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drawings/drawing2.xml" ContentType="application/vnd.openxmlformats-officedocument.drawing+xml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drawings/drawing3.xml" ContentType="application/vnd.openxmlformats-officedocument.drawing+xml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drawings/drawing4.xml" ContentType="application/vnd.openxmlformats-officedocument.drawing+xml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drawings/drawing5.xml" ContentType="application/vnd.openxmlformats-officedocument.drawing+xml"/>
  <Override PartName="/xl/activeX/activeX14.xml" ContentType="application/vnd.ms-office.activeX+xml"/>
  <Override PartName="/xl/activeX/activeX14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Z:\13-KTSX-BPGC\.NESTING-CNC-DDC\12-10626-051 DG SÂN VẬN ĐỘNG HÙNG VƯƠNG\085-VT-HV-TT-085-GIANNANG-UT1\01-REV00\"/>
    </mc:Choice>
  </mc:AlternateContent>
  <xr:revisionPtr revIDLastSave="0" documentId="13_ncr:1_{991CCDBE-70D0-46A8-8C50-34F17C122196}" xr6:coauthVersionLast="47" xr6:coauthVersionMax="47" xr10:uidLastSave="{00000000-0000-0000-0000-000000000000}"/>
  <bookViews>
    <workbookView xWindow="28680" yWindow="-720" windowWidth="29040" windowHeight="15720" xr2:uid="{6EF8A414-9971-46A9-B45E-8065A2A16DD8}"/>
  </bookViews>
  <sheets>
    <sheet name="List chi tiet" sheetId="1" r:id="rId1"/>
    <sheet name="Phieu vat tu" sheetId="2" r:id="rId2"/>
    <sheet name="Hao hut vat tu" sheetId="3" r:id="rId3"/>
    <sheet name="LSX-VT" sheetId="4" r:id="rId4"/>
    <sheet name=" " sheetId="5" state="hidden" r:id="rId5"/>
  </sheets>
  <externalReferences>
    <externalReference r:id="rId6"/>
  </externalReferences>
  <definedNames>
    <definedName name="_xlnm._FilterDatabase" localSheetId="4" hidden="1">' '!$A$10:$AD$10</definedName>
    <definedName name="_xlnm._FilterDatabase" localSheetId="2" hidden="1">'Hao hut vat tu'!$A$12:$O$1246</definedName>
    <definedName name="_xlnm._FilterDatabase" localSheetId="0" hidden="1">'List chi tiet'!$A$5:$AB$8303</definedName>
    <definedName name="_xlnm._FilterDatabase" localSheetId="3" hidden="1">'LSX-VT'!$A$10:$AE$8253</definedName>
    <definedName name="_xlnm._FilterDatabase" localSheetId="1" hidden="1">'Phieu vat tu'!$A$4:$X$1200</definedName>
    <definedName name="_xlnm.Print_Area" localSheetId="4">' '!$A$1:$X$117</definedName>
    <definedName name="_xlnm.Print_Area" localSheetId="2">'Hao hut vat tu'!$A$1:$O$1246</definedName>
    <definedName name="_xlnm.Print_Area" localSheetId="0">'List chi tiet'!$A$1:$AB$8303</definedName>
    <definedName name="_xlnm.Print_Area" localSheetId="3">'LSX-VT'!$A$1:$AE$8253</definedName>
    <definedName name="_xlnm.Print_Area" localSheetId="1">'Phieu vat tu'!$A$1:$X$1200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8" i="4" l="1"/>
  <c r="I8" i="4"/>
  <c r="H8" i="4"/>
  <c r="K8" i="3"/>
  <c r="K7" i="3"/>
  <c r="K5" i="3"/>
  <c r="K4" i="3"/>
  <c r="K3" i="3"/>
  <c r="K2" i="3"/>
  <c r="U3" i="2"/>
  <c r="T3" i="2"/>
  <c r="S3" i="2"/>
  <c r="R3" i="2"/>
  <c r="Q3" i="2"/>
  <c r="P3" i="2"/>
  <c r="N3" i="2"/>
  <c r="M3" i="2"/>
  <c r="L4" i="1"/>
  <c r="J4" i="1"/>
  <c r="H4" i="1"/>
  <c r="G4" i="1"/>
  <c r="B4" i="1"/>
  <c r="X164" i="2"/>
  <c r="U164" i="2"/>
  <c r="T164" i="2" s="1"/>
  <c r="R164" i="2"/>
  <c r="Q164" i="2"/>
  <c r="D164" i="2"/>
  <c r="B164" i="2"/>
  <c r="I243" i="3"/>
  <c r="J243" i="3" s="1"/>
  <c r="H243" i="3"/>
  <c r="I242" i="3"/>
  <c r="J242" i="3" s="1"/>
  <c r="H242" i="3"/>
  <c r="I241" i="3"/>
  <c r="J241" i="3" s="1"/>
  <c r="H241" i="3"/>
  <c r="I240" i="3"/>
  <c r="J240" i="3" s="1"/>
  <c r="H240" i="3"/>
  <c r="I239" i="3"/>
  <c r="J239" i="3" s="1"/>
  <c r="H239" i="3"/>
  <c r="I238" i="3"/>
  <c r="J238" i="3" s="1"/>
  <c r="H238" i="3"/>
  <c r="I237" i="3"/>
  <c r="J237" i="3" s="1"/>
  <c r="H237" i="3"/>
  <c r="I236" i="3"/>
  <c r="J236" i="3" s="1"/>
  <c r="L236" i="3" s="1"/>
  <c r="H236" i="3"/>
  <c r="I235" i="3"/>
  <c r="J235" i="3" s="1"/>
  <c r="H235" i="3"/>
  <c r="I234" i="3"/>
  <c r="J234" i="3" s="1"/>
  <c r="H234" i="3"/>
  <c r="I233" i="3"/>
  <c r="J233" i="3" s="1"/>
  <c r="H233" i="3"/>
  <c r="I232" i="3"/>
  <c r="H232" i="3"/>
  <c r="I231" i="3"/>
  <c r="J231" i="3" s="1"/>
  <c r="H231" i="3"/>
  <c r="I230" i="3"/>
  <c r="J230" i="3" s="1"/>
  <c r="H230" i="3"/>
  <c r="I229" i="3"/>
  <c r="J229" i="3" s="1"/>
  <c r="H229" i="3"/>
  <c r="I228" i="3"/>
  <c r="J228" i="3" s="1"/>
  <c r="H228" i="3"/>
  <c r="I227" i="3"/>
  <c r="J227" i="3" s="1"/>
  <c r="H227" i="3"/>
  <c r="I226" i="3"/>
  <c r="J226" i="3" s="1"/>
  <c r="H226" i="3"/>
  <c r="I225" i="3"/>
  <c r="J225" i="3" s="1"/>
  <c r="H225" i="3"/>
  <c r="I224" i="3"/>
  <c r="J224" i="3" s="1"/>
  <c r="L224" i="3" s="1"/>
  <c r="H224" i="3"/>
  <c r="I223" i="3"/>
  <c r="H223" i="3"/>
  <c r="K10" i="3" l="1"/>
  <c r="K9" i="3"/>
  <c r="K6" i="3"/>
  <c r="K238" i="3"/>
  <c r="L238" i="3"/>
  <c r="L234" i="3"/>
  <c r="K234" i="3"/>
  <c r="K237" i="3"/>
  <c r="L237" i="3"/>
  <c r="L239" i="3"/>
  <c r="K239" i="3"/>
  <c r="L240" i="3"/>
  <c r="K240" i="3"/>
  <c r="L241" i="3"/>
  <c r="K241" i="3"/>
  <c r="L233" i="3"/>
  <c r="K233" i="3"/>
  <c r="L242" i="3"/>
  <c r="K242" i="3"/>
  <c r="L243" i="3"/>
  <c r="K243" i="3"/>
  <c r="L235" i="3"/>
  <c r="K235" i="3"/>
  <c r="K236" i="3"/>
  <c r="J232" i="3"/>
  <c r="L225" i="3"/>
  <c r="K225" i="3"/>
  <c r="L226" i="3"/>
  <c r="K226" i="3"/>
  <c r="K227" i="3"/>
  <c r="L227" i="3"/>
  <c r="L228" i="3"/>
  <c r="K228" i="3"/>
  <c r="L229" i="3"/>
  <c r="K229" i="3"/>
  <c r="L230" i="3"/>
  <c r="K230" i="3"/>
  <c r="L231" i="3"/>
  <c r="K231" i="3"/>
  <c r="K224" i="3"/>
  <c r="J223" i="3"/>
  <c r="K232" i="3" l="1"/>
  <c r="L232" i="3"/>
  <c r="L223" i="3"/>
  <c r="K223" i="3"/>
  <c r="AB882" i="1" l="1"/>
  <c r="AB881" i="1"/>
  <c r="AB880" i="1"/>
  <c r="AB879" i="1"/>
  <c r="AB878" i="1"/>
  <c r="AB877" i="1"/>
  <c r="AB876" i="1"/>
  <c r="AB875" i="1"/>
  <c r="AB874" i="1"/>
  <c r="AB873" i="1"/>
  <c r="AB872" i="1"/>
  <c r="AB871" i="1"/>
  <c r="AB870" i="1"/>
  <c r="AB869" i="1"/>
  <c r="AB868" i="1"/>
  <c r="AB867" i="1"/>
  <c r="AB866" i="1"/>
  <c r="AB865" i="1"/>
  <c r="AB864" i="1"/>
  <c r="AB863" i="1"/>
  <c r="AB862" i="1"/>
  <c r="AB861" i="1"/>
  <c r="AB860" i="1"/>
  <c r="AB859" i="1"/>
  <c r="AB858" i="1"/>
  <c r="AB857" i="1"/>
  <c r="AB856" i="1"/>
  <c r="AB855" i="1"/>
  <c r="AB854" i="1"/>
  <c r="AB853" i="1"/>
  <c r="AB852" i="1"/>
  <c r="AB851" i="1"/>
  <c r="AB850" i="1"/>
  <c r="AB849" i="1"/>
  <c r="AB848" i="1"/>
  <c r="AB847" i="1"/>
  <c r="AB846" i="1"/>
  <c r="AB845" i="1"/>
  <c r="AB844" i="1"/>
  <c r="AB843" i="1"/>
  <c r="AB842" i="1"/>
  <c r="AB841" i="1"/>
  <c r="AB840" i="1"/>
  <c r="AB839" i="1"/>
  <c r="AB838" i="1"/>
  <c r="AB837" i="1"/>
  <c r="AB836" i="1"/>
  <c r="AB835" i="1"/>
  <c r="AB834" i="1"/>
  <c r="AB833" i="1"/>
  <c r="AB832" i="1"/>
  <c r="AB831" i="1"/>
  <c r="AB830" i="1"/>
  <c r="AB829" i="1"/>
  <c r="AB828" i="1"/>
  <c r="AB827" i="1"/>
  <c r="AB826" i="1"/>
  <c r="AB825" i="1"/>
  <c r="AB824" i="1"/>
  <c r="AB823" i="1"/>
  <c r="AB822" i="1"/>
  <c r="AB821" i="1"/>
  <c r="AB820" i="1"/>
  <c r="AB819" i="1"/>
  <c r="AB818" i="1"/>
  <c r="AB817" i="1"/>
  <c r="AB816" i="1"/>
  <c r="AB815" i="1"/>
  <c r="AB814" i="1"/>
  <c r="AB813" i="1"/>
  <c r="AB812" i="1"/>
  <c r="AB811" i="1"/>
  <c r="AB810" i="1"/>
  <c r="AB809" i="1"/>
  <c r="AB808" i="1"/>
  <c r="AB807" i="1"/>
  <c r="AB806" i="1"/>
  <c r="AB805" i="1"/>
  <c r="AB804" i="1"/>
  <c r="AB803" i="1"/>
  <c r="AB802" i="1"/>
  <c r="AB801" i="1"/>
  <c r="AB800" i="1"/>
  <c r="AB799" i="1"/>
  <c r="AB798" i="1"/>
  <c r="AB797" i="1"/>
  <c r="AB796" i="1"/>
  <c r="AB795" i="1"/>
  <c r="AB794" i="1"/>
  <c r="AB793" i="1"/>
  <c r="AB792" i="1"/>
  <c r="AB791" i="1"/>
  <c r="AB790" i="1"/>
  <c r="AB789" i="1"/>
  <c r="AB788" i="1"/>
  <c r="AB787" i="1"/>
  <c r="AB786" i="1"/>
  <c r="AB785" i="1"/>
  <c r="AB784" i="1"/>
  <c r="AB783" i="1"/>
  <c r="AB782" i="1"/>
  <c r="AB781" i="1"/>
  <c r="AB780" i="1"/>
  <c r="AB779" i="1"/>
  <c r="AB778" i="1"/>
  <c r="AB777" i="1"/>
  <c r="AB776" i="1"/>
  <c r="AB775" i="1"/>
  <c r="AB774" i="1"/>
  <c r="AB773" i="1"/>
  <c r="AB772" i="1"/>
  <c r="AB771" i="1"/>
  <c r="AB770" i="1"/>
  <c r="AB769" i="1"/>
  <c r="AB768" i="1"/>
  <c r="AB767" i="1"/>
  <c r="AB766" i="1"/>
  <c r="AB765" i="1"/>
  <c r="AB764" i="1"/>
  <c r="AB763" i="1"/>
  <c r="AB762" i="1"/>
  <c r="AB761" i="1"/>
  <c r="AB760" i="1"/>
  <c r="AB759" i="1"/>
  <c r="AB758" i="1"/>
  <c r="AB757" i="1"/>
  <c r="AB756" i="1"/>
  <c r="AB755" i="1"/>
  <c r="AB754" i="1"/>
  <c r="AB753" i="1"/>
  <c r="AB752" i="1"/>
  <c r="AB751" i="1"/>
  <c r="AB750" i="1"/>
  <c r="AB749" i="1"/>
  <c r="AB748" i="1"/>
  <c r="AB747" i="1"/>
  <c r="AB746" i="1"/>
  <c r="AB745" i="1"/>
  <c r="AB744" i="1"/>
  <c r="AB743" i="1"/>
  <c r="AB742" i="1"/>
  <c r="AB741" i="1"/>
  <c r="AB740" i="1"/>
  <c r="AB739" i="1"/>
  <c r="AB738" i="1"/>
  <c r="AB737" i="1"/>
  <c r="AB736" i="1"/>
  <c r="AB735" i="1"/>
  <c r="AB734" i="1"/>
  <c r="AB733" i="1"/>
  <c r="AB732" i="1"/>
  <c r="AB731" i="1"/>
  <c r="AB730" i="1"/>
  <c r="AB729" i="1"/>
  <c r="AB728" i="1"/>
  <c r="AB727" i="1"/>
  <c r="AB726" i="1"/>
  <c r="AB725" i="1"/>
  <c r="AB724" i="1"/>
  <c r="AB723" i="1"/>
  <c r="AB722" i="1"/>
  <c r="AB721" i="1"/>
  <c r="AB720" i="1"/>
  <c r="AB719" i="1"/>
  <c r="AB718" i="1"/>
  <c r="AB717" i="1"/>
  <c r="AB716" i="1"/>
  <c r="AB715" i="1"/>
  <c r="AB714" i="1"/>
  <c r="AB713" i="1"/>
  <c r="AB712" i="1"/>
  <c r="AB711" i="1"/>
  <c r="AB710" i="1"/>
  <c r="AB709" i="1"/>
  <c r="AB708" i="1"/>
  <c r="AB707" i="1"/>
  <c r="AB706" i="1"/>
  <c r="AB705" i="1"/>
  <c r="AB704" i="1"/>
  <c r="AB703" i="1"/>
  <c r="AB702" i="1"/>
  <c r="AB701" i="1"/>
  <c r="AB700" i="1"/>
  <c r="AB699" i="1"/>
  <c r="AB698" i="1"/>
  <c r="AB697" i="1"/>
  <c r="AB696" i="1"/>
  <c r="AB695" i="1"/>
  <c r="AB694" i="1"/>
  <c r="AB693" i="1"/>
  <c r="AB692" i="1"/>
  <c r="AB691" i="1"/>
  <c r="AB690" i="1"/>
  <c r="AB689" i="1"/>
  <c r="AB688" i="1"/>
  <c r="AB687" i="1"/>
  <c r="AB686" i="1"/>
  <c r="AB685" i="1"/>
  <c r="AB684" i="1"/>
  <c r="AB683" i="1"/>
  <c r="AB682" i="1"/>
  <c r="AB681" i="1"/>
  <c r="AB680" i="1"/>
  <c r="AB679" i="1"/>
  <c r="AB678" i="1"/>
  <c r="AB677" i="1"/>
  <c r="AB676" i="1"/>
  <c r="AB675" i="1"/>
  <c r="AB674" i="1"/>
  <c r="AB673" i="1"/>
  <c r="AB672" i="1"/>
  <c r="AB671" i="1"/>
  <c r="AB670" i="1"/>
  <c r="AB669" i="1"/>
  <c r="AB668" i="1"/>
  <c r="AB667" i="1"/>
  <c r="AB666" i="1"/>
  <c r="AB665" i="1"/>
  <c r="AB664" i="1"/>
  <c r="AB663" i="1"/>
  <c r="AB662" i="1"/>
  <c r="AB661" i="1"/>
  <c r="AB660" i="1"/>
  <c r="AB659" i="1"/>
  <c r="AB658" i="1"/>
  <c r="AB657" i="1"/>
  <c r="AB656" i="1"/>
  <c r="AB655" i="1"/>
  <c r="AB654" i="1"/>
  <c r="AB653" i="1"/>
  <c r="AB652" i="1"/>
  <c r="AB651" i="1"/>
  <c r="AB650" i="1"/>
  <c r="AB649" i="1"/>
  <c r="AB648" i="1"/>
  <c r="AB647" i="1"/>
  <c r="AB646" i="1"/>
  <c r="AB645" i="1"/>
  <c r="AB644" i="1"/>
  <c r="AB643" i="1"/>
  <c r="AB642" i="1"/>
  <c r="AB641" i="1"/>
  <c r="AB640" i="1"/>
  <c r="AB639" i="1"/>
  <c r="AB638" i="1"/>
  <c r="AB637" i="1"/>
  <c r="AB636" i="1"/>
  <c r="AB635" i="1"/>
  <c r="AB634" i="1"/>
  <c r="AB633" i="1"/>
  <c r="AB632" i="1"/>
  <c r="AB631" i="1"/>
  <c r="AB630" i="1"/>
  <c r="AB629" i="1"/>
  <c r="AB628" i="1"/>
  <c r="AB627" i="1"/>
  <c r="AB626" i="1"/>
  <c r="AB625" i="1"/>
  <c r="AB624" i="1"/>
  <c r="AB623" i="1"/>
  <c r="AB622" i="1"/>
  <c r="AB621" i="1"/>
  <c r="AB620" i="1"/>
  <c r="AB619" i="1"/>
  <c r="AB618" i="1"/>
  <c r="AB617" i="1"/>
  <c r="AB616" i="1"/>
  <c r="AB615" i="1"/>
  <c r="AB614" i="1"/>
  <c r="AB613" i="1"/>
  <c r="AB612" i="1"/>
  <c r="AB611" i="1"/>
  <c r="AB610" i="1"/>
  <c r="AB609" i="1"/>
  <c r="AB608" i="1"/>
  <c r="AB607" i="1"/>
  <c r="AB606" i="1"/>
  <c r="AB605" i="1"/>
  <c r="AB604" i="1"/>
  <c r="AB603" i="1"/>
  <c r="AB602" i="1"/>
  <c r="AB601" i="1"/>
  <c r="AB600" i="1"/>
  <c r="AB599" i="1"/>
  <c r="AB598" i="1"/>
  <c r="AB597" i="1"/>
  <c r="AB596" i="1"/>
  <c r="AB595" i="1"/>
  <c r="AB594" i="1"/>
  <c r="AB593" i="1"/>
  <c r="AB592" i="1"/>
  <c r="AB591" i="1"/>
  <c r="AB590" i="1"/>
  <c r="AB589" i="1"/>
  <c r="AB588" i="1"/>
  <c r="AB587" i="1"/>
  <c r="AB586" i="1"/>
  <c r="AB585" i="1"/>
  <c r="AB584" i="1"/>
  <c r="AB583" i="1"/>
  <c r="AB582" i="1"/>
  <c r="AB581" i="1"/>
  <c r="AB580" i="1"/>
  <c r="AB579" i="1"/>
  <c r="AB578" i="1"/>
  <c r="AB577" i="1"/>
  <c r="AB576" i="1"/>
  <c r="AB575" i="1"/>
  <c r="AB574" i="1"/>
  <c r="AB573" i="1"/>
  <c r="AB572" i="1"/>
  <c r="AB571" i="1"/>
  <c r="AB570" i="1"/>
  <c r="AB569" i="1"/>
  <c r="AB568" i="1"/>
  <c r="AB567" i="1"/>
  <c r="AB566" i="1"/>
  <c r="AB565" i="1"/>
  <c r="AB564" i="1"/>
  <c r="AB563" i="1"/>
  <c r="AB562" i="1"/>
  <c r="AB561" i="1"/>
  <c r="AB560" i="1"/>
  <c r="AB559" i="1"/>
  <c r="AB558" i="1"/>
  <c r="AB557" i="1"/>
  <c r="AB556" i="1"/>
  <c r="AB555" i="1"/>
  <c r="AB554" i="1"/>
  <c r="AB553" i="1"/>
  <c r="AB552" i="1"/>
  <c r="AB551" i="1"/>
  <c r="AB550" i="1"/>
  <c r="AB549" i="1"/>
  <c r="AB548" i="1"/>
  <c r="AB547" i="1"/>
  <c r="AE879" i="4"/>
  <c r="AE878" i="4"/>
  <c r="AE877" i="4"/>
  <c r="AE876" i="4"/>
  <c r="AE875" i="4"/>
  <c r="AE874" i="4"/>
  <c r="AE873" i="4"/>
  <c r="AE872" i="4"/>
  <c r="AE871" i="4"/>
  <c r="AE870" i="4"/>
  <c r="AE869" i="4"/>
  <c r="AE868" i="4"/>
  <c r="AE867" i="4"/>
  <c r="AE866" i="4"/>
  <c r="AE865" i="4"/>
  <c r="AE864" i="4"/>
  <c r="AE863" i="4"/>
  <c r="AE862" i="4"/>
  <c r="AE861" i="4"/>
  <c r="AE860" i="4"/>
  <c r="AE859" i="4"/>
  <c r="AE858" i="4"/>
  <c r="AE857" i="4"/>
  <c r="AE856" i="4"/>
  <c r="AE855" i="4"/>
  <c r="AE854" i="4"/>
  <c r="AE853" i="4"/>
  <c r="AE852" i="4"/>
  <c r="AE851" i="4"/>
  <c r="AE850" i="4"/>
  <c r="AE849" i="4"/>
  <c r="AE848" i="4"/>
  <c r="AE847" i="4"/>
  <c r="AE846" i="4"/>
  <c r="AE845" i="4"/>
  <c r="AE844" i="4"/>
  <c r="AE843" i="4"/>
  <c r="AE842" i="4"/>
  <c r="AE841" i="4"/>
  <c r="AE840" i="4"/>
  <c r="AE839" i="4"/>
  <c r="AE838" i="4"/>
  <c r="AE837" i="4"/>
  <c r="AE836" i="4"/>
  <c r="AE835" i="4"/>
  <c r="AE834" i="4"/>
  <c r="AE833" i="4"/>
  <c r="AE832" i="4"/>
  <c r="AE831" i="4"/>
  <c r="AE830" i="4"/>
  <c r="AE829" i="4"/>
  <c r="AE828" i="4"/>
  <c r="AE827" i="4"/>
  <c r="AE826" i="4"/>
  <c r="AE825" i="4"/>
  <c r="AE824" i="4"/>
  <c r="AE823" i="4"/>
  <c r="AE822" i="4"/>
  <c r="AE821" i="4"/>
  <c r="AE820" i="4"/>
  <c r="AE819" i="4"/>
  <c r="AE818" i="4"/>
  <c r="AE817" i="4"/>
  <c r="AE816" i="4"/>
  <c r="AE815" i="4"/>
  <c r="AE814" i="4"/>
  <c r="AE813" i="4"/>
  <c r="AE812" i="4"/>
  <c r="AE811" i="4"/>
  <c r="AE810" i="4"/>
  <c r="AE809" i="4"/>
  <c r="AE808" i="4"/>
  <c r="AE807" i="4"/>
  <c r="AE806" i="4"/>
  <c r="AE805" i="4"/>
  <c r="AE804" i="4"/>
  <c r="AE803" i="4"/>
  <c r="AE802" i="4"/>
  <c r="AE801" i="4"/>
  <c r="AE800" i="4"/>
  <c r="AE799" i="4"/>
  <c r="AE798" i="4"/>
  <c r="AE797" i="4"/>
  <c r="AE796" i="4"/>
  <c r="AE795" i="4"/>
  <c r="AE794" i="4"/>
  <c r="AE793" i="4"/>
  <c r="AE792" i="4"/>
  <c r="AE791" i="4"/>
  <c r="AE790" i="4"/>
  <c r="AE789" i="4"/>
  <c r="AE788" i="4"/>
  <c r="AE787" i="4"/>
  <c r="AE786" i="4"/>
  <c r="AE785" i="4"/>
  <c r="AE784" i="4"/>
  <c r="AE783" i="4"/>
  <c r="AE782" i="4"/>
  <c r="AE781" i="4"/>
  <c r="AE780" i="4"/>
  <c r="AE779" i="4"/>
  <c r="AE778" i="4"/>
  <c r="AE777" i="4"/>
  <c r="AE776" i="4"/>
  <c r="AE775" i="4"/>
  <c r="AE774" i="4"/>
  <c r="AE773" i="4"/>
  <c r="AE772" i="4"/>
  <c r="AE771" i="4"/>
  <c r="AE770" i="4"/>
  <c r="AE769" i="4"/>
  <c r="AE768" i="4"/>
  <c r="AE767" i="4"/>
  <c r="AE766" i="4"/>
  <c r="AE765" i="4"/>
  <c r="AE764" i="4"/>
  <c r="AE763" i="4"/>
  <c r="AE762" i="4"/>
  <c r="AE761" i="4"/>
  <c r="AE760" i="4"/>
  <c r="AE759" i="4"/>
  <c r="AE758" i="4"/>
  <c r="AE757" i="4"/>
  <c r="AE756" i="4"/>
  <c r="AE755" i="4"/>
  <c r="AE754" i="4"/>
  <c r="AE753" i="4"/>
  <c r="AE752" i="4"/>
  <c r="AE751" i="4"/>
  <c r="AE750" i="4"/>
  <c r="AE749" i="4"/>
  <c r="AE748" i="4"/>
  <c r="AE747" i="4"/>
  <c r="AE746" i="4"/>
  <c r="AE745" i="4"/>
  <c r="AE744" i="4"/>
  <c r="AE743" i="4"/>
  <c r="AE742" i="4"/>
  <c r="AE741" i="4"/>
  <c r="AE740" i="4"/>
  <c r="AE739" i="4"/>
  <c r="AE738" i="4"/>
  <c r="AE737" i="4"/>
  <c r="AE736" i="4"/>
  <c r="AE735" i="4"/>
  <c r="AE734" i="4"/>
  <c r="AE733" i="4"/>
  <c r="AE732" i="4"/>
  <c r="AE731" i="4"/>
  <c r="AE730" i="4"/>
  <c r="AE729" i="4"/>
  <c r="AE728" i="4"/>
  <c r="AE727" i="4"/>
  <c r="AE726" i="4"/>
  <c r="AE725" i="4"/>
  <c r="AE724" i="4"/>
  <c r="AE723" i="4"/>
  <c r="AE722" i="4"/>
  <c r="AE721" i="4"/>
  <c r="AE720" i="4"/>
  <c r="AE719" i="4"/>
  <c r="AE718" i="4"/>
  <c r="AE717" i="4"/>
  <c r="AE716" i="4"/>
  <c r="AE715" i="4"/>
  <c r="AE714" i="4"/>
  <c r="AE713" i="4"/>
  <c r="AE712" i="4"/>
  <c r="AE711" i="4"/>
  <c r="AE710" i="4"/>
  <c r="AE709" i="4"/>
  <c r="AE708" i="4"/>
  <c r="AE707" i="4"/>
  <c r="AE706" i="4"/>
  <c r="AE705" i="4"/>
  <c r="AE704" i="4"/>
  <c r="AE703" i="4"/>
  <c r="AE702" i="4"/>
  <c r="AE701" i="4"/>
  <c r="AE700" i="4"/>
  <c r="AE699" i="4"/>
  <c r="AE698" i="4"/>
  <c r="AE697" i="4"/>
  <c r="AE696" i="4"/>
  <c r="AE695" i="4"/>
  <c r="AE694" i="4"/>
  <c r="AE693" i="4"/>
  <c r="AE692" i="4"/>
  <c r="AE691" i="4"/>
  <c r="AE690" i="4"/>
  <c r="AE689" i="4"/>
  <c r="AE688" i="4"/>
  <c r="AE687" i="4"/>
  <c r="AE686" i="4"/>
  <c r="AE685" i="4"/>
  <c r="AE684" i="4"/>
  <c r="AE683" i="4"/>
  <c r="AE682" i="4"/>
  <c r="AE681" i="4"/>
  <c r="AE680" i="4"/>
  <c r="AE679" i="4"/>
  <c r="AE678" i="4"/>
  <c r="AE677" i="4"/>
  <c r="AE676" i="4"/>
  <c r="AE675" i="4"/>
  <c r="AE674" i="4"/>
  <c r="AE673" i="4"/>
  <c r="AE672" i="4"/>
  <c r="AE671" i="4"/>
  <c r="AE670" i="4"/>
  <c r="AE669" i="4"/>
  <c r="AE668" i="4"/>
  <c r="AE667" i="4"/>
  <c r="AE666" i="4"/>
  <c r="AE665" i="4"/>
  <c r="AE664" i="4"/>
  <c r="AE663" i="4"/>
  <c r="AE662" i="4"/>
  <c r="AE661" i="4"/>
  <c r="AE660" i="4"/>
  <c r="AE659" i="4"/>
  <c r="AE658" i="4"/>
  <c r="AE657" i="4"/>
  <c r="AE656" i="4"/>
  <c r="AE655" i="4"/>
  <c r="AE654" i="4"/>
  <c r="AE653" i="4"/>
  <c r="AE652" i="4"/>
  <c r="AE651" i="4"/>
  <c r="AE650" i="4"/>
  <c r="AE649" i="4"/>
  <c r="AE648" i="4"/>
  <c r="AE647" i="4"/>
  <c r="AE646" i="4"/>
  <c r="AE645" i="4"/>
  <c r="AE644" i="4"/>
  <c r="AE643" i="4"/>
  <c r="AE642" i="4"/>
  <c r="AE641" i="4"/>
  <c r="AE640" i="4"/>
  <c r="AE639" i="4"/>
  <c r="AE638" i="4"/>
  <c r="AE637" i="4"/>
  <c r="AE636" i="4"/>
  <c r="AE635" i="4"/>
  <c r="AE634" i="4"/>
  <c r="AE633" i="4"/>
  <c r="AE632" i="4"/>
  <c r="AE631" i="4"/>
  <c r="AE630" i="4"/>
  <c r="AE629" i="4"/>
  <c r="AE628" i="4"/>
  <c r="AE627" i="4"/>
  <c r="AE626" i="4"/>
  <c r="AE625" i="4"/>
  <c r="AE624" i="4"/>
  <c r="AE623" i="4"/>
  <c r="AE622" i="4"/>
  <c r="AE621" i="4"/>
  <c r="AE620" i="4"/>
  <c r="AE619" i="4"/>
  <c r="AE618" i="4"/>
  <c r="AE617" i="4"/>
  <c r="AE616" i="4"/>
  <c r="AE615" i="4"/>
  <c r="AE614" i="4"/>
  <c r="AE613" i="4"/>
  <c r="AE612" i="4"/>
  <c r="AE611" i="4"/>
  <c r="AE610" i="4"/>
  <c r="AE609" i="4"/>
  <c r="AE608" i="4"/>
  <c r="AE607" i="4"/>
  <c r="AE606" i="4"/>
  <c r="AE605" i="4"/>
  <c r="AE604" i="4"/>
  <c r="AE603" i="4"/>
  <c r="AE602" i="4"/>
  <c r="AE601" i="4"/>
  <c r="AE600" i="4"/>
  <c r="AE599" i="4"/>
  <c r="AE598" i="4"/>
  <c r="AE597" i="4"/>
  <c r="AE596" i="4"/>
  <c r="AE595" i="4"/>
  <c r="AE594" i="4"/>
  <c r="AE593" i="4"/>
  <c r="AE592" i="4"/>
  <c r="AE591" i="4"/>
  <c r="AE590" i="4"/>
  <c r="AE589" i="4"/>
  <c r="AE588" i="4"/>
  <c r="AE587" i="4"/>
  <c r="AE586" i="4"/>
  <c r="AE585" i="4"/>
  <c r="AE584" i="4"/>
  <c r="AE583" i="4"/>
  <c r="AE582" i="4"/>
  <c r="AE581" i="4"/>
  <c r="AE580" i="4"/>
  <c r="AE579" i="4"/>
  <c r="AE578" i="4"/>
  <c r="AE577" i="4"/>
  <c r="AE576" i="4"/>
  <c r="AE575" i="4"/>
  <c r="AE574" i="4"/>
  <c r="AE573" i="4"/>
  <c r="AE572" i="4"/>
  <c r="AE571" i="4"/>
  <c r="AE570" i="4"/>
  <c r="AE569" i="4"/>
  <c r="AE568" i="4"/>
  <c r="AE567" i="4"/>
  <c r="AE566" i="4"/>
  <c r="AE565" i="4"/>
  <c r="AE564" i="4"/>
  <c r="AE563" i="4"/>
  <c r="AE562" i="4"/>
  <c r="AE561" i="4"/>
  <c r="AE560" i="4"/>
  <c r="AE559" i="4"/>
  <c r="AE558" i="4"/>
  <c r="AE557" i="4"/>
  <c r="AE556" i="4"/>
  <c r="AE555" i="4"/>
  <c r="AE554" i="4"/>
  <c r="AE553" i="4"/>
  <c r="AE552" i="4"/>
  <c r="AE551" i="4"/>
  <c r="AE550" i="4"/>
  <c r="AE549" i="4"/>
  <c r="AE548" i="4"/>
  <c r="AE547" i="4"/>
  <c r="AE546" i="4"/>
  <c r="AE545" i="4"/>
  <c r="AE544" i="4"/>
  <c r="AE10" i="4" l="1"/>
  <c r="AB5" i="1"/>
  <c r="K11" i="3"/>
  <c r="W3" i="2" l="1"/>
  <c r="X4" i="2" l="1"/>
  <c r="W2" i="2" l="1"/>
  <c r="O11" i="3" l="1"/>
  <c r="AD11" i="5"/>
  <c r="AC11" i="5"/>
  <c r="AB11" i="5"/>
  <c r="X11" i="5"/>
  <c r="W11" i="5"/>
  <c r="P11" i="5"/>
  <c r="N11" i="5"/>
  <c r="M11" i="5"/>
  <c r="I11" i="5"/>
  <c r="I8" i="5" s="1"/>
  <c r="H11" i="5"/>
  <c r="H8" i="5" s="1"/>
  <c r="F11" i="5"/>
  <c r="E11" i="5"/>
  <c r="D11" i="5"/>
  <c r="C11" i="5"/>
  <c r="B11" i="5"/>
  <c r="A11" i="5"/>
  <c r="J11" i="5" s="1"/>
  <c r="AC9" i="5"/>
  <c r="P8" i="5"/>
  <c r="C5" i="5"/>
  <c r="C4" i="5"/>
  <c r="AD11" i="4"/>
  <c r="AC11" i="4"/>
  <c r="AB11" i="4"/>
  <c r="AC9" i="4"/>
  <c r="O10" i="3"/>
  <c r="O12" i="3"/>
  <c r="Q1" i="2"/>
  <c r="N12" i="3"/>
  <c r="M12" i="3"/>
  <c r="L12" i="3"/>
  <c r="K12" i="3"/>
  <c r="J12" i="3"/>
  <c r="I12" i="3"/>
  <c r="H12" i="3"/>
  <c r="M11" i="3"/>
  <c r="L11" i="3"/>
  <c r="J11" i="3"/>
  <c r="I11" i="3"/>
  <c r="H11" i="3"/>
  <c r="G11" i="3"/>
  <c r="F11" i="3"/>
  <c r="E11" i="3"/>
  <c r="D11" i="3"/>
  <c r="G11" i="5" l="1"/>
  <c r="N11" i="3"/>
  <c r="P1" i="2"/>
  <c r="U1" i="2" s="1"/>
  <c r="N1" i="2"/>
  <c r="R1" i="2" l="1"/>
  <c r="T1" i="2"/>
  <c r="C6" i="3"/>
  <c r="C3" i="3"/>
  <c r="W1" i="2"/>
  <c r="W4" i="2"/>
  <c r="G2" i="2"/>
  <c r="C4" i="4" l="1"/>
  <c r="C5" i="4"/>
  <c r="B3" i="1"/>
  <c r="C1" i="3" s="1"/>
  <c r="O1" i="3" s="1"/>
  <c r="K1" i="3" l="1"/>
  <c r="C3" i="4"/>
  <c r="C3" i="5"/>
</calcChain>
</file>

<file path=xl/sharedStrings.xml><?xml version="1.0" encoding="utf-8"?>
<sst xmlns="http://schemas.openxmlformats.org/spreadsheetml/2006/main" count="228572" uniqueCount="11715">
  <si>
    <t>LIST CHI TIẾT CẤU KIỆN</t>
  </si>
  <si>
    <t>Mã Dự Án:</t>
  </si>
  <si>
    <t>Building No. :</t>
  </si>
  <si>
    <t>STT</t>
  </si>
  <si>
    <t>Tên chi tiết</t>
  </si>
  <si>
    <t>Mác thép</t>
  </si>
  <si>
    <t>Quy.Cách.Part</t>
  </si>
  <si>
    <t>Dày</t>
  </si>
  <si>
    <t>Rộng</t>
  </si>
  <si>
    <t>Dài</t>
  </si>
  <si>
    <t>Qty</t>
  </si>
  <si>
    <t>KL chi tiết</t>
  </si>
  <si>
    <t>KL Tổng</t>
  </si>
  <si>
    <t>Quy Cách Vật Tư</t>
  </si>
  <si>
    <t>Số Nesting</t>
  </si>
  <si>
    <t>Cutting</t>
  </si>
  <si>
    <t>Khoan</t>
  </si>
  <si>
    <t>Chấn</t>
  </si>
  <si>
    <t>Vát mép</t>
  </si>
  <si>
    <t>Lần-BH</t>
  </si>
  <si>
    <t>Ngày B.Hành</t>
  </si>
  <si>
    <t>Note</t>
  </si>
  <si>
    <t>REV01</t>
  </si>
  <si>
    <t>REV02</t>
  </si>
  <si>
    <t>Mã Dự Án</t>
  </si>
  <si>
    <t>TC</t>
  </si>
  <si>
    <t>BM</t>
  </si>
  <si>
    <t>CB</t>
  </si>
  <si>
    <t>Hạng Mục</t>
  </si>
  <si>
    <t>Nguồn Gốc Vật Tư</t>
  </si>
  <si>
    <t>Project name
Dự Án</t>
  </si>
  <si>
    <t>NESTING NO</t>
  </si>
  <si>
    <t>Phase
Hạng Mục</t>
  </si>
  <si>
    <t>Type
PCS</t>
  </si>
  <si>
    <t>Material
Mác Thép</t>
  </si>
  <si>
    <t>Size
Quy Cách</t>
  </si>
  <si>
    <t>Thickness
(mm)</t>
  </si>
  <si>
    <t>Width
(mm)</t>
  </si>
  <si>
    <t>Length
(mm)</t>
  </si>
  <si>
    <t>Unit
ĐVT</t>
  </si>
  <si>
    <t>KLR
(Kg/m3)</t>
  </si>
  <si>
    <t>Qty
S.Lượng</t>
  </si>
  <si>
    <t>Weight
(kg)</t>
  </si>
  <si>
    <t>Khối Lượng
Thành Phẩm</t>
  </si>
  <si>
    <t>Thông Tin Dự Án</t>
  </si>
  <si>
    <t>Số Liệu Trung Bình Cho Dự Án</t>
  </si>
  <si>
    <t>Project:</t>
  </si>
  <si>
    <t>Phase:</t>
  </si>
  <si>
    <t>OMS:</t>
  </si>
  <si>
    <t>Nesting:</t>
  </si>
  <si>
    <t>Rev:</t>
  </si>
  <si>
    <t>Date:</t>
  </si>
  <si>
    <t>I. Số Liệu Chi Tiết Thép Tấm (Plate)</t>
  </si>
  <si>
    <t>DÀY</t>
  </si>
  <si>
    <t>Nesting No</t>
  </si>
  <si>
    <t>Tấm mới (New Plate)</t>
  </si>
  <si>
    <t>Remain Sử Dụng(In)</t>
  </si>
  <si>
    <t>Thành Phẩm</t>
  </si>
  <si>
    <t>Remain Sinh Ra(Out)</t>
  </si>
  <si>
    <t>LSX</t>
  </si>
  <si>
    <t>Tổng Thành Phẩm (Total Nesting) :</t>
  </si>
  <si>
    <t>Tổng Tấm Mới Cấp Vào (New Plate) :</t>
  </si>
  <si>
    <t>Tổng Remain Cấp Vào (Remain In) :</t>
  </si>
  <si>
    <t>Tổng Remain Sinh Ra (Remain Out):</t>
  </si>
  <si>
    <t>% Remain:</t>
  </si>
  <si>
    <t>Tổng tiêu hao:</t>
  </si>
  <si>
    <t>Tổng Phế Liệu (Waste) :</t>
  </si>
  <si>
    <t>% Phế Liệu (% Waste) :</t>
  </si>
  <si>
    <t>Hao Hụt:</t>
  </si>
  <si>
    <t>LỆNH SẢN XUẤT/ PRODUCTION ORDER</t>
  </si>
  <si>
    <t>CÔNG TRÌNH/ CONSTRUCTION:</t>
  </si>
  <si>
    <t>LSX/ PRODUCTION ORDER :</t>
  </si>
  <si>
    <t>Hạng mục/ Items:</t>
  </si>
  <si>
    <t>Đơn vị gia công/ Processing unit:</t>
  </si>
  <si>
    <t>SC-VT1</t>
  </si>
  <si>
    <t>Lệnh xuất:</t>
  </si>
  <si>
    <t>Lệnh thu lỡ cỡ:</t>
  </si>
  <si>
    <t>Lệnh Thu phế liệu:</t>
  </si>
  <si>
    <t>STT/
No.</t>
  </si>
  <si>
    <t>Tên/ mã số
Name/code</t>
  </si>
  <si>
    <t>Dày/
Thickness</t>
  </si>
  <si>
    <t>Rộng/
Width</t>
  </si>
  <si>
    <t>Dài/
Length</t>
  </si>
  <si>
    <t>Mác thép/ Steel mark</t>
  </si>
  <si>
    <t>ĐVT/ Unit</t>
  </si>
  <si>
    <t>SL / Qty</t>
  </si>
  <si>
    <t>Khối lượng/
Weight (kg)</t>
  </si>
  <si>
    <t>ĐV CẮT</t>
  </si>
  <si>
    <t>Đơn Vị
Gia Công</t>
  </si>
  <si>
    <t>Đơn Vị Nhận</t>
  </si>
  <si>
    <t>Lưu ý</t>
  </si>
  <si>
    <t>Có Lỗ</t>
  </si>
  <si>
    <t>Cánh Bụng
bản mã</t>
  </si>
  <si>
    <t>Nguyên Khổ</t>
  </si>
  <si>
    <t>Lỡ Cỡ</t>
  </si>
  <si>
    <t>Tận Dụng</t>
  </si>
  <si>
    <t>Chấn
Bend</t>
  </si>
  <si>
    <t>Vát
Mép</t>
  </si>
  <si>
    <t>Ngày B.hành</t>
  </si>
  <si>
    <t>NESTING</t>
  </si>
  <si>
    <t>Lần
Ban
Hành</t>
  </si>
  <si>
    <t>Lệnh Xuất Vật Tư
Nguyên Khổ (kg)</t>
  </si>
  <si>
    <t>Lệnh Xuất 
Remain (kg)</t>
  </si>
  <si>
    <t>Lệnh Thu
Remain (kg)</t>
  </si>
  <si>
    <t>Lệnh Thu
Phế Liệu (kg)</t>
  </si>
  <si>
    <t>Lần Ban
Hành</t>
  </si>
  <si>
    <t>No
STT</t>
  </si>
  <si>
    <t>Nguồn Gốc
Vật Tư</t>
  </si>
  <si>
    <t>ĐVT</t>
  </si>
  <si>
    <t>kg</t>
  </si>
  <si>
    <t>%</t>
  </si>
  <si>
    <t>Phế Liệu Tiêu Hao
(Không Thu Hồi) (kg)</t>
  </si>
  <si>
    <t>Tên Công Trình:</t>
  </si>
  <si>
    <t>BA1</t>
  </si>
  <si>
    <t>Q355</t>
  </si>
  <si>
    <t>PL25x80x12000</t>
  </si>
  <si>
    <t>PL25x2200x12000</t>
  </si>
  <si>
    <t>VT-HV-TT-001-CHANPINX30/Y21-Y22-Q355-SP25-001</t>
  </si>
  <si>
    <t>06/07/2026</t>
  </si>
  <si>
    <t>10626-051</t>
  </si>
  <si>
    <t>PIN MB1 PIN2 (X30/Y21-Y22)</t>
  </si>
  <si>
    <t>NEWPLATE</t>
  </si>
  <si>
    <t>BA2</t>
  </si>
  <si>
    <t>PL25x50x12000</t>
  </si>
  <si>
    <t>LP1-0002-Z1-PH1-0038-K</t>
  </si>
  <si>
    <t>PL30x180x800</t>
  </si>
  <si>
    <t>PL30x2000x12000</t>
  </si>
  <si>
    <t>VT-HV-TT-001-CHANPINX30/Y21-Y22-Q355-SP30-001</t>
  </si>
  <si>
    <t>K</t>
  </si>
  <si>
    <t>X</t>
  </si>
  <si>
    <t>PIN1-0022-Z1-PH1-0037-K</t>
  </si>
  <si>
    <t>PL30x230x300</t>
  </si>
  <si>
    <t>PIN1-0017-Z1-PH1-0037-K</t>
  </si>
  <si>
    <t>BRP1-0013-Z1-PH1-0037-K</t>
  </si>
  <si>
    <t>PIN1-0021-Z1-PH1-0037-K</t>
  </si>
  <si>
    <t>PIN1-0019-Z1-PH1-0037-K</t>
  </si>
  <si>
    <t>VT-HV-TT-001-CHANPINX30/Y21-Y22-Q355-SP30-002</t>
  </si>
  <si>
    <t>BRP1-0007-Z1-PH1-0037-K</t>
  </si>
  <si>
    <t>BRP1-0005-Z1-PH1-0037-K</t>
  </si>
  <si>
    <t>BRP1-0003-Z1-PH1-0037-K</t>
  </si>
  <si>
    <t>BRP1-0012-Z1-PH1-0037-K</t>
  </si>
  <si>
    <t>BRP1-0010-Z1-PH1-0037-K</t>
  </si>
  <si>
    <t>VT-HV-TT-001-CHANPINX30/Y21-Y22-Q355-SP30-003</t>
  </si>
  <si>
    <t>BRP1-0001-Z1-PH1-0037-K</t>
  </si>
  <si>
    <t>LP1-0001-Z1-PH1-0039-K</t>
  </si>
  <si>
    <t>PL40x180x1000</t>
  </si>
  <si>
    <t>PL40x2500x12000</t>
  </si>
  <si>
    <t>VT-HV-TT-001-CHANPINX30/Y21-Y22-Q355-SP40-001</t>
  </si>
  <si>
    <t>PIN1-0017-Z1-PH1-0042-K</t>
  </si>
  <si>
    <t>PL40x230x300</t>
  </si>
  <si>
    <t>PIN1-0019-Z1-PH1-0042-K</t>
  </si>
  <si>
    <t>PIN1-0021-Z1-PH1-0042-K</t>
  </si>
  <si>
    <t>PIN1-0022-Z1-PH1-0042-K</t>
  </si>
  <si>
    <t>BRP1-0001-Z1-PL1-0036</t>
  </si>
  <si>
    <t>Q355B</t>
  </si>
  <si>
    <t>PL80x260x436</t>
  </si>
  <si>
    <t>PL80x2750x12000</t>
  </si>
  <si>
    <t>VT-HV-TT-001-CHANPINX30/Y21-Y22-Q355-SP80-001</t>
  </si>
  <si>
    <t>LPP1-0011-Z1-PLP1-0001-V</t>
  </si>
  <si>
    <t>PL80x180x500</t>
  </si>
  <si>
    <t>PIN1-0021-Z1-PL1-0008</t>
  </si>
  <si>
    <t>PIN1-0021-Z1-PL1-0041</t>
  </si>
  <si>
    <t>PL80x400x800</t>
  </si>
  <si>
    <t>PIN1-0022-Z1-FL1-0029-V</t>
  </si>
  <si>
    <t>PL80x600x958</t>
  </si>
  <si>
    <t>PIN1-0022-Z1-FL1-0032-V</t>
  </si>
  <si>
    <t>PL80x600x1413</t>
  </si>
  <si>
    <t>PIN1-0022-Z1-PL1-0008</t>
  </si>
  <si>
    <t>PIN1-0022-Z1-PL1-0017</t>
  </si>
  <si>
    <t>PL80x350x2200</t>
  </si>
  <si>
    <t>PIN1-0022-Z1-PL1-0033</t>
  </si>
  <si>
    <t>PL80x500x1396</t>
  </si>
  <si>
    <t>PIN1-0022-Z1-PL1-0045</t>
  </si>
  <si>
    <t>PL80x1007x2200</t>
  </si>
  <si>
    <t>PIN1-0022-Z1-PL1-0046</t>
  </si>
  <si>
    <t>PL80x400x600</t>
  </si>
  <si>
    <t>PIN1-0022-Z1-PL1-0047</t>
  </si>
  <si>
    <t>PL80x400x927</t>
  </si>
  <si>
    <t>PIN1-0022-Z1-PL1-0078</t>
  </si>
  <si>
    <t>PL80x790x2200</t>
  </si>
  <si>
    <t>PIN1-0022-Z1-PL1-0079</t>
  </si>
  <si>
    <t>PL80x400x790</t>
  </si>
  <si>
    <t>PIN1-0022-Z1-PL1-0080</t>
  </si>
  <si>
    <t>PL80x600x790</t>
  </si>
  <si>
    <t>PIN1-0022-Z1-PL1-0082</t>
  </si>
  <si>
    <t>PL80x350x400</t>
  </si>
  <si>
    <t>PIN1-0022-Z1-W1-0029-V</t>
  </si>
  <si>
    <t>PL80x440x1413</t>
  </si>
  <si>
    <t>PIN1-0022-Z1-W1-0040-V</t>
  </si>
  <si>
    <t>PL80x960x1498</t>
  </si>
  <si>
    <t>PIN1-0022-Z1-W1-0042-V</t>
  </si>
  <si>
    <t>PL80x960x1311</t>
  </si>
  <si>
    <t>PIN1-0022-Z1-W1-0044-V</t>
  </si>
  <si>
    <t>PL80x960x1528</t>
  </si>
  <si>
    <t>PIN1-0022-Z1-W1-0182-V</t>
  </si>
  <si>
    <t>VT-HV-TT-001-CHANPINX30/Y21-Y22-Q355-SP80-002</t>
  </si>
  <si>
    <t>PIN1-0017-Z1-FL1-0029-V</t>
  </si>
  <si>
    <t>PIN1-0021-Z1-FL1-0029-V</t>
  </si>
  <si>
    <t>PIN1-0021-Z1-FL1-0032-V</t>
  </si>
  <si>
    <t>PIN1-0021-Z1-PL1-0009</t>
  </si>
  <si>
    <t>PL80x400x1220</t>
  </si>
  <si>
    <t>PIN1-0021-Z1-PL1-0017</t>
  </si>
  <si>
    <t>PIN1-0021-Z1-PL1-0032</t>
  </si>
  <si>
    <t>PL80x950x2200</t>
  </si>
  <si>
    <t>PIN1-0021-Z1-PL1-0033</t>
  </si>
  <si>
    <t>PIN1-0021-Z1-PL1-0042</t>
  </si>
  <si>
    <t>PL80x360x400</t>
  </si>
  <si>
    <t>PIN1-0021-Z1-PL1-0078</t>
  </si>
  <si>
    <t>PIN1-0021-Z1-PL1-0079</t>
  </si>
  <si>
    <t>PIN1-0021-Z1-PL1-0080</t>
  </si>
  <si>
    <t>PIN1-0021-Z1-PL1-0082</t>
  </si>
  <si>
    <t>PIN1-0021-Z1-W1-0029-V</t>
  </si>
  <si>
    <t>PIN1-0021-Z1-W1-0044-V</t>
  </si>
  <si>
    <t>PIN1-0021-Z1-W1-0046-V</t>
  </si>
  <si>
    <t>PL80x960x1845</t>
  </si>
  <si>
    <t>PIN1-0021-Z1-W1-0050-V</t>
  </si>
  <si>
    <t>PL80x960x1998</t>
  </si>
  <si>
    <t>PIN1-0021-Z1-W1-0182-V</t>
  </si>
  <si>
    <t>BRP1-0001-Z1-FL1-0028-V</t>
  </si>
  <si>
    <t>PL80x600x6902</t>
  </si>
  <si>
    <t>VT-HV-TT-001-CHANPINX30/Y21-Y22-Q355-SP80-003</t>
  </si>
  <si>
    <t>BRP1-0003-Z1-W1-0035-V</t>
  </si>
  <si>
    <t>PL80x960x3916</t>
  </si>
  <si>
    <t>BRP1-0013-Z1-FL1-0031-V</t>
  </si>
  <si>
    <t>PL80x600x6586</t>
  </si>
  <si>
    <t>BRP1-0013-Z1-PL1-0035</t>
  </si>
  <si>
    <t>PL80x260x433</t>
  </si>
  <si>
    <t>LPP1-0005-Z1-PLP1-0002-V</t>
  </si>
  <si>
    <t>PL80x375x398</t>
  </si>
  <si>
    <t>PIN1-0017-Z1-PL1-0039</t>
  </si>
  <si>
    <t>PL80x325x2200</t>
  </si>
  <si>
    <t>PIN1-0017-Z1-PL1-0078</t>
  </si>
  <si>
    <t>PIN1-0017-Z1-PL1-0079</t>
  </si>
  <si>
    <t>PIN1-0017-Z1-PL1-0082</t>
  </si>
  <si>
    <t>PIN1-0017-Z1-W1-0041-V</t>
  </si>
  <si>
    <t>PL80x960x1098</t>
  </si>
  <si>
    <t>PIN1-0019-Z1-PL1-0078</t>
  </si>
  <si>
    <t>BRP1-0001-Z1-W1-0026-V</t>
  </si>
  <si>
    <t>PL80x440x6903</t>
  </si>
  <si>
    <t>VT-HV-TT-001-CHANPINX30/Y21-Y22-Q355-SP80-004</t>
  </si>
  <si>
    <t>BRP1-0007-Z1-W1-0038-V</t>
  </si>
  <si>
    <t>PL80x960x6329</t>
  </si>
  <si>
    <t>BRP1-0012-Z1-W1-0045-V</t>
  </si>
  <si>
    <t>PL80x960x3815</t>
  </si>
  <si>
    <t>BRP1-0013-Z1-W1-0030-V</t>
  </si>
  <si>
    <t>PL80x440x3013</t>
  </si>
  <si>
    <t>PIN1-0017-Z1-PL1-0017</t>
  </si>
  <si>
    <t>PIN1-0017-Z1-PL1-0075</t>
  </si>
  <si>
    <t>PIN1-0017-Z1-PL1-0077</t>
  </si>
  <si>
    <t>PL80x350x600</t>
  </si>
  <si>
    <t>PIN1-0017-Z1-W1-0037-V</t>
  </si>
  <si>
    <t>PL80x960x1837</t>
  </si>
  <si>
    <t>PIN1-0017-Z1-W1-0191-V</t>
  </si>
  <si>
    <t>PL80x440x1454</t>
  </si>
  <si>
    <t>PIN1-0019-Z1-PL1-0082</t>
  </si>
  <si>
    <t>BRP1-0005-Z1-W1-0039-V</t>
  </si>
  <si>
    <t>PL80x960x2445</t>
  </si>
  <si>
    <t>VT-HV-TT-001-CHANPINX30/Y21-Y22-Q355-SP80-005</t>
  </si>
  <si>
    <t>BRP1-0007-Z1-W1-0043-V</t>
  </si>
  <si>
    <t>PL80x960x3760</t>
  </si>
  <si>
    <t>BRP1-0007-Z1-W1-0048-V</t>
  </si>
  <si>
    <t>PL80x960x1276</t>
  </si>
  <si>
    <t>BRP1-0013-Z1-W1-0028-V</t>
  </si>
  <si>
    <t>PL80x440x6585</t>
  </si>
  <si>
    <t>PIN1-0017-Z1-PL1-0043</t>
  </si>
  <si>
    <t>PL80x325x400</t>
  </si>
  <si>
    <t>PIN1-0019-Z1-FL1-0029-V</t>
  </si>
  <si>
    <t>PIN1-0019-Z1-PL1-0017</t>
  </si>
  <si>
    <t>PIN1-0019-Z1-PL1-0079</t>
  </si>
  <si>
    <t>PIN1-0019-Z1-W1-0047-V</t>
  </si>
  <si>
    <t>PL80x960x1529</t>
  </si>
  <si>
    <t>PIN1-0019-Z1-W1-0049-V</t>
  </si>
  <si>
    <t>PL80x960x1525</t>
  </si>
  <si>
    <t>PIN1-0019-Z1-W1-0052-V</t>
  </si>
  <si>
    <t>BRP1-0001-Z1-FL1-0026-V</t>
  </si>
  <si>
    <t>PL80x600x3161</t>
  </si>
  <si>
    <t>VT-HV-TT-001-CHANPINX30/Y21-Y22-Q355-SP80-006</t>
  </si>
  <si>
    <t>BRP1-0001-Z1-FL1-0027-V</t>
  </si>
  <si>
    <t>PL80x600x3137</t>
  </si>
  <si>
    <t>BRP1-0001-Z1-W1-0025-V</t>
  </si>
  <si>
    <t>PL80x440x3159</t>
  </si>
  <si>
    <t>BRP1-0013-Z1-FL1-0033-V</t>
  </si>
  <si>
    <t>PL80x600x3020</t>
  </si>
  <si>
    <t>BRP1-0013-Z1-FL1-0034-V</t>
  </si>
  <si>
    <t>PL80x600x2950</t>
  </si>
  <si>
    <t>PIN1-0017-Z1-FL1-0030-V</t>
  </si>
  <si>
    <t>PL80x600x1454</t>
  </si>
  <si>
    <t>PIN1-0017-Z1-PL1-0033</t>
  </si>
  <si>
    <t>PIN1-0017-Z1-PL1-0059</t>
  </si>
  <si>
    <t>PIN1-0017-Z1-W1-0036-V</t>
  </si>
  <si>
    <t>PL80x960x2019</t>
  </si>
  <si>
    <t>PIN1-0019-Z1-FL1-0030-V</t>
  </si>
  <si>
    <t>PIN1-0019-Z1-PL1-0044</t>
  </si>
  <si>
    <t>PL80x375x2200</t>
  </si>
  <si>
    <t>PIN1-0019-Z1-PL1-0059</t>
  </si>
  <si>
    <t>PIN1-0019-Z1-W1-0051-V</t>
  </si>
  <si>
    <t>PIN1-0017-Z1-PL1-0081</t>
  </si>
  <si>
    <t>PL80x600x655</t>
  </si>
  <si>
    <t>VT-HV-TT-001-CHANPINX30/Y21-Y22-Q355-SP80-007</t>
  </si>
  <si>
    <t>PIN1-0017-Z1-W1-0027-V</t>
  </si>
  <si>
    <t>PIN1-0019-Z1-PL1-0033</t>
  </si>
  <si>
    <t>PIN1-0019-Z1-PL1-0081</t>
  </si>
  <si>
    <t>PIN1-0019-Z1-W1-0027-V</t>
  </si>
  <si>
    <t>PIN1-0019-Z1-W1-0191-V</t>
  </si>
  <si>
    <t>PIN1-0022-Z1-FL1-0041-V</t>
  </si>
  <si>
    <t>PL120x750x798</t>
  </si>
  <si>
    <t>PL120x2300x12000</t>
  </si>
  <si>
    <t>VT-HV-TT-001-CHANPINX30/Y21-Y22-Q355-SP120-001</t>
  </si>
  <si>
    <t>PIN1-0022-Z1-FL1-0051-V</t>
  </si>
  <si>
    <t>PL120x600x1088</t>
  </si>
  <si>
    <t>PIN1-0022-Z1-PL1-0074</t>
  </si>
  <si>
    <t>PL120x440x670</t>
  </si>
  <si>
    <t>PIN1-0022-Z1-W1-0024-V_1A</t>
  </si>
  <si>
    <t>PL120x2290x10104</t>
  </si>
  <si>
    <t>PIN1-0022-Z1-FL1-0024-V</t>
  </si>
  <si>
    <t>PL120x1000x10104</t>
  </si>
  <si>
    <t>PL120x2050x12000</t>
  </si>
  <si>
    <t>VT-HV-TT-001-CHANPINX30/Y21-Y22-Q355-SP120-002</t>
  </si>
  <si>
    <t>PIN1-0022-Z1-FL1-0025-V</t>
  </si>
  <si>
    <t>PIN1-0022-Z1-FL1-0047-V</t>
  </si>
  <si>
    <t>PL120x600x1498</t>
  </si>
  <si>
    <t>PIN1-0022-Z1-PL1-0011</t>
  </si>
  <si>
    <t>PL120x440x1420</t>
  </si>
  <si>
    <t>PIN1-0022-Z1-PL1-0029</t>
  </si>
  <si>
    <t>PL120x400x440</t>
  </si>
  <si>
    <t>PIN1-0021-Z1-PH1-0034-K</t>
  </si>
  <si>
    <t>PL120x2200x5108</t>
  </si>
  <si>
    <t>VT-HV-TT-001-CHANPINX30/Y21-Y22-Q355-SP120-003</t>
  </si>
  <si>
    <t>PIN1-0021-Z1-PL1-0029</t>
  </si>
  <si>
    <t>PIN1-0022-Z1-FL1-0040-V</t>
  </si>
  <si>
    <t>PL120x750x1424</t>
  </si>
  <si>
    <t>PIN1-0022-Z1-FL1-0049-V</t>
  </si>
  <si>
    <t>PL120x600x958</t>
  </si>
  <si>
    <t>PIN1-0022-Z1-FL1-0118-V</t>
  </si>
  <si>
    <t>PIN1-0022-Z1-PH1-0036-K</t>
  </si>
  <si>
    <t>PL120x2200x4813</t>
  </si>
  <si>
    <t>PIN1-0022-Z1-W1-0195-V</t>
  </si>
  <si>
    <t>PL120x510x1424</t>
  </si>
  <si>
    <t>PIN1-0021-Z1-FL1-0051-V</t>
  </si>
  <si>
    <t>PL120x2500x12000</t>
  </si>
  <si>
    <t>VT-HV-TT-001-CHANPINX30/Y21-Y22-Q355-SP120-004</t>
  </si>
  <si>
    <t>PIN1-0021-Z1-PL1-0011</t>
  </si>
  <si>
    <t>PIN1-0022-Z1-PL1-0005</t>
  </si>
  <si>
    <t>PL120x1700x5214</t>
  </si>
  <si>
    <t>PIN1-0022-Z1-PL1-0010</t>
  </si>
  <si>
    <t>PL120x440x2960</t>
  </si>
  <si>
    <t>PIN1-0022-Z1-PL1-0034</t>
  </si>
  <si>
    <t>PL120x440x6800</t>
  </si>
  <si>
    <t>PIN1-0022-Z1-PL1-0037</t>
  </si>
  <si>
    <t>PL120x440x2210</t>
  </si>
  <si>
    <t>PIN1-0022-Z1-PL1-0069</t>
  </si>
  <si>
    <t>PL120x448x1000</t>
  </si>
  <si>
    <t>PIN1-0022-Z1-W1-0024-V_1B</t>
  </si>
  <si>
    <t>PL120x675x10104</t>
  </si>
  <si>
    <t>PIN1-0022-Z1-W1-0034-V</t>
  </si>
  <si>
    <t>PIN1-0021-Z1-FL1-0024-V</t>
  </si>
  <si>
    <t>VT-HV-TT-001-CHANPINX30/Y21-Y22-Q355-SP120-005</t>
  </si>
  <si>
    <t>PIN1-0021-Z1-FL1-0025-V</t>
  </si>
  <si>
    <t>PIN1-0021-Z1-FL1-0053-V</t>
  </si>
  <si>
    <t>PL120x600x1564</t>
  </si>
  <si>
    <t>PIN1-0021-Z1-FL1-0057-V</t>
  </si>
  <si>
    <t>PL120x800x1998</t>
  </si>
  <si>
    <t>PIN1-0021-Z1-PL1-0074</t>
  </si>
  <si>
    <t>PIN1-0022-Z1-PL1-0003</t>
  </si>
  <si>
    <t>PL120x448x10600</t>
  </si>
  <si>
    <t>VT-HV-TT-001-CHANPINX30/Y21-Y22-Q355-SP120-006</t>
  </si>
  <si>
    <t>PIN1-0021-Z1-W1-0024-V_1A</t>
  </si>
  <si>
    <t>PIN1-0017-Z1-FL1-0041-V</t>
  </si>
  <si>
    <t>VT-HV-TT-001-CHANPINX30/Y21-Y22-Q355-SP120-007</t>
  </si>
  <si>
    <t>PIN1-0017-Z1-PL1-0076</t>
  </si>
  <si>
    <t>PL120x440x720</t>
  </si>
  <si>
    <t>PIN1-0021-Z1-FL1-0117-V</t>
  </si>
  <si>
    <t>PIN1-0021-Z1-PL1-0007</t>
  </si>
  <si>
    <t>PL120x1700x5450</t>
  </si>
  <si>
    <t>PIN1-0021-Z1-PL1-0010</t>
  </si>
  <si>
    <t>PIN1-0021-Z1-PL1-0037</t>
  </si>
  <si>
    <t>PIN1-0021-Z1-PL1-0068</t>
  </si>
  <si>
    <t>PIN1-0021-Z1-W1-0024-V_1B</t>
  </si>
  <si>
    <t>PIN1-0017-Z1-FL1-0044-V</t>
  </si>
  <si>
    <t>PL120x600x1435</t>
  </si>
  <si>
    <t>PL120x2500x13000</t>
  </si>
  <si>
    <t>VT-HV-TT-001-CHANPINX30/Y21-Y22-Q355-SP120-008</t>
  </si>
  <si>
    <t>PIN1-0017-Z1-FL1-0048-V</t>
  </si>
  <si>
    <t>PL120x600x1098</t>
  </si>
  <si>
    <t>PIN1-0017-Z1-PL1-0003</t>
  </si>
  <si>
    <t>PIN1-0017-Z1-PL1-0023</t>
  </si>
  <si>
    <t>PIN1-0017-Z1-PL1-0029</t>
  </si>
  <si>
    <t>PIN1-0017-Z1-PL1-0048</t>
  </si>
  <si>
    <t>PL120x440x1520</t>
  </si>
  <si>
    <t>PIN1-0017-Z1-PL1-0058</t>
  </si>
  <si>
    <t>PL120x440x2040</t>
  </si>
  <si>
    <t>PIN1-0017-Z1-W1-0006-V_1B</t>
  </si>
  <si>
    <t>PL120x622x10104</t>
  </si>
  <si>
    <t>PIN1-0017-Z1-W1-0034-V</t>
  </si>
  <si>
    <t>PIN1-0017-Z1-W1-0195-V</t>
  </si>
  <si>
    <t>PIN1-0021-Z1-PL1-0031</t>
  </si>
  <si>
    <t>PIN1-0021-Z1-PL1-0034</t>
  </si>
  <si>
    <t>PIN1-0017-Z1-FL1-0022-V</t>
  </si>
  <si>
    <t>VT-HV-TT-001-CHANPINX30/Y21-Y22-Q355-SP120-009</t>
  </si>
  <si>
    <t>PIN1-0017-Z1-FL1-0023-V</t>
  </si>
  <si>
    <t>PIN1-0017-Z1-FL1-0040-V</t>
  </si>
  <si>
    <t>PIN1-0017-Z1-FL1-0043-V</t>
  </si>
  <si>
    <t>PL120x600x1687</t>
  </si>
  <si>
    <t>PIN1-0017-Z1-PL1-0069</t>
  </si>
  <si>
    <t>VT-HV-TT-001-CHANPINX30/Y21-Y22-Q355-SP120-010</t>
  </si>
  <si>
    <t>PIN1-0017-Z1-PL1-0038</t>
  </si>
  <si>
    <t>PIN1-0017-Z1-W1-0006-V_1A</t>
  </si>
  <si>
    <t>PL120x1943x10104</t>
  </si>
  <si>
    <t>PIN1-0019-Z1-PL1-0023</t>
  </si>
  <si>
    <t>PIN1-0019-Z1-PL1-0058</t>
  </si>
  <si>
    <t>PIN1-0019-Z1-PL1-0067</t>
  </si>
  <si>
    <t>VT-HV-TT-001-CHANPINX30/Y21-Y22-Q355-SP120-011</t>
  </si>
  <si>
    <t>PIN1-0017-Z1-PH1-0035-K</t>
  </si>
  <si>
    <t>PL120x1980x3050</t>
  </si>
  <si>
    <t>PIN1-0017-Z1-PL1-0004</t>
  </si>
  <si>
    <t>PL120x1700x3450</t>
  </si>
  <si>
    <t>PIN1-0019-Z1-FL1-0056-V</t>
  </si>
  <si>
    <t>PL120x600x1193</t>
  </si>
  <si>
    <t>PIN1-0019-Z1-PL1-0029</t>
  </si>
  <si>
    <t>PIN1-0019-Z1-PL1-0048</t>
  </si>
  <si>
    <t>PIN1-0019-Z1-PL1-0076</t>
  </si>
  <si>
    <t>VT-HV-TT-001-CHANPINX30/Y21-Y22-Q355-SP120-012</t>
  </si>
  <si>
    <t>PIN1-0019-Z1-PH1-0033-K</t>
  </si>
  <si>
    <t>PL120x1980x3219</t>
  </si>
  <si>
    <t>PIN1-0019-Z1-FL1-0023-V</t>
  </si>
  <si>
    <t>VT-HV-TT-001-CHANPINX30/Y21-Y22-Q355-SP120-013</t>
  </si>
  <si>
    <t>PIN1-0019-Z1-FL1-0054-V</t>
  </si>
  <si>
    <t>PL120x600x1220</t>
  </si>
  <si>
    <t>PIN1-0019-Z1-FL1-0058-V</t>
  </si>
  <si>
    <t>PIN1-0019-Z1-FL1-0059-V</t>
  </si>
  <si>
    <t>PL120x600x1998</t>
  </si>
  <si>
    <t>PIN1-0019-Z1-FL1-0179-V</t>
  </si>
  <si>
    <t>PIN1-0019-Z1-FL1-0180-V</t>
  </si>
  <si>
    <t>PIN1-0019-Z1-FL1-0215-V</t>
  </si>
  <si>
    <t>PIN1-0019-Z1-W1-0006-V_1B</t>
  </si>
  <si>
    <t>BRP1-0007-Z1-FL1-0055-V</t>
  </si>
  <si>
    <t>PL120x600x1082</t>
  </si>
  <si>
    <t>VT-HV-TT-001-CHANPINX30/Y21-Y22-Q355-SP120-014</t>
  </si>
  <si>
    <t>BRP1-0010-Z1-FL1-0038-V</t>
  </si>
  <si>
    <t>PL120x750x1870</t>
  </si>
  <si>
    <t>BRP1-0010-Z1-PL1-0024</t>
  </si>
  <si>
    <t>PL120x315x509</t>
  </si>
  <si>
    <t>PIN1-0019-Z1-PL1-0006</t>
  </si>
  <si>
    <t>PL120x1700x3550</t>
  </si>
  <si>
    <t>PIN1-0019-Z1-PL1-0038</t>
  </si>
  <si>
    <t>BRP1-0005-Z1-FL1-0046-V</t>
  </si>
  <si>
    <t>PL120x600x2445</t>
  </si>
  <si>
    <t>VT-HV-TT-001-CHANPINX30/Y21-Y22-Q355-SP120-015</t>
  </si>
  <si>
    <t>BRP1-0010-Z1-FL1-0039-V</t>
  </si>
  <si>
    <t>PL120x750x1866</t>
  </si>
  <si>
    <t>BRP1-0010-Z1-W1-0032-V</t>
  </si>
  <si>
    <t>PL120x510x2152</t>
  </si>
  <si>
    <t>PIN1-0019-Z1-PL1-0030</t>
  </si>
  <si>
    <t>PIN1-0019-Z1-W1-0006-V_1A</t>
  </si>
  <si>
    <t>BRP1-0003-Z1-FL1-0042-V</t>
  </si>
  <si>
    <t>PL120x600x3916</t>
  </si>
  <si>
    <t>VT-HV-TT-001-CHANPINX30/Y21-Y22-Q355-SP120-016</t>
  </si>
  <si>
    <t>BRP1-0010-Z1-W1-0033-V</t>
  </si>
  <si>
    <t>PL120x510x1870</t>
  </si>
  <si>
    <t>PIN1-0019-Z1-FL1-0022-V</t>
  </si>
  <si>
    <t>PIN1-0019-Z1-PL1-0003</t>
  </si>
  <si>
    <t>VT-HV-TT-001-CHANPINX30/Y21-Y22-Q355-SP120-017</t>
  </si>
  <si>
    <t>BRP1-0007-Z1-FL1-0045-V</t>
  </si>
  <si>
    <t>PL120x600x6329</t>
  </si>
  <si>
    <t>BRP1-0007-Z1-FL1-0050-V</t>
  </si>
  <si>
    <t>PL120x600x3566</t>
  </si>
  <si>
    <t>BRP1-0010-Z1-FL1-0035-V</t>
  </si>
  <si>
    <t>PL120x750x4769</t>
  </si>
  <si>
    <t>BRP1-0010-Z1-W1-0031-V</t>
  </si>
  <si>
    <t>PL120x510x4769</t>
  </si>
  <si>
    <t>VT-HV-TT-001-CHANPINX30/Y21-Y22-Q355-SP120-018</t>
  </si>
  <si>
    <t>BRP1-0012-Z1-FL1-0052-V</t>
  </si>
  <si>
    <t>PL120x600x3815</t>
  </si>
  <si>
    <t>VT-HV-TT-001-CHANPINX30/Y21-Y22-Q355-SP120-019</t>
  </si>
  <si>
    <t>BRP1-0010-Z1-FL1-0036-V</t>
  </si>
  <si>
    <t>PL120x750x2148</t>
  </si>
  <si>
    <t>BRP1-0010-Z1-FL1-0037-V</t>
  </si>
  <si>
    <t>PL120x750x2152</t>
  </si>
  <si>
    <t>LPP1-0009-Z1-PHP1-0005-V-K</t>
  </si>
  <si>
    <t>LPP1-0007-Z1-PHP1-0006-V-K</t>
  </si>
  <si>
    <t>VT-HV-TT-001-CHANPINX30/Y21-Y22-Q355-SP120-020</t>
  </si>
  <si>
    <t>VT-HV-TT-001-CHANPINX30/Y21-Y22-Q355-SP120-021</t>
  </si>
  <si>
    <t>VT-HV-TT-001-CHANPINX30/Y21-Y22-Q355-SP120-022</t>
  </si>
  <si>
    <t>PLATE</t>
  </si>
  <si>
    <t>25x2200x12000</t>
  </si>
  <si>
    <t>Pcs</t>
  </si>
  <si>
    <t/>
  </si>
  <si>
    <t>VT-HV-TT-001</t>
  </si>
  <si>
    <t>10626-051 DG SÂN VẬN ĐỘNG HÙNG VƯƠNG</t>
  </si>
  <si>
    <t>REV</t>
  </si>
  <si>
    <t>30x2000x12000</t>
  </si>
  <si>
    <t>40x2500x12000</t>
  </si>
  <si>
    <t>80x2750x12000</t>
  </si>
  <si>
    <t>120x2300x12000</t>
  </si>
  <si>
    <t>120x2050x12000</t>
  </si>
  <si>
    <t>120x2500x12000</t>
  </si>
  <si>
    <t>120x2500x13000</t>
  </si>
  <si>
    <t>PL25</t>
  </si>
  <si>
    <t>PL30</t>
  </si>
  <si>
    <t>PL40</t>
  </si>
  <si>
    <t>PL80</t>
  </si>
  <si>
    <t>PL120</t>
  </si>
  <si>
    <t>SC</t>
  </si>
  <si>
    <t>PL25x1112x12000</t>
  </si>
  <si>
    <t>08/07/2026</t>
  </si>
  <si>
    <t>PIN1-0023-Z1-PH1-0037-K</t>
  </si>
  <si>
    <t>PL30x2000x11059</t>
  </si>
  <si>
    <t>PIN1-0024-Z1-PH1-0037-K</t>
  </si>
  <si>
    <t>PIN1-0018-Z1-PH1-0037-K</t>
  </si>
  <si>
    <t>PIN1-0020-Z1-PH1-0037-K</t>
  </si>
  <si>
    <t>BRP1-0009-Z1-PH1-0037-K</t>
  </si>
  <si>
    <t>BRP1-0014-Z1-PH1-0037-K</t>
  </si>
  <si>
    <t>BRP1-0006-Z1-PH1-0037-K</t>
  </si>
  <si>
    <t>BRP1-0002-Z1-PH1-0037-K</t>
  </si>
  <si>
    <t>BRP1-0016-Z1-PH1-0037-K</t>
  </si>
  <si>
    <t>BRP1-0008-Z1-PH1-0037-K</t>
  </si>
  <si>
    <t>BRP1-0004-Z1-PH1-0037-K</t>
  </si>
  <si>
    <t>PL40x2500x8940</t>
  </si>
  <si>
    <t>PIN1-0024-Z1-PH1-0042-K</t>
  </si>
  <si>
    <t>PIN1-0023-Z1-PH1-0042-K</t>
  </si>
  <si>
    <t>PIN1-0020-Z1-PH1-0042-K</t>
  </si>
  <si>
    <t>PIN1-0018-Z1-PH1-0042-K</t>
  </si>
  <si>
    <t>PL80x2750x10158</t>
  </si>
  <si>
    <t>PIN1-0023-Z1-FL1-0029-V</t>
  </si>
  <si>
    <t>PIN1-0023-Z1-FL1-0032-V</t>
  </si>
  <si>
    <t>PIN1-0023-Z1-PL1-0008</t>
  </si>
  <si>
    <t>PIN1-0023-Z1-PL1-0017</t>
  </si>
  <si>
    <t>PIN1-0023-Z1-PL1-0033</t>
  </si>
  <si>
    <t>PIN1-0023-Z1-PL1-0045</t>
  </si>
  <si>
    <t>PIN1-0023-Z1-PL1-0046</t>
  </si>
  <si>
    <t>PIN1-0023-Z1-PL1-0047</t>
  </si>
  <si>
    <t>PIN1-0023-Z1-PL1-0078</t>
  </si>
  <si>
    <t>PIN1-0023-Z1-PL1-0079</t>
  </si>
  <si>
    <t>PIN1-0023-Z1-PL1-0080</t>
  </si>
  <si>
    <t>PIN1-0023-Z1-PL1-0082</t>
  </si>
  <si>
    <t>PIN1-0023-Z1-W1-0029-V</t>
  </si>
  <si>
    <t>PIN1-0023-Z1-W1-0040-V</t>
  </si>
  <si>
    <t>PIN1-0023-Z1-W1-0042-V</t>
  </si>
  <si>
    <t>PIN1-0023-Z1-W1-0044-V</t>
  </si>
  <si>
    <t>PIN1-0023-Z1-W1-0182-V</t>
  </si>
  <si>
    <t>PIN1-0024-Z1-PL1-0042</t>
  </si>
  <si>
    <t>PIN1-0024-Z1-PL1-0079</t>
  </si>
  <si>
    <t>PIN1-0024-Z1-FL1-0029-V</t>
  </si>
  <si>
    <t>PIN1-0024-Z1-FL1-0032-V</t>
  </si>
  <si>
    <t>PIN1-0024-Z1-PL1-0008</t>
  </si>
  <si>
    <t>PIN1-0024-Z1-PL1-0009</t>
  </si>
  <si>
    <t>PIN1-0024-Z1-PL1-0017</t>
  </si>
  <si>
    <t>PIN1-0024-Z1-PL1-0032</t>
  </si>
  <si>
    <t>PIN1-0024-Z1-PL1-0033</t>
  </si>
  <si>
    <t>PIN1-0024-Z1-PL1-0078</t>
  </si>
  <si>
    <t>PIN1-0024-Z1-PL1-0082</t>
  </si>
  <si>
    <t>PIN1-0024-Z1-W1-0044-V</t>
  </si>
  <si>
    <t>PIN1-0024-Z1-W1-0050-V</t>
  </si>
  <si>
    <t>PIN1-0024-Z1-W1-0080-V</t>
  </si>
  <si>
    <t>BRP1-0004-Z1-PL1-0036</t>
  </si>
  <si>
    <t>PL80x2500x12000</t>
  </si>
  <si>
    <t>BRP1-0009-Z1-W1-0038-V</t>
  </si>
  <si>
    <t>BRP1-0014-Z1-W1-0045-V</t>
  </si>
  <si>
    <t>BRP1-0016-Z1-FL1-0034-V</t>
  </si>
  <si>
    <t>BRP1-0016-Z1-W1-0192-V</t>
  </si>
  <si>
    <t>PIN1-0018-Z1-PL1-0017</t>
  </si>
  <si>
    <t>PIN1-0018-Z1-PL1-0078</t>
  </si>
  <si>
    <t>PIN1-0018-Z1-W1-0027-V</t>
  </si>
  <si>
    <t>PIN1-0018-Z1-W1-0037-V</t>
  </si>
  <si>
    <t>PIN1-0018-Z1-W1-0191-V</t>
  </si>
  <si>
    <t>PIN1-0020-Z1-PL1-0017</t>
  </si>
  <si>
    <t>PIN1-0020-Z1-PL1-0044</t>
  </si>
  <si>
    <t>PIN1-0020-Z1-PL1-0078</t>
  </si>
  <si>
    <t>PIN1-0020-Z1-W1-0049-V</t>
  </si>
  <si>
    <t>PIN1-0020-Z1-W1-0081-V</t>
  </si>
  <si>
    <t>PIN1-0024-Z1-PL1-0041</t>
  </si>
  <si>
    <t>BRP1-0002-Z1-W1-0035-V</t>
  </si>
  <si>
    <t>BRP1-0006-Z1-W1-0039-V</t>
  </si>
  <si>
    <t>BRP1-0009-Z1-W1-0043-V</t>
  </si>
  <si>
    <t>PIN1-0018-Z1-FL1-0030-V</t>
  </si>
  <si>
    <t>PIN1-0018-Z1-PL1-0033</t>
  </si>
  <si>
    <t>PIN1-0018-Z1-PL1-0039</t>
  </si>
  <si>
    <t>PIN1-0018-Z1-PL1-0079</t>
  </si>
  <si>
    <t>PIN1-0020-Z1-FL1-0030-V</t>
  </si>
  <si>
    <t>PIN1-0020-Z1-PL1-0033</t>
  </si>
  <si>
    <t>PIN1-0020-Z1-PL1-0079</t>
  </si>
  <si>
    <t>BRP1-0016-Z1-PL1-0035</t>
  </si>
  <si>
    <t>LPP1-0006-Z1-PLP1-0003-V</t>
  </si>
  <si>
    <t>PIN1-0018-Z1-FL1-0029-V</t>
  </si>
  <si>
    <t>PIN1-0018-Z1-PL1-0043</t>
  </si>
  <si>
    <t>PIN1-0018-Z1-PL1-0059</t>
  </si>
  <si>
    <t>PIN1-0018-Z1-PL1-0075</t>
  </si>
  <si>
    <t>PIN1-0018-Z1-PL1-0077</t>
  </si>
  <si>
    <t>PIN1-0018-Z1-PL1-0081</t>
  </si>
  <si>
    <t>PIN1-0018-Z1-PL1-0082</t>
  </si>
  <si>
    <t>PIN1-0018-Z1-W1-0036-V</t>
  </si>
  <si>
    <t>PIN1-0018-Z1-W1-0041-V</t>
  </si>
  <si>
    <t>PIN1-0020-Z1-FL1-0029-V</t>
  </si>
  <si>
    <t>PIN1-0020-Z1-PL1-0059</t>
  </si>
  <si>
    <t>PIN1-0020-Z1-PL1-0081</t>
  </si>
  <si>
    <t>PIN1-0020-Z1-PL1-0082</t>
  </si>
  <si>
    <t>PIN1-0020-Z1-W1-0027-V</t>
  </si>
  <si>
    <t>PIN1-0020-Z1-W1-0052-V</t>
  </si>
  <si>
    <t>PIN1-0020-Z1-W1-0191-V</t>
  </si>
  <si>
    <t>PIN1-0024-Z1-PL1-0080</t>
  </si>
  <si>
    <t>PIN1-0024-Z1-W1-0029-V</t>
  </si>
  <si>
    <t>PIN1-0024-Z1-W1-0182-V</t>
  </si>
  <si>
    <t>BRP1-0004-Z1-FL1-0026-V</t>
  </si>
  <si>
    <t>BRP1-0004-Z1-FL1-0027-V</t>
  </si>
  <si>
    <t>BRP1-0004-Z1-FL1-0028-V</t>
  </si>
  <si>
    <t>BRP1-0009-Z1-W1-0048-V</t>
  </si>
  <si>
    <t>BRP1-0016-Z1-FL1-0031-V</t>
  </si>
  <si>
    <t>BRP1-0004-Z1-W1-0026-V</t>
  </si>
  <si>
    <t>BRP1-0004-Z1-W1-0200-V</t>
  </si>
  <si>
    <t>BRP1-0016-Z1-FL1-0033-V</t>
  </si>
  <si>
    <t>BRP1-0016-Z1-W1-0028-V</t>
  </si>
  <si>
    <t>PIN1-0020-Z1-W1-0047-V</t>
  </si>
  <si>
    <t>PIN1-0023-Z1-FL1-0024-V</t>
  </si>
  <si>
    <t>PIN1-0023-Z1-FL1-0025-V</t>
  </si>
  <si>
    <t>PIN1-0023-Z1-FL1-0040-V</t>
  </si>
  <si>
    <t>PIN1-0023-Z1-PL1-0003</t>
  </si>
  <si>
    <t>PIN1-0023-Z1-PL1-0011</t>
  </si>
  <si>
    <t>PIN1-0023-Z1-PL1-0074</t>
  </si>
  <si>
    <t>PIN1-0023-Z1-W1-0195-V</t>
  </si>
  <si>
    <t>PIN1-0023-Z1-W1-0034-V</t>
  </si>
  <si>
    <t>PL120x716x2275</t>
  </si>
  <si>
    <t>VT-HV-TT-001-CHANPINX30/Y21-Y22-Q355-SP120-021_1A</t>
  </si>
  <si>
    <t>PIN1-0023-Z1-PL1-0029</t>
  </si>
  <si>
    <t>PL120x900x976</t>
  </si>
  <si>
    <t>VT-HV-TT-001-CHANPINX30/Y21-Y22-Q355-SP120-012_1A</t>
  </si>
  <si>
    <t>PIN1-0023-Z1-FL1-0098-V</t>
  </si>
  <si>
    <t>VT-HV-TT-001-CHANPINX30/Y21-Y22-Q355-SP120-020_1A</t>
  </si>
  <si>
    <t>PIN1-0024-Z1-PL1-0029</t>
  </si>
  <si>
    <t>PL120x1023x1696</t>
  </si>
  <si>
    <t>VT-HV-TT-001-CHANPINX30/Y21-Y22-Q355-SP120-022_1B</t>
  </si>
  <si>
    <t>PL120x766x2664</t>
  </si>
  <si>
    <t>VT-HV-TT-001-CHANPINX30/Y21-Y22-Q355-SP120-022_1C</t>
  </si>
  <si>
    <t>PIN1-0018-Z1-PL1-0023</t>
  </si>
  <si>
    <t>PL120x1003x1641</t>
  </si>
  <si>
    <t>VT-HV-TT-001-CHANPINX30/Y21-Y22-Q355-SP120-020_1B</t>
  </si>
  <si>
    <t>PL120x716x2198</t>
  </si>
  <si>
    <t>VT-HV-TT-001-CHANPINX30/Y21-Y22-Q355-SP120-020_1C</t>
  </si>
  <si>
    <t>VT-HV-TT-001-CHANPINX30/Y21-Y22-Q355-SP120-021_1B</t>
  </si>
  <si>
    <t>PL120x766x2546</t>
  </si>
  <si>
    <t>VT-HV-TT-001-CHANPINX30/Y21-Y22-Q355-SP120-022_1A</t>
  </si>
  <si>
    <t>PIN1-0023-Z1-PL1-0069</t>
  </si>
  <si>
    <t>VT-HV-TT-001-CHANPINX30/Y21-Y22-Q355-SP120-021_1C</t>
  </si>
  <si>
    <t>PL120x2092x2500</t>
  </si>
  <si>
    <t>PIN1-0023-Z1-FL1-0051-V</t>
  </si>
  <si>
    <t>PIN1-0023-Z1-FL1-0047-V</t>
  </si>
  <si>
    <t>PL120x2300x3000</t>
  </si>
  <si>
    <t>VT-HV-TT-001-CHANPINX30/Y21-Y22-Q355-SP120-020_1D</t>
  </si>
  <si>
    <t>PIN1-0023-Z1-PL1-0037</t>
  </si>
  <si>
    <t>PIN1-0023-Z1-FL1-0041-V</t>
  </si>
  <si>
    <t>VT-HV-TT-001-CHANPINX30/Y21-Y22-Q355-SP120-021_1D</t>
  </si>
  <si>
    <t>PIN1-0024-Z1-PL1-0011</t>
  </si>
  <si>
    <t>PL120x1894x7225</t>
  </si>
  <si>
    <t>PIN1-0023-Z1-PL1-0034</t>
  </si>
  <si>
    <t>PIN1-0024-Z1-FL1-0051-V</t>
  </si>
  <si>
    <t>PIN1-0024-Z1-PL1-0074</t>
  </si>
  <si>
    <t>PIN1-0024-Z1-FL1-0057-V</t>
  </si>
  <si>
    <t>PL120x2300x2380</t>
  </si>
  <si>
    <t>VT-HV-TT-001-CHANPINX30/Y21-Y22-Q355-SP120-022_1D</t>
  </si>
  <si>
    <t>PIN1-0024-Z1-PL1-0037</t>
  </si>
  <si>
    <t>PIN1-0023-Z1-PL1-0010</t>
  </si>
  <si>
    <t>PL120x2300x7157</t>
  </si>
  <si>
    <t>VT-HV-TT-001-CHANPINX30/Y21-Y22-Q355-SP120-012_1B</t>
  </si>
  <si>
    <t>PIN1-0024-Z1-PL1-0010</t>
  </si>
  <si>
    <t>PIN1-0024-Z1-PL1-0068</t>
  </si>
  <si>
    <t>PIN1-0018-Z1-PL1-0076</t>
  </si>
  <si>
    <t>PIN1-0023-Z1-W1-0024-V_1A</t>
  </si>
  <si>
    <t>PIN1-0024-Z1-FL1-0206-V</t>
  </si>
  <si>
    <t>PIN1-0018-Z1-FL1-0040-V</t>
  </si>
  <si>
    <t>PIN1-0018-Z1-FL1-0041-V</t>
  </si>
  <si>
    <t>PIN1-0018-Z1-FL1-0048-V</t>
  </si>
  <si>
    <t>PIN1-0018-Z1-PL1-0029</t>
  </si>
  <si>
    <t>PIN1-0018-Z1-W1-0034-V</t>
  </si>
  <si>
    <t>PIN1-0023-Z1-PH1-0036-K</t>
  </si>
  <si>
    <t>PL120x2201x4813</t>
  </si>
  <si>
    <t>PIN1-0024-Z1-FL1-0100-V</t>
  </si>
  <si>
    <t>PIN1-0024-Z1-PH1-0034-K</t>
  </si>
  <si>
    <t>PIN1-0024-Z1-W1-0024-V_1A</t>
  </si>
  <si>
    <t>BRP1-0008-Z1-PL1-0024</t>
  </si>
  <si>
    <t>PIN1-0018-Z1-PL1-0048</t>
  </si>
  <si>
    <t>PIN1-0018-Z1-PL1-0058</t>
  </si>
  <si>
    <t>PIN1-0018-Z1-W1-0195-V</t>
  </si>
  <si>
    <t>PIN1-0023-Z1-PL1-0005</t>
  </si>
  <si>
    <t>PIN1-0023-Z1-W1-0024-V_1B</t>
  </si>
  <si>
    <t>PIN1-0024-Z1-PL1-0007</t>
  </si>
  <si>
    <t>PIN1-0018-Z1-FL1-0096-V</t>
  </si>
  <si>
    <t>PIN1-0018-Z1-FL1-0097-V</t>
  </si>
  <si>
    <t>PIN1-0020-Z1-PL1-0023</t>
  </si>
  <si>
    <t>PIN1-0024-Z1-FL1-0024-V</t>
  </si>
  <si>
    <t>PIN1-0024-Z1-FL1-0025-V</t>
  </si>
  <si>
    <t>PIN1-0024-Z1-PL1-0031</t>
  </si>
  <si>
    <t>PIN1-0018-Z1-PL1-0003</t>
  </si>
  <si>
    <t>PIN1-0018-Z1-PL1-0069</t>
  </si>
  <si>
    <t>PIN1-0020-Z1-PL1-0048</t>
  </si>
  <si>
    <t>PIN1-0020-Z1-PL1-0067</t>
  </si>
  <si>
    <t>PIN1-0024-Z1-PL1-0034</t>
  </si>
  <si>
    <t>PIN1-0024-Z1-W1-0024-V_1B</t>
  </si>
  <si>
    <t>PIN1-0018-Z1-FL1-0022-V</t>
  </si>
  <si>
    <t>PIN1-0018-Z1-FL1-0023-V</t>
  </si>
  <si>
    <t>PIN1-0020-Z1-FL1-0215-V</t>
  </si>
  <si>
    <t>PIN1-0018-Z1-PH1-0035-K</t>
  </si>
  <si>
    <t>PIN1-0020-Z1-FL1-0103-V</t>
  </si>
  <si>
    <t>PIN1-0020-Z1-FL1-0104-V</t>
  </si>
  <si>
    <t>PIN1-0020-Z1-PL1-0058</t>
  </si>
  <si>
    <t>PIN1-0020-Z1-PL1-0076</t>
  </si>
  <si>
    <t>PIN1-0018-Z1-PL1-0038</t>
  </si>
  <si>
    <t>PIN1-0018-Z1-W1-0006-V_1A</t>
  </si>
  <si>
    <t>PIN1-0020-Z1-FL1-0059-V</t>
  </si>
  <si>
    <t>PIN1-0020-Z1-PL1-0029</t>
  </si>
  <si>
    <t>BRP1-0009-Z1-FL1-0102-V</t>
  </si>
  <si>
    <t>PIN1-0018-Z1-W1-0006-V_1B</t>
  </si>
  <si>
    <t>PIN1-0020-Z1-FL1-0023-V</t>
  </si>
  <si>
    <t>PIN1-0020-Z1-FL1-0101-V</t>
  </si>
  <si>
    <t>PIN1-0020-Z1-W1-0006-V_1B</t>
  </si>
  <si>
    <t>PIN1-0018-Z1-PL1-0004</t>
  </si>
  <si>
    <t>PIN1-0020-Z1-PH1-0033-K</t>
  </si>
  <si>
    <t>PIN1-0020-Z1-PL1-0006</t>
  </si>
  <si>
    <t>PIN1-0020-Z1-PL1-0038</t>
  </si>
  <si>
    <t>BRP1-0006-Z1-FL1-0046-V</t>
  </si>
  <si>
    <t>BRP1-0008-Z1-FL1-0037-V</t>
  </si>
  <si>
    <t>BRP1-0008-Z1-W1-0194-V</t>
  </si>
  <si>
    <t>PIN1-0020-Z1-PL1-0030</t>
  </si>
  <si>
    <t>PIN1-0020-Z1-W1-0006-V_1A</t>
  </si>
  <si>
    <t>BRP1-0008-Z1-FL1-0038-V</t>
  </si>
  <si>
    <t>BRP1-0008-Z1-W1-0031-V</t>
  </si>
  <si>
    <t>BRP1-0009-Z1-FL1-0045-V</t>
  </si>
  <si>
    <t>PIN1-0020-Z1-FL1-0022-V</t>
  </si>
  <si>
    <t>PIN1-0020-Z1-PL1-0003</t>
  </si>
  <si>
    <t>LPP1-0010-Z1-PHP1-0012-V-K</t>
  </si>
  <si>
    <t>LPP1-0008-Z1-PHP1-0013-V-K</t>
  </si>
  <si>
    <t>BRP1-0008-Z1-FL1-0036-V</t>
  </si>
  <si>
    <t>BRP1-0008-Z1-FL1-0039-V</t>
  </si>
  <si>
    <t>BRP1-0002-Z1-FL1-0042-V</t>
  </si>
  <si>
    <t>BRP1-0009-Z1-FL1-0099-V</t>
  </si>
  <si>
    <t>BRP1-0014-Z1-FL1-0052-V</t>
  </si>
  <si>
    <t>PL120x2040x8880</t>
  </si>
  <si>
    <t>BRP1-0008-Z1-FL1-0035-V</t>
  </si>
  <si>
    <t>BRP1-0008-Z1-W1-0193-V</t>
  </si>
  <si>
    <t>25x1112x12000</t>
  </si>
  <si>
    <t>VT-HV-TT-002</t>
  </si>
  <si>
    <t>30x2000x11059</t>
  </si>
  <si>
    <t>40x2500x8940</t>
  </si>
  <si>
    <t>80x2750x10158</t>
  </si>
  <si>
    <t>80x2500x12000</t>
  </si>
  <si>
    <t>120x716x2275</t>
  </si>
  <si>
    <t>120x900x976</t>
  </si>
  <si>
    <t>120x1023x1696</t>
  </si>
  <si>
    <t>120x766x2664</t>
  </si>
  <si>
    <t>120x1003x1641</t>
  </si>
  <si>
    <t>120x716x2198</t>
  </si>
  <si>
    <t>120x766x2546</t>
  </si>
  <si>
    <t>120x2092x2500</t>
  </si>
  <si>
    <t>120x2300x3000</t>
  </si>
  <si>
    <t>120x1894x7225</t>
  </si>
  <si>
    <t>120x2300x2380</t>
  </si>
  <si>
    <t>120x2300x7157</t>
  </si>
  <si>
    <t>120x2040x8880</t>
  </si>
  <si>
    <t>BA-1</t>
  </si>
  <si>
    <t>PL12x40x12000</t>
  </si>
  <si>
    <t>PL12x1500x12000</t>
  </si>
  <si>
    <t>VT-HV-TT-003-GN-Q355-SP12-001</t>
  </si>
  <si>
    <t>HỆ GIÀN NÂNG CỤM 3A - 19 CỘT</t>
  </si>
  <si>
    <t>GN-CO5012-PL5005</t>
  </si>
  <si>
    <t>PL12x100x100</t>
  </si>
  <si>
    <t>GN-CO5014-PL5005</t>
  </si>
  <si>
    <t>GN-CO5018-PL5005</t>
  </si>
  <si>
    <t>GN-CO5018-PL5045</t>
  </si>
  <si>
    <t>PL12x628x648</t>
  </si>
  <si>
    <t>GN-CO5020-PL5045</t>
  </si>
  <si>
    <t>GN-CO5027-PL5005</t>
  </si>
  <si>
    <t>GN-CO5027-PL5045</t>
  </si>
  <si>
    <t>GN-CO5028-PL5005</t>
  </si>
  <si>
    <t>GN-CO5028-PL5045</t>
  </si>
  <si>
    <t>GN-CO5029-PL5045</t>
  </si>
  <si>
    <t>GN-CO5032-PL5045</t>
  </si>
  <si>
    <t>GN-CO5041-PL5045</t>
  </si>
  <si>
    <t>GN-CO5042-PL5005</t>
  </si>
  <si>
    <t>GN-CO5042-PL5045</t>
  </si>
  <si>
    <t>GN-CO5053-PL5045</t>
  </si>
  <si>
    <t>GN-CO5056-PL5005</t>
  </si>
  <si>
    <t>GN-CO5056-PL5045</t>
  </si>
  <si>
    <t>GN-CO5075-PL5005</t>
  </si>
  <si>
    <t>GN-CO5081-PL5005</t>
  </si>
  <si>
    <t>GN-CO5086-PL5005</t>
  </si>
  <si>
    <t>GN-CO5086-PL5045</t>
  </si>
  <si>
    <t>GN-CO5089-PL5005</t>
  </si>
  <si>
    <t>GN-CO5089-PL5045</t>
  </si>
  <si>
    <t>GN-CO5097-PL5005</t>
  </si>
  <si>
    <t>GN-CO5097-PL5045</t>
  </si>
  <si>
    <t>GN-CO5109-PL5005</t>
  </si>
  <si>
    <t>BA-2</t>
  </si>
  <si>
    <t>PL12x40x6220</t>
  </si>
  <si>
    <t>VT-HV-TT-003-GN-Q355-SP12-002</t>
  </si>
  <si>
    <t>GN-CO5012-PL5045</t>
  </si>
  <si>
    <t>GN-CO5014-PL5045</t>
  </si>
  <si>
    <t>GN-CO5075-PL5043</t>
  </si>
  <si>
    <t>PL12x608x628</t>
  </si>
  <si>
    <t>GN-CO5079-PL5043</t>
  </si>
  <si>
    <t>GN-CO5081-PL5043</t>
  </si>
  <si>
    <t>GN-CO5109-PL5043</t>
  </si>
  <si>
    <t>GN-CO5012-FL5085-V</t>
  </si>
  <si>
    <t>PL20x650x11995</t>
  </si>
  <si>
    <t>PL20x2000x12000</t>
  </si>
  <si>
    <t>VT-HV-TT-003-GN-Q355-SP20-001</t>
  </si>
  <si>
    <t>GN-CO5027-FL5070-V</t>
  </si>
  <si>
    <t>GN-CO5027-FL5139-V</t>
  </si>
  <si>
    <t>GN-CO5012-FL5004-V</t>
  </si>
  <si>
    <t>VT-HV-TT-003-GN-Q355-SP20-002</t>
  </si>
  <si>
    <t>GN-CO5020-FL5004-V</t>
  </si>
  <si>
    <t>GN-CO5020-FL5065-V</t>
  </si>
  <si>
    <t>GN-CO5012-PL5009</t>
  </si>
  <si>
    <t>PL20x120x200</t>
  </si>
  <si>
    <t>VT-HV-TT-003-GN-Q355-SP20-003</t>
  </si>
  <si>
    <t>GN-CO5018-FL5096-V</t>
  </si>
  <si>
    <t>PL20x650x10995</t>
  </si>
  <si>
    <t>GN-CO5027-PL5009</t>
  </si>
  <si>
    <t>GN-CO5027-PL5010</t>
  </si>
  <si>
    <t>PL20x160x200</t>
  </si>
  <si>
    <t>GN-CO5027-PL5019</t>
  </si>
  <si>
    <t>PL20x648x659</t>
  </si>
  <si>
    <t>GN-CO5032-FL5076-V</t>
  </si>
  <si>
    <t>GN-CO5032-FL5330-V</t>
  </si>
  <si>
    <t>VT-HV-TT-003-GN-Q355-SP20-004</t>
  </si>
  <si>
    <t>GN-CO5012-PL5010</t>
  </si>
  <si>
    <t>GN-CO5018-FL5066-V</t>
  </si>
  <si>
    <t>GN-CO5020-PL5009</t>
  </si>
  <si>
    <t>GN-CO5020-PL5010</t>
  </si>
  <si>
    <t>GN-CO5041-FL5213-V</t>
  </si>
  <si>
    <t>GN-CO5041-FL5214-V</t>
  </si>
  <si>
    <t>VT-HV-TT-003-GN-Q355-SP20-005</t>
  </si>
  <si>
    <t>GN-CO5027-PH5017-K</t>
  </si>
  <si>
    <t>PL20x360x500</t>
  </si>
  <si>
    <t>GN-CO5032-PL5009</t>
  </si>
  <si>
    <t>GN-CO5042-FL5216-V</t>
  </si>
  <si>
    <t>PL20x650x11495</t>
  </si>
  <si>
    <t>GN-CO5086-FL5264-V</t>
  </si>
  <si>
    <t>GN-CO5086-FL5265-V</t>
  </si>
  <si>
    <t>GN-CO5018-PL5009</t>
  </si>
  <si>
    <t>VT-HV-TT-003-GN-Q355-SP20-006</t>
  </si>
  <si>
    <t>GN-CO5032-PL5010</t>
  </si>
  <si>
    <t>GN-CO5032-W5011</t>
  </si>
  <si>
    <t>PL20x240x1180</t>
  </si>
  <si>
    <t>GN-CO5042-FL5018-V</t>
  </si>
  <si>
    <t>GN-CO5053-FL5006-V</t>
  </si>
  <si>
    <t>GN-CO5053-FL5064-V</t>
  </si>
  <si>
    <t>GN-CO5014-FL5269-V</t>
  </si>
  <si>
    <t>VT-HV-TT-003-GN-Q355-SP20-007</t>
  </si>
  <si>
    <t>GN-CO5027-PL5001</t>
  </si>
  <si>
    <t>PL20x628x648</t>
  </si>
  <si>
    <t>GN-CO5028-FL5069-V</t>
  </si>
  <si>
    <t>GN-CO5028-FL5127-V</t>
  </si>
  <si>
    <t>GN-CO5014-FL5096-V</t>
  </si>
  <si>
    <t>VT-HV-TT-003-GN-Q355-SP20-008</t>
  </si>
  <si>
    <t>GN-CO5032-PL5027</t>
  </si>
  <si>
    <t>PL20x220x240</t>
  </si>
  <si>
    <t>GN-CO5032-PL5030</t>
  </si>
  <si>
    <t>PL20x240x330</t>
  </si>
  <si>
    <t>GN-CO5056-FL5067-V</t>
  </si>
  <si>
    <t>GN-CO5056-FL5098-V</t>
  </si>
  <si>
    <t>GN-CO5012-PH5017-K</t>
  </si>
  <si>
    <t>VT-HV-TT-003-GN-Q355-SP20-009</t>
  </si>
  <si>
    <t>GN-CO5018-PL5010</t>
  </si>
  <si>
    <t>GN-CO5027-PH5030-K</t>
  </si>
  <si>
    <t>GN-CO5029-FL5133-V</t>
  </si>
  <si>
    <t>GN-CO5029-FL5134-V</t>
  </si>
  <si>
    <t>GN-CO5032-PL5029</t>
  </si>
  <si>
    <t>PL20x240x300</t>
  </si>
  <si>
    <t>GN-CO5041-PL5009</t>
  </si>
  <si>
    <t>GN-CO5042-PL5009</t>
  </si>
  <si>
    <t>GN-CO5075-PL5009</t>
  </si>
  <si>
    <t>GN-CO5081-PL5009</t>
  </si>
  <si>
    <t>GN-CO5081-PL5010</t>
  </si>
  <si>
    <t>GN-CO5086-PL5009</t>
  </si>
  <si>
    <t>GN-CO5097-FL5331-V</t>
  </si>
  <si>
    <t>GN-CO5012-PH5033-K</t>
  </si>
  <si>
    <t>VT-HV-TT-003-GN-Q355-SP20-010</t>
  </si>
  <si>
    <t>GN-CO5053-PL5009</t>
  </si>
  <si>
    <t>GN-CO5089-FL5264-V</t>
  </si>
  <si>
    <t>GN-CO5089-FL5267-V</t>
  </si>
  <si>
    <t>GN-CO5097-FL5077-V</t>
  </si>
  <si>
    <t>GN-CO5014-PL5010</t>
  </si>
  <si>
    <t>VT-HV-TT-003-GN-Q355-SP20-011</t>
  </si>
  <si>
    <t>GN-CO5014-PL5019</t>
  </si>
  <si>
    <t>GN-CO5018-PL5019</t>
  </si>
  <si>
    <t>GN-CO5028-PL5010</t>
  </si>
  <si>
    <t>GN-CO5028-PL5019</t>
  </si>
  <si>
    <t>GN-CO5029-PL5019</t>
  </si>
  <si>
    <t>GN-CO5032-PL5019</t>
  </si>
  <si>
    <t>GN-CO5041-PL5019</t>
  </si>
  <si>
    <t>GN-CO5041-PL5027</t>
  </si>
  <si>
    <t>GN-CO5042-PL5019</t>
  </si>
  <si>
    <t>GN-CO5053-PL5010</t>
  </si>
  <si>
    <t>GN-CO5053-PL5019</t>
  </si>
  <si>
    <t>GN-CO5056-PL5009</t>
  </si>
  <si>
    <t>GN-CO5056-PL5019</t>
  </si>
  <si>
    <t>GN-CO5079-PL5010</t>
  </si>
  <si>
    <t>GN-CO5086-PL5019</t>
  </si>
  <si>
    <t>GN-CO5089-PL5019</t>
  </si>
  <si>
    <t>GN-CO5097-PL5019</t>
  </si>
  <si>
    <t>GN-CO5109-PL5009</t>
  </si>
  <si>
    <t>GN-CO5109-PL5010</t>
  </si>
  <si>
    <t>GN-CO5018-PH5017-K</t>
  </si>
  <si>
    <t>VT-HV-TT-003-GN-Q355-SP20-012</t>
  </si>
  <si>
    <t>GN-CO5018-PH5030-K</t>
  </si>
  <si>
    <t>GN-CO5018-PL5001</t>
  </si>
  <si>
    <t>GN-CO5020-PH5017-K</t>
  </si>
  <si>
    <t>GN-CO5020-PL5001</t>
  </si>
  <si>
    <t>GN-CO5028-PH5017-K</t>
  </si>
  <si>
    <t>GN-CO5028-PL5001</t>
  </si>
  <si>
    <t>GN-CO5029-PL5001</t>
  </si>
  <si>
    <t>GN-CO5029-PL5009</t>
  </si>
  <si>
    <t>GN-CO5032-PH5017-K</t>
  </si>
  <si>
    <t>GN-CO5041-PH5017-K</t>
  </si>
  <si>
    <t>GN-CO5042-PH5017-K</t>
  </si>
  <si>
    <t>GN-CO5042-PH5030-K</t>
  </si>
  <si>
    <t>GN-CO5042-PL5010</t>
  </si>
  <si>
    <t>GN-CO5053-PH5017-K</t>
  </si>
  <si>
    <t>GN-CO5056-PL5001</t>
  </si>
  <si>
    <t>GN-CO5056-PL5010</t>
  </si>
  <si>
    <t>GN-CO5075-PH5017-K</t>
  </si>
  <si>
    <t>GN-CO5075-PH5033-K</t>
  </si>
  <si>
    <t>GN-CO5075-PL5036</t>
  </si>
  <si>
    <t>PL20x628x649</t>
  </si>
  <si>
    <t>GN-CO5079-PH5017-K</t>
  </si>
  <si>
    <t>GN-CO5079-PL5036</t>
  </si>
  <si>
    <t>GN-CO5081-PH5030-K</t>
  </si>
  <si>
    <t>GN-CO5081-PL5036</t>
  </si>
  <si>
    <t>GN-CO5086-PH5017-K</t>
  </si>
  <si>
    <t>GN-CO5086-PH5033-K</t>
  </si>
  <si>
    <t>GN-CO5086-PL5010</t>
  </si>
  <si>
    <t>GN-CO5089-PL5001</t>
  </si>
  <si>
    <t>GN-CO5097-PL5009</t>
  </si>
  <si>
    <t>GN-CO5109-PL5036</t>
  </si>
  <si>
    <t>GN-CO5012-PL5019</t>
  </si>
  <si>
    <t>VT-HV-TT-003-GN-Q355-SP20-013</t>
  </si>
  <si>
    <t>GN-CO5014-PH5017-K</t>
  </si>
  <si>
    <t>GN-CO5014-PH5030-K</t>
  </si>
  <si>
    <t>GN-CO5014-PL5009</t>
  </si>
  <si>
    <t>GN-CO5020-PL5019</t>
  </si>
  <si>
    <t>GN-CO5028-PH5033-K</t>
  </si>
  <si>
    <t>GN-CO5028-PL5009</t>
  </si>
  <si>
    <t>GN-CO5029-PH5017-K</t>
  </si>
  <si>
    <t>GN-CO5029-PL5010</t>
  </si>
  <si>
    <t>GN-CO5041-PL5010</t>
  </si>
  <si>
    <t>GN-CO5041-PL5029</t>
  </si>
  <si>
    <t>GN-CO5041-PL5030</t>
  </si>
  <si>
    <t>GN-CO5041-W5011</t>
  </si>
  <si>
    <t>GN-CO5056-PH5017-K</t>
  </si>
  <si>
    <t>GN-CO5056-PH5030-K</t>
  </si>
  <si>
    <t>GN-CO5075-PL5010</t>
  </si>
  <si>
    <t>GN-CO5079-PL5009</t>
  </si>
  <si>
    <t>GN-CO5089-PH5017-K</t>
  </si>
  <si>
    <t>GN-CO5089-PH5033-K</t>
  </si>
  <si>
    <t>GN-CO5089-PL5009</t>
  </si>
  <si>
    <t>GN-CO5089-PL5010</t>
  </si>
  <si>
    <t>GN-CO5097-PH5017-K</t>
  </si>
  <si>
    <t>GN-CO5097-PH5030-K</t>
  </si>
  <si>
    <t>GN-CO5097-PL5010</t>
  </si>
  <si>
    <t>GN-CO5109-PH5017-K</t>
  </si>
  <si>
    <t>GN-CO5109-PH5030-K</t>
  </si>
  <si>
    <t>GN-CO5012-PH5015-K</t>
  </si>
  <si>
    <t>PL30x503x690</t>
  </si>
  <si>
    <t>VT-HV-TT-003-GN-Q355-SP30-001</t>
  </si>
  <si>
    <t>GN-CO5027-PH5080-K</t>
  </si>
  <si>
    <t>PL30x723x752</t>
  </si>
  <si>
    <t>GN-CO5075-FL5080-V</t>
  </si>
  <si>
    <t>PL30x630x11995</t>
  </si>
  <si>
    <t>GN-CO5081-FL5042-V</t>
  </si>
  <si>
    <t>PL30x630x10995</t>
  </si>
  <si>
    <t>GN-CO5081-FL5083-V</t>
  </si>
  <si>
    <t>GN-CO5075-FL5044-V</t>
  </si>
  <si>
    <t>VT-HV-TT-003-GN-Q355-SP30-002</t>
  </si>
  <si>
    <t>GN-CO5079-FL5272-V</t>
  </si>
  <si>
    <t>GN-CO5079-FL5274-V</t>
  </si>
  <si>
    <t>GN-CO5012-PH5007-K</t>
  </si>
  <si>
    <t>PL30x503x688</t>
  </si>
  <si>
    <t>PL30x2500x12000</t>
  </si>
  <si>
    <t>VT-HV-TT-003-GN-Q355-SP30-003</t>
  </si>
  <si>
    <t>GN-CO5012-PH5080-K</t>
  </si>
  <si>
    <t>GN-CO5020-PH5007-K</t>
  </si>
  <si>
    <t>GN-CO5020-PH5015-K</t>
  </si>
  <si>
    <t>GN-CO5020-PH5080-K</t>
  </si>
  <si>
    <t>GN-CO5027-PH5083-K</t>
  </si>
  <si>
    <t>PL30x663x790</t>
  </si>
  <si>
    <t>GN-CO5028-PH5080-K</t>
  </si>
  <si>
    <t>GN-CO5028-PH5083-K</t>
  </si>
  <si>
    <t>GN-CO5032-PH5083-K</t>
  </si>
  <si>
    <t>GN-CO5041-PH5083-K</t>
  </si>
  <si>
    <t>GN-CO5053-PH5013-K</t>
  </si>
  <si>
    <t>PL30x503x685</t>
  </si>
  <si>
    <t>GN-CO5056-PH5013-K</t>
  </si>
  <si>
    <t>GN-CO5075-PH5007-K</t>
  </si>
  <si>
    <t>GN-CO5075-PH5013-K</t>
  </si>
  <si>
    <t>GN-CO5075-PH5087-K</t>
  </si>
  <si>
    <t>PL30x693x773</t>
  </si>
  <si>
    <t>GN-CO5079-PH5007-K</t>
  </si>
  <si>
    <t>GN-CO5079-PH5087-K</t>
  </si>
  <si>
    <t>GN-CO5086-PH5007-K</t>
  </si>
  <si>
    <t>GN-CO5086-PH5013-K</t>
  </si>
  <si>
    <t>GN-CO5086-PH5080-K</t>
  </si>
  <si>
    <t>GN-CO5089-PH5007-K</t>
  </si>
  <si>
    <t>GN-CO5089-PH5013-K</t>
  </si>
  <si>
    <t>GN-CO5089-PH5080-K</t>
  </si>
  <si>
    <t>GN-CO5109-FL5254-V</t>
  </si>
  <si>
    <t>GN-CO5109-FL5255-V</t>
  </si>
  <si>
    <t>GN-CO5109-PH5007-K</t>
  </si>
  <si>
    <t>GN-CO5032-FL5062</t>
  </si>
  <si>
    <t>PL35x240x500</t>
  </si>
  <si>
    <t>PL35x2500x12000</t>
  </si>
  <si>
    <t>VT-HV-TT-003-GN-Q355-SP35-001</t>
  </si>
  <si>
    <t>GN-CO5032-FL5300</t>
  </si>
  <si>
    <t>GN-CO5041-FL5062</t>
  </si>
  <si>
    <t>GN-CO5041-FL5300</t>
  </si>
  <si>
    <t>GN-CO5018-PH5027-K</t>
  </si>
  <si>
    <t>PL40x568x838</t>
  </si>
  <si>
    <t>VT-HV-TT-003-GN-Q355-SP40-001</t>
  </si>
  <si>
    <t>GN-CO5020-PH5027-K</t>
  </si>
  <si>
    <t>GN-CO5027-PH5027-K</t>
  </si>
  <si>
    <t>GN-CO5027-PH5028-K</t>
  </si>
  <si>
    <t>PL40x559x744</t>
  </si>
  <si>
    <t>GN-CO5028-PH5027-K</t>
  </si>
  <si>
    <t>GN-CO5028-PH5028-K</t>
  </si>
  <si>
    <t>GN-CO5029-PH5027-K</t>
  </si>
  <si>
    <t>GN-CO5029-PH5028-K</t>
  </si>
  <si>
    <t>GN-CO5032-PH5028-K</t>
  </si>
  <si>
    <t>GN-CO5041-PH5028-K</t>
  </si>
  <si>
    <t>GN-CO5042-PH5028-K</t>
  </si>
  <si>
    <t>GN-CO5056-PH5027-K</t>
  </si>
  <si>
    <t>GN-CO5075-PH5062-K</t>
  </si>
  <si>
    <t>PL40x544x675</t>
  </si>
  <si>
    <t>GN-CO5079-PH5062-K</t>
  </si>
  <si>
    <t>GN-CO5089-PH5027-K</t>
  </si>
  <si>
    <t>GN-CO5097-PH5028-K</t>
  </si>
  <si>
    <t>GN-CO5012-FL5261</t>
  </si>
  <si>
    <t>PL50x750x11995</t>
  </si>
  <si>
    <t>PL50x2500x12000</t>
  </si>
  <si>
    <t>VT-HV-TT-003-GN-Q355-SP50-001</t>
  </si>
  <si>
    <t>GN-CO5027-FL5138</t>
  </si>
  <si>
    <t>GN-CO5027-FL5140</t>
  </si>
  <si>
    <t>GN-CO5012-FL5118</t>
  </si>
  <si>
    <t>VT-HV-TT-003-GN-Q355-SP50-002</t>
  </si>
  <si>
    <t>GN-CO5020-FL5003</t>
  </si>
  <si>
    <t>GN-CO5020-FL5094</t>
  </si>
  <si>
    <t>GN-CO5018-FL5095</t>
  </si>
  <si>
    <t>PL50x750x10995</t>
  </si>
  <si>
    <t>VT-HV-TT-003-GN-Q355-SP50-003</t>
  </si>
  <si>
    <t>GN-CO5027-PH5042-K</t>
  </si>
  <si>
    <t>PL50x625x812</t>
  </si>
  <si>
    <t>GN-CO5032-FL5212</t>
  </si>
  <si>
    <t>GN-CO5032-FL5215</t>
  </si>
  <si>
    <t>GN-CO5018-FL5090</t>
  </si>
  <si>
    <t>VT-HV-TT-003-GN-Q355-SP50-004</t>
  </si>
  <si>
    <t>GN-CO5041-FL5212</t>
  </si>
  <si>
    <t>GN-CO5041-FL5215</t>
  </si>
  <si>
    <t>GN-CO5042-FL5112</t>
  </si>
  <si>
    <t>PL50x750x11495</t>
  </si>
  <si>
    <t>VT-HV-TT-003-GN-Q355-SP50-005</t>
  </si>
  <si>
    <t>GN-CO5086-FL5118</t>
  </si>
  <si>
    <t>GN-CO5086-FL5263</t>
  </si>
  <si>
    <t>GN-CO5012-PH5042-K</t>
  </si>
  <si>
    <t>VT-HV-TT-003-GN-Q355-SP50-006</t>
  </si>
  <si>
    <t>GN-CO5027-PH5073-K</t>
  </si>
  <si>
    <t>PL50x990x990</t>
  </si>
  <si>
    <t>GN-CO5042-FL5017</t>
  </si>
  <si>
    <t>GN-CO5053-FL5005</t>
  </si>
  <si>
    <t>GN-CO5053-FL5090</t>
  </si>
  <si>
    <t>VT-HV-TT-003-GN-Q355-SP50-007</t>
  </si>
  <si>
    <t>GN-CO5014-FL5090</t>
  </si>
  <si>
    <t>GN-CO5028-FL5126</t>
  </si>
  <si>
    <t>GN-CO5028-FL5128</t>
  </si>
  <si>
    <t>GN-CO5014-FL5005</t>
  </si>
  <si>
    <t>VT-HV-TT-003-GN-Q355-SP50-008</t>
  </si>
  <si>
    <t>GN-CO5027-PH5076-K</t>
  </si>
  <si>
    <t>PL50x646x1085</t>
  </si>
  <si>
    <t>GN-CO5056-FL5090</t>
  </si>
  <si>
    <t>GN-CO5056-FL5097</t>
  </si>
  <si>
    <t>VT-HV-TT-003-GN-Q355-SP50-009</t>
  </si>
  <si>
    <t>GN-CO5029-FL5132</t>
  </si>
  <si>
    <t>GN-CO5029-FL5135</t>
  </si>
  <si>
    <t>GN-CO5097-FL5112</t>
  </si>
  <si>
    <t>GN-CO5089-FL5094</t>
  </si>
  <si>
    <t>PL50x2300x12000</t>
  </si>
  <si>
    <t>VT-HV-TT-003-GN-Q355-SP50-010</t>
  </si>
  <si>
    <t>GN-CO5089-FL5266</t>
  </si>
  <si>
    <t>GN-CO5097-FL5017</t>
  </si>
  <si>
    <t>VT-HV-TT-003-GN-Q355-SP50-011</t>
  </si>
  <si>
    <t>GN-CO5014-PH5042-K</t>
  </si>
  <si>
    <t>GN-CO5014-PH5073-K</t>
  </si>
  <si>
    <t>GN-CO5020-PH5042-K</t>
  </si>
  <si>
    <t>GN-CO5020-PH5073-K</t>
  </si>
  <si>
    <t>GN-CO5028-PH5042-K</t>
  </si>
  <si>
    <t>GN-CO5028-PH5073-K</t>
  </si>
  <si>
    <t>GN-CO5028-PH5076-K</t>
  </si>
  <si>
    <t>GN-CO5029-PH5042-K</t>
  </si>
  <si>
    <t>GN-CO5029-PH5073-K</t>
  </si>
  <si>
    <t>GN-CO5029-PH5076-K</t>
  </si>
  <si>
    <t>GN-CO5032-PH5076-K</t>
  </si>
  <si>
    <t>GN-CO5041-PH5076-K</t>
  </si>
  <si>
    <t>GN-CO5053-PH5042-K</t>
  </si>
  <si>
    <t>GN-CO5056-PH5073-K</t>
  </si>
  <si>
    <t>GN-CO5086-PH5042-K</t>
  </si>
  <si>
    <t>GN-CO5089-PH5042-K</t>
  </si>
  <si>
    <t>GN-CO5089-PH5073-K</t>
  </si>
  <si>
    <t>GN-CO5097-PH5073-K</t>
  </si>
  <si>
    <t>GN-CO5012-PH5073-K</t>
  </si>
  <si>
    <t>VT-HV-TT-003-GN-Q355-SP50-012</t>
  </si>
  <si>
    <t>GN-CO5018-PH5073-K</t>
  </si>
  <si>
    <t>GN-CO5032-PH5073-K</t>
  </si>
  <si>
    <t>GN-CO5041-PH5073-K</t>
  </si>
  <si>
    <t>GN-CO5042-PH5073-K</t>
  </si>
  <si>
    <t>GN-CO5053-PH5073-K</t>
  </si>
  <si>
    <t>GN-CO5086-PH5073-K</t>
  </si>
  <si>
    <t>GN-CO5075-FL5229</t>
  </si>
  <si>
    <t>PL60x750x11995</t>
  </si>
  <si>
    <t>PL60x2500x12000</t>
  </si>
  <si>
    <t>VT-HV-TT-003-GN-Q355-SP60-001</t>
  </si>
  <si>
    <t>GN-CO5081-FL5033</t>
  </si>
  <si>
    <t>PL60x750x10995</t>
  </si>
  <si>
    <t>GN-CO5081-FL5253</t>
  </si>
  <si>
    <t>GN-CO5081-PH5003-K</t>
  </si>
  <si>
    <t>PL60x990x990</t>
  </si>
  <si>
    <t>GN-CO5075-FL5210</t>
  </si>
  <si>
    <t>VT-HV-TT-003-GN-Q355-SP60-002</t>
  </si>
  <si>
    <t>GN-CO5079-FL5210</t>
  </si>
  <si>
    <t>GN-CO5079-FL5229</t>
  </si>
  <si>
    <t>GN-CO5032-PH5093-K</t>
  </si>
  <si>
    <t>PL60x700x1820</t>
  </si>
  <si>
    <t>VT-HV-TT-003-GN-Q355-SP60-003</t>
  </si>
  <si>
    <t>GN-CO5041-PH5093-K</t>
  </si>
  <si>
    <t>GN-CO5075-PH5003-K</t>
  </si>
  <si>
    <t>GN-CO5079-PH5003-K</t>
  </si>
  <si>
    <t>GN-CO5109-FL5033</t>
  </si>
  <si>
    <t>GN-CO5109-FL5253</t>
  </si>
  <si>
    <t>GN-CO5109-PH5003-K</t>
  </si>
  <si>
    <t>12x1500x12000</t>
  </si>
  <si>
    <t>VT-HV-TT-003</t>
  </si>
  <si>
    <t>20x2000x12000</t>
  </si>
  <si>
    <t>30x2500x12000</t>
  </si>
  <si>
    <t>35x2500x12000</t>
  </si>
  <si>
    <t>50x2500x12000</t>
  </si>
  <si>
    <t>50x2300x12000</t>
  </si>
  <si>
    <t>60x2500x12000</t>
  </si>
  <si>
    <t>PL12</t>
  </si>
  <si>
    <t>PL20</t>
  </si>
  <si>
    <t>PL35</t>
  </si>
  <si>
    <t>PL50</t>
  </si>
  <si>
    <t>PL60</t>
  </si>
  <si>
    <t>PL12x40x5780</t>
  </si>
  <si>
    <t>PL12x1500x5780</t>
  </si>
  <si>
    <t>VT-HV-TT-004-GN-Q355-SP12-001</t>
  </si>
  <si>
    <t>16/07/2026</t>
  </si>
  <si>
    <t>HỆ GIÀN NÂNG CỤM 3A đến Cos 105m 36 CHÂN + 50MMX12000X100 RAY CẨU TRỤC</t>
  </si>
  <si>
    <t>GN-CO5022-PL5045</t>
  </si>
  <si>
    <t>GN-CO5023-PL5045</t>
  </si>
  <si>
    <t>GN-CO5024-PL5045</t>
  </si>
  <si>
    <t>GN-CO5033-PL5045</t>
  </si>
  <si>
    <t>GN-CO5034-PL5045</t>
  </si>
  <si>
    <t>GN-CO5038-PL5044</t>
  </si>
  <si>
    <t>PL12x598x608</t>
  </si>
  <si>
    <t>GN-CO5084-PL5005</t>
  </si>
  <si>
    <t>GN-CO5090-PL5005</t>
  </si>
  <si>
    <t>VT-HV-TT-004-GN-Q355-SP12-002</t>
  </si>
  <si>
    <t>GN-CO5046-PL5045</t>
  </si>
  <si>
    <t>GN-CO5047-PL5043</t>
  </si>
  <si>
    <t>GN-CO5048-PL5043</t>
  </si>
  <si>
    <t>GN-CO5050-PL5045</t>
  </si>
  <si>
    <t>GN-CO5059-PL5045</t>
  </si>
  <si>
    <t>GN-CO5062-PL5044</t>
  </si>
  <si>
    <t>GN-CO5063-PL5045</t>
  </si>
  <si>
    <t>GN-CO5072-PL5005</t>
  </si>
  <si>
    <t>GN-CO5072-PL5044</t>
  </si>
  <si>
    <t>GN-CO5073-PL5005</t>
  </si>
  <si>
    <t>GN-CO5073-PL5044</t>
  </si>
  <si>
    <t>GN-CO5084-PL5043</t>
  </si>
  <si>
    <t>GN-CO5094-PL5005</t>
  </si>
  <si>
    <t>GN-CO5095-PL5005</t>
  </si>
  <si>
    <t>GN-CO5100-PL5005</t>
  </si>
  <si>
    <t>GN-CO5104-PL5005</t>
  </si>
  <si>
    <t>GN-CO5112-PL5005</t>
  </si>
  <si>
    <t>GN-CO5113-PL5005</t>
  </si>
  <si>
    <t>GN-CO5122-PL5005</t>
  </si>
  <si>
    <t>GN-CO5131-PL5005</t>
  </si>
  <si>
    <t>VT-HV-TT-004-GN-Q355-SP12-003</t>
  </si>
  <si>
    <t>GN-CO5023-PL5005</t>
  </si>
  <si>
    <t>GN-CO5033-PL5005</t>
  </si>
  <si>
    <t>GN-CO5034-PL5005</t>
  </si>
  <si>
    <t>GN-CO5050-PL5005</t>
  </si>
  <si>
    <t>GN-CO5059-PL5005</t>
  </si>
  <si>
    <t>GN-CO5062-PL5005</t>
  </si>
  <si>
    <t>GN-CO5090-PL5045</t>
  </si>
  <si>
    <t>GN-CO5094-PL5045</t>
  </si>
  <si>
    <t>GN-CO5095-PL5045</t>
  </si>
  <si>
    <t>GN-CO5100-PL5045</t>
  </si>
  <si>
    <t>GN-CO5101-PL5045</t>
  </si>
  <si>
    <t>GN-CO5103-PL5044</t>
  </si>
  <si>
    <t>GN-CO5104-PL5044</t>
  </si>
  <si>
    <t>GN-CO5105-PL5045</t>
  </si>
  <si>
    <t>GN-CO5112-PL5043</t>
  </si>
  <si>
    <t>GN-CO5113-PL5043</t>
  </si>
  <si>
    <t>GN-CO5116-PL5044</t>
  </si>
  <si>
    <t>GN-CO5117-PL5045</t>
  </si>
  <si>
    <t>GN-CO5122-PL5044</t>
  </si>
  <si>
    <t>BA3</t>
  </si>
  <si>
    <t>PL12x40x8081</t>
  </si>
  <si>
    <t>VT-HV-TT-004-GN-Q355-SP12-004</t>
  </si>
  <si>
    <t>REV1</t>
  </si>
  <si>
    <t>GN-CO5123-PL5044</t>
  </si>
  <si>
    <t>GN-CO5124-PL5043</t>
  </si>
  <si>
    <t>GN-CO5125-PL5044</t>
  </si>
  <si>
    <t>GN-CO5126-PL5044</t>
  </si>
  <si>
    <t>GN-CO5127-PL5045</t>
  </si>
  <si>
    <t>GN-CO5128-PL5045</t>
  </si>
  <si>
    <t>GN-CO5131-PL5044</t>
  </si>
  <si>
    <t>GN-CO5038-PL5075</t>
  </si>
  <si>
    <t>PL16x280x640</t>
  </si>
  <si>
    <t>PL16x284x4439</t>
  </si>
  <si>
    <t>VT-HV-TT-004-GN-Q355-SP16-001</t>
  </si>
  <si>
    <t>VT-NCC-TT-013-S355J2-SP16-045</t>
  </si>
  <si>
    <t>GN-CO5046-PL5080</t>
  </si>
  <si>
    <t>PL16x280x680</t>
  </si>
  <si>
    <t>GN-CO5050-PL5081</t>
  </si>
  <si>
    <t>PL16x280x650</t>
  </si>
  <si>
    <t>GN-CO5062-PL5011</t>
  </si>
  <si>
    <t>PL16x280x610</t>
  </si>
  <si>
    <t>GN-CO5063-PL5080</t>
  </si>
  <si>
    <t>GN-CO5100-PL5081</t>
  </si>
  <si>
    <t>GN-CO5103-PL5075</t>
  </si>
  <si>
    <t>GN-CO5104-PL5011</t>
  </si>
  <si>
    <t>GN-CO5022-FL5111-V</t>
  </si>
  <si>
    <t>VT-HV-TT-004-GN-Q355-SP20-001</t>
  </si>
  <si>
    <t>GN-CO5022-FL5110-V</t>
  </si>
  <si>
    <t>PL20x647x11495</t>
  </si>
  <si>
    <t>GN-CO5023-FL5117-V</t>
  </si>
  <si>
    <t>GN-CO5022-PL5069</t>
  </si>
  <si>
    <t>PL20x280x904</t>
  </si>
  <si>
    <t>GN-CO5023-PL5010</t>
  </si>
  <si>
    <t>GN-CO5023-PL5009</t>
  </si>
  <si>
    <t>GN-CO5048-PL5040</t>
  </si>
  <si>
    <t>PL20x100x100</t>
  </si>
  <si>
    <t>GN-CO5024-PL5010</t>
  </si>
  <si>
    <t>GN-CO5022-PL5010</t>
  </si>
  <si>
    <t>GN-CO5022-PL5009</t>
  </si>
  <si>
    <t>GN-CO5023-FL5116-V</t>
  </si>
  <si>
    <t>PL20x647x11995</t>
  </si>
  <si>
    <t>VT-HV-TT-004-GN-Q355-SP20-002</t>
  </si>
  <si>
    <t>GN-CO5024-FL5157-V</t>
  </si>
  <si>
    <t>GN-CO5024-FL5309-V</t>
  </si>
  <si>
    <t>GN-CO5033-FL5149-V</t>
  </si>
  <si>
    <t>VT-HV-TT-004-GN-Q355-SP20-003</t>
  </si>
  <si>
    <t>GN-CO5033-FL5307-V</t>
  </si>
  <si>
    <t>GN-CO5034-FL5153-V</t>
  </si>
  <si>
    <t>GN-CO5022-PL5066</t>
  </si>
  <si>
    <t>PL20x280x754</t>
  </si>
  <si>
    <t>GN-CO5022-PH5017-K</t>
  </si>
  <si>
    <t>GN-CO5101-PL5040</t>
  </si>
  <si>
    <t>GN-CO5024-PL5009</t>
  </si>
  <si>
    <t>GN-CO5024-PL5055</t>
  </si>
  <si>
    <t>PL20x100x194</t>
  </si>
  <si>
    <t>GN-CO5034-FL5308-V</t>
  </si>
  <si>
    <t>VT-HV-TT-004-GN-Q355-SP20-004</t>
  </si>
  <si>
    <t>GN-CO5046-FL5149-V</t>
  </si>
  <si>
    <t>GN-CO5046-FL5333-V</t>
  </si>
  <si>
    <t>GN-CO5022-PL5048</t>
  </si>
  <si>
    <t>PL20x300x600</t>
  </si>
  <si>
    <t>GN-CO5022-PL5065</t>
  </si>
  <si>
    <t>PL20x299x600</t>
  </si>
  <si>
    <t>GN-CO5033-PL5009</t>
  </si>
  <si>
    <t>GN-CO5033-PL5010</t>
  </si>
  <si>
    <t>GN-CO5050-FL5153-V</t>
  </si>
  <si>
    <t>VT-HV-TT-004-GN-Q355-SP20-005</t>
  </si>
  <si>
    <t>GN-CO5050-FL5334-V</t>
  </si>
  <si>
    <t>GN-CO5059-FL5114-V</t>
  </si>
  <si>
    <t>GN-CO5034-PL5010</t>
  </si>
  <si>
    <t>GN-CO5034-PL5009</t>
  </si>
  <si>
    <t>GN-CO5059-FL5302-V</t>
  </si>
  <si>
    <t>VT-HV-TT-004-GN-Q355-SP20-006</t>
  </si>
  <si>
    <t>GN-CO5063-FL5149-V</t>
  </si>
  <si>
    <t>GN-CO5063-FL5333-V</t>
  </si>
  <si>
    <t>GN-CO5023-PH5017-K</t>
  </si>
  <si>
    <t>GN-CO5023-PH5033-K</t>
  </si>
  <si>
    <t>GN-CO5038-PL5010</t>
  </si>
  <si>
    <t>GN-CO5038-PL5009</t>
  </si>
  <si>
    <t>GN-CO5046-PL5009</t>
  </si>
  <si>
    <t>GN-CO5047-PL5009</t>
  </si>
  <si>
    <t>GN-CO5048-PL5009</t>
  </si>
  <si>
    <t>GN-CO5090-FL5120-V</t>
  </si>
  <si>
    <t>VT-HV-TT-004-GN-Q355-SP20-007</t>
  </si>
  <si>
    <t>GN-CO5090-FL5121-V</t>
  </si>
  <si>
    <t>GN-CO5094-FL5149-V</t>
  </si>
  <si>
    <t>GN-CO5023-PH5030-K</t>
  </si>
  <si>
    <t>GN-CO5046-PL5010</t>
  </si>
  <si>
    <t>GN-CO5095-FL5153-V</t>
  </si>
  <si>
    <t>VT-HV-TT-004-GN-Q355-SP20-008</t>
  </si>
  <si>
    <t>GN-CO5094-FL5307-V</t>
  </si>
  <si>
    <t>GN-CO5095-FL5308-V</t>
  </si>
  <si>
    <t>GN-CO5033-PL5048</t>
  </si>
  <si>
    <t>GN-CO5050-PL5009</t>
  </si>
  <si>
    <t>GN-CO5047-PL5010</t>
  </si>
  <si>
    <t>GN-CO5100-FL5153-V</t>
  </si>
  <si>
    <t>VT-HV-TT-004-GN-Q355-SP20-009</t>
  </si>
  <si>
    <t>GN-CO5100-FL5334-V</t>
  </si>
  <si>
    <t>GN-CO5101-FL5123-V</t>
  </si>
  <si>
    <t>GN-CO5101-FL5303-V</t>
  </si>
  <si>
    <t>VT-HV-TT-004-GN-Q355-SP20-010</t>
  </si>
  <si>
    <t>GN-CO5105-FL5157-V</t>
  </si>
  <si>
    <t>GN-CO5105-FL5336-V</t>
  </si>
  <si>
    <t>GN-CO5117-FL5124-V</t>
  </si>
  <si>
    <t>VT-HV-TT-004-GN-Q355-SP20-011</t>
  </si>
  <si>
    <t>GN-CO5117-FL5305-V</t>
  </si>
  <si>
    <t>GN-CO5127-FL5157-V</t>
  </si>
  <si>
    <t>GN-CO5127-FL5336-V</t>
  </si>
  <si>
    <t>VT-HV-TT-004-GN-Q355-SP20-012</t>
  </si>
  <si>
    <t>GN-CO5128-FL5157-V</t>
  </si>
  <si>
    <t>GN-CO5128-FL5309-V</t>
  </si>
  <si>
    <t>GN-CO5022-PL5019</t>
  </si>
  <si>
    <t>PL20x2000x4974</t>
  </si>
  <si>
    <t>VT-HV-TT-004-GN-Q355-SP20-013</t>
  </si>
  <si>
    <t>GN-CO5023-PL5019</t>
  </si>
  <si>
    <t>GN-CO5024-PL5019</t>
  </si>
  <si>
    <t>GN-CO5033-PH5030-K</t>
  </si>
  <si>
    <t>GN-CO5033-PH5033-K</t>
  </si>
  <si>
    <t>GN-CO5033-PL5019</t>
  </si>
  <si>
    <t>GN-CO5033-PL5069</t>
  </si>
  <si>
    <t>GN-CO5048-PL5055</t>
  </si>
  <si>
    <t>VT-HV-TT-004-GN-Q355-SP20-014</t>
  </si>
  <si>
    <t>GN-CO5033-PH5017-K</t>
  </si>
  <si>
    <t>GN-CO5050-PL5010</t>
  </si>
  <si>
    <t>GN-CO5105-PL5040</t>
  </si>
  <si>
    <t>GN-CO5048-PL5010</t>
  </si>
  <si>
    <t>GN-CO5101-PL5055</t>
  </si>
  <si>
    <t>GN-CO5034-PL5019</t>
  </si>
  <si>
    <t>GN-CO5034-PH5017-K</t>
  </si>
  <si>
    <t>GN-CO5124-PL5040</t>
  </si>
  <si>
    <t>GN-CO5059-PL5009</t>
  </si>
  <si>
    <t>GN-CO5117-PL5040</t>
  </si>
  <si>
    <t>GN-CO5059-PL5010</t>
  </si>
  <si>
    <t>GN-CO5034-PH5030-K</t>
  </si>
  <si>
    <t>GN-CO5038-PH5017-K</t>
  </si>
  <si>
    <t>GN-CO5127-PL5040</t>
  </si>
  <si>
    <t>GN-CO5038-PL5022</t>
  </si>
  <si>
    <t>PL20x608x644</t>
  </si>
  <si>
    <t>GN-CO5046-PH5017-K</t>
  </si>
  <si>
    <t>GN-CO5062-PL5010</t>
  </si>
  <si>
    <t>GN-CO5046-PL5019</t>
  </si>
  <si>
    <t>GN-CO5047-PL5036</t>
  </si>
  <si>
    <t>GN-CO5048-PL5036</t>
  </si>
  <si>
    <t>GN-CO5050-PH5017-K</t>
  </si>
  <si>
    <t>GN-CO5105-PL5055</t>
  </si>
  <si>
    <t>GN-CO5116-PL5055</t>
  </si>
  <si>
    <t>GN-CO5050-PL5019</t>
  </si>
  <si>
    <t>GN-CO5050-PH5030-K</t>
  </si>
  <si>
    <t>GN-CO5047-PH5017-K</t>
  </si>
  <si>
    <t>GN-CO5059-PL5069</t>
  </si>
  <si>
    <t>GN-CO5059-PL5066</t>
  </si>
  <si>
    <t>GN-CO5059-PL5065</t>
  </si>
  <si>
    <t>GN-CO5072-PL5009</t>
  </si>
  <si>
    <t>GN-CO5062-PL5009</t>
  </si>
  <si>
    <t>GN-CO5063-PL5010</t>
  </si>
  <si>
    <t>GN-CO5059-PH5030-K</t>
  </si>
  <si>
    <t>GN-CO5063-PL5009</t>
  </si>
  <si>
    <t>GN-CO5059-PH5017-K</t>
  </si>
  <si>
    <t>GN-CO5072-PL5010</t>
  </si>
  <si>
    <t>GN-CO5062-PL5022</t>
  </si>
  <si>
    <t>GN-CO5073-PL5010</t>
  </si>
  <si>
    <t>GN-CO5059-PL5048</t>
  </si>
  <si>
    <t>GN-CO5073-PL5009</t>
  </si>
  <si>
    <t>GN-CO5059-PL5019</t>
  </si>
  <si>
    <t>VT-HV-TT-004-GN-Q355-SP20-015</t>
  </si>
  <si>
    <t>GN-CO5094-PL5019</t>
  </si>
  <si>
    <t>GN-CO5062-PH5017-K</t>
  </si>
  <si>
    <t>GN-CO5094-PL5048</t>
  </si>
  <si>
    <t>GN-CO5062-PH5030-K</t>
  </si>
  <si>
    <t>GN-CO5094-PL5069</t>
  </si>
  <si>
    <t>GN-CO5095-PL5009</t>
  </si>
  <si>
    <t>GN-CO5063-PH5017-K</t>
  </si>
  <si>
    <t>GN-CO5095-PL5010</t>
  </si>
  <si>
    <t>GN-CO5063-PL5019</t>
  </si>
  <si>
    <t>GN-CO5100-PL5009</t>
  </si>
  <si>
    <t>GN-CO5072-PH5017-K</t>
  </si>
  <si>
    <t>GN-CO5101-PL5009</t>
  </si>
  <si>
    <t>GN-CO5072-PH5030-K</t>
  </si>
  <si>
    <t>GN-CO5103-PL5009</t>
  </si>
  <si>
    <t>GN-CO5072-PL5022</t>
  </si>
  <si>
    <t>GN-CO5073-PH5017-K</t>
  </si>
  <si>
    <t>GN-CO5117-PL5055</t>
  </si>
  <si>
    <t>GN-CO5073-PH5030-K</t>
  </si>
  <si>
    <t>GN-CO5073-PL5022</t>
  </si>
  <si>
    <t>GN-CO5084-PH5017-K</t>
  </si>
  <si>
    <t>GN-CO5084-PH5030-K</t>
  </si>
  <si>
    <t>GN-CO5084-PL5009</t>
  </si>
  <si>
    <t>GN-CO5084-PL5010</t>
  </si>
  <si>
    <t>GN-CO5084-PL5036</t>
  </si>
  <si>
    <t>GN-CO5090-PH5017-K</t>
  </si>
  <si>
    <t>GN-CO5090-PH5030-K</t>
  </si>
  <si>
    <t>GN-CO5090-PH5033-01-K</t>
  </si>
  <si>
    <t>GN-CO5090-PH5033-K</t>
  </si>
  <si>
    <t>GN-CO5090-PL5009</t>
  </si>
  <si>
    <t>GN-CO5090-PL5010</t>
  </si>
  <si>
    <t>GN-CO5090-PL5019</t>
  </si>
  <si>
    <t>GN-CO5094-PL5009</t>
  </si>
  <si>
    <t>GN-CO5094-PL5010</t>
  </si>
  <si>
    <t>GN-CO5094-PH5033-K</t>
  </si>
  <si>
    <t>VT-HV-TT-004-GN-Q355-SP20-016</t>
  </si>
  <si>
    <t>GN-CO5094-PH5030-K</t>
  </si>
  <si>
    <t>GN-CO5094-PH5017-K</t>
  </si>
  <si>
    <t>GN-CO5095-PH5017-K</t>
  </si>
  <si>
    <t>GN-CO5100-PL5010</t>
  </si>
  <si>
    <t>GN-CO5095-PL5019</t>
  </si>
  <si>
    <t>GN-CO5101-PL5010</t>
  </si>
  <si>
    <t>GN-CO5095-PH5030-K</t>
  </si>
  <si>
    <t>GN-CO5103-PL5010</t>
  </si>
  <si>
    <t>GN-CO5100-PH5017-K</t>
  </si>
  <si>
    <t>GN-CO5100-PL5019</t>
  </si>
  <si>
    <t>GN-CO5100-PH5030-K</t>
  </si>
  <si>
    <t>GN-CO5104-PL5009</t>
  </si>
  <si>
    <t>GN-CO5104-PL5010</t>
  </si>
  <si>
    <t>GN-CO5101-PL5019</t>
  </si>
  <si>
    <t>GN-CO5103-PL5022</t>
  </si>
  <si>
    <t>GN-CO5123-PL5055</t>
  </si>
  <si>
    <t>GN-CO5103-PH5017-K</t>
  </si>
  <si>
    <t>GN-CO5105-PL5010</t>
  </si>
  <si>
    <t>GN-CO5104-PH5030-K</t>
  </si>
  <si>
    <t>GN-CO5105-PL5009</t>
  </si>
  <si>
    <t>GN-CO5104-PH5017-K</t>
  </si>
  <si>
    <t>GN-CO5104-PL5022</t>
  </si>
  <si>
    <t>GN-CO5105-PL5019</t>
  </si>
  <si>
    <t>GN-CO5112-PL5036</t>
  </si>
  <si>
    <t>VT-HV-TT-004-GN-Q355-SP20-017</t>
  </si>
  <si>
    <t>GN-CO5112-PH5030-K</t>
  </si>
  <si>
    <t>GN-CO5112-PL5009</t>
  </si>
  <si>
    <t>GN-CO5113-PL5009</t>
  </si>
  <si>
    <t>GN-CO5112-PL5010</t>
  </si>
  <si>
    <t>GN-CO5112-PH5017-K</t>
  </si>
  <si>
    <t>GN-CO5113-PH5030-K</t>
  </si>
  <si>
    <t>GN-CO5113-PH5017-K</t>
  </si>
  <si>
    <t>GN-CO5113-PL5010</t>
  </si>
  <si>
    <t>GN-CO5113-PL5036</t>
  </si>
  <si>
    <t>GN-CO5116-PL5009</t>
  </si>
  <si>
    <t>GN-CO5116-PL5010</t>
  </si>
  <si>
    <t>GN-CO5117-PL5010</t>
  </si>
  <si>
    <t>GN-CO5117-PL5009</t>
  </si>
  <si>
    <t>GN-CO5122-PL5009</t>
  </si>
  <si>
    <t>GN-CO5116-PL5022</t>
  </si>
  <si>
    <t>GN-CO5117-PL5019</t>
  </si>
  <si>
    <t>GN-CO5122-PL5022</t>
  </si>
  <si>
    <t>GN-CO5123-PL5009</t>
  </si>
  <si>
    <t>GN-CO5122-PH5030-K</t>
  </si>
  <si>
    <t>GN-CO5122-PL5010</t>
  </si>
  <si>
    <t>GN-CO5123-PL5010</t>
  </si>
  <si>
    <t>GN-CO5124-PL5055</t>
  </si>
  <si>
    <t>GN-CO5122-PH5017-K</t>
  </si>
  <si>
    <t>GN-CO5124-PL5010</t>
  </si>
  <si>
    <t>GN-CO5124-PL5009</t>
  </si>
  <si>
    <t>GN-CO5123-PL5022</t>
  </si>
  <si>
    <t>GN-CO5124-PL5036</t>
  </si>
  <si>
    <t>GN-CO5125-PL5010</t>
  </si>
  <si>
    <t>GN-CO5125-PL5009</t>
  </si>
  <si>
    <t>GN-CO5125-PL5055</t>
  </si>
  <si>
    <t>GN-CO5125-PL5022</t>
  </si>
  <si>
    <t>GN-CO5126-PL5055</t>
  </si>
  <si>
    <t>GN-CO5127-PL5010</t>
  </si>
  <si>
    <t>GN-CO5126-PL5010</t>
  </si>
  <si>
    <t>GN-CO5126-PL5009</t>
  </si>
  <si>
    <t>VT-HV-TT-004-GN-Q355-SP20-018</t>
  </si>
  <si>
    <t>GN-CO5126-PL5022</t>
  </si>
  <si>
    <t>GN-CO5127-PL5019</t>
  </si>
  <si>
    <t>GN-CO5127-PL5009</t>
  </si>
  <si>
    <t>GN-CO5127-PL5055</t>
  </si>
  <si>
    <t>GN-CO5128-PL5010</t>
  </si>
  <si>
    <t>GN-CO5128-PL5009</t>
  </si>
  <si>
    <t>GN-CO5128-PL5055</t>
  </si>
  <si>
    <t>GN-CO5128-PL5019</t>
  </si>
  <si>
    <t>GN-CO5131-PL5009</t>
  </si>
  <si>
    <t>GN-CO5131-PL5010</t>
  </si>
  <si>
    <t>GN-CO5131-PH5017-K</t>
  </si>
  <si>
    <t>GN-CO5131-PL5022</t>
  </si>
  <si>
    <t>GN-CO5131-PH5030-K</t>
  </si>
  <si>
    <t>GN-CO5094-PL5072-K</t>
  </si>
  <si>
    <t>PL25x740x898</t>
  </si>
  <si>
    <t>PL25x1488x12000</t>
  </si>
  <si>
    <t>VT-HV-TT-004-GN-Q355-SP25-001</t>
  </si>
  <si>
    <t>VT-PQ-TT-025-BSREV-S355JR-SP25-001</t>
  </si>
  <si>
    <t>GN-CO5022-PL5063-K</t>
  </si>
  <si>
    <t>PL25x700x750</t>
  </si>
  <si>
    <t>GN-CO5059-PL5072-K</t>
  </si>
  <si>
    <t>GN-CO5059-PL5063-K</t>
  </si>
  <si>
    <t>GN-CO5033-PL5072-K</t>
  </si>
  <si>
    <t>GN-CO5022-PL5072-K</t>
  </si>
  <si>
    <t>GN-CO5047-FL5239-V</t>
  </si>
  <si>
    <t>VT-HV-TT-004-GN-Q355-SP30-001</t>
  </si>
  <si>
    <t>GN-CO5047-FL5341-V</t>
  </si>
  <si>
    <t>PL30x627x11995</t>
  </si>
  <si>
    <t>GN-CO5048-FL5246-V</t>
  </si>
  <si>
    <t>GN-CO5048-FL5349-V</t>
  </si>
  <si>
    <t>VT-HV-TT-004-GN-Q355-SP30-002</t>
  </si>
  <si>
    <t>GN-CO5084-FL5241-V</t>
  </si>
  <si>
    <t>GN-CO5084-FL5343-V</t>
  </si>
  <si>
    <t>GN-CO5112-FL5238-V</t>
  </si>
  <si>
    <t>VT-HV-TT-004-GN-Q355-SP30-003</t>
  </si>
  <si>
    <t>GN-CO5112-FL5341-V</t>
  </si>
  <si>
    <t>GN-CO5113-FL5243-V</t>
  </si>
  <si>
    <t>GN-CO5113-FL5345-V</t>
  </si>
  <si>
    <t>VT-HV-TT-004-GN-Q355-SP30-004</t>
  </si>
  <si>
    <t>GN-CO5124-FL5244-V</t>
  </si>
  <si>
    <t>GN-CO5124-FL5347-V</t>
  </si>
  <si>
    <t>GN-CO5022-PH5080-K</t>
  </si>
  <si>
    <t>VT-HV-TT-004-GN-Q355-SP30-005</t>
  </si>
  <si>
    <t>GN-CO5095-PH5080-K</t>
  </si>
  <si>
    <t>GN-CO5022-PH5135-K</t>
  </si>
  <si>
    <t>PL30x600x600</t>
  </si>
  <si>
    <t>GN-CO5095-PH5083-K</t>
  </si>
  <si>
    <t>GN-CO5023-PH5015-K</t>
  </si>
  <si>
    <t>GN-CO5100-PH5083-K</t>
  </si>
  <si>
    <t>GN-CO5023-PH5080-K</t>
  </si>
  <si>
    <t>GN-CO5100-PL5012-K-C</t>
  </si>
  <si>
    <t>PL30x500x550</t>
  </si>
  <si>
    <t>C</t>
  </si>
  <si>
    <t>GN-CO5024-PH5063-K</t>
  </si>
  <si>
    <t>PL30x460x600</t>
  </si>
  <si>
    <t>GN-CO5101-PH5063-K</t>
  </si>
  <si>
    <t>GN-CO5033-PH5080-K</t>
  </si>
  <si>
    <t>GN-CO5101-PH5069-K</t>
  </si>
  <si>
    <t>GN-CO5033-PH5083-K</t>
  </si>
  <si>
    <t>GN-CO5103-PH5087-K</t>
  </si>
  <si>
    <t>GN-CO5033-PH5135-K</t>
  </si>
  <si>
    <t>GN-CO5104-PH5087-K</t>
  </si>
  <si>
    <t>GN-CO5034-PH5080-K</t>
  </si>
  <si>
    <t>GN-CO5104-PL5012-K-C</t>
  </si>
  <si>
    <t>GN-CO5038-PH5087-K</t>
  </si>
  <si>
    <t>GN-CO5105-PH5063-K</t>
  </si>
  <si>
    <t>GN-CO5046-PH5083-K</t>
  </si>
  <si>
    <t>GN-CO5105-PH5069-K</t>
  </si>
  <si>
    <t>GN-CO5047-PH5087-K</t>
  </si>
  <si>
    <t>GN-CO5112-PH5087-K</t>
  </si>
  <si>
    <t>GN-CO5048-PH5063-K</t>
  </si>
  <si>
    <t>GN-CO5113-PH5087-K</t>
  </si>
  <si>
    <t>GN-CO5048-PH5119-K</t>
  </si>
  <si>
    <t>PL30x583x622</t>
  </si>
  <si>
    <t>GN-CO5116-PH5063-K</t>
  </si>
  <si>
    <t>GN-CO5050-PH5083-K</t>
  </si>
  <si>
    <t>GN-CO5117-PH5063-K</t>
  </si>
  <si>
    <t>GN-CO5050-PL5012-K-C</t>
  </si>
  <si>
    <t>GN-CO5117-PH5119-K</t>
  </si>
  <si>
    <t>GN-CO5059-PH5080-K</t>
  </si>
  <si>
    <t>GN-CO5122-PH5087-K</t>
  </si>
  <si>
    <t>GN-CO5059-PH5135-K</t>
  </si>
  <si>
    <t>GN-CO5123-PH5063-K</t>
  </si>
  <si>
    <t>GN-CO5062-PH5087-K</t>
  </si>
  <si>
    <t>GN-CO5125-PH5063-K</t>
  </si>
  <si>
    <t>GN-CO5062-PL5012-K-C</t>
  </si>
  <si>
    <t>GN-CO5131-PH5087-K</t>
  </si>
  <si>
    <t>GN-CO5063-PH5083-K</t>
  </si>
  <si>
    <t>GN-CO5072-PH5087-K</t>
  </si>
  <si>
    <t>GN-CO5073-PH5087-K</t>
  </si>
  <si>
    <t>GN-CO5084-PH5087-K</t>
  </si>
  <si>
    <t>GN-CO5090-PH5080-K</t>
  </si>
  <si>
    <t>GN-CO5094-PH5080-K</t>
  </si>
  <si>
    <t>GN-CO5094-PH5083-K</t>
  </si>
  <si>
    <t>GN-CO5094-PH5135-K</t>
  </si>
  <si>
    <t>GN-CO5022-PH5016-K</t>
  </si>
  <si>
    <t>PL30x630x690</t>
  </si>
  <si>
    <t>VT-HV-TT-004-GN-Q355-SP30-006</t>
  </si>
  <si>
    <t>GN-CO5023-PH5022-K</t>
  </si>
  <si>
    <t>PL30x503x635</t>
  </si>
  <si>
    <t>GN-CO5034-PH5083-K</t>
  </si>
  <si>
    <t>GN-CO5038-PL5076-K-C</t>
  </si>
  <si>
    <t>PL30x400x550</t>
  </si>
  <si>
    <t>GN-CO5046-PL5076-K-C</t>
  </si>
  <si>
    <t>GN-CO5047-PH5007-K</t>
  </si>
  <si>
    <t>GN-CO5048-PH5069-K</t>
  </si>
  <si>
    <t>GN-CO5063-PL5076-K-C</t>
  </si>
  <si>
    <t>GN-CO5084-PH5007-K</t>
  </si>
  <si>
    <t>GN-CO5084-PH5128-K</t>
  </si>
  <si>
    <t>PL30x503x633</t>
  </si>
  <si>
    <t>GN-CO5090-PH5103-K</t>
  </si>
  <si>
    <t>PL30x630x685</t>
  </si>
  <si>
    <t>GN-CO5103-PL5076-K-C</t>
  </si>
  <si>
    <t>GN-CO5113-PH5007-K</t>
  </si>
  <si>
    <t>GN-CO5117-PH5069-K</t>
  </si>
  <si>
    <t>GN-CO5124-PH5063-K</t>
  </si>
  <si>
    <t>GN-CO5124-PH5069-K</t>
  </si>
  <si>
    <t>GN-CO5126-PH5063-K</t>
  </si>
  <si>
    <t>GN-CO5127-PH5063-K</t>
  </si>
  <si>
    <t>GN-CO5127-PH5069-K</t>
  </si>
  <si>
    <t>GN-CO5128-PH5063-K</t>
  </si>
  <si>
    <t>GN-CO5131-FL5187-V</t>
  </si>
  <si>
    <t>PL35x610x11995</t>
  </si>
  <si>
    <t>VT-HV-TT-004-GN-Q355-SP35-001</t>
  </si>
  <si>
    <t>GN-CO5126-FL5190-V</t>
  </si>
  <si>
    <t>GN-CO5125-FL5190-V</t>
  </si>
  <si>
    <t>GN-CO5123-FL5190-V</t>
  </si>
  <si>
    <t>GN-CO5122-FL5184-V</t>
  </si>
  <si>
    <t>VT-HV-TT-004-GN-Q355-SP35-002</t>
  </si>
  <si>
    <t>GN-CO5116-FL5190-V</t>
  </si>
  <si>
    <t>GN-CO5104-FL5187-V</t>
  </si>
  <si>
    <t>GN-CO5103-FL5184-V</t>
  </si>
  <si>
    <t>GN-CO5073-FL5187-V</t>
  </si>
  <si>
    <t>VT-HV-TT-004-GN-Q355-SP35-003</t>
  </si>
  <si>
    <t>GN-CO5072-FL5184-V</t>
  </si>
  <si>
    <t>GN-CO5062-FL5187-V</t>
  </si>
  <si>
    <t>GN-CO5038-FL5184-V</t>
  </si>
  <si>
    <t>GN-CO5131-FL5327-V</t>
  </si>
  <si>
    <t>PL35x607x11995</t>
  </si>
  <si>
    <t>VT-HV-TT-004-GN-Q355-SP35-004</t>
  </si>
  <si>
    <t>GN-CO5126-FL5320-V</t>
  </si>
  <si>
    <t>GN-CO5125-FL5329-V</t>
  </si>
  <si>
    <t>GN-CO5123-FL5329-V</t>
  </si>
  <si>
    <t>GN-CO5062-FL5319-V</t>
  </si>
  <si>
    <t>VT-HV-TT-004-GN-Q355-SP35-005</t>
  </si>
  <si>
    <t>GN-CO5038-FL5183-V</t>
  </si>
  <si>
    <t>GN-CO5073-FL5327-V</t>
  </si>
  <si>
    <t>GN-CO5072-FL5326-V</t>
  </si>
  <si>
    <t>GN-CO5104-FL5360-V</t>
  </si>
  <si>
    <t>VT-HV-TT-004-GN-Q355-SP35-006</t>
  </si>
  <si>
    <t>GN-CO5103-FL5183-V</t>
  </si>
  <si>
    <t>GN-CO5122-FL5326-V</t>
  </si>
  <si>
    <t>GN-CO5116-FL5320-V</t>
  </si>
  <si>
    <t>GN-CO5022-PL5064</t>
  </si>
  <si>
    <t>PL40x629x901</t>
  </si>
  <si>
    <t>PL40x2500x3462</t>
  </si>
  <si>
    <t>VT-HV-TT-004-GN-Q355-SP40-001</t>
  </si>
  <si>
    <t>GN-CO5022-PL5068</t>
  </si>
  <si>
    <t>PL40x644x1033</t>
  </si>
  <si>
    <t>GN-CO5033-PL5070</t>
  </si>
  <si>
    <t>GN-CO5034-PH5028-K</t>
  </si>
  <si>
    <t>GN-CO5046-PH5028-K</t>
  </si>
  <si>
    <t>GN-CO5050-PH5028-K</t>
  </si>
  <si>
    <t>GN-CO5050-PH5124-K</t>
  </si>
  <si>
    <t>PL40x559x687</t>
  </si>
  <si>
    <t>GN-CO5059-PL5067</t>
  </si>
  <si>
    <t>GN-CO5059-PL5070</t>
  </si>
  <si>
    <t>GN-CO5062-PH5028-K</t>
  </si>
  <si>
    <t>GN-CO5062-PH5124-K</t>
  </si>
  <si>
    <t>GN-CO5072-PH5028-K</t>
  </si>
  <si>
    <t>GN-CO5073-PH5028-K</t>
  </si>
  <si>
    <t>GN-CO5084-PH5062-K</t>
  </si>
  <si>
    <t>GN-CO5094-PH5028-K</t>
  </si>
  <si>
    <t>GN-CO5094-PL5071</t>
  </si>
  <si>
    <t>GN-CO5095-PH5124-K</t>
  </si>
  <si>
    <t>GN-CO5100-PH5124-K</t>
  </si>
  <si>
    <t>GN-CO5131-PH5028-K</t>
  </si>
  <si>
    <t>GN-CO5131-PH5124-K</t>
  </si>
  <si>
    <t>GN-CO5024-PH5125-K</t>
  </si>
  <si>
    <t>PL40x622x637</t>
  </si>
  <si>
    <t>VT-HV-TT-004-GN-Q355-SP40-002</t>
  </si>
  <si>
    <t>GN-CO5112-PH5062-K</t>
  </si>
  <si>
    <t>GN-CO5033-PH5028-K</t>
  </si>
  <si>
    <t>GN-CO5113-PH5062-K</t>
  </si>
  <si>
    <t>GN-CO5113-PH5085-K</t>
  </si>
  <si>
    <t>PL40x544x623</t>
  </si>
  <si>
    <t>GN-CO5034-PH5124-K</t>
  </si>
  <si>
    <t>GN-CO5116-PH5125-K</t>
  </si>
  <si>
    <t>GN-CO5038-PH5028-K</t>
  </si>
  <si>
    <t>GN-CO5122-PH5028-K</t>
  </si>
  <si>
    <t>GN-CO5038-PH5062-K</t>
  </si>
  <si>
    <t>GN-CO5123-PH5086-K</t>
  </si>
  <si>
    <t>PL40x573x603</t>
  </si>
  <si>
    <t>GN-CO5123-PH5125-K</t>
  </si>
  <si>
    <t>GN-CO5047-PH5062-K</t>
  </si>
  <si>
    <t>GN-CO5125-PH5086-K</t>
  </si>
  <si>
    <t>GN-CO5125-PH5125-K</t>
  </si>
  <si>
    <t>GN-CO5126-PH5125-K</t>
  </si>
  <si>
    <t>GN-CO5062-PH5062-K</t>
  </si>
  <si>
    <t>GN-CO5127-PH5125-K</t>
  </si>
  <si>
    <t>GN-CO5062-PH5085-K</t>
  </si>
  <si>
    <t>GN-CO5128-PH5125-K</t>
  </si>
  <si>
    <t>GN-CO5063-PH5028-K</t>
  </si>
  <si>
    <t>GN-CO5131-PH5062-K</t>
  </si>
  <si>
    <t>GN-CO5073-PH5062-K</t>
  </si>
  <si>
    <t>GN-CO5073-PH5124-K</t>
  </si>
  <si>
    <t>GN-CO5084-PH5085-K</t>
  </si>
  <si>
    <t>GN-CO5095-PH5028-K</t>
  </si>
  <si>
    <t>GN-CO5100-PH5028-K</t>
  </si>
  <si>
    <t>GN-CO5103-PH5028-K</t>
  </si>
  <si>
    <t>GN-CO5103-PH5062-K</t>
  </si>
  <si>
    <t>GN-CO5104-PH5028-K</t>
  </si>
  <si>
    <t>GN-CO5104-PH5062-K</t>
  </si>
  <si>
    <t>GN-CO5104-PH5085-K</t>
  </si>
  <si>
    <t>GN-CO5104-PH5124-K</t>
  </si>
  <si>
    <t>GN-CO5105-PH5125-K</t>
  </si>
  <si>
    <t>50X100X12000</t>
  </si>
  <si>
    <t>PL50x100x12000</t>
  </si>
  <si>
    <t>PL50x2000x12000</t>
  </si>
  <si>
    <t>VT-HV-TT-004-GN-Q355-SP50-001</t>
  </si>
  <si>
    <t>GN-CO5128-FL5156</t>
  </si>
  <si>
    <t>GN-CO5128-FL5158</t>
  </si>
  <si>
    <t>VT-HV-TT-004-GN-Q355-SP50-002</t>
  </si>
  <si>
    <t>GN-CO5127-FL5227</t>
  </si>
  <si>
    <t>GN-CO5127-FL5335</t>
  </si>
  <si>
    <t>VT-HV-TT-004-GN-Q355-SP50-003</t>
  </si>
  <si>
    <t>GN-CO5117-FL5118</t>
  </si>
  <si>
    <t>GN-CO5117-FL5304</t>
  </si>
  <si>
    <t>VT-HV-TT-004-GN-Q355-SP50-004</t>
  </si>
  <si>
    <t>GN-CO5105-FL5227</t>
  </si>
  <si>
    <t>GN-CO5105-FL5335</t>
  </si>
  <si>
    <t>VT-HV-TT-004-GN-Q355-SP50-005</t>
  </si>
  <si>
    <t>GN-CO5101-FL5118</t>
  </si>
  <si>
    <t>GN-CO5101-FL5122</t>
  </si>
  <si>
    <t>VT-HV-TT-004-GN-Q355-SP50-006</t>
  </si>
  <si>
    <t>GN-CO5100-FL5226</t>
  </si>
  <si>
    <t>GN-CO5100-FL5365</t>
  </si>
  <si>
    <t>VT-HV-TT-004-GN-Q355-SP50-007</t>
  </si>
  <si>
    <t>GN-CO5095-FL5154</t>
  </si>
  <si>
    <t>GN-CO5095-FL5155</t>
  </si>
  <si>
    <t>GN-CO5090-FL5118</t>
  </si>
  <si>
    <t>VT-HV-TT-004-GN-Q355-SP50-008</t>
  </si>
  <si>
    <t>GN-CO5090-FL5119</t>
  </si>
  <si>
    <t>GN-CO5050-FL5225</t>
  </si>
  <si>
    <t>VT-HV-TT-004-GN-Q355-SP50-009</t>
  </si>
  <si>
    <t>GN-CO5050-FL5226</t>
  </si>
  <si>
    <t>GN-CO5022-PH5021-K</t>
  </si>
  <si>
    <t>PL50x630x817</t>
  </si>
  <si>
    <t>PL50x1244x9429</t>
  </si>
  <si>
    <t>VT-HV-TT-004-GN-Q355-SP50-010</t>
  </si>
  <si>
    <t>VT-HV-TT-003-GN-Q355-SP50-013</t>
  </si>
  <si>
    <t>GN-CO5024-PH5113-K</t>
  </si>
  <si>
    <t>PL50x615x631</t>
  </si>
  <si>
    <t>GN-CO5024-PH5120-K</t>
  </si>
  <si>
    <t>PL50x622x704</t>
  </si>
  <si>
    <t>GN-CO5024-PH5121-K</t>
  </si>
  <si>
    <t>PL50x622x634</t>
  </si>
  <si>
    <t>GN-CO5034-PH5076-K</t>
  </si>
  <si>
    <t>GN-CO5048-PH5120-K</t>
  </si>
  <si>
    <t>GN-CO5063-PH5076-K</t>
  </si>
  <si>
    <t>GN-CO5095-PH5076-K</t>
  </si>
  <si>
    <t>GN-CO5101-PH5120-K</t>
  </si>
  <si>
    <t>GN-CO5101-PH5121-K</t>
  </si>
  <si>
    <t>GN-CO5105-PH5112-K</t>
  </si>
  <si>
    <t>PL50x642x854</t>
  </si>
  <si>
    <t>GN-CO5116-PH5091-K</t>
  </si>
  <si>
    <t>PL50x635x660</t>
  </si>
  <si>
    <t>GN-CO5116-PH5099-K</t>
  </si>
  <si>
    <t>PL50x619x660</t>
  </si>
  <si>
    <t>GN-CO5116-PH5121-K</t>
  </si>
  <si>
    <t>GN-CO5117-PH5113-K</t>
  </si>
  <si>
    <t>GN-CO5123-PH5090-K</t>
  </si>
  <si>
    <t>PL50x603x635</t>
  </si>
  <si>
    <t>GN-CO5123-PH5120-K</t>
  </si>
  <si>
    <t>GN-CO5124-PH5120-K</t>
  </si>
  <si>
    <t>GN-CO5124-PH5121-K</t>
  </si>
  <si>
    <t>GN-CO5125-PH5091-K</t>
  </si>
  <si>
    <t>GN-CO5125-PH5099-K</t>
  </si>
  <si>
    <t>GN-CO5125-PH5120-K</t>
  </si>
  <si>
    <t>GN-CO5126-PH5120-K</t>
  </si>
  <si>
    <t>GN-CO5128-PH5113-K</t>
  </si>
  <si>
    <t>GN-CO5128-PH5120-K</t>
  </si>
  <si>
    <t>GN-CO5023-FL5118</t>
  </si>
  <si>
    <t>VT-HV-TT-004-GN-Q355-SP50-011</t>
  </si>
  <si>
    <t>GN-CO5024-FL5156</t>
  </si>
  <si>
    <t>GN-CO5024-FL5158</t>
  </si>
  <si>
    <t>GN-CO5023-FL5115</t>
  </si>
  <si>
    <t>VT-HV-TT-004-GN-Q355-SP50-012</t>
  </si>
  <si>
    <t>GN-CO5094-FL5151</t>
  </si>
  <si>
    <t>GN-CO5094-FL5356</t>
  </si>
  <si>
    <t>GN-CO5059-FL5355</t>
  </si>
  <si>
    <t>VT-HV-TT-004-GN-Q355-SP50-013</t>
  </si>
  <si>
    <t>GN-CO5063-FL5224</t>
  </si>
  <si>
    <t>GN-CO5063-FL5364</t>
  </si>
  <si>
    <t>GN-CO5046-FL5223</t>
  </si>
  <si>
    <t>VT-HV-TT-004-GN-Q355-SP50-014</t>
  </si>
  <si>
    <t>GN-CO5046-FL5224</t>
  </si>
  <si>
    <t>GN-CO5059-FL5113</t>
  </si>
  <si>
    <t>GN-CO5022-FL5355</t>
  </si>
  <si>
    <t>VT-HV-TT-004-GN-Q355-SP50-015</t>
  </si>
  <si>
    <t>GN-CO5033-FL5148</t>
  </si>
  <si>
    <t>GN-CO5033-FL5150</t>
  </si>
  <si>
    <t>GN-CO5034-FL5152</t>
  </si>
  <si>
    <t>VT-HV-TT-004-GN-Q355-SP50-016</t>
  </si>
  <si>
    <t>GN-CO5034-FL5154</t>
  </si>
  <si>
    <t>GN-CO5022-FL5109</t>
  </si>
  <si>
    <t>VT-HV-TT-004-GN-Q355-SP50-017</t>
  </si>
  <si>
    <t>GN-CO5023-PH5118-K</t>
  </si>
  <si>
    <t>PL50x625x751</t>
  </si>
  <si>
    <t>GN-CO5024-PH5104-K</t>
  </si>
  <si>
    <t>PL50x615x701</t>
  </si>
  <si>
    <t>GN-CO5024-PH5112-K</t>
  </si>
  <si>
    <t>GN-CO5046-PH5076-K</t>
  </si>
  <si>
    <t>GN-CO5048-PH5091-K</t>
  </si>
  <si>
    <t>GN-CO5048-PH5099-K</t>
  </si>
  <si>
    <t>GN-CO5050-PH5111-K</t>
  </si>
  <si>
    <t>PL50x646x1001</t>
  </si>
  <si>
    <t>GN-CO5090-PH5019-K</t>
  </si>
  <si>
    <t>PL50x630x812</t>
  </si>
  <si>
    <t>GN-CO5090-PH5042-K</t>
  </si>
  <si>
    <t>GN-CO5090-PH5118-K</t>
  </si>
  <si>
    <t>GN-CO5100-PH5076-K</t>
  </si>
  <si>
    <t>GN-CO5100-PH5111-K</t>
  </si>
  <si>
    <t>GN-CO5101-PH5104-K</t>
  </si>
  <si>
    <t>GN-CO5101-PH5113-K</t>
  </si>
  <si>
    <t>GN-CO5105-PH5121-K</t>
  </si>
  <si>
    <t>GN-CO5116-PH5090-K</t>
  </si>
  <si>
    <t>GN-CO5116-PH5120-K</t>
  </si>
  <si>
    <t>GN-CO5117-PH5104-K</t>
  </si>
  <si>
    <t>GN-CO5117-PH5120-K</t>
  </si>
  <si>
    <t>GN-CO5123-PH5091-K</t>
  </si>
  <si>
    <t>GN-CO5123-PH5099-K</t>
  </si>
  <si>
    <t>GN-CO5124-PH5090-K</t>
  </si>
  <si>
    <t>GN-CO5124-PH5099-K</t>
  </si>
  <si>
    <t>GN-CO5125-PH5090-K</t>
  </si>
  <si>
    <t>GN-CO5126-PH5090-K</t>
  </si>
  <si>
    <t>GN-CO5126-PH5091-K</t>
  </si>
  <si>
    <t>GN-CO5126-PH5099-K</t>
  </si>
  <si>
    <t>GN-CO5127-PH5112-K</t>
  </si>
  <si>
    <t>GN-CO5127-PH5120-K</t>
  </si>
  <si>
    <t>GN-CO5127-PH5121-K</t>
  </si>
  <si>
    <t>GN-CO5128-PH5104-K</t>
  </si>
  <si>
    <t>GN-CO5128-PH5112-K</t>
  </si>
  <si>
    <t>GN-CO5128-PH5121-K</t>
  </si>
  <si>
    <t>GN-CO5022-PH5042-K</t>
  </si>
  <si>
    <t>VT-HV-TT-004-GN-Q355-SP50-018</t>
  </si>
  <si>
    <t>GN-CO5022-PH5073-K</t>
  </si>
  <si>
    <t>GN-CO5024-PH5102-K</t>
  </si>
  <si>
    <t>PL50x642x951</t>
  </si>
  <si>
    <t>GN-CO5048-PH5090-K</t>
  </si>
  <si>
    <t>GN-CO5050-PH5076-K</t>
  </si>
  <si>
    <t>GN-CO5090-PH5073-K</t>
  </si>
  <si>
    <t>GN-CO5094-PH5073-K</t>
  </si>
  <si>
    <t>GN-CO5095-PH5073-K</t>
  </si>
  <si>
    <t>GN-CO5100-PH5073-K</t>
  </si>
  <si>
    <t>GN-CO5101-PH5073-K</t>
  </si>
  <si>
    <t>GN-CO5105-PH5073-K</t>
  </si>
  <si>
    <t>GN-CO5105-PH5102-K</t>
  </si>
  <si>
    <t>GN-CO5105-PH5120-K</t>
  </si>
  <si>
    <t>GN-CO5117-PH5121-K</t>
  </si>
  <si>
    <t>GN-CO5123-PH5121-K</t>
  </si>
  <si>
    <t>GN-CO5125-PH5121-K</t>
  </si>
  <si>
    <t>GN-CO5126-PH5121-K</t>
  </si>
  <si>
    <t>GN-CO5127-PH5102-K</t>
  </si>
  <si>
    <t>GN-CO5128-PH5102-K</t>
  </si>
  <si>
    <t>VT-HV-TT-004-GN-Q355-SP50-019</t>
  </si>
  <si>
    <t>GN-CO5023-PH5042-K</t>
  </si>
  <si>
    <t>GN-CO5033-PH5042-K</t>
  </si>
  <si>
    <t>GN-CO5033-PH5073-K</t>
  </si>
  <si>
    <t>GN-CO5034-PH5042-K</t>
  </si>
  <si>
    <t>GN-CO5034-PH5073-K</t>
  </si>
  <si>
    <t>GN-CO5046-PH5073-K</t>
  </si>
  <si>
    <t>GN-CO5048-PH5121-K</t>
  </si>
  <si>
    <t>GN-CO5059-PH5042-K</t>
  </si>
  <si>
    <t>GN-CO5094-PH5042-K</t>
  </si>
  <si>
    <t>GN-CO5095-PH5042-K</t>
  </si>
  <si>
    <t>GN-CO5117-PH5073-K</t>
  </si>
  <si>
    <t>GN-CO5124-PH5091-K</t>
  </si>
  <si>
    <t>GN-CO5127-PH5073-K</t>
  </si>
  <si>
    <t>GN-CO5128-PH5073-K</t>
  </si>
  <si>
    <t>VT-HV-TT-004-GN-Q355-SP50-020</t>
  </si>
  <si>
    <t>GN-CO5023-PH5073-K</t>
  </si>
  <si>
    <t>GN-CO5024-PH5073-K</t>
  </si>
  <si>
    <t>GN-CO5024-PH5167-K</t>
  </si>
  <si>
    <t>PL50x801x828</t>
  </si>
  <si>
    <t>GN-CO5024-PH5168-K</t>
  </si>
  <si>
    <t>PL50x807x950</t>
  </si>
  <si>
    <t>GN-CO5048-PH5169-K</t>
  </si>
  <si>
    <t>PL50x770x847</t>
  </si>
  <si>
    <t>GN-CO5050-PH5073-K</t>
  </si>
  <si>
    <t>GN-CO5059-PH5073-K</t>
  </si>
  <si>
    <t>GN-CO5063-PH5073-K</t>
  </si>
  <si>
    <t>GN-CO5101-PH5167-K</t>
  </si>
  <si>
    <t>GN-CO5105-PH5168-K</t>
  </si>
  <si>
    <t>GN-CO5116-PH5166-K</t>
  </si>
  <si>
    <t>GN-CO5117-PH5167-K</t>
  </si>
  <si>
    <t>GN-CO5123-PH5166-K</t>
  </si>
  <si>
    <t>GN-CO5124-PH5169-K</t>
  </si>
  <si>
    <t>GN-CO5125-PH5166-K</t>
  </si>
  <si>
    <t>GN-CO5126-PH5166-K</t>
  </si>
  <si>
    <t>GN-CO5127-PH5168-K</t>
  </si>
  <si>
    <t>GN-CO5128-PH5167-K</t>
  </si>
  <si>
    <t>GN-CO5128-PH5168-K</t>
  </si>
  <si>
    <t>GN-CO5047-FL5240</t>
  </si>
  <si>
    <t>VT-HV-TT-004-GN-Q355-SP60-001</t>
  </si>
  <si>
    <t>GN-CO5047-FL5237</t>
  </si>
  <si>
    <t>GN-CO5048-FL5348</t>
  </si>
  <si>
    <t>GN-CO5048-FL5245</t>
  </si>
  <si>
    <t>VT-HV-TT-004-GN-Q355-SP60-002</t>
  </si>
  <si>
    <t>GN-CO5084-FL5342</t>
  </si>
  <si>
    <t>GN-CO5084-FL5242</t>
  </si>
  <si>
    <t>GN-CO5112-FL5240</t>
  </si>
  <si>
    <t>PL60x2000x12000</t>
  </si>
  <si>
    <t>VT-HV-TT-004-GN-Q355-SP60-003</t>
  </si>
  <si>
    <t>GN-CO5112-FL5237</t>
  </si>
  <si>
    <t>GN-CO5113-FL5344</t>
  </si>
  <si>
    <t>VT-HV-TT-004-GN-Q355-SP60-004</t>
  </si>
  <si>
    <t>GN-CO5113-FL5242</t>
  </si>
  <si>
    <t>GN-CO5124-FL5346</t>
  </si>
  <si>
    <t>VT-HV-TT-004-GN-Q355-SP60-005</t>
  </si>
  <si>
    <t>GN-CO5124-FL5245</t>
  </si>
  <si>
    <t>GN-CO5047-PH5003-K</t>
  </si>
  <si>
    <t>VT-HV-TT-004-GN-Q355-SP60-006</t>
  </si>
  <si>
    <t>GN-CO5048-PH5003-K</t>
  </si>
  <si>
    <t>GN-CO5084-PH5003-K</t>
  </si>
  <si>
    <t>GN-CO5112-PH5003-K</t>
  </si>
  <si>
    <t>GN-CO5113-PH5003-K</t>
  </si>
  <si>
    <t>GN-CO5124-PH5003-K</t>
  </si>
  <si>
    <t>GN-CO5038-FL5182</t>
  </si>
  <si>
    <t>PL70x750x11995</t>
  </si>
  <si>
    <t>PL70x2500x12000</t>
  </si>
  <si>
    <t>VT-HV-TT-004-GN-Q355-SP70-001</t>
  </si>
  <si>
    <t>GN-CO5038-FL5175</t>
  </si>
  <si>
    <t>GN-CO5062-FL5186</t>
  </si>
  <si>
    <t>GN-CO5062-FL5175</t>
  </si>
  <si>
    <t>VT-HV-TT-004-GN-Q355-SP70-002</t>
  </si>
  <si>
    <t>GN-CO5072-FL5205</t>
  </si>
  <si>
    <t>GN-CO5072-FL5175</t>
  </si>
  <si>
    <t>GN-CO5073-FL5208</t>
  </si>
  <si>
    <t>VT-HV-TT-004-GN-Q355-SP70-003</t>
  </si>
  <si>
    <t>GN-CO5073-FL5207</t>
  </si>
  <si>
    <t>GN-CO5103-FL5185</t>
  </si>
  <si>
    <t>GN-CO5103-FL5175</t>
  </si>
  <si>
    <t>VT-HV-TT-004-GN-Q355-SP70-004</t>
  </si>
  <si>
    <t>GN-CO5104-FL5188</t>
  </si>
  <si>
    <t>GN-CO5104-FL5175</t>
  </si>
  <si>
    <t>GN-CO5116-FL5189</t>
  </si>
  <si>
    <t>VT-HV-TT-004-GN-Q355-SP70-005</t>
  </si>
  <si>
    <t>GN-CO5116-FL5175</t>
  </si>
  <si>
    <t>GN-CO5122-FL5206</t>
  </si>
  <si>
    <t>GN-CO5122-FL5175</t>
  </si>
  <si>
    <t>VT-HV-TT-004-GN-Q355-SP70-006</t>
  </si>
  <si>
    <t>GN-CO5123-FL5211</t>
  </si>
  <si>
    <t>GN-CO5123-FL5209</t>
  </si>
  <si>
    <t>GN-CO5038-PH5075-K</t>
  </si>
  <si>
    <t>PL70x990x990</t>
  </si>
  <si>
    <t>VT-HV-TT-004-GN-Q355-SP70-007</t>
  </si>
  <si>
    <t>GN-CO5072-PH5075-K</t>
  </si>
  <si>
    <t>GN-CO5103-PH5075-K</t>
  </si>
  <si>
    <t>GN-CO5116-PH5075-K</t>
  </si>
  <si>
    <t>GN-CO5123-PH5075-K</t>
  </si>
  <si>
    <t>GN-CO5125-FL5209</t>
  </si>
  <si>
    <t>GN-CO5125-FL5211</t>
  </si>
  <si>
    <t>GN-CO5126-PH5075-K</t>
  </si>
  <si>
    <t>GN-CO5062-PH5075-K</t>
  </si>
  <si>
    <t>VT-HV-TT-004-GN-Q355-SP70-008</t>
  </si>
  <si>
    <t>GN-CO5073-PH5075-K</t>
  </si>
  <si>
    <t>GN-CO5104-PH5075-K</t>
  </si>
  <si>
    <t>GN-CO5122-PH5075-K</t>
  </si>
  <si>
    <t>GN-CO5125-PH5075-K</t>
  </si>
  <si>
    <t>GN-CO5126-FL5175</t>
  </si>
  <si>
    <t>GN-CO5131-FL5328</t>
  </si>
  <si>
    <t>GN-CO5131-PH5075-K</t>
  </si>
  <si>
    <t>GN-CO5126-FL5189</t>
  </si>
  <si>
    <t>VT-HV-TT-004-GN-Q355-SP70-009</t>
  </si>
  <si>
    <t>GN-CO5131-FL5208</t>
  </si>
  <si>
    <t>12x1500x5780</t>
  </si>
  <si>
    <t>VT-HV-TT-004</t>
  </si>
  <si>
    <t>16x284x4439</t>
  </si>
  <si>
    <t>20x2000x4974</t>
  </si>
  <si>
    <t>25x1488x12000</t>
  </si>
  <si>
    <t>40x2500x3462</t>
  </si>
  <si>
    <t>50x2000x12000</t>
  </si>
  <si>
    <t>50x1244x9429</t>
  </si>
  <si>
    <t>60x2000x12000</t>
  </si>
  <si>
    <t>70x2500x12000</t>
  </si>
  <si>
    <t>PL16</t>
  </si>
  <si>
    <t>PL70</t>
  </si>
  <si>
    <t>Z1-MT1.2-0001-Z1-PL1.2-0086</t>
  </si>
  <si>
    <t>PL20x760x2260</t>
  </si>
  <si>
    <t>PL20x2000x9564</t>
  </si>
  <si>
    <t>VT-HV-TT-005-SPTRUSS-Q355-SP20-001</t>
  </si>
  <si>
    <t>20/07/2026</t>
  </si>
  <si>
    <t>HỆ SUPPER TRUSS (Z1-MT1.2-0001)</t>
  </si>
  <si>
    <t>VT-NCC-TT-014-S355JR-SP20-001</t>
  </si>
  <si>
    <t>Z1-MT1.2-0001-PL25X25X12000</t>
  </si>
  <si>
    <t>PL25x25x12000</t>
  </si>
  <si>
    <t>PL25x2000x12000</t>
  </si>
  <si>
    <t>VT-HV-TT-005-SPTRUSS-Q355-SP25-001</t>
  </si>
  <si>
    <t>Z1-MT1.2-0001-PL25X50X12000</t>
  </si>
  <si>
    <t>Z1-MT1.2-0001-Z1-PH1.2-0075-K</t>
  </si>
  <si>
    <t>PL80x760x2210</t>
  </si>
  <si>
    <t>VT-HV-TT-005-SPTRUSS-Q355-SP80-001</t>
  </si>
  <si>
    <t>Z1-MT1.2-0001-Z1-PH1.2-0074-K</t>
  </si>
  <si>
    <t>PL100x760x2210</t>
  </si>
  <si>
    <t>PL100x2500x12000</t>
  </si>
  <si>
    <t>VT-HV-TT-005-SPTRUSS-Q355-SP100-001</t>
  </si>
  <si>
    <t>Z1-MT1.2-0001-Z1-W1.2-0002_A-V</t>
  </si>
  <si>
    <t>PL120x2307x11991</t>
  </si>
  <si>
    <t>VT-HV-TT-005-SPTRUSS-Q355-SP120-001</t>
  </si>
  <si>
    <t>Z1-MT1.2-0001-Z1-W1.2-0096_A-V</t>
  </si>
  <si>
    <t>PL120x2304x11990</t>
  </si>
  <si>
    <t>VT-HV-TT-005-SPTRUSS-Q355-SP120-002</t>
  </si>
  <si>
    <t>Z1-MT1.2-0001-Z1-FL1.2-0013_B-V</t>
  </si>
  <si>
    <t>PL120x1100x3773</t>
  </si>
  <si>
    <t>VT-HV-TT-005-SPTRUSS-Q355-SP120-003</t>
  </si>
  <si>
    <t>Z1-MT1.2-0001-Z1-FL1.2-0076_B-V</t>
  </si>
  <si>
    <t>PL120x1000x4801</t>
  </si>
  <si>
    <t>Z1-MT1.2-0001-Z1-W1.2-0002_B-V</t>
  </si>
  <si>
    <t>PL120x2269x3977</t>
  </si>
  <si>
    <t>Z1-MT1.2-0001-Z1-W1.2-0096_B-V</t>
  </si>
  <si>
    <t>PL120x2265x3950</t>
  </si>
  <si>
    <t>Z1-MT1.2-0001-Z1-FL1.2-0013_A-V</t>
  </si>
  <si>
    <t>PL120x1100x11190</t>
  </si>
  <si>
    <t>VT-HV-TT-005-SPTRUSS-Q355-SP120-004</t>
  </si>
  <si>
    <t>Z1-MT1.2-0001-Z1-FL1.2-0076_A-V</t>
  </si>
  <si>
    <t>PL120x1000x11190</t>
  </si>
  <si>
    <t>Z1-MT1.2-0001-Z1-PH1.2-0076-K</t>
  </si>
  <si>
    <t>PL120x760x2210</t>
  </si>
  <si>
    <t>VT-HV-TT-005-SPTRUSS-Q355-SP120-005</t>
  </si>
  <si>
    <t>Z1-MT1.2-0001-Z1-PL1.2-0056-V</t>
  </si>
  <si>
    <t>PL120x1000x2745</t>
  </si>
  <si>
    <t>20x2000x9564</t>
  </si>
  <si>
    <t>VT-HV-TT-005</t>
  </si>
  <si>
    <t>25x2000x12000</t>
  </si>
  <si>
    <t>100x2500x12000</t>
  </si>
  <si>
    <t>PL100</t>
  </si>
  <si>
    <t>PL10x25x12000</t>
  </si>
  <si>
    <t>PL10x2000x12000</t>
  </si>
  <si>
    <t>VT-HV-TT-006-BOSUNG-Q355-SP10-001</t>
  </si>
  <si>
    <t>21/07/2026</t>
  </si>
  <si>
    <t>CHÂN PIN BỔ SUNG PAS CẨU VÀ PARKING BA</t>
  </si>
  <si>
    <t>VT-PQ-TT-010-UT5.3-L1-S355JR-SP10-001</t>
  </si>
  <si>
    <t>BRP1-0001-Z1-PLC1-0001</t>
  </si>
  <si>
    <t>PL16x100x240</t>
  </si>
  <si>
    <t>PL16x323x2062</t>
  </si>
  <si>
    <t>VT-HV-TT-006-BOSUNG-Q355-SP16-001</t>
  </si>
  <si>
    <t>VT-NCC-TT-013-S355J2-SP16-042_B</t>
  </si>
  <si>
    <t>BRP1-0002-Z1-PLC1-0001</t>
  </si>
  <si>
    <t>BRP1-0003-Z1-PLC1-0001</t>
  </si>
  <si>
    <t>BRP1-0004-Z1-PLC1-0001</t>
  </si>
  <si>
    <t>BRP1-0006-Z1-PLC1-0001</t>
  </si>
  <si>
    <t>BRP1-0009-Z1-PLC1-0001</t>
  </si>
  <si>
    <t>BRP1-0012-Z1-PLC1-0001</t>
  </si>
  <si>
    <t>BRP1-0016-Z1-PLC1-0001</t>
  </si>
  <si>
    <t>PIN1-0019-Z1-PLC1-0001</t>
  </si>
  <si>
    <t>PIN1-0020-Z1-PLC1-0001</t>
  </si>
  <si>
    <t>PIN1-0021-Z1-PLC1-0001</t>
  </si>
  <si>
    <t>PIN1-0022-Z1-PLC1-0002</t>
  </si>
  <si>
    <t>PL16x200x240</t>
  </si>
  <si>
    <t>PIN1-0024-Z1-PLC1-0002</t>
  </si>
  <si>
    <t>PL16x543x1417</t>
  </si>
  <si>
    <t>VT-HV-TT-006-BOSUNG-Q355-SP16-002</t>
  </si>
  <si>
    <t>VT-NCC-TT-013-S355J2-SP16-036_A</t>
  </si>
  <si>
    <t>BRP1-0005-Z1-PLC1-0001</t>
  </si>
  <si>
    <t>BRP1-0007-Z1-PLC1-0001</t>
  </si>
  <si>
    <t>BRP1-0014-Z1-PLC1-0001</t>
  </si>
  <si>
    <t>PIN1-0017-Z1-PLC1-0001</t>
  </si>
  <si>
    <t>PIN1-0021-Z1-PLC1-0002</t>
  </si>
  <si>
    <t>PIN1-0023-Z1-PLC1-0002</t>
  </si>
  <si>
    <t>PIN1-0024-Z1-PLC1-0001</t>
  </si>
  <si>
    <t>PL16x565x1506</t>
  </si>
  <si>
    <t>VT-HV-TT-006-BOSUNG-Q355-SP16-003</t>
  </si>
  <si>
    <t>VT-NCC-TT-013-S355J2-SP16-034</t>
  </si>
  <si>
    <t>BRP1-0008-Z1-PLC1-0001</t>
  </si>
  <si>
    <t>BRP1-0013-Z1-PLC1-0001</t>
  </si>
  <si>
    <t>PIN1-0018-Z1-PLC1-0001</t>
  </si>
  <si>
    <t>PIN1-0022-Z1-PLC1-0001</t>
  </si>
  <si>
    <t>PIN1-0023-Z1-PLC1-0001</t>
  </si>
  <si>
    <t>PL16x334x2794</t>
  </si>
  <si>
    <t>VT-HV-TT-006-BOSUNG-Q355-SP16-004</t>
  </si>
  <si>
    <t>VT-NCC-TT-013-S355J2-SP16-037_C</t>
  </si>
  <si>
    <t>BRP1-0010-Z1-PLC1-0001</t>
  </si>
  <si>
    <t>PL16x568x1414</t>
  </si>
  <si>
    <t>VT-HV-TT-006-BOSUNG-Q355-SP16-005</t>
  </si>
  <si>
    <t>VT-NCC-TT-013-S355J2-SP16-026_A</t>
  </si>
  <si>
    <t>PL25x80x9888</t>
  </si>
  <si>
    <t>PL25x1232x9888</t>
  </si>
  <si>
    <t>VT-HV-TT-006-BOSUNG-Q355-SP25-001</t>
  </si>
  <si>
    <t>BRP1-0001-Z1-PHC1-0001-K</t>
  </si>
  <si>
    <t>PL40x250x300</t>
  </si>
  <si>
    <t>PL40x2000x10155</t>
  </si>
  <si>
    <t>VT-HV-TT-006-BOSUNG-Q355-SP40-001</t>
  </si>
  <si>
    <t>VT-NCC-TT-008-BSBPLD-T03A-Q355B-SP20-001</t>
  </si>
  <si>
    <t>BRP1-0001-Z1-PHC1-0003-K</t>
  </si>
  <si>
    <t>PL40x250x440</t>
  </si>
  <si>
    <t>BRP1-0002-Z1-PHC1-0001-K</t>
  </si>
  <si>
    <t>BRP1-0003-Z1-PHC1-0001-K</t>
  </si>
  <si>
    <t>BRP1-0004-Z1-PHC1-0001-K</t>
  </si>
  <si>
    <t>BRP1-0004-Z1-PHC1-0003-K</t>
  </si>
  <si>
    <t>BRP1-0005-Z1-PHC1-0001-K</t>
  </si>
  <si>
    <t>BRP1-0006-Z1-PHC1-0001-K</t>
  </si>
  <si>
    <t>BRP1-0007-Z1-PHC1-0001-K</t>
  </si>
  <si>
    <t>BRP1-0008-Z1-PHC1-0001-K</t>
  </si>
  <si>
    <t>BRP1-0008-Z1-PHC1-0004-K</t>
  </si>
  <si>
    <t>PL40x250x510</t>
  </si>
  <si>
    <t>BRP1-0009-Z1-PHC1-0001-K</t>
  </si>
  <si>
    <t>BRP1-0010-Z1-PHC1-0001-K</t>
  </si>
  <si>
    <t>BRP1-0010-Z1-PHC1-0004-K</t>
  </si>
  <si>
    <t>BRP1-0012-Z1-PHC1-0001-K</t>
  </si>
  <si>
    <t>BRP1-0013-Z1-PHC1-0001-K</t>
  </si>
  <si>
    <t>BRP1-0013-Z1-PHC1-0003-K</t>
  </si>
  <si>
    <t>BRP1-0014-Z1-PHC1-0001-K</t>
  </si>
  <si>
    <t>BRP1-0016-Z1-PHC1-0001-K</t>
  </si>
  <si>
    <t>BRP1-0016-Z1-PHC1-0003-K</t>
  </si>
  <si>
    <t>PIN1-0017-Z1-PHC1-0001-K</t>
  </si>
  <si>
    <t>PIN1-0018-Z1-PHC1-0001-K</t>
  </si>
  <si>
    <t>PIN1-0019-Z1-PHC1-0001-K</t>
  </si>
  <si>
    <t>PIN1-0020-Z1-PHC1-0001-K</t>
  </si>
  <si>
    <t>PIN1-0021-Z1-PHC1-0001-K</t>
  </si>
  <si>
    <t>PIN1-0022-Z1-PHC1-0001-K</t>
  </si>
  <si>
    <t>PIN1-0023-Z1-PHC1-0001-K</t>
  </si>
  <si>
    <t>PIN1-0024-Z1-PHC1-0001-K</t>
  </si>
  <si>
    <t>PIN1-0017-Z1-PHC1-0002-K</t>
  </si>
  <si>
    <t>PL50x250x300</t>
  </si>
  <si>
    <t>PL50x488x12000</t>
  </si>
  <si>
    <t>VT-HV-TT-006-BOSUNG-Q355-SP50-001</t>
  </si>
  <si>
    <t>PIN1-0018-Z1-PHC1-0002-K</t>
  </si>
  <si>
    <t>PIN1-0019-Z1-PHC1-0002-K</t>
  </si>
  <si>
    <t>PIN1-0020-Z1-PHC1-0002-K</t>
  </si>
  <si>
    <t>PIN1-0021-Z1-PHC1-0002-K</t>
  </si>
  <si>
    <t>PIN1-0022-Z1-PHC1-0002-K</t>
  </si>
  <si>
    <t>PIN1-0023-Z1-PHC1-0002-K</t>
  </si>
  <si>
    <t>PIN1-0024-Z1-PHC1-0002-K</t>
  </si>
  <si>
    <t>10x2000x12000</t>
  </si>
  <si>
    <t>VT-HV-TT-006</t>
  </si>
  <si>
    <t>16x323x2062</t>
  </si>
  <si>
    <t>16x543x1417</t>
  </si>
  <si>
    <t>16x565x1506</t>
  </si>
  <si>
    <t>16x334x2794</t>
  </si>
  <si>
    <t>16x568x1414</t>
  </si>
  <si>
    <t>25x1232x9888</t>
  </si>
  <si>
    <t>40x2000x10155</t>
  </si>
  <si>
    <t>50x488x12000</t>
  </si>
  <si>
    <t>PL10</t>
  </si>
  <si>
    <t>Z1-MT1-2-0018-Z1-PL1-2-0086</t>
  </si>
  <si>
    <t>VT-HV-TT-007-SPTRUSS-Q355-SP20-001</t>
  </si>
  <si>
    <t>Z1-MT1-2-0018-Z1-PH1-2-0075-K</t>
  </si>
  <si>
    <t>PL80x1210x7536</t>
  </si>
  <si>
    <t>VT-HV-TT-007-SPTRUSS-Q355-SP80-001</t>
  </si>
  <si>
    <t>PL80x2300x12000</t>
  </si>
  <si>
    <t>VT-HV-TT-007-SPTRUSS-Q355-SP80-002</t>
  </si>
  <si>
    <t>Z1-MT1-2-0018-PH1-2-0074-K</t>
  </si>
  <si>
    <t>PL100x2500x9780</t>
  </si>
  <si>
    <t>VT-HV-TT-007-SPTRUSS-Q355-SP100-001</t>
  </si>
  <si>
    <t>Z1-MT1-2-0018-W1-2-0002_A-V</t>
  </si>
  <si>
    <t>PL120x2303x11991</t>
  </si>
  <si>
    <t>VT-HV-TT-007-SPTRUSS-Q355-SP120-001</t>
  </si>
  <si>
    <t>Z1-MT1-2-0018-W1-2-0096_A-V</t>
  </si>
  <si>
    <t>PL120x2303x11990</t>
  </si>
  <si>
    <t>VT-HV-TT-007-SPTRUSS-Q355-SP120-002</t>
  </si>
  <si>
    <t>MT1-2-0018-FL1-2-0013_A-C-V</t>
  </si>
  <si>
    <t>PL120x1100x11000</t>
  </si>
  <si>
    <t>VT-HV-TT-007-SPTRUSS-Q355-SP120-003</t>
  </si>
  <si>
    <t>MT1-2-0018-FL1-2-0076_A-C</t>
  </si>
  <si>
    <t>PL120x1000x11990</t>
  </si>
  <si>
    <t>MT1.2-0018-FL1.2-0013_B-C-V</t>
  </si>
  <si>
    <t>PL120x1100x3963</t>
  </si>
  <si>
    <t>VT-HV-TT-007-SPTRUSS-Q355-SP120-004</t>
  </si>
  <si>
    <t>Z1-MT1-2-0018-W1-2-0002_B-V</t>
  </si>
  <si>
    <t>PL120x2265x3949</t>
  </si>
  <si>
    <t>Z1-MT1-2-0018-W1-2-0096_B-V</t>
  </si>
  <si>
    <t>Z1-MT1-2-0020-PH1-2-0127-K</t>
  </si>
  <si>
    <t>VT-HV-TT-007-SPTRUSS-Q355-SP120-005</t>
  </si>
  <si>
    <t>VT-HV-TT-007</t>
  </si>
  <si>
    <t>80x1210x7536</t>
  </si>
  <si>
    <t>80x2300x12000</t>
  </si>
  <si>
    <t>100x2500x9780</t>
  </si>
  <si>
    <t>Z1-MT1-2-0003-BA1-2-0001</t>
  </si>
  <si>
    <t>PL20x560x560</t>
  </si>
  <si>
    <t>VT-HV-TT-008-SPTRUSS-Q355-SP20-001</t>
  </si>
  <si>
    <t>Z1-MT1-2-0016-BA1-2-0001</t>
  </si>
  <si>
    <t>Z1-MT1-2-0003-BA1-2-0003</t>
  </si>
  <si>
    <t>PL25x68x760</t>
  </si>
  <si>
    <t>PL25x706x760</t>
  </si>
  <si>
    <t>VT-HV-TT-008-SPTRUSS-Q355-SP25-001</t>
  </si>
  <si>
    <t>TAN DUNG</t>
  </si>
  <si>
    <t>Z1-MT1-2-0003-BA1-2-0123</t>
  </si>
  <si>
    <t>PL25x54x760</t>
  </si>
  <si>
    <t>Z1-MT1-2-0016-BA1-2-0003</t>
  </si>
  <si>
    <t>Z1-MT1-2-0016-BA1-2-0123</t>
  </si>
  <si>
    <t>Z1-MT1-2-0003-PH1-2-0075-K</t>
  </si>
  <si>
    <t>PL80x2300x8920</t>
  </si>
  <si>
    <t>VT-HV-TT-008-SPTRUSS-Q355-SP80-001</t>
  </si>
  <si>
    <t>Z1-MT1-2-0003-PH1-2-0077-K</t>
  </si>
  <si>
    <t>PL80x760x2048</t>
  </si>
  <si>
    <t>Z1-MT1-2-0003-PH1-2-0107-K</t>
  </si>
  <si>
    <t>PL80x760x1551</t>
  </si>
  <si>
    <t>Z1-MT1-2-0003-PL1-2-0144</t>
  </si>
  <si>
    <t>PL80x760x2260</t>
  </si>
  <si>
    <t>Z1-MT1-2-0016-PH1-2-0077-K</t>
  </si>
  <si>
    <t>Z1-MT1-2-0016-PL1-2-0144</t>
  </si>
  <si>
    <t>Z1-MT1-2-0016-PH1-2-0075-K</t>
  </si>
  <si>
    <t>VT-HV-TT-008-SPTRUSS-Q355-SP80-002</t>
  </si>
  <si>
    <t>Z1-MT1-2-0016-PH1-2-0107-K</t>
  </si>
  <si>
    <t>Z1-MT1-2-0003-W1-2-0014_A-V</t>
  </si>
  <si>
    <t>VT-HV-TT-008-SPTRUSS-Q355-SP120-001</t>
  </si>
  <si>
    <t>Z1-MT1-2-0003-W1-2-0097_A-V-K</t>
  </si>
  <si>
    <t>VT-HV-TT-008-SPTRUSS-Q355-SP120-002</t>
  </si>
  <si>
    <t>MT1-2-0003-FL1-2-0079_A-C-V</t>
  </si>
  <si>
    <t>PL120x1000x10440</t>
  </si>
  <si>
    <t>VT-HV-TT-008-SPTRUSS-Q355-SP120-003</t>
  </si>
  <si>
    <t>MT1-2-0003-FL1-2-0080_A-C-V</t>
  </si>
  <si>
    <t>PL120x1101x10440</t>
  </si>
  <si>
    <t>Z1-MT1-2-0003-PH1-2-0076-K</t>
  </si>
  <si>
    <t>MT1-2-0003-FL1-2-0079_B-C-V</t>
  </si>
  <si>
    <t>PL120x1000x4692</t>
  </si>
  <si>
    <t>VT-HV-TT-008-SPTRUSS-Q355-SP120-004</t>
  </si>
  <si>
    <t>MT1-2-0003-FL1-2-0080_B-C-V</t>
  </si>
  <si>
    <t>PL120x1100x4632</t>
  </si>
  <si>
    <t>Z1-MT1-2-0003-W1-2-0014_B-V</t>
  </si>
  <si>
    <t>Z1-MT1-2-0003-W1-2-0097_B-V-K</t>
  </si>
  <si>
    <t>Z1-MT1-2-0016-W1-2-0252_A-V-K</t>
  </si>
  <si>
    <t>VT-HV-TT-008-SPTRUSS-Q355-SP120-005</t>
  </si>
  <si>
    <t>Z1-MT1-2-0016-W1-2-0257_A-V</t>
  </si>
  <si>
    <t>VT-HV-TT-008-SPTRUSS-Q355-SP120-006</t>
  </si>
  <si>
    <t>MT1-2-0016-FL1-2-0015_A-C-V</t>
  </si>
  <si>
    <t>VT-HV-TT-008-SPTRUSS-Q355-SP120-007</t>
  </si>
  <si>
    <t>MT1-2-0016-FL1-2-0080_A-C-V</t>
  </si>
  <si>
    <t>Z1-MT1-2-0016-PH1-2-0127-K</t>
  </si>
  <si>
    <t>MT1-2-0016-FL1-2-0015_B-C-V</t>
  </si>
  <si>
    <t>PL120x1000x4693</t>
  </si>
  <si>
    <t>VT-HV-TT-008-SPTRUSS-Q355-SP120-008</t>
  </si>
  <si>
    <t>MT1-2-0016-FL1-2-0080_B-C-V</t>
  </si>
  <si>
    <t>Z1-MT1-2-0016-W1-2-0252_B-V-K</t>
  </si>
  <si>
    <t>Z1-MT1-2-0016-W1-2-0257_B-V</t>
  </si>
  <si>
    <t>VT-HV-TT-008</t>
  </si>
  <si>
    <t>25x706x760</t>
  </si>
  <si>
    <t>80x2300x8920</t>
  </si>
  <si>
    <t>CO5002-PL5046</t>
  </si>
  <si>
    <t>Q345B</t>
  </si>
  <si>
    <t>PL12x628x748</t>
  </si>
  <si>
    <t>VT-HV-TT-009-GN-Q355-SP12-001</t>
  </si>
  <si>
    <t>CO5003-PL5046</t>
  </si>
  <si>
    <t>CO5004-PL5046</t>
  </si>
  <si>
    <t>CO5007-PL5046</t>
  </si>
  <si>
    <t>CO5008-PL5046</t>
  </si>
  <si>
    <t>CO5008-PL5049</t>
  </si>
  <si>
    <t>PL12x250x280</t>
  </si>
  <si>
    <t>CO5008-PL5054</t>
  </si>
  <si>
    <t>PL12x242x250</t>
  </si>
  <si>
    <t>CO5011-PL5005</t>
  </si>
  <si>
    <t>CO5011-PL5046</t>
  </si>
  <si>
    <t>CO5013-PL5005</t>
  </si>
  <si>
    <t>CO5013-PL5046</t>
  </si>
  <si>
    <t>CO5016-PL5005</t>
  </si>
  <si>
    <t>CO5016-PL5045</t>
  </si>
  <si>
    <t>CO5017-PL5005</t>
  </si>
  <si>
    <t>CO5017-PL5044</t>
  </si>
  <si>
    <t>CO5021-PL5005</t>
  </si>
  <si>
    <t>CO5021-PL5045</t>
  </si>
  <si>
    <t>CO5026-PL5005</t>
  </si>
  <si>
    <t>CO5026-PL5045</t>
  </si>
  <si>
    <t>CO5030-PL5005</t>
  </si>
  <si>
    <t>CO5031-PL5005</t>
  </si>
  <si>
    <t>CO5037-PL5005</t>
  </si>
  <si>
    <t>CO5043-PL5005</t>
  </si>
  <si>
    <t>CO5044-PL5005</t>
  </si>
  <si>
    <t>CO5045-PL5005</t>
  </si>
  <si>
    <t>CO5052-PL5005</t>
  </si>
  <si>
    <t>CO5054-PL5005</t>
  </si>
  <si>
    <t>PARKING BAR 40*12000</t>
  </si>
  <si>
    <t>CO5003-PL5005</t>
  </si>
  <si>
    <t>PL12x1500x3913</t>
  </si>
  <si>
    <t>VT-HV-TT-009-GN-Q355-SP12-002</t>
  </si>
  <si>
    <t>CO5004-PL5005</t>
  </si>
  <si>
    <t>CO5008-PL5005</t>
  </si>
  <si>
    <t>CO5030-PL5045</t>
  </si>
  <si>
    <t>CO5031-PL5044</t>
  </si>
  <si>
    <t>CO5037-PL5044</t>
  </si>
  <si>
    <t>CO5044-PL5045</t>
  </si>
  <si>
    <t>CO5045-PL5045</t>
  </si>
  <si>
    <t>CO5057-PL5005</t>
  </si>
  <si>
    <t>PARKINGBA-3913*40</t>
  </si>
  <si>
    <t>PL12x40x3913</t>
  </si>
  <si>
    <t>CO5004-PL5049</t>
  </si>
  <si>
    <t>VT-HV-TT-009-GN-Q355-SP12-003</t>
  </si>
  <si>
    <t>CO5004-PL5054</t>
  </si>
  <si>
    <t>CO5043-PL5044</t>
  </si>
  <si>
    <t>CO5052-PL5044</t>
  </si>
  <si>
    <t>CO5054-PL5044</t>
  </si>
  <si>
    <t>CO5057-PL5045</t>
  </si>
  <si>
    <t>PARKINGBA-4318*40</t>
  </si>
  <si>
    <t>PL12x40x4318</t>
  </si>
  <si>
    <t>CO5017-PL5011</t>
  </si>
  <si>
    <t>PL16x284x6048</t>
  </si>
  <si>
    <t>VT-HV-TT-009-GN-Q355-SP16-001</t>
  </si>
  <si>
    <t>VT-NCC-TT-013-S355J2-SP16-040_A</t>
  </si>
  <si>
    <t>CO5017-PL5075</t>
  </si>
  <si>
    <t>CO5031-PL5011</t>
  </si>
  <si>
    <t>CO5031-PL5075</t>
  </si>
  <si>
    <t>CO5037-PL5011</t>
  </si>
  <si>
    <t>CO5044-PL5080</t>
  </si>
  <si>
    <t>CO5044-PL5081</t>
  </si>
  <si>
    <t>CO5045-PL5081</t>
  </si>
  <si>
    <t>CO5054-PL5075</t>
  </si>
  <si>
    <t>CO5002-PL5009</t>
  </si>
  <si>
    <t>VT-HV-TT-009-GN-Q355-SP20-001</t>
  </si>
  <si>
    <t>CO5026-PL5009</t>
  </si>
  <si>
    <t>CO5003-FL5015-V</t>
  </si>
  <si>
    <t>PL20x747x10920</t>
  </si>
  <si>
    <t>CO5026-PL5010</t>
  </si>
  <si>
    <t>CO5003-FL5357-V</t>
  </si>
  <si>
    <t>PL20x750x10920</t>
  </si>
  <si>
    <t>CO5030-PL5009</t>
  </si>
  <si>
    <t>CO5003-PH5017-K</t>
  </si>
  <si>
    <t>CO5031-PL5009</t>
  </si>
  <si>
    <t>CO5003-PH5077-K</t>
  </si>
  <si>
    <t>CO5037-PL5009</t>
  </si>
  <si>
    <t>CO5003-PL5009</t>
  </si>
  <si>
    <t>CO5037-PL5010</t>
  </si>
  <si>
    <t>CO5003-PL5010</t>
  </si>
  <si>
    <t>CO5043-PH5017-K</t>
  </si>
  <si>
    <t>CO5004-PL5009</t>
  </si>
  <si>
    <t>CO5043-PL5009</t>
  </si>
  <si>
    <t>CO5007-PL5009</t>
  </si>
  <si>
    <t>CO5043-PL5010</t>
  </si>
  <si>
    <t>CO5008-PL5009</t>
  </si>
  <si>
    <t>CO5044-PL5009</t>
  </si>
  <si>
    <t>CO5011-PL5009</t>
  </si>
  <si>
    <t>CO5045-PL5009</t>
  </si>
  <si>
    <t>CO5013-PL5009</t>
  </si>
  <si>
    <t>CO5052-PL5009</t>
  </si>
  <si>
    <t>CO5016-PH5017-K</t>
  </si>
  <si>
    <t>CO5054-PL5009</t>
  </si>
  <si>
    <t>CO5016-PH5030-K</t>
  </si>
  <si>
    <t>CO5054-PL5010</t>
  </si>
  <si>
    <t>CO5016-PH5033-K</t>
  </si>
  <si>
    <t>CO5057-PL5009</t>
  </si>
  <si>
    <t>CO5016-PL5009</t>
  </si>
  <si>
    <t>CO5016-PL5010</t>
  </si>
  <si>
    <t>CO5016-PL5040</t>
  </si>
  <si>
    <t>CO5016-PL5048</t>
  </si>
  <si>
    <t>CO5016-PL5055</t>
  </si>
  <si>
    <t>CO5016-PL5060</t>
  </si>
  <si>
    <t>PL20x280x638</t>
  </si>
  <si>
    <t>CO5017-PL5009</t>
  </si>
  <si>
    <t>CO5017-PL5010</t>
  </si>
  <si>
    <t>CO5021-FL5104_1B-V</t>
  </si>
  <si>
    <t>PL20x650x1995</t>
  </si>
  <si>
    <t>CO5021-PL5009</t>
  </si>
  <si>
    <t>CO5021-PL5055</t>
  </si>
  <si>
    <t>CO5026-PH5017-K</t>
  </si>
  <si>
    <t>CO5026-PH5030-K</t>
  </si>
  <si>
    <t>CO5003-PL5006</t>
  </si>
  <si>
    <t>PL20x659x748</t>
  </si>
  <si>
    <t>VT-HV-TT-009-GN-Q355-SP20-002</t>
  </si>
  <si>
    <t>CO5007-PL5010</t>
  </si>
  <si>
    <t>CO5016-FL5271_1A-V</t>
  </si>
  <si>
    <t>PL20x650x12000</t>
  </si>
  <si>
    <t>CO5016-FL5271_1B-V</t>
  </si>
  <si>
    <t>PL20x650x5015</t>
  </si>
  <si>
    <t>CO5016-FL5350_1A-V</t>
  </si>
  <si>
    <t>PL20x647x12000</t>
  </si>
  <si>
    <t>CO5016-FL5350_1B-V</t>
  </si>
  <si>
    <t>PL20x647x5015</t>
  </si>
  <si>
    <t>CO5043-PH5033-K</t>
  </si>
  <si>
    <t>CO5026-FL5068-V</t>
  </si>
  <si>
    <t>VT-HV-TT-009-GN-Q355-SP20-003</t>
  </si>
  <si>
    <t>CO5026-FL5100-V</t>
  </si>
  <si>
    <t>CO5057-FL5103-V</t>
  </si>
  <si>
    <t>CO5007-FL5015-V</t>
  </si>
  <si>
    <t>VT-HV-TT-009-GN-Q355-SP20-004</t>
  </si>
  <si>
    <t>CO5007-FL5164-V</t>
  </si>
  <si>
    <t>CO5007-PH5017-K</t>
  </si>
  <si>
    <t>CO5011-PH5017-K</t>
  </si>
  <si>
    <t>CO5011-PH5033-K</t>
  </si>
  <si>
    <t>CO5011-PL5010</t>
  </si>
  <si>
    <t>CO5013-PL5010</t>
  </si>
  <si>
    <t>CO5017-PH5017-K</t>
  </si>
  <si>
    <t>CO5017-PH5030-K</t>
  </si>
  <si>
    <t>CO5021-FL5010_1B-V</t>
  </si>
  <si>
    <t>PL20x647x1995</t>
  </si>
  <si>
    <t>CO5037-PH5017-K</t>
  </si>
  <si>
    <t>CO5037-PH5030-K</t>
  </si>
  <si>
    <t>CO5045-PL5010</t>
  </si>
  <si>
    <t>CO5052-PL5010</t>
  </si>
  <si>
    <t>CO5052-PL5030</t>
  </si>
  <si>
    <t>CO5054-PH5017-K</t>
  </si>
  <si>
    <t>CO5054-PH5030-K</t>
  </si>
  <si>
    <t>CO5057-PH5017-K</t>
  </si>
  <si>
    <t>CO5057-PL5010</t>
  </si>
  <si>
    <t>CO5002-PL5010</t>
  </si>
  <si>
    <t>VT-HV-TT-009-GN-Q355-SP20-005</t>
  </si>
  <si>
    <t>CO5004-PL5010</t>
  </si>
  <si>
    <t>CO5004-PL5051</t>
  </si>
  <si>
    <t>PL20x130x500</t>
  </si>
  <si>
    <t>CO5008-PL5010</t>
  </si>
  <si>
    <t>CO5008-PL5051</t>
  </si>
  <si>
    <t>CO5011-FL5026-V</t>
  </si>
  <si>
    <t>PL20x750x10435</t>
  </si>
  <si>
    <t>CO5011-FL5174-V</t>
  </si>
  <si>
    <t>PL20x747x10435</t>
  </si>
  <si>
    <t>CO5013-PH5017-K</t>
  </si>
  <si>
    <t>CO5013-PH5033-K</t>
  </si>
  <si>
    <t>CO5016-PL5019</t>
  </si>
  <si>
    <t>CO5021-PL5010</t>
  </si>
  <si>
    <t>CO5030-PL5010</t>
  </si>
  <si>
    <t>CO5031-PL5010</t>
  </si>
  <si>
    <t>CO5044-PH5017-K</t>
  </si>
  <si>
    <t>CO5044-PL5010</t>
  </si>
  <si>
    <t>CO5045-PH5017-K</t>
  </si>
  <si>
    <t>CO5045-PH5030-K</t>
  </si>
  <si>
    <t>CO5052-PH5017-K</t>
  </si>
  <si>
    <t>CO5052-PH5033-K</t>
  </si>
  <si>
    <t>CO5052-PL5027</t>
  </si>
  <si>
    <t>CO5052-PL5029</t>
  </si>
  <si>
    <t>CO5052-W5011</t>
  </si>
  <si>
    <t>CO5057-PH5030-K</t>
  </si>
  <si>
    <t>CO5002-PH5017-K</t>
  </si>
  <si>
    <t>VT-HV-TT-009-GN-Q355-SP20-006</t>
  </si>
  <si>
    <t>CO5004-PH5017-K</t>
  </si>
  <si>
    <t>CO5004-PH5070-K</t>
  </si>
  <si>
    <t>CO5004-PH5077-K</t>
  </si>
  <si>
    <t>CO5004-PH5133-K</t>
  </si>
  <si>
    <t>CO5008-PH5017-K</t>
  </si>
  <si>
    <t>CO5008-PH5077-K</t>
  </si>
  <si>
    <t>CO5008-PH5133-K</t>
  </si>
  <si>
    <t>CO5013-FL5026-V</t>
  </si>
  <si>
    <t>CO5021-PH5017-K</t>
  </si>
  <si>
    <t>CO5021-PH5030-K</t>
  </si>
  <si>
    <t>CO5021-PH5033-K</t>
  </si>
  <si>
    <t>CO5030-PH5017-K</t>
  </si>
  <si>
    <t>CO5044-PH5030-K</t>
  </si>
  <si>
    <t>CO5057-FL5068-V</t>
  </si>
  <si>
    <t>VT-HV-TT-009-GN-Q355-SP20-007</t>
  </si>
  <si>
    <t>CO5021-PL5019</t>
  </si>
  <si>
    <t>CO5026-PL5019</t>
  </si>
  <si>
    <t>CO5030-PL5019</t>
  </si>
  <si>
    <t>CO5045-FL5145_1A-V</t>
  </si>
  <si>
    <t>PL20x650x11950</t>
  </si>
  <si>
    <t>CO5045-FL5221_1A-V</t>
  </si>
  <si>
    <t>PL20x647x11950</t>
  </si>
  <si>
    <t>CO5045-PL5019</t>
  </si>
  <si>
    <t>CO5021-FL5104_1A-V</t>
  </si>
  <si>
    <t>VT-HV-TT-009-GN-Q355-SP20-008</t>
  </si>
  <si>
    <t>CO5044-FL5139-V</t>
  </si>
  <si>
    <t>CO5044-FL5218-V</t>
  </si>
  <si>
    <t>CO5002-FL5013-V</t>
  </si>
  <si>
    <t>PL20x747x11920</t>
  </si>
  <si>
    <t>VT-HV-TT-009-GN-Q355-SP20-009</t>
  </si>
  <si>
    <t>CO5002-FL5162-V</t>
  </si>
  <si>
    <t>PL20x750x11920</t>
  </si>
  <si>
    <t>CO5008-FL5007_1A-V</t>
  </si>
  <si>
    <t>PL20x747x12000</t>
  </si>
  <si>
    <t>VT-HV-TT-009-GN-Q355-SP20-010</t>
  </si>
  <si>
    <t>CO5008-FL5359_1A-V</t>
  </si>
  <si>
    <t>PL20x750x12000</t>
  </si>
  <si>
    <t>CO5004-FL5007_1A-V</t>
  </si>
  <si>
    <t>VT-HV-TT-009-GN-Q355-SP20-011</t>
  </si>
  <si>
    <t>CO5004-FL5166_1A-V</t>
  </si>
  <si>
    <t>CO5007-PL5006</t>
  </si>
  <si>
    <t>VT-HV-TT-009-GN-Q355-SP20-012</t>
  </si>
  <si>
    <t>CO5013-FL5174-V</t>
  </si>
  <si>
    <t>CO5021-PL5001</t>
  </si>
  <si>
    <t>CO5026-PL5001</t>
  </si>
  <si>
    <t>CO5030-PL5001</t>
  </si>
  <si>
    <t>CO5037-PL5022</t>
  </si>
  <si>
    <t>CO5043-PL5042</t>
  </si>
  <si>
    <t>PL20x598x608</t>
  </si>
  <si>
    <t>CO5052-PL5022</t>
  </si>
  <si>
    <t>CO5052-PL5042</t>
  </si>
  <si>
    <t>CO5054-PL5022</t>
  </si>
  <si>
    <t>CO5057-PL5001</t>
  </si>
  <si>
    <t>CO5021-FL5010_1A-V</t>
  </si>
  <si>
    <t>VT-HV-TT-009-GN-Q355-SP20-013</t>
  </si>
  <si>
    <t>CO5030-FL5145_1A-V</t>
  </si>
  <si>
    <t>CO5030-FL5306_1A-V</t>
  </si>
  <si>
    <t>CO5004-FL5166_1B-V</t>
  </si>
  <si>
    <t>PL20x750x4830</t>
  </si>
  <si>
    <t>VT-HV-TT-009-GN-Q355-SP20-014</t>
  </si>
  <si>
    <t>CO5008-FL5007_1B-V</t>
  </si>
  <si>
    <t>PL20x747x4830</t>
  </si>
  <si>
    <t>CO5008-FL5359_1B-V</t>
  </si>
  <si>
    <t>CO5011-PL5074</t>
  </si>
  <si>
    <t>PL20x750x830</t>
  </si>
  <si>
    <t>CO5013-PL5074</t>
  </si>
  <si>
    <t>CO5017-PL5022</t>
  </si>
  <si>
    <t>CO5030-PH5030-K</t>
  </si>
  <si>
    <t>CO5030-PH5033-K</t>
  </si>
  <si>
    <t>CO5031-PH5017-K</t>
  </si>
  <si>
    <t>CO5031-PH5030-K</t>
  </si>
  <si>
    <t>CO5031-PL5022</t>
  </si>
  <si>
    <t>CO5043-PL5022</t>
  </si>
  <si>
    <t>CO5057-PL5019</t>
  </si>
  <si>
    <t>CO5004-FL5007_1B-V</t>
  </si>
  <si>
    <t>VT-HV-TT-009-GN-Q355-SP20-015</t>
  </si>
  <si>
    <t>CO5004-PL5006</t>
  </si>
  <si>
    <t>CO5044-PL5019</t>
  </si>
  <si>
    <t>CO5002-PL5006</t>
  </si>
  <si>
    <t>VT-HV-TT-009-GN-Q355-SP20-016</t>
  </si>
  <si>
    <t>CO5008-PL5006</t>
  </si>
  <si>
    <t>CO5011-PL5006</t>
  </si>
  <si>
    <t>CO5013-PL5006</t>
  </si>
  <si>
    <t>CO5030-FL5145_1B-V</t>
  </si>
  <si>
    <t>PL20x650x2045</t>
  </si>
  <si>
    <t>CO5030-FL5306_1B-V</t>
  </si>
  <si>
    <t>PL20x647x2045</t>
  </si>
  <si>
    <t>CO5045-FL5145_1B-V</t>
  </si>
  <si>
    <t>CO5045-FL5221_1B-V</t>
  </si>
  <si>
    <t>CO5004-PH5136-K</t>
  </si>
  <si>
    <t>PL20x523x523</t>
  </si>
  <si>
    <t>PL20x2000x3185</t>
  </si>
  <si>
    <t>VT-HV-TT-009-GN-Q355-SP20-017</t>
  </si>
  <si>
    <t>CO5004-PL5048</t>
  </si>
  <si>
    <t>CO5004-PL5050</t>
  </si>
  <si>
    <t>PL20x280x500</t>
  </si>
  <si>
    <t>CO5008-PH5136-K</t>
  </si>
  <si>
    <t>CO5008-PL5048</t>
  </si>
  <si>
    <t>CO5008-PL5050</t>
  </si>
  <si>
    <t>CO5004-PL5073-K</t>
  </si>
  <si>
    <t>S355JR</t>
  </si>
  <si>
    <t>PL25x577x713</t>
  </si>
  <si>
    <t>PL25x776x12000</t>
  </si>
  <si>
    <t>VT-HV-TT-009-GN-Q355-SP25-001</t>
  </si>
  <si>
    <t>VT-FD-TT-014-ZONE3(3.1-&gt;3.7)-S355JR-SP25-010</t>
  </si>
  <si>
    <t>CO5008-PL5073-K</t>
  </si>
  <si>
    <t>CO5016-PL5062-K</t>
  </si>
  <si>
    <t>PL25x637x727</t>
  </si>
  <si>
    <t>CO5004-PH5065-K</t>
  </si>
  <si>
    <t>PL30x702x797</t>
  </si>
  <si>
    <t>PL30x2000x4868</t>
  </si>
  <si>
    <t>VT-HV-TT-009-GN-Q355-SP30-001</t>
  </si>
  <si>
    <t>CO5004-PH5135-K</t>
  </si>
  <si>
    <t>CO5004-PL5052</t>
  </si>
  <si>
    <t>PL30x750x830</t>
  </si>
  <si>
    <t>CO5008-PH5065-K</t>
  </si>
  <si>
    <t>CO5008-PH5135-K</t>
  </si>
  <si>
    <t>CO5008-PL5052</t>
  </si>
  <si>
    <t>CO5011-PH5079-K</t>
  </si>
  <si>
    <t>PL30x667x813</t>
  </si>
  <si>
    <t>CO5013-PH5079-K</t>
  </si>
  <si>
    <t>CO5016-PH5131-K</t>
  </si>
  <si>
    <t>PL30x721x752</t>
  </si>
  <si>
    <t>CO5016-PH5135-K</t>
  </si>
  <si>
    <t>CO5016-PL5057</t>
  </si>
  <si>
    <t>PL30x750x750</t>
  </si>
  <si>
    <t>CO5017-PH5087-K</t>
  </si>
  <si>
    <t>CO5021-PH5034-K</t>
  </si>
  <si>
    <t>PL30x509x817</t>
  </si>
  <si>
    <t>CO5021-PH5063-K</t>
  </si>
  <si>
    <t>CO5021-PH5080-K</t>
  </si>
  <si>
    <t>CO5021-PH5138-K</t>
  </si>
  <si>
    <t>CO5026-PH5130-K</t>
  </si>
  <si>
    <t>PL30x686x777</t>
  </si>
  <si>
    <t>CO5030-PH5130-K</t>
  </si>
  <si>
    <t>CO5044-PL5012-K-C</t>
  </si>
  <si>
    <t>CO5052-PH5087-K</t>
  </si>
  <si>
    <t>CO5052-PH5088-K</t>
  </si>
  <si>
    <t>PL30x653x794</t>
  </si>
  <si>
    <t>CO5004-PH5150-K</t>
  </si>
  <si>
    <t>PL30x653x655</t>
  </si>
  <si>
    <t>PL30x1498x2000</t>
  </si>
  <si>
    <t>VT-HV-TT-009-GN-Q355-SP30-002</t>
  </si>
  <si>
    <t>VT-KP-TT-001-KPTD1A_2D-1-Q355-SP30-003</t>
  </si>
  <si>
    <t>CO5021-PH5130-K</t>
  </si>
  <si>
    <t>CO5026-PH5080-K</t>
  </si>
  <si>
    <t>CO5037-PH5087-K</t>
  </si>
  <si>
    <t>CO5043-PH5087-K</t>
  </si>
  <si>
    <t>CO5044-PH5083-K</t>
  </si>
  <si>
    <t>CO5057-PH5080-K</t>
  </si>
  <si>
    <t>CO5002-PH5065-K</t>
  </si>
  <si>
    <t>VT-HV-TT-009-GN-Q355-SP30-003</t>
  </si>
  <si>
    <t>VT-KP-TT-001-KPTD1A_2D-1-Q355-SP30-006</t>
  </si>
  <si>
    <t>CO5043-PH5088-K</t>
  </si>
  <si>
    <t>CO5044-PH5149-K</t>
  </si>
  <si>
    <t>PL30x639x646</t>
  </si>
  <si>
    <t>CO5045-PH5083-K</t>
  </si>
  <si>
    <t>CO5057-PH5130-K</t>
  </si>
  <si>
    <t>CO5016-PH5015-K</t>
  </si>
  <si>
    <t>VT-HV-TT-009-GN-Q355-SP30-004</t>
  </si>
  <si>
    <t>VT-KP-TT-001-KPTD1A_2D-1-Q355-SP30-009</t>
  </si>
  <si>
    <t>CO5016-PH5068-K</t>
  </si>
  <si>
    <t>CO5026-PH5015-K</t>
  </si>
  <si>
    <t>CO5030-PH5034-K</t>
  </si>
  <si>
    <t>CO5031-PL5012-K-C</t>
  </si>
  <si>
    <t>CO5037-PL5012-K-C</t>
  </si>
  <si>
    <t>CO5045-PH5149-K</t>
  </si>
  <si>
    <t>CO5002-PH5150-K</t>
  </si>
  <si>
    <t>VT-HV-TT-009-GN-Q355-SP30-005</t>
  </si>
  <si>
    <t>VT-KP-TT-001-KPTD1A_2D-1-Q355-SP30-015</t>
  </si>
  <si>
    <t>CO5004-PH5153-K</t>
  </si>
  <si>
    <t>PL30x653x777</t>
  </si>
  <si>
    <t>CO5021-PH5015-K</t>
  </si>
  <si>
    <t>CO5030-PH5083-K</t>
  </si>
  <si>
    <t>CO5057-PH5013-K</t>
  </si>
  <si>
    <t>VT-HV-TT-009-GN-Q355-SP30-006</t>
  </si>
  <si>
    <t>VT-KP-TT-001-KPTD1A_2D-1-Q355-SP30-018</t>
  </si>
  <si>
    <t>CO5016-PH5080-K</t>
  </si>
  <si>
    <t>CO5030-PH5080-K</t>
  </si>
  <si>
    <t>CO5031-PH5087-K</t>
  </si>
  <si>
    <t>CO5017-PL5012-K-C</t>
  </si>
  <si>
    <t>VT-HV-TT-009-GN-Q355-SP30-007</t>
  </si>
  <si>
    <t>VT-KP-TT-001-KPTD1A_2D-1-Q355-SP30-012</t>
  </si>
  <si>
    <t>CO5017-PL5076-K-C</t>
  </si>
  <si>
    <t>CO5031-PL5076-K-C</t>
  </si>
  <si>
    <t>CO5044-PL5076-K-C</t>
  </si>
  <si>
    <t>CO5045-PL5012-K-C</t>
  </si>
  <si>
    <t>CO5054-PL5076-K-C</t>
  </si>
  <si>
    <t>CO5017-FL5030-V</t>
  </si>
  <si>
    <t>VT-HV-TT-009-GN-Q355-SP35-001</t>
  </si>
  <si>
    <t>CO5017-FL5073-V</t>
  </si>
  <si>
    <t>CO5031-FL5177-V</t>
  </si>
  <si>
    <t>CO5052-FL5062</t>
  </si>
  <si>
    <t>CO5052-FL5300</t>
  </si>
  <si>
    <t>CO5054-FL5045-V</t>
  </si>
  <si>
    <t>PL35x610x11495</t>
  </si>
  <si>
    <t>CO5031-FL5178-V</t>
  </si>
  <si>
    <t>VT-HV-TT-009-GN-Q355-SP35-002</t>
  </si>
  <si>
    <t>CO5037-FL5035-V_1A</t>
  </si>
  <si>
    <t>PL35x607x12000</t>
  </si>
  <si>
    <t>CO5037-FL5036-V_1A</t>
  </si>
  <si>
    <t>PL35x610x12000</t>
  </si>
  <si>
    <t>CO5043-FL5195-V</t>
  </si>
  <si>
    <t>CO5043-FL5074-V</t>
  </si>
  <si>
    <t>VT-HV-TT-009-GN-Q355-SP35-003</t>
  </si>
  <si>
    <t>CO5052-FL5276-V</t>
  </si>
  <si>
    <t>CO5052-FL5277-V</t>
  </si>
  <si>
    <t>CO5054-FL5084-V</t>
  </si>
  <si>
    <t>PL35x607x11495</t>
  </si>
  <si>
    <t>CO5037-FL5035-V_1B</t>
  </si>
  <si>
    <t>PL35x607x1855</t>
  </si>
  <si>
    <t>VT-HV-TT-009-GN-Q355-SP35-004</t>
  </si>
  <si>
    <t>CO5037-FL5036-V_1B</t>
  </si>
  <si>
    <t>PL35x610x1855</t>
  </si>
  <si>
    <t>CO5002-FL5014</t>
  </si>
  <si>
    <t>PL40x750x11920</t>
  </si>
  <si>
    <t>VT-HV-TT-009-GN-Q355-SP40-001</t>
  </si>
  <si>
    <t>CO5002-FL5161</t>
  </si>
  <si>
    <t>CO5002-PH5078-K</t>
  </si>
  <si>
    <t>PL40x554x706</t>
  </si>
  <si>
    <t>CO5003-FL5163</t>
  </si>
  <si>
    <t>PL40x750x10920</t>
  </si>
  <si>
    <t>CO5011-PH5061-K</t>
  </si>
  <si>
    <t>PL40x544x641</t>
  </si>
  <si>
    <t>CO5002-PH5072-K</t>
  </si>
  <si>
    <t>PL40x655x930</t>
  </si>
  <si>
    <t>VT-HV-TT-009-GN-Q355-SP40-002</t>
  </si>
  <si>
    <t>CO5003-FL5016</t>
  </si>
  <si>
    <t>CO5004-FL5008_1A</t>
  </si>
  <si>
    <t>PL40x750x11950</t>
  </si>
  <si>
    <t>CO5004-FL5165_1A</t>
  </si>
  <si>
    <t>VT-HV-TT-009-GN-Q355-SP40-003</t>
  </si>
  <si>
    <t>CO5004-PH5078-K</t>
  </si>
  <si>
    <t>CO5007-PH5078-K</t>
  </si>
  <si>
    <t>CO5013-FL5248</t>
  </si>
  <si>
    <t>PL40x750x10435</t>
  </si>
  <si>
    <t>CO5013-FL5249</t>
  </si>
  <si>
    <t>CO5017-PH5028-K</t>
  </si>
  <si>
    <t>CO5030-PH5028-K</t>
  </si>
  <si>
    <t>CO5031-PH5028-K</t>
  </si>
  <si>
    <t>CO5037-PH5028-K</t>
  </si>
  <si>
    <t>CO5043-PH5028-K</t>
  </si>
  <si>
    <t>CO5044-PH5028-K</t>
  </si>
  <si>
    <t>CO5045-PH5028-K</t>
  </si>
  <si>
    <t>CO5052-PH5028-K</t>
  </si>
  <si>
    <t>CO5054-PH5028-K</t>
  </si>
  <si>
    <t>CO5004-PH5072-K</t>
  </si>
  <si>
    <t>VT-HV-TT-009-GN-Q355-SP40-004</t>
  </si>
  <si>
    <t>CO5007-FL5016</t>
  </si>
  <si>
    <t>CO5007-FL5163</t>
  </si>
  <si>
    <t>CO5008-FL5165_1A</t>
  </si>
  <si>
    <t>VT-HV-TT-009-GN-Q355-SP40-005</t>
  </si>
  <si>
    <t>CO5004-PL5047</t>
  </si>
  <si>
    <t>PL40x1043x1587</t>
  </si>
  <si>
    <t>CO5008-FL5008_1A</t>
  </si>
  <si>
    <t>CO5011-FL5027</t>
  </si>
  <si>
    <t>CO5011-FL5173</t>
  </si>
  <si>
    <t>VT-HV-TT-009-GN-Q355-SP40-006</t>
  </si>
  <si>
    <t>PL40x990x1070</t>
  </si>
  <si>
    <t>CO5003-PH5072-K</t>
  </si>
  <si>
    <t>CO5004-FL5008_1B</t>
  </si>
  <si>
    <t>PL40x750x4880</t>
  </si>
  <si>
    <t>CO5004-FL5165_1B</t>
  </si>
  <si>
    <t>CO5004-PH5134-K</t>
  </si>
  <si>
    <t>PL40x777x930</t>
  </si>
  <si>
    <t>CO5007-PH5055-K</t>
  </si>
  <si>
    <t>PL40x568x930</t>
  </si>
  <si>
    <t>CO5008-FL5008_1B</t>
  </si>
  <si>
    <t>CO5008-FL5165_1B</t>
  </si>
  <si>
    <t>CO5008-PH5055-K</t>
  </si>
  <si>
    <t>CO5008-PH5134-K</t>
  </si>
  <si>
    <t>CO5008-PL5047</t>
  </si>
  <si>
    <t>CO5011-PH5055-K</t>
  </si>
  <si>
    <t>CO5013-PH5055-K</t>
  </si>
  <si>
    <t>CO5016-PL5058</t>
  </si>
  <si>
    <t>PL40x709x1029</t>
  </si>
  <si>
    <t>CO5052-PH5027-K</t>
  </si>
  <si>
    <t>CO5057-PH5027-K</t>
  </si>
  <si>
    <t>CO5003-PH5074-K</t>
  </si>
  <si>
    <t>VT-HV-TT-009-GN-Q355-SP40-007</t>
  </si>
  <si>
    <t>CO5004-PH5074-K</t>
  </si>
  <si>
    <t>CO5007-PH5074-K</t>
  </si>
  <si>
    <t>CO5008-PH5074-K</t>
  </si>
  <si>
    <t>CO5008-PH5078-K</t>
  </si>
  <si>
    <t>CO5021-PH5027-K</t>
  </si>
  <si>
    <t>CO5026-PH5027-K</t>
  </si>
  <si>
    <t>CO5030-PH5027-K</t>
  </si>
  <si>
    <t>CO5043-PH5027-K</t>
  </si>
  <si>
    <t>PL40x2031x2500</t>
  </si>
  <si>
    <t>VT-HV-TT-009-GN-Q355-SP40-008</t>
  </si>
  <si>
    <t>CO5013-PH5061-K</t>
  </si>
  <si>
    <t>CO5013-PH5074-K</t>
  </si>
  <si>
    <t>CO5017-PH5062-K</t>
  </si>
  <si>
    <t>CO5052-PH5062-K</t>
  </si>
  <si>
    <t>VT-HV-TT-009-GN-Q355-SP40-009</t>
  </si>
  <si>
    <t>CO5030-FL5146_1A</t>
  </si>
  <si>
    <t>PL50x750x12000</t>
  </si>
  <si>
    <t>VT-HV-TT-009-GN-Q355-SP50-001</t>
  </si>
  <si>
    <t>CO5045-FL5220_1A</t>
  </si>
  <si>
    <t>CO5045-FL5222_1A</t>
  </si>
  <si>
    <t>CO5021-FL5009_1A</t>
  </si>
  <si>
    <t>VT-HV-TT-009-GN-Q355-SP50-002</t>
  </si>
  <si>
    <t>CO5021-FL5105_1A</t>
  </si>
  <si>
    <t>CO5030-FL5144_1A</t>
  </si>
  <si>
    <t>CO5016-FL5268_1A</t>
  </si>
  <si>
    <t>VT-HV-TT-009-GN-Q355-SP50-003</t>
  </si>
  <si>
    <t>CO5016-FL5270_1A</t>
  </si>
  <si>
    <t>CO5026-FL5101</t>
  </si>
  <si>
    <t>CO5026-FL5099</t>
  </si>
  <si>
    <t>VT-HV-TT-009-GN-Q355-SP50-004</t>
  </si>
  <si>
    <t>CO5044-FL5219</t>
  </si>
  <si>
    <t>CO5057-FL5102</t>
  </si>
  <si>
    <t>CO5016-FL5268_1B</t>
  </si>
  <si>
    <t>PL50x750x5015</t>
  </si>
  <si>
    <t>VT-HV-TT-009-GN-Q355-SP50-005</t>
  </si>
  <si>
    <t>CO5016-FL5270_1B</t>
  </si>
  <si>
    <t>CO5030-PH5076-K</t>
  </si>
  <si>
    <t>CO5044-FL5217</t>
  </si>
  <si>
    <t>CO5044-PH5076-K</t>
  </si>
  <si>
    <t>CO5057-FL5101</t>
  </si>
  <si>
    <t>CO5016-PH5042-K</t>
  </si>
  <si>
    <t>VT-HV-TT-009-GN-Q355-SP50-006</t>
  </si>
  <si>
    <t>CO5016-PH5073-K</t>
  </si>
  <si>
    <t>CO5021-FL5009_1B</t>
  </si>
  <si>
    <t>PL50x750x1995</t>
  </si>
  <si>
    <t>CO5021-FL5105_1B</t>
  </si>
  <si>
    <t>CO5021-PH5042-K</t>
  </si>
  <si>
    <t>CO5021-PH5073-K</t>
  </si>
  <si>
    <t>CO5026-PH5042-K</t>
  </si>
  <si>
    <t>CO5026-PH5073-K</t>
  </si>
  <si>
    <t>CO5030-FL5144_1B</t>
  </si>
  <si>
    <t>CO5030-FL5146_1B</t>
  </si>
  <si>
    <t>CO5030-PH5042-K</t>
  </si>
  <si>
    <t>CO5030-PH5073-K</t>
  </si>
  <si>
    <t>CO5044-PH5073-K</t>
  </si>
  <si>
    <t>CO5045-FL5220_1B</t>
  </si>
  <si>
    <t>CO5045-FL5222_1B</t>
  </si>
  <si>
    <t>CO5045-PH5073-K</t>
  </si>
  <si>
    <t>CO5057-PH5042-K</t>
  </si>
  <si>
    <t>CO5057-PH5073-K</t>
  </si>
  <si>
    <t>CO5021-PH5089-K</t>
  </si>
  <si>
    <t>PL50x650x762</t>
  </si>
  <si>
    <t>VT-HV-TT-009-GN-Q355-SP50-007</t>
  </si>
  <si>
    <t>CO5045-PH5076-K</t>
  </si>
  <si>
    <t>PL50x1304x4150</t>
  </si>
  <si>
    <t>VT-HV-TT-009-GN-Q355-SP50-008</t>
  </si>
  <si>
    <t>CO5021-PH5132-K</t>
  </si>
  <si>
    <t>PL50x650x1390</t>
  </si>
  <si>
    <t>CO5052-PH5093-K</t>
  </si>
  <si>
    <t>PL60x2500x5028</t>
  </si>
  <si>
    <t>VT-HV-TT-009-GN-Q355-SP60-001</t>
  </si>
  <si>
    <t>CO5017-FL5368</t>
  </si>
  <si>
    <t>PL70x2000x12000</t>
  </si>
  <si>
    <t>VT-HV-TT-009-GN-Q355-SP70-001</t>
  </si>
  <si>
    <t>CO5043-FL5196</t>
  </si>
  <si>
    <t>CO5031-FL5317</t>
  </si>
  <si>
    <t>VT-HV-TT-009-GN-Q355-SP70-002</t>
  </si>
  <si>
    <t>CO5043-FL5194</t>
  </si>
  <si>
    <t>CO5017-FL5176</t>
  </si>
  <si>
    <t>VT-HV-TT-009-GN-Q355-SP70-003</t>
  </si>
  <si>
    <t>CO5031-FL5368</t>
  </si>
  <si>
    <t>CO5037-FL5034_1A</t>
  </si>
  <si>
    <t>PL70x750x12000</t>
  </si>
  <si>
    <t>VT-HV-TT-009-GN-Q355-SP70-004</t>
  </si>
  <si>
    <t>CO5037-FL5179_1A</t>
  </si>
  <si>
    <t>CO5052-FL5028</t>
  </si>
  <si>
    <t>VT-HV-TT-009-GN-Q355-SP70-005</t>
  </si>
  <si>
    <t>CO5052-FL5175</t>
  </si>
  <si>
    <t>CO5017-PH5075-K</t>
  </si>
  <si>
    <t>VT-HV-TT-009-GN-Q355-SP70-006</t>
  </si>
  <si>
    <t>CO5031-PH5075-K</t>
  </si>
  <si>
    <t>CO5037-PH5075-K</t>
  </si>
  <si>
    <t>CO5043-PH5075-K</t>
  </si>
  <si>
    <t>CO5052-PH5075-K</t>
  </si>
  <si>
    <t>CO5054-FL5043</t>
  </si>
  <si>
    <t>PL70x750x11495</t>
  </si>
  <si>
    <t>CO5054-PH5075-K</t>
  </si>
  <si>
    <t>CO5054-FL5256</t>
  </si>
  <si>
    <t>PL70x988x12000</t>
  </si>
  <si>
    <t>VT-HV-TT-009-GN-Q355-SP70-007</t>
  </si>
  <si>
    <t>CO5037-FL5034_1B</t>
  </si>
  <si>
    <t>PL70x750x1855</t>
  </si>
  <si>
    <t>VT-HV-TT-009-GN-Q355-SP70-008</t>
  </si>
  <si>
    <t>CO5037-FL5179_1B</t>
  </si>
  <si>
    <t>VT-HV-TT-009</t>
  </si>
  <si>
    <t>12x1500x3913</t>
  </si>
  <si>
    <t>16x284x6048</t>
  </si>
  <si>
    <t>20x2000x3185</t>
  </si>
  <si>
    <t>25x776x12000</t>
  </si>
  <si>
    <t>30x2000x4868</t>
  </si>
  <si>
    <t>30x1498x2000</t>
  </si>
  <si>
    <t>40x2031x2500</t>
  </si>
  <si>
    <t>50x1304x4150</t>
  </si>
  <si>
    <t>60x2500x5028</t>
  </si>
  <si>
    <t>70x2000x12000</t>
  </si>
  <si>
    <t>70x988x12000</t>
  </si>
  <si>
    <t>VT-HV-TT-010-GN-Q355-SP70-008</t>
  </si>
  <si>
    <t>24/07/2026</t>
  </si>
  <si>
    <t>REV  XÓA TẤM VT-HV-TT-009-GN-Q355-SP70-007 VÀ REV LẠI TẤM VT-HV-TT-009-GN-Q355-SP70-008</t>
  </si>
  <si>
    <t>VT-HV-TT-010</t>
  </si>
  <si>
    <t>CO5042-PL5080</t>
  </si>
  <si>
    <t>S355J2</t>
  </si>
  <si>
    <t>PL16x421x1993</t>
  </si>
  <si>
    <t>VT-HV-TT-011-BSGN-S355J2-SP16-001</t>
  </si>
  <si>
    <t xml:space="preserve">BS GIÀN NÂNG </t>
  </si>
  <si>
    <t>VT-NCC-TT-013-S355J2-SP16-003_B</t>
  </si>
  <si>
    <t>CO5097-PL5080</t>
  </si>
  <si>
    <t>CO5020-PH5130-K</t>
  </si>
  <si>
    <t>PL30x2000x8866</t>
  </si>
  <si>
    <t>VT-HV-TT-011-BSGN-Q355-SP30-001</t>
  </si>
  <si>
    <t>VT-HV-TT-002-PINX01_Y21-Y22-Q355-SP30-002</t>
  </si>
  <si>
    <t>CO5027-PH5130-K</t>
  </si>
  <si>
    <t>CO5028-PH5130-K</t>
  </si>
  <si>
    <t>CO5032-PH5149-K</t>
  </si>
  <si>
    <t>CO5041-PH5149-K</t>
  </si>
  <si>
    <t>CO5042-PL5076-K-C</t>
  </si>
  <si>
    <t>CO5075-PH5151-K</t>
  </si>
  <si>
    <t>PL30x544x647</t>
  </si>
  <si>
    <t>CO5079-PH5151-K</t>
  </si>
  <si>
    <t>CO5089-PH5130-K</t>
  </si>
  <si>
    <t>CO5097-PL5076-K-C</t>
  </si>
  <si>
    <t>16x421x1993</t>
  </si>
  <si>
    <t>VT-HV-TT-011</t>
  </si>
  <si>
    <t>30x2000x8866</t>
  </si>
  <si>
    <t>25/07/2026</t>
  </si>
  <si>
    <t>HỆ SUPPER TRUSS (Z1-MT1.2-0018)-REV01</t>
  </si>
  <si>
    <t>HỆ SUPPER TRUSS (Z1-MT1.2-0003-Z1-MT1.2-0016)-REV01</t>
  </si>
  <si>
    <t>PL120x2262x11991</t>
  </si>
  <si>
    <t>PL120x2244x3083</t>
  </si>
  <si>
    <t>PL16-K</t>
  </si>
  <si>
    <t>PL16x260x660</t>
  </si>
  <si>
    <t>PL16x1327x1994</t>
  </si>
  <si>
    <t>VT-HV-TT-012-BPCHANPIN-S355J2-SP16-001</t>
  </si>
  <si>
    <t xml:space="preserve"> BIEN PHAP CHAN PIN</t>
  </si>
  <si>
    <t>VT-NCC-TT-007-S355J2-SP16-005</t>
  </si>
  <si>
    <t>PL16x200x200</t>
  </si>
  <si>
    <t>PL20-K</t>
  </si>
  <si>
    <t>S355</t>
  </si>
  <si>
    <t>PL20x250x380</t>
  </si>
  <si>
    <t>VT-HV-TT-012-BPCHANPIN-S355-SP20-001</t>
  </si>
  <si>
    <t>VT-CR-TT-001-TEST-MAU-S355-SP20-001</t>
  </si>
  <si>
    <t>PL20-01</t>
  </si>
  <si>
    <t>PL20x50x355</t>
  </si>
  <si>
    <t>PL20-02</t>
  </si>
  <si>
    <t>PL20x50x529</t>
  </si>
  <si>
    <t>PL20-03</t>
  </si>
  <si>
    <t>PL20x50x122</t>
  </si>
  <si>
    <t>PL40-K</t>
  </si>
  <si>
    <t>PL40x730x775</t>
  </si>
  <si>
    <t>PL40x2500x2927</t>
  </si>
  <si>
    <t>VT-HV-TT-012-BPCHANPIN-S355JR-SP40-001</t>
  </si>
  <si>
    <t>VT-NCC-TT-014-S355JR-SP40-001</t>
  </si>
  <si>
    <t>PL60-K</t>
  </si>
  <si>
    <t>PL60x550x695</t>
  </si>
  <si>
    <t>PL60x550x1030</t>
  </si>
  <si>
    <t>VT-HV-TT-012-BPCHANPIN-S355JR-SP60-001</t>
  </si>
  <si>
    <t>VT-HV-TT-012-BPCHANPIN-S355JR-SP60-002</t>
  </si>
  <si>
    <t>VT-HV-TT-012-BPCHANPIN-S355JR-SP60-003</t>
  </si>
  <si>
    <t>VT-HV-TT-012-BPCHANPIN-S355JR-SP60-004</t>
  </si>
  <si>
    <t>16x1327x1994</t>
  </si>
  <si>
    <t>VT-HV-TT-012</t>
  </si>
  <si>
    <t>40x2500x2927</t>
  </si>
  <si>
    <t>60x550x1030</t>
  </si>
  <si>
    <t>VT-HV-TT-013-GNREV-Q355-SP50-001</t>
  </si>
  <si>
    <t>27/07/2026</t>
  </si>
  <si>
    <t xml:space="preserve">HỆ GIÀN NÂNG CỤM 3A đến Cos 105m 36 CHÂN REV SP50 11-20 </t>
  </si>
  <si>
    <t>VT-HV-TT-013-GNREV-Q355-SP50-002</t>
  </si>
  <si>
    <t>VT-HV-TT-013-GNREV-Q355-SP50-003</t>
  </si>
  <si>
    <t>VT-HV-TT-013-GNREV-Q355-SP50-004</t>
  </si>
  <si>
    <t>VT-HV-TT-013-GNREV-Q355-SP50-005</t>
  </si>
  <si>
    <t>VT-HV-TT-013-GNREV-Q355-SP50-006</t>
  </si>
  <si>
    <t>VT-HV-TT-013-GNREV-Q355-SP50-007</t>
  </si>
  <si>
    <t>VT-HV-TT-013-GNREV-Q355-SP50-008</t>
  </si>
  <si>
    <t>VT-HV-TT-013-GNREV-Q355-SP50-009</t>
  </si>
  <si>
    <t>VT-HV-TT-013</t>
  </si>
  <si>
    <t>VT-HV-TT-014-GNCOS53-Q355-SP12-001</t>
  </si>
  <si>
    <t>CO5099-PL5005</t>
  </si>
  <si>
    <t>CO5058-PL5005</t>
  </si>
  <si>
    <t>CO5102-PL5005</t>
  </si>
  <si>
    <t>CO5058-PL5045</t>
  </si>
  <si>
    <t>CO5106-PL5005</t>
  </si>
  <si>
    <t>CO5060-PL5005</t>
  </si>
  <si>
    <t>CO5107-PL5005</t>
  </si>
  <si>
    <t>CO5060-PL5045</t>
  </si>
  <si>
    <t>CO5110-PL5005</t>
  </si>
  <si>
    <t>CO5061-PL5045</t>
  </si>
  <si>
    <t>CO5111-PL5005</t>
  </si>
  <si>
    <t>CO5065-PL5005</t>
  </si>
  <si>
    <t>CO5114-PL5005</t>
  </si>
  <si>
    <t>CO5065-PL5044</t>
  </si>
  <si>
    <t>CO5114-PL5049</t>
  </si>
  <si>
    <t>CO5066-PL5044</t>
  </si>
  <si>
    <t>CO5114-PL5054</t>
  </si>
  <si>
    <t>CO5067-PL5005</t>
  </si>
  <si>
    <t>CO5115-PL5005</t>
  </si>
  <si>
    <t>CO5067-PL5046</t>
  </si>
  <si>
    <t>CO5115-PL5049</t>
  </si>
  <si>
    <t>CO5068-PL5005</t>
  </si>
  <si>
    <t>CO5115-PL5054</t>
  </si>
  <si>
    <t>CO5068-PL5044</t>
  </si>
  <si>
    <t>CO5118-PL5005</t>
  </si>
  <si>
    <t>CO5069-PL5005</t>
  </si>
  <si>
    <t>CO5129-PL5005</t>
  </si>
  <si>
    <t>CO5069-PL5044</t>
  </si>
  <si>
    <t>CO5130-PL5005</t>
  </si>
  <si>
    <t>CO5070-PL5005</t>
  </si>
  <si>
    <t>CO5070-PL5044</t>
  </si>
  <si>
    <t>CO5071-PL5005</t>
  </si>
  <si>
    <t>CO5071-PL5044</t>
  </si>
  <si>
    <t>CO5077-PL5046</t>
  </si>
  <si>
    <t>CO5078-PL5005</t>
  </si>
  <si>
    <t>CO5078-PL5046</t>
  </si>
  <si>
    <t>CO5082-PL5005</t>
  </si>
  <si>
    <t>CO5083-PL5005</t>
  </si>
  <si>
    <t>CO5087-PL5005</t>
  </si>
  <si>
    <t>CO5092-PL5005</t>
  </si>
  <si>
    <t>CO5093-PL5005</t>
  </si>
  <si>
    <t>CO5098-PL5005</t>
  </si>
  <si>
    <t>VT-HV-TT-014-GNCOS53-Q355-SP12-002</t>
  </si>
  <si>
    <t>CO5082-PL5043</t>
  </si>
  <si>
    <t>CO5083-PL5043</t>
  </si>
  <si>
    <t>CO5087-PL5045</t>
  </si>
  <si>
    <t>CO5092-PL5045</t>
  </si>
  <si>
    <t>CO5093-PL5045</t>
  </si>
  <si>
    <t>CO5098-PL5045</t>
  </si>
  <si>
    <t>CO5099-PL5045</t>
  </si>
  <si>
    <t>CO5102-PL5044</t>
  </si>
  <si>
    <t>CO5106-PL5044</t>
  </si>
  <si>
    <t>CO5107-PL5044</t>
  </si>
  <si>
    <t>CO5108-PL5046</t>
  </si>
  <si>
    <t>CO5110-PL5043</t>
  </si>
  <si>
    <t>PL12x40x7682</t>
  </si>
  <si>
    <t>PL12x1500x7682</t>
  </si>
  <si>
    <t>VT-HV-TT-014-GNCOS53-Q355-SP12-003</t>
  </si>
  <si>
    <t>CO5111-PL5043</t>
  </si>
  <si>
    <t>CO5114-PL5046</t>
  </si>
  <si>
    <t>CO5115-PL5046</t>
  </si>
  <si>
    <t>CO5118-PL5046</t>
  </si>
  <si>
    <t>CO5129-PL5046</t>
  </si>
  <si>
    <t>CO5130-PL5046</t>
  </si>
  <si>
    <t>CO5121-PL5044</t>
  </si>
  <si>
    <t>VT-HV-TT-014-GNCOS53-Q355-SP12-004</t>
  </si>
  <si>
    <t>CO5068-PL5011</t>
  </si>
  <si>
    <t>PL16x284x1086</t>
  </si>
  <si>
    <t>VT-HV-TT-014-GNCOS53-Q355-SP16-001</t>
  </si>
  <si>
    <t>CO5099-PL5081</t>
  </si>
  <si>
    <t>CO5098-PL5080</t>
  </si>
  <si>
    <t>PL16x301x5899</t>
  </si>
  <si>
    <t>VT-HV-TT-014-GNCOS53-S355J2-SP16-002</t>
  </si>
  <si>
    <t>VT-NCC-TT-013-S355J2-SP16-014</t>
  </si>
  <si>
    <t>CO5098-PL5081</t>
  </si>
  <si>
    <t>CO5102-PL5075</t>
  </si>
  <si>
    <t>CO5058-FL5107_1A-V</t>
  </si>
  <si>
    <t>VT-HV-TT-014-GNCOS53-Q355-SP20-001</t>
  </si>
  <si>
    <t>CO5058-PH5017-K</t>
  </si>
  <si>
    <t>CO5058-PH5030-K</t>
  </si>
  <si>
    <t>CO5058-PH5033-K</t>
  </si>
  <si>
    <t>CO5058-PL5009</t>
  </si>
  <si>
    <t>CO5058-PL5010</t>
  </si>
  <si>
    <t>CO5058-PL5055</t>
  </si>
  <si>
    <t>CO5060-PH5017-K</t>
  </si>
  <si>
    <t>CO5060-PH5033-K</t>
  </si>
  <si>
    <t>CO5060-PL5009</t>
  </si>
  <si>
    <t>CO5060-PL5010</t>
  </si>
  <si>
    <t>CO5061-PH5017-K</t>
  </si>
  <si>
    <t>CO5061-PL5009</t>
  </si>
  <si>
    <t>CO5061-PL5010</t>
  </si>
  <si>
    <t>CO5065-PH5017-K</t>
  </si>
  <si>
    <t>CO5065-PH5033-K</t>
  </si>
  <si>
    <t>CO5065-PL5009</t>
  </si>
  <si>
    <t>CO5065-PL5010</t>
  </si>
  <si>
    <t>CO5065-PL5027</t>
  </si>
  <si>
    <t>CO5065-PL5029</t>
  </si>
  <si>
    <t>CO5065-PL5030</t>
  </si>
  <si>
    <t>CO5066-PH5017-K</t>
  </si>
  <si>
    <t>CO5066-PL5009</t>
  </si>
  <si>
    <t>CO5066-PL5010</t>
  </si>
  <si>
    <t>CO5067-PL5009</t>
  </si>
  <si>
    <t>CO5087-PL5040</t>
  </si>
  <si>
    <t>CO5087-PL5055</t>
  </si>
  <si>
    <t>CO5130-FL5013-V</t>
  </si>
  <si>
    <t>CO5058-FL5107_1B-V</t>
  </si>
  <si>
    <t>VT-HV-TT-014-GNCOS53-Q355-SP20-002</t>
  </si>
  <si>
    <t>CO5058-FL5108_1A-V</t>
  </si>
  <si>
    <t>CO5058-FL5108_1B-V</t>
  </si>
  <si>
    <t>CO5058-PL5019</t>
  </si>
  <si>
    <t>CO5067-PL5010</t>
  </si>
  <si>
    <t>CO5068-PL5009</t>
  </si>
  <si>
    <t>CO5068-PL5010</t>
  </si>
  <si>
    <t>CO5069-PL5010</t>
  </si>
  <si>
    <t>CO5087-FL5047_1B-V</t>
  </si>
  <si>
    <t>CO5087-FL5086_1B-V</t>
  </si>
  <si>
    <t>CO5093-FL5145_1B-V</t>
  </si>
  <si>
    <t>CO5093-FL5306_1B-V</t>
  </si>
  <si>
    <t>CO5099-FL5145_1B-V</t>
  </si>
  <si>
    <t>CO5058-PL5001</t>
  </si>
  <si>
    <t>VT-HV-TT-014-GNCOS53-Q355-SP20-003</t>
  </si>
  <si>
    <t>CO5060-FL5130-V</t>
  </si>
  <si>
    <t>CO5060-FL5131-V</t>
  </si>
  <si>
    <t>CO5061-FL5136-V</t>
  </si>
  <si>
    <t>VT-HV-TT-014-GNCOS53-Q355-SP20-004</t>
  </si>
  <si>
    <t>CO5092-PL5009</t>
  </si>
  <si>
    <t>CO5061-FL5137-V</t>
  </si>
  <si>
    <t>PL20x647x10995</t>
  </si>
  <si>
    <t>CO5092-PL5010</t>
  </si>
  <si>
    <t>CO5065-W5011</t>
  </si>
  <si>
    <t>CO5093-PL5009</t>
  </si>
  <si>
    <t>CO5067-FL5026-V</t>
  </si>
  <si>
    <t>CO5093-PL5010</t>
  </si>
  <si>
    <t>CO5067-PH5017-K</t>
  </si>
  <si>
    <t>CO5098-PL5009</t>
  </si>
  <si>
    <t>CO5067-PH5033-K</t>
  </si>
  <si>
    <t>CO5098-PL5010</t>
  </si>
  <si>
    <t>CO5068-PH5017-K</t>
  </si>
  <si>
    <t>CO5099-PL5009</t>
  </si>
  <si>
    <t>CO5068-PH5030-K</t>
  </si>
  <si>
    <t>CO5099-PL5010</t>
  </si>
  <si>
    <t>CO5069-PH5017-K</t>
  </si>
  <si>
    <t>CO5102-PL5009</t>
  </si>
  <si>
    <t>CO5069-PH5030-K</t>
  </si>
  <si>
    <t>CO5102-PL5010</t>
  </si>
  <si>
    <t>CO5069-PL5009</t>
  </si>
  <si>
    <t>CO5106-PL5009</t>
  </si>
  <si>
    <t>CO5070-PH5017-K</t>
  </si>
  <si>
    <t>CO5106-PL5010</t>
  </si>
  <si>
    <t>CO5070-PH5030-K</t>
  </si>
  <si>
    <t>CO5107-PL5009</t>
  </si>
  <si>
    <t>CO5070-PL5009</t>
  </si>
  <si>
    <t>CO5107-PL5010</t>
  </si>
  <si>
    <t>CO5070-PL5010</t>
  </si>
  <si>
    <t>CO5108-PL5009</t>
  </si>
  <si>
    <t>CO5071-PH5017-K</t>
  </si>
  <si>
    <t>CO5108-PL5010</t>
  </si>
  <si>
    <t>CO5071-PL5009</t>
  </si>
  <si>
    <t>CO5071-PL5010</t>
  </si>
  <si>
    <t>CO5077-PL5009</t>
  </si>
  <si>
    <t>CO5077-PL5010</t>
  </si>
  <si>
    <t>CO5078-PL5009</t>
  </si>
  <si>
    <t>CO5078-PL5010</t>
  </si>
  <si>
    <t>CO5082-PL5009</t>
  </si>
  <si>
    <t>CO5082-PL5010</t>
  </si>
  <si>
    <t>CO5083-PL5009</t>
  </si>
  <si>
    <t>CO5083-PL5010</t>
  </si>
  <si>
    <t>CO5087-PL5009</t>
  </si>
  <si>
    <t>CO5087-PL5010</t>
  </si>
  <si>
    <t>CO5087-FL5086_1A-V</t>
  </si>
  <si>
    <t>VT-HV-TT-014-GNCOS53-Q355-SP20-005</t>
  </si>
  <si>
    <t>CO5092-FL5142-V</t>
  </si>
  <si>
    <t>CO5092-FL5143-V</t>
  </si>
  <si>
    <t>CO5093-FL5145_1A-V</t>
  </si>
  <si>
    <t>VT-HV-TT-014-GNCOS53-Q355-SP20-006</t>
  </si>
  <si>
    <t>CO5093-FL5306_1A-V</t>
  </si>
  <si>
    <t>CO5098-FL5078-V</t>
  </si>
  <si>
    <t>CO5087-FL5047_1A-V</t>
  </si>
  <si>
    <t>VT-HV-TT-014-GNCOS53-Q355-SP20-007</t>
  </si>
  <si>
    <t>CO5099-FL5145_1A-V</t>
  </si>
  <si>
    <t>CO5099-FL5221_1A-V</t>
  </si>
  <si>
    <t>CO5060-PL5001</t>
  </si>
  <si>
    <t>VT-HV-TT-014-GNCOS53-Q355-SP20-008</t>
  </si>
  <si>
    <t>CO5061-PL5001</t>
  </si>
  <si>
    <t>CO5065-PL5022</t>
  </si>
  <si>
    <t>CO5065-PL5042</t>
  </si>
  <si>
    <t>CO5066-PL5022</t>
  </si>
  <si>
    <t>CO5068-PL5022</t>
  </si>
  <si>
    <t>CO5071-PL5042</t>
  </si>
  <si>
    <t>CO5082-PL5036</t>
  </si>
  <si>
    <t>CO5087-PL5048</t>
  </si>
  <si>
    <t>CO5092-PL5001</t>
  </si>
  <si>
    <t>CO5111-PL5009</t>
  </si>
  <si>
    <t>CO5111-PL5010</t>
  </si>
  <si>
    <t>CO5114-FL5007_1A-V</t>
  </si>
  <si>
    <t>CO5114-PH5136-K</t>
  </si>
  <si>
    <t>VT-HV-TT-014-GNCOS53-Q355-SP20-009</t>
  </si>
  <si>
    <t>CO5069-PL5022</t>
  </si>
  <si>
    <t>CO5070-PL5022</t>
  </si>
  <si>
    <t>CO5077-FL5013-V</t>
  </si>
  <si>
    <t>CO5083-PL5036</t>
  </si>
  <si>
    <t>CO5093-PL5001</t>
  </si>
  <si>
    <t>CO5110-PL5009</t>
  </si>
  <si>
    <t>CO5110-PL5036</t>
  </si>
  <si>
    <t>CO5114-PL5050</t>
  </si>
  <si>
    <t>CO5114-PL5051</t>
  </si>
  <si>
    <t>CO5060-PL5019</t>
  </si>
  <si>
    <t>VT-HV-TT-014-GNCOS53-Q355-SP20-010</t>
  </si>
  <si>
    <t>CO5061-PL5019</t>
  </si>
  <si>
    <t>CO5067-PL5006</t>
  </si>
  <si>
    <t>CO5071-PL5022</t>
  </si>
  <si>
    <t>CO5077-PL5006</t>
  </si>
  <si>
    <t>CO5087-PL5019</t>
  </si>
  <si>
    <t>CO5098-FL5332-V</t>
  </si>
  <si>
    <t>CO5099-FL5221_1B-V</t>
  </si>
  <si>
    <t>CO5115-PL5006</t>
  </si>
  <si>
    <t>CO5067-FL5174-V</t>
  </si>
  <si>
    <t>VT-HV-TT-014-GNCOS53-Q355-SP20-011</t>
  </si>
  <si>
    <t>CO5092-PL5019</t>
  </si>
  <si>
    <t>CO5102-PL5022</t>
  </si>
  <si>
    <t>CO5106-PL5022</t>
  </si>
  <si>
    <t>CO5107-PL5022</t>
  </si>
  <si>
    <t>CO5110-PL5010</t>
  </si>
  <si>
    <t>CO5111-PL5036</t>
  </si>
  <si>
    <t>CO5114-PL5009</t>
  </si>
  <si>
    <t>CO5121-PL5022</t>
  </si>
  <si>
    <t>CO5130-PL5010</t>
  </si>
  <si>
    <t>VT-HV-TT-014-GNCOS53-Q355-SP20-012</t>
  </si>
  <si>
    <t>CO5078-PL5006</t>
  </si>
  <si>
    <t>CO5093-PL5019</t>
  </si>
  <si>
    <t>CO5098-PL5019</t>
  </si>
  <si>
    <t>CO5099-PL5019</t>
  </si>
  <si>
    <t>CO5108-PL5006</t>
  </si>
  <si>
    <t>CO5114-PL5006</t>
  </si>
  <si>
    <t>CO5118-PL5006</t>
  </si>
  <si>
    <t>CO5129-PL5006</t>
  </si>
  <si>
    <t>CO5130-PL5006</t>
  </si>
  <si>
    <t>VT-HV-TT-014-GNCOS53-Q355-SP20-013</t>
  </si>
  <si>
    <t>CO5071-PH5033-K</t>
  </si>
  <si>
    <t>CO5077-FL5162-V</t>
  </si>
  <si>
    <t>CO5077-PH5017-K</t>
  </si>
  <si>
    <t>CO5078-PH5017-K</t>
  </si>
  <si>
    <t>CO5078-PH5077-K</t>
  </si>
  <si>
    <t>CO5082-PH5017-K</t>
  </si>
  <si>
    <t>CO5082-PH5030-K</t>
  </si>
  <si>
    <t>CO5087-PL5060</t>
  </si>
  <si>
    <t>CO5114-FL5007_1B-V</t>
  </si>
  <si>
    <t>CO5114-FL5166_1B-V</t>
  </si>
  <si>
    <t>CO5114-PL5010</t>
  </si>
  <si>
    <t>CO5114-PL5048</t>
  </si>
  <si>
    <t>CO5115-PH5136-K</t>
  </si>
  <si>
    <t>PL20x523x524</t>
  </si>
  <si>
    <t>CO5115-PL5009</t>
  </si>
  <si>
    <t>CO5115-PL5010</t>
  </si>
  <si>
    <t>CO5115-PL5048</t>
  </si>
  <si>
    <t>CO5115-PL5051</t>
  </si>
  <si>
    <t>CO5118-PL5009</t>
  </si>
  <si>
    <t>CO5118-PL5010</t>
  </si>
  <si>
    <t>CO5121-PL5009</t>
  </si>
  <si>
    <t>CO5121-PL5010</t>
  </si>
  <si>
    <t>CO5129-PL5009</t>
  </si>
  <si>
    <t>CO5130-PL5009</t>
  </si>
  <si>
    <t>VT-HV-TT-014-GNCOS53-Q355-SP20-014</t>
  </si>
  <si>
    <t>CO5083-PH5017-K</t>
  </si>
  <si>
    <t>CO5083-PH5030-K</t>
  </si>
  <si>
    <t>CO5087-PH5017-K</t>
  </si>
  <si>
    <t>CO5087-PH5030-K</t>
  </si>
  <si>
    <t>CO5092-PH5017-K</t>
  </si>
  <si>
    <t>CO5092-PH5030-K</t>
  </si>
  <si>
    <t>CO5093-PH5017-K</t>
  </si>
  <si>
    <t>CO5093-PH5033-K</t>
  </si>
  <si>
    <t>CO5114-FL5166_1A-V</t>
  </si>
  <si>
    <t>CO5129-FL5358-V</t>
  </si>
  <si>
    <t>CO5129-PL5010</t>
  </si>
  <si>
    <t>CO5093-PH5030-K</t>
  </si>
  <si>
    <t>VT-HV-TT-014-GNCOS53-Q355-SP20-015</t>
  </si>
  <si>
    <t>CO5098-PH5017-K</t>
  </si>
  <si>
    <t>CO5098-PH5030-K</t>
  </si>
  <si>
    <t>CO5099-PH5017-K</t>
  </si>
  <si>
    <t>CO5099-PH5030-K</t>
  </si>
  <si>
    <t>CO5102-PH5017-K</t>
  </si>
  <si>
    <t>CO5102-PH5030-K</t>
  </si>
  <si>
    <t>CO5106-PH5017-K</t>
  </si>
  <si>
    <t>CO5106-PH5030-K</t>
  </si>
  <si>
    <t>CO5107-PH5017-K</t>
  </si>
  <si>
    <t>CO5115-FL5007_1A-V</t>
  </si>
  <si>
    <t>CO5115-FL5359_1A-V</t>
  </si>
  <si>
    <t>CO5078-FL5015-V</t>
  </si>
  <si>
    <t>PL20x1246x12000</t>
  </si>
  <si>
    <t>VT-HV-TT-014-GNCOS53-Q355-SP20-016</t>
  </si>
  <si>
    <t>CO5107-PH5030-K</t>
  </si>
  <si>
    <t>CO5108-PH5017-K</t>
  </si>
  <si>
    <t>CO5110-PH5017-K</t>
  </si>
  <si>
    <t>CO5110-PH5030-K</t>
  </si>
  <si>
    <t>CO5111-PH5017-K</t>
  </si>
  <si>
    <t>CO5111-PH5030-K</t>
  </si>
  <si>
    <t>CO5114-PH5017-K</t>
  </si>
  <si>
    <t>CO5114-PH5070-K</t>
  </si>
  <si>
    <t>CO5114-PH5077-K</t>
  </si>
  <si>
    <t>CO5114-PH5133-K</t>
  </si>
  <si>
    <t>CO5115-PH5017-K</t>
  </si>
  <si>
    <t>CO5115-PH5077-K</t>
  </si>
  <si>
    <t>CO5115-PL5050</t>
  </si>
  <si>
    <t>CO5130-PH5070-K</t>
  </si>
  <si>
    <t>CO5115-PH5133-K</t>
  </si>
  <si>
    <t>VT-HV-TT-014-GNCOS53-Q355-SP20-017</t>
  </si>
  <si>
    <t>CO5118-PH5017-K</t>
  </si>
  <si>
    <t>CO5118-PH5033-K</t>
  </si>
  <si>
    <t>CO5121-PH5017-K</t>
  </si>
  <si>
    <t>CO5129-FL5013-V</t>
  </si>
  <si>
    <t>CO5129-PH5017-K</t>
  </si>
  <si>
    <t>CO5129-PH5070-K</t>
  </si>
  <si>
    <t>CO5130-FL5358-V</t>
  </si>
  <si>
    <t>CO5130-PH5017-K</t>
  </si>
  <si>
    <t>CO5078-FL5357-V</t>
  </si>
  <si>
    <t>VT-HV-TT-014-GNCOS53-Q355-SP20-018</t>
  </si>
  <si>
    <t>CO5108-FL5164-V</t>
  </si>
  <si>
    <t>CO5067-PL5074</t>
  </si>
  <si>
    <t>VT-HV-TT-014-GNCOS53-Q355-SP20-019</t>
  </si>
  <si>
    <t>CO5108-FL5015-V</t>
  </si>
  <si>
    <t>CO5118-FL5026-V</t>
  </si>
  <si>
    <t>VT-HV-TT-014-GNCOS53-Q355-SP20-020</t>
  </si>
  <si>
    <t>CO5115-FL5007_1B-V</t>
  </si>
  <si>
    <t>CO5115-FL5359_1B-V</t>
  </si>
  <si>
    <t>CO5118-FL5174-V</t>
  </si>
  <si>
    <t>CO5118-PL5074</t>
  </si>
  <si>
    <t>VT-HV-TT-014-GNCOS53-Q355-SP20-021</t>
  </si>
  <si>
    <t>CO5087-PL5062-K</t>
  </si>
  <si>
    <t>VT-HV-TT-014-GNCOS53-Q355-SP25-001</t>
  </si>
  <si>
    <t>CO5114-PL5073-K</t>
  </si>
  <si>
    <t>CO5115-PL5073-K</t>
  </si>
  <si>
    <t>CO5058-PH5013-K</t>
  </si>
  <si>
    <t>VT-HV-TT-014-GNCOS53-Q355-SP30-001</t>
  </si>
  <si>
    <t>CO5058-PH5034-K</t>
  </si>
  <si>
    <t>CO5058-PH5063-K</t>
  </si>
  <si>
    <t>CO5082-PH5007-K</t>
  </si>
  <si>
    <t>CO5083-FL5234_1A-V</t>
  </si>
  <si>
    <t>PL30x630x12000</t>
  </si>
  <si>
    <t>CO5083-PH5007-K</t>
  </si>
  <si>
    <t>CO5087-PH5013-K</t>
  </si>
  <si>
    <t>CO5087-PH5068-K</t>
  </si>
  <si>
    <t>CO5093-PH5034-K</t>
  </si>
  <si>
    <t>CO5098-PL5012-K-C</t>
  </si>
  <si>
    <t>CO5099-PL5012-K-C</t>
  </si>
  <si>
    <t>CO5102-PL5076-K-C</t>
  </si>
  <si>
    <t>CO5110-FL5233-V</t>
  </si>
  <si>
    <t>CO5110-PH5007-K</t>
  </si>
  <si>
    <t>CO5111-FL5236_1A-V</t>
  </si>
  <si>
    <t>CO5111-PH5007-K</t>
  </si>
  <si>
    <t>CO5082-FL5081-V</t>
  </si>
  <si>
    <t>VT-HV-TT-014-GNCOS53-Q355-SP30-002</t>
  </si>
  <si>
    <t>CO5083-FL5050_1A-V</t>
  </si>
  <si>
    <t>PL30x627x12000</t>
  </si>
  <si>
    <t>CO5111-FL5340_1A-V</t>
  </si>
  <si>
    <t>CO5058-PH5080-K</t>
  </si>
  <si>
    <t>VT-HV-TT-014-GNCOS53-Q355-SP30-003</t>
  </si>
  <si>
    <t>CO5058-PH5130-K</t>
  </si>
  <si>
    <t>CO5058-PH5131-K</t>
  </si>
  <si>
    <t>CO5060-PH5083-K</t>
  </si>
  <si>
    <t>CO5060-PH5130-K</t>
  </si>
  <si>
    <t>CO5065-PH5088-K</t>
  </si>
  <si>
    <t>CO5067-PH5079-K</t>
  </si>
  <si>
    <t>CO5069-PH5087-K</t>
  </si>
  <si>
    <t>CO5071-PH5087-K</t>
  </si>
  <si>
    <t>CO5071-PH5088-K</t>
  </si>
  <si>
    <t>CO5077-PH5065-K</t>
  </si>
  <si>
    <t>CO5082-FL5231-V</t>
  </si>
  <si>
    <t>CO5083-PH5087-K</t>
  </si>
  <si>
    <t>CO5092-PH5083-K</t>
  </si>
  <si>
    <t>CO5092-PH5130-K</t>
  </si>
  <si>
    <t>CO5093-PH5130-K</t>
  </si>
  <si>
    <t>CO5098-PH5083-K</t>
  </si>
  <si>
    <t>CO5098-PL5076-K-C</t>
  </si>
  <si>
    <t>CO5107-PH5087-K</t>
  </si>
  <si>
    <t>CO5110-FL5338-V</t>
  </si>
  <si>
    <t>CO5114-PH5065-K</t>
  </si>
  <si>
    <t>CO5130-PH5065-K</t>
  </si>
  <si>
    <t>CO5060-PH5080-K</t>
  </si>
  <si>
    <t>VT-HV-TT-014-GNCOS53-Q355-SP30-004</t>
  </si>
  <si>
    <t>CO5065-PH5087-K</t>
  </si>
  <si>
    <t>CO5114-PH5135-K</t>
  </si>
  <si>
    <t>CO5067-PH5152-K</t>
  </si>
  <si>
    <t>PL30x568x624</t>
  </si>
  <si>
    <t>CO5114-PH5150-K</t>
  </si>
  <si>
    <t>CO5068-PH5087-K</t>
  </si>
  <si>
    <t>CO5114-PH5153-K</t>
  </si>
  <si>
    <t>CO5068-PL5012-K-C</t>
  </si>
  <si>
    <t>CO5114-PL5052</t>
  </si>
  <si>
    <t>CO5115-PH5065-K</t>
  </si>
  <si>
    <t>CO5070-PH5087-K</t>
  </si>
  <si>
    <t>CO5115-PH5135-K</t>
  </si>
  <si>
    <t>CO5115-PL5052</t>
  </si>
  <si>
    <t>CO5077-PH5150-K</t>
  </si>
  <si>
    <t>CO5118-PH5079-K</t>
  </si>
  <si>
    <t>CO5082-PH5087-K</t>
  </si>
  <si>
    <t>CO5118-PH5152-K</t>
  </si>
  <si>
    <t>CO5083-FL5050_1B-V</t>
  </si>
  <si>
    <t>PL30x627x1995</t>
  </si>
  <si>
    <t>CO5129-PH5065-K</t>
  </si>
  <si>
    <t>CO5083-FL5234_1B-V</t>
  </si>
  <si>
    <t>PL30x630x1995</t>
  </si>
  <si>
    <t>CO5087-PH5080-K</t>
  </si>
  <si>
    <t>CO5087-PH5131-K</t>
  </si>
  <si>
    <t>CO5087-PH5135-K</t>
  </si>
  <si>
    <t>CO5087-PL5057</t>
  </si>
  <si>
    <t>CO5092-PH5080-K</t>
  </si>
  <si>
    <t>CO5093-PH5080-K</t>
  </si>
  <si>
    <t>CO5093-PH5083-K</t>
  </si>
  <si>
    <t>CO5098-PH5149-K</t>
  </si>
  <si>
    <t>CO5099-PH5083-K</t>
  </si>
  <si>
    <t>CO5099-PH5149-K</t>
  </si>
  <si>
    <t>CO5106-PH5087-K</t>
  </si>
  <si>
    <t>CO5110-PH5087-K</t>
  </si>
  <si>
    <t>CO5111-FL5236_1B-V</t>
  </si>
  <si>
    <t>CO5111-FL5340_1B-V</t>
  </si>
  <si>
    <t>CO5111-PH5087-K</t>
  </si>
  <si>
    <t>CO5065-FL5029-V</t>
  </si>
  <si>
    <t>VT-HV-TT-014-GNCOS53-Q355-SP35-001</t>
  </si>
  <si>
    <t>CO5065-FL5062</t>
  </si>
  <si>
    <t>CO5065-FL5072-V</t>
  </si>
  <si>
    <t>CO5102-FL5257-V</t>
  </si>
  <si>
    <t>CO5102-FL5258-V</t>
  </si>
  <si>
    <t>CO5068-FL5180_1A-V</t>
  </si>
  <si>
    <t>VT-HV-TT-014-GNCOS53-Q355-SP35-002</t>
  </si>
  <si>
    <t>CO5068-FL5181_1A-V</t>
  </si>
  <si>
    <t>CO5069-FL5030-V</t>
  </si>
  <si>
    <t>CO5069-FL5075-V</t>
  </si>
  <si>
    <t>CO5070-FL5036_1A-V</t>
  </si>
  <si>
    <t>VT-HV-TT-014-GNCOS53-Q355-SP35-003</t>
  </si>
  <si>
    <t>CO5070-FL5323_1A-V</t>
  </si>
  <si>
    <t>CO5071-FL5198-V</t>
  </si>
  <si>
    <t>CO5071-FL5199-V</t>
  </si>
  <si>
    <t>CO5066-FL5032-V</t>
  </si>
  <si>
    <t>PL35x610x10995</t>
  </si>
  <si>
    <t>VT-HV-TT-014-GNCOS53-Q355-SP35-004</t>
  </si>
  <si>
    <t>CO5066-FL5082-V</t>
  </si>
  <si>
    <t>PL35x607x10995</t>
  </si>
  <si>
    <t>CO5121-FL5259-V</t>
  </si>
  <si>
    <t>CO5121-FL5260-V</t>
  </si>
  <si>
    <t>CO5106-FL5202-V</t>
  </si>
  <si>
    <t>VT-HV-TT-014-GNCOS53-Q355-SP35-005</t>
  </si>
  <si>
    <t>CO5106-FL5322-V</t>
  </si>
  <si>
    <t>CO5107-FL5180_1A-V</t>
  </si>
  <si>
    <t>CO5107-FL5325_1A-V</t>
  </si>
  <si>
    <t>VT-HV-TT-014-GNCOS53-Q355-SP35-006</t>
  </si>
  <si>
    <t>CO5065-FL5300</t>
  </si>
  <si>
    <t>CO5068-FL5180_1B-V</t>
  </si>
  <si>
    <t>CO5068-FL5181_1B-V</t>
  </si>
  <si>
    <t>CO5070-FL5036_1B-V</t>
  </si>
  <si>
    <t>CO5070-FL5323_1B-V</t>
  </si>
  <si>
    <t>CO5107-FL5180_1B-V</t>
  </si>
  <si>
    <t>CO5107-FL5325_1B-V</t>
  </si>
  <si>
    <t>PL40x819x11920</t>
  </si>
  <si>
    <t>VT-HV-TT-014-GNCOS53-Q355-SP40-001</t>
  </si>
  <si>
    <t>CO5078-FL5169</t>
  </si>
  <si>
    <t>VT-HV-TT-014-GNCOS53-Q355-SP40-002</t>
  </si>
  <si>
    <t>CO5114-FL5171_1A</t>
  </si>
  <si>
    <t>CO5114-FL5172_1A</t>
  </si>
  <si>
    <t>CO5129-FL5161</t>
  </si>
  <si>
    <t>VT-HV-TT-014-GNCOS53-Q355-SP40-003</t>
  </si>
  <si>
    <t>CO5130-FL5168</t>
  </si>
  <si>
    <t>CO5130-FL5352</t>
  </si>
  <si>
    <t>CO5077-FL5167</t>
  </si>
  <si>
    <t>VT-HV-TT-014-GNCOS53-Q355-SP40-004</t>
  </si>
  <si>
    <t>CO5077-FL5168</t>
  </si>
  <si>
    <t>CO5129-FL5014</t>
  </si>
  <si>
    <t>VT-HV-TT-014-GNCOS53-Q355-SP40-005</t>
  </si>
  <si>
    <t>CO5118-FL5250</t>
  </si>
  <si>
    <t>CO5130-PH5074-K</t>
  </si>
  <si>
    <t>CO5067-FL5027</t>
  </si>
  <si>
    <t>VT-HV-TT-014-GNCOS53-Q355-SP40-006</t>
  </si>
  <si>
    <t>CO5067-FL5173</t>
  </si>
  <si>
    <t>CO5114-PL5047</t>
  </si>
  <si>
    <t>CO5115-PL5047</t>
  </si>
  <si>
    <t>CO5118-FL5249</t>
  </si>
  <si>
    <t>CO5065-PH5028-K</t>
  </si>
  <si>
    <t>VT-HV-TT-014-GNCOS53-Q355-SP40-007</t>
  </si>
  <si>
    <t>CO5067-PH5055-K</t>
  </si>
  <si>
    <t>CO5067-PH5074-K</t>
  </si>
  <si>
    <t>CO5069-PH5028-K</t>
  </si>
  <si>
    <t>CO5077-PH5072-K</t>
  </si>
  <si>
    <t>CO5077-PH5074-K</t>
  </si>
  <si>
    <t>CO5078-PH5072-K</t>
  </si>
  <si>
    <t>CO5078-PH5074-K</t>
  </si>
  <si>
    <t>CO5108-PH5055-K</t>
  </si>
  <si>
    <t>CO5108-PH5074-K</t>
  </si>
  <si>
    <t>CO5114-PH5072-K</t>
  </si>
  <si>
    <t>CO5114-PH5074-K</t>
  </si>
  <si>
    <t>CO5115-FL5172_1B</t>
  </si>
  <si>
    <t>CO5115-FL5353_1B</t>
  </si>
  <si>
    <t>CO5115-PH5074-K</t>
  </si>
  <si>
    <t>CO5118-PH5074-K</t>
  </si>
  <si>
    <t>CO5129-PH5074-K</t>
  </si>
  <si>
    <t>CO5129-PH5078-K</t>
  </si>
  <si>
    <t>CO5130-PH5055-K</t>
  </si>
  <si>
    <t>CO5130-PH5078-K</t>
  </si>
  <si>
    <t>CO5060-PH5027-K</t>
  </si>
  <si>
    <t>VT-HV-TT-014-GNCOS53-Q355-SP40-008</t>
  </si>
  <si>
    <t>CO5061-PH5027-K</t>
  </si>
  <si>
    <t>CO5065-PH5027-K</t>
  </si>
  <si>
    <t>CO5066-PH5062-K</t>
  </si>
  <si>
    <t>CO5068-PH5028-K</t>
  </si>
  <si>
    <t>CO5070-PH5062-K</t>
  </si>
  <si>
    <t>CO5071-PH5027-K</t>
  </si>
  <si>
    <t>CO5071-PH5062-K</t>
  </si>
  <si>
    <t>CO5077-PH5078-K</t>
  </si>
  <si>
    <t>CO5082-PH5062-K</t>
  </si>
  <si>
    <t>CO5092-PH5027-K</t>
  </si>
  <si>
    <t>CO5093-PH5027-K</t>
  </si>
  <si>
    <t>CO5106-PH5028-K</t>
  </si>
  <si>
    <t>CO5106-PH5062-K</t>
  </si>
  <si>
    <t>CO5107-PH5062-K</t>
  </si>
  <si>
    <t>CO5108-PH5078-K</t>
  </si>
  <si>
    <t>CO5111-PH5062-K</t>
  </si>
  <si>
    <t>CO5114-FL5171_1B</t>
  </si>
  <si>
    <t>CO5114-FL5172_1B</t>
  </si>
  <si>
    <t>CO5114-PH5078-K</t>
  </si>
  <si>
    <t>CO5115-PH5055-K</t>
  </si>
  <si>
    <t>CO5115-PH5078-K</t>
  </si>
  <si>
    <t>CO5118-PH5055-K</t>
  </si>
  <si>
    <t>CO5121-PH5062-K</t>
  </si>
  <si>
    <t>CO5129-PH5055-K</t>
  </si>
  <si>
    <t>CO5058-PH5027-K</t>
  </si>
  <si>
    <t>VT-HV-TT-014-GNCOS53-Q355-SP40-009</t>
  </si>
  <si>
    <t>CO5060-PH5028-K</t>
  </si>
  <si>
    <t>CO5061-PH5028-K</t>
  </si>
  <si>
    <t>CO5065-PH5062-K</t>
  </si>
  <si>
    <t>CO5066-PH5028-K</t>
  </si>
  <si>
    <t>CO5069-PH5062-K</t>
  </si>
  <si>
    <t>CO5070-PH5028-K</t>
  </si>
  <si>
    <t>CO5071-PH5028-K</t>
  </si>
  <si>
    <t>CO5083-PH5062-K</t>
  </si>
  <si>
    <t>CO5092-PH5028-K</t>
  </si>
  <si>
    <t>CO5093-PH5028-K</t>
  </si>
  <si>
    <t>CO5098-PH5028-K</t>
  </si>
  <si>
    <t>CO5099-PH5028-K</t>
  </si>
  <si>
    <t>CO5102-PH5028-K</t>
  </si>
  <si>
    <t>CO5107-PH5028-K</t>
  </si>
  <si>
    <t>CO5110-PH5062-K</t>
  </si>
  <si>
    <t>CO5121-PH5028-K</t>
  </si>
  <si>
    <t>VT-HV-TT-014-GNCOS53-Q355-SP40-010</t>
  </si>
  <si>
    <t>CO5067-PH5061-K</t>
  </si>
  <si>
    <t>CO5068-PH5062-K</t>
  </si>
  <si>
    <t>CO5087-PL5059</t>
  </si>
  <si>
    <t>CO5114-PH5134-K</t>
  </si>
  <si>
    <t>CO5115-PH5134-K</t>
  </si>
  <si>
    <t>CO5118-PH5061-K</t>
  </si>
  <si>
    <t>CO5058-FL5105_1A</t>
  </si>
  <si>
    <t>VT-HV-TT-014-GNCOS53-Q355-SP50-001</t>
  </si>
  <si>
    <t>CO5058-FL5105_1B</t>
  </si>
  <si>
    <t>CO5058-FL5106_1A</t>
  </si>
  <si>
    <t>CO5058-FL5106_1B</t>
  </si>
  <si>
    <t>CO5058-PH5042-K</t>
  </si>
  <si>
    <t>CO5087-FL5268_1B</t>
  </si>
  <si>
    <t>CO5093-FL5147_1B</t>
  </si>
  <si>
    <t>VT-HV-TT-014-GNCOS53-Q355-SP50-002</t>
  </si>
  <si>
    <t>CO5060-FL5128</t>
  </si>
  <si>
    <t>CO5060-FL5129</t>
  </si>
  <si>
    <t>CO5061-FL5135</t>
  </si>
  <si>
    <t>CO5058-PH5089-K</t>
  </si>
  <si>
    <t>VT-HV-TT-014-GNCOS53-Q355-SP50-003</t>
  </si>
  <si>
    <t>CO5061-FL5132</t>
  </si>
  <si>
    <t>CO5087-FL5046_1A</t>
  </si>
  <si>
    <t>CO5087-FL5268_1A</t>
  </si>
  <si>
    <t>CO5060-PH5042-K</t>
  </si>
  <si>
    <t>VT-HV-TT-014-GNCOS53-Q355-SP50-004</t>
  </si>
  <si>
    <t>CO5087-FL5046_1B</t>
  </si>
  <si>
    <t>CO5092-FL5140</t>
  </si>
  <si>
    <t>CO5092-FL5141</t>
  </si>
  <si>
    <t>CO5093-FL5146_1B</t>
  </si>
  <si>
    <t>CO5099-FL5222_1B</t>
  </si>
  <si>
    <t>CO5099-FL5363_1B</t>
  </si>
  <si>
    <t>CO5093-FL5146_1A</t>
  </si>
  <si>
    <t>VT-HV-TT-014-GNCOS53-Q355-SP50-005</t>
  </si>
  <si>
    <t>CO5093-FL5147_1A</t>
  </si>
  <si>
    <t>CO5098-FL5362</t>
  </si>
  <si>
    <t>CO5098-FL5219</t>
  </si>
  <si>
    <t>VT-HV-TT-014-GNCOS53-Q355-SP50-006</t>
  </si>
  <si>
    <t>CO5099-FL5222_1A</t>
  </si>
  <si>
    <t>CO5099-FL5363_1A</t>
  </si>
  <si>
    <t>CO5058-PH5073-K</t>
  </si>
  <si>
    <t>VT-HV-TT-014-GNCOS53-Q355-SP50-007</t>
  </si>
  <si>
    <t>CO5060-PH5073-K</t>
  </si>
  <si>
    <t>CO5060-PH5076-K</t>
  </si>
  <si>
    <t>CO5061-PH5042-K</t>
  </si>
  <si>
    <t>CO5061-PH5073-K</t>
  </si>
  <si>
    <t>CO5061-PH5076-K</t>
  </si>
  <si>
    <t>CO5087-PH5073-K</t>
  </si>
  <si>
    <t>CO5092-PH5073-K</t>
  </si>
  <si>
    <t>CO5092-PH5076-K</t>
  </si>
  <si>
    <t>CO5093-PH5042-K</t>
  </si>
  <si>
    <t>CO5093-PH5073-K</t>
  </si>
  <si>
    <t>CO5093-PH5076-K</t>
  </si>
  <si>
    <t>CO5098-PH5073-K</t>
  </si>
  <si>
    <t>CO5098-PH5076-K</t>
  </si>
  <si>
    <t>CO5099-PH5073-K</t>
  </si>
  <si>
    <t>CO5099-PH5076-K</t>
  </si>
  <si>
    <t>CO5058-PH5132-K</t>
  </si>
  <si>
    <t>VT-HV-TT-014-GNCOS53-Q355-SP50-008</t>
  </si>
  <si>
    <t>CO5087-PH5042-K</t>
  </si>
  <si>
    <t>CO5092-PH5042-K</t>
  </si>
  <si>
    <t>CO5083-FL5235_1A</t>
  </si>
  <si>
    <t>PL60x750x12000</t>
  </si>
  <si>
    <t>VT-HV-TT-014-GNCOS53-Q355-SP60-001</t>
  </si>
  <si>
    <t>CO5111-FL5235_1A</t>
  </si>
  <si>
    <t>CO5111-FL5339_1A</t>
  </si>
  <si>
    <t>CO5083-FL5049_1A</t>
  </si>
  <si>
    <t>VT-HV-TT-014-GNCOS53-Q355-SP60-002</t>
  </si>
  <si>
    <t>CO5110-FL5232</t>
  </si>
  <si>
    <t>CO5110-FL5337</t>
  </si>
  <si>
    <t>CO5082-FL5230</t>
  </si>
  <si>
    <t>VT-HV-TT-014-GNCOS53-Q355-SP60-003</t>
  </si>
  <si>
    <t>CO5082-FL5232</t>
  </si>
  <si>
    <t>CO5082-PH5003-K</t>
  </si>
  <si>
    <t>CO5083-PH5003-K</t>
  </si>
  <si>
    <t>CO5110-PH5003-K</t>
  </si>
  <si>
    <t>CO5111-PH5003-K</t>
  </si>
  <si>
    <t>CO5065-PH5093-K</t>
  </si>
  <si>
    <t>VT-HV-TT-014-GNCOS53-Q355-SP60-004</t>
  </si>
  <si>
    <t>CO5083-FL5049_1B</t>
  </si>
  <si>
    <t>PL60x750x1995</t>
  </si>
  <si>
    <t>CO5083-FL5235_1B</t>
  </si>
  <si>
    <t>CO5111-FL5235_1B</t>
  </si>
  <si>
    <t>CO5111-FL5339_1B</t>
  </si>
  <si>
    <t>CO5065-FL5028</t>
  </si>
  <si>
    <t>VT-HV-TT-014-GNCOS53-Q355-SP70-001</t>
  </si>
  <si>
    <t>CO5065-FL5175</t>
  </si>
  <si>
    <t>PL70x750x10995</t>
  </si>
  <si>
    <t>VT-HV-TT-014-GNCOS53-Q355-SP70-002</t>
  </si>
  <si>
    <t>CO5070-FL5204_1B</t>
  </si>
  <si>
    <t>CO5068-FL5179_1A</t>
  </si>
  <si>
    <t>VT-HV-TT-014-GNCOS53-Q355-SP70-003</t>
  </si>
  <si>
    <t>CO5068-FL5318_1A</t>
  </si>
  <si>
    <t>CO5065-PH5075-K</t>
  </si>
  <si>
    <t>VT-HV-TT-014-GNCOS53-Q355-SP70-004</t>
  </si>
  <si>
    <t>CO5066-PH5075-K</t>
  </si>
  <si>
    <t>CO5068-FL5179_1B</t>
  </si>
  <si>
    <t>CO5068-PH5075-K</t>
  </si>
  <si>
    <t>CO5069-PH5075-K</t>
  </si>
  <si>
    <t>CO5070-FL5203_1B</t>
  </si>
  <si>
    <t>CO5070-PH5075-K</t>
  </si>
  <si>
    <t>CO5071-PH5075-K</t>
  </si>
  <si>
    <t>CO5102-PH5075-K</t>
  </si>
  <si>
    <t>CO5107-FL5204_1B</t>
  </si>
  <si>
    <t>CO5107-FL5324_1B</t>
  </si>
  <si>
    <t>CO5121-PH5075-K</t>
  </si>
  <si>
    <t>CO5069-FL5200</t>
  </si>
  <si>
    <t>VT-HV-TT-014-GNCOS53-Q355-SP70-005</t>
  </si>
  <si>
    <t>CO5069-FL5201</t>
  </si>
  <si>
    <t>CO5070-FL5203_1A</t>
  </si>
  <si>
    <t>VT-HV-TT-014-GNCOS53-Q355-SP70-006</t>
  </si>
  <si>
    <t>CO5070-FL5204_1A</t>
  </si>
  <si>
    <t>CO5071-FL5196</t>
  </si>
  <si>
    <t>VT-HV-TT-014-GNCOS53-Q355-SP70-007</t>
  </si>
  <si>
    <t>CO5071-FL5197</t>
  </si>
  <si>
    <t>CO5102-FL5256</t>
  </si>
  <si>
    <t>VT-HV-TT-014-GNCOS53-Q355-SP70-008</t>
  </si>
  <si>
    <t>CO5102-FL5366</t>
  </si>
  <si>
    <t>CO5106-FL5201</t>
  </si>
  <si>
    <t>VT-HV-TT-014-GNCOS53-Q355-SP70-009</t>
  </si>
  <si>
    <t>CO5106-FL5321</t>
  </si>
  <si>
    <t>CO5107-FL5204_1A</t>
  </si>
  <si>
    <t>VT-HV-TT-014-GNCOS53-Q355-SP70-010</t>
  </si>
  <si>
    <t>CO5107-FL5324_1A</t>
  </si>
  <si>
    <t>CO5068-FL5318_1B</t>
  </si>
  <si>
    <t>VT-HV-TT-014-GNCOS53-Q355-SP70-011</t>
  </si>
  <si>
    <t>CO5121-FL5031</t>
  </si>
  <si>
    <t>CO5121-FL5252</t>
  </si>
  <si>
    <t>PL70x1095x11600</t>
  </si>
  <si>
    <t>VT-HV-TT-014-GNCOS53-Q355-SP70-012</t>
  </si>
  <si>
    <t>CO5106-PH5075-K</t>
  </si>
  <si>
    <t>CO5107-PH5075-K</t>
  </si>
  <si>
    <t>VT-HV-TT-014</t>
  </si>
  <si>
    <t>12x1500x7682</t>
  </si>
  <si>
    <t>16x284x1086</t>
  </si>
  <si>
    <t>16x301x5899</t>
  </si>
  <si>
    <t>20x1246x12000</t>
  </si>
  <si>
    <t>70x1095x11600</t>
  </si>
  <si>
    <t>PL05</t>
  </si>
  <si>
    <t>PL30x200x614</t>
  </si>
  <si>
    <t>PL30x823x6197</t>
  </si>
  <si>
    <t>VT-HV-TT-015-BPCHANPIN-S355JR-SP30-001</t>
  </si>
  <si>
    <t>BIEN PHAP CHAN PIN</t>
  </si>
  <si>
    <t>VT-PQ-TT-018-UT5.5-S355JR-SP30-002</t>
  </si>
  <si>
    <t>PL01</t>
  </si>
  <si>
    <t>PL30x168x553</t>
  </si>
  <si>
    <t>PL02</t>
  </si>
  <si>
    <t>PL30x161x294</t>
  </si>
  <si>
    <t>PL03</t>
  </si>
  <si>
    <t>PL30x157x294</t>
  </si>
  <si>
    <t>PL04</t>
  </si>
  <si>
    <t>PL30x219x260</t>
  </si>
  <si>
    <t>30x823x6197</t>
  </si>
  <si>
    <t>VT-HV-TT-015</t>
  </si>
  <si>
    <t>VT-HV-TT-016-COS53-Q355-SP12-001</t>
  </si>
  <si>
    <t>02/08/2026</t>
  </si>
  <si>
    <t xml:space="preserve">HỆ GIÀN NÂNG CỤM 3A đến Cos 53m 14 CHÂN  </t>
  </si>
  <si>
    <t>CO5001-PL5045</t>
  </si>
  <si>
    <t>CO5015-PL5045</t>
  </si>
  <si>
    <t>CO5019-PL5045</t>
  </si>
  <si>
    <t>CO5035-PL5045</t>
  </si>
  <si>
    <t>CO5051-PL5044</t>
  </si>
  <si>
    <t>CO5064-PL5044</t>
  </si>
  <si>
    <t>CO5074-PL5043</t>
  </si>
  <si>
    <t>CO5076-PL5043</t>
  </si>
  <si>
    <t>CO5080-PL5045</t>
  </si>
  <si>
    <t>CO5085-PL5044</t>
  </si>
  <si>
    <t>CO5088-PL5044</t>
  </si>
  <si>
    <t>CO5091-PL5045</t>
  </si>
  <si>
    <t>CO5096-PL5045</t>
  </si>
  <si>
    <t>CO5120-PL5045</t>
  </si>
  <si>
    <t>CO5001-FL5061-V</t>
  </si>
  <si>
    <t>PL20x650x9645</t>
  </si>
  <si>
    <t>VT-HV-TT-016-COS53-Q355-SP20-001</t>
  </si>
  <si>
    <t>CO5035-W5013</t>
  </si>
  <si>
    <t>PL20x325x1180</t>
  </si>
  <si>
    <t>CO5085-PL5010</t>
  </si>
  <si>
    <t>CO5088-PL5009</t>
  </si>
  <si>
    <t>CO5091-PL5019</t>
  </si>
  <si>
    <t>CO5091-W5013</t>
  </si>
  <si>
    <t>CO5096-FL5311-V</t>
  </si>
  <si>
    <t>CO5096-PH5017-K</t>
  </si>
  <si>
    <t>CO5120-FL5311-V</t>
  </si>
  <si>
    <t>CO5120-PL5009</t>
  </si>
  <si>
    <t>CO5120-PL5019</t>
  </si>
  <si>
    <t>CO5001-PL5019</t>
  </si>
  <si>
    <t>VT-HV-TT-016-COS53-Q355-SP20-002</t>
  </si>
  <si>
    <t>CO5015-FL5061-V</t>
  </si>
  <si>
    <t>CO5019-FL5160-V</t>
  </si>
  <si>
    <t>CO5035-PL5019</t>
  </si>
  <si>
    <t>CO5080-FL5315-V</t>
  </si>
  <si>
    <t>CO5080-PL5010</t>
  </si>
  <si>
    <t>CO5080-PL5019</t>
  </si>
  <si>
    <t>CO5085-PH5017-K</t>
  </si>
  <si>
    <t>CO5091-PL5035</t>
  </si>
  <si>
    <t>PL20x325x330</t>
  </si>
  <si>
    <t>CO5019-FL5071-V</t>
  </si>
  <si>
    <t>PL20x647x9645</t>
  </si>
  <si>
    <t>VT-HV-TT-016-COS53-Q355-SP20-003</t>
  </si>
  <si>
    <t>CO5074-PL5010</t>
  </si>
  <si>
    <t>CO5076-PL5010</t>
  </si>
  <si>
    <t>CO5080-PL5001</t>
  </si>
  <si>
    <t>CO5088-PL5030</t>
  </si>
  <si>
    <t>CO5088-W5011</t>
  </si>
  <si>
    <t>CO5091-PL5010</t>
  </si>
  <si>
    <t>CO5096-FL5313-V</t>
  </si>
  <si>
    <t>CO5096-PL5001</t>
  </si>
  <si>
    <t>CO5096-PL5010</t>
  </si>
  <si>
    <t>CO5096-PL5019</t>
  </si>
  <si>
    <t>CO5120-FL5312-V</t>
  </si>
  <si>
    <t>CO5120-PL5010</t>
  </si>
  <si>
    <t>CO5001-FL5002-V</t>
  </si>
  <si>
    <t>VT-HV-TT-016-COS53-Q355-SP20-004</t>
  </si>
  <si>
    <t>CO5015-FL5092-V</t>
  </si>
  <si>
    <t>CO5051-PL5022</t>
  </si>
  <si>
    <t>CO5064-PH5017-K</t>
  </si>
  <si>
    <t>CO5064-PL5010</t>
  </si>
  <si>
    <t>CO5064-PL5022</t>
  </si>
  <si>
    <t>CO5080-FL5316-V</t>
  </si>
  <si>
    <t>CO5080-PH5017-K</t>
  </si>
  <si>
    <t>CO5085-PL5022</t>
  </si>
  <si>
    <t>CO5088-PL5022</t>
  </si>
  <si>
    <t>CO5015-PL5001</t>
  </si>
  <si>
    <t>VT-HV-TT-016-COS53-Q355-SP20-005</t>
  </si>
  <si>
    <t>CO5015-PL5019</t>
  </si>
  <si>
    <t>CO5019-PL5001</t>
  </si>
  <si>
    <t>CO5019-PL5019</t>
  </si>
  <si>
    <t>CO5035-FL5290-V</t>
  </si>
  <si>
    <t>PL20x647x9145</t>
  </si>
  <si>
    <t>CO5035-FL5293-V</t>
  </si>
  <si>
    <t>PL20x650x9145</t>
  </si>
  <si>
    <t>CO5051-PL5009</t>
  </si>
  <si>
    <t>PL20x233x2000</t>
  </si>
  <si>
    <t>CO5051-PL5030</t>
  </si>
  <si>
    <t>CO5051-W5011</t>
  </si>
  <si>
    <t>CO5076-PL5036</t>
  </si>
  <si>
    <t>CO5091-FL5057-V</t>
  </si>
  <si>
    <t>CO5001-PH5017-K</t>
  </si>
  <si>
    <t>VT-HV-TT-016-COS53-Q355-SP20-006</t>
  </si>
  <si>
    <t>CO5074-PL5009</t>
  </si>
  <si>
    <t>CO5001-PL5009</t>
  </si>
  <si>
    <t>CO5074-PL5036</t>
  </si>
  <si>
    <t>CO5001-PL5010</t>
  </si>
  <si>
    <t>CO5076-PH5017-K</t>
  </si>
  <si>
    <t>CO5015-PH5017-K</t>
  </si>
  <si>
    <t>CO5076-PL5009</t>
  </si>
  <si>
    <t>CO5015-PL5009</t>
  </si>
  <si>
    <t>CO5015-PL5010</t>
  </si>
  <si>
    <t>CO5080-PL5009</t>
  </si>
  <si>
    <t>CO5019-PH5017-K</t>
  </si>
  <si>
    <t>CO5019-PL5009</t>
  </si>
  <si>
    <t>CO5085-PL5009</t>
  </si>
  <si>
    <t>CO5019-PL5010</t>
  </si>
  <si>
    <t>CO5035-PH5017-K</t>
  </si>
  <si>
    <t>CO5085-PL5042</t>
  </si>
  <si>
    <t>CO5035-PL5009</t>
  </si>
  <si>
    <t>CO5088-PH5017-K</t>
  </si>
  <si>
    <t>CO5035-PL5010</t>
  </si>
  <si>
    <t>CO5035-PL5032</t>
  </si>
  <si>
    <t>PL20x220x325</t>
  </si>
  <si>
    <t>CO5088-PL5010</t>
  </si>
  <si>
    <t>CO5035-PL5034</t>
  </si>
  <si>
    <t>PL20x255x325</t>
  </si>
  <si>
    <t>CO5035-PL5035</t>
  </si>
  <si>
    <t>CO5088-PL5027</t>
  </si>
  <si>
    <t>CO5051-PH5017-K</t>
  </si>
  <si>
    <t>CO5088-PL5029</t>
  </si>
  <si>
    <t>CO5088-PL5042</t>
  </si>
  <si>
    <t>CO5051-PL5010</t>
  </si>
  <si>
    <t>CO5091-FL5089-V</t>
  </si>
  <si>
    <t>CO5091-PH5017-K</t>
  </si>
  <si>
    <t>CO5051-PL5027</t>
  </si>
  <si>
    <t>CO5091-PL5009</t>
  </si>
  <si>
    <t>CO5051-PL5029</t>
  </si>
  <si>
    <t>CO5091-PL5032</t>
  </si>
  <si>
    <t>CO5091-PL5034</t>
  </si>
  <si>
    <t>CO5051-PL5042</t>
  </si>
  <si>
    <t>CO5096-PL5009</t>
  </si>
  <si>
    <t>CO5064-PL5009</t>
  </si>
  <si>
    <t>CO5120-PH5017-K</t>
  </si>
  <si>
    <t>CO5064-PL5042</t>
  </si>
  <si>
    <t>CO5074-PH5017-K</t>
  </si>
  <si>
    <t>CO5001-PH5015-K</t>
  </si>
  <si>
    <t>VT-HV-TT-016-COS53-Q355-SP30-001</t>
  </si>
  <si>
    <t>CO5001-PH5080-K</t>
  </si>
  <si>
    <t>CO5015-PH5015-K</t>
  </si>
  <si>
    <t>CO5019-PH5080-K</t>
  </si>
  <si>
    <t>CO5019-PH5083-K</t>
  </si>
  <si>
    <t>CO5035-PH5083-K</t>
  </si>
  <si>
    <t>CO5074-FL5294-V</t>
  </si>
  <si>
    <t>PL30x627x11635</t>
  </si>
  <si>
    <t>CO5074-FL5297-V</t>
  </si>
  <si>
    <t>PL30x630x11635</t>
  </si>
  <si>
    <t>CO5074-PH5007-K</t>
  </si>
  <si>
    <t>CO5074-PH5045-K</t>
  </si>
  <si>
    <t>PL30x503x648</t>
  </si>
  <si>
    <t>CO5074-PH5047-K</t>
  </si>
  <si>
    <t>PL30x500x800</t>
  </si>
  <si>
    <t>CO5076-FL5041-V</t>
  </si>
  <si>
    <t>CO5076-PH5007-K</t>
  </si>
  <si>
    <t>CO5076-PH5045-K</t>
  </si>
  <si>
    <t>CO5080-PH5083-K</t>
  </si>
  <si>
    <t>CO5091-PH5083-K</t>
  </si>
  <si>
    <t>CO5096-PH5007-K</t>
  </si>
  <si>
    <t>CO5096-PH5080-K</t>
  </si>
  <si>
    <t>CO5120-PH5006-K</t>
  </si>
  <si>
    <t>PL30x490x503</t>
  </si>
  <si>
    <t>CO5120-PH5007-K</t>
  </si>
  <si>
    <t>CO5001-PH5004-K</t>
  </si>
  <si>
    <t>PL30x474x575</t>
  </si>
  <si>
    <t>VT-HV-TT-016-COS53-Q355-SP30-002</t>
  </si>
  <si>
    <t>CO5001-PH5006-K</t>
  </si>
  <si>
    <t>CO5015-PH5004-K</t>
  </si>
  <si>
    <t>CO5015-PH5006-K</t>
  </si>
  <si>
    <t>CO5015-PH5080-K</t>
  </si>
  <si>
    <t>CO5015-PH5130-K</t>
  </si>
  <si>
    <t>CO5019-PH5130-K</t>
  </si>
  <si>
    <t>CO5035-PH5149-K</t>
  </si>
  <si>
    <t>CO5051-PH5087-K</t>
  </si>
  <si>
    <t>CO5051-PH5088-K</t>
  </si>
  <si>
    <t>CO5064-PH5087-K</t>
  </si>
  <si>
    <t>CO5064-PH5088-K</t>
  </si>
  <si>
    <t>CO5074-PH5087-K</t>
  </si>
  <si>
    <t>CO5074-PH5151-K</t>
  </si>
  <si>
    <t>CO5076-FL5079-V</t>
  </si>
  <si>
    <t>CO5076-PH5047-K</t>
  </si>
  <si>
    <t>CO5076-PH5087-K</t>
  </si>
  <si>
    <t>CO5076-PH5151-K</t>
  </si>
  <si>
    <t>CO5080-PH5080-K</t>
  </si>
  <si>
    <t>CO5080-PH5130-K</t>
  </si>
  <si>
    <t>CO5085-PH5087-K</t>
  </si>
  <si>
    <t>CO5085-PH5088-K</t>
  </si>
  <si>
    <t>CO5088-PH5087-K</t>
  </si>
  <si>
    <t>CO5088-PH5088-K</t>
  </si>
  <si>
    <t>CO5091-PH5149-K</t>
  </si>
  <si>
    <t>CO5096-PH5004-K</t>
  </si>
  <si>
    <t>CO5096-PH5006-K</t>
  </si>
  <si>
    <t>CO5096-PH5130-K</t>
  </si>
  <si>
    <t>CO5120-PH5004-K</t>
  </si>
  <si>
    <t>CO5120-PH5080-K</t>
  </si>
  <si>
    <t>CO5064-FL5286-V</t>
  </si>
  <si>
    <t>PL35x607x11625</t>
  </si>
  <si>
    <t>VT-HV-TT-016-COS53-Q355-SP35-001</t>
  </si>
  <si>
    <t>CO5064-FL5287-V</t>
  </si>
  <si>
    <t>PL35x610x11625</t>
  </si>
  <si>
    <t>CO5085-FL5054-V</t>
  </si>
  <si>
    <t>CO5085-FL5087-V</t>
  </si>
  <si>
    <t>CO5035-FL5295</t>
  </si>
  <si>
    <t>PL35x325x500</t>
  </si>
  <si>
    <t>VT-HV-TT-016-COS53-Q355-SP35-002</t>
  </si>
  <si>
    <t>CO5051-FL5062</t>
  </si>
  <si>
    <t>CO5051-FL5288-V</t>
  </si>
  <si>
    <t>PL35x607x11125</t>
  </si>
  <si>
    <t>CO5051-FL5289-V</t>
  </si>
  <si>
    <t>PL35x610x11125</t>
  </si>
  <si>
    <t>CO5051-FL5300</t>
  </si>
  <si>
    <t>CO5088-FL5055-V</t>
  </si>
  <si>
    <t>CO5088-FL5062</t>
  </si>
  <si>
    <t>CO5088-FL5088-V</t>
  </si>
  <si>
    <t>CO5088-FL5300</t>
  </si>
  <si>
    <t>CO5091-FL5295</t>
  </si>
  <si>
    <t>CO5015-PH5027-K</t>
  </si>
  <si>
    <t>PL40x8735x12000</t>
  </si>
  <si>
    <t>VT-HV-TT-016-COS53-Q355-SP40-001</t>
  </si>
  <si>
    <t>CO5064-PH5105-K</t>
  </si>
  <si>
    <t>PL40x538x779</t>
  </si>
  <si>
    <t>CO5015-PH5096-K</t>
  </si>
  <si>
    <t>PL40x532x730</t>
  </si>
  <si>
    <t>CO5064-PH5187-K</t>
  </si>
  <si>
    <t>PL40x568x828</t>
  </si>
  <si>
    <t>CO5015-PH5181-K</t>
  </si>
  <si>
    <t>PL40x568x616</t>
  </si>
  <si>
    <t>CO5074-PH5060-K</t>
  </si>
  <si>
    <t>PL40x544x639</t>
  </si>
  <si>
    <t>CO5019-PH5026-K</t>
  </si>
  <si>
    <t>PL40x545x559</t>
  </si>
  <si>
    <t>CO5074-PH5062-K</t>
  </si>
  <si>
    <t>CO5019-PH5027-K</t>
  </si>
  <si>
    <t>CO5074-PH5094-K</t>
  </si>
  <si>
    <t>PL40x538x789</t>
  </si>
  <si>
    <t>CO5019-PH5028-K</t>
  </si>
  <si>
    <t>CO5076-PH5060-K</t>
  </si>
  <si>
    <t>CO5019-PH5095-K</t>
  </si>
  <si>
    <t>PL40x516x668</t>
  </si>
  <si>
    <t>CO5076-PH5062-K</t>
  </si>
  <si>
    <t>CO5019-PH5096-K</t>
  </si>
  <si>
    <t>CO5076-PH5094-K</t>
  </si>
  <si>
    <t>CO5019-PH5181-K</t>
  </si>
  <si>
    <t>CO5080-PH5026-K</t>
  </si>
  <si>
    <t>CO5035-PH5026-K</t>
  </si>
  <si>
    <t>CO5080-PH5027-K</t>
  </si>
  <si>
    <t>CO5035-PH5028-K</t>
  </si>
  <si>
    <t>CO5080-PH5028-K</t>
  </si>
  <si>
    <t>CO5035-PH5095-K</t>
  </si>
  <si>
    <t>CO5080-PH5095-K</t>
  </si>
  <si>
    <t>CO5051-PH5027-K</t>
  </si>
  <si>
    <t>CO5080-PH5181-K</t>
  </si>
  <si>
    <t>CO5051-PH5028-K</t>
  </si>
  <si>
    <t>CO5085-PH5027-K</t>
  </si>
  <si>
    <t>CO5051-PH5049-K</t>
  </si>
  <si>
    <t>PL40x559x704</t>
  </si>
  <si>
    <t>CO5085-PH5028-K</t>
  </si>
  <si>
    <t>CO5051-PH5060-K</t>
  </si>
  <si>
    <t>CO5085-PH5049-K</t>
  </si>
  <si>
    <t>CO5051-PH5062-K</t>
  </si>
  <si>
    <t>CO5085-PH5060-K</t>
  </si>
  <si>
    <t>CO5051-PH5094-K</t>
  </si>
  <si>
    <t>CO5085-PH5062-K</t>
  </si>
  <si>
    <t>CO5051-PH5098-K</t>
  </si>
  <si>
    <t>PL40x554x854</t>
  </si>
  <si>
    <t>CO5085-PH5094-K</t>
  </si>
  <si>
    <t>CO5051-PH5184-K</t>
  </si>
  <si>
    <t>PL40x568x687</t>
  </si>
  <si>
    <t>CO5085-PH5105-K</t>
  </si>
  <si>
    <t>CO5064-PH5027-K</t>
  </si>
  <si>
    <t>CO5085-PH5187-K</t>
  </si>
  <si>
    <t>CO5064-PH5028-K</t>
  </si>
  <si>
    <t>CO5088-PH5027-K</t>
  </si>
  <si>
    <t>CO5064-PH5049-K</t>
  </si>
  <si>
    <t>CO5088-PH5028-K</t>
  </si>
  <si>
    <t>CO5064-PH5060-K</t>
  </si>
  <si>
    <t>CO5088-PH5049-K</t>
  </si>
  <si>
    <t>CO5064-PH5062-K</t>
  </si>
  <si>
    <t>CO5088-PH5060-K</t>
  </si>
  <si>
    <t>CO5064-PH5094-K</t>
  </si>
  <si>
    <t>CO5088-PH5062-K</t>
  </si>
  <si>
    <t>CO5064-PH5097-K</t>
  </si>
  <si>
    <t>PL40x564x942</t>
  </si>
  <si>
    <t>CO5088-PH5094-K</t>
  </si>
  <si>
    <t>CO5064-PH5098-K</t>
  </si>
  <si>
    <t>CO5088-PH5097-K</t>
  </si>
  <si>
    <t>CO5088-PH5184-K</t>
  </si>
  <si>
    <t>CO5091-PH5026-K</t>
  </si>
  <si>
    <t>CO5091-PH5028-K</t>
  </si>
  <si>
    <t>CO5091-PH5095-K</t>
  </si>
  <si>
    <t>CO5096-PH5027-K</t>
  </si>
  <si>
    <t>CO5096-PH5181-K</t>
  </si>
  <si>
    <t>CO5051-PH5097-K</t>
  </si>
  <si>
    <t>PL40x8354x8721</t>
  </si>
  <si>
    <t>VT-HV-TT-016-COS53-Q355-SP40-002</t>
  </si>
  <si>
    <t>CO5080-PH5096-K</t>
  </si>
  <si>
    <t>CO5085-PH5097-K</t>
  </si>
  <si>
    <t>CO5085-PH5098-K</t>
  </si>
  <si>
    <t>CO5088-PH5098-K</t>
  </si>
  <si>
    <t>CO5096-PH5096-K</t>
  </si>
  <si>
    <t>CO5001-FL5001</t>
  </si>
  <si>
    <t>PL50x750x9645</t>
  </si>
  <si>
    <t>VT-HV-TT-016-COS53-Q355-SP50-004</t>
  </si>
  <si>
    <t>CO5001-FL5059</t>
  </si>
  <si>
    <t>CO5001-PH5043-K</t>
  </si>
  <si>
    <t>PL50x625x664</t>
  </si>
  <si>
    <t>VT-HV-TT-016-COS53-Q355-SP50-001</t>
  </si>
  <si>
    <t>CO5001-PH5052-K</t>
  </si>
  <si>
    <t>PL50x664x812</t>
  </si>
  <si>
    <t>VT-HV-TT-016-COS53-Q355-SP50-006</t>
  </si>
  <si>
    <t>CO5001-PH5073-K</t>
  </si>
  <si>
    <t>VT-HV-TT-016-COS53-Q355-SP50-007</t>
  </si>
  <si>
    <t>CO5001-PH5110-K</t>
  </si>
  <si>
    <t>PL50x574x722</t>
  </si>
  <si>
    <t>VT-HV-TT-016-COS53-Q355-SP50-002</t>
  </si>
  <si>
    <t>CO5001-PL5003</t>
  </si>
  <si>
    <t>PL50x300x350</t>
  </si>
  <si>
    <t>CO5001-PL5016</t>
  </si>
  <si>
    <t>PL50x300x790</t>
  </si>
  <si>
    <t>VT-HV-TT-016-COS53-Q355-SP50-008</t>
  </si>
  <si>
    <t>CO5001-PL5038</t>
  </si>
  <si>
    <t>PL50x300x750</t>
  </si>
  <si>
    <t>CO5001-PL5102</t>
  </si>
  <si>
    <t>PL50x790x1680</t>
  </si>
  <si>
    <t>CO5001-PL5104</t>
  </si>
  <si>
    <t>PL50x345x465</t>
  </si>
  <si>
    <t>CO5001-PL5130</t>
  </si>
  <si>
    <t>PL50x300x1560</t>
  </si>
  <si>
    <t>CO5015-FL5091</t>
  </si>
  <si>
    <t>CO5015-FL5093</t>
  </si>
  <si>
    <t>CO5015-PH5043-K</t>
  </si>
  <si>
    <t>CO5015-PH5052-K</t>
  </si>
  <si>
    <t>VT-HV-TT-016-COS53-Q355-SP50-005</t>
  </si>
  <si>
    <t>CO5015-PH5073-K</t>
  </si>
  <si>
    <t>CO5015-PH5110-K</t>
  </si>
  <si>
    <t>VT-HV-TT-016-COS53-Q355-SP50-003</t>
  </si>
  <si>
    <t>CO5015-PL5003</t>
  </si>
  <si>
    <t>CO5015-PL5016</t>
  </si>
  <si>
    <t>CO5015-PL5017</t>
  </si>
  <si>
    <t>CO5015-PL5038</t>
  </si>
  <si>
    <t>CO5015-PL5129</t>
  </si>
  <si>
    <t>CO5019-FL5093</t>
  </si>
  <si>
    <t>CO5019-FL5159</t>
  </si>
  <si>
    <t>CO5019-PH5043-K</t>
  </si>
  <si>
    <t>CO5019-PH5052-K</t>
  </si>
  <si>
    <t>CO5019-PH5067-K</t>
  </si>
  <si>
    <t>PL50x646x754</t>
  </si>
  <si>
    <t>CO5019-PH5073-K</t>
  </si>
  <si>
    <t>CO5019-PH5076-K</t>
  </si>
  <si>
    <t>CO5019-PH5107-K</t>
  </si>
  <si>
    <t>PL50x616x904</t>
  </si>
  <si>
    <t>CO5019-PH5110-K</t>
  </si>
  <si>
    <t>CO5019-PL5003</t>
  </si>
  <si>
    <t>CO5019-PL5016</t>
  </si>
  <si>
    <t>CO5019-PL5017</t>
  </si>
  <si>
    <t>CO5019-PL5018</t>
  </si>
  <si>
    <t>CO5019-PL5038</t>
  </si>
  <si>
    <t>CO5035-FL5056</t>
  </si>
  <si>
    <t>PL50x750x9145</t>
  </si>
  <si>
    <t>CO5035-FL5284</t>
  </si>
  <si>
    <t>CO5035-PH5067-K</t>
  </si>
  <si>
    <t>CO5035-PH5073-K</t>
  </si>
  <si>
    <t>CO5035-PH5076-K</t>
  </si>
  <si>
    <t>CO5035-PH5107-K</t>
  </si>
  <si>
    <t>PL50x616x903</t>
  </si>
  <si>
    <t>CO5035-PL5003</t>
  </si>
  <si>
    <t>CO5035-PL5016</t>
  </si>
  <si>
    <t>CO5035-PL5017</t>
  </si>
  <si>
    <t>CO5035-PL5038</t>
  </si>
  <si>
    <t>CO5035-PL5135</t>
  </si>
  <si>
    <t>CO5051-PL5003</t>
  </si>
  <si>
    <t>CO5051-PL5038</t>
  </si>
  <si>
    <t>CO5051-PL5104</t>
  </si>
  <si>
    <t>CO5051-PL5134</t>
  </si>
  <si>
    <t>PL50x300x1520</t>
  </si>
  <si>
    <t>CO5064-PL5003</t>
  </si>
  <si>
    <t>CO5064-PL5038</t>
  </si>
  <si>
    <t>CO5064-PL5133</t>
  </si>
  <si>
    <t>CO5074-PL5003</t>
  </si>
  <si>
    <t>CO5074-PL5038</t>
  </si>
  <si>
    <t>CO5074-PL5104</t>
  </si>
  <si>
    <t>CO5074-PL5136</t>
  </si>
  <si>
    <t>PL50x300x1540</t>
  </si>
  <si>
    <t>CO5076-PL5003</t>
  </si>
  <si>
    <t>CO5076-PL5015</t>
  </si>
  <si>
    <t>CO5076-PL5038</t>
  </si>
  <si>
    <t>CO5076-PL5104</t>
  </si>
  <si>
    <t>CO5080-FL5093</t>
  </si>
  <si>
    <t>CO5080-FL5314</t>
  </si>
  <si>
    <t>CO5080-PH5043-K</t>
  </si>
  <si>
    <t>CO5080-PH5052-K</t>
  </si>
  <si>
    <t>CO5080-PH5067-K</t>
  </si>
  <si>
    <t>PL50x646x753</t>
  </si>
  <si>
    <t>CO5080-PH5073-K</t>
  </si>
  <si>
    <t>CO5080-PH5076-K</t>
  </si>
  <si>
    <t>CO5080-PH5107-K</t>
  </si>
  <si>
    <t>CO5080-PH5110-K</t>
  </si>
  <si>
    <t>CO5080-PL5003</t>
  </si>
  <si>
    <t>CO5080-PL5016</t>
  </si>
  <si>
    <t>CO5080-PL5017</t>
  </si>
  <si>
    <t>CO5080-PL5038</t>
  </si>
  <si>
    <t>CO5080-PL5145</t>
  </si>
  <si>
    <t>CO5085-PL5003</t>
  </si>
  <si>
    <t>CO5085-PL5025</t>
  </si>
  <si>
    <t>CO5085-PL5038</t>
  </si>
  <si>
    <t>CO5088-PL5003</t>
  </si>
  <si>
    <t>CO5088-PL5038</t>
  </si>
  <si>
    <t>CO5088-PL5104</t>
  </si>
  <si>
    <t>CO5088-PL5131</t>
  </si>
  <si>
    <t>CO5091-FL5056</t>
  </si>
  <si>
    <t>CO5091-FL5284</t>
  </si>
  <si>
    <t>CO5091-PH5067-K</t>
  </si>
  <si>
    <t>CO5091-PH5073-K</t>
  </si>
  <si>
    <t>CO5091-PH5076-K</t>
  </si>
  <si>
    <t>CO5091-PH5107-K</t>
  </si>
  <si>
    <t>CO5091-PL5003</t>
  </si>
  <si>
    <t>CO5091-PL5016</t>
  </si>
  <si>
    <t>CO5091-PL5017</t>
  </si>
  <si>
    <t>CO5091-PL5038</t>
  </si>
  <si>
    <t>CO5091-PL5132</t>
  </si>
  <si>
    <t>CO5096-FL5091</t>
  </si>
  <si>
    <t>CO5096-FL5093</t>
  </si>
  <si>
    <t>CO5096-PH5043-K</t>
  </si>
  <si>
    <t>CO5096-PH5052-K</t>
  </si>
  <si>
    <t>CO5096-PH5073-K</t>
  </si>
  <si>
    <t>CO5096-PH5110-K</t>
  </si>
  <si>
    <t>CO5096-PL5003</t>
  </si>
  <si>
    <t>CO5096-PL5016</t>
  </si>
  <si>
    <t>CO5096-PL5017</t>
  </si>
  <si>
    <t>CO5096-PL5038</t>
  </si>
  <si>
    <t>CO5096-PL5146</t>
  </si>
  <si>
    <t>CO5120-FL5059</t>
  </si>
  <si>
    <t>CO5120-FL5310</t>
  </si>
  <si>
    <t>CO5120-PH5043-K</t>
  </si>
  <si>
    <t>CO5120-PH5052-K</t>
  </si>
  <si>
    <t>CO5120-PH5073-K</t>
  </si>
  <si>
    <t>CO5120-PH5110-K</t>
  </si>
  <si>
    <t>CO5120-PL5003</t>
  </si>
  <si>
    <t>CO5120-PL5016</t>
  </si>
  <si>
    <t>CO5120-PL5018</t>
  </si>
  <si>
    <t>CO5120-PL5038</t>
  </si>
  <si>
    <t>CO5120-PL5102</t>
  </si>
  <si>
    <t>CO5120-PL5104</t>
  </si>
  <si>
    <t>CO5074-FL5040</t>
  </si>
  <si>
    <t>PL60x750x11635</t>
  </si>
  <si>
    <t>VT-HV-TT-016-COS53-Q355-SP60-001</t>
  </si>
  <si>
    <t>CO5074-FL5228</t>
  </si>
  <si>
    <t>CO5076-FL5040</t>
  </si>
  <si>
    <t>CO5035-PH5071-K</t>
  </si>
  <si>
    <t>PL60x700x1725</t>
  </si>
  <si>
    <t>VT-HV-TT-016-COS53-Q355-SP60-002</t>
  </si>
  <si>
    <t>CO5051-PH5093-K</t>
  </si>
  <si>
    <t>CO5074-PH5003-K</t>
  </si>
  <si>
    <t>CO5074-PL5004</t>
  </si>
  <si>
    <t>PL60x300x790</t>
  </si>
  <si>
    <t>CO5074-PL5007</t>
  </si>
  <si>
    <t>PL60x790x1680</t>
  </si>
  <si>
    <t>CO5076-FL5228</t>
  </si>
  <si>
    <t>CO5076-PH5003-K</t>
  </si>
  <si>
    <t>CO5076-PL5004</t>
  </si>
  <si>
    <t>CO5076-PL5007</t>
  </si>
  <si>
    <t>CO5088-PH5093-K</t>
  </si>
  <si>
    <t>CO5091-PH5071-K</t>
  </si>
  <si>
    <t>CO5085-FL5262</t>
  </si>
  <si>
    <t>PL70x750x11625</t>
  </si>
  <si>
    <t>VT-HV-TT-016-COS53-Q355-SP70-001</t>
  </si>
  <si>
    <t>CO5085-FL5275</t>
  </si>
  <si>
    <t>CO5064-FL5275</t>
  </si>
  <si>
    <t>VT-HV-TT-016-COS53-Q355-SP70-002</t>
  </si>
  <si>
    <t>CO5064-FL5285</t>
  </si>
  <si>
    <t>CO5085-PL5023</t>
  </si>
  <si>
    <t>PL70x300x790</t>
  </si>
  <si>
    <t>VT-HV-TT-016-COS53-Q355-SP70-003</t>
  </si>
  <si>
    <t>CO5088-FL5273</t>
  </si>
  <si>
    <t>PL70x750x11125</t>
  </si>
  <si>
    <t>CO5088-FL5283</t>
  </si>
  <si>
    <t>CO5088-PL5103</t>
  </si>
  <si>
    <t>PL70x790x1680</t>
  </si>
  <si>
    <t>CO5051-FL5283</t>
  </si>
  <si>
    <t>VT-HV-TT-016-COS53-Q355-SP70-004</t>
  </si>
  <si>
    <t>CO5051-FL5351</t>
  </si>
  <si>
    <t>CO5085-PL5024</t>
  </si>
  <si>
    <t>CO5088-PL5023</t>
  </si>
  <si>
    <t>CO5035-PH5231-K</t>
  </si>
  <si>
    <t>PL70x1480x1960</t>
  </si>
  <si>
    <t>VT-HV-TT-016-COS53-Q355-SP70-005</t>
  </si>
  <si>
    <t>CO5051-PH5233-K</t>
  </si>
  <si>
    <t>CO5064-PH5235-K</t>
  </si>
  <si>
    <t>CO5074-PH5237-K</t>
  </si>
  <si>
    <t>CO5076-PH5236-K</t>
  </si>
  <si>
    <t>CO5085-PH5234-K</t>
  </si>
  <si>
    <t>CO5088-PH5232-K</t>
  </si>
  <si>
    <t>CO5091-PH5041-K</t>
  </si>
  <si>
    <t>CO5001-PH5039-K</t>
  </si>
  <si>
    <t>PL70x1490x1960</t>
  </si>
  <si>
    <t>VT-HV-TT-016-COS53-Q355-SP70-006</t>
  </si>
  <si>
    <t>CO5015-PH5227-K</t>
  </si>
  <si>
    <t>CO5019-PH5228-K</t>
  </si>
  <si>
    <t>CO5051-PH5075-K</t>
  </si>
  <si>
    <t>CO5051-PL5023</t>
  </si>
  <si>
    <t>CO5064-PH5075-K</t>
  </si>
  <si>
    <t>CO5064-PL5023</t>
  </si>
  <si>
    <t>CO5080-PH5230-K</t>
  </si>
  <si>
    <t>CO5085-PH5075-K</t>
  </si>
  <si>
    <t>CO5088-PH5075-K</t>
  </si>
  <si>
    <t>CO5096-PH5229-K</t>
  </si>
  <si>
    <t>CO5120-PH5040-K</t>
  </si>
  <si>
    <t>CO5051-PL5103</t>
  </si>
  <si>
    <t>VT-HV-TT-016-COS53-Q355-SP70-007</t>
  </si>
  <si>
    <t>CO5064-PL5024</t>
  </si>
  <si>
    <t>VT-HV-TT-016</t>
  </si>
  <si>
    <t>10626-051 DG SÂN VẬN ĐỘNG HÙNG VƯƠNG-REV02</t>
  </si>
  <si>
    <t>40x8735x12000</t>
  </si>
  <si>
    <t>40x8354x8721</t>
  </si>
  <si>
    <t>Z1-MTC1-2-0001-2-Z1-PL1-2-0140</t>
  </si>
  <si>
    <t>PL20x800x1270</t>
  </si>
  <si>
    <t>VT-HV-TT-017-SPTRUSS-Q355-SP20-001</t>
  </si>
  <si>
    <t>29/07/2026</t>
  </si>
  <si>
    <t xml:space="preserve">10626-051 </t>
  </si>
  <si>
    <t xml:space="preserve"> HỆ SUPPER TRUSS (Z1-MTC1.2-0001.2,0003.2,0004.2,0005.2,0006.2,0007.2)</t>
  </si>
  <si>
    <t>Z1-MTC1-2-0003-2-Z1-PL1-2-0016</t>
  </si>
  <si>
    <t>PL20x760x1730</t>
  </si>
  <si>
    <t>Z1-MTC1-2-0004-2-Z1-PL1-2-0016</t>
  </si>
  <si>
    <t>Z1-MTC1-2-0005-2-Z1-PL1-2-0139</t>
  </si>
  <si>
    <t>PL20x467x800</t>
  </si>
  <si>
    <t>Z1-MTC1-2-0005-2-Z1-PL1-2-0140</t>
  </si>
  <si>
    <t>Z1-MTC1-2-0005-2-Z1-PL1-2-0141</t>
  </si>
  <si>
    <t>PL20x600x800</t>
  </si>
  <si>
    <t>Z1-MTC1-2-0006-2-Z1-PL1-2-0016</t>
  </si>
  <si>
    <t>Z1-MTC1-2-0007-2-Z1-PL1-2-0016</t>
  </si>
  <si>
    <t>Z1-MTC1-2-0001-2-Z1-PL1-2-0152</t>
  </si>
  <si>
    <t>PL80x228x1000</t>
  </si>
  <si>
    <t>VT-HV-TT-017-SPTRUSS-Q355-SP80-001</t>
  </si>
  <si>
    <t>Z1-MTC1-2-0001-2-Z1-PL1-2-0153</t>
  </si>
  <si>
    <t>PL80x203x1000</t>
  </si>
  <si>
    <t>Z1-MTC1-2-0003-2-Z1-PL1-2-0154</t>
  </si>
  <si>
    <t>PL80x665x1000</t>
  </si>
  <si>
    <t>Z1-MTC1-2-0003-2-Z1-PL1-2-0155</t>
  </si>
  <si>
    <t>PL80x746x1000</t>
  </si>
  <si>
    <t>Z1-MTC1-2-0004-2-Z1-PL1-2-0150</t>
  </si>
  <si>
    <t>PL80x742x1000</t>
  </si>
  <si>
    <t>Z1-MTC1-2-0004-2-Z1-PL1-2-0151</t>
  </si>
  <si>
    <t>PL80x700x1000</t>
  </si>
  <si>
    <t>Z1-MTC1-2-0005-2-Z1-PL1-2-0147</t>
  </si>
  <si>
    <t>PL80x511x1000</t>
  </si>
  <si>
    <t>Z1-MTC1-2-0005-2-Z1-PL1-2-0148</t>
  </si>
  <si>
    <t>PL80x473x1000</t>
  </si>
  <si>
    <t>Z1-MTC1-2-0006-2-Z1-PL1-2-0149</t>
  </si>
  <si>
    <t>PL80x644x1000</t>
  </si>
  <si>
    <t>Z1-MTC1-2-0006-2-Z1-PL1-2-0150</t>
  </si>
  <si>
    <t>Z1-MTC1-2-0007-2-Z1-PL1-2-0150</t>
  </si>
  <si>
    <t>Z1-MTC1-2-0007-2-Z1-PL1-2-0151</t>
  </si>
  <si>
    <t>Z1-MTC1-2-0001-2-Z1-FL1-2-0088-V</t>
  </si>
  <si>
    <t>PL100x780x2334</t>
  </si>
  <si>
    <t>VT-HV-TT-017-SPTRUSS-Q355-SP100-001</t>
  </si>
  <si>
    <t>Z1-MTC1-2-0001-2-Z1-FL1-2-0089-V</t>
  </si>
  <si>
    <t>PL100x1500x3456</t>
  </si>
  <si>
    <t>Z1-MTC1-2-0001-2-Z1-FL1-2-0092-V</t>
  </si>
  <si>
    <t>PL100x1500x3882</t>
  </si>
  <si>
    <t>Z1-MTC1-2-0001-2-Z1-FL1-2-0093-V</t>
  </si>
  <si>
    <t>Z1-MTC1-2-0001-2-Z1-W1-2-0105-V</t>
  </si>
  <si>
    <t>PL100x780x3842</t>
  </si>
  <si>
    <t>Z1-MTC1-2-0005-2-Z1-FL1-2-0105-V</t>
  </si>
  <si>
    <t>PL100x1556x2313</t>
  </si>
  <si>
    <t>Z1-MTC1-2-0005-2-Z1-PL1-2-0138</t>
  </si>
  <si>
    <t>PL100x800x1500</t>
  </si>
  <si>
    <t>Z1-MTC1-2-0005-2-Z1-W1-2-0114-V</t>
  </si>
  <si>
    <t>PL100x780x3425</t>
  </si>
  <si>
    <t>Z1-MTC1-2-0005-2-Z1-W1-2-0202-C-V</t>
  </si>
  <si>
    <t>PL100x780x2337</t>
  </si>
  <si>
    <t>Z1-MTC1-2-0001-2-Z1-FL1-2-0090-V</t>
  </si>
  <si>
    <t>VT-HV-TT-017-SPTRUSS-Q355-SP100-002</t>
  </si>
  <si>
    <t>Z1-MTC1-2-0001-2-Z1-FL1-2-0091-V</t>
  </si>
  <si>
    <t>PL100x780x2623</t>
  </si>
  <si>
    <t>Z1-MTC1-2-0001-2-Z1-PL1-2-0138</t>
  </si>
  <si>
    <t>Z1-MTC1-2-0001-2-Z1-W1-2-0104-V</t>
  </si>
  <si>
    <t>PL100x780x3540</t>
  </si>
  <si>
    <t>Z1-MTC1-2-0005-2-Z1-FL1-2-0102-V</t>
  </si>
  <si>
    <t>PL100x780x1715</t>
  </si>
  <si>
    <t>Z1-MTC1-2-0005-2-Z1-FL1-2-0103-V</t>
  </si>
  <si>
    <t>PL100x1500x3425</t>
  </si>
  <si>
    <t>Z1-MTC1-2-0005-2-Z1-FL1-2-0106-V</t>
  </si>
  <si>
    <t>Z1-MTC1-2-0005-2-Z1-FL1-2-0286-C</t>
  </si>
  <si>
    <t>PL100x780x1021</t>
  </si>
  <si>
    <t>Z1-MTC1-2-0005-2-Z1-W1-2-0113-V</t>
  </si>
  <si>
    <t>Z1-MTC1-2-0006-2-Z1-PL1-2-0098</t>
  </si>
  <si>
    <t>PL100x733x760</t>
  </si>
  <si>
    <t>Z1-MTC1-2-0001-2-Z1-PH1-2-0015-K</t>
  </si>
  <si>
    <t>PL120x1760x1785</t>
  </si>
  <si>
    <t>VT-HV-TT-017-SPTRUSS-Q355-SP120-001</t>
  </si>
  <si>
    <t>Z1-MTC1-2-0001-2-Z1-PL1-2-0018</t>
  </si>
  <si>
    <t>PL120x1000x1500</t>
  </si>
  <si>
    <t>Z1-MTC1-2-0003-2-Z1-FL1-2-0094-V</t>
  </si>
  <si>
    <t>PL120x740x2834</t>
  </si>
  <si>
    <t>Z1-MTC1-2-0003-2-Z1-FL1-2-0095-V</t>
  </si>
  <si>
    <t>PL120x2000x3620</t>
  </si>
  <si>
    <t>Z1-MTC1-2-0003-2-Z1-PL1-2-0017</t>
  </si>
  <si>
    <t>PL120x1000x2000</t>
  </si>
  <si>
    <t>Z1-MTC1-2-0003-2-Z1-W1-2-0106-V</t>
  </si>
  <si>
    <t>Z1-MTC1-2-0003-2-Z1-W1-2-0107-V</t>
  </si>
  <si>
    <t>PL120x740x3620</t>
  </si>
  <si>
    <t>Z1-MTC1-2-0003-2-Z1-PH1-2-0014-K</t>
  </si>
  <si>
    <t>PL120x2000x2198</t>
  </si>
  <si>
    <t>VT-HV-TT-017-SPTRUSS-Q355-SP120-002</t>
  </si>
  <si>
    <t>Z1-MTC1-2-0004-2-Z1-PH1-2-0014-K</t>
  </si>
  <si>
    <t>VT-HV-TT-017-SPTRUSS-Q355-SP120-003</t>
  </si>
  <si>
    <t>Z1-MTC1-2-0003-2-Z1-PL1-2-0019</t>
  </si>
  <si>
    <t>PL120x760x1500</t>
  </si>
  <si>
    <t>Z1-MTC1-2-0004-2-Z1-FL1-2-0101-V</t>
  </si>
  <si>
    <t>PL120x2000x6093</t>
  </si>
  <si>
    <t>VT-HV-TT-017-SPTRUSS-Q355-SP120-004</t>
  </si>
  <si>
    <t>Z1-MTC1-2-0004-2-Z1-W1-2-0111-V</t>
  </si>
  <si>
    <t>Z1-MTC1-2-0005-2-Z1-PL1-2-0020</t>
  </si>
  <si>
    <t>PL120x1000x1074</t>
  </si>
  <si>
    <t>VT-HV-TT-017-SPTRUSS-Q355-SP120-005</t>
  </si>
  <si>
    <t>Z1-MTC1-2-0004-2-Z1-PL1-2-0019</t>
  </si>
  <si>
    <t>Z1-MTC1-2-0005-2-Z1-PH1-2-0017-K</t>
  </si>
  <si>
    <t>PL120x1769x1955</t>
  </si>
  <si>
    <t>Z1-MTC1-2-0004-2-Z1-FL1-2-0100-V</t>
  </si>
  <si>
    <t>PL120x740x6093</t>
  </si>
  <si>
    <t>VT-HV-TT-017-SPTRUSS-Q355-SP120-006</t>
  </si>
  <si>
    <t>Z1-MTC1-2-0004-2-Z1-PL1-2-0017</t>
  </si>
  <si>
    <t>Z1-MTC1-2-0004-2-Z1-W1-2-0112-V</t>
  </si>
  <si>
    <t>PL120x740x4296</t>
  </si>
  <si>
    <t>Z1-MTC1-2-0006-2-Z1-FL1-2-0107-V</t>
  </si>
  <si>
    <t>PL120x740x3092</t>
  </si>
  <si>
    <t>Z1-MTC1-2-0006-2-Z1-PL1-2-0017</t>
  </si>
  <si>
    <t>Z1-MTC1-2-0006-2-Z1-PL1-2-0019</t>
  </si>
  <si>
    <t>Z1-MTC1-2-0006-2-Z1-W1-2-0116-V</t>
  </si>
  <si>
    <t>PL120x740x4364</t>
  </si>
  <si>
    <t>Z1-MTC1-2-0007-2-Z1-FL1-2-0109-V</t>
  </si>
  <si>
    <t>PL120x740x6098</t>
  </si>
  <si>
    <t>Z1-MTC1-2-0007-2-Z1-PL1-2-0019</t>
  </si>
  <si>
    <t>Z1-MTC1-2-0007-2-Z1-W1-2-0118-V</t>
  </si>
  <si>
    <t>Z1-MTC1-2-0007-2-Z1-FL1-2-0110-V</t>
  </si>
  <si>
    <t>PL120x2000x6098</t>
  </si>
  <si>
    <t>VT-HV-TT-017-SPTRUSS-Q355-SP120-007</t>
  </si>
  <si>
    <t>Z1-MTC1-2-0007-2-Z1-PL1-2-0017</t>
  </si>
  <si>
    <t>Z1-MTC1-2-0007-2-Z1-W1-2-0117-V</t>
  </si>
  <si>
    <t>Z1-MTC1-2-0006-2-Z1-PH1-2-0014-K</t>
  </si>
  <si>
    <t>VT-HV-TT-017-SPTRUSS-Q355-SP120-008</t>
  </si>
  <si>
    <t>Z1-MTC1-2-0007-2-Z1-PH1-2-0014-K</t>
  </si>
  <si>
    <t>Z1-MTC1-2-0006-2-Z1-FL1-2-0108-V</t>
  </si>
  <si>
    <t>PL120x2000x4364</t>
  </si>
  <si>
    <t>VT-HV-TT-017-SPTRUSS-Q355-SP120-009</t>
  </si>
  <si>
    <t>Z1-MTC1-2-0006-2-Z1-W1-2-0115-V</t>
  </si>
  <si>
    <t>VT-HV-TT-017</t>
  </si>
  <si>
    <t>VT-HV-TT-018-COS53-Q355-SP12-001</t>
  </si>
  <si>
    <t xml:space="preserve">HỆ GIÀN NÂNG CỤM 3A -Cos 53m- 8 CHÂN  </t>
  </si>
  <si>
    <t>CO5006_1-PL5046</t>
  </si>
  <si>
    <t>CO5009_1-PL5046</t>
  </si>
  <si>
    <t>CO5036_1-PL5046</t>
  </si>
  <si>
    <t>CO5141_1-PL5046</t>
  </si>
  <si>
    <t>CO5142_1-PL5046</t>
  </si>
  <si>
    <t>CO5143_1-PL5046</t>
  </si>
  <si>
    <t>CO5156_1-PL5046</t>
  </si>
  <si>
    <t>CO5157_1-PL5046</t>
  </si>
  <si>
    <t>CO5142_1-FL5407-V</t>
  </si>
  <si>
    <t>PL20x747x10515</t>
  </si>
  <si>
    <t>VT-HV-TT-018-COS53-Q355-SP20-001</t>
  </si>
  <si>
    <t>CO5156_1-FL5407-V</t>
  </si>
  <si>
    <t>CO5157_1-FL5401-V_1B</t>
  </si>
  <si>
    <t>CO5157_1-PL5006</t>
  </si>
  <si>
    <t>CO5036_1-FL5280-V</t>
  </si>
  <si>
    <t>PL20x750x10360</t>
  </si>
  <si>
    <t>VT-HV-TT-018-COS53-Q355-SP20-002</t>
  </si>
  <si>
    <t>CO5141_1-FL5386-V</t>
  </si>
  <si>
    <t>PL20x747x10360</t>
  </si>
  <si>
    <t>CO5143_1-FL5400-V_1B</t>
  </si>
  <si>
    <t>PL20x747x1995</t>
  </si>
  <si>
    <t>CO5143_1-FL5401-V_1B</t>
  </si>
  <si>
    <t>PL20x750x1995</t>
  </si>
  <si>
    <t>CO5009_1-FL5385-V</t>
  </si>
  <si>
    <t>VT-HV-TT-018-COS53-Q355-SP20-003</t>
  </si>
  <si>
    <t>CO5036_1-FL5019-V</t>
  </si>
  <si>
    <t>CO5156_1-PL5006</t>
  </si>
  <si>
    <t>CO5157_1-FL5400-V_1B</t>
  </si>
  <si>
    <t>CO5006_1-FL5280-V</t>
  </si>
  <si>
    <t>VT-HV-TT-018-COS53-Q355-SP20-004</t>
  </si>
  <si>
    <t>CO5143_1-FL5400-V_1A</t>
  </si>
  <si>
    <t>PL20x747x10020</t>
  </si>
  <si>
    <t>CO5143_1-PL5006</t>
  </si>
  <si>
    <t>CO5141_1-PL5006</t>
  </si>
  <si>
    <t>VT-HV-TT-018-COS53-Q355-SP20-005</t>
  </si>
  <si>
    <t>CO5142_1-FL5405-V</t>
  </si>
  <si>
    <t>PL20x750x10515</t>
  </si>
  <si>
    <t>CO5142_1-PL5006</t>
  </si>
  <si>
    <t>CO5156_1-FL5405-V</t>
  </si>
  <si>
    <t>CO5006_1-FL5019-V</t>
  </si>
  <si>
    <t>VT-HV-TT-018-COS53-Q355-SP20-006</t>
  </si>
  <si>
    <t>CO5009_1-FL5386-V</t>
  </si>
  <si>
    <t>CO5036_1-PL5006</t>
  </si>
  <si>
    <t>CO5006_1-PL5006</t>
  </si>
  <si>
    <t>VT-HV-TT-018-COS53-Q355-SP20-007</t>
  </si>
  <si>
    <t>CO5009_1-PL5006</t>
  </si>
  <si>
    <t>CO5143_1-FL5401-V_1A</t>
  </si>
  <si>
    <t>PL20x750x10020</t>
  </si>
  <si>
    <t>CO5157_1-FL5401-V_1A</t>
  </si>
  <si>
    <t>CO5006_1-PH5017-K</t>
  </si>
  <si>
    <t>VT-HV-TT-018-COS53-Q355-SP20-008</t>
  </si>
  <si>
    <t>CO5006_1-PL5009</t>
  </si>
  <si>
    <t>CO5006_1-PL5010</t>
  </si>
  <si>
    <t>CO5009_1-PH5017-K</t>
  </si>
  <si>
    <t>CO5009_1-PL5009</t>
  </si>
  <si>
    <t>CO5009_1-PL5010</t>
  </si>
  <si>
    <t>CO5036_1-PH5017-K</t>
  </si>
  <si>
    <t>CO5036_1-PL5009</t>
  </si>
  <si>
    <t>CO5036_1-PL5010</t>
  </si>
  <si>
    <t>CO5141_1-FL5385-V</t>
  </si>
  <si>
    <t>CO5141_1-PH5017-K</t>
  </si>
  <si>
    <t>CO5141_1-PL5009</t>
  </si>
  <si>
    <t>CO5141_1-PL5010</t>
  </si>
  <si>
    <t>CO5142_1-PH5017-K</t>
  </si>
  <si>
    <t>CO5142_1-PL5009</t>
  </si>
  <si>
    <t>CO5142_1-PL5010</t>
  </si>
  <si>
    <t>CO5143_1-PH5017-K</t>
  </si>
  <si>
    <t>CO5143_1-PL5009</t>
  </si>
  <si>
    <t>CO5143_1-PL5010</t>
  </si>
  <si>
    <t>CO5156_1-PH5017-K</t>
  </si>
  <si>
    <t>CO5156_1-PL5009</t>
  </si>
  <si>
    <t>CO5156_1-PL5010</t>
  </si>
  <si>
    <t>CO5157_1-FL5400-V_1A</t>
  </si>
  <si>
    <t>CO5157_1-PH5017-K</t>
  </si>
  <si>
    <t>CO5157_1-PL5009</t>
  </si>
  <si>
    <t>CO5157_1-PL5010</t>
  </si>
  <si>
    <t>CO5006_1-PL5105</t>
  </si>
  <si>
    <t>PL25x274x9220</t>
  </si>
  <si>
    <t>VT-HV-TT-018-COS53-Q355-SP25-001</t>
  </si>
  <si>
    <t>CO5006_1-PL5106</t>
  </si>
  <si>
    <t>PL25x200x340</t>
  </si>
  <si>
    <t>CO5009_1-PL5105</t>
  </si>
  <si>
    <t>PL25x200x200</t>
  </si>
  <si>
    <t>CO5009_1-PL5106</t>
  </si>
  <si>
    <t>CO5036_1-PL5105</t>
  </si>
  <si>
    <t>CO5036_1-PL5106</t>
  </si>
  <si>
    <t>CO5141_1-PL5105</t>
  </si>
  <si>
    <t>CO5141_1-PL5106</t>
  </si>
  <si>
    <t>PL25x347x5106</t>
  </si>
  <si>
    <t>CO5142_1-PL5105</t>
  </si>
  <si>
    <t>CO5142_1-PL5106</t>
  </si>
  <si>
    <t>CO5143_1-PL5105</t>
  </si>
  <si>
    <t>CO5143_1-PL5106</t>
  </si>
  <si>
    <t>CO5156_1-PL5105</t>
  </si>
  <si>
    <t>CO5156_1-PL5106</t>
  </si>
  <si>
    <t>CO5157_1-PL5105</t>
  </si>
  <si>
    <t>CO5157_1-PL5106</t>
  </si>
  <si>
    <t>CO5006_1-PH5065-K</t>
  </si>
  <si>
    <t>PL30x2000x6228</t>
  </si>
  <si>
    <t>VT-HV-TT-018-COS53-Q355-SP30-001</t>
  </si>
  <si>
    <t>CO5006_1-PH5150-K</t>
  </si>
  <si>
    <t>CO5009_1-PH5065-K</t>
  </si>
  <si>
    <t>CO5036_1-PH5065-K</t>
  </si>
  <si>
    <t>CO5036_1-PH5150-K</t>
  </si>
  <si>
    <t>CO5141_1-PH5065-K</t>
  </si>
  <si>
    <t>CO5142_1-PH5079-K</t>
  </si>
  <si>
    <t>CO5143_1-PH5079-K</t>
  </si>
  <si>
    <t>CO5143_1-PH5152-K</t>
  </si>
  <si>
    <t>CO5156_1-PH5079-K</t>
  </si>
  <si>
    <t>CO5157_1-PH5079-K</t>
  </si>
  <si>
    <t>CO5157_1-PH5152-K</t>
  </si>
  <si>
    <t>CO5006_1-PH5180-K</t>
  </si>
  <si>
    <t>PL40x539x829</t>
  </si>
  <si>
    <t>VT-HV-TT-018-COS53-Q355-SP40-001</t>
  </si>
  <si>
    <t>CO5009_1-PH5055-K</t>
  </si>
  <si>
    <t>CO5009_1-PH5180-K</t>
  </si>
  <si>
    <t>CO5036_1-PH5195-K</t>
  </si>
  <si>
    <t>PL40x546x554</t>
  </si>
  <si>
    <t>CO5141_1-PH5055-K</t>
  </si>
  <si>
    <t>CO5141_1-PH5195-K</t>
  </si>
  <si>
    <t>CO5142_1-FL5406</t>
  </si>
  <si>
    <t>PL40x750x10515</t>
  </si>
  <si>
    <t>CO5142_1-PH5057-K</t>
  </si>
  <si>
    <t>PL40x568x878</t>
  </si>
  <si>
    <t>CO5143_1-PH5057-K</t>
  </si>
  <si>
    <t>CO5143_1-PH5191-K</t>
  </si>
  <si>
    <t>CO5156_1-FL5398</t>
  </si>
  <si>
    <t>CO5156_1-FL5408</t>
  </si>
  <si>
    <t>CO5006_1-FL5281</t>
  </si>
  <si>
    <t>PL40x750x10360</t>
  </si>
  <si>
    <t>VT-HV-TT-018-COS53-Q355-SP40-002</t>
  </si>
  <si>
    <t>CO5006_1-PH5078-K</t>
  </si>
  <si>
    <t>CO5009_1-FL5354</t>
  </si>
  <si>
    <t>CO5009_1-PH5074-K</t>
  </si>
  <si>
    <t>CO5141_1-PH5180-K</t>
  </si>
  <si>
    <t>CO5142_1-FL5404</t>
  </si>
  <si>
    <t>CO5142_1-PH5183-K</t>
  </si>
  <si>
    <t>CO5143_1-PH5055-K</t>
  </si>
  <si>
    <t>CO5156_1-PH5055-K</t>
  </si>
  <si>
    <t>CO5156_1-PH5061-K</t>
  </si>
  <si>
    <t>CO5157_1-PH5061-K</t>
  </si>
  <si>
    <t>CO5006_1-FL5282</t>
  </si>
  <si>
    <t>PL40x2000x12000</t>
  </si>
  <si>
    <t>VT-HV-TT-018-COS53-Q355-SP40-003</t>
  </si>
  <si>
    <t>CO5006_1-PH5074-K</t>
  </si>
  <si>
    <t>CO5006_1-PH5195-K</t>
  </si>
  <si>
    <t>CO5009_1-FL5282</t>
  </si>
  <si>
    <t>CO5009_1-PH5195-K</t>
  </si>
  <si>
    <t>CO5143_1-PH5186</t>
  </si>
  <si>
    <t>PL40x567x1069</t>
  </si>
  <si>
    <t>CO5156_1-PH5183-K</t>
  </si>
  <si>
    <t>CO5156_1-PH5217-K</t>
  </si>
  <si>
    <t>CO5157_1-PH5186</t>
  </si>
  <si>
    <t>CO5036_1-FL5020</t>
  </si>
  <si>
    <t>VT-HV-TT-018-COS53-Q355-SP40-004</t>
  </si>
  <si>
    <t>CO5036_1-FL5279</t>
  </si>
  <si>
    <t>CO5036_1-PH5180-K</t>
  </si>
  <si>
    <t>CO5141_1-PH5058-K</t>
  </si>
  <si>
    <t>PL40x568x657</t>
  </si>
  <si>
    <t>CO5142_1-PH5061-K</t>
  </si>
  <si>
    <t>CO5142_1-PH5216-K</t>
  </si>
  <si>
    <t>CO5143_1-PH5192-K</t>
  </si>
  <si>
    <t>PL40x529x544</t>
  </si>
  <si>
    <t>CO5156_1-PH5057-K</t>
  </si>
  <si>
    <t>CO5156_1-PH5216-K</t>
  </si>
  <si>
    <t>CO5157_1-PH5057-K</t>
  </si>
  <si>
    <t>CO5157_1-PH5192-K</t>
  </si>
  <si>
    <t>CO5006_1-PH5215-K</t>
  </si>
  <si>
    <t>VT-HV-TT-018-COS53-Q355-SP40-005</t>
  </si>
  <si>
    <t>CO5036_1-PH5215-K</t>
  </si>
  <si>
    <t>CO5141_1-PH5215-K</t>
  </si>
  <si>
    <t>CO5143_1-FL5402_1A</t>
  </si>
  <si>
    <t>PL40x750x10020</t>
  </si>
  <si>
    <t>CO5157_1-FL5399_1A</t>
  </si>
  <si>
    <t>CO5006_1-PH5072-K</t>
  </si>
  <si>
    <t>VT-HV-TT-018-COS53-Q355-SP40-006</t>
  </si>
  <si>
    <t>CO5006_1-PH5148-K</t>
  </si>
  <si>
    <t>CO5009_1-PH5078-K</t>
  </si>
  <si>
    <t>CO5009_1-PH5215-K</t>
  </si>
  <si>
    <t>CO5009_1-PH5256-K</t>
  </si>
  <si>
    <t>CO5036_1-PH5072-K</t>
  </si>
  <si>
    <t>CO5036_1-PH5074-K</t>
  </si>
  <si>
    <t>CO5036_1-PH5078-K</t>
  </si>
  <si>
    <t>CO5036_1-PH5148-K</t>
  </si>
  <si>
    <t>CO5141_1-PH5074-K</t>
  </si>
  <si>
    <t>CO5141_1-PH5078-K</t>
  </si>
  <si>
    <t>CO5142_1-PH5055-K</t>
  </si>
  <si>
    <t>CO5142_1-PH5074-K</t>
  </si>
  <si>
    <t>CO5142_1-PH5217-K</t>
  </si>
  <si>
    <t>CO5143_1-FL5402_1B</t>
  </si>
  <si>
    <t>CO5143_1-FL5403_1B</t>
  </si>
  <si>
    <t>CO5143_1-PH5061-K</t>
  </si>
  <si>
    <t>CO5143_1-PH5074-K</t>
  </si>
  <si>
    <t>CO5156_1-PH5074-K</t>
  </si>
  <si>
    <t>CO5157_1-FL5192_1B</t>
  </si>
  <si>
    <t>CO5157_1-FL5399_1B</t>
  </si>
  <si>
    <t>CO5157_1-PH5055-K</t>
  </si>
  <si>
    <t>CO5157_1-PH5074-K</t>
  </si>
  <si>
    <t>CO5157_1-PH5191-K</t>
  </si>
  <si>
    <t>CO5143_1-FL5403_1A</t>
  </si>
  <si>
    <t>VT-HV-TT-018-COS53-Q355-SP40-007</t>
  </si>
  <si>
    <t>CO5157_1-FL5192_1A</t>
  </si>
  <si>
    <t>CO5141_1-FL5020</t>
  </si>
  <si>
    <t>CO5141_1-FL5279</t>
  </si>
  <si>
    <t>CO5006_1-PH5263-K</t>
  </si>
  <si>
    <t>PL50x1530x1750</t>
  </si>
  <si>
    <t>VT-HV-TT-018-COS53-Q355-SP50-001</t>
  </si>
  <si>
    <t>CO5009_1-PH5262-K</t>
  </si>
  <si>
    <t>CO5036_1-PH5261-K</t>
  </si>
  <si>
    <t>CO5141_1-PH5260-K</t>
  </si>
  <si>
    <t>CO5142_1-PH5178-K</t>
  </si>
  <si>
    <t>CO5143_1-PH5178-K</t>
  </si>
  <si>
    <t>CO5156_1-PH5178-K</t>
  </si>
  <si>
    <t>CO5157_1-PH5264-K</t>
  </si>
  <si>
    <t>PL50x2000x2855</t>
  </si>
  <si>
    <t>VT-HV-TT-018-COS53-Q355-SP50-002</t>
  </si>
  <si>
    <t>VT-HV-TT-018</t>
  </si>
  <si>
    <t>10626-051 DG SÂN VẬN ĐỘNG HÙNG VƯƠNG-REV01</t>
  </si>
  <si>
    <t>30x2000x6228</t>
  </si>
  <si>
    <t>40x2000x12000</t>
  </si>
  <si>
    <t>40x2500x7579</t>
  </si>
  <si>
    <t>50x2000x2855</t>
  </si>
  <si>
    <t>Z1-MTC1-2-0001-4-Z1-PL1-2-0140</t>
  </si>
  <si>
    <t>30/07/2026</t>
  </si>
  <si>
    <t>Z1-MTC1-2-0002-1-Z1-PL1-2-0016</t>
  </si>
  <si>
    <t>Z1-MTC1-2-0008-2-Z1-PL1-2-0139</t>
  </si>
  <si>
    <t>Z1-MTC1-2-0008-2-Z1-PL1-2-0140</t>
  </si>
  <si>
    <t>Z1-MTC1-2-0008-2-Z1-PL1-2-0141</t>
  </si>
  <si>
    <t>Z1-MTC1-2-0009-2-Z1-PL1-2-0016</t>
  </si>
  <si>
    <t>Z1-MTC1-2-0010-1-Z1-PL1-2-0016</t>
  </si>
  <si>
    <t>Z1-MTC1-2-0011-2-Z1-PL1-2-0016</t>
  </si>
  <si>
    <t>Z1-MTC1-2-0001-4-Z1-PL1-2-0152</t>
  </si>
  <si>
    <t>Z1-MTC1-2-0001-4-Z1-PL1-2-0153</t>
  </si>
  <si>
    <t>Z1-MTC1-2-0002-1-Z1-PL1-2-0150</t>
  </si>
  <si>
    <t>Z1-MTC1-2-0002-1-Z1-PL1-2-0151</t>
  </si>
  <si>
    <t>Z1-MTC1-2-0008-2-Z1-PL1-2-0147</t>
  </si>
  <si>
    <t>Z1-MTC1-2-0008-2-Z1-PL1-2-0148</t>
  </si>
  <si>
    <t>Z1-MTC1-2-0009-2-Z1-PL1-2-0149</t>
  </si>
  <si>
    <t>Z1-MTC1-2-0009-2-Z1-PL1-2-0150</t>
  </si>
  <si>
    <t>Z1-MTC1-2-0010-1-Z1-PL1-2-0150</t>
  </si>
  <si>
    <t>Z1-MTC1-2-0010-1-Z1-PL1-2-0151</t>
  </si>
  <si>
    <t>Z1-MTC1-2-0011-2-Z1-PL1-2-0154</t>
  </si>
  <si>
    <t>Z1-MTC1-2-0011-2-Z1-PL1-2-0155</t>
  </si>
  <si>
    <t>Z1-MTC1-2-0001-4-Z1-FL1-2-0088-V</t>
  </si>
  <si>
    <t>Z1-MTC1-2-0001-4-Z1-FL1-2-0090-V</t>
  </si>
  <si>
    <t>Z1-MTC1-2-0001-4-Z1-FL1-2-0092-V</t>
  </si>
  <si>
    <t>Z1-MTC1-2-0001-4-Z1-FL1-2-0093-V</t>
  </si>
  <si>
    <t>Z1-MTC1-2-0001-4-Z1-PL1-2-0138</t>
  </si>
  <si>
    <t>Z1-MTC1-2-0001-4-Z1-W1-2-0105-V</t>
  </si>
  <si>
    <t>Z1-MTC1-2-0008-2-Z1-FL1-2-0285-V</t>
  </si>
  <si>
    <t>Z1-MTC1-2-0008-2-Z1-W1-2-0114-V</t>
  </si>
  <si>
    <t>Z1-MTC1-2-0008-2-Z1-W1-2-0202-C-V</t>
  </si>
  <si>
    <t>Z1-MTC1-2-0001-4-Z1-FL1-2-0089-V</t>
  </si>
  <si>
    <t>Z1-MTC1-2-0001-4-Z1-FL1-2-0091-V</t>
  </si>
  <si>
    <t>Z1-MTC1-2-0001-4-Z1-W1-2-0104-V</t>
  </si>
  <si>
    <t>Z1-MTC1-2-0008-2-Z1-FL1-2-0102-V</t>
  </si>
  <si>
    <t>Z1-MTC1-2-0008-2-Z1-FL1-2-0266-V</t>
  </si>
  <si>
    <t>Z1-MTC1-2-0008-2-Z1-FL1-2-0284-V</t>
  </si>
  <si>
    <t>Z1-MTC1-2-0008-2-Z1-FL1-2-0286-C</t>
  </si>
  <si>
    <t>Z1-MTC1-2-0008-2-Z1-PL1-2-0138</t>
  </si>
  <si>
    <t>Z1-MTC1-2-0008-2-Z1-W1-2-0235-V</t>
  </si>
  <si>
    <t>Z1-MTC1-2-0009-2-Z1-PL1-2-0098</t>
  </si>
  <si>
    <t>Z1-MTC1-2-0001-4-Z1-PH1-2-0015-K</t>
  </si>
  <si>
    <t>Z1-MTC1-2-0002-1-Z1-PH1-2-0014-K</t>
  </si>
  <si>
    <t>Z1-MTC1-2-0011-2-Z1-PL1-2-0019</t>
  </si>
  <si>
    <t>Z1-MTC1-2-0001-4-Z1-PL1-2-0018</t>
  </si>
  <si>
    <t>Z1-MTC1-2-0002-1-Z1-FL1-2-0265-V</t>
  </si>
  <si>
    <t>Z1-MTC1-2-0002-1-Z1-W1-2-0141-V</t>
  </si>
  <si>
    <t>Z1-MTC1-2-0009-2-Z1-PH1-2-0014-K</t>
  </si>
  <si>
    <t>Z1-MTC1-2-0010-1-Z1-PH1-2-0014-K</t>
  </si>
  <si>
    <t>Z1-MTC1-2-0002-1-Z1-FL1-2-0100-V</t>
  </si>
  <si>
    <t>Z1-MTC1-2-0002-1-Z1-PL1-2-0017</t>
  </si>
  <si>
    <t>Z1-MTC1-2-0002-1-Z1-PL1-2-0019</t>
  </si>
  <si>
    <t>Z1-MTC1-2-0002-1-Z1-W1-2-0112-V</t>
  </si>
  <si>
    <t>Z1-MTC1-2-0008-2-Z1-PL1-2-0020</t>
  </si>
  <si>
    <t>Z1-MTC1-2-0009-2-Z1-PL1-2-0017</t>
  </si>
  <si>
    <t>Z1-MTC1-2-0009-2-Z1-PL1-2-0019</t>
  </si>
  <si>
    <t>Z1-MTC1-2-0010-1-Z1-FL1-2-0109-V</t>
  </si>
  <si>
    <t>PL120x740x6099</t>
  </si>
  <si>
    <t>Z1-MTC1-2-0010-1-Z1-PL1-2-0017</t>
  </si>
  <si>
    <t>Z1-MTC1-2-0010-1-Z1-PL1-2-0019</t>
  </si>
  <si>
    <t>Z1-MTC1-2-0010-1-Z1-W1-2-0118-V</t>
  </si>
  <si>
    <t>Z1-MTC1-2-0011-2-Z1-PL1-2-0017</t>
  </si>
  <si>
    <t>Z1-MTC1-2-0008-2-Z1-PH1-2-0017-K</t>
  </si>
  <si>
    <t>Z1-MTC1-2-0011-2-Z1-FL1-2-0264-V</t>
  </si>
  <si>
    <t>Z1-MTC1-2-0011-2-Z1-W1-2-0102-V</t>
  </si>
  <si>
    <t>Z1-MTC1-2-0011-2-Z1-PH1-2-0014-K</t>
  </si>
  <si>
    <t>Z1-MTC1-2-0009-2-Z1-FL1-2-0267-V</t>
  </si>
  <si>
    <t>Z1-MTC1-2-0009-2-Z1-W1-2-0236-V</t>
  </si>
  <si>
    <t>Z1-MTC1-2-0010-1-Z1-FL1-2-0268-V</t>
  </si>
  <si>
    <t>PL120x2020x6120</t>
  </si>
  <si>
    <t>Z1-MTC1-2-0010-1-Z1-W1-2-0237-V</t>
  </si>
  <si>
    <t>Z1-MTC1-2-0009-2-Z1-FL1-2-0107-V</t>
  </si>
  <si>
    <t>VT-HV-TT-019-SPTRUSS-Q355-SP120-009</t>
  </si>
  <si>
    <t>Z1-MTC1-2-0009-2-Z1-W1-2-0116-V</t>
  </si>
  <si>
    <t>Z1-MTC1-2-0011-2-Z1-FL1-2-0094-V</t>
  </si>
  <si>
    <t>Z1-MTC1-2-0011-2-Z1-W1-2-0107-V</t>
  </si>
  <si>
    <t>VT-HV-TT-019</t>
  </si>
  <si>
    <t>80x2750x5314</t>
  </si>
  <si>
    <t>Z1-MT1-2-0002-2-Z1-PL1-2-0101</t>
  </si>
  <si>
    <t>PL20x780x2278</t>
  </si>
  <si>
    <t>PL20x2000x5777</t>
  </si>
  <si>
    <t>VT-HV-TT-020-SPTRUSS-Q355B-SP20-001</t>
  </si>
  <si>
    <t>HỆ SUPPER TRUSS (Z1-MT1.2-0002,0004,0017,0020)</t>
  </si>
  <si>
    <t>VT-HV-TT-019-SPTRUSS-Q355-SP20-001_A</t>
  </si>
  <si>
    <t>Z1-MT1-2-0004-2-Z1-BA1-2-0001</t>
  </si>
  <si>
    <t>Z1-MT1-2-0017-1-Z1-BA1-2-0001</t>
  </si>
  <si>
    <t>Z1-MT1-2-0020-1-Z1-PL1-2-0101</t>
  </si>
  <si>
    <t>PL20x760x2258</t>
  </si>
  <si>
    <t>Z1-MT1-2-0004-2-Z1-BA1-2-0003</t>
  </si>
  <si>
    <t>PL25x350x1526</t>
  </si>
  <si>
    <t>VT-HV-TT-020-SPTRUSS-Q355B-SP25-001</t>
  </si>
  <si>
    <t>Z1-MT1-2-0004-2-Z1-BA1-2-0123</t>
  </si>
  <si>
    <t>Z1-MT1-2-0017-1-Z1-BA1-2-0003</t>
  </si>
  <si>
    <t>Z1-MT1-2-0017-1-Z1-BA1-2-0123</t>
  </si>
  <si>
    <t>Z1-MT1-2-0002-2-Z1-PH1-2-0075-K</t>
  </si>
  <si>
    <t>VT-HV-TT-020-SPTRUSS-Q355B-SP80-001</t>
  </si>
  <si>
    <t>Z1-MT1-2-0004-2-Z1-PH1-2-0075-K</t>
  </si>
  <si>
    <t>Z1-MT1-2-0004-2-Z1-PH1-2-0085-K</t>
  </si>
  <si>
    <t>Z1-MT1-2-0004-2-Z1-PH1-2-0107-K</t>
  </si>
  <si>
    <t>Z1-MT1-2-0004-2-Z1-PL1-2-0145</t>
  </si>
  <si>
    <t>PL80x760x2258</t>
  </si>
  <si>
    <t>Z1-MT1-2-0017-1-Z1-PH1-2-0075-K</t>
  </si>
  <si>
    <t>VT-HV-TT-020-SPTRUSS-Q355B-SP80-002</t>
  </si>
  <si>
    <t>Z1-MT1-2-0017-1-Z1-PH1-2-0085-K</t>
  </si>
  <si>
    <t>Z1-MT1-2-0017-1-Z1-PH1-2-0107-K</t>
  </si>
  <si>
    <t>Z1-MT1-2-0017-1-Z1-PL1-2-0145</t>
  </si>
  <si>
    <t>Z1-MT1-2-0020-1-Z1-PH1-2-0075-K</t>
  </si>
  <si>
    <t>Z1-MT1-2-0002-2-Z1-PH1-2-0074-K</t>
  </si>
  <si>
    <t>VT-HV-TT-020-SPTRUSS-Q355B-SP100-001</t>
  </si>
  <si>
    <t>Z1-MT1-2-0020-1-Z1-PH1-2-0074-K</t>
  </si>
  <si>
    <t>Z1-MT1-2-0002-2-Z1-W1-2-0090_B-V</t>
  </si>
  <si>
    <t>PL120x2248x6460</t>
  </si>
  <si>
    <t>VT-HV-TT-020-SPTRUSS-Q355B-SP120-001</t>
  </si>
  <si>
    <t>Z1-MT1-2-0002-2-Z1-W1-2-0103_B-V</t>
  </si>
  <si>
    <t>Z1-MT1-2-0002-2-Z1-W1-2-0090_A-V</t>
  </si>
  <si>
    <t>PL120x2251x6589</t>
  </si>
  <si>
    <t>VT-HV-TT-020-SPTRUSS-Q355B-SP120-002</t>
  </si>
  <si>
    <t>Z1-MT1-2-0004-2-Z1-W1-2-0095_B-V-K</t>
  </si>
  <si>
    <t>PL120x2245x3083</t>
  </si>
  <si>
    <t>Z1-MT1-2-0002-2-Z1-PH1-2-0076-K</t>
  </si>
  <si>
    <t>VT-HV-TT-020-SPTRUSS-Q355B-SP120-003</t>
  </si>
  <si>
    <t>Z1-MT1-2-0002-2-Z1-W1-2-0103_A-V</t>
  </si>
  <si>
    <t>PL120x2251x6588</t>
  </si>
  <si>
    <t>Z1-MT1-2-0004-2-Z1-PH1-2-0076-K</t>
  </si>
  <si>
    <t>Z1-MT1-2-0004-2-Z1-W1-2-0109_B-V</t>
  </si>
  <si>
    <t>Z1-MT1-2-0002-2-Z1-FL1-2-0014_A-C-V</t>
  </si>
  <si>
    <t>PL120x1100x8086</t>
  </si>
  <si>
    <t>VT-HV-TT-020-SPTRUSS-Q355B-SP120-004</t>
  </si>
  <si>
    <t>Z1-MT1-2-0002-2-Z1-FL1-2-0014_B-C-V</t>
  </si>
  <si>
    <t>PL120x1100x3988</t>
  </si>
  <si>
    <t>Z1-MT1-2-0002-2-Z1-FL1-2-0086_B-C-V</t>
  </si>
  <si>
    <t>PL120x1000x3988</t>
  </si>
  <si>
    <t>Z1-MT1-2-0004-2-Z1-FL1-2-0079_B-C-V</t>
  </si>
  <si>
    <t>PL120x1000x3904</t>
  </si>
  <si>
    <t>Z1-MT1-2-0004-2-Z1-FL1-2-0080_B-C-V</t>
  </si>
  <si>
    <t>PL120x1100x3835</t>
  </si>
  <si>
    <t>Z1-MT1-2-0004-2-Z1-FL1-2-0079_A-C-V</t>
  </si>
  <si>
    <t>PL120x1000x11230</t>
  </si>
  <si>
    <t>VT-HV-TT-020-SPTRUSS-Q355B-SP120-005</t>
  </si>
  <si>
    <t>Z1-MT1-2-0004-2-Z1-FL1-2-0080_A-C-V</t>
  </si>
  <si>
    <t>PL120x1100x11230</t>
  </si>
  <si>
    <t>Z1-MT1-2-0002-2-Z1-FL1-2-0086_A-C-V</t>
  </si>
  <si>
    <t>PL120x1000x9114</t>
  </si>
  <si>
    <t>VT-HV-TT-020-SPTRUSS-Q355B-SP120-006</t>
  </si>
  <si>
    <t>Z1-MT1-2-0002-2-Z1-PL1-2-0114-V</t>
  </si>
  <si>
    <t>Z1-MT1-2-0004-2-Z1-W1-2-0109_A-V</t>
  </si>
  <si>
    <t>PL120x2263x11991</t>
  </si>
  <si>
    <t>VT-HV-TT-020-SPTRUSS-Q355B-SP120-007</t>
  </si>
  <si>
    <t>Z1-MT1-2-0004-2-Z1-W1-2-0095_A-V-K</t>
  </si>
  <si>
    <t>VT-HV-TT-020-SPTRUSS-Q355B-SP120-008</t>
  </si>
  <si>
    <t>20x2000x5777</t>
  </si>
  <si>
    <t>VT-HV-TT-020</t>
  </si>
  <si>
    <t>25x350x1526</t>
  </si>
  <si>
    <t>02.2-PL20mm</t>
  </si>
  <si>
    <t>PL20x300x380</t>
  </si>
  <si>
    <t>PL20x726x9143</t>
  </si>
  <si>
    <t>VT-HV-TT-021-BPCHANPIN-S355-SP20-001</t>
  </si>
  <si>
    <t>03/08/2026</t>
  </si>
  <si>
    <t>BIỆN PHÁP CHÂN PIN</t>
  </si>
  <si>
    <t>02.1-PL60</t>
  </si>
  <si>
    <t>PL60x646x695</t>
  </si>
  <si>
    <t>PL60x1367x12000</t>
  </si>
  <si>
    <t>VT-HV-TT-021-BPCHANPIN-S355JR-SP60-001</t>
  </si>
  <si>
    <t>VT-PQ-TT-018-UT5.5-S355JR-SP60-001</t>
  </si>
  <si>
    <t>20x726x9143</t>
  </si>
  <si>
    <t>VT-HV-TT-021</t>
  </si>
  <si>
    <t>60x1367x12000</t>
  </si>
  <si>
    <t>VT-HV-TT-018-COS53-Q355-SP40-008</t>
  </si>
  <si>
    <t>PL40x543x784</t>
  </si>
  <si>
    <t>PL40x520x679</t>
  </si>
  <si>
    <t>PL40x2500x7579</t>
  </si>
  <si>
    <t>PL40x655x657</t>
  </si>
  <si>
    <t>PL40x518x672</t>
  </si>
  <si>
    <t>PL40x568x639</t>
  </si>
  <si>
    <t>PL40x544x634</t>
  </si>
  <si>
    <t>PL40x750x1995</t>
  </si>
  <si>
    <t>PL40x552x910</t>
  </si>
  <si>
    <t>Z1-MT1-2-0020-1-Z1-W1-2-0090_B-V</t>
  </si>
  <si>
    <t>PL120x2248x6459</t>
  </si>
  <si>
    <t>VT-HV-TT-022-SPTRUSS-Q355B-SP120-001</t>
  </si>
  <si>
    <t>Z1-MT1-2-0020-1-Z1-W1-2-0103_B-V</t>
  </si>
  <si>
    <t>PL120x2248x6442</t>
  </si>
  <si>
    <t>Z1-MT1-2-0017-1-Z1-PH1-2-0127-K</t>
  </si>
  <si>
    <t>VT-HV-TT-022-SPTRUSS-Q355B-SP120-002</t>
  </si>
  <si>
    <t>Z1-MT1-2-0017-1-Z1-W1-2-0259_B-V-K</t>
  </si>
  <si>
    <t>Z1-MT1-2-0020-1-Z1-PH1-2-0127-K</t>
  </si>
  <si>
    <t>Z1-MT1-2-0020-1-Z1-W1-2-0103_A-V</t>
  </si>
  <si>
    <t>PL120x2250x6607</t>
  </si>
  <si>
    <t>Z1-MT1-2-0017-1-Z1-FL1-2-0015_B-C-V</t>
  </si>
  <si>
    <t>PL120x1000x5405</t>
  </si>
  <si>
    <t>VT-HV-TT-022-SPTRUSS-Q355B-SP120-003</t>
  </si>
  <si>
    <t>Z1-MT1-2-0017-1-Z1-FL1-2-0080_B-C-V</t>
  </si>
  <si>
    <t>PL120x1100x5405</t>
  </si>
  <si>
    <t>Z1-MT1-2-0020-1-Z1-W1-2-0090_A-V</t>
  </si>
  <si>
    <t>PL120x2251x6590</t>
  </si>
  <si>
    <t>Z1-MT1-2-0017-1-Z1-FL1-2-0015_A-C-V</t>
  </si>
  <si>
    <t>PL120x1000x9729</t>
  </si>
  <si>
    <t>VT-HV-TT-022-SPTRUSS-Q355B-SP120-004</t>
  </si>
  <si>
    <t>Z1-MT1-2-0017-1-Z1-FL1-2-0080_A-C-V</t>
  </si>
  <si>
    <t>PL120x1100x9666</t>
  </si>
  <si>
    <t>Z1-MT1-2-0020-1-Z1-FL1-2-0014_B-C-V</t>
  </si>
  <si>
    <t>PL120x1100x2260</t>
  </si>
  <si>
    <t>Z1-MT1-2-0020-1-Z1-FL1-2-0086_B-C-V</t>
  </si>
  <si>
    <t>PL120x1000x2260</t>
  </si>
  <si>
    <t>Z1-MT1-2-0020-1-Z1-FL1-2-0014_A-C-V</t>
  </si>
  <si>
    <t>PL120x1100x9814</t>
  </si>
  <si>
    <t>VT-HV-TT-022-SPTRUSS-Q355B-SP120-005</t>
  </si>
  <si>
    <t>Z1-MT1-2-0020-1-Z1-FL1-2-0086_A-C-V</t>
  </si>
  <si>
    <t>PL120x1000x10841</t>
  </si>
  <si>
    <t>Z1-MT1-2-0017-1-Z1-W1-2-0258_A-V</t>
  </si>
  <si>
    <t>VT-HV-TT-022-SPTRUSS-Q355B-SP120-006</t>
  </si>
  <si>
    <t>Z1-MT1-2-0017-1-Z1-W1-2-0259_A-V-K</t>
  </si>
  <si>
    <t>VT-HV-TT-022-SPTRUSS-Q355B-SP120-007</t>
  </si>
  <si>
    <t>Z1-MT1-2-0004-2-Z1-PL1-2-0062</t>
  </si>
  <si>
    <t>PL120x1500x1847</t>
  </si>
  <si>
    <t>VT-HV-TT-022-SPTRUSS-Q355B-SP120-008</t>
  </si>
  <si>
    <t>Z1-MT1-2-0017-1-Z1-W1-2-0258_B-V</t>
  </si>
  <si>
    <t>Z1-MT1-2-0020-1-Z1-PL1-2-0114-V</t>
  </si>
  <si>
    <t>VT-HV-TT-022</t>
  </si>
  <si>
    <t>XB5016-PL5110</t>
  </si>
  <si>
    <t>PL6x358x358</t>
  </si>
  <si>
    <t>05/08/2026</t>
  </si>
  <si>
    <t>XB5027-PL5110</t>
  </si>
  <si>
    <t>XB5035-PL5110</t>
  </si>
  <si>
    <t>XB5059-PL5110</t>
  </si>
  <si>
    <t>YB5003-PL5110</t>
  </si>
  <si>
    <t>YB5019-PL5110</t>
  </si>
  <si>
    <t>XB5016-PL5008</t>
  </si>
  <si>
    <t>PL12x100x200</t>
  </si>
  <si>
    <t>PL12x447x840</t>
  </si>
  <si>
    <t>VT-HV-TT-023-HGN3A-COS53,COS105-Q355-SP12-001</t>
  </si>
  <si>
    <t>XB5027-PL5005</t>
  </si>
  <si>
    <t>YB5003-PL5005</t>
  </si>
  <si>
    <t>YB5019-PL5005</t>
  </si>
  <si>
    <t>PL12x628x990</t>
  </si>
  <si>
    <t>VT-HV-TT-023-HGN3A-COS53,COS105-Q355-SP12-002</t>
  </si>
  <si>
    <t>XB5059-PL5005</t>
  </si>
  <si>
    <t>YB5019-SS5146_1A-FL</t>
  </si>
  <si>
    <t>PL20x400x12000</t>
  </si>
  <si>
    <t>VT-HV-TT-023-HGN3A-COS53,COS105-Q355-SP20-001</t>
  </si>
  <si>
    <t>YB5019-SS5146_1A-W-V</t>
  </si>
  <si>
    <t>PL20x360x12000</t>
  </si>
  <si>
    <t>YB5003-SS5043_1A-FL</t>
  </si>
  <si>
    <t>VT-HV-TT-023-HGN3A-COS53,COS105-Q355-SP20-002</t>
  </si>
  <si>
    <t>XB5059-SS5134_1A-FL</t>
  </si>
  <si>
    <t>VT-HV-TT-023-HGN3A-COS53,COS105-Q355-SP20-003</t>
  </si>
  <si>
    <t>XB5027-SS5050_1A-FL</t>
  </si>
  <si>
    <t>YB5003-SS5043_1A-W-V</t>
  </si>
  <si>
    <t>VT-HV-TT-023-HGN3A-COS53,COS105-Q355-SP20-004</t>
  </si>
  <si>
    <t>XB5016-SS5118-FL</t>
  </si>
  <si>
    <t>PL20x400x8011</t>
  </si>
  <si>
    <t>VT-HV-TT-023-HGN3A-COS53,COS105-Q355-SP20-005</t>
  </si>
  <si>
    <t>XB5027-SS5050_1A-W-V</t>
  </si>
  <si>
    <t>XB5035-SS5145-W-V</t>
  </si>
  <si>
    <t>PL20x360x3069</t>
  </si>
  <si>
    <t>XB5059-SS5134_1A-W-V</t>
  </si>
  <si>
    <t>YB5019-PH5165-K</t>
  </si>
  <si>
    <t>VT-HV-TT-023-HGN3A-COS53,COS105-Q355-SP20-006</t>
  </si>
  <si>
    <t>XB5016-SS5118-W-V</t>
  </si>
  <si>
    <t>PL20x360x8011</t>
  </si>
  <si>
    <t>YB5003-SS5043_1B-FL</t>
  </si>
  <si>
    <t>PL20x400x1288</t>
  </si>
  <si>
    <t>YB5019-PH5017-K</t>
  </si>
  <si>
    <t>VT-HV-TT-023-HGN3A-COS53,COS105-Q355-SP20-007</t>
  </si>
  <si>
    <t>XB5027-SS5050_1B-FL</t>
  </si>
  <si>
    <t>PL20x400x2440</t>
  </si>
  <si>
    <t>XB5035-SS5145-FL</t>
  </si>
  <si>
    <t>PL20x400x3069</t>
  </si>
  <si>
    <t>XB5059-SS5134_1B-FL</t>
  </si>
  <si>
    <t>YB5003-PH5017-K</t>
  </si>
  <si>
    <t>YB5003-PH5165-K</t>
  </si>
  <si>
    <t>XB5027-PH5017-K</t>
  </si>
  <si>
    <t>VT-HV-TT-023-HGN3A-COS53,COS105-Q355-SP20-008</t>
  </si>
  <si>
    <t>XB5027-PH5033-K</t>
  </si>
  <si>
    <t>XB5027-SS5050_1B-W-V</t>
  </si>
  <si>
    <t>PL20x360x2440</t>
  </si>
  <si>
    <t>XB5059-PH5017-K</t>
  </si>
  <si>
    <t>XB5059-PH5033-K</t>
  </si>
  <si>
    <t>XB5059-SS5134_1B-W-V</t>
  </si>
  <si>
    <t>YB5003-SS5043_1B-W-V</t>
  </si>
  <si>
    <t>PL20x360x1288</t>
  </si>
  <si>
    <t>YB5019-SS5146_1B-FL</t>
  </si>
  <si>
    <t>YB5019-SS5146_1B-W-V</t>
  </si>
  <si>
    <t>XB5027-PH5141-K</t>
  </si>
  <si>
    <t>PL25x514x621</t>
  </si>
  <si>
    <t>PL25x2000x11994</t>
  </si>
  <si>
    <t>VT-HV-TT-023-HGN3A-COS53,COS105-Q355-SP25-001</t>
  </si>
  <si>
    <t>XB5027-PH5142-K</t>
  </si>
  <si>
    <t>PL25x514x565</t>
  </si>
  <si>
    <t>XB5059-PH5141-K</t>
  </si>
  <si>
    <t>XB5059-PH5142-K</t>
  </si>
  <si>
    <t>YB5003-PH5144-K</t>
  </si>
  <si>
    <t>PL25x514x576</t>
  </si>
  <si>
    <t>YB5003-PH5145-K</t>
  </si>
  <si>
    <t>PL25x514x549</t>
  </si>
  <si>
    <t>YB5019-PH5144-K</t>
  </si>
  <si>
    <t>YB5019-PH5145-K</t>
  </si>
  <si>
    <t>YB5019-PH5135-K</t>
  </si>
  <si>
    <t>PL30x2000x9304</t>
  </si>
  <si>
    <t>VT-HV-TT-023-HGN3A-COS53,COS105-Q355-SP30-001</t>
  </si>
  <si>
    <t>YB5003-PH5135-K</t>
  </si>
  <si>
    <t>XB5059-PH5140-K</t>
  </si>
  <si>
    <t>XB5027-PH5140-K</t>
  </si>
  <si>
    <t>XB5059-PH5135-K</t>
  </si>
  <si>
    <t>XB5027-PH5135-K</t>
  </si>
  <si>
    <t>XB5035-PL5002</t>
  </si>
  <si>
    <t>PL30x194x440</t>
  </si>
  <si>
    <t>XB5016-PL5002</t>
  </si>
  <si>
    <t>XB5016-PH5005-K</t>
  </si>
  <si>
    <t>PL50x840x1166</t>
  </si>
  <si>
    <t>VT-HV-TT-023-HGN3A-COS53,COS105-Q355-SP50-001</t>
  </si>
  <si>
    <t>XB5016-PH5032-K</t>
  </si>
  <si>
    <t>PL50x560x860</t>
  </si>
  <si>
    <t>XB5027-PH5146-K</t>
  </si>
  <si>
    <t>PL50x576x788</t>
  </si>
  <si>
    <t>XB5035-PH5011-K</t>
  </si>
  <si>
    <t>XB5035-PH5032-K</t>
  </si>
  <si>
    <t>XB5059-PH5146-K</t>
  </si>
  <si>
    <t>VT-HV-TT-023</t>
  </si>
  <si>
    <t>12x447x840</t>
  </si>
  <si>
    <t>12x628x990</t>
  </si>
  <si>
    <t>25x2000x11994</t>
  </si>
  <si>
    <t>30x2000x9304</t>
  </si>
  <si>
    <t>PL6</t>
  </si>
  <si>
    <t>Z1-MT1-2-0004-2-Z1-PL1-2-0140</t>
  </si>
  <si>
    <t>PL20x2000x4978</t>
  </si>
  <si>
    <t>VT-HV-TT-024-SPTRUSS-Q355B-SP20-001</t>
  </si>
  <si>
    <t>HỆ SUPPER TRUSS (Z1-MT1.2-0003,0004,0016,0017)</t>
  </si>
  <si>
    <t>Z1-MT1-2-0017-1-Z1-PL1-2-0140</t>
  </si>
  <si>
    <t>Z1-MT1-2-0003-2-Z1-PH1-2-0105-K</t>
  </si>
  <si>
    <t>PL30x800x1250</t>
  </si>
  <si>
    <t>VT-HV-TT-024-SPTRUSS-Q355B-SP30-001</t>
  </si>
  <si>
    <t>Z1-MT1-2-0003-2-Z1-PH1-2-0106-K</t>
  </si>
  <si>
    <t>Z1-MT1-2-0003-2-Z1-PL1-2-0088</t>
  </si>
  <si>
    <t>PL30x124x298</t>
  </si>
  <si>
    <t>Z1-MT1-2-0004-2-Z1-PH1-2-0106-K</t>
  </si>
  <si>
    <t>Z1-MT1-2-0004-2-Z1-PL1-2-0088</t>
  </si>
  <si>
    <t>Z1-MT1-2-0016-1-Z1-PH1-2-0105-K</t>
  </si>
  <si>
    <t>Z1-MT1-2-0016-1-Z1-PL1-2-0088</t>
  </si>
  <si>
    <t>Z1-MT1-2-0017-1-Z1-PH1-2-0132-K</t>
  </si>
  <si>
    <t>Z1-MT1-2-0017-1-Z1-PL1-2-0088</t>
  </si>
  <si>
    <t>MT1-2-0003-2-Z1-PH1-2-0092-K</t>
  </si>
  <si>
    <t>PL100x1220x1720</t>
  </si>
  <si>
    <t>PL100x2500x3130</t>
  </si>
  <si>
    <t>VT-HV-TT-024-SPTRUSS-Q355B-SP100-001</t>
  </si>
  <si>
    <t>Z1-MT1-2-0004-2-Z1-PH1-2-0092-K</t>
  </si>
  <si>
    <t>Z1-MT1-2-0016-1-Z1-PH1-2-0092-K</t>
  </si>
  <si>
    <t>PHOI TEST MAU</t>
  </si>
  <si>
    <t>PL100x300x450</t>
  </si>
  <si>
    <t>PL100x2350x12000</t>
  </si>
  <si>
    <t>VT-HV-TT-024-SPTRUSS-Q355B-SP100-002</t>
  </si>
  <si>
    <t>Z1-MT1-2-0004-2-Z1-FL1-2-0084-C</t>
  </si>
  <si>
    <t>PL100x1000x3403</t>
  </si>
  <si>
    <t>Z1-MT1-2-0004-2-Z1-W1-2-0110</t>
  </si>
  <si>
    <t>PL100x1283x3404</t>
  </si>
  <si>
    <t>Z1-MT1-2-0016-1-Z1-FL1-2-0084-C</t>
  </si>
  <si>
    <t>Z1-MT1-2-0017-1-Z1-FL1-2-0084-C</t>
  </si>
  <si>
    <t>Z1-MT1-2-0017-1-Z1-FL1-2-0099</t>
  </si>
  <si>
    <t>Z1-MT1-2-0017-1-Z1-PH1-2-0092-K</t>
  </si>
  <si>
    <t>Z1-MT1-2-0017-1-Z1-W1-2-0110</t>
  </si>
  <si>
    <t>MT1-2-0003-2-Z1-FL1-2-0084-C</t>
  </si>
  <si>
    <t>VT-HV-TT-024-SPTRUSS-Q355B-SP100-003</t>
  </si>
  <si>
    <t>MT1-2-0003-2-Z1-W1-2-0101</t>
  </si>
  <si>
    <t>Z1-MT1-2-0004-2-Z1-FL1-2-0099</t>
  </si>
  <si>
    <t>Z1-MT1-2-0016-1-Z1-W1-2-0100-C</t>
  </si>
  <si>
    <t>PL100x1000x3399</t>
  </si>
  <si>
    <t>Z1-MT1-2-0016-1-Z1-W1-2-0101</t>
  </si>
  <si>
    <t>Z1-MT1-2-0017-1-Z1-W1-2-0100-C</t>
  </si>
  <si>
    <t>MT1-2-0003-2-Z1-FL1-2-0085</t>
  </si>
  <si>
    <t>VT-HV-TT-024-SPTRUSS-Q355B-SP100-004</t>
  </si>
  <si>
    <t>MT1-2-0003-2-Z1-W1-2-0100-C</t>
  </si>
  <si>
    <t>Z1-MT1-2-0004-2-Z1-W1-2-0100-C</t>
  </si>
  <si>
    <t>Z1-MT1-2-0016-1-Z1-FL1-2-0085</t>
  </si>
  <si>
    <t>Z1-MT1-2-0003-2-Z1-PL1-2-0062</t>
  </si>
  <si>
    <t>PL120x2500x7176</t>
  </si>
  <si>
    <t>VT-HV-TT-024-SPTRUSS-Q355B-SP120-001</t>
  </si>
  <si>
    <t>Z1-MT1-2-0016-1-Z1-PL1-2-0062</t>
  </si>
  <si>
    <t>20x2000x4978</t>
  </si>
  <si>
    <t>VT-HV-TT-024</t>
  </si>
  <si>
    <t>100x2500x3130</t>
  </si>
  <si>
    <t>100x2350x12000</t>
  </si>
  <si>
    <t>PL12x40x7392</t>
  </si>
  <si>
    <t>VT-HV-TT-025-BOSUNG-Q355-SP12-001</t>
  </si>
  <si>
    <t>06/08/2026</t>
  </si>
  <si>
    <t>Hệ giàn nâng cụm 3A- tăng cứng bổ sung</t>
  </si>
  <si>
    <t>PL12x40x4856</t>
  </si>
  <si>
    <t>PL12x40x3014</t>
  </si>
  <si>
    <t>VT-HV-TT-025-BOSUNG-Q355-SP20-001</t>
  </si>
  <si>
    <t>PL20x2000x7107</t>
  </si>
  <si>
    <t>VT-HV-TT-025-BOSUNG-Q355-SP20-002</t>
  </si>
  <si>
    <t>PL30x2000x2834</t>
  </si>
  <si>
    <t>VT-HV-TT-025-BOSUNG-Q355-SP30-001</t>
  </si>
  <si>
    <t>PL35x869x982</t>
  </si>
  <si>
    <t>VT-HV-TT-025-BOSUNG-Q355-SP35-001</t>
  </si>
  <si>
    <t>PL35x369x2500</t>
  </si>
  <si>
    <t>VT-HV-TT-025-BOSUNG-Q355-SP35-002</t>
  </si>
  <si>
    <t>PL40x1506x1980</t>
  </si>
  <si>
    <t>VT-HV-TT-025-BOSUNG-Q355-SP40-001</t>
  </si>
  <si>
    <t>VT-HV-TT-018-COS53-Q355-SP40-008_2</t>
  </si>
  <si>
    <t>PL50x2300x5105</t>
  </si>
  <si>
    <t>VT-HV-TT-025-BOSUNG-Q355-SP50-001</t>
  </si>
  <si>
    <t>VT-HV-TT-023-HGN3A-COS53,COS105-Q355-SP50-001_2</t>
  </si>
  <si>
    <t>PL50x382x12000</t>
  </si>
  <si>
    <t>VT-HV-TT-025-BOSUNG-Q355-SP50-002</t>
  </si>
  <si>
    <t>PL50x308x5010</t>
  </si>
  <si>
    <t>VT-HV-TT-025-BOSUNG-Q355-SP50-003</t>
  </si>
  <si>
    <t>PL50x1248x1750</t>
  </si>
  <si>
    <t>VT-HV-TT-025-BOSUNG-Q355-SP50-004</t>
  </si>
  <si>
    <t>VT-HV-TT-018-COS53-Q355-SP50-001_2</t>
  </si>
  <si>
    <t>PL60x359x2268</t>
  </si>
  <si>
    <t>VT-HV-TT-025-BOSUNG-Q355-SP60-001</t>
  </si>
  <si>
    <t>VT-HV-TT-025-BOSUNG-Q355-SP70-001</t>
  </si>
  <si>
    <t>VT-HV-TT-025</t>
  </si>
  <si>
    <t>20x2000x7107</t>
  </si>
  <si>
    <t>30x2000x2834</t>
  </si>
  <si>
    <t>35x869x982</t>
  </si>
  <si>
    <t>35x369x2500</t>
  </si>
  <si>
    <t>40x1506x1980</t>
  </si>
  <si>
    <t>50x2300x5105</t>
  </si>
  <si>
    <t>50x382x12000</t>
  </si>
  <si>
    <t>50x308x5010</t>
  </si>
  <si>
    <t>50x1248x1750</t>
  </si>
  <si>
    <t>60x359x2268</t>
  </si>
  <si>
    <t>LPP1-0102-Z1-PHP1-0102-K</t>
  </si>
  <si>
    <t>PL10x160x350</t>
  </si>
  <si>
    <t>PL10x1944x12000</t>
  </si>
  <si>
    <t>VT-HV-026-KCC-CHANPIN-Q355-SP10-001</t>
  </si>
  <si>
    <t>Kết cấu chính - Chân Pin (X01/Y21-Y22),(X30/Y21-Y22) - Bổ sung</t>
  </si>
  <si>
    <t>SBP1-0100-Z1-PLP1-0101</t>
  </si>
  <si>
    <t>PL10x222x240</t>
  </si>
  <si>
    <t>SBP1-0100-Z1-PLP1-0104</t>
  </si>
  <si>
    <t>PL10x121x222</t>
  </si>
  <si>
    <t>SBP1-0101-Z1-PLP1-0101</t>
  </si>
  <si>
    <t>SBP1-0101-Z1-PLP1-0104</t>
  </si>
  <si>
    <t>SBP1-0102-Z1-PLP1-0101</t>
  </si>
  <si>
    <t>SBP1-0102-Z1-PLP1-0104</t>
  </si>
  <si>
    <t>SBP1-0103-Z1-PLP1-0101</t>
  </si>
  <si>
    <t>SBP1-0103-Z1-PLP1-0104</t>
  </si>
  <si>
    <t>SBP1-0106-Z1-PLP1-0102</t>
  </si>
  <si>
    <t>PL10x222x296</t>
  </si>
  <si>
    <t>SBP1-0106-Z1-PLP1-0104</t>
  </si>
  <si>
    <t>SBP1-0107-Z1-PLP1-0102</t>
  </si>
  <si>
    <t>SBP1-0108-Z1-PLP1-0102</t>
  </si>
  <si>
    <t>SBP1-0109-Z1-PLP1-0102</t>
  </si>
  <si>
    <t>SBP1-0109-Z1-PLP1-0104</t>
  </si>
  <si>
    <t>SBP1-0100-Z1-PLP1-0103</t>
  </si>
  <si>
    <t>PL12x141x141</t>
  </si>
  <si>
    <t>PL12x244x1316</t>
  </si>
  <si>
    <t>VT-HV-026-KCC-CHANPIN-Q355-SP12-001</t>
  </si>
  <si>
    <t>SBP1-0101-Z1-PLP1-0103</t>
  </si>
  <si>
    <t>SBP1-0102-Z1-PLP1-0103</t>
  </si>
  <si>
    <t>SBP1-0103-Z1-PLP1-0103</t>
  </si>
  <si>
    <t>SBP1-0104-Z1-PLP1-0103</t>
  </si>
  <si>
    <t>SBP1-0105-Z1-PLP1-0103</t>
  </si>
  <si>
    <t>PL12x75x200</t>
  </si>
  <si>
    <t>SBP1-0106-Z1-PLP1-0103</t>
  </si>
  <si>
    <t>PL12x180x1208</t>
  </si>
  <si>
    <t>VT-HV-026-KCC-CHANPIN-Q355-SP12-002</t>
  </si>
  <si>
    <t>VT-HV-TT-018-COS53-Q355-SP12-001_2</t>
  </si>
  <si>
    <t>SBP1-0107-Z1-PLP1-0103</t>
  </si>
  <si>
    <t>SBP1-0108-Z1-PLP1-0103</t>
  </si>
  <si>
    <t>SBP1-0109-Z1-PLP1-0103</t>
  </si>
  <si>
    <t>LPP1-0101-Z1-PHP1-0101-K</t>
  </si>
  <si>
    <t>PL14x110x450</t>
  </si>
  <si>
    <t>PL14x2000x12000</t>
  </si>
  <si>
    <t>VT-HV-026-KCC-CHANPIN-Q355-SP14-001</t>
  </si>
  <si>
    <t>LPP1-0103-Z1-PHP1-0100-K</t>
  </si>
  <si>
    <t>PL14x250x450</t>
  </si>
  <si>
    <t>SBP1-0100-Z1-SSP1-0111</t>
  </si>
  <si>
    <t>PL14x120x490</t>
  </si>
  <si>
    <t>SBP1-0101-Z1-SSP1-0111</t>
  </si>
  <si>
    <t>SBP1-0102-Z1-SSP1-0111</t>
  </si>
  <si>
    <t>SBP1-0103-Z1-SSP1-0111</t>
  </si>
  <si>
    <t>SBP1-0106-Z1-SSP1-0112</t>
  </si>
  <si>
    <t>PL14x175x600</t>
  </si>
  <si>
    <t>SBP1-0107-Z1-SSP1-0112</t>
  </si>
  <si>
    <t>SBP1-0108-Z1-SSP1-0112</t>
  </si>
  <si>
    <t>SBP1-0109-Z1-SSP1-0112</t>
  </si>
  <si>
    <t>SBP1-0100-Z1-PHP1-0103-K</t>
  </si>
  <si>
    <t>PL20x200x250</t>
  </si>
  <si>
    <t>PL20x491x3904</t>
  </si>
  <si>
    <t>VT-HV-026-KCC-CHANPIN-Q355-SP20-001</t>
  </si>
  <si>
    <t>VT-HV-TT-018-COS53-Q355-SP20-008_2</t>
  </si>
  <si>
    <t>SBP1-0101-Z1-PHP1-0103-K</t>
  </si>
  <si>
    <t>SBP1-0102-Z1-PHP1-0103-K</t>
  </si>
  <si>
    <t>SBP1-0103-Z1-PHP1-0103-K</t>
  </si>
  <si>
    <t>SBP1-0104-Z1-PHP1-0103-K</t>
  </si>
  <si>
    <t>SBP1-0105-Z1-PHP1-0103-K</t>
  </si>
  <si>
    <t>SBP1-0106-Z1-PHP1-0103-K</t>
  </si>
  <si>
    <t>SBP1-0107-Z1-PHP1-0103-K</t>
  </si>
  <si>
    <t>SBP1-0108-Z1-PHP1-0103-K</t>
  </si>
  <si>
    <t>SBP1-0109-Z1-PHP1-0103-K</t>
  </si>
  <si>
    <t>10x1944x12000</t>
  </si>
  <si>
    <t>VT-HV-026-KCC</t>
  </si>
  <si>
    <t>12x244x1316</t>
  </si>
  <si>
    <t>12x180x1208</t>
  </si>
  <si>
    <t>14x2000x12000</t>
  </si>
  <si>
    <t>20x491x3904</t>
  </si>
  <si>
    <t>PL14</t>
  </si>
  <si>
    <t>VT-HV-TT-026-KCC-CHANPIN-Q355-SP10-001</t>
  </si>
  <si>
    <t>VT-HV-TT-026-KCC-CHANPIN-Q355-SP12-001</t>
  </si>
  <si>
    <t>VT-HV-TT-026-KCC-CHANPIN-Q355-SP12-002</t>
  </si>
  <si>
    <t>VT-HV-TT-026-KCC-CHANPIN-Q355-SP14-001</t>
  </si>
  <si>
    <t>VT-HV-TT-026-KCC-CHANPIN-Q355-SP20-001</t>
  </si>
  <si>
    <t>VT-HV-TT-026</t>
  </si>
  <si>
    <t>06-PL20</t>
  </si>
  <si>
    <t>PL20x50x265</t>
  </si>
  <si>
    <t>PL20x300x300</t>
  </si>
  <si>
    <t>VT-HV-TT-027-BPGC-Q355-SP20-001</t>
  </si>
  <si>
    <t>10/08/2026</t>
  </si>
  <si>
    <t>BPGC</t>
  </si>
  <si>
    <t>VT-KP-TT-001-KPTD1A.2D-1-Q355-SP20-001-34</t>
  </si>
  <si>
    <t>01-PL20</t>
  </si>
  <si>
    <t>PL20x300x2070</t>
  </si>
  <si>
    <t>VT-HV-TT-027-BPGC-Q355-SP20-002</t>
  </si>
  <si>
    <t>VT-KP-TT-002-KPTD1A.2D-1-Q355-SP20-002</t>
  </si>
  <si>
    <t>04-PL20</t>
  </si>
  <si>
    <t>PL20x270x525</t>
  </si>
  <si>
    <t>07-PL20</t>
  </si>
  <si>
    <t>PL20x50x420</t>
  </si>
  <si>
    <t>5-PL20</t>
  </si>
  <si>
    <t>PL20x180x180</t>
  </si>
  <si>
    <t>02-PL30</t>
  </si>
  <si>
    <t>PL30x695x1700</t>
  </si>
  <si>
    <t>VT-HV-TT-027-BPGC-Q355-SP30-001</t>
  </si>
  <si>
    <t>VT-KP-TT-007-KP- UT4-Q355-SP30-001</t>
  </si>
  <si>
    <t>03-PL30</t>
  </si>
  <si>
    <t>PL30x848x1220</t>
  </si>
  <si>
    <t>20x300x300</t>
  </si>
  <si>
    <t>VT-HV-TT-027</t>
  </si>
  <si>
    <t>duong H500*500</t>
  </si>
  <si>
    <t>PL14x600x646</t>
  </si>
  <si>
    <t>PL14x2246x12000</t>
  </si>
  <si>
    <t>VT-HV-TT-028-BP-S355JR-SP14-001</t>
  </si>
  <si>
    <t>13/08/2026</t>
  </si>
  <si>
    <t>REV0</t>
  </si>
  <si>
    <t>BIỆN PHÁP - DƯỠNG H500*500</t>
  </si>
  <si>
    <t>VT-PQ-TT-023-BSVCL-S355JR-SP14-001</t>
  </si>
  <si>
    <t>14x2246x12000</t>
  </si>
  <si>
    <t>VT-HV-TT-028</t>
  </si>
  <si>
    <t>VÕ LÊ HUY</t>
  </si>
  <si>
    <t>PL03-K</t>
  </si>
  <si>
    <t>PL20x260x660</t>
  </si>
  <si>
    <t>PL20x926x1999</t>
  </si>
  <si>
    <t>VT-HV-TT-029-BPGC-Q355-SP20-001</t>
  </si>
  <si>
    <t>BIEN PHAP LAT DAM H</t>
  </si>
  <si>
    <t>PL04-K</t>
  </si>
  <si>
    <t>PL06</t>
  </si>
  <si>
    <t>PL07</t>
  </si>
  <si>
    <t>PL01-K</t>
  </si>
  <si>
    <t>PL30x900x928</t>
  </si>
  <si>
    <t>PL30x928x12000</t>
  </si>
  <si>
    <t>VT-HV-TT-029-BPGC-S355JR-SP30-001</t>
  </si>
  <si>
    <t>VT-FD-TT-004-UT8-UT10-S355JR-SP30-002</t>
  </si>
  <si>
    <t>PL02-K</t>
  </si>
  <si>
    <t>PL30x895x928</t>
  </si>
  <si>
    <t>20x926x1999</t>
  </si>
  <si>
    <t>VT-HV-TT-029</t>
  </si>
  <si>
    <t>30x928x12000</t>
  </si>
  <si>
    <t>BR1_2-0061-Z1-W1_2-0250-V</t>
  </si>
  <si>
    <t>PL30x900x4228</t>
  </si>
  <si>
    <t>PL30x2500x9000</t>
  </si>
  <si>
    <t>VT-HV-TT-030-SUPERTRUSS-Q355-SP30-001</t>
  </si>
  <si>
    <t>15/08/2026</t>
  </si>
  <si>
    <t xml:space="preserve">KẾT CẤU CHÍNH-HỆ SUPPER TRUSS-(X28-X30),(X01-X03)-Z1-BR1.2-0061-Z1-BR1.2-0060-Z1-MT1.2-0017-Z1-MT1.2-0016-Z1-MT1.2-0004-Z1-MT1.2-0003 </t>
  </si>
  <si>
    <t>BR1_2-0060-Z1-W1_2-0031-V</t>
  </si>
  <si>
    <t>PL30x900x4229</t>
  </si>
  <si>
    <t>BR1_2-0061-Z1-W1_2-0238-V</t>
  </si>
  <si>
    <t>PL30x650x2747</t>
  </si>
  <si>
    <t>BR1_2-0060-Z1-W1_2-0035-V</t>
  </si>
  <si>
    <t>PL30x650x2748</t>
  </si>
  <si>
    <t>BR1_2-0061-Z1-W1_2-0030</t>
  </si>
  <si>
    <t>PL30x900x2140</t>
  </si>
  <si>
    <t>BR1_2-0060-Z1-W1_2-0030</t>
  </si>
  <si>
    <t>BR1_2-0060-Z1-FL1_2-0026-C-V</t>
  </si>
  <si>
    <t>PL50x750x2263</t>
  </si>
  <si>
    <t>VT-HV-TT-030-SUPERTRUSS-Q355-SP50-001</t>
  </si>
  <si>
    <t>BR1_2-0060-Z1-FL1_2-0027-C-V</t>
  </si>
  <si>
    <t>BR1_2-0060-Z1-FL1_2-0028-C-V</t>
  </si>
  <si>
    <t>PL50x750x4531</t>
  </si>
  <si>
    <t>BR1_2-0060-Z1-FL1_2-0029-C-V</t>
  </si>
  <si>
    <t>PL50x750x4530</t>
  </si>
  <si>
    <t>BR1_2-0060-Z1-FL1_2-0036-V</t>
  </si>
  <si>
    <t>PL50x750x2849</t>
  </si>
  <si>
    <t>BR1_2-0060-Z1-FL1_2-0037-V</t>
  </si>
  <si>
    <t>BR1_2-0061-Z1-FL1_2-0027-C-V</t>
  </si>
  <si>
    <t>BR1_2-0061-Z1-FL1_2-0036-V</t>
  </si>
  <si>
    <t>BR1_2-0061-Z1-FL1_2-0037-V</t>
  </si>
  <si>
    <t>BR1_2-0061-Z1-FL1_2-0104-C-V</t>
  </si>
  <si>
    <t>BR1_2-0061-Z1-FL1_2-0258-C-V</t>
  </si>
  <si>
    <t>BR1_2-0061-Z1-FL1_2-0259-C-V</t>
  </si>
  <si>
    <t>MT1_2-0016-Z1-PH1_2-0011-K</t>
  </si>
  <si>
    <t>PL60x1091x4973</t>
  </si>
  <si>
    <t>PL60x2700x12000</t>
  </si>
  <si>
    <t>VT-HV-TT-030-SUPERTRUSS-Q355-SP60-001</t>
  </si>
  <si>
    <t>MT1_2-0017-Z1-PH1_2-0003-K</t>
  </si>
  <si>
    <t>PL60x1447x6423</t>
  </si>
  <si>
    <t>MT1_2-0003-Z1-PH1_2-0011-K</t>
  </si>
  <si>
    <t>VT-HV-TT-030-SUPERTRUSS-Q355-SP60-002</t>
  </si>
  <si>
    <t>MT1_2-0016-Z1-PH1_2-0003-K</t>
  </si>
  <si>
    <t>MT1_2-0004-Z1-PH1_2-0003-K</t>
  </si>
  <si>
    <t>VT-HV-TT-030-SUPERTRUSS-Q355-SP60-003</t>
  </si>
  <si>
    <t>MT1_2-0017-Z1-PH1_2-0066-K</t>
  </si>
  <si>
    <t>PL60x1090x4973</t>
  </si>
  <si>
    <t>MT1_2-0003-Z1-PH1_2-0003-K</t>
  </si>
  <si>
    <t>VT-HV-TT-030-SUPERTRUSS-Q355-SP60-004</t>
  </si>
  <si>
    <t>MT1_2-0004-Z1-PH1_2-0066-K</t>
  </si>
  <si>
    <t>PL120x1101x10640</t>
  </si>
  <si>
    <t>VT-HV-TT-030-SUPERTRUSS-Q355-SP120-001</t>
  </si>
  <si>
    <t>30x2500x9000</t>
  </si>
  <si>
    <t>VT-HV-TT-030</t>
  </si>
  <si>
    <t>60x2700x12000</t>
  </si>
  <si>
    <t>PL30-01</t>
  </si>
  <si>
    <t>PL30x361x1572</t>
  </si>
  <si>
    <t>PL30x928x11707</t>
  </si>
  <si>
    <t>VT-FD-TT-004-UT8-UT10-S355JR-SP30-010</t>
  </si>
  <si>
    <t>PL30-02</t>
  </si>
  <si>
    <t>PL30-03</t>
  </si>
  <si>
    <t>PL40x1028x1553</t>
  </si>
  <si>
    <t>PL40x1970x2333</t>
  </si>
  <si>
    <t>VT-HV-TT-031-TESTMAU-S355JR-SP40-001</t>
  </si>
  <si>
    <t>VT-HV-TT-031</t>
  </si>
  <si>
    <t>30x928x11707</t>
  </si>
  <si>
    <t>40x1970x2333</t>
  </si>
  <si>
    <t>17/08/2026</t>
  </si>
  <si>
    <t>20 CỘT Hệ giàn nâng-Cụm 3A-Ưu tiên 1 đến Cos 53m (REV03)</t>
  </si>
  <si>
    <t>PL40x2000x10900</t>
  </si>
  <si>
    <t>REV03</t>
  </si>
  <si>
    <t>VT-HV-TT-009-GN-Q355-SP40-010</t>
  </si>
  <si>
    <t>VT-HV-TT-014-GNCOS53-Q355-SP40-013</t>
  </si>
  <si>
    <t>40x2000x10900</t>
  </si>
  <si>
    <t>VT-HV-TT-009-GN-S355JR-SP25-001</t>
  </si>
  <si>
    <t>VT-HV-TT-009-GN-Q345B-SP40-009</t>
  </si>
  <si>
    <t>CO5031-PH5062-K</t>
  </si>
  <si>
    <t>CO5037-PH5062-K</t>
  </si>
  <si>
    <t>CO5043-PH5062-K</t>
  </si>
  <si>
    <t>VT-HV-TT-009-GN-Q355-SP40-011</t>
  </si>
  <si>
    <t>PL12-1000X100</t>
  </si>
  <si>
    <t>TEST MAU HAN</t>
  </si>
  <si>
    <t xml:space="preserve"> 10626-051</t>
  </si>
  <si>
    <t>VT-HV-TT-031-TESTMAU-Q355-SP12-001</t>
  </si>
  <si>
    <t>PL12-1000X520</t>
  </si>
  <si>
    <t>PL12-600X730</t>
  </si>
  <si>
    <t>PL12-650X600</t>
  </si>
  <si>
    <t>PL12-650X700</t>
  </si>
  <si>
    <t>VT-HV-TT-031-TESTMAU-S355JR-SP30-001</t>
  </si>
  <si>
    <t>VT-HV-TT-031-TESTMAU-Q355B-SP50-001</t>
  </si>
  <si>
    <t>12x1500x4602</t>
  </si>
  <si>
    <t xml:space="preserve"> 10626-051 DG SÂN VẬN ĐỘNG HÙNG VƯƠNG</t>
  </si>
  <si>
    <t>50x120x120</t>
  </si>
  <si>
    <t>PL12x100x1000</t>
  </si>
  <si>
    <t>PL12x1500x4602</t>
  </si>
  <si>
    <t>PL12x520x1000</t>
  </si>
  <si>
    <t>PL12x600x730</t>
  </si>
  <si>
    <t>PL12x600x650</t>
  </si>
  <si>
    <t>PL12x650x700</t>
  </si>
  <si>
    <t>PL30x176x1572</t>
  </si>
  <si>
    <t>PL30x928x1790</t>
  </si>
  <si>
    <t>PL50x120x120</t>
  </si>
  <si>
    <t>HỆ GIÀN NÂNG-CỤM 3A-COS 53M-31 CỘT-REV04</t>
  </si>
  <si>
    <t>CO5115-FL5172_1A_1</t>
  </si>
  <si>
    <t>PL40x750x10850</t>
  </si>
  <si>
    <t>REV05</t>
  </si>
  <si>
    <t>HỆ GIÀN NÂNG-CỤM 3A-COS 53M-31 CỘT-REV05</t>
  </si>
  <si>
    <t>CO5115-FL5353_1A_1</t>
  </si>
  <si>
    <t>CO5078-FL5170_1A</t>
  </si>
  <si>
    <t>PL40x750x9180</t>
  </si>
  <si>
    <t>CO5108-FL5170_1A</t>
  </si>
  <si>
    <t>REV04</t>
  </si>
  <si>
    <t>VT-HV-TT-014-GNCOS53-Q355-SP40-011</t>
  </si>
  <si>
    <t>PL40x2000x6479</t>
  </si>
  <si>
    <t>VT-HV-TT-014-GNCOS53-Q355-SP40-012</t>
  </si>
  <si>
    <t>CO5078-FL5170_1B</t>
  </si>
  <si>
    <t>PL40x750x1740</t>
  </si>
  <si>
    <t>CO5108-FL5170_1B</t>
  </si>
  <si>
    <t>CO5108-FL5169_1C</t>
  </si>
  <si>
    <t>PL40x750x1580</t>
  </si>
  <si>
    <t>PL40x2000x3315</t>
  </si>
  <si>
    <t>VT-HV-TT-014-GNCOS53-Q355-SP40-014</t>
  </si>
  <si>
    <t>CO5115-FL5172_1A_2</t>
  </si>
  <si>
    <t>PL40x750x1100</t>
  </si>
  <si>
    <t>CO5115-FL5353_1A_2</t>
  </si>
  <si>
    <t>CO5108-FL5169_1A</t>
  </si>
  <si>
    <t>PL40x750x4670</t>
  </si>
  <si>
    <t>PL40x2000x6239</t>
  </si>
  <si>
    <t>VT-HV-TT-014-GNCOS53-Q355-SP40-015</t>
  </si>
  <si>
    <t>REMAIN</t>
  </si>
  <si>
    <t>CO5108-FL5169_1B</t>
  </si>
  <si>
    <t>VT-HV-TT-014-GNCOS53-Q355-SP50-009</t>
  </si>
  <si>
    <t>VT-HV-TT-014-GNCOS53-Q355-SP50-010</t>
  </si>
  <si>
    <t>PL60x1004x12000</t>
  </si>
  <si>
    <t>VT-HV-TT-014-GNCOS53-Q355-SP60-005</t>
  </si>
  <si>
    <t>VT-HV-TT-014-GNCOS53-Q355-SP60-006</t>
  </si>
  <si>
    <t>40x2000x6479</t>
  </si>
  <si>
    <t>40x2000x3315</t>
  </si>
  <si>
    <t>40x2000x6239</t>
  </si>
  <si>
    <t>60x1004x12000</t>
  </si>
  <si>
    <t>18/08/2026</t>
  </si>
  <si>
    <t>REV06</t>
  </si>
  <si>
    <t>PL70x1032x2000</t>
  </si>
  <si>
    <t>VT-HV-TT-014-GNCOS53-Q355-SP70-013</t>
  </si>
  <si>
    <t>HỆ GIÀN NÂNG-CỤM 3A-COS 53M-31 CỘT-REV06</t>
  </si>
  <si>
    <t>70x1032x2000</t>
  </si>
  <si>
    <t>20 CỘT Hệ giàn nâng-Cụm 3A-Ưu tiên 1 đến Cos 53m (REV04)</t>
  </si>
  <si>
    <t>VT-HV-TT-009-GN-Q345B-SP70-001</t>
  </si>
  <si>
    <t>VT-HV-TT-009-GN-Q345B-SP70-002</t>
  </si>
  <si>
    <t>VT-HV-TT-009-GN-Q345B-SP70-003</t>
  </si>
  <si>
    <t>VT-HV-TT-009-GN-Q345B-SP70-004</t>
  </si>
  <si>
    <t>VT-HV-TT-009-GN-Q345B-SP70-005</t>
  </si>
  <si>
    <t>VT-HV-TT-009-GN-Q345B-SP70-006</t>
  </si>
  <si>
    <t>VT-HV-TT-009-GN-Q345B-SP70-007</t>
  </si>
  <si>
    <t>VT-HV-TT-009-GN-Q345B-SP70-008</t>
  </si>
  <si>
    <t>VT-HV-TT-009-GN-Q345B-SP70-009</t>
  </si>
  <si>
    <t>VT-HV-TT-009-GN-Q355-SP70-009</t>
  </si>
  <si>
    <t>70x2000x11959</t>
  </si>
  <si>
    <t>70x1240x8270</t>
  </si>
  <si>
    <t>PL70x2000x11959</t>
  </si>
  <si>
    <t>PL70x1240x8270</t>
  </si>
  <si>
    <t>Z1-LPP1-0007-Z1-PLC1-0003</t>
  </si>
  <si>
    <t>PL12x954x2270</t>
  </si>
  <si>
    <t>VT-HV-TT-032-CP-Q355-SP12-001</t>
  </si>
  <si>
    <t>20/08/2026</t>
  </si>
  <si>
    <t>Z1-LPP1-0008-Z1-PLC1-0003</t>
  </si>
  <si>
    <t>Z1-LPP1-0009-Z1-PLC1-0003</t>
  </si>
  <si>
    <t>Z1-LPP1-0010-Z1-PLC1-0003</t>
  </si>
  <si>
    <t>Z1-LPG1-0001-Z1-PLG1-0005</t>
  </si>
  <si>
    <t>PL20x500x1600</t>
  </si>
  <si>
    <t>PL20x2000x3170</t>
  </si>
  <si>
    <t>VT-HV-TT-032-CP-Q355-SP20-001</t>
  </si>
  <si>
    <t>Z1-LPG1-0002-Z1-PLG1-0005</t>
  </si>
  <si>
    <t>Z1-BAG1-0001-Z1-PLG1-0016</t>
  </si>
  <si>
    <t>PL25x25x500</t>
  </si>
  <si>
    <t>PL25x2000x10258</t>
  </si>
  <si>
    <t>VT-HV-TT-032-CP-Q355-SP25-001</t>
  </si>
  <si>
    <t>Z1-BAG1-0002-Z1-PLG1-0017</t>
  </si>
  <si>
    <t>PL25x25x1460</t>
  </si>
  <si>
    <t>Z1-LPG1-0001-Z1-PLG1-0006</t>
  </si>
  <si>
    <t>PL30x235x1520</t>
  </si>
  <si>
    <t>PL30x2000x5780</t>
  </si>
  <si>
    <t>VT-HV-TT-032-CP-Q355-SP30-001</t>
  </si>
  <si>
    <t>VT-HV-TT-023-HGN3A-COS53,COS105-Q355-SP30-001_2</t>
  </si>
  <si>
    <t>Z1-LPG1-0001-Z1-PLG1-0007</t>
  </si>
  <si>
    <t>PL30x500x1520</t>
  </si>
  <si>
    <t>Z1-LPG1-0001-Z1-PLG1-0008</t>
  </si>
  <si>
    <t>PL30x150x300</t>
  </si>
  <si>
    <t>Z1-LPG1-0001-Z1-PLG1-0009</t>
  </si>
  <si>
    <t>PL30x80x120</t>
  </si>
  <si>
    <t>Z1-LPG1-0002-Z1-PLG1-0006</t>
  </si>
  <si>
    <t>Z1-LPG1-0002-Z1-PLG1-0007</t>
  </si>
  <si>
    <t>Z1-LPG1-0002-Z1-PLG1-0008</t>
  </si>
  <si>
    <t>Z1-LPG1-0002-Z1-PLG1-0009</t>
  </si>
  <si>
    <t>Z1-LPP1-0007-Z1-PHC1-0007-K</t>
  </si>
  <si>
    <t>PL30x200x250</t>
  </si>
  <si>
    <t>Z1-LPP1-0008-Z1-PHC1-0007-K</t>
  </si>
  <si>
    <t>Z1-LPP1-0009-Z1-PHC1-0007-K</t>
  </si>
  <si>
    <t>Z1-LPP1-0010-Z1-PHC1-0007-K</t>
  </si>
  <si>
    <t>Z1-LPG1-0001-Z1-PLG1-0004</t>
  </si>
  <si>
    <t>PL40x500x500</t>
  </si>
  <si>
    <t>PL40x2000x6461</t>
  </si>
  <si>
    <t>VT-HV-TT-032-CP-Q355-SP40-001</t>
  </si>
  <si>
    <t>VT-HV-009-GN-Q355-SP40-011</t>
  </si>
  <si>
    <t>Z1-LPG1-0002-Z1-PLG1-0004</t>
  </si>
  <si>
    <t>Z1-PIN1-0021-Z1-PLG1-0003</t>
  </si>
  <si>
    <t>PL40x1300x1700</t>
  </si>
  <si>
    <t>Z1-PIN1-0022-Z1-PLG1-0003</t>
  </si>
  <si>
    <t>Z1-PIN1-0023-Z1-PLG1-0003</t>
  </si>
  <si>
    <t>Z1-PIN1-0024-Z1-PLG1-0003</t>
  </si>
  <si>
    <t>Z1-LPG1-0001-Z1-PHG1-0001-K</t>
  </si>
  <si>
    <t>PL60x420x500</t>
  </si>
  <si>
    <t>PL60x1004x4032</t>
  </si>
  <si>
    <t>VT-HV-TT-032-CP-Q355-SP60-001</t>
  </si>
  <si>
    <t>Z1-LPG1-0002-Z1-PHG1-0001-K</t>
  </si>
  <si>
    <t>Z1-PIN1-0024-Z1-PLG1-0002</t>
  </si>
  <si>
    <t>PL80x900x1200</t>
  </si>
  <si>
    <t>VT-HV-TT-032-CP-Q355-SP80-001</t>
  </si>
  <si>
    <t>VT-HV-TT-002-PINX01-Y21-Y22-Q355-SP80-008</t>
  </si>
  <si>
    <t>Z1-PIN1-0022-Z1-PLG1-0002</t>
  </si>
  <si>
    <t>Z1-PIN1-0023-Z1-PLG1-0002</t>
  </si>
  <si>
    <t>Z1-PIN1-0021-Z1-PLG1-0002</t>
  </si>
  <si>
    <t>Z1-PIN1-0023-Z1-PLG1-0001</t>
  </si>
  <si>
    <t>PL80x460x1200</t>
  </si>
  <si>
    <t>Z1-PIN1-0021-Z1-PLG1-0001</t>
  </si>
  <si>
    <t>Z1-PIN1-0024-Z1-PLG1-0001</t>
  </si>
  <si>
    <t>Z1-PIN1-0022-Z1-PLG1-0001</t>
  </si>
  <si>
    <t>12x954x2270</t>
  </si>
  <si>
    <t>VT-HV-TT-032</t>
  </si>
  <si>
    <t>PHAN THANH TRUNG</t>
  </si>
  <si>
    <t>20x2000x3170</t>
  </si>
  <si>
    <t>25x2000x10258</t>
  </si>
  <si>
    <t>30x2000x5780</t>
  </si>
  <si>
    <t>40x2000x6461</t>
  </si>
  <si>
    <t>60x1004x4032</t>
  </si>
  <si>
    <t>HỆ GIÀN NÂNG CỤM 3A đến Cos 105m 36 CHÂN + 50MMX12000X100 RAY CẨU TRỤC (REV02)</t>
  </si>
  <si>
    <t>REV07</t>
  </si>
  <si>
    <t>HỆ GIÀN NÂNG-CỤM 3A-COS 53M-31 CỘT-REV07</t>
  </si>
  <si>
    <t>PL70x1240x3290</t>
  </si>
  <si>
    <t>VT-HV-TT-009-GN-Q345B-SP70-009_2</t>
  </si>
  <si>
    <t>70x1240x3290</t>
  </si>
  <si>
    <t>PL6x2000x12000</t>
  </si>
  <si>
    <t>VT-HV-TT-023-HGN3A-COS53,COS105-Q355-SP6-001</t>
  </si>
  <si>
    <t>22/08/2026</t>
  </si>
  <si>
    <t>HỆ GIÀN NÂNG CỤM 3A -Cos 53m,Cos105m- 12 CHÂN(XB5027.1,YB5003.1,YB5019.2,XB5035.1,XB5035.4,XB5035.3,YB5019.1,YB5003.2,XB5059.1,XB5035.2,XB5016.1,XB5016.2 )-REV01</t>
  </si>
  <si>
    <t>VT-HV-TT-033-GN-Q355-SP6-001</t>
  </si>
  <si>
    <t>6x2000x12000</t>
  </si>
  <si>
    <t>Z1-MT1_2-0001-Z1-PL1_2-0233</t>
  </si>
  <si>
    <t>PL8x197x270</t>
  </si>
  <si>
    <t>PL8x1500x3411</t>
  </si>
  <si>
    <t>VT-HV-TT-033-SUPERTRUSS-S355JR-SP8-001</t>
  </si>
  <si>
    <t>23/08/2026</t>
  </si>
  <si>
    <t>KẾT CẤU CHÍNH-HỆ SUPPER TRUSS-X28-Z1-MT1.2-0001</t>
  </si>
  <si>
    <t>VT-CDB-TT-072-PADEYE-S355JR-SP8-001</t>
  </si>
  <si>
    <t>Z1-MT1_2-0001-Z1-PL1_2-0241</t>
  </si>
  <si>
    <t>PL8x196x269</t>
  </si>
  <si>
    <t>Z1-MT1_2-0001-Z1-PL1_2-0244</t>
  </si>
  <si>
    <t>PL8x100x150</t>
  </si>
  <si>
    <t>Z1-MT1_2-0001-Z1-PH1_2-0143-K</t>
  </si>
  <si>
    <t>PL10x400x608</t>
  </si>
  <si>
    <t>PL10x1944x7272</t>
  </si>
  <si>
    <t>VT-HV-TT-033-SUPERTRUSS-Q355-SP10-001</t>
  </si>
  <si>
    <t>Z1-MT1_2-0001-Z1-PH1_2-0145-K</t>
  </si>
  <si>
    <t>PL10x400x630</t>
  </si>
  <si>
    <t>Z1-MT1_2-0001-Z1-PL1_2-0236-K</t>
  </si>
  <si>
    <t>PL10x400x605</t>
  </si>
  <si>
    <t>Z1-MT1_2-0001-Z1-PL1_2-0237-K</t>
  </si>
  <si>
    <t>PL10x400x626</t>
  </si>
  <si>
    <t>Z1-MT1_2-0001-Z1-PL1_2-0235</t>
  </si>
  <si>
    <t>PL12x190x230</t>
  </si>
  <si>
    <t>PL12x308x11357</t>
  </si>
  <si>
    <t>VT-HV-TT-033-SUPERTRUSS-S355J2-SP12-001</t>
  </si>
  <si>
    <t>VT-KP-TT-007-KP-UT4-S355J2-SP12-001</t>
  </si>
  <si>
    <t>Z1-MT1_2-0001-Z1-PL1_2-0238</t>
  </si>
  <si>
    <t>PL12x186x204</t>
  </si>
  <si>
    <t>Z1-MT1_2-0001-Z1-PL1_2-0239</t>
  </si>
  <si>
    <t>PL12x124x339</t>
  </si>
  <si>
    <t>Z1-MT1_2-0001-Z1-PL1_2-0240</t>
  </si>
  <si>
    <t>PL12x193x278</t>
  </si>
  <si>
    <t>Z1-MT1_2-0001-Z1-PL1_2-0243</t>
  </si>
  <si>
    <t>PL12x178x389</t>
  </si>
  <si>
    <t>Z1-MT1_2-0001-Z1-PL1_2-0248</t>
  </si>
  <si>
    <t>PL12x250x683</t>
  </si>
  <si>
    <t>Z1-MT1_2-0001-Z1-PL1_2-0025</t>
  </si>
  <si>
    <t>PL14x301x371</t>
  </si>
  <si>
    <t>VT-HV-TT-033-SUPERTRUSS-Q355-SP14-001</t>
  </si>
  <si>
    <t>Z1-MT1_2-0001-Z1-PL1_2-0058</t>
  </si>
  <si>
    <t>PL14x185x266</t>
  </si>
  <si>
    <t>Z1-MT1_2-0001-Z1-PL1_2-0061</t>
  </si>
  <si>
    <t>PL14x90x150</t>
  </si>
  <si>
    <t>Z1-MT1_2-0001-Z1-PL1_2-0069</t>
  </si>
  <si>
    <t>Z1-MT1_2-0001-Z1-PL1_2-0076</t>
  </si>
  <si>
    <t>PL14x488x773</t>
  </si>
  <si>
    <t>Z1-MT1_2-0001-Z1-PL1_2-0077</t>
  </si>
  <si>
    <t>PL14x358x614</t>
  </si>
  <si>
    <t>Z1-MT1_2-0001-Z1-PL1_2-0079</t>
  </si>
  <si>
    <t>PL14x250x292</t>
  </si>
  <si>
    <t>Z1-MT1_2-0001-Z1-W1_2-0013-K</t>
  </si>
  <si>
    <t>PL14x950x2179</t>
  </si>
  <si>
    <t>Z1-MT1_2-0001-Z1-W1_2-0165</t>
  </si>
  <si>
    <t>PL14x460x678</t>
  </si>
  <si>
    <t>Z1-MT1_2-0001-Z1-W1_2-0170</t>
  </si>
  <si>
    <t>PL14x460x670</t>
  </si>
  <si>
    <t>Z1-MT1_2-0001-Z1-W1_2-0172</t>
  </si>
  <si>
    <t>PL14x460x562</t>
  </si>
  <si>
    <t>Z1-MT1_2-0001-Z1-W1_2-0176</t>
  </si>
  <si>
    <t>PL14x460x1002</t>
  </si>
  <si>
    <t>Z1-MT1_2-0001-Z1-W1_2-0177</t>
  </si>
  <si>
    <t>PL14x460x1036</t>
  </si>
  <si>
    <t>Z1-MT1_2-0001-Z1-W1_2-0181</t>
  </si>
  <si>
    <t>PL14x460x603</t>
  </si>
  <si>
    <t>Z1-MT1_2-0001-Z1-W1_2-0195</t>
  </si>
  <si>
    <t>PL14x460x719</t>
  </si>
  <si>
    <t>Z1-MT1_2-0001-Z1-W1_2-0197</t>
  </si>
  <si>
    <t>PL14x460x920</t>
  </si>
  <si>
    <t>Z1-MT1_2-0001-Z1-W1_2-0198</t>
  </si>
  <si>
    <t>PL14x460x905</t>
  </si>
  <si>
    <t>Z1-MT1_2-0001-Z1-PL1_2-0067</t>
  </si>
  <si>
    <t>PL16x150x232</t>
  </si>
  <si>
    <t>PL16x977x1546</t>
  </si>
  <si>
    <t>VT-HV-TT-033-SUPERTRUSS-S355J2-SP16-001</t>
  </si>
  <si>
    <t>VT-NCC-TT-013-S355J2-SP16-047_C</t>
  </si>
  <si>
    <t>Z1-MT1_2-0001-Z1-PL1_2-0068</t>
  </si>
  <si>
    <t>PL16x90x150</t>
  </si>
  <si>
    <t>Z1-MT1_2-0001-Z1-PL1_2-0074</t>
  </si>
  <si>
    <t>PL16x350x394</t>
  </si>
  <si>
    <t>Z1-MT1_2-0001-Z1-W1_2-0196</t>
  </si>
  <si>
    <t>PL16x450x842</t>
  </si>
  <si>
    <t>Z1-MT1_2-0001-Z1-FL1_2-0169</t>
  </si>
  <si>
    <t>PL20x500x678</t>
  </si>
  <si>
    <t>PL20x1832x5064</t>
  </si>
  <si>
    <t>VT-HV-TT-033-SUPERTRUSS-Q355-SP20-001</t>
  </si>
  <si>
    <t>Z1-MT1_2-0001-Z1-FL1_2-0182</t>
  </si>
  <si>
    <t>PL20x500x631</t>
  </si>
  <si>
    <t>Z1-MT1_2-0001-Z1-FL1_2-0193</t>
  </si>
  <si>
    <t>PL20x500x714</t>
  </si>
  <si>
    <t>Z1-MT1_2-0001-Z1-FL1_2-0216</t>
  </si>
  <si>
    <t>PL20x367x500</t>
  </si>
  <si>
    <t>Z1-MT1_2-0001-Z1-FL1_2-0221</t>
  </si>
  <si>
    <t>PL20x500x753</t>
  </si>
  <si>
    <t>Z1-MT1_2-0001-Z1-FL1_2-0222</t>
  </si>
  <si>
    <t>PL20x500x865</t>
  </si>
  <si>
    <t>Z1-MT1_2-0001-Z1-FL1_2-0223</t>
  </si>
  <si>
    <t>PL20x500x744</t>
  </si>
  <si>
    <t>Z1-MT1_2-0001-Z1-FL1_2-0342</t>
  </si>
  <si>
    <t>PL20x300x500</t>
  </si>
  <si>
    <t>Z1-MT1_2-0001-Z1-PH1_2-0142-K</t>
  </si>
  <si>
    <t>PL20x380x555</t>
  </si>
  <si>
    <t>Z1-MT1_2-0001-Z1-PH1_2-0146-K</t>
  </si>
  <si>
    <t>PL20x380x542</t>
  </si>
  <si>
    <t>Z1-MT1_2-0001-Z1-PL1_2-0156</t>
  </si>
  <si>
    <t>PL20x115x196</t>
  </si>
  <si>
    <t>Z1-MT1_2-0001-Z1-PL1_2-0247</t>
  </si>
  <si>
    <t>PL20x247x546</t>
  </si>
  <si>
    <t>Z1-MT1_2-0001-Z1-W1_2-0011-K</t>
  </si>
  <si>
    <t>PL20x940x1738</t>
  </si>
  <si>
    <t>PL20x2000x2941</t>
  </si>
  <si>
    <t>VT-HV-TT-033-SUPERTRUSS-Q355-SP20-002</t>
  </si>
  <si>
    <t>VT-HV-TT-033-GN-Q355-SP20-012</t>
  </si>
  <si>
    <t>Z1-MT1_2-0001-Z1-W1_2-0012-K</t>
  </si>
  <si>
    <t>PL20x940x2082</t>
  </si>
  <si>
    <t>Z1-MT1_2-0001-Z1-W1_2-0034-K</t>
  </si>
  <si>
    <t>PL20x940x1966</t>
  </si>
  <si>
    <t>Z1-MT1_2-0001-Z1-FL1_2-0180</t>
  </si>
  <si>
    <t>PL20x500x810</t>
  </si>
  <si>
    <t>PL20x1146x2000</t>
  </si>
  <si>
    <t>VT-HV-TT-033-SUPERTRUSS-Q355-SP20-003</t>
  </si>
  <si>
    <t>VT-HV-TT-032-CP-Q355-SP20-001_2</t>
  </si>
  <si>
    <t>Z1-MT1_2-0001-Z1-FL1_2-0187</t>
  </si>
  <si>
    <t>PL20x500x1033</t>
  </si>
  <si>
    <t>Z1-MT1_2-0001-Z1-FL1_2-0188</t>
  </si>
  <si>
    <t>PL20x500x1031</t>
  </si>
  <si>
    <t>Z1-MT1_2-0001-Z1-FL1_2-0189</t>
  </si>
  <si>
    <t>PL20x500x1045</t>
  </si>
  <si>
    <t>Z1-MT1_2-0001-Z1-W1_2-0284</t>
  </si>
  <si>
    <t>PL20x460x500</t>
  </si>
  <si>
    <t>Z1-MT1_2-0001-Z1-FL1_2-0181</t>
  </si>
  <si>
    <t>PL20x500x808</t>
  </si>
  <si>
    <t>VT-HV-TT-033-SUPERTRUSS-Q355-SP20-004</t>
  </si>
  <si>
    <t>Z1-MT1_2-0001-Z1-FL1_2-0218</t>
  </si>
  <si>
    <t>PL20x500x692</t>
  </si>
  <si>
    <t>Z1-MT1_2-0001-Z1-FL1_2-0224</t>
  </si>
  <si>
    <t>PL20x500x840</t>
  </si>
  <si>
    <t>Z1-MT1_2-0001-Z1-PH1_2-0153</t>
  </si>
  <si>
    <t>PL20x450x450</t>
  </si>
  <si>
    <t>Z1-MT1_2-0001-Z1-W1_2-0009-K</t>
  </si>
  <si>
    <t>PL20x940x2072</t>
  </si>
  <si>
    <t>Z1-MT1_2-0001-Z1-FL1_2-0009-K-C</t>
  </si>
  <si>
    <t>PL25x750x2365</t>
  </si>
  <si>
    <t>PL25x1938x10258</t>
  </si>
  <si>
    <t>VT-HV-TT-033-SUPERTRUSS-Q355-SP25-001</t>
  </si>
  <si>
    <t>Z1-MT1_2-0001-Z1-FL1_2-0010-K-C</t>
  </si>
  <si>
    <t>Z1-MT1_2-0001-Z1-FL1_2-0219</t>
  </si>
  <si>
    <t>PL25x500x806</t>
  </si>
  <si>
    <t>Z1-MT1_2-0001-Z1-FL1_2-0220</t>
  </si>
  <si>
    <t>PL25x500x632</t>
  </si>
  <si>
    <t>Z1-MT1_2-0001-Z1-PH1_2-0148-K</t>
  </si>
  <si>
    <t>PL25x300x500</t>
  </si>
  <si>
    <t>Z1-MT1_2-0001-Z1-FL1_2-0005-K-C</t>
  </si>
  <si>
    <t>PL30x750x1843</t>
  </si>
  <si>
    <t>PL30x1529x2000</t>
  </si>
  <si>
    <t>VT-HV-TT-033-SUPERTRUSS-Q355-SP30-001</t>
  </si>
  <si>
    <t>Z1-MT1_2-0001-Z1-FL1_2-0006-K-C</t>
  </si>
  <si>
    <t>Z1-MT1_2-0001-Z1-PL1_2-0015</t>
  </si>
  <si>
    <t>PL30x140x250</t>
  </si>
  <si>
    <t>Z1-MT1_2-0001-Z1-FL1_2-0008-K-C</t>
  </si>
  <si>
    <t>PL30x750x2180</t>
  </si>
  <si>
    <t>PL30x2500x4765</t>
  </si>
  <si>
    <t>VT-HV-TT-033-SUPERTRUSS-Q355-SP30-002</t>
  </si>
  <si>
    <t>Z1-MT1_2-0001-Z1-PH1_2-0152-K</t>
  </si>
  <si>
    <t>PL30x366x736</t>
  </si>
  <si>
    <t>Z1-MT1_2-0001-Z1-PL1_2-0011</t>
  </si>
  <si>
    <t>PL30x672x876</t>
  </si>
  <si>
    <t>Z1-MT1_2-0001-Z1-PL1_2-0014</t>
  </si>
  <si>
    <t>PL30x1149x1469</t>
  </si>
  <si>
    <t>Z1-MT1_2-0001-Z1-W1_2-0010-K</t>
  </si>
  <si>
    <t>PL30x900x2563</t>
  </si>
  <si>
    <t>Z1-MT1_2-0001-Z1-FL1_2-0001-K-C</t>
  </si>
  <si>
    <t>PL30x750x2177</t>
  </si>
  <si>
    <t>VT-HV-TT-033-SUPERTRUSS-Q355-SP30-003</t>
  </si>
  <si>
    <t>Z1-MT1_2-0001-Z1-FL1_2-0002-K-C</t>
  </si>
  <si>
    <t>Z1-MT1_2-0001-Z1-FL1_2-0007-K-C</t>
  </si>
  <si>
    <t>Z1-MT1_2-0001-Z1-FL1_2-0034-K-C</t>
  </si>
  <si>
    <t>PL30x750x2064</t>
  </si>
  <si>
    <t>Z1-MT1_2-0001-Z1-FL1_2-0035-K-C</t>
  </si>
  <si>
    <t>Z1-MT1_2-0001-Z1-PL1_2-0007</t>
  </si>
  <si>
    <t>PL30x619x702</t>
  </si>
  <si>
    <t>Z1-MT1_2-0001-Z1-PL1_2-0008</t>
  </si>
  <si>
    <t>PL30x1029x1189</t>
  </si>
  <si>
    <t>Z1-MT1_2-0001-Z1-PL1_2-0009</t>
  </si>
  <si>
    <t>PL30x757x782</t>
  </si>
  <si>
    <t>Z1-MT1_2-0001-Z1-PL1_2-0010</t>
  </si>
  <si>
    <t>PL30x989x991</t>
  </si>
  <si>
    <t>Z1-MT1_2-0001-Z1-PL1_2-0012</t>
  </si>
  <si>
    <t>PL30x1201x1480</t>
  </si>
  <si>
    <t>Z1-MT1_2-0001-Z1-PL1_2-0013</t>
  </si>
  <si>
    <t>PL30x622x730</t>
  </si>
  <si>
    <t>Z1-MT1_2-0001-Z1-PH1_2-0078-K</t>
  </si>
  <si>
    <t>PL35x500x700</t>
  </si>
  <si>
    <t>PL35x2500x3054</t>
  </si>
  <si>
    <t>VT-HV-TT-033-SUPERTRUSS-Q355-SP35-001</t>
  </si>
  <si>
    <t>VT-HV-TT-033-GN-Q355-SP35-002</t>
  </si>
  <si>
    <t>Z1-MT1_2-0001-Z1-PH1_2-0079-K</t>
  </si>
  <si>
    <t>Z1-MT1_2-0001-Z1-PH1_2-0080-K</t>
  </si>
  <si>
    <t>Z1-MT1_2-0001-Z1-PH1_2-0154-K</t>
  </si>
  <si>
    <t>PL40x807x1499</t>
  </si>
  <si>
    <t>PL40x1429x1506</t>
  </si>
  <si>
    <t>VT-HV-TT-033-SUPERTRUSS-Q355-SP40-001</t>
  </si>
  <si>
    <t>VT-HV-TT-018-COS53-Q355-SP40-007_2</t>
  </si>
  <si>
    <t>Z1-MT1_2-0001-Z1-FL1_2-0003-K-C</t>
  </si>
  <si>
    <t>PL50x750x2990</t>
  </si>
  <si>
    <t>PL50x1244x8350</t>
  </si>
  <si>
    <t>VT-HV-TT-033-SUPERTRUSS-Q355-SP50-001</t>
  </si>
  <si>
    <t>VT-HV-TT-033-GN-Q355-SP50-008</t>
  </si>
  <si>
    <t>Z1-MT1_2-0001-Z1-FL1_2-0004-K-C</t>
  </si>
  <si>
    <t>Z1-MT1_2-0001-Z1-FL1_2-0011-K-C</t>
  </si>
  <si>
    <t>PL60x750x2439</t>
  </si>
  <si>
    <t>PL60x1367x10598</t>
  </si>
  <si>
    <t>VT-HV-TT-033-SUPERTRUSS-S355JR-SP60-001</t>
  </si>
  <si>
    <t>Z1-MT1_2-0001-Z1-FL1_2-0012-K-C</t>
  </si>
  <si>
    <t>PL60x750x2438</t>
  </si>
  <si>
    <t>Z1-MT1_2-0001-Z1-FL1_2-0040</t>
  </si>
  <si>
    <t>PL60x750x2382</t>
  </si>
  <si>
    <t>Z1-MT1_2-0001-Z1-W1_2-0037</t>
  </si>
  <si>
    <t>PL60x875x2341</t>
  </si>
  <si>
    <t>PL60x1004x3180</t>
  </si>
  <si>
    <t>VT-HV-TT-033-SUPERTRUSS-Q355-SP60-002</t>
  </si>
  <si>
    <t>Z1-MT1_2-0001-Z1-PH1_2-0013-K</t>
  </si>
  <si>
    <t>PL60x1050x1300</t>
  </si>
  <si>
    <t>PL60x1947x2000</t>
  </si>
  <si>
    <t>VT-HV-TT-033-SUPERTRUSS-Q355-SP60-003</t>
  </si>
  <si>
    <t>VT-KP-TT-006-KP-UT3-Q355-SP60-013</t>
  </si>
  <si>
    <t>Z1-MT1_2-0001-Z1-W1_2-0038</t>
  </si>
  <si>
    <t>PL60x875x1871</t>
  </si>
  <si>
    <t>Z1-MT1_2-0001-Z1-PH1_2-0012-K</t>
  </si>
  <si>
    <t>PL80x880x2067</t>
  </si>
  <si>
    <t>PL80x932x2718</t>
  </si>
  <si>
    <t>VT-HV-TT-033-SUPERTRUSS-Q355-SP80-001</t>
  </si>
  <si>
    <t>VT-HV-TT-032-CP-Q355-SP80-001_2</t>
  </si>
  <si>
    <t>8x1500x3411</t>
  </si>
  <si>
    <t>VT-HV-TT-033</t>
  </si>
  <si>
    <t>10x1944x7272</t>
  </si>
  <si>
    <t>12x308x11357</t>
  </si>
  <si>
    <t>16x977x1546</t>
  </si>
  <si>
    <t>20x1832x5064</t>
  </si>
  <si>
    <t>20x2000x2941</t>
  </si>
  <si>
    <t>20x1146x2000</t>
  </si>
  <si>
    <t>25x1938x10258</t>
  </si>
  <si>
    <t>30x1529x2000</t>
  </si>
  <si>
    <t>30x2500x4765</t>
  </si>
  <si>
    <t>35x2500x3054</t>
  </si>
  <si>
    <t>40x1429x1506</t>
  </si>
  <si>
    <t>50x1244x8350</t>
  </si>
  <si>
    <t>60x1367x10598</t>
  </si>
  <si>
    <t>60x1004x3180</t>
  </si>
  <si>
    <t>60x1947x2000</t>
  </si>
  <si>
    <t>80x932x2718</t>
  </si>
  <si>
    <t>PL8</t>
  </si>
  <si>
    <t>XB5192-PL5518</t>
  </si>
  <si>
    <t>PL6x558x558</t>
  </si>
  <si>
    <t>VT-HV-TT-034-GIANNANG-Q355-SP6-001</t>
  </si>
  <si>
    <t xml:space="preserve">HỆ GIÀN NÂNG CỤM 3A </t>
  </si>
  <si>
    <t>XB5197-PL5518</t>
  </si>
  <si>
    <t>XB5202-PL5518</t>
  </si>
  <si>
    <t>CO5246-PL5045</t>
  </si>
  <si>
    <t>VT-HV-TT-034-GIANNANG-Q355-SP12-001</t>
  </si>
  <si>
    <t>CO5233-PL5045</t>
  </si>
  <si>
    <t>CO5232-PL5045</t>
  </si>
  <si>
    <t>CO5222-PL5045</t>
  </si>
  <si>
    <t>CO5221-PL5045</t>
  </si>
  <si>
    <t>CO5220-PL5045</t>
  </si>
  <si>
    <t>CO5236-PL5043</t>
  </si>
  <si>
    <t>CO5225-PL5043</t>
  </si>
  <si>
    <t>CO5235-PL5044</t>
  </si>
  <si>
    <t>CO5234-PL5044</t>
  </si>
  <si>
    <t>CO5224-PL5044</t>
  </si>
  <si>
    <t>CO5223-PL5044</t>
  </si>
  <si>
    <t>CO5221-PL5164</t>
  </si>
  <si>
    <t>PL20x120x120</t>
  </si>
  <si>
    <t>VT-HV-TT-034-GIANNANG-Q355-SP20-001</t>
  </si>
  <si>
    <t>CO5224-W5058</t>
  </si>
  <si>
    <t>PL20x930x1276</t>
  </si>
  <si>
    <t>CO5225-W5058</t>
  </si>
  <si>
    <t>CO5232-FL5569</t>
  </si>
  <si>
    <t>PL20x650x9370</t>
  </si>
  <si>
    <t>CO5233-FL5569</t>
  </si>
  <si>
    <t>CO5235-PL5491</t>
  </si>
  <si>
    <t>PL20x120x365</t>
  </si>
  <si>
    <t>CO5235-W5058</t>
  </si>
  <si>
    <t>CO5236-PL5491</t>
  </si>
  <si>
    <t>CO5236-W5058</t>
  </si>
  <si>
    <t>CO5246-FL5569</t>
  </si>
  <si>
    <t>CO5246-PL5491</t>
  </si>
  <si>
    <t>CO5220-FL5569</t>
  </si>
  <si>
    <t>VT-HV-TT-034-GIANNANG-Q355-SP20-002</t>
  </si>
  <si>
    <t>CO5221-FL5569</t>
  </si>
  <si>
    <t>CO5221-PL5494</t>
  </si>
  <si>
    <t>PL20x195x422</t>
  </si>
  <si>
    <t>CO5222-FL5569</t>
  </si>
  <si>
    <t>CO5222-PL5494</t>
  </si>
  <si>
    <t>CO5223-W5057</t>
  </si>
  <si>
    <t>PL20x930x1138</t>
  </si>
  <si>
    <t>CO5224-W5057</t>
  </si>
  <si>
    <t>CO5232-PL5494</t>
  </si>
  <si>
    <t>CO5233-PL5491</t>
  </si>
  <si>
    <t>PL20x261x332</t>
  </si>
  <si>
    <t>CO5233-PL5494</t>
  </si>
  <si>
    <t>CO5234-PL5491</t>
  </si>
  <si>
    <t>CO5234-W5057</t>
  </si>
  <si>
    <t>CO5235-W5057</t>
  </si>
  <si>
    <t>CO5220-W5060</t>
  </si>
  <si>
    <t>PL20x930x1135</t>
  </si>
  <si>
    <t>VT-HV-TT-034-GIANNANG-Q355-SP20-003</t>
  </si>
  <si>
    <t>CO5221-PL5491</t>
  </si>
  <si>
    <t>CO5221-W5060</t>
  </si>
  <si>
    <t>CO5222-PL5491</t>
  </si>
  <si>
    <t>CO5223-PL5491</t>
  </si>
  <si>
    <t>CO5224-PL5491</t>
  </si>
  <si>
    <t>CO5225-PL5491</t>
  </si>
  <si>
    <t>CO5232-FL5573</t>
  </si>
  <si>
    <t>CO5232-PL5491</t>
  </si>
  <si>
    <t>CO5232-W5060</t>
  </si>
  <si>
    <t>CO5233-FL5586</t>
  </si>
  <si>
    <t>CO5246-FL5568</t>
  </si>
  <si>
    <t>CO5246-PL5009</t>
  </si>
  <si>
    <t>PL20x126x232</t>
  </si>
  <si>
    <t>CO5246-PL5010</t>
  </si>
  <si>
    <t>PL20x126x256</t>
  </si>
  <si>
    <t>CO5246-W5060</t>
  </si>
  <si>
    <t>XB5202-PL5171</t>
  </si>
  <si>
    <t>PL20x150x151</t>
  </si>
  <si>
    <t>CO5220-FL5568</t>
  </si>
  <si>
    <t>VT-HV-TT-034-GIANNANG-Q355-SP20-004</t>
  </si>
  <si>
    <t>CO5220-PL5009</t>
  </si>
  <si>
    <t>CO5221-FL5573</t>
  </si>
  <si>
    <t>CO5221-PL5009</t>
  </si>
  <si>
    <t>CO5222-FL5586</t>
  </si>
  <si>
    <t>CO5222-PL5009</t>
  </si>
  <si>
    <t>CO5223-PL5009</t>
  </si>
  <si>
    <t>CO5224-PL5009</t>
  </si>
  <si>
    <t>CO5225-PL5009</t>
  </si>
  <si>
    <t>CO5232-PL5009</t>
  </si>
  <si>
    <t>CO5233-PL5009</t>
  </si>
  <si>
    <t>CO5234-W5062</t>
  </si>
  <si>
    <t>PL20x930x1098</t>
  </si>
  <si>
    <t>CO5235-W5062</t>
  </si>
  <si>
    <t>CO5236-W5062</t>
  </si>
  <si>
    <t>CO5246-W5062</t>
  </si>
  <si>
    <t>CO5220-PL5010</t>
  </si>
  <si>
    <t>VT-HV-TT-034-GIANNANG-Q355-SP20-005</t>
  </si>
  <si>
    <t>CO5220-PL5532</t>
  </si>
  <si>
    <t>PL20x210x210</t>
  </si>
  <si>
    <t>CO5221-PL5010</t>
  </si>
  <si>
    <t>CO5221-PL5171</t>
  </si>
  <si>
    <t>CO5221-PL5495</t>
  </si>
  <si>
    <t>CO5221-PL5532</t>
  </si>
  <si>
    <t>CO5222-PL5010</t>
  </si>
  <si>
    <t>CO5222-PL5171</t>
  </si>
  <si>
    <t>CO5222-PL5532</t>
  </si>
  <si>
    <t>CO5223-PL5010</t>
  </si>
  <si>
    <t>CO5223-PL5171</t>
  </si>
  <si>
    <t>CO5223-PL5532</t>
  </si>
  <si>
    <t>CO5224-PL5010</t>
  </si>
  <si>
    <t>CO5224-PL5171</t>
  </si>
  <si>
    <t>CO5224-PL5532</t>
  </si>
  <si>
    <t>CO5225-PL5010</t>
  </si>
  <si>
    <t>CO5225-PL5532</t>
  </si>
  <si>
    <t>CO5232-PL5010</t>
  </si>
  <si>
    <t>CO5232-PL5171</t>
  </si>
  <si>
    <t>CO5232-PL5532</t>
  </si>
  <si>
    <t>CO5233-PL5010</t>
  </si>
  <si>
    <t>CO5233-PL5171</t>
  </si>
  <si>
    <t>CO5233-PL5495</t>
  </si>
  <si>
    <t>CO5233-PL5532</t>
  </si>
  <si>
    <t>CO5234-PL5009</t>
  </si>
  <si>
    <t>CO5234-PL5010</t>
  </si>
  <si>
    <t>CO5234-PL5171</t>
  </si>
  <si>
    <t>CO5234-PL5532</t>
  </si>
  <si>
    <t>CO5235-PL5009</t>
  </si>
  <si>
    <t>CO5235-PL5010</t>
  </si>
  <si>
    <t>CO5235-PL5171</t>
  </si>
  <si>
    <t>CO5235-PL5532</t>
  </si>
  <si>
    <t>CO5236-PL5009</t>
  </si>
  <si>
    <t>CO5236-PL5010</t>
  </si>
  <si>
    <t>CO5236-PL5532</t>
  </si>
  <si>
    <t>XB5192-PL5171</t>
  </si>
  <si>
    <t>XB5192-SS5374-FL2</t>
  </si>
  <si>
    <t>PL20x600x3242</t>
  </si>
  <si>
    <t>XB5197-SS5373-FL2</t>
  </si>
  <si>
    <t>PL20x600x4321</t>
  </si>
  <si>
    <t>XB5197-SS5373-W2</t>
  </si>
  <si>
    <t>PL20x560x4321</t>
  </si>
  <si>
    <t>XB5192-SS5374-FL1</t>
  </si>
  <si>
    <t>VT-HV-TT-034-GIANNANG-Q355-SP20-006</t>
  </si>
  <si>
    <t>XB5197-SS5373-W1</t>
  </si>
  <si>
    <t>VT-HV-TT-034-GIANNANG-Q355-SP20-007</t>
  </si>
  <si>
    <t>XB5192-SS5374-W2</t>
  </si>
  <si>
    <t>PL20x560x3242</t>
  </si>
  <si>
    <t>XB5197-SS5373-FL1</t>
  </si>
  <si>
    <t>XB5202-SS5375-W2</t>
  </si>
  <si>
    <t>PL20x600x4168</t>
  </si>
  <si>
    <t>VT-HV-TT-034-GIANNANG-Q355-SP20-008</t>
  </si>
  <si>
    <t>XB5202-SS5375-W1</t>
  </si>
  <si>
    <t>XB5192-SS5374-W1</t>
  </si>
  <si>
    <t>VT-HV-TT-034-GIANNANG-Q355-SP20-009</t>
  </si>
  <si>
    <t>XB5202-SS5375-FL1</t>
  </si>
  <si>
    <t>PL20x560x4168</t>
  </si>
  <si>
    <t>XB5202-SS5375-FL2</t>
  </si>
  <si>
    <t>CO5220-PL5491</t>
  </si>
  <si>
    <t>VT-HV-TT-034-GIANNANG-Q355-SP20-010</t>
  </si>
  <si>
    <t>CO5221-SS5398-FL2</t>
  </si>
  <si>
    <t>PL20x600x1358</t>
  </si>
  <si>
    <t>CO5221-SS5398-W2-V</t>
  </si>
  <si>
    <t>PL20x560x1287</t>
  </si>
  <si>
    <t>CO5221-W5059</t>
  </si>
  <si>
    <t>PL20x866x930</t>
  </si>
  <si>
    <t>CO5222-SS5398-FL2</t>
  </si>
  <si>
    <t>CO5222-SS5398-W2-V</t>
  </si>
  <si>
    <t>CO5222-W5059</t>
  </si>
  <si>
    <t>CO5222-W5062</t>
  </si>
  <si>
    <t>CO5223-PL5493</t>
  </si>
  <si>
    <t>PL20x598x1060</t>
  </si>
  <si>
    <t>CO5223-W5062</t>
  </si>
  <si>
    <t>CO5225-W5062</t>
  </si>
  <si>
    <t>CO5232-PL5496</t>
  </si>
  <si>
    <t>PL20x604x1269</t>
  </si>
  <si>
    <t>CO5232-SS5398-FL2</t>
  </si>
  <si>
    <t>CO5232-SS5398-W1-V</t>
  </si>
  <si>
    <t>PL20x483x560</t>
  </si>
  <si>
    <t>CO5232-SS5398-W2-V</t>
  </si>
  <si>
    <t>CO5232-W5059</t>
  </si>
  <si>
    <t>CO5232-W5062</t>
  </si>
  <si>
    <t>CO5233-PL5496</t>
  </si>
  <si>
    <t>CO5233-SS5398-FL2</t>
  </si>
  <si>
    <t>CO5233-SS5398-W1-V</t>
  </si>
  <si>
    <t>CO5233-SS5398-W2-V</t>
  </si>
  <si>
    <t>CO5233-W5059</t>
  </si>
  <si>
    <t>CO5233-W5062</t>
  </si>
  <si>
    <t>CO5234-PL5492</t>
  </si>
  <si>
    <t>PL20x526x791</t>
  </si>
  <si>
    <t>CO5234-PL5493</t>
  </si>
  <si>
    <t>CO5234-SS5397-W1-V</t>
  </si>
  <si>
    <t>PL20x560x1087</t>
  </si>
  <si>
    <t>CO5235-PL5492</t>
  </si>
  <si>
    <t>CO5235-PL5493</t>
  </si>
  <si>
    <t>CO5246-PL5019</t>
  </si>
  <si>
    <t>CO5246-PL5532</t>
  </si>
  <si>
    <t>VT-HV-TT-034-GIANNANG-Q355-SP20-011</t>
  </si>
  <si>
    <t>CO5221-W5062</t>
  </si>
  <si>
    <t>CO5224-PL5022</t>
  </si>
  <si>
    <t>CO5224-W5062</t>
  </si>
  <si>
    <t>CO5233-PL5019</t>
  </si>
  <si>
    <t>CO5234-SS5397-W2-V</t>
  </si>
  <si>
    <t>PL20x560x923</t>
  </si>
  <si>
    <t>CO5235-PL5022</t>
  </si>
  <si>
    <t>CO5235-SS5397-W2-V</t>
  </si>
  <si>
    <t>CO5236-PL5036</t>
  </si>
  <si>
    <t>CO5220-W5062</t>
  </si>
  <si>
    <t>VT-HV-TT-034-GIANNANG-Q355-SP20-012</t>
  </si>
  <si>
    <t>CO5221-PL5496</t>
  </si>
  <si>
    <t>CO5221-SS5398-FL1</t>
  </si>
  <si>
    <t>CO5221-SS5398-W1-V</t>
  </si>
  <si>
    <t>CO5222-PL5496</t>
  </si>
  <si>
    <t>CO5222-SS5398-FL1</t>
  </si>
  <si>
    <t>CO5222-SS5398-W1-V</t>
  </si>
  <si>
    <t>CO5223-PL5492</t>
  </si>
  <si>
    <t>CO5223-SS5397-FL1</t>
  </si>
  <si>
    <t>PL20x600x1297</t>
  </si>
  <si>
    <t>CO5223-SS5397-FL2</t>
  </si>
  <si>
    <t>CO5223-SS5397-W1-V</t>
  </si>
  <si>
    <t>CO5223-SS5397-W2-V</t>
  </si>
  <si>
    <t>CO5224-PL5492</t>
  </si>
  <si>
    <t>CO5224-PL5493</t>
  </si>
  <si>
    <t>CO5224-SS5397-FL1</t>
  </si>
  <si>
    <t>CO5224-SS5397-FL2</t>
  </si>
  <si>
    <t>CO5224-SS5397-W1-V</t>
  </si>
  <si>
    <t>CO5224-SS5397-W2-V</t>
  </si>
  <si>
    <t>CO5232-SS5398-FL1</t>
  </si>
  <si>
    <t>CO5233-SS5398-FL1</t>
  </si>
  <si>
    <t>CO5234-SS5397-FL1</t>
  </si>
  <si>
    <t>CO5234-SS5397-FL2</t>
  </si>
  <si>
    <t>CO5235-SS5397-FL1</t>
  </si>
  <si>
    <t>CO5235-SS5397-FL2</t>
  </si>
  <si>
    <t>CO5235-SS5397-W1-V</t>
  </si>
  <si>
    <t>CO5220-PL5528</t>
  </si>
  <si>
    <t>PL30x350x650</t>
  </si>
  <si>
    <t>PL30x2300x12000</t>
  </si>
  <si>
    <t>VT-HV-TT-034-GIANNANG-Q355-SP30-001</t>
  </si>
  <si>
    <t>CO5220-PL5529</t>
  </si>
  <si>
    <t>PL30x350x500</t>
  </si>
  <si>
    <t>CO5221-PL5528</t>
  </si>
  <si>
    <t>CO5221-PL5529</t>
  </si>
  <si>
    <t>CO5222-PL5528</t>
  </si>
  <si>
    <t>CO5222-PL5529</t>
  </si>
  <si>
    <t>CO5223-PL5529</t>
  </si>
  <si>
    <t>CO5223-PL5530</t>
  </si>
  <si>
    <t>PL30x350x610</t>
  </si>
  <si>
    <t>CO5224-PL5529</t>
  </si>
  <si>
    <t>CO5224-PL5530</t>
  </si>
  <si>
    <t>CO5225-FL5591</t>
  </si>
  <si>
    <t>PL30x630x8960</t>
  </si>
  <si>
    <t>CO5225-PL5529</t>
  </si>
  <si>
    <t>CO5225-PL5531</t>
  </si>
  <si>
    <t>PL30x350x630</t>
  </si>
  <si>
    <t>CO5232-PL5528</t>
  </si>
  <si>
    <t>CO5232-PL5529</t>
  </si>
  <si>
    <t>CO5233-PL5528</t>
  </si>
  <si>
    <t>CO5233-PL5529</t>
  </si>
  <si>
    <t>CO5234-PL5529</t>
  </si>
  <si>
    <t>CO5234-PL5530</t>
  </si>
  <si>
    <t>CO5235-PL5529</t>
  </si>
  <si>
    <t>CO5235-PL5530</t>
  </si>
  <si>
    <t>CO5236-FL5590</t>
  </si>
  <si>
    <t>CO5236-FL5591</t>
  </si>
  <si>
    <t>CO5236-PL5529</t>
  </si>
  <si>
    <t>CO5236-PL5531</t>
  </si>
  <si>
    <t>CO5246-PL5528</t>
  </si>
  <si>
    <t>CO5246-PL5529</t>
  </si>
  <si>
    <t>XB5197-PL5498</t>
  </si>
  <si>
    <t>PL30x295x640</t>
  </si>
  <si>
    <t>CO5222-PL5497</t>
  </si>
  <si>
    <t>PL30x200x600</t>
  </si>
  <si>
    <t>VT-HV-TT-034-GIANNANG-Q355-SP30-002</t>
  </si>
  <si>
    <t>CO5223-PL5497</t>
  </si>
  <si>
    <t>CO5225-FL5590</t>
  </si>
  <si>
    <t>CO5233-PL5497</t>
  </si>
  <si>
    <t>CO5234-PL5497</t>
  </si>
  <si>
    <t>PL30x359x1704</t>
  </si>
  <si>
    <t>VT-HV-TT-034-GIANNANG-Q355-SP30-003</t>
  </si>
  <si>
    <t>CO5223-FL5578</t>
  </si>
  <si>
    <t>PL35x610x8940</t>
  </si>
  <si>
    <t>VT-HV-TT-034-GIANNANG-Q355-SP35-001</t>
  </si>
  <si>
    <t>CO5224-FL5578</t>
  </si>
  <si>
    <t>CO5234-FL5578</t>
  </si>
  <si>
    <t>CO5235-FL5578</t>
  </si>
  <si>
    <t>CO5223-FL5577</t>
  </si>
  <si>
    <t>CO5224-FL5582</t>
  </si>
  <si>
    <t>CO5234-FL5577</t>
  </si>
  <si>
    <t>CO5235-FL5582</t>
  </si>
  <si>
    <t>CO5220-FL5607</t>
  </si>
  <si>
    <t>PL35x750x1135</t>
  </si>
  <si>
    <t>PL35x1228x12000</t>
  </si>
  <si>
    <t>VT-HV-TT-034-GIANNANG-S355JR-SP35-003</t>
  </si>
  <si>
    <t>VT-FD-TT-007-ZONE2(2.1-2.12)-S355JR-SP35-018</t>
  </si>
  <si>
    <t>CO5221-FL5608</t>
  </si>
  <si>
    <t>CO5221-FL5610</t>
  </si>
  <si>
    <t>PL35x750x1098</t>
  </si>
  <si>
    <t>CO5222-FL5606</t>
  </si>
  <si>
    <t>PL35x750x866</t>
  </si>
  <si>
    <t>CO5222-FL5610</t>
  </si>
  <si>
    <t>CO5225-FL5605</t>
  </si>
  <si>
    <t>PL35x750x1276</t>
  </si>
  <si>
    <t>CO5233-FL5606</t>
  </si>
  <si>
    <t>CO5233-FL5610</t>
  </si>
  <si>
    <t>CO5234-FL5611</t>
  </si>
  <si>
    <t>CO5236-FL5612</t>
  </si>
  <si>
    <t>CO5246-FL5610</t>
  </si>
  <si>
    <t>CO5220-FL5610</t>
  </si>
  <si>
    <t>VT-HV-TT-034-GIANNANG-S355JR-SP35-004</t>
  </si>
  <si>
    <t>VT-FD-TT-011-ZONE2(2.1-2.12)-S355JR-SP35-005</t>
  </si>
  <si>
    <t>CO5221-FL5606</t>
  </si>
  <si>
    <t>CO5223-FL5611</t>
  </si>
  <si>
    <t>CO5224-FL5611</t>
  </si>
  <si>
    <t>CO5225-FL5612</t>
  </si>
  <si>
    <t>CO5232-FL5610</t>
  </si>
  <si>
    <t>CO5235-FL5611</t>
  </si>
  <si>
    <t>VT-HV-TT-034-GIANNANG-S355JR-SP35-005</t>
  </si>
  <si>
    <t>VT-FD-TT-007-ZONE2(2.1-2.12)-S355JR-SP35-020</t>
  </si>
  <si>
    <t>CO5221-FL5607</t>
  </si>
  <si>
    <t>CO5223-FL5604</t>
  </si>
  <si>
    <t>PL35x750x1138</t>
  </si>
  <si>
    <t>VT-HV-TT-034-GIANNANG-S355JR-SP35-006</t>
  </si>
  <si>
    <t>VT-FD-TT-011-ZONE2(2.1-2.12)-S355JR-SP35-002</t>
  </si>
  <si>
    <t>CO5224-FL5603</t>
  </si>
  <si>
    <t>CO5224-FL5604</t>
  </si>
  <si>
    <t>CO5224-FL5605</t>
  </si>
  <si>
    <t>CO5232-FL5606</t>
  </si>
  <si>
    <t>CO5246-FL5607</t>
  </si>
  <si>
    <t>CO5223-FL5603</t>
  </si>
  <si>
    <t>PL35x828x12000</t>
  </si>
  <si>
    <t>VT-HV-TT-034-GIANNANG-S355JR-SP35-007</t>
  </si>
  <si>
    <t>VT-FD-TT-019-ZONE3(3.1-3.7-REV)-S355JR-SP35-006</t>
  </si>
  <si>
    <t>CO5232-FL5607</t>
  </si>
  <si>
    <t>CO5234-FL5603</t>
  </si>
  <si>
    <t>CO5234-FL5604</t>
  </si>
  <si>
    <t>CO5235-FL5603</t>
  </si>
  <si>
    <t>CO5235-FL5604</t>
  </si>
  <si>
    <t>CO5235-FL5605</t>
  </si>
  <si>
    <t>CO5236-FL5605</t>
  </si>
  <si>
    <t>PL35x999x2500</t>
  </si>
  <si>
    <t>VT-HV-TT-034-GIANNANG-Q355-SP35-008</t>
  </si>
  <si>
    <t>XB5192-PH5363-K</t>
  </si>
  <si>
    <t>PL40x900x900</t>
  </si>
  <si>
    <t>VT-HV-TT-034-GIANNANG-Q355-SP40-001</t>
  </si>
  <si>
    <t>XB5202-PH5363-K</t>
  </si>
  <si>
    <t>XB5202-PH5362-K</t>
  </si>
  <si>
    <t>CO5235-PH5362-K</t>
  </si>
  <si>
    <t>CO5233-PH5363-K</t>
  </si>
  <si>
    <t>CO5234-PH5362-K</t>
  </si>
  <si>
    <t>CO5232-PH5363-K</t>
  </si>
  <si>
    <t>CO5224-PH5362-K</t>
  </si>
  <si>
    <t>CO5222-PH5363-K</t>
  </si>
  <si>
    <t>CO5223-PH5362-K</t>
  </si>
  <si>
    <t>CO5221-PH5363-K</t>
  </si>
  <si>
    <t>CO5246-FL5570</t>
  </si>
  <si>
    <t>PL50x750x9900</t>
  </si>
  <si>
    <t>VT-HV-TT-034-GIANNANG-Q355-SP50-001</t>
  </si>
  <si>
    <t>CO5233-FL5588</t>
  </si>
  <si>
    <t>CO5246-FL5571</t>
  </si>
  <si>
    <t>CO5235-PH5360-K</t>
  </si>
  <si>
    <t>PL50x750x1240</t>
  </si>
  <si>
    <t>CO5232-PH5360-K</t>
  </si>
  <si>
    <t>XB5197-PH5366-K</t>
  </si>
  <si>
    <t>PL50x700x950</t>
  </si>
  <si>
    <t>CO5232-FL5575</t>
  </si>
  <si>
    <t>VT-HV-TT-034-GIANNANG-Q355-SP50-002</t>
  </si>
  <si>
    <t>CO5232-FL5574</t>
  </si>
  <si>
    <t>CO5233-FL5587</t>
  </si>
  <si>
    <t>CO5224-PH5360-K</t>
  </si>
  <si>
    <t>CO5222-FL5585</t>
  </si>
  <si>
    <t>VT-HV-TT-034-GIANNANG-Q355-SP50-003</t>
  </si>
  <si>
    <t>CO5221-FL5574</t>
  </si>
  <si>
    <t>CO5222-FL5587</t>
  </si>
  <si>
    <t>CO5221-PH5360-K</t>
  </si>
  <si>
    <t>CO5220-FL5570</t>
  </si>
  <si>
    <t>VT-HV-TT-034-GIANNANG-Q355-SP50-004</t>
  </si>
  <si>
    <t>CO5220-FL5567</t>
  </si>
  <si>
    <t>CO5221-FL5572</t>
  </si>
  <si>
    <t>CO5246-PH5360-K</t>
  </si>
  <si>
    <t>CO5236-PH5360-K</t>
  </si>
  <si>
    <t>CO5220-PH5376-K</t>
  </si>
  <si>
    <t>PL50x654x1098</t>
  </si>
  <si>
    <t>VT-HV-TT-034-GIANNANG-Q355-SP50-005</t>
  </si>
  <si>
    <t>CO5220-PH5382-K</t>
  </si>
  <si>
    <t>PL50x797x825</t>
  </si>
  <si>
    <t>CO5220-PH5426</t>
  </si>
  <si>
    <t>PL50x650x1000</t>
  </si>
  <si>
    <t>CO5221-PH5361-K</t>
  </si>
  <si>
    <t>PL50x634x867</t>
  </si>
  <si>
    <t>CO5221-PH5374-K</t>
  </si>
  <si>
    <t>PL50x650x1135</t>
  </si>
  <si>
    <t>CO5221-PH5376-K</t>
  </si>
  <si>
    <t>CO5221-PH5382-K</t>
  </si>
  <si>
    <t>CO5221-PH5383-K</t>
  </si>
  <si>
    <t>PL50x846x1004</t>
  </si>
  <si>
    <t>CO5221-PH5426</t>
  </si>
  <si>
    <t>CO5222-PH5361-K</t>
  </si>
  <si>
    <t>CO5222-PH5365-K</t>
  </si>
  <si>
    <t>PL50x785x1146</t>
  </si>
  <si>
    <t>CO5222-PH5376-K</t>
  </si>
  <si>
    <t>CO5222-PH5383-K</t>
  </si>
  <si>
    <t>CO5223-PH5365-K</t>
  </si>
  <si>
    <t>CO5223-PH5376-K</t>
  </si>
  <si>
    <t>CO5224-PH5371-K</t>
  </si>
  <si>
    <t>PL50x678x1276</t>
  </si>
  <si>
    <t>CO5224-PH5376-K</t>
  </si>
  <si>
    <t>CO5224-PH5379-K</t>
  </si>
  <si>
    <t>PL50x575x726</t>
  </si>
  <si>
    <t>CO5224-PH5416-K</t>
  </si>
  <si>
    <t>PL50x718x917</t>
  </si>
  <si>
    <t>CO5225-PH5371-K</t>
  </si>
  <si>
    <t>CO5225-PH5376-K</t>
  </si>
  <si>
    <t>CO5225-PH5419-K</t>
  </si>
  <si>
    <t>PL50x825x913</t>
  </si>
  <si>
    <t>CO5232-PH5361-K</t>
  </si>
  <si>
    <t>CO5232-PH5383-K</t>
  </si>
  <si>
    <t>CO5232-PH5426</t>
  </si>
  <si>
    <t>CO5233-PH5365-K</t>
  </si>
  <si>
    <t>CO5233-PH5376-K</t>
  </si>
  <si>
    <t>CO5233-PH5383-K</t>
  </si>
  <si>
    <t>CO5233-PH5414-K</t>
  </si>
  <si>
    <t>CO5234-PH5365-K</t>
  </si>
  <si>
    <t>CO5234-PH5376-K</t>
  </si>
  <si>
    <t>CO5234-PH5384-K</t>
  </si>
  <si>
    <t>CO5235-PH5371-K</t>
  </si>
  <si>
    <t>CO5235-PH5376-K</t>
  </si>
  <si>
    <t>CO5235-PH5384-K</t>
  </si>
  <si>
    <t>CO5236-PH5371-K</t>
  </si>
  <si>
    <t>CO5236-PH5419-K</t>
  </si>
  <si>
    <t>CO5246-PH5374-K</t>
  </si>
  <si>
    <t>CO5246-PH5376-K</t>
  </si>
  <si>
    <t>CO5246-PH5382-K</t>
  </si>
  <si>
    <t>CO5220-PH5373-K</t>
  </si>
  <si>
    <t>PL50x668x1135</t>
  </si>
  <si>
    <t>VT-HV-TT-034-GIANNANG-Q355-SP50-006</t>
  </si>
  <si>
    <t>CO5220-PH5374-K</t>
  </si>
  <si>
    <t>CO5220-PH5378-K</t>
  </si>
  <si>
    <t>PL50x590x780</t>
  </si>
  <si>
    <t>CO5220-PH5418-K</t>
  </si>
  <si>
    <t>CO5221-PH5373-K</t>
  </si>
  <si>
    <t>CO5221-PH5375-K</t>
  </si>
  <si>
    <t>PL50x645x1098</t>
  </si>
  <si>
    <t>CO5221-PH5378-K</t>
  </si>
  <si>
    <t>CO5221-PH5418-K</t>
  </si>
  <si>
    <t>CO5222-PH5375-K</t>
  </si>
  <si>
    <t>CO5222-PH5418-K</t>
  </si>
  <si>
    <t>CO5223-PH5359-K</t>
  </si>
  <si>
    <t>PL50x638x1138</t>
  </si>
  <si>
    <t>CO5223-PH5375-K</t>
  </si>
  <si>
    <t>CO5223-PH5384-K</t>
  </si>
  <si>
    <t>CO5223-PH5416-K</t>
  </si>
  <si>
    <t>CO5224-PH5359-K</t>
  </si>
  <si>
    <t>CO5224-PH5375-K</t>
  </si>
  <si>
    <t>CO5224-PH5384-K</t>
  </si>
  <si>
    <t>CO5225-PH5375-K</t>
  </si>
  <si>
    <t>CO5225-PH5379-K</t>
  </si>
  <si>
    <t>CO5225-PH5430</t>
  </si>
  <si>
    <t>PL50x630x1000</t>
  </si>
  <si>
    <t>CO5232-PH5373-K</t>
  </si>
  <si>
    <t>CO5232-PH5374-K</t>
  </si>
  <si>
    <t>CO5232-PH5375-K</t>
  </si>
  <si>
    <t>CO5232-PH5376-K</t>
  </si>
  <si>
    <t>CO5232-PH5378-K</t>
  </si>
  <si>
    <t>CO5232-PH5382-K</t>
  </si>
  <si>
    <t>CO5232-PH5414-K</t>
  </si>
  <si>
    <t>CO5233-PH5361-K</t>
  </si>
  <si>
    <t>CO5233-PH5375-K</t>
  </si>
  <si>
    <t>CO5234-PH5359-K</t>
  </si>
  <si>
    <t>CO5234-PH5375-K</t>
  </si>
  <si>
    <t>CO5234-PH5415-K</t>
  </si>
  <si>
    <t>CO5235-PH5359-K</t>
  </si>
  <si>
    <t>CO5235-PH5379-K</t>
  </si>
  <si>
    <t>CO5235-PH5415-K</t>
  </si>
  <si>
    <t>CO5236-PH5376-K</t>
  </si>
  <si>
    <t>CO5236-PH5430</t>
  </si>
  <si>
    <t>CO5246-PH5373-K</t>
  </si>
  <si>
    <t>CO5246-PH5375-K</t>
  </si>
  <si>
    <t>CO5246-PH5378-K</t>
  </si>
  <si>
    <t>CO5220-PH5073-K</t>
  </si>
  <si>
    <t>VT-HV-TT-034-GIANNANG-Q355-SP50-007</t>
  </si>
  <si>
    <t>CO5220-PH5360-K</t>
  </si>
  <si>
    <t>CO5221-PH5073-K</t>
  </si>
  <si>
    <t>CO5222-PH5073-K</t>
  </si>
  <si>
    <t>CO5222-PH5360-K</t>
  </si>
  <si>
    <t>CO5222-PH5426</t>
  </si>
  <si>
    <t>CO5223-PH5360-K</t>
  </si>
  <si>
    <t>CO5223-PH5429</t>
  </si>
  <si>
    <t>PL50x610x1000</t>
  </si>
  <si>
    <t>CO5224-PH5372-K</t>
  </si>
  <si>
    <t>PL50x648x1276</t>
  </si>
  <si>
    <t>CO5224-PH5429</t>
  </si>
  <si>
    <t>CO5225-PH5360-K</t>
  </si>
  <si>
    <t>CO5225-PH5372-K</t>
  </si>
  <si>
    <t>CO5232-PH5073-K</t>
  </si>
  <si>
    <t>CO5233-PH5073-K</t>
  </si>
  <si>
    <t>CO5233-PH5360-K</t>
  </si>
  <si>
    <t>CO5233-PH5426</t>
  </si>
  <si>
    <t>CO5234-PH5360-K</t>
  </si>
  <si>
    <t>CO5234-PH5429</t>
  </si>
  <si>
    <t>CO5235-PH5372-K</t>
  </si>
  <si>
    <t>CO5235-PH5429</t>
  </si>
  <si>
    <t>CO5236-PH5372-K</t>
  </si>
  <si>
    <t>CO5246-PH5073-K</t>
  </si>
  <si>
    <t>CO5246-PH5426</t>
  </si>
  <si>
    <t>CO5220-PH5375-K</t>
  </si>
  <si>
    <t>PL50x1244x12000</t>
  </si>
  <si>
    <t>VT-HV-TT-034-GIANNANG-Q355-SP50-008</t>
  </si>
  <si>
    <t>CO5225-PH5387-K</t>
  </si>
  <si>
    <t>CO5235-PH5375-K</t>
  </si>
  <si>
    <t>CO5236-PH5375-K</t>
  </si>
  <si>
    <t>CO5236-PH5379-K</t>
  </si>
  <si>
    <t>CO5236-PH5387-K</t>
  </si>
  <si>
    <t>CO5246-PH5414-K</t>
  </si>
  <si>
    <t>CO5225-FL5592</t>
  </si>
  <si>
    <t>PL60x750x9490</t>
  </si>
  <si>
    <t>VT-HV-TT-034-GIANNANG-Q355-SP60-001</t>
  </si>
  <si>
    <t>CO5225-PH5003-K</t>
  </si>
  <si>
    <t>CO5236-FL5592</t>
  </si>
  <si>
    <t>CO5236-FL5593</t>
  </si>
  <si>
    <t>CO5236-PH5003-K</t>
  </si>
  <si>
    <t>CO5225-FL5589</t>
  </si>
  <si>
    <t>VT-HV-TT-034-GIANNANG-Q355-SP60-002</t>
  </si>
  <si>
    <t>CO5220-PH5427-K</t>
  </si>
  <si>
    <t>PL70x750x1170</t>
  </si>
  <si>
    <t>VT-HV-TT-034-GIANNANG-Q355-SP70-001</t>
  </si>
  <si>
    <t>CO5221-PH5428-K</t>
  </si>
  <si>
    <t>CO5222-PH5428-K</t>
  </si>
  <si>
    <t>CO5223-PH5428-K</t>
  </si>
  <si>
    <t>CO5224-PH5428-K</t>
  </si>
  <si>
    <t>CO5225-PH5427-K</t>
  </si>
  <si>
    <t>CO5234-FL5580</t>
  </si>
  <si>
    <t>PL70x750x9470</t>
  </si>
  <si>
    <t>CO5235-FL5583</t>
  </si>
  <si>
    <t>CO5235-FL5584</t>
  </si>
  <si>
    <t>CO5224-FL5581</t>
  </si>
  <si>
    <t>VT-HV-TT-034-GIANNANG-Q355-SP70-002</t>
  </si>
  <si>
    <t>CO5224-FL5583</t>
  </si>
  <si>
    <t>CO5232-PH5428-K</t>
  </si>
  <si>
    <t>CO5233-PH5428-K</t>
  </si>
  <si>
    <t>CO5234-FL5579</t>
  </si>
  <si>
    <t>CO5234-PH5428-K</t>
  </si>
  <si>
    <t>CO5235-PH5428-K</t>
  </si>
  <si>
    <t>CO5236-PH5427-K</t>
  </si>
  <si>
    <t>CO5246-PH5427-K</t>
  </si>
  <si>
    <t>CO5223-FL5576</t>
  </si>
  <si>
    <t>VT-HV-TT-034-GIANNANG-Q355-SP70-003</t>
  </si>
  <si>
    <t>CO5223-FL5579</t>
  </si>
  <si>
    <t>CO5223-PH5075-K</t>
  </si>
  <si>
    <t>CO5224-PH5075-K</t>
  </si>
  <si>
    <t>CO5234-PH5075-K</t>
  </si>
  <si>
    <t>CO5235-PH5075-K</t>
  </si>
  <si>
    <t>VT-HV-TT-034</t>
  </si>
  <si>
    <t>12x2000x12000</t>
  </si>
  <si>
    <t>30x2300x12000</t>
  </si>
  <si>
    <t>30x359x1704</t>
  </si>
  <si>
    <t>35x1228x12000</t>
  </si>
  <si>
    <t>35x828x12000</t>
  </si>
  <si>
    <t>35x999x2500</t>
  </si>
  <si>
    <t>50x1244x12000</t>
  </si>
  <si>
    <t>Z1-MT1_2-0002-Z1-PL1_2-0242</t>
  </si>
  <si>
    <t>PL8x230x330</t>
  </si>
  <si>
    <t>PL8x1500x12000</t>
  </si>
  <si>
    <t>VT-HV-TT-035-SUPERTRUSS-Q355-SP8-001</t>
  </si>
  <si>
    <t>KẾT CẤU CHÍNH-HỆ SUPPER TRUSS(Z1-MT1.2-0002 + Z1-LW1.2 (từ 0001 đến 0014))</t>
  </si>
  <si>
    <t>Z1-MT1_2-0002-Z1-PL1_2-0244</t>
  </si>
  <si>
    <t>Z1-MT1_2-0002-Z1-FL1_2-0313-K</t>
  </si>
  <si>
    <t>PL10x400x598</t>
  </si>
  <si>
    <t>VT-HV-TT-035-SUPERTRUSS-Q355-SP10-001</t>
  </si>
  <si>
    <t>Z1-MT1_2-0002-Z1-FL1_2-0325-K</t>
  </si>
  <si>
    <t>PL10x400x600</t>
  </si>
  <si>
    <t>Z1-MT1_2-0002-Z1-FL1_2-0328-K</t>
  </si>
  <si>
    <t>PL12x400x498</t>
  </si>
  <si>
    <t>PL12x1352x12000</t>
  </si>
  <si>
    <t>VT-HV-TT-035-SUPERTRUSS-Q355-SP12-001</t>
  </si>
  <si>
    <t>Z1-MT1_2-0002-Z1-FL1_2-0329-K</t>
  </si>
  <si>
    <t>PL12x400x502</t>
  </si>
  <si>
    <t>Z1-MT1_2-0002-Z1-PL1_2-0199</t>
  </si>
  <si>
    <t>PL12x115x350</t>
  </si>
  <si>
    <t>Z1-MT1_2-0002-Z1-PL1_2-0200</t>
  </si>
  <si>
    <t>PL12x187x190</t>
  </si>
  <si>
    <t>Z1-MT1_2-0002-Z1-PL1_2-0217</t>
  </si>
  <si>
    <t>PL12x188x190</t>
  </si>
  <si>
    <t>Z1-MT1_2-0002-Z1-PL1_2-0218</t>
  </si>
  <si>
    <t>PL12x190x192</t>
  </si>
  <si>
    <t>Z1-MT1_2-0002-Z1-PL1_2-0219</t>
  </si>
  <si>
    <t>PL12x150x320</t>
  </si>
  <si>
    <t>Z1-MT1_2-0002-Z1-PL1_2-0026</t>
  </si>
  <si>
    <t>PL14x277x504</t>
  </si>
  <si>
    <t>VT-HV-TT-035-SUPERTRUSS-Q355-SP14-001</t>
  </si>
  <si>
    <t>Z1-MT1_2-0002-Z1-PL1_2-0029</t>
  </si>
  <si>
    <t>PL14x345x615</t>
  </si>
  <si>
    <t>Z1-MT1_2-0002-Z1-PL1_2-0058</t>
  </si>
  <si>
    <t>PL14x150x233</t>
  </si>
  <si>
    <t>Z1-MT1_2-0002-Z1-PL1_2-0061</t>
  </si>
  <si>
    <t>PL14x75x175</t>
  </si>
  <si>
    <t>Z1-MT1_2-0002-Z1-PL1_2-0069</t>
  </si>
  <si>
    <t>Z1-MT1_2-0002-Z1-PL1_2-0075</t>
  </si>
  <si>
    <t>PL14x434x589</t>
  </si>
  <si>
    <t>Z1-MT1_2-0002-Z1-PL1_2-0078</t>
  </si>
  <si>
    <t>PL14x250x300</t>
  </si>
  <si>
    <t>Z1-MT1_2-0002-Z1-W1_2-0028-K</t>
  </si>
  <si>
    <t>PL14x950x2068</t>
  </si>
  <si>
    <t>Z1-MT1_2-0002-Z1-W1_2-0165</t>
  </si>
  <si>
    <t>Z1-MT1_2-0002-Z1-W1_2-0167</t>
  </si>
  <si>
    <t>PL14x460x708</t>
  </si>
  <si>
    <t>Z1-MT1_2-0002-Z1-W1_2-0170</t>
  </si>
  <si>
    <t>Z1-MT1_2-0002-Z1-W1_2-0172</t>
  </si>
  <si>
    <t>Z1-MT1_2-0002-Z1-W1_2-0174</t>
  </si>
  <si>
    <t>PL14x460x605</t>
  </si>
  <si>
    <t>Z1-MT1_2-0002-Z1-W1_2-0179</t>
  </si>
  <si>
    <t>PL14x460x1196</t>
  </si>
  <si>
    <t>Z1-MT1_2-0002-Z1-W1_2-0182</t>
  </si>
  <si>
    <t>PL14x460x1109</t>
  </si>
  <si>
    <t>Z1-MT1_2-0002-Z1-W1_2-0195</t>
  </si>
  <si>
    <t>Z1-MT1_2-0002-Z1-W1_2-0199</t>
  </si>
  <si>
    <t>PL14x460x841</t>
  </si>
  <si>
    <t>Z1-MT1_2-0002-Z1-W1_2-0200</t>
  </si>
  <si>
    <t>PL14x460x877</t>
  </si>
  <si>
    <t>Z1-MT1_2-0002-Z1-PL1_2-0027</t>
  </si>
  <si>
    <t>PL16x329x365</t>
  </si>
  <si>
    <t>PL16x1026x2488</t>
  </si>
  <si>
    <t>VT-HV-TT-035-SUPERTRUSS-Q355-SP16-001</t>
  </si>
  <si>
    <t>VT-NCC-TT-013-S355J2-SP16-041_B</t>
  </si>
  <si>
    <t>Z1-MT1_2-0002-Z1-PL1_2-0067</t>
  </si>
  <si>
    <t>Z1-MT1_2-0002-Z1-PL1_2-0068</t>
  </si>
  <si>
    <t>PL16x135x138</t>
  </si>
  <si>
    <t>Z1-MT1_2-0002-Z1-W1_2-0201</t>
  </si>
  <si>
    <t>PL16x450x880</t>
  </si>
  <si>
    <t>Z1-MT1_2-0002-Z1-FL1_2-0169</t>
  </si>
  <si>
    <t>VT-HV-TT-035-SUPERTRUSS-Q355-SP20-001</t>
  </si>
  <si>
    <t>Z1-MT1_2-0002-Z1-FL1_2-0177</t>
  </si>
  <si>
    <t>PL20x500x737</t>
  </si>
  <si>
    <t>Z1-MT1_2-0002-Z1-FL1_2-0178</t>
  </si>
  <si>
    <t>PL20x500x736</t>
  </si>
  <si>
    <t>Z1-MT1_2-0002-Z1-FL1_2-0182</t>
  </si>
  <si>
    <t>Z1-MT1_2-0002-Z1-FL1_2-0184</t>
  </si>
  <si>
    <t>PL20x500x648</t>
  </si>
  <si>
    <t>Z1-MT1_2-0002-Z1-FL1_2-0185</t>
  </si>
  <si>
    <t>PL20x500x647</t>
  </si>
  <si>
    <t>Z1-MT1_2-0002-Z1-FL1_2-0191</t>
  </si>
  <si>
    <t>PL20x500x1205</t>
  </si>
  <si>
    <t>Z1-MT1_2-0002-Z1-FL1_2-0194</t>
  </si>
  <si>
    <t>PL20x500x1106</t>
  </si>
  <si>
    <t>Z1-MT1_2-0002-Z1-FL1_2-0195</t>
  </si>
  <si>
    <t>Z1-MT1_2-0002-Z1-FL1_2-0216</t>
  </si>
  <si>
    <t>Z1-MT1_2-0002-Z1-FL1_2-0218</t>
  </si>
  <si>
    <t>Z1-MT1_2-0002-Z1-FL1_2-0225</t>
  </si>
  <si>
    <t>PL20x500x724</t>
  </si>
  <si>
    <t>Z1-MT1_2-0002-Z1-FL1_2-0226</t>
  </si>
  <si>
    <t>PL20x500x785</t>
  </si>
  <si>
    <t>Z1-MT1_2-0002-Z1-FL1_2-0227</t>
  </si>
  <si>
    <t>PL20x500x732</t>
  </si>
  <si>
    <t>Z1-MT1_2-0002-Z1-FL1_2-0228</t>
  </si>
  <si>
    <t>Z1-MT1_2-0002-Z1-FL1_2-0304</t>
  </si>
  <si>
    <t>PL20x500x788</t>
  </si>
  <si>
    <t>Z1-MT1_2-0002-Z1-FL1_2-0306-V</t>
  </si>
  <si>
    <t>PL20x500x835</t>
  </si>
  <si>
    <t>Z1-MT1_2-0002-Z1-FL1_2-0342</t>
  </si>
  <si>
    <t>Z1-MT1_2-0002-Z1-PH1_2-0153</t>
  </si>
  <si>
    <t>Z1-MT1_2-0002-Z1-PL1_2-0156</t>
  </si>
  <si>
    <t>PL20x130x150</t>
  </si>
  <si>
    <t>Z1-MT1_2-0002-Z1-W1_2-0029-K</t>
  </si>
  <si>
    <t>PL20x940x1730</t>
  </si>
  <si>
    <t>Z1-MT1_2-0002-Z1-W1_2-0032-K</t>
  </si>
  <si>
    <t>PL20x940x1963</t>
  </si>
  <si>
    <t>Z1-MT1_2-0002-Z1-W1_2-0036-K</t>
  </si>
  <si>
    <t>PL20x940x1965</t>
  </si>
  <si>
    <t>Z1-MT1_2-0002-Z1-W1_2-0270-K</t>
  </si>
  <si>
    <t>PL20x380x500</t>
  </si>
  <si>
    <t>Z1-MT1_2-0002-Z1-W1_2-0272-K</t>
  </si>
  <si>
    <t>PL20x376x502</t>
  </si>
  <si>
    <t>Z1-MT1_2-0002-Z1-W1_2-0284</t>
  </si>
  <si>
    <t>Z1-MT1_2-0002-Z1-FL1_2-0022-K-V-C</t>
  </si>
  <si>
    <t>PL25x750x2237</t>
  </si>
  <si>
    <t>VT-HV-TT-035-SUPERTRUSS-Q355-SP25-001</t>
  </si>
  <si>
    <t>Z1-MT1_2-0002-Z1-FL1_2-0023-K-C</t>
  </si>
  <si>
    <t>Z1-MT1_2-0002-Z1-FL1_2-0229</t>
  </si>
  <si>
    <t>PL25x500x838</t>
  </si>
  <si>
    <t>Z1-MT1_2-0002-Z1-FL1_2-0230</t>
  </si>
  <si>
    <t>PL25x500x640</t>
  </si>
  <si>
    <t>Z1-MT1_2-0002-Z1-PH1_2-0148-K</t>
  </si>
  <si>
    <t>Z1-LW1_2-0013-Z1-PL1_2-0108</t>
  </si>
  <si>
    <t>PL30x970x981</t>
  </si>
  <si>
    <t>VT-HV-TT-035-SUPERTRUSS-Q355-SP30-001</t>
  </si>
  <si>
    <t>Z1-LW1_2-0014-Z1-PL1_2-0109</t>
  </si>
  <si>
    <t>PL30x1140x1218</t>
  </si>
  <si>
    <t>Z1-MT1_2-0002-Z1-FL1_2-0024-K-V-C</t>
  </si>
  <si>
    <t>PL30x750x1831</t>
  </si>
  <si>
    <t>Z1-MT1_2-0002-Z1-FL1_2-0025-K-V-C</t>
  </si>
  <si>
    <t>Z1-MT1_2-0002-Z1-FL1_2-0030-K-V-C</t>
  </si>
  <si>
    <t>PL30x750x2052</t>
  </si>
  <si>
    <t>Z1-MT1_2-0002-Z1-FL1_2-0031-K-V-C</t>
  </si>
  <si>
    <t>PL30x750x2051</t>
  </si>
  <si>
    <t>Z1-MT1_2-0002-Z1-FL1_2-0038-K-C</t>
  </si>
  <si>
    <t>Z1-MT1_2-0002-Z1-FL1_2-0039-K-C</t>
  </si>
  <si>
    <t>Z1-MT1_2-0002-Z1-PH1_2-0147-K</t>
  </si>
  <si>
    <t>PL30x334x688</t>
  </si>
  <si>
    <t>Z1-MT1_2-0002-Z1-PL1_2-0106</t>
  </si>
  <si>
    <t>PL30x1016x1176</t>
  </si>
  <si>
    <t>Z1-MT1_2-0002-Z1-PL1_2-0107</t>
  </si>
  <si>
    <t>PL30x753x769</t>
  </si>
  <si>
    <t>Z1-MT1_2-0002-Z1-PL1_2-0110</t>
  </si>
  <si>
    <t>PL30x1118x1902</t>
  </si>
  <si>
    <t>Z1-MT1_2-0002-Z1-PL1_2-0111</t>
  </si>
  <si>
    <t>PL30x566x840</t>
  </si>
  <si>
    <t>Z1-MT1_2-0002-Z1-W1_2-0033-K</t>
  </si>
  <si>
    <t>PL30x900x2891</t>
  </si>
  <si>
    <t>Z1-MT1_2-0002-Z1-PH1_2-0078-K</t>
  </si>
  <si>
    <t>PL35x2000x12000</t>
  </si>
  <si>
    <t>VT-HV-TT-035-SUPERTRUSS-Q355-SP35-001</t>
  </si>
  <si>
    <t>Z1-MT1_2-0002-Z1-PH1_2-0079-K</t>
  </si>
  <si>
    <t>Z1-MT1_2-0002-Z1-PH1_2-0080-K</t>
  </si>
  <si>
    <t>Z1-MT1_2-0002-Z1-FL1_2-0032-K-C</t>
  </si>
  <si>
    <t>PL50x750x3436</t>
  </si>
  <si>
    <t>PL50x1664x12000</t>
  </si>
  <si>
    <t>VT-HV-TT-035-SUPERTRUSS-Q355-SP50-001</t>
  </si>
  <si>
    <t>Z1-MT1_2-0002-Z1-FL1_2-0033-K-C</t>
  </si>
  <si>
    <t>Z1-LW1_2-0001-Z1-PL1_2-0157-V</t>
  </si>
  <si>
    <t>PL80x555x1848</t>
  </si>
  <si>
    <t>VT-HV-TT-035-SUPERTRUSS-Q355-SP80-001</t>
  </si>
  <si>
    <t>Z1-LW1_2-0002-Z1-PL1_2-0158-V</t>
  </si>
  <si>
    <t>PL80x733x757</t>
  </si>
  <si>
    <t>Z1-LW1_2-0003-Z1-PL1_2-0159-V</t>
  </si>
  <si>
    <t>PL80x684x1086</t>
  </si>
  <si>
    <t>Z1-LW1_2-0004-Z1-PL1_2-0160-V</t>
  </si>
  <si>
    <t>PL80x444x1278</t>
  </si>
  <si>
    <t>Z1-LW1_2-0005-Z1-PL1_2-0171-V</t>
  </si>
  <si>
    <t>PL80x670x1154</t>
  </si>
  <si>
    <t>Z1-LW1_2-0006-Z1-PL1_2-0172-V</t>
  </si>
  <si>
    <t>PL80x724x831</t>
  </si>
  <si>
    <t>Z1-LW1_2-0007-Z1-PL1_2-0173-V</t>
  </si>
  <si>
    <t>PL80x715x908</t>
  </si>
  <si>
    <t>Z1-LW1_2-0009-Z1-PL1_2-0175-V</t>
  </si>
  <si>
    <t>PL80x449x1224</t>
  </si>
  <si>
    <t>Z1-LW1_2-0010-Z1-PL1_2-0178-V</t>
  </si>
  <si>
    <t>PL80x734x737</t>
  </si>
  <si>
    <t>Z1-LW1_2-0011-Z1-PL1_2-0179-V</t>
  </si>
  <si>
    <t>Z1-LW1_2-0012-Z1-PL1_2-0198-V</t>
  </si>
  <si>
    <t>PL80x1568x12000</t>
  </si>
  <si>
    <t>VT-HV-TT-035-SUPERTRUSS-Q355-SP80-002</t>
  </si>
  <si>
    <t>VT-HV-TT-032-CP-Q355-SP80-001_1</t>
  </si>
  <si>
    <t>Z1-LW1_2-0008-Z1-PL1_2-0174-V</t>
  </si>
  <si>
    <t>PL80x667x741</t>
  </si>
  <si>
    <t>8x1500x12000</t>
  </si>
  <si>
    <t>VT-HV-TT-035</t>
  </si>
  <si>
    <t>12x1352x12000</t>
  </si>
  <si>
    <t>16x1026x2488</t>
  </si>
  <si>
    <t>35x2000x12000</t>
  </si>
  <si>
    <t>50x1664x12000</t>
  </si>
  <si>
    <t>80x1568x12000</t>
  </si>
  <si>
    <t>A572</t>
  </si>
  <si>
    <t>PL10x396x396</t>
  </si>
  <si>
    <t>PL10x1498x1562</t>
  </si>
  <si>
    <t>VT-HV-TT-036-BPGC-A572-SP10-001</t>
  </si>
  <si>
    <t>25/08/2026</t>
  </si>
  <si>
    <t>VT-CTNB-TT-018-TEST_MAU-A572-SP10-001</t>
  </si>
  <si>
    <t>PL10x506x506</t>
  </si>
  <si>
    <t>PL30-K</t>
  </si>
  <si>
    <t>PL30x250x300</t>
  </si>
  <si>
    <t>PL30x336x12000</t>
  </si>
  <si>
    <t>VT-HV-TT-036-BPGC-Q355B-SP30-001</t>
  </si>
  <si>
    <t>VT-FD-TT-004-UT8-UT10-S355JR-SP30-004</t>
  </si>
  <si>
    <t>10x1498x1562</t>
  </si>
  <si>
    <t>VT-HV-TT-036</t>
  </si>
  <si>
    <t>BUI THI UT</t>
  </si>
  <si>
    <t>30x336x12000</t>
  </si>
  <si>
    <t>Z1-MT1_2-0004-Z1-FL1-2-0326-K</t>
  </si>
  <si>
    <t>PL12x400x504</t>
  </si>
  <si>
    <t>VT-HV-TT-037-SUPERTRUSS-Q355-SP12-001</t>
  </si>
  <si>
    <t>26/08/2026</t>
  </si>
  <si>
    <t>KẾT CẤU CHÍNH-HỆ SUPPER TRUSS(Z1-MT1.2-0003,0004)</t>
  </si>
  <si>
    <t>Z1-MT1_2-0004-Z1-FL1-2-0327-K</t>
  </si>
  <si>
    <t>PL12x400x496</t>
  </si>
  <si>
    <t>Z1-MT1_2-0004-Z1-PL1-2-0217</t>
  </si>
  <si>
    <t>Z1-MT1_2-0004-Z1-PL1-2-0218</t>
  </si>
  <si>
    <t>Z1-MT1-2-0003-Z1-PL1-2-0249</t>
  </si>
  <si>
    <t>PL12x250x705</t>
  </si>
  <si>
    <t>Z1-MT1_2-0004-Z1-PL1-2-0069</t>
  </si>
  <si>
    <t>PL14x2000x9000</t>
  </si>
  <si>
    <t>VT-HV-TT-037-SUPERTRUSS-Q355-SP14-001</t>
  </si>
  <si>
    <t>Z1-MT1_2-0004-Z1-W1-2-0157</t>
  </si>
  <si>
    <t>PL14x460x707</t>
  </si>
  <si>
    <t>Z1-MT1_2-0004-Z1-W1-2-0165</t>
  </si>
  <si>
    <t>Z1-MT1_2-0004-Z1-W1-2-0261</t>
  </si>
  <si>
    <t>PL14x460x770</t>
  </si>
  <si>
    <t>Z1-MT1-2-0003-Z1-PL1-2-0057</t>
  </si>
  <si>
    <t>PL14x388x701</t>
  </si>
  <si>
    <t>Z1-MT1-2-0003-Z1-PL1-2-0058</t>
  </si>
  <si>
    <t>Z1-MT1-2-0003-Z1-PL1-2-0069</t>
  </si>
  <si>
    <t>Z1-MT1-2-0003-Z1-PL1-2-0080</t>
  </si>
  <si>
    <t>PL14x209x315</t>
  </si>
  <si>
    <t>Z1-MT1-2-0003-Z1-W1-2-0157</t>
  </si>
  <si>
    <t>Z1-MT1-2-0003-Z1-W1-2-0165</t>
  </si>
  <si>
    <t>Z1-MT1-2-0003-Z1-W1-2-0167</t>
  </si>
  <si>
    <t>Z1-MT1-2-0003-Z1-W1-2-0194</t>
  </si>
  <si>
    <t>PL14x460x772</t>
  </si>
  <si>
    <t>Z1-MT1-2-0003-Z1-W1-2-0262</t>
  </si>
  <si>
    <t>PL14x460x618</t>
  </si>
  <si>
    <t>Z1-MT1_2-0004-Z1-FL1-2-0168</t>
  </si>
  <si>
    <t>PL20x500x832</t>
  </si>
  <si>
    <t>PL20x2000x5000</t>
  </si>
  <si>
    <t>VT-HV-TT-037-SUPERTRUSS-Q355-SP20-001</t>
  </si>
  <si>
    <t>Z1-MT1_2-0004-Z1-FL1-2-0169</t>
  </si>
  <si>
    <t>Z1-MT1_2-0004-Z1-FL1-2-0172</t>
  </si>
  <si>
    <t>PL20x500x833</t>
  </si>
  <si>
    <t>Z1-MT1_2-0004-Z1-FL1-2-0173</t>
  </si>
  <si>
    <t>PL20x500x816</t>
  </si>
  <si>
    <t>Z1-MT1_2-0004-Z1-FL1-2-0290</t>
  </si>
  <si>
    <t>PL20x500x822</t>
  </si>
  <si>
    <t>Z1-MT1_2-0004-Z1-FL1-2-0338</t>
  </si>
  <si>
    <t>PL20x300x450</t>
  </si>
  <si>
    <t>Z1-MT1_2-0004-Z1-PL1-2-0156</t>
  </si>
  <si>
    <t>Z1-MT1_2-0004-Z1-PL1-2-0205</t>
  </si>
  <si>
    <t>PL20x219x260</t>
  </si>
  <si>
    <t>Z1-MT1_2-0004-Z1-PL1-2-0208</t>
  </si>
  <si>
    <t>PL20x266x300</t>
  </si>
  <si>
    <t>Z1-MT1_2-0004-Z1-PL1-2-0211</t>
  </si>
  <si>
    <t>PL20x130x263</t>
  </si>
  <si>
    <t>Z1-MT1_2-0004-Z1-PL1-2-0213</t>
  </si>
  <si>
    <t>PL20x130x219</t>
  </si>
  <si>
    <t>Z1-MT1_2-0004-Z1-W1-2-0271-K</t>
  </si>
  <si>
    <t>PL20x376x504</t>
  </si>
  <si>
    <t>Z1-MT1_2-0004-Z1-W1-2-0281</t>
  </si>
  <si>
    <t>PL20x450x460</t>
  </si>
  <si>
    <t>Z1-MT1-2-0003-Z1-FL1-2-0168</t>
  </si>
  <si>
    <t>Z1-MT1-2-0003-Z1-FL1-2-0302-V</t>
  </si>
  <si>
    <t>PL20x500x841</t>
  </si>
  <si>
    <t>Z1-MT1-2-0003-Z1-PL1-2-0205</t>
  </si>
  <si>
    <t>Z1-MT1-2-0003-Z1-PL1-2-0211</t>
  </si>
  <si>
    <t>Z1-MT1-2-0003-Z1-PL1-2-0213</t>
  </si>
  <si>
    <t>VT-HV-TT-037-SUPERTRUSS-Q355-SP20-002</t>
  </si>
  <si>
    <t>Z1-MT1-2-0003-Z1-FL1-2-0169</t>
  </si>
  <si>
    <t>Z1-MT1-2-0003-Z1-FL1-2-0216</t>
  </si>
  <si>
    <t>Z1-MT1-2-0003-Z1-FL1-2-0217-V</t>
  </si>
  <si>
    <t>PL20x500x760</t>
  </si>
  <si>
    <t>Z1-MT1-2-0003-Z1-FL1-2-0296-V</t>
  </si>
  <si>
    <t>PL20x500x706</t>
  </si>
  <si>
    <t>Z1-MT1-2-0003-Z1-FL1-2-0301-V</t>
  </si>
  <si>
    <t>PL20x500x747</t>
  </si>
  <si>
    <t>Z1-MT1-2-0003-Z1-FL1-2-0303-V</t>
  </si>
  <si>
    <t>PL20x500x798</t>
  </si>
  <si>
    <t>Z1-MT1-2-0003-Z1-FL1-2-0338</t>
  </si>
  <si>
    <t>Z1-MT1-2-0003-Z1-PL1-2-0156</t>
  </si>
  <si>
    <t>Z1-MT1-2-0003-Z1-PL1-2-0208</t>
  </si>
  <si>
    <t>Z1-MT1-2-0003-Z1-PL1-2-0247</t>
  </si>
  <si>
    <t>PL20x250x500</t>
  </si>
  <si>
    <t>Z1-MT1-2-0003-Z1-W1-2-0281</t>
  </si>
  <si>
    <t>Z1-MT1_2-0004-Z1-PH1-2-0148-K</t>
  </si>
  <si>
    <t>VT-HV-TT-037-SUPERTRUSS-Q355-SP25-001</t>
  </si>
  <si>
    <t>Z1-MT1-2-0003-Z1-PH1-2-0148-K</t>
  </si>
  <si>
    <t>Z1-MT1_2-0004-Z1-PH1-2-0127-K</t>
  </si>
  <si>
    <t>PL30x300x606</t>
  </si>
  <si>
    <t>PL30x2300x4000</t>
  </si>
  <si>
    <t>VT-HV-TT-037-SUPERTRUSS-Q355-SP30-001</t>
  </si>
  <si>
    <t>Z1-MT1-2-0003-Z1-PH1-2-0127-K</t>
  </si>
  <si>
    <t>PL30x300x300</t>
  </si>
  <si>
    <t>Z1-MT1_2-0004-Z1-PH1-2-0080-K</t>
  </si>
  <si>
    <t>PL35x2000x10588</t>
  </si>
  <si>
    <t>VT-HV-TT-037-SUPERTRUSS-Q355-SP35-001</t>
  </si>
  <si>
    <t>Z1-MT1_2-0004-Z1-W1-2-0020-K</t>
  </si>
  <si>
    <t>PL35x880x1640</t>
  </si>
  <si>
    <t>Z1-MT1-2-0003-Z1-PH1-2-0078-K</t>
  </si>
  <si>
    <t>Z1-MT1-2-0003-Z1-PH1-2-0080-K</t>
  </si>
  <si>
    <t>Z1-MT1-2-0003-Z1-W1-2-0020-K</t>
  </si>
  <si>
    <t>Z1-MT1-2-0003-Z1-PH1-2-0155-K</t>
  </si>
  <si>
    <t>PL40x864x1554</t>
  </si>
  <si>
    <t>VT-HV-TT-037-SUPERTRUSS-Q355-SP40-001</t>
  </si>
  <si>
    <t>Z1-MT1_2-0004-Z1-PH1-2-0004-K</t>
  </si>
  <si>
    <t>PL80x1383x4788</t>
  </si>
  <si>
    <t>PL80x1568x8655</t>
  </si>
  <si>
    <t>VT-HV-TT-037-SUPERTRUSS-Q355-SP80-001</t>
  </si>
  <si>
    <t>Z1-MT1_2-0004-Z1-PH1-2-0005-K</t>
  </si>
  <si>
    <t>PL80x880x1047</t>
  </si>
  <si>
    <t>Z1-MT1_2-0004-Z1-PH1-2-0016-K</t>
  </si>
  <si>
    <t>PL80x880x1036</t>
  </si>
  <si>
    <t>Z1-MT1_2-0004-Z1-W1-2-0006-K</t>
  </si>
  <si>
    <t>PL80x880x968</t>
  </si>
  <si>
    <t>Z1-MT1_2-0004-Z1-W1-2-0007-K</t>
  </si>
  <si>
    <t>PL80x880x1053</t>
  </si>
  <si>
    <t>Z1-MT1-2-0003-Z1-PH1-2-0005-K</t>
  </si>
  <si>
    <t>Z1-MT1-2-0003-Z1-PH1-2-0016-K</t>
  </si>
  <si>
    <t>Z1-MT1-2-0003-Z1-W1-2-0006-K</t>
  </si>
  <si>
    <t>Z1-MT1-2-0003-Z1-W1-2-0007-K</t>
  </si>
  <si>
    <t>Z1-MT1-2-0003-Z1-PH1-2-0004-K</t>
  </si>
  <si>
    <t>PL80x880x955</t>
  </si>
  <si>
    <t>PL80x1189x12000</t>
  </si>
  <si>
    <t>VT-HV-TT-037-SUPERTRUSS-Q355-SP80-002</t>
  </si>
  <si>
    <t>VT-HV-TT-037</t>
  </si>
  <si>
    <t>NGUYEN SONG HUONG</t>
  </si>
  <si>
    <t>14x2000x9000</t>
  </si>
  <si>
    <t>20x2000x5000</t>
  </si>
  <si>
    <t>30x2300x4000</t>
  </si>
  <si>
    <t>35x2000x10588</t>
  </si>
  <si>
    <t>80x1568x8655</t>
  </si>
  <si>
    <t>80x1189x12000</t>
  </si>
  <si>
    <t>VT-HV-TT-002-PINX01_Y21-Y22-Q355-SP120-001</t>
  </si>
  <si>
    <t>VT-HV-TT-002-PINX01_Y21-Y22-Q355-SP120-002</t>
  </si>
  <si>
    <t>VT-HV-TT-002-PINX01_Y21-Y22-Q355-SP120-003</t>
  </si>
  <si>
    <t>VT-HV-TT-002-PINX01_Y21-Y22-Q355-SP120-004</t>
  </si>
  <si>
    <t>VT-HV-TT-002-PINX01_Y21-Y22-Q355-SP120-005</t>
  </si>
  <si>
    <t>VT-HV-TT-002-PINX01_Y21-Y22-Q355-SP120-006</t>
  </si>
  <si>
    <t>VT-HV-TT-002-PINX01_Y21-Y22-Q355-SP120-007</t>
  </si>
  <si>
    <t>VT-HV-TT-002-PINX01_Y21-Y22-Q355-SP120-008</t>
  </si>
  <si>
    <t>VT-HV-TT-002-PINX01_Y21-Y22-Q355-SP120-009</t>
  </si>
  <si>
    <t>VT-HV-TT-002-PINX01_Y21-Y22-Q355-SP120-010</t>
  </si>
  <si>
    <t>VT-HV-TT-002-PINX01_Y21-Y22-Q355-SP120-011</t>
  </si>
  <si>
    <t>VT-HV-TT-002-PINX01_Y21-Y22-Q355-SP120-012</t>
  </si>
  <si>
    <t>VT-HV-TT-002-PINX01_Y21-Y22-Q355-SP120-013</t>
  </si>
  <si>
    <t>VT-HV-TT-002-PINX01_Y21-Y22-Q355-SP120-014</t>
  </si>
  <si>
    <t>VT-HV-TT-002-PINX01_Y21-Y22-Q355-SP120-015</t>
  </si>
  <si>
    <t>VT-HV-TT-002-PINX01_Y21-Y22-Q355-SP120-016</t>
  </si>
  <si>
    <t>VT-HV-TT-002-PINX01_Y21-Y22-Q355-SP120-017</t>
  </si>
  <si>
    <t>VT-HV-TT-002-PINX01_Y21-Y22-Q355-SP120-018</t>
  </si>
  <si>
    <t>PL120x2800x11000</t>
  </si>
  <si>
    <t>VT-HV-TT-002-PINX01_Y21-Y22-Q355-SP120-019</t>
  </si>
  <si>
    <t>VT-HV-TT-002-PINX01_Y21-Y22-Q355-SP120-020</t>
  </si>
  <si>
    <t>VT-HV-TT-002-PINX01_Y21-Y22-Q355-SP120-021</t>
  </si>
  <si>
    <t>VT-HV-TT-002-PINX01_Y21-Y22-Q355-SP120-022</t>
  </si>
  <si>
    <t>VT-HV-TT-002-PINX01_Y21-Y22-Q355-SP120-023</t>
  </si>
  <si>
    <t>VT-HV-TT-002-PINX01_Y21-Y22-Q355-SP120-024</t>
  </si>
  <si>
    <t>VT-HV-TT-002-PINX01_Y21-Y22-Q355-SP120-025</t>
  </si>
  <si>
    <t>VT-HV-TT-002-PINX01_Y21-Y22-Q355-SP120-026</t>
  </si>
  <si>
    <t>VT-HV-TT-002-PINX01_Y21-Y22-Q355-SP120-027</t>
  </si>
  <si>
    <t>VT-HV-TT-002-PINX01_Y21-Y22-Q355-SP120-028</t>
  </si>
  <si>
    <t>VT-HV-TT-002-PINX01_Y21-Y22-Q355-SP120-029</t>
  </si>
  <si>
    <t>VT-HV-TT-002-PINX01_Y21-Y22-Q355-SP120-030</t>
  </si>
  <si>
    <t>VT-HV-TT-002-PINX01_Y21-Y22-Q355-SP120-031</t>
  </si>
  <si>
    <t>VT-HV-TT-002-PINX01_Y21-Y22-Q355-SP120-032</t>
  </si>
  <si>
    <t>VT-HV-TT-002-PINX01_Y21-Y22-Q355-SP120-033</t>
  </si>
  <si>
    <t>VT-HV-TT-002-PINX01_Y21-Y22-Q355-SP120-034</t>
  </si>
  <si>
    <t>VT-HV-TT-002-PINX01_Y21-Y22-Q355-SP120-035</t>
  </si>
  <si>
    <t>VT-HV-TT-002-PINX01_Y21-Y22-Q355-SP120-036</t>
  </si>
  <si>
    <t>VT-HV-TT-002-PINX01_Y21-Y22-Q355-SP120-037</t>
  </si>
  <si>
    <t>120x2800x11000</t>
  </si>
  <si>
    <t>VT-HV-TT-002-PINX01_Y21-Y22-Q355-SP25-001</t>
  </si>
  <si>
    <t>VT-HV-TT-002-PINX01_Y21-Y22-Q355-SP30-001</t>
  </si>
  <si>
    <t>VT-HV-TT-002-PINX01_Y21-Y22-Q355-SP80-001</t>
  </si>
  <si>
    <t>VT-HV-TT-002-PINX01_Y21-Y22-Q355-SP80-002</t>
  </si>
  <si>
    <t>VT-HV-TT-002-PINX01_Y21-Y22-Q355-SP80-003</t>
  </si>
  <si>
    <t>VT-HV-TT-002-PINX01_Y21-Y22-Q355-SP80-004</t>
  </si>
  <si>
    <t>VT-HV-TT-002-PINX01_Y21-Y22-Q355-SP80-005</t>
  </si>
  <si>
    <t>VT-HV-TT-002-PINX01_Y21-Y22-Q355-SP80-006</t>
  </si>
  <si>
    <t>VT-HV-TT-002-PINX01_Y21-Y22-Q355-SP80-007</t>
  </si>
  <si>
    <t>VT-HV-TT-002-PINX01_Y21-Y22-Q355-SP80-008</t>
  </si>
  <si>
    <t>PL120x2550x11000</t>
  </si>
  <si>
    <t>120x2550x11000</t>
  </si>
  <si>
    <t>27/08/2026</t>
  </si>
  <si>
    <t>PL10x818x1027</t>
  </si>
  <si>
    <t>10x818x1027</t>
  </si>
  <si>
    <t>CHÂN PIN MB1 PIN2 (X01/Y21-Y22)-REV04</t>
  </si>
  <si>
    <t>VT-HV-TT-002-PINX01_Y21-Y22-Q355B-SP40-001</t>
  </si>
  <si>
    <t>VT-HV-TT-002-PINX01_Y21-Y22-Q355-SP120-038</t>
  </si>
  <si>
    <t>TRUNG</t>
  </si>
  <si>
    <t>2500x120x13050</t>
  </si>
  <si>
    <t>VT-HV-TT-019-SPTRUSS-Q355B-SP20-001</t>
  </si>
  <si>
    <t xml:space="preserve"> HỆ SUPPER TRUSS (Z1-MTC1.2-0001.4,0002.2,0008.2,0009.2,0010.2,0011.2)-REV01</t>
  </si>
  <si>
    <t>PL80x2750x5314</t>
  </si>
  <si>
    <t>VT-HV-TT-019-SPTRUSS-Q355B-SP80-001</t>
  </si>
  <si>
    <t>VT-HV-TT-019-SPTRUSS-Q355B-SP100-001</t>
  </si>
  <si>
    <t>VT-HV-TT-019-SPTRUSS-Q355B-SP100-002</t>
  </si>
  <si>
    <t>PL120x1759x1785</t>
  </si>
  <si>
    <t>PL120x2550x8482</t>
  </si>
  <si>
    <t>VT-HV-TT-019-SPTRUSS-Q355B-SP120-001</t>
  </si>
  <si>
    <t>PL120x2000x2196</t>
  </si>
  <si>
    <t>VT-HV-TT-019-SPTRUSS-Q355B-SP120-002</t>
  </si>
  <si>
    <t>VT-HV-TT-019-SPTRUSS-Q355B-SP120-003</t>
  </si>
  <si>
    <t>VT-HV-TT-019-SPTRUSS-Q355B-SP120-004</t>
  </si>
  <si>
    <t>VT-HV-TT-019-SPTRUSS-Q355B-SP120-005</t>
  </si>
  <si>
    <t>VT-HV-TT-019-SPTRUSS-Q355B-SP120-006</t>
  </si>
  <si>
    <t>VT-HV-TT-019-SPTRUSS-Q355B-SP120-007</t>
  </si>
  <si>
    <t>VT-HV-TT-019-SPTRUSS-Q355B-SP120-008</t>
  </si>
  <si>
    <t>VT-HV-TT-019-SPTRUSS-Q355B-SP120-009</t>
  </si>
  <si>
    <t>VT-HV-TT-019-SPTRUSS-Q355B-SP120-010</t>
  </si>
  <si>
    <t>120x2550x8482</t>
  </si>
  <si>
    <t>HỆ SUPPER TRUSS (Z1-MT1.2-0017,0020)-TÔN 120MM-rev01</t>
  </si>
  <si>
    <t>VT-HV-TT-022-SPTRUSS-Q355B-SP120-009</t>
  </si>
  <si>
    <t>VT-HV-TT-019-SPTRUSS-Q355-SP120-001</t>
  </si>
  <si>
    <t>PL120x2500x13050</t>
  </si>
  <si>
    <t>PL120x760x2813</t>
  </si>
  <si>
    <t>2500x120x12000</t>
  </si>
  <si>
    <t>120x2500x13050</t>
  </si>
  <si>
    <t>120x760x2813</t>
  </si>
  <si>
    <t>28/08/2026</t>
  </si>
  <si>
    <t>Z1-BR1_2-0044-Z1-W1_2-0166</t>
  </si>
  <si>
    <t>PL14x460x6352</t>
  </si>
  <si>
    <t>VT-HV-TT-038-SUPPERTRUSS-Q355-SP14-001</t>
  </si>
  <si>
    <t>KẾT CẤU CHÍNH-HỆ SUPPER TRUSS</t>
  </si>
  <si>
    <t>Z1-BR1_2-0045-Z1-W1_2-0168</t>
  </si>
  <si>
    <t>PL14x460x5656</t>
  </si>
  <si>
    <t>Z1-BR1_2-0046-Z1-W1_2-0169</t>
  </si>
  <si>
    <t>PL14x460x6360</t>
  </si>
  <si>
    <t>Z1-BR1_2-0047-Z1-W1_2-0171</t>
  </si>
  <si>
    <t>PL14x460x5862</t>
  </si>
  <si>
    <t>Z1-BR1_2-0048-Z1-W1_2-0173</t>
  </si>
  <si>
    <t>PL14x460x4932</t>
  </si>
  <si>
    <t>Z1-BR1_2-0049-Z1-W1_2-0175</t>
  </si>
  <si>
    <t>PL14x460x4769</t>
  </si>
  <si>
    <t>Z1-BR1_2-0051-Z1-W1_2-0180</t>
  </si>
  <si>
    <t>PL14x460x4672</t>
  </si>
  <si>
    <t>Z1-BR1_2-0035-Z1-PL1_2-0069</t>
  </si>
  <si>
    <t>PL14x2000x6183</t>
  </si>
  <si>
    <t>VT-HV-TT-038-SUPPERTRUSS-Q355-SP14-002</t>
  </si>
  <si>
    <t>VT-HV-TT-037-SUPERTRUSS-Q355-SP14-001-1</t>
  </si>
  <si>
    <t>Z1-BR1_2-0035-Z1-W1_2-0145</t>
  </si>
  <si>
    <t>PL14x460x4495</t>
  </si>
  <si>
    <t>Z1-BR1_2-0044-Z1-PL1_2-0069</t>
  </si>
  <si>
    <t>Z1-BR1_2-0045-Z1-PL1_2-0069</t>
  </si>
  <si>
    <t>Z1-BR1_2-0046-Z1-PL1_2-0069</t>
  </si>
  <si>
    <t>Z1-BR1_2-0047-Z1-PL1_2-0069</t>
  </si>
  <si>
    <t>Z1-BR1_2-0048-Z1-PL1_2-0069</t>
  </si>
  <si>
    <t>Z1-BR1_2-0049-Z1-PL1_2-0069</t>
  </si>
  <si>
    <t>Z1-BR1_2-0050-Z1-PL1_2-0069</t>
  </si>
  <si>
    <t>Z1-BR1_2-0051-Z1-PL1_2-0069</t>
  </si>
  <si>
    <t>Z1-BR1_2-0050-Z1-W1_2-0178</t>
  </si>
  <si>
    <t>PL14x460x3621</t>
  </si>
  <si>
    <t>PL14x907x12000</t>
  </si>
  <si>
    <t>VT-HV-TT-038-SUPPERTRUSS-Q355-SP14-003</t>
  </si>
  <si>
    <t>Z1-BR1_2-0044-Z1-FL1_2-0171</t>
  </si>
  <si>
    <t>PL20x500x6352</t>
  </si>
  <si>
    <t>VT-HV-TT-038-SUPPERTRUSS-Q355-SP20-001</t>
  </si>
  <si>
    <t>Z1-BR1_2-0046-Z1-FL1_2-0176</t>
  </si>
  <si>
    <t>PL20x500x6360</t>
  </si>
  <si>
    <t>Z1-BR1_2-0048-Z1-FL1_2-0183</t>
  </si>
  <si>
    <t>PL20x500x4932</t>
  </si>
  <si>
    <t>Z1-BR1_2-0049-Z1-FL1_2-0186</t>
  </si>
  <si>
    <t>PL20x500x4769</t>
  </si>
  <si>
    <t>Z1-BR1_2-0064-Z1-PL1_2-0156</t>
  </si>
  <si>
    <t>VT-HV-TT-038-SUPPERTRUSS-Q355-SP20-002</t>
  </si>
  <si>
    <t>Z1-BR1_2-0051-Z1-FL1_2-0192</t>
  </si>
  <si>
    <t>PL20x500x4672</t>
  </si>
  <si>
    <t>Z1-BR1_2-0045-Z1-FL1_2-0174</t>
  </si>
  <si>
    <t>PL20x500x5656</t>
  </si>
  <si>
    <t>VT-HV-TT-038-SUPPERTRUSS-Q355-SP20-003</t>
  </si>
  <si>
    <t>Z1-BR1_2-0047-Z1-FL1_2-0179</t>
  </si>
  <si>
    <t>PL20x500x5862</t>
  </si>
  <si>
    <t>Z1-BR1_2-0035-Z1-FL1_2-0137</t>
  </si>
  <si>
    <t>PL20x500x4495</t>
  </si>
  <si>
    <t>VT-HV-TT-038-SUPPERTRUSS-Q355-SP20-004</t>
  </si>
  <si>
    <t>Z1-BR1_2-0064-Z1-W1_2-0265</t>
  </si>
  <si>
    <t>PL20x460x4988</t>
  </si>
  <si>
    <t>PL20x2000x8397</t>
  </si>
  <si>
    <t>VT-HV-TT-038-SUPPERTRUSS-Q355-SP20-005</t>
  </si>
  <si>
    <t>Z1-BR1_2-0050-Z1-FL1_2-0190</t>
  </si>
  <si>
    <t>PL20x500x3621</t>
  </si>
  <si>
    <t>Z1-BR1_2-0064-Z1-FL1_2-0291</t>
  </si>
  <si>
    <t>PL20x300x4988</t>
  </si>
  <si>
    <t>Z1-BR1_2-0064-Z1-PH1_2-0148-K</t>
  </si>
  <si>
    <t>VT-HV-TT-038-SUPPERTRUSS-Q355-SP25-001</t>
  </si>
  <si>
    <t>Z1-BR1_2-0035-Z1-PH1_2-0080-K</t>
  </si>
  <si>
    <t>PL35x2000x6246</t>
  </si>
  <si>
    <t>VT-HV-TT-038-SUPPERTRUSS-Q355-SP35-001</t>
  </si>
  <si>
    <t>VT-HV-TT-037-SUPERTRUSS-Q355-SP35-001_1</t>
  </si>
  <si>
    <t>Z1-BR1_2-0044-Z1-PH1_2-0080-K</t>
  </si>
  <si>
    <t>Z1-BR1_2-0045-Z1-PH1_2-0080-K</t>
  </si>
  <si>
    <t>Z1-BR1_2-0046-Z1-PH1_2-0080-K</t>
  </si>
  <si>
    <t>Z1-BR1_2-0047-Z1-PH1_2-0080-K</t>
  </si>
  <si>
    <t>Z1-BR1_2-0048-Z1-PH1_2-0080-K</t>
  </si>
  <si>
    <t>Z1-BR1_2-0049-Z1-PH1_2-0080-K</t>
  </si>
  <si>
    <t>Z1-BR1_2-0050-Z1-PH1_2-0080-K</t>
  </si>
  <si>
    <t>Z1-BR1_2-0051-Z1-PH1_2-0080-K</t>
  </si>
  <si>
    <t>VT-HV-TT-038</t>
  </si>
  <si>
    <t>14x2000x6183</t>
  </si>
  <si>
    <t>14x907x12000</t>
  </si>
  <si>
    <t>20x2000x8397</t>
  </si>
  <si>
    <t>35x2000x6246</t>
  </si>
  <si>
    <t>Z1-FR1_6-0006-Z1-U1_6-0002-C</t>
  </si>
  <si>
    <t>PL10x380x1400</t>
  </si>
  <si>
    <t>PL10x2500x12000</t>
  </si>
  <si>
    <t>VT-HV-TT-039-SUPERTRUSS-Q355-SP10-001</t>
  </si>
  <si>
    <t>KẾT CẤU CHÍNH-HỆ SUPPER TRUSS-CHẤN U</t>
  </si>
  <si>
    <t>Z1-FR1_6-0005-Z1-U1_6-0002-C</t>
  </si>
  <si>
    <t>Z1-BR1_4-0001-Z1-BLL1_4-0001-C</t>
  </si>
  <si>
    <t>PL12x259x346</t>
  </si>
  <si>
    <t>PL12x490x628</t>
  </si>
  <si>
    <t>VT-HV-TT-039-SUPERTRUSS-Q355-SP12-001</t>
  </si>
  <si>
    <t>VT-HV-TT-023-Q355-SP12-002</t>
  </si>
  <si>
    <t>Z1-BR1_4-0002-Z1-BLL1_4-0001-C</t>
  </si>
  <si>
    <t>10x2500x12000</t>
  </si>
  <si>
    <t>VT-HV-TT-039</t>
  </si>
  <si>
    <t>12x490x628</t>
  </si>
  <si>
    <t>PLATE_2</t>
  </si>
  <si>
    <t>PL35x300x500</t>
  </si>
  <si>
    <t>PLATE_1</t>
  </si>
  <si>
    <t>PL35x200x400</t>
  </si>
  <si>
    <t>VT-HV-TT-040</t>
  </si>
  <si>
    <t>Z1-MT1_2-0018-Z1-PL1_2-0233</t>
  </si>
  <si>
    <t>VT-HV-TT-041-SUPPERTRUSS-Q355-SP8-001</t>
  </si>
  <si>
    <t>30/08/2026</t>
  </si>
  <si>
    <t>KẾT CẤU CHÍNH-HỆ SUPPER TRUSS-MT1.2-0016,17,18,20</t>
  </si>
  <si>
    <t>Z1-MT1_2-0018-Z1-PL1_2-0241</t>
  </si>
  <si>
    <t>Z1-MT1_2-0018-Z1-PL1_2-0244</t>
  </si>
  <si>
    <t>Z1-MT1_2-0020-Z1-PL1_2-0242</t>
  </si>
  <si>
    <t>Z1-MT1_2-0020-Z1-PL1_2-0244</t>
  </si>
  <si>
    <t>Z1-MT1_2-0018-Z1-PH1_2-0160-K</t>
  </si>
  <si>
    <t>VT-HV-TT-041-SUPPERTRUSS-Q355-SP10-001</t>
  </si>
  <si>
    <t>Z1-MT1_2-0018-Z1-PH1_2-0161-K</t>
  </si>
  <si>
    <t>Z1-MT1_2-0018-Z1-PL1_2-0255-K</t>
  </si>
  <si>
    <t>Z1-MT1_2-0018-Z1-PL1_2-0256-K</t>
  </si>
  <si>
    <t>Z1-MT1_2-0020-Z1-FL1_2-0336-K</t>
  </si>
  <si>
    <t>Z1-MT1_2-0020-Z1-FL1_2-0337-K</t>
  </si>
  <si>
    <t>Z1-MT1_2-0016-Z1-PL1_2-0249</t>
  </si>
  <si>
    <t>VT-HV-TT-041-SUPPERTRUSS-Q355-SP12-001</t>
  </si>
  <si>
    <t>Z1-MT1_2-0017-Z1-FL1_2-0326-K</t>
  </si>
  <si>
    <t>Z1-MT1_2-0017-Z1-FL1_2-0327-K</t>
  </si>
  <si>
    <t>Z1-MT1_2-0017-Z1-PL1_2-0217</t>
  </si>
  <si>
    <t>Z1-MT1_2-0017-Z1-PL1_2-0218</t>
  </si>
  <si>
    <t>Z1-MT1_2-0018-Z1-PL1_2-0235</t>
  </si>
  <si>
    <t>Z1-MT1_2-0018-Z1-PL1_2-0238</t>
  </si>
  <si>
    <t>PL12x190x193</t>
  </si>
  <si>
    <t>Z1-MT1_2-0018-Z1-PL1_2-0239</t>
  </si>
  <si>
    <t>PL12x116x339</t>
  </si>
  <si>
    <t>Z1-MT1_2-0018-Z1-PL1_2-0240</t>
  </si>
  <si>
    <t>PL12x116x334</t>
  </si>
  <si>
    <t>Z1-MT1_2-0018-Z1-PL1_2-0243</t>
  </si>
  <si>
    <t>PL12x137x392</t>
  </si>
  <si>
    <t>Z1-MT1_2-0018-Z1-PL1_2-0248</t>
  </si>
  <si>
    <t>Z1-MT1_2-0020-Z1-FL1_2-0328-K</t>
  </si>
  <si>
    <t>Z1-MT1_2-0020-Z1-FL1_2-0329-K</t>
  </si>
  <si>
    <t>Z1-MT1_2-0020-Z1-PL1_2-0199</t>
  </si>
  <si>
    <t>Z1-MT1_2-0020-Z1-PL1_2-0200</t>
  </si>
  <si>
    <t>Z1-MT1_2-0020-Z1-PL1_2-0217</t>
  </si>
  <si>
    <t>Z1-MT1_2-0020-Z1-PL1_2-0218</t>
  </si>
  <si>
    <t>Z1-MT1_2-0020-Z1-PL1_2-0219</t>
  </si>
  <si>
    <t>Z1-MT1_2-0016-Z1-PL1_2-0057</t>
  </si>
  <si>
    <t>PL14x387x701</t>
  </si>
  <si>
    <t>VT-HV-TT-041-SUPPERTRUSS-Q355-SP14-001</t>
  </si>
  <si>
    <t>Z1-MT1_2-0016-Z1-PL1_2-0058</t>
  </si>
  <si>
    <t>Z1-MT1_2-0016-Z1-PL1_2-0069</t>
  </si>
  <si>
    <t>Z1-MT1_2-0016-Z1-PL1_2-0080</t>
  </si>
  <si>
    <t>PL14x170x342</t>
  </si>
  <si>
    <t>Z1-MT1_2-0016-Z1-W1_2-0157</t>
  </si>
  <si>
    <t>Z1-MT1_2-0016-Z1-W1_2-0165</t>
  </si>
  <si>
    <t>Z1-MT1_2-0016-Z1-W1_2-0167</t>
  </si>
  <si>
    <t>Z1-MT1_2-0016-Z1-W1_2-0194</t>
  </si>
  <si>
    <t>Z1-MT1_2-0016-Z1-W1_2-0262</t>
  </si>
  <si>
    <t>Z1-MT1_2-0017-Z1-PL1_2-0069</t>
  </si>
  <si>
    <t>Z1-MT1_2-0017-Z1-W1_2-0157</t>
  </si>
  <si>
    <t>Z1-MT1_2-0017-Z1-W1_2-0165</t>
  </si>
  <si>
    <t>Z1-MT1_2-0017-Z1-W1_2-0261</t>
  </si>
  <si>
    <t>Z1-MT1_2-0018-Z1-PL1_2-0025</t>
  </si>
  <si>
    <t>PL14x222x472</t>
  </si>
  <si>
    <t>Z1-MT1_2-0018-Z1-PL1_2-0058</t>
  </si>
  <si>
    <t>Z1-MT1_2-0018-Z1-PL1_2-0061</t>
  </si>
  <si>
    <t>Z1-MT1_2-0018-Z1-PL1_2-0069</t>
  </si>
  <si>
    <t>Z1-MT1_2-0018-Z1-PL1_2-0076</t>
  </si>
  <si>
    <t>Z1-MT1_2-0018-Z1-PL1_2-0077</t>
  </si>
  <si>
    <t>Z1-MT1_2-0018-Z1-PL1_2-0079</t>
  </si>
  <si>
    <t>Z1-MT1_2-0018-Z1-W1_2-0013-K</t>
  </si>
  <si>
    <t>Z1-MT1_2-0018-Z1-W1_2-0165</t>
  </si>
  <si>
    <t>Z1-MT1_2-0018-Z1-W1_2-0170</t>
  </si>
  <si>
    <t>Z1-MT1_2-0018-Z1-W1_2-0172</t>
  </si>
  <si>
    <t>Z1-MT1_2-0018-Z1-W1_2-0176</t>
  </si>
  <si>
    <t>Z1-MT1_2-0018-Z1-W1_2-0177</t>
  </si>
  <si>
    <t>Z1-MT1_2-0018-Z1-W1_2-0181</t>
  </si>
  <si>
    <t>Z1-MT1_2-0018-Z1-W1_2-0195</t>
  </si>
  <si>
    <t>Z1-MT1_2-0018-Z1-W1_2-0197</t>
  </si>
  <si>
    <t>Z1-MT1_2-0018-Z1-W1_2-0198</t>
  </si>
  <si>
    <t>Z1-MT1_2-0020-Z1-PL1_2-0026</t>
  </si>
  <si>
    <t>Z1-MT1_2-0020-Z1-PL1_2-0029</t>
  </si>
  <si>
    <t>Z1-MT1_2-0020-Z1-PL1_2-0058</t>
  </si>
  <si>
    <t>Z1-MT1_2-0020-Z1-PL1_2-0061</t>
  </si>
  <si>
    <t>Z1-MT1_2-0020-Z1-PL1_2-0069</t>
  </si>
  <si>
    <t>Z1-MT1_2-0020-Z1-PL1_2-0075</t>
  </si>
  <si>
    <t>Z1-MT1_2-0020-Z1-PL1_2-0078</t>
  </si>
  <si>
    <t>Z1-MT1_2-0020-Z1-W1_2-0028-K</t>
  </si>
  <si>
    <t>Z1-MT1_2-0020-Z1-W1_2-0165</t>
  </si>
  <si>
    <t>Z1-MT1_2-0020-Z1-W1_2-0167</t>
  </si>
  <si>
    <t>Z1-MT1_2-0020-Z1-W1_2-0170</t>
  </si>
  <si>
    <t>Z1-MT1_2-0020-Z1-W1_2-0172</t>
  </si>
  <si>
    <t>Z1-MT1_2-0020-Z1-W1_2-0174</t>
  </si>
  <si>
    <t>Z1-MT1_2-0020-Z1-W1_2-0179</t>
  </si>
  <si>
    <t>Z1-MT1_2-0020-Z1-W1_2-0182</t>
  </si>
  <si>
    <t>Z1-MT1_2-0020-Z1-W1_2-0195</t>
  </si>
  <si>
    <t>Z1-MT1_2-0020-Z1-W1_2-0199</t>
  </si>
  <si>
    <t>Z1-MT1_2-0020-Z1-W1_2-0200</t>
  </si>
  <si>
    <t>Z1-MT1_2-0018-Z1-PL1_2-0067</t>
  </si>
  <si>
    <t>PL16x1026x2038</t>
  </si>
  <si>
    <t>VT-HV-TT-041-SUPPERTRUSS-Q355-SP16-001</t>
  </si>
  <si>
    <t>Z1-MT1_2-0018-Z1-PL1_2-0068</t>
  </si>
  <si>
    <t>Z1-MT1_2-0018-Z1-PL1_2-0074</t>
  </si>
  <si>
    <t>Z1-MT1_2-0018-Z1-W1_2-0196</t>
  </si>
  <si>
    <t>Z1-MT1_2-0020-Z1-PL1_2-0027</t>
  </si>
  <si>
    <t>Z1-MT1_2-0020-Z1-PL1_2-0067</t>
  </si>
  <si>
    <t>Z1-MT1_2-0020-Z1-PL1_2-0068</t>
  </si>
  <si>
    <t>Z1-MT1_2-0020-Z1-W1_2-0201</t>
  </si>
  <si>
    <t>Z1-MT1_2-0016-Z1-FL1_2-0168</t>
  </si>
  <si>
    <t>VT-HV-TT-041-SUPPERTRUSS-Q355-SP20-001</t>
  </si>
  <si>
    <t>Z1-MT1_2-0016-Z1-FL1_2-0169</t>
  </si>
  <si>
    <t>Z1-MT1_2-0016-Z1-FL1_2-0175-V</t>
  </si>
  <si>
    <t>Z1-MT1_2-0016-Z1-FL1_2-0216</t>
  </si>
  <si>
    <t>Z1-MT1_2-0016-Z1-FL1_2-0273-V</t>
  </si>
  <si>
    <t>Z1-MT1_2-0016-Z1-FL1_2-0308-V</t>
  </si>
  <si>
    <t>Z1-MT1_2-0016-Z1-FL1_2-0309-V</t>
  </si>
  <si>
    <t>Z1-MT1_2-0016-Z1-FL1_2-0310-V</t>
  </si>
  <si>
    <t>Z1-MT1_2-0016-Z1-FL1_2-0338</t>
  </si>
  <si>
    <t>Z1-MT1_2-0016-Z1-PL1_2-0156</t>
  </si>
  <si>
    <t>Z1-MT1_2-0016-Z1-PL1_2-0205</t>
  </si>
  <si>
    <t>Z1-MT1_2-0016-Z1-PL1_2-0208</t>
  </si>
  <si>
    <t>Z1-MT1_2-0016-Z1-PL1_2-0211</t>
  </si>
  <si>
    <t>Z1-MT1_2-0016-Z1-PL1_2-0213</t>
  </si>
  <si>
    <t>Z1-MT1_2-0016-Z1-PL1_2-0247</t>
  </si>
  <si>
    <t>Z1-MT1_2-0016-Z1-W1_2-0281</t>
  </si>
  <si>
    <t>Z1-MT1_2-0017-Z1-FL1_2-0168</t>
  </si>
  <si>
    <t>Z1-MT1_2-0017-Z1-FL1_2-0169</t>
  </si>
  <si>
    <t>Z1-MT1_2-0017-Z1-FL1_2-0172</t>
  </si>
  <si>
    <t>Z1-MT1_2-0017-Z1-FL1_2-0173-V</t>
  </si>
  <si>
    <t>Z1-MT1_2-0017-Z1-FL1_2-0290-V</t>
  </si>
  <si>
    <t>Z1-MT1_2-0017-Z1-FL1_2-0338</t>
  </si>
  <si>
    <t>Z1-MT1_2-0017-Z1-PL1_2-0156</t>
  </si>
  <si>
    <t>Z1-MT1_2-0017-Z1-PL1_2-0205</t>
  </si>
  <si>
    <t>Z1-MT1_2-0017-Z1-PL1_2-0208</t>
  </si>
  <si>
    <t>Z1-MT1_2-0017-Z1-PL1_2-0211</t>
  </si>
  <si>
    <t>Z1-MT1_2-0017-Z1-PL1_2-0213</t>
  </si>
  <si>
    <t>Z1-MT1_2-0017-Z1-W1_2-0271-K</t>
  </si>
  <si>
    <t>Z1-MT1_2-0017-Z1-W1_2-0281</t>
  </si>
  <si>
    <t>Z1-MT1_2-0018-Z1-FL1_2-0180</t>
  </si>
  <si>
    <t>Z1-MT1_2-0018-Z1-FL1_2-0181</t>
  </si>
  <si>
    <t>Z1-MT1_2-0018-Z1-FL1_2-0182</t>
  </si>
  <si>
    <t>Z1-MT1_2-0018-Z1-FL1_2-0187</t>
  </si>
  <si>
    <t>Z1-MT1_2-0018-Z1-FL1_2-0188</t>
  </si>
  <si>
    <t>Z1-MT1_2-0018-Z1-FL1_2-0189</t>
  </si>
  <si>
    <t>Z1-MT1_2-0018-Z1-FL1_2-0193</t>
  </si>
  <si>
    <t>Z1-MT1_2-0018-Z1-FL1_2-0218</t>
  </si>
  <si>
    <t>Z1-MT1_2-0018-Z1-FL1_2-0221</t>
  </si>
  <si>
    <t>Z1-MT1_2-0018-Z1-FL1_2-0342</t>
  </si>
  <si>
    <t>Z1-MT1_2-0018-Z1-PH1_2-0146-K</t>
  </si>
  <si>
    <t>Z1-MT1_2-0018-Z1-PH1_2-0159-K</t>
  </si>
  <si>
    <t>Z1-MT1_2-0018-Z1-PL1_2-0156</t>
  </si>
  <si>
    <t>Z1-MT1_2-0018-Z1-PL1_2-0247</t>
  </si>
  <si>
    <t>Z1-MT1_2-0018-Z1-W1_2-0009-K</t>
  </si>
  <si>
    <t>Z1-MT1_2-0018-Z1-W1_2-0011-K</t>
  </si>
  <si>
    <t>Z1-MT1_2-0018-Z1-W1_2-0012-K</t>
  </si>
  <si>
    <t>Z1-MT1_2-0018-Z1-W1_2-0034-K</t>
  </si>
  <si>
    <t>Z1-MT1_2-0018-Z1-FL1_2-0169</t>
  </si>
  <si>
    <t>PL20x988x12000</t>
  </si>
  <si>
    <t>VT-HV-TT-041-SUPPERTRUSS-Q355-SP20-002</t>
  </si>
  <si>
    <t>VT-HV-TT-038-SUPPERTRUSS-Q355-SP20-003_1</t>
  </si>
  <si>
    <t>Z1-MT1_2-0018-Z1-FL1_2-0216</t>
  </si>
  <si>
    <t>Z1-MT1_2-0018-Z1-FL1_2-0222</t>
  </si>
  <si>
    <t>Z1-MT1_2-0018-Z1-FL1_2-0223</t>
  </si>
  <si>
    <t>Z1-MT1_2-0018-Z1-FL1_2-0224</t>
  </si>
  <si>
    <t>Z1-MT1_2-0018-Z1-PH1_2-0153</t>
  </si>
  <si>
    <t>Z1-MT1_2-0020-Z1-FL1_2-0169</t>
  </si>
  <si>
    <t>Z1-MT1_2-0020-Z1-FL1_2-0178</t>
  </si>
  <si>
    <t>Z1-MT1_2-0020-Z1-FL1_2-0184</t>
  </si>
  <si>
    <t>Z1-MT1_2-0020-Z1-FL1_2-0185</t>
  </si>
  <si>
    <t>Z1-MT1_2-0020-Z1-FL1_2-0194</t>
  </si>
  <si>
    <t>Z1-MT1_2-0020-Z1-FL1_2-0216</t>
  </si>
  <si>
    <t>Z1-MT1_2-0020-Z1-FL1_2-0218</t>
  </si>
  <si>
    <t>Z1-MT1_2-0020-Z1-FL1_2-0225</t>
  </si>
  <si>
    <t>Z1-MT1_2-0020-Z1-FL1_2-0227</t>
  </si>
  <si>
    <t>Z1-MT1_2-0020-Z1-FL1_2-0311-V</t>
  </si>
  <si>
    <t>Z1-MT1_2-0020-Z1-FL1_2-0312-V</t>
  </si>
  <si>
    <t>Z1-MT1_2-0020-Z1-FL1_2-0342</t>
  </si>
  <si>
    <t>Z1-MT1_2-0020-Z1-PH1_2-0153</t>
  </si>
  <si>
    <t>Z1-MT1_2-0020-Z1-W1_2-0272-K</t>
  </si>
  <si>
    <t>Z1-MT1_2-0020-Z1-W1_2-0280-K</t>
  </si>
  <si>
    <t>PL20x1968x2000</t>
  </si>
  <si>
    <t>VT-HV-TT-041-SUPPERTRUSS-Q355-SP20-003</t>
  </si>
  <si>
    <t>Z1-MT1_2-0020-Z1-W1_2-0032-K</t>
  </si>
  <si>
    <t>Z1-MT1_2-0020-Z1-W1_2-0036-K</t>
  </si>
  <si>
    <t>Z1-MT1_2-0018-Z1-W1_2-0284</t>
  </si>
  <si>
    <t>PL20x2000x2998</t>
  </si>
  <si>
    <t>VT-HV-TT-041-SUPPERTRUSS-Q355-SP20-004</t>
  </si>
  <si>
    <t>VT-HV-TT-038-SUPPERTRUSS-Q355-SP20-004_2</t>
  </si>
  <si>
    <t>Z1-MT1_2-0020-Z1-FL1_2-0177</t>
  </si>
  <si>
    <t>Z1-MT1_2-0020-Z1-FL1_2-0182</t>
  </si>
  <si>
    <t>Z1-MT1_2-0020-Z1-FL1_2-0191</t>
  </si>
  <si>
    <t>Z1-MT1_2-0020-Z1-FL1_2-0195</t>
  </si>
  <si>
    <t>Z1-MT1_2-0020-Z1-FL1_2-0226</t>
  </si>
  <si>
    <t>Z1-MT1_2-0020-Z1-FL1_2-0274-V</t>
  </si>
  <si>
    <t>Z1-MT1_2-0020-Z1-PL1_2-0156</t>
  </si>
  <si>
    <t>Z1-MT1_2-0020-Z1-W1_2-0029-K</t>
  </si>
  <si>
    <t>Z1-MT1_2-0020-Z1-W1_2-0284</t>
  </si>
  <si>
    <t>Z1-MT1_2-0016-Z1-PH1_2-0148-K</t>
  </si>
  <si>
    <t>VT-HV-TT-041-SUPPERTRUSS-Q355-SP25-001</t>
  </si>
  <si>
    <t>VT-HV-TT-038-SUPERTRUSS-Q355-SP25-001</t>
  </si>
  <si>
    <t>Z1-MT1_2-0017-Z1-PH1_2-0148-K</t>
  </si>
  <si>
    <t>Z1-MT1_2-0018-Z1-FL1_2-0009-K-C</t>
  </si>
  <si>
    <t>PL25x750x2364</t>
  </si>
  <si>
    <t>Z1-MT1_2-0018-Z1-FL1_2-0010-K-C</t>
  </si>
  <si>
    <t>Z1-MT1_2-0018-Z1-FL1_2-0219</t>
  </si>
  <si>
    <t>Z1-MT1_2-0018-Z1-FL1_2-0220</t>
  </si>
  <si>
    <t>Z1-MT1_2-0018-Z1-PH1_2-0148-K</t>
  </si>
  <si>
    <t>Z1-MT1_2-0020-Z1-FL1_2-0096-K-V-C</t>
  </si>
  <si>
    <t>Z1-MT1_2-0020-Z1-FL1_2-0229</t>
  </si>
  <si>
    <t>Z1-MT1_2-0020-Z1-FL1_2-0230</t>
  </si>
  <si>
    <t>Z1-MT1_2-0020-Z1-FL1_2-0279-K-C</t>
  </si>
  <si>
    <t>Z1-MT1_2-0020-Z1-PH1_2-0148-K</t>
  </si>
  <si>
    <t>Z1-MT1_2-0018-Z1-FL1_2-0001-K-C</t>
  </si>
  <si>
    <t>PL30x750x2176</t>
  </si>
  <si>
    <t>VT-HV-TT-041-SUPPERTRUSS-Q355-SP30-001</t>
  </si>
  <si>
    <t>Z1-MT1_2-0018-Z1-FL1_2-0002-K-C</t>
  </si>
  <si>
    <t>Z1-MT1_2-0018-Z1-FL1_2-0007-K-C</t>
  </si>
  <si>
    <t>Z1-MT1_2-0018-Z1-FL1_2-0008-K-C</t>
  </si>
  <si>
    <t>Z1-MT1_2-0018-Z1-FL1_2-0016-K-C</t>
  </si>
  <si>
    <t>Z1-MT1_2-0018-Z1-FL1_2-0034-K-C</t>
  </si>
  <si>
    <t>Z1-MT1_2-0018-Z1-FL1_2-0035-K-C</t>
  </si>
  <si>
    <t>Z1-MT1_2-0018-Z1-FL1_2-0045-K-C</t>
  </si>
  <si>
    <t>Z1-MT1_2-0018-Z1-PH1_2-0152-K</t>
  </si>
  <si>
    <t>Z1-MT1_2-0018-Z1-PL1_2-0007</t>
  </si>
  <si>
    <t>Z1-MT1_2-0018-Z1-PL1_2-0008</t>
  </si>
  <si>
    <t>Z1-MT1_2-0018-Z1-PL1_2-0009</t>
  </si>
  <si>
    <t>Z1-MT1_2-0018-Z1-PL1_2-0010</t>
  </si>
  <si>
    <t>Z1-MT1_2-0018-Z1-PL1_2-0011</t>
  </si>
  <si>
    <t>Z1-MT1_2-0018-Z1-PL1_2-0012</t>
  </si>
  <si>
    <t>Z1-MT1_2-0018-Z1-PL1_2-0013</t>
  </si>
  <si>
    <t>Z1-MT1_2-0018-Z1-PL1_2-0014</t>
  </si>
  <si>
    <t>Z1-MT1_2-0018-Z1-PL1_2-0015</t>
  </si>
  <si>
    <t>Z1-MT1_2-0018-Z1-W1_2-0010-K</t>
  </si>
  <si>
    <t>Z1-MT1_2-0020-Z1-FL1_2-0025-K-V-C</t>
  </si>
  <si>
    <t>Z1-MT1_2-0020-Z1-FL1_2-0038-K-C</t>
  </si>
  <si>
    <t>Z1-MT1_2-0020-Z1-FL1_2-0039-K-C</t>
  </si>
  <si>
    <t>Z1-MT1_2-0020-Z1-PH1_2-0147-K</t>
  </si>
  <si>
    <t>Z1-MT1_2-0020-Z1-PL1_2-0111</t>
  </si>
  <si>
    <t>Z1-MT1_2-0020-Z1-W1_2-0033-K</t>
  </si>
  <si>
    <t>Z1-MT1_2-0016-Z1-PH1_2-0127-K</t>
  </si>
  <si>
    <t>VT-HV-TT-041-SUPPERTRUSS-Q355-SP30-002</t>
  </si>
  <si>
    <t>Z1-MT1_2-0017-Z1-PH1_2-0127-K</t>
  </si>
  <si>
    <t>Z1-MT1_2-0020-Z1-FL1_2-0024-K-V-C</t>
  </si>
  <si>
    <t>PL30x750x1830</t>
  </si>
  <si>
    <t>Z1-MT1_2-0020-Z1-FL1_2-0260-K-V-C</t>
  </si>
  <si>
    <t>Z1-MT1_2-0020-Z1-FL1_2-0261-K-V-C</t>
  </si>
  <si>
    <t>Z1-MT1_2-0020-Z1-PL1_2-0106</t>
  </si>
  <si>
    <t>Z1-MT1_2-0020-Z1-PL1_2-0107</t>
  </si>
  <si>
    <t>Z1-MT1_2-0020-Z1-PL1_2-0110</t>
  </si>
  <si>
    <t>Z1-MT1_2-0016-Z1-PH1_2-0078-K</t>
  </si>
  <si>
    <t>VT-HV-TT-041-SUPPERTRUSS-Q355-SP35-001</t>
  </si>
  <si>
    <t>VT-FD-TT-011-ZONE2(2.1-2.12)-S355JR-SP35-003</t>
  </si>
  <si>
    <t>Z1-MT1_2-0016-Z1-PH1_2-0080-K</t>
  </si>
  <si>
    <t>Z1-MT1_2-0017-Z1-PH1_2-0080-K</t>
  </si>
  <si>
    <t>Z1-MT1_2-0018-Z1-PH1_2-0078-K</t>
  </si>
  <si>
    <t>Z1-MT1_2-0018-Z1-PH1_2-0079-K</t>
  </si>
  <si>
    <t>Z1-MT1_2-0018-Z1-PH1_2-0080-K</t>
  </si>
  <si>
    <t>Z1-MT1_2-0016-Z1-W1_2-0020-K</t>
  </si>
  <si>
    <t>VT-HV-TT-041-SUPPERTRUSS-Q355-SP35-002</t>
  </si>
  <si>
    <t>Z1-MT1_2-0017-Z1-W1_2-0020-K</t>
  </si>
  <si>
    <t>Z1-MT1_2-0020-Z1-PH1_2-0078-K</t>
  </si>
  <si>
    <t>Z1-MT1_2-0020-Z1-PH1_2-0079-K</t>
  </si>
  <si>
    <t>Z1-MT1_2-0020-Z1-PH1_2-0080-K</t>
  </si>
  <si>
    <t>Z1-MT1_2-0016-Z1-PH1_2-0155-K</t>
  </si>
  <si>
    <t>VT-HV-TT-041-SUPPERTRUSS-Q355-SP40-001</t>
  </si>
  <si>
    <t>Z1-MT1_2-0018-Z1-PH1_2-0154-K</t>
  </si>
  <si>
    <t>PL40x1053x1506</t>
  </si>
  <si>
    <t>VT-HV-TT-041-SUPPERTRUSS-Q355-SP40-002</t>
  </si>
  <si>
    <t>Z1-MT1_2-0018-Z1-FL1_2-0003-K-C</t>
  </si>
  <si>
    <t>VT-HV-TT-041-SUPPERTRUSS-Q355-SP50-001</t>
  </si>
  <si>
    <t>Z1-MT1_2-0018-Z1-FL1_2-0004-K-C</t>
  </si>
  <si>
    <t>Z1-MT1_2-0020-Z1-FL1_2-0032-K-C</t>
  </si>
  <si>
    <t>Z1-MT1_2-0020-Z1-FL1_2-0033-K-C</t>
  </si>
  <si>
    <t>PL50x750x3435</t>
  </si>
  <si>
    <t>Z1-MT1_2-0018-Z1-FL1_2-0040</t>
  </si>
  <si>
    <t>PL60x2694x12000</t>
  </si>
  <si>
    <t>VT-HV-TT-041-SUPPERTRUSS-Q355-SP60-001</t>
  </si>
  <si>
    <t>Z1-MT1_2-0018-Z1-FL1_2-0077-K-C</t>
  </si>
  <si>
    <t>Z1-MT1_2-0018-Z1-FL1_2-0078-K-C</t>
  </si>
  <si>
    <t>Z1-MT1_2-0018-Z1-PH1_2-0013-K</t>
  </si>
  <si>
    <t>Z1-MT1_2-0018-Z1-W1_2-0037-V</t>
  </si>
  <si>
    <t>Z1-MT1_2-0018-Z1-W1_2-0038</t>
  </si>
  <si>
    <t>Z1-MT1_2-0016-Z1-PH1_2-0004-K</t>
  </si>
  <si>
    <t>VT-HV-TT-041-SUPPERTRUSS-Q355-SP80-001</t>
  </si>
  <si>
    <t>Z1-MT1_2-0016-Z1-PH1_2-0005-K</t>
  </si>
  <si>
    <t>Z1-MT1_2-0016-Z1-PH1_2-0016-K</t>
  </si>
  <si>
    <t>Z1-MT1_2-0016-Z1-W1_2-0006-K</t>
  </si>
  <si>
    <t>Z1-MT1_2-0016-Z1-W1_2-0007-K</t>
  </si>
  <si>
    <t>Z1-MT1_2-0017-Z1-PH1_2-0004-K</t>
  </si>
  <si>
    <t>Z1-MT1_2-0017-Z1-PH1_2-0005-K</t>
  </si>
  <si>
    <t>Z1-MT1_2-0017-Z1-PH1_2-0016-K</t>
  </si>
  <si>
    <t>Z1-MT1_2-0017-Z1-W1_2-0006-K</t>
  </si>
  <si>
    <t>Z1-MT1_2-0017-Z1-W1_2-0007-K</t>
  </si>
  <si>
    <t>Z1-MT1_2-0018-Z1-PH1_2-0130-K</t>
  </si>
  <si>
    <t>PL80x880x2062</t>
  </si>
  <si>
    <t>VT-HV-TT-041</t>
  </si>
  <si>
    <t>16x1026x2038</t>
  </si>
  <si>
    <t>20x988x12000</t>
  </si>
  <si>
    <t>20x1968x2000</t>
  </si>
  <si>
    <t>20x2000x2998</t>
  </si>
  <si>
    <t>40x1053x1506</t>
  </si>
  <si>
    <t>VT-HV-TT-025-BOSUNG</t>
  </si>
  <si>
    <t>60x2694x12000</t>
  </si>
  <si>
    <t>Z1-LPP1-0005-Z1-PLP1-0002</t>
  </si>
  <si>
    <t>PL80x375x400</t>
  </si>
  <si>
    <t>PL80x682x1568</t>
  </si>
  <si>
    <t>VT-HV-TT-042-CHANPIN-Q355-SP80-001</t>
  </si>
  <si>
    <t>KẾT CẤU CHÍNH-CHÂN PIN</t>
  </si>
  <si>
    <t>Z1-LPP1-0006-Z1-PLP1-0003</t>
  </si>
  <si>
    <t>80x682x1568</t>
  </si>
  <si>
    <t>VT-HV-TT-042</t>
  </si>
  <si>
    <t>VT-HV-TT-040-BPGC-S355JR-SP35-001</t>
  </si>
  <si>
    <t>31/08/2026</t>
  </si>
  <si>
    <t>BPGC-REV01</t>
  </si>
  <si>
    <t>VT-FD-TT-007-ZONE2(2.1-2.12)-S355JR-SP35-006</t>
  </si>
  <si>
    <t>VT-HV-TT-040-BPGC-S355JR-SP35-002</t>
  </si>
  <si>
    <t>VT-FD-TT-011-ZONE2(2.1-2.12)-S355JR-SP35-008</t>
  </si>
  <si>
    <t>VT-HV-TT-040-BPGC-S355JR-SP35-003</t>
  </si>
  <si>
    <t>VT-FD-TT-011-ZONE2(2.1-2.12)-S355JR-SP35-007</t>
  </si>
  <si>
    <t>10626-051-10626-051 DG SÂN VẬN ĐỘNG HÙNG VƯƠNG</t>
  </si>
  <si>
    <t>PLATE2_1</t>
  </si>
  <si>
    <t>PL8x160x160</t>
  </si>
  <si>
    <t>VT-HV-TT-043-BPGC-Q355-SP8-001</t>
  </si>
  <si>
    <t>VT-HV-TT-043</t>
  </si>
  <si>
    <t>BPGC-PADEYE</t>
  </si>
  <si>
    <t>PLATE1_1</t>
  </si>
  <si>
    <t>PL30x280x400</t>
  </si>
  <si>
    <t>VT-HV-TT-043-BPGC-S355JR-SP30-001</t>
  </si>
  <si>
    <t>VT-FD-TT-004-UT8-UT10-S355JR-SP30-001</t>
  </si>
  <si>
    <t>01-PL20-K</t>
  </si>
  <si>
    <t>PL20x2000x4153</t>
  </si>
  <si>
    <t>VT-HV-TT-044-BPGC-Q355-SP20-001</t>
  </si>
  <si>
    <t>03/09/2026</t>
  </si>
  <si>
    <t>BIỆN PHÁP GIA CÔNG LẬT DẦM H</t>
  </si>
  <si>
    <t>04-PL20-K</t>
  </si>
  <si>
    <t>5-PL20-K</t>
  </si>
  <si>
    <t>02-PL30-K</t>
  </si>
  <si>
    <t>PL30x1222x4517</t>
  </si>
  <si>
    <t>VT-HV-TT-044-BPGC-Q355-SP30-001</t>
  </si>
  <si>
    <t>03-PL30-K</t>
  </si>
  <si>
    <t>20x2000x4153</t>
  </si>
  <si>
    <t>VT-HV-TT-044</t>
  </si>
  <si>
    <t>30x1222x4517</t>
  </si>
  <si>
    <t>PL35x607x8940</t>
  </si>
  <si>
    <t>VT-HV-TT-034-GIANNANG-S355JR-SP35-002</t>
  </si>
  <si>
    <t>VT-FD-TT-012-ZONE2(2.11)-S355JR-SP35-003</t>
  </si>
  <si>
    <t>VT-HV-TT-034-GIANNANG-S355JR-SP35-009</t>
  </si>
  <si>
    <t>VT-FD-TT-012-ZONE2(2.11)-S355JR-SP35-004</t>
  </si>
  <si>
    <t>VT-HV-TT-034-GIANNANG-S355JR-SP35-010</t>
  </si>
  <si>
    <t>VT-FD-TT-012-ZONE2(2.11)-S355JR-SP35-001</t>
  </si>
  <si>
    <t>VT-HV-TT-034-GIANNANG-S355JR-SP35-011</t>
  </si>
  <si>
    <t>VT-FD-TT-012-ZONE2(2.11)-S355JR-SP35-002</t>
  </si>
  <si>
    <t>Z1-MT1_4-0007-Z1-BLL1_4-0003-C</t>
  </si>
  <si>
    <t>PL6x108x2416</t>
  </si>
  <si>
    <t>PL6x708x12000</t>
  </si>
  <si>
    <t>VT-HV-TT-045-SUPPERTRUSS-Q355-SP6-001</t>
  </si>
  <si>
    <t>KẾT CẤU CHÍNH-HỆ SUPPER TRUSS-(X28-X30)-MT1.4_0007</t>
  </si>
  <si>
    <t>VT-HV-TT-023-HGN3A-COS53,COS105-Q355-SP6-001_1</t>
  </si>
  <si>
    <t>Z1-MT1_4-0007-Z1-BLL1_4-0008-C</t>
  </si>
  <si>
    <t>PL6x108x3003</t>
  </si>
  <si>
    <t>Z1-MT1_4-0007-Z1-BLL1_4-0021-C</t>
  </si>
  <si>
    <t>PL6x108x3297</t>
  </si>
  <si>
    <t>Z1-MT1_4-0007-Z1-BLL1_4-0022-C</t>
  </si>
  <si>
    <t>PL6x108x1549</t>
  </si>
  <si>
    <t>Z1-MT1_4-0007-Z1-BLL1_4-0023-C</t>
  </si>
  <si>
    <t>PL6x108x1050</t>
  </si>
  <si>
    <t>Z1-MT1_4-0007-Z1-PL1_4-0085</t>
  </si>
  <si>
    <t>PL10x980x5694</t>
  </si>
  <si>
    <t>VT-HV-TT-045-SUPPERTRUSS-Q355-SP10-001</t>
  </si>
  <si>
    <t>Z1-MT1_4-0007-Z1-PL1_4-0086</t>
  </si>
  <si>
    <t>Z1-MT1_4-0007-Z1-PL1_4-0093</t>
  </si>
  <si>
    <t>PL10x980x2366</t>
  </si>
  <si>
    <t>Z1-MT1_4-0007-Z1-BLL1_4-0018-C</t>
  </si>
  <si>
    <t>PL12x946x12000</t>
  </si>
  <si>
    <t>VT-HV-TT-045-SUPPERTRUSS-Q355-SP12-001</t>
  </si>
  <si>
    <t>Z1-MT1_4-0007-Z1-PL1_4-0104</t>
  </si>
  <si>
    <t>PL12x80x88</t>
  </si>
  <si>
    <t>Z1-MT1_4-0007-Z1-PL1_4-0191</t>
  </si>
  <si>
    <t>Z1-MT1_4-0007-Z1-PH1_4-0046-K</t>
  </si>
  <si>
    <t>PL14x180x220</t>
  </si>
  <si>
    <t>PL14x1682x2000</t>
  </si>
  <si>
    <t>VT-HV-TT-045-SUPPERTRUSS-Q355-SP14-001</t>
  </si>
  <si>
    <t>VT-HV-TT-038-SUPERTRUSS-Q355-SP14-002</t>
  </si>
  <si>
    <t>Z1-MT1_4-0007-Z1-PH1_4-0053-K</t>
  </si>
  <si>
    <t>PL14x172x299</t>
  </si>
  <si>
    <t>Z1-MT1_4-0007-Z1-PH1_4-0054-K</t>
  </si>
  <si>
    <t>PL14x172x300</t>
  </si>
  <si>
    <t>Z1-MT1_4-0007-Z1-PL1_4-0133</t>
  </si>
  <si>
    <t>PL14x195x204</t>
  </si>
  <si>
    <t>Z1-MT1_4-0007-Z1-PL1_4-0139</t>
  </si>
  <si>
    <t>PL14x79x175</t>
  </si>
  <si>
    <t>Z1-MT1_4-0007-Z1-PL1_4-0149</t>
  </si>
  <si>
    <t>Z1-MT1_4-0007-Z1-PL1_4-0150</t>
  </si>
  <si>
    <t>Z1-MT1_4-0007-Z1-W1_4-0092</t>
  </si>
  <si>
    <t>PL14x460x560</t>
  </si>
  <si>
    <t>Z1-MT1_4-0007-Z1-W1_4-0093</t>
  </si>
  <si>
    <t>PL14x460x1202</t>
  </si>
  <si>
    <t>Z1-MT1_4-0007-Z1-W1_4-0095</t>
  </si>
  <si>
    <t>PL14x460x709</t>
  </si>
  <si>
    <t>Z1-MT1_4-0007-Z1-PH1_4-0033-K</t>
  </si>
  <si>
    <t>PL16x105x395</t>
  </si>
  <si>
    <t>PL16x535x762</t>
  </si>
  <si>
    <t>VT-HV-TT-045-SUPPERTRUSS-S355J2-SP16-001</t>
  </si>
  <si>
    <t>VT-NCC-TT-013-S355J2-SP16-010_B</t>
  </si>
  <si>
    <t>Z1-MT1_4-0007-Z1-FL1_4-0080</t>
  </si>
  <si>
    <t>PL20x500x617</t>
  </si>
  <si>
    <t>VT-HV-TT-045-SUPPERTRUSS-Q355-SP20-001</t>
  </si>
  <si>
    <t>Z1-MT1_4-0007-Z1-FL1_4-0081</t>
  </si>
  <si>
    <t>PL20x500x791</t>
  </si>
  <si>
    <t>Z1-MT1_4-0007-Z1-FL1_4-0082</t>
  </si>
  <si>
    <t>PL20x500x1150</t>
  </si>
  <si>
    <t>Z1-MT1_4-0007-Z1-FL1_4-0085</t>
  </si>
  <si>
    <t>PL20x500x768</t>
  </si>
  <si>
    <t>Z1-MT1_4-0007-Z1-FL1_4-0086</t>
  </si>
  <si>
    <t>PL20x500x764</t>
  </si>
  <si>
    <t>Z1-MT1_4-0007-Z1-PL1_4-0019</t>
  </si>
  <si>
    <t>PL20x588x1310</t>
  </si>
  <si>
    <t>Z1-MT1_4-0007-Z1-PL1_4-0187</t>
  </si>
  <si>
    <t>PL20x83x180</t>
  </si>
  <si>
    <t>Z1-MT1_4-0007-Z1-PL1_4-0192</t>
  </si>
  <si>
    <t>PL20x440x1110</t>
  </si>
  <si>
    <t>Z1-MT1_4-0007-Z1-W1_4-0007-K-V</t>
  </si>
  <si>
    <t>PL20x690x2471</t>
  </si>
  <si>
    <t>Z1-MT1_4-0007-Z1-PL1_4-0014</t>
  </si>
  <si>
    <t>PL20x588x1338</t>
  </si>
  <si>
    <t>PL20x618x2738</t>
  </si>
  <si>
    <t>VT-HV-TT-045-SUPPERTRUSS-Q355-SP20-002</t>
  </si>
  <si>
    <t>VT-HV-TT-038-SUPPERTRUSS-Q355-SP20-005_2</t>
  </si>
  <si>
    <t>PL20x970x1512</t>
  </si>
  <si>
    <t>VT-HV-TT-045-SUPPERTRUSS-Q355-SP20-003</t>
  </si>
  <si>
    <t>VT-HV-TT-038-SUPPERTRUSS-Q355-SP20-002_2</t>
  </si>
  <si>
    <t>Z1-MT1_4-0007-Z1-PL1_4-0113</t>
  </si>
  <si>
    <t>PL20x150x150</t>
  </si>
  <si>
    <t>PL20x491x4410</t>
  </si>
  <si>
    <t>VT-HV-TT-045-SUPPERTRUSS-Q355-SP20-004</t>
  </si>
  <si>
    <t>BA1-25*50</t>
  </si>
  <si>
    <t>PL25x50x6248</t>
  </si>
  <si>
    <t>PL25x1494x6248</t>
  </si>
  <si>
    <t>VT-HV-TT-045-SUPPERTRUSS-Q355-SP25-001</t>
  </si>
  <si>
    <t>VT-HV-TT-041-SUPPERTRUSS-Q355-SP25-001_2</t>
  </si>
  <si>
    <t>BA2-25*25</t>
  </si>
  <si>
    <t>PL25x25x6248</t>
  </si>
  <si>
    <t>BA3-25*25</t>
  </si>
  <si>
    <t>PL25x25x5752</t>
  </si>
  <si>
    <t>BA4-25*50</t>
  </si>
  <si>
    <t>PL25x50x5752</t>
  </si>
  <si>
    <t>Z1-MT1_4-0007-Z1-FL1_4-0006-K</t>
  </si>
  <si>
    <t>PL30x750x1571</t>
  </si>
  <si>
    <t>VT-HV-TT-045-SUPPERTRUSS-Q355-SP30-001</t>
  </si>
  <si>
    <t>Z1-MT1_4-0007-Z1-FL1_4-0062</t>
  </si>
  <si>
    <t>PL30x440x1472</t>
  </si>
  <si>
    <t>Z1-MT1_4-0007-Z1-FL1_4-0064</t>
  </si>
  <si>
    <t>PL30x440x684</t>
  </si>
  <si>
    <t>Z1-MT1_4-0007-Z1-FL1_4-0067</t>
  </si>
  <si>
    <t>PL30x440x1272</t>
  </si>
  <si>
    <t>Z1-MT1_4-0007-Z1-PH1_4-0057-K-V</t>
  </si>
  <si>
    <t>PL30x471x706</t>
  </si>
  <si>
    <t>Z1-MT1_4-0007-Z1-PH1_4-0058-K-V</t>
  </si>
  <si>
    <t>PL30x472x702</t>
  </si>
  <si>
    <t>Z1-MT1_4-0007-Z1-PH1_4-0059-K-V</t>
  </si>
  <si>
    <t>PL30x609x733</t>
  </si>
  <si>
    <t>Z1-MT1_4-0007-Z1-PH1_4-0060-K-V</t>
  </si>
  <si>
    <t>PL30x600x647</t>
  </si>
  <si>
    <t>Z1-MT1_4-0007-Z1-PH1_4-0061-K-V</t>
  </si>
  <si>
    <t>PL30x609x741</t>
  </si>
  <si>
    <t>Z1-MT1_4-0007-Z1-PH1_4-0062-K-V</t>
  </si>
  <si>
    <t>PL30x600x654</t>
  </si>
  <si>
    <t>Z1-MT1_4-0007-Z1-PL1_4-0009</t>
  </si>
  <si>
    <t>PL30x713x725</t>
  </si>
  <si>
    <t>Z1-MT1_4-0007-Z1-PL1_4-0010</t>
  </si>
  <si>
    <t>PL30x769x1010</t>
  </si>
  <si>
    <t>Z1-MT1_4-0007-Z1-PL1_4-0011</t>
  </si>
  <si>
    <t>PL30x778x1083</t>
  </si>
  <si>
    <t>Z1-MT1_4-0007-Z1-PL1_4-0138</t>
  </si>
  <si>
    <t>PL30x220x828</t>
  </si>
  <si>
    <t>Z1-MT1_4-0007-Z1-PL1_4-0202</t>
  </si>
  <si>
    <t>PL30x150x1236</t>
  </si>
  <si>
    <t>Z1-MT1_4-0007-Z1-PL1_4-0203</t>
  </si>
  <si>
    <t>PL30x150x1241</t>
  </si>
  <si>
    <t>Z1-MT1_4-0007-Z1-W1_4-0008-K</t>
  </si>
  <si>
    <t>PL30x650x3368</t>
  </si>
  <si>
    <t>Z1-MT1_4-0007-Z1-W1_4-0075</t>
  </si>
  <si>
    <t>PL30x1200x1472</t>
  </si>
  <si>
    <t>Z1-MT1_4-0007-Z1-W1_4-0077</t>
  </si>
  <si>
    <t>PL30x684x1200</t>
  </si>
  <si>
    <t>Z1-MT1_4-0007-Z1-W1_4-0080</t>
  </si>
  <si>
    <t>PL30x1200x1272</t>
  </si>
  <si>
    <t>Z1-MT1_4-0007-Z1-PH1_4-0026-K</t>
  </si>
  <si>
    <t>PL35x613x3054</t>
  </si>
  <si>
    <t>VT-HV-TT-045-SUPPERTRUSS-S355JR-SP35-001</t>
  </si>
  <si>
    <t>VT-HV-TT-034-GIANNANG-S355JR-SP35-011_2</t>
  </si>
  <si>
    <t>Z1-MT1_4-0007-Z1-PH1_4-0045-K</t>
  </si>
  <si>
    <t>Z1-MT1_4-0007-Z1-PH1_4-0014-K</t>
  </si>
  <si>
    <t>PL35x630x1254</t>
  </si>
  <si>
    <t>VT-HV-TT-045-SUPPERTRUSS-Q355-SP35-002</t>
  </si>
  <si>
    <t>Z1-MT1_4-0007-Z1-FL1_4-0007-K</t>
  </si>
  <si>
    <t>PL50x750x3548</t>
  </si>
  <si>
    <t>VT-HV-TT-045-SUPPERTRUSS-Q355-SP50-001</t>
  </si>
  <si>
    <t>Z1-MT1_4-0007-Z1-PH1_4-0022-K</t>
  </si>
  <si>
    <t>PL50x590x1290</t>
  </si>
  <si>
    <t>Z1-MT1_4-0007-Z1-PH1_4-0034-K</t>
  </si>
  <si>
    <t>PL50x720x1420</t>
  </si>
  <si>
    <t>Z1-MT1_4-0007-Z1-PH1_4-0011-K</t>
  </si>
  <si>
    <t>PL60x1118x4759</t>
  </si>
  <si>
    <t>VT-HV-TT-045-SUPPERTRUSS-Q355-SP60-001</t>
  </si>
  <si>
    <t>PL60x1944x7769</t>
  </si>
  <si>
    <t>VT-HV-TT-045-SUPPERTRUSS-Q355-SP60-002</t>
  </si>
  <si>
    <t>VT-HV-TT-041-SUPPERTRUSS-Q355-SP60-001_1</t>
  </si>
  <si>
    <t>Z1-MT1_4-0007-Z1-PH1_4-0005-K</t>
  </si>
  <si>
    <t>PL60x1008x2476</t>
  </si>
  <si>
    <t>PL60x2500x5584</t>
  </si>
  <si>
    <t>VT-HV-TT-045-SUPPERTRUSS-Q355-SP60-003</t>
  </si>
  <si>
    <t>VT-HV-TT-030-SUPERTRUSS-Q355-SP60-002-2</t>
  </si>
  <si>
    <t>VT-HV-TT-045-SUPPERTRUSS-Q355-SP60-004</t>
  </si>
  <si>
    <t>VT-HV-TT-030-SUPERTRUSS-Q355-SP60-004-2</t>
  </si>
  <si>
    <t>Z1-MT1_4-0007-Z1-PH1_4-0002-K</t>
  </si>
  <si>
    <t>PL60x2296x2446</t>
  </si>
  <si>
    <t>VT-HV-TT-045-SUPPERTRUSS-Q355-SP60-005</t>
  </si>
  <si>
    <t>VT-HV-TT-030-SUPERTRUSS-Q355-SP60-001-2</t>
  </si>
  <si>
    <t>VT-HV-TT-045-SUPPERTRUSS-Q355-SP60-006</t>
  </si>
  <si>
    <t>VT-HV-TT-030-SUPERTRUSS-Q355-SP60-003-2</t>
  </si>
  <si>
    <t>Z1-MT1_4-0007-Z1-W1_4-0021-K-V_1A</t>
  </si>
  <si>
    <t>PL80x1357x11990</t>
  </si>
  <si>
    <t>PL80x2700x12000</t>
  </si>
  <si>
    <t>VT-HV-TT-045-SUPPERTRUSS-Q355-SP80-001</t>
  </si>
  <si>
    <t>Z1-MT1_4-0007-Z1-W1_4-0022-K-V_1A</t>
  </si>
  <si>
    <t>Z1-MT1_4-0007-Z1-FL1_4-0015-K-V-C_1A</t>
  </si>
  <si>
    <t>PL80x750x12000</t>
  </si>
  <si>
    <t>VT-HV-TT-045-SUPPERTRUSS-Q355-SP80-002</t>
  </si>
  <si>
    <t>Z1-MT1_4-0007-Z1-FL1_4-0016-K-V-C_1A</t>
  </si>
  <si>
    <t>Z1-MT1_4-0007-Z1-FL1_4-0016-K-V-C_1B</t>
  </si>
  <si>
    <t>PL80x750x7002</t>
  </si>
  <si>
    <t>Z1-MT1_4-0007-Z1-PH1_4-0003-K</t>
  </si>
  <si>
    <t>PL80x630x1012</t>
  </si>
  <si>
    <t>Z1-MT1_4-0007-Z1-PH1_4-0006-K</t>
  </si>
  <si>
    <t>PL80x630x936</t>
  </si>
  <si>
    <t>Z1-MT1_4-0007-Z1-PH1_4-0012-K</t>
  </si>
  <si>
    <t>PL80x630x1060</t>
  </si>
  <si>
    <t>Z1-MT1_4-0007-Z1-PH1_4-0013-K</t>
  </si>
  <si>
    <t>PL80x630x1083</t>
  </si>
  <si>
    <t>Z1-MT1_4-0007-Z1-FL1_4-0015-K-V-C_1B</t>
  </si>
  <si>
    <t>PL80x750x6963</t>
  </si>
  <si>
    <t>VT-HV-TT-045-SUPPERTRUSS-Q355-SP80-003</t>
  </si>
  <si>
    <t>Z1-MT1_4-0007-Z1-W1_4-0022-K-V_1B</t>
  </si>
  <si>
    <t>PL80x1338x7011</t>
  </si>
  <si>
    <t>Z1-MT1_4-0007-Z1-PH1_4-0004-K</t>
  </si>
  <si>
    <t>PL80x630x925</t>
  </si>
  <si>
    <t>PL80x1414x12000</t>
  </si>
  <si>
    <t>VT-HV-TT-045-SUPPERTRUSS-Q355-SP80-004</t>
  </si>
  <si>
    <t>Z1-MT1_4-0007-Z1-W1_4-0021-K-V_1B</t>
  </si>
  <si>
    <t>6x708x12000</t>
  </si>
  <si>
    <t>VT-HV-TT-045</t>
  </si>
  <si>
    <t>12x946x12000</t>
  </si>
  <si>
    <t>14x1682x2000</t>
  </si>
  <si>
    <t>16x535x762</t>
  </si>
  <si>
    <t>20x618x2738</t>
  </si>
  <si>
    <t>20x970x1512</t>
  </si>
  <si>
    <t>20x491x4410</t>
  </si>
  <si>
    <t>25x1494x6248</t>
  </si>
  <si>
    <t>35x613x3054</t>
  </si>
  <si>
    <t>60x1944x7769</t>
  </si>
  <si>
    <t>60x2500x5584</t>
  </si>
  <si>
    <t>80x2700x12000</t>
  </si>
  <si>
    <t>80x1414x12000</t>
  </si>
  <si>
    <t>05/09/2026</t>
  </si>
  <si>
    <t>Z1-LPP1-0010-Z1-PHC1-0008-K</t>
  </si>
  <si>
    <t>PL20x292x320</t>
  </si>
  <si>
    <t>PL20x696x1512</t>
  </si>
  <si>
    <t>VT-HV-TT-046-CHANPIN-Q355-SP20-001</t>
  </si>
  <si>
    <t>KẾT CẤU CHÍNH-CHÂNPIN_ PIN_Y21-Y22-PIN2(X01,X30-Y21-Y22)</t>
  </si>
  <si>
    <t>VT-HV-TT-038-SUPPERTRUSS-Q355-SP20-001_2</t>
  </si>
  <si>
    <t>Z1-LPP1-0007-Z1-PHC1-0008-K</t>
  </si>
  <si>
    <t>PL20x302x12000</t>
  </si>
  <si>
    <t>VT-HV-TT-046-CHANPIN-Q355-SP20-002</t>
  </si>
  <si>
    <t>VT-HV-TT-034-GIANNANG-Q355-SP20-009_1</t>
  </si>
  <si>
    <t>Z1-LPP1-0008-Z1-PHC1-0008-K</t>
  </si>
  <si>
    <t>Z1-LPP1-0009-Z1-PHC1-0008-K</t>
  </si>
  <si>
    <t>20x696x1512</t>
  </si>
  <si>
    <t>VT-HV-TT-046</t>
  </si>
  <si>
    <t>20x302x12000</t>
  </si>
  <si>
    <t>Z1-SP1-0002-Z1-SH1-0002-K</t>
  </si>
  <si>
    <t>PL3x1420x6000</t>
  </si>
  <si>
    <t>PL3x1500x6000</t>
  </si>
  <si>
    <t>VT-HV-TT-047-SUPPERTRUSS-CKGR-Q355-SP3-001</t>
  </si>
  <si>
    <t>Z1-SP1-0015-Z1-SH1-0015-K</t>
  </si>
  <si>
    <t>PL3x720x1420</t>
  </si>
  <si>
    <t>Z1-SP1-0003-Z1-SH1-0003-K</t>
  </si>
  <si>
    <t>PL3x500x700</t>
  </si>
  <si>
    <t>VT-HV-TT-047-SUPPERTRUSS-CKGR-Q355-SP3-002</t>
  </si>
  <si>
    <t>VT-HV-TT-047-SUPPERTRUSS-CKGR-Q355-SP3-003</t>
  </si>
  <si>
    <t>VT-HV-TT-047-SUPPERTRUSS-CKGR-Q355-SP3-004</t>
  </si>
  <si>
    <t>VT-HV-TT-047-SUPPERTRUSS-CKGR-Q355-SP3-005</t>
  </si>
  <si>
    <t>VT-HV-TT-047-SUPPERTRUSS-CKGR-Q355-SP3-006</t>
  </si>
  <si>
    <t>Z1-SP1-0004-Z1-SH1-0004-K</t>
  </si>
  <si>
    <t>VT-HV-TT-047-SUPPERTRUSS-CKGR-Q355-SP3-007</t>
  </si>
  <si>
    <t>Z1-SP1-0010-Z1-SH1-0010-K</t>
  </si>
  <si>
    <t>PL3x1050x1300</t>
  </si>
  <si>
    <t>VT-HV-TT-047-SUPPERTRUSS-CKGR-Q355-SP3-008</t>
  </si>
  <si>
    <t>VT-HV-TT-047-SUPPERTRUSS-CKGR-Q355-SP3-009</t>
  </si>
  <si>
    <t>VT-HV-TT-047-SUPPERTRUSS-CKGR-Q355-SP3-010</t>
  </si>
  <si>
    <t>VT-HV-TT-047-SUPPERTRUSS-CKGR-Q355-SP3-011</t>
  </si>
  <si>
    <t>Z1-LP1_1-0003-Z1-LPH1_1-0003-K</t>
  </si>
  <si>
    <t>PL25x480x785</t>
  </si>
  <si>
    <t>VT-HV-TT-047-SUPPERTRUSS-CKGR-Q355-SP25-001</t>
  </si>
  <si>
    <t>PL25x786x6248</t>
  </si>
  <si>
    <t>VT-HV-TT-047-SUPPERTRUSS-CKGR-Q355-SP25-002</t>
  </si>
  <si>
    <t>VT-HV-TT-045-SUPPERTRUSS-Q355-SP25-001_1</t>
  </si>
  <si>
    <t>PL25x488x4366</t>
  </si>
  <si>
    <t>VT-HV-TT-047-SUPPERTRUSS-CKGR-Q355-SP25-003</t>
  </si>
  <si>
    <t>VT-HV-TT-041-SUPPERTRUSS-Q355-SP25-001_1</t>
  </si>
  <si>
    <t>Z1-LP1_1-0019-Z1-LPH1_1-0019-K</t>
  </si>
  <si>
    <t>PL35x750x1145</t>
  </si>
  <si>
    <t>VT-HV-TT-047-SUPPERTRUSS-CKGR-Q355-SP35-001</t>
  </si>
  <si>
    <t>Z1-LP1_1-0001-Z1-LPH1_1-0001-K</t>
  </si>
  <si>
    <t>Z1-LP1_1-0002-Z1-LPH1_1-0002-K</t>
  </si>
  <si>
    <t>PL35x300x1145</t>
  </si>
  <si>
    <t>VT-HV-TT-047-SUPPERTRUSS-CKGR-Q355-SP35-002</t>
  </si>
  <si>
    <t>Z1-LP1_1-0020-Z1-LPH1_1-0020-K</t>
  </si>
  <si>
    <t>PL35x270x1145</t>
  </si>
  <si>
    <t>VT-HV-TT-047-SUPPERTRUSS-CKGR-Q355-SP35-003</t>
  </si>
  <si>
    <t>PL35x316x7896</t>
  </si>
  <si>
    <t>Z1-LP1_1-0021-Z1-LPH1_1-0021-K</t>
  </si>
  <si>
    <t>PL50x480x785</t>
  </si>
  <si>
    <t>VT-HV-TT-047-SUPPERTRUSS-CKGR-Q355-SP50-001</t>
  </si>
  <si>
    <t>VT-HV-TT-047-SUPPERTRUSS-CKGR-Q355-SP50-002</t>
  </si>
  <si>
    <t>3x1500x6000</t>
  </si>
  <si>
    <t>VT-HV-TT-047</t>
  </si>
  <si>
    <t>25x786x6248</t>
  </si>
  <si>
    <t>25x488x4366</t>
  </si>
  <si>
    <t>35x316x7896</t>
  </si>
  <si>
    <t>50x495x8350</t>
  </si>
  <si>
    <t>PL3</t>
  </si>
  <si>
    <t>08/09/2026</t>
  </si>
  <si>
    <t>KẾT CẤU CHÍNH-HỆ SUPPER TRUSS-CKGR-REV01</t>
  </si>
  <si>
    <t>VT-HV-TT-047-SUPPERTRUSS-CKGR-Q355-SP35-004</t>
  </si>
  <si>
    <t>Z1-MT1_4-0006-Z1-BLL1_4-0011-C</t>
  </si>
  <si>
    <t>PL6x108x2888</t>
  </si>
  <si>
    <t>VT-HV-TT-048-SUPERTRUSS-X28-Q355-SP6-001</t>
  </si>
  <si>
    <t>KẾT CẤU CHÍNH DỰ ÁN-HỆ SUPER TRUSS-(X28-X30)-Z1-MT1_4-0006</t>
  </si>
  <si>
    <t>Z1-MT1_4-0006-Z1-BLL1_4-0012-C</t>
  </si>
  <si>
    <t>PL6x108x1474</t>
  </si>
  <si>
    <t>Z1-MT1_4-0006-Z1-BLL1_4-0013-C</t>
  </si>
  <si>
    <t>PL6x108x3349</t>
  </si>
  <si>
    <t>Z1-MT1_4-0006-Z1-BLL1_4-0014-C</t>
  </si>
  <si>
    <t>PL6x108x2063</t>
  </si>
  <si>
    <t>Z1-MT1_4-0006-Z1-PL1_4-0159</t>
  </si>
  <si>
    <t>PL6x150x210</t>
  </si>
  <si>
    <t>Z1-MT1_4-0006-Z1-PL1_4-0252</t>
  </si>
  <si>
    <t>PL6x155x215</t>
  </si>
  <si>
    <t>Z1-MT1_4-0006-Z1-PL1_4-0095</t>
  </si>
  <si>
    <t>PL10x1305x4115</t>
  </si>
  <si>
    <t>PL10x1500x12000</t>
  </si>
  <si>
    <t>VT-HV-TT-048-SUPERTRUSS-X28-Q355-SP10-001</t>
  </si>
  <si>
    <t>Z1-MT1_4-0006-Z1-PL1_4-0097</t>
  </si>
  <si>
    <t>PL10x1305x2051</t>
  </si>
  <si>
    <t>Z1-MT1_4-0006-Z1-PL1_4-0100</t>
  </si>
  <si>
    <t>PL10x1305x3724</t>
  </si>
  <si>
    <t>Z1-MT1_4-0006-Z1-PL1_4-0101</t>
  </si>
  <si>
    <t>PL10x1305x3458</t>
  </si>
  <si>
    <t>Z1-MT1_4-0006-Z1-PL1_4-0204</t>
  </si>
  <si>
    <t>PL10x87x137</t>
  </si>
  <si>
    <t>Z1-MT1_4-0006-Z1-PL1_4-0250</t>
  </si>
  <si>
    <t>PL10x100x180</t>
  </si>
  <si>
    <t>Z1-MT1_4-0006-Z1-FL1_4-0083-K</t>
  </si>
  <si>
    <t>PL10x400x612</t>
  </si>
  <si>
    <t>PL10x787x1500</t>
  </si>
  <si>
    <t>VT-HV-TT-048-SUPERTRUSS-X28-A572-SP10-002</t>
  </si>
  <si>
    <t>VT-NCC-TT-014-A572-SP10-001</t>
  </si>
  <si>
    <t>Z1-MT1_4-0006-Z1-FL1_4-0084-K</t>
  </si>
  <si>
    <t>PL10x400x633</t>
  </si>
  <si>
    <t>Z1-MT1_4-0006-Z1-FL1_4-0126-K</t>
  </si>
  <si>
    <t>Z1-MT1_4-0006-Z1-FL1_4-0127-K</t>
  </si>
  <si>
    <t>PL10x400x629</t>
  </si>
  <si>
    <t>PL10x1520x3108</t>
  </si>
  <si>
    <t>VT-HV-TT-048-SUPERTRUSS-X28-Q355-SP10-003</t>
  </si>
  <si>
    <t>VT-HV-TT-045-SUPPERTRUSS-Q355-SP10-001_1</t>
  </si>
  <si>
    <t>Z1-MT1_4-0006-Z1-PL1_4-0104</t>
  </si>
  <si>
    <t>PL12x338x628</t>
  </si>
  <si>
    <t>VT-HV-TT-048-SUPERTRUSS-X28-Q355-SP12-001</t>
  </si>
  <si>
    <t>Z1-MT1_4-0006-Z1-PL1_4-0162</t>
  </si>
  <si>
    <t>PL12x190x284</t>
  </si>
  <si>
    <t>Z1-MT1_4-0006-Z1-PL1_4-0164</t>
  </si>
  <si>
    <t>Z1-MT1_4-0006-Z1-PL1_4-0191</t>
  </si>
  <si>
    <t>Z1-MT1_4-0006-Z1-BLL1_4-0018-C</t>
  </si>
  <si>
    <t>VT-HV-TT-048-SUPERTRUSS-X28-Q355-SP12-002</t>
  </si>
  <si>
    <t>Z1-MT1_4-0006-Z1-PH1_4-0047-K</t>
  </si>
  <si>
    <t>PL12x160x220</t>
  </si>
  <si>
    <t>Z1-MT1_4-0006-Z1-PH1_4-0091-K</t>
  </si>
  <si>
    <t>PL12x200x203</t>
  </si>
  <si>
    <t>Z1-MT1_4-0006-Z1-PL1_4-0128</t>
  </si>
  <si>
    <t>PL12x138x250</t>
  </si>
  <si>
    <t>Z1-MT1_4-0006-Z1-PL1_4-0160</t>
  </si>
  <si>
    <t>PL12x190x232</t>
  </si>
  <si>
    <t>Z1-MT1_4-0006-Z1-PL1_4-0161</t>
  </si>
  <si>
    <t>PL12x190x201</t>
  </si>
  <si>
    <t>Z1-MT1_4-0006-Z1-PL1_4-0163</t>
  </si>
  <si>
    <t>Z1-MT1_4-0006-Z1-PL1_4-0169</t>
  </si>
  <si>
    <t>PL12x118x325</t>
  </si>
  <si>
    <t>Z1-MT1_4-0006-Z1-PL1_4-0188</t>
  </si>
  <si>
    <t>PL12x136x390</t>
  </si>
  <si>
    <t>Z1-MT1_4-0006-Z1-PL1_4-0247</t>
  </si>
  <si>
    <t>PL12x97x310</t>
  </si>
  <si>
    <t>Z1-MT1_4-0006-Z1-PL1_4-0139</t>
  </si>
  <si>
    <t>VT-HV-TT-048-SUPERTRUSS-X28-Q355-SP14-001</t>
  </si>
  <si>
    <t>VT-HV-TT-038-SUPERTRUSS-Q355-SP14-003</t>
  </si>
  <si>
    <t>Z1-MT1_4-0006-Z1-PL1_4-0149</t>
  </si>
  <si>
    <t>Z1-MT1_4-0006-Z1-W1_4-0010-K</t>
  </si>
  <si>
    <t>PL14x700x1745</t>
  </si>
  <si>
    <t>Z1-MT1_4-0006-Z1-W1_4-0089</t>
  </si>
  <si>
    <t>PL14x460x673</t>
  </si>
  <si>
    <t>PL14x1018x1682</t>
  </si>
  <si>
    <t>VT-HV-TT-048-SUPERTRUSS-X28-Q355-SP14-002</t>
  </si>
  <si>
    <t>Z1-MT1_4-0006-Z1-PL1_4-0146</t>
  </si>
  <si>
    <t>PL14x329x439</t>
  </si>
  <si>
    <t>Z1-MT1_4-0006-Z1-PL1_4-0147</t>
  </si>
  <si>
    <t>PL14x326x525</t>
  </si>
  <si>
    <t>Z1-MT1_4-0006-Z1-PL1_4-0150</t>
  </si>
  <si>
    <t>Z1-MT1_4-0006-Z1-W1_4-0085</t>
  </si>
  <si>
    <t>PL14x460x1181</t>
  </si>
  <si>
    <t>Z1-MT1_4-0006-Z1-W1_4-0111-V</t>
  </si>
  <si>
    <t>PL14x460x1115</t>
  </si>
  <si>
    <t>Z1-MT1_4-0006-Z1-W1_4-0112-V</t>
  </si>
  <si>
    <t>PL14x460x1097</t>
  </si>
  <si>
    <t>Z1-MT1_4-0006-Z1-PH1_4-0033-K</t>
  </si>
  <si>
    <t>PL16x570x1876</t>
  </si>
  <si>
    <t>VT-HV-TT-048-SUPERTRUSS-X28-Q355-SP16-001</t>
  </si>
  <si>
    <t>Z1-MT1_4-0006-Z1-PH1_4-0063-K</t>
  </si>
  <si>
    <t>PL16x400x400</t>
  </si>
  <si>
    <t>Z1-MT1_4-0006-Z1-PL1_4-0134</t>
  </si>
  <si>
    <t>PL16x202x293</t>
  </si>
  <si>
    <t>Z1-MT1_4-0006-Z1-PL1_4-0140</t>
  </si>
  <si>
    <t>PL16x172x271</t>
  </si>
  <si>
    <t>Z1-MT1_4-0006-Z1-PL1_4-0141</t>
  </si>
  <si>
    <t>PL16x110x164</t>
  </si>
  <si>
    <t>Z1-MT1_4-0006-Z1-W1_4-0115-V</t>
  </si>
  <si>
    <t>PL16x450x1114</t>
  </si>
  <si>
    <t>PL16x802x1291</t>
  </si>
  <si>
    <t>VT-HV-TT-048-SUPERTRUSS-X28-S355J2-SP16-002</t>
  </si>
  <si>
    <t>VT-NCC-TT-007-S355J2-SP16-019</t>
  </si>
  <si>
    <t>Z1-MT1_4-0006-Z1-PH1_4-0093-K</t>
  </si>
  <si>
    <t>PL16x380x400</t>
  </si>
  <si>
    <t>Z1-MT1_4-0006-Z1-FL1_4-0070</t>
  </si>
  <si>
    <t>PL20x500x1384</t>
  </si>
  <si>
    <t>PL20x2000x8200</t>
  </si>
  <si>
    <t>VT-HV-TT-048-SUPERTRUSS-X28-Q355-SP20-001</t>
  </si>
  <si>
    <t>Z1-MT1_4-0006-Z1-FL1_4-0076</t>
  </si>
  <si>
    <t>PL20x500x742</t>
  </si>
  <si>
    <t>Z1-MT1_4-0006-Z1-FL1_4-0077</t>
  </si>
  <si>
    <t>PL20x500x743</t>
  </si>
  <si>
    <t>Z1-MT1_4-0006-Z1-FL1_4-0111</t>
  </si>
  <si>
    <t>PL20x500x618</t>
  </si>
  <si>
    <t>Z1-MT1_4-0006-Z1-FL1_4-0112</t>
  </si>
  <si>
    <t>PL20x500x1114</t>
  </si>
  <si>
    <t>Z1-MT1_4-0006-Z1-FL1_4-0113</t>
  </si>
  <si>
    <t>PL20x500x612</t>
  </si>
  <si>
    <t>Z1-MT1_4-0006-Z1-FL1_4-0114</t>
  </si>
  <si>
    <t>PL20x500x1092</t>
  </si>
  <si>
    <t>Z1-MT1_4-0006-Z1-PH1_4-0051-K</t>
  </si>
  <si>
    <t>PL20x240x380</t>
  </si>
  <si>
    <t>Z1-MT1_4-0006-Z1-PL1_4-0014</t>
  </si>
  <si>
    <t>Z1-MT1_4-0006-Z1-PL1_4-0020</t>
  </si>
  <si>
    <t>PL20x588x1307</t>
  </si>
  <si>
    <t>Z1-MT1_4-0006-Z1-PL1_4-0187</t>
  </si>
  <si>
    <t>PL20x100x150</t>
  </si>
  <si>
    <t>Z1-MT1_4-0006-Z1-PL1_4-0192</t>
  </si>
  <si>
    <t>Z1-MT1_4-0006-Z1-PL1_4-0194</t>
  </si>
  <si>
    <t>PL20x187x382</t>
  </si>
  <si>
    <t>Z1-MT1_4-0006-Z1-PL1_4-0200</t>
  </si>
  <si>
    <t>PL20x166x361</t>
  </si>
  <si>
    <t>Z1-MT1_4-0006-Z1-PL1_4-0237</t>
  </si>
  <si>
    <t>PL20x174x410</t>
  </si>
  <si>
    <t>Z1-MT1_4-0006-Z1-PL1_4-0238</t>
  </si>
  <si>
    <t>PL20x159x336</t>
  </si>
  <si>
    <t>Z1-MT1_4-0006-Z1-W1_4-0001-V-K</t>
  </si>
  <si>
    <t>PL20x690x2131</t>
  </si>
  <si>
    <t>Z1-MT1_4-0006-Z1-W1_4-0002-V-K</t>
  </si>
  <si>
    <t>PL20x690x2174</t>
  </si>
  <si>
    <t>Z1-MT1_4-0006-Z1-W1_4-0011-K</t>
  </si>
  <si>
    <t>PL20x690x1747</t>
  </si>
  <si>
    <t>Z1-MT1_4-0006-Z1-PH1_4-0042-K</t>
  </si>
  <si>
    <t>PL20x273x340</t>
  </si>
  <si>
    <t>PL20x491x7736</t>
  </si>
  <si>
    <t>VT-HV-TT-048-SUPERTRUSS-X28-Q355-SP20-002</t>
  </si>
  <si>
    <t>VT-SL-TT-010-BPGC(BOLATMAINBEAM)-Q355-SP20-001</t>
  </si>
  <si>
    <t>Z1-MT1_4-0006-Z1-PL1_4-0193</t>
  </si>
  <si>
    <t>PL20x113x233</t>
  </si>
  <si>
    <t>Z1-MT1_4-0006-Z1-PL1_4-0201</t>
  </si>
  <si>
    <t>PL20x138x283</t>
  </si>
  <si>
    <t>Z1-MT1_4-0006-Z1-W1_4-0048-K</t>
  </si>
  <si>
    <t>PL20x380x550</t>
  </si>
  <si>
    <t>PL20x482x4002</t>
  </si>
  <si>
    <t>VT-HV-TT-048-SUPERTRUSS-X28-Q355-SP20-003</t>
  </si>
  <si>
    <t>VT-HV-TT-038-SUPPERTRUSS-Q355-SP20-004_1</t>
  </si>
  <si>
    <t>Z1-MT1_4-0006-Z1-W1_4-0049-K</t>
  </si>
  <si>
    <t>PL20x380x545</t>
  </si>
  <si>
    <t>PL25x1954x12000</t>
  </si>
  <si>
    <t>VT-HV-TT-048-SUPERTRUSS-X28-Q355-SP25-001</t>
  </si>
  <si>
    <t>VT-HV-TT-047-SUPPERTRUSS-Q355-SP25-001</t>
  </si>
  <si>
    <t>Z1-MT1_4-0006-Z1-FL1_4-0009-K</t>
  </si>
  <si>
    <t>PL25x750x1879</t>
  </si>
  <si>
    <t>Z1-MT1_4-0006-Z1-FL1_4-0119</t>
  </si>
  <si>
    <t>PL25x500x1164</t>
  </si>
  <si>
    <t>Z1-MT1_4-0006-Z1-FL1_4-0120</t>
  </si>
  <si>
    <t>PL25x500x623</t>
  </si>
  <si>
    <t>Z1-MT1_4-0006-Z1-FL1_4-0001-K</t>
  </si>
  <si>
    <t>PL30x750x2207</t>
  </si>
  <si>
    <t>VT-HV-TT-048-SUPERTRUSS-X28-Q355-SP30-001</t>
  </si>
  <si>
    <t>Z1-MT1_4-0006-Z1-FL1_4-0002-K</t>
  </si>
  <si>
    <t>PL30x750x2273</t>
  </si>
  <si>
    <t>Z1-MT1_4-0006-Z1-PH1_4-0074-K</t>
  </si>
  <si>
    <t>PL30x578x683</t>
  </si>
  <si>
    <t>Z1-MT1_4-0006-Z1-PL1_4-0002</t>
  </si>
  <si>
    <t>PL30x613x775</t>
  </si>
  <si>
    <t>Z1-MT1_4-0006-Z1-PL1_4-0004</t>
  </si>
  <si>
    <t>PL30x683x782</t>
  </si>
  <si>
    <t>Z1-MT1_4-0006-Z1-PL1_4-0071</t>
  </si>
  <si>
    <t>PL30x764x1560</t>
  </si>
  <si>
    <t>Z1-MT1_4-0006-Z1-W1_4-0067-V</t>
  </si>
  <si>
    <t>PL30x1200x1848</t>
  </si>
  <si>
    <t>Z1-MT1_4-0006-Z1-W1_4-0073-V</t>
  </si>
  <si>
    <t>PL30x1200x1500</t>
  </si>
  <si>
    <t>Z1-MT1_4-0006-Z1-FL1_4-0055</t>
  </si>
  <si>
    <t>PL30x435x1834</t>
  </si>
  <si>
    <t>PL30x499x12000</t>
  </si>
  <si>
    <t>VT-HV-TT-048-SUPERTRUSS-X28-S355JR-SP30-002</t>
  </si>
  <si>
    <t>VT-FD-TT-014-ZONE3(3.1-3.7)-S355JR-SP30-012</t>
  </si>
  <si>
    <t>Z1-MT1_4-0006-Z1-FL1_4-0056</t>
  </si>
  <si>
    <t>PL30x435x1835</t>
  </si>
  <si>
    <t>Z1-MT1_4-0006-Z1-FL1_4-0060</t>
  </si>
  <si>
    <t>PL30x435x1618</t>
  </si>
  <si>
    <t>Z1-MT1_4-0006-Z1-PL1_4-0006</t>
  </si>
  <si>
    <t>PL30x137x278</t>
  </si>
  <si>
    <t>Z1-MT1_4-0006-Z1-PL1_4-0007</t>
  </si>
  <si>
    <t>PL30x156x291</t>
  </si>
  <si>
    <t>Z1-MT1_4-0006-Z1-PL1_4-0008</t>
  </si>
  <si>
    <t>PL30x250x265</t>
  </si>
  <si>
    <t>Z1-MT1_4-0006-Z1-PL1_4-0120</t>
  </si>
  <si>
    <t>PL30x351x1110</t>
  </si>
  <si>
    <t>Z1-MT1_4-0006-Z1-PL1_4-0236</t>
  </si>
  <si>
    <t>PL30x458x1166</t>
  </si>
  <si>
    <t>Z1-MT1_4-0006-Z1-PH1_4-0048-K</t>
  </si>
  <si>
    <t>PL30x364x706</t>
  </si>
  <si>
    <t>PL30x719x888</t>
  </si>
  <si>
    <t>VT-HV-TT-048-SUPERTRUSS-X28-Q355-SP30-003</t>
  </si>
  <si>
    <t>VT-HV-TT-025-BOSUNG-Q355-SP30-001_2</t>
  </si>
  <si>
    <t>Z1-MT1_4-0006-Z1-PL1_4-0137</t>
  </si>
  <si>
    <t>PL30x367x852</t>
  </si>
  <si>
    <t>Z1-MT1_4-0006-Z1-PL1_4-0001</t>
  </si>
  <si>
    <t>PL30x539x1076</t>
  </si>
  <si>
    <t>PL30x1187x1325</t>
  </si>
  <si>
    <t>VT-HV-TT-048-SUPERTRUSS-X28-Q355-SP30-004</t>
  </si>
  <si>
    <t>VT-CDB-TT-072-PADEYE-Q355-SP30-001</t>
  </si>
  <si>
    <t>Z1-MT1_4-0006-Z1-PL1_4-0003</t>
  </si>
  <si>
    <t>PL30x976x1323</t>
  </si>
  <si>
    <t>Z1-MT1_4-0006-Z1-FL1_4-0010-K</t>
  </si>
  <si>
    <t>PL30x750x1828</t>
  </si>
  <si>
    <t>PL30x2500x3746</t>
  </si>
  <si>
    <t>VT-HV-TT-048-SUPERTRUSS-X28-Q355-SP30-005</t>
  </si>
  <si>
    <t>Z1-MT1_4-0006-Z1-W1_4-0068-V</t>
  </si>
  <si>
    <t>PL30x1200x1642</t>
  </si>
  <si>
    <t>Z1-MT1_4-0006-Z1-W1_4-0069-V</t>
  </si>
  <si>
    <t>PL30x1200x1638</t>
  </si>
  <si>
    <t>Z1-MT1_4-0006-Z1-W1_4-0072-V</t>
  </si>
  <si>
    <t>PL30x1200x1626</t>
  </si>
  <si>
    <t>Z1-MT1_4-0006-Z1-PH1_4-0026-K</t>
  </si>
  <si>
    <t>VT-HV-TT-048-SUPERTRUSS-X28-S355JR-SP35-001</t>
  </si>
  <si>
    <t>VT-HV-TT-034-GIANNANG-S355JR-SP35-009_2</t>
  </si>
  <si>
    <t>Z1-MT1_4-0006-Z1-PH1_4-0032-K</t>
  </si>
  <si>
    <t>Z1-MT1_4-0006-Z1-PH1_4-0045-K</t>
  </si>
  <si>
    <t>VT-HV-TT-048-SUPERTRUSS-X28-S355JR-SP35-002</t>
  </si>
  <si>
    <t>VT-HV-TT-034-GIANNANG-S355JR-SP35-002_2</t>
  </si>
  <si>
    <t>Z1-MT1_4-0006-Z1-PL1_4-0005</t>
  </si>
  <si>
    <t>PL35x275x630</t>
  </si>
  <si>
    <t>Z1-MT1_4-0006-Z1-PH1_4-0022-K</t>
  </si>
  <si>
    <t>VT-HV-TT-048-SUPERTRUSS-X28-Q355-SP50-001</t>
  </si>
  <si>
    <t>Z1-MT1_4-0006-Z1-PH1_4-0034-K</t>
  </si>
  <si>
    <t>Z1-MT1_4-0006-Z1-FL1_4-0003-K</t>
  </si>
  <si>
    <t>PL60x750x3019</t>
  </si>
  <si>
    <t>VT-HV-TT-048-SUPERTRUSS-X28-Q355-SP60-001</t>
  </si>
  <si>
    <t>Z1-MT1_4-0006-Z1-FL1_4-0004-K</t>
  </si>
  <si>
    <t>Z1-MT1_4-0006-Z1-FL1_4-0005</t>
  </si>
  <si>
    <t>PL60x750x2737</t>
  </si>
  <si>
    <t>Z1-MT1_4-0006-Z1-PH1_4-0010-K</t>
  </si>
  <si>
    <t>Z1-MT1_4-0006-Z1-W1_4-0003</t>
  </si>
  <si>
    <t>PL60x625x1805</t>
  </si>
  <si>
    <t>Z1-MT1_4-0006-Z1-W1_4-0004</t>
  </si>
  <si>
    <t>PL60x625x2352</t>
  </si>
  <si>
    <t>Z1-MT1_4-0006-Z1-W1_4-0005</t>
  </si>
  <si>
    <t>PL60x630x2283</t>
  </si>
  <si>
    <t>Z1-MT1_4-0006-Z1-W1_4-0006</t>
  </si>
  <si>
    <t>PL60x630x2701</t>
  </si>
  <si>
    <t>Z1-MT1_4-0006-Z1-W1_4-0017-V_1A</t>
  </si>
  <si>
    <t>PL80x1354x11784</t>
  </si>
  <si>
    <t>VT-HV-TT-048-SUPERTRUSS-X28-Q355-SP80-001</t>
  </si>
  <si>
    <t>Z1-MT1_4-0006-Z1-W1_4-0018-V_1A</t>
  </si>
  <si>
    <t>PL80x1355x11862</t>
  </si>
  <si>
    <t>Z1-MT1_4-0006-Z1-FL1_4-0011-C-V_1B</t>
  </si>
  <si>
    <t>VT-HV-TT-048-SUPERTRUSS-X28-Q355-SP80-002</t>
  </si>
  <si>
    <t>Z1-MT1_4-0006-Z1-FL1_4-0012-C-V_1B</t>
  </si>
  <si>
    <t>Z1-MT1_4-0006-Z1-FL1_4-0011-C-V_1A</t>
  </si>
  <si>
    <t>PL80x750x1595</t>
  </si>
  <si>
    <t>PL80x2300x4977</t>
  </si>
  <si>
    <t>VT-HV-TT-048-SUPERTRUSS-X28-Q355-SP80-003</t>
  </si>
  <si>
    <t>VT-HV-TT-045-SUPPERTRUSS-Q355-SP80-003_2</t>
  </si>
  <si>
    <t>Z1-MT1_4-0006-Z1-FL1_4-0012-C-V_1A</t>
  </si>
  <si>
    <t>PL80x750x1887</t>
  </si>
  <si>
    <t>Z1-MT1_4-0006-Z1-PH1_4-0009-K</t>
  </si>
  <si>
    <t>PL80x630x1370</t>
  </si>
  <si>
    <t>Z1-MT1_4-0006-Z1-W1_4-0017-V_1B</t>
  </si>
  <si>
    <t>PL80x1328x2102</t>
  </si>
  <si>
    <t>Z1-MT1_4-0006-Z1-W1_4-0018-V_1B</t>
  </si>
  <si>
    <t>PL80x1328x1757</t>
  </si>
  <si>
    <t>VT-HV-TT-048</t>
  </si>
  <si>
    <t>10x1500x12000</t>
  </si>
  <si>
    <t>10x787x1500</t>
  </si>
  <si>
    <t>10x1520x3108</t>
  </si>
  <si>
    <t>12x338x628</t>
  </si>
  <si>
    <t>14x1018x1682</t>
  </si>
  <si>
    <t>16x570x1876</t>
  </si>
  <si>
    <t>16x802x1291</t>
  </si>
  <si>
    <t>20x2000x8200</t>
  </si>
  <si>
    <t>20x491x7736</t>
  </si>
  <si>
    <t>20x482x4002</t>
  </si>
  <si>
    <t>25x1954x12000</t>
  </si>
  <si>
    <t>30x499x12000</t>
  </si>
  <si>
    <t>30x719x888</t>
  </si>
  <si>
    <t>30x1187x1325</t>
  </si>
  <si>
    <t>30x2500x3746</t>
  </si>
  <si>
    <t>80x2300x4977</t>
  </si>
  <si>
    <t>VT-HV-TT-049-BPGC-Q355-SP20-001</t>
  </si>
  <si>
    <t>BPGC(6 BỘ LẬT DẦM)</t>
  </si>
  <si>
    <t>PL20x2000x8800</t>
  </si>
  <si>
    <t>VT-HV-TT-049-BPGC-Q355-SP20-002</t>
  </si>
  <si>
    <t>VT-HV-TT-049-BPGC-Q355-SP30-001</t>
  </si>
  <si>
    <t>PL30x918x1344</t>
  </si>
  <si>
    <t>PL30x2000x4570</t>
  </si>
  <si>
    <t>VT-HV-TT-049</t>
  </si>
  <si>
    <t>20x2000x8800</t>
  </si>
  <si>
    <t>30x2000x4570</t>
  </si>
  <si>
    <t>Z1-MT1_4-0001-Z1-BLL1_4-0003-C</t>
  </si>
  <si>
    <t>09/09/2026</t>
  </si>
  <si>
    <t>Z1-MT1_4-0001-Z1-BLL1_4-0005-C</t>
  </si>
  <si>
    <t>Z1-MT1_4-0001-Z1-BLL1_4-0008-C</t>
  </si>
  <si>
    <t>Z1-MT1_4-0001-Z1-BLL1_4-0019-C</t>
  </si>
  <si>
    <t>Z1-MT1_4-0001-Z1-BLL1_4-0020-C</t>
  </si>
  <si>
    <t>PL6x108x1032</t>
  </si>
  <si>
    <t>Z1-MT1_4-0003-Z1-BLL1_4-0006-C</t>
  </si>
  <si>
    <t>PL6x108x3019</t>
  </si>
  <si>
    <t>Z1-MT1_4-0003-Z1-BLL1_4-0007-C</t>
  </si>
  <si>
    <t>PL6x108x808</t>
  </si>
  <si>
    <t>Z1-MT1_4-0003-Z1-BLL1_4-0009-C</t>
  </si>
  <si>
    <t>PL6x108x2923</t>
  </si>
  <si>
    <t>Z1-MT1_4-0003-Z1-BLL1_4-0010-C</t>
  </si>
  <si>
    <t>PL6x108x1442</t>
  </si>
  <si>
    <t>Z1-MT1_4-0003-Z1-PL1_4-0253</t>
  </si>
  <si>
    <t>PL6x90x182</t>
  </si>
  <si>
    <t>Z1-MT1_4-0001-Z1-W1_4-0126-K</t>
  </si>
  <si>
    <t>PL8x326x830</t>
  </si>
  <si>
    <t>PL8x1500x11113</t>
  </si>
  <si>
    <t>VT-HV-TT-050-UPERTRUSS-X28-Q355-SP8-001</t>
  </si>
  <si>
    <t>Z1-MT1_4-0001-Z1-W1_4-0127-K</t>
  </si>
  <si>
    <t>PL8x280x776</t>
  </si>
  <si>
    <t>Z1-MT1_4-0003-Z1-PL1_4-0167</t>
  </si>
  <si>
    <t>Z1-MT1_4-0003-Z1-PL1_4-0168</t>
  </si>
  <si>
    <t>PL8x229x328</t>
  </si>
  <si>
    <t>Z1-MT1_4-0001-Z1-FL1_4-0139-K</t>
  </si>
  <si>
    <t>PL10x300x484</t>
  </si>
  <si>
    <t>Z1-MT1_4-0001-Z1-PL1_4-0085</t>
  </si>
  <si>
    <t>Z1-MT1_4-0003-Z1-FL1_4-0128-K</t>
  </si>
  <si>
    <t>Z1-MT1_4-0003-Z1-PL1_4-0087</t>
  </si>
  <si>
    <t>PL10x1305x3282</t>
  </si>
  <si>
    <t>Z1-MT1_4-0003-Z1-PL1_4-0088</t>
  </si>
  <si>
    <t>PL10x1305x3391</t>
  </si>
  <si>
    <t>Z1-MT1_4-0001-Z1-PL1_4-0086</t>
  </si>
  <si>
    <t>PL10x1305x3003</t>
  </si>
  <si>
    <t>Z1-MT1_4-0003-Z1-PL1_4-0204</t>
  </si>
  <si>
    <t>PL10x100x100</t>
  </si>
  <si>
    <t>Z1-MT1_4-0001-Z1-FL1_4-0138-K</t>
  </si>
  <si>
    <t>PL10x300x738</t>
  </si>
  <si>
    <t>PL10x2000x6526</t>
  </si>
  <si>
    <t>VT-HV-TT-045-SUPPERTRUSS-Q355-SP10-001_2</t>
  </si>
  <si>
    <t>Z1-MT1_4-0003-Z1-PL1_4-0022</t>
  </si>
  <si>
    <t>PL10x588x1338</t>
  </si>
  <si>
    <t>Z1-MT1_4-0003-Z1-PL1_4-0089</t>
  </si>
  <si>
    <t>PL10x1305x3383</t>
  </si>
  <si>
    <t>Z1-MT1_4-0003-Z1-PL1_4-0151</t>
  </si>
  <si>
    <t>PL10x484x777</t>
  </si>
  <si>
    <t>Z1-MT1_4-0003-Z1-PL1_4-0250</t>
  </si>
  <si>
    <t>Z1-MT1_4-0001-Z1-PL1_4-0093</t>
  </si>
  <si>
    <t>Z1-MT1_4-0003-Z1-FL1_4-0129-K</t>
  </si>
  <si>
    <t>Z1-MT1_4-0003-Z1-FL1_4-0130-K</t>
  </si>
  <si>
    <t>Z1-MT1_4-0001-Z1-FL1_4-0131-K</t>
  </si>
  <si>
    <t>PL12x400x572</t>
  </si>
  <si>
    <t>PL12x1500x11383</t>
  </si>
  <si>
    <t>Z1-MT1_4-0001-Z1-FL1_4-0132-K</t>
  </si>
  <si>
    <t>PL12x400x533</t>
  </si>
  <si>
    <t>Z1-MT1_4-0001-Z1-FL1_4-0136-K</t>
  </si>
  <si>
    <t>PL12x350x796</t>
  </si>
  <si>
    <t>Z1-MT1_4-0001-Z1-FL1_4-0137-K</t>
  </si>
  <si>
    <t>PL12x350x439</t>
  </si>
  <si>
    <t>Z1-MT1_4-0003-Z1-PH1_4-0092-K</t>
  </si>
  <si>
    <t>PL12x191x200</t>
  </si>
  <si>
    <t>Z1-MT1_4-0003-Z1-PL1_4-0127</t>
  </si>
  <si>
    <t>PL12x146x316</t>
  </si>
  <si>
    <t>Z1-MT1_4-0003-Z1-PL1_4-0165</t>
  </si>
  <si>
    <t>PL12x128x348</t>
  </si>
  <si>
    <t>Z1-MT1_4-0003-Z1-PL1_4-0166</t>
  </si>
  <si>
    <t>PL12x177x210</t>
  </si>
  <si>
    <t>Z1-MT1_4-0003-Z1-PL1_4-0170</t>
  </si>
  <si>
    <t>PL12x149x221</t>
  </si>
  <si>
    <t>Z1-MT1_4-0003-Z1-PL1_4-0189</t>
  </si>
  <si>
    <t>PL12x150x307</t>
  </si>
  <si>
    <t>Z1-MT1_4-0001-Z1-PH1_4-0046-K</t>
  </si>
  <si>
    <t>PL14x2000x3340</t>
  </si>
  <si>
    <t>Z1-MT1_4-0001-Z1-PH1_4-0054-K</t>
  </si>
  <si>
    <t>PL14x170x299</t>
  </si>
  <si>
    <t>Z1-MT1_4-0001-Z1-PL1_4-0075</t>
  </si>
  <si>
    <t>Z1-MT1_4-0001-Z1-PL1_4-0133</t>
  </si>
  <si>
    <t>Z1-MT1_4-0001-Z1-PL1_4-0139</t>
  </si>
  <si>
    <t>Z1-MT1_4-0001-Z1-PL1_4-0149</t>
  </si>
  <si>
    <t>Z1-MT1_4-0001-Z1-PL1_4-0150</t>
  </si>
  <si>
    <t>Z1-MT1_4-0001-Z1-PL1_4-0154</t>
  </si>
  <si>
    <t>PL14x336x1059</t>
  </si>
  <si>
    <t>Z1-MT1_4-0001-Z1-PL1_4-0226</t>
  </si>
  <si>
    <t>PL14x196x336</t>
  </si>
  <si>
    <t>Z1-MT1_4-0001-Z1-PL1_4-0228</t>
  </si>
  <si>
    <t>PL14x222x244</t>
  </si>
  <si>
    <t>Z1-MT1_4-0001-Z1-PL1_4-0229</t>
  </si>
  <si>
    <t>PL14x225x246</t>
  </si>
  <si>
    <t>Z1-MT1_4-0001-Z1-PL1_4-0230</t>
  </si>
  <si>
    <t>PL14x226x628</t>
  </si>
  <si>
    <t>Z1-MT1_4-0001-Z1-PL1_4-0232</t>
  </si>
  <si>
    <t>PL14x227x631</t>
  </si>
  <si>
    <t>Z1-MT1_4-0001-Z1-PL1_4-0233</t>
  </si>
  <si>
    <t>PL14x231x519</t>
  </si>
  <si>
    <t>Z1-MT1_4-0001-Z1-W1_4-0087</t>
  </si>
  <si>
    <t>PL14x460x808</t>
  </si>
  <si>
    <t>Z1-MT1_4-0001-Z1-W1_4-0090</t>
  </si>
  <si>
    <t>PL14x460x510</t>
  </si>
  <si>
    <t>Z1-MT1_4-0001-Z1-W1_4-0094-V</t>
  </si>
  <si>
    <t>Z1-MT1_4-0001-Z1-W1_4-0096</t>
  </si>
  <si>
    <t>PL14x450x960</t>
  </si>
  <si>
    <t>Z1-MT1_4-0001-Z1-W1_4-0097</t>
  </si>
  <si>
    <t>PL14x460x711</t>
  </si>
  <si>
    <t>Z1-MT1_4-0001-Z1-W1_4-0098-V</t>
  </si>
  <si>
    <t>PL14x460x1167</t>
  </si>
  <si>
    <t>Z1-MT1_4-0003-Z1-PH1_4-0046-K</t>
  </si>
  <si>
    <t>Z1-MT1_4-0003-Z1-PL1_4-0145</t>
  </si>
  <si>
    <t>PL14x194x294</t>
  </si>
  <si>
    <t>Z1-MT1_4-0003-Z1-PL1_4-0148</t>
  </si>
  <si>
    <t>PL14x219x297</t>
  </si>
  <si>
    <t>Z1-MT1_4-0003-Z1-PL1_4-0149</t>
  </si>
  <si>
    <t>Z1-MT1_4-0003-Z1-PL1_4-0150</t>
  </si>
  <si>
    <t>Z1-MT1_4-0003-Z1-W1_4-0025-K-V</t>
  </si>
  <si>
    <t>PL14x700x2002</t>
  </si>
  <si>
    <t>Z1-MT1_4-0003-Z1-W1_4-0103-V</t>
  </si>
  <si>
    <t>PL14x460x1217</t>
  </si>
  <si>
    <t>Z1-MT1_4-0003-Z1-W1_4-0104-V</t>
  </si>
  <si>
    <t>PL14x460x1190</t>
  </si>
  <si>
    <t>PL14x696x1864</t>
  </si>
  <si>
    <t>VT-HV-TT-038-SUPPERTRUSS-Q355-SP14-001_2</t>
  </si>
  <si>
    <t>Z1-MT1_4-0001-Z1-PH1_4-0053-K</t>
  </si>
  <si>
    <t>PL14x170x298</t>
  </si>
  <si>
    <t>Z1-MT1_4-0001-Z1-PL1_4-0143</t>
  </si>
  <si>
    <t>PL14x269x295</t>
  </si>
  <si>
    <t>Z1-MT1_4-0001-Z1-PL1_4-0205</t>
  </si>
  <si>
    <t>PL14x200x492</t>
  </si>
  <si>
    <t>Z1-MT1_4-0001-Z1-PL1_4-0227</t>
  </si>
  <si>
    <t>PL14x225x310</t>
  </si>
  <si>
    <t>Z1-MT1_4-0001-Z1-PL1_4-0231</t>
  </si>
  <si>
    <t>PL14x233x666</t>
  </si>
  <si>
    <t>Z1-MT1_4-0003-Z1-PL1_4-0139</t>
  </si>
  <si>
    <t>Z1-MT1_4-0003-Z1-W1_4-0086</t>
  </si>
  <si>
    <t>PL14x460x1173</t>
  </si>
  <si>
    <t>Z1-MT1_4-0001-Z1-PL1_4-0155</t>
  </si>
  <si>
    <t>PL16x477x538</t>
  </si>
  <si>
    <t>PL16x1476x2500</t>
  </si>
  <si>
    <t>VT-NCC-TT-013-S355J2-SP16-031</t>
  </si>
  <si>
    <t>Z1-MT1_4-0003-Z1-PH1_4-0063-K</t>
  </si>
  <si>
    <t>Z1-MT1_4-0003-Z1-PH1_4-0093-K</t>
  </si>
  <si>
    <t>Z1-MT1_4-0003-Z1-PL1_4-0079</t>
  </si>
  <si>
    <t>Z1-MT1_4-0003-Z1-PL1_4-0135</t>
  </si>
  <si>
    <t>PL16x148x156</t>
  </si>
  <si>
    <t>Z1-MT1_4-0003-Z1-PL1_4-0140</t>
  </si>
  <si>
    <t>PL16x183x267</t>
  </si>
  <si>
    <t>Z1-MT1_4-0003-Z1-PL1_4-0141</t>
  </si>
  <si>
    <t>Z1-MT1_4-0003-Z1-PL1_4-0156</t>
  </si>
  <si>
    <t>PL16x598x704</t>
  </si>
  <si>
    <t>Z1-MT1_4-0003-Z1-PL1_4-0157</t>
  </si>
  <si>
    <t>PL16x361x718</t>
  </si>
  <si>
    <t>Z1-MT1_4-0003-Z1-PL1_4-0158</t>
  </si>
  <si>
    <t>PL16x618x732</t>
  </si>
  <si>
    <t>Z1-MT1_4-0003-Z1-W1_4-0116-V</t>
  </si>
  <si>
    <t>PL16x450x1057</t>
  </si>
  <si>
    <t>Z1-MT1_4-0001-Z1-FL1_4-0073</t>
  </si>
  <si>
    <t>Z1-MT1_4-0001-Z1-FL1_4-0074</t>
  </si>
  <si>
    <t>PL20x500x824</t>
  </si>
  <si>
    <t>Z1-MT1_4-0001-Z1-FL1_4-0078</t>
  </si>
  <si>
    <t>PL20x500x567</t>
  </si>
  <si>
    <t>Z1-MT1_4-0001-Z1-FL1_4-0081</t>
  </si>
  <si>
    <t>Z1-MT1_4-0001-Z1-FL1_4-0082</t>
  </si>
  <si>
    <t>Z1-MT1_4-0001-Z1-FL1_4-0088</t>
  </si>
  <si>
    <t>Z1-MT1_4-0001-Z1-FL1_4-0089</t>
  </si>
  <si>
    <t>PL20x500x766</t>
  </si>
  <si>
    <t>Z1-MT1_4-0001-Z1-FL1_4-0090</t>
  </si>
  <si>
    <t>PL20x500x818</t>
  </si>
  <si>
    <t>Z1-MT1_4-0001-Z1-FL1_4-0091</t>
  </si>
  <si>
    <t>PL20x500x1080</t>
  </si>
  <si>
    <t>Z1-MT1_4-0001-Z1-FL1_4-0096</t>
  </si>
  <si>
    <t>PL20x500x1017</t>
  </si>
  <si>
    <t>Z1-MT1_4-0001-Z1-PL1_4-0014</t>
  </si>
  <si>
    <t>Z1-MT1_4-0001-Z1-PL1_4-0019</t>
  </si>
  <si>
    <t>Z1-MT1_4-0001-Z1-PL1_4-0121</t>
  </si>
  <si>
    <t>PL20x243x450</t>
  </si>
  <si>
    <t>Z1-MT1_4-0001-Z1-PL1_4-0125</t>
  </si>
  <si>
    <t>Z1-MT1_4-0001-Z1-PL1_4-0126</t>
  </si>
  <si>
    <t>PL20x420x450</t>
  </si>
  <si>
    <t>Z1-MT1_4-0001-Z1-PL1_4-0187</t>
  </si>
  <si>
    <t>Z1-MT1_4-0001-Z1-PL1_4-0192</t>
  </si>
  <si>
    <t>Z1-MT1_4-0001-Z1-PL1_4-0195</t>
  </si>
  <si>
    <t>Z1-MT1_4-0001-Z1-W1_4-0007-K-V</t>
  </si>
  <si>
    <t>Z1-MT1_4-0001-Z1-W1_4-0123-K</t>
  </si>
  <si>
    <t>PL20x376x572</t>
  </si>
  <si>
    <t>Z1-MT1_4-0003-Z1-FL1_4-0071</t>
  </si>
  <si>
    <t>Z1-MT1_4-0003-Z1-FL1_4-0072</t>
  </si>
  <si>
    <t>Z1-MT1_4-0003-Z1-FL1_4-0102</t>
  </si>
  <si>
    <t>PL20x500x634</t>
  </si>
  <si>
    <t>Z1-MT1_4-0003-Z1-FL1_4-0103</t>
  </si>
  <si>
    <t>PL20x500x1302</t>
  </si>
  <si>
    <t>Z1-MT1_4-0003-Z1-FL1_4-0104</t>
  </si>
  <si>
    <t>PL20x500x627</t>
  </si>
  <si>
    <t>Z1-MT1_4-0003-Z1-FL1_4-0105-V</t>
  </si>
  <si>
    <t>PL20x500x1252</t>
  </si>
  <si>
    <t>Z1-MT1_4-0003-Z1-PH1_4-0044-K</t>
  </si>
  <si>
    <t>PL20x267x340</t>
  </si>
  <si>
    <t>Z1-MT1_4-0003-Z1-PH1_4-0050-K</t>
  </si>
  <si>
    <t>Z1-MT1_4-0003-Z1-PH1_4-0052-K</t>
  </si>
  <si>
    <t>PL20x230x360</t>
  </si>
  <si>
    <t>Z1-MT1_4-0003-Z1-PL1_4-0019</t>
  </si>
  <si>
    <t>Z1-MT1_4-0003-Z1-PL1_4-0103</t>
  </si>
  <si>
    <t>Z1-MT1_4-0003-Z1-PL1_4-0187</t>
  </si>
  <si>
    <t>Z1-MT1_4-0003-Z1-PL1_4-0196</t>
  </si>
  <si>
    <t>PL20x111x299</t>
  </si>
  <si>
    <t>Z1-MT1_4-0003-Z1-PL1_4-0197</t>
  </si>
  <si>
    <t>PL20x208x501</t>
  </si>
  <si>
    <t>Z1-MT1_4-0003-Z1-PL1_4-0198</t>
  </si>
  <si>
    <t>PL20x119x321</t>
  </si>
  <si>
    <t>Z1-MT1_4-0003-Z1-PL1_4-0199</t>
  </si>
  <si>
    <t>PL20x234x485</t>
  </si>
  <si>
    <t>Z1-MT1_4-0003-Z1-W1_4-0026-K</t>
  </si>
  <si>
    <t>PL20x690x2230</t>
  </si>
  <si>
    <t>Z1-MT1_4-0003-Z1-W1_4-0027-K-V</t>
  </si>
  <si>
    <t>PL20x690x2147</t>
  </si>
  <si>
    <t>Z1-MT1_4-0003-Z1-W1_4-0110-K</t>
  </si>
  <si>
    <t>PL20x488x12000</t>
  </si>
  <si>
    <t>VT-HV-TT-038-SUPPERTRUSS-Q355-SP20-002_1</t>
  </si>
  <si>
    <t>Z1-MT1_4-0003-Z1-PL1_4-0192</t>
  </si>
  <si>
    <t>BA1-25*25*12000</t>
  </si>
  <si>
    <t>PL25x1631x12000</t>
  </si>
  <si>
    <t>BA2-50*25*12000</t>
  </si>
  <si>
    <t>Z1-MT1_4-0003-Z1-FL1_4-0017-K</t>
  </si>
  <si>
    <t>PL25x750x2138</t>
  </si>
  <si>
    <t>Z1-MT1_4-0003-Z1-FL1_4-0121</t>
  </si>
  <si>
    <t>PL25x500x1049</t>
  </si>
  <si>
    <t>Z1-MT1_4-0003-Z1-FL1_4-0122</t>
  </si>
  <si>
    <t>PL25x500x613</t>
  </si>
  <si>
    <t>Z1-MT1_4-0001-Z1-FL1_4-0006-K</t>
  </si>
  <si>
    <t>Z1-MT1_4-0001-Z1-FL1_4-0066</t>
  </si>
  <si>
    <t>PL30x435x627</t>
  </si>
  <si>
    <t>Z1-MT1_4-0001-Z1-FL1_4-0067</t>
  </si>
  <si>
    <t>PL30x435x1273</t>
  </si>
  <si>
    <t>Z1-MT1_4-0001-Z1-PH1_4-0064-K</t>
  </si>
  <si>
    <t>PL30x602x738</t>
  </si>
  <si>
    <t>Z1-MT1_4-0001-Z1-PL1_4-0132</t>
  </si>
  <si>
    <t>Z1-MT1_4-0001-Z1-W1_4-0009-K</t>
  </si>
  <si>
    <t>PL30x650x3950</t>
  </si>
  <si>
    <t>Z1-MT1_4-0001-Z1-W1_4-0075</t>
  </si>
  <si>
    <t>Z1-MT1_4-0003-Z1-FL1_4-0055</t>
  </si>
  <si>
    <t>Z1-MT1_4-0003-Z1-PH1_4-0049-K</t>
  </si>
  <si>
    <t>PL30x319x669</t>
  </si>
  <si>
    <t>Z1-MT1_4-0003-Z1-W1_4-0067-V</t>
  </si>
  <si>
    <t>Z1-MT1_4-0003-Z1-W1_4-0068-V</t>
  </si>
  <si>
    <t>Z1-MT1_4-0003-Z1-W1_4-0069-V</t>
  </si>
  <si>
    <t>Z1-MT1_4-0003-Z1-W1_4-0071-V</t>
  </si>
  <si>
    <t>PL30x1200x1486</t>
  </si>
  <si>
    <t>Z1-MT1_4-0003-Z1-W1_4-0072-V</t>
  </si>
  <si>
    <t>Z1-MT1_4-0003-Z1-W1_4-0073-V</t>
  </si>
  <si>
    <t>Z1-MT1_4-0001-Z1-FL1_4-0062</t>
  </si>
  <si>
    <t>PL30x435x1472</t>
  </si>
  <si>
    <t>Z1-MT1_4-0001-Z1-FL1_4-0124</t>
  </si>
  <si>
    <t>PL30x893x900</t>
  </si>
  <si>
    <t>Z1-MT1_4-0001-Z1-PH1_4-0065-K</t>
  </si>
  <si>
    <t>PL30x600x661</t>
  </si>
  <si>
    <t>Z1-MT1_4-0001-Z1-PL1_4-0011</t>
  </si>
  <si>
    <t>Z1-MT1_4-0001-Z1-PL1_4-0015</t>
  </si>
  <si>
    <t>PL30x463x617</t>
  </si>
  <si>
    <t>Z1-MT1_4-0001-Z1-PL1_4-0016</t>
  </si>
  <si>
    <t>PL30x770x1261</t>
  </si>
  <si>
    <t>Z1-MT1_4-0001-Z1-PL1_4-0129</t>
  </si>
  <si>
    <t>PL30x112x729</t>
  </si>
  <si>
    <t>Z1-MT1_4-0001-Z1-W1_4-0079</t>
  </si>
  <si>
    <t>PL30x628x1200</t>
  </si>
  <si>
    <t>Z1-MT1_4-0001-Z1-W1_4-0080</t>
  </si>
  <si>
    <t>Z1-MT1_4-0003-Z1-FL1_4-0018-K-V</t>
  </si>
  <si>
    <t>PL30x750x2238</t>
  </si>
  <si>
    <t>Z1-MT1_4-0003-Z1-FL1_4-0019-K-V</t>
  </si>
  <si>
    <t>Z1-MT1_4-0003-Z1-FL1_4-0020-K-V</t>
  </si>
  <si>
    <t>PL30x750x2227</t>
  </si>
  <si>
    <t>Z1-MT1_4-0003-Z1-FL1_4-0021-K-V</t>
  </si>
  <si>
    <t>Z1-MT1_4-0003-Z1-FL1_4-0058</t>
  </si>
  <si>
    <t>PL30x435x1742</t>
  </si>
  <si>
    <t>Z1-MT1_4-0003-Z1-FL1_4-0059</t>
  </si>
  <si>
    <t>PL30x435x1740</t>
  </si>
  <si>
    <t>Z1-MT1_4-0003-Z1-FL1_4-0060</t>
  </si>
  <si>
    <t>Z1-MT1_4-0003-Z1-PL1_4-0072</t>
  </si>
  <si>
    <t>PL30x781x1566</t>
  </si>
  <si>
    <t>Z1-MT1_4-0003-Z1-PL1_4-0136</t>
  </si>
  <si>
    <t>PL30x369x471</t>
  </si>
  <si>
    <t>Z1-MT1_4-0001-Z1-PH1_4-0066-K</t>
  </si>
  <si>
    <t>PL30x602x725</t>
  </si>
  <si>
    <t>PL30x2000x4189</t>
  </si>
  <si>
    <t>Z1-MT1_4-0001-Z1-PH1_4-0067-K</t>
  </si>
  <si>
    <t>PL30x600x656</t>
  </si>
  <si>
    <t>Z1-MT1_4-0001-Z1-PH1_4-0068-K</t>
  </si>
  <si>
    <t>PL30x513x700</t>
  </si>
  <si>
    <t>Z1-MT1_4-0003-Z1-PL1_4-0092</t>
  </si>
  <si>
    <t>PL30x571x892</t>
  </si>
  <si>
    <t>Z1-MT1_4-0003-Z1-PL1_4-0094</t>
  </si>
  <si>
    <t>PL30x530x854</t>
  </si>
  <si>
    <t>Z1-MT1_4-0001-Z1-PH1_4-0026-K</t>
  </si>
  <si>
    <t>VT-FD-TT-019-ZONE3(3.1-3.7-REV)-S355JR-SP35-002</t>
  </si>
  <si>
    <t>Z1-MT1_4-0001-Z1-PH1_4-0045-K</t>
  </si>
  <si>
    <t>Z1-MT1_4-0001-Z1-W1_4-0015-K</t>
  </si>
  <si>
    <t>Z1-MT1_4-0003-Z1-PH1_4-0026-K</t>
  </si>
  <si>
    <t>Z1-MT1_4-0003-Z1-PH1_4-0032-K</t>
  </si>
  <si>
    <t>Z1-MT1_4-0003-Z1-PH1_4-0045-K</t>
  </si>
  <si>
    <t>Z1-MT1_4-0001-Z1-PL1_4-0190</t>
  </si>
  <si>
    <t>PL40x440x1110</t>
  </si>
  <si>
    <t>PL40x488x10356</t>
  </si>
  <si>
    <t>Z1-MT1_4-0001-Z1-FL1_4-0008-K</t>
  </si>
  <si>
    <t>PL50x750x4349</t>
  </si>
  <si>
    <t>Z1-MT1_4-0001-Z1-PH1_4-0022-K</t>
  </si>
  <si>
    <t>Z1-MT1_4-0001-Z1-PH1_4-0034-K</t>
  </si>
  <si>
    <t>Z1-MT1_4-0003-Z1-PH1_4-0022-K</t>
  </si>
  <si>
    <t>Z1-MT1_4-0003-Z1-PH1_4-0034-K</t>
  </si>
  <si>
    <t>PL50x1538x5644</t>
  </si>
  <si>
    <t>VT-HV-TT-045-SUPPERTRUSS-Q355-SP50-001_1</t>
  </si>
  <si>
    <t>Z1-MT1_4-0001-Z1-PH1_4-0002-K</t>
  </si>
  <si>
    <t>PL60x1074x3085</t>
  </si>
  <si>
    <t>Z1-MT1_4-0001-Z1-PH1_4-0011-K</t>
  </si>
  <si>
    <t>Z1-MT1_4-0001-Z1-PH1_4-0005-K</t>
  </si>
  <si>
    <t>PL60x2500x3269</t>
  </si>
  <si>
    <t>Z1-MT1_4-0001-Z1-PH1_4-0003-K</t>
  </si>
  <si>
    <t>Z1-MT1_4-0001-Z1-PH1_4-0006-K</t>
  </si>
  <si>
    <t>Z1-MT1_4-0001-Z1-PH1_4-0021-K</t>
  </si>
  <si>
    <t>PL80x630x1067</t>
  </si>
  <si>
    <t>Z1-MT1_4-0001-Z1-W1_4-0013-K</t>
  </si>
  <si>
    <t>Z1-MT1_4-0003-Z1-W1_4-0019-V</t>
  </si>
  <si>
    <t>PL80x1350x10909</t>
  </si>
  <si>
    <t>Z1-MT1_4-0003-Z1-W1_4-0020-V</t>
  </si>
  <si>
    <t>PL80x1349x10604</t>
  </si>
  <si>
    <t>Z1-MT1_4-0001-Z1-FL1_4-0015-K-V-C_1A</t>
  </si>
  <si>
    <t>Z1-MT1_4-0001-Z1-FL1_4-0016-K-V-C_1A</t>
  </si>
  <si>
    <t>Z1-MT1_4-0001-Z1-PH1_4-0004-K</t>
  </si>
  <si>
    <t>Z1-MT1_4-0003-Z1-FL1_4-0014-V-C</t>
  </si>
  <si>
    <t>PL80x750x10915</t>
  </si>
  <si>
    <t>Z1-MT1_4-0003-Z1-FL1_4-0013-V-C</t>
  </si>
  <si>
    <t>PL80x750x10623</t>
  </si>
  <si>
    <t>PL80x788x12000</t>
  </si>
  <si>
    <t>Z1-MT1_4-0001-Z1-FL1_4-0016-K-V-C_1B</t>
  </si>
  <si>
    <t>PL80x750x7003</t>
  </si>
  <si>
    <t>Z1-MT1_4-0001-Z1-W1_4-0023-K-V_1B</t>
  </si>
  <si>
    <t>PL80x1337x7001</t>
  </si>
  <si>
    <t>Z1-MT1_4-0001-Z1-FL1_4-0015-K-V-C_1B</t>
  </si>
  <si>
    <t>Z1-MT1_4-0001-Z1-W1_4-0024-K-V_1B</t>
  </si>
  <si>
    <t>Z1-MT1_4-0001-Z1-W1_4-0023-K-V_1A</t>
  </si>
  <si>
    <t>Z1-MT1_4-0001-Z1-W1_4-0024-K-V_1A</t>
  </si>
  <si>
    <t>VT-HV-TT-050</t>
  </si>
  <si>
    <t>8x1500x11113</t>
  </si>
  <si>
    <t>10x2000x6526</t>
  </si>
  <si>
    <t>12x1500x11383</t>
  </si>
  <si>
    <t>14x2000x3340</t>
  </si>
  <si>
    <t>14x696x1864</t>
  </si>
  <si>
    <t>16x1476x2500</t>
  </si>
  <si>
    <t>20x488x12000</t>
  </si>
  <si>
    <t>25x1631x12000</t>
  </si>
  <si>
    <t>30x2000x4189</t>
  </si>
  <si>
    <t>40x488x10356</t>
  </si>
  <si>
    <t>50x1538x5644</t>
  </si>
  <si>
    <t>60x2500x3269</t>
  </si>
  <si>
    <t>80x788x12000</t>
  </si>
  <si>
    <t>PH2</t>
  </si>
  <si>
    <t>PL8x100x100</t>
  </si>
  <si>
    <t>PL8x1500x10721</t>
  </si>
  <si>
    <t>VT-HV-TT-051-SUPERTRUSS-BPGC-Q355-SP8-001</t>
  </si>
  <si>
    <t>BIỆN PHÁP-PASS KẸP CẨU</t>
  </si>
  <si>
    <t>PL1</t>
  </si>
  <si>
    <t>PL10x100x813</t>
  </si>
  <si>
    <t>PL10x189x12000</t>
  </si>
  <si>
    <t>VT-HV-TT-051-SUPERTRUSS-BPGC-Q355-SP10-001</t>
  </si>
  <si>
    <t>PH1</t>
  </si>
  <si>
    <t>PL60x453x502</t>
  </si>
  <si>
    <t>VT-HV-TT-051-SUPERTRUSS-BPGC-Q355-SP60-001</t>
  </si>
  <si>
    <t>VT-KP-TT-007-KP-UT4-Q355-SP60-012</t>
  </si>
  <si>
    <t>8x1500x10721</t>
  </si>
  <si>
    <t>VT-HV-TT-051</t>
  </si>
  <si>
    <t>10x189x12000</t>
  </si>
  <si>
    <t>PL120x2000x2199</t>
  </si>
  <si>
    <t>PL120x2308x2500</t>
  </si>
  <si>
    <t>VT-HV-TT-052-SUPERTRUSS-Q355B-SP120-001</t>
  </si>
  <si>
    <t>VT-HV-TT-020-SPTRUSS-Q355B-SP120-002_B</t>
  </si>
  <si>
    <t>120x2308x2500</t>
  </si>
  <si>
    <t>VT-HV-TT-052</t>
  </si>
  <si>
    <t>VT-HV-TT-050-SUPERTRUSS-X28-Q355-SP6-001</t>
  </si>
  <si>
    <t>10/09/2026</t>
  </si>
  <si>
    <t>KẾT CẤU CHÍNH DỰ ÁN-HỆ SUPER TRUSS-(X28-X30)-Z1-MT1_4-0001,0003-REV01</t>
  </si>
  <si>
    <t>VT-HV-TT-050-SUPERTRUSS-X28-Q355-SP8-001</t>
  </si>
  <si>
    <t>VT-HV-TT-050-SUPERTRUSS-X28-Q355-SP10-001</t>
  </si>
  <si>
    <t>VT-HV-TT-050-SUPERTRUSS-X28-Q355-SP10-002</t>
  </si>
  <si>
    <t>VT-HV-TT-050-SUPERTRUSS-X28-Q355-SP10-003</t>
  </si>
  <si>
    <t>VT-HV-TT-050-SUPERTRUSS-X28-Q355-SP10-004</t>
  </si>
  <si>
    <t>VT-HV-TT-050-SUPERTRUSS-X28-Q355-SP12-001</t>
  </si>
  <si>
    <t>VT-HV-TT-050-SUPERTRUSS-X28-Q355-SP14-001</t>
  </si>
  <si>
    <t>VT-HV-TT-050-SUPERTRUSS-X28-Q355-SP14-002</t>
  </si>
  <si>
    <t>VT-HV-TT-050-SUPERTRUSS-X28-S355J2-SP16-001</t>
  </si>
  <si>
    <t>VT-HV-TT-050-SUPERTRUSS-X28-Q355-SP20-001</t>
  </si>
  <si>
    <t>VT-HV-TT-050-SUPERTRUSS-X28-Q355-SP20-002</t>
  </si>
  <si>
    <t>VT-HV-TT-050-SUPERTRUSS-X28-Q355-SP25-001</t>
  </si>
  <si>
    <t>VT-HV-TT-050-SUPERTRUSS-X28-Q355-SP30-001</t>
  </si>
  <si>
    <t>VT-HV-TT-050-SUPERTRUSS-X28-Q355-SP30-002</t>
  </si>
  <si>
    <t>VT-HV-TT-050-SUPERTRUSS-X28-Q355-SP30-003</t>
  </si>
  <si>
    <t>VT-HV-TT-050-SUPERTRUSS-X28-S355JR-SP35-001</t>
  </si>
  <si>
    <t>VT-HV-TT-050-SUPERTRUSS-X28-Q355-SP40-001</t>
  </si>
  <si>
    <t>VT-HV-TT-050-SUPERTRUSS-X28-Q355-SP50-001</t>
  </si>
  <si>
    <t>VT-HV-TT-050-SUPERTRUSS-X28-Q355-SP50-002</t>
  </si>
  <si>
    <t>VT-HV-TT-050-SUPERTRUSS-X28-Q355-SP60-001</t>
  </si>
  <si>
    <t>VT-HV-TT-050-SUPERTRUSS-X28-Q355-SP60-002</t>
  </si>
  <si>
    <t>VT-HV-TT-050-SUPERTRUSS-X28-Q355-SP80-001</t>
  </si>
  <si>
    <t>VT-HV-TT-050-SUPERTRUSS-X28-Q355-SP80-002</t>
  </si>
  <si>
    <t>VT-HV-TT-050-SUPERTRUSS-X28-Q355-SP80-003</t>
  </si>
  <si>
    <t>VT-HV-TT-050-SUPERTRUSS-X28-Q355-SP80-004</t>
  </si>
  <si>
    <t>VT-HV-TT-050-SUPERTRUSS-X28-Q355-SP80-005</t>
  </si>
  <si>
    <t>PL80x1356x12000</t>
  </si>
  <si>
    <t>VT-HV-TT-050-SUPERTRUSS-X28-Q355-SP80-006</t>
  </si>
  <si>
    <t>VT-HV-TT-053-SUPERTRUSS-X28-Q355-SP3-001</t>
  </si>
  <si>
    <t>KẾT CẤU CHÍNH DỰ ÁN-HỆ SUPER TRUSS-(X28-X30)</t>
  </si>
  <si>
    <t>PL3x1226x1500</t>
  </si>
  <si>
    <t>VT-HV-TT-053-SUPERTRUSS-X28-Q355-SP3-002</t>
  </si>
  <si>
    <t>VT-HV-TT-047-SUPPERTRUSS-Q355-SP3-011</t>
  </si>
  <si>
    <t>Z1-MT1_2-0003-Z1-PH1_2-0134-K</t>
  </si>
  <si>
    <t>PL20x270x270</t>
  </si>
  <si>
    <t>VT-HV-TT-053-SUPERTRUSS-X28-Q355-SP20-001</t>
  </si>
  <si>
    <t>Z1-SB1_4-0001-Z1-PL1_4-0186</t>
  </si>
  <si>
    <t>PL20x540x610</t>
  </si>
  <si>
    <t>Z1-SB1_4-0003-Z1-PL1_4-0214-V</t>
  </si>
  <si>
    <t>PL20x600x966</t>
  </si>
  <si>
    <t>Z1-SB1_4-0003-Z1-PL1_4-0216-V</t>
  </si>
  <si>
    <t>PL20x600x1934</t>
  </si>
  <si>
    <t>Z1-SB1_4-0004-Z1-PL1_4-0223</t>
  </si>
  <si>
    <t>PL20x600x1459</t>
  </si>
  <si>
    <t>Z1-SB1_4-0003-Z1-PL1_4-0215</t>
  </si>
  <si>
    <t>PL20x455x1911</t>
  </si>
  <si>
    <t>PL20x476x7588</t>
  </si>
  <si>
    <t>VT-HV-TT-053-SUPERTRUSS-X28-Q355-SP20-002</t>
  </si>
  <si>
    <t>Z1-SB1_4-0004-Z1-PL1_4-0224</t>
  </si>
  <si>
    <t>PL20x455x1658</t>
  </si>
  <si>
    <t>Z1-SB1_4-0004-Z1-PL1_4-0225</t>
  </si>
  <si>
    <t>PL20x600x917</t>
  </si>
  <si>
    <t>PL20x696x928</t>
  </si>
  <si>
    <t>VT-HV-TT-053-SUPERTRUSS-X28-Q355-SP20-003</t>
  </si>
  <si>
    <t>Z1-SB1_4-0001-Z1-PL1_4-0174</t>
  </si>
  <si>
    <t>PL25x133x170</t>
  </si>
  <si>
    <t>PL25x1047x2833</t>
  </si>
  <si>
    <t>VT-HV-TT-053-SUPERTRUSS-X28-Q355-SP25-001</t>
  </si>
  <si>
    <t>VT-HV-TT-050-SUPERTRUSS-X28-Q355-SP25-001_1</t>
  </si>
  <si>
    <t>Z1-SB1_4-0001-Z1-PL1_4-0175</t>
  </si>
  <si>
    <t>PL25x252x870</t>
  </si>
  <si>
    <t>Z1-SB1_4-0001-Z1-PL1_4-0176</t>
  </si>
  <si>
    <t>PL25x102x870</t>
  </si>
  <si>
    <t>BA1_25*25</t>
  </si>
  <si>
    <t>PL25x25x4045</t>
  </si>
  <si>
    <t>PL25x297x4045</t>
  </si>
  <si>
    <t>VT-HV-TT-053-SUPERTRUSS-X28-Q355-SP25-002</t>
  </si>
  <si>
    <t>VT-HV-TT-050-SUPERTRUSS-X28-Q355-SP25-001_2</t>
  </si>
  <si>
    <t>Z1-SB1_4-0001-Z1-PL1_4-0172</t>
  </si>
  <si>
    <t>PL25x170x600</t>
  </si>
  <si>
    <t>Z1-SB1_4-0001-Z1-PL1_4-0173</t>
  </si>
  <si>
    <t>PL25x170x389</t>
  </si>
  <si>
    <t>Z1-SB1_4-0001-Z1-PL1_4-0218-C</t>
  </si>
  <si>
    <t>PL30x600x6639</t>
  </si>
  <si>
    <t>VT-HV-TT-053-SUPERTRUSS-X28-Q355-SP30-001</t>
  </si>
  <si>
    <t>Z1-SB1_4-0001-Z1-PL1_4-0219</t>
  </si>
  <si>
    <t>PL30x642x6638</t>
  </si>
  <si>
    <t>Z1-SB1_4-0001-Z1-PL1_4-0217-C</t>
  </si>
  <si>
    <t>PL30x600x6633</t>
  </si>
  <si>
    <t>VT-HV-TT-053-SUPERTRUSS-X28-Q355-SP30-002</t>
  </si>
  <si>
    <t>Z1-SB1_4-0001-Z1-PH1_4-0055-K</t>
  </si>
  <si>
    <t>PL30x954x1190</t>
  </si>
  <si>
    <t>PL30x2000x3029</t>
  </si>
  <si>
    <t>VT-HV-TT-053-SUPERTRUSS-X28-Q355-SP30-003</t>
  </si>
  <si>
    <t>Z1-LP1_6-0001-Z1-PL1_6-0027</t>
  </si>
  <si>
    <t>PL30x270x1490</t>
  </si>
  <si>
    <t>Z1-SB1_4-0001-Z1-PL1_4-0206</t>
  </si>
  <si>
    <t>PL40x600x785</t>
  </si>
  <si>
    <t>VT-HV-TT-053-SUPERTRUSS-X28-Q355-SP40-001</t>
  </si>
  <si>
    <t>Z1-SB1_4-0001-Z1-PL1_4-0207</t>
  </si>
  <si>
    <t>PL40x415x785</t>
  </si>
  <si>
    <t>Z1-SB1_4-0001-Z1-PL1_4-0220</t>
  </si>
  <si>
    <t>PL40x600x744</t>
  </si>
  <si>
    <t>Z1-SB1_4-0001-Z1-PL1_4-0221</t>
  </si>
  <si>
    <t>PL40x415x747</t>
  </si>
  <si>
    <t>Z1-SB1_4-0001-Z1-PL1_4-0222</t>
  </si>
  <si>
    <t>PL40x600x748</t>
  </si>
  <si>
    <t>Z1-SB1_4-0001-Z1-PL1_4-0183</t>
  </si>
  <si>
    <t>PL40x540x640</t>
  </si>
  <si>
    <t>PL40x1250x1809</t>
  </si>
  <si>
    <t>VT-HV-TT-053-SUPERTRUSS-X28-Q355-SP40-002</t>
  </si>
  <si>
    <t>VT-HV-TT-014-GNCOS53-Q355-SP40-014_1</t>
  </si>
  <si>
    <t>Z1-SB1_4-0001-Z1-PL1_4-0184</t>
  </si>
  <si>
    <t>PL40x540x610</t>
  </si>
  <si>
    <t>VT-HV-TT-053</t>
  </si>
  <si>
    <t>3x1226x1500</t>
  </si>
  <si>
    <t>20x476x7588</t>
  </si>
  <si>
    <t>20x696x928</t>
  </si>
  <si>
    <t>25x1047x2833</t>
  </si>
  <si>
    <t>25x297x4045</t>
  </si>
  <si>
    <t>30x2000x3029</t>
  </si>
  <si>
    <t>40x1250x1809</t>
  </si>
  <si>
    <t>VT-HV-TT-054-SUPERTRUSS-X01-Q355-SP3-001</t>
  </si>
  <si>
    <t>11/09/2026</t>
  </si>
  <si>
    <t>KẾT CẤU CHÍNH DỰ ÁN-HỆ SUPER TRUSS-(X01-UT2)</t>
  </si>
  <si>
    <t>VT-10625-051-Z03-785</t>
  </si>
  <si>
    <t>VT-HV-TT-054-SUPERTRUSS-X01-Q355-SP3-002</t>
  </si>
  <si>
    <t>VT-10625-051-Z03-786</t>
  </si>
  <si>
    <t>Z1-SB1_4-0002-Z1-PL1_4-0186</t>
  </si>
  <si>
    <t>PL20x2000x9696</t>
  </si>
  <si>
    <t>VT-HV-TT-054-SUPERTRUSS-X01-Q355-SP20-001</t>
  </si>
  <si>
    <t>VT-HV-TT-053-SUPERTRUSS -X28-Q355-SP20-001</t>
  </si>
  <si>
    <t>VT-10625-051-Z03-787</t>
  </si>
  <si>
    <t>Z1-MT1_2-0016-Z1-PH1_2-0134-K</t>
  </si>
  <si>
    <t>PL20x2000x2214</t>
  </si>
  <si>
    <t>VT-HV-TT-054-SUPERTRUSS-X01-Q355-SP20-002</t>
  </si>
  <si>
    <t>VT-HV-TT-048-SUPERTRUSS -X28-Q355-SP20-001</t>
  </si>
  <si>
    <t>VT-10625-051-Z03-788</t>
  </si>
  <si>
    <t>BA_25*25</t>
  </si>
  <si>
    <t>PL25x25x3500</t>
  </si>
  <si>
    <t>PL25x291x3501</t>
  </si>
  <si>
    <t>VT-HV-TT-054-SUPERTRUSS-X01-Q355-SP25-001</t>
  </si>
  <si>
    <t>VT-HV-TT-050-SUPERTRUSS -X28-Q355-SP25-001_3</t>
  </si>
  <si>
    <t>VT-10625-051-Z03-789</t>
  </si>
  <si>
    <t>Z1-SB1_4-0002-Z1-PL1_4-0176</t>
  </si>
  <si>
    <t>Z1-SB1_4-0002-Z1-PL1_4-0172</t>
  </si>
  <si>
    <t>PL25x786x2023</t>
  </si>
  <si>
    <t>VT-HV-TT-054-SUPERTRUSS-X01-Q355-SP25-002</t>
  </si>
  <si>
    <t>VT-HV-TT-047-SUPPERTRUSS -Q355-SP25-002</t>
  </si>
  <si>
    <t>VT-10625-051-Z03-790</t>
  </si>
  <si>
    <t>Z1-SB1_4-0002-Z1-PL1_4-0173</t>
  </si>
  <si>
    <t>Z1-SB1_4-0002-Z1-PL1_4-0174</t>
  </si>
  <si>
    <t>Z1-SB1_4-0002-Z1-PL1_4-0175</t>
  </si>
  <si>
    <t>PL25x831x1306</t>
  </si>
  <si>
    <t>VT-HV-TT-054-SUPERTRUSS-X01-Q355-SP25-003</t>
  </si>
  <si>
    <t>VT-HV-TT-053-SUPERTRUSS -X28-Q355-SP25-001_1</t>
  </si>
  <si>
    <t>VT-10625-051-Z03-791</t>
  </si>
  <si>
    <t>VT-HV-TT-054-SUPERTRUSS-X01-Q355-SP30-001</t>
  </si>
  <si>
    <t>VT-HV-TT-053-SUPERTRUSS -X28-Q355-SP30-002</t>
  </si>
  <si>
    <t>VT-10625-051-Z03-792</t>
  </si>
  <si>
    <t>Z1-SB1_4-0002-Z1-PH1_4-0055-K</t>
  </si>
  <si>
    <t>Z1-SB1_4-0002-Z1-PL1_4-0219</t>
  </si>
  <si>
    <t>Z1-SB1_4-0002-Z1-PL1_4-0217-C</t>
  </si>
  <si>
    <t>PL30x600x6634</t>
  </si>
  <si>
    <t>VT-HV-TT-054-SUPERTRUSS-X01-Q355-SP30-002</t>
  </si>
  <si>
    <t>VT-10625-051-Z03-793</t>
  </si>
  <si>
    <t>Z1-SB1_4-0002-Z1-PL1_4-0218-C</t>
  </si>
  <si>
    <t>Z1-SB1_4-0002-Z1-PL1_4-0206</t>
  </si>
  <si>
    <t>PL40x2000x8492</t>
  </si>
  <si>
    <t>VT-HV-TT-054-SUPERTRUSS-X01-Q355-SP40-001</t>
  </si>
  <si>
    <t>VT-HV-TT-053-SUPERTRUSS -X28-Q355-SP40-001</t>
  </si>
  <si>
    <t>VT-10625-051-Z03-794</t>
  </si>
  <si>
    <t>Z1-SB1_4-0002-Z1-PL1_4-0184</t>
  </si>
  <si>
    <t>Z1-SB1_4-0002-Z1-PL1_4-0183</t>
  </si>
  <si>
    <t>Z1-SB1_4-0002-Z1-PL1_4-0207</t>
  </si>
  <si>
    <t>Z1-SB1_4-0002-Z1-PL1_4-0221</t>
  </si>
  <si>
    <t>Z1-SB1_4-0002-Z1-PL1_4-0222-V</t>
  </si>
  <si>
    <t>Z1-SB1_4-0002-Z1-PL1_4-0220-V</t>
  </si>
  <si>
    <t>VT-HV-TT-054</t>
  </si>
  <si>
    <t>20x2000x9696</t>
  </si>
  <si>
    <t>20x2000x2214</t>
  </si>
  <si>
    <t>25x291x3501</t>
  </si>
  <si>
    <t>25x786x2023</t>
  </si>
  <si>
    <t>25x831x1306</t>
  </si>
  <si>
    <t>40x2000x8492</t>
  </si>
  <si>
    <t>Z1-U1_6-0001-Z1-U1_6-0001-K-C</t>
  </si>
  <si>
    <t>PL10x380x1370</t>
  </si>
  <si>
    <t>PL10x1014x5832</t>
  </si>
  <si>
    <t>VT-HV-TT-055-SUPERTRUSS-Q355-SP10-001</t>
  </si>
  <si>
    <t>KẾT CẤU CHÍNH DỰ ÁN-HỆ SUPER TRUSS</t>
  </si>
  <si>
    <t>VT-HV-TT-050-SUPERTRUSS -X28-Q355-SP10-001_1</t>
  </si>
  <si>
    <t>VT-1062-051-Z03-795</t>
  </si>
  <si>
    <t>PL10x689x4742</t>
  </si>
  <si>
    <t>VT-HV-TT-055-SUPERTRUSS-Q355-SP10-002</t>
  </si>
  <si>
    <t>VT-HV-TT-050-SUPERTRUSS -X28-Q355-SP10-003</t>
  </si>
  <si>
    <t>VT-1062-051-Z03-796</t>
  </si>
  <si>
    <t>10x1014x5832</t>
  </si>
  <si>
    <t>VT-HV-TT-055</t>
  </si>
  <si>
    <t>10x689x4742</t>
  </si>
  <si>
    <t>Z1-LR1_1-0003-Z1-LPL1_1-0003</t>
  </si>
  <si>
    <t>PL50x496x496</t>
  </si>
  <si>
    <t>PL50x499x2268</t>
  </si>
  <si>
    <t>VT-HV-TT-056-SUPERTRUSS-Q355-SP50-001</t>
  </si>
  <si>
    <t>12/09/2026</t>
  </si>
  <si>
    <t>VT-HV-TT-013-GNREV -Q355-SP50-005-2</t>
  </si>
  <si>
    <t xml:space="preserve">VT-10626-051-Z03-797 </t>
  </si>
  <si>
    <t>Z1-LR1_1-0006-Z1-LPL1_1-0006</t>
  </si>
  <si>
    <t>PL80x496x496</t>
  </si>
  <si>
    <t>PL80x1414x4980</t>
  </si>
  <si>
    <t>VT-HV-TT-056-SUPERTRUSS-Q355-SP80-001</t>
  </si>
  <si>
    <t>VT-HV-TT-045-SUPPERTRUSS -Q355-SP80-004</t>
  </si>
  <si>
    <t>VT-10626-051-Z03-798</t>
  </si>
  <si>
    <t>Z1-LR1_1-0001-Z1-LPL1_1-0001</t>
  </si>
  <si>
    <t>PL120x496x496</t>
  </si>
  <si>
    <t>PL120x500x2500</t>
  </si>
  <si>
    <t>VT-HV-TT-056-SUPERTRUSS-Q355-SP120-001</t>
  </si>
  <si>
    <t>VT-HV-TT-019-SPTRUSS -Q355-SP120-007_B</t>
  </si>
  <si>
    <t>VT-10626-051-Z03-799</t>
  </si>
  <si>
    <t>50x499x2268</t>
  </si>
  <si>
    <t>VT-HV-TT-056</t>
  </si>
  <si>
    <t>80x1414x4980</t>
  </si>
  <si>
    <t>120x500x2500</t>
  </si>
  <si>
    <t>VT-HV-TT-057-SUPERTRUSS-X28-Q355-SP3-001</t>
  </si>
  <si>
    <t>KẾT CẤU CHÍNH DỰ ÁN-HỆ SUPER TRUSS-X28-UT3</t>
  </si>
  <si>
    <t>PL3x1500x4482</t>
  </si>
  <si>
    <t>VT-HV-TT-057-SUPERTRUSS-X28-Q355-SP3-002</t>
  </si>
  <si>
    <t>Z1-CP1_8-0023-Z1-BLL1_8-0017-C</t>
  </si>
  <si>
    <t>PL4x1300x2291</t>
  </si>
  <si>
    <t>PL4x2000x12000</t>
  </si>
  <si>
    <t>VT-HV-TT-057-SUPERTRUSS-X28-Q355-SP4-001</t>
  </si>
  <si>
    <t>Z1-BR1_4-0005-Z1-PL1_4-0105</t>
  </si>
  <si>
    <t>PL6x150x297</t>
  </si>
  <si>
    <t>VT-HV-TT-057-SUPERTRUSS-X28-Q355-SP6-001</t>
  </si>
  <si>
    <t>Z1-BR1_4-0005-Z1-PL1_4-0107</t>
  </si>
  <si>
    <t>Z1-BR1_4-0007-Z1-PL1_4-0105</t>
  </si>
  <si>
    <t>Z1-BR1_4-0013-Z1-PL1_4-0105</t>
  </si>
  <si>
    <t>Z1-BR1_4-0015-Z1-PL1_4-0109</t>
  </si>
  <si>
    <t>PL6x440x1110</t>
  </si>
  <si>
    <t>Z1-BR1_4-0016-Z1-PL1_4-0109</t>
  </si>
  <si>
    <t>Z1-BR1_4-0017-Z1-PL1_4-0109</t>
  </si>
  <si>
    <t>Z1-CP1_8-0011-Z1-BLL1_8-0010-C</t>
  </si>
  <si>
    <t>PL6x108x1350</t>
  </si>
  <si>
    <t>Z1-CP1_8-0011-Z1-BLL1_8-0011-C</t>
  </si>
  <si>
    <t>PL6x108x3603</t>
  </si>
  <si>
    <t>Z1-CP1_8-0011-Z1-BLL1_8-0012-C</t>
  </si>
  <si>
    <t>PL6x108x1206</t>
  </si>
  <si>
    <t>Z1-CP1_8-0014-Z1-BLL1_8-0013-C</t>
  </si>
  <si>
    <t>PL6x108x1280</t>
  </si>
  <si>
    <t>Z1-CP1_8-0014-Z1-BLL1_8-0014-C</t>
  </si>
  <si>
    <t>Z1-CP1_8-0014-Z1-BLL1_8-0015-C</t>
  </si>
  <si>
    <t>Z1-CP1_8-0015-Z1-BLL1_8-0007-C</t>
  </si>
  <si>
    <t>PL6x108x1970</t>
  </si>
  <si>
    <t>Z1-CP1_8-0016-Z1-BLL1_8-0007-C</t>
  </si>
  <si>
    <t>Z1-CP1_8-0011-Z1-PL1_8-0013</t>
  </si>
  <si>
    <t>PL10x1305x5713</t>
  </si>
  <si>
    <t>PL10x1500x8985</t>
  </si>
  <si>
    <t>VT-HV-TT-057-SUPERTRUSS-X28-Q355-SP10-001</t>
  </si>
  <si>
    <t>VT-HV-TT-050-SUPERTRUSS-X28-Q355-SP10-002_1</t>
  </si>
  <si>
    <t>Z1-CP1_8-0015-Z1-PL1_8-0008</t>
  </si>
  <si>
    <t>PL10x980x2080</t>
  </si>
  <si>
    <t>Z1-CP1_8-0016-Z1-PL1_8-0008</t>
  </si>
  <si>
    <t>Z1-CP1_8-0014-Z1-PL1_8-0013</t>
  </si>
  <si>
    <t>VT-HV-TT-057-SUPERTRUSS-X28-Q355-SP10-002</t>
  </si>
  <si>
    <t>Z1-BR1_4-0001-Z1-PL1_4-0104</t>
  </si>
  <si>
    <t>PL12x65x118</t>
  </si>
  <si>
    <t>PL12x1500x10215</t>
  </si>
  <si>
    <t>VT-HV-TT-057-SUPERTRUSS-X28-Q355-SP12-001</t>
  </si>
  <si>
    <t>Z1-BR1_4-0005-Z1-PH1_4-0038-K</t>
  </si>
  <si>
    <t>PL12x160x400</t>
  </si>
  <si>
    <t>Z1-BR1_4-0005-Z1-PH1_4-0039-K</t>
  </si>
  <si>
    <t>PL12x160x409</t>
  </si>
  <si>
    <t>Z1-BR1_4-0007-Z1-PH1_4-0037-K</t>
  </si>
  <si>
    <t>PL12x160x397</t>
  </si>
  <si>
    <t>Z1-BR1_4-0013-Z1-PH1_4-0036-K</t>
  </si>
  <si>
    <t>PL12x160x389</t>
  </si>
  <si>
    <t>Z1-LP1_1-0042-Z1-LPH1_1-0042-K</t>
  </si>
  <si>
    <t>PL12x425x480</t>
  </si>
  <si>
    <t>Z1-BR1_2-0067-Z1-PL1_2-0257</t>
  </si>
  <si>
    <t>PL14x235x460</t>
  </si>
  <si>
    <t>PL14x907x11066</t>
  </si>
  <si>
    <t>VT-HV-TT-057-SUPERTRUSS-X28-Q355-SP14-001</t>
  </si>
  <si>
    <t>Z1-BR1_2-0068-Z1-PL1_2-0257</t>
  </si>
  <si>
    <t>Z1-BR1_2-0069-Z1-PL1_2-0257</t>
  </si>
  <si>
    <t>Z1-BR1_4-0003-Z1-PL1_4-0076</t>
  </si>
  <si>
    <t>Z1-BR1_4-0003-Z1-PL1_4-0077</t>
  </si>
  <si>
    <t>Z1-BR1_4-0004-Z1-PL1_4-0076</t>
  </si>
  <si>
    <t>Z1-BR1_4-0004-Z1-PL1_4-0077</t>
  </si>
  <si>
    <t>Z1-BR1_4-0007-Z1-PL1_4-0076</t>
  </si>
  <si>
    <t>Z1-BR1_4-0007-Z1-PL1_4-0077</t>
  </si>
  <si>
    <t>Z1-BR1_4-0013-Z1-PL1_4-0076</t>
  </si>
  <si>
    <t>Z1-BR1_4-0013-Z1-PL1_4-0077</t>
  </si>
  <si>
    <t>Z1-BR1_4-0021-Z1-PL1_4-0075</t>
  </si>
  <si>
    <t>Z1-BR1_4-0022-Z1-PL1_4-0075</t>
  </si>
  <si>
    <t>Z1-BR1_4-0022-Z1-W1_4-0083</t>
  </si>
  <si>
    <t>PL14x460x6051</t>
  </si>
  <si>
    <t>Z1-BR1_4-0023-Z1-PL1_4-0075</t>
  </si>
  <si>
    <t>Z1-BR1_4-0024-Z1-PL1_4-0075</t>
  </si>
  <si>
    <t>Z1-BR1_4-0025-Z1-PL1_4-0075</t>
  </si>
  <si>
    <t>Z1-BR1_4-0003-Z1-W1_4-0052</t>
  </si>
  <si>
    <t>VT-HV-TT-057-SUPERTRUSS-X28-Q355-SP14-002</t>
  </si>
  <si>
    <t>Z1-BR1_4-0003-Z1-W1_4-0053</t>
  </si>
  <si>
    <t>PL14x460x3146</t>
  </si>
  <si>
    <t>Z1-BR1_4-0004-Z1-W1_4-0056</t>
  </si>
  <si>
    <t>PL14x460x3183</t>
  </si>
  <si>
    <t>Z1-BR1_4-0007-Z1-W1_4-0061</t>
  </si>
  <si>
    <t>PL14x460x2566</t>
  </si>
  <si>
    <t>Z1-BR1_4-0013-Z1-W1_4-0065</t>
  </si>
  <si>
    <t>PL14x460x6591</t>
  </si>
  <si>
    <t>Z1-BR1_4-0023-Z1-W1_4-0084</t>
  </si>
  <si>
    <t>PL14x460x7066</t>
  </si>
  <si>
    <t>Z1-BR1_4-0024-Z1-W1_4-0088</t>
  </si>
  <si>
    <t>PL14x460x6709</t>
  </si>
  <si>
    <t>Z1-BR1_4-0025-Z1-W1_4-0091</t>
  </si>
  <si>
    <t>PL14x460x6456</t>
  </si>
  <si>
    <t>Z1-LP1_1-0014-Z1-LPH1_1-0014-K</t>
  </si>
  <si>
    <t>PL14x480x605</t>
  </si>
  <si>
    <t>Z1-BR1_4-0003-Z1-W1_4-0051</t>
  </si>
  <si>
    <t>PL14x460x5929</t>
  </si>
  <si>
    <t>VT-HV-TT-057-SUPERTRUSS-X28-Q355-SP14-003</t>
  </si>
  <si>
    <t>Z1-BR1_4-0004-Z1-W1_4-0054</t>
  </si>
  <si>
    <t>PL14x460x6045</t>
  </si>
  <si>
    <t>Z1-BR1_4-0004-Z1-W1_4-0055</t>
  </si>
  <si>
    <t>PL14x460x2927</t>
  </si>
  <si>
    <t>Z1-BR1_4-0007-Z1-W1_4-0060</t>
  </si>
  <si>
    <t>PL14x460x6208</t>
  </si>
  <si>
    <t>Z1-BR1_4-0007-Z1-W1_4-0062</t>
  </si>
  <si>
    <t>PL14x460x3177</t>
  </si>
  <si>
    <t>Z1-BR1_4-0021-Z1-W1_4-0082</t>
  </si>
  <si>
    <t>PL14x460x3329</t>
  </si>
  <si>
    <t>Z1-BR1_4-0005-Z1-W1_4-0057</t>
  </si>
  <si>
    <t>PL16x450x6306</t>
  </si>
  <si>
    <t>PL16x2000x12000</t>
  </si>
  <si>
    <t>VT-HV-TT-057-SUPERTRUSS-X28-Q355-SP16-001</t>
  </si>
  <si>
    <t>Z1-BR1_4-0005-Z1-W1_4-0058</t>
  </si>
  <si>
    <t>PL16x450x2979</t>
  </si>
  <si>
    <t>Z1-BR1_4-0005-Z1-W1_4-0059</t>
  </si>
  <si>
    <t>PL16x450x2598</t>
  </si>
  <si>
    <t>Z1-BR1_4-0001-Z1-PH1_4-0033-K</t>
  </si>
  <si>
    <t>PL16x1488x2500</t>
  </si>
  <si>
    <t>VT-HV-TT-057-SUPERTRUSS-X28-S355J2-SP16-002</t>
  </si>
  <si>
    <t>VT-NCC-TT-013-S355J2-SP16-030</t>
  </si>
  <si>
    <t>Z1-BR1_4-0005-Z1-PL1_4-0078</t>
  </si>
  <si>
    <t>Z1-FR1_6-0005-Z1-PH1_6-0009-K</t>
  </si>
  <si>
    <t>PL16x115x200</t>
  </si>
  <si>
    <t>Z1-FR1_6-0007-Z1-PH1_6-0009-K</t>
  </si>
  <si>
    <t>Z1-LP1_1-0041-Z1-LPH1_1-0041-K</t>
  </si>
  <si>
    <t>PL16x300x785</t>
  </si>
  <si>
    <t>Z1-LP1_1-0047-Z1-LPH1_1-0047-K</t>
  </si>
  <si>
    <t>PL16x570x1877</t>
  </si>
  <si>
    <t>Z1-LP1_1-0040-Z1-LPH1_1-0040</t>
  </si>
  <si>
    <t>PL16x750x785</t>
  </si>
  <si>
    <t>PL16x1637x1832</t>
  </si>
  <si>
    <t>VT-HV-TT-057-SUPERTRUSS-X28-S355J2-SP16-003</t>
  </si>
  <si>
    <t>VT-NCC-TT-013-S355J2-SP16-049_B</t>
  </si>
  <si>
    <t>PL16x360x1713</t>
  </si>
  <si>
    <t>VT-HV-TT-057-SUPERTRUSS-X28-S355J2-SP16-004</t>
  </si>
  <si>
    <t>VT-NCC-TT-013-S355J2-SP16-005</t>
  </si>
  <si>
    <t>Z1-BR1_4-0005-Z1-PL1_4-0079</t>
  </si>
  <si>
    <t>Z1-BR1_2-0065-Z1-FL1_2-0316-K</t>
  </si>
  <si>
    <t>PL20x300x4888</t>
  </si>
  <si>
    <t>VT-HV-TT-057-SUPERTRUSS-X28-Q355-SP20-001</t>
  </si>
  <si>
    <t>Z1-BR1_2-0065-Z1-FL1_2-0317</t>
  </si>
  <si>
    <t>Z1-BR1_2-0065-Z1-PL1_2-0156</t>
  </si>
  <si>
    <t>Z1-BR1_2-0065-Z1-W1_2-0269</t>
  </si>
  <si>
    <t>PL20x460x4888</t>
  </si>
  <si>
    <t>Z1-BR1_4-0001-Z1-PL1_4-0103</t>
  </si>
  <si>
    <t>Z1-BR1_4-0001-Z1-PL1_4-0115</t>
  </si>
  <si>
    <t>PL20x438x1110</t>
  </si>
  <si>
    <t>Z1-BR1_4-0003-Z1-PL1_4-0110</t>
  </si>
  <si>
    <t>PL20x243x469</t>
  </si>
  <si>
    <t>Z1-BR1_4-0015-Z1-PL1_4-0103</t>
  </si>
  <si>
    <t>Z1-BR1_4-0016-Z1-PL1_4-0103</t>
  </si>
  <si>
    <t>Z1-BR1_4-0017-Z1-PL1_4-0103</t>
  </si>
  <si>
    <t>Z1-BR1_4-0019-Z1-PL1_4-0103</t>
  </si>
  <si>
    <t>Z1-BR1_4-0021-Z1-FL1_4-0069</t>
  </si>
  <si>
    <t>PL20x500x3329</t>
  </si>
  <si>
    <t>Z1-BR1_4-0023-Z1-FL1_4-0079</t>
  </si>
  <si>
    <t>PL20x500x7066</t>
  </si>
  <si>
    <t>Z1-BR1_4-0024-Z1-FL1_4-0087</t>
  </si>
  <si>
    <t>PL20x500x6709</t>
  </si>
  <si>
    <t>Z1-LP1_1-0011-Z1-LPH1_1-0011-K</t>
  </si>
  <si>
    <t>PL20x480x785</t>
  </si>
  <si>
    <t>Z1-LP1_1-0012-Z1-LPH1_1-0012-K</t>
  </si>
  <si>
    <t>PL20x750x965</t>
  </si>
  <si>
    <t>Z1-BR1_2-0006-Z1-PL1_2-0001</t>
  </si>
  <si>
    <t>PL20x358x630</t>
  </si>
  <si>
    <t>VT-HV-TT-057-SUPERTRUSS-X28-Q355-SP20-002</t>
  </si>
  <si>
    <t>Z1-BR1_2-0068-Z1-PH1_2-0134-K</t>
  </si>
  <si>
    <t>Z1-BR1_4-0001-Z1-PL1_4-0118</t>
  </si>
  <si>
    <t>PL20x80x140</t>
  </si>
  <si>
    <t>Z1-BR1_4-0003-Z1-FL1_4-0035-V</t>
  </si>
  <si>
    <t>PL20x500x3152</t>
  </si>
  <si>
    <t>Z1-BR1_4-0004-Z1-FL1_4-0040-V</t>
  </si>
  <si>
    <t>PL20x500x3187</t>
  </si>
  <si>
    <t>Z1-BR1_4-0007-Z1-FL1_4-0050-V</t>
  </si>
  <si>
    <t>PL20x500x3179</t>
  </si>
  <si>
    <t>Z1-BR1_4-0013-Z1-FL1_4-0053</t>
  </si>
  <si>
    <t>PL20x500x6591</t>
  </si>
  <si>
    <t>Z1-BR1_4-0018-Z1-PL1_4-0103</t>
  </si>
  <si>
    <t>Z1-BR1_4-0019-Z1-PL1_4-0118</t>
  </si>
  <si>
    <t>Z1-FR1_6-0009-Z1-PL1_6-0040</t>
  </si>
  <si>
    <t>PL20x438x538</t>
  </si>
  <si>
    <t>Z1-LP1_1-0013-Z1-LPH1_1-0013-K</t>
  </si>
  <si>
    <t>PL20x300x965</t>
  </si>
  <si>
    <t>Z1-BR1_2-0069-Z1-PH1_2-0134-K</t>
  </si>
  <si>
    <t>VT-HV-TT-057-SUPERTRUSS-X28-Q355-SP20-003</t>
  </si>
  <si>
    <t>Z1-BR1_4-0003-Z1-FL1_4-0034-V</t>
  </si>
  <si>
    <t>PL20x500x3029</t>
  </si>
  <si>
    <t>Z1-BR1_4-0004-Z1-FL1_4-0039-V</t>
  </si>
  <si>
    <t>PL20x500x3075</t>
  </si>
  <si>
    <t>Z1-BR1_4-0007-Z1-FL1_4-0046</t>
  </si>
  <si>
    <t>PL20x500x6208</t>
  </si>
  <si>
    <t>Z1-BR1_4-0007-Z1-FL1_4-0047</t>
  </si>
  <si>
    <t>PL20x500x2567</t>
  </si>
  <si>
    <t>Z1-BR1_4-0007-Z1-FL1_4-0049-V</t>
  </si>
  <si>
    <t>PL20x500x3140</t>
  </si>
  <si>
    <t>Z1-BR1_4-0025-Z1-FL1_4-0092</t>
  </si>
  <si>
    <t>PL20x500x6456</t>
  </si>
  <si>
    <t>VT-HV-TT-057-SUPERTRUSS-X28-Q355-SP20-004</t>
  </si>
  <si>
    <t>Z1-BR1_4-0003-Z1-FL1_4-0032-V</t>
  </si>
  <si>
    <t>PL20x500x2853</t>
  </si>
  <si>
    <t>Z1-BR1_4-0003-Z1-FL1_4-0033-V</t>
  </si>
  <si>
    <t>PL20x500x2730</t>
  </si>
  <si>
    <t>Z1-BR1_4-0004-Z1-FL1_4-0037-V</t>
  </si>
  <si>
    <t>PL20x500x2932</t>
  </si>
  <si>
    <t>Z1-BR1_4-0004-Z1-FL1_4-0038-V</t>
  </si>
  <si>
    <t>PL20x500x2820</t>
  </si>
  <si>
    <t>Z1-BR1_4-0007-Z1-FL1_4-0048-V</t>
  </si>
  <si>
    <t>PL20x500x2529</t>
  </si>
  <si>
    <t>Z1-BR1_4-0022-Z1-FL1_4-0075</t>
  </si>
  <si>
    <t>PL20x500x6051</t>
  </si>
  <si>
    <t>Z1-FR1_6-0005-Z1-PL1_6-0040</t>
  </si>
  <si>
    <t>Z1-FR1_6-0007-Z1-PL1_6-0040</t>
  </si>
  <si>
    <t>Z1-FR1_6-0010-Z1-PL1_6-0040</t>
  </si>
  <si>
    <t>Z1-LP1_1-0044-Z1-LPH1_1-0044-K</t>
  </si>
  <si>
    <t>VT-HV-TT-057-SUPERTRUSS-X28-Q355-SP20-005</t>
  </si>
  <si>
    <t>Z1-BR1_2-0067-Z1-PH1_2-0134-K</t>
  </si>
  <si>
    <t>Z1-BR1_4-0003-Z1-FL1_4-0031</t>
  </si>
  <si>
    <t>PL20x500x5929</t>
  </si>
  <si>
    <t>Z1-BR1_4-0004-Z1-FL1_4-0036</t>
  </si>
  <si>
    <t>PL20x500x6045</t>
  </si>
  <si>
    <t>Z1-BR1_4-0004-Z1-PL1_4-0111</t>
  </si>
  <si>
    <t>PL20x243x467</t>
  </si>
  <si>
    <t>Z1-BR1_4-0007-Z1-PL1_4-0114</t>
  </si>
  <si>
    <t>PL20x243x459</t>
  </si>
  <si>
    <t>Z1-LP1_1-0038-Z1-LPH1_1-0038-K</t>
  </si>
  <si>
    <t>Z1-LP1_1-0039-Z1-LPH1_1-0039-K</t>
  </si>
  <si>
    <t>PL20x292x1366</t>
  </si>
  <si>
    <t>VT-HV-TT-057-SUPERTRUSS-X28-Q355-SP20-006</t>
  </si>
  <si>
    <t>PL25x25x8000</t>
  </si>
  <si>
    <t>VT-HV-TT-057-SUPERTRUSS-X28-Q355-SP25-001</t>
  </si>
  <si>
    <t>Z1-BR1_2-0065-Z1-PH1_2-0148-K</t>
  </si>
  <si>
    <t>Z1-BR1_4-0001-Z1-PL1_4-0108</t>
  </si>
  <si>
    <t>PL25x440x1110</t>
  </si>
  <si>
    <t>Z1-BR1_4-0001-Z1-PL1_4-0116</t>
  </si>
  <si>
    <t>PL25x160x240</t>
  </si>
  <si>
    <t>Z1-BR1_4-0001-Z1-PL1_4-0119</t>
  </si>
  <si>
    <t>PL25x160x534</t>
  </si>
  <si>
    <t>Z1-BR1_4-0005-Z1-FL1_4-0041</t>
  </si>
  <si>
    <t>PL25x500x6306</t>
  </si>
  <si>
    <t>Z1-BR1_4-0005-Z1-FL1_4-0042-V</t>
  </si>
  <si>
    <t>PL25x500x2983</t>
  </si>
  <si>
    <t>Z1-BR1_4-0005-Z1-FL1_4-0043-V</t>
  </si>
  <si>
    <t>PL25x500x2908</t>
  </si>
  <si>
    <t>Z1-BR1_4-0005-Z1-PL1_4-0112</t>
  </si>
  <si>
    <t>PL25x242x451</t>
  </si>
  <si>
    <t>Z1-BR1_4-0019-Z1-PL1_4-0108</t>
  </si>
  <si>
    <t>Z1-LP1_1-0046-Z1-LPH1_1-0046-K</t>
  </si>
  <si>
    <t>PL25x1235x1880</t>
  </si>
  <si>
    <t>VT-HV-TT-057-SUPERTRUSS-X28-Q355-SP25-002</t>
  </si>
  <si>
    <t>Z1-BR1_4-0005-Z1-FL1_4-0044-V</t>
  </si>
  <si>
    <t>PL25x500x2527</t>
  </si>
  <si>
    <t>Z1-BR1_4-0005-Z1-FL1_4-0045-V</t>
  </si>
  <si>
    <t>PL25x500x2602</t>
  </si>
  <si>
    <t>Z1-BR1_4-0018-Z1-PL1_4-0108</t>
  </si>
  <si>
    <t>Z1-BR1_4-0019-Z1-PL1_4-0116</t>
  </si>
  <si>
    <t>Z1-BR1_4-0019-Z1-PL1_4-0117</t>
  </si>
  <si>
    <t>PL25x160x1080</t>
  </si>
  <si>
    <t>Z1-BR1_4-0001-Z1-W1_4-0078</t>
  </si>
  <si>
    <t>PL30x1200x4728</t>
  </si>
  <si>
    <t>VT-HV-TT-057-SUPERTRUSS-X28-Q355-SP30-001</t>
  </si>
  <si>
    <t>Z1-FR1_6-0005-Z1-PL1_6-0011</t>
  </si>
  <si>
    <t>PL30x438x508</t>
  </si>
  <si>
    <t>Z1-FR1_6-0005-Z1-PL1_6-0015</t>
  </si>
  <si>
    <t>PL30x134x283</t>
  </si>
  <si>
    <t>Z1-FR1_6-0007-Z1-FL1_6-0010-V</t>
  </si>
  <si>
    <t>PL30x435x6000</t>
  </si>
  <si>
    <t>Z1-FR1_6-0007-Z1-PL1_6-0016</t>
  </si>
  <si>
    <t>PL30x500x570</t>
  </si>
  <si>
    <t>Z1-FR1_6-0007-Z1-W1_6-0006-V</t>
  </si>
  <si>
    <t>PL30x600x6000</t>
  </si>
  <si>
    <t>Z1-FR1_6-0009-Z1-PL1_6-0015</t>
  </si>
  <si>
    <t>Z1-FR1_6-0010-Z1-FL1_6-0011-V</t>
  </si>
  <si>
    <t>PL30x435x1400</t>
  </si>
  <si>
    <t>Z1-FR1_6-0010-Z1-PL1_6-0015</t>
  </si>
  <si>
    <t>Z1-LP1_1-0009-Z1-LPH1_1-0009-K</t>
  </si>
  <si>
    <t>PL30x750x1505</t>
  </si>
  <si>
    <t>Z1-BR1_4-0001-Z1-FL1_4-0065</t>
  </si>
  <si>
    <t>PL30x435x4729</t>
  </si>
  <si>
    <t>VT-HV-TT-057-SUPERTRUSS-X28-Q355-SP30-002</t>
  </si>
  <si>
    <t>Z1-BR1_4-0017-Z1-W1_4-0074</t>
  </si>
  <si>
    <t>PL30x1200x3145</t>
  </si>
  <si>
    <t>Z1-BR1_4-0019-Z1-W1_4-0081</t>
  </si>
  <si>
    <t>PL30x1200x3495</t>
  </si>
  <si>
    <t>Z1-FR1_6-0005-Z1-FL1_6-0010-V</t>
  </si>
  <si>
    <t>Z1-FR1_6-0005-Z1-PL1_6-0014-K</t>
  </si>
  <si>
    <t>PL30x200x1400</t>
  </si>
  <si>
    <t>Z1-FR1_6-0005-Z1-W1_6-0008-V</t>
  </si>
  <si>
    <t>Z1-FR1_6-0005-Z1-W1_6-0009</t>
  </si>
  <si>
    <t>PL30x600x1400</t>
  </si>
  <si>
    <t>Z1-FR1_6-0007-Z1-PL1_6-0011</t>
  </si>
  <si>
    <t>Z1-BR1_4-0017-Z1-FL1_4-0061</t>
  </si>
  <si>
    <t>PL30x435x3145</t>
  </si>
  <si>
    <t>VT-HV-TT-057-SUPERTRUSS-X28-Q355-SP30-003</t>
  </si>
  <si>
    <t>Z1-BR1_4-0018-Z1-W1_4-0076</t>
  </si>
  <si>
    <t>PL30x1200x3095</t>
  </si>
  <si>
    <t>Z1-BR1_4-0019-Z1-PH1_4-0040-K</t>
  </si>
  <si>
    <t>PL30x570x1100</t>
  </si>
  <si>
    <t>Z1-FR1_6-0005-Z1-W1_6-0006-V</t>
  </si>
  <si>
    <t>Z1-FR1_6-0009-Z1-FL1_6-0011-V</t>
  </si>
  <si>
    <t>Z1-FR1_6-0009-Z1-W1_6-0007-V</t>
  </si>
  <si>
    <t>Z1-FR1_6-0010-Z1-W1_6-0007-V</t>
  </si>
  <si>
    <t>Z1-BR1_4-0001-Z1-PH1_4-0041-K</t>
  </si>
  <si>
    <t>PL30x534x570</t>
  </si>
  <si>
    <t>VT-HV-TT-057-SUPERTRUSS-X28-Q355-SP30-004</t>
  </si>
  <si>
    <t>Z1-BR1_4-0015-Z1-W1_4-0066</t>
  </si>
  <si>
    <t>PL30x1200x3135</t>
  </si>
  <si>
    <t>Z1-FR1_6-0005-Z1-FL1_6-0012</t>
  </si>
  <si>
    <t>Z1-BR1_4-0016-Z1-FL1_4-0057</t>
  </si>
  <si>
    <t>PL30x435x3163</t>
  </si>
  <si>
    <t>VT-HV-TT-057-SUPERTRUSS-X28-Q355-SP30-005</t>
  </si>
  <si>
    <t>Z1-BR1_4-0016-Z1-W1_4-0070</t>
  </si>
  <si>
    <t>PL30x1200x3163</t>
  </si>
  <si>
    <t>Z1-BR1_4-0018-Z1-FL1_4-0063</t>
  </si>
  <si>
    <t>PL30x435x3095</t>
  </si>
  <si>
    <t>Z1-BR1_4-0019-Z1-FL1_4-0068</t>
  </si>
  <si>
    <t>PL30x435x3495</t>
  </si>
  <si>
    <t>Z1-FR1_6-0005-Z1-PL1_6-0010-K-V</t>
  </si>
  <si>
    <t>PL30x250x6000</t>
  </si>
  <si>
    <t>Z1-FR1_6-0007-Z1-PL1_6-0012-K-V</t>
  </si>
  <si>
    <t>PL30x500x6000</t>
  </si>
  <si>
    <t>Z1-LP1_1-0010-Z1-LPH1_1-0010-K</t>
  </si>
  <si>
    <t>PL30x300x1505</t>
  </si>
  <si>
    <t>Z1-BR1_4-0015-Z1-FL1_4-0054</t>
  </si>
  <si>
    <t>PL30x435x3135</t>
  </si>
  <si>
    <t>PL30x2000x5356</t>
  </si>
  <si>
    <t>VT-HV-TT-057-SUPERTRUSS-X28-Q355-SP30-006</t>
  </si>
  <si>
    <t>Z1-FR1_6-0009-Z1-PL1_6-0013-K-V</t>
  </si>
  <si>
    <t>Z1-FR1_6-0010-Z1-PL1_6-0013-K-V</t>
  </si>
  <si>
    <t>Z1-BR1_2-0001-Z1-PL1_2-0002</t>
  </si>
  <si>
    <t>VT-HV-TT-057-SUPERTRUSS-X28-Q355-SP35-001</t>
  </si>
  <si>
    <t>Z1-BR1_2-0002-Z1-PL1_2-0002</t>
  </si>
  <si>
    <t>Z1-BR1_2-0003-Z1-PL1_2-0002</t>
  </si>
  <si>
    <t>Z1-BR1_2-0006-Z1-W1_2-0022-K</t>
  </si>
  <si>
    <t>PL35x630x1275</t>
  </si>
  <si>
    <t>Z1-BR1_2-0006-Z1-W1_2-0023-K</t>
  </si>
  <si>
    <t>PL35x630x1276</t>
  </si>
  <si>
    <t>VT-HV-TT-057-SUPERTRUSS-X28-Q355-SP35-002</t>
  </si>
  <si>
    <t>Z1-BR1_2-0004-Z1-PL1_2-0002</t>
  </si>
  <si>
    <t>Z1-BR1_2-0006-Z1-W1_2-0021-K</t>
  </si>
  <si>
    <t>PL35x875x7986</t>
  </si>
  <si>
    <t>Z1-BR1_2-0008-Z1-W1_2-0025-K</t>
  </si>
  <si>
    <t>PL35x875x2811</t>
  </si>
  <si>
    <t>Z1-BR1_2-0011-Z1-W1_2-0041-K</t>
  </si>
  <si>
    <t>PL35x630x2419</t>
  </si>
  <si>
    <t>VT-HV-TT-057-SUPERTRUSS-X28-S355JR-SP35-003</t>
  </si>
  <si>
    <t>VT-FD-TT-019-ZONE3(3.1-3.7-REV)-S355JR-SP35-004</t>
  </si>
  <si>
    <t>VT-HV-TT-057-SUPERTRUSS-X28-S355JR-SP35-004</t>
  </si>
  <si>
    <t>VT-FD-TT-019-ZONE3(3.1-3.7-REV)-S355JR-SP35-005</t>
  </si>
  <si>
    <t>Z1-BR1_4-0003-Z1-PH1_4-0029-K</t>
  </si>
  <si>
    <t>Z1-BR1_4-0004-Z1-PH1_4-0029-K</t>
  </si>
  <si>
    <t>Z1-BR1_4-0005-Z1-PH1_4-0030-K</t>
  </si>
  <si>
    <t>Z1-BR1_4-0007-Z1-PH1_4-0029-K</t>
  </si>
  <si>
    <t>VT-HV-TT-057-SUPERTRUSS-X28-S355JR-SP35-005</t>
  </si>
  <si>
    <t>VT-FD-TT-019-ZONE3(3.1-3.7-REV)-S355JR-SP35-003</t>
  </si>
  <si>
    <t>Z1-BR1_4-0013-Z1-PH1_4-0029-K</t>
  </si>
  <si>
    <t>Z1-BR1_4-0021-Z1-PH1_4-0024-K</t>
  </si>
  <si>
    <t>Z1-BR1_4-0022-Z1-PH1_4-0024-K</t>
  </si>
  <si>
    <t>Z1-BR1_4-0023-Z1-PH1_4-0024-K</t>
  </si>
  <si>
    <t>Z1-BR1_4-0024-Z1-PH1_4-0024-K</t>
  </si>
  <si>
    <t>Z1-BR1_4-0025-Z1-PH1_4-0024-K</t>
  </si>
  <si>
    <t>VT-HV-TT-057-SUPERTRUSS-X28-S355JR-SP35-006</t>
  </si>
  <si>
    <t>VT-FD-TT-019-ZONE3(3.1-3.7-REV)-S355JR-SP35-001</t>
  </si>
  <si>
    <t>VT-HV-TT-057-SUPERTRUSS-X28-S355JR-SP35-007</t>
  </si>
  <si>
    <t>VT-FD-TT-011-ZONE2(2.1-2.12)-S355JR-SP35-004</t>
  </si>
  <si>
    <t>VT-HV-TT-057-SUPERTRUSS-X28-S355JR-SP35-008</t>
  </si>
  <si>
    <t>VT-FD-TT-011-ZONE2(2.1-2.12)-S355JR-SP35-006</t>
  </si>
  <si>
    <t>VT-HV-TT-057-SUPERTRUSS-X28-S355JR-SP35-009</t>
  </si>
  <si>
    <t>VT-HV-TT-034-GIANNANG-S355JR-SP35-010_2</t>
  </si>
  <si>
    <t>Z1-LP1_1-0048-Z1-LPH1_1-0048-K</t>
  </si>
  <si>
    <t>PL35x570x1877</t>
  </si>
  <si>
    <t>PL35x2000x2036</t>
  </si>
  <si>
    <t>VT-HV-TT-057-SUPERTRUSS-X28-Q355-SP35-010</t>
  </si>
  <si>
    <t>PL50x488x11363</t>
  </si>
  <si>
    <t>VT-HV-TT-057-SUPERTRUSS-X28-Q355-SP50-001</t>
  </si>
  <si>
    <t>PL50x494x12000</t>
  </si>
  <si>
    <t>VT-HV-TT-057-SUPERTRUSS-X28-Q355-SP50-002</t>
  </si>
  <si>
    <t>Z1-LP1_1-0045-Z1-LPH1_1-0045-K</t>
  </si>
  <si>
    <t>Z1-BR1_4-0019-Z1-PH1_4-0034-K</t>
  </si>
  <si>
    <t>VT-HV-TT-057-SUPERTRUSS-X28-Q355-SP50-003</t>
  </si>
  <si>
    <t>Z1-BR1_4-0001-Z1-PH1_4-0034-K</t>
  </si>
  <si>
    <t>VT-HV-TT-057-SUPERTRUSS-X28-Q355-SP50-004</t>
  </si>
  <si>
    <t>Z1-BR1_4-0015-Z1-PH1_4-0034-K</t>
  </si>
  <si>
    <t>Z1-BR1_4-0016-Z1-PH1_4-0034-K</t>
  </si>
  <si>
    <t>Z1-BR1_4-0017-Z1-PH1_4-0034-K</t>
  </si>
  <si>
    <t>Z1-BR1_4-0018-Z1-PH1_4-0034-K</t>
  </si>
  <si>
    <t>Z1-BR1_2-0002-Z1-FL1_2-0042-K</t>
  </si>
  <si>
    <t>PL60x750x1933</t>
  </si>
  <si>
    <t>VT-HV-TT-057-SUPERTRUSS-X28-Q355-SP60-001</t>
  </si>
  <si>
    <t>Z1-BR1_2-0002-Z1-W1_2-0017</t>
  </si>
  <si>
    <t>PL60x630x2923</t>
  </si>
  <si>
    <t>Z1-BR1_2-0004-Z1-W1_2-0018</t>
  </si>
  <si>
    <t>PL60x630x1898</t>
  </si>
  <si>
    <t>Z1-BR1_2-0004-Z1-W1_2-0019</t>
  </si>
  <si>
    <t>PL60x630x1900</t>
  </si>
  <si>
    <t>Z1-BR1_2-0006-Z1-PH1_2-0002-K</t>
  </si>
  <si>
    <t>PL60x2200x2676</t>
  </si>
  <si>
    <t>Z1-BR1_2-0008-Z1-FL1_2-0019-K-C</t>
  </si>
  <si>
    <t>PL60x750x2886</t>
  </si>
  <si>
    <t>Z1-BR1_2-0002-Z1-FL1_2-0071-K-C</t>
  </si>
  <si>
    <t>PL60x749x4839</t>
  </si>
  <si>
    <t>VT-HV-TT-057-SUPERTRUSS-X28-Q355-SP60-002</t>
  </si>
  <si>
    <t>Z1-BR1_2-0004-Z1-FL1_2-0017-K-C</t>
  </si>
  <si>
    <t>PL60x750x3763</t>
  </si>
  <si>
    <t>Z1-BR1_2-0006-Z1-FL1_2-0044-K</t>
  </si>
  <si>
    <t>PL60x750x3343</t>
  </si>
  <si>
    <t>Z1-BR1_2-0001-Z1-FL1_2-0070-K-C</t>
  </si>
  <si>
    <t>PL60x750x2731</t>
  </si>
  <si>
    <t>VT-HV-TT-057-SUPERTRUSS-X28-Q355-SP60-003</t>
  </si>
  <si>
    <t>Z1-BR1_2-0003-Z1-FL1_2-0072-C</t>
  </si>
  <si>
    <t>PL60x750x2970</t>
  </si>
  <si>
    <t>Z1-BR1_2-0002-Z1-FL1_2-0041-K</t>
  </si>
  <si>
    <t>VT-HV-TT-057-SUPERTRUSS-X28-Q355-SP60-004</t>
  </si>
  <si>
    <t>Z1-BR1_2-0002-Z1-FL1_2-0074-K-C</t>
  </si>
  <si>
    <t>PL60x750x1482</t>
  </si>
  <si>
    <t>Z1-BR1_2-0002-Z1-FL1_2-0075-K-C</t>
  </si>
  <si>
    <t>Z1-BR1_2-0002-Z1-PL1_2-0003</t>
  </si>
  <si>
    <t>PL60x628x628</t>
  </si>
  <si>
    <t>Z1-BR1_2-0002-Z1-PL1_2-0004</t>
  </si>
  <si>
    <t>PL60x270x628</t>
  </si>
  <si>
    <t>Z1-BR1_2-0002-Z1-W1_2-0039</t>
  </si>
  <si>
    <t>PL60x630x1313</t>
  </si>
  <si>
    <t>Z1-BR1_2-0003-Z1-W1_2-0016</t>
  </si>
  <si>
    <t>PL60x630x1079</t>
  </si>
  <si>
    <t>Z1-BR1_2-0006-Z1-FL1_2-0018-K-C</t>
  </si>
  <si>
    <t>PL60x750x1970</t>
  </si>
  <si>
    <t>Z1-BR1_2-0011-Z1-FL1_2-0043-K</t>
  </si>
  <si>
    <t>PL60x750x2419</t>
  </si>
  <si>
    <t>Z1-BR1_2-0001-Z1-W1_2-0015</t>
  </si>
  <si>
    <t>PL60x630x865</t>
  </si>
  <si>
    <t>PL60x2500x5561</t>
  </si>
  <si>
    <t>VT-HV-TT-057-SUPERTRUSS-X28-Q355-SP60-005</t>
  </si>
  <si>
    <t>VT-HV-TT-050-SUPERTRUSS-X28-Q355-SP60-001_3</t>
  </si>
  <si>
    <t>PL60x1924x3834</t>
  </si>
  <si>
    <t>VT-HV-TT-057-SUPERTRUSS-X28-Q355-SP60-006</t>
  </si>
  <si>
    <t>Z1-BR1_2-0002-Z1-W1_2-0040</t>
  </si>
  <si>
    <t>PL60x630x1224</t>
  </si>
  <si>
    <t>Z1-BR1_2-0002-Z1-W1_2-0001-K</t>
  </si>
  <si>
    <t>PL80x875x1971</t>
  </si>
  <si>
    <t>VT-HV-TT-057-SUPERTRUSS-X28-Q355-SP80-001</t>
  </si>
  <si>
    <t>Z1-BR1_2-0001-Z1-W1_2-0087-K</t>
  </si>
  <si>
    <t>PL80x875x2656</t>
  </si>
  <si>
    <t>VT-HV-TT-057-SUPERTRUSS-X28-Q355-SP80-002</t>
  </si>
  <si>
    <t>Z1-BR1_2-0002-Z1-W1_2-0094-K</t>
  </si>
  <si>
    <t>PL80x875x1354</t>
  </si>
  <si>
    <t>Z1-BR1_2-0003-Z1-W1_2-0089-K</t>
  </si>
  <si>
    <t>PL80x875x2895</t>
  </si>
  <si>
    <t>Z1-BR1_2-0002-Z1-W1_2-0088-K</t>
  </si>
  <si>
    <t>VT-HV-TT-057-SUPERTRUSS-X28-Q355-SP80-003</t>
  </si>
  <si>
    <t>Z1-BR1_2-0004-Z1-W1_2-0005-K</t>
  </si>
  <si>
    <t>PL80x875x3688</t>
  </si>
  <si>
    <t>PL80x788x1735</t>
  </si>
  <si>
    <t>VT-HV-TT-057-SUPERTRUSS-X28-Q355-SP80-004</t>
  </si>
  <si>
    <t>VT-HV-TT-057</t>
  </si>
  <si>
    <t>3x1500x4482</t>
  </si>
  <si>
    <t>4x2000x12000</t>
  </si>
  <si>
    <t>10x1500x8985</t>
  </si>
  <si>
    <t>12x1500x10215</t>
  </si>
  <si>
    <t>14x907x11066</t>
  </si>
  <si>
    <t>16x2000x12000</t>
  </si>
  <si>
    <t>16x1488x2500</t>
  </si>
  <si>
    <t>16x1637x1832</t>
  </si>
  <si>
    <t>16x360x1713</t>
  </si>
  <si>
    <t>20x292x1366</t>
  </si>
  <si>
    <t>30x2000x5356</t>
  </si>
  <si>
    <t>35x2000x2036</t>
  </si>
  <si>
    <t>50x488x11363</t>
  </si>
  <si>
    <t>50x494x12000</t>
  </si>
  <si>
    <t>60x2500x5561</t>
  </si>
  <si>
    <t>60x1924x3834</t>
  </si>
  <si>
    <t>80x788x1735</t>
  </si>
  <si>
    <t>PL4</t>
  </si>
  <si>
    <t>80x2750x7536</t>
  </si>
  <si>
    <t>HỆ SUPPER TRUSS (Z1-MT1.2-0018)-REV02</t>
  </si>
  <si>
    <t>20 CỘT Hệ giàn nâng-Cụm 3A-Ưu tiên 1 đến Cos 53m (REV01)</t>
  </si>
  <si>
    <t>50x2450x12000</t>
  </si>
  <si>
    <t>HỆ SUPPER TRUSS (Z1-MT1.2-0017,0020)-TÔN 120MM-REV02</t>
  </si>
  <si>
    <t>VT-HV-TT-022-SPTRUSS-Q355B-SP120-010</t>
  </si>
  <si>
    <t>120x1010x2800</t>
  </si>
  <si>
    <t>VT-HV-TT-019-SPTRUSS-Q355B-SP120-011_2</t>
  </si>
  <si>
    <t>VT-HV-TT-022-SPTRUSS-Q355B-SP120-011</t>
  </si>
  <si>
    <t>HỆ SUPPER TRUSS (Z1-MT1.2-0003,0004,0016,0017)-REV01</t>
  </si>
  <si>
    <t>120x2800x7907</t>
  </si>
  <si>
    <t>VT-HV-TT-022-SPTRUSS-Q355B-SP120-008_1</t>
  </si>
  <si>
    <t>120x2300x2392</t>
  </si>
  <si>
    <t>VT-HV-TT-002-PINX01_Y21-Y22-Q355-SP120-031_D</t>
  </si>
  <si>
    <t>2550x120x11000</t>
  </si>
  <si>
    <t>VT-HV-TT-019-SPTRUSS-Q355B-SP120-011</t>
  </si>
  <si>
    <t>120x2800x2982</t>
  </si>
  <si>
    <t>Z1-MTC1_2-0010-Z1-PL1_2-0220</t>
  </si>
  <si>
    <t>PL12x75x225</t>
  </si>
  <si>
    <t>PL12x1500x9353</t>
  </si>
  <si>
    <t>VT-HV-TT-058-SUPERTRUSS-BOSUNG-Q355-SP12-001</t>
  </si>
  <si>
    <t>13/09/2026</t>
  </si>
  <si>
    <t>HỆ SUPPER TRUSS-BỔ XUNG (X28+X01-UT2)</t>
  </si>
  <si>
    <t>VT-HV-TT-057-SUPERTRUSS -X28-Q355-SP12-001</t>
  </si>
  <si>
    <t>VT-10626-051-Z03-852</t>
  </si>
  <si>
    <t>Z1-MTC1_2-0008-Z1-PL1_2-0220</t>
  </si>
  <si>
    <t>Z1-MTC1_2-0007-Z1-PL1_2-0220</t>
  </si>
  <si>
    <t>Z1-MTC1_2-0005-Z1-PL1_2-0220</t>
  </si>
  <si>
    <t>Z1-MTC1_2-0004-Z1-PL1_2-0220</t>
  </si>
  <si>
    <t>Z1-MTC1_2-0002-Z1-PL1_2-0220</t>
  </si>
  <si>
    <t>Z1-MTC1_2-0001-Z1-PL1_2-0220</t>
  </si>
  <si>
    <t>Z1-MTC1_2-0001-Z1-PH1_2-0149-K</t>
  </si>
  <si>
    <t>PL25x200x250</t>
  </si>
  <si>
    <t>PL25x2000x6123</t>
  </si>
  <si>
    <t>VT-HV-TT-058-SUPERTRUSS-BOSUNG-Q355-SP25-001</t>
  </si>
  <si>
    <t>VT-HV-TT-057-SUPERTRUSS -X28-Q355-SP25-002</t>
  </si>
  <si>
    <t>VT-10626-051-Z03-853</t>
  </si>
  <si>
    <t>Z1-MTC1_2-0010-Z1-PH1_2-0149-K</t>
  </si>
  <si>
    <t>Z1-MTC1_2-0008-Z1-PH1_2-0149-K</t>
  </si>
  <si>
    <t>Z1-MTC1_2-0007-Z1-PH1_2-0149-K</t>
  </si>
  <si>
    <t>Z1-MTC1_2-0005-Z1-PH1_2-0149-K</t>
  </si>
  <si>
    <t>Z1-MTC1_2-0004-Z1-PH1_2-0149-K</t>
  </si>
  <si>
    <t>Z1-MTC1_2-0002-Z1-PH1_2-0149-K</t>
  </si>
  <si>
    <t>Z1-MTC1_2-0005-Z1-PH1_2-0166-K</t>
  </si>
  <si>
    <t>PL80x400x620</t>
  </si>
  <si>
    <t>VT-HV-TT-058-SUPERTRUSS-BOSUNG-Q355-SP80-001</t>
  </si>
  <si>
    <t>VT-HV-TT-037-SUPERTRUSS -Q355-SP80-002</t>
  </si>
  <si>
    <t>VT-10626-051-Z03-854</t>
  </si>
  <si>
    <t>Z1-MTC1_2-0006-Z1-PH1_2-0166-K</t>
  </si>
  <si>
    <t>Z1-MTC1_2-0008-Z1-PH1_2-0166-K</t>
  </si>
  <si>
    <t>Z1-MTC1_2-0009-Z1-PH1_2-0166-K</t>
  </si>
  <si>
    <t>VT-HV-TT-058-SUPERTRUSS-BOSUNG-Q355-SP80-002</t>
  </si>
  <si>
    <t>VT-HV-TT-048-SUPERTRUSS -X28-Q355-SP80-003</t>
  </si>
  <si>
    <t>VT-10626-051-Z03-855</t>
  </si>
  <si>
    <t>Z1-MTC1_2-0001-Z1-PH1_2-0133-K</t>
  </si>
  <si>
    <t>PL100x400x620</t>
  </si>
  <si>
    <t>PL100x2350x5172</t>
  </si>
  <si>
    <t>VT-HV-TT-058-SUPERTRUSS-BOSUNG-Q355-SP100-001</t>
  </si>
  <si>
    <t>VT-HV-TT-024-SPTRUSS -Q355B-SP100-004</t>
  </si>
  <si>
    <t>VT-10626-051-Z03-856</t>
  </si>
  <si>
    <t>Z1-MTC1_2-0002-Z1-PH1_2-0133-K</t>
  </si>
  <si>
    <t>Z1-MTC1_2-0007-Z1-PH1_2-0133-K</t>
  </si>
  <si>
    <t>Z1-MTC1_2-0010-Z1-PH1_2-0133-K</t>
  </si>
  <si>
    <t>PL100x1420x1761</t>
  </si>
  <si>
    <t>VT-HV-TT-058-SUPERTRUSS-BOSUNG-Q355-SP100-002</t>
  </si>
  <si>
    <t>VT-HV-TT-024-SPTRUSS -Q355B-SP100-002</t>
  </si>
  <si>
    <t>VT-10626-051-Z03-857</t>
  </si>
  <si>
    <t>Z1-MTC1_2-0004-Z1-PH1_2-0133-K</t>
  </si>
  <si>
    <t>PL100x770x1400</t>
  </si>
  <si>
    <t>VT-HV-TT-058-SUPERTRUSS-BOSUNG-Q355-SP100-003</t>
  </si>
  <si>
    <t>VT-HV-TT-024-SPTRUSS -Q355B-SP100-001</t>
  </si>
  <si>
    <t>VT-10626-051-Z03-858</t>
  </si>
  <si>
    <t>12x1500x9353</t>
  </si>
  <si>
    <t>VT-HV-TT-058</t>
  </si>
  <si>
    <t>25x2000x6123</t>
  </si>
  <si>
    <t>100x2350x5172</t>
  </si>
  <si>
    <t>100x1420x1761</t>
  </si>
  <si>
    <t>100x770x1400</t>
  </si>
  <si>
    <t>PL12X140X267</t>
  </si>
  <si>
    <t>PL12x140x267</t>
  </si>
  <si>
    <t>VT-HV-TT-059-BPGC-Q355-SP12-001</t>
  </si>
  <si>
    <t>14/09/2026</t>
  </si>
  <si>
    <t>VT-10626-051-000-859</t>
  </si>
  <si>
    <t>VT-HV-TT-059</t>
  </si>
  <si>
    <t xml:space="preserve">10626-051 DG SÂN VẬN ĐỘNG HÙNG VƯƠNG     </t>
  </si>
  <si>
    <t>Z1-MT1_4-0002-Z1-BLL1_4-0003-C</t>
  </si>
  <si>
    <t>VT-HV-TT-060-SUPERREUSS-X01-Q355-SP6-001</t>
  </si>
  <si>
    <t>15/09/2026</t>
  </si>
  <si>
    <t>HỆ SUPPER TRUSS-X01-UT4-MT1.4-0002,4,5,8</t>
  </si>
  <si>
    <t>Z1-MT1_4-0002-Z1-BLL1_4-0008-C</t>
  </si>
  <si>
    <t>Z1-MT1_4-0002-Z1-BLL1_4-0021-C</t>
  </si>
  <si>
    <t>PL6x108x3296</t>
  </si>
  <si>
    <t>Z1-MT1_4-0002-Z1-BLL1_4-0022-C</t>
  </si>
  <si>
    <t>Z1-MT1_4-0002-Z1-BLL1_4-0023-C</t>
  </si>
  <si>
    <t>Z1-MT1_4-0004-Z1-BLL1_4-0006-C</t>
  </si>
  <si>
    <t>Z1-MT1_4-0004-Z1-BLL1_4-0007-C</t>
  </si>
  <si>
    <t>Z1-MT1_4-0004-Z1-BLL1_4-0009-C</t>
  </si>
  <si>
    <t>Z1-MT1_4-0004-Z1-BLL1_4-0010-C</t>
  </si>
  <si>
    <t>Z1-MT1_4-0004-Z1-PL1_4-0253</t>
  </si>
  <si>
    <t>PL6x91x172</t>
  </si>
  <si>
    <t>Z1-MT1_4-0005-Z1-BLL1_4-0011-C</t>
  </si>
  <si>
    <t>Z1-MT1_4-0005-Z1-BLL1_4-0012-C</t>
  </si>
  <si>
    <t>Z1-MT1_4-0005-Z1-BLL1_4-0013-C</t>
  </si>
  <si>
    <t>Z1-MT1_4-0005-Z1-BLL1_4-0014-C</t>
  </si>
  <si>
    <t>Z1-MT1_4-0005-Z1-PL1_4-0159</t>
  </si>
  <si>
    <t>Z1-MT1_4-0005-Z1-PL1_4-0252</t>
  </si>
  <si>
    <t>PL6x83x260</t>
  </si>
  <si>
    <t>Z1-MT1_4-0008-Z1-BLL1_4-0003-C</t>
  </si>
  <si>
    <t>Z1-MT1_4-0008-Z1-BLL1_4-0005-C</t>
  </si>
  <si>
    <t>Z1-MT1_4-0008-Z1-BLL1_4-0008-C</t>
  </si>
  <si>
    <t>Z1-MT1_4-0008-Z1-BLL1_4-0019-C</t>
  </si>
  <si>
    <t>Z1-MT1_4-0008-Z1-BLL1_4-0020-C</t>
  </si>
  <si>
    <t>Z1-MT1_4-0002-Z1-W1_4-0126-K</t>
  </si>
  <si>
    <t>VT-HV-TT-060-SUPERREUSS-X01-Q355-SP8-001</t>
  </si>
  <si>
    <t>Z1-MT1_4-0002-Z1-W1_4-0127-K</t>
  </si>
  <si>
    <t>Z1-MT1_4-0004-Z1-PL1_4-0167</t>
  </si>
  <si>
    <t>PL8x97x180</t>
  </si>
  <si>
    <t>Z1-MT1_4-0004-Z1-PL1_4-0168</t>
  </si>
  <si>
    <t>PL8x248x285</t>
  </si>
  <si>
    <t>Z1-MT1_4-0002-Z1-FL1_4-0138-K</t>
  </si>
  <si>
    <t>PL10x1500x11994</t>
  </si>
  <si>
    <t>VT-HV-TT-060-SUPERREUSS-X01-Q355-SP10-001</t>
  </si>
  <si>
    <t>Z1-MT1_4-0002-Z1-FL1_4-0139-K</t>
  </si>
  <si>
    <t>Z1-MT1_4-0002-Z1-PL1_4-0085</t>
  </si>
  <si>
    <t>Z1-MT1_4-0004-Z1-FL1_4-0140-K</t>
  </si>
  <si>
    <t>Z1-MT1_4-0004-Z1-PL1_4-0022</t>
  </si>
  <si>
    <t>Z1-MT1_4-0005-Z1-FL1_4-0147-K</t>
  </si>
  <si>
    <t>Z1-MT1_4-0005-Z1-FL1_4-0149-K</t>
  </si>
  <si>
    <t>Z1-MT1_4-0005-Z1-PL1_4-0095</t>
  </si>
  <si>
    <t>Z1-MT1_4-0002-Z1-PL1_4-0086</t>
  </si>
  <si>
    <t>VT-HV-TT-060-SUPERREUSS-X01-Q355-SP10-002</t>
  </si>
  <si>
    <t>Z1-MT1_4-0004-Z1-PL1_4-0087</t>
  </si>
  <si>
    <t>Z1-MT1_4-0004-Z1-PL1_4-0088</t>
  </si>
  <si>
    <t>Z1-MT1_4-0008-Z1-PL1_4-0086</t>
  </si>
  <si>
    <t>Z1-MT1_4-0004-Z1-PL1_4-0089</t>
  </si>
  <si>
    <t>VT-HV-TT-060-SUPERREUSS-X01-Q355-SP10-003</t>
  </si>
  <si>
    <t>Z1-MT1_4-0005-Z1-PL1_4-0097</t>
  </si>
  <si>
    <t>Z1-MT1_4-0005-Z1-PL1_4-0100</t>
  </si>
  <si>
    <t>Z1-MT1_4-0005-Z1-PL1_4-0101</t>
  </si>
  <si>
    <t>Z1-MT1_4-0008-Z1-PL1_4-0085</t>
  </si>
  <si>
    <t>VT-HV-TT-060-SUPERREUSS-X01-Q355-SP10-004</t>
  </si>
  <si>
    <t>Z1-MT1_4-0008-Z1-PL1_4-0093</t>
  </si>
  <si>
    <t>Z1-MT1_4-0002-Z1-PL1_4-0093</t>
  </si>
  <si>
    <t>PL10x1500x3266</t>
  </si>
  <si>
    <t>VT-HV-TT-060-SUPERREUSS-X01-Q355-SP10-005</t>
  </si>
  <si>
    <t>Z1-MT1_4-0004-Z1-FL1_4-0141-K</t>
  </si>
  <si>
    <t>Z1-MT1_4-0004-Z1-FL1_4-0142-K</t>
  </si>
  <si>
    <t>Z1-MT1_4-0004-Z1-PL1_4-0151</t>
  </si>
  <si>
    <t>Z1-MT1_4-0004-Z1-PL1_4-0204</t>
  </si>
  <si>
    <t>Z1-MT1_4-0004-Z1-PL1_4-0250</t>
  </si>
  <si>
    <t>Z1-MT1_4-0005-Z1-FL1_4-0148-K-V</t>
  </si>
  <si>
    <t>Z1-MT1_4-0005-Z1-FL1_4-0150-K-V</t>
  </si>
  <si>
    <t>Z1-MT1_4-0005-Z1-PL1_4-0204</t>
  </si>
  <si>
    <t>Z1-MT1_4-0005-Z1-PL1_4-0250</t>
  </si>
  <si>
    <t>Z1-MT1_4-0002-Z1-FL1_4-0131-K</t>
  </si>
  <si>
    <t>PL12x1500x9029</t>
  </si>
  <si>
    <t>VT-HV-TT-060-SUPERREUSS-X01-Q355-SP12-001</t>
  </si>
  <si>
    <t>Z1-MT1_4-0002-Z1-FL1_4-0132-K</t>
  </si>
  <si>
    <t>Z1-MT1_4-0002-Z1-FL1_4-0136-K</t>
  </si>
  <si>
    <t>Z1-MT1_4-0002-Z1-FL1_4-0137-K</t>
  </si>
  <si>
    <t>Z1-MT1_4-0004-Z1-PH1_4-0092-K</t>
  </si>
  <si>
    <t>Z1-MT1_4-0004-Z1-PL1_4-0127</t>
  </si>
  <si>
    <t>PL12x110x345</t>
  </si>
  <si>
    <t>Z1-MT1_4-0004-Z1-PL1_4-0165</t>
  </si>
  <si>
    <t>Z1-MT1_4-0004-Z1-PL1_4-0166</t>
  </si>
  <si>
    <t>Z1-MT1_4-0004-Z1-PL1_4-0170</t>
  </si>
  <si>
    <t>PL12x156x207</t>
  </si>
  <si>
    <t>Z1-MT1_4-0004-Z1-PL1_4-0189</t>
  </si>
  <si>
    <t>Z1-MT1_4-0005-Z1-BLL1_4-0018-C</t>
  </si>
  <si>
    <t>Z1-MT1_4-0005-Z1-PH1_4-0047-K</t>
  </si>
  <si>
    <t>Z1-MT1_4-0005-Z1-PH1_4-0091-K</t>
  </si>
  <si>
    <t>Z1-MT1_4-0005-Z1-PL1_4-0104</t>
  </si>
  <si>
    <t>Z1-MT1_4-0005-Z1-PL1_4-0128</t>
  </si>
  <si>
    <t>PL12x142x238</t>
  </si>
  <si>
    <t>Z1-MT1_4-0005-Z1-PL1_4-0160</t>
  </si>
  <si>
    <t>Z1-MT1_4-0005-Z1-PL1_4-0161</t>
  </si>
  <si>
    <t>Z1-MT1_4-0005-Z1-PL1_4-0162</t>
  </si>
  <si>
    <t>PL12x121x342</t>
  </si>
  <si>
    <t>Z1-MT1_4-0005-Z1-PL1_4-0163</t>
  </si>
  <si>
    <t>Z1-MT1_4-0005-Z1-PL1_4-0164</t>
  </si>
  <si>
    <t>PL12x119x342</t>
  </si>
  <si>
    <t>Z1-MT1_4-0005-Z1-PL1_4-0169</t>
  </si>
  <si>
    <t>PL12x111x327</t>
  </si>
  <si>
    <t>Z1-MT1_4-0005-Z1-PL1_4-0188</t>
  </si>
  <si>
    <t>Z1-MT1_4-0005-Z1-PL1_4-0191</t>
  </si>
  <si>
    <t>Z1-MT1_4-0005-Z1-PL1_4-0247</t>
  </si>
  <si>
    <t>Z1-MT1_4-0008-Z1-BLL1_4-0018-C</t>
  </si>
  <si>
    <t>Z1-MT1_4-0008-Z1-PL1_4-0104</t>
  </si>
  <si>
    <t>Z1-MT1_4-0008-Z1-PL1_4-0191</t>
  </si>
  <si>
    <t>Z1-MT1_4-0002-Z1-PH1_4-0046-K</t>
  </si>
  <si>
    <t>PL14x602x12000</t>
  </si>
  <si>
    <t>VT-HV-TT-060-SUPERREUSS-X01-Q355-SP14-001</t>
  </si>
  <si>
    <t>VT-HV-TT-057-SUPERTRUSS-X28-Q355-SP14-003_1</t>
  </si>
  <si>
    <t>Z1-MT1_4-0002-Z1-PH1_4-0053-K</t>
  </si>
  <si>
    <t>Z1-MT1_4-0002-Z1-PH1_4-0054-K</t>
  </si>
  <si>
    <t>Z1-MT1_4-0002-Z1-PL1_4-0075</t>
  </si>
  <si>
    <t>Z1-MT1_4-0002-Z1-PL1_4-0139</t>
  </si>
  <si>
    <t>Z1-MT1_4-0002-Z1-PL1_4-0150</t>
  </si>
  <si>
    <t>Z1-MT1_4-0002-Z1-PL1_4-0154</t>
  </si>
  <si>
    <t>Z1-MT1_4-0002-Z1-PL1_4-0228</t>
  </si>
  <si>
    <t>Z1-MT1_4-0002-Z1-PL1_4-0229</t>
  </si>
  <si>
    <t>Z1-MT1_4-0002-Z1-PL1_4-0230</t>
  </si>
  <si>
    <t>Z1-MT1_4-0002-Z1-PL1_4-0232</t>
  </si>
  <si>
    <t>Z1-MT1_4-0002-Z1-W1_4-0087</t>
  </si>
  <si>
    <t>Z1-MT1_4-0002-Z1-W1_4-0090</t>
  </si>
  <si>
    <t>Z1-MT1_4-0002-Z1-W1_4-0096</t>
  </si>
  <si>
    <t>Z1-MT1_4-0002-Z1-W1_4-0097</t>
  </si>
  <si>
    <t>Z1-MT1_4-0002-Z1-W1_4-0109-V</t>
  </si>
  <si>
    <t>Z1-MT1_4-0004-Z1-PL1_4-0139</t>
  </si>
  <si>
    <t>Z1-MT1_4-0004-Z1-PL1_4-0150</t>
  </si>
  <si>
    <t>Z1-MT1_4-0004-Z1-W1_4-0086</t>
  </si>
  <si>
    <t>Z1-MT1_4-0005-Z1-PL1_4-0139</t>
  </si>
  <si>
    <t>Z1-MT1_4-0005-Z1-PL1_4-0147</t>
  </si>
  <si>
    <t>Z1-MT1_4-0005-Z1-PL1_4-0149</t>
  </si>
  <si>
    <t>Z1-MT1_4-0005-Z1-PL1_4-0150</t>
  </si>
  <si>
    <t>Z1-MT1_4-0005-Z1-W1_4-0085</t>
  </si>
  <si>
    <t>Z1-MT1_4-0005-Z1-W1_4-0089</t>
  </si>
  <si>
    <t>Z1-MT1_4-0005-Z1-W1_4-0117-V</t>
  </si>
  <si>
    <t>Z1-MT1_4-0005-Z1-W1_4-0118-V</t>
  </si>
  <si>
    <t>Z1-MT1_4-0008-Z1-PH1_4-0046-K</t>
  </si>
  <si>
    <t>Z1-MT1_4-0008-Z1-PH1_4-0053-K</t>
  </si>
  <si>
    <t>Z1-MT1_4-0008-Z1-PH1_4-0054-K</t>
  </si>
  <si>
    <t>Z1-MT1_4-0008-Z1-PL1_4-0133</t>
  </si>
  <si>
    <t>Z1-MT1_4-0008-Z1-PL1_4-0139</t>
  </si>
  <si>
    <t>Z1-MT1_4-0008-Z1-PL1_4-0150</t>
  </si>
  <si>
    <t>Z1-MT1_4-0008-Z1-W1_4-0092</t>
  </si>
  <si>
    <t>Z1-MT1_4-0008-Z1-W1_4-0095</t>
  </si>
  <si>
    <t>Z1-MT1_4-0005-Z1-W1_4-0010-K</t>
  </si>
  <si>
    <t>VT-HV-TT-060-SUPERREUSS-X01-Q355-SP14-002</t>
  </si>
  <si>
    <t>Z1-MT1_4-0002-Z1-PL1_4-0133</t>
  </si>
  <si>
    <t>PL14x1392x2915</t>
  </si>
  <si>
    <t>VT-HV-TT-060-SUPERREUSS-X01-Q355-SP14-003</t>
  </si>
  <si>
    <t>VT-HV-TT-057-SUPERTRUSS-X28-Q355-SP14-003_2</t>
  </si>
  <si>
    <t>Z1-MT1_4-0002-Z1-PL1_4-0143</t>
  </si>
  <si>
    <t>Z1-MT1_4-0002-Z1-PL1_4-0205</t>
  </si>
  <si>
    <t>Z1-MT1_4-0002-Z1-PL1_4-0226</t>
  </si>
  <si>
    <t>Z1-MT1_4-0002-Z1-PL1_4-0227</t>
  </si>
  <si>
    <t>Z1-MT1_4-0002-Z1-PL1_4-0231</t>
  </si>
  <si>
    <t>Z1-MT1_4-0002-Z1-PL1_4-0233</t>
  </si>
  <si>
    <t>Z1-MT1_4-0002-Z1-W1_4-0093-V</t>
  </si>
  <si>
    <t>Z1-MT1_4-0004-Z1-PL1_4-0145</t>
  </si>
  <si>
    <t>Z1-MT1_4-0004-Z1-W1_4-0046-K-V</t>
  </si>
  <si>
    <t>Z1-MT1_4-0004-Z1-W1_4-0113-V</t>
  </si>
  <si>
    <t>Z1-MT1_4-0004-Z1-W1_4-0114-V</t>
  </si>
  <si>
    <t>Z1-MT1_4-0008-Z1-W1_4-0094-V</t>
  </si>
  <si>
    <t>Z1-MT1_4-0002-Z1-PL1_4-0149</t>
  </si>
  <si>
    <t>PL14x354x1864</t>
  </si>
  <si>
    <t>VT-HV-TT-060-SUPERREUSS-X01-Q355-SP14-004</t>
  </si>
  <si>
    <t>VT-HV-TT-037-SUPERTRUSS-Q355-SP14-001-2</t>
  </si>
  <si>
    <t>Z1-MT1_4-0004-Z1-PH1_4-0046-K</t>
  </si>
  <si>
    <t>Z1-MT1_4-0004-Z1-PL1_4-0148</t>
  </si>
  <si>
    <t>Z1-MT1_4-0004-Z1-PL1_4-0149</t>
  </si>
  <si>
    <t>Z1-MT1_4-0005-Z1-PL1_4-0146</t>
  </si>
  <si>
    <t>PL14x257x508</t>
  </si>
  <si>
    <t>Z1-MT1_4-0008-Z1-PL1_4-0149</t>
  </si>
  <si>
    <t>Z1-MT1_4-0002-Z1-PL1_4-0155</t>
  </si>
  <si>
    <t>PL16x1544x12000</t>
  </si>
  <si>
    <t>VT-HV-TT-060-SUPERREUSS-X01-Q355-SP16-001</t>
  </si>
  <si>
    <t>Z1-MT1_4-0004-Z1-PH1_4-0063-K</t>
  </si>
  <si>
    <t>Z1-MT1_4-0004-Z1-PH1_4-0093-K</t>
  </si>
  <si>
    <t>Z1-MT1_4-0004-Z1-PL1_4-0079</t>
  </si>
  <si>
    <t>PL16x75x175</t>
  </si>
  <si>
    <t>Z1-MT1_4-0004-Z1-PL1_4-0135</t>
  </si>
  <si>
    <t>Z1-MT1_4-0004-Z1-PL1_4-0140</t>
  </si>
  <si>
    <t>Z1-MT1_4-0004-Z1-PL1_4-0141</t>
  </si>
  <si>
    <t>Z1-MT1_4-0004-Z1-PL1_4-0156</t>
  </si>
  <si>
    <t>Z1-MT1_4-0004-Z1-PL1_4-0157</t>
  </si>
  <si>
    <t>PL16x447x571</t>
  </si>
  <si>
    <t>Z1-MT1_4-0004-Z1-PL1_4-0158</t>
  </si>
  <si>
    <t>Z1-MT1_4-0004-Z1-W1_4-0120-V</t>
  </si>
  <si>
    <t>Z1-MT1_4-0005-Z1-PH1_4-0033-K</t>
  </si>
  <si>
    <t>Z1-MT1_4-0005-Z1-PH1_4-0063-K</t>
  </si>
  <si>
    <t>Z1-MT1_4-0005-Z1-PH1_4-0093-K</t>
  </si>
  <si>
    <t>Z1-MT1_4-0005-Z1-PL1_4-0134</t>
  </si>
  <si>
    <t>Z1-MT1_4-0005-Z1-PL1_4-0140</t>
  </si>
  <si>
    <t>Z1-MT1_4-0005-Z1-PL1_4-0141</t>
  </si>
  <si>
    <t>Z1-MT1_4-0005-Z1-W1_4-0119-V</t>
  </si>
  <si>
    <t>Z1-MT1_4-0008-Z1-PH1_4-0033-K</t>
  </si>
  <si>
    <t>Z1-MT1_4-0001-Z1-PL1_4-0012</t>
  </si>
  <si>
    <t>PL20x2000x7730</t>
  </si>
  <si>
    <t>VT-HV-TT-060-SUPERREUSS-X01-Q355-SP20-001</t>
  </si>
  <si>
    <t>Z1-MT1_4-0002-Z1-FL1_4-0082</t>
  </si>
  <si>
    <t>Z1-MT1_4-0002-Z1-PL1_4-0012</t>
  </si>
  <si>
    <t>Z1-MT1_4-0002-Z1-PL1_4-0019</t>
  </si>
  <si>
    <t>Z1-MT1_4-0002-Z1-PL1_4-0187</t>
  </si>
  <si>
    <t>Z1-MT1_4-0002-Z1-PL1_4-0195</t>
  </si>
  <si>
    <t>Z1-MT1_4-0004-Z1-FL1_4-0104</t>
  </si>
  <si>
    <t>Z1-MT1_4-0004-Z1-PH1_4-0044-K</t>
  </si>
  <si>
    <t>Z1-MT1_4-0004-Z1-PH1_4-0052-K</t>
  </si>
  <si>
    <t>Z1-MT1_4-0004-Z1-PL1_4-0103</t>
  </si>
  <si>
    <t>Z1-MT1_4-0004-Z1-PL1_4-0187</t>
  </si>
  <si>
    <t>Z1-MT1_4-0004-Z1-PL1_4-0196</t>
  </si>
  <si>
    <t>Z1-MT1_4-0004-Z1-PL1_4-0197</t>
  </si>
  <si>
    <t>Z1-MT1_4-0004-Z1-PL1_4-0198</t>
  </si>
  <si>
    <t>Z1-MT1_4-0004-Z1-PL1_4-0199</t>
  </si>
  <si>
    <t>Z1-MT1_4-0004-Z1-W1_4-0026-K</t>
  </si>
  <si>
    <t>Z1-MT1_4-0004-Z1-W1_4-0047-K-V</t>
  </si>
  <si>
    <t>Z1-MT1_4-0005-Z1-PH1_4-0042-K</t>
  </si>
  <si>
    <t>Z1-MT1_4-0005-Z1-PH1_4-0051-K</t>
  </si>
  <si>
    <t>PL20x240x379</t>
  </si>
  <si>
    <t>Z1-MT1_4-0005-Z1-PL1_4-0020</t>
  </si>
  <si>
    <t>Z1-MT1_4-0005-Z1-PL1_4-0187</t>
  </si>
  <si>
    <t>Z1-MT1_4-0005-Z1-PL1_4-0193</t>
  </si>
  <si>
    <t>Z1-MT1_4-0005-Z1-PL1_4-0194</t>
  </si>
  <si>
    <t>Z1-MT1_4-0005-Z1-PL1_4-0200</t>
  </si>
  <si>
    <t>Z1-MT1_4-0005-Z1-PL1_4-0201</t>
  </si>
  <si>
    <t>Z1-MT1_4-0005-Z1-PL1_4-0237</t>
  </si>
  <si>
    <t>Z1-MT1_4-0005-Z1-PL1_4-0238</t>
  </si>
  <si>
    <t>Z1-MT1_4-0005-Z1-W1_4-0002-K-V</t>
  </si>
  <si>
    <t>Z1-MT1_4-0005-Z1-W1_4-0034-K-V</t>
  </si>
  <si>
    <t>Z1-MT1_4-0005-Z1-W1_4-0036-K-V</t>
  </si>
  <si>
    <t>Z1-MT1_4-0007-Z1-PL1_4-0012</t>
  </si>
  <si>
    <t>Z1-MT1_4-0008-Z1-PL1_4-0012</t>
  </si>
  <si>
    <t>Z1-MT1_4-0008-Z1-PL1_4-0113</t>
  </si>
  <si>
    <t>Z1-MT1_4-0008-Z1-PL1_4-0187</t>
  </si>
  <si>
    <t>Z1-MT1_4-0002-Z1-FL1_4-0073</t>
  </si>
  <si>
    <t>VT-HV-TT-060-SUPERREUSS-X01-Q355-SP20-002</t>
  </si>
  <si>
    <t>Z1-MT1_4-0002-Z1-FL1_4-0074</t>
  </si>
  <si>
    <t>Z1-MT1_4-0002-Z1-FL1_4-0081</t>
  </si>
  <si>
    <t>Z1-MT1_4-0002-Z1-FL1_4-0090</t>
  </si>
  <si>
    <t>Z1-MT1_4-0002-Z1-FL1_4-0091</t>
  </si>
  <si>
    <t>Z1-MT1_4-0002-Z1-FL1_4-0096</t>
  </si>
  <si>
    <t>Z1-MT1_4-0002-Z1-PL1_4-0014</t>
  </si>
  <si>
    <t>Z1-MT1_4-0002-Z1-W1_4-0035-K-V</t>
  </si>
  <si>
    <t>Z1-MT1_4-0004-Z1-FL1_4-0072</t>
  </si>
  <si>
    <t>Z1-MT1_4-0004-Z1-FL1_4-0102</t>
  </si>
  <si>
    <t>Z1-MT1_4-0004-Z1-FL1_4-0103</t>
  </si>
  <si>
    <t>Z1-MT1_4-0004-Z1-FL1_4-0125-V</t>
  </si>
  <si>
    <t>Z1-MT1_4-0004-Z1-PL1_4-0019</t>
  </si>
  <si>
    <t>Z1-MT1_4-0005-Z1-FL1_4-0077</t>
  </si>
  <si>
    <t>Z1-MT1_4-0005-Z1-FL1_4-0111</t>
  </si>
  <si>
    <t>Z1-MT1_4-0005-Z1-FL1_4-0112</t>
  </si>
  <si>
    <t>Z1-MT1_4-0005-Z1-FL1_4-0113</t>
  </si>
  <si>
    <t>Z1-MT1_4-0005-Z1-FL1_4-0114</t>
  </si>
  <si>
    <t>Z1-MT1_4-0005-Z1-PL1_4-0014</t>
  </si>
  <si>
    <t>Z1-MT1_4-0008-Z1-FL1_4-0080</t>
  </si>
  <si>
    <t>Z1-MT1_4-0008-Z1-FL1_4-0081</t>
  </si>
  <si>
    <t>Z1-MT1_4-0008-Z1-FL1_4-0082</t>
  </si>
  <si>
    <t>Z1-MT1_4-0008-Z1-PL1_4-0014</t>
  </si>
  <si>
    <t>Z1-MT1_4-0008-Z1-PL1_4-0019</t>
  </si>
  <si>
    <t>Z1-MT1_4-0008-Z1-W1_4-0035-K-V</t>
  </si>
  <si>
    <t>Z1-MT1_4-0002-Z1-FL1_4-0078</t>
  </si>
  <si>
    <t>VT-HV-TT-060-SUPERREUSS-X01-Q355-SP20-003</t>
  </si>
  <si>
    <t>Z1-MT1_4-0002-Z1-FL1_4-0088</t>
  </si>
  <si>
    <t>Z1-MT1_4-0002-Z1-FL1_4-0089</t>
  </si>
  <si>
    <t>Z1-MT1_4-0004-Z1-FL1_4-0071</t>
  </si>
  <si>
    <t>Z1-MT1_4-0005-Z1-FL1_4-0070</t>
  </si>
  <si>
    <t>Z1-MT1_4-0005-Z1-FL1_4-0076</t>
  </si>
  <si>
    <t>Z1-MT1_4-0008-Z1-FL1_4-0085</t>
  </si>
  <si>
    <t>Z1-MT1_4-0008-Z1-FL1_4-0086</t>
  </si>
  <si>
    <t>Z1-MT1_4-0002-Z1-PL1_4-0125</t>
  </si>
  <si>
    <t>PL20x491x12000</t>
  </si>
  <si>
    <t>VT-HV-TT-060-SUPERREUSS-X01-Q355-SP20-004</t>
  </si>
  <si>
    <t>Z1-MT1_4-0002-Z1-PL1_4-0126</t>
  </si>
  <si>
    <t>Z1-MT1_4-0002-Z1-PL1_4-0192</t>
  </si>
  <si>
    <t>Z1-MT1_4-0004-Z1-PL1_4-0192</t>
  </si>
  <si>
    <t>Z1-MT1_4-0002-Z1-PL1_4-0121</t>
  </si>
  <si>
    <t>VT-HV-TT-060-SUPERREUSS-X01-Q355-SP20-005</t>
  </si>
  <si>
    <t>VT-HV-TT-038-SUPPERTRUSS-Q355-SP20-001_1</t>
  </si>
  <si>
    <t>Z1-MT1_4-0002-Z1-W1_4-0123-K</t>
  </si>
  <si>
    <t>Z1-MT1_4-0005-Z1-PL1_4-0192</t>
  </si>
  <si>
    <t>PL20x491x10020</t>
  </si>
  <si>
    <t>VT-HV-TT-060-SUPERREUSS-X01-Q355-SP20-006</t>
  </si>
  <si>
    <t>VT-HV-TT-018-COS53-Q355-SP20-004_1</t>
  </si>
  <si>
    <t>Z1-MT1_4-0004-Z1-PH1_4-0050-K</t>
  </si>
  <si>
    <t>Z1-MT1_4-0004-Z1-W1_4-0128-K</t>
  </si>
  <si>
    <t>Z1-MT1_4-0005-Z1-W1_4-0048-K</t>
  </si>
  <si>
    <t>Z1-MT1_4-0005-Z1-W1_4-0049-K</t>
  </si>
  <si>
    <t>Z1-MT1_4-0008-Z1-PL1_4-0192</t>
  </si>
  <si>
    <t>BA_1-25*50</t>
  </si>
  <si>
    <t>PL25x262x12000</t>
  </si>
  <si>
    <t>VT-HV-TT-060-SUPERREUSS-X01-Q355-SP25-001</t>
  </si>
  <si>
    <t>BA_2-25*25</t>
  </si>
  <si>
    <t>PL25x215x12000</t>
  </si>
  <si>
    <t>VT-HV-TT-060-SUPERREUSS-X01-S355JR-SP25-002</t>
  </si>
  <si>
    <t>VT-HV-TT-034-GIANNANG-S355JR-SP35-002_1</t>
  </si>
  <si>
    <t>VT-HV-TT-060-SUPERREUSS-X01-S355JR-SP25-003</t>
  </si>
  <si>
    <t>VT-HV-TT-034-GIANNANG-S355JR-SP35-011_1</t>
  </si>
  <si>
    <t>VT-HV-TT-060-SUPERREUSS-X01-S355JR-SP25-004</t>
  </si>
  <si>
    <t>VT-HV-TT-034-GIANNANG-S355JR-SP35-010_1</t>
  </si>
  <si>
    <t>VT-HV-TT-060-SUPERREUSS-X01-S355JR-SP25-005</t>
  </si>
  <si>
    <t>VT-HV-TT-034-GIANNANG-S355JR-SP35-009_1</t>
  </si>
  <si>
    <t>Z1-MT1_4-0004-Z1-FL1_4-0017-K</t>
  </si>
  <si>
    <t>VT-HV-TT-060-SUPERREUSS-X01-Q355-SP25-006</t>
  </si>
  <si>
    <t>Z1-MT1_4-0004-Z1-FL1_4-0121</t>
  </si>
  <si>
    <t>Z1-MT1_4-0004-Z1-FL1_4-0122</t>
  </si>
  <si>
    <t>Z1-MT1_4-0005-Z1-FL1_4-0009-K</t>
  </si>
  <si>
    <t>Z1-MT1_4-0005-Z1-FL1_4-0119</t>
  </si>
  <si>
    <t>Z1-MT1_4-0005-Z1-FL1_4-0120</t>
  </si>
  <si>
    <t>Z1-MT1_4-0002-Z1-FL1_4-0006-K</t>
  </si>
  <si>
    <t>VT-HV-TT-060-SUPERREUSS-X01-Q355-SP30-001</t>
  </si>
  <si>
    <t>Z1-MT1_4-0002-Z1-PL1_4-0129</t>
  </si>
  <si>
    <t>Z1-MT1_4-0005-Z1-FL1_4-0001-K</t>
  </si>
  <si>
    <t>Z1-MT1_4-0005-Z1-PL1_4-0006</t>
  </si>
  <si>
    <t>Z1-MT1_4-0005-Z1-PL1_4-0007</t>
  </si>
  <si>
    <t>PL30x150x250</t>
  </si>
  <si>
    <t>Z1-MT1_4-0005-Z1-PL1_4-0008</t>
  </si>
  <si>
    <t>Z1-MT1_4-0005-Z1-W1_4-0067-V</t>
  </si>
  <si>
    <t>Z1-MT1_4-0005-Z1-W1_4-0068-V</t>
  </si>
  <si>
    <t>Z1-MT1_4-0005-Z1-W1_4-0069-V</t>
  </si>
  <si>
    <t>Z1-MT1_4-0008-Z1-FL1_4-0006-K</t>
  </si>
  <si>
    <t>Z1-MT1_4-0008-Z1-W1_4-0077</t>
  </si>
  <si>
    <t>Z1-MT1_4-0002-Z1-FL1_4-0066</t>
  </si>
  <si>
    <t>PL30x2000x3855</t>
  </si>
  <si>
    <t>VT-HV-TT-060-SUPERREUSS-X01-Q355-SP30-002</t>
  </si>
  <si>
    <t>Z1-MT1_4-0002-Z1-PL1_4-0015</t>
  </si>
  <si>
    <t>Z1-MT1_4-0002-Z1-PL1_4-0132</t>
  </si>
  <si>
    <t>Z1-MT1_4-0005-Z1-PH1_4-0048-K</t>
  </si>
  <si>
    <t>Z1-MT1_4-0008-Z1-W1_4-0008-K</t>
  </si>
  <si>
    <t>Z1-MT1_4-0008-Z1-W1_4-0080</t>
  </si>
  <si>
    <t>Z1-MT1_4-0002-Z1-FL1_4-0062</t>
  </si>
  <si>
    <t>VT-HV-TT-060-SUPERREUSS-X01-Q355-SP30-003</t>
  </si>
  <si>
    <t>Z1-MT1_4-0002-Z1-FL1_4-0067</t>
  </si>
  <si>
    <t>Z1-MT1_4-0002-Z1-FL1_4-0124</t>
  </si>
  <si>
    <t>Z1-MT1_4-0002-Z1-PH1_4-0064-K</t>
  </si>
  <si>
    <t>Z1-MT1_4-0002-Z1-PH1_4-0066-K</t>
  </si>
  <si>
    <t>Z1-MT1_4-0002-Z1-PH1_4-0068-K</t>
  </si>
  <si>
    <t>Z1-MT1_4-0002-Z1-PL1_4-0011</t>
  </si>
  <si>
    <t>Z1-MT1_4-0002-Z1-PL1_4-0016</t>
  </si>
  <si>
    <t>Z1-MT1_4-0002-Z1-W1_4-0075</t>
  </si>
  <si>
    <t>Z1-MT1_4-0004-Z1-FL1_4-0055</t>
  </si>
  <si>
    <t>Z1-MT1_4-0004-Z1-FL1_4-0058</t>
  </si>
  <si>
    <t>Z1-MT1_4-0004-Z1-PL1_4-0094</t>
  </si>
  <si>
    <t>Z1-MT1_4-0004-Z1-W1_4-0073-V</t>
  </si>
  <si>
    <t>Z1-MT1_4-0005-Z1-FL1_4-0010-K</t>
  </si>
  <si>
    <t>Z1-MT1_4-0005-Z1-FL1_4-0055</t>
  </si>
  <si>
    <t>Z1-MT1_4-0005-Z1-FL1_4-0056</t>
  </si>
  <si>
    <t>Z1-MT1_4-0005-Z1-FL1_4-0060</t>
  </si>
  <si>
    <t>Z1-MT1_4-0005-Z1-PH1_4-0074-K</t>
  </si>
  <si>
    <t>PL30x597x649</t>
  </si>
  <si>
    <t>Z1-MT1_4-0005-Z1-PL1_4-0001</t>
  </si>
  <si>
    <t>Z1-MT1_4-0005-Z1-PL1_4-0002</t>
  </si>
  <si>
    <t>PL30x626x728</t>
  </si>
  <si>
    <t>Z1-MT1_4-0005-Z1-PL1_4-0137</t>
  </si>
  <si>
    <t>PL30x379x807</t>
  </si>
  <si>
    <t>Z1-MT1_4-0005-Z1-PL1_4-0236</t>
  </si>
  <si>
    <t>PL30x394x1238</t>
  </si>
  <si>
    <t>Z1-MT1_4-0005-Z1-W1_4-0073-V</t>
  </si>
  <si>
    <t>Z1-MT1_4-0008-Z1-FL1_4-0062</t>
  </si>
  <si>
    <t>Z1-MT1_4-0008-Z1-FL1_4-0064</t>
  </si>
  <si>
    <t>PL30x435x684</t>
  </si>
  <si>
    <t>Z1-MT1_4-0008-Z1-FL1_4-0067</t>
  </si>
  <si>
    <t>Z1-MT1_4-0008-Z1-PH1_4-0081-K-V</t>
  </si>
  <si>
    <t>Z1-MT1_4-0008-Z1-PH1_4-0083-K-V</t>
  </si>
  <si>
    <t>Z1-MT1_4-0008-Z1-PH1_4-0084-K-V</t>
  </si>
  <si>
    <t>Z1-MT1_4-0008-Z1-PL1_4-0010</t>
  </si>
  <si>
    <t>Z1-MT1_4-0008-Z1-PL1_4-0011</t>
  </si>
  <si>
    <t>VT-HV-TT-060-SUPERREUSS-X01-Q355-SP30-004</t>
  </si>
  <si>
    <t>Z1-MT1_4-0002-Z1-PH1_4-0065-K</t>
  </si>
  <si>
    <t>Z1-MT1_4-0002-Z1-PH1_4-0067-K</t>
  </si>
  <si>
    <t>Z1-MT1_4-0002-Z1-W1_4-0079</t>
  </si>
  <si>
    <t>Z1-MT1_4-0004-Z1-FL1_4-0019-K-V</t>
  </si>
  <si>
    <t>Z1-MT1_4-0004-Z1-FL1_4-0021-K-V</t>
  </si>
  <si>
    <t>Z1-MT1_4-0004-Z1-FL1_4-0059</t>
  </si>
  <si>
    <t>Z1-MT1_4-0004-Z1-FL1_4-0060</t>
  </si>
  <si>
    <t>Z1-MT1_4-0004-Z1-PL1_4-0072</t>
  </si>
  <si>
    <t>Z1-MT1_4-0004-Z1-PL1_4-0092</t>
  </si>
  <si>
    <t>Z1-MT1_4-0004-Z1-W1_4-0067-V</t>
  </si>
  <si>
    <t>Z1-MT1_4-0004-Z1-W1_4-0068-V</t>
  </si>
  <si>
    <t>Z1-MT1_4-0005-Z1-FL1_4-0002-K</t>
  </si>
  <si>
    <t>Z1-MT1_4-0005-Z1-PL1_4-0003</t>
  </si>
  <si>
    <t>PL30x1026x1247</t>
  </si>
  <si>
    <t>Z1-MT1_4-0005-Z1-PL1_4-0004</t>
  </si>
  <si>
    <t>PL30x683x781</t>
  </si>
  <si>
    <t>Z1-MT1_4-0005-Z1-PL1_4-0120</t>
  </si>
  <si>
    <t>PL30x319x1149</t>
  </si>
  <si>
    <t>Z1-MT1_4-0005-Z1-W1_4-0072-V</t>
  </si>
  <si>
    <t>Z1-MT1_4-0008-Z1-PH1_4-0080-K-V</t>
  </si>
  <si>
    <t>Z1-MT1_4-0008-Z1-PH1_4-0082-K-V</t>
  </si>
  <si>
    <t>Z1-MT1_4-0008-Z1-PH1_4-0085-K-V</t>
  </si>
  <si>
    <t>Z1-MT1_4-0008-Z1-PL1_4-0009</t>
  </si>
  <si>
    <t>Z1-MT1_4-0008-Z1-PL1_4-0138</t>
  </si>
  <si>
    <t>Z1-MT1_4-0008-Z1-PL1_4-0202</t>
  </si>
  <si>
    <t>Z1-MT1_4-0008-Z1-W1_4-0075</t>
  </si>
  <si>
    <t>Z1-MT1_4-0002-Z1-W1_4-0009-K</t>
  </si>
  <si>
    <t>VT-HV-TT-060-SUPERREUSS-X01-Q355-SP30-005</t>
  </si>
  <si>
    <t>Z1-MT1_4-0002-Z1-W1_4-0080</t>
  </si>
  <si>
    <t>Z1-MT1_4-0004-Z1-FL1_4-0018-K</t>
  </si>
  <si>
    <t>Z1-MT1_4-0004-Z1-FL1_4-0020-K-V</t>
  </si>
  <si>
    <t>Z1-MT1_4-0004-Z1-PH1_4-0049-K</t>
  </si>
  <si>
    <t>Z1-MT1_4-0004-Z1-PL1_4-0136</t>
  </si>
  <si>
    <t>Z1-MT1_4-0004-Z1-W1_4-0069-V</t>
  </si>
  <si>
    <t>Z1-MT1_4-0004-Z1-W1_4-0072-V</t>
  </si>
  <si>
    <t>Z1-MT1_4-0004-Z1-W1_4-0108-V</t>
  </si>
  <si>
    <t>Z1-MT1_4-0005-Z1-PL1_4-0071</t>
  </si>
  <si>
    <t>Z1-MT1_4-0008-Z1-PL1_4-0203</t>
  </si>
  <si>
    <t>Z1-MT1_4-0002-Z1-PH1_4-0026-K</t>
  </si>
  <si>
    <t>PL35x2500x10000</t>
  </si>
  <si>
    <t>VT-HV-TT-060-SUPERREUSS-X01-Q355-SP35-001</t>
  </si>
  <si>
    <t>Z1-MT1_4-0002-Z1-PH1_4-0045-K</t>
  </si>
  <si>
    <t>Z1-MT1_4-0004-Z1-PH1_4-0026-K</t>
  </si>
  <si>
    <t>Z1-MT1_4-0004-Z1-PH1_4-0032-K</t>
  </si>
  <si>
    <t>Z1-MT1_4-0005-Z1-PH1_4-0026-K</t>
  </si>
  <si>
    <t>Z1-MT1_4-0005-Z1-PH1_4-0045-K</t>
  </si>
  <si>
    <t>PL35x828x3680</t>
  </si>
  <si>
    <t>VT-HV-TT-060-SUPERREUSS-X01-Q355-SP35-002</t>
  </si>
  <si>
    <t>VT-HV-TT-050-SUPERTRUSS-X28-S355JR-SP35-001_2</t>
  </si>
  <si>
    <t>Z1-MT1_4-0004-Z1-PH1_4-0045-K</t>
  </si>
  <si>
    <t>Z1-MT1_4-0005-Z1-PH1_4-0032-K</t>
  </si>
  <si>
    <t>Z1-MT1_4-0005-Z1-PL1_4-0005</t>
  </si>
  <si>
    <t>Z1-MT1_4-0008-Z1-PH1_4-0026-K</t>
  </si>
  <si>
    <t>Z1-MT1_4-0008-Z1-PH1_4-0045-K</t>
  </si>
  <si>
    <t>Z1-MT1_4-0002-Z1-W1_4-0015-K</t>
  </si>
  <si>
    <t>PL35x1424x2036</t>
  </si>
  <si>
    <t>VT-HV-TT-060-SUPERREUSS-X01-Q355-SP35-003</t>
  </si>
  <si>
    <t>Z1-MT1_4-0008-Z1-PH1_4-0014-K</t>
  </si>
  <si>
    <t>Z1-MT1_4-0002-Z1-PL1_4-0190</t>
  </si>
  <si>
    <t>PL40x494x3661</t>
  </si>
  <si>
    <t>VT-HV-TT-060-SUPERREUSS-X01-Q355-SP40-001</t>
  </si>
  <si>
    <t>VT-HV-TT-009-GN-Q345B-SP40-010_1</t>
  </si>
  <si>
    <t>Z1-MT1_4-0002-Z1-FL1_4-0008-K</t>
  </si>
  <si>
    <t>VT-HV-TT-060-SUPERREUSS-X01-Q355-SP50-001</t>
  </si>
  <si>
    <t>Z1-MT1_4-0002-Z1-PH1_4-0034-K</t>
  </si>
  <si>
    <t>Z1-MT1_4-0004-Z1-PH1_4-0022-K</t>
  </si>
  <si>
    <t>Z1-MT1_4-0005-Z1-PH1_4-0022-K</t>
  </si>
  <si>
    <t>Z1-MT1_4-0002-Z1-PH1_4-0022-K</t>
  </si>
  <si>
    <t>VT-HV-TT-060-SUPERREUSS-X01-Q355-SP50-002</t>
  </si>
  <si>
    <t>Z1-MT1_4-0004-Z1-PH1_4-0034-K</t>
  </si>
  <si>
    <t>Z1-MT1_4-0005-Z1-PH1_4-0034-K</t>
  </si>
  <si>
    <t>Z1-MT1_4-0008-Z1-FL1_4-0007-K</t>
  </si>
  <si>
    <t>Z1-MT1_4-0008-Z1-PH1_4-0022-K</t>
  </si>
  <si>
    <t>VT-HV-TT-060-SUPERREUSS-X01-Q355-SP50-003</t>
  </si>
  <si>
    <t>Z1-MT1_4-0008-Z1-PH1_4-0034-K</t>
  </si>
  <si>
    <t>Z1-MT1_4-0002-Z1-PH1_4-0011-K</t>
  </si>
  <si>
    <t>VT-HV-TT-060-SUPERREUSS-X01-Q355-SP60-001</t>
  </si>
  <si>
    <t>Z1-MT1_4-0005-Z1-FL1_4-0003-K</t>
  </si>
  <si>
    <t>Z1-MT1_4-0005-Z1-FL1_4-0004-K</t>
  </si>
  <si>
    <t>Z1-MT1_4-0005-Z1-FL1_4-0005</t>
  </si>
  <si>
    <t>Z1-MT1_4-0005-Z1-W1_4-0003</t>
  </si>
  <si>
    <t>Z1-MT1_4-0005-Z1-W1_4-0004</t>
  </si>
  <si>
    <t>Z1-MT1_4-0005-Z1-W1_4-0005</t>
  </si>
  <si>
    <t>PL60x625x2283</t>
  </si>
  <si>
    <t>Z1-MT1_4-0005-Z1-W1_4-0006</t>
  </si>
  <si>
    <t>PL60x625x2701</t>
  </si>
  <si>
    <t>Z1-MT1_4-0008-Z1-PH1_4-0011-K</t>
  </si>
  <si>
    <t>Z1-MT1_4-0002-Z1-PH1_4-0002-K</t>
  </si>
  <si>
    <t>VT-HV-TT-060-SUPERREUSS-X01-Q355-SP60-002</t>
  </si>
  <si>
    <t>Z1-MT1_4-0002-Z1-PH1_4-0005-K</t>
  </si>
  <si>
    <t>Z1-MT1_4-0005-Z1-PH1_4-0010-K</t>
  </si>
  <si>
    <t>Z1-MT1_4-0008-Z1-PH1_4-0002-K</t>
  </si>
  <si>
    <t>Z1-MT1_4-0008-Z1-PH1_4-0005-K</t>
  </si>
  <si>
    <t>Z1-MT1_4-0002-Z1-W1_4-0013-K</t>
  </si>
  <si>
    <t>PL80x2300x11990</t>
  </si>
  <si>
    <t>VT-HV-TT-060-SUPERREUSS-X01-Q355-SP80-001</t>
  </si>
  <si>
    <t>Z1-MT1_4-0004-Z1-FL1_4-0028-V-C</t>
  </si>
  <si>
    <t>Z1-MT1_4-0004-Z1-FL1_4-0030-V-C</t>
  </si>
  <si>
    <t>Z1-MT1_4-0005-Z1-FL1_4-0027-V-C_1B</t>
  </si>
  <si>
    <t>PL80x750x1605</t>
  </si>
  <si>
    <t>Z1-MT1_4-0005-Z1-FL1_4-0029-V-C_1B</t>
  </si>
  <si>
    <t>PL80x750x1897</t>
  </si>
  <si>
    <t>Z1-MT1_4-0008-Z1-FL1_4-0016-K-V-C_1B</t>
  </si>
  <si>
    <t>Z1-MT1_4-0002-Z1-W1_4-0044-K-V_1A</t>
  </si>
  <si>
    <t>PL80x1363x12001</t>
  </si>
  <si>
    <t>VT-HV-TT-060-SUPERREUSS-X01-Q355-SP80-002</t>
  </si>
  <si>
    <t>Z1-MT1_4-0008-Z1-W1_4-0042-K-V_1A</t>
  </si>
  <si>
    <t>PL80x1363x12000</t>
  </si>
  <si>
    <t>Z1-MT1_4-0002-Z1-W1_4-0045-K-V_1A</t>
  </si>
  <si>
    <t>VT-HV-TT-060-SUPERREUSS-X01-Q355-SP80-003</t>
  </si>
  <si>
    <t>Z1-MT1_4-0008-Z1-W1_4-0043-K-V_1A</t>
  </si>
  <si>
    <t>Z1-MT1_4-0004-Z1-W1_4-0041-V</t>
  </si>
  <si>
    <t>PL80x1356x10656</t>
  </si>
  <si>
    <t>VT-HV-TT-060-SUPERREUSS-X01-Q355-SP80-004</t>
  </si>
  <si>
    <t>Z1-MT1_4-0005-Z1-PH1_4-0009-K</t>
  </si>
  <si>
    <t>Z1-MT1_4-0005-Z1-W1_4-0038-V_1B</t>
  </si>
  <si>
    <t>PL80x1334x5500</t>
  </si>
  <si>
    <t>Z1-MT1_4-0005-Z1-W1_4-0039-V_1B</t>
  </si>
  <si>
    <t>Z1-MT1_4-0008-Z1-PH1_4-0004-K</t>
  </si>
  <si>
    <t>Z1-MT1_4-0008-Z1-PH1_4-0006-K</t>
  </si>
  <si>
    <t>Z1-MT1_4-0008-Z1-PH1_4-0013-K</t>
  </si>
  <si>
    <t>Z1-MT1_4-0002-Z1-PH1_4-0003-K</t>
  </si>
  <si>
    <t>VT-HV-TT-060-SUPERREUSS-X01-Q355-SP80-005</t>
  </si>
  <si>
    <t>Z1-MT1_4-0004-Z1-W1_4-0040-V</t>
  </si>
  <si>
    <t>Z1-MT1_4-0005-Z1-W1_4-0038-V_1A</t>
  </si>
  <si>
    <t>PL80x1341x8400</t>
  </si>
  <si>
    <t>Z1-MT1_4-0008-Z1-PH1_4-0003-K</t>
  </si>
  <si>
    <t>Z1-MT1_4-0002-Z1-FL1_4-0015-K-V-C_1A</t>
  </si>
  <si>
    <t>VT-HV-TT-060-SUPERREUSS-X01-Q355-SP80-006</t>
  </si>
  <si>
    <t>Z1-MT1_4-0002-Z1-FL1_4-0016-K-V-C_1A</t>
  </si>
  <si>
    <t>Z1-MT1_4-0008-Z1-FL1_4-0015-K-V-C_1A</t>
  </si>
  <si>
    <t>Z1-MT1_4-0005-Z1-FL1_4-0027-V-C_1A</t>
  </si>
  <si>
    <t>VT-HV-TT-060-SUPERREUSS-X01-Q355-SP80-007</t>
  </si>
  <si>
    <t>Z1-MT1_4-0005-Z1-FL1_4-0029-V-C_1A</t>
  </si>
  <si>
    <t>Z1-MT1_4-0008-Z1-FL1_4-0016-K-V-C_1A</t>
  </si>
  <si>
    <t>Z1-MT1_4-0005-Z1-W1_4-0039-V_1A</t>
  </si>
  <si>
    <t>PL80x1340x8134</t>
  </si>
  <si>
    <t>VT-HV-TT-060-SUPERREUSS-X01-Q355-SP80-008</t>
  </si>
  <si>
    <t>Z1-MT1_4-0008-Z1-W1_4-0043-K-V_1B</t>
  </si>
  <si>
    <t>PL80x1337x7002</t>
  </si>
  <si>
    <t>Z1-MT1_4-0002-Z1-W1_4-0045-K-V_1B</t>
  </si>
  <si>
    <t>VT-HV-TT-060-SUPERREUSS-X01-Q355-SP80-009</t>
  </si>
  <si>
    <t>Z1-MT1_4-0008-Z1-W1_4-0042-K-V_1B</t>
  </si>
  <si>
    <t>PL80x1339x7002</t>
  </si>
  <si>
    <t>Z1-MT1_4-0002-Z1-FL1_4-0016-K-V-C_1B</t>
  </si>
  <si>
    <t>VT-HV-TT-060-SUPERREUSS-X01-Q355-SP80-010</t>
  </si>
  <si>
    <t>Z1-MT1_4-0002-Z1-W1_4-0044-K-V_1B</t>
  </si>
  <si>
    <t>Z1-MT1_4-0002-Z1-FL1_4-0015-K-V-C_1B</t>
  </si>
  <si>
    <t>VT-HV-TT-060-SUPERREUSS-X01-Q355-SP80-011</t>
  </si>
  <si>
    <t>Z1-MT1_4-0008-Z1-FL1_4-0015-K-V-C_1B</t>
  </si>
  <si>
    <t>Z1-MT1_4-0002-Z1-PH1_4-0004-K</t>
  </si>
  <si>
    <t>VT-HV-TT-060-SUPERREUSS-X01-Q355-SP80-012</t>
  </si>
  <si>
    <t>Z1-MT1_4-0002-Z1-PH1_4-0006-K</t>
  </si>
  <si>
    <t>Z1-MT1_4-0002-Z1-PH1_4-0021-K</t>
  </si>
  <si>
    <t>Z1-MT1_4-0008-Z1-PH1_4-0012-K</t>
  </si>
  <si>
    <t>VT-HV-TT-060</t>
  </si>
  <si>
    <t>10x1500x11994</t>
  </si>
  <si>
    <t>10x1500x3266</t>
  </si>
  <si>
    <t>12x1500x9029</t>
  </si>
  <si>
    <t>14x602x12000</t>
  </si>
  <si>
    <t>14x1392x2915</t>
  </si>
  <si>
    <t>14x354x1864</t>
  </si>
  <si>
    <t>16x1544x12000</t>
  </si>
  <si>
    <t>20x2000x7730</t>
  </si>
  <si>
    <t>20x491x12000</t>
  </si>
  <si>
    <t>20x491x10020</t>
  </si>
  <si>
    <t>25x262x12000</t>
  </si>
  <si>
    <t>25x215x12000</t>
  </si>
  <si>
    <t>30x2000x3855</t>
  </si>
  <si>
    <t>35x2500x10000</t>
  </si>
  <si>
    <t>35x828x3680</t>
  </si>
  <si>
    <t>35x1424x2036</t>
  </si>
  <si>
    <t>40x494x3661</t>
  </si>
  <si>
    <t>80x2300x11990</t>
  </si>
  <si>
    <t>Z1-BR1_4-0014-Z1-PL1_4-0107</t>
  </si>
  <si>
    <t>PL6x708x4411</t>
  </si>
  <si>
    <t>VT-HV-TT-061-SUPERTRUSS-X01-Q355-SP6-001</t>
  </si>
  <si>
    <t>HỆ SUPPER TRUSS-X01-H</t>
  </si>
  <si>
    <t>VT-HV-TT-057-SUPERTRUSS -X28-Q355-SP6-001</t>
  </si>
  <si>
    <t>VT-10626-051-Z03-911</t>
  </si>
  <si>
    <t>Z1-BR1_4-0008-Z1-PL1_4-0107</t>
  </si>
  <si>
    <t>Z1-BR1_4-0006-Z1-PL1_4-0107</t>
  </si>
  <si>
    <t>Z1-BR1_4-0006-Z1-PH1_4-0038-K</t>
  </si>
  <si>
    <t>PL12x1500x6939</t>
  </si>
  <si>
    <t>VT-HV-TT-061-SUPERTRUSS-X01-Q355-SP12-001</t>
  </si>
  <si>
    <t>VT-HV-TT-060-SUPERTRUSS -X01-Q355-SP12-001</t>
  </si>
  <si>
    <t>VT-10626-051-Z03-912</t>
  </si>
  <si>
    <t>Z1-BR1_4-0006-Z1-PH1_4-0039-K</t>
  </si>
  <si>
    <t>Z1-BR1_4-0014-Z1-PH1_4-0036-K</t>
  </si>
  <si>
    <t>Z1-BR1_4-0008-Z1-PH1_4-0037-K</t>
  </si>
  <si>
    <t>VT-HV-TT-061-SUPERTRUSS-X01-Q355-SP14-001</t>
  </si>
  <si>
    <t>VT-10626-051-Z03-913</t>
  </si>
  <si>
    <t>Z1-BR1_2-0067-Z1-PL1_2-0069</t>
  </si>
  <si>
    <t>Z1-BR1_2-0068-Z1-PL1_2-0069</t>
  </si>
  <si>
    <t>Z1-BR1_2-0069-Z1-PL1_2-0069</t>
  </si>
  <si>
    <t>Z1-BR1_2-0069-Z1-W1_2-0145</t>
  </si>
  <si>
    <t>Z1-BR1_4-0008-Z1-PL1_4-0076</t>
  </si>
  <si>
    <t>Z1-BR1_4-0008-Z1-PL1_4-0077</t>
  </si>
  <si>
    <t>Z1-BR1_4-0014-Z1-PL1_4-0076</t>
  </si>
  <si>
    <t>Z1-BR1_4-0014-Z1-PL1_4-0077</t>
  </si>
  <si>
    <t>Z1-BR1_4-0014-Z1-W1_4-0065</t>
  </si>
  <si>
    <t>VT-HV-TT-061-SUPERTRUSS-X01-Q355-SP14-002</t>
  </si>
  <si>
    <t>VT-10626-051-Z03-914</t>
  </si>
  <si>
    <t>Z1-BR1_2-0067-Z1-W1_2-0145</t>
  </si>
  <si>
    <t>Z1-BR1_2-0068-Z1-W1_2-0145</t>
  </si>
  <si>
    <t>PL14x460x2848</t>
  </si>
  <si>
    <t>Z1-BR1_4-0008-Z1-W1_4-0060</t>
  </si>
  <si>
    <t>VT-HV-TT-061-SUPERTRUSS-X01-Q355-SP14-003</t>
  </si>
  <si>
    <t>VT-10626-051-Z03-915</t>
  </si>
  <si>
    <t>Z1-BR1_4-0008-Z1-W1_4-0062</t>
  </si>
  <si>
    <t>Z1-BR1_4-0008-Z1-W1_4-0061</t>
  </si>
  <si>
    <t>VT-HV-TT-061-SUPERTRUSS-X01-Q355-SP14-004</t>
  </si>
  <si>
    <t>VT-HV-TT-060-SUPERTRUSS -X01-Q355-SP14-002</t>
  </si>
  <si>
    <t>VT-10626-051-Z03-916</t>
  </si>
  <si>
    <t>Z1-BR1_4-0006-Z1-PL1_4-0078</t>
  </si>
  <si>
    <t>PL16x1544x9624</t>
  </si>
  <si>
    <t>VT-HV-TT-061-SUPERTRUSS-X01-Q355-SP16-001</t>
  </si>
  <si>
    <t>VT-HV-TT-060-SUPERTRUSS -X01-Q355-SP16-001</t>
  </si>
  <si>
    <t>VT-10626-051-Z03-917</t>
  </si>
  <si>
    <t>Z1-BR1_4-0006-Z1-PL1_4-0079</t>
  </si>
  <si>
    <t>Z1-BR1_4-0006-Z1-W1_4-0057</t>
  </si>
  <si>
    <t>Z1-BR1_4-0006-Z1-W1_4-0058</t>
  </si>
  <si>
    <t>Z1-BR1_4-0006-Z1-W1_4-0059</t>
  </si>
  <si>
    <t>VT-HV-TT-061-SUPERTRUSS-X01-Q355-SP20-001</t>
  </si>
  <si>
    <t>VT-10626-051-Z03-918</t>
  </si>
  <si>
    <t>Z1-BR1_2-0066-Z1-PL1_2-0156</t>
  </si>
  <si>
    <t>Z1-BR1_2-0066-Z1-W1_2-0269</t>
  </si>
  <si>
    <t>Z1-BR1_4-0008-Z1-PL1_4-0114</t>
  </si>
  <si>
    <t>VT-HV-TT-061-SUPERTRUSS-X01-Q355-SP20-002</t>
  </si>
  <si>
    <t>VT-10626-051-Z03-919</t>
  </si>
  <si>
    <t>VT-HV-TT-061-SUPERTRUSS-X01-Q355-SP20-003</t>
  </si>
  <si>
    <t>VT-10626-051-Z03-920</t>
  </si>
  <si>
    <t>Z1-BR1_2-0066-Z1-FL1_2-0316-K</t>
  </si>
  <si>
    <t>Z1-BR1_2-0066-Z1-FL1_2-0317</t>
  </si>
  <si>
    <t>Z1-BR1_4-0008-Z1-FL1_4-0046</t>
  </si>
  <si>
    <t>VT-HV-TT-061-SUPERTRUSS-X01-Q355-SP20-004</t>
  </si>
  <si>
    <t>VT-10626-051-Z03-921</t>
  </si>
  <si>
    <t>Z1-BR1_4-0014-Z1-FL1_4-0053</t>
  </si>
  <si>
    <t>VT-HV-TT-061-SUPERTRUSS-X01-Q355-SP20-005</t>
  </si>
  <si>
    <t>VT-10626-051-Z03-922</t>
  </si>
  <si>
    <t>Z1-BR1_2-0067-Z1-FL1_2-0137</t>
  </si>
  <si>
    <t>VT-HV-TT-061-SUPERTRUSS-X01-Q355-SP20-006</t>
  </si>
  <si>
    <t>VT-10626-051-Z03-923</t>
  </si>
  <si>
    <t>Z1-BR1_2-0068-Z1-FL1_2-0137</t>
  </si>
  <si>
    <t>VT-HV-TT-061-SUPERTRUSS-X01-Q355-SP20-007</t>
  </si>
  <si>
    <t>VT-10626-051-Z03-924</t>
  </si>
  <si>
    <t>Z1-BR1_2-0069-Z1-FL1_2-0137</t>
  </si>
  <si>
    <t>VT-HV-TT-061-SUPERTRUSS-X01-Q355-SP20-008</t>
  </si>
  <si>
    <t>VT-10626-051-Z03-925</t>
  </si>
  <si>
    <t>Z1-BR1_4-0008-Z1-FL1_4-0047-V</t>
  </si>
  <si>
    <t>Z1-BR1_4-0008-Z1-FL1_4-0049-V</t>
  </si>
  <si>
    <t>Z1-BR1_4-0008-Z1-FL1_4-0050-V</t>
  </si>
  <si>
    <t>Z1-BR1_4-0008-Z1-FL1_4-0048-V</t>
  </si>
  <si>
    <t>PL20x501x10492</t>
  </si>
  <si>
    <t>VT-HV-TT-061-SUPERTRUSS-X01-Q355-SP20-009</t>
  </si>
  <si>
    <t>VT-HV-TT-018-COS53 -Q355-SP20-006</t>
  </si>
  <si>
    <t>VT-10626-051-Z03-926</t>
  </si>
  <si>
    <t>Z1-BR1_4-0006-Z1-FL1_4-0041</t>
  </si>
  <si>
    <t>VT-HV-TT-061-SUPERTRUSS-X01-Q355-SP25-001</t>
  </si>
  <si>
    <t>VT-10626-051-Z03-927</t>
  </si>
  <si>
    <t>Z1-BR1_4-0006-Z1-FL1_4-0042-V</t>
  </si>
  <si>
    <t>Z1-BR1_4-0006-Z1-FL1_4-0043-V</t>
  </si>
  <si>
    <t>Z1-BR1_4-0006-Z1-FL1_4-0044-V</t>
  </si>
  <si>
    <t>Z1-BR1_4-0006-Z1-FL1_4-0045-V</t>
  </si>
  <si>
    <t>PL25x488x5153</t>
  </si>
  <si>
    <t>VT-HV-TT-061-SUPERTRUSS-X01-Q355-SP25-002</t>
  </si>
  <si>
    <t>VT-HV-TT-060-SUPERTRUSS -X01-Q355-SP25-006_1</t>
  </si>
  <si>
    <t>VT-10626-051-Z03-928</t>
  </si>
  <si>
    <t>Z1-BR1_2-0066-Z1-PH1_2-0148-K</t>
  </si>
  <si>
    <t>Z1-BR1_4-0006-Z1-PL1_4-0112</t>
  </si>
  <si>
    <t>VT-HV-TT-061-SUPERTRUSS-X01-Q355-SP35-001</t>
  </si>
  <si>
    <t>VT-HV-TT-060-SUPERTRUSS -X01-Q355-SP35-001</t>
  </si>
  <si>
    <t>VT-10626-051-Z03-929</t>
  </si>
  <si>
    <t>Z1-BR1_2-0067-Z1-PH1_2-0080-K</t>
  </si>
  <si>
    <t>Z1-BR1_2-0068-Z1-PH1_2-0080-K</t>
  </si>
  <si>
    <t>Z1-BR1_2-0069-Z1-PH1_2-0080-K</t>
  </si>
  <si>
    <t>Z1-BR1_4-0006-Z1-PH1_4-0030-K</t>
  </si>
  <si>
    <t>Z1-BR1_4-0008-Z1-PH1_4-0029-K</t>
  </si>
  <si>
    <t>Z1-BR1_4-0014-Z1-PH1_4-0029-K</t>
  </si>
  <si>
    <t>6x708x4411</t>
  </si>
  <si>
    <t>VT-HV-TT-061</t>
  </si>
  <si>
    <t>12x1500x6939</t>
  </si>
  <si>
    <t>16x1544x9624</t>
  </si>
  <si>
    <t>20x501x10492</t>
  </si>
  <si>
    <t>25x488x5153</t>
  </si>
  <si>
    <t>PL50-1</t>
  </si>
  <si>
    <t>PL50x500x743</t>
  </si>
  <si>
    <t>PL50x2241x8596</t>
  </si>
  <si>
    <t>VT-HV-TT-062-BPGC-CHANPIN-Q355-SP50-001</t>
  </si>
  <si>
    <t>BIỆN PHÁP GIA CÔNG - CHÂN PIN - RĂNG LƯỢC</t>
  </si>
  <si>
    <t>VT-10626-051-Z03-930</t>
  </si>
  <si>
    <t>50x2241x8596</t>
  </si>
  <si>
    <t>VT-HV-TT-062</t>
  </si>
  <si>
    <t>VT-HV-TT-063-BPGC-SUPERTRUSS-Q355-SP20-001</t>
  </si>
  <si>
    <t>VT-HV-TT-063-BPGC-SUPERTRUSS-Q355-SP30-001</t>
  </si>
  <si>
    <t>VT-10626-051-Z03-932</t>
  </si>
  <si>
    <t>VT-HV-TT-063</t>
  </si>
  <si>
    <t>PL20x2000x9718</t>
  </si>
  <si>
    <t>18/09/2026</t>
  </si>
  <si>
    <t xml:space="preserve">BIỆN PHÁP GIA CÔNG - LẬT DẦM MT1.2 </t>
  </si>
  <si>
    <t>VT-NX-TT-013- NX4T-Q355-SP20-001</t>
  </si>
  <si>
    <t>PH3</t>
  </si>
  <si>
    <t>PL20x553x886</t>
  </si>
  <si>
    <t>PL20x130x210</t>
  </si>
  <si>
    <t>PL30x486x806</t>
  </si>
  <si>
    <t>PL30x1440x10730</t>
  </si>
  <si>
    <t>VT-10626-051-Z03-933</t>
  </si>
  <si>
    <t>PH4</t>
  </si>
  <si>
    <t>PL30x848x950</t>
  </si>
  <si>
    <t>20x2000x9718</t>
  </si>
  <si>
    <t>30x1440x10730</t>
  </si>
  <si>
    <t>VT-HV-TT-064-SUPTRUSS-X01-Q355-SP3-001</t>
  </si>
  <si>
    <t>17/09/2026</t>
  </si>
  <si>
    <t>HỆ SUPPER TRUSS-X01</t>
  </si>
  <si>
    <t>VT-HV-TT-064-SUPTRUSS-X01-Q355-SP3-002</t>
  </si>
  <si>
    <t>Z1-CP1_8-0017-Z1-PL1_8-0009-C</t>
  </si>
  <si>
    <t>VT-HV-TT-064-SUPTRUSS-X01-Q355-SP4-001</t>
  </si>
  <si>
    <t>PL6x1292x2900</t>
  </si>
  <si>
    <t>VT-HV-TT-064-SUPTRUSS-X01-Q355-SP6-001</t>
  </si>
  <si>
    <t>VT-HV-TT-023-HGN3A-COS53,COS105-Q355-SP6-001_2</t>
  </si>
  <si>
    <t>PL6x108x1299</t>
  </si>
  <si>
    <t>PL6x708x3743</t>
  </si>
  <si>
    <t>VT-HV-TT-064-SUPTRUSS-X01-Q355-SP6-002</t>
  </si>
  <si>
    <t>VT-HV-TT-064-SUPTRUSS-X01-Q355-SP10-001</t>
  </si>
  <si>
    <t>Z1-BR1_4-0002-Z1-PL1_4-0104</t>
  </si>
  <si>
    <t>PL12x60x119</t>
  </si>
  <si>
    <t>VT-HV-TT-064-SUPTRUSS-X01-Q355-SP12-001</t>
  </si>
  <si>
    <t>VT-HV-TT-064-SUPTRUSS-X01-Q355-SP14-001</t>
  </si>
  <si>
    <t>Z1-BR1_4-0002-Z1-PH1_4-0033-K</t>
  </si>
  <si>
    <t>PL16x1631x1692</t>
  </si>
  <si>
    <t>VT-HV-TT-064-SUPTRUSS-X01-Q355-SP16-001</t>
  </si>
  <si>
    <t>VT-NCC-TT-013-S355J2-SP16-040_B</t>
  </si>
  <si>
    <t>Z1-FR1_6-0006-Z1-PH1_6-0009-K</t>
  </si>
  <si>
    <t>Z1-FR1_6-0008-Z1-PH1_6-0009-K</t>
  </si>
  <si>
    <t>Z1-LP1_1-0040-Z1-LPH1_1-0040-K</t>
  </si>
  <si>
    <t>PL16x1470x1752</t>
  </si>
  <si>
    <t>VT-HV-TT-064-SUPTRUSS-X01-Q355-SP16-002</t>
  </si>
  <si>
    <t>VT-NCC-TT-013-S355J2-SP16-025</t>
  </si>
  <si>
    <t>VT-HV-TT-064-SUPTRUSS-X01-Q355-SP20-001</t>
  </si>
  <si>
    <t>Z1-BR1_2-0007-Z1-PL1_2-0001</t>
  </si>
  <si>
    <t>PL20x482x12000</t>
  </si>
  <si>
    <t>VT-HV-TT-064-SUPTRUSS-X01-Q355-SP20-002</t>
  </si>
  <si>
    <t>VT-HV-TT-061-SUPERTRUSS-X01-Q355-SP20-005_1</t>
  </si>
  <si>
    <t>Z1-BR1_4-0002-Z1-PL1_4-0115</t>
  </si>
  <si>
    <t>Z1-FR1_6-0006-Z1-PL1_6-0040</t>
  </si>
  <si>
    <t>Z1-FR1_6-0008-Z1-PL1_6-0040</t>
  </si>
  <si>
    <t>Z1-BR1_4-0002-Z1-PL1_4-0103</t>
  </si>
  <si>
    <t>PL20x483x12000</t>
  </si>
  <si>
    <t>VT-HV-TT-064-SUPTRUSS-X01-Q355-SP20-003</t>
  </si>
  <si>
    <t>Z1-BR1_4-0002-Z1-PL1_4-0118</t>
  </si>
  <si>
    <t>Z1-BR1_4-0002-Z1-PL1_4-0108</t>
  </si>
  <si>
    <t>PL25x1194x12000</t>
  </si>
  <si>
    <t>VT-HV-TT-064-SUPTRUSS-X01-Q355-SP25-001</t>
  </si>
  <si>
    <t>Z1-BR1_4-0002-Z1-PL1_4-0116</t>
  </si>
  <si>
    <t>Z1-BR1_4-0002-Z1-PL1_4-0119</t>
  </si>
  <si>
    <t>BA 25*25</t>
  </si>
  <si>
    <t>Z1-BR1_4-0002-Z1-PH1_4-0041-K</t>
  </si>
  <si>
    <t>VT-HV-TT-064-SUPTRUSS-X01-Q355-SP30-001</t>
  </si>
  <si>
    <t>Z1-BR1_4-0002-Z1-W1_4-0078</t>
  </si>
  <si>
    <t>VT-HV-TT-064-SUPTRUSS-X01-Q355-SP30-002</t>
  </si>
  <si>
    <t>Z1-FR1_6-0006-Z1-FL1_6-0012</t>
  </si>
  <si>
    <t>Z1-FR1_6-0006-Z1-PL1_6-0011</t>
  </si>
  <si>
    <t>Z1-BR1_4-0002-Z1-FL1_4-0065</t>
  </si>
  <si>
    <t>VT-HV-TT-064-SUPTRUSS-X01-Q355-SP30-003</t>
  </si>
  <si>
    <t>Z1-FR1_6-0006-Z1-PL1_6-0014-K</t>
  </si>
  <si>
    <t>Z1-FR1_6-0006-Z1-PL1_6-0015</t>
  </si>
  <si>
    <t>Z1-FR1_6-0006-Z1-W1_6-0006-V</t>
  </si>
  <si>
    <t>Z1-FR1_6-0006-Z1-W1_6-0009</t>
  </si>
  <si>
    <t>Z1-FR1_6-0006-Z1-W1_6-0010-V</t>
  </si>
  <si>
    <t>VT-HV-TT-064-SUPTRUSS-X01-Q355-SP30-004</t>
  </si>
  <si>
    <t>Z1-FR1_6-0006-Z1-FL1_6-0010-V</t>
  </si>
  <si>
    <t>Z1-FR1_6-0008-Z1-PL1_6-0012-K-V</t>
  </si>
  <si>
    <t>Z1-FR1_6-0008-Z1-W1_6-0006-V</t>
  </si>
  <si>
    <t>VT-HV-TT-064-SUPTRUSS-X01-Q355-SP30-005</t>
  </si>
  <si>
    <t>PL30x536x12000</t>
  </si>
  <si>
    <t>VT-HV-TT-064-SUPTRUSS-X01-S355JR-SP30-006</t>
  </si>
  <si>
    <t>VT-FD-TT-018-ZONE3(3.8-3.19)-S355JR-SP30-016</t>
  </si>
  <si>
    <t>Z1-FR1_6-0008-Z1-PL1_6-0011</t>
  </si>
  <si>
    <t>VT-HV-TT-064-SUPTRUSS-X01-S355JR-SP30-007</t>
  </si>
  <si>
    <t>VT-FD-TT-017-ZONE3(3.14-3.22)-S355JR-SP30-014</t>
  </si>
  <si>
    <t>Z1-FR1_6-0008-Z1-FL1_6-0010-V</t>
  </si>
  <si>
    <t>Z1-FR1_6-0008-Z1-PL1_6-0016</t>
  </si>
  <si>
    <t>VT-HV-TT-064-SUPTRUSS-X01-S355JR-SP30-008</t>
  </si>
  <si>
    <t>VT-FD-TT-017-ZONE3(3.14-3.22)-S355JR-SP30-002</t>
  </si>
  <si>
    <t>VT-HV-TT-064-SUPTRUSS-X01-S355JR-SP30-009</t>
  </si>
  <si>
    <t>VT-FD-TT-018-ZONE3(3.8-3.19)-S355JR-SP30-015</t>
  </si>
  <si>
    <t>Z1-FR1_6-0006-Z1-PL1_6-0041-K-V</t>
  </si>
  <si>
    <t>PL30x928x6844</t>
  </si>
  <si>
    <t>VT-HV-TT-064-SUPTRUSS-X01-S355JR-SP30-010</t>
  </si>
  <si>
    <t>VT-FD-TT-018-ZONE3(3.8-3.19)-S355JR-SP30-021</t>
  </si>
  <si>
    <t>PL30x928x3376</t>
  </si>
  <si>
    <t>VT-HV-TT-064-SUPTRUSS-X01-S355JR-SP30-011</t>
  </si>
  <si>
    <t>VT-FD-TT-004-UT8-UT10-S355JR-SP30-007</t>
  </si>
  <si>
    <t>VT-HV-TT-064-SUPTRUSS-X01-Q355-SP35-001</t>
  </si>
  <si>
    <t>Z1-BR1_2-0005-Z1-PL1_2-0002</t>
  </si>
  <si>
    <t>PL35x625x2419</t>
  </si>
  <si>
    <t>Z1-LP1_1-0050-Z1-LPH1_1-0050-K</t>
  </si>
  <si>
    <t>Z1-LP1_1-0051-Z1-LPH1_1-0051-K</t>
  </si>
  <si>
    <t>Z1-BR1_2-0007-Z1-W1_2-0021-K</t>
  </si>
  <si>
    <t>PL35x875x7987</t>
  </si>
  <si>
    <t>VT-HV-TT-064-SUPTRUSS-X01-Q355-SP35-002</t>
  </si>
  <si>
    <t>Z1-BR1_2-0007-Z1-W1_2-0022-K</t>
  </si>
  <si>
    <t>VT-HV-TT-064-SUPTRUSS-X01-Q355-SP35-003</t>
  </si>
  <si>
    <t>Z1-BR1_2-0007-Z1-W1_2-0023-K</t>
  </si>
  <si>
    <t>Z1-BR1_2-0058-Z1-PL1_2-0002</t>
  </si>
  <si>
    <t>Z1-BR1_2-0059-Z1-PL1_2-0002</t>
  </si>
  <si>
    <t>VT-HV-TT-064-SUPTRUSS-X01-Q355-SP35-004</t>
  </si>
  <si>
    <t>PL35x322x7060</t>
  </si>
  <si>
    <t>VT-HV-TT-064-SUPTRUSS-X01-Q355-SP35-005</t>
  </si>
  <si>
    <t>VT-HV-TT-050-SUPERTRUSS-X28-S355JR-SP35-001_1</t>
  </si>
  <si>
    <t>VT-HV-TT-064-SUPTRUSS-X01-Q355-SP35-006</t>
  </si>
  <si>
    <t>VT-HV-TT-037-SUPERTRUSS-Q355-SP35-001_2</t>
  </si>
  <si>
    <t>PL35x363x2500</t>
  </si>
  <si>
    <t>VT-HV-TT-064-SUPTRUSS-X01-Q355-SP35-007</t>
  </si>
  <si>
    <t>Z1-BR1_4-0002-Z1-PH1_4-0034-K</t>
  </si>
  <si>
    <t>VT-HV-TT-064-SUPTRUSS-X01-Q355-SP50-001</t>
  </si>
  <si>
    <t>PL50x480x1145</t>
  </si>
  <si>
    <t>PL50x1106x2724</t>
  </si>
  <si>
    <t>VT-HV-TT-064-SUPTRUSS-X01-Q355-SP50-002</t>
  </si>
  <si>
    <t>VT-HV-TT-057-SUPERTRUSS-X28-Q355-SP50-004_3</t>
  </si>
  <si>
    <t>Z1-BR1_2-0007-Z1-FL1_2-0018-K-C</t>
  </si>
  <si>
    <t>VT-HV-TT-064-SUPTRUSS-X01-Q355-SP60-001</t>
  </si>
  <si>
    <t>Z1-BR1_2-0007-Z1-PH1_2-0002-K</t>
  </si>
  <si>
    <t>PL60x2201x2676</t>
  </si>
  <si>
    <t>Z1-BR1_2-0059-Z1-PL1_2-0003</t>
  </si>
  <si>
    <t>Z1-BR1_2-0005-Z1-FL1_2-0017-K-C</t>
  </si>
  <si>
    <t>VT-HV-TT-064-SUPTRUSS-X01-Q355-SP60-002</t>
  </si>
  <si>
    <t>Z1-BR1_2-0007-Z1-FL1_2-0044-K</t>
  </si>
  <si>
    <t>Z1-BR1_2-0058-Z1-FL1_2-0072-K-C</t>
  </si>
  <si>
    <t>Z1-BR1_2-0059-Z1-FL1_2-0071-K-C</t>
  </si>
  <si>
    <t>PL60x750x4839</t>
  </si>
  <si>
    <t>VT-HV-TT-064-SUPTRUSS-X01-Q355-SP60-003</t>
  </si>
  <si>
    <t>PL60x625x865</t>
  </si>
  <si>
    <t>Z1-BR1_2-0005-Z1-W1_2-0018</t>
  </si>
  <si>
    <t>PL60x625x1898</t>
  </si>
  <si>
    <t>Z1-BR1_2-0005-Z1-W1_2-0019</t>
  </si>
  <si>
    <t>PL60x625x1900</t>
  </si>
  <si>
    <t>Z1-BR1_2-0059-Z1-FL1_2-0263-K-C</t>
  </si>
  <si>
    <t>PL60x750x1472</t>
  </si>
  <si>
    <t>VT-HV-TT-064-SUPTRUSS-X01-Q355-SP60-004</t>
  </si>
  <si>
    <t>Z1-BR1_2-0058-Z1-W1_2-0016</t>
  </si>
  <si>
    <t>PL60x625x1079</t>
  </si>
  <si>
    <t>Z1-BR1_2-0059-Z1-FL1_2-0042-K</t>
  </si>
  <si>
    <t>Z1-BR1_2-0059-Z1-FL1_2-0087-K-C</t>
  </si>
  <si>
    <t>Z1-BR1_2-0059-Z1-PL1_2-0004</t>
  </si>
  <si>
    <t>PL60x2700x3751</t>
  </si>
  <si>
    <t>VT-HV-TT-064-SUPTRUSS-X01-Q355-SP60-005</t>
  </si>
  <si>
    <t>VT-HV-TT-060-SUPERTRUSS-X01-Q355-SP60-002</t>
  </si>
  <si>
    <t>Z1-BR1_2-0059-Z1-W1_2-0017</t>
  </si>
  <si>
    <t>PL60x625x2924</t>
  </si>
  <si>
    <t>PL60x1403x2500</t>
  </si>
  <si>
    <t>VT-HV-TT-064-SUPTRUSS-X01-Q355-SP60-006</t>
  </si>
  <si>
    <t>Z1-BR1_2-0059-Z1-W1_2-0039-V</t>
  </si>
  <si>
    <t>PL60x625x1314</t>
  </si>
  <si>
    <t>Z1-BR1_2-0059-Z1-W1_2-0040-V</t>
  </si>
  <si>
    <t>PL60x625x1225</t>
  </si>
  <si>
    <t>Z1-BR1_2-0059-Z1-FL1_2-0262-K</t>
  </si>
  <si>
    <t>PL60x1662x2700</t>
  </si>
  <si>
    <t>VT-HV-TT-064-SUPTRUSS-X01-Q355-SP60-007</t>
  </si>
  <si>
    <t>PL60x2268x2504</t>
  </si>
  <si>
    <t>VT-HV-TT-064-SUPTRUSS-X01-Q355-SP60-008</t>
  </si>
  <si>
    <t>VT-HV-TT-034-GIANNANG-Q355-SP60-001_2</t>
  </si>
  <si>
    <t>PL60x1596x2000</t>
  </si>
  <si>
    <t>VT-HV-TT-064-SUPTRUSS-X01-Q355-SP60-009</t>
  </si>
  <si>
    <t>Z1-BR1_2-0005-Z1-W1_2-0005-K</t>
  </si>
  <si>
    <t>VT-HV-TT-064-SUPTRUSS-X01-Q355-SP80-001</t>
  </si>
  <si>
    <t>VT-HV-TT-060-SUPERTRUSS-X01-Q355-SP80-011</t>
  </si>
  <si>
    <t>Z1-BR1_2-0058-Z1-W1_2-0089-K</t>
  </si>
  <si>
    <t>PL80x875x2896</t>
  </si>
  <si>
    <t>Z1-BR1_2-0059-Z1-W1_2-0088-K</t>
  </si>
  <si>
    <t>PL80x625x1370</t>
  </si>
  <si>
    <t>Z1-BR1_2-0059-Z1-W1_2-0094-K</t>
  </si>
  <si>
    <t>PL80x2700x4994</t>
  </si>
  <si>
    <t>VT-HV-TT-064-SUPTRUSS-X01-Q355-SP80-002</t>
  </si>
  <si>
    <t>VT-HV-TT-060-SUPERTRUSS-X01-Q355-SP80-008</t>
  </si>
  <si>
    <t>Z1-BR1_2-0059-Z1-W1_2-0001-K</t>
  </si>
  <si>
    <t>PL100x1235x1880</t>
  </si>
  <si>
    <t>VT-HV-TT-064-SUPTRUSS-X01-Q355-SP100-001</t>
  </si>
  <si>
    <t>PL100x570x1877</t>
  </si>
  <si>
    <t>PL100x2350x2736</t>
  </si>
  <si>
    <t>VT-HV-TT-064-SUPTRUSS-X01-Q355-SP100-002</t>
  </si>
  <si>
    <t>PL100x1757x2350</t>
  </si>
  <si>
    <t>VT-HV-TT-064-SUPTRUSS-X01-Q355-SP100-003</t>
  </si>
  <si>
    <t>VT-HV-TT-064</t>
  </si>
  <si>
    <t>6x1292x2900</t>
  </si>
  <si>
    <t>6x708x3743</t>
  </si>
  <si>
    <t>16x1631x1692</t>
  </si>
  <si>
    <t>16x1470x1752</t>
  </si>
  <si>
    <t>20x482x12000</t>
  </si>
  <si>
    <t>20x483x12000</t>
  </si>
  <si>
    <t>25x1194x12000</t>
  </si>
  <si>
    <t>30x536x12000</t>
  </si>
  <si>
    <t>30x928x6844</t>
  </si>
  <si>
    <t>30x928x3376</t>
  </si>
  <si>
    <t>35x322x7060</t>
  </si>
  <si>
    <t>35x363x2500</t>
  </si>
  <si>
    <t>50x1106x2724</t>
  </si>
  <si>
    <t>60x2700x3751</t>
  </si>
  <si>
    <t>60x1403x2500</t>
  </si>
  <si>
    <t>60x1662x2700</t>
  </si>
  <si>
    <t>60x2268x2504</t>
  </si>
  <si>
    <t>60x1596x2000</t>
  </si>
  <si>
    <t>80x2700x4994</t>
  </si>
  <si>
    <t>100x2350x2736</t>
  </si>
  <si>
    <t>100x1757x2350</t>
  </si>
  <si>
    <t>Z1-MTC1_2-0001-Z1-PH1_2-0167-K</t>
  </si>
  <si>
    <t>PL20x400x465</t>
  </si>
  <si>
    <t>PL20x491x10491</t>
  </si>
  <si>
    <t>VT-HV-TT-065-SUPERTRUSS-BOSUNG-Q355-SP20-001</t>
  </si>
  <si>
    <t>HỆ SUPPER TRUSS-BOSUNG</t>
  </si>
  <si>
    <t>Z1-MTC1_2-0001-Z1-PH1_2-0168-K</t>
  </si>
  <si>
    <t>PL20x400x441</t>
  </si>
  <si>
    <t>Z1-MTC1_2-0001-Z1-PL1_2-0162</t>
  </si>
  <si>
    <t>PL20x465x506</t>
  </si>
  <si>
    <t>Z1-MTC1_2-0001-Z1-PL1_2-0180</t>
  </si>
  <si>
    <t>PL20x423x578</t>
  </si>
  <si>
    <t>Z1-MTC1_2-0002-Z1-PH1_2-0170-K</t>
  </si>
  <si>
    <t>PL20x400x403</t>
  </si>
  <si>
    <t>Z1-MTC1_2-0003-Z1-PH1_2-0169-K</t>
  </si>
  <si>
    <t>PL20x400x495</t>
  </si>
  <si>
    <t>Z1-MTC1_2-0003-Z1-PL1_2-0181</t>
  </si>
  <si>
    <t>PL20x479x758</t>
  </si>
  <si>
    <t>Z1-MTC1_2-0004-Z1-PH1_2-0170-K</t>
  </si>
  <si>
    <t>Z1-MTC1_2-0005-Z1-PH1_2-0171-K</t>
  </si>
  <si>
    <t>PL20x400x463</t>
  </si>
  <si>
    <t>Z1-MTC1_2-0005-Z1-PL1_2-0183</t>
  </si>
  <si>
    <t>PL20x443x499</t>
  </si>
  <si>
    <t>Z1-MTC1_2-0007-Z1-PH1_2-0170-K</t>
  </si>
  <si>
    <t>Z1-MTC1_2-0008-Z1-PH1_2-0171-K</t>
  </si>
  <si>
    <t>Z1-MTC1_2-0010-Z1-PH1_2-0170-K</t>
  </si>
  <si>
    <t>Z1-MTC1_2-0011-Z1-PH1_2-0169-K</t>
  </si>
  <si>
    <t>Z1-MTC1_2-0011-Z1-PL1_2-0181</t>
  </si>
  <si>
    <t>PL20x492x11244</t>
  </si>
  <si>
    <t>VT-HV-TT-065-SUPERTRUSS-BOSUNG-Q355-SP20-002</t>
  </si>
  <si>
    <t>Z1-MTC1_2-0002-Z1-PL1_2-0182</t>
  </si>
  <si>
    <t>PL20x385x533</t>
  </si>
  <si>
    <t>Z1-MTC1_2-0004-Z1-PL1_2-0182</t>
  </si>
  <si>
    <t>Z1-MTC1_2-0007-Z1-PL1_2-0182</t>
  </si>
  <si>
    <t>Z1-MTC1_2-0008-Z1-PL1_2-0183</t>
  </si>
  <si>
    <t>Z1-MTC1_2-0010-Z1-PL1_2-0182</t>
  </si>
  <si>
    <t>20x491x10491</t>
  </si>
  <si>
    <t>VT-HV-TT-065</t>
  </si>
  <si>
    <t>20x492x11244</t>
  </si>
  <si>
    <t>Z1-MT1_2-0020-Z1-PL1_2-0184</t>
  </si>
  <si>
    <t>PL12x162x240</t>
  </si>
  <si>
    <t>PL12x1500x6453</t>
  </si>
  <si>
    <t>VT-HV-TT-066-SUPERTRUSS-BOSUNG-Q355-SP12-001</t>
  </si>
  <si>
    <t>19/09/2026</t>
  </si>
  <si>
    <t>VT-HV-TT-064-SUPERTRUSS -X01-Q355-SP12-001</t>
  </si>
  <si>
    <t>VT-10626-051-Z03-984</t>
  </si>
  <si>
    <t>Z1-MT1_2-0018-Z1-PL1_2-0184</t>
  </si>
  <si>
    <t>Z1-MT1_2-0020-Z1-PL1_2-0185</t>
  </si>
  <si>
    <t>PL12x100x240</t>
  </si>
  <si>
    <t>Z1-MT1_2-0017-Z1-PL1_2-0184</t>
  </si>
  <si>
    <t>Z1-MT1_2-0016-Z1-PL1_2-0184</t>
  </si>
  <si>
    <t>Z1-MT1_2-0004-Z1-PL1_2-0184</t>
  </si>
  <si>
    <t>Z1-MT1_2-0003-Z1-PL1_2-0184</t>
  </si>
  <si>
    <t>Z1-MT1_2-0002-Z1-PL1_2-0184</t>
  </si>
  <si>
    <t>Z1-MT1_2-0018-Z1-PL1_2-0185</t>
  </si>
  <si>
    <t>Z1-MT1_2-0001-Z1-PL1_2-0184</t>
  </si>
  <si>
    <t>Z1-MT1_2-0017-Z1-PL1_2-0185</t>
  </si>
  <si>
    <t>Z1-MT1_2-0016-Z1-PL1_2-0185</t>
  </si>
  <si>
    <t>Z1-MT1_2-0004-Z1-PL1_2-0185</t>
  </si>
  <si>
    <t>Z1-MT1_2-0003-Z1-PL1_2-0185</t>
  </si>
  <si>
    <t>Z1-MT1_2-0002-Z1-PL1_2-0185</t>
  </si>
  <si>
    <t>Z1-MT1_2-0001-Z1-PL1_2-0185</t>
  </si>
  <si>
    <t>Z1-MT1_2-0020-Z1-PH1_2-0172-K</t>
  </si>
  <si>
    <t>PL40x350x375</t>
  </si>
  <si>
    <t>PL40x2000x6469</t>
  </si>
  <si>
    <t>VT-HV-TT-066-SUPERTRUSS-BOSUNG-Q355-SP40-001</t>
  </si>
  <si>
    <t>VT-HV-TT-054-SUPERTRUSS -X01-Q355-SP40-001</t>
  </si>
  <si>
    <t>VT-10626-051-Z03-985</t>
  </si>
  <si>
    <t>Z1-MT1_2-0018-Z1-PH1_2-0172-K</t>
  </si>
  <si>
    <t>Z1-MT1_2-0017-Z1-PH1_2-0172-K</t>
  </si>
  <si>
    <t>Z1-MT1_2-0016-Z1-PH1_2-0172-K</t>
  </si>
  <si>
    <t>Z1-MT1_2-0004-Z1-PH1_2-0172-K</t>
  </si>
  <si>
    <t>Z1-MT1_2-0003-Z1-PH1_2-0172-K</t>
  </si>
  <si>
    <t>Z1-MT1_2-0002-Z1-PH1_2-0172-K</t>
  </si>
  <si>
    <t>Z1-MT1_2-0001-Z1-PH1_2-0172-K</t>
  </si>
  <si>
    <t>Z1-MT1_2-0020-Z1-PH1_2-0166-K</t>
  </si>
  <si>
    <t>PL80x1360x3895</t>
  </si>
  <si>
    <t>VT-HV-TT-066-SUPERTRUSS-BOSUNG-Q355-SP80-001</t>
  </si>
  <si>
    <t>VT-HV-TT-060-SUPERTRUSS -X01-Q355-SP80-005</t>
  </si>
  <si>
    <t>VT-10626-051-Z03-986</t>
  </si>
  <si>
    <t>Z1-MT1_2-0002-Z1-PH1_2-0166-K</t>
  </si>
  <si>
    <t>Z1-MT1_2-0001-Z1-PH1_2-0133-K</t>
  </si>
  <si>
    <t>VT-HV-TT-066-SUPERTRUSS-BOSUNG-Q355-SP100-001</t>
  </si>
  <si>
    <t>VT-10626-051-Z03-987</t>
  </si>
  <si>
    <t>Z1-MT1_2-0002-Z1-PH1_2-0133-K</t>
  </si>
  <si>
    <t>Z1-MT1_2-0003-Z1-PH1_2-0133-K</t>
  </si>
  <si>
    <t>Z1-MT1_2-0004-Z1-PH1_2-0133-K</t>
  </si>
  <si>
    <t>Z1-MT1_2-0016-Z1-PH1_2-0133-K</t>
  </si>
  <si>
    <t>Z1-MT1_2-0017-Z1-PH1_2-0133-K</t>
  </si>
  <si>
    <t>Z1-MT1_2-0018-Z1-PH1_2-0133-K</t>
  </si>
  <si>
    <t>Z1-MT1_2-0020-Z1-PH1_2-0133-K</t>
  </si>
  <si>
    <t>PL100x460x2668</t>
  </si>
  <si>
    <t>VT-HV-TT-066-SUPERTRUSS-BOSUNG-Q355-SP100-002</t>
  </si>
  <si>
    <t>VT-HV-TT-064-SUPTRUSS -X01-Q355-SP100-002_1</t>
  </si>
  <si>
    <t>VT-10626-051-Z03-988</t>
  </si>
  <si>
    <t>12x1500x6453</t>
  </si>
  <si>
    <t>VT-HV-TT-066</t>
  </si>
  <si>
    <t>40x2000x6469</t>
  </si>
  <si>
    <t>80x1360x3895</t>
  </si>
  <si>
    <t>100x460x2668</t>
  </si>
  <si>
    <t>PL20x411x11246</t>
  </si>
  <si>
    <t>VT-HV-TT-067-BPGC-Q355-SP20-001</t>
  </si>
  <si>
    <t>21/09/2026</t>
  </si>
  <si>
    <t>BIỆN PHÁP GIA CÔNG - BỘ LẬT DẦM</t>
  </si>
  <si>
    <t>VT-HV-TT-014-GNCOS53 -Q355-SP20-019</t>
  </si>
  <si>
    <t>VT-10626-051-Z03-989</t>
  </si>
  <si>
    <t>PL20x800x800</t>
  </si>
  <si>
    <t>VT-HV-TT-067-BPGC-Q355-SP20-002</t>
  </si>
  <si>
    <t>VT-KP-TT-002-KPTD1A.2D -1-Q355-SP20-001-21</t>
  </si>
  <si>
    <t>VT-10626-051-Z03-990</t>
  </si>
  <si>
    <t>VT-HV-TT-067-BPGC-Q355-SP20-003</t>
  </si>
  <si>
    <t>VT-KP-TT-002-KPTD1A.2D- 1-Q355-SP20-001-34</t>
  </si>
  <si>
    <t>VT-10626-051-Z03-991</t>
  </si>
  <si>
    <t>VT-HV-TT-067-BPGC-Q355-SP20-004</t>
  </si>
  <si>
    <t>VT-KP-TT-001-KPTD1A.2D -1-Q355-SP20-001-15</t>
  </si>
  <si>
    <t>VT-10626-051-Z03-992</t>
  </si>
  <si>
    <t>VT-HV-TT-067-BPGC-Q355-SP20-005</t>
  </si>
  <si>
    <t>VT-KP-TT-002-KPTD1A.2D -1-Q355-SP20-001-8</t>
  </si>
  <si>
    <t>VT-10626-051-Z03-993</t>
  </si>
  <si>
    <t>VT-HV-TT-067-BPGC-Q355-SP20-006</t>
  </si>
  <si>
    <t>VT-KP-TT-002-KPTD1A.2D-1 -Q355-SP20-001-36</t>
  </si>
  <si>
    <t>VT-10626-051-Z03-994</t>
  </si>
  <si>
    <t>VT-HV-TT-067-BPGC-Q355-SP20-007</t>
  </si>
  <si>
    <t>VT-KP-TT-002-KPTD1A.2D-1 -Q355-SP20-001-23</t>
  </si>
  <si>
    <t>VT-10626-051-Z03-995</t>
  </si>
  <si>
    <t>VT-HV-TT-067-BPGC-Q355-SP20-008</t>
  </si>
  <si>
    <t>VT-KP-TT-002-KPTD1A.2D-1 -Q355-SP20-001-24</t>
  </si>
  <si>
    <t>VT-10626-051-Z03-996</t>
  </si>
  <si>
    <t>VT-HV-TT-067-BPGC-Q355-SP20-009</t>
  </si>
  <si>
    <t>VT-KP-TT-002-KPTD1A.2D -1-Q355-SP20-001-11</t>
  </si>
  <si>
    <t>VT-10626-051-Z03-997</t>
  </si>
  <si>
    <t>VT-HV-TT-067-BPGC-Q355-SP20-010</t>
  </si>
  <si>
    <t>VT-KP-TT-002-KPTD1A.2D -1-Q355-SP20-001-22</t>
  </si>
  <si>
    <t>VT-10626-051-Z03-998</t>
  </si>
  <si>
    <t>VT-HV-TT-067-BPGC-Q355-SP20-011</t>
  </si>
  <si>
    <t>VT-KP-TT-002-KPTD1A.2D -1-Q355-SP20-001-9</t>
  </si>
  <si>
    <t>VT-10626-051-Z03-999</t>
  </si>
  <si>
    <t>VT-HV-TT-067-BPGC-Q355-SP20-012</t>
  </si>
  <si>
    <t>VT-KP-TT-002-KPTD1A.2D -1-Q355-SP20-001-10</t>
  </si>
  <si>
    <t>VT-10626-051-Z03-1000</t>
  </si>
  <si>
    <t>VT-HV-TT-067-BPGC-Q355-SP20-013</t>
  </si>
  <si>
    <t>VT-KP-TT-002-KPTD1A.2D -1-Q355-SP20-001-35</t>
  </si>
  <si>
    <t>VT-10626-051-Z03-1001</t>
  </si>
  <si>
    <t>S335JR</t>
  </si>
  <si>
    <t>PL30x516x718</t>
  </si>
  <si>
    <t>PL30x522x12000</t>
  </si>
  <si>
    <t>VT-HV-TT-067-BPGC-S335JR-SP30-001</t>
  </si>
  <si>
    <t>VT-FD-TT-018-ZONE3(3.8- 3.19)-S355JR-SP30-017</t>
  </si>
  <si>
    <t>VT-10626-051-Z03-1002</t>
  </si>
  <si>
    <t>VT-HV-TT-067-BPGC-S335JR-SP30-002</t>
  </si>
  <si>
    <t>VT-FD-TT-017-ZONE3(3.14 -3.22)-S355JR-SP30-017</t>
  </si>
  <si>
    <t>VT-10626-051-Z03-1003</t>
  </si>
  <si>
    <t>20x411x11246</t>
  </si>
  <si>
    <t>VT-HV-TT-067</t>
  </si>
  <si>
    <t>30x522x12000</t>
  </si>
  <si>
    <t>PL20_1-K</t>
  </si>
  <si>
    <t>PL20x480x613</t>
  </si>
  <si>
    <t>PL20x488x11235</t>
  </si>
  <si>
    <t>VT-HV-TT-068-BPGC-SUPERTRUSS-Q355-SP20-001</t>
  </si>
  <si>
    <t>23/09/2026</t>
  </si>
  <si>
    <t>VT-HV-TT-018-COS53 -Q355-SP20-005</t>
  </si>
  <si>
    <t>VT-10626-051-Z03-1004</t>
  </si>
  <si>
    <t>PL20_2-K</t>
  </si>
  <si>
    <t>PL20_3-K</t>
  </si>
  <si>
    <t>PL20_4-K</t>
  </si>
  <si>
    <t>PL20x404x448</t>
  </si>
  <si>
    <t>PL20_6</t>
  </si>
  <si>
    <t>PL20x200x711</t>
  </si>
  <si>
    <t>PL20x501x7957</t>
  </si>
  <si>
    <t>VT-HV-TT-068-BPGC-SUPERTRUSS-Q355-SP20-002</t>
  </si>
  <si>
    <t>VT-HV-TT-061-SUPERTRUSS -X01-Q355-SP20-009</t>
  </si>
  <si>
    <t>VT-10626-051-Z03-1005</t>
  </si>
  <si>
    <t>PL20x2000x3545</t>
  </si>
  <si>
    <t>VT-HV-TT-068-BPGC-SUPERTRUSS-Q355-SP20-003</t>
  </si>
  <si>
    <t>VT-HV-TT-064-SUPERTRUSS -X01-Q355-SP20-001</t>
  </si>
  <si>
    <t>VT-10626-051-Z03-1006</t>
  </si>
  <si>
    <t>PL20_5-K</t>
  </si>
  <si>
    <t>PL20x562x637</t>
  </si>
  <si>
    <t>PL20x1651x2000</t>
  </si>
  <si>
    <t>VT-HV-TT-068-BPGC-SUPERTRUSS-Q355-SP20-004</t>
  </si>
  <si>
    <t>VT-HV-TT-063-BPGC-SUPERTRUSS -Q355-SP20-001</t>
  </si>
  <si>
    <t>VT-10626-051-Z03-1007</t>
  </si>
  <si>
    <t>PL35x840x950</t>
  </si>
  <si>
    <t>PL35x2500x5396</t>
  </si>
  <si>
    <t>VT-HV-TT-068-BPGC-SUPERTRUSS-Q355-SP35-001</t>
  </si>
  <si>
    <t>VT-HV-TT-064-SUPERTRUSS -X01-Q355-SP35-004</t>
  </si>
  <si>
    <t>VT-10626-051-Z03-1008</t>
  </si>
  <si>
    <t>PL30_1-K</t>
  </si>
  <si>
    <t>PL35x842x1184</t>
  </si>
  <si>
    <t>PL35x1400x7000</t>
  </si>
  <si>
    <t>VT-HV-TT-068-BPGC-SUPERTRUSS-Q355-SP35-002</t>
  </si>
  <si>
    <t>VT-10626-051-Z03-1009</t>
  </si>
  <si>
    <t>20x488x11235</t>
  </si>
  <si>
    <t>VT-HV-TT-068</t>
  </si>
  <si>
    <t>20x501x7957</t>
  </si>
  <si>
    <t>20x2000x3545</t>
  </si>
  <si>
    <t>20x1651x2000</t>
  </si>
  <si>
    <t>35x2500x5396</t>
  </si>
  <si>
    <t>35x1400x7000</t>
  </si>
  <si>
    <t>Z1-PLC1-0002</t>
  </si>
  <si>
    <t>PL16x301x4393</t>
  </si>
  <si>
    <t>VT-HV-TT-069-CHANPIN-BOSUNG-GIACONGLAI-Q355-SP16-001</t>
  </si>
  <si>
    <t>24/09/2026</t>
  </si>
  <si>
    <t>BIEN PHAP CHAN PIN-BOSUNG-GIACONGLAI</t>
  </si>
  <si>
    <t>VT-HV-TT-014-GNCOS53-Q355-SP16-002</t>
  </si>
  <si>
    <t>Z1-PHC1-0002-K</t>
  </si>
  <si>
    <t>PL50x506x3427</t>
  </si>
  <si>
    <t>VT-HV-TT-069-CHANPIN-BOSUNG-GIACONGLAI-Q355-SP50-001</t>
  </si>
  <si>
    <t>VT-HV-TT-057-SUPERTRUSS-X28-Q355-SP50-003_2</t>
  </si>
  <si>
    <t>PL50x488x2508</t>
  </si>
  <si>
    <t>VT-HV-TT-069-CHANPIN-BOSUNG-GIACONGLAI-Q355-SP50-002</t>
  </si>
  <si>
    <t>16x301x4393</t>
  </si>
  <si>
    <t>VT-HV-TT-069</t>
  </si>
  <si>
    <t>50x506x3427</t>
  </si>
  <si>
    <t>50x488x2508</t>
  </si>
  <si>
    <t>LA1-A-140*270</t>
  </si>
  <si>
    <t>PL10x140x1681</t>
  </si>
  <si>
    <t>VT-HV-TT-070-SUPERTRUSS-BOSUNGTANGCUNG-Q355-SP10-001</t>
  </si>
  <si>
    <t>SUPERTRUSS-BOSUNGTANGCUNG</t>
  </si>
  <si>
    <t>VT-HV-TT-060-SUPERTRUSS-X01-Q355-SP10-004</t>
  </si>
  <si>
    <t>LA1-B-140*270</t>
  </si>
  <si>
    <t>PL10x140x1936</t>
  </si>
  <si>
    <t>LA1-C-140*270</t>
  </si>
  <si>
    <t>PL10x140x8066</t>
  </si>
  <si>
    <t>LA2-A-95*370</t>
  </si>
  <si>
    <t>PL10x95x2192</t>
  </si>
  <si>
    <t>LA2-B-95*370</t>
  </si>
  <si>
    <t>PL10x95x12000</t>
  </si>
  <si>
    <t>LA1-D-140*270</t>
  </si>
  <si>
    <t>PL10x140x12000</t>
  </si>
  <si>
    <t>PL10x156x12000</t>
  </si>
  <si>
    <t>VT-HV-TT-070-SUPERTRUSS-BOSUNGTANGCUNG-Q355-SP10-002</t>
  </si>
  <si>
    <t>VT-HV-TT-060-SUPERTRUSS-X01-Q355-SP10-002</t>
  </si>
  <si>
    <t>LA1-E-140*270</t>
  </si>
  <si>
    <t>PL10x140x6027</t>
  </si>
  <si>
    <t>PL10x189x6110</t>
  </si>
  <si>
    <t>VT-HV-TT-070-SUPERTRUSS-BOSUNGTANGCUNG-Q355-SP10-003</t>
  </si>
  <si>
    <t>VT-HV-TT-050-SUPERTRUSS-X28-Q355-SP10-001_2</t>
  </si>
  <si>
    <t>VT-HV-TT-070</t>
  </si>
  <si>
    <t>10x156x12000</t>
  </si>
  <si>
    <t>10x189x6110</t>
  </si>
  <si>
    <t>PL16_2</t>
  </si>
  <si>
    <t>PL16x130x150</t>
  </si>
  <si>
    <t>PL16x301x2745</t>
  </si>
  <si>
    <t>VT-HV-TT-071-BPGC-SUPERTRUSS-Q355-SP16-001</t>
  </si>
  <si>
    <t>26/09/2026</t>
  </si>
  <si>
    <t>BIỆN PHÁP GIA CÔNG - LIPTING Z1-MTC1.2-001</t>
  </si>
  <si>
    <t>VT-HV-TT-069-CHANPIN-BOSUNG -GIACONGLAI-Q355-SP16-001</t>
  </si>
  <si>
    <t>VT-10625-051-Z03-1016</t>
  </si>
  <si>
    <t>PL16x140x140</t>
  </si>
  <si>
    <t>PL20x268x350</t>
  </si>
  <si>
    <t>PL20x376x1313</t>
  </si>
  <si>
    <t>VT-HV-TT-071-BPGC-SUPERTRUSS-Q355-SP20-001</t>
  </si>
  <si>
    <t>VT-HV-TT-045-SUPPERTRUSS -Q355-SP20-003</t>
  </si>
  <si>
    <t>VT-10625-051-Z03-1017</t>
  </si>
  <si>
    <t>16x301x2745</t>
  </si>
  <si>
    <t>VT-HV-TT-071</t>
  </si>
  <si>
    <t>20x376x1313</t>
  </si>
  <si>
    <t>10x140x270</t>
  </si>
  <si>
    <t>PL10x140x270</t>
  </si>
  <si>
    <t>PL10x1203x3934</t>
  </si>
  <si>
    <t>VT-HV-TT-072-BPGC(BMTC)-Q355-SP10-001</t>
  </si>
  <si>
    <t>BIEN PHAP GIA CONG (BAN MA TĂNG CỨNG)</t>
  </si>
  <si>
    <t>VT-HV-TT-070-SUPERTRUSS-BOSUNGTANG CUNG-Q355-SP10-001</t>
  </si>
  <si>
    <t>VT-10625-051-Z00-1018</t>
  </si>
  <si>
    <t>10x140x558</t>
  </si>
  <si>
    <t>PL10x140x558</t>
  </si>
  <si>
    <t>10x1203x3934</t>
  </si>
  <si>
    <t>VT-HV-TT-072</t>
  </si>
  <si>
    <t>Z1-MT1_4-0001-Z1-WPL1_4-0001</t>
  </si>
  <si>
    <t>PL5x50x142.34</t>
  </si>
  <si>
    <t>PL5x295x2000</t>
  </si>
  <si>
    <t>VT-HV-TT-073-SUPERTRUSS-BOSUNG-MT1-4-Q355B-SP5-001</t>
  </si>
  <si>
    <t>SUPERTRUSS-BOSUNG-MT1-4</t>
  </si>
  <si>
    <t>VT-NCC-TT-014 -S355JR-SP5-001</t>
  </si>
  <si>
    <t>VT-10625-051-Z03-1019</t>
  </si>
  <si>
    <t>Z1-MT1_4-0001-Z1-WPL1_4-0007</t>
  </si>
  <si>
    <t>PL5x45x125</t>
  </si>
  <si>
    <t>Z1-MT1_4-0002-Z1-WPL1_4-0001</t>
  </si>
  <si>
    <t>Z1-MT1_4-0002-Z1-WPL1_4-0007</t>
  </si>
  <si>
    <t>Z1-MT1_4-0003-Z1-WPL1_4-0007</t>
  </si>
  <si>
    <t>Z1-MT1_4-0004-Z1-WPL1_4-0007</t>
  </si>
  <si>
    <t>Z1-MT1_4-0005-Z1-WPL1_4-0004</t>
  </si>
  <si>
    <t>PL5x50x156.28</t>
  </si>
  <si>
    <t>Z1-MT1_4-0005-Z1-WPL1_4-0005</t>
  </si>
  <si>
    <t>PL5x50x157.65</t>
  </si>
  <si>
    <t>Z1-MT1_4-0005-Z1-WPL1_4-0007</t>
  </si>
  <si>
    <t>Z1-MT1_4-0006-Z1-WPL1_4-0004</t>
  </si>
  <si>
    <t>Z1-MT1_4-0006-Z1-WPL1_4-0005</t>
  </si>
  <si>
    <t>Z1-MT1_4-0006-Z1-WPL1_4-0007</t>
  </si>
  <si>
    <t>Z1-MT1_4-0007-Z1-WPL1_4-0003</t>
  </si>
  <si>
    <t>PL5x50x155.04</t>
  </si>
  <si>
    <t>Z1-MT1_4-0007-Z1-WPL1_4-0004</t>
  </si>
  <si>
    <t>Z1-MT1_4-0007-Z1-WPL1_4-0007</t>
  </si>
  <si>
    <t>Z1-MT1_4-0008-Z1-WPL1_4-0003</t>
  </si>
  <si>
    <t>Z1-MT1_4-0008-Z1-WPL1_4-0004</t>
  </si>
  <si>
    <t>Z1-MT1_4-0008-Z1-WPL1_4-0007</t>
  </si>
  <si>
    <t>Z1-MT1_4-0001-Z1-BPL1_4-0012</t>
  </si>
  <si>
    <t>PL8x150x248</t>
  </si>
  <si>
    <t>PL8x1500x10116</t>
  </si>
  <si>
    <t>VT-HV-TT-073-SUPERTRUSS-BOSUNG-MT1-4-Q355B-SP8-001</t>
  </si>
  <si>
    <t>VT-HV-TT-060-SUPERTRUSS -X01-Q355-SP8-001</t>
  </si>
  <si>
    <t>VT-10625-051-Z03-1020</t>
  </si>
  <si>
    <t>Z1-MT1_4-0001-Z1-BPL1_4-0013</t>
  </si>
  <si>
    <t>PL8x150x244</t>
  </si>
  <si>
    <t>Z1-MT1_4-0001-Z1-BPL1_4-0014</t>
  </si>
  <si>
    <t>PL8x150x228</t>
  </si>
  <si>
    <t>Z1-MT1_4-0001-Z1-BPL1_4-0015</t>
  </si>
  <si>
    <t>PL8x150x241</t>
  </si>
  <si>
    <t>Z1-MT1_4-0001-Z1-BPL1_4-0016</t>
  </si>
  <si>
    <t>PL8x150x238</t>
  </si>
  <si>
    <t>Z1-MT1_4-0001-Z1-BPL1_4-0017</t>
  </si>
  <si>
    <t>PL8x150x237</t>
  </si>
  <si>
    <t>Z1-MT1_4-0001-Z1-BPL1_4-0018</t>
  </si>
  <si>
    <t>PL8x150x235</t>
  </si>
  <si>
    <t>Z1-MT1_4-0001-Z1-BPL1_4-0019</t>
  </si>
  <si>
    <t>PL8x150x220</t>
  </si>
  <si>
    <t>Z1-MT1_4-0001-Z1-BPL1_4-0020</t>
  </si>
  <si>
    <t>PL8x150x232</t>
  </si>
  <si>
    <t>Z1-MT1_4-0001-Z1-BPL1_4-0021</t>
  </si>
  <si>
    <t>PL8x150x230</t>
  </si>
  <si>
    <t>Z1-MT1_4-0001-Z1-BPL1_4-0022</t>
  </si>
  <si>
    <t>PL8x150x215</t>
  </si>
  <si>
    <t>Z1-MT1_4-0001-Z1-BPL1_4-0023</t>
  </si>
  <si>
    <t>PL8x150x229</t>
  </si>
  <si>
    <t>Z1-MT1_4-0001-Z1-BPL1_4-0059</t>
  </si>
  <si>
    <t>PL8x150x249</t>
  </si>
  <si>
    <t>Z1-MT1_4-0001-Z1-WPH1_4-0001-K</t>
  </si>
  <si>
    <t>PL8x76x170</t>
  </si>
  <si>
    <t>Z1-MT1_4-0001-Z1-WPH1_4-0003-K</t>
  </si>
  <si>
    <t>PL8x130x142</t>
  </si>
  <si>
    <t>Z1-MT1_4-0001-Z1-WPH1_4-0004-K</t>
  </si>
  <si>
    <t>PL8x142x150</t>
  </si>
  <si>
    <t>Z1-MT1_4-0001-Z1-WPL1_4-0006</t>
  </si>
  <si>
    <t>Z1-MT1_4-0002-Z1-BPL1_4-0012</t>
  </si>
  <si>
    <t>Z1-MT1_4-0002-Z1-BPL1_4-0013</t>
  </si>
  <si>
    <t>Z1-MT1_4-0002-Z1-BPL1_4-0014</t>
  </si>
  <si>
    <t>Z1-MT1_4-0002-Z1-BPL1_4-0015</t>
  </si>
  <si>
    <t>Z1-MT1_4-0002-Z1-BPL1_4-0016</t>
  </si>
  <si>
    <t>Z1-MT1_4-0002-Z1-BPL1_4-0017</t>
  </si>
  <si>
    <t>Z1-MT1_4-0002-Z1-BPL1_4-0018</t>
  </si>
  <si>
    <t>Z1-MT1_4-0002-Z1-BPL1_4-0019</t>
  </si>
  <si>
    <t>Z1-MT1_4-0002-Z1-BPL1_4-0020</t>
  </si>
  <si>
    <t>Z1-MT1_4-0002-Z1-BPL1_4-0021</t>
  </si>
  <si>
    <t>Z1-MT1_4-0002-Z1-BPL1_4-0022</t>
  </si>
  <si>
    <t>Z1-MT1_4-0002-Z1-BPL1_4-0023</t>
  </si>
  <si>
    <t>Z1-MT1_4-0002-Z1-BPL1_4-0059</t>
  </si>
  <si>
    <t>Z1-MT1_4-0002-Z1-WPH1_4-0001-K</t>
  </si>
  <si>
    <t>Z1-MT1_4-0002-Z1-WPH1_4-0003-K</t>
  </si>
  <si>
    <t>Z1-MT1_4-0002-Z1-WPH1_4-0004-K</t>
  </si>
  <si>
    <t>Z1-MT1_4-0002-Z1-WPL1_4-0006</t>
  </si>
  <si>
    <t>Z1-MT1_4-0003-Z1-BPL1_4-0023</t>
  </si>
  <si>
    <t>Z1-MT1_4-0003-Z1-BPL1_4-0024</t>
  </si>
  <si>
    <t>Z1-MT1_4-0003-Z1-BPL1_4-0025</t>
  </si>
  <si>
    <t>PL8x150x231</t>
  </si>
  <si>
    <t>Z1-MT1_4-0003-Z1-BPL1_4-0026</t>
  </si>
  <si>
    <t>PL8x150x233</t>
  </si>
  <si>
    <t>Z1-MT1_4-0003-Z1-WPH1_4-0001-K</t>
  </si>
  <si>
    <t>Z1-MT1_4-0003-Z1-WPH1_4-0002-K</t>
  </si>
  <si>
    <t>PL8x76x183</t>
  </si>
  <si>
    <t>Z1-MT1_4-0003-Z1-WPH1_4-0003-K</t>
  </si>
  <si>
    <t>Z1-MT1_4-0003-Z1-WPL1_4-0006</t>
  </si>
  <si>
    <t>Z1-MT1_4-0004-Z1-BPL1_4-0023</t>
  </si>
  <si>
    <t>Z1-MT1_4-0004-Z1-BPL1_4-0024</t>
  </si>
  <si>
    <t>Z1-MT1_4-0004-Z1-BPL1_4-0025</t>
  </si>
  <si>
    <t>Z1-MT1_4-0004-Z1-BPL1_4-0026</t>
  </si>
  <si>
    <t>Z1-MT1_4-0004-Z1-WPH1_4-0001-K</t>
  </si>
  <si>
    <t>Z1-MT1_4-0004-Z1-WPH1_4-0002-K</t>
  </si>
  <si>
    <t>Z1-MT1_4-0004-Z1-WPH1_4-0003-K</t>
  </si>
  <si>
    <t>Z1-MT1_4-0004-Z1-WPL1_4-0006</t>
  </si>
  <si>
    <t>Z1-MT1_4-0005-Z1-BPL1_4-0027</t>
  </si>
  <si>
    <t>PL8x150x294</t>
  </si>
  <si>
    <t>Z1-MT1_4-0005-Z1-BPL1_4-0028</t>
  </si>
  <si>
    <t>PL8x150x295</t>
  </si>
  <si>
    <t>Z1-MT1_4-0005-Z1-BPL1_4-0029</t>
  </si>
  <si>
    <t>PL8x150x297</t>
  </si>
  <si>
    <t>Z1-MT1_4-0005-Z1-BPL1_4-0030</t>
  </si>
  <si>
    <t>Z1-MT1_4-0005-Z1-BPL1_4-0031</t>
  </si>
  <si>
    <t>PL8x150x299</t>
  </si>
  <si>
    <t>Z1-MT1_4-0005-Z1-BPL1_4-0032</t>
  </si>
  <si>
    <t>PL8x150x301</t>
  </si>
  <si>
    <t>Z1-MT1_4-0005-Z1-BPL1_4-0033</t>
  </si>
  <si>
    <t>PL8x150x302</t>
  </si>
  <si>
    <t>Z1-MT1_4-0005-Z1-BPL1_4-0034</t>
  </si>
  <si>
    <t>PL8x150x304</t>
  </si>
  <si>
    <t>Z1-MT1_4-0005-Z1-BPL1_4-0058</t>
  </si>
  <si>
    <t>PL8x103x285</t>
  </si>
  <si>
    <t>Z1-MT1_4-0005-Z1-WPH1_4-0001-K</t>
  </si>
  <si>
    <t>Z1-MT1_4-0005-Z1-WPH1_4-0003-K</t>
  </si>
  <si>
    <t>Z1-MT1_4-0005-Z1-WPH1_4-0004-K</t>
  </si>
  <si>
    <t>Z1-MT1_4-0005-Z1-WPL1_4-0006</t>
  </si>
  <si>
    <t>Z1-MT1_4-0005-Z1-WPL1_4-0008</t>
  </si>
  <si>
    <t>PL8x65x150</t>
  </si>
  <si>
    <t>Z1-MT1_4-0006-Z1-BPL1_4-0027</t>
  </si>
  <si>
    <t>Z1-MT1_4-0006-Z1-BPL1_4-0028</t>
  </si>
  <si>
    <t>Z1-MT1_4-0006-Z1-BPL1_4-0029</t>
  </si>
  <si>
    <t>Z1-MT1_4-0006-Z1-BPL1_4-0030</t>
  </si>
  <si>
    <t>Z1-MT1_4-0006-Z1-BPL1_4-0031</t>
  </si>
  <si>
    <t>Z1-MT1_4-0006-Z1-BPL1_4-0032</t>
  </si>
  <si>
    <t>Z1-MT1_4-0006-Z1-BPL1_4-0033</t>
  </si>
  <si>
    <t>Z1-MT1_4-0006-Z1-BPL1_4-0034</t>
  </si>
  <si>
    <t>Z1-MT1_4-0006-Z1-BPL1_4-0058</t>
  </si>
  <si>
    <t>Z1-MT1_4-0006-Z1-WPH1_4-0001-K</t>
  </si>
  <si>
    <t>Z1-MT1_4-0006-Z1-WPH1_4-0003-K</t>
  </si>
  <si>
    <t>Z1-MT1_4-0006-Z1-WPH1_4-0004-K</t>
  </si>
  <si>
    <t>Z1-MT1_4-0006-Z1-WPL1_4-0006</t>
  </si>
  <si>
    <t>Z1-MT1_4-0006-Z1-WPL1_4-0008</t>
  </si>
  <si>
    <t>Z1-MT1_4-0007-Z1-BPL1_4-0034</t>
  </si>
  <si>
    <t>Z1-MT1_4-0007-Z1-BPL1_4-0035</t>
  </si>
  <si>
    <t>PL8x150x306</t>
  </si>
  <si>
    <t>Z1-MT1_4-0007-Z1-BPL1_4-0036</t>
  </si>
  <si>
    <t>PL8x150x307</t>
  </si>
  <si>
    <t>Z1-MT1_4-0007-Z1-BPL1_4-0037</t>
  </si>
  <si>
    <t>PL8x150x309</t>
  </si>
  <si>
    <t>Z1-MT1_4-0007-Z1-BPL1_4-0038</t>
  </si>
  <si>
    <t>PL8x150x311</t>
  </si>
  <si>
    <t>Z1-MT1_4-0007-Z1-BPL1_4-0039</t>
  </si>
  <si>
    <t>PL8x150x313</t>
  </si>
  <si>
    <t>Z1-MT1_4-0007-Z1-BPL1_4-0040</t>
  </si>
  <si>
    <t>PL8x150x316</t>
  </si>
  <si>
    <t>Z1-MT1_4-0007-Z1-BPL1_4-0041</t>
  </si>
  <si>
    <t>PL8x150x320</t>
  </si>
  <si>
    <t>Z1-MT1_4-0007-Z1-BPL1_4-0042</t>
  </si>
  <si>
    <t>PL8x150x323</t>
  </si>
  <si>
    <t>Z1-MT1_4-0007-Z1-BPL1_4-0043</t>
  </si>
  <si>
    <t>PL8x150x324</t>
  </si>
  <si>
    <t>Z1-MT1_4-0007-Z1-BPL1_4-0045</t>
  </si>
  <si>
    <t>PL8x150x327</t>
  </si>
  <si>
    <t>Z1-MT1_4-0007-Z1-WPH1_4-0001-K</t>
  </si>
  <si>
    <t>Z1-MT1_4-0007-Z1-WPH1_4-0003-K</t>
  </si>
  <si>
    <t>Z1-MT1_4-0007-Z1-WPH1_4-0004-K</t>
  </si>
  <si>
    <t>Z1-MT1_4-0007-Z1-WPL1_4-0006</t>
  </si>
  <si>
    <t>Z1-MT1_4-0008-Z1-BPL1_4-0034</t>
  </si>
  <si>
    <t>Z1-MT1_4-0008-Z1-BPL1_4-0035</t>
  </si>
  <si>
    <t>Z1-MT1_4-0008-Z1-BPL1_4-0036</t>
  </si>
  <si>
    <t>Z1-MT1_4-0008-Z1-BPL1_4-0037</t>
  </si>
  <si>
    <t>Z1-MT1_4-0008-Z1-BPL1_4-0038</t>
  </si>
  <si>
    <t>Z1-MT1_4-0008-Z1-BPL1_4-0039</t>
  </si>
  <si>
    <t>Z1-MT1_4-0008-Z1-BPL1_4-0040</t>
  </si>
  <si>
    <t>Z1-MT1_4-0008-Z1-BPL1_4-0041</t>
  </si>
  <si>
    <t>Z1-MT1_4-0008-Z1-BPL1_4-0042</t>
  </si>
  <si>
    <t>Z1-MT1_4-0008-Z1-BPL1_4-0043</t>
  </si>
  <si>
    <t>Z1-MT1_4-0008-Z1-BPL1_4-0045</t>
  </si>
  <si>
    <t>Z1-MT1_4-0008-Z1-WPH1_4-0001-K</t>
  </si>
  <si>
    <t>Z1-MT1_4-0008-Z1-WPH1_4-0003-K</t>
  </si>
  <si>
    <t>Z1-MT1_4-0008-Z1-WPH1_4-0004-K</t>
  </si>
  <si>
    <t>Z1-MT1_4-0008-Z1-WPL1_4-0006</t>
  </si>
  <si>
    <t>Z1-MT1_4-0001-Z1-BPH1_4-0013-K</t>
  </si>
  <si>
    <t>PL14x200x222</t>
  </si>
  <si>
    <t>PL14x2000x8728</t>
  </si>
  <si>
    <t>VT-HV-TT-073-SUPERTRUSS-BOSUNG-MT1-4-Q355B-SP14-001</t>
  </si>
  <si>
    <t>VT-HV-TT-064-SUPTRUSS -X01-Q355-SP14-001</t>
  </si>
  <si>
    <t>VT-10625-051-Z03-1021</t>
  </si>
  <si>
    <t>Z1-MT1_4-0001-Z1-BPH1_4-0014-K</t>
  </si>
  <si>
    <t>PL14x200x224</t>
  </si>
  <si>
    <t>Z1-MT1_4-0001-Z1-BPH1_4-0015-K</t>
  </si>
  <si>
    <t>PL14x200x204</t>
  </si>
  <si>
    <t>Z1-MT1_4-0001-Z1-BPH1_4-0016-K</t>
  </si>
  <si>
    <t>PL14x200x216</t>
  </si>
  <si>
    <t>Z1-MT1_4-0001-Z1-BPH1_4-0017-K</t>
  </si>
  <si>
    <t>PL14x200x212</t>
  </si>
  <si>
    <t>Z1-MT1_4-0001-Z1-BPH1_4-0018-K</t>
  </si>
  <si>
    <t>PL14x200x211</t>
  </si>
  <si>
    <t>Z1-MT1_4-0001-Z1-BPH1_4-0019-K</t>
  </si>
  <si>
    <t>PL14x200x209</t>
  </si>
  <si>
    <t>Z1-MT1_4-0001-Z1-BPH1_4-0020-K</t>
  </si>
  <si>
    <t>PL14x193x200</t>
  </si>
  <si>
    <t>Z1-MT1_4-0001-Z1-BPH1_4-0021-K</t>
  </si>
  <si>
    <t>PL14x200x206</t>
  </si>
  <si>
    <t>Z1-MT1_4-0001-Z1-BPH1_4-0022-K</t>
  </si>
  <si>
    <t>Z1-MT1_4-0001-Z1-BPH1_4-0023-K</t>
  </si>
  <si>
    <t>PL14x189x200</t>
  </si>
  <si>
    <t>Z1-MT1_4-0001-Z1-BPH1_4-0024-K</t>
  </si>
  <si>
    <t>PL14x200x202</t>
  </si>
  <si>
    <t>Z1-MT1_4-0001-Z1-BPH1_4-0047-K</t>
  </si>
  <si>
    <t>PL14x200x227</t>
  </si>
  <si>
    <t>Z1-MT1_4-0002-Z1-BPH1_4-0013-K</t>
  </si>
  <si>
    <t>Z1-MT1_4-0002-Z1-BPH1_4-0014-K</t>
  </si>
  <si>
    <t>Z1-MT1_4-0002-Z1-BPH1_4-0015-K</t>
  </si>
  <si>
    <t>Z1-MT1_4-0002-Z1-BPH1_4-0016-K</t>
  </si>
  <si>
    <t>Z1-MT1_4-0002-Z1-BPH1_4-0017-K</t>
  </si>
  <si>
    <t>Z1-MT1_4-0002-Z1-BPH1_4-0018-K</t>
  </si>
  <si>
    <t>Z1-MT1_4-0002-Z1-BPH1_4-0019-K</t>
  </si>
  <si>
    <t>Z1-MT1_4-0002-Z1-BPH1_4-0020-K</t>
  </si>
  <si>
    <t>Z1-MT1_4-0002-Z1-BPH1_4-0021-K</t>
  </si>
  <si>
    <t>Z1-MT1_4-0002-Z1-BPH1_4-0022-K</t>
  </si>
  <si>
    <t>Z1-MT1_4-0002-Z1-BPH1_4-0023-K</t>
  </si>
  <si>
    <t>Z1-MT1_4-0002-Z1-BPH1_4-0024-K</t>
  </si>
  <si>
    <t>Z1-MT1_4-0002-Z1-BPH1_4-0047-K</t>
  </si>
  <si>
    <t>Z1-MT1_4-0003-Z1-BPH1_4-0024-K</t>
  </si>
  <si>
    <t>Z1-MT1_4-0003-Z1-BPH1_4-0025-K</t>
  </si>
  <si>
    <t>PL14x187x200</t>
  </si>
  <si>
    <t>Z1-MT1_4-0004-Z1-BPH1_4-0024-K</t>
  </si>
  <si>
    <t>Z1-MT1_4-0004-Z1-BPH1_4-0025-K</t>
  </si>
  <si>
    <t>Z1-MT1_4-0005-Z1-BPH1_4-0001-K</t>
  </si>
  <si>
    <t>PL14x200x273</t>
  </si>
  <si>
    <t>Z1-MT1_4-0005-Z1-BPH1_4-0002-K</t>
  </si>
  <si>
    <t>PL14x200x275</t>
  </si>
  <si>
    <t>Z1-MT1_4-0005-Z1-BPH1_4-0005-K</t>
  </si>
  <si>
    <t>PL14x200x272</t>
  </si>
  <si>
    <t>Z1-MT1_4-0005-Z1-BPH1_4-0007-K</t>
  </si>
  <si>
    <t>PL14x200x264</t>
  </si>
  <si>
    <t>Z1-MT1_4-0005-Z1-BPH1_4-0026-K</t>
  </si>
  <si>
    <t>PL14x200x262</t>
  </si>
  <si>
    <t>Z1-MT1_4-0005-Z1-BPH1_4-0027-K</t>
  </si>
  <si>
    <t>PL14x200x265</t>
  </si>
  <si>
    <t>Z1-MT1_4-0005-Z1-BPH1_4-0028-K</t>
  </si>
  <si>
    <t>PL14x200x266</t>
  </si>
  <si>
    <t>Z1-MT1_4-0005-Z1-BPH1_4-0029-K</t>
  </si>
  <si>
    <t>PL14x200x269</t>
  </si>
  <si>
    <t>Z1-MT1_4-0006-Z1-BPH1_4-0001-K</t>
  </si>
  <si>
    <t>Z1-MT1_4-0006-Z1-BPH1_4-0002-K</t>
  </si>
  <si>
    <t>Z1-MT1_4-0006-Z1-BPH1_4-0005-K</t>
  </si>
  <si>
    <t>Z1-MT1_4-0006-Z1-BPH1_4-0007-K</t>
  </si>
  <si>
    <t>Z1-MT1_4-0006-Z1-BPH1_4-0026-K</t>
  </si>
  <si>
    <t>Z1-MT1_4-0006-Z1-BPH1_4-0027-K</t>
  </si>
  <si>
    <t>Z1-MT1_4-0006-Z1-BPH1_4-0028-K</t>
  </si>
  <si>
    <t>Z1-MT1_4-0006-Z1-BPH1_4-0029-K</t>
  </si>
  <si>
    <t>Z1-MT1_4-0007-Z1-BPH1_4-0002-K</t>
  </si>
  <si>
    <t>Z1-MT1_4-0007-Z1-BPH1_4-0030-K</t>
  </si>
  <si>
    <t>PL14x200x277</t>
  </si>
  <si>
    <t>Z1-MT1_4-0007-Z1-BPH1_4-0031-K</t>
  </si>
  <si>
    <t>PL14x200x279</t>
  </si>
  <si>
    <t>Z1-MT1_4-0007-Z1-BPH1_4-0032-K</t>
  </si>
  <si>
    <t>PL14x200x282</t>
  </si>
  <si>
    <t>Z1-MT1_4-0007-Z1-BPH1_4-0033-K</t>
  </si>
  <si>
    <t>PL14x200x284</t>
  </si>
  <si>
    <t>Z1-MT1_4-0007-Z1-BPH1_4-0034-K</t>
  </si>
  <si>
    <t>PL14x200x287</t>
  </si>
  <si>
    <t>Z1-MT1_4-0007-Z1-BPH1_4-0035-K</t>
  </si>
  <si>
    <t>PL14x200x290</t>
  </si>
  <si>
    <t>Z1-MT1_4-0007-Z1-BPH1_4-0036-K</t>
  </si>
  <si>
    <t>PL14x200x295</t>
  </si>
  <si>
    <t>Z1-MT1_4-0007-Z1-BPH1_4-0037-K</t>
  </si>
  <si>
    <t>PL14x200x298</t>
  </si>
  <si>
    <t>Z1-MT1_4-0007-Z1-BPH1_4-0039-K</t>
  </si>
  <si>
    <t>PL14x200x302</t>
  </si>
  <si>
    <t>Z1-MT1_4-0008-Z1-BPH1_4-0002-K</t>
  </si>
  <si>
    <t>Z1-MT1_4-0008-Z1-BPH1_4-0030-K</t>
  </si>
  <si>
    <t>Z1-MT1_4-0008-Z1-BPH1_4-0031-K</t>
  </si>
  <si>
    <t>Z1-MT1_4-0008-Z1-BPH1_4-0032-K</t>
  </si>
  <si>
    <t>Z1-MT1_4-0008-Z1-BPH1_4-0033-K</t>
  </si>
  <si>
    <t>Z1-MT1_4-0008-Z1-BPH1_4-0034-K</t>
  </si>
  <si>
    <t>Z1-MT1_4-0008-Z1-BPH1_4-0035-K</t>
  </si>
  <si>
    <t>Z1-MT1_4-0008-Z1-BPH1_4-0036-K</t>
  </si>
  <si>
    <t>Z1-MT1_4-0008-Z1-BPH1_4-0037-K</t>
  </si>
  <si>
    <t>Z1-MT1_4-0008-Z1-BPH1_4-0039-K</t>
  </si>
  <si>
    <t>Z1-MT1_4-0001-Z1-PL1_4-0080</t>
  </si>
  <si>
    <t>PL16x300x2250</t>
  </si>
  <si>
    <t>VT-HV-TT-073-SUPERTRUSS-BOSUNG-MT1-4-Q355B-SP16-001</t>
  </si>
  <si>
    <t>VT-NCC-TT-013 -S355J2-SP16-019_B</t>
  </si>
  <si>
    <t>VT-10625-051-Z03-1022</t>
  </si>
  <si>
    <t>Z1-MT1_4-0002-Z1-PL1_4-0080</t>
  </si>
  <si>
    <t>Z1-MT1_4-0003-Z1-PL1_4-0080</t>
  </si>
  <si>
    <t>Z1-MT1_4-0004-Z1-PL1_4-0080</t>
  </si>
  <si>
    <t>Z1-MT1_4-0005-Z1-PL1_4-0080</t>
  </si>
  <si>
    <t>Z1-MT1_4-0006-Z1-PL1_4-0080</t>
  </si>
  <si>
    <t>Z1-MT1_4-0007-Z1-PL1_4-0080</t>
  </si>
  <si>
    <t>Z1-MT1_4-0008-Z1-PL1_4-0080</t>
  </si>
  <si>
    <t>Z1-MT1_4-0005-Z1-PH1_4-0095-K</t>
  </si>
  <si>
    <t>PL40x459x1506</t>
  </si>
  <si>
    <t>VT-HV-TT-073-SUPERTRUSS-BOSUNG-MT1-4-Q355B-SP40-001</t>
  </si>
  <si>
    <t>VT-HV-TT-009-GN-Q345B -SP40-003_2</t>
  </si>
  <si>
    <t>VT-10625-051-Z03-1023</t>
  </si>
  <si>
    <t>Z1-MT1_4-0006-Z1-PH1_4-0095-K</t>
  </si>
  <si>
    <t>Z1-MT1_4-0007-Z1-PH1_4-0095-K</t>
  </si>
  <si>
    <t>Z1-MT1_4-0001-Z1-PH1_4-0095-K</t>
  </si>
  <si>
    <t>PL40x638x1506</t>
  </si>
  <si>
    <t>VT-HV-TT-073-SUPERTRUSS-BOSUNG-MT1-4-Q355B-SP40-002</t>
  </si>
  <si>
    <t>VT-HV-TT-014-GNCOS53 -Q355-SP40-005_2</t>
  </si>
  <si>
    <t>VT-10625-051-Z03-1024</t>
  </si>
  <si>
    <t>Z1-MT1_4-0002-Z1-PH1_4-0095-K</t>
  </si>
  <si>
    <t>Z1-MT1_4-0003-Z1-PH1_4-0095-K</t>
  </si>
  <si>
    <t>Z1-MT1_4-0004-Z1-PH1_4-0095-K</t>
  </si>
  <si>
    <t>Z1-MT1_4-0008-Z1-PH1_4-0095-K</t>
  </si>
  <si>
    <t>Z1-MT1_4-0008-Z1-PH1_4-0094-K</t>
  </si>
  <si>
    <t>PL80x794x877</t>
  </si>
  <si>
    <t>VT-HV-TT-073-SUPERTRUSS-BOSUNG-MT1-4-Q355B-SP80-001</t>
  </si>
  <si>
    <t>VT-HV-TT-045-SUPPERTRUSS -Q355-SP80-002</t>
  </si>
  <si>
    <t>VT-10625-051-Z03-1025</t>
  </si>
  <si>
    <t>PL80x952x1414</t>
  </si>
  <si>
    <t>VT-HV-TT-073-SUPERTRUSS-BOSUNG-MT1-4-Q355B-SP80-002</t>
  </si>
  <si>
    <t>VT-HV-TT-060-SUPERTRUSS -X01-Q355-SP80-012_2</t>
  </si>
  <si>
    <t>VT-10625-051-Z03-1026</t>
  </si>
  <si>
    <t>PL80x1184x1550</t>
  </si>
  <si>
    <t>VT-HV-TT-073-SUPERTRUSS-BOSUNG-MT1-4-Q355B-SP80-003</t>
  </si>
  <si>
    <t>VT-HV-TT-060-SUPERTRUSS -X01-Q355-SP80-001</t>
  </si>
  <si>
    <t>VT-10625-051-Z03-1027</t>
  </si>
  <si>
    <t>Z1-MT1_4-0003-Z1-PH1_4-0094-K</t>
  </si>
  <si>
    <t>PL80x2300x4989</t>
  </si>
  <si>
    <t>VT-HV-TT-073-SUPERTRUSS-BOSUNG-MT1-4-Q355B-SP80-004</t>
  </si>
  <si>
    <t>VT-HV-TT-060-SUPERTRUSS -X01-Q355-SP80-010_2</t>
  </si>
  <si>
    <t>VT-10625-051-Z03-1028</t>
  </si>
  <si>
    <t>Z1-MT1_4-0004-Z1-PH1_4-0094-K</t>
  </si>
  <si>
    <t>Z1-MT1_4-0005-Z1-PH1_4-0094-K</t>
  </si>
  <si>
    <t>Z1-MT1_4-0006-Z1-PH1_4-0094-K</t>
  </si>
  <si>
    <t>Z1-MT1_4-0007-Z1-PH1_4-0094-K</t>
  </si>
  <si>
    <t>Z1-MT1_4-0001-Z1-PH1_4-0094-K</t>
  </si>
  <si>
    <t>PL80x2700x4990</t>
  </si>
  <si>
    <t>VT-HV-TT-073-SUPERTRUSS-BOSUNG-MT1-4-Q355B-SP80-005</t>
  </si>
  <si>
    <t>VT-HV-TT-060-SUPERTRUSS -X01-Q355-SP80-009</t>
  </si>
  <si>
    <t>VT-10625-051-Z03-1029</t>
  </si>
  <si>
    <t>Z1-MT1_4-0002-Z1-PH1_4-0094-K</t>
  </si>
  <si>
    <t>5x295x2000</t>
  </si>
  <si>
    <t>VT-HV-TT-073</t>
  </si>
  <si>
    <t>8x1500x10116</t>
  </si>
  <si>
    <t>14x2000x8728</t>
  </si>
  <si>
    <t>16x300x2250</t>
  </si>
  <si>
    <t>40x459x1506</t>
  </si>
  <si>
    <t>40x638x1506</t>
  </si>
  <si>
    <t>80x794x877</t>
  </si>
  <si>
    <t>80x952x1414</t>
  </si>
  <si>
    <t>80x1184x1550</t>
  </si>
  <si>
    <t>80x2300x4989</t>
  </si>
  <si>
    <t>80x2700x4990</t>
  </si>
  <si>
    <t>PL5</t>
  </si>
  <si>
    <t>PL6x75x300</t>
  </si>
  <si>
    <t>PL6x206x1500</t>
  </si>
  <si>
    <t>VT-HV-TT-074-TESTMH-Q355B-SP6-001</t>
  </si>
  <si>
    <t>29/09/2026</t>
  </si>
  <si>
    <t>TEST MẪU HÀN</t>
  </si>
  <si>
    <t>VT-CTV-TT-002-BAI1_BO2 -Q355B-SP6-008_2</t>
  </si>
  <si>
    <t>PL6x264x1500</t>
  </si>
  <si>
    <t>VT-HV-TT-074-TESTMH-Q355B-SP6-002</t>
  </si>
  <si>
    <t>VT-CTV-TT-001-BAI1_BO2 -Q355B-SP6-014_2</t>
  </si>
  <si>
    <t>PL12x50x50</t>
  </si>
  <si>
    <t>PL12x144x7571</t>
  </si>
  <si>
    <t>VT-HV-TT-074-TESTMH-Q355B-SP12-001</t>
  </si>
  <si>
    <t>VT-CTV-TT-002-BAI1_BO1 -Q355B-SP12-003_1</t>
  </si>
  <si>
    <t>PL25-2</t>
  </si>
  <si>
    <t>PL25x100x250</t>
  </si>
  <si>
    <t>PL25x2000x6760</t>
  </si>
  <si>
    <t>VT-HV-TT-074-TESTMH-Q355B-SP25-001</t>
  </si>
  <si>
    <t>VT-CTV-TT-004-BAI2-BO2 -Q355B-SP25-001</t>
  </si>
  <si>
    <t>6x206x1500</t>
  </si>
  <si>
    <t>VT-HV-TT-074</t>
  </si>
  <si>
    <t>6x264x1500</t>
  </si>
  <si>
    <t>12x144x7571</t>
  </si>
  <si>
    <t>25x2000x6760</t>
  </si>
  <si>
    <t>Thép tấm lỡ cỡ cường độ Cao</t>
  </si>
  <si>
    <t>KG</t>
  </si>
  <si>
    <t>BA_50</t>
  </si>
  <si>
    <t>PL20x50x12000</t>
  </si>
  <si>
    <t>VT-HV-TT-075-SUPERTRUSS-Q355-SP20-001</t>
  </si>
  <si>
    <t>SUPERTRUSS-GT1-0001,2,3,4</t>
  </si>
  <si>
    <t>VT-HV-TT-061-SUPERTRUSS -X01-Q355-SP20-004_1</t>
  </si>
  <si>
    <t>VT-10625-051-Z03-1030</t>
  </si>
  <si>
    <t>VT-HV-TT-075-SUPERTRUSS-Q355-SP20-002</t>
  </si>
  <si>
    <t>VT-HV-TT-061-SUPERTRUSS -X01-Q355-SP20-006_1</t>
  </si>
  <si>
    <t>VT-10625-051-Z03-1031</t>
  </si>
  <si>
    <t>BA_25</t>
  </si>
  <si>
    <t>PL20x25x12000</t>
  </si>
  <si>
    <t>PL20x176x12000</t>
  </si>
  <si>
    <t>VT-HV-TT-075-SUPERTRUSS-Q355-SP20-003</t>
  </si>
  <si>
    <t>VT-HV-TT-061-SUPERTRUSS -X01-Q355-SP20-002</t>
  </si>
  <si>
    <t>VT-10625-051-Z03-1032</t>
  </si>
  <si>
    <t>VT-HV-TT-075-SUPERTRUSS-Q355-SP20-004</t>
  </si>
  <si>
    <t>VT-HV-TT-061-SUPERTRUSS -X01-Q355-SP20-003</t>
  </si>
  <si>
    <t>VT-10625-051-Z03-1033</t>
  </si>
  <si>
    <t>PL20x146x12000</t>
  </si>
  <si>
    <t>VT-HV-TT-075-SUPERTRUSS-Q355-SP20-005</t>
  </si>
  <si>
    <t>VT-HV-TT-057-SUPERTRUSS -X28-Q355-SP20-003</t>
  </si>
  <si>
    <t>VT-10625-051-Z03-1034</t>
  </si>
  <si>
    <t>VT-HV-TT-075-SUPERTRUSS-Q355-SP20-006</t>
  </si>
  <si>
    <t>VT-HV-TT-023-HGN3A -COS53,COS105-Q355-SP20-004</t>
  </si>
  <si>
    <t>VT-10625-051-Z03-1035</t>
  </si>
  <si>
    <t>BA_25-1</t>
  </si>
  <si>
    <t>PL20x25x11598</t>
  </si>
  <si>
    <t>PL20x136x11598</t>
  </si>
  <si>
    <t>VT-HV-TT-075-SUPERTRUSS-Q355-SP20-007</t>
  </si>
  <si>
    <t>VT-HV-TT-023-HGN3A -COS53,COS105-Q355-SP20-005</t>
  </si>
  <si>
    <t>VT-10625-051-Z03-1036</t>
  </si>
  <si>
    <t>BA_25-2</t>
  </si>
  <si>
    <t>PL20x25x5560</t>
  </si>
  <si>
    <t>PL20x125x5560</t>
  </si>
  <si>
    <t>VT-HV-TT-075-SUPERTRUSS-Q355-SP20-008</t>
  </si>
  <si>
    <t>VT-HV-TT-018-COS53 -Q355-SP20-008_1</t>
  </si>
  <si>
    <t>VT-10625-051-Z03-1037</t>
  </si>
  <si>
    <t>BA_25-3</t>
  </si>
  <si>
    <t>PL20x25x3983</t>
  </si>
  <si>
    <t>PL20x176x3983</t>
  </si>
  <si>
    <t>VT-HV-TT-075-SUPERTRUSS-Q355-SP20-009</t>
  </si>
  <si>
    <t>VT-HV-TT-023-HGN3A -COS53,COS105-Q355-SP20-006</t>
  </si>
  <si>
    <t>VT-10625-051-Z03-1038</t>
  </si>
  <si>
    <t>BA_50-3</t>
  </si>
  <si>
    <t>PL20x50x3983</t>
  </si>
  <si>
    <t>Z1-GT1-0003-Z1-GT1-0003-K</t>
  </si>
  <si>
    <t>PL40x270x1390</t>
  </si>
  <si>
    <t>VT-HV-TT-075-SUPERTRUSS-Q355B-SP40-001</t>
  </si>
  <si>
    <t>VT-10625-051-Z03-1039</t>
  </si>
  <si>
    <t>PL40x388x1432</t>
  </si>
  <si>
    <t>VT-HV-TT-075-SUPERTRUSS-Q355-SP40-002</t>
  </si>
  <si>
    <t>VT-FD-TT-027-TESTMH -Q355-SP40-001</t>
  </si>
  <si>
    <t>VT-10625-051-Z03-1040</t>
  </si>
  <si>
    <t>PL40x326x1506</t>
  </si>
  <si>
    <t>VT-HV-TT-075-SUPERTRUSS-Q355-SP40-003</t>
  </si>
  <si>
    <t>VT-HV-TT-014-GNCOS53 -Q355-SP40-014_2</t>
  </si>
  <si>
    <t>VT-10625-051-Z03-1041</t>
  </si>
  <si>
    <t>Z1-GT1-0004-Z1-GT1-0004-K</t>
  </si>
  <si>
    <t>PL40x270x1640</t>
  </si>
  <si>
    <t>PL40x500x4987</t>
  </si>
  <si>
    <t>VT-HV-TT-075-SUPERTRUSS-Q355-SP40-004</t>
  </si>
  <si>
    <t>VT-HV-TT-014-GNCOS53 -Q355-SP40-015_1</t>
  </si>
  <si>
    <t>VT-10625-051-Z03-1042</t>
  </si>
  <si>
    <t>PL40x488x8124</t>
  </si>
  <si>
    <t>VT-HV-TT-075-SUPERTRUSS-Q355-SP40-005</t>
  </si>
  <si>
    <t>VT-HV-TT-050-SUPERTRUSS -X28-Q355-SP40-001</t>
  </si>
  <si>
    <t>VT-10625-051-Z03-1043</t>
  </si>
  <si>
    <t>PL40x488x9818</t>
  </si>
  <si>
    <t>VT-HV-TT-075-SUPERTRUSS-Q355-SP40-006</t>
  </si>
  <si>
    <t>VT-HV-TT-014-GNCOS53 -Q355-SP40-005_1</t>
  </si>
  <si>
    <t>VT-10625-051-Z03-1044</t>
  </si>
  <si>
    <t>PL40x488x10900</t>
  </si>
  <si>
    <t>VT-HV-TT-075-SUPERTRUSS-Q345B-SP40-007</t>
  </si>
  <si>
    <t>VT-HV-TT-009-GN-Q345B -SP40-003_1</t>
  </si>
  <si>
    <t>VT-10625-051-Z03-1045</t>
  </si>
  <si>
    <t>PL40x494x10900</t>
  </si>
  <si>
    <t>VT-HV-TT-075-SUPERTRUSS-Q355-SP40-008</t>
  </si>
  <si>
    <t>VT-HV-TT-014-GNCOS53 -Q355-SP40-001</t>
  </si>
  <si>
    <t>VT-10625-051-Z03-1046</t>
  </si>
  <si>
    <t>PL40x488x12000</t>
  </si>
  <si>
    <t>VT-HV-TT-075-SUPERTRUSS-Q355-SP40-009</t>
  </si>
  <si>
    <t>VT-HV-TT-018-COS53 -Q355-SP40-007_1</t>
  </si>
  <si>
    <t>VT-10625-051-Z03-1047</t>
  </si>
  <si>
    <t>Z1-GT1-0001-Z1-GT1-0001-K</t>
  </si>
  <si>
    <t>PL50x270x1740</t>
  </si>
  <si>
    <t>VT-HV-TT-075-SUPERTRUSS-Q355B-SP50-001</t>
  </si>
  <si>
    <t>VT-10625-051-Z03-1048</t>
  </si>
  <si>
    <t>Z1-GT1-0002-Z1-GT1-0002-K</t>
  </si>
  <si>
    <t>PL50x270x1440</t>
  </si>
  <si>
    <t>VT-HV-TT-075-SUPERTRUSS-Q355B-SP50-002</t>
  </si>
  <si>
    <t>VT-10625-051-Z03-1049</t>
  </si>
  <si>
    <t>PL50x294x12000</t>
  </si>
  <si>
    <t>VT-HV-TT-075-SUPERTRUSS-Q355B-SP50-003</t>
  </si>
  <si>
    <t>VT-HV-TT-014-GNCOS53 -Q355-SP50-007</t>
  </si>
  <si>
    <t>VT-10625-051-Z03-1050</t>
  </si>
  <si>
    <t>VT-HV-TT-075-SUPERTRUSS-Q355B-SP50-004</t>
  </si>
  <si>
    <t>VT-HV-TT-014-GNCOS53 -Q355-SP50-003</t>
  </si>
  <si>
    <t>VT-10625-051-Z03-1051</t>
  </si>
  <si>
    <t>PL50x499x1518</t>
  </si>
  <si>
    <t>VT-HV-TT-075-SUPERTRUSS-Q355B-SP50-005</t>
  </si>
  <si>
    <t>VT-FD-TT-027-TESTMH -Q355-SP50-001</t>
  </si>
  <si>
    <t>VT-10625-051-Z03-1052</t>
  </si>
  <si>
    <t>PL50x812x1756</t>
  </si>
  <si>
    <t>VT-HV-TT-075-SUPERTRUSS-Q355B-SP50-006</t>
  </si>
  <si>
    <t>VT-HV-TT-057-SUPERTRUSS -X28-Q355-SP50-003_1</t>
  </si>
  <si>
    <t>VT-10625-051-Z03-1053</t>
  </si>
  <si>
    <t>VT-HV-TT-075</t>
  </si>
  <si>
    <t>20x176x12000</t>
  </si>
  <si>
    <t>20x146x12000</t>
  </si>
  <si>
    <t>20x136x11598</t>
  </si>
  <si>
    <t>20x125x5560</t>
  </si>
  <si>
    <t>20x176x3983</t>
  </si>
  <si>
    <t>40x388x1432</t>
  </si>
  <si>
    <t>40x326x1506</t>
  </si>
  <si>
    <t>40x500x4987</t>
  </si>
  <si>
    <t>40x488x8124</t>
  </si>
  <si>
    <t>40x488x9818</t>
  </si>
  <si>
    <t>40x488x10900</t>
  </si>
  <si>
    <t>40x494x10900</t>
  </si>
  <si>
    <t>40x488x12000</t>
  </si>
  <si>
    <t>50x294x12000</t>
  </si>
  <si>
    <t>50x499x1518</t>
  </si>
  <si>
    <t>50x812x1756</t>
  </si>
  <si>
    <t>Thép tấm lỡ cỡ</t>
  </si>
  <si>
    <t>Thép tấm 40MM Q355B</t>
  </si>
  <si>
    <t>2x12</t>
  </si>
  <si>
    <t>TAM</t>
  </si>
  <si>
    <t>VT-10625-051-Z03-1039.1</t>
  </si>
  <si>
    <t>VT-10625-051-Z03-1042.1</t>
  </si>
  <si>
    <t>VT-10625-051-Z03-1043.1</t>
  </si>
  <si>
    <t>VT-10625-051-Z03-1044.1</t>
  </si>
  <si>
    <t>VT-10625-051-Z03-1045.1</t>
  </si>
  <si>
    <t>VT-10625-051-Z03-1046.1</t>
  </si>
  <si>
    <t>VT-10625-051-Z03-1047.1</t>
  </si>
  <si>
    <t>Thép tấm 50MM Q355B</t>
  </si>
  <si>
    <t>2.3x12</t>
  </si>
  <si>
    <t>VT-10625-051-Z03-1051.1</t>
  </si>
  <si>
    <t>VT-10625-051-Z03-1053.1</t>
  </si>
  <si>
    <t>PL10x90x370</t>
  </si>
  <si>
    <t>VT-HV-TT-076-BPVC-Q355-SP10-001</t>
  </si>
  <si>
    <t>BIỆN PHÁP VẬN CHUYỂN</t>
  </si>
  <si>
    <t>VT-HV-TT-055-SUPERTRUSS -Q355-SP10-002</t>
  </si>
  <si>
    <t>VT-10626-051-Z00-1054</t>
  </si>
  <si>
    <t>VT-HV-TT-076</t>
  </si>
  <si>
    <t>VT-10626-051-Z00-1054.1</t>
  </si>
  <si>
    <t>BE5167-FL5663-K</t>
  </si>
  <si>
    <t>PL80x1520x8970</t>
  </si>
  <si>
    <t>VT-HV-TT-077-GN3A-Q355B-SP80-001</t>
  </si>
  <si>
    <t>GIAN NANG 3A</t>
  </si>
  <si>
    <t>VT-10626-051-Z01-1055</t>
  </si>
  <si>
    <t>BE5167-FL5665-K_1A</t>
  </si>
  <si>
    <t>PL80x1520x2965</t>
  </si>
  <si>
    <t>BE5167-FL5665-K_1B</t>
  </si>
  <si>
    <t>PL80x1520x6005</t>
  </si>
  <si>
    <t>VT-HV-TT-077-GN3A-Q355B-SP80-002</t>
  </si>
  <si>
    <t>VT-10626-051-Z01-1056</t>
  </si>
  <si>
    <t>VT-HV-TT-077-GN3A-Q355B-SP80-003</t>
  </si>
  <si>
    <t>VT-10626-051-Z01-1057</t>
  </si>
  <si>
    <t>BE5169-FL5730-K_1A</t>
  </si>
  <si>
    <t>PL80x1880x12000</t>
  </si>
  <si>
    <t>VT-HV-TT-077-GN3A-Q355B-SP80-004</t>
  </si>
  <si>
    <t>VT-10626-051-Z01-1058</t>
  </si>
  <si>
    <t>BE5168-FL5732-K_1A</t>
  </si>
  <si>
    <t>VT-HV-TT-077-GN3A-Q355B-SP80-005</t>
  </si>
  <si>
    <t>VT-10626-051-Z01-1059</t>
  </si>
  <si>
    <t>BE5169-FL5731_1A</t>
  </si>
  <si>
    <t>PL80x1500x12000</t>
  </si>
  <si>
    <t>VT-HV-TT-077-GN3A-Q355B-SP80-006</t>
  </si>
  <si>
    <t>VT-10626-051-Z01-1060</t>
  </si>
  <si>
    <t>BE5168-FL5733_1A</t>
  </si>
  <si>
    <t>VT-HV-TT-077-GN3A-Q355B-SP80-007</t>
  </si>
  <si>
    <t>VT-10626-051-Z01-1061</t>
  </si>
  <si>
    <t>BE5168-FL5733_1B</t>
  </si>
  <si>
    <t>PL80x1500x7943</t>
  </si>
  <si>
    <t>VT-HV-TT-077-GN3A-Q355B-SP80-008</t>
  </si>
  <si>
    <t>VT-10626-051-Z01-1062</t>
  </si>
  <si>
    <t>BE5169-FL5731_1B</t>
  </si>
  <si>
    <t>PL80x1500x4047</t>
  </si>
  <si>
    <t>BE5169-FL5730-K_1B</t>
  </si>
  <si>
    <t>PL80x1880x7943</t>
  </si>
  <si>
    <t>VT-HV-TT-077-GN3A-Q355B-SP80-009</t>
  </si>
  <si>
    <t>VT-10626-051-Z01-1063</t>
  </si>
  <si>
    <t>BE5169-FL5731_1C</t>
  </si>
  <si>
    <t>PL80x1500x3896</t>
  </si>
  <si>
    <t>BE5168-FL5732-K_1B</t>
  </si>
  <si>
    <t>VT-HV-TT-077-GN3A-Q355B-SP80-010</t>
  </si>
  <si>
    <t>VT-10626-051-Z01-1064</t>
  </si>
  <si>
    <t>VT-HV-TT-077</t>
  </si>
  <si>
    <t>Thép tấm 80MM Q355B</t>
  </si>
  <si>
    <t>VT-10626-051-Z01-1055.1</t>
  </si>
  <si>
    <t>VT-10626-051-Z01-1056.1</t>
  </si>
  <si>
    <t>VT-10626-051-Z01-1057.1</t>
  </si>
  <si>
    <t>VT-10626-051-Z01-1058.1</t>
  </si>
  <si>
    <t>VT-10626-051-Z01-1059.1</t>
  </si>
  <si>
    <t>2.75x12</t>
  </si>
  <si>
    <t>VT-10626-051-Z01-1060.1</t>
  </si>
  <si>
    <t>VT-10626-051-Z01-1061.1</t>
  </si>
  <si>
    <t>VT-10626-051-Z01-1062.1</t>
  </si>
  <si>
    <t>VT-10626-051-Z01-1063.1</t>
  </si>
  <si>
    <t>VT-10626-051-Z01-1064.1</t>
  </si>
  <si>
    <t>BE5168-PH5547-K</t>
  </si>
  <si>
    <t>PL12x180x420</t>
  </si>
  <si>
    <t>VT-HV-TT-078-GN3A-Q355B-SP12-001</t>
  </si>
  <si>
    <t>VT-10626-051-Z01-1065</t>
  </si>
  <si>
    <t>BE5168-PH5548-K</t>
  </si>
  <si>
    <t>PL12x125x180</t>
  </si>
  <si>
    <t>BE5169-PH5547-K</t>
  </si>
  <si>
    <t>BE5169-PH5548-K</t>
  </si>
  <si>
    <t>BE5168-PL5732</t>
  </si>
  <si>
    <t>PL16x550x656</t>
  </si>
  <si>
    <t>VT-HV-TT-078-GN3A-Q355B-SP16-001</t>
  </si>
  <si>
    <t>VT-10626-051-Z01-1066</t>
  </si>
  <si>
    <t>BE5168-PL5736</t>
  </si>
  <si>
    <t>PL16x500x550</t>
  </si>
  <si>
    <t>BE5169-PL5732</t>
  </si>
  <si>
    <t>BE5169-PL5736</t>
  </si>
  <si>
    <t>BE5168-PL5665</t>
  </si>
  <si>
    <t>PL20x120x190</t>
  </si>
  <si>
    <t>PL20x491x664</t>
  </si>
  <si>
    <t>VT-HV-TT-078-GN3A-Q355B-SP20-001</t>
  </si>
  <si>
    <t>VT-FD-TT-027-TESTMH -Q355-SP20-001</t>
  </si>
  <si>
    <t>VT-10626-051-Z01-1067</t>
  </si>
  <si>
    <t>BE5169-PL5665</t>
  </si>
  <si>
    <t>BE5169-PL5671</t>
  </si>
  <si>
    <t>PL20x120x132</t>
  </si>
  <si>
    <t>BE5168-PL5655</t>
  </si>
  <si>
    <t>PL20x173x4270</t>
  </si>
  <si>
    <t>VT-HV-TT-078-GN3A-Q355B-SP20-002</t>
  </si>
  <si>
    <t>VT-HV-TT-064-SUPERTRUSS -X01-Q355-SP20-003</t>
  </si>
  <si>
    <t>VT-10626-051-Z01-1068</t>
  </si>
  <si>
    <t>BE5168-PL5671</t>
  </si>
  <si>
    <t>BE5169-PL5655</t>
  </si>
  <si>
    <t>BE5169-PL5733</t>
  </si>
  <si>
    <t>PL20x295x2499</t>
  </si>
  <si>
    <t>PL20x491x10493</t>
  </si>
  <si>
    <t>VT-HV-TT-078-GN3A-Q355B-SP20-003</t>
  </si>
  <si>
    <t>VT-HV-TT-018-COS53 -Q355-SP20-003</t>
  </si>
  <si>
    <t>VT-10626-051-Z01-1069</t>
  </si>
  <si>
    <t>BE5168-PL5733</t>
  </si>
  <si>
    <t>PL20x491x10692</t>
  </si>
  <si>
    <t>VT-HV-TT-078-GN3A-Q355B-SP20-004</t>
  </si>
  <si>
    <t>VT-HV-TT-014-GNCOS53 -Q355-SP20-020</t>
  </si>
  <si>
    <t>VT-10626-051-Z01-1070</t>
  </si>
  <si>
    <t>BE5169-PH5549-K</t>
  </si>
  <si>
    <t>PL20x368.26x538.64</t>
  </si>
  <si>
    <t>BE5168-PH5549-K</t>
  </si>
  <si>
    <t>PL20x488x11246</t>
  </si>
  <si>
    <t>VT-HV-TT-078-GN3A-Q355B-SP20-005</t>
  </si>
  <si>
    <t>VT-HV-TT-014-GNCOS53 -Q355-SP20-018</t>
  </si>
  <si>
    <t>VT-10626-051-Z01-1071</t>
  </si>
  <si>
    <t>VT-HV-TT-078-GN3A-Q355B-SP20-006</t>
  </si>
  <si>
    <t>VT-HV-TT-061-SUPERTRUSS -X01-Q355-SP20-007</t>
  </si>
  <si>
    <t>VT-10626-051-Z01-1072</t>
  </si>
  <si>
    <t>BE5168-PL5727</t>
  </si>
  <si>
    <t>PL20x639.13x680</t>
  </si>
  <si>
    <t>VT-HV-TT-078-GN3A-Q355B-SP20-007</t>
  </si>
  <si>
    <t>VT-HV-TT-061-SUPERTRUSS -X01-Q355-SP20-008</t>
  </si>
  <si>
    <t>VT-10626-051-Z01-1073</t>
  </si>
  <si>
    <t>BE5169-PL5727</t>
  </si>
  <si>
    <t>BE5168-PL5724</t>
  </si>
  <si>
    <t>VT-HV-TT-078-GN3A-Q355B-SP20-008</t>
  </si>
  <si>
    <t>VT-10626-051-Z01-1074</t>
  </si>
  <si>
    <t>BE5169-PL5724</t>
  </si>
  <si>
    <t>BE5168-PL5738</t>
  </si>
  <si>
    <t>PL20x778x2499</t>
  </si>
  <si>
    <t>VT-HV-TT-078-GN3A-Q355B-SP20-009</t>
  </si>
  <si>
    <t>VT-10626-051-Z01-1075</t>
  </si>
  <si>
    <t>BE5169-PL5738</t>
  </si>
  <si>
    <t>VT-HV-TT-078-GN3A-Q355B-SP20-010</t>
  </si>
  <si>
    <t>VT-10626-051-Z01-1076</t>
  </si>
  <si>
    <t>BE5168-PH5546-K</t>
  </si>
  <si>
    <t>PL25x343.45x467.19</t>
  </si>
  <si>
    <t>PL25x1894x6760</t>
  </si>
  <si>
    <t>VT-HV-TT-078-GN3A-Q355B-SP25-001</t>
  </si>
  <si>
    <t>VT-HV-TT-074-TESTMH -Q355B-SP25-001</t>
  </si>
  <si>
    <t>VT-10626-051-Z01-1077</t>
  </si>
  <si>
    <t>BE5168-PL5730</t>
  </si>
  <si>
    <t>PL25x300x329.96</t>
  </si>
  <si>
    <t>BE5168-PL5731</t>
  </si>
  <si>
    <t>PL25x300x655.87</t>
  </si>
  <si>
    <t>BE5168-PL5735</t>
  </si>
  <si>
    <t>BE5169-PH5546-K</t>
  </si>
  <si>
    <t>BE5169-PL5730</t>
  </si>
  <si>
    <t>BE5169-PL5731</t>
  </si>
  <si>
    <t>BE5169-PL5735</t>
  </si>
  <si>
    <t>BE5144-PH5508-K</t>
  </si>
  <si>
    <t>PL25x342.51x368.45</t>
  </si>
  <si>
    <t>BE5145-PH5508-K</t>
  </si>
  <si>
    <t>BE5169-PH5511-K</t>
  </si>
  <si>
    <t>PL30x300x840</t>
  </si>
  <si>
    <t>PL30x336x1030</t>
  </si>
  <si>
    <t>VT-HV-TT-078-GN3A-Q355B-SP30-001</t>
  </si>
  <si>
    <t>VT-HV-TT-053-SUPERTRUSS -X28-Q355-SP30-003_2</t>
  </si>
  <si>
    <t>VT-10626-051-Z01-1078</t>
  </si>
  <si>
    <t>PL30x336x1602</t>
  </si>
  <si>
    <t>VT-HV-TT-078-GN3A-Q355B-SP30-002</t>
  </si>
  <si>
    <t>VT-FD-TT-027-TESTMH -S355JR-SP30-001</t>
  </si>
  <si>
    <t>VT-10626-051-Z01-1079</t>
  </si>
  <si>
    <t>BE5168-PH5511-K</t>
  </si>
  <si>
    <t>PL30x1603x2436</t>
  </si>
  <si>
    <t>VT-HV-TT-078-GN3A-Q355B-SP30-003</t>
  </si>
  <si>
    <t>VT-FD-TT-017-ZONE3(3.14-3.22) -S355JR-SP30-019</t>
  </si>
  <si>
    <t>VT-10626-051-Z01-1080</t>
  </si>
  <si>
    <t>VT-HV-TT-078-GN3A-Q355B-SP30-004</t>
  </si>
  <si>
    <t>VT-HV-TT-043-BPGC-S355JR -SP30-001</t>
  </si>
  <si>
    <t>VT-10626-051-Z01-1081</t>
  </si>
  <si>
    <t>BE5169-PL5725</t>
  </si>
  <si>
    <t>PL35x346.55x375</t>
  </si>
  <si>
    <t>PL35x357x976</t>
  </si>
  <si>
    <t>VT-HV-TT-078-GN3A-Q355B-SP35-001</t>
  </si>
  <si>
    <t>VT-HV-TT-025-BOSUNG -Q355-SP35-001</t>
  </si>
  <si>
    <t>VT-10626-051-Z01-1082</t>
  </si>
  <si>
    <t>BE5168-PL5725</t>
  </si>
  <si>
    <t>PL35x362x828</t>
  </si>
  <si>
    <t>VT-HV-TT-078-GN3A-Q355B-SP35-002</t>
  </si>
  <si>
    <t>VT-HV-TT-041-SUPPERTRUSS -Q355-SP35-001_2</t>
  </si>
  <si>
    <t>VT-10626-051-Z01-1083</t>
  </si>
  <si>
    <t>BE5169-PL5726</t>
  </si>
  <si>
    <t>PL35x375x639.13</t>
  </si>
  <si>
    <t>PL35x490x750</t>
  </si>
  <si>
    <t>VT-HV-TT-078-GN3A-Q355B-SP35-003</t>
  </si>
  <si>
    <t>VT-HV-TT-047-SUPPERTRUSS -CKGR-Q355-SP35-002</t>
  </si>
  <si>
    <t>VT-10626-051-Z01-1084</t>
  </si>
  <si>
    <t>PL35x490x849</t>
  </si>
  <si>
    <t>VT-HV-TT-078-GN3A-Q355B-SP35-004</t>
  </si>
  <si>
    <t>VT-HV-TT-047-SUPPERTRUSS -CKGR-Q355-SP35-001</t>
  </si>
  <si>
    <t>VT-10626-051-Z01-1085</t>
  </si>
  <si>
    <t>BE5168-PL5726</t>
  </si>
  <si>
    <t>PL35x613x936</t>
  </si>
  <si>
    <t>VT-HV-TT-078-GN3A-Q355B-SP35-005</t>
  </si>
  <si>
    <t>VT-HV-TT-045-SUPPERTRUSS -S355JR-SP35-001_2</t>
  </si>
  <si>
    <t>VT-10626-051-Z01-1086</t>
  </si>
  <si>
    <t>BE5145-PL5694</t>
  </si>
  <si>
    <t>PL35x295x999</t>
  </si>
  <si>
    <t>PL35x315x2000</t>
  </si>
  <si>
    <t>VT-HV-TT-078-GN3A-Q355B-SP35-006</t>
  </si>
  <si>
    <t>VT-FD-TT-007-ZONE2(2.1-2.12) -S355JR-SP35-013</t>
  </si>
  <si>
    <t>VT-10626-051-Z01-1087</t>
  </si>
  <si>
    <t>BE5167-PL5696</t>
  </si>
  <si>
    <t>PL35x455x1499</t>
  </si>
  <si>
    <t>PL35x476x1536</t>
  </si>
  <si>
    <t>VT-HV-TT-078-GN3A-Q355B-SP35-007</t>
  </si>
  <si>
    <t>VT-HV-TT-041-SUPPERTRUSS -Q355-SP35-002</t>
  </si>
  <si>
    <t>VT-10626-051-Z01-1088</t>
  </si>
  <si>
    <t>PL35x363x2494</t>
  </si>
  <si>
    <t>VT-HV-TT-078-GN3A-Q355B-SP35-008</t>
  </si>
  <si>
    <t>VT-HV-TT-025-BOSUNG -Q355-SP35-002</t>
  </si>
  <si>
    <t>VT-10626-051-Z01-1089</t>
  </si>
  <si>
    <t>PL35x362x2226</t>
  </si>
  <si>
    <t>VT-HV-TT-078-GN3A-Q355B-SP35-009</t>
  </si>
  <si>
    <t>VT-FD-TT-008-ZONE2(2.11) -S355JR-SP35-004</t>
  </si>
  <si>
    <t>VT-10626-051-Z01-1090</t>
  </si>
  <si>
    <t>PL35x400x4585</t>
  </si>
  <si>
    <t>VT-HV-TT-078-GN3A-Q355B-SP35-010</t>
  </si>
  <si>
    <t>VT-HV-TT-034-GIANNANG -Q355-SP35-003</t>
  </si>
  <si>
    <t>VT-10626-051-Z01-1091</t>
  </si>
  <si>
    <t>VT-HV-TT-078-GN3A-Q355B-SP35-011</t>
  </si>
  <si>
    <t>VT-HV-TT-034-GIANNANG -Q355-SP35-005</t>
  </si>
  <si>
    <t>VT-10626-051-Z01-1092</t>
  </si>
  <si>
    <t>BE5167-PL5707</t>
  </si>
  <si>
    <t>PL35x538x1499</t>
  </si>
  <si>
    <t>PL35x613x2418</t>
  </si>
  <si>
    <t>VT-HV-TT-078-GN3A-Q355B-SP35-012</t>
  </si>
  <si>
    <t>VT-HV-TT-048-SUPERTRUSS -X28-S355JR-SP35-002</t>
  </si>
  <si>
    <t>VT-10626-051-Z01-1093</t>
  </si>
  <si>
    <t>PL35x372x6124</t>
  </si>
  <si>
    <t>VT-HV-TT-078-GN3A-Q355B-SP35-013</t>
  </si>
  <si>
    <t>VT-HV-TT-034-GIANNANG -Q355-SP35-006</t>
  </si>
  <si>
    <t>VT-10626-051-Z01-1094</t>
  </si>
  <si>
    <t>PL35x492x2500</t>
  </si>
  <si>
    <t>VT-HV-TT-078-GN3A-Q355B-SP35-014</t>
  </si>
  <si>
    <t>VT-HV-TT-061-SUPERTRUSS -X01-Q355-SP35-001</t>
  </si>
  <si>
    <t>VT-10626-051-Z01-1095</t>
  </si>
  <si>
    <t>PL35x950x2183</t>
  </si>
  <si>
    <t>VT-HV-TT-078-GN3A-Q355B-SP35-015</t>
  </si>
  <si>
    <t>VT-HV-TT-063-BPGC-SUPERTRUSS -Q355-SP35-001</t>
  </si>
  <si>
    <t>VT-10626-051-Z01-1096</t>
  </si>
  <si>
    <t>PL35x520x9243</t>
  </si>
  <si>
    <t>VT-HV-TT-078-GN3A-Q355B-SP35-016</t>
  </si>
  <si>
    <t>VT-FD-TT-007-ZONE2(2.1-2.12) -S355JR-SP35-004</t>
  </si>
  <si>
    <t>VT-10626-051-Z01-1097</t>
  </si>
  <si>
    <t>PL35x538x9275</t>
  </si>
  <si>
    <t>VT-HV-TT-078-GN3A-Q355B-SP35-017</t>
  </si>
  <si>
    <t>VT-FD-TT-007-ZONE2(2.1-2.12) -S355JR-SP35-015</t>
  </si>
  <si>
    <t>VT-10626-051-Z01-1098</t>
  </si>
  <si>
    <t>PL35x800x5065</t>
  </si>
  <si>
    <t>VT-HV-TT-078-GN3A-Q355B-SP35-018</t>
  </si>
  <si>
    <t>VT-FD-TT-007-ZONE2(2.1-2.12) -S355JR-SP35-009</t>
  </si>
  <si>
    <t>VT-10626-051-Z01-1099</t>
  </si>
  <si>
    <t>PL35x800x5073</t>
  </si>
  <si>
    <t>VT-HV-TT-078-GN3A-Q355B-SP35-019</t>
  </si>
  <si>
    <t>VT-FD-TT-007-ZONE2(2.1-2.12) -S355JR-SP35-010</t>
  </si>
  <si>
    <t>VT-10626-051-Z01-1100</t>
  </si>
  <si>
    <t>VT-HV-TT-078-GN3A-Q355B-SP35-020</t>
  </si>
  <si>
    <t>VT-FD-TT-007-ZONE2(2.1-2.12) -S355JR-SP35-008</t>
  </si>
  <si>
    <t>VT-10626-051-Z01-1101</t>
  </si>
  <si>
    <t>PL35x356x12000</t>
  </si>
  <si>
    <t>VT-HV-TT-078-GN3A-Q355B-SP35-021</t>
  </si>
  <si>
    <t>VT-FD-TT-007-ZONE2(2.1-2.12) -S355JR-SP35-002</t>
  </si>
  <si>
    <t>VT-10626-051-Z01-1102</t>
  </si>
  <si>
    <t>BE5145-PL5705</t>
  </si>
  <si>
    <t>PL35x448x999</t>
  </si>
  <si>
    <t>PL35x2500x2525</t>
  </si>
  <si>
    <t>VT-HV-TT-078-GN3A-Q355B-SP35-022</t>
  </si>
  <si>
    <t>VT-HV-TT-068-BPGC-SUPERTRUSS -Q355-SP35-001</t>
  </si>
  <si>
    <t>VT-10626-051-Z01-1103</t>
  </si>
  <si>
    <t>BE5167-PL5648</t>
  </si>
  <si>
    <t>PL35x1520x1660</t>
  </si>
  <si>
    <t>BE5144-PL5638</t>
  </si>
  <si>
    <t>PL35x1070x1100</t>
  </si>
  <si>
    <t>VT-HV-TT-078-GN3A-S355J2-SP35-023</t>
  </si>
  <si>
    <t>VT-10626-051-Z01-1104</t>
  </si>
  <si>
    <t>BE5144-PL5694</t>
  </si>
  <si>
    <t>BE5145-PL5638</t>
  </si>
  <si>
    <t>VT-HV-TT-078-GN3A-S355J2-SP35-024</t>
  </si>
  <si>
    <t>VT-10626-051-Z01-1105</t>
  </si>
  <si>
    <t>BE5144-PL5705</t>
  </si>
  <si>
    <t>BE5167-PL5697-K</t>
  </si>
  <si>
    <t>VT-HV-TT-078-GN3A-Q355B-SP35-025</t>
  </si>
  <si>
    <t>VT-10626-051-Z01-1106</t>
  </si>
  <si>
    <t>BE5168-PL5734</t>
  </si>
  <si>
    <t>VT-HV-TT-078-GN3A-Q355B-SP40-001</t>
  </si>
  <si>
    <t>VT-10626-051-Z01-1107</t>
  </si>
  <si>
    <t>BE5169-PL5734</t>
  </si>
  <si>
    <t>BE5167-PL5698</t>
  </si>
  <si>
    <t>PL40x455x1499</t>
  </si>
  <si>
    <t>VT-HV-TT-078-GN3A-Q355B-SP40-002</t>
  </si>
  <si>
    <t>VT-10626-051-Z01-1108</t>
  </si>
  <si>
    <t>BE5168-PH5510-K</t>
  </si>
  <si>
    <t>PL40x420x990</t>
  </si>
  <si>
    <t>VT-HV-TT-078-GN3A-Q355B-SP40-003</t>
  </si>
  <si>
    <t>VT-10626-051-Z01-1109</t>
  </si>
  <si>
    <t>BE5168-PL5728</t>
  </si>
  <si>
    <t>BE5169-PH5510-K</t>
  </si>
  <si>
    <t>BE5169-PL5728</t>
  </si>
  <si>
    <t>BE5167-PL5708</t>
  </si>
  <si>
    <t>PL40x538x1499</t>
  </si>
  <si>
    <t>VT-HV-TT-078-GN3A-Q355B-SP40-004</t>
  </si>
  <si>
    <t>VT-10626-051-Z01-1110</t>
  </si>
  <si>
    <t>BE5169-PL5739</t>
  </si>
  <si>
    <t>PL40x838x2499</t>
  </si>
  <si>
    <t>VT-10626-051-Z01-1111</t>
  </si>
  <si>
    <t>VT-10626-051-Z01-1112</t>
  </si>
  <si>
    <t>BE5168-PL5739</t>
  </si>
  <si>
    <t>VT-10626-051-Z01-1113</t>
  </si>
  <si>
    <t>BE5168-PL5729-K</t>
  </si>
  <si>
    <t>BE5168-PL5737-K</t>
  </si>
  <si>
    <t>BE5169-PL5729-K</t>
  </si>
  <si>
    <t>BE5169-PL5737-K</t>
  </si>
  <si>
    <t>BE5144-PL5706</t>
  </si>
  <si>
    <t>PL50x448x999</t>
  </si>
  <si>
    <t>VT-HV-TT-078-GN3A-Q355B-SP50-001</t>
  </si>
  <si>
    <t>VT-HV-TT-013-GNREV -Q355-SP50-003-2</t>
  </si>
  <si>
    <t>VT-10626-051-Z01-1116</t>
  </si>
  <si>
    <t>VT-HV-TT-078-GN3A-Q355B-SP50-002</t>
  </si>
  <si>
    <t>VT-HV-TT-013-GNREV -Q355-SP50-004-2</t>
  </si>
  <si>
    <t>VT-10626-051-Z01-1117</t>
  </si>
  <si>
    <t>PL50x1118.74x1248</t>
  </si>
  <si>
    <t>VT-HV-TT-078-GN3A-Q355B-SP50-003</t>
  </si>
  <si>
    <t>VT-HV-TT-025-BOSUNG -Q355-SP50-004</t>
  </si>
  <si>
    <t>VT-10626-051-Z01-1118</t>
  </si>
  <si>
    <t>BE5145-PL5695</t>
  </si>
  <si>
    <t>PL50x295x999</t>
  </si>
  <si>
    <t>VT-HV-TT-078-GN3A-Q355B-SP50-004</t>
  </si>
  <si>
    <t>VT-HV-TT-014-GNCOS53 -Q355-SP50-004</t>
  </si>
  <si>
    <t>VT-10626-051-Z01-1119</t>
  </si>
  <si>
    <t>BE5145-PL5706</t>
  </si>
  <si>
    <t>BE5144-FL5667-K</t>
  </si>
  <si>
    <t>PL50x1100x6600</t>
  </si>
  <si>
    <t>VT-HV-TT-078-GN3A-Q355B-SP50-005</t>
  </si>
  <si>
    <t>VT-10626-051-Z01-1120</t>
  </si>
  <si>
    <t>BE5144-PL5695</t>
  </si>
  <si>
    <t>BE5145-FL5666-K-1A</t>
  </si>
  <si>
    <t>PL50x1100x5390</t>
  </si>
  <si>
    <t>VT-HV-TT-078-GN3A-Q355B-SP50-006</t>
  </si>
  <si>
    <t>VT-10626-051-Z01-1121</t>
  </si>
  <si>
    <t>BE5144-FL5666-K</t>
  </si>
  <si>
    <t>VT-HV-TT-078-GN3A-Q355B-SP50-007</t>
  </si>
  <si>
    <t>VT-10626-051-Z01-1122</t>
  </si>
  <si>
    <t>BE5145-FL5667-K-1A</t>
  </si>
  <si>
    <t>VT-HV-TT-078-GN3A-Q355B-SP50-008</t>
  </si>
  <si>
    <t>VT-10626-051-Z01-1123</t>
  </si>
  <si>
    <t>BE5144-W5094</t>
  </si>
  <si>
    <t>PL50x1000x6600</t>
  </si>
  <si>
    <t>VT-HV-TT-078-GN3A-Q355B-SP50-009</t>
  </si>
  <si>
    <t>VT-10626-051-Z01-1124</t>
  </si>
  <si>
    <t>BE5145-W5094-1A</t>
  </si>
  <si>
    <t>PL50x1000x5390</t>
  </si>
  <si>
    <t>VT-HV-TT-078-GN3A-Q355B-SP50-010</t>
  </si>
  <si>
    <t>VT-10626-051-Z01-1125</t>
  </si>
  <si>
    <t>BE5144-W5097</t>
  </si>
  <si>
    <t>BE5145-FL5666-K-1B</t>
  </si>
  <si>
    <t>PL50x1100x1210</t>
  </si>
  <si>
    <t>BE5145-FL5667-K-1B</t>
  </si>
  <si>
    <t>BE5145-W5094-1B</t>
  </si>
  <si>
    <t>PL50x1000x1210</t>
  </si>
  <si>
    <t>VT-HV-TT-078-GN3A-Q355B-SP50-011</t>
  </si>
  <si>
    <t>VT-10626-051-Z01-1126</t>
  </si>
  <si>
    <t>BE5145-W5126</t>
  </si>
  <si>
    <t>BE5169-W5130_1A</t>
  </si>
  <si>
    <t>VT-HV-TT-078-GN3A-Q355B-SP60-001</t>
  </si>
  <si>
    <t>VT-10626-051-Z01-1127</t>
  </si>
  <si>
    <t>BE5168-W5133_1A</t>
  </si>
  <si>
    <t>VT-HV-TT-078-GN3A-Q355B-SP60-002</t>
  </si>
  <si>
    <t>VT-10626-051-Z01-1128</t>
  </si>
  <si>
    <t>BE5169-W5131_1A</t>
  </si>
  <si>
    <t>VT-HV-TT-078-GN3A-Q355B-SP60-003</t>
  </si>
  <si>
    <t>VT-10626-051-Z01-1129</t>
  </si>
  <si>
    <t>BE5168-W5132_1A</t>
  </si>
  <si>
    <t>VT-HV-TT-078-GN3A-Q355B-SP60-004</t>
  </si>
  <si>
    <t>VT-10626-051-Z01-1130</t>
  </si>
  <si>
    <t>BE5169-W5130_1B</t>
  </si>
  <si>
    <t>PL60x2500x7943</t>
  </si>
  <si>
    <t>VT-HV-TT-078-GN3A-Q355B-SP60-005</t>
  </si>
  <si>
    <t>VT-10626-051-Z01-1131</t>
  </si>
  <si>
    <t>BE5168-W5133_1B</t>
  </si>
  <si>
    <t>VT-HV-TT-078-GN3A-Q355B-SP60-006</t>
  </si>
  <si>
    <t>VT-10626-051-Z01-1132</t>
  </si>
  <si>
    <t>BE5169-W5131_1B</t>
  </si>
  <si>
    <t>VT-HV-TT-078-GN3A-Q355B-SP60-007</t>
  </si>
  <si>
    <t>VT-10626-051-Z01-1133</t>
  </si>
  <si>
    <t>BE5168-W5132_1B</t>
  </si>
  <si>
    <t>VT-HV-TT-078-GN3A-Q355B-SP60-008</t>
  </si>
  <si>
    <t>VT-10626-051-Z01-1134</t>
  </si>
  <si>
    <t>BE5167-W5129</t>
  </si>
  <si>
    <t>PL60x1500x8970</t>
  </si>
  <si>
    <t>VT-HV-TT-078-GN3A-Q355B-SP60-009</t>
  </si>
  <si>
    <t>VT-10626-051-Z01-1135</t>
  </si>
  <si>
    <t>VT-HV-TT-078-GN3A-Q355B-SP60-010</t>
  </si>
  <si>
    <t>VT-10626-051-Z01-1136</t>
  </si>
  <si>
    <t>BE5167-W5127</t>
  </si>
  <si>
    <t>VT-HV-TT-078-GN3A-Q355B-SP60-011</t>
  </si>
  <si>
    <t>VT-10626-051-Z01-1137</t>
  </si>
  <si>
    <t>VT-HV-TT-078-GN3A-Q355B-SP60-012</t>
  </si>
  <si>
    <t>VT-10626-051-Z01-1138</t>
  </si>
  <si>
    <t>VT-HV-TT-078</t>
  </si>
  <si>
    <t>20x491x664</t>
  </si>
  <si>
    <t>20x173x4270</t>
  </si>
  <si>
    <t>20x491x10493</t>
  </si>
  <si>
    <t>20x491x10692</t>
  </si>
  <si>
    <t>20x488x11246</t>
  </si>
  <si>
    <t>25x1894x6760</t>
  </si>
  <si>
    <t>30x336x1030</t>
  </si>
  <si>
    <t>30x336x1602</t>
  </si>
  <si>
    <t>30x1603x2436</t>
  </si>
  <si>
    <t>35x357x976</t>
  </si>
  <si>
    <t>35x362x828</t>
  </si>
  <si>
    <t>35x490x750</t>
  </si>
  <si>
    <t>35x490x849</t>
  </si>
  <si>
    <t>35x613x936</t>
  </si>
  <si>
    <t>35x315x2000</t>
  </si>
  <si>
    <t>35x476x1536</t>
  </si>
  <si>
    <t>35x363x2494</t>
  </si>
  <si>
    <t>35x362x2226</t>
  </si>
  <si>
    <t>35x400x4585</t>
  </si>
  <si>
    <t>35x613x2418</t>
  </si>
  <si>
    <t>35x372x6124</t>
  </si>
  <si>
    <t>35x492x2500</t>
  </si>
  <si>
    <t>35x950x2183</t>
  </si>
  <si>
    <t>35x520x9243</t>
  </si>
  <si>
    <t>35x538x9275</t>
  </si>
  <si>
    <t>35x800x5065</t>
  </si>
  <si>
    <t>35x800x5073</t>
  </si>
  <si>
    <t>35x356x12000</t>
  </si>
  <si>
    <t>35x2500x2525</t>
  </si>
  <si>
    <t>50x1118.74x1248</t>
  </si>
  <si>
    <t>Thép tấm 12MM Q355B</t>
  </si>
  <si>
    <t>1.5x12</t>
  </si>
  <si>
    <t>VT-10626-051-Z01-1065.1</t>
  </si>
  <si>
    <t>Thép tấm 16MM Q355B</t>
  </si>
  <si>
    <t>VT-10626-051-Z01-1066.1</t>
  </si>
  <si>
    <t>VT-10626-051-Z01-1067.1</t>
  </si>
  <si>
    <t>VT-10626-051-Z01-1068.1</t>
  </si>
  <si>
    <t>VT-10626-051-Z01-1069.1</t>
  </si>
  <si>
    <t>VT-10626-051-Z01-1070.1</t>
  </si>
  <si>
    <t>VT-10626-051-Z01-1071.1</t>
  </si>
  <si>
    <t>VT-10626-051-Z01-1072.1</t>
  </si>
  <si>
    <t>VT-10626-051-Z01-1073.1</t>
  </si>
  <si>
    <t>Thép tấm 20MM Q355B</t>
  </si>
  <si>
    <t>VT-10626-051-Z01-1074.1</t>
  </si>
  <si>
    <t>VT-10626-051-Z01-1075.1</t>
  </si>
  <si>
    <t>VT-10626-051-Z01-1076.1</t>
  </si>
  <si>
    <t>VT-10626-051-Z01-1077.1</t>
  </si>
  <si>
    <t>VT-10626-051-Z01-1078.1</t>
  </si>
  <si>
    <t>VT-10626-051-Z01-1079.1</t>
  </si>
  <si>
    <t>VT-10626-051-Z01-1080.1</t>
  </si>
  <si>
    <t>VT-10626-051-Z01-1081.1</t>
  </si>
  <si>
    <t>VT-10626-051-Z01-1082.1</t>
  </si>
  <si>
    <t>VT-10626-051-Z01-1084.1</t>
  </si>
  <si>
    <t>VT-10626-051-Z01-1085.1</t>
  </si>
  <si>
    <t>VT-10626-051-Z01-1086.1</t>
  </si>
  <si>
    <t>VT-10626-051-Z01-1087.1</t>
  </si>
  <si>
    <t>VT-10626-051-Z01-1089.1</t>
  </si>
  <si>
    <t>VT-10626-051-Z01-1090.1</t>
  </si>
  <si>
    <t>VT-10626-051-Z01-1091.1</t>
  </si>
  <si>
    <t>VT-10626-051-Z01-1092.1</t>
  </si>
  <si>
    <t>VT-10626-051-Z01-1093.1</t>
  </si>
  <si>
    <t>VT-10626-051-Z01-1094.1</t>
  </si>
  <si>
    <t>VT-10626-051-Z01-1095.1</t>
  </si>
  <si>
    <t>VT-10626-051-Z01-1096.1</t>
  </si>
  <si>
    <t>VT-10626-051-Z01-1097.1</t>
  </si>
  <si>
    <t>VT-10626-051-Z01-1098.1</t>
  </si>
  <si>
    <t>VT-10626-051-Z01-1099.1</t>
  </si>
  <si>
    <t>VT-10626-051-Z01-1100.1</t>
  </si>
  <si>
    <t>VT-10626-051-Z01-1101.1</t>
  </si>
  <si>
    <t>VT-10626-051-Z01-1102.1</t>
  </si>
  <si>
    <t>VT-10626-051-Z01-1103.1</t>
  </si>
  <si>
    <t>Thép tấm 35MM S355J2</t>
  </si>
  <si>
    <t>VT-10626-051-Z01-1104.1</t>
  </si>
  <si>
    <t>VT-10626-051-Z01-1105.1</t>
  </si>
  <si>
    <t>Thép tấm 35MM Q355B</t>
  </si>
  <si>
    <t>2.5x10</t>
  </si>
  <si>
    <t>VT-10626-051-Z01-1106.1</t>
  </si>
  <si>
    <t>VT-10626-051-Z01-1108.1</t>
  </si>
  <si>
    <t>VT-10626-051-Z01-1113.1</t>
  </si>
  <si>
    <t>VT-10626-051-Z01-1120.1</t>
  </si>
  <si>
    <t>VT-10626-051-Z01-1121.1</t>
  </si>
  <si>
    <t>VT-10626-051-Z01-1122.1</t>
  </si>
  <si>
    <t>VT-10626-051-Z01-1123.1</t>
  </si>
  <si>
    <t>VT-10626-051-Z01-1125.1</t>
  </si>
  <si>
    <t>VT-10626-051-Z01-1126.1</t>
  </si>
  <si>
    <t>Thép tấm 60MM Q355B</t>
  </si>
  <si>
    <t>2.5x12</t>
  </si>
  <si>
    <t>VT-10626-051-Z01-1127.1</t>
  </si>
  <si>
    <t>VT-10626-051-Z01-1128.1</t>
  </si>
  <si>
    <t>VT-10626-051-Z01-1129.1</t>
  </si>
  <si>
    <t>VT-10626-051-Z01-1130.1</t>
  </si>
  <si>
    <t>VT-10626-051-Z01-1131.1</t>
  </si>
  <si>
    <t>VT-10626-051-Z01-1132.1</t>
  </si>
  <si>
    <t>2.7x12</t>
  </si>
  <si>
    <t>VT-10626-051-Z01-1133.1</t>
  </si>
  <si>
    <t>VT-10626-051-Z01-1134.1</t>
  </si>
  <si>
    <t>VT-10626-051-Z01-1135.1</t>
  </si>
  <si>
    <t>VT-10626-051-Z01-1136.1</t>
  </si>
  <si>
    <t>VT-10626-051-Z01-1137.1</t>
  </si>
  <si>
    <t>VT-10626-051-Z01-1138.1</t>
  </si>
  <si>
    <t>07/10/2026</t>
  </si>
  <si>
    <t>GIAN NANG 3A-REV01</t>
  </si>
  <si>
    <t>PL20x1660x2660</t>
  </si>
  <si>
    <t>PL20x639x680</t>
  </si>
  <si>
    <t>PL35x295x2499</t>
  </si>
  <si>
    <t>VT-HV-TT-078-GN3A-Q355B-SP35-026</t>
  </si>
  <si>
    <t>BE5168-PL5744</t>
  </si>
  <si>
    <t>PL35x838x2499</t>
  </si>
  <si>
    <t>BE5169-PL5744</t>
  </si>
  <si>
    <t>VT-HV-TT-078-GN3A-Q355B-SP35-027</t>
  </si>
  <si>
    <t>VT-HV-TT-078-GN3A-Q355B-SP35-028</t>
  </si>
  <si>
    <t>PL40x375x2499</t>
  </si>
  <si>
    <t>PL40x573x2499</t>
  </si>
  <si>
    <t>PL40x530x2499</t>
  </si>
  <si>
    <t>Z1-LPP1-0008-Z1-PHP1-0013-K-V</t>
  </si>
  <si>
    <t>VT-HV-TT-080-RECUT-CP+SPT-Q355B-SP120-001</t>
  </si>
  <si>
    <t>RECUT 120MM ( CP + SPT)</t>
  </si>
  <si>
    <t>VT-10626-051-Z03-1139</t>
  </si>
  <si>
    <t>Z1-MTC1_2-004-Z1-PH1_2-0014-K</t>
  </si>
  <si>
    <t>PL120x2000x2200</t>
  </si>
  <si>
    <t>VT-HV-TT-080</t>
  </si>
  <si>
    <t>Thép tấm 120MM Q355B</t>
  </si>
  <si>
    <t>2.55x11</t>
  </si>
  <si>
    <t>VT-10626-051-Z03-1139.1</t>
  </si>
  <si>
    <t>PL20x400x550</t>
  </si>
  <si>
    <t>PL20x1342x1666</t>
  </si>
  <si>
    <t>VT-HV-TT-081-BPGC-SUPERTRUSS-Q355-SP20-001</t>
  </si>
  <si>
    <t xml:space="preserve">BIỆN PHÁP GIA CÔNG </t>
  </si>
  <si>
    <t>VT-HV-TT-078-GN3A -Q355B-SP20-008_2</t>
  </si>
  <si>
    <t>VT-10626-051-Z01-1074.1.2</t>
  </si>
  <si>
    <t>PL2</t>
  </si>
  <si>
    <t>PL20x400x450</t>
  </si>
  <si>
    <t>PL20x1980x2000</t>
  </si>
  <si>
    <t>VT-HV-TT-081-BPGC-SUPERTRUSS-Q355-SP20-002</t>
  </si>
  <si>
    <t>VT-HV-TT-078-GN3A -Q355B-SP20-009</t>
  </si>
  <si>
    <t>PL20x2000x4485</t>
  </si>
  <si>
    <t>VT-HV-TT-081-BPGC-SUPERTRUSS-Q355-SP20-003</t>
  </si>
  <si>
    <t>VT-HV-TT-078-GN3A-Q355B -SP20-010</t>
  </si>
  <si>
    <t>PL25x400x550</t>
  </si>
  <si>
    <t>PL25x1894x4310</t>
  </si>
  <si>
    <t>VT-HV-TT-081-BPGC-SUPERTRUSS-Q355-SP25-001</t>
  </si>
  <si>
    <t>VT-HV-TT-078-GN3A -Q355B-SP25-001</t>
  </si>
  <si>
    <t>PL25x400x450</t>
  </si>
  <si>
    <t>PL30x1503x2000</t>
  </si>
  <si>
    <t>VT-HV-TT-081-BPGC-SUPERTRUSS-Q355-SP30-001</t>
  </si>
  <si>
    <t>VT-HV-TT-057-SUPERTRUSS -X28-Q355-SP30-006</t>
  </si>
  <si>
    <t>PL30x400x450</t>
  </si>
  <si>
    <t>PL30x536x7218</t>
  </si>
  <si>
    <t>VT-HV-TT-081-BPGC-SUPERTRUSS-Q355-SP30-002</t>
  </si>
  <si>
    <t>VT-HV-TT-067-BPGC -S335JR-SP30-002</t>
  </si>
  <si>
    <t>PL30x2500x5182</t>
  </si>
  <si>
    <t>VT-HV-TT-081-BPGC-SUPERTRUSS-Q355-SP30-003</t>
  </si>
  <si>
    <t>VT-HV-TT-027-BPGC -Q355-SP30-001</t>
  </si>
  <si>
    <t>20x1342x1666</t>
  </si>
  <si>
    <t>VT-HV-TT-081</t>
  </si>
  <si>
    <t>20x1980x2000</t>
  </si>
  <si>
    <t>20x2000x4485</t>
  </si>
  <si>
    <t>25x1894x4310</t>
  </si>
  <si>
    <t>30x1503x2000</t>
  </si>
  <si>
    <t>30x536x7218</t>
  </si>
  <si>
    <t>30x2500x5182</t>
  </si>
  <si>
    <t>VT-HV-TT-027-BPGC-Q355-SP30-001.1</t>
  </si>
  <si>
    <t>PL20x170x200</t>
  </si>
  <si>
    <t>PL20x173x2596</t>
  </si>
  <si>
    <t>VT-HV-TT-082-BPGC-SUPERTRUSS-Q355-SP20-001</t>
  </si>
  <si>
    <t>BIỆN PHÁP GÔNG-BỔ SUNG</t>
  </si>
  <si>
    <t>VT-HV-TT-078-GN3A -Q355B-SP20-002</t>
  </si>
  <si>
    <t>PL20_1</t>
  </si>
  <si>
    <t>PL20x156x6016</t>
  </si>
  <si>
    <t>VT-HV-TT-082-BPGC-SUPERTRUSS-Q355-SP20-002</t>
  </si>
  <si>
    <t>VT-HV-TT-057-SUPERTRUSS -X28-Q355-SP20-004</t>
  </si>
  <si>
    <t>PL20x225x4457</t>
  </si>
  <si>
    <t>VT-HV-TT-082-BPGC-SUPERTRUSS-Q355-SP20-003</t>
  </si>
  <si>
    <t>VT-HV-TT-067-BPGC -Q355-SP20-001</t>
  </si>
  <si>
    <t>PL20x190x10692</t>
  </si>
  <si>
    <t>VT-HV-TT-082-BPGC-SUPERTRUSS-Q355-SP20-004</t>
  </si>
  <si>
    <t>VT-HV-TT-078-GN3A- Q355B-SP20-004</t>
  </si>
  <si>
    <t>PL30x2500x3045</t>
  </si>
  <si>
    <t>VT-HV-TT-082-BPGC-SUPERTRUSS-Q355-SP30-001</t>
  </si>
  <si>
    <t>VT-HV-TT-081-BPGC -SUPERTRUSS-Q355-SP30-003</t>
  </si>
  <si>
    <t>VT-HV-TT-082-BPGC-SUPERTRUSS-Q355-SP30-002</t>
  </si>
  <si>
    <t>VT-HV-TT-064-SUPTRUSS -X01-Q355-SP30-005</t>
  </si>
  <si>
    <t>PL25_1</t>
  </si>
  <si>
    <t>20x173x2596</t>
  </si>
  <si>
    <t>VT-HV-TT-082</t>
  </si>
  <si>
    <t>20x156x6016</t>
  </si>
  <si>
    <t>20x225x4457</t>
  </si>
  <si>
    <t>20x190x10692</t>
  </si>
  <si>
    <t>30x2500x3045</t>
  </si>
  <si>
    <t>VT-10626-051-Z01-1070.2</t>
  </si>
  <si>
    <t>VT-HV-TT-064-SUPTRUSS-X01-Q355-SP30-005.1</t>
  </si>
  <si>
    <t>BE5168-PL5869-K</t>
  </si>
  <si>
    <t>PL10x200x200</t>
  </si>
  <si>
    <t>PL10x1500x10170</t>
  </si>
  <si>
    <t>VT-HV-TT-083-BOSUNG-GN3A-Q355B-SP10-001</t>
  </si>
  <si>
    <t>14/10/2026</t>
  </si>
  <si>
    <t>GIAN NANG 3A-BOSUNG</t>
  </si>
  <si>
    <t>VT-CTV-TT-004-BAI2-BO2 -Q355B-SP10-011</t>
  </si>
  <si>
    <t>VT-CTV-TT-004-BAI2-BO2-Q355B-SP10-011</t>
  </si>
  <si>
    <t>BE5169-PL5869-K</t>
  </si>
  <si>
    <t>PL12x730x1020</t>
  </si>
  <si>
    <t>VT-HV-TT-083-BOSUNG-GN3A-Q355B-SP12-001</t>
  </si>
  <si>
    <t>VT-HV-TT-050-SUPERTRUSS -X28-Q355-SP10-004</t>
  </si>
  <si>
    <t>BE5169-PL5864</t>
  </si>
  <si>
    <t>PL12x100x225</t>
  </si>
  <si>
    <t>BE5144-PL5864</t>
  </si>
  <si>
    <t>PL12x173x173</t>
  </si>
  <si>
    <t>PL12x413x3242</t>
  </si>
  <si>
    <t>VT-HV-TT-083-BOSUNG-GN3A-Q355B-SP12-002</t>
  </si>
  <si>
    <t>VT-HV-TT-076-BPVC -Q355-SP10-001</t>
  </si>
  <si>
    <t>BE5144-PL5865</t>
  </si>
  <si>
    <t>BE5145-PL5864</t>
  </si>
  <si>
    <t>BE5145-PL5865</t>
  </si>
  <si>
    <t>BE5168-PL5864</t>
  </si>
  <si>
    <t>BE5232-PL5864</t>
  </si>
  <si>
    <t>BE5232-PL5865</t>
  </si>
  <si>
    <t>BE5233-PL5864</t>
  </si>
  <si>
    <t>BE5233-PL5865</t>
  </si>
  <si>
    <t>VB5120-PL5822-K-C</t>
  </si>
  <si>
    <t>PL12x502x4109</t>
  </si>
  <si>
    <t>VT-HV-TT-083-BOSUNG-GN3A-Q355B-SP12-003</t>
  </si>
  <si>
    <t>VT-10626-051-Z01-1159</t>
  </si>
  <si>
    <t>VB5121-PL5822-K-C</t>
  </si>
  <si>
    <t>BE5168-PL5837</t>
  </si>
  <si>
    <t>PL14x310x380</t>
  </si>
  <si>
    <t>PL14x2000x5472</t>
  </si>
  <si>
    <t>VT-HV-TT-083-BOSUNG-GN3A-Q355B-SP14-001</t>
  </si>
  <si>
    <t>VT-HV-TT-073-SUPERTRUSS -BOSUNG-MT1-4-Q355B-SP14-001</t>
  </si>
  <si>
    <t>BE5169-PL5837</t>
  </si>
  <si>
    <t>BE5168-PL5838</t>
  </si>
  <si>
    <t>PL20x400x400</t>
  </si>
  <si>
    <t>PL20x1183x2000</t>
  </si>
  <si>
    <t>VT-HV-TT-083-BOSUNG-GN3A-Q355B-SP20-001</t>
  </si>
  <si>
    <t>VT-CTV-TT-004-BAI2-BO2 -Q355B-SP20-001</t>
  </si>
  <si>
    <t>VT-CTV-TT-004-BAI2-BO2-Q355B-SP20-001</t>
  </si>
  <si>
    <t>BE5169-PL5838</t>
  </si>
  <si>
    <t>BE5169-PL5839</t>
  </si>
  <si>
    <t>PL20x310x400</t>
  </si>
  <si>
    <t>BE5169-PL5840</t>
  </si>
  <si>
    <t>PL20x295x400</t>
  </si>
  <si>
    <t>BE5169-PL5894</t>
  </si>
  <si>
    <t>BE5168-PL5868</t>
  </si>
  <si>
    <t>PL20x150x250</t>
  </si>
  <si>
    <t>PL20x190x10056</t>
  </si>
  <si>
    <t>VT-HV-TT-083-BOSUNG-GN3A-Q355B-SP20-002</t>
  </si>
  <si>
    <t>VT-HV-TT-082-BPGC- SUPERTRUSS -Q355-SP20-004</t>
  </si>
  <si>
    <t>BE5168-PL5895</t>
  </si>
  <si>
    <t>PL20x160x250</t>
  </si>
  <si>
    <t>BE5169-PL5868</t>
  </si>
  <si>
    <t>BE5169-PL5895</t>
  </si>
  <si>
    <t>BE5168-PL5839</t>
  </si>
  <si>
    <t>PL20x334.31x12000</t>
  </si>
  <si>
    <t>VT-HV-TT-083-BOSUNG-GN3A-Q355B-SP20-003</t>
  </si>
  <si>
    <t>VT-HV-TT-078-GN3A -Q355B-SP20-008_1</t>
  </si>
  <si>
    <t>VT-10626-051-Z01-1074.1.1</t>
  </si>
  <si>
    <t>BE5168-PL5840</t>
  </si>
  <si>
    <t>BE5168-PL5867</t>
  </si>
  <si>
    <t>PL20x331x396</t>
  </si>
  <si>
    <t>BE5168-PL5894</t>
  </si>
  <si>
    <t>BE5169-PL5867</t>
  </si>
  <si>
    <t>VB5120-PL5826-K</t>
  </si>
  <si>
    <t>PL20x250x474</t>
  </si>
  <si>
    <t>BE5144-PL5887</t>
  </si>
  <si>
    <t>PL20x300x458</t>
  </si>
  <si>
    <t>VT-HV-TT-083-BOSUNG-GN3A-Q355B-SP20-004</t>
  </si>
  <si>
    <t>VT-10626-051-Z01-1164</t>
  </si>
  <si>
    <t>BE5144-PL5889</t>
  </si>
  <si>
    <t>PL20x280x372</t>
  </si>
  <si>
    <t>BE5144-PL5890</t>
  </si>
  <si>
    <t>PL20x265x280</t>
  </si>
  <si>
    <t>BE5144-PL5891</t>
  </si>
  <si>
    <t>PL20x220x300</t>
  </si>
  <si>
    <t>BE5144-PL5892</t>
  </si>
  <si>
    <t>PL20x105x280</t>
  </si>
  <si>
    <t>BE5144-PL5893</t>
  </si>
  <si>
    <t>PL20x125x265</t>
  </si>
  <si>
    <t>BE5144-PL5903</t>
  </si>
  <si>
    <t>BE5144-PL5904</t>
  </si>
  <si>
    <t>PL20x125x372</t>
  </si>
  <si>
    <t>BE5145-PL5887</t>
  </si>
  <si>
    <t>BE5145-PL5889</t>
  </si>
  <si>
    <t>BE5145-PL5890</t>
  </si>
  <si>
    <t>BE5145-PL5891</t>
  </si>
  <si>
    <t>BE5145-PL5892</t>
  </si>
  <si>
    <t>BE5145-PL5893</t>
  </si>
  <si>
    <t>BE5145-PL5903</t>
  </si>
  <si>
    <t>BE5145-PL5904</t>
  </si>
  <si>
    <t>BE5167-PL1453</t>
  </si>
  <si>
    <t>PL20x100x300</t>
  </si>
  <si>
    <t>BE5232-PL5887</t>
  </si>
  <si>
    <t>BE5232-PL5889</t>
  </si>
  <si>
    <t>BE5232-PL5890</t>
  </si>
  <si>
    <t>BE5232-PL5891</t>
  </si>
  <si>
    <t>BE5232-PL5892</t>
  </si>
  <si>
    <t>BE5232-PL5893</t>
  </si>
  <si>
    <t>BE5232-PL5903</t>
  </si>
  <si>
    <t>BE5232-PL5904</t>
  </si>
  <si>
    <t>BE5233-PL5887</t>
  </si>
  <si>
    <t>BE5233-PL5889</t>
  </si>
  <si>
    <t>BE5233-PL5890</t>
  </si>
  <si>
    <t>BE5233-PL5891</t>
  </si>
  <si>
    <t>BE5233-PL5892</t>
  </si>
  <si>
    <t>BE5233-PL5893</t>
  </si>
  <si>
    <t>BE5233-PL5903</t>
  </si>
  <si>
    <t>BE5233-PL5904</t>
  </si>
  <si>
    <t>LP-5028PH5573-K</t>
  </si>
  <si>
    <t>PL20x425x660</t>
  </si>
  <si>
    <t>BE5144-PL5863-K</t>
  </si>
  <si>
    <t>PL25x250x300</t>
  </si>
  <si>
    <t>VT-HV-TT-083-BOSUNG-GN3A-Q355B-SP25-001</t>
  </si>
  <si>
    <t>VT-10626-051-Z01-1165</t>
  </si>
  <si>
    <t>BE5145-PL5863-K</t>
  </si>
  <si>
    <t>BE5168-PL5863-K</t>
  </si>
  <si>
    <t>BE5169-PL5863-K</t>
  </si>
  <si>
    <t>BE5232-PL5863-K</t>
  </si>
  <si>
    <t>BE5233-PL5863-K</t>
  </si>
  <si>
    <t>BE5167-PH1546-K</t>
  </si>
  <si>
    <t>PL30x310x737</t>
  </si>
  <si>
    <t>PL30x1444x3466</t>
  </si>
  <si>
    <t>VT-HV-TT-083-BOSUNG-GN3A-Q355B-SP30-001</t>
  </si>
  <si>
    <t>VT-HV-TT-082-BPGC -SUPERTRUSS-Q355-SP30-002</t>
  </si>
  <si>
    <t>BE5168-PH5578-K</t>
  </si>
  <si>
    <t>PL30x400x400</t>
  </si>
  <si>
    <t>BE5169-PH5578-K</t>
  </si>
  <si>
    <t>BE5168-PL5862-K</t>
  </si>
  <si>
    <t>PL35x295x420</t>
  </si>
  <si>
    <t>PL35x950x1174</t>
  </si>
  <si>
    <t>VT-HV-TT-083-BOSUNG-GN3A-Q355B-SP35-001</t>
  </si>
  <si>
    <t>VT-HV-TT-078-GN3A -Q355B-SP35-015</t>
  </si>
  <si>
    <t>BE5169-PL5862-K</t>
  </si>
  <si>
    <t>BE5168-PL5866-K</t>
  </si>
  <si>
    <t>PL40x300x500</t>
  </si>
  <si>
    <t>PL40x500x12000</t>
  </si>
  <si>
    <t>VT-HV-TT-083-BOSUNG-GN3A-Q355B-SP40-001</t>
  </si>
  <si>
    <t>VT-HV-TT-018-COS53 -Q355-SP40-008_1</t>
  </si>
  <si>
    <t>VT-HV-TT-018-COS53-Q355-SP40-008_1</t>
  </si>
  <si>
    <t>BE5169-PL5866-K</t>
  </si>
  <si>
    <t>10x1500x10170</t>
  </si>
  <si>
    <t>VT-HV-TT-083</t>
  </si>
  <si>
    <t>PHAN THAN TRUNG</t>
  </si>
  <si>
    <t>12x730x1020</t>
  </si>
  <si>
    <t>12x413x3242</t>
  </si>
  <si>
    <t>14x2000x5472</t>
  </si>
  <si>
    <t>20x1183x2000</t>
  </si>
  <si>
    <t>20x190x10056</t>
  </si>
  <si>
    <t>20x334.31x12000</t>
  </si>
  <si>
    <t>30x1444x3466</t>
  </si>
  <si>
    <t>35x950x1174</t>
  </si>
  <si>
    <t>40x500x12000</t>
  </si>
  <si>
    <t>VT-CTV-TT-004-BAI2-BO2-Q355B-SP10-011.1</t>
  </si>
  <si>
    <t>VT-10626-051-Z01-1159.1</t>
  </si>
  <si>
    <t>VT-HV-TT-073-SUPERTRUSS-BOSUNG-MT1-4-Q355B-SP14-001.1</t>
  </si>
  <si>
    <t>VT-10626-051-Z01-1070.3</t>
  </si>
  <si>
    <t>VT-10626-051-Z01-1164.1</t>
  </si>
  <si>
    <t>Thép tấm 25MM Q355B</t>
  </si>
  <si>
    <t>2.2x12</t>
  </si>
  <si>
    <t>VT-10626-051-Z01-1165.1</t>
  </si>
  <si>
    <t>VT-HV-TT-018-COS53-Q355-SP40-008_1.1</t>
  </si>
  <si>
    <t>PL50-K</t>
  </si>
  <si>
    <t>PL30x336x756</t>
  </si>
  <si>
    <t>VT-HV-TT-084-BPGC-Q355B-SP30-001</t>
  </si>
  <si>
    <t>BIỆN PHÁP GIA CÔNG</t>
  </si>
  <si>
    <t>VT-HV-TT-078-GN3A- Q355B-SP30-002</t>
  </si>
  <si>
    <t>PL30x757x2436</t>
  </si>
  <si>
    <t>VT-HV-TT-084-BPGC-Q355B-SP30-002</t>
  </si>
  <si>
    <t>VT-HV-TT-078-GN3A- Q355B-SP30-003</t>
  </si>
  <si>
    <t>PL30x336x3535</t>
  </si>
  <si>
    <t>VT-HV-TT-084-BPGC-Q355B-SP30-003</t>
  </si>
  <si>
    <t>VT-HV-TT-078-GN3A- Q355B-SP30-004</t>
  </si>
  <si>
    <t>PL30x336x6773</t>
  </si>
  <si>
    <t>VT-HV-TT-084-BPGC-Q355B-SP30-004</t>
  </si>
  <si>
    <t>VT-HV-TT-031-TESTMAU -Q355B-SP30-001</t>
  </si>
  <si>
    <t>VT-HV-TT-031-TESTMAU-Q355B-SP30-001</t>
  </si>
  <si>
    <t>30x336x756</t>
  </si>
  <si>
    <t>VT-HV-TT-084</t>
  </si>
  <si>
    <t>30x757x2436</t>
  </si>
  <si>
    <t>30x336x3535</t>
  </si>
  <si>
    <t>30x336x6773</t>
  </si>
  <si>
    <t>VT-10626-051-Z01-1079.2</t>
  </si>
  <si>
    <t>VT-10626-051-Z01-1080.2</t>
  </si>
  <si>
    <t>VT-10626-051-Z01-1081.2</t>
  </si>
  <si>
    <t>VT-HV-TT-031-TESTMAU-Q355B-SP30-001.1</t>
  </si>
  <si>
    <t>LP5029-PH5575-K</t>
  </si>
  <si>
    <t>PL5x200x660</t>
  </si>
  <si>
    <t>PL5x2000x9392</t>
  </si>
  <si>
    <t>VT-HV-TT-085-GN3A-Q355B-SP5-001</t>
  </si>
  <si>
    <t>15/10/2026</t>
  </si>
  <si>
    <t>GIAN NANG 3A-UT1</t>
  </si>
  <si>
    <t>VT-S2-TT-087-HESUPPORT _HEMAI(UT1)-Q355B-SP5-001</t>
  </si>
  <si>
    <t>VT-10626-048-Z04-541.1</t>
  </si>
  <si>
    <t>HB5085-PL5816</t>
  </si>
  <si>
    <t>PL6x162x354</t>
  </si>
  <si>
    <t>VT-HV-TT-085-GN3A-Q355B-SP6-001</t>
  </si>
  <si>
    <t>VT-10626-051-Z01-1173</t>
  </si>
  <si>
    <t>HB5086-PL5816</t>
  </si>
  <si>
    <t>HB5087-PL5095</t>
  </si>
  <si>
    <t>PL6x152x374</t>
  </si>
  <si>
    <t>HB5089-PL5095</t>
  </si>
  <si>
    <t>HB5091-PL5095</t>
  </si>
  <si>
    <t>HB5092-PL5095</t>
  </si>
  <si>
    <t>HB5093-PL5095</t>
  </si>
  <si>
    <t>HB5095-PL5095</t>
  </si>
  <si>
    <t>VB5109-PL5096</t>
  </si>
  <si>
    <t>PL6x161x382</t>
  </si>
  <si>
    <t>BA-25*8</t>
  </si>
  <si>
    <t>PL8x25x11392</t>
  </si>
  <si>
    <t>PL8x2000x11392</t>
  </si>
  <si>
    <t>VT-HV-TT-085-GN3A-Q355B-SP8-001</t>
  </si>
  <si>
    <t>VT-CTV-TT-004-BAI2-BO2 -Q355B-SP8-010</t>
  </si>
  <si>
    <t>VT-CTV-TT-004-BAI2-BO2-Q355B-SP8-010</t>
  </si>
  <si>
    <t>BA-30*8</t>
  </si>
  <si>
    <t>PL8x30x11390</t>
  </si>
  <si>
    <t>BE5177-FL1-SS5424-V</t>
  </si>
  <si>
    <t>PL8x359x491</t>
  </si>
  <si>
    <t>BE5177-FL2-SS5424-V</t>
  </si>
  <si>
    <t>PL8x359x383</t>
  </si>
  <si>
    <t>BE5177-W1-SS5424</t>
  </si>
  <si>
    <t>PL8x400x491</t>
  </si>
  <si>
    <t>BE5177-W2-SS5424</t>
  </si>
  <si>
    <t>BE5276-FL1-SS5424-V</t>
  </si>
  <si>
    <t>BE5276-FL2-SS5424-V</t>
  </si>
  <si>
    <t>BE5276-W1-SS5424</t>
  </si>
  <si>
    <t>BE5276-W2-SS5424</t>
  </si>
  <si>
    <t>SH001-PH7047-K</t>
  </si>
  <si>
    <t>PL10x1050x3162</t>
  </si>
  <si>
    <t>PL10x1500x9720</t>
  </si>
  <si>
    <t>VT-HV-TT-085-GN3A-Q355B-SP10-001</t>
  </si>
  <si>
    <t>VT-HV-TT-083-BOSUNG -GN3A-Q355B-SP10-001</t>
  </si>
  <si>
    <t>BE5114-PL5610</t>
  </si>
  <si>
    <t>PL10x250x300</t>
  </si>
  <si>
    <t>VT-HV-TT-085-GN3A-Q355B-SP10-002</t>
  </si>
  <si>
    <t>VT-10626-051-Z01-1176</t>
  </si>
  <si>
    <t>BE5114-PL5757</t>
  </si>
  <si>
    <t>PL10x140x217</t>
  </si>
  <si>
    <t>BE5114-W5083</t>
  </si>
  <si>
    <t>PL10x468x8000</t>
  </si>
  <si>
    <t>BE5177-SS5429</t>
  </si>
  <si>
    <t>PL10x468x890</t>
  </si>
  <si>
    <t>BE5177-W-BU5028</t>
  </si>
  <si>
    <t>PL10x468x5403</t>
  </si>
  <si>
    <t>BE5276-SS5429</t>
  </si>
  <si>
    <t>BE5276-W-BU5029</t>
  </si>
  <si>
    <t>BE5128-PL5591</t>
  </si>
  <si>
    <t>PL12x100x170</t>
  </si>
  <si>
    <t>PL12x1500x8330</t>
  </si>
  <si>
    <t>VT-HV-TT-085-GN3A-Q355B-SP12-001</t>
  </si>
  <si>
    <t>VT-HV-TT-078-GN3A -Q355B-SP12-001</t>
  </si>
  <si>
    <t>BE5128-PL5650</t>
  </si>
  <si>
    <t>PL12x100x500</t>
  </si>
  <si>
    <t>BE5129-PL5591</t>
  </si>
  <si>
    <t>BE5132-PL5591</t>
  </si>
  <si>
    <t>BE5158-PL5591</t>
  </si>
  <si>
    <t>BE5158-PL5650</t>
  </si>
  <si>
    <t>BE5159-PL5591</t>
  </si>
  <si>
    <t>BE5162-PL5591</t>
  </si>
  <si>
    <t>BE5177-PH5484</t>
  </si>
  <si>
    <t>PL12x240x240</t>
  </si>
  <si>
    <t>BE5177-PL5005</t>
  </si>
  <si>
    <t>BE5177-PL5604</t>
  </si>
  <si>
    <t>PL12x300x500</t>
  </si>
  <si>
    <t>BE5177-PL5608</t>
  </si>
  <si>
    <t>PL12x205x467</t>
  </si>
  <si>
    <t>BE5177-PL5609</t>
  </si>
  <si>
    <t>PL12x135x250</t>
  </si>
  <si>
    <t>BE5177-PL5756</t>
  </si>
  <si>
    <t>PL12x140x467</t>
  </si>
  <si>
    <t>BE5177-PL5759</t>
  </si>
  <si>
    <t>PL12x100x285</t>
  </si>
  <si>
    <t>BE5198-PL5005</t>
  </si>
  <si>
    <t>BE5198-PL5591</t>
  </si>
  <si>
    <t>BE5272-PL5005</t>
  </si>
  <si>
    <t>BE5272-PL5591</t>
  </si>
  <si>
    <t>BE5276-PH5484</t>
  </si>
  <si>
    <t>BE5276-PL5005</t>
  </si>
  <si>
    <t>BE5276-PL5604</t>
  </si>
  <si>
    <t>BE5276-PL5608</t>
  </si>
  <si>
    <t>BE5276-PL5609</t>
  </si>
  <si>
    <t>BE5276-PL5756</t>
  </si>
  <si>
    <t>BE5276-PL5759</t>
  </si>
  <si>
    <t>HB5091-PL5008</t>
  </si>
  <si>
    <t>HB5092-PL5008</t>
  </si>
  <si>
    <t>HB5095-PL5008</t>
  </si>
  <si>
    <t>VB5109-PL5005</t>
  </si>
  <si>
    <t>VB5109-PL5758</t>
  </si>
  <si>
    <t>PL12x100x150</t>
  </si>
  <si>
    <t>BE5132-PL5883</t>
  </si>
  <si>
    <t>PL14x309x360</t>
  </si>
  <si>
    <t>PL14x2000x4728</t>
  </si>
  <si>
    <t>VT-HV-TT-085-GN3A-Q355B-SP14-001</t>
  </si>
  <si>
    <t>VT-HV-TT-083-BOSUNG -GN3A-Q355B-SP14-001</t>
  </si>
  <si>
    <t>BE5162-PL5883</t>
  </si>
  <si>
    <t>LP5027-PH5574-K</t>
  </si>
  <si>
    <t>PL14x300x390</t>
  </si>
  <si>
    <t>BE5177-PL5766</t>
  </si>
  <si>
    <t>PL16x65x715</t>
  </si>
  <si>
    <t>PL16x2230x3668</t>
  </si>
  <si>
    <t>VT-HV-TT-085-GN3A-Q355B-SP16-001</t>
  </si>
  <si>
    <t>VT-CTV-TT-004-BAI2_BO2 -Q355B-SP16-003_2</t>
  </si>
  <si>
    <t>VT-TCTN.DNS.26004-Z01-258.1.2</t>
  </si>
  <si>
    <t>BE5177-PL5767</t>
  </si>
  <si>
    <t>PL16x715x745</t>
  </si>
  <si>
    <t>BE5188-W5138</t>
  </si>
  <si>
    <t>PL16x550x1895</t>
  </si>
  <si>
    <t>BE5188-W5141</t>
  </si>
  <si>
    <t>PL16x550x1440</t>
  </si>
  <si>
    <t>BE5189-W5138</t>
  </si>
  <si>
    <t>BE5189-W5141</t>
  </si>
  <si>
    <t>BE5276-PL5766</t>
  </si>
  <si>
    <t>BE5276-PL5767</t>
  </si>
  <si>
    <t>FP1004-PL5888</t>
  </si>
  <si>
    <t>PL16x220x300</t>
  </si>
  <si>
    <t>BE5114-FL5634</t>
  </si>
  <si>
    <t>PL16x300x8000</t>
  </si>
  <si>
    <t>VT-HV-TT-085-GN3A-Q355B-SP16-002</t>
  </si>
  <si>
    <t>VT-HV-TT-078-GN3A -Q355B-SP16-001</t>
  </si>
  <si>
    <t>BE5114-FL5635-K-C</t>
  </si>
  <si>
    <t>PL16x300x8207</t>
  </si>
  <si>
    <t>BE5177-FL1-BU5028-K</t>
  </si>
  <si>
    <t>PL16x300x5403</t>
  </si>
  <si>
    <t>BE5177-FL2-BU5028</t>
  </si>
  <si>
    <t>BE5276-FL1-BU5029-K</t>
  </si>
  <si>
    <t>BE5276-FL2-BU5029</t>
  </si>
  <si>
    <t>BE5128-PL1453</t>
  </si>
  <si>
    <t>PL20x2000x7300</t>
  </si>
  <si>
    <t>VT-HV-TT-085-GN3A-Q355B-SP20-001</t>
  </si>
  <si>
    <t>VT-HV-TT-083-BOSUNG -GN3A-Q355B-SP20-004</t>
  </si>
  <si>
    <t>BE5128-PL5832</t>
  </si>
  <si>
    <t>PL20x120x355</t>
  </si>
  <si>
    <t>BE5130-PL1453</t>
  </si>
  <si>
    <t>BE5132-PL1453</t>
  </si>
  <si>
    <t>BE5132-PL5832</t>
  </si>
  <si>
    <t>BE5140-PL5832</t>
  </si>
  <si>
    <t>BE5140-W5090</t>
  </si>
  <si>
    <t>PL20x930x5680</t>
  </si>
  <si>
    <t>BE5158-PL1453</t>
  </si>
  <si>
    <t>BE5158-PL5832</t>
  </si>
  <si>
    <t>BE5159-FL2-SS5444-V</t>
  </si>
  <si>
    <t>PL20x415x555</t>
  </si>
  <si>
    <t>BE5162-PL1453</t>
  </si>
  <si>
    <t>BE5162-PL5832</t>
  </si>
  <si>
    <t>BE5188-PL5665</t>
  </si>
  <si>
    <t>BE5188-PL5818</t>
  </si>
  <si>
    <t>PL20x172.5x679</t>
  </si>
  <si>
    <t>BE5272-PL5828</t>
  </si>
  <si>
    <t>PL20x930x985</t>
  </si>
  <si>
    <t>BE5272-PL5832</t>
  </si>
  <si>
    <t>FP1005-PL5885</t>
  </si>
  <si>
    <t>PL20x200x200</t>
  </si>
  <si>
    <t>BE5128-PL5651</t>
  </si>
  <si>
    <t>PL20x750x970</t>
  </si>
  <si>
    <t>VT-HV-TT-085-GN3A-Q355B-SP20-002</t>
  </si>
  <si>
    <t>VT-10626-051-Z01-1183</t>
  </si>
  <si>
    <t>BE5128-PL5655</t>
  </si>
  <si>
    <t>BE5129-FL1-SS5444-V</t>
  </si>
  <si>
    <t>PL20x555x850</t>
  </si>
  <si>
    <t>BE5129-PL5655</t>
  </si>
  <si>
    <t>BE5129-PL5676</t>
  </si>
  <si>
    <t>PL20x288x388</t>
  </si>
  <si>
    <t>BE5129-PL5832</t>
  </si>
  <si>
    <t>BE5130-W5104-K</t>
  </si>
  <si>
    <t>PL20x930x8000</t>
  </si>
  <si>
    <t>BE5132-PL5655</t>
  </si>
  <si>
    <t>BE5140-PL5655</t>
  </si>
  <si>
    <t>BE5141-PL5655</t>
  </si>
  <si>
    <t>BE5141-PL5832</t>
  </si>
  <si>
    <t>BE5158-PL5651</t>
  </si>
  <si>
    <t>BE5158-PL5655</t>
  </si>
  <si>
    <t>BE5159-PL5655</t>
  </si>
  <si>
    <t>BE5159-PL5832</t>
  </si>
  <si>
    <t>BE5177-PH5482-K</t>
  </si>
  <si>
    <t>PL20x529.12x619.84</t>
  </si>
  <si>
    <t>BE5177-PL5601</t>
  </si>
  <si>
    <t>PL20x110x155</t>
  </si>
  <si>
    <t>BE5188-PL5671</t>
  </si>
  <si>
    <t>BE5188-W5137</t>
  </si>
  <si>
    <t>PL20x680x2254.37</t>
  </si>
  <si>
    <t>BE5189-PL5665</t>
  </si>
  <si>
    <t>BE5189-PL5671</t>
  </si>
  <si>
    <t>BE5189-W5137</t>
  </si>
  <si>
    <t>BE5198-PL5171</t>
  </si>
  <si>
    <t>BE5198-PL5655</t>
  </si>
  <si>
    <t>BE5198-PL5828</t>
  </si>
  <si>
    <t>BE5198-PL5832</t>
  </si>
  <si>
    <t>BE5272-PL5655</t>
  </si>
  <si>
    <t>BE5276-PL5601</t>
  </si>
  <si>
    <t>BE5129-FL2-SS5444-V</t>
  </si>
  <si>
    <t>VT-HV-TT-085-GN3A-Q355B-SP20-003</t>
  </si>
  <si>
    <t>VT-10626-051-Z01-1184</t>
  </si>
  <si>
    <t>BE5129-PL5171</t>
  </si>
  <si>
    <t>BE5129-PL5831</t>
  </si>
  <si>
    <t>PL20x825x930</t>
  </si>
  <si>
    <t>BE5132-PL5884</t>
  </si>
  <si>
    <t>PL20x309x360</t>
  </si>
  <si>
    <t>BE5141-W5091</t>
  </si>
  <si>
    <t>PL20x930x5360</t>
  </si>
  <si>
    <t>BE5159-FL1-SS5444-V</t>
  </si>
  <si>
    <t>BE5159-PL5171</t>
  </si>
  <si>
    <t>BE5159-PL5676</t>
  </si>
  <si>
    <t>BE5162-PL5655</t>
  </si>
  <si>
    <t>BE5177-PL5600</t>
  </si>
  <si>
    <t>PL20x110x110</t>
  </si>
  <si>
    <t>BE5188-PH5559-K</t>
  </si>
  <si>
    <t>PL20x297.5x680</t>
  </si>
  <si>
    <t>BE5188-PH5563-K</t>
  </si>
  <si>
    <t>BE5188-W5139</t>
  </si>
  <si>
    <t>PL20x680x5624.41</t>
  </si>
  <si>
    <t>BE5189-PH5567-K</t>
  </si>
  <si>
    <t>BE5189-PH5568-K</t>
  </si>
  <si>
    <t>BE5189-W5139</t>
  </si>
  <si>
    <t>BE5198-PL5673</t>
  </si>
  <si>
    <t>PL20x337.1x549.78</t>
  </si>
  <si>
    <t>BE5272-PL5171</t>
  </si>
  <si>
    <t>BE5276-PL5600</t>
  </si>
  <si>
    <t>LP5002-PH5018-K</t>
  </si>
  <si>
    <t>PL20x340x530.01</t>
  </si>
  <si>
    <t>BE5128-PL5831</t>
  </si>
  <si>
    <t>VT-HV-TT-085-GN3A-Q355B-SP20-004</t>
  </si>
  <si>
    <t>VT-10626-051-Z01-1185</t>
  </si>
  <si>
    <t>BE5129-PL5675</t>
  </si>
  <si>
    <t>PL20x810.4x844.4</t>
  </si>
  <si>
    <t>BE5129-W1-SS5444</t>
  </si>
  <si>
    <t>PL20x600x850</t>
  </si>
  <si>
    <t>BE5129-W2-SS5444</t>
  </si>
  <si>
    <t>BE5132-PL5831</t>
  </si>
  <si>
    <t>BE5158-PL5831</t>
  </si>
  <si>
    <t>BE5159-PL5675</t>
  </si>
  <si>
    <t>BE5159-PL5831</t>
  </si>
  <si>
    <t>BE5159-W1-SS5444</t>
  </si>
  <si>
    <t>BE5159-W2-SS5444</t>
  </si>
  <si>
    <t>BE5162-PL5831</t>
  </si>
  <si>
    <t>BE5177-PH169-K</t>
  </si>
  <si>
    <t>PL20x600x700</t>
  </si>
  <si>
    <t>BE5177-PH5483</t>
  </si>
  <si>
    <t>PL20x255.71x377.07</t>
  </si>
  <si>
    <t>BE5188-PL5655</t>
  </si>
  <si>
    <t>BE5188-PL5821</t>
  </si>
  <si>
    <t>BE5188-W5140</t>
  </si>
  <si>
    <t>PL20x680x2214.39</t>
  </si>
  <si>
    <t>BE5189-PL5655</t>
  </si>
  <si>
    <t>BE5189-PL5818</t>
  </si>
  <si>
    <t>BE5189-PL5821</t>
  </si>
  <si>
    <t>BE5189-W5140</t>
  </si>
  <si>
    <t>BE5198-FL1-SS5442-V</t>
  </si>
  <si>
    <t>PL20x555x567.57</t>
  </si>
  <si>
    <t>BE5198-FL1-SS5443-V</t>
  </si>
  <si>
    <t>PL20x555x623.9</t>
  </si>
  <si>
    <t>BE5198-FL2-SS5442-V</t>
  </si>
  <si>
    <t>PL20x555x838.23</t>
  </si>
  <si>
    <t>BE5198-FL2-SS5443-V</t>
  </si>
  <si>
    <t>BE5198-W1-SS5442</t>
  </si>
  <si>
    <t>PL20x600x838.23</t>
  </si>
  <si>
    <t>BE5198-W1-SS5443</t>
  </si>
  <si>
    <t>PL20x600x755.58</t>
  </si>
  <si>
    <t>BE5198-W2-SS5442</t>
  </si>
  <si>
    <t>BE5198-W2-SS5443</t>
  </si>
  <si>
    <t>BE5272-FL1-SS5442-V</t>
  </si>
  <si>
    <t>BE5272-FL1-SS5443-V</t>
  </si>
  <si>
    <t>BE5272-FL2-SS5442-V</t>
  </si>
  <si>
    <t>BE5272-FL2-SS5443-V</t>
  </si>
  <si>
    <t>BE5272-W1-SS5442</t>
  </si>
  <si>
    <t>BE5272-W2-SS5442</t>
  </si>
  <si>
    <t>BE5276-PH169-K</t>
  </si>
  <si>
    <t>BE5276-PH5482-K</t>
  </si>
  <si>
    <t>BE5276-PH5483</t>
  </si>
  <si>
    <t>HB5085-PL5824</t>
  </si>
  <si>
    <t>PL20x460x460</t>
  </si>
  <si>
    <t>HB5086-PL5823</t>
  </si>
  <si>
    <t>PL20x460x660</t>
  </si>
  <si>
    <t>VB5109-PH169-K</t>
  </si>
  <si>
    <t>BE5128-W-BU5033</t>
  </si>
  <si>
    <t>PL20x430x500</t>
  </si>
  <si>
    <t>VT-HV-TT-085-GN3A-Q355B-SP20-005</t>
  </si>
  <si>
    <t>VT-10626-051-Z01-1186</t>
  </si>
  <si>
    <t>BE5132-PH5486-K</t>
  </si>
  <si>
    <t>PL20x579x600</t>
  </si>
  <si>
    <t>BE5158-W-BU5033</t>
  </si>
  <si>
    <t>BE5162-PH5486-K</t>
  </si>
  <si>
    <t>BE5177-PH5479-K</t>
  </si>
  <si>
    <t>PL20x568x920</t>
  </si>
  <si>
    <t>BE5177-PH5555-K</t>
  </si>
  <si>
    <t>PL20x439x508</t>
  </si>
  <si>
    <t>BE5177-PH5615-K</t>
  </si>
  <si>
    <t>PL20x600x600</t>
  </si>
  <si>
    <t>PL20x173x679</t>
  </si>
  <si>
    <t>BE5272-W1-SS5443</t>
  </si>
  <si>
    <t>PL20x600x756</t>
  </si>
  <si>
    <t>BE5272-W2-SS5443</t>
  </si>
  <si>
    <t>BE5276-PH5479-K</t>
  </si>
  <si>
    <t>BE5276-PH5555-K</t>
  </si>
  <si>
    <t>BE5276-PH5615-K</t>
  </si>
  <si>
    <t>PL20x340x530</t>
  </si>
  <si>
    <t>BE5129-W-BU5035</t>
  </si>
  <si>
    <t>PL20x430x550</t>
  </si>
  <si>
    <t>VT-HV-TT-085-GN3A-Q355B-SP20-006</t>
  </si>
  <si>
    <t>VT-10626-051-Z01-1187</t>
  </si>
  <si>
    <t>BE5132-W-BU5032</t>
  </si>
  <si>
    <t>PL20x430x600</t>
  </si>
  <si>
    <t>BE5159-W-BU5035</t>
  </si>
  <si>
    <t>BE5162-PL5884</t>
  </si>
  <si>
    <t>BE5162-W-BU5032</t>
  </si>
  <si>
    <t>PL20x364x497</t>
  </si>
  <si>
    <t>BE5198-PL5674</t>
  </si>
  <si>
    <t>PL20x452x594</t>
  </si>
  <si>
    <t>BE5198-W-BU5034</t>
  </si>
  <si>
    <t>PL20x430x1000</t>
  </si>
  <si>
    <t>BE5272-PL5673</t>
  </si>
  <si>
    <t>BE5272-PL5674</t>
  </si>
  <si>
    <t>BE5272-W-BU5034</t>
  </si>
  <si>
    <t>HB5086-PH5561-K</t>
  </si>
  <si>
    <t>PL20x379x554</t>
  </si>
  <si>
    <t>LP1001-PH1003-K</t>
  </si>
  <si>
    <t>BE5188-FL5740</t>
  </si>
  <si>
    <t>PL25x300x1894.8</t>
  </si>
  <si>
    <t>PL25x2200x11232</t>
  </si>
  <si>
    <t>VT-HV-TT-085-GN3A-Q355B-SP25-001</t>
  </si>
  <si>
    <t>VT-HV-TT-083-BOSUNG -GN3A-Q355B-SP25-001</t>
  </si>
  <si>
    <t>BE5188-FL5741</t>
  </si>
  <si>
    <t>PL25x300x1568.88</t>
  </si>
  <si>
    <t>BE5188-FL5746</t>
  </si>
  <si>
    <t>PL25x300x1440</t>
  </si>
  <si>
    <t>BE5189-FL5740</t>
  </si>
  <si>
    <t>BE5189-FL5741</t>
  </si>
  <si>
    <t>BE5189-FL5746</t>
  </si>
  <si>
    <t>HB5085-PH5564-K</t>
  </si>
  <si>
    <t>PL25x120x420</t>
  </si>
  <si>
    <t>HB5086-PH5560-K</t>
  </si>
  <si>
    <t>PL25x120x600</t>
  </si>
  <si>
    <t>BA-25*25</t>
  </si>
  <si>
    <t>PL25x25x11232</t>
  </si>
  <si>
    <t>BA-50*25</t>
  </si>
  <si>
    <t>PL25x50x11232</t>
  </si>
  <si>
    <t>BE5129-PH5521-K</t>
  </si>
  <si>
    <t>PL30x508.09x550</t>
  </si>
  <si>
    <t>VT-HV-TT-085-GN3A-Q355B-SP30-001</t>
  </si>
  <si>
    <t>VT-10626-051-Z01-1189</t>
  </si>
  <si>
    <t>BE5129-W5108-K</t>
  </si>
  <si>
    <t>PL30x900x12000</t>
  </si>
  <si>
    <t>BE5130-PL5497</t>
  </si>
  <si>
    <t>BE5159-W5108-K</t>
  </si>
  <si>
    <t>BE5272-PH5522-K</t>
  </si>
  <si>
    <t>PL30x492.57x1000</t>
  </si>
  <si>
    <t>HB5089-PL5002</t>
  </si>
  <si>
    <t>HB5092-PL5002</t>
  </si>
  <si>
    <t>HB5095-PL5002</t>
  </si>
  <si>
    <t>LP5003-PH5010-K</t>
  </si>
  <si>
    <t>PL30x480x610</t>
  </si>
  <si>
    <t>BE5128-PH1546-K</t>
  </si>
  <si>
    <t>PL30x310x737.38</t>
  </si>
  <si>
    <t>VT-HV-TT-085-GN3A-Q355B-SP30-002</t>
  </si>
  <si>
    <t>VT-10626-051-Z01-1190</t>
  </si>
  <si>
    <t>BE5128-PL1450</t>
  </si>
  <si>
    <t>PL30x355x900</t>
  </si>
  <si>
    <t>BE5128-W5106-K</t>
  </si>
  <si>
    <t>PL30x900x8000</t>
  </si>
  <si>
    <t>BE5129-PL1450</t>
  </si>
  <si>
    <t>BE5132-PH1546-K</t>
  </si>
  <si>
    <t>BE5158-PH1546-K</t>
  </si>
  <si>
    <t>BE5159-PL1450</t>
  </si>
  <si>
    <t>BE5162-PH1546-K</t>
  </si>
  <si>
    <t>BE5189-PL5817</t>
  </si>
  <si>
    <t>BE5198-PL1450</t>
  </si>
  <si>
    <t>BE5198-W5109-K</t>
  </si>
  <si>
    <t>HB5087-PL5002</t>
  </si>
  <si>
    <t>HB5093-PL5002</t>
  </si>
  <si>
    <t>VT-HV-TT-085-GN3A-Q355B-SP30-003</t>
  </si>
  <si>
    <t>VT-10626-051-Z01-1191</t>
  </si>
  <si>
    <t>BE5132-PL1450</t>
  </si>
  <si>
    <t>BE5158-PL1450</t>
  </si>
  <si>
    <t>BE5158-W5106-K</t>
  </si>
  <si>
    <t>BE5162-PL1450</t>
  </si>
  <si>
    <t>BE5188-PL5817</t>
  </si>
  <si>
    <t>BE5188-PL5819</t>
  </si>
  <si>
    <t>PL30x300x490.14</t>
  </si>
  <si>
    <t>BE5188-PL5820</t>
  </si>
  <si>
    <t>PL30x300x392.79</t>
  </si>
  <si>
    <t>BE5189-PL5819</t>
  </si>
  <si>
    <t>BE5189-PL5820</t>
  </si>
  <si>
    <t>BE5272-PL1450</t>
  </si>
  <si>
    <t>BE5272-W5109-K</t>
  </si>
  <si>
    <t>HB5091-PL5002</t>
  </si>
  <si>
    <t>BE5128-PH1607-K</t>
  </si>
  <si>
    <t>PL30x500.04x519.59</t>
  </si>
  <si>
    <t>VT-HV-TT-085-GN3A-Q355B-SP30-004</t>
  </si>
  <si>
    <t>VT-10626-051-Z01-1192</t>
  </si>
  <si>
    <t>BE5129-PH1611-K</t>
  </si>
  <si>
    <t>PL30x519.59x550</t>
  </si>
  <si>
    <t>BE5129-PH5520-K</t>
  </si>
  <si>
    <t>PL30x550x587.45</t>
  </si>
  <si>
    <t>BE5132-PH1610-K</t>
  </si>
  <si>
    <t>PL30x519.59x600</t>
  </si>
  <si>
    <t>BE5132-PH5537-K</t>
  </si>
  <si>
    <t>PL30x481.6x599.97</t>
  </si>
  <si>
    <t>BE5132-W5112-K</t>
  </si>
  <si>
    <t>PL30x900x7480</t>
  </si>
  <si>
    <t>BE5158-PH1607-K</t>
  </si>
  <si>
    <t>BE5159-PH1611-K</t>
  </si>
  <si>
    <t>BE5159-PH5520-K</t>
  </si>
  <si>
    <t>BE5159-PH5521-K</t>
  </si>
  <si>
    <t>BE5162-PH1610-K</t>
  </si>
  <si>
    <t>BE5162-PH5537-K</t>
  </si>
  <si>
    <t>BE5162-W5112-K</t>
  </si>
  <si>
    <t>BE5198-PH1607-K</t>
  </si>
  <si>
    <t>BE5198-PH5515-K</t>
  </si>
  <si>
    <t>PL30x482.95x539.23</t>
  </si>
  <si>
    <t>BE5198-PH5519-K</t>
  </si>
  <si>
    <t>PL30x487.42x610.62</t>
  </si>
  <si>
    <t>BE5272-PH5515-K</t>
  </si>
  <si>
    <t>BE5272-PH5519-K</t>
  </si>
  <si>
    <t>BE5128-PH5518-K</t>
  </si>
  <si>
    <t>PL30x477.29x500.03</t>
  </si>
  <si>
    <t>VT-HV-TT-085-GN3A-Q355B-SP30-005</t>
  </si>
  <si>
    <t>VT-10626-051-Z01-1193</t>
  </si>
  <si>
    <t>BE5158-PH5518-K</t>
  </si>
  <si>
    <t>BE5272-PH1607-K</t>
  </si>
  <si>
    <t>BE5188-PH5511-K</t>
  </si>
  <si>
    <t>PL30x336x5491.45</t>
  </si>
  <si>
    <t>VT-HV-TT-085-GN3A-Q355B-SP30-006</t>
  </si>
  <si>
    <t>VT-HV-TT-084-BPGC -Q355B-SP30-004</t>
  </si>
  <si>
    <t>BE5189-PH5511-K</t>
  </si>
  <si>
    <t>BE5130-PH1546-K</t>
  </si>
  <si>
    <t>PL30x1444x2060.85</t>
  </si>
  <si>
    <t>VT-HV-TT-085-GN3A-Q355B-SP30-007</t>
  </si>
  <si>
    <t>VT-HV-TT-083-BOSUNG -GN3A-Q355B-SP30-001</t>
  </si>
  <si>
    <t>VT-HV-TT-064-SUPTRUSS-X01-Q355-SP30-005.2</t>
  </si>
  <si>
    <t>BE5198-PH5522-K</t>
  </si>
  <si>
    <t>BE5159-PH5506-K</t>
  </si>
  <si>
    <t>PL35x343x467</t>
  </si>
  <si>
    <t>PL35x2455x2500</t>
  </si>
  <si>
    <t>VT-HV-TT-085-GN3A-Q355B-SP35-001</t>
  </si>
  <si>
    <t>VT-HV-TT-078 -GN3A-Q355B-SP35-025</t>
  </si>
  <si>
    <t>BE5198-FL2-BU5034</t>
  </si>
  <si>
    <t>PL35x375x1000</t>
  </si>
  <si>
    <t>BE5272-PH5506-K</t>
  </si>
  <si>
    <t>BE5130-FL5692-K</t>
  </si>
  <si>
    <t>PL35x750x8000</t>
  </si>
  <si>
    <t>VT-HV-TT-085-GN3A-Q355B-SP35-002</t>
  </si>
  <si>
    <t>VT-10626-051-Z01-1197</t>
  </si>
  <si>
    <t>BE5162-FL1-BU5032</t>
  </si>
  <si>
    <t>PL35x375x600</t>
  </si>
  <si>
    <t>BE5189-FL5739</t>
  </si>
  <si>
    <t>PL35x375x1774</t>
  </si>
  <si>
    <t>BE5189-FL5743</t>
  </si>
  <si>
    <t>PL35x375x5624</t>
  </si>
  <si>
    <t>BE5189-FL5744</t>
  </si>
  <si>
    <t>PL35x375x1734</t>
  </si>
  <si>
    <t>BE5189-FL5745</t>
  </si>
  <si>
    <t>PL35x375x2214</t>
  </si>
  <si>
    <t>LP5026-PH5572-K</t>
  </si>
  <si>
    <t>PL35x300x785</t>
  </si>
  <si>
    <t>LP5030-PH5571-K</t>
  </si>
  <si>
    <t>PL35x750x785</t>
  </si>
  <si>
    <t>BE5129-FL1-BU5035</t>
  </si>
  <si>
    <t>PL35x375x550</t>
  </si>
  <si>
    <t>VT-HV-TT-085-GN3A-Q355B-SP35-003</t>
  </si>
  <si>
    <t>VT-10626-051-Z01-1198</t>
  </si>
  <si>
    <t>BE5129-FL2-BU5035</t>
  </si>
  <si>
    <t>BE5129-PH5506-K</t>
  </si>
  <si>
    <t>BE5130-PL1467</t>
  </si>
  <si>
    <t>PL35x360x930</t>
  </si>
  <si>
    <t>BE5132-FL1-BU5032</t>
  </si>
  <si>
    <t>BE5132-FL2-BU5032</t>
  </si>
  <si>
    <t>BE5141-PH5570-K</t>
  </si>
  <si>
    <t>PL35x750x1240</t>
  </si>
  <si>
    <t>BE5159-FL1-BU5035</t>
  </si>
  <si>
    <t>BE5162-FL2-BU5032</t>
  </si>
  <si>
    <t>BE5162-PH5470-K</t>
  </si>
  <si>
    <t>PL35x375x700</t>
  </si>
  <si>
    <t>BE5188-FL5743</t>
  </si>
  <si>
    <t>BE5128-PH5570-K</t>
  </si>
  <si>
    <t>VT-HV-TT-085-GN3A-Q355B-SP35-004</t>
  </si>
  <si>
    <t>VT-10626-051-Z01-1199</t>
  </si>
  <si>
    <t>BE5128-PL5830</t>
  </si>
  <si>
    <t>PL35x465x750</t>
  </si>
  <si>
    <t>BE5132-PH5570-K</t>
  </si>
  <si>
    <t>BE5132-PL5830</t>
  </si>
  <si>
    <t>BE5140-FL5658</t>
  </si>
  <si>
    <t>PL35x750x5680</t>
  </si>
  <si>
    <t>BE5158-PH5570-K</t>
  </si>
  <si>
    <t>BE5158-PL5830</t>
  </si>
  <si>
    <t>BE5159-PH5570-K</t>
  </si>
  <si>
    <t>BE5159-PL5830</t>
  </si>
  <si>
    <t>BE5162-PH5570-K</t>
  </si>
  <si>
    <t>BE5162-PL5830</t>
  </si>
  <si>
    <t>BE5272-PH5570-K</t>
  </si>
  <si>
    <t>BE5272-PL1466</t>
  </si>
  <si>
    <t>PL35x415x900</t>
  </si>
  <si>
    <t>BE5128-FL1-BU5033</t>
  </si>
  <si>
    <t>PL35x375x500</t>
  </si>
  <si>
    <t>VT-HV-TT-085-GN3A-Q355B-SP35-005</t>
  </si>
  <si>
    <t>VT-10626-051-Z01-1200</t>
  </si>
  <si>
    <t>BE5128-FL2-BU5033</t>
  </si>
  <si>
    <t>BE5129-PH5570-K</t>
  </si>
  <si>
    <t>BE5129-PL5830</t>
  </si>
  <si>
    <t>BE5158-FL1-BU5033</t>
  </si>
  <si>
    <t>BE5158-FL2-BU5033</t>
  </si>
  <si>
    <t>BE5159-FL2-BU5035</t>
  </si>
  <si>
    <t>BE5159-PL1466</t>
  </si>
  <si>
    <t>BE5188-FL5738</t>
  </si>
  <si>
    <t>PL35x375x2254</t>
  </si>
  <si>
    <t>BE5188-FL5742</t>
  </si>
  <si>
    <t>PL35x375x4664</t>
  </si>
  <si>
    <t>BE5188-FL5744</t>
  </si>
  <si>
    <t>BE5188-FL5745</t>
  </si>
  <si>
    <t>BE5189-FL5738</t>
  </si>
  <si>
    <t>BE5189-FL5742</t>
  </si>
  <si>
    <t>BE5198-PH5506-K</t>
  </si>
  <si>
    <t>BE5198-PH5570-K</t>
  </si>
  <si>
    <t>BE5129-PL1466</t>
  </si>
  <si>
    <t>VT-HV-TT-085-GN3A-Q355B-SP35-006</t>
  </si>
  <si>
    <t>VT-10626-051-Z01-1201</t>
  </si>
  <si>
    <t>BE5140-PH5570-K</t>
  </si>
  <si>
    <t>BE5141-FL5659</t>
  </si>
  <si>
    <t>PL35x750x5360</t>
  </si>
  <si>
    <t>BE5158-PH5470-K</t>
  </si>
  <si>
    <t>BE5188-FL5739</t>
  </si>
  <si>
    <t>BE5272-FL1-BU5034</t>
  </si>
  <si>
    <t>BE5128-PH5470-K</t>
  </si>
  <si>
    <t>VT-HV-TT-085-GN3A-Q355B-SP35-007</t>
  </si>
  <si>
    <t>VT-10626-051-Z01-1202</t>
  </si>
  <si>
    <t>BE5129-PH5470-K</t>
  </si>
  <si>
    <t>BE5132-PH5470-K</t>
  </si>
  <si>
    <t>BE5159-PH5470-K</t>
  </si>
  <si>
    <t>BE5198-FL1-BU5034</t>
  </si>
  <si>
    <t>BE5198-PH5470-K</t>
  </si>
  <si>
    <t>BE5198-PL1466</t>
  </si>
  <si>
    <t>BE5198-PL5827</t>
  </si>
  <si>
    <t>PL35x625x750</t>
  </si>
  <si>
    <t>BE5272-FL2-BU5034</t>
  </si>
  <si>
    <t>BE5272-PH5470-K</t>
  </si>
  <si>
    <t>BE5272-PL5827</t>
  </si>
  <si>
    <t>BE5129-PH5363-K</t>
  </si>
  <si>
    <t>PL40x2000x7898</t>
  </si>
  <si>
    <t>VT-HV-TT-085-GN3A-Q355B-SP40-001</t>
  </si>
  <si>
    <t>VT-HV-TT-078-GN3A -Q355B-SP40-004</t>
  </si>
  <si>
    <t>VT-10626-051-Z01-1109.1</t>
  </si>
  <si>
    <t>BE5159-PH5363-K</t>
  </si>
  <si>
    <t>BE5188-PH5510-K</t>
  </si>
  <si>
    <t>BE5189-PH5510-K</t>
  </si>
  <si>
    <t>BE5198-PH5363-K</t>
  </si>
  <si>
    <t>BE5272-PH5363-K</t>
  </si>
  <si>
    <t>BE5129-FL5701-K</t>
  </si>
  <si>
    <t>PL50x870x12000</t>
  </si>
  <si>
    <t>VT-HV-TT-085-GN3A-Q355B-SP50-001</t>
  </si>
  <si>
    <t>VT-10626-051-Z01-1204</t>
  </si>
  <si>
    <t>BE5130-PH5512-K</t>
  </si>
  <si>
    <t>PL50x762x2331</t>
  </si>
  <si>
    <t>BE5177-PH155-K</t>
  </si>
  <si>
    <t>PL50x320x720</t>
  </si>
  <si>
    <t>BE5198-FL5703-K</t>
  </si>
  <si>
    <t>PL50x870x8000</t>
  </si>
  <si>
    <t>HB5091-PH5066-K</t>
  </si>
  <si>
    <t>PL50x908x1371</t>
  </si>
  <si>
    <t>BE5129-FL5702-K</t>
  </si>
  <si>
    <t>VT-HV-TT-085-GN3A-Q355B-SP50-002</t>
  </si>
  <si>
    <t>VT-10626-051-Z01-1205</t>
  </si>
  <si>
    <t>BE5159-FL5701-K</t>
  </si>
  <si>
    <t>PL50x761.65x2331.38</t>
  </si>
  <si>
    <t>VT-HV-TT-085-GN3A-Q355B-SP50-003</t>
  </si>
  <si>
    <t>VT-10626-051-Z01-1206</t>
  </si>
  <si>
    <t>BE5159-FL5702-K</t>
  </si>
  <si>
    <t>BE5272-FL5703-K</t>
  </si>
  <si>
    <t>HB5092-PH5170-K</t>
  </si>
  <si>
    <t>PL50x821.67x1277.71</t>
  </si>
  <si>
    <t>BE5128-FL5673-K</t>
  </si>
  <si>
    <t>PL50x750x8000</t>
  </si>
  <si>
    <t>VT-HV-TT-085-GN3A-Q355B-SP50-004</t>
  </si>
  <si>
    <t>VT-10626-051-Z01-1207</t>
  </si>
  <si>
    <t>BE5132-PL5882-K</t>
  </si>
  <si>
    <t>PL50x750x1000</t>
  </si>
  <si>
    <t>BE5162-PL5882-K</t>
  </si>
  <si>
    <t>BE5198-FL5704-K</t>
  </si>
  <si>
    <t>BE5198-PH5601-K</t>
  </si>
  <si>
    <t>PL50x836x985</t>
  </si>
  <si>
    <t>BE5272-PH5601-K</t>
  </si>
  <si>
    <t>BE5276-PH155-K</t>
  </si>
  <si>
    <t>PL50x822x1278</t>
  </si>
  <si>
    <t>HB5095-PH5005-K</t>
  </si>
  <si>
    <t>BE5128-FL5700-K</t>
  </si>
  <si>
    <t>VT-HV-TT-085-GN3A-Q355B-SP50-005</t>
  </si>
  <si>
    <t>VT-10626-051-Z01-1208</t>
  </si>
  <si>
    <t>BE5128-PH5588-K</t>
  </si>
  <si>
    <t>PL50x825.03x919.16</t>
  </si>
  <si>
    <t>BE5129-PH5588-K</t>
  </si>
  <si>
    <t>BE5158-FL5700-K</t>
  </si>
  <si>
    <t>BE5159-PH5588-K</t>
  </si>
  <si>
    <t>BE5198-PH5598-K</t>
  </si>
  <si>
    <t>PL50x825.04x859.67</t>
  </si>
  <si>
    <t>BE5272-PH5598-K</t>
  </si>
  <si>
    <t>HB5087-PH5011-K</t>
  </si>
  <si>
    <t>VT-HV-TT-085-GN3A-Q355B-SP50-006</t>
  </si>
  <si>
    <t>VT-10626-051-Z01-1209</t>
  </si>
  <si>
    <t>BE5132-PH5605-K</t>
  </si>
  <si>
    <t>BE5158-FL5673-K</t>
  </si>
  <si>
    <t>BE5158-PH5588-K</t>
  </si>
  <si>
    <t>BE5162-PH5605-K</t>
  </si>
  <si>
    <t>BE5272-FL5704-K</t>
  </si>
  <si>
    <t>HB5092-PH5011-K</t>
  </si>
  <si>
    <t>BE5132-FL5697-K</t>
  </si>
  <si>
    <t>PL50x750x7480</t>
  </si>
  <si>
    <t>VT-HV-TT-085-GN3A-Q355B-SP50-007</t>
  </si>
  <si>
    <t>VT-10626-051-Z01-1210</t>
  </si>
  <si>
    <t>BE5132-FL5698-K</t>
  </si>
  <si>
    <t>HB5089-PH5011-K</t>
  </si>
  <si>
    <t>HB5091-PH5011-K</t>
  </si>
  <si>
    <t>HB5093-PH5011-K</t>
  </si>
  <si>
    <t>HB5095-PH5011-K</t>
  </si>
  <si>
    <t>BE5162-FL5697-K</t>
  </si>
  <si>
    <t>VT-HV-TT-085-GN3A-Q355B-SP50-008</t>
  </si>
  <si>
    <t>VT-10626-051-Z01-1211</t>
  </si>
  <si>
    <t>BE5162-FL5698-K</t>
  </si>
  <si>
    <t>5x2000x9392</t>
  </si>
  <si>
    <t>VT-HV-TT-085</t>
  </si>
  <si>
    <t>8x2000x11392</t>
  </si>
  <si>
    <t>10x1500x9720</t>
  </si>
  <si>
    <t>12x1500x8330</t>
  </si>
  <si>
    <t>14x2000x4728</t>
  </si>
  <si>
    <t>16x2230x3668</t>
  </si>
  <si>
    <t>20x2000x7300</t>
  </si>
  <si>
    <t>25x2200x11232</t>
  </si>
  <si>
    <t>30x336x5491.45</t>
  </si>
  <si>
    <t>30x1444x2060.85</t>
  </si>
  <si>
    <t>35x2455x2500</t>
  </si>
  <si>
    <t>40x2000x7898</t>
  </si>
  <si>
    <t>VT-10626-048-Z04-541.2</t>
  </si>
  <si>
    <t>Thép tấm 6MM Q355B</t>
  </si>
  <si>
    <t>VT-10626-051-Z01-1173.1</t>
  </si>
  <si>
    <t>VT-CTV-TT-004-BAI2-BO2-Q355B-SP8-010.1</t>
  </si>
  <si>
    <t>VT-CTV-TT-004-BAI2-BO2-Q355B-SP10-011.2</t>
  </si>
  <si>
    <t>Thép tấm 10MM Q355B</t>
  </si>
  <si>
    <t>VT-10626-051-Z01-1176.1</t>
  </si>
  <si>
    <t>VT-10626-051-Z01-1065.2</t>
  </si>
  <si>
    <t>VT-HV-TT-073-SUPERTRUSS-BOSUNG-MT1-4-Q355B-SP14-001.2</t>
  </si>
  <si>
    <t>VT-10626-051-Z01-1066.2</t>
  </si>
  <si>
    <t>VT-10626-051-Z01-1186.1</t>
  </si>
  <si>
    <t>VT-10626-051-Z01-1187.1</t>
  </si>
  <si>
    <t>VT-10626-051-Z01-1165.2</t>
  </si>
  <si>
    <t>Thép tấm 30MM Q355B</t>
  </si>
  <si>
    <t>VT-10626-051-Z01-1191.1</t>
  </si>
  <si>
    <t>VT-10626-051-Z01-1192.1</t>
  </si>
  <si>
    <t>VT-10626-051-Z01-1106.2</t>
  </si>
  <si>
    <t>VT-10626-051-Z01-1109.2</t>
  </si>
  <si>
    <t>VT-10626-051-Z01-1204.1</t>
  </si>
  <si>
    <t>VT-10626-051-Z01-1205.1</t>
  </si>
  <si>
    <t>VT-10626-051-Z01-1206.1</t>
  </si>
  <si>
    <t>VT-10626-051-Z01-1207.1</t>
  </si>
  <si>
    <t>VT-10626-051-Z01-1208.1</t>
  </si>
  <si>
    <t>VT-10626-051-Z01-1209.1</t>
  </si>
  <si>
    <t>VT-10626-051-Z01-1210.1</t>
  </si>
  <si>
    <t>VT-10626-051-Z01-1211.1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</si>
</sst>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;\-0.00;&quot;-&quot;"/>
    <numFmt numFmtId="165" formatCode="_(* #,##0_);_(* \(#,##0\);_(* &quot;-&quot;??_);_(@_)"/>
    <numFmt numFmtId="166" formatCode="0&quot;-Part Name&quot;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indexed="10"/>
      <name val="Calibri"/>
      <family val="2"/>
      <scheme val="minor"/>
    </font>
    <font>
      <sz val="11"/>
      <color indexed="10"/>
      <name val="Calibri"/>
      <family val="2"/>
      <scheme val="minor"/>
    </font>
    <font>
      <b/>
      <i/>
      <sz val="16"/>
      <color indexed="1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6"/>
      <color rgb="FFFF0000"/>
      <name val="Calibri"/>
      <family val="2"/>
      <scheme val="minor"/>
    </font>
    <font>
      <sz val="16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102">
    <xf numFmtId="0" fontId="0" fillId="0" borderId="0" xfId="0"/>
    <xf numFmtId="0" fontId="16" fillId="0" borderId="0" xfId="0" applyFont="1" applyAlignment="1">
      <alignment vertical="top"/>
    </xf>
    <xf numFmtId="0" fontId="0" fillId="0" borderId="0" xfId="0" applyAlignment="1">
      <alignment horizontal="center"/>
    </xf>
    <xf numFmtId="10" fontId="0" fillId="0" borderId="0" xfId="0" applyNumberFormat="1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43" fontId="6" fillId="0" borderId="0" xfId="1" applyFont="1" applyBorder="1"/>
    <xf numFmtId="0" fontId="4" fillId="0" borderId="0" xfId="0" applyFont="1"/>
    <xf numFmtId="10" fontId="4" fillId="0" borderId="0" xfId="0" applyNumberFormat="1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5" fillId="0" borderId="0" xfId="0" applyFont="1" applyAlignment="1">
      <alignment horizontal="centerContinuous" vertical="center"/>
    </xf>
    <xf numFmtId="0" fontId="14" fillId="0" borderId="0" xfId="0" applyFont="1" applyAlignment="1">
      <alignment horizontal="centerContinuous" vertical="center"/>
    </xf>
    <xf numFmtId="0" fontId="13" fillId="0" borderId="0" xfId="0" applyFont="1" applyAlignment="1">
      <alignment horizontal="centerContinuous" vertical="center"/>
    </xf>
    <xf numFmtId="0" fontId="1" fillId="0" borderId="0" xfId="0" applyFont="1" applyAlignment="1">
      <alignment horizontal="left"/>
    </xf>
    <xf numFmtId="0" fontId="11" fillId="0" borderId="0" xfId="0" applyFont="1"/>
    <xf numFmtId="0" fontId="7" fillId="0" borderId="0" xfId="0" applyFont="1"/>
    <xf numFmtId="43" fontId="1" fillId="0" borderId="0" xfId="1" applyFont="1" applyBorder="1"/>
    <xf numFmtId="0" fontId="9" fillId="3" borderId="0" xfId="0" applyFont="1" applyFill="1" applyAlignment="1">
      <alignment horizontal="center" vertical="top" wrapText="1"/>
    </xf>
    <xf numFmtId="0" fontId="15" fillId="3" borderId="0" xfId="0" applyFont="1" applyFill="1" applyAlignment="1">
      <alignment horizontal="center" vertical="top" wrapText="1"/>
    </xf>
    <xf numFmtId="0" fontId="10" fillId="3" borderId="0" xfId="0" applyFont="1" applyFill="1" applyAlignment="1">
      <alignment horizontal="center" vertical="top" wrapText="1"/>
    </xf>
    <xf numFmtId="0" fontId="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43" fontId="1" fillId="4" borderId="0" xfId="1" applyFont="1" applyFill="1" applyBorder="1"/>
    <xf numFmtId="0" fontId="2" fillId="0" borderId="0" xfId="0" applyFont="1" applyAlignment="1">
      <alignment horizontal="centerContinuous" vertical="center"/>
    </xf>
    <xf numFmtId="0" fontId="0" fillId="2" borderId="0" xfId="0" applyFill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Continuous" vertical="center"/>
    </xf>
    <xf numFmtId="0" fontId="8" fillId="3" borderId="0" xfId="0" applyFont="1" applyFill="1"/>
    <xf numFmtId="0" fontId="7" fillId="0" borderId="0" xfId="0" applyFont="1" applyAlignment="1">
      <alignment horizontal="center"/>
    </xf>
    <xf numFmtId="0" fontId="18" fillId="0" borderId="0" xfId="0" applyFont="1" applyAlignment="1">
      <alignment horizontal="left" vertical="center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/>
    </xf>
    <xf numFmtId="166" fontId="0" fillId="0" borderId="0" xfId="0" applyNumberFormat="1" applyAlignment="1">
      <alignment horizontal="center" vertical="top"/>
    </xf>
    <xf numFmtId="0" fontId="9" fillId="5" borderId="0" xfId="0" applyFont="1" applyFill="1" applyAlignment="1">
      <alignment horizontal="center" vertical="top" wrapText="1"/>
    </xf>
    <xf numFmtId="0" fontId="10" fillId="5" borderId="0" xfId="0" applyFont="1" applyFill="1" applyAlignment="1">
      <alignment horizontal="center" vertical="top" wrapText="1"/>
    </xf>
    <xf numFmtId="0" fontId="7" fillId="7" borderId="0" xfId="0" applyFont="1" applyFill="1" applyAlignment="1">
      <alignment horizontal="center"/>
    </xf>
    <xf numFmtId="0" fontId="9" fillId="8" borderId="0" xfId="0" applyFont="1" applyFill="1" applyAlignment="1">
      <alignment horizontal="center" vertical="top" wrapText="1"/>
    </xf>
    <xf numFmtId="0" fontId="1" fillId="6" borderId="0" xfId="0" applyFont="1" applyFill="1" applyAlignment="1">
      <alignment horizontal="center" vertical="top"/>
    </xf>
    <xf numFmtId="0" fontId="1" fillId="6" borderId="0" xfId="0" applyFont="1" applyFill="1" applyAlignment="1">
      <alignment vertical="top"/>
    </xf>
    <xf numFmtId="10" fontId="0" fillId="0" borderId="0" xfId="0" applyNumberForma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164" fontId="11" fillId="0" borderId="0" xfId="0" applyNumberFormat="1" applyFont="1"/>
    <xf numFmtId="10" fontId="11" fillId="0" borderId="0" xfId="0" applyNumberFormat="1" applyFont="1"/>
    <xf numFmtId="10" fontId="3" fillId="0" borderId="0" xfId="0" applyNumberFormat="1" applyFont="1"/>
    <xf numFmtId="0" fontId="16" fillId="8" borderId="0" xfId="0" applyFont="1" applyFill="1" applyAlignment="1">
      <alignment horizontal="center" vertical="top" wrapText="1"/>
    </xf>
    <xf numFmtId="43" fontId="6" fillId="4" borderId="0" xfId="1" applyFont="1" applyFill="1" applyBorder="1"/>
    <xf numFmtId="14" fontId="2" fillId="0" borderId="0" xfId="0" applyNumberFormat="1" applyFont="1" applyAlignment="1">
      <alignment vertical="center"/>
    </xf>
    <xf numFmtId="14" fontId="0" fillId="0" borderId="0" xfId="0" applyNumberFormat="1"/>
    <xf numFmtId="14" fontId="1" fillId="3" borderId="0" xfId="0" applyNumberFormat="1" applyFont="1" applyFill="1"/>
    <xf numFmtId="14" fontId="11" fillId="0" borderId="0" xfId="0" quotePrefix="1" applyNumberFormat="1" applyFont="1" applyAlignment="1">
      <alignment horizontal="center"/>
    </xf>
    <xf numFmtId="14" fontId="11" fillId="0" borderId="0" xfId="0" applyNumberFormat="1" applyFont="1"/>
    <xf numFmtId="14" fontId="14" fillId="0" borderId="0" xfId="0" applyNumberFormat="1" applyFont="1" applyAlignment="1">
      <alignment vertical="center"/>
    </xf>
    <xf numFmtId="14" fontId="14" fillId="0" borderId="0" xfId="0" applyNumberFormat="1" applyFont="1" applyAlignment="1">
      <alignment horizontal="centerContinuous" vertical="center"/>
    </xf>
    <xf numFmtId="14" fontId="15" fillId="3" borderId="0" xfId="0" applyNumberFormat="1" applyFont="1" applyFill="1" applyAlignment="1">
      <alignment horizontal="center" vertical="top" wrapText="1"/>
    </xf>
    <xf numFmtId="0" fontId="0" fillId="0" borderId="0" xfId="0" applyAlignment="1">
      <alignment horizontal="right"/>
    </xf>
    <xf numFmtId="43" fontId="0" fillId="0" borderId="0" xfId="1" applyFont="1"/>
    <xf numFmtId="43" fontId="2" fillId="0" borderId="0" xfId="1" applyFont="1" applyAlignment="1">
      <alignment vertical="center"/>
    </xf>
    <xf numFmtId="43" fontId="7" fillId="0" borderId="0" xfId="1" applyFont="1"/>
    <xf numFmtId="43" fontId="1" fillId="4" borderId="0" xfId="1" applyFont="1" applyFill="1"/>
    <xf numFmtId="43" fontId="0" fillId="0" borderId="0" xfId="1" applyFont="1" applyAlignment="1">
      <alignment horizontal="center"/>
    </xf>
    <xf numFmtId="43" fontId="9" fillId="5" borderId="0" xfId="1" applyFont="1" applyFill="1" applyAlignment="1">
      <alignment horizontal="center" vertical="top" wrapText="1"/>
    </xf>
    <xf numFmtId="43" fontId="10" fillId="5" borderId="0" xfId="1" applyFont="1" applyFill="1" applyAlignment="1">
      <alignment horizontal="center" vertical="top" wrapText="1"/>
    </xf>
    <xf numFmtId="43" fontId="2" fillId="0" borderId="0" xfId="1" applyFont="1" applyAlignment="1">
      <alignment horizontal="centerContinuous" vertical="center"/>
    </xf>
    <xf numFmtId="43" fontId="1" fillId="3" borderId="0" xfId="1" applyFont="1" applyFill="1"/>
    <xf numFmtId="43" fontId="11" fillId="0" borderId="0" xfId="1" applyFont="1"/>
    <xf numFmtId="165" fontId="1" fillId="0" borderId="0" xfId="1" applyNumberFormat="1" applyFont="1"/>
    <xf numFmtId="0" fontId="1" fillId="4" borderId="0" xfId="0" applyFont="1" applyFill="1"/>
    <xf numFmtId="43" fontId="8" fillId="4" borderId="0" xfId="1" applyFont="1" applyFill="1"/>
    <xf numFmtId="0" fontId="16" fillId="3" borderId="0" xfId="0" applyFont="1" applyFill="1" applyAlignment="1">
      <alignment horizontal="left" vertical="top"/>
    </xf>
    <xf numFmtId="0" fontId="11" fillId="3" borderId="0" xfId="0" applyFont="1" applyFill="1" applyAlignment="1">
      <alignment horizontal="left" vertical="center"/>
    </xf>
    <xf numFmtId="43" fontId="2" fillId="0" borderId="0" xfId="1" applyFont="1" applyAlignment="1">
      <alignment horizontal="left" vertical="center"/>
    </xf>
    <xf numFmtId="43" fontId="9" fillId="5" borderId="0" xfId="1" applyFont="1" applyFill="1" applyAlignment="1">
      <alignment horizontal="left" vertical="top" wrapText="1"/>
    </xf>
    <xf numFmtId="43" fontId="0" fillId="0" borderId="0" xfId="1" applyFont="1" applyAlignment="1">
      <alignment horizontal="left"/>
    </xf>
    <xf numFmtId="0" fontId="0" fillId="0" borderId="1" xfId="0" applyBorder="1"/>
    <xf numFmtId="164" fontId="0" fillId="0" borderId="1" xfId="0" applyNumberFormat="1" applyBorder="1"/>
    <xf numFmtId="10" fontId="0" fillId="0" borderId="1" xfId="0" applyNumberFormat="1" applyBorder="1"/>
    <xf numFmtId="164" fontId="0" fillId="0" borderId="0" xfId="0" applyNumberFormat="1"/>
    <xf numFmtId="0" fontId="3" fillId="0" borderId="1" xfId="0" applyFont="1" applyBorder="1" applyAlignment="1">
      <alignment horizontal="center"/>
    </xf>
    <xf numFmtId="0" fontId="3" fillId="0" borderId="1" xfId="0" quotePrefix="1" applyFont="1" applyBorder="1" applyAlignment="1">
      <alignment horizontal="center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2" xfId="0" applyBorder="1"/>
    <xf numFmtId="164" fontId="0" fillId="0" borderId="2" xfId="0" applyNumberFormat="1" applyBorder="1"/>
    <xf numFmtId="10" fontId="0" fillId="0" borderId="2" xfId="0" applyNumberFormat="1" applyBorder="1"/>
    <xf numFmtId="0" fontId="0" fillId="0" borderId="3" xfId="0" applyBorder="1"/>
    <xf numFmtId="0" fontId="0" fillId="0" borderId="4" xfId="0" applyBorder="1"/>
  </cellXfs>
  <cellStyles count="2">
    <cellStyle name="Comma" xfId="1" builtinId="3"/>
    <cellStyle name="Normal" xfId="0" builtinId="0"/>
  </cellStyles>
  <dxfs count="8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FFB4"/>
        </patternFill>
      </fill>
    </dxf>
    <dxf>
      <fill>
        <patternFill>
          <bgColor rgb="FFFFFFB4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FB4"/>
        </patternFill>
      </fill>
    </dxf>
    <dxf>
      <fill>
        <patternFill>
          <bgColor rgb="FFFFFFB4"/>
        </patternFill>
      </fill>
    </dxf>
  </dxfs>
  <tableStyles count="0" defaultTableStyle="TableStyleMedium2" defaultPivotStyle="PivotStyleLight16"/>
  <colors>
    <mruColors>
      <color rgb="FFFF33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image" Target="../media/image2.emf"/><Relationship Id="rId1" Type="http://schemas.openxmlformats.org/officeDocument/2006/relationships/image" Target="../media/image3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6.emf"/><Relationship Id="rId1" Type="http://schemas.openxmlformats.org/officeDocument/2006/relationships/image" Target="../media/image7.emf"/><Relationship Id="rId4" Type="http://schemas.openxmlformats.org/officeDocument/2006/relationships/image" Target="../media/image4.emf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8.emf"/><Relationship Id="rId2" Type="http://schemas.openxmlformats.org/officeDocument/2006/relationships/image" Target="../media/image9.emf"/><Relationship Id="rId1" Type="http://schemas.openxmlformats.org/officeDocument/2006/relationships/image" Target="../media/image10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8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152400</xdr:colOff>
          <xdr:row>1</xdr:row>
          <xdr:rowOff>190500</xdr:rowOff>
        </xdr:from>
        <xdr:to>
          <xdr:col>19</xdr:col>
          <xdr:colOff>247650</xdr:colOff>
          <xdr:row>3</xdr:row>
          <xdr:rowOff>38100</xdr:rowOff>
        </xdr:to>
        <xdr:sp macro="" textlink="">
          <xdr:nvSpPr>
            <xdr:cNvPr id="4098" name="CommandButton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0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419100</xdr:colOff>
          <xdr:row>1</xdr:row>
          <xdr:rowOff>190500</xdr:rowOff>
        </xdr:from>
        <xdr:to>
          <xdr:col>21</xdr:col>
          <xdr:colOff>19050</xdr:colOff>
          <xdr:row>3</xdr:row>
          <xdr:rowOff>38100</xdr:rowOff>
        </xdr:to>
        <xdr:sp macro="" textlink="">
          <xdr:nvSpPr>
            <xdr:cNvPr id="4099" name="CommandButton1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0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295275</xdr:colOff>
          <xdr:row>1</xdr:row>
          <xdr:rowOff>200025</xdr:rowOff>
        </xdr:from>
        <xdr:to>
          <xdr:col>22</xdr:col>
          <xdr:colOff>19050</xdr:colOff>
          <xdr:row>3</xdr:row>
          <xdr:rowOff>47625</xdr:rowOff>
        </xdr:to>
        <xdr:sp macro="" textlink="">
          <xdr:nvSpPr>
            <xdr:cNvPr id="4100" name="CommandButton3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0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657225</xdr:colOff>
          <xdr:row>0</xdr:row>
          <xdr:rowOff>123825</xdr:rowOff>
        </xdr:from>
        <xdr:to>
          <xdr:col>23</xdr:col>
          <xdr:colOff>133350</xdr:colOff>
          <xdr:row>1</xdr:row>
          <xdr:rowOff>219075</xdr:rowOff>
        </xdr:to>
        <xdr:sp macro="" textlink="">
          <xdr:nvSpPr>
            <xdr:cNvPr id="3073" name="CommandButton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304800</xdr:colOff>
          <xdr:row>0</xdr:row>
          <xdr:rowOff>123825</xdr:rowOff>
        </xdr:from>
        <xdr:to>
          <xdr:col>23</xdr:col>
          <xdr:colOff>762000</xdr:colOff>
          <xdr:row>1</xdr:row>
          <xdr:rowOff>219075</xdr:rowOff>
        </xdr:to>
        <xdr:sp macro="" textlink="">
          <xdr:nvSpPr>
            <xdr:cNvPr id="3074" name="CommandButton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1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933450</xdr:colOff>
          <xdr:row>0</xdr:row>
          <xdr:rowOff>123825</xdr:rowOff>
        </xdr:from>
        <xdr:to>
          <xdr:col>23</xdr:col>
          <xdr:colOff>1381125</xdr:colOff>
          <xdr:row>1</xdr:row>
          <xdr:rowOff>219075</xdr:rowOff>
        </xdr:to>
        <xdr:sp macro="" textlink="">
          <xdr:nvSpPr>
            <xdr:cNvPr id="3075" name="CommandButton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1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19050</xdr:colOff>
          <xdr:row>1</xdr:row>
          <xdr:rowOff>295275</xdr:rowOff>
        </xdr:from>
        <xdr:to>
          <xdr:col>14</xdr:col>
          <xdr:colOff>1181100</xdr:colOff>
          <xdr:row>3</xdr:row>
          <xdr:rowOff>38100</xdr:rowOff>
        </xdr:to>
        <xdr:sp macro="" textlink="">
          <xdr:nvSpPr>
            <xdr:cNvPr id="3077" name="CommandButton4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1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1</xdr:row>
          <xdr:rowOff>95250</xdr:rowOff>
        </xdr:from>
        <xdr:to>
          <xdr:col>15</xdr:col>
          <xdr:colOff>495300</xdr:colOff>
          <xdr:row>2</xdr:row>
          <xdr:rowOff>171450</xdr:rowOff>
        </xdr:to>
        <xdr:sp macro="" textlink="">
          <xdr:nvSpPr>
            <xdr:cNvPr id="2056" name="CommandButton1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2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180975</xdr:colOff>
          <xdr:row>1</xdr:row>
          <xdr:rowOff>95250</xdr:rowOff>
        </xdr:from>
        <xdr:to>
          <xdr:col>17</xdr:col>
          <xdr:colOff>28575</xdr:colOff>
          <xdr:row>2</xdr:row>
          <xdr:rowOff>171450</xdr:rowOff>
        </xdr:to>
        <xdr:sp macro="" textlink="">
          <xdr:nvSpPr>
            <xdr:cNvPr id="2057" name="CommandButton2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2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304800</xdr:colOff>
          <xdr:row>1</xdr:row>
          <xdr:rowOff>95250</xdr:rowOff>
        </xdr:from>
        <xdr:to>
          <xdr:col>18</xdr:col>
          <xdr:colOff>133350</xdr:colOff>
          <xdr:row>2</xdr:row>
          <xdr:rowOff>171450</xdr:rowOff>
        </xdr:to>
        <xdr:sp macro="" textlink="">
          <xdr:nvSpPr>
            <xdr:cNvPr id="2058" name="CommandButton3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2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95250</xdr:colOff>
          <xdr:row>6</xdr:row>
          <xdr:rowOff>47625</xdr:rowOff>
        </xdr:from>
        <xdr:to>
          <xdr:col>26</xdr:col>
          <xdr:colOff>114300</xdr:colOff>
          <xdr:row>7</xdr:row>
          <xdr:rowOff>123825</xdr:rowOff>
        </xdr:to>
        <xdr:sp macro="" textlink="">
          <xdr:nvSpPr>
            <xdr:cNvPr id="1025" name="Command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3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409575</xdr:colOff>
          <xdr:row>6</xdr:row>
          <xdr:rowOff>47625</xdr:rowOff>
        </xdr:from>
        <xdr:to>
          <xdr:col>27</xdr:col>
          <xdr:colOff>438150</xdr:colOff>
          <xdr:row>7</xdr:row>
          <xdr:rowOff>123825</xdr:rowOff>
        </xdr:to>
        <xdr:sp macro="" textlink="">
          <xdr:nvSpPr>
            <xdr:cNvPr id="1027" name="CommandButton2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3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714375</xdr:colOff>
          <xdr:row>6</xdr:row>
          <xdr:rowOff>47625</xdr:rowOff>
        </xdr:from>
        <xdr:to>
          <xdr:col>28</xdr:col>
          <xdr:colOff>333375</xdr:colOff>
          <xdr:row>7</xdr:row>
          <xdr:rowOff>123825</xdr:rowOff>
        </xdr:to>
        <xdr:sp macro="" textlink="">
          <xdr:nvSpPr>
            <xdr:cNvPr id="1028" name="CommandButton3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3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323850</xdr:colOff>
          <xdr:row>0</xdr:row>
          <xdr:rowOff>47625</xdr:rowOff>
        </xdr:from>
        <xdr:to>
          <xdr:col>25</xdr:col>
          <xdr:colOff>409575</xdr:colOff>
          <xdr:row>1</xdr:row>
          <xdr:rowOff>123825</xdr:rowOff>
        </xdr:to>
        <xdr:sp macro="" textlink="">
          <xdr:nvSpPr>
            <xdr:cNvPr id="8193" name="CommandButton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4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02-KH_DPSX\.NESTING-CNC-DDC\12-10626-051%20DG%20S&#194;N%20V&#194;&#803;N%20&#272;&#212;&#803;NG%20H&#217;NG%20V&#431;&#416;NG\05-VT-HV-TT-005-SUPPER%20TRUSS%20(Z1-MT1.2-0001)\03-REV02\VT-HV-TT-005-REV2.xlsx" TargetMode="External"/><Relationship Id="rId1" Type="http://schemas.openxmlformats.org/officeDocument/2006/relationships/externalLinkPath" Target="file:///Y:\02-KH_DPSX\.NESTING-CNC-DDC\12-10626-051%20DG%20S&#194;N%20V&#194;&#803;N%20&#272;&#212;&#803;NG%20H&#217;NG%20V&#431;&#416;NG\05-VT-HV-TT-005-SUPPER%20TRUSS%20(Z1-MT1.2-0001)\03-REV02\VT-HV-TT-005-RE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st chi tiet"/>
      <sheetName val="Phieu vat tu"/>
      <sheetName val="Hao hut vat tu"/>
      <sheetName val="LSX-VT"/>
    </sheetNames>
    <sheetDataSet>
      <sheetData sheetId="0">
        <row r="2">
          <cell r="B2" t="str">
            <v>10626-051 DG SÂN VẬN ĐỘNG HÙNG VƯƠNG</v>
          </cell>
        </row>
        <row r="3">
          <cell r="B3" t="str">
            <v>10626-051</v>
          </cell>
        </row>
        <row r="4">
          <cell r="B4" t="str">
            <v>HỆ SUPPER TRUSS (Z1-MT1.2-0001)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.xml"/><Relationship Id="rId3" Type="http://schemas.openxmlformats.org/officeDocument/2006/relationships/vmlDrawing" Target="../drawings/vmlDrawing2.vml"/><Relationship Id="rId7" Type="http://schemas.openxmlformats.org/officeDocument/2006/relationships/image" Target="../media/image5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5.xml"/><Relationship Id="rId11" Type="http://schemas.openxmlformats.org/officeDocument/2006/relationships/image" Target="../media/image7.emf"/><Relationship Id="rId5" Type="http://schemas.openxmlformats.org/officeDocument/2006/relationships/image" Target="../media/image4.emf"/><Relationship Id="rId10" Type="http://schemas.openxmlformats.org/officeDocument/2006/relationships/control" Target="../activeX/activeX7.xml"/><Relationship Id="rId4" Type="http://schemas.openxmlformats.org/officeDocument/2006/relationships/control" Target="../activeX/activeX4.xml"/><Relationship Id="rId9" Type="http://schemas.openxmlformats.org/officeDocument/2006/relationships/image" Target="../media/image6.emf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0.xml"/><Relationship Id="rId3" Type="http://schemas.openxmlformats.org/officeDocument/2006/relationships/vmlDrawing" Target="../drawings/vmlDrawing3.vml"/><Relationship Id="rId7" Type="http://schemas.openxmlformats.org/officeDocument/2006/relationships/image" Target="../media/image9.emf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ontrol" Target="../activeX/activeX9.xml"/><Relationship Id="rId5" Type="http://schemas.openxmlformats.org/officeDocument/2006/relationships/image" Target="../media/image8.emf"/><Relationship Id="rId4" Type="http://schemas.openxmlformats.org/officeDocument/2006/relationships/control" Target="../activeX/activeX8.xml"/><Relationship Id="rId9" Type="http://schemas.openxmlformats.org/officeDocument/2006/relationships/image" Target="../media/image10.emf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3.xml"/><Relationship Id="rId3" Type="http://schemas.openxmlformats.org/officeDocument/2006/relationships/vmlDrawing" Target="../drawings/vmlDrawing4.vml"/><Relationship Id="rId7" Type="http://schemas.openxmlformats.org/officeDocument/2006/relationships/image" Target="../media/image11.emf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control" Target="../activeX/activeX12.xml"/><Relationship Id="rId5" Type="http://schemas.openxmlformats.org/officeDocument/2006/relationships/image" Target="../media/image8.emf"/><Relationship Id="rId4" Type="http://schemas.openxmlformats.org/officeDocument/2006/relationships/control" Target="../activeX/activeX11.xml"/><Relationship Id="rId9" Type="http://schemas.openxmlformats.org/officeDocument/2006/relationships/image" Target="../media/image10.emf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openxmlformats.org/officeDocument/2006/relationships/image" Target="../media/image10.emf"/><Relationship Id="rId4" Type="http://schemas.openxmlformats.org/officeDocument/2006/relationships/control" Target="../activeX/activeX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6690D-782B-420E-9262-0373E5AE9827}">
  <sheetPr codeName="Sheet1" filterMode="1">
    <pageSetUpPr fitToPage="1"/>
  </sheetPr>
  <dimension ref="A1:AD8303"/>
  <sheetViews>
    <sheetView tabSelected="1" view="pageBreakPreview" zoomScale="85" zoomScaleNormal="100" zoomScaleSheetLayoutView="85" workbookViewId="0">
      <pane ySplit="5" topLeftCell="A7573" activePane="bottomLeft" state="frozenSplit"/>
      <selection pane="bottomLeft" activeCell="C7871" sqref="C7871"/>
    </sheetView>
  </sheetViews>
  <sheetFormatPr defaultRowHeight="15" x14ac:dyDescent="0.25"/>
  <cols>
    <col min="1" max="1" width="14" style="26" customWidth="1"/>
    <col min="2" max="2" width="29.140625" style="19" customWidth="1"/>
    <col min="3" max="3" width="10.7109375" style="44" bestFit="1" customWidth="1"/>
    <col min="4" max="4" width="16.5703125" style="19" bestFit="1" customWidth="1"/>
    <col min="5" max="5" width="6.5703125" style="19" bestFit="1" customWidth="1"/>
    <col min="6" max="6" width="5.42578125" style="19" bestFit="1" customWidth="1"/>
    <col min="7" max="7" width="8.42578125" style="19" customWidth="1"/>
    <col min="8" max="8" width="6.85546875" style="19" customWidth="1"/>
    <col min="9" max="9" width="11.28515625" style="79" customWidth="1"/>
    <col min="10" max="10" width="12.140625" style="79" customWidth="1"/>
    <col min="11" max="11" width="17.7109375" style="19" bestFit="1" customWidth="1"/>
    <col min="12" max="12" width="38.28515625" style="19" customWidth="1"/>
    <col min="13" max="13" width="7.42578125" style="19" bestFit="1" customWidth="1"/>
    <col min="14" max="14" width="6.5703125" style="19" bestFit="1" customWidth="1"/>
    <col min="15" max="15" width="5.42578125" style="19" bestFit="1" customWidth="1"/>
    <col min="16" max="16" width="8.42578125" style="19" bestFit="1" customWidth="1"/>
    <col min="17" max="17" width="7.140625" style="20" bestFit="1" customWidth="1"/>
    <col min="18" max="18" width="12.140625" style="65" bestFit="1" customWidth="1"/>
    <col min="19" max="19" width="5.42578125" style="19" bestFit="1" customWidth="1"/>
    <col min="20" max="21" width="6.42578125" style="19" bestFit="1" customWidth="1"/>
    <col min="22" max="22" width="10.85546875" style="19" bestFit="1" customWidth="1"/>
    <col min="23" max="23" width="3.140625" style="19" bestFit="1" customWidth="1"/>
    <col min="24" max="24" width="4" style="19" bestFit="1" customWidth="1"/>
    <col min="25" max="25" width="3.28515625" style="19" bestFit="1" customWidth="1"/>
    <col min="26" max="26" width="26.140625" style="44" customWidth="1"/>
    <col min="27" max="27" width="52.140625" style="44" bestFit="1" customWidth="1"/>
    <col min="28" max="28" width="43.42578125" style="44" bestFit="1" customWidth="1"/>
    <col min="29" max="16384" width="9.140625" style="19"/>
  </cols>
  <sheetData>
    <row r="1" spans="1:28" customFormat="1" ht="15" customHeight="1" x14ac:dyDescent="0.25">
      <c r="A1" s="2"/>
      <c r="B1" s="29"/>
      <c r="C1" s="28"/>
      <c r="D1" s="29"/>
      <c r="E1" s="29"/>
      <c r="F1" s="29"/>
      <c r="G1" s="29"/>
      <c r="H1" s="29"/>
      <c r="I1" s="71"/>
      <c r="J1" s="71"/>
      <c r="K1" s="32"/>
      <c r="L1" s="29"/>
      <c r="M1" s="29"/>
      <c r="N1" s="29"/>
      <c r="O1" s="29"/>
      <c r="P1" s="29"/>
      <c r="Q1" s="39"/>
      <c r="R1" s="61"/>
      <c r="S1" s="29"/>
      <c r="T1" s="29"/>
      <c r="U1" s="29"/>
      <c r="V1" s="29"/>
      <c r="W1" s="29"/>
      <c r="X1" s="29"/>
      <c r="Y1" s="29"/>
      <c r="Z1" s="28"/>
      <c r="AA1" s="43"/>
      <c r="AB1" s="43"/>
    </row>
    <row r="2" spans="1:28" customFormat="1" ht="18.75" customHeight="1" x14ac:dyDescent="0.25">
      <c r="A2" s="7" t="s">
        <v>112</v>
      </c>
      <c r="B2" s="33" t="s">
        <v>488</v>
      </c>
      <c r="C2" s="32"/>
      <c r="D2" s="32"/>
      <c r="E2" s="32"/>
      <c r="F2" s="32"/>
      <c r="G2" s="32"/>
      <c r="H2" s="32"/>
      <c r="I2" s="77"/>
      <c r="J2" s="77"/>
      <c r="L2" s="28" t="s">
        <v>0</v>
      </c>
      <c r="M2" s="32"/>
      <c r="N2" s="32"/>
      <c r="O2" s="32"/>
      <c r="P2" s="32"/>
      <c r="Q2" s="40"/>
      <c r="R2" s="62"/>
      <c r="S2" s="32"/>
      <c r="T2" s="32"/>
      <c r="U2" s="32"/>
      <c r="V2" s="32"/>
      <c r="W2" s="32"/>
      <c r="X2" s="32"/>
      <c r="Y2" s="32"/>
      <c r="Z2" s="28"/>
      <c r="AA2" s="43"/>
      <c r="AB2" s="43"/>
    </row>
    <row r="3" spans="1:28" customFormat="1" x14ac:dyDescent="0.25">
      <c r="A3" s="7" t="s">
        <v>1</v>
      </c>
      <c r="B3" s="33" t="str">
        <f ca="1">INDEX(V6:V100041, MATCH(1, INDEX(SUBTOTAL(3, OFFSET(V6, ROW(V6:V100041)-ROW(V6), 0)), 0), 0))</f>
        <v>10626-051</v>
      </c>
      <c r="C3" s="7"/>
      <c r="I3" s="70"/>
      <c r="J3" s="70"/>
      <c r="Q3" s="20"/>
      <c r="R3" s="62"/>
      <c r="Z3" s="7"/>
      <c r="AA3" s="44"/>
      <c r="AB3" s="44"/>
    </row>
    <row r="4" spans="1:28" customFormat="1" ht="15.75" customHeight="1" x14ac:dyDescent="0.25">
      <c r="A4" s="7" t="s">
        <v>2</v>
      </c>
      <c r="B4" s="33" t="str">
        <f ca="1">INDEX(Z6:Z99999, MATCH(1, INDEX(SUBTOTAL(3, OFFSET(Z6, ROW(Z6:Z99999)-ROW(Z6), 0)), 0), 0))</f>
        <v>GIAN NANG 3A-UT1</v>
      </c>
      <c r="C4" s="7"/>
      <c r="G4">
        <f ca="1">SUMPRODUCT(G6:G99999, H6:H99999, SUBTOTAL(103, OFFSET(G6, ROW(G6:G99999)-ROW(G6), 0)))</f>
        <v>1905201.2399999991</v>
      </c>
      <c r="H4" s="80">
        <f ca="1">SUMPRODUCT(SUBTOTAL(109, OFFSET(H6, ROW(H6:H99995)-ROW(H6), 0)), (B6:B99995&lt;&gt;"") * (B6:B99995&lt;&gt;0))</f>
        <v>1306</v>
      </c>
      <c r="I4" s="80"/>
      <c r="J4" s="80">
        <f ca="1">SUMPRODUCT(SUBTOTAL(109, OFFSET(J6, ROW(J6:J99995)-ROW(J6), 0)), (B6:B99995&lt;&gt;"") * (B6:B99995&lt;&gt;0))</f>
        <v>150089.75000000009</v>
      </c>
      <c r="L4" s="46">
        <f ca="1">SUMPRODUCT(SUBTOTAL(103, OFFSET(B6, ROW(B6:B99996)-ROW(B6), 0)))</f>
        <v>436</v>
      </c>
      <c r="Q4" s="20"/>
      <c r="R4" s="62"/>
      <c r="Z4" s="7"/>
      <c r="AA4" s="44"/>
      <c r="AB4" s="44"/>
    </row>
    <row r="5" spans="1:28" customFormat="1" x14ac:dyDescent="0.25">
      <c r="A5" s="34" t="s">
        <v>3</v>
      </c>
      <c r="B5" s="35" t="s">
        <v>4</v>
      </c>
      <c r="C5" s="36" t="s">
        <v>5</v>
      </c>
      <c r="D5" s="35" t="s">
        <v>6</v>
      </c>
      <c r="E5" s="35" t="s">
        <v>7</v>
      </c>
      <c r="F5" s="35" t="s">
        <v>8</v>
      </c>
      <c r="G5" s="35" t="s">
        <v>9</v>
      </c>
      <c r="H5" s="35" t="s">
        <v>10</v>
      </c>
      <c r="I5" s="78" t="s">
        <v>11</v>
      </c>
      <c r="J5" s="78" t="s">
        <v>12</v>
      </c>
      <c r="K5" s="35" t="s">
        <v>13</v>
      </c>
      <c r="L5" s="37" t="s">
        <v>14</v>
      </c>
      <c r="M5" s="35" t="s">
        <v>15</v>
      </c>
      <c r="N5" s="35" t="s">
        <v>16</v>
      </c>
      <c r="O5" s="35" t="s">
        <v>17</v>
      </c>
      <c r="P5" s="35" t="s">
        <v>18</v>
      </c>
      <c r="Q5" s="41" t="s">
        <v>19</v>
      </c>
      <c r="R5" s="63" t="s">
        <v>20</v>
      </c>
      <c r="S5" s="35" t="s">
        <v>21</v>
      </c>
      <c r="T5" s="35" t="s">
        <v>22</v>
      </c>
      <c r="U5" s="35" t="s">
        <v>23</v>
      </c>
      <c r="V5" s="35" t="s">
        <v>24</v>
      </c>
      <c r="W5" s="35" t="s">
        <v>25</v>
      </c>
      <c r="X5" s="35" t="s">
        <v>26</v>
      </c>
      <c r="Y5" s="35" t="s">
        <v>27</v>
      </c>
      <c r="Z5" s="34" t="s">
        <v>28</v>
      </c>
      <c r="AA5" s="45" t="s">
        <v>29</v>
      </c>
      <c r="AB5" s="84" t="str">
        <f>$B$2</f>
        <v>10626-051 DG SÂN VẬN ĐỘNG HÙNG VƯƠNG</v>
      </c>
    </row>
    <row r="6" spans="1:28" hidden="1" x14ac:dyDescent="0.25">
      <c r="A6" s="26">
        <v>1</v>
      </c>
      <c r="B6" s="19" t="s">
        <v>113</v>
      </c>
      <c r="C6" s="44" t="s">
        <v>114</v>
      </c>
      <c r="D6" s="19" t="s">
        <v>115</v>
      </c>
      <c r="E6" s="19">
        <v>25</v>
      </c>
      <c r="F6" s="19">
        <v>80</v>
      </c>
      <c r="G6" s="19">
        <v>12000</v>
      </c>
      <c r="H6" s="19">
        <v>12</v>
      </c>
      <c r="I6" s="79">
        <v>188.4</v>
      </c>
      <c r="J6" s="79">
        <v>2260.8000000000002</v>
      </c>
      <c r="K6" s="19" t="s">
        <v>116</v>
      </c>
      <c r="L6" s="19" t="s">
        <v>117</v>
      </c>
      <c r="M6" s="26"/>
      <c r="N6" s="26"/>
      <c r="O6" s="26"/>
      <c r="P6" s="26"/>
      <c r="Q6" s="42">
        <v>1</v>
      </c>
      <c r="R6" s="64" t="s">
        <v>118</v>
      </c>
      <c r="S6" s="26"/>
      <c r="T6" s="26" t="s">
        <v>22</v>
      </c>
      <c r="U6" s="26"/>
      <c r="V6" s="26" t="s">
        <v>119</v>
      </c>
      <c r="W6" s="26"/>
      <c r="X6" s="26"/>
      <c r="Y6" s="26"/>
      <c r="Z6" s="44" t="s">
        <v>120</v>
      </c>
      <c r="AA6" s="44" t="s">
        <v>121</v>
      </c>
    </row>
    <row r="7" spans="1:28" hidden="1" x14ac:dyDescent="0.25">
      <c r="A7" s="26">
        <v>2</v>
      </c>
      <c r="B7" s="19" t="s">
        <v>122</v>
      </c>
      <c r="C7" s="44" t="s">
        <v>114</v>
      </c>
      <c r="D7" s="19" t="s">
        <v>123</v>
      </c>
      <c r="E7" s="19">
        <v>25</v>
      </c>
      <c r="F7" s="19">
        <v>50</v>
      </c>
      <c r="G7" s="19">
        <v>12000</v>
      </c>
      <c r="H7" s="19">
        <v>1</v>
      </c>
      <c r="I7" s="79">
        <v>117.75</v>
      </c>
      <c r="J7" s="79">
        <v>117.75</v>
      </c>
      <c r="K7" s="19" t="s">
        <v>116</v>
      </c>
      <c r="L7" s="19" t="s">
        <v>117</v>
      </c>
      <c r="M7" s="26"/>
      <c r="N7" s="26"/>
      <c r="O7" s="26"/>
      <c r="P7" s="26"/>
      <c r="Q7" s="42">
        <v>1</v>
      </c>
      <c r="R7" s="64" t="s">
        <v>118</v>
      </c>
      <c r="S7" s="26"/>
      <c r="T7" s="26" t="s">
        <v>22</v>
      </c>
      <c r="U7" s="26"/>
      <c r="V7" s="26" t="s">
        <v>119</v>
      </c>
      <c r="W7" s="26"/>
      <c r="X7" s="26"/>
      <c r="Y7" s="26"/>
      <c r="Z7" s="44" t="s">
        <v>120</v>
      </c>
      <c r="AA7" s="44" t="s">
        <v>121</v>
      </c>
    </row>
    <row r="8" spans="1:28" hidden="1" x14ac:dyDescent="0.25">
      <c r="A8" s="26">
        <v>3</v>
      </c>
      <c r="B8" s="19" t="s">
        <v>124</v>
      </c>
      <c r="C8" s="44" t="s">
        <v>114</v>
      </c>
      <c r="D8" s="19" t="s">
        <v>125</v>
      </c>
      <c r="E8" s="19">
        <v>30</v>
      </c>
      <c r="F8" s="19">
        <v>180</v>
      </c>
      <c r="G8" s="19">
        <v>800</v>
      </c>
      <c r="H8" s="19">
        <v>77</v>
      </c>
      <c r="I8" s="79">
        <v>31.49</v>
      </c>
      <c r="J8" s="79">
        <v>2425.11</v>
      </c>
      <c r="K8" s="19" t="s">
        <v>126</v>
      </c>
      <c r="L8" s="19" t="s">
        <v>127</v>
      </c>
      <c r="M8" s="26"/>
      <c r="N8" s="26" t="s">
        <v>128</v>
      </c>
      <c r="O8" s="26"/>
      <c r="P8" s="26"/>
      <c r="Q8" s="42">
        <v>1</v>
      </c>
      <c r="R8" s="64" t="s">
        <v>118</v>
      </c>
      <c r="S8" s="26"/>
      <c r="T8" s="26"/>
      <c r="U8" s="26"/>
      <c r="V8" s="26" t="s">
        <v>119</v>
      </c>
      <c r="W8" s="26"/>
      <c r="X8" s="26" t="s">
        <v>129</v>
      </c>
      <c r="Y8" s="26"/>
      <c r="Z8" s="44" t="s">
        <v>120</v>
      </c>
      <c r="AA8" s="44" t="s">
        <v>121</v>
      </c>
    </row>
    <row r="9" spans="1:28" hidden="1" x14ac:dyDescent="0.25">
      <c r="A9" s="26">
        <v>4</v>
      </c>
      <c r="B9" s="19" t="s">
        <v>130</v>
      </c>
      <c r="C9" s="44" t="s">
        <v>114</v>
      </c>
      <c r="D9" s="19" t="s">
        <v>131</v>
      </c>
      <c r="E9" s="19">
        <v>30</v>
      </c>
      <c r="F9" s="19">
        <v>230</v>
      </c>
      <c r="G9" s="19">
        <v>300</v>
      </c>
      <c r="H9" s="19">
        <v>52</v>
      </c>
      <c r="I9" s="79">
        <v>15.04</v>
      </c>
      <c r="J9" s="79">
        <v>782.13</v>
      </c>
      <c r="K9" s="19" t="s">
        <v>126</v>
      </c>
      <c r="L9" s="19" t="s">
        <v>127</v>
      </c>
      <c r="M9" s="26"/>
      <c r="N9" s="26" t="s">
        <v>128</v>
      </c>
      <c r="O9" s="26"/>
      <c r="P9" s="26"/>
      <c r="Q9" s="42">
        <v>1</v>
      </c>
      <c r="R9" s="64" t="s">
        <v>118</v>
      </c>
      <c r="S9" s="26"/>
      <c r="T9" s="26"/>
      <c r="U9" s="26"/>
      <c r="V9" s="26" t="s">
        <v>119</v>
      </c>
      <c r="W9" s="26"/>
      <c r="X9" s="26" t="s">
        <v>129</v>
      </c>
      <c r="Y9" s="26"/>
      <c r="Z9" s="44" t="s">
        <v>120</v>
      </c>
      <c r="AA9" s="44" t="s">
        <v>121</v>
      </c>
    </row>
    <row r="10" spans="1:28" hidden="1" x14ac:dyDescent="0.25">
      <c r="A10" s="26">
        <v>5</v>
      </c>
      <c r="B10" s="19" t="s">
        <v>132</v>
      </c>
      <c r="C10" s="44" t="s">
        <v>114</v>
      </c>
      <c r="D10" s="19" t="s">
        <v>131</v>
      </c>
      <c r="E10" s="19">
        <v>30</v>
      </c>
      <c r="F10" s="19">
        <v>230</v>
      </c>
      <c r="G10" s="19">
        <v>300</v>
      </c>
      <c r="H10" s="19">
        <v>52</v>
      </c>
      <c r="I10" s="79">
        <v>15.04</v>
      </c>
      <c r="J10" s="79">
        <v>782.13</v>
      </c>
      <c r="K10" s="19" t="s">
        <v>126</v>
      </c>
      <c r="L10" s="19" t="s">
        <v>127</v>
      </c>
      <c r="M10" s="26"/>
      <c r="N10" s="26" t="s">
        <v>128</v>
      </c>
      <c r="O10" s="26"/>
      <c r="P10" s="26"/>
      <c r="Q10" s="42">
        <v>1</v>
      </c>
      <c r="R10" s="64" t="s">
        <v>118</v>
      </c>
      <c r="S10" s="26"/>
      <c r="T10" s="26"/>
      <c r="U10" s="26"/>
      <c r="V10" s="26" t="s">
        <v>119</v>
      </c>
      <c r="W10" s="26"/>
      <c r="X10" s="26" t="s">
        <v>129</v>
      </c>
      <c r="Y10" s="26"/>
      <c r="Z10" s="44" t="s">
        <v>120</v>
      </c>
      <c r="AA10" s="44" t="s">
        <v>121</v>
      </c>
    </row>
    <row r="11" spans="1:28" hidden="1" x14ac:dyDescent="0.25">
      <c r="A11" s="26">
        <v>6</v>
      </c>
      <c r="B11" s="19" t="s">
        <v>133</v>
      </c>
      <c r="C11" s="44" t="s">
        <v>114</v>
      </c>
      <c r="D11" s="19" t="s">
        <v>131</v>
      </c>
      <c r="E11" s="19">
        <v>30</v>
      </c>
      <c r="F11" s="19">
        <v>230</v>
      </c>
      <c r="G11" s="19">
        <v>300</v>
      </c>
      <c r="H11" s="19">
        <v>6</v>
      </c>
      <c r="I11" s="79">
        <v>15.04</v>
      </c>
      <c r="J11" s="79">
        <v>90.25</v>
      </c>
      <c r="K11" s="19" t="s">
        <v>126</v>
      </c>
      <c r="L11" s="19" t="s">
        <v>127</v>
      </c>
      <c r="M11" s="26"/>
      <c r="N11" s="26" t="s">
        <v>128</v>
      </c>
      <c r="O11" s="26"/>
      <c r="P11" s="26"/>
      <c r="Q11" s="42">
        <v>1</v>
      </c>
      <c r="R11" s="64" t="s">
        <v>118</v>
      </c>
      <c r="S11" s="26"/>
      <c r="T11" s="26"/>
      <c r="U11" s="26"/>
      <c r="V11" s="26" t="s">
        <v>119</v>
      </c>
      <c r="W11" s="26"/>
      <c r="X11" s="26" t="s">
        <v>129</v>
      </c>
      <c r="Y11" s="26"/>
      <c r="Z11" s="44" t="s">
        <v>120</v>
      </c>
      <c r="AA11" s="44" t="s">
        <v>121</v>
      </c>
    </row>
    <row r="12" spans="1:28" hidden="1" x14ac:dyDescent="0.25">
      <c r="A12" s="26">
        <v>7</v>
      </c>
      <c r="B12" s="19" t="s">
        <v>134</v>
      </c>
      <c r="C12" s="44" t="s">
        <v>114</v>
      </c>
      <c r="D12" s="19" t="s">
        <v>131</v>
      </c>
      <c r="E12" s="19">
        <v>30</v>
      </c>
      <c r="F12" s="19">
        <v>230</v>
      </c>
      <c r="G12" s="19">
        <v>300</v>
      </c>
      <c r="H12" s="19">
        <v>32</v>
      </c>
      <c r="I12" s="79">
        <v>15.04</v>
      </c>
      <c r="J12" s="79">
        <v>481.31</v>
      </c>
      <c r="K12" s="19" t="s">
        <v>126</v>
      </c>
      <c r="L12" s="19" t="s">
        <v>127</v>
      </c>
      <c r="M12" s="26"/>
      <c r="N12" s="26" t="s">
        <v>128</v>
      </c>
      <c r="O12" s="26"/>
      <c r="P12" s="26"/>
      <c r="Q12" s="42">
        <v>1</v>
      </c>
      <c r="R12" s="64" t="s">
        <v>118</v>
      </c>
      <c r="S12" s="26"/>
      <c r="T12" s="26"/>
      <c r="U12" s="26"/>
      <c r="V12" s="26" t="s">
        <v>119</v>
      </c>
      <c r="W12" s="26"/>
      <c r="X12" s="26" t="s">
        <v>129</v>
      </c>
      <c r="Y12" s="26"/>
      <c r="Z12" s="44" t="s">
        <v>120</v>
      </c>
      <c r="AA12" s="44" t="s">
        <v>121</v>
      </c>
    </row>
    <row r="13" spans="1:28" hidden="1" x14ac:dyDescent="0.25">
      <c r="A13" s="26">
        <v>8</v>
      </c>
      <c r="B13" s="19" t="s">
        <v>135</v>
      </c>
      <c r="C13" s="44" t="s">
        <v>114</v>
      </c>
      <c r="D13" s="19" t="s">
        <v>131</v>
      </c>
      <c r="E13" s="19">
        <v>30</v>
      </c>
      <c r="F13" s="19">
        <v>230</v>
      </c>
      <c r="G13" s="19">
        <v>300</v>
      </c>
      <c r="H13" s="19">
        <v>31</v>
      </c>
      <c r="I13" s="79">
        <v>15.04</v>
      </c>
      <c r="J13" s="79">
        <v>466.27</v>
      </c>
      <c r="K13" s="19" t="s">
        <v>126</v>
      </c>
      <c r="L13" s="19" t="s">
        <v>127</v>
      </c>
      <c r="M13" s="26"/>
      <c r="N13" s="26" t="s">
        <v>128</v>
      </c>
      <c r="O13" s="26"/>
      <c r="P13" s="26"/>
      <c r="Q13" s="42">
        <v>1</v>
      </c>
      <c r="R13" s="64" t="s">
        <v>118</v>
      </c>
      <c r="S13" s="26"/>
      <c r="T13" s="26"/>
      <c r="U13" s="26"/>
      <c r="V13" s="26" t="s">
        <v>119</v>
      </c>
      <c r="W13" s="26"/>
      <c r="X13" s="26" t="s">
        <v>129</v>
      </c>
      <c r="Y13" s="26"/>
      <c r="Z13" s="44" t="s">
        <v>120</v>
      </c>
      <c r="AA13" s="44" t="s">
        <v>121</v>
      </c>
    </row>
    <row r="14" spans="1:28" hidden="1" x14ac:dyDescent="0.25">
      <c r="A14" s="26">
        <v>9</v>
      </c>
      <c r="B14" s="19" t="s">
        <v>124</v>
      </c>
      <c r="C14" s="44" t="s">
        <v>114</v>
      </c>
      <c r="D14" s="19" t="s">
        <v>125</v>
      </c>
      <c r="E14" s="19">
        <v>30</v>
      </c>
      <c r="F14" s="19">
        <v>180</v>
      </c>
      <c r="G14" s="19">
        <v>800</v>
      </c>
      <c r="H14" s="19">
        <v>87</v>
      </c>
      <c r="I14" s="79">
        <v>31.49</v>
      </c>
      <c r="J14" s="79">
        <v>2740.06</v>
      </c>
      <c r="K14" s="19" t="s">
        <v>126</v>
      </c>
      <c r="L14" s="19" t="s">
        <v>136</v>
      </c>
      <c r="M14" s="26"/>
      <c r="N14" s="26" t="s">
        <v>128</v>
      </c>
      <c r="O14" s="26"/>
      <c r="P14" s="26"/>
      <c r="Q14" s="42">
        <v>1</v>
      </c>
      <c r="R14" s="64" t="s">
        <v>118</v>
      </c>
      <c r="S14" s="26"/>
      <c r="T14" s="26"/>
      <c r="U14" s="26"/>
      <c r="V14" s="26" t="s">
        <v>119</v>
      </c>
      <c r="W14" s="26"/>
      <c r="X14" s="26" t="s">
        <v>129</v>
      </c>
      <c r="Y14" s="26"/>
      <c r="Z14" s="44" t="s">
        <v>120</v>
      </c>
      <c r="AA14" s="44" t="s">
        <v>121</v>
      </c>
    </row>
    <row r="15" spans="1:28" hidden="1" x14ac:dyDescent="0.25">
      <c r="A15" s="26">
        <v>10</v>
      </c>
      <c r="B15" s="19" t="s">
        <v>135</v>
      </c>
      <c r="C15" s="44" t="s">
        <v>114</v>
      </c>
      <c r="D15" s="19" t="s">
        <v>131</v>
      </c>
      <c r="E15" s="19">
        <v>30</v>
      </c>
      <c r="F15" s="19">
        <v>230</v>
      </c>
      <c r="G15" s="19">
        <v>300</v>
      </c>
      <c r="H15" s="19">
        <v>1</v>
      </c>
      <c r="I15" s="79">
        <v>15.04</v>
      </c>
      <c r="J15" s="79">
        <v>15.04</v>
      </c>
      <c r="K15" s="19" t="s">
        <v>126</v>
      </c>
      <c r="L15" s="19" t="s">
        <v>136</v>
      </c>
      <c r="M15" s="26"/>
      <c r="N15" s="26" t="s">
        <v>128</v>
      </c>
      <c r="O15" s="26"/>
      <c r="P15" s="26"/>
      <c r="Q15" s="42">
        <v>1</v>
      </c>
      <c r="R15" s="64" t="s">
        <v>118</v>
      </c>
      <c r="S15" s="26"/>
      <c r="T15" s="26"/>
      <c r="U15" s="26"/>
      <c r="V15" s="26" t="s">
        <v>119</v>
      </c>
      <c r="W15" s="26"/>
      <c r="X15" s="26" t="s">
        <v>129</v>
      </c>
      <c r="Y15" s="26"/>
      <c r="Z15" s="44" t="s">
        <v>120</v>
      </c>
      <c r="AA15" s="44" t="s">
        <v>121</v>
      </c>
    </row>
    <row r="16" spans="1:28" hidden="1" x14ac:dyDescent="0.25">
      <c r="A16" s="26">
        <v>11</v>
      </c>
      <c r="B16" s="19" t="s">
        <v>137</v>
      </c>
      <c r="C16" s="44" t="s">
        <v>114</v>
      </c>
      <c r="D16" s="19" t="s">
        <v>131</v>
      </c>
      <c r="E16" s="19">
        <v>30</v>
      </c>
      <c r="F16" s="19">
        <v>230</v>
      </c>
      <c r="G16" s="19">
        <v>300</v>
      </c>
      <c r="H16" s="19">
        <v>48</v>
      </c>
      <c r="I16" s="79">
        <v>15.04</v>
      </c>
      <c r="J16" s="79">
        <v>721.97</v>
      </c>
      <c r="K16" s="19" t="s">
        <v>126</v>
      </c>
      <c r="L16" s="19" t="s">
        <v>136</v>
      </c>
      <c r="M16" s="26"/>
      <c r="N16" s="26" t="s">
        <v>128</v>
      </c>
      <c r="O16" s="26"/>
      <c r="P16" s="26"/>
      <c r="Q16" s="42">
        <v>1</v>
      </c>
      <c r="R16" s="64" t="s">
        <v>118</v>
      </c>
      <c r="S16" s="26"/>
      <c r="T16" s="26"/>
      <c r="U16" s="26"/>
      <c r="V16" s="26" t="s">
        <v>119</v>
      </c>
      <c r="W16" s="26"/>
      <c r="X16" s="26" t="s">
        <v>129</v>
      </c>
      <c r="Y16" s="26"/>
      <c r="Z16" s="44" t="s">
        <v>120</v>
      </c>
      <c r="AA16" s="44" t="s">
        <v>121</v>
      </c>
    </row>
    <row r="17" spans="1:27" hidden="1" x14ac:dyDescent="0.25">
      <c r="A17" s="26">
        <v>12</v>
      </c>
      <c r="B17" s="19" t="s">
        <v>138</v>
      </c>
      <c r="C17" s="44" t="s">
        <v>114</v>
      </c>
      <c r="D17" s="19" t="s">
        <v>131</v>
      </c>
      <c r="E17" s="19">
        <v>30</v>
      </c>
      <c r="F17" s="19">
        <v>230</v>
      </c>
      <c r="G17" s="19">
        <v>300</v>
      </c>
      <c r="H17" s="19">
        <v>24</v>
      </c>
      <c r="I17" s="79">
        <v>15.04</v>
      </c>
      <c r="J17" s="79">
        <v>360.98</v>
      </c>
      <c r="K17" s="19" t="s">
        <v>126</v>
      </c>
      <c r="L17" s="19" t="s">
        <v>136</v>
      </c>
      <c r="M17" s="26"/>
      <c r="N17" s="26" t="s">
        <v>128</v>
      </c>
      <c r="O17" s="26"/>
      <c r="P17" s="26"/>
      <c r="Q17" s="42">
        <v>1</v>
      </c>
      <c r="R17" s="64" t="s">
        <v>118</v>
      </c>
      <c r="S17" s="26"/>
      <c r="T17" s="26"/>
      <c r="U17" s="26"/>
      <c r="V17" s="26" t="s">
        <v>119</v>
      </c>
      <c r="W17" s="26"/>
      <c r="X17" s="26" t="s">
        <v>129</v>
      </c>
      <c r="Y17" s="26"/>
      <c r="Z17" s="44" t="s">
        <v>120</v>
      </c>
      <c r="AA17" s="44" t="s">
        <v>121</v>
      </c>
    </row>
    <row r="18" spans="1:27" hidden="1" x14ac:dyDescent="0.25">
      <c r="A18" s="26">
        <v>13</v>
      </c>
      <c r="B18" s="19" t="s">
        <v>139</v>
      </c>
      <c r="C18" s="44" t="s">
        <v>114</v>
      </c>
      <c r="D18" s="19" t="s">
        <v>131</v>
      </c>
      <c r="E18" s="19">
        <v>30</v>
      </c>
      <c r="F18" s="19">
        <v>230</v>
      </c>
      <c r="G18" s="19">
        <v>300</v>
      </c>
      <c r="H18" s="19">
        <v>24</v>
      </c>
      <c r="I18" s="79">
        <v>15.04</v>
      </c>
      <c r="J18" s="79">
        <v>360.98</v>
      </c>
      <c r="K18" s="19" t="s">
        <v>126</v>
      </c>
      <c r="L18" s="19" t="s">
        <v>136</v>
      </c>
      <c r="M18" s="26"/>
      <c r="N18" s="26" t="s">
        <v>128</v>
      </c>
      <c r="O18" s="26"/>
      <c r="P18" s="26"/>
      <c r="Q18" s="42">
        <v>1</v>
      </c>
      <c r="R18" s="64" t="s">
        <v>118</v>
      </c>
      <c r="S18" s="26"/>
      <c r="T18" s="26"/>
      <c r="U18" s="26"/>
      <c r="V18" s="26" t="s">
        <v>119</v>
      </c>
      <c r="W18" s="26"/>
      <c r="X18" s="26" t="s">
        <v>129</v>
      </c>
      <c r="Y18" s="26"/>
      <c r="Z18" s="44" t="s">
        <v>120</v>
      </c>
      <c r="AA18" s="44" t="s">
        <v>121</v>
      </c>
    </row>
    <row r="19" spans="1:27" hidden="1" x14ac:dyDescent="0.25">
      <c r="A19" s="26">
        <v>14</v>
      </c>
      <c r="B19" s="19" t="s">
        <v>140</v>
      </c>
      <c r="C19" s="44" t="s">
        <v>114</v>
      </c>
      <c r="D19" s="19" t="s">
        <v>131</v>
      </c>
      <c r="E19" s="19">
        <v>30</v>
      </c>
      <c r="F19" s="19">
        <v>230</v>
      </c>
      <c r="G19" s="19">
        <v>300</v>
      </c>
      <c r="H19" s="19">
        <v>24</v>
      </c>
      <c r="I19" s="79">
        <v>15.04</v>
      </c>
      <c r="J19" s="79">
        <v>360.98</v>
      </c>
      <c r="K19" s="19" t="s">
        <v>126</v>
      </c>
      <c r="L19" s="19" t="s">
        <v>136</v>
      </c>
      <c r="M19" s="26"/>
      <c r="N19" s="26" t="s">
        <v>128</v>
      </c>
      <c r="O19" s="26"/>
      <c r="P19" s="26"/>
      <c r="Q19" s="42">
        <v>1</v>
      </c>
      <c r="R19" s="64" t="s">
        <v>118</v>
      </c>
      <c r="S19" s="26"/>
      <c r="T19" s="26"/>
      <c r="U19" s="26"/>
      <c r="V19" s="26" t="s">
        <v>119</v>
      </c>
      <c r="W19" s="26"/>
      <c r="X19" s="26" t="s">
        <v>129</v>
      </c>
      <c r="Y19" s="26"/>
      <c r="Z19" s="44" t="s">
        <v>120</v>
      </c>
      <c r="AA19" s="44" t="s">
        <v>121</v>
      </c>
    </row>
    <row r="20" spans="1:27" hidden="1" x14ac:dyDescent="0.25">
      <c r="A20" s="26">
        <v>15</v>
      </c>
      <c r="B20" s="19" t="s">
        <v>141</v>
      </c>
      <c r="C20" s="44" t="s">
        <v>114</v>
      </c>
      <c r="D20" s="19" t="s">
        <v>131</v>
      </c>
      <c r="E20" s="19">
        <v>30</v>
      </c>
      <c r="F20" s="19">
        <v>230</v>
      </c>
      <c r="G20" s="19">
        <v>300</v>
      </c>
      <c r="H20" s="19">
        <v>16</v>
      </c>
      <c r="I20" s="79">
        <v>15.04</v>
      </c>
      <c r="J20" s="79">
        <v>240.66</v>
      </c>
      <c r="K20" s="19" t="s">
        <v>126</v>
      </c>
      <c r="L20" s="19" t="s">
        <v>136</v>
      </c>
      <c r="M20" s="26"/>
      <c r="N20" s="26" t="s">
        <v>128</v>
      </c>
      <c r="O20" s="26"/>
      <c r="P20" s="26"/>
      <c r="Q20" s="42">
        <v>1</v>
      </c>
      <c r="R20" s="64" t="s">
        <v>118</v>
      </c>
      <c r="S20" s="26"/>
      <c r="T20" s="26"/>
      <c r="U20" s="26"/>
      <c r="V20" s="26" t="s">
        <v>119</v>
      </c>
      <c r="W20" s="26"/>
      <c r="X20" s="26" t="s">
        <v>129</v>
      </c>
      <c r="Y20" s="26"/>
      <c r="Z20" s="44" t="s">
        <v>120</v>
      </c>
      <c r="AA20" s="44" t="s">
        <v>121</v>
      </c>
    </row>
    <row r="21" spans="1:27" hidden="1" x14ac:dyDescent="0.25">
      <c r="A21" s="26">
        <v>16</v>
      </c>
      <c r="B21" s="19" t="s">
        <v>133</v>
      </c>
      <c r="C21" s="44" t="s">
        <v>114</v>
      </c>
      <c r="D21" s="19" t="s">
        <v>131</v>
      </c>
      <c r="E21" s="19">
        <v>30</v>
      </c>
      <c r="F21" s="19">
        <v>230</v>
      </c>
      <c r="G21" s="19">
        <v>300</v>
      </c>
      <c r="H21" s="19">
        <v>10</v>
      </c>
      <c r="I21" s="79">
        <v>15.04</v>
      </c>
      <c r="J21" s="79">
        <v>150.41</v>
      </c>
      <c r="K21" s="19" t="s">
        <v>126</v>
      </c>
      <c r="L21" s="19" t="s">
        <v>136</v>
      </c>
      <c r="M21" s="26"/>
      <c r="N21" s="26" t="s">
        <v>128</v>
      </c>
      <c r="O21" s="26"/>
      <c r="P21" s="26"/>
      <c r="Q21" s="42">
        <v>1</v>
      </c>
      <c r="R21" s="64" t="s">
        <v>118</v>
      </c>
      <c r="S21" s="26"/>
      <c r="T21" s="26"/>
      <c r="U21" s="26"/>
      <c r="V21" s="26" t="s">
        <v>119</v>
      </c>
      <c r="W21" s="26"/>
      <c r="X21" s="26" t="s">
        <v>129</v>
      </c>
      <c r="Y21" s="26"/>
      <c r="Z21" s="44" t="s">
        <v>120</v>
      </c>
      <c r="AA21" s="44" t="s">
        <v>121</v>
      </c>
    </row>
    <row r="22" spans="1:27" hidden="1" x14ac:dyDescent="0.25">
      <c r="A22" s="26">
        <v>17</v>
      </c>
      <c r="B22" s="19" t="s">
        <v>124</v>
      </c>
      <c r="C22" s="44" t="s">
        <v>114</v>
      </c>
      <c r="D22" s="19" t="s">
        <v>125</v>
      </c>
      <c r="E22" s="19">
        <v>30</v>
      </c>
      <c r="F22" s="19">
        <v>180</v>
      </c>
      <c r="G22" s="19">
        <v>800</v>
      </c>
      <c r="H22" s="19">
        <v>4</v>
      </c>
      <c r="I22" s="79">
        <v>31.5</v>
      </c>
      <c r="J22" s="79">
        <v>125.98</v>
      </c>
      <c r="K22" s="19" t="s">
        <v>126</v>
      </c>
      <c r="L22" s="19" t="s">
        <v>142</v>
      </c>
      <c r="M22" s="26"/>
      <c r="N22" s="26" t="s">
        <v>128</v>
      </c>
      <c r="O22" s="26"/>
      <c r="P22" s="26"/>
      <c r="Q22" s="42">
        <v>1</v>
      </c>
      <c r="R22" s="64" t="s">
        <v>118</v>
      </c>
      <c r="S22" s="26"/>
      <c r="T22" s="26"/>
      <c r="U22" s="26"/>
      <c r="V22" s="26" t="s">
        <v>119</v>
      </c>
      <c r="W22" s="26"/>
      <c r="X22" s="26" t="s">
        <v>129</v>
      </c>
      <c r="Y22" s="26"/>
      <c r="Z22" s="44" t="s">
        <v>120</v>
      </c>
      <c r="AA22" s="44" t="s">
        <v>121</v>
      </c>
    </row>
    <row r="23" spans="1:27" hidden="1" x14ac:dyDescent="0.25">
      <c r="A23" s="26">
        <v>18</v>
      </c>
      <c r="B23" s="19" t="s">
        <v>143</v>
      </c>
      <c r="C23" s="44" t="s">
        <v>114</v>
      </c>
      <c r="D23" s="19" t="s">
        <v>131</v>
      </c>
      <c r="E23" s="19">
        <v>30</v>
      </c>
      <c r="F23" s="19">
        <v>230</v>
      </c>
      <c r="G23" s="19">
        <v>300</v>
      </c>
      <c r="H23" s="19">
        <v>16</v>
      </c>
      <c r="I23" s="79">
        <v>15.04</v>
      </c>
      <c r="J23" s="79">
        <v>240.66</v>
      </c>
      <c r="K23" s="19" t="s">
        <v>126</v>
      </c>
      <c r="L23" s="19" t="s">
        <v>142</v>
      </c>
      <c r="M23" s="26"/>
      <c r="N23" s="26" t="s">
        <v>128</v>
      </c>
      <c r="O23" s="26"/>
      <c r="P23" s="26"/>
      <c r="Q23" s="42">
        <v>1</v>
      </c>
      <c r="R23" s="64" t="s">
        <v>118</v>
      </c>
      <c r="S23" s="26"/>
      <c r="T23" s="26"/>
      <c r="U23" s="26"/>
      <c r="V23" s="26" t="s">
        <v>119</v>
      </c>
      <c r="W23" s="26"/>
      <c r="X23" s="26" t="s">
        <v>129</v>
      </c>
      <c r="Y23" s="26"/>
      <c r="Z23" s="44" t="s">
        <v>120</v>
      </c>
      <c r="AA23" s="44" t="s">
        <v>121</v>
      </c>
    </row>
    <row r="24" spans="1:27" hidden="1" x14ac:dyDescent="0.25">
      <c r="A24" s="26">
        <v>19</v>
      </c>
      <c r="B24" s="19" t="s">
        <v>144</v>
      </c>
      <c r="C24" s="44" t="s">
        <v>114</v>
      </c>
      <c r="D24" s="19" t="s">
        <v>145</v>
      </c>
      <c r="E24" s="19">
        <v>40</v>
      </c>
      <c r="F24" s="19">
        <v>180</v>
      </c>
      <c r="G24" s="19">
        <v>1000</v>
      </c>
      <c r="H24" s="19">
        <v>32</v>
      </c>
      <c r="I24" s="79">
        <v>53.3</v>
      </c>
      <c r="J24" s="79">
        <v>1705.51</v>
      </c>
      <c r="K24" s="19" t="s">
        <v>146</v>
      </c>
      <c r="L24" s="19" t="s">
        <v>147</v>
      </c>
      <c r="M24" s="26"/>
      <c r="N24" s="26" t="s">
        <v>128</v>
      </c>
      <c r="O24" s="26"/>
      <c r="P24" s="26"/>
      <c r="Q24" s="42">
        <v>1</v>
      </c>
      <c r="R24" s="64" t="s">
        <v>118</v>
      </c>
      <c r="S24" s="26"/>
      <c r="T24" s="26"/>
      <c r="U24" s="26"/>
      <c r="V24" s="26" t="s">
        <v>119</v>
      </c>
      <c r="W24" s="26"/>
      <c r="X24" s="26" t="s">
        <v>129</v>
      </c>
      <c r="Y24" s="26"/>
      <c r="Z24" s="44" t="s">
        <v>120</v>
      </c>
      <c r="AA24" s="44" t="s">
        <v>121</v>
      </c>
    </row>
    <row r="25" spans="1:27" hidden="1" x14ac:dyDescent="0.25">
      <c r="A25" s="26">
        <v>20</v>
      </c>
      <c r="B25" s="19" t="s">
        <v>148</v>
      </c>
      <c r="C25" s="44" t="s">
        <v>114</v>
      </c>
      <c r="D25" s="19" t="s">
        <v>149</v>
      </c>
      <c r="E25" s="19">
        <v>40</v>
      </c>
      <c r="F25" s="19">
        <v>230</v>
      </c>
      <c r="G25" s="19">
        <v>300</v>
      </c>
      <c r="H25" s="19">
        <v>8</v>
      </c>
      <c r="I25" s="79">
        <v>20.059999999999999</v>
      </c>
      <c r="J25" s="79">
        <v>160.44</v>
      </c>
      <c r="K25" s="19" t="s">
        <v>146</v>
      </c>
      <c r="L25" s="19" t="s">
        <v>147</v>
      </c>
      <c r="M25" s="26"/>
      <c r="N25" s="26" t="s">
        <v>128</v>
      </c>
      <c r="O25" s="26"/>
      <c r="P25" s="26"/>
      <c r="Q25" s="42">
        <v>1</v>
      </c>
      <c r="R25" s="64" t="s">
        <v>118</v>
      </c>
      <c r="S25" s="26"/>
      <c r="T25" s="26"/>
      <c r="U25" s="26"/>
      <c r="V25" s="26" t="s">
        <v>119</v>
      </c>
      <c r="W25" s="26"/>
      <c r="X25" s="26" t="s">
        <v>129</v>
      </c>
      <c r="Y25" s="26"/>
      <c r="Z25" s="44" t="s">
        <v>120</v>
      </c>
      <c r="AA25" s="44" t="s">
        <v>121</v>
      </c>
    </row>
    <row r="26" spans="1:27" hidden="1" x14ac:dyDescent="0.25">
      <c r="A26" s="26">
        <v>21</v>
      </c>
      <c r="B26" s="19" t="s">
        <v>150</v>
      </c>
      <c r="C26" s="44" t="s">
        <v>114</v>
      </c>
      <c r="D26" s="19" t="s">
        <v>149</v>
      </c>
      <c r="E26" s="19">
        <v>40</v>
      </c>
      <c r="F26" s="19">
        <v>230</v>
      </c>
      <c r="G26" s="19">
        <v>300</v>
      </c>
      <c r="H26" s="19">
        <v>8</v>
      </c>
      <c r="I26" s="79">
        <v>20.059999999999999</v>
      </c>
      <c r="J26" s="79">
        <v>160.44</v>
      </c>
      <c r="K26" s="19" t="s">
        <v>146</v>
      </c>
      <c r="L26" s="19" t="s">
        <v>147</v>
      </c>
      <c r="M26" s="26"/>
      <c r="N26" s="26" t="s">
        <v>128</v>
      </c>
      <c r="O26" s="26"/>
      <c r="P26" s="26"/>
      <c r="Q26" s="42">
        <v>1</v>
      </c>
      <c r="R26" s="64" t="s">
        <v>118</v>
      </c>
      <c r="S26" s="26"/>
      <c r="T26" s="26"/>
      <c r="U26" s="26"/>
      <c r="V26" s="26" t="s">
        <v>119</v>
      </c>
      <c r="W26" s="26"/>
      <c r="X26" s="26" t="s">
        <v>129</v>
      </c>
      <c r="Y26" s="26"/>
      <c r="Z26" s="44" t="s">
        <v>120</v>
      </c>
      <c r="AA26" s="44" t="s">
        <v>121</v>
      </c>
    </row>
    <row r="27" spans="1:27" hidden="1" x14ac:dyDescent="0.25">
      <c r="A27" s="26">
        <v>22</v>
      </c>
      <c r="B27" s="19" t="s">
        <v>151</v>
      </c>
      <c r="C27" s="44" t="s">
        <v>114</v>
      </c>
      <c r="D27" s="19" t="s">
        <v>149</v>
      </c>
      <c r="E27" s="19">
        <v>40</v>
      </c>
      <c r="F27" s="19">
        <v>230</v>
      </c>
      <c r="G27" s="19">
        <v>300</v>
      </c>
      <c r="H27" s="19">
        <v>8</v>
      </c>
      <c r="I27" s="79">
        <v>20.059999999999999</v>
      </c>
      <c r="J27" s="79">
        <v>160.44</v>
      </c>
      <c r="K27" s="19" t="s">
        <v>146</v>
      </c>
      <c r="L27" s="19" t="s">
        <v>147</v>
      </c>
      <c r="M27" s="26"/>
      <c r="N27" s="26" t="s">
        <v>128</v>
      </c>
      <c r="O27" s="26"/>
      <c r="P27" s="26"/>
      <c r="Q27" s="42">
        <v>1</v>
      </c>
      <c r="R27" s="64" t="s">
        <v>118</v>
      </c>
      <c r="S27" s="26"/>
      <c r="T27" s="26"/>
      <c r="U27" s="26"/>
      <c r="V27" s="26" t="s">
        <v>119</v>
      </c>
      <c r="W27" s="26"/>
      <c r="X27" s="26" t="s">
        <v>129</v>
      </c>
      <c r="Y27" s="26"/>
      <c r="Z27" s="44" t="s">
        <v>120</v>
      </c>
      <c r="AA27" s="44" t="s">
        <v>121</v>
      </c>
    </row>
    <row r="28" spans="1:27" hidden="1" x14ac:dyDescent="0.25">
      <c r="A28" s="26">
        <v>23</v>
      </c>
      <c r="B28" s="19" t="s">
        <v>152</v>
      </c>
      <c r="C28" s="44" t="s">
        <v>114</v>
      </c>
      <c r="D28" s="19" t="s">
        <v>149</v>
      </c>
      <c r="E28" s="19">
        <v>40</v>
      </c>
      <c r="F28" s="19">
        <v>230</v>
      </c>
      <c r="G28" s="19">
        <v>300</v>
      </c>
      <c r="H28" s="19">
        <v>8</v>
      </c>
      <c r="I28" s="79">
        <v>20.059999999999999</v>
      </c>
      <c r="J28" s="79">
        <v>160.44</v>
      </c>
      <c r="K28" s="19" t="s">
        <v>146</v>
      </c>
      <c r="L28" s="19" t="s">
        <v>147</v>
      </c>
      <c r="M28" s="26"/>
      <c r="N28" s="26" t="s">
        <v>128</v>
      </c>
      <c r="O28" s="26"/>
      <c r="P28" s="26"/>
      <c r="Q28" s="42">
        <v>1</v>
      </c>
      <c r="R28" s="64" t="s">
        <v>118</v>
      </c>
      <c r="S28" s="26"/>
      <c r="T28" s="26"/>
      <c r="U28" s="26"/>
      <c r="V28" s="26" t="s">
        <v>119</v>
      </c>
      <c r="W28" s="26"/>
      <c r="X28" s="26" t="s">
        <v>129</v>
      </c>
      <c r="Y28" s="26"/>
      <c r="Z28" s="44" t="s">
        <v>120</v>
      </c>
      <c r="AA28" s="44" t="s">
        <v>121</v>
      </c>
    </row>
    <row r="29" spans="1:27" hidden="1" x14ac:dyDescent="0.25">
      <c r="A29" s="26">
        <v>24</v>
      </c>
      <c r="B29" s="19" t="s">
        <v>153</v>
      </c>
      <c r="C29" s="44" t="s">
        <v>154</v>
      </c>
      <c r="D29" s="19" t="s">
        <v>155</v>
      </c>
      <c r="E29" s="19">
        <v>80</v>
      </c>
      <c r="F29" s="19">
        <v>260</v>
      </c>
      <c r="G29" s="19">
        <v>436</v>
      </c>
      <c r="H29" s="19">
        <v>1</v>
      </c>
      <c r="I29" s="79">
        <v>69.98</v>
      </c>
      <c r="J29" s="79">
        <v>69.98</v>
      </c>
      <c r="K29" s="19" t="s">
        <v>156</v>
      </c>
      <c r="L29" s="19" t="s">
        <v>157</v>
      </c>
      <c r="M29" s="26"/>
      <c r="N29" s="26"/>
      <c r="O29" s="26"/>
      <c r="P29" s="26"/>
      <c r="Q29" s="42">
        <v>1</v>
      </c>
      <c r="R29" s="64" t="s">
        <v>118</v>
      </c>
      <c r="S29" s="26"/>
      <c r="T29" s="26" t="s">
        <v>22</v>
      </c>
      <c r="U29" s="26"/>
      <c r="V29" s="26" t="s">
        <v>119</v>
      </c>
      <c r="W29" s="26" t="s">
        <v>129</v>
      </c>
      <c r="X29" s="26"/>
      <c r="Y29" s="26"/>
      <c r="Z29" s="44" t="s">
        <v>120</v>
      </c>
      <c r="AA29" s="44" t="s">
        <v>121</v>
      </c>
    </row>
    <row r="30" spans="1:27" hidden="1" x14ac:dyDescent="0.25">
      <c r="A30" s="26">
        <v>25</v>
      </c>
      <c r="B30" s="19" t="s">
        <v>158</v>
      </c>
      <c r="C30" s="44" t="s">
        <v>154</v>
      </c>
      <c r="D30" s="19" t="s">
        <v>159</v>
      </c>
      <c r="E30" s="19">
        <v>80</v>
      </c>
      <c r="F30" s="19">
        <v>180</v>
      </c>
      <c r="G30" s="19">
        <v>500</v>
      </c>
      <c r="H30" s="19">
        <v>2</v>
      </c>
      <c r="I30" s="79">
        <v>42.1</v>
      </c>
      <c r="J30" s="79">
        <v>84.2</v>
      </c>
      <c r="K30" s="19" t="s">
        <v>156</v>
      </c>
      <c r="L30" s="19" t="s">
        <v>157</v>
      </c>
      <c r="M30" s="26"/>
      <c r="N30" s="26"/>
      <c r="O30" s="26"/>
      <c r="P30" s="26" t="s">
        <v>129</v>
      </c>
      <c r="Q30" s="42">
        <v>1</v>
      </c>
      <c r="R30" s="64" t="s">
        <v>118</v>
      </c>
      <c r="S30" s="26"/>
      <c r="T30" s="26" t="s">
        <v>22</v>
      </c>
      <c r="U30" s="26"/>
      <c r="V30" s="26" t="s">
        <v>119</v>
      </c>
      <c r="W30" s="26" t="s">
        <v>129</v>
      </c>
      <c r="X30" s="26"/>
      <c r="Y30" s="26"/>
      <c r="Z30" s="44" t="s">
        <v>120</v>
      </c>
      <c r="AA30" s="44" t="s">
        <v>121</v>
      </c>
    </row>
    <row r="31" spans="1:27" hidden="1" x14ac:dyDescent="0.25">
      <c r="A31" s="26">
        <v>26</v>
      </c>
      <c r="B31" s="19" t="s">
        <v>160</v>
      </c>
      <c r="C31" s="44" t="s">
        <v>154</v>
      </c>
      <c r="D31" s="19" t="s">
        <v>159</v>
      </c>
      <c r="E31" s="19">
        <v>80</v>
      </c>
      <c r="F31" s="19">
        <v>180</v>
      </c>
      <c r="G31" s="19">
        <v>500</v>
      </c>
      <c r="H31" s="19">
        <v>1</v>
      </c>
      <c r="I31" s="79">
        <v>42.1</v>
      </c>
      <c r="J31" s="79">
        <v>42.1</v>
      </c>
      <c r="K31" s="19" t="s">
        <v>156</v>
      </c>
      <c r="L31" s="19" t="s">
        <v>157</v>
      </c>
      <c r="M31" s="26"/>
      <c r="N31" s="26"/>
      <c r="O31" s="26"/>
      <c r="P31" s="26"/>
      <c r="Q31" s="42">
        <v>1</v>
      </c>
      <c r="R31" s="64" t="s">
        <v>118</v>
      </c>
      <c r="S31" s="26"/>
      <c r="T31" s="26" t="s">
        <v>22</v>
      </c>
      <c r="U31" s="26"/>
      <c r="V31" s="26" t="s">
        <v>119</v>
      </c>
      <c r="W31" s="26" t="s">
        <v>129</v>
      </c>
      <c r="X31" s="26"/>
      <c r="Y31" s="26"/>
      <c r="Z31" s="44" t="s">
        <v>120</v>
      </c>
      <c r="AA31" s="44" t="s">
        <v>121</v>
      </c>
    </row>
    <row r="32" spans="1:27" hidden="1" x14ac:dyDescent="0.25">
      <c r="A32" s="26">
        <v>27</v>
      </c>
      <c r="B32" s="19" t="s">
        <v>161</v>
      </c>
      <c r="C32" s="44" t="s">
        <v>154</v>
      </c>
      <c r="D32" s="19" t="s">
        <v>162</v>
      </c>
      <c r="E32" s="19">
        <v>80</v>
      </c>
      <c r="F32" s="19">
        <v>400</v>
      </c>
      <c r="G32" s="19">
        <v>800</v>
      </c>
      <c r="H32" s="19">
        <v>1</v>
      </c>
      <c r="I32" s="79">
        <v>200.96</v>
      </c>
      <c r="J32" s="79">
        <v>200.96</v>
      </c>
      <c r="K32" s="19" t="s">
        <v>156</v>
      </c>
      <c r="L32" s="19" t="s">
        <v>157</v>
      </c>
      <c r="M32" s="26"/>
      <c r="N32" s="26"/>
      <c r="O32" s="26"/>
      <c r="P32" s="26"/>
      <c r="Q32" s="42">
        <v>1</v>
      </c>
      <c r="R32" s="64" t="s">
        <v>118</v>
      </c>
      <c r="S32" s="26"/>
      <c r="T32" s="26" t="s">
        <v>22</v>
      </c>
      <c r="U32" s="26"/>
      <c r="V32" s="26" t="s">
        <v>119</v>
      </c>
      <c r="W32" s="26" t="s">
        <v>129</v>
      </c>
      <c r="X32" s="26"/>
      <c r="Y32" s="26"/>
      <c r="Z32" s="44" t="s">
        <v>120</v>
      </c>
      <c r="AA32" s="44" t="s">
        <v>121</v>
      </c>
    </row>
    <row r="33" spans="1:27" hidden="1" x14ac:dyDescent="0.25">
      <c r="A33" s="26">
        <v>28</v>
      </c>
      <c r="B33" s="19" t="s">
        <v>163</v>
      </c>
      <c r="C33" s="44" t="s">
        <v>154</v>
      </c>
      <c r="D33" s="19" t="s">
        <v>164</v>
      </c>
      <c r="E33" s="19">
        <v>80</v>
      </c>
      <c r="F33" s="19">
        <v>600</v>
      </c>
      <c r="G33" s="19">
        <v>958</v>
      </c>
      <c r="H33" s="19">
        <v>2</v>
      </c>
      <c r="I33" s="79">
        <v>360.98</v>
      </c>
      <c r="J33" s="79">
        <v>721.95</v>
      </c>
      <c r="K33" s="19" t="s">
        <v>156</v>
      </c>
      <c r="L33" s="19" t="s">
        <v>157</v>
      </c>
      <c r="M33" s="26"/>
      <c r="N33" s="26"/>
      <c r="O33" s="26"/>
      <c r="P33" s="26" t="s">
        <v>129</v>
      </c>
      <c r="Q33" s="42">
        <v>1</v>
      </c>
      <c r="R33" s="64" t="s">
        <v>118</v>
      </c>
      <c r="S33" s="26"/>
      <c r="T33" s="26" t="s">
        <v>22</v>
      </c>
      <c r="U33" s="26"/>
      <c r="V33" s="26" t="s">
        <v>119</v>
      </c>
      <c r="W33" s="26"/>
      <c r="X33" s="26"/>
      <c r="Y33" s="26" t="s">
        <v>129</v>
      </c>
      <c r="Z33" s="44" t="s">
        <v>120</v>
      </c>
      <c r="AA33" s="44" t="s">
        <v>121</v>
      </c>
    </row>
    <row r="34" spans="1:27" hidden="1" x14ac:dyDescent="0.25">
      <c r="A34" s="26">
        <v>29</v>
      </c>
      <c r="B34" s="19" t="s">
        <v>165</v>
      </c>
      <c r="C34" s="44" t="s">
        <v>154</v>
      </c>
      <c r="D34" s="19" t="s">
        <v>166</v>
      </c>
      <c r="E34" s="19">
        <v>80</v>
      </c>
      <c r="F34" s="19">
        <v>600</v>
      </c>
      <c r="G34" s="19">
        <v>1413</v>
      </c>
      <c r="H34" s="19">
        <v>2</v>
      </c>
      <c r="I34" s="79">
        <v>532.41999999999996</v>
      </c>
      <c r="J34" s="79">
        <v>1064.8399999999999</v>
      </c>
      <c r="K34" s="19" t="s">
        <v>156</v>
      </c>
      <c r="L34" s="19" t="s">
        <v>157</v>
      </c>
      <c r="M34" s="26"/>
      <c r="N34" s="26"/>
      <c r="O34" s="26"/>
      <c r="P34" s="26" t="s">
        <v>129</v>
      </c>
      <c r="Q34" s="42">
        <v>1</v>
      </c>
      <c r="R34" s="64" t="s">
        <v>118</v>
      </c>
      <c r="S34" s="26"/>
      <c r="T34" s="26" t="s">
        <v>22</v>
      </c>
      <c r="U34" s="26"/>
      <c r="V34" s="26" t="s">
        <v>119</v>
      </c>
      <c r="W34" s="26"/>
      <c r="X34" s="26"/>
      <c r="Y34" s="26" t="s">
        <v>129</v>
      </c>
      <c r="Z34" s="44" t="s">
        <v>120</v>
      </c>
      <c r="AA34" s="44" t="s">
        <v>121</v>
      </c>
    </row>
    <row r="35" spans="1:27" hidden="1" x14ac:dyDescent="0.25">
      <c r="A35" s="26">
        <v>30</v>
      </c>
      <c r="B35" s="19" t="s">
        <v>167</v>
      </c>
      <c r="C35" s="44" t="s">
        <v>154</v>
      </c>
      <c r="D35" s="19" t="s">
        <v>159</v>
      </c>
      <c r="E35" s="19">
        <v>80</v>
      </c>
      <c r="F35" s="19">
        <v>180</v>
      </c>
      <c r="G35" s="19">
        <v>500</v>
      </c>
      <c r="H35" s="19">
        <v>1</v>
      </c>
      <c r="I35" s="79">
        <v>42.1</v>
      </c>
      <c r="J35" s="79">
        <v>42.1</v>
      </c>
      <c r="K35" s="19" t="s">
        <v>156</v>
      </c>
      <c r="L35" s="19" t="s">
        <v>157</v>
      </c>
      <c r="M35" s="26"/>
      <c r="N35" s="26"/>
      <c r="O35" s="26"/>
      <c r="P35" s="26"/>
      <c r="Q35" s="42">
        <v>1</v>
      </c>
      <c r="R35" s="64" t="s">
        <v>118</v>
      </c>
      <c r="S35" s="26"/>
      <c r="T35" s="26" t="s">
        <v>22</v>
      </c>
      <c r="U35" s="26"/>
      <c r="V35" s="26" t="s">
        <v>119</v>
      </c>
      <c r="W35" s="26" t="s">
        <v>129</v>
      </c>
      <c r="X35" s="26"/>
      <c r="Y35" s="26"/>
      <c r="Z35" s="44" t="s">
        <v>120</v>
      </c>
      <c r="AA35" s="44" t="s">
        <v>121</v>
      </c>
    </row>
    <row r="36" spans="1:27" hidden="1" x14ac:dyDescent="0.25">
      <c r="A36" s="26">
        <v>31</v>
      </c>
      <c r="B36" s="19" t="s">
        <v>168</v>
      </c>
      <c r="C36" s="44" t="s">
        <v>154</v>
      </c>
      <c r="D36" s="19" t="s">
        <v>169</v>
      </c>
      <c r="E36" s="19">
        <v>80</v>
      </c>
      <c r="F36" s="19">
        <v>350</v>
      </c>
      <c r="G36" s="19">
        <v>2200</v>
      </c>
      <c r="H36" s="19">
        <v>5</v>
      </c>
      <c r="I36" s="79">
        <v>454.07</v>
      </c>
      <c r="J36" s="79">
        <v>2270.33</v>
      </c>
      <c r="K36" s="19" t="s">
        <v>156</v>
      </c>
      <c r="L36" s="19" t="s">
        <v>157</v>
      </c>
      <c r="M36" s="26"/>
      <c r="N36" s="26"/>
      <c r="O36" s="26"/>
      <c r="P36" s="26"/>
      <c r="Q36" s="42">
        <v>1</v>
      </c>
      <c r="R36" s="64" t="s">
        <v>118</v>
      </c>
      <c r="S36" s="26"/>
      <c r="T36" s="26" t="s">
        <v>22</v>
      </c>
      <c r="U36" s="26"/>
      <c r="V36" s="26" t="s">
        <v>119</v>
      </c>
      <c r="W36" s="26" t="s">
        <v>129</v>
      </c>
      <c r="X36" s="26"/>
      <c r="Y36" s="26"/>
      <c r="Z36" s="44" t="s">
        <v>120</v>
      </c>
      <c r="AA36" s="44" t="s">
        <v>121</v>
      </c>
    </row>
    <row r="37" spans="1:27" hidden="1" x14ac:dyDescent="0.25">
      <c r="A37" s="26">
        <v>32</v>
      </c>
      <c r="B37" s="19" t="s">
        <v>170</v>
      </c>
      <c r="C37" s="44" t="s">
        <v>154</v>
      </c>
      <c r="D37" s="19" t="s">
        <v>171</v>
      </c>
      <c r="E37" s="19">
        <v>80</v>
      </c>
      <c r="F37" s="19">
        <v>500</v>
      </c>
      <c r="G37" s="19">
        <v>1396</v>
      </c>
      <c r="H37" s="19">
        <v>2</v>
      </c>
      <c r="I37" s="79">
        <v>438.34</v>
      </c>
      <c r="J37" s="79">
        <v>876.69</v>
      </c>
      <c r="K37" s="19" t="s">
        <v>156</v>
      </c>
      <c r="L37" s="19" t="s">
        <v>157</v>
      </c>
      <c r="M37" s="26"/>
      <c r="N37" s="26"/>
      <c r="O37" s="26"/>
      <c r="P37" s="26"/>
      <c r="Q37" s="42">
        <v>1</v>
      </c>
      <c r="R37" s="64" t="s">
        <v>118</v>
      </c>
      <c r="S37" s="26"/>
      <c r="T37" s="26" t="s">
        <v>22</v>
      </c>
      <c r="U37" s="26"/>
      <c r="V37" s="26" t="s">
        <v>119</v>
      </c>
      <c r="W37" s="26" t="s">
        <v>129</v>
      </c>
      <c r="X37" s="26"/>
      <c r="Y37" s="26"/>
      <c r="Z37" s="44" t="s">
        <v>120</v>
      </c>
      <c r="AA37" s="44" t="s">
        <v>121</v>
      </c>
    </row>
    <row r="38" spans="1:27" hidden="1" x14ac:dyDescent="0.25">
      <c r="A38" s="26">
        <v>33</v>
      </c>
      <c r="B38" s="19" t="s">
        <v>172</v>
      </c>
      <c r="C38" s="44" t="s">
        <v>154</v>
      </c>
      <c r="D38" s="19" t="s">
        <v>173</v>
      </c>
      <c r="E38" s="19">
        <v>80</v>
      </c>
      <c r="F38" s="19">
        <v>1007</v>
      </c>
      <c r="G38" s="19">
        <v>2200</v>
      </c>
      <c r="H38" s="19">
        <v>3</v>
      </c>
      <c r="I38" s="79">
        <v>1258.1600000000001</v>
      </c>
      <c r="J38" s="79">
        <v>3774.47</v>
      </c>
      <c r="K38" s="19" t="s">
        <v>156</v>
      </c>
      <c r="L38" s="19" t="s">
        <v>157</v>
      </c>
      <c r="M38" s="26"/>
      <c r="N38" s="26"/>
      <c r="O38" s="26"/>
      <c r="P38" s="26"/>
      <c r="Q38" s="42">
        <v>1</v>
      </c>
      <c r="R38" s="64" t="s">
        <v>118</v>
      </c>
      <c r="S38" s="26"/>
      <c r="T38" s="26" t="s">
        <v>22</v>
      </c>
      <c r="U38" s="26"/>
      <c r="V38" s="26" t="s">
        <v>119</v>
      </c>
      <c r="W38" s="26" t="s">
        <v>129</v>
      </c>
      <c r="X38" s="26"/>
      <c r="Y38" s="26"/>
      <c r="Z38" s="44" t="s">
        <v>120</v>
      </c>
      <c r="AA38" s="44" t="s">
        <v>121</v>
      </c>
    </row>
    <row r="39" spans="1:27" hidden="1" x14ac:dyDescent="0.25">
      <c r="A39" s="26">
        <v>34</v>
      </c>
      <c r="B39" s="19" t="s">
        <v>174</v>
      </c>
      <c r="C39" s="44" t="s">
        <v>154</v>
      </c>
      <c r="D39" s="19" t="s">
        <v>175</v>
      </c>
      <c r="E39" s="19">
        <v>80</v>
      </c>
      <c r="F39" s="19">
        <v>400</v>
      </c>
      <c r="G39" s="19">
        <v>600</v>
      </c>
      <c r="H39" s="19">
        <v>1</v>
      </c>
      <c r="I39" s="79">
        <v>150.72</v>
      </c>
      <c r="J39" s="79">
        <v>150.72</v>
      </c>
      <c r="K39" s="19" t="s">
        <v>156</v>
      </c>
      <c r="L39" s="19" t="s">
        <v>157</v>
      </c>
      <c r="M39" s="26"/>
      <c r="N39" s="26"/>
      <c r="O39" s="26"/>
      <c r="P39" s="26"/>
      <c r="Q39" s="42">
        <v>1</v>
      </c>
      <c r="R39" s="64" t="s">
        <v>118</v>
      </c>
      <c r="S39" s="26"/>
      <c r="T39" s="26" t="s">
        <v>22</v>
      </c>
      <c r="U39" s="26"/>
      <c r="V39" s="26" t="s">
        <v>119</v>
      </c>
      <c r="W39" s="26" t="s">
        <v>129</v>
      </c>
      <c r="X39" s="26"/>
      <c r="Y39" s="26"/>
      <c r="Z39" s="44" t="s">
        <v>120</v>
      </c>
      <c r="AA39" s="44" t="s">
        <v>121</v>
      </c>
    </row>
    <row r="40" spans="1:27" hidden="1" x14ac:dyDescent="0.25">
      <c r="A40" s="26">
        <v>35</v>
      </c>
      <c r="B40" s="19" t="s">
        <v>176</v>
      </c>
      <c r="C40" s="44" t="s">
        <v>154</v>
      </c>
      <c r="D40" s="19" t="s">
        <v>177</v>
      </c>
      <c r="E40" s="19">
        <v>80</v>
      </c>
      <c r="F40" s="19">
        <v>400</v>
      </c>
      <c r="G40" s="19">
        <v>927</v>
      </c>
      <c r="H40" s="19">
        <v>1</v>
      </c>
      <c r="I40" s="79">
        <v>227.93</v>
      </c>
      <c r="J40" s="79">
        <v>227.93</v>
      </c>
      <c r="K40" s="19" t="s">
        <v>156</v>
      </c>
      <c r="L40" s="19" t="s">
        <v>157</v>
      </c>
      <c r="M40" s="26"/>
      <c r="N40" s="26"/>
      <c r="O40" s="26"/>
      <c r="P40" s="26"/>
      <c r="Q40" s="42">
        <v>1</v>
      </c>
      <c r="R40" s="64" t="s">
        <v>118</v>
      </c>
      <c r="S40" s="26"/>
      <c r="T40" s="26" t="s">
        <v>22</v>
      </c>
      <c r="U40" s="26"/>
      <c r="V40" s="26" t="s">
        <v>119</v>
      </c>
      <c r="W40" s="26" t="s">
        <v>129</v>
      </c>
      <c r="X40" s="26"/>
      <c r="Y40" s="26"/>
      <c r="Z40" s="44" t="s">
        <v>120</v>
      </c>
      <c r="AA40" s="44" t="s">
        <v>121</v>
      </c>
    </row>
    <row r="41" spans="1:27" hidden="1" x14ac:dyDescent="0.25">
      <c r="A41" s="26">
        <v>36</v>
      </c>
      <c r="B41" s="19" t="s">
        <v>178</v>
      </c>
      <c r="C41" s="44" t="s">
        <v>154</v>
      </c>
      <c r="D41" s="19" t="s">
        <v>179</v>
      </c>
      <c r="E41" s="19">
        <v>80</v>
      </c>
      <c r="F41" s="19">
        <v>790</v>
      </c>
      <c r="G41" s="19">
        <v>2200</v>
      </c>
      <c r="H41" s="19">
        <v>3</v>
      </c>
      <c r="I41" s="79">
        <v>1061.97</v>
      </c>
      <c r="J41" s="79">
        <v>3185.91</v>
      </c>
      <c r="K41" s="19" t="s">
        <v>156</v>
      </c>
      <c r="L41" s="19" t="s">
        <v>157</v>
      </c>
      <c r="M41" s="26"/>
      <c r="N41" s="26"/>
      <c r="O41" s="26"/>
      <c r="P41" s="26"/>
      <c r="Q41" s="42">
        <v>1</v>
      </c>
      <c r="R41" s="64" t="s">
        <v>118</v>
      </c>
      <c r="S41" s="26"/>
      <c r="T41" s="26" t="s">
        <v>22</v>
      </c>
      <c r="U41" s="26"/>
      <c r="V41" s="26" t="s">
        <v>119</v>
      </c>
      <c r="W41" s="26" t="s">
        <v>129</v>
      </c>
      <c r="X41" s="26"/>
      <c r="Y41" s="26"/>
      <c r="Z41" s="44" t="s">
        <v>120</v>
      </c>
      <c r="AA41" s="44" t="s">
        <v>121</v>
      </c>
    </row>
    <row r="42" spans="1:27" hidden="1" x14ac:dyDescent="0.25">
      <c r="A42" s="26">
        <v>37</v>
      </c>
      <c r="B42" s="19" t="s">
        <v>180</v>
      </c>
      <c r="C42" s="44" t="s">
        <v>154</v>
      </c>
      <c r="D42" s="19" t="s">
        <v>181</v>
      </c>
      <c r="E42" s="19">
        <v>80</v>
      </c>
      <c r="F42" s="19">
        <v>400</v>
      </c>
      <c r="G42" s="19">
        <v>790</v>
      </c>
      <c r="H42" s="19">
        <v>1</v>
      </c>
      <c r="I42" s="79">
        <v>195.98</v>
      </c>
      <c r="J42" s="79">
        <v>195.98</v>
      </c>
      <c r="K42" s="19" t="s">
        <v>156</v>
      </c>
      <c r="L42" s="19" t="s">
        <v>157</v>
      </c>
      <c r="M42" s="26"/>
      <c r="N42" s="26"/>
      <c r="O42" s="26"/>
      <c r="P42" s="26"/>
      <c r="Q42" s="42">
        <v>1</v>
      </c>
      <c r="R42" s="64" t="s">
        <v>118</v>
      </c>
      <c r="S42" s="26"/>
      <c r="T42" s="26" t="s">
        <v>22</v>
      </c>
      <c r="U42" s="26"/>
      <c r="V42" s="26" t="s">
        <v>119</v>
      </c>
      <c r="W42" s="26" t="s">
        <v>129</v>
      </c>
      <c r="X42" s="26"/>
      <c r="Y42" s="26"/>
      <c r="Z42" s="44" t="s">
        <v>120</v>
      </c>
      <c r="AA42" s="44" t="s">
        <v>121</v>
      </c>
    </row>
    <row r="43" spans="1:27" hidden="1" x14ac:dyDescent="0.25">
      <c r="A43" s="26">
        <v>38</v>
      </c>
      <c r="B43" s="19" t="s">
        <v>182</v>
      </c>
      <c r="C43" s="44" t="s">
        <v>154</v>
      </c>
      <c r="D43" s="19" t="s">
        <v>183</v>
      </c>
      <c r="E43" s="19">
        <v>80</v>
      </c>
      <c r="F43" s="19">
        <v>600</v>
      </c>
      <c r="G43" s="19">
        <v>790</v>
      </c>
      <c r="H43" s="19">
        <v>1</v>
      </c>
      <c r="I43" s="79">
        <v>268.18</v>
      </c>
      <c r="J43" s="79">
        <v>268.18</v>
      </c>
      <c r="K43" s="19" t="s">
        <v>156</v>
      </c>
      <c r="L43" s="19" t="s">
        <v>157</v>
      </c>
      <c r="M43" s="26"/>
      <c r="N43" s="26"/>
      <c r="O43" s="26"/>
      <c r="P43" s="26"/>
      <c r="Q43" s="42">
        <v>1</v>
      </c>
      <c r="R43" s="64" t="s">
        <v>118</v>
      </c>
      <c r="S43" s="26"/>
      <c r="T43" s="26" t="s">
        <v>22</v>
      </c>
      <c r="U43" s="26"/>
      <c r="V43" s="26" t="s">
        <v>119</v>
      </c>
      <c r="W43" s="26" t="s">
        <v>129</v>
      </c>
      <c r="X43" s="26"/>
      <c r="Y43" s="26"/>
      <c r="Z43" s="44" t="s">
        <v>120</v>
      </c>
      <c r="AA43" s="44" t="s">
        <v>121</v>
      </c>
    </row>
    <row r="44" spans="1:27" hidden="1" x14ac:dyDescent="0.25">
      <c r="A44" s="26">
        <v>39</v>
      </c>
      <c r="B44" s="19" t="s">
        <v>184</v>
      </c>
      <c r="C44" s="44" t="s">
        <v>154</v>
      </c>
      <c r="D44" s="19" t="s">
        <v>185</v>
      </c>
      <c r="E44" s="19">
        <v>80</v>
      </c>
      <c r="F44" s="19">
        <v>350</v>
      </c>
      <c r="G44" s="19">
        <v>400</v>
      </c>
      <c r="H44" s="19">
        <v>1</v>
      </c>
      <c r="I44" s="79">
        <v>85.45</v>
      </c>
      <c r="J44" s="79">
        <v>85.45</v>
      </c>
      <c r="K44" s="19" t="s">
        <v>156</v>
      </c>
      <c r="L44" s="19" t="s">
        <v>157</v>
      </c>
      <c r="M44" s="26"/>
      <c r="N44" s="26"/>
      <c r="O44" s="26"/>
      <c r="P44" s="26"/>
      <c r="Q44" s="42">
        <v>1</v>
      </c>
      <c r="R44" s="64" t="s">
        <v>118</v>
      </c>
      <c r="S44" s="26"/>
      <c r="T44" s="26" t="s">
        <v>22</v>
      </c>
      <c r="U44" s="26"/>
      <c r="V44" s="26" t="s">
        <v>119</v>
      </c>
      <c r="W44" s="26" t="s">
        <v>129</v>
      </c>
      <c r="X44" s="26"/>
      <c r="Y44" s="26"/>
      <c r="Z44" s="44" t="s">
        <v>120</v>
      </c>
      <c r="AA44" s="44" t="s">
        <v>121</v>
      </c>
    </row>
    <row r="45" spans="1:27" hidden="1" x14ac:dyDescent="0.25">
      <c r="A45" s="26">
        <v>40</v>
      </c>
      <c r="B45" s="19" t="s">
        <v>186</v>
      </c>
      <c r="C45" s="44" t="s">
        <v>154</v>
      </c>
      <c r="D45" s="19" t="s">
        <v>187</v>
      </c>
      <c r="E45" s="19">
        <v>80</v>
      </c>
      <c r="F45" s="19">
        <v>440</v>
      </c>
      <c r="G45" s="19">
        <v>1413</v>
      </c>
      <c r="H45" s="19">
        <v>1</v>
      </c>
      <c r="I45" s="79">
        <v>333.02</v>
      </c>
      <c r="J45" s="79">
        <v>333.02</v>
      </c>
      <c r="K45" s="19" t="s">
        <v>156</v>
      </c>
      <c r="L45" s="19" t="s">
        <v>157</v>
      </c>
      <c r="M45" s="26"/>
      <c r="N45" s="26"/>
      <c r="O45" s="26"/>
      <c r="P45" s="26" t="s">
        <v>129</v>
      </c>
      <c r="Q45" s="42">
        <v>1</v>
      </c>
      <c r="R45" s="64" t="s">
        <v>118</v>
      </c>
      <c r="S45" s="26"/>
      <c r="T45" s="26" t="s">
        <v>22</v>
      </c>
      <c r="U45" s="26"/>
      <c r="V45" s="26" t="s">
        <v>119</v>
      </c>
      <c r="W45" s="26"/>
      <c r="X45" s="26"/>
      <c r="Y45" s="26" t="s">
        <v>129</v>
      </c>
      <c r="Z45" s="44" t="s">
        <v>120</v>
      </c>
      <c r="AA45" s="44" t="s">
        <v>121</v>
      </c>
    </row>
    <row r="46" spans="1:27" hidden="1" x14ac:dyDescent="0.25">
      <c r="A46" s="26">
        <v>41</v>
      </c>
      <c r="B46" s="19" t="s">
        <v>188</v>
      </c>
      <c r="C46" s="44" t="s">
        <v>154</v>
      </c>
      <c r="D46" s="19" t="s">
        <v>189</v>
      </c>
      <c r="E46" s="19">
        <v>80</v>
      </c>
      <c r="F46" s="19">
        <v>960</v>
      </c>
      <c r="G46" s="19">
        <v>1498</v>
      </c>
      <c r="H46" s="19">
        <v>2</v>
      </c>
      <c r="I46" s="79">
        <v>896.42</v>
      </c>
      <c r="J46" s="79">
        <v>1792.85</v>
      </c>
      <c r="K46" s="19" t="s">
        <v>156</v>
      </c>
      <c r="L46" s="19" t="s">
        <v>157</v>
      </c>
      <c r="M46" s="26"/>
      <c r="N46" s="26"/>
      <c r="O46" s="26"/>
      <c r="P46" s="26" t="s">
        <v>129</v>
      </c>
      <c r="Q46" s="42">
        <v>1</v>
      </c>
      <c r="R46" s="64" t="s">
        <v>118</v>
      </c>
      <c r="S46" s="26"/>
      <c r="T46" s="26" t="s">
        <v>22</v>
      </c>
      <c r="U46" s="26"/>
      <c r="V46" s="26" t="s">
        <v>119</v>
      </c>
      <c r="W46" s="26"/>
      <c r="X46" s="26"/>
      <c r="Y46" s="26" t="s">
        <v>129</v>
      </c>
      <c r="Z46" s="44" t="s">
        <v>120</v>
      </c>
      <c r="AA46" s="44" t="s">
        <v>121</v>
      </c>
    </row>
    <row r="47" spans="1:27" hidden="1" x14ac:dyDescent="0.25">
      <c r="A47" s="26">
        <v>42</v>
      </c>
      <c r="B47" s="19" t="s">
        <v>190</v>
      </c>
      <c r="C47" s="44" t="s">
        <v>154</v>
      </c>
      <c r="D47" s="19" t="s">
        <v>191</v>
      </c>
      <c r="E47" s="19">
        <v>80</v>
      </c>
      <c r="F47" s="19">
        <v>960</v>
      </c>
      <c r="G47" s="19">
        <v>1311</v>
      </c>
      <c r="H47" s="19">
        <v>2</v>
      </c>
      <c r="I47" s="79">
        <v>783.68</v>
      </c>
      <c r="J47" s="79">
        <v>1567.37</v>
      </c>
      <c r="K47" s="19" t="s">
        <v>156</v>
      </c>
      <c r="L47" s="19" t="s">
        <v>157</v>
      </c>
      <c r="M47" s="26"/>
      <c r="N47" s="26"/>
      <c r="O47" s="26"/>
      <c r="P47" s="26" t="s">
        <v>129</v>
      </c>
      <c r="Q47" s="42">
        <v>1</v>
      </c>
      <c r="R47" s="64" t="s">
        <v>118</v>
      </c>
      <c r="S47" s="26"/>
      <c r="T47" s="26" t="s">
        <v>22</v>
      </c>
      <c r="U47" s="26"/>
      <c r="V47" s="26" t="s">
        <v>119</v>
      </c>
      <c r="W47" s="26"/>
      <c r="X47" s="26"/>
      <c r="Y47" s="26" t="s">
        <v>129</v>
      </c>
      <c r="Z47" s="44" t="s">
        <v>120</v>
      </c>
      <c r="AA47" s="44" t="s">
        <v>121</v>
      </c>
    </row>
    <row r="48" spans="1:27" hidden="1" x14ac:dyDescent="0.25">
      <c r="A48" s="26">
        <v>43</v>
      </c>
      <c r="B48" s="19" t="s">
        <v>192</v>
      </c>
      <c r="C48" s="44" t="s">
        <v>154</v>
      </c>
      <c r="D48" s="19" t="s">
        <v>193</v>
      </c>
      <c r="E48" s="19">
        <v>80</v>
      </c>
      <c r="F48" s="19">
        <v>960</v>
      </c>
      <c r="G48" s="19">
        <v>1528</v>
      </c>
      <c r="H48" s="19">
        <v>2</v>
      </c>
      <c r="I48" s="79">
        <v>909.58</v>
      </c>
      <c r="J48" s="79">
        <v>1819.16</v>
      </c>
      <c r="K48" s="19" t="s">
        <v>156</v>
      </c>
      <c r="L48" s="19" t="s">
        <v>157</v>
      </c>
      <c r="M48" s="26"/>
      <c r="N48" s="26"/>
      <c r="O48" s="26"/>
      <c r="P48" s="26" t="s">
        <v>129</v>
      </c>
      <c r="Q48" s="42">
        <v>1</v>
      </c>
      <c r="R48" s="64" t="s">
        <v>118</v>
      </c>
      <c r="S48" s="26"/>
      <c r="T48" s="26" t="s">
        <v>22</v>
      </c>
      <c r="U48" s="26"/>
      <c r="V48" s="26" t="s">
        <v>119</v>
      </c>
      <c r="W48" s="26"/>
      <c r="X48" s="26"/>
      <c r="Y48" s="26" t="s">
        <v>129</v>
      </c>
      <c r="Z48" s="44" t="s">
        <v>120</v>
      </c>
      <c r="AA48" s="44" t="s">
        <v>121</v>
      </c>
    </row>
    <row r="49" spans="1:27" hidden="1" x14ac:dyDescent="0.25">
      <c r="A49" s="26">
        <v>44</v>
      </c>
      <c r="B49" s="19" t="s">
        <v>194</v>
      </c>
      <c r="C49" s="44" t="s">
        <v>154</v>
      </c>
      <c r="D49" s="19" t="s">
        <v>187</v>
      </c>
      <c r="E49" s="19">
        <v>80</v>
      </c>
      <c r="F49" s="19">
        <v>440</v>
      </c>
      <c r="G49" s="19">
        <v>1413</v>
      </c>
      <c r="H49" s="19">
        <v>1</v>
      </c>
      <c r="I49" s="79">
        <v>333.02</v>
      </c>
      <c r="J49" s="79">
        <v>333.02</v>
      </c>
      <c r="K49" s="19" t="s">
        <v>156</v>
      </c>
      <c r="L49" s="19" t="s">
        <v>157</v>
      </c>
      <c r="M49" s="26"/>
      <c r="N49" s="26"/>
      <c r="O49" s="26"/>
      <c r="P49" s="26" t="s">
        <v>129</v>
      </c>
      <c r="Q49" s="42">
        <v>1</v>
      </c>
      <c r="R49" s="64" t="s">
        <v>118</v>
      </c>
      <c r="S49" s="26"/>
      <c r="T49" s="26" t="s">
        <v>22</v>
      </c>
      <c r="U49" s="26"/>
      <c r="V49" s="26" t="s">
        <v>119</v>
      </c>
      <c r="W49" s="26"/>
      <c r="X49" s="26"/>
      <c r="Y49" s="26" t="s">
        <v>129</v>
      </c>
      <c r="Z49" s="44" t="s">
        <v>120</v>
      </c>
      <c r="AA49" s="44" t="s">
        <v>121</v>
      </c>
    </row>
    <row r="50" spans="1:27" hidden="1" x14ac:dyDescent="0.25">
      <c r="A50" s="26">
        <v>45</v>
      </c>
      <c r="B50" s="19" t="s">
        <v>153</v>
      </c>
      <c r="C50" s="44" t="s">
        <v>154</v>
      </c>
      <c r="D50" s="19" t="s">
        <v>155</v>
      </c>
      <c r="E50" s="19">
        <v>80</v>
      </c>
      <c r="F50" s="19">
        <v>260</v>
      </c>
      <c r="G50" s="19">
        <v>436</v>
      </c>
      <c r="H50" s="19">
        <v>2</v>
      </c>
      <c r="I50" s="79">
        <v>69.98</v>
      </c>
      <c r="J50" s="79">
        <v>139.96</v>
      </c>
      <c r="K50" s="19" t="s">
        <v>156</v>
      </c>
      <c r="L50" s="19" t="s">
        <v>195</v>
      </c>
      <c r="M50" s="26"/>
      <c r="N50" s="26"/>
      <c r="O50" s="26"/>
      <c r="P50" s="26"/>
      <c r="Q50" s="42">
        <v>1</v>
      </c>
      <c r="R50" s="64" t="s">
        <v>118</v>
      </c>
      <c r="S50" s="26"/>
      <c r="T50" s="26" t="s">
        <v>22</v>
      </c>
      <c r="U50" s="26"/>
      <c r="V50" s="26" t="s">
        <v>119</v>
      </c>
      <c r="W50" s="26" t="s">
        <v>129</v>
      </c>
      <c r="X50" s="26"/>
      <c r="Y50" s="26"/>
      <c r="Z50" s="44" t="s">
        <v>120</v>
      </c>
      <c r="AA50" s="44" t="s">
        <v>121</v>
      </c>
    </row>
    <row r="51" spans="1:27" hidden="1" x14ac:dyDescent="0.25">
      <c r="A51" s="26">
        <v>46</v>
      </c>
      <c r="B51" s="19" t="s">
        <v>196</v>
      </c>
      <c r="C51" s="44" t="s">
        <v>154</v>
      </c>
      <c r="D51" s="19" t="s">
        <v>164</v>
      </c>
      <c r="E51" s="19">
        <v>80</v>
      </c>
      <c r="F51" s="19">
        <v>600</v>
      </c>
      <c r="G51" s="19">
        <v>958</v>
      </c>
      <c r="H51" s="19">
        <v>1</v>
      </c>
      <c r="I51" s="79">
        <v>360.97</v>
      </c>
      <c r="J51" s="79">
        <v>360.97</v>
      </c>
      <c r="K51" s="19" t="s">
        <v>156</v>
      </c>
      <c r="L51" s="19" t="s">
        <v>195</v>
      </c>
      <c r="M51" s="26"/>
      <c r="N51" s="26"/>
      <c r="O51" s="26"/>
      <c r="P51" s="26" t="s">
        <v>129</v>
      </c>
      <c r="Q51" s="42">
        <v>1</v>
      </c>
      <c r="R51" s="64" t="s">
        <v>118</v>
      </c>
      <c r="S51" s="26"/>
      <c r="T51" s="26" t="s">
        <v>22</v>
      </c>
      <c r="U51" s="26"/>
      <c r="V51" s="26" t="s">
        <v>119</v>
      </c>
      <c r="W51" s="26"/>
      <c r="X51" s="26"/>
      <c r="Y51" s="26" t="s">
        <v>129</v>
      </c>
      <c r="Z51" s="44" t="s">
        <v>120</v>
      </c>
      <c r="AA51" s="44" t="s">
        <v>121</v>
      </c>
    </row>
    <row r="52" spans="1:27" hidden="1" x14ac:dyDescent="0.25">
      <c r="A52" s="26">
        <v>47</v>
      </c>
      <c r="B52" s="19" t="s">
        <v>197</v>
      </c>
      <c r="C52" s="44" t="s">
        <v>154</v>
      </c>
      <c r="D52" s="19" t="s">
        <v>164</v>
      </c>
      <c r="E52" s="19">
        <v>80</v>
      </c>
      <c r="F52" s="19">
        <v>600</v>
      </c>
      <c r="G52" s="19">
        <v>958</v>
      </c>
      <c r="H52" s="19">
        <v>2</v>
      </c>
      <c r="I52" s="79">
        <v>360.98</v>
      </c>
      <c r="J52" s="79">
        <v>721.95</v>
      </c>
      <c r="K52" s="19" t="s">
        <v>156</v>
      </c>
      <c r="L52" s="19" t="s">
        <v>195</v>
      </c>
      <c r="M52" s="26"/>
      <c r="N52" s="26"/>
      <c r="O52" s="26"/>
      <c r="P52" s="26" t="s">
        <v>129</v>
      </c>
      <c r="Q52" s="42">
        <v>1</v>
      </c>
      <c r="R52" s="64" t="s">
        <v>118</v>
      </c>
      <c r="S52" s="26"/>
      <c r="T52" s="26" t="s">
        <v>22</v>
      </c>
      <c r="U52" s="26"/>
      <c r="V52" s="26" t="s">
        <v>119</v>
      </c>
      <c r="W52" s="26"/>
      <c r="X52" s="26"/>
      <c r="Y52" s="26" t="s">
        <v>129</v>
      </c>
      <c r="Z52" s="44" t="s">
        <v>120</v>
      </c>
      <c r="AA52" s="44" t="s">
        <v>121</v>
      </c>
    </row>
    <row r="53" spans="1:27" hidden="1" x14ac:dyDescent="0.25">
      <c r="A53" s="26">
        <v>48</v>
      </c>
      <c r="B53" s="19" t="s">
        <v>198</v>
      </c>
      <c r="C53" s="44" t="s">
        <v>154</v>
      </c>
      <c r="D53" s="19" t="s">
        <v>166</v>
      </c>
      <c r="E53" s="19">
        <v>80</v>
      </c>
      <c r="F53" s="19">
        <v>600</v>
      </c>
      <c r="G53" s="19">
        <v>1413</v>
      </c>
      <c r="H53" s="19">
        <v>2</v>
      </c>
      <c r="I53" s="79">
        <v>532.41999999999996</v>
      </c>
      <c r="J53" s="79">
        <v>1064.8399999999999</v>
      </c>
      <c r="K53" s="19" t="s">
        <v>156</v>
      </c>
      <c r="L53" s="19" t="s">
        <v>195</v>
      </c>
      <c r="M53" s="26"/>
      <c r="N53" s="26"/>
      <c r="O53" s="26"/>
      <c r="P53" s="26" t="s">
        <v>129</v>
      </c>
      <c r="Q53" s="42">
        <v>1</v>
      </c>
      <c r="R53" s="64" t="s">
        <v>118</v>
      </c>
      <c r="S53" s="26"/>
      <c r="T53" s="26" t="s">
        <v>22</v>
      </c>
      <c r="U53" s="26"/>
      <c r="V53" s="26" t="s">
        <v>119</v>
      </c>
      <c r="W53" s="26"/>
      <c r="X53" s="26"/>
      <c r="Y53" s="26" t="s">
        <v>129</v>
      </c>
      <c r="Z53" s="44" t="s">
        <v>120</v>
      </c>
      <c r="AA53" s="44" t="s">
        <v>121</v>
      </c>
    </row>
    <row r="54" spans="1:27" hidden="1" x14ac:dyDescent="0.25">
      <c r="A54" s="26">
        <v>49</v>
      </c>
      <c r="B54" s="19" t="s">
        <v>199</v>
      </c>
      <c r="C54" s="44" t="s">
        <v>154</v>
      </c>
      <c r="D54" s="19" t="s">
        <v>200</v>
      </c>
      <c r="E54" s="19">
        <v>80</v>
      </c>
      <c r="F54" s="19">
        <v>400</v>
      </c>
      <c r="G54" s="19">
        <v>1220</v>
      </c>
      <c r="H54" s="19">
        <v>1</v>
      </c>
      <c r="I54" s="79">
        <v>301.52999999999997</v>
      </c>
      <c r="J54" s="79">
        <v>301.52999999999997</v>
      </c>
      <c r="K54" s="19" t="s">
        <v>156</v>
      </c>
      <c r="L54" s="19" t="s">
        <v>195</v>
      </c>
      <c r="M54" s="26"/>
      <c r="N54" s="26"/>
      <c r="O54" s="26"/>
      <c r="P54" s="26"/>
      <c r="Q54" s="42">
        <v>1</v>
      </c>
      <c r="R54" s="64" t="s">
        <v>118</v>
      </c>
      <c r="S54" s="26"/>
      <c r="T54" s="26" t="s">
        <v>22</v>
      </c>
      <c r="U54" s="26"/>
      <c r="V54" s="26" t="s">
        <v>119</v>
      </c>
      <c r="W54" s="26" t="s">
        <v>129</v>
      </c>
      <c r="X54" s="26"/>
      <c r="Y54" s="26"/>
      <c r="Z54" s="44" t="s">
        <v>120</v>
      </c>
      <c r="AA54" s="44" t="s">
        <v>121</v>
      </c>
    </row>
    <row r="55" spans="1:27" hidden="1" x14ac:dyDescent="0.25">
      <c r="A55" s="26">
        <v>50</v>
      </c>
      <c r="B55" s="19" t="s">
        <v>201</v>
      </c>
      <c r="C55" s="44" t="s">
        <v>154</v>
      </c>
      <c r="D55" s="19" t="s">
        <v>169</v>
      </c>
      <c r="E55" s="19">
        <v>80</v>
      </c>
      <c r="F55" s="19">
        <v>350</v>
      </c>
      <c r="G55" s="19">
        <v>2200</v>
      </c>
      <c r="H55" s="19">
        <v>5</v>
      </c>
      <c r="I55" s="79">
        <v>454.07</v>
      </c>
      <c r="J55" s="79">
        <v>2270.33</v>
      </c>
      <c r="K55" s="19" t="s">
        <v>156</v>
      </c>
      <c r="L55" s="19" t="s">
        <v>195</v>
      </c>
      <c r="M55" s="26"/>
      <c r="N55" s="26"/>
      <c r="O55" s="26"/>
      <c r="P55" s="26"/>
      <c r="Q55" s="42">
        <v>1</v>
      </c>
      <c r="R55" s="64" t="s">
        <v>118</v>
      </c>
      <c r="S55" s="26"/>
      <c r="T55" s="26" t="s">
        <v>22</v>
      </c>
      <c r="U55" s="26"/>
      <c r="V55" s="26" t="s">
        <v>119</v>
      </c>
      <c r="W55" s="26" t="s">
        <v>129</v>
      </c>
      <c r="X55" s="26"/>
      <c r="Y55" s="26"/>
      <c r="Z55" s="44" t="s">
        <v>120</v>
      </c>
      <c r="AA55" s="44" t="s">
        <v>121</v>
      </c>
    </row>
    <row r="56" spans="1:27" hidden="1" x14ac:dyDescent="0.25">
      <c r="A56" s="26">
        <v>51</v>
      </c>
      <c r="B56" s="19" t="s">
        <v>202</v>
      </c>
      <c r="C56" s="44" t="s">
        <v>154</v>
      </c>
      <c r="D56" s="19" t="s">
        <v>203</v>
      </c>
      <c r="E56" s="19">
        <v>80</v>
      </c>
      <c r="F56" s="19">
        <v>950</v>
      </c>
      <c r="G56" s="19">
        <v>2200</v>
      </c>
      <c r="H56" s="19">
        <v>3</v>
      </c>
      <c r="I56" s="79">
        <v>1198.25</v>
      </c>
      <c r="J56" s="79">
        <v>3594.74</v>
      </c>
      <c r="K56" s="19" t="s">
        <v>156</v>
      </c>
      <c r="L56" s="19" t="s">
        <v>195</v>
      </c>
      <c r="M56" s="26"/>
      <c r="N56" s="26"/>
      <c r="O56" s="26"/>
      <c r="P56" s="26"/>
      <c r="Q56" s="42">
        <v>1</v>
      </c>
      <c r="R56" s="64" t="s">
        <v>118</v>
      </c>
      <c r="S56" s="26"/>
      <c r="T56" s="26" t="s">
        <v>22</v>
      </c>
      <c r="U56" s="26"/>
      <c r="V56" s="26" t="s">
        <v>119</v>
      </c>
      <c r="W56" s="26" t="s">
        <v>129</v>
      </c>
      <c r="X56" s="26"/>
      <c r="Y56" s="26"/>
      <c r="Z56" s="44" t="s">
        <v>120</v>
      </c>
      <c r="AA56" s="44" t="s">
        <v>121</v>
      </c>
    </row>
    <row r="57" spans="1:27" hidden="1" x14ac:dyDescent="0.25">
      <c r="A57" s="26">
        <v>52</v>
      </c>
      <c r="B57" s="19" t="s">
        <v>204</v>
      </c>
      <c r="C57" s="44" t="s">
        <v>154</v>
      </c>
      <c r="D57" s="19" t="s">
        <v>171</v>
      </c>
      <c r="E57" s="19">
        <v>80</v>
      </c>
      <c r="F57" s="19">
        <v>500</v>
      </c>
      <c r="G57" s="19">
        <v>1396</v>
      </c>
      <c r="H57" s="19">
        <v>2</v>
      </c>
      <c r="I57" s="79">
        <v>438.34</v>
      </c>
      <c r="J57" s="79">
        <v>876.69</v>
      </c>
      <c r="K57" s="19" t="s">
        <v>156</v>
      </c>
      <c r="L57" s="19" t="s">
        <v>195</v>
      </c>
      <c r="M57" s="26"/>
      <c r="N57" s="26"/>
      <c r="O57" s="26"/>
      <c r="P57" s="26"/>
      <c r="Q57" s="42">
        <v>1</v>
      </c>
      <c r="R57" s="64" t="s">
        <v>118</v>
      </c>
      <c r="S57" s="26"/>
      <c r="T57" s="26" t="s">
        <v>22</v>
      </c>
      <c r="U57" s="26"/>
      <c r="V57" s="26" t="s">
        <v>119</v>
      </c>
      <c r="W57" s="26" t="s">
        <v>129</v>
      </c>
      <c r="X57" s="26"/>
      <c r="Y57" s="26"/>
      <c r="Z57" s="44" t="s">
        <v>120</v>
      </c>
      <c r="AA57" s="44" t="s">
        <v>121</v>
      </c>
    </row>
    <row r="58" spans="1:27" hidden="1" x14ac:dyDescent="0.25">
      <c r="A58" s="26">
        <v>53</v>
      </c>
      <c r="B58" s="19" t="s">
        <v>205</v>
      </c>
      <c r="C58" s="44" t="s">
        <v>154</v>
      </c>
      <c r="D58" s="19" t="s">
        <v>206</v>
      </c>
      <c r="E58" s="19">
        <v>80</v>
      </c>
      <c r="F58" s="19">
        <v>360</v>
      </c>
      <c r="G58" s="19">
        <v>400</v>
      </c>
      <c r="H58" s="19">
        <v>2</v>
      </c>
      <c r="I58" s="79">
        <v>87.96</v>
      </c>
      <c r="J58" s="79">
        <v>175.93</v>
      </c>
      <c r="K58" s="19" t="s">
        <v>156</v>
      </c>
      <c r="L58" s="19" t="s">
        <v>195</v>
      </c>
      <c r="M58" s="26"/>
      <c r="N58" s="26"/>
      <c r="O58" s="26"/>
      <c r="P58" s="26"/>
      <c r="Q58" s="42">
        <v>1</v>
      </c>
      <c r="R58" s="64" t="s">
        <v>118</v>
      </c>
      <c r="S58" s="26"/>
      <c r="T58" s="26" t="s">
        <v>22</v>
      </c>
      <c r="U58" s="26"/>
      <c r="V58" s="26" t="s">
        <v>119</v>
      </c>
      <c r="W58" s="26" t="s">
        <v>129</v>
      </c>
      <c r="X58" s="26"/>
      <c r="Y58" s="26"/>
      <c r="Z58" s="44" t="s">
        <v>120</v>
      </c>
      <c r="AA58" s="44" t="s">
        <v>121</v>
      </c>
    </row>
    <row r="59" spans="1:27" hidden="1" x14ac:dyDescent="0.25">
      <c r="A59" s="26">
        <v>54</v>
      </c>
      <c r="B59" s="19" t="s">
        <v>207</v>
      </c>
      <c r="C59" s="44" t="s">
        <v>154</v>
      </c>
      <c r="D59" s="19" t="s">
        <v>179</v>
      </c>
      <c r="E59" s="19">
        <v>80</v>
      </c>
      <c r="F59" s="19">
        <v>790</v>
      </c>
      <c r="G59" s="19">
        <v>2200</v>
      </c>
      <c r="H59" s="19">
        <v>3</v>
      </c>
      <c r="I59" s="79">
        <v>1061.97</v>
      </c>
      <c r="J59" s="79">
        <v>3185.91</v>
      </c>
      <c r="K59" s="19" t="s">
        <v>156</v>
      </c>
      <c r="L59" s="19" t="s">
        <v>195</v>
      </c>
      <c r="M59" s="26"/>
      <c r="N59" s="26"/>
      <c r="O59" s="26"/>
      <c r="P59" s="26"/>
      <c r="Q59" s="42">
        <v>1</v>
      </c>
      <c r="R59" s="64" t="s">
        <v>118</v>
      </c>
      <c r="S59" s="26"/>
      <c r="T59" s="26" t="s">
        <v>22</v>
      </c>
      <c r="U59" s="26"/>
      <c r="V59" s="26" t="s">
        <v>119</v>
      </c>
      <c r="W59" s="26" t="s">
        <v>129</v>
      </c>
      <c r="X59" s="26"/>
      <c r="Y59" s="26"/>
      <c r="Z59" s="44" t="s">
        <v>120</v>
      </c>
      <c r="AA59" s="44" t="s">
        <v>121</v>
      </c>
    </row>
    <row r="60" spans="1:27" hidden="1" x14ac:dyDescent="0.25">
      <c r="A60" s="26">
        <v>55</v>
      </c>
      <c r="B60" s="19" t="s">
        <v>208</v>
      </c>
      <c r="C60" s="44" t="s">
        <v>154</v>
      </c>
      <c r="D60" s="19" t="s">
        <v>181</v>
      </c>
      <c r="E60" s="19">
        <v>80</v>
      </c>
      <c r="F60" s="19">
        <v>400</v>
      </c>
      <c r="G60" s="19">
        <v>790</v>
      </c>
      <c r="H60" s="19">
        <v>1</v>
      </c>
      <c r="I60" s="79">
        <v>195.98</v>
      </c>
      <c r="J60" s="79">
        <v>195.98</v>
      </c>
      <c r="K60" s="19" t="s">
        <v>156</v>
      </c>
      <c r="L60" s="19" t="s">
        <v>195</v>
      </c>
      <c r="M60" s="26"/>
      <c r="N60" s="26"/>
      <c r="O60" s="26"/>
      <c r="P60" s="26"/>
      <c r="Q60" s="42">
        <v>1</v>
      </c>
      <c r="R60" s="64" t="s">
        <v>118</v>
      </c>
      <c r="S60" s="26"/>
      <c r="T60" s="26" t="s">
        <v>22</v>
      </c>
      <c r="U60" s="26"/>
      <c r="V60" s="26" t="s">
        <v>119</v>
      </c>
      <c r="W60" s="26" t="s">
        <v>129</v>
      </c>
      <c r="X60" s="26"/>
      <c r="Y60" s="26"/>
      <c r="Z60" s="44" t="s">
        <v>120</v>
      </c>
      <c r="AA60" s="44" t="s">
        <v>121</v>
      </c>
    </row>
    <row r="61" spans="1:27" hidden="1" x14ac:dyDescent="0.25">
      <c r="A61" s="26">
        <v>56</v>
      </c>
      <c r="B61" s="19" t="s">
        <v>209</v>
      </c>
      <c r="C61" s="44" t="s">
        <v>154</v>
      </c>
      <c r="D61" s="19" t="s">
        <v>183</v>
      </c>
      <c r="E61" s="19">
        <v>80</v>
      </c>
      <c r="F61" s="19">
        <v>600</v>
      </c>
      <c r="G61" s="19">
        <v>790</v>
      </c>
      <c r="H61" s="19">
        <v>1</v>
      </c>
      <c r="I61" s="79">
        <v>268.18</v>
      </c>
      <c r="J61" s="79">
        <v>268.18</v>
      </c>
      <c r="K61" s="19" t="s">
        <v>156</v>
      </c>
      <c r="L61" s="19" t="s">
        <v>195</v>
      </c>
      <c r="M61" s="26"/>
      <c r="N61" s="26"/>
      <c r="O61" s="26"/>
      <c r="P61" s="26"/>
      <c r="Q61" s="42">
        <v>1</v>
      </c>
      <c r="R61" s="64" t="s">
        <v>118</v>
      </c>
      <c r="S61" s="26"/>
      <c r="T61" s="26" t="s">
        <v>22</v>
      </c>
      <c r="U61" s="26"/>
      <c r="V61" s="26" t="s">
        <v>119</v>
      </c>
      <c r="W61" s="26" t="s">
        <v>129</v>
      </c>
      <c r="X61" s="26"/>
      <c r="Y61" s="26"/>
      <c r="Z61" s="44" t="s">
        <v>120</v>
      </c>
      <c r="AA61" s="44" t="s">
        <v>121</v>
      </c>
    </row>
    <row r="62" spans="1:27" hidden="1" x14ac:dyDescent="0.25">
      <c r="A62" s="26">
        <v>57</v>
      </c>
      <c r="B62" s="19" t="s">
        <v>210</v>
      </c>
      <c r="C62" s="44" t="s">
        <v>154</v>
      </c>
      <c r="D62" s="19" t="s">
        <v>185</v>
      </c>
      <c r="E62" s="19">
        <v>80</v>
      </c>
      <c r="F62" s="19">
        <v>350</v>
      </c>
      <c r="G62" s="19">
        <v>400</v>
      </c>
      <c r="H62" s="19">
        <v>1</v>
      </c>
      <c r="I62" s="79">
        <v>85.45</v>
      </c>
      <c r="J62" s="79">
        <v>85.45</v>
      </c>
      <c r="K62" s="19" t="s">
        <v>156</v>
      </c>
      <c r="L62" s="19" t="s">
        <v>195</v>
      </c>
      <c r="M62" s="26"/>
      <c r="N62" s="26"/>
      <c r="O62" s="26"/>
      <c r="P62" s="26"/>
      <c r="Q62" s="42">
        <v>1</v>
      </c>
      <c r="R62" s="64" t="s">
        <v>118</v>
      </c>
      <c r="S62" s="26"/>
      <c r="T62" s="26" t="s">
        <v>22</v>
      </c>
      <c r="U62" s="26"/>
      <c r="V62" s="26" t="s">
        <v>119</v>
      </c>
      <c r="W62" s="26" t="s">
        <v>129</v>
      </c>
      <c r="X62" s="26"/>
      <c r="Y62" s="26"/>
      <c r="Z62" s="44" t="s">
        <v>120</v>
      </c>
      <c r="AA62" s="44" t="s">
        <v>121</v>
      </c>
    </row>
    <row r="63" spans="1:27" hidden="1" x14ac:dyDescent="0.25">
      <c r="A63" s="26">
        <v>58</v>
      </c>
      <c r="B63" s="19" t="s">
        <v>211</v>
      </c>
      <c r="C63" s="44" t="s">
        <v>154</v>
      </c>
      <c r="D63" s="19" t="s">
        <v>187</v>
      </c>
      <c r="E63" s="19">
        <v>80</v>
      </c>
      <c r="F63" s="19">
        <v>440</v>
      </c>
      <c r="G63" s="19">
        <v>1413</v>
      </c>
      <c r="H63" s="19">
        <v>1</v>
      </c>
      <c r="I63" s="79">
        <v>333.02</v>
      </c>
      <c r="J63" s="79">
        <v>333.02</v>
      </c>
      <c r="K63" s="19" t="s">
        <v>156</v>
      </c>
      <c r="L63" s="19" t="s">
        <v>195</v>
      </c>
      <c r="M63" s="26"/>
      <c r="N63" s="26"/>
      <c r="O63" s="26"/>
      <c r="P63" s="26" t="s">
        <v>129</v>
      </c>
      <c r="Q63" s="42">
        <v>1</v>
      </c>
      <c r="R63" s="64" t="s">
        <v>118</v>
      </c>
      <c r="S63" s="26"/>
      <c r="T63" s="26" t="s">
        <v>22</v>
      </c>
      <c r="U63" s="26"/>
      <c r="V63" s="26" t="s">
        <v>119</v>
      </c>
      <c r="W63" s="26"/>
      <c r="X63" s="26"/>
      <c r="Y63" s="26" t="s">
        <v>129</v>
      </c>
      <c r="Z63" s="44" t="s">
        <v>120</v>
      </c>
      <c r="AA63" s="44" t="s">
        <v>121</v>
      </c>
    </row>
    <row r="64" spans="1:27" hidden="1" x14ac:dyDescent="0.25">
      <c r="A64" s="26">
        <v>59</v>
      </c>
      <c r="B64" s="19" t="s">
        <v>212</v>
      </c>
      <c r="C64" s="44" t="s">
        <v>154</v>
      </c>
      <c r="D64" s="19" t="s">
        <v>193</v>
      </c>
      <c r="E64" s="19">
        <v>80</v>
      </c>
      <c r="F64" s="19">
        <v>960</v>
      </c>
      <c r="G64" s="19">
        <v>1528</v>
      </c>
      <c r="H64" s="19">
        <v>2</v>
      </c>
      <c r="I64" s="79">
        <v>909.58</v>
      </c>
      <c r="J64" s="79">
        <v>1819.16</v>
      </c>
      <c r="K64" s="19" t="s">
        <v>156</v>
      </c>
      <c r="L64" s="19" t="s">
        <v>195</v>
      </c>
      <c r="M64" s="26"/>
      <c r="N64" s="26"/>
      <c r="O64" s="26"/>
      <c r="P64" s="26" t="s">
        <v>129</v>
      </c>
      <c r="Q64" s="42">
        <v>1</v>
      </c>
      <c r="R64" s="64" t="s">
        <v>118</v>
      </c>
      <c r="S64" s="26"/>
      <c r="T64" s="26" t="s">
        <v>22</v>
      </c>
      <c r="U64" s="26"/>
      <c r="V64" s="26" t="s">
        <v>119</v>
      </c>
      <c r="W64" s="26"/>
      <c r="X64" s="26"/>
      <c r="Y64" s="26" t="s">
        <v>129</v>
      </c>
      <c r="Z64" s="44" t="s">
        <v>120</v>
      </c>
      <c r="AA64" s="44" t="s">
        <v>121</v>
      </c>
    </row>
    <row r="65" spans="1:27" hidden="1" x14ac:dyDescent="0.25">
      <c r="A65" s="26">
        <v>60</v>
      </c>
      <c r="B65" s="19" t="s">
        <v>213</v>
      </c>
      <c r="C65" s="44" t="s">
        <v>154</v>
      </c>
      <c r="D65" s="19" t="s">
        <v>214</v>
      </c>
      <c r="E65" s="19">
        <v>80</v>
      </c>
      <c r="F65" s="19">
        <v>960</v>
      </c>
      <c r="G65" s="19">
        <v>1845</v>
      </c>
      <c r="H65" s="19">
        <v>2</v>
      </c>
      <c r="I65" s="79">
        <v>1105.6199999999999</v>
      </c>
      <c r="J65" s="79">
        <v>2211.25</v>
      </c>
      <c r="K65" s="19" t="s">
        <v>156</v>
      </c>
      <c r="L65" s="19" t="s">
        <v>195</v>
      </c>
      <c r="M65" s="26"/>
      <c r="N65" s="26"/>
      <c r="O65" s="26"/>
      <c r="P65" s="26" t="s">
        <v>129</v>
      </c>
      <c r="Q65" s="42">
        <v>1</v>
      </c>
      <c r="R65" s="64" t="s">
        <v>118</v>
      </c>
      <c r="S65" s="26"/>
      <c r="T65" s="26" t="s">
        <v>22</v>
      </c>
      <c r="U65" s="26"/>
      <c r="V65" s="26" t="s">
        <v>119</v>
      </c>
      <c r="W65" s="26"/>
      <c r="X65" s="26"/>
      <c r="Y65" s="26" t="s">
        <v>129</v>
      </c>
      <c r="Z65" s="44" t="s">
        <v>120</v>
      </c>
      <c r="AA65" s="44" t="s">
        <v>121</v>
      </c>
    </row>
    <row r="66" spans="1:27" hidden="1" x14ac:dyDescent="0.25">
      <c r="A66" s="26">
        <v>61</v>
      </c>
      <c r="B66" s="19" t="s">
        <v>215</v>
      </c>
      <c r="C66" s="44" t="s">
        <v>154</v>
      </c>
      <c r="D66" s="19" t="s">
        <v>216</v>
      </c>
      <c r="E66" s="19">
        <v>80</v>
      </c>
      <c r="F66" s="19">
        <v>960</v>
      </c>
      <c r="G66" s="19">
        <v>1998</v>
      </c>
      <c r="H66" s="19">
        <v>1</v>
      </c>
      <c r="I66" s="79">
        <v>1196.48</v>
      </c>
      <c r="J66" s="79">
        <v>1196.48</v>
      </c>
      <c r="K66" s="19" t="s">
        <v>156</v>
      </c>
      <c r="L66" s="19" t="s">
        <v>195</v>
      </c>
      <c r="M66" s="26"/>
      <c r="N66" s="26"/>
      <c r="O66" s="26"/>
      <c r="P66" s="26" t="s">
        <v>129</v>
      </c>
      <c r="Q66" s="42">
        <v>1</v>
      </c>
      <c r="R66" s="64" t="s">
        <v>118</v>
      </c>
      <c r="S66" s="26"/>
      <c r="T66" s="26" t="s">
        <v>22</v>
      </c>
      <c r="U66" s="26"/>
      <c r="V66" s="26" t="s">
        <v>119</v>
      </c>
      <c r="W66" s="26"/>
      <c r="X66" s="26"/>
      <c r="Y66" s="26" t="s">
        <v>129</v>
      </c>
      <c r="Z66" s="44" t="s">
        <v>120</v>
      </c>
      <c r="AA66" s="44" t="s">
        <v>121</v>
      </c>
    </row>
    <row r="67" spans="1:27" hidden="1" x14ac:dyDescent="0.25">
      <c r="A67" s="26">
        <v>62</v>
      </c>
      <c r="B67" s="19" t="s">
        <v>217</v>
      </c>
      <c r="C67" s="44" t="s">
        <v>154</v>
      </c>
      <c r="D67" s="19" t="s">
        <v>187</v>
      </c>
      <c r="E67" s="19">
        <v>80</v>
      </c>
      <c r="F67" s="19">
        <v>440</v>
      </c>
      <c r="G67" s="19">
        <v>1413</v>
      </c>
      <c r="H67" s="19">
        <v>1</v>
      </c>
      <c r="I67" s="79">
        <v>333.02</v>
      </c>
      <c r="J67" s="79">
        <v>333.02</v>
      </c>
      <c r="K67" s="19" t="s">
        <v>156</v>
      </c>
      <c r="L67" s="19" t="s">
        <v>195</v>
      </c>
      <c r="M67" s="26"/>
      <c r="N67" s="26"/>
      <c r="O67" s="26"/>
      <c r="P67" s="26" t="s">
        <v>129</v>
      </c>
      <c r="Q67" s="42">
        <v>1</v>
      </c>
      <c r="R67" s="64" t="s">
        <v>118</v>
      </c>
      <c r="S67" s="26"/>
      <c r="T67" s="26" t="s">
        <v>22</v>
      </c>
      <c r="U67" s="26"/>
      <c r="V67" s="26" t="s">
        <v>119</v>
      </c>
      <c r="W67" s="26"/>
      <c r="X67" s="26"/>
      <c r="Y67" s="26" t="s">
        <v>129</v>
      </c>
      <c r="Z67" s="44" t="s">
        <v>120</v>
      </c>
      <c r="AA67" s="44" t="s">
        <v>121</v>
      </c>
    </row>
    <row r="68" spans="1:27" hidden="1" x14ac:dyDescent="0.25">
      <c r="A68" s="26">
        <v>63</v>
      </c>
      <c r="B68" s="19" t="s">
        <v>218</v>
      </c>
      <c r="C68" s="44" t="s">
        <v>154</v>
      </c>
      <c r="D68" s="19" t="s">
        <v>219</v>
      </c>
      <c r="E68" s="19">
        <v>80</v>
      </c>
      <c r="F68" s="19">
        <v>600</v>
      </c>
      <c r="G68" s="19">
        <v>6902</v>
      </c>
      <c r="H68" s="19">
        <v>2</v>
      </c>
      <c r="I68" s="79">
        <v>2600.6799999999998</v>
      </c>
      <c r="J68" s="79">
        <v>5201.3500000000004</v>
      </c>
      <c r="K68" s="19" t="s">
        <v>156</v>
      </c>
      <c r="L68" s="19" t="s">
        <v>220</v>
      </c>
      <c r="M68" s="26"/>
      <c r="N68" s="26"/>
      <c r="O68" s="26"/>
      <c r="P68" s="26" t="s">
        <v>129</v>
      </c>
      <c r="Q68" s="42">
        <v>1</v>
      </c>
      <c r="R68" s="64" t="s">
        <v>118</v>
      </c>
      <c r="S68" s="26"/>
      <c r="T68" s="26" t="s">
        <v>22</v>
      </c>
      <c r="U68" s="26"/>
      <c r="V68" s="26" t="s">
        <v>119</v>
      </c>
      <c r="W68" s="26"/>
      <c r="X68" s="26"/>
      <c r="Y68" s="26" t="s">
        <v>129</v>
      </c>
      <c r="Z68" s="44" t="s">
        <v>120</v>
      </c>
      <c r="AA68" s="44" t="s">
        <v>121</v>
      </c>
    </row>
    <row r="69" spans="1:27" hidden="1" x14ac:dyDescent="0.25">
      <c r="A69" s="26">
        <v>64</v>
      </c>
      <c r="B69" s="19" t="s">
        <v>153</v>
      </c>
      <c r="C69" s="44" t="s">
        <v>154</v>
      </c>
      <c r="D69" s="19" t="s">
        <v>155</v>
      </c>
      <c r="E69" s="19">
        <v>80</v>
      </c>
      <c r="F69" s="19">
        <v>260</v>
      </c>
      <c r="G69" s="19">
        <v>436</v>
      </c>
      <c r="H69" s="19">
        <v>1</v>
      </c>
      <c r="I69" s="79">
        <v>69.98</v>
      </c>
      <c r="J69" s="79">
        <v>69.98</v>
      </c>
      <c r="K69" s="19" t="s">
        <v>156</v>
      </c>
      <c r="L69" s="19" t="s">
        <v>220</v>
      </c>
      <c r="M69" s="26"/>
      <c r="N69" s="26"/>
      <c r="O69" s="26"/>
      <c r="P69" s="26"/>
      <c r="Q69" s="42">
        <v>1</v>
      </c>
      <c r="R69" s="64" t="s">
        <v>118</v>
      </c>
      <c r="S69" s="26"/>
      <c r="T69" s="26" t="s">
        <v>22</v>
      </c>
      <c r="U69" s="26"/>
      <c r="V69" s="26" t="s">
        <v>119</v>
      </c>
      <c r="W69" s="26" t="s">
        <v>129</v>
      </c>
      <c r="X69" s="26"/>
      <c r="Y69" s="26"/>
      <c r="Z69" s="44" t="s">
        <v>120</v>
      </c>
      <c r="AA69" s="44" t="s">
        <v>121</v>
      </c>
    </row>
    <row r="70" spans="1:27" hidden="1" x14ac:dyDescent="0.25">
      <c r="A70" s="26">
        <v>65</v>
      </c>
      <c r="B70" s="19" t="s">
        <v>221</v>
      </c>
      <c r="C70" s="44" t="s">
        <v>154</v>
      </c>
      <c r="D70" s="19" t="s">
        <v>222</v>
      </c>
      <c r="E70" s="19">
        <v>80</v>
      </c>
      <c r="F70" s="19">
        <v>960</v>
      </c>
      <c r="G70" s="19">
        <v>3916</v>
      </c>
      <c r="H70" s="19">
        <v>2</v>
      </c>
      <c r="I70" s="79">
        <v>2352.4299999999998</v>
      </c>
      <c r="J70" s="79">
        <v>4704.8599999999997</v>
      </c>
      <c r="K70" s="19" t="s">
        <v>156</v>
      </c>
      <c r="L70" s="19" t="s">
        <v>220</v>
      </c>
      <c r="M70" s="26"/>
      <c r="N70" s="26"/>
      <c r="O70" s="26"/>
      <c r="P70" s="26" t="s">
        <v>129</v>
      </c>
      <c r="Q70" s="42">
        <v>1</v>
      </c>
      <c r="R70" s="64" t="s">
        <v>118</v>
      </c>
      <c r="S70" s="26"/>
      <c r="T70" s="26" t="s">
        <v>22</v>
      </c>
      <c r="U70" s="26"/>
      <c r="V70" s="26" t="s">
        <v>119</v>
      </c>
      <c r="W70" s="26"/>
      <c r="X70" s="26"/>
      <c r="Y70" s="26" t="s">
        <v>129</v>
      </c>
      <c r="Z70" s="44" t="s">
        <v>120</v>
      </c>
      <c r="AA70" s="44" t="s">
        <v>121</v>
      </c>
    </row>
    <row r="71" spans="1:27" hidden="1" x14ac:dyDescent="0.25">
      <c r="A71" s="26">
        <v>66</v>
      </c>
      <c r="B71" s="19" t="s">
        <v>223</v>
      </c>
      <c r="C71" s="44" t="s">
        <v>154</v>
      </c>
      <c r="D71" s="19" t="s">
        <v>224</v>
      </c>
      <c r="E71" s="19">
        <v>80</v>
      </c>
      <c r="F71" s="19">
        <v>600</v>
      </c>
      <c r="G71" s="19">
        <v>6586</v>
      </c>
      <c r="H71" s="19">
        <v>2</v>
      </c>
      <c r="I71" s="79">
        <v>2481.6</v>
      </c>
      <c r="J71" s="79">
        <v>4963.21</v>
      </c>
      <c r="K71" s="19" t="s">
        <v>156</v>
      </c>
      <c r="L71" s="19" t="s">
        <v>220</v>
      </c>
      <c r="M71" s="26"/>
      <c r="N71" s="26"/>
      <c r="O71" s="26"/>
      <c r="P71" s="26" t="s">
        <v>129</v>
      </c>
      <c r="Q71" s="42">
        <v>1</v>
      </c>
      <c r="R71" s="64" t="s">
        <v>118</v>
      </c>
      <c r="S71" s="26"/>
      <c r="T71" s="26" t="s">
        <v>22</v>
      </c>
      <c r="U71" s="26"/>
      <c r="V71" s="26" t="s">
        <v>119</v>
      </c>
      <c r="W71" s="26"/>
      <c r="X71" s="26"/>
      <c r="Y71" s="26" t="s">
        <v>129</v>
      </c>
      <c r="Z71" s="44" t="s">
        <v>120</v>
      </c>
      <c r="AA71" s="44" t="s">
        <v>121</v>
      </c>
    </row>
    <row r="72" spans="1:27" hidden="1" x14ac:dyDescent="0.25">
      <c r="A72" s="26">
        <v>67</v>
      </c>
      <c r="B72" s="19" t="s">
        <v>225</v>
      </c>
      <c r="C72" s="44" t="s">
        <v>154</v>
      </c>
      <c r="D72" s="19" t="s">
        <v>226</v>
      </c>
      <c r="E72" s="19">
        <v>80</v>
      </c>
      <c r="F72" s="19">
        <v>260</v>
      </c>
      <c r="G72" s="19">
        <v>433</v>
      </c>
      <c r="H72" s="19">
        <v>2</v>
      </c>
      <c r="I72" s="79">
        <v>69.489999999999995</v>
      </c>
      <c r="J72" s="79">
        <v>138.97999999999999</v>
      </c>
      <c r="K72" s="19" t="s">
        <v>156</v>
      </c>
      <c r="L72" s="19" t="s">
        <v>220</v>
      </c>
      <c r="M72" s="26"/>
      <c r="N72" s="26"/>
      <c r="O72" s="26"/>
      <c r="P72" s="26"/>
      <c r="Q72" s="42">
        <v>1</v>
      </c>
      <c r="R72" s="64" t="s">
        <v>118</v>
      </c>
      <c r="S72" s="26"/>
      <c r="T72" s="26" t="s">
        <v>22</v>
      </c>
      <c r="U72" s="26"/>
      <c r="V72" s="26" t="s">
        <v>119</v>
      </c>
      <c r="W72" s="26" t="s">
        <v>129</v>
      </c>
      <c r="X72" s="26"/>
      <c r="Y72" s="26"/>
      <c r="Z72" s="44" t="s">
        <v>120</v>
      </c>
      <c r="AA72" s="44" t="s">
        <v>121</v>
      </c>
    </row>
    <row r="73" spans="1:27" hidden="1" x14ac:dyDescent="0.25">
      <c r="A73" s="26">
        <v>68</v>
      </c>
      <c r="B73" s="19" t="s">
        <v>227</v>
      </c>
      <c r="C73" s="44" t="s">
        <v>154</v>
      </c>
      <c r="D73" s="19" t="s">
        <v>228</v>
      </c>
      <c r="E73" s="19">
        <v>80</v>
      </c>
      <c r="F73" s="19">
        <v>375</v>
      </c>
      <c r="G73" s="19">
        <v>398</v>
      </c>
      <c r="H73" s="19">
        <v>1</v>
      </c>
      <c r="I73" s="79">
        <v>90.42</v>
      </c>
      <c r="J73" s="79">
        <v>90.42</v>
      </c>
      <c r="K73" s="19" t="s">
        <v>156</v>
      </c>
      <c r="L73" s="19" t="s">
        <v>220</v>
      </c>
      <c r="M73" s="26"/>
      <c r="N73" s="26"/>
      <c r="O73" s="26"/>
      <c r="P73" s="26" t="s">
        <v>129</v>
      </c>
      <c r="Q73" s="42">
        <v>1</v>
      </c>
      <c r="R73" s="64" t="s">
        <v>118</v>
      </c>
      <c r="S73" s="26"/>
      <c r="T73" s="26" t="s">
        <v>22</v>
      </c>
      <c r="U73" s="26"/>
      <c r="V73" s="26" t="s">
        <v>119</v>
      </c>
      <c r="W73" s="26" t="s">
        <v>129</v>
      </c>
      <c r="X73" s="26"/>
      <c r="Y73" s="26"/>
      <c r="Z73" s="44" t="s">
        <v>120</v>
      </c>
      <c r="AA73" s="44" t="s">
        <v>121</v>
      </c>
    </row>
    <row r="74" spans="1:27" hidden="1" x14ac:dyDescent="0.25">
      <c r="A74" s="26">
        <v>69</v>
      </c>
      <c r="B74" s="19" t="s">
        <v>229</v>
      </c>
      <c r="C74" s="44" t="s">
        <v>154</v>
      </c>
      <c r="D74" s="19" t="s">
        <v>230</v>
      </c>
      <c r="E74" s="19">
        <v>80</v>
      </c>
      <c r="F74" s="19">
        <v>325</v>
      </c>
      <c r="G74" s="19">
        <v>2200</v>
      </c>
      <c r="H74" s="19">
        <v>3</v>
      </c>
      <c r="I74" s="79">
        <v>419.53</v>
      </c>
      <c r="J74" s="79">
        <v>1258.58</v>
      </c>
      <c r="K74" s="19" t="s">
        <v>156</v>
      </c>
      <c r="L74" s="19" t="s">
        <v>220</v>
      </c>
      <c r="M74" s="26"/>
      <c r="N74" s="26"/>
      <c r="O74" s="26"/>
      <c r="P74" s="26"/>
      <c r="Q74" s="42">
        <v>1</v>
      </c>
      <c r="R74" s="64" t="s">
        <v>118</v>
      </c>
      <c r="S74" s="26"/>
      <c r="T74" s="26" t="s">
        <v>22</v>
      </c>
      <c r="U74" s="26"/>
      <c r="V74" s="26" t="s">
        <v>119</v>
      </c>
      <c r="W74" s="26" t="s">
        <v>129</v>
      </c>
      <c r="X74" s="26"/>
      <c r="Y74" s="26"/>
      <c r="Z74" s="44" t="s">
        <v>120</v>
      </c>
      <c r="AA74" s="44" t="s">
        <v>121</v>
      </c>
    </row>
    <row r="75" spans="1:27" hidden="1" x14ac:dyDescent="0.25">
      <c r="A75" s="26">
        <v>70</v>
      </c>
      <c r="B75" s="19" t="s">
        <v>231</v>
      </c>
      <c r="C75" s="44" t="s">
        <v>154</v>
      </c>
      <c r="D75" s="19" t="s">
        <v>179</v>
      </c>
      <c r="E75" s="19">
        <v>80</v>
      </c>
      <c r="F75" s="19">
        <v>790</v>
      </c>
      <c r="G75" s="19">
        <v>2200</v>
      </c>
      <c r="H75" s="19">
        <v>1</v>
      </c>
      <c r="I75" s="79">
        <v>1061.97</v>
      </c>
      <c r="J75" s="79">
        <v>1061.97</v>
      </c>
      <c r="K75" s="19" t="s">
        <v>156</v>
      </c>
      <c r="L75" s="19" t="s">
        <v>220</v>
      </c>
      <c r="M75" s="26"/>
      <c r="N75" s="26"/>
      <c r="O75" s="26"/>
      <c r="P75" s="26"/>
      <c r="Q75" s="42">
        <v>1</v>
      </c>
      <c r="R75" s="64" t="s">
        <v>118</v>
      </c>
      <c r="S75" s="26"/>
      <c r="T75" s="26" t="s">
        <v>22</v>
      </c>
      <c r="U75" s="26"/>
      <c r="V75" s="26" t="s">
        <v>119</v>
      </c>
      <c r="W75" s="26" t="s">
        <v>129</v>
      </c>
      <c r="X75" s="26"/>
      <c r="Y75" s="26"/>
      <c r="Z75" s="44" t="s">
        <v>120</v>
      </c>
      <c r="AA75" s="44" t="s">
        <v>121</v>
      </c>
    </row>
    <row r="76" spans="1:27" hidden="1" x14ac:dyDescent="0.25">
      <c r="A76" s="26">
        <v>71</v>
      </c>
      <c r="B76" s="19" t="s">
        <v>232</v>
      </c>
      <c r="C76" s="44" t="s">
        <v>154</v>
      </c>
      <c r="D76" s="19" t="s">
        <v>181</v>
      </c>
      <c r="E76" s="19">
        <v>80</v>
      </c>
      <c r="F76" s="19">
        <v>400</v>
      </c>
      <c r="G76" s="19">
        <v>790</v>
      </c>
      <c r="H76" s="19">
        <v>1</v>
      </c>
      <c r="I76" s="79">
        <v>195.98</v>
      </c>
      <c r="J76" s="79">
        <v>195.98</v>
      </c>
      <c r="K76" s="19" t="s">
        <v>156</v>
      </c>
      <c r="L76" s="19" t="s">
        <v>220</v>
      </c>
      <c r="M76" s="26"/>
      <c r="N76" s="26"/>
      <c r="O76" s="26"/>
      <c r="P76" s="26"/>
      <c r="Q76" s="42">
        <v>1</v>
      </c>
      <c r="R76" s="64" t="s">
        <v>118</v>
      </c>
      <c r="S76" s="26"/>
      <c r="T76" s="26" t="s">
        <v>22</v>
      </c>
      <c r="U76" s="26"/>
      <c r="V76" s="26" t="s">
        <v>119</v>
      </c>
      <c r="W76" s="26" t="s">
        <v>129</v>
      </c>
      <c r="X76" s="26"/>
      <c r="Y76" s="26"/>
      <c r="Z76" s="44" t="s">
        <v>120</v>
      </c>
      <c r="AA76" s="44" t="s">
        <v>121</v>
      </c>
    </row>
    <row r="77" spans="1:27" hidden="1" x14ac:dyDescent="0.25">
      <c r="A77" s="26">
        <v>72</v>
      </c>
      <c r="B77" s="19" t="s">
        <v>233</v>
      </c>
      <c r="C77" s="44" t="s">
        <v>154</v>
      </c>
      <c r="D77" s="19" t="s">
        <v>185</v>
      </c>
      <c r="E77" s="19">
        <v>80</v>
      </c>
      <c r="F77" s="19">
        <v>350</v>
      </c>
      <c r="G77" s="19">
        <v>400</v>
      </c>
      <c r="H77" s="19">
        <v>1</v>
      </c>
      <c r="I77" s="79">
        <v>85.45</v>
      </c>
      <c r="J77" s="79">
        <v>85.45</v>
      </c>
      <c r="K77" s="19" t="s">
        <v>156</v>
      </c>
      <c r="L77" s="19" t="s">
        <v>220</v>
      </c>
      <c r="M77" s="26"/>
      <c r="N77" s="26"/>
      <c r="O77" s="26"/>
      <c r="P77" s="26"/>
      <c r="Q77" s="42">
        <v>1</v>
      </c>
      <c r="R77" s="64" t="s">
        <v>118</v>
      </c>
      <c r="S77" s="26"/>
      <c r="T77" s="26" t="s">
        <v>22</v>
      </c>
      <c r="U77" s="26"/>
      <c r="V77" s="26" t="s">
        <v>119</v>
      </c>
      <c r="W77" s="26" t="s">
        <v>129</v>
      </c>
      <c r="X77" s="26"/>
      <c r="Y77" s="26"/>
      <c r="Z77" s="44" t="s">
        <v>120</v>
      </c>
      <c r="AA77" s="44" t="s">
        <v>121</v>
      </c>
    </row>
    <row r="78" spans="1:27" hidden="1" x14ac:dyDescent="0.25">
      <c r="A78" s="26">
        <v>73</v>
      </c>
      <c r="B78" s="19" t="s">
        <v>234</v>
      </c>
      <c r="C78" s="44" t="s">
        <v>154</v>
      </c>
      <c r="D78" s="19" t="s">
        <v>235</v>
      </c>
      <c r="E78" s="19">
        <v>80</v>
      </c>
      <c r="F78" s="19">
        <v>960</v>
      </c>
      <c r="G78" s="19">
        <v>1098</v>
      </c>
      <c r="H78" s="19">
        <v>2</v>
      </c>
      <c r="I78" s="79">
        <v>655.27</v>
      </c>
      <c r="J78" s="79">
        <v>1310.54</v>
      </c>
      <c r="K78" s="19" t="s">
        <v>156</v>
      </c>
      <c r="L78" s="19" t="s">
        <v>220</v>
      </c>
      <c r="M78" s="26"/>
      <c r="N78" s="26"/>
      <c r="O78" s="26"/>
      <c r="P78" s="26" t="s">
        <v>129</v>
      </c>
      <c r="Q78" s="42">
        <v>1</v>
      </c>
      <c r="R78" s="64" t="s">
        <v>118</v>
      </c>
      <c r="S78" s="26"/>
      <c r="T78" s="26" t="s">
        <v>22</v>
      </c>
      <c r="U78" s="26"/>
      <c r="V78" s="26" t="s">
        <v>119</v>
      </c>
      <c r="W78" s="26"/>
      <c r="X78" s="26"/>
      <c r="Y78" s="26" t="s">
        <v>129</v>
      </c>
      <c r="Z78" s="44" t="s">
        <v>120</v>
      </c>
      <c r="AA78" s="44" t="s">
        <v>121</v>
      </c>
    </row>
    <row r="79" spans="1:27" hidden="1" x14ac:dyDescent="0.25">
      <c r="A79" s="26">
        <v>74</v>
      </c>
      <c r="B79" s="19" t="s">
        <v>236</v>
      </c>
      <c r="C79" s="44" t="s">
        <v>154</v>
      </c>
      <c r="D79" s="19" t="s">
        <v>179</v>
      </c>
      <c r="E79" s="19">
        <v>80</v>
      </c>
      <c r="F79" s="19">
        <v>790</v>
      </c>
      <c r="G79" s="19">
        <v>2200</v>
      </c>
      <c r="H79" s="19">
        <v>1</v>
      </c>
      <c r="I79" s="79">
        <v>1061.97</v>
      </c>
      <c r="J79" s="79">
        <v>1061.97</v>
      </c>
      <c r="K79" s="19" t="s">
        <v>156</v>
      </c>
      <c r="L79" s="19" t="s">
        <v>220</v>
      </c>
      <c r="M79" s="26"/>
      <c r="N79" s="26"/>
      <c r="O79" s="26"/>
      <c r="P79" s="26"/>
      <c r="Q79" s="42">
        <v>1</v>
      </c>
      <c r="R79" s="64" t="s">
        <v>118</v>
      </c>
      <c r="S79" s="26"/>
      <c r="T79" s="26" t="s">
        <v>22</v>
      </c>
      <c r="U79" s="26"/>
      <c r="V79" s="26" t="s">
        <v>119</v>
      </c>
      <c r="W79" s="26" t="s">
        <v>129</v>
      </c>
      <c r="X79" s="26"/>
      <c r="Y79" s="26"/>
      <c r="Z79" s="44" t="s">
        <v>120</v>
      </c>
      <c r="AA79" s="44" t="s">
        <v>121</v>
      </c>
    </row>
    <row r="80" spans="1:27" hidden="1" x14ac:dyDescent="0.25">
      <c r="A80" s="26">
        <v>75</v>
      </c>
      <c r="B80" s="19" t="s">
        <v>237</v>
      </c>
      <c r="C80" s="44" t="s">
        <v>154</v>
      </c>
      <c r="D80" s="19" t="s">
        <v>238</v>
      </c>
      <c r="E80" s="19">
        <v>80</v>
      </c>
      <c r="F80" s="19">
        <v>440</v>
      </c>
      <c r="G80" s="19">
        <v>6903</v>
      </c>
      <c r="H80" s="19">
        <v>1</v>
      </c>
      <c r="I80" s="79">
        <v>1899.08</v>
      </c>
      <c r="J80" s="79">
        <v>1899.08</v>
      </c>
      <c r="K80" s="19" t="s">
        <v>156</v>
      </c>
      <c r="L80" s="19" t="s">
        <v>239</v>
      </c>
      <c r="M80" s="26"/>
      <c r="N80" s="26"/>
      <c r="O80" s="26"/>
      <c r="P80" s="26" t="s">
        <v>129</v>
      </c>
      <c r="Q80" s="42">
        <v>1</v>
      </c>
      <c r="R80" s="64" t="s">
        <v>118</v>
      </c>
      <c r="S80" s="26"/>
      <c r="T80" s="26" t="s">
        <v>22</v>
      </c>
      <c r="U80" s="26"/>
      <c r="V80" s="26" t="s">
        <v>119</v>
      </c>
      <c r="W80" s="26"/>
      <c r="X80" s="26"/>
      <c r="Y80" s="26" t="s">
        <v>129</v>
      </c>
      <c r="Z80" s="44" t="s">
        <v>120</v>
      </c>
      <c r="AA80" s="44" t="s">
        <v>121</v>
      </c>
    </row>
    <row r="81" spans="1:27" hidden="1" x14ac:dyDescent="0.25">
      <c r="A81" s="26">
        <v>76</v>
      </c>
      <c r="B81" s="19" t="s">
        <v>240</v>
      </c>
      <c r="C81" s="44" t="s">
        <v>154</v>
      </c>
      <c r="D81" s="19" t="s">
        <v>241</v>
      </c>
      <c r="E81" s="19">
        <v>80</v>
      </c>
      <c r="F81" s="19">
        <v>960</v>
      </c>
      <c r="G81" s="19">
        <v>6329</v>
      </c>
      <c r="H81" s="19">
        <v>2</v>
      </c>
      <c r="I81" s="79">
        <v>3807.24</v>
      </c>
      <c r="J81" s="79">
        <v>7614.48</v>
      </c>
      <c r="K81" s="19" t="s">
        <v>156</v>
      </c>
      <c r="L81" s="19" t="s">
        <v>239</v>
      </c>
      <c r="M81" s="26"/>
      <c r="N81" s="26"/>
      <c r="O81" s="26"/>
      <c r="P81" s="26" t="s">
        <v>129</v>
      </c>
      <c r="Q81" s="42">
        <v>1</v>
      </c>
      <c r="R81" s="64" t="s">
        <v>118</v>
      </c>
      <c r="S81" s="26"/>
      <c r="T81" s="26" t="s">
        <v>22</v>
      </c>
      <c r="U81" s="26"/>
      <c r="V81" s="26" t="s">
        <v>119</v>
      </c>
      <c r="W81" s="26"/>
      <c r="X81" s="26"/>
      <c r="Y81" s="26" t="s">
        <v>129</v>
      </c>
      <c r="Z81" s="44" t="s">
        <v>120</v>
      </c>
      <c r="AA81" s="44" t="s">
        <v>121</v>
      </c>
    </row>
    <row r="82" spans="1:27" hidden="1" x14ac:dyDescent="0.25">
      <c r="A82" s="26">
        <v>77</v>
      </c>
      <c r="B82" s="19" t="s">
        <v>242</v>
      </c>
      <c r="C82" s="44" t="s">
        <v>154</v>
      </c>
      <c r="D82" s="19" t="s">
        <v>243</v>
      </c>
      <c r="E82" s="19">
        <v>80</v>
      </c>
      <c r="F82" s="19">
        <v>960</v>
      </c>
      <c r="G82" s="19">
        <v>3815</v>
      </c>
      <c r="H82" s="19">
        <v>2</v>
      </c>
      <c r="I82" s="79">
        <v>2291.6</v>
      </c>
      <c r="J82" s="79">
        <v>4583.2</v>
      </c>
      <c r="K82" s="19" t="s">
        <v>156</v>
      </c>
      <c r="L82" s="19" t="s">
        <v>239</v>
      </c>
      <c r="M82" s="26"/>
      <c r="N82" s="26"/>
      <c r="O82" s="26"/>
      <c r="P82" s="26" t="s">
        <v>129</v>
      </c>
      <c r="Q82" s="42">
        <v>1</v>
      </c>
      <c r="R82" s="64" t="s">
        <v>118</v>
      </c>
      <c r="S82" s="26"/>
      <c r="T82" s="26" t="s">
        <v>22</v>
      </c>
      <c r="U82" s="26"/>
      <c r="V82" s="26" t="s">
        <v>119</v>
      </c>
      <c r="W82" s="26"/>
      <c r="X82" s="26"/>
      <c r="Y82" s="26" t="s">
        <v>129</v>
      </c>
      <c r="Z82" s="44" t="s">
        <v>120</v>
      </c>
      <c r="AA82" s="44" t="s">
        <v>121</v>
      </c>
    </row>
    <row r="83" spans="1:27" hidden="1" x14ac:dyDescent="0.25">
      <c r="A83" s="26">
        <v>78</v>
      </c>
      <c r="B83" s="19" t="s">
        <v>244</v>
      </c>
      <c r="C83" s="44" t="s">
        <v>154</v>
      </c>
      <c r="D83" s="19" t="s">
        <v>245</v>
      </c>
      <c r="E83" s="19">
        <v>80</v>
      </c>
      <c r="F83" s="19">
        <v>440</v>
      </c>
      <c r="G83" s="19">
        <v>3013</v>
      </c>
      <c r="H83" s="19">
        <v>1</v>
      </c>
      <c r="I83" s="79">
        <v>819.53</v>
      </c>
      <c r="J83" s="79">
        <v>819.53</v>
      </c>
      <c r="K83" s="19" t="s">
        <v>156</v>
      </c>
      <c r="L83" s="19" t="s">
        <v>239</v>
      </c>
      <c r="M83" s="26"/>
      <c r="N83" s="26"/>
      <c r="O83" s="26"/>
      <c r="P83" s="26" t="s">
        <v>129</v>
      </c>
      <c r="Q83" s="42">
        <v>1</v>
      </c>
      <c r="R83" s="64" t="s">
        <v>118</v>
      </c>
      <c r="S83" s="26"/>
      <c r="T83" s="26" t="s">
        <v>22</v>
      </c>
      <c r="U83" s="26"/>
      <c r="V83" s="26" t="s">
        <v>119</v>
      </c>
      <c r="W83" s="26"/>
      <c r="X83" s="26"/>
      <c r="Y83" s="26" t="s">
        <v>129</v>
      </c>
      <c r="Z83" s="44" t="s">
        <v>120</v>
      </c>
      <c r="AA83" s="44" t="s">
        <v>121</v>
      </c>
    </row>
    <row r="84" spans="1:27" hidden="1" x14ac:dyDescent="0.25">
      <c r="A84" s="26">
        <v>79</v>
      </c>
      <c r="B84" s="19" t="s">
        <v>246</v>
      </c>
      <c r="C84" s="44" t="s">
        <v>154</v>
      </c>
      <c r="D84" s="19" t="s">
        <v>169</v>
      </c>
      <c r="E84" s="19">
        <v>80</v>
      </c>
      <c r="F84" s="19">
        <v>350</v>
      </c>
      <c r="G84" s="19">
        <v>2200</v>
      </c>
      <c r="H84" s="19">
        <v>5</v>
      </c>
      <c r="I84" s="79">
        <v>454.07</v>
      </c>
      <c r="J84" s="79">
        <v>2270.33</v>
      </c>
      <c r="K84" s="19" t="s">
        <v>156</v>
      </c>
      <c r="L84" s="19" t="s">
        <v>239</v>
      </c>
      <c r="M84" s="26"/>
      <c r="N84" s="26"/>
      <c r="O84" s="26"/>
      <c r="P84" s="26"/>
      <c r="Q84" s="42">
        <v>1</v>
      </c>
      <c r="R84" s="64" t="s">
        <v>118</v>
      </c>
      <c r="S84" s="26"/>
      <c r="T84" s="26" t="s">
        <v>22</v>
      </c>
      <c r="U84" s="26"/>
      <c r="V84" s="26" t="s">
        <v>119</v>
      </c>
      <c r="W84" s="26" t="s">
        <v>129</v>
      </c>
      <c r="X84" s="26"/>
      <c r="Y84" s="26"/>
      <c r="Z84" s="44" t="s">
        <v>120</v>
      </c>
      <c r="AA84" s="44" t="s">
        <v>121</v>
      </c>
    </row>
    <row r="85" spans="1:27" hidden="1" x14ac:dyDescent="0.25">
      <c r="A85" s="26">
        <v>80</v>
      </c>
      <c r="B85" s="19" t="s">
        <v>247</v>
      </c>
      <c r="C85" s="44" t="s">
        <v>154</v>
      </c>
      <c r="D85" s="19" t="s">
        <v>185</v>
      </c>
      <c r="E85" s="19">
        <v>80</v>
      </c>
      <c r="F85" s="19">
        <v>350</v>
      </c>
      <c r="G85" s="19">
        <v>400</v>
      </c>
      <c r="H85" s="19">
        <v>1</v>
      </c>
      <c r="I85" s="79">
        <v>86.69</v>
      </c>
      <c r="J85" s="79">
        <v>86.69</v>
      </c>
      <c r="K85" s="19" t="s">
        <v>156</v>
      </c>
      <c r="L85" s="19" t="s">
        <v>239</v>
      </c>
      <c r="M85" s="26"/>
      <c r="N85" s="26"/>
      <c r="O85" s="26"/>
      <c r="P85" s="26"/>
      <c r="Q85" s="42">
        <v>1</v>
      </c>
      <c r="R85" s="64" t="s">
        <v>118</v>
      </c>
      <c r="S85" s="26"/>
      <c r="T85" s="26" t="s">
        <v>22</v>
      </c>
      <c r="U85" s="26"/>
      <c r="V85" s="26" t="s">
        <v>119</v>
      </c>
      <c r="W85" s="26" t="s">
        <v>129</v>
      </c>
      <c r="X85" s="26"/>
      <c r="Y85" s="26"/>
      <c r="Z85" s="44" t="s">
        <v>120</v>
      </c>
      <c r="AA85" s="44" t="s">
        <v>121</v>
      </c>
    </row>
    <row r="86" spans="1:27" hidden="1" x14ac:dyDescent="0.25">
      <c r="A86" s="26">
        <v>81</v>
      </c>
      <c r="B86" s="19" t="s">
        <v>248</v>
      </c>
      <c r="C86" s="44" t="s">
        <v>154</v>
      </c>
      <c r="D86" s="19" t="s">
        <v>249</v>
      </c>
      <c r="E86" s="19">
        <v>80</v>
      </c>
      <c r="F86" s="19">
        <v>350</v>
      </c>
      <c r="G86" s="19">
        <v>600</v>
      </c>
      <c r="H86" s="19">
        <v>1</v>
      </c>
      <c r="I86" s="79">
        <v>103.62</v>
      </c>
      <c r="J86" s="79">
        <v>103.62</v>
      </c>
      <c r="K86" s="19" t="s">
        <v>156</v>
      </c>
      <c r="L86" s="19" t="s">
        <v>239</v>
      </c>
      <c r="M86" s="26"/>
      <c r="N86" s="26"/>
      <c r="O86" s="26"/>
      <c r="P86" s="26"/>
      <c r="Q86" s="42">
        <v>1</v>
      </c>
      <c r="R86" s="64" t="s">
        <v>118</v>
      </c>
      <c r="S86" s="26"/>
      <c r="T86" s="26" t="s">
        <v>22</v>
      </c>
      <c r="U86" s="26"/>
      <c r="V86" s="26" t="s">
        <v>119</v>
      </c>
      <c r="W86" s="26" t="s">
        <v>129</v>
      </c>
      <c r="X86" s="26"/>
      <c r="Y86" s="26"/>
      <c r="Z86" s="44" t="s">
        <v>120</v>
      </c>
      <c r="AA86" s="44" t="s">
        <v>121</v>
      </c>
    </row>
    <row r="87" spans="1:27" hidden="1" x14ac:dyDescent="0.25">
      <c r="A87" s="26">
        <v>82</v>
      </c>
      <c r="B87" s="19" t="s">
        <v>250</v>
      </c>
      <c r="C87" s="44" t="s">
        <v>154</v>
      </c>
      <c r="D87" s="19" t="s">
        <v>251</v>
      </c>
      <c r="E87" s="19">
        <v>80</v>
      </c>
      <c r="F87" s="19">
        <v>960</v>
      </c>
      <c r="G87" s="19">
        <v>1837</v>
      </c>
      <c r="H87" s="19">
        <v>2</v>
      </c>
      <c r="I87" s="79">
        <v>1100.8</v>
      </c>
      <c r="J87" s="79">
        <v>2201.6</v>
      </c>
      <c r="K87" s="19" t="s">
        <v>156</v>
      </c>
      <c r="L87" s="19" t="s">
        <v>239</v>
      </c>
      <c r="M87" s="26"/>
      <c r="N87" s="26"/>
      <c r="O87" s="26"/>
      <c r="P87" s="26" t="s">
        <v>129</v>
      </c>
      <c r="Q87" s="42">
        <v>1</v>
      </c>
      <c r="R87" s="64" t="s">
        <v>118</v>
      </c>
      <c r="S87" s="26"/>
      <c r="T87" s="26" t="s">
        <v>22</v>
      </c>
      <c r="U87" s="26"/>
      <c r="V87" s="26" t="s">
        <v>119</v>
      </c>
      <c r="W87" s="26"/>
      <c r="X87" s="26"/>
      <c r="Y87" s="26" t="s">
        <v>129</v>
      </c>
      <c r="Z87" s="44" t="s">
        <v>120</v>
      </c>
      <c r="AA87" s="44" t="s">
        <v>121</v>
      </c>
    </row>
    <row r="88" spans="1:27" hidden="1" x14ac:dyDescent="0.25">
      <c r="A88" s="26">
        <v>83</v>
      </c>
      <c r="B88" s="19" t="s">
        <v>252</v>
      </c>
      <c r="C88" s="44" t="s">
        <v>154</v>
      </c>
      <c r="D88" s="19" t="s">
        <v>253</v>
      </c>
      <c r="E88" s="19">
        <v>80</v>
      </c>
      <c r="F88" s="19">
        <v>440</v>
      </c>
      <c r="G88" s="19">
        <v>1454</v>
      </c>
      <c r="H88" s="19">
        <v>1</v>
      </c>
      <c r="I88" s="79">
        <v>339.52</v>
      </c>
      <c r="J88" s="79">
        <v>339.52</v>
      </c>
      <c r="K88" s="19" t="s">
        <v>156</v>
      </c>
      <c r="L88" s="19" t="s">
        <v>239</v>
      </c>
      <c r="M88" s="26"/>
      <c r="N88" s="26"/>
      <c r="O88" s="26"/>
      <c r="P88" s="26" t="s">
        <v>129</v>
      </c>
      <c r="Q88" s="42">
        <v>1</v>
      </c>
      <c r="R88" s="64" t="s">
        <v>118</v>
      </c>
      <c r="S88" s="26"/>
      <c r="T88" s="26" t="s">
        <v>22</v>
      </c>
      <c r="U88" s="26"/>
      <c r="V88" s="26" t="s">
        <v>119</v>
      </c>
      <c r="W88" s="26"/>
      <c r="X88" s="26"/>
      <c r="Y88" s="26" t="s">
        <v>129</v>
      </c>
      <c r="Z88" s="44" t="s">
        <v>120</v>
      </c>
      <c r="AA88" s="44" t="s">
        <v>121</v>
      </c>
    </row>
    <row r="89" spans="1:27" hidden="1" x14ac:dyDescent="0.25">
      <c r="A89" s="26">
        <v>84</v>
      </c>
      <c r="B89" s="19" t="s">
        <v>254</v>
      </c>
      <c r="C89" s="44" t="s">
        <v>154</v>
      </c>
      <c r="D89" s="19" t="s">
        <v>185</v>
      </c>
      <c r="E89" s="19">
        <v>80</v>
      </c>
      <c r="F89" s="19">
        <v>350</v>
      </c>
      <c r="G89" s="19">
        <v>400</v>
      </c>
      <c r="H89" s="19">
        <v>1</v>
      </c>
      <c r="I89" s="79">
        <v>85.45</v>
      </c>
      <c r="J89" s="79">
        <v>85.45</v>
      </c>
      <c r="K89" s="19" t="s">
        <v>156</v>
      </c>
      <c r="L89" s="19" t="s">
        <v>239</v>
      </c>
      <c r="M89" s="26"/>
      <c r="N89" s="26"/>
      <c r="O89" s="26"/>
      <c r="P89" s="26"/>
      <c r="Q89" s="42">
        <v>1</v>
      </c>
      <c r="R89" s="64" t="s">
        <v>118</v>
      </c>
      <c r="S89" s="26"/>
      <c r="T89" s="26" t="s">
        <v>22</v>
      </c>
      <c r="U89" s="26"/>
      <c r="V89" s="26" t="s">
        <v>119</v>
      </c>
      <c r="W89" s="26" t="s">
        <v>129</v>
      </c>
      <c r="X89" s="26"/>
      <c r="Y89" s="26"/>
      <c r="Z89" s="44" t="s">
        <v>120</v>
      </c>
      <c r="AA89" s="44" t="s">
        <v>121</v>
      </c>
    </row>
    <row r="90" spans="1:27" hidden="1" x14ac:dyDescent="0.25">
      <c r="A90" s="26">
        <v>85</v>
      </c>
      <c r="B90" s="19" t="s">
        <v>255</v>
      </c>
      <c r="C90" s="44" t="s">
        <v>154</v>
      </c>
      <c r="D90" s="19" t="s">
        <v>256</v>
      </c>
      <c r="E90" s="19">
        <v>80</v>
      </c>
      <c r="F90" s="19">
        <v>960</v>
      </c>
      <c r="G90" s="19">
        <v>2445</v>
      </c>
      <c r="H90" s="19">
        <v>2</v>
      </c>
      <c r="I90" s="79">
        <v>1465.66</v>
      </c>
      <c r="J90" s="79">
        <v>2931.31</v>
      </c>
      <c r="K90" s="19" t="s">
        <v>156</v>
      </c>
      <c r="L90" s="19" t="s">
        <v>257</v>
      </c>
      <c r="M90" s="26"/>
      <c r="N90" s="26"/>
      <c r="O90" s="26"/>
      <c r="P90" s="26" t="s">
        <v>129</v>
      </c>
      <c r="Q90" s="42">
        <v>1</v>
      </c>
      <c r="R90" s="64" t="s">
        <v>118</v>
      </c>
      <c r="S90" s="26"/>
      <c r="T90" s="26" t="s">
        <v>22</v>
      </c>
      <c r="U90" s="26"/>
      <c r="V90" s="26" t="s">
        <v>119</v>
      </c>
      <c r="W90" s="26"/>
      <c r="X90" s="26"/>
      <c r="Y90" s="26" t="s">
        <v>129</v>
      </c>
      <c r="Z90" s="44" t="s">
        <v>120</v>
      </c>
      <c r="AA90" s="44" t="s">
        <v>121</v>
      </c>
    </row>
    <row r="91" spans="1:27" hidden="1" x14ac:dyDescent="0.25">
      <c r="A91" s="26">
        <v>86</v>
      </c>
      <c r="B91" s="19" t="s">
        <v>258</v>
      </c>
      <c r="C91" s="44" t="s">
        <v>154</v>
      </c>
      <c r="D91" s="19" t="s">
        <v>259</v>
      </c>
      <c r="E91" s="19">
        <v>80</v>
      </c>
      <c r="F91" s="19">
        <v>960</v>
      </c>
      <c r="G91" s="19">
        <v>3760</v>
      </c>
      <c r="H91" s="19">
        <v>2</v>
      </c>
      <c r="I91" s="79">
        <v>2255.27</v>
      </c>
      <c r="J91" s="79">
        <v>4510.54</v>
      </c>
      <c r="K91" s="19" t="s">
        <v>156</v>
      </c>
      <c r="L91" s="19" t="s">
        <v>257</v>
      </c>
      <c r="M91" s="26"/>
      <c r="N91" s="26"/>
      <c r="O91" s="26"/>
      <c r="P91" s="26" t="s">
        <v>129</v>
      </c>
      <c r="Q91" s="42">
        <v>1</v>
      </c>
      <c r="R91" s="64" t="s">
        <v>118</v>
      </c>
      <c r="S91" s="26"/>
      <c r="T91" s="26" t="s">
        <v>22</v>
      </c>
      <c r="U91" s="26"/>
      <c r="V91" s="26" t="s">
        <v>119</v>
      </c>
      <c r="W91" s="26"/>
      <c r="X91" s="26"/>
      <c r="Y91" s="26" t="s">
        <v>129</v>
      </c>
      <c r="Z91" s="44" t="s">
        <v>120</v>
      </c>
      <c r="AA91" s="44" t="s">
        <v>121</v>
      </c>
    </row>
    <row r="92" spans="1:27" hidden="1" x14ac:dyDescent="0.25">
      <c r="A92" s="26">
        <v>87</v>
      </c>
      <c r="B92" s="19" t="s">
        <v>260</v>
      </c>
      <c r="C92" s="44" t="s">
        <v>154</v>
      </c>
      <c r="D92" s="19" t="s">
        <v>261</v>
      </c>
      <c r="E92" s="19">
        <v>80</v>
      </c>
      <c r="F92" s="19">
        <v>960</v>
      </c>
      <c r="G92" s="19">
        <v>1276</v>
      </c>
      <c r="H92" s="19">
        <v>2</v>
      </c>
      <c r="I92" s="79">
        <v>757.65</v>
      </c>
      <c r="J92" s="79">
        <v>1515.3</v>
      </c>
      <c r="K92" s="19" t="s">
        <v>156</v>
      </c>
      <c r="L92" s="19" t="s">
        <v>257</v>
      </c>
      <c r="M92" s="26"/>
      <c r="N92" s="26"/>
      <c r="O92" s="26"/>
      <c r="P92" s="26" t="s">
        <v>129</v>
      </c>
      <c r="Q92" s="42">
        <v>1</v>
      </c>
      <c r="R92" s="64" t="s">
        <v>118</v>
      </c>
      <c r="S92" s="26"/>
      <c r="T92" s="26" t="s">
        <v>22</v>
      </c>
      <c r="U92" s="26"/>
      <c r="V92" s="26" t="s">
        <v>119</v>
      </c>
      <c r="W92" s="26"/>
      <c r="X92" s="26"/>
      <c r="Y92" s="26" t="s">
        <v>129</v>
      </c>
      <c r="Z92" s="44" t="s">
        <v>120</v>
      </c>
      <c r="AA92" s="44" t="s">
        <v>121</v>
      </c>
    </row>
    <row r="93" spans="1:27" hidden="1" x14ac:dyDescent="0.25">
      <c r="A93" s="26">
        <v>88</v>
      </c>
      <c r="B93" s="19" t="s">
        <v>225</v>
      </c>
      <c r="C93" s="44" t="s">
        <v>154</v>
      </c>
      <c r="D93" s="19" t="s">
        <v>226</v>
      </c>
      <c r="E93" s="19">
        <v>80</v>
      </c>
      <c r="F93" s="19">
        <v>260</v>
      </c>
      <c r="G93" s="19">
        <v>433</v>
      </c>
      <c r="H93" s="19">
        <v>1</v>
      </c>
      <c r="I93" s="79">
        <v>69.489999999999995</v>
      </c>
      <c r="J93" s="79">
        <v>69.489999999999995</v>
      </c>
      <c r="K93" s="19" t="s">
        <v>156</v>
      </c>
      <c r="L93" s="19" t="s">
        <v>257</v>
      </c>
      <c r="M93" s="26"/>
      <c r="N93" s="26"/>
      <c r="O93" s="26"/>
      <c r="P93" s="26"/>
      <c r="Q93" s="42">
        <v>1</v>
      </c>
      <c r="R93" s="64" t="s">
        <v>118</v>
      </c>
      <c r="S93" s="26"/>
      <c r="T93" s="26" t="s">
        <v>22</v>
      </c>
      <c r="U93" s="26"/>
      <c r="V93" s="26" t="s">
        <v>119</v>
      </c>
      <c r="W93" s="26" t="s">
        <v>129</v>
      </c>
      <c r="X93" s="26"/>
      <c r="Y93" s="26"/>
      <c r="Z93" s="44" t="s">
        <v>120</v>
      </c>
      <c r="AA93" s="44" t="s">
        <v>121</v>
      </c>
    </row>
    <row r="94" spans="1:27" hidden="1" x14ac:dyDescent="0.25">
      <c r="A94" s="26">
        <v>89</v>
      </c>
      <c r="B94" s="19" t="s">
        <v>262</v>
      </c>
      <c r="C94" s="44" t="s">
        <v>154</v>
      </c>
      <c r="D94" s="19" t="s">
        <v>263</v>
      </c>
      <c r="E94" s="19">
        <v>80</v>
      </c>
      <c r="F94" s="19">
        <v>440</v>
      </c>
      <c r="G94" s="19">
        <v>6585</v>
      </c>
      <c r="H94" s="19">
        <v>1</v>
      </c>
      <c r="I94" s="79">
        <v>1811.21</v>
      </c>
      <c r="J94" s="79">
        <v>1811.21</v>
      </c>
      <c r="K94" s="19" t="s">
        <v>156</v>
      </c>
      <c r="L94" s="19" t="s">
        <v>257</v>
      </c>
      <c r="M94" s="26"/>
      <c r="N94" s="26"/>
      <c r="O94" s="26"/>
      <c r="P94" s="26" t="s">
        <v>129</v>
      </c>
      <c r="Q94" s="42">
        <v>1</v>
      </c>
      <c r="R94" s="64" t="s">
        <v>118</v>
      </c>
      <c r="S94" s="26"/>
      <c r="T94" s="26" t="s">
        <v>22</v>
      </c>
      <c r="U94" s="26"/>
      <c r="V94" s="26" t="s">
        <v>119</v>
      </c>
      <c r="W94" s="26"/>
      <c r="X94" s="26"/>
      <c r="Y94" s="26" t="s">
        <v>129</v>
      </c>
      <c r="Z94" s="44" t="s">
        <v>120</v>
      </c>
      <c r="AA94" s="44" t="s">
        <v>121</v>
      </c>
    </row>
    <row r="95" spans="1:27" hidden="1" x14ac:dyDescent="0.25">
      <c r="A95" s="26">
        <v>90</v>
      </c>
      <c r="B95" s="19" t="s">
        <v>244</v>
      </c>
      <c r="C95" s="44" t="s">
        <v>154</v>
      </c>
      <c r="D95" s="19" t="s">
        <v>245</v>
      </c>
      <c r="E95" s="19">
        <v>80</v>
      </c>
      <c r="F95" s="19">
        <v>440</v>
      </c>
      <c r="G95" s="19">
        <v>3013</v>
      </c>
      <c r="H95" s="19">
        <v>1</v>
      </c>
      <c r="I95" s="79">
        <v>819.53</v>
      </c>
      <c r="J95" s="79">
        <v>819.53</v>
      </c>
      <c r="K95" s="19" t="s">
        <v>156</v>
      </c>
      <c r="L95" s="19" t="s">
        <v>257</v>
      </c>
      <c r="M95" s="26"/>
      <c r="N95" s="26"/>
      <c r="O95" s="26"/>
      <c r="P95" s="26" t="s">
        <v>129</v>
      </c>
      <c r="Q95" s="42">
        <v>1</v>
      </c>
      <c r="R95" s="64" t="s">
        <v>118</v>
      </c>
      <c r="S95" s="26"/>
      <c r="T95" s="26" t="s">
        <v>22</v>
      </c>
      <c r="U95" s="26"/>
      <c r="V95" s="26" t="s">
        <v>119</v>
      </c>
      <c r="W95" s="26"/>
      <c r="X95" s="26"/>
      <c r="Y95" s="26" t="s">
        <v>129</v>
      </c>
      <c r="Z95" s="44" t="s">
        <v>120</v>
      </c>
      <c r="AA95" s="44" t="s">
        <v>121</v>
      </c>
    </row>
    <row r="96" spans="1:27" hidden="1" x14ac:dyDescent="0.25">
      <c r="A96" s="26">
        <v>91</v>
      </c>
      <c r="B96" s="19" t="s">
        <v>196</v>
      </c>
      <c r="C96" s="44" t="s">
        <v>154</v>
      </c>
      <c r="D96" s="19" t="s">
        <v>164</v>
      </c>
      <c r="E96" s="19">
        <v>80</v>
      </c>
      <c r="F96" s="19">
        <v>600</v>
      </c>
      <c r="G96" s="19">
        <v>958</v>
      </c>
      <c r="H96" s="19">
        <v>1</v>
      </c>
      <c r="I96" s="79">
        <v>360.97</v>
      </c>
      <c r="J96" s="79">
        <v>360.97</v>
      </c>
      <c r="K96" s="19" t="s">
        <v>156</v>
      </c>
      <c r="L96" s="19" t="s">
        <v>257</v>
      </c>
      <c r="M96" s="26"/>
      <c r="N96" s="26"/>
      <c r="O96" s="26"/>
      <c r="P96" s="26" t="s">
        <v>129</v>
      </c>
      <c r="Q96" s="42">
        <v>1</v>
      </c>
      <c r="R96" s="64" t="s">
        <v>118</v>
      </c>
      <c r="S96" s="26"/>
      <c r="T96" s="26" t="s">
        <v>22</v>
      </c>
      <c r="U96" s="26"/>
      <c r="V96" s="26" t="s">
        <v>119</v>
      </c>
      <c r="W96" s="26"/>
      <c r="X96" s="26"/>
      <c r="Y96" s="26" t="s">
        <v>129</v>
      </c>
      <c r="Z96" s="44" t="s">
        <v>120</v>
      </c>
      <c r="AA96" s="44" t="s">
        <v>121</v>
      </c>
    </row>
    <row r="97" spans="1:27" hidden="1" x14ac:dyDescent="0.25">
      <c r="A97" s="26">
        <v>92</v>
      </c>
      <c r="B97" s="19" t="s">
        <v>246</v>
      </c>
      <c r="C97" s="44" t="s">
        <v>154</v>
      </c>
      <c r="D97" s="19" t="s">
        <v>169</v>
      </c>
      <c r="E97" s="19">
        <v>80</v>
      </c>
      <c r="F97" s="19">
        <v>350</v>
      </c>
      <c r="G97" s="19">
        <v>2200</v>
      </c>
      <c r="H97" s="19">
        <v>1</v>
      </c>
      <c r="I97" s="79">
        <v>454.07</v>
      </c>
      <c r="J97" s="79">
        <v>454.07</v>
      </c>
      <c r="K97" s="19" t="s">
        <v>156</v>
      </c>
      <c r="L97" s="19" t="s">
        <v>257</v>
      </c>
      <c r="M97" s="26"/>
      <c r="N97" s="26"/>
      <c r="O97" s="26"/>
      <c r="P97" s="26"/>
      <c r="Q97" s="42">
        <v>1</v>
      </c>
      <c r="R97" s="64" t="s">
        <v>118</v>
      </c>
      <c r="S97" s="26"/>
      <c r="T97" s="26" t="s">
        <v>22</v>
      </c>
      <c r="U97" s="26"/>
      <c r="V97" s="26" t="s">
        <v>119</v>
      </c>
      <c r="W97" s="26" t="s">
        <v>129</v>
      </c>
      <c r="X97" s="26"/>
      <c r="Y97" s="26"/>
      <c r="Z97" s="44" t="s">
        <v>120</v>
      </c>
      <c r="AA97" s="44" t="s">
        <v>121</v>
      </c>
    </row>
    <row r="98" spans="1:27" hidden="1" x14ac:dyDescent="0.25">
      <c r="A98" s="26">
        <v>93</v>
      </c>
      <c r="B98" s="19" t="s">
        <v>264</v>
      </c>
      <c r="C98" s="44" t="s">
        <v>154</v>
      </c>
      <c r="D98" s="19" t="s">
        <v>265</v>
      </c>
      <c r="E98" s="19">
        <v>80</v>
      </c>
      <c r="F98" s="19">
        <v>325</v>
      </c>
      <c r="G98" s="19">
        <v>400</v>
      </c>
      <c r="H98" s="19">
        <v>1</v>
      </c>
      <c r="I98" s="79">
        <v>79.17</v>
      </c>
      <c r="J98" s="79">
        <v>79.17</v>
      </c>
      <c r="K98" s="19" t="s">
        <v>156</v>
      </c>
      <c r="L98" s="19" t="s">
        <v>257</v>
      </c>
      <c r="M98" s="26"/>
      <c r="N98" s="26"/>
      <c r="O98" s="26"/>
      <c r="P98" s="26"/>
      <c r="Q98" s="42">
        <v>1</v>
      </c>
      <c r="R98" s="64" t="s">
        <v>118</v>
      </c>
      <c r="S98" s="26"/>
      <c r="T98" s="26" t="s">
        <v>22</v>
      </c>
      <c r="U98" s="26"/>
      <c r="V98" s="26" t="s">
        <v>119</v>
      </c>
      <c r="W98" s="26" t="s">
        <v>129</v>
      </c>
      <c r="X98" s="26"/>
      <c r="Y98" s="26"/>
      <c r="Z98" s="44" t="s">
        <v>120</v>
      </c>
      <c r="AA98" s="44" t="s">
        <v>121</v>
      </c>
    </row>
    <row r="99" spans="1:27" hidden="1" x14ac:dyDescent="0.25">
      <c r="A99" s="26">
        <v>94</v>
      </c>
      <c r="B99" s="19" t="s">
        <v>266</v>
      </c>
      <c r="C99" s="44" t="s">
        <v>154</v>
      </c>
      <c r="D99" s="19" t="s">
        <v>164</v>
      </c>
      <c r="E99" s="19">
        <v>80</v>
      </c>
      <c r="F99" s="19">
        <v>600</v>
      </c>
      <c r="G99" s="19">
        <v>958</v>
      </c>
      <c r="H99" s="19">
        <v>1</v>
      </c>
      <c r="I99" s="79">
        <v>360.97</v>
      </c>
      <c r="J99" s="79">
        <v>360.97</v>
      </c>
      <c r="K99" s="19" t="s">
        <v>156</v>
      </c>
      <c r="L99" s="19" t="s">
        <v>257</v>
      </c>
      <c r="M99" s="26"/>
      <c r="N99" s="26"/>
      <c r="O99" s="26"/>
      <c r="P99" s="26" t="s">
        <v>129</v>
      </c>
      <c r="Q99" s="42">
        <v>1</v>
      </c>
      <c r="R99" s="64" t="s">
        <v>118</v>
      </c>
      <c r="S99" s="26"/>
      <c r="T99" s="26" t="s">
        <v>22</v>
      </c>
      <c r="U99" s="26"/>
      <c r="V99" s="26" t="s">
        <v>119</v>
      </c>
      <c r="W99" s="26"/>
      <c r="X99" s="26"/>
      <c r="Y99" s="26" t="s">
        <v>129</v>
      </c>
      <c r="Z99" s="44" t="s">
        <v>120</v>
      </c>
      <c r="AA99" s="44" t="s">
        <v>121</v>
      </c>
    </row>
    <row r="100" spans="1:27" hidden="1" x14ac:dyDescent="0.25">
      <c r="A100" s="26">
        <v>95</v>
      </c>
      <c r="B100" s="19" t="s">
        <v>267</v>
      </c>
      <c r="C100" s="44" t="s">
        <v>154</v>
      </c>
      <c r="D100" s="19" t="s">
        <v>169</v>
      </c>
      <c r="E100" s="19">
        <v>80</v>
      </c>
      <c r="F100" s="19">
        <v>350</v>
      </c>
      <c r="G100" s="19">
        <v>2200</v>
      </c>
      <c r="H100" s="19">
        <v>4</v>
      </c>
      <c r="I100" s="79">
        <v>454.07</v>
      </c>
      <c r="J100" s="79">
        <v>1816.27</v>
      </c>
      <c r="K100" s="19" t="s">
        <v>156</v>
      </c>
      <c r="L100" s="19" t="s">
        <v>257</v>
      </c>
      <c r="M100" s="26"/>
      <c r="N100" s="26"/>
      <c r="O100" s="26"/>
      <c r="P100" s="26"/>
      <c r="Q100" s="42">
        <v>1</v>
      </c>
      <c r="R100" s="64" t="s">
        <v>118</v>
      </c>
      <c r="S100" s="26"/>
      <c r="T100" s="26" t="s">
        <v>22</v>
      </c>
      <c r="U100" s="26"/>
      <c r="V100" s="26" t="s">
        <v>119</v>
      </c>
      <c r="W100" s="26" t="s">
        <v>129</v>
      </c>
      <c r="X100" s="26"/>
      <c r="Y100" s="26"/>
      <c r="Z100" s="44" t="s">
        <v>120</v>
      </c>
      <c r="AA100" s="44" t="s">
        <v>121</v>
      </c>
    </row>
    <row r="101" spans="1:27" hidden="1" x14ac:dyDescent="0.25">
      <c r="A101" s="26">
        <v>96</v>
      </c>
      <c r="B101" s="19" t="s">
        <v>268</v>
      </c>
      <c r="C101" s="44" t="s">
        <v>154</v>
      </c>
      <c r="D101" s="19" t="s">
        <v>181</v>
      </c>
      <c r="E101" s="19">
        <v>80</v>
      </c>
      <c r="F101" s="19">
        <v>400</v>
      </c>
      <c r="G101" s="19">
        <v>790</v>
      </c>
      <c r="H101" s="19">
        <v>1</v>
      </c>
      <c r="I101" s="79">
        <v>195.98</v>
      </c>
      <c r="J101" s="79">
        <v>195.98</v>
      </c>
      <c r="K101" s="19" t="s">
        <v>156</v>
      </c>
      <c r="L101" s="19" t="s">
        <v>257</v>
      </c>
      <c r="M101" s="26"/>
      <c r="N101" s="26"/>
      <c r="O101" s="26"/>
      <c r="P101" s="26"/>
      <c r="Q101" s="42">
        <v>1</v>
      </c>
      <c r="R101" s="64" t="s">
        <v>118</v>
      </c>
      <c r="S101" s="26"/>
      <c r="T101" s="26" t="s">
        <v>22</v>
      </c>
      <c r="U101" s="26"/>
      <c r="V101" s="26" t="s">
        <v>119</v>
      </c>
      <c r="W101" s="26" t="s">
        <v>129</v>
      </c>
      <c r="X101" s="26"/>
      <c r="Y101" s="26"/>
      <c r="Z101" s="44" t="s">
        <v>120</v>
      </c>
      <c r="AA101" s="44" t="s">
        <v>121</v>
      </c>
    </row>
    <row r="102" spans="1:27" hidden="1" x14ac:dyDescent="0.25">
      <c r="A102" s="26">
        <v>97</v>
      </c>
      <c r="B102" s="19" t="s">
        <v>269</v>
      </c>
      <c r="C102" s="44" t="s">
        <v>154</v>
      </c>
      <c r="D102" s="19" t="s">
        <v>270</v>
      </c>
      <c r="E102" s="19">
        <v>80</v>
      </c>
      <c r="F102" s="19">
        <v>960</v>
      </c>
      <c r="G102" s="19">
        <v>1529</v>
      </c>
      <c r="H102" s="19">
        <v>2</v>
      </c>
      <c r="I102" s="79">
        <v>915.12</v>
      </c>
      <c r="J102" s="79">
        <v>1830.23</v>
      </c>
      <c r="K102" s="19" t="s">
        <v>156</v>
      </c>
      <c r="L102" s="19" t="s">
        <v>257</v>
      </c>
      <c r="M102" s="26"/>
      <c r="N102" s="26"/>
      <c r="O102" s="26"/>
      <c r="P102" s="26" t="s">
        <v>129</v>
      </c>
      <c r="Q102" s="42">
        <v>1</v>
      </c>
      <c r="R102" s="64" t="s">
        <v>118</v>
      </c>
      <c r="S102" s="26"/>
      <c r="T102" s="26" t="s">
        <v>22</v>
      </c>
      <c r="U102" s="26"/>
      <c r="V102" s="26" t="s">
        <v>119</v>
      </c>
      <c r="W102" s="26"/>
      <c r="X102" s="26"/>
      <c r="Y102" s="26" t="s">
        <v>129</v>
      </c>
      <c r="Z102" s="44" t="s">
        <v>120</v>
      </c>
      <c r="AA102" s="44" t="s">
        <v>121</v>
      </c>
    </row>
    <row r="103" spans="1:27" hidden="1" x14ac:dyDescent="0.25">
      <c r="A103" s="26">
        <v>98</v>
      </c>
      <c r="B103" s="19" t="s">
        <v>271</v>
      </c>
      <c r="C103" s="44" t="s">
        <v>154</v>
      </c>
      <c r="D103" s="19" t="s">
        <v>272</v>
      </c>
      <c r="E103" s="19">
        <v>80</v>
      </c>
      <c r="F103" s="19">
        <v>960</v>
      </c>
      <c r="G103" s="19">
        <v>1525</v>
      </c>
      <c r="H103" s="19">
        <v>1</v>
      </c>
      <c r="I103" s="79">
        <v>907.83</v>
      </c>
      <c r="J103" s="79">
        <v>907.83</v>
      </c>
      <c r="K103" s="19" t="s">
        <v>156</v>
      </c>
      <c r="L103" s="19" t="s">
        <v>257</v>
      </c>
      <c r="M103" s="26"/>
      <c r="N103" s="26"/>
      <c r="O103" s="26"/>
      <c r="P103" s="26" t="s">
        <v>129</v>
      </c>
      <c r="Q103" s="42">
        <v>1</v>
      </c>
      <c r="R103" s="64" t="s">
        <v>118</v>
      </c>
      <c r="S103" s="26"/>
      <c r="T103" s="26" t="s">
        <v>22</v>
      </c>
      <c r="U103" s="26"/>
      <c r="V103" s="26" t="s">
        <v>119</v>
      </c>
      <c r="W103" s="26"/>
      <c r="X103" s="26"/>
      <c r="Y103" s="26" t="s">
        <v>129</v>
      </c>
      <c r="Z103" s="44" t="s">
        <v>120</v>
      </c>
      <c r="AA103" s="44" t="s">
        <v>121</v>
      </c>
    </row>
    <row r="104" spans="1:27" hidden="1" x14ac:dyDescent="0.25">
      <c r="A104" s="26">
        <v>99</v>
      </c>
      <c r="B104" s="19" t="s">
        <v>273</v>
      </c>
      <c r="C104" s="44" t="s">
        <v>154</v>
      </c>
      <c r="D104" s="19" t="s">
        <v>216</v>
      </c>
      <c r="E104" s="19">
        <v>80</v>
      </c>
      <c r="F104" s="19">
        <v>960</v>
      </c>
      <c r="G104" s="19">
        <v>1998</v>
      </c>
      <c r="H104" s="19">
        <v>2</v>
      </c>
      <c r="I104" s="79">
        <v>1196.48</v>
      </c>
      <c r="J104" s="79">
        <v>2392.96</v>
      </c>
      <c r="K104" s="19" t="s">
        <v>156</v>
      </c>
      <c r="L104" s="19" t="s">
        <v>257</v>
      </c>
      <c r="M104" s="26"/>
      <c r="N104" s="26"/>
      <c r="O104" s="26"/>
      <c r="P104" s="26" t="s">
        <v>129</v>
      </c>
      <c r="Q104" s="42">
        <v>1</v>
      </c>
      <c r="R104" s="64" t="s">
        <v>118</v>
      </c>
      <c r="S104" s="26"/>
      <c r="T104" s="26" t="s">
        <v>22</v>
      </c>
      <c r="U104" s="26"/>
      <c r="V104" s="26" t="s">
        <v>119</v>
      </c>
      <c r="W104" s="26"/>
      <c r="X104" s="26"/>
      <c r="Y104" s="26" t="s">
        <v>129</v>
      </c>
      <c r="Z104" s="44" t="s">
        <v>120</v>
      </c>
      <c r="AA104" s="44" t="s">
        <v>121</v>
      </c>
    </row>
    <row r="105" spans="1:27" hidden="1" x14ac:dyDescent="0.25">
      <c r="A105" s="26">
        <v>100</v>
      </c>
      <c r="B105" s="19" t="s">
        <v>274</v>
      </c>
      <c r="C105" s="44" t="s">
        <v>154</v>
      </c>
      <c r="D105" s="19" t="s">
        <v>275</v>
      </c>
      <c r="E105" s="19">
        <v>80</v>
      </c>
      <c r="F105" s="19">
        <v>600</v>
      </c>
      <c r="G105" s="19">
        <v>3161</v>
      </c>
      <c r="H105" s="19">
        <v>2</v>
      </c>
      <c r="I105" s="79">
        <v>1191.06</v>
      </c>
      <c r="J105" s="79">
        <v>2382.13</v>
      </c>
      <c r="K105" s="19" t="s">
        <v>156</v>
      </c>
      <c r="L105" s="19" t="s">
        <v>276</v>
      </c>
      <c r="M105" s="26"/>
      <c r="N105" s="26"/>
      <c r="O105" s="26"/>
      <c r="P105" s="26" t="s">
        <v>129</v>
      </c>
      <c r="Q105" s="42">
        <v>1</v>
      </c>
      <c r="R105" s="64" t="s">
        <v>118</v>
      </c>
      <c r="S105" s="26"/>
      <c r="T105" s="26" t="s">
        <v>22</v>
      </c>
      <c r="U105" s="26"/>
      <c r="V105" s="26" t="s">
        <v>119</v>
      </c>
      <c r="W105" s="26"/>
      <c r="X105" s="26"/>
      <c r="Y105" s="26" t="s">
        <v>129</v>
      </c>
      <c r="Z105" s="44" t="s">
        <v>120</v>
      </c>
      <c r="AA105" s="44" t="s">
        <v>121</v>
      </c>
    </row>
    <row r="106" spans="1:27" hidden="1" x14ac:dyDescent="0.25">
      <c r="A106" s="26">
        <v>101</v>
      </c>
      <c r="B106" s="19" t="s">
        <v>277</v>
      </c>
      <c r="C106" s="44" t="s">
        <v>154</v>
      </c>
      <c r="D106" s="19" t="s">
        <v>278</v>
      </c>
      <c r="E106" s="19">
        <v>80</v>
      </c>
      <c r="F106" s="19">
        <v>600</v>
      </c>
      <c r="G106" s="19">
        <v>3137</v>
      </c>
      <c r="H106" s="19">
        <v>2</v>
      </c>
      <c r="I106" s="79">
        <v>1182.02</v>
      </c>
      <c r="J106" s="79">
        <v>2364.04</v>
      </c>
      <c r="K106" s="19" t="s">
        <v>156</v>
      </c>
      <c r="L106" s="19" t="s">
        <v>276</v>
      </c>
      <c r="P106" s="19" t="s">
        <v>129</v>
      </c>
      <c r="Q106" s="20">
        <v>1</v>
      </c>
      <c r="R106" s="65" t="s">
        <v>118</v>
      </c>
      <c r="T106" s="19" t="s">
        <v>22</v>
      </c>
      <c r="V106" s="19" t="s">
        <v>119</v>
      </c>
      <c r="Y106" s="19" t="s">
        <v>129</v>
      </c>
      <c r="Z106" s="44" t="s">
        <v>120</v>
      </c>
      <c r="AA106" s="44" t="s">
        <v>121</v>
      </c>
    </row>
    <row r="107" spans="1:27" hidden="1" x14ac:dyDescent="0.25">
      <c r="A107" s="26">
        <v>102</v>
      </c>
      <c r="B107" s="19" t="s">
        <v>279</v>
      </c>
      <c r="C107" s="44" t="s">
        <v>154</v>
      </c>
      <c r="D107" s="19" t="s">
        <v>280</v>
      </c>
      <c r="E107" s="19">
        <v>80</v>
      </c>
      <c r="F107" s="19">
        <v>440</v>
      </c>
      <c r="G107" s="19">
        <v>3159</v>
      </c>
      <c r="H107" s="19">
        <v>2</v>
      </c>
      <c r="I107" s="79">
        <v>863.99</v>
      </c>
      <c r="J107" s="79">
        <v>1727.98</v>
      </c>
      <c r="K107" s="19" t="s">
        <v>156</v>
      </c>
      <c r="L107" s="19" t="s">
        <v>276</v>
      </c>
      <c r="P107" s="19" t="s">
        <v>129</v>
      </c>
      <c r="Q107" s="20">
        <v>1</v>
      </c>
      <c r="R107" s="65" t="s">
        <v>118</v>
      </c>
      <c r="T107" s="19" t="s">
        <v>22</v>
      </c>
      <c r="V107" s="19" t="s">
        <v>119</v>
      </c>
      <c r="Y107" s="19" t="s">
        <v>129</v>
      </c>
      <c r="Z107" s="44" t="s">
        <v>120</v>
      </c>
      <c r="AA107" s="44" t="s">
        <v>121</v>
      </c>
    </row>
    <row r="108" spans="1:27" hidden="1" x14ac:dyDescent="0.25">
      <c r="A108" s="26">
        <v>103</v>
      </c>
      <c r="B108" s="19" t="s">
        <v>281</v>
      </c>
      <c r="C108" s="44" t="s">
        <v>154</v>
      </c>
      <c r="D108" s="19" t="s">
        <v>282</v>
      </c>
      <c r="E108" s="19">
        <v>80</v>
      </c>
      <c r="F108" s="19">
        <v>600</v>
      </c>
      <c r="G108" s="19">
        <v>3020</v>
      </c>
      <c r="H108" s="19">
        <v>2</v>
      </c>
      <c r="I108" s="79">
        <v>1137.94</v>
      </c>
      <c r="J108" s="79">
        <v>2275.87</v>
      </c>
      <c r="K108" s="19" t="s">
        <v>156</v>
      </c>
      <c r="L108" s="19" t="s">
        <v>276</v>
      </c>
      <c r="P108" s="19" t="s">
        <v>129</v>
      </c>
      <c r="Q108" s="20">
        <v>1</v>
      </c>
      <c r="R108" s="65" t="s">
        <v>118</v>
      </c>
      <c r="T108" s="19" t="s">
        <v>22</v>
      </c>
      <c r="V108" s="19" t="s">
        <v>119</v>
      </c>
      <c r="Y108" s="19" t="s">
        <v>129</v>
      </c>
      <c r="Z108" s="44" t="s">
        <v>120</v>
      </c>
      <c r="AA108" s="44" t="s">
        <v>121</v>
      </c>
    </row>
    <row r="109" spans="1:27" hidden="1" x14ac:dyDescent="0.25">
      <c r="A109" s="26">
        <v>104</v>
      </c>
      <c r="B109" s="19" t="s">
        <v>283</v>
      </c>
      <c r="C109" s="44" t="s">
        <v>154</v>
      </c>
      <c r="D109" s="19" t="s">
        <v>284</v>
      </c>
      <c r="E109" s="19">
        <v>80</v>
      </c>
      <c r="F109" s="19">
        <v>600</v>
      </c>
      <c r="G109" s="19">
        <v>2950</v>
      </c>
      <c r="H109" s="19">
        <v>2</v>
      </c>
      <c r="I109" s="79">
        <v>1111.56</v>
      </c>
      <c r="J109" s="79">
        <v>2223.12</v>
      </c>
      <c r="K109" s="19" t="s">
        <v>156</v>
      </c>
      <c r="L109" s="19" t="s">
        <v>276</v>
      </c>
      <c r="P109" s="19" t="s">
        <v>129</v>
      </c>
      <c r="Q109" s="20">
        <v>1</v>
      </c>
      <c r="R109" s="65" t="s">
        <v>118</v>
      </c>
      <c r="T109" s="19" t="s">
        <v>22</v>
      </c>
      <c r="V109" s="19" t="s">
        <v>119</v>
      </c>
      <c r="Y109" s="19" t="s">
        <v>129</v>
      </c>
      <c r="Z109" s="44" t="s">
        <v>120</v>
      </c>
      <c r="AA109" s="44" t="s">
        <v>121</v>
      </c>
    </row>
    <row r="110" spans="1:27" hidden="1" x14ac:dyDescent="0.25">
      <c r="A110" s="26">
        <v>105</v>
      </c>
      <c r="B110" s="19" t="s">
        <v>225</v>
      </c>
      <c r="C110" s="44" t="s">
        <v>154</v>
      </c>
      <c r="D110" s="19" t="s">
        <v>226</v>
      </c>
      <c r="E110" s="19">
        <v>80</v>
      </c>
      <c r="F110" s="19">
        <v>260</v>
      </c>
      <c r="G110" s="19">
        <v>433</v>
      </c>
      <c r="H110" s="19">
        <v>1</v>
      </c>
      <c r="I110" s="79">
        <v>69.489999999999995</v>
      </c>
      <c r="J110" s="79">
        <v>69.489999999999995</v>
      </c>
      <c r="K110" s="19" t="s">
        <v>156</v>
      </c>
      <c r="L110" s="19" t="s">
        <v>276</v>
      </c>
      <c r="Q110" s="20">
        <v>1</v>
      </c>
      <c r="R110" s="65" t="s">
        <v>118</v>
      </c>
      <c r="T110" s="19" t="s">
        <v>22</v>
      </c>
      <c r="V110" s="19" t="s">
        <v>119</v>
      </c>
      <c r="W110" s="19" t="s">
        <v>129</v>
      </c>
      <c r="Z110" s="44" t="s">
        <v>120</v>
      </c>
      <c r="AA110" s="44" t="s">
        <v>121</v>
      </c>
    </row>
    <row r="111" spans="1:27" hidden="1" x14ac:dyDescent="0.25">
      <c r="A111" s="26">
        <v>106</v>
      </c>
      <c r="B111" s="19" t="s">
        <v>285</v>
      </c>
      <c r="C111" s="44" t="s">
        <v>154</v>
      </c>
      <c r="D111" s="19" t="s">
        <v>286</v>
      </c>
      <c r="E111" s="19">
        <v>80</v>
      </c>
      <c r="F111" s="19">
        <v>600</v>
      </c>
      <c r="G111" s="19">
        <v>1454</v>
      </c>
      <c r="H111" s="19">
        <v>2</v>
      </c>
      <c r="I111" s="79">
        <v>547.86</v>
      </c>
      <c r="J111" s="79">
        <v>1095.73</v>
      </c>
      <c r="K111" s="19" t="s">
        <v>156</v>
      </c>
      <c r="L111" s="19" t="s">
        <v>276</v>
      </c>
      <c r="P111" s="19" t="s">
        <v>129</v>
      </c>
      <c r="Q111" s="20">
        <v>1</v>
      </c>
      <c r="R111" s="65" t="s">
        <v>118</v>
      </c>
      <c r="T111" s="19" t="s">
        <v>22</v>
      </c>
      <c r="V111" s="19" t="s">
        <v>119</v>
      </c>
      <c r="Y111" s="19" t="s">
        <v>129</v>
      </c>
      <c r="Z111" s="44" t="s">
        <v>120</v>
      </c>
      <c r="AA111" s="44" t="s">
        <v>121</v>
      </c>
    </row>
    <row r="112" spans="1:27" hidden="1" x14ac:dyDescent="0.25">
      <c r="A112" s="26">
        <v>107</v>
      </c>
      <c r="B112" s="19" t="s">
        <v>287</v>
      </c>
      <c r="C112" s="44" t="s">
        <v>154</v>
      </c>
      <c r="D112" s="19" t="s">
        <v>171</v>
      </c>
      <c r="E112" s="19">
        <v>80</v>
      </c>
      <c r="F112" s="19">
        <v>500</v>
      </c>
      <c r="G112" s="19">
        <v>1396</v>
      </c>
      <c r="H112" s="19">
        <v>2</v>
      </c>
      <c r="I112" s="79">
        <v>438.34</v>
      </c>
      <c r="J112" s="79">
        <v>876.69</v>
      </c>
      <c r="K112" s="19" t="s">
        <v>156</v>
      </c>
      <c r="L112" s="19" t="s">
        <v>276</v>
      </c>
      <c r="Q112" s="20">
        <v>1</v>
      </c>
      <c r="R112" s="65" t="s">
        <v>118</v>
      </c>
      <c r="T112" s="19" t="s">
        <v>22</v>
      </c>
      <c r="V112" s="19" t="s">
        <v>119</v>
      </c>
      <c r="W112" s="19" t="s">
        <v>129</v>
      </c>
      <c r="Z112" s="44" t="s">
        <v>120</v>
      </c>
      <c r="AA112" s="44" t="s">
        <v>121</v>
      </c>
    </row>
    <row r="113" spans="1:27" hidden="1" x14ac:dyDescent="0.25">
      <c r="A113" s="26">
        <v>108</v>
      </c>
      <c r="B113" s="19" t="s">
        <v>288</v>
      </c>
      <c r="C113" s="44" t="s">
        <v>154</v>
      </c>
      <c r="D113" s="19" t="s">
        <v>249</v>
      </c>
      <c r="E113" s="19">
        <v>80</v>
      </c>
      <c r="F113" s="19">
        <v>350</v>
      </c>
      <c r="G113" s="19">
        <v>600</v>
      </c>
      <c r="H113" s="19">
        <v>1</v>
      </c>
      <c r="I113" s="79">
        <v>102.39</v>
      </c>
      <c r="J113" s="79">
        <v>102.39</v>
      </c>
      <c r="K113" s="19" t="s">
        <v>156</v>
      </c>
      <c r="L113" s="19" t="s">
        <v>276</v>
      </c>
      <c r="Q113" s="20">
        <v>1</v>
      </c>
      <c r="R113" s="65" t="s">
        <v>118</v>
      </c>
      <c r="T113" s="19" t="s">
        <v>22</v>
      </c>
      <c r="V113" s="19" t="s">
        <v>119</v>
      </c>
      <c r="W113" s="19" t="s">
        <v>129</v>
      </c>
      <c r="Z113" s="44" t="s">
        <v>120</v>
      </c>
      <c r="AA113" s="44" t="s">
        <v>121</v>
      </c>
    </row>
    <row r="114" spans="1:27" hidden="1" x14ac:dyDescent="0.25">
      <c r="A114" s="26">
        <v>109</v>
      </c>
      <c r="B114" s="19" t="s">
        <v>289</v>
      </c>
      <c r="C114" s="44" t="s">
        <v>154</v>
      </c>
      <c r="D114" s="19" t="s">
        <v>290</v>
      </c>
      <c r="E114" s="19">
        <v>80</v>
      </c>
      <c r="F114" s="19">
        <v>960</v>
      </c>
      <c r="G114" s="19">
        <v>2019</v>
      </c>
      <c r="H114" s="19">
        <v>2</v>
      </c>
      <c r="I114" s="79">
        <v>1205.5899999999999</v>
      </c>
      <c r="J114" s="79">
        <v>2411.1799999999998</v>
      </c>
      <c r="K114" s="19" t="s">
        <v>156</v>
      </c>
      <c r="L114" s="19" t="s">
        <v>276</v>
      </c>
      <c r="P114" s="19" t="s">
        <v>129</v>
      </c>
      <c r="Q114" s="20">
        <v>1</v>
      </c>
      <c r="R114" s="65" t="s">
        <v>118</v>
      </c>
      <c r="T114" s="19" t="s">
        <v>22</v>
      </c>
      <c r="V114" s="19" t="s">
        <v>119</v>
      </c>
      <c r="Y114" s="19" t="s">
        <v>129</v>
      </c>
      <c r="Z114" s="44" t="s">
        <v>120</v>
      </c>
      <c r="AA114" s="44" t="s">
        <v>121</v>
      </c>
    </row>
    <row r="115" spans="1:27" hidden="1" x14ac:dyDescent="0.25">
      <c r="A115" s="26">
        <v>110</v>
      </c>
      <c r="B115" s="19" t="s">
        <v>291</v>
      </c>
      <c r="C115" s="44" t="s">
        <v>154</v>
      </c>
      <c r="D115" s="19" t="s">
        <v>286</v>
      </c>
      <c r="E115" s="19">
        <v>80</v>
      </c>
      <c r="F115" s="19">
        <v>600</v>
      </c>
      <c r="G115" s="19">
        <v>1454</v>
      </c>
      <c r="H115" s="19">
        <v>2</v>
      </c>
      <c r="I115" s="79">
        <v>547.86</v>
      </c>
      <c r="J115" s="79">
        <v>1095.73</v>
      </c>
      <c r="K115" s="19" t="s">
        <v>156</v>
      </c>
      <c r="L115" s="19" t="s">
        <v>276</v>
      </c>
      <c r="P115" s="19" t="s">
        <v>129</v>
      </c>
      <c r="Q115" s="20">
        <v>1</v>
      </c>
      <c r="R115" s="65" t="s">
        <v>118</v>
      </c>
      <c r="T115" s="19" t="s">
        <v>22</v>
      </c>
      <c r="V115" s="19" t="s">
        <v>119</v>
      </c>
      <c r="Y115" s="19" t="s">
        <v>129</v>
      </c>
      <c r="Z115" s="44" t="s">
        <v>120</v>
      </c>
      <c r="AA115" s="44" t="s">
        <v>121</v>
      </c>
    </row>
    <row r="116" spans="1:27" hidden="1" x14ac:dyDescent="0.25">
      <c r="A116" s="26">
        <v>111</v>
      </c>
      <c r="B116" s="19" t="s">
        <v>267</v>
      </c>
      <c r="C116" s="44" t="s">
        <v>154</v>
      </c>
      <c r="D116" s="19" t="s">
        <v>169</v>
      </c>
      <c r="E116" s="19">
        <v>80</v>
      </c>
      <c r="F116" s="19">
        <v>350</v>
      </c>
      <c r="G116" s="19">
        <v>2200</v>
      </c>
      <c r="H116" s="19">
        <v>1</v>
      </c>
      <c r="I116" s="79">
        <v>454.07</v>
      </c>
      <c r="J116" s="79">
        <v>454.07</v>
      </c>
      <c r="K116" s="19" t="s">
        <v>156</v>
      </c>
      <c r="L116" s="19" t="s">
        <v>276</v>
      </c>
      <c r="Q116" s="20">
        <v>1</v>
      </c>
      <c r="R116" s="65" t="s">
        <v>118</v>
      </c>
      <c r="T116" s="19" t="s">
        <v>22</v>
      </c>
      <c r="V116" s="19" t="s">
        <v>119</v>
      </c>
      <c r="W116" s="19" t="s">
        <v>129</v>
      </c>
      <c r="Z116" s="44" t="s">
        <v>120</v>
      </c>
      <c r="AA116" s="44" t="s">
        <v>121</v>
      </c>
    </row>
    <row r="117" spans="1:27" hidden="1" x14ac:dyDescent="0.25">
      <c r="A117" s="26">
        <v>112</v>
      </c>
      <c r="B117" s="19" t="s">
        <v>292</v>
      </c>
      <c r="C117" s="44" t="s">
        <v>154</v>
      </c>
      <c r="D117" s="19" t="s">
        <v>293</v>
      </c>
      <c r="E117" s="19">
        <v>80</v>
      </c>
      <c r="F117" s="19">
        <v>375</v>
      </c>
      <c r="G117" s="19">
        <v>2200</v>
      </c>
      <c r="H117" s="19">
        <v>3</v>
      </c>
      <c r="I117" s="79">
        <v>479.19</v>
      </c>
      <c r="J117" s="79">
        <v>1437.56</v>
      </c>
      <c r="K117" s="19" t="s">
        <v>156</v>
      </c>
      <c r="L117" s="19" t="s">
        <v>276</v>
      </c>
      <c r="Q117" s="20">
        <v>1</v>
      </c>
      <c r="R117" s="65" t="s">
        <v>118</v>
      </c>
      <c r="T117" s="19" t="s">
        <v>22</v>
      </c>
      <c r="V117" s="19" t="s">
        <v>119</v>
      </c>
      <c r="W117" s="19" t="s">
        <v>129</v>
      </c>
      <c r="Z117" s="44" t="s">
        <v>120</v>
      </c>
      <c r="AA117" s="44" t="s">
        <v>121</v>
      </c>
    </row>
    <row r="118" spans="1:27" hidden="1" x14ac:dyDescent="0.25">
      <c r="A118" s="26">
        <v>113</v>
      </c>
      <c r="B118" s="19" t="s">
        <v>294</v>
      </c>
      <c r="C118" s="44" t="s">
        <v>154</v>
      </c>
      <c r="D118" s="19" t="s">
        <v>249</v>
      </c>
      <c r="E118" s="19">
        <v>80</v>
      </c>
      <c r="F118" s="19">
        <v>350</v>
      </c>
      <c r="G118" s="19">
        <v>600</v>
      </c>
      <c r="H118" s="19">
        <v>1</v>
      </c>
      <c r="I118" s="79">
        <v>102.39</v>
      </c>
      <c r="J118" s="79">
        <v>102.39</v>
      </c>
      <c r="K118" s="19" t="s">
        <v>156</v>
      </c>
      <c r="L118" s="19" t="s">
        <v>276</v>
      </c>
      <c r="Q118" s="20">
        <v>1</v>
      </c>
      <c r="R118" s="65" t="s">
        <v>118</v>
      </c>
      <c r="T118" s="19" t="s">
        <v>22</v>
      </c>
      <c r="V118" s="19" t="s">
        <v>119</v>
      </c>
      <c r="W118" s="19" t="s">
        <v>129</v>
      </c>
      <c r="Z118" s="44" t="s">
        <v>120</v>
      </c>
      <c r="AA118" s="44" t="s">
        <v>121</v>
      </c>
    </row>
    <row r="119" spans="1:27" hidden="1" x14ac:dyDescent="0.25">
      <c r="A119" s="26">
        <v>114</v>
      </c>
      <c r="B119" s="19" t="s">
        <v>295</v>
      </c>
      <c r="C119" s="44" t="s">
        <v>154</v>
      </c>
      <c r="D119" s="19" t="s">
        <v>272</v>
      </c>
      <c r="E119" s="19">
        <v>80</v>
      </c>
      <c r="F119" s="19">
        <v>960</v>
      </c>
      <c r="G119" s="19">
        <v>1525</v>
      </c>
      <c r="H119" s="19">
        <v>1</v>
      </c>
      <c r="I119" s="79">
        <v>907.83</v>
      </c>
      <c r="J119" s="79">
        <v>907.83</v>
      </c>
      <c r="K119" s="19" t="s">
        <v>156</v>
      </c>
      <c r="L119" s="19" t="s">
        <v>276</v>
      </c>
      <c r="P119" s="19" t="s">
        <v>129</v>
      </c>
      <c r="Q119" s="20">
        <v>1</v>
      </c>
      <c r="R119" s="65" t="s">
        <v>118</v>
      </c>
      <c r="T119" s="19" t="s">
        <v>22</v>
      </c>
      <c r="V119" s="19" t="s">
        <v>119</v>
      </c>
      <c r="Y119" s="19" t="s">
        <v>129</v>
      </c>
      <c r="Z119" s="44" t="s">
        <v>120</v>
      </c>
      <c r="AA119" s="44" t="s">
        <v>121</v>
      </c>
    </row>
    <row r="120" spans="1:27" hidden="1" x14ac:dyDescent="0.25">
      <c r="A120" s="26">
        <v>115</v>
      </c>
      <c r="B120" s="19" t="s">
        <v>296</v>
      </c>
      <c r="C120" s="44" t="s">
        <v>154</v>
      </c>
      <c r="D120" s="19" t="s">
        <v>297</v>
      </c>
      <c r="E120" s="19">
        <v>80</v>
      </c>
      <c r="F120" s="19">
        <v>600</v>
      </c>
      <c r="G120" s="19">
        <v>655</v>
      </c>
      <c r="H120" s="19">
        <v>1</v>
      </c>
      <c r="I120" s="79">
        <v>150.68</v>
      </c>
      <c r="J120" s="79">
        <v>150.68</v>
      </c>
      <c r="K120" s="19" t="s">
        <v>156</v>
      </c>
      <c r="L120" s="19" t="s">
        <v>298</v>
      </c>
      <c r="Q120" s="20">
        <v>1</v>
      </c>
      <c r="R120" s="65" t="s">
        <v>118</v>
      </c>
      <c r="T120" s="19" t="s">
        <v>22</v>
      </c>
      <c r="V120" s="19" t="s">
        <v>119</v>
      </c>
      <c r="W120" s="19" t="s">
        <v>129</v>
      </c>
      <c r="Z120" s="44" t="s">
        <v>120</v>
      </c>
      <c r="AA120" s="44" t="s">
        <v>121</v>
      </c>
    </row>
    <row r="121" spans="1:27" hidden="1" x14ac:dyDescent="0.25">
      <c r="A121" s="26">
        <v>116</v>
      </c>
      <c r="B121" s="19" t="s">
        <v>299</v>
      </c>
      <c r="C121" s="44" t="s">
        <v>154</v>
      </c>
      <c r="D121" s="19" t="s">
        <v>253</v>
      </c>
      <c r="E121" s="19">
        <v>80</v>
      </c>
      <c r="F121" s="19">
        <v>440</v>
      </c>
      <c r="G121" s="19">
        <v>1454</v>
      </c>
      <c r="H121" s="19">
        <v>1</v>
      </c>
      <c r="I121" s="79">
        <v>339.52</v>
      </c>
      <c r="J121" s="79">
        <v>339.52</v>
      </c>
      <c r="K121" s="19" t="s">
        <v>156</v>
      </c>
      <c r="L121" s="19" t="s">
        <v>298</v>
      </c>
      <c r="P121" s="19" t="s">
        <v>129</v>
      </c>
      <c r="Q121" s="20">
        <v>1</v>
      </c>
      <c r="R121" s="65" t="s">
        <v>118</v>
      </c>
      <c r="T121" s="19" t="s">
        <v>22</v>
      </c>
      <c r="V121" s="19" t="s">
        <v>119</v>
      </c>
      <c r="Y121" s="19" t="s">
        <v>129</v>
      </c>
      <c r="Z121" s="44" t="s">
        <v>120</v>
      </c>
      <c r="AA121" s="44" t="s">
        <v>121</v>
      </c>
    </row>
    <row r="122" spans="1:27" hidden="1" x14ac:dyDescent="0.25">
      <c r="A122" s="26">
        <v>117</v>
      </c>
      <c r="B122" s="19" t="s">
        <v>266</v>
      </c>
      <c r="C122" s="44" t="s">
        <v>154</v>
      </c>
      <c r="D122" s="19" t="s">
        <v>164</v>
      </c>
      <c r="E122" s="19">
        <v>80</v>
      </c>
      <c r="F122" s="19">
        <v>600</v>
      </c>
      <c r="G122" s="19">
        <v>958</v>
      </c>
      <c r="H122" s="19">
        <v>1</v>
      </c>
      <c r="I122" s="79">
        <v>360.97</v>
      </c>
      <c r="J122" s="79">
        <v>360.97</v>
      </c>
      <c r="K122" s="19" t="s">
        <v>156</v>
      </c>
      <c r="L122" s="19" t="s">
        <v>298</v>
      </c>
      <c r="P122" s="19" t="s">
        <v>129</v>
      </c>
      <c r="Q122" s="20">
        <v>1</v>
      </c>
      <c r="R122" s="65" t="s">
        <v>118</v>
      </c>
      <c r="T122" s="19" t="s">
        <v>22</v>
      </c>
      <c r="V122" s="19" t="s">
        <v>119</v>
      </c>
      <c r="Y122" s="19" t="s">
        <v>129</v>
      </c>
      <c r="Z122" s="44" t="s">
        <v>120</v>
      </c>
      <c r="AA122" s="44" t="s">
        <v>121</v>
      </c>
    </row>
    <row r="123" spans="1:27" hidden="1" x14ac:dyDescent="0.25">
      <c r="A123" s="26">
        <v>118</v>
      </c>
      <c r="B123" s="19" t="s">
        <v>267</v>
      </c>
      <c r="C123" s="44" t="s">
        <v>154</v>
      </c>
      <c r="D123" s="19" t="s">
        <v>169</v>
      </c>
      <c r="E123" s="19">
        <v>80</v>
      </c>
      <c r="F123" s="19">
        <v>350</v>
      </c>
      <c r="G123" s="19">
        <v>2200</v>
      </c>
      <c r="H123" s="19">
        <v>2</v>
      </c>
      <c r="I123" s="79">
        <v>454.06</v>
      </c>
      <c r="J123" s="79">
        <v>908.13</v>
      </c>
      <c r="K123" s="19" t="s">
        <v>156</v>
      </c>
      <c r="L123" s="19" t="s">
        <v>298</v>
      </c>
      <c r="Q123" s="20">
        <v>1</v>
      </c>
      <c r="R123" s="65" t="s">
        <v>118</v>
      </c>
      <c r="T123" s="19" t="s">
        <v>22</v>
      </c>
      <c r="V123" s="19" t="s">
        <v>119</v>
      </c>
      <c r="W123" s="19" t="s">
        <v>129</v>
      </c>
      <c r="Z123" s="44" t="s">
        <v>120</v>
      </c>
      <c r="AA123" s="44" t="s">
        <v>121</v>
      </c>
    </row>
    <row r="124" spans="1:27" hidden="1" x14ac:dyDescent="0.25">
      <c r="A124" s="26">
        <v>119</v>
      </c>
      <c r="B124" s="19" t="s">
        <v>300</v>
      </c>
      <c r="C124" s="44" t="s">
        <v>154</v>
      </c>
      <c r="D124" s="19" t="s">
        <v>171</v>
      </c>
      <c r="E124" s="19">
        <v>80</v>
      </c>
      <c r="F124" s="19">
        <v>500</v>
      </c>
      <c r="G124" s="19">
        <v>1396</v>
      </c>
      <c r="H124" s="19">
        <v>2</v>
      </c>
      <c r="I124" s="79">
        <v>438.34</v>
      </c>
      <c r="J124" s="79">
        <v>876.69</v>
      </c>
      <c r="K124" s="19" t="s">
        <v>156</v>
      </c>
      <c r="L124" s="19" t="s">
        <v>298</v>
      </c>
      <c r="Q124" s="20">
        <v>1</v>
      </c>
      <c r="R124" s="65" t="s">
        <v>118</v>
      </c>
      <c r="T124" s="19" t="s">
        <v>22</v>
      </c>
      <c r="V124" s="19" t="s">
        <v>119</v>
      </c>
      <c r="W124" s="19" t="s">
        <v>129</v>
      </c>
      <c r="Z124" s="44" t="s">
        <v>120</v>
      </c>
      <c r="AA124" s="44" t="s">
        <v>121</v>
      </c>
    </row>
    <row r="125" spans="1:27" hidden="1" x14ac:dyDescent="0.25">
      <c r="A125" s="26">
        <v>120</v>
      </c>
      <c r="B125" s="19" t="s">
        <v>301</v>
      </c>
      <c r="C125" s="44" t="s">
        <v>154</v>
      </c>
      <c r="D125" s="19" t="s">
        <v>297</v>
      </c>
      <c r="E125" s="19">
        <v>80</v>
      </c>
      <c r="F125" s="19">
        <v>600</v>
      </c>
      <c r="G125" s="19">
        <v>655</v>
      </c>
      <c r="H125" s="19">
        <v>1</v>
      </c>
      <c r="I125" s="79">
        <v>150.68</v>
      </c>
      <c r="J125" s="79">
        <v>150.68</v>
      </c>
      <c r="K125" s="19" t="s">
        <v>156</v>
      </c>
      <c r="L125" s="19" t="s">
        <v>298</v>
      </c>
      <c r="Q125" s="20">
        <v>1</v>
      </c>
      <c r="R125" s="65" t="s">
        <v>118</v>
      </c>
      <c r="T125" s="19" t="s">
        <v>22</v>
      </c>
      <c r="V125" s="19" t="s">
        <v>119</v>
      </c>
      <c r="W125" s="19" t="s">
        <v>129</v>
      </c>
      <c r="Z125" s="44" t="s">
        <v>120</v>
      </c>
      <c r="AA125" s="44" t="s">
        <v>121</v>
      </c>
    </row>
    <row r="126" spans="1:27" hidden="1" x14ac:dyDescent="0.25">
      <c r="A126" s="26">
        <v>121</v>
      </c>
      <c r="B126" s="19" t="s">
        <v>302</v>
      </c>
      <c r="C126" s="44" t="s">
        <v>154</v>
      </c>
      <c r="D126" s="19" t="s">
        <v>253</v>
      </c>
      <c r="E126" s="19">
        <v>80</v>
      </c>
      <c r="F126" s="19">
        <v>440</v>
      </c>
      <c r="G126" s="19">
        <v>1454</v>
      </c>
      <c r="H126" s="19">
        <v>1</v>
      </c>
      <c r="I126" s="79">
        <v>339.52</v>
      </c>
      <c r="J126" s="79">
        <v>339.52</v>
      </c>
      <c r="K126" s="19" t="s">
        <v>156</v>
      </c>
      <c r="L126" s="19" t="s">
        <v>298</v>
      </c>
      <c r="P126" s="19" t="s">
        <v>129</v>
      </c>
      <c r="Q126" s="20">
        <v>1</v>
      </c>
      <c r="R126" s="65" t="s">
        <v>118</v>
      </c>
      <c r="T126" s="19" t="s">
        <v>22</v>
      </c>
      <c r="V126" s="19" t="s">
        <v>119</v>
      </c>
      <c r="Y126" s="19" t="s">
        <v>129</v>
      </c>
      <c r="Z126" s="44" t="s">
        <v>120</v>
      </c>
      <c r="AA126" s="44" t="s">
        <v>121</v>
      </c>
    </row>
    <row r="127" spans="1:27" hidden="1" x14ac:dyDescent="0.25">
      <c r="A127" s="26">
        <v>122</v>
      </c>
      <c r="B127" s="19" t="s">
        <v>303</v>
      </c>
      <c r="C127" s="44" t="s">
        <v>154</v>
      </c>
      <c r="D127" s="19" t="s">
        <v>253</v>
      </c>
      <c r="E127" s="19">
        <v>80</v>
      </c>
      <c r="F127" s="19">
        <v>440</v>
      </c>
      <c r="G127" s="19">
        <v>1454</v>
      </c>
      <c r="H127" s="19">
        <v>1</v>
      </c>
      <c r="I127" s="79">
        <v>339.52</v>
      </c>
      <c r="J127" s="79">
        <v>339.52</v>
      </c>
      <c r="K127" s="19" t="s">
        <v>156</v>
      </c>
      <c r="L127" s="19" t="s">
        <v>298</v>
      </c>
      <c r="P127" s="19" t="s">
        <v>129</v>
      </c>
      <c r="Q127" s="20">
        <v>1</v>
      </c>
      <c r="R127" s="65" t="s">
        <v>118</v>
      </c>
      <c r="T127" s="19" t="s">
        <v>22</v>
      </c>
      <c r="V127" s="19" t="s">
        <v>119</v>
      </c>
      <c r="Y127" s="19" t="s">
        <v>129</v>
      </c>
      <c r="Z127" s="44" t="s">
        <v>120</v>
      </c>
      <c r="AA127" s="44" t="s">
        <v>121</v>
      </c>
    </row>
    <row r="128" spans="1:27" hidden="1" x14ac:dyDescent="0.25">
      <c r="A128" s="26">
        <v>123</v>
      </c>
      <c r="B128" s="19" t="s">
        <v>304</v>
      </c>
      <c r="C128" s="44" t="s">
        <v>114</v>
      </c>
      <c r="D128" s="19" t="s">
        <v>305</v>
      </c>
      <c r="E128" s="19">
        <v>120</v>
      </c>
      <c r="F128" s="19">
        <v>750</v>
      </c>
      <c r="G128" s="19">
        <v>798</v>
      </c>
      <c r="H128" s="19">
        <v>1</v>
      </c>
      <c r="I128" s="79">
        <v>563.79</v>
      </c>
      <c r="J128" s="79">
        <v>563.79</v>
      </c>
      <c r="K128" s="19" t="s">
        <v>306</v>
      </c>
      <c r="L128" s="19" t="s">
        <v>307</v>
      </c>
      <c r="P128" s="19" t="s">
        <v>129</v>
      </c>
      <c r="Q128" s="20">
        <v>1</v>
      </c>
      <c r="R128" s="65" t="s">
        <v>118</v>
      </c>
      <c r="V128" s="19" t="s">
        <v>119</v>
      </c>
      <c r="Y128" s="19" t="s">
        <v>129</v>
      </c>
      <c r="Z128" s="44" t="s">
        <v>120</v>
      </c>
      <c r="AA128" s="44" t="s">
        <v>121</v>
      </c>
    </row>
    <row r="129" spans="1:27" hidden="1" x14ac:dyDescent="0.25">
      <c r="A129" s="26">
        <v>124</v>
      </c>
      <c r="B129" s="19" t="s">
        <v>308</v>
      </c>
      <c r="C129" s="44" t="s">
        <v>114</v>
      </c>
      <c r="D129" s="19" t="s">
        <v>309</v>
      </c>
      <c r="E129" s="19">
        <v>120</v>
      </c>
      <c r="F129" s="19">
        <v>600</v>
      </c>
      <c r="G129" s="19">
        <v>1088</v>
      </c>
      <c r="H129" s="19">
        <v>4</v>
      </c>
      <c r="I129" s="79">
        <v>614.94000000000005</v>
      </c>
      <c r="J129" s="79">
        <v>2459.75</v>
      </c>
      <c r="K129" s="19" t="s">
        <v>306</v>
      </c>
      <c r="L129" s="19" t="s">
        <v>307</v>
      </c>
      <c r="P129" s="19" t="s">
        <v>129</v>
      </c>
      <c r="Q129" s="20">
        <v>1</v>
      </c>
      <c r="R129" s="65" t="s">
        <v>118</v>
      </c>
      <c r="V129" s="19" t="s">
        <v>119</v>
      </c>
      <c r="Y129" s="19" t="s">
        <v>129</v>
      </c>
      <c r="Z129" s="44" t="s">
        <v>120</v>
      </c>
      <c r="AA129" s="44" t="s">
        <v>121</v>
      </c>
    </row>
    <row r="130" spans="1:27" hidden="1" x14ac:dyDescent="0.25">
      <c r="A130" s="26">
        <v>125</v>
      </c>
      <c r="B130" s="19" t="s">
        <v>310</v>
      </c>
      <c r="C130" s="44" t="s">
        <v>114</v>
      </c>
      <c r="D130" s="19" t="s">
        <v>311</v>
      </c>
      <c r="E130" s="19">
        <v>120</v>
      </c>
      <c r="F130" s="19">
        <v>440</v>
      </c>
      <c r="G130" s="19">
        <v>670</v>
      </c>
      <c r="H130" s="19">
        <v>3</v>
      </c>
      <c r="I130" s="79">
        <v>274</v>
      </c>
      <c r="J130" s="79">
        <v>822.01</v>
      </c>
      <c r="K130" s="19" t="s">
        <v>306</v>
      </c>
      <c r="L130" s="19" t="s">
        <v>307</v>
      </c>
      <c r="Q130" s="20">
        <v>1</v>
      </c>
      <c r="R130" s="65" t="s">
        <v>118</v>
      </c>
      <c r="V130" s="19" t="s">
        <v>119</v>
      </c>
      <c r="W130" s="19" t="s">
        <v>129</v>
      </c>
      <c r="Z130" s="44" t="s">
        <v>120</v>
      </c>
      <c r="AA130" s="44" t="s">
        <v>121</v>
      </c>
    </row>
    <row r="131" spans="1:27" hidden="1" x14ac:dyDescent="0.25">
      <c r="A131" s="26">
        <v>126</v>
      </c>
      <c r="B131" s="19" t="s">
        <v>312</v>
      </c>
      <c r="C131" s="44" t="s">
        <v>114</v>
      </c>
      <c r="D131" s="19" t="s">
        <v>313</v>
      </c>
      <c r="E131" s="19">
        <v>120</v>
      </c>
      <c r="F131" s="19">
        <v>2290</v>
      </c>
      <c r="G131" s="19">
        <v>10104</v>
      </c>
      <c r="H131" s="19">
        <v>1</v>
      </c>
      <c r="I131" s="79">
        <v>21795.26</v>
      </c>
      <c r="J131" s="79">
        <v>21795.26</v>
      </c>
      <c r="K131" s="19" t="s">
        <v>306</v>
      </c>
      <c r="L131" s="19" t="s">
        <v>307</v>
      </c>
      <c r="P131" s="19" t="s">
        <v>129</v>
      </c>
      <c r="Q131" s="20">
        <v>1</v>
      </c>
      <c r="R131" s="65" t="s">
        <v>118</v>
      </c>
      <c r="V131" s="19" t="s">
        <v>119</v>
      </c>
      <c r="Y131" s="19" t="s">
        <v>129</v>
      </c>
      <c r="Z131" s="44" t="s">
        <v>120</v>
      </c>
      <c r="AA131" s="44" t="s">
        <v>121</v>
      </c>
    </row>
    <row r="132" spans="1:27" hidden="1" x14ac:dyDescent="0.25">
      <c r="A132" s="26">
        <v>127</v>
      </c>
      <c r="B132" s="19" t="s">
        <v>314</v>
      </c>
      <c r="C132" s="44" t="s">
        <v>114</v>
      </c>
      <c r="D132" s="19" t="s">
        <v>315</v>
      </c>
      <c r="E132" s="19">
        <v>120</v>
      </c>
      <c r="F132" s="19">
        <v>1000</v>
      </c>
      <c r="G132" s="19">
        <v>10104</v>
      </c>
      <c r="H132" s="19">
        <v>1</v>
      </c>
      <c r="I132" s="79">
        <v>9517.9699999999993</v>
      </c>
      <c r="J132" s="79">
        <v>9517.9699999999993</v>
      </c>
      <c r="K132" s="19" t="s">
        <v>316</v>
      </c>
      <c r="L132" s="19" t="s">
        <v>317</v>
      </c>
      <c r="P132" s="19" t="s">
        <v>129</v>
      </c>
      <c r="Q132" s="20">
        <v>1</v>
      </c>
      <c r="R132" s="65" t="s">
        <v>118</v>
      </c>
      <c r="V132" s="19" t="s">
        <v>119</v>
      </c>
      <c r="Y132" s="19" t="s">
        <v>129</v>
      </c>
      <c r="Z132" s="44" t="s">
        <v>120</v>
      </c>
      <c r="AA132" s="44" t="s">
        <v>121</v>
      </c>
    </row>
    <row r="133" spans="1:27" hidden="1" x14ac:dyDescent="0.25">
      <c r="A133" s="26">
        <v>128</v>
      </c>
      <c r="B133" s="19" t="s">
        <v>318</v>
      </c>
      <c r="C133" s="44" t="s">
        <v>114</v>
      </c>
      <c r="D133" s="19" t="s">
        <v>315</v>
      </c>
      <c r="E133" s="19">
        <v>120</v>
      </c>
      <c r="F133" s="19">
        <v>1000</v>
      </c>
      <c r="G133" s="19">
        <v>10104</v>
      </c>
      <c r="H133" s="19">
        <v>1</v>
      </c>
      <c r="I133" s="79">
        <v>9517.9699999999993</v>
      </c>
      <c r="J133" s="79">
        <v>9517.9699999999993</v>
      </c>
      <c r="K133" s="19" t="s">
        <v>316</v>
      </c>
      <c r="L133" s="19" t="s">
        <v>317</v>
      </c>
      <c r="P133" s="19" t="s">
        <v>129</v>
      </c>
      <c r="Q133" s="20">
        <v>1</v>
      </c>
      <c r="R133" s="65" t="s">
        <v>118</v>
      </c>
      <c r="V133" s="19" t="s">
        <v>119</v>
      </c>
      <c r="Y133" s="19" t="s">
        <v>129</v>
      </c>
      <c r="Z133" s="44" t="s">
        <v>120</v>
      </c>
      <c r="AA133" s="44" t="s">
        <v>121</v>
      </c>
    </row>
    <row r="134" spans="1:27" hidden="1" x14ac:dyDescent="0.25">
      <c r="A134" s="26">
        <v>129</v>
      </c>
      <c r="B134" s="19" t="s">
        <v>319</v>
      </c>
      <c r="C134" s="44" t="s">
        <v>114</v>
      </c>
      <c r="D134" s="19" t="s">
        <v>320</v>
      </c>
      <c r="E134" s="19">
        <v>120</v>
      </c>
      <c r="F134" s="19">
        <v>600</v>
      </c>
      <c r="G134" s="19">
        <v>1498</v>
      </c>
      <c r="H134" s="19">
        <v>3</v>
      </c>
      <c r="I134" s="79">
        <v>846.67</v>
      </c>
      <c r="J134" s="79">
        <v>2540.0100000000002</v>
      </c>
      <c r="K134" s="19" t="s">
        <v>316</v>
      </c>
      <c r="L134" s="19" t="s">
        <v>317</v>
      </c>
      <c r="P134" s="19" t="s">
        <v>129</v>
      </c>
      <c r="Q134" s="20">
        <v>1</v>
      </c>
      <c r="R134" s="65" t="s">
        <v>118</v>
      </c>
      <c r="V134" s="19" t="s">
        <v>119</v>
      </c>
      <c r="Y134" s="19" t="s">
        <v>129</v>
      </c>
      <c r="Z134" s="44" t="s">
        <v>120</v>
      </c>
      <c r="AA134" s="44" t="s">
        <v>121</v>
      </c>
    </row>
    <row r="135" spans="1:27" hidden="1" x14ac:dyDescent="0.25">
      <c r="A135" s="26">
        <v>130</v>
      </c>
      <c r="B135" s="19" t="s">
        <v>321</v>
      </c>
      <c r="C135" s="44" t="s">
        <v>114</v>
      </c>
      <c r="D135" s="19" t="s">
        <v>322</v>
      </c>
      <c r="E135" s="19">
        <v>120</v>
      </c>
      <c r="F135" s="19">
        <v>440</v>
      </c>
      <c r="G135" s="19">
        <v>1420</v>
      </c>
      <c r="H135" s="19">
        <v>1</v>
      </c>
      <c r="I135" s="79">
        <v>584.86</v>
      </c>
      <c r="J135" s="79">
        <v>584.86</v>
      </c>
      <c r="K135" s="19" t="s">
        <v>316</v>
      </c>
      <c r="L135" s="19" t="s">
        <v>317</v>
      </c>
      <c r="Q135" s="20">
        <v>1</v>
      </c>
      <c r="R135" s="65" t="s">
        <v>118</v>
      </c>
      <c r="V135" s="19" t="s">
        <v>119</v>
      </c>
      <c r="W135" s="19" t="s">
        <v>129</v>
      </c>
      <c r="Z135" s="44" t="s">
        <v>120</v>
      </c>
      <c r="AA135" s="44" t="s">
        <v>121</v>
      </c>
    </row>
    <row r="136" spans="1:27" hidden="1" x14ac:dyDescent="0.25">
      <c r="A136" s="26">
        <v>131</v>
      </c>
      <c r="B136" s="19" t="s">
        <v>323</v>
      </c>
      <c r="C136" s="44" t="s">
        <v>114</v>
      </c>
      <c r="D136" s="19" t="s">
        <v>324</v>
      </c>
      <c r="E136" s="19">
        <v>120</v>
      </c>
      <c r="F136" s="19">
        <v>400</v>
      </c>
      <c r="G136" s="19">
        <v>440</v>
      </c>
      <c r="H136" s="19">
        <v>1</v>
      </c>
      <c r="I136" s="79">
        <v>162.09</v>
      </c>
      <c r="J136" s="79">
        <v>162.09</v>
      </c>
      <c r="K136" s="19" t="s">
        <v>316</v>
      </c>
      <c r="L136" s="19" t="s">
        <v>317</v>
      </c>
      <c r="Q136" s="20">
        <v>1</v>
      </c>
      <c r="R136" s="65" t="s">
        <v>118</v>
      </c>
      <c r="V136" s="19" t="s">
        <v>119</v>
      </c>
      <c r="W136" s="19" t="s">
        <v>129</v>
      </c>
      <c r="Z136" s="44" t="s">
        <v>120</v>
      </c>
      <c r="AA136" s="44" t="s">
        <v>121</v>
      </c>
    </row>
    <row r="137" spans="1:27" hidden="1" x14ac:dyDescent="0.25">
      <c r="A137" s="26">
        <v>132</v>
      </c>
      <c r="B137" s="19" t="s">
        <v>325</v>
      </c>
      <c r="C137" s="44" t="s">
        <v>114</v>
      </c>
      <c r="D137" s="19" t="s">
        <v>326</v>
      </c>
      <c r="E137" s="19">
        <v>120</v>
      </c>
      <c r="F137" s="19">
        <v>2200</v>
      </c>
      <c r="G137" s="19">
        <v>5108</v>
      </c>
      <c r="H137" s="19">
        <v>1</v>
      </c>
      <c r="I137" s="79">
        <v>8803.51</v>
      </c>
      <c r="J137" s="79">
        <v>8803.51</v>
      </c>
      <c r="K137" s="19" t="s">
        <v>306</v>
      </c>
      <c r="L137" s="19" t="s">
        <v>327</v>
      </c>
      <c r="N137" s="19" t="s">
        <v>128</v>
      </c>
      <c r="Q137" s="20">
        <v>1</v>
      </c>
      <c r="R137" s="65" t="s">
        <v>118</v>
      </c>
      <c r="V137" s="19" t="s">
        <v>119</v>
      </c>
      <c r="X137" s="19" t="s">
        <v>129</v>
      </c>
      <c r="Z137" s="44" t="s">
        <v>120</v>
      </c>
      <c r="AA137" s="44" t="s">
        <v>121</v>
      </c>
    </row>
    <row r="138" spans="1:27" hidden="1" x14ac:dyDescent="0.25">
      <c r="A138" s="26">
        <v>133</v>
      </c>
      <c r="B138" s="19" t="s">
        <v>328</v>
      </c>
      <c r="C138" s="44" t="s">
        <v>114</v>
      </c>
      <c r="D138" s="19" t="s">
        <v>324</v>
      </c>
      <c r="E138" s="19">
        <v>120</v>
      </c>
      <c r="F138" s="19">
        <v>400</v>
      </c>
      <c r="G138" s="19">
        <v>440</v>
      </c>
      <c r="H138" s="19">
        <v>1</v>
      </c>
      <c r="I138" s="79">
        <v>162.09</v>
      </c>
      <c r="J138" s="79">
        <v>162.09</v>
      </c>
      <c r="K138" s="19" t="s">
        <v>306</v>
      </c>
      <c r="L138" s="19" t="s">
        <v>327</v>
      </c>
      <c r="Q138" s="20">
        <v>1</v>
      </c>
      <c r="R138" s="65" t="s">
        <v>118</v>
      </c>
      <c r="V138" s="19" t="s">
        <v>119</v>
      </c>
      <c r="W138" s="19" t="s">
        <v>129</v>
      </c>
      <c r="Z138" s="44" t="s">
        <v>120</v>
      </c>
      <c r="AA138" s="44" t="s">
        <v>121</v>
      </c>
    </row>
    <row r="139" spans="1:27" hidden="1" x14ac:dyDescent="0.25">
      <c r="A139" s="26">
        <v>134</v>
      </c>
      <c r="B139" s="19" t="s">
        <v>329</v>
      </c>
      <c r="C139" s="44" t="s">
        <v>114</v>
      </c>
      <c r="D139" s="19" t="s">
        <v>330</v>
      </c>
      <c r="E139" s="19">
        <v>120</v>
      </c>
      <c r="F139" s="19">
        <v>750</v>
      </c>
      <c r="G139" s="19">
        <v>1424</v>
      </c>
      <c r="H139" s="19">
        <v>1</v>
      </c>
      <c r="I139" s="79">
        <v>1006.06</v>
      </c>
      <c r="J139" s="79">
        <v>1006.06</v>
      </c>
      <c r="K139" s="19" t="s">
        <v>306</v>
      </c>
      <c r="L139" s="19" t="s">
        <v>327</v>
      </c>
      <c r="P139" s="19" t="s">
        <v>129</v>
      </c>
      <c r="Q139" s="20">
        <v>1</v>
      </c>
      <c r="R139" s="65" t="s">
        <v>118</v>
      </c>
      <c r="V139" s="19" t="s">
        <v>119</v>
      </c>
      <c r="Y139" s="19" t="s">
        <v>129</v>
      </c>
      <c r="Z139" s="44" t="s">
        <v>120</v>
      </c>
      <c r="AA139" s="44" t="s">
        <v>121</v>
      </c>
    </row>
    <row r="140" spans="1:27" hidden="1" x14ac:dyDescent="0.25">
      <c r="A140" s="26">
        <v>135</v>
      </c>
      <c r="B140" s="19" t="s">
        <v>319</v>
      </c>
      <c r="C140" s="44" t="s">
        <v>114</v>
      </c>
      <c r="D140" s="19" t="s">
        <v>320</v>
      </c>
      <c r="E140" s="19">
        <v>120</v>
      </c>
      <c r="F140" s="19">
        <v>600</v>
      </c>
      <c r="G140" s="19">
        <v>1498</v>
      </c>
      <c r="H140" s="19">
        <v>1</v>
      </c>
      <c r="I140" s="79">
        <v>846.67</v>
      </c>
      <c r="J140" s="79">
        <v>846.67</v>
      </c>
      <c r="K140" s="19" t="s">
        <v>306</v>
      </c>
      <c r="L140" s="19" t="s">
        <v>327</v>
      </c>
      <c r="P140" s="19" t="s">
        <v>129</v>
      </c>
      <c r="Q140" s="20">
        <v>1</v>
      </c>
      <c r="R140" s="65" t="s">
        <v>118</v>
      </c>
      <c r="V140" s="19" t="s">
        <v>119</v>
      </c>
      <c r="Y140" s="19" t="s">
        <v>129</v>
      </c>
      <c r="Z140" s="44" t="s">
        <v>120</v>
      </c>
      <c r="AA140" s="44" t="s">
        <v>121</v>
      </c>
    </row>
    <row r="141" spans="1:27" hidden="1" x14ac:dyDescent="0.25">
      <c r="A141" s="26">
        <v>136</v>
      </c>
      <c r="B141" s="19" t="s">
        <v>331</v>
      </c>
      <c r="C141" s="44" t="s">
        <v>114</v>
      </c>
      <c r="D141" s="19" t="s">
        <v>332</v>
      </c>
      <c r="E141" s="19">
        <v>120</v>
      </c>
      <c r="F141" s="19">
        <v>600</v>
      </c>
      <c r="G141" s="19">
        <v>958</v>
      </c>
      <c r="H141" s="19">
        <v>1</v>
      </c>
      <c r="I141" s="79">
        <v>458.37</v>
      </c>
      <c r="J141" s="79">
        <v>458.37</v>
      </c>
      <c r="K141" s="19" t="s">
        <v>306</v>
      </c>
      <c r="L141" s="19" t="s">
        <v>327</v>
      </c>
      <c r="P141" s="19" t="s">
        <v>129</v>
      </c>
      <c r="Q141" s="20">
        <v>1</v>
      </c>
      <c r="R141" s="65" t="s">
        <v>118</v>
      </c>
      <c r="V141" s="19" t="s">
        <v>119</v>
      </c>
      <c r="Y141" s="19" t="s">
        <v>129</v>
      </c>
      <c r="Z141" s="44" t="s">
        <v>120</v>
      </c>
      <c r="AA141" s="44" t="s">
        <v>121</v>
      </c>
    </row>
    <row r="142" spans="1:27" hidden="1" x14ac:dyDescent="0.25">
      <c r="A142" s="26">
        <v>137</v>
      </c>
      <c r="B142" s="19" t="s">
        <v>333</v>
      </c>
      <c r="C142" s="44" t="s">
        <v>114</v>
      </c>
      <c r="D142" s="19" t="s">
        <v>332</v>
      </c>
      <c r="E142" s="19">
        <v>120</v>
      </c>
      <c r="F142" s="19">
        <v>600</v>
      </c>
      <c r="G142" s="19">
        <v>958</v>
      </c>
      <c r="H142" s="19">
        <v>3</v>
      </c>
      <c r="I142" s="79">
        <v>458.37</v>
      </c>
      <c r="J142" s="79">
        <v>1375.1</v>
      </c>
      <c r="K142" s="19" t="s">
        <v>306</v>
      </c>
      <c r="L142" s="19" t="s">
        <v>327</v>
      </c>
      <c r="P142" s="19" t="s">
        <v>129</v>
      </c>
      <c r="Q142" s="20">
        <v>1</v>
      </c>
      <c r="R142" s="65" t="s">
        <v>118</v>
      </c>
      <c r="V142" s="19" t="s">
        <v>119</v>
      </c>
      <c r="Y142" s="19" t="s">
        <v>129</v>
      </c>
      <c r="Z142" s="44" t="s">
        <v>120</v>
      </c>
      <c r="AA142" s="44" t="s">
        <v>121</v>
      </c>
    </row>
    <row r="143" spans="1:27" hidden="1" x14ac:dyDescent="0.25">
      <c r="A143" s="26">
        <v>138</v>
      </c>
      <c r="B143" s="19" t="s">
        <v>334</v>
      </c>
      <c r="C143" s="44" t="s">
        <v>114</v>
      </c>
      <c r="D143" s="19" t="s">
        <v>335</v>
      </c>
      <c r="E143" s="19">
        <v>120</v>
      </c>
      <c r="F143" s="19">
        <v>2200</v>
      </c>
      <c r="G143" s="19">
        <v>4813</v>
      </c>
      <c r="H143" s="19">
        <v>1</v>
      </c>
      <c r="I143" s="79">
        <v>8297.7999999999993</v>
      </c>
      <c r="J143" s="79">
        <v>8297.7999999999993</v>
      </c>
      <c r="K143" s="19" t="s">
        <v>306</v>
      </c>
      <c r="L143" s="19" t="s">
        <v>327</v>
      </c>
      <c r="N143" s="19" t="s">
        <v>128</v>
      </c>
      <c r="Q143" s="20">
        <v>1</v>
      </c>
      <c r="R143" s="65" t="s">
        <v>118</v>
      </c>
      <c r="V143" s="19" t="s">
        <v>119</v>
      </c>
      <c r="X143" s="19" t="s">
        <v>129</v>
      </c>
      <c r="Z143" s="44" t="s">
        <v>120</v>
      </c>
      <c r="AA143" s="44" t="s">
        <v>121</v>
      </c>
    </row>
    <row r="144" spans="1:27" hidden="1" x14ac:dyDescent="0.25">
      <c r="A144" s="26">
        <v>139</v>
      </c>
      <c r="B144" s="19" t="s">
        <v>321</v>
      </c>
      <c r="C144" s="44" t="s">
        <v>114</v>
      </c>
      <c r="D144" s="19" t="s">
        <v>322</v>
      </c>
      <c r="E144" s="19">
        <v>120</v>
      </c>
      <c r="F144" s="19">
        <v>440</v>
      </c>
      <c r="G144" s="19">
        <v>1420</v>
      </c>
      <c r="H144" s="19">
        <v>2</v>
      </c>
      <c r="I144" s="79">
        <v>584.86</v>
      </c>
      <c r="J144" s="79">
        <v>1169.72</v>
      </c>
      <c r="K144" s="19" t="s">
        <v>306</v>
      </c>
      <c r="L144" s="19" t="s">
        <v>327</v>
      </c>
      <c r="Q144" s="20">
        <v>1</v>
      </c>
      <c r="R144" s="65" t="s">
        <v>118</v>
      </c>
      <c r="V144" s="19" t="s">
        <v>119</v>
      </c>
      <c r="W144" s="19" t="s">
        <v>129</v>
      </c>
      <c r="Z144" s="44" t="s">
        <v>120</v>
      </c>
      <c r="AA144" s="44" t="s">
        <v>121</v>
      </c>
    </row>
    <row r="145" spans="1:27" hidden="1" x14ac:dyDescent="0.25">
      <c r="A145" s="26">
        <v>140</v>
      </c>
      <c r="B145" s="19" t="s">
        <v>310</v>
      </c>
      <c r="C145" s="44" t="s">
        <v>114</v>
      </c>
      <c r="D145" s="19" t="s">
        <v>311</v>
      </c>
      <c r="E145" s="19">
        <v>120</v>
      </c>
      <c r="F145" s="19">
        <v>440</v>
      </c>
      <c r="G145" s="19">
        <v>670</v>
      </c>
      <c r="H145" s="19">
        <v>1</v>
      </c>
      <c r="I145" s="79">
        <v>274</v>
      </c>
      <c r="J145" s="79">
        <v>274</v>
      </c>
      <c r="K145" s="19" t="s">
        <v>306</v>
      </c>
      <c r="L145" s="19" t="s">
        <v>327</v>
      </c>
      <c r="Q145" s="20">
        <v>1</v>
      </c>
      <c r="R145" s="65" t="s">
        <v>118</v>
      </c>
      <c r="V145" s="19" t="s">
        <v>119</v>
      </c>
      <c r="W145" s="19" t="s">
        <v>129</v>
      </c>
      <c r="Z145" s="44" t="s">
        <v>120</v>
      </c>
      <c r="AA145" s="44" t="s">
        <v>121</v>
      </c>
    </row>
    <row r="146" spans="1:27" hidden="1" x14ac:dyDescent="0.25">
      <c r="A146" s="26">
        <v>141</v>
      </c>
      <c r="B146" s="19" t="s">
        <v>336</v>
      </c>
      <c r="C146" s="44" t="s">
        <v>114</v>
      </c>
      <c r="D146" s="19" t="s">
        <v>337</v>
      </c>
      <c r="E146" s="19">
        <v>120</v>
      </c>
      <c r="F146" s="19">
        <v>510</v>
      </c>
      <c r="G146" s="19">
        <v>1424</v>
      </c>
      <c r="H146" s="19">
        <v>1</v>
      </c>
      <c r="I146" s="79">
        <v>555.99</v>
      </c>
      <c r="J146" s="79">
        <v>555.99</v>
      </c>
      <c r="K146" s="19" t="s">
        <v>306</v>
      </c>
      <c r="L146" s="19" t="s">
        <v>327</v>
      </c>
      <c r="P146" s="19" t="s">
        <v>129</v>
      </c>
      <c r="Q146" s="20">
        <v>1</v>
      </c>
      <c r="R146" s="65" t="s">
        <v>118</v>
      </c>
      <c r="V146" s="19" t="s">
        <v>119</v>
      </c>
      <c r="Y146" s="19" t="s">
        <v>129</v>
      </c>
      <c r="Z146" s="44" t="s">
        <v>120</v>
      </c>
      <c r="AA146" s="44" t="s">
        <v>121</v>
      </c>
    </row>
    <row r="147" spans="1:27" hidden="1" x14ac:dyDescent="0.25">
      <c r="A147" s="26">
        <v>142</v>
      </c>
      <c r="B147" s="19" t="s">
        <v>338</v>
      </c>
      <c r="C147" s="44" t="s">
        <v>114</v>
      </c>
      <c r="D147" s="19" t="s">
        <v>309</v>
      </c>
      <c r="E147" s="19">
        <v>120</v>
      </c>
      <c r="F147" s="19">
        <v>600</v>
      </c>
      <c r="G147" s="19">
        <v>1088</v>
      </c>
      <c r="H147" s="19">
        <v>3</v>
      </c>
      <c r="I147" s="79">
        <v>614.94000000000005</v>
      </c>
      <c r="J147" s="79">
        <v>1844.81</v>
      </c>
      <c r="K147" s="19" t="s">
        <v>339</v>
      </c>
      <c r="L147" s="19" t="s">
        <v>340</v>
      </c>
      <c r="P147" s="19" t="s">
        <v>129</v>
      </c>
      <c r="Q147" s="20">
        <v>1</v>
      </c>
      <c r="R147" s="65" t="s">
        <v>118</v>
      </c>
      <c r="V147" s="19" t="s">
        <v>119</v>
      </c>
      <c r="Y147" s="19" t="s">
        <v>129</v>
      </c>
      <c r="Z147" s="44" t="s">
        <v>120</v>
      </c>
      <c r="AA147" s="44" t="s">
        <v>121</v>
      </c>
    </row>
    <row r="148" spans="1:27" hidden="1" x14ac:dyDescent="0.25">
      <c r="A148" s="26">
        <v>143</v>
      </c>
      <c r="B148" s="19" t="s">
        <v>341</v>
      </c>
      <c r="C148" s="44" t="s">
        <v>114</v>
      </c>
      <c r="D148" s="19" t="s">
        <v>322</v>
      </c>
      <c r="E148" s="19">
        <v>120</v>
      </c>
      <c r="F148" s="19">
        <v>440</v>
      </c>
      <c r="G148" s="19">
        <v>1420</v>
      </c>
      <c r="H148" s="19">
        <v>4</v>
      </c>
      <c r="I148" s="79">
        <v>584.86</v>
      </c>
      <c r="J148" s="79">
        <v>2339.4499999999998</v>
      </c>
      <c r="K148" s="19" t="s">
        <v>339</v>
      </c>
      <c r="L148" s="19" t="s">
        <v>340</v>
      </c>
      <c r="Q148" s="20">
        <v>1</v>
      </c>
      <c r="R148" s="65" t="s">
        <v>118</v>
      </c>
      <c r="V148" s="19" t="s">
        <v>119</v>
      </c>
      <c r="W148" s="19" t="s">
        <v>129</v>
      </c>
      <c r="Z148" s="44" t="s">
        <v>120</v>
      </c>
      <c r="AA148" s="44" t="s">
        <v>121</v>
      </c>
    </row>
    <row r="149" spans="1:27" hidden="1" x14ac:dyDescent="0.25">
      <c r="A149" s="26">
        <v>144</v>
      </c>
      <c r="B149" s="19" t="s">
        <v>342</v>
      </c>
      <c r="C149" s="44" t="s">
        <v>114</v>
      </c>
      <c r="D149" s="19" t="s">
        <v>343</v>
      </c>
      <c r="E149" s="19">
        <v>120</v>
      </c>
      <c r="F149" s="19">
        <v>1700</v>
      </c>
      <c r="G149" s="19">
        <v>5214</v>
      </c>
      <c r="H149" s="19">
        <v>1</v>
      </c>
      <c r="I149" s="79">
        <v>8349.7000000000007</v>
      </c>
      <c r="J149" s="79">
        <v>8349.7000000000007</v>
      </c>
      <c r="K149" s="19" t="s">
        <v>339</v>
      </c>
      <c r="L149" s="19" t="s">
        <v>340</v>
      </c>
      <c r="Q149" s="20">
        <v>1</v>
      </c>
      <c r="R149" s="65" t="s">
        <v>118</v>
      </c>
      <c r="V149" s="19" t="s">
        <v>119</v>
      </c>
      <c r="W149" s="19" t="s">
        <v>129</v>
      </c>
      <c r="Z149" s="44" t="s">
        <v>120</v>
      </c>
      <c r="AA149" s="44" t="s">
        <v>121</v>
      </c>
    </row>
    <row r="150" spans="1:27" hidden="1" x14ac:dyDescent="0.25">
      <c r="A150" s="26">
        <v>145</v>
      </c>
      <c r="B150" s="19" t="s">
        <v>344</v>
      </c>
      <c r="C150" s="44" t="s">
        <v>114</v>
      </c>
      <c r="D150" s="19" t="s">
        <v>345</v>
      </c>
      <c r="E150" s="19">
        <v>120</v>
      </c>
      <c r="F150" s="19">
        <v>440</v>
      </c>
      <c r="G150" s="19">
        <v>2960</v>
      </c>
      <c r="H150" s="19">
        <v>2</v>
      </c>
      <c r="I150" s="79">
        <v>1223.1600000000001</v>
      </c>
      <c r="J150" s="79">
        <v>2446.3200000000002</v>
      </c>
      <c r="K150" s="19" t="s">
        <v>339</v>
      </c>
      <c r="L150" s="19" t="s">
        <v>340</v>
      </c>
      <c r="Q150" s="20">
        <v>1</v>
      </c>
      <c r="R150" s="65" t="s">
        <v>118</v>
      </c>
      <c r="V150" s="19" t="s">
        <v>119</v>
      </c>
      <c r="W150" s="19" t="s">
        <v>129</v>
      </c>
      <c r="Z150" s="44" t="s">
        <v>120</v>
      </c>
      <c r="AA150" s="44" t="s">
        <v>121</v>
      </c>
    </row>
    <row r="151" spans="1:27" hidden="1" x14ac:dyDescent="0.25">
      <c r="A151" s="26">
        <v>146</v>
      </c>
      <c r="B151" s="19" t="s">
        <v>321</v>
      </c>
      <c r="C151" s="44" t="s">
        <v>114</v>
      </c>
      <c r="D151" s="19" t="s">
        <v>322</v>
      </c>
      <c r="E151" s="19">
        <v>120</v>
      </c>
      <c r="F151" s="19">
        <v>440</v>
      </c>
      <c r="G151" s="19">
        <v>1420</v>
      </c>
      <c r="H151" s="19">
        <v>1</v>
      </c>
      <c r="I151" s="79">
        <v>584.86</v>
      </c>
      <c r="J151" s="79">
        <v>584.86</v>
      </c>
      <c r="K151" s="19" t="s">
        <v>339</v>
      </c>
      <c r="L151" s="19" t="s">
        <v>340</v>
      </c>
      <c r="Q151" s="20">
        <v>1</v>
      </c>
      <c r="R151" s="65" t="s">
        <v>118</v>
      </c>
      <c r="V151" s="19" t="s">
        <v>119</v>
      </c>
      <c r="W151" s="19" t="s">
        <v>129</v>
      </c>
      <c r="Z151" s="44" t="s">
        <v>120</v>
      </c>
      <c r="AA151" s="44" t="s">
        <v>121</v>
      </c>
    </row>
    <row r="152" spans="1:27" hidden="1" x14ac:dyDescent="0.25">
      <c r="A152" s="26">
        <v>147</v>
      </c>
      <c r="B152" s="19" t="s">
        <v>346</v>
      </c>
      <c r="C152" s="44" t="s">
        <v>114</v>
      </c>
      <c r="D152" s="19" t="s">
        <v>347</v>
      </c>
      <c r="E152" s="19">
        <v>120</v>
      </c>
      <c r="F152" s="19">
        <v>440</v>
      </c>
      <c r="G152" s="19">
        <v>6800</v>
      </c>
      <c r="H152" s="19">
        <v>1</v>
      </c>
      <c r="I152" s="79">
        <v>2664.33</v>
      </c>
      <c r="J152" s="79">
        <v>2664.33</v>
      </c>
      <c r="K152" s="19" t="s">
        <v>339</v>
      </c>
      <c r="L152" s="19" t="s">
        <v>340</v>
      </c>
      <c r="Q152" s="20">
        <v>1</v>
      </c>
      <c r="R152" s="65" t="s">
        <v>118</v>
      </c>
      <c r="V152" s="19" t="s">
        <v>119</v>
      </c>
      <c r="W152" s="19" t="s">
        <v>129</v>
      </c>
      <c r="Z152" s="44" t="s">
        <v>120</v>
      </c>
      <c r="AA152" s="44" t="s">
        <v>121</v>
      </c>
    </row>
    <row r="153" spans="1:27" hidden="1" x14ac:dyDescent="0.25">
      <c r="A153" s="26">
        <v>148</v>
      </c>
      <c r="B153" s="19" t="s">
        <v>348</v>
      </c>
      <c r="C153" s="44" t="s">
        <v>114</v>
      </c>
      <c r="D153" s="19" t="s">
        <v>349</v>
      </c>
      <c r="E153" s="19">
        <v>120</v>
      </c>
      <c r="F153" s="19">
        <v>440</v>
      </c>
      <c r="G153" s="19">
        <v>2210</v>
      </c>
      <c r="H153" s="19">
        <v>1</v>
      </c>
      <c r="I153" s="79">
        <v>912.3</v>
      </c>
      <c r="J153" s="79">
        <v>912.3</v>
      </c>
      <c r="K153" s="19" t="s">
        <v>339</v>
      </c>
      <c r="L153" s="19" t="s">
        <v>340</v>
      </c>
      <c r="Q153" s="20">
        <v>1</v>
      </c>
      <c r="R153" s="65" t="s">
        <v>118</v>
      </c>
      <c r="V153" s="19" t="s">
        <v>119</v>
      </c>
      <c r="W153" s="19" t="s">
        <v>129</v>
      </c>
      <c r="Z153" s="44" t="s">
        <v>120</v>
      </c>
      <c r="AA153" s="44" t="s">
        <v>121</v>
      </c>
    </row>
    <row r="154" spans="1:27" hidden="1" x14ac:dyDescent="0.25">
      <c r="A154" s="26">
        <v>149</v>
      </c>
      <c r="B154" s="19" t="s">
        <v>350</v>
      </c>
      <c r="C154" s="44" t="s">
        <v>114</v>
      </c>
      <c r="D154" s="19" t="s">
        <v>351</v>
      </c>
      <c r="E154" s="19">
        <v>120</v>
      </c>
      <c r="F154" s="19">
        <v>448</v>
      </c>
      <c r="G154" s="19">
        <v>1000</v>
      </c>
      <c r="H154" s="19">
        <v>1</v>
      </c>
      <c r="I154" s="79">
        <v>410.57</v>
      </c>
      <c r="J154" s="79">
        <v>410.57</v>
      </c>
      <c r="K154" s="19" t="s">
        <v>339</v>
      </c>
      <c r="L154" s="19" t="s">
        <v>340</v>
      </c>
      <c r="Q154" s="20">
        <v>1</v>
      </c>
      <c r="R154" s="65" t="s">
        <v>118</v>
      </c>
      <c r="V154" s="19" t="s">
        <v>119</v>
      </c>
      <c r="W154" s="19" t="s">
        <v>129</v>
      </c>
      <c r="Z154" s="44" t="s">
        <v>120</v>
      </c>
      <c r="AA154" s="44" t="s">
        <v>121</v>
      </c>
    </row>
    <row r="155" spans="1:27" hidden="1" x14ac:dyDescent="0.25">
      <c r="A155" s="26">
        <v>150</v>
      </c>
      <c r="B155" s="19" t="s">
        <v>310</v>
      </c>
      <c r="C155" s="44" t="s">
        <v>114</v>
      </c>
      <c r="D155" s="19" t="s">
        <v>311</v>
      </c>
      <c r="E155" s="19">
        <v>120</v>
      </c>
      <c r="F155" s="19">
        <v>440</v>
      </c>
      <c r="G155" s="19">
        <v>670</v>
      </c>
      <c r="H155" s="19">
        <v>1</v>
      </c>
      <c r="I155" s="79">
        <v>274</v>
      </c>
      <c r="J155" s="79">
        <v>274</v>
      </c>
      <c r="K155" s="19" t="s">
        <v>339</v>
      </c>
      <c r="L155" s="19" t="s">
        <v>340</v>
      </c>
      <c r="Q155" s="20">
        <v>1</v>
      </c>
      <c r="R155" s="65" t="s">
        <v>118</v>
      </c>
      <c r="V155" s="19" t="s">
        <v>119</v>
      </c>
      <c r="W155" s="19" t="s">
        <v>129</v>
      </c>
      <c r="Z155" s="44" t="s">
        <v>120</v>
      </c>
      <c r="AA155" s="44" t="s">
        <v>121</v>
      </c>
    </row>
    <row r="156" spans="1:27" hidden="1" x14ac:dyDescent="0.25">
      <c r="A156" s="26">
        <v>151</v>
      </c>
      <c r="B156" s="19" t="s">
        <v>352</v>
      </c>
      <c r="C156" s="44" t="s">
        <v>114</v>
      </c>
      <c r="D156" s="19" t="s">
        <v>353</v>
      </c>
      <c r="E156" s="19">
        <v>120</v>
      </c>
      <c r="F156" s="19">
        <v>675</v>
      </c>
      <c r="G156" s="19">
        <v>10104</v>
      </c>
      <c r="H156" s="19">
        <v>1</v>
      </c>
      <c r="I156" s="79">
        <v>6423.73</v>
      </c>
      <c r="J156" s="79">
        <v>6423.73</v>
      </c>
      <c r="K156" s="19" t="s">
        <v>339</v>
      </c>
      <c r="L156" s="19" t="s">
        <v>340</v>
      </c>
      <c r="P156" s="19" t="s">
        <v>129</v>
      </c>
      <c r="Q156" s="20">
        <v>1</v>
      </c>
      <c r="R156" s="65" t="s">
        <v>118</v>
      </c>
      <c r="V156" s="19" t="s">
        <v>119</v>
      </c>
      <c r="Y156" s="19" t="s">
        <v>129</v>
      </c>
      <c r="Z156" s="44" t="s">
        <v>120</v>
      </c>
      <c r="AA156" s="44" t="s">
        <v>121</v>
      </c>
    </row>
    <row r="157" spans="1:27" hidden="1" x14ac:dyDescent="0.25">
      <c r="A157" s="26">
        <v>152</v>
      </c>
      <c r="B157" s="19" t="s">
        <v>354</v>
      </c>
      <c r="C157" s="44" t="s">
        <v>114</v>
      </c>
      <c r="D157" s="19" t="s">
        <v>337</v>
      </c>
      <c r="E157" s="19">
        <v>120</v>
      </c>
      <c r="F157" s="19">
        <v>510</v>
      </c>
      <c r="G157" s="19">
        <v>1424</v>
      </c>
      <c r="H157" s="19">
        <v>1</v>
      </c>
      <c r="I157" s="79">
        <v>555.99</v>
      </c>
      <c r="J157" s="79">
        <v>555.99</v>
      </c>
      <c r="K157" s="19" t="s">
        <v>339</v>
      </c>
      <c r="L157" s="19" t="s">
        <v>340</v>
      </c>
      <c r="P157" s="19" t="s">
        <v>129</v>
      </c>
      <c r="Q157" s="20">
        <v>1</v>
      </c>
      <c r="R157" s="65" t="s">
        <v>118</v>
      </c>
      <c r="V157" s="19" t="s">
        <v>119</v>
      </c>
      <c r="Y157" s="19" t="s">
        <v>129</v>
      </c>
      <c r="Z157" s="44" t="s">
        <v>120</v>
      </c>
      <c r="AA157" s="44" t="s">
        <v>121</v>
      </c>
    </row>
    <row r="158" spans="1:27" hidden="1" x14ac:dyDescent="0.25">
      <c r="A158" s="26">
        <v>153</v>
      </c>
      <c r="B158" s="19" t="s">
        <v>355</v>
      </c>
      <c r="C158" s="44" t="s">
        <v>114</v>
      </c>
      <c r="D158" s="19" t="s">
        <v>315</v>
      </c>
      <c r="E158" s="19">
        <v>120</v>
      </c>
      <c r="F158" s="19">
        <v>1000</v>
      </c>
      <c r="G158" s="19">
        <v>10104</v>
      </c>
      <c r="H158" s="19">
        <v>1</v>
      </c>
      <c r="I158" s="79">
        <v>9517.9699999999993</v>
      </c>
      <c r="J158" s="79">
        <v>9517.9699999999993</v>
      </c>
      <c r="K158" s="19" t="s">
        <v>339</v>
      </c>
      <c r="L158" s="19" t="s">
        <v>356</v>
      </c>
      <c r="P158" s="19" t="s">
        <v>129</v>
      </c>
      <c r="Q158" s="20">
        <v>1</v>
      </c>
      <c r="R158" s="65" t="s">
        <v>118</v>
      </c>
      <c r="V158" s="19" t="s">
        <v>119</v>
      </c>
      <c r="Y158" s="19" t="s">
        <v>129</v>
      </c>
      <c r="Z158" s="44" t="s">
        <v>120</v>
      </c>
      <c r="AA158" s="44" t="s">
        <v>121</v>
      </c>
    </row>
    <row r="159" spans="1:27" hidden="1" x14ac:dyDescent="0.25">
      <c r="A159" s="26">
        <v>154</v>
      </c>
      <c r="B159" s="19" t="s">
        <v>357</v>
      </c>
      <c r="C159" s="44" t="s">
        <v>114</v>
      </c>
      <c r="D159" s="19" t="s">
        <v>315</v>
      </c>
      <c r="E159" s="19">
        <v>120</v>
      </c>
      <c r="F159" s="19">
        <v>1000</v>
      </c>
      <c r="G159" s="19">
        <v>10104</v>
      </c>
      <c r="H159" s="19">
        <v>1</v>
      </c>
      <c r="I159" s="79">
        <v>9517.9699999999993</v>
      </c>
      <c r="J159" s="79">
        <v>9517.9699999999993</v>
      </c>
      <c r="K159" s="19" t="s">
        <v>339</v>
      </c>
      <c r="L159" s="19" t="s">
        <v>356</v>
      </c>
      <c r="P159" s="19" t="s">
        <v>129</v>
      </c>
      <c r="Q159" s="20">
        <v>1</v>
      </c>
      <c r="R159" s="65" t="s">
        <v>118</v>
      </c>
      <c r="V159" s="19" t="s">
        <v>119</v>
      </c>
      <c r="Y159" s="19" t="s">
        <v>129</v>
      </c>
      <c r="Z159" s="44" t="s">
        <v>120</v>
      </c>
      <c r="AA159" s="44" t="s">
        <v>121</v>
      </c>
    </row>
    <row r="160" spans="1:27" hidden="1" x14ac:dyDescent="0.25">
      <c r="A160" s="26">
        <v>155</v>
      </c>
      <c r="B160" s="19" t="s">
        <v>358</v>
      </c>
      <c r="C160" s="44" t="s">
        <v>114</v>
      </c>
      <c r="D160" s="19" t="s">
        <v>359</v>
      </c>
      <c r="E160" s="19">
        <v>120</v>
      </c>
      <c r="F160" s="19">
        <v>600</v>
      </c>
      <c r="G160" s="19">
        <v>1564</v>
      </c>
      <c r="H160" s="19">
        <v>2</v>
      </c>
      <c r="I160" s="79">
        <v>701.42</v>
      </c>
      <c r="J160" s="79">
        <v>1402.83</v>
      </c>
      <c r="K160" s="19" t="s">
        <v>339</v>
      </c>
      <c r="L160" s="19" t="s">
        <v>356</v>
      </c>
      <c r="P160" s="19" t="s">
        <v>129</v>
      </c>
      <c r="Q160" s="20">
        <v>1</v>
      </c>
      <c r="R160" s="65" t="s">
        <v>118</v>
      </c>
      <c r="V160" s="19" t="s">
        <v>119</v>
      </c>
      <c r="Y160" s="19" t="s">
        <v>129</v>
      </c>
      <c r="Z160" s="44" t="s">
        <v>120</v>
      </c>
      <c r="AA160" s="44" t="s">
        <v>121</v>
      </c>
    </row>
    <row r="161" spans="1:27" hidden="1" x14ac:dyDescent="0.25">
      <c r="A161" s="26">
        <v>156</v>
      </c>
      <c r="B161" s="19" t="s">
        <v>360</v>
      </c>
      <c r="C161" s="44" t="s">
        <v>114</v>
      </c>
      <c r="D161" s="19" t="s">
        <v>361</v>
      </c>
      <c r="E161" s="19">
        <v>120</v>
      </c>
      <c r="F161" s="19">
        <v>800</v>
      </c>
      <c r="G161" s="19">
        <v>1998</v>
      </c>
      <c r="H161" s="19">
        <v>1</v>
      </c>
      <c r="I161" s="79">
        <v>1505.69</v>
      </c>
      <c r="J161" s="79">
        <v>1505.69</v>
      </c>
      <c r="K161" s="19" t="s">
        <v>339</v>
      </c>
      <c r="L161" s="19" t="s">
        <v>356</v>
      </c>
      <c r="P161" s="19" t="s">
        <v>129</v>
      </c>
      <c r="Q161" s="20">
        <v>1</v>
      </c>
      <c r="R161" s="65" t="s">
        <v>118</v>
      </c>
      <c r="V161" s="19" t="s">
        <v>119</v>
      </c>
      <c r="Y161" s="19" t="s">
        <v>129</v>
      </c>
      <c r="Z161" s="44" t="s">
        <v>120</v>
      </c>
      <c r="AA161" s="44" t="s">
        <v>121</v>
      </c>
    </row>
    <row r="162" spans="1:27" hidden="1" x14ac:dyDescent="0.25">
      <c r="A162" s="26">
        <v>157</v>
      </c>
      <c r="B162" s="19" t="s">
        <v>362</v>
      </c>
      <c r="C162" s="44" t="s">
        <v>114</v>
      </c>
      <c r="D162" s="19" t="s">
        <v>311</v>
      </c>
      <c r="E162" s="19">
        <v>120</v>
      </c>
      <c r="F162" s="19">
        <v>440</v>
      </c>
      <c r="G162" s="19">
        <v>670</v>
      </c>
      <c r="H162" s="19">
        <v>1</v>
      </c>
      <c r="I162" s="79">
        <v>274</v>
      </c>
      <c r="J162" s="79">
        <v>274</v>
      </c>
      <c r="K162" s="19" t="s">
        <v>339</v>
      </c>
      <c r="L162" s="19" t="s">
        <v>356</v>
      </c>
      <c r="Q162" s="20">
        <v>1</v>
      </c>
      <c r="R162" s="65" t="s">
        <v>118</v>
      </c>
      <c r="V162" s="19" t="s">
        <v>119</v>
      </c>
      <c r="W162" s="19" t="s">
        <v>129</v>
      </c>
      <c r="Z162" s="44" t="s">
        <v>120</v>
      </c>
      <c r="AA162" s="44" t="s">
        <v>121</v>
      </c>
    </row>
    <row r="163" spans="1:27" hidden="1" x14ac:dyDescent="0.25">
      <c r="A163" s="26">
        <v>158</v>
      </c>
      <c r="B163" s="19" t="s">
        <v>363</v>
      </c>
      <c r="C163" s="44" t="s">
        <v>114</v>
      </c>
      <c r="D163" s="19" t="s">
        <v>364</v>
      </c>
      <c r="E163" s="19">
        <v>120</v>
      </c>
      <c r="F163" s="19">
        <v>448</v>
      </c>
      <c r="G163" s="19">
        <v>10600</v>
      </c>
      <c r="H163" s="19">
        <v>1</v>
      </c>
      <c r="I163" s="79">
        <v>4389.1899999999996</v>
      </c>
      <c r="J163" s="79">
        <v>4389.1899999999996</v>
      </c>
      <c r="K163" s="19" t="s">
        <v>339</v>
      </c>
      <c r="L163" s="19" t="s">
        <v>356</v>
      </c>
      <c r="Q163" s="20">
        <v>1</v>
      </c>
      <c r="R163" s="65" t="s">
        <v>118</v>
      </c>
      <c r="V163" s="19" t="s">
        <v>119</v>
      </c>
      <c r="W163" s="19" t="s">
        <v>129</v>
      </c>
      <c r="Z163" s="44" t="s">
        <v>120</v>
      </c>
      <c r="AA163" s="44" t="s">
        <v>121</v>
      </c>
    </row>
    <row r="164" spans="1:27" hidden="1" x14ac:dyDescent="0.25">
      <c r="A164" s="26">
        <v>159</v>
      </c>
      <c r="B164" s="19" t="s">
        <v>310</v>
      </c>
      <c r="C164" s="44" t="s">
        <v>114</v>
      </c>
      <c r="D164" s="19" t="s">
        <v>311</v>
      </c>
      <c r="E164" s="19">
        <v>120</v>
      </c>
      <c r="F164" s="19">
        <v>440</v>
      </c>
      <c r="G164" s="19">
        <v>670</v>
      </c>
      <c r="H164" s="19">
        <v>3</v>
      </c>
      <c r="I164" s="79">
        <v>274</v>
      </c>
      <c r="J164" s="79">
        <v>822.01</v>
      </c>
      <c r="K164" s="19" t="s">
        <v>339</v>
      </c>
      <c r="L164" s="19" t="s">
        <v>356</v>
      </c>
      <c r="Q164" s="20">
        <v>1</v>
      </c>
      <c r="R164" s="65" t="s">
        <v>118</v>
      </c>
      <c r="V164" s="19" t="s">
        <v>119</v>
      </c>
      <c r="W164" s="19" t="s">
        <v>129</v>
      </c>
      <c r="Z164" s="44" t="s">
        <v>120</v>
      </c>
      <c r="AA164" s="44" t="s">
        <v>121</v>
      </c>
    </row>
    <row r="165" spans="1:27" hidden="1" x14ac:dyDescent="0.25">
      <c r="A165" s="26">
        <v>160</v>
      </c>
      <c r="B165" s="19" t="s">
        <v>362</v>
      </c>
      <c r="C165" s="44" t="s">
        <v>114</v>
      </c>
      <c r="D165" s="19" t="s">
        <v>311</v>
      </c>
      <c r="E165" s="19">
        <v>120</v>
      </c>
      <c r="F165" s="19">
        <v>440</v>
      </c>
      <c r="G165" s="19">
        <v>670</v>
      </c>
      <c r="H165" s="19">
        <v>3</v>
      </c>
      <c r="I165" s="79">
        <v>274</v>
      </c>
      <c r="J165" s="79">
        <v>822.01</v>
      </c>
      <c r="K165" s="19" t="s">
        <v>306</v>
      </c>
      <c r="L165" s="19" t="s">
        <v>365</v>
      </c>
      <c r="Q165" s="20">
        <v>1</v>
      </c>
      <c r="R165" s="65" t="s">
        <v>118</v>
      </c>
      <c r="V165" s="19" t="s">
        <v>119</v>
      </c>
      <c r="W165" s="19" t="s">
        <v>129</v>
      </c>
      <c r="Z165" s="44" t="s">
        <v>120</v>
      </c>
      <c r="AA165" s="44" t="s">
        <v>121</v>
      </c>
    </row>
    <row r="166" spans="1:27" hidden="1" x14ac:dyDescent="0.25">
      <c r="A166" s="26">
        <v>161</v>
      </c>
      <c r="B166" s="19" t="s">
        <v>366</v>
      </c>
      <c r="C166" s="44" t="s">
        <v>114</v>
      </c>
      <c r="D166" s="19" t="s">
        <v>313</v>
      </c>
      <c r="E166" s="19">
        <v>120</v>
      </c>
      <c r="F166" s="19">
        <v>2290</v>
      </c>
      <c r="G166" s="19">
        <v>10104</v>
      </c>
      <c r="H166" s="19">
        <v>1</v>
      </c>
      <c r="I166" s="79">
        <v>21795.26</v>
      </c>
      <c r="J166" s="79">
        <v>21795.26</v>
      </c>
      <c r="K166" s="19" t="s">
        <v>306</v>
      </c>
      <c r="L166" s="19" t="s">
        <v>365</v>
      </c>
      <c r="P166" s="19" t="s">
        <v>129</v>
      </c>
      <c r="Q166" s="20">
        <v>1</v>
      </c>
      <c r="R166" s="65" t="s">
        <v>118</v>
      </c>
      <c r="V166" s="19" t="s">
        <v>119</v>
      </c>
      <c r="Y166" s="19" t="s">
        <v>129</v>
      </c>
      <c r="Z166" s="44" t="s">
        <v>120</v>
      </c>
      <c r="AA166" s="44" t="s">
        <v>121</v>
      </c>
    </row>
    <row r="167" spans="1:27" hidden="1" x14ac:dyDescent="0.25">
      <c r="A167" s="26">
        <v>162</v>
      </c>
      <c r="B167" s="19" t="s">
        <v>329</v>
      </c>
      <c r="C167" s="44" t="s">
        <v>114</v>
      </c>
      <c r="D167" s="19" t="s">
        <v>330</v>
      </c>
      <c r="E167" s="19">
        <v>120</v>
      </c>
      <c r="F167" s="19">
        <v>750</v>
      </c>
      <c r="G167" s="19">
        <v>1424</v>
      </c>
      <c r="H167" s="19">
        <v>1</v>
      </c>
      <c r="I167" s="79">
        <v>1006.06</v>
      </c>
      <c r="J167" s="79">
        <v>1006.06</v>
      </c>
      <c r="K167" s="19" t="s">
        <v>306</v>
      </c>
      <c r="L167" s="19" t="s">
        <v>365</v>
      </c>
      <c r="P167" s="19" t="s">
        <v>129</v>
      </c>
      <c r="Q167" s="20">
        <v>1</v>
      </c>
      <c r="R167" s="65" t="s">
        <v>118</v>
      </c>
      <c r="V167" s="19" t="s">
        <v>119</v>
      </c>
      <c r="Y167" s="19" t="s">
        <v>129</v>
      </c>
      <c r="Z167" s="44" t="s">
        <v>120</v>
      </c>
      <c r="AA167" s="44" t="s">
        <v>121</v>
      </c>
    </row>
    <row r="168" spans="1:27" hidden="1" x14ac:dyDescent="0.25">
      <c r="A168" s="26">
        <v>163</v>
      </c>
      <c r="B168" s="19" t="s">
        <v>304</v>
      </c>
      <c r="C168" s="44" t="s">
        <v>114</v>
      </c>
      <c r="D168" s="19" t="s">
        <v>305</v>
      </c>
      <c r="E168" s="19">
        <v>120</v>
      </c>
      <c r="F168" s="19">
        <v>750</v>
      </c>
      <c r="G168" s="19">
        <v>798</v>
      </c>
      <c r="H168" s="19">
        <v>1</v>
      </c>
      <c r="I168" s="79">
        <v>563.79</v>
      </c>
      <c r="J168" s="79">
        <v>563.79</v>
      </c>
      <c r="K168" s="19" t="s">
        <v>306</v>
      </c>
      <c r="L168" s="19" t="s">
        <v>365</v>
      </c>
      <c r="P168" s="19" t="s">
        <v>129</v>
      </c>
      <c r="Q168" s="20">
        <v>1</v>
      </c>
      <c r="R168" s="65" t="s">
        <v>118</v>
      </c>
      <c r="V168" s="19" t="s">
        <v>119</v>
      </c>
      <c r="Y168" s="19" t="s">
        <v>129</v>
      </c>
      <c r="Z168" s="44" t="s">
        <v>120</v>
      </c>
      <c r="AA168" s="44" t="s">
        <v>121</v>
      </c>
    </row>
    <row r="169" spans="1:27" hidden="1" x14ac:dyDescent="0.25">
      <c r="A169" s="26">
        <v>164</v>
      </c>
      <c r="B169" s="19" t="s">
        <v>348</v>
      </c>
      <c r="C169" s="44" t="s">
        <v>114</v>
      </c>
      <c r="D169" s="19" t="s">
        <v>349</v>
      </c>
      <c r="E169" s="19">
        <v>120</v>
      </c>
      <c r="F169" s="19">
        <v>440</v>
      </c>
      <c r="G169" s="19">
        <v>2210</v>
      </c>
      <c r="H169" s="19">
        <v>1</v>
      </c>
      <c r="I169" s="79">
        <v>912.3</v>
      </c>
      <c r="J169" s="79">
        <v>912.3</v>
      </c>
      <c r="K169" s="19" t="s">
        <v>306</v>
      </c>
      <c r="L169" s="19" t="s">
        <v>365</v>
      </c>
      <c r="Q169" s="20">
        <v>1</v>
      </c>
      <c r="R169" s="65" t="s">
        <v>118</v>
      </c>
      <c r="V169" s="19" t="s">
        <v>119</v>
      </c>
      <c r="W169" s="19" t="s">
        <v>129</v>
      </c>
      <c r="Z169" s="44" t="s">
        <v>120</v>
      </c>
      <c r="AA169" s="44" t="s">
        <v>121</v>
      </c>
    </row>
    <row r="170" spans="1:27" hidden="1" x14ac:dyDescent="0.25">
      <c r="A170" s="26">
        <v>165</v>
      </c>
      <c r="B170" s="19" t="s">
        <v>310</v>
      </c>
      <c r="C170" s="44" t="s">
        <v>114</v>
      </c>
      <c r="D170" s="19" t="s">
        <v>311</v>
      </c>
      <c r="E170" s="19">
        <v>120</v>
      </c>
      <c r="F170" s="19">
        <v>440</v>
      </c>
      <c r="G170" s="19">
        <v>670</v>
      </c>
      <c r="H170" s="19">
        <v>2</v>
      </c>
      <c r="I170" s="79">
        <v>274</v>
      </c>
      <c r="J170" s="79">
        <v>548</v>
      </c>
      <c r="K170" s="19" t="s">
        <v>306</v>
      </c>
      <c r="L170" s="19" t="s">
        <v>365</v>
      </c>
      <c r="Q170" s="20">
        <v>1</v>
      </c>
      <c r="R170" s="65" t="s">
        <v>118</v>
      </c>
      <c r="V170" s="19" t="s">
        <v>119</v>
      </c>
      <c r="W170" s="19" t="s">
        <v>129</v>
      </c>
      <c r="Z170" s="44" t="s">
        <v>120</v>
      </c>
      <c r="AA170" s="44" t="s">
        <v>121</v>
      </c>
    </row>
    <row r="171" spans="1:27" hidden="1" x14ac:dyDescent="0.25">
      <c r="A171" s="26">
        <v>166</v>
      </c>
      <c r="B171" s="19" t="s">
        <v>367</v>
      </c>
      <c r="C171" s="44" t="s">
        <v>114</v>
      </c>
      <c r="D171" s="19" t="s">
        <v>305</v>
      </c>
      <c r="E171" s="19">
        <v>120</v>
      </c>
      <c r="F171" s="19">
        <v>750</v>
      </c>
      <c r="G171" s="19">
        <v>798</v>
      </c>
      <c r="H171" s="19">
        <v>2</v>
      </c>
      <c r="I171" s="79">
        <v>563.78</v>
      </c>
      <c r="J171" s="79">
        <v>1127.57</v>
      </c>
      <c r="K171" s="19" t="s">
        <v>339</v>
      </c>
      <c r="L171" s="19" t="s">
        <v>368</v>
      </c>
      <c r="P171" s="19" t="s">
        <v>129</v>
      </c>
      <c r="Q171" s="20">
        <v>1</v>
      </c>
      <c r="R171" s="65" t="s">
        <v>118</v>
      </c>
      <c r="V171" s="19" t="s">
        <v>119</v>
      </c>
      <c r="Y171" s="19" t="s">
        <v>129</v>
      </c>
      <c r="Z171" s="44" t="s">
        <v>120</v>
      </c>
      <c r="AA171" s="44" t="s">
        <v>121</v>
      </c>
    </row>
    <row r="172" spans="1:27" hidden="1" x14ac:dyDescent="0.25">
      <c r="A172" s="26">
        <v>167</v>
      </c>
      <c r="B172" s="19" t="s">
        <v>369</v>
      </c>
      <c r="C172" s="44" t="s">
        <v>114</v>
      </c>
      <c r="D172" s="19" t="s">
        <v>370</v>
      </c>
      <c r="E172" s="19">
        <v>120</v>
      </c>
      <c r="F172" s="19">
        <v>440</v>
      </c>
      <c r="G172" s="19">
        <v>720</v>
      </c>
      <c r="H172" s="19">
        <v>2</v>
      </c>
      <c r="I172" s="79">
        <v>294.73</v>
      </c>
      <c r="J172" s="79">
        <v>589.45000000000005</v>
      </c>
      <c r="K172" s="19" t="s">
        <v>339</v>
      </c>
      <c r="L172" s="19" t="s">
        <v>368</v>
      </c>
      <c r="Q172" s="20">
        <v>1</v>
      </c>
      <c r="R172" s="65" t="s">
        <v>118</v>
      </c>
      <c r="V172" s="19" t="s">
        <v>119</v>
      </c>
      <c r="W172" s="19" t="s">
        <v>129</v>
      </c>
      <c r="Z172" s="44" t="s">
        <v>120</v>
      </c>
      <c r="AA172" s="44" t="s">
        <v>121</v>
      </c>
    </row>
    <row r="173" spans="1:27" hidden="1" x14ac:dyDescent="0.25">
      <c r="A173" s="26">
        <v>168</v>
      </c>
      <c r="B173" s="19" t="s">
        <v>338</v>
      </c>
      <c r="C173" s="44" t="s">
        <v>114</v>
      </c>
      <c r="D173" s="19" t="s">
        <v>309</v>
      </c>
      <c r="E173" s="19">
        <v>120</v>
      </c>
      <c r="F173" s="19">
        <v>600</v>
      </c>
      <c r="G173" s="19">
        <v>1088</v>
      </c>
      <c r="H173" s="19">
        <v>1</v>
      </c>
      <c r="I173" s="79">
        <v>614.94000000000005</v>
      </c>
      <c r="J173" s="79">
        <v>614.94000000000005</v>
      </c>
      <c r="K173" s="19" t="s">
        <v>339</v>
      </c>
      <c r="L173" s="19" t="s">
        <v>368</v>
      </c>
      <c r="P173" s="19" t="s">
        <v>129</v>
      </c>
      <c r="Q173" s="20">
        <v>1</v>
      </c>
      <c r="R173" s="65" t="s">
        <v>118</v>
      </c>
      <c r="V173" s="19" t="s">
        <v>119</v>
      </c>
      <c r="Y173" s="19" t="s">
        <v>129</v>
      </c>
      <c r="Z173" s="44" t="s">
        <v>120</v>
      </c>
      <c r="AA173" s="44" t="s">
        <v>121</v>
      </c>
    </row>
    <row r="174" spans="1:27" hidden="1" x14ac:dyDescent="0.25">
      <c r="A174" s="26">
        <v>169</v>
      </c>
      <c r="B174" s="19" t="s">
        <v>360</v>
      </c>
      <c r="C174" s="44" t="s">
        <v>114</v>
      </c>
      <c r="D174" s="19" t="s">
        <v>361</v>
      </c>
      <c r="E174" s="19">
        <v>120</v>
      </c>
      <c r="F174" s="19">
        <v>800</v>
      </c>
      <c r="G174" s="19">
        <v>1998</v>
      </c>
      <c r="H174" s="19">
        <v>1</v>
      </c>
      <c r="I174" s="79">
        <v>1505.69</v>
      </c>
      <c r="J174" s="79">
        <v>1505.69</v>
      </c>
      <c r="K174" s="19" t="s">
        <v>339</v>
      </c>
      <c r="L174" s="19" t="s">
        <v>368</v>
      </c>
      <c r="P174" s="19" t="s">
        <v>129</v>
      </c>
      <c r="Q174" s="20">
        <v>1</v>
      </c>
      <c r="R174" s="65" t="s">
        <v>118</v>
      </c>
      <c r="V174" s="19" t="s">
        <v>119</v>
      </c>
      <c r="Y174" s="19" t="s">
        <v>129</v>
      </c>
      <c r="Z174" s="44" t="s">
        <v>120</v>
      </c>
      <c r="AA174" s="44" t="s">
        <v>121</v>
      </c>
    </row>
    <row r="175" spans="1:27" hidden="1" x14ac:dyDescent="0.25">
      <c r="A175" s="26">
        <v>170</v>
      </c>
      <c r="B175" s="19" t="s">
        <v>371</v>
      </c>
      <c r="C175" s="44" t="s">
        <v>114</v>
      </c>
      <c r="D175" s="19" t="s">
        <v>359</v>
      </c>
      <c r="E175" s="19">
        <v>120</v>
      </c>
      <c r="F175" s="19">
        <v>600</v>
      </c>
      <c r="G175" s="19">
        <v>1564</v>
      </c>
      <c r="H175" s="19">
        <v>2</v>
      </c>
      <c r="I175" s="79">
        <v>697.86</v>
      </c>
      <c r="J175" s="79">
        <v>1395.71</v>
      </c>
      <c r="K175" s="19" t="s">
        <v>339</v>
      </c>
      <c r="L175" s="19" t="s">
        <v>368</v>
      </c>
      <c r="P175" s="19" t="s">
        <v>129</v>
      </c>
      <c r="Q175" s="20">
        <v>1</v>
      </c>
      <c r="R175" s="65" t="s">
        <v>118</v>
      </c>
      <c r="V175" s="19" t="s">
        <v>119</v>
      </c>
      <c r="Y175" s="19" t="s">
        <v>129</v>
      </c>
      <c r="Z175" s="44" t="s">
        <v>120</v>
      </c>
      <c r="AA175" s="44" t="s">
        <v>121</v>
      </c>
    </row>
    <row r="176" spans="1:27" hidden="1" x14ac:dyDescent="0.25">
      <c r="A176" s="26">
        <v>171</v>
      </c>
      <c r="B176" s="19" t="s">
        <v>372</v>
      </c>
      <c r="C176" s="44" t="s">
        <v>114</v>
      </c>
      <c r="D176" s="19" t="s">
        <v>373</v>
      </c>
      <c r="E176" s="19">
        <v>120</v>
      </c>
      <c r="F176" s="19">
        <v>1700</v>
      </c>
      <c r="G176" s="19">
        <v>5450</v>
      </c>
      <c r="H176" s="19">
        <v>1</v>
      </c>
      <c r="I176" s="79">
        <v>8727.6299999999992</v>
      </c>
      <c r="J176" s="79">
        <v>8727.6299999999992</v>
      </c>
      <c r="K176" s="19" t="s">
        <v>339</v>
      </c>
      <c r="L176" s="19" t="s">
        <v>368</v>
      </c>
      <c r="Q176" s="20">
        <v>1</v>
      </c>
      <c r="R176" s="65" t="s">
        <v>118</v>
      </c>
      <c r="V176" s="19" t="s">
        <v>119</v>
      </c>
      <c r="W176" s="19" t="s">
        <v>129</v>
      </c>
      <c r="Z176" s="44" t="s">
        <v>120</v>
      </c>
      <c r="AA176" s="44" t="s">
        <v>121</v>
      </c>
    </row>
    <row r="177" spans="1:27" hidden="1" x14ac:dyDescent="0.25">
      <c r="A177" s="26">
        <v>172</v>
      </c>
      <c r="B177" s="19" t="s">
        <v>374</v>
      </c>
      <c r="C177" s="44" t="s">
        <v>114</v>
      </c>
      <c r="D177" s="19" t="s">
        <v>345</v>
      </c>
      <c r="E177" s="19">
        <v>120</v>
      </c>
      <c r="F177" s="19">
        <v>440</v>
      </c>
      <c r="G177" s="19">
        <v>2960</v>
      </c>
      <c r="H177" s="19">
        <v>2</v>
      </c>
      <c r="I177" s="79">
        <v>1223.1600000000001</v>
      </c>
      <c r="J177" s="79">
        <v>2446.3200000000002</v>
      </c>
      <c r="K177" s="19" t="s">
        <v>339</v>
      </c>
      <c r="L177" s="19" t="s">
        <v>368</v>
      </c>
      <c r="Q177" s="20">
        <v>1</v>
      </c>
      <c r="R177" s="65" t="s">
        <v>118</v>
      </c>
      <c r="V177" s="19" t="s">
        <v>119</v>
      </c>
      <c r="W177" s="19" t="s">
        <v>129</v>
      </c>
      <c r="Z177" s="44" t="s">
        <v>120</v>
      </c>
      <c r="AA177" s="44" t="s">
        <v>121</v>
      </c>
    </row>
    <row r="178" spans="1:27" hidden="1" x14ac:dyDescent="0.25">
      <c r="A178" s="26">
        <v>173</v>
      </c>
      <c r="B178" s="19" t="s">
        <v>375</v>
      </c>
      <c r="C178" s="44" t="s">
        <v>114</v>
      </c>
      <c r="D178" s="19" t="s">
        <v>349</v>
      </c>
      <c r="E178" s="19">
        <v>120</v>
      </c>
      <c r="F178" s="19">
        <v>440</v>
      </c>
      <c r="G178" s="19">
        <v>2210</v>
      </c>
      <c r="H178" s="19">
        <v>2</v>
      </c>
      <c r="I178" s="79">
        <v>912.3</v>
      </c>
      <c r="J178" s="79">
        <v>1824.6</v>
      </c>
      <c r="K178" s="19" t="s">
        <v>339</v>
      </c>
      <c r="L178" s="19" t="s">
        <v>368</v>
      </c>
      <c r="Q178" s="20">
        <v>1</v>
      </c>
      <c r="R178" s="65" t="s">
        <v>118</v>
      </c>
      <c r="V178" s="19" t="s">
        <v>119</v>
      </c>
      <c r="W178" s="19" t="s">
        <v>129</v>
      </c>
      <c r="Z178" s="44" t="s">
        <v>120</v>
      </c>
      <c r="AA178" s="44" t="s">
        <v>121</v>
      </c>
    </row>
    <row r="179" spans="1:27" hidden="1" x14ac:dyDescent="0.25">
      <c r="A179" s="26">
        <v>174</v>
      </c>
      <c r="B179" s="19" t="s">
        <v>376</v>
      </c>
      <c r="C179" s="44" t="s">
        <v>114</v>
      </c>
      <c r="D179" s="19" t="s">
        <v>351</v>
      </c>
      <c r="E179" s="19">
        <v>120</v>
      </c>
      <c r="F179" s="19">
        <v>448</v>
      </c>
      <c r="G179" s="19">
        <v>1000</v>
      </c>
      <c r="H179" s="19">
        <v>1</v>
      </c>
      <c r="I179" s="79">
        <v>411.01</v>
      </c>
      <c r="J179" s="79">
        <v>411.01</v>
      </c>
      <c r="K179" s="19" t="s">
        <v>339</v>
      </c>
      <c r="L179" s="19" t="s">
        <v>368</v>
      </c>
      <c r="Q179" s="20">
        <v>1</v>
      </c>
      <c r="R179" s="65" t="s">
        <v>118</v>
      </c>
      <c r="V179" s="19" t="s">
        <v>119</v>
      </c>
      <c r="W179" s="19" t="s">
        <v>129</v>
      </c>
      <c r="Z179" s="44" t="s">
        <v>120</v>
      </c>
      <c r="AA179" s="44" t="s">
        <v>121</v>
      </c>
    </row>
    <row r="180" spans="1:27" hidden="1" x14ac:dyDescent="0.25">
      <c r="A180" s="26">
        <v>175</v>
      </c>
      <c r="B180" s="19" t="s">
        <v>362</v>
      </c>
      <c r="C180" s="44" t="s">
        <v>114</v>
      </c>
      <c r="D180" s="19" t="s">
        <v>311</v>
      </c>
      <c r="E180" s="19">
        <v>120</v>
      </c>
      <c r="F180" s="19">
        <v>440</v>
      </c>
      <c r="G180" s="19">
        <v>670</v>
      </c>
      <c r="H180" s="19">
        <v>6</v>
      </c>
      <c r="I180" s="79">
        <v>274</v>
      </c>
      <c r="J180" s="79">
        <v>1644.01</v>
      </c>
      <c r="K180" s="19" t="s">
        <v>339</v>
      </c>
      <c r="L180" s="19" t="s">
        <v>368</v>
      </c>
      <c r="Q180" s="20">
        <v>1</v>
      </c>
      <c r="R180" s="65" t="s">
        <v>118</v>
      </c>
      <c r="V180" s="19" t="s">
        <v>119</v>
      </c>
      <c r="W180" s="19" t="s">
        <v>129</v>
      </c>
      <c r="Z180" s="44" t="s">
        <v>120</v>
      </c>
      <c r="AA180" s="44" t="s">
        <v>121</v>
      </c>
    </row>
    <row r="181" spans="1:27" hidden="1" x14ac:dyDescent="0.25">
      <c r="A181" s="26">
        <v>176</v>
      </c>
      <c r="B181" s="19" t="s">
        <v>377</v>
      </c>
      <c r="C181" s="44" t="s">
        <v>114</v>
      </c>
      <c r="D181" s="19" t="s">
        <v>353</v>
      </c>
      <c r="E181" s="19">
        <v>120</v>
      </c>
      <c r="F181" s="19">
        <v>675</v>
      </c>
      <c r="G181" s="19">
        <v>10104</v>
      </c>
      <c r="H181" s="19">
        <v>1</v>
      </c>
      <c r="I181" s="79">
        <v>6423.73</v>
      </c>
      <c r="J181" s="79">
        <v>6423.73</v>
      </c>
      <c r="K181" s="19" t="s">
        <v>339</v>
      </c>
      <c r="L181" s="19" t="s">
        <v>368</v>
      </c>
      <c r="P181" s="19" t="s">
        <v>129</v>
      </c>
      <c r="Q181" s="20">
        <v>1</v>
      </c>
      <c r="R181" s="65" t="s">
        <v>118</v>
      </c>
      <c r="V181" s="19" t="s">
        <v>119</v>
      </c>
      <c r="Y181" s="19" t="s">
        <v>129</v>
      </c>
      <c r="Z181" s="44" t="s">
        <v>120</v>
      </c>
      <c r="AA181" s="44" t="s">
        <v>121</v>
      </c>
    </row>
    <row r="182" spans="1:27" hidden="1" x14ac:dyDescent="0.25">
      <c r="A182" s="26">
        <v>177</v>
      </c>
      <c r="B182" s="19" t="s">
        <v>378</v>
      </c>
      <c r="C182" s="44" t="s">
        <v>114</v>
      </c>
      <c r="D182" s="19" t="s">
        <v>379</v>
      </c>
      <c r="E182" s="19">
        <v>120</v>
      </c>
      <c r="F182" s="19">
        <v>600</v>
      </c>
      <c r="G182" s="19">
        <v>1435</v>
      </c>
      <c r="H182" s="19">
        <v>1</v>
      </c>
      <c r="I182" s="79">
        <v>676.78</v>
      </c>
      <c r="J182" s="79">
        <v>676.78</v>
      </c>
      <c r="K182" s="19" t="s">
        <v>380</v>
      </c>
      <c r="L182" s="19" t="s">
        <v>381</v>
      </c>
      <c r="P182" s="19" t="s">
        <v>129</v>
      </c>
      <c r="Q182" s="20">
        <v>1</v>
      </c>
      <c r="R182" s="65" t="s">
        <v>118</v>
      </c>
      <c r="V182" s="19" t="s">
        <v>119</v>
      </c>
      <c r="Y182" s="19" t="s">
        <v>129</v>
      </c>
      <c r="Z182" s="44" t="s">
        <v>120</v>
      </c>
      <c r="AA182" s="44" t="s">
        <v>121</v>
      </c>
    </row>
    <row r="183" spans="1:27" hidden="1" x14ac:dyDescent="0.25">
      <c r="A183" s="26">
        <v>178</v>
      </c>
      <c r="B183" s="19" t="s">
        <v>382</v>
      </c>
      <c r="C183" s="44" t="s">
        <v>114</v>
      </c>
      <c r="D183" s="19" t="s">
        <v>383</v>
      </c>
      <c r="E183" s="19">
        <v>120</v>
      </c>
      <c r="F183" s="19">
        <v>600</v>
      </c>
      <c r="G183" s="19">
        <v>1098</v>
      </c>
      <c r="H183" s="19">
        <v>1</v>
      </c>
      <c r="I183" s="79">
        <v>620.59</v>
      </c>
      <c r="J183" s="79">
        <v>620.59</v>
      </c>
      <c r="K183" s="19" t="s">
        <v>380</v>
      </c>
      <c r="L183" s="19" t="s">
        <v>381</v>
      </c>
      <c r="P183" s="19" t="s">
        <v>129</v>
      </c>
      <c r="Q183" s="20">
        <v>1</v>
      </c>
      <c r="R183" s="65" t="s">
        <v>118</v>
      </c>
      <c r="V183" s="19" t="s">
        <v>119</v>
      </c>
      <c r="Y183" s="19" t="s">
        <v>129</v>
      </c>
      <c r="Z183" s="44" t="s">
        <v>120</v>
      </c>
      <c r="AA183" s="44" t="s">
        <v>121</v>
      </c>
    </row>
    <row r="184" spans="1:27" hidden="1" x14ac:dyDescent="0.25">
      <c r="A184" s="26">
        <v>179</v>
      </c>
      <c r="B184" s="19" t="s">
        <v>384</v>
      </c>
      <c r="C184" s="44" t="s">
        <v>114</v>
      </c>
      <c r="D184" s="19" t="s">
        <v>364</v>
      </c>
      <c r="E184" s="19">
        <v>120</v>
      </c>
      <c r="F184" s="19">
        <v>448</v>
      </c>
      <c r="G184" s="19">
        <v>10600</v>
      </c>
      <c r="H184" s="19">
        <v>2</v>
      </c>
      <c r="I184" s="79">
        <v>4389.2</v>
      </c>
      <c r="J184" s="79">
        <v>8778.39</v>
      </c>
      <c r="K184" s="19" t="s">
        <v>380</v>
      </c>
      <c r="L184" s="19" t="s">
        <v>381</v>
      </c>
      <c r="Q184" s="20">
        <v>1</v>
      </c>
      <c r="R184" s="65" t="s">
        <v>118</v>
      </c>
      <c r="V184" s="19" t="s">
        <v>119</v>
      </c>
      <c r="W184" s="19" t="s">
        <v>129</v>
      </c>
      <c r="Z184" s="44" t="s">
        <v>120</v>
      </c>
      <c r="AA184" s="44" t="s">
        <v>121</v>
      </c>
    </row>
    <row r="185" spans="1:27" hidden="1" x14ac:dyDescent="0.25">
      <c r="A185" s="26">
        <v>180</v>
      </c>
      <c r="B185" s="19" t="s">
        <v>385</v>
      </c>
      <c r="C185" s="44" t="s">
        <v>114</v>
      </c>
      <c r="D185" s="19" t="s">
        <v>324</v>
      </c>
      <c r="E185" s="19">
        <v>120</v>
      </c>
      <c r="F185" s="19">
        <v>400</v>
      </c>
      <c r="G185" s="19">
        <v>440</v>
      </c>
      <c r="H185" s="19">
        <v>1</v>
      </c>
      <c r="I185" s="79">
        <v>162.09</v>
      </c>
      <c r="J185" s="79">
        <v>162.09</v>
      </c>
      <c r="K185" s="19" t="s">
        <v>380</v>
      </c>
      <c r="L185" s="19" t="s">
        <v>381</v>
      </c>
      <c r="Q185" s="20">
        <v>1</v>
      </c>
      <c r="R185" s="65" t="s">
        <v>118</v>
      </c>
      <c r="V185" s="19" t="s">
        <v>119</v>
      </c>
      <c r="W185" s="19" t="s">
        <v>129</v>
      </c>
      <c r="Z185" s="44" t="s">
        <v>120</v>
      </c>
      <c r="AA185" s="44" t="s">
        <v>121</v>
      </c>
    </row>
    <row r="186" spans="1:27" hidden="1" x14ac:dyDescent="0.25">
      <c r="A186" s="26">
        <v>181</v>
      </c>
      <c r="B186" s="19" t="s">
        <v>386</v>
      </c>
      <c r="C186" s="44" t="s">
        <v>114</v>
      </c>
      <c r="D186" s="19" t="s">
        <v>324</v>
      </c>
      <c r="E186" s="19">
        <v>120</v>
      </c>
      <c r="F186" s="19">
        <v>400</v>
      </c>
      <c r="G186" s="19">
        <v>440</v>
      </c>
      <c r="H186" s="19">
        <v>1</v>
      </c>
      <c r="I186" s="79">
        <v>162.09</v>
      </c>
      <c r="J186" s="79">
        <v>162.09</v>
      </c>
      <c r="K186" s="19" t="s">
        <v>380</v>
      </c>
      <c r="L186" s="19" t="s">
        <v>381</v>
      </c>
      <c r="Q186" s="20">
        <v>1</v>
      </c>
      <c r="R186" s="65" t="s">
        <v>118</v>
      </c>
      <c r="V186" s="19" t="s">
        <v>119</v>
      </c>
      <c r="W186" s="19" t="s">
        <v>129</v>
      </c>
      <c r="Z186" s="44" t="s">
        <v>120</v>
      </c>
      <c r="AA186" s="44" t="s">
        <v>121</v>
      </c>
    </row>
    <row r="187" spans="1:27" hidden="1" x14ac:dyDescent="0.25">
      <c r="A187" s="26">
        <v>182</v>
      </c>
      <c r="B187" s="19" t="s">
        <v>387</v>
      </c>
      <c r="C187" s="44" t="s">
        <v>114</v>
      </c>
      <c r="D187" s="19" t="s">
        <v>388</v>
      </c>
      <c r="E187" s="19">
        <v>120</v>
      </c>
      <c r="F187" s="19">
        <v>440</v>
      </c>
      <c r="G187" s="19">
        <v>1520</v>
      </c>
      <c r="H187" s="19">
        <v>2</v>
      </c>
      <c r="I187" s="79">
        <v>626.30999999999995</v>
      </c>
      <c r="J187" s="79">
        <v>1252.6199999999999</v>
      </c>
      <c r="K187" s="19" t="s">
        <v>380</v>
      </c>
      <c r="L187" s="19" t="s">
        <v>381</v>
      </c>
      <c r="Q187" s="20">
        <v>1</v>
      </c>
      <c r="R187" s="65" t="s">
        <v>118</v>
      </c>
      <c r="V187" s="19" t="s">
        <v>119</v>
      </c>
      <c r="W187" s="19" t="s">
        <v>129</v>
      </c>
      <c r="Z187" s="44" t="s">
        <v>120</v>
      </c>
      <c r="AA187" s="44" t="s">
        <v>121</v>
      </c>
    </row>
    <row r="188" spans="1:27" hidden="1" x14ac:dyDescent="0.25">
      <c r="A188" s="26">
        <v>183</v>
      </c>
      <c r="B188" s="19" t="s">
        <v>389</v>
      </c>
      <c r="C188" s="44" t="s">
        <v>114</v>
      </c>
      <c r="D188" s="19" t="s">
        <v>390</v>
      </c>
      <c r="E188" s="19">
        <v>120</v>
      </c>
      <c r="F188" s="19">
        <v>440</v>
      </c>
      <c r="G188" s="19">
        <v>2040</v>
      </c>
      <c r="H188" s="19">
        <v>4</v>
      </c>
      <c r="I188" s="79">
        <v>841.84</v>
      </c>
      <c r="J188" s="79">
        <v>3367.36</v>
      </c>
      <c r="K188" s="19" t="s">
        <v>380</v>
      </c>
      <c r="L188" s="19" t="s">
        <v>381</v>
      </c>
      <c r="Q188" s="20">
        <v>1</v>
      </c>
      <c r="R188" s="65" t="s">
        <v>118</v>
      </c>
      <c r="V188" s="19" t="s">
        <v>119</v>
      </c>
      <c r="W188" s="19" t="s">
        <v>129</v>
      </c>
      <c r="Z188" s="44" t="s">
        <v>120</v>
      </c>
      <c r="AA188" s="44" t="s">
        <v>121</v>
      </c>
    </row>
    <row r="189" spans="1:27" hidden="1" x14ac:dyDescent="0.25">
      <c r="A189" s="26">
        <v>184</v>
      </c>
      <c r="B189" s="19" t="s">
        <v>391</v>
      </c>
      <c r="C189" s="44" t="s">
        <v>114</v>
      </c>
      <c r="D189" s="19" t="s">
        <v>392</v>
      </c>
      <c r="E189" s="19">
        <v>120</v>
      </c>
      <c r="F189" s="19">
        <v>622</v>
      </c>
      <c r="G189" s="19">
        <v>10104</v>
      </c>
      <c r="H189" s="19">
        <v>1</v>
      </c>
      <c r="I189" s="79">
        <v>5919.25</v>
      </c>
      <c r="J189" s="79">
        <v>5919.25</v>
      </c>
      <c r="K189" s="19" t="s">
        <v>380</v>
      </c>
      <c r="L189" s="19" t="s">
        <v>381</v>
      </c>
      <c r="P189" s="19" t="s">
        <v>129</v>
      </c>
      <c r="Q189" s="20">
        <v>1</v>
      </c>
      <c r="R189" s="65" t="s">
        <v>118</v>
      </c>
      <c r="V189" s="19" t="s">
        <v>119</v>
      </c>
      <c r="Y189" s="19" t="s">
        <v>129</v>
      </c>
      <c r="Z189" s="44" t="s">
        <v>120</v>
      </c>
      <c r="AA189" s="44" t="s">
        <v>121</v>
      </c>
    </row>
    <row r="190" spans="1:27" hidden="1" x14ac:dyDescent="0.25">
      <c r="A190" s="26">
        <v>185</v>
      </c>
      <c r="B190" s="19" t="s">
        <v>393</v>
      </c>
      <c r="C190" s="44" t="s">
        <v>114</v>
      </c>
      <c r="D190" s="19" t="s">
        <v>337</v>
      </c>
      <c r="E190" s="19">
        <v>120</v>
      </c>
      <c r="F190" s="19">
        <v>510</v>
      </c>
      <c r="G190" s="19">
        <v>1424</v>
      </c>
      <c r="H190" s="19">
        <v>1</v>
      </c>
      <c r="I190" s="79">
        <v>555.99</v>
      </c>
      <c r="J190" s="79">
        <v>555.99</v>
      </c>
      <c r="K190" s="19" t="s">
        <v>380</v>
      </c>
      <c r="L190" s="19" t="s">
        <v>381</v>
      </c>
      <c r="P190" s="19" t="s">
        <v>129</v>
      </c>
      <c r="Q190" s="20">
        <v>1</v>
      </c>
      <c r="R190" s="65" t="s">
        <v>118</v>
      </c>
      <c r="V190" s="19" t="s">
        <v>119</v>
      </c>
      <c r="Y190" s="19" t="s">
        <v>129</v>
      </c>
      <c r="Z190" s="44" t="s">
        <v>120</v>
      </c>
      <c r="AA190" s="44" t="s">
        <v>121</v>
      </c>
    </row>
    <row r="191" spans="1:27" hidden="1" x14ac:dyDescent="0.25">
      <c r="A191" s="26">
        <v>186</v>
      </c>
      <c r="B191" s="19" t="s">
        <v>394</v>
      </c>
      <c r="C191" s="44" t="s">
        <v>114</v>
      </c>
      <c r="D191" s="19" t="s">
        <v>337</v>
      </c>
      <c r="E191" s="19">
        <v>120</v>
      </c>
      <c r="F191" s="19">
        <v>510</v>
      </c>
      <c r="G191" s="19">
        <v>1424</v>
      </c>
      <c r="H191" s="19">
        <v>1</v>
      </c>
      <c r="I191" s="79">
        <v>555.99</v>
      </c>
      <c r="J191" s="79">
        <v>555.99</v>
      </c>
      <c r="K191" s="19" t="s">
        <v>380</v>
      </c>
      <c r="L191" s="19" t="s">
        <v>381</v>
      </c>
      <c r="P191" s="19" t="s">
        <v>129</v>
      </c>
      <c r="Q191" s="20">
        <v>1</v>
      </c>
      <c r="R191" s="65" t="s">
        <v>118</v>
      </c>
      <c r="V191" s="19" t="s">
        <v>119</v>
      </c>
      <c r="Y191" s="19" t="s">
        <v>129</v>
      </c>
      <c r="Z191" s="44" t="s">
        <v>120</v>
      </c>
      <c r="AA191" s="44" t="s">
        <v>121</v>
      </c>
    </row>
    <row r="192" spans="1:27" hidden="1" x14ac:dyDescent="0.25">
      <c r="A192" s="26">
        <v>187</v>
      </c>
      <c r="B192" s="19" t="s">
        <v>395</v>
      </c>
      <c r="C192" s="44" t="s">
        <v>114</v>
      </c>
      <c r="D192" s="19" t="s">
        <v>364</v>
      </c>
      <c r="E192" s="19">
        <v>120</v>
      </c>
      <c r="F192" s="19">
        <v>448</v>
      </c>
      <c r="G192" s="19">
        <v>10600</v>
      </c>
      <c r="H192" s="19">
        <v>1</v>
      </c>
      <c r="I192" s="79">
        <v>4389.63</v>
      </c>
      <c r="J192" s="79">
        <v>4389.63</v>
      </c>
      <c r="K192" s="19" t="s">
        <v>380</v>
      </c>
      <c r="L192" s="19" t="s">
        <v>381</v>
      </c>
      <c r="Q192" s="20">
        <v>1</v>
      </c>
      <c r="R192" s="65" t="s">
        <v>118</v>
      </c>
      <c r="V192" s="19" t="s">
        <v>119</v>
      </c>
      <c r="W192" s="19" t="s">
        <v>129</v>
      </c>
      <c r="Z192" s="44" t="s">
        <v>120</v>
      </c>
      <c r="AA192" s="44" t="s">
        <v>121</v>
      </c>
    </row>
    <row r="193" spans="1:27" hidden="1" x14ac:dyDescent="0.25">
      <c r="A193" s="26">
        <v>188</v>
      </c>
      <c r="B193" s="19" t="s">
        <v>396</v>
      </c>
      <c r="C193" s="44" t="s">
        <v>114</v>
      </c>
      <c r="D193" s="19" t="s">
        <v>347</v>
      </c>
      <c r="E193" s="19">
        <v>120</v>
      </c>
      <c r="F193" s="19">
        <v>440</v>
      </c>
      <c r="G193" s="19">
        <v>6800</v>
      </c>
      <c r="H193" s="19">
        <v>1</v>
      </c>
      <c r="I193" s="79">
        <v>2664.33</v>
      </c>
      <c r="J193" s="79">
        <v>2664.33</v>
      </c>
      <c r="K193" s="19" t="s">
        <v>380</v>
      </c>
      <c r="L193" s="19" t="s">
        <v>381</v>
      </c>
      <c r="Q193" s="20">
        <v>1</v>
      </c>
      <c r="R193" s="65" t="s">
        <v>118</v>
      </c>
      <c r="V193" s="19" t="s">
        <v>119</v>
      </c>
      <c r="W193" s="19" t="s">
        <v>129</v>
      </c>
      <c r="Z193" s="44" t="s">
        <v>120</v>
      </c>
      <c r="AA193" s="44" t="s">
        <v>121</v>
      </c>
    </row>
    <row r="194" spans="1:27" hidden="1" x14ac:dyDescent="0.25">
      <c r="A194" s="26">
        <v>189</v>
      </c>
      <c r="B194" s="19" t="s">
        <v>397</v>
      </c>
      <c r="C194" s="44" t="s">
        <v>114</v>
      </c>
      <c r="D194" s="19" t="s">
        <v>315</v>
      </c>
      <c r="E194" s="19">
        <v>120</v>
      </c>
      <c r="F194" s="19">
        <v>1000</v>
      </c>
      <c r="G194" s="19">
        <v>10104</v>
      </c>
      <c r="H194" s="19">
        <v>1</v>
      </c>
      <c r="I194" s="79">
        <v>9517.9699999999993</v>
      </c>
      <c r="J194" s="79">
        <v>9517.9699999999993</v>
      </c>
      <c r="K194" s="19" t="s">
        <v>380</v>
      </c>
      <c r="L194" s="19" t="s">
        <v>398</v>
      </c>
      <c r="P194" s="19" t="s">
        <v>129</v>
      </c>
      <c r="Q194" s="20">
        <v>1</v>
      </c>
      <c r="R194" s="65" t="s">
        <v>118</v>
      </c>
      <c r="V194" s="19" t="s">
        <v>119</v>
      </c>
      <c r="Y194" s="19" t="s">
        <v>129</v>
      </c>
      <c r="Z194" s="44" t="s">
        <v>120</v>
      </c>
      <c r="AA194" s="44" t="s">
        <v>121</v>
      </c>
    </row>
    <row r="195" spans="1:27" hidden="1" x14ac:dyDescent="0.25">
      <c r="A195" s="26">
        <v>190</v>
      </c>
      <c r="B195" s="19" t="s">
        <v>399</v>
      </c>
      <c r="C195" s="44" t="s">
        <v>114</v>
      </c>
      <c r="D195" s="19" t="s">
        <v>315</v>
      </c>
      <c r="E195" s="19">
        <v>120</v>
      </c>
      <c r="F195" s="19">
        <v>1000</v>
      </c>
      <c r="G195" s="19">
        <v>10104</v>
      </c>
      <c r="H195" s="19">
        <v>1</v>
      </c>
      <c r="I195" s="79">
        <v>9517.9699999999993</v>
      </c>
      <c r="J195" s="79">
        <v>9517.9699999999993</v>
      </c>
      <c r="K195" s="19" t="s">
        <v>380</v>
      </c>
      <c r="L195" s="19" t="s">
        <v>398</v>
      </c>
      <c r="P195" s="19" t="s">
        <v>129</v>
      </c>
      <c r="Q195" s="20">
        <v>1</v>
      </c>
      <c r="R195" s="65" t="s">
        <v>118</v>
      </c>
      <c r="V195" s="19" t="s">
        <v>119</v>
      </c>
      <c r="Y195" s="19" t="s">
        <v>129</v>
      </c>
      <c r="Z195" s="44" t="s">
        <v>120</v>
      </c>
      <c r="AA195" s="44" t="s">
        <v>121</v>
      </c>
    </row>
    <row r="196" spans="1:27" hidden="1" x14ac:dyDescent="0.25">
      <c r="A196" s="26">
        <v>191</v>
      </c>
      <c r="B196" s="19" t="s">
        <v>400</v>
      </c>
      <c r="C196" s="44" t="s">
        <v>114</v>
      </c>
      <c r="D196" s="19" t="s">
        <v>330</v>
      </c>
      <c r="E196" s="19">
        <v>120</v>
      </c>
      <c r="F196" s="19">
        <v>750</v>
      </c>
      <c r="G196" s="19">
        <v>1424</v>
      </c>
      <c r="H196" s="19">
        <v>1</v>
      </c>
      <c r="I196" s="79">
        <v>1006.06</v>
      </c>
      <c r="J196" s="79">
        <v>1006.06</v>
      </c>
      <c r="K196" s="19" t="s">
        <v>380</v>
      </c>
      <c r="L196" s="19" t="s">
        <v>398</v>
      </c>
      <c r="P196" s="19" t="s">
        <v>129</v>
      </c>
      <c r="Q196" s="20">
        <v>1</v>
      </c>
      <c r="R196" s="65" t="s">
        <v>118</v>
      </c>
      <c r="V196" s="19" t="s">
        <v>119</v>
      </c>
      <c r="Y196" s="19" t="s">
        <v>129</v>
      </c>
      <c r="Z196" s="44" t="s">
        <v>120</v>
      </c>
      <c r="AA196" s="44" t="s">
        <v>121</v>
      </c>
    </row>
    <row r="197" spans="1:27" hidden="1" x14ac:dyDescent="0.25">
      <c r="A197" s="26">
        <v>192</v>
      </c>
      <c r="B197" s="19" t="s">
        <v>401</v>
      </c>
      <c r="C197" s="44" t="s">
        <v>114</v>
      </c>
      <c r="D197" s="19" t="s">
        <v>402</v>
      </c>
      <c r="E197" s="19">
        <v>120</v>
      </c>
      <c r="F197" s="19">
        <v>600</v>
      </c>
      <c r="G197" s="19">
        <v>1687</v>
      </c>
      <c r="H197" s="19">
        <v>2</v>
      </c>
      <c r="I197" s="79">
        <v>879.74</v>
      </c>
      <c r="J197" s="79">
        <v>1759.47</v>
      </c>
      <c r="K197" s="19" t="s">
        <v>380</v>
      </c>
      <c r="L197" s="19" t="s">
        <v>398</v>
      </c>
      <c r="P197" s="19" t="s">
        <v>129</v>
      </c>
      <c r="Q197" s="20">
        <v>1</v>
      </c>
      <c r="R197" s="65" t="s">
        <v>118</v>
      </c>
      <c r="V197" s="19" t="s">
        <v>119</v>
      </c>
      <c r="Y197" s="19" t="s">
        <v>129</v>
      </c>
      <c r="Z197" s="44" t="s">
        <v>120</v>
      </c>
      <c r="AA197" s="44" t="s">
        <v>121</v>
      </c>
    </row>
    <row r="198" spans="1:27" hidden="1" x14ac:dyDescent="0.25">
      <c r="A198" s="26">
        <v>193</v>
      </c>
      <c r="B198" s="19" t="s">
        <v>382</v>
      </c>
      <c r="C198" s="44" t="s">
        <v>114</v>
      </c>
      <c r="D198" s="19" t="s">
        <v>383</v>
      </c>
      <c r="E198" s="19">
        <v>120</v>
      </c>
      <c r="F198" s="19">
        <v>600</v>
      </c>
      <c r="G198" s="19">
        <v>1098</v>
      </c>
      <c r="H198" s="19">
        <v>1</v>
      </c>
      <c r="I198" s="79">
        <v>620.59</v>
      </c>
      <c r="J198" s="79">
        <v>620.59</v>
      </c>
      <c r="K198" s="19" t="s">
        <v>380</v>
      </c>
      <c r="L198" s="19" t="s">
        <v>398</v>
      </c>
      <c r="P198" s="19" t="s">
        <v>129</v>
      </c>
      <c r="Q198" s="20">
        <v>1</v>
      </c>
      <c r="R198" s="65" t="s">
        <v>118</v>
      </c>
      <c r="V198" s="19" t="s">
        <v>119</v>
      </c>
      <c r="Y198" s="19" t="s">
        <v>129</v>
      </c>
      <c r="Z198" s="44" t="s">
        <v>120</v>
      </c>
      <c r="AA198" s="44" t="s">
        <v>121</v>
      </c>
    </row>
    <row r="199" spans="1:27" hidden="1" x14ac:dyDescent="0.25">
      <c r="A199" s="26">
        <v>194</v>
      </c>
      <c r="B199" s="19" t="s">
        <v>384</v>
      </c>
      <c r="C199" s="44" t="s">
        <v>114</v>
      </c>
      <c r="D199" s="19" t="s">
        <v>364</v>
      </c>
      <c r="E199" s="19">
        <v>120</v>
      </c>
      <c r="F199" s="19">
        <v>448</v>
      </c>
      <c r="G199" s="19">
        <v>10600</v>
      </c>
      <c r="H199" s="19">
        <v>1</v>
      </c>
      <c r="I199" s="79">
        <v>4389.1899999999996</v>
      </c>
      <c r="J199" s="79">
        <v>4389.1899999999996</v>
      </c>
      <c r="K199" s="19" t="s">
        <v>380</v>
      </c>
      <c r="L199" s="19" t="s">
        <v>398</v>
      </c>
      <c r="Q199" s="20">
        <v>1</v>
      </c>
      <c r="R199" s="65" t="s">
        <v>118</v>
      </c>
      <c r="V199" s="19" t="s">
        <v>119</v>
      </c>
      <c r="W199" s="19" t="s">
        <v>129</v>
      </c>
      <c r="Z199" s="44" t="s">
        <v>120</v>
      </c>
      <c r="AA199" s="44" t="s">
        <v>121</v>
      </c>
    </row>
    <row r="200" spans="1:27" hidden="1" x14ac:dyDescent="0.25">
      <c r="A200" s="26">
        <v>195</v>
      </c>
      <c r="B200" s="19" t="s">
        <v>385</v>
      </c>
      <c r="C200" s="44" t="s">
        <v>114</v>
      </c>
      <c r="D200" s="19" t="s">
        <v>324</v>
      </c>
      <c r="E200" s="19">
        <v>120</v>
      </c>
      <c r="F200" s="19">
        <v>400</v>
      </c>
      <c r="G200" s="19">
        <v>440</v>
      </c>
      <c r="H200" s="19">
        <v>11</v>
      </c>
      <c r="I200" s="79">
        <v>162.09</v>
      </c>
      <c r="J200" s="79">
        <v>1783.02</v>
      </c>
      <c r="K200" s="19" t="s">
        <v>380</v>
      </c>
      <c r="L200" s="19" t="s">
        <v>398</v>
      </c>
      <c r="Q200" s="20">
        <v>1</v>
      </c>
      <c r="R200" s="65" t="s">
        <v>118</v>
      </c>
      <c r="V200" s="19" t="s">
        <v>119</v>
      </c>
      <c r="W200" s="19" t="s">
        <v>129</v>
      </c>
      <c r="Z200" s="44" t="s">
        <v>120</v>
      </c>
      <c r="AA200" s="44" t="s">
        <v>121</v>
      </c>
    </row>
    <row r="201" spans="1:27" hidden="1" x14ac:dyDescent="0.25">
      <c r="A201" s="26">
        <v>196</v>
      </c>
      <c r="B201" s="19" t="s">
        <v>403</v>
      </c>
      <c r="C201" s="44" t="s">
        <v>114</v>
      </c>
      <c r="D201" s="19" t="s">
        <v>351</v>
      </c>
      <c r="E201" s="19">
        <v>120</v>
      </c>
      <c r="F201" s="19">
        <v>448</v>
      </c>
      <c r="G201" s="19">
        <v>1000</v>
      </c>
      <c r="H201" s="19">
        <v>1</v>
      </c>
      <c r="I201" s="79">
        <v>410.57</v>
      </c>
      <c r="J201" s="79">
        <v>410.57</v>
      </c>
      <c r="K201" s="19" t="s">
        <v>380</v>
      </c>
      <c r="L201" s="19" t="s">
        <v>398</v>
      </c>
      <c r="Q201" s="20">
        <v>1</v>
      </c>
      <c r="R201" s="65" t="s">
        <v>118</v>
      </c>
      <c r="V201" s="19" t="s">
        <v>119</v>
      </c>
      <c r="W201" s="19" t="s">
        <v>129</v>
      </c>
      <c r="Z201" s="44" t="s">
        <v>120</v>
      </c>
      <c r="AA201" s="44" t="s">
        <v>121</v>
      </c>
    </row>
    <row r="202" spans="1:27" hidden="1" x14ac:dyDescent="0.25">
      <c r="A202" s="26">
        <v>197</v>
      </c>
      <c r="B202" s="19" t="s">
        <v>369</v>
      </c>
      <c r="C202" s="44" t="s">
        <v>114</v>
      </c>
      <c r="D202" s="19" t="s">
        <v>370</v>
      </c>
      <c r="E202" s="19">
        <v>120</v>
      </c>
      <c r="F202" s="19">
        <v>440</v>
      </c>
      <c r="G202" s="19">
        <v>720</v>
      </c>
      <c r="H202" s="19">
        <v>2</v>
      </c>
      <c r="I202" s="79">
        <v>294.73</v>
      </c>
      <c r="J202" s="79">
        <v>589.45000000000005</v>
      </c>
      <c r="K202" s="19" t="s">
        <v>380</v>
      </c>
      <c r="L202" s="19" t="s">
        <v>398</v>
      </c>
      <c r="Q202" s="20">
        <v>1</v>
      </c>
      <c r="R202" s="65" t="s">
        <v>118</v>
      </c>
      <c r="V202" s="19" t="s">
        <v>119</v>
      </c>
      <c r="W202" s="19" t="s">
        <v>129</v>
      </c>
      <c r="Z202" s="44" t="s">
        <v>120</v>
      </c>
      <c r="AA202" s="44" t="s">
        <v>121</v>
      </c>
    </row>
    <row r="203" spans="1:27" hidden="1" x14ac:dyDescent="0.25">
      <c r="A203" s="26">
        <v>198</v>
      </c>
      <c r="B203" s="19" t="s">
        <v>400</v>
      </c>
      <c r="C203" s="44" t="s">
        <v>114</v>
      </c>
      <c r="D203" s="19" t="s">
        <v>330</v>
      </c>
      <c r="E203" s="19">
        <v>120</v>
      </c>
      <c r="F203" s="19">
        <v>750</v>
      </c>
      <c r="G203" s="19">
        <v>1424</v>
      </c>
      <c r="H203" s="19">
        <v>1</v>
      </c>
      <c r="I203" s="79">
        <v>1006.06</v>
      </c>
      <c r="J203" s="79">
        <v>1006.06</v>
      </c>
      <c r="K203" s="19" t="s">
        <v>339</v>
      </c>
      <c r="L203" s="19" t="s">
        <v>404</v>
      </c>
      <c r="P203" s="19" t="s">
        <v>129</v>
      </c>
      <c r="Q203" s="20">
        <v>1</v>
      </c>
      <c r="R203" s="65" t="s">
        <v>118</v>
      </c>
      <c r="V203" s="19" t="s">
        <v>119</v>
      </c>
      <c r="Y203" s="19" t="s">
        <v>129</v>
      </c>
      <c r="Z203" s="44" t="s">
        <v>120</v>
      </c>
      <c r="AA203" s="44" t="s">
        <v>121</v>
      </c>
    </row>
    <row r="204" spans="1:27" hidden="1" x14ac:dyDescent="0.25">
      <c r="A204" s="26">
        <v>199</v>
      </c>
      <c r="B204" s="19" t="s">
        <v>401</v>
      </c>
      <c r="C204" s="44" t="s">
        <v>114</v>
      </c>
      <c r="D204" s="19" t="s">
        <v>402</v>
      </c>
      <c r="E204" s="19">
        <v>120</v>
      </c>
      <c r="F204" s="19">
        <v>600</v>
      </c>
      <c r="G204" s="19">
        <v>1687</v>
      </c>
      <c r="H204" s="19">
        <v>1</v>
      </c>
      <c r="I204" s="79">
        <v>879.73</v>
      </c>
      <c r="J204" s="79">
        <v>879.73</v>
      </c>
      <c r="K204" s="19" t="s">
        <v>339</v>
      </c>
      <c r="L204" s="19" t="s">
        <v>404</v>
      </c>
      <c r="P204" s="19" t="s">
        <v>129</v>
      </c>
      <c r="Q204" s="20">
        <v>1</v>
      </c>
      <c r="R204" s="65" t="s">
        <v>118</v>
      </c>
      <c r="V204" s="19" t="s">
        <v>119</v>
      </c>
      <c r="Y204" s="19" t="s">
        <v>129</v>
      </c>
      <c r="Z204" s="44" t="s">
        <v>120</v>
      </c>
      <c r="AA204" s="44" t="s">
        <v>121</v>
      </c>
    </row>
    <row r="205" spans="1:27" hidden="1" x14ac:dyDescent="0.25">
      <c r="A205" s="26">
        <v>200</v>
      </c>
      <c r="B205" s="19" t="s">
        <v>378</v>
      </c>
      <c r="C205" s="44" t="s">
        <v>114</v>
      </c>
      <c r="D205" s="19" t="s">
        <v>379</v>
      </c>
      <c r="E205" s="19">
        <v>120</v>
      </c>
      <c r="F205" s="19">
        <v>600</v>
      </c>
      <c r="G205" s="19">
        <v>1435</v>
      </c>
      <c r="H205" s="19">
        <v>1</v>
      </c>
      <c r="I205" s="79">
        <v>676.78</v>
      </c>
      <c r="J205" s="79">
        <v>676.78</v>
      </c>
      <c r="K205" s="19" t="s">
        <v>339</v>
      </c>
      <c r="L205" s="19" t="s">
        <v>404</v>
      </c>
      <c r="P205" s="19" t="s">
        <v>129</v>
      </c>
      <c r="Q205" s="20">
        <v>1</v>
      </c>
      <c r="R205" s="65" t="s">
        <v>118</v>
      </c>
      <c r="V205" s="19" t="s">
        <v>119</v>
      </c>
      <c r="Y205" s="19" t="s">
        <v>129</v>
      </c>
      <c r="Z205" s="44" t="s">
        <v>120</v>
      </c>
      <c r="AA205" s="44" t="s">
        <v>121</v>
      </c>
    </row>
    <row r="206" spans="1:27" hidden="1" x14ac:dyDescent="0.25">
      <c r="A206" s="26">
        <v>201</v>
      </c>
      <c r="B206" s="19" t="s">
        <v>382</v>
      </c>
      <c r="C206" s="44" t="s">
        <v>114</v>
      </c>
      <c r="D206" s="19" t="s">
        <v>383</v>
      </c>
      <c r="E206" s="19">
        <v>120</v>
      </c>
      <c r="F206" s="19">
        <v>600</v>
      </c>
      <c r="G206" s="19">
        <v>1098</v>
      </c>
      <c r="H206" s="19">
        <v>2</v>
      </c>
      <c r="I206" s="79">
        <v>620.59</v>
      </c>
      <c r="J206" s="79">
        <v>1241.18</v>
      </c>
      <c r="K206" s="19" t="s">
        <v>339</v>
      </c>
      <c r="L206" s="19" t="s">
        <v>404</v>
      </c>
      <c r="P206" s="19" t="s">
        <v>129</v>
      </c>
      <c r="Q206" s="20">
        <v>1</v>
      </c>
      <c r="R206" s="65" t="s">
        <v>118</v>
      </c>
      <c r="V206" s="19" t="s">
        <v>119</v>
      </c>
      <c r="Y206" s="19" t="s">
        <v>129</v>
      </c>
      <c r="Z206" s="44" t="s">
        <v>120</v>
      </c>
      <c r="AA206" s="44" t="s">
        <v>121</v>
      </c>
    </row>
    <row r="207" spans="1:27" hidden="1" x14ac:dyDescent="0.25">
      <c r="A207" s="26">
        <v>202</v>
      </c>
      <c r="B207" s="19" t="s">
        <v>405</v>
      </c>
      <c r="C207" s="44" t="s">
        <v>114</v>
      </c>
      <c r="D207" s="19" t="s">
        <v>347</v>
      </c>
      <c r="E207" s="19">
        <v>120</v>
      </c>
      <c r="F207" s="19">
        <v>440</v>
      </c>
      <c r="G207" s="19">
        <v>6800</v>
      </c>
      <c r="H207" s="19">
        <v>1</v>
      </c>
      <c r="I207" s="79">
        <v>2814.76</v>
      </c>
      <c r="J207" s="79">
        <v>2814.76</v>
      </c>
      <c r="K207" s="19" t="s">
        <v>339</v>
      </c>
      <c r="L207" s="19" t="s">
        <v>404</v>
      </c>
      <c r="Q207" s="20">
        <v>1</v>
      </c>
      <c r="R207" s="65" t="s">
        <v>118</v>
      </c>
      <c r="V207" s="19" t="s">
        <v>119</v>
      </c>
      <c r="W207" s="19" t="s">
        <v>129</v>
      </c>
      <c r="Z207" s="44" t="s">
        <v>120</v>
      </c>
      <c r="AA207" s="44" t="s">
        <v>121</v>
      </c>
    </row>
    <row r="208" spans="1:27" hidden="1" x14ac:dyDescent="0.25">
      <c r="A208" s="26">
        <v>203</v>
      </c>
      <c r="B208" s="19" t="s">
        <v>406</v>
      </c>
      <c r="C208" s="44" t="s">
        <v>114</v>
      </c>
      <c r="D208" s="19" t="s">
        <v>407</v>
      </c>
      <c r="E208" s="19">
        <v>120</v>
      </c>
      <c r="F208" s="19">
        <v>1943</v>
      </c>
      <c r="G208" s="19">
        <v>10104</v>
      </c>
      <c r="H208" s="19">
        <v>1</v>
      </c>
      <c r="I208" s="79">
        <v>18492.490000000002</v>
      </c>
      <c r="J208" s="79">
        <v>18492.490000000002</v>
      </c>
      <c r="K208" s="19" t="s">
        <v>339</v>
      </c>
      <c r="L208" s="19" t="s">
        <v>404</v>
      </c>
      <c r="P208" s="19" t="s">
        <v>129</v>
      </c>
      <c r="Q208" s="20">
        <v>1</v>
      </c>
      <c r="R208" s="65" t="s">
        <v>118</v>
      </c>
      <c r="V208" s="19" t="s">
        <v>119</v>
      </c>
      <c r="Y208" s="19" t="s">
        <v>129</v>
      </c>
      <c r="Z208" s="44" t="s">
        <v>120</v>
      </c>
      <c r="AA208" s="44" t="s">
        <v>121</v>
      </c>
    </row>
    <row r="209" spans="1:27" hidden="1" x14ac:dyDescent="0.25">
      <c r="A209" s="26">
        <v>204</v>
      </c>
      <c r="B209" s="19" t="s">
        <v>408</v>
      </c>
      <c r="C209" s="44" t="s">
        <v>114</v>
      </c>
      <c r="D209" s="19" t="s">
        <v>324</v>
      </c>
      <c r="E209" s="19">
        <v>120</v>
      </c>
      <c r="F209" s="19">
        <v>400</v>
      </c>
      <c r="G209" s="19">
        <v>440</v>
      </c>
      <c r="H209" s="19">
        <v>2</v>
      </c>
      <c r="I209" s="79">
        <v>162.1</v>
      </c>
      <c r="J209" s="79">
        <v>324.19</v>
      </c>
      <c r="K209" s="19" t="s">
        <v>339</v>
      </c>
      <c r="L209" s="19" t="s">
        <v>404</v>
      </c>
      <c r="Q209" s="20">
        <v>1</v>
      </c>
      <c r="R209" s="65" t="s">
        <v>118</v>
      </c>
      <c r="V209" s="19" t="s">
        <v>119</v>
      </c>
      <c r="W209" s="19" t="s">
        <v>129</v>
      </c>
      <c r="Z209" s="44" t="s">
        <v>120</v>
      </c>
      <c r="AA209" s="44" t="s">
        <v>121</v>
      </c>
    </row>
    <row r="210" spans="1:27" hidden="1" x14ac:dyDescent="0.25">
      <c r="A210" s="26">
        <v>205</v>
      </c>
      <c r="B210" s="19" t="s">
        <v>409</v>
      </c>
      <c r="C210" s="44" t="s">
        <v>114</v>
      </c>
      <c r="D210" s="19" t="s">
        <v>390</v>
      </c>
      <c r="E210" s="19">
        <v>120</v>
      </c>
      <c r="F210" s="19">
        <v>440</v>
      </c>
      <c r="G210" s="19">
        <v>2040</v>
      </c>
      <c r="H210" s="19">
        <v>1</v>
      </c>
      <c r="I210" s="79">
        <v>841.84</v>
      </c>
      <c r="J210" s="79">
        <v>841.84</v>
      </c>
      <c r="K210" s="19" t="s">
        <v>339</v>
      </c>
      <c r="L210" s="19" t="s">
        <v>404</v>
      </c>
      <c r="Q210" s="20">
        <v>1</v>
      </c>
      <c r="R210" s="65" t="s">
        <v>118</v>
      </c>
      <c r="V210" s="19" t="s">
        <v>119</v>
      </c>
      <c r="W210" s="19" t="s">
        <v>129</v>
      </c>
      <c r="Z210" s="44" t="s">
        <v>120</v>
      </c>
      <c r="AA210" s="44" t="s">
        <v>121</v>
      </c>
    </row>
    <row r="211" spans="1:27" hidden="1" x14ac:dyDescent="0.25">
      <c r="A211" s="26">
        <v>206</v>
      </c>
      <c r="B211" s="19" t="s">
        <v>410</v>
      </c>
      <c r="C211" s="44" t="s">
        <v>114</v>
      </c>
      <c r="D211" s="19" t="s">
        <v>351</v>
      </c>
      <c r="E211" s="19">
        <v>120</v>
      </c>
      <c r="F211" s="19">
        <v>448</v>
      </c>
      <c r="G211" s="19">
        <v>1000</v>
      </c>
      <c r="H211" s="19">
        <v>1</v>
      </c>
      <c r="I211" s="79">
        <v>410.58</v>
      </c>
      <c r="J211" s="79">
        <v>410.58</v>
      </c>
      <c r="K211" s="19" t="s">
        <v>339</v>
      </c>
      <c r="L211" s="19" t="s">
        <v>404</v>
      </c>
      <c r="Q211" s="20">
        <v>1</v>
      </c>
      <c r="R211" s="65" t="s">
        <v>118</v>
      </c>
      <c r="V211" s="19" t="s">
        <v>119</v>
      </c>
      <c r="W211" s="19" t="s">
        <v>129</v>
      </c>
      <c r="Z211" s="44" t="s">
        <v>120</v>
      </c>
      <c r="AA211" s="44" t="s">
        <v>121</v>
      </c>
    </row>
    <row r="212" spans="1:27" hidden="1" x14ac:dyDescent="0.25">
      <c r="A212" s="26">
        <v>207</v>
      </c>
      <c r="B212" s="19" t="s">
        <v>401</v>
      </c>
      <c r="C212" s="44" t="s">
        <v>114</v>
      </c>
      <c r="D212" s="19" t="s">
        <v>402</v>
      </c>
      <c r="E212" s="19">
        <v>120</v>
      </c>
      <c r="F212" s="19">
        <v>600</v>
      </c>
      <c r="G212" s="19">
        <v>1687</v>
      </c>
      <c r="H212" s="19">
        <v>1</v>
      </c>
      <c r="I212" s="79">
        <v>879.73</v>
      </c>
      <c r="J212" s="79">
        <v>879.73</v>
      </c>
      <c r="K212" s="19" t="s">
        <v>339</v>
      </c>
      <c r="L212" s="19" t="s">
        <v>411</v>
      </c>
      <c r="P212" s="19" t="s">
        <v>129</v>
      </c>
      <c r="Q212" s="20">
        <v>1</v>
      </c>
      <c r="R212" s="65" t="s">
        <v>118</v>
      </c>
      <c r="V212" s="19" t="s">
        <v>119</v>
      </c>
      <c r="Y212" s="19" t="s">
        <v>129</v>
      </c>
      <c r="Z212" s="44" t="s">
        <v>120</v>
      </c>
      <c r="AA212" s="44" t="s">
        <v>121</v>
      </c>
    </row>
    <row r="213" spans="1:27" hidden="1" x14ac:dyDescent="0.25">
      <c r="A213" s="26">
        <v>208</v>
      </c>
      <c r="B213" s="19" t="s">
        <v>378</v>
      </c>
      <c r="C213" s="44" t="s">
        <v>114</v>
      </c>
      <c r="D213" s="19" t="s">
        <v>379</v>
      </c>
      <c r="E213" s="19">
        <v>120</v>
      </c>
      <c r="F213" s="19">
        <v>600</v>
      </c>
      <c r="G213" s="19">
        <v>1435</v>
      </c>
      <c r="H213" s="19">
        <v>2</v>
      </c>
      <c r="I213" s="79">
        <v>676.78</v>
      </c>
      <c r="J213" s="79">
        <v>1353.56</v>
      </c>
      <c r="K213" s="19" t="s">
        <v>339</v>
      </c>
      <c r="L213" s="19" t="s">
        <v>411</v>
      </c>
      <c r="P213" s="19" t="s">
        <v>129</v>
      </c>
      <c r="Q213" s="20">
        <v>1</v>
      </c>
      <c r="R213" s="65" t="s">
        <v>118</v>
      </c>
      <c r="V213" s="19" t="s">
        <v>119</v>
      </c>
      <c r="Y213" s="19" t="s">
        <v>129</v>
      </c>
      <c r="Z213" s="44" t="s">
        <v>120</v>
      </c>
      <c r="AA213" s="44" t="s">
        <v>121</v>
      </c>
    </row>
    <row r="214" spans="1:27" hidden="1" x14ac:dyDescent="0.25">
      <c r="A214" s="26">
        <v>209</v>
      </c>
      <c r="B214" s="19" t="s">
        <v>412</v>
      </c>
      <c r="C214" s="44" t="s">
        <v>114</v>
      </c>
      <c r="D214" s="19" t="s">
        <v>413</v>
      </c>
      <c r="E214" s="19">
        <v>120</v>
      </c>
      <c r="F214" s="19">
        <v>1980</v>
      </c>
      <c r="G214" s="19">
        <v>3050</v>
      </c>
      <c r="H214" s="19">
        <v>3</v>
      </c>
      <c r="I214" s="79">
        <v>3951.99</v>
      </c>
      <c r="J214" s="79">
        <v>11855.98</v>
      </c>
      <c r="K214" s="19" t="s">
        <v>339</v>
      </c>
      <c r="L214" s="19" t="s">
        <v>411</v>
      </c>
      <c r="N214" s="19" t="s">
        <v>128</v>
      </c>
      <c r="Q214" s="20">
        <v>1</v>
      </c>
      <c r="R214" s="65" t="s">
        <v>118</v>
      </c>
      <c r="V214" s="19" t="s">
        <v>119</v>
      </c>
      <c r="X214" s="19" t="s">
        <v>129</v>
      </c>
      <c r="Z214" s="44" t="s">
        <v>120</v>
      </c>
      <c r="AA214" s="44" t="s">
        <v>121</v>
      </c>
    </row>
    <row r="215" spans="1:27" hidden="1" x14ac:dyDescent="0.25">
      <c r="A215" s="26">
        <v>210</v>
      </c>
      <c r="B215" s="19" t="s">
        <v>414</v>
      </c>
      <c r="C215" s="44" t="s">
        <v>114</v>
      </c>
      <c r="D215" s="19" t="s">
        <v>415</v>
      </c>
      <c r="E215" s="19">
        <v>120</v>
      </c>
      <c r="F215" s="19">
        <v>1700</v>
      </c>
      <c r="G215" s="19">
        <v>3450</v>
      </c>
      <c r="H215" s="19">
        <v>1</v>
      </c>
      <c r="I215" s="79">
        <v>5524.83</v>
      </c>
      <c r="J215" s="79">
        <v>5524.83</v>
      </c>
      <c r="K215" s="19" t="s">
        <v>339</v>
      </c>
      <c r="L215" s="19" t="s">
        <v>411</v>
      </c>
      <c r="Q215" s="20">
        <v>1</v>
      </c>
      <c r="R215" s="65" t="s">
        <v>118</v>
      </c>
      <c r="V215" s="19" t="s">
        <v>119</v>
      </c>
      <c r="W215" s="19" t="s">
        <v>129</v>
      </c>
      <c r="Z215" s="44" t="s">
        <v>120</v>
      </c>
      <c r="AA215" s="44" t="s">
        <v>121</v>
      </c>
    </row>
    <row r="216" spans="1:27" hidden="1" x14ac:dyDescent="0.25">
      <c r="A216" s="26">
        <v>211</v>
      </c>
      <c r="B216" s="19" t="s">
        <v>416</v>
      </c>
      <c r="C216" s="44" t="s">
        <v>114</v>
      </c>
      <c r="D216" s="19" t="s">
        <v>417</v>
      </c>
      <c r="E216" s="19">
        <v>120</v>
      </c>
      <c r="F216" s="19">
        <v>600</v>
      </c>
      <c r="G216" s="19">
        <v>1193</v>
      </c>
      <c r="H216" s="19">
        <v>1</v>
      </c>
      <c r="I216" s="79">
        <v>600.53</v>
      </c>
      <c r="J216" s="79">
        <v>600.53</v>
      </c>
      <c r="K216" s="19" t="s">
        <v>339</v>
      </c>
      <c r="L216" s="19" t="s">
        <v>411</v>
      </c>
      <c r="P216" s="19" t="s">
        <v>129</v>
      </c>
      <c r="Q216" s="20">
        <v>1</v>
      </c>
      <c r="R216" s="65" t="s">
        <v>118</v>
      </c>
      <c r="V216" s="19" t="s">
        <v>119</v>
      </c>
      <c r="Y216" s="19" t="s">
        <v>129</v>
      </c>
      <c r="Z216" s="44" t="s">
        <v>120</v>
      </c>
      <c r="AA216" s="44" t="s">
        <v>121</v>
      </c>
    </row>
    <row r="217" spans="1:27" hidden="1" x14ac:dyDescent="0.25">
      <c r="A217" s="26">
        <v>212</v>
      </c>
      <c r="B217" s="19" t="s">
        <v>408</v>
      </c>
      <c r="C217" s="44" t="s">
        <v>114</v>
      </c>
      <c r="D217" s="19" t="s">
        <v>324</v>
      </c>
      <c r="E217" s="19">
        <v>120</v>
      </c>
      <c r="F217" s="19">
        <v>400</v>
      </c>
      <c r="G217" s="19">
        <v>440</v>
      </c>
      <c r="H217" s="19">
        <v>6</v>
      </c>
      <c r="I217" s="79">
        <v>162.09</v>
      </c>
      <c r="J217" s="79">
        <v>972.56</v>
      </c>
      <c r="K217" s="19" t="s">
        <v>339</v>
      </c>
      <c r="L217" s="19" t="s">
        <v>411</v>
      </c>
      <c r="Q217" s="20">
        <v>1</v>
      </c>
      <c r="R217" s="65" t="s">
        <v>118</v>
      </c>
      <c r="V217" s="19" t="s">
        <v>119</v>
      </c>
      <c r="W217" s="19" t="s">
        <v>129</v>
      </c>
      <c r="Z217" s="44" t="s">
        <v>120</v>
      </c>
      <c r="AA217" s="44" t="s">
        <v>121</v>
      </c>
    </row>
    <row r="218" spans="1:27" hidden="1" x14ac:dyDescent="0.25">
      <c r="A218" s="26">
        <v>213</v>
      </c>
      <c r="B218" s="19" t="s">
        <v>418</v>
      </c>
      <c r="C218" s="44" t="s">
        <v>114</v>
      </c>
      <c r="D218" s="19" t="s">
        <v>324</v>
      </c>
      <c r="E218" s="19">
        <v>120</v>
      </c>
      <c r="F218" s="19">
        <v>400</v>
      </c>
      <c r="G218" s="19">
        <v>440</v>
      </c>
      <c r="H218" s="19">
        <v>1</v>
      </c>
      <c r="I218" s="79">
        <v>162.09</v>
      </c>
      <c r="J218" s="79">
        <v>162.09</v>
      </c>
      <c r="K218" s="19" t="s">
        <v>339</v>
      </c>
      <c r="L218" s="19" t="s">
        <v>411</v>
      </c>
      <c r="Q218" s="20">
        <v>1</v>
      </c>
      <c r="R218" s="65" t="s">
        <v>118</v>
      </c>
      <c r="V218" s="19" t="s">
        <v>119</v>
      </c>
      <c r="W218" s="19" t="s">
        <v>129</v>
      </c>
      <c r="Z218" s="44" t="s">
        <v>120</v>
      </c>
      <c r="AA218" s="44" t="s">
        <v>121</v>
      </c>
    </row>
    <row r="219" spans="1:27" hidden="1" x14ac:dyDescent="0.25">
      <c r="A219" s="26">
        <v>214</v>
      </c>
      <c r="B219" s="19" t="s">
        <v>419</v>
      </c>
      <c r="C219" s="44" t="s">
        <v>114</v>
      </c>
      <c r="D219" s="19" t="s">
        <v>388</v>
      </c>
      <c r="E219" s="19">
        <v>120</v>
      </c>
      <c r="F219" s="19">
        <v>440</v>
      </c>
      <c r="G219" s="19">
        <v>1520</v>
      </c>
      <c r="H219" s="19">
        <v>2</v>
      </c>
      <c r="I219" s="79">
        <v>626.30999999999995</v>
      </c>
      <c r="J219" s="79">
        <v>1252.6199999999999</v>
      </c>
      <c r="K219" s="19" t="s">
        <v>339</v>
      </c>
      <c r="L219" s="19" t="s">
        <v>411</v>
      </c>
      <c r="Q219" s="20">
        <v>1</v>
      </c>
      <c r="R219" s="65" t="s">
        <v>118</v>
      </c>
      <c r="V219" s="19" t="s">
        <v>119</v>
      </c>
      <c r="W219" s="19" t="s">
        <v>129</v>
      </c>
      <c r="Z219" s="44" t="s">
        <v>120</v>
      </c>
      <c r="AA219" s="44" t="s">
        <v>121</v>
      </c>
    </row>
    <row r="220" spans="1:27" hidden="1" x14ac:dyDescent="0.25">
      <c r="A220" s="26">
        <v>215</v>
      </c>
      <c r="B220" s="19" t="s">
        <v>409</v>
      </c>
      <c r="C220" s="44" t="s">
        <v>114</v>
      </c>
      <c r="D220" s="19" t="s">
        <v>390</v>
      </c>
      <c r="E220" s="19">
        <v>120</v>
      </c>
      <c r="F220" s="19">
        <v>440</v>
      </c>
      <c r="G220" s="19">
        <v>2040</v>
      </c>
      <c r="H220" s="19">
        <v>3</v>
      </c>
      <c r="I220" s="79">
        <v>841.84</v>
      </c>
      <c r="J220" s="79">
        <v>2525.52</v>
      </c>
      <c r="K220" s="19" t="s">
        <v>339</v>
      </c>
      <c r="L220" s="19" t="s">
        <v>411</v>
      </c>
      <c r="Q220" s="20">
        <v>1</v>
      </c>
      <c r="R220" s="65" t="s">
        <v>118</v>
      </c>
      <c r="V220" s="19" t="s">
        <v>119</v>
      </c>
      <c r="W220" s="19" t="s">
        <v>129</v>
      </c>
      <c r="Z220" s="44" t="s">
        <v>120</v>
      </c>
      <c r="AA220" s="44" t="s">
        <v>121</v>
      </c>
    </row>
    <row r="221" spans="1:27" hidden="1" x14ac:dyDescent="0.25">
      <c r="A221" s="26">
        <v>216</v>
      </c>
      <c r="B221" s="19" t="s">
        <v>420</v>
      </c>
      <c r="C221" s="44" t="s">
        <v>114</v>
      </c>
      <c r="D221" s="19" t="s">
        <v>370</v>
      </c>
      <c r="E221" s="19">
        <v>120</v>
      </c>
      <c r="F221" s="19">
        <v>440</v>
      </c>
      <c r="G221" s="19">
        <v>720</v>
      </c>
      <c r="H221" s="19">
        <v>3</v>
      </c>
      <c r="I221" s="79">
        <v>294.73</v>
      </c>
      <c r="J221" s="79">
        <v>884.18</v>
      </c>
      <c r="K221" s="19" t="s">
        <v>339</v>
      </c>
      <c r="L221" s="19" t="s">
        <v>411</v>
      </c>
      <c r="Q221" s="20">
        <v>1</v>
      </c>
      <c r="R221" s="65" t="s">
        <v>118</v>
      </c>
      <c r="V221" s="19" t="s">
        <v>119</v>
      </c>
      <c r="W221" s="19" t="s">
        <v>129</v>
      </c>
      <c r="Z221" s="44" t="s">
        <v>120</v>
      </c>
      <c r="AA221" s="44" t="s">
        <v>121</v>
      </c>
    </row>
    <row r="222" spans="1:27" hidden="1" x14ac:dyDescent="0.25">
      <c r="A222" s="26">
        <v>217</v>
      </c>
      <c r="B222" s="19" t="s">
        <v>412</v>
      </c>
      <c r="C222" s="44" t="s">
        <v>114</v>
      </c>
      <c r="D222" s="19" t="s">
        <v>413</v>
      </c>
      <c r="E222" s="19">
        <v>120</v>
      </c>
      <c r="F222" s="19">
        <v>1980</v>
      </c>
      <c r="G222" s="19">
        <v>3050</v>
      </c>
      <c r="H222" s="19">
        <v>2</v>
      </c>
      <c r="I222" s="79">
        <v>3951.82</v>
      </c>
      <c r="J222" s="79">
        <v>7903.64</v>
      </c>
      <c r="K222" s="19" t="s">
        <v>306</v>
      </c>
      <c r="L222" s="19" t="s">
        <v>421</v>
      </c>
      <c r="N222" s="19" t="s">
        <v>128</v>
      </c>
      <c r="Q222" s="20">
        <v>1</v>
      </c>
      <c r="R222" s="65" t="s">
        <v>118</v>
      </c>
      <c r="V222" s="19" t="s">
        <v>119</v>
      </c>
      <c r="X222" s="19" t="s">
        <v>129</v>
      </c>
      <c r="Z222" s="44" t="s">
        <v>120</v>
      </c>
      <c r="AA222" s="44" t="s">
        <v>121</v>
      </c>
    </row>
    <row r="223" spans="1:27" hidden="1" x14ac:dyDescent="0.25">
      <c r="A223" s="26">
        <v>218</v>
      </c>
      <c r="B223" s="19" t="s">
        <v>422</v>
      </c>
      <c r="C223" s="44" t="s">
        <v>114</v>
      </c>
      <c r="D223" s="19" t="s">
        <v>423</v>
      </c>
      <c r="E223" s="19">
        <v>120</v>
      </c>
      <c r="F223" s="19">
        <v>1980</v>
      </c>
      <c r="G223" s="19">
        <v>3219</v>
      </c>
      <c r="H223" s="19">
        <v>1</v>
      </c>
      <c r="I223" s="79">
        <v>4227.16</v>
      </c>
      <c r="J223" s="79">
        <v>4227.16</v>
      </c>
      <c r="K223" s="19" t="s">
        <v>306</v>
      </c>
      <c r="L223" s="19" t="s">
        <v>421</v>
      </c>
      <c r="N223" s="19" t="s">
        <v>128</v>
      </c>
      <c r="Q223" s="20">
        <v>1</v>
      </c>
      <c r="R223" s="65" t="s">
        <v>118</v>
      </c>
      <c r="V223" s="19" t="s">
        <v>119</v>
      </c>
      <c r="X223" s="19" t="s">
        <v>129</v>
      </c>
      <c r="Z223" s="44" t="s">
        <v>120</v>
      </c>
      <c r="AA223" s="44" t="s">
        <v>121</v>
      </c>
    </row>
    <row r="224" spans="1:27" hidden="1" x14ac:dyDescent="0.25">
      <c r="A224" s="26">
        <v>219</v>
      </c>
      <c r="B224" s="19" t="s">
        <v>424</v>
      </c>
      <c r="C224" s="44" t="s">
        <v>114</v>
      </c>
      <c r="D224" s="19" t="s">
        <v>315</v>
      </c>
      <c r="E224" s="19">
        <v>120</v>
      </c>
      <c r="F224" s="19">
        <v>1000</v>
      </c>
      <c r="G224" s="19">
        <v>10104</v>
      </c>
      <c r="H224" s="19">
        <v>1</v>
      </c>
      <c r="I224" s="79">
        <v>9517.9699999999993</v>
      </c>
      <c r="J224" s="79">
        <v>9517.9699999999993</v>
      </c>
      <c r="K224" s="19" t="s">
        <v>306</v>
      </c>
      <c r="L224" s="19" t="s">
        <v>425</v>
      </c>
      <c r="P224" s="19" t="s">
        <v>129</v>
      </c>
      <c r="Q224" s="20">
        <v>1</v>
      </c>
      <c r="R224" s="65" t="s">
        <v>118</v>
      </c>
      <c r="V224" s="19" t="s">
        <v>119</v>
      </c>
      <c r="Y224" s="19" t="s">
        <v>129</v>
      </c>
      <c r="Z224" s="44" t="s">
        <v>120</v>
      </c>
      <c r="AA224" s="44" t="s">
        <v>121</v>
      </c>
    </row>
    <row r="225" spans="1:27" hidden="1" x14ac:dyDescent="0.25">
      <c r="A225" s="26">
        <v>220</v>
      </c>
      <c r="B225" s="19" t="s">
        <v>426</v>
      </c>
      <c r="C225" s="44" t="s">
        <v>114</v>
      </c>
      <c r="D225" s="19" t="s">
        <v>427</v>
      </c>
      <c r="E225" s="19">
        <v>120</v>
      </c>
      <c r="F225" s="19">
        <v>600</v>
      </c>
      <c r="G225" s="19">
        <v>1220</v>
      </c>
      <c r="H225" s="19">
        <v>1</v>
      </c>
      <c r="I225" s="79">
        <v>582.33000000000004</v>
      </c>
      <c r="J225" s="79">
        <v>582.33000000000004</v>
      </c>
      <c r="K225" s="19" t="s">
        <v>306</v>
      </c>
      <c r="L225" s="19" t="s">
        <v>425</v>
      </c>
      <c r="P225" s="19" t="s">
        <v>129</v>
      </c>
      <c r="Q225" s="20">
        <v>1</v>
      </c>
      <c r="R225" s="65" t="s">
        <v>118</v>
      </c>
      <c r="V225" s="19" t="s">
        <v>119</v>
      </c>
      <c r="Y225" s="19" t="s">
        <v>129</v>
      </c>
      <c r="Z225" s="44" t="s">
        <v>120</v>
      </c>
      <c r="AA225" s="44" t="s">
        <v>121</v>
      </c>
    </row>
    <row r="226" spans="1:27" hidden="1" x14ac:dyDescent="0.25">
      <c r="A226" s="26">
        <v>221</v>
      </c>
      <c r="B226" s="19" t="s">
        <v>416</v>
      </c>
      <c r="C226" s="44" t="s">
        <v>114</v>
      </c>
      <c r="D226" s="19" t="s">
        <v>417</v>
      </c>
      <c r="E226" s="19">
        <v>120</v>
      </c>
      <c r="F226" s="19">
        <v>600</v>
      </c>
      <c r="G226" s="19">
        <v>1193</v>
      </c>
      <c r="H226" s="19">
        <v>1</v>
      </c>
      <c r="I226" s="79">
        <v>600.53</v>
      </c>
      <c r="J226" s="79">
        <v>600.53</v>
      </c>
      <c r="K226" s="19" t="s">
        <v>306</v>
      </c>
      <c r="L226" s="19" t="s">
        <v>425</v>
      </c>
      <c r="P226" s="19" t="s">
        <v>129</v>
      </c>
      <c r="Q226" s="20">
        <v>1</v>
      </c>
      <c r="R226" s="65" t="s">
        <v>118</v>
      </c>
      <c r="V226" s="19" t="s">
        <v>119</v>
      </c>
      <c r="Y226" s="19" t="s">
        <v>129</v>
      </c>
      <c r="Z226" s="44" t="s">
        <v>120</v>
      </c>
      <c r="AA226" s="44" t="s">
        <v>121</v>
      </c>
    </row>
    <row r="227" spans="1:27" hidden="1" x14ac:dyDescent="0.25">
      <c r="A227" s="26">
        <v>222</v>
      </c>
      <c r="B227" s="19" t="s">
        <v>428</v>
      </c>
      <c r="C227" s="44" t="s">
        <v>114</v>
      </c>
      <c r="D227" s="19" t="s">
        <v>427</v>
      </c>
      <c r="E227" s="19">
        <v>120</v>
      </c>
      <c r="F227" s="19">
        <v>600</v>
      </c>
      <c r="G227" s="19">
        <v>1220</v>
      </c>
      <c r="H227" s="19">
        <v>2</v>
      </c>
      <c r="I227" s="79">
        <v>587.52</v>
      </c>
      <c r="J227" s="79">
        <v>1175.05</v>
      </c>
      <c r="K227" s="19" t="s">
        <v>306</v>
      </c>
      <c r="L227" s="19" t="s">
        <v>425</v>
      </c>
      <c r="P227" s="19" t="s">
        <v>129</v>
      </c>
      <c r="Q227" s="20">
        <v>1</v>
      </c>
      <c r="R227" s="65" t="s">
        <v>118</v>
      </c>
      <c r="V227" s="19" t="s">
        <v>119</v>
      </c>
      <c r="Y227" s="19" t="s">
        <v>129</v>
      </c>
      <c r="Z227" s="44" t="s">
        <v>120</v>
      </c>
      <c r="AA227" s="44" t="s">
        <v>121</v>
      </c>
    </row>
    <row r="228" spans="1:27" hidden="1" x14ac:dyDescent="0.25">
      <c r="A228" s="26">
        <v>223</v>
      </c>
      <c r="B228" s="19" t="s">
        <v>429</v>
      </c>
      <c r="C228" s="44" t="s">
        <v>114</v>
      </c>
      <c r="D228" s="19" t="s">
        <v>430</v>
      </c>
      <c r="E228" s="19">
        <v>120</v>
      </c>
      <c r="F228" s="19">
        <v>600</v>
      </c>
      <c r="G228" s="19">
        <v>1998</v>
      </c>
      <c r="H228" s="19">
        <v>2</v>
      </c>
      <c r="I228" s="79">
        <v>1129.27</v>
      </c>
      <c r="J228" s="79">
        <v>2258.54</v>
      </c>
      <c r="K228" s="19" t="s">
        <v>306</v>
      </c>
      <c r="L228" s="19" t="s">
        <v>425</v>
      </c>
      <c r="P228" s="19" t="s">
        <v>129</v>
      </c>
      <c r="Q228" s="20">
        <v>1</v>
      </c>
      <c r="R228" s="65" t="s">
        <v>118</v>
      </c>
      <c r="V228" s="19" t="s">
        <v>119</v>
      </c>
      <c r="Y228" s="19" t="s">
        <v>129</v>
      </c>
      <c r="Z228" s="44" t="s">
        <v>120</v>
      </c>
      <c r="AA228" s="44" t="s">
        <v>121</v>
      </c>
    </row>
    <row r="229" spans="1:27" hidden="1" x14ac:dyDescent="0.25">
      <c r="A229" s="26">
        <v>224</v>
      </c>
      <c r="B229" s="19" t="s">
        <v>431</v>
      </c>
      <c r="C229" s="44" t="s">
        <v>114</v>
      </c>
      <c r="D229" s="19" t="s">
        <v>427</v>
      </c>
      <c r="E229" s="19">
        <v>120</v>
      </c>
      <c r="F229" s="19">
        <v>600</v>
      </c>
      <c r="G229" s="19">
        <v>1220</v>
      </c>
      <c r="H229" s="19">
        <v>1</v>
      </c>
      <c r="I229" s="79">
        <v>582.33000000000004</v>
      </c>
      <c r="J229" s="79">
        <v>582.33000000000004</v>
      </c>
      <c r="K229" s="19" t="s">
        <v>306</v>
      </c>
      <c r="L229" s="19" t="s">
        <v>425</v>
      </c>
      <c r="P229" s="19" t="s">
        <v>129</v>
      </c>
      <c r="Q229" s="20">
        <v>1</v>
      </c>
      <c r="R229" s="65" t="s">
        <v>118</v>
      </c>
      <c r="V229" s="19" t="s">
        <v>119</v>
      </c>
      <c r="Y229" s="19" t="s">
        <v>129</v>
      </c>
      <c r="Z229" s="44" t="s">
        <v>120</v>
      </c>
      <c r="AA229" s="44" t="s">
        <v>121</v>
      </c>
    </row>
    <row r="230" spans="1:27" hidden="1" x14ac:dyDescent="0.25">
      <c r="A230" s="26">
        <v>225</v>
      </c>
      <c r="B230" s="19" t="s">
        <v>432</v>
      </c>
      <c r="C230" s="44" t="s">
        <v>114</v>
      </c>
      <c r="D230" s="19" t="s">
        <v>417</v>
      </c>
      <c r="E230" s="19">
        <v>120</v>
      </c>
      <c r="F230" s="19">
        <v>600</v>
      </c>
      <c r="G230" s="19">
        <v>1193</v>
      </c>
      <c r="H230" s="19">
        <v>2</v>
      </c>
      <c r="I230" s="79">
        <v>600.52</v>
      </c>
      <c r="J230" s="79">
        <v>1201.05</v>
      </c>
      <c r="K230" s="19" t="s">
        <v>306</v>
      </c>
      <c r="L230" s="19" t="s">
        <v>425</v>
      </c>
      <c r="P230" s="19" t="s">
        <v>129</v>
      </c>
      <c r="Q230" s="20">
        <v>1</v>
      </c>
      <c r="R230" s="65" t="s">
        <v>118</v>
      </c>
      <c r="V230" s="19" t="s">
        <v>119</v>
      </c>
      <c r="Y230" s="19" t="s">
        <v>129</v>
      </c>
      <c r="Z230" s="44" t="s">
        <v>120</v>
      </c>
      <c r="AA230" s="44" t="s">
        <v>121</v>
      </c>
    </row>
    <row r="231" spans="1:27" hidden="1" x14ac:dyDescent="0.25">
      <c r="A231" s="26">
        <v>226</v>
      </c>
      <c r="B231" s="19" t="s">
        <v>433</v>
      </c>
      <c r="C231" s="44" t="s">
        <v>114</v>
      </c>
      <c r="D231" s="19" t="s">
        <v>430</v>
      </c>
      <c r="E231" s="19">
        <v>120</v>
      </c>
      <c r="F231" s="19">
        <v>600</v>
      </c>
      <c r="G231" s="19">
        <v>1998</v>
      </c>
      <c r="H231" s="19">
        <v>2</v>
      </c>
      <c r="I231" s="79">
        <v>1129.27</v>
      </c>
      <c r="J231" s="79">
        <v>2258.54</v>
      </c>
      <c r="K231" s="19" t="s">
        <v>306</v>
      </c>
      <c r="L231" s="19" t="s">
        <v>425</v>
      </c>
      <c r="P231" s="19" t="s">
        <v>129</v>
      </c>
      <c r="Q231" s="20">
        <v>1</v>
      </c>
      <c r="R231" s="65" t="s">
        <v>118</v>
      </c>
      <c r="V231" s="19" t="s">
        <v>119</v>
      </c>
      <c r="Y231" s="19" t="s">
        <v>129</v>
      </c>
      <c r="Z231" s="44" t="s">
        <v>120</v>
      </c>
      <c r="AA231" s="44" t="s">
        <v>121</v>
      </c>
    </row>
    <row r="232" spans="1:27" hidden="1" x14ac:dyDescent="0.25">
      <c r="A232" s="26">
        <v>227</v>
      </c>
      <c r="B232" s="19" t="s">
        <v>408</v>
      </c>
      <c r="C232" s="44" t="s">
        <v>114</v>
      </c>
      <c r="D232" s="19" t="s">
        <v>324</v>
      </c>
      <c r="E232" s="19">
        <v>120</v>
      </c>
      <c r="F232" s="19">
        <v>400</v>
      </c>
      <c r="G232" s="19">
        <v>440</v>
      </c>
      <c r="H232" s="19">
        <v>3</v>
      </c>
      <c r="I232" s="79">
        <v>162.09</v>
      </c>
      <c r="J232" s="79">
        <v>486.28</v>
      </c>
      <c r="K232" s="19" t="s">
        <v>306</v>
      </c>
      <c r="L232" s="19" t="s">
        <v>425</v>
      </c>
      <c r="Q232" s="20">
        <v>1</v>
      </c>
      <c r="R232" s="65" t="s">
        <v>118</v>
      </c>
      <c r="V232" s="19" t="s">
        <v>119</v>
      </c>
      <c r="W232" s="19" t="s">
        <v>129</v>
      </c>
      <c r="Z232" s="44" t="s">
        <v>120</v>
      </c>
      <c r="AA232" s="44" t="s">
        <v>121</v>
      </c>
    </row>
    <row r="233" spans="1:27" hidden="1" x14ac:dyDescent="0.25">
      <c r="A233" s="26">
        <v>228</v>
      </c>
      <c r="B233" s="19" t="s">
        <v>434</v>
      </c>
      <c r="C233" s="44" t="s">
        <v>114</v>
      </c>
      <c r="D233" s="19" t="s">
        <v>392</v>
      </c>
      <c r="E233" s="19">
        <v>120</v>
      </c>
      <c r="F233" s="19">
        <v>622</v>
      </c>
      <c r="G233" s="19">
        <v>10104</v>
      </c>
      <c r="H233" s="19">
        <v>1</v>
      </c>
      <c r="I233" s="79">
        <v>5919.25</v>
      </c>
      <c r="J233" s="79">
        <v>5919.25</v>
      </c>
      <c r="K233" s="19" t="s">
        <v>306</v>
      </c>
      <c r="L233" s="19" t="s">
        <v>425</v>
      </c>
      <c r="P233" s="19" t="s">
        <v>129</v>
      </c>
      <c r="Q233" s="20">
        <v>1</v>
      </c>
      <c r="R233" s="65" t="s">
        <v>118</v>
      </c>
      <c r="V233" s="19" t="s">
        <v>119</v>
      </c>
      <c r="Y233" s="19" t="s">
        <v>129</v>
      </c>
      <c r="Z233" s="44" t="s">
        <v>120</v>
      </c>
      <c r="AA233" s="44" t="s">
        <v>121</v>
      </c>
    </row>
    <row r="234" spans="1:27" hidden="1" x14ac:dyDescent="0.25">
      <c r="A234" s="26">
        <v>229</v>
      </c>
      <c r="B234" s="19" t="s">
        <v>435</v>
      </c>
      <c r="C234" s="44" t="s">
        <v>114</v>
      </c>
      <c r="D234" s="19" t="s">
        <v>436</v>
      </c>
      <c r="E234" s="19">
        <v>120</v>
      </c>
      <c r="F234" s="19">
        <v>600</v>
      </c>
      <c r="G234" s="19">
        <v>1082</v>
      </c>
      <c r="H234" s="19">
        <v>1</v>
      </c>
      <c r="I234" s="79">
        <v>575.94000000000005</v>
      </c>
      <c r="J234" s="79">
        <v>575.94000000000005</v>
      </c>
      <c r="K234" s="19" t="s">
        <v>380</v>
      </c>
      <c r="L234" s="19" t="s">
        <v>437</v>
      </c>
      <c r="P234" s="19" t="s">
        <v>129</v>
      </c>
      <c r="Q234" s="20">
        <v>1</v>
      </c>
      <c r="R234" s="65" t="s">
        <v>118</v>
      </c>
      <c r="V234" s="19" t="s">
        <v>119</v>
      </c>
      <c r="Y234" s="19" t="s">
        <v>129</v>
      </c>
      <c r="Z234" s="44" t="s">
        <v>120</v>
      </c>
      <c r="AA234" s="44" t="s">
        <v>121</v>
      </c>
    </row>
    <row r="235" spans="1:27" hidden="1" x14ac:dyDescent="0.25">
      <c r="A235" s="26">
        <v>230</v>
      </c>
      <c r="B235" s="19" t="s">
        <v>438</v>
      </c>
      <c r="C235" s="44" t="s">
        <v>114</v>
      </c>
      <c r="D235" s="19" t="s">
        <v>439</v>
      </c>
      <c r="E235" s="19">
        <v>120</v>
      </c>
      <c r="F235" s="19">
        <v>750</v>
      </c>
      <c r="G235" s="19">
        <v>1870</v>
      </c>
      <c r="H235" s="19">
        <v>1</v>
      </c>
      <c r="I235" s="79">
        <v>1321.16</v>
      </c>
      <c r="J235" s="79">
        <v>1321.16</v>
      </c>
      <c r="K235" s="19" t="s">
        <v>380</v>
      </c>
      <c r="L235" s="19" t="s">
        <v>437</v>
      </c>
      <c r="P235" s="19" t="s">
        <v>129</v>
      </c>
      <c r="Q235" s="20">
        <v>1</v>
      </c>
      <c r="R235" s="65" t="s">
        <v>118</v>
      </c>
      <c r="V235" s="19" t="s">
        <v>119</v>
      </c>
      <c r="Y235" s="19" t="s">
        <v>129</v>
      </c>
      <c r="Z235" s="44" t="s">
        <v>120</v>
      </c>
      <c r="AA235" s="44" t="s">
        <v>121</v>
      </c>
    </row>
    <row r="236" spans="1:27" hidden="1" x14ac:dyDescent="0.25">
      <c r="A236" s="26">
        <v>231</v>
      </c>
      <c r="B236" s="19" t="s">
        <v>440</v>
      </c>
      <c r="C236" s="44" t="s">
        <v>114</v>
      </c>
      <c r="D236" s="19" t="s">
        <v>441</v>
      </c>
      <c r="E236" s="19">
        <v>120</v>
      </c>
      <c r="F236" s="19">
        <v>315</v>
      </c>
      <c r="G236" s="19">
        <v>509</v>
      </c>
      <c r="H236" s="19">
        <v>2</v>
      </c>
      <c r="I236" s="79">
        <v>149.22</v>
      </c>
      <c r="J236" s="79">
        <v>298.45</v>
      </c>
      <c r="K236" s="19" t="s">
        <v>380</v>
      </c>
      <c r="L236" s="19" t="s">
        <v>437</v>
      </c>
      <c r="Q236" s="20">
        <v>1</v>
      </c>
      <c r="R236" s="65" t="s">
        <v>118</v>
      </c>
      <c r="V236" s="19" t="s">
        <v>119</v>
      </c>
      <c r="W236" s="19" t="s">
        <v>129</v>
      </c>
      <c r="Z236" s="44" t="s">
        <v>120</v>
      </c>
      <c r="AA236" s="44" t="s">
        <v>121</v>
      </c>
    </row>
    <row r="237" spans="1:27" hidden="1" x14ac:dyDescent="0.25">
      <c r="A237" s="26">
        <v>232</v>
      </c>
      <c r="B237" s="19" t="s">
        <v>422</v>
      </c>
      <c r="C237" s="44" t="s">
        <v>114</v>
      </c>
      <c r="D237" s="19" t="s">
        <v>423</v>
      </c>
      <c r="E237" s="19">
        <v>120</v>
      </c>
      <c r="F237" s="19">
        <v>1980</v>
      </c>
      <c r="G237" s="19">
        <v>3219</v>
      </c>
      <c r="H237" s="19">
        <v>4</v>
      </c>
      <c r="I237" s="79">
        <v>4227.16</v>
      </c>
      <c r="J237" s="79">
        <v>16908.64</v>
      </c>
      <c r="K237" s="19" t="s">
        <v>380</v>
      </c>
      <c r="L237" s="19" t="s">
        <v>437</v>
      </c>
      <c r="N237" s="19" t="s">
        <v>128</v>
      </c>
      <c r="Q237" s="20">
        <v>1</v>
      </c>
      <c r="R237" s="65" t="s">
        <v>118</v>
      </c>
      <c r="V237" s="19" t="s">
        <v>119</v>
      </c>
      <c r="X237" s="19" t="s">
        <v>129</v>
      </c>
      <c r="Z237" s="44" t="s">
        <v>120</v>
      </c>
      <c r="AA237" s="44" t="s">
        <v>121</v>
      </c>
    </row>
    <row r="238" spans="1:27" hidden="1" x14ac:dyDescent="0.25">
      <c r="A238" s="26">
        <v>233</v>
      </c>
      <c r="B238" s="19" t="s">
        <v>442</v>
      </c>
      <c r="C238" s="44" t="s">
        <v>114</v>
      </c>
      <c r="D238" s="19" t="s">
        <v>443</v>
      </c>
      <c r="E238" s="19">
        <v>120</v>
      </c>
      <c r="F238" s="19">
        <v>1700</v>
      </c>
      <c r="G238" s="19">
        <v>3550</v>
      </c>
      <c r="H238" s="19">
        <v>1</v>
      </c>
      <c r="I238" s="79">
        <v>5684.97</v>
      </c>
      <c r="J238" s="79">
        <v>5684.97</v>
      </c>
      <c r="K238" s="19" t="s">
        <v>380</v>
      </c>
      <c r="L238" s="19" t="s">
        <v>437</v>
      </c>
      <c r="Q238" s="20">
        <v>1</v>
      </c>
      <c r="R238" s="65" t="s">
        <v>118</v>
      </c>
      <c r="V238" s="19" t="s">
        <v>119</v>
      </c>
      <c r="W238" s="19" t="s">
        <v>129</v>
      </c>
      <c r="Z238" s="44" t="s">
        <v>120</v>
      </c>
      <c r="AA238" s="44" t="s">
        <v>121</v>
      </c>
    </row>
    <row r="239" spans="1:27" hidden="1" x14ac:dyDescent="0.25">
      <c r="A239" s="26">
        <v>234</v>
      </c>
      <c r="B239" s="19" t="s">
        <v>408</v>
      </c>
      <c r="C239" s="44" t="s">
        <v>114</v>
      </c>
      <c r="D239" s="19" t="s">
        <v>324</v>
      </c>
      <c r="E239" s="19">
        <v>120</v>
      </c>
      <c r="F239" s="19">
        <v>400</v>
      </c>
      <c r="G239" s="19">
        <v>440</v>
      </c>
      <c r="H239" s="19">
        <v>1</v>
      </c>
      <c r="I239" s="79">
        <v>162.09</v>
      </c>
      <c r="J239" s="79">
        <v>162.09</v>
      </c>
      <c r="K239" s="19" t="s">
        <v>380</v>
      </c>
      <c r="L239" s="19" t="s">
        <v>437</v>
      </c>
      <c r="Q239" s="20">
        <v>1</v>
      </c>
      <c r="R239" s="65" t="s">
        <v>118</v>
      </c>
      <c r="V239" s="19" t="s">
        <v>119</v>
      </c>
      <c r="W239" s="19" t="s">
        <v>129</v>
      </c>
      <c r="Z239" s="44" t="s">
        <v>120</v>
      </c>
      <c r="AA239" s="44" t="s">
        <v>121</v>
      </c>
    </row>
    <row r="240" spans="1:27" hidden="1" x14ac:dyDescent="0.25">
      <c r="A240" s="26">
        <v>235</v>
      </c>
      <c r="B240" s="19" t="s">
        <v>444</v>
      </c>
      <c r="C240" s="44" t="s">
        <v>114</v>
      </c>
      <c r="D240" s="19" t="s">
        <v>347</v>
      </c>
      <c r="E240" s="19">
        <v>120</v>
      </c>
      <c r="F240" s="19">
        <v>440</v>
      </c>
      <c r="G240" s="19">
        <v>6800</v>
      </c>
      <c r="H240" s="19">
        <v>1</v>
      </c>
      <c r="I240" s="79">
        <v>2814.76</v>
      </c>
      <c r="J240" s="79">
        <v>2814.76</v>
      </c>
      <c r="K240" s="19" t="s">
        <v>380</v>
      </c>
      <c r="L240" s="19" t="s">
        <v>437</v>
      </c>
      <c r="Q240" s="20">
        <v>1</v>
      </c>
      <c r="R240" s="65" t="s">
        <v>118</v>
      </c>
      <c r="V240" s="19" t="s">
        <v>119</v>
      </c>
      <c r="W240" s="19" t="s">
        <v>129</v>
      </c>
      <c r="Z240" s="44" t="s">
        <v>120</v>
      </c>
      <c r="AA240" s="44" t="s">
        <v>121</v>
      </c>
    </row>
    <row r="241" spans="1:27" hidden="1" x14ac:dyDescent="0.25">
      <c r="A241" s="26">
        <v>236</v>
      </c>
      <c r="B241" s="19" t="s">
        <v>420</v>
      </c>
      <c r="C241" s="44" t="s">
        <v>114</v>
      </c>
      <c r="D241" s="19" t="s">
        <v>370</v>
      </c>
      <c r="E241" s="19">
        <v>120</v>
      </c>
      <c r="F241" s="19">
        <v>440</v>
      </c>
      <c r="G241" s="19">
        <v>720</v>
      </c>
      <c r="H241" s="19">
        <v>1</v>
      </c>
      <c r="I241" s="79">
        <v>294.73</v>
      </c>
      <c r="J241" s="79">
        <v>294.73</v>
      </c>
      <c r="K241" s="19" t="s">
        <v>380</v>
      </c>
      <c r="L241" s="19" t="s">
        <v>437</v>
      </c>
      <c r="Q241" s="20">
        <v>1</v>
      </c>
      <c r="R241" s="65" t="s">
        <v>118</v>
      </c>
      <c r="V241" s="19" t="s">
        <v>119</v>
      </c>
      <c r="W241" s="19" t="s">
        <v>129</v>
      </c>
      <c r="Z241" s="44" t="s">
        <v>120</v>
      </c>
      <c r="AA241" s="44" t="s">
        <v>121</v>
      </c>
    </row>
    <row r="242" spans="1:27" hidden="1" x14ac:dyDescent="0.25">
      <c r="A242" s="26">
        <v>237</v>
      </c>
      <c r="B242" s="19" t="s">
        <v>445</v>
      </c>
      <c r="C242" s="44" t="s">
        <v>114</v>
      </c>
      <c r="D242" s="19" t="s">
        <v>446</v>
      </c>
      <c r="E242" s="19">
        <v>120</v>
      </c>
      <c r="F242" s="19">
        <v>600</v>
      </c>
      <c r="G242" s="19">
        <v>2445</v>
      </c>
      <c r="H242" s="19">
        <v>1</v>
      </c>
      <c r="I242" s="79">
        <v>1381.91</v>
      </c>
      <c r="J242" s="79">
        <v>1381.91</v>
      </c>
      <c r="K242" s="19" t="s">
        <v>339</v>
      </c>
      <c r="L242" s="19" t="s">
        <v>447</v>
      </c>
      <c r="P242" s="19" t="s">
        <v>129</v>
      </c>
      <c r="Q242" s="20">
        <v>1</v>
      </c>
      <c r="R242" s="65" t="s">
        <v>118</v>
      </c>
      <c r="V242" s="19" t="s">
        <v>119</v>
      </c>
      <c r="Y242" s="19" t="s">
        <v>129</v>
      </c>
      <c r="Z242" s="44" t="s">
        <v>120</v>
      </c>
      <c r="AA242" s="44" t="s">
        <v>121</v>
      </c>
    </row>
    <row r="243" spans="1:27" hidden="1" x14ac:dyDescent="0.25">
      <c r="A243" s="26">
        <v>238</v>
      </c>
      <c r="B243" s="19" t="s">
        <v>448</v>
      </c>
      <c r="C243" s="44" t="s">
        <v>114</v>
      </c>
      <c r="D243" s="19" t="s">
        <v>449</v>
      </c>
      <c r="E243" s="19">
        <v>120</v>
      </c>
      <c r="F243" s="19">
        <v>750</v>
      </c>
      <c r="G243" s="19">
        <v>1866</v>
      </c>
      <c r="H243" s="19">
        <v>1</v>
      </c>
      <c r="I243" s="79">
        <v>1318.33</v>
      </c>
      <c r="J243" s="79">
        <v>1318.33</v>
      </c>
      <c r="K243" s="19" t="s">
        <v>339</v>
      </c>
      <c r="L243" s="19" t="s">
        <v>447</v>
      </c>
      <c r="P243" s="19" t="s">
        <v>129</v>
      </c>
      <c r="Q243" s="20">
        <v>1</v>
      </c>
      <c r="R243" s="65" t="s">
        <v>118</v>
      </c>
      <c r="V243" s="19" t="s">
        <v>119</v>
      </c>
      <c r="Y243" s="19" t="s">
        <v>129</v>
      </c>
      <c r="Z243" s="44" t="s">
        <v>120</v>
      </c>
      <c r="AA243" s="44" t="s">
        <v>121</v>
      </c>
    </row>
    <row r="244" spans="1:27" hidden="1" x14ac:dyDescent="0.25">
      <c r="A244" s="26">
        <v>239</v>
      </c>
      <c r="B244" s="19" t="s">
        <v>450</v>
      </c>
      <c r="C244" s="44" t="s">
        <v>114</v>
      </c>
      <c r="D244" s="19" t="s">
        <v>451</v>
      </c>
      <c r="E244" s="19">
        <v>120</v>
      </c>
      <c r="F244" s="19">
        <v>510</v>
      </c>
      <c r="G244" s="19">
        <v>2152</v>
      </c>
      <c r="H244" s="19">
        <v>1</v>
      </c>
      <c r="I244" s="79">
        <v>1023.14</v>
      </c>
      <c r="J244" s="79">
        <v>1023.14</v>
      </c>
      <c r="K244" s="19" t="s">
        <v>339</v>
      </c>
      <c r="L244" s="19" t="s">
        <v>447</v>
      </c>
      <c r="P244" s="19" t="s">
        <v>129</v>
      </c>
      <c r="Q244" s="20">
        <v>1</v>
      </c>
      <c r="R244" s="65" t="s">
        <v>118</v>
      </c>
      <c r="V244" s="19" t="s">
        <v>119</v>
      </c>
      <c r="Y244" s="19" t="s">
        <v>129</v>
      </c>
      <c r="Z244" s="44" t="s">
        <v>120</v>
      </c>
      <c r="AA244" s="44" t="s">
        <v>121</v>
      </c>
    </row>
    <row r="245" spans="1:27" hidden="1" x14ac:dyDescent="0.25">
      <c r="A245" s="26">
        <v>240</v>
      </c>
      <c r="B245" s="19" t="s">
        <v>452</v>
      </c>
      <c r="C245" s="44" t="s">
        <v>114</v>
      </c>
      <c r="D245" s="19" t="s">
        <v>364</v>
      </c>
      <c r="E245" s="19">
        <v>120</v>
      </c>
      <c r="F245" s="19">
        <v>448</v>
      </c>
      <c r="G245" s="19">
        <v>10600</v>
      </c>
      <c r="H245" s="19">
        <v>1</v>
      </c>
      <c r="I245" s="79">
        <v>4389.2</v>
      </c>
      <c r="J245" s="79">
        <v>4389.2</v>
      </c>
      <c r="K245" s="19" t="s">
        <v>339</v>
      </c>
      <c r="L245" s="19" t="s">
        <v>447</v>
      </c>
      <c r="Q245" s="20">
        <v>1</v>
      </c>
      <c r="R245" s="65" t="s">
        <v>118</v>
      </c>
      <c r="V245" s="19" t="s">
        <v>119</v>
      </c>
      <c r="W245" s="19" t="s">
        <v>129</v>
      </c>
      <c r="Z245" s="44" t="s">
        <v>120</v>
      </c>
      <c r="AA245" s="44" t="s">
        <v>121</v>
      </c>
    </row>
    <row r="246" spans="1:27" hidden="1" x14ac:dyDescent="0.25">
      <c r="A246" s="26">
        <v>241</v>
      </c>
      <c r="B246" s="19" t="s">
        <v>453</v>
      </c>
      <c r="C246" s="44" t="s">
        <v>114</v>
      </c>
      <c r="D246" s="19" t="s">
        <v>407</v>
      </c>
      <c r="E246" s="19">
        <v>120</v>
      </c>
      <c r="F246" s="19">
        <v>1943</v>
      </c>
      <c r="G246" s="19">
        <v>10104</v>
      </c>
      <c r="H246" s="19">
        <v>1</v>
      </c>
      <c r="I246" s="79">
        <v>18492.490000000002</v>
      </c>
      <c r="J246" s="79">
        <v>18492.490000000002</v>
      </c>
      <c r="K246" s="19" t="s">
        <v>339</v>
      </c>
      <c r="L246" s="19" t="s">
        <v>447</v>
      </c>
      <c r="P246" s="19" t="s">
        <v>129</v>
      </c>
      <c r="Q246" s="20">
        <v>1</v>
      </c>
      <c r="R246" s="65" t="s">
        <v>118</v>
      </c>
      <c r="V246" s="19" t="s">
        <v>119</v>
      </c>
      <c r="Y246" s="19" t="s">
        <v>129</v>
      </c>
      <c r="Z246" s="44" t="s">
        <v>120</v>
      </c>
      <c r="AA246" s="44" t="s">
        <v>121</v>
      </c>
    </row>
    <row r="247" spans="1:27" hidden="1" x14ac:dyDescent="0.25">
      <c r="A247" s="26">
        <v>242</v>
      </c>
      <c r="B247" s="19" t="s">
        <v>454</v>
      </c>
      <c r="C247" s="44" t="s">
        <v>114</v>
      </c>
      <c r="D247" s="19" t="s">
        <v>455</v>
      </c>
      <c r="E247" s="19">
        <v>120</v>
      </c>
      <c r="F247" s="19">
        <v>600</v>
      </c>
      <c r="G247" s="19">
        <v>3916</v>
      </c>
      <c r="H247" s="19">
        <v>2</v>
      </c>
      <c r="I247" s="79">
        <v>2213.3200000000002</v>
      </c>
      <c r="J247" s="79">
        <v>4426.6499999999996</v>
      </c>
      <c r="K247" s="19" t="s">
        <v>339</v>
      </c>
      <c r="L247" s="19" t="s">
        <v>456</v>
      </c>
      <c r="P247" s="19" t="s">
        <v>129</v>
      </c>
      <c r="Q247" s="20">
        <v>1</v>
      </c>
      <c r="R247" s="65" t="s">
        <v>118</v>
      </c>
      <c r="V247" s="19" t="s">
        <v>119</v>
      </c>
      <c r="Y247" s="19" t="s">
        <v>129</v>
      </c>
      <c r="Z247" s="44" t="s">
        <v>120</v>
      </c>
      <c r="AA247" s="44" t="s">
        <v>121</v>
      </c>
    </row>
    <row r="248" spans="1:27" hidden="1" x14ac:dyDescent="0.25">
      <c r="A248" s="26">
        <v>243</v>
      </c>
      <c r="B248" s="19" t="s">
        <v>445</v>
      </c>
      <c r="C248" s="44" t="s">
        <v>114</v>
      </c>
      <c r="D248" s="19" t="s">
        <v>446</v>
      </c>
      <c r="E248" s="19">
        <v>120</v>
      </c>
      <c r="F248" s="19">
        <v>600</v>
      </c>
      <c r="G248" s="19">
        <v>2445</v>
      </c>
      <c r="H248" s="19">
        <v>2</v>
      </c>
      <c r="I248" s="79">
        <v>1381.92</v>
      </c>
      <c r="J248" s="79">
        <v>2763.83</v>
      </c>
      <c r="K248" s="19" t="s">
        <v>339</v>
      </c>
      <c r="L248" s="19" t="s">
        <v>456</v>
      </c>
      <c r="P248" s="19" t="s">
        <v>129</v>
      </c>
      <c r="Q248" s="20">
        <v>1</v>
      </c>
      <c r="R248" s="65" t="s">
        <v>118</v>
      </c>
      <c r="V248" s="19" t="s">
        <v>119</v>
      </c>
      <c r="Y248" s="19" t="s">
        <v>129</v>
      </c>
      <c r="Z248" s="44" t="s">
        <v>120</v>
      </c>
      <c r="AA248" s="44" t="s">
        <v>121</v>
      </c>
    </row>
    <row r="249" spans="1:27" hidden="1" x14ac:dyDescent="0.25">
      <c r="A249" s="26">
        <v>244</v>
      </c>
      <c r="B249" s="19" t="s">
        <v>435</v>
      </c>
      <c r="C249" s="44" t="s">
        <v>114</v>
      </c>
      <c r="D249" s="19" t="s">
        <v>436</v>
      </c>
      <c r="E249" s="19">
        <v>120</v>
      </c>
      <c r="F249" s="19">
        <v>600</v>
      </c>
      <c r="G249" s="19">
        <v>1082</v>
      </c>
      <c r="H249" s="19">
        <v>1</v>
      </c>
      <c r="I249" s="79">
        <v>575.94000000000005</v>
      </c>
      <c r="J249" s="79">
        <v>575.94000000000005</v>
      </c>
      <c r="K249" s="19" t="s">
        <v>339</v>
      </c>
      <c r="L249" s="19" t="s">
        <v>456</v>
      </c>
      <c r="P249" s="19" t="s">
        <v>129</v>
      </c>
      <c r="Q249" s="20">
        <v>1</v>
      </c>
      <c r="R249" s="65" t="s">
        <v>118</v>
      </c>
      <c r="V249" s="19" t="s">
        <v>119</v>
      </c>
      <c r="Y249" s="19" t="s">
        <v>129</v>
      </c>
      <c r="Z249" s="44" t="s">
        <v>120</v>
      </c>
      <c r="AA249" s="44" t="s">
        <v>121</v>
      </c>
    </row>
    <row r="250" spans="1:27" hidden="1" x14ac:dyDescent="0.25">
      <c r="A250" s="26">
        <v>245</v>
      </c>
      <c r="B250" s="19" t="s">
        <v>457</v>
      </c>
      <c r="C250" s="44" t="s">
        <v>114</v>
      </c>
      <c r="D250" s="19" t="s">
        <v>458</v>
      </c>
      <c r="E250" s="19">
        <v>120</v>
      </c>
      <c r="F250" s="19">
        <v>510</v>
      </c>
      <c r="G250" s="19">
        <v>1870</v>
      </c>
      <c r="H250" s="19">
        <v>1</v>
      </c>
      <c r="I250" s="79">
        <v>887.67</v>
      </c>
      <c r="J250" s="79">
        <v>887.67</v>
      </c>
      <c r="K250" s="19" t="s">
        <v>339</v>
      </c>
      <c r="L250" s="19" t="s">
        <v>456</v>
      </c>
      <c r="P250" s="19" t="s">
        <v>129</v>
      </c>
      <c r="Q250" s="20">
        <v>1</v>
      </c>
      <c r="R250" s="65" t="s">
        <v>118</v>
      </c>
      <c r="V250" s="19" t="s">
        <v>119</v>
      </c>
      <c r="Y250" s="19" t="s">
        <v>129</v>
      </c>
      <c r="Z250" s="44" t="s">
        <v>120</v>
      </c>
      <c r="AA250" s="44" t="s">
        <v>121</v>
      </c>
    </row>
    <row r="251" spans="1:27" hidden="1" x14ac:dyDescent="0.25">
      <c r="A251" s="26">
        <v>246</v>
      </c>
      <c r="B251" s="19" t="s">
        <v>459</v>
      </c>
      <c r="C251" s="44" t="s">
        <v>114</v>
      </c>
      <c r="D251" s="19" t="s">
        <v>315</v>
      </c>
      <c r="E251" s="19">
        <v>120</v>
      </c>
      <c r="F251" s="19">
        <v>1000</v>
      </c>
      <c r="G251" s="19">
        <v>10104</v>
      </c>
      <c r="H251" s="19">
        <v>1</v>
      </c>
      <c r="I251" s="79">
        <v>9517.9699999999993</v>
      </c>
      <c r="J251" s="79">
        <v>9517.9699999999993</v>
      </c>
      <c r="K251" s="19" t="s">
        <v>339</v>
      </c>
      <c r="L251" s="19" t="s">
        <v>456</v>
      </c>
      <c r="P251" s="19" t="s">
        <v>129</v>
      </c>
      <c r="Q251" s="20">
        <v>1</v>
      </c>
      <c r="R251" s="65" t="s">
        <v>118</v>
      </c>
      <c r="V251" s="19" t="s">
        <v>119</v>
      </c>
      <c r="Y251" s="19" t="s">
        <v>129</v>
      </c>
      <c r="Z251" s="44" t="s">
        <v>120</v>
      </c>
      <c r="AA251" s="44" t="s">
        <v>121</v>
      </c>
    </row>
    <row r="252" spans="1:27" hidden="1" x14ac:dyDescent="0.25">
      <c r="A252" s="26">
        <v>247</v>
      </c>
      <c r="B252" s="19" t="s">
        <v>460</v>
      </c>
      <c r="C252" s="44" t="s">
        <v>114</v>
      </c>
      <c r="D252" s="19" t="s">
        <v>364</v>
      </c>
      <c r="E252" s="19">
        <v>120</v>
      </c>
      <c r="F252" s="19">
        <v>448</v>
      </c>
      <c r="G252" s="19">
        <v>10600</v>
      </c>
      <c r="H252" s="19">
        <v>1</v>
      </c>
      <c r="I252" s="79">
        <v>4389.1899999999996</v>
      </c>
      <c r="J252" s="79">
        <v>4389.1899999999996</v>
      </c>
      <c r="K252" s="19" t="s">
        <v>339</v>
      </c>
      <c r="L252" s="19" t="s">
        <v>456</v>
      </c>
      <c r="Q252" s="20">
        <v>1</v>
      </c>
      <c r="R252" s="65" t="s">
        <v>118</v>
      </c>
      <c r="V252" s="19" t="s">
        <v>119</v>
      </c>
      <c r="W252" s="19" t="s">
        <v>129</v>
      </c>
      <c r="Z252" s="44" t="s">
        <v>120</v>
      </c>
      <c r="AA252" s="44" t="s">
        <v>121</v>
      </c>
    </row>
    <row r="253" spans="1:27" hidden="1" x14ac:dyDescent="0.25">
      <c r="A253" s="26">
        <v>248</v>
      </c>
      <c r="B253" s="19" t="s">
        <v>452</v>
      </c>
      <c r="C253" s="44" t="s">
        <v>114</v>
      </c>
      <c r="D253" s="19" t="s">
        <v>364</v>
      </c>
      <c r="E253" s="19">
        <v>120</v>
      </c>
      <c r="F253" s="19">
        <v>448</v>
      </c>
      <c r="G253" s="19">
        <v>10600</v>
      </c>
      <c r="H253" s="19">
        <v>1</v>
      </c>
      <c r="I253" s="79">
        <v>4389.2</v>
      </c>
      <c r="J253" s="79">
        <v>4389.2</v>
      </c>
      <c r="K253" s="19" t="s">
        <v>339</v>
      </c>
      <c r="L253" s="19" t="s">
        <v>456</v>
      </c>
      <c r="Q253" s="20">
        <v>1</v>
      </c>
      <c r="R253" s="65" t="s">
        <v>118</v>
      </c>
      <c r="V253" s="19" t="s">
        <v>119</v>
      </c>
      <c r="W253" s="19" t="s">
        <v>129</v>
      </c>
      <c r="Z253" s="44" t="s">
        <v>120</v>
      </c>
      <c r="AA253" s="44" t="s">
        <v>121</v>
      </c>
    </row>
    <row r="254" spans="1:27" hidden="1" x14ac:dyDescent="0.25">
      <c r="A254" s="26">
        <v>249</v>
      </c>
      <c r="B254" s="19" t="s">
        <v>445</v>
      </c>
      <c r="C254" s="44" t="s">
        <v>114</v>
      </c>
      <c r="D254" s="19" t="s">
        <v>446</v>
      </c>
      <c r="E254" s="19">
        <v>120</v>
      </c>
      <c r="F254" s="19">
        <v>600</v>
      </c>
      <c r="G254" s="19">
        <v>2445</v>
      </c>
      <c r="H254" s="19">
        <v>1</v>
      </c>
      <c r="I254" s="79">
        <v>1381.91</v>
      </c>
      <c r="J254" s="79">
        <v>1381.91</v>
      </c>
      <c r="K254" s="19" t="s">
        <v>339</v>
      </c>
      <c r="L254" s="19" t="s">
        <v>461</v>
      </c>
      <c r="P254" s="19" t="s">
        <v>129</v>
      </c>
      <c r="Q254" s="20">
        <v>1</v>
      </c>
      <c r="R254" s="65" t="s">
        <v>118</v>
      </c>
      <c r="V254" s="19" t="s">
        <v>119</v>
      </c>
      <c r="Y254" s="19" t="s">
        <v>129</v>
      </c>
      <c r="Z254" s="44" t="s">
        <v>120</v>
      </c>
      <c r="AA254" s="44" t="s">
        <v>121</v>
      </c>
    </row>
    <row r="255" spans="1:27" hidden="1" x14ac:dyDescent="0.25">
      <c r="A255" s="26">
        <v>250</v>
      </c>
      <c r="B255" s="19" t="s">
        <v>462</v>
      </c>
      <c r="C255" s="44" t="s">
        <v>114</v>
      </c>
      <c r="D255" s="19" t="s">
        <v>463</v>
      </c>
      <c r="E255" s="19">
        <v>120</v>
      </c>
      <c r="F255" s="19">
        <v>600</v>
      </c>
      <c r="G255" s="19">
        <v>6329</v>
      </c>
      <c r="H255" s="19">
        <v>2</v>
      </c>
      <c r="I255" s="79">
        <v>3577.15</v>
      </c>
      <c r="J255" s="79">
        <v>7154.3</v>
      </c>
      <c r="K255" s="19" t="s">
        <v>339</v>
      </c>
      <c r="L255" s="19" t="s">
        <v>461</v>
      </c>
      <c r="P255" s="19" t="s">
        <v>129</v>
      </c>
      <c r="Q255" s="20">
        <v>1</v>
      </c>
      <c r="R255" s="65" t="s">
        <v>118</v>
      </c>
      <c r="V255" s="19" t="s">
        <v>119</v>
      </c>
      <c r="Y255" s="19" t="s">
        <v>129</v>
      </c>
      <c r="Z255" s="44" t="s">
        <v>120</v>
      </c>
      <c r="AA255" s="44" t="s">
        <v>121</v>
      </c>
    </row>
    <row r="256" spans="1:27" hidden="1" x14ac:dyDescent="0.25">
      <c r="A256" s="26">
        <v>251</v>
      </c>
      <c r="B256" s="19" t="s">
        <v>464</v>
      </c>
      <c r="C256" s="44" t="s">
        <v>114</v>
      </c>
      <c r="D256" s="19" t="s">
        <v>465</v>
      </c>
      <c r="E256" s="19">
        <v>120</v>
      </c>
      <c r="F256" s="19">
        <v>600</v>
      </c>
      <c r="G256" s="19">
        <v>3566</v>
      </c>
      <c r="H256" s="19">
        <v>2</v>
      </c>
      <c r="I256" s="79">
        <v>1979.9</v>
      </c>
      <c r="J256" s="79">
        <v>3959.79</v>
      </c>
      <c r="K256" s="19" t="s">
        <v>339</v>
      </c>
      <c r="L256" s="19" t="s">
        <v>461</v>
      </c>
      <c r="P256" s="19" t="s">
        <v>129</v>
      </c>
      <c r="Q256" s="20">
        <v>1</v>
      </c>
      <c r="R256" s="65" t="s">
        <v>118</v>
      </c>
      <c r="V256" s="19" t="s">
        <v>119</v>
      </c>
      <c r="Y256" s="19" t="s">
        <v>129</v>
      </c>
      <c r="Z256" s="44" t="s">
        <v>120</v>
      </c>
      <c r="AA256" s="44" t="s">
        <v>121</v>
      </c>
    </row>
    <row r="257" spans="1:28" hidden="1" x14ac:dyDescent="0.25">
      <c r="A257" s="26">
        <v>252</v>
      </c>
      <c r="B257" s="19" t="s">
        <v>466</v>
      </c>
      <c r="C257" s="44" t="s">
        <v>114</v>
      </c>
      <c r="D257" s="19" t="s">
        <v>467</v>
      </c>
      <c r="E257" s="19">
        <v>120</v>
      </c>
      <c r="F257" s="19">
        <v>750</v>
      </c>
      <c r="G257" s="19">
        <v>4769</v>
      </c>
      <c r="H257" s="19">
        <v>2</v>
      </c>
      <c r="I257" s="79">
        <v>3369.3</v>
      </c>
      <c r="J257" s="79">
        <v>6738.6</v>
      </c>
      <c r="K257" s="19" t="s">
        <v>339</v>
      </c>
      <c r="L257" s="19" t="s">
        <v>461</v>
      </c>
      <c r="P257" s="19" t="s">
        <v>129</v>
      </c>
      <c r="Q257" s="20">
        <v>1</v>
      </c>
      <c r="R257" s="65" t="s">
        <v>118</v>
      </c>
      <c r="V257" s="19" t="s">
        <v>119</v>
      </c>
      <c r="Y257" s="19" t="s">
        <v>129</v>
      </c>
      <c r="Z257" s="44" t="s">
        <v>120</v>
      </c>
      <c r="AA257" s="44" t="s">
        <v>121</v>
      </c>
    </row>
    <row r="258" spans="1:28" hidden="1" x14ac:dyDescent="0.25">
      <c r="A258" s="26">
        <v>253</v>
      </c>
      <c r="B258" s="19" t="s">
        <v>468</v>
      </c>
      <c r="C258" s="44" t="s">
        <v>114</v>
      </c>
      <c r="D258" s="19" t="s">
        <v>469</v>
      </c>
      <c r="E258" s="19">
        <v>120</v>
      </c>
      <c r="F258" s="19">
        <v>510</v>
      </c>
      <c r="G258" s="19">
        <v>4769</v>
      </c>
      <c r="H258" s="19">
        <v>1</v>
      </c>
      <c r="I258" s="79">
        <v>2278.58</v>
      </c>
      <c r="J258" s="79">
        <v>2278.58</v>
      </c>
      <c r="K258" s="19" t="s">
        <v>339</v>
      </c>
      <c r="L258" s="19" t="s">
        <v>461</v>
      </c>
      <c r="P258" s="19" t="s">
        <v>129</v>
      </c>
      <c r="Q258" s="20">
        <v>1</v>
      </c>
      <c r="R258" s="65" t="s">
        <v>118</v>
      </c>
      <c r="V258" s="19" t="s">
        <v>119</v>
      </c>
      <c r="Y258" s="19" t="s">
        <v>129</v>
      </c>
      <c r="Z258" s="44" t="s">
        <v>120</v>
      </c>
      <c r="AA258" s="44" t="s">
        <v>121</v>
      </c>
    </row>
    <row r="259" spans="1:28" hidden="1" x14ac:dyDescent="0.25">
      <c r="A259" s="26">
        <v>254</v>
      </c>
      <c r="B259" s="19" t="s">
        <v>454</v>
      </c>
      <c r="C259" s="44" t="s">
        <v>114</v>
      </c>
      <c r="D259" s="19" t="s">
        <v>455</v>
      </c>
      <c r="E259" s="19">
        <v>120</v>
      </c>
      <c r="F259" s="19">
        <v>600</v>
      </c>
      <c r="G259" s="19">
        <v>3916</v>
      </c>
      <c r="H259" s="19">
        <v>2</v>
      </c>
      <c r="I259" s="79">
        <v>2213.3200000000002</v>
      </c>
      <c r="J259" s="79">
        <v>4426.6499999999996</v>
      </c>
      <c r="K259" s="19" t="s">
        <v>339</v>
      </c>
      <c r="L259" s="19" t="s">
        <v>470</v>
      </c>
      <c r="P259" s="19" t="s">
        <v>129</v>
      </c>
      <c r="Q259" s="20">
        <v>1</v>
      </c>
      <c r="R259" s="65" t="s">
        <v>118</v>
      </c>
      <c r="V259" s="19" t="s">
        <v>119</v>
      </c>
      <c r="Y259" s="19" t="s">
        <v>129</v>
      </c>
      <c r="Z259" s="44" t="s">
        <v>120</v>
      </c>
      <c r="AA259" s="44" t="s">
        <v>121</v>
      </c>
    </row>
    <row r="260" spans="1:28" hidden="1" x14ac:dyDescent="0.25">
      <c r="A260" s="26">
        <v>255</v>
      </c>
      <c r="B260" s="19" t="s">
        <v>462</v>
      </c>
      <c r="C260" s="44" t="s">
        <v>114</v>
      </c>
      <c r="D260" s="19" t="s">
        <v>463</v>
      </c>
      <c r="E260" s="19">
        <v>120</v>
      </c>
      <c r="F260" s="19">
        <v>600</v>
      </c>
      <c r="G260" s="19">
        <v>6329</v>
      </c>
      <c r="H260" s="19">
        <v>2</v>
      </c>
      <c r="I260" s="79">
        <v>3577.15</v>
      </c>
      <c r="J260" s="79">
        <v>7154.3</v>
      </c>
      <c r="K260" s="19" t="s">
        <v>339</v>
      </c>
      <c r="L260" s="19" t="s">
        <v>470</v>
      </c>
      <c r="P260" s="19" t="s">
        <v>129</v>
      </c>
      <c r="Q260" s="20">
        <v>1</v>
      </c>
      <c r="R260" s="65" t="s">
        <v>118</v>
      </c>
      <c r="V260" s="19" t="s">
        <v>119</v>
      </c>
      <c r="Y260" s="19" t="s">
        <v>129</v>
      </c>
      <c r="Z260" s="44" t="s">
        <v>120</v>
      </c>
      <c r="AA260" s="44" t="s">
        <v>121</v>
      </c>
    </row>
    <row r="261" spans="1:28" hidden="1" x14ac:dyDescent="0.25">
      <c r="A261" s="26">
        <v>256</v>
      </c>
      <c r="B261" s="19" t="s">
        <v>464</v>
      </c>
      <c r="C261" s="44" t="s">
        <v>114</v>
      </c>
      <c r="D261" s="19" t="s">
        <v>465</v>
      </c>
      <c r="E261" s="19">
        <v>120</v>
      </c>
      <c r="F261" s="19">
        <v>600</v>
      </c>
      <c r="G261" s="19">
        <v>3566</v>
      </c>
      <c r="H261" s="19">
        <v>2</v>
      </c>
      <c r="I261" s="79">
        <v>1979.9</v>
      </c>
      <c r="J261" s="79">
        <v>3959.79</v>
      </c>
      <c r="K261" s="19" t="s">
        <v>339</v>
      </c>
      <c r="L261" s="19" t="s">
        <v>470</v>
      </c>
      <c r="P261" s="19" t="s">
        <v>129</v>
      </c>
      <c r="Q261" s="20">
        <v>1</v>
      </c>
      <c r="R261" s="65" t="s">
        <v>118</v>
      </c>
      <c r="V261" s="19" t="s">
        <v>119</v>
      </c>
      <c r="Y261" s="19" t="s">
        <v>129</v>
      </c>
      <c r="Z261" s="44" t="s">
        <v>120</v>
      </c>
      <c r="AA261" s="44" t="s">
        <v>121</v>
      </c>
    </row>
    <row r="262" spans="1:28" hidden="1" x14ac:dyDescent="0.25">
      <c r="A262" s="26">
        <v>257</v>
      </c>
      <c r="B262" s="19" t="s">
        <v>471</v>
      </c>
      <c r="C262" s="44" t="s">
        <v>114</v>
      </c>
      <c r="D262" s="19" t="s">
        <v>472</v>
      </c>
      <c r="E262" s="19">
        <v>120</v>
      </c>
      <c r="F262" s="19">
        <v>600</v>
      </c>
      <c r="G262" s="19">
        <v>3815</v>
      </c>
      <c r="H262" s="19">
        <v>4</v>
      </c>
      <c r="I262" s="79">
        <v>2156.2399999999998</v>
      </c>
      <c r="J262" s="79">
        <v>8624.9500000000007</v>
      </c>
      <c r="K262" s="19" t="s">
        <v>339</v>
      </c>
      <c r="L262" s="19" t="s">
        <v>470</v>
      </c>
      <c r="P262" s="19" t="s">
        <v>129</v>
      </c>
      <c r="Q262" s="20">
        <v>1</v>
      </c>
      <c r="R262" s="65" t="s">
        <v>118</v>
      </c>
      <c r="V262" s="19" t="s">
        <v>119</v>
      </c>
      <c r="Y262" s="19" t="s">
        <v>129</v>
      </c>
      <c r="Z262" s="44" t="s">
        <v>120</v>
      </c>
      <c r="AA262" s="44" t="s">
        <v>121</v>
      </c>
    </row>
    <row r="263" spans="1:28" hidden="1" x14ac:dyDescent="0.25">
      <c r="A263" s="26">
        <v>258</v>
      </c>
      <c r="B263" s="19" t="s">
        <v>435</v>
      </c>
      <c r="C263" s="44" t="s">
        <v>114</v>
      </c>
      <c r="D263" s="19" t="s">
        <v>436</v>
      </c>
      <c r="E263" s="19">
        <v>120</v>
      </c>
      <c r="F263" s="19">
        <v>600</v>
      </c>
      <c r="G263" s="19">
        <v>1082</v>
      </c>
      <c r="H263" s="19">
        <v>2</v>
      </c>
      <c r="I263" s="79">
        <v>575.94000000000005</v>
      </c>
      <c r="J263" s="79">
        <v>1151.8800000000001</v>
      </c>
      <c r="K263" s="19" t="s">
        <v>306</v>
      </c>
      <c r="L263" s="19" t="s">
        <v>473</v>
      </c>
      <c r="P263" s="19" t="s">
        <v>129</v>
      </c>
      <c r="Q263" s="20">
        <v>1</v>
      </c>
      <c r="R263" s="65" t="s">
        <v>118</v>
      </c>
      <c r="V263" s="19" t="s">
        <v>119</v>
      </c>
      <c r="Y263" s="19" t="s">
        <v>129</v>
      </c>
      <c r="Z263" s="44" t="s">
        <v>120</v>
      </c>
      <c r="AA263" s="44" t="s">
        <v>121</v>
      </c>
    </row>
    <row r="264" spans="1:28" hidden="1" x14ac:dyDescent="0.25">
      <c r="A264" s="26">
        <v>259</v>
      </c>
      <c r="B264" s="19" t="s">
        <v>474</v>
      </c>
      <c r="C264" s="44" t="s">
        <v>114</v>
      </c>
      <c r="D264" s="19" t="s">
        <v>475</v>
      </c>
      <c r="E264" s="19">
        <v>120</v>
      </c>
      <c r="F264" s="19">
        <v>750</v>
      </c>
      <c r="G264" s="19">
        <v>2148</v>
      </c>
      <c r="H264" s="19">
        <v>1</v>
      </c>
      <c r="I264" s="79">
        <v>1517.56</v>
      </c>
      <c r="J264" s="79">
        <v>1517.56</v>
      </c>
      <c r="K264" s="19" t="s">
        <v>306</v>
      </c>
      <c r="L264" s="19" t="s">
        <v>473</v>
      </c>
      <c r="P264" s="19" t="s">
        <v>129</v>
      </c>
      <c r="Q264" s="20">
        <v>1</v>
      </c>
      <c r="R264" s="65" t="s">
        <v>118</v>
      </c>
      <c r="V264" s="19" t="s">
        <v>119</v>
      </c>
      <c r="Y264" s="19" t="s">
        <v>129</v>
      </c>
      <c r="Z264" s="44" t="s">
        <v>120</v>
      </c>
      <c r="AA264" s="44" t="s">
        <v>121</v>
      </c>
    </row>
    <row r="265" spans="1:28" hidden="1" x14ac:dyDescent="0.25">
      <c r="A265" s="26">
        <v>260</v>
      </c>
      <c r="B265" s="19" t="s">
        <v>476</v>
      </c>
      <c r="C265" s="44" t="s">
        <v>114</v>
      </c>
      <c r="D265" s="19" t="s">
        <v>477</v>
      </c>
      <c r="E265" s="19">
        <v>120</v>
      </c>
      <c r="F265" s="19">
        <v>750</v>
      </c>
      <c r="G265" s="19">
        <v>2152</v>
      </c>
      <c r="H265" s="19">
        <v>1</v>
      </c>
      <c r="I265" s="79">
        <v>1520.39</v>
      </c>
      <c r="J265" s="79">
        <v>1520.39</v>
      </c>
      <c r="K265" s="19" t="s">
        <v>306</v>
      </c>
      <c r="L265" s="19" t="s">
        <v>473</v>
      </c>
      <c r="P265" s="19" t="s">
        <v>129</v>
      </c>
      <c r="Q265" s="20">
        <v>1</v>
      </c>
      <c r="R265" s="65" t="s">
        <v>118</v>
      </c>
      <c r="V265" s="19" t="s">
        <v>119</v>
      </c>
      <c r="Y265" s="19" t="s">
        <v>129</v>
      </c>
      <c r="Z265" s="44" t="s">
        <v>120</v>
      </c>
      <c r="AA265" s="44" t="s">
        <v>121</v>
      </c>
    </row>
    <row r="266" spans="1:28" hidden="1" x14ac:dyDescent="0.25">
      <c r="A266" s="26">
        <v>261</v>
      </c>
      <c r="B266" s="19" t="s">
        <v>440</v>
      </c>
      <c r="C266" s="44" t="s">
        <v>114</v>
      </c>
      <c r="D266" s="19" t="s">
        <v>441</v>
      </c>
      <c r="E266" s="19">
        <v>120</v>
      </c>
      <c r="F266" s="19">
        <v>315</v>
      </c>
      <c r="G266" s="19">
        <v>509</v>
      </c>
      <c r="H266" s="19">
        <v>2</v>
      </c>
      <c r="I266" s="79">
        <v>149.22</v>
      </c>
      <c r="J266" s="79">
        <v>298.45</v>
      </c>
      <c r="K266" s="19" t="s">
        <v>306</v>
      </c>
      <c r="L266" s="19" t="s">
        <v>473</v>
      </c>
      <c r="Q266" s="20">
        <v>1</v>
      </c>
      <c r="R266" s="65" t="s">
        <v>118</v>
      </c>
      <c r="V266" s="19" t="s">
        <v>119</v>
      </c>
      <c r="W266" s="19" t="s">
        <v>129</v>
      </c>
      <c r="Z266" s="44" t="s">
        <v>120</v>
      </c>
      <c r="AA266" s="44" t="s">
        <v>121</v>
      </c>
    </row>
    <row r="267" spans="1:28" hidden="1" x14ac:dyDescent="0.25">
      <c r="A267" s="26">
        <v>262</v>
      </c>
      <c r="B267" s="19" t="s">
        <v>478</v>
      </c>
      <c r="C267" s="44" t="s">
        <v>114</v>
      </c>
      <c r="D267" s="19" t="s">
        <v>326</v>
      </c>
      <c r="E267" s="19">
        <v>120</v>
      </c>
      <c r="F267" s="19">
        <v>2200</v>
      </c>
      <c r="G267" s="19">
        <v>5108</v>
      </c>
      <c r="H267" s="19">
        <v>2</v>
      </c>
      <c r="I267" s="79">
        <v>8803.52</v>
      </c>
      <c r="J267" s="79">
        <v>17607.03</v>
      </c>
      <c r="K267" s="19" t="s">
        <v>306</v>
      </c>
      <c r="L267" s="19" t="s">
        <v>473</v>
      </c>
      <c r="N267" s="19" t="s">
        <v>128</v>
      </c>
      <c r="P267" s="19" t="s">
        <v>129</v>
      </c>
      <c r="Q267" s="20">
        <v>1</v>
      </c>
      <c r="R267" s="65" t="s">
        <v>118</v>
      </c>
      <c r="V267" s="19" t="s">
        <v>119</v>
      </c>
      <c r="X267" s="19" t="s">
        <v>129</v>
      </c>
      <c r="Z267" s="44" t="s">
        <v>120</v>
      </c>
      <c r="AA267" s="44" t="s">
        <v>121</v>
      </c>
    </row>
    <row r="268" spans="1:28" hidden="1" x14ac:dyDescent="0.25">
      <c r="A268" s="26">
        <v>263</v>
      </c>
      <c r="B268" s="19" t="s">
        <v>479</v>
      </c>
      <c r="C268" s="44" t="s">
        <v>114</v>
      </c>
      <c r="D268" s="19" t="s">
        <v>335</v>
      </c>
      <c r="E268" s="19">
        <v>120</v>
      </c>
      <c r="F268" s="19">
        <v>2200</v>
      </c>
      <c r="G268" s="19">
        <v>4813</v>
      </c>
      <c r="H268" s="19">
        <v>2</v>
      </c>
      <c r="I268" s="79">
        <v>8297.7999999999993</v>
      </c>
      <c r="J268" s="79">
        <v>16595.59</v>
      </c>
      <c r="K268" s="19" t="s">
        <v>306</v>
      </c>
      <c r="L268" s="19" t="s">
        <v>480</v>
      </c>
      <c r="N268" s="19" t="s">
        <v>128</v>
      </c>
      <c r="P268" s="19" t="s">
        <v>129</v>
      </c>
      <c r="Q268" s="20">
        <v>1</v>
      </c>
      <c r="R268" s="65" t="s">
        <v>118</v>
      </c>
      <c r="V268" s="19" t="s">
        <v>119</v>
      </c>
      <c r="X268" s="19" t="s">
        <v>129</v>
      </c>
      <c r="Z268" s="44" t="s">
        <v>120</v>
      </c>
      <c r="AA268" s="44" t="s">
        <v>121</v>
      </c>
    </row>
    <row r="269" spans="1:28" hidden="1" x14ac:dyDescent="0.25">
      <c r="A269" s="26">
        <v>264</v>
      </c>
      <c r="B269" s="19" t="s">
        <v>479</v>
      </c>
      <c r="C269" s="44" t="s">
        <v>114</v>
      </c>
      <c r="D269" s="19" t="s">
        <v>335</v>
      </c>
      <c r="E269" s="19">
        <v>120</v>
      </c>
      <c r="F269" s="19">
        <v>2200</v>
      </c>
      <c r="G269" s="19">
        <v>4813</v>
      </c>
      <c r="H269" s="19">
        <v>2</v>
      </c>
      <c r="I269" s="79">
        <v>8297.7999999999993</v>
      </c>
      <c r="J269" s="79">
        <v>16595.59</v>
      </c>
      <c r="K269" s="19" t="s">
        <v>306</v>
      </c>
      <c r="L269" s="19" t="s">
        <v>481</v>
      </c>
      <c r="N269" s="19" t="s">
        <v>128</v>
      </c>
      <c r="P269" s="19" t="s">
        <v>129</v>
      </c>
      <c r="Q269" s="20">
        <v>1</v>
      </c>
      <c r="R269" s="65" t="s">
        <v>118</v>
      </c>
      <c r="V269" s="19" t="s">
        <v>119</v>
      </c>
      <c r="X269" s="19" t="s">
        <v>129</v>
      </c>
      <c r="Z269" s="44" t="s">
        <v>120</v>
      </c>
      <c r="AA269" s="44" t="s">
        <v>121</v>
      </c>
    </row>
    <row r="270" spans="1:28" hidden="1" x14ac:dyDescent="0.25">
      <c r="A270" s="26">
        <v>265</v>
      </c>
      <c r="B270" s="19" t="s">
        <v>478</v>
      </c>
      <c r="C270" s="44" t="s">
        <v>114</v>
      </c>
      <c r="D270" s="19" t="s">
        <v>326</v>
      </c>
      <c r="E270" s="19">
        <v>120</v>
      </c>
      <c r="F270" s="19">
        <v>2200</v>
      </c>
      <c r="G270" s="19">
        <v>5108</v>
      </c>
      <c r="H270" s="19">
        <v>2</v>
      </c>
      <c r="I270" s="79">
        <v>8803.52</v>
      </c>
      <c r="J270" s="79">
        <v>17607.03</v>
      </c>
      <c r="K270" s="19" t="s">
        <v>306</v>
      </c>
      <c r="L270" s="19" t="s">
        <v>482</v>
      </c>
      <c r="N270" s="19" t="s">
        <v>128</v>
      </c>
      <c r="P270" s="19" t="s">
        <v>129</v>
      </c>
      <c r="Q270" s="20">
        <v>1</v>
      </c>
      <c r="R270" s="65" t="s">
        <v>118</v>
      </c>
      <c r="V270" s="19" t="s">
        <v>119</v>
      </c>
      <c r="X270" s="19" t="s">
        <v>129</v>
      </c>
      <c r="Z270" s="44" t="s">
        <v>120</v>
      </c>
      <c r="AA270" s="44" t="s">
        <v>121</v>
      </c>
    </row>
    <row r="271" spans="1:28" hidden="1" x14ac:dyDescent="0.25">
      <c r="A271" s="26">
        <v>1</v>
      </c>
      <c r="B271" s="19" t="s">
        <v>113</v>
      </c>
      <c r="C271" s="44" t="s">
        <v>114</v>
      </c>
      <c r="D271" s="19" t="s">
        <v>115</v>
      </c>
      <c r="E271" s="19">
        <v>25</v>
      </c>
      <c r="F271" s="19">
        <v>80</v>
      </c>
      <c r="G271" s="19">
        <v>12000</v>
      </c>
      <c r="H271" s="19">
        <v>12</v>
      </c>
      <c r="I271" s="79">
        <v>188.4</v>
      </c>
      <c r="J271" s="79">
        <v>2260.8000000000002</v>
      </c>
      <c r="K271" s="19" t="s">
        <v>503</v>
      </c>
      <c r="L271" s="19" t="s">
        <v>6396</v>
      </c>
      <c r="Q271" s="20">
        <v>2</v>
      </c>
      <c r="R271" s="65" t="s">
        <v>6408</v>
      </c>
      <c r="V271" s="19" t="s">
        <v>119</v>
      </c>
      <c r="Z271" s="44" t="s">
        <v>6411</v>
      </c>
      <c r="AA271" s="44" t="s">
        <v>117</v>
      </c>
      <c r="AB271" s="84"/>
    </row>
    <row r="272" spans="1:28" hidden="1" x14ac:dyDescent="0.25">
      <c r="A272" s="26">
        <v>2</v>
      </c>
      <c r="B272" s="19" t="s">
        <v>122</v>
      </c>
      <c r="C272" s="44" t="s">
        <v>114</v>
      </c>
      <c r="D272" s="19" t="s">
        <v>123</v>
      </c>
      <c r="E272" s="19">
        <v>25</v>
      </c>
      <c r="F272" s="19">
        <v>50</v>
      </c>
      <c r="G272" s="19">
        <v>12000</v>
      </c>
      <c r="H272" s="19">
        <v>1</v>
      </c>
      <c r="I272" s="79">
        <v>117.75</v>
      </c>
      <c r="J272" s="79">
        <v>117.75</v>
      </c>
      <c r="K272" s="19" t="s">
        <v>503</v>
      </c>
      <c r="L272" s="19" t="s">
        <v>6396</v>
      </c>
      <c r="Q272" s="20">
        <v>2</v>
      </c>
      <c r="R272" s="65" t="s">
        <v>6408</v>
      </c>
      <c r="V272" s="19" t="s">
        <v>119</v>
      </c>
      <c r="Z272" s="44" t="s">
        <v>6411</v>
      </c>
      <c r="AA272" s="44" t="s">
        <v>117</v>
      </c>
      <c r="AB272" s="84"/>
    </row>
    <row r="273" spans="1:28" hidden="1" x14ac:dyDescent="0.25">
      <c r="A273" s="26">
        <v>3</v>
      </c>
      <c r="B273" s="19" t="s">
        <v>505</v>
      </c>
      <c r="C273" s="44" t="s">
        <v>114</v>
      </c>
      <c r="D273" s="19" t="s">
        <v>131</v>
      </c>
      <c r="E273" s="19">
        <v>30</v>
      </c>
      <c r="F273" s="19">
        <v>230</v>
      </c>
      <c r="G273" s="19">
        <v>300</v>
      </c>
      <c r="H273" s="19">
        <v>52</v>
      </c>
      <c r="I273" s="79">
        <v>15.04</v>
      </c>
      <c r="J273" s="79">
        <v>782.13</v>
      </c>
      <c r="K273" s="19" t="s">
        <v>506</v>
      </c>
      <c r="L273" s="19" t="s">
        <v>6397</v>
      </c>
      <c r="N273" s="19" t="s">
        <v>128</v>
      </c>
      <c r="Q273" s="20">
        <v>2</v>
      </c>
      <c r="R273" s="65" t="s">
        <v>6408</v>
      </c>
      <c r="V273" s="19" t="s">
        <v>119</v>
      </c>
      <c r="X273" s="19" t="s">
        <v>129</v>
      </c>
      <c r="Z273" s="44" t="s">
        <v>6411</v>
      </c>
      <c r="AA273" s="44" t="s">
        <v>142</v>
      </c>
      <c r="AB273" s="84"/>
    </row>
    <row r="274" spans="1:28" hidden="1" x14ac:dyDescent="0.25">
      <c r="A274" s="26">
        <v>4</v>
      </c>
      <c r="B274" s="19" t="s">
        <v>507</v>
      </c>
      <c r="C274" s="44" t="s">
        <v>114</v>
      </c>
      <c r="D274" s="19" t="s">
        <v>131</v>
      </c>
      <c r="E274" s="19">
        <v>30</v>
      </c>
      <c r="F274" s="19">
        <v>230</v>
      </c>
      <c r="G274" s="19">
        <v>300</v>
      </c>
      <c r="H274" s="19">
        <v>32</v>
      </c>
      <c r="I274" s="79">
        <v>15.04</v>
      </c>
      <c r="J274" s="79">
        <v>481.31</v>
      </c>
      <c r="K274" s="19" t="s">
        <v>506</v>
      </c>
      <c r="L274" s="19" t="s">
        <v>6397</v>
      </c>
      <c r="N274" s="19" t="s">
        <v>128</v>
      </c>
      <c r="Q274" s="20">
        <v>2</v>
      </c>
      <c r="R274" s="65" t="s">
        <v>6408</v>
      </c>
      <c r="V274" s="19" t="s">
        <v>119</v>
      </c>
      <c r="X274" s="19" t="s">
        <v>129</v>
      </c>
      <c r="Z274" s="44" t="s">
        <v>6411</v>
      </c>
      <c r="AA274" s="44" t="s">
        <v>142</v>
      </c>
      <c r="AB274" s="84"/>
    </row>
    <row r="275" spans="1:28" hidden="1" x14ac:dyDescent="0.25">
      <c r="A275" s="26">
        <v>5</v>
      </c>
      <c r="B275" s="19" t="s">
        <v>508</v>
      </c>
      <c r="C275" s="44" t="s">
        <v>114</v>
      </c>
      <c r="D275" s="19" t="s">
        <v>131</v>
      </c>
      <c r="E275" s="19">
        <v>30</v>
      </c>
      <c r="F275" s="19">
        <v>230</v>
      </c>
      <c r="G275" s="19">
        <v>300</v>
      </c>
      <c r="H275" s="19">
        <v>52</v>
      </c>
      <c r="I275" s="79">
        <v>15.04</v>
      </c>
      <c r="J275" s="79">
        <v>782.13</v>
      </c>
      <c r="K275" s="19" t="s">
        <v>506</v>
      </c>
      <c r="L275" s="19" t="s">
        <v>6397</v>
      </c>
      <c r="N275" s="19" t="s">
        <v>128</v>
      </c>
      <c r="Q275" s="20">
        <v>2</v>
      </c>
      <c r="R275" s="65" t="s">
        <v>6408</v>
      </c>
      <c r="V275" s="19" t="s">
        <v>119</v>
      </c>
      <c r="X275" s="19" t="s">
        <v>129</v>
      </c>
      <c r="Z275" s="44" t="s">
        <v>6411</v>
      </c>
      <c r="AA275" s="44" t="s">
        <v>142</v>
      </c>
      <c r="AB275" s="84"/>
    </row>
    <row r="276" spans="1:28" hidden="1" x14ac:dyDescent="0.25">
      <c r="A276" s="26">
        <v>6</v>
      </c>
      <c r="B276" s="19" t="s">
        <v>509</v>
      </c>
      <c r="C276" s="44" t="s">
        <v>114</v>
      </c>
      <c r="D276" s="19" t="s">
        <v>131</v>
      </c>
      <c r="E276" s="19">
        <v>30</v>
      </c>
      <c r="F276" s="19">
        <v>230</v>
      </c>
      <c r="G276" s="19">
        <v>300</v>
      </c>
      <c r="H276" s="19">
        <v>32</v>
      </c>
      <c r="I276" s="79">
        <v>15.04</v>
      </c>
      <c r="J276" s="79">
        <v>481.31</v>
      </c>
      <c r="K276" s="19" t="s">
        <v>506</v>
      </c>
      <c r="L276" s="19" t="s">
        <v>6397</v>
      </c>
      <c r="N276" s="19" t="s">
        <v>128</v>
      </c>
      <c r="Q276" s="20">
        <v>2</v>
      </c>
      <c r="R276" s="65" t="s">
        <v>6408</v>
      </c>
      <c r="V276" s="19" t="s">
        <v>119</v>
      </c>
      <c r="X276" s="19" t="s">
        <v>129</v>
      </c>
      <c r="Z276" s="44" t="s">
        <v>6411</v>
      </c>
      <c r="AA276" s="44" t="s">
        <v>142</v>
      </c>
      <c r="AB276" s="84"/>
    </row>
    <row r="277" spans="1:28" hidden="1" x14ac:dyDescent="0.25">
      <c r="A277" s="26">
        <v>7</v>
      </c>
      <c r="B277" s="19" t="s">
        <v>510</v>
      </c>
      <c r="C277" s="44" t="s">
        <v>114</v>
      </c>
      <c r="D277" s="19" t="s">
        <v>131</v>
      </c>
      <c r="E277" s="19">
        <v>30</v>
      </c>
      <c r="F277" s="19">
        <v>230</v>
      </c>
      <c r="G277" s="19">
        <v>300</v>
      </c>
      <c r="H277" s="19">
        <v>48</v>
      </c>
      <c r="I277" s="79">
        <v>15.04</v>
      </c>
      <c r="J277" s="79">
        <v>721.97</v>
      </c>
      <c r="K277" s="19" t="s">
        <v>506</v>
      </c>
      <c r="L277" s="19" t="s">
        <v>6397</v>
      </c>
      <c r="N277" s="19" t="s">
        <v>128</v>
      </c>
      <c r="Q277" s="20">
        <v>2</v>
      </c>
      <c r="R277" s="65" t="s">
        <v>6408</v>
      </c>
      <c r="V277" s="19" t="s">
        <v>119</v>
      </c>
      <c r="X277" s="19" t="s">
        <v>129</v>
      </c>
      <c r="Z277" s="44" t="s">
        <v>6411</v>
      </c>
      <c r="AA277" s="44" t="s">
        <v>142</v>
      </c>
      <c r="AB277" s="84"/>
    </row>
    <row r="278" spans="1:28" hidden="1" x14ac:dyDescent="0.25">
      <c r="A278" s="26">
        <v>8</v>
      </c>
      <c r="B278" s="19" t="s">
        <v>511</v>
      </c>
      <c r="C278" s="44" t="s">
        <v>114</v>
      </c>
      <c r="D278" s="19" t="s">
        <v>131</v>
      </c>
      <c r="E278" s="19">
        <v>30</v>
      </c>
      <c r="F278" s="19">
        <v>230</v>
      </c>
      <c r="G278" s="19">
        <v>300</v>
      </c>
      <c r="H278" s="19">
        <v>24</v>
      </c>
      <c r="I278" s="79">
        <v>15.04</v>
      </c>
      <c r="J278" s="79">
        <v>360.98</v>
      </c>
      <c r="K278" s="19" t="s">
        <v>506</v>
      </c>
      <c r="L278" s="19" t="s">
        <v>6397</v>
      </c>
      <c r="N278" s="19" t="s">
        <v>128</v>
      </c>
      <c r="Q278" s="20">
        <v>2</v>
      </c>
      <c r="R278" s="65" t="s">
        <v>6408</v>
      </c>
      <c r="V278" s="19" t="s">
        <v>119</v>
      </c>
      <c r="X278" s="19" t="s">
        <v>129</v>
      </c>
      <c r="Z278" s="44" t="s">
        <v>6411</v>
      </c>
      <c r="AA278" s="44" t="s">
        <v>142</v>
      </c>
      <c r="AB278" s="84"/>
    </row>
    <row r="279" spans="1:28" hidden="1" x14ac:dyDescent="0.25">
      <c r="A279" s="26">
        <v>9</v>
      </c>
      <c r="B279" s="19" t="s">
        <v>512</v>
      </c>
      <c r="C279" s="44" t="s">
        <v>114</v>
      </c>
      <c r="D279" s="19" t="s">
        <v>131</v>
      </c>
      <c r="E279" s="19">
        <v>30</v>
      </c>
      <c r="F279" s="19">
        <v>230</v>
      </c>
      <c r="G279" s="19">
        <v>300</v>
      </c>
      <c r="H279" s="19">
        <v>24</v>
      </c>
      <c r="I279" s="79">
        <v>15.04</v>
      </c>
      <c r="J279" s="79">
        <v>360.98</v>
      </c>
      <c r="K279" s="19" t="s">
        <v>506</v>
      </c>
      <c r="L279" s="19" t="s">
        <v>6397</v>
      </c>
      <c r="N279" s="19" t="s">
        <v>128</v>
      </c>
      <c r="Q279" s="20">
        <v>2</v>
      </c>
      <c r="R279" s="65" t="s">
        <v>6408</v>
      </c>
      <c r="V279" s="19" t="s">
        <v>119</v>
      </c>
      <c r="X279" s="19" t="s">
        <v>129</v>
      </c>
      <c r="Z279" s="44" t="s">
        <v>6411</v>
      </c>
      <c r="AA279" s="44" t="s">
        <v>142</v>
      </c>
      <c r="AB279" s="84"/>
    </row>
    <row r="280" spans="1:28" hidden="1" x14ac:dyDescent="0.25">
      <c r="A280" s="26">
        <v>10</v>
      </c>
      <c r="B280" s="19" t="s">
        <v>513</v>
      </c>
      <c r="C280" s="44" t="s">
        <v>114</v>
      </c>
      <c r="D280" s="19" t="s">
        <v>131</v>
      </c>
      <c r="E280" s="19">
        <v>30</v>
      </c>
      <c r="F280" s="19">
        <v>230</v>
      </c>
      <c r="G280" s="19">
        <v>300</v>
      </c>
      <c r="H280" s="19">
        <v>24</v>
      </c>
      <c r="I280" s="79">
        <v>15.04</v>
      </c>
      <c r="J280" s="79">
        <v>360.98</v>
      </c>
      <c r="K280" s="19" t="s">
        <v>506</v>
      </c>
      <c r="L280" s="19" t="s">
        <v>6397</v>
      </c>
      <c r="N280" s="19" t="s">
        <v>128</v>
      </c>
      <c r="Q280" s="20">
        <v>2</v>
      </c>
      <c r="R280" s="65" t="s">
        <v>6408</v>
      </c>
      <c r="V280" s="19" t="s">
        <v>119</v>
      </c>
      <c r="X280" s="19" t="s">
        <v>129</v>
      </c>
      <c r="Z280" s="44" t="s">
        <v>6411</v>
      </c>
      <c r="AA280" s="44" t="s">
        <v>142</v>
      </c>
      <c r="AB280" s="84"/>
    </row>
    <row r="281" spans="1:28" hidden="1" x14ac:dyDescent="0.25">
      <c r="A281" s="26">
        <v>11</v>
      </c>
      <c r="B281" s="19" t="s">
        <v>514</v>
      </c>
      <c r="C281" s="44" t="s">
        <v>114</v>
      </c>
      <c r="D281" s="19" t="s">
        <v>131</v>
      </c>
      <c r="E281" s="19">
        <v>30</v>
      </c>
      <c r="F281" s="19">
        <v>230</v>
      </c>
      <c r="G281" s="19">
        <v>300</v>
      </c>
      <c r="H281" s="19">
        <v>14</v>
      </c>
      <c r="I281" s="79">
        <v>15.04</v>
      </c>
      <c r="J281" s="79">
        <v>210.57</v>
      </c>
      <c r="K281" s="19" t="s">
        <v>506</v>
      </c>
      <c r="L281" s="19" t="s">
        <v>6397</v>
      </c>
      <c r="N281" s="19" t="s">
        <v>128</v>
      </c>
      <c r="Q281" s="20">
        <v>2</v>
      </c>
      <c r="R281" s="65" t="s">
        <v>6408</v>
      </c>
      <c r="V281" s="19" t="s">
        <v>119</v>
      </c>
      <c r="X281" s="19" t="s">
        <v>129</v>
      </c>
      <c r="Z281" s="44" t="s">
        <v>6411</v>
      </c>
      <c r="AA281" s="44" t="s">
        <v>142</v>
      </c>
      <c r="AB281" s="84"/>
    </row>
    <row r="282" spans="1:28" hidden="1" x14ac:dyDescent="0.25">
      <c r="A282" s="26">
        <v>12</v>
      </c>
      <c r="B282" s="19" t="s">
        <v>124</v>
      </c>
      <c r="C282" s="44" t="s">
        <v>114</v>
      </c>
      <c r="D282" s="19" t="s">
        <v>125</v>
      </c>
      <c r="E282" s="19">
        <v>30</v>
      </c>
      <c r="F282" s="19">
        <v>180</v>
      </c>
      <c r="G282" s="19">
        <v>800</v>
      </c>
      <c r="H282" s="19">
        <v>1</v>
      </c>
      <c r="I282" s="79">
        <v>31.49</v>
      </c>
      <c r="J282" s="79">
        <v>31.49</v>
      </c>
      <c r="K282" s="19" t="s">
        <v>506</v>
      </c>
      <c r="L282" s="19" t="s">
        <v>6397</v>
      </c>
      <c r="N282" s="19" t="s">
        <v>128</v>
      </c>
      <c r="Q282" s="20">
        <v>2</v>
      </c>
      <c r="R282" s="65" t="s">
        <v>6408</v>
      </c>
      <c r="V282" s="19" t="s">
        <v>119</v>
      </c>
      <c r="X282" s="19" t="s">
        <v>129</v>
      </c>
      <c r="Z282" s="44" t="s">
        <v>6411</v>
      </c>
      <c r="AA282" s="44" t="s">
        <v>142</v>
      </c>
      <c r="AB282" s="84"/>
    </row>
    <row r="283" spans="1:28" hidden="1" x14ac:dyDescent="0.25">
      <c r="A283" s="26">
        <v>13</v>
      </c>
      <c r="B283" s="19" t="s">
        <v>516</v>
      </c>
      <c r="C283" s="44" t="s">
        <v>114</v>
      </c>
      <c r="D283" s="19" t="s">
        <v>131</v>
      </c>
      <c r="E283" s="19">
        <v>30</v>
      </c>
      <c r="F283" s="19">
        <v>230</v>
      </c>
      <c r="G283" s="19">
        <v>300</v>
      </c>
      <c r="H283" s="19">
        <v>16</v>
      </c>
      <c r="I283" s="79">
        <v>15.04</v>
      </c>
      <c r="J283" s="79">
        <v>240.66</v>
      </c>
      <c r="K283" s="19" t="s">
        <v>126</v>
      </c>
      <c r="L283" s="19" t="s">
        <v>2794</v>
      </c>
      <c r="N283" s="19" t="s">
        <v>128</v>
      </c>
      <c r="Q283" s="20">
        <v>2</v>
      </c>
      <c r="R283" s="65" t="s">
        <v>6408</v>
      </c>
      <c r="V283" s="19" t="s">
        <v>119</v>
      </c>
      <c r="X283" s="19" t="s">
        <v>129</v>
      </c>
      <c r="Z283" s="44" t="s">
        <v>6411</v>
      </c>
      <c r="AA283" s="44" t="s">
        <v>121</v>
      </c>
      <c r="AB283" s="84"/>
    </row>
    <row r="284" spans="1:28" hidden="1" x14ac:dyDescent="0.25">
      <c r="A284" s="26">
        <v>14</v>
      </c>
      <c r="B284" s="19" t="s">
        <v>515</v>
      </c>
      <c r="C284" s="44" t="s">
        <v>114</v>
      </c>
      <c r="D284" s="19" t="s">
        <v>131</v>
      </c>
      <c r="E284" s="19">
        <v>30</v>
      </c>
      <c r="F284" s="19">
        <v>230</v>
      </c>
      <c r="G284" s="19">
        <v>300</v>
      </c>
      <c r="H284" s="19">
        <v>16</v>
      </c>
      <c r="I284" s="79">
        <v>15.04</v>
      </c>
      <c r="J284" s="79">
        <v>240.66</v>
      </c>
      <c r="K284" s="19" t="s">
        <v>126</v>
      </c>
      <c r="L284" s="19" t="s">
        <v>2794</v>
      </c>
      <c r="N284" s="19" t="s">
        <v>128</v>
      </c>
      <c r="Q284" s="20">
        <v>2</v>
      </c>
      <c r="R284" s="65" t="s">
        <v>6408</v>
      </c>
      <c r="V284" s="19" t="s">
        <v>119</v>
      </c>
      <c r="X284" s="19" t="s">
        <v>129</v>
      </c>
      <c r="Z284" s="44" t="s">
        <v>6411</v>
      </c>
      <c r="AA284" s="44" t="s">
        <v>121</v>
      </c>
      <c r="AB284" s="84"/>
    </row>
    <row r="285" spans="1:28" hidden="1" x14ac:dyDescent="0.25">
      <c r="A285" s="26">
        <v>15</v>
      </c>
      <c r="B285" s="19" t="s">
        <v>514</v>
      </c>
      <c r="C285" s="44" t="s">
        <v>114</v>
      </c>
      <c r="D285" s="19" t="s">
        <v>131</v>
      </c>
      <c r="E285" s="19">
        <v>30</v>
      </c>
      <c r="F285" s="19">
        <v>230</v>
      </c>
      <c r="G285" s="19">
        <v>300</v>
      </c>
      <c r="H285" s="19">
        <v>2</v>
      </c>
      <c r="I285" s="79">
        <v>15.04</v>
      </c>
      <c r="J285" s="79">
        <v>30.08</v>
      </c>
      <c r="K285" s="19" t="s">
        <v>126</v>
      </c>
      <c r="L285" s="19" t="s">
        <v>2794</v>
      </c>
      <c r="N285" s="19" t="s">
        <v>128</v>
      </c>
      <c r="Q285" s="20">
        <v>2</v>
      </c>
      <c r="R285" s="65" t="s">
        <v>6408</v>
      </c>
      <c r="V285" s="19" t="s">
        <v>119</v>
      </c>
      <c r="X285" s="19" t="s">
        <v>129</v>
      </c>
      <c r="Z285" s="44" t="s">
        <v>6411</v>
      </c>
      <c r="AA285" s="44" t="s">
        <v>121</v>
      </c>
      <c r="AB285" s="84"/>
    </row>
    <row r="286" spans="1:28" hidden="1" x14ac:dyDescent="0.25">
      <c r="A286" s="26">
        <v>16</v>
      </c>
      <c r="B286" s="19" t="s">
        <v>124</v>
      </c>
      <c r="C286" s="44" t="s">
        <v>114</v>
      </c>
      <c r="D286" s="19" t="s">
        <v>125</v>
      </c>
      <c r="E286" s="19">
        <v>30</v>
      </c>
      <c r="F286" s="19">
        <v>180</v>
      </c>
      <c r="G286" s="19">
        <v>800</v>
      </c>
      <c r="H286" s="19">
        <v>26</v>
      </c>
      <c r="I286" s="79">
        <v>31.5</v>
      </c>
      <c r="J286" s="79">
        <v>818.87</v>
      </c>
      <c r="K286" s="19" t="s">
        <v>126</v>
      </c>
      <c r="L286" s="19" t="s">
        <v>2794</v>
      </c>
      <c r="N286" s="19" t="s">
        <v>128</v>
      </c>
      <c r="Q286" s="20">
        <v>2</v>
      </c>
      <c r="R286" s="65" t="s">
        <v>6408</v>
      </c>
      <c r="V286" s="19" t="s">
        <v>119</v>
      </c>
      <c r="X286" s="19" t="s">
        <v>129</v>
      </c>
      <c r="Z286" s="44" t="s">
        <v>6411</v>
      </c>
      <c r="AA286" s="44" t="s">
        <v>121</v>
      </c>
      <c r="AB286" s="84"/>
    </row>
    <row r="287" spans="1:28" hidden="1" x14ac:dyDescent="0.25">
      <c r="A287" s="26">
        <v>17</v>
      </c>
      <c r="B287" s="19" t="s">
        <v>144</v>
      </c>
      <c r="C287" s="44" t="s">
        <v>154</v>
      </c>
      <c r="D287" s="19" t="s">
        <v>145</v>
      </c>
      <c r="E287" s="19">
        <v>40</v>
      </c>
      <c r="F287" s="19">
        <v>180</v>
      </c>
      <c r="G287" s="19">
        <v>1000</v>
      </c>
      <c r="H287" s="19">
        <v>12</v>
      </c>
      <c r="I287" s="79">
        <v>39.97</v>
      </c>
      <c r="J287" s="79">
        <v>479.68</v>
      </c>
      <c r="K287" s="19" t="s">
        <v>517</v>
      </c>
      <c r="L287" s="19" t="s">
        <v>6412</v>
      </c>
      <c r="N287" s="19" t="s">
        <v>128</v>
      </c>
      <c r="Q287" s="20">
        <v>2</v>
      </c>
      <c r="R287" s="65" t="s">
        <v>6408</v>
      </c>
      <c r="V287" s="19" t="s">
        <v>119</v>
      </c>
      <c r="X287" s="19" t="s">
        <v>129</v>
      </c>
      <c r="Z287" s="44" t="s">
        <v>6411</v>
      </c>
      <c r="AA287" s="44" t="s">
        <v>147</v>
      </c>
      <c r="AB287" s="84"/>
    </row>
    <row r="288" spans="1:28" hidden="1" x14ac:dyDescent="0.25">
      <c r="A288" s="26">
        <v>18</v>
      </c>
      <c r="B288" s="19" t="s">
        <v>521</v>
      </c>
      <c r="C288" s="44" t="s">
        <v>154</v>
      </c>
      <c r="D288" s="19" t="s">
        <v>149</v>
      </c>
      <c r="E288" s="19">
        <v>40</v>
      </c>
      <c r="F288" s="19">
        <v>230</v>
      </c>
      <c r="G288" s="19">
        <v>300</v>
      </c>
      <c r="H288" s="19">
        <v>8</v>
      </c>
      <c r="I288" s="79">
        <v>15.04</v>
      </c>
      <c r="J288" s="79">
        <v>120.33</v>
      </c>
      <c r="K288" s="19" t="s">
        <v>517</v>
      </c>
      <c r="L288" s="19" t="s">
        <v>6412</v>
      </c>
      <c r="N288" s="19" t="s">
        <v>128</v>
      </c>
      <c r="Q288" s="20">
        <v>2</v>
      </c>
      <c r="R288" s="65" t="s">
        <v>6408</v>
      </c>
      <c r="V288" s="19" t="s">
        <v>119</v>
      </c>
      <c r="X288" s="19" t="s">
        <v>129</v>
      </c>
      <c r="Z288" s="44" t="s">
        <v>6411</v>
      </c>
      <c r="AA288" s="44" t="s">
        <v>147</v>
      </c>
      <c r="AB288" s="84"/>
    </row>
    <row r="289" spans="1:28" hidden="1" x14ac:dyDescent="0.25">
      <c r="A289" s="26">
        <v>19</v>
      </c>
      <c r="B289" s="19" t="s">
        <v>520</v>
      </c>
      <c r="C289" s="44" t="s">
        <v>154</v>
      </c>
      <c r="D289" s="19" t="s">
        <v>149</v>
      </c>
      <c r="E289" s="19">
        <v>40</v>
      </c>
      <c r="F289" s="19">
        <v>230</v>
      </c>
      <c r="G289" s="19">
        <v>300</v>
      </c>
      <c r="H289" s="19">
        <v>8</v>
      </c>
      <c r="I289" s="79">
        <v>15.04</v>
      </c>
      <c r="J289" s="79">
        <v>120.33</v>
      </c>
      <c r="K289" s="19" t="s">
        <v>517</v>
      </c>
      <c r="L289" s="19" t="s">
        <v>6412</v>
      </c>
      <c r="N289" s="19" t="s">
        <v>128</v>
      </c>
      <c r="Q289" s="20">
        <v>2</v>
      </c>
      <c r="R289" s="65" t="s">
        <v>6408</v>
      </c>
      <c r="V289" s="19" t="s">
        <v>119</v>
      </c>
      <c r="X289" s="19" t="s">
        <v>129</v>
      </c>
      <c r="Z289" s="44" t="s">
        <v>6411</v>
      </c>
      <c r="AA289" s="44" t="s">
        <v>147</v>
      </c>
      <c r="AB289" s="84"/>
    </row>
    <row r="290" spans="1:28" hidden="1" x14ac:dyDescent="0.25">
      <c r="A290" s="26">
        <v>20</v>
      </c>
      <c r="B290" s="19" t="s">
        <v>519</v>
      </c>
      <c r="C290" s="44" t="s">
        <v>154</v>
      </c>
      <c r="D290" s="19" t="s">
        <v>149</v>
      </c>
      <c r="E290" s="19">
        <v>40</v>
      </c>
      <c r="F290" s="19">
        <v>230</v>
      </c>
      <c r="G290" s="19">
        <v>300</v>
      </c>
      <c r="H290" s="19">
        <v>8</v>
      </c>
      <c r="I290" s="79">
        <v>15.04</v>
      </c>
      <c r="J290" s="79">
        <v>120.33</v>
      </c>
      <c r="K290" s="19" t="s">
        <v>517</v>
      </c>
      <c r="L290" s="19" t="s">
        <v>6412</v>
      </c>
      <c r="N290" s="19" t="s">
        <v>128</v>
      </c>
      <c r="Q290" s="20">
        <v>2</v>
      </c>
      <c r="R290" s="65" t="s">
        <v>6408</v>
      </c>
      <c r="V290" s="19" t="s">
        <v>119</v>
      </c>
      <c r="X290" s="19" t="s">
        <v>129</v>
      </c>
      <c r="Z290" s="44" t="s">
        <v>6411</v>
      </c>
      <c r="AA290" s="44" t="s">
        <v>147</v>
      </c>
      <c r="AB290" s="84"/>
    </row>
    <row r="291" spans="1:28" hidden="1" x14ac:dyDescent="0.25">
      <c r="A291" s="26">
        <v>21</v>
      </c>
      <c r="B291" s="19" t="s">
        <v>518</v>
      </c>
      <c r="C291" s="44" t="s">
        <v>154</v>
      </c>
      <c r="D291" s="19" t="s">
        <v>149</v>
      </c>
      <c r="E291" s="19">
        <v>40</v>
      </c>
      <c r="F291" s="19">
        <v>230</v>
      </c>
      <c r="G291" s="19">
        <v>300</v>
      </c>
      <c r="H291" s="19">
        <v>8</v>
      </c>
      <c r="I291" s="79">
        <v>15.04</v>
      </c>
      <c r="J291" s="79">
        <v>120.33</v>
      </c>
      <c r="K291" s="19" t="s">
        <v>517</v>
      </c>
      <c r="L291" s="19" t="s">
        <v>6412</v>
      </c>
      <c r="N291" s="19" t="s">
        <v>128</v>
      </c>
      <c r="Q291" s="20">
        <v>2</v>
      </c>
      <c r="R291" s="65" t="s">
        <v>6408</v>
      </c>
      <c r="V291" s="19" t="s">
        <v>119</v>
      </c>
      <c r="X291" s="19" t="s">
        <v>129</v>
      </c>
      <c r="Z291" s="44" t="s">
        <v>6411</v>
      </c>
      <c r="AA291" s="44" t="s">
        <v>147</v>
      </c>
      <c r="AB291" s="84"/>
    </row>
    <row r="292" spans="1:28" hidden="1" x14ac:dyDescent="0.25">
      <c r="A292" s="26">
        <v>22</v>
      </c>
      <c r="B292" s="19" t="s">
        <v>158</v>
      </c>
      <c r="C292" s="44" t="s">
        <v>114</v>
      </c>
      <c r="D292" s="19" t="s">
        <v>159</v>
      </c>
      <c r="E292" s="19">
        <v>80</v>
      </c>
      <c r="F292" s="19">
        <v>180</v>
      </c>
      <c r="G292" s="19">
        <v>500</v>
      </c>
      <c r="H292" s="19">
        <v>1</v>
      </c>
      <c r="I292" s="79">
        <v>42.1</v>
      </c>
      <c r="J292" s="79">
        <v>42.1</v>
      </c>
      <c r="K292" s="19" t="s">
        <v>522</v>
      </c>
      <c r="L292" s="19" t="s">
        <v>6398</v>
      </c>
      <c r="P292" s="19" t="s">
        <v>129</v>
      </c>
      <c r="Q292" s="20">
        <v>2</v>
      </c>
      <c r="R292" s="65" t="s">
        <v>6408</v>
      </c>
      <c r="V292" s="19" t="s">
        <v>119</v>
      </c>
      <c r="W292" s="19" t="s">
        <v>129</v>
      </c>
      <c r="Z292" s="44" t="s">
        <v>6411</v>
      </c>
      <c r="AA292" s="44" t="s">
        <v>298</v>
      </c>
      <c r="AB292" s="84"/>
    </row>
    <row r="293" spans="1:28" hidden="1" x14ac:dyDescent="0.25">
      <c r="A293" s="26">
        <v>23</v>
      </c>
      <c r="B293" s="19" t="s">
        <v>523</v>
      </c>
      <c r="C293" s="44" t="s">
        <v>114</v>
      </c>
      <c r="D293" s="19" t="s">
        <v>164</v>
      </c>
      <c r="E293" s="19">
        <v>80</v>
      </c>
      <c r="F293" s="19">
        <v>600</v>
      </c>
      <c r="G293" s="19">
        <v>958</v>
      </c>
      <c r="H293" s="19">
        <v>2</v>
      </c>
      <c r="I293" s="79">
        <v>360.98</v>
      </c>
      <c r="J293" s="79">
        <v>721.95</v>
      </c>
      <c r="K293" s="19" t="s">
        <v>522</v>
      </c>
      <c r="L293" s="19" t="s">
        <v>6398</v>
      </c>
      <c r="P293" s="19" t="s">
        <v>129</v>
      </c>
      <c r="Q293" s="20">
        <v>2</v>
      </c>
      <c r="R293" s="65" t="s">
        <v>6408</v>
      </c>
      <c r="V293" s="19" t="s">
        <v>119</v>
      </c>
      <c r="Y293" s="19" t="s">
        <v>129</v>
      </c>
      <c r="Z293" s="44" t="s">
        <v>6411</v>
      </c>
      <c r="AA293" s="44" t="s">
        <v>298</v>
      </c>
      <c r="AB293" s="84"/>
    </row>
    <row r="294" spans="1:28" hidden="1" x14ac:dyDescent="0.25">
      <c r="A294" s="26">
        <v>24</v>
      </c>
      <c r="B294" s="19" t="s">
        <v>524</v>
      </c>
      <c r="C294" s="44" t="s">
        <v>114</v>
      </c>
      <c r="D294" s="19" t="s">
        <v>166</v>
      </c>
      <c r="E294" s="19">
        <v>80</v>
      </c>
      <c r="F294" s="19">
        <v>600</v>
      </c>
      <c r="G294" s="19">
        <v>1413</v>
      </c>
      <c r="H294" s="19">
        <v>2</v>
      </c>
      <c r="I294" s="79">
        <v>532.41999999999996</v>
      </c>
      <c r="J294" s="79">
        <v>1064.8399999999999</v>
      </c>
      <c r="K294" s="19" t="s">
        <v>522</v>
      </c>
      <c r="L294" s="19" t="s">
        <v>6398</v>
      </c>
      <c r="P294" s="19" t="s">
        <v>129</v>
      </c>
      <c r="Q294" s="20">
        <v>2</v>
      </c>
      <c r="R294" s="65" t="s">
        <v>6408</v>
      </c>
      <c r="V294" s="19" t="s">
        <v>119</v>
      </c>
      <c r="Y294" s="19" t="s">
        <v>129</v>
      </c>
      <c r="Z294" s="44" t="s">
        <v>6411</v>
      </c>
      <c r="AA294" s="44" t="s">
        <v>298</v>
      </c>
      <c r="AB294" s="84"/>
    </row>
    <row r="295" spans="1:28" hidden="1" x14ac:dyDescent="0.25">
      <c r="A295" s="26">
        <v>25</v>
      </c>
      <c r="B295" s="19" t="s">
        <v>525</v>
      </c>
      <c r="C295" s="44" t="s">
        <v>114</v>
      </c>
      <c r="D295" s="19" t="s">
        <v>159</v>
      </c>
      <c r="E295" s="19">
        <v>80</v>
      </c>
      <c r="F295" s="19">
        <v>180</v>
      </c>
      <c r="G295" s="19">
        <v>500</v>
      </c>
      <c r="H295" s="19">
        <v>1</v>
      </c>
      <c r="I295" s="79">
        <v>42.1</v>
      </c>
      <c r="J295" s="79">
        <v>42.1</v>
      </c>
      <c r="K295" s="19" t="s">
        <v>522</v>
      </c>
      <c r="L295" s="19" t="s">
        <v>6398</v>
      </c>
      <c r="Q295" s="20">
        <v>2</v>
      </c>
      <c r="R295" s="65" t="s">
        <v>6408</v>
      </c>
      <c r="V295" s="19" t="s">
        <v>119</v>
      </c>
      <c r="W295" s="19" t="s">
        <v>129</v>
      </c>
      <c r="Z295" s="44" t="s">
        <v>6411</v>
      </c>
      <c r="AA295" s="44" t="s">
        <v>298</v>
      </c>
      <c r="AB295" s="84"/>
    </row>
    <row r="296" spans="1:28" hidden="1" x14ac:dyDescent="0.25">
      <c r="A296" s="26">
        <v>26</v>
      </c>
      <c r="B296" s="19" t="s">
        <v>526</v>
      </c>
      <c r="C296" s="44" t="s">
        <v>114</v>
      </c>
      <c r="D296" s="19" t="s">
        <v>169</v>
      </c>
      <c r="E296" s="19">
        <v>80</v>
      </c>
      <c r="F296" s="19">
        <v>350</v>
      </c>
      <c r="G296" s="19">
        <v>2200</v>
      </c>
      <c r="H296" s="19">
        <v>1</v>
      </c>
      <c r="I296" s="79">
        <v>454.07</v>
      </c>
      <c r="J296" s="79">
        <v>454.07</v>
      </c>
      <c r="K296" s="19" t="s">
        <v>522</v>
      </c>
      <c r="L296" s="19" t="s">
        <v>6398</v>
      </c>
      <c r="Q296" s="20">
        <v>2</v>
      </c>
      <c r="R296" s="65" t="s">
        <v>6408</v>
      </c>
      <c r="V296" s="19" t="s">
        <v>119</v>
      </c>
      <c r="W296" s="19" t="s">
        <v>129</v>
      </c>
      <c r="Z296" s="44" t="s">
        <v>6411</v>
      </c>
      <c r="AA296" s="44" t="s">
        <v>298</v>
      </c>
      <c r="AB296" s="84"/>
    </row>
    <row r="297" spans="1:28" hidden="1" x14ac:dyDescent="0.25">
      <c r="A297" s="26">
        <v>27</v>
      </c>
      <c r="B297" s="19" t="s">
        <v>527</v>
      </c>
      <c r="C297" s="44" t="s">
        <v>114</v>
      </c>
      <c r="D297" s="19" t="s">
        <v>171</v>
      </c>
      <c r="E297" s="19">
        <v>80</v>
      </c>
      <c r="F297" s="19">
        <v>500</v>
      </c>
      <c r="G297" s="19">
        <v>1396</v>
      </c>
      <c r="H297" s="19">
        <v>1</v>
      </c>
      <c r="I297" s="79">
        <v>438.34</v>
      </c>
      <c r="J297" s="79">
        <v>438.34</v>
      </c>
      <c r="K297" s="19" t="s">
        <v>522</v>
      </c>
      <c r="L297" s="19" t="s">
        <v>6398</v>
      </c>
      <c r="Q297" s="20">
        <v>2</v>
      </c>
      <c r="R297" s="65" t="s">
        <v>6408</v>
      </c>
      <c r="V297" s="19" t="s">
        <v>119</v>
      </c>
      <c r="W297" s="19" t="s">
        <v>129</v>
      </c>
      <c r="Z297" s="44" t="s">
        <v>6411</v>
      </c>
      <c r="AA297" s="44" t="s">
        <v>298</v>
      </c>
      <c r="AB297" s="84"/>
    </row>
    <row r="298" spans="1:28" hidden="1" x14ac:dyDescent="0.25">
      <c r="A298" s="26">
        <v>28</v>
      </c>
      <c r="B298" s="19" t="s">
        <v>528</v>
      </c>
      <c r="C298" s="44" t="s">
        <v>114</v>
      </c>
      <c r="D298" s="19" t="s">
        <v>173</v>
      </c>
      <c r="E298" s="19">
        <v>80</v>
      </c>
      <c r="F298" s="19">
        <v>1007</v>
      </c>
      <c r="G298" s="19">
        <v>2200</v>
      </c>
      <c r="H298" s="19">
        <v>3</v>
      </c>
      <c r="I298" s="79">
        <v>1258.1600000000001</v>
      </c>
      <c r="J298" s="79">
        <v>3774.47</v>
      </c>
      <c r="K298" s="19" t="s">
        <v>522</v>
      </c>
      <c r="L298" s="19" t="s">
        <v>6398</v>
      </c>
      <c r="Q298" s="20">
        <v>2</v>
      </c>
      <c r="R298" s="65" t="s">
        <v>6408</v>
      </c>
      <c r="V298" s="19" t="s">
        <v>119</v>
      </c>
      <c r="W298" s="19" t="s">
        <v>129</v>
      </c>
      <c r="Z298" s="44" t="s">
        <v>6411</v>
      </c>
      <c r="AA298" s="44" t="s">
        <v>298</v>
      </c>
      <c r="AB298" s="84"/>
    </row>
    <row r="299" spans="1:28" hidden="1" x14ac:dyDescent="0.25">
      <c r="A299" s="26">
        <v>29</v>
      </c>
      <c r="B299" s="19" t="s">
        <v>529</v>
      </c>
      <c r="C299" s="44" t="s">
        <v>114</v>
      </c>
      <c r="D299" s="19" t="s">
        <v>175</v>
      </c>
      <c r="E299" s="19">
        <v>80</v>
      </c>
      <c r="F299" s="19">
        <v>400</v>
      </c>
      <c r="G299" s="19">
        <v>600</v>
      </c>
      <c r="H299" s="19">
        <v>1</v>
      </c>
      <c r="I299" s="79">
        <v>150.72</v>
      </c>
      <c r="J299" s="79">
        <v>150.72</v>
      </c>
      <c r="K299" s="19" t="s">
        <v>522</v>
      </c>
      <c r="L299" s="19" t="s">
        <v>6398</v>
      </c>
      <c r="Q299" s="20">
        <v>2</v>
      </c>
      <c r="R299" s="65" t="s">
        <v>6408</v>
      </c>
      <c r="V299" s="19" t="s">
        <v>119</v>
      </c>
      <c r="W299" s="19" t="s">
        <v>129</v>
      </c>
      <c r="Z299" s="44" t="s">
        <v>6411</v>
      </c>
      <c r="AA299" s="44" t="s">
        <v>298</v>
      </c>
      <c r="AB299" s="84"/>
    </row>
    <row r="300" spans="1:28" hidden="1" x14ac:dyDescent="0.25">
      <c r="A300" s="26">
        <v>30</v>
      </c>
      <c r="B300" s="19" t="s">
        <v>530</v>
      </c>
      <c r="C300" s="44" t="s">
        <v>114</v>
      </c>
      <c r="D300" s="19" t="s">
        <v>177</v>
      </c>
      <c r="E300" s="19">
        <v>80</v>
      </c>
      <c r="F300" s="19">
        <v>400</v>
      </c>
      <c r="G300" s="19">
        <v>927</v>
      </c>
      <c r="H300" s="19">
        <v>1</v>
      </c>
      <c r="I300" s="79">
        <v>227.93</v>
      </c>
      <c r="J300" s="79">
        <v>227.93</v>
      </c>
      <c r="K300" s="19" t="s">
        <v>522</v>
      </c>
      <c r="L300" s="19" t="s">
        <v>6398</v>
      </c>
      <c r="Q300" s="20">
        <v>2</v>
      </c>
      <c r="R300" s="65" t="s">
        <v>6408</v>
      </c>
      <c r="V300" s="19" t="s">
        <v>119</v>
      </c>
      <c r="W300" s="19" t="s">
        <v>129</v>
      </c>
      <c r="Z300" s="44" t="s">
        <v>6411</v>
      </c>
      <c r="AA300" s="44" t="s">
        <v>298</v>
      </c>
      <c r="AB300" s="84"/>
    </row>
    <row r="301" spans="1:28" hidden="1" x14ac:dyDescent="0.25">
      <c r="A301" s="26">
        <v>31</v>
      </c>
      <c r="B301" s="19" t="s">
        <v>531</v>
      </c>
      <c r="C301" s="44" t="s">
        <v>114</v>
      </c>
      <c r="D301" s="19" t="s">
        <v>179</v>
      </c>
      <c r="E301" s="19">
        <v>80</v>
      </c>
      <c r="F301" s="19">
        <v>790</v>
      </c>
      <c r="G301" s="19">
        <v>2200</v>
      </c>
      <c r="H301" s="19">
        <v>3</v>
      </c>
      <c r="I301" s="79">
        <v>1061.97</v>
      </c>
      <c r="J301" s="79">
        <v>3185.91</v>
      </c>
      <c r="K301" s="19" t="s">
        <v>522</v>
      </c>
      <c r="L301" s="19" t="s">
        <v>6398</v>
      </c>
      <c r="Q301" s="20">
        <v>2</v>
      </c>
      <c r="R301" s="65" t="s">
        <v>6408</v>
      </c>
      <c r="V301" s="19" t="s">
        <v>119</v>
      </c>
      <c r="W301" s="19" t="s">
        <v>129</v>
      </c>
      <c r="Z301" s="44" t="s">
        <v>6411</v>
      </c>
      <c r="AA301" s="44" t="s">
        <v>298</v>
      </c>
      <c r="AB301" s="84"/>
    </row>
    <row r="302" spans="1:28" hidden="1" x14ac:dyDescent="0.25">
      <c r="A302" s="26">
        <v>32</v>
      </c>
      <c r="B302" s="19" t="s">
        <v>532</v>
      </c>
      <c r="C302" s="44" t="s">
        <v>114</v>
      </c>
      <c r="D302" s="19" t="s">
        <v>181</v>
      </c>
      <c r="E302" s="19">
        <v>80</v>
      </c>
      <c r="F302" s="19">
        <v>400</v>
      </c>
      <c r="G302" s="19">
        <v>790</v>
      </c>
      <c r="H302" s="19">
        <v>1</v>
      </c>
      <c r="I302" s="79">
        <v>195.98</v>
      </c>
      <c r="J302" s="79">
        <v>195.98</v>
      </c>
      <c r="K302" s="19" t="s">
        <v>522</v>
      </c>
      <c r="L302" s="19" t="s">
        <v>6398</v>
      </c>
      <c r="Q302" s="20">
        <v>2</v>
      </c>
      <c r="R302" s="65" t="s">
        <v>6408</v>
      </c>
      <c r="V302" s="19" t="s">
        <v>119</v>
      </c>
      <c r="W302" s="19" t="s">
        <v>129</v>
      </c>
      <c r="Z302" s="44" t="s">
        <v>6411</v>
      </c>
      <c r="AA302" s="44" t="s">
        <v>298</v>
      </c>
      <c r="AB302" s="84"/>
    </row>
    <row r="303" spans="1:28" hidden="1" x14ac:dyDescent="0.25">
      <c r="A303" s="26">
        <v>33</v>
      </c>
      <c r="B303" s="19" t="s">
        <v>533</v>
      </c>
      <c r="C303" s="44" t="s">
        <v>114</v>
      </c>
      <c r="D303" s="19" t="s">
        <v>183</v>
      </c>
      <c r="E303" s="19">
        <v>80</v>
      </c>
      <c r="F303" s="19">
        <v>600</v>
      </c>
      <c r="G303" s="19">
        <v>790</v>
      </c>
      <c r="H303" s="19">
        <v>1</v>
      </c>
      <c r="I303" s="79">
        <v>268.18</v>
      </c>
      <c r="J303" s="79">
        <v>268.18</v>
      </c>
      <c r="K303" s="19" t="s">
        <v>522</v>
      </c>
      <c r="L303" s="19" t="s">
        <v>6398</v>
      </c>
      <c r="Q303" s="20">
        <v>2</v>
      </c>
      <c r="R303" s="65" t="s">
        <v>6408</v>
      </c>
      <c r="V303" s="19" t="s">
        <v>119</v>
      </c>
      <c r="W303" s="19" t="s">
        <v>129</v>
      </c>
      <c r="Z303" s="44" t="s">
        <v>6411</v>
      </c>
      <c r="AA303" s="44" t="s">
        <v>298</v>
      </c>
      <c r="AB303" s="84"/>
    </row>
    <row r="304" spans="1:28" hidden="1" x14ac:dyDescent="0.25">
      <c r="A304" s="26">
        <v>34</v>
      </c>
      <c r="B304" s="19" t="s">
        <v>534</v>
      </c>
      <c r="C304" s="44" t="s">
        <v>114</v>
      </c>
      <c r="D304" s="19" t="s">
        <v>185</v>
      </c>
      <c r="E304" s="19">
        <v>80</v>
      </c>
      <c r="F304" s="19">
        <v>350</v>
      </c>
      <c r="G304" s="19">
        <v>400</v>
      </c>
      <c r="H304" s="19">
        <v>1</v>
      </c>
      <c r="I304" s="79">
        <v>85.45</v>
      </c>
      <c r="J304" s="79">
        <v>85.45</v>
      </c>
      <c r="K304" s="19" t="s">
        <v>522</v>
      </c>
      <c r="L304" s="19" t="s">
        <v>6398</v>
      </c>
      <c r="Q304" s="20">
        <v>2</v>
      </c>
      <c r="R304" s="65" t="s">
        <v>6408</v>
      </c>
      <c r="V304" s="19" t="s">
        <v>119</v>
      </c>
      <c r="W304" s="19" t="s">
        <v>129</v>
      </c>
      <c r="Z304" s="44" t="s">
        <v>6411</v>
      </c>
      <c r="AA304" s="44" t="s">
        <v>298</v>
      </c>
      <c r="AB304" s="84"/>
    </row>
    <row r="305" spans="1:28" hidden="1" x14ac:dyDescent="0.25">
      <c r="A305" s="26">
        <v>35</v>
      </c>
      <c r="B305" s="19" t="s">
        <v>535</v>
      </c>
      <c r="C305" s="44" t="s">
        <v>114</v>
      </c>
      <c r="D305" s="19" t="s">
        <v>187</v>
      </c>
      <c r="E305" s="19">
        <v>80</v>
      </c>
      <c r="F305" s="19">
        <v>440</v>
      </c>
      <c r="G305" s="19">
        <v>1413</v>
      </c>
      <c r="H305" s="19">
        <v>1</v>
      </c>
      <c r="I305" s="79">
        <v>333.02</v>
      </c>
      <c r="J305" s="79">
        <v>333.02</v>
      </c>
      <c r="K305" s="19" t="s">
        <v>522</v>
      </c>
      <c r="L305" s="19" t="s">
        <v>6398</v>
      </c>
      <c r="P305" s="19" t="s">
        <v>129</v>
      </c>
      <c r="Q305" s="20">
        <v>2</v>
      </c>
      <c r="R305" s="65" t="s">
        <v>6408</v>
      </c>
      <c r="V305" s="19" t="s">
        <v>119</v>
      </c>
      <c r="Y305" s="19" t="s">
        <v>129</v>
      </c>
      <c r="Z305" s="44" t="s">
        <v>6411</v>
      </c>
      <c r="AA305" s="44" t="s">
        <v>298</v>
      </c>
      <c r="AB305" s="84"/>
    </row>
    <row r="306" spans="1:28" hidden="1" x14ac:dyDescent="0.25">
      <c r="A306" s="26">
        <v>36</v>
      </c>
      <c r="B306" s="19" t="s">
        <v>536</v>
      </c>
      <c r="C306" s="44" t="s">
        <v>114</v>
      </c>
      <c r="D306" s="19" t="s">
        <v>189</v>
      </c>
      <c r="E306" s="19">
        <v>80</v>
      </c>
      <c r="F306" s="19">
        <v>960</v>
      </c>
      <c r="G306" s="19">
        <v>1498</v>
      </c>
      <c r="H306" s="19">
        <v>1</v>
      </c>
      <c r="I306" s="79">
        <v>896.42</v>
      </c>
      <c r="J306" s="79">
        <v>896.42</v>
      </c>
      <c r="K306" s="19" t="s">
        <v>522</v>
      </c>
      <c r="L306" s="19" t="s">
        <v>6398</v>
      </c>
      <c r="P306" s="19" t="s">
        <v>129</v>
      </c>
      <c r="Q306" s="20">
        <v>2</v>
      </c>
      <c r="R306" s="65" t="s">
        <v>6408</v>
      </c>
      <c r="V306" s="19" t="s">
        <v>119</v>
      </c>
      <c r="Y306" s="19" t="s">
        <v>129</v>
      </c>
      <c r="Z306" s="44" t="s">
        <v>6411</v>
      </c>
      <c r="AA306" s="44" t="s">
        <v>298</v>
      </c>
      <c r="AB306" s="84"/>
    </row>
    <row r="307" spans="1:28" hidden="1" x14ac:dyDescent="0.25">
      <c r="A307" s="26">
        <v>37</v>
      </c>
      <c r="B307" s="19" t="s">
        <v>537</v>
      </c>
      <c r="C307" s="44" t="s">
        <v>114</v>
      </c>
      <c r="D307" s="19" t="s">
        <v>191</v>
      </c>
      <c r="E307" s="19">
        <v>80</v>
      </c>
      <c r="F307" s="19">
        <v>960</v>
      </c>
      <c r="G307" s="19">
        <v>1311</v>
      </c>
      <c r="H307" s="19">
        <v>2</v>
      </c>
      <c r="I307" s="79">
        <v>783.68</v>
      </c>
      <c r="J307" s="79">
        <v>1567.37</v>
      </c>
      <c r="K307" s="19" t="s">
        <v>522</v>
      </c>
      <c r="L307" s="19" t="s">
        <v>6398</v>
      </c>
      <c r="P307" s="19" t="s">
        <v>129</v>
      </c>
      <c r="Q307" s="20">
        <v>2</v>
      </c>
      <c r="R307" s="65" t="s">
        <v>6408</v>
      </c>
      <c r="V307" s="19" t="s">
        <v>119</v>
      </c>
      <c r="Y307" s="19" t="s">
        <v>129</v>
      </c>
      <c r="Z307" s="44" t="s">
        <v>6411</v>
      </c>
      <c r="AA307" s="44" t="s">
        <v>298</v>
      </c>
      <c r="AB307" s="84"/>
    </row>
    <row r="308" spans="1:28" hidden="1" x14ac:dyDescent="0.25">
      <c r="A308" s="26">
        <v>38</v>
      </c>
      <c r="B308" s="19" t="s">
        <v>538</v>
      </c>
      <c r="C308" s="44" t="s">
        <v>114</v>
      </c>
      <c r="D308" s="19" t="s">
        <v>193</v>
      </c>
      <c r="E308" s="19">
        <v>80</v>
      </c>
      <c r="F308" s="19">
        <v>960</v>
      </c>
      <c r="G308" s="19">
        <v>1528</v>
      </c>
      <c r="H308" s="19">
        <v>2</v>
      </c>
      <c r="I308" s="79">
        <v>909.58</v>
      </c>
      <c r="J308" s="79">
        <v>1819.16</v>
      </c>
      <c r="K308" s="19" t="s">
        <v>522</v>
      </c>
      <c r="L308" s="19" t="s">
        <v>6398</v>
      </c>
      <c r="P308" s="19" t="s">
        <v>129</v>
      </c>
      <c r="Q308" s="20">
        <v>2</v>
      </c>
      <c r="R308" s="65" t="s">
        <v>6408</v>
      </c>
      <c r="V308" s="19" t="s">
        <v>119</v>
      </c>
      <c r="Y308" s="19" t="s">
        <v>129</v>
      </c>
      <c r="Z308" s="44" t="s">
        <v>6411</v>
      </c>
      <c r="AA308" s="44" t="s">
        <v>298</v>
      </c>
      <c r="AB308" s="84"/>
    </row>
    <row r="309" spans="1:28" hidden="1" x14ac:dyDescent="0.25">
      <c r="A309" s="26">
        <v>39</v>
      </c>
      <c r="B309" s="19" t="s">
        <v>539</v>
      </c>
      <c r="C309" s="44" t="s">
        <v>114</v>
      </c>
      <c r="D309" s="19" t="s">
        <v>187</v>
      </c>
      <c r="E309" s="19">
        <v>80</v>
      </c>
      <c r="F309" s="19">
        <v>440</v>
      </c>
      <c r="G309" s="19">
        <v>1413</v>
      </c>
      <c r="H309" s="19">
        <v>1</v>
      </c>
      <c r="I309" s="79">
        <v>333.02</v>
      </c>
      <c r="J309" s="79">
        <v>333.02</v>
      </c>
      <c r="K309" s="19" t="s">
        <v>522</v>
      </c>
      <c r="L309" s="19" t="s">
        <v>6398</v>
      </c>
      <c r="P309" s="19" t="s">
        <v>129</v>
      </c>
      <c r="Q309" s="20">
        <v>2</v>
      </c>
      <c r="R309" s="65" t="s">
        <v>6408</v>
      </c>
      <c r="V309" s="19" t="s">
        <v>119</v>
      </c>
      <c r="Y309" s="19" t="s">
        <v>129</v>
      </c>
      <c r="Z309" s="44" t="s">
        <v>6411</v>
      </c>
      <c r="AA309" s="44" t="s">
        <v>298</v>
      </c>
      <c r="AB309" s="84"/>
    </row>
    <row r="310" spans="1:28" hidden="1" x14ac:dyDescent="0.25">
      <c r="A310" s="26">
        <v>40</v>
      </c>
      <c r="B310" s="19" t="s">
        <v>540</v>
      </c>
      <c r="C310" s="44" t="s">
        <v>114</v>
      </c>
      <c r="D310" s="19" t="s">
        <v>206</v>
      </c>
      <c r="E310" s="19">
        <v>80</v>
      </c>
      <c r="F310" s="19">
        <v>360</v>
      </c>
      <c r="G310" s="19">
        <v>400</v>
      </c>
      <c r="H310" s="19">
        <v>1</v>
      </c>
      <c r="I310" s="79">
        <v>87.97</v>
      </c>
      <c r="J310" s="79">
        <v>87.97</v>
      </c>
      <c r="K310" s="19" t="s">
        <v>522</v>
      </c>
      <c r="L310" s="19" t="s">
        <v>6398</v>
      </c>
      <c r="Q310" s="20">
        <v>2</v>
      </c>
      <c r="R310" s="65" t="s">
        <v>6408</v>
      </c>
      <c r="V310" s="19" t="s">
        <v>119</v>
      </c>
      <c r="W310" s="19" t="s">
        <v>129</v>
      </c>
      <c r="Z310" s="44" t="s">
        <v>6411</v>
      </c>
      <c r="AA310" s="44" t="s">
        <v>298</v>
      </c>
      <c r="AB310" s="84"/>
    </row>
    <row r="311" spans="1:28" hidden="1" x14ac:dyDescent="0.25">
      <c r="A311" s="26">
        <v>41</v>
      </c>
      <c r="B311" s="19" t="s">
        <v>541</v>
      </c>
      <c r="C311" s="44" t="s">
        <v>114</v>
      </c>
      <c r="D311" s="19" t="s">
        <v>181</v>
      </c>
      <c r="E311" s="19">
        <v>80</v>
      </c>
      <c r="F311" s="19">
        <v>400</v>
      </c>
      <c r="G311" s="19">
        <v>790</v>
      </c>
      <c r="H311" s="19">
        <v>1</v>
      </c>
      <c r="I311" s="79">
        <v>195.98</v>
      </c>
      <c r="J311" s="79">
        <v>195.98</v>
      </c>
      <c r="K311" s="19" t="s">
        <v>522</v>
      </c>
      <c r="L311" s="19" t="s">
        <v>6398</v>
      </c>
      <c r="Q311" s="20">
        <v>2</v>
      </c>
      <c r="R311" s="65" t="s">
        <v>6408</v>
      </c>
      <c r="V311" s="19" t="s">
        <v>119</v>
      </c>
      <c r="W311" s="19" t="s">
        <v>129</v>
      </c>
      <c r="Z311" s="44" t="s">
        <v>6411</v>
      </c>
      <c r="AA311" s="44" t="s">
        <v>298</v>
      </c>
      <c r="AB311" s="84"/>
    </row>
    <row r="312" spans="1:28" hidden="1" x14ac:dyDescent="0.25">
      <c r="A312" s="26">
        <v>42</v>
      </c>
      <c r="B312" s="19" t="s">
        <v>158</v>
      </c>
      <c r="C312" s="44" t="s">
        <v>114</v>
      </c>
      <c r="D312" s="19" t="s">
        <v>159</v>
      </c>
      <c r="E312" s="19">
        <v>80</v>
      </c>
      <c r="F312" s="19">
        <v>180</v>
      </c>
      <c r="G312" s="19">
        <v>500</v>
      </c>
      <c r="H312" s="19">
        <v>1</v>
      </c>
      <c r="I312" s="79">
        <v>42.1</v>
      </c>
      <c r="J312" s="79">
        <v>42.1</v>
      </c>
      <c r="K312" s="19" t="s">
        <v>156</v>
      </c>
      <c r="L312" s="19" t="s">
        <v>6399</v>
      </c>
      <c r="P312" s="19" t="s">
        <v>129</v>
      </c>
      <c r="Q312" s="20">
        <v>2</v>
      </c>
      <c r="R312" s="65" t="s">
        <v>6408</v>
      </c>
      <c r="V312" s="19" t="s">
        <v>119</v>
      </c>
      <c r="W312" s="19" t="s">
        <v>129</v>
      </c>
      <c r="Z312" s="44" t="s">
        <v>6411</v>
      </c>
      <c r="AA312" s="44" t="s">
        <v>121</v>
      </c>
      <c r="AB312" s="84"/>
    </row>
    <row r="313" spans="1:28" hidden="1" x14ac:dyDescent="0.25">
      <c r="A313" s="26">
        <v>43</v>
      </c>
      <c r="B313" s="19" t="s">
        <v>526</v>
      </c>
      <c r="C313" s="44" t="s">
        <v>114</v>
      </c>
      <c r="D313" s="19" t="s">
        <v>169</v>
      </c>
      <c r="E313" s="19">
        <v>80</v>
      </c>
      <c r="F313" s="19">
        <v>350</v>
      </c>
      <c r="G313" s="19">
        <v>2200</v>
      </c>
      <c r="H313" s="19">
        <v>4</v>
      </c>
      <c r="I313" s="79">
        <v>454.07</v>
      </c>
      <c r="J313" s="79">
        <v>1816.27</v>
      </c>
      <c r="K313" s="19" t="s">
        <v>156</v>
      </c>
      <c r="L313" s="19" t="s">
        <v>6399</v>
      </c>
      <c r="Q313" s="20">
        <v>2</v>
      </c>
      <c r="R313" s="65" t="s">
        <v>6408</v>
      </c>
      <c r="V313" s="19" t="s">
        <v>119</v>
      </c>
      <c r="W313" s="19" t="s">
        <v>129</v>
      </c>
      <c r="Z313" s="44" t="s">
        <v>6411</v>
      </c>
      <c r="AA313" s="44" t="s">
        <v>121</v>
      </c>
      <c r="AB313" s="84"/>
    </row>
    <row r="314" spans="1:28" hidden="1" x14ac:dyDescent="0.25">
      <c r="A314" s="26">
        <v>44</v>
      </c>
      <c r="B314" s="19" t="s">
        <v>527</v>
      </c>
      <c r="C314" s="44" t="s">
        <v>114</v>
      </c>
      <c r="D314" s="19" t="s">
        <v>171</v>
      </c>
      <c r="E314" s="19">
        <v>80</v>
      </c>
      <c r="F314" s="19">
        <v>500</v>
      </c>
      <c r="G314" s="19">
        <v>1396</v>
      </c>
      <c r="H314" s="19">
        <v>1</v>
      </c>
      <c r="I314" s="79">
        <v>438.34</v>
      </c>
      <c r="J314" s="79">
        <v>438.34</v>
      </c>
      <c r="K314" s="19" t="s">
        <v>156</v>
      </c>
      <c r="L314" s="19" t="s">
        <v>6399</v>
      </c>
      <c r="Q314" s="20">
        <v>2</v>
      </c>
      <c r="R314" s="65" t="s">
        <v>6408</v>
      </c>
      <c r="V314" s="19" t="s">
        <v>119</v>
      </c>
      <c r="W314" s="19" t="s">
        <v>129</v>
      </c>
      <c r="Z314" s="44" t="s">
        <v>6411</v>
      </c>
      <c r="AA314" s="44" t="s">
        <v>121</v>
      </c>
      <c r="AB314" s="84"/>
    </row>
    <row r="315" spans="1:28" hidden="1" x14ac:dyDescent="0.25">
      <c r="A315" s="26">
        <v>45</v>
      </c>
      <c r="B315" s="19" t="s">
        <v>536</v>
      </c>
      <c r="C315" s="44" t="s">
        <v>114</v>
      </c>
      <c r="D315" s="19" t="s">
        <v>189</v>
      </c>
      <c r="E315" s="19">
        <v>80</v>
      </c>
      <c r="F315" s="19">
        <v>960</v>
      </c>
      <c r="G315" s="19">
        <v>1498</v>
      </c>
      <c r="H315" s="19">
        <v>1</v>
      </c>
      <c r="I315" s="79">
        <v>896.42</v>
      </c>
      <c r="J315" s="79">
        <v>896.42</v>
      </c>
      <c r="K315" s="19" t="s">
        <v>156</v>
      </c>
      <c r="L315" s="19" t="s">
        <v>6399</v>
      </c>
      <c r="P315" s="19" t="s">
        <v>129</v>
      </c>
      <c r="Q315" s="20">
        <v>2</v>
      </c>
      <c r="R315" s="65" t="s">
        <v>6408</v>
      </c>
      <c r="V315" s="19" t="s">
        <v>119</v>
      </c>
      <c r="Y315" s="19" t="s">
        <v>129</v>
      </c>
      <c r="Z315" s="44" t="s">
        <v>6411</v>
      </c>
      <c r="AA315" s="44" t="s">
        <v>121</v>
      </c>
      <c r="AB315" s="84"/>
    </row>
    <row r="316" spans="1:28" hidden="1" x14ac:dyDescent="0.25">
      <c r="A316" s="26">
        <v>46</v>
      </c>
      <c r="B316" s="19" t="s">
        <v>542</v>
      </c>
      <c r="C316" s="44" t="s">
        <v>114</v>
      </c>
      <c r="D316" s="19" t="s">
        <v>164</v>
      </c>
      <c r="E316" s="19">
        <v>80</v>
      </c>
      <c r="F316" s="19">
        <v>600</v>
      </c>
      <c r="G316" s="19">
        <v>958</v>
      </c>
      <c r="H316" s="19">
        <v>2</v>
      </c>
      <c r="I316" s="79">
        <v>360.98</v>
      </c>
      <c r="J316" s="79">
        <v>721.95</v>
      </c>
      <c r="K316" s="19" t="s">
        <v>156</v>
      </c>
      <c r="L316" s="19" t="s">
        <v>6399</v>
      </c>
      <c r="P316" s="19" t="s">
        <v>129</v>
      </c>
      <c r="Q316" s="20">
        <v>2</v>
      </c>
      <c r="R316" s="65" t="s">
        <v>6408</v>
      </c>
      <c r="V316" s="19" t="s">
        <v>119</v>
      </c>
      <c r="Y316" s="19" t="s">
        <v>129</v>
      </c>
      <c r="Z316" s="44" t="s">
        <v>6411</v>
      </c>
      <c r="AA316" s="44" t="s">
        <v>121</v>
      </c>
      <c r="AB316" s="84"/>
    </row>
    <row r="317" spans="1:28" hidden="1" x14ac:dyDescent="0.25">
      <c r="A317" s="26">
        <v>47</v>
      </c>
      <c r="B317" s="19" t="s">
        <v>543</v>
      </c>
      <c r="C317" s="44" t="s">
        <v>114</v>
      </c>
      <c r="D317" s="19" t="s">
        <v>166</v>
      </c>
      <c r="E317" s="19">
        <v>80</v>
      </c>
      <c r="F317" s="19">
        <v>600</v>
      </c>
      <c r="G317" s="19">
        <v>1413</v>
      </c>
      <c r="H317" s="19">
        <v>2</v>
      </c>
      <c r="I317" s="79">
        <v>532.41999999999996</v>
      </c>
      <c r="J317" s="79">
        <v>1064.8399999999999</v>
      </c>
      <c r="K317" s="19" t="s">
        <v>156</v>
      </c>
      <c r="L317" s="19" t="s">
        <v>6399</v>
      </c>
      <c r="P317" s="19" t="s">
        <v>129</v>
      </c>
      <c r="Q317" s="20">
        <v>2</v>
      </c>
      <c r="R317" s="65" t="s">
        <v>6408</v>
      </c>
      <c r="V317" s="19" t="s">
        <v>119</v>
      </c>
      <c r="Y317" s="19" t="s">
        <v>129</v>
      </c>
      <c r="Z317" s="44" t="s">
        <v>6411</v>
      </c>
      <c r="AA317" s="44" t="s">
        <v>121</v>
      </c>
      <c r="AB317" s="84"/>
    </row>
    <row r="318" spans="1:28" hidden="1" x14ac:dyDescent="0.25">
      <c r="A318" s="26">
        <v>48</v>
      </c>
      <c r="B318" s="19" t="s">
        <v>544</v>
      </c>
      <c r="C318" s="44" t="s">
        <v>114</v>
      </c>
      <c r="D318" s="19" t="s">
        <v>159</v>
      </c>
      <c r="E318" s="19">
        <v>80</v>
      </c>
      <c r="F318" s="19">
        <v>180</v>
      </c>
      <c r="G318" s="19">
        <v>500</v>
      </c>
      <c r="H318" s="19">
        <v>1</v>
      </c>
      <c r="I318" s="79">
        <v>42.1</v>
      </c>
      <c r="J318" s="79">
        <v>42.1</v>
      </c>
      <c r="K318" s="19" t="s">
        <v>156</v>
      </c>
      <c r="L318" s="19" t="s">
        <v>6399</v>
      </c>
      <c r="Q318" s="20">
        <v>2</v>
      </c>
      <c r="R318" s="65" t="s">
        <v>6408</v>
      </c>
      <c r="V318" s="19" t="s">
        <v>119</v>
      </c>
      <c r="W318" s="19" t="s">
        <v>129</v>
      </c>
      <c r="Z318" s="44" t="s">
        <v>6411</v>
      </c>
      <c r="AA318" s="44" t="s">
        <v>121</v>
      </c>
      <c r="AB318" s="84"/>
    </row>
    <row r="319" spans="1:28" hidden="1" x14ac:dyDescent="0.25">
      <c r="A319" s="26">
        <v>49</v>
      </c>
      <c r="B319" s="19" t="s">
        <v>545</v>
      </c>
      <c r="C319" s="44" t="s">
        <v>114</v>
      </c>
      <c r="D319" s="19" t="s">
        <v>200</v>
      </c>
      <c r="E319" s="19">
        <v>80</v>
      </c>
      <c r="F319" s="19">
        <v>400</v>
      </c>
      <c r="G319" s="19">
        <v>1220</v>
      </c>
      <c r="H319" s="19">
        <v>1</v>
      </c>
      <c r="I319" s="79">
        <v>301.52999999999997</v>
      </c>
      <c r="J319" s="79">
        <v>301.52999999999997</v>
      </c>
      <c r="K319" s="19" t="s">
        <v>156</v>
      </c>
      <c r="L319" s="19" t="s">
        <v>6399</v>
      </c>
      <c r="Q319" s="20">
        <v>2</v>
      </c>
      <c r="R319" s="65" t="s">
        <v>6408</v>
      </c>
      <c r="V319" s="19" t="s">
        <v>119</v>
      </c>
      <c r="W319" s="19" t="s">
        <v>129</v>
      </c>
      <c r="Z319" s="44" t="s">
        <v>6411</v>
      </c>
      <c r="AA319" s="44" t="s">
        <v>121</v>
      </c>
      <c r="AB319" s="84"/>
    </row>
    <row r="320" spans="1:28" hidden="1" x14ac:dyDescent="0.25">
      <c r="A320" s="26">
        <v>50</v>
      </c>
      <c r="B320" s="19" t="s">
        <v>546</v>
      </c>
      <c r="C320" s="44" t="s">
        <v>114</v>
      </c>
      <c r="D320" s="19" t="s">
        <v>169</v>
      </c>
      <c r="E320" s="19">
        <v>80</v>
      </c>
      <c r="F320" s="19">
        <v>350</v>
      </c>
      <c r="G320" s="19">
        <v>2200</v>
      </c>
      <c r="H320" s="19">
        <v>5</v>
      </c>
      <c r="I320" s="79">
        <v>454.07</v>
      </c>
      <c r="J320" s="79">
        <v>2270.33</v>
      </c>
      <c r="K320" s="19" t="s">
        <v>156</v>
      </c>
      <c r="L320" s="19" t="s">
        <v>6399</v>
      </c>
      <c r="Q320" s="20">
        <v>2</v>
      </c>
      <c r="R320" s="65" t="s">
        <v>6408</v>
      </c>
      <c r="V320" s="19" t="s">
        <v>119</v>
      </c>
      <c r="W320" s="19" t="s">
        <v>129</v>
      </c>
      <c r="Z320" s="44" t="s">
        <v>6411</v>
      </c>
      <c r="AA320" s="44" t="s">
        <v>121</v>
      </c>
      <c r="AB320" s="84"/>
    </row>
    <row r="321" spans="1:28" hidden="1" x14ac:dyDescent="0.25">
      <c r="A321" s="26">
        <v>51</v>
      </c>
      <c r="B321" s="19" t="s">
        <v>547</v>
      </c>
      <c r="C321" s="44" t="s">
        <v>114</v>
      </c>
      <c r="D321" s="19" t="s">
        <v>203</v>
      </c>
      <c r="E321" s="19">
        <v>80</v>
      </c>
      <c r="F321" s="19">
        <v>950</v>
      </c>
      <c r="G321" s="19">
        <v>2200</v>
      </c>
      <c r="H321" s="19">
        <v>2</v>
      </c>
      <c r="I321" s="79">
        <v>1198.24</v>
      </c>
      <c r="J321" s="79">
        <v>2396.4899999999998</v>
      </c>
      <c r="K321" s="19" t="s">
        <v>156</v>
      </c>
      <c r="L321" s="19" t="s">
        <v>6399</v>
      </c>
      <c r="Q321" s="20">
        <v>2</v>
      </c>
      <c r="R321" s="65" t="s">
        <v>6408</v>
      </c>
      <c r="V321" s="19" t="s">
        <v>119</v>
      </c>
      <c r="W321" s="19" t="s">
        <v>129</v>
      </c>
      <c r="Z321" s="44" t="s">
        <v>6411</v>
      </c>
      <c r="AA321" s="44" t="s">
        <v>121</v>
      </c>
      <c r="AB321" s="84"/>
    </row>
    <row r="322" spans="1:28" hidden="1" x14ac:dyDescent="0.25">
      <c r="A322" s="26">
        <v>52</v>
      </c>
      <c r="B322" s="19" t="s">
        <v>548</v>
      </c>
      <c r="C322" s="44" t="s">
        <v>114</v>
      </c>
      <c r="D322" s="19" t="s">
        <v>171</v>
      </c>
      <c r="E322" s="19">
        <v>80</v>
      </c>
      <c r="F322" s="19">
        <v>500</v>
      </c>
      <c r="G322" s="19">
        <v>1396</v>
      </c>
      <c r="H322" s="19">
        <v>2</v>
      </c>
      <c r="I322" s="79">
        <v>438.34</v>
      </c>
      <c r="J322" s="79">
        <v>876.69</v>
      </c>
      <c r="K322" s="19" t="s">
        <v>156</v>
      </c>
      <c r="L322" s="19" t="s">
        <v>6399</v>
      </c>
      <c r="Q322" s="20">
        <v>2</v>
      </c>
      <c r="R322" s="65" t="s">
        <v>6408</v>
      </c>
      <c r="V322" s="19" t="s">
        <v>119</v>
      </c>
      <c r="W322" s="19" t="s">
        <v>129</v>
      </c>
      <c r="Z322" s="44" t="s">
        <v>6411</v>
      </c>
      <c r="AA322" s="44" t="s">
        <v>121</v>
      </c>
      <c r="AB322" s="84"/>
    </row>
    <row r="323" spans="1:28" hidden="1" x14ac:dyDescent="0.25">
      <c r="A323" s="26">
        <v>53</v>
      </c>
      <c r="B323" s="19" t="s">
        <v>540</v>
      </c>
      <c r="C323" s="44" t="s">
        <v>114</v>
      </c>
      <c r="D323" s="19" t="s">
        <v>206</v>
      </c>
      <c r="E323" s="19">
        <v>80</v>
      </c>
      <c r="F323" s="19">
        <v>360</v>
      </c>
      <c r="G323" s="19">
        <v>400</v>
      </c>
      <c r="H323" s="19">
        <v>1</v>
      </c>
      <c r="I323" s="79">
        <v>87.97</v>
      </c>
      <c r="J323" s="79">
        <v>87.97</v>
      </c>
      <c r="K323" s="19" t="s">
        <v>156</v>
      </c>
      <c r="L323" s="19" t="s">
        <v>6399</v>
      </c>
      <c r="Q323" s="20">
        <v>2</v>
      </c>
      <c r="R323" s="65" t="s">
        <v>6408</v>
      </c>
      <c r="V323" s="19" t="s">
        <v>119</v>
      </c>
      <c r="W323" s="19" t="s">
        <v>129</v>
      </c>
      <c r="Z323" s="44" t="s">
        <v>6411</v>
      </c>
      <c r="AA323" s="44" t="s">
        <v>121</v>
      </c>
      <c r="AB323" s="84"/>
    </row>
    <row r="324" spans="1:28" hidden="1" x14ac:dyDescent="0.25">
      <c r="A324" s="26">
        <v>54</v>
      </c>
      <c r="B324" s="19" t="s">
        <v>549</v>
      </c>
      <c r="C324" s="44" t="s">
        <v>114</v>
      </c>
      <c r="D324" s="19" t="s">
        <v>179</v>
      </c>
      <c r="E324" s="19">
        <v>80</v>
      </c>
      <c r="F324" s="19">
        <v>790</v>
      </c>
      <c r="G324" s="19">
        <v>2200</v>
      </c>
      <c r="H324" s="19">
        <v>3</v>
      </c>
      <c r="I324" s="79">
        <v>1061.97</v>
      </c>
      <c r="J324" s="79">
        <v>3185.91</v>
      </c>
      <c r="K324" s="19" t="s">
        <v>156</v>
      </c>
      <c r="L324" s="19" t="s">
        <v>6399</v>
      </c>
      <c r="Q324" s="20">
        <v>2</v>
      </c>
      <c r="R324" s="65" t="s">
        <v>6408</v>
      </c>
      <c r="V324" s="19" t="s">
        <v>119</v>
      </c>
      <c r="W324" s="19" t="s">
        <v>129</v>
      </c>
      <c r="Z324" s="44" t="s">
        <v>6411</v>
      </c>
      <c r="AA324" s="44" t="s">
        <v>121</v>
      </c>
      <c r="AB324" s="84"/>
    </row>
    <row r="325" spans="1:28" hidden="1" x14ac:dyDescent="0.25">
      <c r="A325" s="26">
        <v>55</v>
      </c>
      <c r="B325" s="19" t="s">
        <v>550</v>
      </c>
      <c r="C325" s="44" t="s">
        <v>114</v>
      </c>
      <c r="D325" s="19" t="s">
        <v>185</v>
      </c>
      <c r="E325" s="19">
        <v>80</v>
      </c>
      <c r="F325" s="19">
        <v>350</v>
      </c>
      <c r="G325" s="19">
        <v>400</v>
      </c>
      <c r="H325" s="19">
        <v>1</v>
      </c>
      <c r="I325" s="79">
        <v>85.45</v>
      </c>
      <c r="J325" s="79">
        <v>85.45</v>
      </c>
      <c r="K325" s="19" t="s">
        <v>156</v>
      </c>
      <c r="L325" s="19" t="s">
        <v>6399</v>
      </c>
      <c r="Q325" s="20">
        <v>2</v>
      </c>
      <c r="R325" s="65" t="s">
        <v>6408</v>
      </c>
      <c r="V325" s="19" t="s">
        <v>119</v>
      </c>
      <c r="W325" s="19" t="s">
        <v>129</v>
      </c>
      <c r="Z325" s="44" t="s">
        <v>6411</v>
      </c>
      <c r="AA325" s="44" t="s">
        <v>121</v>
      </c>
      <c r="AB325" s="84"/>
    </row>
    <row r="326" spans="1:28" hidden="1" x14ac:dyDescent="0.25">
      <c r="A326" s="26">
        <v>56</v>
      </c>
      <c r="B326" s="19" t="s">
        <v>551</v>
      </c>
      <c r="C326" s="44" t="s">
        <v>114</v>
      </c>
      <c r="D326" s="19" t="s">
        <v>193</v>
      </c>
      <c r="E326" s="19">
        <v>80</v>
      </c>
      <c r="F326" s="19">
        <v>960</v>
      </c>
      <c r="G326" s="19">
        <v>1528</v>
      </c>
      <c r="H326" s="19">
        <v>2</v>
      </c>
      <c r="I326" s="79">
        <v>909.58</v>
      </c>
      <c r="J326" s="79">
        <v>1819.16</v>
      </c>
      <c r="K326" s="19" t="s">
        <v>156</v>
      </c>
      <c r="L326" s="19" t="s">
        <v>6399</v>
      </c>
      <c r="P326" s="19" t="s">
        <v>129</v>
      </c>
      <c r="Q326" s="20">
        <v>2</v>
      </c>
      <c r="R326" s="65" t="s">
        <v>6408</v>
      </c>
      <c r="V326" s="19" t="s">
        <v>119</v>
      </c>
      <c r="Y326" s="19" t="s">
        <v>129</v>
      </c>
      <c r="Z326" s="44" t="s">
        <v>6411</v>
      </c>
      <c r="AA326" s="44" t="s">
        <v>121</v>
      </c>
      <c r="AB326" s="84"/>
    </row>
    <row r="327" spans="1:28" hidden="1" x14ac:dyDescent="0.25">
      <c r="A327" s="26">
        <v>57</v>
      </c>
      <c r="B327" s="19" t="s">
        <v>552</v>
      </c>
      <c r="C327" s="44" t="s">
        <v>114</v>
      </c>
      <c r="D327" s="19" t="s">
        <v>216</v>
      </c>
      <c r="E327" s="19">
        <v>80</v>
      </c>
      <c r="F327" s="19">
        <v>960</v>
      </c>
      <c r="G327" s="19">
        <v>1998</v>
      </c>
      <c r="H327" s="19">
        <v>1</v>
      </c>
      <c r="I327" s="79">
        <v>1196.48</v>
      </c>
      <c r="J327" s="79">
        <v>1196.48</v>
      </c>
      <c r="K327" s="19" t="s">
        <v>156</v>
      </c>
      <c r="L327" s="19" t="s">
        <v>6399</v>
      </c>
      <c r="P327" s="19" t="s">
        <v>129</v>
      </c>
      <c r="Q327" s="20">
        <v>2</v>
      </c>
      <c r="R327" s="65" t="s">
        <v>6408</v>
      </c>
      <c r="V327" s="19" t="s">
        <v>119</v>
      </c>
      <c r="Y327" s="19" t="s">
        <v>129</v>
      </c>
      <c r="Z327" s="44" t="s">
        <v>6411</v>
      </c>
      <c r="AA327" s="44" t="s">
        <v>121</v>
      </c>
      <c r="AB327" s="84"/>
    </row>
    <row r="328" spans="1:28" hidden="1" x14ac:dyDescent="0.25">
      <c r="A328" s="26">
        <v>58</v>
      </c>
      <c r="B328" s="19" t="s">
        <v>553</v>
      </c>
      <c r="C328" s="44" t="s">
        <v>114</v>
      </c>
      <c r="D328" s="19" t="s">
        <v>214</v>
      </c>
      <c r="E328" s="19">
        <v>80</v>
      </c>
      <c r="F328" s="19">
        <v>960</v>
      </c>
      <c r="G328" s="19">
        <v>1845</v>
      </c>
      <c r="H328" s="19">
        <v>2</v>
      </c>
      <c r="I328" s="79">
        <v>1105.6199999999999</v>
      </c>
      <c r="J328" s="79">
        <v>2211.25</v>
      </c>
      <c r="K328" s="19" t="s">
        <v>156</v>
      </c>
      <c r="L328" s="19" t="s">
        <v>6399</v>
      </c>
      <c r="P328" s="19" t="s">
        <v>129</v>
      </c>
      <c r="Q328" s="20">
        <v>2</v>
      </c>
      <c r="R328" s="65" t="s">
        <v>6408</v>
      </c>
      <c r="V328" s="19" t="s">
        <v>119</v>
      </c>
      <c r="Y328" s="19" t="s">
        <v>129</v>
      </c>
      <c r="Z328" s="44" t="s">
        <v>6411</v>
      </c>
      <c r="AA328" s="44" t="s">
        <v>121</v>
      </c>
      <c r="AB328" s="84"/>
    </row>
    <row r="329" spans="1:28" hidden="1" x14ac:dyDescent="0.25">
      <c r="A329" s="26">
        <v>59</v>
      </c>
      <c r="B329" s="19" t="s">
        <v>608</v>
      </c>
      <c r="C329" s="44" t="s">
        <v>114</v>
      </c>
      <c r="D329" s="19" t="s">
        <v>280</v>
      </c>
      <c r="E329" s="19">
        <v>80</v>
      </c>
      <c r="F329" s="19">
        <v>440</v>
      </c>
      <c r="G329" s="19">
        <v>3159</v>
      </c>
      <c r="H329" s="19">
        <v>1</v>
      </c>
      <c r="I329" s="79">
        <v>863.99</v>
      </c>
      <c r="J329" s="79">
        <v>863.99</v>
      </c>
      <c r="K329" s="19" t="s">
        <v>156</v>
      </c>
      <c r="L329" s="19" t="s">
        <v>6400</v>
      </c>
      <c r="P329" s="19" t="s">
        <v>129</v>
      </c>
      <c r="Q329" s="20">
        <v>2</v>
      </c>
      <c r="R329" s="65" t="s">
        <v>6408</v>
      </c>
      <c r="V329" s="19" t="s">
        <v>119</v>
      </c>
      <c r="Y329" s="19" t="s">
        <v>129</v>
      </c>
      <c r="Z329" s="44" t="s">
        <v>6411</v>
      </c>
      <c r="AA329" s="44" t="s">
        <v>121</v>
      </c>
      <c r="AB329" s="84"/>
    </row>
    <row r="330" spans="1:28" hidden="1" x14ac:dyDescent="0.25">
      <c r="A330" s="26">
        <v>60</v>
      </c>
      <c r="B330" s="19" t="s">
        <v>556</v>
      </c>
      <c r="C330" s="44" t="s">
        <v>114</v>
      </c>
      <c r="D330" s="19" t="s">
        <v>241</v>
      </c>
      <c r="E330" s="19">
        <v>80</v>
      </c>
      <c r="F330" s="19">
        <v>960</v>
      </c>
      <c r="G330" s="19">
        <v>6329</v>
      </c>
      <c r="H330" s="19">
        <v>2</v>
      </c>
      <c r="I330" s="79">
        <v>3807.24</v>
      </c>
      <c r="J330" s="79">
        <v>7614.48</v>
      </c>
      <c r="K330" s="19" t="s">
        <v>156</v>
      </c>
      <c r="L330" s="19" t="s">
        <v>6400</v>
      </c>
      <c r="P330" s="19" t="s">
        <v>129</v>
      </c>
      <c r="Q330" s="20">
        <v>2</v>
      </c>
      <c r="R330" s="65" t="s">
        <v>6408</v>
      </c>
      <c r="V330" s="19" t="s">
        <v>119</v>
      </c>
      <c r="Y330" s="19" t="s">
        <v>129</v>
      </c>
      <c r="Z330" s="44" t="s">
        <v>6411</v>
      </c>
      <c r="AA330" s="44" t="s">
        <v>121</v>
      </c>
      <c r="AB330" s="84"/>
    </row>
    <row r="331" spans="1:28" hidden="1" x14ac:dyDescent="0.25">
      <c r="A331" s="26">
        <v>61</v>
      </c>
      <c r="B331" s="19" t="s">
        <v>573</v>
      </c>
      <c r="C331" s="44" t="s">
        <v>114</v>
      </c>
      <c r="D331" s="19" t="s">
        <v>259</v>
      </c>
      <c r="E331" s="19">
        <v>80</v>
      </c>
      <c r="F331" s="19">
        <v>960</v>
      </c>
      <c r="G331" s="19">
        <v>3760</v>
      </c>
      <c r="H331" s="19">
        <v>2</v>
      </c>
      <c r="I331" s="79">
        <v>2255.27</v>
      </c>
      <c r="J331" s="79">
        <v>4510.54</v>
      </c>
      <c r="K331" s="19" t="s">
        <v>156</v>
      </c>
      <c r="L331" s="19" t="s">
        <v>6400</v>
      </c>
      <c r="P331" s="19" t="s">
        <v>129</v>
      </c>
      <c r="Q331" s="20">
        <v>2</v>
      </c>
      <c r="R331" s="65" t="s">
        <v>6408</v>
      </c>
      <c r="V331" s="19" t="s">
        <v>119</v>
      </c>
      <c r="Y331" s="19" t="s">
        <v>129</v>
      </c>
      <c r="Z331" s="44" t="s">
        <v>6411</v>
      </c>
      <c r="AA331" s="44" t="s">
        <v>121</v>
      </c>
      <c r="AB331" s="84"/>
    </row>
    <row r="332" spans="1:28" hidden="1" x14ac:dyDescent="0.25">
      <c r="A332" s="26">
        <v>62</v>
      </c>
      <c r="B332" s="19" t="s">
        <v>610</v>
      </c>
      <c r="C332" s="44" t="s">
        <v>114</v>
      </c>
      <c r="D332" s="19" t="s">
        <v>263</v>
      </c>
      <c r="E332" s="19">
        <v>80</v>
      </c>
      <c r="F332" s="19">
        <v>440</v>
      </c>
      <c r="G332" s="19">
        <v>6585</v>
      </c>
      <c r="H332" s="19">
        <v>1</v>
      </c>
      <c r="I332" s="79">
        <v>1811.21</v>
      </c>
      <c r="J332" s="79">
        <v>1811.21</v>
      </c>
      <c r="K332" s="19" t="s">
        <v>156</v>
      </c>
      <c r="L332" s="19" t="s">
        <v>6400</v>
      </c>
      <c r="P332" s="19" t="s">
        <v>129</v>
      </c>
      <c r="Q332" s="20">
        <v>2</v>
      </c>
      <c r="R332" s="65" t="s">
        <v>6408</v>
      </c>
      <c r="V332" s="19" t="s">
        <v>119</v>
      </c>
      <c r="Y332" s="19" t="s">
        <v>129</v>
      </c>
      <c r="Z332" s="44" t="s">
        <v>6411</v>
      </c>
      <c r="AA332" s="44" t="s">
        <v>121</v>
      </c>
      <c r="AB332" s="84"/>
    </row>
    <row r="333" spans="1:28" hidden="1" x14ac:dyDescent="0.25">
      <c r="A333" s="26">
        <v>63</v>
      </c>
      <c r="B333" s="19" t="s">
        <v>560</v>
      </c>
      <c r="C333" s="44" t="s">
        <v>114</v>
      </c>
      <c r="D333" s="19" t="s">
        <v>169</v>
      </c>
      <c r="E333" s="19">
        <v>80</v>
      </c>
      <c r="F333" s="19">
        <v>350</v>
      </c>
      <c r="G333" s="19">
        <v>2200</v>
      </c>
      <c r="H333" s="19">
        <v>4</v>
      </c>
      <c r="I333" s="79">
        <v>454.07</v>
      </c>
      <c r="J333" s="79">
        <v>1816.27</v>
      </c>
      <c r="K333" s="19" t="s">
        <v>156</v>
      </c>
      <c r="L333" s="19" t="s">
        <v>6400</v>
      </c>
      <c r="Q333" s="20">
        <v>2</v>
      </c>
      <c r="R333" s="65" t="s">
        <v>6408</v>
      </c>
      <c r="V333" s="19" t="s">
        <v>119</v>
      </c>
      <c r="W333" s="19" t="s">
        <v>129</v>
      </c>
      <c r="Z333" s="44" t="s">
        <v>6411</v>
      </c>
      <c r="AA333" s="44" t="s">
        <v>121</v>
      </c>
      <c r="AB333" s="84"/>
    </row>
    <row r="334" spans="1:28" hidden="1" x14ac:dyDescent="0.25">
      <c r="A334" s="26">
        <v>64</v>
      </c>
      <c r="B334" s="19" t="s">
        <v>587</v>
      </c>
      <c r="C334" s="44" t="s">
        <v>114</v>
      </c>
      <c r="D334" s="19" t="s">
        <v>249</v>
      </c>
      <c r="E334" s="19">
        <v>80</v>
      </c>
      <c r="F334" s="19">
        <v>350</v>
      </c>
      <c r="G334" s="19">
        <v>600</v>
      </c>
      <c r="H334" s="19">
        <v>1</v>
      </c>
      <c r="I334" s="79">
        <v>103.62</v>
      </c>
      <c r="J334" s="79">
        <v>103.62</v>
      </c>
      <c r="K334" s="19" t="s">
        <v>156</v>
      </c>
      <c r="L334" s="19" t="s">
        <v>6400</v>
      </c>
      <c r="Q334" s="20">
        <v>2</v>
      </c>
      <c r="R334" s="65" t="s">
        <v>6408</v>
      </c>
      <c r="V334" s="19" t="s">
        <v>119</v>
      </c>
      <c r="W334" s="19" t="s">
        <v>129</v>
      </c>
      <c r="Z334" s="44" t="s">
        <v>6411</v>
      </c>
      <c r="AA334" s="44" t="s">
        <v>121</v>
      </c>
      <c r="AB334" s="84"/>
    </row>
    <row r="335" spans="1:28" hidden="1" x14ac:dyDescent="0.25">
      <c r="A335" s="26">
        <v>65</v>
      </c>
      <c r="B335" s="19" t="s">
        <v>561</v>
      </c>
      <c r="C335" s="44" t="s">
        <v>114</v>
      </c>
      <c r="D335" s="19" t="s">
        <v>179</v>
      </c>
      <c r="E335" s="19">
        <v>80</v>
      </c>
      <c r="F335" s="19">
        <v>790</v>
      </c>
      <c r="G335" s="19">
        <v>2200</v>
      </c>
      <c r="H335" s="19">
        <v>1</v>
      </c>
      <c r="I335" s="79">
        <v>1061.97</v>
      </c>
      <c r="J335" s="79">
        <v>1061.97</v>
      </c>
      <c r="K335" s="19" t="s">
        <v>156</v>
      </c>
      <c r="L335" s="19" t="s">
        <v>6400</v>
      </c>
      <c r="Q335" s="20">
        <v>2</v>
      </c>
      <c r="R335" s="65" t="s">
        <v>6408</v>
      </c>
      <c r="V335" s="19" t="s">
        <v>119</v>
      </c>
      <c r="W335" s="19" t="s">
        <v>129</v>
      </c>
      <c r="Z335" s="44" t="s">
        <v>6411</v>
      </c>
      <c r="AA335" s="44" t="s">
        <v>121</v>
      </c>
      <c r="AB335" s="84"/>
    </row>
    <row r="336" spans="1:28" hidden="1" x14ac:dyDescent="0.25">
      <c r="A336" s="26">
        <v>66</v>
      </c>
      <c r="B336" s="19" t="s">
        <v>563</v>
      </c>
      <c r="C336" s="44" t="s">
        <v>114</v>
      </c>
      <c r="D336" s="19" t="s">
        <v>251</v>
      </c>
      <c r="E336" s="19">
        <v>80</v>
      </c>
      <c r="F336" s="19">
        <v>960</v>
      </c>
      <c r="G336" s="19">
        <v>1837</v>
      </c>
      <c r="H336" s="19">
        <v>2</v>
      </c>
      <c r="I336" s="79">
        <v>1100.8</v>
      </c>
      <c r="J336" s="79">
        <v>2201.6</v>
      </c>
      <c r="K336" s="19" t="s">
        <v>156</v>
      </c>
      <c r="L336" s="19" t="s">
        <v>6400</v>
      </c>
      <c r="P336" s="19" t="s">
        <v>129</v>
      </c>
      <c r="Q336" s="20">
        <v>2</v>
      </c>
      <c r="R336" s="65" t="s">
        <v>6408</v>
      </c>
      <c r="V336" s="19" t="s">
        <v>119</v>
      </c>
      <c r="Y336" s="19" t="s">
        <v>129</v>
      </c>
      <c r="Z336" s="44" t="s">
        <v>6411</v>
      </c>
      <c r="AA336" s="44" t="s">
        <v>121</v>
      </c>
      <c r="AB336" s="84"/>
    </row>
    <row r="337" spans="1:28" hidden="1" x14ac:dyDescent="0.25">
      <c r="A337" s="26">
        <v>67</v>
      </c>
      <c r="B337" s="19" t="s">
        <v>571</v>
      </c>
      <c r="C337" s="44" t="s">
        <v>114</v>
      </c>
      <c r="D337" s="19" t="s">
        <v>222</v>
      </c>
      <c r="E337" s="19">
        <v>80</v>
      </c>
      <c r="F337" s="19">
        <v>960</v>
      </c>
      <c r="G337" s="19">
        <v>3916</v>
      </c>
      <c r="H337" s="19">
        <v>2</v>
      </c>
      <c r="I337" s="79">
        <v>2352.4299999999998</v>
      </c>
      <c r="J337" s="79">
        <v>4704.8599999999997</v>
      </c>
      <c r="K337" s="19" t="s">
        <v>156</v>
      </c>
      <c r="L337" s="19" t="s">
        <v>6401</v>
      </c>
      <c r="P337" s="19" t="s">
        <v>129</v>
      </c>
      <c r="Q337" s="20">
        <v>2</v>
      </c>
      <c r="R337" s="65" t="s">
        <v>6408</v>
      </c>
      <c r="V337" s="19" t="s">
        <v>119</v>
      </c>
      <c r="Y337" s="19" t="s">
        <v>129</v>
      </c>
      <c r="Z337" s="44" t="s">
        <v>6411</v>
      </c>
      <c r="AA337" s="44" t="s">
        <v>121</v>
      </c>
      <c r="AB337" s="84"/>
    </row>
    <row r="338" spans="1:28" hidden="1" x14ac:dyDescent="0.25">
      <c r="A338" s="26">
        <v>68</v>
      </c>
      <c r="B338" s="19" t="s">
        <v>607</v>
      </c>
      <c r="C338" s="44" t="s">
        <v>114</v>
      </c>
      <c r="D338" s="19" t="s">
        <v>238</v>
      </c>
      <c r="E338" s="19">
        <v>80</v>
      </c>
      <c r="F338" s="19">
        <v>440</v>
      </c>
      <c r="G338" s="19">
        <v>6903</v>
      </c>
      <c r="H338" s="19">
        <v>1</v>
      </c>
      <c r="I338" s="79">
        <v>1899.08</v>
      </c>
      <c r="J338" s="79">
        <v>1899.08</v>
      </c>
      <c r="K338" s="19" t="s">
        <v>156</v>
      </c>
      <c r="L338" s="19" t="s">
        <v>6401</v>
      </c>
      <c r="P338" s="19" t="s">
        <v>129</v>
      </c>
      <c r="Q338" s="20">
        <v>2</v>
      </c>
      <c r="R338" s="65" t="s">
        <v>6408</v>
      </c>
      <c r="V338" s="19" t="s">
        <v>119</v>
      </c>
      <c r="Y338" s="19" t="s">
        <v>129</v>
      </c>
      <c r="Z338" s="44" t="s">
        <v>6411</v>
      </c>
      <c r="AA338" s="44" t="s">
        <v>121</v>
      </c>
      <c r="AB338" s="84"/>
    </row>
    <row r="339" spans="1:28" hidden="1" x14ac:dyDescent="0.25">
      <c r="A339" s="26">
        <v>69</v>
      </c>
      <c r="B339" s="19" t="s">
        <v>608</v>
      </c>
      <c r="C339" s="44" t="s">
        <v>114</v>
      </c>
      <c r="D339" s="19" t="s">
        <v>280</v>
      </c>
      <c r="E339" s="19">
        <v>80</v>
      </c>
      <c r="F339" s="19">
        <v>440</v>
      </c>
      <c r="G339" s="19">
        <v>3159</v>
      </c>
      <c r="H339" s="19">
        <v>1</v>
      </c>
      <c r="I339" s="79">
        <v>863.99</v>
      </c>
      <c r="J339" s="79">
        <v>863.99</v>
      </c>
      <c r="K339" s="19" t="s">
        <v>156</v>
      </c>
      <c r="L339" s="19" t="s">
        <v>6401</v>
      </c>
      <c r="P339" s="19" t="s">
        <v>129</v>
      </c>
      <c r="Q339" s="20">
        <v>2</v>
      </c>
      <c r="R339" s="65" t="s">
        <v>6408</v>
      </c>
      <c r="V339" s="19" t="s">
        <v>119</v>
      </c>
      <c r="Y339" s="19" t="s">
        <v>129</v>
      </c>
      <c r="Z339" s="44" t="s">
        <v>6411</v>
      </c>
      <c r="AA339" s="44" t="s">
        <v>121</v>
      </c>
      <c r="AB339" s="84"/>
    </row>
    <row r="340" spans="1:28" hidden="1" x14ac:dyDescent="0.25">
      <c r="A340" s="26">
        <v>70</v>
      </c>
      <c r="B340" s="19" t="s">
        <v>572</v>
      </c>
      <c r="C340" s="44" t="s">
        <v>114</v>
      </c>
      <c r="D340" s="19" t="s">
        <v>256</v>
      </c>
      <c r="E340" s="19">
        <v>80</v>
      </c>
      <c r="F340" s="19">
        <v>960</v>
      </c>
      <c r="G340" s="19">
        <v>2445</v>
      </c>
      <c r="H340" s="19">
        <v>1</v>
      </c>
      <c r="I340" s="79">
        <v>1465.66</v>
      </c>
      <c r="J340" s="79">
        <v>1465.66</v>
      </c>
      <c r="K340" s="19" t="s">
        <v>156</v>
      </c>
      <c r="L340" s="19" t="s">
        <v>6401</v>
      </c>
      <c r="P340" s="19" t="s">
        <v>129</v>
      </c>
      <c r="Q340" s="20">
        <v>2</v>
      </c>
      <c r="R340" s="65" t="s">
        <v>6408</v>
      </c>
      <c r="V340" s="19" t="s">
        <v>119</v>
      </c>
      <c r="Y340" s="19" t="s">
        <v>129</v>
      </c>
      <c r="Z340" s="44" t="s">
        <v>6411</v>
      </c>
      <c r="AA340" s="44" t="s">
        <v>121</v>
      </c>
      <c r="AB340" s="84"/>
    </row>
    <row r="341" spans="1:28" hidden="1" x14ac:dyDescent="0.25">
      <c r="A341" s="26">
        <v>71</v>
      </c>
      <c r="B341" s="19" t="s">
        <v>605</v>
      </c>
      <c r="C341" s="44" t="s">
        <v>114</v>
      </c>
      <c r="D341" s="19" t="s">
        <v>261</v>
      </c>
      <c r="E341" s="19">
        <v>80</v>
      </c>
      <c r="F341" s="19">
        <v>960</v>
      </c>
      <c r="G341" s="19">
        <v>1276</v>
      </c>
      <c r="H341" s="19">
        <v>1</v>
      </c>
      <c r="I341" s="79">
        <v>757.65</v>
      </c>
      <c r="J341" s="79">
        <v>757.65</v>
      </c>
      <c r="K341" s="19" t="s">
        <v>156</v>
      </c>
      <c r="L341" s="19" t="s">
        <v>6401</v>
      </c>
      <c r="P341" s="19" t="s">
        <v>129</v>
      </c>
      <c r="Q341" s="20">
        <v>2</v>
      </c>
      <c r="R341" s="65" t="s">
        <v>6408</v>
      </c>
      <c r="V341" s="19" t="s">
        <v>119</v>
      </c>
      <c r="Y341" s="19" t="s">
        <v>129</v>
      </c>
      <c r="Z341" s="44" t="s">
        <v>6411</v>
      </c>
      <c r="AA341" s="44" t="s">
        <v>121</v>
      </c>
      <c r="AB341" s="84"/>
    </row>
    <row r="342" spans="1:28" hidden="1" x14ac:dyDescent="0.25">
      <c r="A342" s="26">
        <v>72</v>
      </c>
      <c r="B342" s="19" t="s">
        <v>557</v>
      </c>
      <c r="C342" s="44" t="s">
        <v>114</v>
      </c>
      <c r="D342" s="19" t="s">
        <v>243</v>
      </c>
      <c r="E342" s="19">
        <v>80</v>
      </c>
      <c r="F342" s="19">
        <v>960</v>
      </c>
      <c r="G342" s="19">
        <v>3815</v>
      </c>
      <c r="H342" s="19">
        <v>2</v>
      </c>
      <c r="I342" s="79">
        <v>2291.6</v>
      </c>
      <c r="J342" s="79">
        <v>4583.2</v>
      </c>
      <c r="K342" s="19" t="s">
        <v>156</v>
      </c>
      <c r="L342" s="19" t="s">
        <v>6401</v>
      </c>
      <c r="P342" s="19" t="s">
        <v>129</v>
      </c>
      <c r="Q342" s="20">
        <v>2</v>
      </c>
      <c r="R342" s="65" t="s">
        <v>6408</v>
      </c>
      <c r="V342" s="19" t="s">
        <v>119</v>
      </c>
      <c r="Y342" s="19" t="s">
        <v>129</v>
      </c>
      <c r="Z342" s="44" t="s">
        <v>6411</v>
      </c>
      <c r="AA342" s="44" t="s">
        <v>121</v>
      </c>
      <c r="AB342" s="84"/>
    </row>
    <row r="343" spans="1:28" hidden="1" x14ac:dyDescent="0.25">
      <c r="A343" s="26">
        <v>73</v>
      </c>
      <c r="B343" s="19" t="s">
        <v>582</v>
      </c>
      <c r="C343" s="44" t="s">
        <v>114</v>
      </c>
      <c r="D343" s="19" t="s">
        <v>228</v>
      </c>
      <c r="E343" s="19">
        <v>80</v>
      </c>
      <c r="F343" s="19">
        <v>375</v>
      </c>
      <c r="G343" s="19">
        <v>398</v>
      </c>
      <c r="H343" s="19">
        <v>1</v>
      </c>
      <c r="I343" s="79">
        <v>90.42</v>
      </c>
      <c r="J343" s="79">
        <v>90.42</v>
      </c>
      <c r="K343" s="19" t="s">
        <v>156</v>
      </c>
      <c r="L343" s="19" t="s">
        <v>6401</v>
      </c>
      <c r="P343" s="19" t="s">
        <v>129</v>
      </c>
      <c r="Q343" s="20">
        <v>2</v>
      </c>
      <c r="R343" s="65" t="s">
        <v>6408</v>
      </c>
      <c r="V343" s="19" t="s">
        <v>119</v>
      </c>
      <c r="W343" s="19" t="s">
        <v>129</v>
      </c>
      <c r="Z343" s="44" t="s">
        <v>6411</v>
      </c>
      <c r="AA343" s="44" t="s">
        <v>121</v>
      </c>
      <c r="AB343" s="84"/>
    </row>
    <row r="344" spans="1:28" hidden="1" x14ac:dyDescent="0.25">
      <c r="A344" s="26">
        <v>74</v>
      </c>
      <c r="B344" s="19" t="s">
        <v>560</v>
      </c>
      <c r="C344" s="44" t="s">
        <v>114</v>
      </c>
      <c r="D344" s="19" t="s">
        <v>169</v>
      </c>
      <c r="E344" s="19">
        <v>80</v>
      </c>
      <c r="F344" s="19">
        <v>350</v>
      </c>
      <c r="G344" s="19">
        <v>2200</v>
      </c>
      <c r="H344" s="19">
        <v>2</v>
      </c>
      <c r="I344" s="79">
        <v>454.06</v>
      </c>
      <c r="J344" s="79">
        <v>908.13</v>
      </c>
      <c r="K344" s="19" t="s">
        <v>156</v>
      </c>
      <c r="L344" s="19" t="s">
        <v>6401</v>
      </c>
      <c r="Q344" s="20">
        <v>2</v>
      </c>
      <c r="R344" s="65" t="s">
        <v>6408</v>
      </c>
      <c r="V344" s="19" t="s">
        <v>119</v>
      </c>
      <c r="W344" s="19" t="s">
        <v>129</v>
      </c>
      <c r="Z344" s="44" t="s">
        <v>6411</v>
      </c>
      <c r="AA344" s="44" t="s">
        <v>121</v>
      </c>
      <c r="AB344" s="84"/>
    </row>
    <row r="345" spans="1:28" hidden="1" x14ac:dyDescent="0.25">
      <c r="A345" s="26">
        <v>75</v>
      </c>
      <c r="B345" s="19" t="s">
        <v>586</v>
      </c>
      <c r="C345" s="44" t="s">
        <v>114</v>
      </c>
      <c r="D345" s="19" t="s">
        <v>185</v>
      </c>
      <c r="E345" s="19">
        <v>80</v>
      </c>
      <c r="F345" s="19">
        <v>350</v>
      </c>
      <c r="G345" s="19">
        <v>400</v>
      </c>
      <c r="H345" s="19">
        <v>1</v>
      </c>
      <c r="I345" s="79">
        <v>86.69</v>
      </c>
      <c r="J345" s="79">
        <v>86.69</v>
      </c>
      <c r="K345" s="19" t="s">
        <v>156</v>
      </c>
      <c r="L345" s="19" t="s">
        <v>6401</v>
      </c>
      <c r="Q345" s="20">
        <v>2</v>
      </c>
      <c r="R345" s="65" t="s">
        <v>6408</v>
      </c>
      <c r="V345" s="19" t="s">
        <v>119</v>
      </c>
      <c r="W345" s="19" t="s">
        <v>129</v>
      </c>
      <c r="Z345" s="44" t="s">
        <v>6411</v>
      </c>
      <c r="AA345" s="44" t="s">
        <v>121</v>
      </c>
      <c r="AB345" s="84"/>
    </row>
    <row r="346" spans="1:28" hidden="1" x14ac:dyDescent="0.25">
      <c r="A346" s="26">
        <v>76</v>
      </c>
      <c r="B346" s="19" t="s">
        <v>592</v>
      </c>
      <c r="C346" s="44" t="s">
        <v>114</v>
      </c>
      <c r="D346" s="19" t="s">
        <v>164</v>
      </c>
      <c r="E346" s="19">
        <v>80</v>
      </c>
      <c r="F346" s="19">
        <v>600</v>
      </c>
      <c r="G346" s="19">
        <v>958</v>
      </c>
      <c r="H346" s="19">
        <v>2</v>
      </c>
      <c r="I346" s="79">
        <v>360.98</v>
      </c>
      <c r="J346" s="79">
        <v>721.95</v>
      </c>
      <c r="K346" s="19" t="s">
        <v>156</v>
      </c>
      <c r="L346" s="19" t="s">
        <v>6401</v>
      </c>
      <c r="P346" s="19" t="s">
        <v>129</v>
      </c>
      <c r="Q346" s="20">
        <v>2</v>
      </c>
      <c r="R346" s="65" t="s">
        <v>6408</v>
      </c>
      <c r="V346" s="19" t="s">
        <v>119</v>
      </c>
      <c r="Y346" s="19" t="s">
        <v>129</v>
      </c>
      <c r="Z346" s="44" t="s">
        <v>6411</v>
      </c>
      <c r="AA346" s="44" t="s">
        <v>121</v>
      </c>
      <c r="AB346" s="84"/>
    </row>
    <row r="347" spans="1:28" hidden="1" x14ac:dyDescent="0.25">
      <c r="A347" s="26">
        <v>77</v>
      </c>
      <c r="B347" s="19" t="s">
        <v>565</v>
      </c>
      <c r="C347" s="44" t="s">
        <v>114</v>
      </c>
      <c r="D347" s="19" t="s">
        <v>169</v>
      </c>
      <c r="E347" s="19">
        <v>80</v>
      </c>
      <c r="F347" s="19">
        <v>350</v>
      </c>
      <c r="G347" s="19">
        <v>2200</v>
      </c>
      <c r="H347" s="19">
        <v>3</v>
      </c>
      <c r="I347" s="79">
        <v>454.07</v>
      </c>
      <c r="J347" s="79">
        <v>1362.2</v>
      </c>
      <c r="K347" s="19" t="s">
        <v>156</v>
      </c>
      <c r="L347" s="19" t="s">
        <v>6401</v>
      </c>
      <c r="Q347" s="20">
        <v>2</v>
      </c>
      <c r="R347" s="65" t="s">
        <v>6408</v>
      </c>
      <c r="V347" s="19" t="s">
        <v>119</v>
      </c>
      <c r="W347" s="19" t="s">
        <v>129</v>
      </c>
      <c r="Z347" s="44" t="s">
        <v>6411</v>
      </c>
      <c r="AA347" s="44" t="s">
        <v>121</v>
      </c>
      <c r="AB347" s="84"/>
    </row>
    <row r="348" spans="1:28" hidden="1" x14ac:dyDescent="0.25">
      <c r="A348" s="26">
        <v>78</v>
      </c>
      <c r="B348" s="19" t="s">
        <v>595</v>
      </c>
      <c r="C348" s="44" t="s">
        <v>114</v>
      </c>
      <c r="D348" s="19" t="s">
        <v>185</v>
      </c>
      <c r="E348" s="19">
        <v>80</v>
      </c>
      <c r="F348" s="19">
        <v>350</v>
      </c>
      <c r="G348" s="19">
        <v>400</v>
      </c>
      <c r="H348" s="19">
        <v>1</v>
      </c>
      <c r="I348" s="79">
        <v>85.45</v>
      </c>
      <c r="J348" s="79">
        <v>85.45</v>
      </c>
      <c r="K348" s="19" t="s">
        <v>156</v>
      </c>
      <c r="L348" s="19" t="s">
        <v>6401</v>
      </c>
      <c r="Q348" s="20">
        <v>2</v>
      </c>
      <c r="R348" s="65" t="s">
        <v>6408</v>
      </c>
      <c r="V348" s="19" t="s">
        <v>119</v>
      </c>
      <c r="W348" s="19" t="s">
        <v>129</v>
      </c>
      <c r="Z348" s="44" t="s">
        <v>6411</v>
      </c>
      <c r="AA348" s="44" t="s">
        <v>121</v>
      </c>
      <c r="AB348" s="84"/>
    </row>
    <row r="349" spans="1:28" hidden="1" x14ac:dyDescent="0.25">
      <c r="A349" s="26">
        <v>79</v>
      </c>
      <c r="B349" s="19" t="s">
        <v>597</v>
      </c>
      <c r="C349" s="44" t="s">
        <v>114</v>
      </c>
      <c r="D349" s="19" t="s">
        <v>216</v>
      </c>
      <c r="E349" s="19">
        <v>80</v>
      </c>
      <c r="F349" s="19">
        <v>960</v>
      </c>
      <c r="G349" s="19">
        <v>1998</v>
      </c>
      <c r="H349" s="19">
        <v>1</v>
      </c>
      <c r="I349" s="79">
        <v>1196.48</v>
      </c>
      <c r="J349" s="79">
        <v>1196.48</v>
      </c>
      <c r="K349" s="19" t="s">
        <v>156</v>
      </c>
      <c r="L349" s="19" t="s">
        <v>6401</v>
      </c>
      <c r="P349" s="19" t="s">
        <v>129</v>
      </c>
      <c r="Q349" s="20">
        <v>2</v>
      </c>
      <c r="R349" s="65" t="s">
        <v>6408</v>
      </c>
      <c r="V349" s="19" t="s">
        <v>119</v>
      </c>
      <c r="Y349" s="19" t="s">
        <v>129</v>
      </c>
      <c r="Z349" s="44" t="s">
        <v>6411</v>
      </c>
      <c r="AA349" s="44" t="s">
        <v>121</v>
      </c>
      <c r="AB349" s="84"/>
    </row>
    <row r="350" spans="1:28" hidden="1" x14ac:dyDescent="0.25">
      <c r="A350" s="26">
        <v>80</v>
      </c>
      <c r="B350" s="19" t="s">
        <v>569</v>
      </c>
      <c r="C350" s="44" t="s">
        <v>114</v>
      </c>
      <c r="D350" s="19" t="s">
        <v>272</v>
      </c>
      <c r="E350" s="19">
        <v>80</v>
      </c>
      <c r="F350" s="19">
        <v>960</v>
      </c>
      <c r="G350" s="19">
        <v>1525</v>
      </c>
      <c r="H350" s="19">
        <v>1</v>
      </c>
      <c r="I350" s="79">
        <v>907.83</v>
      </c>
      <c r="J350" s="79">
        <v>907.83</v>
      </c>
      <c r="K350" s="19" t="s">
        <v>156</v>
      </c>
      <c r="L350" s="19" t="s">
        <v>6401</v>
      </c>
      <c r="P350" s="19" t="s">
        <v>129</v>
      </c>
      <c r="Q350" s="20">
        <v>2</v>
      </c>
      <c r="R350" s="65" t="s">
        <v>6408</v>
      </c>
      <c r="V350" s="19" t="s">
        <v>119</v>
      </c>
      <c r="Y350" s="19" t="s">
        <v>129</v>
      </c>
      <c r="Z350" s="44" t="s">
        <v>6411</v>
      </c>
      <c r="AA350" s="44" t="s">
        <v>121</v>
      </c>
      <c r="AB350" s="84"/>
    </row>
    <row r="351" spans="1:28" hidden="1" x14ac:dyDescent="0.25">
      <c r="A351" s="26">
        <v>81</v>
      </c>
      <c r="B351" s="19" t="s">
        <v>598</v>
      </c>
      <c r="C351" s="44" t="s">
        <v>114</v>
      </c>
      <c r="D351" s="19" t="s">
        <v>253</v>
      </c>
      <c r="E351" s="19">
        <v>80</v>
      </c>
      <c r="F351" s="19">
        <v>440</v>
      </c>
      <c r="G351" s="19">
        <v>1454</v>
      </c>
      <c r="H351" s="19">
        <v>1</v>
      </c>
      <c r="I351" s="79">
        <v>339.52</v>
      </c>
      <c r="J351" s="79">
        <v>339.52</v>
      </c>
      <c r="K351" s="19" t="s">
        <v>156</v>
      </c>
      <c r="L351" s="19" t="s">
        <v>6401</v>
      </c>
      <c r="P351" s="19" t="s">
        <v>129</v>
      </c>
      <c r="Q351" s="20">
        <v>2</v>
      </c>
      <c r="R351" s="65" t="s">
        <v>6408</v>
      </c>
      <c r="V351" s="19" t="s">
        <v>119</v>
      </c>
      <c r="Y351" s="19" t="s">
        <v>129</v>
      </c>
      <c r="Z351" s="44" t="s">
        <v>6411</v>
      </c>
      <c r="AA351" s="44" t="s">
        <v>121</v>
      </c>
      <c r="AB351" s="84"/>
    </row>
    <row r="352" spans="1:28" hidden="1" x14ac:dyDescent="0.25">
      <c r="A352" s="26">
        <v>82</v>
      </c>
      <c r="B352" s="19" t="s">
        <v>554</v>
      </c>
      <c r="C352" s="44" t="s">
        <v>114</v>
      </c>
      <c r="D352" s="19" t="s">
        <v>155</v>
      </c>
      <c r="E352" s="19">
        <v>80</v>
      </c>
      <c r="F352" s="19">
        <v>260</v>
      </c>
      <c r="G352" s="19">
        <v>436</v>
      </c>
      <c r="H352" s="19">
        <v>1</v>
      </c>
      <c r="I352" s="79">
        <v>69.98</v>
      </c>
      <c r="J352" s="79">
        <v>69.98</v>
      </c>
      <c r="K352" s="19" t="s">
        <v>555</v>
      </c>
      <c r="L352" s="19" t="s">
        <v>6402</v>
      </c>
      <c r="Q352" s="20">
        <v>2</v>
      </c>
      <c r="R352" s="65" t="s">
        <v>6408</v>
      </c>
      <c r="V352" s="19" t="s">
        <v>119</v>
      </c>
      <c r="W352" s="19" t="s">
        <v>129</v>
      </c>
      <c r="Z352" s="44" t="s">
        <v>6411</v>
      </c>
      <c r="AA352" s="44" t="s">
        <v>121</v>
      </c>
      <c r="AB352" s="84"/>
    </row>
    <row r="353" spans="1:28" hidden="1" x14ac:dyDescent="0.25">
      <c r="A353" s="26">
        <v>83</v>
      </c>
      <c r="B353" s="19" t="s">
        <v>605</v>
      </c>
      <c r="C353" s="44" t="s">
        <v>114</v>
      </c>
      <c r="D353" s="19" t="s">
        <v>261</v>
      </c>
      <c r="E353" s="19">
        <v>80</v>
      </c>
      <c r="F353" s="19">
        <v>960</v>
      </c>
      <c r="G353" s="19">
        <v>1276</v>
      </c>
      <c r="H353" s="19">
        <v>1</v>
      </c>
      <c r="I353" s="79">
        <v>757.65</v>
      </c>
      <c r="J353" s="79">
        <v>757.65</v>
      </c>
      <c r="K353" s="19" t="s">
        <v>555</v>
      </c>
      <c r="L353" s="19" t="s">
        <v>6402</v>
      </c>
      <c r="P353" s="19" t="s">
        <v>129</v>
      </c>
      <c r="Q353" s="20">
        <v>2</v>
      </c>
      <c r="R353" s="65" t="s">
        <v>6408</v>
      </c>
      <c r="V353" s="19" t="s">
        <v>119</v>
      </c>
      <c r="Y353" s="19" t="s">
        <v>129</v>
      </c>
      <c r="Z353" s="44" t="s">
        <v>6411</v>
      </c>
      <c r="AA353" s="44" t="s">
        <v>121</v>
      </c>
      <c r="AB353" s="84"/>
    </row>
    <row r="354" spans="1:28" hidden="1" x14ac:dyDescent="0.25">
      <c r="A354" s="26">
        <v>84</v>
      </c>
      <c r="B354" s="19" t="s">
        <v>609</v>
      </c>
      <c r="C354" s="44" t="s">
        <v>114</v>
      </c>
      <c r="D354" s="19" t="s">
        <v>282</v>
      </c>
      <c r="E354" s="19">
        <v>80</v>
      </c>
      <c r="F354" s="19">
        <v>600</v>
      </c>
      <c r="G354" s="19">
        <v>3020</v>
      </c>
      <c r="H354" s="19">
        <v>2</v>
      </c>
      <c r="I354" s="79">
        <v>1137.94</v>
      </c>
      <c r="J354" s="79">
        <v>2275.87</v>
      </c>
      <c r="K354" s="19" t="s">
        <v>555</v>
      </c>
      <c r="L354" s="19" t="s">
        <v>6402</v>
      </c>
      <c r="P354" s="19" t="s">
        <v>129</v>
      </c>
      <c r="Q354" s="20">
        <v>2</v>
      </c>
      <c r="R354" s="65" t="s">
        <v>6408</v>
      </c>
      <c r="V354" s="19" t="s">
        <v>119</v>
      </c>
      <c r="Y354" s="19" t="s">
        <v>129</v>
      </c>
      <c r="Z354" s="44" t="s">
        <v>6411</v>
      </c>
      <c r="AA354" s="44" t="s">
        <v>121</v>
      </c>
      <c r="AB354" s="84"/>
    </row>
    <row r="355" spans="1:28" hidden="1" x14ac:dyDescent="0.25">
      <c r="A355" s="26">
        <v>85</v>
      </c>
      <c r="B355" s="19" t="s">
        <v>558</v>
      </c>
      <c r="C355" s="44" t="s">
        <v>114</v>
      </c>
      <c r="D355" s="19" t="s">
        <v>284</v>
      </c>
      <c r="E355" s="19">
        <v>80</v>
      </c>
      <c r="F355" s="19">
        <v>600</v>
      </c>
      <c r="G355" s="19">
        <v>2950</v>
      </c>
      <c r="H355" s="19">
        <v>2</v>
      </c>
      <c r="I355" s="79">
        <v>1111.56</v>
      </c>
      <c r="J355" s="79">
        <v>2223.12</v>
      </c>
      <c r="K355" s="19" t="s">
        <v>555</v>
      </c>
      <c r="L355" s="19" t="s">
        <v>6402</v>
      </c>
      <c r="P355" s="19" t="s">
        <v>129</v>
      </c>
      <c r="Q355" s="20">
        <v>2</v>
      </c>
      <c r="R355" s="65" t="s">
        <v>6408</v>
      </c>
      <c r="V355" s="19" t="s">
        <v>119</v>
      </c>
      <c r="Y355" s="19" t="s">
        <v>129</v>
      </c>
      <c r="Z355" s="44" t="s">
        <v>6411</v>
      </c>
      <c r="AA355" s="44" t="s">
        <v>121</v>
      </c>
      <c r="AB355" s="84"/>
    </row>
    <row r="356" spans="1:28" hidden="1" x14ac:dyDescent="0.25">
      <c r="A356" s="26">
        <v>86</v>
      </c>
      <c r="B356" s="19" t="s">
        <v>559</v>
      </c>
      <c r="C356" s="44" t="s">
        <v>114</v>
      </c>
      <c r="D356" s="19" t="s">
        <v>245</v>
      </c>
      <c r="E356" s="19">
        <v>80</v>
      </c>
      <c r="F356" s="19">
        <v>440</v>
      </c>
      <c r="G356" s="19">
        <v>3013</v>
      </c>
      <c r="H356" s="19">
        <v>2</v>
      </c>
      <c r="I356" s="79">
        <v>819.52</v>
      </c>
      <c r="J356" s="79">
        <v>1639.05</v>
      </c>
      <c r="K356" s="19" t="s">
        <v>555</v>
      </c>
      <c r="L356" s="19" t="s">
        <v>6402</v>
      </c>
      <c r="P356" s="19" t="s">
        <v>129</v>
      </c>
      <c r="Q356" s="20">
        <v>2</v>
      </c>
      <c r="R356" s="65" t="s">
        <v>6408</v>
      </c>
      <c r="V356" s="19" t="s">
        <v>119</v>
      </c>
      <c r="Y356" s="19" t="s">
        <v>129</v>
      </c>
      <c r="Z356" s="44" t="s">
        <v>6411</v>
      </c>
      <c r="AA356" s="44" t="s">
        <v>121</v>
      </c>
      <c r="AB356" s="84"/>
    </row>
    <row r="357" spans="1:28" hidden="1" x14ac:dyDescent="0.25">
      <c r="A357" s="26">
        <v>87</v>
      </c>
      <c r="B357" s="19" t="s">
        <v>583</v>
      </c>
      <c r="C357" s="44" t="s">
        <v>114</v>
      </c>
      <c r="D357" s="19" t="s">
        <v>164</v>
      </c>
      <c r="E357" s="19">
        <v>80</v>
      </c>
      <c r="F357" s="19">
        <v>600</v>
      </c>
      <c r="G357" s="19">
        <v>958</v>
      </c>
      <c r="H357" s="19">
        <v>1</v>
      </c>
      <c r="I357" s="79">
        <v>360.97</v>
      </c>
      <c r="J357" s="79">
        <v>360.97</v>
      </c>
      <c r="K357" s="19" t="s">
        <v>555</v>
      </c>
      <c r="L357" s="19" t="s">
        <v>6402</v>
      </c>
      <c r="P357" s="19" t="s">
        <v>129</v>
      </c>
      <c r="Q357" s="20">
        <v>2</v>
      </c>
      <c r="R357" s="65" t="s">
        <v>6408</v>
      </c>
      <c r="V357" s="19" t="s">
        <v>119</v>
      </c>
      <c r="Y357" s="19" t="s">
        <v>129</v>
      </c>
      <c r="Z357" s="44" t="s">
        <v>6411</v>
      </c>
      <c r="AA357" s="44" t="s">
        <v>121</v>
      </c>
      <c r="AB357" s="84"/>
    </row>
    <row r="358" spans="1:28" hidden="1" x14ac:dyDescent="0.25">
      <c r="A358" s="26">
        <v>88</v>
      </c>
      <c r="B358" s="19" t="s">
        <v>574</v>
      </c>
      <c r="C358" s="44" t="s">
        <v>114</v>
      </c>
      <c r="D358" s="19" t="s">
        <v>286</v>
      </c>
      <c r="E358" s="19">
        <v>80</v>
      </c>
      <c r="F358" s="19">
        <v>600</v>
      </c>
      <c r="G358" s="19">
        <v>1454</v>
      </c>
      <c r="H358" s="19">
        <v>1</v>
      </c>
      <c r="I358" s="79">
        <v>547.87</v>
      </c>
      <c r="J358" s="79">
        <v>547.87</v>
      </c>
      <c r="K358" s="19" t="s">
        <v>555</v>
      </c>
      <c r="L358" s="19" t="s">
        <v>6402</v>
      </c>
      <c r="P358" s="19" t="s">
        <v>129</v>
      </c>
      <c r="Q358" s="20">
        <v>2</v>
      </c>
      <c r="R358" s="65" t="s">
        <v>6408</v>
      </c>
      <c r="V358" s="19" t="s">
        <v>119</v>
      </c>
      <c r="Y358" s="19" t="s">
        <v>129</v>
      </c>
      <c r="Z358" s="44" t="s">
        <v>6411</v>
      </c>
      <c r="AA358" s="44" t="s">
        <v>121</v>
      </c>
      <c r="AB358" s="84"/>
    </row>
    <row r="359" spans="1:28" hidden="1" x14ac:dyDescent="0.25">
      <c r="A359" s="26">
        <v>89</v>
      </c>
      <c r="B359" s="19" t="s">
        <v>576</v>
      </c>
      <c r="C359" s="44" t="s">
        <v>114</v>
      </c>
      <c r="D359" s="19" t="s">
        <v>230</v>
      </c>
      <c r="E359" s="19">
        <v>80</v>
      </c>
      <c r="F359" s="19">
        <v>325</v>
      </c>
      <c r="G359" s="19">
        <v>2200</v>
      </c>
      <c r="H359" s="19">
        <v>2</v>
      </c>
      <c r="I359" s="79">
        <v>419.52</v>
      </c>
      <c r="J359" s="79">
        <v>839.05</v>
      </c>
      <c r="K359" s="19" t="s">
        <v>555</v>
      </c>
      <c r="L359" s="19" t="s">
        <v>6402</v>
      </c>
      <c r="Q359" s="20">
        <v>2</v>
      </c>
      <c r="R359" s="65" t="s">
        <v>6408</v>
      </c>
      <c r="V359" s="19" t="s">
        <v>119</v>
      </c>
      <c r="W359" s="19" t="s">
        <v>129</v>
      </c>
      <c r="Z359" s="44" t="s">
        <v>6411</v>
      </c>
      <c r="AA359" s="44" t="s">
        <v>121</v>
      </c>
      <c r="AB359" s="84"/>
    </row>
    <row r="360" spans="1:28" hidden="1" x14ac:dyDescent="0.25">
      <c r="A360" s="26">
        <v>90</v>
      </c>
      <c r="B360" s="19" t="s">
        <v>577</v>
      </c>
      <c r="C360" s="44" t="s">
        <v>114</v>
      </c>
      <c r="D360" s="19" t="s">
        <v>181</v>
      </c>
      <c r="E360" s="19">
        <v>80</v>
      </c>
      <c r="F360" s="19">
        <v>400</v>
      </c>
      <c r="G360" s="19">
        <v>790</v>
      </c>
      <c r="H360" s="19">
        <v>1</v>
      </c>
      <c r="I360" s="79">
        <v>195.98</v>
      </c>
      <c r="J360" s="79">
        <v>195.98</v>
      </c>
      <c r="K360" s="19" t="s">
        <v>555</v>
      </c>
      <c r="L360" s="19" t="s">
        <v>6402</v>
      </c>
      <c r="Q360" s="20">
        <v>2</v>
      </c>
      <c r="R360" s="65" t="s">
        <v>6408</v>
      </c>
      <c r="V360" s="19" t="s">
        <v>119</v>
      </c>
      <c r="W360" s="19" t="s">
        <v>129</v>
      </c>
      <c r="Z360" s="44" t="s">
        <v>6411</v>
      </c>
      <c r="AA360" s="44" t="s">
        <v>121</v>
      </c>
      <c r="AB360" s="84"/>
    </row>
    <row r="361" spans="1:28" hidden="1" x14ac:dyDescent="0.25">
      <c r="A361" s="26">
        <v>91</v>
      </c>
      <c r="B361" s="19" t="s">
        <v>589</v>
      </c>
      <c r="C361" s="44" t="s">
        <v>114</v>
      </c>
      <c r="D361" s="19" t="s">
        <v>185</v>
      </c>
      <c r="E361" s="19">
        <v>80</v>
      </c>
      <c r="F361" s="19">
        <v>350</v>
      </c>
      <c r="G361" s="19">
        <v>400</v>
      </c>
      <c r="H361" s="19">
        <v>1</v>
      </c>
      <c r="I361" s="79">
        <v>85.45</v>
      </c>
      <c r="J361" s="79">
        <v>85.45</v>
      </c>
      <c r="K361" s="19" t="s">
        <v>555</v>
      </c>
      <c r="L361" s="19" t="s">
        <v>6402</v>
      </c>
      <c r="Q361" s="20">
        <v>2</v>
      </c>
      <c r="R361" s="65" t="s">
        <v>6408</v>
      </c>
      <c r="V361" s="19" t="s">
        <v>119</v>
      </c>
      <c r="W361" s="19" t="s">
        <v>129</v>
      </c>
      <c r="Z361" s="44" t="s">
        <v>6411</v>
      </c>
      <c r="AA361" s="44" t="s">
        <v>121</v>
      </c>
      <c r="AB361" s="84"/>
    </row>
    <row r="362" spans="1:28" hidden="1" x14ac:dyDescent="0.25">
      <c r="A362" s="26">
        <v>92</v>
      </c>
      <c r="B362" s="19" t="s">
        <v>590</v>
      </c>
      <c r="C362" s="44" t="s">
        <v>114</v>
      </c>
      <c r="D362" s="19" t="s">
        <v>290</v>
      </c>
      <c r="E362" s="19">
        <v>80</v>
      </c>
      <c r="F362" s="19">
        <v>960</v>
      </c>
      <c r="G362" s="19">
        <v>2019</v>
      </c>
      <c r="H362" s="19">
        <v>2</v>
      </c>
      <c r="I362" s="79">
        <v>1205.5899999999999</v>
      </c>
      <c r="J362" s="79">
        <v>2411.1799999999998</v>
      </c>
      <c r="K362" s="19" t="s">
        <v>555</v>
      </c>
      <c r="L362" s="19" t="s">
        <v>6402</v>
      </c>
      <c r="P362" s="19" t="s">
        <v>129</v>
      </c>
      <c r="Q362" s="20">
        <v>2</v>
      </c>
      <c r="R362" s="65" t="s">
        <v>6408</v>
      </c>
      <c r="V362" s="19" t="s">
        <v>119</v>
      </c>
      <c r="Y362" s="19" t="s">
        <v>129</v>
      </c>
      <c r="Z362" s="44" t="s">
        <v>6411</v>
      </c>
      <c r="AA362" s="44" t="s">
        <v>121</v>
      </c>
      <c r="AB362" s="84"/>
    </row>
    <row r="363" spans="1:28" hidden="1" x14ac:dyDescent="0.25">
      <c r="A363" s="26">
        <v>93</v>
      </c>
      <c r="B363" s="19" t="s">
        <v>565</v>
      </c>
      <c r="C363" s="44" t="s">
        <v>114</v>
      </c>
      <c r="D363" s="19" t="s">
        <v>169</v>
      </c>
      <c r="E363" s="19">
        <v>80</v>
      </c>
      <c r="F363" s="19">
        <v>350</v>
      </c>
      <c r="G363" s="19">
        <v>2200</v>
      </c>
      <c r="H363" s="19">
        <v>1</v>
      </c>
      <c r="I363" s="79">
        <v>454.07</v>
      </c>
      <c r="J363" s="79">
        <v>454.07</v>
      </c>
      <c r="K363" s="19" t="s">
        <v>555</v>
      </c>
      <c r="L363" s="19" t="s">
        <v>6402</v>
      </c>
      <c r="Q363" s="20">
        <v>2</v>
      </c>
      <c r="R363" s="65" t="s">
        <v>6408</v>
      </c>
      <c r="V363" s="19" t="s">
        <v>119</v>
      </c>
      <c r="W363" s="19" t="s">
        <v>129</v>
      </c>
      <c r="Z363" s="44" t="s">
        <v>6411</v>
      </c>
      <c r="AA363" s="44" t="s">
        <v>121</v>
      </c>
      <c r="AB363" s="84"/>
    </row>
    <row r="364" spans="1:28" hidden="1" x14ac:dyDescent="0.25">
      <c r="A364" s="26">
        <v>94</v>
      </c>
      <c r="B364" s="19" t="s">
        <v>566</v>
      </c>
      <c r="C364" s="44" t="s">
        <v>114</v>
      </c>
      <c r="D364" s="19" t="s">
        <v>293</v>
      </c>
      <c r="E364" s="19">
        <v>80</v>
      </c>
      <c r="F364" s="19">
        <v>375</v>
      </c>
      <c r="G364" s="19">
        <v>2200</v>
      </c>
      <c r="H364" s="19">
        <v>1</v>
      </c>
      <c r="I364" s="79">
        <v>479.19</v>
      </c>
      <c r="J364" s="79">
        <v>479.19</v>
      </c>
      <c r="K364" s="19" t="s">
        <v>555</v>
      </c>
      <c r="L364" s="19" t="s">
        <v>6402</v>
      </c>
      <c r="Q364" s="20">
        <v>2</v>
      </c>
      <c r="R364" s="65" t="s">
        <v>6408</v>
      </c>
      <c r="V364" s="19" t="s">
        <v>119</v>
      </c>
      <c r="W364" s="19" t="s">
        <v>129</v>
      </c>
      <c r="Z364" s="44" t="s">
        <v>6411</v>
      </c>
      <c r="AA364" s="44" t="s">
        <v>121</v>
      </c>
      <c r="AB364" s="84"/>
    </row>
    <row r="365" spans="1:28" hidden="1" x14ac:dyDescent="0.25">
      <c r="A365" s="26">
        <v>95</v>
      </c>
      <c r="B365" s="19" t="s">
        <v>567</v>
      </c>
      <c r="C365" s="44" t="s">
        <v>114</v>
      </c>
      <c r="D365" s="19" t="s">
        <v>179</v>
      </c>
      <c r="E365" s="19">
        <v>80</v>
      </c>
      <c r="F365" s="19">
        <v>790</v>
      </c>
      <c r="G365" s="19">
        <v>2200</v>
      </c>
      <c r="H365" s="19">
        <v>1</v>
      </c>
      <c r="I365" s="79">
        <v>1061.97</v>
      </c>
      <c r="J365" s="79">
        <v>1061.97</v>
      </c>
      <c r="K365" s="19" t="s">
        <v>555</v>
      </c>
      <c r="L365" s="19" t="s">
        <v>6402</v>
      </c>
      <c r="Q365" s="20">
        <v>2</v>
      </c>
      <c r="R365" s="65" t="s">
        <v>6408</v>
      </c>
      <c r="V365" s="19" t="s">
        <v>119</v>
      </c>
      <c r="W365" s="19" t="s">
        <v>129</v>
      </c>
      <c r="Z365" s="44" t="s">
        <v>6411</v>
      </c>
      <c r="AA365" s="44" t="s">
        <v>121</v>
      </c>
      <c r="AB365" s="84"/>
    </row>
    <row r="366" spans="1:28" hidden="1" x14ac:dyDescent="0.25">
      <c r="A366" s="26">
        <v>96</v>
      </c>
      <c r="B366" s="19" t="s">
        <v>580</v>
      </c>
      <c r="C366" s="44" t="s">
        <v>114</v>
      </c>
      <c r="D366" s="19" t="s">
        <v>181</v>
      </c>
      <c r="E366" s="19">
        <v>80</v>
      </c>
      <c r="F366" s="19">
        <v>400</v>
      </c>
      <c r="G366" s="19">
        <v>790</v>
      </c>
      <c r="H366" s="19">
        <v>1</v>
      </c>
      <c r="I366" s="79">
        <v>195.98</v>
      </c>
      <c r="J366" s="79">
        <v>195.98</v>
      </c>
      <c r="K366" s="19" t="s">
        <v>555</v>
      </c>
      <c r="L366" s="19" t="s">
        <v>6402</v>
      </c>
      <c r="Q366" s="20">
        <v>2</v>
      </c>
      <c r="R366" s="65" t="s">
        <v>6408</v>
      </c>
      <c r="V366" s="19" t="s">
        <v>119</v>
      </c>
      <c r="W366" s="19" t="s">
        <v>129</v>
      </c>
      <c r="Z366" s="44" t="s">
        <v>6411</v>
      </c>
      <c r="AA366" s="44" t="s">
        <v>121</v>
      </c>
      <c r="AB366" s="84"/>
    </row>
    <row r="367" spans="1:28" hidden="1" x14ac:dyDescent="0.25">
      <c r="A367" s="26">
        <v>97</v>
      </c>
      <c r="B367" s="19" t="s">
        <v>611</v>
      </c>
      <c r="C367" s="44" t="s">
        <v>114</v>
      </c>
      <c r="D367" s="19" t="s">
        <v>270</v>
      </c>
      <c r="E367" s="19">
        <v>80</v>
      </c>
      <c r="F367" s="19">
        <v>960</v>
      </c>
      <c r="G367" s="19">
        <v>1529</v>
      </c>
      <c r="H367" s="19">
        <v>2</v>
      </c>
      <c r="I367" s="79">
        <v>915.12</v>
      </c>
      <c r="J367" s="79">
        <v>1830.23</v>
      </c>
      <c r="K367" s="19" t="s">
        <v>555</v>
      </c>
      <c r="L367" s="19" t="s">
        <v>6402</v>
      </c>
      <c r="P367" s="19" t="s">
        <v>129</v>
      </c>
      <c r="Q367" s="20">
        <v>2</v>
      </c>
      <c r="R367" s="65" t="s">
        <v>6408</v>
      </c>
      <c r="V367" s="19" t="s">
        <v>119</v>
      </c>
      <c r="Y367" s="19" t="s">
        <v>129</v>
      </c>
      <c r="Z367" s="44" t="s">
        <v>6411</v>
      </c>
      <c r="AA367" s="44" t="s">
        <v>121</v>
      </c>
      <c r="AB367" s="84"/>
    </row>
    <row r="368" spans="1:28" hidden="1" x14ac:dyDescent="0.25">
      <c r="A368" s="26">
        <v>98</v>
      </c>
      <c r="B368" s="19" t="s">
        <v>568</v>
      </c>
      <c r="C368" s="44" t="s">
        <v>114</v>
      </c>
      <c r="D368" s="19" t="s">
        <v>272</v>
      </c>
      <c r="E368" s="19">
        <v>80</v>
      </c>
      <c r="F368" s="19">
        <v>960</v>
      </c>
      <c r="G368" s="19">
        <v>1525</v>
      </c>
      <c r="H368" s="19">
        <v>1</v>
      </c>
      <c r="I368" s="79">
        <v>907.83</v>
      </c>
      <c r="J368" s="79">
        <v>907.83</v>
      </c>
      <c r="K368" s="19" t="s">
        <v>555</v>
      </c>
      <c r="L368" s="19" t="s">
        <v>6402</v>
      </c>
      <c r="P368" s="19" t="s">
        <v>129</v>
      </c>
      <c r="Q368" s="20">
        <v>2</v>
      </c>
      <c r="R368" s="65" t="s">
        <v>6408</v>
      </c>
      <c r="V368" s="19" t="s">
        <v>119</v>
      </c>
      <c r="Y368" s="19" t="s">
        <v>129</v>
      </c>
      <c r="Z368" s="44" t="s">
        <v>6411</v>
      </c>
      <c r="AA368" s="44" t="s">
        <v>121</v>
      </c>
      <c r="AB368" s="84"/>
    </row>
    <row r="369" spans="1:28" hidden="1" x14ac:dyDescent="0.25">
      <c r="A369" s="26">
        <v>99</v>
      </c>
      <c r="B369" s="19" t="s">
        <v>597</v>
      </c>
      <c r="C369" s="44" t="s">
        <v>114</v>
      </c>
      <c r="D369" s="19" t="s">
        <v>216</v>
      </c>
      <c r="E369" s="19">
        <v>80</v>
      </c>
      <c r="F369" s="19">
        <v>960</v>
      </c>
      <c r="G369" s="19">
        <v>1998</v>
      </c>
      <c r="H369" s="19">
        <v>1</v>
      </c>
      <c r="I369" s="79">
        <v>1196.48</v>
      </c>
      <c r="J369" s="79">
        <v>1196.48</v>
      </c>
      <c r="K369" s="19" t="s">
        <v>555</v>
      </c>
      <c r="L369" s="19" t="s">
        <v>6402</v>
      </c>
      <c r="P369" s="19" t="s">
        <v>129</v>
      </c>
      <c r="Q369" s="20">
        <v>2</v>
      </c>
      <c r="R369" s="65" t="s">
        <v>6408</v>
      </c>
      <c r="V369" s="19" t="s">
        <v>119</v>
      </c>
      <c r="Y369" s="19" t="s">
        <v>129</v>
      </c>
      <c r="Z369" s="44" t="s">
        <v>6411</v>
      </c>
      <c r="AA369" s="44" t="s">
        <v>121</v>
      </c>
      <c r="AB369" s="84"/>
    </row>
    <row r="370" spans="1:28" hidden="1" x14ac:dyDescent="0.25">
      <c r="A370" s="26">
        <v>100</v>
      </c>
      <c r="B370" s="19" t="s">
        <v>599</v>
      </c>
      <c r="C370" s="44" t="s">
        <v>114</v>
      </c>
      <c r="D370" s="19" t="s">
        <v>183</v>
      </c>
      <c r="E370" s="19">
        <v>80</v>
      </c>
      <c r="F370" s="19">
        <v>600</v>
      </c>
      <c r="G370" s="19">
        <v>790</v>
      </c>
      <c r="H370" s="19">
        <v>1</v>
      </c>
      <c r="I370" s="79">
        <v>268.18</v>
      </c>
      <c r="J370" s="79">
        <v>268.18</v>
      </c>
      <c r="K370" s="19" t="s">
        <v>555</v>
      </c>
      <c r="L370" s="19" t="s">
        <v>6402</v>
      </c>
      <c r="Q370" s="20">
        <v>2</v>
      </c>
      <c r="R370" s="65" t="s">
        <v>6408</v>
      </c>
      <c r="V370" s="19" t="s">
        <v>119</v>
      </c>
      <c r="W370" s="19" t="s">
        <v>129</v>
      </c>
      <c r="Z370" s="44" t="s">
        <v>6411</v>
      </c>
      <c r="AA370" s="44" t="s">
        <v>121</v>
      </c>
      <c r="AB370" s="84"/>
    </row>
    <row r="371" spans="1:28" hidden="1" x14ac:dyDescent="0.25">
      <c r="A371" s="26">
        <v>101</v>
      </c>
      <c r="B371" s="19" t="s">
        <v>602</v>
      </c>
      <c r="C371" s="44" t="s">
        <v>114</v>
      </c>
      <c r="D371" s="19" t="s">
        <v>275</v>
      </c>
      <c r="E371" s="19">
        <v>80</v>
      </c>
      <c r="F371" s="19">
        <v>600</v>
      </c>
      <c r="G371" s="19">
        <v>3161</v>
      </c>
      <c r="H371" s="19">
        <v>2</v>
      </c>
      <c r="I371" s="79">
        <v>1191.06</v>
      </c>
      <c r="J371" s="79">
        <v>2382.13</v>
      </c>
      <c r="K371" s="19" t="s">
        <v>555</v>
      </c>
      <c r="L371" s="19" t="s">
        <v>6403</v>
      </c>
      <c r="P371" s="19" t="s">
        <v>129</v>
      </c>
      <c r="Q371" s="20">
        <v>2</v>
      </c>
      <c r="R371" s="65" t="s">
        <v>6408</v>
      </c>
      <c r="V371" s="19" t="s">
        <v>119</v>
      </c>
      <c r="Y371" s="19" t="s">
        <v>129</v>
      </c>
      <c r="Z371" s="44" t="s">
        <v>6411</v>
      </c>
      <c r="AA371" s="44" t="s">
        <v>121</v>
      </c>
      <c r="AB371" s="84"/>
    </row>
    <row r="372" spans="1:28" hidden="1" x14ac:dyDescent="0.25">
      <c r="A372" s="26">
        <v>102</v>
      </c>
      <c r="B372" s="19" t="s">
        <v>603</v>
      </c>
      <c r="C372" s="44" t="s">
        <v>114</v>
      </c>
      <c r="D372" s="19" t="s">
        <v>278</v>
      </c>
      <c r="E372" s="19">
        <v>80</v>
      </c>
      <c r="F372" s="19">
        <v>600</v>
      </c>
      <c r="G372" s="19">
        <v>3137</v>
      </c>
      <c r="H372" s="19">
        <v>2</v>
      </c>
      <c r="I372" s="79">
        <v>1182.02</v>
      </c>
      <c r="J372" s="79">
        <v>2364.04</v>
      </c>
      <c r="K372" s="19" t="s">
        <v>555</v>
      </c>
      <c r="L372" s="19" t="s">
        <v>6403</v>
      </c>
      <c r="P372" s="19" t="s">
        <v>129</v>
      </c>
      <c r="Q372" s="20">
        <v>2</v>
      </c>
      <c r="R372" s="65" t="s">
        <v>6408</v>
      </c>
      <c r="V372" s="19" t="s">
        <v>119</v>
      </c>
      <c r="Y372" s="19" t="s">
        <v>129</v>
      </c>
      <c r="Z372" s="44" t="s">
        <v>6411</v>
      </c>
      <c r="AA372" s="44" t="s">
        <v>121</v>
      </c>
      <c r="AB372" s="84"/>
    </row>
    <row r="373" spans="1:28" hidden="1" x14ac:dyDescent="0.25">
      <c r="A373" s="26">
        <v>103</v>
      </c>
      <c r="B373" s="19" t="s">
        <v>604</v>
      </c>
      <c r="C373" s="44" t="s">
        <v>114</v>
      </c>
      <c r="D373" s="19" t="s">
        <v>219</v>
      </c>
      <c r="E373" s="19">
        <v>80</v>
      </c>
      <c r="F373" s="19">
        <v>600</v>
      </c>
      <c r="G373" s="19">
        <v>6902</v>
      </c>
      <c r="H373" s="19">
        <v>2</v>
      </c>
      <c r="I373" s="79">
        <v>2600.6799999999998</v>
      </c>
      <c r="J373" s="79">
        <v>5201.3500000000004</v>
      </c>
      <c r="K373" s="19" t="s">
        <v>555</v>
      </c>
      <c r="L373" s="19" t="s">
        <v>6403</v>
      </c>
      <c r="P373" s="19" t="s">
        <v>129</v>
      </c>
      <c r="Q373" s="20">
        <v>2</v>
      </c>
      <c r="R373" s="65" t="s">
        <v>6408</v>
      </c>
      <c r="V373" s="19" t="s">
        <v>119</v>
      </c>
      <c r="Y373" s="19" t="s">
        <v>129</v>
      </c>
      <c r="Z373" s="44" t="s">
        <v>6411</v>
      </c>
      <c r="AA373" s="44" t="s">
        <v>121</v>
      </c>
      <c r="AB373" s="84"/>
    </row>
    <row r="374" spans="1:28" hidden="1" x14ac:dyDescent="0.25">
      <c r="A374" s="26">
        <v>104</v>
      </c>
      <c r="B374" s="19" t="s">
        <v>554</v>
      </c>
      <c r="C374" s="44" t="s">
        <v>114</v>
      </c>
      <c r="D374" s="19" t="s">
        <v>155</v>
      </c>
      <c r="E374" s="19">
        <v>80</v>
      </c>
      <c r="F374" s="19">
        <v>260</v>
      </c>
      <c r="G374" s="19">
        <v>436</v>
      </c>
      <c r="H374" s="19">
        <v>2</v>
      </c>
      <c r="I374" s="79">
        <v>69.98</v>
      </c>
      <c r="J374" s="79">
        <v>139.96</v>
      </c>
      <c r="K374" s="19" t="s">
        <v>555</v>
      </c>
      <c r="L374" s="19" t="s">
        <v>6403</v>
      </c>
      <c r="Q374" s="20">
        <v>2</v>
      </c>
      <c r="R374" s="65" t="s">
        <v>6408</v>
      </c>
      <c r="V374" s="19" t="s">
        <v>119</v>
      </c>
      <c r="W374" s="19" t="s">
        <v>129</v>
      </c>
      <c r="Z374" s="44" t="s">
        <v>6411</v>
      </c>
      <c r="AA374" s="44" t="s">
        <v>121</v>
      </c>
      <c r="AB374" s="84"/>
    </row>
    <row r="375" spans="1:28" hidden="1" x14ac:dyDescent="0.25">
      <c r="A375" s="26">
        <v>105</v>
      </c>
      <c r="B375" s="19" t="s">
        <v>572</v>
      </c>
      <c r="C375" s="44" t="s">
        <v>114</v>
      </c>
      <c r="D375" s="19" t="s">
        <v>256</v>
      </c>
      <c r="E375" s="19">
        <v>80</v>
      </c>
      <c r="F375" s="19">
        <v>960</v>
      </c>
      <c r="G375" s="19">
        <v>2445</v>
      </c>
      <c r="H375" s="19">
        <v>1</v>
      </c>
      <c r="I375" s="79">
        <v>1465.66</v>
      </c>
      <c r="J375" s="79">
        <v>1465.66</v>
      </c>
      <c r="K375" s="19" t="s">
        <v>555</v>
      </c>
      <c r="L375" s="19" t="s">
        <v>6403</v>
      </c>
      <c r="P375" s="19" t="s">
        <v>129</v>
      </c>
      <c r="Q375" s="20">
        <v>2</v>
      </c>
      <c r="R375" s="65" t="s">
        <v>6408</v>
      </c>
      <c r="V375" s="19" t="s">
        <v>119</v>
      </c>
      <c r="Y375" s="19" t="s">
        <v>129</v>
      </c>
      <c r="Z375" s="44" t="s">
        <v>6411</v>
      </c>
      <c r="AA375" s="44" t="s">
        <v>121</v>
      </c>
      <c r="AB375" s="84"/>
    </row>
    <row r="376" spans="1:28" hidden="1" x14ac:dyDescent="0.25">
      <c r="A376" s="26">
        <v>106</v>
      </c>
      <c r="B376" s="19" t="s">
        <v>606</v>
      </c>
      <c r="C376" s="44" t="s">
        <v>114</v>
      </c>
      <c r="D376" s="19" t="s">
        <v>224</v>
      </c>
      <c r="E376" s="19">
        <v>80</v>
      </c>
      <c r="F376" s="19">
        <v>600</v>
      </c>
      <c r="G376" s="19">
        <v>6586</v>
      </c>
      <c r="H376" s="19">
        <v>2</v>
      </c>
      <c r="I376" s="79">
        <v>2481.6</v>
      </c>
      <c r="J376" s="79">
        <v>4963.21</v>
      </c>
      <c r="K376" s="19" t="s">
        <v>555</v>
      </c>
      <c r="L376" s="19" t="s">
        <v>6403</v>
      </c>
      <c r="P376" s="19" t="s">
        <v>129</v>
      </c>
      <c r="Q376" s="20">
        <v>2</v>
      </c>
      <c r="R376" s="65" t="s">
        <v>6408</v>
      </c>
      <c r="V376" s="19" t="s">
        <v>119</v>
      </c>
      <c r="Y376" s="19" t="s">
        <v>129</v>
      </c>
      <c r="Z376" s="44" t="s">
        <v>6411</v>
      </c>
      <c r="AA376" s="44" t="s">
        <v>121</v>
      </c>
      <c r="AB376" s="84"/>
    </row>
    <row r="377" spans="1:28" hidden="1" x14ac:dyDescent="0.25">
      <c r="A377" s="26">
        <v>107</v>
      </c>
      <c r="B377" s="19" t="s">
        <v>585</v>
      </c>
      <c r="C377" s="44" t="s">
        <v>114</v>
      </c>
      <c r="D377" s="19" t="s">
        <v>249</v>
      </c>
      <c r="E377" s="19">
        <v>80</v>
      </c>
      <c r="F377" s="19">
        <v>350</v>
      </c>
      <c r="G377" s="19">
        <v>600</v>
      </c>
      <c r="H377" s="19">
        <v>1</v>
      </c>
      <c r="I377" s="79">
        <v>102.39</v>
      </c>
      <c r="J377" s="79">
        <v>102.39</v>
      </c>
      <c r="K377" s="19" t="s">
        <v>555</v>
      </c>
      <c r="L377" s="19" t="s">
        <v>6403</v>
      </c>
      <c r="Q377" s="20">
        <v>2</v>
      </c>
      <c r="R377" s="65" t="s">
        <v>6408</v>
      </c>
      <c r="V377" s="19" t="s">
        <v>119</v>
      </c>
      <c r="W377" s="19" t="s">
        <v>129</v>
      </c>
      <c r="Z377" s="44" t="s">
        <v>6411</v>
      </c>
      <c r="AA377" s="44" t="s">
        <v>121</v>
      </c>
      <c r="AB377" s="84"/>
    </row>
    <row r="378" spans="1:28" hidden="1" x14ac:dyDescent="0.25">
      <c r="A378" s="26">
        <v>108</v>
      </c>
      <c r="B378" s="19" t="s">
        <v>593</v>
      </c>
      <c r="C378" s="44" t="s">
        <v>114</v>
      </c>
      <c r="D378" s="19" t="s">
        <v>249</v>
      </c>
      <c r="E378" s="19">
        <v>80</v>
      </c>
      <c r="F378" s="19">
        <v>350</v>
      </c>
      <c r="G378" s="19">
        <v>600</v>
      </c>
      <c r="H378" s="19">
        <v>1</v>
      </c>
      <c r="I378" s="79">
        <v>102.39</v>
      </c>
      <c r="J378" s="79">
        <v>102.39</v>
      </c>
      <c r="K378" s="19" t="s">
        <v>555</v>
      </c>
      <c r="L378" s="19" t="s">
        <v>6403</v>
      </c>
      <c r="Q378" s="20">
        <v>2</v>
      </c>
      <c r="R378" s="65" t="s">
        <v>6408</v>
      </c>
      <c r="V378" s="19" t="s">
        <v>119</v>
      </c>
      <c r="W378" s="19" t="s">
        <v>129</v>
      </c>
      <c r="Z378" s="44" t="s">
        <v>6411</v>
      </c>
      <c r="AA378" s="44" t="s">
        <v>121</v>
      </c>
      <c r="AB378" s="84"/>
    </row>
    <row r="379" spans="1:28" hidden="1" x14ac:dyDescent="0.25">
      <c r="A379" s="26">
        <v>109</v>
      </c>
      <c r="B379" s="19" t="s">
        <v>547</v>
      </c>
      <c r="C379" s="44" t="s">
        <v>114</v>
      </c>
      <c r="D379" s="19" t="s">
        <v>203</v>
      </c>
      <c r="E379" s="19">
        <v>80</v>
      </c>
      <c r="F379" s="19">
        <v>950</v>
      </c>
      <c r="G379" s="19">
        <v>2200</v>
      </c>
      <c r="H379" s="19">
        <v>1</v>
      </c>
      <c r="I379" s="79">
        <v>1198.25</v>
      </c>
      <c r="J379" s="79">
        <v>1198.25</v>
      </c>
      <c r="K379" s="19" t="s">
        <v>555</v>
      </c>
      <c r="L379" s="19" t="s">
        <v>6403</v>
      </c>
      <c r="Q379" s="20">
        <v>2</v>
      </c>
      <c r="R379" s="65" t="s">
        <v>6408</v>
      </c>
      <c r="V379" s="19" t="s">
        <v>119</v>
      </c>
      <c r="W379" s="19" t="s">
        <v>129</v>
      </c>
      <c r="Z379" s="44" t="s">
        <v>6411</v>
      </c>
      <c r="AA379" s="44" t="s">
        <v>121</v>
      </c>
      <c r="AB379" s="84"/>
    </row>
    <row r="380" spans="1:28" hidden="1" x14ac:dyDescent="0.25">
      <c r="A380" s="26">
        <v>110</v>
      </c>
      <c r="B380" s="19" t="s">
        <v>583</v>
      </c>
      <c r="C380" s="44" t="s">
        <v>114</v>
      </c>
      <c r="D380" s="19" t="s">
        <v>164</v>
      </c>
      <c r="E380" s="19">
        <v>80</v>
      </c>
      <c r="F380" s="19">
        <v>600</v>
      </c>
      <c r="G380" s="19">
        <v>958</v>
      </c>
      <c r="H380" s="19">
        <v>1</v>
      </c>
      <c r="I380" s="79">
        <v>360.97</v>
      </c>
      <c r="J380" s="79">
        <v>360.97</v>
      </c>
      <c r="K380" s="19" t="s">
        <v>156</v>
      </c>
      <c r="L380" s="19" t="s">
        <v>6404</v>
      </c>
      <c r="P380" s="19" t="s">
        <v>129</v>
      </c>
      <c r="Q380" s="20">
        <v>2</v>
      </c>
      <c r="R380" s="65" t="s">
        <v>6408</v>
      </c>
      <c r="V380" s="19" t="s">
        <v>119</v>
      </c>
      <c r="Y380" s="19" t="s">
        <v>129</v>
      </c>
      <c r="Z380" s="44" t="s">
        <v>6411</v>
      </c>
      <c r="AA380" s="44" t="s">
        <v>121</v>
      </c>
      <c r="AB380" s="84"/>
    </row>
    <row r="381" spans="1:28" hidden="1" x14ac:dyDescent="0.25">
      <c r="A381" s="26">
        <v>111</v>
      </c>
      <c r="B381" s="19" t="s">
        <v>574</v>
      </c>
      <c r="C381" s="44" t="s">
        <v>114</v>
      </c>
      <c r="D381" s="19" t="s">
        <v>286</v>
      </c>
      <c r="E381" s="19">
        <v>80</v>
      </c>
      <c r="F381" s="19">
        <v>600</v>
      </c>
      <c r="G381" s="19">
        <v>1454</v>
      </c>
      <c r="H381" s="19">
        <v>1</v>
      </c>
      <c r="I381" s="79">
        <v>547.87</v>
      </c>
      <c r="J381" s="79">
        <v>547.87</v>
      </c>
      <c r="K381" s="19" t="s">
        <v>156</v>
      </c>
      <c r="L381" s="19" t="s">
        <v>6404</v>
      </c>
      <c r="P381" s="19" t="s">
        <v>129</v>
      </c>
      <c r="Q381" s="20">
        <v>2</v>
      </c>
      <c r="R381" s="65" t="s">
        <v>6408</v>
      </c>
      <c r="V381" s="19" t="s">
        <v>119</v>
      </c>
      <c r="Y381" s="19" t="s">
        <v>129</v>
      </c>
      <c r="Z381" s="44" t="s">
        <v>6411</v>
      </c>
      <c r="AA381" s="44" t="s">
        <v>121</v>
      </c>
      <c r="AB381" s="84"/>
    </row>
    <row r="382" spans="1:28" hidden="1" x14ac:dyDescent="0.25">
      <c r="A382" s="26">
        <v>112</v>
      </c>
      <c r="B382" s="19" t="s">
        <v>576</v>
      </c>
      <c r="C382" s="44" t="s">
        <v>114</v>
      </c>
      <c r="D382" s="19" t="s">
        <v>230</v>
      </c>
      <c r="E382" s="19">
        <v>80</v>
      </c>
      <c r="F382" s="19">
        <v>325</v>
      </c>
      <c r="G382" s="19">
        <v>2200</v>
      </c>
      <c r="H382" s="19">
        <v>1</v>
      </c>
      <c r="I382" s="79">
        <v>419.53</v>
      </c>
      <c r="J382" s="79">
        <v>419.53</v>
      </c>
      <c r="K382" s="19" t="s">
        <v>156</v>
      </c>
      <c r="L382" s="19" t="s">
        <v>6404</v>
      </c>
      <c r="Q382" s="20">
        <v>2</v>
      </c>
      <c r="R382" s="65" t="s">
        <v>6408</v>
      </c>
      <c r="V382" s="19" t="s">
        <v>119</v>
      </c>
      <c r="W382" s="19" t="s">
        <v>129</v>
      </c>
      <c r="Z382" s="44" t="s">
        <v>6411</v>
      </c>
      <c r="AA382" s="44" t="s">
        <v>121</v>
      </c>
      <c r="AB382" s="84"/>
    </row>
    <row r="383" spans="1:28" hidden="1" x14ac:dyDescent="0.25">
      <c r="A383" s="26">
        <v>113</v>
      </c>
      <c r="B383" s="19" t="s">
        <v>562</v>
      </c>
      <c r="C383" s="44" t="s">
        <v>114</v>
      </c>
      <c r="D383" s="19" t="s">
        <v>253</v>
      </c>
      <c r="E383" s="19">
        <v>80</v>
      </c>
      <c r="F383" s="19">
        <v>440</v>
      </c>
      <c r="G383" s="19">
        <v>1454</v>
      </c>
      <c r="H383" s="19">
        <v>1</v>
      </c>
      <c r="I383" s="79">
        <v>339.52</v>
      </c>
      <c r="J383" s="79">
        <v>339.52</v>
      </c>
      <c r="K383" s="19" t="s">
        <v>156</v>
      </c>
      <c r="L383" s="19" t="s">
        <v>6404</v>
      </c>
      <c r="P383" s="19" t="s">
        <v>129</v>
      </c>
      <c r="Q383" s="20">
        <v>2</v>
      </c>
      <c r="R383" s="65" t="s">
        <v>6408</v>
      </c>
      <c r="V383" s="19" t="s">
        <v>119</v>
      </c>
      <c r="Y383" s="19" t="s">
        <v>129</v>
      </c>
      <c r="Z383" s="44" t="s">
        <v>6411</v>
      </c>
      <c r="AA383" s="44" t="s">
        <v>121</v>
      </c>
      <c r="AB383" s="84"/>
    </row>
    <row r="384" spans="1:28" hidden="1" x14ac:dyDescent="0.25">
      <c r="A384" s="26">
        <v>114</v>
      </c>
      <c r="B384" s="19" t="s">
        <v>591</v>
      </c>
      <c r="C384" s="44" t="s">
        <v>114</v>
      </c>
      <c r="D384" s="19" t="s">
        <v>235</v>
      </c>
      <c r="E384" s="19">
        <v>80</v>
      </c>
      <c r="F384" s="19">
        <v>960</v>
      </c>
      <c r="G384" s="19">
        <v>1098</v>
      </c>
      <c r="H384" s="19">
        <v>2</v>
      </c>
      <c r="I384" s="79">
        <v>655.27</v>
      </c>
      <c r="J384" s="79">
        <v>1310.54</v>
      </c>
      <c r="K384" s="19" t="s">
        <v>156</v>
      </c>
      <c r="L384" s="19" t="s">
        <v>6404</v>
      </c>
      <c r="P384" s="19" t="s">
        <v>129</v>
      </c>
      <c r="Q384" s="20">
        <v>2</v>
      </c>
      <c r="R384" s="65" t="s">
        <v>6408</v>
      </c>
      <c r="V384" s="19" t="s">
        <v>119</v>
      </c>
      <c r="Y384" s="19" t="s">
        <v>129</v>
      </c>
      <c r="Z384" s="44" t="s">
        <v>6411</v>
      </c>
      <c r="AA384" s="44" t="s">
        <v>121</v>
      </c>
      <c r="AB384" s="84"/>
    </row>
    <row r="385" spans="1:28" hidden="1" x14ac:dyDescent="0.25">
      <c r="A385" s="26">
        <v>115</v>
      </c>
      <c r="B385" s="19" t="s">
        <v>578</v>
      </c>
      <c r="C385" s="44" t="s">
        <v>114</v>
      </c>
      <c r="D385" s="19" t="s">
        <v>286</v>
      </c>
      <c r="E385" s="19">
        <v>80</v>
      </c>
      <c r="F385" s="19">
        <v>600</v>
      </c>
      <c r="G385" s="19">
        <v>1454</v>
      </c>
      <c r="H385" s="19">
        <v>2</v>
      </c>
      <c r="I385" s="79">
        <v>547.86</v>
      </c>
      <c r="J385" s="79">
        <v>1095.73</v>
      </c>
      <c r="K385" s="19" t="s">
        <v>156</v>
      </c>
      <c r="L385" s="19" t="s">
        <v>6404</v>
      </c>
      <c r="P385" s="19" t="s">
        <v>129</v>
      </c>
      <c r="Q385" s="20">
        <v>2</v>
      </c>
      <c r="R385" s="65" t="s">
        <v>6408</v>
      </c>
      <c r="V385" s="19" t="s">
        <v>119</v>
      </c>
      <c r="Y385" s="19" t="s">
        <v>129</v>
      </c>
      <c r="Z385" s="44" t="s">
        <v>6411</v>
      </c>
      <c r="AA385" s="44" t="s">
        <v>121</v>
      </c>
      <c r="AB385" s="84"/>
    </row>
    <row r="386" spans="1:28" hidden="1" x14ac:dyDescent="0.25">
      <c r="A386" s="26">
        <v>116</v>
      </c>
      <c r="B386" s="19" t="s">
        <v>565</v>
      </c>
      <c r="C386" s="44" t="s">
        <v>114</v>
      </c>
      <c r="D386" s="19" t="s">
        <v>169</v>
      </c>
      <c r="E386" s="19">
        <v>80</v>
      </c>
      <c r="F386" s="19">
        <v>350</v>
      </c>
      <c r="G386" s="19">
        <v>2200</v>
      </c>
      <c r="H386" s="19">
        <v>3</v>
      </c>
      <c r="I386" s="79">
        <v>454.07</v>
      </c>
      <c r="J386" s="79">
        <v>1362.2</v>
      </c>
      <c r="K386" s="19" t="s">
        <v>156</v>
      </c>
      <c r="L386" s="19" t="s">
        <v>6404</v>
      </c>
      <c r="Q386" s="20">
        <v>2</v>
      </c>
      <c r="R386" s="65" t="s">
        <v>6408</v>
      </c>
      <c r="V386" s="19" t="s">
        <v>119</v>
      </c>
      <c r="W386" s="19" t="s">
        <v>129</v>
      </c>
      <c r="Z386" s="44" t="s">
        <v>6411</v>
      </c>
      <c r="AA386" s="44" t="s">
        <v>121</v>
      </c>
      <c r="AB386" s="84"/>
    </row>
    <row r="387" spans="1:28" hidden="1" x14ac:dyDescent="0.25">
      <c r="A387" s="26">
        <v>117</v>
      </c>
      <c r="B387" s="19" t="s">
        <v>566</v>
      </c>
      <c r="C387" s="44" t="s">
        <v>114</v>
      </c>
      <c r="D387" s="19" t="s">
        <v>293</v>
      </c>
      <c r="E387" s="19">
        <v>80</v>
      </c>
      <c r="F387" s="19">
        <v>375</v>
      </c>
      <c r="G387" s="19">
        <v>2200</v>
      </c>
      <c r="H387" s="19">
        <v>2</v>
      </c>
      <c r="I387" s="79">
        <v>479.18</v>
      </c>
      <c r="J387" s="79">
        <v>958.37</v>
      </c>
      <c r="K387" s="19" t="s">
        <v>156</v>
      </c>
      <c r="L387" s="19" t="s">
        <v>6404</v>
      </c>
      <c r="Q387" s="20">
        <v>2</v>
      </c>
      <c r="R387" s="65" t="s">
        <v>6408</v>
      </c>
      <c r="V387" s="19" t="s">
        <v>119</v>
      </c>
      <c r="W387" s="19" t="s">
        <v>129</v>
      </c>
      <c r="Z387" s="44" t="s">
        <v>6411</v>
      </c>
      <c r="AA387" s="44" t="s">
        <v>121</v>
      </c>
      <c r="AB387" s="84"/>
    </row>
    <row r="388" spans="1:28" hidden="1" x14ac:dyDescent="0.25">
      <c r="A388" s="26">
        <v>118</v>
      </c>
      <c r="B388" s="19" t="s">
        <v>600</v>
      </c>
      <c r="C388" s="44" t="s">
        <v>114</v>
      </c>
      <c r="D388" s="19" t="s">
        <v>187</v>
      </c>
      <c r="E388" s="19">
        <v>80</v>
      </c>
      <c r="F388" s="19">
        <v>440</v>
      </c>
      <c r="G388" s="19">
        <v>1413</v>
      </c>
      <c r="H388" s="19">
        <v>1</v>
      </c>
      <c r="I388" s="79">
        <v>333.02</v>
      </c>
      <c r="J388" s="79">
        <v>333.02</v>
      </c>
      <c r="K388" s="19" t="s">
        <v>156</v>
      </c>
      <c r="L388" s="19" t="s">
        <v>6404</v>
      </c>
      <c r="P388" s="19" t="s">
        <v>129</v>
      </c>
      <c r="Q388" s="20">
        <v>2</v>
      </c>
      <c r="R388" s="65" t="s">
        <v>6408</v>
      </c>
      <c r="V388" s="19" t="s">
        <v>119</v>
      </c>
      <c r="Y388" s="19" t="s">
        <v>129</v>
      </c>
      <c r="Z388" s="44" t="s">
        <v>6411</v>
      </c>
      <c r="AA388" s="44" t="s">
        <v>121</v>
      </c>
      <c r="AB388" s="84"/>
    </row>
    <row r="389" spans="1:28" hidden="1" x14ac:dyDescent="0.25">
      <c r="A389" s="26">
        <v>119</v>
      </c>
      <c r="B389" s="19" t="s">
        <v>601</v>
      </c>
      <c r="C389" s="44" t="s">
        <v>114</v>
      </c>
      <c r="D389" s="19" t="s">
        <v>187</v>
      </c>
      <c r="E389" s="19">
        <v>80</v>
      </c>
      <c r="F389" s="19">
        <v>440</v>
      </c>
      <c r="G389" s="19">
        <v>1413</v>
      </c>
      <c r="H389" s="19">
        <v>1</v>
      </c>
      <c r="I389" s="79">
        <v>333.02</v>
      </c>
      <c r="J389" s="79">
        <v>333.02</v>
      </c>
      <c r="K389" s="19" t="s">
        <v>156</v>
      </c>
      <c r="L389" s="19" t="s">
        <v>6404</v>
      </c>
      <c r="P389" s="19" t="s">
        <v>129</v>
      </c>
      <c r="Q389" s="20">
        <v>2</v>
      </c>
      <c r="R389" s="65" t="s">
        <v>6408</v>
      </c>
      <c r="V389" s="19" t="s">
        <v>119</v>
      </c>
      <c r="Y389" s="19" t="s">
        <v>129</v>
      </c>
      <c r="Z389" s="44" t="s">
        <v>6411</v>
      </c>
      <c r="AA389" s="44" t="s">
        <v>121</v>
      </c>
      <c r="AB389" s="84"/>
    </row>
    <row r="390" spans="1:28" hidden="1" x14ac:dyDescent="0.25">
      <c r="A390" s="26">
        <v>120</v>
      </c>
      <c r="B390" s="19" t="s">
        <v>554</v>
      </c>
      <c r="C390" s="44" t="s">
        <v>114</v>
      </c>
      <c r="D390" s="19" t="s">
        <v>155</v>
      </c>
      <c r="E390" s="19">
        <v>80</v>
      </c>
      <c r="F390" s="19">
        <v>260</v>
      </c>
      <c r="G390" s="19">
        <v>436</v>
      </c>
      <c r="H390" s="19">
        <v>1</v>
      </c>
      <c r="I390" s="79">
        <v>69.98</v>
      </c>
      <c r="J390" s="79">
        <v>69.98</v>
      </c>
      <c r="K390" s="19" t="s">
        <v>555</v>
      </c>
      <c r="L390" s="19" t="s">
        <v>6405</v>
      </c>
      <c r="Q390" s="20">
        <v>2</v>
      </c>
      <c r="R390" s="65" t="s">
        <v>6408</v>
      </c>
      <c r="V390" s="19" t="s">
        <v>119</v>
      </c>
      <c r="W390" s="19" t="s">
        <v>129</v>
      </c>
      <c r="Z390" s="44" t="s">
        <v>6411</v>
      </c>
      <c r="AA390" s="44" t="s">
        <v>121</v>
      </c>
      <c r="AB390" s="84"/>
    </row>
    <row r="391" spans="1:28" hidden="1" x14ac:dyDescent="0.25">
      <c r="A391" s="26">
        <v>121</v>
      </c>
      <c r="B391" s="19" t="s">
        <v>581</v>
      </c>
      <c r="C391" s="44" t="s">
        <v>114</v>
      </c>
      <c r="D391" s="19" t="s">
        <v>226</v>
      </c>
      <c r="E391" s="19">
        <v>80</v>
      </c>
      <c r="F391" s="19">
        <v>260</v>
      </c>
      <c r="G391" s="19">
        <v>433</v>
      </c>
      <c r="H391" s="19">
        <v>4</v>
      </c>
      <c r="I391" s="79">
        <v>69.489999999999995</v>
      </c>
      <c r="J391" s="79">
        <v>277.97000000000003</v>
      </c>
      <c r="K391" s="19" t="s">
        <v>555</v>
      </c>
      <c r="L391" s="19" t="s">
        <v>6405</v>
      </c>
      <c r="Q391" s="20">
        <v>2</v>
      </c>
      <c r="R391" s="65" t="s">
        <v>6408</v>
      </c>
      <c r="V391" s="19" t="s">
        <v>119</v>
      </c>
      <c r="W391" s="19" t="s">
        <v>129</v>
      </c>
      <c r="Z391" s="44" t="s">
        <v>6411</v>
      </c>
      <c r="AA391" s="44" t="s">
        <v>121</v>
      </c>
      <c r="AB391" s="84"/>
    </row>
    <row r="392" spans="1:28" hidden="1" x14ac:dyDescent="0.25">
      <c r="A392" s="26">
        <v>122</v>
      </c>
      <c r="B392" s="19" t="s">
        <v>575</v>
      </c>
      <c r="C392" s="44" t="s">
        <v>114</v>
      </c>
      <c r="D392" s="19" t="s">
        <v>171</v>
      </c>
      <c r="E392" s="19">
        <v>80</v>
      </c>
      <c r="F392" s="19">
        <v>500</v>
      </c>
      <c r="G392" s="19">
        <v>1396</v>
      </c>
      <c r="H392" s="19">
        <v>2</v>
      </c>
      <c r="I392" s="79">
        <v>438.34</v>
      </c>
      <c r="J392" s="79">
        <v>876.69</v>
      </c>
      <c r="K392" s="19" t="s">
        <v>555</v>
      </c>
      <c r="L392" s="19" t="s">
        <v>6405</v>
      </c>
      <c r="Q392" s="20">
        <v>2</v>
      </c>
      <c r="R392" s="65" t="s">
        <v>6408</v>
      </c>
      <c r="V392" s="19" t="s">
        <v>119</v>
      </c>
      <c r="W392" s="19" t="s">
        <v>129</v>
      </c>
      <c r="Z392" s="44" t="s">
        <v>6411</v>
      </c>
      <c r="AA392" s="44" t="s">
        <v>121</v>
      </c>
      <c r="AB392" s="84"/>
    </row>
    <row r="393" spans="1:28" hidden="1" x14ac:dyDescent="0.25">
      <c r="A393" s="26">
        <v>123</v>
      </c>
      <c r="B393" s="19" t="s">
        <v>584</v>
      </c>
      <c r="C393" s="44" t="s">
        <v>114</v>
      </c>
      <c r="D393" s="19" t="s">
        <v>265</v>
      </c>
      <c r="E393" s="19">
        <v>80</v>
      </c>
      <c r="F393" s="19">
        <v>325</v>
      </c>
      <c r="G393" s="19">
        <v>400</v>
      </c>
      <c r="H393" s="19">
        <v>1</v>
      </c>
      <c r="I393" s="79">
        <v>79.17</v>
      </c>
      <c r="J393" s="79">
        <v>79.17</v>
      </c>
      <c r="K393" s="19" t="s">
        <v>555</v>
      </c>
      <c r="L393" s="19" t="s">
        <v>6405</v>
      </c>
      <c r="Q393" s="20">
        <v>2</v>
      </c>
      <c r="R393" s="65" t="s">
        <v>6408</v>
      </c>
      <c r="V393" s="19" t="s">
        <v>119</v>
      </c>
      <c r="W393" s="19" t="s">
        <v>129</v>
      </c>
      <c r="Z393" s="44" t="s">
        <v>6411</v>
      </c>
      <c r="AA393" s="44" t="s">
        <v>121</v>
      </c>
      <c r="AB393" s="84"/>
    </row>
    <row r="394" spans="1:28" hidden="1" x14ac:dyDescent="0.25">
      <c r="A394" s="26">
        <v>124</v>
      </c>
      <c r="B394" s="19" t="s">
        <v>588</v>
      </c>
      <c r="C394" s="44" t="s">
        <v>114</v>
      </c>
      <c r="D394" s="19" t="s">
        <v>297</v>
      </c>
      <c r="E394" s="19">
        <v>80</v>
      </c>
      <c r="F394" s="19">
        <v>600</v>
      </c>
      <c r="G394" s="19">
        <v>655</v>
      </c>
      <c r="H394" s="19">
        <v>1</v>
      </c>
      <c r="I394" s="79">
        <v>150.68</v>
      </c>
      <c r="J394" s="79">
        <v>150.68</v>
      </c>
      <c r="K394" s="19" t="s">
        <v>555</v>
      </c>
      <c r="L394" s="19" t="s">
        <v>6405</v>
      </c>
      <c r="Q394" s="20">
        <v>2</v>
      </c>
      <c r="R394" s="65" t="s">
        <v>6408</v>
      </c>
      <c r="V394" s="19" t="s">
        <v>119</v>
      </c>
      <c r="W394" s="19" t="s">
        <v>129</v>
      </c>
      <c r="Z394" s="44" t="s">
        <v>6411</v>
      </c>
      <c r="AA394" s="44" t="s">
        <v>121</v>
      </c>
      <c r="AB394" s="84"/>
    </row>
    <row r="395" spans="1:28" hidden="1" x14ac:dyDescent="0.25">
      <c r="A395" s="26">
        <v>125</v>
      </c>
      <c r="B395" s="19" t="s">
        <v>564</v>
      </c>
      <c r="C395" s="44" t="s">
        <v>114</v>
      </c>
      <c r="D395" s="19" t="s">
        <v>253</v>
      </c>
      <c r="E395" s="19">
        <v>80</v>
      </c>
      <c r="F395" s="19">
        <v>440</v>
      </c>
      <c r="G395" s="19">
        <v>1454</v>
      </c>
      <c r="H395" s="19">
        <v>1</v>
      </c>
      <c r="I395" s="79">
        <v>339.52</v>
      </c>
      <c r="J395" s="79">
        <v>339.52</v>
      </c>
      <c r="K395" s="19" t="s">
        <v>555</v>
      </c>
      <c r="L395" s="19" t="s">
        <v>6405</v>
      </c>
      <c r="P395" s="19" t="s">
        <v>129</v>
      </c>
      <c r="Q395" s="20">
        <v>2</v>
      </c>
      <c r="R395" s="65" t="s">
        <v>6408</v>
      </c>
      <c r="V395" s="19" t="s">
        <v>119</v>
      </c>
      <c r="Y395" s="19" t="s">
        <v>129</v>
      </c>
      <c r="Z395" s="44" t="s">
        <v>6411</v>
      </c>
      <c r="AA395" s="44" t="s">
        <v>121</v>
      </c>
      <c r="AB395" s="84"/>
    </row>
    <row r="396" spans="1:28" hidden="1" x14ac:dyDescent="0.25">
      <c r="A396" s="26">
        <v>126</v>
      </c>
      <c r="B396" s="19" t="s">
        <v>579</v>
      </c>
      <c r="C396" s="44" t="s">
        <v>114</v>
      </c>
      <c r="D396" s="19" t="s">
        <v>171</v>
      </c>
      <c r="E396" s="19">
        <v>80</v>
      </c>
      <c r="F396" s="19">
        <v>500</v>
      </c>
      <c r="G396" s="19">
        <v>1396</v>
      </c>
      <c r="H396" s="19">
        <v>2</v>
      </c>
      <c r="I396" s="79">
        <v>438.34</v>
      </c>
      <c r="J396" s="79">
        <v>876.69</v>
      </c>
      <c r="K396" s="19" t="s">
        <v>555</v>
      </c>
      <c r="L396" s="19" t="s">
        <v>6405</v>
      </c>
      <c r="Q396" s="20">
        <v>2</v>
      </c>
      <c r="R396" s="65" t="s">
        <v>6408</v>
      </c>
      <c r="V396" s="19" t="s">
        <v>119</v>
      </c>
      <c r="W396" s="19" t="s">
        <v>129</v>
      </c>
      <c r="Z396" s="44" t="s">
        <v>6411</v>
      </c>
      <c r="AA396" s="44" t="s">
        <v>121</v>
      </c>
      <c r="AB396" s="84"/>
    </row>
    <row r="397" spans="1:28" hidden="1" x14ac:dyDescent="0.25">
      <c r="A397" s="26">
        <v>127</v>
      </c>
      <c r="B397" s="19" t="s">
        <v>594</v>
      </c>
      <c r="C397" s="44" t="s">
        <v>114</v>
      </c>
      <c r="D397" s="19" t="s">
        <v>297</v>
      </c>
      <c r="E397" s="19">
        <v>80</v>
      </c>
      <c r="F397" s="19">
        <v>600</v>
      </c>
      <c r="G397" s="19">
        <v>655</v>
      </c>
      <c r="H397" s="19">
        <v>1</v>
      </c>
      <c r="I397" s="79">
        <v>150.68</v>
      </c>
      <c r="J397" s="79">
        <v>150.68</v>
      </c>
      <c r="K397" s="19" t="s">
        <v>555</v>
      </c>
      <c r="L397" s="19" t="s">
        <v>6405</v>
      </c>
      <c r="Q397" s="20">
        <v>2</v>
      </c>
      <c r="R397" s="65" t="s">
        <v>6408</v>
      </c>
      <c r="V397" s="19" t="s">
        <v>119</v>
      </c>
      <c r="W397" s="19" t="s">
        <v>129</v>
      </c>
      <c r="Z397" s="44" t="s">
        <v>6411</v>
      </c>
      <c r="AA397" s="44" t="s">
        <v>121</v>
      </c>
      <c r="AB397" s="84"/>
    </row>
    <row r="398" spans="1:28" hidden="1" x14ac:dyDescent="0.25">
      <c r="A398" s="26">
        <v>128</v>
      </c>
      <c r="B398" s="19" t="s">
        <v>596</v>
      </c>
      <c r="C398" s="44" t="s">
        <v>114</v>
      </c>
      <c r="D398" s="19" t="s">
        <v>253</v>
      </c>
      <c r="E398" s="19">
        <v>80</v>
      </c>
      <c r="F398" s="19">
        <v>440</v>
      </c>
      <c r="G398" s="19">
        <v>1454</v>
      </c>
      <c r="H398" s="19">
        <v>1</v>
      </c>
      <c r="I398" s="79">
        <v>339.52</v>
      </c>
      <c r="J398" s="79">
        <v>339.52</v>
      </c>
      <c r="K398" s="19" t="s">
        <v>555</v>
      </c>
      <c r="L398" s="19" t="s">
        <v>6405</v>
      </c>
      <c r="P398" s="19" t="s">
        <v>129</v>
      </c>
      <c r="Q398" s="20">
        <v>2</v>
      </c>
      <c r="R398" s="65" t="s">
        <v>6408</v>
      </c>
      <c r="V398" s="19" t="s">
        <v>119</v>
      </c>
      <c r="Y398" s="19" t="s">
        <v>129</v>
      </c>
      <c r="Z398" s="44" t="s">
        <v>6411</v>
      </c>
      <c r="AA398" s="44" t="s">
        <v>121</v>
      </c>
      <c r="AB398" s="84"/>
    </row>
    <row r="399" spans="1:28" hidden="1" x14ac:dyDescent="0.25">
      <c r="A399" s="26">
        <v>129</v>
      </c>
      <c r="B399" s="19" t="s">
        <v>570</v>
      </c>
      <c r="C399" s="44" t="s">
        <v>114</v>
      </c>
      <c r="D399" s="19" t="s">
        <v>162</v>
      </c>
      <c r="E399" s="19">
        <v>80</v>
      </c>
      <c r="F399" s="19">
        <v>400</v>
      </c>
      <c r="G399" s="19">
        <v>800</v>
      </c>
      <c r="H399" s="19">
        <v>1</v>
      </c>
      <c r="I399" s="79">
        <v>200.96</v>
      </c>
      <c r="J399" s="79">
        <v>200.96</v>
      </c>
      <c r="K399" s="19" t="s">
        <v>555</v>
      </c>
      <c r="L399" s="19" t="s">
        <v>6405</v>
      </c>
      <c r="Q399" s="20">
        <v>2</v>
      </c>
      <c r="R399" s="65" t="s">
        <v>6408</v>
      </c>
      <c r="V399" s="19" t="s">
        <v>119</v>
      </c>
      <c r="W399" s="19" t="s">
        <v>129</v>
      </c>
      <c r="Z399" s="44" t="s">
        <v>6411</v>
      </c>
      <c r="AA399" s="44" t="s">
        <v>121</v>
      </c>
      <c r="AB399" s="84"/>
    </row>
    <row r="400" spans="1:28" hidden="1" x14ac:dyDescent="0.25">
      <c r="A400" s="26">
        <v>130</v>
      </c>
      <c r="B400" s="88" t="s">
        <v>612</v>
      </c>
      <c r="C400" s="88" t="s">
        <v>114</v>
      </c>
      <c r="D400" s="88" t="s">
        <v>315</v>
      </c>
      <c r="E400" s="88">
        <v>120</v>
      </c>
      <c r="F400" s="88">
        <v>1000</v>
      </c>
      <c r="G400" s="88">
        <v>10104</v>
      </c>
      <c r="H400" s="88">
        <v>1</v>
      </c>
      <c r="I400" s="88">
        <v>9517.9699999999993</v>
      </c>
      <c r="J400" s="88">
        <v>9517.9699999999993</v>
      </c>
      <c r="K400" s="88" t="s">
        <v>339</v>
      </c>
      <c r="L400" s="88" t="s">
        <v>6357</v>
      </c>
      <c r="M400" s="95"/>
      <c r="N400" s="95"/>
      <c r="O400" s="95"/>
      <c r="P400" s="95" t="s">
        <v>129</v>
      </c>
      <c r="Q400" s="95">
        <v>2</v>
      </c>
      <c r="R400" s="96" t="s">
        <v>6408</v>
      </c>
      <c r="S400" s="95"/>
      <c r="T400" s="95"/>
      <c r="U400" s="95"/>
      <c r="V400" s="95" t="s">
        <v>119</v>
      </c>
      <c r="W400" s="95"/>
      <c r="X400" s="95"/>
      <c r="Y400" s="95" t="s">
        <v>129</v>
      </c>
      <c r="Z400" s="95" t="s">
        <v>6411</v>
      </c>
      <c r="AA400" s="95" t="s">
        <v>121</v>
      </c>
      <c r="AB400" s="84"/>
    </row>
    <row r="401" spans="1:28" hidden="1" x14ac:dyDescent="0.25">
      <c r="A401" s="26">
        <v>131</v>
      </c>
      <c r="B401" s="88" t="s">
        <v>613</v>
      </c>
      <c r="C401" s="88" t="s">
        <v>114</v>
      </c>
      <c r="D401" s="88" t="s">
        <v>315</v>
      </c>
      <c r="E401" s="88">
        <v>120</v>
      </c>
      <c r="F401" s="88">
        <v>1000</v>
      </c>
      <c r="G401" s="88">
        <v>10104</v>
      </c>
      <c r="H401" s="88">
        <v>1</v>
      </c>
      <c r="I401" s="88">
        <v>9517.9699999999993</v>
      </c>
      <c r="J401" s="88">
        <v>9517.9699999999993</v>
      </c>
      <c r="K401" s="88" t="s">
        <v>339</v>
      </c>
      <c r="L401" s="88" t="s">
        <v>6357</v>
      </c>
      <c r="M401" s="95"/>
      <c r="N401" s="95"/>
      <c r="O401" s="95"/>
      <c r="P401" s="95" t="s">
        <v>129</v>
      </c>
      <c r="Q401" s="95">
        <v>2</v>
      </c>
      <c r="R401" s="96" t="s">
        <v>6408</v>
      </c>
      <c r="S401" s="95"/>
      <c r="T401" s="95"/>
      <c r="U401" s="95"/>
      <c r="V401" s="95" t="s">
        <v>119</v>
      </c>
      <c r="W401" s="95"/>
      <c r="X401" s="95"/>
      <c r="Y401" s="95" t="s">
        <v>129</v>
      </c>
      <c r="Z401" s="95" t="s">
        <v>6411</v>
      </c>
      <c r="AA401" s="95" t="s">
        <v>121</v>
      </c>
      <c r="AB401" s="84"/>
    </row>
    <row r="402" spans="1:28" hidden="1" x14ac:dyDescent="0.25">
      <c r="A402" s="26">
        <v>132</v>
      </c>
      <c r="B402" s="88" t="s">
        <v>614</v>
      </c>
      <c r="C402" s="88" t="s">
        <v>114</v>
      </c>
      <c r="D402" s="88" t="s">
        <v>330</v>
      </c>
      <c r="E402" s="88">
        <v>120</v>
      </c>
      <c r="F402" s="88">
        <v>750</v>
      </c>
      <c r="G402" s="88">
        <v>1424</v>
      </c>
      <c r="H402" s="88">
        <v>2</v>
      </c>
      <c r="I402" s="88">
        <v>1006.06</v>
      </c>
      <c r="J402" s="88">
        <v>2012.11</v>
      </c>
      <c r="K402" s="88" t="s">
        <v>339</v>
      </c>
      <c r="L402" s="88" t="s">
        <v>6357</v>
      </c>
      <c r="M402" s="95"/>
      <c r="N402" s="95"/>
      <c r="O402" s="95"/>
      <c r="P402" s="95" t="s">
        <v>129</v>
      </c>
      <c r="Q402" s="95">
        <v>2</v>
      </c>
      <c r="R402" s="96" t="s">
        <v>6408</v>
      </c>
      <c r="S402" s="95"/>
      <c r="T402" s="95"/>
      <c r="U402" s="95"/>
      <c r="V402" s="95" t="s">
        <v>119</v>
      </c>
      <c r="W402" s="95"/>
      <c r="X402" s="95"/>
      <c r="Y402" s="95" t="s">
        <v>129</v>
      </c>
      <c r="Z402" s="95" t="s">
        <v>6411</v>
      </c>
      <c r="AA402" s="95" t="s">
        <v>121</v>
      </c>
      <c r="AB402" s="84"/>
    </row>
    <row r="403" spans="1:28" hidden="1" x14ac:dyDescent="0.25">
      <c r="A403" s="26">
        <v>133</v>
      </c>
      <c r="B403" s="88" t="s">
        <v>615</v>
      </c>
      <c r="C403" s="88" t="s">
        <v>114</v>
      </c>
      <c r="D403" s="88" t="s">
        <v>364</v>
      </c>
      <c r="E403" s="88">
        <v>120</v>
      </c>
      <c r="F403" s="88">
        <v>448</v>
      </c>
      <c r="G403" s="88">
        <v>10600</v>
      </c>
      <c r="H403" s="88">
        <v>1</v>
      </c>
      <c r="I403" s="88">
        <v>4389.1899999999996</v>
      </c>
      <c r="J403" s="88">
        <v>4389.1899999999996</v>
      </c>
      <c r="K403" s="88" t="s">
        <v>339</v>
      </c>
      <c r="L403" s="88" t="s">
        <v>6357</v>
      </c>
      <c r="M403" s="95"/>
      <c r="N403" s="95"/>
      <c r="O403" s="95"/>
      <c r="P403" s="95"/>
      <c r="Q403" s="95">
        <v>2</v>
      </c>
      <c r="R403" s="96" t="s">
        <v>6408</v>
      </c>
      <c r="S403" s="95"/>
      <c r="T403" s="95"/>
      <c r="U403" s="95"/>
      <c r="V403" s="95" t="s">
        <v>119</v>
      </c>
      <c r="W403" s="95" t="s">
        <v>129</v>
      </c>
      <c r="X403" s="95"/>
      <c r="Y403" s="95"/>
      <c r="Z403" s="95" t="s">
        <v>6411</v>
      </c>
      <c r="AA403" s="95" t="s">
        <v>121</v>
      </c>
      <c r="AB403" s="84"/>
    </row>
    <row r="404" spans="1:28" hidden="1" x14ac:dyDescent="0.25">
      <c r="A404" s="26">
        <v>134</v>
      </c>
      <c r="B404" s="88" t="s">
        <v>616</v>
      </c>
      <c r="C404" s="88" t="s">
        <v>114</v>
      </c>
      <c r="D404" s="88" t="s">
        <v>322</v>
      </c>
      <c r="E404" s="88">
        <v>120</v>
      </c>
      <c r="F404" s="88">
        <v>440</v>
      </c>
      <c r="G404" s="88">
        <v>1420</v>
      </c>
      <c r="H404" s="88">
        <v>1</v>
      </c>
      <c r="I404" s="88">
        <v>584.86</v>
      </c>
      <c r="J404" s="88">
        <v>584.86</v>
      </c>
      <c r="K404" s="88" t="s">
        <v>339</v>
      </c>
      <c r="L404" s="88" t="s">
        <v>6357</v>
      </c>
      <c r="M404" s="95"/>
      <c r="N404" s="95"/>
      <c r="O404" s="95"/>
      <c r="P404" s="95"/>
      <c r="Q404" s="95">
        <v>2</v>
      </c>
      <c r="R404" s="96" t="s">
        <v>6408</v>
      </c>
      <c r="S404" s="95"/>
      <c r="T404" s="95"/>
      <c r="U404" s="95"/>
      <c r="V404" s="95" t="s">
        <v>119</v>
      </c>
      <c r="W404" s="95" t="s">
        <v>129</v>
      </c>
      <c r="X404" s="95"/>
      <c r="Y404" s="95"/>
      <c r="Z404" s="95" t="s">
        <v>6411</v>
      </c>
      <c r="AA404" s="95" t="s">
        <v>121</v>
      </c>
      <c r="AB404" s="84"/>
    </row>
    <row r="405" spans="1:28" hidden="1" x14ac:dyDescent="0.25">
      <c r="A405" s="26">
        <v>135</v>
      </c>
      <c r="B405" s="88" t="s">
        <v>617</v>
      </c>
      <c r="C405" s="88" t="s">
        <v>114</v>
      </c>
      <c r="D405" s="88" t="s">
        <v>311</v>
      </c>
      <c r="E405" s="88">
        <v>120</v>
      </c>
      <c r="F405" s="88">
        <v>440</v>
      </c>
      <c r="G405" s="88">
        <v>670</v>
      </c>
      <c r="H405" s="88">
        <v>3</v>
      </c>
      <c r="I405" s="88">
        <v>274</v>
      </c>
      <c r="J405" s="88">
        <v>822.01</v>
      </c>
      <c r="K405" s="88" t="s">
        <v>339</v>
      </c>
      <c r="L405" s="88" t="s">
        <v>6357</v>
      </c>
      <c r="M405" s="95"/>
      <c r="N405" s="95"/>
      <c r="O405" s="95"/>
      <c r="P405" s="95"/>
      <c r="Q405" s="95">
        <v>2</v>
      </c>
      <c r="R405" s="96" t="s">
        <v>6408</v>
      </c>
      <c r="S405" s="95"/>
      <c r="T405" s="95"/>
      <c r="U405" s="95"/>
      <c r="V405" s="95" t="s">
        <v>119</v>
      </c>
      <c r="W405" s="95" t="s">
        <v>129</v>
      </c>
      <c r="X405" s="95"/>
      <c r="Y405" s="95"/>
      <c r="Z405" s="95" t="s">
        <v>6411</v>
      </c>
      <c r="AA405" s="95" t="s">
        <v>121</v>
      </c>
      <c r="AB405" s="84"/>
    </row>
    <row r="406" spans="1:28" hidden="1" x14ac:dyDescent="0.25">
      <c r="A406" s="26">
        <v>136</v>
      </c>
      <c r="B406" s="88" t="s">
        <v>618</v>
      </c>
      <c r="C406" s="88" t="s">
        <v>114</v>
      </c>
      <c r="D406" s="88" t="s">
        <v>337</v>
      </c>
      <c r="E406" s="88">
        <v>120</v>
      </c>
      <c r="F406" s="88">
        <v>510</v>
      </c>
      <c r="G406" s="88">
        <v>1424</v>
      </c>
      <c r="H406" s="88">
        <v>1</v>
      </c>
      <c r="I406" s="88">
        <v>555.99</v>
      </c>
      <c r="J406" s="88">
        <v>555.99</v>
      </c>
      <c r="K406" s="88" t="s">
        <v>339</v>
      </c>
      <c r="L406" s="88" t="s">
        <v>6357</v>
      </c>
      <c r="M406" s="95"/>
      <c r="N406" s="95"/>
      <c r="O406" s="95"/>
      <c r="P406" s="95" t="s">
        <v>129</v>
      </c>
      <c r="Q406" s="95">
        <v>2</v>
      </c>
      <c r="R406" s="96" t="s">
        <v>6408</v>
      </c>
      <c r="S406" s="95"/>
      <c r="T406" s="95"/>
      <c r="U406" s="95"/>
      <c r="V406" s="95" t="s">
        <v>119</v>
      </c>
      <c r="W406" s="95"/>
      <c r="X406" s="95"/>
      <c r="Y406" s="95" t="s">
        <v>129</v>
      </c>
      <c r="Z406" s="95" t="s">
        <v>6411</v>
      </c>
      <c r="AA406" s="95" t="s">
        <v>121</v>
      </c>
      <c r="AB406" s="84"/>
    </row>
    <row r="407" spans="1:28" hidden="1" x14ac:dyDescent="0.25">
      <c r="A407" s="26">
        <v>137</v>
      </c>
      <c r="B407" s="88" t="s">
        <v>619</v>
      </c>
      <c r="C407" s="88" t="s">
        <v>114</v>
      </c>
      <c r="D407" s="88" t="s">
        <v>337</v>
      </c>
      <c r="E407" s="88">
        <v>120</v>
      </c>
      <c r="F407" s="88">
        <v>510</v>
      </c>
      <c r="G407" s="88">
        <v>1424</v>
      </c>
      <c r="H407" s="88">
        <v>1</v>
      </c>
      <c r="I407" s="88">
        <v>555.99</v>
      </c>
      <c r="J407" s="88">
        <v>555.99</v>
      </c>
      <c r="K407" s="88" t="s">
        <v>620</v>
      </c>
      <c r="L407" s="88" t="s">
        <v>6358</v>
      </c>
      <c r="M407" s="95"/>
      <c r="N407" s="95"/>
      <c r="O407" s="95"/>
      <c r="P407" s="95" t="s">
        <v>129</v>
      </c>
      <c r="Q407" s="95">
        <v>2</v>
      </c>
      <c r="R407" s="96" t="s">
        <v>6408</v>
      </c>
      <c r="S407" s="95"/>
      <c r="T407" s="95"/>
      <c r="U407" s="95"/>
      <c r="V407" s="95" t="s">
        <v>119</v>
      </c>
      <c r="W407" s="95"/>
      <c r="X407" s="95"/>
      <c r="Y407" s="95" t="s">
        <v>129</v>
      </c>
      <c r="Z407" s="95" t="s">
        <v>6411</v>
      </c>
      <c r="AA407" s="95" t="s">
        <v>621</v>
      </c>
      <c r="AB407" s="84"/>
    </row>
    <row r="408" spans="1:28" hidden="1" x14ac:dyDescent="0.25">
      <c r="A408" s="26">
        <v>138</v>
      </c>
      <c r="B408" s="88" t="s">
        <v>622</v>
      </c>
      <c r="C408" s="88" t="s">
        <v>114</v>
      </c>
      <c r="D408" s="88" t="s">
        <v>324</v>
      </c>
      <c r="E408" s="88">
        <v>120</v>
      </c>
      <c r="F408" s="88">
        <v>400</v>
      </c>
      <c r="G408" s="88">
        <v>440</v>
      </c>
      <c r="H408" s="88">
        <v>1</v>
      </c>
      <c r="I408" s="88">
        <v>162.09</v>
      </c>
      <c r="J408" s="88">
        <v>162.09</v>
      </c>
      <c r="K408" s="88" t="s">
        <v>623</v>
      </c>
      <c r="L408" s="88" t="s">
        <v>6359</v>
      </c>
      <c r="M408" s="95"/>
      <c r="N408" s="95"/>
      <c r="O408" s="95"/>
      <c r="P408" s="95"/>
      <c r="Q408" s="95">
        <v>2</v>
      </c>
      <c r="R408" s="96" t="s">
        <v>6408</v>
      </c>
      <c r="S408" s="95"/>
      <c r="T408" s="95"/>
      <c r="U408" s="95"/>
      <c r="V408" s="95" t="s">
        <v>119</v>
      </c>
      <c r="W408" s="95" t="s">
        <v>129</v>
      </c>
      <c r="X408" s="95"/>
      <c r="Y408" s="95"/>
      <c r="Z408" s="95" t="s">
        <v>6411</v>
      </c>
      <c r="AA408" s="95" t="s">
        <v>624</v>
      </c>
      <c r="AB408" s="84"/>
    </row>
    <row r="409" spans="1:28" hidden="1" x14ac:dyDescent="0.25">
      <c r="A409" s="26">
        <v>139</v>
      </c>
      <c r="B409" s="88" t="s">
        <v>617</v>
      </c>
      <c r="C409" s="88" t="s">
        <v>114</v>
      </c>
      <c r="D409" s="88" t="s">
        <v>311</v>
      </c>
      <c r="E409" s="88">
        <v>120</v>
      </c>
      <c r="F409" s="88">
        <v>440</v>
      </c>
      <c r="G409" s="88">
        <v>670</v>
      </c>
      <c r="H409" s="88">
        <v>1</v>
      </c>
      <c r="I409" s="88">
        <v>274</v>
      </c>
      <c r="J409" s="88">
        <v>274</v>
      </c>
      <c r="K409" s="88" t="s">
        <v>623</v>
      </c>
      <c r="L409" s="88" t="s">
        <v>6359</v>
      </c>
      <c r="M409" s="95"/>
      <c r="N409" s="95"/>
      <c r="O409" s="95"/>
      <c r="P409" s="95"/>
      <c r="Q409" s="95">
        <v>2</v>
      </c>
      <c r="R409" s="96" t="s">
        <v>6408</v>
      </c>
      <c r="S409" s="95"/>
      <c r="T409" s="95"/>
      <c r="U409" s="95"/>
      <c r="V409" s="95" t="s">
        <v>119</v>
      </c>
      <c r="W409" s="95" t="s">
        <v>129</v>
      </c>
      <c r="X409" s="95"/>
      <c r="Y409" s="95"/>
      <c r="Z409" s="95" t="s">
        <v>6411</v>
      </c>
      <c r="AA409" s="95" t="s">
        <v>624</v>
      </c>
      <c r="AB409" s="84"/>
    </row>
    <row r="410" spans="1:28" hidden="1" x14ac:dyDescent="0.25">
      <c r="A410" s="26">
        <v>140</v>
      </c>
      <c r="B410" s="88" t="s">
        <v>625</v>
      </c>
      <c r="C410" s="88" t="s">
        <v>114</v>
      </c>
      <c r="D410" s="88" t="s">
        <v>332</v>
      </c>
      <c r="E410" s="88">
        <v>120</v>
      </c>
      <c r="F410" s="88">
        <v>600</v>
      </c>
      <c r="G410" s="88">
        <v>958</v>
      </c>
      <c r="H410" s="88">
        <v>1</v>
      </c>
      <c r="I410" s="88">
        <v>458.37</v>
      </c>
      <c r="J410" s="88">
        <v>458.37</v>
      </c>
      <c r="K410" s="88" t="s">
        <v>620</v>
      </c>
      <c r="L410" s="88" t="s">
        <v>6360</v>
      </c>
      <c r="M410" s="95"/>
      <c r="N410" s="95"/>
      <c r="O410" s="95"/>
      <c r="P410" s="95" t="s">
        <v>129</v>
      </c>
      <c r="Q410" s="95">
        <v>2</v>
      </c>
      <c r="R410" s="96" t="s">
        <v>6408</v>
      </c>
      <c r="S410" s="95"/>
      <c r="T410" s="95"/>
      <c r="U410" s="95"/>
      <c r="V410" s="95" t="s">
        <v>119</v>
      </c>
      <c r="W410" s="95"/>
      <c r="X410" s="95"/>
      <c r="Y410" s="95" t="s">
        <v>129</v>
      </c>
      <c r="Z410" s="95" t="s">
        <v>6411</v>
      </c>
      <c r="AA410" s="95" t="s">
        <v>626</v>
      </c>
      <c r="AB410" s="84"/>
    </row>
    <row r="411" spans="1:28" hidden="1" x14ac:dyDescent="0.25">
      <c r="A411" s="26">
        <v>141</v>
      </c>
      <c r="B411" s="88" t="s">
        <v>627</v>
      </c>
      <c r="C411" s="88" t="s">
        <v>114</v>
      </c>
      <c r="D411" s="88" t="s">
        <v>324</v>
      </c>
      <c r="E411" s="88">
        <v>120</v>
      </c>
      <c r="F411" s="88">
        <v>400</v>
      </c>
      <c r="G411" s="88">
        <v>440</v>
      </c>
      <c r="H411" s="88">
        <v>1</v>
      </c>
      <c r="I411" s="88">
        <v>162.09</v>
      </c>
      <c r="J411" s="88">
        <v>162.09</v>
      </c>
      <c r="K411" s="88" t="s">
        <v>628</v>
      </c>
      <c r="L411" s="88" t="s">
        <v>6361</v>
      </c>
      <c r="M411" s="95"/>
      <c r="N411" s="95"/>
      <c r="O411" s="95"/>
      <c r="P411" s="95"/>
      <c r="Q411" s="95">
        <v>2</v>
      </c>
      <c r="R411" s="96" t="s">
        <v>6408</v>
      </c>
      <c r="S411" s="95"/>
      <c r="T411" s="95"/>
      <c r="U411" s="95"/>
      <c r="V411" s="95" t="s">
        <v>119</v>
      </c>
      <c r="W411" s="95" t="s">
        <v>129</v>
      </c>
      <c r="X411" s="95"/>
      <c r="Y411" s="95"/>
      <c r="Z411" s="95" t="s">
        <v>6411</v>
      </c>
      <c r="AA411" s="95" t="s">
        <v>629</v>
      </c>
      <c r="AB411" s="84"/>
    </row>
    <row r="412" spans="1:28" hidden="1" x14ac:dyDescent="0.25">
      <c r="A412" s="26">
        <v>142</v>
      </c>
      <c r="B412" s="88" t="s">
        <v>625</v>
      </c>
      <c r="C412" s="88" t="s">
        <v>114</v>
      </c>
      <c r="D412" s="88" t="s">
        <v>332</v>
      </c>
      <c r="E412" s="88">
        <v>120</v>
      </c>
      <c r="F412" s="88">
        <v>600</v>
      </c>
      <c r="G412" s="88">
        <v>958</v>
      </c>
      <c r="H412" s="88">
        <v>1</v>
      </c>
      <c r="I412" s="88">
        <v>458.37</v>
      </c>
      <c r="J412" s="88">
        <v>458.37</v>
      </c>
      <c r="K412" s="88" t="s">
        <v>630</v>
      </c>
      <c r="L412" s="88" t="s">
        <v>6362</v>
      </c>
      <c r="M412" s="95"/>
      <c r="N412" s="95"/>
      <c r="O412" s="95"/>
      <c r="P412" s="95" t="s">
        <v>129</v>
      </c>
      <c r="Q412" s="95">
        <v>2</v>
      </c>
      <c r="R412" s="96" t="s">
        <v>6408</v>
      </c>
      <c r="S412" s="95"/>
      <c r="T412" s="95"/>
      <c r="U412" s="95"/>
      <c r="V412" s="95" t="s">
        <v>119</v>
      </c>
      <c r="W412" s="95"/>
      <c r="X412" s="95"/>
      <c r="Y412" s="95" t="s">
        <v>129</v>
      </c>
      <c r="Z412" s="95" t="s">
        <v>6411</v>
      </c>
      <c r="AA412" s="95" t="s">
        <v>631</v>
      </c>
      <c r="AB412" s="84"/>
    </row>
    <row r="413" spans="1:28" hidden="1" x14ac:dyDescent="0.25">
      <c r="A413" s="26">
        <v>143</v>
      </c>
      <c r="B413" s="88" t="s">
        <v>617</v>
      </c>
      <c r="C413" s="88" t="s">
        <v>114</v>
      </c>
      <c r="D413" s="88" t="s">
        <v>311</v>
      </c>
      <c r="E413" s="88">
        <v>120</v>
      </c>
      <c r="F413" s="88">
        <v>440</v>
      </c>
      <c r="G413" s="88">
        <v>670</v>
      </c>
      <c r="H413" s="88">
        <v>1</v>
      </c>
      <c r="I413" s="88">
        <v>274</v>
      </c>
      <c r="J413" s="88">
        <v>274</v>
      </c>
      <c r="K413" s="88" t="s">
        <v>630</v>
      </c>
      <c r="L413" s="88" t="s">
        <v>6362</v>
      </c>
      <c r="M413" s="95"/>
      <c r="N413" s="95"/>
      <c r="O413" s="95"/>
      <c r="P413" s="95"/>
      <c r="Q413" s="95">
        <v>2</v>
      </c>
      <c r="R413" s="96" t="s">
        <v>6408</v>
      </c>
      <c r="S413" s="95"/>
      <c r="T413" s="95"/>
      <c r="U413" s="95"/>
      <c r="V413" s="95" t="s">
        <v>119</v>
      </c>
      <c r="W413" s="95" t="s">
        <v>129</v>
      </c>
      <c r="X413" s="95"/>
      <c r="Y413" s="95"/>
      <c r="Z413" s="95" t="s">
        <v>6411</v>
      </c>
      <c r="AA413" s="95" t="s">
        <v>631</v>
      </c>
      <c r="AB413" s="84"/>
    </row>
    <row r="414" spans="1:28" hidden="1" x14ac:dyDescent="0.25">
      <c r="A414" s="26">
        <v>144</v>
      </c>
      <c r="B414" s="88" t="s">
        <v>632</v>
      </c>
      <c r="C414" s="88" t="s">
        <v>114</v>
      </c>
      <c r="D414" s="88" t="s">
        <v>324</v>
      </c>
      <c r="E414" s="88">
        <v>120</v>
      </c>
      <c r="F414" s="88">
        <v>400</v>
      </c>
      <c r="G414" s="88">
        <v>440</v>
      </c>
      <c r="H414" s="88">
        <v>1</v>
      </c>
      <c r="I414" s="88">
        <v>162.09</v>
      </c>
      <c r="J414" s="88">
        <v>162.09</v>
      </c>
      <c r="K414" s="88" t="s">
        <v>633</v>
      </c>
      <c r="L414" s="88" t="s">
        <v>6363</v>
      </c>
      <c r="M414" s="95"/>
      <c r="N414" s="95"/>
      <c r="O414" s="95"/>
      <c r="P414" s="95"/>
      <c r="Q414" s="95">
        <v>2</v>
      </c>
      <c r="R414" s="96" t="s">
        <v>6408</v>
      </c>
      <c r="S414" s="95"/>
      <c r="T414" s="95"/>
      <c r="U414" s="95"/>
      <c r="V414" s="95" t="s">
        <v>119</v>
      </c>
      <c r="W414" s="95" t="s">
        <v>129</v>
      </c>
      <c r="X414" s="95"/>
      <c r="Y414" s="95"/>
      <c r="Z414" s="95" t="s">
        <v>6411</v>
      </c>
      <c r="AA414" s="95" t="s">
        <v>634</v>
      </c>
      <c r="AB414" s="84"/>
    </row>
    <row r="415" spans="1:28" hidden="1" x14ac:dyDescent="0.25">
      <c r="A415" s="26">
        <v>145</v>
      </c>
      <c r="B415" s="88" t="s">
        <v>625</v>
      </c>
      <c r="C415" s="88" t="s">
        <v>114</v>
      </c>
      <c r="D415" s="88" t="s">
        <v>332</v>
      </c>
      <c r="E415" s="88">
        <v>120</v>
      </c>
      <c r="F415" s="88">
        <v>600</v>
      </c>
      <c r="G415" s="88">
        <v>958</v>
      </c>
      <c r="H415" s="88">
        <v>1</v>
      </c>
      <c r="I415" s="88">
        <v>458.37</v>
      </c>
      <c r="J415" s="88">
        <v>458.37</v>
      </c>
      <c r="K415" s="88" t="s">
        <v>635</v>
      </c>
      <c r="L415" s="88" t="s">
        <v>6364</v>
      </c>
      <c r="M415" s="95"/>
      <c r="N415" s="95"/>
      <c r="O415" s="95"/>
      <c r="P415" s="95" t="s">
        <v>129</v>
      </c>
      <c r="Q415" s="95">
        <v>2</v>
      </c>
      <c r="R415" s="96" t="s">
        <v>6408</v>
      </c>
      <c r="S415" s="95"/>
      <c r="T415" s="95"/>
      <c r="U415" s="95"/>
      <c r="V415" s="95" t="s">
        <v>119</v>
      </c>
      <c r="W415" s="95"/>
      <c r="X415" s="95"/>
      <c r="Y415" s="95" t="s">
        <v>129</v>
      </c>
      <c r="Z415" s="95" t="s">
        <v>6411</v>
      </c>
      <c r="AA415" s="95" t="s">
        <v>636</v>
      </c>
      <c r="AB415" s="84"/>
    </row>
    <row r="416" spans="1:28" hidden="1" x14ac:dyDescent="0.25">
      <c r="A416" s="26">
        <v>146</v>
      </c>
      <c r="B416" s="88" t="s">
        <v>632</v>
      </c>
      <c r="C416" s="88" t="s">
        <v>114</v>
      </c>
      <c r="D416" s="88" t="s">
        <v>324</v>
      </c>
      <c r="E416" s="88">
        <v>120</v>
      </c>
      <c r="F416" s="88">
        <v>400</v>
      </c>
      <c r="G416" s="88">
        <v>440</v>
      </c>
      <c r="H416" s="88">
        <v>1</v>
      </c>
      <c r="I416" s="88">
        <v>162.09</v>
      </c>
      <c r="J416" s="88">
        <v>162.09</v>
      </c>
      <c r="K416" s="88" t="s">
        <v>633</v>
      </c>
      <c r="L416" s="88" t="s">
        <v>6365</v>
      </c>
      <c r="M416" s="95"/>
      <c r="N416" s="95"/>
      <c r="O416" s="95"/>
      <c r="P416" s="95"/>
      <c r="Q416" s="95">
        <v>2</v>
      </c>
      <c r="R416" s="96" t="s">
        <v>6408</v>
      </c>
      <c r="S416" s="95"/>
      <c r="T416" s="95"/>
      <c r="U416" s="95"/>
      <c r="V416" s="95" t="s">
        <v>119</v>
      </c>
      <c r="W416" s="95" t="s">
        <v>129</v>
      </c>
      <c r="X416" s="95"/>
      <c r="Y416" s="95"/>
      <c r="Z416" s="95" t="s">
        <v>6411</v>
      </c>
      <c r="AA416" s="95" t="s">
        <v>637</v>
      </c>
      <c r="AB416" s="84"/>
    </row>
    <row r="417" spans="1:28" hidden="1" x14ac:dyDescent="0.25">
      <c r="A417" s="26">
        <v>147</v>
      </c>
      <c r="B417" s="88" t="s">
        <v>625</v>
      </c>
      <c r="C417" s="88" t="s">
        <v>114</v>
      </c>
      <c r="D417" s="88" t="s">
        <v>332</v>
      </c>
      <c r="E417" s="88">
        <v>120</v>
      </c>
      <c r="F417" s="88">
        <v>600</v>
      </c>
      <c r="G417" s="88">
        <v>958</v>
      </c>
      <c r="H417" s="88">
        <v>1</v>
      </c>
      <c r="I417" s="88">
        <v>458.37</v>
      </c>
      <c r="J417" s="88">
        <v>458.37</v>
      </c>
      <c r="K417" s="88" t="s">
        <v>638</v>
      </c>
      <c r="L417" s="88" t="s">
        <v>6366</v>
      </c>
      <c r="M417" s="95"/>
      <c r="N417" s="95"/>
      <c r="O417" s="95"/>
      <c r="P417" s="95" t="s">
        <v>129</v>
      </c>
      <c r="Q417" s="95">
        <v>2</v>
      </c>
      <c r="R417" s="96" t="s">
        <v>6408</v>
      </c>
      <c r="S417" s="95"/>
      <c r="T417" s="95"/>
      <c r="U417" s="95"/>
      <c r="V417" s="95" t="s">
        <v>119</v>
      </c>
      <c r="W417" s="95"/>
      <c r="X417" s="95"/>
      <c r="Y417" s="95" t="s">
        <v>129</v>
      </c>
      <c r="Z417" s="95" t="s">
        <v>6411</v>
      </c>
      <c r="AA417" s="95" t="s">
        <v>639</v>
      </c>
      <c r="AB417" s="84"/>
    </row>
    <row r="418" spans="1:28" hidden="1" x14ac:dyDescent="0.25">
      <c r="A418" s="26">
        <v>148</v>
      </c>
      <c r="B418" s="88" t="s">
        <v>617</v>
      </c>
      <c r="C418" s="88" t="s">
        <v>114</v>
      </c>
      <c r="D418" s="88" t="s">
        <v>311</v>
      </c>
      <c r="E418" s="88">
        <v>120</v>
      </c>
      <c r="F418" s="88">
        <v>440</v>
      </c>
      <c r="G418" s="88">
        <v>670</v>
      </c>
      <c r="H418" s="88">
        <v>1</v>
      </c>
      <c r="I418" s="88">
        <v>274</v>
      </c>
      <c r="J418" s="88">
        <v>274</v>
      </c>
      <c r="K418" s="88" t="s">
        <v>638</v>
      </c>
      <c r="L418" s="88" t="s">
        <v>6366</v>
      </c>
      <c r="M418" s="95"/>
      <c r="N418" s="95"/>
      <c r="O418" s="95"/>
      <c r="P418" s="95"/>
      <c r="Q418" s="95">
        <v>2</v>
      </c>
      <c r="R418" s="96" t="s">
        <v>6408</v>
      </c>
      <c r="S418" s="95"/>
      <c r="T418" s="95"/>
      <c r="U418" s="95"/>
      <c r="V418" s="95" t="s">
        <v>119</v>
      </c>
      <c r="W418" s="95" t="s">
        <v>129</v>
      </c>
      <c r="X418" s="95"/>
      <c r="Y418" s="95"/>
      <c r="Z418" s="95" t="s">
        <v>6411</v>
      </c>
      <c r="AA418" s="95" t="s">
        <v>639</v>
      </c>
      <c r="AB418" s="84"/>
    </row>
    <row r="419" spans="1:28" hidden="1" x14ac:dyDescent="0.25">
      <c r="A419" s="26">
        <v>149</v>
      </c>
      <c r="B419" s="88" t="s">
        <v>640</v>
      </c>
      <c r="C419" s="88" t="s">
        <v>114</v>
      </c>
      <c r="D419" s="88" t="s">
        <v>351</v>
      </c>
      <c r="E419" s="88">
        <v>120</v>
      </c>
      <c r="F419" s="88">
        <v>448</v>
      </c>
      <c r="G419" s="88">
        <v>1000</v>
      </c>
      <c r="H419" s="88">
        <v>1</v>
      </c>
      <c r="I419" s="88">
        <v>410.57</v>
      </c>
      <c r="J419" s="88">
        <v>410.57</v>
      </c>
      <c r="K419" s="88" t="s">
        <v>635</v>
      </c>
      <c r="L419" s="88" t="s">
        <v>6367</v>
      </c>
      <c r="M419" s="95"/>
      <c r="N419" s="95"/>
      <c r="O419" s="95"/>
      <c r="P419" s="95"/>
      <c r="Q419" s="95">
        <v>2</v>
      </c>
      <c r="R419" s="96" t="s">
        <v>6408</v>
      </c>
      <c r="S419" s="95"/>
      <c r="T419" s="95"/>
      <c r="U419" s="95"/>
      <c r="V419" s="95" t="s">
        <v>119</v>
      </c>
      <c r="W419" s="95" t="s">
        <v>129</v>
      </c>
      <c r="X419" s="95"/>
      <c r="Y419" s="95"/>
      <c r="Z419" s="95" t="s">
        <v>6411</v>
      </c>
      <c r="AA419" s="95" t="s">
        <v>641</v>
      </c>
      <c r="AB419" s="84"/>
    </row>
    <row r="420" spans="1:28" hidden="1" x14ac:dyDescent="0.25">
      <c r="A420" s="26">
        <v>150</v>
      </c>
      <c r="B420" s="88" t="s">
        <v>632</v>
      </c>
      <c r="C420" s="88" t="s">
        <v>114</v>
      </c>
      <c r="D420" s="88" t="s">
        <v>324</v>
      </c>
      <c r="E420" s="88">
        <v>120</v>
      </c>
      <c r="F420" s="88">
        <v>400</v>
      </c>
      <c r="G420" s="88">
        <v>440</v>
      </c>
      <c r="H420" s="88">
        <v>3</v>
      </c>
      <c r="I420" s="88">
        <v>162.09</v>
      </c>
      <c r="J420" s="88">
        <v>486.28</v>
      </c>
      <c r="K420" s="88" t="s">
        <v>642</v>
      </c>
      <c r="L420" s="88" t="s">
        <v>6368</v>
      </c>
      <c r="M420" s="95"/>
      <c r="N420" s="95"/>
      <c r="O420" s="95"/>
      <c r="P420" s="95"/>
      <c r="Q420" s="95">
        <v>2</v>
      </c>
      <c r="R420" s="96" t="s">
        <v>6408</v>
      </c>
      <c r="S420" s="95"/>
      <c r="T420" s="95"/>
      <c r="U420" s="95"/>
      <c r="V420" s="95" t="s">
        <v>119</v>
      </c>
      <c r="W420" s="95" t="s">
        <v>129</v>
      </c>
      <c r="X420" s="95"/>
      <c r="Y420" s="95"/>
      <c r="Z420" s="95" t="s">
        <v>6411</v>
      </c>
      <c r="AA420" s="95" t="s">
        <v>470</v>
      </c>
      <c r="AB420" s="84"/>
    </row>
    <row r="421" spans="1:28" hidden="1" x14ac:dyDescent="0.25">
      <c r="A421" s="26">
        <v>151</v>
      </c>
      <c r="B421" s="88" t="s">
        <v>643</v>
      </c>
      <c r="C421" s="88" t="s">
        <v>114</v>
      </c>
      <c r="D421" s="88" t="s">
        <v>309</v>
      </c>
      <c r="E421" s="88">
        <v>120</v>
      </c>
      <c r="F421" s="88">
        <v>600</v>
      </c>
      <c r="G421" s="88">
        <v>1088</v>
      </c>
      <c r="H421" s="88">
        <v>1</v>
      </c>
      <c r="I421" s="88">
        <v>614.94000000000005</v>
      </c>
      <c r="J421" s="88">
        <v>614.94000000000005</v>
      </c>
      <c r="K421" s="88" t="s">
        <v>642</v>
      </c>
      <c r="L421" s="88" t="s">
        <v>6368</v>
      </c>
      <c r="M421" s="95"/>
      <c r="N421" s="95"/>
      <c r="O421" s="95"/>
      <c r="P421" s="95" t="s">
        <v>129</v>
      </c>
      <c r="Q421" s="95">
        <v>2</v>
      </c>
      <c r="R421" s="96" t="s">
        <v>6408</v>
      </c>
      <c r="S421" s="95"/>
      <c r="T421" s="95"/>
      <c r="U421" s="95"/>
      <c r="V421" s="95" t="s">
        <v>119</v>
      </c>
      <c r="W421" s="95"/>
      <c r="X421" s="95"/>
      <c r="Y421" s="95" t="s">
        <v>129</v>
      </c>
      <c r="Z421" s="95" t="s">
        <v>6411</v>
      </c>
      <c r="AA421" s="95" t="s">
        <v>470</v>
      </c>
      <c r="AB421" s="84"/>
    </row>
    <row r="422" spans="1:28" hidden="1" x14ac:dyDescent="0.25">
      <c r="A422" s="26">
        <v>152</v>
      </c>
      <c r="B422" s="88" t="s">
        <v>616</v>
      </c>
      <c r="C422" s="88" t="s">
        <v>114</v>
      </c>
      <c r="D422" s="88" t="s">
        <v>322</v>
      </c>
      <c r="E422" s="88">
        <v>120</v>
      </c>
      <c r="F422" s="88">
        <v>440</v>
      </c>
      <c r="G422" s="88">
        <v>1420</v>
      </c>
      <c r="H422" s="88">
        <v>1</v>
      </c>
      <c r="I422" s="88">
        <v>584.86</v>
      </c>
      <c r="J422" s="88">
        <v>584.86</v>
      </c>
      <c r="K422" s="88" t="s">
        <v>642</v>
      </c>
      <c r="L422" s="88" t="s">
        <v>6368</v>
      </c>
      <c r="M422" s="95"/>
      <c r="N422" s="95"/>
      <c r="O422" s="95"/>
      <c r="P422" s="95"/>
      <c r="Q422" s="95">
        <v>2</v>
      </c>
      <c r="R422" s="96" t="s">
        <v>6408</v>
      </c>
      <c r="S422" s="95"/>
      <c r="T422" s="95"/>
      <c r="U422" s="95"/>
      <c r="V422" s="95" t="s">
        <v>119</v>
      </c>
      <c r="W422" s="95" t="s">
        <v>129</v>
      </c>
      <c r="X422" s="95"/>
      <c r="Y422" s="95"/>
      <c r="Z422" s="95" t="s">
        <v>6411</v>
      </c>
      <c r="AA422" s="95" t="s">
        <v>470</v>
      </c>
      <c r="AB422" s="84"/>
    </row>
    <row r="423" spans="1:28" hidden="1" x14ac:dyDescent="0.25">
      <c r="A423" s="26">
        <v>153</v>
      </c>
      <c r="B423" s="88" t="s">
        <v>617</v>
      </c>
      <c r="C423" s="88" t="s">
        <v>114</v>
      </c>
      <c r="D423" s="88" t="s">
        <v>311</v>
      </c>
      <c r="E423" s="88">
        <v>120</v>
      </c>
      <c r="F423" s="88">
        <v>440</v>
      </c>
      <c r="G423" s="88">
        <v>670</v>
      </c>
      <c r="H423" s="88">
        <v>3</v>
      </c>
      <c r="I423" s="88">
        <v>274</v>
      </c>
      <c r="J423" s="88">
        <v>822.01</v>
      </c>
      <c r="K423" s="88" t="s">
        <v>642</v>
      </c>
      <c r="L423" s="88" t="s">
        <v>6368</v>
      </c>
      <c r="M423" s="95"/>
      <c r="N423" s="95"/>
      <c r="O423" s="95"/>
      <c r="P423" s="95"/>
      <c r="Q423" s="95">
        <v>2</v>
      </c>
      <c r="R423" s="96" t="s">
        <v>6408</v>
      </c>
      <c r="S423" s="95"/>
      <c r="T423" s="95"/>
      <c r="U423" s="95"/>
      <c r="V423" s="95" t="s">
        <v>119</v>
      </c>
      <c r="W423" s="95" t="s">
        <v>129</v>
      </c>
      <c r="X423" s="95"/>
      <c r="Y423" s="95"/>
      <c r="Z423" s="95" t="s">
        <v>6411</v>
      </c>
      <c r="AA423" s="95" t="s">
        <v>470</v>
      </c>
      <c r="AB423" s="84"/>
    </row>
    <row r="424" spans="1:28" hidden="1" x14ac:dyDescent="0.25">
      <c r="A424" s="26">
        <v>154</v>
      </c>
      <c r="B424" s="88" t="s">
        <v>644</v>
      </c>
      <c r="C424" s="88" t="s">
        <v>114</v>
      </c>
      <c r="D424" s="88" t="s">
        <v>320</v>
      </c>
      <c r="E424" s="88">
        <v>120</v>
      </c>
      <c r="F424" s="88">
        <v>600</v>
      </c>
      <c r="G424" s="88">
        <v>1498</v>
      </c>
      <c r="H424" s="88">
        <v>2</v>
      </c>
      <c r="I424" s="88">
        <v>846.67</v>
      </c>
      <c r="J424" s="88">
        <v>1693.34</v>
      </c>
      <c r="K424" s="88" t="s">
        <v>645</v>
      </c>
      <c r="L424" s="88" t="s">
        <v>6369</v>
      </c>
      <c r="M424" s="95"/>
      <c r="N424" s="95"/>
      <c r="O424" s="95"/>
      <c r="P424" s="95" t="s">
        <v>129</v>
      </c>
      <c r="Q424" s="95">
        <v>2</v>
      </c>
      <c r="R424" s="96" t="s">
        <v>6408</v>
      </c>
      <c r="S424" s="95"/>
      <c r="T424" s="95"/>
      <c r="U424" s="95"/>
      <c r="V424" s="95" t="s">
        <v>119</v>
      </c>
      <c r="W424" s="95"/>
      <c r="X424" s="95"/>
      <c r="Y424" s="95" t="s">
        <v>129</v>
      </c>
      <c r="Z424" s="95" t="s">
        <v>6411</v>
      </c>
      <c r="AA424" s="95" t="s">
        <v>646</v>
      </c>
      <c r="AB424" s="84"/>
    </row>
    <row r="425" spans="1:28" hidden="1" x14ac:dyDescent="0.25">
      <c r="A425" s="26">
        <v>155</v>
      </c>
      <c r="B425" s="88" t="s">
        <v>616</v>
      </c>
      <c r="C425" s="88" t="s">
        <v>114</v>
      </c>
      <c r="D425" s="88" t="s">
        <v>322</v>
      </c>
      <c r="E425" s="88">
        <v>120</v>
      </c>
      <c r="F425" s="88">
        <v>440</v>
      </c>
      <c r="G425" s="88">
        <v>1420</v>
      </c>
      <c r="H425" s="88">
        <v>2</v>
      </c>
      <c r="I425" s="88">
        <v>584.86</v>
      </c>
      <c r="J425" s="88">
        <v>1169.72</v>
      </c>
      <c r="K425" s="88" t="s">
        <v>645</v>
      </c>
      <c r="L425" s="88" t="s">
        <v>6369</v>
      </c>
      <c r="M425" s="95"/>
      <c r="N425" s="95"/>
      <c r="O425" s="95"/>
      <c r="P425" s="95"/>
      <c r="Q425" s="95">
        <v>2</v>
      </c>
      <c r="R425" s="96" t="s">
        <v>6408</v>
      </c>
      <c r="S425" s="95"/>
      <c r="T425" s="95"/>
      <c r="U425" s="95"/>
      <c r="V425" s="95" t="s">
        <v>119</v>
      </c>
      <c r="W425" s="95" t="s">
        <v>129</v>
      </c>
      <c r="X425" s="95"/>
      <c r="Y425" s="95"/>
      <c r="Z425" s="95" t="s">
        <v>6411</v>
      </c>
      <c r="AA425" s="95" t="s">
        <v>646</v>
      </c>
      <c r="AB425" s="84"/>
    </row>
    <row r="426" spans="1:28" hidden="1" x14ac:dyDescent="0.25">
      <c r="A426" s="26">
        <v>156</v>
      </c>
      <c r="B426" s="88" t="s">
        <v>647</v>
      </c>
      <c r="C426" s="88" t="s">
        <v>114</v>
      </c>
      <c r="D426" s="88" t="s">
        <v>349</v>
      </c>
      <c r="E426" s="88">
        <v>120</v>
      </c>
      <c r="F426" s="88">
        <v>440</v>
      </c>
      <c r="G426" s="88">
        <v>2210</v>
      </c>
      <c r="H426" s="88">
        <v>2</v>
      </c>
      <c r="I426" s="88">
        <v>912.3</v>
      </c>
      <c r="J426" s="88">
        <v>1824.6</v>
      </c>
      <c r="K426" s="88" t="s">
        <v>645</v>
      </c>
      <c r="L426" s="88" t="s">
        <v>6369</v>
      </c>
      <c r="M426" s="95"/>
      <c r="N426" s="95"/>
      <c r="O426" s="95"/>
      <c r="P426" s="95"/>
      <c r="Q426" s="95">
        <v>2</v>
      </c>
      <c r="R426" s="96" t="s">
        <v>6408</v>
      </c>
      <c r="S426" s="95"/>
      <c r="T426" s="95"/>
      <c r="U426" s="95"/>
      <c r="V426" s="95" t="s">
        <v>119</v>
      </c>
      <c r="W426" s="95" t="s">
        <v>129</v>
      </c>
      <c r="X426" s="95"/>
      <c r="Y426" s="95"/>
      <c r="Z426" s="95" t="s">
        <v>6411</v>
      </c>
      <c r="AA426" s="95" t="s">
        <v>646</v>
      </c>
      <c r="AB426" s="84"/>
    </row>
    <row r="427" spans="1:28" hidden="1" x14ac:dyDescent="0.25">
      <c r="A427" s="26">
        <v>157</v>
      </c>
      <c r="B427" s="88" t="s">
        <v>648</v>
      </c>
      <c r="C427" s="88" t="s">
        <v>114</v>
      </c>
      <c r="D427" s="88" t="s">
        <v>305</v>
      </c>
      <c r="E427" s="88">
        <v>120</v>
      </c>
      <c r="F427" s="88">
        <v>750</v>
      </c>
      <c r="G427" s="88">
        <v>798</v>
      </c>
      <c r="H427" s="88">
        <v>1</v>
      </c>
      <c r="I427" s="88">
        <v>563.79</v>
      </c>
      <c r="J427" s="88">
        <v>563.79</v>
      </c>
      <c r="K427" s="88" t="s">
        <v>645</v>
      </c>
      <c r="L427" s="88" t="s">
        <v>6370</v>
      </c>
      <c r="M427" s="95"/>
      <c r="N427" s="95"/>
      <c r="O427" s="95"/>
      <c r="P427" s="95" t="s">
        <v>129</v>
      </c>
      <c r="Q427" s="95">
        <v>2</v>
      </c>
      <c r="R427" s="96" t="s">
        <v>6408</v>
      </c>
      <c r="S427" s="95"/>
      <c r="T427" s="95"/>
      <c r="U427" s="95"/>
      <c r="V427" s="95" t="s">
        <v>119</v>
      </c>
      <c r="W427" s="95"/>
      <c r="X427" s="95"/>
      <c r="Y427" s="95" t="s">
        <v>129</v>
      </c>
      <c r="Z427" s="95" t="s">
        <v>6411</v>
      </c>
      <c r="AA427" s="95" t="s">
        <v>649</v>
      </c>
      <c r="AB427" s="84"/>
    </row>
    <row r="428" spans="1:28" hidden="1" x14ac:dyDescent="0.25">
      <c r="A428" s="26">
        <v>158</v>
      </c>
      <c r="B428" s="88" t="s">
        <v>644</v>
      </c>
      <c r="C428" s="88" t="s">
        <v>114</v>
      </c>
      <c r="D428" s="88" t="s">
        <v>320</v>
      </c>
      <c r="E428" s="88">
        <v>120</v>
      </c>
      <c r="F428" s="88">
        <v>600</v>
      </c>
      <c r="G428" s="88">
        <v>1498</v>
      </c>
      <c r="H428" s="88">
        <v>2</v>
      </c>
      <c r="I428" s="88">
        <v>846.67</v>
      </c>
      <c r="J428" s="88">
        <v>1693.34</v>
      </c>
      <c r="K428" s="88" t="s">
        <v>645</v>
      </c>
      <c r="L428" s="88" t="s">
        <v>6370</v>
      </c>
      <c r="M428" s="95"/>
      <c r="N428" s="95"/>
      <c r="O428" s="95"/>
      <c r="P428" s="95" t="s">
        <v>129</v>
      </c>
      <c r="Q428" s="95">
        <v>2</v>
      </c>
      <c r="R428" s="96" t="s">
        <v>6408</v>
      </c>
      <c r="S428" s="95"/>
      <c r="T428" s="95"/>
      <c r="U428" s="95"/>
      <c r="V428" s="95" t="s">
        <v>119</v>
      </c>
      <c r="W428" s="95"/>
      <c r="X428" s="95"/>
      <c r="Y428" s="95" t="s">
        <v>129</v>
      </c>
      <c r="Z428" s="95" t="s">
        <v>6411</v>
      </c>
      <c r="AA428" s="95" t="s">
        <v>649</v>
      </c>
      <c r="AB428" s="84"/>
    </row>
    <row r="429" spans="1:28" hidden="1" x14ac:dyDescent="0.25">
      <c r="A429" s="26">
        <v>159</v>
      </c>
      <c r="B429" s="88" t="s">
        <v>643</v>
      </c>
      <c r="C429" s="88" t="s">
        <v>114</v>
      </c>
      <c r="D429" s="88" t="s">
        <v>309</v>
      </c>
      <c r="E429" s="88">
        <v>120</v>
      </c>
      <c r="F429" s="88">
        <v>600</v>
      </c>
      <c r="G429" s="88">
        <v>1088</v>
      </c>
      <c r="H429" s="88">
        <v>3</v>
      </c>
      <c r="I429" s="88">
        <v>614.94000000000005</v>
      </c>
      <c r="J429" s="88">
        <v>1844.81</v>
      </c>
      <c r="K429" s="88" t="s">
        <v>645</v>
      </c>
      <c r="L429" s="88" t="s">
        <v>6370</v>
      </c>
      <c r="M429" s="95"/>
      <c r="N429" s="95"/>
      <c r="O429" s="95"/>
      <c r="P429" s="95" t="s">
        <v>129</v>
      </c>
      <c r="Q429" s="95">
        <v>2</v>
      </c>
      <c r="R429" s="96" t="s">
        <v>6408</v>
      </c>
      <c r="S429" s="95"/>
      <c r="T429" s="95"/>
      <c r="U429" s="95"/>
      <c r="V429" s="95" t="s">
        <v>119</v>
      </c>
      <c r="W429" s="95"/>
      <c r="X429" s="95"/>
      <c r="Y429" s="95" t="s">
        <v>129</v>
      </c>
      <c r="Z429" s="95" t="s">
        <v>6411</v>
      </c>
      <c r="AA429" s="95" t="s">
        <v>649</v>
      </c>
      <c r="AB429" s="84"/>
    </row>
    <row r="430" spans="1:28" hidden="1" x14ac:dyDescent="0.25">
      <c r="A430" s="26">
        <v>160</v>
      </c>
      <c r="B430" s="88" t="s">
        <v>617</v>
      </c>
      <c r="C430" s="88" t="s">
        <v>114</v>
      </c>
      <c r="D430" s="88" t="s">
        <v>311</v>
      </c>
      <c r="E430" s="88">
        <v>120</v>
      </c>
      <c r="F430" s="88">
        <v>440</v>
      </c>
      <c r="G430" s="88">
        <v>670</v>
      </c>
      <c r="H430" s="88">
        <v>1</v>
      </c>
      <c r="I430" s="88">
        <v>274</v>
      </c>
      <c r="J430" s="88">
        <v>274</v>
      </c>
      <c r="K430" s="88" t="s">
        <v>645</v>
      </c>
      <c r="L430" s="88" t="s">
        <v>6370</v>
      </c>
      <c r="M430" s="95"/>
      <c r="N430" s="95"/>
      <c r="O430" s="95"/>
      <c r="P430" s="95"/>
      <c r="Q430" s="95">
        <v>2</v>
      </c>
      <c r="R430" s="96" t="s">
        <v>6408</v>
      </c>
      <c r="S430" s="95"/>
      <c r="T430" s="95"/>
      <c r="U430" s="95"/>
      <c r="V430" s="95" t="s">
        <v>119</v>
      </c>
      <c r="W430" s="95" t="s">
        <v>129</v>
      </c>
      <c r="X430" s="95"/>
      <c r="Y430" s="95"/>
      <c r="Z430" s="95" t="s">
        <v>6411</v>
      </c>
      <c r="AA430" s="95" t="s">
        <v>649</v>
      </c>
      <c r="AB430" s="84"/>
    </row>
    <row r="431" spans="1:28" hidden="1" x14ac:dyDescent="0.25">
      <c r="A431" s="26">
        <v>161</v>
      </c>
      <c r="B431" s="88" t="s">
        <v>650</v>
      </c>
      <c r="C431" s="88" t="s">
        <v>114</v>
      </c>
      <c r="D431" s="88" t="s">
        <v>322</v>
      </c>
      <c r="E431" s="88">
        <v>120</v>
      </c>
      <c r="F431" s="88">
        <v>440</v>
      </c>
      <c r="G431" s="88">
        <v>1420</v>
      </c>
      <c r="H431" s="88">
        <v>1</v>
      </c>
      <c r="I431" s="88">
        <v>584.86</v>
      </c>
      <c r="J431" s="88">
        <v>584.86</v>
      </c>
      <c r="K431" s="88" t="s">
        <v>645</v>
      </c>
      <c r="L431" s="88" t="s">
        <v>6370</v>
      </c>
      <c r="M431" s="95"/>
      <c r="N431" s="95"/>
      <c r="O431" s="95"/>
      <c r="P431" s="95"/>
      <c r="Q431" s="95">
        <v>2</v>
      </c>
      <c r="R431" s="96" t="s">
        <v>6408</v>
      </c>
      <c r="S431" s="95"/>
      <c r="T431" s="95"/>
      <c r="U431" s="95"/>
      <c r="V431" s="95" t="s">
        <v>119</v>
      </c>
      <c r="W431" s="95" t="s">
        <v>129</v>
      </c>
      <c r="X431" s="95"/>
      <c r="Y431" s="95"/>
      <c r="Z431" s="95" t="s">
        <v>6411</v>
      </c>
      <c r="AA431" s="95" t="s">
        <v>649</v>
      </c>
      <c r="AB431" s="84"/>
    </row>
    <row r="432" spans="1:28" hidden="1" x14ac:dyDescent="0.25">
      <c r="A432" s="26">
        <v>162</v>
      </c>
      <c r="B432" s="88" t="s">
        <v>648</v>
      </c>
      <c r="C432" s="88" t="s">
        <v>114</v>
      </c>
      <c r="D432" s="88" t="s">
        <v>305</v>
      </c>
      <c r="E432" s="88">
        <v>120</v>
      </c>
      <c r="F432" s="88">
        <v>750</v>
      </c>
      <c r="G432" s="88">
        <v>798</v>
      </c>
      <c r="H432" s="88">
        <v>1</v>
      </c>
      <c r="I432" s="88">
        <v>563.79</v>
      </c>
      <c r="J432" s="88">
        <v>563.79</v>
      </c>
      <c r="K432" s="88" t="s">
        <v>651</v>
      </c>
      <c r="L432" s="88" t="s">
        <v>6371</v>
      </c>
      <c r="M432" s="95"/>
      <c r="N432" s="95"/>
      <c r="O432" s="95"/>
      <c r="P432" s="95" t="s">
        <v>129</v>
      </c>
      <c r="Q432" s="95">
        <v>2</v>
      </c>
      <c r="R432" s="96" t="s">
        <v>6408</v>
      </c>
      <c r="S432" s="95"/>
      <c r="T432" s="95"/>
      <c r="U432" s="95"/>
      <c r="V432" s="95" t="s">
        <v>119</v>
      </c>
      <c r="W432" s="95"/>
      <c r="X432" s="95"/>
      <c r="Y432" s="95" t="s">
        <v>129</v>
      </c>
      <c r="Z432" s="95" t="s">
        <v>6411</v>
      </c>
      <c r="AA432" s="95" t="s">
        <v>461</v>
      </c>
      <c r="AB432" s="84"/>
    </row>
    <row r="433" spans="1:28" hidden="1" x14ac:dyDescent="0.25">
      <c r="A433" s="26">
        <v>163</v>
      </c>
      <c r="B433" s="88" t="s">
        <v>652</v>
      </c>
      <c r="C433" s="88" t="s">
        <v>114</v>
      </c>
      <c r="D433" s="88" t="s">
        <v>347</v>
      </c>
      <c r="E433" s="88">
        <v>120</v>
      </c>
      <c r="F433" s="88">
        <v>440</v>
      </c>
      <c r="G433" s="88">
        <v>6800</v>
      </c>
      <c r="H433" s="88">
        <v>1</v>
      </c>
      <c r="I433" s="88">
        <v>2664.33</v>
      </c>
      <c r="J433" s="88">
        <v>2664.33</v>
      </c>
      <c r="K433" s="88" t="s">
        <v>651</v>
      </c>
      <c r="L433" s="88" t="s">
        <v>6371</v>
      </c>
      <c r="M433" s="95"/>
      <c r="N433" s="95"/>
      <c r="O433" s="95"/>
      <c r="P433" s="95"/>
      <c r="Q433" s="95">
        <v>2</v>
      </c>
      <c r="R433" s="96" t="s">
        <v>6408</v>
      </c>
      <c r="S433" s="95"/>
      <c r="T433" s="95"/>
      <c r="U433" s="95"/>
      <c r="V433" s="95" t="s">
        <v>119</v>
      </c>
      <c r="W433" s="95" t="s">
        <v>129</v>
      </c>
      <c r="X433" s="95"/>
      <c r="Y433" s="95"/>
      <c r="Z433" s="95" t="s">
        <v>6411</v>
      </c>
      <c r="AA433" s="95" t="s">
        <v>461</v>
      </c>
      <c r="AB433" s="84"/>
    </row>
    <row r="434" spans="1:28" hidden="1" x14ac:dyDescent="0.25">
      <c r="A434" s="26">
        <v>164</v>
      </c>
      <c r="B434" s="88" t="s">
        <v>653</v>
      </c>
      <c r="C434" s="88" t="s">
        <v>114</v>
      </c>
      <c r="D434" s="88" t="s">
        <v>309</v>
      </c>
      <c r="E434" s="88">
        <v>120</v>
      </c>
      <c r="F434" s="88">
        <v>600</v>
      </c>
      <c r="G434" s="88">
        <v>1088</v>
      </c>
      <c r="H434" s="88">
        <v>1</v>
      </c>
      <c r="I434" s="88">
        <v>614.94000000000005</v>
      </c>
      <c r="J434" s="88">
        <v>614.94000000000005</v>
      </c>
      <c r="K434" s="88" t="s">
        <v>651</v>
      </c>
      <c r="L434" s="88" t="s">
        <v>6371</v>
      </c>
      <c r="M434" s="95"/>
      <c r="N434" s="95"/>
      <c r="O434" s="95"/>
      <c r="P434" s="95" t="s">
        <v>129</v>
      </c>
      <c r="Q434" s="95">
        <v>2</v>
      </c>
      <c r="R434" s="96" t="s">
        <v>6408</v>
      </c>
      <c r="S434" s="95"/>
      <c r="T434" s="95"/>
      <c r="U434" s="95"/>
      <c r="V434" s="95" t="s">
        <v>119</v>
      </c>
      <c r="W434" s="95"/>
      <c r="X434" s="95"/>
      <c r="Y434" s="95" t="s">
        <v>129</v>
      </c>
      <c r="Z434" s="95" t="s">
        <v>6411</v>
      </c>
      <c r="AA434" s="95" t="s">
        <v>461</v>
      </c>
      <c r="AB434" s="84"/>
    </row>
    <row r="435" spans="1:28" hidden="1" x14ac:dyDescent="0.25">
      <c r="A435" s="26">
        <v>165</v>
      </c>
      <c r="B435" s="88" t="s">
        <v>650</v>
      </c>
      <c r="C435" s="88" t="s">
        <v>114</v>
      </c>
      <c r="D435" s="88" t="s">
        <v>322</v>
      </c>
      <c r="E435" s="88">
        <v>120</v>
      </c>
      <c r="F435" s="88">
        <v>440</v>
      </c>
      <c r="G435" s="88">
        <v>1420</v>
      </c>
      <c r="H435" s="88">
        <v>1</v>
      </c>
      <c r="I435" s="88">
        <v>584.86</v>
      </c>
      <c r="J435" s="88">
        <v>584.86</v>
      </c>
      <c r="K435" s="88" t="s">
        <v>651</v>
      </c>
      <c r="L435" s="88" t="s">
        <v>6371</v>
      </c>
      <c r="M435" s="95"/>
      <c r="N435" s="95"/>
      <c r="O435" s="95"/>
      <c r="P435" s="95"/>
      <c r="Q435" s="95">
        <v>2</v>
      </c>
      <c r="R435" s="96" t="s">
        <v>6408</v>
      </c>
      <c r="S435" s="95"/>
      <c r="T435" s="95"/>
      <c r="U435" s="95"/>
      <c r="V435" s="95" t="s">
        <v>119</v>
      </c>
      <c r="W435" s="95" t="s">
        <v>129</v>
      </c>
      <c r="X435" s="95"/>
      <c r="Y435" s="95"/>
      <c r="Z435" s="95" t="s">
        <v>6411</v>
      </c>
      <c r="AA435" s="95" t="s">
        <v>461</v>
      </c>
      <c r="AB435" s="84"/>
    </row>
    <row r="436" spans="1:28" hidden="1" x14ac:dyDescent="0.25">
      <c r="A436" s="26">
        <v>166</v>
      </c>
      <c r="B436" s="88" t="s">
        <v>654</v>
      </c>
      <c r="C436" s="88" t="s">
        <v>114</v>
      </c>
      <c r="D436" s="88" t="s">
        <v>311</v>
      </c>
      <c r="E436" s="88">
        <v>120</v>
      </c>
      <c r="F436" s="88">
        <v>440</v>
      </c>
      <c r="G436" s="88">
        <v>670</v>
      </c>
      <c r="H436" s="88">
        <v>3</v>
      </c>
      <c r="I436" s="88">
        <v>274</v>
      </c>
      <c r="J436" s="88">
        <v>822.01</v>
      </c>
      <c r="K436" s="88" t="s">
        <v>651</v>
      </c>
      <c r="L436" s="88" t="s">
        <v>6371</v>
      </c>
      <c r="M436" s="95"/>
      <c r="N436" s="95"/>
      <c r="O436" s="95"/>
      <c r="P436" s="95"/>
      <c r="Q436" s="95">
        <v>2</v>
      </c>
      <c r="R436" s="96" t="s">
        <v>6408</v>
      </c>
      <c r="S436" s="95"/>
      <c r="T436" s="95"/>
      <c r="U436" s="95"/>
      <c r="V436" s="95" t="s">
        <v>119</v>
      </c>
      <c r="W436" s="95" t="s">
        <v>129</v>
      </c>
      <c r="X436" s="95"/>
      <c r="Y436" s="95"/>
      <c r="Z436" s="95" t="s">
        <v>6411</v>
      </c>
      <c r="AA436" s="95" t="s">
        <v>461</v>
      </c>
      <c r="AB436" s="84"/>
    </row>
    <row r="437" spans="1:28" hidden="1" x14ac:dyDescent="0.25">
      <c r="A437" s="26">
        <v>167</v>
      </c>
      <c r="B437" s="88" t="s">
        <v>655</v>
      </c>
      <c r="C437" s="88" t="s">
        <v>114</v>
      </c>
      <c r="D437" s="88" t="s">
        <v>361</v>
      </c>
      <c r="E437" s="88">
        <v>120</v>
      </c>
      <c r="F437" s="88">
        <v>800</v>
      </c>
      <c r="G437" s="88">
        <v>1998</v>
      </c>
      <c r="H437" s="88">
        <v>1</v>
      </c>
      <c r="I437" s="88">
        <v>1505.69</v>
      </c>
      <c r="J437" s="88">
        <v>1505.69</v>
      </c>
      <c r="K437" s="88" t="s">
        <v>656</v>
      </c>
      <c r="L437" s="88" t="s">
        <v>6372</v>
      </c>
      <c r="M437" s="95"/>
      <c r="N437" s="95"/>
      <c r="O437" s="95"/>
      <c r="P437" s="95" t="s">
        <v>129</v>
      </c>
      <c r="Q437" s="95">
        <v>2</v>
      </c>
      <c r="R437" s="96" t="s">
        <v>6408</v>
      </c>
      <c r="S437" s="95"/>
      <c r="T437" s="95"/>
      <c r="U437" s="95"/>
      <c r="V437" s="95" t="s">
        <v>119</v>
      </c>
      <c r="W437" s="95"/>
      <c r="X437" s="95"/>
      <c r="Y437" s="95" t="s">
        <v>129</v>
      </c>
      <c r="Z437" s="95" t="s">
        <v>6411</v>
      </c>
      <c r="AA437" s="95" t="s">
        <v>657</v>
      </c>
      <c r="AB437" s="84"/>
    </row>
    <row r="438" spans="1:28" hidden="1" x14ac:dyDescent="0.25">
      <c r="A438" s="26">
        <v>168</v>
      </c>
      <c r="B438" s="88" t="s">
        <v>658</v>
      </c>
      <c r="C438" s="88" t="s">
        <v>114</v>
      </c>
      <c r="D438" s="88" t="s">
        <v>349</v>
      </c>
      <c r="E438" s="88">
        <v>120</v>
      </c>
      <c r="F438" s="88">
        <v>440</v>
      </c>
      <c r="G438" s="88">
        <v>2210</v>
      </c>
      <c r="H438" s="88">
        <v>2</v>
      </c>
      <c r="I438" s="88">
        <v>912.3</v>
      </c>
      <c r="J438" s="88">
        <v>1824.6</v>
      </c>
      <c r="K438" s="88" t="s">
        <v>656</v>
      </c>
      <c r="L438" s="88" t="s">
        <v>6372</v>
      </c>
      <c r="M438" s="95"/>
      <c r="N438" s="95"/>
      <c r="O438" s="95"/>
      <c r="P438" s="95"/>
      <c r="Q438" s="95">
        <v>2</v>
      </c>
      <c r="R438" s="96" t="s">
        <v>6408</v>
      </c>
      <c r="S438" s="95"/>
      <c r="T438" s="95"/>
      <c r="U438" s="95"/>
      <c r="V438" s="95" t="s">
        <v>119</v>
      </c>
      <c r="W438" s="95" t="s">
        <v>129</v>
      </c>
      <c r="X438" s="95"/>
      <c r="Y438" s="95"/>
      <c r="Z438" s="95" t="s">
        <v>6411</v>
      </c>
      <c r="AA438" s="95" t="s">
        <v>657</v>
      </c>
      <c r="AB438" s="84"/>
    </row>
    <row r="439" spans="1:28" hidden="1" x14ac:dyDescent="0.25">
      <c r="A439" s="26">
        <v>169</v>
      </c>
      <c r="B439" s="88" t="s">
        <v>659</v>
      </c>
      <c r="C439" s="88" t="s">
        <v>114</v>
      </c>
      <c r="D439" s="88" t="s">
        <v>345</v>
      </c>
      <c r="E439" s="88">
        <v>120</v>
      </c>
      <c r="F439" s="88">
        <v>440</v>
      </c>
      <c r="G439" s="88">
        <v>2960</v>
      </c>
      <c r="H439" s="88">
        <v>2</v>
      </c>
      <c r="I439" s="88">
        <v>1223.1600000000001</v>
      </c>
      <c r="J439" s="88">
        <v>2446.3200000000002</v>
      </c>
      <c r="K439" s="88" t="s">
        <v>660</v>
      </c>
      <c r="L439" s="88" t="s">
        <v>6373</v>
      </c>
      <c r="M439" s="95"/>
      <c r="N439" s="95"/>
      <c r="O439" s="95"/>
      <c r="P439" s="95"/>
      <c r="Q439" s="95">
        <v>2</v>
      </c>
      <c r="R439" s="96" t="s">
        <v>6408</v>
      </c>
      <c r="S439" s="95"/>
      <c r="T439" s="95"/>
      <c r="U439" s="95"/>
      <c r="V439" s="95" t="s">
        <v>119</v>
      </c>
      <c r="W439" s="95" t="s">
        <v>129</v>
      </c>
      <c r="X439" s="95"/>
      <c r="Y439" s="95"/>
      <c r="Z439" s="95" t="s">
        <v>6411</v>
      </c>
      <c r="AA439" s="95" t="s">
        <v>661</v>
      </c>
      <c r="AB439" s="84"/>
    </row>
    <row r="440" spans="1:28" hidden="1" x14ac:dyDescent="0.25">
      <c r="A440" s="26">
        <v>170</v>
      </c>
      <c r="B440" s="88" t="s">
        <v>653</v>
      </c>
      <c r="C440" s="88" t="s">
        <v>114</v>
      </c>
      <c r="D440" s="88" t="s">
        <v>309</v>
      </c>
      <c r="E440" s="88">
        <v>120</v>
      </c>
      <c r="F440" s="88">
        <v>600</v>
      </c>
      <c r="G440" s="88">
        <v>1088</v>
      </c>
      <c r="H440" s="88">
        <v>3</v>
      </c>
      <c r="I440" s="88">
        <v>614.94000000000005</v>
      </c>
      <c r="J440" s="88">
        <v>1844.81</v>
      </c>
      <c r="K440" s="88" t="s">
        <v>660</v>
      </c>
      <c r="L440" s="88" t="s">
        <v>6373</v>
      </c>
      <c r="M440" s="95"/>
      <c r="N440" s="95"/>
      <c r="O440" s="95"/>
      <c r="P440" s="95" t="s">
        <v>129</v>
      </c>
      <c r="Q440" s="95">
        <v>2</v>
      </c>
      <c r="R440" s="96" t="s">
        <v>6408</v>
      </c>
      <c r="S440" s="95"/>
      <c r="T440" s="95"/>
      <c r="U440" s="95"/>
      <c r="V440" s="95" t="s">
        <v>119</v>
      </c>
      <c r="W440" s="95"/>
      <c r="X440" s="95"/>
      <c r="Y440" s="95" t="s">
        <v>129</v>
      </c>
      <c r="Z440" s="95" t="s">
        <v>6411</v>
      </c>
      <c r="AA440" s="95" t="s">
        <v>661</v>
      </c>
      <c r="AB440" s="84"/>
    </row>
    <row r="441" spans="1:28" hidden="1" x14ac:dyDescent="0.25">
      <c r="A441" s="26">
        <v>171</v>
      </c>
      <c r="B441" s="88" t="s">
        <v>662</v>
      </c>
      <c r="C441" s="88" t="s">
        <v>114</v>
      </c>
      <c r="D441" s="88" t="s">
        <v>345</v>
      </c>
      <c r="E441" s="88">
        <v>120</v>
      </c>
      <c r="F441" s="88">
        <v>440</v>
      </c>
      <c r="G441" s="88">
        <v>2960</v>
      </c>
      <c r="H441" s="88">
        <v>2</v>
      </c>
      <c r="I441" s="88">
        <v>1223.1600000000001</v>
      </c>
      <c r="J441" s="88">
        <v>2446.3200000000002</v>
      </c>
      <c r="K441" s="88" t="s">
        <v>660</v>
      </c>
      <c r="L441" s="88" t="s">
        <v>6373</v>
      </c>
      <c r="M441" s="95"/>
      <c r="N441" s="95"/>
      <c r="O441" s="95"/>
      <c r="P441" s="95"/>
      <c r="Q441" s="95">
        <v>2</v>
      </c>
      <c r="R441" s="96" t="s">
        <v>6408</v>
      </c>
      <c r="S441" s="95"/>
      <c r="T441" s="95"/>
      <c r="U441" s="95"/>
      <c r="V441" s="95" t="s">
        <v>119</v>
      </c>
      <c r="W441" s="95" t="s">
        <v>129</v>
      </c>
      <c r="X441" s="95"/>
      <c r="Y441" s="95"/>
      <c r="Z441" s="95" t="s">
        <v>6411</v>
      </c>
      <c r="AA441" s="95" t="s">
        <v>661</v>
      </c>
      <c r="AB441" s="84"/>
    </row>
    <row r="442" spans="1:28" hidden="1" x14ac:dyDescent="0.25">
      <c r="A442" s="26">
        <v>172</v>
      </c>
      <c r="B442" s="88" t="s">
        <v>650</v>
      </c>
      <c r="C442" s="88" t="s">
        <v>114</v>
      </c>
      <c r="D442" s="88" t="s">
        <v>322</v>
      </c>
      <c r="E442" s="88">
        <v>120</v>
      </c>
      <c r="F442" s="88">
        <v>440</v>
      </c>
      <c r="G442" s="88">
        <v>1420</v>
      </c>
      <c r="H442" s="88">
        <v>2</v>
      </c>
      <c r="I442" s="88">
        <v>584.86</v>
      </c>
      <c r="J442" s="88">
        <v>1169.72</v>
      </c>
      <c r="K442" s="88" t="s">
        <v>660</v>
      </c>
      <c r="L442" s="88" t="s">
        <v>6373</v>
      </c>
      <c r="M442" s="95"/>
      <c r="N442" s="95"/>
      <c r="O442" s="95"/>
      <c r="P442" s="95"/>
      <c r="Q442" s="95">
        <v>2</v>
      </c>
      <c r="R442" s="96" t="s">
        <v>6408</v>
      </c>
      <c r="S442" s="95"/>
      <c r="T442" s="95"/>
      <c r="U442" s="95"/>
      <c r="V442" s="95" t="s">
        <v>119</v>
      </c>
      <c r="W442" s="95" t="s">
        <v>129</v>
      </c>
      <c r="X442" s="95"/>
      <c r="Y442" s="95"/>
      <c r="Z442" s="95" t="s">
        <v>6411</v>
      </c>
      <c r="AA442" s="95" t="s">
        <v>661</v>
      </c>
      <c r="AB442" s="84"/>
    </row>
    <row r="443" spans="1:28" hidden="1" x14ac:dyDescent="0.25">
      <c r="A443" s="26">
        <v>173</v>
      </c>
      <c r="B443" s="88" t="s">
        <v>663</v>
      </c>
      <c r="C443" s="88" t="s">
        <v>114</v>
      </c>
      <c r="D443" s="88" t="s">
        <v>351</v>
      </c>
      <c r="E443" s="88">
        <v>120</v>
      </c>
      <c r="F443" s="88">
        <v>448</v>
      </c>
      <c r="G443" s="88">
        <v>1000</v>
      </c>
      <c r="H443" s="88">
        <v>1</v>
      </c>
      <c r="I443" s="88">
        <v>411.01</v>
      </c>
      <c r="J443" s="88">
        <v>411.01</v>
      </c>
      <c r="K443" s="88" t="s">
        <v>660</v>
      </c>
      <c r="L443" s="88" t="s">
        <v>6373</v>
      </c>
      <c r="M443" s="95"/>
      <c r="N443" s="95"/>
      <c r="O443" s="95"/>
      <c r="P443" s="95"/>
      <c r="Q443" s="95">
        <v>2</v>
      </c>
      <c r="R443" s="96" t="s">
        <v>6408</v>
      </c>
      <c r="S443" s="95"/>
      <c r="T443" s="95"/>
      <c r="U443" s="95"/>
      <c r="V443" s="95" t="s">
        <v>119</v>
      </c>
      <c r="W443" s="95" t="s">
        <v>129</v>
      </c>
      <c r="X443" s="95"/>
      <c r="Y443" s="95"/>
      <c r="Z443" s="95" t="s">
        <v>6411</v>
      </c>
      <c r="AA443" s="95" t="s">
        <v>661</v>
      </c>
      <c r="AB443" s="84"/>
    </row>
    <row r="444" spans="1:28" hidden="1" x14ac:dyDescent="0.25">
      <c r="A444" s="26">
        <v>174</v>
      </c>
      <c r="B444" s="88" t="s">
        <v>654</v>
      </c>
      <c r="C444" s="88" t="s">
        <v>114</v>
      </c>
      <c r="D444" s="88" t="s">
        <v>311</v>
      </c>
      <c r="E444" s="88">
        <v>120</v>
      </c>
      <c r="F444" s="88">
        <v>440</v>
      </c>
      <c r="G444" s="88">
        <v>670</v>
      </c>
      <c r="H444" s="88">
        <v>6</v>
      </c>
      <c r="I444" s="88">
        <v>274</v>
      </c>
      <c r="J444" s="88">
        <v>1644.01</v>
      </c>
      <c r="K444" s="88" t="s">
        <v>660</v>
      </c>
      <c r="L444" s="88" t="s">
        <v>6373</v>
      </c>
      <c r="M444" s="95"/>
      <c r="N444" s="95"/>
      <c r="O444" s="95"/>
      <c r="P444" s="95"/>
      <c r="Q444" s="95">
        <v>2</v>
      </c>
      <c r="R444" s="96" t="s">
        <v>6408</v>
      </c>
      <c r="S444" s="95"/>
      <c r="T444" s="95"/>
      <c r="U444" s="95"/>
      <c r="V444" s="95" t="s">
        <v>119</v>
      </c>
      <c r="W444" s="95" t="s">
        <v>129</v>
      </c>
      <c r="X444" s="95"/>
      <c r="Y444" s="95"/>
      <c r="Z444" s="95" t="s">
        <v>6411</v>
      </c>
      <c r="AA444" s="95" t="s">
        <v>661</v>
      </c>
      <c r="AB444" s="84"/>
    </row>
    <row r="445" spans="1:28" hidden="1" x14ac:dyDescent="0.25">
      <c r="A445" s="26">
        <v>175</v>
      </c>
      <c r="B445" s="88" t="s">
        <v>664</v>
      </c>
      <c r="C445" s="88" t="s">
        <v>114</v>
      </c>
      <c r="D445" s="88" t="s">
        <v>370</v>
      </c>
      <c r="E445" s="88">
        <v>120</v>
      </c>
      <c r="F445" s="88">
        <v>440</v>
      </c>
      <c r="G445" s="88">
        <v>720</v>
      </c>
      <c r="H445" s="88">
        <v>1</v>
      </c>
      <c r="I445" s="88">
        <v>294.73</v>
      </c>
      <c r="J445" s="88">
        <v>294.73</v>
      </c>
      <c r="K445" s="88" t="s">
        <v>306</v>
      </c>
      <c r="L445" s="88" t="s">
        <v>6374</v>
      </c>
      <c r="M445" s="95"/>
      <c r="N445" s="95"/>
      <c r="O445" s="95"/>
      <c r="P445" s="95"/>
      <c r="Q445" s="95">
        <v>2</v>
      </c>
      <c r="R445" s="96" t="s">
        <v>6408</v>
      </c>
      <c r="S445" s="95"/>
      <c r="T445" s="95"/>
      <c r="U445" s="95"/>
      <c r="V445" s="95" t="s">
        <v>119</v>
      </c>
      <c r="W445" s="95" t="s">
        <v>129</v>
      </c>
      <c r="X445" s="95"/>
      <c r="Y445" s="95"/>
      <c r="Z445" s="95" t="s">
        <v>6411</v>
      </c>
      <c r="AA445" s="95" t="s">
        <v>121</v>
      </c>
      <c r="AB445" s="84"/>
    </row>
    <row r="446" spans="1:28" hidden="1" x14ac:dyDescent="0.25">
      <c r="A446" s="26">
        <v>176</v>
      </c>
      <c r="B446" s="88" t="s">
        <v>665</v>
      </c>
      <c r="C446" s="88" t="s">
        <v>114</v>
      </c>
      <c r="D446" s="88" t="s">
        <v>313</v>
      </c>
      <c r="E446" s="88">
        <v>120</v>
      </c>
      <c r="F446" s="88">
        <v>2290</v>
      </c>
      <c r="G446" s="88">
        <v>10104</v>
      </c>
      <c r="H446" s="88">
        <v>1</v>
      </c>
      <c r="I446" s="88">
        <v>21795.21</v>
      </c>
      <c r="J446" s="88">
        <v>21795.21</v>
      </c>
      <c r="K446" s="88" t="s">
        <v>306</v>
      </c>
      <c r="L446" s="88" t="s">
        <v>6374</v>
      </c>
      <c r="M446" s="95"/>
      <c r="N446" s="95"/>
      <c r="O446" s="95"/>
      <c r="P446" s="95" t="s">
        <v>129</v>
      </c>
      <c r="Q446" s="95">
        <v>2</v>
      </c>
      <c r="R446" s="96" t="s">
        <v>6408</v>
      </c>
      <c r="S446" s="95"/>
      <c r="T446" s="95"/>
      <c r="U446" s="95"/>
      <c r="V446" s="95" t="s">
        <v>119</v>
      </c>
      <c r="W446" s="95"/>
      <c r="X446" s="95"/>
      <c r="Y446" s="95" t="s">
        <v>129</v>
      </c>
      <c r="Z446" s="95" t="s">
        <v>6411</v>
      </c>
      <c r="AA446" s="95" t="s">
        <v>121</v>
      </c>
      <c r="AB446" s="84"/>
    </row>
    <row r="447" spans="1:28" hidden="1" x14ac:dyDescent="0.25">
      <c r="A447" s="26">
        <v>177</v>
      </c>
      <c r="B447" s="88" t="s">
        <v>655</v>
      </c>
      <c r="C447" s="88" t="s">
        <v>114</v>
      </c>
      <c r="D447" s="88" t="s">
        <v>361</v>
      </c>
      <c r="E447" s="88">
        <v>120</v>
      </c>
      <c r="F447" s="88">
        <v>800</v>
      </c>
      <c r="G447" s="88">
        <v>1998</v>
      </c>
      <c r="H447" s="88">
        <v>1</v>
      </c>
      <c r="I447" s="88">
        <v>1505.69</v>
      </c>
      <c r="J447" s="88">
        <v>1505.69</v>
      </c>
      <c r="K447" s="88" t="s">
        <v>306</v>
      </c>
      <c r="L447" s="88" t="s">
        <v>6374</v>
      </c>
      <c r="M447" s="95"/>
      <c r="N447" s="95"/>
      <c r="O447" s="95"/>
      <c r="P447" s="95" t="s">
        <v>129</v>
      </c>
      <c r="Q447" s="95">
        <v>2</v>
      </c>
      <c r="R447" s="96" t="s">
        <v>6408</v>
      </c>
      <c r="S447" s="95"/>
      <c r="T447" s="95"/>
      <c r="U447" s="95"/>
      <c r="V447" s="95" t="s">
        <v>119</v>
      </c>
      <c r="W447" s="95"/>
      <c r="X447" s="95"/>
      <c r="Y447" s="95" t="s">
        <v>129</v>
      </c>
      <c r="Z447" s="95" t="s">
        <v>6411</v>
      </c>
      <c r="AA447" s="95" t="s">
        <v>121</v>
      </c>
      <c r="AB447" s="84"/>
    </row>
    <row r="448" spans="1:28" hidden="1" x14ac:dyDescent="0.25">
      <c r="A448" s="26">
        <v>178</v>
      </c>
      <c r="B448" s="88" t="s">
        <v>666</v>
      </c>
      <c r="C448" s="88" t="s">
        <v>114</v>
      </c>
      <c r="D448" s="88" t="s">
        <v>359</v>
      </c>
      <c r="E448" s="88">
        <v>120</v>
      </c>
      <c r="F448" s="88">
        <v>600</v>
      </c>
      <c r="G448" s="88">
        <v>1564</v>
      </c>
      <c r="H448" s="88">
        <v>2</v>
      </c>
      <c r="I448" s="88">
        <v>701.42</v>
      </c>
      <c r="J448" s="88">
        <v>1402.83</v>
      </c>
      <c r="K448" s="88" t="s">
        <v>306</v>
      </c>
      <c r="L448" s="88" t="s">
        <v>6374</v>
      </c>
      <c r="M448" s="95"/>
      <c r="N448" s="95"/>
      <c r="O448" s="95"/>
      <c r="P448" s="95" t="s">
        <v>129</v>
      </c>
      <c r="Q448" s="95">
        <v>2</v>
      </c>
      <c r="R448" s="96" t="s">
        <v>6408</v>
      </c>
      <c r="S448" s="95"/>
      <c r="T448" s="95"/>
      <c r="U448" s="95"/>
      <c r="V448" s="95" t="s">
        <v>119</v>
      </c>
      <c r="W448" s="95"/>
      <c r="X448" s="95"/>
      <c r="Y448" s="95" t="s">
        <v>129</v>
      </c>
      <c r="Z448" s="95" t="s">
        <v>6411</v>
      </c>
      <c r="AA448" s="95" t="s">
        <v>121</v>
      </c>
      <c r="AB448" s="84"/>
    </row>
    <row r="449" spans="1:28" hidden="1" x14ac:dyDescent="0.25">
      <c r="A449" s="26">
        <v>179</v>
      </c>
      <c r="B449" s="88" t="s">
        <v>654</v>
      </c>
      <c r="C449" s="88" t="s">
        <v>114</v>
      </c>
      <c r="D449" s="88" t="s">
        <v>311</v>
      </c>
      <c r="E449" s="88">
        <v>120</v>
      </c>
      <c r="F449" s="88">
        <v>440</v>
      </c>
      <c r="G449" s="88">
        <v>670</v>
      </c>
      <c r="H449" s="88">
        <v>1</v>
      </c>
      <c r="I449" s="88">
        <v>274</v>
      </c>
      <c r="J449" s="88">
        <v>274</v>
      </c>
      <c r="K449" s="88" t="s">
        <v>306</v>
      </c>
      <c r="L449" s="88" t="s">
        <v>6374</v>
      </c>
      <c r="M449" s="95"/>
      <c r="N449" s="95"/>
      <c r="O449" s="95"/>
      <c r="P449" s="95"/>
      <c r="Q449" s="95">
        <v>2</v>
      </c>
      <c r="R449" s="96" t="s">
        <v>6408</v>
      </c>
      <c r="S449" s="95"/>
      <c r="T449" s="95"/>
      <c r="U449" s="95"/>
      <c r="V449" s="95" t="s">
        <v>119</v>
      </c>
      <c r="W449" s="95" t="s">
        <v>129</v>
      </c>
      <c r="X449" s="95"/>
      <c r="Y449" s="95"/>
      <c r="Z449" s="95" t="s">
        <v>6411</v>
      </c>
      <c r="AA449" s="95" t="s">
        <v>121</v>
      </c>
      <c r="AB449" s="84"/>
    </row>
    <row r="450" spans="1:28" hidden="1" x14ac:dyDescent="0.25">
      <c r="A450" s="26">
        <v>180</v>
      </c>
      <c r="B450" s="88" t="s">
        <v>729</v>
      </c>
      <c r="C450" s="88" t="s">
        <v>114</v>
      </c>
      <c r="D450" s="88" t="s">
        <v>475</v>
      </c>
      <c r="E450" s="88">
        <v>120</v>
      </c>
      <c r="F450" s="88">
        <v>750</v>
      </c>
      <c r="G450" s="88">
        <v>2148</v>
      </c>
      <c r="H450" s="88">
        <v>1</v>
      </c>
      <c r="I450" s="88">
        <v>1517.56</v>
      </c>
      <c r="J450" s="88">
        <v>1517.56</v>
      </c>
      <c r="K450" s="88" t="s">
        <v>6375</v>
      </c>
      <c r="L450" s="88" t="s">
        <v>6376</v>
      </c>
      <c r="M450" s="95"/>
      <c r="N450" s="95"/>
      <c r="O450" s="95"/>
      <c r="P450" s="95" t="s">
        <v>129</v>
      </c>
      <c r="Q450" s="95">
        <v>2</v>
      </c>
      <c r="R450" s="96" t="s">
        <v>6408</v>
      </c>
      <c r="S450" s="95"/>
      <c r="T450" s="95"/>
      <c r="U450" s="95"/>
      <c r="V450" s="95" t="s">
        <v>119</v>
      </c>
      <c r="W450" s="95"/>
      <c r="X450" s="95"/>
      <c r="Y450" s="95" t="s">
        <v>129</v>
      </c>
      <c r="Z450" s="95" t="s">
        <v>6411</v>
      </c>
      <c r="AA450" s="95" t="s">
        <v>121</v>
      </c>
      <c r="AB450" s="84"/>
    </row>
    <row r="451" spans="1:28" hidden="1" x14ac:dyDescent="0.25">
      <c r="A451" s="26">
        <v>181</v>
      </c>
      <c r="B451" s="88" t="s">
        <v>736</v>
      </c>
      <c r="C451" s="88" t="s">
        <v>114</v>
      </c>
      <c r="D451" s="88" t="s">
        <v>451</v>
      </c>
      <c r="E451" s="88">
        <v>120</v>
      </c>
      <c r="F451" s="88">
        <v>510</v>
      </c>
      <c r="G451" s="88">
        <v>2152</v>
      </c>
      <c r="H451" s="88">
        <v>1</v>
      </c>
      <c r="I451" s="88">
        <v>1023.14</v>
      </c>
      <c r="J451" s="88">
        <v>1023.14</v>
      </c>
      <c r="K451" s="88" t="s">
        <v>6375</v>
      </c>
      <c r="L451" s="88" t="s">
        <v>6376</v>
      </c>
      <c r="M451" s="95"/>
      <c r="N451" s="95"/>
      <c r="O451" s="95"/>
      <c r="P451" s="95" t="s">
        <v>129</v>
      </c>
      <c r="Q451" s="95">
        <v>2</v>
      </c>
      <c r="R451" s="96" t="s">
        <v>6408</v>
      </c>
      <c r="S451" s="95"/>
      <c r="T451" s="95"/>
      <c r="U451" s="95"/>
      <c r="V451" s="95" t="s">
        <v>119</v>
      </c>
      <c r="W451" s="95"/>
      <c r="X451" s="95"/>
      <c r="Y451" s="95" t="s">
        <v>129</v>
      </c>
      <c r="Z451" s="95" t="s">
        <v>6411</v>
      </c>
      <c r="AA451" s="95" t="s">
        <v>121</v>
      </c>
      <c r="AB451" s="84"/>
    </row>
    <row r="452" spans="1:28" hidden="1" x14ac:dyDescent="0.25">
      <c r="A452" s="26">
        <v>182</v>
      </c>
      <c r="B452" s="88" t="s">
        <v>669</v>
      </c>
      <c r="C452" s="88" t="s">
        <v>114</v>
      </c>
      <c r="D452" s="88" t="s">
        <v>383</v>
      </c>
      <c r="E452" s="88">
        <v>120</v>
      </c>
      <c r="F452" s="88">
        <v>600</v>
      </c>
      <c r="G452" s="88">
        <v>1098</v>
      </c>
      <c r="H452" s="88">
        <v>1</v>
      </c>
      <c r="I452" s="88">
        <v>620.59</v>
      </c>
      <c r="J452" s="88">
        <v>620.59</v>
      </c>
      <c r="K452" s="88" t="s">
        <v>6375</v>
      </c>
      <c r="L452" s="88" t="s">
        <v>6376</v>
      </c>
      <c r="M452" s="95"/>
      <c r="N452" s="95"/>
      <c r="O452" s="95"/>
      <c r="P452" s="95" t="s">
        <v>129</v>
      </c>
      <c r="Q452" s="95">
        <v>2</v>
      </c>
      <c r="R452" s="96" t="s">
        <v>6408</v>
      </c>
      <c r="S452" s="95"/>
      <c r="T452" s="95"/>
      <c r="U452" s="95"/>
      <c r="V452" s="95" t="s">
        <v>119</v>
      </c>
      <c r="W452" s="95"/>
      <c r="X452" s="95"/>
      <c r="Y452" s="95" t="s">
        <v>129</v>
      </c>
      <c r="Z452" s="95" t="s">
        <v>6411</v>
      </c>
      <c r="AA452" s="95" t="s">
        <v>121</v>
      </c>
      <c r="AB452" s="84"/>
    </row>
    <row r="453" spans="1:28" hidden="1" x14ac:dyDescent="0.25">
      <c r="A453" s="26">
        <v>183</v>
      </c>
      <c r="B453" s="88" t="s">
        <v>632</v>
      </c>
      <c r="C453" s="88" t="s">
        <v>114</v>
      </c>
      <c r="D453" s="88" t="s">
        <v>324</v>
      </c>
      <c r="E453" s="88">
        <v>120</v>
      </c>
      <c r="F453" s="88">
        <v>400</v>
      </c>
      <c r="G453" s="88">
        <v>440</v>
      </c>
      <c r="H453" s="88">
        <v>6</v>
      </c>
      <c r="I453" s="88">
        <v>162.09</v>
      </c>
      <c r="J453" s="88">
        <v>972.56</v>
      </c>
      <c r="K453" s="88" t="s">
        <v>6375</v>
      </c>
      <c r="L453" s="88" t="s">
        <v>6376</v>
      </c>
      <c r="M453" s="95"/>
      <c r="N453" s="95"/>
      <c r="O453" s="95"/>
      <c r="P453" s="95"/>
      <c r="Q453" s="95">
        <v>2</v>
      </c>
      <c r="R453" s="96" t="s">
        <v>6408</v>
      </c>
      <c r="S453" s="95"/>
      <c r="T453" s="95"/>
      <c r="U453" s="95"/>
      <c r="V453" s="95" t="s">
        <v>119</v>
      </c>
      <c r="W453" s="95" t="s">
        <v>129</v>
      </c>
      <c r="X453" s="95"/>
      <c r="Y453" s="95"/>
      <c r="Z453" s="95" t="s">
        <v>6411</v>
      </c>
      <c r="AA453" s="95" t="s">
        <v>121</v>
      </c>
      <c r="AB453" s="84"/>
    </row>
    <row r="454" spans="1:28" hidden="1" x14ac:dyDescent="0.25">
      <c r="A454" s="26">
        <v>184</v>
      </c>
      <c r="B454" s="88" t="s">
        <v>670</v>
      </c>
      <c r="C454" s="88" t="s">
        <v>114</v>
      </c>
      <c r="D454" s="88" t="s">
        <v>324</v>
      </c>
      <c r="E454" s="88">
        <v>120</v>
      </c>
      <c r="F454" s="88">
        <v>400</v>
      </c>
      <c r="G454" s="88">
        <v>440</v>
      </c>
      <c r="H454" s="88">
        <v>1</v>
      </c>
      <c r="I454" s="88">
        <v>162.09</v>
      </c>
      <c r="J454" s="88">
        <v>162.09</v>
      </c>
      <c r="K454" s="88" t="s">
        <v>6375</v>
      </c>
      <c r="L454" s="88" t="s">
        <v>6376</v>
      </c>
      <c r="M454" s="95"/>
      <c r="N454" s="95"/>
      <c r="O454" s="95"/>
      <c r="P454" s="95"/>
      <c r="Q454" s="95">
        <v>2</v>
      </c>
      <c r="R454" s="96" t="s">
        <v>6408</v>
      </c>
      <c r="S454" s="95"/>
      <c r="T454" s="95"/>
      <c r="U454" s="95"/>
      <c r="V454" s="95" t="s">
        <v>119</v>
      </c>
      <c r="W454" s="95" t="s">
        <v>129</v>
      </c>
      <c r="X454" s="95"/>
      <c r="Y454" s="95"/>
      <c r="Z454" s="95" t="s">
        <v>6411</v>
      </c>
      <c r="AA454" s="95" t="s">
        <v>121</v>
      </c>
      <c r="AB454" s="84"/>
    </row>
    <row r="455" spans="1:28" hidden="1" x14ac:dyDescent="0.25">
      <c r="A455" s="26">
        <v>185</v>
      </c>
      <c r="B455" s="88" t="s">
        <v>709</v>
      </c>
      <c r="C455" s="88" t="s">
        <v>114</v>
      </c>
      <c r="D455" s="88" t="s">
        <v>392</v>
      </c>
      <c r="E455" s="88">
        <v>120</v>
      </c>
      <c r="F455" s="88">
        <v>622</v>
      </c>
      <c r="G455" s="88">
        <v>10104</v>
      </c>
      <c r="H455" s="88">
        <v>1</v>
      </c>
      <c r="I455" s="88">
        <v>5919.29</v>
      </c>
      <c r="J455" s="88">
        <v>5919.29</v>
      </c>
      <c r="K455" s="88" t="s">
        <v>6375</v>
      </c>
      <c r="L455" s="88" t="s">
        <v>6376</v>
      </c>
      <c r="M455" s="95"/>
      <c r="N455" s="95"/>
      <c r="O455" s="95"/>
      <c r="P455" s="95" t="s">
        <v>129</v>
      </c>
      <c r="Q455" s="95">
        <v>2</v>
      </c>
      <c r="R455" s="96" t="s">
        <v>6408</v>
      </c>
      <c r="S455" s="95"/>
      <c r="T455" s="95"/>
      <c r="U455" s="95"/>
      <c r="V455" s="95" t="s">
        <v>119</v>
      </c>
      <c r="W455" s="95"/>
      <c r="X455" s="95"/>
      <c r="Y455" s="95" t="s">
        <v>129</v>
      </c>
      <c r="Z455" s="95" t="s">
        <v>6411</v>
      </c>
      <c r="AA455" s="95" t="s">
        <v>121</v>
      </c>
      <c r="AB455" s="84"/>
    </row>
    <row r="456" spans="1:28" hidden="1" x14ac:dyDescent="0.25">
      <c r="A456" s="26">
        <v>186</v>
      </c>
      <c r="B456" s="88" t="s">
        <v>671</v>
      </c>
      <c r="C456" s="88" t="s">
        <v>114</v>
      </c>
      <c r="D456" s="88" t="s">
        <v>337</v>
      </c>
      <c r="E456" s="88">
        <v>120</v>
      </c>
      <c r="F456" s="88">
        <v>510</v>
      </c>
      <c r="G456" s="88">
        <v>1424</v>
      </c>
      <c r="H456" s="88">
        <v>1</v>
      </c>
      <c r="I456" s="88">
        <v>555.99</v>
      </c>
      <c r="J456" s="88">
        <v>555.99</v>
      </c>
      <c r="K456" s="88" t="s">
        <v>6375</v>
      </c>
      <c r="L456" s="88" t="s">
        <v>6376</v>
      </c>
      <c r="M456" s="95"/>
      <c r="N456" s="95"/>
      <c r="O456" s="95"/>
      <c r="P456" s="95" t="s">
        <v>129</v>
      </c>
      <c r="Q456" s="95">
        <v>2</v>
      </c>
      <c r="R456" s="96" t="s">
        <v>6408</v>
      </c>
      <c r="S456" s="95"/>
      <c r="T456" s="95"/>
      <c r="U456" s="95"/>
      <c r="V456" s="95" t="s">
        <v>119</v>
      </c>
      <c r="W456" s="95"/>
      <c r="X456" s="95"/>
      <c r="Y456" s="95" t="s">
        <v>129</v>
      </c>
      <c r="Z456" s="95" t="s">
        <v>6411</v>
      </c>
      <c r="AA456" s="95" t="s">
        <v>121</v>
      </c>
      <c r="AB456" s="84"/>
    </row>
    <row r="457" spans="1:28" hidden="1" x14ac:dyDescent="0.25">
      <c r="A457" s="26">
        <v>187</v>
      </c>
      <c r="B457" s="88" t="s">
        <v>710</v>
      </c>
      <c r="C457" s="88" t="s">
        <v>114</v>
      </c>
      <c r="D457" s="88" t="s">
        <v>315</v>
      </c>
      <c r="E457" s="88">
        <v>120</v>
      </c>
      <c r="F457" s="88">
        <v>1000</v>
      </c>
      <c r="G457" s="88">
        <v>10104</v>
      </c>
      <c r="H457" s="88">
        <v>1</v>
      </c>
      <c r="I457" s="88">
        <v>9517.9699999999993</v>
      </c>
      <c r="J457" s="88">
        <v>9517.9699999999993</v>
      </c>
      <c r="K457" s="88" t="s">
        <v>6375</v>
      </c>
      <c r="L457" s="88" t="s">
        <v>6376</v>
      </c>
      <c r="M457" s="95"/>
      <c r="N457" s="95"/>
      <c r="O457" s="95"/>
      <c r="P457" s="95" t="s">
        <v>129</v>
      </c>
      <c r="Q457" s="95">
        <v>2</v>
      </c>
      <c r="R457" s="96" t="s">
        <v>6408</v>
      </c>
      <c r="S457" s="95"/>
      <c r="T457" s="95"/>
      <c r="U457" s="95"/>
      <c r="V457" s="95" t="s">
        <v>119</v>
      </c>
      <c r="W457" s="95"/>
      <c r="X457" s="95"/>
      <c r="Y457" s="95" t="s">
        <v>129</v>
      </c>
      <c r="Z457" s="95" t="s">
        <v>6411</v>
      </c>
      <c r="AA457" s="95" t="s">
        <v>121</v>
      </c>
      <c r="AB457" s="84"/>
    </row>
    <row r="458" spans="1:28" hidden="1" x14ac:dyDescent="0.25">
      <c r="A458" s="26">
        <v>188</v>
      </c>
      <c r="B458" s="88" t="s">
        <v>703</v>
      </c>
      <c r="C458" s="88" t="s">
        <v>114</v>
      </c>
      <c r="D458" s="88" t="s">
        <v>370</v>
      </c>
      <c r="E458" s="88">
        <v>120</v>
      </c>
      <c r="F458" s="88">
        <v>440</v>
      </c>
      <c r="G458" s="88">
        <v>720</v>
      </c>
      <c r="H458" s="88">
        <v>1</v>
      </c>
      <c r="I458" s="88">
        <v>294.73</v>
      </c>
      <c r="J458" s="88">
        <v>294.73</v>
      </c>
      <c r="K458" s="88" t="s">
        <v>6375</v>
      </c>
      <c r="L458" s="88" t="s">
        <v>6376</v>
      </c>
      <c r="M458" s="95"/>
      <c r="N458" s="95"/>
      <c r="O458" s="95"/>
      <c r="P458" s="95"/>
      <c r="Q458" s="95">
        <v>2</v>
      </c>
      <c r="R458" s="96" t="s">
        <v>6408</v>
      </c>
      <c r="S458" s="95"/>
      <c r="T458" s="95"/>
      <c r="U458" s="95"/>
      <c r="V458" s="95" t="s">
        <v>119</v>
      </c>
      <c r="W458" s="95" t="s">
        <v>129</v>
      </c>
      <c r="X458" s="95"/>
      <c r="Y458" s="95"/>
      <c r="Z458" s="95" t="s">
        <v>6411</v>
      </c>
      <c r="AA458" s="95" t="s">
        <v>121</v>
      </c>
      <c r="AB458" s="84"/>
    </row>
    <row r="459" spans="1:28" hidden="1" x14ac:dyDescent="0.25">
      <c r="A459" s="26">
        <v>189</v>
      </c>
      <c r="B459" s="88" t="s">
        <v>712</v>
      </c>
      <c r="C459" s="88" t="s">
        <v>114</v>
      </c>
      <c r="D459" s="88" t="s">
        <v>392</v>
      </c>
      <c r="E459" s="88">
        <v>120</v>
      </c>
      <c r="F459" s="88">
        <v>622</v>
      </c>
      <c r="G459" s="88">
        <v>10104</v>
      </c>
      <c r="H459" s="88">
        <v>1</v>
      </c>
      <c r="I459" s="88">
        <v>5919.29</v>
      </c>
      <c r="J459" s="88">
        <v>5919.29</v>
      </c>
      <c r="K459" s="88" t="s">
        <v>6375</v>
      </c>
      <c r="L459" s="88" t="s">
        <v>6376</v>
      </c>
      <c r="M459" s="95"/>
      <c r="N459" s="95"/>
      <c r="O459" s="95"/>
      <c r="P459" s="95" t="s">
        <v>129</v>
      </c>
      <c r="Q459" s="95">
        <v>2</v>
      </c>
      <c r="R459" s="96" t="s">
        <v>6408</v>
      </c>
      <c r="S459" s="95"/>
      <c r="T459" s="95"/>
      <c r="U459" s="95"/>
      <c r="V459" s="95" t="s">
        <v>119</v>
      </c>
      <c r="W459" s="95"/>
      <c r="X459" s="95"/>
      <c r="Y459" s="95" t="s">
        <v>129</v>
      </c>
      <c r="Z459" s="95" t="s">
        <v>6411</v>
      </c>
      <c r="AA459" s="95" t="s">
        <v>121</v>
      </c>
      <c r="AB459" s="84"/>
    </row>
    <row r="460" spans="1:28" hidden="1" x14ac:dyDescent="0.25">
      <c r="A460" s="26">
        <v>190</v>
      </c>
      <c r="B460" s="88" t="s">
        <v>667</v>
      </c>
      <c r="C460" s="88" t="s">
        <v>114</v>
      </c>
      <c r="D460" s="88" t="s">
        <v>330</v>
      </c>
      <c r="E460" s="88">
        <v>120</v>
      </c>
      <c r="F460" s="88">
        <v>750</v>
      </c>
      <c r="G460" s="88">
        <v>1424</v>
      </c>
      <c r="H460" s="88">
        <v>1</v>
      </c>
      <c r="I460" s="88">
        <v>1006.06</v>
      </c>
      <c r="J460" s="88">
        <v>1006.06</v>
      </c>
      <c r="K460" s="88" t="s">
        <v>306</v>
      </c>
      <c r="L460" s="88" t="s">
        <v>6377</v>
      </c>
      <c r="M460" s="95"/>
      <c r="N460" s="95"/>
      <c r="O460" s="95"/>
      <c r="P460" s="95" t="s">
        <v>129</v>
      </c>
      <c r="Q460" s="95">
        <v>2</v>
      </c>
      <c r="R460" s="96" t="s">
        <v>6408</v>
      </c>
      <c r="S460" s="95"/>
      <c r="T460" s="95"/>
      <c r="U460" s="95"/>
      <c r="V460" s="95" t="s">
        <v>119</v>
      </c>
      <c r="W460" s="95"/>
      <c r="X460" s="95"/>
      <c r="Y460" s="95" t="s">
        <v>129</v>
      </c>
      <c r="Z460" s="95" t="s">
        <v>6411</v>
      </c>
      <c r="AA460" s="95" t="s">
        <v>121</v>
      </c>
      <c r="AB460" s="84"/>
    </row>
    <row r="461" spans="1:28" hidden="1" x14ac:dyDescent="0.25">
      <c r="A461" s="26">
        <v>191</v>
      </c>
      <c r="B461" s="88" t="s">
        <v>669</v>
      </c>
      <c r="C461" s="88" t="s">
        <v>114</v>
      </c>
      <c r="D461" s="88" t="s">
        <v>383</v>
      </c>
      <c r="E461" s="88">
        <v>120</v>
      </c>
      <c r="F461" s="88">
        <v>600</v>
      </c>
      <c r="G461" s="88">
        <v>1098</v>
      </c>
      <c r="H461" s="88">
        <v>3</v>
      </c>
      <c r="I461" s="88">
        <v>620.59</v>
      </c>
      <c r="J461" s="88">
        <v>1861.77</v>
      </c>
      <c r="K461" s="88" t="s">
        <v>306</v>
      </c>
      <c r="L461" s="88" t="s">
        <v>6377</v>
      </c>
      <c r="M461" s="95"/>
      <c r="N461" s="95"/>
      <c r="O461" s="95"/>
      <c r="P461" s="95" t="s">
        <v>129</v>
      </c>
      <c r="Q461" s="95">
        <v>2</v>
      </c>
      <c r="R461" s="96" t="s">
        <v>6408</v>
      </c>
      <c r="S461" s="95"/>
      <c r="T461" s="95"/>
      <c r="U461" s="95"/>
      <c r="V461" s="95" t="s">
        <v>119</v>
      </c>
      <c r="W461" s="95"/>
      <c r="X461" s="95"/>
      <c r="Y461" s="95" t="s">
        <v>129</v>
      </c>
      <c r="Z461" s="95" t="s">
        <v>6411</v>
      </c>
      <c r="AA461" s="95" t="s">
        <v>121</v>
      </c>
      <c r="AB461" s="84"/>
    </row>
    <row r="462" spans="1:28" hidden="1" x14ac:dyDescent="0.25">
      <c r="A462" s="26">
        <v>192</v>
      </c>
      <c r="B462" s="88" t="s">
        <v>632</v>
      </c>
      <c r="C462" s="88" t="s">
        <v>114</v>
      </c>
      <c r="D462" s="88" t="s">
        <v>324</v>
      </c>
      <c r="E462" s="88">
        <v>120</v>
      </c>
      <c r="F462" s="88">
        <v>400</v>
      </c>
      <c r="G462" s="88">
        <v>440</v>
      </c>
      <c r="H462" s="88">
        <v>1</v>
      </c>
      <c r="I462" s="88">
        <v>162.09</v>
      </c>
      <c r="J462" s="88">
        <v>162.09</v>
      </c>
      <c r="K462" s="88" t="s">
        <v>306</v>
      </c>
      <c r="L462" s="88" t="s">
        <v>6377</v>
      </c>
      <c r="M462" s="95"/>
      <c r="N462" s="95"/>
      <c r="O462" s="95"/>
      <c r="P462" s="95"/>
      <c r="Q462" s="95">
        <v>2</v>
      </c>
      <c r="R462" s="96" t="s">
        <v>6408</v>
      </c>
      <c r="S462" s="95"/>
      <c r="T462" s="95"/>
      <c r="U462" s="95"/>
      <c r="V462" s="95" t="s">
        <v>119</v>
      </c>
      <c r="W462" s="95" t="s">
        <v>129</v>
      </c>
      <c r="X462" s="95"/>
      <c r="Y462" s="95"/>
      <c r="Z462" s="95" t="s">
        <v>6411</v>
      </c>
      <c r="AA462" s="95" t="s">
        <v>121</v>
      </c>
      <c r="AB462" s="84"/>
    </row>
    <row r="463" spans="1:28" hidden="1" x14ac:dyDescent="0.25">
      <c r="A463" s="26">
        <v>193</v>
      </c>
      <c r="B463" s="88" t="s">
        <v>664</v>
      </c>
      <c r="C463" s="88" t="s">
        <v>114</v>
      </c>
      <c r="D463" s="88" t="s">
        <v>370</v>
      </c>
      <c r="E463" s="88">
        <v>120</v>
      </c>
      <c r="F463" s="88">
        <v>440</v>
      </c>
      <c r="G463" s="88">
        <v>720</v>
      </c>
      <c r="H463" s="88">
        <v>3</v>
      </c>
      <c r="I463" s="88">
        <v>294.73</v>
      </c>
      <c r="J463" s="88">
        <v>884.18</v>
      </c>
      <c r="K463" s="88" t="s">
        <v>306</v>
      </c>
      <c r="L463" s="88" t="s">
        <v>6377</v>
      </c>
      <c r="M463" s="95"/>
      <c r="N463" s="95"/>
      <c r="O463" s="95"/>
      <c r="P463" s="95"/>
      <c r="Q463" s="95">
        <v>2</v>
      </c>
      <c r="R463" s="96" t="s">
        <v>6408</v>
      </c>
      <c r="S463" s="95"/>
      <c r="T463" s="95"/>
      <c r="U463" s="95"/>
      <c r="V463" s="95" t="s">
        <v>119</v>
      </c>
      <c r="W463" s="95" t="s">
        <v>129</v>
      </c>
      <c r="X463" s="95"/>
      <c r="Y463" s="95"/>
      <c r="Z463" s="95" t="s">
        <v>6411</v>
      </c>
      <c r="AA463" s="95" t="s">
        <v>121</v>
      </c>
      <c r="AB463" s="84"/>
    </row>
    <row r="464" spans="1:28" hidden="1" x14ac:dyDescent="0.25">
      <c r="A464" s="26">
        <v>194</v>
      </c>
      <c r="B464" s="88" t="s">
        <v>676</v>
      </c>
      <c r="C464" s="88" t="s">
        <v>114</v>
      </c>
      <c r="D464" s="88" t="s">
        <v>313</v>
      </c>
      <c r="E464" s="88">
        <v>120</v>
      </c>
      <c r="F464" s="88">
        <v>2290</v>
      </c>
      <c r="G464" s="88">
        <v>10104</v>
      </c>
      <c r="H464" s="88">
        <v>1</v>
      </c>
      <c r="I464" s="88">
        <v>21795.21</v>
      </c>
      <c r="J464" s="88">
        <v>21795.21</v>
      </c>
      <c r="K464" s="88" t="s">
        <v>306</v>
      </c>
      <c r="L464" s="88" t="s">
        <v>6377</v>
      </c>
      <c r="M464" s="95"/>
      <c r="N464" s="95"/>
      <c r="O464" s="95"/>
      <c r="P464" s="95" t="s">
        <v>129</v>
      </c>
      <c r="Q464" s="95">
        <v>2</v>
      </c>
      <c r="R464" s="96" t="s">
        <v>6408</v>
      </c>
      <c r="S464" s="95"/>
      <c r="T464" s="95"/>
      <c r="U464" s="95"/>
      <c r="V464" s="95" t="s">
        <v>119</v>
      </c>
      <c r="W464" s="95"/>
      <c r="X464" s="95"/>
      <c r="Y464" s="95" t="s">
        <v>129</v>
      </c>
      <c r="Z464" s="95" t="s">
        <v>6411</v>
      </c>
      <c r="AA464" s="95" t="s">
        <v>121</v>
      </c>
      <c r="AB464" s="84"/>
    </row>
    <row r="465" spans="1:28" hidden="1" x14ac:dyDescent="0.25">
      <c r="A465" s="26">
        <v>195</v>
      </c>
      <c r="B465" s="88" t="s">
        <v>677</v>
      </c>
      <c r="C465" s="88" t="s">
        <v>114</v>
      </c>
      <c r="D465" s="88" t="s">
        <v>441</v>
      </c>
      <c r="E465" s="88">
        <v>120</v>
      </c>
      <c r="F465" s="88">
        <v>315</v>
      </c>
      <c r="G465" s="88">
        <v>509</v>
      </c>
      <c r="H465" s="88">
        <v>2</v>
      </c>
      <c r="I465" s="88">
        <v>149.22</v>
      </c>
      <c r="J465" s="88">
        <v>298.45</v>
      </c>
      <c r="K465" s="88" t="s">
        <v>380</v>
      </c>
      <c r="L465" s="88" t="s">
        <v>6378</v>
      </c>
      <c r="M465" s="95"/>
      <c r="N465" s="95"/>
      <c r="O465" s="95"/>
      <c r="P465" s="95"/>
      <c r="Q465" s="95">
        <v>2</v>
      </c>
      <c r="R465" s="96" t="s">
        <v>6408</v>
      </c>
      <c r="S465" s="95"/>
      <c r="T465" s="95"/>
      <c r="U465" s="95"/>
      <c r="V465" s="95" t="s">
        <v>119</v>
      </c>
      <c r="W465" s="95" t="s">
        <v>129</v>
      </c>
      <c r="X465" s="95"/>
      <c r="Y465" s="95"/>
      <c r="Z465" s="95" t="s">
        <v>6411</v>
      </c>
      <c r="AA465" s="95" t="s">
        <v>121</v>
      </c>
      <c r="AB465" s="84"/>
    </row>
    <row r="466" spans="1:28" hidden="1" x14ac:dyDescent="0.25">
      <c r="A466" s="26">
        <v>196</v>
      </c>
      <c r="B466" s="88" t="s">
        <v>678</v>
      </c>
      <c r="C466" s="88" t="s">
        <v>114</v>
      </c>
      <c r="D466" s="88" t="s">
        <v>388</v>
      </c>
      <c r="E466" s="88">
        <v>120</v>
      </c>
      <c r="F466" s="88">
        <v>440</v>
      </c>
      <c r="G466" s="88">
        <v>1520</v>
      </c>
      <c r="H466" s="88">
        <v>2</v>
      </c>
      <c r="I466" s="88">
        <v>626.30999999999995</v>
      </c>
      <c r="J466" s="88">
        <v>1252.6199999999999</v>
      </c>
      <c r="K466" s="88" t="s">
        <v>380</v>
      </c>
      <c r="L466" s="88" t="s">
        <v>6378</v>
      </c>
      <c r="M466" s="95"/>
      <c r="N466" s="95"/>
      <c r="O466" s="95"/>
      <c r="P466" s="95"/>
      <c r="Q466" s="95">
        <v>2</v>
      </c>
      <c r="R466" s="96" t="s">
        <v>6408</v>
      </c>
      <c r="S466" s="95"/>
      <c r="T466" s="95"/>
      <c r="U466" s="95"/>
      <c r="V466" s="95" t="s">
        <v>119</v>
      </c>
      <c r="W466" s="95" t="s">
        <v>129</v>
      </c>
      <c r="X466" s="95"/>
      <c r="Y466" s="95"/>
      <c r="Z466" s="95" t="s">
        <v>6411</v>
      </c>
      <c r="AA466" s="95" t="s">
        <v>121</v>
      </c>
      <c r="AB466" s="84"/>
    </row>
    <row r="467" spans="1:28" hidden="1" x14ac:dyDescent="0.25">
      <c r="A467" s="26">
        <v>197</v>
      </c>
      <c r="B467" s="88" t="s">
        <v>679</v>
      </c>
      <c r="C467" s="88" t="s">
        <v>114</v>
      </c>
      <c r="D467" s="88" t="s">
        <v>390</v>
      </c>
      <c r="E467" s="88">
        <v>120</v>
      </c>
      <c r="F467" s="88">
        <v>440</v>
      </c>
      <c r="G467" s="88">
        <v>2040</v>
      </c>
      <c r="H467" s="88">
        <v>4</v>
      </c>
      <c r="I467" s="88">
        <v>841.84</v>
      </c>
      <c r="J467" s="88">
        <v>3367.36</v>
      </c>
      <c r="K467" s="88" t="s">
        <v>380</v>
      </c>
      <c r="L467" s="88" t="s">
        <v>6378</v>
      </c>
      <c r="M467" s="95"/>
      <c r="N467" s="95"/>
      <c r="O467" s="95"/>
      <c r="P467" s="95"/>
      <c r="Q467" s="95">
        <v>2</v>
      </c>
      <c r="R467" s="96" t="s">
        <v>6408</v>
      </c>
      <c r="S467" s="95"/>
      <c r="T467" s="95"/>
      <c r="U467" s="95"/>
      <c r="V467" s="95" t="s">
        <v>119</v>
      </c>
      <c r="W467" s="95" t="s">
        <v>129</v>
      </c>
      <c r="X467" s="95"/>
      <c r="Y467" s="95"/>
      <c r="Z467" s="95" t="s">
        <v>6411</v>
      </c>
      <c r="AA467" s="95" t="s">
        <v>121</v>
      </c>
      <c r="AB467" s="84"/>
    </row>
    <row r="468" spans="1:28" hidden="1" x14ac:dyDescent="0.25">
      <c r="A468" s="26">
        <v>198</v>
      </c>
      <c r="B468" s="88" t="s">
        <v>680</v>
      </c>
      <c r="C468" s="88" t="s">
        <v>114</v>
      </c>
      <c r="D468" s="88" t="s">
        <v>337</v>
      </c>
      <c r="E468" s="88">
        <v>120</v>
      </c>
      <c r="F468" s="88">
        <v>510</v>
      </c>
      <c r="G468" s="88">
        <v>1424</v>
      </c>
      <c r="H468" s="88">
        <v>1</v>
      </c>
      <c r="I468" s="88">
        <v>555.99</v>
      </c>
      <c r="J468" s="88">
        <v>555.99</v>
      </c>
      <c r="K468" s="88" t="s">
        <v>380</v>
      </c>
      <c r="L468" s="88" t="s">
        <v>6378</v>
      </c>
      <c r="M468" s="95"/>
      <c r="N468" s="95"/>
      <c r="O468" s="95"/>
      <c r="P468" s="95" t="s">
        <v>129</v>
      </c>
      <c r="Q468" s="95">
        <v>2</v>
      </c>
      <c r="R468" s="96" t="s">
        <v>6408</v>
      </c>
      <c r="S468" s="95"/>
      <c r="T468" s="95"/>
      <c r="U468" s="95"/>
      <c r="V468" s="95" t="s">
        <v>119</v>
      </c>
      <c r="W468" s="95"/>
      <c r="X468" s="95"/>
      <c r="Y468" s="95" t="s">
        <v>129</v>
      </c>
      <c r="Z468" s="95" t="s">
        <v>6411</v>
      </c>
      <c r="AA468" s="95" t="s">
        <v>121</v>
      </c>
      <c r="AB468" s="84"/>
    </row>
    <row r="469" spans="1:28" hidden="1" x14ac:dyDescent="0.25">
      <c r="A469" s="26">
        <v>199</v>
      </c>
      <c r="B469" s="88" t="s">
        <v>681</v>
      </c>
      <c r="C469" s="88" t="s">
        <v>114</v>
      </c>
      <c r="D469" s="88" t="s">
        <v>343</v>
      </c>
      <c r="E469" s="88">
        <v>120</v>
      </c>
      <c r="F469" s="88">
        <v>1700</v>
      </c>
      <c r="G469" s="88">
        <v>5214</v>
      </c>
      <c r="H469" s="88">
        <v>1</v>
      </c>
      <c r="I469" s="88">
        <v>8349.7000000000007</v>
      </c>
      <c r="J469" s="88">
        <v>8349.7000000000007</v>
      </c>
      <c r="K469" s="88" t="s">
        <v>380</v>
      </c>
      <c r="L469" s="88" t="s">
        <v>6378</v>
      </c>
      <c r="M469" s="95"/>
      <c r="N469" s="95"/>
      <c r="O469" s="95"/>
      <c r="P469" s="95"/>
      <c r="Q469" s="95">
        <v>2</v>
      </c>
      <c r="R469" s="96" t="s">
        <v>6408</v>
      </c>
      <c r="S469" s="95"/>
      <c r="T469" s="95"/>
      <c r="U469" s="95"/>
      <c r="V469" s="95" t="s">
        <v>119</v>
      </c>
      <c r="W469" s="95" t="s">
        <v>129</v>
      </c>
      <c r="X469" s="95"/>
      <c r="Y469" s="95"/>
      <c r="Z469" s="95" t="s">
        <v>6411</v>
      </c>
      <c r="AA469" s="95" t="s">
        <v>121</v>
      </c>
      <c r="AB469" s="84"/>
    </row>
    <row r="470" spans="1:28" hidden="1" x14ac:dyDescent="0.25">
      <c r="A470" s="26">
        <v>200</v>
      </c>
      <c r="B470" s="88" t="s">
        <v>682</v>
      </c>
      <c r="C470" s="88" t="s">
        <v>114</v>
      </c>
      <c r="D470" s="88" t="s">
        <v>353</v>
      </c>
      <c r="E470" s="88">
        <v>120</v>
      </c>
      <c r="F470" s="88">
        <v>675</v>
      </c>
      <c r="G470" s="88">
        <v>10104</v>
      </c>
      <c r="H470" s="88">
        <v>1</v>
      </c>
      <c r="I470" s="88">
        <v>6423.71</v>
      </c>
      <c r="J470" s="88">
        <v>6423.71</v>
      </c>
      <c r="K470" s="88" t="s">
        <v>380</v>
      </c>
      <c r="L470" s="88" t="s">
        <v>6378</v>
      </c>
      <c r="M470" s="95"/>
      <c r="N470" s="95"/>
      <c r="O470" s="95"/>
      <c r="P470" s="95" t="s">
        <v>129</v>
      </c>
      <c r="Q470" s="95">
        <v>2</v>
      </c>
      <c r="R470" s="96" t="s">
        <v>6408</v>
      </c>
      <c r="S470" s="95"/>
      <c r="T470" s="95"/>
      <c r="U470" s="95"/>
      <c r="V470" s="95" t="s">
        <v>119</v>
      </c>
      <c r="W470" s="95"/>
      <c r="X470" s="95"/>
      <c r="Y470" s="95" t="s">
        <v>129</v>
      </c>
      <c r="Z470" s="95" t="s">
        <v>6411</v>
      </c>
      <c r="AA470" s="95" t="s">
        <v>121</v>
      </c>
      <c r="AB470" s="84"/>
    </row>
    <row r="471" spans="1:28" hidden="1" x14ac:dyDescent="0.25">
      <c r="A471" s="26">
        <v>201</v>
      </c>
      <c r="B471" s="88" t="s">
        <v>683</v>
      </c>
      <c r="C471" s="88" t="s">
        <v>114</v>
      </c>
      <c r="D471" s="88" t="s">
        <v>373</v>
      </c>
      <c r="E471" s="88">
        <v>120</v>
      </c>
      <c r="F471" s="88">
        <v>1700</v>
      </c>
      <c r="G471" s="88">
        <v>5450</v>
      </c>
      <c r="H471" s="88">
        <v>1</v>
      </c>
      <c r="I471" s="88">
        <v>8727.6299999999992</v>
      </c>
      <c r="J471" s="88">
        <v>8727.6299999999992</v>
      </c>
      <c r="K471" s="88" t="s">
        <v>380</v>
      </c>
      <c r="L471" s="88" t="s">
        <v>6378</v>
      </c>
      <c r="M471" s="95"/>
      <c r="N471" s="95"/>
      <c r="O471" s="95"/>
      <c r="P471" s="95"/>
      <c r="Q471" s="95">
        <v>2</v>
      </c>
      <c r="R471" s="96" t="s">
        <v>6408</v>
      </c>
      <c r="S471" s="95"/>
      <c r="T471" s="95"/>
      <c r="U471" s="95"/>
      <c r="V471" s="95" t="s">
        <v>119</v>
      </c>
      <c r="W471" s="95" t="s">
        <v>129</v>
      </c>
      <c r="X471" s="95"/>
      <c r="Y471" s="95"/>
      <c r="Z471" s="95" t="s">
        <v>6411</v>
      </c>
      <c r="AA471" s="95" t="s">
        <v>121</v>
      </c>
      <c r="AB471" s="84"/>
    </row>
    <row r="472" spans="1:28" hidden="1" x14ac:dyDescent="0.25">
      <c r="A472" s="26">
        <v>202</v>
      </c>
      <c r="B472" s="88" t="s">
        <v>684</v>
      </c>
      <c r="C472" s="88" t="s">
        <v>114</v>
      </c>
      <c r="D472" s="88" t="s">
        <v>402</v>
      </c>
      <c r="E472" s="88">
        <v>120</v>
      </c>
      <c r="F472" s="88">
        <v>600</v>
      </c>
      <c r="G472" s="88">
        <v>1687</v>
      </c>
      <c r="H472" s="88">
        <v>1</v>
      </c>
      <c r="I472" s="88">
        <v>879.73</v>
      </c>
      <c r="J472" s="88">
        <v>879.73</v>
      </c>
      <c r="K472" s="88" t="s">
        <v>339</v>
      </c>
      <c r="L472" s="88" t="s">
        <v>6379</v>
      </c>
      <c r="M472" s="95"/>
      <c r="N472" s="95"/>
      <c r="O472" s="95"/>
      <c r="P472" s="95" t="s">
        <v>129</v>
      </c>
      <c r="Q472" s="95">
        <v>2</v>
      </c>
      <c r="R472" s="96" t="s">
        <v>6408</v>
      </c>
      <c r="S472" s="95"/>
      <c r="T472" s="95"/>
      <c r="U472" s="95"/>
      <c r="V472" s="95" t="s">
        <v>119</v>
      </c>
      <c r="W472" s="95"/>
      <c r="X472" s="95"/>
      <c r="Y472" s="95" t="s">
        <v>129</v>
      </c>
      <c r="Z472" s="95" t="s">
        <v>6411</v>
      </c>
      <c r="AA472" s="95" t="s">
        <v>121</v>
      </c>
      <c r="AB472" s="84"/>
    </row>
    <row r="473" spans="1:28" hidden="1" x14ac:dyDescent="0.25">
      <c r="A473" s="26">
        <v>203</v>
      </c>
      <c r="B473" s="88" t="s">
        <v>685</v>
      </c>
      <c r="C473" s="88" t="s">
        <v>114</v>
      </c>
      <c r="D473" s="88" t="s">
        <v>379</v>
      </c>
      <c r="E473" s="88">
        <v>120</v>
      </c>
      <c r="F473" s="88">
        <v>600</v>
      </c>
      <c r="G473" s="88">
        <v>1435</v>
      </c>
      <c r="H473" s="88">
        <v>4</v>
      </c>
      <c r="I473" s="88">
        <v>676.78</v>
      </c>
      <c r="J473" s="88">
        <v>2707.13</v>
      </c>
      <c r="K473" s="88" t="s">
        <v>339</v>
      </c>
      <c r="L473" s="88" t="s">
        <v>6379</v>
      </c>
      <c r="M473" s="95"/>
      <c r="N473" s="95"/>
      <c r="O473" s="95"/>
      <c r="P473" s="95" t="s">
        <v>129</v>
      </c>
      <c r="Q473" s="95">
        <v>2</v>
      </c>
      <c r="R473" s="96" t="s">
        <v>6408</v>
      </c>
      <c r="S473" s="95"/>
      <c r="T473" s="95"/>
      <c r="U473" s="95"/>
      <c r="V473" s="95" t="s">
        <v>119</v>
      </c>
      <c r="W473" s="95"/>
      <c r="X473" s="95"/>
      <c r="Y473" s="95" t="s">
        <v>129</v>
      </c>
      <c r="Z473" s="95" t="s">
        <v>6411</v>
      </c>
      <c r="AA473" s="95" t="s">
        <v>121</v>
      </c>
      <c r="AB473" s="84"/>
    </row>
    <row r="474" spans="1:28" hidden="1" x14ac:dyDescent="0.25">
      <c r="A474" s="26">
        <v>204</v>
      </c>
      <c r="B474" s="88" t="s">
        <v>686</v>
      </c>
      <c r="C474" s="88" t="s">
        <v>114</v>
      </c>
      <c r="D474" s="88" t="s">
        <v>324</v>
      </c>
      <c r="E474" s="88">
        <v>120</v>
      </c>
      <c r="F474" s="88">
        <v>400</v>
      </c>
      <c r="G474" s="88">
        <v>440</v>
      </c>
      <c r="H474" s="88">
        <v>1</v>
      </c>
      <c r="I474" s="88">
        <v>162.09</v>
      </c>
      <c r="J474" s="88">
        <v>162.09</v>
      </c>
      <c r="K474" s="88" t="s">
        <v>339</v>
      </c>
      <c r="L474" s="88" t="s">
        <v>6379</v>
      </c>
      <c r="M474" s="95"/>
      <c r="N474" s="95"/>
      <c r="O474" s="95"/>
      <c r="P474" s="95"/>
      <c r="Q474" s="95">
        <v>2</v>
      </c>
      <c r="R474" s="96" t="s">
        <v>6408</v>
      </c>
      <c r="S474" s="95"/>
      <c r="T474" s="95"/>
      <c r="U474" s="95"/>
      <c r="V474" s="95" t="s">
        <v>119</v>
      </c>
      <c r="W474" s="95" t="s">
        <v>129</v>
      </c>
      <c r="X474" s="95"/>
      <c r="Y474" s="95"/>
      <c r="Z474" s="95" t="s">
        <v>6411</v>
      </c>
      <c r="AA474" s="95" t="s">
        <v>121</v>
      </c>
      <c r="AB474" s="84"/>
    </row>
    <row r="475" spans="1:28" hidden="1" x14ac:dyDescent="0.25">
      <c r="A475" s="26">
        <v>205</v>
      </c>
      <c r="B475" s="88" t="s">
        <v>687</v>
      </c>
      <c r="C475" s="88" t="s">
        <v>114</v>
      </c>
      <c r="D475" s="88" t="s">
        <v>315</v>
      </c>
      <c r="E475" s="88">
        <v>120</v>
      </c>
      <c r="F475" s="88">
        <v>1000</v>
      </c>
      <c r="G475" s="88">
        <v>10104</v>
      </c>
      <c r="H475" s="88">
        <v>1</v>
      </c>
      <c r="I475" s="88">
        <v>9517.9699999999993</v>
      </c>
      <c r="J475" s="88">
        <v>9517.9699999999993</v>
      </c>
      <c r="K475" s="88" t="s">
        <v>339</v>
      </c>
      <c r="L475" s="88" t="s">
        <v>6379</v>
      </c>
      <c r="M475" s="95"/>
      <c r="N475" s="95"/>
      <c r="O475" s="95"/>
      <c r="P475" s="95" t="s">
        <v>129</v>
      </c>
      <c r="Q475" s="95">
        <v>2</v>
      </c>
      <c r="R475" s="96" t="s">
        <v>6408</v>
      </c>
      <c r="S475" s="95"/>
      <c r="T475" s="95"/>
      <c r="U475" s="95"/>
      <c r="V475" s="95" t="s">
        <v>119</v>
      </c>
      <c r="W475" s="95"/>
      <c r="X475" s="95"/>
      <c r="Y475" s="95" t="s">
        <v>129</v>
      </c>
      <c r="Z475" s="95" t="s">
        <v>6411</v>
      </c>
      <c r="AA475" s="95" t="s">
        <v>121</v>
      </c>
      <c r="AB475" s="84"/>
    </row>
    <row r="476" spans="1:28" hidden="1" x14ac:dyDescent="0.25">
      <c r="A476" s="26">
        <v>206</v>
      </c>
      <c r="B476" s="88" t="s">
        <v>688</v>
      </c>
      <c r="C476" s="88" t="s">
        <v>114</v>
      </c>
      <c r="D476" s="88" t="s">
        <v>315</v>
      </c>
      <c r="E476" s="88">
        <v>120</v>
      </c>
      <c r="F476" s="88">
        <v>1000</v>
      </c>
      <c r="G476" s="88">
        <v>10104</v>
      </c>
      <c r="H476" s="88">
        <v>1</v>
      </c>
      <c r="I476" s="88">
        <v>9517.9699999999993</v>
      </c>
      <c r="J476" s="88">
        <v>9517.9699999999993</v>
      </c>
      <c r="K476" s="88" t="s">
        <v>339</v>
      </c>
      <c r="L476" s="88" t="s">
        <v>6379</v>
      </c>
      <c r="M476" s="95"/>
      <c r="N476" s="95"/>
      <c r="O476" s="95"/>
      <c r="P476" s="95" t="s">
        <v>129</v>
      </c>
      <c r="Q476" s="95">
        <v>2</v>
      </c>
      <c r="R476" s="96" t="s">
        <v>6408</v>
      </c>
      <c r="S476" s="95"/>
      <c r="T476" s="95"/>
      <c r="U476" s="95"/>
      <c r="V476" s="95" t="s">
        <v>119</v>
      </c>
      <c r="W476" s="95"/>
      <c r="X476" s="95"/>
      <c r="Y476" s="95" t="s">
        <v>129</v>
      </c>
      <c r="Z476" s="95" t="s">
        <v>6411</v>
      </c>
      <c r="AA476" s="95" t="s">
        <v>121</v>
      </c>
      <c r="AB476" s="84"/>
    </row>
    <row r="477" spans="1:28" hidden="1" x14ac:dyDescent="0.25">
      <c r="A477" s="26">
        <v>207</v>
      </c>
      <c r="B477" s="88" t="s">
        <v>689</v>
      </c>
      <c r="C477" s="88" t="s">
        <v>114</v>
      </c>
      <c r="D477" s="88" t="s">
        <v>364</v>
      </c>
      <c r="E477" s="88">
        <v>120</v>
      </c>
      <c r="F477" s="88">
        <v>448</v>
      </c>
      <c r="G477" s="88">
        <v>10600</v>
      </c>
      <c r="H477" s="88">
        <v>1</v>
      </c>
      <c r="I477" s="88">
        <v>4389.63</v>
      </c>
      <c r="J477" s="88">
        <v>4389.63</v>
      </c>
      <c r="K477" s="88" t="s">
        <v>339</v>
      </c>
      <c r="L477" s="88" t="s">
        <v>6379</v>
      </c>
      <c r="M477" s="95"/>
      <c r="N477" s="95"/>
      <c r="O477" s="95"/>
      <c r="P477" s="95"/>
      <c r="Q477" s="95">
        <v>2</v>
      </c>
      <c r="R477" s="96" t="s">
        <v>6408</v>
      </c>
      <c r="S477" s="95"/>
      <c r="T477" s="95"/>
      <c r="U477" s="95"/>
      <c r="V477" s="95" t="s">
        <v>119</v>
      </c>
      <c r="W477" s="95" t="s">
        <v>129</v>
      </c>
      <c r="X477" s="95"/>
      <c r="Y477" s="95"/>
      <c r="Z477" s="95" t="s">
        <v>6411</v>
      </c>
      <c r="AA477" s="95" t="s">
        <v>121</v>
      </c>
      <c r="AB477" s="84"/>
    </row>
    <row r="478" spans="1:28" hidden="1" x14ac:dyDescent="0.25">
      <c r="A478" s="26">
        <v>208</v>
      </c>
      <c r="B478" s="88" t="s">
        <v>684</v>
      </c>
      <c r="C478" s="88" t="s">
        <v>114</v>
      </c>
      <c r="D478" s="88" t="s">
        <v>402</v>
      </c>
      <c r="E478" s="88">
        <v>120</v>
      </c>
      <c r="F478" s="88">
        <v>600</v>
      </c>
      <c r="G478" s="88">
        <v>1687</v>
      </c>
      <c r="H478" s="88">
        <v>3</v>
      </c>
      <c r="I478" s="88">
        <v>879.73</v>
      </c>
      <c r="J478" s="88">
        <v>2639.2</v>
      </c>
      <c r="K478" s="88" t="s">
        <v>339</v>
      </c>
      <c r="L478" s="88" t="s">
        <v>6380</v>
      </c>
      <c r="M478" s="95"/>
      <c r="N478" s="95"/>
      <c r="O478" s="95"/>
      <c r="P478" s="95" t="s">
        <v>129</v>
      </c>
      <c r="Q478" s="95">
        <v>2</v>
      </c>
      <c r="R478" s="96" t="s">
        <v>6408</v>
      </c>
      <c r="S478" s="95"/>
      <c r="T478" s="95"/>
      <c r="U478" s="95"/>
      <c r="V478" s="95" t="s">
        <v>119</v>
      </c>
      <c r="W478" s="95"/>
      <c r="X478" s="95"/>
      <c r="Y478" s="95" t="s">
        <v>129</v>
      </c>
      <c r="Z478" s="95" t="s">
        <v>6411</v>
      </c>
      <c r="AA478" s="95" t="s">
        <v>121</v>
      </c>
      <c r="AB478" s="84"/>
    </row>
    <row r="479" spans="1:28" hidden="1" x14ac:dyDescent="0.25">
      <c r="A479" s="26">
        <v>209</v>
      </c>
      <c r="B479" s="88" t="s">
        <v>690</v>
      </c>
      <c r="C479" s="88" t="s">
        <v>114</v>
      </c>
      <c r="D479" s="88" t="s">
        <v>364</v>
      </c>
      <c r="E479" s="88">
        <v>120</v>
      </c>
      <c r="F479" s="88">
        <v>448</v>
      </c>
      <c r="G479" s="88">
        <v>10600</v>
      </c>
      <c r="H479" s="88">
        <v>3</v>
      </c>
      <c r="I479" s="88">
        <v>4389.1899999999996</v>
      </c>
      <c r="J479" s="88">
        <v>13167.58</v>
      </c>
      <c r="K479" s="88" t="s">
        <v>339</v>
      </c>
      <c r="L479" s="88" t="s">
        <v>6380</v>
      </c>
      <c r="M479" s="95"/>
      <c r="N479" s="95"/>
      <c r="O479" s="95"/>
      <c r="P479" s="95"/>
      <c r="Q479" s="95">
        <v>2</v>
      </c>
      <c r="R479" s="96" t="s">
        <v>6408</v>
      </c>
      <c r="S479" s="95"/>
      <c r="T479" s="95"/>
      <c r="U479" s="95"/>
      <c r="V479" s="95" t="s">
        <v>119</v>
      </c>
      <c r="W479" s="95" t="s">
        <v>129</v>
      </c>
      <c r="X479" s="95"/>
      <c r="Y479" s="95"/>
      <c r="Z479" s="95" t="s">
        <v>6411</v>
      </c>
      <c r="AA479" s="95" t="s">
        <v>121</v>
      </c>
      <c r="AB479" s="84"/>
    </row>
    <row r="480" spans="1:28" hidden="1" x14ac:dyDescent="0.25">
      <c r="A480" s="26">
        <v>210</v>
      </c>
      <c r="B480" s="88" t="s">
        <v>691</v>
      </c>
      <c r="C480" s="88" t="s">
        <v>114</v>
      </c>
      <c r="D480" s="88" t="s">
        <v>351</v>
      </c>
      <c r="E480" s="88">
        <v>120</v>
      </c>
      <c r="F480" s="88">
        <v>448</v>
      </c>
      <c r="G480" s="88">
        <v>1000</v>
      </c>
      <c r="H480" s="88">
        <v>1</v>
      </c>
      <c r="I480" s="88">
        <v>410.57</v>
      </c>
      <c r="J480" s="88">
        <v>410.57</v>
      </c>
      <c r="K480" s="88" t="s">
        <v>339</v>
      </c>
      <c r="L480" s="88" t="s">
        <v>6380</v>
      </c>
      <c r="M480" s="95"/>
      <c r="N480" s="95"/>
      <c r="O480" s="95"/>
      <c r="P480" s="95"/>
      <c r="Q480" s="95">
        <v>2</v>
      </c>
      <c r="R480" s="96" t="s">
        <v>6408</v>
      </c>
      <c r="S480" s="95"/>
      <c r="T480" s="95"/>
      <c r="U480" s="95"/>
      <c r="V480" s="95" t="s">
        <v>119</v>
      </c>
      <c r="W480" s="95" t="s">
        <v>129</v>
      </c>
      <c r="X480" s="95"/>
      <c r="Y480" s="95"/>
      <c r="Z480" s="95" t="s">
        <v>6411</v>
      </c>
      <c r="AA480" s="95" t="s">
        <v>121</v>
      </c>
      <c r="AB480" s="84"/>
    </row>
    <row r="481" spans="1:28" hidden="1" x14ac:dyDescent="0.25">
      <c r="A481" s="26">
        <v>211</v>
      </c>
      <c r="B481" s="88" t="s">
        <v>686</v>
      </c>
      <c r="C481" s="88" t="s">
        <v>114</v>
      </c>
      <c r="D481" s="88" t="s">
        <v>324</v>
      </c>
      <c r="E481" s="88">
        <v>120</v>
      </c>
      <c r="F481" s="88">
        <v>400</v>
      </c>
      <c r="G481" s="88">
        <v>440</v>
      </c>
      <c r="H481" s="88">
        <v>2</v>
      </c>
      <c r="I481" s="88">
        <v>162.1</v>
      </c>
      <c r="J481" s="88">
        <v>324.19</v>
      </c>
      <c r="K481" s="88" t="s">
        <v>339</v>
      </c>
      <c r="L481" s="88" t="s">
        <v>6380</v>
      </c>
      <c r="M481" s="95"/>
      <c r="N481" s="95"/>
      <c r="O481" s="95"/>
      <c r="P481" s="95"/>
      <c r="Q481" s="95">
        <v>2</v>
      </c>
      <c r="R481" s="96" t="s">
        <v>6408</v>
      </c>
      <c r="S481" s="95"/>
      <c r="T481" s="95"/>
      <c r="U481" s="95"/>
      <c r="V481" s="95" t="s">
        <v>119</v>
      </c>
      <c r="W481" s="95" t="s">
        <v>129</v>
      </c>
      <c r="X481" s="95"/>
      <c r="Y481" s="95"/>
      <c r="Z481" s="95" t="s">
        <v>6411</v>
      </c>
      <c r="AA481" s="95" t="s">
        <v>121</v>
      </c>
      <c r="AB481" s="84"/>
    </row>
    <row r="482" spans="1:28" hidden="1" x14ac:dyDescent="0.25">
      <c r="A482" s="26">
        <v>212</v>
      </c>
      <c r="B482" s="88" t="s">
        <v>692</v>
      </c>
      <c r="C482" s="88" t="s">
        <v>114</v>
      </c>
      <c r="D482" s="88" t="s">
        <v>388</v>
      </c>
      <c r="E482" s="88">
        <v>120</v>
      </c>
      <c r="F482" s="88">
        <v>440</v>
      </c>
      <c r="G482" s="88">
        <v>1520</v>
      </c>
      <c r="H482" s="88">
        <v>1</v>
      </c>
      <c r="I482" s="88">
        <v>626.30999999999995</v>
      </c>
      <c r="J482" s="88">
        <v>626.30999999999995</v>
      </c>
      <c r="K482" s="88" t="s">
        <v>339</v>
      </c>
      <c r="L482" s="88" t="s">
        <v>6380</v>
      </c>
      <c r="M482" s="95"/>
      <c r="N482" s="95"/>
      <c r="O482" s="95"/>
      <c r="P482" s="95"/>
      <c r="Q482" s="95">
        <v>2</v>
      </c>
      <c r="R482" s="96" t="s">
        <v>6408</v>
      </c>
      <c r="S482" s="95"/>
      <c r="T482" s="95"/>
      <c r="U482" s="95"/>
      <c r="V482" s="95" t="s">
        <v>119</v>
      </c>
      <c r="W482" s="95" t="s">
        <v>129</v>
      </c>
      <c r="X482" s="95"/>
      <c r="Y482" s="95"/>
      <c r="Z482" s="95" t="s">
        <v>6411</v>
      </c>
      <c r="AA482" s="95" t="s">
        <v>121</v>
      </c>
      <c r="AB482" s="84"/>
    </row>
    <row r="483" spans="1:28" hidden="1" x14ac:dyDescent="0.25">
      <c r="A483" s="26">
        <v>213</v>
      </c>
      <c r="B483" s="88" t="s">
        <v>693</v>
      </c>
      <c r="C483" s="88" t="s">
        <v>114</v>
      </c>
      <c r="D483" s="88" t="s">
        <v>351</v>
      </c>
      <c r="E483" s="88">
        <v>120</v>
      </c>
      <c r="F483" s="88">
        <v>448</v>
      </c>
      <c r="G483" s="88">
        <v>1000</v>
      </c>
      <c r="H483" s="88">
        <v>1</v>
      </c>
      <c r="I483" s="88">
        <v>410.58</v>
      </c>
      <c r="J483" s="88">
        <v>410.58</v>
      </c>
      <c r="K483" s="88" t="s">
        <v>339</v>
      </c>
      <c r="L483" s="88" t="s">
        <v>6380</v>
      </c>
      <c r="M483" s="95"/>
      <c r="N483" s="95"/>
      <c r="O483" s="95"/>
      <c r="P483" s="95"/>
      <c r="Q483" s="95">
        <v>2</v>
      </c>
      <c r="R483" s="96" t="s">
        <v>6408</v>
      </c>
      <c r="S483" s="95"/>
      <c r="T483" s="95"/>
      <c r="U483" s="95"/>
      <c r="V483" s="95" t="s">
        <v>119</v>
      </c>
      <c r="W483" s="95" t="s">
        <v>129</v>
      </c>
      <c r="X483" s="95"/>
      <c r="Y483" s="95"/>
      <c r="Z483" s="95" t="s">
        <v>6411</v>
      </c>
      <c r="AA483" s="95" t="s">
        <v>121</v>
      </c>
      <c r="AB483" s="84"/>
    </row>
    <row r="484" spans="1:28" hidden="1" x14ac:dyDescent="0.25">
      <c r="A484" s="26">
        <v>214</v>
      </c>
      <c r="B484" s="88" t="s">
        <v>694</v>
      </c>
      <c r="C484" s="88" t="s">
        <v>114</v>
      </c>
      <c r="D484" s="88" t="s">
        <v>347</v>
      </c>
      <c r="E484" s="88">
        <v>120</v>
      </c>
      <c r="F484" s="88">
        <v>440</v>
      </c>
      <c r="G484" s="88">
        <v>6800</v>
      </c>
      <c r="H484" s="88">
        <v>1</v>
      </c>
      <c r="I484" s="88">
        <v>2664.33</v>
      </c>
      <c r="J484" s="88">
        <v>2664.33</v>
      </c>
      <c r="K484" s="88" t="s">
        <v>339</v>
      </c>
      <c r="L484" s="88" t="s">
        <v>6380</v>
      </c>
      <c r="M484" s="95"/>
      <c r="N484" s="95"/>
      <c r="O484" s="95"/>
      <c r="P484" s="95"/>
      <c r="Q484" s="95">
        <v>2</v>
      </c>
      <c r="R484" s="96" t="s">
        <v>6408</v>
      </c>
      <c r="S484" s="95"/>
      <c r="T484" s="95"/>
      <c r="U484" s="95"/>
      <c r="V484" s="95" t="s">
        <v>119</v>
      </c>
      <c r="W484" s="95" t="s">
        <v>129</v>
      </c>
      <c r="X484" s="95"/>
      <c r="Y484" s="95"/>
      <c r="Z484" s="95" t="s">
        <v>6411</v>
      </c>
      <c r="AA484" s="95" t="s">
        <v>121</v>
      </c>
      <c r="AB484" s="84"/>
    </row>
    <row r="485" spans="1:28" hidden="1" x14ac:dyDescent="0.25">
      <c r="A485" s="26">
        <v>215</v>
      </c>
      <c r="B485" s="88" t="s">
        <v>695</v>
      </c>
      <c r="C485" s="88" t="s">
        <v>114</v>
      </c>
      <c r="D485" s="88" t="s">
        <v>353</v>
      </c>
      <c r="E485" s="88">
        <v>120</v>
      </c>
      <c r="F485" s="88">
        <v>675</v>
      </c>
      <c r="G485" s="88">
        <v>10104</v>
      </c>
      <c r="H485" s="88">
        <v>1</v>
      </c>
      <c r="I485" s="88">
        <v>6423.71</v>
      </c>
      <c r="J485" s="88">
        <v>6423.71</v>
      </c>
      <c r="K485" s="88" t="s">
        <v>339</v>
      </c>
      <c r="L485" s="88" t="s">
        <v>6380</v>
      </c>
      <c r="M485" s="95"/>
      <c r="N485" s="95"/>
      <c r="O485" s="95"/>
      <c r="P485" s="95" t="s">
        <v>129</v>
      </c>
      <c r="Q485" s="95">
        <v>2</v>
      </c>
      <c r="R485" s="96" t="s">
        <v>6408</v>
      </c>
      <c r="S485" s="95"/>
      <c r="T485" s="95"/>
      <c r="U485" s="95"/>
      <c r="V485" s="95" t="s">
        <v>119</v>
      </c>
      <c r="W485" s="95"/>
      <c r="X485" s="95"/>
      <c r="Y485" s="95" t="s">
        <v>129</v>
      </c>
      <c r="Z485" s="95" t="s">
        <v>6411</v>
      </c>
      <c r="AA485" s="95" t="s">
        <v>121</v>
      </c>
      <c r="AB485" s="84"/>
    </row>
    <row r="486" spans="1:28" hidden="1" x14ac:dyDescent="0.25">
      <c r="A486" s="26">
        <v>216</v>
      </c>
      <c r="B486" s="88" t="s">
        <v>696</v>
      </c>
      <c r="C486" s="88" t="s">
        <v>114</v>
      </c>
      <c r="D486" s="88" t="s">
        <v>315</v>
      </c>
      <c r="E486" s="88">
        <v>120</v>
      </c>
      <c r="F486" s="88">
        <v>1000</v>
      </c>
      <c r="G486" s="88">
        <v>10104</v>
      </c>
      <c r="H486" s="88">
        <v>1</v>
      </c>
      <c r="I486" s="88">
        <v>9517.9699999999993</v>
      </c>
      <c r="J486" s="88">
        <v>9517.9699999999993</v>
      </c>
      <c r="K486" s="88" t="s">
        <v>316</v>
      </c>
      <c r="L486" s="88" t="s">
        <v>6381</v>
      </c>
      <c r="M486" s="95"/>
      <c r="N486" s="95"/>
      <c r="O486" s="95"/>
      <c r="P486" s="95" t="s">
        <v>129</v>
      </c>
      <c r="Q486" s="95">
        <v>2</v>
      </c>
      <c r="R486" s="96" t="s">
        <v>6408</v>
      </c>
      <c r="S486" s="95"/>
      <c r="T486" s="95"/>
      <c r="U486" s="95"/>
      <c r="V486" s="95" t="s">
        <v>119</v>
      </c>
      <c r="W486" s="95"/>
      <c r="X486" s="95"/>
      <c r="Y486" s="95" t="s">
        <v>129</v>
      </c>
      <c r="Z486" s="95" t="s">
        <v>6411</v>
      </c>
      <c r="AA486" s="95" t="s">
        <v>121</v>
      </c>
      <c r="AB486" s="84"/>
    </row>
    <row r="487" spans="1:28" hidden="1" x14ac:dyDescent="0.25">
      <c r="A487" s="26">
        <v>217</v>
      </c>
      <c r="B487" s="88" t="s">
        <v>697</v>
      </c>
      <c r="C487" s="88" t="s">
        <v>114</v>
      </c>
      <c r="D487" s="88" t="s">
        <v>315</v>
      </c>
      <c r="E487" s="88">
        <v>120</v>
      </c>
      <c r="F487" s="88">
        <v>1000</v>
      </c>
      <c r="G487" s="88">
        <v>10104</v>
      </c>
      <c r="H487" s="88">
        <v>1</v>
      </c>
      <c r="I487" s="88">
        <v>9517.9699999999993</v>
      </c>
      <c r="J487" s="88">
        <v>9517.9699999999993</v>
      </c>
      <c r="K487" s="88" t="s">
        <v>316</v>
      </c>
      <c r="L487" s="88" t="s">
        <v>6381</v>
      </c>
      <c r="M487" s="95"/>
      <c r="N487" s="95"/>
      <c r="O487" s="95"/>
      <c r="P487" s="95" t="s">
        <v>129</v>
      </c>
      <c r="Q487" s="95">
        <v>2</v>
      </c>
      <c r="R487" s="96" t="s">
        <v>6408</v>
      </c>
      <c r="S487" s="95"/>
      <c r="T487" s="95"/>
      <c r="U487" s="95"/>
      <c r="V487" s="95" t="s">
        <v>119</v>
      </c>
      <c r="W487" s="95"/>
      <c r="X487" s="95"/>
      <c r="Y487" s="95" t="s">
        <v>129</v>
      </c>
      <c r="Z487" s="95" t="s">
        <v>6411</v>
      </c>
      <c r="AA487" s="95" t="s">
        <v>121</v>
      </c>
      <c r="AB487" s="84"/>
    </row>
    <row r="488" spans="1:28" hidden="1" x14ac:dyDescent="0.25">
      <c r="A488" s="26">
        <v>218</v>
      </c>
      <c r="B488" s="88" t="s">
        <v>698</v>
      </c>
      <c r="C488" s="88" t="s">
        <v>114</v>
      </c>
      <c r="D488" s="88" t="s">
        <v>430</v>
      </c>
      <c r="E488" s="88">
        <v>120</v>
      </c>
      <c r="F488" s="88">
        <v>600</v>
      </c>
      <c r="G488" s="88">
        <v>1998</v>
      </c>
      <c r="H488" s="88">
        <v>3</v>
      </c>
      <c r="I488" s="88">
        <v>1129.27</v>
      </c>
      <c r="J488" s="88">
        <v>3387.81</v>
      </c>
      <c r="K488" s="88" t="s">
        <v>316</v>
      </c>
      <c r="L488" s="88" t="s">
        <v>6381</v>
      </c>
      <c r="M488" s="95"/>
      <c r="N488" s="95"/>
      <c r="O488" s="95"/>
      <c r="P488" s="95" t="s">
        <v>129</v>
      </c>
      <c r="Q488" s="95">
        <v>2</v>
      </c>
      <c r="R488" s="96" t="s">
        <v>6408</v>
      </c>
      <c r="S488" s="95"/>
      <c r="T488" s="95"/>
      <c r="U488" s="95"/>
      <c r="V488" s="95" t="s">
        <v>119</v>
      </c>
      <c r="W488" s="95"/>
      <c r="X488" s="95"/>
      <c r="Y488" s="95" t="s">
        <v>129</v>
      </c>
      <c r="Z488" s="95" t="s">
        <v>6411</v>
      </c>
      <c r="AA488" s="95" t="s">
        <v>121</v>
      </c>
      <c r="AB488" s="84"/>
    </row>
    <row r="489" spans="1:28" hidden="1" x14ac:dyDescent="0.25">
      <c r="A489" s="26">
        <v>219</v>
      </c>
      <c r="B489" s="88" t="s">
        <v>677</v>
      </c>
      <c r="C489" s="88" t="s">
        <v>114</v>
      </c>
      <c r="D489" s="88" t="s">
        <v>441</v>
      </c>
      <c r="E489" s="88">
        <v>120</v>
      </c>
      <c r="F489" s="88">
        <v>315</v>
      </c>
      <c r="G489" s="88">
        <v>509</v>
      </c>
      <c r="H489" s="88">
        <v>2</v>
      </c>
      <c r="I489" s="88">
        <v>149.22</v>
      </c>
      <c r="J489" s="88">
        <v>298.45</v>
      </c>
      <c r="K489" s="88" t="s">
        <v>306</v>
      </c>
      <c r="L489" s="88" t="s">
        <v>6382</v>
      </c>
      <c r="M489" s="95"/>
      <c r="N489" s="95"/>
      <c r="O489" s="95"/>
      <c r="P489" s="95"/>
      <c r="Q489" s="95">
        <v>2</v>
      </c>
      <c r="R489" s="96" t="s">
        <v>6408</v>
      </c>
      <c r="S489" s="95"/>
      <c r="T489" s="95"/>
      <c r="U489" s="95"/>
      <c r="V489" s="95" t="s">
        <v>119</v>
      </c>
      <c r="W489" s="95" t="s">
        <v>129</v>
      </c>
      <c r="X489" s="95"/>
      <c r="Y489" s="95"/>
      <c r="Z489" s="95" t="s">
        <v>6411</v>
      </c>
      <c r="AA489" s="95" t="s">
        <v>121</v>
      </c>
      <c r="AB489" s="84"/>
    </row>
    <row r="490" spans="1:28" hidden="1" x14ac:dyDescent="0.25">
      <c r="A490" s="26">
        <v>220</v>
      </c>
      <c r="B490" s="88" t="s">
        <v>699</v>
      </c>
      <c r="C490" s="88" t="s">
        <v>114</v>
      </c>
      <c r="D490" s="88" t="s">
        <v>413</v>
      </c>
      <c r="E490" s="88">
        <v>120</v>
      </c>
      <c r="F490" s="88">
        <v>1980</v>
      </c>
      <c r="G490" s="88">
        <v>3050</v>
      </c>
      <c r="H490" s="88">
        <v>5</v>
      </c>
      <c r="I490" s="88">
        <v>3951.99</v>
      </c>
      <c r="J490" s="88">
        <v>19759.96</v>
      </c>
      <c r="K490" s="88" t="s">
        <v>306</v>
      </c>
      <c r="L490" s="88" t="s">
        <v>6382</v>
      </c>
      <c r="M490" s="95"/>
      <c r="N490" s="95" t="s">
        <v>128</v>
      </c>
      <c r="O490" s="95"/>
      <c r="P490" s="95"/>
      <c r="Q490" s="95">
        <v>2</v>
      </c>
      <c r="R490" s="96" t="s">
        <v>6408</v>
      </c>
      <c r="S490" s="95"/>
      <c r="T490" s="95"/>
      <c r="U490" s="95"/>
      <c r="V490" s="95" t="s">
        <v>119</v>
      </c>
      <c r="W490" s="95"/>
      <c r="X490" s="95" t="s">
        <v>129</v>
      </c>
      <c r="Y490" s="95"/>
      <c r="Z490" s="95" t="s">
        <v>6411</v>
      </c>
      <c r="AA490" s="95" t="s">
        <v>121</v>
      </c>
      <c r="AB490" s="84"/>
    </row>
    <row r="491" spans="1:28" hidden="1" x14ac:dyDescent="0.25">
      <c r="A491" s="26">
        <v>221</v>
      </c>
      <c r="B491" s="88" t="s">
        <v>700</v>
      </c>
      <c r="C491" s="88" t="s">
        <v>114</v>
      </c>
      <c r="D491" s="88" t="s">
        <v>417</v>
      </c>
      <c r="E491" s="88">
        <v>120</v>
      </c>
      <c r="F491" s="88">
        <v>600</v>
      </c>
      <c r="G491" s="88">
        <v>1193</v>
      </c>
      <c r="H491" s="88">
        <v>1</v>
      </c>
      <c r="I491" s="88">
        <v>600.53</v>
      </c>
      <c r="J491" s="88">
        <v>600.53</v>
      </c>
      <c r="K491" s="88" t="s">
        <v>306</v>
      </c>
      <c r="L491" s="88" t="s">
        <v>6382</v>
      </c>
      <c r="M491" s="95"/>
      <c r="N491" s="95"/>
      <c r="O491" s="95"/>
      <c r="P491" s="95" t="s">
        <v>129</v>
      </c>
      <c r="Q491" s="95">
        <v>2</v>
      </c>
      <c r="R491" s="96" t="s">
        <v>6408</v>
      </c>
      <c r="S491" s="95"/>
      <c r="T491" s="95"/>
      <c r="U491" s="95"/>
      <c r="V491" s="95" t="s">
        <v>119</v>
      </c>
      <c r="W491" s="95"/>
      <c r="X491" s="95"/>
      <c r="Y491" s="95" t="s">
        <v>129</v>
      </c>
      <c r="Z491" s="95" t="s">
        <v>6411</v>
      </c>
      <c r="AA491" s="95" t="s">
        <v>121</v>
      </c>
      <c r="AB491" s="84"/>
    </row>
    <row r="492" spans="1:28" hidden="1" x14ac:dyDescent="0.25">
      <c r="A492" s="26">
        <v>222</v>
      </c>
      <c r="B492" s="88" t="s">
        <v>701</v>
      </c>
      <c r="C492" s="88" t="s">
        <v>114</v>
      </c>
      <c r="D492" s="88" t="s">
        <v>427</v>
      </c>
      <c r="E492" s="88">
        <v>120</v>
      </c>
      <c r="F492" s="88">
        <v>600</v>
      </c>
      <c r="G492" s="88">
        <v>1220</v>
      </c>
      <c r="H492" s="88">
        <v>1</v>
      </c>
      <c r="I492" s="88">
        <v>587.53</v>
      </c>
      <c r="J492" s="88">
        <v>587.53</v>
      </c>
      <c r="K492" s="88" t="s">
        <v>306</v>
      </c>
      <c r="L492" s="88" t="s">
        <v>6382</v>
      </c>
      <c r="M492" s="95"/>
      <c r="N492" s="95"/>
      <c r="O492" s="95"/>
      <c r="P492" s="95" t="s">
        <v>129</v>
      </c>
      <c r="Q492" s="95">
        <v>2</v>
      </c>
      <c r="R492" s="96" t="s">
        <v>6408</v>
      </c>
      <c r="S492" s="95"/>
      <c r="T492" s="95"/>
      <c r="U492" s="95"/>
      <c r="V492" s="95" t="s">
        <v>119</v>
      </c>
      <c r="W492" s="95"/>
      <c r="X492" s="95"/>
      <c r="Y492" s="95" t="s">
        <v>129</v>
      </c>
      <c r="Z492" s="95" t="s">
        <v>6411</v>
      </c>
      <c r="AA492" s="95" t="s">
        <v>121</v>
      </c>
      <c r="AB492" s="84"/>
    </row>
    <row r="493" spans="1:28" hidden="1" x14ac:dyDescent="0.25">
      <c r="A493" s="26">
        <v>223</v>
      </c>
      <c r="B493" s="88" t="s">
        <v>686</v>
      </c>
      <c r="C493" s="88" t="s">
        <v>114</v>
      </c>
      <c r="D493" s="88" t="s">
        <v>324</v>
      </c>
      <c r="E493" s="88">
        <v>120</v>
      </c>
      <c r="F493" s="88">
        <v>400</v>
      </c>
      <c r="G493" s="88">
        <v>440</v>
      </c>
      <c r="H493" s="88">
        <v>4</v>
      </c>
      <c r="I493" s="88">
        <v>162.09</v>
      </c>
      <c r="J493" s="88">
        <v>648.37</v>
      </c>
      <c r="K493" s="88" t="s">
        <v>306</v>
      </c>
      <c r="L493" s="88" t="s">
        <v>6382</v>
      </c>
      <c r="M493" s="95"/>
      <c r="N493" s="95"/>
      <c r="O493" s="95"/>
      <c r="P493" s="95"/>
      <c r="Q493" s="95">
        <v>2</v>
      </c>
      <c r="R493" s="96" t="s">
        <v>6408</v>
      </c>
      <c r="S493" s="95"/>
      <c r="T493" s="95"/>
      <c r="U493" s="95"/>
      <c r="V493" s="95" t="s">
        <v>119</v>
      </c>
      <c r="W493" s="95" t="s">
        <v>129</v>
      </c>
      <c r="X493" s="95"/>
      <c r="Y493" s="95"/>
      <c r="Z493" s="95" t="s">
        <v>6411</v>
      </c>
      <c r="AA493" s="95" t="s">
        <v>121</v>
      </c>
      <c r="AB493" s="84"/>
    </row>
    <row r="494" spans="1:28" hidden="1" x14ac:dyDescent="0.25">
      <c r="A494" s="26">
        <v>224</v>
      </c>
      <c r="B494" s="88" t="s">
        <v>702</v>
      </c>
      <c r="C494" s="88" t="s">
        <v>114</v>
      </c>
      <c r="D494" s="88" t="s">
        <v>390</v>
      </c>
      <c r="E494" s="88">
        <v>120</v>
      </c>
      <c r="F494" s="88">
        <v>440</v>
      </c>
      <c r="G494" s="88">
        <v>2040</v>
      </c>
      <c r="H494" s="88">
        <v>1</v>
      </c>
      <c r="I494" s="88">
        <v>841.84</v>
      </c>
      <c r="J494" s="88">
        <v>841.84</v>
      </c>
      <c r="K494" s="88" t="s">
        <v>306</v>
      </c>
      <c r="L494" s="88" t="s">
        <v>6382</v>
      </c>
      <c r="M494" s="95"/>
      <c r="N494" s="95"/>
      <c r="O494" s="95"/>
      <c r="P494" s="95"/>
      <c r="Q494" s="95">
        <v>2</v>
      </c>
      <c r="R494" s="96" t="s">
        <v>6408</v>
      </c>
      <c r="S494" s="95"/>
      <c r="T494" s="95"/>
      <c r="U494" s="95"/>
      <c r="V494" s="95" t="s">
        <v>119</v>
      </c>
      <c r="W494" s="95" t="s">
        <v>129</v>
      </c>
      <c r="X494" s="95"/>
      <c r="Y494" s="95"/>
      <c r="Z494" s="95" t="s">
        <v>6411</v>
      </c>
      <c r="AA494" s="95" t="s">
        <v>121</v>
      </c>
      <c r="AB494" s="84"/>
    </row>
    <row r="495" spans="1:28" hidden="1" x14ac:dyDescent="0.25">
      <c r="A495" s="26">
        <v>225</v>
      </c>
      <c r="B495" s="88" t="s">
        <v>703</v>
      </c>
      <c r="C495" s="88" t="s">
        <v>114</v>
      </c>
      <c r="D495" s="88" t="s">
        <v>370</v>
      </c>
      <c r="E495" s="88">
        <v>120</v>
      </c>
      <c r="F495" s="88">
        <v>440</v>
      </c>
      <c r="G495" s="88">
        <v>720</v>
      </c>
      <c r="H495" s="88">
        <v>1</v>
      </c>
      <c r="I495" s="88">
        <v>294.73</v>
      </c>
      <c r="J495" s="88">
        <v>294.73</v>
      </c>
      <c r="K495" s="88" t="s">
        <v>306</v>
      </c>
      <c r="L495" s="88" t="s">
        <v>6382</v>
      </c>
      <c r="M495" s="95"/>
      <c r="N495" s="95"/>
      <c r="O495" s="95"/>
      <c r="P495" s="95"/>
      <c r="Q495" s="95">
        <v>2</v>
      </c>
      <c r="R495" s="96" t="s">
        <v>6408</v>
      </c>
      <c r="S495" s="95"/>
      <c r="T495" s="95"/>
      <c r="U495" s="95"/>
      <c r="V495" s="95" t="s">
        <v>119</v>
      </c>
      <c r="W495" s="95" t="s">
        <v>129</v>
      </c>
      <c r="X495" s="95"/>
      <c r="Y495" s="95"/>
      <c r="Z495" s="95" t="s">
        <v>6411</v>
      </c>
      <c r="AA495" s="95" t="s">
        <v>121</v>
      </c>
      <c r="AB495" s="84"/>
    </row>
    <row r="496" spans="1:28" hidden="1" x14ac:dyDescent="0.25">
      <c r="A496" s="26">
        <v>226</v>
      </c>
      <c r="B496" s="88" t="s">
        <v>704</v>
      </c>
      <c r="C496" s="88" t="s">
        <v>114</v>
      </c>
      <c r="D496" s="88" t="s">
        <v>347</v>
      </c>
      <c r="E496" s="88">
        <v>120</v>
      </c>
      <c r="F496" s="88">
        <v>440</v>
      </c>
      <c r="G496" s="88">
        <v>6800</v>
      </c>
      <c r="H496" s="88">
        <v>1</v>
      </c>
      <c r="I496" s="88">
        <v>2814.76</v>
      </c>
      <c r="J496" s="88">
        <v>2814.76</v>
      </c>
      <c r="K496" s="88" t="s">
        <v>380</v>
      </c>
      <c r="L496" s="88" t="s">
        <v>6383</v>
      </c>
      <c r="M496" s="95"/>
      <c r="N496" s="95"/>
      <c r="O496" s="95"/>
      <c r="P496" s="95"/>
      <c r="Q496" s="95">
        <v>2</v>
      </c>
      <c r="R496" s="96" t="s">
        <v>6408</v>
      </c>
      <c r="S496" s="95"/>
      <c r="T496" s="95"/>
      <c r="U496" s="95"/>
      <c r="V496" s="95" t="s">
        <v>119</v>
      </c>
      <c r="W496" s="95" t="s">
        <v>129</v>
      </c>
      <c r="X496" s="95"/>
      <c r="Y496" s="95"/>
      <c r="Z496" s="95" t="s">
        <v>6411</v>
      </c>
      <c r="AA496" s="95" t="s">
        <v>121</v>
      </c>
      <c r="AB496" s="84"/>
    </row>
    <row r="497" spans="1:28" hidden="1" x14ac:dyDescent="0.25">
      <c r="A497" s="26">
        <v>227</v>
      </c>
      <c r="B497" s="88" t="s">
        <v>705</v>
      </c>
      <c r="C497" s="88" t="s">
        <v>114</v>
      </c>
      <c r="D497" s="88" t="s">
        <v>407</v>
      </c>
      <c r="E497" s="88">
        <v>120</v>
      </c>
      <c r="F497" s="88">
        <v>1943</v>
      </c>
      <c r="G497" s="88">
        <v>10104</v>
      </c>
      <c r="H497" s="88">
        <v>1</v>
      </c>
      <c r="I497" s="88">
        <v>18492.48</v>
      </c>
      <c r="J497" s="88">
        <v>18492.48</v>
      </c>
      <c r="K497" s="88" t="s">
        <v>380</v>
      </c>
      <c r="L497" s="88" t="s">
        <v>6383</v>
      </c>
      <c r="M497" s="95"/>
      <c r="N497" s="95"/>
      <c r="O497" s="95"/>
      <c r="P497" s="95" t="s">
        <v>129</v>
      </c>
      <c r="Q497" s="95">
        <v>2</v>
      </c>
      <c r="R497" s="96" t="s">
        <v>6408</v>
      </c>
      <c r="S497" s="95"/>
      <c r="T497" s="95"/>
      <c r="U497" s="95"/>
      <c r="V497" s="95" t="s">
        <v>119</v>
      </c>
      <c r="W497" s="95"/>
      <c r="X497" s="95"/>
      <c r="Y497" s="95" t="s">
        <v>129</v>
      </c>
      <c r="Z497" s="95" t="s">
        <v>6411</v>
      </c>
      <c r="AA497" s="95" t="s">
        <v>121</v>
      </c>
      <c r="AB497" s="84"/>
    </row>
    <row r="498" spans="1:28" hidden="1" x14ac:dyDescent="0.25">
      <c r="A498" s="26">
        <v>228</v>
      </c>
      <c r="B498" s="88" t="s">
        <v>706</v>
      </c>
      <c r="C498" s="88" t="s">
        <v>114</v>
      </c>
      <c r="D498" s="88" t="s">
        <v>430</v>
      </c>
      <c r="E498" s="88">
        <v>120</v>
      </c>
      <c r="F498" s="88">
        <v>600</v>
      </c>
      <c r="G498" s="88">
        <v>1998</v>
      </c>
      <c r="H498" s="88">
        <v>1</v>
      </c>
      <c r="I498" s="88">
        <v>1129.27</v>
      </c>
      <c r="J498" s="88">
        <v>1129.27</v>
      </c>
      <c r="K498" s="88" t="s">
        <v>380</v>
      </c>
      <c r="L498" s="88" t="s">
        <v>6383</v>
      </c>
      <c r="M498" s="95"/>
      <c r="N498" s="95"/>
      <c r="O498" s="95"/>
      <c r="P498" s="95" t="s">
        <v>129</v>
      </c>
      <c r="Q498" s="95">
        <v>2</v>
      </c>
      <c r="R498" s="96" t="s">
        <v>6408</v>
      </c>
      <c r="S498" s="95"/>
      <c r="T498" s="95"/>
      <c r="U498" s="95"/>
      <c r="V498" s="95" t="s">
        <v>119</v>
      </c>
      <c r="W498" s="95"/>
      <c r="X498" s="95"/>
      <c r="Y498" s="95" t="s">
        <v>129</v>
      </c>
      <c r="Z498" s="95" t="s">
        <v>6411</v>
      </c>
      <c r="AA498" s="95" t="s">
        <v>121</v>
      </c>
      <c r="AB498" s="84"/>
    </row>
    <row r="499" spans="1:28" hidden="1" x14ac:dyDescent="0.25">
      <c r="A499" s="26">
        <v>229</v>
      </c>
      <c r="B499" s="88" t="s">
        <v>700</v>
      </c>
      <c r="C499" s="88" t="s">
        <v>114</v>
      </c>
      <c r="D499" s="88" t="s">
        <v>417</v>
      </c>
      <c r="E499" s="88">
        <v>120</v>
      </c>
      <c r="F499" s="88">
        <v>600</v>
      </c>
      <c r="G499" s="88">
        <v>1193</v>
      </c>
      <c r="H499" s="88">
        <v>3</v>
      </c>
      <c r="I499" s="88">
        <v>600.53</v>
      </c>
      <c r="J499" s="88">
        <v>1801.58</v>
      </c>
      <c r="K499" s="88" t="s">
        <v>380</v>
      </c>
      <c r="L499" s="88" t="s">
        <v>6383</v>
      </c>
      <c r="M499" s="95"/>
      <c r="N499" s="95"/>
      <c r="O499" s="95"/>
      <c r="P499" s="95" t="s">
        <v>129</v>
      </c>
      <c r="Q499" s="95">
        <v>2</v>
      </c>
      <c r="R499" s="96" t="s">
        <v>6408</v>
      </c>
      <c r="S499" s="95"/>
      <c r="T499" s="95"/>
      <c r="U499" s="95"/>
      <c r="V499" s="95" t="s">
        <v>119</v>
      </c>
      <c r="W499" s="95"/>
      <c r="X499" s="95"/>
      <c r="Y499" s="95" t="s">
        <v>129</v>
      </c>
      <c r="Z499" s="95" t="s">
        <v>6411</v>
      </c>
      <c r="AA499" s="95" t="s">
        <v>121</v>
      </c>
      <c r="AB499" s="84"/>
    </row>
    <row r="500" spans="1:28" hidden="1" x14ac:dyDescent="0.25">
      <c r="A500" s="26">
        <v>230</v>
      </c>
      <c r="B500" s="88" t="s">
        <v>686</v>
      </c>
      <c r="C500" s="88" t="s">
        <v>114</v>
      </c>
      <c r="D500" s="88" t="s">
        <v>324</v>
      </c>
      <c r="E500" s="88">
        <v>120</v>
      </c>
      <c r="F500" s="88">
        <v>400</v>
      </c>
      <c r="G500" s="88">
        <v>440</v>
      </c>
      <c r="H500" s="88">
        <v>5</v>
      </c>
      <c r="I500" s="88">
        <v>162.09</v>
      </c>
      <c r="J500" s="88">
        <v>810.46</v>
      </c>
      <c r="K500" s="88" t="s">
        <v>380</v>
      </c>
      <c r="L500" s="88" t="s">
        <v>6383</v>
      </c>
      <c r="M500" s="95"/>
      <c r="N500" s="95"/>
      <c r="O500" s="95"/>
      <c r="P500" s="95"/>
      <c r="Q500" s="95">
        <v>2</v>
      </c>
      <c r="R500" s="96" t="s">
        <v>6408</v>
      </c>
      <c r="S500" s="95"/>
      <c r="T500" s="95"/>
      <c r="U500" s="95"/>
      <c r="V500" s="95" t="s">
        <v>119</v>
      </c>
      <c r="W500" s="95" t="s">
        <v>129</v>
      </c>
      <c r="X500" s="95"/>
      <c r="Y500" s="95"/>
      <c r="Z500" s="95" t="s">
        <v>6411</v>
      </c>
      <c r="AA500" s="95" t="s">
        <v>121</v>
      </c>
      <c r="AB500" s="84"/>
    </row>
    <row r="501" spans="1:28" hidden="1" x14ac:dyDescent="0.25">
      <c r="A501" s="26">
        <v>231</v>
      </c>
      <c r="B501" s="88" t="s">
        <v>707</v>
      </c>
      <c r="C501" s="88" t="s">
        <v>114</v>
      </c>
      <c r="D501" s="88" t="s">
        <v>324</v>
      </c>
      <c r="E501" s="88">
        <v>120</v>
      </c>
      <c r="F501" s="88">
        <v>400</v>
      </c>
      <c r="G501" s="88">
        <v>440</v>
      </c>
      <c r="H501" s="88">
        <v>1</v>
      </c>
      <c r="I501" s="88">
        <v>162.09</v>
      </c>
      <c r="J501" s="88">
        <v>162.09</v>
      </c>
      <c r="K501" s="88" t="s">
        <v>380</v>
      </c>
      <c r="L501" s="88" t="s">
        <v>6383</v>
      </c>
      <c r="M501" s="95"/>
      <c r="N501" s="95"/>
      <c r="O501" s="95"/>
      <c r="P501" s="95"/>
      <c r="Q501" s="95">
        <v>2</v>
      </c>
      <c r="R501" s="96" t="s">
        <v>6408</v>
      </c>
      <c r="S501" s="95"/>
      <c r="T501" s="95"/>
      <c r="U501" s="95"/>
      <c r="V501" s="95" t="s">
        <v>119</v>
      </c>
      <c r="W501" s="95" t="s">
        <v>129</v>
      </c>
      <c r="X501" s="95"/>
      <c r="Y501" s="95"/>
      <c r="Z501" s="95" t="s">
        <v>6411</v>
      </c>
      <c r="AA501" s="95" t="s">
        <v>121</v>
      </c>
      <c r="AB501" s="84"/>
    </row>
    <row r="502" spans="1:28" hidden="1" x14ac:dyDescent="0.25">
      <c r="A502" s="26">
        <v>232</v>
      </c>
      <c r="B502" s="88" t="s">
        <v>692</v>
      </c>
      <c r="C502" s="88" t="s">
        <v>114</v>
      </c>
      <c r="D502" s="88" t="s">
        <v>388</v>
      </c>
      <c r="E502" s="88">
        <v>120</v>
      </c>
      <c r="F502" s="88">
        <v>440</v>
      </c>
      <c r="G502" s="88">
        <v>1520</v>
      </c>
      <c r="H502" s="88">
        <v>1</v>
      </c>
      <c r="I502" s="88">
        <v>626.30999999999995</v>
      </c>
      <c r="J502" s="88">
        <v>626.30999999999995</v>
      </c>
      <c r="K502" s="88" t="s">
        <v>380</v>
      </c>
      <c r="L502" s="88" t="s">
        <v>6383</v>
      </c>
      <c r="M502" s="95"/>
      <c r="N502" s="95"/>
      <c r="O502" s="95"/>
      <c r="P502" s="95"/>
      <c r="Q502" s="95">
        <v>2</v>
      </c>
      <c r="R502" s="96" t="s">
        <v>6408</v>
      </c>
      <c r="S502" s="95"/>
      <c r="T502" s="95"/>
      <c r="U502" s="95"/>
      <c r="V502" s="95" t="s">
        <v>119</v>
      </c>
      <c r="W502" s="95" t="s">
        <v>129</v>
      </c>
      <c r="X502" s="95"/>
      <c r="Y502" s="95"/>
      <c r="Z502" s="95" t="s">
        <v>6411</v>
      </c>
      <c r="AA502" s="95" t="s">
        <v>121</v>
      </c>
      <c r="AB502" s="84"/>
    </row>
    <row r="503" spans="1:28" hidden="1" x14ac:dyDescent="0.25">
      <c r="A503" s="26">
        <v>233</v>
      </c>
      <c r="B503" s="88" t="s">
        <v>702</v>
      </c>
      <c r="C503" s="88" t="s">
        <v>114</v>
      </c>
      <c r="D503" s="88" t="s">
        <v>390</v>
      </c>
      <c r="E503" s="88">
        <v>120</v>
      </c>
      <c r="F503" s="88">
        <v>440</v>
      </c>
      <c r="G503" s="88">
        <v>2040</v>
      </c>
      <c r="H503" s="88">
        <v>3</v>
      </c>
      <c r="I503" s="88">
        <v>841.84</v>
      </c>
      <c r="J503" s="88">
        <v>2525.52</v>
      </c>
      <c r="K503" s="88" t="s">
        <v>380</v>
      </c>
      <c r="L503" s="88" t="s">
        <v>6383</v>
      </c>
      <c r="M503" s="95"/>
      <c r="N503" s="95"/>
      <c r="O503" s="95"/>
      <c r="P503" s="95"/>
      <c r="Q503" s="95">
        <v>2</v>
      </c>
      <c r="R503" s="96" t="s">
        <v>6408</v>
      </c>
      <c r="S503" s="95"/>
      <c r="T503" s="95"/>
      <c r="U503" s="95"/>
      <c r="V503" s="95" t="s">
        <v>119</v>
      </c>
      <c r="W503" s="95" t="s">
        <v>129</v>
      </c>
      <c r="X503" s="95"/>
      <c r="Y503" s="95"/>
      <c r="Z503" s="95" t="s">
        <v>6411</v>
      </c>
      <c r="AA503" s="95" t="s">
        <v>121</v>
      </c>
      <c r="AB503" s="84"/>
    </row>
    <row r="504" spans="1:28" hidden="1" x14ac:dyDescent="0.25">
      <c r="A504" s="26">
        <v>234</v>
      </c>
      <c r="B504" s="88" t="s">
        <v>703</v>
      </c>
      <c r="C504" s="88" t="s">
        <v>114</v>
      </c>
      <c r="D504" s="88" t="s">
        <v>370</v>
      </c>
      <c r="E504" s="88">
        <v>120</v>
      </c>
      <c r="F504" s="88">
        <v>440</v>
      </c>
      <c r="G504" s="88">
        <v>720</v>
      </c>
      <c r="H504" s="88">
        <v>2</v>
      </c>
      <c r="I504" s="88">
        <v>294.73</v>
      </c>
      <c r="J504" s="88">
        <v>589.45000000000005</v>
      </c>
      <c r="K504" s="88" t="s">
        <v>380</v>
      </c>
      <c r="L504" s="88" t="s">
        <v>6383</v>
      </c>
      <c r="M504" s="95"/>
      <c r="N504" s="95"/>
      <c r="O504" s="95"/>
      <c r="P504" s="95"/>
      <c r="Q504" s="95">
        <v>2</v>
      </c>
      <c r="R504" s="96" t="s">
        <v>6408</v>
      </c>
      <c r="S504" s="95"/>
      <c r="T504" s="95"/>
      <c r="U504" s="95"/>
      <c r="V504" s="95" t="s">
        <v>119</v>
      </c>
      <c r="W504" s="95" t="s">
        <v>129</v>
      </c>
      <c r="X504" s="95"/>
      <c r="Y504" s="95"/>
      <c r="Z504" s="95" t="s">
        <v>6411</v>
      </c>
      <c r="AA504" s="95" t="s">
        <v>121</v>
      </c>
      <c r="AB504" s="84"/>
    </row>
    <row r="505" spans="1:28" hidden="1" x14ac:dyDescent="0.25">
      <c r="A505" s="26">
        <v>235</v>
      </c>
      <c r="B505" s="88" t="s">
        <v>730</v>
      </c>
      <c r="C505" s="88" t="s">
        <v>114</v>
      </c>
      <c r="D505" s="88" t="s">
        <v>449</v>
      </c>
      <c r="E505" s="88">
        <v>120</v>
      </c>
      <c r="F505" s="88">
        <v>750</v>
      </c>
      <c r="G505" s="88">
        <v>1866</v>
      </c>
      <c r="H505" s="88">
        <v>1</v>
      </c>
      <c r="I505" s="88">
        <v>1318.33</v>
      </c>
      <c r="J505" s="88">
        <v>1318.33</v>
      </c>
      <c r="K505" s="88" t="s">
        <v>6406</v>
      </c>
      <c r="L505" s="88" t="s">
        <v>6384</v>
      </c>
      <c r="M505" s="95"/>
      <c r="N505" s="95"/>
      <c r="O505" s="95"/>
      <c r="P505" s="95" t="s">
        <v>129</v>
      </c>
      <c r="Q505" s="95">
        <v>2</v>
      </c>
      <c r="R505" s="96" t="s">
        <v>6408</v>
      </c>
      <c r="S505" s="95"/>
      <c r="T505" s="95"/>
      <c r="U505" s="95"/>
      <c r="V505" s="95" t="s">
        <v>119</v>
      </c>
      <c r="W505" s="95"/>
      <c r="X505" s="95"/>
      <c r="Y505" s="95" t="s">
        <v>129</v>
      </c>
      <c r="Z505" s="95" t="s">
        <v>6411</v>
      </c>
      <c r="AA505" s="95" t="s">
        <v>121</v>
      </c>
      <c r="AB505" s="84"/>
    </row>
    <row r="506" spans="1:28" hidden="1" x14ac:dyDescent="0.25">
      <c r="A506" s="26">
        <v>236</v>
      </c>
      <c r="B506" s="88" t="s">
        <v>727</v>
      </c>
      <c r="C506" s="88" t="s">
        <v>114</v>
      </c>
      <c r="D506" s="88" t="s">
        <v>326</v>
      </c>
      <c r="E506" s="88">
        <v>120</v>
      </c>
      <c r="F506" s="88">
        <v>2200</v>
      </c>
      <c r="G506" s="88">
        <v>5108</v>
      </c>
      <c r="H506" s="88">
        <v>1</v>
      </c>
      <c r="I506" s="88">
        <v>8803.51</v>
      </c>
      <c r="J506" s="88">
        <v>8803.51</v>
      </c>
      <c r="K506" s="88" t="s">
        <v>6406</v>
      </c>
      <c r="L506" s="88" t="s">
        <v>6384</v>
      </c>
      <c r="M506" s="95"/>
      <c r="N506" s="95" t="s">
        <v>128</v>
      </c>
      <c r="O506" s="95"/>
      <c r="P506" s="95" t="s">
        <v>129</v>
      </c>
      <c r="Q506" s="95">
        <v>2</v>
      </c>
      <c r="R506" s="96" t="s">
        <v>6408</v>
      </c>
      <c r="S506" s="95"/>
      <c r="T506" s="95"/>
      <c r="U506" s="95"/>
      <c r="V506" s="95" t="s">
        <v>119</v>
      </c>
      <c r="W506" s="95"/>
      <c r="X506" s="95" t="s">
        <v>129</v>
      </c>
      <c r="Y506" s="95"/>
      <c r="Z506" s="95" t="s">
        <v>6411</v>
      </c>
      <c r="AA506" s="95" t="s">
        <v>121</v>
      </c>
      <c r="AB506" s="84"/>
    </row>
    <row r="507" spans="1:28" hidden="1" x14ac:dyDescent="0.25">
      <c r="A507" s="26">
        <v>237</v>
      </c>
      <c r="B507" s="88" t="s">
        <v>667</v>
      </c>
      <c r="C507" s="88" t="s">
        <v>114</v>
      </c>
      <c r="D507" s="88" t="s">
        <v>330</v>
      </c>
      <c r="E507" s="88">
        <v>120</v>
      </c>
      <c r="F507" s="88">
        <v>750</v>
      </c>
      <c r="G507" s="88">
        <v>1424</v>
      </c>
      <c r="H507" s="88">
        <v>1</v>
      </c>
      <c r="I507" s="88">
        <v>1006.06</v>
      </c>
      <c r="J507" s="88">
        <v>1006.06</v>
      </c>
      <c r="K507" s="88" t="s">
        <v>6406</v>
      </c>
      <c r="L507" s="88" t="s">
        <v>6384</v>
      </c>
      <c r="M507" s="95"/>
      <c r="N507" s="95"/>
      <c r="O507" s="95"/>
      <c r="P507" s="95" t="s">
        <v>129</v>
      </c>
      <c r="Q507" s="95">
        <v>2</v>
      </c>
      <c r="R507" s="96" t="s">
        <v>6408</v>
      </c>
      <c r="S507" s="95"/>
      <c r="T507" s="95"/>
      <c r="U507" s="95"/>
      <c r="V507" s="95" t="s">
        <v>119</v>
      </c>
      <c r="W507" s="95"/>
      <c r="X507" s="95"/>
      <c r="Y507" s="95" t="s">
        <v>129</v>
      </c>
      <c r="Z507" s="95" t="s">
        <v>6411</v>
      </c>
      <c r="AA507" s="95" t="s">
        <v>121</v>
      </c>
      <c r="AB507" s="84"/>
    </row>
    <row r="508" spans="1:28" hidden="1" x14ac:dyDescent="0.25">
      <c r="A508" s="26">
        <v>238</v>
      </c>
      <c r="B508" s="88" t="s">
        <v>674</v>
      </c>
      <c r="C508" s="88" t="s">
        <v>114</v>
      </c>
      <c r="D508" s="88" t="s">
        <v>359</v>
      </c>
      <c r="E508" s="88">
        <v>120</v>
      </c>
      <c r="F508" s="88">
        <v>600</v>
      </c>
      <c r="G508" s="88">
        <v>1564</v>
      </c>
      <c r="H508" s="88">
        <v>2</v>
      </c>
      <c r="I508" s="88">
        <v>697.86</v>
      </c>
      <c r="J508" s="88">
        <v>1395.71</v>
      </c>
      <c r="K508" s="88" t="s">
        <v>6406</v>
      </c>
      <c r="L508" s="88" t="s">
        <v>6384</v>
      </c>
      <c r="M508" s="95"/>
      <c r="N508" s="95"/>
      <c r="O508" s="95"/>
      <c r="P508" s="95" t="s">
        <v>129</v>
      </c>
      <c r="Q508" s="95">
        <v>2</v>
      </c>
      <c r="R508" s="96" t="s">
        <v>6408</v>
      </c>
      <c r="S508" s="95"/>
      <c r="T508" s="95"/>
      <c r="U508" s="95"/>
      <c r="V508" s="95" t="s">
        <v>119</v>
      </c>
      <c r="W508" s="95"/>
      <c r="X508" s="95"/>
      <c r="Y508" s="95" t="s">
        <v>129</v>
      </c>
      <c r="Z508" s="95" t="s">
        <v>6411</v>
      </c>
      <c r="AA508" s="95" t="s">
        <v>121</v>
      </c>
      <c r="AB508" s="84"/>
    </row>
    <row r="509" spans="1:28" hidden="1" x14ac:dyDescent="0.25">
      <c r="A509" s="26">
        <v>239</v>
      </c>
      <c r="B509" s="88" t="s">
        <v>675</v>
      </c>
      <c r="C509" s="88" t="s">
        <v>114</v>
      </c>
      <c r="D509" s="88" t="s">
        <v>326</v>
      </c>
      <c r="E509" s="88">
        <v>120</v>
      </c>
      <c r="F509" s="88">
        <v>2200</v>
      </c>
      <c r="G509" s="88">
        <v>5108</v>
      </c>
      <c r="H509" s="88">
        <v>1</v>
      </c>
      <c r="I509" s="88">
        <v>8803.51</v>
      </c>
      <c r="J509" s="88">
        <v>8803.51</v>
      </c>
      <c r="K509" s="88" t="s">
        <v>6406</v>
      </c>
      <c r="L509" s="88" t="s">
        <v>6384</v>
      </c>
      <c r="M509" s="95"/>
      <c r="N509" s="95" t="s">
        <v>128</v>
      </c>
      <c r="O509" s="95"/>
      <c r="P509" s="95"/>
      <c r="Q509" s="95">
        <v>2</v>
      </c>
      <c r="R509" s="96" t="s">
        <v>6408</v>
      </c>
      <c r="S509" s="95"/>
      <c r="T509" s="95"/>
      <c r="U509" s="95"/>
      <c r="V509" s="95" t="s">
        <v>119</v>
      </c>
      <c r="W509" s="95"/>
      <c r="X509" s="95" t="s">
        <v>129</v>
      </c>
      <c r="Y509" s="95"/>
      <c r="Z509" s="95" t="s">
        <v>6411</v>
      </c>
      <c r="AA509" s="95" t="s">
        <v>121</v>
      </c>
      <c r="AB509" s="84"/>
    </row>
    <row r="510" spans="1:28" hidden="1" x14ac:dyDescent="0.25">
      <c r="A510" s="26">
        <v>240</v>
      </c>
      <c r="B510" s="88" t="s">
        <v>713</v>
      </c>
      <c r="C510" s="88" t="s">
        <v>114</v>
      </c>
      <c r="D510" s="88" t="s">
        <v>415</v>
      </c>
      <c r="E510" s="88">
        <v>120</v>
      </c>
      <c r="F510" s="88">
        <v>1700</v>
      </c>
      <c r="G510" s="88">
        <v>3450</v>
      </c>
      <c r="H510" s="88">
        <v>1</v>
      </c>
      <c r="I510" s="88">
        <v>5524.83</v>
      </c>
      <c r="J510" s="88">
        <v>5524.83</v>
      </c>
      <c r="K510" s="88" t="s">
        <v>306</v>
      </c>
      <c r="L510" s="88" t="s">
        <v>6385</v>
      </c>
      <c r="M510" s="95"/>
      <c r="N510" s="95"/>
      <c r="O510" s="95"/>
      <c r="P510" s="95"/>
      <c r="Q510" s="95">
        <v>2</v>
      </c>
      <c r="R510" s="96" t="s">
        <v>6408</v>
      </c>
      <c r="S510" s="95"/>
      <c r="T510" s="95"/>
      <c r="U510" s="95"/>
      <c r="V510" s="95" t="s">
        <v>119</v>
      </c>
      <c r="W510" s="95" t="s">
        <v>129</v>
      </c>
      <c r="X510" s="95"/>
      <c r="Y510" s="95"/>
      <c r="Z510" s="95" t="s">
        <v>6411</v>
      </c>
      <c r="AA510" s="95" t="s">
        <v>121</v>
      </c>
      <c r="AB510" s="84"/>
    </row>
    <row r="511" spans="1:28" hidden="1" x14ac:dyDescent="0.25">
      <c r="A511" s="26">
        <v>241</v>
      </c>
      <c r="B511" s="88" t="s">
        <v>714</v>
      </c>
      <c r="C511" s="88" t="s">
        <v>114</v>
      </c>
      <c r="D511" s="88" t="s">
        <v>423</v>
      </c>
      <c r="E511" s="88">
        <v>120</v>
      </c>
      <c r="F511" s="88">
        <v>1980</v>
      </c>
      <c r="G511" s="88">
        <v>3219</v>
      </c>
      <c r="H511" s="88">
        <v>2</v>
      </c>
      <c r="I511" s="88">
        <v>4227.1499999999996</v>
      </c>
      <c r="J511" s="88">
        <v>8454.2900000000009</v>
      </c>
      <c r="K511" s="88" t="s">
        <v>306</v>
      </c>
      <c r="L511" s="88" t="s">
        <v>6385</v>
      </c>
      <c r="M511" s="95"/>
      <c r="N511" s="95" t="s">
        <v>128</v>
      </c>
      <c r="O511" s="95"/>
      <c r="P511" s="95"/>
      <c r="Q511" s="95">
        <v>2</v>
      </c>
      <c r="R511" s="96" t="s">
        <v>6408</v>
      </c>
      <c r="S511" s="95"/>
      <c r="T511" s="95"/>
      <c r="U511" s="95"/>
      <c r="V511" s="95" t="s">
        <v>119</v>
      </c>
      <c r="W511" s="95"/>
      <c r="X511" s="95" t="s">
        <v>129</v>
      </c>
      <c r="Y511" s="95"/>
      <c r="Z511" s="95" t="s">
        <v>6411</v>
      </c>
      <c r="AA511" s="95" t="s">
        <v>121</v>
      </c>
      <c r="AB511" s="84"/>
    </row>
    <row r="512" spans="1:28" hidden="1" x14ac:dyDescent="0.25">
      <c r="A512" s="26">
        <v>242</v>
      </c>
      <c r="B512" s="88" t="s">
        <v>715</v>
      </c>
      <c r="C512" s="88" t="s">
        <v>114</v>
      </c>
      <c r="D512" s="88" t="s">
        <v>443</v>
      </c>
      <c r="E512" s="88">
        <v>120</v>
      </c>
      <c r="F512" s="88">
        <v>1700</v>
      </c>
      <c r="G512" s="88">
        <v>3550</v>
      </c>
      <c r="H512" s="88">
        <v>1</v>
      </c>
      <c r="I512" s="88">
        <v>5684.97</v>
      </c>
      <c r="J512" s="88">
        <v>5684.97</v>
      </c>
      <c r="K512" s="88" t="s">
        <v>306</v>
      </c>
      <c r="L512" s="88" t="s">
        <v>6385</v>
      </c>
      <c r="M512" s="95"/>
      <c r="N512" s="95"/>
      <c r="O512" s="95"/>
      <c r="P512" s="95"/>
      <c r="Q512" s="95">
        <v>2</v>
      </c>
      <c r="R512" s="96" t="s">
        <v>6408</v>
      </c>
      <c r="S512" s="95"/>
      <c r="T512" s="95"/>
      <c r="U512" s="95"/>
      <c r="V512" s="95" t="s">
        <v>119</v>
      </c>
      <c r="W512" s="95" t="s">
        <v>129</v>
      </c>
      <c r="X512" s="95"/>
      <c r="Y512" s="95"/>
      <c r="Z512" s="95" t="s">
        <v>6411</v>
      </c>
      <c r="AA512" s="95" t="s">
        <v>121</v>
      </c>
      <c r="AB512" s="84"/>
    </row>
    <row r="513" spans="1:28" hidden="1" x14ac:dyDescent="0.25">
      <c r="A513" s="26">
        <v>243</v>
      </c>
      <c r="B513" s="88" t="s">
        <v>716</v>
      </c>
      <c r="C513" s="88" t="s">
        <v>114</v>
      </c>
      <c r="D513" s="88" t="s">
        <v>347</v>
      </c>
      <c r="E513" s="88">
        <v>120</v>
      </c>
      <c r="F513" s="88">
        <v>440</v>
      </c>
      <c r="G513" s="88">
        <v>6800</v>
      </c>
      <c r="H513" s="88">
        <v>1</v>
      </c>
      <c r="I513" s="88">
        <v>2814.76</v>
      </c>
      <c r="J513" s="88">
        <v>2814.76</v>
      </c>
      <c r="K513" s="88" t="s">
        <v>306</v>
      </c>
      <c r="L513" s="88" t="s">
        <v>6385</v>
      </c>
      <c r="M513" s="95"/>
      <c r="N513" s="95"/>
      <c r="O513" s="95"/>
      <c r="P513" s="95"/>
      <c r="Q513" s="95">
        <v>2</v>
      </c>
      <c r="R513" s="96" t="s">
        <v>6408</v>
      </c>
      <c r="S513" s="95"/>
      <c r="T513" s="95"/>
      <c r="U513" s="95"/>
      <c r="V513" s="95" t="s">
        <v>119</v>
      </c>
      <c r="W513" s="95" t="s">
        <v>129</v>
      </c>
      <c r="X513" s="95"/>
      <c r="Y513" s="95"/>
      <c r="Z513" s="95" t="s">
        <v>6411</v>
      </c>
      <c r="AA513" s="95" t="s">
        <v>121</v>
      </c>
      <c r="AB513" s="84"/>
    </row>
    <row r="514" spans="1:28" hidden="1" x14ac:dyDescent="0.25">
      <c r="A514" s="26">
        <v>244</v>
      </c>
      <c r="B514" s="88" t="s">
        <v>717</v>
      </c>
      <c r="C514" s="88" t="s">
        <v>114</v>
      </c>
      <c r="D514" s="88" t="s">
        <v>446</v>
      </c>
      <c r="E514" s="88">
        <v>120</v>
      </c>
      <c r="F514" s="88">
        <v>600</v>
      </c>
      <c r="G514" s="88">
        <v>2445</v>
      </c>
      <c r="H514" s="88">
        <v>1</v>
      </c>
      <c r="I514" s="88">
        <v>1381.91</v>
      </c>
      <c r="J514" s="88">
        <v>1381.91</v>
      </c>
      <c r="K514" s="88" t="s">
        <v>339</v>
      </c>
      <c r="L514" s="88" t="s">
        <v>6386</v>
      </c>
      <c r="M514" s="95"/>
      <c r="N514" s="95"/>
      <c r="O514" s="95"/>
      <c r="P514" s="95" t="s">
        <v>129</v>
      </c>
      <c r="Q514" s="95">
        <v>2</v>
      </c>
      <c r="R514" s="96" t="s">
        <v>6408</v>
      </c>
      <c r="S514" s="95"/>
      <c r="T514" s="95"/>
      <c r="U514" s="95"/>
      <c r="V514" s="95" t="s">
        <v>119</v>
      </c>
      <c r="W514" s="95"/>
      <c r="X514" s="95"/>
      <c r="Y514" s="95" t="s">
        <v>129</v>
      </c>
      <c r="Z514" s="95" t="s">
        <v>6411</v>
      </c>
      <c r="AA514" s="95" t="s">
        <v>121</v>
      </c>
      <c r="AB514" s="84"/>
    </row>
    <row r="515" spans="1:28" hidden="1" x14ac:dyDescent="0.25">
      <c r="A515" s="26">
        <v>245</v>
      </c>
      <c r="B515" s="88" t="s">
        <v>718</v>
      </c>
      <c r="C515" s="88" t="s">
        <v>114</v>
      </c>
      <c r="D515" s="88" t="s">
        <v>477</v>
      </c>
      <c r="E515" s="88">
        <v>120</v>
      </c>
      <c r="F515" s="88">
        <v>750</v>
      </c>
      <c r="G515" s="88">
        <v>2152</v>
      </c>
      <c r="H515" s="88">
        <v>1</v>
      </c>
      <c r="I515" s="88">
        <v>1520.39</v>
      </c>
      <c r="J515" s="88">
        <v>1520.39</v>
      </c>
      <c r="K515" s="88" t="s">
        <v>339</v>
      </c>
      <c r="L515" s="88" t="s">
        <v>6386</v>
      </c>
      <c r="M515" s="95"/>
      <c r="N515" s="95"/>
      <c r="O515" s="95"/>
      <c r="P515" s="95" t="s">
        <v>129</v>
      </c>
      <c r="Q515" s="95">
        <v>2</v>
      </c>
      <c r="R515" s="96" t="s">
        <v>6408</v>
      </c>
      <c r="S515" s="95"/>
      <c r="T515" s="95"/>
      <c r="U515" s="95"/>
      <c r="V515" s="95" t="s">
        <v>119</v>
      </c>
      <c r="W515" s="95"/>
      <c r="X515" s="95"/>
      <c r="Y515" s="95" t="s">
        <v>129</v>
      </c>
      <c r="Z515" s="95" t="s">
        <v>6411</v>
      </c>
      <c r="AA515" s="95" t="s">
        <v>121</v>
      </c>
      <c r="AB515" s="84"/>
    </row>
    <row r="516" spans="1:28" hidden="1" x14ac:dyDescent="0.25">
      <c r="A516" s="26">
        <v>246</v>
      </c>
      <c r="B516" s="88" t="s">
        <v>719</v>
      </c>
      <c r="C516" s="88" t="s">
        <v>114</v>
      </c>
      <c r="D516" s="88" t="s">
        <v>458</v>
      </c>
      <c r="E516" s="88">
        <v>120</v>
      </c>
      <c r="F516" s="88">
        <v>510</v>
      </c>
      <c r="G516" s="88">
        <v>1870</v>
      </c>
      <c r="H516" s="88">
        <v>1</v>
      </c>
      <c r="I516" s="88">
        <v>887.67</v>
      </c>
      <c r="J516" s="88">
        <v>887.67</v>
      </c>
      <c r="K516" s="88" t="s">
        <v>339</v>
      </c>
      <c r="L516" s="88" t="s">
        <v>6386</v>
      </c>
      <c r="M516" s="95"/>
      <c r="N516" s="95"/>
      <c r="O516" s="95"/>
      <c r="P516" s="95" t="s">
        <v>129</v>
      </c>
      <c r="Q516" s="95">
        <v>2</v>
      </c>
      <c r="R516" s="96" t="s">
        <v>6408</v>
      </c>
      <c r="S516" s="95"/>
      <c r="T516" s="95"/>
      <c r="U516" s="95"/>
      <c r="V516" s="95" t="s">
        <v>119</v>
      </c>
      <c r="W516" s="95"/>
      <c r="X516" s="95"/>
      <c r="Y516" s="95" t="s">
        <v>129</v>
      </c>
      <c r="Z516" s="95" t="s">
        <v>6411</v>
      </c>
      <c r="AA516" s="95" t="s">
        <v>121</v>
      </c>
      <c r="AB516" s="84"/>
    </row>
    <row r="517" spans="1:28" hidden="1" x14ac:dyDescent="0.25">
      <c r="A517" s="26">
        <v>247</v>
      </c>
      <c r="B517" s="88" t="s">
        <v>720</v>
      </c>
      <c r="C517" s="88" t="s">
        <v>114</v>
      </c>
      <c r="D517" s="88" t="s">
        <v>364</v>
      </c>
      <c r="E517" s="88">
        <v>120</v>
      </c>
      <c r="F517" s="88">
        <v>448</v>
      </c>
      <c r="G517" s="88">
        <v>10600</v>
      </c>
      <c r="H517" s="88">
        <v>1</v>
      </c>
      <c r="I517" s="88">
        <v>4389.2</v>
      </c>
      <c r="J517" s="88">
        <v>4389.2</v>
      </c>
      <c r="K517" s="88" t="s">
        <v>339</v>
      </c>
      <c r="L517" s="88" t="s">
        <v>6386</v>
      </c>
      <c r="M517" s="95"/>
      <c r="N517" s="95"/>
      <c r="O517" s="95"/>
      <c r="P517" s="95"/>
      <c r="Q517" s="95">
        <v>2</v>
      </c>
      <c r="R517" s="96" t="s">
        <v>6408</v>
      </c>
      <c r="S517" s="95"/>
      <c r="T517" s="95"/>
      <c r="U517" s="95"/>
      <c r="V517" s="95" t="s">
        <v>119</v>
      </c>
      <c r="W517" s="95" t="s">
        <v>129</v>
      </c>
      <c r="X517" s="95"/>
      <c r="Y517" s="95"/>
      <c r="Z517" s="95" t="s">
        <v>6411</v>
      </c>
      <c r="AA517" s="95" t="s">
        <v>121</v>
      </c>
      <c r="AB517" s="84"/>
    </row>
    <row r="518" spans="1:28" hidden="1" x14ac:dyDescent="0.25">
      <c r="A518" s="26">
        <v>248</v>
      </c>
      <c r="B518" s="88" t="s">
        <v>721</v>
      </c>
      <c r="C518" s="88" t="s">
        <v>114</v>
      </c>
      <c r="D518" s="88" t="s">
        <v>407</v>
      </c>
      <c r="E518" s="88">
        <v>120</v>
      </c>
      <c r="F518" s="88">
        <v>1943</v>
      </c>
      <c r="G518" s="88">
        <v>10104</v>
      </c>
      <c r="H518" s="88">
        <v>1</v>
      </c>
      <c r="I518" s="88">
        <v>18492.48</v>
      </c>
      <c r="J518" s="88">
        <v>18492.48</v>
      </c>
      <c r="K518" s="88" t="s">
        <v>339</v>
      </c>
      <c r="L518" s="88" t="s">
        <v>6386</v>
      </c>
      <c r="M518" s="95"/>
      <c r="N518" s="95"/>
      <c r="O518" s="95"/>
      <c r="P518" s="95" t="s">
        <v>129</v>
      </c>
      <c r="Q518" s="95">
        <v>2</v>
      </c>
      <c r="R518" s="96" t="s">
        <v>6408</v>
      </c>
      <c r="S518" s="95"/>
      <c r="T518" s="95"/>
      <c r="U518" s="95"/>
      <c r="V518" s="95" t="s">
        <v>119</v>
      </c>
      <c r="W518" s="95"/>
      <c r="X518" s="95"/>
      <c r="Y518" s="95" t="s">
        <v>129</v>
      </c>
      <c r="Z518" s="95" t="s">
        <v>6411</v>
      </c>
      <c r="AA518" s="95" t="s">
        <v>121</v>
      </c>
      <c r="AB518" s="84"/>
    </row>
    <row r="519" spans="1:28" hidden="1" x14ac:dyDescent="0.25">
      <c r="A519" s="26">
        <v>249</v>
      </c>
      <c r="B519" s="88" t="s">
        <v>717</v>
      </c>
      <c r="C519" s="88" t="s">
        <v>114</v>
      </c>
      <c r="D519" s="88" t="s">
        <v>446</v>
      </c>
      <c r="E519" s="88">
        <v>120</v>
      </c>
      <c r="F519" s="88">
        <v>600</v>
      </c>
      <c r="G519" s="88">
        <v>2445</v>
      </c>
      <c r="H519" s="88">
        <v>1</v>
      </c>
      <c r="I519" s="88">
        <v>1381.91</v>
      </c>
      <c r="J519" s="88">
        <v>1381.91</v>
      </c>
      <c r="K519" s="88" t="s">
        <v>339</v>
      </c>
      <c r="L519" s="88" t="s">
        <v>6387</v>
      </c>
      <c r="M519" s="95"/>
      <c r="N519" s="95"/>
      <c r="O519" s="95"/>
      <c r="P519" s="95" t="s">
        <v>129</v>
      </c>
      <c r="Q519" s="95">
        <v>2</v>
      </c>
      <c r="R519" s="96" t="s">
        <v>6408</v>
      </c>
      <c r="S519" s="95"/>
      <c r="T519" s="95"/>
      <c r="U519" s="95"/>
      <c r="V519" s="95" t="s">
        <v>119</v>
      </c>
      <c r="W519" s="95"/>
      <c r="X519" s="95"/>
      <c r="Y519" s="95" t="s">
        <v>129</v>
      </c>
      <c r="Z519" s="95" t="s">
        <v>6411</v>
      </c>
      <c r="AA519" s="95" t="s">
        <v>121</v>
      </c>
      <c r="AB519" s="84"/>
    </row>
    <row r="520" spans="1:28" hidden="1" x14ac:dyDescent="0.25">
      <c r="A520" s="26">
        <v>250</v>
      </c>
      <c r="B520" s="88" t="s">
        <v>722</v>
      </c>
      <c r="C520" s="88" t="s">
        <v>114</v>
      </c>
      <c r="D520" s="88" t="s">
        <v>439</v>
      </c>
      <c r="E520" s="88">
        <v>120</v>
      </c>
      <c r="F520" s="88">
        <v>750</v>
      </c>
      <c r="G520" s="88">
        <v>1870</v>
      </c>
      <c r="H520" s="88">
        <v>1</v>
      </c>
      <c r="I520" s="88">
        <v>1321.16</v>
      </c>
      <c r="J520" s="88">
        <v>1321.16</v>
      </c>
      <c r="K520" s="88" t="s">
        <v>339</v>
      </c>
      <c r="L520" s="88" t="s">
        <v>6387</v>
      </c>
      <c r="M520" s="95"/>
      <c r="N520" s="95"/>
      <c r="O520" s="95"/>
      <c r="P520" s="95" t="s">
        <v>129</v>
      </c>
      <c r="Q520" s="95">
        <v>2</v>
      </c>
      <c r="R520" s="96" t="s">
        <v>6408</v>
      </c>
      <c r="S520" s="95"/>
      <c r="T520" s="95"/>
      <c r="U520" s="95"/>
      <c r="V520" s="95" t="s">
        <v>119</v>
      </c>
      <c r="W520" s="95"/>
      <c r="X520" s="95"/>
      <c r="Y520" s="95" t="s">
        <v>129</v>
      </c>
      <c r="Z520" s="95" t="s">
        <v>6411</v>
      </c>
      <c r="AA520" s="95" t="s">
        <v>121</v>
      </c>
      <c r="AB520" s="84"/>
    </row>
    <row r="521" spans="1:28" hidden="1" x14ac:dyDescent="0.25">
      <c r="A521" s="26">
        <v>251</v>
      </c>
      <c r="B521" s="88" t="s">
        <v>723</v>
      </c>
      <c r="C521" s="88" t="s">
        <v>114</v>
      </c>
      <c r="D521" s="88" t="s">
        <v>469</v>
      </c>
      <c r="E521" s="88">
        <v>120</v>
      </c>
      <c r="F521" s="88">
        <v>510</v>
      </c>
      <c r="G521" s="88">
        <v>4769</v>
      </c>
      <c r="H521" s="88">
        <v>1</v>
      </c>
      <c r="I521" s="88">
        <v>2278.59</v>
      </c>
      <c r="J521" s="88">
        <v>2278.59</v>
      </c>
      <c r="K521" s="88" t="s">
        <v>339</v>
      </c>
      <c r="L521" s="88" t="s">
        <v>6387</v>
      </c>
      <c r="M521" s="95"/>
      <c r="N521" s="95"/>
      <c r="O521" s="95"/>
      <c r="P521" s="95" t="s">
        <v>129</v>
      </c>
      <c r="Q521" s="95">
        <v>2</v>
      </c>
      <c r="R521" s="96" t="s">
        <v>6408</v>
      </c>
      <c r="S521" s="95"/>
      <c r="T521" s="95"/>
      <c r="U521" s="95"/>
      <c r="V521" s="95" t="s">
        <v>119</v>
      </c>
      <c r="W521" s="95"/>
      <c r="X521" s="95"/>
      <c r="Y521" s="95" t="s">
        <v>129</v>
      </c>
      <c r="Z521" s="95" t="s">
        <v>6411</v>
      </c>
      <c r="AA521" s="95" t="s">
        <v>121</v>
      </c>
      <c r="AB521" s="84"/>
    </row>
    <row r="522" spans="1:28" hidden="1" x14ac:dyDescent="0.25">
      <c r="A522" s="26">
        <v>252</v>
      </c>
      <c r="B522" s="88" t="s">
        <v>724</v>
      </c>
      <c r="C522" s="88" t="s">
        <v>114</v>
      </c>
      <c r="D522" s="88" t="s">
        <v>463</v>
      </c>
      <c r="E522" s="88">
        <v>120</v>
      </c>
      <c r="F522" s="88">
        <v>600</v>
      </c>
      <c r="G522" s="88">
        <v>6329</v>
      </c>
      <c r="H522" s="88">
        <v>1</v>
      </c>
      <c r="I522" s="88">
        <v>3577.15</v>
      </c>
      <c r="J522" s="88">
        <v>3577.15</v>
      </c>
      <c r="K522" s="88" t="s">
        <v>339</v>
      </c>
      <c r="L522" s="88" t="s">
        <v>6387</v>
      </c>
      <c r="M522" s="95"/>
      <c r="N522" s="95"/>
      <c r="O522" s="95"/>
      <c r="P522" s="95" t="s">
        <v>129</v>
      </c>
      <c r="Q522" s="95">
        <v>2</v>
      </c>
      <c r="R522" s="96" t="s">
        <v>6408</v>
      </c>
      <c r="S522" s="95"/>
      <c r="T522" s="95"/>
      <c r="U522" s="95"/>
      <c r="V522" s="95" t="s">
        <v>119</v>
      </c>
      <c r="W522" s="95"/>
      <c r="X522" s="95"/>
      <c r="Y522" s="95" t="s">
        <v>129</v>
      </c>
      <c r="Z522" s="95" t="s">
        <v>6411</v>
      </c>
      <c r="AA522" s="95" t="s">
        <v>121</v>
      </c>
      <c r="AB522" s="84"/>
    </row>
    <row r="523" spans="1:28" hidden="1" x14ac:dyDescent="0.25">
      <c r="A523" s="26">
        <v>253</v>
      </c>
      <c r="B523" s="88" t="s">
        <v>725</v>
      </c>
      <c r="C523" s="88" t="s">
        <v>114</v>
      </c>
      <c r="D523" s="88" t="s">
        <v>315</v>
      </c>
      <c r="E523" s="88">
        <v>120</v>
      </c>
      <c r="F523" s="88">
        <v>1000</v>
      </c>
      <c r="G523" s="88">
        <v>10104</v>
      </c>
      <c r="H523" s="88">
        <v>1</v>
      </c>
      <c r="I523" s="88">
        <v>9517.9699999999993</v>
      </c>
      <c r="J523" s="88">
        <v>9517.9699999999993</v>
      </c>
      <c r="K523" s="88" t="s">
        <v>339</v>
      </c>
      <c r="L523" s="88" t="s">
        <v>6387</v>
      </c>
      <c r="M523" s="95"/>
      <c r="N523" s="95"/>
      <c r="O523" s="95"/>
      <c r="P523" s="95" t="s">
        <v>129</v>
      </c>
      <c r="Q523" s="95">
        <v>2</v>
      </c>
      <c r="R523" s="96" t="s">
        <v>6408</v>
      </c>
      <c r="S523" s="95"/>
      <c r="T523" s="95"/>
      <c r="U523" s="95"/>
      <c r="V523" s="95" t="s">
        <v>119</v>
      </c>
      <c r="W523" s="95"/>
      <c r="X523" s="95"/>
      <c r="Y523" s="95" t="s">
        <v>129</v>
      </c>
      <c r="Z523" s="95" t="s">
        <v>6411</v>
      </c>
      <c r="AA523" s="95" t="s">
        <v>121</v>
      </c>
      <c r="AB523" s="84"/>
    </row>
    <row r="524" spans="1:28" hidden="1" x14ac:dyDescent="0.25">
      <c r="A524" s="26">
        <v>254</v>
      </c>
      <c r="B524" s="88" t="s">
        <v>726</v>
      </c>
      <c r="C524" s="88" t="s">
        <v>114</v>
      </c>
      <c r="D524" s="88" t="s">
        <v>364</v>
      </c>
      <c r="E524" s="88">
        <v>120</v>
      </c>
      <c r="F524" s="88">
        <v>448</v>
      </c>
      <c r="G524" s="88">
        <v>10600</v>
      </c>
      <c r="H524" s="88">
        <v>1</v>
      </c>
      <c r="I524" s="88">
        <v>4389.1899999999996</v>
      </c>
      <c r="J524" s="88">
        <v>4389.1899999999996</v>
      </c>
      <c r="K524" s="88" t="s">
        <v>339</v>
      </c>
      <c r="L524" s="88" t="s">
        <v>6387</v>
      </c>
      <c r="M524" s="95"/>
      <c r="N524" s="95"/>
      <c r="O524" s="95"/>
      <c r="P524" s="95"/>
      <c r="Q524" s="95">
        <v>2</v>
      </c>
      <c r="R524" s="96" t="s">
        <v>6408</v>
      </c>
      <c r="S524" s="95"/>
      <c r="T524" s="95"/>
      <c r="U524" s="95"/>
      <c r="V524" s="95" t="s">
        <v>119</v>
      </c>
      <c r="W524" s="95" t="s">
        <v>129</v>
      </c>
      <c r="X524" s="95"/>
      <c r="Y524" s="95"/>
      <c r="Z524" s="95" t="s">
        <v>6411</v>
      </c>
      <c r="AA524" s="95" t="s">
        <v>121</v>
      </c>
      <c r="AB524" s="84"/>
    </row>
    <row r="525" spans="1:28" hidden="1" x14ac:dyDescent="0.25">
      <c r="A525" s="26">
        <v>255</v>
      </c>
      <c r="B525" s="88" t="s">
        <v>720</v>
      </c>
      <c r="C525" s="88" t="s">
        <v>114</v>
      </c>
      <c r="D525" s="88" t="s">
        <v>364</v>
      </c>
      <c r="E525" s="88">
        <v>120</v>
      </c>
      <c r="F525" s="88">
        <v>448</v>
      </c>
      <c r="G525" s="88">
        <v>10600</v>
      </c>
      <c r="H525" s="88">
        <v>1</v>
      </c>
      <c r="I525" s="88">
        <v>4389.2</v>
      </c>
      <c r="J525" s="88">
        <v>4389.2</v>
      </c>
      <c r="K525" s="88" t="s">
        <v>339</v>
      </c>
      <c r="L525" s="88" t="s">
        <v>6387</v>
      </c>
      <c r="M525" s="95"/>
      <c r="N525" s="95"/>
      <c r="O525" s="95"/>
      <c r="P525" s="95"/>
      <c r="Q525" s="95">
        <v>2</v>
      </c>
      <c r="R525" s="96" t="s">
        <v>6408</v>
      </c>
      <c r="S525" s="95"/>
      <c r="T525" s="95"/>
      <c r="U525" s="95"/>
      <c r="V525" s="95" t="s">
        <v>119</v>
      </c>
      <c r="W525" s="95" t="s">
        <v>129</v>
      </c>
      <c r="X525" s="95"/>
      <c r="Y525" s="95"/>
      <c r="Z525" s="95" t="s">
        <v>6411</v>
      </c>
      <c r="AA525" s="95" t="s">
        <v>121</v>
      </c>
      <c r="AB525" s="84"/>
    </row>
    <row r="526" spans="1:28" hidden="1" x14ac:dyDescent="0.25">
      <c r="A526" s="26">
        <v>256</v>
      </c>
      <c r="B526" s="88" t="s">
        <v>727</v>
      </c>
      <c r="C526" s="88" t="s">
        <v>114</v>
      </c>
      <c r="D526" s="88" t="s">
        <v>326</v>
      </c>
      <c r="E526" s="88">
        <v>120</v>
      </c>
      <c r="F526" s="88">
        <v>2200</v>
      </c>
      <c r="G526" s="88">
        <v>5108</v>
      </c>
      <c r="H526" s="88">
        <v>2</v>
      </c>
      <c r="I526" s="88">
        <v>8803.52</v>
      </c>
      <c r="J526" s="88">
        <v>17607.03</v>
      </c>
      <c r="K526" s="88" t="s">
        <v>306</v>
      </c>
      <c r="L526" s="88" t="s">
        <v>6388</v>
      </c>
      <c r="M526" s="95"/>
      <c r="N526" s="95" t="s">
        <v>128</v>
      </c>
      <c r="O526" s="95"/>
      <c r="P526" s="95" t="s">
        <v>129</v>
      </c>
      <c r="Q526" s="95">
        <v>2</v>
      </c>
      <c r="R526" s="96" t="s">
        <v>6408</v>
      </c>
      <c r="S526" s="95"/>
      <c r="T526" s="95"/>
      <c r="U526" s="95"/>
      <c r="V526" s="95" t="s">
        <v>119</v>
      </c>
      <c r="W526" s="95"/>
      <c r="X526" s="95" t="s">
        <v>129</v>
      </c>
      <c r="Y526" s="95"/>
      <c r="Z526" s="95" t="s">
        <v>6411</v>
      </c>
      <c r="AA526" s="95" t="s">
        <v>121</v>
      </c>
      <c r="AB526" s="84"/>
    </row>
    <row r="527" spans="1:28" hidden="1" x14ac:dyDescent="0.25">
      <c r="A527" s="26">
        <v>257</v>
      </c>
      <c r="B527" s="88" t="s">
        <v>728</v>
      </c>
      <c r="C527" s="88" t="s">
        <v>114</v>
      </c>
      <c r="D527" s="88" t="s">
        <v>673</v>
      </c>
      <c r="E527" s="88">
        <v>120</v>
      </c>
      <c r="F527" s="88">
        <v>2201</v>
      </c>
      <c r="G527" s="88">
        <v>4813</v>
      </c>
      <c r="H527" s="88">
        <v>2</v>
      </c>
      <c r="I527" s="88">
        <v>8297.7999999999993</v>
      </c>
      <c r="J527" s="88">
        <v>16595.59</v>
      </c>
      <c r="K527" s="88" t="s">
        <v>306</v>
      </c>
      <c r="L527" s="88" t="s">
        <v>6389</v>
      </c>
      <c r="M527" s="95"/>
      <c r="N527" s="95" t="s">
        <v>128</v>
      </c>
      <c r="O527" s="95"/>
      <c r="P527" s="95" t="s">
        <v>129</v>
      </c>
      <c r="Q527" s="95">
        <v>2</v>
      </c>
      <c r="R527" s="96" t="s">
        <v>6408</v>
      </c>
      <c r="S527" s="95"/>
      <c r="T527" s="95"/>
      <c r="U527" s="95"/>
      <c r="V527" s="95" t="s">
        <v>119</v>
      </c>
      <c r="W527" s="95"/>
      <c r="X527" s="95" t="s">
        <v>129</v>
      </c>
      <c r="Y527" s="95"/>
      <c r="Z527" s="95" t="s">
        <v>6411</v>
      </c>
      <c r="AA527" s="95" t="s">
        <v>121</v>
      </c>
      <c r="AB527" s="84"/>
    </row>
    <row r="528" spans="1:28" hidden="1" x14ac:dyDescent="0.25">
      <c r="A528" s="26">
        <v>258</v>
      </c>
      <c r="B528" s="88" t="s">
        <v>728</v>
      </c>
      <c r="C528" s="88" t="s">
        <v>114</v>
      </c>
      <c r="D528" s="88" t="s">
        <v>673</v>
      </c>
      <c r="E528" s="88">
        <v>120</v>
      </c>
      <c r="F528" s="88">
        <v>2201</v>
      </c>
      <c r="G528" s="88">
        <v>4813</v>
      </c>
      <c r="H528" s="88">
        <v>2</v>
      </c>
      <c r="I528" s="88">
        <v>8297.7999999999993</v>
      </c>
      <c r="J528" s="88">
        <v>16595.59</v>
      </c>
      <c r="K528" s="88" t="s">
        <v>306</v>
      </c>
      <c r="L528" s="88" t="s">
        <v>6390</v>
      </c>
      <c r="M528" s="95"/>
      <c r="N528" s="95" t="s">
        <v>128</v>
      </c>
      <c r="O528" s="95"/>
      <c r="P528" s="95" t="s">
        <v>129</v>
      </c>
      <c r="Q528" s="95">
        <v>2</v>
      </c>
      <c r="R528" s="96" t="s">
        <v>6408</v>
      </c>
      <c r="S528" s="95"/>
      <c r="T528" s="95"/>
      <c r="U528" s="95"/>
      <c r="V528" s="95" t="s">
        <v>119</v>
      </c>
      <c r="W528" s="95"/>
      <c r="X528" s="95" t="s">
        <v>129</v>
      </c>
      <c r="Y528" s="95"/>
      <c r="Z528" s="95" t="s">
        <v>6411</v>
      </c>
      <c r="AA528" s="95" t="s">
        <v>121</v>
      </c>
      <c r="AB528" s="84"/>
    </row>
    <row r="529" spans="1:28" hidden="1" x14ac:dyDescent="0.25">
      <c r="A529" s="26">
        <v>259</v>
      </c>
      <c r="B529" s="88" t="s">
        <v>708</v>
      </c>
      <c r="C529" s="88" t="s">
        <v>114</v>
      </c>
      <c r="D529" s="88" t="s">
        <v>436</v>
      </c>
      <c r="E529" s="88">
        <v>120</v>
      </c>
      <c r="F529" s="88">
        <v>600</v>
      </c>
      <c r="G529" s="88">
        <v>1082</v>
      </c>
      <c r="H529" s="88">
        <v>1</v>
      </c>
      <c r="I529" s="88">
        <v>575.94000000000005</v>
      </c>
      <c r="J529" s="88">
        <v>575.94000000000005</v>
      </c>
      <c r="K529" s="88" t="s">
        <v>6406</v>
      </c>
      <c r="L529" s="88" t="s">
        <v>6391</v>
      </c>
      <c r="M529" s="95"/>
      <c r="N529" s="95"/>
      <c r="O529" s="95"/>
      <c r="P529" s="95" t="s">
        <v>129</v>
      </c>
      <c r="Q529" s="95">
        <v>2</v>
      </c>
      <c r="R529" s="96" t="s">
        <v>6408</v>
      </c>
      <c r="S529" s="95"/>
      <c r="T529" s="95" t="s">
        <v>5083</v>
      </c>
      <c r="U529" s="95"/>
      <c r="V529" s="95" t="s">
        <v>119</v>
      </c>
      <c r="W529" s="95"/>
      <c r="X529" s="95"/>
      <c r="Y529" s="95" t="s">
        <v>129</v>
      </c>
      <c r="Z529" s="95" t="s">
        <v>6411</v>
      </c>
      <c r="AA529" s="95" t="s">
        <v>121</v>
      </c>
      <c r="AB529" s="84"/>
    </row>
    <row r="530" spans="1:28" hidden="1" x14ac:dyDescent="0.25">
      <c r="A530" s="26">
        <v>260</v>
      </c>
      <c r="B530" s="88" t="s">
        <v>727</v>
      </c>
      <c r="C530" s="88" t="s">
        <v>114</v>
      </c>
      <c r="D530" s="88" t="s">
        <v>326</v>
      </c>
      <c r="E530" s="88">
        <v>120</v>
      </c>
      <c r="F530" s="88">
        <v>2200</v>
      </c>
      <c r="G530" s="88">
        <v>5108</v>
      </c>
      <c r="H530" s="88">
        <v>1</v>
      </c>
      <c r="I530" s="88">
        <v>8803.51</v>
      </c>
      <c r="J530" s="88">
        <v>8803.51</v>
      </c>
      <c r="K530" s="88" t="s">
        <v>6406</v>
      </c>
      <c r="L530" s="88" t="s">
        <v>6391</v>
      </c>
      <c r="M530" s="95"/>
      <c r="N530" s="95" t="s">
        <v>128</v>
      </c>
      <c r="O530" s="95"/>
      <c r="P530" s="95" t="s">
        <v>129</v>
      </c>
      <c r="Q530" s="95">
        <v>2</v>
      </c>
      <c r="R530" s="96" t="s">
        <v>6408</v>
      </c>
      <c r="S530" s="95"/>
      <c r="T530" s="95" t="s">
        <v>5083</v>
      </c>
      <c r="U530" s="95"/>
      <c r="V530" s="95" t="s">
        <v>119</v>
      </c>
      <c r="W530" s="95"/>
      <c r="X530" s="95" t="s">
        <v>129</v>
      </c>
      <c r="Y530" s="95"/>
      <c r="Z530" s="95" t="s">
        <v>6411</v>
      </c>
      <c r="AA530" s="95" t="s">
        <v>121</v>
      </c>
      <c r="AB530" s="84"/>
    </row>
    <row r="531" spans="1:28" hidden="1" x14ac:dyDescent="0.25">
      <c r="A531" s="26">
        <v>261</v>
      </c>
      <c r="B531" s="88" t="s">
        <v>701</v>
      </c>
      <c r="C531" s="88" t="s">
        <v>114</v>
      </c>
      <c r="D531" s="88" t="s">
        <v>427</v>
      </c>
      <c r="E531" s="88">
        <v>120</v>
      </c>
      <c r="F531" s="88">
        <v>600</v>
      </c>
      <c r="G531" s="88">
        <v>1220</v>
      </c>
      <c r="H531" s="88">
        <v>1</v>
      </c>
      <c r="I531" s="88">
        <v>587.53</v>
      </c>
      <c r="J531" s="88">
        <v>587.53</v>
      </c>
      <c r="K531" s="88" t="s">
        <v>6406</v>
      </c>
      <c r="L531" s="88" t="s">
        <v>6391</v>
      </c>
      <c r="M531" s="95"/>
      <c r="N531" s="95"/>
      <c r="O531" s="95"/>
      <c r="P531" s="95" t="s">
        <v>129</v>
      </c>
      <c r="Q531" s="95">
        <v>2</v>
      </c>
      <c r="R531" s="96" t="s">
        <v>6408</v>
      </c>
      <c r="S531" s="95"/>
      <c r="T531" s="95" t="s">
        <v>5083</v>
      </c>
      <c r="U531" s="95"/>
      <c r="V531" s="95" t="s">
        <v>119</v>
      </c>
      <c r="W531" s="95"/>
      <c r="X531" s="95"/>
      <c r="Y531" s="95" t="s">
        <v>129</v>
      </c>
      <c r="Z531" s="95" t="s">
        <v>6411</v>
      </c>
      <c r="AA531" s="95" t="s">
        <v>121</v>
      </c>
      <c r="AB531" s="84"/>
    </row>
    <row r="532" spans="1:28" hidden="1" x14ac:dyDescent="0.25">
      <c r="A532" s="26">
        <v>262</v>
      </c>
      <c r="B532" s="88" t="s">
        <v>672</v>
      </c>
      <c r="C532" s="88" t="s">
        <v>114</v>
      </c>
      <c r="D532" s="88" t="s">
        <v>335</v>
      </c>
      <c r="E532" s="88">
        <v>120</v>
      </c>
      <c r="F532" s="88">
        <v>2200</v>
      </c>
      <c r="G532" s="88">
        <v>4813</v>
      </c>
      <c r="H532" s="88">
        <v>1</v>
      </c>
      <c r="I532" s="88">
        <v>8297.7999999999993</v>
      </c>
      <c r="J532" s="88">
        <v>8297.7999999999993</v>
      </c>
      <c r="K532" s="88" t="s">
        <v>6406</v>
      </c>
      <c r="L532" s="88" t="s">
        <v>6391</v>
      </c>
      <c r="M532" s="95"/>
      <c r="N532" s="95" t="s">
        <v>128</v>
      </c>
      <c r="O532" s="95"/>
      <c r="P532" s="95"/>
      <c r="Q532" s="95">
        <v>2</v>
      </c>
      <c r="R532" s="96" t="s">
        <v>6408</v>
      </c>
      <c r="S532" s="95"/>
      <c r="T532" s="95" t="s">
        <v>5083</v>
      </c>
      <c r="U532" s="95"/>
      <c r="V532" s="95" t="s">
        <v>119</v>
      </c>
      <c r="W532" s="95"/>
      <c r="X532" s="95" t="s">
        <v>129</v>
      </c>
      <c r="Y532" s="95"/>
      <c r="Z532" s="95" t="s">
        <v>6411</v>
      </c>
      <c r="AA532" s="95" t="s">
        <v>121</v>
      </c>
      <c r="AB532" s="84"/>
    </row>
    <row r="533" spans="1:28" hidden="1" x14ac:dyDescent="0.25">
      <c r="A533" s="26">
        <v>263</v>
      </c>
      <c r="B533" s="88" t="s">
        <v>731</v>
      </c>
      <c r="C533" s="88" t="s">
        <v>114</v>
      </c>
      <c r="D533" s="88" t="s">
        <v>455</v>
      </c>
      <c r="E533" s="88">
        <v>120</v>
      </c>
      <c r="F533" s="88">
        <v>600</v>
      </c>
      <c r="G533" s="88">
        <v>3916</v>
      </c>
      <c r="H533" s="88">
        <v>4</v>
      </c>
      <c r="I533" s="88">
        <v>2213.3200000000002</v>
      </c>
      <c r="J533" s="88">
        <v>8853.2900000000009</v>
      </c>
      <c r="K533" s="88" t="s">
        <v>339</v>
      </c>
      <c r="L533" s="88" t="s">
        <v>6392</v>
      </c>
      <c r="M533" s="95"/>
      <c r="N533" s="95"/>
      <c r="O533" s="95"/>
      <c r="P533" s="95" t="s">
        <v>129</v>
      </c>
      <c r="Q533" s="95">
        <v>2</v>
      </c>
      <c r="R533" s="96" t="s">
        <v>6408</v>
      </c>
      <c r="S533" s="95"/>
      <c r="T533" s="95"/>
      <c r="U533" s="95"/>
      <c r="V533" s="95" t="s">
        <v>119</v>
      </c>
      <c r="W533" s="95"/>
      <c r="X533" s="95"/>
      <c r="Y533" s="95" t="s">
        <v>129</v>
      </c>
      <c r="Z533" s="95" t="s">
        <v>6411</v>
      </c>
      <c r="AA533" s="95" t="s">
        <v>121</v>
      </c>
      <c r="AB533" s="84"/>
    </row>
    <row r="534" spans="1:28" hidden="1" x14ac:dyDescent="0.25">
      <c r="A534" s="26">
        <v>264</v>
      </c>
      <c r="B534" s="88" t="s">
        <v>717</v>
      </c>
      <c r="C534" s="88" t="s">
        <v>114</v>
      </c>
      <c r="D534" s="88" t="s">
        <v>446</v>
      </c>
      <c r="E534" s="88">
        <v>120</v>
      </c>
      <c r="F534" s="88">
        <v>600</v>
      </c>
      <c r="G534" s="88">
        <v>2445</v>
      </c>
      <c r="H534" s="88">
        <v>1</v>
      </c>
      <c r="I534" s="88">
        <v>1381.91</v>
      </c>
      <c r="J534" s="88">
        <v>1381.91</v>
      </c>
      <c r="K534" s="88" t="s">
        <v>339</v>
      </c>
      <c r="L534" s="88" t="s">
        <v>6392</v>
      </c>
      <c r="M534" s="95"/>
      <c r="N534" s="95"/>
      <c r="O534" s="95"/>
      <c r="P534" s="95" t="s">
        <v>129</v>
      </c>
      <c r="Q534" s="95">
        <v>2</v>
      </c>
      <c r="R534" s="96" t="s">
        <v>6408</v>
      </c>
      <c r="S534" s="95"/>
      <c r="T534" s="95"/>
      <c r="U534" s="95"/>
      <c r="V534" s="95" t="s">
        <v>119</v>
      </c>
      <c r="W534" s="95"/>
      <c r="X534" s="95"/>
      <c r="Y534" s="95" t="s">
        <v>129</v>
      </c>
      <c r="Z534" s="95" t="s">
        <v>6411</v>
      </c>
      <c r="AA534" s="95" t="s">
        <v>121</v>
      </c>
      <c r="AB534" s="84"/>
    </row>
    <row r="535" spans="1:28" hidden="1" x14ac:dyDescent="0.25">
      <c r="A535" s="26">
        <v>265</v>
      </c>
      <c r="B535" s="88" t="s">
        <v>732</v>
      </c>
      <c r="C535" s="88" t="s">
        <v>114</v>
      </c>
      <c r="D535" s="88" t="s">
        <v>465</v>
      </c>
      <c r="E535" s="88">
        <v>120</v>
      </c>
      <c r="F535" s="88">
        <v>600</v>
      </c>
      <c r="G535" s="88">
        <v>3566</v>
      </c>
      <c r="H535" s="88">
        <v>4</v>
      </c>
      <c r="I535" s="88">
        <v>1979.9</v>
      </c>
      <c r="J535" s="88">
        <v>7919.58</v>
      </c>
      <c r="K535" s="88" t="s">
        <v>339</v>
      </c>
      <c r="L535" s="88" t="s">
        <v>6392</v>
      </c>
      <c r="M535" s="95"/>
      <c r="N535" s="95"/>
      <c r="O535" s="95"/>
      <c r="P535" s="95" t="s">
        <v>129</v>
      </c>
      <c r="Q535" s="95">
        <v>2</v>
      </c>
      <c r="R535" s="96" t="s">
        <v>6408</v>
      </c>
      <c r="S535" s="95"/>
      <c r="T535" s="95"/>
      <c r="U535" s="95"/>
      <c r="V535" s="95" t="s">
        <v>119</v>
      </c>
      <c r="W535" s="95"/>
      <c r="X535" s="95"/>
      <c r="Y535" s="95" t="s">
        <v>129</v>
      </c>
      <c r="Z535" s="95" t="s">
        <v>6411</v>
      </c>
      <c r="AA535" s="95" t="s">
        <v>121</v>
      </c>
      <c r="AB535" s="84"/>
    </row>
    <row r="536" spans="1:28" hidden="1" x14ac:dyDescent="0.25">
      <c r="A536" s="26">
        <v>266</v>
      </c>
      <c r="B536" s="88" t="s">
        <v>733</v>
      </c>
      <c r="C536" s="88" t="s">
        <v>114</v>
      </c>
      <c r="D536" s="88" t="s">
        <v>472</v>
      </c>
      <c r="E536" s="88">
        <v>120</v>
      </c>
      <c r="F536" s="88">
        <v>600</v>
      </c>
      <c r="G536" s="88">
        <v>3815</v>
      </c>
      <c r="H536" s="88">
        <v>4</v>
      </c>
      <c r="I536" s="88">
        <v>2156.2399999999998</v>
      </c>
      <c r="J536" s="88">
        <v>8624.9500000000007</v>
      </c>
      <c r="K536" s="88" t="s">
        <v>339</v>
      </c>
      <c r="L536" s="88" t="s">
        <v>6392</v>
      </c>
      <c r="M536" s="95"/>
      <c r="N536" s="95"/>
      <c r="O536" s="95"/>
      <c r="P536" s="95" t="s">
        <v>129</v>
      </c>
      <c r="Q536" s="95">
        <v>2</v>
      </c>
      <c r="R536" s="96" t="s">
        <v>6408</v>
      </c>
      <c r="S536" s="95"/>
      <c r="T536" s="95"/>
      <c r="U536" s="95"/>
      <c r="V536" s="95" t="s">
        <v>119</v>
      </c>
      <c r="W536" s="95"/>
      <c r="X536" s="95"/>
      <c r="Y536" s="95" t="s">
        <v>129</v>
      </c>
      <c r="Z536" s="95" t="s">
        <v>6411</v>
      </c>
      <c r="AA536" s="95" t="s">
        <v>121</v>
      </c>
      <c r="AB536" s="84"/>
    </row>
    <row r="537" spans="1:28" hidden="1" x14ac:dyDescent="0.25">
      <c r="A537" s="26">
        <v>267</v>
      </c>
      <c r="B537" s="88" t="s">
        <v>717</v>
      </c>
      <c r="C537" s="88" t="s">
        <v>114</v>
      </c>
      <c r="D537" s="88" t="s">
        <v>446</v>
      </c>
      <c r="E537" s="88">
        <v>120</v>
      </c>
      <c r="F537" s="88">
        <v>600</v>
      </c>
      <c r="G537" s="88">
        <v>2445</v>
      </c>
      <c r="H537" s="88">
        <v>1</v>
      </c>
      <c r="I537" s="88">
        <v>1381.91</v>
      </c>
      <c r="J537" s="88">
        <v>1381.91</v>
      </c>
      <c r="K537" s="88" t="s">
        <v>734</v>
      </c>
      <c r="L537" s="88" t="s">
        <v>6393</v>
      </c>
      <c r="M537" s="95"/>
      <c r="N537" s="95"/>
      <c r="O537" s="95"/>
      <c r="P537" s="95" t="s">
        <v>129</v>
      </c>
      <c r="Q537" s="95">
        <v>2</v>
      </c>
      <c r="R537" s="96" t="s">
        <v>6408</v>
      </c>
      <c r="S537" s="95"/>
      <c r="T537" s="95"/>
      <c r="U537" s="95"/>
      <c r="V537" s="95" t="s">
        <v>119</v>
      </c>
      <c r="W537" s="95"/>
      <c r="X537" s="95"/>
      <c r="Y537" s="95" t="s">
        <v>129</v>
      </c>
      <c r="Z537" s="95" t="s">
        <v>6411</v>
      </c>
      <c r="AA537" s="95" t="s">
        <v>121</v>
      </c>
      <c r="AB537" s="84"/>
    </row>
    <row r="538" spans="1:28" hidden="1" x14ac:dyDescent="0.25">
      <c r="A538" s="26">
        <v>268</v>
      </c>
      <c r="B538" s="88" t="s">
        <v>735</v>
      </c>
      <c r="C538" s="88" t="s">
        <v>114</v>
      </c>
      <c r="D538" s="88" t="s">
        <v>467</v>
      </c>
      <c r="E538" s="88">
        <v>120</v>
      </c>
      <c r="F538" s="88">
        <v>750</v>
      </c>
      <c r="G538" s="88">
        <v>4769</v>
      </c>
      <c r="H538" s="88">
        <v>1</v>
      </c>
      <c r="I538" s="88">
        <v>3369.3</v>
      </c>
      <c r="J538" s="88">
        <v>3369.3</v>
      </c>
      <c r="K538" s="88" t="s">
        <v>734</v>
      </c>
      <c r="L538" s="88" t="s">
        <v>6393</v>
      </c>
      <c r="M538" s="95"/>
      <c r="N538" s="95"/>
      <c r="O538" s="95"/>
      <c r="P538" s="95" t="s">
        <v>129</v>
      </c>
      <c r="Q538" s="95">
        <v>2</v>
      </c>
      <c r="R538" s="96" t="s">
        <v>6408</v>
      </c>
      <c r="S538" s="95"/>
      <c r="T538" s="95"/>
      <c r="U538" s="95"/>
      <c r="V538" s="95" t="s">
        <v>119</v>
      </c>
      <c r="W538" s="95"/>
      <c r="X538" s="95"/>
      <c r="Y538" s="95" t="s">
        <v>129</v>
      </c>
      <c r="Z538" s="95" t="s">
        <v>6411</v>
      </c>
      <c r="AA538" s="95" t="s">
        <v>121</v>
      </c>
      <c r="AB538" s="84"/>
    </row>
    <row r="539" spans="1:28" hidden="1" x14ac:dyDescent="0.25">
      <c r="A539" s="26">
        <v>269</v>
      </c>
      <c r="B539" s="88" t="s">
        <v>724</v>
      </c>
      <c r="C539" s="88" t="s">
        <v>114</v>
      </c>
      <c r="D539" s="88" t="s">
        <v>463</v>
      </c>
      <c r="E539" s="88">
        <v>120</v>
      </c>
      <c r="F539" s="88">
        <v>600</v>
      </c>
      <c r="G539" s="88">
        <v>6329</v>
      </c>
      <c r="H539" s="88">
        <v>2</v>
      </c>
      <c r="I539" s="88">
        <v>3577.15</v>
      </c>
      <c r="J539" s="88">
        <v>7154.3</v>
      </c>
      <c r="K539" s="88" t="s">
        <v>734</v>
      </c>
      <c r="L539" s="88" t="s">
        <v>6393</v>
      </c>
      <c r="M539" s="95"/>
      <c r="N539" s="95"/>
      <c r="O539" s="95"/>
      <c r="P539" s="95" t="s">
        <v>129</v>
      </c>
      <c r="Q539" s="95">
        <v>2</v>
      </c>
      <c r="R539" s="96" t="s">
        <v>6408</v>
      </c>
      <c r="S539" s="95"/>
      <c r="T539" s="95"/>
      <c r="U539" s="95"/>
      <c r="V539" s="95" t="s">
        <v>119</v>
      </c>
      <c r="W539" s="95"/>
      <c r="X539" s="95"/>
      <c r="Y539" s="95" t="s">
        <v>129</v>
      </c>
      <c r="Z539" s="95" t="s">
        <v>6411</v>
      </c>
      <c r="AA539" s="95" t="s">
        <v>121</v>
      </c>
      <c r="AB539" s="84"/>
    </row>
    <row r="540" spans="1:28" hidden="1" x14ac:dyDescent="0.25">
      <c r="A540" s="26">
        <v>270</v>
      </c>
      <c r="B540" s="88" t="s">
        <v>735</v>
      </c>
      <c r="C540" s="88" t="s">
        <v>114</v>
      </c>
      <c r="D540" s="88" t="s">
        <v>467</v>
      </c>
      <c r="E540" s="88">
        <v>120</v>
      </c>
      <c r="F540" s="88">
        <v>750</v>
      </c>
      <c r="G540" s="88">
        <v>4769</v>
      </c>
      <c r="H540" s="88">
        <v>1</v>
      </c>
      <c r="I540" s="88">
        <v>3369.3</v>
      </c>
      <c r="J540" s="88">
        <v>3369.3</v>
      </c>
      <c r="K540" s="88" t="s">
        <v>6375</v>
      </c>
      <c r="L540" s="88" t="s">
        <v>6394</v>
      </c>
      <c r="M540" s="95"/>
      <c r="N540" s="95"/>
      <c r="O540" s="95"/>
      <c r="P540" s="95" t="s">
        <v>129</v>
      </c>
      <c r="Q540" s="95">
        <v>2</v>
      </c>
      <c r="R540" s="96" t="s">
        <v>6408</v>
      </c>
      <c r="S540" s="95"/>
      <c r="T540" s="95"/>
      <c r="U540" s="95"/>
      <c r="V540" s="95" t="s">
        <v>119</v>
      </c>
      <c r="W540" s="95"/>
      <c r="X540" s="95"/>
      <c r="Y540" s="95" t="s">
        <v>129</v>
      </c>
      <c r="Z540" s="95" t="s">
        <v>6411</v>
      </c>
      <c r="AA540" s="95" t="s">
        <v>121</v>
      </c>
      <c r="AB540" s="84"/>
    </row>
    <row r="541" spans="1:28" hidden="1" x14ac:dyDescent="0.25">
      <c r="A541" s="26">
        <v>271</v>
      </c>
      <c r="B541" s="88" t="s">
        <v>724</v>
      </c>
      <c r="C541" s="88" t="s">
        <v>114</v>
      </c>
      <c r="D541" s="88" t="s">
        <v>463</v>
      </c>
      <c r="E541" s="88">
        <v>120</v>
      </c>
      <c r="F541" s="88">
        <v>600</v>
      </c>
      <c r="G541" s="88">
        <v>6329</v>
      </c>
      <c r="H541" s="88">
        <v>1</v>
      </c>
      <c r="I541" s="88">
        <v>3577.15</v>
      </c>
      <c r="J541" s="88">
        <v>3577.15</v>
      </c>
      <c r="K541" s="88" t="s">
        <v>6375</v>
      </c>
      <c r="L541" s="88" t="s">
        <v>6394</v>
      </c>
      <c r="M541" s="95"/>
      <c r="N541" s="95"/>
      <c r="O541" s="95"/>
      <c r="P541" s="95" t="s">
        <v>129</v>
      </c>
      <c r="Q541" s="95">
        <v>2</v>
      </c>
      <c r="R541" s="96" t="s">
        <v>6408</v>
      </c>
      <c r="S541" s="95"/>
      <c r="T541" s="95"/>
      <c r="U541" s="95"/>
      <c r="V541" s="95" t="s">
        <v>119</v>
      </c>
      <c r="W541" s="95"/>
      <c r="X541" s="95"/>
      <c r="Y541" s="95" t="s">
        <v>129</v>
      </c>
      <c r="Z541" s="95" t="s">
        <v>6411</v>
      </c>
      <c r="AA541" s="95" t="s">
        <v>121</v>
      </c>
      <c r="AB541" s="84"/>
    </row>
    <row r="542" spans="1:28" hidden="1" x14ac:dyDescent="0.25">
      <c r="A542" s="26">
        <v>272</v>
      </c>
      <c r="B542" s="88" t="s">
        <v>708</v>
      </c>
      <c r="C542" s="88" t="s">
        <v>114</v>
      </c>
      <c r="D542" s="88" t="s">
        <v>436</v>
      </c>
      <c r="E542" s="88">
        <v>120</v>
      </c>
      <c r="F542" s="88">
        <v>600</v>
      </c>
      <c r="G542" s="88">
        <v>1082</v>
      </c>
      <c r="H542" s="88">
        <v>3</v>
      </c>
      <c r="I542" s="88">
        <v>575.94000000000005</v>
      </c>
      <c r="J542" s="88">
        <v>1727.82</v>
      </c>
      <c r="K542" s="88" t="s">
        <v>6375</v>
      </c>
      <c r="L542" s="88" t="s">
        <v>6394</v>
      </c>
      <c r="M542" s="95"/>
      <c r="N542" s="95"/>
      <c r="O542" s="95"/>
      <c r="P542" s="95" t="s">
        <v>129</v>
      </c>
      <c r="Q542" s="95">
        <v>2</v>
      </c>
      <c r="R542" s="96" t="s">
        <v>6408</v>
      </c>
      <c r="S542" s="95"/>
      <c r="T542" s="95"/>
      <c r="U542" s="95"/>
      <c r="V542" s="95" t="s">
        <v>119</v>
      </c>
      <c r="W542" s="95"/>
      <c r="X542" s="95"/>
      <c r="Y542" s="95" t="s">
        <v>129</v>
      </c>
      <c r="Z542" s="95" t="s">
        <v>6411</v>
      </c>
      <c r="AA542" s="95" t="s">
        <v>121</v>
      </c>
      <c r="AB542" s="84"/>
    </row>
    <row r="543" spans="1:28" hidden="1" x14ac:dyDescent="0.25">
      <c r="A543" s="26">
        <v>273</v>
      </c>
      <c r="B543" s="88" t="s">
        <v>668</v>
      </c>
      <c r="C543" s="88" t="s">
        <v>114</v>
      </c>
      <c r="D543" s="88" t="s">
        <v>305</v>
      </c>
      <c r="E543" s="88">
        <v>120</v>
      </c>
      <c r="F543" s="88">
        <v>750</v>
      </c>
      <c r="G543" s="88">
        <v>798</v>
      </c>
      <c r="H543" s="88">
        <v>2</v>
      </c>
      <c r="I543" s="88">
        <v>563.78</v>
      </c>
      <c r="J543" s="88">
        <v>1127.57</v>
      </c>
      <c r="K543" s="88" t="s">
        <v>6375</v>
      </c>
      <c r="L543" s="88" t="s">
        <v>6394</v>
      </c>
      <c r="M543" s="95"/>
      <c r="N543" s="95"/>
      <c r="O543" s="95"/>
      <c r="P543" s="95" t="s">
        <v>129</v>
      </c>
      <c r="Q543" s="95">
        <v>2</v>
      </c>
      <c r="R543" s="96" t="s">
        <v>6408</v>
      </c>
      <c r="S543" s="95"/>
      <c r="T543" s="95"/>
      <c r="U543" s="95"/>
      <c r="V543" s="95" t="s">
        <v>119</v>
      </c>
      <c r="W543" s="95"/>
      <c r="X543" s="95"/>
      <c r="Y543" s="95" t="s">
        <v>129</v>
      </c>
      <c r="Z543" s="95" t="s">
        <v>6411</v>
      </c>
      <c r="AA543" s="95" t="s">
        <v>121</v>
      </c>
      <c r="AB543" s="84"/>
    </row>
    <row r="544" spans="1:28" hidden="1" x14ac:dyDescent="0.25">
      <c r="A544" s="26">
        <v>274</v>
      </c>
      <c r="B544" s="88" t="s">
        <v>714</v>
      </c>
      <c r="C544" s="88" t="s">
        <v>114</v>
      </c>
      <c r="D544" s="88" t="s">
        <v>423</v>
      </c>
      <c r="E544" s="88">
        <v>120</v>
      </c>
      <c r="F544" s="88">
        <v>1980</v>
      </c>
      <c r="G544" s="88">
        <v>3219</v>
      </c>
      <c r="H544" s="88">
        <v>2</v>
      </c>
      <c r="I544" s="88">
        <v>4227.1499999999996</v>
      </c>
      <c r="J544" s="88">
        <v>8454.2900000000009</v>
      </c>
      <c r="K544" s="88" t="s">
        <v>6375</v>
      </c>
      <c r="L544" s="88" t="s">
        <v>6394</v>
      </c>
      <c r="M544" s="95"/>
      <c r="N544" s="95" t="s">
        <v>128</v>
      </c>
      <c r="O544" s="95"/>
      <c r="P544" s="95"/>
      <c r="Q544" s="95">
        <v>2</v>
      </c>
      <c r="R544" s="96" t="s">
        <v>6408</v>
      </c>
      <c r="S544" s="95"/>
      <c r="T544" s="95"/>
      <c r="U544" s="95"/>
      <c r="V544" s="95" t="s">
        <v>119</v>
      </c>
      <c r="W544" s="95"/>
      <c r="X544" s="95" t="s">
        <v>129</v>
      </c>
      <c r="Y544" s="95"/>
      <c r="Z544" s="95" t="s">
        <v>6411</v>
      </c>
      <c r="AA544" s="95" t="s">
        <v>121</v>
      </c>
      <c r="AB544" s="84"/>
    </row>
    <row r="545" spans="1:28" hidden="1" x14ac:dyDescent="0.25">
      <c r="A545" s="26">
        <v>275</v>
      </c>
      <c r="B545" s="88" t="s">
        <v>711</v>
      </c>
      <c r="C545" s="88" t="s">
        <v>114</v>
      </c>
      <c r="D545" s="88" t="s">
        <v>427</v>
      </c>
      <c r="E545" s="88">
        <v>120</v>
      </c>
      <c r="F545" s="88">
        <v>600</v>
      </c>
      <c r="G545" s="88">
        <v>1220</v>
      </c>
      <c r="H545" s="88">
        <v>2</v>
      </c>
      <c r="I545" s="88">
        <v>582.33000000000004</v>
      </c>
      <c r="J545" s="88">
        <v>1164.6600000000001</v>
      </c>
      <c r="K545" s="88" t="s">
        <v>6406</v>
      </c>
      <c r="L545" s="88" t="s">
        <v>6413</v>
      </c>
      <c r="M545" s="95"/>
      <c r="N545" s="95"/>
      <c r="O545" s="95"/>
      <c r="P545" s="95" t="s">
        <v>129</v>
      </c>
      <c r="Q545" s="95">
        <v>2</v>
      </c>
      <c r="R545" s="96" t="s">
        <v>6408</v>
      </c>
      <c r="S545" s="95"/>
      <c r="T545" s="95" t="s">
        <v>5083</v>
      </c>
      <c r="U545" s="95"/>
      <c r="V545" s="95" t="s">
        <v>119</v>
      </c>
      <c r="W545" s="95"/>
      <c r="X545" s="95"/>
      <c r="Y545" s="95" t="s">
        <v>129</v>
      </c>
      <c r="Z545" s="95" t="s">
        <v>6411</v>
      </c>
      <c r="AA545" s="95" t="s">
        <v>121</v>
      </c>
      <c r="AB545" s="84"/>
    </row>
    <row r="546" spans="1:28" hidden="1" x14ac:dyDescent="0.25">
      <c r="A546" s="26">
        <v>276</v>
      </c>
      <c r="B546" s="88" t="s">
        <v>714</v>
      </c>
      <c r="C546" s="88" t="s">
        <v>114</v>
      </c>
      <c r="D546" s="88" t="s">
        <v>423</v>
      </c>
      <c r="E546" s="88">
        <v>120</v>
      </c>
      <c r="F546" s="88">
        <v>1980</v>
      </c>
      <c r="G546" s="88">
        <v>3219</v>
      </c>
      <c r="H546" s="88">
        <v>1</v>
      </c>
      <c r="I546" s="88">
        <v>4227.1499999999996</v>
      </c>
      <c r="J546" s="88">
        <v>4227.1499999999996</v>
      </c>
      <c r="K546" s="88" t="s">
        <v>6406</v>
      </c>
      <c r="L546" s="88" t="s">
        <v>6413</v>
      </c>
      <c r="M546" s="95"/>
      <c r="N546" s="95" t="s">
        <v>128</v>
      </c>
      <c r="O546" s="95"/>
      <c r="P546" s="95"/>
      <c r="Q546" s="95">
        <v>2</v>
      </c>
      <c r="R546" s="96" t="s">
        <v>6408</v>
      </c>
      <c r="S546" s="95"/>
      <c r="T546" s="95" t="s">
        <v>5083</v>
      </c>
      <c r="U546" s="95"/>
      <c r="V546" s="95" t="s">
        <v>119</v>
      </c>
      <c r="W546" s="95"/>
      <c r="X546" s="95" t="s">
        <v>129</v>
      </c>
      <c r="Y546" s="95"/>
      <c r="Z546" s="95" t="s">
        <v>6411</v>
      </c>
      <c r="AA546" s="95" t="s">
        <v>121</v>
      </c>
      <c r="AB546" s="84"/>
    </row>
    <row r="547" spans="1:28" hidden="1" x14ac:dyDescent="0.25">
      <c r="A547" s="26">
        <v>1</v>
      </c>
      <c r="B547" s="19" t="s">
        <v>756</v>
      </c>
      <c r="C547" s="44" t="s">
        <v>114</v>
      </c>
      <c r="D547" s="19" t="s">
        <v>757</v>
      </c>
      <c r="E547" s="19">
        <v>12</v>
      </c>
      <c r="F547" s="19">
        <v>40</v>
      </c>
      <c r="G547" s="19">
        <v>12000</v>
      </c>
      <c r="H547" s="19">
        <v>5</v>
      </c>
      <c r="I547" s="79">
        <v>45.22</v>
      </c>
      <c r="J547" s="79">
        <v>226.08</v>
      </c>
      <c r="K547" s="19" t="s">
        <v>758</v>
      </c>
      <c r="L547" s="19" t="s">
        <v>759</v>
      </c>
      <c r="Q547" s="20">
        <v>3</v>
      </c>
      <c r="R547" s="65" t="s">
        <v>504</v>
      </c>
      <c r="V547" s="19" t="s">
        <v>119</v>
      </c>
      <c r="Z547" s="44" t="s">
        <v>760</v>
      </c>
      <c r="AA547" s="44" t="s">
        <v>121</v>
      </c>
      <c r="AB547" s="84" t="str">
        <f t="shared" ref="AB547:AB592" si="0">$B$2</f>
        <v>10626-051 DG SÂN VẬN ĐỘNG HÙNG VƯƠNG</v>
      </c>
    </row>
    <row r="548" spans="1:28" hidden="1" x14ac:dyDescent="0.25">
      <c r="A548" s="26">
        <v>2</v>
      </c>
      <c r="B548" s="19" t="s">
        <v>761</v>
      </c>
      <c r="C548" s="44" t="s">
        <v>114</v>
      </c>
      <c r="D548" s="19" t="s">
        <v>762</v>
      </c>
      <c r="E548" s="19">
        <v>12</v>
      </c>
      <c r="F548" s="19">
        <v>100</v>
      </c>
      <c r="G548" s="19">
        <v>100</v>
      </c>
      <c r="H548" s="19">
        <v>1</v>
      </c>
      <c r="I548" s="79">
        <v>0.63</v>
      </c>
      <c r="J548" s="79">
        <v>0.63</v>
      </c>
      <c r="K548" s="19" t="s">
        <v>758</v>
      </c>
      <c r="L548" s="19" t="s">
        <v>759</v>
      </c>
      <c r="O548" s="19" t="s">
        <v>129</v>
      </c>
      <c r="Q548" s="20">
        <v>3</v>
      </c>
      <c r="R548" s="65" t="s">
        <v>504</v>
      </c>
      <c r="V548" s="19" t="s">
        <v>119</v>
      </c>
      <c r="W548" s="19" t="s">
        <v>129</v>
      </c>
      <c r="Z548" s="44" t="s">
        <v>760</v>
      </c>
      <c r="AA548" s="44" t="s">
        <v>121</v>
      </c>
      <c r="AB548" s="84" t="str">
        <f t="shared" si="0"/>
        <v>10626-051 DG SÂN VẬN ĐỘNG HÙNG VƯƠNG</v>
      </c>
    </row>
    <row r="549" spans="1:28" hidden="1" x14ac:dyDescent="0.25">
      <c r="A549" s="26">
        <v>3</v>
      </c>
      <c r="B549" s="19" t="s">
        <v>763</v>
      </c>
      <c r="C549" s="44" t="s">
        <v>114</v>
      </c>
      <c r="D549" s="19" t="s">
        <v>762</v>
      </c>
      <c r="E549" s="19">
        <v>12</v>
      </c>
      <c r="F549" s="19">
        <v>100</v>
      </c>
      <c r="G549" s="19">
        <v>100</v>
      </c>
      <c r="H549" s="19">
        <v>2</v>
      </c>
      <c r="I549" s="79">
        <v>0.63</v>
      </c>
      <c r="J549" s="79">
        <v>1.26</v>
      </c>
      <c r="K549" s="19" t="s">
        <v>758</v>
      </c>
      <c r="L549" s="19" t="s">
        <v>759</v>
      </c>
      <c r="O549" s="19" t="s">
        <v>129</v>
      </c>
      <c r="Q549" s="20">
        <v>3</v>
      </c>
      <c r="R549" s="65" t="s">
        <v>504</v>
      </c>
      <c r="V549" s="19" t="s">
        <v>119</v>
      </c>
      <c r="W549" s="19" t="s">
        <v>129</v>
      </c>
      <c r="Z549" s="44" t="s">
        <v>760</v>
      </c>
      <c r="AA549" s="44" t="s">
        <v>121</v>
      </c>
      <c r="AB549" s="84" t="str">
        <f t="shared" si="0"/>
        <v>10626-051 DG SÂN VẬN ĐỘNG HÙNG VƯƠNG</v>
      </c>
    </row>
    <row r="550" spans="1:28" hidden="1" x14ac:dyDescent="0.25">
      <c r="A550" s="26">
        <v>4</v>
      </c>
      <c r="B550" s="19" t="s">
        <v>764</v>
      </c>
      <c r="C550" s="44" t="s">
        <v>114</v>
      </c>
      <c r="D550" s="19" t="s">
        <v>762</v>
      </c>
      <c r="E550" s="19">
        <v>12</v>
      </c>
      <c r="F550" s="19">
        <v>100</v>
      </c>
      <c r="G550" s="19">
        <v>100</v>
      </c>
      <c r="H550" s="19">
        <v>6</v>
      </c>
      <c r="I550" s="79">
        <v>0.63</v>
      </c>
      <c r="J550" s="79">
        <v>3.78</v>
      </c>
      <c r="K550" s="19" t="s">
        <v>758</v>
      </c>
      <c r="L550" s="19" t="s">
        <v>759</v>
      </c>
      <c r="O550" s="19" t="s">
        <v>129</v>
      </c>
      <c r="Q550" s="20">
        <v>3</v>
      </c>
      <c r="R550" s="65" t="s">
        <v>504</v>
      </c>
      <c r="V550" s="19" t="s">
        <v>119</v>
      </c>
      <c r="W550" s="19" t="s">
        <v>129</v>
      </c>
      <c r="Z550" s="44" t="s">
        <v>760</v>
      </c>
      <c r="AA550" s="44" t="s">
        <v>121</v>
      </c>
      <c r="AB550" s="84" t="str">
        <f t="shared" si="0"/>
        <v>10626-051 DG SÂN VẬN ĐỘNG HÙNG VƯƠNG</v>
      </c>
    </row>
    <row r="551" spans="1:28" hidden="1" x14ac:dyDescent="0.25">
      <c r="A551" s="26">
        <v>5</v>
      </c>
      <c r="B551" s="19" t="s">
        <v>765</v>
      </c>
      <c r="C551" s="44" t="s">
        <v>114</v>
      </c>
      <c r="D551" s="19" t="s">
        <v>766</v>
      </c>
      <c r="E551" s="19">
        <v>12</v>
      </c>
      <c r="F551" s="19">
        <v>628</v>
      </c>
      <c r="G551" s="19">
        <v>648</v>
      </c>
      <c r="H551" s="19">
        <v>2</v>
      </c>
      <c r="I551" s="79">
        <v>38.15</v>
      </c>
      <c r="J551" s="79">
        <v>76.3</v>
      </c>
      <c r="K551" s="19" t="s">
        <v>758</v>
      </c>
      <c r="L551" s="19" t="s">
        <v>759</v>
      </c>
      <c r="O551" s="19" t="s">
        <v>129</v>
      </c>
      <c r="Q551" s="20">
        <v>3</v>
      </c>
      <c r="R551" s="65" t="s">
        <v>504</v>
      </c>
      <c r="V551" s="19" t="s">
        <v>119</v>
      </c>
      <c r="W551" s="19" t="s">
        <v>129</v>
      </c>
      <c r="Z551" s="44" t="s">
        <v>760</v>
      </c>
      <c r="AA551" s="44" t="s">
        <v>121</v>
      </c>
      <c r="AB551" s="84" t="str">
        <f t="shared" si="0"/>
        <v>10626-051 DG SÂN VẬN ĐỘNG HÙNG VƯƠNG</v>
      </c>
    </row>
    <row r="552" spans="1:28" hidden="1" x14ac:dyDescent="0.25">
      <c r="A552" s="26">
        <v>6</v>
      </c>
      <c r="B552" s="19" t="s">
        <v>767</v>
      </c>
      <c r="C552" s="44" t="s">
        <v>114</v>
      </c>
      <c r="D552" s="19" t="s">
        <v>766</v>
      </c>
      <c r="E552" s="19">
        <v>12</v>
      </c>
      <c r="F552" s="19">
        <v>628</v>
      </c>
      <c r="G552" s="19">
        <v>648</v>
      </c>
      <c r="H552" s="19">
        <v>2</v>
      </c>
      <c r="I552" s="79">
        <v>38.15</v>
      </c>
      <c r="J552" s="79">
        <v>76.3</v>
      </c>
      <c r="K552" s="19" t="s">
        <v>758</v>
      </c>
      <c r="L552" s="19" t="s">
        <v>759</v>
      </c>
      <c r="O552" s="19" t="s">
        <v>129</v>
      </c>
      <c r="Q552" s="20">
        <v>3</v>
      </c>
      <c r="R552" s="65" t="s">
        <v>504</v>
      </c>
      <c r="V552" s="19" t="s">
        <v>119</v>
      </c>
      <c r="W552" s="19" t="s">
        <v>129</v>
      </c>
      <c r="Z552" s="44" t="s">
        <v>760</v>
      </c>
      <c r="AA552" s="44" t="s">
        <v>121</v>
      </c>
      <c r="AB552" s="84" t="str">
        <f t="shared" si="0"/>
        <v>10626-051 DG SÂN VẬN ĐỘNG HÙNG VƯƠNG</v>
      </c>
    </row>
    <row r="553" spans="1:28" hidden="1" x14ac:dyDescent="0.25">
      <c r="A553" s="26">
        <v>7</v>
      </c>
      <c r="B553" s="19" t="s">
        <v>768</v>
      </c>
      <c r="C553" s="44" t="s">
        <v>114</v>
      </c>
      <c r="D553" s="19" t="s">
        <v>762</v>
      </c>
      <c r="E553" s="19">
        <v>12</v>
      </c>
      <c r="F553" s="19">
        <v>100</v>
      </c>
      <c r="G553" s="19">
        <v>100</v>
      </c>
      <c r="H553" s="19">
        <v>4</v>
      </c>
      <c r="I553" s="79">
        <v>0.63</v>
      </c>
      <c r="J553" s="79">
        <v>2.52</v>
      </c>
      <c r="K553" s="19" t="s">
        <v>758</v>
      </c>
      <c r="L553" s="19" t="s">
        <v>759</v>
      </c>
      <c r="O553" s="19" t="s">
        <v>129</v>
      </c>
      <c r="Q553" s="20">
        <v>3</v>
      </c>
      <c r="R553" s="65" t="s">
        <v>504</v>
      </c>
      <c r="V553" s="19" t="s">
        <v>119</v>
      </c>
      <c r="W553" s="19" t="s">
        <v>129</v>
      </c>
      <c r="Z553" s="44" t="s">
        <v>760</v>
      </c>
      <c r="AA553" s="44" t="s">
        <v>121</v>
      </c>
      <c r="AB553" s="84" t="str">
        <f t="shared" si="0"/>
        <v>10626-051 DG SÂN VẬN ĐỘNG HÙNG VƯƠNG</v>
      </c>
    </row>
    <row r="554" spans="1:28" hidden="1" x14ac:dyDescent="0.25">
      <c r="A554" s="26">
        <v>8</v>
      </c>
      <c r="B554" s="19" t="s">
        <v>769</v>
      </c>
      <c r="C554" s="44" t="s">
        <v>114</v>
      </c>
      <c r="D554" s="19" t="s">
        <v>766</v>
      </c>
      <c r="E554" s="19">
        <v>12</v>
      </c>
      <c r="F554" s="19">
        <v>628</v>
      </c>
      <c r="G554" s="19">
        <v>648</v>
      </c>
      <c r="H554" s="19">
        <v>2</v>
      </c>
      <c r="I554" s="79">
        <v>38.15</v>
      </c>
      <c r="J554" s="79">
        <v>76.3</v>
      </c>
      <c r="K554" s="19" t="s">
        <v>758</v>
      </c>
      <c r="L554" s="19" t="s">
        <v>759</v>
      </c>
      <c r="O554" s="19" t="s">
        <v>129</v>
      </c>
      <c r="Q554" s="20">
        <v>3</v>
      </c>
      <c r="R554" s="65" t="s">
        <v>504</v>
      </c>
      <c r="V554" s="19" t="s">
        <v>119</v>
      </c>
      <c r="W554" s="19" t="s">
        <v>129</v>
      </c>
      <c r="Z554" s="44" t="s">
        <v>760</v>
      </c>
      <c r="AA554" s="44" t="s">
        <v>121</v>
      </c>
      <c r="AB554" s="84" t="str">
        <f t="shared" si="0"/>
        <v>10626-051 DG SÂN VẬN ĐỘNG HÙNG VƯƠNG</v>
      </c>
    </row>
    <row r="555" spans="1:28" hidden="1" x14ac:dyDescent="0.25">
      <c r="A555" s="26">
        <v>9</v>
      </c>
      <c r="B555" s="19" t="s">
        <v>770</v>
      </c>
      <c r="C555" s="44" t="s">
        <v>114</v>
      </c>
      <c r="D555" s="19" t="s">
        <v>762</v>
      </c>
      <c r="E555" s="19">
        <v>12</v>
      </c>
      <c r="F555" s="19">
        <v>100</v>
      </c>
      <c r="G555" s="19">
        <v>100</v>
      </c>
      <c r="H555" s="19">
        <v>2</v>
      </c>
      <c r="I555" s="79">
        <v>0.63</v>
      </c>
      <c r="J555" s="79">
        <v>1.26</v>
      </c>
      <c r="K555" s="19" t="s">
        <v>758</v>
      </c>
      <c r="L555" s="19" t="s">
        <v>759</v>
      </c>
      <c r="O555" s="19" t="s">
        <v>129</v>
      </c>
      <c r="Q555" s="20">
        <v>3</v>
      </c>
      <c r="R555" s="65" t="s">
        <v>504</v>
      </c>
      <c r="V555" s="19" t="s">
        <v>119</v>
      </c>
      <c r="W555" s="19" t="s">
        <v>129</v>
      </c>
      <c r="Z555" s="44" t="s">
        <v>760</v>
      </c>
      <c r="AA555" s="44" t="s">
        <v>121</v>
      </c>
      <c r="AB555" s="84" t="str">
        <f t="shared" si="0"/>
        <v>10626-051 DG SÂN VẬN ĐỘNG HÙNG VƯƠNG</v>
      </c>
    </row>
    <row r="556" spans="1:28" hidden="1" x14ac:dyDescent="0.25">
      <c r="A556" s="26">
        <v>10</v>
      </c>
      <c r="B556" s="19" t="s">
        <v>771</v>
      </c>
      <c r="C556" s="44" t="s">
        <v>114</v>
      </c>
      <c r="D556" s="19" t="s">
        <v>766</v>
      </c>
      <c r="E556" s="19">
        <v>12</v>
      </c>
      <c r="F556" s="19">
        <v>628</v>
      </c>
      <c r="G556" s="19">
        <v>648</v>
      </c>
      <c r="H556" s="19">
        <v>2</v>
      </c>
      <c r="I556" s="79">
        <v>38.15</v>
      </c>
      <c r="J556" s="79">
        <v>76.3</v>
      </c>
      <c r="K556" s="19" t="s">
        <v>758</v>
      </c>
      <c r="L556" s="19" t="s">
        <v>759</v>
      </c>
      <c r="O556" s="19" t="s">
        <v>129</v>
      </c>
      <c r="Q556" s="20">
        <v>3</v>
      </c>
      <c r="R556" s="65" t="s">
        <v>504</v>
      </c>
      <c r="V556" s="19" t="s">
        <v>119</v>
      </c>
      <c r="W556" s="19" t="s">
        <v>129</v>
      </c>
      <c r="Z556" s="44" t="s">
        <v>760</v>
      </c>
      <c r="AA556" s="44" t="s">
        <v>121</v>
      </c>
      <c r="AB556" s="84" t="str">
        <f t="shared" si="0"/>
        <v>10626-051 DG SÂN VẬN ĐỘNG HÙNG VƯƠNG</v>
      </c>
    </row>
    <row r="557" spans="1:28" hidden="1" x14ac:dyDescent="0.25">
      <c r="A557" s="26">
        <v>11</v>
      </c>
      <c r="B557" s="19" t="s">
        <v>772</v>
      </c>
      <c r="C557" s="44" t="s">
        <v>114</v>
      </c>
      <c r="D557" s="19" t="s">
        <v>766</v>
      </c>
      <c r="E557" s="19">
        <v>12</v>
      </c>
      <c r="F557" s="19">
        <v>628</v>
      </c>
      <c r="G557" s="19">
        <v>648</v>
      </c>
      <c r="H557" s="19">
        <v>4</v>
      </c>
      <c r="I557" s="79">
        <v>38.15</v>
      </c>
      <c r="J557" s="79">
        <v>152.6</v>
      </c>
      <c r="K557" s="19" t="s">
        <v>758</v>
      </c>
      <c r="L557" s="19" t="s">
        <v>759</v>
      </c>
      <c r="O557" s="19" t="s">
        <v>129</v>
      </c>
      <c r="Q557" s="20">
        <v>3</v>
      </c>
      <c r="R557" s="65" t="s">
        <v>504</v>
      </c>
      <c r="V557" s="19" t="s">
        <v>119</v>
      </c>
      <c r="W557" s="19" t="s">
        <v>129</v>
      </c>
      <c r="Z557" s="44" t="s">
        <v>760</v>
      </c>
      <c r="AA557" s="44" t="s">
        <v>121</v>
      </c>
      <c r="AB557" s="84" t="str">
        <f t="shared" si="0"/>
        <v>10626-051 DG SÂN VẬN ĐỘNG HÙNG VƯƠNG</v>
      </c>
    </row>
    <row r="558" spans="1:28" hidden="1" x14ac:dyDescent="0.25">
      <c r="A558" s="26">
        <v>12</v>
      </c>
      <c r="B558" s="19" t="s">
        <v>773</v>
      </c>
      <c r="C558" s="44" t="s">
        <v>114</v>
      </c>
      <c r="D558" s="19" t="s">
        <v>766</v>
      </c>
      <c r="E558" s="19">
        <v>12</v>
      </c>
      <c r="F558" s="19">
        <v>628</v>
      </c>
      <c r="G558" s="19">
        <v>648</v>
      </c>
      <c r="H558" s="19">
        <v>2</v>
      </c>
      <c r="I558" s="79">
        <v>38.15</v>
      </c>
      <c r="J558" s="79">
        <v>76.3</v>
      </c>
      <c r="K558" s="19" t="s">
        <v>758</v>
      </c>
      <c r="L558" s="19" t="s">
        <v>759</v>
      </c>
      <c r="O558" s="19" t="s">
        <v>129</v>
      </c>
      <c r="Q558" s="20">
        <v>3</v>
      </c>
      <c r="R558" s="65" t="s">
        <v>504</v>
      </c>
      <c r="V558" s="19" t="s">
        <v>119</v>
      </c>
      <c r="W558" s="19" t="s">
        <v>129</v>
      </c>
      <c r="Z558" s="44" t="s">
        <v>760</v>
      </c>
      <c r="AA558" s="44" t="s">
        <v>121</v>
      </c>
      <c r="AB558" s="84" t="str">
        <f t="shared" si="0"/>
        <v>10626-051 DG SÂN VẬN ĐỘNG HÙNG VƯƠNG</v>
      </c>
    </row>
    <row r="559" spans="1:28" hidden="1" x14ac:dyDescent="0.25">
      <c r="A559" s="26">
        <v>13</v>
      </c>
      <c r="B559" s="19" t="s">
        <v>774</v>
      </c>
      <c r="C559" s="44" t="s">
        <v>114</v>
      </c>
      <c r="D559" s="19" t="s">
        <v>766</v>
      </c>
      <c r="E559" s="19">
        <v>12</v>
      </c>
      <c r="F559" s="19">
        <v>628</v>
      </c>
      <c r="G559" s="19">
        <v>648</v>
      </c>
      <c r="H559" s="19">
        <v>2</v>
      </c>
      <c r="I559" s="79">
        <v>38.15</v>
      </c>
      <c r="J559" s="79">
        <v>76.3</v>
      </c>
      <c r="K559" s="19" t="s">
        <v>758</v>
      </c>
      <c r="L559" s="19" t="s">
        <v>759</v>
      </c>
      <c r="O559" s="19" t="s">
        <v>129</v>
      </c>
      <c r="Q559" s="20">
        <v>3</v>
      </c>
      <c r="R559" s="65" t="s">
        <v>504</v>
      </c>
      <c r="V559" s="19" t="s">
        <v>119</v>
      </c>
      <c r="W559" s="19" t="s">
        <v>129</v>
      </c>
      <c r="Z559" s="44" t="s">
        <v>760</v>
      </c>
      <c r="AA559" s="44" t="s">
        <v>121</v>
      </c>
      <c r="AB559" s="84" t="str">
        <f t="shared" si="0"/>
        <v>10626-051 DG SÂN VẬN ĐỘNG HÙNG VƯƠNG</v>
      </c>
    </row>
    <row r="560" spans="1:28" hidden="1" x14ac:dyDescent="0.25">
      <c r="A560" s="26">
        <v>14</v>
      </c>
      <c r="B560" s="19" t="s">
        <v>775</v>
      </c>
      <c r="C560" s="44" t="s">
        <v>114</v>
      </c>
      <c r="D560" s="19" t="s">
        <v>762</v>
      </c>
      <c r="E560" s="19">
        <v>12</v>
      </c>
      <c r="F560" s="19">
        <v>100</v>
      </c>
      <c r="G560" s="19">
        <v>100</v>
      </c>
      <c r="H560" s="19">
        <v>2</v>
      </c>
      <c r="I560" s="79">
        <v>0.63</v>
      </c>
      <c r="J560" s="79">
        <v>1.26</v>
      </c>
      <c r="K560" s="19" t="s">
        <v>758</v>
      </c>
      <c r="L560" s="19" t="s">
        <v>759</v>
      </c>
      <c r="O560" s="19" t="s">
        <v>129</v>
      </c>
      <c r="Q560" s="20">
        <v>3</v>
      </c>
      <c r="R560" s="65" t="s">
        <v>504</v>
      </c>
      <c r="V560" s="19" t="s">
        <v>119</v>
      </c>
      <c r="W560" s="19" t="s">
        <v>129</v>
      </c>
      <c r="Z560" s="44" t="s">
        <v>760</v>
      </c>
      <c r="AA560" s="44" t="s">
        <v>121</v>
      </c>
      <c r="AB560" s="84" t="str">
        <f t="shared" si="0"/>
        <v>10626-051 DG SÂN VẬN ĐỘNG HÙNG VƯƠNG</v>
      </c>
    </row>
    <row r="561" spans="1:28" hidden="1" x14ac:dyDescent="0.25">
      <c r="A561" s="26">
        <v>15</v>
      </c>
      <c r="B561" s="19" t="s">
        <v>776</v>
      </c>
      <c r="C561" s="44" t="s">
        <v>114</v>
      </c>
      <c r="D561" s="19" t="s">
        <v>766</v>
      </c>
      <c r="E561" s="19">
        <v>12</v>
      </c>
      <c r="F561" s="19">
        <v>628</v>
      </c>
      <c r="G561" s="19">
        <v>648</v>
      </c>
      <c r="H561" s="19">
        <v>4</v>
      </c>
      <c r="I561" s="79">
        <v>38.15</v>
      </c>
      <c r="J561" s="79">
        <v>152.6</v>
      </c>
      <c r="K561" s="19" t="s">
        <v>758</v>
      </c>
      <c r="L561" s="19" t="s">
        <v>759</v>
      </c>
      <c r="O561" s="19" t="s">
        <v>129</v>
      </c>
      <c r="Q561" s="20">
        <v>3</v>
      </c>
      <c r="R561" s="65" t="s">
        <v>504</v>
      </c>
      <c r="V561" s="19" t="s">
        <v>119</v>
      </c>
      <c r="W561" s="19" t="s">
        <v>129</v>
      </c>
      <c r="Z561" s="44" t="s">
        <v>760</v>
      </c>
      <c r="AA561" s="44" t="s">
        <v>121</v>
      </c>
      <c r="AB561" s="84" t="str">
        <f t="shared" si="0"/>
        <v>10626-051 DG SÂN VẬN ĐỘNG HÙNG VƯƠNG</v>
      </c>
    </row>
    <row r="562" spans="1:28" hidden="1" x14ac:dyDescent="0.25">
      <c r="A562" s="26">
        <v>16</v>
      </c>
      <c r="B562" s="19" t="s">
        <v>777</v>
      </c>
      <c r="C562" s="44" t="s">
        <v>114</v>
      </c>
      <c r="D562" s="19" t="s">
        <v>766</v>
      </c>
      <c r="E562" s="19">
        <v>12</v>
      </c>
      <c r="F562" s="19">
        <v>628</v>
      </c>
      <c r="G562" s="19">
        <v>648</v>
      </c>
      <c r="H562" s="19">
        <v>4</v>
      </c>
      <c r="I562" s="79">
        <v>38.15</v>
      </c>
      <c r="J562" s="79">
        <v>152.6</v>
      </c>
      <c r="K562" s="19" t="s">
        <v>758</v>
      </c>
      <c r="L562" s="19" t="s">
        <v>759</v>
      </c>
      <c r="O562" s="19" t="s">
        <v>129</v>
      </c>
      <c r="Q562" s="20">
        <v>3</v>
      </c>
      <c r="R562" s="65" t="s">
        <v>504</v>
      </c>
      <c r="V562" s="19" t="s">
        <v>119</v>
      </c>
      <c r="W562" s="19" t="s">
        <v>129</v>
      </c>
      <c r="Z562" s="44" t="s">
        <v>760</v>
      </c>
      <c r="AA562" s="44" t="s">
        <v>121</v>
      </c>
      <c r="AB562" s="84" t="str">
        <f t="shared" si="0"/>
        <v>10626-051 DG SÂN VẬN ĐỘNG HÙNG VƯƠNG</v>
      </c>
    </row>
    <row r="563" spans="1:28" hidden="1" x14ac:dyDescent="0.25">
      <c r="A563" s="26">
        <v>17</v>
      </c>
      <c r="B563" s="19" t="s">
        <v>778</v>
      </c>
      <c r="C563" s="44" t="s">
        <v>114</v>
      </c>
      <c r="D563" s="19" t="s">
        <v>762</v>
      </c>
      <c r="E563" s="19">
        <v>12</v>
      </c>
      <c r="F563" s="19">
        <v>100</v>
      </c>
      <c r="G563" s="19">
        <v>100</v>
      </c>
      <c r="H563" s="19">
        <v>4</v>
      </c>
      <c r="I563" s="79">
        <v>0.63</v>
      </c>
      <c r="J563" s="79">
        <v>2.52</v>
      </c>
      <c r="K563" s="19" t="s">
        <v>758</v>
      </c>
      <c r="L563" s="19" t="s">
        <v>759</v>
      </c>
      <c r="O563" s="19" t="s">
        <v>129</v>
      </c>
      <c r="Q563" s="20">
        <v>3</v>
      </c>
      <c r="R563" s="65" t="s">
        <v>504</v>
      </c>
      <c r="V563" s="19" t="s">
        <v>119</v>
      </c>
      <c r="W563" s="19" t="s">
        <v>129</v>
      </c>
      <c r="Z563" s="44" t="s">
        <v>760</v>
      </c>
      <c r="AA563" s="44" t="s">
        <v>121</v>
      </c>
      <c r="AB563" s="84" t="str">
        <f t="shared" si="0"/>
        <v>10626-051 DG SÂN VẬN ĐỘNG HÙNG VƯƠNG</v>
      </c>
    </row>
    <row r="564" spans="1:28" hidden="1" x14ac:dyDescent="0.25">
      <c r="A564" s="26">
        <v>18</v>
      </c>
      <c r="B564" s="19" t="s">
        <v>779</v>
      </c>
      <c r="C564" s="44" t="s">
        <v>114</v>
      </c>
      <c r="D564" s="19" t="s">
        <v>766</v>
      </c>
      <c r="E564" s="19">
        <v>12</v>
      </c>
      <c r="F564" s="19">
        <v>628</v>
      </c>
      <c r="G564" s="19">
        <v>648</v>
      </c>
      <c r="H564" s="19">
        <v>4</v>
      </c>
      <c r="I564" s="79">
        <v>38.15</v>
      </c>
      <c r="J564" s="79">
        <v>152.6</v>
      </c>
      <c r="K564" s="19" t="s">
        <v>758</v>
      </c>
      <c r="L564" s="19" t="s">
        <v>759</v>
      </c>
      <c r="O564" s="19" t="s">
        <v>129</v>
      </c>
      <c r="Q564" s="20">
        <v>3</v>
      </c>
      <c r="R564" s="65" t="s">
        <v>504</v>
      </c>
      <c r="V564" s="19" t="s">
        <v>119</v>
      </c>
      <c r="W564" s="19" t="s">
        <v>129</v>
      </c>
      <c r="Z564" s="44" t="s">
        <v>760</v>
      </c>
      <c r="AA564" s="44" t="s">
        <v>121</v>
      </c>
      <c r="AB564" s="84" t="str">
        <f t="shared" si="0"/>
        <v>10626-051 DG SÂN VẬN ĐỘNG HÙNG VƯƠNG</v>
      </c>
    </row>
    <row r="565" spans="1:28" hidden="1" x14ac:dyDescent="0.25">
      <c r="A565" s="26">
        <v>19</v>
      </c>
      <c r="B565" s="19" t="s">
        <v>780</v>
      </c>
      <c r="C565" s="44" t="s">
        <v>114</v>
      </c>
      <c r="D565" s="19" t="s">
        <v>762</v>
      </c>
      <c r="E565" s="19">
        <v>12</v>
      </c>
      <c r="F565" s="19">
        <v>100</v>
      </c>
      <c r="G565" s="19">
        <v>100</v>
      </c>
      <c r="H565" s="19">
        <v>1</v>
      </c>
      <c r="I565" s="79">
        <v>0.63</v>
      </c>
      <c r="J565" s="79">
        <v>0.63</v>
      </c>
      <c r="K565" s="19" t="s">
        <v>758</v>
      </c>
      <c r="L565" s="19" t="s">
        <v>759</v>
      </c>
      <c r="O565" s="19" t="s">
        <v>129</v>
      </c>
      <c r="Q565" s="20">
        <v>3</v>
      </c>
      <c r="R565" s="65" t="s">
        <v>504</v>
      </c>
      <c r="V565" s="19" t="s">
        <v>119</v>
      </c>
      <c r="W565" s="19" t="s">
        <v>129</v>
      </c>
      <c r="Z565" s="44" t="s">
        <v>760</v>
      </c>
      <c r="AA565" s="44" t="s">
        <v>121</v>
      </c>
      <c r="AB565" s="84" t="str">
        <f t="shared" si="0"/>
        <v>10626-051 DG SÂN VẬN ĐỘNG HÙNG VƯƠNG</v>
      </c>
    </row>
    <row r="566" spans="1:28" hidden="1" x14ac:dyDescent="0.25">
      <c r="A566" s="26">
        <v>20</v>
      </c>
      <c r="B566" s="19" t="s">
        <v>781</v>
      </c>
      <c r="C566" s="44" t="s">
        <v>114</v>
      </c>
      <c r="D566" s="19" t="s">
        <v>762</v>
      </c>
      <c r="E566" s="19">
        <v>12</v>
      </c>
      <c r="F566" s="19">
        <v>100</v>
      </c>
      <c r="G566" s="19">
        <v>100</v>
      </c>
      <c r="H566" s="19">
        <v>4</v>
      </c>
      <c r="I566" s="79">
        <v>0.63</v>
      </c>
      <c r="J566" s="79">
        <v>2.52</v>
      </c>
      <c r="K566" s="19" t="s">
        <v>758</v>
      </c>
      <c r="L566" s="19" t="s">
        <v>759</v>
      </c>
      <c r="O566" s="19" t="s">
        <v>129</v>
      </c>
      <c r="Q566" s="20">
        <v>3</v>
      </c>
      <c r="R566" s="65" t="s">
        <v>504</v>
      </c>
      <c r="V566" s="19" t="s">
        <v>119</v>
      </c>
      <c r="W566" s="19" t="s">
        <v>129</v>
      </c>
      <c r="Z566" s="44" t="s">
        <v>760</v>
      </c>
      <c r="AA566" s="44" t="s">
        <v>121</v>
      </c>
      <c r="AB566" s="84" t="str">
        <f t="shared" si="0"/>
        <v>10626-051 DG SÂN VẬN ĐỘNG HÙNG VƯƠNG</v>
      </c>
    </row>
    <row r="567" spans="1:28" hidden="1" x14ac:dyDescent="0.25">
      <c r="A567" s="26">
        <v>21</v>
      </c>
      <c r="B567" s="19" t="s">
        <v>782</v>
      </c>
      <c r="C567" s="44" t="s">
        <v>114</v>
      </c>
      <c r="D567" s="19" t="s">
        <v>762</v>
      </c>
      <c r="E567" s="19">
        <v>12</v>
      </c>
      <c r="F567" s="19">
        <v>100</v>
      </c>
      <c r="G567" s="19">
        <v>100</v>
      </c>
      <c r="H567" s="19">
        <v>1</v>
      </c>
      <c r="I567" s="79">
        <v>0.63</v>
      </c>
      <c r="J567" s="79">
        <v>0.63</v>
      </c>
      <c r="K567" s="19" t="s">
        <v>758</v>
      </c>
      <c r="L567" s="19" t="s">
        <v>759</v>
      </c>
      <c r="O567" s="19" t="s">
        <v>129</v>
      </c>
      <c r="Q567" s="20">
        <v>3</v>
      </c>
      <c r="R567" s="65" t="s">
        <v>504</v>
      </c>
      <c r="V567" s="19" t="s">
        <v>119</v>
      </c>
      <c r="W567" s="19" t="s">
        <v>129</v>
      </c>
      <c r="Z567" s="44" t="s">
        <v>760</v>
      </c>
      <c r="AA567" s="44" t="s">
        <v>121</v>
      </c>
      <c r="AB567" s="84" t="str">
        <f t="shared" si="0"/>
        <v>10626-051 DG SÂN VẬN ĐỘNG HÙNG VƯƠNG</v>
      </c>
    </row>
    <row r="568" spans="1:28" hidden="1" x14ac:dyDescent="0.25">
      <c r="A568" s="26">
        <v>22</v>
      </c>
      <c r="B568" s="19" t="s">
        <v>783</v>
      </c>
      <c r="C568" s="44" t="s">
        <v>114</v>
      </c>
      <c r="D568" s="19" t="s">
        <v>766</v>
      </c>
      <c r="E568" s="19">
        <v>12</v>
      </c>
      <c r="F568" s="19">
        <v>628</v>
      </c>
      <c r="G568" s="19">
        <v>648</v>
      </c>
      <c r="H568" s="19">
        <v>2</v>
      </c>
      <c r="I568" s="79">
        <v>38.15</v>
      </c>
      <c r="J568" s="79">
        <v>76.3</v>
      </c>
      <c r="K568" s="19" t="s">
        <v>758</v>
      </c>
      <c r="L568" s="19" t="s">
        <v>759</v>
      </c>
      <c r="O568" s="19" t="s">
        <v>129</v>
      </c>
      <c r="Q568" s="20">
        <v>3</v>
      </c>
      <c r="R568" s="65" t="s">
        <v>504</v>
      </c>
      <c r="V568" s="19" t="s">
        <v>119</v>
      </c>
      <c r="W568" s="19" t="s">
        <v>129</v>
      </c>
      <c r="Z568" s="44" t="s">
        <v>760</v>
      </c>
      <c r="AA568" s="44" t="s">
        <v>121</v>
      </c>
      <c r="AB568" s="84" t="str">
        <f t="shared" si="0"/>
        <v>10626-051 DG SÂN VẬN ĐỘNG HÙNG VƯƠNG</v>
      </c>
    </row>
    <row r="569" spans="1:28" hidden="1" x14ac:dyDescent="0.25">
      <c r="A569" s="26">
        <v>23</v>
      </c>
      <c r="B569" s="19" t="s">
        <v>784</v>
      </c>
      <c r="C569" s="44" t="s">
        <v>114</v>
      </c>
      <c r="D569" s="19" t="s">
        <v>762</v>
      </c>
      <c r="E569" s="19">
        <v>12</v>
      </c>
      <c r="F569" s="19">
        <v>100</v>
      </c>
      <c r="G569" s="19">
        <v>100</v>
      </c>
      <c r="H569" s="19">
        <v>1</v>
      </c>
      <c r="I569" s="79">
        <v>0.63</v>
      </c>
      <c r="J569" s="79">
        <v>0.63</v>
      </c>
      <c r="K569" s="19" t="s">
        <v>758</v>
      </c>
      <c r="L569" s="19" t="s">
        <v>759</v>
      </c>
      <c r="O569" s="19" t="s">
        <v>129</v>
      </c>
      <c r="Q569" s="20">
        <v>3</v>
      </c>
      <c r="R569" s="65" t="s">
        <v>504</v>
      </c>
      <c r="V569" s="19" t="s">
        <v>119</v>
      </c>
      <c r="W569" s="19" t="s">
        <v>129</v>
      </c>
      <c r="Z569" s="44" t="s">
        <v>760</v>
      </c>
      <c r="AA569" s="44" t="s">
        <v>121</v>
      </c>
      <c r="AB569" s="84" t="str">
        <f t="shared" si="0"/>
        <v>10626-051 DG SÂN VẬN ĐỘNG HÙNG VƯƠNG</v>
      </c>
    </row>
    <row r="570" spans="1:28" hidden="1" x14ac:dyDescent="0.25">
      <c r="A570" s="26">
        <v>24</v>
      </c>
      <c r="B570" s="19" t="s">
        <v>785</v>
      </c>
      <c r="C570" s="44" t="s">
        <v>114</v>
      </c>
      <c r="D570" s="19" t="s">
        <v>766</v>
      </c>
      <c r="E570" s="19">
        <v>12</v>
      </c>
      <c r="F570" s="19">
        <v>628</v>
      </c>
      <c r="G570" s="19">
        <v>648</v>
      </c>
      <c r="H570" s="19">
        <v>2</v>
      </c>
      <c r="I570" s="79">
        <v>38.15</v>
      </c>
      <c r="J570" s="79">
        <v>76.3</v>
      </c>
      <c r="K570" s="19" t="s">
        <v>758</v>
      </c>
      <c r="L570" s="19" t="s">
        <v>759</v>
      </c>
      <c r="O570" s="19" t="s">
        <v>129</v>
      </c>
      <c r="Q570" s="20">
        <v>3</v>
      </c>
      <c r="R570" s="65" t="s">
        <v>504</v>
      </c>
      <c r="V570" s="19" t="s">
        <v>119</v>
      </c>
      <c r="W570" s="19" t="s">
        <v>129</v>
      </c>
      <c r="Z570" s="44" t="s">
        <v>760</v>
      </c>
      <c r="AA570" s="44" t="s">
        <v>121</v>
      </c>
      <c r="AB570" s="84" t="str">
        <f t="shared" si="0"/>
        <v>10626-051 DG SÂN VẬN ĐỘNG HÙNG VƯƠNG</v>
      </c>
    </row>
    <row r="571" spans="1:28" hidden="1" x14ac:dyDescent="0.25">
      <c r="A571" s="26">
        <v>25</v>
      </c>
      <c r="B571" s="19" t="s">
        <v>786</v>
      </c>
      <c r="C571" s="44" t="s">
        <v>114</v>
      </c>
      <c r="D571" s="19" t="s">
        <v>762</v>
      </c>
      <c r="E571" s="19">
        <v>12</v>
      </c>
      <c r="F571" s="19">
        <v>100</v>
      </c>
      <c r="G571" s="19">
        <v>100</v>
      </c>
      <c r="H571" s="19">
        <v>2</v>
      </c>
      <c r="I571" s="79">
        <v>0.63</v>
      </c>
      <c r="J571" s="79">
        <v>1.26</v>
      </c>
      <c r="K571" s="19" t="s">
        <v>758</v>
      </c>
      <c r="L571" s="19" t="s">
        <v>759</v>
      </c>
      <c r="O571" s="19" t="s">
        <v>129</v>
      </c>
      <c r="Q571" s="20">
        <v>3</v>
      </c>
      <c r="R571" s="65" t="s">
        <v>504</v>
      </c>
      <c r="V571" s="19" t="s">
        <v>119</v>
      </c>
      <c r="W571" s="19" t="s">
        <v>129</v>
      </c>
      <c r="Z571" s="44" t="s">
        <v>760</v>
      </c>
      <c r="AA571" s="44" t="s">
        <v>121</v>
      </c>
      <c r="AB571" s="84" t="str">
        <f t="shared" si="0"/>
        <v>10626-051 DG SÂN VẬN ĐỘNG HÙNG VƯƠNG</v>
      </c>
    </row>
    <row r="572" spans="1:28" hidden="1" x14ac:dyDescent="0.25">
      <c r="A572" s="26">
        <v>26</v>
      </c>
      <c r="B572" s="19" t="s">
        <v>787</v>
      </c>
      <c r="C572" s="44" t="s">
        <v>114</v>
      </c>
      <c r="D572" s="19" t="s">
        <v>766</v>
      </c>
      <c r="E572" s="19">
        <v>12</v>
      </c>
      <c r="F572" s="19">
        <v>628</v>
      </c>
      <c r="G572" s="19">
        <v>648</v>
      </c>
      <c r="H572" s="19">
        <v>4</v>
      </c>
      <c r="I572" s="79">
        <v>38.15</v>
      </c>
      <c r="J572" s="79">
        <v>152.6</v>
      </c>
      <c r="K572" s="19" t="s">
        <v>758</v>
      </c>
      <c r="L572" s="19" t="s">
        <v>759</v>
      </c>
      <c r="O572" s="19" t="s">
        <v>129</v>
      </c>
      <c r="Q572" s="20">
        <v>3</v>
      </c>
      <c r="R572" s="65" t="s">
        <v>504</v>
      </c>
      <c r="V572" s="19" t="s">
        <v>119</v>
      </c>
      <c r="W572" s="19" t="s">
        <v>129</v>
      </c>
      <c r="Z572" s="44" t="s">
        <v>760</v>
      </c>
      <c r="AA572" s="44" t="s">
        <v>121</v>
      </c>
      <c r="AB572" s="84" t="str">
        <f t="shared" si="0"/>
        <v>10626-051 DG SÂN VẬN ĐỘNG HÙNG VƯƠNG</v>
      </c>
    </row>
    <row r="573" spans="1:28" hidden="1" x14ac:dyDescent="0.25">
      <c r="A573" s="26">
        <v>27</v>
      </c>
      <c r="B573" s="19" t="s">
        <v>788</v>
      </c>
      <c r="C573" s="44" t="s">
        <v>114</v>
      </c>
      <c r="D573" s="19" t="s">
        <v>762</v>
      </c>
      <c r="E573" s="19">
        <v>12</v>
      </c>
      <c r="F573" s="19">
        <v>100</v>
      </c>
      <c r="G573" s="19">
        <v>100</v>
      </c>
      <c r="H573" s="19">
        <v>2</v>
      </c>
      <c r="I573" s="79">
        <v>0.63</v>
      </c>
      <c r="J573" s="79">
        <v>1.26</v>
      </c>
      <c r="K573" s="19" t="s">
        <v>758</v>
      </c>
      <c r="L573" s="19" t="s">
        <v>759</v>
      </c>
      <c r="O573" s="19" t="s">
        <v>129</v>
      </c>
      <c r="Q573" s="20">
        <v>3</v>
      </c>
      <c r="R573" s="65" t="s">
        <v>504</v>
      </c>
      <c r="V573" s="19" t="s">
        <v>119</v>
      </c>
      <c r="W573" s="19" t="s">
        <v>129</v>
      </c>
      <c r="Z573" s="44" t="s">
        <v>760</v>
      </c>
      <c r="AA573" s="44" t="s">
        <v>121</v>
      </c>
      <c r="AB573" s="84" t="str">
        <f t="shared" si="0"/>
        <v>10626-051 DG SÂN VẬN ĐỘNG HÙNG VƯƠNG</v>
      </c>
    </row>
    <row r="574" spans="1:28" hidden="1" x14ac:dyDescent="0.25">
      <c r="A574" s="26">
        <v>28</v>
      </c>
      <c r="B574" s="19" t="s">
        <v>789</v>
      </c>
      <c r="C574" s="44" t="s">
        <v>114</v>
      </c>
      <c r="D574" s="19" t="s">
        <v>790</v>
      </c>
      <c r="E574" s="19">
        <v>12</v>
      </c>
      <c r="F574" s="19">
        <v>40</v>
      </c>
      <c r="G574" s="19">
        <v>6220</v>
      </c>
      <c r="H574" s="19">
        <v>4</v>
      </c>
      <c r="I574" s="79">
        <v>23.44</v>
      </c>
      <c r="J574" s="79">
        <v>93.75</v>
      </c>
      <c r="K574" s="19" t="s">
        <v>758</v>
      </c>
      <c r="L574" s="19" t="s">
        <v>791</v>
      </c>
      <c r="Q574" s="20">
        <v>3</v>
      </c>
      <c r="R574" s="65" t="s">
        <v>504</v>
      </c>
      <c r="V574" s="19" t="s">
        <v>119</v>
      </c>
      <c r="Z574" s="44" t="s">
        <v>760</v>
      </c>
      <c r="AA574" s="44" t="s">
        <v>121</v>
      </c>
      <c r="AB574" s="84" t="str">
        <f t="shared" si="0"/>
        <v>10626-051 DG SÂN VẬN ĐỘNG HÙNG VƯƠNG</v>
      </c>
    </row>
    <row r="575" spans="1:28" hidden="1" x14ac:dyDescent="0.25">
      <c r="A575" s="26">
        <v>29</v>
      </c>
      <c r="B575" s="19" t="s">
        <v>792</v>
      </c>
      <c r="C575" s="44" t="s">
        <v>114</v>
      </c>
      <c r="D575" s="19" t="s">
        <v>766</v>
      </c>
      <c r="E575" s="19">
        <v>12</v>
      </c>
      <c r="F575" s="19">
        <v>628</v>
      </c>
      <c r="G575" s="19">
        <v>648</v>
      </c>
      <c r="H575" s="19">
        <v>2</v>
      </c>
      <c r="I575" s="79">
        <v>38.15</v>
      </c>
      <c r="J575" s="79">
        <v>76.3</v>
      </c>
      <c r="K575" s="19" t="s">
        <v>758</v>
      </c>
      <c r="L575" s="19" t="s">
        <v>791</v>
      </c>
      <c r="O575" s="19" t="s">
        <v>129</v>
      </c>
      <c r="Q575" s="20">
        <v>3</v>
      </c>
      <c r="R575" s="65" t="s">
        <v>504</v>
      </c>
      <c r="V575" s="19" t="s">
        <v>119</v>
      </c>
      <c r="W575" s="19" t="s">
        <v>129</v>
      </c>
      <c r="Z575" s="44" t="s">
        <v>760</v>
      </c>
      <c r="AA575" s="44" t="s">
        <v>121</v>
      </c>
      <c r="AB575" s="84" t="str">
        <f t="shared" si="0"/>
        <v>10626-051 DG SÂN VẬN ĐỘNG HÙNG VƯƠNG</v>
      </c>
    </row>
    <row r="576" spans="1:28" hidden="1" x14ac:dyDescent="0.25">
      <c r="A576" s="26">
        <v>30</v>
      </c>
      <c r="B576" s="19" t="s">
        <v>793</v>
      </c>
      <c r="C576" s="44" t="s">
        <v>114</v>
      </c>
      <c r="D576" s="19" t="s">
        <v>766</v>
      </c>
      <c r="E576" s="19">
        <v>12</v>
      </c>
      <c r="F576" s="19">
        <v>628</v>
      </c>
      <c r="G576" s="19">
        <v>648</v>
      </c>
      <c r="H576" s="19">
        <v>4</v>
      </c>
      <c r="I576" s="79">
        <v>38.15</v>
      </c>
      <c r="J576" s="79">
        <v>152.6</v>
      </c>
      <c r="K576" s="19" t="s">
        <v>758</v>
      </c>
      <c r="L576" s="19" t="s">
        <v>791</v>
      </c>
      <c r="O576" s="19" t="s">
        <v>129</v>
      </c>
      <c r="Q576" s="20">
        <v>3</v>
      </c>
      <c r="R576" s="65" t="s">
        <v>504</v>
      </c>
      <c r="V576" s="19" t="s">
        <v>119</v>
      </c>
      <c r="W576" s="19" t="s">
        <v>129</v>
      </c>
      <c r="Z576" s="44" t="s">
        <v>760</v>
      </c>
      <c r="AA576" s="44" t="s">
        <v>121</v>
      </c>
      <c r="AB576" s="84" t="str">
        <f t="shared" si="0"/>
        <v>10626-051 DG SÂN VẬN ĐỘNG HÙNG VƯƠNG</v>
      </c>
    </row>
    <row r="577" spans="1:28" hidden="1" x14ac:dyDescent="0.25">
      <c r="A577" s="26">
        <v>31</v>
      </c>
      <c r="B577" s="19" t="s">
        <v>765</v>
      </c>
      <c r="C577" s="44" t="s">
        <v>114</v>
      </c>
      <c r="D577" s="19" t="s">
        <v>766</v>
      </c>
      <c r="E577" s="19">
        <v>12</v>
      </c>
      <c r="F577" s="19">
        <v>628</v>
      </c>
      <c r="G577" s="19">
        <v>648</v>
      </c>
      <c r="H577" s="19">
        <v>2</v>
      </c>
      <c r="I577" s="79">
        <v>38.15</v>
      </c>
      <c r="J577" s="79">
        <v>76.3</v>
      </c>
      <c r="K577" s="19" t="s">
        <v>758</v>
      </c>
      <c r="L577" s="19" t="s">
        <v>791</v>
      </c>
      <c r="O577" s="19" t="s">
        <v>129</v>
      </c>
      <c r="Q577" s="20">
        <v>3</v>
      </c>
      <c r="R577" s="65" t="s">
        <v>504</v>
      </c>
      <c r="V577" s="19" t="s">
        <v>119</v>
      </c>
      <c r="W577" s="19" t="s">
        <v>129</v>
      </c>
      <c r="Z577" s="44" t="s">
        <v>760</v>
      </c>
      <c r="AA577" s="44" t="s">
        <v>121</v>
      </c>
      <c r="AB577" s="84" t="str">
        <f t="shared" si="0"/>
        <v>10626-051 DG SÂN VẬN ĐỘNG HÙNG VƯƠNG</v>
      </c>
    </row>
    <row r="578" spans="1:28" hidden="1" x14ac:dyDescent="0.25">
      <c r="A578" s="26">
        <v>32</v>
      </c>
      <c r="B578" s="19" t="s">
        <v>794</v>
      </c>
      <c r="C578" s="44" t="s">
        <v>114</v>
      </c>
      <c r="D578" s="19" t="s">
        <v>795</v>
      </c>
      <c r="E578" s="19">
        <v>12</v>
      </c>
      <c r="F578" s="19">
        <v>608</v>
      </c>
      <c r="G578" s="19">
        <v>628</v>
      </c>
      <c r="H578" s="19">
        <v>2</v>
      </c>
      <c r="I578" s="79">
        <v>35.78</v>
      </c>
      <c r="J578" s="79">
        <v>71.569999999999993</v>
      </c>
      <c r="K578" s="19" t="s">
        <v>758</v>
      </c>
      <c r="L578" s="19" t="s">
        <v>791</v>
      </c>
      <c r="O578" s="19" t="s">
        <v>129</v>
      </c>
      <c r="Q578" s="20">
        <v>3</v>
      </c>
      <c r="R578" s="65" t="s">
        <v>504</v>
      </c>
      <c r="V578" s="19" t="s">
        <v>119</v>
      </c>
      <c r="W578" s="19" t="s">
        <v>129</v>
      </c>
      <c r="Z578" s="44" t="s">
        <v>760</v>
      </c>
      <c r="AA578" s="44" t="s">
        <v>121</v>
      </c>
      <c r="AB578" s="84" t="str">
        <f t="shared" si="0"/>
        <v>10626-051 DG SÂN VẬN ĐỘNG HÙNG VƯƠNG</v>
      </c>
    </row>
    <row r="579" spans="1:28" hidden="1" x14ac:dyDescent="0.25">
      <c r="A579" s="26">
        <v>33</v>
      </c>
      <c r="B579" s="19" t="s">
        <v>796</v>
      </c>
      <c r="C579" s="44" t="s">
        <v>114</v>
      </c>
      <c r="D579" s="19" t="s">
        <v>795</v>
      </c>
      <c r="E579" s="19">
        <v>12</v>
      </c>
      <c r="F579" s="19">
        <v>608</v>
      </c>
      <c r="G579" s="19">
        <v>628</v>
      </c>
      <c r="H579" s="19">
        <v>2</v>
      </c>
      <c r="I579" s="79">
        <v>35.78</v>
      </c>
      <c r="J579" s="79">
        <v>71.569999999999993</v>
      </c>
      <c r="K579" s="19" t="s">
        <v>758</v>
      </c>
      <c r="L579" s="19" t="s">
        <v>791</v>
      </c>
      <c r="O579" s="19" t="s">
        <v>129</v>
      </c>
      <c r="Q579" s="20">
        <v>3</v>
      </c>
      <c r="R579" s="65" t="s">
        <v>504</v>
      </c>
      <c r="V579" s="19" t="s">
        <v>119</v>
      </c>
      <c r="W579" s="19" t="s">
        <v>129</v>
      </c>
      <c r="Z579" s="44" t="s">
        <v>760</v>
      </c>
      <c r="AA579" s="44" t="s">
        <v>121</v>
      </c>
      <c r="AB579" s="84" t="str">
        <f t="shared" si="0"/>
        <v>10626-051 DG SÂN VẬN ĐỘNG HÙNG VƯƠNG</v>
      </c>
    </row>
    <row r="580" spans="1:28" hidden="1" x14ac:dyDescent="0.25">
      <c r="A580" s="26">
        <v>34</v>
      </c>
      <c r="B580" s="19" t="s">
        <v>797</v>
      </c>
      <c r="C580" s="44" t="s">
        <v>114</v>
      </c>
      <c r="D580" s="19" t="s">
        <v>795</v>
      </c>
      <c r="E580" s="19">
        <v>12</v>
      </c>
      <c r="F580" s="19">
        <v>608</v>
      </c>
      <c r="G580" s="19">
        <v>628</v>
      </c>
      <c r="H580" s="19">
        <v>4</v>
      </c>
      <c r="I580" s="79">
        <v>35.78</v>
      </c>
      <c r="J580" s="79">
        <v>143.13</v>
      </c>
      <c r="K580" s="19" t="s">
        <v>758</v>
      </c>
      <c r="L580" s="19" t="s">
        <v>791</v>
      </c>
      <c r="O580" s="19" t="s">
        <v>129</v>
      </c>
      <c r="Q580" s="20">
        <v>3</v>
      </c>
      <c r="R580" s="65" t="s">
        <v>504</v>
      </c>
      <c r="V580" s="19" t="s">
        <v>119</v>
      </c>
      <c r="W580" s="19" t="s">
        <v>129</v>
      </c>
      <c r="Z580" s="44" t="s">
        <v>760</v>
      </c>
      <c r="AA580" s="44" t="s">
        <v>121</v>
      </c>
      <c r="AB580" s="84" t="str">
        <f t="shared" si="0"/>
        <v>10626-051 DG SÂN VẬN ĐỘNG HÙNG VƯƠNG</v>
      </c>
    </row>
    <row r="581" spans="1:28" hidden="1" x14ac:dyDescent="0.25">
      <c r="A581" s="26">
        <v>35</v>
      </c>
      <c r="B581" s="19" t="s">
        <v>798</v>
      </c>
      <c r="C581" s="44" t="s">
        <v>114</v>
      </c>
      <c r="D581" s="19" t="s">
        <v>795</v>
      </c>
      <c r="E581" s="19">
        <v>12</v>
      </c>
      <c r="F581" s="19">
        <v>608</v>
      </c>
      <c r="G581" s="19">
        <v>628</v>
      </c>
      <c r="H581" s="19">
        <v>4</v>
      </c>
      <c r="I581" s="79">
        <v>35.78</v>
      </c>
      <c r="J581" s="79">
        <v>143.13</v>
      </c>
      <c r="K581" s="19" t="s">
        <v>758</v>
      </c>
      <c r="L581" s="19" t="s">
        <v>791</v>
      </c>
      <c r="O581" s="19" t="s">
        <v>129</v>
      </c>
      <c r="Q581" s="20">
        <v>3</v>
      </c>
      <c r="R581" s="65" t="s">
        <v>504</v>
      </c>
      <c r="V581" s="19" t="s">
        <v>119</v>
      </c>
      <c r="W581" s="19" t="s">
        <v>129</v>
      </c>
      <c r="Z581" s="44" t="s">
        <v>760</v>
      </c>
      <c r="AA581" s="44" t="s">
        <v>121</v>
      </c>
      <c r="AB581" s="84" t="str">
        <f t="shared" si="0"/>
        <v>10626-051 DG SÂN VẬN ĐỘNG HÙNG VƯƠNG</v>
      </c>
    </row>
    <row r="582" spans="1:28" hidden="1" x14ac:dyDescent="0.25">
      <c r="A582" s="26">
        <v>36</v>
      </c>
      <c r="B582" s="19" t="s">
        <v>799</v>
      </c>
      <c r="C582" s="44" t="s">
        <v>114</v>
      </c>
      <c r="D582" s="19" t="s">
        <v>800</v>
      </c>
      <c r="E582" s="19">
        <v>20</v>
      </c>
      <c r="F582" s="19">
        <v>650</v>
      </c>
      <c r="G582" s="19">
        <v>11995</v>
      </c>
      <c r="H582" s="19">
        <v>1</v>
      </c>
      <c r="I582" s="79">
        <v>1218.5999999999999</v>
      </c>
      <c r="J582" s="79">
        <v>1218.5999999999999</v>
      </c>
      <c r="K582" s="19" t="s">
        <v>801</v>
      </c>
      <c r="L582" s="19" t="s">
        <v>802</v>
      </c>
      <c r="O582" s="19" t="s">
        <v>129</v>
      </c>
      <c r="P582" s="19" t="s">
        <v>129</v>
      </c>
      <c r="Q582" s="20">
        <v>3</v>
      </c>
      <c r="R582" s="65" t="s">
        <v>504</v>
      </c>
      <c r="V582" s="19" t="s">
        <v>119</v>
      </c>
      <c r="Y582" s="19" t="s">
        <v>129</v>
      </c>
      <c r="Z582" s="44" t="s">
        <v>760</v>
      </c>
      <c r="AA582" s="44" t="s">
        <v>121</v>
      </c>
      <c r="AB582" s="84" t="str">
        <f t="shared" si="0"/>
        <v>10626-051 DG SÂN VẬN ĐỘNG HÙNG VƯƠNG</v>
      </c>
    </row>
    <row r="583" spans="1:28" hidden="1" x14ac:dyDescent="0.25">
      <c r="A583" s="26">
        <v>37</v>
      </c>
      <c r="B583" s="19" t="s">
        <v>803</v>
      </c>
      <c r="C583" s="44" t="s">
        <v>114</v>
      </c>
      <c r="D583" s="19" t="s">
        <v>800</v>
      </c>
      <c r="E583" s="19">
        <v>20</v>
      </c>
      <c r="F583" s="19">
        <v>650</v>
      </c>
      <c r="G583" s="19">
        <v>11995</v>
      </c>
      <c r="H583" s="19">
        <v>1</v>
      </c>
      <c r="I583" s="79">
        <v>1221.3499999999999</v>
      </c>
      <c r="J583" s="79">
        <v>1221.3499999999999</v>
      </c>
      <c r="K583" s="19" t="s">
        <v>801</v>
      </c>
      <c r="L583" s="19" t="s">
        <v>802</v>
      </c>
      <c r="O583" s="19" t="s">
        <v>129</v>
      </c>
      <c r="P583" s="19" t="s">
        <v>129</v>
      </c>
      <c r="Q583" s="20">
        <v>3</v>
      </c>
      <c r="R583" s="65" t="s">
        <v>504</v>
      </c>
      <c r="V583" s="19" t="s">
        <v>119</v>
      </c>
      <c r="Y583" s="19" t="s">
        <v>129</v>
      </c>
      <c r="Z583" s="44" t="s">
        <v>760</v>
      </c>
      <c r="AA583" s="44" t="s">
        <v>121</v>
      </c>
      <c r="AB583" s="84" t="str">
        <f t="shared" si="0"/>
        <v>10626-051 DG SÂN VẬN ĐỘNG HÙNG VƯƠNG</v>
      </c>
    </row>
    <row r="584" spans="1:28" hidden="1" x14ac:dyDescent="0.25">
      <c r="A584" s="26">
        <v>38</v>
      </c>
      <c r="B584" s="19" t="s">
        <v>804</v>
      </c>
      <c r="C584" s="44" t="s">
        <v>114</v>
      </c>
      <c r="D584" s="19" t="s">
        <v>800</v>
      </c>
      <c r="E584" s="19">
        <v>20</v>
      </c>
      <c r="F584" s="19">
        <v>650</v>
      </c>
      <c r="G584" s="19">
        <v>11995</v>
      </c>
      <c r="H584" s="19">
        <v>1</v>
      </c>
      <c r="I584" s="79">
        <v>1224.0899999999999</v>
      </c>
      <c r="J584" s="79">
        <v>1224.0899999999999</v>
      </c>
      <c r="K584" s="19" t="s">
        <v>801</v>
      </c>
      <c r="L584" s="19" t="s">
        <v>802</v>
      </c>
      <c r="O584" s="19" t="s">
        <v>129</v>
      </c>
      <c r="P584" s="19" t="s">
        <v>129</v>
      </c>
      <c r="Q584" s="20">
        <v>3</v>
      </c>
      <c r="R584" s="65" t="s">
        <v>504</v>
      </c>
      <c r="V584" s="19" t="s">
        <v>119</v>
      </c>
      <c r="Y584" s="19" t="s">
        <v>129</v>
      </c>
      <c r="Z584" s="44" t="s">
        <v>760</v>
      </c>
      <c r="AA584" s="44" t="s">
        <v>121</v>
      </c>
      <c r="AB584" s="84" t="str">
        <f t="shared" si="0"/>
        <v>10626-051 DG SÂN VẬN ĐỘNG HÙNG VƯƠNG</v>
      </c>
    </row>
    <row r="585" spans="1:28" hidden="1" x14ac:dyDescent="0.25">
      <c r="A585" s="26">
        <v>39</v>
      </c>
      <c r="B585" s="19" t="s">
        <v>805</v>
      </c>
      <c r="C585" s="44" t="s">
        <v>114</v>
      </c>
      <c r="D585" s="19" t="s">
        <v>800</v>
      </c>
      <c r="E585" s="19">
        <v>20</v>
      </c>
      <c r="F585" s="19">
        <v>650</v>
      </c>
      <c r="G585" s="19">
        <v>11995</v>
      </c>
      <c r="H585" s="19">
        <v>1</v>
      </c>
      <c r="I585" s="79">
        <v>1224.0899999999999</v>
      </c>
      <c r="J585" s="79">
        <v>1224.0899999999999</v>
      </c>
      <c r="K585" s="19" t="s">
        <v>801</v>
      </c>
      <c r="L585" s="19" t="s">
        <v>806</v>
      </c>
      <c r="O585" s="19" t="s">
        <v>129</v>
      </c>
      <c r="P585" s="19" t="s">
        <v>129</v>
      </c>
      <c r="Q585" s="20">
        <v>3</v>
      </c>
      <c r="R585" s="65" t="s">
        <v>504</v>
      </c>
      <c r="V585" s="19" t="s">
        <v>119</v>
      </c>
      <c r="Y585" s="19" t="s">
        <v>129</v>
      </c>
      <c r="Z585" s="44" t="s">
        <v>760</v>
      </c>
      <c r="AA585" s="44" t="s">
        <v>121</v>
      </c>
      <c r="AB585" s="84" t="str">
        <f t="shared" si="0"/>
        <v>10626-051 DG SÂN VẬN ĐỘNG HÙNG VƯƠNG</v>
      </c>
    </row>
    <row r="586" spans="1:28" hidden="1" x14ac:dyDescent="0.25">
      <c r="A586" s="26">
        <v>40</v>
      </c>
      <c r="B586" s="19" t="s">
        <v>807</v>
      </c>
      <c r="C586" s="44" t="s">
        <v>114</v>
      </c>
      <c r="D586" s="19" t="s">
        <v>800</v>
      </c>
      <c r="E586" s="19">
        <v>20</v>
      </c>
      <c r="F586" s="19">
        <v>650</v>
      </c>
      <c r="G586" s="19">
        <v>11995</v>
      </c>
      <c r="H586" s="19">
        <v>1</v>
      </c>
      <c r="I586" s="79">
        <v>1224.0899999999999</v>
      </c>
      <c r="J586" s="79">
        <v>1224.0899999999999</v>
      </c>
      <c r="K586" s="19" t="s">
        <v>801</v>
      </c>
      <c r="L586" s="19" t="s">
        <v>806</v>
      </c>
      <c r="O586" s="19" t="s">
        <v>129</v>
      </c>
      <c r="P586" s="19" t="s">
        <v>129</v>
      </c>
      <c r="Q586" s="20">
        <v>3</v>
      </c>
      <c r="R586" s="65" t="s">
        <v>504</v>
      </c>
      <c r="V586" s="19" t="s">
        <v>119</v>
      </c>
      <c r="Y586" s="19" t="s">
        <v>129</v>
      </c>
      <c r="Z586" s="44" t="s">
        <v>760</v>
      </c>
      <c r="AA586" s="44" t="s">
        <v>121</v>
      </c>
      <c r="AB586" s="84" t="str">
        <f t="shared" si="0"/>
        <v>10626-051 DG SÂN VẬN ĐỘNG HÙNG VƯƠNG</v>
      </c>
    </row>
    <row r="587" spans="1:28" hidden="1" x14ac:dyDescent="0.25">
      <c r="A587" s="26">
        <v>41</v>
      </c>
      <c r="B587" s="19" t="s">
        <v>808</v>
      </c>
      <c r="C587" s="44" t="s">
        <v>114</v>
      </c>
      <c r="D587" s="19" t="s">
        <v>800</v>
      </c>
      <c r="E587" s="19">
        <v>20</v>
      </c>
      <c r="F587" s="19">
        <v>650</v>
      </c>
      <c r="G587" s="19">
        <v>11995</v>
      </c>
      <c r="H587" s="19">
        <v>1</v>
      </c>
      <c r="I587" s="79">
        <v>1221.3499999999999</v>
      </c>
      <c r="J587" s="79">
        <v>1221.3499999999999</v>
      </c>
      <c r="K587" s="19" t="s">
        <v>801</v>
      </c>
      <c r="L587" s="19" t="s">
        <v>806</v>
      </c>
      <c r="O587" s="19" t="s">
        <v>129</v>
      </c>
      <c r="P587" s="19" t="s">
        <v>129</v>
      </c>
      <c r="Q587" s="20">
        <v>3</v>
      </c>
      <c r="R587" s="65" t="s">
        <v>504</v>
      </c>
      <c r="V587" s="19" t="s">
        <v>119</v>
      </c>
      <c r="Y587" s="19" t="s">
        <v>129</v>
      </c>
      <c r="Z587" s="44" t="s">
        <v>760</v>
      </c>
      <c r="AA587" s="44" t="s">
        <v>121</v>
      </c>
      <c r="AB587" s="84" t="str">
        <f t="shared" si="0"/>
        <v>10626-051 DG SÂN VẬN ĐỘNG HÙNG VƯƠNG</v>
      </c>
    </row>
    <row r="588" spans="1:28" hidden="1" x14ac:dyDescent="0.25">
      <c r="A588" s="26">
        <v>42</v>
      </c>
      <c r="B588" s="19" t="s">
        <v>809</v>
      </c>
      <c r="C588" s="44" t="s">
        <v>114</v>
      </c>
      <c r="D588" s="19" t="s">
        <v>810</v>
      </c>
      <c r="E588" s="19">
        <v>20</v>
      </c>
      <c r="F588" s="19">
        <v>120</v>
      </c>
      <c r="G588" s="19">
        <v>200</v>
      </c>
      <c r="H588" s="19">
        <v>2</v>
      </c>
      <c r="I588" s="79">
        <v>2.33</v>
      </c>
      <c r="J588" s="79">
        <v>4.6500000000000004</v>
      </c>
      <c r="K588" s="19" t="s">
        <v>801</v>
      </c>
      <c r="L588" s="19" t="s">
        <v>811</v>
      </c>
      <c r="O588" s="19" t="s">
        <v>129</v>
      </c>
      <c r="Q588" s="20">
        <v>3</v>
      </c>
      <c r="R588" s="65" t="s">
        <v>504</v>
      </c>
      <c r="V588" s="19" t="s">
        <v>119</v>
      </c>
      <c r="W588" s="19" t="s">
        <v>129</v>
      </c>
      <c r="Z588" s="44" t="s">
        <v>760</v>
      </c>
      <c r="AA588" s="44" t="s">
        <v>121</v>
      </c>
      <c r="AB588" s="84" t="str">
        <f t="shared" si="0"/>
        <v>10626-051 DG SÂN VẬN ĐỘNG HÙNG VƯƠNG</v>
      </c>
    </row>
    <row r="589" spans="1:28" hidden="1" x14ac:dyDescent="0.25">
      <c r="A589" s="26">
        <v>43</v>
      </c>
      <c r="B589" s="19" t="s">
        <v>812</v>
      </c>
      <c r="C589" s="44" t="s">
        <v>114</v>
      </c>
      <c r="D589" s="19" t="s">
        <v>813</v>
      </c>
      <c r="E589" s="19">
        <v>20</v>
      </c>
      <c r="F589" s="19">
        <v>650</v>
      </c>
      <c r="G589" s="19">
        <v>10995</v>
      </c>
      <c r="H589" s="19">
        <v>1</v>
      </c>
      <c r="I589" s="79">
        <v>1122.04</v>
      </c>
      <c r="J589" s="79">
        <v>1122.04</v>
      </c>
      <c r="K589" s="19" t="s">
        <v>801</v>
      </c>
      <c r="L589" s="19" t="s">
        <v>811</v>
      </c>
      <c r="O589" s="19" t="s">
        <v>129</v>
      </c>
      <c r="P589" s="19" t="s">
        <v>129</v>
      </c>
      <c r="Q589" s="20">
        <v>3</v>
      </c>
      <c r="R589" s="65" t="s">
        <v>504</v>
      </c>
      <c r="V589" s="19" t="s">
        <v>119</v>
      </c>
      <c r="Y589" s="19" t="s">
        <v>129</v>
      </c>
      <c r="Z589" s="44" t="s">
        <v>760</v>
      </c>
      <c r="AA589" s="44" t="s">
        <v>121</v>
      </c>
      <c r="AB589" s="84" t="str">
        <f t="shared" si="0"/>
        <v>10626-051 DG SÂN VẬN ĐỘNG HÙNG VƯƠNG</v>
      </c>
    </row>
    <row r="590" spans="1:28" hidden="1" x14ac:dyDescent="0.25">
      <c r="A590" s="26">
        <v>44</v>
      </c>
      <c r="B590" s="19" t="s">
        <v>814</v>
      </c>
      <c r="C590" s="44" t="s">
        <v>114</v>
      </c>
      <c r="D590" s="19" t="s">
        <v>810</v>
      </c>
      <c r="E590" s="19">
        <v>20</v>
      </c>
      <c r="F590" s="19">
        <v>120</v>
      </c>
      <c r="G590" s="19">
        <v>200</v>
      </c>
      <c r="H590" s="19">
        <v>4</v>
      </c>
      <c r="I590" s="79">
        <v>2.3199999999999998</v>
      </c>
      <c r="J590" s="79">
        <v>9.2899999999999991</v>
      </c>
      <c r="K590" s="19" t="s">
        <v>801</v>
      </c>
      <c r="L590" s="19" t="s">
        <v>811</v>
      </c>
      <c r="O590" s="19" t="s">
        <v>129</v>
      </c>
      <c r="Q590" s="20">
        <v>3</v>
      </c>
      <c r="R590" s="65" t="s">
        <v>504</v>
      </c>
      <c r="V590" s="19" t="s">
        <v>119</v>
      </c>
      <c r="W590" s="19" t="s">
        <v>129</v>
      </c>
      <c r="Z590" s="44" t="s">
        <v>760</v>
      </c>
      <c r="AA590" s="44" t="s">
        <v>121</v>
      </c>
      <c r="AB590" s="84" t="str">
        <f t="shared" si="0"/>
        <v>10626-051 DG SÂN VẬN ĐỘNG HÙNG VƯƠNG</v>
      </c>
    </row>
    <row r="591" spans="1:28" hidden="1" x14ac:dyDescent="0.25">
      <c r="A591" s="26">
        <v>45</v>
      </c>
      <c r="B591" s="19" t="s">
        <v>815</v>
      </c>
      <c r="C591" s="44" t="s">
        <v>114</v>
      </c>
      <c r="D591" s="19" t="s">
        <v>816</v>
      </c>
      <c r="E591" s="19">
        <v>20</v>
      </c>
      <c r="F591" s="19">
        <v>160</v>
      </c>
      <c r="G591" s="19">
        <v>200</v>
      </c>
      <c r="H591" s="19">
        <v>4</v>
      </c>
      <c r="I591" s="79">
        <v>3.02</v>
      </c>
      <c r="J591" s="79">
        <v>12.06</v>
      </c>
      <c r="K591" s="19" t="s">
        <v>801</v>
      </c>
      <c r="L591" s="19" t="s">
        <v>811</v>
      </c>
      <c r="O591" s="19" t="s">
        <v>129</v>
      </c>
      <c r="Q591" s="20">
        <v>3</v>
      </c>
      <c r="R591" s="65" t="s">
        <v>504</v>
      </c>
      <c r="V591" s="19" t="s">
        <v>119</v>
      </c>
      <c r="W591" s="19" t="s">
        <v>129</v>
      </c>
      <c r="Z591" s="44" t="s">
        <v>760</v>
      </c>
      <c r="AA591" s="44" t="s">
        <v>121</v>
      </c>
      <c r="AB591" s="84" t="str">
        <f t="shared" si="0"/>
        <v>10626-051 DG SÂN VẬN ĐỘNG HÙNG VƯƠNG</v>
      </c>
    </row>
    <row r="592" spans="1:28" hidden="1" x14ac:dyDescent="0.25">
      <c r="A592" s="26">
        <v>46</v>
      </c>
      <c r="B592" s="19" t="s">
        <v>817</v>
      </c>
      <c r="C592" s="44" t="s">
        <v>114</v>
      </c>
      <c r="D592" s="19" t="s">
        <v>818</v>
      </c>
      <c r="E592" s="19">
        <v>20</v>
      </c>
      <c r="F592" s="19">
        <v>648</v>
      </c>
      <c r="G592" s="19">
        <v>659</v>
      </c>
      <c r="H592" s="19">
        <v>1</v>
      </c>
      <c r="I592" s="79">
        <v>65.430000000000007</v>
      </c>
      <c r="J592" s="79">
        <v>65.430000000000007</v>
      </c>
      <c r="K592" s="19" t="s">
        <v>801</v>
      </c>
      <c r="L592" s="19" t="s">
        <v>811</v>
      </c>
      <c r="O592" s="19" t="s">
        <v>129</v>
      </c>
      <c r="Q592" s="20">
        <v>3</v>
      </c>
      <c r="R592" s="65" t="s">
        <v>504</v>
      </c>
      <c r="V592" s="19" t="s">
        <v>119</v>
      </c>
      <c r="W592" s="19" t="s">
        <v>129</v>
      </c>
      <c r="Z592" s="44" t="s">
        <v>760</v>
      </c>
      <c r="AA592" s="44" t="s">
        <v>121</v>
      </c>
      <c r="AB592" s="84" t="str">
        <f t="shared" si="0"/>
        <v>10626-051 DG SÂN VẬN ĐỘNG HÙNG VƯƠNG</v>
      </c>
    </row>
    <row r="593" spans="1:28" hidden="1" x14ac:dyDescent="0.25">
      <c r="A593" s="26">
        <v>47</v>
      </c>
      <c r="B593" s="19" t="s">
        <v>819</v>
      </c>
      <c r="C593" s="44" t="s">
        <v>114</v>
      </c>
      <c r="D593" s="19" t="s">
        <v>800</v>
      </c>
      <c r="E593" s="19">
        <v>20</v>
      </c>
      <c r="F593" s="19">
        <v>650</v>
      </c>
      <c r="G593" s="19">
        <v>11995</v>
      </c>
      <c r="H593" s="19">
        <v>1</v>
      </c>
      <c r="I593" s="79">
        <v>1224.0899999999999</v>
      </c>
      <c r="J593" s="79">
        <v>1224.0899999999999</v>
      </c>
      <c r="K593" s="19" t="s">
        <v>801</v>
      </c>
      <c r="L593" s="19" t="s">
        <v>811</v>
      </c>
      <c r="O593" s="19" t="s">
        <v>129</v>
      </c>
      <c r="P593" s="19" t="s">
        <v>129</v>
      </c>
      <c r="Q593" s="20">
        <v>3</v>
      </c>
      <c r="R593" s="65" t="s">
        <v>504</v>
      </c>
      <c r="V593" s="19" t="s">
        <v>119</v>
      </c>
      <c r="Y593" s="19" t="s">
        <v>129</v>
      </c>
      <c r="Z593" s="44" t="s">
        <v>760</v>
      </c>
      <c r="AA593" s="44" t="s">
        <v>121</v>
      </c>
      <c r="AB593" s="84" t="str">
        <f t="shared" ref="AB593:AB656" si="1">$B$2</f>
        <v>10626-051 DG SÂN VẬN ĐỘNG HÙNG VƯƠNG</v>
      </c>
    </row>
    <row r="594" spans="1:28" hidden="1" x14ac:dyDescent="0.25">
      <c r="A594" s="26">
        <v>48</v>
      </c>
      <c r="B594" s="19" t="s">
        <v>820</v>
      </c>
      <c r="C594" s="44" t="s">
        <v>114</v>
      </c>
      <c r="D594" s="19" t="s">
        <v>800</v>
      </c>
      <c r="E594" s="19">
        <v>20</v>
      </c>
      <c r="F594" s="19">
        <v>650</v>
      </c>
      <c r="G594" s="19">
        <v>11995</v>
      </c>
      <c r="H594" s="19">
        <v>1</v>
      </c>
      <c r="I594" s="79">
        <v>1216.55</v>
      </c>
      <c r="J594" s="79">
        <v>1216.55</v>
      </c>
      <c r="K594" s="19" t="s">
        <v>801</v>
      </c>
      <c r="L594" s="19" t="s">
        <v>811</v>
      </c>
      <c r="O594" s="19" t="s">
        <v>129</v>
      </c>
      <c r="P594" s="19" t="s">
        <v>129</v>
      </c>
      <c r="Q594" s="20">
        <v>3</v>
      </c>
      <c r="R594" s="65" t="s">
        <v>504</v>
      </c>
      <c r="V594" s="19" t="s">
        <v>119</v>
      </c>
      <c r="Y594" s="19" t="s">
        <v>129</v>
      </c>
      <c r="Z594" s="44" t="s">
        <v>760</v>
      </c>
      <c r="AA594" s="44" t="s">
        <v>121</v>
      </c>
      <c r="AB594" s="84" t="str">
        <f t="shared" si="1"/>
        <v>10626-051 DG SÂN VẬN ĐỘNG HÙNG VƯƠNG</v>
      </c>
    </row>
    <row r="595" spans="1:28" hidden="1" x14ac:dyDescent="0.25">
      <c r="A595" s="26">
        <v>49</v>
      </c>
      <c r="B595" s="19" t="s">
        <v>809</v>
      </c>
      <c r="C595" s="44" t="s">
        <v>114</v>
      </c>
      <c r="D595" s="19" t="s">
        <v>810</v>
      </c>
      <c r="E595" s="19">
        <v>20</v>
      </c>
      <c r="F595" s="19">
        <v>120</v>
      </c>
      <c r="G595" s="19">
        <v>200</v>
      </c>
      <c r="H595" s="19">
        <v>2</v>
      </c>
      <c r="I595" s="79">
        <v>2.33</v>
      </c>
      <c r="J595" s="79">
        <v>4.6500000000000004</v>
      </c>
      <c r="K595" s="19" t="s">
        <v>801</v>
      </c>
      <c r="L595" s="19" t="s">
        <v>821</v>
      </c>
      <c r="O595" s="19" t="s">
        <v>129</v>
      </c>
      <c r="Q595" s="20">
        <v>3</v>
      </c>
      <c r="R595" s="65" t="s">
        <v>504</v>
      </c>
      <c r="V595" s="19" t="s">
        <v>119</v>
      </c>
      <c r="W595" s="19" t="s">
        <v>129</v>
      </c>
      <c r="Z595" s="44" t="s">
        <v>760</v>
      </c>
      <c r="AA595" s="44" t="s">
        <v>121</v>
      </c>
      <c r="AB595" s="84" t="str">
        <f t="shared" si="1"/>
        <v>10626-051 DG SÂN VẬN ĐỘNG HÙNG VƯƠNG</v>
      </c>
    </row>
    <row r="596" spans="1:28" hidden="1" x14ac:dyDescent="0.25">
      <c r="A596" s="26">
        <v>50</v>
      </c>
      <c r="B596" s="19" t="s">
        <v>822</v>
      </c>
      <c r="C596" s="44" t="s">
        <v>114</v>
      </c>
      <c r="D596" s="19" t="s">
        <v>816</v>
      </c>
      <c r="E596" s="19">
        <v>20</v>
      </c>
      <c r="F596" s="19">
        <v>160</v>
      </c>
      <c r="G596" s="19">
        <v>200</v>
      </c>
      <c r="H596" s="19">
        <v>4</v>
      </c>
      <c r="I596" s="79">
        <v>3.02</v>
      </c>
      <c r="J596" s="79">
        <v>12.06</v>
      </c>
      <c r="K596" s="19" t="s">
        <v>801</v>
      </c>
      <c r="L596" s="19" t="s">
        <v>821</v>
      </c>
      <c r="O596" s="19" t="s">
        <v>129</v>
      </c>
      <c r="Q596" s="20">
        <v>3</v>
      </c>
      <c r="R596" s="65" t="s">
        <v>504</v>
      </c>
      <c r="V596" s="19" t="s">
        <v>119</v>
      </c>
      <c r="W596" s="19" t="s">
        <v>129</v>
      </c>
      <c r="Z596" s="44" t="s">
        <v>760</v>
      </c>
      <c r="AA596" s="44" t="s">
        <v>121</v>
      </c>
      <c r="AB596" s="84" t="str">
        <f t="shared" si="1"/>
        <v>10626-051 DG SÂN VẬN ĐỘNG HÙNG VƯƠNG</v>
      </c>
    </row>
    <row r="597" spans="1:28" hidden="1" x14ac:dyDescent="0.25">
      <c r="A597" s="26">
        <v>51</v>
      </c>
      <c r="B597" s="19" t="s">
        <v>823</v>
      </c>
      <c r="C597" s="44" t="s">
        <v>114</v>
      </c>
      <c r="D597" s="19" t="s">
        <v>813</v>
      </c>
      <c r="E597" s="19">
        <v>20</v>
      </c>
      <c r="F597" s="19">
        <v>650</v>
      </c>
      <c r="G597" s="19">
        <v>10995</v>
      </c>
      <c r="H597" s="19">
        <v>1</v>
      </c>
      <c r="I597" s="79">
        <v>1120.67</v>
      </c>
      <c r="J597" s="79">
        <v>1120.67</v>
      </c>
      <c r="K597" s="19" t="s">
        <v>801</v>
      </c>
      <c r="L597" s="19" t="s">
        <v>821</v>
      </c>
      <c r="O597" s="19" t="s">
        <v>129</v>
      </c>
      <c r="P597" s="19" t="s">
        <v>129</v>
      </c>
      <c r="Q597" s="20">
        <v>3</v>
      </c>
      <c r="R597" s="65" t="s">
        <v>504</v>
      </c>
      <c r="V597" s="19" t="s">
        <v>119</v>
      </c>
      <c r="Y597" s="19" t="s">
        <v>129</v>
      </c>
      <c r="Z597" s="44" t="s">
        <v>760</v>
      </c>
      <c r="AA597" s="44" t="s">
        <v>121</v>
      </c>
      <c r="AB597" s="84" t="str">
        <f t="shared" si="1"/>
        <v>10626-051 DG SÂN VẬN ĐỘNG HÙNG VƯƠNG</v>
      </c>
    </row>
    <row r="598" spans="1:28" hidden="1" x14ac:dyDescent="0.25">
      <c r="A598" s="26">
        <v>52</v>
      </c>
      <c r="B598" s="19" t="s">
        <v>824</v>
      </c>
      <c r="C598" s="44" t="s">
        <v>114</v>
      </c>
      <c r="D598" s="19" t="s">
        <v>810</v>
      </c>
      <c r="E598" s="19">
        <v>20</v>
      </c>
      <c r="F598" s="19">
        <v>120</v>
      </c>
      <c r="G598" s="19">
        <v>200</v>
      </c>
      <c r="H598" s="19">
        <v>2</v>
      </c>
      <c r="I598" s="79">
        <v>2.33</v>
      </c>
      <c r="J598" s="79">
        <v>4.6500000000000004</v>
      </c>
      <c r="K598" s="19" t="s">
        <v>801</v>
      </c>
      <c r="L598" s="19" t="s">
        <v>821</v>
      </c>
      <c r="O598" s="19" t="s">
        <v>129</v>
      </c>
      <c r="Q598" s="20">
        <v>3</v>
      </c>
      <c r="R598" s="65" t="s">
        <v>504</v>
      </c>
      <c r="V598" s="19" t="s">
        <v>119</v>
      </c>
      <c r="W598" s="19" t="s">
        <v>129</v>
      </c>
      <c r="Z598" s="44" t="s">
        <v>760</v>
      </c>
      <c r="AA598" s="44" t="s">
        <v>121</v>
      </c>
      <c r="AB598" s="84" t="str">
        <f t="shared" si="1"/>
        <v>10626-051 DG SÂN VẬN ĐỘNG HÙNG VƯƠNG</v>
      </c>
    </row>
    <row r="599" spans="1:28" hidden="1" x14ac:dyDescent="0.25">
      <c r="A599" s="26">
        <v>53</v>
      </c>
      <c r="B599" s="19" t="s">
        <v>825</v>
      </c>
      <c r="C599" s="44" t="s">
        <v>114</v>
      </c>
      <c r="D599" s="19" t="s">
        <v>816</v>
      </c>
      <c r="E599" s="19">
        <v>20</v>
      </c>
      <c r="F599" s="19">
        <v>160</v>
      </c>
      <c r="G599" s="19">
        <v>200</v>
      </c>
      <c r="H599" s="19">
        <v>1</v>
      </c>
      <c r="I599" s="79">
        <v>3.01</v>
      </c>
      <c r="J599" s="79">
        <v>3.01</v>
      </c>
      <c r="K599" s="19" t="s">
        <v>801</v>
      </c>
      <c r="L599" s="19" t="s">
        <v>821</v>
      </c>
      <c r="O599" s="19" t="s">
        <v>129</v>
      </c>
      <c r="Q599" s="20">
        <v>3</v>
      </c>
      <c r="R599" s="65" t="s">
        <v>504</v>
      </c>
      <c r="V599" s="19" t="s">
        <v>119</v>
      </c>
      <c r="W599" s="19" t="s">
        <v>129</v>
      </c>
      <c r="Z599" s="44" t="s">
        <v>760</v>
      </c>
      <c r="AA599" s="44" t="s">
        <v>121</v>
      </c>
      <c r="AB599" s="84" t="str">
        <f t="shared" si="1"/>
        <v>10626-051 DG SÂN VẬN ĐỘNG HÙNG VƯƠNG</v>
      </c>
    </row>
    <row r="600" spans="1:28" hidden="1" x14ac:dyDescent="0.25">
      <c r="A600" s="26">
        <v>54</v>
      </c>
      <c r="B600" s="19" t="s">
        <v>817</v>
      </c>
      <c r="C600" s="44" t="s">
        <v>114</v>
      </c>
      <c r="D600" s="19" t="s">
        <v>818</v>
      </c>
      <c r="E600" s="19">
        <v>20</v>
      </c>
      <c r="F600" s="19">
        <v>648</v>
      </c>
      <c r="G600" s="19">
        <v>659</v>
      </c>
      <c r="H600" s="19">
        <v>1</v>
      </c>
      <c r="I600" s="79">
        <v>65.430000000000007</v>
      </c>
      <c r="J600" s="79">
        <v>65.430000000000007</v>
      </c>
      <c r="K600" s="19" t="s">
        <v>801</v>
      </c>
      <c r="L600" s="19" t="s">
        <v>821</v>
      </c>
      <c r="O600" s="19" t="s">
        <v>129</v>
      </c>
      <c r="Q600" s="20">
        <v>3</v>
      </c>
      <c r="R600" s="65" t="s">
        <v>504</v>
      </c>
      <c r="V600" s="19" t="s">
        <v>119</v>
      </c>
      <c r="W600" s="19" t="s">
        <v>129</v>
      </c>
      <c r="Z600" s="44" t="s">
        <v>760</v>
      </c>
      <c r="AA600" s="44" t="s">
        <v>121</v>
      </c>
      <c r="AB600" s="84" t="str">
        <f t="shared" si="1"/>
        <v>10626-051 DG SÂN VẬN ĐỘNG HÙNG VƯƠNG</v>
      </c>
    </row>
    <row r="601" spans="1:28" hidden="1" x14ac:dyDescent="0.25">
      <c r="A601" s="26">
        <v>55</v>
      </c>
      <c r="B601" s="19" t="s">
        <v>826</v>
      </c>
      <c r="C601" s="44" t="s">
        <v>114</v>
      </c>
      <c r="D601" s="19" t="s">
        <v>800</v>
      </c>
      <c r="E601" s="19">
        <v>20</v>
      </c>
      <c r="F601" s="19">
        <v>650</v>
      </c>
      <c r="G601" s="19">
        <v>11995</v>
      </c>
      <c r="H601" s="19">
        <v>1</v>
      </c>
      <c r="I601" s="79">
        <v>1216.55</v>
      </c>
      <c r="J601" s="79">
        <v>1216.55</v>
      </c>
      <c r="K601" s="19" t="s">
        <v>801</v>
      </c>
      <c r="L601" s="19" t="s">
        <v>821</v>
      </c>
      <c r="O601" s="19" t="s">
        <v>129</v>
      </c>
      <c r="P601" s="19" t="s">
        <v>129</v>
      </c>
      <c r="Q601" s="20">
        <v>3</v>
      </c>
      <c r="R601" s="65" t="s">
        <v>504</v>
      </c>
      <c r="V601" s="19" t="s">
        <v>119</v>
      </c>
      <c r="Y601" s="19" t="s">
        <v>129</v>
      </c>
      <c r="Z601" s="44" t="s">
        <v>760</v>
      </c>
      <c r="AA601" s="44" t="s">
        <v>121</v>
      </c>
      <c r="AB601" s="84" t="str">
        <f t="shared" si="1"/>
        <v>10626-051 DG SÂN VẬN ĐỘNG HÙNG VƯƠNG</v>
      </c>
    </row>
    <row r="602" spans="1:28" hidden="1" x14ac:dyDescent="0.25">
      <c r="A602" s="26">
        <v>56</v>
      </c>
      <c r="B602" s="19" t="s">
        <v>827</v>
      </c>
      <c r="C602" s="44" t="s">
        <v>114</v>
      </c>
      <c r="D602" s="19" t="s">
        <v>800</v>
      </c>
      <c r="E602" s="19">
        <v>20</v>
      </c>
      <c r="F602" s="19">
        <v>650</v>
      </c>
      <c r="G602" s="19">
        <v>11995</v>
      </c>
      <c r="H602" s="19">
        <v>1</v>
      </c>
      <c r="I602" s="79">
        <v>1224.0899999999999</v>
      </c>
      <c r="J602" s="79">
        <v>1224.0899999999999</v>
      </c>
      <c r="K602" s="19" t="s">
        <v>801</v>
      </c>
      <c r="L602" s="19" t="s">
        <v>821</v>
      </c>
      <c r="O602" s="19" t="s">
        <v>129</v>
      </c>
      <c r="P602" s="19" t="s">
        <v>129</v>
      </c>
      <c r="Q602" s="20">
        <v>3</v>
      </c>
      <c r="R602" s="65" t="s">
        <v>504</v>
      </c>
      <c r="V602" s="19" t="s">
        <v>119</v>
      </c>
      <c r="Y602" s="19" t="s">
        <v>129</v>
      </c>
      <c r="Z602" s="44" t="s">
        <v>760</v>
      </c>
      <c r="AA602" s="44" t="s">
        <v>121</v>
      </c>
      <c r="AB602" s="84" t="str">
        <f t="shared" si="1"/>
        <v>10626-051 DG SÂN VẬN ĐỘNG HÙNG VƯƠNG</v>
      </c>
    </row>
    <row r="603" spans="1:28" hidden="1" x14ac:dyDescent="0.25">
      <c r="A603" s="26">
        <v>57</v>
      </c>
      <c r="B603" s="19" t="s">
        <v>824</v>
      </c>
      <c r="C603" s="44" t="s">
        <v>114</v>
      </c>
      <c r="D603" s="19" t="s">
        <v>810</v>
      </c>
      <c r="E603" s="19">
        <v>20</v>
      </c>
      <c r="F603" s="19">
        <v>120</v>
      </c>
      <c r="G603" s="19">
        <v>200</v>
      </c>
      <c r="H603" s="19">
        <v>2</v>
      </c>
      <c r="I603" s="79">
        <v>2.33</v>
      </c>
      <c r="J603" s="79">
        <v>4.6500000000000004</v>
      </c>
      <c r="K603" s="19" t="s">
        <v>801</v>
      </c>
      <c r="L603" s="19" t="s">
        <v>828</v>
      </c>
      <c r="O603" s="19" t="s">
        <v>129</v>
      </c>
      <c r="Q603" s="20">
        <v>3</v>
      </c>
      <c r="R603" s="65" t="s">
        <v>504</v>
      </c>
      <c r="V603" s="19" t="s">
        <v>119</v>
      </c>
      <c r="W603" s="19" t="s">
        <v>129</v>
      </c>
      <c r="Z603" s="44" t="s">
        <v>760</v>
      </c>
      <c r="AA603" s="44" t="s">
        <v>121</v>
      </c>
      <c r="AB603" s="84" t="str">
        <f t="shared" si="1"/>
        <v>10626-051 DG SÂN VẬN ĐỘNG HÙNG VƯƠNG</v>
      </c>
    </row>
    <row r="604" spans="1:28" hidden="1" x14ac:dyDescent="0.25">
      <c r="A604" s="26">
        <v>58</v>
      </c>
      <c r="B604" s="19" t="s">
        <v>825</v>
      </c>
      <c r="C604" s="44" t="s">
        <v>114</v>
      </c>
      <c r="D604" s="19" t="s">
        <v>816</v>
      </c>
      <c r="E604" s="19">
        <v>20</v>
      </c>
      <c r="F604" s="19">
        <v>160</v>
      </c>
      <c r="G604" s="19">
        <v>200</v>
      </c>
      <c r="H604" s="19">
        <v>2</v>
      </c>
      <c r="I604" s="79">
        <v>3.02</v>
      </c>
      <c r="J604" s="79">
        <v>6.03</v>
      </c>
      <c r="K604" s="19" t="s">
        <v>801</v>
      </c>
      <c r="L604" s="19" t="s">
        <v>828</v>
      </c>
      <c r="O604" s="19" t="s">
        <v>129</v>
      </c>
      <c r="Q604" s="20">
        <v>3</v>
      </c>
      <c r="R604" s="65" t="s">
        <v>504</v>
      </c>
      <c r="V604" s="19" t="s">
        <v>119</v>
      </c>
      <c r="W604" s="19" t="s">
        <v>129</v>
      </c>
      <c r="Z604" s="44" t="s">
        <v>760</v>
      </c>
      <c r="AA604" s="44" t="s">
        <v>121</v>
      </c>
      <c r="AB604" s="84" t="str">
        <f t="shared" si="1"/>
        <v>10626-051 DG SÂN VẬN ĐỘNG HÙNG VƯƠNG</v>
      </c>
    </row>
    <row r="605" spans="1:28" hidden="1" x14ac:dyDescent="0.25">
      <c r="A605" s="26">
        <v>59</v>
      </c>
      <c r="B605" s="19" t="s">
        <v>829</v>
      </c>
      <c r="C605" s="44" t="s">
        <v>114</v>
      </c>
      <c r="D605" s="19" t="s">
        <v>830</v>
      </c>
      <c r="E605" s="19">
        <v>20</v>
      </c>
      <c r="F605" s="19">
        <v>360</v>
      </c>
      <c r="G605" s="19">
        <v>500</v>
      </c>
      <c r="H605" s="19">
        <v>1</v>
      </c>
      <c r="I605" s="79">
        <v>26.93</v>
      </c>
      <c r="J605" s="79">
        <v>26.93</v>
      </c>
      <c r="K605" s="19" t="s">
        <v>801</v>
      </c>
      <c r="L605" s="19" t="s">
        <v>828</v>
      </c>
      <c r="N605" s="19" t="s">
        <v>128</v>
      </c>
      <c r="O605" s="19" t="s">
        <v>129</v>
      </c>
      <c r="Q605" s="20">
        <v>3</v>
      </c>
      <c r="R605" s="65" t="s">
        <v>504</v>
      </c>
      <c r="V605" s="19" t="s">
        <v>119</v>
      </c>
      <c r="X605" s="19" t="s">
        <v>129</v>
      </c>
      <c r="Z605" s="44" t="s">
        <v>760</v>
      </c>
      <c r="AA605" s="44" t="s">
        <v>121</v>
      </c>
      <c r="AB605" s="84" t="str">
        <f t="shared" si="1"/>
        <v>10626-051 DG SÂN VẬN ĐỘNG HÙNG VƯƠNG</v>
      </c>
    </row>
    <row r="606" spans="1:28" hidden="1" x14ac:dyDescent="0.25">
      <c r="A606" s="26">
        <v>60</v>
      </c>
      <c r="B606" s="19" t="s">
        <v>831</v>
      </c>
      <c r="C606" s="44" t="s">
        <v>114</v>
      </c>
      <c r="D606" s="19" t="s">
        <v>810</v>
      </c>
      <c r="E606" s="19">
        <v>20</v>
      </c>
      <c r="F606" s="19">
        <v>120</v>
      </c>
      <c r="G606" s="19">
        <v>200</v>
      </c>
      <c r="H606" s="19">
        <v>3</v>
      </c>
      <c r="I606" s="79">
        <v>2.3199999999999998</v>
      </c>
      <c r="J606" s="79">
        <v>6.97</v>
      </c>
      <c r="K606" s="19" t="s">
        <v>801</v>
      </c>
      <c r="L606" s="19" t="s">
        <v>828</v>
      </c>
      <c r="O606" s="19" t="s">
        <v>129</v>
      </c>
      <c r="Q606" s="20">
        <v>3</v>
      </c>
      <c r="R606" s="65" t="s">
        <v>504</v>
      </c>
      <c r="V606" s="19" t="s">
        <v>119</v>
      </c>
      <c r="W606" s="19" t="s">
        <v>129</v>
      </c>
      <c r="Z606" s="44" t="s">
        <v>760</v>
      </c>
      <c r="AA606" s="44" t="s">
        <v>121</v>
      </c>
      <c r="AB606" s="84" t="str">
        <f t="shared" si="1"/>
        <v>10626-051 DG SÂN VẬN ĐỘNG HÙNG VƯƠNG</v>
      </c>
    </row>
    <row r="607" spans="1:28" hidden="1" x14ac:dyDescent="0.25">
      <c r="A607" s="26">
        <v>61</v>
      </c>
      <c r="B607" s="19" t="s">
        <v>832</v>
      </c>
      <c r="C607" s="44" t="s">
        <v>114</v>
      </c>
      <c r="D607" s="19" t="s">
        <v>833</v>
      </c>
      <c r="E607" s="19">
        <v>20</v>
      </c>
      <c r="F607" s="19">
        <v>650</v>
      </c>
      <c r="G607" s="19">
        <v>11495</v>
      </c>
      <c r="H607" s="19">
        <v>1</v>
      </c>
      <c r="I607" s="79">
        <v>1170.32</v>
      </c>
      <c r="J607" s="79">
        <v>1170.32</v>
      </c>
      <c r="K607" s="19" t="s">
        <v>801</v>
      </c>
      <c r="L607" s="19" t="s">
        <v>828</v>
      </c>
      <c r="O607" s="19" t="s">
        <v>129</v>
      </c>
      <c r="P607" s="19" t="s">
        <v>129</v>
      </c>
      <c r="Q607" s="20">
        <v>3</v>
      </c>
      <c r="R607" s="65" t="s">
        <v>504</v>
      </c>
      <c r="V607" s="19" t="s">
        <v>119</v>
      </c>
      <c r="Y607" s="19" t="s">
        <v>129</v>
      </c>
      <c r="Z607" s="44" t="s">
        <v>760</v>
      </c>
      <c r="AA607" s="44" t="s">
        <v>121</v>
      </c>
      <c r="AB607" s="84" t="str">
        <f t="shared" si="1"/>
        <v>10626-051 DG SÂN VẬN ĐỘNG HÙNG VƯƠNG</v>
      </c>
    </row>
    <row r="608" spans="1:28" hidden="1" x14ac:dyDescent="0.25">
      <c r="A608" s="26">
        <v>62</v>
      </c>
      <c r="B608" s="19" t="s">
        <v>834</v>
      </c>
      <c r="C608" s="44" t="s">
        <v>114</v>
      </c>
      <c r="D608" s="19" t="s">
        <v>800</v>
      </c>
      <c r="E608" s="19">
        <v>20</v>
      </c>
      <c r="F608" s="19">
        <v>650</v>
      </c>
      <c r="G608" s="19">
        <v>11995</v>
      </c>
      <c r="H608" s="19">
        <v>1</v>
      </c>
      <c r="I608" s="79">
        <v>1224.0899999999999</v>
      </c>
      <c r="J608" s="79">
        <v>1224.0899999999999</v>
      </c>
      <c r="K608" s="19" t="s">
        <v>801</v>
      </c>
      <c r="L608" s="19" t="s">
        <v>828</v>
      </c>
      <c r="O608" s="19" t="s">
        <v>129</v>
      </c>
      <c r="P608" s="19" t="s">
        <v>129</v>
      </c>
      <c r="Q608" s="20">
        <v>3</v>
      </c>
      <c r="R608" s="65" t="s">
        <v>504</v>
      </c>
      <c r="V608" s="19" t="s">
        <v>119</v>
      </c>
      <c r="Y608" s="19" t="s">
        <v>129</v>
      </c>
      <c r="Z608" s="44" t="s">
        <v>760</v>
      </c>
      <c r="AA608" s="44" t="s">
        <v>121</v>
      </c>
      <c r="AB608" s="84" t="str">
        <f t="shared" si="1"/>
        <v>10626-051 DG SÂN VẬN ĐỘNG HÙNG VƯƠNG</v>
      </c>
    </row>
    <row r="609" spans="1:28" hidden="1" x14ac:dyDescent="0.25">
      <c r="A609" s="26">
        <v>63</v>
      </c>
      <c r="B609" s="19" t="s">
        <v>835</v>
      </c>
      <c r="C609" s="44" t="s">
        <v>114</v>
      </c>
      <c r="D609" s="19" t="s">
        <v>800</v>
      </c>
      <c r="E609" s="19">
        <v>20</v>
      </c>
      <c r="F609" s="19">
        <v>650</v>
      </c>
      <c r="G609" s="19">
        <v>11995</v>
      </c>
      <c r="H609" s="19">
        <v>1</v>
      </c>
      <c r="I609" s="79">
        <v>1219.29</v>
      </c>
      <c r="J609" s="79">
        <v>1219.29</v>
      </c>
      <c r="K609" s="19" t="s">
        <v>801</v>
      </c>
      <c r="L609" s="19" t="s">
        <v>828</v>
      </c>
      <c r="O609" s="19" t="s">
        <v>129</v>
      </c>
      <c r="P609" s="19" t="s">
        <v>129</v>
      </c>
      <c r="Q609" s="20">
        <v>3</v>
      </c>
      <c r="R609" s="65" t="s">
        <v>504</v>
      </c>
      <c r="V609" s="19" t="s">
        <v>119</v>
      </c>
      <c r="Y609" s="19" t="s">
        <v>129</v>
      </c>
      <c r="Z609" s="44" t="s">
        <v>760</v>
      </c>
      <c r="AA609" s="44" t="s">
        <v>121</v>
      </c>
      <c r="AB609" s="84" t="str">
        <f t="shared" si="1"/>
        <v>10626-051 DG SÂN VẬN ĐỘNG HÙNG VƯƠNG</v>
      </c>
    </row>
    <row r="610" spans="1:28" hidden="1" x14ac:dyDescent="0.25">
      <c r="A610" s="26">
        <v>64</v>
      </c>
      <c r="B610" s="19" t="s">
        <v>836</v>
      </c>
      <c r="C610" s="44" t="s">
        <v>114</v>
      </c>
      <c r="D610" s="19" t="s">
        <v>810</v>
      </c>
      <c r="E610" s="19">
        <v>20</v>
      </c>
      <c r="F610" s="19">
        <v>120</v>
      </c>
      <c r="G610" s="19">
        <v>200</v>
      </c>
      <c r="H610" s="19">
        <v>3</v>
      </c>
      <c r="I610" s="79">
        <v>2.3199999999999998</v>
      </c>
      <c r="J610" s="79">
        <v>6.97</v>
      </c>
      <c r="K610" s="19" t="s">
        <v>801</v>
      </c>
      <c r="L610" s="19" t="s">
        <v>837</v>
      </c>
      <c r="O610" s="19" t="s">
        <v>129</v>
      </c>
      <c r="Q610" s="20">
        <v>3</v>
      </c>
      <c r="R610" s="65" t="s">
        <v>504</v>
      </c>
      <c r="V610" s="19" t="s">
        <v>119</v>
      </c>
      <c r="W610" s="19" t="s">
        <v>129</v>
      </c>
      <c r="Z610" s="44" t="s">
        <v>760</v>
      </c>
      <c r="AA610" s="44" t="s">
        <v>121</v>
      </c>
      <c r="AB610" s="84" t="str">
        <f t="shared" si="1"/>
        <v>10626-051 DG SÂN VẬN ĐỘNG HÙNG VƯƠNG</v>
      </c>
    </row>
    <row r="611" spans="1:28" hidden="1" x14ac:dyDescent="0.25">
      <c r="A611" s="26">
        <v>65</v>
      </c>
      <c r="B611" s="19" t="s">
        <v>825</v>
      </c>
      <c r="C611" s="44" t="s">
        <v>114</v>
      </c>
      <c r="D611" s="19" t="s">
        <v>816</v>
      </c>
      <c r="E611" s="19">
        <v>20</v>
      </c>
      <c r="F611" s="19">
        <v>160</v>
      </c>
      <c r="G611" s="19">
        <v>200</v>
      </c>
      <c r="H611" s="19">
        <v>1</v>
      </c>
      <c r="I611" s="79">
        <v>3.01</v>
      </c>
      <c r="J611" s="79">
        <v>3.01</v>
      </c>
      <c r="K611" s="19" t="s">
        <v>801</v>
      </c>
      <c r="L611" s="19" t="s">
        <v>837</v>
      </c>
      <c r="O611" s="19" t="s">
        <v>129</v>
      </c>
      <c r="Q611" s="20">
        <v>3</v>
      </c>
      <c r="R611" s="65" t="s">
        <v>504</v>
      </c>
      <c r="V611" s="19" t="s">
        <v>119</v>
      </c>
      <c r="W611" s="19" t="s">
        <v>129</v>
      </c>
      <c r="Z611" s="44" t="s">
        <v>760</v>
      </c>
      <c r="AA611" s="44" t="s">
        <v>121</v>
      </c>
      <c r="AB611" s="84" t="str">
        <f t="shared" si="1"/>
        <v>10626-051 DG SÂN VẬN ĐỘNG HÙNG VƯƠNG</v>
      </c>
    </row>
    <row r="612" spans="1:28" hidden="1" x14ac:dyDescent="0.25">
      <c r="A612" s="26">
        <v>66</v>
      </c>
      <c r="B612" s="19" t="s">
        <v>829</v>
      </c>
      <c r="C612" s="44" t="s">
        <v>114</v>
      </c>
      <c r="D612" s="19" t="s">
        <v>830</v>
      </c>
      <c r="E612" s="19">
        <v>20</v>
      </c>
      <c r="F612" s="19">
        <v>360</v>
      </c>
      <c r="G612" s="19">
        <v>500</v>
      </c>
      <c r="H612" s="19">
        <v>1</v>
      </c>
      <c r="I612" s="79">
        <v>26.93</v>
      </c>
      <c r="J612" s="79">
        <v>26.93</v>
      </c>
      <c r="K612" s="19" t="s">
        <v>801</v>
      </c>
      <c r="L612" s="19" t="s">
        <v>837</v>
      </c>
      <c r="N612" s="19" t="s">
        <v>128</v>
      </c>
      <c r="O612" s="19" t="s">
        <v>129</v>
      </c>
      <c r="Q612" s="20">
        <v>3</v>
      </c>
      <c r="R612" s="65" t="s">
        <v>504</v>
      </c>
      <c r="V612" s="19" t="s">
        <v>119</v>
      </c>
      <c r="X612" s="19" t="s">
        <v>129</v>
      </c>
      <c r="Z612" s="44" t="s">
        <v>760</v>
      </c>
      <c r="AA612" s="44" t="s">
        <v>121</v>
      </c>
      <c r="AB612" s="84" t="str">
        <f t="shared" si="1"/>
        <v>10626-051 DG SÂN VẬN ĐỘNG HÙNG VƯƠNG</v>
      </c>
    </row>
    <row r="613" spans="1:28" hidden="1" x14ac:dyDescent="0.25">
      <c r="A613" s="26">
        <v>67</v>
      </c>
      <c r="B613" s="19" t="s">
        <v>817</v>
      </c>
      <c r="C613" s="44" t="s">
        <v>114</v>
      </c>
      <c r="D613" s="19" t="s">
        <v>818</v>
      </c>
      <c r="E613" s="19">
        <v>20</v>
      </c>
      <c r="F613" s="19">
        <v>648</v>
      </c>
      <c r="G613" s="19">
        <v>659</v>
      </c>
      <c r="H613" s="19">
        <v>2</v>
      </c>
      <c r="I613" s="79">
        <v>65.430000000000007</v>
      </c>
      <c r="J613" s="79">
        <v>130.86000000000001</v>
      </c>
      <c r="K613" s="19" t="s">
        <v>801</v>
      </c>
      <c r="L613" s="19" t="s">
        <v>837</v>
      </c>
      <c r="O613" s="19" t="s">
        <v>129</v>
      </c>
      <c r="Q613" s="20">
        <v>3</v>
      </c>
      <c r="R613" s="65" t="s">
        <v>504</v>
      </c>
      <c r="V613" s="19" t="s">
        <v>119</v>
      </c>
      <c r="W613" s="19" t="s">
        <v>129</v>
      </c>
      <c r="Z613" s="44" t="s">
        <v>760</v>
      </c>
      <c r="AA613" s="44" t="s">
        <v>121</v>
      </c>
      <c r="AB613" s="84" t="str">
        <f t="shared" si="1"/>
        <v>10626-051 DG SÂN VẬN ĐỘNG HÙNG VƯƠNG</v>
      </c>
    </row>
    <row r="614" spans="1:28" hidden="1" x14ac:dyDescent="0.25">
      <c r="A614" s="26">
        <v>68</v>
      </c>
      <c r="B614" s="19" t="s">
        <v>831</v>
      </c>
      <c r="C614" s="44" t="s">
        <v>114</v>
      </c>
      <c r="D614" s="19" t="s">
        <v>810</v>
      </c>
      <c r="E614" s="19">
        <v>20</v>
      </c>
      <c r="F614" s="19">
        <v>120</v>
      </c>
      <c r="G614" s="19">
        <v>200</v>
      </c>
      <c r="H614" s="19">
        <v>1</v>
      </c>
      <c r="I614" s="79">
        <v>2.3199999999999998</v>
      </c>
      <c r="J614" s="79">
        <v>2.3199999999999998</v>
      </c>
      <c r="K614" s="19" t="s">
        <v>801</v>
      </c>
      <c r="L614" s="19" t="s">
        <v>837</v>
      </c>
      <c r="O614" s="19" t="s">
        <v>129</v>
      </c>
      <c r="Q614" s="20">
        <v>3</v>
      </c>
      <c r="R614" s="65" t="s">
        <v>504</v>
      </c>
      <c r="V614" s="19" t="s">
        <v>119</v>
      </c>
      <c r="W614" s="19" t="s">
        <v>129</v>
      </c>
      <c r="Z614" s="44" t="s">
        <v>760</v>
      </c>
      <c r="AA614" s="44" t="s">
        <v>121</v>
      </c>
      <c r="AB614" s="84" t="str">
        <f t="shared" si="1"/>
        <v>10626-051 DG SÂN VẬN ĐỘNG HÙNG VƯƠNG</v>
      </c>
    </row>
    <row r="615" spans="1:28" hidden="1" x14ac:dyDescent="0.25">
      <c r="A615" s="26">
        <v>69</v>
      </c>
      <c r="B615" s="19" t="s">
        <v>838</v>
      </c>
      <c r="C615" s="44" t="s">
        <v>114</v>
      </c>
      <c r="D615" s="19" t="s">
        <v>816</v>
      </c>
      <c r="E615" s="19">
        <v>20</v>
      </c>
      <c r="F615" s="19">
        <v>160</v>
      </c>
      <c r="G615" s="19">
        <v>200</v>
      </c>
      <c r="H615" s="19">
        <v>2</v>
      </c>
      <c r="I615" s="79">
        <v>3.02</v>
      </c>
      <c r="J615" s="79">
        <v>6.03</v>
      </c>
      <c r="K615" s="19" t="s">
        <v>801</v>
      </c>
      <c r="L615" s="19" t="s">
        <v>837</v>
      </c>
      <c r="O615" s="19" t="s">
        <v>129</v>
      </c>
      <c r="Q615" s="20">
        <v>3</v>
      </c>
      <c r="R615" s="65" t="s">
        <v>504</v>
      </c>
      <c r="V615" s="19" t="s">
        <v>119</v>
      </c>
      <c r="W615" s="19" t="s">
        <v>129</v>
      </c>
      <c r="Z615" s="44" t="s">
        <v>760</v>
      </c>
      <c r="AA615" s="44" t="s">
        <v>121</v>
      </c>
      <c r="AB615" s="84" t="str">
        <f t="shared" si="1"/>
        <v>10626-051 DG SÂN VẬN ĐỘNG HÙNG VƯƠNG</v>
      </c>
    </row>
    <row r="616" spans="1:28" hidden="1" x14ac:dyDescent="0.25">
      <c r="A616" s="26">
        <v>70</v>
      </c>
      <c r="B616" s="19" t="s">
        <v>839</v>
      </c>
      <c r="C616" s="44" t="s">
        <v>114</v>
      </c>
      <c r="D616" s="19" t="s">
        <v>840</v>
      </c>
      <c r="E616" s="19">
        <v>20</v>
      </c>
      <c r="F616" s="19">
        <v>240</v>
      </c>
      <c r="G616" s="19">
        <v>1180</v>
      </c>
      <c r="H616" s="19">
        <v>1</v>
      </c>
      <c r="I616" s="79">
        <v>44.46</v>
      </c>
      <c r="J616" s="79">
        <v>44.46</v>
      </c>
      <c r="K616" s="19" t="s">
        <v>801</v>
      </c>
      <c r="L616" s="19" t="s">
        <v>837</v>
      </c>
      <c r="O616" s="19" t="s">
        <v>129</v>
      </c>
      <c r="Q616" s="20">
        <v>3</v>
      </c>
      <c r="R616" s="65" t="s">
        <v>504</v>
      </c>
      <c r="V616" s="19" t="s">
        <v>119</v>
      </c>
      <c r="Y616" s="19" t="s">
        <v>129</v>
      </c>
      <c r="Z616" s="44" t="s">
        <v>760</v>
      </c>
      <c r="AA616" s="44" t="s">
        <v>121</v>
      </c>
      <c r="AB616" s="84" t="str">
        <f t="shared" si="1"/>
        <v>10626-051 DG SÂN VẬN ĐỘNG HÙNG VƯƠNG</v>
      </c>
    </row>
    <row r="617" spans="1:28" hidden="1" x14ac:dyDescent="0.25">
      <c r="A617" s="26">
        <v>71</v>
      </c>
      <c r="B617" s="19" t="s">
        <v>841</v>
      </c>
      <c r="C617" s="44" t="s">
        <v>114</v>
      </c>
      <c r="D617" s="19" t="s">
        <v>833</v>
      </c>
      <c r="E617" s="19">
        <v>20</v>
      </c>
      <c r="F617" s="19">
        <v>650</v>
      </c>
      <c r="G617" s="19">
        <v>11495</v>
      </c>
      <c r="H617" s="19">
        <v>1</v>
      </c>
      <c r="I617" s="79">
        <v>1173.06</v>
      </c>
      <c r="J617" s="79">
        <v>1173.06</v>
      </c>
      <c r="K617" s="19" t="s">
        <v>801</v>
      </c>
      <c r="L617" s="19" t="s">
        <v>837</v>
      </c>
      <c r="O617" s="19" t="s">
        <v>129</v>
      </c>
      <c r="P617" s="19" t="s">
        <v>129</v>
      </c>
      <c r="Q617" s="20">
        <v>3</v>
      </c>
      <c r="R617" s="65" t="s">
        <v>504</v>
      </c>
      <c r="V617" s="19" t="s">
        <v>119</v>
      </c>
      <c r="Y617" s="19" t="s">
        <v>129</v>
      </c>
      <c r="Z617" s="44" t="s">
        <v>760</v>
      </c>
      <c r="AA617" s="44" t="s">
        <v>121</v>
      </c>
      <c r="AB617" s="84" t="str">
        <f t="shared" si="1"/>
        <v>10626-051 DG SÂN VẬN ĐỘNG HÙNG VƯƠNG</v>
      </c>
    </row>
    <row r="618" spans="1:28" hidden="1" x14ac:dyDescent="0.25">
      <c r="A618" s="26">
        <v>72</v>
      </c>
      <c r="B618" s="19" t="s">
        <v>842</v>
      </c>
      <c r="C618" s="44" t="s">
        <v>114</v>
      </c>
      <c r="D618" s="19" t="s">
        <v>813</v>
      </c>
      <c r="E618" s="19">
        <v>20</v>
      </c>
      <c r="F618" s="19">
        <v>650</v>
      </c>
      <c r="G618" s="19">
        <v>10995</v>
      </c>
      <c r="H618" s="19">
        <v>1</v>
      </c>
      <c r="I618" s="79">
        <v>1122.04</v>
      </c>
      <c r="J618" s="79">
        <v>1122.04</v>
      </c>
      <c r="K618" s="19" t="s">
        <v>801</v>
      </c>
      <c r="L618" s="19" t="s">
        <v>837</v>
      </c>
      <c r="O618" s="19" t="s">
        <v>129</v>
      </c>
      <c r="P618" s="19" t="s">
        <v>129</v>
      </c>
      <c r="Q618" s="20">
        <v>3</v>
      </c>
      <c r="R618" s="65" t="s">
        <v>504</v>
      </c>
      <c r="V618" s="19" t="s">
        <v>119</v>
      </c>
      <c r="Y618" s="19" t="s">
        <v>129</v>
      </c>
      <c r="Z618" s="44" t="s">
        <v>760</v>
      </c>
      <c r="AA618" s="44" t="s">
        <v>121</v>
      </c>
      <c r="AB618" s="84" t="str">
        <f t="shared" si="1"/>
        <v>10626-051 DG SÂN VẬN ĐỘNG HÙNG VƯƠNG</v>
      </c>
    </row>
    <row r="619" spans="1:28" hidden="1" x14ac:dyDescent="0.25">
      <c r="A619" s="26">
        <v>73</v>
      </c>
      <c r="B619" s="19" t="s">
        <v>843</v>
      </c>
      <c r="C619" s="44" t="s">
        <v>114</v>
      </c>
      <c r="D619" s="19" t="s">
        <v>813</v>
      </c>
      <c r="E619" s="19">
        <v>20</v>
      </c>
      <c r="F619" s="19">
        <v>650</v>
      </c>
      <c r="G619" s="19">
        <v>10995</v>
      </c>
      <c r="H619" s="19">
        <v>1</v>
      </c>
      <c r="I619" s="79">
        <v>1119.3</v>
      </c>
      <c r="J619" s="79">
        <v>1119.3</v>
      </c>
      <c r="K619" s="19" t="s">
        <v>801</v>
      </c>
      <c r="L619" s="19" t="s">
        <v>837</v>
      </c>
      <c r="O619" s="19" t="s">
        <v>129</v>
      </c>
      <c r="P619" s="19" t="s">
        <v>129</v>
      </c>
      <c r="Q619" s="20">
        <v>3</v>
      </c>
      <c r="R619" s="65" t="s">
        <v>504</v>
      </c>
      <c r="V619" s="19" t="s">
        <v>119</v>
      </c>
      <c r="Y619" s="19" t="s">
        <v>129</v>
      </c>
      <c r="Z619" s="44" t="s">
        <v>760</v>
      </c>
      <c r="AA619" s="44" t="s">
        <v>121</v>
      </c>
      <c r="AB619" s="84" t="str">
        <f t="shared" si="1"/>
        <v>10626-051 DG SÂN VẬN ĐỘNG HÙNG VƯƠNG</v>
      </c>
    </row>
    <row r="620" spans="1:28" hidden="1" x14ac:dyDescent="0.25">
      <c r="A620" s="26">
        <v>74</v>
      </c>
      <c r="B620" s="19" t="s">
        <v>844</v>
      </c>
      <c r="C620" s="44" t="s">
        <v>114</v>
      </c>
      <c r="D620" s="19" t="s">
        <v>813</v>
      </c>
      <c r="E620" s="19">
        <v>20</v>
      </c>
      <c r="F620" s="19">
        <v>650</v>
      </c>
      <c r="G620" s="19">
        <v>10995</v>
      </c>
      <c r="H620" s="19">
        <v>1</v>
      </c>
      <c r="I620" s="79">
        <v>1119.3</v>
      </c>
      <c r="J620" s="79">
        <v>1119.3</v>
      </c>
      <c r="K620" s="19" t="s">
        <v>801</v>
      </c>
      <c r="L620" s="19" t="s">
        <v>845</v>
      </c>
      <c r="O620" s="19" t="s">
        <v>129</v>
      </c>
      <c r="P620" s="19" t="s">
        <v>129</v>
      </c>
      <c r="Q620" s="20">
        <v>3</v>
      </c>
      <c r="R620" s="65" t="s">
        <v>504</v>
      </c>
      <c r="V620" s="19" t="s">
        <v>119</v>
      </c>
      <c r="Y620" s="19" t="s">
        <v>129</v>
      </c>
      <c r="Z620" s="44" t="s">
        <v>760</v>
      </c>
      <c r="AA620" s="44" t="s">
        <v>121</v>
      </c>
      <c r="AB620" s="84" t="str">
        <f t="shared" si="1"/>
        <v>10626-051 DG SÂN VẬN ĐỘNG HÙNG VƯƠNG</v>
      </c>
    </row>
    <row r="621" spans="1:28" hidden="1" x14ac:dyDescent="0.25">
      <c r="A621" s="26">
        <v>75</v>
      </c>
      <c r="B621" s="19" t="s">
        <v>829</v>
      </c>
      <c r="C621" s="44" t="s">
        <v>114</v>
      </c>
      <c r="D621" s="19" t="s">
        <v>830</v>
      </c>
      <c r="E621" s="19">
        <v>20</v>
      </c>
      <c r="F621" s="19">
        <v>360</v>
      </c>
      <c r="G621" s="19">
        <v>500</v>
      </c>
      <c r="H621" s="19">
        <v>1</v>
      </c>
      <c r="I621" s="79">
        <v>26.93</v>
      </c>
      <c r="J621" s="79">
        <v>26.93</v>
      </c>
      <c r="K621" s="19" t="s">
        <v>801</v>
      </c>
      <c r="L621" s="19" t="s">
        <v>845</v>
      </c>
      <c r="N621" s="19" t="s">
        <v>128</v>
      </c>
      <c r="O621" s="19" t="s">
        <v>129</v>
      </c>
      <c r="Q621" s="20">
        <v>3</v>
      </c>
      <c r="R621" s="65" t="s">
        <v>504</v>
      </c>
      <c r="V621" s="19" t="s">
        <v>119</v>
      </c>
      <c r="X621" s="19" t="s">
        <v>129</v>
      </c>
      <c r="Z621" s="44" t="s">
        <v>760</v>
      </c>
      <c r="AA621" s="44" t="s">
        <v>121</v>
      </c>
      <c r="AB621" s="84" t="str">
        <f t="shared" si="1"/>
        <v>10626-051 DG SÂN VẬN ĐỘNG HÙNG VƯƠNG</v>
      </c>
    </row>
    <row r="622" spans="1:28" hidden="1" x14ac:dyDescent="0.25">
      <c r="A622" s="26">
        <v>76</v>
      </c>
      <c r="B622" s="19" t="s">
        <v>846</v>
      </c>
      <c r="C622" s="44" t="s">
        <v>114</v>
      </c>
      <c r="D622" s="19" t="s">
        <v>847</v>
      </c>
      <c r="E622" s="19">
        <v>20</v>
      </c>
      <c r="F622" s="19">
        <v>628</v>
      </c>
      <c r="G622" s="19">
        <v>648</v>
      </c>
      <c r="H622" s="19">
        <v>1</v>
      </c>
      <c r="I622" s="79">
        <v>63.58</v>
      </c>
      <c r="J622" s="79">
        <v>63.58</v>
      </c>
      <c r="K622" s="19" t="s">
        <v>801</v>
      </c>
      <c r="L622" s="19" t="s">
        <v>845</v>
      </c>
      <c r="O622" s="19" t="s">
        <v>129</v>
      </c>
      <c r="Q622" s="20">
        <v>3</v>
      </c>
      <c r="R622" s="65" t="s">
        <v>504</v>
      </c>
      <c r="V622" s="19" t="s">
        <v>119</v>
      </c>
      <c r="W622" s="19" t="s">
        <v>129</v>
      </c>
      <c r="Z622" s="44" t="s">
        <v>760</v>
      </c>
      <c r="AA622" s="44" t="s">
        <v>121</v>
      </c>
      <c r="AB622" s="84" t="str">
        <f t="shared" si="1"/>
        <v>10626-051 DG SÂN VẬN ĐỘNG HÙNG VƯƠNG</v>
      </c>
    </row>
    <row r="623" spans="1:28" hidden="1" x14ac:dyDescent="0.25">
      <c r="A623" s="26">
        <v>77</v>
      </c>
      <c r="B623" s="19" t="s">
        <v>848</v>
      </c>
      <c r="C623" s="44" t="s">
        <v>114</v>
      </c>
      <c r="D623" s="19" t="s">
        <v>800</v>
      </c>
      <c r="E623" s="19">
        <v>20</v>
      </c>
      <c r="F623" s="19">
        <v>650</v>
      </c>
      <c r="G623" s="19">
        <v>11995</v>
      </c>
      <c r="H623" s="19">
        <v>1</v>
      </c>
      <c r="I623" s="79">
        <v>1221.3499999999999</v>
      </c>
      <c r="J623" s="79">
        <v>1221.3499999999999</v>
      </c>
      <c r="K623" s="19" t="s">
        <v>801</v>
      </c>
      <c r="L623" s="19" t="s">
        <v>845</v>
      </c>
      <c r="O623" s="19" t="s">
        <v>129</v>
      </c>
      <c r="P623" s="19" t="s">
        <v>129</v>
      </c>
      <c r="Q623" s="20">
        <v>3</v>
      </c>
      <c r="R623" s="65" t="s">
        <v>504</v>
      </c>
      <c r="V623" s="19" t="s">
        <v>119</v>
      </c>
      <c r="Y623" s="19" t="s">
        <v>129</v>
      </c>
      <c r="Z623" s="44" t="s">
        <v>760</v>
      </c>
      <c r="AA623" s="44" t="s">
        <v>121</v>
      </c>
      <c r="AB623" s="84" t="str">
        <f t="shared" si="1"/>
        <v>10626-051 DG SÂN VẬN ĐỘNG HÙNG VƯƠNG</v>
      </c>
    </row>
    <row r="624" spans="1:28" hidden="1" x14ac:dyDescent="0.25">
      <c r="A624" s="26">
        <v>78</v>
      </c>
      <c r="B624" s="19" t="s">
        <v>849</v>
      </c>
      <c r="C624" s="44" t="s">
        <v>114</v>
      </c>
      <c r="D624" s="19" t="s">
        <v>800</v>
      </c>
      <c r="E624" s="19">
        <v>20</v>
      </c>
      <c r="F624" s="19">
        <v>650</v>
      </c>
      <c r="G624" s="19">
        <v>11995</v>
      </c>
      <c r="H624" s="19">
        <v>1</v>
      </c>
      <c r="I624" s="79">
        <v>1224.0899999999999</v>
      </c>
      <c r="J624" s="79">
        <v>1224.0899999999999</v>
      </c>
      <c r="K624" s="19" t="s">
        <v>801</v>
      </c>
      <c r="L624" s="19" t="s">
        <v>845</v>
      </c>
      <c r="O624" s="19" t="s">
        <v>129</v>
      </c>
      <c r="P624" s="19" t="s">
        <v>129</v>
      </c>
      <c r="Q624" s="20">
        <v>3</v>
      </c>
      <c r="R624" s="65" t="s">
        <v>504</v>
      </c>
      <c r="V624" s="19" t="s">
        <v>119</v>
      </c>
      <c r="Y624" s="19" t="s">
        <v>129</v>
      </c>
      <c r="Z624" s="44" t="s">
        <v>760</v>
      </c>
      <c r="AA624" s="44" t="s">
        <v>121</v>
      </c>
      <c r="AB624" s="84" t="str">
        <f t="shared" si="1"/>
        <v>10626-051 DG SÂN VẬN ĐỘNG HÙNG VƯƠNG</v>
      </c>
    </row>
    <row r="625" spans="1:28" hidden="1" x14ac:dyDescent="0.25">
      <c r="A625" s="26">
        <v>79</v>
      </c>
      <c r="B625" s="19" t="s">
        <v>838</v>
      </c>
      <c r="C625" s="44" t="s">
        <v>114</v>
      </c>
      <c r="D625" s="19" t="s">
        <v>816</v>
      </c>
      <c r="E625" s="19">
        <v>20</v>
      </c>
      <c r="F625" s="19">
        <v>160</v>
      </c>
      <c r="G625" s="19">
        <v>200</v>
      </c>
      <c r="H625" s="19">
        <v>2</v>
      </c>
      <c r="I625" s="79">
        <v>3.02</v>
      </c>
      <c r="J625" s="79">
        <v>6.03</v>
      </c>
      <c r="K625" s="19" t="s">
        <v>801</v>
      </c>
      <c r="L625" s="19" t="s">
        <v>845</v>
      </c>
      <c r="O625" s="19" t="s">
        <v>129</v>
      </c>
      <c r="Q625" s="20">
        <v>3</v>
      </c>
      <c r="R625" s="65" t="s">
        <v>504</v>
      </c>
      <c r="V625" s="19" t="s">
        <v>119</v>
      </c>
      <c r="W625" s="19" t="s">
        <v>129</v>
      </c>
      <c r="Z625" s="44" t="s">
        <v>760</v>
      </c>
      <c r="AA625" s="44" t="s">
        <v>121</v>
      </c>
      <c r="AB625" s="84" t="str">
        <f t="shared" si="1"/>
        <v>10626-051 DG SÂN VẬN ĐỘNG HÙNG VƯƠNG</v>
      </c>
    </row>
    <row r="626" spans="1:28" hidden="1" x14ac:dyDescent="0.25">
      <c r="A626" s="26">
        <v>80</v>
      </c>
      <c r="B626" s="19" t="s">
        <v>850</v>
      </c>
      <c r="C626" s="44" t="s">
        <v>114</v>
      </c>
      <c r="D626" s="19" t="s">
        <v>813</v>
      </c>
      <c r="E626" s="19">
        <v>20</v>
      </c>
      <c r="F626" s="19">
        <v>650</v>
      </c>
      <c r="G626" s="19">
        <v>10995</v>
      </c>
      <c r="H626" s="19">
        <v>1</v>
      </c>
      <c r="I626" s="79">
        <v>1122.04</v>
      </c>
      <c r="J626" s="79">
        <v>1122.04</v>
      </c>
      <c r="K626" s="19" t="s">
        <v>801</v>
      </c>
      <c r="L626" s="19" t="s">
        <v>851</v>
      </c>
      <c r="O626" s="19" t="s">
        <v>129</v>
      </c>
      <c r="P626" s="19" t="s">
        <v>129</v>
      </c>
      <c r="Q626" s="20">
        <v>3</v>
      </c>
      <c r="R626" s="65" t="s">
        <v>504</v>
      </c>
      <c r="V626" s="19" t="s">
        <v>119</v>
      </c>
      <c r="Y626" s="19" t="s">
        <v>129</v>
      </c>
      <c r="Z626" s="44" t="s">
        <v>760</v>
      </c>
      <c r="AA626" s="44" t="s">
        <v>121</v>
      </c>
      <c r="AB626" s="84" t="str">
        <f t="shared" si="1"/>
        <v>10626-051 DG SÂN VẬN ĐỘNG HÙNG VƯƠNG</v>
      </c>
    </row>
    <row r="627" spans="1:28" hidden="1" x14ac:dyDescent="0.25">
      <c r="A627" s="26">
        <v>81</v>
      </c>
      <c r="B627" s="19" t="s">
        <v>829</v>
      </c>
      <c r="C627" s="44" t="s">
        <v>114</v>
      </c>
      <c r="D627" s="19" t="s">
        <v>830</v>
      </c>
      <c r="E627" s="19">
        <v>20</v>
      </c>
      <c r="F627" s="19">
        <v>360</v>
      </c>
      <c r="G627" s="19">
        <v>500</v>
      </c>
      <c r="H627" s="19">
        <v>3</v>
      </c>
      <c r="I627" s="79">
        <v>26.93</v>
      </c>
      <c r="J627" s="79">
        <v>80.78</v>
      </c>
      <c r="K627" s="19" t="s">
        <v>801</v>
      </c>
      <c r="L627" s="19" t="s">
        <v>851</v>
      </c>
      <c r="N627" s="19" t="s">
        <v>128</v>
      </c>
      <c r="O627" s="19" t="s">
        <v>129</v>
      </c>
      <c r="Q627" s="20">
        <v>3</v>
      </c>
      <c r="R627" s="65" t="s">
        <v>504</v>
      </c>
      <c r="V627" s="19" t="s">
        <v>119</v>
      </c>
      <c r="X627" s="19" t="s">
        <v>129</v>
      </c>
      <c r="Z627" s="44" t="s">
        <v>760</v>
      </c>
      <c r="AA627" s="44" t="s">
        <v>121</v>
      </c>
      <c r="AB627" s="84" t="str">
        <f t="shared" si="1"/>
        <v>10626-051 DG SÂN VẬN ĐỘNG HÙNG VƯƠNG</v>
      </c>
    </row>
    <row r="628" spans="1:28" hidden="1" x14ac:dyDescent="0.25">
      <c r="A628" s="26">
        <v>82</v>
      </c>
      <c r="B628" s="19" t="s">
        <v>846</v>
      </c>
      <c r="C628" s="44" t="s">
        <v>114</v>
      </c>
      <c r="D628" s="19" t="s">
        <v>847</v>
      </c>
      <c r="E628" s="19">
        <v>20</v>
      </c>
      <c r="F628" s="19">
        <v>628</v>
      </c>
      <c r="G628" s="19">
        <v>648</v>
      </c>
      <c r="H628" s="19">
        <v>3</v>
      </c>
      <c r="I628" s="79">
        <v>63.58</v>
      </c>
      <c r="J628" s="79">
        <v>190.75</v>
      </c>
      <c r="K628" s="19" t="s">
        <v>801</v>
      </c>
      <c r="L628" s="19" t="s">
        <v>851</v>
      </c>
      <c r="O628" s="19" t="s">
        <v>129</v>
      </c>
      <c r="Q628" s="20">
        <v>3</v>
      </c>
      <c r="R628" s="65" t="s">
        <v>504</v>
      </c>
      <c r="V628" s="19" t="s">
        <v>119</v>
      </c>
      <c r="W628" s="19" t="s">
        <v>129</v>
      </c>
      <c r="Z628" s="44" t="s">
        <v>760</v>
      </c>
      <c r="AA628" s="44" t="s">
        <v>121</v>
      </c>
      <c r="AB628" s="84" t="str">
        <f t="shared" si="1"/>
        <v>10626-051 DG SÂN VẬN ĐỘNG HÙNG VƯƠNG</v>
      </c>
    </row>
    <row r="629" spans="1:28" hidden="1" x14ac:dyDescent="0.25">
      <c r="A629" s="26">
        <v>83</v>
      </c>
      <c r="B629" s="19" t="s">
        <v>852</v>
      </c>
      <c r="C629" s="44" t="s">
        <v>114</v>
      </c>
      <c r="D629" s="19" t="s">
        <v>853</v>
      </c>
      <c r="E629" s="19">
        <v>20</v>
      </c>
      <c r="F629" s="19">
        <v>220</v>
      </c>
      <c r="G629" s="19">
        <v>240</v>
      </c>
      <c r="H629" s="19">
        <v>1</v>
      </c>
      <c r="I629" s="79">
        <v>8.23</v>
      </c>
      <c r="J629" s="79">
        <v>8.23</v>
      </c>
      <c r="K629" s="19" t="s">
        <v>801</v>
      </c>
      <c r="L629" s="19" t="s">
        <v>851</v>
      </c>
      <c r="O629" s="19" t="s">
        <v>129</v>
      </c>
      <c r="Q629" s="20">
        <v>3</v>
      </c>
      <c r="R629" s="65" t="s">
        <v>504</v>
      </c>
      <c r="V629" s="19" t="s">
        <v>119</v>
      </c>
      <c r="W629" s="19" t="s">
        <v>129</v>
      </c>
      <c r="Z629" s="44" t="s">
        <v>760</v>
      </c>
      <c r="AA629" s="44" t="s">
        <v>121</v>
      </c>
      <c r="AB629" s="84" t="str">
        <f t="shared" si="1"/>
        <v>10626-051 DG SÂN VẬN ĐỘNG HÙNG VƯƠNG</v>
      </c>
    </row>
    <row r="630" spans="1:28" hidden="1" x14ac:dyDescent="0.25">
      <c r="A630" s="26">
        <v>84</v>
      </c>
      <c r="B630" s="19" t="s">
        <v>854</v>
      </c>
      <c r="C630" s="44" t="s">
        <v>114</v>
      </c>
      <c r="D630" s="19" t="s">
        <v>855</v>
      </c>
      <c r="E630" s="19">
        <v>20</v>
      </c>
      <c r="F630" s="19">
        <v>240</v>
      </c>
      <c r="G630" s="19">
        <v>330</v>
      </c>
      <c r="H630" s="19">
        <v>1</v>
      </c>
      <c r="I630" s="79">
        <v>12.37</v>
      </c>
      <c r="J630" s="79">
        <v>12.37</v>
      </c>
      <c r="K630" s="19" t="s">
        <v>801</v>
      </c>
      <c r="L630" s="19" t="s">
        <v>851</v>
      </c>
      <c r="O630" s="19" t="s">
        <v>129</v>
      </c>
      <c r="Q630" s="20">
        <v>3</v>
      </c>
      <c r="R630" s="65" t="s">
        <v>504</v>
      </c>
      <c r="V630" s="19" t="s">
        <v>119</v>
      </c>
      <c r="W630" s="19" t="s">
        <v>129</v>
      </c>
      <c r="Z630" s="44" t="s">
        <v>760</v>
      </c>
      <c r="AA630" s="44" t="s">
        <v>121</v>
      </c>
      <c r="AB630" s="84" t="str">
        <f t="shared" si="1"/>
        <v>10626-051 DG SÂN VẬN ĐỘNG HÙNG VƯƠNG</v>
      </c>
    </row>
    <row r="631" spans="1:28" hidden="1" x14ac:dyDescent="0.25">
      <c r="A631" s="26">
        <v>85</v>
      </c>
      <c r="B631" s="19" t="s">
        <v>856</v>
      </c>
      <c r="C631" s="44" t="s">
        <v>114</v>
      </c>
      <c r="D631" s="19" t="s">
        <v>813</v>
      </c>
      <c r="E631" s="19">
        <v>20</v>
      </c>
      <c r="F631" s="19">
        <v>650</v>
      </c>
      <c r="G631" s="19">
        <v>10995</v>
      </c>
      <c r="H631" s="19">
        <v>1</v>
      </c>
      <c r="I631" s="79">
        <v>1120.67</v>
      </c>
      <c r="J631" s="79">
        <v>1120.67</v>
      </c>
      <c r="K631" s="19" t="s">
        <v>801</v>
      </c>
      <c r="L631" s="19" t="s">
        <v>851</v>
      </c>
      <c r="O631" s="19" t="s">
        <v>129</v>
      </c>
      <c r="P631" s="19" t="s">
        <v>129</v>
      </c>
      <c r="Q631" s="20">
        <v>3</v>
      </c>
      <c r="R631" s="65" t="s">
        <v>504</v>
      </c>
      <c r="V631" s="19" t="s">
        <v>119</v>
      </c>
      <c r="Y631" s="19" t="s">
        <v>129</v>
      </c>
      <c r="Z631" s="44" t="s">
        <v>760</v>
      </c>
      <c r="AA631" s="44" t="s">
        <v>121</v>
      </c>
      <c r="AB631" s="84" t="str">
        <f t="shared" si="1"/>
        <v>10626-051 DG SÂN VẬN ĐỘNG HÙNG VƯƠNG</v>
      </c>
    </row>
    <row r="632" spans="1:28" hidden="1" x14ac:dyDescent="0.25">
      <c r="A632" s="26">
        <v>86</v>
      </c>
      <c r="B632" s="19" t="s">
        <v>857</v>
      </c>
      <c r="C632" s="44" t="s">
        <v>114</v>
      </c>
      <c r="D632" s="19" t="s">
        <v>813</v>
      </c>
      <c r="E632" s="19">
        <v>20</v>
      </c>
      <c r="F632" s="19">
        <v>650</v>
      </c>
      <c r="G632" s="19">
        <v>10995</v>
      </c>
      <c r="H632" s="19">
        <v>1</v>
      </c>
      <c r="I632" s="79">
        <v>1122.04</v>
      </c>
      <c r="J632" s="79">
        <v>1122.04</v>
      </c>
      <c r="K632" s="19" t="s">
        <v>801</v>
      </c>
      <c r="L632" s="19" t="s">
        <v>851</v>
      </c>
      <c r="O632" s="19" t="s">
        <v>129</v>
      </c>
      <c r="P632" s="19" t="s">
        <v>129</v>
      </c>
      <c r="Q632" s="20">
        <v>3</v>
      </c>
      <c r="R632" s="65" t="s">
        <v>504</v>
      </c>
      <c r="V632" s="19" t="s">
        <v>119</v>
      </c>
      <c r="Y632" s="19" t="s">
        <v>129</v>
      </c>
      <c r="Z632" s="44" t="s">
        <v>760</v>
      </c>
      <c r="AA632" s="44" t="s">
        <v>121</v>
      </c>
      <c r="AB632" s="84" t="str">
        <f t="shared" si="1"/>
        <v>10626-051 DG SÂN VẬN ĐỘNG HÙNG VƯƠNG</v>
      </c>
    </row>
    <row r="633" spans="1:28" hidden="1" x14ac:dyDescent="0.25">
      <c r="A633" s="26">
        <v>87</v>
      </c>
      <c r="B633" s="19" t="s">
        <v>858</v>
      </c>
      <c r="C633" s="44" t="s">
        <v>114</v>
      </c>
      <c r="D633" s="19" t="s">
        <v>830</v>
      </c>
      <c r="E633" s="19">
        <v>20</v>
      </c>
      <c r="F633" s="19">
        <v>360</v>
      </c>
      <c r="G633" s="19">
        <v>500</v>
      </c>
      <c r="H633" s="19">
        <v>3</v>
      </c>
      <c r="I633" s="79">
        <v>26.93</v>
      </c>
      <c r="J633" s="79">
        <v>80.78</v>
      </c>
      <c r="K633" s="19" t="s">
        <v>801</v>
      </c>
      <c r="L633" s="19" t="s">
        <v>859</v>
      </c>
      <c r="N633" s="19" t="s">
        <v>128</v>
      </c>
      <c r="O633" s="19" t="s">
        <v>129</v>
      </c>
      <c r="Q633" s="20">
        <v>3</v>
      </c>
      <c r="R633" s="65" t="s">
        <v>504</v>
      </c>
      <c r="V633" s="19" t="s">
        <v>119</v>
      </c>
      <c r="X633" s="19" t="s">
        <v>129</v>
      </c>
      <c r="Z633" s="44" t="s">
        <v>760</v>
      </c>
      <c r="AA633" s="44" t="s">
        <v>121</v>
      </c>
      <c r="AB633" s="84" t="str">
        <f t="shared" si="1"/>
        <v>10626-051 DG SÂN VẬN ĐỘNG HÙNG VƯƠNG</v>
      </c>
    </row>
    <row r="634" spans="1:28" hidden="1" x14ac:dyDescent="0.25">
      <c r="A634" s="26">
        <v>88</v>
      </c>
      <c r="B634" s="19" t="s">
        <v>836</v>
      </c>
      <c r="C634" s="44" t="s">
        <v>114</v>
      </c>
      <c r="D634" s="19" t="s">
        <v>810</v>
      </c>
      <c r="E634" s="19">
        <v>20</v>
      </c>
      <c r="F634" s="19">
        <v>120</v>
      </c>
      <c r="G634" s="19">
        <v>200</v>
      </c>
      <c r="H634" s="19">
        <v>1</v>
      </c>
      <c r="I634" s="79">
        <v>2.3199999999999998</v>
      </c>
      <c r="J634" s="79">
        <v>2.3199999999999998</v>
      </c>
      <c r="K634" s="19" t="s">
        <v>801</v>
      </c>
      <c r="L634" s="19" t="s">
        <v>859</v>
      </c>
      <c r="O634" s="19" t="s">
        <v>129</v>
      </c>
      <c r="Q634" s="20">
        <v>3</v>
      </c>
      <c r="R634" s="65" t="s">
        <v>504</v>
      </c>
      <c r="V634" s="19" t="s">
        <v>119</v>
      </c>
      <c r="W634" s="19" t="s">
        <v>129</v>
      </c>
      <c r="Z634" s="44" t="s">
        <v>760</v>
      </c>
      <c r="AA634" s="44" t="s">
        <v>121</v>
      </c>
      <c r="AB634" s="84" t="str">
        <f t="shared" si="1"/>
        <v>10626-051 DG SÂN VẬN ĐỘNG HÙNG VƯƠNG</v>
      </c>
    </row>
    <row r="635" spans="1:28" hidden="1" x14ac:dyDescent="0.25">
      <c r="A635" s="26">
        <v>89</v>
      </c>
      <c r="B635" s="19" t="s">
        <v>860</v>
      </c>
      <c r="C635" s="44" t="s">
        <v>114</v>
      </c>
      <c r="D635" s="19" t="s">
        <v>816</v>
      </c>
      <c r="E635" s="19">
        <v>20</v>
      </c>
      <c r="F635" s="19">
        <v>160</v>
      </c>
      <c r="G635" s="19">
        <v>200</v>
      </c>
      <c r="H635" s="19">
        <v>4</v>
      </c>
      <c r="I635" s="79">
        <v>3.02</v>
      </c>
      <c r="J635" s="79">
        <v>12.06</v>
      </c>
      <c r="K635" s="19" t="s">
        <v>801</v>
      </c>
      <c r="L635" s="19" t="s">
        <v>859</v>
      </c>
      <c r="O635" s="19" t="s">
        <v>129</v>
      </c>
      <c r="Q635" s="20">
        <v>3</v>
      </c>
      <c r="R635" s="65" t="s">
        <v>504</v>
      </c>
      <c r="V635" s="19" t="s">
        <v>119</v>
      </c>
      <c r="W635" s="19" t="s">
        <v>129</v>
      </c>
      <c r="Z635" s="44" t="s">
        <v>760</v>
      </c>
      <c r="AA635" s="44" t="s">
        <v>121</v>
      </c>
      <c r="AB635" s="84" t="str">
        <f t="shared" si="1"/>
        <v>10626-051 DG SÂN VẬN ĐỘNG HÙNG VƯƠNG</v>
      </c>
    </row>
    <row r="636" spans="1:28" hidden="1" x14ac:dyDescent="0.25">
      <c r="A636" s="26">
        <v>90</v>
      </c>
      <c r="B636" s="19" t="s">
        <v>861</v>
      </c>
      <c r="C636" s="44" t="s">
        <v>114</v>
      </c>
      <c r="D636" s="19" t="s">
        <v>830</v>
      </c>
      <c r="E636" s="19">
        <v>20</v>
      </c>
      <c r="F636" s="19">
        <v>360</v>
      </c>
      <c r="G636" s="19">
        <v>500</v>
      </c>
      <c r="H636" s="19">
        <v>2</v>
      </c>
      <c r="I636" s="79">
        <v>26.92</v>
      </c>
      <c r="J636" s="79">
        <v>53.85</v>
      </c>
      <c r="K636" s="19" t="s">
        <v>801</v>
      </c>
      <c r="L636" s="19" t="s">
        <v>859</v>
      </c>
      <c r="N636" s="19" t="s">
        <v>128</v>
      </c>
      <c r="O636" s="19" t="s">
        <v>129</v>
      </c>
      <c r="Q636" s="20">
        <v>3</v>
      </c>
      <c r="R636" s="65" t="s">
        <v>504</v>
      </c>
      <c r="V636" s="19" t="s">
        <v>119</v>
      </c>
      <c r="X636" s="19" t="s">
        <v>129</v>
      </c>
      <c r="Z636" s="44" t="s">
        <v>760</v>
      </c>
      <c r="AA636" s="44" t="s">
        <v>121</v>
      </c>
      <c r="AB636" s="84" t="str">
        <f t="shared" si="1"/>
        <v>10626-051 DG SÂN VẬN ĐỘNG HÙNG VƯƠNG</v>
      </c>
    </row>
    <row r="637" spans="1:28" hidden="1" x14ac:dyDescent="0.25">
      <c r="A637" s="26">
        <v>91</v>
      </c>
      <c r="B637" s="19" t="s">
        <v>862</v>
      </c>
      <c r="C637" s="44" t="s">
        <v>114</v>
      </c>
      <c r="D637" s="19" t="s">
        <v>813</v>
      </c>
      <c r="E637" s="19">
        <v>20</v>
      </c>
      <c r="F637" s="19">
        <v>650</v>
      </c>
      <c r="G637" s="19">
        <v>10995</v>
      </c>
      <c r="H637" s="19">
        <v>1</v>
      </c>
      <c r="I637" s="79">
        <v>1120.67</v>
      </c>
      <c r="J637" s="79">
        <v>1120.67</v>
      </c>
      <c r="K637" s="19" t="s">
        <v>801</v>
      </c>
      <c r="L637" s="19" t="s">
        <v>859</v>
      </c>
      <c r="O637" s="19" t="s">
        <v>129</v>
      </c>
      <c r="P637" s="19" t="s">
        <v>129</v>
      </c>
      <c r="Q637" s="20">
        <v>3</v>
      </c>
      <c r="R637" s="65" t="s">
        <v>504</v>
      </c>
      <c r="V637" s="19" t="s">
        <v>119</v>
      </c>
      <c r="Y637" s="19" t="s">
        <v>129</v>
      </c>
      <c r="Z637" s="44" t="s">
        <v>760</v>
      </c>
      <c r="AA637" s="44" t="s">
        <v>121</v>
      </c>
      <c r="AB637" s="84" t="str">
        <f t="shared" si="1"/>
        <v>10626-051 DG SÂN VẬN ĐỘNG HÙNG VƯƠNG</v>
      </c>
    </row>
    <row r="638" spans="1:28" hidden="1" x14ac:dyDescent="0.25">
      <c r="A638" s="26">
        <v>92</v>
      </c>
      <c r="B638" s="19" t="s">
        <v>863</v>
      </c>
      <c r="C638" s="44" t="s">
        <v>114</v>
      </c>
      <c r="D638" s="19" t="s">
        <v>813</v>
      </c>
      <c r="E638" s="19">
        <v>20</v>
      </c>
      <c r="F638" s="19">
        <v>650</v>
      </c>
      <c r="G638" s="19">
        <v>10995</v>
      </c>
      <c r="H638" s="19">
        <v>1</v>
      </c>
      <c r="I638" s="79">
        <v>1122.04</v>
      </c>
      <c r="J638" s="79">
        <v>1122.04</v>
      </c>
      <c r="K638" s="19" t="s">
        <v>801</v>
      </c>
      <c r="L638" s="19" t="s">
        <v>859</v>
      </c>
      <c r="O638" s="19" t="s">
        <v>129</v>
      </c>
      <c r="P638" s="19" t="s">
        <v>129</v>
      </c>
      <c r="Q638" s="20">
        <v>3</v>
      </c>
      <c r="R638" s="65" t="s">
        <v>504</v>
      </c>
      <c r="V638" s="19" t="s">
        <v>119</v>
      </c>
      <c r="Y638" s="19" t="s">
        <v>129</v>
      </c>
      <c r="Z638" s="44" t="s">
        <v>760</v>
      </c>
      <c r="AA638" s="44" t="s">
        <v>121</v>
      </c>
      <c r="AB638" s="84" t="str">
        <f t="shared" si="1"/>
        <v>10626-051 DG SÂN VẬN ĐỘNG HÙNG VƯƠNG</v>
      </c>
    </row>
    <row r="639" spans="1:28" hidden="1" x14ac:dyDescent="0.25">
      <c r="A639" s="26">
        <v>93</v>
      </c>
      <c r="B639" s="19" t="s">
        <v>864</v>
      </c>
      <c r="C639" s="44" t="s">
        <v>114</v>
      </c>
      <c r="D639" s="19" t="s">
        <v>865</v>
      </c>
      <c r="E639" s="19">
        <v>20</v>
      </c>
      <c r="F639" s="19">
        <v>240</v>
      </c>
      <c r="G639" s="19">
        <v>300</v>
      </c>
      <c r="H639" s="19">
        <v>1</v>
      </c>
      <c r="I639" s="79">
        <v>11.18</v>
      </c>
      <c r="J639" s="79">
        <v>11.18</v>
      </c>
      <c r="K639" s="19" t="s">
        <v>801</v>
      </c>
      <c r="L639" s="19" t="s">
        <v>859</v>
      </c>
      <c r="O639" s="19" t="s">
        <v>129</v>
      </c>
      <c r="Q639" s="20">
        <v>3</v>
      </c>
      <c r="R639" s="65" t="s">
        <v>504</v>
      </c>
      <c r="V639" s="19" t="s">
        <v>119</v>
      </c>
      <c r="W639" s="19" t="s">
        <v>129</v>
      </c>
      <c r="Z639" s="44" t="s">
        <v>760</v>
      </c>
      <c r="AA639" s="44" t="s">
        <v>121</v>
      </c>
      <c r="AB639" s="84" t="str">
        <f t="shared" si="1"/>
        <v>10626-051 DG SÂN VẬN ĐỘNG HÙNG VƯƠNG</v>
      </c>
    </row>
    <row r="640" spans="1:28" hidden="1" x14ac:dyDescent="0.25">
      <c r="A640" s="26">
        <v>94</v>
      </c>
      <c r="B640" s="19" t="s">
        <v>854</v>
      </c>
      <c r="C640" s="44" t="s">
        <v>114</v>
      </c>
      <c r="D640" s="19" t="s">
        <v>855</v>
      </c>
      <c r="E640" s="19">
        <v>20</v>
      </c>
      <c r="F640" s="19">
        <v>240</v>
      </c>
      <c r="G640" s="19">
        <v>330</v>
      </c>
      <c r="H640" s="19">
        <v>1</v>
      </c>
      <c r="I640" s="79">
        <v>12.37</v>
      </c>
      <c r="J640" s="79">
        <v>12.37</v>
      </c>
      <c r="K640" s="19" t="s">
        <v>801</v>
      </c>
      <c r="L640" s="19" t="s">
        <v>859</v>
      </c>
      <c r="O640" s="19" t="s">
        <v>129</v>
      </c>
      <c r="Q640" s="20">
        <v>3</v>
      </c>
      <c r="R640" s="65" t="s">
        <v>504</v>
      </c>
      <c r="V640" s="19" t="s">
        <v>119</v>
      </c>
      <c r="W640" s="19" t="s">
        <v>129</v>
      </c>
      <c r="Z640" s="44" t="s">
        <v>760</v>
      </c>
      <c r="AA640" s="44" t="s">
        <v>121</v>
      </c>
      <c r="AB640" s="84" t="str">
        <f t="shared" si="1"/>
        <v>10626-051 DG SÂN VẬN ĐỘNG HÙNG VƯƠNG</v>
      </c>
    </row>
    <row r="641" spans="1:28" hidden="1" x14ac:dyDescent="0.25">
      <c r="A641" s="26">
        <v>95</v>
      </c>
      <c r="B641" s="19" t="s">
        <v>866</v>
      </c>
      <c r="C641" s="44" t="s">
        <v>114</v>
      </c>
      <c r="D641" s="19" t="s">
        <v>810</v>
      </c>
      <c r="E641" s="19">
        <v>20</v>
      </c>
      <c r="F641" s="19">
        <v>120</v>
      </c>
      <c r="G641" s="19">
        <v>200</v>
      </c>
      <c r="H641" s="19">
        <v>4</v>
      </c>
      <c r="I641" s="79">
        <v>2.3199999999999998</v>
      </c>
      <c r="J641" s="79">
        <v>9.2899999999999991</v>
      </c>
      <c r="K641" s="19" t="s">
        <v>801</v>
      </c>
      <c r="L641" s="19" t="s">
        <v>859</v>
      </c>
      <c r="O641" s="19" t="s">
        <v>129</v>
      </c>
      <c r="Q641" s="20">
        <v>3</v>
      </c>
      <c r="R641" s="65" t="s">
        <v>504</v>
      </c>
      <c r="V641" s="19" t="s">
        <v>119</v>
      </c>
      <c r="W641" s="19" t="s">
        <v>129</v>
      </c>
      <c r="Z641" s="44" t="s">
        <v>760</v>
      </c>
      <c r="AA641" s="44" t="s">
        <v>121</v>
      </c>
      <c r="AB641" s="84" t="str">
        <f t="shared" si="1"/>
        <v>10626-051 DG SÂN VẬN ĐỘNG HÙNG VƯƠNG</v>
      </c>
    </row>
    <row r="642" spans="1:28" hidden="1" x14ac:dyDescent="0.25">
      <c r="A642" s="26">
        <v>96</v>
      </c>
      <c r="B642" s="19" t="s">
        <v>867</v>
      </c>
      <c r="C642" s="44" t="s">
        <v>114</v>
      </c>
      <c r="D642" s="19" t="s">
        <v>810</v>
      </c>
      <c r="E642" s="19">
        <v>20</v>
      </c>
      <c r="F642" s="19">
        <v>120</v>
      </c>
      <c r="G642" s="19">
        <v>200</v>
      </c>
      <c r="H642" s="19">
        <v>4</v>
      </c>
      <c r="I642" s="79">
        <v>2.3199999999999998</v>
      </c>
      <c r="J642" s="79">
        <v>9.2899999999999991</v>
      </c>
      <c r="K642" s="19" t="s">
        <v>801</v>
      </c>
      <c r="L642" s="19" t="s">
        <v>859</v>
      </c>
      <c r="O642" s="19" t="s">
        <v>129</v>
      </c>
      <c r="Q642" s="20">
        <v>3</v>
      </c>
      <c r="R642" s="65" t="s">
        <v>504</v>
      </c>
      <c r="V642" s="19" t="s">
        <v>119</v>
      </c>
      <c r="W642" s="19" t="s">
        <v>129</v>
      </c>
      <c r="Z642" s="44" t="s">
        <v>760</v>
      </c>
      <c r="AA642" s="44" t="s">
        <v>121</v>
      </c>
      <c r="AB642" s="84" t="str">
        <f t="shared" si="1"/>
        <v>10626-051 DG SÂN VẬN ĐỘNG HÙNG VƯƠNG</v>
      </c>
    </row>
    <row r="643" spans="1:28" hidden="1" x14ac:dyDescent="0.25">
      <c r="A643" s="26">
        <v>97</v>
      </c>
      <c r="B643" s="19" t="s">
        <v>868</v>
      </c>
      <c r="C643" s="44" t="s">
        <v>114</v>
      </c>
      <c r="D643" s="19" t="s">
        <v>810</v>
      </c>
      <c r="E643" s="19">
        <v>20</v>
      </c>
      <c r="F643" s="19">
        <v>120</v>
      </c>
      <c r="G643" s="19">
        <v>200</v>
      </c>
      <c r="H643" s="19">
        <v>1</v>
      </c>
      <c r="I643" s="79">
        <v>2.3199999999999998</v>
      </c>
      <c r="J643" s="79">
        <v>2.3199999999999998</v>
      </c>
      <c r="K643" s="19" t="s">
        <v>801</v>
      </c>
      <c r="L643" s="19" t="s">
        <v>859</v>
      </c>
      <c r="O643" s="19" t="s">
        <v>129</v>
      </c>
      <c r="Q643" s="20">
        <v>3</v>
      </c>
      <c r="R643" s="65" t="s">
        <v>504</v>
      </c>
      <c r="V643" s="19" t="s">
        <v>119</v>
      </c>
      <c r="W643" s="19" t="s">
        <v>129</v>
      </c>
      <c r="Z643" s="44" t="s">
        <v>760</v>
      </c>
      <c r="AA643" s="44" t="s">
        <v>121</v>
      </c>
      <c r="AB643" s="84" t="str">
        <f t="shared" si="1"/>
        <v>10626-051 DG SÂN VẬN ĐỘNG HÙNG VƯƠNG</v>
      </c>
    </row>
    <row r="644" spans="1:28" hidden="1" x14ac:dyDescent="0.25">
      <c r="A644" s="26">
        <v>98</v>
      </c>
      <c r="B644" s="19" t="s">
        <v>869</v>
      </c>
      <c r="C644" s="44" t="s">
        <v>114</v>
      </c>
      <c r="D644" s="19" t="s">
        <v>810</v>
      </c>
      <c r="E644" s="19">
        <v>20</v>
      </c>
      <c r="F644" s="19">
        <v>120</v>
      </c>
      <c r="G644" s="19">
        <v>200</v>
      </c>
      <c r="H644" s="19">
        <v>4</v>
      </c>
      <c r="I644" s="79">
        <v>2.3199999999999998</v>
      </c>
      <c r="J644" s="79">
        <v>9.2899999999999991</v>
      </c>
      <c r="K644" s="19" t="s">
        <v>801</v>
      </c>
      <c r="L644" s="19" t="s">
        <v>859</v>
      </c>
      <c r="O644" s="19" t="s">
        <v>129</v>
      </c>
      <c r="Q644" s="20">
        <v>3</v>
      </c>
      <c r="R644" s="65" t="s">
        <v>504</v>
      </c>
      <c r="V644" s="19" t="s">
        <v>119</v>
      </c>
      <c r="W644" s="19" t="s">
        <v>129</v>
      </c>
      <c r="Z644" s="44" t="s">
        <v>760</v>
      </c>
      <c r="AA644" s="44" t="s">
        <v>121</v>
      </c>
      <c r="AB644" s="84" t="str">
        <f t="shared" si="1"/>
        <v>10626-051 DG SÂN VẬN ĐỘNG HÙNG VƯƠNG</v>
      </c>
    </row>
    <row r="645" spans="1:28" hidden="1" x14ac:dyDescent="0.25">
      <c r="A645" s="26">
        <v>99</v>
      </c>
      <c r="B645" s="19" t="s">
        <v>870</v>
      </c>
      <c r="C645" s="44" t="s">
        <v>114</v>
      </c>
      <c r="D645" s="19" t="s">
        <v>816</v>
      </c>
      <c r="E645" s="19">
        <v>20</v>
      </c>
      <c r="F645" s="19">
        <v>160</v>
      </c>
      <c r="G645" s="19">
        <v>200</v>
      </c>
      <c r="H645" s="19">
        <v>1</v>
      </c>
      <c r="I645" s="79">
        <v>3.01</v>
      </c>
      <c r="J645" s="79">
        <v>3.01</v>
      </c>
      <c r="K645" s="19" t="s">
        <v>801</v>
      </c>
      <c r="L645" s="19" t="s">
        <v>859</v>
      </c>
      <c r="O645" s="19" t="s">
        <v>129</v>
      </c>
      <c r="Q645" s="20">
        <v>3</v>
      </c>
      <c r="R645" s="65" t="s">
        <v>504</v>
      </c>
      <c r="V645" s="19" t="s">
        <v>119</v>
      </c>
      <c r="W645" s="19" t="s">
        <v>129</v>
      </c>
      <c r="Z645" s="44" t="s">
        <v>760</v>
      </c>
      <c r="AA645" s="44" t="s">
        <v>121</v>
      </c>
      <c r="AB645" s="84" t="str">
        <f t="shared" si="1"/>
        <v>10626-051 DG SÂN VẬN ĐỘNG HÙNG VƯƠNG</v>
      </c>
    </row>
    <row r="646" spans="1:28" hidden="1" x14ac:dyDescent="0.25">
      <c r="A646" s="26">
        <v>100</v>
      </c>
      <c r="B646" s="19" t="s">
        <v>871</v>
      </c>
      <c r="C646" s="44" t="s">
        <v>114</v>
      </c>
      <c r="D646" s="19" t="s">
        <v>810</v>
      </c>
      <c r="E646" s="19">
        <v>20</v>
      </c>
      <c r="F646" s="19">
        <v>120</v>
      </c>
      <c r="G646" s="19">
        <v>200</v>
      </c>
      <c r="H646" s="19">
        <v>4</v>
      </c>
      <c r="I646" s="79">
        <v>2.3199999999999998</v>
      </c>
      <c r="J646" s="79">
        <v>9.2899999999999991</v>
      </c>
      <c r="K646" s="19" t="s">
        <v>801</v>
      </c>
      <c r="L646" s="19" t="s">
        <v>859</v>
      </c>
      <c r="O646" s="19" t="s">
        <v>129</v>
      </c>
      <c r="Q646" s="20">
        <v>3</v>
      </c>
      <c r="R646" s="65" t="s">
        <v>504</v>
      </c>
      <c r="V646" s="19" t="s">
        <v>119</v>
      </c>
      <c r="W646" s="19" t="s">
        <v>129</v>
      </c>
      <c r="Z646" s="44" t="s">
        <v>760</v>
      </c>
      <c r="AA646" s="44" t="s">
        <v>121</v>
      </c>
      <c r="AB646" s="84" t="str">
        <f t="shared" si="1"/>
        <v>10626-051 DG SÂN VẬN ĐỘNG HÙNG VƯƠNG</v>
      </c>
    </row>
    <row r="647" spans="1:28" hidden="1" x14ac:dyDescent="0.25">
      <c r="A647" s="26">
        <v>101</v>
      </c>
      <c r="B647" s="19" t="s">
        <v>872</v>
      </c>
      <c r="C647" s="44" t="s">
        <v>114</v>
      </c>
      <c r="D647" s="19" t="s">
        <v>833</v>
      </c>
      <c r="E647" s="19">
        <v>20</v>
      </c>
      <c r="F647" s="19">
        <v>650</v>
      </c>
      <c r="G647" s="19">
        <v>11495</v>
      </c>
      <c r="H647" s="19">
        <v>1</v>
      </c>
      <c r="I647" s="79">
        <v>1170.32</v>
      </c>
      <c r="J647" s="79">
        <v>1170.32</v>
      </c>
      <c r="K647" s="19" t="s">
        <v>801</v>
      </c>
      <c r="L647" s="19" t="s">
        <v>859</v>
      </c>
      <c r="O647" s="19" t="s">
        <v>129</v>
      </c>
      <c r="P647" s="19" t="s">
        <v>129</v>
      </c>
      <c r="Q647" s="20">
        <v>3</v>
      </c>
      <c r="R647" s="65" t="s">
        <v>504</v>
      </c>
      <c r="V647" s="19" t="s">
        <v>119</v>
      </c>
      <c r="Y647" s="19" t="s">
        <v>129</v>
      </c>
      <c r="Z647" s="44" t="s">
        <v>760</v>
      </c>
      <c r="AA647" s="44" t="s">
        <v>121</v>
      </c>
      <c r="AB647" s="84" t="str">
        <f t="shared" si="1"/>
        <v>10626-051 DG SÂN VẬN ĐỘNG HÙNG VƯƠNG</v>
      </c>
    </row>
    <row r="648" spans="1:28" hidden="1" x14ac:dyDescent="0.25">
      <c r="A648" s="26">
        <v>102</v>
      </c>
      <c r="B648" s="19" t="s">
        <v>873</v>
      </c>
      <c r="C648" s="44" t="s">
        <v>114</v>
      </c>
      <c r="D648" s="19" t="s">
        <v>830</v>
      </c>
      <c r="E648" s="19">
        <v>20</v>
      </c>
      <c r="F648" s="19">
        <v>360</v>
      </c>
      <c r="G648" s="19">
        <v>500</v>
      </c>
      <c r="H648" s="19">
        <v>1</v>
      </c>
      <c r="I648" s="79">
        <v>26.93</v>
      </c>
      <c r="J648" s="79">
        <v>26.93</v>
      </c>
      <c r="K648" s="19" t="s">
        <v>801</v>
      </c>
      <c r="L648" s="19" t="s">
        <v>874</v>
      </c>
      <c r="N648" s="19" t="s">
        <v>128</v>
      </c>
      <c r="O648" s="19" t="s">
        <v>129</v>
      </c>
      <c r="Q648" s="20">
        <v>3</v>
      </c>
      <c r="R648" s="65" t="s">
        <v>504</v>
      </c>
      <c r="V648" s="19" t="s">
        <v>119</v>
      </c>
      <c r="X648" s="19" t="s">
        <v>129</v>
      </c>
      <c r="Z648" s="44" t="s">
        <v>760</v>
      </c>
      <c r="AA648" s="44" t="s">
        <v>121</v>
      </c>
      <c r="AB648" s="84" t="str">
        <f t="shared" si="1"/>
        <v>10626-051 DG SÂN VẬN ĐỘNG HÙNG VƯƠNG</v>
      </c>
    </row>
    <row r="649" spans="1:28" hidden="1" x14ac:dyDescent="0.25">
      <c r="A649" s="26">
        <v>103</v>
      </c>
      <c r="B649" s="19" t="s">
        <v>875</v>
      </c>
      <c r="C649" s="44" t="s">
        <v>114</v>
      </c>
      <c r="D649" s="19" t="s">
        <v>810</v>
      </c>
      <c r="E649" s="19">
        <v>20</v>
      </c>
      <c r="F649" s="19">
        <v>120</v>
      </c>
      <c r="G649" s="19">
        <v>200</v>
      </c>
      <c r="H649" s="19">
        <v>1</v>
      </c>
      <c r="I649" s="79">
        <v>2.3199999999999998</v>
      </c>
      <c r="J649" s="79">
        <v>2.3199999999999998</v>
      </c>
      <c r="K649" s="19" t="s">
        <v>801</v>
      </c>
      <c r="L649" s="19" t="s">
        <v>874</v>
      </c>
      <c r="O649" s="19" t="s">
        <v>129</v>
      </c>
      <c r="Q649" s="20">
        <v>3</v>
      </c>
      <c r="R649" s="65" t="s">
        <v>504</v>
      </c>
      <c r="V649" s="19" t="s">
        <v>119</v>
      </c>
      <c r="W649" s="19" t="s">
        <v>129</v>
      </c>
      <c r="Z649" s="44" t="s">
        <v>760</v>
      </c>
      <c r="AA649" s="44" t="s">
        <v>121</v>
      </c>
      <c r="AB649" s="84" t="str">
        <f t="shared" si="1"/>
        <v>10626-051 DG SÂN VẬN ĐỘNG HÙNG VƯƠNG</v>
      </c>
    </row>
    <row r="650" spans="1:28" hidden="1" x14ac:dyDescent="0.25">
      <c r="A650" s="26">
        <v>104</v>
      </c>
      <c r="B650" s="19" t="s">
        <v>868</v>
      </c>
      <c r="C650" s="44" t="s">
        <v>114</v>
      </c>
      <c r="D650" s="19" t="s">
        <v>810</v>
      </c>
      <c r="E650" s="19">
        <v>20</v>
      </c>
      <c r="F650" s="19">
        <v>120</v>
      </c>
      <c r="G650" s="19">
        <v>200</v>
      </c>
      <c r="H650" s="19">
        <v>3</v>
      </c>
      <c r="I650" s="79">
        <v>2.3199999999999998</v>
      </c>
      <c r="J650" s="79">
        <v>6.97</v>
      </c>
      <c r="K650" s="19" t="s">
        <v>801</v>
      </c>
      <c r="L650" s="19" t="s">
        <v>874</v>
      </c>
      <c r="O650" s="19" t="s">
        <v>129</v>
      </c>
      <c r="Q650" s="20">
        <v>3</v>
      </c>
      <c r="R650" s="65" t="s">
        <v>504</v>
      </c>
      <c r="V650" s="19" t="s">
        <v>119</v>
      </c>
      <c r="W650" s="19" t="s">
        <v>129</v>
      </c>
      <c r="Z650" s="44" t="s">
        <v>760</v>
      </c>
      <c r="AA650" s="44" t="s">
        <v>121</v>
      </c>
      <c r="AB650" s="84" t="str">
        <f t="shared" si="1"/>
        <v>10626-051 DG SÂN VẬN ĐỘNG HÙNG VƯƠNG</v>
      </c>
    </row>
    <row r="651" spans="1:28" hidden="1" x14ac:dyDescent="0.25">
      <c r="A651" s="26">
        <v>105</v>
      </c>
      <c r="B651" s="19" t="s">
        <v>870</v>
      </c>
      <c r="C651" s="44" t="s">
        <v>114</v>
      </c>
      <c r="D651" s="19" t="s">
        <v>816</v>
      </c>
      <c r="E651" s="19">
        <v>20</v>
      </c>
      <c r="F651" s="19">
        <v>160</v>
      </c>
      <c r="G651" s="19">
        <v>200</v>
      </c>
      <c r="H651" s="19">
        <v>1</v>
      </c>
      <c r="I651" s="79">
        <v>3.01</v>
      </c>
      <c r="J651" s="79">
        <v>3.01</v>
      </c>
      <c r="K651" s="19" t="s">
        <v>801</v>
      </c>
      <c r="L651" s="19" t="s">
        <v>874</v>
      </c>
      <c r="O651" s="19" t="s">
        <v>129</v>
      </c>
      <c r="Q651" s="20">
        <v>3</v>
      </c>
      <c r="R651" s="65" t="s">
        <v>504</v>
      </c>
      <c r="V651" s="19" t="s">
        <v>119</v>
      </c>
      <c r="W651" s="19" t="s">
        <v>129</v>
      </c>
      <c r="Z651" s="44" t="s">
        <v>760</v>
      </c>
      <c r="AA651" s="44" t="s">
        <v>121</v>
      </c>
      <c r="AB651" s="84" t="str">
        <f t="shared" si="1"/>
        <v>10626-051 DG SÂN VẬN ĐỘNG HÙNG VƯƠNG</v>
      </c>
    </row>
    <row r="652" spans="1:28" hidden="1" x14ac:dyDescent="0.25">
      <c r="A652" s="26">
        <v>106</v>
      </c>
      <c r="B652" s="19" t="s">
        <v>876</v>
      </c>
      <c r="C652" s="44" t="s">
        <v>114</v>
      </c>
      <c r="D652" s="19" t="s">
        <v>800</v>
      </c>
      <c r="E652" s="19">
        <v>20</v>
      </c>
      <c r="F652" s="19">
        <v>650</v>
      </c>
      <c r="G652" s="19">
        <v>11995</v>
      </c>
      <c r="H652" s="19">
        <v>1</v>
      </c>
      <c r="I652" s="79">
        <v>1224.0899999999999</v>
      </c>
      <c r="J652" s="79">
        <v>1224.0899999999999</v>
      </c>
      <c r="K652" s="19" t="s">
        <v>801</v>
      </c>
      <c r="L652" s="19" t="s">
        <v>874</v>
      </c>
      <c r="O652" s="19" t="s">
        <v>129</v>
      </c>
      <c r="P652" s="19" t="s">
        <v>129</v>
      </c>
      <c r="Q652" s="20">
        <v>3</v>
      </c>
      <c r="R652" s="65" t="s">
        <v>504</v>
      </c>
      <c r="V652" s="19" t="s">
        <v>119</v>
      </c>
      <c r="Y652" s="19" t="s">
        <v>129</v>
      </c>
      <c r="Z652" s="44" t="s">
        <v>760</v>
      </c>
      <c r="AA652" s="44" t="s">
        <v>121</v>
      </c>
      <c r="AB652" s="84" t="str">
        <f t="shared" si="1"/>
        <v>10626-051 DG SÂN VẬN ĐỘNG HÙNG VƯƠNG</v>
      </c>
    </row>
    <row r="653" spans="1:28" hidden="1" x14ac:dyDescent="0.25">
      <c r="A653" s="26">
        <v>107</v>
      </c>
      <c r="B653" s="19" t="s">
        <v>877</v>
      </c>
      <c r="C653" s="44" t="s">
        <v>114</v>
      </c>
      <c r="D653" s="19" t="s">
        <v>800</v>
      </c>
      <c r="E653" s="19">
        <v>20</v>
      </c>
      <c r="F653" s="19">
        <v>650</v>
      </c>
      <c r="G653" s="19">
        <v>11995</v>
      </c>
      <c r="H653" s="19">
        <v>1</v>
      </c>
      <c r="I653" s="79">
        <v>1221.3499999999999</v>
      </c>
      <c r="J653" s="79">
        <v>1221.3499999999999</v>
      </c>
      <c r="K653" s="19" t="s">
        <v>801</v>
      </c>
      <c r="L653" s="19" t="s">
        <v>874</v>
      </c>
      <c r="O653" s="19" t="s">
        <v>129</v>
      </c>
      <c r="P653" s="19" t="s">
        <v>129</v>
      </c>
      <c r="Q653" s="20">
        <v>3</v>
      </c>
      <c r="R653" s="65" t="s">
        <v>504</v>
      </c>
      <c r="V653" s="19" t="s">
        <v>119</v>
      </c>
      <c r="Y653" s="19" t="s">
        <v>129</v>
      </c>
      <c r="Z653" s="44" t="s">
        <v>760</v>
      </c>
      <c r="AA653" s="44" t="s">
        <v>121</v>
      </c>
      <c r="AB653" s="84" t="str">
        <f t="shared" si="1"/>
        <v>10626-051 DG SÂN VẬN ĐỘNG HÙNG VƯƠNG</v>
      </c>
    </row>
    <row r="654" spans="1:28" hidden="1" x14ac:dyDescent="0.25">
      <c r="A654" s="26">
        <v>108</v>
      </c>
      <c r="B654" s="19" t="s">
        <v>878</v>
      </c>
      <c r="C654" s="44" t="s">
        <v>114</v>
      </c>
      <c r="D654" s="19" t="s">
        <v>833</v>
      </c>
      <c r="E654" s="19">
        <v>20</v>
      </c>
      <c r="F654" s="19">
        <v>650</v>
      </c>
      <c r="G654" s="19">
        <v>11495</v>
      </c>
      <c r="H654" s="19">
        <v>1</v>
      </c>
      <c r="I654" s="79">
        <v>1173.06</v>
      </c>
      <c r="J654" s="79">
        <v>1173.06</v>
      </c>
      <c r="K654" s="19" t="s">
        <v>801</v>
      </c>
      <c r="L654" s="19" t="s">
        <v>874</v>
      </c>
      <c r="O654" s="19" t="s">
        <v>129</v>
      </c>
      <c r="P654" s="19" t="s">
        <v>129</v>
      </c>
      <c r="Q654" s="20">
        <v>3</v>
      </c>
      <c r="R654" s="65" t="s">
        <v>504</v>
      </c>
      <c r="V654" s="19" t="s">
        <v>119</v>
      </c>
      <c r="Y654" s="19" t="s">
        <v>129</v>
      </c>
      <c r="Z654" s="44" t="s">
        <v>760</v>
      </c>
      <c r="AA654" s="44" t="s">
        <v>121</v>
      </c>
      <c r="AB654" s="84" t="str">
        <f t="shared" si="1"/>
        <v>10626-051 DG SÂN VẬN ĐỘNG HÙNG VƯƠNG</v>
      </c>
    </row>
    <row r="655" spans="1:28" hidden="1" x14ac:dyDescent="0.25">
      <c r="A655" s="26">
        <v>109</v>
      </c>
      <c r="B655" s="19" t="s">
        <v>879</v>
      </c>
      <c r="C655" s="44" t="s">
        <v>114</v>
      </c>
      <c r="D655" s="19" t="s">
        <v>816</v>
      </c>
      <c r="E655" s="19">
        <v>20</v>
      </c>
      <c r="F655" s="19">
        <v>160</v>
      </c>
      <c r="G655" s="19">
        <v>200</v>
      </c>
      <c r="H655" s="19">
        <v>4</v>
      </c>
      <c r="I655" s="79">
        <v>3.02</v>
      </c>
      <c r="J655" s="79">
        <v>12.06</v>
      </c>
      <c r="K655" s="19" t="s">
        <v>801</v>
      </c>
      <c r="L655" s="19" t="s">
        <v>880</v>
      </c>
      <c r="O655" s="19" t="s">
        <v>129</v>
      </c>
      <c r="Q655" s="20">
        <v>3</v>
      </c>
      <c r="R655" s="65" t="s">
        <v>504</v>
      </c>
      <c r="V655" s="19" t="s">
        <v>119</v>
      </c>
      <c r="W655" s="19" t="s">
        <v>129</v>
      </c>
      <c r="Z655" s="44" t="s">
        <v>760</v>
      </c>
      <c r="AA655" s="44" t="s">
        <v>121</v>
      </c>
      <c r="AB655" s="84" t="str">
        <f t="shared" si="1"/>
        <v>10626-051 DG SÂN VẬN ĐỘNG HÙNG VƯƠNG</v>
      </c>
    </row>
    <row r="656" spans="1:28" hidden="1" x14ac:dyDescent="0.25">
      <c r="A656" s="26">
        <v>110</v>
      </c>
      <c r="B656" s="19" t="s">
        <v>881</v>
      </c>
      <c r="C656" s="44" t="s">
        <v>114</v>
      </c>
      <c r="D656" s="19" t="s">
        <v>818</v>
      </c>
      <c r="E656" s="19">
        <v>20</v>
      </c>
      <c r="F656" s="19">
        <v>648</v>
      </c>
      <c r="G656" s="19">
        <v>659</v>
      </c>
      <c r="H656" s="19">
        <v>4</v>
      </c>
      <c r="I656" s="79">
        <v>65.430000000000007</v>
      </c>
      <c r="J656" s="79">
        <v>261.73</v>
      </c>
      <c r="K656" s="19" t="s">
        <v>801</v>
      </c>
      <c r="L656" s="19" t="s">
        <v>880</v>
      </c>
      <c r="O656" s="19" t="s">
        <v>129</v>
      </c>
      <c r="Q656" s="20">
        <v>3</v>
      </c>
      <c r="R656" s="65" t="s">
        <v>504</v>
      </c>
      <c r="V656" s="19" t="s">
        <v>119</v>
      </c>
      <c r="W656" s="19" t="s">
        <v>129</v>
      </c>
      <c r="Z656" s="44" t="s">
        <v>760</v>
      </c>
      <c r="AA656" s="44" t="s">
        <v>121</v>
      </c>
      <c r="AB656" s="84" t="str">
        <f t="shared" si="1"/>
        <v>10626-051 DG SÂN VẬN ĐỘNG HÙNG VƯƠNG</v>
      </c>
    </row>
    <row r="657" spans="1:28" hidden="1" x14ac:dyDescent="0.25">
      <c r="A657" s="26">
        <v>111</v>
      </c>
      <c r="B657" s="19" t="s">
        <v>882</v>
      </c>
      <c r="C657" s="44" t="s">
        <v>114</v>
      </c>
      <c r="D657" s="19" t="s">
        <v>818</v>
      </c>
      <c r="E657" s="19">
        <v>20</v>
      </c>
      <c r="F657" s="19">
        <v>648</v>
      </c>
      <c r="G657" s="19">
        <v>659</v>
      </c>
      <c r="H657" s="19">
        <v>2</v>
      </c>
      <c r="I657" s="79">
        <v>65.430000000000007</v>
      </c>
      <c r="J657" s="79">
        <v>130.86000000000001</v>
      </c>
      <c r="K657" s="19" t="s">
        <v>801</v>
      </c>
      <c r="L657" s="19" t="s">
        <v>880</v>
      </c>
      <c r="O657" s="19" t="s">
        <v>129</v>
      </c>
      <c r="Q657" s="20">
        <v>3</v>
      </c>
      <c r="R657" s="65" t="s">
        <v>504</v>
      </c>
      <c r="V657" s="19" t="s">
        <v>119</v>
      </c>
      <c r="W657" s="19" t="s">
        <v>129</v>
      </c>
      <c r="Z657" s="44" t="s">
        <v>760</v>
      </c>
      <c r="AA657" s="44" t="s">
        <v>121</v>
      </c>
      <c r="AB657" s="84" t="str">
        <f t="shared" ref="AB657:AB720" si="2">$B$2</f>
        <v>10626-051 DG SÂN VẬN ĐỘNG HÙNG VƯƠNG</v>
      </c>
    </row>
    <row r="658" spans="1:28" hidden="1" x14ac:dyDescent="0.25">
      <c r="A658" s="26">
        <v>112</v>
      </c>
      <c r="B658" s="19" t="s">
        <v>883</v>
      </c>
      <c r="C658" s="44" t="s">
        <v>114</v>
      </c>
      <c r="D658" s="19" t="s">
        <v>816</v>
      </c>
      <c r="E658" s="19">
        <v>20</v>
      </c>
      <c r="F658" s="19">
        <v>160</v>
      </c>
      <c r="G658" s="19">
        <v>200</v>
      </c>
      <c r="H658" s="19">
        <v>4</v>
      </c>
      <c r="I658" s="79">
        <v>3.02</v>
      </c>
      <c r="J658" s="79">
        <v>12.06</v>
      </c>
      <c r="K658" s="19" t="s">
        <v>801</v>
      </c>
      <c r="L658" s="19" t="s">
        <v>880</v>
      </c>
      <c r="O658" s="19" t="s">
        <v>129</v>
      </c>
      <c r="Q658" s="20">
        <v>3</v>
      </c>
      <c r="R658" s="65" t="s">
        <v>504</v>
      </c>
      <c r="V658" s="19" t="s">
        <v>119</v>
      </c>
      <c r="W658" s="19" t="s">
        <v>129</v>
      </c>
      <c r="Z658" s="44" t="s">
        <v>760</v>
      </c>
      <c r="AA658" s="44" t="s">
        <v>121</v>
      </c>
      <c r="AB658" s="84" t="str">
        <f t="shared" si="2"/>
        <v>10626-051 DG SÂN VẬN ĐỘNG HÙNG VƯƠNG</v>
      </c>
    </row>
    <row r="659" spans="1:28" hidden="1" x14ac:dyDescent="0.25">
      <c r="A659" s="26">
        <v>113</v>
      </c>
      <c r="B659" s="19" t="s">
        <v>884</v>
      </c>
      <c r="C659" s="44" t="s">
        <v>114</v>
      </c>
      <c r="D659" s="19" t="s">
        <v>818</v>
      </c>
      <c r="E659" s="19">
        <v>20</v>
      </c>
      <c r="F659" s="19">
        <v>648</v>
      </c>
      <c r="G659" s="19">
        <v>659</v>
      </c>
      <c r="H659" s="19">
        <v>4</v>
      </c>
      <c r="I659" s="79">
        <v>65.430000000000007</v>
      </c>
      <c r="J659" s="79">
        <v>261.73</v>
      </c>
      <c r="K659" s="19" t="s">
        <v>801</v>
      </c>
      <c r="L659" s="19" t="s">
        <v>880</v>
      </c>
      <c r="O659" s="19" t="s">
        <v>129</v>
      </c>
      <c r="Q659" s="20">
        <v>3</v>
      </c>
      <c r="R659" s="65" t="s">
        <v>504</v>
      </c>
      <c r="V659" s="19" t="s">
        <v>119</v>
      </c>
      <c r="W659" s="19" t="s">
        <v>129</v>
      </c>
      <c r="Z659" s="44" t="s">
        <v>760</v>
      </c>
      <c r="AA659" s="44" t="s">
        <v>121</v>
      </c>
      <c r="AB659" s="84" t="str">
        <f t="shared" si="2"/>
        <v>10626-051 DG SÂN VẬN ĐỘNG HÙNG VƯƠNG</v>
      </c>
    </row>
    <row r="660" spans="1:28" hidden="1" x14ac:dyDescent="0.25">
      <c r="A660" s="26">
        <v>114</v>
      </c>
      <c r="B660" s="19" t="s">
        <v>885</v>
      </c>
      <c r="C660" s="44" t="s">
        <v>114</v>
      </c>
      <c r="D660" s="19" t="s">
        <v>818</v>
      </c>
      <c r="E660" s="19">
        <v>20</v>
      </c>
      <c r="F660" s="19">
        <v>648</v>
      </c>
      <c r="G660" s="19">
        <v>659</v>
      </c>
      <c r="H660" s="19">
        <v>2</v>
      </c>
      <c r="I660" s="79">
        <v>65.430000000000007</v>
      </c>
      <c r="J660" s="79">
        <v>130.86000000000001</v>
      </c>
      <c r="K660" s="19" t="s">
        <v>801</v>
      </c>
      <c r="L660" s="19" t="s">
        <v>880</v>
      </c>
      <c r="O660" s="19" t="s">
        <v>129</v>
      </c>
      <c r="Q660" s="20">
        <v>3</v>
      </c>
      <c r="R660" s="65" t="s">
        <v>504</v>
      </c>
      <c r="V660" s="19" t="s">
        <v>119</v>
      </c>
      <c r="W660" s="19" t="s">
        <v>129</v>
      </c>
      <c r="Z660" s="44" t="s">
        <v>760</v>
      </c>
      <c r="AA660" s="44" t="s">
        <v>121</v>
      </c>
      <c r="AB660" s="84" t="str">
        <f t="shared" si="2"/>
        <v>10626-051 DG SÂN VẬN ĐỘNG HÙNG VƯƠNG</v>
      </c>
    </row>
    <row r="661" spans="1:28" hidden="1" x14ac:dyDescent="0.25">
      <c r="A661" s="26">
        <v>115</v>
      </c>
      <c r="B661" s="19" t="s">
        <v>886</v>
      </c>
      <c r="C661" s="44" t="s">
        <v>114</v>
      </c>
      <c r="D661" s="19" t="s">
        <v>818</v>
      </c>
      <c r="E661" s="19">
        <v>20</v>
      </c>
      <c r="F661" s="19">
        <v>648</v>
      </c>
      <c r="G661" s="19">
        <v>659</v>
      </c>
      <c r="H661" s="19">
        <v>7</v>
      </c>
      <c r="I661" s="79">
        <v>65.430000000000007</v>
      </c>
      <c r="J661" s="79">
        <v>458.02</v>
      </c>
      <c r="K661" s="19" t="s">
        <v>801</v>
      </c>
      <c r="L661" s="19" t="s">
        <v>880</v>
      </c>
      <c r="O661" s="19" t="s">
        <v>129</v>
      </c>
      <c r="Q661" s="20">
        <v>3</v>
      </c>
      <c r="R661" s="65" t="s">
        <v>504</v>
      </c>
      <c r="V661" s="19" t="s">
        <v>119</v>
      </c>
      <c r="W661" s="19" t="s">
        <v>129</v>
      </c>
      <c r="Z661" s="44" t="s">
        <v>760</v>
      </c>
      <c r="AA661" s="44" t="s">
        <v>121</v>
      </c>
      <c r="AB661" s="84" t="str">
        <f t="shared" si="2"/>
        <v>10626-051 DG SÂN VẬN ĐỘNG HÙNG VƯƠNG</v>
      </c>
    </row>
    <row r="662" spans="1:28" hidden="1" x14ac:dyDescent="0.25">
      <c r="A662" s="26">
        <v>116</v>
      </c>
      <c r="B662" s="19" t="s">
        <v>887</v>
      </c>
      <c r="C662" s="44" t="s">
        <v>114</v>
      </c>
      <c r="D662" s="19" t="s">
        <v>818</v>
      </c>
      <c r="E662" s="19">
        <v>20</v>
      </c>
      <c r="F662" s="19">
        <v>648</v>
      </c>
      <c r="G662" s="19">
        <v>659</v>
      </c>
      <c r="H662" s="19">
        <v>11</v>
      </c>
      <c r="I662" s="79">
        <v>65.430000000000007</v>
      </c>
      <c r="J662" s="79">
        <v>719.75</v>
      </c>
      <c r="K662" s="19" t="s">
        <v>801</v>
      </c>
      <c r="L662" s="19" t="s">
        <v>880</v>
      </c>
      <c r="O662" s="19" t="s">
        <v>129</v>
      </c>
      <c r="Q662" s="20">
        <v>3</v>
      </c>
      <c r="R662" s="65" t="s">
        <v>504</v>
      </c>
      <c r="V662" s="19" t="s">
        <v>119</v>
      </c>
      <c r="W662" s="19" t="s">
        <v>129</v>
      </c>
      <c r="Z662" s="44" t="s">
        <v>760</v>
      </c>
      <c r="AA662" s="44" t="s">
        <v>121</v>
      </c>
      <c r="AB662" s="84" t="str">
        <f t="shared" si="2"/>
        <v>10626-051 DG SÂN VẬN ĐỘNG HÙNG VƯƠNG</v>
      </c>
    </row>
    <row r="663" spans="1:28" hidden="1" x14ac:dyDescent="0.25">
      <c r="A663" s="26">
        <v>117</v>
      </c>
      <c r="B663" s="19" t="s">
        <v>888</v>
      </c>
      <c r="C663" s="44" t="s">
        <v>114</v>
      </c>
      <c r="D663" s="19" t="s">
        <v>853</v>
      </c>
      <c r="E663" s="19">
        <v>20</v>
      </c>
      <c r="F663" s="19">
        <v>220</v>
      </c>
      <c r="G663" s="19">
        <v>240</v>
      </c>
      <c r="H663" s="19">
        <v>1</v>
      </c>
      <c r="I663" s="79">
        <v>8.23</v>
      </c>
      <c r="J663" s="79">
        <v>8.23</v>
      </c>
      <c r="K663" s="19" t="s">
        <v>801</v>
      </c>
      <c r="L663" s="19" t="s">
        <v>880</v>
      </c>
      <c r="O663" s="19" t="s">
        <v>129</v>
      </c>
      <c r="Q663" s="20">
        <v>3</v>
      </c>
      <c r="R663" s="65" t="s">
        <v>504</v>
      </c>
      <c r="V663" s="19" t="s">
        <v>119</v>
      </c>
      <c r="W663" s="19" t="s">
        <v>129</v>
      </c>
      <c r="Z663" s="44" t="s">
        <v>760</v>
      </c>
      <c r="AA663" s="44" t="s">
        <v>121</v>
      </c>
      <c r="AB663" s="84" t="str">
        <f t="shared" si="2"/>
        <v>10626-051 DG SÂN VẬN ĐỘNG HÙNG VƯƠNG</v>
      </c>
    </row>
    <row r="664" spans="1:28" hidden="1" x14ac:dyDescent="0.25">
      <c r="A664" s="26">
        <v>118</v>
      </c>
      <c r="B664" s="19" t="s">
        <v>889</v>
      </c>
      <c r="C664" s="44" t="s">
        <v>114</v>
      </c>
      <c r="D664" s="19" t="s">
        <v>818</v>
      </c>
      <c r="E664" s="19">
        <v>20</v>
      </c>
      <c r="F664" s="19">
        <v>648</v>
      </c>
      <c r="G664" s="19">
        <v>659</v>
      </c>
      <c r="H664" s="19">
        <v>4</v>
      </c>
      <c r="I664" s="79">
        <v>65.430000000000007</v>
      </c>
      <c r="J664" s="79">
        <v>261.73</v>
      </c>
      <c r="K664" s="19" t="s">
        <v>801</v>
      </c>
      <c r="L664" s="19" t="s">
        <v>880</v>
      </c>
      <c r="O664" s="19" t="s">
        <v>129</v>
      </c>
      <c r="Q664" s="20">
        <v>3</v>
      </c>
      <c r="R664" s="65" t="s">
        <v>504</v>
      </c>
      <c r="V664" s="19" t="s">
        <v>119</v>
      </c>
      <c r="W664" s="19" t="s">
        <v>129</v>
      </c>
      <c r="Z664" s="44" t="s">
        <v>760</v>
      </c>
      <c r="AA664" s="44" t="s">
        <v>121</v>
      </c>
      <c r="AB664" s="84" t="str">
        <f t="shared" si="2"/>
        <v>10626-051 DG SÂN VẬN ĐỘNG HÙNG VƯƠNG</v>
      </c>
    </row>
    <row r="665" spans="1:28" hidden="1" x14ac:dyDescent="0.25">
      <c r="A665" s="26">
        <v>119</v>
      </c>
      <c r="B665" s="19" t="s">
        <v>890</v>
      </c>
      <c r="C665" s="44" t="s">
        <v>114</v>
      </c>
      <c r="D665" s="19" t="s">
        <v>816</v>
      </c>
      <c r="E665" s="19">
        <v>20</v>
      </c>
      <c r="F665" s="19">
        <v>160</v>
      </c>
      <c r="G665" s="19">
        <v>200</v>
      </c>
      <c r="H665" s="19">
        <v>1</v>
      </c>
      <c r="I665" s="79">
        <v>3.01</v>
      </c>
      <c r="J665" s="79">
        <v>3.01</v>
      </c>
      <c r="K665" s="19" t="s">
        <v>801</v>
      </c>
      <c r="L665" s="19" t="s">
        <v>880</v>
      </c>
      <c r="O665" s="19" t="s">
        <v>129</v>
      </c>
      <c r="Q665" s="20">
        <v>3</v>
      </c>
      <c r="R665" s="65" t="s">
        <v>504</v>
      </c>
      <c r="V665" s="19" t="s">
        <v>119</v>
      </c>
      <c r="W665" s="19" t="s">
        <v>129</v>
      </c>
      <c r="Z665" s="44" t="s">
        <v>760</v>
      </c>
      <c r="AA665" s="44" t="s">
        <v>121</v>
      </c>
      <c r="AB665" s="84" t="str">
        <f t="shared" si="2"/>
        <v>10626-051 DG SÂN VẬN ĐỘNG HÙNG VƯƠNG</v>
      </c>
    </row>
    <row r="666" spans="1:28" hidden="1" x14ac:dyDescent="0.25">
      <c r="A666" s="26">
        <v>120</v>
      </c>
      <c r="B666" s="19" t="s">
        <v>891</v>
      </c>
      <c r="C666" s="44" t="s">
        <v>114</v>
      </c>
      <c r="D666" s="19" t="s">
        <v>818</v>
      </c>
      <c r="E666" s="19">
        <v>20</v>
      </c>
      <c r="F666" s="19">
        <v>648</v>
      </c>
      <c r="G666" s="19">
        <v>659</v>
      </c>
      <c r="H666" s="19">
        <v>4</v>
      </c>
      <c r="I666" s="79">
        <v>65.430000000000007</v>
      </c>
      <c r="J666" s="79">
        <v>261.73</v>
      </c>
      <c r="K666" s="19" t="s">
        <v>801</v>
      </c>
      <c r="L666" s="19" t="s">
        <v>880</v>
      </c>
      <c r="O666" s="19" t="s">
        <v>129</v>
      </c>
      <c r="Q666" s="20">
        <v>3</v>
      </c>
      <c r="R666" s="65" t="s">
        <v>504</v>
      </c>
      <c r="V666" s="19" t="s">
        <v>119</v>
      </c>
      <c r="W666" s="19" t="s">
        <v>129</v>
      </c>
      <c r="Z666" s="44" t="s">
        <v>760</v>
      </c>
      <c r="AA666" s="44" t="s">
        <v>121</v>
      </c>
      <c r="AB666" s="84" t="str">
        <f t="shared" si="2"/>
        <v>10626-051 DG SÂN VẬN ĐỘNG HÙNG VƯƠNG</v>
      </c>
    </row>
    <row r="667" spans="1:28" hidden="1" x14ac:dyDescent="0.25">
      <c r="A667" s="26">
        <v>121</v>
      </c>
      <c r="B667" s="19" t="s">
        <v>892</v>
      </c>
      <c r="C667" s="44" t="s">
        <v>114</v>
      </c>
      <c r="D667" s="19" t="s">
        <v>810</v>
      </c>
      <c r="E667" s="19">
        <v>20</v>
      </c>
      <c r="F667" s="19">
        <v>120</v>
      </c>
      <c r="G667" s="19">
        <v>200</v>
      </c>
      <c r="H667" s="19">
        <v>1</v>
      </c>
      <c r="I667" s="79">
        <v>2.3199999999999998</v>
      </c>
      <c r="J667" s="79">
        <v>2.3199999999999998</v>
      </c>
      <c r="K667" s="19" t="s">
        <v>801</v>
      </c>
      <c r="L667" s="19" t="s">
        <v>880</v>
      </c>
      <c r="O667" s="19" t="s">
        <v>129</v>
      </c>
      <c r="Q667" s="20">
        <v>3</v>
      </c>
      <c r="R667" s="65" t="s">
        <v>504</v>
      </c>
      <c r="V667" s="19" t="s">
        <v>119</v>
      </c>
      <c r="W667" s="19" t="s">
        <v>129</v>
      </c>
      <c r="Z667" s="44" t="s">
        <v>760</v>
      </c>
      <c r="AA667" s="44" t="s">
        <v>121</v>
      </c>
      <c r="AB667" s="84" t="str">
        <f t="shared" si="2"/>
        <v>10626-051 DG SÂN VẬN ĐỘNG HÙNG VƯƠNG</v>
      </c>
    </row>
    <row r="668" spans="1:28" hidden="1" x14ac:dyDescent="0.25">
      <c r="A668" s="26">
        <v>122</v>
      </c>
      <c r="B668" s="19" t="s">
        <v>893</v>
      </c>
      <c r="C668" s="44" t="s">
        <v>114</v>
      </c>
      <c r="D668" s="19" t="s">
        <v>818</v>
      </c>
      <c r="E668" s="19">
        <v>20</v>
      </c>
      <c r="F668" s="19">
        <v>648</v>
      </c>
      <c r="G668" s="19">
        <v>659</v>
      </c>
      <c r="H668" s="19">
        <v>2</v>
      </c>
      <c r="I668" s="79">
        <v>65.430000000000007</v>
      </c>
      <c r="J668" s="79">
        <v>130.86000000000001</v>
      </c>
      <c r="K668" s="19" t="s">
        <v>801</v>
      </c>
      <c r="L668" s="19" t="s">
        <v>880</v>
      </c>
      <c r="O668" s="19" t="s">
        <v>129</v>
      </c>
      <c r="Q668" s="20">
        <v>3</v>
      </c>
      <c r="R668" s="65" t="s">
        <v>504</v>
      </c>
      <c r="V668" s="19" t="s">
        <v>119</v>
      </c>
      <c r="W668" s="19" t="s">
        <v>129</v>
      </c>
      <c r="Z668" s="44" t="s">
        <v>760</v>
      </c>
      <c r="AA668" s="44" t="s">
        <v>121</v>
      </c>
      <c r="AB668" s="84" t="str">
        <f t="shared" si="2"/>
        <v>10626-051 DG SÂN VẬN ĐỘNG HÙNG VƯƠNG</v>
      </c>
    </row>
    <row r="669" spans="1:28" hidden="1" x14ac:dyDescent="0.25">
      <c r="A669" s="26">
        <v>123</v>
      </c>
      <c r="B669" s="19" t="s">
        <v>894</v>
      </c>
      <c r="C669" s="44" t="s">
        <v>114</v>
      </c>
      <c r="D669" s="19" t="s">
        <v>816</v>
      </c>
      <c r="E669" s="19">
        <v>20</v>
      </c>
      <c r="F669" s="19">
        <v>160</v>
      </c>
      <c r="G669" s="19">
        <v>200</v>
      </c>
      <c r="H669" s="19">
        <v>4</v>
      </c>
      <c r="I669" s="79">
        <v>3.02</v>
      </c>
      <c r="J669" s="79">
        <v>12.06</v>
      </c>
      <c r="K669" s="19" t="s">
        <v>801</v>
      </c>
      <c r="L669" s="19" t="s">
        <v>880</v>
      </c>
      <c r="O669" s="19" t="s">
        <v>129</v>
      </c>
      <c r="Q669" s="20">
        <v>3</v>
      </c>
      <c r="R669" s="65" t="s">
        <v>504</v>
      </c>
      <c r="V669" s="19" t="s">
        <v>119</v>
      </c>
      <c r="W669" s="19" t="s">
        <v>129</v>
      </c>
      <c r="Z669" s="44" t="s">
        <v>760</v>
      </c>
      <c r="AA669" s="44" t="s">
        <v>121</v>
      </c>
      <c r="AB669" s="84" t="str">
        <f t="shared" si="2"/>
        <v>10626-051 DG SÂN VẬN ĐỘNG HÙNG VƯƠNG</v>
      </c>
    </row>
    <row r="670" spans="1:28" hidden="1" x14ac:dyDescent="0.25">
      <c r="A670" s="26">
        <v>124</v>
      </c>
      <c r="B670" s="19" t="s">
        <v>895</v>
      </c>
      <c r="C670" s="44" t="s">
        <v>114</v>
      </c>
      <c r="D670" s="19" t="s">
        <v>818</v>
      </c>
      <c r="E670" s="19">
        <v>20</v>
      </c>
      <c r="F670" s="19">
        <v>648</v>
      </c>
      <c r="G670" s="19">
        <v>659</v>
      </c>
      <c r="H670" s="19">
        <v>7</v>
      </c>
      <c r="I670" s="79">
        <v>65.430000000000007</v>
      </c>
      <c r="J670" s="79">
        <v>458.02</v>
      </c>
      <c r="K670" s="19" t="s">
        <v>801</v>
      </c>
      <c r="L670" s="19" t="s">
        <v>880</v>
      </c>
      <c r="O670" s="19" t="s">
        <v>129</v>
      </c>
      <c r="Q670" s="20">
        <v>3</v>
      </c>
      <c r="R670" s="65" t="s">
        <v>504</v>
      </c>
      <c r="V670" s="19" t="s">
        <v>119</v>
      </c>
      <c r="W670" s="19" t="s">
        <v>129</v>
      </c>
      <c r="Z670" s="44" t="s">
        <v>760</v>
      </c>
      <c r="AA670" s="44" t="s">
        <v>121</v>
      </c>
      <c r="AB670" s="84" t="str">
        <f t="shared" si="2"/>
        <v>10626-051 DG SÂN VẬN ĐỘNG HÙNG VƯƠNG</v>
      </c>
    </row>
    <row r="671" spans="1:28" hidden="1" x14ac:dyDescent="0.25">
      <c r="A671" s="26">
        <v>125</v>
      </c>
      <c r="B671" s="19" t="s">
        <v>896</v>
      </c>
      <c r="C671" s="44" t="s">
        <v>114</v>
      </c>
      <c r="D671" s="19" t="s">
        <v>818</v>
      </c>
      <c r="E671" s="19">
        <v>20</v>
      </c>
      <c r="F671" s="19">
        <v>648</v>
      </c>
      <c r="G671" s="19">
        <v>659</v>
      </c>
      <c r="H671" s="19">
        <v>3</v>
      </c>
      <c r="I671" s="79">
        <v>65.430000000000007</v>
      </c>
      <c r="J671" s="79">
        <v>196.29</v>
      </c>
      <c r="K671" s="19" t="s">
        <v>801</v>
      </c>
      <c r="L671" s="19" t="s">
        <v>880</v>
      </c>
      <c r="O671" s="19" t="s">
        <v>129</v>
      </c>
      <c r="Q671" s="20">
        <v>3</v>
      </c>
      <c r="R671" s="65" t="s">
        <v>504</v>
      </c>
      <c r="V671" s="19" t="s">
        <v>119</v>
      </c>
      <c r="W671" s="19" t="s">
        <v>129</v>
      </c>
      <c r="Z671" s="44" t="s">
        <v>760</v>
      </c>
      <c r="AA671" s="44" t="s">
        <v>121</v>
      </c>
      <c r="AB671" s="84" t="str">
        <f t="shared" si="2"/>
        <v>10626-051 DG SÂN VẬN ĐỘNG HÙNG VƯƠNG</v>
      </c>
    </row>
    <row r="672" spans="1:28" hidden="1" x14ac:dyDescent="0.25">
      <c r="A672" s="26">
        <v>126</v>
      </c>
      <c r="B672" s="19" t="s">
        <v>897</v>
      </c>
      <c r="C672" s="44" t="s">
        <v>114</v>
      </c>
      <c r="D672" s="19" t="s">
        <v>818</v>
      </c>
      <c r="E672" s="19">
        <v>20</v>
      </c>
      <c r="F672" s="19">
        <v>648</v>
      </c>
      <c r="G672" s="19">
        <v>659</v>
      </c>
      <c r="H672" s="19">
        <v>4</v>
      </c>
      <c r="I672" s="79">
        <v>65.430000000000007</v>
      </c>
      <c r="J672" s="79">
        <v>261.73</v>
      </c>
      <c r="K672" s="19" t="s">
        <v>801</v>
      </c>
      <c r="L672" s="19" t="s">
        <v>880</v>
      </c>
      <c r="O672" s="19" t="s">
        <v>129</v>
      </c>
      <c r="Q672" s="20">
        <v>3</v>
      </c>
      <c r="R672" s="65" t="s">
        <v>504</v>
      </c>
      <c r="V672" s="19" t="s">
        <v>119</v>
      </c>
      <c r="W672" s="19" t="s">
        <v>129</v>
      </c>
      <c r="Z672" s="44" t="s">
        <v>760</v>
      </c>
      <c r="AA672" s="44" t="s">
        <v>121</v>
      </c>
      <c r="AB672" s="84" t="str">
        <f t="shared" si="2"/>
        <v>10626-051 DG SÂN VẬN ĐỘNG HÙNG VƯƠNG</v>
      </c>
    </row>
    <row r="673" spans="1:28" hidden="1" x14ac:dyDescent="0.25">
      <c r="A673" s="26">
        <v>127</v>
      </c>
      <c r="B673" s="19" t="s">
        <v>898</v>
      </c>
      <c r="C673" s="44" t="s">
        <v>114</v>
      </c>
      <c r="D673" s="19" t="s">
        <v>810</v>
      </c>
      <c r="E673" s="19">
        <v>20</v>
      </c>
      <c r="F673" s="19">
        <v>120</v>
      </c>
      <c r="G673" s="19">
        <v>200</v>
      </c>
      <c r="H673" s="19">
        <v>3</v>
      </c>
      <c r="I673" s="79">
        <v>2.3199999999999998</v>
      </c>
      <c r="J673" s="79">
        <v>6.97</v>
      </c>
      <c r="K673" s="19" t="s">
        <v>801</v>
      </c>
      <c r="L673" s="19" t="s">
        <v>880</v>
      </c>
      <c r="O673" s="19" t="s">
        <v>129</v>
      </c>
      <c r="Q673" s="20">
        <v>3</v>
      </c>
      <c r="R673" s="65" t="s">
        <v>504</v>
      </c>
      <c r="V673" s="19" t="s">
        <v>119</v>
      </c>
      <c r="W673" s="19" t="s">
        <v>129</v>
      </c>
      <c r="Z673" s="44" t="s">
        <v>760</v>
      </c>
      <c r="AA673" s="44" t="s">
        <v>121</v>
      </c>
      <c r="AB673" s="84" t="str">
        <f t="shared" si="2"/>
        <v>10626-051 DG SÂN VẬN ĐỘNG HÙNG VƯƠNG</v>
      </c>
    </row>
    <row r="674" spans="1:28" hidden="1" x14ac:dyDescent="0.25">
      <c r="A674" s="26">
        <v>128</v>
      </c>
      <c r="B674" s="19" t="s">
        <v>899</v>
      </c>
      <c r="C674" s="44" t="s">
        <v>114</v>
      </c>
      <c r="D674" s="19" t="s">
        <v>816</v>
      </c>
      <c r="E674" s="19">
        <v>20</v>
      </c>
      <c r="F674" s="19">
        <v>160</v>
      </c>
      <c r="G674" s="19">
        <v>200</v>
      </c>
      <c r="H674" s="19">
        <v>1</v>
      </c>
      <c r="I674" s="79">
        <v>3.01</v>
      </c>
      <c r="J674" s="79">
        <v>3.01</v>
      </c>
      <c r="K674" s="19" t="s">
        <v>801</v>
      </c>
      <c r="L674" s="19" t="s">
        <v>880</v>
      </c>
      <c r="O674" s="19" t="s">
        <v>129</v>
      </c>
      <c r="Q674" s="20">
        <v>3</v>
      </c>
      <c r="R674" s="65" t="s">
        <v>504</v>
      </c>
      <c r="V674" s="19" t="s">
        <v>119</v>
      </c>
      <c r="W674" s="19" t="s">
        <v>129</v>
      </c>
      <c r="Z674" s="44" t="s">
        <v>760</v>
      </c>
      <c r="AA674" s="44" t="s">
        <v>121</v>
      </c>
      <c r="AB674" s="84" t="str">
        <f t="shared" si="2"/>
        <v>10626-051 DG SÂN VẬN ĐỘNG HÙNG VƯƠNG</v>
      </c>
    </row>
    <row r="675" spans="1:28" hidden="1" x14ac:dyDescent="0.25">
      <c r="A675" s="26">
        <v>129</v>
      </c>
      <c r="B675" s="19" t="s">
        <v>900</v>
      </c>
      <c r="C675" s="44" t="s">
        <v>114</v>
      </c>
      <c r="D675" s="19" t="s">
        <v>830</v>
      </c>
      <c r="E675" s="19">
        <v>20</v>
      </c>
      <c r="F675" s="19">
        <v>360</v>
      </c>
      <c r="G675" s="19">
        <v>500</v>
      </c>
      <c r="H675" s="19">
        <v>1</v>
      </c>
      <c r="I675" s="79">
        <v>26.93</v>
      </c>
      <c r="J675" s="79">
        <v>26.93</v>
      </c>
      <c r="K675" s="19" t="s">
        <v>801</v>
      </c>
      <c r="L675" s="19" t="s">
        <v>901</v>
      </c>
      <c r="N675" s="19" t="s">
        <v>128</v>
      </c>
      <c r="O675" s="19" t="s">
        <v>129</v>
      </c>
      <c r="Q675" s="20">
        <v>3</v>
      </c>
      <c r="R675" s="65" t="s">
        <v>504</v>
      </c>
      <c r="V675" s="19" t="s">
        <v>119</v>
      </c>
      <c r="X675" s="19" t="s">
        <v>129</v>
      </c>
      <c r="Z675" s="44" t="s">
        <v>760</v>
      </c>
      <c r="AA675" s="44" t="s">
        <v>121</v>
      </c>
      <c r="AB675" s="84" t="str">
        <f t="shared" si="2"/>
        <v>10626-051 DG SÂN VẬN ĐỘNG HÙNG VƯƠNG</v>
      </c>
    </row>
    <row r="676" spans="1:28" hidden="1" x14ac:dyDescent="0.25">
      <c r="A676" s="26">
        <v>130</v>
      </c>
      <c r="B676" s="19" t="s">
        <v>902</v>
      </c>
      <c r="C676" s="44" t="s">
        <v>114</v>
      </c>
      <c r="D676" s="19" t="s">
        <v>830</v>
      </c>
      <c r="E676" s="19">
        <v>20</v>
      </c>
      <c r="F676" s="19">
        <v>360</v>
      </c>
      <c r="G676" s="19">
        <v>500</v>
      </c>
      <c r="H676" s="19">
        <v>3</v>
      </c>
      <c r="I676" s="79">
        <v>26.93</v>
      </c>
      <c r="J676" s="79">
        <v>80.78</v>
      </c>
      <c r="K676" s="19" t="s">
        <v>801</v>
      </c>
      <c r="L676" s="19" t="s">
        <v>901</v>
      </c>
      <c r="N676" s="19" t="s">
        <v>128</v>
      </c>
      <c r="O676" s="19" t="s">
        <v>129</v>
      </c>
      <c r="Q676" s="20">
        <v>3</v>
      </c>
      <c r="R676" s="65" t="s">
        <v>504</v>
      </c>
      <c r="V676" s="19" t="s">
        <v>119</v>
      </c>
      <c r="X676" s="19" t="s">
        <v>129</v>
      </c>
      <c r="Z676" s="44" t="s">
        <v>760</v>
      </c>
      <c r="AA676" s="44" t="s">
        <v>121</v>
      </c>
      <c r="AB676" s="84" t="str">
        <f t="shared" si="2"/>
        <v>10626-051 DG SÂN VẬN ĐỘNG HÙNG VƯƠNG</v>
      </c>
    </row>
    <row r="677" spans="1:28" hidden="1" x14ac:dyDescent="0.25">
      <c r="A677" s="26">
        <v>131</v>
      </c>
      <c r="B677" s="19" t="s">
        <v>903</v>
      </c>
      <c r="C677" s="44" t="s">
        <v>114</v>
      </c>
      <c r="D677" s="19" t="s">
        <v>847</v>
      </c>
      <c r="E677" s="19">
        <v>20</v>
      </c>
      <c r="F677" s="19">
        <v>628</v>
      </c>
      <c r="G677" s="19">
        <v>648</v>
      </c>
      <c r="H677" s="19">
        <v>2</v>
      </c>
      <c r="I677" s="79">
        <v>63.58</v>
      </c>
      <c r="J677" s="79">
        <v>127.16</v>
      </c>
      <c r="K677" s="19" t="s">
        <v>801</v>
      </c>
      <c r="L677" s="19" t="s">
        <v>901</v>
      </c>
      <c r="O677" s="19" t="s">
        <v>129</v>
      </c>
      <c r="Q677" s="20">
        <v>3</v>
      </c>
      <c r="R677" s="65" t="s">
        <v>504</v>
      </c>
      <c r="V677" s="19" t="s">
        <v>119</v>
      </c>
      <c r="W677" s="19" t="s">
        <v>129</v>
      </c>
      <c r="Z677" s="44" t="s">
        <v>760</v>
      </c>
      <c r="AA677" s="44" t="s">
        <v>121</v>
      </c>
      <c r="AB677" s="84" t="str">
        <f t="shared" si="2"/>
        <v>10626-051 DG SÂN VẬN ĐỘNG HÙNG VƯƠNG</v>
      </c>
    </row>
    <row r="678" spans="1:28" hidden="1" x14ac:dyDescent="0.25">
      <c r="A678" s="26">
        <v>132</v>
      </c>
      <c r="B678" s="19" t="s">
        <v>904</v>
      </c>
      <c r="C678" s="44" t="s">
        <v>114</v>
      </c>
      <c r="D678" s="19" t="s">
        <v>830</v>
      </c>
      <c r="E678" s="19">
        <v>20</v>
      </c>
      <c r="F678" s="19">
        <v>360</v>
      </c>
      <c r="G678" s="19">
        <v>500</v>
      </c>
      <c r="H678" s="19">
        <v>8</v>
      </c>
      <c r="I678" s="79">
        <v>26.93</v>
      </c>
      <c r="J678" s="79">
        <v>215.41</v>
      </c>
      <c r="K678" s="19" t="s">
        <v>801</v>
      </c>
      <c r="L678" s="19" t="s">
        <v>901</v>
      </c>
      <c r="N678" s="19" t="s">
        <v>128</v>
      </c>
      <c r="O678" s="19" t="s">
        <v>129</v>
      </c>
      <c r="Q678" s="20">
        <v>3</v>
      </c>
      <c r="R678" s="65" t="s">
        <v>504</v>
      </c>
      <c r="V678" s="19" t="s">
        <v>119</v>
      </c>
      <c r="X678" s="19" t="s">
        <v>129</v>
      </c>
      <c r="Z678" s="44" t="s">
        <v>760</v>
      </c>
      <c r="AA678" s="44" t="s">
        <v>121</v>
      </c>
      <c r="AB678" s="84" t="str">
        <f t="shared" si="2"/>
        <v>10626-051 DG SÂN VẬN ĐỘNG HÙNG VƯƠNG</v>
      </c>
    </row>
    <row r="679" spans="1:28" hidden="1" x14ac:dyDescent="0.25">
      <c r="A679" s="26">
        <v>133</v>
      </c>
      <c r="B679" s="19" t="s">
        <v>905</v>
      </c>
      <c r="C679" s="44" t="s">
        <v>114</v>
      </c>
      <c r="D679" s="19" t="s">
        <v>847</v>
      </c>
      <c r="E679" s="19">
        <v>20</v>
      </c>
      <c r="F679" s="19">
        <v>628</v>
      </c>
      <c r="G679" s="19">
        <v>648</v>
      </c>
      <c r="H679" s="19">
        <v>1</v>
      </c>
      <c r="I679" s="79">
        <v>63.58</v>
      </c>
      <c r="J679" s="79">
        <v>63.58</v>
      </c>
      <c r="K679" s="19" t="s">
        <v>801</v>
      </c>
      <c r="L679" s="19" t="s">
        <v>901</v>
      </c>
      <c r="O679" s="19" t="s">
        <v>129</v>
      </c>
      <c r="Q679" s="20">
        <v>3</v>
      </c>
      <c r="R679" s="65" t="s">
        <v>504</v>
      </c>
      <c r="V679" s="19" t="s">
        <v>119</v>
      </c>
      <c r="W679" s="19" t="s">
        <v>129</v>
      </c>
      <c r="Z679" s="44" t="s">
        <v>760</v>
      </c>
      <c r="AA679" s="44" t="s">
        <v>121</v>
      </c>
      <c r="AB679" s="84" t="str">
        <f t="shared" si="2"/>
        <v>10626-051 DG SÂN VẬN ĐỘNG HÙNG VƯƠNG</v>
      </c>
    </row>
    <row r="680" spans="1:28" hidden="1" x14ac:dyDescent="0.25">
      <c r="A680" s="26">
        <v>134</v>
      </c>
      <c r="B680" s="19" t="s">
        <v>906</v>
      </c>
      <c r="C680" s="44" t="s">
        <v>114</v>
      </c>
      <c r="D680" s="19" t="s">
        <v>830</v>
      </c>
      <c r="E680" s="19">
        <v>20</v>
      </c>
      <c r="F680" s="19">
        <v>360</v>
      </c>
      <c r="G680" s="19">
        <v>500</v>
      </c>
      <c r="H680" s="19">
        <v>6</v>
      </c>
      <c r="I680" s="79">
        <v>26.93</v>
      </c>
      <c r="J680" s="79">
        <v>161.56</v>
      </c>
      <c r="K680" s="19" t="s">
        <v>801</v>
      </c>
      <c r="L680" s="19" t="s">
        <v>901</v>
      </c>
      <c r="N680" s="19" t="s">
        <v>128</v>
      </c>
      <c r="O680" s="19" t="s">
        <v>129</v>
      </c>
      <c r="Q680" s="20">
        <v>3</v>
      </c>
      <c r="R680" s="65" t="s">
        <v>504</v>
      </c>
      <c r="V680" s="19" t="s">
        <v>119</v>
      </c>
      <c r="X680" s="19" t="s">
        <v>129</v>
      </c>
      <c r="Z680" s="44" t="s">
        <v>760</v>
      </c>
      <c r="AA680" s="44" t="s">
        <v>121</v>
      </c>
      <c r="AB680" s="84" t="str">
        <f t="shared" si="2"/>
        <v>10626-051 DG SÂN VẬN ĐỘNG HÙNG VƯƠNG</v>
      </c>
    </row>
    <row r="681" spans="1:28" hidden="1" x14ac:dyDescent="0.25">
      <c r="A681" s="26">
        <v>135</v>
      </c>
      <c r="B681" s="19" t="s">
        <v>907</v>
      </c>
      <c r="C681" s="44" t="s">
        <v>114</v>
      </c>
      <c r="D681" s="19" t="s">
        <v>847</v>
      </c>
      <c r="E681" s="19">
        <v>20</v>
      </c>
      <c r="F681" s="19">
        <v>628</v>
      </c>
      <c r="G681" s="19">
        <v>648</v>
      </c>
      <c r="H681" s="19">
        <v>4</v>
      </c>
      <c r="I681" s="79">
        <v>63.58</v>
      </c>
      <c r="J681" s="79">
        <v>254.33</v>
      </c>
      <c r="K681" s="19" t="s">
        <v>801</v>
      </c>
      <c r="L681" s="19" t="s">
        <v>901</v>
      </c>
      <c r="O681" s="19" t="s">
        <v>129</v>
      </c>
      <c r="Q681" s="20">
        <v>3</v>
      </c>
      <c r="R681" s="65" t="s">
        <v>504</v>
      </c>
      <c r="V681" s="19" t="s">
        <v>119</v>
      </c>
      <c r="W681" s="19" t="s">
        <v>129</v>
      </c>
      <c r="Z681" s="44" t="s">
        <v>760</v>
      </c>
      <c r="AA681" s="44" t="s">
        <v>121</v>
      </c>
      <c r="AB681" s="84" t="str">
        <f t="shared" si="2"/>
        <v>10626-051 DG SÂN VẬN ĐỘNG HÙNG VƯƠNG</v>
      </c>
    </row>
    <row r="682" spans="1:28" hidden="1" x14ac:dyDescent="0.25">
      <c r="A682" s="26">
        <v>136</v>
      </c>
      <c r="B682" s="19" t="s">
        <v>908</v>
      </c>
      <c r="C682" s="44" t="s">
        <v>114</v>
      </c>
      <c r="D682" s="19" t="s">
        <v>847</v>
      </c>
      <c r="E682" s="19">
        <v>20</v>
      </c>
      <c r="F682" s="19">
        <v>628</v>
      </c>
      <c r="G682" s="19">
        <v>648</v>
      </c>
      <c r="H682" s="19">
        <v>2</v>
      </c>
      <c r="I682" s="79">
        <v>63.58</v>
      </c>
      <c r="J682" s="79">
        <v>127.16</v>
      </c>
      <c r="K682" s="19" t="s">
        <v>801</v>
      </c>
      <c r="L682" s="19" t="s">
        <v>901</v>
      </c>
      <c r="O682" s="19" t="s">
        <v>129</v>
      </c>
      <c r="Q682" s="20">
        <v>3</v>
      </c>
      <c r="R682" s="65" t="s">
        <v>504</v>
      </c>
      <c r="V682" s="19" t="s">
        <v>119</v>
      </c>
      <c r="W682" s="19" t="s">
        <v>129</v>
      </c>
      <c r="Z682" s="44" t="s">
        <v>760</v>
      </c>
      <c r="AA682" s="44" t="s">
        <v>121</v>
      </c>
      <c r="AB682" s="84" t="str">
        <f t="shared" si="2"/>
        <v>10626-051 DG SÂN VẬN ĐỘNG HÙNG VƯƠNG</v>
      </c>
    </row>
    <row r="683" spans="1:28" hidden="1" x14ac:dyDescent="0.25">
      <c r="A683" s="26">
        <v>137</v>
      </c>
      <c r="B683" s="19" t="s">
        <v>909</v>
      </c>
      <c r="C683" s="44" t="s">
        <v>114</v>
      </c>
      <c r="D683" s="19" t="s">
        <v>810</v>
      </c>
      <c r="E683" s="19">
        <v>20</v>
      </c>
      <c r="F683" s="19">
        <v>120</v>
      </c>
      <c r="G683" s="19">
        <v>200</v>
      </c>
      <c r="H683" s="19">
        <v>4</v>
      </c>
      <c r="I683" s="79">
        <v>2.3199999999999998</v>
      </c>
      <c r="J683" s="79">
        <v>9.2899999999999991</v>
      </c>
      <c r="K683" s="19" t="s">
        <v>801</v>
      </c>
      <c r="L683" s="19" t="s">
        <v>901</v>
      </c>
      <c r="O683" s="19" t="s">
        <v>129</v>
      </c>
      <c r="Q683" s="20">
        <v>3</v>
      </c>
      <c r="R683" s="65" t="s">
        <v>504</v>
      </c>
      <c r="V683" s="19" t="s">
        <v>119</v>
      </c>
      <c r="W683" s="19" t="s">
        <v>129</v>
      </c>
      <c r="Z683" s="44" t="s">
        <v>760</v>
      </c>
      <c r="AA683" s="44" t="s">
        <v>121</v>
      </c>
      <c r="AB683" s="84" t="str">
        <f t="shared" si="2"/>
        <v>10626-051 DG SÂN VẬN ĐỘNG HÙNG VƯƠNG</v>
      </c>
    </row>
    <row r="684" spans="1:28" hidden="1" x14ac:dyDescent="0.25">
      <c r="A684" s="26">
        <v>138</v>
      </c>
      <c r="B684" s="19" t="s">
        <v>910</v>
      </c>
      <c r="C684" s="44" t="s">
        <v>114</v>
      </c>
      <c r="D684" s="19" t="s">
        <v>830</v>
      </c>
      <c r="E684" s="19">
        <v>20</v>
      </c>
      <c r="F684" s="19">
        <v>360</v>
      </c>
      <c r="G684" s="19">
        <v>500</v>
      </c>
      <c r="H684" s="19">
        <v>4</v>
      </c>
      <c r="I684" s="79">
        <v>26.93</v>
      </c>
      <c r="J684" s="79">
        <v>107.71</v>
      </c>
      <c r="K684" s="19" t="s">
        <v>801</v>
      </c>
      <c r="L684" s="19" t="s">
        <v>901</v>
      </c>
      <c r="N684" s="19" t="s">
        <v>128</v>
      </c>
      <c r="O684" s="19" t="s">
        <v>129</v>
      </c>
      <c r="Q684" s="20">
        <v>3</v>
      </c>
      <c r="R684" s="65" t="s">
        <v>504</v>
      </c>
      <c r="V684" s="19" t="s">
        <v>119</v>
      </c>
      <c r="X684" s="19" t="s">
        <v>129</v>
      </c>
      <c r="Z684" s="44" t="s">
        <v>760</v>
      </c>
      <c r="AA684" s="44" t="s">
        <v>121</v>
      </c>
      <c r="AB684" s="84" t="str">
        <f t="shared" si="2"/>
        <v>10626-051 DG SÂN VẬN ĐỘNG HÙNG VƯƠNG</v>
      </c>
    </row>
    <row r="685" spans="1:28" hidden="1" x14ac:dyDescent="0.25">
      <c r="A685" s="26">
        <v>139</v>
      </c>
      <c r="B685" s="19" t="s">
        <v>886</v>
      </c>
      <c r="C685" s="44" t="s">
        <v>114</v>
      </c>
      <c r="D685" s="19" t="s">
        <v>818</v>
      </c>
      <c r="E685" s="19">
        <v>20</v>
      </c>
      <c r="F685" s="19">
        <v>648</v>
      </c>
      <c r="G685" s="19">
        <v>659</v>
      </c>
      <c r="H685" s="19">
        <v>1</v>
      </c>
      <c r="I685" s="79">
        <v>65.430000000000007</v>
      </c>
      <c r="J685" s="79">
        <v>65.430000000000007</v>
      </c>
      <c r="K685" s="19" t="s">
        <v>801</v>
      </c>
      <c r="L685" s="19" t="s">
        <v>901</v>
      </c>
      <c r="O685" s="19" t="s">
        <v>129</v>
      </c>
      <c r="Q685" s="20">
        <v>3</v>
      </c>
      <c r="R685" s="65" t="s">
        <v>504</v>
      </c>
      <c r="V685" s="19" t="s">
        <v>119</v>
      </c>
      <c r="W685" s="19" t="s">
        <v>129</v>
      </c>
      <c r="Z685" s="44" t="s">
        <v>760</v>
      </c>
      <c r="AA685" s="44" t="s">
        <v>121</v>
      </c>
      <c r="AB685" s="84" t="str">
        <f t="shared" si="2"/>
        <v>10626-051 DG SÂN VẬN ĐỘNG HÙNG VƯƠNG</v>
      </c>
    </row>
    <row r="686" spans="1:28" hidden="1" x14ac:dyDescent="0.25">
      <c r="A686" s="26">
        <v>140</v>
      </c>
      <c r="B686" s="19" t="s">
        <v>911</v>
      </c>
      <c r="C686" s="44" t="s">
        <v>114</v>
      </c>
      <c r="D686" s="19" t="s">
        <v>830</v>
      </c>
      <c r="E686" s="19">
        <v>20</v>
      </c>
      <c r="F686" s="19">
        <v>360</v>
      </c>
      <c r="G686" s="19">
        <v>500</v>
      </c>
      <c r="H686" s="19">
        <v>4</v>
      </c>
      <c r="I686" s="79">
        <v>26.93</v>
      </c>
      <c r="J686" s="79">
        <v>107.71</v>
      </c>
      <c r="K686" s="19" t="s">
        <v>801</v>
      </c>
      <c r="L686" s="19" t="s">
        <v>901</v>
      </c>
      <c r="N686" s="19" t="s">
        <v>128</v>
      </c>
      <c r="O686" s="19" t="s">
        <v>129</v>
      </c>
      <c r="Q686" s="20">
        <v>3</v>
      </c>
      <c r="R686" s="65" t="s">
        <v>504</v>
      </c>
      <c r="V686" s="19" t="s">
        <v>119</v>
      </c>
      <c r="X686" s="19" t="s">
        <v>129</v>
      </c>
      <c r="Z686" s="44" t="s">
        <v>760</v>
      </c>
      <c r="AA686" s="44" t="s">
        <v>121</v>
      </c>
      <c r="AB686" s="84" t="str">
        <f t="shared" si="2"/>
        <v>10626-051 DG SÂN VẬN ĐỘNG HÙNG VƯƠNG</v>
      </c>
    </row>
    <row r="687" spans="1:28" hidden="1" x14ac:dyDescent="0.25">
      <c r="A687" s="26">
        <v>141</v>
      </c>
      <c r="B687" s="19" t="s">
        <v>912</v>
      </c>
      <c r="C687" s="44" t="s">
        <v>114</v>
      </c>
      <c r="D687" s="19" t="s">
        <v>830</v>
      </c>
      <c r="E687" s="19">
        <v>20</v>
      </c>
      <c r="F687" s="19">
        <v>360</v>
      </c>
      <c r="G687" s="19">
        <v>500</v>
      </c>
      <c r="H687" s="19">
        <v>1</v>
      </c>
      <c r="I687" s="79">
        <v>26.93</v>
      </c>
      <c r="J687" s="79">
        <v>26.93</v>
      </c>
      <c r="K687" s="19" t="s">
        <v>801</v>
      </c>
      <c r="L687" s="19" t="s">
        <v>901</v>
      </c>
      <c r="N687" s="19" t="s">
        <v>128</v>
      </c>
      <c r="O687" s="19" t="s">
        <v>129</v>
      </c>
      <c r="Q687" s="20">
        <v>3</v>
      </c>
      <c r="R687" s="65" t="s">
        <v>504</v>
      </c>
      <c r="V687" s="19" t="s">
        <v>119</v>
      </c>
      <c r="X687" s="19" t="s">
        <v>129</v>
      </c>
      <c r="Z687" s="44" t="s">
        <v>760</v>
      </c>
      <c r="AA687" s="44" t="s">
        <v>121</v>
      </c>
      <c r="AB687" s="84" t="str">
        <f t="shared" si="2"/>
        <v>10626-051 DG SÂN VẬN ĐỘNG HÙNG VƯƠNG</v>
      </c>
    </row>
    <row r="688" spans="1:28" hidden="1" x14ac:dyDescent="0.25">
      <c r="A688" s="26">
        <v>142</v>
      </c>
      <c r="B688" s="19" t="s">
        <v>913</v>
      </c>
      <c r="C688" s="44" t="s">
        <v>114</v>
      </c>
      <c r="D688" s="19" t="s">
        <v>830</v>
      </c>
      <c r="E688" s="19">
        <v>20</v>
      </c>
      <c r="F688" s="19">
        <v>360</v>
      </c>
      <c r="G688" s="19">
        <v>500</v>
      </c>
      <c r="H688" s="19">
        <v>1</v>
      </c>
      <c r="I688" s="79">
        <v>26.93</v>
      </c>
      <c r="J688" s="79">
        <v>26.93</v>
      </c>
      <c r="K688" s="19" t="s">
        <v>801</v>
      </c>
      <c r="L688" s="19" t="s">
        <v>901</v>
      </c>
      <c r="N688" s="19" t="s">
        <v>128</v>
      </c>
      <c r="O688" s="19" t="s">
        <v>129</v>
      </c>
      <c r="Q688" s="20">
        <v>3</v>
      </c>
      <c r="R688" s="65" t="s">
        <v>504</v>
      </c>
      <c r="V688" s="19" t="s">
        <v>119</v>
      </c>
      <c r="X688" s="19" t="s">
        <v>129</v>
      </c>
      <c r="Z688" s="44" t="s">
        <v>760</v>
      </c>
      <c r="AA688" s="44" t="s">
        <v>121</v>
      </c>
      <c r="AB688" s="84" t="str">
        <f t="shared" si="2"/>
        <v>10626-051 DG SÂN VẬN ĐỘNG HÙNG VƯƠNG</v>
      </c>
    </row>
    <row r="689" spans="1:28" hidden="1" x14ac:dyDescent="0.25">
      <c r="A689" s="26">
        <v>143</v>
      </c>
      <c r="B689" s="19" t="s">
        <v>914</v>
      </c>
      <c r="C689" s="44" t="s">
        <v>114</v>
      </c>
      <c r="D689" s="19" t="s">
        <v>816</v>
      </c>
      <c r="E689" s="19">
        <v>20</v>
      </c>
      <c r="F689" s="19">
        <v>160</v>
      </c>
      <c r="G689" s="19">
        <v>200</v>
      </c>
      <c r="H689" s="19">
        <v>1</v>
      </c>
      <c r="I689" s="79">
        <v>3.01</v>
      </c>
      <c r="J689" s="79">
        <v>3.01</v>
      </c>
      <c r="K689" s="19" t="s">
        <v>801</v>
      </c>
      <c r="L689" s="19" t="s">
        <v>901</v>
      </c>
      <c r="O689" s="19" t="s">
        <v>129</v>
      </c>
      <c r="Q689" s="20">
        <v>3</v>
      </c>
      <c r="R689" s="65" t="s">
        <v>504</v>
      </c>
      <c r="V689" s="19" t="s">
        <v>119</v>
      </c>
      <c r="W689" s="19" t="s">
        <v>129</v>
      </c>
      <c r="Z689" s="44" t="s">
        <v>760</v>
      </c>
      <c r="AA689" s="44" t="s">
        <v>121</v>
      </c>
      <c r="AB689" s="84" t="str">
        <f t="shared" si="2"/>
        <v>10626-051 DG SÂN VẬN ĐỘNG HÙNG VƯƠNG</v>
      </c>
    </row>
    <row r="690" spans="1:28" hidden="1" x14ac:dyDescent="0.25">
      <c r="A690" s="26">
        <v>144</v>
      </c>
      <c r="B690" s="19" t="s">
        <v>915</v>
      </c>
      <c r="C690" s="44" t="s">
        <v>114</v>
      </c>
      <c r="D690" s="19" t="s">
        <v>830</v>
      </c>
      <c r="E690" s="19">
        <v>20</v>
      </c>
      <c r="F690" s="19">
        <v>360</v>
      </c>
      <c r="G690" s="19">
        <v>500</v>
      </c>
      <c r="H690" s="19">
        <v>2</v>
      </c>
      <c r="I690" s="79">
        <v>26.92</v>
      </c>
      <c r="J690" s="79">
        <v>53.85</v>
      </c>
      <c r="K690" s="19" t="s">
        <v>801</v>
      </c>
      <c r="L690" s="19" t="s">
        <v>901</v>
      </c>
      <c r="N690" s="19" t="s">
        <v>128</v>
      </c>
      <c r="O690" s="19" t="s">
        <v>129</v>
      </c>
      <c r="Q690" s="20">
        <v>3</v>
      </c>
      <c r="R690" s="65" t="s">
        <v>504</v>
      </c>
      <c r="V690" s="19" t="s">
        <v>119</v>
      </c>
      <c r="X690" s="19" t="s">
        <v>129</v>
      </c>
      <c r="Z690" s="44" t="s">
        <v>760</v>
      </c>
      <c r="AA690" s="44" t="s">
        <v>121</v>
      </c>
      <c r="AB690" s="84" t="str">
        <f t="shared" si="2"/>
        <v>10626-051 DG SÂN VẬN ĐỘNG HÙNG VƯƠNG</v>
      </c>
    </row>
    <row r="691" spans="1:28" hidden="1" x14ac:dyDescent="0.25">
      <c r="A691" s="26">
        <v>145</v>
      </c>
      <c r="B691" s="19" t="s">
        <v>916</v>
      </c>
      <c r="C691" s="44" t="s">
        <v>114</v>
      </c>
      <c r="D691" s="19" t="s">
        <v>847</v>
      </c>
      <c r="E691" s="19">
        <v>20</v>
      </c>
      <c r="F691" s="19">
        <v>628</v>
      </c>
      <c r="G691" s="19">
        <v>648</v>
      </c>
      <c r="H691" s="19">
        <v>2</v>
      </c>
      <c r="I691" s="79">
        <v>63.58</v>
      </c>
      <c r="J691" s="79">
        <v>127.16</v>
      </c>
      <c r="K691" s="19" t="s">
        <v>801</v>
      </c>
      <c r="L691" s="19" t="s">
        <v>901</v>
      </c>
      <c r="O691" s="19" t="s">
        <v>129</v>
      </c>
      <c r="Q691" s="20">
        <v>3</v>
      </c>
      <c r="R691" s="65" t="s">
        <v>504</v>
      </c>
      <c r="V691" s="19" t="s">
        <v>119</v>
      </c>
      <c r="W691" s="19" t="s">
        <v>129</v>
      </c>
      <c r="Z691" s="44" t="s">
        <v>760</v>
      </c>
      <c r="AA691" s="44" t="s">
        <v>121</v>
      </c>
      <c r="AB691" s="84" t="str">
        <f t="shared" si="2"/>
        <v>10626-051 DG SÂN VẬN ĐỘNG HÙNG VƯƠNG</v>
      </c>
    </row>
    <row r="692" spans="1:28" hidden="1" x14ac:dyDescent="0.25">
      <c r="A692" s="26">
        <v>146</v>
      </c>
      <c r="B692" s="19" t="s">
        <v>892</v>
      </c>
      <c r="C692" s="44" t="s">
        <v>114</v>
      </c>
      <c r="D692" s="19" t="s">
        <v>810</v>
      </c>
      <c r="E692" s="19">
        <v>20</v>
      </c>
      <c r="F692" s="19">
        <v>120</v>
      </c>
      <c r="G692" s="19">
        <v>200</v>
      </c>
      <c r="H692" s="19">
        <v>3</v>
      </c>
      <c r="I692" s="79">
        <v>2.3199999999999998</v>
      </c>
      <c r="J692" s="79">
        <v>6.97</v>
      </c>
      <c r="K692" s="19" t="s">
        <v>801</v>
      </c>
      <c r="L692" s="19" t="s">
        <v>901</v>
      </c>
      <c r="O692" s="19" t="s">
        <v>129</v>
      </c>
      <c r="Q692" s="20">
        <v>3</v>
      </c>
      <c r="R692" s="65" t="s">
        <v>504</v>
      </c>
      <c r="V692" s="19" t="s">
        <v>119</v>
      </c>
      <c r="W692" s="19" t="s">
        <v>129</v>
      </c>
      <c r="Z692" s="44" t="s">
        <v>760</v>
      </c>
      <c r="AA692" s="44" t="s">
        <v>121</v>
      </c>
      <c r="AB692" s="84" t="str">
        <f t="shared" si="2"/>
        <v>10626-051 DG SÂN VẬN ĐỘNG HÙNG VƯƠNG</v>
      </c>
    </row>
    <row r="693" spans="1:28" hidden="1" x14ac:dyDescent="0.25">
      <c r="A693" s="26">
        <v>147</v>
      </c>
      <c r="B693" s="19" t="s">
        <v>917</v>
      </c>
      <c r="C693" s="44" t="s">
        <v>114</v>
      </c>
      <c r="D693" s="19" t="s">
        <v>816</v>
      </c>
      <c r="E693" s="19">
        <v>20</v>
      </c>
      <c r="F693" s="19">
        <v>160</v>
      </c>
      <c r="G693" s="19">
        <v>200</v>
      </c>
      <c r="H693" s="19">
        <v>4</v>
      </c>
      <c r="I693" s="79">
        <v>3.02</v>
      </c>
      <c r="J693" s="79">
        <v>12.06</v>
      </c>
      <c r="K693" s="19" t="s">
        <v>801</v>
      </c>
      <c r="L693" s="19" t="s">
        <v>901</v>
      </c>
      <c r="O693" s="19" t="s">
        <v>129</v>
      </c>
      <c r="Q693" s="20">
        <v>3</v>
      </c>
      <c r="R693" s="65" t="s">
        <v>504</v>
      </c>
      <c r="V693" s="19" t="s">
        <v>119</v>
      </c>
      <c r="W693" s="19" t="s">
        <v>129</v>
      </c>
      <c r="Z693" s="44" t="s">
        <v>760</v>
      </c>
      <c r="AA693" s="44" t="s">
        <v>121</v>
      </c>
      <c r="AB693" s="84" t="str">
        <f t="shared" si="2"/>
        <v>10626-051 DG SÂN VẬN ĐỘNG HÙNG VƯƠNG</v>
      </c>
    </row>
    <row r="694" spans="1:28" hidden="1" x14ac:dyDescent="0.25">
      <c r="A694" s="26">
        <v>148</v>
      </c>
      <c r="B694" s="19" t="s">
        <v>918</v>
      </c>
      <c r="C694" s="44" t="s">
        <v>114</v>
      </c>
      <c r="D694" s="19" t="s">
        <v>830</v>
      </c>
      <c r="E694" s="19">
        <v>20</v>
      </c>
      <c r="F694" s="19">
        <v>360</v>
      </c>
      <c r="G694" s="19">
        <v>500</v>
      </c>
      <c r="H694" s="19">
        <v>3</v>
      </c>
      <c r="I694" s="79">
        <v>26.93</v>
      </c>
      <c r="J694" s="79">
        <v>80.78</v>
      </c>
      <c r="K694" s="19" t="s">
        <v>801</v>
      </c>
      <c r="L694" s="19" t="s">
        <v>901</v>
      </c>
      <c r="N694" s="19" t="s">
        <v>128</v>
      </c>
      <c r="O694" s="19" t="s">
        <v>129</v>
      </c>
      <c r="Q694" s="20">
        <v>3</v>
      </c>
      <c r="R694" s="65" t="s">
        <v>504</v>
      </c>
      <c r="V694" s="19" t="s">
        <v>119</v>
      </c>
      <c r="X694" s="19" t="s">
        <v>129</v>
      </c>
      <c r="Z694" s="44" t="s">
        <v>760</v>
      </c>
      <c r="AA694" s="44" t="s">
        <v>121</v>
      </c>
      <c r="AB694" s="84" t="str">
        <f t="shared" si="2"/>
        <v>10626-051 DG SÂN VẬN ĐỘNG HÙNG VƯƠNG</v>
      </c>
    </row>
    <row r="695" spans="1:28" hidden="1" x14ac:dyDescent="0.25">
      <c r="A695" s="26">
        <v>149</v>
      </c>
      <c r="B695" s="19" t="s">
        <v>919</v>
      </c>
      <c r="C695" s="44" t="s">
        <v>114</v>
      </c>
      <c r="D695" s="19" t="s">
        <v>830</v>
      </c>
      <c r="E695" s="19">
        <v>20</v>
      </c>
      <c r="F695" s="19">
        <v>360</v>
      </c>
      <c r="G695" s="19">
        <v>500</v>
      </c>
      <c r="H695" s="19">
        <v>1</v>
      </c>
      <c r="I695" s="79">
        <v>26.93</v>
      </c>
      <c r="J695" s="79">
        <v>26.93</v>
      </c>
      <c r="K695" s="19" t="s">
        <v>801</v>
      </c>
      <c r="L695" s="19" t="s">
        <v>901</v>
      </c>
      <c r="N695" s="19" t="s">
        <v>128</v>
      </c>
      <c r="O695" s="19" t="s">
        <v>129</v>
      </c>
      <c r="Q695" s="20">
        <v>3</v>
      </c>
      <c r="R695" s="65" t="s">
        <v>504</v>
      </c>
      <c r="V695" s="19" t="s">
        <v>119</v>
      </c>
      <c r="X695" s="19" t="s">
        <v>129</v>
      </c>
      <c r="Z695" s="44" t="s">
        <v>760</v>
      </c>
      <c r="AA695" s="44" t="s">
        <v>121</v>
      </c>
      <c r="AB695" s="84" t="str">
        <f t="shared" si="2"/>
        <v>10626-051 DG SÂN VẬN ĐỘNG HÙNG VƯƠNG</v>
      </c>
    </row>
    <row r="696" spans="1:28" hidden="1" x14ac:dyDescent="0.25">
      <c r="A696" s="26">
        <v>150</v>
      </c>
      <c r="B696" s="19" t="s">
        <v>920</v>
      </c>
      <c r="C696" s="44" t="s">
        <v>114</v>
      </c>
      <c r="D696" s="19" t="s">
        <v>921</v>
      </c>
      <c r="E696" s="19">
        <v>20</v>
      </c>
      <c r="F696" s="19">
        <v>628</v>
      </c>
      <c r="G696" s="19">
        <v>649</v>
      </c>
      <c r="H696" s="19">
        <v>8</v>
      </c>
      <c r="I696" s="79">
        <v>62.08</v>
      </c>
      <c r="J696" s="79">
        <v>496.67</v>
      </c>
      <c r="K696" s="19" t="s">
        <v>801</v>
      </c>
      <c r="L696" s="19" t="s">
        <v>901</v>
      </c>
      <c r="O696" s="19" t="s">
        <v>129</v>
      </c>
      <c r="Q696" s="20">
        <v>3</v>
      </c>
      <c r="R696" s="65" t="s">
        <v>504</v>
      </c>
      <c r="V696" s="19" t="s">
        <v>119</v>
      </c>
      <c r="W696" s="19" t="s">
        <v>129</v>
      </c>
      <c r="Z696" s="44" t="s">
        <v>760</v>
      </c>
      <c r="AA696" s="44" t="s">
        <v>121</v>
      </c>
      <c r="AB696" s="84" t="str">
        <f t="shared" si="2"/>
        <v>10626-051 DG SÂN VẬN ĐỘNG HÙNG VƯƠNG</v>
      </c>
    </row>
    <row r="697" spans="1:28" hidden="1" x14ac:dyDescent="0.25">
      <c r="A697" s="26">
        <v>151</v>
      </c>
      <c r="B697" s="19" t="s">
        <v>922</v>
      </c>
      <c r="C697" s="44" t="s">
        <v>114</v>
      </c>
      <c r="D697" s="19" t="s">
        <v>830</v>
      </c>
      <c r="E697" s="19">
        <v>20</v>
      </c>
      <c r="F697" s="19">
        <v>360</v>
      </c>
      <c r="G697" s="19">
        <v>500</v>
      </c>
      <c r="H697" s="19">
        <v>4</v>
      </c>
      <c r="I697" s="79">
        <v>26.93</v>
      </c>
      <c r="J697" s="79">
        <v>107.71</v>
      </c>
      <c r="K697" s="19" t="s">
        <v>801</v>
      </c>
      <c r="L697" s="19" t="s">
        <v>901</v>
      </c>
      <c r="N697" s="19" t="s">
        <v>128</v>
      </c>
      <c r="O697" s="19" t="s">
        <v>129</v>
      </c>
      <c r="Q697" s="20">
        <v>3</v>
      </c>
      <c r="R697" s="65" t="s">
        <v>504</v>
      </c>
      <c r="V697" s="19" t="s">
        <v>119</v>
      </c>
      <c r="X697" s="19" t="s">
        <v>129</v>
      </c>
      <c r="Z697" s="44" t="s">
        <v>760</v>
      </c>
      <c r="AA697" s="44" t="s">
        <v>121</v>
      </c>
      <c r="AB697" s="84" t="str">
        <f t="shared" si="2"/>
        <v>10626-051 DG SÂN VẬN ĐỘNG HÙNG VƯƠNG</v>
      </c>
    </row>
    <row r="698" spans="1:28" hidden="1" x14ac:dyDescent="0.25">
      <c r="A698" s="26">
        <v>152</v>
      </c>
      <c r="B698" s="19" t="s">
        <v>923</v>
      </c>
      <c r="C698" s="44" t="s">
        <v>114</v>
      </c>
      <c r="D698" s="19" t="s">
        <v>921</v>
      </c>
      <c r="E698" s="19">
        <v>20</v>
      </c>
      <c r="F698" s="19">
        <v>628</v>
      </c>
      <c r="G698" s="19">
        <v>649</v>
      </c>
      <c r="H698" s="19">
        <v>8</v>
      </c>
      <c r="I698" s="79">
        <v>62.08</v>
      </c>
      <c r="J698" s="79">
        <v>496.67</v>
      </c>
      <c r="K698" s="19" t="s">
        <v>801</v>
      </c>
      <c r="L698" s="19" t="s">
        <v>901</v>
      </c>
      <c r="O698" s="19" t="s">
        <v>129</v>
      </c>
      <c r="Q698" s="20">
        <v>3</v>
      </c>
      <c r="R698" s="65" t="s">
        <v>504</v>
      </c>
      <c r="V698" s="19" t="s">
        <v>119</v>
      </c>
      <c r="W698" s="19" t="s">
        <v>129</v>
      </c>
      <c r="Z698" s="44" t="s">
        <v>760</v>
      </c>
      <c r="AA698" s="44" t="s">
        <v>121</v>
      </c>
      <c r="AB698" s="84" t="str">
        <f t="shared" si="2"/>
        <v>10626-051 DG SÂN VẬN ĐỘNG HÙNG VƯƠNG</v>
      </c>
    </row>
    <row r="699" spans="1:28" hidden="1" x14ac:dyDescent="0.25">
      <c r="A699" s="26">
        <v>153</v>
      </c>
      <c r="B699" s="19" t="s">
        <v>924</v>
      </c>
      <c r="C699" s="44" t="s">
        <v>114</v>
      </c>
      <c r="D699" s="19" t="s">
        <v>830</v>
      </c>
      <c r="E699" s="19">
        <v>20</v>
      </c>
      <c r="F699" s="19">
        <v>360</v>
      </c>
      <c r="G699" s="19">
        <v>500</v>
      </c>
      <c r="H699" s="19">
        <v>2</v>
      </c>
      <c r="I699" s="79">
        <v>26.92</v>
      </c>
      <c r="J699" s="79">
        <v>53.85</v>
      </c>
      <c r="K699" s="19" t="s">
        <v>801</v>
      </c>
      <c r="L699" s="19" t="s">
        <v>901</v>
      </c>
      <c r="N699" s="19" t="s">
        <v>128</v>
      </c>
      <c r="O699" s="19" t="s">
        <v>129</v>
      </c>
      <c r="Q699" s="20">
        <v>3</v>
      </c>
      <c r="R699" s="65" t="s">
        <v>504</v>
      </c>
      <c r="V699" s="19" t="s">
        <v>119</v>
      </c>
      <c r="X699" s="19" t="s">
        <v>129</v>
      </c>
      <c r="Z699" s="44" t="s">
        <v>760</v>
      </c>
      <c r="AA699" s="44" t="s">
        <v>121</v>
      </c>
      <c r="AB699" s="84" t="str">
        <f t="shared" si="2"/>
        <v>10626-051 DG SÂN VẬN ĐỘNG HÙNG VƯƠNG</v>
      </c>
    </row>
    <row r="700" spans="1:28" hidden="1" x14ac:dyDescent="0.25">
      <c r="A700" s="26">
        <v>154</v>
      </c>
      <c r="B700" s="19" t="s">
        <v>925</v>
      </c>
      <c r="C700" s="44" t="s">
        <v>114</v>
      </c>
      <c r="D700" s="19" t="s">
        <v>921</v>
      </c>
      <c r="E700" s="19">
        <v>20</v>
      </c>
      <c r="F700" s="19">
        <v>628</v>
      </c>
      <c r="G700" s="19">
        <v>649</v>
      </c>
      <c r="H700" s="19">
        <v>2</v>
      </c>
      <c r="I700" s="79">
        <v>62.08</v>
      </c>
      <c r="J700" s="79">
        <v>124.17</v>
      </c>
      <c r="K700" s="19" t="s">
        <v>801</v>
      </c>
      <c r="L700" s="19" t="s">
        <v>901</v>
      </c>
      <c r="O700" s="19" t="s">
        <v>129</v>
      </c>
      <c r="Q700" s="20">
        <v>3</v>
      </c>
      <c r="R700" s="65" t="s">
        <v>504</v>
      </c>
      <c r="V700" s="19" t="s">
        <v>119</v>
      </c>
      <c r="W700" s="19" t="s">
        <v>129</v>
      </c>
      <c r="Z700" s="44" t="s">
        <v>760</v>
      </c>
      <c r="AA700" s="44" t="s">
        <v>121</v>
      </c>
      <c r="AB700" s="84" t="str">
        <f t="shared" si="2"/>
        <v>10626-051 DG SÂN VẬN ĐỘNG HÙNG VƯƠNG</v>
      </c>
    </row>
    <row r="701" spans="1:28" hidden="1" x14ac:dyDescent="0.25">
      <c r="A701" s="26">
        <v>155</v>
      </c>
      <c r="B701" s="19" t="s">
        <v>926</v>
      </c>
      <c r="C701" s="44" t="s">
        <v>114</v>
      </c>
      <c r="D701" s="19" t="s">
        <v>830</v>
      </c>
      <c r="E701" s="19">
        <v>20</v>
      </c>
      <c r="F701" s="19">
        <v>360</v>
      </c>
      <c r="G701" s="19">
        <v>500</v>
      </c>
      <c r="H701" s="19">
        <v>3</v>
      </c>
      <c r="I701" s="79">
        <v>26.93</v>
      </c>
      <c r="J701" s="79">
        <v>80.78</v>
      </c>
      <c r="K701" s="19" t="s">
        <v>801</v>
      </c>
      <c r="L701" s="19" t="s">
        <v>901</v>
      </c>
      <c r="N701" s="19" t="s">
        <v>128</v>
      </c>
      <c r="O701" s="19" t="s">
        <v>129</v>
      </c>
      <c r="Q701" s="20">
        <v>3</v>
      </c>
      <c r="R701" s="65" t="s">
        <v>504</v>
      </c>
      <c r="V701" s="19" t="s">
        <v>119</v>
      </c>
      <c r="X701" s="19" t="s">
        <v>129</v>
      </c>
      <c r="Z701" s="44" t="s">
        <v>760</v>
      </c>
      <c r="AA701" s="44" t="s">
        <v>121</v>
      </c>
      <c r="AB701" s="84" t="str">
        <f t="shared" si="2"/>
        <v>10626-051 DG SÂN VẬN ĐỘNG HÙNG VƯƠNG</v>
      </c>
    </row>
    <row r="702" spans="1:28" hidden="1" x14ac:dyDescent="0.25">
      <c r="A702" s="26">
        <v>156</v>
      </c>
      <c r="B702" s="19" t="s">
        <v>927</v>
      </c>
      <c r="C702" s="44" t="s">
        <v>114</v>
      </c>
      <c r="D702" s="19" t="s">
        <v>830</v>
      </c>
      <c r="E702" s="19">
        <v>20</v>
      </c>
      <c r="F702" s="19">
        <v>360</v>
      </c>
      <c r="G702" s="19">
        <v>500</v>
      </c>
      <c r="H702" s="19">
        <v>1</v>
      </c>
      <c r="I702" s="79">
        <v>26.93</v>
      </c>
      <c r="J702" s="79">
        <v>26.93</v>
      </c>
      <c r="K702" s="19" t="s">
        <v>801</v>
      </c>
      <c r="L702" s="19" t="s">
        <v>901</v>
      </c>
      <c r="N702" s="19" t="s">
        <v>128</v>
      </c>
      <c r="O702" s="19" t="s">
        <v>129</v>
      </c>
      <c r="Q702" s="20">
        <v>3</v>
      </c>
      <c r="R702" s="65" t="s">
        <v>504</v>
      </c>
      <c r="V702" s="19" t="s">
        <v>119</v>
      </c>
      <c r="X702" s="19" t="s">
        <v>129</v>
      </c>
      <c r="Z702" s="44" t="s">
        <v>760</v>
      </c>
      <c r="AA702" s="44" t="s">
        <v>121</v>
      </c>
      <c r="AB702" s="84" t="str">
        <f t="shared" si="2"/>
        <v>10626-051 DG SÂN VẬN ĐỘNG HÙNG VƯƠNG</v>
      </c>
    </row>
    <row r="703" spans="1:28" hidden="1" x14ac:dyDescent="0.25">
      <c r="A703" s="26">
        <v>157</v>
      </c>
      <c r="B703" s="19" t="s">
        <v>928</v>
      </c>
      <c r="C703" s="44" t="s">
        <v>114</v>
      </c>
      <c r="D703" s="19" t="s">
        <v>816</v>
      </c>
      <c r="E703" s="19">
        <v>20</v>
      </c>
      <c r="F703" s="19">
        <v>160</v>
      </c>
      <c r="G703" s="19">
        <v>200</v>
      </c>
      <c r="H703" s="19">
        <v>4</v>
      </c>
      <c r="I703" s="79">
        <v>3.02</v>
      </c>
      <c r="J703" s="79">
        <v>12.06</v>
      </c>
      <c r="K703" s="19" t="s">
        <v>801</v>
      </c>
      <c r="L703" s="19" t="s">
        <v>901</v>
      </c>
      <c r="O703" s="19" t="s">
        <v>129</v>
      </c>
      <c r="Q703" s="20">
        <v>3</v>
      </c>
      <c r="R703" s="65" t="s">
        <v>504</v>
      </c>
      <c r="V703" s="19" t="s">
        <v>119</v>
      </c>
      <c r="W703" s="19" t="s">
        <v>129</v>
      </c>
      <c r="Z703" s="44" t="s">
        <v>760</v>
      </c>
      <c r="AA703" s="44" t="s">
        <v>121</v>
      </c>
      <c r="AB703" s="84" t="str">
        <f t="shared" si="2"/>
        <v>10626-051 DG SÂN VẬN ĐỘNG HÙNG VƯƠNG</v>
      </c>
    </row>
    <row r="704" spans="1:28" hidden="1" x14ac:dyDescent="0.25">
      <c r="A704" s="26">
        <v>158</v>
      </c>
      <c r="B704" s="19" t="s">
        <v>929</v>
      </c>
      <c r="C704" s="44" t="s">
        <v>114</v>
      </c>
      <c r="D704" s="19" t="s">
        <v>847</v>
      </c>
      <c r="E704" s="19">
        <v>20</v>
      </c>
      <c r="F704" s="19">
        <v>628</v>
      </c>
      <c r="G704" s="19">
        <v>648</v>
      </c>
      <c r="H704" s="19">
        <v>4</v>
      </c>
      <c r="I704" s="79">
        <v>63.58</v>
      </c>
      <c r="J704" s="79">
        <v>254.33</v>
      </c>
      <c r="K704" s="19" t="s">
        <v>801</v>
      </c>
      <c r="L704" s="19" t="s">
        <v>901</v>
      </c>
      <c r="O704" s="19" t="s">
        <v>129</v>
      </c>
      <c r="Q704" s="20">
        <v>3</v>
      </c>
      <c r="R704" s="65" t="s">
        <v>504</v>
      </c>
      <c r="V704" s="19" t="s">
        <v>119</v>
      </c>
      <c r="W704" s="19" t="s">
        <v>129</v>
      </c>
      <c r="Z704" s="44" t="s">
        <v>760</v>
      </c>
      <c r="AA704" s="44" t="s">
        <v>121</v>
      </c>
      <c r="AB704" s="84" t="str">
        <f t="shared" si="2"/>
        <v>10626-051 DG SÂN VẬN ĐỘNG HÙNG VƯƠNG</v>
      </c>
    </row>
    <row r="705" spans="1:28" hidden="1" x14ac:dyDescent="0.25">
      <c r="A705" s="26">
        <v>159</v>
      </c>
      <c r="B705" s="19" t="s">
        <v>896</v>
      </c>
      <c r="C705" s="44" t="s">
        <v>114</v>
      </c>
      <c r="D705" s="19" t="s">
        <v>818</v>
      </c>
      <c r="E705" s="19">
        <v>20</v>
      </c>
      <c r="F705" s="19">
        <v>648</v>
      </c>
      <c r="G705" s="19">
        <v>659</v>
      </c>
      <c r="H705" s="19">
        <v>1</v>
      </c>
      <c r="I705" s="79">
        <v>65.430000000000007</v>
      </c>
      <c r="J705" s="79">
        <v>65.430000000000007</v>
      </c>
      <c r="K705" s="19" t="s">
        <v>801</v>
      </c>
      <c r="L705" s="19" t="s">
        <v>901</v>
      </c>
      <c r="O705" s="19" t="s">
        <v>129</v>
      </c>
      <c r="Q705" s="20">
        <v>3</v>
      </c>
      <c r="R705" s="65" t="s">
        <v>504</v>
      </c>
      <c r="V705" s="19" t="s">
        <v>119</v>
      </c>
      <c r="W705" s="19" t="s">
        <v>129</v>
      </c>
      <c r="Z705" s="44" t="s">
        <v>760</v>
      </c>
      <c r="AA705" s="44" t="s">
        <v>121</v>
      </c>
      <c r="AB705" s="84" t="str">
        <f t="shared" si="2"/>
        <v>10626-051 DG SÂN VẬN ĐỘNG HÙNG VƯƠNG</v>
      </c>
    </row>
    <row r="706" spans="1:28" hidden="1" x14ac:dyDescent="0.25">
      <c r="A706" s="26">
        <v>160</v>
      </c>
      <c r="B706" s="19" t="s">
        <v>930</v>
      </c>
      <c r="C706" s="44" t="s">
        <v>114</v>
      </c>
      <c r="D706" s="19" t="s">
        <v>810</v>
      </c>
      <c r="E706" s="19">
        <v>20</v>
      </c>
      <c r="F706" s="19">
        <v>120</v>
      </c>
      <c r="G706" s="19">
        <v>200</v>
      </c>
      <c r="H706" s="19">
        <v>1</v>
      </c>
      <c r="I706" s="79">
        <v>2.3199999999999998</v>
      </c>
      <c r="J706" s="79">
        <v>2.3199999999999998</v>
      </c>
      <c r="K706" s="19" t="s">
        <v>801</v>
      </c>
      <c r="L706" s="19" t="s">
        <v>901</v>
      </c>
      <c r="O706" s="19" t="s">
        <v>129</v>
      </c>
      <c r="Q706" s="20">
        <v>3</v>
      </c>
      <c r="R706" s="65" t="s">
        <v>504</v>
      </c>
      <c r="V706" s="19" t="s">
        <v>119</v>
      </c>
      <c r="W706" s="19" t="s">
        <v>129</v>
      </c>
      <c r="Z706" s="44" t="s">
        <v>760</v>
      </c>
      <c r="AA706" s="44" t="s">
        <v>121</v>
      </c>
      <c r="AB706" s="84" t="str">
        <f t="shared" si="2"/>
        <v>10626-051 DG SÂN VẬN ĐỘNG HÙNG VƯƠNG</v>
      </c>
    </row>
    <row r="707" spans="1:28" hidden="1" x14ac:dyDescent="0.25">
      <c r="A707" s="26">
        <v>161</v>
      </c>
      <c r="B707" s="19" t="s">
        <v>899</v>
      </c>
      <c r="C707" s="44" t="s">
        <v>114</v>
      </c>
      <c r="D707" s="19" t="s">
        <v>816</v>
      </c>
      <c r="E707" s="19">
        <v>20</v>
      </c>
      <c r="F707" s="19">
        <v>160</v>
      </c>
      <c r="G707" s="19">
        <v>200</v>
      </c>
      <c r="H707" s="19">
        <v>3</v>
      </c>
      <c r="I707" s="79">
        <v>3.01</v>
      </c>
      <c r="J707" s="79">
        <v>9.0399999999999991</v>
      </c>
      <c r="K707" s="19" t="s">
        <v>801</v>
      </c>
      <c r="L707" s="19" t="s">
        <v>901</v>
      </c>
      <c r="O707" s="19" t="s">
        <v>129</v>
      </c>
      <c r="Q707" s="20">
        <v>3</v>
      </c>
      <c r="R707" s="65" t="s">
        <v>504</v>
      </c>
      <c r="V707" s="19" t="s">
        <v>119</v>
      </c>
      <c r="W707" s="19" t="s">
        <v>129</v>
      </c>
      <c r="Z707" s="44" t="s">
        <v>760</v>
      </c>
      <c r="AA707" s="44" t="s">
        <v>121</v>
      </c>
      <c r="AB707" s="84" t="str">
        <f t="shared" si="2"/>
        <v>10626-051 DG SÂN VẬN ĐỘNG HÙNG VƯƠNG</v>
      </c>
    </row>
    <row r="708" spans="1:28" hidden="1" x14ac:dyDescent="0.25">
      <c r="A708" s="26">
        <v>162</v>
      </c>
      <c r="B708" s="19" t="s">
        <v>931</v>
      </c>
      <c r="C708" s="44" t="s">
        <v>114</v>
      </c>
      <c r="D708" s="19" t="s">
        <v>921</v>
      </c>
      <c r="E708" s="19">
        <v>20</v>
      </c>
      <c r="F708" s="19">
        <v>628</v>
      </c>
      <c r="G708" s="19">
        <v>649</v>
      </c>
      <c r="H708" s="19">
        <v>2</v>
      </c>
      <c r="I708" s="79">
        <v>62.08</v>
      </c>
      <c r="J708" s="79">
        <v>124.17</v>
      </c>
      <c r="K708" s="19" t="s">
        <v>801</v>
      </c>
      <c r="L708" s="19" t="s">
        <v>901</v>
      </c>
      <c r="O708" s="19" t="s">
        <v>129</v>
      </c>
      <c r="Q708" s="20">
        <v>3</v>
      </c>
      <c r="R708" s="65" t="s">
        <v>504</v>
      </c>
      <c r="V708" s="19" t="s">
        <v>119</v>
      </c>
      <c r="W708" s="19" t="s">
        <v>129</v>
      </c>
      <c r="Z708" s="44" t="s">
        <v>760</v>
      </c>
      <c r="AA708" s="44" t="s">
        <v>121</v>
      </c>
      <c r="AB708" s="84" t="str">
        <f t="shared" si="2"/>
        <v>10626-051 DG SÂN VẬN ĐỘNG HÙNG VƯƠNG</v>
      </c>
    </row>
    <row r="709" spans="1:28" hidden="1" x14ac:dyDescent="0.25">
      <c r="A709" s="26">
        <v>163</v>
      </c>
      <c r="B709" s="19" t="s">
        <v>932</v>
      </c>
      <c r="C709" s="44" t="s">
        <v>114</v>
      </c>
      <c r="D709" s="19" t="s">
        <v>818</v>
      </c>
      <c r="E709" s="19">
        <v>20</v>
      </c>
      <c r="F709" s="19">
        <v>648</v>
      </c>
      <c r="G709" s="19">
        <v>659</v>
      </c>
      <c r="H709" s="19">
        <v>8</v>
      </c>
      <c r="I709" s="79">
        <v>65.430000000000007</v>
      </c>
      <c r="J709" s="79">
        <v>523.45000000000005</v>
      </c>
      <c r="K709" s="19" t="s">
        <v>801</v>
      </c>
      <c r="L709" s="19" t="s">
        <v>933</v>
      </c>
      <c r="O709" s="19" t="s">
        <v>129</v>
      </c>
      <c r="Q709" s="20">
        <v>3</v>
      </c>
      <c r="R709" s="65" t="s">
        <v>504</v>
      </c>
      <c r="V709" s="19" t="s">
        <v>119</v>
      </c>
      <c r="W709" s="19" t="s">
        <v>129</v>
      </c>
      <c r="Z709" s="44" t="s">
        <v>760</v>
      </c>
      <c r="AA709" s="44" t="s">
        <v>121</v>
      </c>
      <c r="AB709" s="84" t="str">
        <f t="shared" si="2"/>
        <v>10626-051 DG SÂN VẬN ĐỘNG HÙNG VƯƠNG</v>
      </c>
    </row>
    <row r="710" spans="1:28" hidden="1" x14ac:dyDescent="0.25">
      <c r="A710" s="26">
        <v>164</v>
      </c>
      <c r="B710" s="19" t="s">
        <v>934</v>
      </c>
      <c r="C710" s="44" t="s">
        <v>114</v>
      </c>
      <c r="D710" s="19" t="s">
        <v>830</v>
      </c>
      <c r="E710" s="19">
        <v>20</v>
      </c>
      <c r="F710" s="19">
        <v>360</v>
      </c>
      <c r="G710" s="19">
        <v>500</v>
      </c>
      <c r="H710" s="19">
        <v>1</v>
      </c>
      <c r="I710" s="79">
        <v>26.93</v>
      </c>
      <c r="J710" s="79">
        <v>26.93</v>
      </c>
      <c r="K710" s="19" t="s">
        <v>801</v>
      </c>
      <c r="L710" s="19" t="s">
        <v>933</v>
      </c>
      <c r="N710" s="19" t="s">
        <v>128</v>
      </c>
      <c r="O710" s="19" t="s">
        <v>129</v>
      </c>
      <c r="Q710" s="20">
        <v>3</v>
      </c>
      <c r="R710" s="65" t="s">
        <v>504</v>
      </c>
      <c r="V710" s="19" t="s">
        <v>119</v>
      </c>
      <c r="X710" s="19" t="s">
        <v>129</v>
      </c>
      <c r="Z710" s="44" t="s">
        <v>760</v>
      </c>
      <c r="AA710" s="44" t="s">
        <v>121</v>
      </c>
      <c r="AB710" s="84" t="str">
        <f t="shared" si="2"/>
        <v>10626-051 DG SÂN VẬN ĐỘNG HÙNG VƯƠNG</v>
      </c>
    </row>
    <row r="711" spans="1:28" hidden="1" x14ac:dyDescent="0.25">
      <c r="A711" s="26">
        <v>165</v>
      </c>
      <c r="B711" s="19" t="s">
        <v>935</v>
      </c>
      <c r="C711" s="44" t="s">
        <v>114</v>
      </c>
      <c r="D711" s="19" t="s">
        <v>830</v>
      </c>
      <c r="E711" s="19">
        <v>20</v>
      </c>
      <c r="F711" s="19">
        <v>360</v>
      </c>
      <c r="G711" s="19">
        <v>500</v>
      </c>
      <c r="H711" s="19">
        <v>1</v>
      </c>
      <c r="I711" s="79">
        <v>26.93</v>
      </c>
      <c r="J711" s="79">
        <v>26.93</v>
      </c>
      <c r="K711" s="19" t="s">
        <v>801</v>
      </c>
      <c r="L711" s="19" t="s">
        <v>933</v>
      </c>
      <c r="N711" s="19" t="s">
        <v>128</v>
      </c>
      <c r="O711" s="19" t="s">
        <v>129</v>
      </c>
      <c r="Q711" s="20">
        <v>3</v>
      </c>
      <c r="R711" s="65" t="s">
        <v>504</v>
      </c>
      <c r="V711" s="19" t="s">
        <v>119</v>
      </c>
      <c r="X711" s="19" t="s">
        <v>129</v>
      </c>
      <c r="Z711" s="44" t="s">
        <v>760</v>
      </c>
      <c r="AA711" s="44" t="s">
        <v>121</v>
      </c>
      <c r="AB711" s="84" t="str">
        <f t="shared" si="2"/>
        <v>10626-051 DG SÂN VẬN ĐỘNG HÙNG VƯƠNG</v>
      </c>
    </row>
    <row r="712" spans="1:28" hidden="1" x14ac:dyDescent="0.25">
      <c r="A712" s="26">
        <v>166</v>
      </c>
      <c r="B712" s="19" t="s">
        <v>936</v>
      </c>
      <c r="C712" s="44" t="s">
        <v>114</v>
      </c>
      <c r="D712" s="19" t="s">
        <v>810</v>
      </c>
      <c r="E712" s="19">
        <v>20</v>
      </c>
      <c r="F712" s="19">
        <v>120</v>
      </c>
      <c r="G712" s="19">
        <v>200</v>
      </c>
      <c r="H712" s="19">
        <v>4</v>
      </c>
      <c r="I712" s="79">
        <v>2.3199999999999998</v>
      </c>
      <c r="J712" s="79">
        <v>9.2899999999999991</v>
      </c>
      <c r="K712" s="19" t="s">
        <v>801</v>
      </c>
      <c r="L712" s="19" t="s">
        <v>933</v>
      </c>
      <c r="O712" s="19" t="s">
        <v>129</v>
      </c>
      <c r="Q712" s="20">
        <v>3</v>
      </c>
      <c r="R712" s="65" t="s">
        <v>504</v>
      </c>
      <c r="V712" s="19" t="s">
        <v>119</v>
      </c>
      <c r="W712" s="19" t="s">
        <v>129</v>
      </c>
      <c r="Z712" s="44" t="s">
        <v>760</v>
      </c>
      <c r="AA712" s="44" t="s">
        <v>121</v>
      </c>
      <c r="AB712" s="84" t="str">
        <f t="shared" si="2"/>
        <v>10626-051 DG SÂN VẬN ĐỘNG HÙNG VƯƠNG</v>
      </c>
    </row>
    <row r="713" spans="1:28" hidden="1" x14ac:dyDescent="0.25">
      <c r="A713" s="26">
        <v>167</v>
      </c>
      <c r="B713" s="19" t="s">
        <v>905</v>
      </c>
      <c r="C713" s="44" t="s">
        <v>114</v>
      </c>
      <c r="D713" s="19" t="s">
        <v>847</v>
      </c>
      <c r="E713" s="19">
        <v>20</v>
      </c>
      <c r="F713" s="19">
        <v>628</v>
      </c>
      <c r="G713" s="19">
        <v>648</v>
      </c>
      <c r="H713" s="19">
        <v>3</v>
      </c>
      <c r="I713" s="79">
        <v>63.58</v>
      </c>
      <c r="J713" s="79">
        <v>190.75</v>
      </c>
      <c r="K713" s="19" t="s">
        <v>801</v>
      </c>
      <c r="L713" s="19" t="s">
        <v>933</v>
      </c>
      <c r="O713" s="19" t="s">
        <v>129</v>
      </c>
      <c r="Q713" s="20">
        <v>3</v>
      </c>
      <c r="R713" s="65" t="s">
        <v>504</v>
      </c>
      <c r="V713" s="19" t="s">
        <v>119</v>
      </c>
      <c r="W713" s="19" t="s">
        <v>129</v>
      </c>
      <c r="Z713" s="44" t="s">
        <v>760</v>
      </c>
      <c r="AA713" s="44" t="s">
        <v>121</v>
      </c>
      <c r="AB713" s="84" t="str">
        <f t="shared" si="2"/>
        <v>10626-051 DG SÂN VẬN ĐỘNG HÙNG VƯƠNG</v>
      </c>
    </row>
    <row r="714" spans="1:28" hidden="1" x14ac:dyDescent="0.25">
      <c r="A714" s="26">
        <v>168</v>
      </c>
      <c r="B714" s="19" t="s">
        <v>937</v>
      </c>
      <c r="C714" s="44" t="s">
        <v>114</v>
      </c>
      <c r="D714" s="19" t="s">
        <v>818</v>
      </c>
      <c r="E714" s="19">
        <v>20</v>
      </c>
      <c r="F714" s="19">
        <v>648</v>
      </c>
      <c r="G714" s="19">
        <v>659</v>
      </c>
      <c r="H714" s="19">
        <v>4</v>
      </c>
      <c r="I714" s="79">
        <v>65.430000000000007</v>
      </c>
      <c r="J714" s="79">
        <v>261.73</v>
      </c>
      <c r="K714" s="19" t="s">
        <v>801</v>
      </c>
      <c r="L714" s="19" t="s">
        <v>933</v>
      </c>
      <c r="O714" s="19" t="s">
        <v>129</v>
      </c>
      <c r="Q714" s="20">
        <v>3</v>
      </c>
      <c r="R714" s="65" t="s">
        <v>504</v>
      </c>
      <c r="V714" s="19" t="s">
        <v>119</v>
      </c>
      <c r="W714" s="19" t="s">
        <v>129</v>
      </c>
      <c r="Z714" s="44" t="s">
        <v>760</v>
      </c>
      <c r="AA714" s="44" t="s">
        <v>121</v>
      </c>
      <c r="AB714" s="84" t="str">
        <f t="shared" si="2"/>
        <v>10626-051 DG SÂN VẬN ĐỘNG HÙNG VƯƠNG</v>
      </c>
    </row>
    <row r="715" spans="1:28" hidden="1" x14ac:dyDescent="0.25">
      <c r="A715" s="26">
        <v>169</v>
      </c>
      <c r="B715" s="19" t="s">
        <v>938</v>
      </c>
      <c r="C715" s="44" t="s">
        <v>114</v>
      </c>
      <c r="D715" s="19" t="s">
        <v>830</v>
      </c>
      <c r="E715" s="19">
        <v>20</v>
      </c>
      <c r="F715" s="19">
        <v>360</v>
      </c>
      <c r="G715" s="19">
        <v>500</v>
      </c>
      <c r="H715" s="19">
        <v>2</v>
      </c>
      <c r="I715" s="79">
        <v>26.92</v>
      </c>
      <c r="J715" s="79">
        <v>53.85</v>
      </c>
      <c r="K715" s="19" t="s">
        <v>801</v>
      </c>
      <c r="L715" s="19" t="s">
        <v>933</v>
      </c>
      <c r="N715" s="19" t="s">
        <v>128</v>
      </c>
      <c r="O715" s="19" t="s">
        <v>129</v>
      </c>
      <c r="Q715" s="20">
        <v>3</v>
      </c>
      <c r="R715" s="65" t="s">
        <v>504</v>
      </c>
      <c r="V715" s="19" t="s">
        <v>119</v>
      </c>
      <c r="X715" s="19" t="s">
        <v>129</v>
      </c>
      <c r="Z715" s="44" t="s">
        <v>760</v>
      </c>
      <c r="AA715" s="44" t="s">
        <v>121</v>
      </c>
      <c r="AB715" s="84" t="str">
        <f t="shared" si="2"/>
        <v>10626-051 DG SÂN VẬN ĐỘNG HÙNG VƯƠNG</v>
      </c>
    </row>
    <row r="716" spans="1:28" hidden="1" x14ac:dyDescent="0.25">
      <c r="A716" s="26">
        <v>170</v>
      </c>
      <c r="B716" s="19" t="s">
        <v>939</v>
      </c>
      <c r="C716" s="44" t="s">
        <v>114</v>
      </c>
      <c r="D716" s="19" t="s">
        <v>810</v>
      </c>
      <c r="E716" s="19">
        <v>20</v>
      </c>
      <c r="F716" s="19">
        <v>120</v>
      </c>
      <c r="G716" s="19">
        <v>200</v>
      </c>
      <c r="H716" s="19">
        <v>4</v>
      </c>
      <c r="I716" s="79">
        <v>2.3199999999999998</v>
      </c>
      <c r="J716" s="79">
        <v>9.2899999999999991</v>
      </c>
      <c r="K716" s="19" t="s">
        <v>801</v>
      </c>
      <c r="L716" s="19" t="s">
        <v>933</v>
      </c>
      <c r="O716" s="19" t="s">
        <v>129</v>
      </c>
      <c r="Q716" s="20">
        <v>3</v>
      </c>
      <c r="R716" s="65" t="s">
        <v>504</v>
      </c>
      <c r="V716" s="19" t="s">
        <v>119</v>
      </c>
      <c r="W716" s="19" t="s">
        <v>129</v>
      </c>
      <c r="Z716" s="44" t="s">
        <v>760</v>
      </c>
      <c r="AA716" s="44" t="s">
        <v>121</v>
      </c>
      <c r="AB716" s="84" t="str">
        <f t="shared" si="2"/>
        <v>10626-051 DG SÂN VẬN ĐỘNG HÙNG VƯƠNG</v>
      </c>
    </row>
    <row r="717" spans="1:28" hidden="1" x14ac:dyDescent="0.25">
      <c r="A717" s="26">
        <v>171</v>
      </c>
      <c r="B717" s="19" t="s">
        <v>940</v>
      </c>
      <c r="C717" s="44" t="s">
        <v>114</v>
      </c>
      <c r="D717" s="19" t="s">
        <v>830</v>
      </c>
      <c r="E717" s="19">
        <v>20</v>
      </c>
      <c r="F717" s="19">
        <v>360</v>
      </c>
      <c r="G717" s="19">
        <v>500</v>
      </c>
      <c r="H717" s="19">
        <v>4</v>
      </c>
      <c r="I717" s="79">
        <v>26.93</v>
      </c>
      <c r="J717" s="79">
        <v>107.71</v>
      </c>
      <c r="K717" s="19" t="s">
        <v>801</v>
      </c>
      <c r="L717" s="19" t="s">
        <v>933</v>
      </c>
      <c r="N717" s="19" t="s">
        <v>128</v>
      </c>
      <c r="O717" s="19" t="s">
        <v>129</v>
      </c>
      <c r="Q717" s="20">
        <v>3</v>
      </c>
      <c r="R717" s="65" t="s">
        <v>504</v>
      </c>
      <c r="V717" s="19" t="s">
        <v>119</v>
      </c>
      <c r="X717" s="19" t="s">
        <v>129</v>
      </c>
      <c r="Z717" s="44" t="s">
        <v>760</v>
      </c>
      <c r="AA717" s="44" t="s">
        <v>121</v>
      </c>
      <c r="AB717" s="84" t="str">
        <f t="shared" si="2"/>
        <v>10626-051 DG SÂN VẬN ĐỘNG HÙNG VƯƠNG</v>
      </c>
    </row>
    <row r="718" spans="1:28" hidden="1" x14ac:dyDescent="0.25">
      <c r="A718" s="26">
        <v>172</v>
      </c>
      <c r="B718" s="19" t="s">
        <v>941</v>
      </c>
      <c r="C718" s="44" t="s">
        <v>114</v>
      </c>
      <c r="D718" s="19" t="s">
        <v>816</v>
      </c>
      <c r="E718" s="19">
        <v>20</v>
      </c>
      <c r="F718" s="19">
        <v>160</v>
      </c>
      <c r="G718" s="19">
        <v>200</v>
      </c>
      <c r="H718" s="19">
        <v>4</v>
      </c>
      <c r="I718" s="79">
        <v>3.02</v>
      </c>
      <c r="J718" s="79">
        <v>12.06</v>
      </c>
      <c r="K718" s="19" t="s">
        <v>801</v>
      </c>
      <c r="L718" s="19" t="s">
        <v>933</v>
      </c>
      <c r="O718" s="19" t="s">
        <v>129</v>
      </c>
      <c r="Q718" s="20">
        <v>3</v>
      </c>
      <c r="R718" s="65" t="s">
        <v>504</v>
      </c>
      <c r="V718" s="19" t="s">
        <v>119</v>
      </c>
      <c r="W718" s="19" t="s">
        <v>129</v>
      </c>
      <c r="Z718" s="44" t="s">
        <v>760</v>
      </c>
      <c r="AA718" s="44" t="s">
        <v>121</v>
      </c>
      <c r="AB718" s="84" t="str">
        <f t="shared" si="2"/>
        <v>10626-051 DG SÂN VẬN ĐỘNG HÙNG VƯƠNG</v>
      </c>
    </row>
    <row r="719" spans="1:28" hidden="1" x14ac:dyDescent="0.25">
      <c r="A719" s="26">
        <v>173</v>
      </c>
      <c r="B719" s="19" t="s">
        <v>886</v>
      </c>
      <c r="C719" s="44" t="s">
        <v>114</v>
      </c>
      <c r="D719" s="19" t="s">
        <v>818</v>
      </c>
      <c r="E719" s="19">
        <v>20</v>
      </c>
      <c r="F719" s="19">
        <v>648</v>
      </c>
      <c r="G719" s="19">
        <v>659</v>
      </c>
      <c r="H719" s="19">
        <v>3</v>
      </c>
      <c r="I719" s="79">
        <v>65.430000000000007</v>
      </c>
      <c r="J719" s="79">
        <v>196.29</v>
      </c>
      <c r="K719" s="19" t="s">
        <v>801</v>
      </c>
      <c r="L719" s="19" t="s">
        <v>933</v>
      </c>
      <c r="O719" s="19" t="s">
        <v>129</v>
      </c>
      <c r="Q719" s="20">
        <v>3</v>
      </c>
      <c r="R719" s="65" t="s">
        <v>504</v>
      </c>
      <c r="V719" s="19" t="s">
        <v>119</v>
      </c>
      <c r="W719" s="19" t="s">
        <v>129</v>
      </c>
      <c r="Z719" s="44" t="s">
        <v>760</v>
      </c>
      <c r="AA719" s="44" t="s">
        <v>121</v>
      </c>
      <c r="AB719" s="84" t="str">
        <f t="shared" si="2"/>
        <v>10626-051 DG SÂN VẬN ĐỘNG HÙNG VƯƠNG</v>
      </c>
    </row>
    <row r="720" spans="1:28" hidden="1" x14ac:dyDescent="0.25">
      <c r="A720" s="26">
        <v>174</v>
      </c>
      <c r="B720" s="19" t="s">
        <v>942</v>
      </c>
      <c r="C720" s="44" t="s">
        <v>114</v>
      </c>
      <c r="D720" s="19" t="s">
        <v>816</v>
      </c>
      <c r="E720" s="19">
        <v>20</v>
      </c>
      <c r="F720" s="19">
        <v>160</v>
      </c>
      <c r="G720" s="19">
        <v>200</v>
      </c>
      <c r="H720" s="19">
        <v>4</v>
      </c>
      <c r="I720" s="79">
        <v>3.02</v>
      </c>
      <c r="J720" s="79">
        <v>12.06</v>
      </c>
      <c r="K720" s="19" t="s">
        <v>801</v>
      </c>
      <c r="L720" s="19" t="s">
        <v>933</v>
      </c>
      <c r="O720" s="19" t="s">
        <v>129</v>
      </c>
      <c r="Q720" s="20">
        <v>3</v>
      </c>
      <c r="R720" s="65" t="s">
        <v>504</v>
      </c>
      <c r="V720" s="19" t="s">
        <v>119</v>
      </c>
      <c r="W720" s="19" t="s">
        <v>129</v>
      </c>
      <c r="Z720" s="44" t="s">
        <v>760</v>
      </c>
      <c r="AA720" s="44" t="s">
        <v>121</v>
      </c>
      <c r="AB720" s="84" t="str">
        <f t="shared" si="2"/>
        <v>10626-051 DG SÂN VẬN ĐỘNG HÙNG VƯƠNG</v>
      </c>
    </row>
    <row r="721" spans="1:28" hidden="1" x14ac:dyDescent="0.25">
      <c r="A721" s="26">
        <v>175</v>
      </c>
      <c r="B721" s="19" t="s">
        <v>943</v>
      </c>
      <c r="C721" s="44" t="s">
        <v>114</v>
      </c>
      <c r="D721" s="19" t="s">
        <v>865</v>
      </c>
      <c r="E721" s="19">
        <v>20</v>
      </c>
      <c r="F721" s="19">
        <v>240</v>
      </c>
      <c r="G721" s="19">
        <v>300</v>
      </c>
      <c r="H721" s="19">
        <v>1</v>
      </c>
      <c r="I721" s="79">
        <v>11.18</v>
      </c>
      <c r="J721" s="79">
        <v>11.18</v>
      </c>
      <c r="K721" s="19" t="s">
        <v>801</v>
      </c>
      <c r="L721" s="19" t="s">
        <v>933</v>
      </c>
      <c r="O721" s="19" t="s">
        <v>129</v>
      </c>
      <c r="Q721" s="20">
        <v>3</v>
      </c>
      <c r="R721" s="65" t="s">
        <v>504</v>
      </c>
      <c r="V721" s="19" t="s">
        <v>119</v>
      </c>
      <c r="W721" s="19" t="s">
        <v>129</v>
      </c>
      <c r="Z721" s="44" t="s">
        <v>760</v>
      </c>
      <c r="AA721" s="44" t="s">
        <v>121</v>
      </c>
      <c r="AB721" s="84" t="str">
        <f t="shared" ref="AB721:AB784" si="3">$B$2</f>
        <v>10626-051 DG SÂN VẬN ĐỘNG HÙNG VƯƠNG</v>
      </c>
    </row>
    <row r="722" spans="1:28" hidden="1" x14ac:dyDescent="0.25">
      <c r="A722" s="26">
        <v>176</v>
      </c>
      <c r="B722" s="19" t="s">
        <v>944</v>
      </c>
      <c r="C722" s="44" t="s">
        <v>114</v>
      </c>
      <c r="D722" s="19" t="s">
        <v>855</v>
      </c>
      <c r="E722" s="19">
        <v>20</v>
      </c>
      <c r="F722" s="19">
        <v>240</v>
      </c>
      <c r="G722" s="19">
        <v>330</v>
      </c>
      <c r="H722" s="19">
        <v>2</v>
      </c>
      <c r="I722" s="79">
        <v>12.37</v>
      </c>
      <c r="J722" s="79">
        <v>24.74</v>
      </c>
      <c r="K722" s="19" t="s">
        <v>801</v>
      </c>
      <c r="L722" s="19" t="s">
        <v>933</v>
      </c>
      <c r="O722" s="19" t="s">
        <v>129</v>
      </c>
      <c r="Q722" s="20">
        <v>3</v>
      </c>
      <c r="R722" s="65" t="s">
        <v>504</v>
      </c>
      <c r="V722" s="19" t="s">
        <v>119</v>
      </c>
      <c r="W722" s="19" t="s">
        <v>129</v>
      </c>
      <c r="Z722" s="44" t="s">
        <v>760</v>
      </c>
      <c r="AA722" s="44" t="s">
        <v>121</v>
      </c>
      <c r="AB722" s="84" t="str">
        <f t="shared" si="3"/>
        <v>10626-051 DG SÂN VẬN ĐỘNG HÙNG VƯƠNG</v>
      </c>
    </row>
    <row r="723" spans="1:28" hidden="1" x14ac:dyDescent="0.25">
      <c r="A723" s="26">
        <v>177</v>
      </c>
      <c r="B723" s="19" t="s">
        <v>945</v>
      </c>
      <c r="C723" s="44" t="s">
        <v>114</v>
      </c>
      <c r="D723" s="19" t="s">
        <v>840</v>
      </c>
      <c r="E723" s="19">
        <v>20</v>
      </c>
      <c r="F723" s="19">
        <v>240</v>
      </c>
      <c r="G723" s="19">
        <v>1180</v>
      </c>
      <c r="H723" s="19">
        <v>1</v>
      </c>
      <c r="I723" s="79">
        <v>44.46</v>
      </c>
      <c r="J723" s="79">
        <v>44.46</v>
      </c>
      <c r="K723" s="19" t="s">
        <v>801</v>
      </c>
      <c r="L723" s="19" t="s">
        <v>933</v>
      </c>
      <c r="O723" s="19" t="s">
        <v>129</v>
      </c>
      <c r="Q723" s="20">
        <v>3</v>
      </c>
      <c r="R723" s="65" t="s">
        <v>504</v>
      </c>
      <c r="V723" s="19" t="s">
        <v>119</v>
      </c>
      <c r="Y723" s="19" t="s">
        <v>129</v>
      </c>
      <c r="Z723" s="44" t="s">
        <v>760</v>
      </c>
      <c r="AA723" s="44" t="s">
        <v>121</v>
      </c>
      <c r="AB723" s="84" t="str">
        <f t="shared" si="3"/>
        <v>10626-051 DG SÂN VẬN ĐỘNG HÙNG VƯƠNG</v>
      </c>
    </row>
    <row r="724" spans="1:28" hidden="1" x14ac:dyDescent="0.25">
      <c r="A724" s="26">
        <v>178</v>
      </c>
      <c r="B724" s="19" t="s">
        <v>914</v>
      </c>
      <c r="C724" s="44" t="s">
        <v>114</v>
      </c>
      <c r="D724" s="19" t="s">
        <v>816</v>
      </c>
      <c r="E724" s="19">
        <v>20</v>
      </c>
      <c r="F724" s="19">
        <v>160</v>
      </c>
      <c r="G724" s="19">
        <v>200</v>
      </c>
      <c r="H724" s="19">
        <v>3</v>
      </c>
      <c r="I724" s="79">
        <v>3.01</v>
      </c>
      <c r="J724" s="79">
        <v>9.0399999999999991</v>
      </c>
      <c r="K724" s="19" t="s">
        <v>801</v>
      </c>
      <c r="L724" s="19" t="s">
        <v>933</v>
      </c>
      <c r="O724" s="19" t="s">
        <v>129</v>
      </c>
      <c r="Q724" s="20">
        <v>3</v>
      </c>
      <c r="R724" s="65" t="s">
        <v>504</v>
      </c>
      <c r="V724" s="19" t="s">
        <v>119</v>
      </c>
      <c r="W724" s="19" t="s">
        <v>129</v>
      </c>
      <c r="Z724" s="44" t="s">
        <v>760</v>
      </c>
      <c r="AA724" s="44" t="s">
        <v>121</v>
      </c>
      <c r="AB724" s="84" t="str">
        <f t="shared" si="3"/>
        <v>10626-051 DG SÂN VẬN ĐỘNG HÙNG VƯƠNG</v>
      </c>
    </row>
    <row r="725" spans="1:28" hidden="1" x14ac:dyDescent="0.25">
      <c r="A725" s="26">
        <v>179</v>
      </c>
      <c r="B725" s="19" t="s">
        <v>875</v>
      </c>
      <c r="C725" s="44" t="s">
        <v>114</v>
      </c>
      <c r="D725" s="19" t="s">
        <v>810</v>
      </c>
      <c r="E725" s="19">
        <v>20</v>
      </c>
      <c r="F725" s="19">
        <v>120</v>
      </c>
      <c r="G725" s="19">
        <v>200</v>
      </c>
      <c r="H725" s="19">
        <v>3</v>
      </c>
      <c r="I725" s="79">
        <v>2.3199999999999998</v>
      </c>
      <c r="J725" s="79">
        <v>6.97</v>
      </c>
      <c r="K725" s="19" t="s">
        <v>801</v>
      </c>
      <c r="L725" s="19" t="s">
        <v>933</v>
      </c>
      <c r="O725" s="19" t="s">
        <v>129</v>
      </c>
      <c r="Q725" s="20">
        <v>3</v>
      </c>
      <c r="R725" s="65" t="s">
        <v>504</v>
      </c>
      <c r="V725" s="19" t="s">
        <v>119</v>
      </c>
      <c r="W725" s="19" t="s">
        <v>129</v>
      </c>
      <c r="Z725" s="44" t="s">
        <v>760</v>
      </c>
      <c r="AA725" s="44" t="s">
        <v>121</v>
      </c>
      <c r="AB725" s="84" t="str">
        <f t="shared" si="3"/>
        <v>10626-051 DG SÂN VẬN ĐỘNG HÙNG VƯƠNG</v>
      </c>
    </row>
    <row r="726" spans="1:28" hidden="1" x14ac:dyDescent="0.25">
      <c r="A726" s="26">
        <v>180</v>
      </c>
      <c r="B726" s="19" t="s">
        <v>890</v>
      </c>
      <c r="C726" s="44" t="s">
        <v>114</v>
      </c>
      <c r="D726" s="19" t="s">
        <v>816</v>
      </c>
      <c r="E726" s="19">
        <v>20</v>
      </c>
      <c r="F726" s="19">
        <v>160</v>
      </c>
      <c r="G726" s="19">
        <v>200</v>
      </c>
      <c r="H726" s="19">
        <v>3</v>
      </c>
      <c r="I726" s="79">
        <v>3.01</v>
      </c>
      <c r="J726" s="79">
        <v>9.0399999999999991</v>
      </c>
      <c r="K726" s="19" t="s">
        <v>801</v>
      </c>
      <c r="L726" s="19" t="s">
        <v>933</v>
      </c>
      <c r="O726" s="19" t="s">
        <v>129</v>
      </c>
      <c r="Q726" s="20">
        <v>3</v>
      </c>
      <c r="R726" s="65" t="s">
        <v>504</v>
      </c>
      <c r="V726" s="19" t="s">
        <v>119</v>
      </c>
      <c r="W726" s="19" t="s">
        <v>129</v>
      </c>
      <c r="Z726" s="44" t="s">
        <v>760</v>
      </c>
      <c r="AA726" s="44" t="s">
        <v>121</v>
      </c>
      <c r="AB726" s="84" t="str">
        <f t="shared" si="3"/>
        <v>10626-051 DG SÂN VẬN ĐỘNG HÙNG VƯƠNG</v>
      </c>
    </row>
    <row r="727" spans="1:28" hidden="1" x14ac:dyDescent="0.25">
      <c r="A727" s="26">
        <v>181</v>
      </c>
      <c r="B727" s="19" t="s">
        <v>946</v>
      </c>
      <c r="C727" s="44" t="s">
        <v>114</v>
      </c>
      <c r="D727" s="19" t="s">
        <v>830</v>
      </c>
      <c r="E727" s="19">
        <v>20</v>
      </c>
      <c r="F727" s="19">
        <v>360</v>
      </c>
      <c r="G727" s="19">
        <v>500</v>
      </c>
      <c r="H727" s="19">
        <v>2</v>
      </c>
      <c r="I727" s="79">
        <v>26.92</v>
      </c>
      <c r="J727" s="79">
        <v>53.85</v>
      </c>
      <c r="K727" s="19" t="s">
        <v>801</v>
      </c>
      <c r="L727" s="19" t="s">
        <v>933</v>
      </c>
      <c r="N727" s="19" t="s">
        <v>128</v>
      </c>
      <c r="O727" s="19" t="s">
        <v>129</v>
      </c>
      <c r="Q727" s="20">
        <v>3</v>
      </c>
      <c r="R727" s="65" t="s">
        <v>504</v>
      </c>
      <c r="V727" s="19" t="s">
        <v>119</v>
      </c>
      <c r="X727" s="19" t="s">
        <v>129</v>
      </c>
      <c r="Z727" s="44" t="s">
        <v>760</v>
      </c>
      <c r="AA727" s="44" t="s">
        <v>121</v>
      </c>
      <c r="AB727" s="84" t="str">
        <f t="shared" si="3"/>
        <v>10626-051 DG SÂN VẬN ĐỘNG HÙNG VƯƠNG</v>
      </c>
    </row>
    <row r="728" spans="1:28" hidden="1" x14ac:dyDescent="0.25">
      <c r="A728" s="26">
        <v>182</v>
      </c>
      <c r="B728" s="19" t="s">
        <v>947</v>
      </c>
      <c r="C728" s="44" t="s">
        <v>114</v>
      </c>
      <c r="D728" s="19" t="s">
        <v>830</v>
      </c>
      <c r="E728" s="19">
        <v>20</v>
      </c>
      <c r="F728" s="19">
        <v>360</v>
      </c>
      <c r="G728" s="19">
        <v>500</v>
      </c>
      <c r="H728" s="19">
        <v>2</v>
      </c>
      <c r="I728" s="79">
        <v>26.92</v>
      </c>
      <c r="J728" s="79">
        <v>53.85</v>
      </c>
      <c r="K728" s="19" t="s">
        <v>801</v>
      </c>
      <c r="L728" s="19" t="s">
        <v>933</v>
      </c>
      <c r="N728" s="19" t="s">
        <v>128</v>
      </c>
      <c r="O728" s="19" t="s">
        <v>129</v>
      </c>
      <c r="Q728" s="20">
        <v>3</v>
      </c>
      <c r="R728" s="65" t="s">
        <v>504</v>
      </c>
      <c r="V728" s="19" t="s">
        <v>119</v>
      </c>
      <c r="X728" s="19" t="s">
        <v>129</v>
      </c>
      <c r="Z728" s="44" t="s">
        <v>760</v>
      </c>
      <c r="AA728" s="44" t="s">
        <v>121</v>
      </c>
      <c r="AB728" s="84" t="str">
        <f t="shared" si="3"/>
        <v>10626-051 DG SÂN VẬN ĐỘNG HÙNG VƯƠNG</v>
      </c>
    </row>
    <row r="729" spans="1:28" hidden="1" x14ac:dyDescent="0.25">
      <c r="A729" s="26">
        <v>183</v>
      </c>
      <c r="B729" s="19" t="s">
        <v>948</v>
      </c>
      <c r="C729" s="44" t="s">
        <v>114</v>
      </c>
      <c r="D729" s="19" t="s">
        <v>816</v>
      </c>
      <c r="E729" s="19">
        <v>20</v>
      </c>
      <c r="F729" s="19">
        <v>160</v>
      </c>
      <c r="G729" s="19">
        <v>200</v>
      </c>
      <c r="H729" s="19">
        <v>4</v>
      </c>
      <c r="I729" s="79">
        <v>3.02</v>
      </c>
      <c r="J729" s="79">
        <v>12.06</v>
      </c>
      <c r="K729" s="19" t="s">
        <v>801</v>
      </c>
      <c r="L729" s="19" t="s">
        <v>933</v>
      </c>
      <c r="O729" s="19" t="s">
        <v>129</v>
      </c>
      <c r="Q729" s="20">
        <v>3</v>
      </c>
      <c r="R729" s="65" t="s">
        <v>504</v>
      </c>
      <c r="V729" s="19" t="s">
        <v>119</v>
      </c>
      <c r="W729" s="19" t="s">
        <v>129</v>
      </c>
      <c r="Z729" s="44" t="s">
        <v>760</v>
      </c>
      <c r="AA729" s="44" t="s">
        <v>121</v>
      </c>
      <c r="AB729" s="84" t="str">
        <f t="shared" si="3"/>
        <v>10626-051 DG SÂN VẬN ĐỘNG HÙNG VƯƠNG</v>
      </c>
    </row>
    <row r="730" spans="1:28" hidden="1" x14ac:dyDescent="0.25">
      <c r="A730" s="26">
        <v>184</v>
      </c>
      <c r="B730" s="19" t="s">
        <v>949</v>
      </c>
      <c r="C730" s="44" t="s">
        <v>114</v>
      </c>
      <c r="D730" s="19" t="s">
        <v>810</v>
      </c>
      <c r="E730" s="19">
        <v>20</v>
      </c>
      <c r="F730" s="19">
        <v>120</v>
      </c>
      <c r="G730" s="19">
        <v>200</v>
      </c>
      <c r="H730" s="19">
        <v>4</v>
      </c>
      <c r="I730" s="79">
        <v>2.3199999999999998</v>
      </c>
      <c r="J730" s="79">
        <v>9.2899999999999991</v>
      </c>
      <c r="K730" s="19" t="s">
        <v>801</v>
      </c>
      <c r="L730" s="19" t="s">
        <v>933</v>
      </c>
      <c r="O730" s="19" t="s">
        <v>129</v>
      </c>
      <c r="Q730" s="20">
        <v>3</v>
      </c>
      <c r="R730" s="65" t="s">
        <v>504</v>
      </c>
      <c r="V730" s="19" t="s">
        <v>119</v>
      </c>
      <c r="W730" s="19" t="s">
        <v>129</v>
      </c>
      <c r="Z730" s="44" t="s">
        <v>760</v>
      </c>
      <c r="AA730" s="44" t="s">
        <v>121</v>
      </c>
      <c r="AB730" s="84" t="str">
        <f t="shared" si="3"/>
        <v>10626-051 DG SÂN VẬN ĐỘNG HÙNG VƯƠNG</v>
      </c>
    </row>
    <row r="731" spans="1:28" hidden="1" x14ac:dyDescent="0.25">
      <c r="A731" s="26">
        <v>185</v>
      </c>
      <c r="B731" s="19" t="s">
        <v>870</v>
      </c>
      <c r="C731" s="44" t="s">
        <v>114</v>
      </c>
      <c r="D731" s="19" t="s">
        <v>816</v>
      </c>
      <c r="E731" s="19">
        <v>20</v>
      </c>
      <c r="F731" s="19">
        <v>160</v>
      </c>
      <c r="G731" s="19">
        <v>200</v>
      </c>
      <c r="H731" s="19">
        <v>2</v>
      </c>
      <c r="I731" s="79">
        <v>3.02</v>
      </c>
      <c r="J731" s="79">
        <v>6.03</v>
      </c>
      <c r="K731" s="19" t="s">
        <v>801</v>
      </c>
      <c r="L731" s="19" t="s">
        <v>933</v>
      </c>
      <c r="O731" s="19" t="s">
        <v>129</v>
      </c>
      <c r="Q731" s="20">
        <v>3</v>
      </c>
      <c r="R731" s="65" t="s">
        <v>504</v>
      </c>
      <c r="V731" s="19" t="s">
        <v>119</v>
      </c>
      <c r="W731" s="19" t="s">
        <v>129</v>
      </c>
      <c r="Z731" s="44" t="s">
        <v>760</v>
      </c>
      <c r="AA731" s="44" t="s">
        <v>121</v>
      </c>
      <c r="AB731" s="84" t="str">
        <f t="shared" si="3"/>
        <v>10626-051 DG SÂN VẬN ĐỘNG HÙNG VƯƠNG</v>
      </c>
    </row>
    <row r="732" spans="1:28" hidden="1" x14ac:dyDescent="0.25">
      <c r="A732" s="26">
        <v>186</v>
      </c>
      <c r="B732" s="19" t="s">
        <v>950</v>
      </c>
      <c r="C732" s="44" t="s">
        <v>114</v>
      </c>
      <c r="D732" s="19" t="s">
        <v>830</v>
      </c>
      <c r="E732" s="19">
        <v>20</v>
      </c>
      <c r="F732" s="19">
        <v>360</v>
      </c>
      <c r="G732" s="19">
        <v>500</v>
      </c>
      <c r="H732" s="19">
        <v>7</v>
      </c>
      <c r="I732" s="79">
        <v>26.93</v>
      </c>
      <c r="J732" s="79">
        <v>188.48</v>
      </c>
      <c r="K732" s="19" t="s">
        <v>801</v>
      </c>
      <c r="L732" s="19" t="s">
        <v>933</v>
      </c>
      <c r="N732" s="19" t="s">
        <v>128</v>
      </c>
      <c r="O732" s="19" t="s">
        <v>129</v>
      </c>
      <c r="Q732" s="20">
        <v>3</v>
      </c>
      <c r="R732" s="65" t="s">
        <v>504</v>
      </c>
      <c r="V732" s="19" t="s">
        <v>119</v>
      </c>
      <c r="X732" s="19" t="s">
        <v>129</v>
      </c>
      <c r="Z732" s="44" t="s">
        <v>760</v>
      </c>
      <c r="AA732" s="44" t="s">
        <v>121</v>
      </c>
      <c r="AB732" s="84" t="str">
        <f t="shared" si="3"/>
        <v>10626-051 DG SÂN VẬN ĐỘNG HÙNG VƯƠNG</v>
      </c>
    </row>
    <row r="733" spans="1:28" hidden="1" x14ac:dyDescent="0.25">
      <c r="A733" s="26">
        <v>187</v>
      </c>
      <c r="B733" s="19" t="s">
        <v>951</v>
      </c>
      <c r="C733" s="44" t="s">
        <v>114</v>
      </c>
      <c r="D733" s="19" t="s">
        <v>830</v>
      </c>
      <c r="E733" s="19">
        <v>20</v>
      </c>
      <c r="F733" s="19">
        <v>360</v>
      </c>
      <c r="G733" s="19">
        <v>500</v>
      </c>
      <c r="H733" s="19">
        <v>1</v>
      </c>
      <c r="I733" s="79">
        <v>26.93</v>
      </c>
      <c r="J733" s="79">
        <v>26.93</v>
      </c>
      <c r="K733" s="19" t="s">
        <v>801</v>
      </c>
      <c r="L733" s="19" t="s">
        <v>933</v>
      </c>
      <c r="N733" s="19" t="s">
        <v>128</v>
      </c>
      <c r="O733" s="19" t="s">
        <v>129</v>
      </c>
      <c r="Q733" s="20">
        <v>3</v>
      </c>
      <c r="R733" s="65" t="s">
        <v>504</v>
      </c>
      <c r="V733" s="19" t="s">
        <v>119</v>
      </c>
      <c r="X733" s="19" t="s">
        <v>129</v>
      </c>
      <c r="Z733" s="44" t="s">
        <v>760</v>
      </c>
      <c r="AA733" s="44" t="s">
        <v>121</v>
      </c>
      <c r="AB733" s="84" t="str">
        <f t="shared" si="3"/>
        <v>10626-051 DG SÂN VẬN ĐỘNG HÙNG VƯƠNG</v>
      </c>
    </row>
    <row r="734" spans="1:28" hidden="1" x14ac:dyDescent="0.25">
      <c r="A734" s="26">
        <v>188</v>
      </c>
      <c r="B734" s="19" t="s">
        <v>952</v>
      </c>
      <c r="C734" s="44" t="s">
        <v>114</v>
      </c>
      <c r="D734" s="19" t="s">
        <v>810</v>
      </c>
      <c r="E734" s="19">
        <v>20</v>
      </c>
      <c r="F734" s="19">
        <v>120</v>
      </c>
      <c r="G734" s="19">
        <v>200</v>
      </c>
      <c r="H734" s="19">
        <v>4</v>
      </c>
      <c r="I734" s="79">
        <v>2.3199999999999998</v>
      </c>
      <c r="J734" s="79">
        <v>9.2899999999999991</v>
      </c>
      <c r="K734" s="19" t="s">
        <v>801</v>
      </c>
      <c r="L734" s="19" t="s">
        <v>933</v>
      </c>
      <c r="O734" s="19" t="s">
        <v>129</v>
      </c>
      <c r="Q734" s="20">
        <v>3</v>
      </c>
      <c r="R734" s="65" t="s">
        <v>504</v>
      </c>
      <c r="V734" s="19" t="s">
        <v>119</v>
      </c>
      <c r="W734" s="19" t="s">
        <v>129</v>
      </c>
      <c r="Z734" s="44" t="s">
        <v>760</v>
      </c>
      <c r="AA734" s="44" t="s">
        <v>121</v>
      </c>
      <c r="AB734" s="84" t="str">
        <f t="shared" si="3"/>
        <v>10626-051 DG SÂN VẬN ĐỘNG HÙNG VƯƠNG</v>
      </c>
    </row>
    <row r="735" spans="1:28" hidden="1" x14ac:dyDescent="0.25">
      <c r="A735" s="26">
        <v>189</v>
      </c>
      <c r="B735" s="19" t="s">
        <v>953</v>
      </c>
      <c r="C735" s="44" t="s">
        <v>114</v>
      </c>
      <c r="D735" s="19" t="s">
        <v>816</v>
      </c>
      <c r="E735" s="19">
        <v>20</v>
      </c>
      <c r="F735" s="19">
        <v>160</v>
      </c>
      <c r="G735" s="19">
        <v>200</v>
      </c>
      <c r="H735" s="19">
        <v>4</v>
      </c>
      <c r="I735" s="79">
        <v>3.02</v>
      </c>
      <c r="J735" s="79">
        <v>12.06</v>
      </c>
      <c r="K735" s="19" t="s">
        <v>801</v>
      </c>
      <c r="L735" s="19" t="s">
        <v>933</v>
      </c>
      <c r="O735" s="19" t="s">
        <v>129</v>
      </c>
      <c r="Q735" s="20">
        <v>3</v>
      </c>
      <c r="R735" s="65" t="s">
        <v>504</v>
      </c>
      <c r="V735" s="19" t="s">
        <v>119</v>
      </c>
      <c r="W735" s="19" t="s">
        <v>129</v>
      </c>
      <c r="Z735" s="44" t="s">
        <v>760</v>
      </c>
      <c r="AA735" s="44" t="s">
        <v>121</v>
      </c>
      <c r="AB735" s="84" t="str">
        <f t="shared" si="3"/>
        <v>10626-051 DG SÂN VẬN ĐỘNG HÙNG VƯƠNG</v>
      </c>
    </row>
    <row r="736" spans="1:28" hidden="1" x14ac:dyDescent="0.25">
      <c r="A736" s="26">
        <v>190</v>
      </c>
      <c r="B736" s="19" t="s">
        <v>954</v>
      </c>
      <c r="C736" s="44" t="s">
        <v>114</v>
      </c>
      <c r="D736" s="19" t="s">
        <v>830</v>
      </c>
      <c r="E736" s="19">
        <v>20</v>
      </c>
      <c r="F736" s="19">
        <v>360</v>
      </c>
      <c r="G736" s="19">
        <v>500</v>
      </c>
      <c r="H736" s="19">
        <v>1</v>
      </c>
      <c r="I736" s="79">
        <v>26.93</v>
      </c>
      <c r="J736" s="79">
        <v>26.93</v>
      </c>
      <c r="K736" s="19" t="s">
        <v>801</v>
      </c>
      <c r="L736" s="19" t="s">
        <v>933</v>
      </c>
      <c r="N736" s="19" t="s">
        <v>128</v>
      </c>
      <c r="O736" s="19" t="s">
        <v>129</v>
      </c>
      <c r="Q736" s="20">
        <v>3</v>
      </c>
      <c r="R736" s="65" t="s">
        <v>504</v>
      </c>
      <c r="V736" s="19" t="s">
        <v>119</v>
      </c>
      <c r="X736" s="19" t="s">
        <v>129</v>
      </c>
      <c r="Z736" s="44" t="s">
        <v>760</v>
      </c>
      <c r="AA736" s="44" t="s">
        <v>121</v>
      </c>
      <c r="AB736" s="84" t="str">
        <f t="shared" si="3"/>
        <v>10626-051 DG SÂN VẬN ĐỘNG HÙNG VƯƠNG</v>
      </c>
    </row>
    <row r="737" spans="1:28" hidden="1" x14ac:dyDescent="0.25">
      <c r="A737" s="26">
        <v>191</v>
      </c>
      <c r="B737" s="19" t="s">
        <v>955</v>
      </c>
      <c r="C737" s="44" t="s">
        <v>114</v>
      </c>
      <c r="D737" s="19" t="s">
        <v>830</v>
      </c>
      <c r="E737" s="19">
        <v>20</v>
      </c>
      <c r="F737" s="19">
        <v>360</v>
      </c>
      <c r="G737" s="19">
        <v>500</v>
      </c>
      <c r="H737" s="19">
        <v>1</v>
      </c>
      <c r="I737" s="79">
        <v>26.93</v>
      </c>
      <c r="J737" s="79">
        <v>26.93</v>
      </c>
      <c r="K737" s="19" t="s">
        <v>801</v>
      </c>
      <c r="L737" s="19" t="s">
        <v>933</v>
      </c>
      <c r="N737" s="19" t="s">
        <v>128</v>
      </c>
      <c r="O737" s="19" t="s">
        <v>129</v>
      </c>
      <c r="Q737" s="20">
        <v>3</v>
      </c>
      <c r="R737" s="65" t="s">
        <v>504</v>
      </c>
      <c r="V737" s="19" t="s">
        <v>119</v>
      </c>
      <c r="X737" s="19" t="s">
        <v>129</v>
      </c>
      <c r="Z737" s="44" t="s">
        <v>760</v>
      </c>
      <c r="AA737" s="44" t="s">
        <v>121</v>
      </c>
      <c r="AB737" s="84" t="str">
        <f t="shared" si="3"/>
        <v>10626-051 DG SÂN VẬN ĐỘNG HÙNG VƯƠNG</v>
      </c>
    </row>
    <row r="738" spans="1:28" hidden="1" x14ac:dyDescent="0.25">
      <c r="A738" s="26">
        <v>192</v>
      </c>
      <c r="B738" s="19" t="s">
        <v>930</v>
      </c>
      <c r="C738" s="44" t="s">
        <v>114</v>
      </c>
      <c r="D738" s="19" t="s">
        <v>810</v>
      </c>
      <c r="E738" s="19">
        <v>20</v>
      </c>
      <c r="F738" s="19">
        <v>120</v>
      </c>
      <c r="G738" s="19">
        <v>200</v>
      </c>
      <c r="H738" s="19">
        <v>3</v>
      </c>
      <c r="I738" s="79">
        <v>2.3199999999999998</v>
      </c>
      <c r="J738" s="79">
        <v>6.97</v>
      </c>
      <c r="K738" s="19" t="s">
        <v>801</v>
      </c>
      <c r="L738" s="19" t="s">
        <v>933</v>
      </c>
      <c r="O738" s="19" t="s">
        <v>129</v>
      </c>
      <c r="Q738" s="20">
        <v>3</v>
      </c>
      <c r="R738" s="65" t="s">
        <v>504</v>
      </c>
      <c r="V738" s="19" t="s">
        <v>119</v>
      </c>
      <c r="W738" s="19" t="s">
        <v>129</v>
      </c>
      <c r="Z738" s="44" t="s">
        <v>760</v>
      </c>
      <c r="AA738" s="44" t="s">
        <v>121</v>
      </c>
      <c r="AB738" s="84" t="str">
        <f t="shared" si="3"/>
        <v>10626-051 DG SÂN VẬN ĐỘNG HÙNG VƯƠNG</v>
      </c>
    </row>
    <row r="739" spans="1:28" hidden="1" x14ac:dyDescent="0.25">
      <c r="A739" s="26">
        <v>193</v>
      </c>
      <c r="B739" s="19" t="s">
        <v>956</v>
      </c>
      <c r="C739" s="44" t="s">
        <v>114</v>
      </c>
      <c r="D739" s="19" t="s">
        <v>816</v>
      </c>
      <c r="E739" s="19">
        <v>20</v>
      </c>
      <c r="F739" s="19">
        <v>160</v>
      </c>
      <c r="G739" s="19">
        <v>200</v>
      </c>
      <c r="H739" s="19">
        <v>4</v>
      </c>
      <c r="I739" s="79">
        <v>3.02</v>
      </c>
      <c r="J739" s="79">
        <v>12.06</v>
      </c>
      <c r="K739" s="19" t="s">
        <v>801</v>
      </c>
      <c r="L739" s="19" t="s">
        <v>933</v>
      </c>
      <c r="O739" s="19" t="s">
        <v>129</v>
      </c>
      <c r="Q739" s="20">
        <v>3</v>
      </c>
      <c r="R739" s="65" t="s">
        <v>504</v>
      </c>
      <c r="V739" s="19" t="s">
        <v>119</v>
      </c>
      <c r="W739" s="19" t="s">
        <v>129</v>
      </c>
      <c r="Z739" s="44" t="s">
        <v>760</v>
      </c>
      <c r="AA739" s="44" t="s">
        <v>121</v>
      </c>
      <c r="AB739" s="84" t="str">
        <f t="shared" si="3"/>
        <v>10626-051 DG SÂN VẬN ĐỘNG HÙNG VƯƠNG</v>
      </c>
    </row>
    <row r="740" spans="1:28" hidden="1" x14ac:dyDescent="0.25">
      <c r="A740" s="26">
        <v>194</v>
      </c>
      <c r="B740" s="19" t="s">
        <v>957</v>
      </c>
      <c r="C740" s="44" t="s">
        <v>114</v>
      </c>
      <c r="D740" s="19" t="s">
        <v>830</v>
      </c>
      <c r="E740" s="19">
        <v>20</v>
      </c>
      <c r="F740" s="19">
        <v>360</v>
      </c>
      <c r="G740" s="19">
        <v>500</v>
      </c>
      <c r="H740" s="19">
        <v>1</v>
      </c>
      <c r="I740" s="79">
        <v>26.93</v>
      </c>
      <c r="J740" s="79">
        <v>26.93</v>
      </c>
      <c r="K740" s="19" t="s">
        <v>801</v>
      </c>
      <c r="L740" s="19" t="s">
        <v>933</v>
      </c>
      <c r="N740" s="19" t="s">
        <v>128</v>
      </c>
      <c r="O740" s="19" t="s">
        <v>129</v>
      </c>
      <c r="Q740" s="20">
        <v>3</v>
      </c>
      <c r="R740" s="65" t="s">
        <v>504</v>
      </c>
      <c r="V740" s="19" t="s">
        <v>119</v>
      </c>
      <c r="X740" s="19" t="s">
        <v>129</v>
      </c>
      <c r="Z740" s="44" t="s">
        <v>760</v>
      </c>
      <c r="AA740" s="44" t="s">
        <v>121</v>
      </c>
      <c r="AB740" s="84" t="str">
        <f t="shared" si="3"/>
        <v>10626-051 DG SÂN VẬN ĐỘNG HÙNG VƯƠNG</v>
      </c>
    </row>
    <row r="741" spans="1:28" hidden="1" x14ac:dyDescent="0.25">
      <c r="A741" s="26">
        <v>195</v>
      </c>
      <c r="B741" s="19" t="s">
        <v>958</v>
      </c>
      <c r="C741" s="44" t="s">
        <v>114</v>
      </c>
      <c r="D741" s="19" t="s">
        <v>830</v>
      </c>
      <c r="E741" s="19">
        <v>20</v>
      </c>
      <c r="F741" s="19">
        <v>360</v>
      </c>
      <c r="G741" s="19">
        <v>500</v>
      </c>
      <c r="H741" s="19">
        <v>1</v>
      </c>
      <c r="I741" s="79">
        <v>26.93</v>
      </c>
      <c r="J741" s="79">
        <v>26.93</v>
      </c>
      <c r="K741" s="19" t="s">
        <v>801</v>
      </c>
      <c r="L741" s="19" t="s">
        <v>933</v>
      </c>
      <c r="N741" s="19" t="s">
        <v>128</v>
      </c>
      <c r="O741" s="19" t="s">
        <v>129</v>
      </c>
      <c r="Q741" s="20">
        <v>3</v>
      </c>
      <c r="R741" s="65" t="s">
        <v>504</v>
      </c>
      <c r="V741" s="19" t="s">
        <v>119</v>
      </c>
      <c r="X741" s="19" t="s">
        <v>129</v>
      </c>
      <c r="Z741" s="44" t="s">
        <v>760</v>
      </c>
      <c r="AA741" s="44" t="s">
        <v>121</v>
      </c>
      <c r="AB741" s="84" t="str">
        <f t="shared" si="3"/>
        <v>10626-051 DG SÂN VẬN ĐỘNG HÙNG VƯƠNG</v>
      </c>
    </row>
    <row r="742" spans="1:28" hidden="1" x14ac:dyDescent="0.25">
      <c r="A742" s="26">
        <v>196</v>
      </c>
      <c r="B742" s="19" t="s">
        <v>898</v>
      </c>
      <c r="C742" s="44" t="s">
        <v>114</v>
      </c>
      <c r="D742" s="19" t="s">
        <v>810</v>
      </c>
      <c r="E742" s="19">
        <v>20</v>
      </c>
      <c r="F742" s="19">
        <v>120</v>
      </c>
      <c r="G742" s="19">
        <v>200</v>
      </c>
      <c r="H742" s="19">
        <v>1</v>
      </c>
      <c r="I742" s="79">
        <v>2.3199999999999998</v>
      </c>
      <c r="J742" s="79">
        <v>2.3199999999999998</v>
      </c>
      <c r="K742" s="19" t="s">
        <v>801</v>
      </c>
      <c r="L742" s="19" t="s">
        <v>933</v>
      </c>
      <c r="O742" s="19" t="s">
        <v>129</v>
      </c>
      <c r="Q742" s="20">
        <v>3</v>
      </c>
      <c r="R742" s="65" t="s">
        <v>504</v>
      </c>
      <c r="V742" s="19" t="s">
        <v>119</v>
      </c>
      <c r="W742" s="19" t="s">
        <v>129</v>
      </c>
      <c r="Z742" s="44" t="s">
        <v>760</v>
      </c>
      <c r="AA742" s="44" t="s">
        <v>121</v>
      </c>
      <c r="AB742" s="84" t="str">
        <f t="shared" si="3"/>
        <v>10626-051 DG SÂN VẬN ĐỘNG HÙNG VƯƠNG</v>
      </c>
    </row>
    <row r="743" spans="1:28" hidden="1" x14ac:dyDescent="0.25">
      <c r="A743" s="26">
        <v>197</v>
      </c>
      <c r="B743" s="19" t="s">
        <v>959</v>
      </c>
      <c r="C743" s="44" t="s">
        <v>114</v>
      </c>
      <c r="D743" s="19" t="s">
        <v>960</v>
      </c>
      <c r="E743" s="19">
        <v>30</v>
      </c>
      <c r="F743" s="19">
        <v>503</v>
      </c>
      <c r="G743" s="19">
        <v>690</v>
      </c>
      <c r="H743" s="19">
        <v>1</v>
      </c>
      <c r="I743" s="79">
        <v>69.7</v>
      </c>
      <c r="J743" s="79">
        <v>69.7</v>
      </c>
      <c r="K743" s="19" t="s">
        <v>126</v>
      </c>
      <c r="L743" s="19" t="s">
        <v>961</v>
      </c>
      <c r="N743" s="19" t="s">
        <v>128</v>
      </c>
      <c r="O743" s="19" t="s">
        <v>129</v>
      </c>
      <c r="Q743" s="20">
        <v>3</v>
      </c>
      <c r="R743" s="65" t="s">
        <v>504</v>
      </c>
      <c r="V743" s="19" t="s">
        <v>119</v>
      </c>
      <c r="X743" s="19" t="s">
        <v>129</v>
      </c>
      <c r="Z743" s="44" t="s">
        <v>760</v>
      </c>
      <c r="AA743" s="44" t="s">
        <v>121</v>
      </c>
      <c r="AB743" s="84" t="str">
        <f t="shared" si="3"/>
        <v>10626-051 DG SÂN VẬN ĐỘNG HÙNG VƯƠNG</v>
      </c>
    </row>
    <row r="744" spans="1:28" hidden="1" x14ac:dyDescent="0.25">
      <c r="A744" s="26">
        <v>198</v>
      </c>
      <c r="B744" s="19" t="s">
        <v>962</v>
      </c>
      <c r="C744" s="44" t="s">
        <v>114</v>
      </c>
      <c r="D744" s="19" t="s">
        <v>963</v>
      </c>
      <c r="E744" s="19">
        <v>30</v>
      </c>
      <c r="F744" s="19">
        <v>723</v>
      </c>
      <c r="G744" s="19">
        <v>752</v>
      </c>
      <c r="H744" s="19">
        <v>1</v>
      </c>
      <c r="I744" s="79">
        <v>86.49</v>
      </c>
      <c r="J744" s="79">
        <v>86.49</v>
      </c>
      <c r="K744" s="19" t="s">
        <v>126</v>
      </c>
      <c r="L744" s="19" t="s">
        <v>961</v>
      </c>
      <c r="N744" s="19" t="s">
        <v>128</v>
      </c>
      <c r="O744" s="19" t="s">
        <v>129</v>
      </c>
      <c r="Q744" s="20">
        <v>3</v>
      </c>
      <c r="R744" s="65" t="s">
        <v>504</v>
      </c>
      <c r="V744" s="19" t="s">
        <v>119</v>
      </c>
      <c r="X744" s="19" t="s">
        <v>129</v>
      </c>
      <c r="Z744" s="44" t="s">
        <v>760</v>
      </c>
      <c r="AA744" s="44" t="s">
        <v>121</v>
      </c>
      <c r="AB744" s="84" t="str">
        <f t="shared" si="3"/>
        <v>10626-051 DG SÂN VẬN ĐỘNG HÙNG VƯƠNG</v>
      </c>
    </row>
    <row r="745" spans="1:28" hidden="1" x14ac:dyDescent="0.25">
      <c r="A745" s="26">
        <v>199</v>
      </c>
      <c r="B745" s="19" t="s">
        <v>964</v>
      </c>
      <c r="C745" s="44" t="s">
        <v>114</v>
      </c>
      <c r="D745" s="19" t="s">
        <v>965</v>
      </c>
      <c r="E745" s="19">
        <v>30</v>
      </c>
      <c r="F745" s="19">
        <v>630</v>
      </c>
      <c r="G745" s="19">
        <v>11995</v>
      </c>
      <c r="H745" s="19">
        <v>1</v>
      </c>
      <c r="I745" s="79">
        <v>1771.41</v>
      </c>
      <c r="J745" s="79">
        <v>1771.41</v>
      </c>
      <c r="K745" s="19" t="s">
        <v>126</v>
      </c>
      <c r="L745" s="19" t="s">
        <v>961</v>
      </c>
      <c r="O745" s="19" t="s">
        <v>129</v>
      </c>
      <c r="P745" s="19" t="s">
        <v>129</v>
      </c>
      <c r="Q745" s="20">
        <v>3</v>
      </c>
      <c r="R745" s="65" t="s">
        <v>504</v>
      </c>
      <c r="V745" s="19" t="s">
        <v>119</v>
      </c>
      <c r="Y745" s="19" t="s">
        <v>129</v>
      </c>
      <c r="Z745" s="44" t="s">
        <v>760</v>
      </c>
      <c r="AA745" s="44" t="s">
        <v>121</v>
      </c>
      <c r="AB745" s="84" t="str">
        <f t="shared" si="3"/>
        <v>10626-051 DG SÂN VẬN ĐỘNG HÙNG VƯƠNG</v>
      </c>
    </row>
    <row r="746" spans="1:28" hidden="1" x14ac:dyDescent="0.25">
      <c r="A746" s="26">
        <v>200</v>
      </c>
      <c r="B746" s="19" t="s">
        <v>966</v>
      </c>
      <c r="C746" s="44" t="s">
        <v>114</v>
      </c>
      <c r="D746" s="19" t="s">
        <v>967</v>
      </c>
      <c r="E746" s="19">
        <v>30</v>
      </c>
      <c r="F746" s="19">
        <v>630</v>
      </c>
      <c r="G746" s="19">
        <v>10995</v>
      </c>
      <c r="H746" s="19">
        <v>1</v>
      </c>
      <c r="I746" s="79">
        <v>1631.27</v>
      </c>
      <c r="J746" s="79">
        <v>1631.27</v>
      </c>
      <c r="K746" s="19" t="s">
        <v>126</v>
      </c>
      <c r="L746" s="19" t="s">
        <v>961</v>
      </c>
      <c r="O746" s="19" t="s">
        <v>129</v>
      </c>
      <c r="P746" s="19" t="s">
        <v>129</v>
      </c>
      <c r="Q746" s="20">
        <v>3</v>
      </c>
      <c r="R746" s="65" t="s">
        <v>504</v>
      </c>
      <c r="V746" s="19" t="s">
        <v>119</v>
      </c>
      <c r="Y746" s="19" t="s">
        <v>129</v>
      </c>
      <c r="Z746" s="44" t="s">
        <v>760</v>
      </c>
      <c r="AA746" s="44" t="s">
        <v>121</v>
      </c>
      <c r="AB746" s="84" t="str">
        <f t="shared" si="3"/>
        <v>10626-051 DG SÂN VẬN ĐỘNG HÙNG VƯƠNG</v>
      </c>
    </row>
    <row r="747" spans="1:28" hidden="1" x14ac:dyDescent="0.25">
      <c r="A747" s="26">
        <v>201</v>
      </c>
      <c r="B747" s="19" t="s">
        <v>968</v>
      </c>
      <c r="C747" s="44" t="s">
        <v>114</v>
      </c>
      <c r="D747" s="19" t="s">
        <v>967</v>
      </c>
      <c r="E747" s="19">
        <v>30</v>
      </c>
      <c r="F747" s="19">
        <v>630</v>
      </c>
      <c r="G747" s="19">
        <v>10995</v>
      </c>
      <c r="H747" s="19">
        <v>1</v>
      </c>
      <c r="I747" s="79">
        <v>1629.22</v>
      </c>
      <c r="J747" s="79">
        <v>1629.22</v>
      </c>
      <c r="K747" s="19" t="s">
        <v>126</v>
      </c>
      <c r="L747" s="19" t="s">
        <v>961</v>
      </c>
      <c r="O747" s="19" t="s">
        <v>129</v>
      </c>
      <c r="P747" s="19" t="s">
        <v>129</v>
      </c>
      <c r="Q747" s="20">
        <v>3</v>
      </c>
      <c r="R747" s="65" t="s">
        <v>504</v>
      </c>
      <c r="V747" s="19" t="s">
        <v>119</v>
      </c>
      <c r="Y747" s="19" t="s">
        <v>129</v>
      </c>
      <c r="Z747" s="44" t="s">
        <v>760</v>
      </c>
      <c r="AA747" s="44" t="s">
        <v>121</v>
      </c>
      <c r="AB747" s="84" t="str">
        <f t="shared" si="3"/>
        <v>10626-051 DG SÂN VẬN ĐỘNG HÙNG VƯƠNG</v>
      </c>
    </row>
    <row r="748" spans="1:28" hidden="1" x14ac:dyDescent="0.25">
      <c r="A748" s="26">
        <v>202</v>
      </c>
      <c r="B748" s="19" t="s">
        <v>969</v>
      </c>
      <c r="C748" s="44" t="s">
        <v>114</v>
      </c>
      <c r="D748" s="19" t="s">
        <v>965</v>
      </c>
      <c r="E748" s="19">
        <v>30</v>
      </c>
      <c r="F748" s="19">
        <v>630</v>
      </c>
      <c r="G748" s="19">
        <v>11995</v>
      </c>
      <c r="H748" s="19">
        <v>1</v>
      </c>
      <c r="I748" s="79">
        <v>1779.64</v>
      </c>
      <c r="J748" s="79">
        <v>1779.64</v>
      </c>
      <c r="K748" s="19" t="s">
        <v>126</v>
      </c>
      <c r="L748" s="19" t="s">
        <v>970</v>
      </c>
      <c r="O748" s="19" t="s">
        <v>129</v>
      </c>
      <c r="P748" s="19" t="s">
        <v>129</v>
      </c>
      <c r="Q748" s="20">
        <v>3</v>
      </c>
      <c r="R748" s="65" t="s">
        <v>504</v>
      </c>
      <c r="V748" s="19" t="s">
        <v>119</v>
      </c>
      <c r="Y748" s="19" t="s">
        <v>129</v>
      </c>
      <c r="Z748" s="44" t="s">
        <v>760</v>
      </c>
      <c r="AA748" s="44" t="s">
        <v>121</v>
      </c>
      <c r="AB748" s="84" t="str">
        <f t="shared" si="3"/>
        <v>10626-051 DG SÂN VẬN ĐỘNG HÙNG VƯƠNG</v>
      </c>
    </row>
    <row r="749" spans="1:28" hidden="1" x14ac:dyDescent="0.25">
      <c r="A749" s="26">
        <v>203</v>
      </c>
      <c r="B749" s="19" t="s">
        <v>971</v>
      </c>
      <c r="C749" s="44" t="s">
        <v>114</v>
      </c>
      <c r="D749" s="19" t="s">
        <v>965</v>
      </c>
      <c r="E749" s="19">
        <v>30</v>
      </c>
      <c r="F749" s="19">
        <v>630</v>
      </c>
      <c r="G749" s="19">
        <v>11995</v>
      </c>
      <c r="H749" s="19">
        <v>1</v>
      </c>
      <c r="I749" s="79">
        <v>1771.41</v>
      </c>
      <c r="J749" s="79">
        <v>1771.41</v>
      </c>
      <c r="K749" s="19" t="s">
        <v>126</v>
      </c>
      <c r="L749" s="19" t="s">
        <v>970</v>
      </c>
      <c r="O749" s="19" t="s">
        <v>129</v>
      </c>
      <c r="P749" s="19" t="s">
        <v>129</v>
      </c>
      <c r="Q749" s="20">
        <v>3</v>
      </c>
      <c r="R749" s="65" t="s">
        <v>504</v>
      </c>
      <c r="V749" s="19" t="s">
        <v>119</v>
      </c>
      <c r="Y749" s="19" t="s">
        <v>129</v>
      </c>
      <c r="Z749" s="44" t="s">
        <v>760</v>
      </c>
      <c r="AA749" s="44" t="s">
        <v>121</v>
      </c>
      <c r="AB749" s="84" t="str">
        <f t="shared" si="3"/>
        <v>10626-051 DG SÂN VẬN ĐỘNG HÙNG VƯƠNG</v>
      </c>
    </row>
    <row r="750" spans="1:28" hidden="1" x14ac:dyDescent="0.25">
      <c r="A750" s="26">
        <v>204</v>
      </c>
      <c r="B750" s="19" t="s">
        <v>972</v>
      </c>
      <c r="C750" s="44" t="s">
        <v>114</v>
      </c>
      <c r="D750" s="19" t="s">
        <v>965</v>
      </c>
      <c r="E750" s="19">
        <v>30</v>
      </c>
      <c r="F750" s="19">
        <v>630</v>
      </c>
      <c r="G750" s="19">
        <v>11995</v>
      </c>
      <c r="H750" s="19">
        <v>1</v>
      </c>
      <c r="I750" s="79">
        <v>1779.64</v>
      </c>
      <c r="J750" s="79">
        <v>1779.64</v>
      </c>
      <c r="K750" s="19" t="s">
        <v>126</v>
      </c>
      <c r="L750" s="19" t="s">
        <v>970</v>
      </c>
      <c r="O750" s="19" t="s">
        <v>129</v>
      </c>
      <c r="P750" s="19" t="s">
        <v>129</v>
      </c>
      <c r="Q750" s="20">
        <v>3</v>
      </c>
      <c r="R750" s="65" t="s">
        <v>504</v>
      </c>
      <c r="V750" s="19" t="s">
        <v>119</v>
      </c>
      <c r="Y750" s="19" t="s">
        <v>129</v>
      </c>
      <c r="Z750" s="44" t="s">
        <v>760</v>
      </c>
      <c r="AA750" s="44" t="s">
        <v>121</v>
      </c>
      <c r="AB750" s="84" t="str">
        <f t="shared" si="3"/>
        <v>10626-051 DG SÂN VẬN ĐỘNG HÙNG VƯƠNG</v>
      </c>
    </row>
    <row r="751" spans="1:28" hidden="1" x14ac:dyDescent="0.25">
      <c r="A751" s="26">
        <v>205</v>
      </c>
      <c r="B751" s="19" t="s">
        <v>973</v>
      </c>
      <c r="C751" s="44" t="s">
        <v>114</v>
      </c>
      <c r="D751" s="19" t="s">
        <v>974</v>
      </c>
      <c r="E751" s="19">
        <v>30</v>
      </c>
      <c r="F751" s="19">
        <v>503</v>
      </c>
      <c r="G751" s="19">
        <v>688</v>
      </c>
      <c r="H751" s="19">
        <v>2</v>
      </c>
      <c r="I751" s="79">
        <v>69.39</v>
      </c>
      <c r="J751" s="79">
        <v>138.78</v>
      </c>
      <c r="K751" s="19" t="s">
        <v>975</v>
      </c>
      <c r="L751" s="19" t="s">
        <v>976</v>
      </c>
      <c r="N751" s="19" t="s">
        <v>128</v>
      </c>
      <c r="O751" s="19" t="s">
        <v>129</v>
      </c>
      <c r="Q751" s="20">
        <v>3</v>
      </c>
      <c r="R751" s="65" t="s">
        <v>504</v>
      </c>
      <c r="V751" s="19" t="s">
        <v>119</v>
      </c>
      <c r="X751" s="19" t="s">
        <v>129</v>
      </c>
      <c r="Z751" s="44" t="s">
        <v>760</v>
      </c>
      <c r="AA751" s="44" t="s">
        <v>121</v>
      </c>
      <c r="AB751" s="84" t="str">
        <f t="shared" si="3"/>
        <v>10626-051 DG SÂN VẬN ĐỘNG HÙNG VƯƠNG</v>
      </c>
    </row>
    <row r="752" spans="1:28" hidden="1" x14ac:dyDescent="0.25">
      <c r="A752" s="26">
        <v>206</v>
      </c>
      <c r="B752" s="19" t="s">
        <v>959</v>
      </c>
      <c r="C752" s="44" t="s">
        <v>114</v>
      </c>
      <c r="D752" s="19" t="s">
        <v>960</v>
      </c>
      <c r="E752" s="19">
        <v>30</v>
      </c>
      <c r="F752" s="19">
        <v>503</v>
      </c>
      <c r="G752" s="19">
        <v>690</v>
      </c>
      <c r="H752" s="19">
        <v>1</v>
      </c>
      <c r="I752" s="79">
        <v>69.7</v>
      </c>
      <c r="J752" s="79">
        <v>69.7</v>
      </c>
      <c r="K752" s="19" t="s">
        <v>975</v>
      </c>
      <c r="L752" s="19" t="s">
        <v>976</v>
      </c>
      <c r="N752" s="19" t="s">
        <v>128</v>
      </c>
      <c r="O752" s="19" t="s">
        <v>129</v>
      </c>
      <c r="Q752" s="20">
        <v>3</v>
      </c>
      <c r="R752" s="65" t="s">
        <v>504</v>
      </c>
      <c r="V752" s="19" t="s">
        <v>119</v>
      </c>
      <c r="X752" s="19" t="s">
        <v>129</v>
      </c>
      <c r="Z752" s="44" t="s">
        <v>760</v>
      </c>
      <c r="AA752" s="44" t="s">
        <v>121</v>
      </c>
      <c r="AB752" s="84" t="str">
        <f t="shared" si="3"/>
        <v>10626-051 DG SÂN VẬN ĐỘNG HÙNG VƯƠNG</v>
      </c>
    </row>
    <row r="753" spans="1:28" hidden="1" x14ac:dyDescent="0.25">
      <c r="A753" s="26">
        <v>207</v>
      </c>
      <c r="B753" s="19" t="s">
        <v>977</v>
      </c>
      <c r="C753" s="44" t="s">
        <v>114</v>
      </c>
      <c r="D753" s="19" t="s">
        <v>963</v>
      </c>
      <c r="E753" s="19">
        <v>30</v>
      </c>
      <c r="F753" s="19">
        <v>723</v>
      </c>
      <c r="G753" s="19">
        <v>752</v>
      </c>
      <c r="H753" s="19">
        <v>1</v>
      </c>
      <c r="I753" s="79">
        <v>86.49</v>
      </c>
      <c r="J753" s="79">
        <v>86.49</v>
      </c>
      <c r="K753" s="19" t="s">
        <v>975</v>
      </c>
      <c r="L753" s="19" t="s">
        <v>976</v>
      </c>
      <c r="N753" s="19" t="s">
        <v>128</v>
      </c>
      <c r="O753" s="19" t="s">
        <v>129</v>
      </c>
      <c r="Q753" s="20">
        <v>3</v>
      </c>
      <c r="R753" s="65" t="s">
        <v>504</v>
      </c>
      <c r="V753" s="19" t="s">
        <v>119</v>
      </c>
      <c r="X753" s="19" t="s">
        <v>129</v>
      </c>
      <c r="Z753" s="44" t="s">
        <v>760</v>
      </c>
      <c r="AA753" s="44" t="s">
        <v>121</v>
      </c>
      <c r="AB753" s="84" t="str">
        <f t="shared" si="3"/>
        <v>10626-051 DG SÂN VẬN ĐỘNG HÙNG VƯƠNG</v>
      </c>
    </row>
    <row r="754" spans="1:28" hidden="1" x14ac:dyDescent="0.25">
      <c r="A754" s="26">
        <v>208</v>
      </c>
      <c r="B754" s="19" t="s">
        <v>978</v>
      </c>
      <c r="C754" s="44" t="s">
        <v>114</v>
      </c>
      <c r="D754" s="19" t="s">
        <v>974</v>
      </c>
      <c r="E754" s="19">
        <v>30</v>
      </c>
      <c r="F754" s="19">
        <v>503</v>
      </c>
      <c r="G754" s="19">
        <v>688</v>
      </c>
      <c r="H754" s="19">
        <v>2</v>
      </c>
      <c r="I754" s="79">
        <v>69.39</v>
      </c>
      <c r="J754" s="79">
        <v>138.78</v>
      </c>
      <c r="K754" s="19" t="s">
        <v>975</v>
      </c>
      <c r="L754" s="19" t="s">
        <v>976</v>
      </c>
      <c r="N754" s="19" t="s">
        <v>128</v>
      </c>
      <c r="O754" s="19" t="s">
        <v>129</v>
      </c>
      <c r="Q754" s="20">
        <v>3</v>
      </c>
      <c r="R754" s="65" t="s">
        <v>504</v>
      </c>
      <c r="V754" s="19" t="s">
        <v>119</v>
      </c>
      <c r="X754" s="19" t="s">
        <v>129</v>
      </c>
      <c r="Z754" s="44" t="s">
        <v>760</v>
      </c>
      <c r="AA754" s="44" t="s">
        <v>121</v>
      </c>
      <c r="AB754" s="84" t="str">
        <f t="shared" si="3"/>
        <v>10626-051 DG SÂN VẬN ĐỘNG HÙNG VƯƠNG</v>
      </c>
    </row>
    <row r="755" spans="1:28" hidden="1" x14ac:dyDescent="0.25">
      <c r="A755" s="26">
        <v>209</v>
      </c>
      <c r="B755" s="19" t="s">
        <v>979</v>
      </c>
      <c r="C755" s="44" t="s">
        <v>114</v>
      </c>
      <c r="D755" s="19" t="s">
        <v>960</v>
      </c>
      <c r="E755" s="19">
        <v>30</v>
      </c>
      <c r="F755" s="19">
        <v>503</v>
      </c>
      <c r="G755" s="19">
        <v>690</v>
      </c>
      <c r="H755" s="19">
        <v>2</v>
      </c>
      <c r="I755" s="79">
        <v>69.7</v>
      </c>
      <c r="J755" s="79">
        <v>139.4</v>
      </c>
      <c r="K755" s="19" t="s">
        <v>975</v>
      </c>
      <c r="L755" s="19" t="s">
        <v>976</v>
      </c>
      <c r="N755" s="19" t="s">
        <v>128</v>
      </c>
      <c r="O755" s="19" t="s">
        <v>129</v>
      </c>
      <c r="Q755" s="20">
        <v>3</v>
      </c>
      <c r="R755" s="65" t="s">
        <v>504</v>
      </c>
      <c r="V755" s="19" t="s">
        <v>119</v>
      </c>
      <c r="X755" s="19" t="s">
        <v>129</v>
      </c>
      <c r="Z755" s="44" t="s">
        <v>760</v>
      </c>
      <c r="AA755" s="44" t="s">
        <v>121</v>
      </c>
      <c r="AB755" s="84" t="str">
        <f t="shared" si="3"/>
        <v>10626-051 DG SÂN VẬN ĐỘNG HÙNG VƯƠNG</v>
      </c>
    </row>
    <row r="756" spans="1:28" hidden="1" x14ac:dyDescent="0.25">
      <c r="A756" s="26">
        <v>210</v>
      </c>
      <c r="B756" s="19" t="s">
        <v>980</v>
      </c>
      <c r="C756" s="44" t="s">
        <v>114</v>
      </c>
      <c r="D756" s="19" t="s">
        <v>963</v>
      </c>
      <c r="E756" s="19">
        <v>30</v>
      </c>
      <c r="F756" s="19">
        <v>723</v>
      </c>
      <c r="G756" s="19">
        <v>752</v>
      </c>
      <c r="H756" s="19">
        <v>2</v>
      </c>
      <c r="I756" s="79">
        <v>86.49</v>
      </c>
      <c r="J756" s="79">
        <v>172.98</v>
      </c>
      <c r="K756" s="19" t="s">
        <v>975</v>
      </c>
      <c r="L756" s="19" t="s">
        <v>976</v>
      </c>
      <c r="N756" s="19" t="s">
        <v>128</v>
      </c>
      <c r="O756" s="19" t="s">
        <v>129</v>
      </c>
      <c r="Q756" s="20">
        <v>3</v>
      </c>
      <c r="R756" s="65" t="s">
        <v>504</v>
      </c>
      <c r="V756" s="19" t="s">
        <v>119</v>
      </c>
      <c r="X756" s="19" t="s">
        <v>129</v>
      </c>
      <c r="Z756" s="44" t="s">
        <v>760</v>
      </c>
      <c r="AA756" s="44" t="s">
        <v>121</v>
      </c>
      <c r="AB756" s="84" t="str">
        <f t="shared" si="3"/>
        <v>10626-051 DG SÂN VẬN ĐỘNG HÙNG VƯƠNG</v>
      </c>
    </row>
    <row r="757" spans="1:28" hidden="1" x14ac:dyDescent="0.25">
      <c r="A757" s="26">
        <v>211</v>
      </c>
      <c r="B757" s="19" t="s">
        <v>981</v>
      </c>
      <c r="C757" s="44" t="s">
        <v>114</v>
      </c>
      <c r="D757" s="19" t="s">
        <v>982</v>
      </c>
      <c r="E757" s="19">
        <v>30</v>
      </c>
      <c r="F757" s="19">
        <v>663</v>
      </c>
      <c r="G757" s="19">
        <v>790</v>
      </c>
      <c r="H757" s="19">
        <v>1</v>
      </c>
      <c r="I757" s="79">
        <v>82.19</v>
      </c>
      <c r="J757" s="79">
        <v>82.19</v>
      </c>
      <c r="K757" s="19" t="s">
        <v>975</v>
      </c>
      <c r="L757" s="19" t="s">
        <v>976</v>
      </c>
      <c r="N757" s="19" t="s">
        <v>128</v>
      </c>
      <c r="O757" s="19" t="s">
        <v>129</v>
      </c>
      <c r="Q757" s="20">
        <v>3</v>
      </c>
      <c r="R757" s="65" t="s">
        <v>504</v>
      </c>
      <c r="V757" s="19" t="s">
        <v>119</v>
      </c>
      <c r="X757" s="19" t="s">
        <v>129</v>
      </c>
      <c r="Z757" s="44" t="s">
        <v>760</v>
      </c>
      <c r="AA757" s="44" t="s">
        <v>121</v>
      </c>
      <c r="AB757" s="84" t="str">
        <f t="shared" si="3"/>
        <v>10626-051 DG SÂN VẬN ĐỘNG HÙNG VƯƠNG</v>
      </c>
    </row>
    <row r="758" spans="1:28" hidden="1" x14ac:dyDescent="0.25">
      <c r="A758" s="26">
        <v>212</v>
      </c>
      <c r="B758" s="19" t="s">
        <v>983</v>
      </c>
      <c r="C758" s="44" t="s">
        <v>114</v>
      </c>
      <c r="D758" s="19" t="s">
        <v>963</v>
      </c>
      <c r="E758" s="19">
        <v>30</v>
      </c>
      <c r="F758" s="19">
        <v>723</v>
      </c>
      <c r="G758" s="19">
        <v>752</v>
      </c>
      <c r="H758" s="19">
        <v>1</v>
      </c>
      <c r="I758" s="79">
        <v>86.49</v>
      </c>
      <c r="J758" s="79">
        <v>86.49</v>
      </c>
      <c r="K758" s="19" t="s">
        <v>975</v>
      </c>
      <c r="L758" s="19" t="s">
        <v>976</v>
      </c>
      <c r="N758" s="19" t="s">
        <v>128</v>
      </c>
      <c r="O758" s="19" t="s">
        <v>129</v>
      </c>
      <c r="Q758" s="20">
        <v>3</v>
      </c>
      <c r="R758" s="65" t="s">
        <v>504</v>
      </c>
      <c r="V758" s="19" t="s">
        <v>119</v>
      </c>
      <c r="X758" s="19" t="s">
        <v>129</v>
      </c>
      <c r="Z758" s="44" t="s">
        <v>760</v>
      </c>
      <c r="AA758" s="44" t="s">
        <v>121</v>
      </c>
      <c r="AB758" s="84" t="str">
        <f t="shared" si="3"/>
        <v>10626-051 DG SÂN VẬN ĐỘNG HÙNG VƯƠNG</v>
      </c>
    </row>
    <row r="759" spans="1:28" hidden="1" x14ac:dyDescent="0.25">
      <c r="A759" s="26">
        <v>213</v>
      </c>
      <c r="B759" s="19" t="s">
        <v>984</v>
      </c>
      <c r="C759" s="44" t="s">
        <v>114</v>
      </c>
      <c r="D759" s="19" t="s">
        <v>982</v>
      </c>
      <c r="E759" s="19">
        <v>30</v>
      </c>
      <c r="F759" s="19">
        <v>663</v>
      </c>
      <c r="G759" s="19">
        <v>790</v>
      </c>
      <c r="H759" s="19">
        <v>1</v>
      </c>
      <c r="I759" s="79">
        <v>82.19</v>
      </c>
      <c r="J759" s="79">
        <v>82.19</v>
      </c>
      <c r="K759" s="19" t="s">
        <v>975</v>
      </c>
      <c r="L759" s="19" t="s">
        <v>976</v>
      </c>
      <c r="N759" s="19" t="s">
        <v>128</v>
      </c>
      <c r="O759" s="19" t="s">
        <v>129</v>
      </c>
      <c r="Q759" s="20">
        <v>3</v>
      </c>
      <c r="R759" s="65" t="s">
        <v>504</v>
      </c>
      <c r="V759" s="19" t="s">
        <v>119</v>
      </c>
      <c r="X759" s="19" t="s">
        <v>129</v>
      </c>
      <c r="Z759" s="44" t="s">
        <v>760</v>
      </c>
      <c r="AA759" s="44" t="s">
        <v>121</v>
      </c>
      <c r="AB759" s="84" t="str">
        <f t="shared" si="3"/>
        <v>10626-051 DG SÂN VẬN ĐỘNG HÙNG VƯƠNG</v>
      </c>
    </row>
    <row r="760" spans="1:28" hidden="1" x14ac:dyDescent="0.25">
      <c r="A760" s="26">
        <v>214</v>
      </c>
      <c r="B760" s="19" t="s">
        <v>985</v>
      </c>
      <c r="C760" s="44" t="s">
        <v>114</v>
      </c>
      <c r="D760" s="19" t="s">
        <v>982</v>
      </c>
      <c r="E760" s="19">
        <v>30</v>
      </c>
      <c r="F760" s="19">
        <v>663</v>
      </c>
      <c r="G760" s="19">
        <v>790</v>
      </c>
      <c r="H760" s="19">
        <v>1</v>
      </c>
      <c r="I760" s="79">
        <v>82.19</v>
      </c>
      <c r="J760" s="79">
        <v>82.19</v>
      </c>
      <c r="K760" s="19" t="s">
        <v>975</v>
      </c>
      <c r="L760" s="19" t="s">
        <v>976</v>
      </c>
      <c r="N760" s="19" t="s">
        <v>128</v>
      </c>
      <c r="O760" s="19" t="s">
        <v>129</v>
      </c>
      <c r="Q760" s="20">
        <v>3</v>
      </c>
      <c r="R760" s="65" t="s">
        <v>504</v>
      </c>
      <c r="V760" s="19" t="s">
        <v>119</v>
      </c>
      <c r="X760" s="19" t="s">
        <v>129</v>
      </c>
      <c r="Z760" s="44" t="s">
        <v>760</v>
      </c>
      <c r="AA760" s="44" t="s">
        <v>121</v>
      </c>
      <c r="AB760" s="84" t="str">
        <f t="shared" si="3"/>
        <v>10626-051 DG SÂN VẬN ĐỘNG HÙNG VƯƠNG</v>
      </c>
    </row>
    <row r="761" spans="1:28" hidden="1" x14ac:dyDescent="0.25">
      <c r="A761" s="26">
        <v>215</v>
      </c>
      <c r="B761" s="19" t="s">
        <v>986</v>
      </c>
      <c r="C761" s="44" t="s">
        <v>114</v>
      </c>
      <c r="D761" s="19" t="s">
        <v>982</v>
      </c>
      <c r="E761" s="19">
        <v>30</v>
      </c>
      <c r="F761" s="19">
        <v>663</v>
      </c>
      <c r="G761" s="19">
        <v>790</v>
      </c>
      <c r="H761" s="19">
        <v>1</v>
      </c>
      <c r="I761" s="79">
        <v>82.19</v>
      </c>
      <c r="J761" s="79">
        <v>82.19</v>
      </c>
      <c r="K761" s="19" t="s">
        <v>975</v>
      </c>
      <c r="L761" s="19" t="s">
        <v>976</v>
      </c>
      <c r="N761" s="19" t="s">
        <v>128</v>
      </c>
      <c r="O761" s="19" t="s">
        <v>129</v>
      </c>
      <c r="Q761" s="20">
        <v>3</v>
      </c>
      <c r="R761" s="65" t="s">
        <v>504</v>
      </c>
      <c r="V761" s="19" t="s">
        <v>119</v>
      </c>
      <c r="X761" s="19" t="s">
        <v>129</v>
      </c>
      <c r="Z761" s="44" t="s">
        <v>760</v>
      </c>
      <c r="AA761" s="44" t="s">
        <v>121</v>
      </c>
      <c r="AB761" s="84" t="str">
        <f t="shared" si="3"/>
        <v>10626-051 DG SÂN VẬN ĐỘNG HÙNG VƯƠNG</v>
      </c>
    </row>
    <row r="762" spans="1:28" hidden="1" x14ac:dyDescent="0.25">
      <c r="A762" s="26">
        <v>216</v>
      </c>
      <c r="B762" s="19" t="s">
        <v>987</v>
      </c>
      <c r="C762" s="44" t="s">
        <v>114</v>
      </c>
      <c r="D762" s="19" t="s">
        <v>988</v>
      </c>
      <c r="E762" s="19">
        <v>30</v>
      </c>
      <c r="F762" s="19">
        <v>503</v>
      </c>
      <c r="G762" s="19">
        <v>685</v>
      </c>
      <c r="H762" s="19">
        <v>2</v>
      </c>
      <c r="I762" s="79">
        <v>69.08</v>
      </c>
      <c r="J762" s="79">
        <v>138.16999999999999</v>
      </c>
      <c r="K762" s="19" t="s">
        <v>975</v>
      </c>
      <c r="L762" s="19" t="s">
        <v>976</v>
      </c>
      <c r="N762" s="19" t="s">
        <v>128</v>
      </c>
      <c r="O762" s="19" t="s">
        <v>129</v>
      </c>
      <c r="Q762" s="20">
        <v>3</v>
      </c>
      <c r="R762" s="65" t="s">
        <v>504</v>
      </c>
      <c r="V762" s="19" t="s">
        <v>119</v>
      </c>
      <c r="X762" s="19" t="s">
        <v>129</v>
      </c>
      <c r="Z762" s="44" t="s">
        <v>760</v>
      </c>
      <c r="AA762" s="44" t="s">
        <v>121</v>
      </c>
      <c r="AB762" s="84" t="str">
        <f t="shared" si="3"/>
        <v>10626-051 DG SÂN VẬN ĐỘNG HÙNG VƯƠNG</v>
      </c>
    </row>
    <row r="763" spans="1:28" hidden="1" x14ac:dyDescent="0.25">
      <c r="A763" s="26">
        <v>217</v>
      </c>
      <c r="B763" s="19" t="s">
        <v>989</v>
      </c>
      <c r="C763" s="44" t="s">
        <v>114</v>
      </c>
      <c r="D763" s="19" t="s">
        <v>988</v>
      </c>
      <c r="E763" s="19">
        <v>30</v>
      </c>
      <c r="F763" s="19">
        <v>503</v>
      </c>
      <c r="G763" s="19">
        <v>685</v>
      </c>
      <c r="H763" s="19">
        <v>2</v>
      </c>
      <c r="I763" s="79">
        <v>69.08</v>
      </c>
      <c r="J763" s="79">
        <v>138.16999999999999</v>
      </c>
      <c r="K763" s="19" t="s">
        <v>975</v>
      </c>
      <c r="L763" s="19" t="s">
        <v>976</v>
      </c>
      <c r="N763" s="19" t="s">
        <v>128</v>
      </c>
      <c r="O763" s="19" t="s">
        <v>129</v>
      </c>
      <c r="Q763" s="20">
        <v>3</v>
      </c>
      <c r="R763" s="65" t="s">
        <v>504</v>
      </c>
      <c r="V763" s="19" t="s">
        <v>119</v>
      </c>
      <c r="X763" s="19" t="s">
        <v>129</v>
      </c>
      <c r="Z763" s="44" t="s">
        <v>760</v>
      </c>
      <c r="AA763" s="44" t="s">
        <v>121</v>
      </c>
      <c r="AB763" s="84" t="str">
        <f t="shared" si="3"/>
        <v>10626-051 DG SÂN VẬN ĐỘNG HÙNG VƯƠNG</v>
      </c>
    </row>
    <row r="764" spans="1:28" hidden="1" x14ac:dyDescent="0.25">
      <c r="A764" s="26">
        <v>218</v>
      </c>
      <c r="B764" s="19" t="s">
        <v>990</v>
      </c>
      <c r="C764" s="44" t="s">
        <v>114</v>
      </c>
      <c r="D764" s="19" t="s">
        <v>974</v>
      </c>
      <c r="E764" s="19">
        <v>30</v>
      </c>
      <c r="F764" s="19">
        <v>503</v>
      </c>
      <c r="G764" s="19">
        <v>688</v>
      </c>
      <c r="H764" s="19">
        <v>2</v>
      </c>
      <c r="I764" s="79">
        <v>69.39</v>
      </c>
      <c r="J764" s="79">
        <v>138.78</v>
      </c>
      <c r="K764" s="19" t="s">
        <v>975</v>
      </c>
      <c r="L764" s="19" t="s">
        <v>976</v>
      </c>
      <c r="N764" s="19" t="s">
        <v>128</v>
      </c>
      <c r="O764" s="19" t="s">
        <v>129</v>
      </c>
      <c r="Q764" s="20">
        <v>3</v>
      </c>
      <c r="R764" s="65" t="s">
        <v>504</v>
      </c>
      <c r="V764" s="19" t="s">
        <v>119</v>
      </c>
      <c r="X764" s="19" t="s">
        <v>129</v>
      </c>
      <c r="Z764" s="44" t="s">
        <v>760</v>
      </c>
      <c r="AA764" s="44" t="s">
        <v>121</v>
      </c>
      <c r="AB764" s="84" t="str">
        <f t="shared" si="3"/>
        <v>10626-051 DG SÂN VẬN ĐỘNG HÙNG VƯƠNG</v>
      </c>
    </row>
    <row r="765" spans="1:28" hidden="1" x14ac:dyDescent="0.25">
      <c r="A765" s="26">
        <v>219</v>
      </c>
      <c r="B765" s="19" t="s">
        <v>991</v>
      </c>
      <c r="C765" s="44" t="s">
        <v>114</v>
      </c>
      <c r="D765" s="19" t="s">
        <v>988</v>
      </c>
      <c r="E765" s="19">
        <v>30</v>
      </c>
      <c r="F765" s="19">
        <v>503</v>
      </c>
      <c r="G765" s="19">
        <v>685</v>
      </c>
      <c r="H765" s="19">
        <v>1</v>
      </c>
      <c r="I765" s="79">
        <v>69.08</v>
      </c>
      <c r="J765" s="79">
        <v>69.08</v>
      </c>
      <c r="K765" s="19" t="s">
        <v>975</v>
      </c>
      <c r="L765" s="19" t="s">
        <v>976</v>
      </c>
      <c r="N765" s="19" t="s">
        <v>128</v>
      </c>
      <c r="O765" s="19" t="s">
        <v>129</v>
      </c>
      <c r="Q765" s="20">
        <v>3</v>
      </c>
      <c r="R765" s="65" t="s">
        <v>504</v>
      </c>
      <c r="V765" s="19" t="s">
        <v>119</v>
      </c>
      <c r="X765" s="19" t="s">
        <v>129</v>
      </c>
      <c r="Z765" s="44" t="s">
        <v>760</v>
      </c>
      <c r="AA765" s="44" t="s">
        <v>121</v>
      </c>
      <c r="AB765" s="84" t="str">
        <f t="shared" si="3"/>
        <v>10626-051 DG SÂN VẬN ĐỘNG HÙNG VƯƠNG</v>
      </c>
    </row>
    <row r="766" spans="1:28" hidden="1" x14ac:dyDescent="0.25">
      <c r="A766" s="26">
        <v>220</v>
      </c>
      <c r="B766" s="19" t="s">
        <v>992</v>
      </c>
      <c r="C766" s="44" t="s">
        <v>114</v>
      </c>
      <c r="D766" s="19" t="s">
        <v>993</v>
      </c>
      <c r="E766" s="19">
        <v>30</v>
      </c>
      <c r="F766" s="19">
        <v>693</v>
      </c>
      <c r="G766" s="19">
        <v>773</v>
      </c>
      <c r="H766" s="19">
        <v>1</v>
      </c>
      <c r="I766" s="79">
        <v>84.67</v>
      </c>
      <c r="J766" s="79">
        <v>84.67</v>
      </c>
      <c r="K766" s="19" t="s">
        <v>975</v>
      </c>
      <c r="L766" s="19" t="s">
        <v>976</v>
      </c>
      <c r="N766" s="19" t="s">
        <v>128</v>
      </c>
      <c r="O766" s="19" t="s">
        <v>129</v>
      </c>
      <c r="Q766" s="20">
        <v>3</v>
      </c>
      <c r="R766" s="65" t="s">
        <v>504</v>
      </c>
      <c r="V766" s="19" t="s">
        <v>119</v>
      </c>
      <c r="X766" s="19" t="s">
        <v>129</v>
      </c>
      <c r="Z766" s="44" t="s">
        <v>760</v>
      </c>
      <c r="AA766" s="44" t="s">
        <v>121</v>
      </c>
      <c r="AB766" s="84" t="str">
        <f t="shared" si="3"/>
        <v>10626-051 DG SÂN VẬN ĐỘNG HÙNG VƯƠNG</v>
      </c>
    </row>
    <row r="767" spans="1:28" hidden="1" x14ac:dyDescent="0.25">
      <c r="A767" s="26">
        <v>221</v>
      </c>
      <c r="B767" s="19" t="s">
        <v>994</v>
      </c>
      <c r="C767" s="44" t="s">
        <v>114</v>
      </c>
      <c r="D767" s="19" t="s">
        <v>974</v>
      </c>
      <c r="E767" s="19">
        <v>30</v>
      </c>
      <c r="F767" s="19">
        <v>503</v>
      </c>
      <c r="G767" s="19">
        <v>688</v>
      </c>
      <c r="H767" s="19">
        <v>4</v>
      </c>
      <c r="I767" s="79">
        <v>69.39</v>
      </c>
      <c r="J767" s="79">
        <v>277.56</v>
      </c>
      <c r="K767" s="19" t="s">
        <v>975</v>
      </c>
      <c r="L767" s="19" t="s">
        <v>976</v>
      </c>
      <c r="N767" s="19" t="s">
        <v>128</v>
      </c>
      <c r="O767" s="19" t="s">
        <v>129</v>
      </c>
      <c r="Q767" s="20">
        <v>3</v>
      </c>
      <c r="R767" s="65" t="s">
        <v>504</v>
      </c>
      <c r="V767" s="19" t="s">
        <v>119</v>
      </c>
      <c r="X767" s="19" t="s">
        <v>129</v>
      </c>
      <c r="Z767" s="44" t="s">
        <v>760</v>
      </c>
      <c r="AA767" s="44" t="s">
        <v>121</v>
      </c>
      <c r="AB767" s="84" t="str">
        <f t="shared" si="3"/>
        <v>10626-051 DG SÂN VẬN ĐỘNG HÙNG VƯƠNG</v>
      </c>
    </row>
    <row r="768" spans="1:28" hidden="1" x14ac:dyDescent="0.25">
      <c r="A768" s="26">
        <v>222</v>
      </c>
      <c r="B768" s="19" t="s">
        <v>995</v>
      </c>
      <c r="C768" s="44" t="s">
        <v>114</v>
      </c>
      <c r="D768" s="19" t="s">
        <v>993</v>
      </c>
      <c r="E768" s="19">
        <v>30</v>
      </c>
      <c r="F768" s="19">
        <v>693</v>
      </c>
      <c r="G768" s="19">
        <v>773</v>
      </c>
      <c r="H768" s="19">
        <v>1</v>
      </c>
      <c r="I768" s="79">
        <v>84.67</v>
      </c>
      <c r="J768" s="79">
        <v>84.67</v>
      </c>
      <c r="K768" s="19" t="s">
        <v>975</v>
      </c>
      <c r="L768" s="19" t="s">
        <v>976</v>
      </c>
      <c r="N768" s="19" t="s">
        <v>128</v>
      </c>
      <c r="O768" s="19" t="s">
        <v>129</v>
      </c>
      <c r="Q768" s="20">
        <v>3</v>
      </c>
      <c r="R768" s="65" t="s">
        <v>504</v>
      </c>
      <c r="V768" s="19" t="s">
        <v>119</v>
      </c>
      <c r="X768" s="19" t="s">
        <v>129</v>
      </c>
      <c r="Z768" s="44" t="s">
        <v>760</v>
      </c>
      <c r="AA768" s="44" t="s">
        <v>121</v>
      </c>
      <c r="AB768" s="84" t="str">
        <f t="shared" si="3"/>
        <v>10626-051 DG SÂN VẬN ĐỘNG HÙNG VƯƠNG</v>
      </c>
    </row>
    <row r="769" spans="1:28" hidden="1" x14ac:dyDescent="0.25">
      <c r="A769" s="26">
        <v>223</v>
      </c>
      <c r="B769" s="19" t="s">
        <v>996</v>
      </c>
      <c r="C769" s="44" t="s">
        <v>114</v>
      </c>
      <c r="D769" s="19" t="s">
        <v>974</v>
      </c>
      <c r="E769" s="19">
        <v>30</v>
      </c>
      <c r="F769" s="19">
        <v>503</v>
      </c>
      <c r="G769" s="19">
        <v>688</v>
      </c>
      <c r="H769" s="19">
        <v>1</v>
      </c>
      <c r="I769" s="79">
        <v>69.39</v>
      </c>
      <c r="J769" s="79">
        <v>69.39</v>
      </c>
      <c r="K769" s="19" t="s">
        <v>975</v>
      </c>
      <c r="L769" s="19" t="s">
        <v>976</v>
      </c>
      <c r="N769" s="19" t="s">
        <v>128</v>
      </c>
      <c r="O769" s="19" t="s">
        <v>129</v>
      </c>
      <c r="Q769" s="20">
        <v>3</v>
      </c>
      <c r="R769" s="65" t="s">
        <v>504</v>
      </c>
      <c r="V769" s="19" t="s">
        <v>119</v>
      </c>
      <c r="X769" s="19" t="s">
        <v>129</v>
      </c>
      <c r="Z769" s="44" t="s">
        <v>760</v>
      </c>
      <c r="AA769" s="44" t="s">
        <v>121</v>
      </c>
      <c r="AB769" s="84" t="str">
        <f t="shared" si="3"/>
        <v>10626-051 DG SÂN VẬN ĐỘNG HÙNG VƯƠNG</v>
      </c>
    </row>
    <row r="770" spans="1:28" hidden="1" x14ac:dyDescent="0.25">
      <c r="A770" s="26">
        <v>224</v>
      </c>
      <c r="B770" s="19" t="s">
        <v>997</v>
      </c>
      <c r="C770" s="44" t="s">
        <v>114</v>
      </c>
      <c r="D770" s="19" t="s">
        <v>988</v>
      </c>
      <c r="E770" s="19">
        <v>30</v>
      </c>
      <c r="F770" s="19">
        <v>503</v>
      </c>
      <c r="G770" s="19">
        <v>685</v>
      </c>
      <c r="H770" s="19">
        <v>2</v>
      </c>
      <c r="I770" s="79">
        <v>69.08</v>
      </c>
      <c r="J770" s="79">
        <v>138.16999999999999</v>
      </c>
      <c r="K770" s="19" t="s">
        <v>975</v>
      </c>
      <c r="L770" s="19" t="s">
        <v>976</v>
      </c>
      <c r="N770" s="19" t="s">
        <v>128</v>
      </c>
      <c r="O770" s="19" t="s">
        <v>129</v>
      </c>
      <c r="Q770" s="20">
        <v>3</v>
      </c>
      <c r="R770" s="65" t="s">
        <v>504</v>
      </c>
      <c r="V770" s="19" t="s">
        <v>119</v>
      </c>
      <c r="X770" s="19" t="s">
        <v>129</v>
      </c>
      <c r="Z770" s="44" t="s">
        <v>760</v>
      </c>
      <c r="AA770" s="44" t="s">
        <v>121</v>
      </c>
      <c r="AB770" s="84" t="str">
        <f t="shared" si="3"/>
        <v>10626-051 DG SÂN VẬN ĐỘNG HÙNG VƯƠNG</v>
      </c>
    </row>
    <row r="771" spans="1:28" hidden="1" x14ac:dyDescent="0.25">
      <c r="A771" s="26">
        <v>225</v>
      </c>
      <c r="B771" s="19" t="s">
        <v>998</v>
      </c>
      <c r="C771" s="44" t="s">
        <v>114</v>
      </c>
      <c r="D771" s="19" t="s">
        <v>963</v>
      </c>
      <c r="E771" s="19">
        <v>30</v>
      </c>
      <c r="F771" s="19">
        <v>723</v>
      </c>
      <c r="G771" s="19">
        <v>752</v>
      </c>
      <c r="H771" s="19">
        <v>1</v>
      </c>
      <c r="I771" s="79">
        <v>86.49</v>
      </c>
      <c r="J771" s="79">
        <v>86.49</v>
      </c>
      <c r="K771" s="19" t="s">
        <v>975</v>
      </c>
      <c r="L771" s="19" t="s">
        <v>976</v>
      </c>
      <c r="N771" s="19" t="s">
        <v>128</v>
      </c>
      <c r="O771" s="19" t="s">
        <v>129</v>
      </c>
      <c r="Q771" s="20">
        <v>3</v>
      </c>
      <c r="R771" s="65" t="s">
        <v>504</v>
      </c>
      <c r="V771" s="19" t="s">
        <v>119</v>
      </c>
      <c r="X771" s="19" t="s">
        <v>129</v>
      </c>
      <c r="Z771" s="44" t="s">
        <v>760</v>
      </c>
      <c r="AA771" s="44" t="s">
        <v>121</v>
      </c>
      <c r="AB771" s="84" t="str">
        <f t="shared" si="3"/>
        <v>10626-051 DG SÂN VẬN ĐỘNG HÙNG VƯƠNG</v>
      </c>
    </row>
    <row r="772" spans="1:28" hidden="1" x14ac:dyDescent="0.25">
      <c r="A772" s="26">
        <v>226</v>
      </c>
      <c r="B772" s="19" t="s">
        <v>999</v>
      </c>
      <c r="C772" s="44" t="s">
        <v>114</v>
      </c>
      <c r="D772" s="19" t="s">
        <v>974</v>
      </c>
      <c r="E772" s="19">
        <v>30</v>
      </c>
      <c r="F772" s="19">
        <v>503</v>
      </c>
      <c r="G772" s="19">
        <v>688</v>
      </c>
      <c r="H772" s="19">
        <v>1</v>
      </c>
      <c r="I772" s="79">
        <v>69.39</v>
      </c>
      <c r="J772" s="79">
        <v>69.39</v>
      </c>
      <c r="K772" s="19" t="s">
        <v>975</v>
      </c>
      <c r="L772" s="19" t="s">
        <v>976</v>
      </c>
      <c r="N772" s="19" t="s">
        <v>128</v>
      </c>
      <c r="O772" s="19" t="s">
        <v>129</v>
      </c>
      <c r="Q772" s="20">
        <v>3</v>
      </c>
      <c r="R772" s="65" t="s">
        <v>504</v>
      </c>
      <c r="V772" s="19" t="s">
        <v>119</v>
      </c>
      <c r="X772" s="19" t="s">
        <v>129</v>
      </c>
      <c r="Z772" s="44" t="s">
        <v>760</v>
      </c>
      <c r="AA772" s="44" t="s">
        <v>121</v>
      </c>
      <c r="AB772" s="84" t="str">
        <f t="shared" si="3"/>
        <v>10626-051 DG SÂN VẬN ĐỘNG HÙNG VƯƠNG</v>
      </c>
    </row>
    <row r="773" spans="1:28" hidden="1" x14ac:dyDescent="0.25">
      <c r="A773" s="26">
        <v>227</v>
      </c>
      <c r="B773" s="19" t="s">
        <v>1000</v>
      </c>
      <c r="C773" s="44" t="s">
        <v>114</v>
      </c>
      <c r="D773" s="19" t="s">
        <v>988</v>
      </c>
      <c r="E773" s="19">
        <v>30</v>
      </c>
      <c r="F773" s="19">
        <v>503</v>
      </c>
      <c r="G773" s="19">
        <v>685</v>
      </c>
      <c r="H773" s="19">
        <v>2</v>
      </c>
      <c r="I773" s="79">
        <v>69.08</v>
      </c>
      <c r="J773" s="79">
        <v>138.16999999999999</v>
      </c>
      <c r="K773" s="19" t="s">
        <v>975</v>
      </c>
      <c r="L773" s="19" t="s">
        <v>976</v>
      </c>
      <c r="N773" s="19" t="s">
        <v>128</v>
      </c>
      <c r="O773" s="19" t="s">
        <v>129</v>
      </c>
      <c r="Q773" s="20">
        <v>3</v>
      </c>
      <c r="R773" s="65" t="s">
        <v>504</v>
      </c>
      <c r="V773" s="19" t="s">
        <v>119</v>
      </c>
      <c r="X773" s="19" t="s">
        <v>129</v>
      </c>
      <c r="Z773" s="44" t="s">
        <v>760</v>
      </c>
      <c r="AA773" s="44" t="s">
        <v>121</v>
      </c>
      <c r="AB773" s="84" t="str">
        <f t="shared" si="3"/>
        <v>10626-051 DG SÂN VẬN ĐỘNG HÙNG VƯƠNG</v>
      </c>
    </row>
    <row r="774" spans="1:28" hidden="1" x14ac:dyDescent="0.25">
      <c r="A774" s="26">
        <v>228</v>
      </c>
      <c r="B774" s="19" t="s">
        <v>1001</v>
      </c>
      <c r="C774" s="44" t="s">
        <v>114</v>
      </c>
      <c r="D774" s="19" t="s">
        <v>963</v>
      </c>
      <c r="E774" s="19">
        <v>30</v>
      </c>
      <c r="F774" s="19">
        <v>723</v>
      </c>
      <c r="G774" s="19">
        <v>752</v>
      </c>
      <c r="H774" s="19">
        <v>2</v>
      </c>
      <c r="I774" s="79">
        <v>86.49</v>
      </c>
      <c r="J774" s="79">
        <v>172.98</v>
      </c>
      <c r="K774" s="19" t="s">
        <v>975</v>
      </c>
      <c r="L774" s="19" t="s">
        <v>976</v>
      </c>
      <c r="N774" s="19" t="s">
        <v>128</v>
      </c>
      <c r="O774" s="19" t="s">
        <v>129</v>
      </c>
      <c r="Q774" s="20">
        <v>3</v>
      </c>
      <c r="R774" s="65" t="s">
        <v>504</v>
      </c>
      <c r="V774" s="19" t="s">
        <v>119</v>
      </c>
      <c r="X774" s="19" t="s">
        <v>129</v>
      </c>
      <c r="Z774" s="44" t="s">
        <v>760</v>
      </c>
      <c r="AA774" s="44" t="s">
        <v>121</v>
      </c>
      <c r="AB774" s="84" t="str">
        <f t="shared" si="3"/>
        <v>10626-051 DG SÂN VẬN ĐỘNG HÙNG VƯƠNG</v>
      </c>
    </row>
    <row r="775" spans="1:28" hidden="1" x14ac:dyDescent="0.25">
      <c r="A775" s="26">
        <v>229</v>
      </c>
      <c r="B775" s="19" t="s">
        <v>1002</v>
      </c>
      <c r="C775" s="44" t="s">
        <v>114</v>
      </c>
      <c r="D775" s="19" t="s">
        <v>967</v>
      </c>
      <c r="E775" s="19">
        <v>30</v>
      </c>
      <c r="F775" s="19">
        <v>630</v>
      </c>
      <c r="G775" s="19">
        <v>10995</v>
      </c>
      <c r="H775" s="19">
        <v>1</v>
      </c>
      <c r="I775" s="79">
        <v>1631.27</v>
      </c>
      <c r="J775" s="79">
        <v>1631.27</v>
      </c>
      <c r="K775" s="19" t="s">
        <v>975</v>
      </c>
      <c r="L775" s="19" t="s">
        <v>976</v>
      </c>
      <c r="O775" s="19" t="s">
        <v>129</v>
      </c>
      <c r="P775" s="19" t="s">
        <v>129</v>
      </c>
      <c r="Q775" s="20">
        <v>3</v>
      </c>
      <c r="R775" s="65" t="s">
        <v>504</v>
      </c>
      <c r="V775" s="19" t="s">
        <v>119</v>
      </c>
      <c r="Y775" s="19" t="s">
        <v>129</v>
      </c>
      <c r="Z775" s="44" t="s">
        <v>760</v>
      </c>
      <c r="AA775" s="44" t="s">
        <v>121</v>
      </c>
      <c r="AB775" s="84" t="str">
        <f t="shared" si="3"/>
        <v>10626-051 DG SÂN VẬN ĐỘNG HÙNG VƯƠNG</v>
      </c>
    </row>
    <row r="776" spans="1:28" hidden="1" x14ac:dyDescent="0.25">
      <c r="A776" s="26">
        <v>230</v>
      </c>
      <c r="B776" s="19" t="s">
        <v>1003</v>
      </c>
      <c r="C776" s="44" t="s">
        <v>114</v>
      </c>
      <c r="D776" s="19" t="s">
        <v>967</v>
      </c>
      <c r="E776" s="19">
        <v>30</v>
      </c>
      <c r="F776" s="19">
        <v>630</v>
      </c>
      <c r="G776" s="19">
        <v>10995</v>
      </c>
      <c r="H776" s="19">
        <v>1</v>
      </c>
      <c r="I776" s="79">
        <v>1629.22</v>
      </c>
      <c r="J776" s="79">
        <v>1629.22</v>
      </c>
      <c r="K776" s="19" t="s">
        <v>975</v>
      </c>
      <c r="L776" s="19" t="s">
        <v>976</v>
      </c>
      <c r="O776" s="19" t="s">
        <v>129</v>
      </c>
      <c r="P776" s="19" t="s">
        <v>129</v>
      </c>
      <c r="Q776" s="20">
        <v>3</v>
      </c>
      <c r="R776" s="65" t="s">
        <v>504</v>
      </c>
      <c r="V776" s="19" t="s">
        <v>119</v>
      </c>
      <c r="Y776" s="19" t="s">
        <v>129</v>
      </c>
      <c r="Z776" s="44" t="s">
        <v>760</v>
      </c>
      <c r="AA776" s="44" t="s">
        <v>121</v>
      </c>
      <c r="AB776" s="84" t="str">
        <f t="shared" si="3"/>
        <v>10626-051 DG SÂN VẬN ĐỘNG HÙNG VƯƠNG</v>
      </c>
    </row>
    <row r="777" spans="1:28" hidden="1" x14ac:dyDescent="0.25">
      <c r="A777" s="26">
        <v>231</v>
      </c>
      <c r="B777" s="19" t="s">
        <v>1004</v>
      </c>
      <c r="C777" s="44" t="s">
        <v>114</v>
      </c>
      <c r="D777" s="19" t="s">
        <v>974</v>
      </c>
      <c r="E777" s="19">
        <v>30</v>
      </c>
      <c r="F777" s="19">
        <v>503</v>
      </c>
      <c r="G777" s="19">
        <v>688</v>
      </c>
      <c r="H777" s="19">
        <v>2</v>
      </c>
      <c r="I777" s="79">
        <v>69.39</v>
      </c>
      <c r="J777" s="79">
        <v>138.78</v>
      </c>
      <c r="K777" s="19" t="s">
        <v>975</v>
      </c>
      <c r="L777" s="19" t="s">
        <v>976</v>
      </c>
      <c r="N777" s="19" t="s">
        <v>128</v>
      </c>
      <c r="O777" s="19" t="s">
        <v>129</v>
      </c>
      <c r="Q777" s="20">
        <v>3</v>
      </c>
      <c r="R777" s="65" t="s">
        <v>504</v>
      </c>
      <c r="V777" s="19" t="s">
        <v>119</v>
      </c>
      <c r="X777" s="19" t="s">
        <v>129</v>
      </c>
      <c r="Z777" s="44" t="s">
        <v>760</v>
      </c>
      <c r="AA777" s="44" t="s">
        <v>121</v>
      </c>
      <c r="AB777" s="84" t="str">
        <f t="shared" si="3"/>
        <v>10626-051 DG SÂN VẬN ĐỘNG HÙNG VƯƠNG</v>
      </c>
    </row>
    <row r="778" spans="1:28" hidden="1" x14ac:dyDescent="0.25">
      <c r="A778" s="26">
        <v>232</v>
      </c>
      <c r="B778" s="19" t="s">
        <v>1005</v>
      </c>
      <c r="C778" s="44" t="s">
        <v>114</v>
      </c>
      <c r="D778" s="19" t="s">
        <v>1006</v>
      </c>
      <c r="E778" s="19">
        <v>35</v>
      </c>
      <c r="F778" s="19">
        <v>240</v>
      </c>
      <c r="G778" s="19">
        <v>500</v>
      </c>
      <c r="H778" s="19">
        <v>2</v>
      </c>
      <c r="I778" s="79">
        <v>32.97</v>
      </c>
      <c r="J778" s="79">
        <v>65.94</v>
      </c>
      <c r="K778" s="19" t="s">
        <v>1007</v>
      </c>
      <c r="L778" s="19" t="s">
        <v>1008</v>
      </c>
      <c r="O778" s="19" t="s">
        <v>129</v>
      </c>
      <c r="Q778" s="20">
        <v>3</v>
      </c>
      <c r="R778" s="65" t="s">
        <v>504</v>
      </c>
      <c r="V778" s="19" t="s">
        <v>119</v>
      </c>
      <c r="Y778" s="19" t="s">
        <v>129</v>
      </c>
      <c r="Z778" s="44" t="s">
        <v>760</v>
      </c>
      <c r="AA778" s="44" t="s">
        <v>121</v>
      </c>
      <c r="AB778" s="84" t="str">
        <f t="shared" si="3"/>
        <v>10626-051 DG SÂN VẬN ĐỘNG HÙNG VƯƠNG</v>
      </c>
    </row>
    <row r="779" spans="1:28" hidden="1" x14ac:dyDescent="0.25">
      <c r="A779" s="26">
        <v>233</v>
      </c>
      <c r="B779" s="19" t="s">
        <v>1009</v>
      </c>
      <c r="C779" s="44" t="s">
        <v>114</v>
      </c>
      <c r="D779" s="19" t="s">
        <v>1006</v>
      </c>
      <c r="E779" s="19">
        <v>35</v>
      </c>
      <c r="F779" s="19">
        <v>240</v>
      </c>
      <c r="G779" s="19">
        <v>500</v>
      </c>
      <c r="H779" s="19">
        <v>1</v>
      </c>
      <c r="I779" s="79">
        <v>32.97</v>
      </c>
      <c r="J779" s="79">
        <v>32.97</v>
      </c>
      <c r="K779" s="19" t="s">
        <v>1007</v>
      </c>
      <c r="L779" s="19" t="s">
        <v>1008</v>
      </c>
      <c r="O779" s="19" t="s">
        <v>129</v>
      </c>
      <c r="Q779" s="20">
        <v>3</v>
      </c>
      <c r="R779" s="65" t="s">
        <v>504</v>
      </c>
      <c r="V779" s="19" t="s">
        <v>119</v>
      </c>
      <c r="Y779" s="19" t="s">
        <v>129</v>
      </c>
      <c r="Z779" s="44" t="s">
        <v>760</v>
      </c>
      <c r="AA779" s="44" t="s">
        <v>121</v>
      </c>
      <c r="AB779" s="84" t="str">
        <f t="shared" si="3"/>
        <v>10626-051 DG SÂN VẬN ĐỘNG HÙNG VƯƠNG</v>
      </c>
    </row>
    <row r="780" spans="1:28" hidden="1" x14ac:dyDescent="0.25">
      <c r="A780" s="26">
        <v>234</v>
      </c>
      <c r="B780" s="19" t="s">
        <v>1010</v>
      </c>
      <c r="C780" s="44" t="s">
        <v>114</v>
      </c>
      <c r="D780" s="19" t="s">
        <v>1006</v>
      </c>
      <c r="E780" s="19">
        <v>35</v>
      </c>
      <c r="F780" s="19">
        <v>240</v>
      </c>
      <c r="G780" s="19">
        <v>500</v>
      </c>
      <c r="H780" s="19">
        <v>2</v>
      </c>
      <c r="I780" s="79">
        <v>32.97</v>
      </c>
      <c r="J780" s="79">
        <v>65.94</v>
      </c>
      <c r="K780" s="19" t="s">
        <v>1007</v>
      </c>
      <c r="L780" s="19" t="s">
        <v>1008</v>
      </c>
      <c r="O780" s="19" t="s">
        <v>129</v>
      </c>
      <c r="Q780" s="20">
        <v>3</v>
      </c>
      <c r="R780" s="65" t="s">
        <v>504</v>
      </c>
      <c r="V780" s="19" t="s">
        <v>119</v>
      </c>
      <c r="Y780" s="19" t="s">
        <v>129</v>
      </c>
      <c r="Z780" s="44" t="s">
        <v>760</v>
      </c>
      <c r="AA780" s="44" t="s">
        <v>121</v>
      </c>
      <c r="AB780" s="84" t="str">
        <f t="shared" si="3"/>
        <v>10626-051 DG SÂN VẬN ĐỘNG HÙNG VƯƠNG</v>
      </c>
    </row>
    <row r="781" spans="1:28" hidden="1" x14ac:dyDescent="0.25">
      <c r="A781" s="26">
        <v>235</v>
      </c>
      <c r="B781" s="19" t="s">
        <v>1011</v>
      </c>
      <c r="C781" s="44" t="s">
        <v>114</v>
      </c>
      <c r="D781" s="19" t="s">
        <v>1006</v>
      </c>
      <c r="E781" s="19">
        <v>35</v>
      </c>
      <c r="F781" s="19">
        <v>240</v>
      </c>
      <c r="G781" s="19">
        <v>500</v>
      </c>
      <c r="H781" s="19">
        <v>1</v>
      </c>
      <c r="I781" s="79">
        <v>32.97</v>
      </c>
      <c r="J781" s="79">
        <v>32.97</v>
      </c>
      <c r="K781" s="19" t="s">
        <v>1007</v>
      </c>
      <c r="L781" s="19" t="s">
        <v>1008</v>
      </c>
      <c r="O781" s="19" t="s">
        <v>129</v>
      </c>
      <c r="Q781" s="20">
        <v>3</v>
      </c>
      <c r="R781" s="65" t="s">
        <v>504</v>
      </c>
      <c r="V781" s="19" t="s">
        <v>119</v>
      </c>
      <c r="Y781" s="19" t="s">
        <v>129</v>
      </c>
      <c r="Z781" s="44" t="s">
        <v>760</v>
      </c>
      <c r="AA781" s="44" t="s">
        <v>121</v>
      </c>
      <c r="AB781" s="84" t="str">
        <f t="shared" si="3"/>
        <v>10626-051 DG SÂN VẬN ĐỘNG HÙNG VƯƠNG</v>
      </c>
    </row>
    <row r="782" spans="1:28" hidden="1" x14ac:dyDescent="0.25">
      <c r="A782" s="26">
        <v>236</v>
      </c>
      <c r="B782" s="19" t="s">
        <v>1012</v>
      </c>
      <c r="C782" s="44" t="s">
        <v>114</v>
      </c>
      <c r="D782" s="19" t="s">
        <v>1013</v>
      </c>
      <c r="E782" s="19">
        <v>40</v>
      </c>
      <c r="F782" s="19">
        <v>568</v>
      </c>
      <c r="G782" s="19">
        <v>838</v>
      </c>
      <c r="H782" s="19">
        <v>2</v>
      </c>
      <c r="I782" s="79">
        <v>127.3</v>
      </c>
      <c r="J782" s="79">
        <v>254.6</v>
      </c>
      <c r="K782" s="19" t="s">
        <v>146</v>
      </c>
      <c r="L782" s="19" t="s">
        <v>1014</v>
      </c>
      <c r="N782" s="19" t="s">
        <v>128</v>
      </c>
      <c r="O782" s="19" t="s">
        <v>129</v>
      </c>
      <c r="Q782" s="20">
        <v>3</v>
      </c>
      <c r="R782" s="65" t="s">
        <v>504</v>
      </c>
      <c r="V782" s="19" t="s">
        <v>119</v>
      </c>
      <c r="X782" s="19" t="s">
        <v>129</v>
      </c>
      <c r="Z782" s="44" t="s">
        <v>760</v>
      </c>
      <c r="AA782" s="44" t="s">
        <v>121</v>
      </c>
      <c r="AB782" s="84" t="str">
        <f t="shared" si="3"/>
        <v>10626-051 DG SÂN VẬN ĐỘNG HÙNG VƯƠNG</v>
      </c>
    </row>
    <row r="783" spans="1:28" hidden="1" x14ac:dyDescent="0.25">
      <c r="A783" s="26">
        <v>237</v>
      </c>
      <c r="B783" s="19" t="s">
        <v>1015</v>
      </c>
      <c r="C783" s="44" t="s">
        <v>114</v>
      </c>
      <c r="D783" s="19" t="s">
        <v>1013</v>
      </c>
      <c r="E783" s="19">
        <v>40</v>
      </c>
      <c r="F783" s="19">
        <v>568</v>
      </c>
      <c r="G783" s="19">
        <v>838</v>
      </c>
      <c r="H783" s="19">
        <v>4</v>
      </c>
      <c r="I783" s="79">
        <v>127.3</v>
      </c>
      <c r="J783" s="79">
        <v>509.21</v>
      </c>
      <c r="K783" s="19" t="s">
        <v>146</v>
      </c>
      <c r="L783" s="19" t="s">
        <v>1014</v>
      </c>
      <c r="N783" s="19" t="s">
        <v>128</v>
      </c>
      <c r="O783" s="19" t="s">
        <v>129</v>
      </c>
      <c r="Q783" s="20">
        <v>3</v>
      </c>
      <c r="R783" s="65" t="s">
        <v>504</v>
      </c>
      <c r="V783" s="19" t="s">
        <v>119</v>
      </c>
      <c r="X783" s="19" t="s">
        <v>129</v>
      </c>
      <c r="Z783" s="44" t="s">
        <v>760</v>
      </c>
      <c r="AA783" s="44" t="s">
        <v>121</v>
      </c>
      <c r="AB783" s="84" t="str">
        <f t="shared" si="3"/>
        <v>10626-051 DG SÂN VẬN ĐỘNG HÙNG VƯƠNG</v>
      </c>
    </row>
    <row r="784" spans="1:28" hidden="1" x14ac:dyDescent="0.25">
      <c r="A784" s="26">
        <v>238</v>
      </c>
      <c r="B784" s="19" t="s">
        <v>1016</v>
      </c>
      <c r="C784" s="44" t="s">
        <v>114</v>
      </c>
      <c r="D784" s="19" t="s">
        <v>1013</v>
      </c>
      <c r="E784" s="19">
        <v>40</v>
      </c>
      <c r="F784" s="19">
        <v>568</v>
      </c>
      <c r="G784" s="19">
        <v>838</v>
      </c>
      <c r="H784" s="19">
        <v>4</v>
      </c>
      <c r="I784" s="79">
        <v>127.3</v>
      </c>
      <c r="J784" s="79">
        <v>509.21</v>
      </c>
      <c r="K784" s="19" t="s">
        <v>146</v>
      </c>
      <c r="L784" s="19" t="s">
        <v>1014</v>
      </c>
      <c r="N784" s="19" t="s">
        <v>128</v>
      </c>
      <c r="O784" s="19" t="s">
        <v>129</v>
      </c>
      <c r="Q784" s="20">
        <v>3</v>
      </c>
      <c r="R784" s="65" t="s">
        <v>504</v>
      </c>
      <c r="V784" s="19" t="s">
        <v>119</v>
      </c>
      <c r="X784" s="19" t="s">
        <v>129</v>
      </c>
      <c r="Z784" s="44" t="s">
        <v>760</v>
      </c>
      <c r="AA784" s="44" t="s">
        <v>121</v>
      </c>
      <c r="AB784" s="84" t="str">
        <f t="shared" si="3"/>
        <v>10626-051 DG SÂN VẬN ĐỘNG HÙNG VƯƠNG</v>
      </c>
    </row>
    <row r="785" spans="1:28" hidden="1" x14ac:dyDescent="0.25">
      <c r="A785" s="26">
        <v>239</v>
      </c>
      <c r="B785" s="19" t="s">
        <v>1017</v>
      </c>
      <c r="C785" s="44" t="s">
        <v>114</v>
      </c>
      <c r="D785" s="19" t="s">
        <v>1018</v>
      </c>
      <c r="E785" s="19">
        <v>40</v>
      </c>
      <c r="F785" s="19">
        <v>559</v>
      </c>
      <c r="G785" s="19">
        <v>744</v>
      </c>
      <c r="H785" s="19">
        <v>4</v>
      </c>
      <c r="I785" s="79">
        <v>108.39</v>
      </c>
      <c r="J785" s="79">
        <v>433.56</v>
      </c>
      <c r="K785" s="19" t="s">
        <v>146</v>
      </c>
      <c r="L785" s="19" t="s">
        <v>1014</v>
      </c>
      <c r="N785" s="19" t="s">
        <v>128</v>
      </c>
      <c r="O785" s="19" t="s">
        <v>129</v>
      </c>
      <c r="Q785" s="20">
        <v>3</v>
      </c>
      <c r="R785" s="65" t="s">
        <v>504</v>
      </c>
      <c r="V785" s="19" t="s">
        <v>119</v>
      </c>
      <c r="X785" s="19" t="s">
        <v>129</v>
      </c>
      <c r="Z785" s="44" t="s">
        <v>760</v>
      </c>
      <c r="AA785" s="44" t="s">
        <v>121</v>
      </c>
      <c r="AB785" s="84" t="str">
        <f t="shared" ref="AB785:AB848" si="4">$B$2</f>
        <v>10626-051 DG SÂN VẬN ĐỘNG HÙNG VƯƠNG</v>
      </c>
    </row>
    <row r="786" spans="1:28" hidden="1" x14ac:dyDescent="0.25">
      <c r="A786" s="26">
        <v>240</v>
      </c>
      <c r="B786" s="19" t="s">
        <v>1019</v>
      </c>
      <c r="C786" s="44" t="s">
        <v>114</v>
      </c>
      <c r="D786" s="19" t="s">
        <v>1013</v>
      </c>
      <c r="E786" s="19">
        <v>40</v>
      </c>
      <c r="F786" s="19">
        <v>568</v>
      </c>
      <c r="G786" s="19">
        <v>838</v>
      </c>
      <c r="H786" s="19">
        <v>4</v>
      </c>
      <c r="I786" s="79">
        <v>127.3</v>
      </c>
      <c r="J786" s="79">
        <v>509.21</v>
      </c>
      <c r="K786" s="19" t="s">
        <v>146</v>
      </c>
      <c r="L786" s="19" t="s">
        <v>1014</v>
      </c>
      <c r="N786" s="19" t="s">
        <v>128</v>
      </c>
      <c r="O786" s="19" t="s">
        <v>129</v>
      </c>
      <c r="Q786" s="20">
        <v>3</v>
      </c>
      <c r="R786" s="65" t="s">
        <v>504</v>
      </c>
      <c r="V786" s="19" t="s">
        <v>119</v>
      </c>
      <c r="X786" s="19" t="s">
        <v>129</v>
      </c>
      <c r="Z786" s="44" t="s">
        <v>760</v>
      </c>
      <c r="AA786" s="44" t="s">
        <v>121</v>
      </c>
      <c r="AB786" s="84" t="str">
        <f t="shared" si="4"/>
        <v>10626-051 DG SÂN VẬN ĐỘNG HÙNG VƯƠNG</v>
      </c>
    </row>
    <row r="787" spans="1:28" hidden="1" x14ac:dyDescent="0.25">
      <c r="A787" s="26">
        <v>241</v>
      </c>
      <c r="B787" s="19" t="s">
        <v>1020</v>
      </c>
      <c r="C787" s="44" t="s">
        <v>114</v>
      </c>
      <c r="D787" s="19" t="s">
        <v>1018</v>
      </c>
      <c r="E787" s="19">
        <v>40</v>
      </c>
      <c r="F787" s="19">
        <v>559</v>
      </c>
      <c r="G787" s="19">
        <v>744</v>
      </c>
      <c r="H787" s="19">
        <v>4</v>
      </c>
      <c r="I787" s="79">
        <v>108.39</v>
      </c>
      <c r="J787" s="79">
        <v>433.56</v>
      </c>
      <c r="K787" s="19" t="s">
        <v>146</v>
      </c>
      <c r="L787" s="19" t="s">
        <v>1014</v>
      </c>
      <c r="N787" s="19" t="s">
        <v>128</v>
      </c>
      <c r="O787" s="19" t="s">
        <v>129</v>
      </c>
      <c r="Q787" s="20">
        <v>3</v>
      </c>
      <c r="R787" s="65" t="s">
        <v>504</v>
      </c>
      <c r="V787" s="19" t="s">
        <v>119</v>
      </c>
      <c r="X787" s="19" t="s">
        <v>129</v>
      </c>
      <c r="Z787" s="44" t="s">
        <v>760</v>
      </c>
      <c r="AA787" s="44" t="s">
        <v>121</v>
      </c>
      <c r="AB787" s="84" t="str">
        <f t="shared" si="4"/>
        <v>10626-051 DG SÂN VẬN ĐỘNG HÙNG VƯƠNG</v>
      </c>
    </row>
    <row r="788" spans="1:28" hidden="1" x14ac:dyDescent="0.25">
      <c r="A788" s="26">
        <v>242</v>
      </c>
      <c r="B788" s="19" t="s">
        <v>1021</v>
      </c>
      <c r="C788" s="44" t="s">
        <v>114</v>
      </c>
      <c r="D788" s="19" t="s">
        <v>1013</v>
      </c>
      <c r="E788" s="19">
        <v>40</v>
      </c>
      <c r="F788" s="19">
        <v>568</v>
      </c>
      <c r="G788" s="19">
        <v>838</v>
      </c>
      <c r="H788" s="19">
        <v>2</v>
      </c>
      <c r="I788" s="79">
        <v>127.3</v>
      </c>
      <c r="J788" s="79">
        <v>254.6</v>
      </c>
      <c r="K788" s="19" t="s">
        <v>146</v>
      </c>
      <c r="L788" s="19" t="s">
        <v>1014</v>
      </c>
      <c r="N788" s="19" t="s">
        <v>128</v>
      </c>
      <c r="O788" s="19" t="s">
        <v>129</v>
      </c>
      <c r="Q788" s="20">
        <v>3</v>
      </c>
      <c r="R788" s="65" t="s">
        <v>504</v>
      </c>
      <c r="V788" s="19" t="s">
        <v>119</v>
      </c>
      <c r="X788" s="19" t="s">
        <v>129</v>
      </c>
      <c r="Z788" s="44" t="s">
        <v>760</v>
      </c>
      <c r="AA788" s="44" t="s">
        <v>121</v>
      </c>
      <c r="AB788" s="84" t="str">
        <f t="shared" si="4"/>
        <v>10626-051 DG SÂN VẬN ĐỘNG HÙNG VƯƠNG</v>
      </c>
    </row>
    <row r="789" spans="1:28" hidden="1" x14ac:dyDescent="0.25">
      <c r="A789" s="26">
        <v>243</v>
      </c>
      <c r="B789" s="19" t="s">
        <v>1022</v>
      </c>
      <c r="C789" s="44" t="s">
        <v>114</v>
      </c>
      <c r="D789" s="19" t="s">
        <v>1018</v>
      </c>
      <c r="E789" s="19">
        <v>40</v>
      </c>
      <c r="F789" s="19">
        <v>559</v>
      </c>
      <c r="G789" s="19">
        <v>744</v>
      </c>
      <c r="H789" s="19">
        <v>2</v>
      </c>
      <c r="I789" s="79">
        <v>108.39</v>
      </c>
      <c r="J789" s="79">
        <v>216.78</v>
      </c>
      <c r="K789" s="19" t="s">
        <v>146</v>
      </c>
      <c r="L789" s="19" t="s">
        <v>1014</v>
      </c>
      <c r="N789" s="19" t="s">
        <v>128</v>
      </c>
      <c r="O789" s="19" t="s">
        <v>129</v>
      </c>
      <c r="Q789" s="20">
        <v>3</v>
      </c>
      <c r="R789" s="65" t="s">
        <v>504</v>
      </c>
      <c r="V789" s="19" t="s">
        <v>119</v>
      </c>
      <c r="X789" s="19" t="s">
        <v>129</v>
      </c>
      <c r="Z789" s="44" t="s">
        <v>760</v>
      </c>
      <c r="AA789" s="44" t="s">
        <v>121</v>
      </c>
      <c r="AB789" s="84" t="str">
        <f t="shared" si="4"/>
        <v>10626-051 DG SÂN VẬN ĐỘNG HÙNG VƯƠNG</v>
      </c>
    </row>
    <row r="790" spans="1:28" hidden="1" x14ac:dyDescent="0.25">
      <c r="A790" s="26">
        <v>244</v>
      </c>
      <c r="B790" s="19" t="s">
        <v>1023</v>
      </c>
      <c r="C790" s="44" t="s">
        <v>114</v>
      </c>
      <c r="D790" s="19" t="s">
        <v>1018</v>
      </c>
      <c r="E790" s="19">
        <v>40</v>
      </c>
      <c r="F790" s="19">
        <v>559</v>
      </c>
      <c r="G790" s="19">
        <v>744</v>
      </c>
      <c r="H790" s="19">
        <v>4</v>
      </c>
      <c r="I790" s="79">
        <v>108.39</v>
      </c>
      <c r="J790" s="79">
        <v>433.56</v>
      </c>
      <c r="K790" s="19" t="s">
        <v>146</v>
      </c>
      <c r="L790" s="19" t="s">
        <v>1014</v>
      </c>
      <c r="N790" s="19" t="s">
        <v>128</v>
      </c>
      <c r="O790" s="19" t="s">
        <v>129</v>
      </c>
      <c r="Q790" s="20">
        <v>3</v>
      </c>
      <c r="R790" s="65" t="s">
        <v>504</v>
      </c>
      <c r="V790" s="19" t="s">
        <v>119</v>
      </c>
      <c r="X790" s="19" t="s">
        <v>129</v>
      </c>
      <c r="Z790" s="44" t="s">
        <v>760</v>
      </c>
      <c r="AA790" s="44" t="s">
        <v>121</v>
      </c>
      <c r="AB790" s="84" t="str">
        <f t="shared" si="4"/>
        <v>10626-051 DG SÂN VẬN ĐỘNG HÙNG VƯƠNG</v>
      </c>
    </row>
    <row r="791" spans="1:28" hidden="1" x14ac:dyDescent="0.25">
      <c r="A791" s="26">
        <v>245</v>
      </c>
      <c r="B791" s="19" t="s">
        <v>1024</v>
      </c>
      <c r="C791" s="44" t="s">
        <v>114</v>
      </c>
      <c r="D791" s="19" t="s">
        <v>1018</v>
      </c>
      <c r="E791" s="19">
        <v>40</v>
      </c>
      <c r="F791" s="19">
        <v>559</v>
      </c>
      <c r="G791" s="19">
        <v>744</v>
      </c>
      <c r="H791" s="19">
        <v>4</v>
      </c>
      <c r="I791" s="79">
        <v>108.39</v>
      </c>
      <c r="J791" s="79">
        <v>433.56</v>
      </c>
      <c r="K791" s="19" t="s">
        <v>146</v>
      </c>
      <c r="L791" s="19" t="s">
        <v>1014</v>
      </c>
      <c r="N791" s="19" t="s">
        <v>128</v>
      </c>
      <c r="O791" s="19" t="s">
        <v>129</v>
      </c>
      <c r="Q791" s="20">
        <v>3</v>
      </c>
      <c r="R791" s="65" t="s">
        <v>504</v>
      </c>
      <c r="V791" s="19" t="s">
        <v>119</v>
      </c>
      <c r="X791" s="19" t="s">
        <v>129</v>
      </c>
      <c r="Z791" s="44" t="s">
        <v>760</v>
      </c>
      <c r="AA791" s="44" t="s">
        <v>121</v>
      </c>
      <c r="AB791" s="84" t="str">
        <f t="shared" si="4"/>
        <v>10626-051 DG SÂN VẬN ĐỘNG HÙNG VƯƠNG</v>
      </c>
    </row>
    <row r="792" spans="1:28" hidden="1" x14ac:dyDescent="0.25">
      <c r="A792" s="26">
        <v>246</v>
      </c>
      <c r="B792" s="19" t="s">
        <v>1025</v>
      </c>
      <c r="C792" s="44" t="s">
        <v>114</v>
      </c>
      <c r="D792" s="19" t="s">
        <v>1018</v>
      </c>
      <c r="E792" s="19">
        <v>40</v>
      </c>
      <c r="F792" s="19">
        <v>559</v>
      </c>
      <c r="G792" s="19">
        <v>744</v>
      </c>
      <c r="H792" s="19">
        <v>2</v>
      </c>
      <c r="I792" s="79">
        <v>108.39</v>
      </c>
      <c r="J792" s="79">
        <v>216.78</v>
      </c>
      <c r="K792" s="19" t="s">
        <v>146</v>
      </c>
      <c r="L792" s="19" t="s">
        <v>1014</v>
      </c>
      <c r="N792" s="19" t="s">
        <v>128</v>
      </c>
      <c r="O792" s="19" t="s">
        <v>129</v>
      </c>
      <c r="Q792" s="20">
        <v>3</v>
      </c>
      <c r="R792" s="65" t="s">
        <v>504</v>
      </c>
      <c r="V792" s="19" t="s">
        <v>119</v>
      </c>
      <c r="X792" s="19" t="s">
        <v>129</v>
      </c>
      <c r="Z792" s="44" t="s">
        <v>760</v>
      </c>
      <c r="AA792" s="44" t="s">
        <v>121</v>
      </c>
      <c r="AB792" s="84" t="str">
        <f t="shared" si="4"/>
        <v>10626-051 DG SÂN VẬN ĐỘNG HÙNG VƯƠNG</v>
      </c>
    </row>
    <row r="793" spans="1:28" hidden="1" x14ac:dyDescent="0.25">
      <c r="A793" s="26">
        <v>247</v>
      </c>
      <c r="B793" s="19" t="s">
        <v>1026</v>
      </c>
      <c r="C793" s="44" t="s">
        <v>114</v>
      </c>
      <c r="D793" s="19" t="s">
        <v>1013</v>
      </c>
      <c r="E793" s="19">
        <v>40</v>
      </c>
      <c r="F793" s="19">
        <v>568</v>
      </c>
      <c r="G793" s="19">
        <v>838</v>
      </c>
      <c r="H793" s="19">
        <v>2</v>
      </c>
      <c r="I793" s="79">
        <v>127.3</v>
      </c>
      <c r="J793" s="79">
        <v>254.6</v>
      </c>
      <c r="K793" s="19" t="s">
        <v>146</v>
      </c>
      <c r="L793" s="19" t="s">
        <v>1014</v>
      </c>
      <c r="N793" s="19" t="s">
        <v>128</v>
      </c>
      <c r="O793" s="19" t="s">
        <v>129</v>
      </c>
      <c r="Q793" s="20">
        <v>3</v>
      </c>
      <c r="R793" s="65" t="s">
        <v>504</v>
      </c>
      <c r="V793" s="19" t="s">
        <v>119</v>
      </c>
      <c r="X793" s="19" t="s">
        <v>129</v>
      </c>
      <c r="Z793" s="44" t="s">
        <v>760</v>
      </c>
      <c r="AA793" s="44" t="s">
        <v>121</v>
      </c>
      <c r="AB793" s="84" t="str">
        <f t="shared" si="4"/>
        <v>10626-051 DG SÂN VẬN ĐỘNG HÙNG VƯƠNG</v>
      </c>
    </row>
    <row r="794" spans="1:28" hidden="1" x14ac:dyDescent="0.25">
      <c r="A794" s="26">
        <v>248</v>
      </c>
      <c r="B794" s="19" t="s">
        <v>1027</v>
      </c>
      <c r="C794" s="44" t="s">
        <v>114</v>
      </c>
      <c r="D794" s="19" t="s">
        <v>1028</v>
      </c>
      <c r="E794" s="19">
        <v>40</v>
      </c>
      <c r="F794" s="19">
        <v>544</v>
      </c>
      <c r="G794" s="19">
        <v>675</v>
      </c>
      <c r="H794" s="19">
        <v>4</v>
      </c>
      <c r="I794" s="79">
        <v>93.37</v>
      </c>
      <c r="J794" s="79">
        <v>373.47</v>
      </c>
      <c r="K794" s="19" t="s">
        <v>146</v>
      </c>
      <c r="L794" s="19" t="s">
        <v>1014</v>
      </c>
      <c r="N794" s="19" t="s">
        <v>128</v>
      </c>
      <c r="O794" s="19" t="s">
        <v>129</v>
      </c>
      <c r="Q794" s="20">
        <v>3</v>
      </c>
      <c r="R794" s="65" t="s">
        <v>504</v>
      </c>
      <c r="V794" s="19" t="s">
        <v>119</v>
      </c>
      <c r="X794" s="19" t="s">
        <v>129</v>
      </c>
      <c r="Z794" s="44" t="s">
        <v>760</v>
      </c>
      <c r="AA794" s="44" t="s">
        <v>121</v>
      </c>
      <c r="AB794" s="84" t="str">
        <f t="shared" si="4"/>
        <v>10626-051 DG SÂN VẬN ĐỘNG HÙNG VƯƠNG</v>
      </c>
    </row>
    <row r="795" spans="1:28" hidden="1" x14ac:dyDescent="0.25">
      <c r="A795" s="26">
        <v>249</v>
      </c>
      <c r="B795" s="19" t="s">
        <v>1029</v>
      </c>
      <c r="C795" s="44" t="s">
        <v>114</v>
      </c>
      <c r="D795" s="19" t="s">
        <v>1028</v>
      </c>
      <c r="E795" s="19">
        <v>40</v>
      </c>
      <c r="F795" s="19">
        <v>544</v>
      </c>
      <c r="G795" s="19">
        <v>675</v>
      </c>
      <c r="H795" s="19">
        <v>4</v>
      </c>
      <c r="I795" s="79">
        <v>93.37</v>
      </c>
      <c r="J795" s="79">
        <v>373.47</v>
      </c>
      <c r="K795" s="19" t="s">
        <v>146</v>
      </c>
      <c r="L795" s="19" t="s">
        <v>1014</v>
      </c>
      <c r="N795" s="19" t="s">
        <v>128</v>
      </c>
      <c r="O795" s="19" t="s">
        <v>129</v>
      </c>
      <c r="Q795" s="20">
        <v>3</v>
      </c>
      <c r="R795" s="65" t="s">
        <v>504</v>
      </c>
      <c r="V795" s="19" t="s">
        <v>119</v>
      </c>
      <c r="X795" s="19" t="s">
        <v>129</v>
      </c>
      <c r="Z795" s="44" t="s">
        <v>760</v>
      </c>
      <c r="AA795" s="44" t="s">
        <v>121</v>
      </c>
      <c r="AB795" s="84" t="str">
        <f t="shared" si="4"/>
        <v>10626-051 DG SÂN VẬN ĐỘNG HÙNG VƯƠNG</v>
      </c>
    </row>
    <row r="796" spans="1:28" hidden="1" x14ac:dyDescent="0.25">
      <c r="A796" s="26">
        <v>250</v>
      </c>
      <c r="B796" s="19" t="s">
        <v>1030</v>
      </c>
      <c r="C796" s="44" t="s">
        <v>114</v>
      </c>
      <c r="D796" s="19" t="s">
        <v>1013</v>
      </c>
      <c r="E796" s="19">
        <v>40</v>
      </c>
      <c r="F796" s="19">
        <v>568</v>
      </c>
      <c r="G796" s="19">
        <v>838</v>
      </c>
      <c r="H796" s="19">
        <v>4</v>
      </c>
      <c r="I796" s="79">
        <v>127.3</v>
      </c>
      <c r="J796" s="79">
        <v>509.21</v>
      </c>
      <c r="K796" s="19" t="s">
        <v>146</v>
      </c>
      <c r="L796" s="19" t="s">
        <v>1014</v>
      </c>
      <c r="N796" s="19" t="s">
        <v>128</v>
      </c>
      <c r="O796" s="19" t="s">
        <v>129</v>
      </c>
      <c r="Q796" s="20">
        <v>3</v>
      </c>
      <c r="R796" s="65" t="s">
        <v>504</v>
      </c>
      <c r="V796" s="19" t="s">
        <v>119</v>
      </c>
      <c r="X796" s="19" t="s">
        <v>129</v>
      </c>
      <c r="Z796" s="44" t="s">
        <v>760</v>
      </c>
      <c r="AA796" s="44" t="s">
        <v>121</v>
      </c>
      <c r="AB796" s="84" t="str">
        <f t="shared" si="4"/>
        <v>10626-051 DG SÂN VẬN ĐỘNG HÙNG VƯƠNG</v>
      </c>
    </row>
    <row r="797" spans="1:28" hidden="1" x14ac:dyDescent="0.25">
      <c r="A797" s="26">
        <v>251</v>
      </c>
      <c r="B797" s="19" t="s">
        <v>1031</v>
      </c>
      <c r="C797" s="44" t="s">
        <v>114</v>
      </c>
      <c r="D797" s="19" t="s">
        <v>1018</v>
      </c>
      <c r="E797" s="19">
        <v>40</v>
      </c>
      <c r="F797" s="19">
        <v>559</v>
      </c>
      <c r="G797" s="19">
        <v>744</v>
      </c>
      <c r="H797" s="19">
        <v>2</v>
      </c>
      <c r="I797" s="79">
        <v>108.39</v>
      </c>
      <c r="J797" s="79">
        <v>216.78</v>
      </c>
      <c r="K797" s="19" t="s">
        <v>146</v>
      </c>
      <c r="L797" s="19" t="s">
        <v>1014</v>
      </c>
      <c r="N797" s="19" t="s">
        <v>128</v>
      </c>
      <c r="O797" s="19" t="s">
        <v>129</v>
      </c>
      <c r="Q797" s="20">
        <v>3</v>
      </c>
      <c r="R797" s="65" t="s">
        <v>504</v>
      </c>
      <c r="V797" s="19" t="s">
        <v>119</v>
      </c>
      <c r="X797" s="19" t="s">
        <v>129</v>
      </c>
      <c r="Z797" s="44" t="s">
        <v>760</v>
      </c>
      <c r="AA797" s="44" t="s">
        <v>121</v>
      </c>
      <c r="AB797" s="84" t="str">
        <f t="shared" si="4"/>
        <v>10626-051 DG SÂN VẬN ĐỘNG HÙNG VƯƠNG</v>
      </c>
    </row>
    <row r="798" spans="1:28" hidden="1" x14ac:dyDescent="0.25">
      <c r="A798" s="26">
        <v>252</v>
      </c>
      <c r="B798" s="19" t="s">
        <v>1032</v>
      </c>
      <c r="C798" s="44" t="s">
        <v>114</v>
      </c>
      <c r="D798" s="19" t="s">
        <v>1033</v>
      </c>
      <c r="E798" s="19">
        <v>50</v>
      </c>
      <c r="F798" s="19">
        <v>750</v>
      </c>
      <c r="G798" s="19">
        <v>11995</v>
      </c>
      <c r="H798" s="19">
        <v>1</v>
      </c>
      <c r="I798" s="79">
        <v>3531.03</v>
      </c>
      <c r="J798" s="79">
        <v>3531.03</v>
      </c>
      <c r="K798" s="19" t="s">
        <v>1034</v>
      </c>
      <c r="L798" s="19" t="s">
        <v>1035</v>
      </c>
      <c r="O798" s="19" t="s">
        <v>129</v>
      </c>
      <c r="Q798" s="20">
        <v>3</v>
      </c>
      <c r="R798" s="65" t="s">
        <v>504</v>
      </c>
      <c r="V798" s="19" t="s">
        <v>119</v>
      </c>
      <c r="Y798" s="19" t="s">
        <v>129</v>
      </c>
      <c r="Z798" s="44" t="s">
        <v>760</v>
      </c>
      <c r="AA798" s="44" t="s">
        <v>121</v>
      </c>
      <c r="AB798" s="84" t="str">
        <f t="shared" si="4"/>
        <v>10626-051 DG SÂN VẬN ĐỘNG HÙNG VƯƠNG</v>
      </c>
    </row>
    <row r="799" spans="1:28" hidden="1" x14ac:dyDescent="0.25">
      <c r="A799" s="26">
        <v>253</v>
      </c>
      <c r="B799" s="19" t="s">
        <v>1036</v>
      </c>
      <c r="C799" s="44" t="s">
        <v>114</v>
      </c>
      <c r="D799" s="19" t="s">
        <v>1033</v>
      </c>
      <c r="E799" s="19">
        <v>50</v>
      </c>
      <c r="F799" s="19">
        <v>750</v>
      </c>
      <c r="G799" s="19">
        <v>11995</v>
      </c>
      <c r="H799" s="19">
        <v>1</v>
      </c>
      <c r="I799" s="79">
        <v>3531.03</v>
      </c>
      <c r="J799" s="79">
        <v>3531.03</v>
      </c>
      <c r="K799" s="19" t="s">
        <v>1034</v>
      </c>
      <c r="L799" s="19" t="s">
        <v>1035</v>
      </c>
      <c r="O799" s="19" t="s">
        <v>129</v>
      </c>
      <c r="Q799" s="20">
        <v>3</v>
      </c>
      <c r="R799" s="65" t="s">
        <v>504</v>
      </c>
      <c r="V799" s="19" t="s">
        <v>119</v>
      </c>
      <c r="Y799" s="19" t="s">
        <v>129</v>
      </c>
      <c r="Z799" s="44" t="s">
        <v>760</v>
      </c>
      <c r="AA799" s="44" t="s">
        <v>121</v>
      </c>
      <c r="AB799" s="84" t="str">
        <f t="shared" si="4"/>
        <v>10626-051 DG SÂN VẬN ĐỘNG HÙNG VƯƠNG</v>
      </c>
    </row>
    <row r="800" spans="1:28" hidden="1" x14ac:dyDescent="0.25">
      <c r="A800" s="26">
        <v>254</v>
      </c>
      <c r="B800" s="19" t="s">
        <v>1037</v>
      </c>
      <c r="C800" s="44" t="s">
        <v>114</v>
      </c>
      <c r="D800" s="19" t="s">
        <v>1033</v>
      </c>
      <c r="E800" s="19">
        <v>50</v>
      </c>
      <c r="F800" s="19">
        <v>750</v>
      </c>
      <c r="G800" s="19">
        <v>11995</v>
      </c>
      <c r="H800" s="19">
        <v>1</v>
      </c>
      <c r="I800" s="79">
        <v>3531.03</v>
      </c>
      <c r="J800" s="79">
        <v>3531.03</v>
      </c>
      <c r="K800" s="19" t="s">
        <v>1034</v>
      </c>
      <c r="L800" s="19" t="s">
        <v>1035</v>
      </c>
      <c r="O800" s="19" t="s">
        <v>129</v>
      </c>
      <c r="Q800" s="20">
        <v>3</v>
      </c>
      <c r="R800" s="65" t="s">
        <v>504</v>
      </c>
      <c r="V800" s="19" t="s">
        <v>119</v>
      </c>
      <c r="Y800" s="19" t="s">
        <v>129</v>
      </c>
      <c r="Z800" s="44" t="s">
        <v>760</v>
      </c>
      <c r="AA800" s="44" t="s">
        <v>121</v>
      </c>
      <c r="AB800" s="84" t="str">
        <f t="shared" si="4"/>
        <v>10626-051 DG SÂN VẬN ĐỘNG HÙNG VƯƠNG</v>
      </c>
    </row>
    <row r="801" spans="1:28" hidden="1" x14ac:dyDescent="0.25">
      <c r="A801" s="26">
        <v>255</v>
      </c>
      <c r="B801" s="19" t="s">
        <v>1038</v>
      </c>
      <c r="C801" s="44" t="s">
        <v>114</v>
      </c>
      <c r="D801" s="19" t="s">
        <v>1033</v>
      </c>
      <c r="E801" s="19">
        <v>50</v>
      </c>
      <c r="F801" s="19">
        <v>750</v>
      </c>
      <c r="G801" s="19">
        <v>11995</v>
      </c>
      <c r="H801" s="19">
        <v>1</v>
      </c>
      <c r="I801" s="79">
        <v>3531.03</v>
      </c>
      <c r="J801" s="79">
        <v>3531.03</v>
      </c>
      <c r="K801" s="19" t="s">
        <v>1034</v>
      </c>
      <c r="L801" s="19" t="s">
        <v>1039</v>
      </c>
      <c r="O801" s="19" t="s">
        <v>129</v>
      </c>
      <c r="Q801" s="20">
        <v>3</v>
      </c>
      <c r="R801" s="65" t="s">
        <v>504</v>
      </c>
      <c r="V801" s="19" t="s">
        <v>119</v>
      </c>
      <c r="Y801" s="19" t="s">
        <v>129</v>
      </c>
      <c r="Z801" s="44" t="s">
        <v>760</v>
      </c>
      <c r="AA801" s="44" t="s">
        <v>121</v>
      </c>
      <c r="AB801" s="84" t="str">
        <f t="shared" si="4"/>
        <v>10626-051 DG SÂN VẬN ĐỘNG HÙNG VƯƠNG</v>
      </c>
    </row>
    <row r="802" spans="1:28" hidden="1" x14ac:dyDescent="0.25">
      <c r="A802" s="26">
        <v>256</v>
      </c>
      <c r="B802" s="19" t="s">
        <v>1040</v>
      </c>
      <c r="C802" s="44" t="s">
        <v>114</v>
      </c>
      <c r="D802" s="19" t="s">
        <v>1033</v>
      </c>
      <c r="E802" s="19">
        <v>50</v>
      </c>
      <c r="F802" s="19">
        <v>750</v>
      </c>
      <c r="G802" s="19">
        <v>11995</v>
      </c>
      <c r="H802" s="19">
        <v>1</v>
      </c>
      <c r="I802" s="79">
        <v>3531.03</v>
      </c>
      <c r="J802" s="79">
        <v>3531.03</v>
      </c>
      <c r="K802" s="19" t="s">
        <v>1034</v>
      </c>
      <c r="L802" s="19" t="s">
        <v>1039</v>
      </c>
      <c r="O802" s="19" t="s">
        <v>129</v>
      </c>
      <c r="Q802" s="20">
        <v>3</v>
      </c>
      <c r="R802" s="65" t="s">
        <v>504</v>
      </c>
      <c r="V802" s="19" t="s">
        <v>119</v>
      </c>
      <c r="Y802" s="19" t="s">
        <v>129</v>
      </c>
      <c r="Z802" s="44" t="s">
        <v>760</v>
      </c>
      <c r="AA802" s="44" t="s">
        <v>121</v>
      </c>
      <c r="AB802" s="84" t="str">
        <f t="shared" si="4"/>
        <v>10626-051 DG SÂN VẬN ĐỘNG HÙNG VƯƠNG</v>
      </c>
    </row>
    <row r="803" spans="1:28" hidden="1" x14ac:dyDescent="0.25">
      <c r="A803" s="26">
        <v>257</v>
      </c>
      <c r="B803" s="19" t="s">
        <v>1041</v>
      </c>
      <c r="C803" s="44" t="s">
        <v>114</v>
      </c>
      <c r="D803" s="19" t="s">
        <v>1033</v>
      </c>
      <c r="E803" s="19">
        <v>50</v>
      </c>
      <c r="F803" s="19">
        <v>750</v>
      </c>
      <c r="G803" s="19">
        <v>11995</v>
      </c>
      <c r="H803" s="19">
        <v>1</v>
      </c>
      <c r="I803" s="79">
        <v>3531.03</v>
      </c>
      <c r="J803" s="79">
        <v>3531.03</v>
      </c>
      <c r="K803" s="19" t="s">
        <v>1034</v>
      </c>
      <c r="L803" s="19" t="s">
        <v>1039</v>
      </c>
      <c r="O803" s="19" t="s">
        <v>129</v>
      </c>
      <c r="Q803" s="20">
        <v>3</v>
      </c>
      <c r="R803" s="65" t="s">
        <v>504</v>
      </c>
      <c r="V803" s="19" t="s">
        <v>119</v>
      </c>
      <c r="Y803" s="19" t="s">
        <v>129</v>
      </c>
      <c r="Z803" s="44" t="s">
        <v>760</v>
      </c>
      <c r="AA803" s="44" t="s">
        <v>121</v>
      </c>
      <c r="AB803" s="84" t="str">
        <f t="shared" si="4"/>
        <v>10626-051 DG SÂN VẬN ĐỘNG HÙNG VƯƠNG</v>
      </c>
    </row>
    <row r="804" spans="1:28" hidden="1" x14ac:dyDescent="0.25">
      <c r="A804" s="26">
        <v>258</v>
      </c>
      <c r="B804" s="19" t="s">
        <v>1042</v>
      </c>
      <c r="C804" s="44" t="s">
        <v>114</v>
      </c>
      <c r="D804" s="19" t="s">
        <v>1043</v>
      </c>
      <c r="E804" s="19">
        <v>50</v>
      </c>
      <c r="F804" s="19">
        <v>750</v>
      </c>
      <c r="G804" s="19">
        <v>10995</v>
      </c>
      <c r="H804" s="19">
        <v>1</v>
      </c>
      <c r="I804" s="79">
        <v>3236.65</v>
      </c>
      <c r="J804" s="79">
        <v>3236.65</v>
      </c>
      <c r="K804" s="19" t="s">
        <v>1034</v>
      </c>
      <c r="L804" s="19" t="s">
        <v>1044</v>
      </c>
      <c r="O804" s="19" t="s">
        <v>129</v>
      </c>
      <c r="Q804" s="20">
        <v>3</v>
      </c>
      <c r="R804" s="65" t="s">
        <v>504</v>
      </c>
      <c r="V804" s="19" t="s">
        <v>119</v>
      </c>
      <c r="Y804" s="19" t="s">
        <v>129</v>
      </c>
      <c r="Z804" s="44" t="s">
        <v>760</v>
      </c>
      <c r="AA804" s="44" t="s">
        <v>121</v>
      </c>
      <c r="AB804" s="84" t="str">
        <f t="shared" si="4"/>
        <v>10626-051 DG SÂN VẬN ĐỘNG HÙNG VƯƠNG</v>
      </c>
    </row>
    <row r="805" spans="1:28" hidden="1" x14ac:dyDescent="0.25">
      <c r="A805" s="26">
        <v>259</v>
      </c>
      <c r="B805" s="19" t="s">
        <v>1045</v>
      </c>
      <c r="C805" s="44" t="s">
        <v>114</v>
      </c>
      <c r="D805" s="19" t="s">
        <v>1046</v>
      </c>
      <c r="E805" s="19">
        <v>50</v>
      </c>
      <c r="F805" s="19">
        <v>625</v>
      </c>
      <c r="G805" s="19">
        <v>812</v>
      </c>
      <c r="H805" s="19">
        <v>1</v>
      </c>
      <c r="I805" s="79">
        <v>163.38</v>
      </c>
      <c r="J805" s="79">
        <v>163.38</v>
      </c>
      <c r="K805" s="19" t="s">
        <v>1034</v>
      </c>
      <c r="L805" s="19" t="s">
        <v>1044</v>
      </c>
      <c r="N805" s="19" t="s">
        <v>128</v>
      </c>
      <c r="O805" s="19" t="s">
        <v>129</v>
      </c>
      <c r="Q805" s="20">
        <v>3</v>
      </c>
      <c r="R805" s="65" t="s">
        <v>504</v>
      </c>
      <c r="V805" s="19" t="s">
        <v>119</v>
      </c>
      <c r="X805" s="19" t="s">
        <v>129</v>
      </c>
      <c r="Z805" s="44" t="s">
        <v>760</v>
      </c>
      <c r="AA805" s="44" t="s">
        <v>121</v>
      </c>
      <c r="AB805" s="84" t="str">
        <f t="shared" si="4"/>
        <v>10626-051 DG SÂN VẬN ĐỘNG HÙNG VƯƠNG</v>
      </c>
    </row>
    <row r="806" spans="1:28" hidden="1" x14ac:dyDescent="0.25">
      <c r="A806" s="26">
        <v>260</v>
      </c>
      <c r="B806" s="19" t="s">
        <v>1047</v>
      </c>
      <c r="C806" s="44" t="s">
        <v>114</v>
      </c>
      <c r="D806" s="19" t="s">
        <v>1033</v>
      </c>
      <c r="E806" s="19">
        <v>50</v>
      </c>
      <c r="F806" s="19">
        <v>750</v>
      </c>
      <c r="G806" s="19">
        <v>11995</v>
      </c>
      <c r="H806" s="19">
        <v>1</v>
      </c>
      <c r="I806" s="79">
        <v>3531.03</v>
      </c>
      <c r="J806" s="79">
        <v>3531.03</v>
      </c>
      <c r="K806" s="19" t="s">
        <v>1034</v>
      </c>
      <c r="L806" s="19" t="s">
        <v>1044</v>
      </c>
      <c r="O806" s="19" t="s">
        <v>129</v>
      </c>
      <c r="Q806" s="20">
        <v>3</v>
      </c>
      <c r="R806" s="65" t="s">
        <v>504</v>
      </c>
      <c r="V806" s="19" t="s">
        <v>119</v>
      </c>
      <c r="Y806" s="19" t="s">
        <v>129</v>
      </c>
      <c r="Z806" s="44" t="s">
        <v>760</v>
      </c>
      <c r="AA806" s="44" t="s">
        <v>121</v>
      </c>
      <c r="AB806" s="84" t="str">
        <f t="shared" si="4"/>
        <v>10626-051 DG SÂN VẬN ĐỘNG HÙNG VƯƠNG</v>
      </c>
    </row>
    <row r="807" spans="1:28" hidden="1" x14ac:dyDescent="0.25">
      <c r="A807" s="26">
        <v>261</v>
      </c>
      <c r="B807" s="19" t="s">
        <v>1048</v>
      </c>
      <c r="C807" s="44" t="s">
        <v>114</v>
      </c>
      <c r="D807" s="19" t="s">
        <v>1033</v>
      </c>
      <c r="E807" s="19">
        <v>50</v>
      </c>
      <c r="F807" s="19">
        <v>750</v>
      </c>
      <c r="G807" s="19">
        <v>11995</v>
      </c>
      <c r="H807" s="19">
        <v>1</v>
      </c>
      <c r="I807" s="79">
        <v>3531.03</v>
      </c>
      <c r="J807" s="79">
        <v>3531.03</v>
      </c>
      <c r="K807" s="19" t="s">
        <v>1034</v>
      </c>
      <c r="L807" s="19" t="s">
        <v>1044</v>
      </c>
      <c r="O807" s="19" t="s">
        <v>129</v>
      </c>
      <c r="Q807" s="20">
        <v>3</v>
      </c>
      <c r="R807" s="65" t="s">
        <v>504</v>
      </c>
      <c r="V807" s="19" t="s">
        <v>119</v>
      </c>
      <c r="Y807" s="19" t="s">
        <v>129</v>
      </c>
      <c r="Z807" s="44" t="s">
        <v>760</v>
      </c>
      <c r="AA807" s="44" t="s">
        <v>121</v>
      </c>
      <c r="AB807" s="84" t="str">
        <f t="shared" si="4"/>
        <v>10626-051 DG SÂN VẬN ĐỘNG HÙNG VƯƠNG</v>
      </c>
    </row>
    <row r="808" spans="1:28" hidden="1" x14ac:dyDescent="0.25">
      <c r="A808" s="26">
        <v>262</v>
      </c>
      <c r="B808" s="19" t="s">
        <v>1049</v>
      </c>
      <c r="C808" s="44" t="s">
        <v>114</v>
      </c>
      <c r="D808" s="19" t="s">
        <v>1043</v>
      </c>
      <c r="E808" s="19">
        <v>50</v>
      </c>
      <c r="F808" s="19">
        <v>750</v>
      </c>
      <c r="G808" s="19">
        <v>10995</v>
      </c>
      <c r="H808" s="19">
        <v>1</v>
      </c>
      <c r="I808" s="79">
        <v>3236.65</v>
      </c>
      <c r="J808" s="79">
        <v>3236.65</v>
      </c>
      <c r="K808" s="19" t="s">
        <v>1034</v>
      </c>
      <c r="L808" s="19" t="s">
        <v>1050</v>
      </c>
      <c r="O808" s="19" t="s">
        <v>129</v>
      </c>
      <c r="Q808" s="20">
        <v>3</v>
      </c>
      <c r="R808" s="65" t="s">
        <v>504</v>
      </c>
      <c r="V808" s="19" t="s">
        <v>119</v>
      </c>
      <c r="Y808" s="19" t="s">
        <v>129</v>
      </c>
      <c r="Z808" s="44" t="s">
        <v>760</v>
      </c>
      <c r="AA808" s="44" t="s">
        <v>121</v>
      </c>
      <c r="AB808" s="84" t="str">
        <f t="shared" si="4"/>
        <v>10626-051 DG SÂN VẬN ĐỘNG HÙNG VƯƠNG</v>
      </c>
    </row>
    <row r="809" spans="1:28" hidden="1" x14ac:dyDescent="0.25">
      <c r="A809" s="26">
        <v>263</v>
      </c>
      <c r="B809" s="19" t="s">
        <v>1045</v>
      </c>
      <c r="C809" s="44" t="s">
        <v>114</v>
      </c>
      <c r="D809" s="19" t="s">
        <v>1046</v>
      </c>
      <c r="E809" s="19">
        <v>50</v>
      </c>
      <c r="F809" s="19">
        <v>625</v>
      </c>
      <c r="G809" s="19">
        <v>812</v>
      </c>
      <c r="H809" s="19">
        <v>1</v>
      </c>
      <c r="I809" s="79">
        <v>163.38</v>
      </c>
      <c r="J809" s="79">
        <v>163.38</v>
      </c>
      <c r="K809" s="19" t="s">
        <v>1034</v>
      </c>
      <c r="L809" s="19" t="s">
        <v>1050</v>
      </c>
      <c r="N809" s="19" t="s">
        <v>128</v>
      </c>
      <c r="O809" s="19" t="s">
        <v>129</v>
      </c>
      <c r="Q809" s="20">
        <v>3</v>
      </c>
      <c r="R809" s="65" t="s">
        <v>504</v>
      </c>
      <c r="V809" s="19" t="s">
        <v>119</v>
      </c>
      <c r="X809" s="19" t="s">
        <v>129</v>
      </c>
      <c r="Z809" s="44" t="s">
        <v>760</v>
      </c>
      <c r="AA809" s="44" t="s">
        <v>121</v>
      </c>
      <c r="AB809" s="84" t="str">
        <f t="shared" si="4"/>
        <v>10626-051 DG SÂN VẬN ĐỘNG HÙNG VƯƠNG</v>
      </c>
    </row>
    <row r="810" spans="1:28" hidden="1" x14ac:dyDescent="0.25">
      <c r="A810" s="26">
        <v>264</v>
      </c>
      <c r="B810" s="19" t="s">
        <v>1051</v>
      </c>
      <c r="C810" s="44" t="s">
        <v>114</v>
      </c>
      <c r="D810" s="19" t="s">
        <v>1033</v>
      </c>
      <c r="E810" s="19">
        <v>50</v>
      </c>
      <c r="F810" s="19">
        <v>750</v>
      </c>
      <c r="G810" s="19">
        <v>11995</v>
      </c>
      <c r="H810" s="19">
        <v>1</v>
      </c>
      <c r="I810" s="79">
        <v>3531.03</v>
      </c>
      <c r="J810" s="79">
        <v>3531.03</v>
      </c>
      <c r="K810" s="19" t="s">
        <v>1034</v>
      </c>
      <c r="L810" s="19" t="s">
        <v>1050</v>
      </c>
      <c r="O810" s="19" t="s">
        <v>129</v>
      </c>
      <c r="Q810" s="20">
        <v>3</v>
      </c>
      <c r="R810" s="65" t="s">
        <v>504</v>
      </c>
      <c r="V810" s="19" t="s">
        <v>119</v>
      </c>
      <c r="Y810" s="19" t="s">
        <v>129</v>
      </c>
      <c r="Z810" s="44" t="s">
        <v>760</v>
      </c>
      <c r="AA810" s="44" t="s">
        <v>121</v>
      </c>
      <c r="AB810" s="84" t="str">
        <f t="shared" si="4"/>
        <v>10626-051 DG SÂN VẬN ĐỘNG HÙNG VƯƠNG</v>
      </c>
    </row>
    <row r="811" spans="1:28" hidden="1" x14ac:dyDescent="0.25">
      <c r="A811" s="26">
        <v>265</v>
      </c>
      <c r="B811" s="19" t="s">
        <v>1052</v>
      </c>
      <c r="C811" s="44" t="s">
        <v>114</v>
      </c>
      <c r="D811" s="19" t="s">
        <v>1033</v>
      </c>
      <c r="E811" s="19">
        <v>50</v>
      </c>
      <c r="F811" s="19">
        <v>750</v>
      </c>
      <c r="G811" s="19">
        <v>11995</v>
      </c>
      <c r="H811" s="19">
        <v>1</v>
      </c>
      <c r="I811" s="79">
        <v>3531.03</v>
      </c>
      <c r="J811" s="79">
        <v>3531.03</v>
      </c>
      <c r="K811" s="19" t="s">
        <v>1034</v>
      </c>
      <c r="L811" s="19" t="s">
        <v>1050</v>
      </c>
      <c r="O811" s="19" t="s">
        <v>129</v>
      </c>
      <c r="Q811" s="20">
        <v>3</v>
      </c>
      <c r="R811" s="65" t="s">
        <v>504</v>
      </c>
      <c r="V811" s="19" t="s">
        <v>119</v>
      </c>
      <c r="Y811" s="19" t="s">
        <v>129</v>
      </c>
      <c r="Z811" s="44" t="s">
        <v>760</v>
      </c>
      <c r="AA811" s="44" t="s">
        <v>121</v>
      </c>
      <c r="AB811" s="84" t="str">
        <f t="shared" si="4"/>
        <v>10626-051 DG SÂN VẬN ĐỘNG HÙNG VƯƠNG</v>
      </c>
    </row>
    <row r="812" spans="1:28" hidden="1" x14ac:dyDescent="0.25">
      <c r="A812" s="26">
        <v>266</v>
      </c>
      <c r="B812" s="19" t="s">
        <v>1053</v>
      </c>
      <c r="C812" s="44" t="s">
        <v>114</v>
      </c>
      <c r="D812" s="19" t="s">
        <v>1054</v>
      </c>
      <c r="E812" s="19">
        <v>50</v>
      </c>
      <c r="F812" s="19">
        <v>750</v>
      </c>
      <c r="G812" s="19">
        <v>11495</v>
      </c>
      <c r="H812" s="19">
        <v>1</v>
      </c>
      <c r="I812" s="79">
        <v>3383.84</v>
      </c>
      <c r="J812" s="79">
        <v>3383.84</v>
      </c>
      <c r="K812" s="19" t="s">
        <v>1034</v>
      </c>
      <c r="L812" s="19" t="s">
        <v>1055</v>
      </c>
      <c r="O812" s="19" t="s">
        <v>129</v>
      </c>
      <c r="Q812" s="20">
        <v>3</v>
      </c>
      <c r="R812" s="65" t="s">
        <v>504</v>
      </c>
      <c r="V812" s="19" t="s">
        <v>119</v>
      </c>
      <c r="Y812" s="19" t="s">
        <v>129</v>
      </c>
      <c r="Z812" s="44" t="s">
        <v>760</v>
      </c>
      <c r="AA812" s="44" t="s">
        <v>121</v>
      </c>
      <c r="AB812" s="84" t="str">
        <f t="shared" si="4"/>
        <v>10626-051 DG SÂN VẬN ĐỘNG HÙNG VƯƠNG</v>
      </c>
    </row>
    <row r="813" spans="1:28" hidden="1" x14ac:dyDescent="0.25">
      <c r="A813" s="26">
        <v>267</v>
      </c>
      <c r="B813" s="19" t="s">
        <v>1056</v>
      </c>
      <c r="C813" s="44" t="s">
        <v>114</v>
      </c>
      <c r="D813" s="19" t="s">
        <v>1033</v>
      </c>
      <c r="E813" s="19">
        <v>50</v>
      </c>
      <c r="F813" s="19">
        <v>750</v>
      </c>
      <c r="G813" s="19">
        <v>11995</v>
      </c>
      <c r="H813" s="19">
        <v>1</v>
      </c>
      <c r="I813" s="79">
        <v>3531.03</v>
      </c>
      <c r="J813" s="79">
        <v>3531.03</v>
      </c>
      <c r="K813" s="19" t="s">
        <v>1034</v>
      </c>
      <c r="L813" s="19" t="s">
        <v>1055</v>
      </c>
      <c r="O813" s="19" t="s">
        <v>129</v>
      </c>
      <c r="Q813" s="20">
        <v>3</v>
      </c>
      <c r="R813" s="65" t="s">
        <v>504</v>
      </c>
      <c r="V813" s="19" t="s">
        <v>119</v>
      </c>
      <c r="Y813" s="19" t="s">
        <v>129</v>
      </c>
      <c r="Z813" s="44" t="s">
        <v>760</v>
      </c>
      <c r="AA813" s="44" t="s">
        <v>121</v>
      </c>
      <c r="AB813" s="84" t="str">
        <f t="shared" si="4"/>
        <v>10626-051 DG SÂN VẬN ĐỘNG HÙNG VƯƠNG</v>
      </c>
    </row>
    <row r="814" spans="1:28" hidden="1" x14ac:dyDescent="0.25">
      <c r="A814" s="26">
        <v>268</v>
      </c>
      <c r="B814" s="19" t="s">
        <v>1057</v>
      </c>
      <c r="C814" s="44" t="s">
        <v>114</v>
      </c>
      <c r="D814" s="19" t="s">
        <v>1033</v>
      </c>
      <c r="E814" s="19">
        <v>50</v>
      </c>
      <c r="F814" s="19">
        <v>750</v>
      </c>
      <c r="G814" s="19">
        <v>11995</v>
      </c>
      <c r="H814" s="19">
        <v>1</v>
      </c>
      <c r="I814" s="79">
        <v>3531.03</v>
      </c>
      <c r="J814" s="79">
        <v>3531.03</v>
      </c>
      <c r="K814" s="19" t="s">
        <v>1034</v>
      </c>
      <c r="L814" s="19" t="s">
        <v>1055</v>
      </c>
      <c r="O814" s="19" t="s">
        <v>129</v>
      </c>
      <c r="Q814" s="20">
        <v>3</v>
      </c>
      <c r="R814" s="65" t="s">
        <v>504</v>
      </c>
      <c r="V814" s="19" t="s">
        <v>119</v>
      </c>
      <c r="Y814" s="19" t="s">
        <v>129</v>
      </c>
      <c r="Z814" s="44" t="s">
        <v>760</v>
      </c>
      <c r="AA814" s="44" t="s">
        <v>121</v>
      </c>
      <c r="AB814" s="84" t="str">
        <f t="shared" si="4"/>
        <v>10626-051 DG SÂN VẬN ĐỘNG HÙNG VƯƠNG</v>
      </c>
    </row>
    <row r="815" spans="1:28" hidden="1" x14ac:dyDescent="0.25">
      <c r="A815" s="26">
        <v>269</v>
      </c>
      <c r="B815" s="19" t="s">
        <v>1058</v>
      </c>
      <c r="C815" s="44" t="s">
        <v>114</v>
      </c>
      <c r="D815" s="19" t="s">
        <v>1046</v>
      </c>
      <c r="E815" s="19">
        <v>50</v>
      </c>
      <c r="F815" s="19">
        <v>625</v>
      </c>
      <c r="G815" s="19">
        <v>812</v>
      </c>
      <c r="H815" s="19">
        <v>1</v>
      </c>
      <c r="I815" s="79">
        <v>163.38</v>
      </c>
      <c r="J815" s="79">
        <v>163.38</v>
      </c>
      <c r="K815" s="19" t="s">
        <v>1034</v>
      </c>
      <c r="L815" s="19" t="s">
        <v>1059</v>
      </c>
      <c r="N815" s="19" t="s">
        <v>128</v>
      </c>
      <c r="O815" s="19" t="s">
        <v>129</v>
      </c>
      <c r="Q815" s="20">
        <v>3</v>
      </c>
      <c r="R815" s="65" t="s">
        <v>504</v>
      </c>
      <c r="V815" s="19" t="s">
        <v>119</v>
      </c>
      <c r="X815" s="19" t="s">
        <v>129</v>
      </c>
      <c r="Z815" s="44" t="s">
        <v>760</v>
      </c>
      <c r="AA815" s="44" t="s">
        <v>121</v>
      </c>
      <c r="AB815" s="84" t="str">
        <f t="shared" si="4"/>
        <v>10626-051 DG SÂN VẬN ĐỘNG HÙNG VƯƠNG</v>
      </c>
    </row>
    <row r="816" spans="1:28" hidden="1" x14ac:dyDescent="0.25">
      <c r="A816" s="26">
        <v>270</v>
      </c>
      <c r="B816" s="19" t="s">
        <v>1060</v>
      </c>
      <c r="C816" s="44" t="s">
        <v>114</v>
      </c>
      <c r="D816" s="19" t="s">
        <v>1061</v>
      </c>
      <c r="E816" s="19">
        <v>50</v>
      </c>
      <c r="F816" s="19">
        <v>990</v>
      </c>
      <c r="G816" s="19">
        <v>990</v>
      </c>
      <c r="H816" s="19">
        <v>1</v>
      </c>
      <c r="I816" s="79">
        <v>375.85</v>
      </c>
      <c r="J816" s="79">
        <v>375.85</v>
      </c>
      <c r="K816" s="19" t="s">
        <v>1034</v>
      </c>
      <c r="L816" s="19" t="s">
        <v>1059</v>
      </c>
      <c r="N816" s="19" t="s">
        <v>128</v>
      </c>
      <c r="O816" s="19" t="s">
        <v>129</v>
      </c>
      <c r="Q816" s="20">
        <v>3</v>
      </c>
      <c r="R816" s="65" t="s">
        <v>504</v>
      </c>
      <c r="V816" s="19" t="s">
        <v>119</v>
      </c>
      <c r="X816" s="19" t="s">
        <v>129</v>
      </c>
      <c r="Z816" s="44" t="s">
        <v>760</v>
      </c>
      <c r="AA816" s="44" t="s">
        <v>121</v>
      </c>
      <c r="AB816" s="84" t="str">
        <f t="shared" si="4"/>
        <v>10626-051 DG SÂN VẬN ĐỘNG HÙNG VƯƠNG</v>
      </c>
    </row>
    <row r="817" spans="1:28" hidden="1" x14ac:dyDescent="0.25">
      <c r="A817" s="26">
        <v>271</v>
      </c>
      <c r="B817" s="19" t="s">
        <v>1062</v>
      </c>
      <c r="C817" s="44" t="s">
        <v>114</v>
      </c>
      <c r="D817" s="19" t="s">
        <v>1054</v>
      </c>
      <c r="E817" s="19">
        <v>50</v>
      </c>
      <c r="F817" s="19">
        <v>750</v>
      </c>
      <c r="G817" s="19">
        <v>11495</v>
      </c>
      <c r="H817" s="19">
        <v>1</v>
      </c>
      <c r="I817" s="79">
        <v>3383.84</v>
      </c>
      <c r="J817" s="79">
        <v>3383.84</v>
      </c>
      <c r="K817" s="19" t="s">
        <v>1034</v>
      </c>
      <c r="L817" s="19" t="s">
        <v>1059</v>
      </c>
      <c r="O817" s="19" t="s">
        <v>129</v>
      </c>
      <c r="Q817" s="20">
        <v>3</v>
      </c>
      <c r="R817" s="65" t="s">
        <v>504</v>
      </c>
      <c r="V817" s="19" t="s">
        <v>119</v>
      </c>
      <c r="Y817" s="19" t="s">
        <v>129</v>
      </c>
      <c r="Z817" s="44" t="s">
        <v>760</v>
      </c>
      <c r="AA817" s="44" t="s">
        <v>121</v>
      </c>
      <c r="AB817" s="84" t="str">
        <f t="shared" si="4"/>
        <v>10626-051 DG SÂN VẬN ĐỘNG HÙNG VƯƠNG</v>
      </c>
    </row>
    <row r="818" spans="1:28" hidden="1" x14ac:dyDescent="0.25">
      <c r="A818" s="26">
        <v>272</v>
      </c>
      <c r="B818" s="19" t="s">
        <v>1063</v>
      </c>
      <c r="C818" s="44" t="s">
        <v>114</v>
      </c>
      <c r="D818" s="19" t="s">
        <v>1043</v>
      </c>
      <c r="E818" s="19">
        <v>50</v>
      </c>
      <c r="F818" s="19">
        <v>750</v>
      </c>
      <c r="G818" s="19">
        <v>10995</v>
      </c>
      <c r="H818" s="19">
        <v>1</v>
      </c>
      <c r="I818" s="79">
        <v>3236.65</v>
      </c>
      <c r="J818" s="79">
        <v>3236.65</v>
      </c>
      <c r="K818" s="19" t="s">
        <v>1034</v>
      </c>
      <c r="L818" s="19" t="s">
        <v>1059</v>
      </c>
      <c r="O818" s="19" t="s">
        <v>129</v>
      </c>
      <c r="Q818" s="20">
        <v>3</v>
      </c>
      <c r="R818" s="65" t="s">
        <v>504</v>
      </c>
      <c r="V818" s="19" t="s">
        <v>119</v>
      </c>
      <c r="Y818" s="19" t="s">
        <v>129</v>
      </c>
      <c r="Z818" s="44" t="s">
        <v>760</v>
      </c>
      <c r="AA818" s="44" t="s">
        <v>121</v>
      </c>
      <c r="AB818" s="84" t="str">
        <f t="shared" si="4"/>
        <v>10626-051 DG SÂN VẬN ĐỘNG HÙNG VƯƠNG</v>
      </c>
    </row>
    <row r="819" spans="1:28" hidden="1" x14ac:dyDescent="0.25">
      <c r="A819" s="26">
        <v>273</v>
      </c>
      <c r="B819" s="19" t="s">
        <v>1064</v>
      </c>
      <c r="C819" s="44" t="s">
        <v>114</v>
      </c>
      <c r="D819" s="19" t="s">
        <v>1043</v>
      </c>
      <c r="E819" s="19">
        <v>50</v>
      </c>
      <c r="F819" s="19">
        <v>750</v>
      </c>
      <c r="G819" s="19">
        <v>10995</v>
      </c>
      <c r="H819" s="19">
        <v>1</v>
      </c>
      <c r="I819" s="79">
        <v>3236.65</v>
      </c>
      <c r="J819" s="79">
        <v>3236.65</v>
      </c>
      <c r="K819" s="19" t="s">
        <v>1034</v>
      </c>
      <c r="L819" s="19" t="s">
        <v>1059</v>
      </c>
      <c r="O819" s="19" t="s">
        <v>129</v>
      </c>
      <c r="Q819" s="20">
        <v>3</v>
      </c>
      <c r="R819" s="65" t="s">
        <v>504</v>
      </c>
      <c r="V819" s="19" t="s">
        <v>119</v>
      </c>
      <c r="Y819" s="19" t="s">
        <v>129</v>
      </c>
      <c r="Z819" s="44" t="s">
        <v>760</v>
      </c>
      <c r="AA819" s="44" t="s">
        <v>121</v>
      </c>
      <c r="AB819" s="84" t="str">
        <f t="shared" si="4"/>
        <v>10626-051 DG SÂN VẬN ĐỘNG HÙNG VƯƠNG</v>
      </c>
    </row>
    <row r="820" spans="1:28" hidden="1" x14ac:dyDescent="0.25">
      <c r="A820" s="26">
        <v>274</v>
      </c>
      <c r="B820" s="19" t="s">
        <v>1058</v>
      </c>
      <c r="C820" s="44" t="s">
        <v>114</v>
      </c>
      <c r="D820" s="19" t="s">
        <v>1046</v>
      </c>
      <c r="E820" s="19">
        <v>50</v>
      </c>
      <c r="F820" s="19">
        <v>625</v>
      </c>
      <c r="G820" s="19">
        <v>812</v>
      </c>
      <c r="H820" s="19">
        <v>1</v>
      </c>
      <c r="I820" s="79">
        <v>163.38</v>
      </c>
      <c r="J820" s="79">
        <v>163.38</v>
      </c>
      <c r="K820" s="19" t="s">
        <v>1034</v>
      </c>
      <c r="L820" s="19" t="s">
        <v>1065</v>
      </c>
      <c r="N820" s="19" t="s">
        <v>128</v>
      </c>
      <c r="O820" s="19" t="s">
        <v>129</v>
      </c>
      <c r="Q820" s="20">
        <v>3</v>
      </c>
      <c r="R820" s="65" t="s">
        <v>504</v>
      </c>
      <c r="V820" s="19" t="s">
        <v>119</v>
      </c>
      <c r="X820" s="19" t="s">
        <v>129</v>
      </c>
      <c r="Z820" s="44" t="s">
        <v>760</v>
      </c>
      <c r="AA820" s="44" t="s">
        <v>121</v>
      </c>
      <c r="AB820" s="84" t="str">
        <f t="shared" si="4"/>
        <v>10626-051 DG SÂN VẬN ĐỘNG HÙNG VƯƠNG</v>
      </c>
    </row>
    <row r="821" spans="1:28" hidden="1" x14ac:dyDescent="0.25">
      <c r="A821" s="26">
        <v>275</v>
      </c>
      <c r="B821" s="19" t="s">
        <v>1066</v>
      </c>
      <c r="C821" s="44" t="s">
        <v>114</v>
      </c>
      <c r="D821" s="19" t="s">
        <v>1043</v>
      </c>
      <c r="E821" s="19">
        <v>50</v>
      </c>
      <c r="F821" s="19">
        <v>750</v>
      </c>
      <c r="G821" s="19">
        <v>10995</v>
      </c>
      <c r="H821" s="19">
        <v>1</v>
      </c>
      <c r="I821" s="79">
        <v>3236.65</v>
      </c>
      <c r="J821" s="79">
        <v>3236.65</v>
      </c>
      <c r="K821" s="19" t="s">
        <v>1034</v>
      </c>
      <c r="L821" s="19" t="s">
        <v>1065</v>
      </c>
      <c r="O821" s="19" t="s">
        <v>129</v>
      </c>
      <c r="Q821" s="20">
        <v>3</v>
      </c>
      <c r="R821" s="65" t="s">
        <v>504</v>
      </c>
      <c r="V821" s="19" t="s">
        <v>119</v>
      </c>
      <c r="Y821" s="19" t="s">
        <v>129</v>
      </c>
      <c r="Z821" s="44" t="s">
        <v>760</v>
      </c>
      <c r="AA821" s="44" t="s">
        <v>121</v>
      </c>
      <c r="AB821" s="84" t="str">
        <f t="shared" si="4"/>
        <v>10626-051 DG SÂN VẬN ĐỘNG HÙNG VƯƠNG</v>
      </c>
    </row>
    <row r="822" spans="1:28" hidden="1" x14ac:dyDescent="0.25">
      <c r="A822" s="26">
        <v>276</v>
      </c>
      <c r="B822" s="19" t="s">
        <v>1067</v>
      </c>
      <c r="C822" s="44" t="s">
        <v>114</v>
      </c>
      <c r="D822" s="19" t="s">
        <v>1033</v>
      </c>
      <c r="E822" s="19">
        <v>50</v>
      </c>
      <c r="F822" s="19">
        <v>750</v>
      </c>
      <c r="G822" s="19">
        <v>11995</v>
      </c>
      <c r="H822" s="19">
        <v>1</v>
      </c>
      <c r="I822" s="79">
        <v>3531.03</v>
      </c>
      <c r="J822" s="79">
        <v>3531.03</v>
      </c>
      <c r="K822" s="19" t="s">
        <v>1034</v>
      </c>
      <c r="L822" s="19" t="s">
        <v>1065</v>
      </c>
      <c r="O822" s="19" t="s">
        <v>129</v>
      </c>
      <c r="Q822" s="20">
        <v>3</v>
      </c>
      <c r="R822" s="65" t="s">
        <v>504</v>
      </c>
      <c r="V822" s="19" t="s">
        <v>119</v>
      </c>
      <c r="Y822" s="19" t="s">
        <v>129</v>
      </c>
      <c r="Z822" s="44" t="s">
        <v>760</v>
      </c>
      <c r="AA822" s="44" t="s">
        <v>121</v>
      </c>
      <c r="AB822" s="84" t="str">
        <f t="shared" si="4"/>
        <v>10626-051 DG SÂN VẬN ĐỘNG HÙNG VƯƠNG</v>
      </c>
    </row>
    <row r="823" spans="1:28" hidden="1" x14ac:dyDescent="0.25">
      <c r="A823" s="26">
        <v>277</v>
      </c>
      <c r="B823" s="19" t="s">
        <v>1068</v>
      </c>
      <c r="C823" s="44" t="s">
        <v>114</v>
      </c>
      <c r="D823" s="19" t="s">
        <v>1033</v>
      </c>
      <c r="E823" s="19">
        <v>50</v>
      </c>
      <c r="F823" s="19">
        <v>750</v>
      </c>
      <c r="G823" s="19">
        <v>11995</v>
      </c>
      <c r="H823" s="19">
        <v>1</v>
      </c>
      <c r="I823" s="79">
        <v>3531.03</v>
      </c>
      <c r="J823" s="79">
        <v>3531.03</v>
      </c>
      <c r="K823" s="19" t="s">
        <v>1034</v>
      </c>
      <c r="L823" s="19" t="s">
        <v>1065</v>
      </c>
      <c r="O823" s="19" t="s">
        <v>129</v>
      </c>
      <c r="Q823" s="20">
        <v>3</v>
      </c>
      <c r="R823" s="65" t="s">
        <v>504</v>
      </c>
      <c r="V823" s="19" t="s">
        <v>119</v>
      </c>
      <c r="Y823" s="19" t="s">
        <v>129</v>
      </c>
      <c r="Z823" s="44" t="s">
        <v>760</v>
      </c>
      <c r="AA823" s="44" t="s">
        <v>121</v>
      </c>
      <c r="AB823" s="84" t="str">
        <f t="shared" si="4"/>
        <v>10626-051 DG SÂN VẬN ĐỘNG HÙNG VƯƠNG</v>
      </c>
    </row>
    <row r="824" spans="1:28" hidden="1" x14ac:dyDescent="0.25">
      <c r="A824" s="26">
        <v>278</v>
      </c>
      <c r="B824" s="19" t="s">
        <v>1069</v>
      </c>
      <c r="C824" s="44" t="s">
        <v>114</v>
      </c>
      <c r="D824" s="19" t="s">
        <v>1043</v>
      </c>
      <c r="E824" s="19">
        <v>50</v>
      </c>
      <c r="F824" s="19">
        <v>750</v>
      </c>
      <c r="G824" s="19">
        <v>10995</v>
      </c>
      <c r="H824" s="19">
        <v>1</v>
      </c>
      <c r="I824" s="79">
        <v>3236.65</v>
      </c>
      <c r="J824" s="79">
        <v>3236.65</v>
      </c>
      <c r="K824" s="19" t="s">
        <v>1034</v>
      </c>
      <c r="L824" s="19" t="s">
        <v>1070</v>
      </c>
      <c r="O824" s="19" t="s">
        <v>129</v>
      </c>
      <c r="Q824" s="20">
        <v>3</v>
      </c>
      <c r="R824" s="65" t="s">
        <v>504</v>
      </c>
      <c r="V824" s="19" t="s">
        <v>119</v>
      </c>
      <c r="Y824" s="19" t="s">
        <v>129</v>
      </c>
      <c r="Z824" s="44" t="s">
        <v>760</v>
      </c>
      <c r="AA824" s="44" t="s">
        <v>121</v>
      </c>
      <c r="AB824" s="84" t="str">
        <f t="shared" si="4"/>
        <v>10626-051 DG SÂN VẬN ĐỘNG HÙNG VƯƠNG</v>
      </c>
    </row>
    <row r="825" spans="1:28" hidden="1" x14ac:dyDescent="0.25">
      <c r="A825" s="26">
        <v>279</v>
      </c>
      <c r="B825" s="19" t="s">
        <v>1060</v>
      </c>
      <c r="C825" s="44" t="s">
        <v>114</v>
      </c>
      <c r="D825" s="19" t="s">
        <v>1061</v>
      </c>
      <c r="E825" s="19">
        <v>50</v>
      </c>
      <c r="F825" s="19">
        <v>990</v>
      </c>
      <c r="G825" s="19">
        <v>990</v>
      </c>
      <c r="H825" s="19">
        <v>1</v>
      </c>
      <c r="I825" s="79">
        <v>375.85</v>
      </c>
      <c r="J825" s="79">
        <v>375.85</v>
      </c>
      <c r="K825" s="19" t="s">
        <v>1034</v>
      </c>
      <c r="L825" s="19" t="s">
        <v>1070</v>
      </c>
      <c r="N825" s="19" t="s">
        <v>128</v>
      </c>
      <c r="O825" s="19" t="s">
        <v>129</v>
      </c>
      <c r="Q825" s="20">
        <v>3</v>
      </c>
      <c r="R825" s="65" t="s">
        <v>504</v>
      </c>
      <c r="V825" s="19" t="s">
        <v>119</v>
      </c>
      <c r="X825" s="19" t="s">
        <v>129</v>
      </c>
      <c r="Z825" s="44" t="s">
        <v>760</v>
      </c>
      <c r="AA825" s="44" t="s">
        <v>121</v>
      </c>
      <c r="AB825" s="84" t="str">
        <f t="shared" si="4"/>
        <v>10626-051 DG SÂN VẬN ĐỘNG HÙNG VƯƠNG</v>
      </c>
    </row>
    <row r="826" spans="1:28" hidden="1" x14ac:dyDescent="0.25">
      <c r="A826" s="26">
        <v>280</v>
      </c>
      <c r="B826" s="19" t="s">
        <v>1071</v>
      </c>
      <c r="C826" s="44" t="s">
        <v>114</v>
      </c>
      <c r="D826" s="19" t="s">
        <v>1072</v>
      </c>
      <c r="E826" s="19">
        <v>50</v>
      </c>
      <c r="F826" s="19">
        <v>646</v>
      </c>
      <c r="G826" s="19">
        <v>1085</v>
      </c>
      <c r="H826" s="19">
        <v>1</v>
      </c>
      <c r="I826" s="79">
        <v>240.69</v>
      </c>
      <c r="J826" s="79">
        <v>240.69</v>
      </c>
      <c r="K826" s="19" t="s">
        <v>1034</v>
      </c>
      <c r="L826" s="19" t="s">
        <v>1070</v>
      </c>
      <c r="N826" s="19" t="s">
        <v>128</v>
      </c>
      <c r="O826" s="19" t="s">
        <v>129</v>
      </c>
      <c r="Q826" s="20">
        <v>3</v>
      </c>
      <c r="R826" s="65" t="s">
        <v>504</v>
      </c>
      <c r="V826" s="19" t="s">
        <v>119</v>
      </c>
      <c r="X826" s="19" t="s">
        <v>129</v>
      </c>
      <c r="Z826" s="44" t="s">
        <v>760</v>
      </c>
      <c r="AA826" s="44" t="s">
        <v>121</v>
      </c>
      <c r="AB826" s="84" t="str">
        <f t="shared" si="4"/>
        <v>10626-051 DG SÂN VẬN ĐỘNG HÙNG VƯƠNG</v>
      </c>
    </row>
    <row r="827" spans="1:28" hidden="1" x14ac:dyDescent="0.25">
      <c r="A827" s="26">
        <v>281</v>
      </c>
      <c r="B827" s="19" t="s">
        <v>1073</v>
      </c>
      <c r="C827" s="44" t="s">
        <v>114</v>
      </c>
      <c r="D827" s="19" t="s">
        <v>1043</v>
      </c>
      <c r="E827" s="19">
        <v>50</v>
      </c>
      <c r="F827" s="19">
        <v>750</v>
      </c>
      <c r="G827" s="19">
        <v>10995</v>
      </c>
      <c r="H827" s="19">
        <v>1</v>
      </c>
      <c r="I827" s="79">
        <v>3236.65</v>
      </c>
      <c r="J827" s="79">
        <v>3236.65</v>
      </c>
      <c r="K827" s="19" t="s">
        <v>1034</v>
      </c>
      <c r="L827" s="19" t="s">
        <v>1070</v>
      </c>
      <c r="O827" s="19" t="s">
        <v>129</v>
      </c>
      <c r="Q827" s="20">
        <v>3</v>
      </c>
      <c r="R827" s="65" t="s">
        <v>504</v>
      </c>
      <c r="V827" s="19" t="s">
        <v>119</v>
      </c>
      <c r="Y827" s="19" t="s">
        <v>129</v>
      </c>
      <c r="Z827" s="44" t="s">
        <v>760</v>
      </c>
      <c r="AA827" s="44" t="s">
        <v>121</v>
      </c>
      <c r="AB827" s="84" t="str">
        <f t="shared" si="4"/>
        <v>10626-051 DG SÂN VẬN ĐỘNG HÙNG VƯƠNG</v>
      </c>
    </row>
    <row r="828" spans="1:28" hidden="1" x14ac:dyDescent="0.25">
      <c r="A828" s="26">
        <v>282</v>
      </c>
      <c r="B828" s="19" t="s">
        <v>1074</v>
      </c>
      <c r="C828" s="44" t="s">
        <v>114</v>
      </c>
      <c r="D828" s="19" t="s">
        <v>1043</v>
      </c>
      <c r="E828" s="19">
        <v>50</v>
      </c>
      <c r="F828" s="19">
        <v>750</v>
      </c>
      <c r="G828" s="19">
        <v>10995</v>
      </c>
      <c r="H828" s="19">
        <v>1</v>
      </c>
      <c r="I828" s="79">
        <v>3236.65</v>
      </c>
      <c r="J828" s="79">
        <v>3236.65</v>
      </c>
      <c r="K828" s="19" t="s">
        <v>1034</v>
      </c>
      <c r="L828" s="19" t="s">
        <v>1070</v>
      </c>
      <c r="O828" s="19" t="s">
        <v>129</v>
      </c>
      <c r="Q828" s="20">
        <v>3</v>
      </c>
      <c r="R828" s="65" t="s">
        <v>504</v>
      </c>
      <c r="V828" s="19" t="s">
        <v>119</v>
      </c>
      <c r="Y828" s="19" t="s">
        <v>129</v>
      </c>
      <c r="Z828" s="44" t="s">
        <v>760</v>
      </c>
      <c r="AA828" s="44" t="s">
        <v>121</v>
      </c>
      <c r="AB828" s="84" t="str">
        <f t="shared" si="4"/>
        <v>10626-051 DG SÂN VẬN ĐỘNG HÙNG VƯƠNG</v>
      </c>
    </row>
    <row r="829" spans="1:28" hidden="1" x14ac:dyDescent="0.25">
      <c r="A829" s="26">
        <v>283</v>
      </c>
      <c r="B829" s="19" t="s">
        <v>1071</v>
      </c>
      <c r="C829" s="44" t="s">
        <v>114</v>
      </c>
      <c r="D829" s="19" t="s">
        <v>1072</v>
      </c>
      <c r="E829" s="19">
        <v>50</v>
      </c>
      <c r="F829" s="19">
        <v>646</v>
      </c>
      <c r="G829" s="19">
        <v>1085</v>
      </c>
      <c r="H829" s="19">
        <v>1</v>
      </c>
      <c r="I829" s="79">
        <v>240.69</v>
      </c>
      <c r="J829" s="79">
        <v>240.69</v>
      </c>
      <c r="K829" s="19" t="s">
        <v>1034</v>
      </c>
      <c r="L829" s="19" t="s">
        <v>1075</v>
      </c>
      <c r="N829" s="19" t="s">
        <v>128</v>
      </c>
      <c r="O829" s="19" t="s">
        <v>129</v>
      </c>
      <c r="Q829" s="20">
        <v>3</v>
      </c>
      <c r="R829" s="65" t="s">
        <v>504</v>
      </c>
      <c r="V829" s="19" t="s">
        <v>119</v>
      </c>
      <c r="X829" s="19" t="s">
        <v>129</v>
      </c>
      <c r="Z829" s="44" t="s">
        <v>760</v>
      </c>
      <c r="AA829" s="44" t="s">
        <v>121</v>
      </c>
      <c r="AB829" s="84" t="str">
        <f t="shared" si="4"/>
        <v>10626-051 DG SÂN VẬN ĐỘNG HÙNG VƯƠNG</v>
      </c>
    </row>
    <row r="830" spans="1:28" hidden="1" x14ac:dyDescent="0.25">
      <c r="A830" s="26">
        <v>284</v>
      </c>
      <c r="B830" s="19" t="s">
        <v>1076</v>
      </c>
      <c r="C830" s="44" t="s">
        <v>114</v>
      </c>
      <c r="D830" s="19" t="s">
        <v>1043</v>
      </c>
      <c r="E830" s="19">
        <v>50</v>
      </c>
      <c r="F830" s="19">
        <v>750</v>
      </c>
      <c r="G830" s="19">
        <v>10995</v>
      </c>
      <c r="H830" s="19">
        <v>1</v>
      </c>
      <c r="I830" s="79">
        <v>3236.65</v>
      </c>
      <c r="J830" s="79">
        <v>3236.65</v>
      </c>
      <c r="K830" s="19" t="s">
        <v>1034</v>
      </c>
      <c r="L830" s="19" t="s">
        <v>1075</v>
      </c>
      <c r="O830" s="19" t="s">
        <v>129</v>
      </c>
      <c r="Q830" s="20">
        <v>3</v>
      </c>
      <c r="R830" s="65" t="s">
        <v>504</v>
      </c>
      <c r="V830" s="19" t="s">
        <v>119</v>
      </c>
      <c r="Y830" s="19" t="s">
        <v>129</v>
      </c>
      <c r="Z830" s="44" t="s">
        <v>760</v>
      </c>
      <c r="AA830" s="44" t="s">
        <v>121</v>
      </c>
      <c r="AB830" s="84" t="str">
        <f t="shared" si="4"/>
        <v>10626-051 DG SÂN VẬN ĐỘNG HÙNG VƯƠNG</v>
      </c>
    </row>
    <row r="831" spans="1:28" hidden="1" x14ac:dyDescent="0.25">
      <c r="A831" s="26">
        <v>285</v>
      </c>
      <c r="B831" s="19" t="s">
        <v>1077</v>
      </c>
      <c r="C831" s="44" t="s">
        <v>114</v>
      </c>
      <c r="D831" s="19" t="s">
        <v>1043</v>
      </c>
      <c r="E831" s="19">
        <v>50</v>
      </c>
      <c r="F831" s="19">
        <v>750</v>
      </c>
      <c r="G831" s="19">
        <v>10995</v>
      </c>
      <c r="H831" s="19">
        <v>1</v>
      </c>
      <c r="I831" s="79">
        <v>3236.65</v>
      </c>
      <c r="J831" s="79">
        <v>3236.65</v>
      </c>
      <c r="K831" s="19" t="s">
        <v>1034</v>
      </c>
      <c r="L831" s="19" t="s">
        <v>1075</v>
      </c>
      <c r="O831" s="19" t="s">
        <v>129</v>
      </c>
      <c r="Q831" s="20">
        <v>3</v>
      </c>
      <c r="R831" s="65" t="s">
        <v>504</v>
      </c>
      <c r="V831" s="19" t="s">
        <v>119</v>
      </c>
      <c r="Y831" s="19" t="s">
        <v>129</v>
      </c>
      <c r="Z831" s="44" t="s">
        <v>760</v>
      </c>
      <c r="AA831" s="44" t="s">
        <v>121</v>
      </c>
      <c r="AB831" s="84" t="str">
        <f t="shared" si="4"/>
        <v>10626-051 DG SÂN VẬN ĐỘNG HÙNG VƯƠNG</v>
      </c>
    </row>
    <row r="832" spans="1:28" hidden="1" x14ac:dyDescent="0.25">
      <c r="A832" s="26">
        <v>286</v>
      </c>
      <c r="B832" s="19" t="s">
        <v>1078</v>
      </c>
      <c r="C832" s="44" t="s">
        <v>114</v>
      </c>
      <c r="D832" s="19" t="s">
        <v>1054</v>
      </c>
      <c r="E832" s="19">
        <v>50</v>
      </c>
      <c r="F832" s="19">
        <v>750</v>
      </c>
      <c r="G832" s="19">
        <v>11495</v>
      </c>
      <c r="H832" s="19">
        <v>1</v>
      </c>
      <c r="I832" s="79">
        <v>3383.84</v>
      </c>
      <c r="J832" s="79">
        <v>3383.84</v>
      </c>
      <c r="K832" s="19" t="s">
        <v>1034</v>
      </c>
      <c r="L832" s="19" t="s">
        <v>1075</v>
      </c>
      <c r="O832" s="19" t="s">
        <v>129</v>
      </c>
      <c r="Q832" s="20">
        <v>3</v>
      </c>
      <c r="R832" s="65" t="s">
        <v>504</v>
      </c>
      <c r="V832" s="19" t="s">
        <v>119</v>
      </c>
      <c r="Y832" s="19" t="s">
        <v>129</v>
      </c>
      <c r="Z832" s="44" t="s">
        <v>760</v>
      </c>
      <c r="AA832" s="44" t="s">
        <v>121</v>
      </c>
      <c r="AB832" s="84" t="str">
        <f t="shared" si="4"/>
        <v>10626-051 DG SÂN VẬN ĐỘNG HÙNG VƯƠNG</v>
      </c>
    </row>
    <row r="833" spans="1:28" hidden="1" x14ac:dyDescent="0.25">
      <c r="A833" s="26">
        <v>287</v>
      </c>
      <c r="B833" s="19" t="s">
        <v>1079</v>
      </c>
      <c r="C833" s="44" t="s">
        <v>114</v>
      </c>
      <c r="D833" s="19" t="s">
        <v>1033</v>
      </c>
      <c r="E833" s="19">
        <v>50</v>
      </c>
      <c r="F833" s="19">
        <v>750</v>
      </c>
      <c r="G833" s="19">
        <v>11995</v>
      </c>
      <c r="H833" s="19">
        <v>1</v>
      </c>
      <c r="I833" s="79">
        <v>3531.03</v>
      </c>
      <c r="J833" s="79">
        <v>3531.03</v>
      </c>
      <c r="K833" s="19" t="s">
        <v>1080</v>
      </c>
      <c r="L833" s="19" t="s">
        <v>1081</v>
      </c>
      <c r="O833" s="19" t="s">
        <v>129</v>
      </c>
      <c r="Q833" s="20">
        <v>3</v>
      </c>
      <c r="R833" s="65" t="s">
        <v>504</v>
      </c>
      <c r="V833" s="19" t="s">
        <v>119</v>
      </c>
      <c r="Y833" s="19" t="s">
        <v>129</v>
      </c>
      <c r="Z833" s="44" t="s">
        <v>760</v>
      </c>
      <c r="AA833" s="44" t="s">
        <v>121</v>
      </c>
      <c r="AB833" s="84" t="str">
        <f t="shared" si="4"/>
        <v>10626-051 DG SÂN VẬN ĐỘNG HÙNG VƯƠNG</v>
      </c>
    </row>
    <row r="834" spans="1:28" hidden="1" x14ac:dyDescent="0.25">
      <c r="A834" s="26">
        <v>288</v>
      </c>
      <c r="B834" s="19" t="s">
        <v>1082</v>
      </c>
      <c r="C834" s="44" t="s">
        <v>114</v>
      </c>
      <c r="D834" s="19" t="s">
        <v>1033</v>
      </c>
      <c r="E834" s="19">
        <v>50</v>
      </c>
      <c r="F834" s="19">
        <v>750</v>
      </c>
      <c r="G834" s="19">
        <v>11995</v>
      </c>
      <c r="H834" s="19">
        <v>1</v>
      </c>
      <c r="I834" s="79">
        <v>3531.03</v>
      </c>
      <c r="J834" s="79">
        <v>3531.03</v>
      </c>
      <c r="K834" s="19" t="s">
        <v>1080</v>
      </c>
      <c r="L834" s="19" t="s">
        <v>1081</v>
      </c>
      <c r="O834" s="19" t="s">
        <v>129</v>
      </c>
      <c r="Q834" s="20">
        <v>3</v>
      </c>
      <c r="R834" s="65" t="s">
        <v>504</v>
      </c>
      <c r="V834" s="19" t="s">
        <v>119</v>
      </c>
      <c r="Y834" s="19" t="s">
        <v>129</v>
      </c>
      <c r="Z834" s="44" t="s">
        <v>760</v>
      </c>
      <c r="AA834" s="44" t="s">
        <v>121</v>
      </c>
      <c r="AB834" s="84" t="str">
        <f t="shared" si="4"/>
        <v>10626-051 DG SÂN VẬN ĐỘNG HÙNG VƯƠNG</v>
      </c>
    </row>
    <row r="835" spans="1:28" hidden="1" x14ac:dyDescent="0.25">
      <c r="A835" s="26">
        <v>289</v>
      </c>
      <c r="B835" s="19" t="s">
        <v>1083</v>
      </c>
      <c r="C835" s="44" t="s">
        <v>114</v>
      </c>
      <c r="D835" s="19" t="s">
        <v>1054</v>
      </c>
      <c r="E835" s="19">
        <v>50</v>
      </c>
      <c r="F835" s="19">
        <v>750</v>
      </c>
      <c r="G835" s="19">
        <v>11495</v>
      </c>
      <c r="H835" s="19">
        <v>1</v>
      </c>
      <c r="I835" s="79">
        <v>3383.84</v>
      </c>
      <c r="J835" s="79">
        <v>3383.84</v>
      </c>
      <c r="K835" s="19" t="s">
        <v>1080</v>
      </c>
      <c r="L835" s="19" t="s">
        <v>1081</v>
      </c>
      <c r="O835" s="19" t="s">
        <v>129</v>
      </c>
      <c r="Q835" s="20">
        <v>3</v>
      </c>
      <c r="R835" s="65" t="s">
        <v>504</v>
      </c>
      <c r="V835" s="19" t="s">
        <v>119</v>
      </c>
      <c r="Y835" s="19" t="s">
        <v>129</v>
      </c>
      <c r="Z835" s="44" t="s">
        <v>760</v>
      </c>
      <c r="AA835" s="44" t="s">
        <v>121</v>
      </c>
      <c r="AB835" s="84" t="str">
        <f t="shared" si="4"/>
        <v>10626-051 DG SÂN VẬN ĐỘNG HÙNG VƯƠNG</v>
      </c>
    </row>
    <row r="836" spans="1:28" hidden="1" x14ac:dyDescent="0.25">
      <c r="A836" s="26">
        <v>290</v>
      </c>
      <c r="B836" s="19" t="s">
        <v>1058</v>
      </c>
      <c r="C836" s="44" t="s">
        <v>114</v>
      </c>
      <c r="D836" s="19" t="s">
        <v>1046</v>
      </c>
      <c r="E836" s="19">
        <v>50</v>
      </c>
      <c r="F836" s="19">
        <v>625</v>
      </c>
      <c r="G836" s="19">
        <v>812</v>
      </c>
      <c r="H836" s="19">
        <v>1</v>
      </c>
      <c r="I836" s="79">
        <v>163.38</v>
      </c>
      <c r="J836" s="79">
        <v>163.38</v>
      </c>
      <c r="K836" s="19" t="s">
        <v>1080</v>
      </c>
      <c r="L836" s="19" t="s">
        <v>1084</v>
      </c>
      <c r="N836" s="19" t="s">
        <v>128</v>
      </c>
      <c r="O836" s="19" t="s">
        <v>129</v>
      </c>
      <c r="Q836" s="20">
        <v>3</v>
      </c>
      <c r="R836" s="65" t="s">
        <v>504</v>
      </c>
      <c r="V836" s="19" t="s">
        <v>119</v>
      </c>
      <c r="X836" s="19" t="s">
        <v>129</v>
      </c>
      <c r="Z836" s="44" t="s">
        <v>760</v>
      </c>
      <c r="AA836" s="44" t="s">
        <v>121</v>
      </c>
      <c r="AB836" s="84" t="str">
        <f t="shared" si="4"/>
        <v>10626-051 DG SÂN VẬN ĐỘNG HÙNG VƯƠNG</v>
      </c>
    </row>
    <row r="837" spans="1:28" hidden="1" x14ac:dyDescent="0.25">
      <c r="A837" s="26">
        <v>291</v>
      </c>
      <c r="B837" s="19" t="s">
        <v>1085</v>
      </c>
      <c r="C837" s="44" t="s">
        <v>114</v>
      </c>
      <c r="D837" s="19" t="s">
        <v>1046</v>
      </c>
      <c r="E837" s="19">
        <v>50</v>
      </c>
      <c r="F837" s="19">
        <v>625</v>
      </c>
      <c r="G837" s="19">
        <v>812</v>
      </c>
      <c r="H837" s="19">
        <v>2</v>
      </c>
      <c r="I837" s="79">
        <v>163.38</v>
      </c>
      <c r="J837" s="79">
        <v>326.76</v>
      </c>
      <c r="K837" s="19" t="s">
        <v>1080</v>
      </c>
      <c r="L837" s="19" t="s">
        <v>1084</v>
      </c>
      <c r="N837" s="19" t="s">
        <v>128</v>
      </c>
      <c r="O837" s="19" t="s">
        <v>129</v>
      </c>
      <c r="Q837" s="20">
        <v>3</v>
      </c>
      <c r="R837" s="65" t="s">
        <v>504</v>
      </c>
      <c r="V837" s="19" t="s">
        <v>119</v>
      </c>
      <c r="X837" s="19" t="s">
        <v>129</v>
      </c>
      <c r="Z837" s="44" t="s">
        <v>760</v>
      </c>
      <c r="AA837" s="44" t="s">
        <v>121</v>
      </c>
      <c r="AB837" s="84" t="str">
        <f t="shared" si="4"/>
        <v>10626-051 DG SÂN VẬN ĐỘNG HÙNG VƯƠNG</v>
      </c>
    </row>
    <row r="838" spans="1:28" hidden="1" x14ac:dyDescent="0.25">
      <c r="A838" s="26">
        <v>292</v>
      </c>
      <c r="B838" s="19" t="s">
        <v>1086</v>
      </c>
      <c r="C838" s="44" t="s">
        <v>114</v>
      </c>
      <c r="D838" s="19" t="s">
        <v>1061</v>
      </c>
      <c r="E838" s="19">
        <v>50</v>
      </c>
      <c r="F838" s="19">
        <v>990</v>
      </c>
      <c r="G838" s="19">
        <v>990</v>
      </c>
      <c r="H838" s="19">
        <v>2</v>
      </c>
      <c r="I838" s="79">
        <v>375.85</v>
      </c>
      <c r="J838" s="79">
        <v>751.7</v>
      </c>
      <c r="K838" s="19" t="s">
        <v>1080</v>
      </c>
      <c r="L838" s="19" t="s">
        <v>1084</v>
      </c>
      <c r="N838" s="19" t="s">
        <v>128</v>
      </c>
      <c r="O838" s="19" t="s">
        <v>129</v>
      </c>
      <c r="Q838" s="20">
        <v>3</v>
      </c>
      <c r="R838" s="65" t="s">
        <v>504</v>
      </c>
      <c r="V838" s="19" t="s">
        <v>119</v>
      </c>
      <c r="X838" s="19" t="s">
        <v>129</v>
      </c>
      <c r="Z838" s="44" t="s">
        <v>760</v>
      </c>
      <c r="AA838" s="44" t="s">
        <v>121</v>
      </c>
      <c r="AB838" s="84" t="str">
        <f t="shared" si="4"/>
        <v>10626-051 DG SÂN VẬN ĐỘNG HÙNG VƯƠNG</v>
      </c>
    </row>
    <row r="839" spans="1:28" hidden="1" x14ac:dyDescent="0.25">
      <c r="A839" s="26">
        <v>293</v>
      </c>
      <c r="B839" s="19" t="s">
        <v>1087</v>
      </c>
      <c r="C839" s="44" t="s">
        <v>114</v>
      </c>
      <c r="D839" s="19" t="s">
        <v>1046</v>
      </c>
      <c r="E839" s="19">
        <v>50</v>
      </c>
      <c r="F839" s="19">
        <v>625</v>
      </c>
      <c r="G839" s="19">
        <v>812</v>
      </c>
      <c r="H839" s="19">
        <v>3</v>
      </c>
      <c r="I839" s="79">
        <v>163.38</v>
      </c>
      <c r="J839" s="79">
        <v>490.15</v>
      </c>
      <c r="K839" s="19" t="s">
        <v>1080</v>
      </c>
      <c r="L839" s="19" t="s">
        <v>1084</v>
      </c>
      <c r="N839" s="19" t="s">
        <v>128</v>
      </c>
      <c r="O839" s="19" t="s">
        <v>129</v>
      </c>
      <c r="Q839" s="20">
        <v>3</v>
      </c>
      <c r="R839" s="65" t="s">
        <v>504</v>
      </c>
      <c r="V839" s="19" t="s">
        <v>119</v>
      </c>
      <c r="X839" s="19" t="s">
        <v>129</v>
      </c>
      <c r="Z839" s="44" t="s">
        <v>760</v>
      </c>
      <c r="AA839" s="44" t="s">
        <v>121</v>
      </c>
      <c r="AB839" s="84" t="str">
        <f t="shared" si="4"/>
        <v>10626-051 DG SÂN VẬN ĐỘNG HÙNG VƯƠNG</v>
      </c>
    </row>
    <row r="840" spans="1:28" hidden="1" x14ac:dyDescent="0.25">
      <c r="A840" s="26">
        <v>294</v>
      </c>
      <c r="B840" s="19" t="s">
        <v>1088</v>
      </c>
      <c r="C840" s="44" t="s">
        <v>114</v>
      </c>
      <c r="D840" s="19" t="s">
        <v>1061</v>
      </c>
      <c r="E840" s="19">
        <v>50</v>
      </c>
      <c r="F840" s="19">
        <v>990</v>
      </c>
      <c r="G840" s="19">
        <v>990</v>
      </c>
      <c r="H840" s="19">
        <v>1</v>
      </c>
      <c r="I840" s="79">
        <v>375.85</v>
      </c>
      <c r="J840" s="79">
        <v>375.85</v>
      </c>
      <c r="K840" s="19" t="s">
        <v>1080</v>
      </c>
      <c r="L840" s="19" t="s">
        <v>1084</v>
      </c>
      <c r="N840" s="19" t="s">
        <v>128</v>
      </c>
      <c r="O840" s="19" t="s">
        <v>129</v>
      </c>
      <c r="Q840" s="20">
        <v>3</v>
      </c>
      <c r="R840" s="65" t="s">
        <v>504</v>
      </c>
      <c r="V840" s="19" t="s">
        <v>119</v>
      </c>
      <c r="X840" s="19" t="s">
        <v>129</v>
      </c>
      <c r="Z840" s="44" t="s">
        <v>760</v>
      </c>
      <c r="AA840" s="44" t="s">
        <v>121</v>
      </c>
      <c r="AB840" s="84" t="str">
        <f t="shared" si="4"/>
        <v>10626-051 DG SÂN VẬN ĐỘNG HÙNG VƯƠNG</v>
      </c>
    </row>
    <row r="841" spans="1:28" hidden="1" x14ac:dyDescent="0.25">
      <c r="A841" s="26">
        <v>295</v>
      </c>
      <c r="B841" s="19" t="s">
        <v>1089</v>
      </c>
      <c r="C841" s="44" t="s">
        <v>114</v>
      </c>
      <c r="D841" s="19" t="s">
        <v>1046</v>
      </c>
      <c r="E841" s="19">
        <v>50</v>
      </c>
      <c r="F841" s="19">
        <v>625</v>
      </c>
      <c r="G841" s="19">
        <v>812</v>
      </c>
      <c r="H841" s="19">
        <v>2</v>
      </c>
      <c r="I841" s="79">
        <v>163.38</v>
      </c>
      <c r="J841" s="79">
        <v>326.76</v>
      </c>
      <c r="K841" s="19" t="s">
        <v>1080</v>
      </c>
      <c r="L841" s="19" t="s">
        <v>1084</v>
      </c>
      <c r="N841" s="19" t="s">
        <v>128</v>
      </c>
      <c r="O841" s="19" t="s">
        <v>129</v>
      </c>
      <c r="Q841" s="20">
        <v>3</v>
      </c>
      <c r="R841" s="65" t="s">
        <v>504</v>
      </c>
      <c r="V841" s="19" t="s">
        <v>119</v>
      </c>
      <c r="X841" s="19" t="s">
        <v>129</v>
      </c>
      <c r="Z841" s="44" t="s">
        <v>760</v>
      </c>
      <c r="AA841" s="44" t="s">
        <v>121</v>
      </c>
      <c r="AB841" s="84" t="str">
        <f t="shared" si="4"/>
        <v>10626-051 DG SÂN VẬN ĐỘNG HÙNG VƯƠNG</v>
      </c>
    </row>
    <row r="842" spans="1:28" hidden="1" x14ac:dyDescent="0.25">
      <c r="A842" s="26">
        <v>296</v>
      </c>
      <c r="B842" s="19" t="s">
        <v>1090</v>
      </c>
      <c r="C842" s="44" t="s">
        <v>114</v>
      </c>
      <c r="D842" s="19" t="s">
        <v>1061</v>
      </c>
      <c r="E842" s="19">
        <v>50</v>
      </c>
      <c r="F842" s="19">
        <v>990</v>
      </c>
      <c r="G842" s="19">
        <v>990</v>
      </c>
      <c r="H842" s="19">
        <v>1</v>
      </c>
      <c r="I842" s="79">
        <v>375.85</v>
      </c>
      <c r="J842" s="79">
        <v>375.85</v>
      </c>
      <c r="K842" s="19" t="s">
        <v>1080</v>
      </c>
      <c r="L842" s="19" t="s">
        <v>1084</v>
      </c>
      <c r="N842" s="19" t="s">
        <v>128</v>
      </c>
      <c r="O842" s="19" t="s">
        <v>129</v>
      </c>
      <c r="Q842" s="20">
        <v>3</v>
      </c>
      <c r="R842" s="65" t="s">
        <v>504</v>
      </c>
      <c r="V842" s="19" t="s">
        <v>119</v>
      </c>
      <c r="X842" s="19" t="s">
        <v>129</v>
      </c>
      <c r="Z842" s="44" t="s">
        <v>760</v>
      </c>
      <c r="AA842" s="44" t="s">
        <v>121</v>
      </c>
      <c r="AB842" s="84" t="str">
        <f t="shared" si="4"/>
        <v>10626-051 DG SÂN VẬN ĐỘNG HÙNG VƯƠNG</v>
      </c>
    </row>
    <row r="843" spans="1:28" hidden="1" x14ac:dyDescent="0.25">
      <c r="A843" s="26">
        <v>297</v>
      </c>
      <c r="B843" s="19" t="s">
        <v>1091</v>
      </c>
      <c r="C843" s="44" t="s">
        <v>114</v>
      </c>
      <c r="D843" s="19" t="s">
        <v>1072</v>
      </c>
      <c r="E843" s="19">
        <v>50</v>
      </c>
      <c r="F843" s="19">
        <v>646</v>
      </c>
      <c r="G843" s="19">
        <v>1085</v>
      </c>
      <c r="H843" s="19">
        <v>3</v>
      </c>
      <c r="I843" s="79">
        <v>240.69</v>
      </c>
      <c r="J843" s="79">
        <v>722.07</v>
      </c>
      <c r="K843" s="19" t="s">
        <v>1080</v>
      </c>
      <c r="L843" s="19" t="s">
        <v>1084</v>
      </c>
      <c r="N843" s="19" t="s">
        <v>128</v>
      </c>
      <c r="O843" s="19" t="s">
        <v>129</v>
      </c>
      <c r="Q843" s="20">
        <v>3</v>
      </c>
      <c r="R843" s="65" t="s">
        <v>504</v>
      </c>
      <c r="V843" s="19" t="s">
        <v>119</v>
      </c>
      <c r="X843" s="19" t="s">
        <v>129</v>
      </c>
      <c r="Z843" s="44" t="s">
        <v>760</v>
      </c>
      <c r="AA843" s="44" t="s">
        <v>121</v>
      </c>
      <c r="AB843" s="84" t="str">
        <f t="shared" si="4"/>
        <v>10626-051 DG SÂN VẬN ĐỘNG HÙNG VƯƠNG</v>
      </c>
    </row>
    <row r="844" spans="1:28" hidden="1" x14ac:dyDescent="0.25">
      <c r="A844" s="26">
        <v>298</v>
      </c>
      <c r="B844" s="19" t="s">
        <v>1092</v>
      </c>
      <c r="C844" s="44" t="s">
        <v>114</v>
      </c>
      <c r="D844" s="19" t="s">
        <v>1046</v>
      </c>
      <c r="E844" s="19">
        <v>50</v>
      </c>
      <c r="F844" s="19">
        <v>625</v>
      </c>
      <c r="G844" s="19">
        <v>812</v>
      </c>
      <c r="H844" s="19">
        <v>2</v>
      </c>
      <c r="I844" s="79">
        <v>163.38</v>
      </c>
      <c r="J844" s="79">
        <v>326.76</v>
      </c>
      <c r="K844" s="19" t="s">
        <v>1080</v>
      </c>
      <c r="L844" s="19" t="s">
        <v>1084</v>
      </c>
      <c r="N844" s="19" t="s">
        <v>128</v>
      </c>
      <c r="O844" s="19" t="s">
        <v>129</v>
      </c>
      <c r="Q844" s="20">
        <v>3</v>
      </c>
      <c r="R844" s="65" t="s">
        <v>504</v>
      </c>
      <c r="V844" s="19" t="s">
        <v>119</v>
      </c>
      <c r="X844" s="19" t="s">
        <v>129</v>
      </c>
      <c r="Z844" s="44" t="s">
        <v>760</v>
      </c>
      <c r="AA844" s="44" t="s">
        <v>121</v>
      </c>
      <c r="AB844" s="84" t="str">
        <f t="shared" si="4"/>
        <v>10626-051 DG SÂN VẬN ĐỘNG HÙNG VƯƠNG</v>
      </c>
    </row>
    <row r="845" spans="1:28" hidden="1" x14ac:dyDescent="0.25">
      <c r="A845" s="26">
        <v>299</v>
      </c>
      <c r="B845" s="19" t="s">
        <v>1093</v>
      </c>
      <c r="C845" s="44" t="s">
        <v>114</v>
      </c>
      <c r="D845" s="19" t="s">
        <v>1061</v>
      </c>
      <c r="E845" s="19">
        <v>50</v>
      </c>
      <c r="F845" s="19">
        <v>990</v>
      </c>
      <c r="G845" s="19">
        <v>990</v>
      </c>
      <c r="H845" s="19">
        <v>2</v>
      </c>
      <c r="I845" s="79">
        <v>375.85</v>
      </c>
      <c r="J845" s="79">
        <v>751.7</v>
      </c>
      <c r="K845" s="19" t="s">
        <v>1080</v>
      </c>
      <c r="L845" s="19" t="s">
        <v>1084</v>
      </c>
      <c r="N845" s="19" t="s">
        <v>128</v>
      </c>
      <c r="O845" s="19" t="s">
        <v>129</v>
      </c>
      <c r="Q845" s="20">
        <v>3</v>
      </c>
      <c r="R845" s="65" t="s">
        <v>504</v>
      </c>
      <c r="V845" s="19" t="s">
        <v>119</v>
      </c>
      <c r="X845" s="19" t="s">
        <v>129</v>
      </c>
      <c r="Z845" s="44" t="s">
        <v>760</v>
      </c>
      <c r="AA845" s="44" t="s">
        <v>121</v>
      </c>
      <c r="AB845" s="84" t="str">
        <f t="shared" si="4"/>
        <v>10626-051 DG SÂN VẬN ĐỘNG HÙNG VƯƠNG</v>
      </c>
    </row>
    <row r="846" spans="1:28" hidden="1" x14ac:dyDescent="0.25">
      <c r="A846" s="26">
        <v>300</v>
      </c>
      <c r="B846" s="19" t="s">
        <v>1094</v>
      </c>
      <c r="C846" s="44" t="s">
        <v>114</v>
      </c>
      <c r="D846" s="19" t="s">
        <v>1072</v>
      </c>
      <c r="E846" s="19">
        <v>50</v>
      </c>
      <c r="F846" s="19">
        <v>646</v>
      </c>
      <c r="G846" s="19">
        <v>1085</v>
      </c>
      <c r="H846" s="19">
        <v>2</v>
      </c>
      <c r="I846" s="79">
        <v>240.69</v>
      </c>
      <c r="J846" s="79">
        <v>481.38</v>
      </c>
      <c r="K846" s="19" t="s">
        <v>1080</v>
      </c>
      <c r="L846" s="19" t="s">
        <v>1084</v>
      </c>
      <c r="N846" s="19" t="s">
        <v>128</v>
      </c>
      <c r="O846" s="19" t="s">
        <v>129</v>
      </c>
      <c r="Q846" s="20">
        <v>3</v>
      </c>
      <c r="R846" s="65" t="s">
        <v>504</v>
      </c>
      <c r="V846" s="19" t="s">
        <v>119</v>
      </c>
      <c r="X846" s="19" t="s">
        <v>129</v>
      </c>
      <c r="Z846" s="44" t="s">
        <v>760</v>
      </c>
      <c r="AA846" s="44" t="s">
        <v>121</v>
      </c>
      <c r="AB846" s="84" t="str">
        <f t="shared" si="4"/>
        <v>10626-051 DG SÂN VẬN ĐỘNG HÙNG VƯƠNG</v>
      </c>
    </row>
    <row r="847" spans="1:28" hidden="1" x14ac:dyDescent="0.25">
      <c r="A847" s="26">
        <v>301</v>
      </c>
      <c r="B847" s="19" t="s">
        <v>1095</v>
      </c>
      <c r="C847" s="44" t="s">
        <v>114</v>
      </c>
      <c r="D847" s="19" t="s">
        <v>1072</v>
      </c>
      <c r="E847" s="19">
        <v>50</v>
      </c>
      <c r="F847" s="19">
        <v>646</v>
      </c>
      <c r="G847" s="19">
        <v>1085</v>
      </c>
      <c r="H847" s="19">
        <v>3</v>
      </c>
      <c r="I847" s="79">
        <v>240.69</v>
      </c>
      <c r="J847" s="79">
        <v>722.07</v>
      </c>
      <c r="K847" s="19" t="s">
        <v>1080</v>
      </c>
      <c r="L847" s="19" t="s">
        <v>1084</v>
      </c>
      <c r="N847" s="19" t="s">
        <v>128</v>
      </c>
      <c r="O847" s="19" t="s">
        <v>129</v>
      </c>
      <c r="Q847" s="20">
        <v>3</v>
      </c>
      <c r="R847" s="65" t="s">
        <v>504</v>
      </c>
      <c r="V847" s="19" t="s">
        <v>119</v>
      </c>
      <c r="X847" s="19" t="s">
        <v>129</v>
      </c>
      <c r="Z847" s="44" t="s">
        <v>760</v>
      </c>
      <c r="AA847" s="44" t="s">
        <v>121</v>
      </c>
      <c r="AB847" s="84" t="str">
        <f t="shared" si="4"/>
        <v>10626-051 DG SÂN VẬN ĐỘNG HÙNG VƯƠNG</v>
      </c>
    </row>
    <row r="848" spans="1:28" hidden="1" x14ac:dyDescent="0.25">
      <c r="A848" s="26">
        <v>302</v>
      </c>
      <c r="B848" s="19" t="s">
        <v>1096</v>
      </c>
      <c r="C848" s="44" t="s">
        <v>114</v>
      </c>
      <c r="D848" s="19" t="s">
        <v>1072</v>
      </c>
      <c r="E848" s="19">
        <v>50</v>
      </c>
      <c r="F848" s="19">
        <v>646</v>
      </c>
      <c r="G848" s="19">
        <v>1085</v>
      </c>
      <c r="H848" s="19">
        <v>4</v>
      </c>
      <c r="I848" s="79">
        <v>240.69</v>
      </c>
      <c r="J848" s="79">
        <v>962.76</v>
      </c>
      <c r="K848" s="19" t="s">
        <v>1080</v>
      </c>
      <c r="L848" s="19" t="s">
        <v>1084</v>
      </c>
      <c r="N848" s="19" t="s">
        <v>128</v>
      </c>
      <c r="O848" s="19" t="s">
        <v>129</v>
      </c>
      <c r="Q848" s="20">
        <v>3</v>
      </c>
      <c r="R848" s="65" t="s">
        <v>504</v>
      </c>
      <c r="V848" s="19" t="s">
        <v>119</v>
      </c>
      <c r="X848" s="19" t="s">
        <v>129</v>
      </c>
      <c r="Z848" s="44" t="s">
        <v>760</v>
      </c>
      <c r="AA848" s="44" t="s">
        <v>121</v>
      </c>
      <c r="AB848" s="84" t="str">
        <f t="shared" si="4"/>
        <v>10626-051 DG SÂN VẬN ĐỘNG HÙNG VƯƠNG</v>
      </c>
    </row>
    <row r="849" spans="1:28" hidden="1" x14ac:dyDescent="0.25">
      <c r="A849" s="26">
        <v>303</v>
      </c>
      <c r="B849" s="19" t="s">
        <v>1097</v>
      </c>
      <c r="C849" s="44" t="s">
        <v>114</v>
      </c>
      <c r="D849" s="19" t="s">
        <v>1046</v>
      </c>
      <c r="E849" s="19">
        <v>50</v>
      </c>
      <c r="F849" s="19">
        <v>625</v>
      </c>
      <c r="G849" s="19">
        <v>812</v>
      </c>
      <c r="H849" s="19">
        <v>2</v>
      </c>
      <c r="I849" s="79">
        <v>163.38</v>
      </c>
      <c r="J849" s="79">
        <v>326.76</v>
      </c>
      <c r="K849" s="19" t="s">
        <v>1080</v>
      </c>
      <c r="L849" s="19" t="s">
        <v>1084</v>
      </c>
      <c r="N849" s="19" t="s">
        <v>128</v>
      </c>
      <c r="O849" s="19" t="s">
        <v>129</v>
      </c>
      <c r="Q849" s="20">
        <v>3</v>
      </c>
      <c r="R849" s="65" t="s">
        <v>504</v>
      </c>
      <c r="V849" s="19" t="s">
        <v>119</v>
      </c>
      <c r="X849" s="19" t="s">
        <v>129</v>
      </c>
      <c r="Z849" s="44" t="s">
        <v>760</v>
      </c>
      <c r="AA849" s="44" t="s">
        <v>121</v>
      </c>
      <c r="AB849" s="84" t="str">
        <f t="shared" ref="AB849:AB882" si="5">$B$2</f>
        <v>10626-051 DG SÂN VẬN ĐỘNG HÙNG VƯƠNG</v>
      </c>
    </row>
    <row r="850" spans="1:28" hidden="1" x14ac:dyDescent="0.25">
      <c r="A850" s="26">
        <v>304</v>
      </c>
      <c r="B850" s="19" t="s">
        <v>1098</v>
      </c>
      <c r="C850" s="44" t="s">
        <v>114</v>
      </c>
      <c r="D850" s="19" t="s">
        <v>1061</v>
      </c>
      <c r="E850" s="19">
        <v>50</v>
      </c>
      <c r="F850" s="19">
        <v>990</v>
      </c>
      <c r="G850" s="19">
        <v>990</v>
      </c>
      <c r="H850" s="19">
        <v>2</v>
      </c>
      <c r="I850" s="79">
        <v>375.85</v>
      </c>
      <c r="J850" s="79">
        <v>751.7</v>
      </c>
      <c r="K850" s="19" t="s">
        <v>1080</v>
      </c>
      <c r="L850" s="19" t="s">
        <v>1084</v>
      </c>
      <c r="N850" s="19" t="s">
        <v>128</v>
      </c>
      <c r="O850" s="19" t="s">
        <v>129</v>
      </c>
      <c r="Q850" s="20">
        <v>3</v>
      </c>
      <c r="R850" s="65" t="s">
        <v>504</v>
      </c>
      <c r="V850" s="19" t="s">
        <v>119</v>
      </c>
      <c r="X850" s="19" t="s">
        <v>129</v>
      </c>
      <c r="Z850" s="44" t="s">
        <v>760</v>
      </c>
      <c r="AA850" s="44" t="s">
        <v>121</v>
      </c>
      <c r="AB850" s="84" t="str">
        <f t="shared" si="5"/>
        <v>10626-051 DG SÂN VẬN ĐỘNG HÙNG VƯƠNG</v>
      </c>
    </row>
    <row r="851" spans="1:28" hidden="1" x14ac:dyDescent="0.25">
      <c r="A851" s="26">
        <v>305</v>
      </c>
      <c r="B851" s="19" t="s">
        <v>1099</v>
      </c>
      <c r="C851" s="44" t="s">
        <v>114</v>
      </c>
      <c r="D851" s="19" t="s">
        <v>1046</v>
      </c>
      <c r="E851" s="19">
        <v>50</v>
      </c>
      <c r="F851" s="19">
        <v>625</v>
      </c>
      <c r="G851" s="19">
        <v>812</v>
      </c>
      <c r="H851" s="19">
        <v>3</v>
      </c>
      <c r="I851" s="79">
        <v>163.38</v>
      </c>
      <c r="J851" s="79">
        <v>490.15</v>
      </c>
      <c r="K851" s="19" t="s">
        <v>1080</v>
      </c>
      <c r="L851" s="19" t="s">
        <v>1084</v>
      </c>
      <c r="N851" s="19" t="s">
        <v>128</v>
      </c>
      <c r="O851" s="19" t="s">
        <v>129</v>
      </c>
      <c r="Q851" s="20">
        <v>3</v>
      </c>
      <c r="R851" s="65" t="s">
        <v>504</v>
      </c>
      <c r="V851" s="19" t="s">
        <v>119</v>
      </c>
      <c r="X851" s="19" t="s">
        <v>129</v>
      </c>
      <c r="Z851" s="44" t="s">
        <v>760</v>
      </c>
      <c r="AA851" s="44" t="s">
        <v>121</v>
      </c>
      <c r="AB851" s="84" t="str">
        <f t="shared" si="5"/>
        <v>10626-051 DG SÂN VẬN ĐỘNG HÙNG VƯƠNG</v>
      </c>
    </row>
    <row r="852" spans="1:28" hidden="1" x14ac:dyDescent="0.25">
      <c r="A852" s="26">
        <v>306</v>
      </c>
      <c r="B852" s="19" t="s">
        <v>1100</v>
      </c>
      <c r="C852" s="44" t="s">
        <v>114</v>
      </c>
      <c r="D852" s="19" t="s">
        <v>1046</v>
      </c>
      <c r="E852" s="19">
        <v>50</v>
      </c>
      <c r="F852" s="19">
        <v>625</v>
      </c>
      <c r="G852" s="19">
        <v>812</v>
      </c>
      <c r="H852" s="19">
        <v>1</v>
      </c>
      <c r="I852" s="79">
        <v>163.38</v>
      </c>
      <c r="J852" s="79">
        <v>163.38</v>
      </c>
      <c r="K852" s="19" t="s">
        <v>1080</v>
      </c>
      <c r="L852" s="19" t="s">
        <v>1084</v>
      </c>
      <c r="N852" s="19" t="s">
        <v>128</v>
      </c>
      <c r="O852" s="19" t="s">
        <v>129</v>
      </c>
      <c r="Q852" s="20">
        <v>3</v>
      </c>
      <c r="R852" s="65" t="s">
        <v>504</v>
      </c>
      <c r="V852" s="19" t="s">
        <v>119</v>
      </c>
      <c r="X852" s="19" t="s">
        <v>129</v>
      </c>
      <c r="Z852" s="44" t="s">
        <v>760</v>
      </c>
      <c r="AA852" s="44" t="s">
        <v>121</v>
      </c>
      <c r="AB852" s="84" t="str">
        <f t="shared" si="5"/>
        <v>10626-051 DG SÂN VẬN ĐỘNG HÙNG VƯƠNG</v>
      </c>
    </row>
    <row r="853" spans="1:28" hidden="1" x14ac:dyDescent="0.25">
      <c r="A853" s="26">
        <v>307</v>
      </c>
      <c r="B853" s="19" t="s">
        <v>1101</v>
      </c>
      <c r="C853" s="44" t="s">
        <v>114</v>
      </c>
      <c r="D853" s="19" t="s">
        <v>1061</v>
      </c>
      <c r="E853" s="19">
        <v>50</v>
      </c>
      <c r="F853" s="19">
        <v>990</v>
      </c>
      <c r="G853" s="19">
        <v>990</v>
      </c>
      <c r="H853" s="19">
        <v>2</v>
      </c>
      <c r="I853" s="79">
        <v>375.85</v>
      </c>
      <c r="J853" s="79">
        <v>751.7</v>
      </c>
      <c r="K853" s="19" t="s">
        <v>1080</v>
      </c>
      <c r="L853" s="19" t="s">
        <v>1084</v>
      </c>
      <c r="N853" s="19" t="s">
        <v>128</v>
      </c>
      <c r="O853" s="19" t="s">
        <v>129</v>
      </c>
      <c r="Q853" s="20">
        <v>3</v>
      </c>
      <c r="R853" s="65" t="s">
        <v>504</v>
      </c>
      <c r="V853" s="19" t="s">
        <v>119</v>
      </c>
      <c r="X853" s="19" t="s">
        <v>129</v>
      </c>
      <c r="Z853" s="44" t="s">
        <v>760</v>
      </c>
      <c r="AA853" s="44" t="s">
        <v>121</v>
      </c>
      <c r="AB853" s="84" t="str">
        <f t="shared" si="5"/>
        <v>10626-051 DG SÂN VẬN ĐỘNG HÙNG VƯƠNG</v>
      </c>
    </row>
    <row r="854" spans="1:28" hidden="1" x14ac:dyDescent="0.25">
      <c r="A854" s="26">
        <v>308</v>
      </c>
      <c r="B854" s="19" t="s">
        <v>1102</v>
      </c>
      <c r="C854" s="44" t="s">
        <v>114</v>
      </c>
      <c r="D854" s="19" t="s">
        <v>1061</v>
      </c>
      <c r="E854" s="19">
        <v>50</v>
      </c>
      <c r="F854" s="19">
        <v>990</v>
      </c>
      <c r="G854" s="19">
        <v>990</v>
      </c>
      <c r="H854" s="19">
        <v>2</v>
      </c>
      <c r="I854" s="79">
        <v>375.85</v>
      </c>
      <c r="J854" s="79">
        <v>751.7</v>
      </c>
      <c r="K854" s="19" t="s">
        <v>1080</v>
      </c>
      <c r="L854" s="19" t="s">
        <v>1084</v>
      </c>
      <c r="N854" s="19" t="s">
        <v>128</v>
      </c>
      <c r="O854" s="19" t="s">
        <v>129</v>
      </c>
      <c r="Q854" s="20">
        <v>3</v>
      </c>
      <c r="R854" s="65" t="s">
        <v>504</v>
      </c>
      <c r="V854" s="19" t="s">
        <v>119</v>
      </c>
      <c r="X854" s="19" t="s">
        <v>129</v>
      </c>
      <c r="Z854" s="44" t="s">
        <v>760</v>
      </c>
      <c r="AA854" s="44" t="s">
        <v>121</v>
      </c>
      <c r="AB854" s="84" t="str">
        <f t="shared" si="5"/>
        <v>10626-051 DG SÂN VẬN ĐỘNG HÙNG VƯƠNG</v>
      </c>
    </row>
    <row r="855" spans="1:28" hidden="1" x14ac:dyDescent="0.25">
      <c r="A855" s="26">
        <v>309</v>
      </c>
      <c r="B855" s="19" t="s">
        <v>1103</v>
      </c>
      <c r="C855" s="44" t="s">
        <v>114</v>
      </c>
      <c r="D855" s="19" t="s">
        <v>1061</v>
      </c>
      <c r="E855" s="19">
        <v>50</v>
      </c>
      <c r="F855" s="19">
        <v>990</v>
      </c>
      <c r="G855" s="19">
        <v>990</v>
      </c>
      <c r="H855" s="19">
        <v>2</v>
      </c>
      <c r="I855" s="79">
        <v>375.85</v>
      </c>
      <c r="J855" s="79">
        <v>751.7</v>
      </c>
      <c r="K855" s="19" t="s">
        <v>1080</v>
      </c>
      <c r="L855" s="19" t="s">
        <v>1104</v>
      </c>
      <c r="N855" s="19" t="s">
        <v>128</v>
      </c>
      <c r="O855" s="19" t="s">
        <v>129</v>
      </c>
      <c r="Q855" s="20">
        <v>3</v>
      </c>
      <c r="R855" s="65" t="s">
        <v>504</v>
      </c>
      <c r="V855" s="19" t="s">
        <v>119</v>
      </c>
      <c r="X855" s="19" t="s">
        <v>129</v>
      </c>
      <c r="Z855" s="44" t="s">
        <v>760</v>
      </c>
      <c r="AA855" s="44" t="s">
        <v>121</v>
      </c>
      <c r="AB855" s="84" t="str">
        <f t="shared" si="5"/>
        <v>10626-051 DG SÂN VẬN ĐỘNG HÙNG VƯƠNG</v>
      </c>
    </row>
    <row r="856" spans="1:28" hidden="1" x14ac:dyDescent="0.25">
      <c r="A856" s="26">
        <v>310</v>
      </c>
      <c r="B856" s="19" t="s">
        <v>1105</v>
      </c>
      <c r="C856" s="44" t="s">
        <v>114</v>
      </c>
      <c r="D856" s="19" t="s">
        <v>1061</v>
      </c>
      <c r="E856" s="19">
        <v>50</v>
      </c>
      <c r="F856" s="19">
        <v>990</v>
      </c>
      <c r="G856" s="19">
        <v>990</v>
      </c>
      <c r="H856" s="19">
        <v>2</v>
      </c>
      <c r="I856" s="79">
        <v>375.85</v>
      </c>
      <c r="J856" s="79">
        <v>751.7</v>
      </c>
      <c r="K856" s="19" t="s">
        <v>1080</v>
      </c>
      <c r="L856" s="19" t="s">
        <v>1104</v>
      </c>
      <c r="N856" s="19" t="s">
        <v>128</v>
      </c>
      <c r="O856" s="19" t="s">
        <v>129</v>
      </c>
      <c r="Q856" s="20">
        <v>3</v>
      </c>
      <c r="R856" s="65" t="s">
        <v>504</v>
      </c>
      <c r="V856" s="19" t="s">
        <v>119</v>
      </c>
      <c r="X856" s="19" t="s">
        <v>129</v>
      </c>
      <c r="Z856" s="44" t="s">
        <v>760</v>
      </c>
      <c r="AA856" s="44" t="s">
        <v>121</v>
      </c>
      <c r="AB856" s="84" t="str">
        <f t="shared" si="5"/>
        <v>10626-051 DG SÂN VẬN ĐỘNG HÙNG VƯƠNG</v>
      </c>
    </row>
    <row r="857" spans="1:28" hidden="1" x14ac:dyDescent="0.25">
      <c r="A857" s="26">
        <v>311</v>
      </c>
      <c r="B857" s="19" t="s">
        <v>1087</v>
      </c>
      <c r="C857" s="44" t="s">
        <v>114</v>
      </c>
      <c r="D857" s="19" t="s">
        <v>1046</v>
      </c>
      <c r="E857" s="19">
        <v>50</v>
      </c>
      <c r="F857" s="19">
        <v>625</v>
      </c>
      <c r="G857" s="19">
        <v>812</v>
      </c>
      <c r="H857" s="19">
        <v>5</v>
      </c>
      <c r="I857" s="79">
        <v>163.38</v>
      </c>
      <c r="J857" s="79">
        <v>816.91</v>
      </c>
      <c r="K857" s="19" t="s">
        <v>1080</v>
      </c>
      <c r="L857" s="19" t="s">
        <v>1104</v>
      </c>
      <c r="N857" s="19" t="s">
        <v>128</v>
      </c>
      <c r="O857" s="19" t="s">
        <v>129</v>
      </c>
      <c r="Q857" s="20">
        <v>3</v>
      </c>
      <c r="R857" s="65" t="s">
        <v>504</v>
      </c>
      <c r="V857" s="19" t="s">
        <v>119</v>
      </c>
      <c r="X857" s="19" t="s">
        <v>129</v>
      </c>
      <c r="Z857" s="44" t="s">
        <v>760</v>
      </c>
      <c r="AA857" s="44" t="s">
        <v>121</v>
      </c>
      <c r="AB857" s="84" t="str">
        <f t="shared" si="5"/>
        <v>10626-051 DG SÂN VẬN ĐỘNG HÙNG VƯƠNG</v>
      </c>
    </row>
    <row r="858" spans="1:28" hidden="1" x14ac:dyDescent="0.25">
      <c r="A858" s="26">
        <v>312</v>
      </c>
      <c r="B858" s="19" t="s">
        <v>1088</v>
      </c>
      <c r="C858" s="44" t="s">
        <v>114</v>
      </c>
      <c r="D858" s="19" t="s">
        <v>1061</v>
      </c>
      <c r="E858" s="19">
        <v>50</v>
      </c>
      <c r="F858" s="19">
        <v>990</v>
      </c>
      <c r="G858" s="19">
        <v>990</v>
      </c>
      <c r="H858" s="19">
        <v>1</v>
      </c>
      <c r="I858" s="79">
        <v>375.85</v>
      </c>
      <c r="J858" s="79">
        <v>375.85</v>
      </c>
      <c r="K858" s="19" t="s">
        <v>1080</v>
      </c>
      <c r="L858" s="19" t="s">
        <v>1104</v>
      </c>
      <c r="N858" s="19" t="s">
        <v>128</v>
      </c>
      <c r="O858" s="19" t="s">
        <v>129</v>
      </c>
      <c r="Q858" s="20">
        <v>3</v>
      </c>
      <c r="R858" s="65" t="s">
        <v>504</v>
      </c>
      <c r="V858" s="19" t="s">
        <v>119</v>
      </c>
      <c r="X858" s="19" t="s">
        <v>129</v>
      </c>
      <c r="Z858" s="44" t="s">
        <v>760</v>
      </c>
      <c r="AA858" s="44" t="s">
        <v>121</v>
      </c>
      <c r="AB858" s="84" t="str">
        <f t="shared" si="5"/>
        <v>10626-051 DG SÂN VẬN ĐỘNG HÙNG VƯƠNG</v>
      </c>
    </row>
    <row r="859" spans="1:28" hidden="1" x14ac:dyDescent="0.25">
      <c r="A859" s="26">
        <v>313</v>
      </c>
      <c r="B859" s="19" t="s">
        <v>1089</v>
      </c>
      <c r="C859" s="44" t="s">
        <v>114</v>
      </c>
      <c r="D859" s="19" t="s">
        <v>1046</v>
      </c>
      <c r="E859" s="19">
        <v>50</v>
      </c>
      <c r="F859" s="19">
        <v>625</v>
      </c>
      <c r="G859" s="19">
        <v>812</v>
      </c>
      <c r="H859" s="19">
        <v>1</v>
      </c>
      <c r="I859" s="79">
        <v>163.38</v>
      </c>
      <c r="J859" s="79">
        <v>163.38</v>
      </c>
      <c r="K859" s="19" t="s">
        <v>1080</v>
      </c>
      <c r="L859" s="19" t="s">
        <v>1104</v>
      </c>
      <c r="N859" s="19" t="s">
        <v>128</v>
      </c>
      <c r="O859" s="19" t="s">
        <v>129</v>
      </c>
      <c r="Q859" s="20">
        <v>3</v>
      </c>
      <c r="R859" s="65" t="s">
        <v>504</v>
      </c>
      <c r="V859" s="19" t="s">
        <v>119</v>
      </c>
      <c r="X859" s="19" t="s">
        <v>129</v>
      </c>
      <c r="Z859" s="44" t="s">
        <v>760</v>
      </c>
      <c r="AA859" s="44" t="s">
        <v>121</v>
      </c>
      <c r="AB859" s="84" t="str">
        <f t="shared" si="5"/>
        <v>10626-051 DG SÂN VẬN ĐỘNG HÙNG VƯƠNG</v>
      </c>
    </row>
    <row r="860" spans="1:28" hidden="1" x14ac:dyDescent="0.25">
      <c r="A860" s="26">
        <v>314</v>
      </c>
      <c r="B860" s="19" t="s">
        <v>1090</v>
      </c>
      <c r="C860" s="44" t="s">
        <v>114</v>
      </c>
      <c r="D860" s="19" t="s">
        <v>1061</v>
      </c>
      <c r="E860" s="19">
        <v>50</v>
      </c>
      <c r="F860" s="19">
        <v>990</v>
      </c>
      <c r="G860" s="19">
        <v>990</v>
      </c>
      <c r="H860" s="19">
        <v>1</v>
      </c>
      <c r="I860" s="79">
        <v>375.85</v>
      </c>
      <c r="J860" s="79">
        <v>375.85</v>
      </c>
      <c r="K860" s="19" t="s">
        <v>1080</v>
      </c>
      <c r="L860" s="19" t="s">
        <v>1104</v>
      </c>
      <c r="N860" s="19" t="s">
        <v>128</v>
      </c>
      <c r="O860" s="19" t="s">
        <v>129</v>
      </c>
      <c r="Q860" s="20">
        <v>3</v>
      </c>
      <c r="R860" s="65" t="s">
        <v>504</v>
      </c>
      <c r="V860" s="19" t="s">
        <v>119</v>
      </c>
      <c r="X860" s="19" t="s">
        <v>129</v>
      </c>
      <c r="Z860" s="44" t="s">
        <v>760</v>
      </c>
      <c r="AA860" s="44" t="s">
        <v>121</v>
      </c>
      <c r="AB860" s="84" t="str">
        <f t="shared" si="5"/>
        <v>10626-051 DG SÂN VẬN ĐỘNG HÙNG VƯƠNG</v>
      </c>
    </row>
    <row r="861" spans="1:28" hidden="1" x14ac:dyDescent="0.25">
      <c r="A861" s="26">
        <v>315</v>
      </c>
      <c r="B861" s="19" t="s">
        <v>1106</v>
      </c>
      <c r="C861" s="44" t="s">
        <v>114</v>
      </c>
      <c r="D861" s="19" t="s">
        <v>1061</v>
      </c>
      <c r="E861" s="19">
        <v>50</v>
      </c>
      <c r="F861" s="19">
        <v>990</v>
      </c>
      <c r="G861" s="19">
        <v>990</v>
      </c>
      <c r="H861" s="19">
        <v>2</v>
      </c>
      <c r="I861" s="79">
        <v>375.85</v>
      </c>
      <c r="J861" s="79">
        <v>751.7</v>
      </c>
      <c r="K861" s="19" t="s">
        <v>1080</v>
      </c>
      <c r="L861" s="19" t="s">
        <v>1104</v>
      </c>
      <c r="N861" s="19" t="s">
        <v>128</v>
      </c>
      <c r="O861" s="19" t="s">
        <v>129</v>
      </c>
      <c r="Q861" s="20">
        <v>3</v>
      </c>
      <c r="R861" s="65" t="s">
        <v>504</v>
      </c>
      <c r="V861" s="19" t="s">
        <v>119</v>
      </c>
      <c r="X861" s="19" t="s">
        <v>129</v>
      </c>
      <c r="Z861" s="44" t="s">
        <v>760</v>
      </c>
      <c r="AA861" s="44" t="s">
        <v>121</v>
      </c>
      <c r="AB861" s="84" t="str">
        <f t="shared" si="5"/>
        <v>10626-051 DG SÂN VẬN ĐỘNG HÙNG VƯƠNG</v>
      </c>
    </row>
    <row r="862" spans="1:28" hidden="1" x14ac:dyDescent="0.25">
      <c r="A862" s="26">
        <v>316</v>
      </c>
      <c r="B862" s="19" t="s">
        <v>1095</v>
      </c>
      <c r="C862" s="44" t="s">
        <v>114</v>
      </c>
      <c r="D862" s="19" t="s">
        <v>1072</v>
      </c>
      <c r="E862" s="19">
        <v>50</v>
      </c>
      <c r="F862" s="19">
        <v>646</v>
      </c>
      <c r="G862" s="19">
        <v>1085</v>
      </c>
      <c r="H862" s="19">
        <v>1</v>
      </c>
      <c r="I862" s="79">
        <v>240.69</v>
      </c>
      <c r="J862" s="79">
        <v>240.69</v>
      </c>
      <c r="K862" s="19" t="s">
        <v>1080</v>
      </c>
      <c r="L862" s="19" t="s">
        <v>1104</v>
      </c>
      <c r="N862" s="19" t="s">
        <v>128</v>
      </c>
      <c r="O862" s="19" t="s">
        <v>129</v>
      </c>
      <c r="Q862" s="20">
        <v>3</v>
      </c>
      <c r="R862" s="65" t="s">
        <v>504</v>
      </c>
      <c r="V862" s="19" t="s">
        <v>119</v>
      </c>
      <c r="X862" s="19" t="s">
        <v>129</v>
      </c>
      <c r="Z862" s="44" t="s">
        <v>760</v>
      </c>
      <c r="AA862" s="44" t="s">
        <v>121</v>
      </c>
      <c r="AB862" s="84" t="str">
        <f t="shared" si="5"/>
        <v>10626-051 DG SÂN VẬN ĐỘNG HÙNG VƯƠNG</v>
      </c>
    </row>
    <row r="863" spans="1:28" hidden="1" x14ac:dyDescent="0.25">
      <c r="A863" s="26">
        <v>317</v>
      </c>
      <c r="B863" s="19" t="s">
        <v>1107</v>
      </c>
      <c r="C863" s="44" t="s">
        <v>114</v>
      </c>
      <c r="D863" s="19" t="s">
        <v>1061</v>
      </c>
      <c r="E863" s="19">
        <v>50</v>
      </c>
      <c r="F863" s="19">
        <v>990</v>
      </c>
      <c r="G863" s="19">
        <v>990</v>
      </c>
      <c r="H863" s="19">
        <v>2</v>
      </c>
      <c r="I863" s="79">
        <v>375.85</v>
      </c>
      <c r="J863" s="79">
        <v>751.7</v>
      </c>
      <c r="K863" s="19" t="s">
        <v>1080</v>
      </c>
      <c r="L863" s="19" t="s">
        <v>1104</v>
      </c>
      <c r="N863" s="19" t="s">
        <v>128</v>
      </c>
      <c r="O863" s="19" t="s">
        <v>129</v>
      </c>
      <c r="Q863" s="20">
        <v>3</v>
      </c>
      <c r="R863" s="65" t="s">
        <v>504</v>
      </c>
      <c r="V863" s="19" t="s">
        <v>119</v>
      </c>
      <c r="X863" s="19" t="s">
        <v>129</v>
      </c>
      <c r="Z863" s="44" t="s">
        <v>760</v>
      </c>
      <c r="AA863" s="44" t="s">
        <v>121</v>
      </c>
      <c r="AB863" s="84" t="str">
        <f t="shared" si="5"/>
        <v>10626-051 DG SÂN VẬN ĐỘNG HÙNG VƯƠNG</v>
      </c>
    </row>
    <row r="864" spans="1:28" hidden="1" x14ac:dyDescent="0.25">
      <c r="A864" s="26">
        <v>318</v>
      </c>
      <c r="B864" s="19" t="s">
        <v>1108</v>
      </c>
      <c r="C864" s="44" t="s">
        <v>114</v>
      </c>
      <c r="D864" s="19" t="s">
        <v>1061</v>
      </c>
      <c r="E864" s="19">
        <v>50</v>
      </c>
      <c r="F864" s="19">
        <v>990</v>
      </c>
      <c r="G864" s="19">
        <v>990</v>
      </c>
      <c r="H864" s="19">
        <v>2</v>
      </c>
      <c r="I864" s="79">
        <v>375.85</v>
      </c>
      <c r="J864" s="79">
        <v>751.7</v>
      </c>
      <c r="K864" s="19" t="s">
        <v>1080</v>
      </c>
      <c r="L864" s="19" t="s">
        <v>1104</v>
      </c>
      <c r="N864" s="19" t="s">
        <v>128</v>
      </c>
      <c r="O864" s="19" t="s">
        <v>129</v>
      </c>
      <c r="Q864" s="20">
        <v>3</v>
      </c>
      <c r="R864" s="65" t="s">
        <v>504</v>
      </c>
      <c r="V864" s="19" t="s">
        <v>119</v>
      </c>
      <c r="X864" s="19" t="s">
        <v>129</v>
      </c>
      <c r="Z864" s="44" t="s">
        <v>760</v>
      </c>
      <c r="AA864" s="44" t="s">
        <v>121</v>
      </c>
      <c r="AB864" s="84" t="str">
        <f t="shared" si="5"/>
        <v>10626-051 DG SÂN VẬN ĐỘNG HÙNG VƯƠNG</v>
      </c>
    </row>
    <row r="865" spans="1:28" hidden="1" x14ac:dyDescent="0.25">
      <c r="A865" s="26">
        <v>319</v>
      </c>
      <c r="B865" s="19" t="s">
        <v>1109</v>
      </c>
      <c r="C865" s="44" t="s">
        <v>114</v>
      </c>
      <c r="D865" s="19" t="s">
        <v>1061</v>
      </c>
      <c r="E865" s="19">
        <v>50</v>
      </c>
      <c r="F865" s="19">
        <v>990</v>
      </c>
      <c r="G865" s="19">
        <v>990</v>
      </c>
      <c r="H865" s="19">
        <v>2</v>
      </c>
      <c r="I865" s="79">
        <v>375.85</v>
      </c>
      <c r="J865" s="79">
        <v>751.7</v>
      </c>
      <c r="K865" s="19" t="s">
        <v>1080</v>
      </c>
      <c r="L865" s="19" t="s">
        <v>1104</v>
      </c>
      <c r="N865" s="19" t="s">
        <v>128</v>
      </c>
      <c r="O865" s="19" t="s">
        <v>129</v>
      </c>
      <c r="Q865" s="20">
        <v>3</v>
      </c>
      <c r="R865" s="65" t="s">
        <v>504</v>
      </c>
      <c r="V865" s="19" t="s">
        <v>119</v>
      </c>
      <c r="X865" s="19" t="s">
        <v>129</v>
      </c>
      <c r="Z865" s="44" t="s">
        <v>760</v>
      </c>
      <c r="AA865" s="44" t="s">
        <v>121</v>
      </c>
      <c r="AB865" s="84" t="str">
        <f t="shared" si="5"/>
        <v>10626-051 DG SÂN VẬN ĐỘNG HÙNG VƯƠNG</v>
      </c>
    </row>
    <row r="866" spans="1:28" hidden="1" x14ac:dyDescent="0.25">
      <c r="A866" s="26">
        <v>320</v>
      </c>
      <c r="B866" s="19" t="s">
        <v>1110</v>
      </c>
      <c r="C866" s="44" t="s">
        <v>114</v>
      </c>
      <c r="D866" s="19" t="s">
        <v>1061</v>
      </c>
      <c r="E866" s="19">
        <v>50</v>
      </c>
      <c r="F866" s="19">
        <v>990</v>
      </c>
      <c r="G866" s="19">
        <v>990</v>
      </c>
      <c r="H866" s="19">
        <v>2</v>
      </c>
      <c r="I866" s="79">
        <v>375.85</v>
      </c>
      <c r="J866" s="79">
        <v>751.7</v>
      </c>
      <c r="K866" s="19" t="s">
        <v>1080</v>
      </c>
      <c r="L866" s="19" t="s">
        <v>1104</v>
      </c>
      <c r="N866" s="19" t="s">
        <v>128</v>
      </c>
      <c r="O866" s="19" t="s">
        <v>129</v>
      </c>
      <c r="Q866" s="20">
        <v>3</v>
      </c>
      <c r="R866" s="65" t="s">
        <v>504</v>
      </c>
      <c r="V866" s="19" t="s">
        <v>119</v>
      </c>
      <c r="X866" s="19" t="s">
        <v>129</v>
      </c>
      <c r="Z866" s="44" t="s">
        <v>760</v>
      </c>
      <c r="AA866" s="44" t="s">
        <v>121</v>
      </c>
      <c r="AB866" s="84" t="str">
        <f t="shared" si="5"/>
        <v>10626-051 DG SÂN VẬN ĐỘNG HÙNG VƯƠNG</v>
      </c>
    </row>
    <row r="867" spans="1:28" hidden="1" x14ac:dyDescent="0.25">
      <c r="A867" s="26">
        <v>321</v>
      </c>
      <c r="B867" s="19" t="s">
        <v>1100</v>
      </c>
      <c r="C867" s="44" t="s">
        <v>114</v>
      </c>
      <c r="D867" s="19" t="s">
        <v>1046</v>
      </c>
      <c r="E867" s="19">
        <v>50</v>
      </c>
      <c r="F867" s="19">
        <v>625</v>
      </c>
      <c r="G867" s="19">
        <v>812</v>
      </c>
      <c r="H867" s="19">
        <v>7</v>
      </c>
      <c r="I867" s="79">
        <v>163.38</v>
      </c>
      <c r="J867" s="79">
        <v>1143.67</v>
      </c>
      <c r="K867" s="19" t="s">
        <v>1080</v>
      </c>
      <c r="L867" s="19" t="s">
        <v>1104</v>
      </c>
      <c r="N867" s="19" t="s">
        <v>128</v>
      </c>
      <c r="O867" s="19" t="s">
        <v>129</v>
      </c>
      <c r="Q867" s="20">
        <v>3</v>
      </c>
      <c r="R867" s="65" t="s">
        <v>504</v>
      </c>
      <c r="V867" s="19" t="s">
        <v>119</v>
      </c>
      <c r="X867" s="19" t="s">
        <v>129</v>
      </c>
      <c r="Z867" s="44" t="s">
        <v>760</v>
      </c>
      <c r="AA867" s="44" t="s">
        <v>121</v>
      </c>
      <c r="AB867" s="84" t="str">
        <f t="shared" si="5"/>
        <v>10626-051 DG SÂN VẬN ĐỘNG HÙNG VƯƠNG</v>
      </c>
    </row>
    <row r="868" spans="1:28" hidden="1" x14ac:dyDescent="0.25">
      <c r="A868" s="26">
        <v>322</v>
      </c>
      <c r="B868" s="19" t="s">
        <v>1111</v>
      </c>
      <c r="C868" s="44" t="s">
        <v>114</v>
      </c>
      <c r="D868" s="19" t="s">
        <v>1112</v>
      </c>
      <c r="E868" s="19">
        <v>60</v>
      </c>
      <c r="F868" s="19">
        <v>750</v>
      </c>
      <c r="G868" s="19">
        <v>11995</v>
      </c>
      <c r="H868" s="19">
        <v>1</v>
      </c>
      <c r="I868" s="79">
        <v>4237.2299999999996</v>
      </c>
      <c r="J868" s="79">
        <v>4237.2299999999996</v>
      </c>
      <c r="K868" s="19" t="s">
        <v>1113</v>
      </c>
      <c r="L868" s="19" t="s">
        <v>1114</v>
      </c>
      <c r="O868" s="19" t="s">
        <v>129</v>
      </c>
      <c r="Q868" s="20">
        <v>3</v>
      </c>
      <c r="R868" s="65" t="s">
        <v>504</v>
      </c>
      <c r="V868" s="19" t="s">
        <v>119</v>
      </c>
      <c r="Y868" s="19" t="s">
        <v>129</v>
      </c>
      <c r="Z868" s="44" t="s">
        <v>760</v>
      </c>
      <c r="AA868" s="44" t="s">
        <v>121</v>
      </c>
      <c r="AB868" s="84" t="str">
        <f t="shared" si="5"/>
        <v>10626-051 DG SÂN VẬN ĐỘNG HÙNG VƯƠNG</v>
      </c>
    </row>
    <row r="869" spans="1:28" hidden="1" x14ac:dyDescent="0.25">
      <c r="A869" s="26">
        <v>323</v>
      </c>
      <c r="B869" s="19" t="s">
        <v>1115</v>
      </c>
      <c r="C869" s="44" t="s">
        <v>114</v>
      </c>
      <c r="D869" s="19" t="s">
        <v>1116</v>
      </c>
      <c r="E869" s="19">
        <v>60</v>
      </c>
      <c r="F869" s="19">
        <v>750</v>
      </c>
      <c r="G869" s="19">
        <v>10995</v>
      </c>
      <c r="H869" s="19">
        <v>1</v>
      </c>
      <c r="I869" s="79">
        <v>3883.98</v>
      </c>
      <c r="J869" s="79">
        <v>3883.98</v>
      </c>
      <c r="K869" s="19" t="s">
        <v>1113</v>
      </c>
      <c r="L869" s="19" t="s">
        <v>1114</v>
      </c>
      <c r="O869" s="19" t="s">
        <v>129</v>
      </c>
      <c r="Q869" s="20">
        <v>3</v>
      </c>
      <c r="R869" s="65" t="s">
        <v>504</v>
      </c>
      <c r="V869" s="19" t="s">
        <v>119</v>
      </c>
      <c r="Y869" s="19" t="s">
        <v>129</v>
      </c>
      <c r="Z869" s="44" t="s">
        <v>760</v>
      </c>
      <c r="AA869" s="44" t="s">
        <v>121</v>
      </c>
      <c r="AB869" s="84" t="str">
        <f t="shared" si="5"/>
        <v>10626-051 DG SÂN VẬN ĐỘNG HÙNG VƯƠNG</v>
      </c>
    </row>
    <row r="870" spans="1:28" hidden="1" x14ac:dyDescent="0.25">
      <c r="A870" s="26">
        <v>324</v>
      </c>
      <c r="B870" s="19" t="s">
        <v>1117</v>
      </c>
      <c r="C870" s="44" t="s">
        <v>114</v>
      </c>
      <c r="D870" s="19" t="s">
        <v>1116</v>
      </c>
      <c r="E870" s="19">
        <v>60</v>
      </c>
      <c r="F870" s="19">
        <v>750</v>
      </c>
      <c r="G870" s="19">
        <v>10995</v>
      </c>
      <c r="H870" s="19">
        <v>1</v>
      </c>
      <c r="I870" s="79">
        <v>3883.98</v>
      </c>
      <c r="J870" s="79">
        <v>3883.98</v>
      </c>
      <c r="K870" s="19" t="s">
        <v>1113</v>
      </c>
      <c r="L870" s="19" t="s">
        <v>1114</v>
      </c>
      <c r="O870" s="19" t="s">
        <v>129</v>
      </c>
      <c r="Q870" s="20">
        <v>3</v>
      </c>
      <c r="R870" s="65" t="s">
        <v>504</v>
      </c>
      <c r="V870" s="19" t="s">
        <v>119</v>
      </c>
      <c r="Y870" s="19" t="s">
        <v>129</v>
      </c>
      <c r="Z870" s="44" t="s">
        <v>760</v>
      </c>
      <c r="AA870" s="44" t="s">
        <v>121</v>
      </c>
      <c r="AB870" s="84" t="str">
        <f t="shared" si="5"/>
        <v>10626-051 DG SÂN VẬN ĐỘNG HÙNG VƯƠNG</v>
      </c>
    </row>
    <row r="871" spans="1:28" hidden="1" x14ac:dyDescent="0.25">
      <c r="A871" s="26">
        <v>325</v>
      </c>
      <c r="B871" s="19" t="s">
        <v>1118</v>
      </c>
      <c r="C871" s="44" t="s">
        <v>114</v>
      </c>
      <c r="D871" s="19" t="s">
        <v>1119</v>
      </c>
      <c r="E871" s="19">
        <v>60</v>
      </c>
      <c r="F871" s="19">
        <v>990</v>
      </c>
      <c r="G871" s="19">
        <v>990</v>
      </c>
      <c r="H871" s="19">
        <v>1</v>
      </c>
      <c r="I871" s="79">
        <v>451.02</v>
      </c>
      <c r="J871" s="79">
        <v>451.02</v>
      </c>
      <c r="K871" s="19" t="s">
        <v>1113</v>
      </c>
      <c r="L871" s="19" t="s">
        <v>1114</v>
      </c>
      <c r="N871" s="19" t="s">
        <v>128</v>
      </c>
      <c r="O871" s="19" t="s">
        <v>129</v>
      </c>
      <c r="Q871" s="20">
        <v>3</v>
      </c>
      <c r="R871" s="65" t="s">
        <v>504</v>
      </c>
      <c r="V871" s="19" t="s">
        <v>119</v>
      </c>
      <c r="X871" s="19" t="s">
        <v>129</v>
      </c>
      <c r="Z871" s="44" t="s">
        <v>760</v>
      </c>
      <c r="AA871" s="44" t="s">
        <v>121</v>
      </c>
      <c r="AB871" s="84" t="str">
        <f t="shared" si="5"/>
        <v>10626-051 DG SÂN VẬN ĐỘNG HÙNG VƯƠNG</v>
      </c>
    </row>
    <row r="872" spans="1:28" hidden="1" x14ac:dyDescent="0.25">
      <c r="A872" s="26">
        <v>326</v>
      </c>
      <c r="B872" s="19" t="s">
        <v>1120</v>
      </c>
      <c r="C872" s="44" t="s">
        <v>114</v>
      </c>
      <c r="D872" s="19" t="s">
        <v>1112</v>
      </c>
      <c r="E872" s="19">
        <v>60</v>
      </c>
      <c r="F872" s="19">
        <v>750</v>
      </c>
      <c r="G872" s="19">
        <v>11995</v>
      </c>
      <c r="H872" s="19">
        <v>1</v>
      </c>
      <c r="I872" s="79">
        <v>4237.2299999999996</v>
      </c>
      <c r="J872" s="79">
        <v>4237.2299999999996</v>
      </c>
      <c r="K872" s="19" t="s">
        <v>1113</v>
      </c>
      <c r="L872" s="19" t="s">
        <v>1121</v>
      </c>
      <c r="O872" s="19" t="s">
        <v>129</v>
      </c>
      <c r="Q872" s="20">
        <v>3</v>
      </c>
      <c r="R872" s="65" t="s">
        <v>504</v>
      </c>
      <c r="V872" s="19" t="s">
        <v>119</v>
      </c>
      <c r="Y872" s="19" t="s">
        <v>129</v>
      </c>
      <c r="Z872" s="44" t="s">
        <v>760</v>
      </c>
      <c r="AA872" s="44" t="s">
        <v>121</v>
      </c>
      <c r="AB872" s="84" t="str">
        <f t="shared" si="5"/>
        <v>10626-051 DG SÂN VẬN ĐỘNG HÙNG VƯƠNG</v>
      </c>
    </row>
    <row r="873" spans="1:28" hidden="1" x14ac:dyDescent="0.25">
      <c r="A873" s="26">
        <v>327</v>
      </c>
      <c r="B873" s="19" t="s">
        <v>1122</v>
      </c>
      <c r="C873" s="44" t="s">
        <v>114</v>
      </c>
      <c r="D873" s="19" t="s">
        <v>1112</v>
      </c>
      <c r="E873" s="19">
        <v>60</v>
      </c>
      <c r="F873" s="19">
        <v>750</v>
      </c>
      <c r="G873" s="19">
        <v>11995</v>
      </c>
      <c r="H873" s="19">
        <v>1</v>
      </c>
      <c r="I873" s="79">
        <v>4237.2299999999996</v>
      </c>
      <c r="J873" s="79">
        <v>4237.2299999999996</v>
      </c>
      <c r="K873" s="19" t="s">
        <v>1113</v>
      </c>
      <c r="L873" s="19" t="s">
        <v>1121</v>
      </c>
      <c r="O873" s="19" t="s">
        <v>129</v>
      </c>
      <c r="Q873" s="20">
        <v>3</v>
      </c>
      <c r="R873" s="65" t="s">
        <v>504</v>
      </c>
      <c r="V873" s="19" t="s">
        <v>119</v>
      </c>
      <c r="Y873" s="19" t="s">
        <v>129</v>
      </c>
      <c r="Z873" s="44" t="s">
        <v>760</v>
      </c>
      <c r="AA873" s="44" t="s">
        <v>121</v>
      </c>
      <c r="AB873" s="84" t="str">
        <f t="shared" si="5"/>
        <v>10626-051 DG SÂN VẬN ĐỘNG HÙNG VƯƠNG</v>
      </c>
    </row>
    <row r="874" spans="1:28" hidden="1" x14ac:dyDescent="0.25">
      <c r="A874" s="26">
        <v>328</v>
      </c>
      <c r="B874" s="19" t="s">
        <v>1123</v>
      </c>
      <c r="C874" s="44" t="s">
        <v>114</v>
      </c>
      <c r="D874" s="19" t="s">
        <v>1112</v>
      </c>
      <c r="E874" s="19">
        <v>60</v>
      </c>
      <c r="F874" s="19">
        <v>750</v>
      </c>
      <c r="G874" s="19">
        <v>11995</v>
      </c>
      <c r="H874" s="19">
        <v>1</v>
      </c>
      <c r="I874" s="79">
        <v>4237.2299999999996</v>
      </c>
      <c r="J874" s="79">
        <v>4237.2299999999996</v>
      </c>
      <c r="K874" s="19" t="s">
        <v>1113</v>
      </c>
      <c r="L874" s="19" t="s">
        <v>1121</v>
      </c>
      <c r="O874" s="19" t="s">
        <v>129</v>
      </c>
      <c r="Q874" s="20">
        <v>3</v>
      </c>
      <c r="R874" s="65" t="s">
        <v>504</v>
      </c>
      <c r="V874" s="19" t="s">
        <v>119</v>
      </c>
      <c r="Y874" s="19" t="s">
        <v>129</v>
      </c>
      <c r="Z874" s="44" t="s">
        <v>760</v>
      </c>
      <c r="AA874" s="44" t="s">
        <v>121</v>
      </c>
      <c r="AB874" s="84" t="str">
        <f t="shared" si="5"/>
        <v>10626-051 DG SÂN VẬN ĐỘNG HÙNG VƯƠNG</v>
      </c>
    </row>
    <row r="875" spans="1:28" hidden="1" x14ac:dyDescent="0.25">
      <c r="A875" s="26">
        <v>329</v>
      </c>
      <c r="B875" s="19" t="s">
        <v>1124</v>
      </c>
      <c r="C875" s="44" t="s">
        <v>114</v>
      </c>
      <c r="D875" s="19" t="s">
        <v>1125</v>
      </c>
      <c r="E875" s="19">
        <v>60</v>
      </c>
      <c r="F875" s="19">
        <v>700</v>
      </c>
      <c r="G875" s="19">
        <v>1820</v>
      </c>
      <c r="H875" s="19">
        <v>1</v>
      </c>
      <c r="I875" s="79">
        <v>580.82000000000005</v>
      </c>
      <c r="J875" s="79">
        <v>580.82000000000005</v>
      </c>
      <c r="K875" s="19" t="s">
        <v>1113</v>
      </c>
      <c r="L875" s="19" t="s">
        <v>1126</v>
      </c>
      <c r="N875" s="19" t="s">
        <v>128</v>
      </c>
      <c r="O875" s="19" t="s">
        <v>129</v>
      </c>
      <c r="Q875" s="20">
        <v>3</v>
      </c>
      <c r="R875" s="65" t="s">
        <v>504</v>
      </c>
      <c r="V875" s="19" t="s">
        <v>119</v>
      </c>
      <c r="X875" s="19" t="s">
        <v>129</v>
      </c>
      <c r="Z875" s="44" t="s">
        <v>760</v>
      </c>
      <c r="AA875" s="44" t="s">
        <v>121</v>
      </c>
      <c r="AB875" s="84" t="str">
        <f t="shared" si="5"/>
        <v>10626-051 DG SÂN VẬN ĐỘNG HÙNG VƯƠNG</v>
      </c>
    </row>
    <row r="876" spans="1:28" hidden="1" x14ac:dyDescent="0.25">
      <c r="A876" s="26">
        <v>330</v>
      </c>
      <c r="B876" s="19" t="s">
        <v>1127</v>
      </c>
      <c r="C876" s="44" t="s">
        <v>114</v>
      </c>
      <c r="D876" s="19" t="s">
        <v>1125</v>
      </c>
      <c r="E876" s="19">
        <v>60</v>
      </c>
      <c r="F876" s="19">
        <v>700</v>
      </c>
      <c r="G876" s="19">
        <v>1820</v>
      </c>
      <c r="H876" s="19">
        <v>1</v>
      </c>
      <c r="I876" s="79">
        <v>580.82000000000005</v>
      </c>
      <c r="J876" s="79">
        <v>580.82000000000005</v>
      </c>
      <c r="K876" s="19" t="s">
        <v>1113</v>
      </c>
      <c r="L876" s="19" t="s">
        <v>1126</v>
      </c>
      <c r="N876" s="19" t="s">
        <v>128</v>
      </c>
      <c r="O876" s="19" t="s">
        <v>129</v>
      </c>
      <c r="Q876" s="20">
        <v>3</v>
      </c>
      <c r="R876" s="65" t="s">
        <v>504</v>
      </c>
      <c r="V876" s="19" t="s">
        <v>119</v>
      </c>
      <c r="X876" s="19" t="s">
        <v>129</v>
      </c>
      <c r="Z876" s="44" t="s">
        <v>760</v>
      </c>
      <c r="AA876" s="44" t="s">
        <v>121</v>
      </c>
      <c r="AB876" s="84" t="str">
        <f t="shared" si="5"/>
        <v>10626-051 DG SÂN VẬN ĐỘNG HÙNG VƯƠNG</v>
      </c>
    </row>
    <row r="877" spans="1:28" hidden="1" x14ac:dyDescent="0.25">
      <c r="A877" s="26">
        <v>331</v>
      </c>
      <c r="B877" s="19" t="s">
        <v>1128</v>
      </c>
      <c r="C877" s="44" t="s">
        <v>114</v>
      </c>
      <c r="D877" s="19" t="s">
        <v>1119</v>
      </c>
      <c r="E877" s="19">
        <v>60</v>
      </c>
      <c r="F877" s="19">
        <v>990</v>
      </c>
      <c r="G877" s="19">
        <v>990</v>
      </c>
      <c r="H877" s="19">
        <v>2</v>
      </c>
      <c r="I877" s="79">
        <v>451.02</v>
      </c>
      <c r="J877" s="79">
        <v>902.04</v>
      </c>
      <c r="K877" s="19" t="s">
        <v>1113</v>
      </c>
      <c r="L877" s="19" t="s">
        <v>1126</v>
      </c>
      <c r="N877" s="19" t="s">
        <v>128</v>
      </c>
      <c r="O877" s="19" t="s">
        <v>129</v>
      </c>
      <c r="Q877" s="20">
        <v>3</v>
      </c>
      <c r="R877" s="65" t="s">
        <v>504</v>
      </c>
      <c r="V877" s="19" t="s">
        <v>119</v>
      </c>
      <c r="X877" s="19" t="s">
        <v>129</v>
      </c>
      <c r="Z877" s="44" t="s">
        <v>760</v>
      </c>
      <c r="AA877" s="44" t="s">
        <v>121</v>
      </c>
      <c r="AB877" s="84" t="str">
        <f t="shared" si="5"/>
        <v>10626-051 DG SÂN VẬN ĐỘNG HÙNG VƯƠNG</v>
      </c>
    </row>
    <row r="878" spans="1:28" hidden="1" x14ac:dyDescent="0.25">
      <c r="A878" s="26">
        <v>332</v>
      </c>
      <c r="B878" s="19" t="s">
        <v>1129</v>
      </c>
      <c r="C878" s="44" t="s">
        <v>114</v>
      </c>
      <c r="D878" s="19" t="s">
        <v>1119</v>
      </c>
      <c r="E878" s="19">
        <v>60</v>
      </c>
      <c r="F878" s="19">
        <v>990</v>
      </c>
      <c r="G878" s="19">
        <v>990</v>
      </c>
      <c r="H878" s="19">
        <v>2</v>
      </c>
      <c r="I878" s="79">
        <v>451.02</v>
      </c>
      <c r="J878" s="79">
        <v>902.04</v>
      </c>
      <c r="K878" s="19" t="s">
        <v>1113</v>
      </c>
      <c r="L878" s="19" t="s">
        <v>1126</v>
      </c>
      <c r="N878" s="19" t="s">
        <v>128</v>
      </c>
      <c r="O878" s="19" t="s">
        <v>129</v>
      </c>
      <c r="Q878" s="20">
        <v>3</v>
      </c>
      <c r="R878" s="65" t="s">
        <v>504</v>
      </c>
      <c r="V878" s="19" t="s">
        <v>119</v>
      </c>
      <c r="X878" s="19" t="s">
        <v>129</v>
      </c>
      <c r="Z878" s="44" t="s">
        <v>760</v>
      </c>
      <c r="AA878" s="44" t="s">
        <v>121</v>
      </c>
      <c r="AB878" s="84" t="str">
        <f t="shared" si="5"/>
        <v>10626-051 DG SÂN VẬN ĐỘNG HÙNG VƯƠNG</v>
      </c>
    </row>
    <row r="879" spans="1:28" hidden="1" x14ac:dyDescent="0.25">
      <c r="A879" s="26">
        <v>333</v>
      </c>
      <c r="B879" s="19" t="s">
        <v>1118</v>
      </c>
      <c r="C879" s="44" t="s">
        <v>114</v>
      </c>
      <c r="D879" s="19" t="s">
        <v>1119</v>
      </c>
      <c r="E879" s="19">
        <v>60</v>
      </c>
      <c r="F879" s="19">
        <v>990</v>
      </c>
      <c r="G879" s="19">
        <v>990</v>
      </c>
      <c r="H879" s="19">
        <v>1</v>
      </c>
      <c r="I879" s="79">
        <v>451.02</v>
      </c>
      <c r="J879" s="79">
        <v>451.02</v>
      </c>
      <c r="K879" s="19" t="s">
        <v>1113</v>
      </c>
      <c r="L879" s="19" t="s">
        <v>1126</v>
      </c>
      <c r="N879" s="19" t="s">
        <v>128</v>
      </c>
      <c r="O879" s="19" t="s">
        <v>129</v>
      </c>
      <c r="Q879" s="20">
        <v>3</v>
      </c>
      <c r="R879" s="65" t="s">
        <v>504</v>
      </c>
      <c r="V879" s="19" t="s">
        <v>119</v>
      </c>
      <c r="X879" s="19" t="s">
        <v>129</v>
      </c>
      <c r="Z879" s="44" t="s">
        <v>760</v>
      </c>
      <c r="AA879" s="44" t="s">
        <v>121</v>
      </c>
      <c r="AB879" s="84" t="str">
        <f t="shared" si="5"/>
        <v>10626-051 DG SÂN VẬN ĐỘNG HÙNG VƯƠNG</v>
      </c>
    </row>
    <row r="880" spans="1:28" hidden="1" x14ac:dyDescent="0.25">
      <c r="A880" s="26">
        <v>334</v>
      </c>
      <c r="B880" s="19" t="s">
        <v>1130</v>
      </c>
      <c r="C880" s="44" t="s">
        <v>114</v>
      </c>
      <c r="D880" s="19" t="s">
        <v>1116</v>
      </c>
      <c r="E880" s="19">
        <v>60</v>
      </c>
      <c r="F880" s="19">
        <v>750</v>
      </c>
      <c r="G880" s="19">
        <v>10995</v>
      </c>
      <c r="H880" s="19">
        <v>1</v>
      </c>
      <c r="I880" s="79">
        <v>3883.98</v>
      </c>
      <c r="J880" s="79">
        <v>3883.98</v>
      </c>
      <c r="K880" s="19" t="s">
        <v>1113</v>
      </c>
      <c r="L880" s="19" t="s">
        <v>1126</v>
      </c>
      <c r="O880" s="19" t="s">
        <v>129</v>
      </c>
      <c r="Q880" s="20">
        <v>3</v>
      </c>
      <c r="R880" s="65" t="s">
        <v>504</v>
      </c>
      <c r="V880" s="19" t="s">
        <v>119</v>
      </c>
      <c r="Y880" s="19" t="s">
        <v>129</v>
      </c>
      <c r="Z880" s="44" t="s">
        <v>760</v>
      </c>
      <c r="AA880" s="44" t="s">
        <v>121</v>
      </c>
      <c r="AB880" s="84" t="str">
        <f t="shared" si="5"/>
        <v>10626-051 DG SÂN VẬN ĐỘNG HÙNG VƯƠNG</v>
      </c>
    </row>
    <row r="881" spans="1:28" hidden="1" x14ac:dyDescent="0.25">
      <c r="A881" s="26">
        <v>335</v>
      </c>
      <c r="B881" s="19" t="s">
        <v>1131</v>
      </c>
      <c r="C881" s="44" t="s">
        <v>114</v>
      </c>
      <c r="D881" s="19" t="s">
        <v>1116</v>
      </c>
      <c r="E881" s="19">
        <v>60</v>
      </c>
      <c r="F881" s="19">
        <v>750</v>
      </c>
      <c r="G881" s="19">
        <v>10995</v>
      </c>
      <c r="H881" s="19">
        <v>1</v>
      </c>
      <c r="I881" s="79">
        <v>3883.98</v>
      </c>
      <c r="J881" s="79">
        <v>3883.98</v>
      </c>
      <c r="K881" s="19" t="s">
        <v>1113</v>
      </c>
      <c r="L881" s="19" t="s">
        <v>1126</v>
      </c>
      <c r="O881" s="19" t="s">
        <v>129</v>
      </c>
      <c r="Q881" s="20">
        <v>3</v>
      </c>
      <c r="R881" s="65" t="s">
        <v>504</v>
      </c>
      <c r="V881" s="19" t="s">
        <v>119</v>
      </c>
      <c r="Y881" s="19" t="s">
        <v>129</v>
      </c>
      <c r="Z881" s="44" t="s">
        <v>760</v>
      </c>
      <c r="AA881" s="44" t="s">
        <v>121</v>
      </c>
      <c r="AB881" s="84" t="str">
        <f t="shared" si="5"/>
        <v>10626-051 DG SÂN VẬN ĐỘNG HÙNG VƯƠNG</v>
      </c>
    </row>
    <row r="882" spans="1:28" hidden="1" x14ac:dyDescent="0.25">
      <c r="A882" s="26">
        <v>336</v>
      </c>
      <c r="B882" s="19" t="s">
        <v>1132</v>
      </c>
      <c r="C882" s="44" t="s">
        <v>114</v>
      </c>
      <c r="D882" s="19" t="s">
        <v>1119</v>
      </c>
      <c r="E882" s="19">
        <v>60</v>
      </c>
      <c r="F882" s="19">
        <v>990</v>
      </c>
      <c r="G882" s="19">
        <v>990</v>
      </c>
      <c r="H882" s="19">
        <v>2</v>
      </c>
      <c r="I882" s="79">
        <v>451.02</v>
      </c>
      <c r="J882" s="79">
        <v>902.04</v>
      </c>
      <c r="K882" s="19" t="s">
        <v>1113</v>
      </c>
      <c r="L882" s="19" t="s">
        <v>1126</v>
      </c>
      <c r="N882" s="19" t="s">
        <v>128</v>
      </c>
      <c r="O882" s="19" t="s">
        <v>129</v>
      </c>
      <c r="Q882" s="20">
        <v>3</v>
      </c>
      <c r="R882" s="65" t="s">
        <v>504</v>
      </c>
      <c r="V882" s="19" t="s">
        <v>119</v>
      </c>
      <c r="X882" s="19" t="s">
        <v>129</v>
      </c>
      <c r="Z882" s="44" t="s">
        <v>760</v>
      </c>
      <c r="AA882" s="44" t="s">
        <v>121</v>
      </c>
      <c r="AB882" s="84" t="str">
        <f t="shared" si="5"/>
        <v>10626-051 DG SÂN VẬN ĐỘNG HÙNG VƯƠNG</v>
      </c>
    </row>
    <row r="883" spans="1:28" hidden="1" x14ac:dyDescent="0.25">
      <c r="A883" s="26">
        <v>1</v>
      </c>
      <c r="B883" s="19" t="s">
        <v>122</v>
      </c>
      <c r="C883" s="44" t="s">
        <v>114</v>
      </c>
      <c r="D883" s="19" t="s">
        <v>1146</v>
      </c>
      <c r="E883" s="19">
        <v>12</v>
      </c>
      <c r="F883" s="19">
        <v>40</v>
      </c>
      <c r="G883" s="19">
        <v>5780</v>
      </c>
      <c r="H883" s="19">
        <v>4</v>
      </c>
      <c r="I883" s="79">
        <v>21.78</v>
      </c>
      <c r="J883" s="79">
        <v>87.12</v>
      </c>
      <c r="K883" s="19" t="s">
        <v>1147</v>
      </c>
      <c r="L883" s="19" t="s">
        <v>1148</v>
      </c>
      <c r="Q883" s="20">
        <v>4</v>
      </c>
      <c r="R883" s="65" t="s">
        <v>1149</v>
      </c>
      <c r="V883" s="19" t="s">
        <v>119</v>
      </c>
      <c r="Z883" s="44" t="s">
        <v>1150</v>
      </c>
      <c r="AA883" s="44" t="s">
        <v>791</v>
      </c>
    </row>
    <row r="884" spans="1:28" hidden="1" x14ac:dyDescent="0.25">
      <c r="A884" s="26">
        <v>2</v>
      </c>
      <c r="B884" s="19" t="s">
        <v>1151</v>
      </c>
      <c r="C884" s="44" t="s">
        <v>114</v>
      </c>
      <c r="D884" s="19" t="s">
        <v>766</v>
      </c>
      <c r="E884" s="19">
        <v>12</v>
      </c>
      <c r="F884" s="19">
        <v>628</v>
      </c>
      <c r="G884" s="19">
        <v>648</v>
      </c>
      <c r="H884" s="19">
        <v>4</v>
      </c>
      <c r="I884" s="79">
        <v>38.15</v>
      </c>
      <c r="J884" s="79">
        <v>152.6</v>
      </c>
      <c r="K884" s="19" t="s">
        <v>1147</v>
      </c>
      <c r="L884" s="19" t="s">
        <v>1148</v>
      </c>
      <c r="Q884" s="20">
        <v>4</v>
      </c>
      <c r="R884" s="65" t="s">
        <v>1149</v>
      </c>
      <c r="V884" s="19" t="s">
        <v>119</v>
      </c>
      <c r="W884" s="19" t="s">
        <v>129</v>
      </c>
      <c r="Z884" s="44" t="s">
        <v>1150</v>
      </c>
      <c r="AA884" s="44" t="s">
        <v>791</v>
      </c>
    </row>
    <row r="885" spans="1:28" hidden="1" x14ac:dyDescent="0.25">
      <c r="A885" s="26">
        <v>3</v>
      </c>
      <c r="B885" s="19" t="s">
        <v>1152</v>
      </c>
      <c r="C885" s="44" t="s">
        <v>114</v>
      </c>
      <c r="D885" s="19" t="s">
        <v>766</v>
      </c>
      <c r="E885" s="19">
        <v>12</v>
      </c>
      <c r="F885" s="19">
        <v>628</v>
      </c>
      <c r="G885" s="19">
        <v>648</v>
      </c>
      <c r="H885" s="19">
        <v>4</v>
      </c>
      <c r="I885" s="79">
        <v>38.15</v>
      </c>
      <c r="J885" s="79">
        <v>152.6</v>
      </c>
      <c r="K885" s="19" t="s">
        <v>1147</v>
      </c>
      <c r="L885" s="19" t="s">
        <v>1148</v>
      </c>
      <c r="Q885" s="20">
        <v>4</v>
      </c>
      <c r="R885" s="65" t="s">
        <v>1149</v>
      </c>
      <c r="V885" s="19" t="s">
        <v>119</v>
      </c>
      <c r="W885" s="19" t="s">
        <v>129</v>
      </c>
      <c r="Z885" s="44" t="s">
        <v>1150</v>
      </c>
      <c r="AA885" s="44" t="s">
        <v>791</v>
      </c>
    </row>
    <row r="886" spans="1:28" hidden="1" x14ac:dyDescent="0.25">
      <c r="A886" s="26">
        <v>4</v>
      </c>
      <c r="B886" s="19" t="s">
        <v>1153</v>
      </c>
      <c r="C886" s="44" t="s">
        <v>114</v>
      </c>
      <c r="D886" s="19" t="s">
        <v>766</v>
      </c>
      <c r="E886" s="19">
        <v>12</v>
      </c>
      <c r="F886" s="19">
        <v>628</v>
      </c>
      <c r="G886" s="19">
        <v>648</v>
      </c>
      <c r="H886" s="19">
        <v>2</v>
      </c>
      <c r="I886" s="79">
        <v>38.15</v>
      </c>
      <c r="J886" s="79">
        <v>76.3</v>
      </c>
      <c r="K886" s="19" t="s">
        <v>1147</v>
      </c>
      <c r="L886" s="19" t="s">
        <v>1148</v>
      </c>
      <c r="Q886" s="20">
        <v>4</v>
      </c>
      <c r="R886" s="65" t="s">
        <v>1149</v>
      </c>
      <c r="V886" s="19" t="s">
        <v>119</v>
      </c>
      <c r="W886" s="19" t="s">
        <v>129</v>
      </c>
      <c r="Z886" s="44" t="s">
        <v>1150</v>
      </c>
      <c r="AA886" s="44" t="s">
        <v>791</v>
      </c>
    </row>
    <row r="887" spans="1:28" hidden="1" x14ac:dyDescent="0.25">
      <c r="A887" s="26">
        <v>5</v>
      </c>
      <c r="B887" s="19" t="s">
        <v>1154</v>
      </c>
      <c r="C887" s="44" t="s">
        <v>114</v>
      </c>
      <c r="D887" s="19" t="s">
        <v>766</v>
      </c>
      <c r="E887" s="19">
        <v>12</v>
      </c>
      <c r="F887" s="19">
        <v>628</v>
      </c>
      <c r="G887" s="19">
        <v>648</v>
      </c>
      <c r="H887" s="19">
        <v>4</v>
      </c>
      <c r="I887" s="79">
        <v>38.15</v>
      </c>
      <c r="J887" s="79">
        <v>152.6</v>
      </c>
      <c r="K887" s="19" t="s">
        <v>1147</v>
      </c>
      <c r="L887" s="19" t="s">
        <v>1148</v>
      </c>
      <c r="Q887" s="20">
        <v>4</v>
      </c>
      <c r="R887" s="65" t="s">
        <v>1149</v>
      </c>
      <c r="V887" s="19" t="s">
        <v>119</v>
      </c>
      <c r="W887" s="19" t="s">
        <v>129</v>
      </c>
      <c r="Z887" s="44" t="s">
        <v>1150</v>
      </c>
      <c r="AA887" s="44" t="s">
        <v>791</v>
      </c>
    </row>
    <row r="888" spans="1:28" hidden="1" x14ac:dyDescent="0.25">
      <c r="A888" s="26">
        <v>6</v>
      </c>
      <c r="B888" s="19" t="s">
        <v>1155</v>
      </c>
      <c r="C888" s="44" t="s">
        <v>114</v>
      </c>
      <c r="D888" s="19" t="s">
        <v>766</v>
      </c>
      <c r="E888" s="19">
        <v>12</v>
      </c>
      <c r="F888" s="19">
        <v>628</v>
      </c>
      <c r="G888" s="19">
        <v>648</v>
      </c>
      <c r="H888" s="19">
        <v>3</v>
      </c>
      <c r="I888" s="79">
        <v>38.15</v>
      </c>
      <c r="J888" s="79">
        <v>114.45</v>
      </c>
      <c r="K888" s="19" t="s">
        <v>1147</v>
      </c>
      <c r="L888" s="19" t="s">
        <v>1148</v>
      </c>
      <c r="Q888" s="20">
        <v>4</v>
      </c>
      <c r="R888" s="65" t="s">
        <v>1149</v>
      </c>
      <c r="V888" s="19" t="s">
        <v>119</v>
      </c>
      <c r="W888" s="19" t="s">
        <v>129</v>
      </c>
      <c r="Z888" s="44" t="s">
        <v>1150</v>
      </c>
      <c r="AA888" s="44" t="s">
        <v>791</v>
      </c>
    </row>
    <row r="889" spans="1:28" hidden="1" x14ac:dyDescent="0.25">
      <c r="A889" s="26">
        <v>7</v>
      </c>
      <c r="B889" s="19" t="s">
        <v>1156</v>
      </c>
      <c r="C889" s="44" t="s">
        <v>114</v>
      </c>
      <c r="D889" s="19" t="s">
        <v>1157</v>
      </c>
      <c r="E889" s="19">
        <v>12</v>
      </c>
      <c r="F889" s="19">
        <v>598</v>
      </c>
      <c r="G889" s="19">
        <v>608</v>
      </c>
      <c r="H889" s="19">
        <v>1</v>
      </c>
      <c r="I889" s="79">
        <v>34.06</v>
      </c>
      <c r="J889" s="79">
        <v>34.06</v>
      </c>
      <c r="K889" s="19" t="s">
        <v>1147</v>
      </c>
      <c r="L889" s="19" t="s">
        <v>1148</v>
      </c>
      <c r="Q889" s="20">
        <v>4</v>
      </c>
      <c r="R889" s="65" t="s">
        <v>1149</v>
      </c>
      <c r="V889" s="19" t="s">
        <v>119</v>
      </c>
      <c r="W889" s="19" t="s">
        <v>129</v>
      </c>
      <c r="Z889" s="44" t="s">
        <v>1150</v>
      </c>
      <c r="AA889" s="44" t="s">
        <v>791</v>
      </c>
    </row>
    <row r="890" spans="1:28" hidden="1" x14ac:dyDescent="0.25">
      <c r="A890" s="26">
        <v>8</v>
      </c>
      <c r="B890" s="19" t="s">
        <v>1158</v>
      </c>
      <c r="C890" s="44" t="s">
        <v>114</v>
      </c>
      <c r="D890" s="19" t="s">
        <v>762</v>
      </c>
      <c r="E890" s="19">
        <v>12</v>
      </c>
      <c r="F890" s="19">
        <v>100</v>
      </c>
      <c r="G890" s="19">
        <v>100</v>
      </c>
      <c r="H890" s="19">
        <v>3</v>
      </c>
      <c r="I890" s="79">
        <v>0.63</v>
      </c>
      <c r="J890" s="79">
        <v>1.89</v>
      </c>
      <c r="K890" s="19" t="s">
        <v>1147</v>
      </c>
      <c r="L890" s="19" t="s">
        <v>1148</v>
      </c>
      <c r="Q890" s="20">
        <v>4</v>
      </c>
      <c r="R890" s="65" t="s">
        <v>1149</v>
      </c>
      <c r="V890" s="19" t="s">
        <v>119</v>
      </c>
      <c r="W890" s="19" t="s">
        <v>129</v>
      </c>
      <c r="Z890" s="44" t="s">
        <v>1150</v>
      </c>
      <c r="AA890" s="44" t="s">
        <v>791</v>
      </c>
    </row>
    <row r="891" spans="1:28" hidden="1" x14ac:dyDescent="0.25">
      <c r="A891" s="26">
        <v>9</v>
      </c>
      <c r="B891" s="19" t="s">
        <v>1159</v>
      </c>
      <c r="C891" s="44" t="s">
        <v>114</v>
      </c>
      <c r="D891" s="19" t="s">
        <v>762</v>
      </c>
      <c r="E891" s="19">
        <v>12</v>
      </c>
      <c r="F891" s="19">
        <v>100</v>
      </c>
      <c r="G891" s="19">
        <v>100</v>
      </c>
      <c r="H891" s="19">
        <v>4</v>
      </c>
      <c r="I891" s="79">
        <v>0.63</v>
      </c>
      <c r="J891" s="79">
        <v>2.52</v>
      </c>
      <c r="K891" s="19" t="s">
        <v>1147</v>
      </c>
      <c r="L891" s="19" t="s">
        <v>1148</v>
      </c>
      <c r="Q891" s="20">
        <v>4</v>
      </c>
      <c r="R891" s="65" t="s">
        <v>1149</v>
      </c>
      <c r="V891" s="19" t="s">
        <v>119</v>
      </c>
      <c r="W891" s="19" t="s">
        <v>129</v>
      </c>
      <c r="Z891" s="44" t="s">
        <v>1150</v>
      </c>
      <c r="AA891" s="44" t="s">
        <v>791</v>
      </c>
    </row>
    <row r="892" spans="1:28" hidden="1" x14ac:dyDescent="0.25">
      <c r="A892" s="26">
        <v>10</v>
      </c>
      <c r="B892" s="19" t="s">
        <v>113</v>
      </c>
      <c r="C892" s="44" t="s">
        <v>114</v>
      </c>
      <c r="D892" s="19" t="s">
        <v>757</v>
      </c>
      <c r="E892" s="19">
        <v>12</v>
      </c>
      <c r="F892" s="19">
        <v>40</v>
      </c>
      <c r="G892" s="19">
        <v>12000</v>
      </c>
      <c r="H892" s="19">
        <v>4</v>
      </c>
      <c r="I892" s="79">
        <v>45.22</v>
      </c>
      <c r="J892" s="79">
        <v>180.86</v>
      </c>
      <c r="K892" s="19" t="s">
        <v>758</v>
      </c>
      <c r="L892" s="19" t="s">
        <v>1160</v>
      </c>
      <c r="Q892" s="20">
        <v>4</v>
      </c>
      <c r="R892" s="65" t="s">
        <v>1149</v>
      </c>
      <c r="V892" s="19" t="s">
        <v>119</v>
      </c>
      <c r="Z892" s="44" t="s">
        <v>1150</v>
      </c>
      <c r="AA892" s="44" t="s">
        <v>121</v>
      </c>
    </row>
    <row r="893" spans="1:28" hidden="1" x14ac:dyDescent="0.25">
      <c r="A893" s="26">
        <v>11</v>
      </c>
      <c r="B893" s="19" t="s">
        <v>1156</v>
      </c>
      <c r="C893" s="44" t="s">
        <v>114</v>
      </c>
      <c r="D893" s="19" t="s">
        <v>1157</v>
      </c>
      <c r="E893" s="19">
        <v>12</v>
      </c>
      <c r="F893" s="19">
        <v>598</v>
      </c>
      <c r="G893" s="19">
        <v>608</v>
      </c>
      <c r="H893" s="19">
        <v>3</v>
      </c>
      <c r="I893" s="79">
        <v>34.06</v>
      </c>
      <c r="J893" s="79">
        <v>102.19</v>
      </c>
      <c r="K893" s="19" t="s">
        <v>758</v>
      </c>
      <c r="L893" s="19" t="s">
        <v>1160</v>
      </c>
      <c r="Q893" s="20">
        <v>4</v>
      </c>
      <c r="R893" s="65" t="s">
        <v>1149</v>
      </c>
      <c r="V893" s="19" t="s">
        <v>119</v>
      </c>
      <c r="W893" s="19" t="s">
        <v>129</v>
      </c>
      <c r="Z893" s="44" t="s">
        <v>1150</v>
      </c>
      <c r="AA893" s="44" t="s">
        <v>121</v>
      </c>
    </row>
    <row r="894" spans="1:28" hidden="1" x14ac:dyDescent="0.25">
      <c r="A894" s="26">
        <v>12</v>
      </c>
      <c r="B894" s="19" t="s">
        <v>1161</v>
      </c>
      <c r="C894" s="44" t="s">
        <v>114</v>
      </c>
      <c r="D894" s="19" t="s">
        <v>766</v>
      </c>
      <c r="E894" s="19">
        <v>12</v>
      </c>
      <c r="F894" s="19">
        <v>628</v>
      </c>
      <c r="G894" s="19">
        <v>648</v>
      </c>
      <c r="H894" s="19">
        <v>4</v>
      </c>
      <c r="I894" s="79">
        <v>38.15</v>
      </c>
      <c r="J894" s="79">
        <v>152.6</v>
      </c>
      <c r="K894" s="19" t="s">
        <v>758</v>
      </c>
      <c r="L894" s="19" t="s">
        <v>1160</v>
      </c>
      <c r="Q894" s="20">
        <v>4</v>
      </c>
      <c r="R894" s="65" t="s">
        <v>1149</v>
      </c>
      <c r="V894" s="19" t="s">
        <v>119</v>
      </c>
      <c r="W894" s="19" t="s">
        <v>129</v>
      </c>
      <c r="Z894" s="44" t="s">
        <v>1150</v>
      </c>
      <c r="AA894" s="44" t="s">
        <v>121</v>
      </c>
    </row>
    <row r="895" spans="1:28" hidden="1" x14ac:dyDescent="0.25">
      <c r="A895" s="26">
        <v>13</v>
      </c>
      <c r="B895" s="19" t="s">
        <v>1162</v>
      </c>
      <c r="C895" s="44" t="s">
        <v>114</v>
      </c>
      <c r="D895" s="19" t="s">
        <v>795</v>
      </c>
      <c r="E895" s="19">
        <v>12</v>
      </c>
      <c r="F895" s="19">
        <v>608</v>
      </c>
      <c r="G895" s="19">
        <v>628</v>
      </c>
      <c r="H895" s="19">
        <v>4</v>
      </c>
      <c r="I895" s="79">
        <v>35.78</v>
      </c>
      <c r="J895" s="79">
        <v>143.13</v>
      </c>
      <c r="K895" s="19" t="s">
        <v>758</v>
      </c>
      <c r="L895" s="19" t="s">
        <v>1160</v>
      </c>
      <c r="Q895" s="20">
        <v>4</v>
      </c>
      <c r="R895" s="65" t="s">
        <v>1149</v>
      </c>
      <c r="V895" s="19" t="s">
        <v>119</v>
      </c>
      <c r="W895" s="19" t="s">
        <v>129</v>
      </c>
      <c r="Z895" s="44" t="s">
        <v>1150</v>
      </c>
      <c r="AA895" s="44" t="s">
        <v>121</v>
      </c>
    </row>
    <row r="896" spans="1:28" hidden="1" x14ac:dyDescent="0.25">
      <c r="A896" s="26">
        <v>14</v>
      </c>
      <c r="B896" s="19" t="s">
        <v>1163</v>
      </c>
      <c r="C896" s="44" t="s">
        <v>114</v>
      </c>
      <c r="D896" s="19" t="s">
        <v>795</v>
      </c>
      <c r="E896" s="19">
        <v>12</v>
      </c>
      <c r="F896" s="19">
        <v>608</v>
      </c>
      <c r="G896" s="19">
        <v>628</v>
      </c>
      <c r="H896" s="19">
        <v>3</v>
      </c>
      <c r="I896" s="79">
        <v>35.78</v>
      </c>
      <c r="J896" s="79">
        <v>107.35</v>
      </c>
      <c r="K896" s="19" t="s">
        <v>758</v>
      </c>
      <c r="L896" s="19" t="s">
        <v>1160</v>
      </c>
      <c r="Q896" s="20">
        <v>4</v>
      </c>
      <c r="R896" s="65" t="s">
        <v>1149</v>
      </c>
      <c r="V896" s="19" t="s">
        <v>119</v>
      </c>
      <c r="W896" s="19" t="s">
        <v>129</v>
      </c>
      <c r="Z896" s="44" t="s">
        <v>1150</v>
      </c>
      <c r="AA896" s="44" t="s">
        <v>121</v>
      </c>
    </row>
    <row r="897" spans="1:27" hidden="1" x14ac:dyDescent="0.25">
      <c r="A897" s="26">
        <v>15</v>
      </c>
      <c r="B897" s="19" t="s">
        <v>1164</v>
      </c>
      <c r="C897" s="44" t="s">
        <v>114</v>
      </c>
      <c r="D897" s="19" t="s">
        <v>766</v>
      </c>
      <c r="E897" s="19">
        <v>12</v>
      </c>
      <c r="F897" s="19">
        <v>628</v>
      </c>
      <c r="G897" s="19">
        <v>648</v>
      </c>
      <c r="H897" s="19">
        <v>2</v>
      </c>
      <c r="I897" s="79">
        <v>38.15</v>
      </c>
      <c r="J897" s="79">
        <v>76.3</v>
      </c>
      <c r="K897" s="19" t="s">
        <v>758</v>
      </c>
      <c r="L897" s="19" t="s">
        <v>1160</v>
      </c>
      <c r="Q897" s="20">
        <v>4</v>
      </c>
      <c r="R897" s="65" t="s">
        <v>1149</v>
      </c>
      <c r="V897" s="19" t="s">
        <v>119</v>
      </c>
      <c r="W897" s="19" t="s">
        <v>129</v>
      </c>
      <c r="Z897" s="44" t="s">
        <v>1150</v>
      </c>
      <c r="AA897" s="44" t="s">
        <v>121</v>
      </c>
    </row>
    <row r="898" spans="1:27" hidden="1" x14ac:dyDescent="0.25">
      <c r="A898" s="26">
        <v>16</v>
      </c>
      <c r="B898" s="19" t="s">
        <v>1165</v>
      </c>
      <c r="C898" s="44" t="s">
        <v>114</v>
      </c>
      <c r="D898" s="19" t="s">
        <v>766</v>
      </c>
      <c r="E898" s="19">
        <v>12</v>
      </c>
      <c r="F898" s="19">
        <v>628</v>
      </c>
      <c r="G898" s="19">
        <v>648</v>
      </c>
      <c r="H898" s="19">
        <v>4</v>
      </c>
      <c r="I898" s="79">
        <v>38.15</v>
      </c>
      <c r="J898" s="79">
        <v>152.6</v>
      </c>
      <c r="K898" s="19" t="s">
        <v>758</v>
      </c>
      <c r="L898" s="19" t="s">
        <v>1160</v>
      </c>
      <c r="Q898" s="20">
        <v>4</v>
      </c>
      <c r="R898" s="65" t="s">
        <v>1149</v>
      </c>
      <c r="V898" s="19" t="s">
        <v>119</v>
      </c>
      <c r="W898" s="19" t="s">
        <v>129</v>
      </c>
      <c r="Z898" s="44" t="s">
        <v>1150</v>
      </c>
      <c r="AA898" s="44" t="s">
        <v>121</v>
      </c>
    </row>
    <row r="899" spans="1:27" hidden="1" x14ac:dyDescent="0.25">
      <c r="A899" s="26">
        <v>17</v>
      </c>
      <c r="B899" s="19" t="s">
        <v>1166</v>
      </c>
      <c r="C899" s="44" t="s">
        <v>114</v>
      </c>
      <c r="D899" s="19" t="s">
        <v>1157</v>
      </c>
      <c r="E899" s="19">
        <v>12</v>
      </c>
      <c r="F899" s="19">
        <v>598</v>
      </c>
      <c r="G899" s="19">
        <v>608</v>
      </c>
      <c r="H899" s="19">
        <v>3</v>
      </c>
      <c r="I899" s="79">
        <v>34.06</v>
      </c>
      <c r="J899" s="79">
        <v>102.19</v>
      </c>
      <c r="K899" s="19" t="s">
        <v>758</v>
      </c>
      <c r="L899" s="19" t="s">
        <v>1160</v>
      </c>
      <c r="Q899" s="20">
        <v>4</v>
      </c>
      <c r="R899" s="65" t="s">
        <v>1149</v>
      </c>
      <c r="V899" s="19" t="s">
        <v>119</v>
      </c>
      <c r="W899" s="19" t="s">
        <v>129</v>
      </c>
      <c r="Z899" s="44" t="s">
        <v>1150</v>
      </c>
      <c r="AA899" s="44" t="s">
        <v>121</v>
      </c>
    </row>
    <row r="900" spans="1:27" hidden="1" x14ac:dyDescent="0.25">
      <c r="A900" s="26">
        <v>18</v>
      </c>
      <c r="B900" s="19" t="s">
        <v>1167</v>
      </c>
      <c r="C900" s="44" t="s">
        <v>114</v>
      </c>
      <c r="D900" s="19" t="s">
        <v>766</v>
      </c>
      <c r="E900" s="19">
        <v>12</v>
      </c>
      <c r="F900" s="19">
        <v>628</v>
      </c>
      <c r="G900" s="19">
        <v>648</v>
      </c>
      <c r="H900" s="19">
        <v>4</v>
      </c>
      <c r="I900" s="79">
        <v>38.15</v>
      </c>
      <c r="J900" s="79">
        <v>152.6</v>
      </c>
      <c r="K900" s="19" t="s">
        <v>758</v>
      </c>
      <c r="L900" s="19" t="s">
        <v>1160</v>
      </c>
      <c r="Q900" s="20">
        <v>4</v>
      </c>
      <c r="R900" s="65" t="s">
        <v>1149</v>
      </c>
      <c r="V900" s="19" t="s">
        <v>119</v>
      </c>
      <c r="W900" s="19" t="s">
        <v>129</v>
      </c>
      <c r="Z900" s="44" t="s">
        <v>1150</v>
      </c>
      <c r="AA900" s="44" t="s">
        <v>121</v>
      </c>
    </row>
    <row r="901" spans="1:27" hidden="1" x14ac:dyDescent="0.25">
      <c r="A901" s="26">
        <v>19</v>
      </c>
      <c r="B901" s="19" t="s">
        <v>1168</v>
      </c>
      <c r="C901" s="44" t="s">
        <v>114</v>
      </c>
      <c r="D901" s="19" t="s">
        <v>762</v>
      </c>
      <c r="E901" s="19">
        <v>12</v>
      </c>
      <c r="F901" s="19">
        <v>100</v>
      </c>
      <c r="G901" s="19">
        <v>100</v>
      </c>
      <c r="H901" s="19">
        <v>1</v>
      </c>
      <c r="I901" s="79">
        <v>0.63</v>
      </c>
      <c r="J901" s="79">
        <v>0.63</v>
      </c>
      <c r="K901" s="19" t="s">
        <v>758</v>
      </c>
      <c r="L901" s="19" t="s">
        <v>1160</v>
      </c>
      <c r="Q901" s="20">
        <v>4</v>
      </c>
      <c r="R901" s="65" t="s">
        <v>1149</v>
      </c>
      <c r="V901" s="19" t="s">
        <v>119</v>
      </c>
      <c r="W901" s="19" t="s">
        <v>129</v>
      </c>
      <c r="Z901" s="44" t="s">
        <v>1150</v>
      </c>
      <c r="AA901" s="44" t="s">
        <v>121</v>
      </c>
    </row>
    <row r="902" spans="1:27" hidden="1" x14ac:dyDescent="0.25">
      <c r="A902" s="26">
        <v>20</v>
      </c>
      <c r="B902" s="19" t="s">
        <v>1169</v>
      </c>
      <c r="C902" s="44" t="s">
        <v>114</v>
      </c>
      <c r="D902" s="19" t="s">
        <v>1157</v>
      </c>
      <c r="E902" s="19">
        <v>12</v>
      </c>
      <c r="F902" s="19">
        <v>598</v>
      </c>
      <c r="G902" s="19">
        <v>608</v>
      </c>
      <c r="H902" s="19">
        <v>4</v>
      </c>
      <c r="I902" s="79">
        <v>34.06</v>
      </c>
      <c r="J902" s="79">
        <v>136.26</v>
      </c>
      <c r="K902" s="19" t="s">
        <v>758</v>
      </c>
      <c r="L902" s="19" t="s">
        <v>1160</v>
      </c>
      <c r="Q902" s="20">
        <v>4</v>
      </c>
      <c r="R902" s="65" t="s">
        <v>1149</v>
      </c>
      <c r="V902" s="19" t="s">
        <v>119</v>
      </c>
      <c r="W902" s="19" t="s">
        <v>129</v>
      </c>
      <c r="Z902" s="44" t="s">
        <v>1150</v>
      </c>
      <c r="AA902" s="44" t="s">
        <v>121</v>
      </c>
    </row>
    <row r="903" spans="1:27" hidden="1" x14ac:dyDescent="0.25">
      <c r="A903" s="26">
        <v>21</v>
      </c>
      <c r="B903" s="19" t="s">
        <v>1170</v>
      </c>
      <c r="C903" s="44" t="s">
        <v>114</v>
      </c>
      <c r="D903" s="19" t="s">
        <v>762</v>
      </c>
      <c r="E903" s="19">
        <v>12</v>
      </c>
      <c r="F903" s="19">
        <v>100</v>
      </c>
      <c r="G903" s="19">
        <v>100</v>
      </c>
      <c r="H903" s="19">
        <v>4</v>
      </c>
      <c r="I903" s="79">
        <v>0.63</v>
      </c>
      <c r="J903" s="79">
        <v>2.52</v>
      </c>
      <c r="K903" s="19" t="s">
        <v>758</v>
      </c>
      <c r="L903" s="19" t="s">
        <v>1160</v>
      </c>
      <c r="Q903" s="20">
        <v>4</v>
      </c>
      <c r="R903" s="65" t="s">
        <v>1149</v>
      </c>
      <c r="V903" s="19" t="s">
        <v>119</v>
      </c>
      <c r="W903" s="19" t="s">
        <v>129</v>
      </c>
      <c r="Z903" s="44" t="s">
        <v>1150</v>
      </c>
      <c r="AA903" s="44" t="s">
        <v>121</v>
      </c>
    </row>
    <row r="904" spans="1:27" hidden="1" x14ac:dyDescent="0.25">
      <c r="A904" s="26">
        <v>22</v>
      </c>
      <c r="B904" s="19" t="s">
        <v>1171</v>
      </c>
      <c r="C904" s="44" t="s">
        <v>114</v>
      </c>
      <c r="D904" s="19" t="s">
        <v>1157</v>
      </c>
      <c r="E904" s="19">
        <v>12</v>
      </c>
      <c r="F904" s="19">
        <v>598</v>
      </c>
      <c r="G904" s="19">
        <v>608</v>
      </c>
      <c r="H904" s="19">
        <v>3</v>
      </c>
      <c r="I904" s="79">
        <v>34.06</v>
      </c>
      <c r="J904" s="79">
        <v>102.19</v>
      </c>
      <c r="K904" s="19" t="s">
        <v>758</v>
      </c>
      <c r="L904" s="19" t="s">
        <v>1160</v>
      </c>
      <c r="Q904" s="20">
        <v>4</v>
      </c>
      <c r="R904" s="65" t="s">
        <v>1149</v>
      </c>
      <c r="V904" s="19" t="s">
        <v>119</v>
      </c>
      <c r="W904" s="19" t="s">
        <v>129</v>
      </c>
      <c r="Z904" s="44" t="s">
        <v>1150</v>
      </c>
      <c r="AA904" s="44" t="s">
        <v>121</v>
      </c>
    </row>
    <row r="905" spans="1:27" hidden="1" x14ac:dyDescent="0.25">
      <c r="A905" s="26">
        <v>23</v>
      </c>
      <c r="B905" s="19" t="s">
        <v>1158</v>
      </c>
      <c r="C905" s="44" t="s">
        <v>114</v>
      </c>
      <c r="D905" s="19" t="s">
        <v>762</v>
      </c>
      <c r="E905" s="19">
        <v>12</v>
      </c>
      <c r="F905" s="19">
        <v>100</v>
      </c>
      <c r="G905" s="19">
        <v>100</v>
      </c>
      <c r="H905" s="19">
        <v>1</v>
      </c>
      <c r="I905" s="79">
        <v>0.63</v>
      </c>
      <c r="J905" s="79">
        <v>0.63</v>
      </c>
      <c r="K905" s="19" t="s">
        <v>758</v>
      </c>
      <c r="L905" s="19" t="s">
        <v>1160</v>
      </c>
      <c r="Q905" s="20">
        <v>4</v>
      </c>
      <c r="R905" s="65" t="s">
        <v>1149</v>
      </c>
      <c r="V905" s="19" t="s">
        <v>119</v>
      </c>
      <c r="W905" s="19" t="s">
        <v>129</v>
      </c>
      <c r="Z905" s="44" t="s">
        <v>1150</v>
      </c>
      <c r="AA905" s="44" t="s">
        <v>121</v>
      </c>
    </row>
    <row r="906" spans="1:27" hidden="1" x14ac:dyDescent="0.25">
      <c r="A906" s="26">
        <v>24</v>
      </c>
      <c r="B906" s="19" t="s">
        <v>1172</v>
      </c>
      <c r="C906" s="44" t="s">
        <v>114</v>
      </c>
      <c r="D906" s="19" t="s">
        <v>795</v>
      </c>
      <c r="E906" s="19">
        <v>12</v>
      </c>
      <c r="F906" s="19">
        <v>608</v>
      </c>
      <c r="G906" s="19">
        <v>628</v>
      </c>
      <c r="H906" s="19">
        <v>4</v>
      </c>
      <c r="I906" s="79">
        <v>35.78</v>
      </c>
      <c r="J906" s="79">
        <v>143.13</v>
      </c>
      <c r="K906" s="19" t="s">
        <v>758</v>
      </c>
      <c r="L906" s="19" t="s">
        <v>1160</v>
      </c>
      <c r="Q906" s="20">
        <v>4</v>
      </c>
      <c r="R906" s="65" t="s">
        <v>1149</v>
      </c>
      <c r="V906" s="19" t="s">
        <v>119</v>
      </c>
      <c r="W906" s="19" t="s">
        <v>129</v>
      </c>
      <c r="Z906" s="44" t="s">
        <v>1150</v>
      </c>
      <c r="AA906" s="44" t="s">
        <v>121</v>
      </c>
    </row>
    <row r="907" spans="1:27" hidden="1" x14ac:dyDescent="0.25">
      <c r="A907" s="26">
        <v>25</v>
      </c>
      <c r="B907" s="19" t="s">
        <v>1173</v>
      </c>
      <c r="C907" s="44" t="s">
        <v>114</v>
      </c>
      <c r="D907" s="19" t="s">
        <v>762</v>
      </c>
      <c r="E907" s="19">
        <v>12</v>
      </c>
      <c r="F907" s="19">
        <v>100</v>
      </c>
      <c r="G907" s="19">
        <v>100</v>
      </c>
      <c r="H907" s="19">
        <v>2</v>
      </c>
      <c r="I907" s="79">
        <v>0.63</v>
      </c>
      <c r="J907" s="79">
        <v>1.26</v>
      </c>
      <c r="K907" s="19" t="s">
        <v>758</v>
      </c>
      <c r="L907" s="19" t="s">
        <v>1160</v>
      </c>
      <c r="Q907" s="20">
        <v>4</v>
      </c>
      <c r="R907" s="65" t="s">
        <v>1149</v>
      </c>
      <c r="V907" s="19" t="s">
        <v>119</v>
      </c>
      <c r="W907" s="19" t="s">
        <v>129</v>
      </c>
      <c r="Z907" s="44" t="s">
        <v>1150</v>
      </c>
      <c r="AA907" s="44" t="s">
        <v>121</v>
      </c>
    </row>
    <row r="908" spans="1:27" hidden="1" x14ac:dyDescent="0.25">
      <c r="A908" s="26">
        <v>26</v>
      </c>
      <c r="B908" s="19" t="s">
        <v>1174</v>
      </c>
      <c r="C908" s="44" t="s">
        <v>114</v>
      </c>
      <c r="D908" s="19" t="s">
        <v>762</v>
      </c>
      <c r="E908" s="19">
        <v>12</v>
      </c>
      <c r="F908" s="19">
        <v>100</v>
      </c>
      <c r="G908" s="19">
        <v>100</v>
      </c>
      <c r="H908" s="19">
        <v>4</v>
      </c>
      <c r="I908" s="79">
        <v>0.63</v>
      </c>
      <c r="J908" s="79">
        <v>2.52</v>
      </c>
      <c r="K908" s="19" t="s">
        <v>758</v>
      </c>
      <c r="L908" s="19" t="s">
        <v>1160</v>
      </c>
      <c r="Q908" s="20">
        <v>4</v>
      </c>
      <c r="R908" s="65" t="s">
        <v>1149</v>
      </c>
      <c r="V908" s="19" t="s">
        <v>119</v>
      </c>
      <c r="W908" s="19" t="s">
        <v>129</v>
      </c>
      <c r="Z908" s="44" t="s">
        <v>1150</v>
      </c>
      <c r="AA908" s="44" t="s">
        <v>121</v>
      </c>
    </row>
    <row r="909" spans="1:27" hidden="1" x14ac:dyDescent="0.25">
      <c r="A909" s="26">
        <v>27</v>
      </c>
      <c r="B909" s="19" t="s">
        <v>1175</v>
      </c>
      <c r="C909" s="44" t="s">
        <v>114</v>
      </c>
      <c r="D909" s="19" t="s">
        <v>762</v>
      </c>
      <c r="E909" s="19">
        <v>12</v>
      </c>
      <c r="F909" s="19">
        <v>100</v>
      </c>
      <c r="G909" s="19">
        <v>100</v>
      </c>
      <c r="H909" s="19">
        <v>2</v>
      </c>
      <c r="I909" s="79">
        <v>0.63</v>
      </c>
      <c r="J909" s="79">
        <v>1.26</v>
      </c>
      <c r="K909" s="19" t="s">
        <v>758</v>
      </c>
      <c r="L909" s="19" t="s">
        <v>1160</v>
      </c>
      <c r="Q909" s="20">
        <v>4</v>
      </c>
      <c r="R909" s="65" t="s">
        <v>1149</v>
      </c>
      <c r="V909" s="19" t="s">
        <v>119</v>
      </c>
      <c r="W909" s="19" t="s">
        <v>129</v>
      </c>
      <c r="Z909" s="44" t="s">
        <v>1150</v>
      </c>
      <c r="AA909" s="44" t="s">
        <v>121</v>
      </c>
    </row>
    <row r="910" spans="1:27" hidden="1" x14ac:dyDescent="0.25">
      <c r="A910" s="26">
        <v>28</v>
      </c>
      <c r="B910" s="19" t="s">
        <v>1176</v>
      </c>
      <c r="C910" s="44" t="s">
        <v>114</v>
      </c>
      <c r="D910" s="19" t="s">
        <v>762</v>
      </c>
      <c r="E910" s="19">
        <v>12</v>
      </c>
      <c r="F910" s="19">
        <v>100</v>
      </c>
      <c r="G910" s="19">
        <v>100</v>
      </c>
      <c r="H910" s="19">
        <v>2</v>
      </c>
      <c r="I910" s="79">
        <v>0.63</v>
      </c>
      <c r="J910" s="79">
        <v>1.26</v>
      </c>
      <c r="K910" s="19" t="s">
        <v>758</v>
      </c>
      <c r="L910" s="19" t="s">
        <v>1160</v>
      </c>
      <c r="Q910" s="20">
        <v>4</v>
      </c>
      <c r="R910" s="65" t="s">
        <v>1149</v>
      </c>
      <c r="V910" s="19" t="s">
        <v>119</v>
      </c>
      <c r="W910" s="19" t="s">
        <v>129</v>
      </c>
      <c r="Z910" s="44" t="s">
        <v>1150</v>
      </c>
      <c r="AA910" s="44" t="s">
        <v>121</v>
      </c>
    </row>
    <row r="911" spans="1:27" hidden="1" x14ac:dyDescent="0.25">
      <c r="A911" s="26">
        <v>29</v>
      </c>
      <c r="B911" s="19" t="s">
        <v>1177</v>
      </c>
      <c r="C911" s="44" t="s">
        <v>114</v>
      </c>
      <c r="D911" s="19" t="s">
        <v>762</v>
      </c>
      <c r="E911" s="19">
        <v>12</v>
      </c>
      <c r="F911" s="19">
        <v>100</v>
      </c>
      <c r="G911" s="19">
        <v>100</v>
      </c>
      <c r="H911" s="19">
        <v>2</v>
      </c>
      <c r="I911" s="79">
        <v>0.63</v>
      </c>
      <c r="J911" s="79">
        <v>1.26</v>
      </c>
      <c r="K911" s="19" t="s">
        <v>758</v>
      </c>
      <c r="L911" s="19" t="s">
        <v>1160</v>
      </c>
      <c r="Q911" s="20">
        <v>4</v>
      </c>
      <c r="R911" s="65" t="s">
        <v>1149</v>
      </c>
      <c r="V911" s="19" t="s">
        <v>119</v>
      </c>
      <c r="W911" s="19" t="s">
        <v>129</v>
      </c>
      <c r="Z911" s="44" t="s">
        <v>1150</v>
      </c>
      <c r="AA911" s="44" t="s">
        <v>121</v>
      </c>
    </row>
    <row r="912" spans="1:27" hidden="1" x14ac:dyDescent="0.25">
      <c r="A912" s="26">
        <v>30</v>
      </c>
      <c r="B912" s="19" t="s">
        <v>1178</v>
      </c>
      <c r="C912" s="44" t="s">
        <v>114</v>
      </c>
      <c r="D912" s="19" t="s">
        <v>762</v>
      </c>
      <c r="E912" s="19">
        <v>12</v>
      </c>
      <c r="F912" s="19">
        <v>100</v>
      </c>
      <c r="G912" s="19">
        <v>100</v>
      </c>
      <c r="H912" s="19">
        <v>4</v>
      </c>
      <c r="I912" s="79">
        <v>0.63</v>
      </c>
      <c r="J912" s="79">
        <v>2.52</v>
      </c>
      <c r="K912" s="19" t="s">
        <v>758</v>
      </c>
      <c r="L912" s="19" t="s">
        <v>1160</v>
      </c>
      <c r="Q912" s="20">
        <v>4</v>
      </c>
      <c r="R912" s="65" t="s">
        <v>1149</v>
      </c>
      <c r="V912" s="19" t="s">
        <v>119</v>
      </c>
      <c r="W912" s="19" t="s">
        <v>129</v>
      </c>
      <c r="Z912" s="44" t="s">
        <v>1150</v>
      </c>
      <c r="AA912" s="44" t="s">
        <v>121</v>
      </c>
    </row>
    <row r="913" spans="1:27" hidden="1" x14ac:dyDescent="0.25">
      <c r="A913" s="26">
        <v>31</v>
      </c>
      <c r="B913" s="19" t="s">
        <v>1179</v>
      </c>
      <c r="C913" s="44" t="s">
        <v>114</v>
      </c>
      <c r="D913" s="19" t="s">
        <v>762</v>
      </c>
      <c r="E913" s="19">
        <v>12</v>
      </c>
      <c r="F913" s="19">
        <v>100</v>
      </c>
      <c r="G913" s="19">
        <v>100</v>
      </c>
      <c r="H913" s="19">
        <v>4</v>
      </c>
      <c r="I913" s="79">
        <v>0.63</v>
      </c>
      <c r="J913" s="79">
        <v>2.52</v>
      </c>
      <c r="K913" s="19" t="s">
        <v>758</v>
      </c>
      <c r="L913" s="19" t="s">
        <v>1160</v>
      </c>
      <c r="Q913" s="20">
        <v>4</v>
      </c>
      <c r="R913" s="65" t="s">
        <v>1149</v>
      </c>
      <c r="V913" s="19" t="s">
        <v>119</v>
      </c>
      <c r="W913" s="19" t="s">
        <v>129</v>
      </c>
      <c r="Z913" s="44" t="s">
        <v>1150</v>
      </c>
      <c r="AA913" s="44" t="s">
        <v>121</v>
      </c>
    </row>
    <row r="914" spans="1:27" hidden="1" x14ac:dyDescent="0.25">
      <c r="A914" s="26">
        <v>32</v>
      </c>
      <c r="B914" s="19" t="s">
        <v>1180</v>
      </c>
      <c r="C914" s="44" t="s">
        <v>114</v>
      </c>
      <c r="D914" s="19" t="s">
        <v>762</v>
      </c>
      <c r="E914" s="19">
        <v>12</v>
      </c>
      <c r="F914" s="19">
        <v>100</v>
      </c>
      <c r="G914" s="19">
        <v>100</v>
      </c>
      <c r="H914" s="19">
        <v>4</v>
      </c>
      <c r="I914" s="79">
        <v>0.63</v>
      </c>
      <c r="J914" s="79">
        <v>2.52</v>
      </c>
      <c r="K914" s="19" t="s">
        <v>758</v>
      </c>
      <c r="L914" s="19" t="s">
        <v>1160</v>
      </c>
      <c r="Q914" s="20">
        <v>4</v>
      </c>
      <c r="R914" s="65" t="s">
        <v>1149</v>
      </c>
      <c r="V914" s="19" t="s">
        <v>119</v>
      </c>
      <c r="W914" s="19" t="s">
        <v>129</v>
      </c>
      <c r="Z914" s="44" t="s">
        <v>1150</v>
      </c>
      <c r="AA914" s="44" t="s">
        <v>121</v>
      </c>
    </row>
    <row r="915" spans="1:27" hidden="1" x14ac:dyDescent="0.25">
      <c r="A915" s="26">
        <v>33</v>
      </c>
      <c r="B915" s="19" t="s">
        <v>113</v>
      </c>
      <c r="C915" s="44" t="s">
        <v>114</v>
      </c>
      <c r="D915" s="19" t="s">
        <v>757</v>
      </c>
      <c r="E915" s="19">
        <v>12</v>
      </c>
      <c r="F915" s="19">
        <v>40</v>
      </c>
      <c r="G915" s="19">
        <v>12000</v>
      </c>
      <c r="H915" s="19">
        <v>4</v>
      </c>
      <c r="I915" s="79">
        <v>45.22</v>
      </c>
      <c r="J915" s="79">
        <v>180.86</v>
      </c>
      <c r="K915" s="19" t="s">
        <v>758</v>
      </c>
      <c r="L915" s="19" t="s">
        <v>1181</v>
      </c>
      <c r="Q915" s="20">
        <v>4</v>
      </c>
      <c r="R915" s="65" t="s">
        <v>1149</v>
      </c>
      <c r="V915" s="19" t="s">
        <v>119</v>
      </c>
      <c r="Z915" s="44" t="s">
        <v>1150</v>
      </c>
      <c r="AA915" s="44" t="s">
        <v>121</v>
      </c>
    </row>
    <row r="916" spans="1:27" hidden="1" x14ac:dyDescent="0.25">
      <c r="A916" s="26">
        <v>34</v>
      </c>
      <c r="B916" s="19" t="s">
        <v>1182</v>
      </c>
      <c r="C916" s="44" t="s">
        <v>114</v>
      </c>
      <c r="D916" s="19" t="s">
        <v>762</v>
      </c>
      <c r="E916" s="19">
        <v>12</v>
      </c>
      <c r="F916" s="19">
        <v>100</v>
      </c>
      <c r="G916" s="19">
        <v>100</v>
      </c>
      <c r="H916" s="19">
        <v>3</v>
      </c>
      <c r="I916" s="79">
        <v>0.63</v>
      </c>
      <c r="J916" s="79">
        <v>1.89</v>
      </c>
      <c r="K916" s="19" t="s">
        <v>758</v>
      </c>
      <c r="L916" s="19" t="s">
        <v>1181</v>
      </c>
      <c r="Q916" s="20">
        <v>4</v>
      </c>
      <c r="R916" s="65" t="s">
        <v>1149</v>
      </c>
      <c r="V916" s="19" t="s">
        <v>119</v>
      </c>
      <c r="W916" s="19" t="s">
        <v>129</v>
      </c>
      <c r="Z916" s="44" t="s">
        <v>1150</v>
      </c>
      <c r="AA916" s="44" t="s">
        <v>121</v>
      </c>
    </row>
    <row r="917" spans="1:27" hidden="1" x14ac:dyDescent="0.25">
      <c r="A917" s="26">
        <v>35</v>
      </c>
      <c r="B917" s="19" t="s">
        <v>1183</v>
      </c>
      <c r="C917" s="44" t="s">
        <v>114</v>
      </c>
      <c r="D917" s="19" t="s">
        <v>762</v>
      </c>
      <c r="E917" s="19">
        <v>12</v>
      </c>
      <c r="F917" s="19">
        <v>100</v>
      </c>
      <c r="G917" s="19">
        <v>100</v>
      </c>
      <c r="H917" s="19">
        <v>3</v>
      </c>
      <c r="I917" s="79">
        <v>0.63</v>
      </c>
      <c r="J917" s="79">
        <v>1.89</v>
      </c>
      <c r="K917" s="19" t="s">
        <v>758</v>
      </c>
      <c r="L917" s="19" t="s">
        <v>1181</v>
      </c>
      <c r="Q917" s="20">
        <v>4</v>
      </c>
      <c r="R917" s="65" t="s">
        <v>1149</v>
      </c>
      <c r="V917" s="19" t="s">
        <v>119</v>
      </c>
      <c r="W917" s="19" t="s">
        <v>129</v>
      </c>
      <c r="Z917" s="44" t="s">
        <v>1150</v>
      </c>
      <c r="AA917" s="44" t="s">
        <v>121</v>
      </c>
    </row>
    <row r="918" spans="1:27" hidden="1" x14ac:dyDescent="0.25">
      <c r="A918" s="26">
        <v>36</v>
      </c>
      <c r="B918" s="19" t="s">
        <v>1184</v>
      </c>
      <c r="C918" s="44" t="s">
        <v>114</v>
      </c>
      <c r="D918" s="19" t="s">
        <v>762</v>
      </c>
      <c r="E918" s="19">
        <v>12</v>
      </c>
      <c r="F918" s="19">
        <v>100</v>
      </c>
      <c r="G918" s="19">
        <v>100</v>
      </c>
      <c r="H918" s="19">
        <v>4</v>
      </c>
      <c r="I918" s="79">
        <v>0.63</v>
      </c>
      <c r="J918" s="79">
        <v>2.52</v>
      </c>
      <c r="K918" s="19" t="s">
        <v>758</v>
      </c>
      <c r="L918" s="19" t="s">
        <v>1181</v>
      </c>
      <c r="Q918" s="20">
        <v>4</v>
      </c>
      <c r="R918" s="65" t="s">
        <v>1149</v>
      </c>
      <c r="V918" s="19" t="s">
        <v>119</v>
      </c>
      <c r="W918" s="19" t="s">
        <v>129</v>
      </c>
      <c r="Z918" s="44" t="s">
        <v>1150</v>
      </c>
      <c r="AA918" s="44" t="s">
        <v>121</v>
      </c>
    </row>
    <row r="919" spans="1:27" hidden="1" x14ac:dyDescent="0.25">
      <c r="A919" s="26">
        <v>37</v>
      </c>
      <c r="B919" s="19" t="s">
        <v>1185</v>
      </c>
      <c r="C919" s="44" t="s">
        <v>114</v>
      </c>
      <c r="D919" s="19" t="s">
        <v>762</v>
      </c>
      <c r="E919" s="19">
        <v>12</v>
      </c>
      <c r="F919" s="19">
        <v>100</v>
      </c>
      <c r="G919" s="19">
        <v>100</v>
      </c>
      <c r="H919" s="19">
        <v>2</v>
      </c>
      <c r="I919" s="79">
        <v>0.63</v>
      </c>
      <c r="J919" s="79">
        <v>1.26</v>
      </c>
      <c r="K919" s="19" t="s">
        <v>758</v>
      </c>
      <c r="L919" s="19" t="s">
        <v>1181</v>
      </c>
      <c r="Q919" s="20">
        <v>4</v>
      </c>
      <c r="R919" s="65" t="s">
        <v>1149</v>
      </c>
      <c r="V919" s="19" t="s">
        <v>119</v>
      </c>
      <c r="W919" s="19" t="s">
        <v>129</v>
      </c>
      <c r="Z919" s="44" t="s">
        <v>1150</v>
      </c>
      <c r="AA919" s="44" t="s">
        <v>121</v>
      </c>
    </row>
    <row r="920" spans="1:27" hidden="1" x14ac:dyDescent="0.25">
      <c r="A920" s="26">
        <v>38</v>
      </c>
      <c r="B920" s="19" t="s">
        <v>1186</v>
      </c>
      <c r="C920" s="44" t="s">
        <v>114</v>
      </c>
      <c r="D920" s="19" t="s">
        <v>762</v>
      </c>
      <c r="E920" s="19">
        <v>12</v>
      </c>
      <c r="F920" s="19">
        <v>100</v>
      </c>
      <c r="G920" s="19">
        <v>100</v>
      </c>
      <c r="H920" s="19">
        <v>2</v>
      </c>
      <c r="I920" s="79">
        <v>0.63</v>
      </c>
      <c r="J920" s="79">
        <v>1.26</v>
      </c>
      <c r="K920" s="19" t="s">
        <v>758</v>
      </c>
      <c r="L920" s="19" t="s">
        <v>1181</v>
      </c>
      <c r="Q920" s="20">
        <v>4</v>
      </c>
      <c r="R920" s="65" t="s">
        <v>1149</v>
      </c>
      <c r="V920" s="19" t="s">
        <v>119</v>
      </c>
      <c r="W920" s="19" t="s">
        <v>129</v>
      </c>
      <c r="Z920" s="44" t="s">
        <v>1150</v>
      </c>
      <c r="AA920" s="44" t="s">
        <v>121</v>
      </c>
    </row>
    <row r="921" spans="1:27" hidden="1" x14ac:dyDescent="0.25">
      <c r="A921" s="26">
        <v>39</v>
      </c>
      <c r="B921" s="19" t="s">
        <v>1187</v>
      </c>
      <c r="C921" s="44" t="s">
        <v>114</v>
      </c>
      <c r="D921" s="19" t="s">
        <v>762</v>
      </c>
      <c r="E921" s="19">
        <v>12</v>
      </c>
      <c r="F921" s="19">
        <v>100</v>
      </c>
      <c r="G921" s="19">
        <v>100</v>
      </c>
      <c r="H921" s="19">
        <v>2</v>
      </c>
      <c r="I921" s="79">
        <v>0.63</v>
      </c>
      <c r="J921" s="79">
        <v>1.26</v>
      </c>
      <c r="K921" s="19" t="s">
        <v>758</v>
      </c>
      <c r="L921" s="19" t="s">
        <v>1181</v>
      </c>
      <c r="Q921" s="20">
        <v>4</v>
      </c>
      <c r="R921" s="65" t="s">
        <v>1149</v>
      </c>
      <c r="V921" s="19" t="s">
        <v>119</v>
      </c>
      <c r="W921" s="19" t="s">
        <v>129</v>
      </c>
      <c r="Z921" s="44" t="s">
        <v>1150</v>
      </c>
      <c r="AA921" s="44" t="s">
        <v>121</v>
      </c>
    </row>
    <row r="922" spans="1:27" hidden="1" x14ac:dyDescent="0.25">
      <c r="A922" s="26">
        <v>40</v>
      </c>
      <c r="B922" s="19" t="s">
        <v>1168</v>
      </c>
      <c r="C922" s="44" t="s">
        <v>114</v>
      </c>
      <c r="D922" s="19" t="s">
        <v>762</v>
      </c>
      <c r="E922" s="19">
        <v>12</v>
      </c>
      <c r="F922" s="19">
        <v>100</v>
      </c>
      <c r="G922" s="19">
        <v>100</v>
      </c>
      <c r="H922" s="19">
        <v>3</v>
      </c>
      <c r="I922" s="79">
        <v>0.63</v>
      </c>
      <c r="J922" s="79">
        <v>1.89</v>
      </c>
      <c r="K922" s="19" t="s">
        <v>758</v>
      </c>
      <c r="L922" s="19" t="s">
        <v>1181</v>
      </c>
      <c r="Q922" s="20">
        <v>4</v>
      </c>
      <c r="R922" s="65" t="s">
        <v>1149</v>
      </c>
      <c r="V922" s="19" t="s">
        <v>119</v>
      </c>
      <c r="W922" s="19" t="s">
        <v>129</v>
      </c>
      <c r="Z922" s="44" t="s">
        <v>1150</v>
      </c>
      <c r="AA922" s="44" t="s">
        <v>121</v>
      </c>
    </row>
    <row r="923" spans="1:27" hidden="1" x14ac:dyDescent="0.25">
      <c r="A923" s="26">
        <v>41</v>
      </c>
      <c r="B923" s="19" t="s">
        <v>1188</v>
      </c>
      <c r="C923" s="44" t="s">
        <v>114</v>
      </c>
      <c r="D923" s="19" t="s">
        <v>766</v>
      </c>
      <c r="E923" s="19">
        <v>12</v>
      </c>
      <c r="F923" s="19">
        <v>628</v>
      </c>
      <c r="G923" s="19">
        <v>648</v>
      </c>
      <c r="H923" s="19">
        <v>3</v>
      </c>
      <c r="I923" s="79">
        <v>38.15</v>
      </c>
      <c r="J923" s="79">
        <v>114.45</v>
      </c>
      <c r="K923" s="19" t="s">
        <v>758</v>
      </c>
      <c r="L923" s="19" t="s">
        <v>1181</v>
      </c>
      <c r="Q923" s="20">
        <v>4</v>
      </c>
      <c r="R923" s="65" t="s">
        <v>1149</v>
      </c>
      <c r="V923" s="19" t="s">
        <v>119</v>
      </c>
      <c r="W923" s="19" t="s">
        <v>129</v>
      </c>
      <c r="Z923" s="44" t="s">
        <v>1150</v>
      </c>
      <c r="AA923" s="44" t="s">
        <v>121</v>
      </c>
    </row>
    <row r="924" spans="1:27" hidden="1" x14ac:dyDescent="0.25">
      <c r="A924" s="26">
        <v>42</v>
      </c>
      <c r="B924" s="19" t="s">
        <v>1173</v>
      </c>
      <c r="C924" s="44" t="s">
        <v>114</v>
      </c>
      <c r="D924" s="19" t="s">
        <v>762</v>
      </c>
      <c r="E924" s="19">
        <v>12</v>
      </c>
      <c r="F924" s="19">
        <v>100</v>
      </c>
      <c r="G924" s="19">
        <v>100</v>
      </c>
      <c r="H924" s="19">
        <v>1</v>
      </c>
      <c r="I924" s="79">
        <v>0.63</v>
      </c>
      <c r="J924" s="79">
        <v>0.63</v>
      </c>
      <c r="K924" s="19" t="s">
        <v>758</v>
      </c>
      <c r="L924" s="19" t="s">
        <v>1181</v>
      </c>
      <c r="Q924" s="20">
        <v>4</v>
      </c>
      <c r="R924" s="65" t="s">
        <v>1149</v>
      </c>
      <c r="V924" s="19" t="s">
        <v>119</v>
      </c>
      <c r="W924" s="19" t="s">
        <v>129</v>
      </c>
      <c r="Z924" s="44" t="s">
        <v>1150</v>
      </c>
      <c r="AA924" s="44" t="s">
        <v>121</v>
      </c>
    </row>
    <row r="925" spans="1:27" hidden="1" x14ac:dyDescent="0.25">
      <c r="A925" s="26">
        <v>43</v>
      </c>
      <c r="B925" s="19" t="s">
        <v>1189</v>
      </c>
      <c r="C925" s="44" t="s">
        <v>114</v>
      </c>
      <c r="D925" s="19" t="s">
        <v>766</v>
      </c>
      <c r="E925" s="19">
        <v>12</v>
      </c>
      <c r="F925" s="19">
        <v>628</v>
      </c>
      <c r="G925" s="19">
        <v>648</v>
      </c>
      <c r="H925" s="19">
        <v>4</v>
      </c>
      <c r="I925" s="79">
        <v>38.15</v>
      </c>
      <c r="J925" s="79">
        <v>152.6</v>
      </c>
      <c r="K925" s="19" t="s">
        <v>758</v>
      </c>
      <c r="L925" s="19" t="s">
        <v>1181</v>
      </c>
      <c r="Q925" s="20">
        <v>4</v>
      </c>
      <c r="R925" s="65" t="s">
        <v>1149</v>
      </c>
      <c r="V925" s="19" t="s">
        <v>119</v>
      </c>
      <c r="W925" s="19" t="s">
        <v>129</v>
      </c>
      <c r="Z925" s="44" t="s">
        <v>1150</v>
      </c>
      <c r="AA925" s="44" t="s">
        <v>121</v>
      </c>
    </row>
    <row r="926" spans="1:27" hidden="1" x14ac:dyDescent="0.25">
      <c r="A926" s="26">
        <v>44</v>
      </c>
      <c r="B926" s="19" t="s">
        <v>1190</v>
      </c>
      <c r="C926" s="44" t="s">
        <v>114</v>
      </c>
      <c r="D926" s="19" t="s">
        <v>766</v>
      </c>
      <c r="E926" s="19">
        <v>12</v>
      </c>
      <c r="F926" s="19">
        <v>628</v>
      </c>
      <c r="G926" s="19">
        <v>648</v>
      </c>
      <c r="H926" s="19">
        <v>3</v>
      </c>
      <c r="I926" s="79">
        <v>38.15</v>
      </c>
      <c r="J926" s="79">
        <v>114.45</v>
      </c>
      <c r="K926" s="19" t="s">
        <v>758</v>
      </c>
      <c r="L926" s="19" t="s">
        <v>1181</v>
      </c>
      <c r="Q926" s="20">
        <v>4</v>
      </c>
      <c r="R926" s="65" t="s">
        <v>1149</v>
      </c>
      <c r="V926" s="19" t="s">
        <v>119</v>
      </c>
      <c r="W926" s="19" t="s">
        <v>129</v>
      </c>
      <c r="Z926" s="44" t="s">
        <v>1150</v>
      </c>
      <c r="AA926" s="44" t="s">
        <v>121</v>
      </c>
    </row>
    <row r="927" spans="1:27" hidden="1" x14ac:dyDescent="0.25">
      <c r="A927" s="26">
        <v>45</v>
      </c>
      <c r="B927" s="19" t="s">
        <v>1191</v>
      </c>
      <c r="C927" s="44" t="s">
        <v>114</v>
      </c>
      <c r="D927" s="19" t="s">
        <v>766</v>
      </c>
      <c r="E927" s="19">
        <v>12</v>
      </c>
      <c r="F927" s="19">
        <v>628</v>
      </c>
      <c r="G927" s="19">
        <v>648</v>
      </c>
      <c r="H927" s="19">
        <v>2</v>
      </c>
      <c r="I927" s="79">
        <v>38.15</v>
      </c>
      <c r="J927" s="79">
        <v>76.3</v>
      </c>
      <c r="K927" s="19" t="s">
        <v>758</v>
      </c>
      <c r="L927" s="19" t="s">
        <v>1181</v>
      </c>
      <c r="Q927" s="20">
        <v>4</v>
      </c>
      <c r="R927" s="65" t="s">
        <v>1149</v>
      </c>
      <c r="V927" s="19" t="s">
        <v>119</v>
      </c>
      <c r="W927" s="19" t="s">
        <v>129</v>
      </c>
      <c r="Z927" s="44" t="s">
        <v>1150</v>
      </c>
      <c r="AA927" s="44" t="s">
        <v>121</v>
      </c>
    </row>
    <row r="928" spans="1:27" hidden="1" x14ac:dyDescent="0.25">
      <c r="A928" s="26">
        <v>46</v>
      </c>
      <c r="B928" s="19" t="s">
        <v>1192</v>
      </c>
      <c r="C928" s="44" t="s">
        <v>114</v>
      </c>
      <c r="D928" s="19" t="s">
        <v>766</v>
      </c>
      <c r="E928" s="19">
        <v>12</v>
      </c>
      <c r="F928" s="19">
        <v>628</v>
      </c>
      <c r="G928" s="19">
        <v>648</v>
      </c>
      <c r="H928" s="19">
        <v>3</v>
      </c>
      <c r="I928" s="79">
        <v>38.15</v>
      </c>
      <c r="J928" s="79">
        <v>114.45</v>
      </c>
      <c r="K928" s="19" t="s">
        <v>758</v>
      </c>
      <c r="L928" s="19" t="s">
        <v>1181</v>
      </c>
      <c r="Q928" s="20">
        <v>4</v>
      </c>
      <c r="R928" s="65" t="s">
        <v>1149</v>
      </c>
      <c r="V928" s="19" t="s">
        <v>119</v>
      </c>
      <c r="W928" s="19" t="s">
        <v>129</v>
      </c>
      <c r="Z928" s="44" t="s">
        <v>1150</v>
      </c>
      <c r="AA928" s="44" t="s">
        <v>121</v>
      </c>
    </row>
    <row r="929" spans="1:27" hidden="1" x14ac:dyDescent="0.25">
      <c r="A929" s="26">
        <v>47</v>
      </c>
      <c r="B929" s="19" t="s">
        <v>1193</v>
      </c>
      <c r="C929" s="44" t="s">
        <v>114</v>
      </c>
      <c r="D929" s="19" t="s">
        <v>1157</v>
      </c>
      <c r="E929" s="19">
        <v>12</v>
      </c>
      <c r="F929" s="19">
        <v>598</v>
      </c>
      <c r="G929" s="19">
        <v>608</v>
      </c>
      <c r="H929" s="19">
        <v>4</v>
      </c>
      <c r="I929" s="79">
        <v>34.06</v>
      </c>
      <c r="J929" s="79">
        <v>136.26</v>
      </c>
      <c r="K929" s="19" t="s">
        <v>758</v>
      </c>
      <c r="L929" s="19" t="s">
        <v>1181</v>
      </c>
      <c r="Q929" s="20">
        <v>4</v>
      </c>
      <c r="R929" s="65" t="s">
        <v>1149</v>
      </c>
      <c r="V929" s="19" t="s">
        <v>119</v>
      </c>
      <c r="W929" s="19" t="s">
        <v>129</v>
      </c>
      <c r="Z929" s="44" t="s">
        <v>1150</v>
      </c>
      <c r="AA929" s="44" t="s">
        <v>121</v>
      </c>
    </row>
    <row r="930" spans="1:27" hidden="1" x14ac:dyDescent="0.25">
      <c r="A930" s="26">
        <v>48</v>
      </c>
      <c r="B930" s="19" t="s">
        <v>1194</v>
      </c>
      <c r="C930" s="44" t="s">
        <v>114</v>
      </c>
      <c r="D930" s="19" t="s">
        <v>1157</v>
      </c>
      <c r="E930" s="19">
        <v>12</v>
      </c>
      <c r="F930" s="19">
        <v>598</v>
      </c>
      <c r="G930" s="19">
        <v>608</v>
      </c>
      <c r="H930" s="19">
        <v>3</v>
      </c>
      <c r="I930" s="79">
        <v>34.06</v>
      </c>
      <c r="J930" s="79">
        <v>102.19</v>
      </c>
      <c r="K930" s="19" t="s">
        <v>758</v>
      </c>
      <c r="L930" s="19" t="s">
        <v>1181</v>
      </c>
      <c r="Q930" s="20">
        <v>4</v>
      </c>
      <c r="R930" s="65" t="s">
        <v>1149</v>
      </c>
      <c r="V930" s="19" t="s">
        <v>119</v>
      </c>
      <c r="W930" s="19" t="s">
        <v>129</v>
      </c>
      <c r="Z930" s="44" t="s">
        <v>1150</v>
      </c>
      <c r="AA930" s="44" t="s">
        <v>121</v>
      </c>
    </row>
    <row r="931" spans="1:27" hidden="1" x14ac:dyDescent="0.25">
      <c r="A931" s="26">
        <v>49</v>
      </c>
      <c r="B931" s="19" t="s">
        <v>1195</v>
      </c>
      <c r="C931" s="44" t="s">
        <v>114</v>
      </c>
      <c r="D931" s="19" t="s">
        <v>766</v>
      </c>
      <c r="E931" s="19">
        <v>12</v>
      </c>
      <c r="F931" s="19">
        <v>628</v>
      </c>
      <c r="G931" s="19">
        <v>648</v>
      </c>
      <c r="H931" s="19">
        <v>2</v>
      </c>
      <c r="I931" s="79">
        <v>38.15</v>
      </c>
      <c r="J931" s="79">
        <v>76.3</v>
      </c>
      <c r="K931" s="19" t="s">
        <v>758</v>
      </c>
      <c r="L931" s="19" t="s">
        <v>1181</v>
      </c>
      <c r="Q931" s="20">
        <v>4</v>
      </c>
      <c r="R931" s="65" t="s">
        <v>1149</v>
      </c>
      <c r="V931" s="19" t="s">
        <v>119</v>
      </c>
      <c r="W931" s="19" t="s">
        <v>129</v>
      </c>
      <c r="Z931" s="44" t="s">
        <v>1150</v>
      </c>
      <c r="AA931" s="44" t="s">
        <v>121</v>
      </c>
    </row>
    <row r="932" spans="1:27" hidden="1" x14ac:dyDescent="0.25">
      <c r="A932" s="26">
        <v>50</v>
      </c>
      <c r="B932" s="19" t="s">
        <v>1196</v>
      </c>
      <c r="C932" s="44" t="s">
        <v>114</v>
      </c>
      <c r="D932" s="19" t="s">
        <v>795</v>
      </c>
      <c r="E932" s="19">
        <v>12</v>
      </c>
      <c r="F932" s="19">
        <v>608</v>
      </c>
      <c r="G932" s="19">
        <v>628</v>
      </c>
      <c r="H932" s="19">
        <v>4</v>
      </c>
      <c r="I932" s="79">
        <v>35.78</v>
      </c>
      <c r="J932" s="79">
        <v>143.13</v>
      </c>
      <c r="K932" s="19" t="s">
        <v>758</v>
      </c>
      <c r="L932" s="19" t="s">
        <v>1181</v>
      </c>
      <c r="Q932" s="20">
        <v>4</v>
      </c>
      <c r="R932" s="65" t="s">
        <v>1149</v>
      </c>
      <c r="V932" s="19" t="s">
        <v>119</v>
      </c>
      <c r="W932" s="19" t="s">
        <v>129</v>
      </c>
      <c r="Z932" s="44" t="s">
        <v>1150</v>
      </c>
      <c r="AA932" s="44" t="s">
        <v>121</v>
      </c>
    </row>
    <row r="933" spans="1:27" hidden="1" x14ac:dyDescent="0.25">
      <c r="A933" s="26">
        <v>51</v>
      </c>
      <c r="B933" s="19" t="s">
        <v>1197</v>
      </c>
      <c r="C933" s="44" t="s">
        <v>114</v>
      </c>
      <c r="D933" s="19" t="s">
        <v>795</v>
      </c>
      <c r="E933" s="19">
        <v>12</v>
      </c>
      <c r="F933" s="19">
        <v>608</v>
      </c>
      <c r="G933" s="19">
        <v>628</v>
      </c>
      <c r="H933" s="19">
        <v>3</v>
      </c>
      <c r="I933" s="79">
        <v>35.78</v>
      </c>
      <c r="J933" s="79">
        <v>107.35</v>
      </c>
      <c r="K933" s="19" t="s">
        <v>758</v>
      </c>
      <c r="L933" s="19" t="s">
        <v>1181</v>
      </c>
      <c r="Q933" s="20">
        <v>4</v>
      </c>
      <c r="R933" s="65" t="s">
        <v>1149</v>
      </c>
      <c r="V933" s="19" t="s">
        <v>119</v>
      </c>
      <c r="W933" s="19" t="s">
        <v>129</v>
      </c>
      <c r="Z933" s="44" t="s">
        <v>1150</v>
      </c>
      <c r="AA933" s="44" t="s">
        <v>121</v>
      </c>
    </row>
    <row r="934" spans="1:27" hidden="1" x14ac:dyDescent="0.25">
      <c r="A934" s="26">
        <v>52</v>
      </c>
      <c r="B934" s="19" t="s">
        <v>1198</v>
      </c>
      <c r="C934" s="44" t="s">
        <v>114</v>
      </c>
      <c r="D934" s="19" t="s">
        <v>1157</v>
      </c>
      <c r="E934" s="19">
        <v>12</v>
      </c>
      <c r="F934" s="19">
        <v>598</v>
      </c>
      <c r="G934" s="19">
        <v>608</v>
      </c>
      <c r="H934" s="19">
        <v>3</v>
      </c>
      <c r="I934" s="79">
        <v>34.06</v>
      </c>
      <c r="J934" s="79">
        <v>102.19</v>
      </c>
      <c r="K934" s="19" t="s">
        <v>758</v>
      </c>
      <c r="L934" s="19" t="s">
        <v>1181</v>
      </c>
      <c r="Q934" s="20">
        <v>4</v>
      </c>
      <c r="R934" s="65" t="s">
        <v>1149</v>
      </c>
      <c r="V934" s="19" t="s">
        <v>119</v>
      </c>
      <c r="W934" s="19" t="s">
        <v>129</v>
      </c>
      <c r="Z934" s="44" t="s">
        <v>1150</v>
      </c>
      <c r="AA934" s="44" t="s">
        <v>121</v>
      </c>
    </row>
    <row r="935" spans="1:27" hidden="1" x14ac:dyDescent="0.25">
      <c r="A935" s="26">
        <v>53</v>
      </c>
      <c r="B935" s="19" t="s">
        <v>1199</v>
      </c>
      <c r="C935" s="44" t="s">
        <v>114</v>
      </c>
      <c r="D935" s="19" t="s">
        <v>766</v>
      </c>
      <c r="E935" s="19">
        <v>12</v>
      </c>
      <c r="F935" s="19">
        <v>628</v>
      </c>
      <c r="G935" s="19">
        <v>648</v>
      </c>
      <c r="H935" s="19">
        <v>3</v>
      </c>
      <c r="I935" s="79">
        <v>38.15</v>
      </c>
      <c r="J935" s="79">
        <v>114.45</v>
      </c>
      <c r="K935" s="19" t="s">
        <v>758</v>
      </c>
      <c r="L935" s="19" t="s">
        <v>1181</v>
      </c>
      <c r="Q935" s="20">
        <v>4</v>
      </c>
      <c r="R935" s="65" t="s">
        <v>1149</v>
      </c>
      <c r="V935" s="19" t="s">
        <v>119</v>
      </c>
      <c r="W935" s="19" t="s">
        <v>129</v>
      </c>
      <c r="Z935" s="44" t="s">
        <v>1150</v>
      </c>
      <c r="AA935" s="44" t="s">
        <v>121</v>
      </c>
    </row>
    <row r="936" spans="1:27" hidden="1" x14ac:dyDescent="0.25">
      <c r="A936" s="26">
        <v>54</v>
      </c>
      <c r="B936" s="19" t="s">
        <v>1200</v>
      </c>
      <c r="C936" s="44" t="s">
        <v>114</v>
      </c>
      <c r="D936" s="19" t="s">
        <v>1157</v>
      </c>
      <c r="E936" s="19">
        <v>12</v>
      </c>
      <c r="F936" s="19">
        <v>598</v>
      </c>
      <c r="G936" s="19">
        <v>608</v>
      </c>
      <c r="H936" s="19">
        <v>1</v>
      </c>
      <c r="I936" s="79">
        <v>34.06</v>
      </c>
      <c r="J936" s="79">
        <v>34.06</v>
      </c>
      <c r="K936" s="19" t="s">
        <v>758</v>
      </c>
      <c r="L936" s="19" t="s">
        <v>1181</v>
      </c>
      <c r="Q936" s="20">
        <v>4</v>
      </c>
      <c r="R936" s="65" t="s">
        <v>1149</v>
      </c>
      <c r="V936" s="19" t="s">
        <v>119</v>
      </c>
      <c r="W936" s="19" t="s">
        <v>129</v>
      </c>
      <c r="Z936" s="44" t="s">
        <v>1150</v>
      </c>
      <c r="AA936" s="44" t="s">
        <v>121</v>
      </c>
    </row>
    <row r="937" spans="1:27" hidden="1" x14ac:dyDescent="0.25">
      <c r="A937" s="26">
        <v>55</v>
      </c>
      <c r="B937" s="19" t="s">
        <v>1201</v>
      </c>
      <c r="C937" s="44" t="s">
        <v>114</v>
      </c>
      <c r="D937" s="19" t="s">
        <v>1202</v>
      </c>
      <c r="E937" s="19">
        <v>12</v>
      </c>
      <c r="F937" s="19">
        <v>40</v>
      </c>
      <c r="G937" s="19">
        <v>8081</v>
      </c>
      <c r="H937" s="19">
        <v>4</v>
      </c>
      <c r="I937" s="79">
        <v>30.45</v>
      </c>
      <c r="J937" s="79">
        <v>121.79</v>
      </c>
      <c r="K937" s="19" t="s">
        <v>758</v>
      </c>
      <c r="L937" s="19" t="s">
        <v>1203</v>
      </c>
      <c r="Q937" s="20">
        <v>4</v>
      </c>
      <c r="R937" s="65" t="s">
        <v>1149</v>
      </c>
      <c r="T937" s="19" t="s">
        <v>1204</v>
      </c>
      <c r="V937" s="19" t="s">
        <v>119</v>
      </c>
      <c r="Z937" s="44" t="s">
        <v>1150</v>
      </c>
      <c r="AA937" s="44" t="s">
        <v>121</v>
      </c>
    </row>
    <row r="938" spans="1:27" hidden="1" x14ac:dyDescent="0.25">
      <c r="A938" s="26">
        <v>56</v>
      </c>
      <c r="B938" s="19" t="s">
        <v>1153</v>
      </c>
      <c r="C938" s="44" t="s">
        <v>114</v>
      </c>
      <c r="D938" s="19" t="s">
        <v>766</v>
      </c>
      <c r="E938" s="19">
        <v>12</v>
      </c>
      <c r="F938" s="19">
        <v>628</v>
      </c>
      <c r="G938" s="19">
        <v>648</v>
      </c>
      <c r="H938" s="19">
        <v>1</v>
      </c>
      <c r="I938" s="79">
        <v>38.15</v>
      </c>
      <c r="J938" s="79">
        <v>38.15</v>
      </c>
      <c r="K938" s="19" t="s">
        <v>758</v>
      </c>
      <c r="L938" s="19" t="s">
        <v>1203</v>
      </c>
      <c r="Q938" s="20">
        <v>4</v>
      </c>
      <c r="R938" s="65" t="s">
        <v>1149</v>
      </c>
      <c r="T938" s="19" t="s">
        <v>1204</v>
      </c>
      <c r="V938" s="19" t="s">
        <v>119</v>
      </c>
      <c r="W938" s="19" t="s">
        <v>129</v>
      </c>
      <c r="Z938" s="44" t="s">
        <v>1150</v>
      </c>
      <c r="AA938" s="44" t="s">
        <v>121</v>
      </c>
    </row>
    <row r="939" spans="1:27" hidden="1" x14ac:dyDescent="0.25">
      <c r="A939" s="26">
        <v>57</v>
      </c>
      <c r="B939" s="19" t="s">
        <v>1195</v>
      </c>
      <c r="C939" s="44" t="s">
        <v>114</v>
      </c>
      <c r="D939" s="19" t="s">
        <v>766</v>
      </c>
      <c r="E939" s="19">
        <v>12</v>
      </c>
      <c r="F939" s="19">
        <v>628</v>
      </c>
      <c r="G939" s="19">
        <v>648</v>
      </c>
      <c r="H939" s="19">
        <v>1</v>
      </c>
      <c r="I939" s="79">
        <v>38.15</v>
      </c>
      <c r="J939" s="79">
        <v>38.15</v>
      </c>
      <c r="K939" s="19" t="s">
        <v>758</v>
      </c>
      <c r="L939" s="19" t="s">
        <v>1203</v>
      </c>
      <c r="Q939" s="20">
        <v>4</v>
      </c>
      <c r="R939" s="65" t="s">
        <v>1149</v>
      </c>
      <c r="T939" s="19" t="s">
        <v>1204</v>
      </c>
      <c r="V939" s="19" t="s">
        <v>119</v>
      </c>
      <c r="W939" s="19" t="s">
        <v>129</v>
      </c>
      <c r="Z939" s="44" t="s">
        <v>1150</v>
      </c>
      <c r="AA939" s="44" t="s">
        <v>121</v>
      </c>
    </row>
    <row r="940" spans="1:27" hidden="1" x14ac:dyDescent="0.25">
      <c r="A940" s="26">
        <v>58</v>
      </c>
      <c r="B940" s="19" t="s">
        <v>1200</v>
      </c>
      <c r="C940" s="44" t="s">
        <v>114</v>
      </c>
      <c r="D940" s="19" t="s">
        <v>1157</v>
      </c>
      <c r="E940" s="19">
        <v>12</v>
      </c>
      <c r="F940" s="19">
        <v>598</v>
      </c>
      <c r="G940" s="19">
        <v>608</v>
      </c>
      <c r="H940" s="19">
        <v>3</v>
      </c>
      <c r="I940" s="79">
        <v>34.06</v>
      </c>
      <c r="J940" s="79">
        <v>102.19</v>
      </c>
      <c r="K940" s="19" t="s">
        <v>758</v>
      </c>
      <c r="L940" s="19" t="s">
        <v>1203</v>
      </c>
      <c r="Q940" s="20">
        <v>4</v>
      </c>
      <c r="R940" s="65" t="s">
        <v>1149</v>
      </c>
      <c r="T940" s="19" t="s">
        <v>1204</v>
      </c>
      <c r="V940" s="19" t="s">
        <v>119</v>
      </c>
      <c r="W940" s="19" t="s">
        <v>129</v>
      </c>
      <c r="Z940" s="44" t="s">
        <v>1150</v>
      </c>
      <c r="AA940" s="44" t="s">
        <v>121</v>
      </c>
    </row>
    <row r="941" spans="1:27" hidden="1" x14ac:dyDescent="0.25">
      <c r="A941" s="26">
        <v>59</v>
      </c>
      <c r="B941" s="19" t="s">
        <v>1205</v>
      </c>
      <c r="C941" s="44" t="s">
        <v>114</v>
      </c>
      <c r="D941" s="19" t="s">
        <v>1157</v>
      </c>
      <c r="E941" s="19">
        <v>12</v>
      </c>
      <c r="F941" s="19">
        <v>598</v>
      </c>
      <c r="G941" s="19">
        <v>608</v>
      </c>
      <c r="H941" s="19">
        <v>3</v>
      </c>
      <c r="I941" s="79">
        <v>34.06</v>
      </c>
      <c r="J941" s="79">
        <v>102.19</v>
      </c>
      <c r="K941" s="19" t="s">
        <v>758</v>
      </c>
      <c r="L941" s="19" t="s">
        <v>1203</v>
      </c>
      <c r="Q941" s="20">
        <v>4</v>
      </c>
      <c r="R941" s="65" t="s">
        <v>1149</v>
      </c>
      <c r="T941" s="19" t="s">
        <v>1204</v>
      </c>
      <c r="V941" s="19" t="s">
        <v>119</v>
      </c>
      <c r="W941" s="19" t="s">
        <v>129</v>
      </c>
      <c r="Z941" s="44" t="s">
        <v>1150</v>
      </c>
      <c r="AA941" s="44" t="s">
        <v>121</v>
      </c>
    </row>
    <row r="942" spans="1:27" hidden="1" x14ac:dyDescent="0.25">
      <c r="A942" s="26">
        <v>60</v>
      </c>
      <c r="B942" s="19" t="s">
        <v>1206</v>
      </c>
      <c r="C942" s="44" t="s">
        <v>114</v>
      </c>
      <c r="D942" s="19" t="s">
        <v>795</v>
      </c>
      <c r="E942" s="19">
        <v>12</v>
      </c>
      <c r="F942" s="19">
        <v>608</v>
      </c>
      <c r="G942" s="19">
        <v>628</v>
      </c>
      <c r="H942" s="19">
        <v>3</v>
      </c>
      <c r="I942" s="79">
        <v>35.78</v>
      </c>
      <c r="J942" s="79">
        <v>107.35</v>
      </c>
      <c r="K942" s="19" t="s">
        <v>758</v>
      </c>
      <c r="L942" s="19" t="s">
        <v>1203</v>
      </c>
      <c r="Q942" s="20">
        <v>4</v>
      </c>
      <c r="R942" s="65" t="s">
        <v>1149</v>
      </c>
      <c r="T942" s="19" t="s">
        <v>1204</v>
      </c>
      <c r="V942" s="19" t="s">
        <v>119</v>
      </c>
      <c r="W942" s="19" t="s">
        <v>129</v>
      </c>
      <c r="Z942" s="44" t="s">
        <v>1150</v>
      </c>
      <c r="AA942" s="44" t="s">
        <v>121</v>
      </c>
    </row>
    <row r="943" spans="1:27" hidden="1" x14ac:dyDescent="0.25">
      <c r="A943" s="26">
        <v>61</v>
      </c>
      <c r="B943" s="19" t="s">
        <v>1207</v>
      </c>
      <c r="C943" s="44" t="s">
        <v>114</v>
      </c>
      <c r="D943" s="19" t="s">
        <v>1157</v>
      </c>
      <c r="E943" s="19">
        <v>12</v>
      </c>
      <c r="F943" s="19">
        <v>598</v>
      </c>
      <c r="G943" s="19">
        <v>608</v>
      </c>
      <c r="H943" s="19">
        <v>3</v>
      </c>
      <c r="I943" s="79">
        <v>34.06</v>
      </c>
      <c r="J943" s="79">
        <v>102.19</v>
      </c>
      <c r="K943" s="19" t="s">
        <v>758</v>
      </c>
      <c r="L943" s="19" t="s">
        <v>1203</v>
      </c>
      <c r="Q943" s="20">
        <v>4</v>
      </c>
      <c r="R943" s="65" t="s">
        <v>1149</v>
      </c>
      <c r="T943" s="19" t="s">
        <v>1204</v>
      </c>
      <c r="V943" s="19" t="s">
        <v>119</v>
      </c>
      <c r="W943" s="19" t="s">
        <v>129</v>
      </c>
      <c r="Z943" s="44" t="s">
        <v>1150</v>
      </c>
      <c r="AA943" s="44" t="s">
        <v>121</v>
      </c>
    </row>
    <row r="944" spans="1:27" hidden="1" x14ac:dyDescent="0.25">
      <c r="A944" s="26">
        <v>62</v>
      </c>
      <c r="B944" s="19" t="s">
        <v>1208</v>
      </c>
      <c r="C944" s="44" t="s">
        <v>114</v>
      </c>
      <c r="D944" s="19" t="s">
        <v>1157</v>
      </c>
      <c r="E944" s="19">
        <v>12</v>
      </c>
      <c r="F944" s="19">
        <v>598</v>
      </c>
      <c r="G944" s="19">
        <v>608</v>
      </c>
      <c r="H944" s="19">
        <v>3</v>
      </c>
      <c r="I944" s="79">
        <v>34.06</v>
      </c>
      <c r="J944" s="79">
        <v>102.19</v>
      </c>
      <c r="K944" s="19" t="s">
        <v>758</v>
      </c>
      <c r="L944" s="19" t="s">
        <v>1203</v>
      </c>
      <c r="Q944" s="20">
        <v>4</v>
      </c>
      <c r="R944" s="65" t="s">
        <v>1149</v>
      </c>
      <c r="T944" s="19" t="s">
        <v>1204</v>
      </c>
      <c r="V944" s="19" t="s">
        <v>119</v>
      </c>
      <c r="W944" s="19" t="s">
        <v>129</v>
      </c>
      <c r="Z944" s="44" t="s">
        <v>1150</v>
      </c>
      <c r="AA944" s="44" t="s">
        <v>121</v>
      </c>
    </row>
    <row r="945" spans="1:27" hidden="1" x14ac:dyDescent="0.25">
      <c r="A945" s="26">
        <v>63</v>
      </c>
      <c r="B945" s="19" t="s">
        <v>1209</v>
      </c>
      <c r="C945" s="44" t="s">
        <v>114</v>
      </c>
      <c r="D945" s="19" t="s">
        <v>766</v>
      </c>
      <c r="E945" s="19">
        <v>12</v>
      </c>
      <c r="F945" s="19">
        <v>628</v>
      </c>
      <c r="G945" s="19">
        <v>648</v>
      </c>
      <c r="H945" s="19">
        <v>3</v>
      </c>
      <c r="I945" s="79">
        <v>38.15</v>
      </c>
      <c r="J945" s="79">
        <v>114.45</v>
      </c>
      <c r="K945" s="19" t="s">
        <v>758</v>
      </c>
      <c r="L945" s="19" t="s">
        <v>1203</v>
      </c>
      <c r="Q945" s="20">
        <v>4</v>
      </c>
      <c r="R945" s="65" t="s">
        <v>1149</v>
      </c>
      <c r="T945" s="19" t="s">
        <v>1204</v>
      </c>
      <c r="V945" s="19" t="s">
        <v>119</v>
      </c>
      <c r="W945" s="19" t="s">
        <v>129</v>
      </c>
      <c r="Z945" s="44" t="s">
        <v>1150</v>
      </c>
      <c r="AA945" s="44" t="s">
        <v>121</v>
      </c>
    </row>
    <row r="946" spans="1:27" hidden="1" x14ac:dyDescent="0.25">
      <c r="A946" s="26">
        <v>64</v>
      </c>
      <c r="B946" s="19" t="s">
        <v>1210</v>
      </c>
      <c r="C946" s="44" t="s">
        <v>114</v>
      </c>
      <c r="D946" s="19" t="s">
        <v>766</v>
      </c>
      <c r="E946" s="19">
        <v>12</v>
      </c>
      <c r="F946" s="19">
        <v>628</v>
      </c>
      <c r="G946" s="19">
        <v>648</v>
      </c>
      <c r="H946" s="19">
        <v>3</v>
      </c>
      <c r="I946" s="79">
        <v>38.15</v>
      </c>
      <c r="J946" s="79">
        <v>114.45</v>
      </c>
      <c r="K946" s="19" t="s">
        <v>758</v>
      </c>
      <c r="L946" s="19" t="s">
        <v>1203</v>
      </c>
      <c r="Q946" s="20">
        <v>4</v>
      </c>
      <c r="R946" s="65" t="s">
        <v>1149</v>
      </c>
      <c r="T946" s="19" t="s">
        <v>1204</v>
      </c>
      <c r="V946" s="19" t="s">
        <v>119</v>
      </c>
      <c r="W946" s="19" t="s">
        <v>129</v>
      </c>
      <c r="Z946" s="44" t="s">
        <v>1150</v>
      </c>
      <c r="AA946" s="44" t="s">
        <v>121</v>
      </c>
    </row>
    <row r="947" spans="1:27" hidden="1" x14ac:dyDescent="0.25">
      <c r="A947" s="26">
        <v>65</v>
      </c>
      <c r="B947" s="19" t="s">
        <v>1211</v>
      </c>
      <c r="C947" s="44" t="s">
        <v>114</v>
      </c>
      <c r="D947" s="19" t="s">
        <v>1157</v>
      </c>
      <c r="E947" s="19">
        <v>12</v>
      </c>
      <c r="F947" s="19">
        <v>598</v>
      </c>
      <c r="G947" s="19">
        <v>608</v>
      </c>
      <c r="H947" s="19">
        <v>3</v>
      </c>
      <c r="I947" s="79">
        <v>34.06</v>
      </c>
      <c r="J947" s="79">
        <v>102.19</v>
      </c>
      <c r="K947" s="19" t="s">
        <v>758</v>
      </c>
      <c r="L947" s="19" t="s">
        <v>1203</v>
      </c>
      <c r="Q947" s="20">
        <v>4</v>
      </c>
      <c r="R947" s="65" t="s">
        <v>1149</v>
      </c>
      <c r="T947" s="19" t="s">
        <v>1204</v>
      </c>
      <c r="V947" s="19" t="s">
        <v>119</v>
      </c>
      <c r="W947" s="19" t="s">
        <v>129</v>
      </c>
      <c r="Z947" s="44" t="s">
        <v>1150</v>
      </c>
      <c r="AA947" s="44" t="s">
        <v>121</v>
      </c>
    </row>
    <row r="948" spans="1:27" hidden="1" x14ac:dyDescent="0.25">
      <c r="A948" s="26">
        <v>66</v>
      </c>
      <c r="B948" s="19" t="s">
        <v>1212</v>
      </c>
      <c r="C948" s="44" t="s">
        <v>114</v>
      </c>
      <c r="D948" s="19" t="s">
        <v>1213</v>
      </c>
      <c r="E948" s="19">
        <v>16</v>
      </c>
      <c r="F948" s="19">
        <v>280</v>
      </c>
      <c r="G948" s="19">
        <v>640</v>
      </c>
      <c r="H948" s="19">
        <v>1</v>
      </c>
      <c r="I948" s="79">
        <v>18.54</v>
      </c>
      <c r="J948" s="79">
        <v>18.54</v>
      </c>
      <c r="K948" s="19" t="s">
        <v>1214</v>
      </c>
      <c r="L948" s="19" t="s">
        <v>1215</v>
      </c>
      <c r="Q948" s="20">
        <v>4</v>
      </c>
      <c r="R948" s="65" t="s">
        <v>1149</v>
      </c>
      <c r="T948" s="19" t="s">
        <v>1204</v>
      </c>
      <c r="V948" s="19" t="s">
        <v>119</v>
      </c>
      <c r="W948" s="19" t="s">
        <v>129</v>
      </c>
      <c r="Z948" s="44" t="s">
        <v>1150</v>
      </c>
      <c r="AA948" s="44" t="s">
        <v>1216</v>
      </c>
    </row>
    <row r="949" spans="1:27" hidden="1" x14ac:dyDescent="0.25">
      <c r="A949" s="26">
        <v>67</v>
      </c>
      <c r="B949" s="19" t="s">
        <v>1217</v>
      </c>
      <c r="C949" s="44" t="s">
        <v>114</v>
      </c>
      <c r="D949" s="19" t="s">
        <v>1218</v>
      </c>
      <c r="E949" s="19">
        <v>16</v>
      </c>
      <c r="F949" s="19">
        <v>280</v>
      </c>
      <c r="G949" s="19">
        <v>680</v>
      </c>
      <c r="H949" s="19">
        <v>1</v>
      </c>
      <c r="I949" s="79">
        <v>19.64</v>
      </c>
      <c r="J949" s="79">
        <v>19.64</v>
      </c>
      <c r="K949" s="19" t="s">
        <v>1214</v>
      </c>
      <c r="L949" s="19" t="s">
        <v>1215</v>
      </c>
      <c r="Q949" s="20">
        <v>4</v>
      </c>
      <c r="R949" s="65" t="s">
        <v>1149</v>
      </c>
      <c r="T949" s="19" t="s">
        <v>1204</v>
      </c>
      <c r="V949" s="19" t="s">
        <v>119</v>
      </c>
      <c r="W949" s="19" t="s">
        <v>129</v>
      </c>
      <c r="Z949" s="44" t="s">
        <v>1150</v>
      </c>
      <c r="AA949" s="44" t="s">
        <v>1216</v>
      </c>
    </row>
    <row r="950" spans="1:27" hidden="1" x14ac:dyDescent="0.25">
      <c r="A950" s="26">
        <v>68</v>
      </c>
      <c r="B950" s="19" t="s">
        <v>1219</v>
      </c>
      <c r="C950" s="44" t="s">
        <v>114</v>
      </c>
      <c r="D950" s="19" t="s">
        <v>1220</v>
      </c>
      <c r="E950" s="19">
        <v>16</v>
      </c>
      <c r="F950" s="19">
        <v>280</v>
      </c>
      <c r="G950" s="19">
        <v>650</v>
      </c>
      <c r="H950" s="19">
        <v>1</v>
      </c>
      <c r="I950" s="79">
        <v>18.739999999999998</v>
      </c>
      <c r="J950" s="79">
        <v>18.739999999999998</v>
      </c>
      <c r="K950" s="19" t="s">
        <v>1214</v>
      </c>
      <c r="L950" s="19" t="s">
        <v>1215</v>
      </c>
      <c r="Q950" s="20">
        <v>4</v>
      </c>
      <c r="R950" s="65" t="s">
        <v>1149</v>
      </c>
      <c r="T950" s="19" t="s">
        <v>1204</v>
      </c>
      <c r="V950" s="19" t="s">
        <v>119</v>
      </c>
      <c r="W950" s="19" t="s">
        <v>129</v>
      </c>
      <c r="Z950" s="44" t="s">
        <v>1150</v>
      </c>
      <c r="AA950" s="44" t="s">
        <v>1216</v>
      </c>
    </row>
    <row r="951" spans="1:27" hidden="1" x14ac:dyDescent="0.25">
      <c r="A951" s="26">
        <v>69</v>
      </c>
      <c r="B951" s="19" t="s">
        <v>1221</v>
      </c>
      <c r="C951" s="44" t="s">
        <v>114</v>
      </c>
      <c r="D951" s="19" t="s">
        <v>1222</v>
      </c>
      <c r="E951" s="19">
        <v>16</v>
      </c>
      <c r="F951" s="19">
        <v>280</v>
      </c>
      <c r="G951" s="19">
        <v>610</v>
      </c>
      <c r="H951" s="19">
        <v>1</v>
      </c>
      <c r="I951" s="79">
        <v>17.63</v>
      </c>
      <c r="J951" s="79">
        <v>17.63</v>
      </c>
      <c r="K951" s="19" t="s">
        <v>1214</v>
      </c>
      <c r="L951" s="19" t="s">
        <v>1215</v>
      </c>
      <c r="Q951" s="20">
        <v>4</v>
      </c>
      <c r="R951" s="65" t="s">
        <v>1149</v>
      </c>
      <c r="T951" s="19" t="s">
        <v>1204</v>
      </c>
      <c r="V951" s="19" t="s">
        <v>119</v>
      </c>
      <c r="W951" s="19" t="s">
        <v>129</v>
      </c>
      <c r="Z951" s="44" t="s">
        <v>1150</v>
      </c>
      <c r="AA951" s="44" t="s">
        <v>1216</v>
      </c>
    </row>
    <row r="952" spans="1:27" hidden="1" x14ac:dyDescent="0.25">
      <c r="A952" s="26">
        <v>70</v>
      </c>
      <c r="B952" s="19" t="s">
        <v>1223</v>
      </c>
      <c r="C952" s="44" t="s">
        <v>114</v>
      </c>
      <c r="D952" s="19" t="s">
        <v>1218</v>
      </c>
      <c r="E952" s="19">
        <v>16</v>
      </c>
      <c r="F952" s="19">
        <v>280</v>
      </c>
      <c r="G952" s="19">
        <v>680</v>
      </c>
      <c r="H952" s="19">
        <v>1</v>
      </c>
      <c r="I952" s="79">
        <v>19.64</v>
      </c>
      <c r="J952" s="79">
        <v>19.64</v>
      </c>
      <c r="K952" s="19" t="s">
        <v>1214</v>
      </c>
      <c r="L952" s="19" t="s">
        <v>1215</v>
      </c>
      <c r="Q952" s="20">
        <v>4</v>
      </c>
      <c r="R952" s="65" t="s">
        <v>1149</v>
      </c>
      <c r="T952" s="19" t="s">
        <v>1204</v>
      </c>
      <c r="V952" s="19" t="s">
        <v>119</v>
      </c>
      <c r="W952" s="19" t="s">
        <v>129</v>
      </c>
      <c r="Z952" s="44" t="s">
        <v>1150</v>
      </c>
      <c r="AA952" s="44" t="s">
        <v>1216</v>
      </c>
    </row>
    <row r="953" spans="1:27" hidden="1" x14ac:dyDescent="0.25">
      <c r="A953" s="26">
        <v>71</v>
      </c>
      <c r="B953" s="19" t="s">
        <v>1224</v>
      </c>
      <c r="C953" s="44" t="s">
        <v>114</v>
      </c>
      <c r="D953" s="19" t="s">
        <v>1220</v>
      </c>
      <c r="E953" s="19">
        <v>16</v>
      </c>
      <c r="F953" s="19">
        <v>280</v>
      </c>
      <c r="G953" s="19">
        <v>650</v>
      </c>
      <c r="H953" s="19">
        <v>1</v>
      </c>
      <c r="I953" s="79">
        <v>18.739999999999998</v>
      </c>
      <c r="J953" s="79">
        <v>18.739999999999998</v>
      </c>
      <c r="K953" s="19" t="s">
        <v>1214</v>
      </c>
      <c r="L953" s="19" t="s">
        <v>1215</v>
      </c>
      <c r="Q953" s="20">
        <v>4</v>
      </c>
      <c r="R953" s="65" t="s">
        <v>1149</v>
      </c>
      <c r="T953" s="19" t="s">
        <v>1204</v>
      </c>
      <c r="V953" s="19" t="s">
        <v>119</v>
      </c>
      <c r="W953" s="19" t="s">
        <v>129</v>
      </c>
      <c r="Z953" s="44" t="s">
        <v>1150</v>
      </c>
      <c r="AA953" s="44" t="s">
        <v>1216</v>
      </c>
    </row>
    <row r="954" spans="1:27" hidden="1" x14ac:dyDescent="0.25">
      <c r="A954" s="26">
        <v>72</v>
      </c>
      <c r="B954" s="19" t="s">
        <v>1225</v>
      </c>
      <c r="C954" s="44" t="s">
        <v>114</v>
      </c>
      <c r="D954" s="19" t="s">
        <v>1213</v>
      </c>
      <c r="E954" s="19">
        <v>16</v>
      </c>
      <c r="F954" s="19">
        <v>280</v>
      </c>
      <c r="G954" s="19">
        <v>640</v>
      </c>
      <c r="H954" s="19">
        <v>1</v>
      </c>
      <c r="I954" s="79">
        <v>18.54</v>
      </c>
      <c r="J954" s="79">
        <v>18.54</v>
      </c>
      <c r="K954" s="19" t="s">
        <v>1214</v>
      </c>
      <c r="L954" s="19" t="s">
        <v>1215</v>
      </c>
      <c r="Q954" s="20">
        <v>4</v>
      </c>
      <c r="R954" s="65" t="s">
        <v>1149</v>
      </c>
      <c r="T954" s="19" t="s">
        <v>1204</v>
      </c>
      <c r="V954" s="19" t="s">
        <v>119</v>
      </c>
      <c r="W954" s="19" t="s">
        <v>129</v>
      </c>
      <c r="Z954" s="44" t="s">
        <v>1150</v>
      </c>
      <c r="AA954" s="44" t="s">
        <v>1216</v>
      </c>
    </row>
    <row r="955" spans="1:27" hidden="1" x14ac:dyDescent="0.25">
      <c r="A955" s="26">
        <v>73</v>
      </c>
      <c r="B955" s="19" t="s">
        <v>1226</v>
      </c>
      <c r="C955" s="44" t="s">
        <v>114</v>
      </c>
      <c r="D955" s="19" t="s">
        <v>1222</v>
      </c>
      <c r="E955" s="19">
        <v>16</v>
      </c>
      <c r="F955" s="19">
        <v>280</v>
      </c>
      <c r="G955" s="19">
        <v>610</v>
      </c>
      <c r="H955" s="19">
        <v>1</v>
      </c>
      <c r="I955" s="79">
        <v>17.63</v>
      </c>
      <c r="J955" s="79">
        <v>17.63</v>
      </c>
      <c r="K955" s="19" t="s">
        <v>1214</v>
      </c>
      <c r="L955" s="19" t="s">
        <v>1215</v>
      </c>
      <c r="Q955" s="20">
        <v>4</v>
      </c>
      <c r="R955" s="65" t="s">
        <v>1149</v>
      </c>
      <c r="T955" s="19" t="s">
        <v>1204</v>
      </c>
      <c r="V955" s="19" t="s">
        <v>119</v>
      </c>
      <c r="W955" s="19" t="s">
        <v>129</v>
      </c>
      <c r="Z955" s="44" t="s">
        <v>1150</v>
      </c>
      <c r="AA955" s="44" t="s">
        <v>1216</v>
      </c>
    </row>
    <row r="956" spans="1:27" hidden="1" x14ac:dyDescent="0.25">
      <c r="A956" s="26">
        <v>74</v>
      </c>
      <c r="B956" s="19" t="s">
        <v>1227</v>
      </c>
      <c r="C956" s="44" t="s">
        <v>114</v>
      </c>
      <c r="D956" s="19" t="s">
        <v>833</v>
      </c>
      <c r="E956" s="19">
        <v>20</v>
      </c>
      <c r="F956" s="19">
        <v>650</v>
      </c>
      <c r="G956" s="19">
        <v>11495</v>
      </c>
      <c r="H956" s="19">
        <v>1</v>
      </c>
      <c r="I956" s="79">
        <v>1173.06</v>
      </c>
      <c r="J956" s="79">
        <v>1173.06</v>
      </c>
      <c r="K956" s="19" t="s">
        <v>801</v>
      </c>
      <c r="L956" s="19" t="s">
        <v>1228</v>
      </c>
      <c r="P956" s="19" t="s">
        <v>129</v>
      </c>
      <c r="Q956" s="20">
        <v>4</v>
      </c>
      <c r="R956" s="65" t="s">
        <v>1149</v>
      </c>
      <c r="V956" s="19" t="s">
        <v>119</v>
      </c>
      <c r="Y956" s="19" t="s">
        <v>129</v>
      </c>
      <c r="Z956" s="44" t="s">
        <v>1150</v>
      </c>
      <c r="AA956" s="44" t="s">
        <v>121</v>
      </c>
    </row>
    <row r="957" spans="1:27" hidden="1" x14ac:dyDescent="0.25">
      <c r="A957" s="26">
        <v>75</v>
      </c>
      <c r="B957" s="19" t="s">
        <v>1229</v>
      </c>
      <c r="C957" s="44" t="s">
        <v>114</v>
      </c>
      <c r="D957" s="19" t="s">
        <v>1230</v>
      </c>
      <c r="E957" s="19">
        <v>20</v>
      </c>
      <c r="F957" s="19">
        <v>647</v>
      </c>
      <c r="G957" s="19">
        <v>11495</v>
      </c>
      <c r="H957" s="19">
        <v>1</v>
      </c>
      <c r="I957" s="79">
        <v>1161.25</v>
      </c>
      <c r="J957" s="79">
        <v>1161.25</v>
      </c>
      <c r="K957" s="19" t="s">
        <v>801</v>
      </c>
      <c r="L957" s="19" t="s">
        <v>1228</v>
      </c>
      <c r="P957" s="19" t="s">
        <v>129</v>
      </c>
      <c r="Q957" s="20">
        <v>4</v>
      </c>
      <c r="R957" s="65" t="s">
        <v>1149</v>
      </c>
      <c r="V957" s="19" t="s">
        <v>119</v>
      </c>
      <c r="Y957" s="19" t="s">
        <v>129</v>
      </c>
      <c r="Z957" s="44" t="s">
        <v>1150</v>
      </c>
      <c r="AA957" s="44" t="s">
        <v>121</v>
      </c>
    </row>
    <row r="958" spans="1:27" hidden="1" x14ac:dyDescent="0.25">
      <c r="A958" s="26">
        <v>76</v>
      </c>
      <c r="B958" s="19" t="s">
        <v>1231</v>
      </c>
      <c r="C958" s="44" t="s">
        <v>114</v>
      </c>
      <c r="D958" s="19" t="s">
        <v>800</v>
      </c>
      <c r="E958" s="19">
        <v>20</v>
      </c>
      <c r="F958" s="19">
        <v>650</v>
      </c>
      <c r="G958" s="19">
        <v>11995</v>
      </c>
      <c r="H958" s="19">
        <v>1</v>
      </c>
      <c r="I958" s="79">
        <v>1224.0899999999999</v>
      </c>
      <c r="J958" s="79">
        <v>1224.0899999999999</v>
      </c>
      <c r="K958" s="19" t="s">
        <v>801</v>
      </c>
      <c r="L958" s="19" t="s">
        <v>1228</v>
      </c>
      <c r="P958" s="19" t="s">
        <v>129</v>
      </c>
      <c r="Q958" s="20">
        <v>4</v>
      </c>
      <c r="R958" s="65" t="s">
        <v>1149</v>
      </c>
      <c r="V958" s="19" t="s">
        <v>119</v>
      </c>
      <c r="Y958" s="19" t="s">
        <v>129</v>
      </c>
      <c r="Z958" s="44" t="s">
        <v>1150</v>
      </c>
      <c r="AA958" s="44" t="s">
        <v>121</v>
      </c>
    </row>
    <row r="959" spans="1:27" hidden="1" x14ac:dyDescent="0.25">
      <c r="A959" s="26">
        <v>77</v>
      </c>
      <c r="B959" s="19" t="s">
        <v>1232</v>
      </c>
      <c r="C959" s="44" t="s">
        <v>114</v>
      </c>
      <c r="D959" s="19" t="s">
        <v>1233</v>
      </c>
      <c r="E959" s="19">
        <v>20</v>
      </c>
      <c r="F959" s="19">
        <v>280</v>
      </c>
      <c r="G959" s="19">
        <v>904</v>
      </c>
      <c r="H959" s="19">
        <v>1</v>
      </c>
      <c r="I959" s="79">
        <v>39.74</v>
      </c>
      <c r="J959" s="79">
        <v>39.74</v>
      </c>
      <c r="K959" s="19" t="s">
        <v>801</v>
      </c>
      <c r="L959" s="19" t="s">
        <v>1228</v>
      </c>
      <c r="Q959" s="20">
        <v>4</v>
      </c>
      <c r="R959" s="65" t="s">
        <v>1149</v>
      </c>
      <c r="V959" s="19" t="s">
        <v>119</v>
      </c>
      <c r="W959" s="19" t="s">
        <v>129</v>
      </c>
      <c r="Z959" s="44" t="s">
        <v>1150</v>
      </c>
      <c r="AA959" s="44" t="s">
        <v>121</v>
      </c>
    </row>
    <row r="960" spans="1:27" hidden="1" x14ac:dyDescent="0.25">
      <c r="A960" s="26">
        <v>78</v>
      </c>
      <c r="B960" s="19" t="s">
        <v>1234</v>
      </c>
      <c r="C960" s="44" t="s">
        <v>114</v>
      </c>
      <c r="D960" s="19" t="s">
        <v>816</v>
      </c>
      <c r="E960" s="19">
        <v>20</v>
      </c>
      <c r="F960" s="19">
        <v>160</v>
      </c>
      <c r="G960" s="19">
        <v>200</v>
      </c>
      <c r="H960" s="19">
        <v>4</v>
      </c>
      <c r="I960" s="79">
        <v>3.02</v>
      </c>
      <c r="J960" s="79">
        <v>12.06</v>
      </c>
      <c r="K960" s="19" t="s">
        <v>801</v>
      </c>
      <c r="L960" s="19" t="s">
        <v>1228</v>
      </c>
      <c r="Q960" s="20">
        <v>4</v>
      </c>
      <c r="R960" s="65" t="s">
        <v>1149</v>
      </c>
      <c r="V960" s="19" t="s">
        <v>119</v>
      </c>
      <c r="W960" s="19" t="s">
        <v>129</v>
      </c>
      <c r="Z960" s="44" t="s">
        <v>1150</v>
      </c>
      <c r="AA960" s="44" t="s">
        <v>121</v>
      </c>
    </row>
    <row r="961" spans="1:27" hidden="1" x14ac:dyDescent="0.25">
      <c r="A961" s="26">
        <v>79</v>
      </c>
      <c r="B961" s="19" t="s">
        <v>1235</v>
      </c>
      <c r="C961" s="44" t="s">
        <v>114</v>
      </c>
      <c r="D961" s="19" t="s">
        <v>810</v>
      </c>
      <c r="E961" s="19">
        <v>20</v>
      </c>
      <c r="F961" s="19">
        <v>120</v>
      </c>
      <c r="G961" s="19">
        <v>200</v>
      </c>
      <c r="H961" s="19">
        <v>4</v>
      </c>
      <c r="I961" s="79">
        <v>2.3199999999999998</v>
      </c>
      <c r="J961" s="79">
        <v>9.2899999999999991</v>
      </c>
      <c r="K961" s="19" t="s">
        <v>801</v>
      </c>
      <c r="L961" s="19" t="s">
        <v>1228</v>
      </c>
      <c r="Q961" s="20">
        <v>4</v>
      </c>
      <c r="R961" s="65" t="s">
        <v>1149</v>
      </c>
      <c r="V961" s="19" t="s">
        <v>119</v>
      </c>
      <c r="W961" s="19" t="s">
        <v>129</v>
      </c>
      <c r="Z961" s="44" t="s">
        <v>1150</v>
      </c>
      <c r="AA961" s="44" t="s">
        <v>121</v>
      </c>
    </row>
    <row r="962" spans="1:27" hidden="1" x14ac:dyDescent="0.25">
      <c r="A962" s="26">
        <v>80</v>
      </c>
      <c r="B962" s="19" t="s">
        <v>1236</v>
      </c>
      <c r="C962" s="44" t="s">
        <v>114</v>
      </c>
      <c r="D962" s="19" t="s">
        <v>1237</v>
      </c>
      <c r="E962" s="19">
        <v>20</v>
      </c>
      <c r="F962" s="19">
        <v>100</v>
      </c>
      <c r="G962" s="19">
        <v>100</v>
      </c>
      <c r="H962" s="19">
        <v>1</v>
      </c>
      <c r="I962" s="79">
        <v>1.05</v>
      </c>
      <c r="J962" s="79">
        <v>1.05</v>
      </c>
      <c r="K962" s="19" t="s">
        <v>801</v>
      </c>
      <c r="L962" s="19" t="s">
        <v>1228</v>
      </c>
      <c r="Q962" s="20">
        <v>4</v>
      </c>
      <c r="R962" s="65" t="s">
        <v>1149</v>
      </c>
      <c r="V962" s="19" t="s">
        <v>119</v>
      </c>
      <c r="W962" s="19" t="s">
        <v>129</v>
      </c>
      <c r="Z962" s="44" t="s">
        <v>1150</v>
      </c>
      <c r="AA962" s="44" t="s">
        <v>121</v>
      </c>
    </row>
    <row r="963" spans="1:27" hidden="1" x14ac:dyDescent="0.25">
      <c r="A963" s="26">
        <v>81</v>
      </c>
      <c r="B963" s="19" t="s">
        <v>1238</v>
      </c>
      <c r="C963" s="44" t="s">
        <v>114</v>
      </c>
      <c r="D963" s="19" t="s">
        <v>816</v>
      </c>
      <c r="E963" s="19">
        <v>20</v>
      </c>
      <c r="F963" s="19">
        <v>160</v>
      </c>
      <c r="G963" s="19">
        <v>200</v>
      </c>
      <c r="H963" s="19">
        <v>1</v>
      </c>
      <c r="I963" s="79">
        <v>3.01</v>
      </c>
      <c r="J963" s="79">
        <v>3.01</v>
      </c>
      <c r="K963" s="19" t="s">
        <v>801</v>
      </c>
      <c r="L963" s="19" t="s">
        <v>1228</v>
      </c>
      <c r="Q963" s="20">
        <v>4</v>
      </c>
      <c r="R963" s="65" t="s">
        <v>1149</v>
      </c>
      <c r="V963" s="19" t="s">
        <v>119</v>
      </c>
      <c r="W963" s="19" t="s">
        <v>129</v>
      </c>
      <c r="Z963" s="44" t="s">
        <v>1150</v>
      </c>
      <c r="AA963" s="44" t="s">
        <v>121</v>
      </c>
    </row>
    <row r="964" spans="1:27" hidden="1" x14ac:dyDescent="0.25">
      <c r="A964" s="26">
        <v>82</v>
      </c>
      <c r="B964" s="19" t="s">
        <v>1239</v>
      </c>
      <c r="C964" s="44" t="s">
        <v>114</v>
      </c>
      <c r="D964" s="19" t="s">
        <v>816</v>
      </c>
      <c r="E964" s="19">
        <v>20</v>
      </c>
      <c r="F964" s="19">
        <v>160</v>
      </c>
      <c r="G964" s="19">
        <v>200</v>
      </c>
      <c r="H964" s="19">
        <v>4</v>
      </c>
      <c r="I964" s="79">
        <v>3.02</v>
      </c>
      <c r="J964" s="79">
        <v>12.06</v>
      </c>
      <c r="K964" s="19" t="s">
        <v>801</v>
      </c>
      <c r="L964" s="19" t="s">
        <v>1228</v>
      </c>
      <c r="Q964" s="20">
        <v>4</v>
      </c>
      <c r="R964" s="65" t="s">
        <v>1149</v>
      </c>
      <c r="V964" s="19" t="s">
        <v>119</v>
      </c>
      <c r="W964" s="19" t="s">
        <v>129</v>
      </c>
      <c r="Z964" s="44" t="s">
        <v>1150</v>
      </c>
      <c r="AA964" s="44" t="s">
        <v>121</v>
      </c>
    </row>
    <row r="965" spans="1:27" hidden="1" x14ac:dyDescent="0.25">
      <c r="A965" s="26">
        <v>83</v>
      </c>
      <c r="B965" s="19" t="s">
        <v>1240</v>
      </c>
      <c r="C965" s="44" t="s">
        <v>114</v>
      </c>
      <c r="D965" s="19" t="s">
        <v>810</v>
      </c>
      <c r="E965" s="19">
        <v>20</v>
      </c>
      <c r="F965" s="19">
        <v>120</v>
      </c>
      <c r="G965" s="19">
        <v>200</v>
      </c>
      <c r="H965" s="19">
        <v>4</v>
      </c>
      <c r="I965" s="79">
        <v>2.3199999999999998</v>
      </c>
      <c r="J965" s="79">
        <v>9.2899999999999991</v>
      </c>
      <c r="K965" s="19" t="s">
        <v>801</v>
      </c>
      <c r="L965" s="19" t="s">
        <v>1228</v>
      </c>
      <c r="Q965" s="20">
        <v>4</v>
      </c>
      <c r="R965" s="65" t="s">
        <v>1149</v>
      </c>
      <c r="V965" s="19" t="s">
        <v>119</v>
      </c>
      <c r="W965" s="19" t="s">
        <v>129</v>
      </c>
      <c r="Z965" s="44" t="s">
        <v>1150</v>
      </c>
      <c r="AA965" s="44" t="s">
        <v>121</v>
      </c>
    </row>
    <row r="966" spans="1:27" hidden="1" x14ac:dyDescent="0.25">
      <c r="A966" s="26">
        <v>84</v>
      </c>
      <c r="B966" s="19" t="s">
        <v>1241</v>
      </c>
      <c r="C966" s="44" t="s">
        <v>114</v>
      </c>
      <c r="D966" s="19" t="s">
        <v>1242</v>
      </c>
      <c r="E966" s="19">
        <v>20</v>
      </c>
      <c r="F966" s="19">
        <v>647</v>
      </c>
      <c r="G966" s="19">
        <v>11995</v>
      </c>
      <c r="H966" s="19">
        <v>1</v>
      </c>
      <c r="I966" s="79">
        <v>1207.24</v>
      </c>
      <c r="J966" s="79">
        <v>1207.24</v>
      </c>
      <c r="K966" s="19" t="s">
        <v>801</v>
      </c>
      <c r="L966" s="19" t="s">
        <v>1243</v>
      </c>
      <c r="P966" s="19" t="s">
        <v>129</v>
      </c>
      <c r="Q966" s="20">
        <v>4</v>
      </c>
      <c r="R966" s="65" t="s">
        <v>1149</v>
      </c>
      <c r="V966" s="19" t="s">
        <v>119</v>
      </c>
      <c r="Y966" s="19" t="s">
        <v>129</v>
      </c>
      <c r="Z966" s="44" t="s">
        <v>1150</v>
      </c>
      <c r="AA966" s="44" t="s">
        <v>121</v>
      </c>
    </row>
    <row r="967" spans="1:27" hidden="1" x14ac:dyDescent="0.25">
      <c r="A967" s="26">
        <v>85</v>
      </c>
      <c r="B967" s="19" t="s">
        <v>1244</v>
      </c>
      <c r="C967" s="44" t="s">
        <v>114</v>
      </c>
      <c r="D967" s="19" t="s">
        <v>800</v>
      </c>
      <c r="E967" s="19">
        <v>20</v>
      </c>
      <c r="F967" s="19">
        <v>650</v>
      </c>
      <c r="G967" s="19">
        <v>11995</v>
      </c>
      <c r="H967" s="19">
        <v>1</v>
      </c>
      <c r="I967" s="79">
        <v>1224.0899999999999</v>
      </c>
      <c r="J967" s="79">
        <v>1224.0899999999999</v>
      </c>
      <c r="K967" s="19" t="s">
        <v>801</v>
      </c>
      <c r="L967" s="19" t="s">
        <v>1243</v>
      </c>
      <c r="P967" s="19" t="s">
        <v>129</v>
      </c>
      <c r="Q967" s="20">
        <v>4</v>
      </c>
      <c r="R967" s="65" t="s">
        <v>1149</v>
      </c>
      <c r="V967" s="19" t="s">
        <v>119</v>
      </c>
      <c r="Y967" s="19" t="s">
        <v>129</v>
      </c>
      <c r="Z967" s="44" t="s">
        <v>1150</v>
      </c>
      <c r="AA967" s="44" t="s">
        <v>121</v>
      </c>
    </row>
    <row r="968" spans="1:27" hidden="1" x14ac:dyDescent="0.25">
      <c r="A968" s="26">
        <v>86</v>
      </c>
      <c r="B968" s="19" t="s">
        <v>1245</v>
      </c>
      <c r="C968" s="44" t="s">
        <v>114</v>
      </c>
      <c r="D968" s="19" t="s">
        <v>1242</v>
      </c>
      <c r="E968" s="19">
        <v>20</v>
      </c>
      <c r="F968" s="19">
        <v>647</v>
      </c>
      <c r="G968" s="19">
        <v>11995</v>
      </c>
      <c r="H968" s="19">
        <v>1</v>
      </c>
      <c r="I968" s="79">
        <v>1205.6400000000001</v>
      </c>
      <c r="J968" s="79">
        <v>1205.6400000000001</v>
      </c>
      <c r="K968" s="19" t="s">
        <v>801</v>
      </c>
      <c r="L968" s="19" t="s">
        <v>1243</v>
      </c>
      <c r="P968" s="19" t="s">
        <v>129</v>
      </c>
      <c r="Q968" s="20">
        <v>4</v>
      </c>
      <c r="R968" s="65" t="s">
        <v>1149</v>
      </c>
      <c r="V968" s="19" t="s">
        <v>119</v>
      </c>
      <c r="Y968" s="19" t="s">
        <v>129</v>
      </c>
      <c r="Z968" s="44" t="s">
        <v>1150</v>
      </c>
      <c r="AA968" s="44" t="s">
        <v>121</v>
      </c>
    </row>
    <row r="969" spans="1:27" hidden="1" x14ac:dyDescent="0.25">
      <c r="A969" s="26">
        <v>87</v>
      </c>
      <c r="B969" s="19" t="s">
        <v>1246</v>
      </c>
      <c r="C969" s="44" t="s">
        <v>114</v>
      </c>
      <c r="D969" s="19" t="s">
        <v>833</v>
      </c>
      <c r="E969" s="19">
        <v>20</v>
      </c>
      <c r="F969" s="19">
        <v>650</v>
      </c>
      <c r="G969" s="19">
        <v>11495</v>
      </c>
      <c r="H969" s="19">
        <v>1</v>
      </c>
      <c r="I969" s="79">
        <v>1173.06</v>
      </c>
      <c r="J969" s="79">
        <v>1173.06</v>
      </c>
      <c r="K969" s="19" t="s">
        <v>801</v>
      </c>
      <c r="L969" s="19" t="s">
        <v>1247</v>
      </c>
      <c r="P969" s="19" t="s">
        <v>129</v>
      </c>
      <c r="Q969" s="20">
        <v>4</v>
      </c>
      <c r="R969" s="65" t="s">
        <v>1149</v>
      </c>
      <c r="V969" s="19" t="s">
        <v>119</v>
      </c>
      <c r="Y969" s="19" t="s">
        <v>129</v>
      </c>
      <c r="Z969" s="44" t="s">
        <v>1150</v>
      </c>
      <c r="AA969" s="44" t="s">
        <v>121</v>
      </c>
    </row>
    <row r="970" spans="1:27" hidden="1" x14ac:dyDescent="0.25">
      <c r="A970" s="26">
        <v>88</v>
      </c>
      <c r="B970" s="19" t="s">
        <v>1248</v>
      </c>
      <c r="C970" s="44" t="s">
        <v>114</v>
      </c>
      <c r="D970" s="19" t="s">
        <v>1230</v>
      </c>
      <c r="E970" s="19">
        <v>20</v>
      </c>
      <c r="F970" s="19">
        <v>647</v>
      </c>
      <c r="G970" s="19">
        <v>11495</v>
      </c>
      <c r="H970" s="19">
        <v>1</v>
      </c>
      <c r="I970" s="79">
        <v>1161.25</v>
      </c>
      <c r="J970" s="79">
        <v>1161.25</v>
      </c>
      <c r="K970" s="19" t="s">
        <v>801</v>
      </c>
      <c r="L970" s="19" t="s">
        <v>1247</v>
      </c>
      <c r="P970" s="19" t="s">
        <v>129</v>
      </c>
      <c r="Q970" s="20">
        <v>4</v>
      </c>
      <c r="R970" s="65" t="s">
        <v>1149</v>
      </c>
      <c r="V970" s="19" t="s">
        <v>119</v>
      </c>
      <c r="Y970" s="19" t="s">
        <v>129</v>
      </c>
      <c r="Z970" s="44" t="s">
        <v>1150</v>
      </c>
      <c r="AA970" s="44" t="s">
        <v>121</v>
      </c>
    </row>
    <row r="971" spans="1:27" hidden="1" x14ac:dyDescent="0.25">
      <c r="A971" s="26">
        <v>89</v>
      </c>
      <c r="B971" s="19" t="s">
        <v>1249</v>
      </c>
      <c r="C971" s="44" t="s">
        <v>114</v>
      </c>
      <c r="D971" s="19" t="s">
        <v>800</v>
      </c>
      <c r="E971" s="19">
        <v>20</v>
      </c>
      <c r="F971" s="19">
        <v>650</v>
      </c>
      <c r="G971" s="19">
        <v>11995</v>
      </c>
      <c r="H971" s="19">
        <v>1</v>
      </c>
      <c r="I971" s="79">
        <v>1224.0899999999999</v>
      </c>
      <c r="J971" s="79">
        <v>1224.0899999999999</v>
      </c>
      <c r="K971" s="19" t="s">
        <v>801</v>
      </c>
      <c r="L971" s="19" t="s">
        <v>1247</v>
      </c>
      <c r="P971" s="19" t="s">
        <v>129</v>
      </c>
      <c r="Q971" s="20">
        <v>4</v>
      </c>
      <c r="R971" s="65" t="s">
        <v>1149</v>
      </c>
      <c r="V971" s="19" t="s">
        <v>119</v>
      </c>
      <c r="Y971" s="19" t="s">
        <v>129</v>
      </c>
      <c r="Z971" s="44" t="s">
        <v>1150</v>
      </c>
      <c r="AA971" s="44" t="s">
        <v>121</v>
      </c>
    </row>
    <row r="972" spans="1:27" hidden="1" x14ac:dyDescent="0.25">
      <c r="A972" s="26">
        <v>90</v>
      </c>
      <c r="B972" s="19" t="s">
        <v>1250</v>
      </c>
      <c r="C972" s="44" t="s">
        <v>114</v>
      </c>
      <c r="D972" s="19" t="s">
        <v>1251</v>
      </c>
      <c r="E972" s="19">
        <v>20</v>
      </c>
      <c r="F972" s="19">
        <v>280</v>
      </c>
      <c r="G972" s="19">
        <v>754</v>
      </c>
      <c r="H972" s="19">
        <v>1</v>
      </c>
      <c r="I972" s="79">
        <v>33.15</v>
      </c>
      <c r="J972" s="79">
        <v>33.15</v>
      </c>
      <c r="K972" s="19" t="s">
        <v>801</v>
      </c>
      <c r="L972" s="19" t="s">
        <v>1247</v>
      </c>
      <c r="Q972" s="20">
        <v>4</v>
      </c>
      <c r="R972" s="65" t="s">
        <v>1149</v>
      </c>
      <c r="V972" s="19" t="s">
        <v>119</v>
      </c>
      <c r="W972" s="19" t="s">
        <v>129</v>
      </c>
      <c r="Z972" s="44" t="s">
        <v>1150</v>
      </c>
      <c r="AA972" s="44" t="s">
        <v>121</v>
      </c>
    </row>
    <row r="973" spans="1:27" hidden="1" x14ac:dyDescent="0.25">
      <c r="A973" s="26">
        <v>91</v>
      </c>
      <c r="B973" s="19" t="s">
        <v>1252</v>
      </c>
      <c r="C973" s="44" t="s">
        <v>114</v>
      </c>
      <c r="D973" s="19" t="s">
        <v>830</v>
      </c>
      <c r="E973" s="19">
        <v>20</v>
      </c>
      <c r="F973" s="19">
        <v>360</v>
      </c>
      <c r="G973" s="19">
        <v>500</v>
      </c>
      <c r="H973" s="19">
        <v>1</v>
      </c>
      <c r="I973" s="79">
        <v>26.93</v>
      </c>
      <c r="J973" s="79">
        <v>26.93</v>
      </c>
      <c r="K973" s="19" t="s">
        <v>801</v>
      </c>
      <c r="L973" s="19" t="s">
        <v>1247</v>
      </c>
      <c r="N973" s="19" t="s">
        <v>128</v>
      </c>
      <c r="Q973" s="20">
        <v>4</v>
      </c>
      <c r="R973" s="65" t="s">
        <v>1149</v>
      </c>
      <c r="V973" s="19" t="s">
        <v>119</v>
      </c>
      <c r="X973" s="19" t="s">
        <v>129</v>
      </c>
      <c r="Z973" s="44" t="s">
        <v>1150</v>
      </c>
      <c r="AA973" s="44" t="s">
        <v>121</v>
      </c>
    </row>
    <row r="974" spans="1:27" hidden="1" x14ac:dyDescent="0.25">
      <c r="A974" s="26">
        <v>92</v>
      </c>
      <c r="B974" s="19" t="s">
        <v>1238</v>
      </c>
      <c r="C974" s="44" t="s">
        <v>114</v>
      </c>
      <c r="D974" s="19" t="s">
        <v>816</v>
      </c>
      <c r="E974" s="19">
        <v>20</v>
      </c>
      <c r="F974" s="19">
        <v>160</v>
      </c>
      <c r="G974" s="19">
        <v>200</v>
      </c>
      <c r="H974" s="19">
        <v>3</v>
      </c>
      <c r="I974" s="79">
        <v>3.01</v>
      </c>
      <c r="J974" s="79">
        <v>9.0399999999999991</v>
      </c>
      <c r="K974" s="19" t="s">
        <v>801</v>
      </c>
      <c r="L974" s="19" t="s">
        <v>1247</v>
      </c>
      <c r="Q974" s="20">
        <v>4</v>
      </c>
      <c r="R974" s="65" t="s">
        <v>1149</v>
      </c>
      <c r="V974" s="19" t="s">
        <v>119</v>
      </c>
      <c r="W974" s="19" t="s">
        <v>129</v>
      </c>
      <c r="Z974" s="44" t="s">
        <v>1150</v>
      </c>
      <c r="AA974" s="44" t="s">
        <v>121</v>
      </c>
    </row>
    <row r="975" spans="1:27" hidden="1" x14ac:dyDescent="0.25">
      <c r="A975" s="26">
        <v>93</v>
      </c>
      <c r="B975" s="19" t="s">
        <v>1253</v>
      </c>
      <c r="C975" s="44" t="s">
        <v>114</v>
      </c>
      <c r="D975" s="19" t="s">
        <v>1237</v>
      </c>
      <c r="E975" s="19">
        <v>20</v>
      </c>
      <c r="F975" s="19">
        <v>100</v>
      </c>
      <c r="G975" s="19">
        <v>100</v>
      </c>
      <c r="H975" s="19">
        <v>2</v>
      </c>
      <c r="I975" s="79">
        <v>1.05</v>
      </c>
      <c r="J975" s="79">
        <v>2.1</v>
      </c>
      <c r="K975" s="19" t="s">
        <v>801</v>
      </c>
      <c r="L975" s="19" t="s">
        <v>1247</v>
      </c>
      <c r="Q975" s="20">
        <v>4</v>
      </c>
      <c r="R975" s="65" t="s">
        <v>1149</v>
      </c>
      <c r="V975" s="19" t="s">
        <v>119</v>
      </c>
      <c r="W975" s="19" t="s">
        <v>129</v>
      </c>
      <c r="Z975" s="44" t="s">
        <v>1150</v>
      </c>
      <c r="AA975" s="44" t="s">
        <v>121</v>
      </c>
    </row>
    <row r="976" spans="1:27" hidden="1" x14ac:dyDescent="0.25">
      <c r="A976" s="26">
        <v>94</v>
      </c>
      <c r="B976" s="19" t="s">
        <v>1254</v>
      </c>
      <c r="C976" s="44" t="s">
        <v>114</v>
      </c>
      <c r="D976" s="19" t="s">
        <v>810</v>
      </c>
      <c r="E976" s="19">
        <v>20</v>
      </c>
      <c r="F976" s="19">
        <v>120</v>
      </c>
      <c r="G976" s="19">
        <v>200</v>
      </c>
      <c r="H976" s="19">
        <v>4</v>
      </c>
      <c r="I976" s="79">
        <v>2.3199999999999998</v>
      </c>
      <c r="J976" s="79">
        <v>9.2899999999999991</v>
      </c>
      <c r="K976" s="19" t="s">
        <v>801</v>
      </c>
      <c r="L976" s="19" t="s">
        <v>1247</v>
      </c>
      <c r="Q976" s="20">
        <v>4</v>
      </c>
      <c r="R976" s="65" t="s">
        <v>1149</v>
      </c>
      <c r="V976" s="19" t="s">
        <v>119</v>
      </c>
      <c r="W976" s="19" t="s">
        <v>129</v>
      </c>
      <c r="Z976" s="44" t="s">
        <v>1150</v>
      </c>
      <c r="AA976" s="44" t="s">
        <v>121</v>
      </c>
    </row>
    <row r="977" spans="1:27" hidden="1" x14ac:dyDescent="0.25">
      <c r="A977" s="26">
        <v>95</v>
      </c>
      <c r="B977" s="19" t="s">
        <v>1255</v>
      </c>
      <c r="C977" s="44" t="s">
        <v>114</v>
      </c>
      <c r="D977" s="19" t="s">
        <v>1256</v>
      </c>
      <c r="E977" s="19">
        <v>20</v>
      </c>
      <c r="F977" s="19">
        <v>100</v>
      </c>
      <c r="G977" s="19">
        <v>194</v>
      </c>
      <c r="H977" s="19">
        <v>2</v>
      </c>
      <c r="I977" s="79">
        <v>1.93</v>
      </c>
      <c r="J977" s="79">
        <v>3.86</v>
      </c>
      <c r="K977" s="19" t="s">
        <v>801</v>
      </c>
      <c r="L977" s="19" t="s">
        <v>1247</v>
      </c>
      <c r="Q977" s="20">
        <v>4</v>
      </c>
      <c r="R977" s="65" t="s">
        <v>1149</v>
      </c>
      <c r="V977" s="19" t="s">
        <v>119</v>
      </c>
      <c r="W977" s="19" t="s">
        <v>129</v>
      </c>
      <c r="Z977" s="44" t="s">
        <v>1150</v>
      </c>
      <c r="AA977" s="44" t="s">
        <v>121</v>
      </c>
    </row>
    <row r="978" spans="1:27" hidden="1" x14ac:dyDescent="0.25">
      <c r="A978" s="26">
        <v>96</v>
      </c>
      <c r="B978" s="19" t="s">
        <v>1257</v>
      </c>
      <c r="C978" s="44" t="s">
        <v>114</v>
      </c>
      <c r="D978" s="19" t="s">
        <v>1242</v>
      </c>
      <c r="E978" s="19">
        <v>20</v>
      </c>
      <c r="F978" s="19">
        <v>647</v>
      </c>
      <c r="G978" s="19">
        <v>11995</v>
      </c>
      <c r="H978" s="19">
        <v>1</v>
      </c>
      <c r="I978" s="79">
        <v>1205.6400000000001</v>
      </c>
      <c r="J978" s="79">
        <v>1205.6400000000001</v>
      </c>
      <c r="K978" s="19" t="s">
        <v>801</v>
      </c>
      <c r="L978" s="19" t="s">
        <v>1258</v>
      </c>
      <c r="P978" s="19" t="s">
        <v>129</v>
      </c>
      <c r="Q978" s="20">
        <v>4</v>
      </c>
      <c r="R978" s="65" t="s">
        <v>1149</v>
      </c>
      <c r="V978" s="19" t="s">
        <v>119</v>
      </c>
      <c r="Y978" s="19" t="s">
        <v>129</v>
      </c>
      <c r="Z978" s="44" t="s">
        <v>1150</v>
      </c>
      <c r="AA978" s="44" t="s">
        <v>121</v>
      </c>
    </row>
    <row r="979" spans="1:27" hidden="1" x14ac:dyDescent="0.25">
      <c r="A979" s="26">
        <v>97</v>
      </c>
      <c r="B979" s="19" t="s">
        <v>1259</v>
      </c>
      <c r="C979" s="44" t="s">
        <v>114</v>
      </c>
      <c r="D979" s="19" t="s">
        <v>833</v>
      </c>
      <c r="E979" s="19">
        <v>20</v>
      </c>
      <c r="F979" s="19">
        <v>650</v>
      </c>
      <c r="G979" s="19">
        <v>11495</v>
      </c>
      <c r="H979" s="19">
        <v>1</v>
      </c>
      <c r="I979" s="79">
        <v>1173.06</v>
      </c>
      <c r="J979" s="79">
        <v>1173.06</v>
      </c>
      <c r="K979" s="19" t="s">
        <v>801</v>
      </c>
      <c r="L979" s="19" t="s">
        <v>1258</v>
      </c>
      <c r="P979" s="19" t="s">
        <v>129</v>
      </c>
      <c r="Q979" s="20">
        <v>4</v>
      </c>
      <c r="R979" s="65" t="s">
        <v>1149</v>
      </c>
      <c r="V979" s="19" t="s">
        <v>119</v>
      </c>
      <c r="Y979" s="19" t="s">
        <v>129</v>
      </c>
      <c r="Z979" s="44" t="s">
        <v>1150</v>
      </c>
      <c r="AA979" s="44" t="s">
        <v>121</v>
      </c>
    </row>
    <row r="980" spans="1:27" hidden="1" x14ac:dyDescent="0.25">
      <c r="A980" s="26">
        <v>98</v>
      </c>
      <c r="B980" s="19" t="s">
        <v>1260</v>
      </c>
      <c r="C980" s="44" t="s">
        <v>114</v>
      </c>
      <c r="D980" s="19" t="s">
        <v>1230</v>
      </c>
      <c r="E980" s="19">
        <v>20</v>
      </c>
      <c r="F980" s="19">
        <v>647</v>
      </c>
      <c r="G980" s="19">
        <v>11495</v>
      </c>
      <c r="H980" s="19">
        <v>1</v>
      </c>
      <c r="I980" s="79">
        <v>1161.25</v>
      </c>
      <c r="J980" s="79">
        <v>1161.25</v>
      </c>
      <c r="K980" s="19" t="s">
        <v>801</v>
      </c>
      <c r="L980" s="19" t="s">
        <v>1258</v>
      </c>
      <c r="P980" s="19" t="s">
        <v>129</v>
      </c>
      <c r="Q980" s="20">
        <v>4</v>
      </c>
      <c r="R980" s="65" t="s">
        <v>1149</v>
      </c>
      <c r="V980" s="19" t="s">
        <v>119</v>
      </c>
      <c r="Y980" s="19" t="s">
        <v>129</v>
      </c>
      <c r="Z980" s="44" t="s">
        <v>1150</v>
      </c>
      <c r="AA980" s="44" t="s">
        <v>121</v>
      </c>
    </row>
    <row r="981" spans="1:27" hidden="1" x14ac:dyDescent="0.25">
      <c r="A981" s="26">
        <v>99</v>
      </c>
      <c r="B981" s="19" t="s">
        <v>1261</v>
      </c>
      <c r="C981" s="44" t="s">
        <v>114</v>
      </c>
      <c r="D981" s="19" t="s">
        <v>1262</v>
      </c>
      <c r="E981" s="19">
        <v>20</v>
      </c>
      <c r="F981" s="19">
        <v>300</v>
      </c>
      <c r="G981" s="19">
        <v>600</v>
      </c>
      <c r="H981" s="19">
        <v>1</v>
      </c>
      <c r="I981" s="79">
        <v>28.26</v>
      </c>
      <c r="J981" s="79">
        <v>28.26</v>
      </c>
      <c r="K981" s="19" t="s">
        <v>801</v>
      </c>
      <c r="L981" s="19" t="s">
        <v>1258</v>
      </c>
      <c r="Q981" s="20">
        <v>4</v>
      </c>
      <c r="R981" s="65" t="s">
        <v>1149</v>
      </c>
      <c r="V981" s="19" t="s">
        <v>119</v>
      </c>
      <c r="W981" s="19" t="s">
        <v>129</v>
      </c>
      <c r="Z981" s="44" t="s">
        <v>1150</v>
      </c>
      <c r="AA981" s="44" t="s">
        <v>121</v>
      </c>
    </row>
    <row r="982" spans="1:27" hidden="1" x14ac:dyDescent="0.25">
      <c r="A982" s="26">
        <v>100</v>
      </c>
      <c r="B982" s="19" t="s">
        <v>1263</v>
      </c>
      <c r="C982" s="44" t="s">
        <v>114</v>
      </c>
      <c r="D982" s="19" t="s">
        <v>1264</v>
      </c>
      <c r="E982" s="19">
        <v>20</v>
      </c>
      <c r="F982" s="19">
        <v>299</v>
      </c>
      <c r="G982" s="19">
        <v>600</v>
      </c>
      <c r="H982" s="19">
        <v>1</v>
      </c>
      <c r="I982" s="79">
        <v>28.12</v>
      </c>
      <c r="J982" s="79">
        <v>28.12</v>
      </c>
      <c r="K982" s="19" t="s">
        <v>801</v>
      </c>
      <c r="L982" s="19" t="s">
        <v>1258</v>
      </c>
      <c r="Q982" s="20">
        <v>4</v>
      </c>
      <c r="R982" s="65" t="s">
        <v>1149</v>
      </c>
      <c r="V982" s="19" t="s">
        <v>119</v>
      </c>
      <c r="W982" s="19" t="s">
        <v>129</v>
      </c>
      <c r="Z982" s="44" t="s">
        <v>1150</v>
      </c>
      <c r="AA982" s="44" t="s">
        <v>121</v>
      </c>
    </row>
    <row r="983" spans="1:27" hidden="1" x14ac:dyDescent="0.25">
      <c r="A983" s="26">
        <v>101</v>
      </c>
      <c r="B983" s="19" t="s">
        <v>1265</v>
      </c>
      <c r="C983" s="44" t="s">
        <v>114</v>
      </c>
      <c r="D983" s="19" t="s">
        <v>810</v>
      </c>
      <c r="E983" s="19">
        <v>20</v>
      </c>
      <c r="F983" s="19">
        <v>120</v>
      </c>
      <c r="G983" s="19">
        <v>200</v>
      </c>
      <c r="H983" s="19">
        <v>2</v>
      </c>
      <c r="I983" s="79">
        <v>2.33</v>
      </c>
      <c r="J983" s="79">
        <v>4.6500000000000004</v>
      </c>
      <c r="K983" s="19" t="s">
        <v>801</v>
      </c>
      <c r="L983" s="19" t="s">
        <v>1258</v>
      </c>
      <c r="Q983" s="20">
        <v>4</v>
      </c>
      <c r="R983" s="65" t="s">
        <v>1149</v>
      </c>
      <c r="V983" s="19" t="s">
        <v>119</v>
      </c>
      <c r="W983" s="19" t="s">
        <v>129</v>
      </c>
      <c r="Z983" s="44" t="s">
        <v>1150</v>
      </c>
      <c r="AA983" s="44" t="s">
        <v>121</v>
      </c>
    </row>
    <row r="984" spans="1:27" hidden="1" x14ac:dyDescent="0.25">
      <c r="A984" s="26">
        <v>102</v>
      </c>
      <c r="B984" s="19" t="s">
        <v>1255</v>
      </c>
      <c r="C984" s="44" t="s">
        <v>114</v>
      </c>
      <c r="D984" s="19" t="s">
        <v>1256</v>
      </c>
      <c r="E984" s="19">
        <v>20</v>
      </c>
      <c r="F984" s="19">
        <v>100</v>
      </c>
      <c r="G984" s="19">
        <v>194</v>
      </c>
      <c r="H984" s="19">
        <v>10</v>
      </c>
      <c r="I984" s="79">
        <v>1.93</v>
      </c>
      <c r="J984" s="79">
        <v>19.309999999999999</v>
      </c>
      <c r="K984" s="19" t="s">
        <v>801</v>
      </c>
      <c r="L984" s="19" t="s">
        <v>1258</v>
      </c>
      <c r="Q984" s="20">
        <v>4</v>
      </c>
      <c r="R984" s="65" t="s">
        <v>1149</v>
      </c>
      <c r="V984" s="19" t="s">
        <v>119</v>
      </c>
      <c r="W984" s="19" t="s">
        <v>129</v>
      </c>
      <c r="Z984" s="44" t="s">
        <v>1150</v>
      </c>
      <c r="AA984" s="44" t="s">
        <v>121</v>
      </c>
    </row>
    <row r="985" spans="1:27" hidden="1" x14ac:dyDescent="0.25">
      <c r="A985" s="26">
        <v>103</v>
      </c>
      <c r="B985" s="19" t="s">
        <v>1266</v>
      </c>
      <c r="C985" s="44" t="s">
        <v>114</v>
      </c>
      <c r="D985" s="19" t="s">
        <v>816</v>
      </c>
      <c r="E985" s="19">
        <v>20</v>
      </c>
      <c r="F985" s="19">
        <v>160</v>
      </c>
      <c r="G985" s="19">
        <v>200</v>
      </c>
      <c r="H985" s="19">
        <v>4</v>
      </c>
      <c r="I985" s="79">
        <v>3.02</v>
      </c>
      <c r="J985" s="79">
        <v>12.06</v>
      </c>
      <c r="K985" s="19" t="s">
        <v>801</v>
      </c>
      <c r="L985" s="19" t="s">
        <v>1258</v>
      </c>
      <c r="Q985" s="20">
        <v>4</v>
      </c>
      <c r="R985" s="65" t="s">
        <v>1149</v>
      </c>
      <c r="V985" s="19" t="s">
        <v>119</v>
      </c>
      <c r="W985" s="19" t="s">
        <v>129</v>
      </c>
      <c r="Z985" s="44" t="s">
        <v>1150</v>
      </c>
      <c r="AA985" s="44" t="s">
        <v>121</v>
      </c>
    </row>
    <row r="986" spans="1:27" hidden="1" x14ac:dyDescent="0.25">
      <c r="A986" s="26">
        <v>104</v>
      </c>
      <c r="B986" s="19" t="s">
        <v>1267</v>
      </c>
      <c r="C986" s="44" t="s">
        <v>114</v>
      </c>
      <c r="D986" s="19" t="s">
        <v>800</v>
      </c>
      <c r="E986" s="19">
        <v>20</v>
      </c>
      <c r="F986" s="19">
        <v>650</v>
      </c>
      <c r="G986" s="19">
        <v>11995</v>
      </c>
      <c r="H986" s="19">
        <v>1</v>
      </c>
      <c r="I986" s="79">
        <v>1224.0899999999999</v>
      </c>
      <c r="J986" s="79">
        <v>1224.0899999999999</v>
      </c>
      <c r="K986" s="19" t="s">
        <v>801</v>
      </c>
      <c r="L986" s="19" t="s">
        <v>1268</v>
      </c>
      <c r="P986" s="19" t="s">
        <v>129</v>
      </c>
      <c r="Q986" s="20">
        <v>4</v>
      </c>
      <c r="R986" s="65" t="s">
        <v>1149</v>
      </c>
      <c r="V986" s="19" t="s">
        <v>119</v>
      </c>
      <c r="Y986" s="19" t="s">
        <v>129</v>
      </c>
      <c r="Z986" s="44" t="s">
        <v>1150</v>
      </c>
      <c r="AA986" s="44" t="s">
        <v>121</v>
      </c>
    </row>
    <row r="987" spans="1:27" hidden="1" x14ac:dyDescent="0.25">
      <c r="A987" s="26">
        <v>105</v>
      </c>
      <c r="B987" s="19" t="s">
        <v>1269</v>
      </c>
      <c r="C987" s="44" t="s">
        <v>114</v>
      </c>
      <c r="D987" s="19" t="s">
        <v>1242</v>
      </c>
      <c r="E987" s="19">
        <v>20</v>
      </c>
      <c r="F987" s="19">
        <v>647</v>
      </c>
      <c r="G987" s="19">
        <v>11995</v>
      </c>
      <c r="H987" s="19">
        <v>1</v>
      </c>
      <c r="I987" s="79">
        <v>1205.6400000000001</v>
      </c>
      <c r="J987" s="79">
        <v>1205.6400000000001</v>
      </c>
      <c r="K987" s="19" t="s">
        <v>801</v>
      </c>
      <c r="L987" s="19" t="s">
        <v>1268</v>
      </c>
      <c r="P987" s="19" t="s">
        <v>129</v>
      </c>
      <c r="Q987" s="20">
        <v>4</v>
      </c>
      <c r="R987" s="65" t="s">
        <v>1149</v>
      </c>
      <c r="V987" s="19" t="s">
        <v>119</v>
      </c>
      <c r="Y987" s="19" t="s">
        <v>129</v>
      </c>
      <c r="Z987" s="44" t="s">
        <v>1150</v>
      </c>
      <c r="AA987" s="44" t="s">
        <v>121</v>
      </c>
    </row>
    <row r="988" spans="1:27" hidden="1" x14ac:dyDescent="0.25">
      <c r="A988" s="26">
        <v>106</v>
      </c>
      <c r="B988" s="19" t="s">
        <v>1270</v>
      </c>
      <c r="C988" s="44" t="s">
        <v>114</v>
      </c>
      <c r="D988" s="19" t="s">
        <v>833</v>
      </c>
      <c r="E988" s="19">
        <v>20</v>
      </c>
      <c r="F988" s="19">
        <v>650</v>
      </c>
      <c r="G988" s="19">
        <v>11495</v>
      </c>
      <c r="H988" s="19">
        <v>1</v>
      </c>
      <c r="I988" s="79">
        <v>1173.06</v>
      </c>
      <c r="J988" s="79">
        <v>1173.06</v>
      </c>
      <c r="K988" s="19" t="s">
        <v>801</v>
      </c>
      <c r="L988" s="19" t="s">
        <v>1268</v>
      </c>
      <c r="P988" s="19" t="s">
        <v>129</v>
      </c>
      <c r="Q988" s="20">
        <v>4</v>
      </c>
      <c r="R988" s="65" t="s">
        <v>1149</v>
      </c>
      <c r="V988" s="19" t="s">
        <v>119</v>
      </c>
      <c r="Y988" s="19" t="s">
        <v>129</v>
      </c>
      <c r="Z988" s="44" t="s">
        <v>1150</v>
      </c>
      <c r="AA988" s="44" t="s">
        <v>121</v>
      </c>
    </row>
    <row r="989" spans="1:27" hidden="1" x14ac:dyDescent="0.25">
      <c r="A989" s="26">
        <v>107</v>
      </c>
      <c r="B989" s="19" t="s">
        <v>1252</v>
      </c>
      <c r="C989" s="44" t="s">
        <v>114</v>
      </c>
      <c r="D989" s="19" t="s">
        <v>830</v>
      </c>
      <c r="E989" s="19">
        <v>20</v>
      </c>
      <c r="F989" s="19">
        <v>360</v>
      </c>
      <c r="G989" s="19">
        <v>500</v>
      </c>
      <c r="H989" s="19">
        <v>1</v>
      </c>
      <c r="I989" s="79">
        <v>26.93</v>
      </c>
      <c r="J989" s="79">
        <v>26.93</v>
      </c>
      <c r="K989" s="19" t="s">
        <v>801</v>
      </c>
      <c r="L989" s="19" t="s">
        <v>1268</v>
      </c>
      <c r="N989" s="19" t="s">
        <v>128</v>
      </c>
      <c r="Q989" s="20">
        <v>4</v>
      </c>
      <c r="R989" s="65" t="s">
        <v>1149</v>
      </c>
      <c r="V989" s="19" t="s">
        <v>119</v>
      </c>
      <c r="X989" s="19" t="s">
        <v>129</v>
      </c>
      <c r="Z989" s="44" t="s">
        <v>1150</v>
      </c>
      <c r="AA989" s="44" t="s">
        <v>121</v>
      </c>
    </row>
    <row r="990" spans="1:27" hidden="1" x14ac:dyDescent="0.25">
      <c r="A990" s="26">
        <v>108</v>
      </c>
      <c r="B990" s="19" t="s">
        <v>1265</v>
      </c>
      <c r="C990" s="44" t="s">
        <v>114</v>
      </c>
      <c r="D990" s="19" t="s">
        <v>810</v>
      </c>
      <c r="E990" s="19">
        <v>20</v>
      </c>
      <c r="F990" s="19">
        <v>120</v>
      </c>
      <c r="G990" s="19">
        <v>200</v>
      </c>
      <c r="H990" s="19">
        <v>2</v>
      </c>
      <c r="I990" s="79">
        <v>2.33</v>
      </c>
      <c r="J990" s="79">
        <v>4.6500000000000004</v>
      </c>
      <c r="K990" s="19" t="s">
        <v>801</v>
      </c>
      <c r="L990" s="19" t="s">
        <v>1268</v>
      </c>
      <c r="Q990" s="20">
        <v>4</v>
      </c>
      <c r="R990" s="65" t="s">
        <v>1149</v>
      </c>
      <c r="V990" s="19" t="s">
        <v>119</v>
      </c>
      <c r="W990" s="19" t="s">
        <v>129</v>
      </c>
      <c r="Z990" s="44" t="s">
        <v>1150</v>
      </c>
      <c r="AA990" s="44" t="s">
        <v>121</v>
      </c>
    </row>
    <row r="991" spans="1:27" hidden="1" x14ac:dyDescent="0.25">
      <c r="A991" s="26">
        <v>109</v>
      </c>
      <c r="B991" s="19" t="s">
        <v>1271</v>
      </c>
      <c r="C991" s="44" t="s">
        <v>114</v>
      </c>
      <c r="D991" s="19" t="s">
        <v>816</v>
      </c>
      <c r="E991" s="19">
        <v>20</v>
      </c>
      <c r="F991" s="19">
        <v>160</v>
      </c>
      <c r="G991" s="19">
        <v>200</v>
      </c>
      <c r="H991" s="19">
        <v>2</v>
      </c>
      <c r="I991" s="79">
        <v>3.02</v>
      </c>
      <c r="J991" s="79">
        <v>6.03</v>
      </c>
      <c r="K991" s="19" t="s">
        <v>801</v>
      </c>
      <c r="L991" s="19" t="s">
        <v>1268</v>
      </c>
      <c r="Q991" s="20">
        <v>4</v>
      </c>
      <c r="R991" s="65" t="s">
        <v>1149</v>
      </c>
      <c r="V991" s="19" t="s">
        <v>119</v>
      </c>
      <c r="W991" s="19" t="s">
        <v>129</v>
      </c>
      <c r="Z991" s="44" t="s">
        <v>1150</v>
      </c>
      <c r="AA991" s="44" t="s">
        <v>121</v>
      </c>
    </row>
    <row r="992" spans="1:27" hidden="1" x14ac:dyDescent="0.25">
      <c r="A992" s="26">
        <v>110</v>
      </c>
      <c r="B992" s="19" t="s">
        <v>1272</v>
      </c>
      <c r="C992" s="44" t="s">
        <v>114</v>
      </c>
      <c r="D992" s="19" t="s">
        <v>810</v>
      </c>
      <c r="E992" s="19">
        <v>20</v>
      </c>
      <c r="F992" s="19">
        <v>120</v>
      </c>
      <c r="G992" s="19">
        <v>200</v>
      </c>
      <c r="H992" s="19">
        <v>3</v>
      </c>
      <c r="I992" s="79">
        <v>2.3199999999999998</v>
      </c>
      <c r="J992" s="79">
        <v>6.97</v>
      </c>
      <c r="K992" s="19" t="s">
        <v>801</v>
      </c>
      <c r="L992" s="19" t="s">
        <v>1268</v>
      </c>
      <c r="Q992" s="20">
        <v>4</v>
      </c>
      <c r="R992" s="65" t="s">
        <v>1149</v>
      </c>
      <c r="V992" s="19" t="s">
        <v>119</v>
      </c>
      <c r="W992" s="19" t="s">
        <v>129</v>
      </c>
      <c r="Z992" s="44" t="s">
        <v>1150</v>
      </c>
      <c r="AA992" s="44" t="s">
        <v>121</v>
      </c>
    </row>
    <row r="993" spans="1:27" hidden="1" x14ac:dyDescent="0.25">
      <c r="A993" s="26">
        <v>111</v>
      </c>
      <c r="B993" s="19" t="s">
        <v>1273</v>
      </c>
      <c r="C993" s="44" t="s">
        <v>114</v>
      </c>
      <c r="D993" s="19" t="s">
        <v>1230</v>
      </c>
      <c r="E993" s="19">
        <v>20</v>
      </c>
      <c r="F993" s="19">
        <v>647</v>
      </c>
      <c r="G993" s="19">
        <v>11495</v>
      </c>
      <c r="H993" s="19">
        <v>1</v>
      </c>
      <c r="I993" s="79">
        <v>1161.25</v>
      </c>
      <c r="J993" s="79">
        <v>1161.25</v>
      </c>
      <c r="K993" s="19" t="s">
        <v>801</v>
      </c>
      <c r="L993" s="19" t="s">
        <v>1274</v>
      </c>
      <c r="P993" s="19" t="s">
        <v>129</v>
      </c>
      <c r="Q993" s="20">
        <v>4</v>
      </c>
      <c r="R993" s="65" t="s">
        <v>1149</v>
      </c>
      <c r="V993" s="19" t="s">
        <v>119</v>
      </c>
      <c r="Y993" s="19" t="s">
        <v>129</v>
      </c>
      <c r="Z993" s="44" t="s">
        <v>1150</v>
      </c>
      <c r="AA993" s="44" t="s">
        <v>121</v>
      </c>
    </row>
    <row r="994" spans="1:27" hidden="1" x14ac:dyDescent="0.25">
      <c r="A994" s="26">
        <v>112</v>
      </c>
      <c r="B994" s="19" t="s">
        <v>1275</v>
      </c>
      <c r="C994" s="44" t="s">
        <v>114</v>
      </c>
      <c r="D994" s="19" t="s">
        <v>833</v>
      </c>
      <c r="E994" s="19">
        <v>20</v>
      </c>
      <c r="F994" s="19">
        <v>650</v>
      </c>
      <c r="G994" s="19">
        <v>11495</v>
      </c>
      <c r="H994" s="19">
        <v>1</v>
      </c>
      <c r="I994" s="79">
        <v>1173.06</v>
      </c>
      <c r="J994" s="79">
        <v>1173.06</v>
      </c>
      <c r="K994" s="19" t="s">
        <v>801</v>
      </c>
      <c r="L994" s="19" t="s">
        <v>1274</v>
      </c>
      <c r="P994" s="19" t="s">
        <v>129</v>
      </c>
      <c r="Q994" s="20">
        <v>4</v>
      </c>
      <c r="R994" s="65" t="s">
        <v>1149</v>
      </c>
      <c r="V994" s="19" t="s">
        <v>119</v>
      </c>
      <c r="Y994" s="19" t="s">
        <v>129</v>
      </c>
      <c r="Z994" s="44" t="s">
        <v>1150</v>
      </c>
      <c r="AA994" s="44" t="s">
        <v>121</v>
      </c>
    </row>
    <row r="995" spans="1:27" hidden="1" x14ac:dyDescent="0.25">
      <c r="A995" s="26">
        <v>113</v>
      </c>
      <c r="B995" s="19" t="s">
        <v>1276</v>
      </c>
      <c r="C995" s="44" t="s">
        <v>114</v>
      </c>
      <c r="D995" s="19" t="s">
        <v>1230</v>
      </c>
      <c r="E995" s="19">
        <v>20</v>
      </c>
      <c r="F995" s="19">
        <v>647</v>
      </c>
      <c r="G995" s="19">
        <v>11495</v>
      </c>
      <c r="H995" s="19">
        <v>1</v>
      </c>
      <c r="I995" s="79">
        <v>1161.25</v>
      </c>
      <c r="J995" s="79">
        <v>1161.25</v>
      </c>
      <c r="K995" s="19" t="s">
        <v>801</v>
      </c>
      <c r="L995" s="19" t="s">
        <v>1274</v>
      </c>
      <c r="P995" s="19" t="s">
        <v>129</v>
      </c>
      <c r="Q995" s="20">
        <v>4</v>
      </c>
      <c r="R995" s="65" t="s">
        <v>1149</v>
      </c>
      <c r="V995" s="19" t="s">
        <v>119</v>
      </c>
      <c r="Y995" s="19" t="s">
        <v>129</v>
      </c>
      <c r="Z995" s="44" t="s">
        <v>1150</v>
      </c>
      <c r="AA995" s="44" t="s">
        <v>121</v>
      </c>
    </row>
    <row r="996" spans="1:27" hidden="1" x14ac:dyDescent="0.25">
      <c r="A996" s="26">
        <v>114</v>
      </c>
      <c r="B996" s="19" t="s">
        <v>1277</v>
      </c>
      <c r="C996" s="44" t="s">
        <v>114</v>
      </c>
      <c r="D996" s="19" t="s">
        <v>830</v>
      </c>
      <c r="E996" s="19">
        <v>20</v>
      </c>
      <c r="F996" s="19">
        <v>360</v>
      </c>
      <c r="G996" s="19">
        <v>500</v>
      </c>
      <c r="H996" s="19">
        <v>2</v>
      </c>
      <c r="I996" s="79">
        <v>26.92</v>
      </c>
      <c r="J996" s="79">
        <v>53.85</v>
      </c>
      <c r="K996" s="19" t="s">
        <v>801</v>
      </c>
      <c r="L996" s="19" t="s">
        <v>1274</v>
      </c>
      <c r="N996" s="19" t="s">
        <v>128</v>
      </c>
      <c r="Q996" s="20">
        <v>4</v>
      </c>
      <c r="R996" s="65" t="s">
        <v>1149</v>
      </c>
      <c r="V996" s="19" t="s">
        <v>119</v>
      </c>
      <c r="X996" s="19" t="s">
        <v>129</v>
      </c>
      <c r="Z996" s="44" t="s">
        <v>1150</v>
      </c>
      <c r="AA996" s="44" t="s">
        <v>121</v>
      </c>
    </row>
    <row r="997" spans="1:27" hidden="1" x14ac:dyDescent="0.25">
      <c r="A997" s="26">
        <v>115</v>
      </c>
      <c r="B997" s="19" t="s">
        <v>1278</v>
      </c>
      <c r="C997" s="44" t="s">
        <v>114</v>
      </c>
      <c r="D997" s="19" t="s">
        <v>830</v>
      </c>
      <c r="E997" s="19">
        <v>20</v>
      </c>
      <c r="F997" s="19">
        <v>360</v>
      </c>
      <c r="G997" s="19">
        <v>500</v>
      </c>
      <c r="H997" s="19">
        <v>1</v>
      </c>
      <c r="I997" s="79">
        <v>26.93</v>
      </c>
      <c r="J997" s="79">
        <v>26.93</v>
      </c>
      <c r="K997" s="19" t="s">
        <v>801</v>
      </c>
      <c r="L997" s="19" t="s">
        <v>1274</v>
      </c>
      <c r="N997" s="19" t="s">
        <v>128</v>
      </c>
      <c r="Q997" s="20">
        <v>4</v>
      </c>
      <c r="R997" s="65" t="s">
        <v>1149</v>
      </c>
      <c r="V997" s="19" t="s">
        <v>119</v>
      </c>
      <c r="X997" s="19" t="s">
        <v>129</v>
      </c>
      <c r="Z997" s="44" t="s">
        <v>1150</v>
      </c>
      <c r="AA997" s="44" t="s">
        <v>121</v>
      </c>
    </row>
    <row r="998" spans="1:27" hidden="1" x14ac:dyDescent="0.25">
      <c r="A998" s="26">
        <v>116</v>
      </c>
      <c r="B998" s="19" t="s">
        <v>1271</v>
      </c>
      <c r="C998" s="44" t="s">
        <v>114</v>
      </c>
      <c r="D998" s="19" t="s">
        <v>816</v>
      </c>
      <c r="E998" s="19">
        <v>20</v>
      </c>
      <c r="F998" s="19">
        <v>160</v>
      </c>
      <c r="G998" s="19">
        <v>200</v>
      </c>
      <c r="H998" s="19">
        <v>2</v>
      </c>
      <c r="I998" s="79">
        <v>3.02</v>
      </c>
      <c r="J998" s="79">
        <v>6.03</v>
      </c>
      <c r="K998" s="19" t="s">
        <v>801</v>
      </c>
      <c r="L998" s="19" t="s">
        <v>1274</v>
      </c>
      <c r="Q998" s="20">
        <v>4</v>
      </c>
      <c r="R998" s="65" t="s">
        <v>1149</v>
      </c>
      <c r="V998" s="19" t="s">
        <v>119</v>
      </c>
      <c r="W998" s="19" t="s">
        <v>129</v>
      </c>
      <c r="Z998" s="44" t="s">
        <v>1150</v>
      </c>
      <c r="AA998" s="44" t="s">
        <v>121</v>
      </c>
    </row>
    <row r="999" spans="1:27" hidden="1" x14ac:dyDescent="0.25">
      <c r="A999" s="26">
        <v>117</v>
      </c>
      <c r="B999" s="19" t="s">
        <v>1279</v>
      </c>
      <c r="C999" s="44" t="s">
        <v>114</v>
      </c>
      <c r="D999" s="19" t="s">
        <v>816</v>
      </c>
      <c r="E999" s="19">
        <v>20</v>
      </c>
      <c r="F999" s="19">
        <v>160</v>
      </c>
      <c r="G999" s="19">
        <v>200</v>
      </c>
      <c r="H999" s="19">
        <v>4</v>
      </c>
      <c r="I999" s="79">
        <v>3.02</v>
      </c>
      <c r="J999" s="79">
        <v>12.06</v>
      </c>
      <c r="K999" s="19" t="s">
        <v>801</v>
      </c>
      <c r="L999" s="19" t="s">
        <v>1274</v>
      </c>
      <c r="Q999" s="20">
        <v>4</v>
      </c>
      <c r="R999" s="65" t="s">
        <v>1149</v>
      </c>
      <c r="V999" s="19" t="s">
        <v>119</v>
      </c>
      <c r="W999" s="19" t="s">
        <v>129</v>
      </c>
      <c r="Z999" s="44" t="s">
        <v>1150</v>
      </c>
      <c r="AA999" s="44" t="s">
        <v>121</v>
      </c>
    </row>
    <row r="1000" spans="1:27" hidden="1" x14ac:dyDescent="0.25">
      <c r="A1000" s="26">
        <v>118</v>
      </c>
      <c r="B1000" s="19" t="s">
        <v>1272</v>
      </c>
      <c r="C1000" s="44" t="s">
        <v>114</v>
      </c>
      <c r="D1000" s="19" t="s">
        <v>810</v>
      </c>
      <c r="E1000" s="19">
        <v>20</v>
      </c>
      <c r="F1000" s="19">
        <v>120</v>
      </c>
      <c r="G1000" s="19">
        <v>200</v>
      </c>
      <c r="H1000" s="19">
        <v>1</v>
      </c>
      <c r="I1000" s="79">
        <v>2.3199999999999998</v>
      </c>
      <c r="J1000" s="79">
        <v>2.3199999999999998</v>
      </c>
      <c r="K1000" s="19" t="s">
        <v>801</v>
      </c>
      <c r="L1000" s="19" t="s">
        <v>1274</v>
      </c>
      <c r="Q1000" s="20">
        <v>4</v>
      </c>
      <c r="R1000" s="65" t="s">
        <v>1149</v>
      </c>
      <c r="V1000" s="19" t="s">
        <v>119</v>
      </c>
      <c r="W1000" s="19" t="s">
        <v>129</v>
      </c>
      <c r="Z1000" s="44" t="s">
        <v>1150</v>
      </c>
      <c r="AA1000" s="44" t="s">
        <v>121</v>
      </c>
    </row>
    <row r="1001" spans="1:27" hidden="1" x14ac:dyDescent="0.25">
      <c r="A1001" s="26">
        <v>119</v>
      </c>
      <c r="B1001" s="19" t="s">
        <v>1280</v>
      </c>
      <c r="C1001" s="44" t="s">
        <v>114</v>
      </c>
      <c r="D1001" s="19" t="s">
        <v>810</v>
      </c>
      <c r="E1001" s="19">
        <v>20</v>
      </c>
      <c r="F1001" s="19">
        <v>120</v>
      </c>
      <c r="G1001" s="19">
        <v>200</v>
      </c>
      <c r="H1001" s="19">
        <v>4</v>
      </c>
      <c r="I1001" s="79">
        <v>2.3199999999999998</v>
      </c>
      <c r="J1001" s="79">
        <v>9.2899999999999991</v>
      </c>
      <c r="K1001" s="19" t="s">
        <v>801</v>
      </c>
      <c r="L1001" s="19" t="s">
        <v>1274</v>
      </c>
      <c r="Q1001" s="20">
        <v>4</v>
      </c>
      <c r="R1001" s="65" t="s">
        <v>1149</v>
      </c>
      <c r="V1001" s="19" t="s">
        <v>119</v>
      </c>
      <c r="W1001" s="19" t="s">
        <v>129</v>
      </c>
      <c r="Z1001" s="44" t="s">
        <v>1150</v>
      </c>
      <c r="AA1001" s="44" t="s">
        <v>121</v>
      </c>
    </row>
    <row r="1002" spans="1:27" hidden="1" x14ac:dyDescent="0.25">
      <c r="A1002" s="26">
        <v>120</v>
      </c>
      <c r="B1002" s="19" t="s">
        <v>1281</v>
      </c>
      <c r="C1002" s="44" t="s">
        <v>114</v>
      </c>
      <c r="D1002" s="19" t="s">
        <v>810</v>
      </c>
      <c r="E1002" s="19">
        <v>20</v>
      </c>
      <c r="F1002" s="19">
        <v>120</v>
      </c>
      <c r="G1002" s="19">
        <v>200</v>
      </c>
      <c r="H1002" s="19">
        <v>4</v>
      </c>
      <c r="I1002" s="79">
        <v>2.3199999999999998</v>
      </c>
      <c r="J1002" s="79">
        <v>9.2899999999999991</v>
      </c>
      <c r="K1002" s="19" t="s">
        <v>801</v>
      </c>
      <c r="L1002" s="19" t="s">
        <v>1274</v>
      </c>
      <c r="Q1002" s="20">
        <v>4</v>
      </c>
      <c r="R1002" s="65" t="s">
        <v>1149</v>
      </c>
      <c r="V1002" s="19" t="s">
        <v>119</v>
      </c>
      <c r="W1002" s="19" t="s">
        <v>129</v>
      </c>
      <c r="Z1002" s="44" t="s">
        <v>1150</v>
      </c>
      <c r="AA1002" s="44" t="s">
        <v>121</v>
      </c>
    </row>
    <row r="1003" spans="1:27" hidden="1" x14ac:dyDescent="0.25">
      <c r="A1003" s="26">
        <v>121</v>
      </c>
      <c r="B1003" s="19" t="s">
        <v>1282</v>
      </c>
      <c r="C1003" s="44" t="s">
        <v>114</v>
      </c>
      <c r="D1003" s="19" t="s">
        <v>810</v>
      </c>
      <c r="E1003" s="19">
        <v>20</v>
      </c>
      <c r="F1003" s="19">
        <v>120</v>
      </c>
      <c r="G1003" s="19">
        <v>200</v>
      </c>
      <c r="H1003" s="19">
        <v>4</v>
      </c>
      <c r="I1003" s="79">
        <v>2.3199999999999998</v>
      </c>
      <c r="J1003" s="79">
        <v>9.2899999999999991</v>
      </c>
      <c r="K1003" s="19" t="s">
        <v>801</v>
      </c>
      <c r="L1003" s="19" t="s">
        <v>1274</v>
      </c>
      <c r="Q1003" s="20">
        <v>4</v>
      </c>
      <c r="R1003" s="65" t="s">
        <v>1149</v>
      </c>
      <c r="V1003" s="19" t="s">
        <v>119</v>
      </c>
      <c r="W1003" s="19" t="s">
        <v>129</v>
      </c>
      <c r="Z1003" s="44" t="s">
        <v>1150</v>
      </c>
      <c r="AA1003" s="44" t="s">
        <v>121</v>
      </c>
    </row>
    <row r="1004" spans="1:27" hidden="1" x14ac:dyDescent="0.25">
      <c r="A1004" s="26">
        <v>122</v>
      </c>
      <c r="B1004" s="19" t="s">
        <v>1283</v>
      </c>
      <c r="C1004" s="44" t="s">
        <v>114</v>
      </c>
      <c r="D1004" s="19" t="s">
        <v>810</v>
      </c>
      <c r="E1004" s="19">
        <v>20</v>
      </c>
      <c r="F1004" s="19">
        <v>120</v>
      </c>
      <c r="G1004" s="19">
        <v>200</v>
      </c>
      <c r="H1004" s="19">
        <v>1</v>
      </c>
      <c r="I1004" s="79">
        <v>2.3199999999999998</v>
      </c>
      <c r="J1004" s="79">
        <v>2.3199999999999998</v>
      </c>
      <c r="K1004" s="19" t="s">
        <v>801</v>
      </c>
      <c r="L1004" s="19" t="s">
        <v>1274</v>
      </c>
      <c r="Q1004" s="20">
        <v>4</v>
      </c>
      <c r="R1004" s="65" t="s">
        <v>1149</v>
      </c>
      <c r="V1004" s="19" t="s">
        <v>119</v>
      </c>
      <c r="W1004" s="19" t="s">
        <v>129</v>
      </c>
      <c r="Z1004" s="44" t="s">
        <v>1150</v>
      </c>
      <c r="AA1004" s="44" t="s">
        <v>121</v>
      </c>
    </row>
    <row r="1005" spans="1:27" hidden="1" x14ac:dyDescent="0.25">
      <c r="A1005" s="26">
        <v>123</v>
      </c>
      <c r="B1005" s="19" t="s">
        <v>1284</v>
      </c>
      <c r="C1005" s="44" t="s">
        <v>114</v>
      </c>
      <c r="D1005" s="19" t="s">
        <v>800</v>
      </c>
      <c r="E1005" s="19">
        <v>20</v>
      </c>
      <c r="F1005" s="19">
        <v>650</v>
      </c>
      <c r="G1005" s="19">
        <v>11995</v>
      </c>
      <c r="H1005" s="19">
        <v>1</v>
      </c>
      <c r="I1005" s="79">
        <v>1224.0899999999999</v>
      </c>
      <c r="J1005" s="79">
        <v>1224.0899999999999</v>
      </c>
      <c r="K1005" s="19" t="s">
        <v>801</v>
      </c>
      <c r="L1005" s="19" t="s">
        <v>1285</v>
      </c>
      <c r="P1005" s="19" t="s">
        <v>129</v>
      </c>
      <c r="Q1005" s="20">
        <v>4</v>
      </c>
      <c r="R1005" s="65" t="s">
        <v>1149</v>
      </c>
      <c r="V1005" s="19" t="s">
        <v>119</v>
      </c>
      <c r="Y1005" s="19" t="s">
        <v>129</v>
      </c>
      <c r="Z1005" s="44" t="s">
        <v>1150</v>
      </c>
      <c r="AA1005" s="44" t="s">
        <v>121</v>
      </c>
    </row>
    <row r="1006" spans="1:27" hidden="1" x14ac:dyDescent="0.25">
      <c r="A1006" s="26">
        <v>124</v>
      </c>
      <c r="B1006" s="19" t="s">
        <v>1286</v>
      </c>
      <c r="C1006" s="44" t="s">
        <v>114</v>
      </c>
      <c r="D1006" s="19" t="s">
        <v>1242</v>
      </c>
      <c r="E1006" s="19">
        <v>20</v>
      </c>
      <c r="F1006" s="19">
        <v>647</v>
      </c>
      <c r="G1006" s="19">
        <v>11995</v>
      </c>
      <c r="H1006" s="19">
        <v>1</v>
      </c>
      <c r="I1006" s="79">
        <v>1205.6400000000001</v>
      </c>
      <c r="J1006" s="79">
        <v>1205.6400000000001</v>
      </c>
      <c r="K1006" s="19" t="s">
        <v>801</v>
      </c>
      <c r="L1006" s="19" t="s">
        <v>1285</v>
      </c>
      <c r="P1006" s="19" t="s">
        <v>129</v>
      </c>
      <c r="Q1006" s="20">
        <v>4</v>
      </c>
      <c r="R1006" s="65" t="s">
        <v>1149</v>
      </c>
      <c r="V1006" s="19" t="s">
        <v>119</v>
      </c>
      <c r="Y1006" s="19" t="s">
        <v>129</v>
      </c>
      <c r="Z1006" s="44" t="s">
        <v>1150</v>
      </c>
      <c r="AA1006" s="44" t="s">
        <v>121</v>
      </c>
    </row>
    <row r="1007" spans="1:27" hidden="1" x14ac:dyDescent="0.25">
      <c r="A1007" s="26">
        <v>125</v>
      </c>
      <c r="B1007" s="19" t="s">
        <v>1287</v>
      </c>
      <c r="C1007" s="44" t="s">
        <v>114</v>
      </c>
      <c r="D1007" s="19" t="s">
        <v>833</v>
      </c>
      <c r="E1007" s="19">
        <v>20</v>
      </c>
      <c r="F1007" s="19">
        <v>650</v>
      </c>
      <c r="G1007" s="19">
        <v>11495</v>
      </c>
      <c r="H1007" s="19">
        <v>1</v>
      </c>
      <c r="I1007" s="79">
        <v>1173.06</v>
      </c>
      <c r="J1007" s="79">
        <v>1173.06</v>
      </c>
      <c r="K1007" s="19" t="s">
        <v>801</v>
      </c>
      <c r="L1007" s="19" t="s">
        <v>1285</v>
      </c>
      <c r="P1007" s="19" t="s">
        <v>129</v>
      </c>
      <c r="Q1007" s="20">
        <v>4</v>
      </c>
      <c r="R1007" s="65" t="s">
        <v>1149</v>
      </c>
      <c r="V1007" s="19" t="s">
        <v>119</v>
      </c>
      <c r="Y1007" s="19" t="s">
        <v>129</v>
      </c>
      <c r="Z1007" s="44" t="s">
        <v>1150</v>
      </c>
      <c r="AA1007" s="44" t="s">
        <v>121</v>
      </c>
    </row>
    <row r="1008" spans="1:27" hidden="1" x14ac:dyDescent="0.25">
      <c r="A1008" s="26">
        <v>126</v>
      </c>
      <c r="B1008" s="19" t="s">
        <v>1288</v>
      </c>
      <c r="C1008" s="44" t="s">
        <v>114</v>
      </c>
      <c r="D1008" s="19" t="s">
        <v>830</v>
      </c>
      <c r="E1008" s="19">
        <v>20</v>
      </c>
      <c r="F1008" s="19">
        <v>360</v>
      </c>
      <c r="G1008" s="19">
        <v>500</v>
      </c>
      <c r="H1008" s="19">
        <v>1</v>
      </c>
      <c r="I1008" s="79">
        <v>26.93</v>
      </c>
      <c r="J1008" s="79">
        <v>26.93</v>
      </c>
      <c r="K1008" s="19" t="s">
        <v>801</v>
      </c>
      <c r="L1008" s="19" t="s">
        <v>1285</v>
      </c>
      <c r="N1008" s="19" t="s">
        <v>128</v>
      </c>
      <c r="Q1008" s="20">
        <v>4</v>
      </c>
      <c r="R1008" s="65" t="s">
        <v>1149</v>
      </c>
      <c r="V1008" s="19" t="s">
        <v>119</v>
      </c>
      <c r="X1008" s="19" t="s">
        <v>129</v>
      </c>
      <c r="Z1008" s="44" t="s">
        <v>1150</v>
      </c>
      <c r="AA1008" s="44" t="s">
        <v>121</v>
      </c>
    </row>
    <row r="1009" spans="1:27" hidden="1" x14ac:dyDescent="0.25">
      <c r="A1009" s="26">
        <v>127</v>
      </c>
      <c r="B1009" s="19" t="s">
        <v>1289</v>
      </c>
      <c r="C1009" s="44" t="s">
        <v>114</v>
      </c>
      <c r="D1009" s="19" t="s">
        <v>816</v>
      </c>
      <c r="E1009" s="19">
        <v>20</v>
      </c>
      <c r="F1009" s="19">
        <v>160</v>
      </c>
      <c r="G1009" s="19">
        <v>200</v>
      </c>
      <c r="H1009" s="19">
        <v>4</v>
      </c>
      <c r="I1009" s="79">
        <v>3.02</v>
      </c>
      <c r="J1009" s="79">
        <v>12.06</v>
      </c>
      <c r="K1009" s="19" t="s">
        <v>801</v>
      </c>
      <c r="L1009" s="19" t="s">
        <v>1285</v>
      </c>
      <c r="Q1009" s="20">
        <v>4</v>
      </c>
      <c r="R1009" s="65" t="s">
        <v>1149</v>
      </c>
      <c r="V1009" s="19" t="s">
        <v>119</v>
      </c>
      <c r="W1009" s="19" t="s">
        <v>129</v>
      </c>
      <c r="Z1009" s="44" t="s">
        <v>1150</v>
      </c>
      <c r="AA1009" s="44" t="s">
        <v>121</v>
      </c>
    </row>
    <row r="1010" spans="1:27" hidden="1" x14ac:dyDescent="0.25">
      <c r="A1010" s="26">
        <v>128</v>
      </c>
      <c r="B1010" s="19" t="s">
        <v>1283</v>
      </c>
      <c r="C1010" s="44" t="s">
        <v>114</v>
      </c>
      <c r="D1010" s="19" t="s">
        <v>810</v>
      </c>
      <c r="E1010" s="19">
        <v>20</v>
      </c>
      <c r="F1010" s="19">
        <v>120</v>
      </c>
      <c r="G1010" s="19">
        <v>200</v>
      </c>
      <c r="H1010" s="19">
        <v>3</v>
      </c>
      <c r="I1010" s="79">
        <v>2.3199999999999998</v>
      </c>
      <c r="J1010" s="79">
        <v>6.97</v>
      </c>
      <c r="K1010" s="19" t="s">
        <v>801</v>
      </c>
      <c r="L1010" s="19" t="s">
        <v>1285</v>
      </c>
      <c r="Q1010" s="20">
        <v>4</v>
      </c>
      <c r="R1010" s="65" t="s">
        <v>1149</v>
      </c>
      <c r="V1010" s="19" t="s">
        <v>119</v>
      </c>
      <c r="W1010" s="19" t="s">
        <v>129</v>
      </c>
      <c r="Z1010" s="44" t="s">
        <v>1150</v>
      </c>
      <c r="AA1010" s="44" t="s">
        <v>121</v>
      </c>
    </row>
    <row r="1011" spans="1:27" hidden="1" x14ac:dyDescent="0.25">
      <c r="A1011" s="26">
        <v>129</v>
      </c>
      <c r="B1011" s="19" t="s">
        <v>1290</v>
      </c>
      <c r="C1011" s="44" t="s">
        <v>114</v>
      </c>
      <c r="D1011" s="19" t="s">
        <v>800</v>
      </c>
      <c r="E1011" s="19">
        <v>20</v>
      </c>
      <c r="F1011" s="19">
        <v>650</v>
      </c>
      <c r="G1011" s="19">
        <v>11995</v>
      </c>
      <c r="H1011" s="19">
        <v>1</v>
      </c>
      <c r="I1011" s="79">
        <v>1224.0899999999999</v>
      </c>
      <c r="J1011" s="79">
        <v>1224.0899999999999</v>
      </c>
      <c r="K1011" s="19" t="s">
        <v>801</v>
      </c>
      <c r="L1011" s="19" t="s">
        <v>1291</v>
      </c>
      <c r="P1011" s="19" t="s">
        <v>129</v>
      </c>
      <c r="Q1011" s="20">
        <v>4</v>
      </c>
      <c r="R1011" s="65" t="s">
        <v>1149</v>
      </c>
      <c r="V1011" s="19" t="s">
        <v>119</v>
      </c>
      <c r="Y1011" s="19" t="s">
        <v>129</v>
      </c>
      <c r="Z1011" s="44" t="s">
        <v>1150</v>
      </c>
      <c r="AA1011" s="44" t="s">
        <v>121</v>
      </c>
    </row>
    <row r="1012" spans="1:27" hidden="1" x14ac:dyDescent="0.25">
      <c r="A1012" s="26">
        <v>130</v>
      </c>
      <c r="B1012" s="19" t="s">
        <v>1292</v>
      </c>
      <c r="C1012" s="44" t="s">
        <v>114</v>
      </c>
      <c r="D1012" s="19" t="s">
        <v>1230</v>
      </c>
      <c r="E1012" s="19">
        <v>20</v>
      </c>
      <c r="F1012" s="19">
        <v>647</v>
      </c>
      <c r="G1012" s="19">
        <v>11495</v>
      </c>
      <c r="H1012" s="19">
        <v>1</v>
      </c>
      <c r="I1012" s="79">
        <v>1161.25</v>
      </c>
      <c r="J1012" s="79">
        <v>1161.25</v>
      </c>
      <c r="K1012" s="19" t="s">
        <v>801</v>
      </c>
      <c r="L1012" s="19" t="s">
        <v>1291</v>
      </c>
      <c r="P1012" s="19" t="s">
        <v>129</v>
      </c>
      <c r="Q1012" s="20">
        <v>4</v>
      </c>
      <c r="R1012" s="65" t="s">
        <v>1149</v>
      </c>
      <c r="V1012" s="19" t="s">
        <v>119</v>
      </c>
      <c r="Y1012" s="19" t="s">
        <v>129</v>
      </c>
      <c r="Z1012" s="44" t="s">
        <v>1150</v>
      </c>
      <c r="AA1012" s="44" t="s">
        <v>121</v>
      </c>
    </row>
    <row r="1013" spans="1:27" hidden="1" x14ac:dyDescent="0.25">
      <c r="A1013" s="26">
        <v>131</v>
      </c>
      <c r="B1013" s="19" t="s">
        <v>1293</v>
      </c>
      <c r="C1013" s="44" t="s">
        <v>114</v>
      </c>
      <c r="D1013" s="19" t="s">
        <v>1242</v>
      </c>
      <c r="E1013" s="19">
        <v>20</v>
      </c>
      <c r="F1013" s="19">
        <v>647</v>
      </c>
      <c r="G1013" s="19">
        <v>11995</v>
      </c>
      <c r="H1013" s="19">
        <v>1</v>
      </c>
      <c r="I1013" s="79">
        <v>1205.6400000000001</v>
      </c>
      <c r="J1013" s="79">
        <v>1205.6400000000001</v>
      </c>
      <c r="K1013" s="19" t="s">
        <v>801</v>
      </c>
      <c r="L1013" s="19" t="s">
        <v>1291</v>
      </c>
      <c r="P1013" s="19" t="s">
        <v>129</v>
      </c>
      <c r="Q1013" s="20">
        <v>4</v>
      </c>
      <c r="R1013" s="65" t="s">
        <v>1149</v>
      </c>
      <c r="V1013" s="19" t="s">
        <v>119</v>
      </c>
      <c r="Y1013" s="19" t="s">
        <v>129</v>
      </c>
      <c r="Z1013" s="44" t="s">
        <v>1150</v>
      </c>
      <c r="AA1013" s="44" t="s">
        <v>121</v>
      </c>
    </row>
    <row r="1014" spans="1:27" hidden="1" x14ac:dyDescent="0.25">
      <c r="A1014" s="26">
        <v>132</v>
      </c>
      <c r="B1014" s="19" t="s">
        <v>1294</v>
      </c>
      <c r="C1014" s="44" t="s">
        <v>114</v>
      </c>
      <c r="D1014" s="19" t="s">
        <v>1262</v>
      </c>
      <c r="E1014" s="19">
        <v>20</v>
      </c>
      <c r="F1014" s="19">
        <v>300</v>
      </c>
      <c r="G1014" s="19">
        <v>600</v>
      </c>
      <c r="H1014" s="19">
        <v>1</v>
      </c>
      <c r="I1014" s="79">
        <v>28.26</v>
      </c>
      <c r="J1014" s="79">
        <v>28.26</v>
      </c>
      <c r="K1014" s="19" t="s">
        <v>801</v>
      </c>
      <c r="L1014" s="19" t="s">
        <v>1291</v>
      </c>
      <c r="Q1014" s="20">
        <v>4</v>
      </c>
      <c r="R1014" s="65" t="s">
        <v>1149</v>
      </c>
      <c r="V1014" s="19" t="s">
        <v>119</v>
      </c>
      <c r="W1014" s="19" t="s">
        <v>129</v>
      </c>
      <c r="Z1014" s="44" t="s">
        <v>1150</v>
      </c>
      <c r="AA1014" s="44" t="s">
        <v>121</v>
      </c>
    </row>
    <row r="1015" spans="1:27" hidden="1" x14ac:dyDescent="0.25">
      <c r="A1015" s="26">
        <v>133</v>
      </c>
      <c r="B1015" s="19" t="s">
        <v>1295</v>
      </c>
      <c r="C1015" s="44" t="s">
        <v>114</v>
      </c>
      <c r="D1015" s="19" t="s">
        <v>810</v>
      </c>
      <c r="E1015" s="19">
        <v>20</v>
      </c>
      <c r="F1015" s="19">
        <v>120</v>
      </c>
      <c r="G1015" s="19">
        <v>200</v>
      </c>
      <c r="H1015" s="19">
        <v>1</v>
      </c>
      <c r="I1015" s="79">
        <v>2.3199999999999998</v>
      </c>
      <c r="J1015" s="79">
        <v>2.3199999999999998</v>
      </c>
      <c r="K1015" s="19" t="s">
        <v>801</v>
      </c>
      <c r="L1015" s="19" t="s">
        <v>1291</v>
      </c>
      <c r="Q1015" s="20">
        <v>4</v>
      </c>
      <c r="R1015" s="65" t="s">
        <v>1149</v>
      </c>
      <c r="V1015" s="19" t="s">
        <v>119</v>
      </c>
      <c r="W1015" s="19" t="s">
        <v>129</v>
      </c>
      <c r="Z1015" s="44" t="s">
        <v>1150</v>
      </c>
      <c r="AA1015" s="44" t="s">
        <v>121</v>
      </c>
    </row>
    <row r="1016" spans="1:27" hidden="1" x14ac:dyDescent="0.25">
      <c r="A1016" s="26">
        <v>134</v>
      </c>
      <c r="B1016" s="19" t="s">
        <v>1296</v>
      </c>
      <c r="C1016" s="44" t="s">
        <v>114</v>
      </c>
      <c r="D1016" s="19" t="s">
        <v>816</v>
      </c>
      <c r="E1016" s="19">
        <v>20</v>
      </c>
      <c r="F1016" s="19">
        <v>160</v>
      </c>
      <c r="G1016" s="19">
        <v>200</v>
      </c>
      <c r="H1016" s="19">
        <v>4</v>
      </c>
      <c r="I1016" s="79">
        <v>3.02</v>
      </c>
      <c r="J1016" s="79">
        <v>12.06</v>
      </c>
      <c r="K1016" s="19" t="s">
        <v>801</v>
      </c>
      <c r="L1016" s="19" t="s">
        <v>1291</v>
      </c>
      <c r="Q1016" s="20">
        <v>4</v>
      </c>
      <c r="R1016" s="65" t="s">
        <v>1149</v>
      </c>
      <c r="V1016" s="19" t="s">
        <v>119</v>
      </c>
      <c r="W1016" s="19" t="s">
        <v>129</v>
      </c>
      <c r="Z1016" s="44" t="s">
        <v>1150</v>
      </c>
      <c r="AA1016" s="44" t="s">
        <v>121</v>
      </c>
    </row>
    <row r="1017" spans="1:27" hidden="1" x14ac:dyDescent="0.25">
      <c r="A1017" s="26">
        <v>135</v>
      </c>
      <c r="B1017" s="19" t="s">
        <v>1297</v>
      </c>
      <c r="C1017" s="44" t="s">
        <v>114</v>
      </c>
      <c r="D1017" s="19" t="s">
        <v>800</v>
      </c>
      <c r="E1017" s="19">
        <v>20</v>
      </c>
      <c r="F1017" s="19">
        <v>650</v>
      </c>
      <c r="G1017" s="19">
        <v>11995</v>
      </c>
      <c r="H1017" s="19">
        <v>1</v>
      </c>
      <c r="I1017" s="79">
        <v>1224.0899999999999</v>
      </c>
      <c r="J1017" s="79">
        <v>1224.0899999999999</v>
      </c>
      <c r="K1017" s="19" t="s">
        <v>801</v>
      </c>
      <c r="L1017" s="19" t="s">
        <v>1298</v>
      </c>
      <c r="P1017" s="19" t="s">
        <v>129</v>
      </c>
      <c r="Q1017" s="20">
        <v>4</v>
      </c>
      <c r="R1017" s="65" t="s">
        <v>1149</v>
      </c>
      <c r="V1017" s="19" t="s">
        <v>119</v>
      </c>
      <c r="Y1017" s="19" t="s">
        <v>129</v>
      </c>
      <c r="Z1017" s="44" t="s">
        <v>1150</v>
      </c>
      <c r="AA1017" s="44" t="s">
        <v>121</v>
      </c>
    </row>
    <row r="1018" spans="1:27" hidden="1" x14ac:dyDescent="0.25">
      <c r="A1018" s="26">
        <v>136</v>
      </c>
      <c r="B1018" s="19" t="s">
        <v>1299</v>
      </c>
      <c r="C1018" s="44" t="s">
        <v>114</v>
      </c>
      <c r="D1018" s="19" t="s">
        <v>1242</v>
      </c>
      <c r="E1018" s="19">
        <v>20</v>
      </c>
      <c r="F1018" s="19">
        <v>647</v>
      </c>
      <c r="G1018" s="19">
        <v>11995</v>
      </c>
      <c r="H1018" s="19">
        <v>1</v>
      </c>
      <c r="I1018" s="79">
        <v>1205.6400000000001</v>
      </c>
      <c r="J1018" s="79">
        <v>1205.6400000000001</v>
      </c>
      <c r="K1018" s="19" t="s">
        <v>801</v>
      </c>
      <c r="L1018" s="19" t="s">
        <v>1298</v>
      </c>
      <c r="P1018" s="19" t="s">
        <v>129</v>
      </c>
      <c r="Q1018" s="20">
        <v>4</v>
      </c>
      <c r="R1018" s="65" t="s">
        <v>1149</v>
      </c>
      <c r="V1018" s="19" t="s">
        <v>119</v>
      </c>
      <c r="Y1018" s="19" t="s">
        <v>129</v>
      </c>
      <c r="Z1018" s="44" t="s">
        <v>1150</v>
      </c>
      <c r="AA1018" s="44" t="s">
        <v>121</v>
      </c>
    </row>
    <row r="1019" spans="1:27" hidden="1" x14ac:dyDescent="0.25">
      <c r="A1019" s="26">
        <v>137</v>
      </c>
      <c r="B1019" s="19" t="s">
        <v>1300</v>
      </c>
      <c r="C1019" s="44" t="s">
        <v>114</v>
      </c>
      <c r="D1019" s="19" t="s">
        <v>800</v>
      </c>
      <c r="E1019" s="19">
        <v>20</v>
      </c>
      <c r="F1019" s="19">
        <v>650</v>
      </c>
      <c r="G1019" s="19">
        <v>11995</v>
      </c>
      <c r="H1019" s="19">
        <v>1</v>
      </c>
      <c r="I1019" s="79">
        <v>1224.0899999999999</v>
      </c>
      <c r="J1019" s="79">
        <v>1224.0899999999999</v>
      </c>
      <c r="K1019" s="19" t="s">
        <v>801</v>
      </c>
      <c r="L1019" s="19" t="s">
        <v>1298</v>
      </c>
      <c r="P1019" s="19" t="s">
        <v>129</v>
      </c>
      <c r="Q1019" s="20">
        <v>4</v>
      </c>
      <c r="R1019" s="65" t="s">
        <v>1149</v>
      </c>
      <c r="V1019" s="19" t="s">
        <v>119</v>
      </c>
      <c r="Y1019" s="19" t="s">
        <v>129</v>
      </c>
      <c r="Z1019" s="44" t="s">
        <v>1150</v>
      </c>
      <c r="AA1019" s="44" t="s">
        <v>121</v>
      </c>
    </row>
    <row r="1020" spans="1:27" hidden="1" x14ac:dyDescent="0.25">
      <c r="A1020" s="26">
        <v>138</v>
      </c>
      <c r="B1020" s="19" t="s">
        <v>1301</v>
      </c>
      <c r="C1020" s="44" t="s">
        <v>114</v>
      </c>
      <c r="D1020" s="19" t="s">
        <v>1242</v>
      </c>
      <c r="E1020" s="19">
        <v>20</v>
      </c>
      <c r="F1020" s="19">
        <v>647</v>
      </c>
      <c r="G1020" s="19">
        <v>11995</v>
      </c>
      <c r="H1020" s="19">
        <v>1</v>
      </c>
      <c r="I1020" s="79">
        <v>1207.24</v>
      </c>
      <c r="J1020" s="79">
        <v>1207.24</v>
      </c>
      <c r="K1020" s="19" t="s">
        <v>801</v>
      </c>
      <c r="L1020" s="19" t="s">
        <v>1302</v>
      </c>
      <c r="P1020" s="19" t="s">
        <v>129</v>
      </c>
      <c r="Q1020" s="20">
        <v>4</v>
      </c>
      <c r="R1020" s="65" t="s">
        <v>1149</v>
      </c>
      <c r="V1020" s="19" t="s">
        <v>119</v>
      </c>
      <c r="Y1020" s="19" t="s">
        <v>129</v>
      </c>
      <c r="Z1020" s="44" t="s">
        <v>1150</v>
      </c>
      <c r="AA1020" s="44" t="s">
        <v>121</v>
      </c>
    </row>
    <row r="1021" spans="1:27" hidden="1" x14ac:dyDescent="0.25">
      <c r="A1021" s="26">
        <v>139</v>
      </c>
      <c r="B1021" s="19" t="s">
        <v>1303</v>
      </c>
      <c r="C1021" s="44" t="s">
        <v>114</v>
      </c>
      <c r="D1021" s="19" t="s">
        <v>800</v>
      </c>
      <c r="E1021" s="19">
        <v>20</v>
      </c>
      <c r="F1021" s="19">
        <v>650</v>
      </c>
      <c r="G1021" s="19">
        <v>11995</v>
      </c>
      <c r="H1021" s="19">
        <v>1</v>
      </c>
      <c r="I1021" s="79">
        <v>1224.0899999999999</v>
      </c>
      <c r="J1021" s="79">
        <v>1224.0899999999999</v>
      </c>
      <c r="K1021" s="19" t="s">
        <v>801</v>
      </c>
      <c r="L1021" s="19" t="s">
        <v>1302</v>
      </c>
      <c r="P1021" s="19" t="s">
        <v>129</v>
      </c>
      <c r="Q1021" s="20">
        <v>4</v>
      </c>
      <c r="R1021" s="65" t="s">
        <v>1149</v>
      </c>
      <c r="V1021" s="19" t="s">
        <v>119</v>
      </c>
      <c r="Y1021" s="19" t="s">
        <v>129</v>
      </c>
      <c r="Z1021" s="44" t="s">
        <v>1150</v>
      </c>
      <c r="AA1021" s="44" t="s">
        <v>121</v>
      </c>
    </row>
    <row r="1022" spans="1:27" hidden="1" x14ac:dyDescent="0.25">
      <c r="A1022" s="26">
        <v>140</v>
      </c>
      <c r="B1022" s="19" t="s">
        <v>1304</v>
      </c>
      <c r="C1022" s="44" t="s">
        <v>114</v>
      </c>
      <c r="D1022" s="19" t="s">
        <v>1242</v>
      </c>
      <c r="E1022" s="19">
        <v>20</v>
      </c>
      <c r="F1022" s="19">
        <v>647</v>
      </c>
      <c r="G1022" s="19">
        <v>11995</v>
      </c>
      <c r="H1022" s="19">
        <v>1</v>
      </c>
      <c r="I1022" s="79">
        <v>1205.6400000000001</v>
      </c>
      <c r="J1022" s="79">
        <v>1205.6400000000001</v>
      </c>
      <c r="K1022" s="19" t="s">
        <v>801</v>
      </c>
      <c r="L1022" s="19" t="s">
        <v>1302</v>
      </c>
      <c r="P1022" s="19" t="s">
        <v>129</v>
      </c>
      <c r="Q1022" s="20">
        <v>4</v>
      </c>
      <c r="R1022" s="65" t="s">
        <v>1149</v>
      </c>
      <c r="V1022" s="19" t="s">
        <v>119</v>
      </c>
      <c r="Y1022" s="19" t="s">
        <v>129</v>
      </c>
      <c r="Z1022" s="44" t="s">
        <v>1150</v>
      </c>
      <c r="AA1022" s="44" t="s">
        <v>121</v>
      </c>
    </row>
    <row r="1023" spans="1:27" hidden="1" x14ac:dyDescent="0.25">
      <c r="A1023" s="26">
        <v>141</v>
      </c>
      <c r="B1023" s="19" t="s">
        <v>1305</v>
      </c>
      <c r="C1023" s="44" t="s">
        <v>114</v>
      </c>
      <c r="D1023" s="19" t="s">
        <v>800</v>
      </c>
      <c r="E1023" s="19">
        <v>20</v>
      </c>
      <c r="F1023" s="19">
        <v>650</v>
      </c>
      <c r="G1023" s="19">
        <v>11995</v>
      </c>
      <c r="H1023" s="19">
        <v>1</v>
      </c>
      <c r="I1023" s="79">
        <v>1224.0899999999999</v>
      </c>
      <c r="J1023" s="79">
        <v>1224.0899999999999</v>
      </c>
      <c r="K1023" s="19" t="s">
        <v>801</v>
      </c>
      <c r="L1023" s="19" t="s">
        <v>1306</v>
      </c>
      <c r="P1023" s="19" t="s">
        <v>129</v>
      </c>
      <c r="Q1023" s="20">
        <v>4</v>
      </c>
      <c r="R1023" s="65" t="s">
        <v>1149</v>
      </c>
      <c r="V1023" s="19" t="s">
        <v>119</v>
      </c>
      <c r="Y1023" s="19" t="s">
        <v>129</v>
      </c>
      <c r="Z1023" s="44" t="s">
        <v>1150</v>
      </c>
      <c r="AA1023" s="44" t="s">
        <v>121</v>
      </c>
    </row>
    <row r="1024" spans="1:27" hidden="1" x14ac:dyDescent="0.25">
      <c r="A1024" s="26">
        <v>142</v>
      </c>
      <c r="B1024" s="19" t="s">
        <v>1307</v>
      </c>
      <c r="C1024" s="44" t="s">
        <v>114</v>
      </c>
      <c r="D1024" s="19" t="s">
        <v>1242</v>
      </c>
      <c r="E1024" s="19">
        <v>20</v>
      </c>
      <c r="F1024" s="19">
        <v>647</v>
      </c>
      <c r="G1024" s="19">
        <v>11995</v>
      </c>
      <c r="H1024" s="19">
        <v>1</v>
      </c>
      <c r="I1024" s="79">
        <v>1205.6400000000001</v>
      </c>
      <c r="J1024" s="79">
        <v>1205.6400000000001</v>
      </c>
      <c r="K1024" s="19" t="s">
        <v>801</v>
      </c>
      <c r="L1024" s="19" t="s">
        <v>1306</v>
      </c>
      <c r="P1024" s="19" t="s">
        <v>129</v>
      </c>
      <c r="Q1024" s="20">
        <v>4</v>
      </c>
      <c r="R1024" s="65" t="s">
        <v>1149</v>
      </c>
      <c r="V1024" s="19" t="s">
        <v>119</v>
      </c>
      <c r="Y1024" s="19" t="s">
        <v>129</v>
      </c>
      <c r="Z1024" s="44" t="s">
        <v>1150</v>
      </c>
      <c r="AA1024" s="44" t="s">
        <v>121</v>
      </c>
    </row>
    <row r="1025" spans="1:27" hidden="1" x14ac:dyDescent="0.25">
      <c r="A1025" s="26">
        <v>143</v>
      </c>
      <c r="B1025" s="19" t="s">
        <v>1308</v>
      </c>
      <c r="C1025" s="44" t="s">
        <v>114</v>
      </c>
      <c r="D1025" s="19" t="s">
        <v>800</v>
      </c>
      <c r="E1025" s="19">
        <v>20</v>
      </c>
      <c r="F1025" s="19">
        <v>650</v>
      </c>
      <c r="G1025" s="19">
        <v>11995</v>
      </c>
      <c r="H1025" s="19">
        <v>1</v>
      </c>
      <c r="I1025" s="79">
        <v>1224.0899999999999</v>
      </c>
      <c r="J1025" s="79">
        <v>1224.0899999999999</v>
      </c>
      <c r="K1025" s="19" t="s">
        <v>801</v>
      </c>
      <c r="L1025" s="19" t="s">
        <v>1306</v>
      </c>
      <c r="P1025" s="19" t="s">
        <v>129</v>
      </c>
      <c r="Q1025" s="20">
        <v>4</v>
      </c>
      <c r="R1025" s="65" t="s">
        <v>1149</v>
      </c>
      <c r="V1025" s="19" t="s">
        <v>119</v>
      </c>
      <c r="Y1025" s="19" t="s">
        <v>129</v>
      </c>
      <c r="Z1025" s="44" t="s">
        <v>1150</v>
      </c>
      <c r="AA1025" s="44" t="s">
        <v>121</v>
      </c>
    </row>
    <row r="1026" spans="1:27" hidden="1" x14ac:dyDescent="0.25">
      <c r="A1026" s="26">
        <v>144</v>
      </c>
      <c r="B1026" s="19" t="s">
        <v>1309</v>
      </c>
      <c r="C1026" s="44" t="s">
        <v>114</v>
      </c>
      <c r="D1026" s="19" t="s">
        <v>1242</v>
      </c>
      <c r="E1026" s="19">
        <v>20</v>
      </c>
      <c r="F1026" s="19">
        <v>647</v>
      </c>
      <c r="G1026" s="19">
        <v>11995</v>
      </c>
      <c r="H1026" s="19">
        <v>1</v>
      </c>
      <c r="I1026" s="79">
        <v>1205.6400000000001</v>
      </c>
      <c r="J1026" s="79">
        <v>1205.6400000000001</v>
      </c>
      <c r="K1026" s="19" t="s">
        <v>801</v>
      </c>
      <c r="L1026" s="19" t="s">
        <v>1310</v>
      </c>
      <c r="P1026" s="19" t="s">
        <v>129</v>
      </c>
      <c r="Q1026" s="20">
        <v>4</v>
      </c>
      <c r="R1026" s="65" t="s">
        <v>1149</v>
      </c>
      <c r="V1026" s="19" t="s">
        <v>119</v>
      </c>
      <c r="Y1026" s="19" t="s">
        <v>129</v>
      </c>
      <c r="Z1026" s="44" t="s">
        <v>1150</v>
      </c>
      <c r="AA1026" s="44" t="s">
        <v>121</v>
      </c>
    </row>
    <row r="1027" spans="1:27" hidden="1" x14ac:dyDescent="0.25">
      <c r="A1027" s="26">
        <v>145</v>
      </c>
      <c r="B1027" s="19" t="s">
        <v>1311</v>
      </c>
      <c r="C1027" s="44" t="s">
        <v>114</v>
      </c>
      <c r="D1027" s="19" t="s">
        <v>800</v>
      </c>
      <c r="E1027" s="19">
        <v>20</v>
      </c>
      <c r="F1027" s="19">
        <v>650</v>
      </c>
      <c r="G1027" s="19">
        <v>11995</v>
      </c>
      <c r="H1027" s="19">
        <v>1</v>
      </c>
      <c r="I1027" s="79">
        <v>1224.0899999999999</v>
      </c>
      <c r="J1027" s="79">
        <v>1224.0899999999999</v>
      </c>
      <c r="K1027" s="19" t="s">
        <v>801</v>
      </c>
      <c r="L1027" s="19" t="s">
        <v>1310</v>
      </c>
      <c r="P1027" s="19" t="s">
        <v>129</v>
      </c>
      <c r="Q1027" s="20">
        <v>4</v>
      </c>
      <c r="R1027" s="65" t="s">
        <v>1149</v>
      </c>
      <c r="V1027" s="19" t="s">
        <v>119</v>
      </c>
      <c r="Y1027" s="19" t="s">
        <v>129</v>
      </c>
      <c r="Z1027" s="44" t="s">
        <v>1150</v>
      </c>
      <c r="AA1027" s="44" t="s">
        <v>121</v>
      </c>
    </row>
    <row r="1028" spans="1:27" hidden="1" x14ac:dyDescent="0.25">
      <c r="A1028" s="26">
        <v>146</v>
      </c>
      <c r="B1028" s="19" t="s">
        <v>1312</v>
      </c>
      <c r="C1028" s="44" t="s">
        <v>114</v>
      </c>
      <c r="D1028" s="19" t="s">
        <v>1242</v>
      </c>
      <c r="E1028" s="19">
        <v>20</v>
      </c>
      <c r="F1028" s="19">
        <v>647</v>
      </c>
      <c r="G1028" s="19">
        <v>11995</v>
      </c>
      <c r="H1028" s="19">
        <v>1</v>
      </c>
      <c r="I1028" s="79">
        <v>1205.6400000000001</v>
      </c>
      <c r="J1028" s="79">
        <v>1205.6400000000001</v>
      </c>
      <c r="K1028" s="19" t="s">
        <v>801</v>
      </c>
      <c r="L1028" s="19" t="s">
        <v>1310</v>
      </c>
      <c r="P1028" s="19" t="s">
        <v>129</v>
      </c>
      <c r="Q1028" s="20">
        <v>4</v>
      </c>
      <c r="R1028" s="65" t="s">
        <v>1149</v>
      </c>
      <c r="V1028" s="19" t="s">
        <v>119</v>
      </c>
      <c r="Y1028" s="19" t="s">
        <v>129</v>
      </c>
      <c r="Z1028" s="44" t="s">
        <v>1150</v>
      </c>
      <c r="AA1028" s="44" t="s">
        <v>121</v>
      </c>
    </row>
    <row r="1029" spans="1:27" hidden="1" x14ac:dyDescent="0.25">
      <c r="A1029" s="26">
        <v>147</v>
      </c>
      <c r="B1029" s="19" t="s">
        <v>1313</v>
      </c>
      <c r="C1029" s="44" t="s">
        <v>114</v>
      </c>
      <c r="D1029" s="19" t="s">
        <v>818</v>
      </c>
      <c r="E1029" s="19">
        <v>20</v>
      </c>
      <c r="F1029" s="19">
        <v>648</v>
      </c>
      <c r="G1029" s="19">
        <v>659</v>
      </c>
      <c r="H1029" s="19">
        <v>4</v>
      </c>
      <c r="I1029" s="79">
        <v>65.31</v>
      </c>
      <c r="J1029" s="79">
        <v>261.22000000000003</v>
      </c>
      <c r="K1029" s="19" t="s">
        <v>1314</v>
      </c>
      <c r="L1029" s="19" t="s">
        <v>1315</v>
      </c>
      <c r="Q1029" s="20">
        <v>4</v>
      </c>
      <c r="R1029" s="65" t="s">
        <v>1149</v>
      </c>
      <c r="V1029" s="19" t="s">
        <v>119</v>
      </c>
      <c r="W1029" s="19" t="s">
        <v>129</v>
      </c>
      <c r="Z1029" s="44" t="s">
        <v>1150</v>
      </c>
      <c r="AA1029" s="44" t="s">
        <v>933</v>
      </c>
    </row>
    <row r="1030" spans="1:27" hidden="1" x14ac:dyDescent="0.25">
      <c r="A1030" s="26">
        <v>148</v>
      </c>
      <c r="B1030" s="19" t="s">
        <v>1316</v>
      </c>
      <c r="C1030" s="44" t="s">
        <v>114</v>
      </c>
      <c r="D1030" s="19" t="s">
        <v>818</v>
      </c>
      <c r="E1030" s="19">
        <v>20</v>
      </c>
      <c r="F1030" s="19">
        <v>648</v>
      </c>
      <c r="G1030" s="19">
        <v>659</v>
      </c>
      <c r="H1030" s="19">
        <v>7</v>
      </c>
      <c r="I1030" s="79">
        <v>65.31</v>
      </c>
      <c r="J1030" s="79">
        <v>457.14</v>
      </c>
      <c r="K1030" s="19" t="s">
        <v>1314</v>
      </c>
      <c r="L1030" s="19" t="s">
        <v>1315</v>
      </c>
      <c r="Q1030" s="20">
        <v>4</v>
      </c>
      <c r="R1030" s="65" t="s">
        <v>1149</v>
      </c>
      <c r="V1030" s="19" t="s">
        <v>119</v>
      </c>
      <c r="W1030" s="19" t="s">
        <v>129</v>
      </c>
      <c r="Z1030" s="44" t="s">
        <v>1150</v>
      </c>
      <c r="AA1030" s="44" t="s">
        <v>933</v>
      </c>
    </row>
    <row r="1031" spans="1:27" hidden="1" x14ac:dyDescent="0.25">
      <c r="A1031" s="26">
        <v>149</v>
      </c>
      <c r="B1031" s="19" t="s">
        <v>1317</v>
      </c>
      <c r="C1031" s="44" t="s">
        <v>114</v>
      </c>
      <c r="D1031" s="19" t="s">
        <v>818</v>
      </c>
      <c r="E1031" s="19">
        <v>20</v>
      </c>
      <c r="F1031" s="19">
        <v>648</v>
      </c>
      <c r="G1031" s="19">
        <v>659</v>
      </c>
      <c r="H1031" s="19">
        <v>8</v>
      </c>
      <c r="I1031" s="79">
        <v>65.31</v>
      </c>
      <c r="J1031" s="79">
        <v>522.44000000000005</v>
      </c>
      <c r="K1031" s="19" t="s">
        <v>1314</v>
      </c>
      <c r="L1031" s="19" t="s">
        <v>1315</v>
      </c>
      <c r="Q1031" s="20">
        <v>4</v>
      </c>
      <c r="R1031" s="65" t="s">
        <v>1149</v>
      </c>
      <c r="V1031" s="19" t="s">
        <v>119</v>
      </c>
      <c r="W1031" s="19" t="s">
        <v>129</v>
      </c>
      <c r="Z1031" s="44" t="s">
        <v>1150</v>
      </c>
      <c r="AA1031" s="44" t="s">
        <v>933</v>
      </c>
    </row>
    <row r="1032" spans="1:27" hidden="1" x14ac:dyDescent="0.25">
      <c r="A1032" s="26">
        <v>150</v>
      </c>
      <c r="B1032" s="19" t="s">
        <v>1318</v>
      </c>
      <c r="C1032" s="44" t="s">
        <v>114</v>
      </c>
      <c r="D1032" s="19" t="s">
        <v>830</v>
      </c>
      <c r="E1032" s="19">
        <v>20</v>
      </c>
      <c r="F1032" s="19">
        <v>360</v>
      </c>
      <c r="G1032" s="19">
        <v>500</v>
      </c>
      <c r="H1032" s="19">
        <v>1</v>
      </c>
      <c r="I1032" s="79">
        <v>26.93</v>
      </c>
      <c r="J1032" s="79">
        <v>26.93</v>
      </c>
      <c r="K1032" s="19" t="s">
        <v>1314</v>
      </c>
      <c r="L1032" s="19" t="s">
        <v>1315</v>
      </c>
      <c r="N1032" s="19" t="s">
        <v>128</v>
      </c>
      <c r="Q1032" s="20">
        <v>4</v>
      </c>
      <c r="R1032" s="65" t="s">
        <v>1149</v>
      </c>
      <c r="V1032" s="19" t="s">
        <v>119</v>
      </c>
      <c r="X1032" s="19" t="s">
        <v>129</v>
      </c>
      <c r="Z1032" s="44" t="s">
        <v>1150</v>
      </c>
      <c r="AA1032" s="44" t="s">
        <v>933</v>
      </c>
    </row>
    <row r="1033" spans="1:27" hidden="1" x14ac:dyDescent="0.25">
      <c r="A1033" s="26">
        <v>151</v>
      </c>
      <c r="B1033" s="19" t="s">
        <v>1319</v>
      </c>
      <c r="C1033" s="44" t="s">
        <v>114</v>
      </c>
      <c r="D1033" s="19" t="s">
        <v>830</v>
      </c>
      <c r="E1033" s="19">
        <v>20</v>
      </c>
      <c r="F1033" s="19">
        <v>360</v>
      </c>
      <c r="G1033" s="19">
        <v>500</v>
      </c>
      <c r="H1033" s="19">
        <v>1</v>
      </c>
      <c r="I1033" s="79">
        <v>26.93</v>
      </c>
      <c r="J1033" s="79">
        <v>26.93</v>
      </c>
      <c r="K1033" s="19" t="s">
        <v>1314</v>
      </c>
      <c r="L1033" s="19" t="s">
        <v>1315</v>
      </c>
      <c r="N1033" s="19" t="s">
        <v>128</v>
      </c>
      <c r="Q1033" s="20">
        <v>4</v>
      </c>
      <c r="R1033" s="65" t="s">
        <v>1149</v>
      </c>
      <c r="V1033" s="19" t="s">
        <v>119</v>
      </c>
      <c r="X1033" s="19" t="s">
        <v>129</v>
      </c>
      <c r="Z1033" s="44" t="s">
        <v>1150</v>
      </c>
      <c r="AA1033" s="44" t="s">
        <v>933</v>
      </c>
    </row>
    <row r="1034" spans="1:27" hidden="1" x14ac:dyDescent="0.25">
      <c r="A1034" s="26">
        <v>152</v>
      </c>
      <c r="B1034" s="19" t="s">
        <v>1320</v>
      </c>
      <c r="C1034" s="44" t="s">
        <v>114</v>
      </c>
      <c r="D1034" s="19" t="s">
        <v>818</v>
      </c>
      <c r="E1034" s="19">
        <v>20</v>
      </c>
      <c r="F1034" s="19">
        <v>648</v>
      </c>
      <c r="G1034" s="19">
        <v>659</v>
      </c>
      <c r="H1034" s="19">
        <v>2</v>
      </c>
      <c r="I1034" s="79">
        <v>65.31</v>
      </c>
      <c r="J1034" s="79">
        <v>130.61000000000001</v>
      </c>
      <c r="K1034" s="19" t="s">
        <v>1314</v>
      </c>
      <c r="L1034" s="19" t="s">
        <v>1315</v>
      </c>
      <c r="Q1034" s="20">
        <v>4</v>
      </c>
      <c r="R1034" s="65" t="s">
        <v>1149</v>
      </c>
      <c r="V1034" s="19" t="s">
        <v>119</v>
      </c>
      <c r="W1034" s="19" t="s">
        <v>129</v>
      </c>
      <c r="Z1034" s="44" t="s">
        <v>1150</v>
      </c>
      <c r="AA1034" s="44" t="s">
        <v>933</v>
      </c>
    </row>
    <row r="1035" spans="1:27" hidden="1" x14ac:dyDescent="0.25">
      <c r="A1035" s="26">
        <v>153</v>
      </c>
      <c r="B1035" s="19" t="s">
        <v>1321</v>
      </c>
      <c r="C1035" s="44" t="s">
        <v>114</v>
      </c>
      <c r="D1035" s="19" t="s">
        <v>1233</v>
      </c>
      <c r="E1035" s="19">
        <v>20</v>
      </c>
      <c r="F1035" s="19">
        <v>280</v>
      </c>
      <c r="G1035" s="19">
        <v>904</v>
      </c>
      <c r="H1035" s="19">
        <v>1</v>
      </c>
      <c r="I1035" s="79">
        <v>39.74</v>
      </c>
      <c r="J1035" s="79">
        <v>39.74</v>
      </c>
      <c r="K1035" s="19" t="s">
        <v>1314</v>
      </c>
      <c r="L1035" s="19" t="s">
        <v>1315</v>
      </c>
      <c r="Q1035" s="20">
        <v>4</v>
      </c>
      <c r="R1035" s="65" t="s">
        <v>1149</v>
      </c>
      <c r="V1035" s="19" t="s">
        <v>119</v>
      </c>
      <c r="W1035" s="19" t="s">
        <v>129</v>
      </c>
      <c r="Z1035" s="44" t="s">
        <v>1150</v>
      </c>
      <c r="AA1035" s="44" t="s">
        <v>933</v>
      </c>
    </row>
    <row r="1036" spans="1:27" hidden="1" x14ac:dyDescent="0.25">
      <c r="A1036" s="26">
        <v>154</v>
      </c>
      <c r="B1036" s="19" t="s">
        <v>1322</v>
      </c>
      <c r="C1036" s="44" t="s">
        <v>114</v>
      </c>
      <c r="D1036" s="19" t="s">
        <v>1256</v>
      </c>
      <c r="E1036" s="19">
        <v>20</v>
      </c>
      <c r="F1036" s="19">
        <v>100</v>
      </c>
      <c r="G1036" s="19">
        <v>194</v>
      </c>
      <c r="H1036" s="19">
        <v>6</v>
      </c>
      <c r="I1036" s="79">
        <v>1.93</v>
      </c>
      <c r="J1036" s="79">
        <v>11.58</v>
      </c>
      <c r="K1036" s="19" t="s">
        <v>1314</v>
      </c>
      <c r="L1036" s="19" t="s">
        <v>1315</v>
      </c>
      <c r="Q1036" s="20">
        <v>4</v>
      </c>
      <c r="R1036" s="65" t="s">
        <v>1149</v>
      </c>
      <c r="V1036" s="19" t="s">
        <v>119</v>
      </c>
      <c r="W1036" s="19" t="s">
        <v>129</v>
      </c>
      <c r="Z1036" s="44" t="s">
        <v>1150</v>
      </c>
      <c r="AA1036" s="44" t="s">
        <v>933</v>
      </c>
    </row>
    <row r="1037" spans="1:27" hidden="1" x14ac:dyDescent="0.25">
      <c r="A1037" s="26">
        <v>155</v>
      </c>
      <c r="B1037" s="19" t="s">
        <v>1320</v>
      </c>
      <c r="C1037" s="44" t="s">
        <v>114</v>
      </c>
      <c r="D1037" s="19" t="s">
        <v>818</v>
      </c>
      <c r="E1037" s="19">
        <v>20</v>
      </c>
      <c r="F1037" s="19">
        <v>648</v>
      </c>
      <c r="G1037" s="19">
        <v>659</v>
      </c>
      <c r="H1037" s="19">
        <v>2</v>
      </c>
      <c r="I1037" s="79">
        <v>65.31</v>
      </c>
      <c r="J1037" s="79">
        <v>130.61000000000001</v>
      </c>
      <c r="K1037" s="19" t="s">
        <v>801</v>
      </c>
      <c r="L1037" s="19" t="s">
        <v>1323</v>
      </c>
      <c r="Q1037" s="20">
        <v>4</v>
      </c>
      <c r="R1037" s="65" t="s">
        <v>1149</v>
      </c>
      <c r="V1037" s="19" t="s">
        <v>119</v>
      </c>
      <c r="W1037" s="19" t="s">
        <v>129</v>
      </c>
      <c r="Z1037" s="44" t="s">
        <v>1150</v>
      </c>
      <c r="AA1037" s="44" t="s">
        <v>121</v>
      </c>
    </row>
    <row r="1038" spans="1:27" hidden="1" x14ac:dyDescent="0.25">
      <c r="A1038" s="26">
        <v>156</v>
      </c>
      <c r="B1038" s="19" t="s">
        <v>1324</v>
      </c>
      <c r="C1038" s="44" t="s">
        <v>114</v>
      </c>
      <c r="D1038" s="19" t="s">
        <v>830</v>
      </c>
      <c r="E1038" s="19">
        <v>20</v>
      </c>
      <c r="F1038" s="19">
        <v>360</v>
      </c>
      <c r="G1038" s="19">
        <v>500</v>
      </c>
      <c r="H1038" s="19">
        <v>1</v>
      </c>
      <c r="I1038" s="79">
        <v>26.93</v>
      </c>
      <c r="J1038" s="79">
        <v>26.93</v>
      </c>
      <c r="K1038" s="19" t="s">
        <v>801</v>
      </c>
      <c r="L1038" s="19" t="s">
        <v>1323</v>
      </c>
      <c r="N1038" s="19" t="s">
        <v>128</v>
      </c>
      <c r="Q1038" s="20">
        <v>4</v>
      </c>
      <c r="R1038" s="65" t="s">
        <v>1149</v>
      </c>
      <c r="V1038" s="19" t="s">
        <v>119</v>
      </c>
      <c r="X1038" s="19" t="s">
        <v>129</v>
      </c>
      <c r="Z1038" s="44" t="s">
        <v>1150</v>
      </c>
      <c r="AA1038" s="44" t="s">
        <v>121</v>
      </c>
    </row>
    <row r="1039" spans="1:27" hidden="1" x14ac:dyDescent="0.25">
      <c r="A1039" s="26">
        <v>157</v>
      </c>
      <c r="B1039" s="19" t="s">
        <v>1325</v>
      </c>
      <c r="C1039" s="44" t="s">
        <v>114</v>
      </c>
      <c r="D1039" s="19" t="s">
        <v>816</v>
      </c>
      <c r="E1039" s="19">
        <v>20</v>
      </c>
      <c r="F1039" s="19">
        <v>160</v>
      </c>
      <c r="G1039" s="19">
        <v>200</v>
      </c>
      <c r="H1039" s="19">
        <v>4</v>
      </c>
      <c r="I1039" s="79">
        <v>3.02</v>
      </c>
      <c r="J1039" s="79">
        <v>12.06</v>
      </c>
      <c r="K1039" s="19" t="s">
        <v>801</v>
      </c>
      <c r="L1039" s="19" t="s">
        <v>1323</v>
      </c>
      <c r="Q1039" s="20">
        <v>4</v>
      </c>
      <c r="R1039" s="65" t="s">
        <v>1149</v>
      </c>
      <c r="V1039" s="19" t="s">
        <v>119</v>
      </c>
      <c r="W1039" s="19" t="s">
        <v>129</v>
      </c>
      <c r="Z1039" s="44" t="s">
        <v>1150</v>
      </c>
      <c r="AA1039" s="44" t="s">
        <v>121</v>
      </c>
    </row>
    <row r="1040" spans="1:27" hidden="1" x14ac:dyDescent="0.25">
      <c r="A1040" s="26">
        <v>158</v>
      </c>
      <c r="B1040" s="19" t="s">
        <v>1326</v>
      </c>
      <c r="C1040" s="44" t="s">
        <v>114</v>
      </c>
      <c r="D1040" s="19" t="s">
        <v>1237</v>
      </c>
      <c r="E1040" s="19">
        <v>20</v>
      </c>
      <c r="F1040" s="19">
        <v>100</v>
      </c>
      <c r="G1040" s="19">
        <v>100</v>
      </c>
      <c r="H1040" s="19">
        <v>1</v>
      </c>
      <c r="I1040" s="79">
        <v>1.05</v>
      </c>
      <c r="J1040" s="79">
        <v>1.05</v>
      </c>
      <c r="K1040" s="19" t="s">
        <v>801</v>
      </c>
      <c r="L1040" s="19" t="s">
        <v>1323</v>
      </c>
      <c r="Q1040" s="20">
        <v>4</v>
      </c>
      <c r="R1040" s="65" t="s">
        <v>1149</v>
      </c>
      <c r="V1040" s="19" t="s">
        <v>119</v>
      </c>
      <c r="W1040" s="19" t="s">
        <v>129</v>
      </c>
      <c r="Z1040" s="44" t="s">
        <v>1150</v>
      </c>
      <c r="AA1040" s="44" t="s">
        <v>121</v>
      </c>
    </row>
    <row r="1041" spans="1:27" hidden="1" x14ac:dyDescent="0.25">
      <c r="A1041" s="26">
        <v>159</v>
      </c>
      <c r="B1041" s="19" t="s">
        <v>1327</v>
      </c>
      <c r="C1041" s="44" t="s">
        <v>114</v>
      </c>
      <c r="D1041" s="19" t="s">
        <v>816</v>
      </c>
      <c r="E1041" s="19">
        <v>20</v>
      </c>
      <c r="F1041" s="19">
        <v>160</v>
      </c>
      <c r="G1041" s="19">
        <v>200</v>
      </c>
      <c r="H1041" s="19">
        <v>4</v>
      </c>
      <c r="I1041" s="79">
        <v>3.02</v>
      </c>
      <c r="J1041" s="79">
        <v>12.06</v>
      </c>
      <c r="K1041" s="19" t="s">
        <v>801</v>
      </c>
      <c r="L1041" s="19" t="s">
        <v>1323</v>
      </c>
      <c r="Q1041" s="20">
        <v>4</v>
      </c>
      <c r="R1041" s="65" t="s">
        <v>1149</v>
      </c>
      <c r="V1041" s="19" t="s">
        <v>119</v>
      </c>
      <c r="W1041" s="19" t="s">
        <v>129</v>
      </c>
      <c r="Z1041" s="44" t="s">
        <v>1150</v>
      </c>
      <c r="AA1041" s="44" t="s">
        <v>121</v>
      </c>
    </row>
    <row r="1042" spans="1:27" hidden="1" x14ac:dyDescent="0.25">
      <c r="A1042" s="26">
        <v>160</v>
      </c>
      <c r="B1042" s="19" t="s">
        <v>1322</v>
      </c>
      <c r="C1042" s="44" t="s">
        <v>114</v>
      </c>
      <c r="D1042" s="19" t="s">
        <v>1256</v>
      </c>
      <c r="E1042" s="19">
        <v>20</v>
      </c>
      <c r="F1042" s="19">
        <v>100</v>
      </c>
      <c r="G1042" s="19">
        <v>194</v>
      </c>
      <c r="H1042" s="19">
        <v>2</v>
      </c>
      <c r="I1042" s="79">
        <v>1.93</v>
      </c>
      <c r="J1042" s="79">
        <v>3.86</v>
      </c>
      <c r="K1042" s="19" t="s">
        <v>801</v>
      </c>
      <c r="L1042" s="19" t="s">
        <v>1323</v>
      </c>
      <c r="Q1042" s="20">
        <v>4</v>
      </c>
      <c r="R1042" s="65" t="s">
        <v>1149</v>
      </c>
      <c r="V1042" s="19" t="s">
        <v>119</v>
      </c>
      <c r="W1042" s="19" t="s">
        <v>129</v>
      </c>
      <c r="Z1042" s="44" t="s">
        <v>1150</v>
      </c>
      <c r="AA1042" s="44" t="s">
        <v>121</v>
      </c>
    </row>
    <row r="1043" spans="1:27" hidden="1" x14ac:dyDescent="0.25">
      <c r="A1043" s="26">
        <v>161</v>
      </c>
      <c r="B1043" s="19" t="s">
        <v>1328</v>
      </c>
      <c r="C1043" s="44" t="s">
        <v>114</v>
      </c>
      <c r="D1043" s="19" t="s">
        <v>1256</v>
      </c>
      <c r="E1043" s="19">
        <v>20</v>
      </c>
      <c r="F1043" s="19">
        <v>100</v>
      </c>
      <c r="G1043" s="19">
        <v>194</v>
      </c>
      <c r="H1043" s="19">
        <v>8</v>
      </c>
      <c r="I1043" s="79">
        <v>1.93</v>
      </c>
      <c r="J1043" s="79">
        <v>15.45</v>
      </c>
      <c r="K1043" s="19" t="s">
        <v>801</v>
      </c>
      <c r="L1043" s="19" t="s">
        <v>1323</v>
      </c>
      <c r="Q1043" s="20">
        <v>4</v>
      </c>
      <c r="R1043" s="65" t="s">
        <v>1149</v>
      </c>
      <c r="V1043" s="19" t="s">
        <v>119</v>
      </c>
      <c r="W1043" s="19" t="s">
        <v>129</v>
      </c>
      <c r="Z1043" s="44" t="s">
        <v>1150</v>
      </c>
      <c r="AA1043" s="44" t="s">
        <v>121</v>
      </c>
    </row>
    <row r="1044" spans="1:27" hidden="1" x14ac:dyDescent="0.25">
      <c r="A1044" s="26">
        <v>162</v>
      </c>
      <c r="B1044" s="19" t="s">
        <v>1329</v>
      </c>
      <c r="C1044" s="44" t="s">
        <v>114</v>
      </c>
      <c r="D1044" s="19" t="s">
        <v>818</v>
      </c>
      <c r="E1044" s="19">
        <v>20</v>
      </c>
      <c r="F1044" s="19">
        <v>648</v>
      </c>
      <c r="G1044" s="19">
        <v>659</v>
      </c>
      <c r="H1044" s="19">
        <v>8</v>
      </c>
      <c r="I1044" s="79">
        <v>65.31</v>
      </c>
      <c r="J1044" s="79">
        <v>522.44000000000005</v>
      </c>
      <c r="K1044" s="19" t="s">
        <v>801</v>
      </c>
      <c r="L1044" s="19" t="s">
        <v>1323</v>
      </c>
      <c r="Q1044" s="20">
        <v>4</v>
      </c>
      <c r="R1044" s="65" t="s">
        <v>1149</v>
      </c>
      <c r="V1044" s="19" t="s">
        <v>119</v>
      </c>
      <c r="W1044" s="19" t="s">
        <v>129</v>
      </c>
      <c r="Z1044" s="44" t="s">
        <v>1150</v>
      </c>
      <c r="AA1044" s="44" t="s">
        <v>121</v>
      </c>
    </row>
    <row r="1045" spans="1:27" hidden="1" x14ac:dyDescent="0.25">
      <c r="A1045" s="26">
        <v>163</v>
      </c>
      <c r="B1045" s="19" t="s">
        <v>1330</v>
      </c>
      <c r="C1045" s="44" t="s">
        <v>114</v>
      </c>
      <c r="D1045" s="19" t="s">
        <v>830</v>
      </c>
      <c r="E1045" s="19">
        <v>20</v>
      </c>
      <c r="F1045" s="19">
        <v>360</v>
      </c>
      <c r="G1045" s="19">
        <v>500</v>
      </c>
      <c r="H1045" s="19">
        <v>4</v>
      </c>
      <c r="I1045" s="79">
        <v>26.93</v>
      </c>
      <c r="J1045" s="79">
        <v>107.71</v>
      </c>
      <c r="K1045" s="19" t="s">
        <v>801</v>
      </c>
      <c r="L1045" s="19" t="s">
        <v>1323</v>
      </c>
      <c r="N1045" s="19" t="s">
        <v>128</v>
      </c>
      <c r="Q1045" s="20">
        <v>4</v>
      </c>
      <c r="R1045" s="65" t="s">
        <v>1149</v>
      </c>
      <c r="V1045" s="19" t="s">
        <v>119</v>
      </c>
      <c r="X1045" s="19" t="s">
        <v>129</v>
      </c>
      <c r="Z1045" s="44" t="s">
        <v>1150</v>
      </c>
      <c r="AA1045" s="44" t="s">
        <v>121</v>
      </c>
    </row>
    <row r="1046" spans="1:27" hidden="1" x14ac:dyDescent="0.25">
      <c r="A1046" s="26">
        <v>164</v>
      </c>
      <c r="B1046" s="19" t="s">
        <v>1295</v>
      </c>
      <c r="C1046" s="44" t="s">
        <v>114</v>
      </c>
      <c r="D1046" s="19" t="s">
        <v>810</v>
      </c>
      <c r="E1046" s="19">
        <v>20</v>
      </c>
      <c r="F1046" s="19">
        <v>120</v>
      </c>
      <c r="G1046" s="19">
        <v>200</v>
      </c>
      <c r="H1046" s="19">
        <v>3</v>
      </c>
      <c r="I1046" s="79">
        <v>2.3199999999999998</v>
      </c>
      <c r="J1046" s="79">
        <v>6.97</v>
      </c>
      <c r="K1046" s="19" t="s">
        <v>801</v>
      </c>
      <c r="L1046" s="19" t="s">
        <v>1323</v>
      </c>
      <c r="Q1046" s="20">
        <v>4</v>
      </c>
      <c r="R1046" s="65" t="s">
        <v>1149</v>
      </c>
      <c r="V1046" s="19" t="s">
        <v>119</v>
      </c>
      <c r="W1046" s="19" t="s">
        <v>129</v>
      </c>
      <c r="Z1046" s="44" t="s">
        <v>1150</v>
      </c>
      <c r="AA1046" s="44" t="s">
        <v>121</v>
      </c>
    </row>
    <row r="1047" spans="1:27" hidden="1" x14ac:dyDescent="0.25">
      <c r="A1047" s="26">
        <v>165</v>
      </c>
      <c r="B1047" s="19" t="s">
        <v>1331</v>
      </c>
      <c r="C1047" s="44" t="s">
        <v>114</v>
      </c>
      <c r="D1047" s="19" t="s">
        <v>1237</v>
      </c>
      <c r="E1047" s="19">
        <v>20</v>
      </c>
      <c r="F1047" s="19">
        <v>100</v>
      </c>
      <c r="G1047" s="19">
        <v>100</v>
      </c>
      <c r="H1047" s="19">
        <v>1</v>
      </c>
      <c r="I1047" s="79">
        <v>1.05</v>
      </c>
      <c r="J1047" s="79">
        <v>1.05</v>
      </c>
      <c r="K1047" s="19" t="s">
        <v>801</v>
      </c>
      <c r="L1047" s="19" t="s">
        <v>1323</v>
      </c>
      <c r="Q1047" s="20">
        <v>4</v>
      </c>
      <c r="R1047" s="65" t="s">
        <v>1149</v>
      </c>
      <c r="V1047" s="19" t="s">
        <v>119</v>
      </c>
      <c r="W1047" s="19" t="s">
        <v>129</v>
      </c>
      <c r="Z1047" s="44" t="s">
        <v>1150</v>
      </c>
      <c r="AA1047" s="44" t="s">
        <v>121</v>
      </c>
    </row>
    <row r="1048" spans="1:27" hidden="1" x14ac:dyDescent="0.25">
      <c r="A1048" s="26">
        <v>166</v>
      </c>
      <c r="B1048" s="19" t="s">
        <v>1332</v>
      </c>
      <c r="C1048" s="44" t="s">
        <v>114</v>
      </c>
      <c r="D1048" s="19" t="s">
        <v>810</v>
      </c>
      <c r="E1048" s="19">
        <v>20</v>
      </c>
      <c r="F1048" s="19">
        <v>120</v>
      </c>
      <c r="G1048" s="19">
        <v>200</v>
      </c>
      <c r="H1048" s="19">
        <v>4</v>
      </c>
      <c r="I1048" s="79">
        <v>2.3199999999999998</v>
      </c>
      <c r="J1048" s="79">
        <v>9.2899999999999991</v>
      </c>
      <c r="K1048" s="19" t="s">
        <v>801</v>
      </c>
      <c r="L1048" s="19" t="s">
        <v>1323</v>
      </c>
      <c r="Q1048" s="20">
        <v>4</v>
      </c>
      <c r="R1048" s="65" t="s">
        <v>1149</v>
      </c>
      <c r="V1048" s="19" t="s">
        <v>119</v>
      </c>
      <c r="W1048" s="19" t="s">
        <v>129</v>
      </c>
      <c r="Z1048" s="44" t="s">
        <v>1150</v>
      </c>
      <c r="AA1048" s="44" t="s">
        <v>121</v>
      </c>
    </row>
    <row r="1049" spans="1:27" hidden="1" x14ac:dyDescent="0.25">
      <c r="A1049" s="26">
        <v>167</v>
      </c>
      <c r="B1049" s="19" t="s">
        <v>1333</v>
      </c>
      <c r="C1049" s="44" t="s">
        <v>114</v>
      </c>
      <c r="D1049" s="19" t="s">
        <v>1237</v>
      </c>
      <c r="E1049" s="19">
        <v>20</v>
      </c>
      <c r="F1049" s="19">
        <v>100</v>
      </c>
      <c r="G1049" s="19">
        <v>100</v>
      </c>
      <c r="H1049" s="19">
        <v>1</v>
      </c>
      <c r="I1049" s="79">
        <v>1.05</v>
      </c>
      <c r="J1049" s="79">
        <v>1.05</v>
      </c>
      <c r="K1049" s="19" t="s">
        <v>801</v>
      </c>
      <c r="L1049" s="19" t="s">
        <v>1323</v>
      </c>
      <c r="Q1049" s="20">
        <v>4</v>
      </c>
      <c r="R1049" s="65" t="s">
        <v>1149</v>
      </c>
      <c r="V1049" s="19" t="s">
        <v>119</v>
      </c>
      <c r="W1049" s="19" t="s">
        <v>129</v>
      </c>
      <c r="Z1049" s="44" t="s">
        <v>1150</v>
      </c>
      <c r="AA1049" s="44" t="s">
        <v>121</v>
      </c>
    </row>
    <row r="1050" spans="1:27" hidden="1" x14ac:dyDescent="0.25">
      <c r="A1050" s="26">
        <v>168</v>
      </c>
      <c r="B1050" s="19" t="s">
        <v>1334</v>
      </c>
      <c r="C1050" s="44" t="s">
        <v>114</v>
      </c>
      <c r="D1050" s="19" t="s">
        <v>816</v>
      </c>
      <c r="E1050" s="19">
        <v>20</v>
      </c>
      <c r="F1050" s="19">
        <v>160</v>
      </c>
      <c r="G1050" s="19">
        <v>200</v>
      </c>
      <c r="H1050" s="19">
        <v>4</v>
      </c>
      <c r="I1050" s="79">
        <v>3.02</v>
      </c>
      <c r="J1050" s="79">
        <v>12.06</v>
      </c>
      <c r="K1050" s="19" t="s">
        <v>801</v>
      </c>
      <c r="L1050" s="19" t="s">
        <v>1323</v>
      </c>
      <c r="Q1050" s="20">
        <v>4</v>
      </c>
      <c r="R1050" s="65" t="s">
        <v>1149</v>
      </c>
      <c r="V1050" s="19" t="s">
        <v>119</v>
      </c>
      <c r="W1050" s="19" t="s">
        <v>129</v>
      </c>
      <c r="Z1050" s="44" t="s">
        <v>1150</v>
      </c>
      <c r="AA1050" s="44" t="s">
        <v>121</v>
      </c>
    </row>
    <row r="1051" spans="1:27" hidden="1" x14ac:dyDescent="0.25">
      <c r="A1051" s="26">
        <v>169</v>
      </c>
      <c r="B1051" s="19" t="s">
        <v>1335</v>
      </c>
      <c r="C1051" s="44" t="s">
        <v>114</v>
      </c>
      <c r="D1051" s="19" t="s">
        <v>830</v>
      </c>
      <c r="E1051" s="19">
        <v>20</v>
      </c>
      <c r="F1051" s="19">
        <v>360</v>
      </c>
      <c r="G1051" s="19">
        <v>500</v>
      </c>
      <c r="H1051" s="19">
        <v>2</v>
      </c>
      <c r="I1051" s="79">
        <v>26.92</v>
      </c>
      <c r="J1051" s="79">
        <v>53.85</v>
      </c>
      <c r="K1051" s="19" t="s">
        <v>801</v>
      </c>
      <c r="L1051" s="19" t="s">
        <v>1323</v>
      </c>
      <c r="N1051" s="19" t="s">
        <v>128</v>
      </c>
      <c r="Q1051" s="20">
        <v>4</v>
      </c>
      <c r="R1051" s="65" t="s">
        <v>1149</v>
      </c>
      <c r="V1051" s="19" t="s">
        <v>119</v>
      </c>
      <c r="X1051" s="19" t="s">
        <v>129</v>
      </c>
      <c r="Z1051" s="44" t="s">
        <v>1150</v>
      </c>
      <c r="AA1051" s="44" t="s">
        <v>121</v>
      </c>
    </row>
    <row r="1052" spans="1:27" hidden="1" x14ac:dyDescent="0.25">
      <c r="A1052" s="26">
        <v>170</v>
      </c>
      <c r="B1052" s="19" t="s">
        <v>1336</v>
      </c>
      <c r="C1052" s="44" t="s">
        <v>114</v>
      </c>
      <c r="D1052" s="19" t="s">
        <v>830</v>
      </c>
      <c r="E1052" s="19">
        <v>20</v>
      </c>
      <c r="F1052" s="19">
        <v>360</v>
      </c>
      <c r="G1052" s="19">
        <v>500</v>
      </c>
      <c r="H1052" s="19">
        <v>2</v>
      </c>
      <c r="I1052" s="79">
        <v>26.92</v>
      </c>
      <c r="J1052" s="79">
        <v>53.85</v>
      </c>
      <c r="K1052" s="19" t="s">
        <v>801</v>
      </c>
      <c r="L1052" s="19" t="s">
        <v>1323</v>
      </c>
      <c r="N1052" s="19" t="s">
        <v>128</v>
      </c>
      <c r="Q1052" s="20">
        <v>4</v>
      </c>
      <c r="R1052" s="65" t="s">
        <v>1149</v>
      </c>
      <c r="V1052" s="19" t="s">
        <v>119</v>
      </c>
      <c r="X1052" s="19" t="s">
        <v>129</v>
      </c>
      <c r="Z1052" s="44" t="s">
        <v>1150</v>
      </c>
      <c r="AA1052" s="44" t="s">
        <v>121</v>
      </c>
    </row>
    <row r="1053" spans="1:27" hidden="1" x14ac:dyDescent="0.25">
      <c r="A1053" s="26">
        <v>171</v>
      </c>
      <c r="B1053" s="19" t="s">
        <v>1337</v>
      </c>
      <c r="C1053" s="44" t="s">
        <v>114</v>
      </c>
      <c r="D1053" s="19" t="s">
        <v>1237</v>
      </c>
      <c r="E1053" s="19">
        <v>20</v>
      </c>
      <c r="F1053" s="19">
        <v>100</v>
      </c>
      <c r="G1053" s="19">
        <v>100</v>
      </c>
      <c r="H1053" s="19">
        <v>1</v>
      </c>
      <c r="I1053" s="79">
        <v>1.05</v>
      </c>
      <c r="J1053" s="79">
        <v>1.05</v>
      </c>
      <c r="K1053" s="19" t="s">
        <v>801</v>
      </c>
      <c r="L1053" s="19" t="s">
        <v>1323</v>
      </c>
      <c r="Q1053" s="20">
        <v>4</v>
      </c>
      <c r="R1053" s="65" t="s">
        <v>1149</v>
      </c>
      <c r="V1053" s="19" t="s">
        <v>119</v>
      </c>
      <c r="W1053" s="19" t="s">
        <v>129</v>
      </c>
      <c r="Z1053" s="44" t="s">
        <v>1150</v>
      </c>
      <c r="AA1053" s="44" t="s">
        <v>121</v>
      </c>
    </row>
    <row r="1054" spans="1:27" hidden="1" x14ac:dyDescent="0.25">
      <c r="A1054" s="26">
        <v>172</v>
      </c>
      <c r="B1054" s="19" t="s">
        <v>1338</v>
      </c>
      <c r="C1054" s="44" t="s">
        <v>114</v>
      </c>
      <c r="D1054" s="19" t="s">
        <v>1339</v>
      </c>
      <c r="E1054" s="19">
        <v>20</v>
      </c>
      <c r="F1054" s="19">
        <v>608</v>
      </c>
      <c r="G1054" s="19">
        <v>644</v>
      </c>
      <c r="H1054" s="19">
        <v>4</v>
      </c>
      <c r="I1054" s="79">
        <v>59.41</v>
      </c>
      <c r="J1054" s="79">
        <v>237.65</v>
      </c>
      <c r="K1054" s="19" t="s">
        <v>801</v>
      </c>
      <c r="L1054" s="19" t="s">
        <v>1323</v>
      </c>
      <c r="Q1054" s="20">
        <v>4</v>
      </c>
      <c r="R1054" s="65" t="s">
        <v>1149</v>
      </c>
      <c r="V1054" s="19" t="s">
        <v>119</v>
      </c>
      <c r="W1054" s="19" t="s">
        <v>129</v>
      </c>
      <c r="Z1054" s="44" t="s">
        <v>1150</v>
      </c>
      <c r="AA1054" s="44" t="s">
        <v>121</v>
      </c>
    </row>
    <row r="1055" spans="1:27" hidden="1" x14ac:dyDescent="0.25">
      <c r="A1055" s="26">
        <v>173</v>
      </c>
      <c r="B1055" s="19" t="s">
        <v>1340</v>
      </c>
      <c r="C1055" s="44" t="s">
        <v>114</v>
      </c>
      <c r="D1055" s="19" t="s">
        <v>830</v>
      </c>
      <c r="E1055" s="19">
        <v>20</v>
      </c>
      <c r="F1055" s="19">
        <v>360</v>
      </c>
      <c r="G1055" s="19">
        <v>500</v>
      </c>
      <c r="H1055" s="19">
        <v>2</v>
      </c>
      <c r="I1055" s="79">
        <v>26.92</v>
      </c>
      <c r="J1055" s="79">
        <v>53.85</v>
      </c>
      <c r="K1055" s="19" t="s">
        <v>801</v>
      </c>
      <c r="L1055" s="19" t="s">
        <v>1323</v>
      </c>
      <c r="N1055" s="19" t="s">
        <v>128</v>
      </c>
      <c r="Q1055" s="20">
        <v>4</v>
      </c>
      <c r="R1055" s="65" t="s">
        <v>1149</v>
      </c>
      <c r="V1055" s="19" t="s">
        <v>119</v>
      </c>
      <c r="X1055" s="19" t="s">
        <v>129</v>
      </c>
      <c r="Z1055" s="44" t="s">
        <v>1150</v>
      </c>
      <c r="AA1055" s="44" t="s">
        <v>121</v>
      </c>
    </row>
    <row r="1056" spans="1:27" hidden="1" x14ac:dyDescent="0.25">
      <c r="A1056" s="26">
        <v>174</v>
      </c>
      <c r="B1056" s="19" t="s">
        <v>1341</v>
      </c>
      <c r="C1056" s="44" t="s">
        <v>114</v>
      </c>
      <c r="D1056" s="19" t="s">
        <v>816</v>
      </c>
      <c r="E1056" s="19">
        <v>20</v>
      </c>
      <c r="F1056" s="19">
        <v>160</v>
      </c>
      <c r="G1056" s="19">
        <v>200</v>
      </c>
      <c r="H1056" s="19">
        <v>4</v>
      </c>
      <c r="I1056" s="79">
        <v>3.02</v>
      </c>
      <c r="J1056" s="79">
        <v>12.06</v>
      </c>
      <c r="K1056" s="19" t="s">
        <v>801</v>
      </c>
      <c r="L1056" s="19" t="s">
        <v>1323</v>
      </c>
      <c r="Q1056" s="20">
        <v>4</v>
      </c>
      <c r="R1056" s="65" t="s">
        <v>1149</v>
      </c>
      <c r="V1056" s="19" t="s">
        <v>119</v>
      </c>
      <c r="W1056" s="19" t="s">
        <v>129</v>
      </c>
      <c r="Z1056" s="44" t="s">
        <v>1150</v>
      </c>
      <c r="AA1056" s="44" t="s">
        <v>121</v>
      </c>
    </row>
    <row r="1057" spans="1:27" hidden="1" x14ac:dyDescent="0.25">
      <c r="A1057" s="26">
        <v>175</v>
      </c>
      <c r="B1057" s="19" t="s">
        <v>1342</v>
      </c>
      <c r="C1057" s="44" t="s">
        <v>114</v>
      </c>
      <c r="D1057" s="19" t="s">
        <v>818</v>
      </c>
      <c r="E1057" s="19">
        <v>20</v>
      </c>
      <c r="F1057" s="19">
        <v>648</v>
      </c>
      <c r="G1057" s="19">
        <v>659</v>
      </c>
      <c r="H1057" s="19">
        <v>4</v>
      </c>
      <c r="I1057" s="79">
        <v>65.31</v>
      </c>
      <c r="J1057" s="79">
        <v>261.22000000000003</v>
      </c>
      <c r="K1057" s="19" t="s">
        <v>801</v>
      </c>
      <c r="L1057" s="19" t="s">
        <v>1323</v>
      </c>
      <c r="Q1057" s="20">
        <v>4</v>
      </c>
      <c r="R1057" s="65" t="s">
        <v>1149</v>
      </c>
      <c r="V1057" s="19" t="s">
        <v>119</v>
      </c>
      <c r="W1057" s="19" t="s">
        <v>129</v>
      </c>
      <c r="Z1057" s="44" t="s">
        <v>1150</v>
      </c>
      <c r="AA1057" s="44" t="s">
        <v>121</v>
      </c>
    </row>
    <row r="1058" spans="1:27" hidden="1" x14ac:dyDescent="0.25">
      <c r="A1058" s="26">
        <v>176</v>
      </c>
      <c r="B1058" s="19" t="s">
        <v>1343</v>
      </c>
      <c r="C1058" s="44" t="s">
        <v>114</v>
      </c>
      <c r="D1058" s="19" t="s">
        <v>921</v>
      </c>
      <c r="E1058" s="19">
        <v>20</v>
      </c>
      <c r="F1058" s="19">
        <v>628</v>
      </c>
      <c r="G1058" s="19">
        <v>649</v>
      </c>
      <c r="H1058" s="19">
        <v>4</v>
      </c>
      <c r="I1058" s="79">
        <v>61.97</v>
      </c>
      <c r="J1058" s="79">
        <v>247.87</v>
      </c>
      <c r="K1058" s="19" t="s">
        <v>801</v>
      </c>
      <c r="L1058" s="19" t="s">
        <v>1323</v>
      </c>
      <c r="Q1058" s="20">
        <v>4</v>
      </c>
      <c r="R1058" s="65" t="s">
        <v>1149</v>
      </c>
      <c r="V1058" s="19" t="s">
        <v>119</v>
      </c>
      <c r="W1058" s="19" t="s">
        <v>129</v>
      </c>
      <c r="Z1058" s="44" t="s">
        <v>1150</v>
      </c>
      <c r="AA1058" s="44" t="s">
        <v>121</v>
      </c>
    </row>
    <row r="1059" spans="1:27" hidden="1" x14ac:dyDescent="0.25">
      <c r="A1059" s="26">
        <v>177</v>
      </c>
      <c r="B1059" s="19" t="s">
        <v>1344</v>
      </c>
      <c r="C1059" s="44" t="s">
        <v>114</v>
      </c>
      <c r="D1059" s="19" t="s">
        <v>921</v>
      </c>
      <c r="E1059" s="19">
        <v>20</v>
      </c>
      <c r="F1059" s="19">
        <v>628</v>
      </c>
      <c r="G1059" s="19">
        <v>649</v>
      </c>
      <c r="H1059" s="19">
        <v>8</v>
      </c>
      <c r="I1059" s="79">
        <v>61.97</v>
      </c>
      <c r="J1059" s="79">
        <v>495.74</v>
      </c>
      <c r="K1059" s="19" t="s">
        <v>801</v>
      </c>
      <c r="L1059" s="19" t="s">
        <v>1323</v>
      </c>
      <c r="Q1059" s="20">
        <v>4</v>
      </c>
      <c r="R1059" s="65" t="s">
        <v>1149</v>
      </c>
      <c r="V1059" s="19" t="s">
        <v>119</v>
      </c>
      <c r="W1059" s="19" t="s">
        <v>129</v>
      </c>
      <c r="Z1059" s="44" t="s">
        <v>1150</v>
      </c>
      <c r="AA1059" s="44" t="s">
        <v>121</v>
      </c>
    </row>
    <row r="1060" spans="1:27" hidden="1" x14ac:dyDescent="0.25">
      <c r="A1060" s="26">
        <v>178</v>
      </c>
      <c r="B1060" s="19" t="s">
        <v>1345</v>
      </c>
      <c r="C1060" s="44" t="s">
        <v>114</v>
      </c>
      <c r="D1060" s="19" t="s">
        <v>830</v>
      </c>
      <c r="E1060" s="19">
        <v>20</v>
      </c>
      <c r="F1060" s="19">
        <v>360</v>
      </c>
      <c r="G1060" s="19">
        <v>500</v>
      </c>
      <c r="H1060" s="19">
        <v>3</v>
      </c>
      <c r="I1060" s="79">
        <v>26.93</v>
      </c>
      <c r="J1060" s="79">
        <v>80.78</v>
      </c>
      <c r="K1060" s="19" t="s">
        <v>801</v>
      </c>
      <c r="L1060" s="19" t="s">
        <v>1323</v>
      </c>
      <c r="N1060" s="19" t="s">
        <v>128</v>
      </c>
      <c r="Q1060" s="20">
        <v>4</v>
      </c>
      <c r="R1060" s="65" t="s">
        <v>1149</v>
      </c>
      <c r="V1060" s="19" t="s">
        <v>119</v>
      </c>
      <c r="X1060" s="19" t="s">
        <v>129</v>
      </c>
      <c r="Z1060" s="44" t="s">
        <v>1150</v>
      </c>
      <c r="AA1060" s="44" t="s">
        <v>121</v>
      </c>
    </row>
    <row r="1061" spans="1:27" hidden="1" x14ac:dyDescent="0.25">
      <c r="A1061" s="26">
        <v>179</v>
      </c>
      <c r="B1061" s="19" t="s">
        <v>1346</v>
      </c>
      <c r="C1061" s="44" t="s">
        <v>114</v>
      </c>
      <c r="D1061" s="19" t="s">
        <v>1256</v>
      </c>
      <c r="E1061" s="19">
        <v>20</v>
      </c>
      <c r="F1061" s="19">
        <v>100</v>
      </c>
      <c r="G1061" s="19">
        <v>194</v>
      </c>
      <c r="H1061" s="19">
        <v>8</v>
      </c>
      <c r="I1061" s="79">
        <v>1.93</v>
      </c>
      <c r="J1061" s="79">
        <v>15.45</v>
      </c>
      <c r="K1061" s="19" t="s">
        <v>801</v>
      </c>
      <c r="L1061" s="19" t="s">
        <v>1323</v>
      </c>
      <c r="Q1061" s="20">
        <v>4</v>
      </c>
      <c r="R1061" s="65" t="s">
        <v>1149</v>
      </c>
      <c r="V1061" s="19" t="s">
        <v>119</v>
      </c>
      <c r="W1061" s="19" t="s">
        <v>129</v>
      </c>
      <c r="Z1061" s="44" t="s">
        <v>1150</v>
      </c>
      <c r="AA1061" s="44" t="s">
        <v>121</v>
      </c>
    </row>
    <row r="1062" spans="1:27" hidden="1" x14ac:dyDescent="0.25">
      <c r="A1062" s="26">
        <v>180</v>
      </c>
      <c r="B1062" s="19" t="s">
        <v>1347</v>
      </c>
      <c r="C1062" s="44" t="s">
        <v>114</v>
      </c>
      <c r="D1062" s="19" t="s">
        <v>1256</v>
      </c>
      <c r="E1062" s="19">
        <v>20</v>
      </c>
      <c r="F1062" s="19">
        <v>100</v>
      </c>
      <c r="G1062" s="19">
        <v>194</v>
      </c>
      <c r="H1062" s="19">
        <v>6</v>
      </c>
      <c r="I1062" s="79">
        <v>1.93</v>
      </c>
      <c r="J1062" s="79">
        <v>11.58</v>
      </c>
      <c r="K1062" s="19" t="s">
        <v>801</v>
      </c>
      <c r="L1062" s="19" t="s">
        <v>1323</v>
      </c>
      <c r="Q1062" s="20">
        <v>4</v>
      </c>
      <c r="R1062" s="65" t="s">
        <v>1149</v>
      </c>
      <c r="V1062" s="19" t="s">
        <v>119</v>
      </c>
      <c r="W1062" s="19" t="s">
        <v>129</v>
      </c>
      <c r="Z1062" s="44" t="s">
        <v>1150</v>
      </c>
      <c r="AA1062" s="44" t="s">
        <v>121</v>
      </c>
    </row>
    <row r="1063" spans="1:27" hidden="1" x14ac:dyDescent="0.25">
      <c r="A1063" s="26">
        <v>181</v>
      </c>
      <c r="B1063" s="19" t="s">
        <v>1348</v>
      </c>
      <c r="C1063" s="44" t="s">
        <v>114</v>
      </c>
      <c r="D1063" s="19" t="s">
        <v>818</v>
      </c>
      <c r="E1063" s="19">
        <v>20</v>
      </c>
      <c r="F1063" s="19">
        <v>648</v>
      </c>
      <c r="G1063" s="19">
        <v>659</v>
      </c>
      <c r="H1063" s="19">
        <v>8</v>
      </c>
      <c r="I1063" s="79">
        <v>65.31</v>
      </c>
      <c r="J1063" s="79">
        <v>522.44000000000005</v>
      </c>
      <c r="K1063" s="19" t="s">
        <v>801</v>
      </c>
      <c r="L1063" s="19" t="s">
        <v>1323</v>
      </c>
      <c r="Q1063" s="20">
        <v>4</v>
      </c>
      <c r="R1063" s="65" t="s">
        <v>1149</v>
      </c>
      <c r="V1063" s="19" t="s">
        <v>119</v>
      </c>
      <c r="W1063" s="19" t="s">
        <v>129</v>
      </c>
      <c r="Z1063" s="44" t="s">
        <v>1150</v>
      </c>
      <c r="AA1063" s="44" t="s">
        <v>121</v>
      </c>
    </row>
    <row r="1064" spans="1:27" hidden="1" x14ac:dyDescent="0.25">
      <c r="A1064" s="26">
        <v>182</v>
      </c>
      <c r="B1064" s="19" t="s">
        <v>1349</v>
      </c>
      <c r="C1064" s="44" t="s">
        <v>114</v>
      </c>
      <c r="D1064" s="19" t="s">
        <v>830</v>
      </c>
      <c r="E1064" s="19">
        <v>20</v>
      </c>
      <c r="F1064" s="19">
        <v>360</v>
      </c>
      <c r="G1064" s="19">
        <v>500</v>
      </c>
      <c r="H1064" s="19">
        <v>1</v>
      </c>
      <c r="I1064" s="79">
        <v>26.93</v>
      </c>
      <c r="J1064" s="79">
        <v>26.93</v>
      </c>
      <c r="K1064" s="19" t="s">
        <v>801</v>
      </c>
      <c r="L1064" s="19" t="s">
        <v>1323</v>
      </c>
      <c r="N1064" s="19" t="s">
        <v>128</v>
      </c>
      <c r="Q1064" s="20">
        <v>4</v>
      </c>
      <c r="R1064" s="65" t="s">
        <v>1149</v>
      </c>
      <c r="V1064" s="19" t="s">
        <v>119</v>
      </c>
      <c r="X1064" s="19" t="s">
        <v>129</v>
      </c>
      <c r="Z1064" s="44" t="s">
        <v>1150</v>
      </c>
      <c r="AA1064" s="44" t="s">
        <v>121</v>
      </c>
    </row>
    <row r="1065" spans="1:27" hidden="1" x14ac:dyDescent="0.25">
      <c r="A1065" s="26">
        <v>183</v>
      </c>
      <c r="B1065" s="19" t="s">
        <v>1350</v>
      </c>
      <c r="C1065" s="44" t="s">
        <v>114</v>
      </c>
      <c r="D1065" s="19" t="s">
        <v>830</v>
      </c>
      <c r="E1065" s="19">
        <v>20</v>
      </c>
      <c r="F1065" s="19">
        <v>360</v>
      </c>
      <c r="G1065" s="19">
        <v>500</v>
      </c>
      <c r="H1065" s="19">
        <v>2</v>
      </c>
      <c r="I1065" s="79">
        <v>26.92</v>
      </c>
      <c r="J1065" s="79">
        <v>53.85</v>
      </c>
      <c r="K1065" s="19" t="s">
        <v>801</v>
      </c>
      <c r="L1065" s="19" t="s">
        <v>1323</v>
      </c>
      <c r="N1065" s="19" t="s">
        <v>128</v>
      </c>
      <c r="Q1065" s="20">
        <v>4</v>
      </c>
      <c r="R1065" s="65" t="s">
        <v>1149</v>
      </c>
      <c r="V1065" s="19" t="s">
        <v>119</v>
      </c>
      <c r="X1065" s="19" t="s">
        <v>129</v>
      </c>
      <c r="Z1065" s="44" t="s">
        <v>1150</v>
      </c>
      <c r="AA1065" s="44" t="s">
        <v>121</v>
      </c>
    </row>
    <row r="1066" spans="1:27" hidden="1" x14ac:dyDescent="0.25">
      <c r="A1066" s="26">
        <v>184</v>
      </c>
      <c r="B1066" s="19" t="s">
        <v>1351</v>
      </c>
      <c r="C1066" s="44" t="s">
        <v>114</v>
      </c>
      <c r="D1066" s="19" t="s">
        <v>1233</v>
      </c>
      <c r="E1066" s="19">
        <v>20</v>
      </c>
      <c r="F1066" s="19">
        <v>280</v>
      </c>
      <c r="G1066" s="19">
        <v>904</v>
      </c>
      <c r="H1066" s="19">
        <v>1</v>
      </c>
      <c r="I1066" s="79">
        <v>39.74</v>
      </c>
      <c r="J1066" s="79">
        <v>39.74</v>
      </c>
      <c r="K1066" s="19" t="s">
        <v>801</v>
      </c>
      <c r="L1066" s="19" t="s">
        <v>1323</v>
      </c>
      <c r="Q1066" s="20">
        <v>4</v>
      </c>
      <c r="R1066" s="65" t="s">
        <v>1149</v>
      </c>
      <c r="V1066" s="19" t="s">
        <v>119</v>
      </c>
      <c r="W1066" s="19" t="s">
        <v>129</v>
      </c>
      <c r="Z1066" s="44" t="s">
        <v>1150</v>
      </c>
      <c r="AA1066" s="44" t="s">
        <v>121</v>
      </c>
    </row>
    <row r="1067" spans="1:27" hidden="1" x14ac:dyDescent="0.25">
      <c r="A1067" s="26">
        <v>185</v>
      </c>
      <c r="B1067" s="19" t="s">
        <v>1352</v>
      </c>
      <c r="C1067" s="44" t="s">
        <v>114</v>
      </c>
      <c r="D1067" s="19" t="s">
        <v>1251</v>
      </c>
      <c r="E1067" s="19">
        <v>20</v>
      </c>
      <c r="F1067" s="19">
        <v>280</v>
      </c>
      <c r="G1067" s="19">
        <v>754</v>
      </c>
      <c r="H1067" s="19">
        <v>1</v>
      </c>
      <c r="I1067" s="79">
        <v>33.15</v>
      </c>
      <c r="J1067" s="79">
        <v>33.15</v>
      </c>
      <c r="K1067" s="19" t="s">
        <v>801</v>
      </c>
      <c r="L1067" s="19" t="s">
        <v>1323</v>
      </c>
      <c r="Q1067" s="20">
        <v>4</v>
      </c>
      <c r="R1067" s="65" t="s">
        <v>1149</v>
      </c>
      <c r="V1067" s="19" t="s">
        <v>119</v>
      </c>
      <c r="W1067" s="19" t="s">
        <v>129</v>
      </c>
      <c r="Z1067" s="44" t="s">
        <v>1150</v>
      </c>
      <c r="AA1067" s="44" t="s">
        <v>121</v>
      </c>
    </row>
    <row r="1068" spans="1:27" hidden="1" x14ac:dyDescent="0.25">
      <c r="A1068" s="26">
        <v>186</v>
      </c>
      <c r="B1068" s="19" t="s">
        <v>1353</v>
      </c>
      <c r="C1068" s="44" t="s">
        <v>114</v>
      </c>
      <c r="D1068" s="19" t="s">
        <v>1264</v>
      </c>
      <c r="E1068" s="19">
        <v>20</v>
      </c>
      <c r="F1068" s="19">
        <v>299</v>
      </c>
      <c r="G1068" s="19">
        <v>600</v>
      </c>
      <c r="H1068" s="19">
        <v>1</v>
      </c>
      <c r="I1068" s="79">
        <v>28.12</v>
      </c>
      <c r="J1068" s="79">
        <v>28.12</v>
      </c>
      <c r="K1068" s="19" t="s">
        <v>801</v>
      </c>
      <c r="L1068" s="19" t="s">
        <v>1323</v>
      </c>
      <c r="Q1068" s="20">
        <v>4</v>
      </c>
      <c r="R1068" s="65" t="s">
        <v>1149</v>
      </c>
      <c r="V1068" s="19" t="s">
        <v>119</v>
      </c>
      <c r="W1068" s="19" t="s">
        <v>129</v>
      </c>
      <c r="Z1068" s="44" t="s">
        <v>1150</v>
      </c>
      <c r="AA1068" s="44" t="s">
        <v>121</v>
      </c>
    </row>
    <row r="1069" spans="1:27" hidden="1" x14ac:dyDescent="0.25">
      <c r="A1069" s="26">
        <v>187</v>
      </c>
      <c r="B1069" s="19" t="s">
        <v>1354</v>
      </c>
      <c r="C1069" s="44" t="s">
        <v>114</v>
      </c>
      <c r="D1069" s="19" t="s">
        <v>810</v>
      </c>
      <c r="E1069" s="19">
        <v>20</v>
      </c>
      <c r="F1069" s="19">
        <v>120</v>
      </c>
      <c r="G1069" s="19">
        <v>200</v>
      </c>
      <c r="H1069" s="19">
        <v>4</v>
      </c>
      <c r="I1069" s="79">
        <v>2.3199999999999998</v>
      </c>
      <c r="J1069" s="79">
        <v>9.2899999999999991</v>
      </c>
      <c r="K1069" s="19" t="s">
        <v>801</v>
      </c>
      <c r="L1069" s="19" t="s">
        <v>1323</v>
      </c>
      <c r="Q1069" s="20">
        <v>4</v>
      </c>
      <c r="R1069" s="65" t="s">
        <v>1149</v>
      </c>
      <c r="V1069" s="19" t="s">
        <v>119</v>
      </c>
      <c r="W1069" s="19" t="s">
        <v>129</v>
      </c>
      <c r="Z1069" s="44" t="s">
        <v>1150</v>
      </c>
      <c r="AA1069" s="44" t="s">
        <v>121</v>
      </c>
    </row>
    <row r="1070" spans="1:27" hidden="1" x14ac:dyDescent="0.25">
      <c r="A1070" s="26">
        <v>188</v>
      </c>
      <c r="B1070" s="19" t="s">
        <v>1355</v>
      </c>
      <c r="C1070" s="44" t="s">
        <v>114</v>
      </c>
      <c r="D1070" s="19" t="s">
        <v>810</v>
      </c>
      <c r="E1070" s="19">
        <v>20</v>
      </c>
      <c r="F1070" s="19">
        <v>120</v>
      </c>
      <c r="G1070" s="19">
        <v>200</v>
      </c>
      <c r="H1070" s="19">
        <v>4</v>
      </c>
      <c r="I1070" s="79">
        <v>2.3199999999999998</v>
      </c>
      <c r="J1070" s="79">
        <v>9.2899999999999991</v>
      </c>
      <c r="K1070" s="19" t="s">
        <v>801</v>
      </c>
      <c r="L1070" s="19" t="s">
        <v>1323</v>
      </c>
      <c r="Q1070" s="20">
        <v>4</v>
      </c>
      <c r="R1070" s="65" t="s">
        <v>1149</v>
      </c>
      <c r="V1070" s="19" t="s">
        <v>119</v>
      </c>
      <c r="W1070" s="19" t="s">
        <v>129</v>
      </c>
      <c r="Z1070" s="44" t="s">
        <v>1150</v>
      </c>
      <c r="AA1070" s="44" t="s">
        <v>121</v>
      </c>
    </row>
    <row r="1071" spans="1:27" hidden="1" x14ac:dyDescent="0.25">
      <c r="A1071" s="26">
        <v>189</v>
      </c>
      <c r="B1071" s="19" t="s">
        <v>1356</v>
      </c>
      <c r="C1071" s="44" t="s">
        <v>114</v>
      </c>
      <c r="D1071" s="19" t="s">
        <v>816</v>
      </c>
      <c r="E1071" s="19">
        <v>20</v>
      </c>
      <c r="F1071" s="19">
        <v>160</v>
      </c>
      <c r="G1071" s="19">
        <v>200</v>
      </c>
      <c r="H1071" s="19">
        <v>4</v>
      </c>
      <c r="I1071" s="79">
        <v>3.02</v>
      </c>
      <c r="J1071" s="79">
        <v>12.06</v>
      </c>
      <c r="K1071" s="19" t="s">
        <v>801</v>
      </c>
      <c r="L1071" s="19" t="s">
        <v>1323</v>
      </c>
      <c r="Q1071" s="20">
        <v>4</v>
      </c>
      <c r="R1071" s="65" t="s">
        <v>1149</v>
      </c>
      <c r="V1071" s="19" t="s">
        <v>119</v>
      </c>
      <c r="W1071" s="19" t="s">
        <v>129</v>
      </c>
      <c r="Z1071" s="44" t="s">
        <v>1150</v>
      </c>
      <c r="AA1071" s="44" t="s">
        <v>121</v>
      </c>
    </row>
    <row r="1072" spans="1:27" hidden="1" x14ac:dyDescent="0.25">
      <c r="A1072" s="26">
        <v>190</v>
      </c>
      <c r="B1072" s="19" t="s">
        <v>1357</v>
      </c>
      <c r="C1072" s="44" t="s">
        <v>114</v>
      </c>
      <c r="D1072" s="19" t="s">
        <v>830</v>
      </c>
      <c r="E1072" s="19">
        <v>20</v>
      </c>
      <c r="F1072" s="19">
        <v>360</v>
      </c>
      <c r="G1072" s="19">
        <v>500</v>
      </c>
      <c r="H1072" s="19">
        <v>1</v>
      </c>
      <c r="I1072" s="79">
        <v>26.93</v>
      </c>
      <c r="J1072" s="79">
        <v>26.93</v>
      </c>
      <c r="K1072" s="19" t="s">
        <v>801</v>
      </c>
      <c r="L1072" s="19" t="s">
        <v>1323</v>
      </c>
      <c r="N1072" s="19" t="s">
        <v>128</v>
      </c>
      <c r="Q1072" s="20">
        <v>4</v>
      </c>
      <c r="R1072" s="65" t="s">
        <v>1149</v>
      </c>
      <c r="V1072" s="19" t="s">
        <v>119</v>
      </c>
      <c r="X1072" s="19" t="s">
        <v>129</v>
      </c>
      <c r="Z1072" s="44" t="s">
        <v>1150</v>
      </c>
      <c r="AA1072" s="44" t="s">
        <v>121</v>
      </c>
    </row>
    <row r="1073" spans="1:27" hidden="1" x14ac:dyDescent="0.25">
      <c r="A1073" s="26">
        <v>191</v>
      </c>
      <c r="B1073" s="19" t="s">
        <v>1358</v>
      </c>
      <c r="C1073" s="44" t="s">
        <v>114</v>
      </c>
      <c r="D1073" s="19" t="s">
        <v>810</v>
      </c>
      <c r="E1073" s="19">
        <v>20</v>
      </c>
      <c r="F1073" s="19">
        <v>120</v>
      </c>
      <c r="G1073" s="19">
        <v>200</v>
      </c>
      <c r="H1073" s="19">
        <v>4</v>
      </c>
      <c r="I1073" s="79">
        <v>2.3199999999999998</v>
      </c>
      <c r="J1073" s="79">
        <v>9.2899999999999991</v>
      </c>
      <c r="K1073" s="19" t="s">
        <v>801</v>
      </c>
      <c r="L1073" s="19" t="s">
        <v>1323</v>
      </c>
      <c r="Q1073" s="20">
        <v>4</v>
      </c>
      <c r="R1073" s="65" t="s">
        <v>1149</v>
      </c>
      <c r="V1073" s="19" t="s">
        <v>119</v>
      </c>
      <c r="W1073" s="19" t="s">
        <v>129</v>
      </c>
      <c r="Z1073" s="44" t="s">
        <v>1150</v>
      </c>
      <c r="AA1073" s="44" t="s">
        <v>121</v>
      </c>
    </row>
    <row r="1074" spans="1:27" hidden="1" x14ac:dyDescent="0.25">
      <c r="A1074" s="26">
        <v>192</v>
      </c>
      <c r="B1074" s="19" t="s">
        <v>1359</v>
      </c>
      <c r="C1074" s="44" t="s">
        <v>114</v>
      </c>
      <c r="D1074" s="19" t="s">
        <v>830</v>
      </c>
      <c r="E1074" s="19">
        <v>20</v>
      </c>
      <c r="F1074" s="19">
        <v>360</v>
      </c>
      <c r="G1074" s="19">
        <v>500</v>
      </c>
      <c r="H1074" s="19">
        <v>1</v>
      </c>
      <c r="I1074" s="79">
        <v>26.93</v>
      </c>
      <c r="J1074" s="79">
        <v>26.93</v>
      </c>
      <c r="K1074" s="19" t="s">
        <v>801</v>
      </c>
      <c r="L1074" s="19" t="s">
        <v>1323</v>
      </c>
      <c r="N1074" s="19" t="s">
        <v>128</v>
      </c>
      <c r="Q1074" s="20">
        <v>4</v>
      </c>
      <c r="R1074" s="65" t="s">
        <v>1149</v>
      </c>
      <c r="V1074" s="19" t="s">
        <v>119</v>
      </c>
      <c r="X1074" s="19" t="s">
        <v>129</v>
      </c>
      <c r="Z1074" s="44" t="s">
        <v>1150</v>
      </c>
      <c r="AA1074" s="44" t="s">
        <v>121</v>
      </c>
    </row>
    <row r="1075" spans="1:27" hidden="1" x14ac:dyDescent="0.25">
      <c r="A1075" s="26">
        <v>193</v>
      </c>
      <c r="B1075" s="19" t="s">
        <v>1360</v>
      </c>
      <c r="C1075" s="44" t="s">
        <v>114</v>
      </c>
      <c r="D1075" s="19" t="s">
        <v>816</v>
      </c>
      <c r="E1075" s="19">
        <v>20</v>
      </c>
      <c r="F1075" s="19">
        <v>160</v>
      </c>
      <c r="G1075" s="19">
        <v>200</v>
      </c>
      <c r="H1075" s="19">
        <v>4</v>
      </c>
      <c r="I1075" s="79">
        <v>3.02</v>
      </c>
      <c r="J1075" s="79">
        <v>12.06</v>
      </c>
      <c r="K1075" s="19" t="s">
        <v>801</v>
      </c>
      <c r="L1075" s="19" t="s">
        <v>1323</v>
      </c>
      <c r="Q1075" s="20">
        <v>4</v>
      </c>
      <c r="R1075" s="65" t="s">
        <v>1149</v>
      </c>
      <c r="V1075" s="19" t="s">
        <v>119</v>
      </c>
      <c r="W1075" s="19" t="s">
        <v>129</v>
      </c>
      <c r="Z1075" s="44" t="s">
        <v>1150</v>
      </c>
      <c r="AA1075" s="44" t="s">
        <v>121</v>
      </c>
    </row>
    <row r="1076" spans="1:27" hidden="1" x14ac:dyDescent="0.25">
      <c r="A1076" s="26">
        <v>194</v>
      </c>
      <c r="B1076" s="19" t="s">
        <v>1361</v>
      </c>
      <c r="C1076" s="44" t="s">
        <v>114</v>
      </c>
      <c r="D1076" s="19" t="s">
        <v>1339</v>
      </c>
      <c r="E1076" s="19">
        <v>20</v>
      </c>
      <c r="F1076" s="19">
        <v>608</v>
      </c>
      <c r="G1076" s="19">
        <v>644</v>
      </c>
      <c r="H1076" s="19">
        <v>3</v>
      </c>
      <c r="I1076" s="79">
        <v>59.41</v>
      </c>
      <c r="J1076" s="79">
        <v>178.23</v>
      </c>
      <c r="K1076" s="19" t="s">
        <v>801</v>
      </c>
      <c r="L1076" s="19" t="s">
        <v>1323</v>
      </c>
      <c r="Q1076" s="20">
        <v>4</v>
      </c>
      <c r="R1076" s="65" t="s">
        <v>1149</v>
      </c>
      <c r="V1076" s="19" t="s">
        <v>119</v>
      </c>
      <c r="W1076" s="19" t="s">
        <v>129</v>
      </c>
      <c r="Z1076" s="44" t="s">
        <v>1150</v>
      </c>
      <c r="AA1076" s="44" t="s">
        <v>121</v>
      </c>
    </row>
    <row r="1077" spans="1:27" hidden="1" x14ac:dyDescent="0.25">
      <c r="A1077" s="26">
        <v>195</v>
      </c>
      <c r="B1077" s="19" t="s">
        <v>1362</v>
      </c>
      <c r="C1077" s="44" t="s">
        <v>114</v>
      </c>
      <c r="D1077" s="19" t="s">
        <v>816</v>
      </c>
      <c r="E1077" s="19">
        <v>20</v>
      </c>
      <c r="F1077" s="19">
        <v>160</v>
      </c>
      <c r="G1077" s="19">
        <v>200</v>
      </c>
      <c r="H1077" s="19">
        <v>2</v>
      </c>
      <c r="I1077" s="79">
        <v>3.02</v>
      </c>
      <c r="J1077" s="79">
        <v>6.03</v>
      </c>
      <c r="K1077" s="19" t="s">
        <v>801</v>
      </c>
      <c r="L1077" s="19" t="s">
        <v>1323</v>
      </c>
      <c r="Q1077" s="20">
        <v>4</v>
      </c>
      <c r="R1077" s="65" t="s">
        <v>1149</v>
      </c>
      <c r="V1077" s="19" t="s">
        <v>119</v>
      </c>
      <c r="W1077" s="19" t="s">
        <v>129</v>
      </c>
      <c r="Z1077" s="44" t="s">
        <v>1150</v>
      </c>
      <c r="AA1077" s="44" t="s">
        <v>121</v>
      </c>
    </row>
    <row r="1078" spans="1:27" hidden="1" x14ac:dyDescent="0.25">
      <c r="A1078" s="26">
        <v>196</v>
      </c>
      <c r="B1078" s="19" t="s">
        <v>1363</v>
      </c>
      <c r="C1078" s="44" t="s">
        <v>114</v>
      </c>
      <c r="D1078" s="19" t="s">
        <v>1262</v>
      </c>
      <c r="E1078" s="19">
        <v>20</v>
      </c>
      <c r="F1078" s="19">
        <v>300</v>
      </c>
      <c r="G1078" s="19">
        <v>600</v>
      </c>
      <c r="H1078" s="19">
        <v>1</v>
      </c>
      <c r="I1078" s="79">
        <v>28.26</v>
      </c>
      <c r="J1078" s="79">
        <v>28.26</v>
      </c>
      <c r="K1078" s="19" t="s">
        <v>801</v>
      </c>
      <c r="L1078" s="19" t="s">
        <v>1323</v>
      </c>
      <c r="Q1078" s="20">
        <v>4</v>
      </c>
      <c r="R1078" s="65" t="s">
        <v>1149</v>
      </c>
      <c r="V1078" s="19" t="s">
        <v>119</v>
      </c>
      <c r="W1078" s="19" t="s">
        <v>129</v>
      </c>
      <c r="Z1078" s="44" t="s">
        <v>1150</v>
      </c>
      <c r="AA1078" s="44" t="s">
        <v>121</v>
      </c>
    </row>
    <row r="1079" spans="1:27" hidden="1" x14ac:dyDescent="0.25">
      <c r="A1079" s="26">
        <v>197</v>
      </c>
      <c r="B1079" s="19" t="s">
        <v>1364</v>
      </c>
      <c r="C1079" s="44" t="s">
        <v>114</v>
      </c>
      <c r="D1079" s="19" t="s">
        <v>810</v>
      </c>
      <c r="E1079" s="19">
        <v>20</v>
      </c>
      <c r="F1079" s="19">
        <v>120</v>
      </c>
      <c r="G1079" s="19">
        <v>200</v>
      </c>
      <c r="H1079" s="19">
        <v>2</v>
      </c>
      <c r="I1079" s="79">
        <v>2.33</v>
      </c>
      <c r="J1079" s="79">
        <v>4.6500000000000004</v>
      </c>
      <c r="K1079" s="19" t="s">
        <v>801</v>
      </c>
      <c r="L1079" s="19" t="s">
        <v>1323</v>
      </c>
      <c r="Q1079" s="20">
        <v>4</v>
      </c>
      <c r="R1079" s="65" t="s">
        <v>1149</v>
      </c>
      <c r="V1079" s="19" t="s">
        <v>119</v>
      </c>
      <c r="W1079" s="19" t="s">
        <v>129</v>
      </c>
      <c r="Z1079" s="44" t="s">
        <v>1150</v>
      </c>
      <c r="AA1079" s="44" t="s">
        <v>121</v>
      </c>
    </row>
    <row r="1080" spans="1:27" hidden="1" x14ac:dyDescent="0.25">
      <c r="A1080" s="26">
        <v>198</v>
      </c>
      <c r="B1080" s="19" t="s">
        <v>1365</v>
      </c>
      <c r="C1080" s="44" t="s">
        <v>114</v>
      </c>
      <c r="D1080" s="19" t="s">
        <v>818</v>
      </c>
      <c r="E1080" s="19">
        <v>20</v>
      </c>
      <c r="F1080" s="19">
        <v>648</v>
      </c>
      <c r="G1080" s="19">
        <v>659</v>
      </c>
      <c r="H1080" s="19">
        <v>4</v>
      </c>
      <c r="I1080" s="79">
        <v>65.31</v>
      </c>
      <c r="J1080" s="79">
        <v>261.22000000000003</v>
      </c>
      <c r="K1080" s="19" t="s">
        <v>801</v>
      </c>
      <c r="L1080" s="19" t="s">
        <v>1366</v>
      </c>
      <c r="Q1080" s="20">
        <v>4</v>
      </c>
      <c r="R1080" s="65" t="s">
        <v>1149</v>
      </c>
      <c r="T1080" s="19" t="s">
        <v>1204</v>
      </c>
      <c r="V1080" s="19" t="s">
        <v>119</v>
      </c>
      <c r="W1080" s="19" t="s">
        <v>129</v>
      </c>
      <c r="Z1080" s="44" t="s">
        <v>1150</v>
      </c>
      <c r="AA1080" s="44" t="s">
        <v>121</v>
      </c>
    </row>
    <row r="1081" spans="1:27" hidden="1" x14ac:dyDescent="0.25">
      <c r="A1081" s="26">
        <v>199</v>
      </c>
      <c r="B1081" s="19" t="s">
        <v>1367</v>
      </c>
      <c r="C1081" s="44" t="s">
        <v>114</v>
      </c>
      <c r="D1081" s="19" t="s">
        <v>818</v>
      </c>
      <c r="E1081" s="19">
        <v>20</v>
      </c>
      <c r="F1081" s="19">
        <v>648</v>
      </c>
      <c r="G1081" s="19">
        <v>659</v>
      </c>
      <c r="H1081" s="19">
        <v>4</v>
      </c>
      <c r="I1081" s="79">
        <v>65.31</v>
      </c>
      <c r="J1081" s="79">
        <v>261.22000000000003</v>
      </c>
      <c r="K1081" s="19" t="s">
        <v>801</v>
      </c>
      <c r="L1081" s="19" t="s">
        <v>1366</v>
      </c>
      <c r="Q1081" s="20">
        <v>4</v>
      </c>
      <c r="R1081" s="65" t="s">
        <v>1149</v>
      </c>
      <c r="T1081" s="19" t="s">
        <v>1204</v>
      </c>
      <c r="V1081" s="19" t="s">
        <v>119</v>
      </c>
      <c r="W1081" s="19" t="s">
        <v>129</v>
      </c>
      <c r="Z1081" s="44" t="s">
        <v>1150</v>
      </c>
      <c r="AA1081" s="44" t="s">
        <v>121</v>
      </c>
    </row>
    <row r="1082" spans="1:27" hidden="1" x14ac:dyDescent="0.25">
      <c r="A1082" s="26">
        <v>200</v>
      </c>
      <c r="B1082" s="19" t="s">
        <v>1368</v>
      </c>
      <c r="C1082" s="44" t="s">
        <v>114</v>
      </c>
      <c r="D1082" s="19" t="s">
        <v>830</v>
      </c>
      <c r="E1082" s="19">
        <v>20</v>
      </c>
      <c r="F1082" s="19">
        <v>360</v>
      </c>
      <c r="G1082" s="19">
        <v>500</v>
      </c>
      <c r="H1082" s="19">
        <v>3</v>
      </c>
      <c r="I1082" s="79">
        <v>26.93</v>
      </c>
      <c r="J1082" s="79">
        <v>80.78</v>
      </c>
      <c r="K1082" s="19" t="s">
        <v>801</v>
      </c>
      <c r="L1082" s="19" t="s">
        <v>1366</v>
      </c>
      <c r="N1082" s="19" t="s">
        <v>128</v>
      </c>
      <c r="Q1082" s="20">
        <v>4</v>
      </c>
      <c r="R1082" s="65" t="s">
        <v>1149</v>
      </c>
      <c r="T1082" s="19" t="s">
        <v>1204</v>
      </c>
      <c r="V1082" s="19" t="s">
        <v>119</v>
      </c>
      <c r="X1082" s="19" t="s">
        <v>129</v>
      </c>
      <c r="Z1082" s="44" t="s">
        <v>1150</v>
      </c>
      <c r="AA1082" s="44" t="s">
        <v>121</v>
      </c>
    </row>
    <row r="1083" spans="1:27" hidden="1" x14ac:dyDescent="0.25">
      <c r="A1083" s="26">
        <v>201</v>
      </c>
      <c r="B1083" s="19" t="s">
        <v>1369</v>
      </c>
      <c r="C1083" s="44" t="s">
        <v>114</v>
      </c>
      <c r="D1083" s="19" t="s">
        <v>1262</v>
      </c>
      <c r="E1083" s="19">
        <v>20</v>
      </c>
      <c r="F1083" s="19">
        <v>300</v>
      </c>
      <c r="G1083" s="19">
        <v>600</v>
      </c>
      <c r="H1083" s="19">
        <v>1</v>
      </c>
      <c r="I1083" s="79">
        <v>28.26</v>
      </c>
      <c r="J1083" s="79">
        <v>28.26</v>
      </c>
      <c r="K1083" s="19" t="s">
        <v>801</v>
      </c>
      <c r="L1083" s="19" t="s">
        <v>1366</v>
      </c>
      <c r="Q1083" s="20">
        <v>4</v>
      </c>
      <c r="R1083" s="65" t="s">
        <v>1149</v>
      </c>
      <c r="T1083" s="19" t="s">
        <v>1204</v>
      </c>
      <c r="V1083" s="19" t="s">
        <v>119</v>
      </c>
      <c r="W1083" s="19" t="s">
        <v>129</v>
      </c>
      <c r="Z1083" s="44" t="s">
        <v>1150</v>
      </c>
      <c r="AA1083" s="44" t="s">
        <v>121</v>
      </c>
    </row>
    <row r="1084" spans="1:27" hidden="1" x14ac:dyDescent="0.25">
      <c r="A1084" s="26">
        <v>202</v>
      </c>
      <c r="B1084" s="19" t="s">
        <v>1370</v>
      </c>
      <c r="C1084" s="44" t="s">
        <v>114</v>
      </c>
      <c r="D1084" s="19" t="s">
        <v>830</v>
      </c>
      <c r="E1084" s="19">
        <v>20</v>
      </c>
      <c r="F1084" s="19">
        <v>360</v>
      </c>
      <c r="G1084" s="19">
        <v>500</v>
      </c>
      <c r="H1084" s="19">
        <v>1</v>
      </c>
      <c r="I1084" s="79">
        <v>26.93</v>
      </c>
      <c r="J1084" s="79">
        <v>26.93</v>
      </c>
      <c r="K1084" s="19" t="s">
        <v>801</v>
      </c>
      <c r="L1084" s="19" t="s">
        <v>1366</v>
      </c>
      <c r="N1084" s="19" t="s">
        <v>128</v>
      </c>
      <c r="Q1084" s="20">
        <v>4</v>
      </c>
      <c r="R1084" s="65" t="s">
        <v>1149</v>
      </c>
      <c r="T1084" s="19" t="s">
        <v>1204</v>
      </c>
      <c r="V1084" s="19" t="s">
        <v>119</v>
      </c>
      <c r="X1084" s="19" t="s">
        <v>129</v>
      </c>
      <c r="Z1084" s="44" t="s">
        <v>1150</v>
      </c>
      <c r="AA1084" s="44" t="s">
        <v>121</v>
      </c>
    </row>
    <row r="1085" spans="1:27" hidden="1" x14ac:dyDescent="0.25">
      <c r="A1085" s="26">
        <v>203</v>
      </c>
      <c r="B1085" s="19" t="s">
        <v>1371</v>
      </c>
      <c r="C1085" s="44" t="s">
        <v>114</v>
      </c>
      <c r="D1085" s="19" t="s">
        <v>1233</v>
      </c>
      <c r="E1085" s="19">
        <v>20</v>
      </c>
      <c r="F1085" s="19">
        <v>280</v>
      </c>
      <c r="G1085" s="19">
        <v>904</v>
      </c>
      <c r="H1085" s="19">
        <v>1</v>
      </c>
      <c r="I1085" s="79">
        <v>39.74</v>
      </c>
      <c r="J1085" s="79">
        <v>39.74</v>
      </c>
      <c r="K1085" s="19" t="s">
        <v>801</v>
      </c>
      <c r="L1085" s="19" t="s">
        <v>1366</v>
      </c>
      <c r="Q1085" s="20">
        <v>4</v>
      </c>
      <c r="R1085" s="65" t="s">
        <v>1149</v>
      </c>
      <c r="T1085" s="19" t="s">
        <v>1204</v>
      </c>
      <c r="V1085" s="19" t="s">
        <v>119</v>
      </c>
      <c r="W1085" s="19" t="s">
        <v>129</v>
      </c>
      <c r="Z1085" s="44" t="s">
        <v>1150</v>
      </c>
      <c r="AA1085" s="44" t="s">
        <v>121</v>
      </c>
    </row>
    <row r="1086" spans="1:27" hidden="1" x14ac:dyDescent="0.25">
      <c r="A1086" s="26">
        <v>204</v>
      </c>
      <c r="B1086" s="19" t="s">
        <v>1361</v>
      </c>
      <c r="C1086" s="44" t="s">
        <v>114</v>
      </c>
      <c r="D1086" s="19" t="s">
        <v>1339</v>
      </c>
      <c r="E1086" s="19">
        <v>20</v>
      </c>
      <c r="F1086" s="19">
        <v>608</v>
      </c>
      <c r="G1086" s="19">
        <v>644</v>
      </c>
      <c r="H1086" s="19">
        <v>5</v>
      </c>
      <c r="I1086" s="79">
        <v>59.41</v>
      </c>
      <c r="J1086" s="79">
        <v>297.06</v>
      </c>
      <c r="K1086" s="19" t="s">
        <v>801</v>
      </c>
      <c r="L1086" s="19" t="s">
        <v>1366</v>
      </c>
      <c r="Q1086" s="20">
        <v>4</v>
      </c>
      <c r="R1086" s="65" t="s">
        <v>1149</v>
      </c>
      <c r="T1086" s="19" t="s">
        <v>1204</v>
      </c>
      <c r="V1086" s="19" t="s">
        <v>119</v>
      </c>
      <c r="W1086" s="19" t="s">
        <v>129</v>
      </c>
      <c r="Z1086" s="44" t="s">
        <v>1150</v>
      </c>
      <c r="AA1086" s="44" t="s">
        <v>121</v>
      </c>
    </row>
    <row r="1087" spans="1:27" hidden="1" x14ac:dyDescent="0.25">
      <c r="A1087" s="26">
        <v>205</v>
      </c>
      <c r="B1087" s="19" t="s">
        <v>1372</v>
      </c>
      <c r="C1087" s="44" t="s">
        <v>114</v>
      </c>
      <c r="D1087" s="19" t="s">
        <v>810</v>
      </c>
      <c r="E1087" s="19">
        <v>20</v>
      </c>
      <c r="F1087" s="19">
        <v>120</v>
      </c>
      <c r="G1087" s="19">
        <v>200</v>
      </c>
      <c r="H1087" s="19">
        <v>4</v>
      </c>
      <c r="I1087" s="79">
        <v>2.3199999999999998</v>
      </c>
      <c r="J1087" s="79">
        <v>9.2899999999999991</v>
      </c>
      <c r="K1087" s="19" t="s">
        <v>801</v>
      </c>
      <c r="L1087" s="19" t="s">
        <v>1366</v>
      </c>
      <c r="Q1087" s="20">
        <v>4</v>
      </c>
      <c r="R1087" s="65" t="s">
        <v>1149</v>
      </c>
      <c r="T1087" s="19" t="s">
        <v>1204</v>
      </c>
      <c r="V1087" s="19" t="s">
        <v>119</v>
      </c>
      <c r="W1087" s="19" t="s">
        <v>129</v>
      </c>
      <c r="Z1087" s="44" t="s">
        <v>1150</v>
      </c>
      <c r="AA1087" s="44" t="s">
        <v>121</v>
      </c>
    </row>
    <row r="1088" spans="1:27" hidden="1" x14ac:dyDescent="0.25">
      <c r="A1088" s="26">
        <v>206</v>
      </c>
      <c r="B1088" s="19" t="s">
        <v>1373</v>
      </c>
      <c r="C1088" s="44" t="s">
        <v>114</v>
      </c>
      <c r="D1088" s="19" t="s">
        <v>830</v>
      </c>
      <c r="E1088" s="19">
        <v>20</v>
      </c>
      <c r="F1088" s="19">
        <v>360</v>
      </c>
      <c r="G1088" s="19">
        <v>500</v>
      </c>
      <c r="H1088" s="19">
        <v>2</v>
      </c>
      <c r="I1088" s="79">
        <v>26.92</v>
      </c>
      <c r="J1088" s="79">
        <v>53.85</v>
      </c>
      <c r="K1088" s="19" t="s">
        <v>801</v>
      </c>
      <c r="L1088" s="19" t="s">
        <v>1366</v>
      </c>
      <c r="N1088" s="19" t="s">
        <v>128</v>
      </c>
      <c r="Q1088" s="20">
        <v>4</v>
      </c>
      <c r="R1088" s="65" t="s">
        <v>1149</v>
      </c>
      <c r="T1088" s="19" t="s">
        <v>1204</v>
      </c>
      <c r="V1088" s="19" t="s">
        <v>119</v>
      </c>
      <c r="X1088" s="19" t="s">
        <v>129</v>
      </c>
      <c r="Z1088" s="44" t="s">
        <v>1150</v>
      </c>
      <c r="AA1088" s="44" t="s">
        <v>121</v>
      </c>
    </row>
    <row r="1089" spans="1:27" hidden="1" x14ac:dyDescent="0.25">
      <c r="A1089" s="26">
        <v>207</v>
      </c>
      <c r="B1089" s="19" t="s">
        <v>1374</v>
      </c>
      <c r="C1089" s="44" t="s">
        <v>114</v>
      </c>
      <c r="D1089" s="19" t="s">
        <v>816</v>
      </c>
      <c r="E1089" s="19">
        <v>20</v>
      </c>
      <c r="F1089" s="19">
        <v>160</v>
      </c>
      <c r="G1089" s="19">
        <v>200</v>
      </c>
      <c r="H1089" s="19">
        <v>4</v>
      </c>
      <c r="I1089" s="79">
        <v>3.02</v>
      </c>
      <c r="J1089" s="79">
        <v>12.06</v>
      </c>
      <c r="K1089" s="19" t="s">
        <v>801</v>
      </c>
      <c r="L1089" s="19" t="s">
        <v>1366</v>
      </c>
      <c r="Q1089" s="20">
        <v>4</v>
      </c>
      <c r="R1089" s="65" t="s">
        <v>1149</v>
      </c>
      <c r="T1089" s="19" t="s">
        <v>1204</v>
      </c>
      <c r="V1089" s="19" t="s">
        <v>119</v>
      </c>
      <c r="W1089" s="19" t="s">
        <v>129</v>
      </c>
      <c r="Z1089" s="44" t="s">
        <v>1150</v>
      </c>
      <c r="AA1089" s="44" t="s">
        <v>121</v>
      </c>
    </row>
    <row r="1090" spans="1:27" hidden="1" x14ac:dyDescent="0.25">
      <c r="A1090" s="26">
        <v>208</v>
      </c>
      <c r="B1090" s="19" t="s">
        <v>1375</v>
      </c>
      <c r="C1090" s="44" t="s">
        <v>114</v>
      </c>
      <c r="D1090" s="19" t="s">
        <v>818</v>
      </c>
      <c r="E1090" s="19">
        <v>20</v>
      </c>
      <c r="F1090" s="19">
        <v>648</v>
      </c>
      <c r="G1090" s="19">
        <v>659</v>
      </c>
      <c r="H1090" s="19">
        <v>4</v>
      </c>
      <c r="I1090" s="79">
        <v>65.31</v>
      </c>
      <c r="J1090" s="79">
        <v>261.22000000000003</v>
      </c>
      <c r="K1090" s="19" t="s">
        <v>801</v>
      </c>
      <c r="L1090" s="19" t="s">
        <v>1366</v>
      </c>
      <c r="Q1090" s="20">
        <v>4</v>
      </c>
      <c r="R1090" s="65" t="s">
        <v>1149</v>
      </c>
      <c r="T1090" s="19" t="s">
        <v>1204</v>
      </c>
      <c r="V1090" s="19" t="s">
        <v>119</v>
      </c>
      <c r="W1090" s="19" t="s">
        <v>129</v>
      </c>
      <c r="Z1090" s="44" t="s">
        <v>1150</v>
      </c>
      <c r="AA1090" s="44" t="s">
        <v>121</v>
      </c>
    </row>
    <row r="1091" spans="1:27" hidden="1" x14ac:dyDescent="0.25">
      <c r="A1091" s="26">
        <v>209</v>
      </c>
      <c r="B1091" s="19" t="s">
        <v>1376</v>
      </c>
      <c r="C1091" s="44" t="s">
        <v>114</v>
      </c>
      <c r="D1091" s="19" t="s">
        <v>810</v>
      </c>
      <c r="E1091" s="19">
        <v>20</v>
      </c>
      <c r="F1091" s="19">
        <v>120</v>
      </c>
      <c r="G1091" s="19">
        <v>200</v>
      </c>
      <c r="H1091" s="19">
        <v>4</v>
      </c>
      <c r="I1091" s="79">
        <v>2.3199999999999998</v>
      </c>
      <c r="J1091" s="79">
        <v>9.2899999999999991</v>
      </c>
      <c r="K1091" s="19" t="s">
        <v>801</v>
      </c>
      <c r="L1091" s="19" t="s">
        <v>1366</v>
      </c>
      <c r="Q1091" s="20">
        <v>4</v>
      </c>
      <c r="R1091" s="65" t="s">
        <v>1149</v>
      </c>
      <c r="T1091" s="19" t="s">
        <v>1204</v>
      </c>
      <c r="V1091" s="19" t="s">
        <v>119</v>
      </c>
      <c r="W1091" s="19" t="s">
        <v>129</v>
      </c>
      <c r="Z1091" s="44" t="s">
        <v>1150</v>
      </c>
      <c r="AA1091" s="44" t="s">
        <v>121</v>
      </c>
    </row>
    <row r="1092" spans="1:27" hidden="1" x14ac:dyDescent="0.25">
      <c r="A1092" s="26">
        <v>210</v>
      </c>
      <c r="B1092" s="19" t="s">
        <v>1377</v>
      </c>
      <c r="C1092" s="44" t="s">
        <v>114</v>
      </c>
      <c r="D1092" s="19" t="s">
        <v>830</v>
      </c>
      <c r="E1092" s="19">
        <v>20</v>
      </c>
      <c r="F1092" s="19">
        <v>360</v>
      </c>
      <c r="G1092" s="19">
        <v>500</v>
      </c>
      <c r="H1092" s="19">
        <v>1</v>
      </c>
      <c r="I1092" s="79">
        <v>26.93</v>
      </c>
      <c r="J1092" s="79">
        <v>26.93</v>
      </c>
      <c r="K1092" s="19" t="s">
        <v>801</v>
      </c>
      <c r="L1092" s="19" t="s">
        <v>1366</v>
      </c>
      <c r="N1092" s="19" t="s">
        <v>128</v>
      </c>
      <c r="Q1092" s="20">
        <v>4</v>
      </c>
      <c r="R1092" s="65" t="s">
        <v>1149</v>
      </c>
      <c r="T1092" s="19" t="s">
        <v>1204</v>
      </c>
      <c r="V1092" s="19" t="s">
        <v>119</v>
      </c>
      <c r="X1092" s="19" t="s">
        <v>129</v>
      </c>
      <c r="Z1092" s="44" t="s">
        <v>1150</v>
      </c>
      <c r="AA1092" s="44" t="s">
        <v>121</v>
      </c>
    </row>
    <row r="1093" spans="1:27" hidden="1" x14ac:dyDescent="0.25">
      <c r="A1093" s="26">
        <v>211</v>
      </c>
      <c r="B1093" s="19" t="s">
        <v>1378</v>
      </c>
      <c r="C1093" s="44" t="s">
        <v>114</v>
      </c>
      <c r="D1093" s="19" t="s">
        <v>810</v>
      </c>
      <c r="E1093" s="19">
        <v>20</v>
      </c>
      <c r="F1093" s="19">
        <v>120</v>
      </c>
      <c r="G1093" s="19">
        <v>200</v>
      </c>
      <c r="H1093" s="19">
        <v>4</v>
      </c>
      <c r="I1093" s="79">
        <v>2.3199999999999998</v>
      </c>
      <c r="J1093" s="79">
        <v>9.2899999999999991</v>
      </c>
      <c r="K1093" s="19" t="s">
        <v>801</v>
      </c>
      <c r="L1093" s="19" t="s">
        <v>1366</v>
      </c>
      <c r="Q1093" s="20">
        <v>4</v>
      </c>
      <c r="R1093" s="65" t="s">
        <v>1149</v>
      </c>
      <c r="T1093" s="19" t="s">
        <v>1204</v>
      </c>
      <c r="V1093" s="19" t="s">
        <v>119</v>
      </c>
      <c r="W1093" s="19" t="s">
        <v>129</v>
      </c>
      <c r="Z1093" s="44" t="s">
        <v>1150</v>
      </c>
      <c r="AA1093" s="44" t="s">
        <v>121</v>
      </c>
    </row>
    <row r="1094" spans="1:27" hidden="1" x14ac:dyDescent="0.25">
      <c r="A1094" s="26">
        <v>212</v>
      </c>
      <c r="B1094" s="19" t="s">
        <v>1379</v>
      </c>
      <c r="C1094" s="44" t="s">
        <v>114</v>
      </c>
      <c r="D1094" s="19" t="s">
        <v>830</v>
      </c>
      <c r="E1094" s="19">
        <v>20</v>
      </c>
      <c r="F1094" s="19">
        <v>360</v>
      </c>
      <c r="G1094" s="19">
        <v>500</v>
      </c>
      <c r="H1094" s="19">
        <v>2</v>
      </c>
      <c r="I1094" s="79">
        <v>26.92</v>
      </c>
      <c r="J1094" s="79">
        <v>53.85</v>
      </c>
      <c r="K1094" s="19" t="s">
        <v>801</v>
      </c>
      <c r="L1094" s="19" t="s">
        <v>1366</v>
      </c>
      <c r="N1094" s="19" t="s">
        <v>128</v>
      </c>
      <c r="Q1094" s="20">
        <v>4</v>
      </c>
      <c r="R1094" s="65" t="s">
        <v>1149</v>
      </c>
      <c r="T1094" s="19" t="s">
        <v>1204</v>
      </c>
      <c r="V1094" s="19" t="s">
        <v>119</v>
      </c>
      <c r="X1094" s="19" t="s">
        <v>129</v>
      </c>
      <c r="Z1094" s="44" t="s">
        <v>1150</v>
      </c>
      <c r="AA1094" s="44" t="s">
        <v>121</v>
      </c>
    </row>
    <row r="1095" spans="1:27" hidden="1" x14ac:dyDescent="0.25">
      <c r="A1095" s="26">
        <v>213</v>
      </c>
      <c r="B1095" s="19" t="s">
        <v>1380</v>
      </c>
      <c r="C1095" s="44" t="s">
        <v>114</v>
      </c>
      <c r="D1095" s="19" t="s">
        <v>810</v>
      </c>
      <c r="E1095" s="19">
        <v>20</v>
      </c>
      <c r="F1095" s="19">
        <v>120</v>
      </c>
      <c r="G1095" s="19">
        <v>200</v>
      </c>
      <c r="H1095" s="19">
        <v>1</v>
      </c>
      <c r="I1095" s="79">
        <v>2.3199999999999998</v>
      </c>
      <c r="J1095" s="79">
        <v>2.3199999999999998</v>
      </c>
      <c r="K1095" s="19" t="s">
        <v>801</v>
      </c>
      <c r="L1095" s="19" t="s">
        <v>1366</v>
      </c>
      <c r="Q1095" s="20">
        <v>4</v>
      </c>
      <c r="R1095" s="65" t="s">
        <v>1149</v>
      </c>
      <c r="T1095" s="19" t="s">
        <v>1204</v>
      </c>
      <c r="V1095" s="19" t="s">
        <v>119</v>
      </c>
      <c r="W1095" s="19" t="s">
        <v>129</v>
      </c>
      <c r="Z1095" s="44" t="s">
        <v>1150</v>
      </c>
      <c r="AA1095" s="44" t="s">
        <v>121</v>
      </c>
    </row>
    <row r="1096" spans="1:27" hidden="1" x14ac:dyDescent="0.25">
      <c r="A1096" s="26">
        <v>214</v>
      </c>
      <c r="B1096" s="19" t="s">
        <v>1381</v>
      </c>
      <c r="C1096" s="44" t="s">
        <v>114</v>
      </c>
      <c r="D1096" s="19" t="s">
        <v>1339</v>
      </c>
      <c r="E1096" s="19">
        <v>20</v>
      </c>
      <c r="F1096" s="19">
        <v>608</v>
      </c>
      <c r="G1096" s="19">
        <v>644</v>
      </c>
      <c r="H1096" s="19">
        <v>4</v>
      </c>
      <c r="I1096" s="79">
        <v>59.41</v>
      </c>
      <c r="J1096" s="79">
        <v>237.65</v>
      </c>
      <c r="K1096" s="19" t="s">
        <v>801</v>
      </c>
      <c r="L1096" s="19" t="s">
        <v>1366</v>
      </c>
      <c r="Q1096" s="20">
        <v>4</v>
      </c>
      <c r="R1096" s="65" t="s">
        <v>1149</v>
      </c>
      <c r="T1096" s="19" t="s">
        <v>1204</v>
      </c>
      <c r="V1096" s="19" t="s">
        <v>119</v>
      </c>
      <c r="W1096" s="19" t="s">
        <v>129</v>
      </c>
      <c r="Z1096" s="44" t="s">
        <v>1150</v>
      </c>
      <c r="AA1096" s="44" t="s">
        <v>121</v>
      </c>
    </row>
    <row r="1097" spans="1:27" hidden="1" x14ac:dyDescent="0.25">
      <c r="A1097" s="26">
        <v>215</v>
      </c>
      <c r="B1097" s="19" t="s">
        <v>1347</v>
      </c>
      <c r="C1097" s="44" t="s">
        <v>114</v>
      </c>
      <c r="D1097" s="19" t="s">
        <v>1256</v>
      </c>
      <c r="E1097" s="19">
        <v>20</v>
      </c>
      <c r="F1097" s="19">
        <v>100</v>
      </c>
      <c r="G1097" s="19">
        <v>194</v>
      </c>
      <c r="H1097" s="19">
        <v>2</v>
      </c>
      <c r="I1097" s="79">
        <v>1.93</v>
      </c>
      <c r="J1097" s="79">
        <v>3.86</v>
      </c>
      <c r="K1097" s="19" t="s">
        <v>801</v>
      </c>
      <c r="L1097" s="19" t="s">
        <v>1366</v>
      </c>
      <c r="Q1097" s="20">
        <v>4</v>
      </c>
      <c r="R1097" s="65" t="s">
        <v>1149</v>
      </c>
      <c r="T1097" s="19" t="s">
        <v>1204</v>
      </c>
      <c r="V1097" s="19" t="s">
        <v>119</v>
      </c>
      <c r="W1097" s="19" t="s">
        <v>129</v>
      </c>
      <c r="Z1097" s="44" t="s">
        <v>1150</v>
      </c>
      <c r="AA1097" s="44" t="s">
        <v>121</v>
      </c>
    </row>
    <row r="1098" spans="1:27" hidden="1" x14ac:dyDescent="0.25">
      <c r="A1098" s="26">
        <v>216</v>
      </c>
      <c r="B1098" s="19" t="s">
        <v>1382</v>
      </c>
      <c r="C1098" s="44" t="s">
        <v>114</v>
      </c>
      <c r="D1098" s="19" t="s">
        <v>830</v>
      </c>
      <c r="E1098" s="19">
        <v>20</v>
      </c>
      <c r="F1098" s="19">
        <v>360</v>
      </c>
      <c r="G1098" s="19">
        <v>500</v>
      </c>
      <c r="H1098" s="19">
        <v>4</v>
      </c>
      <c r="I1098" s="79">
        <v>26.93</v>
      </c>
      <c r="J1098" s="79">
        <v>107.71</v>
      </c>
      <c r="K1098" s="19" t="s">
        <v>801</v>
      </c>
      <c r="L1098" s="19" t="s">
        <v>1366</v>
      </c>
      <c r="N1098" s="19" t="s">
        <v>128</v>
      </c>
      <c r="Q1098" s="20">
        <v>4</v>
      </c>
      <c r="R1098" s="65" t="s">
        <v>1149</v>
      </c>
      <c r="T1098" s="19" t="s">
        <v>1204</v>
      </c>
      <c r="V1098" s="19" t="s">
        <v>119</v>
      </c>
      <c r="X1098" s="19" t="s">
        <v>129</v>
      </c>
      <c r="Z1098" s="44" t="s">
        <v>1150</v>
      </c>
      <c r="AA1098" s="44" t="s">
        <v>121</v>
      </c>
    </row>
    <row r="1099" spans="1:27" hidden="1" x14ac:dyDescent="0.25">
      <c r="A1099" s="26">
        <v>217</v>
      </c>
      <c r="B1099" s="19" t="s">
        <v>1383</v>
      </c>
      <c r="C1099" s="44" t="s">
        <v>114</v>
      </c>
      <c r="D1099" s="19" t="s">
        <v>1256</v>
      </c>
      <c r="E1099" s="19">
        <v>20</v>
      </c>
      <c r="F1099" s="19">
        <v>100</v>
      </c>
      <c r="G1099" s="19">
        <v>194</v>
      </c>
      <c r="H1099" s="19">
        <v>6</v>
      </c>
      <c r="I1099" s="79">
        <v>1.93</v>
      </c>
      <c r="J1099" s="79">
        <v>11.58</v>
      </c>
      <c r="K1099" s="19" t="s">
        <v>801</v>
      </c>
      <c r="L1099" s="19" t="s">
        <v>1366</v>
      </c>
      <c r="Q1099" s="20">
        <v>4</v>
      </c>
      <c r="R1099" s="65" t="s">
        <v>1149</v>
      </c>
      <c r="T1099" s="19" t="s">
        <v>1204</v>
      </c>
      <c r="V1099" s="19" t="s">
        <v>119</v>
      </c>
      <c r="W1099" s="19" t="s">
        <v>129</v>
      </c>
      <c r="Z1099" s="44" t="s">
        <v>1150</v>
      </c>
      <c r="AA1099" s="44" t="s">
        <v>121</v>
      </c>
    </row>
    <row r="1100" spans="1:27" hidden="1" x14ac:dyDescent="0.25">
      <c r="A1100" s="26">
        <v>218</v>
      </c>
      <c r="B1100" s="19" t="s">
        <v>1384</v>
      </c>
      <c r="C1100" s="44" t="s">
        <v>114</v>
      </c>
      <c r="D1100" s="19" t="s">
        <v>830</v>
      </c>
      <c r="E1100" s="19">
        <v>20</v>
      </c>
      <c r="F1100" s="19">
        <v>360</v>
      </c>
      <c r="G1100" s="19">
        <v>500</v>
      </c>
      <c r="H1100" s="19">
        <v>2</v>
      </c>
      <c r="I1100" s="79">
        <v>26.92</v>
      </c>
      <c r="J1100" s="79">
        <v>53.85</v>
      </c>
      <c r="K1100" s="19" t="s">
        <v>801</v>
      </c>
      <c r="L1100" s="19" t="s">
        <v>1366</v>
      </c>
      <c r="N1100" s="19" t="s">
        <v>128</v>
      </c>
      <c r="Q1100" s="20">
        <v>4</v>
      </c>
      <c r="R1100" s="65" t="s">
        <v>1149</v>
      </c>
      <c r="T1100" s="19" t="s">
        <v>1204</v>
      </c>
      <c r="V1100" s="19" t="s">
        <v>119</v>
      </c>
      <c r="X1100" s="19" t="s">
        <v>129</v>
      </c>
      <c r="Z1100" s="44" t="s">
        <v>1150</v>
      </c>
      <c r="AA1100" s="44" t="s">
        <v>121</v>
      </c>
    </row>
    <row r="1101" spans="1:27" hidden="1" x14ac:dyDescent="0.25">
      <c r="A1101" s="26">
        <v>219</v>
      </c>
      <c r="B1101" s="19" t="s">
        <v>1364</v>
      </c>
      <c r="C1101" s="44" t="s">
        <v>114</v>
      </c>
      <c r="D1101" s="19" t="s">
        <v>810</v>
      </c>
      <c r="E1101" s="19">
        <v>20</v>
      </c>
      <c r="F1101" s="19">
        <v>120</v>
      </c>
      <c r="G1101" s="19">
        <v>200</v>
      </c>
      <c r="H1101" s="19">
        <v>2</v>
      </c>
      <c r="I1101" s="79">
        <v>2.33</v>
      </c>
      <c r="J1101" s="79">
        <v>4.6500000000000004</v>
      </c>
      <c r="K1101" s="19" t="s">
        <v>801</v>
      </c>
      <c r="L1101" s="19" t="s">
        <v>1366</v>
      </c>
      <c r="Q1101" s="20">
        <v>4</v>
      </c>
      <c r="R1101" s="65" t="s">
        <v>1149</v>
      </c>
      <c r="T1101" s="19" t="s">
        <v>1204</v>
      </c>
      <c r="V1101" s="19" t="s">
        <v>119</v>
      </c>
      <c r="W1101" s="19" t="s">
        <v>129</v>
      </c>
      <c r="Z1101" s="44" t="s">
        <v>1150</v>
      </c>
      <c r="AA1101" s="44" t="s">
        <v>121</v>
      </c>
    </row>
    <row r="1102" spans="1:27" hidden="1" x14ac:dyDescent="0.25">
      <c r="A1102" s="26">
        <v>220</v>
      </c>
      <c r="B1102" s="19" t="s">
        <v>1362</v>
      </c>
      <c r="C1102" s="44" t="s">
        <v>114</v>
      </c>
      <c r="D1102" s="19" t="s">
        <v>816</v>
      </c>
      <c r="E1102" s="19">
        <v>20</v>
      </c>
      <c r="F1102" s="19">
        <v>160</v>
      </c>
      <c r="G1102" s="19">
        <v>200</v>
      </c>
      <c r="H1102" s="19">
        <v>2</v>
      </c>
      <c r="I1102" s="79">
        <v>3.02</v>
      </c>
      <c r="J1102" s="79">
        <v>6.03</v>
      </c>
      <c r="K1102" s="19" t="s">
        <v>801</v>
      </c>
      <c r="L1102" s="19" t="s">
        <v>1366</v>
      </c>
      <c r="Q1102" s="20">
        <v>4</v>
      </c>
      <c r="R1102" s="65" t="s">
        <v>1149</v>
      </c>
      <c r="T1102" s="19" t="s">
        <v>1204</v>
      </c>
      <c r="V1102" s="19" t="s">
        <v>119</v>
      </c>
      <c r="W1102" s="19" t="s">
        <v>129</v>
      </c>
      <c r="Z1102" s="44" t="s">
        <v>1150</v>
      </c>
      <c r="AA1102" s="44" t="s">
        <v>121</v>
      </c>
    </row>
    <row r="1103" spans="1:27" hidden="1" x14ac:dyDescent="0.25">
      <c r="A1103" s="26">
        <v>221</v>
      </c>
      <c r="B1103" s="19" t="s">
        <v>1385</v>
      </c>
      <c r="C1103" s="44" t="s">
        <v>114</v>
      </c>
      <c r="D1103" s="19" t="s">
        <v>1339</v>
      </c>
      <c r="E1103" s="19">
        <v>20</v>
      </c>
      <c r="F1103" s="19">
        <v>608</v>
      </c>
      <c r="G1103" s="19">
        <v>644</v>
      </c>
      <c r="H1103" s="19">
        <v>8</v>
      </c>
      <c r="I1103" s="79">
        <v>59.41</v>
      </c>
      <c r="J1103" s="79">
        <v>475.29</v>
      </c>
      <c r="K1103" s="19" t="s">
        <v>801</v>
      </c>
      <c r="L1103" s="19" t="s">
        <v>1366</v>
      </c>
      <c r="Q1103" s="20">
        <v>4</v>
      </c>
      <c r="R1103" s="65" t="s">
        <v>1149</v>
      </c>
      <c r="T1103" s="19" t="s">
        <v>1204</v>
      </c>
      <c r="V1103" s="19" t="s">
        <v>119</v>
      </c>
      <c r="W1103" s="19" t="s">
        <v>129</v>
      </c>
      <c r="Z1103" s="44" t="s">
        <v>1150</v>
      </c>
      <c r="AA1103" s="44" t="s">
        <v>121</v>
      </c>
    </row>
    <row r="1104" spans="1:27" hidden="1" x14ac:dyDescent="0.25">
      <c r="A1104" s="26">
        <v>222</v>
      </c>
      <c r="B1104" s="19" t="s">
        <v>1386</v>
      </c>
      <c r="C1104" s="44" t="s">
        <v>114</v>
      </c>
      <c r="D1104" s="19" t="s">
        <v>830</v>
      </c>
      <c r="E1104" s="19">
        <v>20</v>
      </c>
      <c r="F1104" s="19">
        <v>360</v>
      </c>
      <c r="G1104" s="19">
        <v>500</v>
      </c>
      <c r="H1104" s="19">
        <v>2</v>
      </c>
      <c r="I1104" s="79">
        <v>26.92</v>
      </c>
      <c r="J1104" s="79">
        <v>53.85</v>
      </c>
      <c r="K1104" s="19" t="s">
        <v>801</v>
      </c>
      <c r="L1104" s="19" t="s">
        <v>1366</v>
      </c>
      <c r="N1104" s="19" t="s">
        <v>128</v>
      </c>
      <c r="Q1104" s="20">
        <v>4</v>
      </c>
      <c r="R1104" s="65" t="s">
        <v>1149</v>
      </c>
      <c r="T1104" s="19" t="s">
        <v>1204</v>
      </c>
      <c r="V1104" s="19" t="s">
        <v>119</v>
      </c>
      <c r="X1104" s="19" t="s">
        <v>129</v>
      </c>
      <c r="Z1104" s="44" t="s">
        <v>1150</v>
      </c>
      <c r="AA1104" s="44" t="s">
        <v>121</v>
      </c>
    </row>
    <row r="1105" spans="1:27" hidden="1" x14ac:dyDescent="0.25">
      <c r="A1105" s="26">
        <v>223</v>
      </c>
      <c r="B1105" s="19" t="s">
        <v>1387</v>
      </c>
      <c r="C1105" s="44" t="s">
        <v>114</v>
      </c>
      <c r="D1105" s="19" t="s">
        <v>830</v>
      </c>
      <c r="E1105" s="19">
        <v>20</v>
      </c>
      <c r="F1105" s="19">
        <v>360</v>
      </c>
      <c r="G1105" s="19">
        <v>500</v>
      </c>
      <c r="H1105" s="19">
        <v>2</v>
      </c>
      <c r="I1105" s="79">
        <v>26.92</v>
      </c>
      <c r="J1105" s="79">
        <v>53.85</v>
      </c>
      <c r="K1105" s="19" t="s">
        <v>801</v>
      </c>
      <c r="L1105" s="19" t="s">
        <v>1366</v>
      </c>
      <c r="N1105" s="19" t="s">
        <v>128</v>
      </c>
      <c r="Q1105" s="20">
        <v>4</v>
      </c>
      <c r="R1105" s="65" t="s">
        <v>1149</v>
      </c>
      <c r="T1105" s="19" t="s">
        <v>1204</v>
      </c>
      <c r="V1105" s="19" t="s">
        <v>119</v>
      </c>
      <c r="X1105" s="19" t="s">
        <v>129</v>
      </c>
      <c r="Z1105" s="44" t="s">
        <v>1150</v>
      </c>
      <c r="AA1105" s="44" t="s">
        <v>121</v>
      </c>
    </row>
    <row r="1106" spans="1:27" hidden="1" x14ac:dyDescent="0.25">
      <c r="A1106" s="26">
        <v>224</v>
      </c>
      <c r="B1106" s="19" t="s">
        <v>1388</v>
      </c>
      <c r="C1106" s="44" t="s">
        <v>114</v>
      </c>
      <c r="D1106" s="19" t="s">
        <v>810</v>
      </c>
      <c r="E1106" s="19">
        <v>20</v>
      </c>
      <c r="F1106" s="19">
        <v>120</v>
      </c>
      <c r="G1106" s="19">
        <v>200</v>
      </c>
      <c r="H1106" s="19">
        <v>4</v>
      </c>
      <c r="I1106" s="79">
        <v>2.3199999999999998</v>
      </c>
      <c r="J1106" s="79">
        <v>9.2899999999999991</v>
      </c>
      <c r="K1106" s="19" t="s">
        <v>801</v>
      </c>
      <c r="L1106" s="19" t="s">
        <v>1366</v>
      </c>
      <c r="Q1106" s="20">
        <v>4</v>
      </c>
      <c r="R1106" s="65" t="s">
        <v>1149</v>
      </c>
      <c r="T1106" s="19" t="s">
        <v>1204</v>
      </c>
      <c r="V1106" s="19" t="s">
        <v>119</v>
      </c>
      <c r="W1106" s="19" t="s">
        <v>129</v>
      </c>
      <c r="Z1106" s="44" t="s">
        <v>1150</v>
      </c>
      <c r="AA1106" s="44" t="s">
        <v>121</v>
      </c>
    </row>
    <row r="1107" spans="1:27" hidden="1" x14ac:dyDescent="0.25">
      <c r="A1107" s="26">
        <v>225</v>
      </c>
      <c r="B1107" s="19" t="s">
        <v>1389</v>
      </c>
      <c r="C1107" s="44" t="s">
        <v>114</v>
      </c>
      <c r="D1107" s="19" t="s">
        <v>816</v>
      </c>
      <c r="E1107" s="19">
        <v>20</v>
      </c>
      <c r="F1107" s="19">
        <v>160</v>
      </c>
      <c r="G1107" s="19">
        <v>200</v>
      </c>
      <c r="H1107" s="19">
        <v>4</v>
      </c>
      <c r="I1107" s="79">
        <v>3.02</v>
      </c>
      <c r="J1107" s="79">
        <v>12.06</v>
      </c>
      <c r="K1107" s="19" t="s">
        <v>801</v>
      </c>
      <c r="L1107" s="19" t="s">
        <v>1366</v>
      </c>
      <c r="Q1107" s="20">
        <v>4</v>
      </c>
      <c r="R1107" s="65" t="s">
        <v>1149</v>
      </c>
      <c r="T1107" s="19" t="s">
        <v>1204</v>
      </c>
      <c r="V1107" s="19" t="s">
        <v>119</v>
      </c>
      <c r="W1107" s="19" t="s">
        <v>129</v>
      </c>
      <c r="Z1107" s="44" t="s">
        <v>1150</v>
      </c>
      <c r="AA1107" s="44" t="s">
        <v>121</v>
      </c>
    </row>
    <row r="1108" spans="1:27" hidden="1" x14ac:dyDescent="0.25">
      <c r="A1108" s="26">
        <v>226</v>
      </c>
      <c r="B1108" s="19" t="s">
        <v>1390</v>
      </c>
      <c r="C1108" s="44" t="s">
        <v>114</v>
      </c>
      <c r="D1108" s="19" t="s">
        <v>921</v>
      </c>
      <c r="E1108" s="19">
        <v>20</v>
      </c>
      <c r="F1108" s="19">
        <v>628</v>
      </c>
      <c r="G1108" s="19">
        <v>649</v>
      </c>
      <c r="H1108" s="19">
        <v>6</v>
      </c>
      <c r="I1108" s="79">
        <v>61.97</v>
      </c>
      <c r="J1108" s="79">
        <v>371.8</v>
      </c>
      <c r="K1108" s="19" t="s">
        <v>801</v>
      </c>
      <c r="L1108" s="19" t="s">
        <v>1366</v>
      </c>
      <c r="Q1108" s="20">
        <v>4</v>
      </c>
      <c r="R1108" s="65" t="s">
        <v>1149</v>
      </c>
      <c r="T1108" s="19" t="s">
        <v>1204</v>
      </c>
      <c r="V1108" s="19" t="s">
        <v>119</v>
      </c>
      <c r="W1108" s="19" t="s">
        <v>129</v>
      </c>
      <c r="Z1108" s="44" t="s">
        <v>1150</v>
      </c>
      <c r="AA1108" s="44" t="s">
        <v>121</v>
      </c>
    </row>
    <row r="1109" spans="1:27" hidden="1" x14ac:dyDescent="0.25">
      <c r="A1109" s="26">
        <v>227</v>
      </c>
      <c r="B1109" s="19" t="s">
        <v>1391</v>
      </c>
      <c r="C1109" s="44" t="s">
        <v>114</v>
      </c>
      <c r="D1109" s="19" t="s">
        <v>830</v>
      </c>
      <c r="E1109" s="19">
        <v>20</v>
      </c>
      <c r="F1109" s="19">
        <v>360</v>
      </c>
      <c r="G1109" s="19">
        <v>500</v>
      </c>
      <c r="H1109" s="19">
        <v>1</v>
      </c>
      <c r="I1109" s="79">
        <v>26.93</v>
      </c>
      <c r="J1109" s="79">
        <v>26.93</v>
      </c>
      <c r="K1109" s="19" t="s">
        <v>801</v>
      </c>
      <c r="L1109" s="19" t="s">
        <v>1366</v>
      </c>
      <c r="N1109" s="19" t="s">
        <v>128</v>
      </c>
      <c r="Q1109" s="20">
        <v>4</v>
      </c>
      <c r="R1109" s="65" t="s">
        <v>1149</v>
      </c>
      <c r="T1109" s="19" t="s">
        <v>1204</v>
      </c>
      <c r="V1109" s="19" t="s">
        <v>119</v>
      </c>
      <c r="X1109" s="19" t="s">
        <v>129</v>
      </c>
      <c r="Z1109" s="44" t="s">
        <v>1150</v>
      </c>
      <c r="AA1109" s="44" t="s">
        <v>121</v>
      </c>
    </row>
    <row r="1110" spans="1:27" hidden="1" x14ac:dyDescent="0.25">
      <c r="A1110" s="26">
        <v>228</v>
      </c>
      <c r="B1110" s="19" t="s">
        <v>1392</v>
      </c>
      <c r="C1110" s="44" t="s">
        <v>114</v>
      </c>
      <c r="D1110" s="19" t="s">
        <v>830</v>
      </c>
      <c r="E1110" s="19">
        <v>20</v>
      </c>
      <c r="F1110" s="19">
        <v>360</v>
      </c>
      <c r="G1110" s="19">
        <v>500</v>
      </c>
      <c r="H1110" s="19">
        <v>1</v>
      </c>
      <c r="I1110" s="79">
        <v>26.93</v>
      </c>
      <c r="J1110" s="79">
        <v>26.93</v>
      </c>
      <c r="K1110" s="19" t="s">
        <v>801</v>
      </c>
      <c r="L1110" s="19" t="s">
        <v>1366</v>
      </c>
      <c r="N1110" s="19" t="s">
        <v>128</v>
      </c>
      <c r="Q1110" s="20">
        <v>4</v>
      </c>
      <c r="R1110" s="65" t="s">
        <v>1149</v>
      </c>
      <c r="T1110" s="19" t="s">
        <v>1204</v>
      </c>
      <c r="V1110" s="19" t="s">
        <v>119</v>
      </c>
      <c r="X1110" s="19" t="s">
        <v>129</v>
      </c>
      <c r="Z1110" s="44" t="s">
        <v>1150</v>
      </c>
      <c r="AA1110" s="44" t="s">
        <v>121</v>
      </c>
    </row>
    <row r="1111" spans="1:27" hidden="1" x14ac:dyDescent="0.25">
      <c r="A1111" s="26">
        <v>229</v>
      </c>
      <c r="B1111" s="19" t="s">
        <v>1393</v>
      </c>
      <c r="C1111" s="44" t="s">
        <v>114</v>
      </c>
      <c r="D1111" s="19" t="s">
        <v>830</v>
      </c>
      <c r="E1111" s="19">
        <v>20</v>
      </c>
      <c r="F1111" s="19">
        <v>360</v>
      </c>
      <c r="G1111" s="19">
        <v>500</v>
      </c>
      <c r="H1111" s="19">
        <v>1</v>
      </c>
      <c r="I1111" s="79">
        <v>26.93</v>
      </c>
      <c r="J1111" s="79">
        <v>26.93</v>
      </c>
      <c r="K1111" s="19" t="s">
        <v>801</v>
      </c>
      <c r="L1111" s="19" t="s">
        <v>1366</v>
      </c>
      <c r="N1111" s="19" t="s">
        <v>128</v>
      </c>
      <c r="Q1111" s="20">
        <v>4</v>
      </c>
      <c r="R1111" s="65" t="s">
        <v>1149</v>
      </c>
      <c r="T1111" s="19" t="s">
        <v>1204</v>
      </c>
      <c r="V1111" s="19" t="s">
        <v>119</v>
      </c>
      <c r="X1111" s="19" t="s">
        <v>129</v>
      </c>
      <c r="Z1111" s="44" t="s">
        <v>1150</v>
      </c>
      <c r="AA1111" s="44" t="s">
        <v>121</v>
      </c>
    </row>
    <row r="1112" spans="1:27" hidden="1" x14ac:dyDescent="0.25">
      <c r="A1112" s="26">
        <v>230</v>
      </c>
      <c r="B1112" s="19" t="s">
        <v>1394</v>
      </c>
      <c r="C1112" s="44" t="s">
        <v>114</v>
      </c>
      <c r="D1112" s="19" t="s">
        <v>830</v>
      </c>
      <c r="E1112" s="19">
        <v>20</v>
      </c>
      <c r="F1112" s="19">
        <v>360</v>
      </c>
      <c r="G1112" s="19">
        <v>500</v>
      </c>
      <c r="H1112" s="19">
        <v>1</v>
      </c>
      <c r="I1112" s="79">
        <v>26.93</v>
      </c>
      <c r="J1112" s="79">
        <v>26.93</v>
      </c>
      <c r="K1112" s="19" t="s">
        <v>801</v>
      </c>
      <c r="L1112" s="19" t="s">
        <v>1366</v>
      </c>
      <c r="N1112" s="19" t="s">
        <v>128</v>
      </c>
      <c r="Q1112" s="20">
        <v>4</v>
      </c>
      <c r="R1112" s="65" t="s">
        <v>1149</v>
      </c>
      <c r="T1112" s="19" t="s">
        <v>1204</v>
      </c>
      <c r="V1112" s="19" t="s">
        <v>119</v>
      </c>
      <c r="X1112" s="19" t="s">
        <v>129</v>
      </c>
      <c r="Z1112" s="44" t="s">
        <v>1150</v>
      </c>
      <c r="AA1112" s="44" t="s">
        <v>121</v>
      </c>
    </row>
    <row r="1113" spans="1:27" hidden="1" x14ac:dyDescent="0.25">
      <c r="A1113" s="26">
        <v>231</v>
      </c>
      <c r="B1113" s="19" t="s">
        <v>1395</v>
      </c>
      <c r="C1113" s="44" t="s">
        <v>114</v>
      </c>
      <c r="D1113" s="19" t="s">
        <v>810</v>
      </c>
      <c r="E1113" s="19">
        <v>20</v>
      </c>
      <c r="F1113" s="19">
        <v>120</v>
      </c>
      <c r="G1113" s="19">
        <v>200</v>
      </c>
      <c r="H1113" s="19">
        <v>4</v>
      </c>
      <c r="I1113" s="79">
        <v>2.3199999999999998</v>
      </c>
      <c r="J1113" s="79">
        <v>9.2899999999999991</v>
      </c>
      <c r="K1113" s="19" t="s">
        <v>801</v>
      </c>
      <c r="L1113" s="19" t="s">
        <v>1366</v>
      </c>
      <c r="Q1113" s="20">
        <v>4</v>
      </c>
      <c r="R1113" s="65" t="s">
        <v>1149</v>
      </c>
      <c r="T1113" s="19" t="s">
        <v>1204</v>
      </c>
      <c r="V1113" s="19" t="s">
        <v>119</v>
      </c>
      <c r="W1113" s="19" t="s">
        <v>129</v>
      </c>
      <c r="Z1113" s="44" t="s">
        <v>1150</v>
      </c>
      <c r="AA1113" s="44" t="s">
        <v>121</v>
      </c>
    </row>
    <row r="1114" spans="1:27" hidden="1" x14ac:dyDescent="0.25">
      <c r="A1114" s="26">
        <v>232</v>
      </c>
      <c r="B1114" s="19" t="s">
        <v>1396</v>
      </c>
      <c r="C1114" s="44" t="s">
        <v>114</v>
      </c>
      <c r="D1114" s="19" t="s">
        <v>816</v>
      </c>
      <c r="E1114" s="19">
        <v>20</v>
      </c>
      <c r="F1114" s="19">
        <v>160</v>
      </c>
      <c r="G1114" s="19">
        <v>200</v>
      </c>
      <c r="H1114" s="19">
        <v>4</v>
      </c>
      <c r="I1114" s="79">
        <v>3.02</v>
      </c>
      <c r="J1114" s="79">
        <v>12.06</v>
      </c>
      <c r="K1114" s="19" t="s">
        <v>801</v>
      </c>
      <c r="L1114" s="19" t="s">
        <v>1366</v>
      </c>
      <c r="Q1114" s="20">
        <v>4</v>
      </c>
      <c r="R1114" s="65" t="s">
        <v>1149</v>
      </c>
      <c r="T1114" s="19" t="s">
        <v>1204</v>
      </c>
      <c r="V1114" s="19" t="s">
        <v>119</v>
      </c>
      <c r="W1114" s="19" t="s">
        <v>129</v>
      </c>
      <c r="Z1114" s="44" t="s">
        <v>1150</v>
      </c>
      <c r="AA1114" s="44" t="s">
        <v>121</v>
      </c>
    </row>
    <row r="1115" spans="1:27" hidden="1" x14ac:dyDescent="0.25">
      <c r="A1115" s="26">
        <v>233</v>
      </c>
      <c r="B1115" s="19" t="s">
        <v>1397</v>
      </c>
      <c r="C1115" s="44" t="s">
        <v>114</v>
      </c>
      <c r="D1115" s="19" t="s">
        <v>818</v>
      </c>
      <c r="E1115" s="19">
        <v>20</v>
      </c>
      <c r="F1115" s="19">
        <v>648</v>
      </c>
      <c r="G1115" s="19">
        <v>659</v>
      </c>
      <c r="H1115" s="19">
        <v>8</v>
      </c>
      <c r="I1115" s="79">
        <v>65.31</v>
      </c>
      <c r="J1115" s="79">
        <v>522.44000000000005</v>
      </c>
      <c r="K1115" s="19" t="s">
        <v>801</v>
      </c>
      <c r="L1115" s="19" t="s">
        <v>1366</v>
      </c>
      <c r="Q1115" s="20">
        <v>4</v>
      </c>
      <c r="R1115" s="65" t="s">
        <v>1149</v>
      </c>
      <c r="T1115" s="19" t="s">
        <v>1204</v>
      </c>
      <c r="V1115" s="19" t="s">
        <v>119</v>
      </c>
      <c r="W1115" s="19" t="s">
        <v>129</v>
      </c>
      <c r="Z1115" s="44" t="s">
        <v>1150</v>
      </c>
      <c r="AA1115" s="44" t="s">
        <v>121</v>
      </c>
    </row>
    <row r="1116" spans="1:27" hidden="1" x14ac:dyDescent="0.25">
      <c r="A1116" s="26">
        <v>234</v>
      </c>
      <c r="B1116" s="19" t="s">
        <v>1398</v>
      </c>
      <c r="C1116" s="44" t="s">
        <v>114</v>
      </c>
      <c r="D1116" s="19" t="s">
        <v>810</v>
      </c>
      <c r="E1116" s="19">
        <v>20</v>
      </c>
      <c r="F1116" s="19">
        <v>120</v>
      </c>
      <c r="G1116" s="19">
        <v>200</v>
      </c>
      <c r="H1116" s="19">
        <v>4</v>
      </c>
      <c r="I1116" s="79">
        <v>2.3199999999999998</v>
      </c>
      <c r="J1116" s="79">
        <v>9.2899999999999991</v>
      </c>
      <c r="K1116" s="19" t="s">
        <v>801</v>
      </c>
      <c r="L1116" s="19" t="s">
        <v>1366</v>
      </c>
      <c r="Q1116" s="20">
        <v>4</v>
      </c>
      <c r="R1116" s="65" t="s">
        <v>1149</v>
      </c>
      <c r="T1116" s="19" t="s">
        <v>1204</v>
      </c>
      <c r="V1116" s="19" t="s">
        <v>119</v>
      </c>
      <c r="W1116" s="19" t="s">
        <v>129</v>
      </c>
      <c r="Z1116" s="44" t="s">
        <v>1150</v>
      </c>
      <c r="AA1116" s="44" t="s">
        <v>121</v>
      </c>
    </row>
    <row r="1117" spans="1:27" hidden="1" x14ac:dyDescent="0.25">
      <c r="A1117" s="26">
        <v>235</v>
      </c>
      <c r="B1117" s="19" t="s">
        <v>1399</v>
      </c>
      <c r="C1117" s="44" t="s">
        <v>114</v>
      </c>
      <c r="D1117" s="19" t="s">
        <v>816</v>
      </c>
      <c r="E1117" s="19">
        <v>20</v>
      </c>
      <c r="F1117" s="19">
        <v>160</v>
      </c>
      <c r="G1117" s="19">
        <v>200</v>
      </c>
      <c r="H1117" s="19">
        <v>4</v>
      </c>
      <c r="I1117" s="79">
        <v>3.02</v>
      </c>
      <c r="J1117" s="79">
        <v>12.06</v>
      </c>
      <c r="K1117" s="19" t="s">
        <v>801</v>
      </c>
      <c r="L1117" s="19" t="s">
        <v>1366</v>
      </c>
      <c r="Q1117" s="20">
        <v>4</v>
      </c>
      <c r="R1117" s="65" t="s">
        <v>1149</v>
      </c>
      <c r="T1117" s="19" t="s">
        <v>1204</v>
      </c>
      <c r="V1117" s="19" t="s">
        <v>119</v>
      </c>
      <c r="W1117" s="19" t="s">
        <v>129</v>
      </c>
      <c r="Z1117" s="44" t="s">
        <v>1150</v>
      </c>
      <c r="AA1117" s="44" t="s">
        <v>121</v>
      </c>
    </row>
    <row r="1118" spans="1:27" hidden="1" x14ac:dyDescent="0.25">
      <c r="A1118" s="26">
        <v>236</v>
      </c>
      <c r="B1118" s="19" t="s">
        <v>1400</v>
      </c>
      <c r="C1118" s="44" t="s">
        <v>114</v>
      </c>
      <c r="D1118" s="19" t="s">
        <v>830</v>
      </c>
      <c r="E1118" s="19">
        <v>20</v>
      </c>
      <c r="F1118" s="19">
        <v>360</v>
      </c>
      <c r="G1118" s="19">
        <v>500</v>
      </c>
      <c r="H1118" s="19">
        <v>1</v>
      </c>
      <c r="I1118" s="79">
        <v>26.93</v>
      </c>
      <c r="J1118" s="79">
        <v>26.93</v>
      </c>
      <c r="K1118" s="19" t="s">
        <v>801</v>
      </c>
      <c r="L1118" s="19" t="s">
        <v>1401</v>
      </c>
      <c r="N1118" s="19" t="s">
        <v>128</v>
      </c>
      <c r="Q1118" s="20">
        <v>4</v>
      </c>
      <c r="R1118" s="65" t="s">
        <v>1149</v>
      </c>
      <c r="V1118" s="19" t="s">
        <v>119</v>
      </c>
      <c r="X1118" s="19" t="s">
        <v>129</v>
      </c>
      <c r="Z1118" s="44" t="s">
        <v>1150</v>
      </c>
      <c r="AA1118" s="44" t="s">
        <v>121</v>
      </c>
    </row>
    <row r="1119" spans="1:27" hidden="1" x14ac:dyDescent="0.25">
      <c r="A1119" s="26">
        <v>237</v>
      </c>
      <c r="B1119" s="19" t="s">
        <v>1402</v>
      </c>
      <c r="C1119" s="44" t="s">
        <v>114</v>
      </c>
      <c r="D1119" s="19" t="s">
        <v>830</v>
      </c>
      <c r="E1119" s="19">
        <v>20</v>
      </c>
      <c r="F1119" s="19">
        <v>360</v>
      </c>
      <c r="G1119" s="19">
        <v>500</v>
      </c>
      <c r="H1119" s="19">
        <v>1</v>
      </c>
      <c r="I1119" s="79">
        <v>26.93</v>
      </c>
      <c r="J1119" s="79">
        <v>26.93</v>
      </c>
      <c r="K1119" s="19" t="s">
        <v>801</v>
      </c>
      <c r="L1119" s="19" t="s">
        <v>1401</v>
      </c>
      <c r="N1119" s="19" t="s">
        <v>128</v>
      </c>
      <c r="Q1119" s="20">
        <v>4</v>
      </c>
      <c r="R1119" s="65" t="s">
        <v>1149</v>
      </c>
      <c r="V1119" s="19" t="s">
        <v>119</v>
      </c>
      <c r="X1119" s="19" t="s">
        <v>129</v>
      </c>
      <c r="Z1119" s="44" t="s">
        <v>1150</v>
      </c>
      <c r="AA1119" s="44" t="s">
        <v>121</v>
      </c>
    </row>
    <row r="1120" spans="1:27" hidden="1" x14ac:dyDescent="0.25">
      <c r="A1120" s="26">
        <v>238</v>
      </c>
      <c r="B1120" s="19" t="s">
        <v>1403</v>
      </c>
      <c r="C1120" s="44" t="s">
        <v>114</v>
      </c>
      <c r="D1120" s="19" t="s">
        <v>830</v>
      </c>
      <c r="E1120" s="19">
        <v>20</v>
      </c>
      <c r="F1120" s="19">
        <v>360</v>
      </c>
      <c r="G1120" s="19">
        <v>500</v>
      </c>
      <c r="H1120" s="19">
        <v>1</v>
      </c>
      <c r="I1120" s="79">
        <v>26.93</v>
      </c>
      <c r="J1120" s="79">
        <v>26.93</v>
      </c>
      <c r="K1120" s="19" t="s">
        <v>801</v>
      </c>
      <c r="L1120" s="19" t="s">
        <v>1401</v>
      </c>
      <c r="N1120" s="19" t="s">
        <v>128</v>
      </c>
      <c r="Q1120" s="20">
        <v>4</v>
      </c>
      <c r="R1120" s="65" t="s">
        <v>1149</v>
      </c>
      <c r="V1120" s="19" t="s">
        <v>119</v>
      </c>
      <c r="X1120" s="19" t="s">
        <v>129</v>
      </c>
      <c r="Z1120" s="44" t="s">
        <v>1150</v>
      </c>
      <c r="AA1120" s="44" t="s">
        <v>121</v>
      </c>
    </row>
    <row r="1121" spans="1:27" hidden="1" x14ac:dyDescent="0.25">
      <c r="A1121" s="26">
        <v>239</v>
      </c>
      <c r="B1121" s="19" t="s">
        <v>1404</v>
      </c>
      <c r="C1121" s="44" t="s">
        <v>114</v>
      </c>
      <c r="D1121" s="19" t="s">
        <v>830</v>
      </c>
      <c r="E1121" s="19">
        <v>20</v>
      </c>
      <c r="F1121" s="19">
        <v>360</v>
      </c>
      <c r="G1121" s="19">
        <v>500</v>
      </c>
      <c r="H1121" s="19">
        <v>4</v>
      </c>
      <c r="I1121" s="79">
        <v>26.93</v>
      </c>
      <c r="J1121" s="79">
        <v>107.71</v>
      </c>
      <c r="K1121" s="19" t="s">
        <v>801</v>
      </c>
      <c r="L1121" s="19" t="s">
        <v>1401</v>
      </c>
      <c r="N1121" s="19" t="s">
        <v>128</v>
      </c>
      <c r="Q1121" s="20">
        <v>4</v>
      </c>
      <c r="R1121" s="65" t="s">
        <v>1149</v>
      </c>
      <c r="V1121" s="19" t="s">
        <v>119</v>
      </c>
      <c r="X1121" s="19" t="s">
        <v>129</v>
      </c>
      <c r="Z1121" s="44" t="s">
        <v>1150</v>
      </c>
      <c r="AA1121" s="44" t="s">
        <v>121</v>
      </c>
    </row>
    <row r="1122" spans="1:27" hidden="1" x14ac:dyDescent="0.25">
      <c r="A1122" s="26">
        <v>240</v>
      </c>
      <c r="B1122" s="19" t="s">
        <v>1405</v>
      </c>
      <c r="C1122" s="44" t="s">
        <v>114</v>
      </c>
      <c r="D1122" s="19" t="s">
        <v>816</v>
      </c>
      <c r="E1122" s="19">
        <v>20</v>
      </c>
      <c r="F1122" s="19">
        <v>160</v>
      </c>
      <c r="G1122" s="19">
        <v>200</v>
      </c>
      <c r="H1122" s="19">
        <v>4</v>
      </c>
      <c r="I1122" s="79">
        <v>3.02</v>
      </c>
      <c r="J1122" s="79">
        <v>12.06</v>
      </c>
      <c r="K1122" s="19" t="s">
        <v>801</v>
      </c>
      <c r="L1122" s="19" t="s">
        <v>1401</v>
      </c>
      <c r="Q1122" s="20">
        <v>4</v>
      </c>
      <c r="R1122" s="65" t="s">
        <v>1149</v>
      </c>
      <c r="V1122" s="19" t="s">
        <v>119</v>
      </c>
      <c r="W1122" s="19" t="s">
        <v>129</v>
      </c>
      <c r="Z1122" s="44" t="s">
        <v>1150</v>
      </c>
      <c r="AA1122" s="44" t="s">
        <v>121</v>
      </c>
    </row>
    <row r="1123" spans="1:27" hidden="1" x14ac:dyDescent="0.25">
      <c r="A1123" s="26">
        <v>241</v>
      </c>
      <c r="B1123" s="19" t="s">
        <v>1406</v>
      </c>
      <c r="C1123" s="44" t="s">
        <v>114</v>
      </c>
      <c r="D1123" s="19" t="s">
        <v>818</v>
      </c>
      <c r="E1123" s="19">
        <v>20</v>
      </c>
      <c r="F1123" s="19">
        <v>648</v>
      </c>
      <c r="G1123" s="19">
        <v>659</v>
      </c>
      <c r="H1123" s="19">
        <v>8</v>
      </c>
      <c r="I1123" s="79">
        <v>65.31</v>
      </c>
      <c r="J1123" s="79">
        <v>522.44000000000005</v>
      </c>
      <c r="K1123" s="19" t="s">
        <v>801</v>
      </c>
      <c r="L1123" s="19" t="s">
        <v>1401</v>
      </c>
      <c r="Q1123" s="20">
        <v>4</v>
      </c>
      <c r="R1123" s="65" t="s">
        <v>1149</v>
      </c>
      <c r="V1123" s="19" t="s">
        <v>119</v>
      </c>
      <c r="W1123" s="19" t="s">
        <v>129</v>
      </c>
      <c r="Z1123" s="44" t="s">
        <v>1150</v>
      </c>
      <c r="AA1123" s="44" t="s">
        <v>121</v>
      </c>
    </row>
    <row r="1124" spans="1:27" hidden="1" x14ac:dyDescent="0.25">
      <c r="A1124" s="26">
        <v>242</v>
      </c>
      <c r="B1124" s="19" t="s">
        <v>1407</v>
      </c>
      <c r="C1124" s="44" t="s">
        <v>114</v>
      </c>
      <c r="D1124" s="19" t="s">
        <v>816</v>
      </c>
      <c r="E1124" s="19">
        <v>20</v>
      </c>
      <c r="F1124" s="19">
        <v>160</v>
      </c>
      <c r="G1124" s="19">
        <v>200</v>
      </c>
      <c r="H1124" s="19">
        <v>4</v>
      </c>
      <c r="I1124" s="79">
        <v>3.02</v>
      </c>
      <c r="J1124" s="79">
        <v>12.06</v>
      </c>
      <c r="K1124" s="19" t="s">
        <v>801</v>
      </c>
      <c r="L1124" s="19" t="s">
        <v>1401</v>
      </c>
      <c r="Q1124" s="20">
        <v>4</v>
      </c>
      <c r="R1124" s="65" t="s">
        <v>1149</v>
      </c>
      <c r="V1124" s="19" t="s">
        <v>119</v>
      </c>
      <c r="W1124" s="19" t="s">
        <v>129</v>
      </c>
      <c r="Z1124" s="44" t="s">
        <v>1150</v>
      </c>
      <c r="AA1124" s="44" t="s">
        <v>121</v>
      </c>
    </row>
    <row r="1125" spans="1:27" hidden="1" x14ac:dyDescent="0.25">
      <c r="A1125" s="26">
        <v>243</v>
      </c>
      <c r="B1125" s="19" t="s">
        <v>1408</v>
      </c>
      <c r="C1125" s="44" t="s">
        <v>114</v>
      </c>
      <c r="D1125" s="19" t="s">
        <v>830</v>
      </c>
      <c r="E1125" s="19">
        <v>20</v>
      </c>
      <c r="F1125" s="19">
        <v>360</v>
      </c>
      <c r="G1125" s="19">
        <v>500</v>
      </c>
      <c r="H1125" s="19">
        <v>2</v>
      </c>
      <c r="I1125" s="79">
        <v>26.92</v>
      </c>
      <c r="J1125" s="79">
        <v>53.85</v>
      </c>
      <c r="K1125" s="19" t="s">
        <v>801</v>
      </c>
      <c r="L1125" s="19" t="s">
        <v>1401</v>
      </c>
      <c r="N1125" s="19" t="s">
        <v>128</v>
      </c>
      <c r="Q1125" s="20">
        <v>4</v>
      </c>
      <c r="R1125" s="65" t="s">
        <v>1149</v>
      </c>
      <c r="V1125" s="19" t="s">
        <v>119</v>
      </c>
      <c r="X1125" s="19" t="s">
        <v>129</v>
      </c>
      <c r="Z1125" s="44" t="s">
        <v>1150</v>
      </c>
      <c r="AA1125" s="44" t="s">
        <v>121</v>
      </c>
    </row>
    <row r="1126" spans="1:27" hidden="1" x14ac:dyDescent="0.25">
      <c r="A1126" s="26">
        <v>244</v>
      </c>
      <c r="B1126" s="19" t="s">
        <v>1409</v>
      </c>
      <c r="C1126" s="44" t="s">
        <v>114</v>
      </c>
      <c r="D1126" s="19" t="s">
        <v>816</v>
      </c>
      <c r="E1126" s="19">
        <v>20</v>
      </c>
      <c r="F1126" s="19">
        <v>160</v>
      </c>
      <c r="G1126" s="19">
        <v>200</v>
      </c>
      <c r="H1126" s="19">
        <v>4</v>
      </c>
      <c r="I1126" s="79">
        <v>3.02</v>
      </c>
      <c r="J1126" s="79">
        <v>12.06</v>
      </c>
      <c r="K1126" s="19" t="s">
        <v>801</v>
      </c>
      <c r="L1126" s="19" t="s">
        <v>1401</v>
      </c>
      <c r="Q1126" s="20">
        <v>4</v>
      </c>
      <c r="R1126" s="65" t="s">
        <v>1149</v>
      </c>
      <c r="V1126" s="19" t="s">
        <v>119</v>
      </c>
      <c r="W1126" s="19" t="s">
        <v>129</v>
      </c>
      <c r="Z1126" s="44" t="s">
        <v>1150</v>
      </c>
      <c r="AA1126" s="44" t="s">
        <v>121</v>
      </c>
    </row>
    <row r="1127" spans="1:27" hidden="1" x14ac:dyDescent="0.25">
      <c r="A1127" s="26">
        <v>245</v>
      </c>
      <c r="B1127" s="19" t="s">
        <v>1410</v>
      </c>
      <c r="C1127" s="44" t="s">
        <v>114</v>
      </c>
      <c r="D1127" s="19" t="s">
        <v>830</v>
      </c>
      <c r="E1127" s="19">
        <v>20</v>
      </c>
      <c r="F1127" s="19">
        <v>360</v>
      </c>
      <c r="G1127" s="19">
        <v>500</v>
      </c>
      <c r="H1127" s="19">
        <v>3</v>
      </c>
      <c r="I1127" s="79">
        <v>26.93</v>
      </c>
      <c r="J1127" s="79">
        <v>80.78</v>
      </c>
      <c r="K1127" s="19" t="s">
        <v>801</v>
      </c>
      <c r="L1127" s="19" t="s">
        <v>1401</v>
      </c>
      <c r="N1127" s="19" t="s">
        <v>128</v>
      </c>
      <c r="Q1127" s="20">
        <v>4</v>
      </c>
      <c r="R1127" s="65" t="s">
        <v>1149</v>
      </c>
      <c r="V1127" s="19" t="s">
        <v>119</v>
      </c>
      <c r="X1127" s="19" t="s">
        <v>129</v>
      </c>
      <c r="Z1127" s="44" t="s">
        <v>1150</v>
      </c>
      <c r="AA1127" s="44" t="s">
        <v>121</v>
      </c>
    </row>
    <row r="1128" spans="1:27" hidden="1" x14ac:dyDescent="0.25">
      <c r="A1128" s="26">
        <v>246</v>
      </c>
      <c r="B1128" s="19" t="s">
        <v>1411</v>
      </c>
      <c r="C1128" s="44" t="s">
        <v>114</v>
      </c>
      <c r="D1128" s="19" t="s">
        <v>818</v>
      </c>
      <c r="E1128" s="19">
        <v>20</v>
      </c>
      <c r="F1128" s="19">
        <v>648</v>
      </c>
      <c r="G1128" s="19">
        <v>659</v>
      </c>
      <c r="H1128" s="19">
        <v>8</v>
      </c>
      <c r="I1128" s="79">
        <v>65.31</v>
      </c>
      <c r="J1128" s="79">
        <v>522.44000000000005</v>
      </c>
      <c r="K1128" s="19" t="s">
        <v>801</v>
      </c>
      <c r="L1128" s="19" t="s">
        <v>1401</v>
      </c>
      <c r="Q1128" s="20">
        <v>4</v>
      </c>
      <c r="R1128" s="65" t="s">
        <v>1149</v>
      </c>
      <c r="V1128" s="19" t="s">
        <v>119</v>
      </c>
      <c r="W1128" s="19" t="s">
        <v>129</v>
      </c>
      <c r="Z1128" s="44" t="s">
        <v>1150</v>
      </c>
      <c r="AA1128" s="44" t="s">
        <v>121</v>
      </c>
    </row>
    <row r="1129" spans="1:27" hidden="1" x14ac:dyDescent="0.25">
      <c r="A1129" s="26">
        <v>247</v>
      </c>
      <c r="B1129" s="19" t="s">
        <v>1412</v>
      </c>
      <c r="C1129" s="44" t="s">
        <v>114</v>
      </c>
      <c r="D1129" s="19" t="s">
        <v>830</v>
      </c>
      <c r="E1129" s="19">
        <v>20</v>
      </c>
      <c r="F1129" s="19">
        <v>360</v>
      </c>
      <c r="G1129" s="19">
        <v>500</v>
      </c>
      <c r="H1129" s="19">
        <v>1</v>
      </c>
      <c r="I1129" s="79">
        <v>26.93</v>
      </c>
      <c r="J1129" s="79">
        <v>26.93</v>
      </c>
      <c r="K1129" s="19" t="s">
        <v>801</v>
      </c>
      <c r="L1129" s="19" t="s">
        <v>1401</v>
      </c>
      <c r="N1129" s="19" t="s">
        <v>128</v>
      </c>
      <c r="Q1129" s="20">
        <v>4</v>
      </c>
      <c r="R1129" s="65" t="s">
        <v>1149</v>
      </c>
      <c r="V1129" s="19" t="s">
        <v>119</v>
      </c>
      <c r="X1129" s="19" t="s">
        <v>129</v>
      </c>
      <c r="Z1129" s="44" t="s">
        <v>1150</v>
      </c>
      <c r="AA1129" s="44" t="s">
        <v>121</v>
      </c>
    </row>
    <row r="1130" spans="1:27" hidden="1" x14ac:dyDescent="0.25">
      <c r="A1130" s="26">
        <v>248</v>
      </c>
      <c r="B1130" s="19" t="s">
        <v>1380</v>
      </c>
      <c r="C1130" s="44" t="s">
        <v>114</v>
      </c>
      <c r="D1130" s="19" t="s">
        <v>810</v>
      </c>
      <c r="E1130" s="19">
        <v>20</v>
      </c>
      <c r="F1130" s="19">
        <v>120</v>
      </c>
      <c r="G1130" s="19">
        <v>200</v>
      </c>
      <c r="H1130" s="19">
        <v>3</v>
      </c>
      <c r="I1130" s="79">
        <v>2.3199999999999998</v>
      </c>
      <c r="J1130" s="79">
        <v>6.97</v>
      </c>
      <c r="K1130" s="19" t="s">
        <v>801</v>
      </c>
      <c r="L1130" s="19" t="s">
        <v>1401</v>
      </c>
      <c r="Q1130" s="20">
        <v>4</v>
      </c>
      <c r="R1130" s="65" t="s">
        <v>1149</v>
      </c>
      <c r="V1130" s="19" t="s">
        <v>119</v>
      </c>
      <c r="W1130" s="19" t="s">
        <v>129</v>
      </c>
      <c r="Z1130" s="44" t="s">
        <v>1150</v>
      </c>
      <c r="AA1130" s="44" t="s">
        <v>121</v>
      </c>
    </row>
    <row r="1131" spans="1:27" hidden="1" x14ac:dyDescent="0.25">
      <c r="A1131" s="26">
        <v>249</v>
      </c>
      <c r="B1131" s="19" t="s">
        <v>1413</v>
      </c>
      <c r="C1131" s="44" t="s">
        <v>114</v>
      </c>
      <c r="D1131" s="19" t="s">
        <v>810</v>
      </c>
      <c r="E1131" s="19">
        <v>20</v>
      </c>
      <c r="F1131" s="19">
        <v>120</v>
      </c>
      <c r="G1131" s="19">
        <v>200</v>
      </c>
      <c r="H1131" s="19">
        <v>4</v>
      </c>
      <c r="I1131" s="79">
        <v>2.3199999999999998</v>
      </c>
      <c r="J1131" s="79">
        <v>9.2899999999999991</v>
      </c>
      <c r="K1131" s="19" t="s">
        <v>801</v>
      </c>
      <c r="L1131" s="19" t="s">
        <v>1401</v>
      </c>
      <c r="Q1131" s="20">
        <v>4</v>
      </c>
      <c r="R1131" s="65" t="s">
        <v>1149</v>
      </c>
      <c r="V1131" s="19" t="s">
        <v>119</v>
      </c>
      <c r="W1131" s="19" t="s">
        <v>129</v>
      </c>
      <c r="Z1131" s="44" t="s">
        <v>1150</v>
      </c>
      <c r="AA1131" s="44" t="s">
        <v>121</v>
      </c>
    </row>
    <row r="1132" spans="1:27" hidden="1" x14ac:dyDescent="0.25">
      <c r="A1132" s="26">
        <v>250</v>
      </c>
      <c r="B1132" s="19" t="s">
        <v>1414</v>
      </c>
      <c r="C1132" s="44" t="s">
        <v>114</v>
      </c>
      <c r="D1132" s="19" t="s">
        <v>816</v>
      </c>
      <c r="E1132" s="19">
        <v>20</v>
      </c>
      <c r="F1132" s="19">
        <v>160</v>
      </c>
      <c r="G1132" s="19">
        <v>200</v>
      </c>
      <c r="H1132" s="19">
        <v>4</v>
      </c>
      <c r="I1132" s="79">
        <v>3.02</v>
      </c>
      <c r="J1132" s="79">
        <v>12.06</v>
      </c>
      <c r="K1132" s="19" t="s">
        <v>801</v>
      </c>
      <c r="L1132" s="19" t="s">
        <v>1401</v>
      </c>
      <c r="Q1132" s="20">
        <v>4</v>
      </c>
      <c r="R1132" s="65" t="s">
        <v>1149</v>
      </c>
      <c r="V1132" s="19" t="s">
        <v>119</v>
      </c>
      <c r="W1132" s="19" t="s">
        <v>129</v>
      </c>
      <c r="Z1132" s="44" t="s">
        <v>1150</v>
      </c>
      <c r="AA1132" s="44" t="s">
        <v>121</v>
      </c>
    </row>
    <row r="1133" spans="1:27" hidden="1" x14ac:dyDescent="0.25">
      <c r="A1133" s="26">
        <v>251</v>
      </c>
      <c r="B1133" s="19" t="s">
        <v>1415</v>
      </c>
      <c r="C1133" s="44" t="s">
        <v>114</v>
      </c>
      <c r="D1133" s="19" t="s">
        <v>818</v>
      </c>
      <c r="E1133" s="19">
        <v>20</v>
      </c>
      <c r="F1133" s="19">
        <v>648</v>
      </c>
      <c r="G1133" s="19">
        <v>659</v>
      </c>
      <c r="H1133" s="19">
        <v>7</v>
      </c>
      <c r="I1133" s="79">
        <v>65.31</v>
      </c>
      <c r="J1133" s="79">
        <v>457.14</v>
      </c>
      <c r="K1133" s="19" t="s">
        <v>801</v>
      </c>
      <c r="L1133" s="19" t="s">
        <v>1401</v>
      </c>
      <c r="Q1133" s="20">
        <v>4</v>
      </c>
      <c r="R1133" s="65" t="s">
        <v>1149</v>
      </c>
      <c r="V1133" s="19" t="s">
        <v>119</v>
      </c>
      <c r="W1133" s="19" t="s">
        <v>129</v>
      </c>
      <c r="Z1133" s="44" t="s">
        <v>1150</v>
      </c>
      <c r="AA1133" s="44" t="s">
        <v>121</v>
      </c>
    </row>
    <row r="1134" spans="1:27" hidden="1" x14ac:dyDescent="0.25">
      <c r="A1134" s="26">
        <v>252</v>
      </c>
      <c r="B1134" s="19" t="s">
        <v>1383</v>
      </c>
      <c r="C1134" s="44" t="s">
        <v>114</v>
      </c>
      <c r="D1134" s="19" t="s">
        <v>1256</v>
      </c>
      <c r="E1134" s="19">
        <v>20</v>
      </c>
      <c r="F1134" s="19">
        <v>100</v>
      </c>
      <c r="G1134" s="19">
        <v>194</v>
      </c>
      <c r="H1134" s="19">
        <v>2</v>
      </c>
      <c r="I1134" s="79">
        <v>1.93</v>
      </c>
      <c r="J1134" s="79">
        <v>3.86</v>
      </c>
      <c r="K1134" s="19" t="s">
        <v>801</v>
      </c>
      <c r="L1134" s="19" t="s">
        <v>1401</v>
      </c>
      <c r="Q1134" s="20">
        <v>4</v>
      </c>
      <c r="R1134" s="65" t="s">
        <v>1149</v>
      </c>
      <c r="V1134" s="19" t="s">
        <v>119</v>
      </c>
      <c r="W1134" s="19" t="s">
        <v>129</v>
      </c>
      <c r="Z1134" s="44" t="s">
        <v>1150</v>
      </c>
      <c r="AA1134" s="44" t="s">
        <v>121</v>
      </c>
    </row>
    <row r="1135" spans="1:27" hidden="1" x14ac:dyDescent="0.25">
      <c r="A1135" s="26">
        <v>253</v>
      </c>
      <c r="B1135" s="19" t="s">
        <v>1416</v>
      </c>
      <c r="C1135" s="44" t="s">
        <v>114</v>
      </c>
      <c r="D1135" s="19" t="s">
        <v>1339</v>
      </c>
      <c r="E1135" s="19">
        <v>20</v>
      </c>
      <c r="F1135" s="19">
        <v>608</v>
      </c>
      <c r="G1135" s="19">
        <v>644</v>
      </c>
      <c r="H1135" s="19">
        <v>4</v>
      </c>
      <c r="I1135" s="79">
        <v>59.41</v>
      </c>
      <c r="J1135" s="79">
        <v>237.65</v>
      </c>
      <c r="K1135" s="19" t="s">
        <v>801</v>
      </c>
      <c r="L1135" s="19" t="s">
        <v>1401</v>
      </c>
      <c r="Q1135" s="20">
        <v>4</v>
      </c>
      <c r="R1135" s="65" t="s">
        <v>1149</v>
      </c>
      <c r="V1135" s="19" t="s">
        <v>119</v>
      </c>
      <c r="W1135" s="19" t="s">
        <v>129</v>
      </c>
      <c r="Z1135" s="44" t="s">
        <v>1150</v>
      </c>
      <c r="AA1135" s="44" t="s">
        <v>121</v>
      </c>
    </row>
    <row r="1136" spans="1:27" hidden="1" x14ac:dyDescent="0.25">
      <c r="A1136" s="26">
        <v>254</v>
      </c>
      <c r="B1136" s="19" t="s">
        <v>1417</v>
      </c>
      <c r="C1136" s="44" t="s">
        <v>114</v>
      </c>
      <c r="D1136" s="19" t="s">
        <v>1256</v>
      </c>
      <c r="E1136" s="19">
        <v>20</v>
      </c>
      <c r="F1136" s="19">
        <v>100</v>
      </c>
      <c r="G1136" s="19">
        <v>194</v>
      </c>
      <c r="H1136" s="19">
        <v>4</v>
      </c>
      <c r="I1136" s="79">
        <v>1.93</v>
      </c>
      <c r="J1136" s="79">
        <v>7.72</v>
      </c>
      <c r="K1136" s="19" t="s">
        <v>801</v>
      </c>
      <c r="L1136" s="19" t="s">
        <v>1401</v>
      </c>
      <c r="Q1136" s="20">
        <v>4</v>
      </c>
      <c r="R1136" s="65" t="s">
        <v>1149</v>
      </c>
      <c r="V1136" s="19" t="s">
        <v>119</v>
      </c>
      <c r="W1136" s="19" t="s">
        <v>129</v>
      </c>
      <c r="Z1136" s="44" t="s">
        <v>1150</v>
      </c>
      <c r="AA1136" s="44" t="s">
        <v>121</v>
      </c>
    </row>
    <row r="1137" spans="1:27" hidden="1" x14ac:dyDescent="0.25">
      <c r="A1137" s="26">
        <v>255</v>
      </c>
      <c r="B1137" s="19" t="s">
        <v>1418</v>
      </c>
      <c r="C1137" s="44" t="s">
        <v>114</v>
      </c>
      <c r="D1137" s="19" t="s">
        <v>830</v>
      </c>
      <c r="E1137" s="19">
        <v>20</v>
      </c>
      <c r="F1137" s="19">
        <v>360</v>
      </c>
      <c r="G1137" s="19">
        <v>500</v>
      </c>
      <c r="H1137" s="19">
        <v>2</v>
      </c>
      <c r="I1137" s="79">
        <v>26.92</v>
      </c>
      <c r="J1137" s="79">
        <v>53.85</v>
      </c>
      <c r="K1137" s="19" t="s">
        <v>801</v>
      </c>
      <c r="L1137" s="19" t="s">
        <v>1401</v>
      </c>
      <c r="N1137" s="19" t="s">
        <v>128</v>
      </c>
      <c r="Q1137" s="20">
        <v>4</v>
      </c>
      <c r="R1137" s="65" t="s">
        <v>1149</v>
      </c>
      <c r="V1137" s="19" t="s">
        <v>119</v>
      </c>
      <c r="X1137" s="19" t="s">
        <v>129</v>
      </c>
      <c r="Z1137" s="44" t="s">
        <v>1150</v>
      </c>
      <c r="AA1137" s="44" t="s">
        <v>121</v>
      </c>
    </row>
    <row r="1138" spans="1:27" hidden="1" x14ac:dyDescent="0.25">
      <c r="A1138" s="26">
        <v>256</v>
      </c>
      <c r="B1138" s="19" t="s">
        <v>1419</v>
      </c>
      <c r="C1138" s="44" t="s">
        <v>114</v>
      </c>
      <c r="D1138" s="19" t="s">
        <v>816</v>
      </c>
      <c r="E1138" s="19">
        <v>20</v>
      </c>
      <c r="F1138" s="19">
        <v>160</v>
      </c>
      <c r="G1138" s="19">
        <v>200</v>
      </c>
      <c r="H1138" s="19">
        <v>4</v>
      </c>
      <c r="I1138" s="79">
        <v>3.02</v>
      </c>
      <c r="J1138" s="79">
        <v>12.06</v>
      </c>
      <c r="K1138" s="19" t="s">
        <v>801</v>
      </c>
      <c r="L1138" s="19" t="s">
        <v>1401</v>
      </c>
      <c r="Q1138" s="20">
        <v>4</v>
      </c>
      <c r="R1138" s="65" t="s">
        <v>1149</v>
      </c>
      <c r="V1138" s="19" t="s">
        <v>119</v>
      </c>
      <c r="W1138" s="19" t="s">
        <v>129</v>
      </c>
      <c r="Z1138" s="44" t="s">
        <v>1150</v>
      </c>
      <c r="AA1138" s="44" t="s">
        <v>121</v>
      </c>
    </row>
    <row r="1139" spans="1:27" hidden="1" x14ac:dyDescent="0.25">
      <c r="A1139" s="26">
        <v>257</v>
      </c>
      <c r="B1139" s="19" t="s">
        <v>1420</v>
      </c>
      <c r="C1139" s="44" t="s">
        <v>114</v>
      </c>
      <c r="D1139" s="19" t="s">
        <v>830</v>
      </c>
      <c r="E1139" s="19">
        <v>20</v>
      </c>
      <c r="F1139" s="19">
        <v>360</v>
      </c>
      <c r="G1139" s="19">
        <v>500</v>
      </c>
      <c r="H1139" s="19">
        <v>1</v>
      </c>
      <c r="I1139" s="79">
        <v>26.93</v>
      </c>
      <c r="J1139" s="79">
        <v>26.93</v>
      </c>
      <c r="K1139" s="19" t="s">
        <v>801</v>
      </c>
      <c r="L1139" s="19" t="s">
        <v>1401</v>
      </c>
      <c r="N1139" s="19" t="s">
        <v>128</v>
      </c>
      <c r="Q1139" s="20">
        <v>4</v>
      </c>
      <c r="R1139" s="65" t="s">
        <v>1149</v>
      </c>
      <c r="V1139" s="19" t="s">
        <v>119</v>
      </c>
      <c r="X1139" s="19" t="s">
        <v>129</v>
      </c>
      <c r="Z1139" s="44" t="s">
        <v>1150</v>
      </c>
      <c r="AA1139" s="44" t="s">
        <v>121</v>
      </c>
    </row>
    <row r="1140" spans="1:27" hidden="1" x14ac:dyDescent="0.25">
      <c r="A1140" s="26">
        <v>258</v>
      </c>
      <c r="B1140" s="19" t="s">
        <v>1421</v>
      </c>
      <c r="C1140" s="44" t="s">
        <v>114</v>
      </c>
      <c r="D1140" s="19" t="s">
        <v>810</v>
      </c>
      <c r="E1140" s="19">
        <v>20</v>
      </c>
      <c r="F1140" s="19">
        <v>120</v>
      </c>
      <c r="G1140" s="19">
        <v>200</v>
      </c>
      <c r="H1140" s="19">
        <v>4</v>
      </c>
      <c r="I1140" s="79">
        <v>2.3199999999999998</v>
      </c>
      <c r="J1140" s="79">
        <v>9.2899999999999991</v>
      </c>
      <c r="K1140" s="19" t="s">
        <v>801</v>
      </c>
      <c r="L1140" s="19" t="s">
        <v>1401</v>
      </c>
      <c r="Q1140" s="20">
        <v>4</v>
      </c>
      <c r="R1140" s="65" t="s">
        <v>1149</v>
      </c>
      <c r="V1140" s="19" t="s">
        <v>119</v>
      </c>
      <c r="W1140" s="19" t="s">
        <v>129</v>
      </c>
      <c r="Z1140" s="44" t="s">
        <v>1150</v>
      </c>
      <c r="AA1140" s="44" t="s">
        <v>121</v>
      </c>
    </row>
    <row r="1141" spans="1:27" hidden="1" x14ac:dyDescent="0.25">
      <c r="A1141" s="26">
        <v>259</v>
      </c>
      <c r="B1141" s="19" t="s">
        <v>1422</v>
      </c>
      <c r="C1141" s="44" t="s">
        <v>114</v>
      </c>
      <c r="D1141" s="19" t="s">
        <v>830</v>
      </c>
      <c r="E1141" s="19">
        <v>20</v>
      </c>
      <c r="F1141" s="19">
        <v>360</v>
      </c>
      <c r="G1141" s="19">
        <v>500</v>
      </c>
      <c r="H1141" s="19">
        <v>3</v>
      </c>
      <c r="I1141" s="79">
        <v>26.93</v>
      </c>
      <c r="J1141" s="79">
        <v>80.78</v>
      </c>
      <c r="K1141" s="19" t="s">
        <v>801</v>
      </c>
      <c r="L1141" s="19" t="s">
        <v>1401</v>
      </c>
      <c r="N1141" s="19" t="s">
        <v>128</v>
      </c>
      <c r="Q1141" s="20">
        <v>4</v>
      </c>
      <c r="R1141" s="65" t="s">
        <v>1149</v>
      </c>
      <c r="V1141" s="19" t="s">
        <v>119</v>
      </c>
      <c r="X1141" s="19" t="s">
        <v>129</v>
      </c>
      <c r="Z1141" s="44" t="s">
        <v>1150</v>
      </c>
      <c r="AA1141" s="44" t="s">
        <v>121</v>
      </c>
    </row>
    <row r="1142" spans="1:27" hidden="1" x14ac:dyDescent="0.25">
      <c r="A1142" s="26">
        <v>260</v>
      </c>
      <c r="B1142" s="19" t="s">
        <v>1423</v>
      </c>
      <c r="C1142" s="44" t="s">
        <v>114</v>
      </c>
      <c r="D1142" s="19" t="s">
        <v>1339</v>
      </c>
      <c r="E1142" s="19">
        <v>20</v>
      </c>
      <c r="F1142" s="19">
        <v>608</v>
      </c>
      <c r="G1142" s="19">
        <v>644</v>
      </c>
      <c r="H1142" s="19">
        <v>8</v>
      </c>
      <c r="I1142" s="79">
        <v>59.41</v>
      </c>
      <c r="J1142" s="79">
        <v>475.29</v>
      </c>
      <c r="K1142" s="19" t="s">
        <v>801</v>
      </c>
      <c r="L1142" s="19" t="s">
        <v>1401</v>
      </c>
      <c r="Q1142" s="20">
        <v>4</v>
      </c>
      <c r="R1142" s="65" t="s">
        <v>1149</v>
      </c>
      <c r="V1142" s="19" t="s">
        <v>119</v>
      </c>
      <c r="W1142" s="19" t="s">
        <v>129</v>
      </c>
      <c r="Z1142" s="44" t="s">
        <v>1150</v>
      </c>
      <c r="AA1142" s="44" t="s">
        <v>121</v>
      </c>
    </row>
    <row r="1143" spans="1:27" hidden="1" x14ac:dyDescent="0.25">
      <c r="A1143" s="26">
        <v>261</v>
      </c>
      <c r="B1143" s="19" t="s">
        <v>1424</v>
      </c>
      <c r="C1143" s="44" t="s">
        <v>114</v>
      </c>
      <c r="D1143" s="19" t="s">
        <v>818</v>
      </c>
      <c r="E1143" s="19">
        <v>20</v>
      </c>
      <c r="F1143" s="19">
        <v>648</v>
      </c>
      <c r="G1143" s="19">
        <v>659</v>
      </c>
      <c r="H1143" s="19">
        <v>8</v>
      </c>
      <c r="I1143" s="79">
        <v>65.31</v>
      </c>
      <c r="J1143" s="79">
        <v>522.44000000000005</v>
      </c>
      <c r="K1143" s="19" t="s">
        <v>801</v>
      </c>
      <c r="L1143" s="19" t="s">
        <v>1401</v>
      </c>
      <c r="Q1143" s="20">
        <v>4</v>
      </c>
      <c r="R1143" s="65" t="s">
        <v>1149</v>
      </c>
      <c r="V1143" s="19" t="s">
        <v>119</v>
      </c>
      <c r="W1143" s="19" t="s">
        <v>129</v>
      </c>
      <c r="Z1143" s="44" t="s">
        <v>1150</v>
      </c>
      <c r="AA1143" s="44" t="s">
        <v>121</v>
      </c>
    </row>
    <row r="1144" spans="1:27" hidden="1" x14ac:dyDescent="0.25">
      <c r="A1144" s="26">
        <v>262</v>
      </c>
      <c r="B1144" s="19" t="s">
        <v>1425</v>
      </c>
      <c r="C1144" s="44" t="s">
        <v>114</v>
      </c>
      <c r="D1144" s="19" t="s">
        <v>921</v>
      </c>
      <c r="E1144" s="19">
        <v>20</v>
      </c>
      <c r="F1144" s="19">
        <v>628</v>
      </c>
      <c r="G1144" s="19">
        <v>649</v>
      </c>
      <c r="H1144" s="19">
        <v>2</v>
      </c>
      <c r="I1144" s="79">
        <v>61.96</v>
      </c>
      <c r="J1144" s="79">
        <v>123.93</v>
      </c>
      <c r="K1144" s="19" t="s">
        <v>801</v>
      </c>
      <c r="L1144" s="19" t="s">
        <v>1401</v>
      </c>
      <c r="Q1144" s="20">
        <v>4</v>
      </c>
      <c r="R1144" s="65" t="s">
        <v>1149</v>
      </c>
      <c r="V1144" s="19" t="s">
        <v>119</v>
      </c>
      <c r="W1144" s="19" t="s">
        <v>129</v>
      </c>
      <c r="Z1144" s="44" t="s">
        <v>1150</v>
      </c>
      <c r="AA1144" s="44" t="s">
        <v>121</v>
      </c>
    </row>
    <row r="1145" spans="1:27" hidden="1" x14ac:dyDescent="0.25">
      <c r="A1145" s="26">
        <v>263</v>
      </c>
      <c r="B1145" s="19" t="s">
        <v>1425</v>
      </c>
      <c r="C1145" s="44" t="s">
        <v>114</v>
      </c>
      <c r="D1145" s="19" t="s">
        <v>921</v>
      </c>
      <c r="E1145" s="19">
        <v>20</v>
      </c>
      <c r="F1145" s="19">
        <v>628</v>
      </c>
      <c r="G1145" s="19">
        <v>649</v>
      </c>
      <c r="H1145" s="19">
        <v>2</v>
      </c>
      <c r="I1145" s="79">
        <v>61.96</v>
      </c>
      <c r="J1145" s="79">
        <v>123.93</v>
      </c>
      <c r="K1145" s="19" t="s">
        <v>801</v>
      </c>
      <c r="L1145" s="19" t="s">
        <v>1426</v>
      </c>
      <c r="Q1145" s="20">
        <v>4</v>
      </c>
      <c r="R1145" s="65" t="s">
        <v>1149</v>
      </c>
      <c r="V1145" s="19" t="s">
        <v>119</v>
      </c>
      <c r="W1145" s="19" t="s">
        <v>129</v>
      </c>
      <c r="Z1145" s="44" t="s">
        <v>1150</v>
      </c>
      <c r="AA1145" s="44" t="s">
        <v>121</v>
      </c>
    </row>
    <row r="1146" spans="1:27" hidden="1" x14ac:dyDescent="0.25">
      <c r="A1146" s="26">
        <v>264</v>
      </c>
      <c r="B1146" s="19" t="s">
        <v>1427</v>
      </c>
      <c r="C1146" s="44" t="s">
        <v>114</v>
      </c>
      <c r="D1146" s="19" t="s">
        <v>830</v>
      </c>
      <c r="E1146" s="19">
        <v>20</v>
      </c>
      <c r="F1146" s="19">
        <v>360</v>
      </c>
      <c r="G1146" s="19">
        <v>500</v>
      </c>
      <c r="H1146" s="19">
        <v>1</v>
      </c>
      <c r="I1146" s="79">
        <v>26.93</v>
      </c>
      <c r="J1146" s="79">
        <v>26.93</v>
      </c>
      <c r="K1146" s="19" t="s">
        <v>801</v>
      </c>
      <c r="L1146" s="19" t="s">
        <v>1426</v>
      </c>
      <c r="N1146" s="19" t="s">
        <v>128</v>
      </c>
      <c r="Q1146" s="20">
        <v>4</v>
      </c>
      <c r="R1146" s="65" t="s">
        <v>1149</v>
      </c>
      <c r="V1146" s="19" t="s">
        <v>119</v>
      </c>
      <c r="X1146" s="19" t="s">
        <v>129</v>
      </c>
      <c r="Z1146" s="44" t="s">
        <v>1150</v>
      </c>
      <c r="AA1146" s="44" t="s">
        <v>121</v>
      </c>
    </row>
    <row r="1147" spans="1:27" hidden="1" x14ac:dyDescent="0.25">
      <c r="A1147" s="26">
        <v>265</v>
      </c>
      <c r="B1147" s="19" t="s">
        <v>1428</v>
      </c>
      <c r="C1147" s="44" t="s">
        <v>114</v>
      </c>
      <c r="D1147" s="19" t="s">
        <v>810</v>
      </c>
      <c r="E1147" s="19">
        <v>20</v>
      </c>
      <c r="F1147" s="19">
        <v>120</v>
      </c>
      <c r="G1147" s="19">
        <v>200</v>
      </c>
      <c r="H1147" s="19">
        <v>4</v>
      </c>
      <c r="I1147" s="79">
        <v>2.3199999999999998</v>
      </c>
      <c r="J1147" s="79">
        <v>9.2899999999999991</v>
      </c>
      <c r="K1147" s="19" t="s">
        <v>801</v>
      </c>
      <c r="L1147" s="19" t="s">
        <v>1426</v>
      </c>
      <c r="Q1147" s="20">
        <v>4</v>
      </c>
      <c r="R1147" s="65" t="s">
        <v>1149</v>
      </c>
      <c r="V1147" s="19" t="s">
        <v>119</v>
      </c>
      <c r="W1147" s="19" t="s">
        <v>129</v>
      </c>
      <c r="Z1147" s="44" t="s">
        <v>1150</v>
      </c>
      <c r="AA1147" s="44" t="s">
        <v>121</v>
      </c>
    </row>
    <row r="1148" spans="1:27" hidden="1" x14ac:dyDescent="0.25">
      <c r="A1148" s="26">
        <v>266</v>
      </c>
      <c r="B1148" s="19" t="s">
        <v>1429</v>
      </c>
      <c r="C1148" s="44" t="s">
        <v>114</v>
      </c>
      <c r="D1148" s="19" t="s">
        <v>810</v>
      </c>
      <c r="E1148" s="19">
        <v>20</v>
      </c>
      <c r="F1148" s="19">
        <v>120</v>
      </c>
      <c r="G1148" s="19">
        <v>200</v>
      </c>
      <c r="H1148" s="19">
        <v>4</v>
      </c>
      <c r="I1148" s="79">
        <v>2.3199999999999998</v>
      </c>
      <c r="J1148" s="79">
        <v>9.2899999999999991</v>
      </c>
      <c r="K1148" s="19" t="s">
        <v>801</v>
      </c>
      <c r="L1148" s="19" t="s">
        <v>1426</v>
      </c>
      <c r="Q1148" s="20">
        <v>4</v>
      </c>
      <c r="R1148" s="65" t="s">
        <v>1149</v>
      </c>
      <c r="V1148" s="19" t="s">
        <v>119</v>
      </c>
      <c r="W1148" s="19" t="s">
        <v>129</v>
      </c>
      <c r="Z1148" s="44" t="s">
        <v>1150</v>
      </c>
      <c r="AA1148" s="44" t="s">
        <v>121</v>
      </c>
    </row>
    <row r="1149" spans="1:27" hidden="1" x14ac:dyDescent="0.25">
      <c r="A1149" s="26">
        <v>267</v>
      </c>
      <c r="B1149" s="19" t="s">
        <v>1430</v>
      </c>
      <c r="C1149" s="44" t="s">
        <v>114</v>
      </c>
      <c r="D1149" s="19" t="s">
        <v>816</v>
      </c>
      <c r="E1149" s="19">
        <v>20</v>
      </c>
      <c r="F1149" s="19">
        <v>160</v>
      </c>
      <c r="G1149" s="19">
        <v>200</v>
      </c>
      <c r="H1149" s="19">
        <v>4</v>
      </c>
      <c r="I1149" s="79">
        <v>3.02</v>
      </c>
      <c r="J1149" s="79">
        <v>12.06</v>
      </c>
      <c r="K1149" s="19" t="s">
        <v>801</v>
      </c>
      <c r="L1149" s="19" t="s">
        <v>1426</v>
      </c>
      <c r="Q1149" s="20">
        <v>4</v>
      </c>
      <c r="R1149" s="65" t="s">
        <v>1149</v>
      </c>
      <c r="V1149" s="19" t="s">
        <v>119</v>
      </c>
      <c r="W1149" s="19" t="s">
        <v>129</v>
      </c>
      <c r="Z1149" s="44" t="s">
        <v>1150</v>
      </c>
      <c r="AA1149" s="44" t="s">
        <v>121</v>
      </c>
    </row>
    <row r="1150" spans="1:27" hidden="1" x14ac:dyDescent="0.25">
      <c r="A1150" s="26">
        <v>268</v>
      </c>
      <c r="B1150" s="19" t="s">
        <v>1417</v>
      </c>
      <c r="C1150" s="44" t="s">
        <v>114</v>
      </c>
      <c r="D1150" s="19" t="s">
        <v>1256</v>
      </c>
      <c r="E1150" s="19">
        <v>20</v>
      </c>
      <c r="F1150" s="19">
        <v>100</v>
      </c>
      <c r="G1150" s="19">
        <v>194</v>
      </c>
      <c r="H1150" s="19">
        <v>8</v>
      </c>
      <c r="I1150" s="79">
        <v>1.93</v>
      </c>
      <c r="J1150" s="79">
        <v>15.45</v>
      </c>
      <c r="K1150" s="19" t="s">
        <v>801</v>
      </c>
      <c r="L1150" s="19" t="s">
        <v>1426</v>
      </c>
      <c r="Q1150" s="20">
        <v>4</v>
      </c>
      <c r="R1150" s="65" t="s">
        <v>1149</v>
      </c>
      <c r="V1150" s="19" t="s">
        <v>119</v>
      </c>
      <c r="W1150" s="19" t="s">
        <v>129</v>
      </c>
      <c r="Z1150" s="44" t="s">
        <v>1150</v>
      </c>
      <c r="AA1150" s="44" t="s">
        <v>121</v>
      </c>
    </row>
    <row r="1151" spans="1:27" hidden="1" x14ac:dyDescent="0.25">
      <c r="A1151" s="26">
        <v>269</v>
      </c>
      <c r="B1151" s="19" t="s">
        <v>1431</v>
      </c>
      <c r="C1151" s="44" t="s">
        <v>114</v>
      </c>
      <c r="D1151" s="19" t="s">
        <v>830</v>
      </c>
      <c r="E1151" s="19">
        <v>20</v>
      </c>
      <c r="F1151" s="19">
        <v>360</v>
      </c>
      <c r="G1151" s="19">
        <v>500</v>
      </c>
      <c r="H1151" s="19">
        <v>1</v>
      </c>
      <c r="I1151" s="79">
        <v>26.93</v>
      </c>
      <c r="J1151" s="79">
        <v>26.93</v>
      </c>
      <c r="K1151" s="19" t="s">
        <v>801</v>
      </c>
      <c r="L1151" s="19" t="s">
        <v>1426</v>
      </c>
      <c r="N1151" s="19" t="s">
        <v>128</v>
      </c>
      <c r="Q1151" s="20">
        <v>4</v>
      </c>
      <c r="R1151" s="65" t="s">
        <v>1149</v>
      </c>
      <c r="V1151" s="19" t="s">
        <v>119</v>
      </c>
      <c r="X1151" s="19" t="s">
        <v>129</v>
      </c>
      <c r="Z1151" s="44" t="s">
        <v>1150</v>
      </c>
      <c r="AA1151" s="44" t="s">
        <v>121</v>
      </c>
    </row>
    <row r="1152" spans="1:27" hidden="1" x14ac:dyDescent="0.25">
      <c r="A1152" s="26">
        <v>270</v>
      </c>
      <c r="B1152" s="19" t="s">
        <v>1432</v>
      </c>
      <c r="C1152" s="44" t="s">
        <v>114</v>
      </c>
      <c r="D1152" s="19" t="s">
        <v>830</v>
      </c>
      <c r="E1152" s="19">
        <v>20</v>
      </c>
      <c r="F1152" s="19">
        <v>360</v>
      </c>
      <c r="G1152" s="19">
        <v>500</v>
      </c>
      <c r="H1152" s="19">
        <v>2</v>
      </c>
      <c r="I1152" s="79">
        <v>26.92</v>
      </c>
      <c r="J1152" s="79">
        <v>53.85</v>
      </c>
      <c r="K1152" s="19" t="s">
        <v>801</v>
      </c>
      <c r="L1152" s="19" t="s">
        <v>1426</v>
      </c>
      <c r="N1152" s="19" t="s">
        <v>128</v>
      </c>
      <c r="Q1152" s="20">
        <v>4</v>
      </c>
      <c r="R1152" s="65" t="s">
        <v>1149</v>
      </c>
      <c r="V1152" s="19" t="s">
        <v>119</v>
      </c>
      <c r="X1152" s="19" t="s">
        <v>129</v>
      </c>
      <c r="Z1152" s="44" t="s">
        <v>1150</v>
      </c>
      <c r="AA1152" s="44" t="s">
        <v>121</v>
      </c>
    </row>
    <row r="1153" spans="1:27" hidden="1" x14ac:dyDescent="0.25">
      <c r="A1153" s="26">
        <v>271</v>
      </c>
      <c r="B1153" s="19" t="s">
        <v>1433</v>
      </c>
      <c r="C1153" s="44" t="s">
        <v>114</v>
      </c>
      <c r="D1153" s="19" t="s">
        <v>830</v>
      </c>
      <c r="E1153" s="19">
        <v>20</v>
      </c>
      <c r="F1153" s="19">
        <v>360</v>
      </c>
      <c r="G1153" s="19">
        <v>500</v>
      </c>
      <c r="H1153" s="19">
        <v>2</v>
      </c>
      <c r="I1153" s="79">
        <v>26.92</v>
      </c>
      <c r="J1153" s="79">
        <v>53.85</v>
      </c>
      <c r="K1153" s="19" t="s">
        <v>801</v>
      </c>
      <c r="L1153" s="19" t="s">
        <v>1426</v>
      </c>
      <c r="N1153" s="19" t="s">
        <v>128</v>
      </c>
      <c r="Q1153" s="20">
        <v>4</v>
      </c>
      <c r="R1153" s="65" t="s">
        <v>1149</v>
      </c>
      <c r="V1153" s="19" t="s">
        <v>119</v>
      </c>
      <c r="X1153" s="19" t="s">
        <v>129</v>
      </c>
      <c r="Z1153" s="44" t="s">
        <v>1150</v>
      </c>
      <c r="AA1153" s="44" t="s">
        <v>121</v>
      </c>
    </row>
    <row r="1154" spans="1:27" hidden="1" x14ac:dyDescent="0.25">
      <c r="A1154" s="26">
        <v>272</v>
      </c>
      <c r="B1154" s="19" t="s">
        <v>1434</v>
      </c>
      <c r="C1154" s="44" t="s">
        <v>114</v>
      </c>
      <c r="D1154" s="19" t="s">
        <v>816</v>
      </c>
      <c r="E1154" s="19">
        <v>20</v>
      </c>
      <c r="F1154" s="19">
        <v>160</v>
      </c>
      <c r="G1154" s="19">
        <v>200</v>
      </c>
      <c r="H1154" s="19">
        <v>4</v>
      </c>
      <c r="I1154" s="79">
        <v>3.02</v>
      </c>
      <c r="J1154" s="79">
        <v>12.06</v>
      </c>
      <c r="K1154" s="19" t="s">
        <v>801</v>
      </c>
      <c r="L1154" s="19" t="s">
        <v>1426</v>
      </c>
      <c r="Q1154" s="20">
        <v>4</v>
      </c>
      <c r="R1154" s="65" t="s">
        <v>1149</v>
      </c>
      <c r="V1154" s="19" t="s">
        <v>119</v>
      </c>
      <c r="W1154" s="19" t="s">
        <v>129</v>
      </c>
      <c r="Z1154" s="44" t="s">
        <v>1150</v>
      </c>
      <c r="AA1154" s="44" t="s">
        <v>121</v>
      </c>
    </row>
    <row r="1155" spans="1:27" hidden="1" x14ac:dyDescent="0.25">
      <c r="A1155" s="26">
        <v>273</v>
      </c>
      <c r="B1155" s="19" t="s">
        <v>1435</v>
      </c>
      <c r="C1155" s="44" t="s">
        <v>114</v>
      </c>
      <c r="D1155" s="19" t="s">
        <v>921</v>
      </c>
      <c r="E1155" s="19">
        <v>20</v>
      </c>
      <c r="F1155" s="19">
        <v>628</v>
      </c>
      <c r="G1155" s="19">
        <v>649</v>
      </c>
      <c r="H1155" s="19">
        <v>8</v>
      </c>
      <c r="I1155" s="79">
        <v>61.97</v>
      </c>
      <c r="J1155" s="79">
        <v>495.74</v>
      </c>
      <c r="K1155" s="19" t="s">
        <v>801</v>
      </c>
      <c r="L1155" s="19" t="s">
        <v>1426</v>
      </c>
      <c r="Q1155" s="20">
        <v>4</v>
      </c>
      <c r="R1155" s="65" t="s">
        <v>1149</v>
      </c>
      <c r="V1155" s="19" t="s">
        <v>119</v>
      </c>
      <c r="W1155" s="19" t="s">
        <v>129</v>
      </c>
      <c r="Z1155" s="44" t="s">
        <v>1150</v>
      </c>
      <c r="AA1155" s="44" t="s">
        <v>121</v>
      </c>
    </row>
    <row r="1156" spans="1:27" hidden="1" x14ac:dyDescent="0.25">
      <c r="A1156" s="26">
        <v>274</v>
      </c>
      <c r="B1156" s="19" t="s">
        <v>1436</v>
      </c>
      <c r="C1156" s="44" t="s">
        <v>114</v>
      </c>
      <c r="D1156" s="19" t="s">
        <v>810</v>
      </c>
      <c r="E1156" s="19">
        <v>20</v>
      </c>
      <c r="F1156" s="19">
        <v>120</v>
      </c>
      <c r="G1156" s="19">
        <v>200</v>
      </c>
      <c r="H1156" s="19">
        <v>4</v>
      </c>
      <c r="I1156" s="79">
        <v>2.3199999999999998</v>
      </c>
      <c r="J1156" s="79">
        <v>9.2899999999999991</v>
      </c>
      <c r="K1156" s="19" t="s">
        <v>801</v>
      </c>
      <c r="L1156" s="19" t="s">
        <v>1426</v>
      </c>
      <c r="Q1156" s="20">
        <v>4</v>
      </c>
      <c r="R1156" s="65" t="s">
        <v>1149</v>
      </c>
      <c r="V1156" s="19" t="s">
        <v>119</v>
      </c>
      <c r="W1156" s="19" t="s">
        <v>129</v>
      </c>
      <c r="Z1156" s="44" t="s">
        <v>1150</v>
      </c>
      <c r="AA1156" s="44" t="s">
        <v>121</v>
      </c>
    </row>
    <row r="1157" spans="1:27" hidden="1" x14ac:dyDescent="0.25">
      <c r="A1157" s="26">
        <v>275</v>
      </c>
      <c r="B1157" s="19" t="s">
        <v>1437</v>
      </c>
      <c r="C1157" s="44" t="s">
        <v>114</v>
      </c>
      <c r="D1157" s="19" t="s">
        <v>816</v>
      </c>
      <c r="E1157" s="19">
        <v>20</v>
      </c>
      <c r="F1157" s="19">
        <v>160</v>
      </c>
      <c r="G1157" s="19">
        <v>200</v>
      </c>
      <c r="H1157" s="19">
        <v>4</v>
      </c>
      <c r="I1157" s="79">
        <v>3.02</v>
      </c>
      <c r="J1157" s="79">
        <v>12.06</v>
      </c>
      <c r="K1157" s="19" t="s">
        <v>801</v>
      </c>
      <c r="L1157" s="19" t="s">
        <v>1426</v>
      </c>
      <c r="Q1157" s="20">
        <v>4</v>
      </c>
      <c r="R1157" s="65" t="s">
        <v>1149</v>
      </c>
      <c r="V1157" s="19" t="s">
        <v>119</v>
      </c>
      <c r="W1157" s="19" t="s">
        <v>129</v>
      </c>
      <c r="Z1157" s="44" t="s">
        <v>1150</v>
      </c>
      <c r="AA1157" s="44" t="s">
        <v>121</v>
      </c>
    </row>
    <row r="1158" spans="1:27" hidden="1" x14ac:dyDescent="0.25">
      <c r="A1158" s="26">
        <v>276</v>
      </c>
      <c r="B1158" s="19" t="s">
        <v>1438</v>
      </c>
      <c r="C1158" s="44" t="s">
        <v>114</v>
      </c>
      <c r="D1158" s="19" t="s">
        <v>816</v>
      </c>
      <c r="E1158" s="19">
        <v>20</v>
      </c>
      <c r="F1158" s="19">
        <v>160</v>
      </c>
      <c r="G1158" s="19">
        <v>200</v>
      </c>
      <c r="H1158" s="19">
        <v>4</v>
      </c>
      <c r="I1158" s="79">
        <v>3.02</v>
      </c>
      <c r="J1158" s="79">
        <v>12.06</v>
      </c>
      <c r="K1158" s="19" t="s">
        <v>801</v>
      </c>
      <c r="L1158" s="19" t="s">
        <v>1426</v>
      </c>
      <c r="Q1158" s="20">
        <v>4</v>
      </c>
      <c r="R1158" s="65" t="s">
        <v>1149</v>
      </c>
      <c r="V1158" s="19" t="s">
        <v>119</v>
      </c>
      <c r="W1158" s="19" t="s">
        <v>129</v>
      </c>
      <c r="Z1158" s="44" t="s">
        <v>1150</v>
      </c>
      <c r="AA1158" s="44" t="s">
        <v>121</v>
      </c>
    </row>
    <row r="1159" spans="1:27" hidden="1" x14ac:dyDescent="0.25">
      <c r="A1159" s="26">
        <v>277</v>
      </c>
      <c r="B1159" s="19" t="s">
        <v>1439</v>
      </c>
      <c r="C1159" s="44" t="s">
        <v>114</v>
      </c>
      <c r="D1159" s="19" t="s">
        <v>810</v>
      </c>
      <c r="E1159" s="19">
        <v>20</v>
      </c>
      <c r="F1159" s="19">
        <v>120</v>
      </c>
      <c r="G1159" s="19">
        <v>200</v>
      </c>
      <c r="H1159" s="19">
        <v>4</v>
      </c>
      <c r="I1159" s="79">
        <v>2.3199999999999998</v>
      </c>
      <c r="J1159" s="79">
        <v>9.2899999999999991</v>
      </c>
      <c r="K1159" s="19" t="s">
        <v>801</v>
      </c>
      <c r="L1159" s="19" t="s">
        <v>1426</v>
      </c>
      <c r="Q1159" s="20">
        <v>4</v>
      </c>
      <c r="R1159" s="65" t="s">
        <v>1149</v>
      </c>
      <c r="V1159" s="19" t="s">
        <v>119</v>
      </c>
      <c r="W1159" s="19" t="s">
        <v>129</v>
      </c>
      <c r="Z1159" s="44" t="s">
        <v>1150</v>
      </c>
      <c r="AA1159" s="44" t="s">
        <v>121</v>
      </c>
    </row>
    <row r="1160" spans="1:27" hidden="1" x14ac:dyDescent="0.25">
      <c r="A1160" s="26">
        <v>278</v>
      </c>
      <c r="B1160" s="19" t="s">
        <v>1440</v>
      </c>
      <c r="C1160" s="44" t="s">
        <v>114</v>
      </c>
      <c r="D1160" s="19" t="s">
        <v>810</v>
      </c>
      <c r="E1160" s="19">
        <v>20</v>
      </c>
      <c r="F1160" s="19">
        <v>120</v>
      </c>
      <c r="G1160" s="19">
        <v>200</v>
      </c>
      <c r="H1160" s="19">
        <v>4</v>
      </c>
      <c r="I1160" s="79">
        <v>2.3199999999999998</v>
      </c>
      <c r="J1160" s="79">
        <v>9.2899999999999991</v>
      </c>
      <c r="K1160" s="19" t="s">
        <v>801</v>
      </c>
      <c r="L1160" s="19" t="s">
        <v>1426</v>
      </c>
      <c r="Q1160" s="20">
        <v>4</v>
      </c>
      <c r="R1160" s="65" t="s">
        <v>1149</v>
      </c>
      <c r="V1160" s="19" t="s">
        <v>119</v>
      </c>
      <c r="W1160" s="19" t="s">
        <v>129</v>
      </c>
      <c r="Z1160" s="44" t="s">
        <v>1150</v>
      </c>
      <c r="AA1160" s="44" t="s">
        <v>121</v>
      </c>
    </row>
    <row r="1161" spans="1:27" hidden="1" x14ac:dyDescent="0.25">
      <c r="A1161" s="26">
        <v>279</v>
      </c>
      <c r="B1161" s="19" t="s">
        <v>1441</v>
      </c>
      <c r="C1161" s="44" t="s">
        <v>114</v>
      </c>
      <c r="D1161" s="19" t="s">
        <v>1339</v>
      </c>
      <c r="E1161" s="19">
        <v>20</v>
      </c>
      <c r="F1161" s="19">
        <v>608</v>
      </c>
      <c r="G1161" s="19">
        <v>644</v>
      </c>
      <c r="H1161" s="19">
        <v>8</v>
      </c>
      <c r="I1161" s="79">
        <v>59.41</v>
      </c>
      <c r="J1161" s="79">
        <v>475.29</v>
      </c>
      <c r="K1161" s="19" t="s">
        <v>801</v>
      </c>
      <c r="L1161" s="19" t="s">
        <v>1426</v>
      </c>
      <c r="Q1161" s="20">
        <v>4</v>
      </c>
      <c r="R1161" s="65" t="s">
        <v>1149</v>
      </c>
      <c r="V1161" s="19" t="s">
        <v>119</v>
      </c>
      <c r="W1161" s="19" t="s">
        <v>129</v>
      </c>
      <c r="Z1161" s="44" t="s">
        <v>1150</v>
      </c>
      <c r="AA1161" s="44" t="s">
        <v>121</v>
      </c>
    </row>
    <row r="1162" spans="1:27" hidden="1" x14ac:dyDescent="0.25">
      <c r="A1162" s="26">
        <v>280</v>
      </c>
      <c r="B1162" s="19" t="s">
        <v>1442</v>
      </c>
      <c r="C1162" s="44" t="s">
        <v>114</v>
      </c>
      <c r="D1162" s="19" t="s">
        <v>818</v>
      </c>
      <c r="E1162" s="19">
        <v>20</v>
      </c>
      <c r="F1162" s="19">
        <v>648</v>
      </c>
      <c r="G1162" s="19">
        <v>659</v>
      </c>
      <c r="H1162" s="19">
        <v>8</v>
      </c>
      <c r="I1162" s="79">
        <v>65.31</v>
      </c>
      <c r="J1162" s="79">
        <v>522.44000000000005</v>
      </c>
      <c r="K1162" s="19" t="s">
        <v>801</v>
      </c>
      <c r="L1162" s="19" t="s">
        <v>1426</v>
      </c>
      <c r="Q1162" s="20">
        <v>4</v>
      </c>
      <c r="R1162" s="65" t="s">
        <v>1149</v>
      </c>
      <c r="V1162" s="19" t="s">
        <v>119</v>
      </c>
      <c r="W1162" s="19" t="s">
        <v>129</v>
      </c>
      <c r="Z1162" s="44" t="s">
        <v>1150</v>
      </c>
      <c r="AA1162" s="44" t="s">
        <v>121</v>
      </c>
    </row>
    <row r="1163" spans="1:27" hidden="1" x14ac:dyDescent="0.25">
      <c r="A1163" s="26">
        <v>281</v>
      </c>
      <c r="B1163" s="19" t="s">
        <v>1443</v>
      </c>
      <c r="C1163" s="44" t="s">
        <v>114</v>
      </c>
      <c r="D1163" s="19" t="s">
        <v>1339</v>
      </c>
      <c r="E1163" s="19">
        <v>20</v>
      </c>
      <c r="F1163" s="19">
        <v>608</v>
      </c>
      <c r="G1163" s="19">
        <v>644</v>
      </c>
      <c r="H1163" s="19">
        <v>4</v>
      </c>
      <c r="I1163" s="79">
        <v>59.41</v>
      </c>
      <c r="J1163" s="79">
        <v>237.65</v>
      </c>
      <c r="K1163" s="19" t="s">
        <v>801</v>
      </c>
      <c r="L1163" s="19" t="s">
        <v>1426</v>
      </c>
      <c r="Q1163" s="20">
        <v>4</v>
      </c>
      <c r="R1163" s="65" t="s">
        <v>1149</v>
      </c>
      <c r="V1163" s="19" t="s">
        <v>119</v>
      </c>
      <c r="W1163" s="19" t="s">
        <v>129</v>
      </c>
      <c r="Z1163" s="44" t="s">
        <v>1150</v>
      </c>
      <c r="AA1163" s="44" t="s">
        <v>121</v>
      </c>
    </row>
    <row r="1164" spans="1:27" hidden="1" x14ac:dyDescent="0.25">
      <c r="A1164" s="26">
        <v>282</v>
      </c>
      <c r="B1164" s="19" t="s">
        <v>1444</v>
      </c>
      <c r="C1164" s="44" t="s">
        <v>114</v>
      </c>
      <c r="D1164" s="19" t="s">
        <v>810</v>
      </c>
      <c r="E1164" s="19">
        <v>20</v>
      </c>
      <c r="F1164" s="19">
        <v>120</v>
      </c>
      <c r="G1164" s="19">
        <v>200</v>
      </c>
      <c r="H1164" s="19">
        <v>4</v>
      </c>
      <c r="I1164" s="79">
        <v>2.3199999999999998</v>
      </c>
      <c r="J1164" s="79">
        <v>9.2899999999999991</v>
      </c>
      <c r="K1164" s="19" t="s">
        <v>801</v>
      </c>
      <c r="L1164" s="19" t="s">
        <v>1426</v>
      </c>
      <c r="Q1164" s="20">
        <v>4</v>
      </c>
      <c r="R1164" s="65" t="s">
        <v>1149</v>
      </c>
      <c r="V1164" s="19" t="s">
        <v>119</v>
      </c>
      <c r="W1164" s="19" t="s">
        <v>129</v>
      </c>
      <c r="Z1164" s="44" t="s">
        <v>1150</v>
      </c>
      <c r="AA1164" s="44" t="s">
        <v>121</v>
      </c>
    </row>
    <row r="1165" spans="1:27" hidden="1" x14ac:dyDescent="0.25">
      <c r="A1165" s="26">
        <v>283</v>
      </c>
      <c r="B1165" s="19" t="s">
        <v>1445</v>
      </c>
      <c r="C1165" s="44" t="s">
        <v>114</v>
      </c>
      <c r="D1165" s="19" t="s">
        <v>830</v>
      </c>
      <c r="E1165" s="19">
        <v>20</v>
      </c>
      <c r="F1165" s="19">
        <v>360</v>
      </c>
      <c r="G1165" s="19">
        <v>500</v>
      </c>
      <c r="H1165" s="19">
        <v>2</v>
      </c>
      <c r="I1165" s="79">
        <v>26.92</v>
      </c>
      <c r="J1165" s="79">
        <v>53.85</v>
      </c>
      <c r="K1165" s="19" t="s">
        <v>801</v>
      </c>
      <c r="L1165" s="19" t="s">
        <v>1426</v>
      </c>
      <c r="N1165" s="19" t="s">
        <v>128</v>
      </c>
      <c r="Q1165" s="20">
        <v>4</v>
      </c>
      <c r="R1165" s="65" t="s">
        <v>1149</v>
      </c>
      <c r="V1165" s="19" t="s">
        <v>119</v>
      </c>
      <c r="X1165" s="19" t="s">
        <v>129</v>
      </c>
      <c r="Z1165" s="44" t="s">
        <v>1150</v>
      </c>
      <c r="AA1165" s="44" t="s">
        <v>121</v>
      </c>
    </row>
    <row r="1166" spans="1:27" hidden="1" x14ac:dyDescent="0.25">
      <c r="A1166" s="26">
        <v>284</v>
      </c>
      <c r="B1166" s="19" t="s">
        <v>1446</v>
      </c>
      <c r="C1166" s="44" t="s">
        <v>114</v>
      </c>
      <c r="D1166" s="19" t="s">
        <v>816</v>
      </c>
      <c r="E1166" s="19">
        <v>20</v>
      </c>
      <c r="F1166" s="19">
        <v>160</v>
      </c>
      <c r="G1166" s="19">
        <v>200</v>
      </c>
      <c r="H1166" s="19">
        <v>4</v>
      </c>
      <c r="I1166" s="79">
        <v>3.02</v>
      </c>
      <c r="J1166" s="79">
        <v>12.06</v>
      </c>
      <c r="K1166" s="19" t="s">
        <v>801</v>
      </c>
      <c r="L1166" s="19" t="s">
        <v>1426</v>
      </c>
      <c r="Q1166" s="20">
        <v>4</v>
      </c>
      <c r="R1166" s="65" t="s">
        <v>1149</v>
      </c>
      <c r="V1166" s="19" t="s">
        <v>119</v>
      </c>
      <c r="W1166" s="19" t="s">
        <v>129</v>
      </c>
      <c r="Z1166" s="44" t="s">
        <v>1150</v>
      </c>
      <c r="AA1166" s="44" t="s">
        <v>121</v>
      </c>
    </row>
    <row r="1167" spans="1:27" hidden="1" x14ac:dyDescent="0.25">
      <c r="A1167" s="26">
        <v>285</v>
      </c>
      <c r="B1167" s="19" t="s">
        <v>1447</v>
      </c>
      <c r="C1167" s="44" t="s">
        <v>114</v>
      </c>
      <c r="D1167" s="19" t="s">
        <v>816</v>
      </c>
      <c r="E1167" s="19">
        <v>20</v>
      </c>
      <c r="F1167" s="19">
        <v>160</v>
      </c>
      <c r="G1167" s="19">
        <v>200</v>
      </c>
      <c r="H1167" s="19">
        <v>4</v>
      </c>
      <c r="I1167" s="79">
        <v>3.02</v>
      </c>
      <c r="J1167" s="79">
        <v>12.06</v>
      </c>
      <c r="K1167" s="19" t="s">
        <v>801</v>
      </c>
      <c r="L1167" s="19" t="s">
        <v>1426</v>
      </c>
      <c r="Q1167" s="20">
        <v>4</v>
      </c>
      <c r="R1167" s="65" t="s">
        <v>1149</v>
      </c>
      <c r="V1167" s="19" t="s">
        <v>119</v>
      </c>
      <c r="W1167" s="19" t="s">
        <v>129</v>
      </c>
      <c r="Z1167" s="44" t="s">
        <v>1150</v>
      </c>
      <c r="AA1167" s="44" t="s">
        <v>121</v>
      </c>
    </row>
    <row r="1168" spans="1:27" hidden="1" x14ac:dyDescent="0.25">
      <c r="A1168" s="26">
        <v>286</v>
      </c>
      <c r="B1168" s="19" t="s">
        <v>1448</v>
      </c>
      <c r="C1168" s="44" t="s">
        <v>114</v>
      </c>
      <c r="D1168" s="19" t="s">
        <v>1256</v>
      </c>
      <c r="E1168" s="19">
        <v>20</v>
      </c>
      <c r="F1168" s="19">
        <v>100</v>
      </c>
      <c r="G1168" s="19">
        <v>194</v>
      </c>
      <c r="H1168" s="19">
        <v>8</v>
      </c>
      <c r="I1168" s="79">
        <v>1.93</v>
      </c>
      <c r="J1168" s="79">
        <v>15.45</v>
      </c>
      <c r="K1168" s="19" t="s">
        <v>801</v>
      </c>
      <c r="L1168" s="19" t="s">
        <v>1426</v>
      </c>
      <c r="Q1168" s="20">
        <v>4</v>
      </c>
      <c r="R1168" s="65" t="s">
        <v>1149</v>
      </c>
      <c r="V1168" s="19" t="s">
        <v>119</v>
      </c>
      <c r="W1168" s="19" t="s">
        <v>129</v>
      </c>
      <c r="Z1168" s="44" t="s">
        <v>1150</v>
      </c>
      <c r="AA1168" s="44" t="s">
        <v>121</v>
      </c>
    </row>
    <row r="1169" spans="1:27" hidden="1" x14ac:dyDescent="0.25">
      <c r="A1169" s="26">
        <v>287</v>
      </c>
      <c r="B1169" s="19" t="s">
        <v>1449</v>
      </c>
      <c r="C1169" s="44" t="s">
        <v>114</v>
      </c>
      <c r="D1169" s="19" t="s">
        <v>830</v>
      </c>
      <c r="E1169" s="19">
        <v>20</v>
      </c>
      <c r="F1169" s="19">
        <v>360</v>
      </c>
      <c r="G1169" s="19">
        <v>500</v>
      </c>
      <c r="H1169" s="19">
        <v>1</v>
      </c>
      <c r="I1169" s="79">
        <v>26.93</v>
      </c>
      <c r="J1169" s="79">
        <v>26.93</v>
      </c>
      <c r="K1169" s="19" t="s">
        <v>801</v>
      </c>
      <c r="L1169" s="19" t="s">
        <v>1426</v>
      </c>
      <c r="N1169" s="19" t="s">
        <v>128</v>
      </c>
      <c r="Q1169" s="20">
        <v>4</v>
      </c>
      <c r="R1169" s="65" t="s">
        <v>1149</v>
      </c>
      <c r="V1169" s="19" t="s">
        <v>119</v>
      </c>
      <c r="X1169" s="19" t="s">
        <v>129</v>
      </c>
      <c r="Z1169" s="44" t="s">
        <v>1150</v>
      </c>
      <c r="AA1169" s="44" t="s">
        <v>121</v>
      </c>
    </row>
    <row r="1170" spans="1:27" hidden="1" x14ac:dyDescent="0.25">
      <c r="A1170" s="26">
        <v>288</v>
      </c>
      <c r="B1170" s="19" t="s">
        <v>1450</v>
      </c>
      <c r="C1170" s="44" t="s">
        <v>114</v>
      </c>
      <c r="D1170" s="19" t="s">
        <v>816</v>
      </c>
      <c r="E1170" s="19">
        <v>20</v>
      </c>
      <c r="F1170" s="19">
        <v>160</v>
      </c>
      <c r="G1170" s="19">
        <v>200</v>
      </c>
      <c r="H1170" s="19">
        <v>4</v>
      </c>
      <c r="I1170" s="79">
        <v>3.02</v>
      </c>
      <c r="J1170" s="79">
        <v>12.06</v>
      </c>
      <c r="K1170" s="19" t="s">
        <v>801</v>
      </c>
      <c r="L1170" s="19" t="s">
        <v>1426</v>
      </c>
      <c r="Q1170" s="20">
        <v>4</v>
      </c>
      <c r="R1170" s="65" t="s">
        <v>1149</v>
      </c>
      <c r="V1170" s="19" t="s">
        <v>119</v>
      </c>
      <c r="W1170" s="19" t="s">
        <v>129</v>
      </c>
      <c r="Z1170" s="44" t="s">
        <v>1150</v>
      </c>
      <c r="AA1170" s="44" t="s">
        <v>121</v>
      </c>
    </row>
    <row r="1171" spans="1:27" hidden="1" x14ac:dyDescent="0.25">
      <c r="A1171" s="26">
        <v>289</v>
      </c>
      <c r="B1171" s="19" t="s">
        <v>1451</v>
      </c>
      <c r="C1171" s="44" t="s">
        <v>114</v>
      </c>
      <c r="D1171" s="19" t="s">
        <v>810</v>
      </c>
      <c r="E1171" s="19">
        <v>20</v>
      </c>
      <c r="F1171" s="19">
        <v>120</v>
      </c>
      <c r="G1171" s="19">
        <v>200</v>
      </c>
      <c r="H1171" s="19">
        <v>4</v>
      </c>
      <c r="I1171" s="79">
        <v>2.3199999999999998</v>
      </c>
      <c r="J1171" s="79">
        <v>9.2899999999999991</v>
      </c>
      <c r="K1171" s="19" t="s">
        <v>801</v>
      </c>
      <c r="L1171" s="19" t="s">
        <v>1426</v>
      </c>
      <c r="Q1171" s="20">
        <v>4</v>
      </c>
      <c r="R1171" s="65" t="s">
        <v>1149</v>
      </c>
      <c r="V1171" s="19" t="s">
        <v>119</v>
      </c>
      <c r="W1171" s="19" t="s">
        <v>129</v>
      </c>
      <c r="Z1171" s="44" t="s">
        <v>1150</v>
      </c>
      <c r="AA1171" s="44" t="s">
        <v>121</v>
      </c>
    </row>
    <row r="1172" spans="1:27" hidden="1" x14ac:dyDescent="0.25">
      <c r="A1172" s="26">
        <v>290</v>
      </c>
      <c r="B1172" s="19" t="s">
        <v>1452</v>
      </c>
      <c r="C1172" s="44" t="s">
        <v>114</v>
      </c>
      <c r="D1172" s="19" t="s">
        <v>1339</v>
      </c>
      <c r="E1172" s="19">
        <v>20</v>
      </c>
      <c r="F1172" s="19">
        <v>608</v>
      </c>
      <c r="G1172" s="19">
        <v>644</v>
      </c>
      <c r="H1172" s="19">
        <v>8</v>
      </c>
      <c r="I1172" s="79">
        <v>59.41</v>
      </c>
      <c r="J1172" s="79">
        <v>475.29</v>
      </c>
      <c r="K1172" s="19" t="s">
        <v>801</v>
      </c>
      <c r="L1172" s="19" t="s">
        <v>1426</v>
      </c>
      <c r="Q1172" s="20">
        <v>4</v>
      </c>
      <c r="R1172" s="65" t="s">
        <v>1149</v>
      </c>
      <c r="V1172" s="19" t="s">
        <v>119</v>
      </c>
      <c r="W1172" s="19" t="s">
        <v>129</v>
      </c>
      <c r="Z1172" s="44" t="s">
        <v>1150</v>
      </c>
      <c r="AA1172" s="44" t="s">
        <v>121</v>
      </c>
    </row>
    <row r="1173" spans="1:27" hidden="1" x14ac:dyDescent="0.25">
      <c r="A1173" s="26">
        <v>291</v>
      </c>
      <c r="B1173" s="19" t="s">
        <v>1453</v>
      </c>
      <c r="C1173" s="44" t="s">
        <v>114</v>
      </c>
      <c r="D1173" s="19" t="s">
        <v>921</v>
      </c>
      <c r="E1173" s="19">
        <v>20</v>
      </c>
      <c r="F1173" s="19">
        <v>628</v>
      </c>
      <c r="G1173" s="19">
        <v>649</v>
      </c>
      <c r="H1173" s="19">
        <v>7</v>
      </c>
      <c r="I1173" s="79">
        <v>61.97</v>
      </c>
      <c r="J1173" s="79">
        <v>433.77</v>
      </c>
      <c r="K1173" s="19" t="s">
        <v>801</v>
      </c>
      <c r="L1173" s="19" t="s">
        <v>1426</v>
      </c>
      <c r="Q1173" s="20">
        <v>4</v>
      </c>
      <c r="R1173" s="65" t="s">
        <v>1149</v>
      </c>
      <c r="V1173" s="19" t="s">
        <v>119</v>
      </c>
      <c r="W1173" s="19" t="s">
        <v>129</v>
      </c>
      <c r="Z1173" s="44" t="s">
        <v>1150</v>
      </c>
      <c r="AA1173" s="44" t="s">
        <v>121</v>
      </c>
    </row>
    <row r="1174" spans="1:27" hidden="1" x14ac:dyDescent="0.25">
      <c r="A1174" s="26">
        <v>292</v>
      </c>
      <c r="B1174" s="19" t="s">
        <v>1454</v>
      </c>
      <c r="C1174" s="44" t="s">
        <v>114</v>
      </c>
      <c r="D1174" s="19" t="s">
        <v>816</v>
      </c>
      <c r="E1174" s="19">
        <v>20</v>
      </c>
      <c r="F1174" s="19">
        <v>160</v>
      </c>
      <c r="G1174" s="19">
        <v>200</v>
      </c>
      <c r="H1174" s="19">
        <v>4</v>
      </c>
      <c r="I1174" s="79">
        <v>3.02</v>
      </c>
      <c r="J1174" s="79">
        <v>12.06</v>
      </c>
      <c r="K1174" s="19" t="s">
        <v>801</v>
      </c>
      <c r="L1174" s="19" t="s">
        <v>1426</v>
      </c>
      <c r="Q1174" s="20">
        <v>4</v>
      </c>
      <c r="R1174" s="65" t="s">
        <v>1149</v>
      </c>
      <c r="V1174" s="19" t="s">
        <v>119</v>
      </c>
      <c r="W1174" s="19" t="s">
        <v>129</v>
      </c>
      <c r="Z1174" s="44" t="s">
        <v>1150</v>
      </c>
      <c r="AA1174" s="44" t="s">
        <v>121</v>
      </c>
    </row>
    <row r="1175" spans="1:27" hidden="1" x14ac:dyDescent="0.25">
      <c r="A1175" s="26">
        <v>293</v>
      </c>
      <c r="B1175" s="19" t="s">
        <v>1455</v>
      </c>
      <c r="C1175" s="44" t="s">
        <v>114</v>
      </c>
      <c r="D1175" s="19" t="s">
        <v>810</v>
      </c>
      <c r="E1175" s="19">
        <v>20</v>
      </c>
      <c r="F1175" s="19">
        <v>120</v>
      </c>
      <c r="G1175" s="19">
        <v>200</v>
      </c>
      <c r="H1175" s="19">
        <v>4</v>
      </c>
      <c r="I1175" s="79">
        <v>2.3199999999999998</v>
      </c>
      <c r="J1175" s="79">
        <v>9.2899999999999991</v>
      </c>
      <c r="K1175" s="19" t="s">
        <v>801</v>
      </c>
      <c r="L1175" s="19" t="s">
        <v>1426</v>
      </c>
      <c r="Q1175" s="20">
        <v>4</v>
      </c>
      <c r="R1175" s="65" t="s">
        <v>1149</v>
      </c>
      <c r="V1175" s="19" t="s">
        <v>119</v>
      </c>
      <c r="W1175" s="19" t="s">
        <v>129</v>
      </c>
      <c r="Z1175" s="44" t="s">
        <v>1150</v>
      </c>
      <c r="AA1175" s="44" t="s">
        <v>121</v>
      </c>
    </row>
    <row r="1176" spans="1:27" hidden="1" x14ac:dyDescent="0.25">
      <c r="A1176" s="26">
        <v>294</v>
      </c>
      <c r="B1176" s="19" t="s">
        <v>1456</v>
      </c>
      <c r="C1176" s="44" t="s">
        <v>114</v>
      </c>
      <c r="D1176" s="19" t="s">
        <v>1256</v>
      </c>
      <c r="E1176" s="19">
        <v>20</v>
      </c>
      <c r="F1176" s="19">
        <v>100</v>
      </c>
      <c r="G1176" s="19">
        <v>194</v>
      </c>
      <c r="H1176" s="19">
        <v>12</v>
      </c>
      <c r="I1176" s="79">
        <v>1.93</v>
      </c>
      <c r="J1176" s="79">
        <v>23.17</v>
      </c>
      <c r="K1176" s="19" t="s">
        <v>801</v>
      </c>
      <c r="L1176" s="19" t="s">
        <v>1426</v>
      </c>
      <c r="Q1176" s="20">
        <v>4</v>
      </c>
      <c r="R1176" s="65" t="s">
        <v>1149</v>
      </c>
      <c r="V1176" s="19" t="s">
        <v>119</v>
      </c>
      <c r="W1176" s="19" t="s">
        <v>129</v>
      </c>
      <c r="Z1176" s="44" t="s">
        <v>1150</v>
      </c>
      <c r="AA1176" s="44" t="s">
        <v>121</v>
      </c>
    </row>
    <row r="1177" spans="1:27" hidden="1" x14ac:dyDescent="0.25">
      <c r="A1177" s="26">
        <v>295</v>
      </c>
      <c r="B1177" s="19" t="s">
        <v>1457</v>
      </c>
      <c r="C1177" s="44" t="s">
        <v>114</v>
      </c>
      <c r="D1177" s="19" t="s">
        <v>1339</v>
      </c>
      <c r="E1177" s="19">
        <v>20</v>
      </c>
      <c r="F1177" s="19">
        <v>608</v>
      </c>
      <c r="G1177" s="19">
        <v>644</v>
      </c>
      <c r="H1177" s="19">
        <v>3</v>
      </c>
      <c r="I1177" s="79">
        <v>59.41</v>
      </c>
      <c r="J1177" s="79">
        <v>178.23</v>
      </c>
      <c r="K1177" s="19" t="s">
        <v>801</v>
      </c>
      <c r="L1177" s="19" t="s">
        <v>1426</v>
      </c>
      <c r="Q1177" s="20">
        <v>4</v>
      </c>
      <c r="R1177" s="65" t="s">
        <v>1149</v>
      </c>
      <c r="V1177" s="19" t="s">
        <v>119</v>
      </c>
      <c r="W1177" s="19" t="s">
        <v>129</v>
      </c>
      <c r="Z1177" s="44" t="s">
        <v>1150</v>
      </c>
      <c r="AA1177" s="44" t="s">
        <v>121</v>
      </c>
    </row>
    <row r="1178" spans="1:27" hidden="1" x14ac:dyDescent="0.25">
      <c r="A1178" s="26">
        <v>296</v>
      </c>
      <c r="B1178" s="19" t="s">
        <v>1458</v>
      </c>
      <c r="C1178" s="44" t="s">
        <v>114</v>
      </c>
      <c r="D1178" s="19" t="s">
        <v>1256</v>
      </c>
      <c r="E1178" s="19">
        <v>20</v>
      </c>
      <c r="F1178" s="19">
        <v>100</v>
      </c>
      <c r="G1178" s="19">
        <v>194</v>
      </c>
      <c r="H1178" s="19">
        <v>8</v>
      </c>
      <c r="I1178" s="79">
        <v>1.93</v>
      </c>
      <c r="J1178" s="79">
        <v>15.45</v>
      </c>
      <c r="K1178" s="19" t="s">
        <v>801</v>
      </c>
      <c r="L1178" s="19" t="s">
        <v>1426</v>
      </c>
      <c r="Q1178" s="20">
        <v>4</v>
      </c>
      <c r="R1178" s="65" t="s">
        <v>1149</v>
      </c>
      <c r="V1178" s="19" t="s">
        <v>119</v>
      </c>
      <c r="W1178" s="19" t="s">
        <v>129</v>
      </c>
      <c r="Z1178" s="44" t="s">
        <v>1150</v>
      </c>
      <c r="AA1178" s="44" t="s">
        <v>121</v>
      </c>
    </row>
    <row r="1179" spans="1:27" hidden="1" x14ac:dyDescent="0.25">
      <c r="A1179" s="26">
        <v>297</v>
      </c>
      <c r="B1179" s="19" t="s">
        <v>1459</v>
      </c>
      <c r="C1179" s="44" t="s">
        <v>114</v>
      </c>
      <c r="D1179" s="19" t="s">
        <v>816</v>
      </c>
      <c r="E1179" s="19">
        <v>20</v>
      </c>
      <c r="F1179" s="19">
        <v>160</v>
      </c>
      <c r="G1179" s="19">
        <v>200</v>
      </c>
      <c r="H1179" s="19">
        <v>2</v>
      </c>
      <c r="I1179" s="79">
        <v>3.02</v>
      </c>
      <c r="J1179" s="79">
        <v>6.03</v>
      </c>
      <c r="K1179" s="19" t="s">
        <v>801</v>
      </c>
      <c r="L1179" s="19" t="s">
        <v>1426</v>
      </c>
      <c r="Q1179" s="20">
        <v>4</v>
      </c>
      <c r="R1179" s="65" t="s">
        <v>1149</v>
      </c>
      <c r="V1179" s="19" t="s">
        <v>119</v>
      </c>
      <c r="W1179" s="19" t="s">
        <v>129</v>
      </c>
      <c r="Z1179" s="44" t="s">
        <v>1150</v>
      </c>
      <c r="AA1179" s="44" t="s">
        <v>121</v>
      </c>
    </row>
    <row r="1180" spans="1:27" hidden="1" x14ac:dyDescent="0.25">
      <c r="A1180" s="26">
        <v>298</v>
      </c>
      <c r="B1180" s="19" t="s">
        <v>1460</v>
      </c>
      <c r="C1180" s="44" t="s">
        <v>114</v>
      </c>
      <c r="D1180" s="19" t="s">
        <v>816</v>
      </c>
      <c r="E1180" s="19">
        <v>20</v>
      </c>
      <c r="F1180" s="19">
        <v>160</v>
      </c>
      <c r="G1180" s="19">
        <v>200</v>
      </c>
      <c r="H1180" s="19">
        <v>4</v>
      </c>
      <c r="I1180" s="79">
        <v>3.02</v>
      </c>
      <c r="J1180" s="79">
        <v>12.06</v>
      </c>
      <c r="K1180" s="19" t="s">
        <v>801</v>
      </c>
      <c r="L1180" s="19" t="s">
        <v>1426</v>
      </c>
      <c r="Q1180" s="20">
        <v>4</v>
      </c>
      <c r="R1180" s="65" t="s">
        <v>1149</v>
      </c>
      <c r="V1180" s="19" t="s">
        <v>119</v>
      </c>
      <c r="W1180" s="19" t="s">
        <v>129</v>
      </c>
      <c r="Z1180" s="44" t="s">
        <v>1150</v>
      </c>
      <c r="AA1180" s="44" t="s">
        <v>121</v>
      </c>
    </row>
    <row r="1181" spans="1:27" hidden="1" x14ac:dyDescent="0.25">
      <c r="A1181" s="26">
        <v>299</v>
      </c>
      <c r="B1181" s="19" t="s">
        <v>1461</v>
      </c>
      <c r="C1181" s="44" t="s">
        <v>114</v>
      </c>
      <c r="D1181" s="19" t="s">
        <v>810</v>
      </c>
      <c r="E1181" s="19">
        <v>20</v>
      </c>
      <c r="F1181" s="19">
        <v>120</v>
      </c>
      <c r="G1181" s="19">
        <v>200</v>
      </c>
      <c r="H1181" s="19">
        <v>4</v>
      </c>
      <c r="I1181" s="79">
        <v>2.3199999999999998</v>
      </c>
      <c r="J1181" s="79">
        <v>9.2899999999999991</v>
      </c>
      <c r="K1181" s="19" t="s">
        <v>801</v>
      </c>
      <c r="L1181" s="19" t="s">
        <v>1426</v>
      </c>
      <c r="Q1181" s="20">
        <v>4</v>
      </c>
      <c r="R1181" s="65" t="s">
        <v>1149</v>
      </c>
      <c r="V1181" s="19" t="s">
        <v>119</v>
      </c>
      <c r="W1181" s="19" t="s">
        <v>129</v>
      </c>
      <c r="Z1181" s="44" t="s">
        <v>1150</v>
      </c>
      <c r="AA1181" s="44" t="s">
        <v>121</v>
      </c>
    </row>
    <row r="1182" spans="1:27" hidden="1" x14ac:dyDescent="0.25">
      <c r="A1182" s="26">
        <v>300</v>
      </c>
      <c r="B1182" s="19" t="s">
        <v>1457</v>
      </c>
      <c r="C1182" s="44" t="s">
        <v>114</v>
      </c>
      <c r="D1182" s="19" t="s">
        <v>1339</v>
      </c>
      <c r="E1182" s="19">
        <v>20</v>
      </c>
      <c r="F1182" s="19">
        <v>608</v>
      </c>
      <c r="G1182" s="19">
        <v>644</v>
      </c>
      <c r="H1182" s="19">
        <v>5</v>
      </c>
      <c r="I1182" s="79">
        <v>59.41</v>
      </c>
      <c r="J1182" s="79">
        <v>297.06</v>
      </c>
      <c r="K1182" s="19" t="s">
        <v>801</v>
      </c>
      <c r="L1182" s="19" t="s">
        <v>1462</v>
      </c>
      <c r="Q1182" s="20">
        <v>4</v>
      </c>
      <c r="R1182" s="65" t="s">
        <v>1149</v>
      </c>
      <c r="V1182" s="19" t="s">
        <v>119</v>
      </c>
      <c r="W1182" s="19" t="s">
        <v>129</v>
      </c>
      <c r="Z1182" s="44" t="s">
        <v>1150</v>
      </c>
      <c r="AA1182" s="44" t="s">
        <v>121</v>
      </c>
    </row>
    <row r="1183" spans="1:27" hidden="1" x14ac:dyDescent="0.25">
      <c r="A1183" s="26">
        <v>301</v>
      </c>
      <c r="B1183" s="19" t="s">
        <v>1463</v>
      </c>
      <c r="C1183" s="44" t="s">
        <v>114</v>
      </c>
      <c r="D1183" s="19" t="s">
        <v>1339</v>
      </c>
      <c r="E1183" s="19">
        <v>20</v>
      </c>
      <c r="F1183" s="19">
        <v>608</v>
      </c>
      <c r="G1183" s="19">
        <v>644</v>
      </c>
      <c r="H1183" s="19">
        <v>8</v>
      </c>
      <c r="I1183" s="79">
        <v>59.41</v>
      </c>
      <c r="J1183" s="79">
        <v>475.29</v>
      </c>
      <c r="K1183" s="19" t="s">
        <v>801</v>
      </c>
      <c r="L1183" s="19" t="s">
        <v>1462</v>
      </c>
      <c r="Q1183" s="20">
        <v>4</v>
      </c>
      <c r="R1183" s="65" t="s">
        <v>1149</v>
      </c>
      <c r="V1183" s="19" t="s">
        <v>119</v>
      </c>
      <c r="W1183" s="19" t="s">
        <v>129</v>
      </c>
      <c r="Z1183" s="44" t="s">
        <v>1150</v>
      </c>
      <c r="AA1183" s="44" t="s">
        <v>121</v>
      </c>
    </row>
    <row r="1184" spans="1:27" hidden="1" x14ac:dyDescent="0.25">
      <c r="A1184" s="26">
        <v>302</v>
      </c>
      <c r="B1184" s="19" t="s">
        <v>1464</v>
      </c>
      <c r="C1184" s="44" t="s">
        <v>114</v>
      </c>
      <c r="D1184" s="19" t="s">
        <v>818</v>
      </c>
      <c r="E1184" s="19">
        <v>20</v>
      </c>
      <c r="F1184" s="19">
        <v>648</v>
      </c>
      <c r="G1184" s="19">
        <v>659</v>
      </c>
      <c r="H1184" s="19">
        <v>8</v>
      </c>
      <c r="I1184" s="79">
        <v>65.31</v>
      </c>
      <c r="J1184" s="79">
        <v>522.44000000000005</v>
      </c>
      <c r="K1184" s="19" t="s">
        <v>801</v>
      </c>
      <c r="L1184" s="19" t="s">
        <v>1462</v>
      </c>
      <c r="Q1184" s="20">
        <v>4</v>
      </c>
      <c r="R1184" s="65" t="s">
        <v>1149</v>
      </c>
      <c r="V1184" s="19" t="s">
        <v>119</v>
      </c>
      <c r="W1184" s="19" t="s">
        <v>129</v>
      </c>
      <c r="Z1184" s="44" t="s">
        <v>1150</v>
      </c>
      <c r="AA1184" s="44" t="s">
        <v>121</v>
      </c>
    </row>
    <row r="1185" spans="1:27" hidden="1" x14ac:dyDescent="0.25">
      <c r="A1185" s="26">
        <v>303</v>
      </c>
      <c r="B1185" s="19" t="s">
        <v>1459</v>
      </c>
      <c r="C1185" s="44" t="s">
        <v>114</v>
      </c>
      <c r="D1185" s="19" t="s">
        <v>816</v>
      </c>
      <c r="E1185" s="19">
        <v>20</v>
      </c>
      <c r="F1185" s="19">
        <v>160</v>
      </c>
      <c r="G1185" s="19">
        <v>200</v>
      </c>
      <c r="H1185" s="19">
        <v>2</v>
      </c>
      <c r="I1185" s="79">
        <v>3.02</v>
      </c>
      <c r="J1185" s="79">
        <v>6.03</v>
      </c>
      <c r="K1185" s="19" t="s">
        <v>801</v>
      </c>
      <c r="L1185" s="19" t="s">
        <v>1462</v>
      </c>
      <c r="Q1185" s="20">
        <v>4</v>
      </c>
      <c r="R1185" s="65" t="s">
        <v>1149</v>
      </c>
      <c r="V1185" s="19" t="s">
        <v>119</v>
      </c>
      <c r="W1185" s="19" t="s">
        <v>129</v>
      </c>
      <c r="Z1185" s="44" t="s">
        <v>1150</v>
      </c>
      <c r="AA1185" s="44" t="s">
        <v>121</v>
      </c>
    </row>
    <row r="1186" spans="1:27" hidden="1" x14ac:dyDescent="0.25">
      <c r="A1186" s="26">
        <v>304</v>
      </c>
      <c r="B1186" s="19" t="s">
        <v>1465</v>
      </c>
      <c r="C1186" s="44" t="s">
        <v>114</v>
      </c>
      <c r="D1186" s="19" t="s">
        <v>810</v>
      </c>
      <c r="E1186" s="19">
        <v>20</v>
      </c>
      <c r="F1186" s="19">
        <v>120</v>
      </c>
      <c r="G1186" s="19">
        <v>200</v>
      </c>
      <c r="H1186" s="19">
        <v>4</v>
      </c>
      <c r="I1186" s="79">
        <v>2.3199999999999998</v>
      </c>
      <c r="J1186" s="79">
        <v>9.2899999999999991</v>
      </c>
      <c r="K1186" s="19" t="s">
        <v>801</v>
      </c>
      <c r="L1186" s="19" t="s">
        <v>1462</v>
      </c>
      <c r="Q1186" s="20">
        <v>4</v>
      </c>
      <c r="R1186" s="65" t="s">
        <v>1149</v>
      </c>
      <c r="V1186" s="19" t="s">
        <v>119</v>
      </c>
      <c r="W1186" s="19" t="s">
        <v>129</v>
      </c>
      <c r="Z1186" s="44" t="s">
        <v>1150</v>
      </c>
      <c r="AA1186" s="44" t="s">
        <v>121</v>
      </c>
    </row>
    <row r="1187" spans="1:27" hidden="1" x14ac:dyDescent="0.25">
      <c r="A1187" s="26">
        <v>305</v>
      </c>
      <c r="B1187" s="19" t="s">
        <v>1466</v>
      </c>
      <c r="C1187" s="44" t="s">
        <v>114</v>
      </c>
      <c r="D1187" s="19" t="s">
        <v>1256</v>
      </c>
      <c r="E1187" s="19">
        <v>20</v>
      </c>
      <c r="F1187" s="19">
        <v>100</v>
      </c>
      <c r="G1187" s="19">
        <v>194</v>
      </c>
      <c r="H1187" s="19">
        <v>8</v>
      </c>
      <c r="I1187" s="79">
        <v>1.93</v>
      </c>
      <c r="J1187" s="79">
        <v>15.45</v>
      </c>
      <c r="K1187" s="19" t="s">
        <v>801</v>
      </c>
      <c r="L1187" s="19" t="s">
        <v>1462</v>
      </c>
      <c r="Q1187" s="20">
        <v>4</v>
      </c>
      <c r="R1187" s="65" t="s">
        <v>1149</v>
      </c>
      <c r="V1187" s="19" t="s">
        <v>119</v>
      </c>
      <c r="W1187" s="19" t="s">
        <v>129</v>
      </c>
      <c r="Z1187" s="44" t="s">
        <v>1150</v>
      </c>
      <c r="AA1187" s="44" t="s">
        <v>121</v>
      </c>
    </row>
    <row r="1188" spans="1:27" hidden="1" x14ac:dyDescent="0.25">
      <c r="A1188" s="26">
        <v>306</v>
      </c>
      <c r="B1188" s="19" t="s">
        <v>1467</v>
      </c>
      <c r="C1188" s="44" t="s">
        <v>114</v>
      </c>
      <c r="D1188" s="19" t="s">
        <v>816</v>
      </c>
      <c r="E1188" s="19">
        <v>20</v>
      </c>
      <c r="F1188" s="19">
        <v>160</v>
      </c>
      <c r="G1188" s="19">
        <v>200</v>
      </c>
      <c r="H1188" s="19">
        <v>4</v>
      </c>
      <c r="I1188" s="79">
        <v>3.02</v>
      </c>
      <c r="J1188" s="79">
        <v>12.06</v>
      </c>
      <c r="K1188" s="19" t="s">
        <v>801</v>
      </c>
      <c r="L1188" s="19" t="s">
        <v>1462</v>
      </c>
      <c r="Q1188" s="20">
        <v>4</v>
      </c>
      <c r="R1188" s="65" t="s">
        <v>1149</v>
      </c>
      <c r="V1188" s="19" t="s">
        <v>119</v>
      </c>
      <c r="W1188" s="19" t="s">
        <v>129</v>
      </c>
      <c r="Z1188" s="44" t="s">
        <v>1150</v>
      </c>
      <c r="AA1188" s="44" t="s">
        <v>121</v>
      </c>
    </row>
    <row r="1189" spans="1:27" hidden="1" x14ac:dyDescent="0.25">
      <c r="A1189" s="26">
        <v>307</v>
      </c>
      <c r="B1189" s="19" t="s">
        <v>1468</v>
      </c>
      <c r="C1189" s="44" t="s">
        <v>114</v>
      </c>
      <c r="D1189" s="19" t="s">
        <v>810</v>
      </c>
      <c r="E1189" s="19">
        <v>20</v>
      </c>
      <c r="F1189" s="19">
        <v>120</v>
      </c>
      <c r="G1189" s="19">
        <v>200</v>
      </c>
      <c r="H1189" s="19">
        <v>4</v>
      </c>
      <c r="I1189" s="79">
        <v>2.3199999999999998</v>
      </c>
      <c r="J1189" s="79">
        <v>9.2899999999999991</v>
      </c>
      <c r="K1189" s="19" t="s">
        <v>801</v>
      </c>
      <c r="L1189" s="19" t="s">
        <v>1462</v>
      </c>
      <c r="Q1189" s="20">
        <v>4</v>
      </c>
      <c r="R1189" s="65" t="s">
        <v>1149</v>
      </c>
      <c r="V1189" s="19" t="s">
        <v>119</v>
      </c>
      <c r="W1189" s="19" t="s">
        <v>129</v>
      </c>
      <c r="Z1189" s="44" t="s">
        <v>1150</v>
      </c>
      <c r="AA1189" s="44" t="s">
        <v>121</v>
      </c>
    </row>
    <row r="1190" spans="1:27" hidden="1" x14ac:dyDescent="0.25">
      <c r="A1190" s="26">
        <v>308</v>
      </c>
      <c r="B1190" s="19" t="s">
        <v>1469</v>
      </c>
      <c r="C1190" s="44" t="s">
        <v>114</v>
      </c>
      <c r="D1190" s="19" t="s">
        <v>1256</v>
      </c>
      <c r="E1190" s="19">
        <v>20</v>
      </c>
      <c r="F1190" s="19">
        <v>100</v>
      </c>
      <c r="G1190" s="19">
        <v>194</v>
      </c>
      <c r="H1190" s="19">
        <v>12</v>
      </c>
      <c r="I1190" s="79">
        <v>1.93</v>
      </c>
      <c r="J1190" s="79">
        <v>23.17</v>
      </c>
      <c r="K1190" s="19" t="s">
        <v>801</v>
      </c>
      <c r="L1190" s="19" t="s">
        <v>1462</v>
      </c>
      <c r="Q1190" s="20">
        <v>4</v>
      </c>
      <c r="R1190" s="65" t="s">
        <v>1149</v>
      </c>
      <c r="V1190" s="19" t="s">
        <v>119</v>
      </c>
      <c r="W1190" s="19" t="s">
        <v>129</v>
      </c>
      <c r="Z1190" s="44" t="s">
        <v>1150</v>
      </c>
      <c r="AA1190" s="44" t="s">
        <v>121</v>
      </c>
    </row>
    <row r="1191" spans="1:27" hidden="1" x14ac:dyDescent="0.25">
      <c r="A1191" s="26">
        <v>309</v>
      </c>
      <c r="B1191" s="19" t="s">
        <v>1470</v>
      </c>
      <c r="C1191" s="44" t="s">
        <v>114</v>
      </c>
      <c r="D1191" s="19" t="s">
        <v>818</v>
      </c>
      <c r="E1191" s="19">
        <v>20</v>
      </c>
      <c r="F1191" s="19">
        <v>648</v>
      </c>
      <c r="G1191" s="19">
        <v>659</v>
      </c>
      <c r="H1191" s="19">
        <v>8</v>
      </c>
      <c r="I1191" s="79">
        <v>65.31</v>
      </c>
      <c r="J1191" s="79">
        <v>522.44000000000005</v>
      </c>
      <c r="K1191" s="19" t="s">
        <v>801</v>
      </c>
      <c r="L1191" s="19" t="s">
        <v>1462</v>
      </c>
      <c r="Q1191" s="20">
        <v>4</v>
      </c>
      <c r="R1191" s="65" t="s">
        <v>1149</v>
      </c>
      <c r="V1191" s="19" t="s">
        <v>119</v>
      </c>
      <c r="W1191" s="19" t="s">
        <v>129</v>
      </c>
      <c r="Z1191" s="44" t="s">
        <v>1150</v>
      </c>
      <c r="AA1191" s="44" t="s">
        <v>121</v>
      </c>
    </row>
    <row r="1192" spans="1:27" hidden="1" x14ac:dyDescent="0.25">
      <c r="A1192" s="26">
        <v>310</v>
      </c>
      <c r="B1192" s="19" t="s">
        <v>1471</v>
      </c>
      <c r="C1192" s="44" t="s">
        <v>114</v>
      </c>
      <c r="D1192" s="19" t="s">
        <v>810</v>
      </c>
      <c r="E1192" s="19">
        <v>20</v>
      </c>
      <c r="F1192" s="19">
        <v>120</v>
      </c>
      <c r="G1192" s="19">
        <v>200</v>
      </c>
      <c r="H1192" s="19">
        <v>4</v>
      </c>
      <c r="I1192" s="79">
        <v>2.3199999999999998</v>
      </c>
      <c r="J1192" s="79">
        <v>9.2899999999999991</v>
      </c>
      <c r="K1192" s="19" t="s">
        <v>801</v>
      </c>
      <c r="L1192" s="19" t="s">
        <v>1462</v>
      </c>
      <c r="Q1192" s="20">
        <v>4</v>
      </c>
      <c r="R1192" s="65" t="s">
        <v>1149</v>
      </c>
      <c r="V1192" s="19" t="s">
        <v>119</v>
      </c>
      <c r="W1192" s="19" t="s">
        <v>129</v>
      </c>
      <c r="Z1192" s="44" t="s">
        <v>1150</v>
      </c>
      <c r="AA1192" s="44" t="s">
        <v>121</v>
      </c>
    </row>
    <row r="1193" spans="1:27" hidden="1" x14ac:dyDescent="0.25">
      <c r="A1193" s="26">
        <v>311</v>
      </c>
      <c r="B1193" s="19" t="s">
        <v>1472</v>
      </c>
      <c r="C1193" s="44" t="s">
        <v>114</v>
      </c>
      <c r="D1193" s="19" t="s">
        <v>816</v>
      </c>
      <c r="E1193" s="19">
        <v>20</v>
      </c>
      <c r="F1193" s="19">
        <v>160</v>
      </c>
      <c r="G1193" s="19">
        <v>200</v>
      </c>
      <c r="H1193" s="19">
        <v>4</v>
      </c>
      <c r="I1193" s="79">
        <v>3.02</v>
      </c>
      <c r="J1193" s="79">
        <v>12.06</v>
      </c>
      <c r="K1193" s="19" t="s">
        <v>801</v>
      </c>
      <c r="L1193" s="19" t="s">
        <v>1462</v>
      </c>
      <c r="Q1193" s="20">
        <v>4</v>
      </c>
      <c r="R1193" s="65" t="s">
        <v>1149</v>
      </c>
      <c r="V1193" s="19" t="s">
        <v>119</v>
      </c>
      <c r="W1193" s="19" t="s">
        <v>129</v>
      </c>
      <c r="Z1193" s="44" t="s">
        <v>1150</v>
      </c>
      <c r="AA1193" s="44" t="s">
        <v>121</v>
      </c>
    </row>
    <row r="1194" spans="1:27" hidden="1" x14ac:dyDescent="0.25">
      <c r="A1194" s="26">
        <v>312</v>
      </c>
      <c r="B1194" s="19" t="s">
        <v>1473</v>
      </c>
      <c r="C1194" s="44" t="s">
        <v>114</v>
      </c>
      <c r="D1194" s="19" t="s">
        <v>830</v>
      </c>
      <c r="E1194" s="19">
        <v>20</v>
      </c>
      <c r="F1194" s="19">
        <v>360</v>
      </c>
      <c r="G1194" s="19">
        <v>500</v>
      </c>
      <c r="H1194" s="19">
        <v>4</v>
      </c>
      <c r="I1194" s="79">
        <v>26.93</v>
      </c>
      <c r="J1194" s="79">
        <v>107.71</v>
      </c>
      <c r="K1194" s="19" t="s">
        <v>801</v>
      </c>
      <c r="L1194" s="19" t="s">
        <v>1462</v>
      </c>
      <c r="N1194" s="19" t="s">
        <v>128</v>
      </c>
      <c r="Q1194" s="20">
        <v>4</v>
      </c>
      <c r="R1194" s="65" t="s">
        <v>1149</v>
      </c>
      <c r="V1194" s="19" t="s">
        <v>119</v>
      </c>
      <c r="X1194" s="19" t="s">
        <v>129</v>
      </c>
      <c r="Z1194" s="44" t="s">
        <v>1150</v>
      </c>
      <c r="AA1194" s="44" t="s">
        <v>121</v>
      </c>
    </row>
    <row r="1195" spans="1:27" hidden="1" x14ac:dyDescent="0.25">
      <c r="A1195" s="26">
        <v>313</v>
      </c>
      <c r="B1195" s="19" t="s">
        <v>1474</v>
      </c>
      <c r="C1195" s="44" t="s">
        <v>114</v>
      </c>
      <c r="D1195" s="19" t="s">
        <v>1339</v>
      </c>
      <c r="E1195" s="19">
        <v>20</v>
      </c>
      <c r="F1195" s="19">
        <v>608</v>
      </c>
      <c r="G1195" s="19">
        <v>644</v>
      </c>
      <c r="H1195" s="19">
        <v>8</v>
      </c>
      <c r="I1195" s="79">
        <v>59.41</v>
      </c>
      <c r="J1195" s="79">
        <v>475.29</v>
      </c>
      <c r="K1195" s="19" t="s">
        <v>801</v>
      </c>
      <c r="L1195" s="19" t="s">
        <v>1462</v>
      </c>
      <c r="Q1195" s="20">
        <v>4</v>
      </c>
      <c r="R1195" s="65" t="s">
        <v>1149</v>
      </c>
      <c r="V1195" s="19" t="s">
        <v>119</v>
      </c>
      <c r="W1195" s="19" t="s">
        <v>129</v>
      </c>
      <c r="Z1195" s="44" t="s">
        <v>1150</v>
      </c>
      <c r="AA1195" s="44" t="s">
        <v>121</v>
      </c>
    </row>
    <row r="1196" spans="1:27" hidden="1" x14ac:dyDescent="0.25">
      <c r="A1196" s="26">
        <v>314</v>
      </c>
      <c r="B1196" s="19" t="s">
        <v>1475</v>
      </c>
      <c r="C1196" s="44" t="s">
        <v>114</v>
      </c>
      <c r="D1196" s="19" t="s">
        <v>830</v>
      </c>
      <c r="E1196" s="19">
        <v>20</v>
      </c>
      <c r="F1196" s="19">
        <v>360</v>
      </c>
      <c r="G1196" s="19">
        <v>500</v>
      </c>
      <c r="H1196" s="19">
        <v>2</v>
      </c>
      <c r="I1196" s="79">
        <v>26.92</v>
      </c>
      <c r="J1196" s="79">
        <v>53.85</v>
      </c>
      <c r="K1196" s="19" t="s">
        <v>801</v>
      </c>
      <c r="L1196" s="19" t="s">
        <v>1462</v>
      </c>
      <c r="N1196" s="19" t="s">
        <v>128</v>
      </c>
      <c r="Q1196" s="20">
        <v>4</v>
      </c>
      <c r="R1196" s="65" t="s">
        <v>1149</v>
      </c>
      <c r="V1196" s="19" t="s">
        <v>119</v>
      </c>
      <c r="X1196" s="19" t="s">
        <v>129</v>
      </c>
      <c r="Z1196" s="44" t="s">
        <v>1150</v>
      </c>
      <c r="AA1196" s="44" t="s">
        <v>121</v>
      </c>
    </row>
    <row r="1197" spans="1:27" hidden="1" x14ac:dyDescent="0.25">
      <c r="A1197" s="26">
        <v>315</v>
      </c>
      <c r="B1197" s="19" t="s">
        <v>1476</v>
      </c>
      <c r="C1197" s="44" t="s">
        <v>114</v>
      </c>
      <c r="D1197" s="19" t="s">
        <v>1477</v>
      </c>
      <c r="E1197" s="19">
        <v>25</v>
      </c>
      <c r="F1197" s="19">
        <v>740</v>
      </c>
      <c r="G1197" s="19">
        <v>898</v>
      </c>
      <c r="H1197" s="19">
        <v>1</v>
      </c>
      <c r="I1197" s="79">
        <v>88.91</v>
      </c>
      <c r="J1197" s="79">
        <v>88.91</v>
      </c>
      <c r="K1197" s="19" t="s">
        <v>1478</v>
      </c>
      <c r="L1197" s="19" t="s">
        <v>1479</v>
      </c>
      <c r="N1197" s="19" t="s">
        <v>128</v>
      </c>
      <c r="Q1197" s="20">
        <v>4</v>
      </c>
      <c r="R1197" s="65" t="s">
        <v>1149</v>
      </c>
      <c r="V1197" s="19" t="s">
        <v>119</v>
      </c>
      <c r="W1197" s="19" t="s">
        <v>129</v>
      </c>
      <c r="Z1197" s="44" t="s">
        <v>1150</v>
      </c>
      <c r="AA1197" s="44" t="s">
        <v>1480</v>
      </c>
    </row>
    <row r="1198" spans="1:27" hidden="1" x14ac:dyDescent="0.25">
      <c r="A1198" s="26">
        <v>316</v>
      </c>
      <c r="B1198" s="19" t="s">
        <v>1481</v>
      </c>
      <c r="C1198" s="44" t="s">
        <v>114</v>
      </c>
      <c r="D1198" s="19" t="s">
        <v>1482</v>
      </c>
      <c r="E1198" s="19">
        <v>25</v>
      </c>
      <c r="F1198" s="19">
        <v>700</v>
      </c>
      <c r="G1198" s="19">
        <v>750</v>
      </c>
      <c r="H1198" s="19">
        <v>1</v>
      </c>
      <c r="I1198" s="79">
        <v>74.11</v>
      </c>
      <c r="J1198" s="79">
        <v>74.11</v>
      </c>
      <c r="K1198" s="19" t="s">
        <v>1478</v>
      </c>
      <c r="L1198" s="19" t="s">
        <v>1479</v>
      </c>
      <c r="N1198" s="19" t="s">
        <v>128</v>
      </c>
      <c r="Q1198" s="20">
        <v>4</v>
      </c>
      <c r="R1198" s="65" t="s">
        <v>1149</v>
      </c>
      <c r="V1198" s="19" t="s">
        <v>119</v>
      </c>
      <c r="W1198" s="19" t="s">
        <v>129</v>
      </c>
      <c r="Z1198" s="44" t="s">
        <v>1150</v>
      </c>
      <c r="AA1198" s="44" t="s">
        <v>1480</v>
      </c>
    </row>
    <row r="1199" spans="1:27" hidden="1" x14ac:dyDescent="0.25">
      <c r="A1199" s="26">
        <v>317</v>
      </c>
      <c r="B1199" s="19" t="s">
        <v>1483</v>
      </c>
      <c r="C1199" s="44" t="s">
        <v>114</v>
      </c>
      <c r="D1199" s="19" t="s">
        <v>1477</v>
      </c>
      <c r="E1199" s="19">
        <v>25</v>
      </c>
      <c r="F1199" s="19">
        <v>740</v>
      </c>
      <c r="G1199" s="19">
        <v>898</v>
      </c>
      <c r="H1199" s="19">
        <v>1</v>
      </c>
      <c r="I1199" s="79">
        <v>88.91</v>
      </c>
      <c r="J1199" s="79">
        <v>88.91</v>
      </c>
      <c r="K1199" s="19" t="s">
        <v>1478</v>
      </c>
      <c r="L1199" s="19" t="s">
        <v>1479</v>
      </c>
      <c r="N1199" s="19" t="s">
        <v>128</v>
      </c>
      <c r="Q1199" s="20">
        <v>4</v>
      </c>
      <c r="R1199" s="65" t="s">
        <v>1149</v>
      </c>
      <c r="V1199" s="19" t="s">
        <v>119</v>
      </c>
      <c r="W1199" s="19" t="s">
        <v>129</v>
      </c>
      <c r="Z1199" s="44" t="s">
        <v>1150</v>
      </c>
      <c r="AA1199" s="44" t="s">
        <v>1480</v>
      </c>
    </row>
    <row r="1200" spans="1:27" hidden="1" x14ac:dyDescent="0.25">
      <c r="A1200" s="26">
        <v>318</v>
      </c>
      <c r="B1200" s="19" t="s">
        <v>1484</v>
      </c>
      <c r="C1200" s="44" t="s">
        <v>114</v>
      </c>
      <c r="D1200" s="19" t="s">
        <v>1482</v>
      </c>
      <c r="E1200" s="19">
        <v>25</v>
      </c>
      <c r="F1200" s="19">
        <v>700</v>
      </c>
      <c r="G1200" s="19">
        <v>750</v>
      </c>
      <c r="H1200" s="19">
        <v>1</v>
      </c>
      <c r="I1200" s="79">
        <v>74.11</v>
      </c>
      <c r="J1200" s="79">
        <v>74.11</v>
      </c>
      <c r="K1200" s="19" t="s">
        <v>1478</v>
      </c>
      <c r="L1200" s="19" t="s">
        <v>1479</v>
      </c>
      <c r="N1200" s="19" t="s">
        <v>128</v>
      </c>
      <c r="Q1200" s="20">
        <v>4</v>
      </c>
      <c r="R1200" s="65" t="s">
        <v>1149</v>
      </c>
      <c r="V1200" s="19" t="s">
        <v>119</v>
      </c>
      <c r="W1200" s="19" t="s">
        <v>129</v>
      </c>
      <c r="Z1200" s="44" t="s">
        <v>1150</v>
      </c>
      <c r="AA1200" s="44" t="s">
        <v>1480</v>
      </c>
    </row>
    <row r="1201" spans="1:27" hidden="1" x14ac:dyDescent="0.25">
      <c r="A1201" s="26">
        <v>319</v>
      </c>
      <c r="B1201" s="19" t="s">
        <v>1485</v>
      </c>
      <c r="C1201" s="44" t="s">
        <v>114</v>
      </c>
      <c r="D1201" s="19" t="s">
        <v>1477</v>
      </c>
      <c r="E1201" s="19">
        <v>25</v>
      </c>
      <c r="F1201" s="19">
        <v>740</v>
      </c>
      <c r="G1201" s="19">
        <v>898</v>
      </c>
      <c r="H1201" s="19">
        <v>1</v>
      </c>
      <c r="I1201" s="79">
        <v>88.91</v>
      </c>
      <c r="J1201" s="79">
        <v>88.91</v>
      </c>
      <c r="K1201" s="19" t="s">
        <v>1478</v>
      </c>
      <c r="L1201" s="19" t="s">
        <v>1479</v>
      </c>
      <c r="N1201" s="19" t="s">
        <v>128</v>
      </c>
      <c r="Q1201" s="20">
        <v>4</v>
      </c>
      <c r="R1201" s="65" t="s">
        <v>1149</v>
      </c>
      <c r="V1201" s="19" t="s">
        <v>119</v>
      </c>
      <c r="W1201" s="19" t="s">
        <v>129</v>
      </c>
      <c r="Z1201" s="44" t="s">
        <v>1150</v>
      </c>
      <c r="AA1201" s="44" t="s">
        <v>1480</v>
      </c>
    </row>
    <row r="1202" spans="1:27" hidden="1" x14ac:dyDescent="0.25">
      <c r="A1202" s="26">
        <v>320</v>
      </c>
      <c r="B1202" s="19" t="s">
        <v>1486</v>
      </c>
      <c r="C1202" s="44" t="s">
        <v>114</v>
      </c>
      <c r="D1202" s="19" t="s">
        <v>1477</v>
      </c>
      <c r="E1202" s="19">
        <v>25</v>
      </c>
      <c r="F1202" s="19">
        <v>740</v>
      </c>
      <c r="G1202" s="19">
        <v>898</v>
      </c>
      <c r="H1202" s="19">
        <v>1</v>
      </c>
      <c r="I1202" s="79">
        <v>88.91</v>
      </c>
      <c r="J1202" s="79">
        <v>88.91</v>
      </c>
      <c r="K1202" s="19" t="s">
        <v>1478</v>
      </c>
      <c r="L1202" s="19" t="s">
        <v>1479</v>
      </c>
      <c r="N1202" s="19" t="s">
        <v>128</v>
      </c>
      <c r="Q1202" s="20">
        <v>4</v>
      </c>
      <c r="R1202" s="65" t="s">
        <v>1149</v>
      </c>
      <c r="V1202" s="19" t="s">
        <v>119</v>
      </c>
      <c r="W1202" s="19" t="s">
        <v>129</v>
      </c>
      <c r="Z1202" s="44" t="s">
        <v>1150</v>
      </c>
      <c r="AA1202" s="44" t="s">
        <v>1480</v>
      </c>
    </row>
    <row r="1203" spans="1:27" hidden="1" x14ac:dyDescent="0.25">
      <c r="A1203" s="26">
        <v>321</v>
      </c>
      <c r="B1203" s="19" t="s">
        <v>1487</v>
      </c>
      <c r="C1203" s="44" t="s">
        <v>114</v>
      </c>
      <c r="D1203" s="19" t="s">
        <v>965</v>
      </c>
      <c r="E1203" s="19">
        <v>30</v>
      </c>
      <c r="F1203" s="19">
        <v>630</v>
      </c>
      <c r="G1203" s="19">
        <v>11995</v>
      </c>
      <c r="H1203" s="19">
        <v>1</v>
      </c>
      <c r="I1203" s="79">
        <v>1779.64</v>
      </c>
      <c r="J1203" s="79">
        <v>1779.64</v>
      </c>
      <c r="K1203" s="19" t="s">
        <v>126</v>
      </c>
      <c r="L1203" s="19" t="s">
        <v>1488</v>
      </c>
      <c r="P1203" s="19" t="s">
        <v>129</v>
      </c>
      <c r="Q1203" s="20">
        <v>4</v>
      </c>
      <c r="R1203" s="65" t="s">
        <v>1149</v>
      </c>
      <c r="V1203" s="19" t="s">
        <v>119</v>
      </c>
      <c r="Y1203" s="19" t="s">
        <v>129</v>
      </c>
      <c r="Z1203" s="44" t="s">
        <v>1150</v>
      </c>
      <c r="AA1203" s="44" t="s">
        <v>121</v>
      </c>
    </row>
    <row r="1204" spans="1:27" hidden="1" x14ac:dyDescent="0.25">
      <c r="A1204" s="26">
        <v>322</v>
      </c>
      <c r="B1204" s="19" t="s">
        <v>1489</v>
      </c>
      <c r="C1204" s="44" t="s">
        <v>114</v>
      </c>
      <c r="D1204" s="19" t="s">
        <v>1490</v>
      </c>
      <c r="E1204" s="19">
        <v>30</v>
      </c>
      <c r="F1204" s="19">
        <v>627</v>
      </c>
      <c r="G1204" s="19">
        <v>11995</v>
      </c>
      <c r="H1204" s="19">
        <v>1</v>
      </c>
      <c r="I1204" s="79">
        <v>1761.56</v>
      </c>
      <c r="J1204" s="79">
        <v>1761.56</v>
      </c>
      <c r="K1204" s="19" t="s">
        <v>126</v>
      </c>
      <c r="L1204" s="19" t="s">
        <v>1488</v>
      </c>
      <c r="P1204" s="19" t="s">
        <v>129</v>
      </c>
      <c r="Q1204" s="20">
        <v>4</v>
      </c>
      <c r="R1204" s="65" t="s">
        <v>1149</v>
      </c>
      <c r="V1204" s="19" t="s">
        <v>119</v>
      </c>
      <c r="Y1204" s="19" t="s">
        <v>129</v>
      </c>
      <c r="Z1204" s="44" t="s">
        <v>1150</v>
      </c>
      <c r="AA1204" s="44" t="s">
        <v>121</v>
      </c>
    </row>
    <row r="1205" spans="1:27" hidden="1" x14ac:dyDescent="0.25">
      <c r="A1205" s="26">
        <v>323</v>
      </c>
      <c r="B1205" s="19" t="s">
        <v>1491</v>
      </c>
      <c r="C1205" s="44" t="s">
        <v>114</v>
      </c>
      <c r="D1205" s="19" t="s">
        <v>965</v>
      </c>
      <c r="E1205" s="19">
        <v>30</v>
      </c>
      <c r="F1205" s="19">
        <v>630</v>
      </c>
      <c r="G1205" s="19">
        <v>11995</v>
      </c>
      <c r="H1205" s="19">
        <v>1</v>
      </c>
      <c r="I1205" s="79">
        <v>1779.64</v>
      </c>
      <c r="J1205" s="79">
        <v>1779.64</v>
      </c>
      <c r="K1205" s="19" t="s">
        <v>126</v>
      </c>
      <c r="L1205" s="19" t="s">
        <v>1488</v>
      </c>
      <c r="P1205" s="19" t="s">
        <v>129</v>
      </c>
      <c r="Q1205" s="20">
        <v>4</v>
      </c>
      <c r="R1205" s="65" t="s">
        <v>1149</v>
      </c>
      <c r="V1205" s="19" t="s">
        <v>119</v>
      </c>
      <c r="Y1205" s="19" t="s">
        <v>129</v>
      </c>
      <c r="Z1205" s="44" t="s">
        <v>1150</v>
      </c>
      <c r="AA1205" s="44" t="s">
        <v>121</v>
      </c>
    </row>
    <row r="1206" spans="1:27" hidden="1" x14ac:dyDescent="0.25">
      <c r="A1206" s="26">
        <v>324</v>
      </c>
      <c r="B1206" s="19" t="s">
        <v>1492</v>
      </c>
      <c r="C1206" s="44" t="s">
        <v>114</v>
      </c>
      <c r="D1206" s="19" t="s">
        <v>1490</v>
      </c>
      <c r="E1206" s="19">
        <v>30</v>
      </c>
      <c r="F1206" s="19">
        <v>627</v>
      </c>
      <c r="G1206" s="19">
        <v>11995</v>
      </c>
      <c r="H1206" s="19">
        <v>1</v>
      </c>
      <c r="I1206" s="79">
        <v>1751.96</v>
      </c>
      <c r="J1206" s="79">
        <v>1751.96</v>
      </c>
      <c r="K1206" s="19" t="s">
        <v>126</v>
      </c>
      <c r="L1206" s="19" t="s">
        <v>1493</v>
      </c>
      <c r="P1206" s="19" t="s">
        <v>129</v>
      </c>
      <c r="Q1206" s="20">
        <v>4</v>
      </c>
      <c r="R1206" s="65" t="s">
        <v>1149</v>
      </c>
      <c r="V1206" s="19" t="s">
        <v>119</v>
      </c>
      <c r="Y1206" s="19" t="s">
        <v>129</v>
      </c>
      <c r="Z1206" s="44" t="s">
        <v>1150</v>
      </c>
      <c r="AA1206" s="44" t="s">
        <v>121</v>
      </c>
    </row>
    <row r="1207" spans="1:27" hidden="1" x14ac:dyDescent="0.25">
      <c r="A1207" s="26">
        <v>325</v>
      </c>
      <c r="B1207" s="19" t="s">
        <v>1494</v>
      </c>
      <c r="C1207" s="44" t="s">
        <v>114</v>
      </c>
      <c r="D1207" s="19" t="s">
        <v>965</v>
      </c>
      <c r="E1207" s="19">
        <v>30</v>
      </c>
      <c r="F1207" s="19">
        <v>630</v>
      </c>
      <c r="G1207" s="19">
        <v>11995</v>
      </c>
      <c r="H1207" s="19">
        <v>1</v>
      </c>
      <c r="I1207" s="79">
        <v>1779.64</v>
      </c>
      <c r="J1207" s="79">
        <v>1779.64</v>
      </c>
      <c r="K1207" s="19" t="s">
        <v>126</v>
      </c>
      <c r="L1207" s="19" t="s">
        <v>1493</v>
      </c>
      <c r="P1207" s="19" t="s">
        <v>129</v>
      </c>
      <c r="Q1207" s="20">
        <v>4</v>
      </c>
      <c r="R1207" s="65" t="s">
        <v>1149</v>
      </c>
      <c r="V1207" s="19" t="s">
        <v>119</v>
      </c>
      <c r="Y1207" s="19" t="s">
        <v>129</v>
      </c>
      <c r="Z1207" s="44" t="s">
        <v>1150</v>
      </c>
      <c r="AA1207" s="44" t="s">
        <v>121</v>
      </c>
    </row>
    <row r="1208" spans="1:27" hidden="1" x14ac:dyDescent="0.25">
      <c r="A1208" s="26">
        <v>326</v>
      </c>
      <c r="B1208" s="19" t="s">
        <v>1495</v>
      </c>
      <c r="C1208" s="44" t="s">
        <v>114</v>
      </c>
      <c r="D1208" s="19" t="s">
        <v>1490</v>
      </c>
      <c r="E1208" s="19">
        <v>30</v>
      </c>
      <c r="F1208" s="19">
        <v>627</v>
      </c>
      <c r="G1208" s="19">
        <v>11995</v>
      </c>
      <c r="H1208" s="19">
        <v>1</v>
      </c>
      <c r="I1208" s="79">
        <v>1756.76</v>
      </c>
      <c r="J1208" s="79">
        <v>1756.76</v>
      </c>
      <c r="K1208" s="19" t="s">
        <v>126</v>
      </c>
      <c r="L1208" s="19" t="s">
        <v>1493</v>
      </c>
      <c r="P1208" s="19" t="s">
        <v>129</v>
      </c>
      <c r="Q1208" s="20">
        <v>4</v>
      </c>
      <c r="R1208" s="65" t="s">
        <v>1149</v>
      </c>
      <c r="V1208" s="19" t="s">
        <v>119</v>
      </c>
      <c r="Y1208" s="19" t="s">
        <v>129</v>
      </c>
      <c r="Z1208" s="44" t="s">
        <v>1150</v>
      </c>
      <c r="AA1208" s="44" t="s">
        <v>121</v>
      </c>
    </row>
    <row r="1209" spans="1:27" hidden="1" x14ac:dyDescent="0.25">
      <c r="A1209" s="26">
        <v>327</v>
      </c>
      <c r="B1209" s="19" t="s">
        <v>1496</v>
      </c>
      <c r="C1209" s="44" t="s">
        <v>114</v>
      </c>
      <c r="D1209" s="19" t="s">
        <v>965</v>
      </c>
      <c r="E1209" s="19">
        <v>30</v>
      </c>
      <c r="F1209" s="19">
        <v>630</v>
      </c>
      <c r="G1209" s="19">
        <v>11995</v>
      </c>
      <c r="H1209" s="19">
        <v>1</v>
      </c>
      <c r="I1209" s="79">
        <v>1779.64</v>
      </c>
      <c r="J1209" s="79">
        <v>1779.64</v>
      </c>
      <c r="K1209" s="19" t="s">
        <v>126</v>
      </c>
      <c r="L1209" s="19" t="s">
        <v>1497</v>
      </c>
      <c r="P1209" s="19" t="s">
        <v>129</v>
      </c>
      <c r="Q1209" s="20">
        <v>4</v>
      </c>
      <c r="R1209" s="65" t="s">
        <v>1149</v>
      </c>
      <c r="V1209" s="19" t="s">
        <v>119</v>
      </c>
      <c r="Y1209" s="19" t="s">
        <v>129</v>
      </c>
      <c r="Z1209" s="44" t="s">
        <v>1150</v>
      </c>
      <c r="AA1209" s="44" t="s">
        <v>121</v>
      </c>
    </row>
    <row r="1210" spans="1:27" hidden="1" x14ac:dyDescent="0.25">
      <c r="A1210" s="26">
        <v>328</v>
      </c>
      <c r="B1210" s="19" t="s">
        <v>1498</v>
      </c>
      <c r="C1210" s="44" t="s">
        <v>114</v>
      </c>
      <c r="D1210" s="19" t="s">
        <v>1490</v>
      </c>
      <c r="E1210" s="19">
        <v>30</v>
      </c>
      <c r="F1210" s="19">
        <v>627</v>
      </c>
      <c r="G1210" s="19">
        <v>11995</v>
      </c>
      <c r="H1210" s="19">
        <v>1</v>
      </c>
      <c r="I1210" s="79">
        <v>1761.56</v>
      </c>
      <c r="J1210" s="79">
        <v>1761.56</v>
      </c>
      <c r="K1210" s="19" t="s">
        <v>126</v>
      </c>
      <c r="L1210" s="19" t="s">
        <v>1497</v>
      </c>
      <c r="P1210" s="19" t="s">
        <v>129</v>
      </c>
      <c r="Q1210" s="20">
        <v>4</v>
      </c>
      <c r="R1210" s="65" t="s">
        <v>1149</v>
      </c>
      <c r="V1210" s="19" t="s">
        <v>119</v>
      </c>
      <c r="Y1210" s="19" t="s">
        <v>129</v>
      </c>
      <c r="Z1210" s="44" t="s">
        <v>1150</v>
      </c>
      <c r="AA1210" s="44" t="s">
        <v>121</v>
      </c>
    </row>
    <row r="1211" spans="1:27" hidden="1" x14ac:dyDescent="0.25">
      <c r="A1211" s="26">
        <v>329</v>
      </c>
      <c r="B1211" s="19" t="s">
        <v>1499</v>
      </c>
      <c r="C1211" s="44" t="s">
        <v>114</v>
      </c>
      <c r="D1211" s="19" t="s">
        <v>965</v>
      </c>
      <c r="E1211" s="19">
        <v>30</v>
      </c>
      <c r="F1211" s="19">
        <v>630</v>
      </c>
      <c r="G1211" s="19">
        <v>11995</v>
      </c>
      <c r="H1211" s="19">
        <v>1</v>
      </c>
      <c r="I1211" s="79">
        <v>1779.64</v>
      </c>
      <c r="J1211" s="79">
        <v>1779.64</v>
      </c>
      <c r="K1211" s="19" t="s">
        <v>126</v>
      </c>
      <c r="L1211" s="19" t="s">
        <v>1497</v>
      </c>
      <c r="P1211" s="19" t="s">
        <v>129</v>
      </c>
      <c r="Q1211" s="20">
        <v>4</v>
      </c>
      <c r="R1211" s="65" t="s">
        <v>1149</v>
      </c>
      <c r="V1211" s="19" t="s">
        <v>119</v>
      </c>
      <c r="Y1211" s="19" t="s">
        <v>129</v>
      </c>
      <c r="Z1211" s="44" t="s">
        <v>1150</v>
      </c>
      <c r="AA1211" s="44" t="s">
        <v>121</v>
      </c>
    </row>
    <row r="1212" spans="1:27" hidden="1" x14ac:dyDescent="0.25">
      <c r="A1212" s="26">
        <v>330</v>
      </c>
      <c r="B1212" s="19" t="s">
        <v>1500</v>
      </c>
      <c r="C1212" s="44" t="s">
        <v>114</v>
      </c>
      <c r="D1212" s="19" t="s">
        <v>1490</v>
      </c>
      <c r="E1212" s="19">
        <v>30</v>
      </c>
      <c r="F1212" s="19">
        <v>627</v>
      </c>
      <c r="G1212" s="19">
        <v>11995</v>
      </c>
      <c r="H1212" s="19">
        <v>1</v>
      </c>
      <c r="I1212" s="79">
        <v>1751.96</v>
      </c>
      <c r="J1212" s="79">
        <v>1751.96</v>
      </c>
      <c r="K1212" s="19" t="s">
        <v>126</v>
      </c>
      <c r="L1212" s="19" t="s">
        <v>1501</v>
      </c>
      <c r="P1212" s="19" t="s">
        <v>129</v>
      </c>
      <c r="Q1212" s="20">
        <v>4</v>
      </c>
      <c r="R1212" s="65" t="s">
        <v>1149</v>
      </c>
      <c r="V1212" s="19" t="s">
        <v>119</v>
      </c>
      <c r="Y1212" s="19" t="s">
        <v>129</v>
      </c>
      <c r="Z1212" s="44" t="s">
        <v>1150</v>
      </c>
      <c r="AA1212" s="44" t="s">
        <v>121</v>
      </c>
    </row>
    <row r="1213" spans="1:27" hidden="1" x14ac:dyDescent="0.25">
      <c r="A1213" s="26">
        <v>331</v>
      </c>
      <c r="B1213" s="19" t="s">
        <v>1502</v>
      </c>
      <c r="C1213" s="44" t="s">
        <v>114</v>
      </c>
      <c r="D1213" s="19" t="s">
        <v>965</v>
      </c>
      <c r="E1213" s="19">
        <v>30</v>
      </c>
      <c r="F1213" s="19">
        <v>630</v>
      </c>
      <c r="G1213" s="19">
        <v>11995</v>
      </c>
      <c r="H1213" s="19">
        <v>1</v>
      </c>
      <c r="I1213" s="79">
        <v>1779.64</v>
      </c>
      <c r="J1213" s="79">
        <v>1779.64</v>
      </c>
      <c r="K1213" s="19" t="s">
        <v>126</v>
      </c>
      <c r="L1213" s="19" t="s">
        <v>1501</v>
      </c>
      <c r="P1213" s="19" t="s">
        <v>129</v>
      </c>
      <c r="Q1213" s="20">
        <v>4</v>
      </c>
      <c r="R1213" s="65" t="s">
        <v>1149</v>
      </c>
      <c r="V1213" s="19" t="s">
        <v>119</v>
      </c>
      <c r="Y1213" s="19" t="s">
        <v>129</v>
      </c>
      <c r="Z1213" s="44" t="s">
        <v>1150</v>
      </c>
      <c r="AA1213" s="44" t="s">
        <v>121</v>
      </c>
    </row>
    <row r="1214" spans="1:27" hidden="1" x14ac:dyDescent="0.25">
      <c r="A1214" s="26">
        <v>332</v>
      </c>
      <c r="B1214" s="19" t="s">
        <v>1503</v>
      </c>
      <c r="C1214" s="44" t="s">
        <v>114</v>
      </c>
      <c r="D1214" s="19" t="s">
        <v>1490</v>
      </c>
      <c r="E1214" s="19">
        <v>30</v>
      </c>
      <c r="F1214" s="19">
        <v>627</v>
      </c>
      <c r="G1214" s="19">
        <v>11995</v>
      </c>
      <c r="H1214" s="19">
        <v>1</v>
      </c>
      <c r="I1214" s="79">
        <v>1754.36</v>
      </c>
      <c r="J1214" s="79">
        <v>1754.36</v>
      </c>
      <c r="K1214" s="19" t="s">
        <v>126</v>
      </c>
      <c r="L1214" s="19" t="s">
        <v>1501</v>
      </c>
      <c r="P1214" s="19" t="s">
        <v>129</v>
      </c>
      <c r="Q1214" s="20">
        <v>4</v>
      </c>
      <c r="R1214" s="65" t="s">
        <v>1149</v>
      </c>
      <c r="V1214" s="19" t="s">
        <v>119</v>
      </c>
      <c r="Y1214" s="19" t="s">
        <v>129</v>
      </c>
      <c r="Z1214" s="44" t="s">
        <v>1150</v>
      </c>
      <c r="AA1214" s="44" t="s">
        <v>121</v>
      </c>
    </row>
    <row r="1215" spans="1:27" hidden="1" x14ac:dyDescent="0.25">
      <c r="A1215" s="26">
        <v>333</v>
      </c>
      <c r="B1215" s="19" t="s">
        <v>1504</v>
      </c>
      <c r="C1215" s="44" t="s">
        <v>114</v>
      </c>
      <c r="D1215" s="19" t="s">
        <v>963</v>
      </c>
      <c r="E1215" s="19">
        <v>30</v>
      </c>
      <c r="F1215" s="19">
        <v>723</v>
      </c>
      <c r="G1215" s="19">
        <v>752</v>
      </c>
      <c r="H1215" s="19">
        <v>1</v>
      </c>
      <c r="I1215" s="79">
        <v>86.49</v>
      </c>
      <c r="J1215" s="79">
        <v>86.49</v>
      </c>
      <c r="K1215" s="19" t="s">
        <v>126</v>
      </c>
      <c r="L1215" s="19" t="s">
        <v>1505</v>
      </c>
      <c r="N1215" s="19" t="s">
        <v>128</v>
      </c>
      <c r="Q1215" s="20">
        <v>4</v>
      </c>
      <c r="R1215" s="65" t="s">
        <v>1149</v>
      </c>
      <c r="T1215" s="19" t="s">
        <v>1204</v>
      </c>
      <c r="V1215" s="19" t="s">
        <v>119</v>
      </c>
      <c r="X1215" s="19" t="s">
        <v>129</v>
      </c>
      <c r="Z1215" s="44" t="s">
        <v>1150</v>
      </c>
      <c r="AA1215" s="44" t="s">
        <v>121</v>
      </c>
    </row>
    <row r="1216" spans="1:27" hidden="1" x14ac:dyDescent="0.25">
      <c r="A1216" s="26">
        <v>334</v>
      </c>
      <c r="B1216" s="19" t="s">
        <v>1506</v>
      </c>
      <c r="C1216" s="44" t="s">
        <v>114</v>
      </c>
      <c r="D1216" s="19" t="s">
        <v>963</v>
      </c>
      <c r="E1216" s="19">
        <v>30</v>
      </c>
      <c r="F1216" s="19">
        <v>723</v>
      </c>
      <c r="G1216" s="19">
        <v>752</v>
      </c>
      <c r="H1216" s="19">
        <v>1</v>
      </c>
      <c r="I1216" s="79">
        <v>86.49</v>
      </c>
      <c r="J1216" s="79">
        <v>86.49</v>
      </c>
      <c r="K1216" s="19" t="s">
        <v>126</v>
      </c>
      <c r="L1216" s="19" t="s">
        <v>1505</v>
      </c>
      <c r="N1216" s="19" t="s">
        <v>128</v>
      </c>
      <c r="Q1216" s="20">
        <v>4</v>
      </c>
      <c r="R1216" s="65" t="s">
        <v>1149</v>
      </c>
      <c r="T1216" s="19" t="s">
        <v>1204</v>
      </c>
      <c r="V1216" s="19" t="s">
        <v>119</v>
      </c>
      <c r="X1216" s="19" t="s">
        <v>129</v>
      </c>
      <c r="Z1216" s="44" t="s">
        <v>1150</v>
      </c>
      <c r="AA1216" s="44" t="s">
        <v>121</v>
      </c>
    </row>
    <row r="1217" spans="1:27" hidden="1" x14ac:dyDescent="0.25">
      <c r="A1217" s="26">
        <v>335</v>
      </c>
      <c r="B1217" s="19" t="s">
        <v>1507</v>
      </c>
      <c r="C1217" s="44" t="s">
        <v>114</v>
      </c>
      <c r="D1217" s="19" t="s">
        <v>1508</v>
      </c>
      <c r="E1217" s="19">
        <v>30</v>
      </c>
      <c r="F1217" s="19">
        <v>600</v>
      </c>
      <c r="G1217" s="19">
        <v>600</v>
      </c>
      <c r="H1217" s="19">
        <v>2</v>
      </c>
      <c r="I1217" s="79">
        <v>83.28</v>
      </c>
      <c r="J1217" s="79">
        <v>166.56</v>
      </c>
      <c r="K1217" s="19" t="s">
        <v>126</v>
      </c>
      <c r="L1217" s="19" t="s">
        <v>1505</v>
      </c>
      <c r="N1217" s="19" t="s">
        <v>128</v>
      </c>
      <c r="Q1217" s="20">
        <v>4</v>
      </c>
      <c r="R1217" s="65" t="s">
        <v>1149</v>
      </c>
      <c r="T1217" s="19" t="s">
        <v>1204</v>
      </c>
      <c r="V1217" s="19" t="s">
        <v>119</v>
      </c>
      <c r="X1217" s="19" t="s">
        <v>129</v>
      </c>
      <c r="Z1217" s="44" t="s">
        <v>1150</v>
      </c>
      <c r="AA1217" s="44" t="s">
        <v>121</v>
      </c>
    </row>
    <row r="1218" spans="1:27" hidden="1" x14ac:dyDescent="0.25">
      <c r="A1218" s="26">
        <v>336</v>
      </c>
      <c r="B1218" s="19" t="s">
        <v>1509</v>
      </c>
      <c r="C1218" s="44" t="s">
        <v>114</v>
      </c>
      <c r="D1218" s="19" t="s">
        <v>982</v>
      </c>
      <c r="E1218" s="19">
        <v>30</v>
      </c>
      <c r="F1218" s="19">
        <v>663</v>
      </c>
      <c r="G1218" s="19">
        <v>790</v>
      </c>
      <c r="H1218" s="19">
        <v>1</v>
      </c>
      <c r="I1218" s="79">
        <v>82.19</v>
      </c>
      <c r="J1218" s="79">
        <v>82.19</v>
      </c>
      <c r="K1218" s="19" t="s">
        <v>126</v>
      </c>
      <c r="L1218" s="19" t="s">
        <v>1505</v>
      </c>
      <c r="N1218" s="19" t="s">
        <v>128</v>
      </c>
      <c r="Q1218" s="20">
        <v>4</v>
      </c>
      <c r="R1218" s="65" t="s">
        <v>1149</v>
      </c>
      <c r="T1218" s="19" t="s">
        <v>1204</v>
      </c>
      <c r="V1218" s="19" t="s">
        <v>119</v>
      </c>
      <c r="X1218" s="19" t="s">
        <v>129</v>
      </c>
      <c r="Z1218" s="44" t="s">
        <v>1150</v>
      </c>
      <c r="AA1218" s="44" t="s">
        <v>121</v>
      </c>
    </row>
    <row r="1219" spans="1:27" hidden="1" x14ac:dyDescent="0.25">
      <c r="A1219" s="26">
        <v>337</v>
      </c>
      <c r="B1219" s="19" t="s">
        <v>1510</v>
      </c>
      <c r="C1219" s="44" t="s">
        <v>114</v>
      </c>
      <c r="D1219" s="19" t="s">
        <v>960</v>
      </c>
      <c r="E1219" s="19">
        <v>30</v>
      </c>
      <c r="F1219" s="19">
        <v>503</v>
      </c>
      <c r="G1219" s="19">
        <v>690</v>
      </c>
      <c r="H1219" s="19">
        <v>1</v>
      </c>
      <c r="I1219" s="79">
        <v>69.7</v>
      </c>
      <c r="J1219" s="79">
        <v>69.7</v>
      </c>
      <c r="K1219" s="19" t="s">
        <v>126</v>
      </c>
      <c r="L1219" s="19" t="s">
        <v>1505</v>
      </c>
      <c r="N1219" s="19" t="s">
        <v>128</v>
      </c>
      <c r="Q1219" s="20">
        <v>4</v>
      </c>
      <c r="R1219" s="65" t="s">
        <v>1149</v>
      </c>
      <c r="T1219" s="19" t="s">
        <v>1204</v>
      </c>
      <c r="V1219" s="19" t="s">
        <v>119</v>
      </c>
      <c r="X1219" s="19" t="s">
        <v>129</v>
      </c>
      <c r="Z1219" s="44" t="s">
        <v>1150</v>
      </c>
      <c r="AA1219" s="44" t="s">
        <v>121</v>
      </c>
    </row>
    <row r="1220" spans="1:27" hidden="1" x14ac:dyDescent="0.25">
      <c r="A1220" s="26">
        <v>338</v>
      </c>
      <c r="B1220" s="19" t="s">
        <v>1511</v>
      </c>
      <c r="C1220" s="44" t="s">
        <v>114</v>
      </c>
      <c r="D1220" s="19" t="s">
        <v>982</v>
      </c>
      <c r="E1220" s="19">
        <v>30</v>
      </c>
      <c r="F1220" s="19">
        <v>663</v>
      </c>
      <c r="G1220" s="19">
        <v>790</v>
      </c>
      <c r="H1220" s="19">
        <v>1</v>
      </c>
      <c r="I1220" s="79">
        <v>82.19</v>
      </c>
      <c r="J1220" s="79">
        <v>82.19</v>
      </c>
      <c r="K1220" s="19" t="s">
        <v>126</v>
      </c>
      <c r="L1220" s="19" t="s">
        <v>1505</v>
      </c>
      <c r="N1220" s="19" t="s">
        <v>128</v>
      </c>
      <c r="Q1220" s="20">
        <v>4</v>
      </c>
      <c r="R1220" s="65" t="s">
        <v>1149</v>
      </c>
      <c r="T1220" s="19" t="s">
        <v>1204</v>
      </c>
      <c r="V1220" s="19" t="s">
        <v>119</v>
      </c>
      <c r="X1220" s="19" t="s">
        <v>129</v>
      </c>
      <c r="Z1220" s="44" t="s">
        <v>1150</v>
      </c>
      <c r="AA1220" s="44" t="s">
        <v>121</v>
      </c>
    </row>
    <row r="1221" spans="1:27" hidden="1" x14ac:dyDescent="0.25">
      <c r="A1221" s="26">
        <v>339</v>
      </c>
      <c r="B1221" s="19" t="s">
        <v>1512</v>
      </c>
      <c r="C1221" s="44" t="s">
        <v>114</v>
      </c>
      <c r="D1221" s="19" t="s">
        <v>963</v>
      </c>
      <c r="E1221" s="19">
        <v>30</v>
      </c>
      <c r="F1221" s="19">
        <v>723</v>
      </c>
      <c r="G1221" s="19">
        <v>752</v>
      </c>
      <c r="H1221" s="19">
        <v>1</v>
      </c>
      <c r="I1221" s="79">
        <v>86.49</v>
      </c>
      <c r="J1221" s="79">
        <v>86.49</v>
      </c>
      <c r="K1221" s="19" t="s">
        <v>126</v>
      </c>
      <c r="L1221" s="19" t="s">
        <v>1505</v>
      </c>
      <c r="N1221" s="19" t="s">
        <v>128</v>
      </c>
      <c r="Q1221" s="20">
        <v>4</v>
      </c>
      <c r="R1221" s="65" t="s">
        <v>1149</v>
      </c>
      <c r="T1221" s="19" t="s">
        <v>1204</v>
      </c>
      <c r="V1221" s="19" t="s">
        <v>119</v>
      </c>
      <c r="X1221" s="19" t="s">
        <v>129</v>
      </c>
      <c r="Z1221" s="44" t="s">
        <v>1150</v>
      </c>
      <c r="AA1221" s="44" t="s">
        <v>121</v>
      </c>
    </row>
    <row r="1222" spans="1:27" hidden="1" x14ac:dyDescent="0.25">
      <c r="A1222" s="26">
        <v>340</v>
      </c>
      <c r="B1222" s="19" t="s">
        <v>1513</v>
      </c>
      <c r="C1222" s="44" t="s">
        <v>114</v>
      </c>
      <c r="D1222" s="19" t="s">
        <v>1514</v>
      </c>
      <c r="E1222" s="19">
        <v>30</v>
      </c>
      <c r="F1222" s="19">
        <v>500</v>
      </c>
      <c r="G1222" s="19">
        <v>550</v>
      </c>
      <c r="H1222" s="19">
        <v>1</v>
      </c>
      <c r="I1222" s="79">
        <v>63.72</v>
      </c>
      <c r="J1222" s="79">
        <v>63.72</v>
      </c>
      <c r="K1222" s="19" t="s">
        <v>126</v>
      </c>
      <c r="L1222" s="19" t="s">
        <v>1505</v>
      </c>
      <c r="N1222" s="19" t="s">
        <v>128</v>
      </c>
      <c r="O1222" s="19" t="s">
        <v>1515</v>
      </c>
      <c r="Q1222" s="20">
        <v>4</v>
      </c>
      <c r="R1222" s="65" t="s">
        <v>1149</v>
      </c>
      <c r="T1222" s="19" t="s">
        <v>1204</v>
      </c>
      <c r="V1222" s="19" t="s">
        <v>119</v>
      </c>
      <c r="W1222" s="19" t="s">
        <v>129</v>
      </c>
      <c r="Z1222" s="44" t="s">
        <v>1150</v>
      </c>
      <c r="AA1222" s="44" t="s">
        <v>121</v>
      </c>
    </row>
    <row r="1223" spans="1:27" hidden="1" x14ac:dyDescent="0.25">
      <c r="A1223" s="26">
        <v>341</v>
      </c>
      <c r="B1223" s="19" t="s">
        <v>1516</v>
      </c>
      <c r="C1223" s="44" t="s">
        <v>114</v>
      </c>
      <c r="D1223" s="19" t="s">
        <v>1517</v>
      </c>
      <c r="E1223" s="19">
        <v>30</v>
      </c>
      <c r="F1223" s="19">
        <v>460</v>
      </c>
      <c r="G1223" s="19">
        <v>600</v>
      </c>
      <c r="H1223" s="19">
        <v>6</v>
      </c>
      <c r="I1223" s="79">
        <v>61.97</v>
      </c>
      <c r="J1223" s="79">
        <v>371.81</v>
      </c>
      <c r="K1223" s="19" t="s">
        <v>126</v>
      </c>
      <c r="L1223" s="19" t="s">
        <v>1505</v>
      </c>
      <c r="N1223" s="19" t="s">
        <v>128</v>
      </c>
      <c r="Q1223" s="20">
        <v>4</v>
      </c>
      <c r="R1223" s="65" t="s">
        <v>1149</v>
      </c>
      <c r="T1223" s="19" t="s">
        <v>1204</v>
      </c>
      <c r="V1223" s="19" t="s">
        <v>119</v>
      </c>
      <c r="X1223" s="19" t="s">
        <v>129</v>
      </c>
      <c r="Z1223" s="44" t="s">
        <v>1150</v>
      </c>
      <c r="AA1223" s="44" t="s">
        <v>121</v>
      </c>
    </row>
    <row r="1224" spans="1:27" hidden="1" x14ac:dyDescent="0.25">
      <c r="A1224" s="26">
        <v>342</v>
      </c>
      <c r="B1224" s="19" t="s">
        <v>1518</v>
      </c>
      <c r="C1224" s="44" t="s">
        <v>114</v>
      </c>
      <c r="D1224" s="19" t="s">
        <v>1517</v>
      </c>
      <c r="E1224" s="19">
        <v>30</v>
      </c>
      <c r="F1224" s="19">
        <v>460</v>
      </c>
      <c r="G1224" s="19">
        <v>600</v>
      </c>
      <c r="H1224" s="19">
        <v>2</v>
      </c>
      <c r="I1224" s="79">
        <v>61.97</v>
      </c>
      <c r="J1224" s="79">
        <v>123.94</v>
      </c>
      <c r="K1224" s="19" t="s">
        <v>126</v>
      </c>
      <c r="L1224" s="19" t="s">
        <v>1505</v>
      </c>
      <c r="N1224" s="19" t="s">
        <v>128</v>
      </c>
      <c r="Q1224" s="20">
        <v>4</v>
      </c>
      <c r="R1224" s="65" t="s">
        <v>1149</v>
      </c>
      <c r="T1224" s="19" t="s">
        <v>1204</v>
      </c>
      <c r="V1224" s="19" t="s">
        <v>119</v>
      </c>
      <c r="X1224" s="19" t="s">
        <v>129</v>
      </c>
      <c r="Z1224" s="44" t="s">
        <v>1150</v>
      </c>
      <c r="AA1224" s="44" t="s">
        <v>121</v>
      </c>
    </row>
    <row r="1225" spans="1:27" hidden="1" x14ac:dyDescent="0.25">
      <c r="A1225" s="26">
        <v>343</v>
      </c>
      <c r="B1225" s="19" t="s">
        <v>1519</v>
      </c>
      <c r="C1225" s="44" t="s">
        <v>114</v>
      </c>
      <c r="D1225" s="19" t="s">
        <v>963</v>
      </c>
      <c r="E1225" s="19">
        <v>30</v>
      </c>
      <c r="F1225" s="19">
        <v>723</v>
      </c>
      <c r="G1225" s="19">
        <v>752</v>
      </c>
      <c r="H1225" s="19">
        <v>1</v>
      </c>
      <c r="I1225" s="79">
        <v>86.49</v>
      </c>
      <c r="J1225" s="79">
        <v>86.49</v>
      </c>
      <c r="K1225" s="19" t="s">
        <v>126</v>
      </c>
      <c r="L1225" s="19" t="s">
        <v>1505</v>
      </c>
      <c r="N1225" s="19" t="s">
        <v>128</v>
      </c>
      <c r="Q1225" s="20">
        <v>4</v>
      </c>
      <c r="R1225" s="65" t="s">
        <v>1149</v>
      </c>
      <c r="T1225" s="19" t="s">
        <v>1204</v>
      </c>
      <c r="V1225" s="19" t="s">
        <v>119</v>
      </c>
      <c r="X1225" s="19" t="s">
        <v>129</v>
      </c>
      <c r="Z1225" s="44" t="s">
        <v>1150</v>
      </c>
      <c r="AA1225" s="44" t="s">
        <v>121</v>
      </c>
    </row>
    <row r="1226" spans="1:27" hidden="1" x14ac:dyDescent="0.25">
      <c r="A1226" s="26">
        <v>344</v>
      </c>
      <c r="B1226" s="19" t="s">
        <v>1520</v>
      </c>
      <c r="C1226" s="44" t="s">
        <v>114</v>
      </c>
      <c r="D1226" s="19" t="s">
        <v>1517</v>
      </c>
      <c r="E1226" s="19">
        <v>30</v>
      </c>
      <c r="F1226" s="19">
        <v>460</v>
      </c>
      <c r="G1226" s="19">
        <v>600</v>
      </c>
      <c r="H1226" s="19">
        <v>1</v>
      </c>
      <c r="I1226" s="79">
        <v>61.97</v>
      </c>
      <c r="J1226" s="79">
        <v>61.97</v>
      </c>
      <c r="K1226" s="19" t="s">
        <v>126</v>
      </c>
      <c r="L1226" s="19" t="s">
        <v>1505</v>
      </c>
      <c r="N1226" s="19" t="s">
        <v>128</v>
      </c>
      <c r="Q1226" s="20">
        <v>4</v>
      </c>
      <c r="R1226" s="65" t="s">
        <v>1149</v>
      </c>
      <c r="T1226" s="19" t="s">
        <v>1204</v>
      </c>
      <c r="V1226" s="19" t="s">
        <v>119</v>
      </c>
      <c r="X1226" s="19" t="s">
        <v>129</v>
      </c>
      <c r="Z1226" s="44" t="s">
        <v>1150</v>
      </c>
      <c r="AA1226" s="44" t="s">
        <v>121</v>
      </c>
    </row>
    <row r="1227" spans="1:27" hidden="1" x14ac:dyDescent="0.25">
      <c r="A1227" s="26">
        <v>345</v>
      </c>
      <c r="B1227" s="19" t="s">
        <v>1521</v>
      </c>
      <c r="C1227" s="44" t="s">
        <v>114</v>
      </c>
      <c r="D1227" s="19" t="s">
        <v>982</v>
      </c>
      <c r="E1227" s="19">
        <v>30</v>
      </c>
      <c r="F1227" s="19">
        <v>663</v>
      </c>
      <c r="G1227" s="19">
        <v>790</v>
      </c>
      <c r="H1227" s="19">
        <v>1</v>
      </c>
      <c r="I1227" s="79">
        <v>82.19</v>
      </c>
      <c r="J1227" s="79">
        <v>82.19</v>
      </c>
      <c r="K1227" s="19" t="s">
        <v>126</v>
      </c>
      <c r="L1227" s="19" t="s">
        <v>1505</v>
      </c>
      <c r="N1227" s="19" t="s">
        <v>128</v>
      </c>
      <c r="Q1227" s="20">
        <v>4</v>
      </c>
      <c r="R1227" s="65" t="s">
        <v>1149</v>
      </c>
      <c r="T1227" s="19" t="s">
        <v>1204</v>
      </c>
      <c r="V1227" s="19" t="s">
        <v>119</v>
      </c>
      <c r="X1227" s="19" t="s">
        <v>129</v>
      </c>
      <c r="Z1227" s="44" t="s">
        <v>1150</v>
      </c>
      <c r="AA1227" s="44" t="s">
        <v>121</v>
      </c>
    </row>
    <row r="1228" spans="1:27" hidden="1" x14ac:dyDescent="0.25">
      <c r="A1228" s="26">
        <v>346</v>
      </c>
      <c r="B1228" s="19" t="s">
        <v>1522</v>
      </c>
      <c r="C1228" s="44" t="s">
        <v>114</v>
      </c>
      <c r="D1228" s="19" t="s">
        <v>993</v>
      </c>
      <c r="E1228" s="19">
        <v>30</v>
      </c>
      <c r="F1228" s="19">
        <v>693</v>
      </c>
      <c r="G1228" s="19">
        <v>773</v>
      </c>
      <c r="H1228" s="19">
        <v>1</v>
      </c>
      <c r="I1228" s="79">
        <v>84.67</v>
      </c>
      <c r="J1228" s="79">
        <v>84.67</v>
      </c>
      <c r="K1228" s="19" t="s">
        <v>126</v>
      </c>
      <c r="L1228" s="19" t="s">
        <v>1505</v>
      </c>
      <c r="N1228" s="19" t="s">
        <v>128</v>
      </c>
      <c r="Q1228" s="20">
        <v>4</v>
      </c>
      <c r="R1228" s="65" t="s">
        <v>1149</v>
      </c>
      <c r="T1228" s="19" t="s">
        <v>1204</v>
      </c>
      <c r="V1228" s="19" t="s">
        <v>119</v>
      </c>
      <c r="X1228" s="19" t="s">
        <v>129</v>
      </c>
      <c r="Z1228" s="44" t="s">
        <v>1150</v>
      </c>
      <c r="AA1228" s="44" t="s">
        <v>121</v>
      </c>
    </row>
    <row r="1229" spans="1:27" hidden="1" x14ac:dyDescent="0.25">
      <c r="A1229" s="26">
        <v>347</v>
      </c>
      <c r="B1229" s="19" t="s">
        <v>1523</v>
      </c>
      <c r="C1229" s="44" t="s">
        <v>114</v>
      </c>
      <c r="D1229" s="19" t="s">
        <v>1508</v>
      </c>
      <c r="E1229" s="19">
        <v>30</v>
      </c>
      <c r="F1229" s="19">
        <v>600</v>
      </c>
      <c r="G1229" s="19">
        <v>600</v>
      </c>
      <c r="H1229" s="19">
        <v>1</v>
      </c>
      <c r="I1229" s="79">
        <v>83.28</v>
      </c>
      <c r="J1229" s="79">
        <v>83.28</v>
      </c>
      <c r="K1229" s="19" t="s">
        <v>126</v>
      </c>
      <c r="L1229" s="19" t="s">
        <v>1505</v>
      </c>
      <c r="N1229" s="19" t="s">
        <v>128</v>
      </c>
      <c r="Q1229" s="20">
        <v>4</v>
      </c>
      <c r="R1229" s="65" t="s">
        <v>1149</v>
      </c>
      <c r="T1229" s="19" t="s">
        <v>1204</v>
      </c>
      <c r="V1229" s="19" t="s">
        <v>119</v>
      </c>
      <c r="X1229" s="19" t="s">
        <v>129</v>
      </c>
      <c r="Z1229" s="44" t="s">
        <v>1150</v>
      </c>
      <c r="AA1229" s="44" t="s">
        <v>121</v>
      </c>
    </row>
    <row r="1230" spans="1:27" hidden="1" x14ac:dyDescent="0.25">
      <c r="A1230" s="26">
        <v>348</v>
      </c>
      <c r="B1230" s="19" t="s">
        <v>1524</v>
      </c>
      <c r="C1230" s="44" t="s">
        <v>114</v>
      </c>
      <c r="D1230" s="19" t="s">
        <v>993</v>
      </c>
      <c r="E1230" s="19">
        <v>30</v>
      </c>
      <c r="F1230" s="19">
        <v>693</v>
      </c>
      <c r="G1230" s="19">
        <v>773</v>
      </c>
      <c r="H1230" s="19">
        <v>1</v>
      </c>
      <c r="I1230" s="79">
        <v>84.67</v>
      </c>
      <c r="J1230" s="79">
        <v>84.67</v>
      </c>
      <c r="K1230" s="19" t="s">
        <v>126</v>
      </c>
      <c r="L1230" s="19" t="s">
        <v>1505</v>
      </c>
      <c r="N1230" s="19" t="s">
        <v>128</v>
      </c>
      <c r="Q1230" s="20">
        <v>4</v>
      </c>
      <c r="R1230" s="65" t="s">
        <v>1149</v>
      </c>
      <c r="T1230" s="19" t="s">
        <v>1204</v>
      </c>
      <c r="V1230" s="19" t="s">
        <v>119</v>
      </c>
      <c r="X1230" s="19" t="s">
        <v>129</v>
      </c>
      <c r="Z1230" s="44" t="s">
        <v>1150</v>
      </c>
      <c r="AA1230" s="44" t="s">
        <v>121</v>
      </c>
    </row>
    <row r="1231" spans="1:27" hidden="1" x14ac:dyDescent="0.25">
      <c r="A1231" s="26">
        <v>349</v>
      </c>
      <c r="B1231" s="19" t="s">
        <v>1525</v>
      </c>
      <c r="C1231" s="44" t="s">
        <v>114</v>
      </c>
      <c r="D1231" s="19" t="s">
        <v>963</v>
      </c>
      <c r="E1231" s="19">
        <v>30</v>
      </c>
      <c r="F1231" s="19">
        <v>723</v>
      </c>
      <c r="G1231" s="19">
        <v>752</v>
      </c>
      <c r="H1231" s="19">
        <v>1</v>
      </c>
      <c r="I1231" s="79">
        <v>86.49</v>
      </c>
      <c r="J1231" s="79">
        <v>86.49</v>
      </c>
      <c r="K1231" s="19" t="s">
        <v>126</v>
      </c>
      <c r="L1231" s="19" t="s">
        <v>1505</v>
      </c>
      <c r="N1231" s="19" t="s">
        <v>128</v>
      </c>
      <c r="Q1231" s="20">
        <v>4</v>
      </c>
      <c r="R1231" s="65" t="s">
        <v>1149</v>
      </c>
      <c r="T1231" s="19" t="s">
        <v>1204</v>
      </c>
      <c r="V1231" s="19" t="s">
        <v>119</v>
      </c>
      <c r="X1231" s="19" t="s">
        <v>129</v>
      </c>
      <c r="Z1231" s="44" t="s">
        <v>1150</v>
      </c>
      <c r="AA1231" s="44" t="s">
        <v>121</v>
      </c>
    </row>
    <row r="1232" spans="1:27" hidden="1" x14ac:dyDescent="0.25">
      <c r="A1232" s="26">
        <v>350</v>
      </c>
      <c r="B1232" s="19" t="s">
        <v>1526</v>
      </c>
      <c r="C1232" s="44" t="s">
        <v>114</v>
      </c>
      <c r="D1232" s="19" t="s">
        <v>1514</v>
      </c>
      <c r="E1232" s="19">
        <v>30</v>
      </c>
      <c r="F1232" s="19">
        <v>500</v>
      </c>
      <c r="G1232" s="19">
        <v>550</v>
      </c>
      <c r="H1232" s="19">
        <v>1</v>
      </c>
      <c r="I1232" s="79">
        <v>63.72</v>
      </c>
      <c r="J1232" s="79">
        <v>63.72</v>
      </c>
      <c r="K1232" s="19" t="s">
        <v>126</v>
      </c>
      <c r="L1232" s="19" t="s">
        <v>1505</v>
      </c>
      <c r="N1232" s="19" t="s">
        <v>128</v>
      </c>
      <c r="O1232" s="19" t="s">
        <v>1515</v>
      </c>
      <c r="Q1232" s="20">
        <v>4</v>
      </c>
      <c r="R1232" s="65" t="s">
        <v>1149</v>
      </c>
      <c r="T1232" s="19" t="s">
        <v>1204</v>
      </c>
      <c r="V1232" s="19" t="s">
        <v>119</v>
      </c>
      <c r="W1232" s="19" t="s">
        <v>129</v>
      </c>
      <c r="Z1232" s="44" t="s">
        <v>1150</v>
      </c>
      <c r="AA1232" s="44" t="s">
        <v>121</v>
      </c>
    </row>
    <row r="1233" spans="1:27" hidden="1" x14ac:dyDescent="0.25">
      <c r="A1233" s="26">
        <v>351</v>
      </c>
      <c r="B1233" s="19" t="s">
        <v>1527</v>
      </c>
      <c r="C1233" s="44" t="s">
        <v>114</v>
      </c>
      <c r="D1233" s="19" t="s">
        <v>993</v>
      </c>
      <c r="E1233" s="19">
        <v>30</v>
      </c>
      <c r="F1233" s="19">
        <v>693</v>
      </c>
      <c r="G1233" s="19">
        <v>773</v>
      </c>
      <c r="H1233" s="19">
        <v>1</v>
      </c>
      <c r="I1233" s="79">
        <v>84.67</v>
      </c>
      <c r="J1233" s="79">
        <v>84.67</v>
      </c>
      <c r="K1233" s="19" t="s">
        <v>126</v>
      </c>
      <c r="L1233" s="19" t="s">
        <v>1505</v>
      </c>
      <c r="N1233" s="19" t="s">
        <v>128</v>
      </c>
      <c r="Q1233" s="20">
        <v>4</v>
      </c>
      <c r="R1233" s="65" t="s">
        <v>1149</v>
      </c>
      <c r="T1233" s="19" t="s">
        <v>1204</v>
      </c>
      <c r="V1233" s="19" t="s">
        <v>119</v>
      </c>
      <c r="X1233" s="19" t="s">
        <v>129</v>
      </c>
      <c r="Z1233" s="44" t="s">
        <v>1150</v>
      </c>
      <c r="AA1233" s="44" t="s">
        <v>121</v>
      </c>
    </row>
    <row r="1234" spans="1:27" hidden="1" x14ac:dyDescent="0.25">
      <c r="A1234" s="26">
        <v>352</v>
      </c>
      <c r="B1234" s="19" t="s">
        <v>1528</v>
      </c>
      <c r="C1234" s="44" t="s">
        <v>114</v>
      </c>
      <c r="D1234" s="19" t="s">
        <v>1517</v>
      </c>
      <c r="E1234" s="19">
        <v>30</v>
      </c>
      <c r="F1234" s="19">
        <v>460</v>
      </c>
      <c r="G1234" s="19">
        <v>600</v>
      </c>
      <c r="H1234" s="19">
        <v>2</v>
      </c>
      <c r="I1234" s="79">
        <v>61.97</v>
      </c>
      <c r="J1234" s="79">
        <v>123.94</v>
      </c>
      <c r="K1234" s="19" t="s">
        <v>126</v>
      </c>
      <c r="L1234" s="19" t="s">
        <v>1505</v>
      </c>
      <c r="N1234" s="19" t="s">
        <v>128</v>
      </c>
      <c r="Q1234" s="20">
        <v>4</v>
      </c>
      <c r="R1234" s="65" t="s">
        <v>1149</v>
      </c>
      <c r="T1234" s="19" t="s">
        <v>1204</v>
      </c>
      <c r="V1234" s="19" t="s">
        <v>119</v>
      </c>
      <c r="X1234" s="19" t="s">
        <v>129</v>
      </c>
      <c r="Z1234" s="44" t="s">
        <v>1150</v>
      </c>
      <c r="AA1234" s="44" t="s">
        <v>121</v>
      </c>
    </row>
    <row r="1235" spans="1:27" hidden="1" x14ac:dyDescent="0.25">
      <c r="A1235" s="26">
        <v>353</v>
      </c>
      <c r="B1235" s="19" t="s">
        <v>1529</v>
      </c>
      <c r="C1235" s="44" t="s">
        <v>114</v>
      </c>
      <c r="D1235" s="19" t="s">
        <v>982</v>
      </c>
      <c r="E1235" s="19">
        <v>30</v>
      </c>
      <c r="F1235" s="19">
        <v>663</v>
      </c>
      <c r="G1235" s="19">
        <v>790</v>
      </c>
      <c r="H1235" s="19">
        <v>1</v>
      </c>
      <c r="I1235" s="79">
        <v>82.19</v>
      </c>
      <c r="J1235" s="79">
        <v>82.19</v>
      </c>
      <c r="K1235" s="19" t="s">
        <v>126</v>
      </c>
      <c r="L1235" s="19" t="s">
        <v>1505</v>
      </c>
      <c r="N1235" s="19" t="s">
        <v>128</v>
      </c>
      <c r="Q1235" s="20">
        <v>4</v>
      </c>
      <c r="R1235" s="65" t="s">
        <v>1149</v>
      </c>
      <c r="T1235" s="19" t="s">
        <v>1204</v>
      </c>
      <c r="V1235" s="19" t="s">
        <v>119</v>
      </c>
      <c r="X1235" s="19" t="s">
        <v>129</v>
      </c>
      <c r="Z1235" s="44" t="s">
        <v>1150</v>
      </c>
      <c r="AA1235" s="44" t="s">
        <v>121</v>
      </c>
    </row>
    <row r="1236" spans="1:27" hidden="1" x14ac:dyDescent="0.25">
      <c r="A1236" s="26">
        <v>354</v>
      </c>
      <c r="B1236" s="19" t="s">
        <v>1530</v>
      </c>
      <c r="C1236" s="44" t="s">
        <v>114</v>
      </c>
      <c r="D1236" s="19" t="s">
        <v>1517</v>
      </c>
      <c r="E1236" s="19">
        <v>30</v>
      </c>
      <c r="F1236" s="19">
        <v>460</v>
      </c>
      <c r="G1236" s="19">
        <v>600</v>
      </c>
      <c r="H1236" s="19">
        <v>1</v>
      </c>
      <c r="I1236" s="79">
        <v>61.97</v>
      </c>
      <c r="J1236" s="79">
        <v>61.97</v>
      </c>
      <c r="K1236" s="19" t="s">
        <v>126</v>
      </c>
      <c r="L1236" s="19" t="s">
        <v>1505</v>
      </c>
      <c r="N1236" s="19" t="s">
        <v>128</v>
      </c>
      <c r="Q1236" s="20">
        <v>4</v>
      </c>
      <c r="R1236" s="65" t="s">
        <v>1149</v>
      </c>
      <c r="T1236" s="19" t="s">
        <v>1204</v>
      </c>
      <c r="V1236" s="19" t="s">
        <v>119</v>
      </c>
      <c r="X1236" s="19" t="s">
        <v>129</v>
      </c>
      <c r="Z1236" s="44" t="s">
        <v>1150</v>
      </c>
      <c r="AA1236" s="44" t="s">
        <v>121</v>
      </c>
    </row>
    <row r="1237" spans="1:27" hidden="1" x14ac:dyDescent="0.25">
      <c r="A1237" s="26">
        <v>355</v>
      </c>
      <c r="B1237" s="19" t="s">
        <v>1531</v>
      </c>
      <c r="C1237" s="44" t="s">
        <v>114</v>
      </c>
      <c r="D1237" s="19" t="s">
        <v>993</v>
      </c>
      <c r="E1237" s="19">
        <v>30</v>
      </c>
      <c r="F1237" s="19">
        <v>693</v>
      </c>
      <c r="G1237" s="19">
        <v>773</v>
      </c>
      <c r="H1237" s="19">
        <v>1</v>
      </c>
      <c r="I1237" s="79">
        <v>84.67</v>
      </c>
      <c r="J1237" s="79">
        <v>84.67</v>
      </c>
      <c r="K1237" s="19" t="s">
        <v>126</v>
      </c>
      <c r="L1237" s="19" t="s">
        <v>1505</v>
      </c>
      <c r="N1237" s="19" t="s">
        <v>128</v>
      </c>
      <c r="Q1237" s="20">
        <v>4</v>
      </c>
      <c r="R1237" s="65" t="s">
        <v>1149</v>
      </c>
      <c r="T1237" s="19" t="s">
        <v>1204</v>
      </c>
      <c r="V1237" s="19" t="s">
        <v>119</v>
      </c>
      <c r="X1237" s="19" t="s">
        <v>129</v>
      </c>
      <c r="Z1237" s="44" t="s">
        <v>1150</v>
      </c>
      <c r="AA1237" s="44" t="s">
        <v>121</v>
      </c>
    </row>
    <row r="1238" spans="1:27" hidden="1" x14ac:dyDescent="0.25">
      <c r="A1238" s="26">
        <v>356</v>
      </c>
      <c r="B1238" s="19" t="s">
        <v>1532</v>
      </c>
      <c r="C1238" s="44" t="s">
        <v>114</v>
      </c>
      <c r="D1238" s="19" t="s">
        <v>993</v>
      </c>
      <c r="E1238" s="19">
        <v>30</v>
      </c>
      <c r="F1238" s="19">
        <v>693</v>
      </c>
      <c r="G1238" s="19">
        <v>773</v>
      </c>
      <c r="H1238" s="19">
        <v>1</v>
      </c>
      <c r="I1238" s="79">
        <v>84.67</v>
      </c>
      <c r="J1238" s="79">
        <v>84.67</v>
      </c>
      <c r="K1238" s="19" t="s">
        <v>126</v>
      </c>
      <c r="L1238" s="19" t="s">
        <v>1505</v>
      </c>
      <c r="N1238" s="19" t="s">
        <v>128</v>
      </c>
      <c r="Q1238" s="20">
        <v>4</v>
      </c>
      <c r="R1238" s="65" t="s">
        <v>1149</v>
      </c>
      <c r="T1238" s="19" t="s">
        <v>1204</v>
      </c>
      <c r="V1238" s="19" t="s">
        <v>119</v>
      </c>
      <c r="X1238" s="19" t="s">
        <v>129</v>
      </c>
      <c r="Z1238" s="44" t="s">
        <v>1150</v>
      </c>
      <c r="AA1238" s="44" t="s">
        <v>121</v>
      </c>
    </row>
    <row r="1239" spans="1:27" hidden="1" x14ac:dyDescent="0.25">
      <c r="A1239" s="26">
        <v>357</v>
      </c>
      <c r="B1239" s="19" t="s">
        <v>1533</v>
      </c>
      <c r="C1239" s="44" t="s">
        <v>114</v>
      </c>
      <c r="D1239" s="19" t="s">
        <v>1517</v>
      </c>
      <c r="E1239" s="19">
        <v>30</v>
      </c>
      <c r="F1239" s="19">
        <v>460</v>
      </c>
      <c r="G1239" s="19">
        <v>600</v>
      </c>
      <c r="H1239" s="19">
        <v>1</v>
      </c>
      <c r="I1239" s="79">
        <v>61.97</v>
      </c>
      <c r="J1239" s="79">
        <v>61.97</v>
      </c>
      <c r="K1239" s="19" t="s">
        <v>126</v>
      </c>
      <c r="L1239" s="19" t="s">
        <v>1505</v>
      </c>
      <c r="N1239" s="19" t="s">
        <v>128</v>
      </c>
      <c r="Q1239" s="20">
        <v>4</v>
      </c>
      <c r="R1239" s="65" t="s">
        <v>1149</v>
      </c>
      <c r="T1239" s="19" t="s">
        <v>1204</v>
      </c>
      <c r="V1239" s="19" t="s">
        <v>119</v>
      </c>
      <c r="X1239" s="19" t="s">
        <v>129</v>
      </c>
      <c r="Z1239" s="44" t="s">
        <v>1150</v>
      </c>
      <c r="AA1239" s="44" t="s">
        <v>121</v>
      </c>
    </row>
    <row r="1240" spans="1:27" hidden="1" x14ac:dyDescent="0.25">
      <c r="A1240" s="26">
        <v>358</v>
      </c>
      <c r="B1240" s="19" t="s">
        <v>1534</v>
      </c>
      <c r="C1240" s="44" t="s">
        <v>114</v>
      </c>
      <c r="D1240" s="19" t="s">
        <v>993</v>
      </c>
      <c r="E1240" s="19">
        <v>30</v>
      </c>
      <c r="F1240" s="19">
        <v>693</v>
      </c>
      <c r="G1240" s="19">
        <v>773</v>
      </c>
      <c r="H1240" s="19">
        <v>1</v>
      </c>
      <c r="I1240" s="79">
        <v>84.67</v>
      </c>
      <c r="J1240" s="79">
        <v>84.67</v>
      </c>
      <c r="K1240" s="19" t="s">
        <v>126</v>
      </c>
      <c r="L1240" s="19" t="s">
        <v>1505</v>
      </c>
      <c r="N1240" s="19" t="s">
        <v>128</v>
      </c>
      <c r="Q1240" s="20">
        <v>4</v>
      </c>
      <c r="R1240" s="65" t="s">
        <v>1149</v>
      </c>
      <c r="T1240" s="19" t="s">
        <v>1204</v>
      </c>
      <c r="V1240" s="19" t="s">
        <v>119</v>
      </c>
      <c r="X1240" s="19" t="s">
        <v>129</v>
      </c>
      <c r="Z1240" s="44" t="s">
        <v>1150</v>
      </c>
      <c r="AA1240" s="44" t="s">
        <v>121</v>
      </c>
    </row>
    <row r="1241" spans="1:27" hidden="1" x14ac:dyDescent="0.25">
      <c r="A1241" s="26">
        <v>359</v>
      </c>
      <c r="B1241" s="19" t="s">
        <v>1535</v>
      </c>
      <c r="C1241" s="44" t="s">
        <v>114</v>
      </c>
      <c r="D1241" s="19" t="s">
        <v>1536</v>
      </c>
      <c r="E1241" s="19">
        <v>30</v>
      </c>
      <c r="F1241" s="19">
        <v>583</v>
      </c>
      <c r="G1241" s="19">
        <v>622</v>
      </c>
      <c r="H1241" s="19">
        <v>1</v>
      </c>
      <c r="I1241" s="79">
        <v>61.79</v>
      </c>
      <c r="J1241" s="79">
        <v>61.79</v>
      </c>
      <c r="K1241" s="19" t="s">
        <v>126</v>
      </c>
      <c r="L1241" s="19" t="s">
        <v>1505</v>
      </c>
      <c r="N1241" s="19" t="s">
        <v>128</v>
      </c>
      <c r="Q1241" s="20">
        <v>4</v>
      </c>
      <c r="R1241" s="65" t="s">
        <v>1149</v>
      </c>
      <c r="T1241" s="19" t="s">
        <v>1204</v>
      </c>
      <c r="V1241" s="19" t="s">
        <v>119</v>
      </c>
      <c r="X1241" s="19" t="s">
        <v>129</v>
      </c>
      <c r="Z1241" s="44" t="s">
        <v>1150</v>
      </c>
      <c r="AA1241" s="44" t="s">
        <v>121</v>
      </c>
    </row>
    <row r="1242" spans="1:27" hidden="1" x14ac:dyDescent="0.25">
      <c r="A1242" s="26">
        <v>360</v>
      </c>
      <c r="B1242" s="19" t="s">
        <v>1537</v>
      </c>
      <c r="C1242" s="44" t="s">
        <v>114</v>
      </c>
      <c r="D1242" s="19" t="s">
        <v>1517</v>
      </c>
      <c r="E1242" s="19">
        <v>30</v>
      </c>
      <c r="F1242" s="19">
        <v>460</v>
      </c>
      <c r="G1242" s="19">
        <v>600</v>
      </c>
      <c r="H1242" s="19">
        <v>4</v>
      </c>
      <c r="I1242" s="79">
        <v>61.97</v>
      </c>
      <c r="J1242" s="79">
        <v>247.87</v>
      </c>
      <c r="K1242" s="19" t="s">
        <v>126</v>
      </c>
      <c r="L1242" s="19" t="s">
        <v>1505</v>
      </c>
      <c r="N1242" s="19" t="s">
        <v>128</v>
      </c>
      <c r="Q1242" s="20">
        <v>4</v>
      </c>
      <c r="R1242" s="65" t="s">
        <v>1149</v>
      </c>
      <c r="T1242" s="19" t="s">
        <v>1204</v>
      </c>
      <c r="V1242" s="19" t="s">
        <v>119</v>
      </c>
      <c r="X1242" s="19" t="s">
        <v>129</v>
      </c>
      <c r="Z1242" s="44" t="s">
        <v>1150</v>
      </c>
      <c r="AA1242" s="44" t="s">
        <v>121</v>
      </c>
    </row>
    <row r="1243" spans="1:27" hidden="1" x14ac:dyDescent="0.25">
      <c r="A1243" s="26">
        <v>361</v>
      </c>
      <c r="B1243" s="19" t="s">
        <v>1538</v>
      </c>
      <c r="C1243" s="44" t="s">
        <v>114</v>
      </c>
      <c r="D1243" s="19" t="s">
        <v>982</v>
      </c>
      <c r="E1243" s="19">
        <v>30</v>
      </c>
      <c r="F1243" s="19">
        <v>663</v>
      </c>
      <c r="G1243" s="19">
        <v>790</v>
      </c>
      <c r="H1243" s="19">
        <v>1</v>
      </c>
      <c r="I1243" s="79">
        <v>82.19</v>
      </c>
      <c r="J1243" s="79">
        <v>82.19</v>
      </c>
      <c r="K1243" s="19" t="s">
        <v>126</v>
      </c>
      <c r="L1243" s="19" t="s">
        <v>1505</v>
      </c>
      <c r="N1243" s="19" t="s">
        <v>128</v>
      </c>
      <c r="Q1243" s="20">
        <v>4</v>
      </c>
      <c r="R1243" s="65" t="s">
        <v>1149</v>
      </c>
      <c r="T1243" s="19" t="s">
        <v>1204</v>
      </c>
      <c r="V1243" s="19" t="s">
        <v>119</v>
      </c>
      <c r="X1243" s="19" t="s">
        <v>129</v>
      </c>
      <c r="Z1243" s="44" t="s">
        <v>1150</v>
      </c>
      <c r="AA1243" s="44" t="s">
        <v>121</v>
      </c>
    </row>
    <row r="1244" spans="1:27" hidden="1" x14ac:dyDescent="0.25">
      <c r="A1244" s="26">
        <v>362</v>
      </c>
      <c r="B1244" s="19" t="s">
        <v>1539</v>
      </c>
      <c r="C1244" s="44" t="s">
        <v>114</v>
      </c>
      <c r="D1244" s="19" t="s">
        <v>1517</v>
      </c>
      <c r="E1244" s="19">
        <v>30</v>
      </c>
      <c r="F1244" s="19">
        <v>460</v>
      </c>
      <c r="G1244" s="19">
        <v>600</v>
      </c>
      <c r="H1244" s="19">
        <v>1</v>
      </c>
      <c r="I1244" s="79">
        <v>61.97</v>
      </c>
      <c r="J1244" s="79">
        <v>61.97</v>
      </c>
      <c r="K1244" s="19" t="s">
        <v>126</v>
      </c>
      <c r="L1244" s="19" t="s">
        <v>1505</v>
      </c>
      <c r="N1244" s="19" t="s">
        <v>128</v>
      </c>
      <c r="Q1244" s="20">
        <v>4</v>
      </c>
      <c r="R1244" s="65" t="s">
        <v>1149</v>
      </c>
      <c r="T1244" s="19" t="s">
        <v>1204</v>
      </c>
      <c r="V1244" s="19" t="s">
        <v>119</v>
      </c>
      <c r="X1244" s="19" t="s">
        <v>129</v>
      </c>
      <c r="Z1244" s="44" t="s">
        <v>1150</v>
      </c>
      <c r="AA1244" s="44" t="s">
        <v>121</v>
      </c>
    </row>
    <row r="1245" spans="1:27" hidden="1" x14ac:dyDescent="0.25">
      <c r="A1245" s="26">
        <v>363</v>
      </c>
      <c r="B1245" s="19" t="s">
        <v>1540</v>
      </c>
      <c r="C1245" s="44" t="s">
        <v>114</v>
      </c>
      <c r="D1245" s="19" t="s">
        <v>1514</v>
      </c>
      <c r="E1245" s="19">
        <v>30</v>
      </c>
      <c r="F1245" s="19">
        <v>500</v>
      </c>
      <c r="G1245" s="19">
        <v>550</v>
      </c>
      <c r="H1245" s="19">
        <v>1</v>
      </c>
      <c r="I1245" s="79">
        <v>63.72</v>
      </c>
      <c r="J1245" s="79">
        <v>63.72</v>
      </c>
      <c r="K1245" s="19" t="s">
        <v>126</v>
      </c>
      <c r="L1245" s="19" t="s">
        <v>1505</v>
      </c>
      <c r="N1245" s="19" t="s">
        <v>128</v>
      </c>
      <c r="O1245" s="19" t="s">
        <v>1515</v>
      </c>
      <c r="Q1245" s="20">
        <v>4</v>
      </c>
      <c r="R1245" s="65" t="s">
        <v>1149</v>
      </c>
      <c r="T1245" s="19" t="s">
        <v>1204</v>
      </c>
      <c r="V1245" s="19" t="s">
        <v>119</v>
      </c>
      <c r="W1245" s="19" t="s">
        <v>129</v>
      </c>
      <c r="Z1245" s="44" t="s">
        <v>1150</v>
      </c>
      <c r="AA1245" s="44" t="s">
        <v>121</v>
      </c>
    </row>
    <row r="1246" spans="1:27" hidden="1" x14ac:dyDescent="0.25">
      <c r="A1246" s="26">
        <v>364</v>
      </c>
      <c r="B1246" s="19" t="s">
        <v>1541</v>
      </c>
      <c r="C1246" s="44" t="s">
        <v>114</v>
      </c>
      <c r="D1246" s="19" t="s">
        <v>1536</v>
      </c>
      <c r="E1246" s="19">
        <v>30</v>
      </c>
      <c r="F1246" s="19">
        <v>583</v>
      </c>
      <c r="G1246" s="19">
        <v>622</v>
      </c>
      <c r="H1246" s="19">
        <v>1</v>
      </c>
      <c r="I1246" s="79">
        <v>61.79</v>
      </c>
      <c r="J1246" s="79">
        <v>61.79</v>
      </c>
      <c r="K1246" s="19" t="s">
        <v>126</v>
      </c>
      <c r="L1246" s="19" t="s">
        <v>1505</v>
      </c>
      <c r="N1246" s="19" t="s">
        <v>128</v>
      </c>
      <c r="Q1246" s="20">
        <v>4</v>
      </c>
      <c r="R1246" s="65" t="s">
        <v>1149</v>
      </c>
      <c r="T1246" s="19" t="s">
        <v>1204</v>
      </c>
      <c r="V1246" s="19" t="s">
        <v>119</v>
      </c>
      <c r="X1246" s="19" t="s">
        <v>129</v>
      </c>
      <c r="Z1246" s="44" t="s">
        <v>1150</v>
      </c>
      <c r="AA1246" s="44" t="s">
        <v>121</v>
      </c>
    </row>
    <row r="1247" spans="1:27" hidden="1" x14ac:dyDescent="0.25">
      <c r="A1247" s="26">
        <v>365</v>
      </c>
      <c r="B1247" s="19" t="s">
        <v>1542</v>
      </c>
      <c r="C1247" s="44" t="s">
        <v>114</v>
      </c>
      <c r="D1247" s="19" t="s">
        <v>963</v>
      </c>
      <c r="E1247" s="19">
        <v>30</v>
      </c>
      <c r="F1247" s="19">
        <v>723</v>
      </c>
      <c r="G1247" s="19">
        <v>752</v>
      </c>
      <c r="H1247" s="19">
        <v>1</v>
      </c>
      <c r="I1247" s="79">
        <v>86.49</v>
      </c>
      <c r="J1247" s="79">
        <v>86.49</v>
      </c>
      <c r="K1247" s="19" t="s">
        <v>126</v>
      </c>
      <c r="L1247" s="19" t="s">
        <v>1505</v>
      </c>
      <c r="N1247" s="19" t="s">
        <v>128</v>
      </c>
      <c r="Q1247" s="20">
        <v>4</v>
      </c>
      <c r="R1247" s="65" t="s">
        <v>1149</v>
      </c>
      <c r="T1247" s="19" t="s">
        <v>1204</v>
      </c>
      <c r="V1247" s="19" t="s">
        <v>119</v>
      </c>
      <c r="X1247" s="19" t="s">
        <v>129</v>
      </c>
      <c r="Z1247" s="44" t="s">
        <v>1150</v>
      </c>
      <c r="AA1247" s="44" t="s">
        <v>121</v>
      </c>
    </row>
    <row r="1248" spans="1:27" hidden="1" x14ac:dyDescent="0.25">
      <c r="A1248" s="26">
        <v>366</v>
      </c>
      <c r="B1248" s="19" t="s">
        <v>1543</v>
      </c>
      <c r="C1248" s="44" t="s">
        <v>114</v>
      </c>
      <c r="D1248" s="19" t="s">
        <v>993</v>
      </c>
      <c r="E1248" s="19">
        <v>30</v>
      </c>
      <c r="F1248" s="19">
        <v>693</v>
      </c>
      <c r="G1248" s="19">
        <v>773</v>
      </c>
      <c r="H1248" s="19">
        <v>2</v>
      </c>
      <c r="I1248" s="79">
        <v>84.67</v>
      </c>
      <c r="J1248" s="79">
        <v>169.34</v>
      </c>
      <c r="K1248" s="19" t="s">
        <v>126</v>
      </c>
      <c r="L1248" s="19" t="s">
        <v>1505</v>
      </c>
      <c r="N1248" s="19" t="s">
        <v>128</v>
      </c>
      <c r="Q1248" s="20">
        <v>4</v>
      </c>
      <c r="R1248" s="65" t="s">
        <v>1149</v>
      </c>
      <c r="T1248" s="19" t="s">
        <v>1204</v>
      </c>
      <c r="V1248" s="19" t="s">
        <v>119</v>
      </c>
      <c r="X1248" s="19" t="s">
        <v>129</v>
      </c>
      <c r="Z1248" s="44" t="s">
        <v>1150</v>
      </c>
      <c r="AA1248" s="44" t="s">
        <v>121</v>
      </c>
    </row>
    <row r="1249" spans="1:27" hidden="1" x14ac:dyDescent="0.25">
      <c r="A1249" s="26">
        <v>367</v>
      </c>
      <c r="B1249" s="19" t="s">
        <v>1544</v>
      </c>
      <c r="C1249" s="44" t="s">
        <v>114</v>
      </c>
      <c r="D1249" s="19" t="s">
        <v>1508</v>
      </c>
      <c r="E1249" s="19">
        <v>30</v>
      </c>
      <c r="F1249" s="19">
        <v>600</v>
      </c>
      <c r="G1249" s="19">
        <v>600</v>
      </c>
      <c r="H1249" s="19">
        <v>2</v>
      </c>
      <c r="I1249" s="79">
        <v>83.28</v>
      </c>
      <c r="J1249" s="79">
        <v>166.56</v>
      </c>
      <c r="K1249" s="19" t="s">
        <v>126</v>
      </c>
      <c r="L1249" s="19" t="s">
        <v>1505</v>
      </c>
      <c r="N1249" s="19" t="s">
        <v>128</v>
      </c>
      <c r="Q1249" s="20">
        <v>4</v>
      </c>
      <c r="R1249" s="65" t="s">
        <v>1149</v>
      </c>
      <c r="T1249" s="19" t="s">
        <v>1204</v>
      </c>
      <c r="V1249" s="19" t="s">
        <v>119</v>
      </c>
      <c r="X1249" s="19" t="s">
        <v>129</v>
      </c>
      <c r="Z1249" s="44" t="s">
        <v>1150</v>
      </c>
      <c r="AA1249" s="44" t="s">
        <v>121</v>
      </c>
    </row>
    <row r="1250" spans="1:27" hidden="1" x14ac:dyDescent="0.25">
      <c r="A1250" s="26">
        <v>368</v>
      </c>
      <c r="B1250" s="19" t="s">
        <v>1545</v>
      </c>
      <c r="C1250" s="44" t="s">
        <v>114</v>
      </c>
      <c r="D1250" s="19" t="s">
        <v>1517</v>
      </c>
      <c r="E1250" s="19">
        <v>30</v>
      </c>
      <c r="F1250" s="19">
        <v>460</v>
      </c>
      <c r="G1250" s="19">
        <v>600</v>
      </c>
      <c r="H1250" s="19">
        <v>2</v>
      </c>
      <c r="I1250" s="79">
        <v>61.97</v>
      </c>
      <c r="J1250" s="79">
        <v>123.94</v>
      </c>
      <c r="K1250" s="19" t="s">
        <v>126</v>
      </c>
      <c r="L1250" s="19" t="s">
        <v>1505</v>
      </c>
      <c r="N1250" s="19" t="s">
        <v>128</v>
      </c>
      <c r="Q1250" s="20">
        <v>4</v>
      </c>
      <c r="R1250" s="65" t="s">
        <v>1149</v>
      </c>
      <c r="T1250" s="19" t="s">
        <v>1204</v>
      </c>
      <c r="V1250" s="19" t="s">
        <v>119</v>
      </c>
      <c r="X1250" s="19" t="s">
        <v>129</v>
      </c>
      <c r="Z1250" s="44" t="s">
        <v>1150</v>
      </c>
      <c r="AA1250" s="44" t="s">
        <v>121</v>
      </c>
    </row>
    <row r="1251" spans="1:27" hidden="1" x14ac:dyDescent="0.25">
      <c r="A1251" s="26">
        <v>369</v>
      </c>
      <c r="B1251" s="19" t="s">
        <v>1546</v>
      </c>
      <c r="C1251" s="44" t="s">
        <v>114</v>
      </c>
      <c r="D1251" s="19" t="s">
        <v>993</v>
      </c>
      <c r="E1251" s="19">
        <v>30</v>
      </c>
      <c r="F1251" s="19">
        <v>693</v>
      </c>
      <c r="G1251" s="19">
        <v>773</v>
      </c>
      <c r="H1251" s="19">
        <v>1</v>
      </c>
      <c r="I1251" s="79">
        <v>84.67</v>
      </c>
      <c r="J1251" s="79">
        <v>84.67</v>
      </c>
      <c r="K1251" s="19" t="s">
        <v>126</v>
      </c>
      <c r="L1251" s="19" t="s">
        <v>1505</v>
      </c>
      <c r="N1251" s="19" t="s">
        <v>128</v>
      </c>
      <c r="Q1251" s="20">
        <v>4</v>
      </c>
      <c r="R1251" s="65" t="s">
        <v>1149</v>
      </c>
      <c r="T1251" s="19" t="s">
        <v>1204</v>
      </c>
      <c r="V1251" s="19" t="s">
        <v>119</v>
      </c>
      <c r="X1251" s="19" t="s">
        <v>129</v>
      </c>
      <c r="Z1251" s="44" t="s">
        <v>1150</v>
      </c>
      <c r="AA1251" s="44" t="s">
        <v>121</v>
      </c>
    </row>
    <row r="1252" spans="1:27" hidden="1" x14ac:dyDescent="0.25">
      <c r="A1252" s="26">
        <v>370</v>
      </c>
      <c r="B1252" s="19" t="s">
        <v>1547</v>
      </c>
      <c r="C1252" s="44" t="s">
        <v>114</v>
      </c>
      <c r="D1252" s="19" t="s">
        <v>1517</v>
      </c>
      <c r="E1252" s="19">
        <v>30</v>
      </c>
      <c r="F1252" s="19">
        <v>460</v>
      </c>
      <c r="G1252" s="19">
        <v>600</v>
      </c>
      <c r="H1252" s="19">
        <v>1</v>
      </c>
      <c r="I1252" s="79">
        <v>61.97</v>
      </c>
      <c r="J1252" s="79">
        <v>61.97</v>
      </c>
      <c r="K1252" s="19" t="s">
        <v>126</v>
      </c>
      <c r="L1252" s="19" t="s">
        <v>1505</v>
      </c>
      <c r="N1252" s="19" t="s">
        <v>128</v>
      </c>
      <c r="Q1252" s="20">
        <v>4</v>
      </c>
      <c r="R1252" s="65" t="s">
        <v>1149</v>
      </c>
      <c r="T1252" s="19" t="s">
        <v>1204</v>
      </c>
      <c r="V1252" s="19" t="s">
        <v>119</v>
      </c>
      <c r="X1252" s="19" t="s">
        <v>129</v>
      </c>
      <c r="Z1252" s="44" t="s">
        <v>1150</v>
      </c>
      <c r="AA1252" s="44" t="s">
        <v>121</v>
      </c>
    </row>
    <row r="1253" spans="1:27" hidden="1" x14ac:dyDescent="0.25">
      <c r="A1253" s="26">
        <v>371</v>
      </c>
      <c r="B1253" s="19" t="s">
        <v>1548</v>
      </c>
      <c r="C1253" s="44" t="s">
        <v>114</v>
      </c>
      <c r="D1253" s="19" t="s">
        <v>1514</v>
      </c>
      <c r="E1253" s="19">
        <v>30</v>
      </c>
      <c r="F1253" s="19">
        <v>500</v>
      </c>
      <c r="G1253" s="19">
        <v>550</v>
      </c>
      <c r="H1253" s="19">
        <v>1</v>
      </c>
      <c r="I1253" s="79">
        <v>63.72</v>
      </c>
      <c r="J1253" s="79">
        <v>63.72</v>
      </c>
      <c r="K1253" s="19" t="s">
        <v>126</v>
      </c>
      <c r="L1253" s="19" t="s">
        <v>1505</v>
      </c>
      <c r="N1253" s="19" t="s">
        <v>128</v>
      </c>
      <c r="O1253" s="19" t="s">
        <v>1515</v>
      </c>
      <c r="Q1253" s="20">
        <v>4</v>
      </c>
      <c r="R1253" s="65" t="s">
        <v>1149</v>
      </c>
      <c r="T1253" s="19" t="s">
        <v>1204</v>
      </c>
      <c r="V1253" s="19" t="s">
        <v>119</v>
      </c>
      <c r="W1253" s="19" t="s">
        <v>129</v>
      </c>
      <c r="Z1253" s="44" t="s">
        <v>1150</v>
      </c>
      <c r="AA1253" s="44" t="s">
        <v>121</v>
      </c>
    </row>
    <row r="1254" spans="1:27" hidden="1" x14ac:dyDescent="0.25">
      <c r="A1254" s="26">
        <v>372</v>
      </c>
      <c r="B1254" s="19" t="s">
        <v>1549</v>
      </c>
      <c r="C1254" s="44" t="s">
        <v>114</v>
      </c>
      <c r="D1254" s="19" t="s">
        <v>993</v>
      </c>
      <c r="E1254" s="19">
        <v>30</v>
      </c>
      <c r="F1254" s="19">
        <v>693</v>
      </c>
      <c r="G1254" s="19">
        <v>773</v>
      </c>
      <c r="H1254" s="19">
        <v>2</v>
      </c>
      <c r="I1254" s="79">
        <v>84.67</v>
      </c>
      <c r="J1254" s="79">
        <v>169.34</v>
      </c>
      <c r="K1254" s="19" t="s">
        <v>126</v>
      </c>
      <c r="L1254" s="19" t="s">
        <v>1505</v>
      </c>
      <c r="N1254" s="19" t="s">
        <v>128</v>
      </c>
      <c r="Q1254" s="20">
        <v>4</v>
      </c>
      <c r="R1254" s="65" t="s">
        <v>1149</v>
      </c>
      <c r="T1254" s="19" t="s">
        <v>1204</v>
      </c>
      <c r="V1254" s="19" t="s">
        <v>119</v>
      </c>
      <c r="X1254" s="19" t="s">
        <v>129</v>
      </c>
      <c r="Z1254" s="44" t="s">
        <v>1150</v>
      </c>
      <c r="AA1254" s="44" t="s">
        <v>121</v>
      </c>
    </row>
    <row r="1255" spans="1:27" hidden="1" x14ac:dyDescent="0.25">
      <c r="A1255" s="26">
        <v>373</v>
      </c>
      <c r="B1255" s="19" t="s">
        <v>1550</v>
      </c>
      <c r="C1255" s="44" t="s">
        <v>114</v>
      </c>
      <c r="D1255" s="19" t="s">
        <v>982</v>
      </c>
      <c r="E1255" s="19">
        <v>30</v>
      </c>
      <c r="F1255" s="19">
        <v>663</v>
      </c>
      <c r="G1255" s="19">
        <v>790</v>
      </c>
      <c r="H1255" s="19">
        <v>1</v>
      </c>
      <c r="I1255" s="79">
        <v>82.19</v>
      </c>
      <c r="J1255" s="79">
        <v>82.19</v>
      </c>
      <c r="K1255" s="19" t="s">
        <v>126</v>
      </c>
      <c r="L1255" s="19" t="s">
        <v>1505</v>
      </c>
      <c r="N1255" s="19" t="s">
        <v>128</v>
      </c>
      <c r="Q1255" s="20">
        <v>4</v>
      </c>
      <c r="R1255" s="65" t="s">
        <v>1149</v>
      </c>
      <c r="T1255" s="19" t="s">
        <v>1204</v>
      </c>
      <c r="V1255" s="19" t="s">
        <v>119</v>
      </c>
      <c r="X1255" s="19" t="s">
        <v>129</v>
      </c>
      <c r="Z1255" s="44" t="s">
        <v>1150</v>
      </c>
      <c r="AA1255" s="44" t="s">
        <v>121</v>
      </c>
    </row>
    <row r="1256" spans="1:27" hidden="1" x14ac:dyDescent="0.25">
      <c r="A1256" s="26">
        <v>374</v>
      </c>
      <c r="B1256" s="19" t="s">
        <v>1551</v>
      </c>
      <c r="C1256" s="44" t="s">
        <v>114</v>
      </c>
      <c r="D1256" s="19" t="s">
        <v>993</v>
      </c>
      <c r="E1256" s="19">
        <v>30</v>
      </c>
      <c r="F1256" s="19">
        <v>693</v>
      </c>
      <c r="G1256" s="19">
        <v>773</v>
      </c>
      <c r="H1256" s="19">
        <v>2</v>
      </c>
      <c r="I1256" s="79">
        <v>84.67</v>
      </c>
      <c r="J1256" s="79">
        <v>169.34</v>
      </c>
      <c r="K1256" s="19" t="s">
        <v>126</v>
      </c>
      <c r="L1256" s="19" t="s">
        <v>1505</v>
      </c>
      <c r="N1256" s="19" t="s">
        <v>128</v>
      </c>
      <c r="Q1256" s="20">
        <v>4</v>
      </c>
      <c r="R1256" s="65" t="s">
        <v>1149</v>
      </c>
      <c r="T1256" s="19" t="s">
        <v>1204</v>
      </c>
      <c r="V1256" s="19" t="s">
        <v>119</v>
      </c>
      <c r="X1256" s="19" t="s">
        <v>129</v>
      </c>
      <c r="Z1256" s="44" t="s">
        <v>1150</v>
      </c>
      <c r="AA1256" s="44" t="s">
        <v>121</v>
      </c>
    </row>
    <row r="1257" spans="1:27" hidden="1" x14ac:dyDescent="0.25">
      <c r="A1257" s="26">
        <v>375</v>
      </c>
      <c r="B1257" s="19" t="s">
        <v>1552</v>
      </c>
      <c r="C1257" s="44" t="s">
        <v>114</v>
      </c>
      <c r="D1257" s="19" t="s">
        <v>993</v>
      </c>
      <c r="E1257" s="19">
        <v>30</v>
      </c>
      <c r="F1257" s="19">
        <v>693</v>
      </c>
      <c r="G1257" s="19">
        <v>773</v>
      </c>
      <c r="H1257" s="19">
        <v>2</v>
      </c>
      <c r="I1257" s="79">
        <v>84.67</v>
      </c>
      <c r="J1257" s="79">
        <v>169.34</v>
      </c>
      <c r="K1257" s="19" t="s">
        <v>126</v>
      </c>
      <c r="L1257" s="19" t="s">
        <v>1505</v>
      </c>
      <c r="N1257" s="19" t="s">
        <v>128</v>
      </c>
      <c r="Q1257" s="20">
        <v>4</v>
      </c>
      <c r="R1257" s="65" t="s">
        <v>1149</v>
      </c>
      <c r="T1257" s="19" t="s">
        <v>1204</v>
      </c>
      <c r="V1257" s="19" t="s">
        <v>119</v>
      </c>
      <c r="X1257" s="19" t="s">
        <v>129</v>
      </c>
      <c r="Z1257" s="44" t="s">
        <v>1150</v>
      </c>
      <c r="AA1257" s="44" t="s">
        <v>121</v>
      </c>
    </row>
    <row r="1258" spans="1:27" hidden="1" x14ac:dyDescent="0.25">
      <c r="A1258" s="26">
        <v>376</v>
      </c>
      <c r="B1258" s="19" t="s">
        <v>1553</v>
      </c>
      <c r="C1258" s="44" t="s">
        <v>114</v>
      </c>
      <c r="D1258" s="19" t="s">
        <v>993</v>
      </c>
      <c r="E1258" s="19">
        <v>30</v>
      </c>
      <c r="F1258" s="19">
        <v>693</v>
      </c>
      <c r="G1258" s="19">
        <v>773</v>
      </c>
      <c r="H1258" s="19">
        <v>1</v>
      </c>
      <c r="I1258" s="79">
        <v>84.67</v>
      </c>
      <c r="J1258" s="79">
        <v>84.67</v>
      </c>
      <c r="K1258" s="19" t="s">
        <v>126</v>
      </c>
      <c r="L1258" s="19" t="s">
        <v>1505</v>
      </c>
      <c r="N1258" s="19" t="s">
        <v>128</v>
      </c>
      <c r="Q1258" s="20">
        <v>4</v>
      </c>
      <c r="R1258" s="65" t="s">
        <v>1149</v>
      </c>
      <c r="T1258" s="19" t="s">
        <v>1204</v>
      </c>
      <c r="V1258" s="19" t="s">
        <v>119</v>
      </c>
      <c r="X1258" s="19" t="s">
        <v>129</v>
      </c>
      <c r="Z1258" s="44" t="s">
        <v>1150</v>
      </c>
      <c r="AA1258" s="44" t="s">
        <v>121</v>
      </c>
    </row>
    <row r="1259" spans="1:27" hidden="1" x14ac:dyDescent="0.25">
      <c r="A1259" s="26">
        <v>377</v>
      </c>
      <c r="B1259" s="19" t="s">
        <v>1554</v>
      </c>
      <c r="C1259" s="44" t="s">
        <v>114</v>
      </c>
      <c r="D1259" s="19" t="s">
        <v>963</v>
      </c>
      <c r="E1259" s="19">
        <v>30</v>
      </c>
      <c r="F1259" s="19">
        <v>723</v>
      </c>
      <c r="G1259" s="19">
        <v>752</v>
      </c>
      <c r="H1259" s="19">
        <v>1</v>
      </c>
      <c r="I1259" s="79">
        <v>86.49</v>
      </c>
      <c r="J1259" s="79">
        <v>86.49</v>
      </c>
      <c r="K1259" s="19" t="s">
        <v>126</v>
      </c>
      <c r="L1259" s="19" t="s">
        <v>1505</v>
      </c>
      <c r="N1259" s="19" t="s">
        <v>128</v>
      </c>
      <c r="Q1259" s="20">
        <v>4</v>
      </c>
      <c r="R1259" s="65" t="s">
        <v>1149</v>
      </c>
      <c r="T1259" s="19" t="s">
        <v>1204</v>
      </c>
      <c r="V1259" s="19" t="s">
        <v>119</v>
      </c>
      <c r="X1259" s="19" t="s">
        <v>129</v>
      </c>
      <c r="Z1259" s="44" t="s">
        <v>1150</v>
      </c>
      <c r="AA1259" s="44" t="s">
        <v>121</v>
      </c>
    </row>
    <row r="1260" spans="1:27" hidden="1" x14ac:dyDescent="0.25">
      <c r="A1260" s="26">
        <v>378</v>
      </c>
      <c r="B1260" s="19" t="s">
        <v>1555</v>
      </c>
      <c r="C1260" s="44" t="s">
        <v>114</v>
      </c>
      <c r="D1260" s="19" t="s">
        <v>963</v>
      </c>
      <c r="E1260" s="19">
        <v>30</v>
      </c>
      <c r="F1260" s="19">
        <v>723</v>
      </c>
      <c r="G1260" s="19">
        <v>752</v>
      </c>
      <c r="H1260" s="19">
        <v>1</v>
      </c>
      <c r="I1260" s="79">
        <v>86.49</v>
      </c>
      <c r="J1260" s="79">
        <v>86.49</v>
      </c>
      <c r="K1260" s="19" t="s">
        <v>126</v>
      </c>
      <c r="L1260" s="19" t="s">
        <v>1505</v>
      </c>
      <c r="N1260" s="19" t="s">
        <v>128</v>
      </c>
      <c r="Q1260" s="20">
        <v>4</v>
      </c>
      <c r="R1260" s="65" t="s">
        <v>1149</v>
      </c>
      <c r="T1260" s="19" t="s">
        <v>1204</v>
      </c>
      <c r="V1260" s="19" t="s">
        <v>119</v>
      </c>
      <c r="X1260" s="19" t="s">
        <v>129</v>
      </c>
      <c r="Z1260" s="44" t="s">
        <v>1150</v>
      </c>
      <c r="AA1260" s="44" t="s">
        <v>121</v>
      </c>
    </row>
    <row r="1261" spans="1:27" hidden="1" x14ac:dyDescent="0.25">
      <c r="A1261" s="26">
        <v>379</v>
      </c>
      <c r="B1261" s="19" t="s">
        <v>1556</v>
      </c>
      <c r="C1261" s="44" t="s">
        <v>114</v>
      </c>
      <c r="D1261" s="19" t="s">
        <v>982</v>
      </c>
      <c r="E1261" s="19">
        <v>30</v>
      </c>
      <c r="F1261" s="19">
        <v>663</v>
      </c>
      <c r="G1261" s="19">
        <v>790</v>
      </c>
      <c r="H1261" s="19">
        <v>1</v>
      </c>
      <c r="I1261" s="79">
        <v>82.19</v>
      </c>
      <c r="J1261" s="79">
        <v>82.19</v>
      </c>
      <c r="K1261" s="19" t="s">
        <v>126</v>
      </c>
      <c r="L1261" s="19" t="s">
        <v>1505</v>
      </c>
      <c r="N1261" s="19" t="s">
        <v>128</v>
      </c>
      <c r="Q1261" s="20">
        <v>4</v>
      </c>
      <c r="R1261" s="65" t="s">
        <v>1149</v>
      </c>
      <c r="T1261" s="19" t="s">
        <v>1204</v>
      </c>
      <c r="V1261" s="19" t="s">
        <v>119</v>
      </c>
      <c r="X1261" s="19" t="s">
        <v>129</v>
      </c>
      <c r="Z1261" s="44" t="s">
        <v>1150</v>
      </c>
      <c r="AA1261" s="44" t="s">
        <v>121</v>
      </c>
    </row>
    <row r="1262" spans="1:27" hidden="1" x14ac:dyDescent="0.25">
      <c r="A1262" s="26">
        <v>380</v>
      </c>
      <c r="B1262" s="19" t="s">
        <v>1557</v>
      </c>
      <c r="C1262" s="44" t="s">
        <v>114</v>
      </c>
      <c r="D1262" s="19" t="s">
        <v>1508</v>
      </c>
      <c r="E1262" s="19">
        <v>30</v>
      </c>
      <c r="F1262" s="19">
        <v>600</v>
      </c>
      <c r="G1262" s="19">
        <v>600</v>
      </c>
      <c r="H1262" s="19">
        <v>1</v>
      </c>
      <c r="I1262" s="79">
        <v>83.28</v>
      </c>
      <c r="J1262" s="79">
        <v>83.28</v>
      </c>
      <c r="K1262" s="19" t="s">
        <v>126</v>
      </c>
      <c r="L1262" s="19" t="s">
        <v>1505</v>
      </c>
      <c r="N1262" s="19" t="s">
        <v>128</v>
      </c>
      <c r="Q1262" s="20">
        <v>4</v>
      </c>
      <c r="R1262" s="65" t="s">
        <v>1149</v>
      </c>
      <c r="T1262" s="19" t="s">
        <v>1204</v>
      </c>
      <c r="V1262" s="19" t="s">
        <v>119</v>
      </c>
      <c r="X1262" s="19" t="s">
        <v>129</v>
      </c>
      <c r="Z1262" s="44" t="s">
        <v>1150</v>
      </c>
      <c r="AA1262" s="44" t="s">
        <v>121</v>
      </c>
    </row>
    <row r="1263" spans="1:27" hidden="1" x14ac:dyDescent="0.25">
      <c r="A1263" s="26">
        <v>381</v>
      </c>
      <c r="B1263" s="19" t="s">
        <v>1558</v>
      </c>
      <c r="C1263" s="44" t="s">
        <v>114</v>
      </c>
      <c r="D1263" s="19" t="s">
        <v>1559</v>
      </c>
      <c r="E1263" s="19">
        <v>30</v>
      </c>
      <c r="F1263" s="19">
        <v>630</v>
      </c>
      <c r="G1263" s="19">
        <v>690</v>
      </c>
      <c r="H1263" s="19">
        <v>1</v>
      </c>
      <c r="I1263" s="79">
        <v>77.09</v>
      </c>
      <c r="J1263" s="79">
        <v>77.09</v>
      </c>
      <c r="K1263" s="19" t="s">
        <v>126</v>
      </c>
      <c r="L1263" s="19" t="s">
        <v>1560</v>
      </c>
      <c r="N1263" s="19" t="s">
        <v>128</v>
      </c>
      <c r="Q1263" s="20">
        <v>4</v>
      </c>
      <c r="R1263" s="65" t="s">
        <v>1149</v>
      </c>
      <c r="T1263" s="19" t="s">
        <v>1204</v>
      </c>
      <c r="V1263" s="19" t="s">
        <v>119</v>
      </c>
      <c r="X1263" s="19" t="s">
        <v>129</v>
      </c>
      <c r="Z1263" s="44" t="s">
        <v>1150</v>
      </c>
      <c r="AA1263" s="44" t="s">
        <v>121</v>
      </c>
    </row>
    <row r="1264" spans="1:27" hidden="1" x14ac:dyDescent="0.25">
      <c r="A1264" s="26">
        <v>382</v>
      </c>
      <c r="B1264" s="19" t="s">
        <v>1561</v>
      </c>
      <c r="C1264" s="44" t="s">
        <v>114</v>
      </c>
      <c r="D1264" s="19" t="s">
        <v>1562</v>
      </c>
      <c r="E1264" s="19">
        <v>30</v>
      </c>
      <c r="F1264" s="19">
        <v>503</v>
      </c>
      <c r="G1264" s="19">
        <v>635</v>
      </c>
      <c r="H1264" s="19">
        <v>1</v>
      </c>
      <c r="I1264" s="79">
        <v>62.75</v>
      </c>
      <c r="J1264" s="79">
        <v>62.75</v>
      </c>
      <c r="K1264" s="19" t="s">
        <v>126</v>
      </c>
      <c r="L1264" s="19" t="s">
        <v>1560</v>
      </c>
      <c r="N1264" s="19" t="s">
        <v>128</v>
      </c>
      <c r="Q1264" s="20">
        <v>4</v>
      </c>
      <c r="R1264" s="65" t="s">
        <v>1149</v>
      </c>
      <c r="T1264" s="19" t="s">
        <v>1204</v>
      </c>
      <c r="V1264" s="19" t="s">
        <v>119</v>
      </c>
      <c r="X1264" s="19" t="s">
        <v>129</v>
      </c>
      <c r="Z1264" s="44" t="s">
        <v>1150</v>
      </c>
      <c r="AA1264" s="44" t="s">
        <v>121</v>
      </c>
    </row>
    <row r="1265" spans="1:27" hidden="1" x14ac:dyDescent="0.25">
      <c r="A1265" s="26">
        <v>383</v>
      </c>
      <c r="B1265" s="19" t="s">
        <v>1563</v>
      </c>
      <c r="C1265" s="44" t="s">
        <v>114</v>
      </c>
      <c r="D1265" s="19" t="s">
        <v>982</v>
      </c>
      <c r="E1265" s="19">
        <v>30</v>
      </c>
      <c r="F1265" s="19">
        <v>663</v>
      </c>
      <c r="G1265" s="19">
        <v>790</v>
      </c>
      <c r="H1265" s="19">
        <v>1</v>
      </c>
      <c r="I1265" s="79">
        <v>82.19</v>
      </c>
      <c r="J1265" s="79">
        <v>82.19</v>
      </c>
      <c r="K1265" s="19" t="s">
        <v>126</v>
      </c>
      <c r="L1265" s="19" t="s">
        <v>1560</v>
      </c>
      <c r="N1265" s="19" t="s">
        <v>128</v>
      </c>
      <c r="Q1265" s="20">
        <v>4</v>
      </c>
      <c r="R1265" s="65" t="s">
        <v>1149</v>
      </c>
      <c r="T1265" s="19" t="s">
        <v>1204</v>
      </c>
      <c r="V1265" s="19" t="s">
        <v>119</v>
      </c>
      <c r="X1265" s="19" t="s">
        <v>129</v>
      </c>
      <c r="Z1265" s="44" t="s">
        <v>1150</v>
      </c>
      <c r="AA1265" s="44" t="s">
        <v>121</v>
      </c>
    </row>
    <row r="1266" spans="1:27" hidden="1" x14ac:dyDescent="0.25">
      <c r="A1266" s="26">
        <v>384</v>
      </c>
      <c r="B1266" s="19" t="s">
        <v>1564</v>
      </c>
      <c r="C1266" s="44" t="s">
        <v>114</v>
      </c>
      <c r="D1266" s="19" t="s">
        <v>1565</v>
      </c>
      <c r="E1266" s="19">
        <v>30</v>
      </c>
      <c r="F1266" s="19">
        <v>400</v>
      </c>
      <c r="G1266" s="19">
        <v>550</v>
      </c>
      <c r="H1266" s="19">
        <v>1</v>
      </c>
      <c r="I1266" s="79">
        <v>50.77</v>
      </c>
      <c r="J1266" s="79">
        <v>50.77</v>
      </c>
      <c r="K1266" s="19" t="s">
        <v>126</v>
      </c>
      <c r="L1266" s="19" t="s">
        <v>1560</v>
      </c>
      <c r="N1266" s="19" t="s">
        <v>128</v>
      </c>
      <c r="O1266" s="19" t="s">
        <v>1515</v>
      </c>
      <c r="Q1266" s="20">
        <v>4</v>
      </c>
      <c r="R1266" s="65" t="s">
        <v>1149</v>
      </c>
      <c r="T1266" s="19" t="s">
        <v>1204</v>
      </c>
      <c r="V1266" s="19" t="s">
        <v>119</v>
      </c>
      <c r="W1266" s="19" t="s">
        <v>129</v>
      </c>
      <c r="Z1266" s="44" t="s">
        <v>1150</v>
      </c>
      <c r="AA1266" s="44" t="s">
        <v>121</v>
      </c>
    </row>
    <row r="1267" spans="1:27" hidden="1" x14ac:dyDescent="0.25">
      <c r="A1267" s="26">
        <v>385</v>
      </c>
      <c r="B1267" s="19" t="s">
        <v>1566</v>
      </c>
      <c r="C1267" s="44" t="s">
        <v>114</v>
      </c>
      <c r="D1267" s="19" t="s">
        <v>1565</v>
      </c>
      <c r="E1267" s="19">
        <v>30</v>
      </c>
      <c r="F1267" s="19">
        <v>400</v>
      </c>
      <c r="G1267" s="19">
        <v>550</v>
      </c>
      <c r="H1267" s="19">
        <v>1</v>
      </c>
      <c r="I1267" s="79">
        <v>50.77</v>
      </c>
      <c r="J1267" s="79">
        <v>50.77</v>
      </c>
      <c r="K1267" s="19" t="s">
        <v>126</v>
      </c>
      <c r="L1267" s="19" t="s">
        <v>1560</v>
      </c>
      <c r="N1267" s="19" t="s">
        <v>128</v>
      </c>
      <c r="O1267" s="19" t="s">
        <v>1515</v>
      </c>
      <c r="Q1267" s="20">
        <v>4</v>
      </c>
      <c r="R1267" s="65" t="s">
        <v>1149</v>
      </c>
      <c r="T1267" s="19" t="s">
        <v>1204</v>
      </c>
      <c r="V1267" s="19" t="s">
        <v>119</v>
      </c>
      <c r="W1267" s="19" t="s">
        <v>129</v>
      </c>
      <c r="Z1267" s="44" t="s">
        <v>1150</v>
      </c>
      <c r="AA1267" s="44" t="s">
        <v>121</v>
      </c>
    </row>
    <row r="1268" spans="1:27" hidden="1" x14ac:dyDescent="0.25">
      <c r="A1268" s="26">
        <v>386</v>
      </c>
      <c r="B1268" s="19" t="s">
        <v>1567</v>
      </c>
      <c r="C1268" s="44" t="s">
        <v>114</v>
      </c>
      <c r="D1268" s="19" t="s">
        <v>974</v>
      </c>
      <c r="E1268" s="19">
        <v>30</v>
      </c>
      <c r="F1268" s="19">
        <v>503</v>
      </c>
      <c r="G1268" s="19">
        <v>688</v>
      </c>
      <c r="H1268" s="19">
        <v>2</v>
      </c>
      <c r="I1268" s="79">
        <v>69.39</v>
      </c>
      <c r="J1268" s="79">
        <v>138.78</v>
      </c>
      <c r="K1268" s="19" t="s">
        <v>126</v>
      </c>
      <c r="L1268" s="19" t="s">
        <v>1560</v>
      </c>
      <c r="N1268" s="19" t="s">
        <v>128</v>
      </c>
      <c r="Q1268" s="20">
        <v>4</v>
      </c>
      <c r="R1268" s="65" t="s">
        <v>1149</v>
      </c>
      <c r="T1268" s="19" t="s">
        <v>1204</v>
      </c>
      <c r="V1268" s="19" t="s">
        <v>119</v>
      </c>
      <c r="X1268" s="19" t="s">
        <v>129</v>
      </c>
      <c r="Z1268" s="44" t="s">
        <v>1150</v>
      </c>
      <c r="AA1268" s="44" t="s">
        <v>121</v>
      </c>
    </row>
    <row r="1269" spans="1:27" hidden="1" x14ac:dyDescent="0.25">
      <c r="A1269" s="26">
        <v>387</v>
      </c>
      <c r="B1269" s="19" t="s">
        <v>1533</v>
      </c>
      <c r="C1269" s="44" t="s">
        <v>114</v>
      </c>
      <c r="D1269" s="19" t="s">
        <v>1517</v>
      </c>
      <c r="E1269" s="19">
        <v>30</v>
      </c>
      <c r="F1269" s="19">
        <v>460</v>
      </c>
      <c r="G1269" s="19">
        <v>600</v>
      </c>
      <c r="H1269" s="19">
        <v>2</v>
      </c>
      <c r="I1269" s="79">
        <v>61.97</v>
      </c>
      <c r="J1269" s="79">
        <v>123.94</v>
      </c>
      <c r="K1269" s="19" t="s">
        <v>126</v>
      </c>
      <c r="L1269" s="19" t="s">
        <v>1560</v>
      </c>
      <c r="N1269" s="19" t="s">
        <v>128</v>
      </c>
      <c r="Q1269" s="20">
        <v>4</v>
      </c>
      <c r="R1269" s="65" t="s">
        <v>1149</v>
      </c>
      <c r="T1269" s="19" t="s">
        <v>1204</v>
      </c>
      <c r="V1269" s="19" t="s">
        <v>119</v>
      </c>
      <c r="X1269" s="19" t="s">
        <v>129</v>
      </c>
      <c r="Z1269" s="44" t="s">
        <v>1150</v>
      </c>
      <c r="AA1269" s="44" t="s">
        <v>121</v>
      </c>
    </row>
    <row r="1270" spans="1:27" hidden="1" x14ac:dyDescent="0.25">
      <c r="A1270" s="26">
        <v>388</v>
      </c>
      <c r="B1270" s="19" t="s">
        <v>1568</v>
      </c>
      <c r="C1270" s="44" t="s">
        <v>114</v>
      </c>
      <c r="D1270" s="19" t="s">
        <v>1517</v>
      </c>
      <c r="E1270" s="19">
        <v>30</v>
      </c>
      <c r="F1270" s="19">
        <v>460</v>
      </c>
      <c r="G1270" s="19">
        <v>600</v>
      </c>
      <c r="H1270" s="19">
        <v>1</v>
      </c>
      <c r="I1270" s="79">
        <v>61.97</v>
      </c>
      <c r="J1270" s="79">
        <v>61.97</v>
      </c>
      <c r="K1270" s="19" t="s">
        <v>126</v>
      </c>
      <c r="L1270" s="19" t="s">
        <v>1560</v>
      </c>
      <c r="N1270" s="19" t="s">
        <v>128</v>
      </c>
      <c r="Q1270" s="20">
        <v>4</v>
      </c>
      <c r="R1270" s="65" t="s">
        <v>1149</v>
      </c>
      <c r="T1270" s="19" t="s">
        <v>1204</v>
      </c>
      <c r="V1270" s="19" t="s">
        <v>119</v>
      </c>
      <c r="X1270" s="19" t="s">
        <v>129</v>
      </c>
      <c r="Z1270" s="44" t="s">
        <v>1150</v>
      </c>
      <c r="AA1270" s="44" t="s">
        <v>121</v>
      </c>
    </row>
    <row r="1271" spans="1:27" hidden="1" x14ac:dyDescent="0.25">
      <c r="A1271" s="26">
        <v>389</v>
      </c>
      <c r="B1271" s="19" t="s">
        <v>1569</v>
      </c>
      <c r="C1271" s="44" t="s">
        <v>114</v>
      </c>
      <c r="D1271" s="19" t="s">
        <v>1565</v>
      </c>
      <c r="E1271" s="19">
        <v>30</v>
      </c>
      <c r="F1271" s="19">
        <v>400</v>
      </c>
      <c r="G1271" s="19">
        <v>550</v>
      </c>
      <c r="H1271" s="19">
        <v>1</v>
      </c>
      <c r="I1271" s="79">
        <v>50.77</v>
      </c>
      <c r="J1271" s="79">
        <v>50.77</v>
      </c>
      <c r="K1271" s="19" t="s">
        <v>126</v>
      </c>
      <c r="L1271" s="19" t="s">
        <v>1560</v>
      </c>
      <c r="N1271" s="19" t="s">
        <v>128</v>
      </c>
      <c r="O1271" s="19" t="s">
        <v>1515</v>
      </c>
      <c r="Q1271" s="20">
        <v>4</v>
      </c>
      <c r="R1271" s="65" t="s">
        <v>1149</v>
      </c>
      <c r="T1271" s="19" t="s">
        <v>1204</v>
      </c>
      <c r="V1271" s="19" t="s">
        <v>119</v>
      </c>
      <c r="W1271" s="19" t="s">
        <v>129</v>
      </c>
      <c r="Z1271" s="44" t="s">
        <v>1150</v>
      </c>
      <c r="AA1271" s="44" t="s">
        <v>121</v>
      </c>
    </row>
    <row r="1272" spans="1:27" hidden="1" x14ac:dyDescent="0.25">
      <c r="A1272" s="26">
        <v>390</v>
      </c>
      <c r="B1272" s="19" t="s">
        <v>1570</v>
      </c>
      <c r="C1272" s="44" t="s">
        <v>114</v>
      </c>
      <c r="D1272" s="19" t="s">
        <v>974</v>
      </c>
      <c r="E1272" s="19">
        <v>30</v>
      </c>
      <c r="F1272" s="19">
        <v>503</v>
      </c>
      <c r="G1272" s="19">
        <v>688</v>
      </c>
      <c r="H1272" s="19">
        <v>1</v>
      </c>
      <c r="I1272" s="79">
        <v>69.39</v>
      </c>
      <c r="J1272" s="79">
        <v>69.39</v>
      </c>
      <c r="K1272" s="19" t="s">
        <v>126</v>
      </c>
      <c r="L1272" s="19" t="s">
        <v>1560</v>
      </c>
      <c r="N1272" s="19" t="s">
        <v>128</v>
      </c>
      <c r="Q1272" s="20">
        <v>4</v>
      </c>
      <c r="R1272" s="65" t="s">
        <v>1149</v>
      </c>
      <c r="T1272" s="19" t="s">
        <v>1204</v>
      </c>
      <c r="V1272" s="19" t="s">
        <v>119</v>
      </c>
      <c r="X1272" s="19" t="s">
        <v>129</v>
      </c>
      <c r="Z1272" s="44" t="s">
        <v>1150</v>
      </c>
      <c r="AA1272" s="44" t="s">
        <v>121</v>
      </c>
    </row>
    <row r="1273" spans="1:27" hidden="1" x14ac:dyDescent="0.25">
      <c r="A1273" s="26">
        <v>391</v>
      </c>
      <c r="B1273" s="19" t="s">
        <v>1571</v>
      </c>
      <c r="C1273" s="44" t="s">
        <v>114</v>
      </c>
      <c r="D1273" s="19" t="s">
        <v>1572</v>
      </c>
      <c r="E1273" s="19">
        <v>30</v>
      </c>
      <c r="F1273" s="19">
        <v>503</v>
      </c>
      <c r="G1273" s="19">
        <v>633</v>
      </c>
      <c r="H1273" s="19">
        <v>1</v>
      </c>
      <c r="I1273" s="79">
        <v>62.5</v>
      </c>
      <c r="J1273" s="79">
        <v>62.5</v>
      </c>
      <c r="K1273" s="19" t="s">
        <v>126</v>
      </c>
      <c r="L1273" s="19" t="s">
        <v>1560</v>
      </c>
      <c r="N1273" s="19" t="s">
        <v>128</v>
      </c>
      <c r="Q1273" s="20">
        <v>4</v>
      </c>
      <c r="R1273" s="65" t="s">
        <v>1149</v>
      </c>
      <c r="T1273" s="19" t="s">
        <v>1204</v>
      </c>
      <c r="V1273" s="19" t="s">
        <v>119</v>
      </c>
      <c r="X1273" s="19" t="s">
        <v>129</v>
      </c>
      <c r="Z1273" s="44" t="s">
        <v>1150</v>
      </c>
      <c r="AA1273" s="44" t="s">
        <v>121</v>
      </c>
    </row>
    <row r="1274" spans="1:27" hidden="1" x14ac:dyDescent="0.25">
      <c r="A1274" s="26">
        <v>392</v>
      </c>
      <c r="B1274" s="19" t="s">
        <v>1573</v>
      </c>
      <c r="C1274" s="44" t="s">
        <v>114</v>
      </c>
      <c r="D1274" s="19" t="s">
        <v>1574</v>
      </c>
      <c r="E1274" s="19">
        <v>30</v>
      </c>
      <c r="F1274" s="19">
        <v>630</v>
      </c>
      <c r="G1274" s="19">
        <v>685</v>
      </c>
      <c r="H1274" s="19">
        <v>1</v>
      </c>
      <c r="I1274" s="79">
        <v>76.400000000000006</v>
      </c>
      <c r="J1274" s="79">
        <v>76.400000000000006</v>
      </c>
      <c r="K1274" s="19" t="s">
        <v>126</v>
      </c>
      <c r="L1274" s="19" t="s">
        <v>1560</v>
      </c>
      <c r="N1274" s="19" t="s">
        <v>128</v>
      </c>
      <c r="Q1274" s="20">
        <v>4</v>
      </c>
      <c r="R1274" s="65" t="s">
        <v>1149</v>
      </c>
      <c r="T1274" s="19" t="s">
        <v>1204</v>
      </c>
      <c r="V1274" s="19" t="s">
        <v>119</v>
      </c>
      <c r="X1274" s="19" t="s">
        <v>129</v>
      </c>
      <c r="Z1274" s="44" t="s">
        <v>1150</v>
      </c>
      <c r="AA1274" s="44" t="s">
        <v>121</v>
      </c>
    </row>
    <row r="1275" spans="1:27" hidden="1" x14ac:dyDescent="0.25">
      <c r="A1275" s="26">
        <v>393</v>
      </c>
      <c r="B1275" s="19" t="s">
        <v>1520</v>
      </c>
      <c r="C1275" s="44" t="s">
        <v>114</v>
      </c>
      <c r="D1275" s="19" t="s">
        <v>1517</v>
      </c>
      <c r="E1275" s="19">
        <v>30</v>
      </c>
      <c r="F1275" s="19">
        <v>460</v>
      </c>
      <c r="G1275" s="19">
        <v>600</v>
      </c>
      <c r="H1275" s="19">
        <v>1</v>
      </c>
      <c r="I1275" s="79">
        <v>61.97</v>
      </c>
      <c r="J1275" s="79">
        <v>61.97</v>
      </c>
      <c r="K1275" s="19" t="s">
        <v>126</v>
      </c>
      <c r="L1275" s="19" t="s">
        <v>1560</v>
      </c>
      <c r="N1275" s="19" t="s">
        <v>128</v>
      </c>
      <c r="Q1275" s="20">
        <v>4</v>
      </c>
      <c r="R1275" s="65" t="s">
        <v>1149</v>
      </c>
      <c r="T1275" s="19" t="s">
        <v>1204</v>
      </c>
      <c r="V1275" s="19" t="s">
        <v>119</v>
      </c>
      <c r="X1275" s="19" t="s">
        <v>129</v>
      </c>
      <c r="Z1275" s="44" t="s">
        <v>1150</v>
      </c>
      <c r="AA1275" s="44" t="s">
        <v>121</v>
      </c>
    </row>
    <row r="1276" spans="1:27" hidden="1" x14ac:dyDescent="0.25">
      <c r="A1276" s="26">
        <v>394</v>
      </c>
      <c r="B1276" s="19" t="s">
        <v>1575</v>
      </c>
      <c r="C1276" s="44" t="s">
        <v>114</v>
      </c>
      <c r="D1276" s="19" t="s">
        <v>1565</v>
      </c>
      <c r="E1276" s="19">
        <v>30</v>
      </c>
      <c r="F1276" s="19">
        <v>400</v>
      </c>
      <c r="G1276" s="19">
        <v>550</v>
      </c>
      <c r="H1276" s="19">
        <v>1</v>
      </c>
      <c r="I1276" s="79">
        <v>50.77</v>
      </c>
      <c r="J1276" s="79">
        <v>50.77</v>
      </c>
      <c r="K1276" s="19" t="s">
        <v>126</v>
      </c>
      <c r="L1276" s="19" t="s">
        <v>1560</v>
      </c>
      <c r="N1276" s="19" t="s">
        <v>128</v>
      </c>
      <c r="O1276" s="19" t="s">
        <v>1515</v>
      </c>
      <c r="Q1276" s="20">
        <v>4</v>
      </c>
      <c r="R1276" s="65" t="s">
        <v>1149</v>
      </c>
      <c r="T1276" s="19" t="s">
        <v>1204</v>
      </c>
      <c r="V1276" s="19" t="s">
        <v>119</v>
      </c>
      <c r="W1276" s="19" t="s">
        <v>129</v>
      </c>
      <c r="Z1276" s="44" t="s">
        <v>1150</v>
      </c>
      <c r="AA1276" s="44" t="s">
        <v>121</v>
      </c>
    </row>
    <row r="1277" spans="1:27" hidden="1" x14ac:dyDescent="0.25">
      <c r="A1277" s="26">
        <v>395</v>
      </c>
      <c r="B1277" s="19" t="s">
        <v>1528</v>
      </c>
      <c r="C1277" s="44" t="s">
        <v>114</v>
      </c>
      <c r="D1277" s="19" t="s">
        <v>1517</v>
      </c>
      <c r="E1277" s="19">
        <v>30</v>
      </c>
      <c r="F1277" s="19">
        <v>460</v>
      </c>
      <c r="G1277" s="19">
        <v>600</v>
      </c>
      <c r="H1277" s="19">
        <v>1</v>
      </c>
      <c r="I1277" s="79">
        <v>61.97</v>
      </c>
      <c r="J1277" s="79">
        <v>61.97</v>
      </c>
      <c r="K1277" s="19" t="s">
        <v>126</v>
      </c>
      <c r="L1277" s="19" t="s">
        <v>1560</v>
      </c>
      <c r="N1277" s="19" t="s">
        <v>128</v>
      </c>
      <c r="Q1277" s="20">
        <v>4</v>
      </c>
      <c r="R1277" s="65" t="s">
        <v>1149</v>
      </c>
      <c r="T1277" s="19" t="s">
        <v>1204</v>
      </c>
      <c r="V1277" s="19" t="s">
        <v>119</v>
      </c>
      <c r="X1277" s="19" t="s">
        <v>129</v>
      </c>
      <c r="Z1277" s="44" t="s">
        <v>1150</v>
      </c>
      <c r="AA1277" s="44" t="s">
        <v>121</v>
      </c>
    </row>
    <row r="1278" spans="1:27" hidden="1" x14ac:dyDescent="0.25">
      <c r="A1278" s="26">
        <v>396</v>
      </c>
      <c r="B1278" s="19" t="s">
        <v>1576</v>
      </c>
      <c r="C1278" s="44" t="s">
        <v>114</v>
      </c>
      <c r="D1278" s="19" t="s">
        <v>974</v>
      </c>
      <c r="E1278" s="19">
        <v>30</v>
      </c>
      <c r="F1278" s="19">
        <v>503</v>
      </c>
      <c r="G1278" s="19">
        <v>688</v>
      </c>
      <c r="H1278" s="19">
        <v>2</v>
      </c>
      <c r="I1278" s="79">
        <v>69.39</v>
      </c>
      <c r="J1278" s="79">
        <v>138.78</v>
      </c>
      <c r="K1278" s="19" t="s">
        <v>126</v>
      </c>
      <c r="L1278" s="19" t="s">
        <v>1560</v>
      </c>
      <c r="N1278" s="19" t="s">
        <v>128</v>
      </c>
      <c r="Q1278" s="20">
        <v>4</v>
      </c>
      <c r="R1278" s="65" t="s">
        <v>1149</v>
      </c>
      <c r="T1278" s="19" t="s">
        <v>1204</v>
      </c>
      <c r="V1278" s="19" t="s">
        <v>119</v>
      </c>
      <c r="X1278" s="19" t="s">
        <v>129</v>
      </c>
      <c r="Z1278" s="44" t="s">
        <v>1150</v>
      </c>
      <c r="AA1278" s="44" t="s">
        <v>121</v>
      </c>
    </row>
    <row r="1279" spans="1:27" hidden="1" x14ac:dyDescent="0.25">
      <c r="A1279" s="26">
        <v>397</v>
      </c>
      <c r="B1279" s="19" t="s">
        <v>1539</v>
      </c>
      <c r="C1279" s="44" t="s">
        <v>114</v>
      </c>
      <c r="D1279" s="19" t="s">
        <v>1517</v>
      </c>
      <c r="E1279" s="19">
        <v>30</v>
      </c>
      <c r="F1279" s="19">
        <v>460</v>
      </c>
      <c r="G1279" s="19">
        <v>600</v>
      </c>
      <c r="H1279" s="19">
        <v>2</v>
      </c>
      <c r="I1279" s="79">
        <v>61.97</v>
      </c>
      <c r="J1279" s="79">
        <v>123.94</v>
      </c>
      <c r="K1279" s="19" t="s">
        <v>126</v>
      </c>
      <c r="L1279" s="19" t="s">
        <v>1560</v>
      </c>
      <c r="N1279" s="19" t="s">
        <v>128</v>
      </c>
      <c r="Q1279" s="20">
        <v>4</v>
      </c>
      <c r="R1279" s="65" t="s">
        <v>1149</v>
      </c>
      <c r="T1279" s="19" t="s">
        <v>1204</v>
      </c>
      <c r="V1279" s="19" t="s">
        <v>119</v>
      </c>
      <c r="X1279" s="19" t="s">
        <v>129</v>
      </c>
      <c r="Z1279" s="44" t="s">
        <v>1150</v>
      </c>
      <c r="AA1279" s="44" t="s">
        <v>121</v>
      </c>
    </row>
    <row r="1280" spans="1:27" hidden="1" x14ac:dyDescent="0.25">
      <c r="A1280" s="26">
        <v>398</v>
      </c>
      <c r="B1280" s="19" t="s">
        <v>1577</v>
      </c>
      <c r="C1280" s="44" t="s">
        <v>114</v>
      </c>
      <c r="D1280" s="19" t="s">
        <v>1517</v>
      </c>
      <c r="E1280" s="19">
        <v>30</v>
      </c>
      <c r="F1280" s="19">
        <v>460</v>
      </c>
      <c r="G1280" s="19">
        <v>600</v>
      </c>
      <c r="H1280" s="19">
        <v>1</v>
      </c>
      <c r="I1280" s="79">
        <v>61.97</v>
      </c>
      <c r="J1280" s="79">
        <v>61.97</v>
      </c>
      <c r="K1280" s="19" t="s">
        <v>126</v>
      </c>
      <c r="L1280" s="19" t="s">
        <v>1560</v>
      </c>
      <c r="N1280" s="19" t="s">
        <v>128</v>
      </c>
      <c r="Q1280" s="20">
        <v>4</v>
      </c>
      <c r="R1280" s="65" t="s">
        <v>1149</v>
      </c>
      <c r="T1280" s="19" t="s">
        <v>1204</v>
      </c>
      <c r="V1280" s="19" t="s">
        <v>119</v>
      </c>
      <c r="X1280" s="19" t="s">
        <v>129</v>
      </c>
      <c r="Z1280" s="44" t="s">
        <v>1150</v>
      </c>
      <c r="AA1280" s="44" t="s">
        <v>121</v>
      </c>
    </row>
    <row r="1281" spans="1:27" hidden="1" x14ac:dyDescent="0.25">
      <c r="A1281" s="26">
        <v>399</v>
      </c>
      <c r="B1281" s="19" t="s">
        <v>1545</v>
      </c>
      <c r="C1281" s="44" t="s">
        <v>114</v>
      </c>
      <c r="D1281" s="19" t="s">
        <v>1517</v>
      </c>
      <c r="E1281" s="19">
        <v>30</v>
      </c>
      <c r="F1281" s="19">
        <v>460</v>
      </c>
      <c r="G1281" s="19">
        <v>600</v>
      </c>
      <c r="H1281" s="19">
        <v>4</v>
      </c>
      <c r="I1281" s="79">
        <v>61.97</v>
      </c>
      <c r="J1281" s="79">
        <v>247.87</v>
      </c>
      <c r="K1281" s="19" t="s">
        <v>126</v>
      </c>
      <c r="L1281" s="19" t="s">
        <v>1560</v>
      </c>
      <c r="N1281" s="19" t="s">
        <v>128</v>
      </c>
      <c r="Q1281" s="20">
        <v>4</v>
      </c>
      <c r="R1281" s="65" t="s">
        <v>1149</v>
      </c>
      <c r="T1281" s="19" t="s">
        <v>1204</v>
      </c>
      <c r="V1281" s="19" t="s">
        <v>119</v>
      </c>
      <c r="X1281" s="19" t="s">
        <v>129</v>
      </c>
      <c r="Z1281" s="44" t="s">
        <v>1150</v>
      </c>
      <c r="AA1281" s="44" t="s">
        <v>121</v>
      </c>
    </row>
    <row r="1282" spans="1:27" hidden="1" x14ac:dyDescent="0.25">
      <c r="A1282" s="26">
        <v>400</v>
      </c>
      <c r="B1282" s="19" t="s">
        <v>1578</v>
      </c>
      <c r="C1282" s="44" t="s">
        <v>114</v>
      </c>
      <c r="D1282" s="19" t="s">
        <v>1517</v>
      </c>
      <c r="E1282" s="19">
        <v>30</v>
      </c>
      <c r="F1282" s="19">
        <v>460</v>
      </c>
      <c r="G1282" s="19">
        <v>600</v>
      </c>
      <c r="H1282" s="19">
        <v>3</v>
      </c>
      <c r="I1282" s="79">
        <v>61.97</v>
      </c>
      <c r="J1282" s="79">
        <v>185.9</v>
      </c>
      <c r="K1282" s="19" t="s">
        <v>126</v>
      </c>
      <c r="L1282" s="19" t="s">
        <v>1560</v>
      </c>
      <c r="N1282" s="19" t="s">
        <v>128</v>
      </c>
      <c r="Q1282" s="20">
        <v>4</v>
      </c>
      <c r="R1282" s="65" t="s">
        <v>1149</v>
      </c>
      <c r="T1282" s="19" t="s">
        <v>1204</v>
      </c>
      <c r="V1282" s="19" t="s">
        <v>119</v>
      </c>
      <c r="X1282" s="19" t="s">
        <v>129</v>
      </c>
      <c r="Z1282" s="44" t="s">
        <v>1150</v>
      </c>
      <c r="AA1282" s="44" t="s">
        <v>121</v>
      </c>
    </row>
    <row r="1283" spans="1:27" hidden="1" x14ac:dyDescent="0.25">
      <c r="A1283" s="26">
        <v>401</v>
      </c>
      <c r="B1283" s="19" t="s">
        <v>1579</v>
      </c>
      <c r="C1283" s="44" t="s">
        <v>114</v>
      </c>
      <c r="D1283" s="19" t="s">
        <v>1517</v>
      </c>
      <c r="E1283" s="19">
        <v>30</v>
      </c>
      <c r="F1283" s="19">
        <v>460</v>
      </c>
      <c r="G1283" s="19">
        <v>600</v>
      </c>
      <c r="H1283" s="19">
        <v>1</v>
      </c>
      <c r="I1283" s="79">
        <v>61.97</v>
      </c>
      <c r="J1283" s="79">
        <v>61.97</v>
      </c>
      <c r="K1283" s="19" t="s">
        <v>126</v>
      </c>
      <c r="L1283" s="19" t="s">
        <v>1560</v>
      </c>
      <c r="N1283" s="19" t="s">
        <v>128</v>
      </c>
      <c r="Q1283" s="20">
        <v>4</v>
      </c>
      <c r="R1283" s="65" t="s">
        <v>1149</v>
      </c>
      <c r="T1283" s="19" t="s">
        <v>1204</v>
      </c>
      <c r="V1283" s="19" t="s">
        <v>119</v>
      </c>
      <c r="X1283" s="19" t="s">
        <v>129</v>
      </c>
      <c r="Z1283" s="44" t="s">
        <v>1150</v>
      </c>
      <c r="AA1283" s="44" t="s">
        <v>121</v>
      </c>
    </row>
    <row r="1284" spans="1:27" hidden="1" x14ac:dyDescent="0.25">
      <c r="A1284" s="26">
        <v>402</v>
      </c>
      <c r="B1284" s="19" t="s">
        <v>1547</v>
      </c>
      <c r="C1284" s="44" t="s">
        <v>114</v>
      </c>
      <c r="D1284" s="19" t="s">
        <v>1517</v>
      </c>
      <c r="E1284" s="19">
        <v>30</v>
      </c>
      <c r="F1284" s="19">
        <v>460</v>
      </c>
      <c r="G1284" s="19">
        <v>600</v>
      </c>
      <c r="H1284" s="19">
        <v>5</v>
      </c>
      <c r="I1284" s="79">
        <v>61.97</v>
      </c>
      <c r="J1284" s="79">
        <v>309.83999999999997</v>
      </c>
      <c r="K1284" s="19" t="s">
        <v>126</v>
      </c>
      <c r="L1284" s="19" t="s">
        <v>1560</v>
      </c>
      <c r="N1284" s="19" t="s">
        <v>128</v>
      </c>
      <c r="Q1284" s="20">
        <v>4</v>
      </c>
      <c r="R1284" s="65" t="s">
        <v>1149</v>
      </c>
      <c r="T1284" s="19" t="s">
        <v>1204</v>
      </c>
      <c r="V1284" s="19" t="s">
        <v>119</v>
      </c>
      <c r="X1284" s="19" t="s">
        <v>129</v>
      </c>
      <c r="Z1284" s="44" t="s">
        <v>1150</v>
      </c>
      <c r="AA1284" s="44" t="s">
        <v>121</v>
      </c>
    </row>
    <row r="1285" spans="1:27" hidden="1" x14ac:dyDescent="0.25">
      <c r="A1285" s="26">
        <v>403</v>
      </c>
      <c r="B1285" s="19" t="s">
        <v>1580</v>
      </c>
      <c r="C1285" s="44" t="s">
        <v>114</v>
      </c>
      <c r="D1285" s="19" t="s">
        <v>1517</v>
      </c>
      <c r="E1285" s="19">
        <v>30</v>
      </c>
      <c r="F1285" s="19">
        <v>460</v>
      </c>
      <c r="G1285" s="19">
        <v>600</v>
      </c>
      <c r="H1285" s="19">
        <v>4</v>
      </c>
      <c r="I1285" s="79">
        <v>61.97</v>
      </c>
      <c r="J1285" s="79">
        <v>247.87</v>
      </c>
      <c r="K1285" s="19" t="s">
        <v>126</v>
      </c>
      <c r="L1285" s="19" t="s">
        <v>1560</v>
      </c>
      <c r="N1285" s="19" t="s">
        <v>128</v>
      </c>
      <c r="Q1285" s="20">
        <v>4</v>
      </c>
      <c r="R1285" s="65" t="s">
        <v>1149</v>
      </c>
      <c r="T1285" s="19" t="s">
        <v>1204</v>
      </c>
      <c r="V1285" s="19" t="s">
        <v>119</v>
      </c>
      <c r="X1285" s="19" t="s">
        <v>129</v>
      </c>
      <c r="Z1285" s="44" t="s">
        <v>1150</v>
      </c>
      <c r="AA1285" s="44" t="s">
        <v>121</v>
      </c>
    </row>
    <row r="1286" spans="1:27" hidden="1" x14ac:dyDescent="0.25">
      <c r="A1286" s="26">
        <v>404</v>
      </c>
      <c r="B1286" s="19" t="s">
        <v>1581</v>
      </c>
      <c r="C1286" s="44" t="s">
        <v>114</v>
      </c>
      <c r="D1286" s="19" t="s">
        <v>1517</v>
      </c>
      <c r="E1286" s="19">
        <v>30</v>
      </c>
      <c r="F1286" s="19">
        <v>460</v>
      </c>
      <c r="G1286" s="19">
        <v>600</v>
      </c>
      <c r="H1286" s="19">
        <v>3</v>
      </c>
      <c r="I1286" s="79">
        <v>61.97</v>
      </c>
      <c r="J1286" s="79">
        <v>185.9</v>
      </c>
      <c r="K1286" s="19" t="s">
        <v>126</v>
      </c>
      <c r="L1286" s="19" t="s">
        <v>1560</v>
      </c>
      <c r="N1286" s="19" t="s">
        <v>128</v>
      </c>
      <c r="Q1286" s="20">
        <v>4</v>
      </c>
      <c r="R1286" s="65" t="s">
        <v>1149</v>
      </c>
      <c r="T1286" s="19" t="s">
        <v>1204</v>
      </c>
      <c r="V1286" s="19" t="s">
        <v>119</v>
      </c>
      <c r="X1286" s="19" t="s">
        <v>129</v>
      </c>
      <c r="Z1286" s="44" t="s">
        <v>1150</v>
      </c>
      <c r="AA1286" s="44" t="s">
        <v>121</v>
      </c>
    </row>
    <row r="1287" spans="1:27" hidden="1" x14ac:dyDescent="0.25">
      <c r="A1287" s="26">
        <v>405</v>
      </c>
      <c r="B1287" s="19" t="s">
        <v>1582</v>
      </c>
      <c r="C1287" s="44" t="s">
        <v>114</v>
      </c>
      <c r="D1287" s="19" t="s">
        <v>1517</v>
      </c>
      <c r="E1287" s="19">
        <v>30</v>
      </c>
      <c r="F1287" s="19">
        <v>460</v>
      </c>
      <c r="G1287" s="19">
        <v>600</v>
      </c>
      <c r="H1287" s="19">
        <v>1</v>
      </c>
      <c r="I1287" s="79">
        <v>61.97</v>
      </c>
      <c r="J1287" s="79">
        <v>61.97</v>
      </c>
      <c r="K1287" s="19" t="s">
        <v>126</v>
      </c>
      <c r="L1287" s="19" t="s">
        <v>1560</v>
      </c>
      <c r="N1287" s="19" t="s">
        <v>128</v>
      </c>
      <c r="Q1287" s="20">
        <v>4</v>
      </c>
      <c r="R1287" s="65" t="s">
        <v>1149</v>
      </c>
      <c r="T1287" s="19" t="s">
        <v>1204</v>
      </c>
      <c r="V1287" s="19" t="s">
        <v>119</v>
      </c>
      <c r="X1287" s="19" t="s">
        <v>129</v>
      </c>
      <c r="Z1287" s="44" t="s">
        <v>1150</v>
      </c>
      <c r="AA1287" s="44" t="s">
        <v>121</v>
      </c>
    </row>
    <row r="1288" spans="1:27" hidden="1" x14ac:dyDescent="0.25">
      <c r="A1288" s="26">
        <v>406</v>
      </c>
      <c r="B1288" s="19" t="s">
        <v>1583</v>
      </c>
      <c r="C1288" s="44" t="s">
        <v>114</v>
      </c>
      <c r="D1288" s="19" t="s">
        <v>1517</v>
      </c>
      <c r="E1288" s="19">
        <v>30</v>
      </c>
      <c r="F1288" s="19">
        <v>460</v>
      </c>
      <c r="G1288" s="19">
        <v>600</v>
      </c>
      <c r="H1288" s="19">
        <v>6</v>
      </c>
      <c r="I1288" s="79">
        <v>61.97</v>
      </c>
      <c r="J1288" s="79">
        <v>371.81</v>
      </c>
      <c r="K1288" s="19" t="s">
        <v>126</v>
      </c>
      <c r="L1288" s="19" t="s">
        <v>1560</v>
      </c>
      <c r="N1288" s="19" t="s">
        <v>128</v>
      </c>
      <c r="Q1288" s="20">
        <v>4</v>
      </c>
      <c r="R1288" s="65" t="s">
        <v>1149</v>
      </c>
      <c r="T1288" s="19" t="s">
        <v>1204</v>
      </c>
      <c r="V1288" s="19" t="s">
        <v>119</v>
      </c>
      <c r="X1288" s="19" t="s">
        <v>129</v>
      </c>
      <c r="Z1288" s="44" t="s">
        <v>1150</v>
      </c>
      <c r="AA1288" s="44" t="s">
        <v>121</v>
      </c>
    </row>
    <row r="1289" spans="1:27" hidden="1" x14ac:dyDescent="0.25">
      <c r="A1289" s="26">
        <v>407</v>
      </c>
      <c r="B1289" s="19" t="s">
        <v>1584</v>
      </c>
      <c r="C1289" s="44" t="s">
        <v>114</v>
      </c>
      <c r="D1289" s="19" t="s">
        <v>1585</v>
      </c>
      <c r="E1289" s="19">
        <v>35</v>
      </c>
      <c r="F1289" s="19">
        <v>610</v>
      </c>
      <c r="G1289" s="19">
        <v>11995</v>
      </c>
      <c r="H1289" s="19">
        <v>1</v>
      </c>
      <c r="I1289" s="79">
        <v>2010.33</v>
      </c>
      <c r="J1289" s="79">
        <v>2010.33</v>
      </c>
      <c r="K1289" s="19" t="s">
        <v>1007</v>
      </c>
      <c r="L1289" s="19" t="s">
        <v>1586</v>
      </c>
      <c r="P1289" s="19" t="s">
        <v>129</v>
      </c>
      <c r="Q1289" s="20">
        <v>4</v>
      </c>
      <c r="R1289" s="65" t="s">
        <v>1149</v>
      </c>
      <c r="V1289" s="19" t="s">
        <v>119</v>
      </c>
      <c r="Y1289" s="19" t="s">
        <v>129</v>
      </c>
      <c r="Z1289" s="44" t="s">
        <v>1150</v>
      </c>
      <c r="AA1289" s="44" t="s">
        <v>121</v>
      </c>
    </row>
    <row r="1290" spans="1:27" hidden="1" x14ac:dyDescent="0.25">
      <c r="A1290" s="26">
        <v>408</v>
      </c>
      <c r="B1290" s="19" t="s">
        <v>1587</v>
      </c>
      <c r="C1290" s="44" t="s">
        <v>114</v>
      </c>
      <c r="D1290" s="19" t="s">
        <v>1585</v>
      </c>
      <c r="E1290" s="19">
        <v>35</v>
      </c>
      <c r="F1290" s="19">
        <v>610</v>
      </c>
      <c r="G1290" s="19">
        <v>11995</v>
      </c>
      <c r="H1290" s="19">
        <v>1</v>
      </c>
      <c r="I1290" s="79">
        <v>2010.33</v>
      </c>
      <c r="J1290" s="79">
        <v>2010.33</v>
      </c>
      <c r="K1290" s="19" t="s">
        <v>1007</v>
      </c>
      <c r="L1290" s="19" t="s">
        <v>1586</v>
      </c>
      <c r="P1290" s="19" t="s">
        <v>129</v>
      </c>
      <c r="Q1290" s="20">
        <v>4</v>
      </c>
      <c r="R1290" s="65" t="s">
        <v>1149</v>
      </c>
      <c r="V1290" s="19" t="s">
        <v>119</v>
      </c>
      <c r="Y1290" s="19" t="s">
        <v>129</v>
      </c>
      <c r="Z1290" s="44" t="s">
        <v>1150</v>
      </c>
      <c r="AA1290" s="44" t="s">
        <v>121</v>
      </c>
    </row>
    <row r="1291" spans="1:27" hidden="1" x14ac:dyDescent="0.25">
      <c r="A1291" s="26">
        <v>409</v>
      </c>
      <c r="B1291" s="19" t="s">
        <v>1588</v>
      </c>
      <c r="C1291" s="44" t="s">
        <v>114</v>
      </c>
      <c r="D1291" s="19" t="s">
        <v>1585</v>
      </c>
      <c r="E1291" s="19">
        <v>35</v>
      </c>
      <c r="F1291" s="19">
        <v>610</v>
      </c>
      <c r="G1291" s="19">
        <v>11995</v>
      </c>
      <c r="H1291" s="19">
        <v>1</v>
      </c>
      <c r="I1291" s="79">
        <v>2010.33</v>
      </c>
      <c r="J1291" s="79">
        <v>2010.33</v>
      </c>
      <c r="K1291" s="19" t="s">
        <v>1007</v>
      </c>
      <c r="L1291" s="19" t="s">
        <v>1586</v>
      </c>
      <c r="P1291" s="19" t="s">
        <v>129</v>
      </c>
      <c r="Q1291" s="20">
        <v>4</v>
      </c>
      <c r="R1291" s="65" t="s">
        <v>1149</v>
      </c>
      <c r="V1291" s="19" t="s">
        <v>119</v>
      </c>
      <c r="Y1291" s="19" t="s">
        <v>129</v>
      </c>
      <c r="Z1291" s="44" t="s">
        <v>1150</v>
      </c>
      <c r="AA1291" s="44" t="s">
        <v>121</v>
      </c>
    </row>
    <row r="1292" spans="1:27" hidden="1" x14ac:dyDescent="0.25">
      <c r="A1292" s="26">
        <v>410</v>
      </c>
      <c r="B1292" s="19" t="s">
        <v>1589</v>
      </c>
      <c r="C1292" s="44" t="s">
        <v>114</v>
      </c>
      <c r="D1292" s="19" t="s">
        <v>1585</v>
      </c>
      <c r="E1292" s="19">
        <v>35</v>
      </c>
      <c r="F1292" s="19">
        <v>610</v>
      </c>
      <c r="G1292" s="19">
        <v>11995</v>
      </c>
      <c r="H1292" s="19">
        <v>1</v>
      </c>
      <c r="I1292" s="79">
        <v>2010.33</v>
      </c>
      <c r="J1292" s="79">
        <v>2010.33</v>
      </c>
      <c r="K1292" s="19" t="s">
        <v>1007</v>
      </c>
      <c r="L1292" s="19" t="s">
        <v>1586</v>
      </c>
      <c r="P1292" s="19" t="s">
        <v>129</v>
      </c>
      <c r="Q1292" s="20">
        <v>4</v>
      </c>
      <c r="R1292" s="65" t="s">
        <v>1149</v>
      </c>
      <c r="V1292" s="19" t="s">
        <v>119</v>
      </c>
      <c r="Y1292" s="19" t="s">
        <v>129</v>
      </c>
      <c r="Z1292" s="44" t="s">
        <v>1150</v>
      </c>
      <c r="AA1292" s="44" t="s">
        <v>121</v>
      </c>
    </row>
    <row r="1293" spans="1:27" hidden="1" x14ac:dyDescent="0.25">
      <c r="A1293" s="26">
        <v>411</v>
      </c>
      <c r="B1293" s="19" t="s">
        <v>1590</v>
      </c>
      <c r="C1293" s="44" t="s">
        <v>114</v>
      </c>
      <c r="D1293" s="19" t="s">
        <v>1585</v>
      </c>
      <c r="E1293" s="19">
        <v>35</v>
      </c>
      <c r="F1293" s="19">
        <v>610</v>
      </c>
      <c r="G1293" s="19">
        <v>11995</v>
      </c>
      <c r="H1293" s="19">
        <v>1</v>
      </c>
      <c r="I1293" s="79">
        <v>2010.33</v>
      </c>
      <c r="J1293" s="79">
        <v>2010.33</v>
      </c>
      <c r="K1293" s="19" t="s">
        <v>1007</v>
      </c>
      <c r="L1293" s="19" t="s">
        <v>1591</v>
      </c>
      <c r="P1293" s="19" t="s">
        <v>129</v>
      </c>
      <c r="Q1293" s="20">
        <v>4</v>
      </c>
      <c r="R1293" s="65" t="s">
        <v>1149</v>
      </c>
      <c r="V1293" s="19" t="s">
        <v>119</v>
      </c>
      <c r="Y1293" s="19" t="s">
        <v>129</v>
      </c>
      <c r="Z1293" s="44" t="s">
        <v>1150</v>
      </c>
      <c r="AA1293" s="44" t="s">
        <v>121</v>
      </c>
    </row>
    <row r="1294" spans="1:27" hidden="1" x14ac:dyDescent="0.25">
      <c r="A1294" s="26">
        <v>412</v>
      </c>
      <c r="B1294" s="19" t="s">
        <v>1592</v>
      </c>
      <c r="C1294" s="44" t="s">
        <v>114</v>
      </c>
      <c r="D1294" s="19" t="s">
        <v>1585</v>
      </c>
      <c r="E1294" s="19">
        <v>35</v>
      </c>
      <c r="F1294" s="19">
        <v>610</v>
      </c>
      <c r="G1294" s="19">
        <v>11995</v>
      </c>
      <c r="H1294" s="19">
        <v>1</v>
      </c>
      <c r="I1294" s="79">
        <v>2010.33</v>
      </c>
      <c r="J1294" s="79">
        <v>2010.33</v>
      </c>
      <c r="K1294" s="19" t="s">
        <v>1007</v>
      </c>
      <c r="L1294" s="19" t="s">
        <v>1591</v>
      </c>
      <c r="P1294" s="19" t="s">
        <v>129</v>
      </c>
      <c r="Q1294" s="20">
        <v>4</v>
      </c>
      <c r="R1294" s="65" t="s">
        <v>1149</v>
      </c>
      <c r="V1294" s="19" t="s">
        <v>119</v>
      </c>
      <c r="Y1294" s="19" t="s">
        <v>129</v>
      </c>
      <c r="Z1294" s="44" t="s">
        <v>1150</v>
      </c>
      <c r="AA1294" s="44" t="s">
        <v>121</v>
      </c>
    </row>
    <row r="1295" spans="1:27" hidden="1" x14ac:dyDescent="0.25">
      <c r="A1295" s="26">
        <v>413</v>
      </c>
      <c r="B1295" s="19" t="s">
        <v>1593</v>
      </c>
      <c r="C1295" s="44" t="s">
        <v>114</v>
      </c>
      <c r="D1295" s="19" t="s">
        <v>1585</v>
      </c>
      <c r="E1295" s="19">
        <v>35</v>
      </c>
      <c r="F1295" s="19">
        <v>610</v>
      </c>
      <c r="G1295" s="19">
        <v>11995</v>
      </c>
      <c r="H1295" s="19">
        <v>1</v>
      </c>
      <c r="I1295" s="79">
        <v>2010.33</v>
      </c>
      <c r="J1295" s="79">
        <v>2010.33</v>
      </c>
      <c r="K1295" s="19" t="s">
        <v>1007</v>
      </c>
      <c r="L1295" s="19" t="s">
        <v>1591</v>
      </c>
      <c r="P1295" s="19" t="s">
        <v>129</v>
      </c>
      <c r="Q1295" s="20">
        <v>4</v>
      </c>
      <c r="R1295" s="65" t="s">
        <v>1149</v>
      </c>
      <c r="V1295" s="19" t="s">
        <v>119</v>
      </c>
      <c r="Y1295" s="19" t="s">
        <v>129</v>
      </c>
      <c r="Z1295" s="44" t="s">
        <v>1150</v>
      </c>
      <c r="AA1295" s="44" t="s">
        <v>121</v>
      </c>
    </row>
    <row r="1296" spans="1:27" hidden="1" x14ac:dyDescent="0.25">
      <c r="A1296" s="26">
        <v>414</v>
      </c>
      <c r="B1296" s="19" t="s">
        <v>1594</v>
      </c>
      <c r="C1296" s="44" t="s">
        <v>114</v>
      </c>
      <c r="D1296" s="19" t="s">
        <v>1585</v>
      </c>
      <c r="E1296" s="19">
        <v>35</v>
      </c>
      <c r="F1296" s="19">
        <v>610</v>
      </c>
      <c r="G1296" s="19">
        <v>11995</v>
      </c>
      <c r="H1296" s="19">
        <v>1</v>
      </c>
      <c r="I1296" s="79">
        <v>2010.33</v>
      </c>
      <c r="J1296" s="79">
        <v>2010.33</v>
      </c>
      <c r="K1296" s="19" t="s">
        <v>1007</v>
      </c>
      <c r="L1296" s="19" t="s">
        <v>1591</v>
      </c>
      <c r="P1296" s="19" t="s">
        <v>129</v>
      </c>
      <c r="Q1296" s="20">
        <v>4</v>
      </c>
      <c r="R1296" s="65" t="s">
        <v>1149</v>
      </c>
      <c r="V1296" s="19" t="s">
        <v>119</v>
      </c>
      <c r="Y1296" s="19" t="s">
        <v>129</v>
      </c>
      <c r="Z1296" s="44" t="s">
        <v>1150</v>
      </c>
      <c r="AA1296" s="44" t="s">
        <v>121</v>
      </c>
    </row>
    <row r="1297" spans="1:27" hidden="1" x14ac:dyDescent="0.25">
      <c r="A1297" s="26">
        <v>415</v>
      </c>
      <c r="B1297" s="19" t="s">
        <v>1595</v>
      </c>
      <c r="C1297" s="44" t="s">
        <v>114</v>
      </c>
      <c r="D1297" s="19" t="s">
        <v>1585</v>
      </c>
      <c r="E1297" s="19">
        <v>35</v>
      </c>
      <c r="F1297" s="19">
        <v>610</v>
      </c>
      <c r="G1297" s="19">
        <v>11995</v>
      </c>
      <c r="H1297" s="19">
        <v>1</v>
      </c>
      <c r="I1297" s="79">
        <v>2010.33</v>
      </c>
      <c r="J1297" s="79">
        <v>2010.33</v>
      </c>
      <c r="K1297" s="19" t="s">
        <v>1007</v>
      </c>
      <c r="L1297" s="19" t="s">
        <v>1596</v>
      </c>
      <c r="P1297" s="19" t="s">
        <v>129</v>
      </c>
      <c r="Q1297" s="20">
        <v>4</v>
      </c>
      <c r="R1297" s="65" t="s">
        <v>1149</v>
      </c>
      <c r="V1297" s="19" t="s">
        <v>119</v>
      </c>
      <c r="Y1297" s="19" t="s">
        <v>129</v>
      </c>
      <c r="Z1297" s="44" t="s">
        <v>1150</v>
      </c>
      <c r="AA1297" s="44" t="s">
        <v>121</v>
      </c>
    </row>
    <row r="1298" spans="1:27" hidden="1" x14ac:dyDescent="0.25">
      <c r="A1298" s="26">
        <v>416</v>
      </c>
      <c r="B1298" s="19" t="s">
        <v>1597</v>
      </c>
      <c r="C1298" s="44" t="s">
        <v>114</v>
      </c>
      <c r="D1298" s="19" t="s">
        <v>1585</v>
      </c>
      <c r="E1298" s="19">
        <v>35</v>
      </c>
      <c r="F1298" s="19">
        <v>610</v>
      </c>
      <c r="G1298" s="19">
        <v>11995</v>
      </c>
      <c r="H1298" s="19">
        <v>1</v>
      </c>
      <c r="I1298" s="79">
        <v>2010.33</v>
      </c>
      <c r="J1298" s="79">
        <v>2010.33</v>
      </c>
      <c r="K1298" s="19" t="s">
        <v>1007</v>
      </c>
      <c r="L1298" s="19" t="s">
        <v>1596</v>
      </c>
      <c r="P1298" s="19" t="s">
        <v>129</v>
      </c>
      <c r="Q1298" s="20">
        <v>4</v>
      </c>
      <c r="R1298" s="65" t="s">
        <v>1149</v>
      </c>
      <c r="V1298" s="19" t="s">
        <v>119</v>
      </c>
      <c r="Y1298" s="19" t="s">
        <v>129</v>
      </c>
      <c r="Z1298" s="44" t="s">
        <v>1150</v>
      </c>
      <c r="AA1298" s="44" t="s">
        <v>121</v>
      </c>
    </row>
    <row r="1299" spans="1:27" hidden="1" x14ac:dyDescent="0.25">
      <c r="A1299" s="26">
        <v>417</v>
      </c>
      <c r="B1299" s="19" t="s">
        <v>1598</v>
      </c>
      <c r="C1299" s="44" t="s">
        <v>114</v>
      </c>
      <c r="D1299" s="19" t="s">
        <v>1585</v>
      </c>
      <c r="E1299" s="19">
        <v>35</v>
      </c>
      <c r="F1299" s="19">
        <v>610</v>
      </c>
      <c r="G1299" s="19">
        <v>11995</v>
      </c>
      <c r="H1299" s="19">
        <v>1</v>
      </c>
      <c r="I1299" s="79">
        <v>2010.33</v>
      </c>
      <c r="J1299" s="79">
        <v>2010.33</v>
      </c>
      <c r="K1299" s="19" t="s">
        <v>1007</v>
      </c>
      <c r="L1299" s="19" t="s">
        <v>1596</v>
      </c>
      <c r="P1299" s="19" t="s">
        <v>129</v>
      </c>
      <c r="Q1299" s="20">
        <v>4</v>
      </c>
      <c r="R1299" s="65" t="s">
        <v>1149</v>
      </c>
      <c r="V1299" s="19" t="s">
        <v>119</v>
      </c>
      <c r="Y1299" s="19" t="s">
        <v>129</v>
      </c>
      <c r="Z1299" s="44" t="s">
        <v>1150</v>
      </c>
      <c r="AA1299" s="44" t="s">
        <v>121</v>
      </c>
    </row>
    <row r="1300" spans="1:27" hidden="1" x14ac:dyDescent="0.25">
      <c r="A1300" s="26">
        <v>418</v>
      </c>
      <c r="B1300" s="19" t="s">
        <v>1599</v>
      </c>
      <c r="C1300" s="44" t="s">
        <v>114</v>
      </c>
      <c r="D1300" s="19" t="s">
        <v>1585</v>
      </c>
      <c r="E1300" s="19">
        <v>35</v>
      </c>
      <c r="F1300" s="19">
        <v>610</v>
      </c>
      <c r="G1300" s="19">
        <v>11995</v>
      </c>
      <c r="H1300" s="19">
        <v>1</v>
      </c>
      <c r="I1300" s="79">
        <v>2010.33</v>
      </c>
      <c r="J1300" s="79">
        <v>2010.33</v>
      </c>
      <c r="K1300" s="19" t="s">
        <v>1007</v>
      </c>
      <c r="L1300" s="19" t="s">
        <v>1596</v>
      </c>
      <c r="P1300" s="19" t="s">
        <v>129</v>
      </c>
      <c r="Q1300" s="20">
        <v>4</v>
      </c>
      <c r="R1300" s="65" t="s">
        <v>1149</v>
      </c>
      <c r="V1300" s="19" t="s">
        <v>119</v>
      </c>
      <c r="Y1300" s="19" t="s">
        <v>129</v>
      </c>
      <c r="Z1300" s="44" t="s">
        <v>1150</v>
      </c>
      <c r="AA1300" s="44" t="s">
        <v>121</v>
      </c>
    </row>
    <row r="1301" spans="1:27" hidden="1" x14ac:dyDescent="0.25">
      <c r="A1301" s="26">
        <v>419</v>
      </c>
      <c r="B1301" s="19" t="s">
        <v>1600</v>
      </c>
      <c r="C1301" s="44" t="s">
        <v>114</v>
      </c>
      <c r="D1301" s="19" t="s">
        <v>1601</v>
      </c>
      <c r="E1301" s="19">
        <v>35</v>
      </c>
      <c r="F1301" s="19">
        <v>607</v>
      </c>
      <c r="G1301" s="19">
        <v>11995</v>
      </c>
      <c r="H1301" s="19">
        <v>1</v>
      </c>
      <c r="I1301" s="79">
        <v>1978.04</v>
      </c>
      <c r="J1301" s="79">
        <v>1978.04</v>
      </c>
      <c r="K1301" s="19" t="s">
        <v>1007</v>
      </c>
      <c r="L1301" s="19" t="s">
        <v>1602</v>
      </c>
      <c r="P1301" s="19" t="s">
        <v>129</v>
      </c>
      <c r="Q1301" s="20">
        <v>4</v>
      </c>
      <c r="R1301" s="65" t="s">
        <v>1149</v>
      </c>
      <c r="V1301" s="19" t="s">
        <v>119</v>
      </c>
      <c r="Y1301" s="19" t="s">
        <v>129</v>
      </c>
      <c r="Z1301" s="44" t="s">
        <v>1150</v>
      </c>
      <c r="AA1301" s="44" t="s">
        <v>121</v>
      </c>
    </row>
    <row r="1302" spans="1:27" hidden="1" x14ac:dyDescent="0.25">
      <c r="A1302" s="26">
        <v>420</v>
      </c>
      <c r="B1302" s="19" t="s">
        <v>1603</v>
      </c>
      <c r="C1302" s="44" t="s">
        <v>114</v>
      </c>
      <c r="D1302" s="19" t="s">
        <v>1601</v>
      </c>
      <c r="E1302" s="19">
        <v>35</v>
      </c>
      <c r="F1302" s="19">
        <v>607</v>
      </c>
      <c r="G1302" s="19">
        <v>11995</v>
      </c>
      <c r="H1302" s="19">
        <v>1</v>
      </c>
      <c r="I1302" s="79">
        <v>1978.04</v>
      </c>
      <c r="J1302" s="79">
        <v>1978.04</v>
      </c>
      <c r="K1302" s="19" t="s">
        <v>1007</v>
      </c>
      <c r="L1302" s="19" t="s">
        <v>1602</v>
      </c>
      <c r="P1302" s="19" t="s">
        <v>129</v>
      </c>
      <c r="Q1302" s="20">
        <v>4</v>
      </c>
      <c r="R1302" s="65" t="s">
        <v>1149</v>
      </c>
      <c r="V1302" s="19" t="s">
        <v>119</v>
      </c>
      <c r="Y1302" s="19" t="s">
        <v>129</v>
      </c>
      <c r="Z1302" s="44" t="s">
        <v>1150</v>
      </c>
      <c r="AA1302" s="44" t="s">
        <v>121</v>
      </c>
    </row>
    <row r="1303" spans="1:27" hidden="1" x14ac:dyDescent="0.25">
      <c r="A1303" s="26">
        <v>421</v>
      </c>
      <c r="B1303" s="19" t="s">
        <v>1604</v>
      </c>
      <c r="C1303" s="44" t="s">
        <v>114</v>
      </c>
      <c r="D1303" s="19" t="s">
        <v>1601</v>
      </c>
      <c r="E1303" s="19">
        <v>35</v>
      </c>
      <c r="F1303" s="19">
        <v>607</v>
      </c>
      <c r="G1303" s="19">
        <v>11995</v>
      </c>
      <c r="H1303" s="19">
        <v>1</v>
      </c>
      <c r="I1303" s="79">
        <v>1978.04</v>
      </c>
      <c r="J1303" s="79">
        <v>1978.04</v>
      </c>
      <c r="K1303" s="19" t="s">
        <v>1007</v>
      </c>
      <c r="L1303" s="19" t="s">
        <v>1602</v>
      </c>
      <c r="P1303" s="19" t="s">
        <v>129</v>
      </c>
      <c r="Q1303" s="20">
        <v>4</v>
      </c>
      <c r="R1303" s="65" t="s">
        <v>1149</v>
      </c>
      <c r="V1303" s="19" t="s">
        <v>119</v>
      </c>
      <c r="Y1303" s="19" t="s">
        <v>129</v>
      </c>
      <c r="Z1303" s="44" t="s">
        <v>1150</v>
      </c>
      <c r="AA1303" s="44" t="s">
        <v>121</v>
      </c>
    </row>
    <row r="1304" spans="1:27" hidden="1" x14ac:dyDescent="0.25">
      <c r="A1304" s="26">
        <v>422</v>
      </c>
      <c r="B1304" s="19" t="s">
        <v>1605</v>
      </c>
      <c r="C1304" s="44" t="s">
        <v>114</v>
      </c>
      <c r="D1304" s="19" t="s">
        <v>1601</v>
      </c>
      <c r="E1304" s="19">
        <v>35</v>
      </c>
      <c r="F1304" s="19">
        <v>607</v>
      </c>
      <c r="G1304" s="19">
        <v>11995</v>
      </c>
      <c r="H1304" s="19">
        <v>1</v>
      </c>
      <c r="I1304" s="79">
        <v>1978.04</v>
      </c>
      <c r="J1304" s="79">
        <v>1978.04</v>
      </c>
      <c r="K1304" s="19" t="s">
        <v>1007</v>
      </c>
      <c r="L1304" s="19" t="s">
        <v>1602</v>
      </c>
      <c r="P1304" s="19" t="s">
        <v>129</v>
      </c>
      <c r="Q1304" s="20">
        <v>4</v>
      </c>
      <c r="R1304" s="65" t="s">
        <v>1149</v>
      </c>
      <c r="V1304" s="19" t="s">
        <v>119</v>
      </c>
      <c r="Y1304" s="19" t="s">
        <v>129</v>
      </c>
      <c r="Z1304" s="44" t="s">
        <v>1150</v>
      </c>
      <c r="AA1304" s="44" t="s">
        <v>121</v>
      </c>
    </row>
    <row r="1305" spans="1:27" hidden="1" x14ac:dyDescent="0.25">
      <c r="A1305" s="26">
        <v>423</v>
      </c>
      <c r="B1305" s="19" t="s">
        <v>1606</v>
      </c>
      <c r="C1305" s="44" t="s">
        <v>114</v>
      </c>
      <c r="D1305" s="19" t="s">
        <v>1601</v>
      </c>
      <c r="E1305" s="19">
        <v>35</v>
      </c>
      <c r="F1305" s="19">
        <v>607</v>
      </c>
      <c r="G1305" s="19">
        <v>11995</v>
      </c>
      <c r="H1305" s="19">
        <v>1</v>
      </c>
      <c r="I1305" s="79">
        <v>1978.04</v>
      </c>
      <c r="J1305" s="79">
        <v>1978.04</v>
      </c>
      <c r="K1305" s="19" t="s">
        <v>1007</v>
      </c>
      <c r="L1305" s="19" t="s">
        <v>1607</v>
      </c>
      <c r="P1305" s="19" t="s">
        <v>129</v>
      </c>
      <c r="Q1305" s="20">
        <v>4</v>
      </c>
      <c r="R1305" s="65" t="s">
        <v>1149</v>
      </c>
      <c r="V1305" s="19" t="s">
        <v>119</v>
      </c>
      <c r="Y1305" s="19" t="s">
        <v>129</v>
      </c>
      <c r="Z1305" s="44" t="s">
        <v>1150</v>
      </c>
      <c r="AA1305" s="44" t="s">
        <v>121</v>
      </c>
    </row>
    <row r="1306" spans="1:27" hidden="1" x14ac:dyDescent="0.25">
      <c r="A1306" s="26">
        <v>424</v>
      </c>
      <c r="B1306" s="19" t="s">
        <v>1608</v>
      </c>
      <c r="C1306" s="44" t="s">
        <v>114</v>
      </c>
      <c r="D1306" s="19" t="s">
        <v>1601</v>
      </c>
      <c r="E1306" s="19">
        <v>35</v>
      </c>
      <c r="F1306" s="19">
        <v>607</v>
      </c>
      <c r="G1306" s="19">
        <v>11995</v>
      </c>
      <c r="H1306" s="19">
        <v>1</v>
      </c>
      <c r="I1306" s="79">
        <v>1989.24</v>
      </c>
      <c r="J1306" s="79">
        <v>1989.24</v>
      </c>
      <c r="K1306" s="19" t="s">
        <v>1007</v>
      </c>
      <c r="L1306" s="19" t="s">
        <v>1607</v>
      </c>
      <c r="P1306" s="19" t="s">
        <v>129</v>
      </c>
      <c r="Q1306" s="20">
        <v>4</v>
      </c>
      <c r="R1306" s="65" t="s">
        <v>1149</v>
      </c>
      <c r="V1306" s="19" t="s">
        <v>119</v>
      </c>
      <c r="Y1306" s="19" t="s">
        <v>129</v>
      </c>
      <c r="Z1306" s="44" t="s">
        <v>1150</v>
      </c>
      <c r="AA1306" s="44" t="s">
        <v>121</v>
      </c>
    </row>
    <row r="1307" spans="1:27" hidden="1" x14ac:dyDescent="0.25">
      <c r="A1307" s="26">
        <v>425</v>
      </c>
      <c r="B1307" s="19" t="s">
        <v>1609</v>
      </c>
      <c r="C1307" s="44" t="s">
        <v>114</v>
      </c>
      <c r="D1307" s="19" t="s">
        <v>1601</v>
      </c>
      <c r="E1307" s="19">
        <v>35</v>
      </c>
      <c r="F1307" s="19">
        <v>607</v>
      </c>
      <c r="G1307" s="19">
        <v>11995</v>
      </c>
      <c r="H1307" s="19">
        <v>1</v>
      </c>
      <c r="I1307" s="79">
        <v>1978.04</v>
      </c>
      <c r="J1307" s="79">
        <v>1978.04</v>
      </c>
      <c r="K1307" s="19" t="s">
        <v>1007</v>
      </c>
      <c r="L1307" s="19" t="s">
        <v>1607</v>
      </c>
      <c r="P1307" s="19" t="s">
        <v>129</v>
      </c>
      <c r="Q1307" s="20">
        <v>4</v>
      </c>
      <c r="R1307" s="65" t="s">
        <v>1149</v>
      </c>
      <c r="V1307" s="19" t="s">
        <v>119</v>
      </c>
      <c r="Y1307" s="19" t="s">
        <v>129</v>
      </c>
      <c r="Z1307" s="44" t="s">
        <v>1150</v>
      </c>
      <c r="AA1307" s="44" t="s">
        <v>121</v>
      </c>
    </row>
    <row r="1308" spans="1:27" hidden="1" x14ac:dyDescent="0.25">
      <c r="A1308" s="26">
        <v>426</v>
      </c>
      <c r="B1308" s="19" t="s">
        <v>1610</v>
      </c>
      <c r="C1308" s="44" t="s">
        <v>114</v>
      </c>
      <c r="D1308" s="19" t="s">
        <v>1601</v>
      </c>
      <c r="E1308" s="19">
        <v>35</v>
      </c>
      <c r="F1308" s="19">
        <v>607</v>
      </c>
      <c r="G1308" s="19">
        <v>11995</v>
      </c>
      <c r="H1308" s="19">
        <v>1</v>
      </c>
      <c r="I1308" s="79">
        <v>1989.24</v>
      </c>
      <c r="J1308" s="79">
        <v>1989.24</v>
      </c>
      <c r="K1308" s="19" t="s">
        <v>1007</v>
      </c>
      <c r="L1308" s="19" t="s">
        <v>1607</v>
      </c>
      <c r="P1308" s="19" t="s">
        <v>129</v>
      </c>
      <c r="Q1308" s="20">
        <v>4</v>
      </c>
      <c r="R1308" s="65" t="s">
        <v>1149</v>
      </c>
      <c r="V1308" s="19" t="s">
        <v>119</v>
      </c>
      <c r="Y1308" s="19" t="s">
        <v>129</v>
      </c>
      <c r="Z1308" s="44" t="s">
        <v>1150</v>
      </c>
      <c r="AA1308" s="44" t="s">
        <v>121</v>
      </c>
    </row>
    <row r="1309" spans="1:27" hidden="1" x14ac:dyDescent="0.25">
      <c r="A1309" s="26">
        <v>427</v>
      </c>
      <c r="B1309" s="19" t="s">
        <v>1611</v>
      </c>
      <c r="C1309" s="44" t="s">
        <v>114</v>
      </c>
      <c r="D1309" s="19" t="s">
        <v>1601</v>
      </c>
      <c r="E1309" s="19">
        <v>35</v>
      </c>
      <c r="F1309" s="19">
        <v>607</v>
      </c>
      <c r="G1309" s="19">
        <v>11995</v>
      </c>
      <c r="H1309" s="19">
        <v>1</v>
      </c>
      <c r="I1309" s="79">
        <v>1978.04</v>
      </c>
      <c r="J1309" s="79">
        <v>1978.04</v>
      </c>
      <c r="K1309" s="19" t="s">
        <v>1007</v>
      </c>
      <c r="L1309" s="19" t="s">
        <v>1612</v>
      </c>
      <c r="P1309" s="19" t="s">
        <v>129</v>
      </c>
      <c r="Q1309" s="20">
        <v>4</v>
      </c>
      <c r="R1309" s="65" t="s">
        <v>1149</v>
      </c>
      <c r="V1309" s="19" t="s">
        <v>119</v>
      </c>
      <c r="Y1309" s="19" t="s">
        <v>129</v>
      </c>
      <c r="Z1309" s="44" t="s">
        <v>1150</v>
      </c>
      <c r="AA1309" s="44" t="s">
        <v>121</v>
      </c>
    </row>
    <row r="1310" spans="1:27" hidden="1" x14ac:dyDescent="0.25">
      <c r="A1310" s="26">
        <v>428</v>
      </c>
      <c r="B1310" s="19" t="s">
        <v>1613</v>
      </c>
      <c r="C1310" s="44" t="s">
        <v>114</v>
      </c>
      <c r="D1310" s="19" t="s">
        <v>1601</v>
      </c>
      <c r="E1310" s="19">
        <v>35</v>
      </c>
      <c r="F1310" s="19">
        <v>607</v>
      </c>
      <c r="G1310" s="19">
        <v>11995</v>
      </c>
      <c r="H1310" s="19">
        <v>1</v>
      </c>
      <c r="I1310" s="79">
        <v>1989.24</v>
      </c>
      <c r="J1310" s="79">
        <v>1989.24</v>
      </c>
      <c r="K1310" s="19" t="s">
        <v>1007</v>
      </c>
      <c r="L1310" s="19" t="s">
        <v>1612</v>
      </c>
      <c r="P1310" s="19" t="s">
        <v>129</v>
      </c>
      <c r="Q1310" s="20">
        <v>4</v>
      </c>
      <c r="R1310" s="65" t="s">
        <v>1149</v>
      </c>
      <c r="V1310" s="19" t="s">
        <v>119</v>
      </c>
      <c r="Y1310" s="19" t="s">
        <v>129</v>
      </c>
      <c r="Z1310" s="44" t="s">
        <v>1150</v>
      </c>
      <c r="AA1310" s="44" t="s">
        <v>121</v>
      </c>
    </row>
    <row r="1311" spans="1:27" hidden="1" x14ac:dyDescent="0.25">
      <c r="A1311" s="26">
        <v>429</v>
      </c>
      <c r="B1311" s="19" t="s">
        <v>1614</v>
      </c>
      <c r="C1311" s="44" t="s">
        <v>114</v>
      </c>
      <c r="D1311" s="19" t="s">
        <v>1601</v>
      </c>
      <c r="E1311" s="19">
        <v>35</v>
      </c>
      <c r="F1311" s="19">
        <v>607</v>
      </c>
      <c r="G1311" s="19">
        <v>11995</v>
      </c>
      <c r="H1311" s="19">
        <v>1</v>
      </c>
      <c r="I1311" s="79">
        <v>1989.24</v>
      </c>
      <c r="J1311" s="79">
        <v>1989.24</v>
      </c>
      <c r="K1311" s="19" t="s">
        <v>1007</v>
      </c>
      <c r="L1311" s="19" t="s">
        <v>1612</v>
      </c>
      <c r="P1311" s="19" t="s">
        <v>129</v>
      </c>
      <c r="Q1311" s="20">
        <v>4</v>
      </c>
      <c r="R1311" s="65" t="s">
        <v>1149</v>
      </c>
      <c r="V1311" s="19" t="s">
        <v>119</v>
      </c>
      <c r="Y1311" s="19" t="s">
        <v>129</v>
      </c>
      <c r="Z1311" s="44" t="s">
        <v>1150</v>
      </c>
      <c r="AA1311" s="44" t="s">
        <v>121</v>
      </c>
    </row>
    <row r="1312" spans="1:27" hidden="1" x14ac:dyDescent="0.25">
      <c r="A1312" s="26">
        <v>430</v>
      </c>
      <c r="B1312" s="19" t="s">
        <v>1615</v>
      </c>
      <c r="C1312" s="44" t="s">
        <v>114</v>
      </c>
      <c r="D1312" s="19" t="s">
        <v>1601</v>
      </c>
      <c r="E1312" s="19">
        <v>35</v>
      </c>
      <c r="F1312" s="19">
        <v>607</v>
      </c>
      <c r="G1312" s="19">
        <v>11995</v>
      </c>
      <c r="H1312" s="19">
        <v>1</v>
      </c>
      <c r="I1312" s="79">
        <v>1978.04</v>
      </c>
      <c r="J1312" s="79">
        <v>1978.04</v>
      </c>
      <c r="K1312" s="19" t="s">
        <v>1007</v>
      </c>
      <c r="L1312" s="19" t="s">
        <v>1612</v>
      </c>
      <c r="P1312" s="19" t="s">
        <v>129</v>
      </c>
      <c r="Q1312" s="20">
        <v>4</v>
      </c>
      <c r="R1312" s="65" t="s">
        <v>1149</v>
      </c>
      <c r="V1312" s="19" t="s">
        <v>119</v>
      </c>
      <c r="Y1312" s="19" t="s">
        <v>129</v>
      </c>
      <c r="Z1312" s="44" t="s">
        <v>1150</v>
      </c>
      <c r="AA1312" s="44" t="s">
        <v>121</v>
      </c>
    </row>
    <row r="1313" spans="1:27" hidden="1" x14ac:dyDescent="0.25">
      <c r="A1313" s="26">
        <v>431</v>
      </c>
      <c r="B1313" s="19" t="s">
        <v>1616</v>
      </c>
      <c r="C1313" s="44" t="s">
        <v>114</v>
      </c>
      <c r="D1313" s="19" t="s">
        <v>1617</v>
      </c>
      <c r="E1313" s="19">
        <v>40</v>
      </c>
      <c r="F1313" s="19">
        <v>629</v>
      </c>
      <c r="G1313" s="19">
        <v>901</v>
      </c>
      <c r="H1313" s="19">
        <v>1</v>
      </c>
      <c r="I1313" s="79">
        <v>122.25</v>
      </c>
      <c r="J1313" s="79">
        <v>122.25</v>
      </c>
      <c r="K1313" s="19" t="s">
        <v>1618</v>
      </c>
      <c r="L1313" s="19" t="s">
        <v>1619</v>
      </c>
      <c r="Q1313" s="20">
        <v>4</v>
      </c>
      <c r="R1313" s="65" t="s">
        <v>1149</v>
      </c>
      <c r="V1313" s="19" t="s">
        <v>119</v>
      </c>
      <c r="W1313" s="19" t="s">
        <v>129</v>
      </c>
      <c r="Z1313" s="44" t="s">
        <v>1150</v>
      </c>
      <c r="AA1313" s="44" t="s">
        <v>1014</v>
      </c>
    </row>
    <row r="1314" spans="1:27" hidden="1" x14ac:dyDescent="0.25">
      <c r="A1314" s="26">
        <v>432</v>
      </c>
      <c r="B1314" s="19" t="s">
        <v>1620</v>
      </c>
      <c r="C1314" s="44" t="s">
        <v>114</v>
      </c>
      <c r="D1314" s="19" t="s">
        <v>1621</v>
      </c>
      <c r="E1314" s="19">
        <v>40</v>
      </c>
      <c r="F1314" s="19">
        <v>644</v>
      </c>
      <c r="G1314" s="19">
        <v>1033</v>
      </c>
      <c r="H1314" s="19">
        <v>1</v>
      </c>
      <c r="I1314" s="79">
        <v>145.22999999999999</v>
      </c>
      <c r="J1314" s="79">
        <v>145.22999999999999</v>
      </c>
      <c r="K1314" s="19" t="s">
        <v>1618</v>
      </c>
      <c r="L1314" s="19" t="s">
        <v>1619</v>
      </c>
      <c r="Q1314" s="20">
        <v>4</v>
      </c>
      <c r="R1314" s="65" t="s">
        <v>1149</v>
      </c>
      <c r="V1314" s="19" t="s">
        <v>119</v>
      </c>
      <c r="W1314" s="19" t="s">
        <v>129</v>
      </c>
      <c r="Z1314" s="44" t="s">
        <v>1150</v>
      </c>
      <c r="AA1314" s="44" t="s">
        <v>1014</v>
      </c>
    </row>
    <row r="1315" spans="1:27" hidden="1" x14ac:dyDescent="0.25">
      <c r="A1315" s="26">
        <v>433</v>
      </c>
      <c r="B1315" s="19" t="s">
        <v>1622</v>
      </c>
      <c r="C1315" s="44" t="s">
        <v>114</v>
      </c>
      <c r="D1315" s="19" t="s">
        <v>1621</v>
      </c>
      <c r="E1315" s="19">
        <v>40</v>
      </c>
      <c r="F1315" s="19">
        <v>644</v>
      </c>
      <c r="G1315" s="19">
        <v>1033</v>
      </c>
      <c r="H1315" s="19">
        <v>1</v>
      </c>
      <c r="I1315" s="79">
        <v>145.22999999999999</v>
      </c>
      <c r="J1315" s="79">
        <v>145.22999999999999</v>
      </c>
      <c r="K1315" s="19" t="s">
        <v>1618</v>
      </c>
      <c r="L1315" s="19" t="s">
        <v>1619</v>
      </c>
      <c r="Q1315" s="20">
        <v>4</v>
      </c>
      <c r="R1315" s="65" t="s">
        <v>1149</v>
      </c>
      <c r="V1315" s="19" t="s">
        <v>119</v>
      </c>
      <c r="W1315" s="19" t="s">
        <v>129</v>
      </c>
      <c r="Z1315" s="44" t="s">
        <v>1150</v>
      </c>
      <c r="AA1315" s="44" t="s">
        <v>1014</v>
      </c>
    </row>
    <row r="1316" spans="1:27" hidden="1" x14ac:dyDescent="0.25">
      <c r="A1316" s="26">
        <v>434</v>
      </c>
      <c r="B1316" s="19" t="s">
        <v>1623</v>
      </c>
      <c r="C1316" s="44" t="s">
        <v>114</v>
      </c>
      <c r="D1316" s="19" t="s">
        <v>1018</v>
      </c>
      <c r="E1316" s="19">
        <v>40</v>
      </c>
      <c r="F1316" s="19">
        <v>559</v>
      </c>
      <c r="G1316" s="19">
        <v>744</v>
      </c>
      <c r="H1316" s="19">
        <v>2</v>
      </c>
      <c r="I1316" s="79">
        <v>108.39</v>
      </c>
      <c r="J1316" s="79">
        <v>216.78</v>
      </c>
      <c r="K1316" s="19" t="s">
        <v>1618</v>
      </c>
      <c r="L1316" s="19" t="s">
        <v>1619</v>
      </c>
      <c r="N1316" s="19" t="s">
        <v>128</v>
      </c>
      <c r="Q1316" s="20">
        <v>4</v>
      </c>
      <c r="R1316" s="65" t="s">
        <v>1149</v>
      </c>
      <c r="V1316" s="19" t="s">
        <v>119</v>
      </c>
      <c r="X1316" s="19" t="s">
        <v>129</v>
      </c>
      <c r="Z1316" s="44" t="s">
        <v>1150</v>
      </c>
      <c r="AA1316" s="44" t="s">
        <v>1014</v>
      </c>
    </row>
    <row r="1317" spans="1:27" hidden="1" x14ac:dyDescent="0.25">
      <c r="A1317" s="26">
        <v>435</v>
      </c>
      <c r="B1317" s="19" t="s">
        <v>1624</v>
      </c>
      <c r="C1317" s="44" t="s">
        <v>114</v>
      </c>
      <c r="D1317" s="19" t="s">
        <v>1018</v>
      </c>
      <c r="E1317" s="19">
        <v>40</v>
      </c>
      <c r="F1317" s="19">
        <v>559</v>
      </c>
      <c r="G1317" s="19">
        <v>744</v>
      </c>
      <c r="H1317" s="19">
        <v>1</v>
      </c>
      <c r="I1317" s="79">
        <v>108.39</v>
      </c>
      <c r="J1317" s="79">
        <v>108.39</v>
      </c>
      <c r="K1317" s="19" t="s">
        <v>1618</v>
      </c>
      <c r="L1317" s="19" t="s">
        <v>1619</v>
      </c>
      <c r="N1317" s="19" t="s">
        <v>128</v>
      </c>
      <c r="Q1317" s="20">
        <v>4</v>
      </c>
      <c r="R1317" s="65" t="s">
        <v>1149</v>
      </c>
      <c r="V1317" s="19" t="s">
        <v>119</v>
      </c>
      <c r="X1317" s="19" t="s">
        <v>129</v>
      </c>
      <c r="Z1317" s="44" t="s">
        <v>1150</v>
      </c>
      <c r="AA1317" s="44" t="s">
        <v>1014</v>
      </c>
    </row>
    <row r="1318" spans="1:27" hidden="1" x14ac:dyDescent="0.25">
      <c r="A1318" s="26">
        <v>436</v>
      </c>
      <c r="B1318" s="19" t="s">
        <v>1625</v>
      </c>
      <c r="C1318" s="44" t="s">
        <v>114</v>
      </c>
      <c r="D1318" s="19" t="s">
        <v>1018</v>
      </c>
      <c r="E1318" s="19">
        <v>40</v>
      </c>
      <c r="F1318" s="19">
        <v>559</v>
      </c>
      <c r="G1318" s="19">
        <v>744</v>
      </c>
      <c r="H1318" s="19">
        <v>1</v>
      </c>
      <c r="I1318" s="79">
        <v>108.39</v>
      </c>
      <c r="J1318" s="79">
        <v>108.39</v>
      </c>
      <c r="K1318" s="19" t="s">
        <v>1618</v>
      </c>
      <c r="L1318" s="19" t="s">
        <v>1619</v>
      </c>
      <c r="N1318" s="19" t="s">
        <v>128</v>
      </c>
      <c r="Q1318" s="20">
        <v>4</v>
      </c>
      <c r="R1318" s="65" t="s">
        <v>1149</v>
      </c>
      <c r="V1318" s="19" t="s">
        <v>119</v>
      </c>
      <c r="X1318" s="19" t="s">
        <v>129</v>
      </c>
      <c r="Z1318" s="44" t="s">
        <v>1150</v>
      </c>
      <c r="AA1318" s="44" t="s">
        <v>1014</v>
      </c>
    </row>
    <row r="1319" spans="1:27" hidden="1" x14ac:dyDescent="0.25">
      <c r="A1319" s="26">
        <v>437</v>
      </c>
      <c r="B1319" s="19" t="s">
        <v>1626</v>
      </c>
      <c r="C1319" s="44" t="s">
        <v>114</v>
      </c>
      <c r="D1319" s="19" t="s">
        <v>1627</v>
      </c>
      <c r="E1319" s="19">
        <v>40</v>
      </c>
      <c r="F1319" s="19">
        <v>559</v>
      </c>
      <c r="G1319" s="19">
        <v>687</v>
      </c>
      <c r="H1319" s="19">
        <v>1</v>
      </c>
      <c r="I1319" s="79">
        <v>97.29</v>
      </c>
      <c r="J1319" s="79">
        <v>97.29</v>
      </c>
      <c r="K1319" s="19" t="s">
        <v>1618</v>
      </c>
      <c r="L1319" s="19" t="s">
        <v>1619</v>
      </c>
      <c r="N1319" s="19" t="s">
        <v>128</v>
      </c>
      <c r="Q1319" s="20">
        <v>4</v>
      </c>
      <c r="R1319" s="65" t="s">
        <v>1149</v>
      </c>
      <c r="V1319" s="19" t="s">
        <v>119</v>
      </c>
      <c r="X1319" s="19" t="s">
        <v>129</v>
      </c>
      <c r="Z1319" s="44" t="s">
        <v>1150</v>
      </c>
      <c r="AA1319" s="44" t="s">
        <v>1014</v>
      </c>
    </row>
    <row r="1320" spans="1:27" hidden="1" x14ac:dyDescent="0.25">
      <c r="A1320" s="26">
        <v>438</v>
      </c>
      <c r="B1320" s="19" t="s">
        <v>1628</v>
      </c>
      <c r="C1320" s="44" t="s">
        <v>114</v>
      </c>
      <c r="D1320" s="19" t="s">
        <v>1617</v>
      </c>
      <c r="E1320" s="19">
        <v>40</v>
      </c>
      <c r="F1320" s="19">
        <v>629</v>
      </c>
      <c r="G1320" s="19">
        <v>901</v>
      </c>
      <c r="H1320" s="19">
        <v>1</v>
      </c>
      <c r="I1320" s="79">
        <v>122.25</v>
      </c>
      <c r="J1320" s="79">
        <v>122.25</v>
      </c>
      <c r="K1320" s="19" t="s">
        <v>1618</v>
      </c>
      <c r="L1320" s="19" t="s">
        <v>1619</v>
      </c>
      <c r="Q1320" s="20">
        <v>4</v>
      </c>
      <c r="R1320" s="65" t="s">
        <v>1149</v>
      </c>
      <c r="V1320" s="19" t="s">
        <v>119</v>
      </c>
      <c r="W1320" s="19" t="s">
        <v>129</v>
      </c>
      <c r="Z1320" s="44" t="s">
        <v>1150</v>
      </c>
      <c r="AA1320" s="44" t="s">
        <v>1014</v>
      </c>
    </row>
    <row r="1321" spans="1:27" hidden="1" x14ac:dyDescent="0.25">
      <c r="A1321" s="26">
        <v>439</v>
      </c>
      <c r="B1321" s="19" t="s">
        <v>1629</v>
      </c>
      <c r="C1321" s="44" t="s">
        <v>114</v>
      </c>
      <c r="D1321" s="19" t="s">
        <v>1621</v>
      </c>
      <c r="E1321" s="19">
        <v>40</v>
      </c>
      <c r="F1321" s="19">
        <v>644</v>
      </c>
      <c r="G1321" s="19">
        <v>1033</v>
      </c>
      <c r="H1321" s="19">
        <v>1</v>
      </c>
      <c r="I1321" s="79">
        <v>145.22999999999999</v>
      </c>
      <c r="J1321" s="79">
        <v>145.22999999999999</v>
      </c>
      <c r="K1321" s="19" t="s">
        <v>1618</v>
      </c>
      <c r="L1321" s="19" t="s">
        <v>1619</v>
      </c>
      <c r="Q1321" s="20">
        <v>4</v>
      </c>
      <c r="R1321" s="65" t="s">
        <v>1149</v>
      </c>
      <c r="V1321" s="19" t="s">
        <v>119</v>
      </c>
      <c r="W1321" s="19" t="s">
        <v>129</v>
      </c>
      <c r="Z1321" s="44" t="s">
        <v>1150</v>
      </c>
      <c r="AA1321" s="44" t="s">
        <v>1014</v>
      </c>
    </row>
    <row r="1322" spans="1:27" hidden="1" x14ac:dyDescent="0.25">
      <c r="A1322" s="26">
        <v>440</v>
      </c>
      <c r="B1322" s="19" t="s">
        <v>1630</v>
      </c>
      <c r="C1322" s="44" t="s">
        <v>114</v>
      </c>
      <c r="D1322" s="19" t="s">
        <v>1018</v>
      </c>
      <c r="E1322" s="19">
        <v>40</v>
      </c>
      <c r="F1322" s="19">
        <v>559</v>
      </c>
      <c r="G1322" s="19">
        <v>744</v>
      </c>
      <c r="H1322" s="19">
        <v>1</v>
      </c>
      <c r="I1322" s="79">
        <v>108.39</v>
      </c>
      <c r="J1322" s="79">
        <v>108.39</v>
      </c>
      <c r="K1322" s="19" t="s">
        <v>1618</v>
      </c>
      <c r="L1322" s="19" t="s">
        <v>1619</v>
      </c>
      <c r="N1322" s="19" t="s">
        <v>128</v>
      </c>
      <c r="Q1322" s="20">
        <v>4</v>
      </c>
      <c r="R1322" s="65" t="s">
        <v>1149</v>
      </c>
      <c r="V1322" s="19" t="s">
        <v>119</v>
      </c>
      <c r="X1322" s="19" t="s">
        <v>129</v>
      </c>
      <c r="Z1322" s="44" t="s">
        <v>1150</v>
      </c>
      <c r="AA1322" s="44" t="s">
        <v>1014</v>
      </c>
    </row>
    <row r="1323" spans="1:27" hidden="1" x14ac:dyDescent="0.25">
      <c r="A1323" s="26">
        <v>441</v>
      </c>
      <c r="B1323" s="19" t="s">
        <v>1631</v>
      </c>
      <c r="C1323" s="44" t="s">
        <v>114</v>
      </c>
      <c r="D1323" s="19" t="s">
        <v>1627</v>
      </c>
      <c r="E1323" s="19">
        <v>40</v>
      </c>
      <c r="F1323" s="19">
        <v>559</v>
      </c>
      <c r="G1323" s="19">
        <v>687</v>
      </c>
      <c r="H1323" s="19">
        <v>1</v>
      </c>
      <c r="I1323" s="79">
        <v>97.29</v>
      </c>
      <c r="J1323" s="79">
        <v>97.29</v>
      </c>
      <c r="K1323" s="19" t="s">
        <v>1618</v>
      </c>
      <c r="L1323" s="19" t="s">
        <v>1619</v>
      </c>
      <c r="N1323" s="19" t="s">
        <v>128</v>
      </c>
      <c r="Q1323" s="20">
        <v>4</v>
      </c>
      <c r="R1323" s="65" t="s">
        <v>1149</v>
      </c>
      <c r="V1323" s="19" t="s">
        <v>119</v>
      </c>
      <c r="X1323" s="19" t="s">
        <v>129</v>
      </c>
      <c r="Z1323" s="44" t="s">
        <v>1150</v>
      </c>
      <c r="AA1323" s="44" t="s">
        <v>1014</v>
      </c>
    </row>
    <row r="1324" spans="1:27" hidden="1" x14ac:dyDescent="0.25">
      <c r="A1324" s="26">
        <v>442</v>
      </c>
      <c r="B1324" s="19" t="s">
        <v>1632</v>
      </c>
      <c r="C1324" s="44" t="s">
        <v>114</v>
      </c>
      <c r="D1324" s="19" t="s">
        <v>1018</v>
      </c>
      <c r="E1324" s="19">
        <v>40</v>
      </c>
      <c r="F1324" s="19">
        <v>559</v>
      </c>
      <c r="G1324" s="19">
        <v>744</v>
      </c>
      <c r="H1324" s="19">
        <v>1</v>
      </c>
      <c r="I1324" s="79">
        <v>108.39</v>
      </c>
      <c r="J1324" s="79">
        <v>108.39</v>
      </c>
      <c r="K1324" s="19" t="s">
        <v>1618</v>
      </c>
      <c r="L1324" s="19" t="s">
        <v>1619</v>
      </c>
      <c r="N1324" s="19" t="s">
        <v>128</v>
      </c>
      <c r="Q1324" s="20">
        <v>4</v>
      </c>
      <c r="R1324" s="65" t="s">
        <v>1149</v>
      </c>
      <c r="V1324" s="19" t="s">
        <v>119</v>
      </c>
      <c r="X1324" s="19" t="s">
        <v>129</v>
      </c>
      <c r="Z1324" s="44" t="s">
        <v>1150</v>
      </c>
      <c r="AA1324" s="44" t="s">
        <v>1014</v>
      </c>
    </row>
    <row r="1325" spans="1:27" hidden="1" x14ac:dyDescent="0.25">
      <c r="A1325" s="26">
        <v>443</v>
      </c>
      <c r="B1325" s="19" t="s">
        <v>1633</v>
      </c>
      <c r="C1325" s="44" t="s">
        <v>114</v>
      </c>
      <c r="D1325" s="19" t="s">
        <v>1018</v>
      </c>
      <c r="E1325" s="19">
        <v>40</v>
      </c>
      <c r="F1325" s="19">
        <v>559</v>
      </c>
      <c r="G1325" s="19">
        <v>744</v>
      </c>
      <c r="H1325" s="19">
        <v>1</v>
      </c>
      <c r="I1325" s="79">
        <v>108.39</v>
      </c>
      <c r="J1325" s="79">
        <v>108.39</v>
      </c>
      <c r="K1325" s="19" t="s">
        <v>1618</v>
      </c>
      <c r="L1325" s="19" t="s">
        <v>1619</v>
      </c>
      <c r="N1325" s="19" t="s">
        <v>128</v>
      </c>
      <c r="Q1325" s="20">
        <v>4</v>
      </c>
      <c r="R1325" s="65" t="s">
        <v>1149</v>
      </c>
      <c r="V1325" s="19" t="s">
        <v>119</v>
      </c>
      <c r="X1325" s="19" t="s">
        <v>129</v>
      </c>
      <c r="Z1325" s="44" t="s">
        <v>1150</v>
      </c>
      <c r="AA1325" s="44" t="s">
        <v>1014</v>
      </c>
    </row>
    <row r="1326" spans="1:27" hidden="1" x14ac:dyDescent="0.25">
      <c r="A1326" s="26">
        <v>444</v>
      </c>
      <c r="B1326" s="19" t="s">
        <v>1634</v>
      </c>
      <c r="C1326" s="44" t="s">
        <v>114</v>
      </c>
      <c r="D1326" s="19" t="s">
        <v>1028</v>
      </c>
      <c r="E1326" s="19">
        <v>40</v>
      </c>
      <c r="F1326" s="19">
        <v>544</v>
      </c>
      <c r="G1326" s="19">
        <v>675</v>
      </c>
      <c r="H1326" s="19">
        <v>1</v>
      </c>
      <c r="I1326" s="79">
        <v>93.37</v>
      </c>
      <c r="J1326" s="79">
        <v>93.37</v>
      </c>
      <c r="K1326" s="19" t="s">
        <v>1618</v>
      </c>
      <c r="L1326" s="19" t="s">
        <v>1619</v>
      </c>
      <c r="N1326" s="19" t="s">
        <v>128</v>
      </c>
      <c r="Q1326" s="20">
        <v>4</v>
      </c>
      <c r="R1326" s="65" t="s">
        <v>1149</v>
      </c>
      <c r="V1326" s="19" t="s">
        <v>119</v>
      </c>
      <c r="X1326" s="19" t="s">
        <v>129</v>
      </c>
      <c r="Z1326" s="44" t="s">
        <v>1150</v>
      </c>
      <c r="AA1326" s="44" t="s">
        <v>1014</v>
      </c>
    </row>
    <row r="1327" spans="1:27" hidden="1" x14ac:dyDescent="0.25">
      <c r="A1327" s="26">
        <v>445</v>
      </c>
      <c r="B1327" s="19" t="s">
        <v>1635</v>
      </c>
      <c r="C1327" s="44" t="s">
        <v>114</v>
      </c>
      <c r="D1327" s="19" t="s">
        <v>1018</v>
      </c>
      <c r="E1327" s="19">
        <v>40</v>
      </c>
      <c r="F1327" s="19">
        <v>559</v>
      </c>
      <c r="G1327" s="19">
        <v>744</v>
      </c>
      <c r="H1327" s="19">
        <v>1</v>
      </c>
      <c r="I1327" s="79">
        <v>108.39</v>
      </c>
      <c r="J1327" s="79">
        <v>108.39</v>
      </c>
      <c r="K1327" s="19" t="s">
        <v>1618</v>
      </c>
      <c r="L1327" s="19" t="s">
        <v>1619</v>
      </c>
      <c r="N1327" s="19" t="s">
        <v>128</v>
      </c>
      <c r="Q1327" s="20">
        <v>4</v>
      </c>
      <c r="R1327" s="65" t="s">
        <v>1149</v>
      </c>
      <c r="V1327" s="19" t="s">
        <v>119</v>
      </c>
      <c r="X1327" s="19" t="s">
        <v>129</v>
      </c>
      <c r="Z1327" s="44" t="s">
        <v>1150</v>
      </c>
      <c r="AA1327" s="44" t="s">
        <v>1014</v>
      </c>
    </row>
    <row r="1328" spans="1:27" hidden="1" x14ac:dyDescent="0.25">
      <c r="A1328" s="26">
        <v>446</v>
      </c>
      <c r="B1328" s="19" t="s">
        <v>1636</v>
      </c>
      <c r="C1328" s="44" t="s">
        <v>114</v>
      </c>
      <c r="D1328" s="19" t="s">
        <v>1621</v>
      </c>
      <c r="E1328" s="19">
        <v>40</v>
      </c>
      <c r="F1328" s="19">
        <v>644</v>
      </c>
      <c r="G1328" s="19">
        <v>1033</v>
      </c>
      <c r="H1328" s="19">
        <v>1</v>
      </c>
      <c r="I1328" s="79">
        <v>145.22999999999999</v>
      </c>
      <c r="J1328" s="79">
        <v>145.22999999999999</v>
      </c>
      <c r="K1328" s="19" t="s">
        <v>1618</v>
      </c>
      <c r="L1328" s="19" t="s">
        <v>1619</v>
      </c>
      <c r="Q1328" s="20">
        <v>4</v>
      </c>
      <c r="R1328" s="65" t="s">
        <v>1149</v>
      </c>
      <c r="V1328" s="19" t="s">
        <v>119</v>
      </c>
      <c r="W1328" s="19" t="s">
        <v>129</v>
      </c>
      <c r="Z1328" s="44" t="s">
        <v>1150</v>
      </c>
      <c r="AA1328" s="44" t="s">
        <v>1014</v>
      </c>
    </row>
    <row r="1329" spans="1:27" hidden="1" x14ac:dyDescent="0.25">
      <c r="A1329" s="26">
        <v>447</v>
      </c>
      <c r="B1329" s="19" t="s">
        <v>1637</v>
      </c>
      <c r="C1329" s="44" t="s">
        <v>114</v>
      </c>
      <c r="D1329" s="19" t="s">
        <v>1627</v>
      </c>
      <c r="E1329" s="19">
        <v>40</v>
      </c>
      <c r="F1329" s="19">
        <v>559</v>
      </c>
      <c r="G1329" s="19">
        <v>687</v>
      </c>
      <c r="H1329" s="19">
        <v>1</v>
      </c>
      <c r="I1329" s="79">
        <v>97.29</v>
      </c>
      <c r="J1329" s="79">
        <v>97.29</v>
      </c>
      <c r="K1329" s="19" t="s">
        <v>1618</v>
      </c>
      <c r="L1329" s="19" t="s">
        <v>1619</v>
      </c>
      <c r="N1329" s="19" t="s">
        <v>128</v>
      </c>
      <c r="Q1329" s="20">
        <v>4</v>
      </c>
      <c r="R1329" s="65" t="s">
        <v>1149</v>
      </c>
      <c r="V1329" s="19" t="s">
        <v>119</v>
      </c>
      <c r="X1329" s="19" t="s">
        <v>129</v>
      </c>
      <c r="Z1329" s="44" t="s">
        <v>1150</v>
      </c>
      <c r="AA1329" s="44" t="s">
        <v>1014</v>
      </c>
    </row>
    <row r="1330" spans="1:27" hidden="1" x14ac:dyDescent="0.25">
      <c r="A1330" s="26">
        <v>448</v>
      </c>
      <c r="B1330" s="19" t="s">
        <v>1638</v>
      </c>
      <c r="C1330" s="44" t="s">
        <v>114</v>
      </c>
      <c r="D1330" s="19" t="s">
        <v>1627</v>
      </c>
      <c r="E1330" s="19">
        <v>40</v>
      </c>
      <c r="F1330" s="19">
        <v>559</v>
      </c>
      <c r="G1330" s="19">
        <v>687</v>
      </c>
      <c r="H1330" s="19">
        <v>1</v>
      </c>
      <c r="I1330" s="79">
        <v>97.29</v>
      </c>
      <c r="J1330" s="79">
        <v>97.29</v>
      </c>
      <c r="K1330" s="19" t="s">
        <v>1618</v>
      </c>
      <c r="L1330" s="19" t="s">
        <v>1619</v>
      </c>
      <c r="N1330" s="19" t="s">
        <v>128</v>
      </c>
      <c r="Q1330" s="20">
        <v>4</v>
      </c>
      <c r="R1330" s="65" t="s">
        <v>1149</v>
      </c>
      <c r="V1330" s="19" t="s">
        <v>119</v>
      </c>
      <c r="X1330" s="19" t="s">
        <v>129</v>
      </c>
      <c r="Z1330" s="44" t="s">
        <v>1150</v>
      </c>
      <c r="AA1330" s="44" t="s">
        <v>1014</v>
      </c>
    </row>
    <row r="1331" spans="1:27" hidden="1" x14ac:dyDescent="0.25">
      <c r="A1331" s="26">
        <v>449</v>
      </c>
      <c r="B1331" s="19" t="s">
        <v>1639</v>
      </c>
      <c r="C1331" s="44" t="s">
        <v>114</v>
      </c>
      <c r="D1331" s="19" t="s">
        <v>1018</v>
      </c>
      <c r="E1331" s="19">
        <v>40</v>
      </c>
      <c r="F1331" s="19">
        <v>559</v>
      </c>
      <c r="G1331" s="19">
        <v>744</v>
      </c>
      <c r="H1331" s="19">
        <v>1</v>
      </c>
      <c r="I1331" s="79">
        <v>108.39</v>
      </c>
      <c r="J1331" s="79">
        <v>108.39</v>
      </c>
      <c r="K1331" s="19" t="s">
        <v>1618</v>
      </c>
      <c r="L1331" s="19" t="s">
        <v>1619</v>
      </c>
      <c r="N1331" s="19" t="s">
        <v>128</v>
      </c>
      <c r="Q1331" s="20">
        <v>4</v>
      </c>
      <c r="R1331" s="65" t="s">
        <v>1149</v>
      </c>
      <c r="V1331" s="19" t="s">
        <v>119</v>
      </c>
      <c r="X1331" s="19" t="s">
        <v>129</v>
      </c>
      <c r="Z1331" s="44" t="s">
        <v>1150</v>
      </c>
      <c r="AA1331" s="44" t="s">
        <v>1014</v>
      </c>
    </row>
    <row r="1332" spans="1:27" hidden="1" x14ac:dyDescent="0.25">
      <c r="A1332" s="26">
        <v>450</v>
      </c>
      <c r="B1332" s="19" t="s">
        <v>1640</v>
      </c>
      <c r="C1332" s="44" t="s">
        <v>114</v>
      </c>
      <c r="D1332" s="19" t="s">
        <v>1627</v>
      </c>
      <c r="E1332" s="19">
        <v>40</v>
      </c>
      <c r="F1332" s="19">
        <v>559</v>
      </c>
      <c r="G1332" s="19">
        <v>687</v>
      </c>
      <c r="H1332" s="19">
        <v>1</v>
      </c>
      <c r="I1332" s="79">
        <v>97.29</v>
      </c>
      <c r="J1332" s="79">
        <v>97.29</v>
      </c>
      <c r="K1332" s="19" t="s">
        <v>1618</v>
      </c>
      <c r="L1332" s="19" t="s">
        <v>1619</v>
      </c>
      <c r="N1332" s="19" t="s">
        <v>128</v>
      </c>
      <c r="Q1332" s="20">
        <v>4</v>
      </c>
      <c r="R1332" s="65" t="s">
        <v>1149</v>
      </c>
      <c r="V1332" s="19" t="s">
        <v>119</v>
      </c>
      <c r="X1332" s="19" t="s">
        <v>129</v>
      </c>
      <c r="Z1332" s="44" t="s">
        <v>1150</v>
      </c>
      <c r="AA1332" s="44" t="s">
        <v>1014</v>
      </c>
    </row>
    <row r="1333" spans="1:27" hidden="1" x14ac:dyDescent="0.25">
      <c r="A1333" s="26">
        <v>451</v>
      </c>
      <c r="B1333" s="19" t="s">
        <v>1641</v>
      </c>
      <c r="C1333" s="44" t="s">
        <v>114</v>
      </c>
      <c r="D1333" s="19" t="s">
        <v>1642</v>
      </c>
      <c r="E1333" s="19">
        <v>40</v>
      </c>
      <c r="F1333" s="19">
        <v>622</v>
      </c>
      <c r="G1333" s="19">
        <v>637</v>
      </c>
      <c r="H1333" s="19">
        <v>1</v>
      </c>
      <c r="I1333" s="79">
        <v>92.16</v>
      </c>
      <c r="J1333" s="79">
        <v>92.16</v>
      </c>
      <c r="K1333" s="19" t="s">
        <v>146</v>
      </c>
      <c r="L1333" s="19" t="s">
        <v>1643</v>
      </c>
      <c r="N1333" s="19" t="s">
        <v>128</v>
      </c>
      <c r="Q1333" s="20">
        <v>4</v>
      </c>
      <c r="R1333" s="65" t="s">
        <v>1149</v>
      </c>
      <c r="V1333" s="19" t="s">
        <v>119</v>
      </c>
      <c r="X1333" s="19" t="s">
        <v>129</v>
      </c>
      <c r="Z1333" s="44" t="s">
        <v>1150</v>
      </c>
      <c r="AA1333" s="44" t="s">
        <v>121</v>
      </c>
    </row>
    <row r="1334" spans="1:27" hidden="1" x14ac:dyDescent="0.25">
      <c r="A1334" s="26">
        <v>452</v>
      </c>
      <c r="B1334" s="19" t="s">
        <v>1644</v>
      </c>
      <c r="C1334" s="44" t="s">
        <v>114</v>
      </c>
      <c r="D1334" s="19" t="s">
        <v>1028</v>
      </c>
      <c r="E1334" s="19">
        <v>40</v>
      </c>
      <c r="F1334" s="19">
        <v>544</v>
      </c>
      <c r="G1334" s="19">
        <v>675</v>
      </c>
      <c r="H1334" s="19">
        <v>2</v>
      </c>
      <c r="I1334" s="79">
        <v>93.37</v>
      </c>
      <c r="J1334" s="79">
        <v>186.74</v>
      </c>
      <c r="K1334" s="19" t="s">
        <v>146</v>
      </c>
      <c r="L1334" s="19" t="s">
        <v>1643</v>
      </c>
      <c r="N1334" s="19" t="s">
        <v>128</v>
      </c>
      <c r="Q1334" s="20">
        <v>4</v>
      </c>
      <c r="R1334" s="65" t="s">
        <v>1149</v>
      </c>
      <c r="V1334" s="19" t="s">
        <v>119</v>
      </c>
      <c r="X1334" s="19" t="s">
        <v>129</v>
      </c>
      <c r="Z1334" s="44" t="s">
        <v>1150</v>
      </c>
      <c r="AA1334" s="44" t="s">
        <v>121</v>
      </c>
    </row>
    <row r="1335" spans="1:27" hidden="1" x14ac:dyDescent="0.25">
      <c r="A1335" s="26">
        <v>453</v>
      </c>
      <c r="B1335" s="19" t="s">
        <v>1645</v>
      </c>
      <c r="C1335" s="44" t="s">
        <v>114</v>
      </c>
      <c r="D1335" s="19" t="s">
        <v>1018</v>
      </c>
      <c r="E1335" s="19">
        <v>40</v>
      </c>
      <c r="F1335" s="19">
        <v>559</v>
      </c>
      <c r="G1335" s="19">
        <v>744</v>
      </c>
      <c r="H1335" s="19">
        <v>2</v>
      </c>
      <c r="I1335" s="79">
        <v>108.39</v>
      </c>
      <c r="J1335" s="79">
        <v>216.78</v>
      </c>
      <c r="K1335" s="19" t="s">
        <v>146</v>
      </c>
      <c r="L1335" s="19" t="s">
        <v>1643</v>
      </c>
      <c r="N1335" s="19" t="s">
        <v>128</v>
      </c>
      <c r="Q1335" s="20">
        <v>4</v>
      </c>
      <c r="R1335" s="65" t="s">
        <v>1149</v>
      </c>
      <c r="V1335" s="19" t="s">
        <v>119</v>
      </c>
      <c r="X1335" s="19" t="s">
        <v>129</v>
      </c>
      <c r="Z1335" s="44" t="s">
        <v>1150</v>
      </c>
      <c r="AA1335" s="44" t="s">
        <v>121</v>
      </c>
    </row>
    <row r="1336" spans="1:27" hidden="1" x14ac:dyDescent="0.25">
      <c r="A1336" s="26">
        <v>454</v>
      </c>
      <c r="B1336" s="19" t="s">
        <v>1646</v>
      </c>
      <c r="C1336" s="44" t="s">
        <v>114</v>
      </c>
      <c r="D1336" s="19" t="s">
        <v>1028</v>
      </c>
      <c r="E1336" s="19">
        <v>40</v>
      </c>
      <c r="F1336" s="19">
        <v>544</v>
      </c>
      <c r="G1336" s="19">
        <v>675</v>
      </c>
      <c r="H1336" s="19">
        <v>1</v>
      </c>
      <c r="I1336" s="79">
        <v>93.37</v>
      </c>
      <c r="J1336" s="79">
        <v>93.37</v>
      </c>
      <c r="K1336" s="19" t="s">
        <v>146</v>
      </c>
      <c r="L1336" s="19" t="s">
        <v>1643</v>
      </c>
      <c r="N1336" s="19" t="s">
        <v>128</v>
      </c>
      <c r="Q1336" s="20">
        <v>4</v>
      </c>
      <c r="R1336" s="65" t="s">
        <v>1149</v>
      </c>
      <c r="V1336" s="19" t="s">
        <v>119</v>
      </c>
      <c r="X1336" s="19" t="s">
        <v>129</v>
      </c>
      <c r="Z1336" s="44" t="s">
        <v>1150</v>
      </c>
      <c r="AA1336" s="44" t="s">
        <v>121</v>
      </c>
    </row>
    <row r="1337" spans="1:27" hidden="1" x14ac:dyDescent="0.25">
      <c r="A1337" s="26">
        <v>455</v>
      </c>
      <c r="B1337" s="19" t="s">
        <v>1623</v>
      </c>
      <c r="C1337" s="44" t="s">
        <v>114</v>
      </c>
      <c r="D1337" s="19" t="s">
        <v>1018</v>
      </c>
      <c r="E1337" s="19">
        <v>40</v>
      </c>
      <c r="F1337" s="19">
        <v>559</v>
      </c>
      <c r="G1337" s="19">
        <v>744</v>
      </c>
      <c r="H1337" s="19">
        <v>1</v>
      </c>
      <c r="I1337" s="79">
        <v>108.39</v>
      </c>
      <c r="J1337" s="79">
        <v>108.39</v>
      </c>
      <c r="K1337" s="19" t="s">
        <v>146</v>
      </c>
      <c r="L1337" s="19" t="s">
        <v>1643</v>
      </c>
      <c r="N1337" s="19" t="s">
        <v>128</v>
      </c>
      <c r="Q1337" s="20">
        <v>4</v>
      </c>
      <c r="R1337" s="65" t="s">
        <v>1149</v>
      </c>
      <c r="V1337" s="19" t="s">
        <v>119</v>
      </c>
      <c r="X1337" s="19" t="s">
        <v>129</v>
      </c>
      <c r="Z1337" s="44" t="s">
        <v>1150</v>
      </c>
      <c r="AA1337" s="44" t="s">
        <v>121</v>
      </c>
    </row>
    <row r="1338" spans="1:27" hidden="1" x14ac:dyDescent="0.25">
      <c r="A1338" s="26">
        <v>456</v>
      </c>
      <c r="B1338" s="19" t="s">
        <v>1647</v>
      </c>
      <c r="C1338" s="44" t="s">
        <v>114</v>
      </c>
      <c r="D1338" s="19" t="s">
        <v>1648</v>
      </c>
      <c r="E1338" s="19">
        <v>40</v>
      </c>
      <c r="F1338" s="19">
        <v>544</v>
      </c>
      <c r="G1338" s="19">
        <v>623</v>
      </c>
      <c r="H1338" s="19">
        <v>1</v>
      </c>
      <c r="I1338" s="79">
        <v>83.58</v>
      </c>
      <c r="J1338" s="79">
        <v>83.58</v>
      </c>
      <c r="K1338" s="19" t="s">
        <v>146</v>
      </c>
      <c r="L1338" s="19" t="s">
        <v>1643</v>
      </c>
      <c r="N1338" s="19" t="s">
        <v>128</v>
      </c>
      <c r="Q1338" s="20">
        <v>4</v>
      </c>
      <c r="R1338" s="65" t="s">
        <v>1149</v>
      </c>
      <c r="V1338" s="19" t="s">
        <v>119</v>
      </c>
      <c r="X1338" s="19" t="s">
        <v>129</v>
      </c>
      <c r="Z1338" s="44" t="s">
        <v>1150</v>
      </c>
      <c r="AA1338" s="44" t="s">
        <v>121</v>
      </c>
    </row>
    <row r="1339" spans="1:27" hidden="1" x14ac:dyDescent="0.25">
      <c r="A1339" s="26">
        <v>457</v>
      </c>
      <c r="B1339" s="19" t="s">
        <v>1649</v>
      </c>
      <c r="C1339" s="44" t="s">
        <v>114</v>
      </c>
      <c r="D1339" s="19" t="s">
        <v>1627</v>
      </c>
      <c r="E1339" s="19">
        <v>40</v>
      </c>
      <c r="F1339" s="19">
        <v>559</v>
      </c>
      <c r="G1339" s="19">
        <v>687</v>
      </c>
      <c r="H1339" s="19">
        <v>1</v>
      </c>
      <c r="I1339" s="79">
        <v>97.29</v>
      </c>
      <c r="J1339" s="79">
        <v>97.29</v>
      </c>
      <c r="K1339" s="19" t="s">
        <v>146</v>
      </c>
      <c r="L1339" s="19" t="s">
        <v>1643</v>
      </c>
      <c r="N1339" s="19" t="s">
        <v>128</v>
      </c>
      <c r="Q1339" s="20">
        <v>4</v>
      </c>
      <c r="R1339" s="65" t="s">
        <v>1149</v>
      </c>
      <c r="V1339" s="19" t="s">
        <v>119</v>
      </c>
      <c r="X1339" s="19" t="s">
        <v>129</v>
      </c>
      <c r="Z1339" s="44" t="s">
        <v>1150</v>
      </c>
      <c r="AA1339" s="44" t="s">
        <v>121</v>
      </c>
    </row>
    <row r="1340" spans="1:27" hidden="1" x14ac:dyDescent="0.25">
      <c r="A1340" s="26">
        <v>458</v>
      </c>
      <c r="B1340" s="19" t="s">
        <v>1650</v>
      </c>
      <c r="C1340" s="44" t="s">
        <v>114</v>
      </c>
      <c r="D1340" s="19" t="s">
        <v>1642</v>
      </c>
      <c r="E1340" s="19">
        <v>40</v>
      </c>
      <c r="F1340" s="19">
        <v>622</v>
      </c>
      <c r="G1340" s="19">
        <v>637</v>
      </c>
      <c r="H1340" s="19">
        <v>1</v>
      </c>
      <c r="I1340" s="79">
        <v>92.16</v>
      </c>
      <c r="J1340" s="79">
        <v>92.16</v>
      </c>
      <c r="K1340" s="19" t="s">
        <v>146</v>
      </c>
      <c r="L1340" s="19" t="s">
        <v>1643</v>
      </c>
      <c r="N1340" s="19" t="s">
        <v>128</v>
      </c>
      <c r="Q1340" s="20">
        <v>4</v>
      </c>
      <c r="R1340" s="65" t="s">
        <v>1149</v>
      </c>
      <c r="V1340" s="19" t="s">
        <v>119</v>
      </c>
      <c r="X1340" s="19" t="s">
        <v>129</v>
      </c>
      <c r="Z1340" s="44" t="s">
        <v>1150</v>
      </c>
      <c r="AA1340" s="44" t="s">
        <v>121</v>
      </c>
    </row>
    <row r="1341" spans="1:27" hidden="1" x14ac:dyDescent="0.25">
      <c r="A1341" s="26">
        <v>459</v>
      </c>
      <c r="B1341" s="19" t="s">
        <v>1651</v>
      </c>
      <c r="C1341" s="44" t="s">
        <v>114</v>
      </c>
      <c r="D1341" s="19" t="s">
        <v>1018</v>
      </c>
      <c r="E1341" s="19">
        <v>40</v>
      </c>
      <c r="F1341" s="19">
        <v>559</v>
      </c>
      <c r="G1341" s="19">
        <v>744</v>
      </c>
      <c r="H1341" s="19">
        <v>2</v>
      </c>
      <c r="I1341" s="79">
        <v>108.39</v>
      </c>
      <c r="J1341" s="79">
        <v>216.78</v>
      </c>
      <c r="K1341" s="19" t="s">
        <v>146</v>
      </c>
      <c r="L1341" s="19" t="s">
        <v>1643</v>
      </c>
      <c r="N1341" s="19" t="s">
        <v>128</v>
      </c>
      <c r="Q1341" s="20">
        <v>4</v>
      </c>
      <c r="R1341" s="65" t="s">
        <v>1149</v>
      </c>
      <c r="V1341" s="19" t="s">
        <v>119</v>
      </c>
      <c r="X1341" s="19" t="s">
        <v>129</v>
      </c>
      <c r="Z1341" s="44" t="s">
        <v>1150</v>
      </c>
      <c r="AA1341" s="44" t="s">
        <v>121</v>
      </c>
    </row>
    <row r="1342" spans="1:27" hidden="1" x14ac:dyDescent="0.25">
      <c r="A1342" s="26">
        <v>460</v>
      </c>
      <c r="B1342" s="19" t="s">
        <v>1652</v>
      </c>
      <c r="C1342" s="44" t="s">
        <v>114</v>
      </c>
      <c r="D1342" s="19" t="s">
        <v>1018</v>
      </c>
      <c r="E1342" s="19">
        <v>40</v>
      </c>
      <c r="F1342" s="19">
        <v>559</v>
      </c>
      <c r="G1342" s="19">
        <v>744</v>
      </c>
      <c r="H1342" s="19">
        <v>2</v>
      </c>
      <c r="I1342" s="79">
        <v>108.39</v>
      </c>
      <c r="J1342" s="79">
        <v>216.78</v>
      </c>
      <c r="K1342" s="19" t="s">
        <v>146</v>
      </c>
      <c r="L1342" s="19" t="s">
        <v>1643</v>
      </c>
      <c r="N1342" s="19" t="s">
        <v>128</v>
      </c>
      <c r="Q1342" s="20">
        <v>4</v>
      </c>
      <c r="R1342" s="65" t="s">
        <v>1149</v>
      </c>
      <c r="V1342" s="19" t="s">
        <v>119</v>
      </c>
      <c r="X1342" s="19" t="s">
        <v>129</v>
      </c>
      <c r="Z1342" s="44" t="s">
        <v>1150</v>
      </c>
      <c r="AA1342" s="44" t="s">
        <v>121</v>
      </c>
    </row>
    <row r="1343" spans="1:27" hidden="1" x14ac:dyDescent="0.25">
      <c r="A1343" s="26">
        <v>461</v>
      </c>
      <c r="B1343" s="19" t="s">
        <v>1653</v>
      </c>
      <c r="C1343" s="44" t="s">
        <v>114</v>
      </c>
      <c r="D1343" s="19" t="s">
        <v>1028</v>
      </c>
      <c r="E1343" s="19">
        <v>40</v>
      </c>
      <c r="F1343" s="19">
        <v>544</v>
      </c>
      <c r="G1343" s="19">
        <v>675</v>
      </c>
      <c r="H1343" s="19">
        <v>2</v>
      </c>
      <c r="I1343" s="79">
        <v>93.37</v>
      </c>
      <c r="J1343" s="79">
        <v>186.74</v>
      </c>
      <c r="K1343" s="19" t="s">
        <v>146</v>
      </c>
      <c r="L1343" s="19" t="s">
        <v>1643</v>
      </c>
      <c r="N1343" s="19" t="s">
        <v>128</v>
      </c>
      <c r="Q1343" s="20">
        <v>4</v>
      </c>
      <c r="R1343" s="65" t="s">
        <v>1149</v>
      </c>
      <c r="V1343" s="19" t="s">
        <v>119</v>
      </c>
      <c r="X1343" s="19" t="s">
        <v>129</v>
      </c>
      <c r="Z1343" s="44" t="s">
        <v>1150</v>
      </c>
      <c r="AA1343" s="44" t="s">
        <v>121</v>
      </c>
    </row>
    <row r="1344" spans="1:27" hidden="1" x14ac:dyDescent="0.25">
      <c r="A1344" s="26">
        <v>462</v>
      </c>
      <c r="B1344" s="19" t="s">
        <v>1654</v>
      </c>
      <c r="C1344" s="44" t="s">
        <v>114</v>
      </c>
      <c r="D1344" s="19" t="s">
        <v>1655</v>
      </c>
      <c r="E1344" s="19">
        <v>40</v>
      </c>
      <c r="F1344" s="19">
        <v>573</v>
      </c>
      <c r="G1344" s="19">
        <v>603</v>
      </c>
      <c r="H1344" s="19">
        <v>2</v>
      </c>
      <c r="I1344" s="79">
        <v>77.63</v>
      </c>
      <c r="J1344" s="79">
        <v>155.26</v>
      </c>
      <c r="K1344" s="19" t="s">
        <v>146</v>
      </c>
      <c r="L1344" s="19" t="s">
        <v>1643</v>
      </c>
      <c r="N1344" s="19" t="s">
        <v>128</v>
      </c>
      <c r="Q1344" s="20">
        <v>4</v>
      </c>
      <c r="R1344" s="65" t="s">
        <v>1149</v>
      </c>
      <c r="V1344" s="19" t="s">
        <v>119</v>
      </c>
      <c r="X1344" s="19" t="s">
        <v>129</v>
      </c>
      <c r="Z1344" s="44" t="s">
        <v>1150</v>
      </c>
      <c r="AA1344" s="44" t="s">
        <v>121</v>
      </c>
    </row>
    <row r="1345" spans="1:27" hidden="1" x14ac:dyDescent="0.25">
      <c r="A1345" s="26">
        <v>463</v>
      </c>
      <c r="B1345" s="19" t="s">
        <v>1624</v>
      </c>
      <c r="C1345" s="44" t="s">
        <v>114</v>
      </c>
      <c r="D1345" s="19" t="s">
        <v>1018</v>
      </c>
      <c r="E1345" s="19">
        <v>40</v>
      </c>
      <c r="F1345" s="19">
        <v>559</v>
      </c>
      <c r="G1345" s="19">
        <v>744</v>
      </c>
      <c r="H1345" s="19">
        <v>1</v>
      </c>
      <c r="I1345" s="79">
        <v>108.39</v>
      </c>
      <c r="J1345" s="79">
        <v>108.39</v>
      </c>
      <c r="K1345" s="19" t="s">
        <v>146</v>
      </c>
      <c r="L1345" s="19" t="s">
        <v>1643</v>
      </c>
      <c r="N1345" s="19" t="s">
        <v>128</v>
      </c>
      <c r="Q1345" s="20">
        <v>4</v>
      </c>
      <c r="R1345" s="65" t="s">
        <v>1149</v>
      </c>
      <c r="V1345" s="19" t="s">
        <v>119</v>
      </c>
      <c r="X1345" s="19" t="s">
        <v>129</v>
      </c>
      <c r="Z1345" s="44" t="s">
        <v>1150</v>
      </c>
      <c r="AA1345" s="44" t="s">
        <v>121</v>
      </c>
    </row>
    <row r="1346" spans="1:27" hidden="1" x14ac:dyDescent="0.25">
      <c r="A1346" s="26">
        <v>464</v>
      </c>
      <c r="B1346" s="19" t="s">
        <v>1656</v>
      </c>
      <c r="C1346" s="44" t="s">
        <v>114</v>
      </c>
      <c r="D1346" s="19" t="s">
        <v>1642</v>
      </c>
      <c r="E1346" s="19">
        <v>40</v>
      </c>
      <c r="F1346" s="19">
        <v>622</v>
      </c>
      <c r="G1346" s="19">
        <v>637</v>
      </c>
      <c r="H1346" s="19">
        <v>1</v>
      </c>
      <c r="I1346" s="79">
        <v>92.16</v>
      </c>
      <c r="J1346" s="79">
        <v>92.16</v>
      </c>
      <c r="K1346" s="19" t="s">
        <v>146</v>
      </c>
      <c r="L1346" s="19" t="s">
        <v>1643</v>
      </c>
      <c r="N1346" s="19" t="s">
        <v>128</v>
      </c>
      <c r="Q1346" s="20">
        <v>4</v>
      </c>
      <c r="R1346" s="65" t="s">
        <v>1149</v>
      </c>
      <c r="V1346" s="19" t="s">
        <v>119</v>
      </c>
      <c r="X1346" s="19" t="s">
        <v>129</v>
      </c>
      <c r="Z1346" s="44" t="s">
        <v>1150</v>
      </c>
      <c r="AA1346" s="44" t="s">
        <v>121</v>
      </c>
    </row>
    <row r="1347" spans="1:27" hidden="1" x14ac:dyDescent="0.25">
      <c r="A1347" s="26">
        <v>465</v>
      </c>
      <c r="B1347" s="19" t="s">
        <v>1657</v>
      </c>
      <c r="C1347" s="44" t="s">
        <v>114</v>
      </c>
      <c r="D1347" s="19" t="s">
        <v>1028</v>
      </c>
      <c r="E1347" s="19">
        <v>40</v>
      </c>
      <c r="F1347" s="19">
        <v>544</v>
      </c>
      <c r="G1347" s="19">
        <v>675</v>
      </c>
      <c r="H1347" s="19">
        <v>2</v>
      </c>
      <c r="I1347" s="79">
        <v>93.37</v>
      </c>
      <c r="J1347" s="79">
        <v>186.74</v>
      </c>
      <c r="K1347" s="19" t="s">
        <v>146</v>
      </c>
      <c r="L1347" s="19" t="s">
        <v>1643</v>
      </c>
      <c r="N1347" s="19" t="s">
        <v>128</v>
      </c>
      <c r="Q1347" s="20">
        <v>4</v>
      </c>
      <c r="R1347" s="65" t="s">
        <v>1149</v>
      </c>
      <c r="V1347" s="19" t="s">
        <v>119</v>
      </c>
      <c r="X1347" s="19" t="s">
        <v>129</v>
      </c>
      <c r="Z1347" s="44" t="s">
        <v>1150</v>
      </c>
      <c r="AA1347" s="44" t="s">
        <v>121</v>
      </c>
    </row>
    <row r="1348" spans="1:27" hidden="1" x14ac:dyDescent="0.25">
      <c r="A1348" s="26">
        <v>466</v>
      </c>
      <c r="B1348" s="19" t="s">
        <v>1658</v>
      </c>
      <c r="C1348" s="44" t="s">
        <v>114</v>
      </c>
      <c r="D1348" s="19" t="s">
        <v>1655</v>
      </c>
      <c r="E1348" s="19">
        <v>40</v>
      </c>
      <c r="F1348" s="19">
        <v>573</v>
      </c>
      <c r="G1348" s="19">
        <v>603</v>
      </c>
      <c r="H1348" s="19">
        <v>2</v>
      </c>
      <c r="I1348" s="79">
        <v>77.63</v>
      </c>
      <c r="J1348" s="79">
        <v>155.26</v>
      </c>
      <c r="K1348" s="19" t="s">
        <v>146</v>
      </c>
      <c r="L1348" s="19" t="s">
        <v>1643</v>
      </c>
      <c r="N1348" s="19" t="s">
        <v>128</v>
      </c>
      <c r="Q1348" s="20">
        <v>4</v>
      </c>
      <c r="R1348" s="65" t="s">
        <v>1149</v>
      </c>
      <c r="V1348" s="19" t="s">
        <v>119</v>
      </c>
      <c r="X1348" s="19" t="s">
        <v>129</v>
      </c>
      <c r="Z1348" s="44" t="s">
        <v>1150</v>
      </c>
      <c r="AA1348" s="44" t="s">
        <v>121</v>
      </c>
    </row>
    <row r="1349" spans="1:27" hidden="1" x14ac:dyDescent="0.25">
      <c r="A1349" s="26">
        <v>467</v>
      </c>
      <c r="B1349" s="19" t="s">
        <v>1625</v>
      </c>
      <c r="C1349" s="44" t="s">
        <v>114</v>
      </c>
      <c r="D1349" s="19" t="s">
        <v>1018</v>
      </c>
      <c r="E1349" s="19">
        <v>40</v>
      </c>
      <c r="F1349" s="19">
        <v>559</v>
      </c>
      <c r="G1349" s="19">
        <v>744</v>
      </c>
      <c r="H1349" s="19">
        <v>2</v>
      </c>
      <c r="I1349" s="79">
        <v>108.39</v>
      </c>
      <c r="J1349" s="79">
        <v>216.78</v>
      </c>
      <c r="K1349" s="19" t="s">
        <v>146</v>
      </c>
      <c r="L1349" s="19" t="s">
        <v>1643</v>
      </c>
      <c r="N1349" s="19" t="s">
        <v>128</v>
      </c>
      <c r="Q1349" s="20">
        <v>4</v>
      </c>
      <c r="R1349" s="65" t="s">
        <v>1149</v>
      </c>
      <c r="V1349" s="19" t="s">
        <v>119</v>
      </c>
      <c r="X1349" s="19" t="s">
        <v>129</v>
      </c>
      <c r="Z1349" s="44" t="s">
        <v>1150</v>
      </c>
      <c r="AA1349" s="44" t="s">
        <v>121</v>
      </c>
    </row>
    <row r="1350" spans="1:27" hidden="1" x14ac:dyDescent="0.25">
      <c r="A1350" s="26">
        <v>468</v>
      </c>
      <c r="B1350" s="19" t="s">
        <v>1659</v>
      </c>
      <c r="C1350" s="44" t="s">
        <v>114</v>
      </c>
      <c r="D1350" s="19" t="s">
        <v>1642</v>
      </c>
      <c r="E1350" s="19">
        <v>40</v>
      </c>
      <c r="F1350" s="19">
        <v>622</v>
      </c>
      <c r="G1350" s="19">
        <v>637</v>
      </c>
      <c r="H1350" s="19">
        <v>1</v>
      </c>
      <c r="I1350" s="79">
        <v>92.16</v>
      </c>
      <c r="J1350" s="79">
        <v>92.16</v>
      </c>
      <c r="K1350" s="19" t="s">
        <v>146</v>
      </c>
      <c r="L1350" s="19" t="s">
        <v>1643</v>
      </c>
      <c r="N1350" s="19" t="s">
        <v>128</v>
      </c>
      <c r="Q1350" s="20">
        <v>4</v>
      </c>
      <c r="R1350" s="65" t="s">
        <v>1149</v>
      </c>
      <c r="V1350" s="19" t="s">
        <v>119</v>
      </c>
      <c r="X1350" s="19" t="s">
        <v>129</v>
      </c>
      <c r="Z1350" s="44" t="s">
        <v>1150</v>
      </c>
      <c r="AA1350" s="44" t="s">
        <v>121</v>
      </c>
    </row>
    <row r="1351" spans="1:27" hidden="1" x14ac:dyDescent="0.25">
      <c r="A1351" s="26">
        <v>469</v>
      </c>
      <c r="B1351" s="19" t="s">
        <v>1630</v>
      </c>
      <c r="C1351" s="44" t="s">
        <v>114</v>
      </c>
      <c r="D1351" s="19" t="s">
        <v>1018</v>
      </c>
      <c r="E1351" s="19">
        <v>40</v>
      </c>
      <c r="F1351" s="19">
        <v>559</v>
      </c>
      <c r="G1351" s="19">
        <v>744</v>
      </c>
      <c r="H1351" s="19">
        <v>2</v>
      </c>
      <c r="I1351" s="79">
        <v>108.39</v>
      </c>
      <c r="J1351" s="79">
        <v>216.78</v>
      </c>
      <c r="K1351" s="19" t="s">
        <v>146</v>
      </c>
      <c r="L1351" s="19" t="s">
        <v>1643</v>
      </c>
      <c r="N1351" s="19" t="s">
        <v>128</v>
      </c>
      <c r="Q1351" s="20">
        <v>4</v>
      </c>
      <c r="R1351" s="65" t="s">
        <v>1149</v>
      </c>
      <c r="V1351" s="19" t="s">
        <v>119</v>
      </c>
      <c r="X1351" s="19" t="s">
        <v>129</v>
      </c>
      <c r="Z1351" s="44" t="s">
        <v>1150</v>
      </c>
      <c r="AA1351" s="44" t="s">
        <v>121</v>
      </c>
    </row>
    <row r="1352" spans="1:27" hidden="1" x14ac:dyDescent="0.25">
      <c r="A1352" s="26">
        <v>470</v>
      </c>
      <c r="B1352" s="19" t="s">
        <v>1660</v>
      </c>
      <c r="C1352" s="44" t="s">
        <v>114</v>
      </c>
      <c r="D1352" s="19" t="s">
        <v>1642</v>
      </c>
      <c r="E1352" s="19">
        <v>40</v>
      </c>
      <c r="F1352" s="19">
        <v>622</v>
      </c>
      <c r="G1352" s="19">
        <v>637</v>
      </c>
      <c r="H1352" s="19">
        <v>1</v>
      </c>
      <c r="I1352" s="79">
        <v>92.16</v>
      </c>
      <c r="J1352" s="79">
        <v>92.16</v>
      </c>
      <c r="K1352" s="19" t="s">
        <v>146</v>
      </c>
      <c r="L1352" s="19" t="s">
        <v>1643</v>
      </c>
      <c r="N1352" s="19" t="s">
        <v>128</v>
      </c>
      <c r="Q1352" s="20">
        <v>4</v>
      </c>
      <c r="R1352" s="65" t="s">
        <v>1149</v>
      </c>
      <c r="V1352" s="19" t="s">
        <v>119</v>
      </c>
      <c r="X1352" s="19" t="s">
        <v>129</v>
      </c>
      <c r="Z1352" s="44" t="s">
        <v>1150</v>
      </c>
      <c r="AA1352" s="44" t="s">
        <v>121</v>
      </c>
    </row>
    <row r="1353" spans="1:27" hidden="1" x14ac:dyDescent="0.25">
      <c r="A1353" s="26">
        <v>471</v>
      </c>
      <c r="B1353" s="19" t="s">
        <v>1661</v>
      </c>
      <c r="C1353" s="44" t="s">
        <v>114</v>
      </c>
      <c r="D1353" s="19" t="s">
        <v>1028</v>
      </c>
      <c r="E1353" s="19">
        <v>40</v>
      </c>
      <c r="F1353" s="19">
        <v>544</v>
      </c>
      <c r="G1353" s="19">
        <v>675</v>
      </c>
      <c r="H1353" s="19">
        <v>1</v>
      </c>
      <c r="I1353" s="79">
        <v>93.37</v>
      </c>
      <c r="J1353" s="79">
        <v>93.37</v>
      </c>
      <c r="K1353" s="19" t="s">
        <v>146</v>
      </c>
      <c r="L1353" s="19" t="s">
        <v>1643</v>
      </c>
      <c r="N1353" s="19" t="s">
        <v>128</v>
      </c>
      <c r="Q1353" s="20">
        <v>4</v>
      </c>
      <c r="R1353" s="65" t="s">
        <v>1149</v>
      </c>
      <c r="V1353" s="19" t="s">
        <v>119</v>
      </c>
      <c r="X1353" s="19" t="s">
        <v>129</v>
      </c>
      <c r="Z1353" s="44" t="s">
        <v>1150</v>
      </c>
      <c r="AA1353" s="44" t="s">
        <v>121</v>
      </c>
    </row>
    <row r="1354" spans="1:27" hidden="1" x14ac:dyDescent="0.25">
      <c r="A1354" s="26">
        <v>472</v>
      </c>
      <c r="B1354" s="19" t="s">
        <v>1662</v>
      </c>
      <c r="C1354" s="44" t="s">
        <v>114</v>
      </c>
      <c r="D1354" s="19" t="s">
        <v>1642</v>
      </c>
      <c r="E1354" s="19">
        <v>40</v>
      </c>
      <c r="F1354" s="19">
        <v>622</v>
      </c>
      <c r="G1354" s="19">
        <v>637</v>
      </c>
      <c r="H1354" s="19">
        <v>1</v>
      </c>
      <c r="I1354" s="79">
        <v>92.16</v>
      </c>
      <c r="J1354" s="79">
        <v>92.16</v>
      </c>
      <c r="K1354" s="19" t="s">
        <v>146</v>
      </c>
      <c r="L1354" s="19" t="s">
        <v>1643</v>
      </c>
      <c r="N1354" s="19" t="s">
        <v>128</v>
      </c>
      <c r="Q1354" s="20">
        <v>4</v>
      </c>
      <c r="R1354" s="65" t="s">
        <v>1149</v>
      </c>
      <c r="V1354" s="19" t="s">
        <v>119</v>
      </c>
      <c r="X1354" s="19" t="s">
        <v>129</v>
      </c>
      <c r="Z1354" s="44" t="s">
        <v>1150</v>
      </c>
      <c r="AA1354" s="44" t="s">
        <v>121</v>
      </c>
    </row>
    <row r="1355" spans="1:27" hidden="1" x14ac:dyDescent="0.25">
      <c r="A1355" s="26">
        <v>473</v>
      </c>
      <c r="B1355" s="19" t="s">
        <v>1663</v>
      </c>
      <c r="C1355" s="44" t="s">
        <v>114</v>
      </c>
      <c r="D1355" s="19" t="s">
        <v>1648</v>
      </c>
      <c r="E1355" s="19">
        <v>40</v>
      </c>
      <c r="F1355" s="19">
        <v>544</v>
      </c>
      <c r="G1355" s="19">
        <v>623</v>
      </c>
      <c r="H1355" s="19">
        <v>1</v>
      </c>
      <c r="I1355" s="79">
        <v>83.58</v>
      </c>
      <c r="J1355" s="79">
        <v>83.58</v>
      </c>
      <c r="K1355" s="19" t="s">
        <v>146</v>
      </c>
      <c r="L1355" s="19" t="s">
        <v>1643</v>
      </c>
      <c r="N1355" s="19" t="s">
        <v>128</v>
      </c>
      <c r="Q1355" s="20">
        <v>4</v>
      </c>
      <c r="R1355" s="65" t="s">
        <v>1149</v>
      </c>
      <c r="V1355" s="19" t="s">
        <v>119</v>
      </c>
      <c r="X1355" s="19" t="s">
        <v>129</v>
      </c>
      <c r="Z1355" s="44" t="s">
        <v>1150</v>
      </c>
      <c r="AA1355" s="44" t="s">
        <v>121</v>
      </c>
    </row>
    <row r="1356" spans="1:27" hidden="1" x14ac:dyDescent="0.25">
      <c r="A1356" s="26">
        <v>474</v>
      </c>
      <c r="B1356" s="19" t="s">
        <v>1664</v>
      </c>
      <c r="C1356" s="44" t="s">
        <v>114</v>
      </c>
      <c r="D1356" s="19" t="s">
        <v>1642</v>
      </c>
      <c r="E1356" s="19">
        <v>40</v>
      </c>
      <c r="F1356" s="19">
        <v>622</v>
      </c>
      <c r="G1356" s="19">
        <v>637</v>
      </c>
      <c r="H1356" s="19">
        <v>1</v>
      </c>
      <c r="I1356" s="79">
        <v>92.16</v>
      </c>
      <c r="J1356" s="79">
        <v>92.16</v>
      </c>
      <c r="K1356" s="19" t="s">
        <v>146</v>
      </c>
      <c r="L1356" s="19" t="s">
        <v>1643</v>
      </c>
      <c r="N1356" s="19" t="s">
        <v>128</v>
      </c>
      <c r="Q1356" s="20">
        <v>4</v>
      </c>
      <c r="R1356" s="65" t="s">
        <v>1149</v>
      </c>
      <c r="V1356" s="19" t="s">
        <v>119</v>
      </c>
      <c r="X1356" s="19" t="s">
        <v>129</v>
      </c>
      <c r="Z1356" s="44" t="s">
        <v>1150</v>
      </c>
      <c r="AA1356" s="44" t="s">
        <v>121</v>
      </c>
    </row>
    <row r="1357" spans="1:27" hidden="1" x14ac:dyDescent="0.25">
      <c r="A1357" s="26">
        <v>475</v>
      </c>
      <c r="B1357" s="19" t="s">
        <v>1665</v>
      </c>
      <c r="C1357" s="44" t="s">
        <v>114</v>
      </c>
      <c r="D1357" s="19" t="s">
        <v>1018</v>
      </c>
      <c r="E1357" s="19">
        <v>40</v>
      </c>
      <c r="F1357" s="19">
        <v>559</v>
      </c>
      <c r="G1357" s="19">
        <v>744</v>
      </c>
      <c r="H1357" s="19">
        <v>2</v>
      </c>
      <c r="I1357" s="79">
        <v>108.39</v>
      </c>
      <c r="J1357" s="79">
        <v>216.78</v>
      </c>
      <c r="K1357" s="19" t="s">
        <v>146</v>
      </c>
      <c r="L1357" s="19" t="s">
        <v>1643</v>
      </c>
      <c r="N1357" s="19" t="s">
        <v>128</v>
      </c>
      <c r="Q1357" s="20">
        <v>4</v>
      </c>
      <c r="R1357" s="65" t="s">
        <v>1149</v>
      </c>
      <c r="V1357" s="19" t="s">
        <v>119</v>
      </c>
      <c r="X1357" s="19" t="s">
        <v>129</v>
      </c>
      <c r="Z1357" s="44" t="s">
        <v>1150</v>
      </c>
      <c r="AA1357" s="44" t="s">
        <v>121</v>
      </c>
    </row>
    <row r="1358" spans="1:27" hidden="1" x14ac:dyDescent="0.25">
      <c r="A1358" s="26">
        <v>476</v>
      </c>
      <c r="B1358" s="19" t="s">
        <v>1639</v>
      </c>
      <c r="C1358" s="44" t="s">
        <v>114</v>
      </c>
      <c r="D1358" s="19" t="s">
        <v>1018</v>
      </c>
      <c r="E1358" s="19">
        <v>40</v>
      </c>
      <c r="F1358" s="19">
        <v>559</v>
      </c>
      <c r="G1358" s="19">
        <v>744</v>
      </c>
      <c r="H1358" s="19">
        <v>2</v>
      </c>
      <c r="I1358" s="79">
        <v>108.39</v>
      </c>
      <c r="J1358" s="79">
        <v>216.78</v>
      </c>
      <c r="K1358" s="19" t="s">
        <v>146</v>
      </c>
      <c r="L1358" s="19" t="s">
        <v>1643</v>
      </c>
      <c r="N1358" s="19" t="s">
        <v>128</v>
      </c>
      <c r="Q1358" s="20">
        <v>4</v>
      </c>
      <c r="R1358" s="65" t="s">
        <v>1149</v>
      </c>
      <c r="V1358" s="19" t="s">
        <v>119</v>
      </c>
      <c r="X1358" s="19" t="s">
        <v>129</v>
      </c>
      <c r="Z1358" s="44" t="s">
        <v>1150</v>
      </c>
      <c r="AA1358" s="44" t="s">
        <v>121</v>
      </c>
    </row>
    <row r="1359" spans="1:27" hidden="1" x14ac:dyDescent="0.25">
      <c r="A1359" s="26">
        <v>477</v>
      </c>
      <c r="B1359" s="19" t="s">
        <v>1632</v>
      </c>
      <c r="C1359" s="44" t="s">
        <v>114</v>
      </c>
      <c r="D1359" s="19" t="s">
        <v>1018</v>
      </c>
      <c r="E1359" s="19">
        <v>40</v>
      </c>
      <c r="F1359" s="19">
        <v>559</v>
      </c>
      <c r="G1359" s="19">
        <v>744</v>
      </c>
      <c r="H1359" s="19">
        <v>1</v>
      </c>
      <c r="I1359" s="79">
        <v>108.39</v>
      </c>
      <c r="J1359" s="79">
        <v>108.39</v>
      </c>
      <c r="K1359" s="19" t="s">
        <v>146</v>
      </c>
      <c r="L1359" s="19" t="s">
        <v>1643</v>
      </c>
      <c r="N1359" s="19" t="s">
        <v>128</v>
      </c>
      <c r="Q1359" s="20">
        <v>4</v>
      </c>
      <c r="R1359" s="65" t="s">
        <v>1149</v>
      </c>
      <c r="V1359" s="19" t="s">
        <v>119</v>
      </c>
      <c r="X1359" s="19" t="s">
        <v>129</v>
      </c>
      <c r="Z1359" s="44" t="s">
        <v>1150</v>
      </c>
      <c r="AA1359" s="44" t="s">
        <v>121</v>
      </c>
    </row>
    <row r="1360" spans="1:27" hidden="1" x14ac:dyDescent="0.25">
      <c r="A1360" s="26">
        <v>478</v>
      </c>
      <c r="B1360" s="19" t="s">
        <v>1666</v>
      </c>
      <c r="C1360" s="44" t="s">
        <v>114</v>
      </c>
      <c r="D1360" s="19" t="s">
        <v>1028</v>
      </c>
      <c r="E1360" s="19">
        <v>40</v>
      </c>
      <c r="F1360" s="19">
        <v>544</v>
      </c>
      <c r="G1360" s="19">
        <v>675</v>
      </c>
      <c r="H1360" s="19">
        <v>4</v>
      </c>
      <c r="I1360" s="79">
        <v>93.37</v>
      </c>
      <c r="J1360" s="79">
        <v>373.47</v>
      </c>
      <c r="K1360" s="19" t="s">
        <v>146</v>
      </c>
      <c r="L1360" s="19" t="s">
        <v>1643</v>
      </c>
      <c r="N1360" s="19" t="s">
        <v>128</v>
      </c>
      <c r="Q1360" s="20">
        <v>4</v>
      </c>
      <c r="R1360" s="65" t="s">
        <v>1149</v>
      </c>
      <c r="V1360" s="19" t="s">
        <v>119</v>
      </c>
      <c r="X1360" s="19" t="s">
        <v>129</v>
      </c>
      <c r="Z1360" s="44" t="s">
        <v>1150</v>
      </c>
      <c r="AA1360" s="44" t="s">
        <v>121</v>
      </c>
    </row>
    <row r="1361" spans="1:27" hidden="1" x14ac:dyDescent="0.25">
      <c r="A1361" s="26">
        <v>479</v>
      </c>
      <c r="B1361" s="19" t="s">
        <v>1633</v>
      </c>
      <c r="C1361" s="44" t="s">
        <v>114</v>
      </c>
      <c r="D1361" s="19" t="s">
        <v>1018</v>
      </c>
      <c r="E1361" s="19">
        <v>40</v>
      </c>
      <c r="F1361" s="19">
        <v>559</v>
      </c>
      <c r="G1361" s="19">
        <v>744</v>
      </c>
      <c r="H1361" s="19">
        <v>2</v>
      </c>
      <c r="I1361" s="79">
        <v>108.39</v>
      </c>
      <c r="J1361" s="79">
        <v>216.78</v>
      </c>
      <c r="K1361" s="19" t="s">
        <v>146</v>
      </c>
      <c r="L1361" s="19" t="s">
        <v>1643</v>
      </c>
      <c r="N1361" s="19" t="s">
        <v>128</v>
      </c>
      <c r="Q1361" s="20">
        <v>4</v>
      </c>
      <c r="R1361" s="65" t="s">
        <v>1149</v>
      </c>
      <c r="V1361" s="19" t="s">
        <v>119</v>
      </c>
      <c r="X1361" s="19" t="s">
        <v>129</v>
      </c>
      <c r="Z1361" s="44" t="s">
        <v>1150</v>
      </c>
      <c r="AA1361" s="44" t="s">
        <v>121</v>
      </c>
    </row>
    <row r="1362" spans="1:27" hidden="1" x14ac:dyDescent="0.25">
      <c r="A1362" s="26">
        <v>480</v>
      </c>
      <c r="B1362" s="19" t="s">
        <v>1667</v>
      </c>
      <c r="C1362" s="44" t="s">
        <v>114</v>
      </c>
      <c r="D1362" s="19" t="s">
        <v>1028</v>
      </c>
      <c r="E1362" s="19">
        <v>40</v>
      </c>
      <c r="F1362" s="19">
        <v>544</v>
      </c>
      <c r="G1362" s="19">
        <v>675</v>
      </c>
      <c r="H1362" s="19">
        <v>4</v>
      </c>
      <c r="I1362" s="79">
        <v>93.37</v>
      </c>
      <c r="J1362" s="79">
        <v>373.47</v>
      </c>
      <c r="K1362" s="19" t="s">
        <v>146</v>
      </c>
      <c r="L1362" s="19" t="s">
        <v>1643</v>
      </c>
      <c r="N1362" s="19" t="s">
        <v>128</v>
      </c>
      <c r="Q1362" s="20">
        <v>4</v>
      </c>
      <c r="R1362" s="65" t="s">
        <v>1149</v>
      </c>
      <c r="V1362" s="19" t="s">
        <v>119</v>
      </c>
      <c r="X1362" s="19" t="s">
        <v>129</v>
      </c>
      <c r="Z1362" s="44" t="s">
        <v>1150</v>
      </c>
      <c r="AA1362" s="44" t="s">
        <v>121</v>
      </c>
    </row>
    <row r="1363" spans="1:27" hidden="1" x14ac:dyDescent="0.25">
      <c r="A1363" s="26">
        <v>481</v>
      </c>
      <c r="B1363" s="19" t="s">
        <v>1668</v>
      </c>
      <c r="C1363" s="44" t="s">
        <v>114</v>
      </c>
      <c r="D1363" s="19" t="s">
        <v>1627</v>
      </c>
      <c r="E1363" s="19">
        <v>40</v>
      </c>
      <c r="F1363" s="19">
        <v>559</v>
      </c>
      <c r="G1363" s="19">
        <v>687</v>
      </c>
      <c r="H1363" s="19">
        <v>1</v>
      </c>
      <c r="I1363" s="79">
        <v>97.29</v>
      </c>
      <c r="J1363" s="79">
        <v>97.29</v>
      </c>
      <c r="K1363" s="19" t="s">
        <v>146</v>
      </c>
      <c r="L1363" s="19" t="s">
        <v>1643</v>
      </c>
      <c r="N1363" s="19" t="s">
        <v>128</v>
      </c>
      <c r="Q1363" s="20">
        <v>4</v>
      </c>
      <c r="R1363" s="65" t="s">
        <v>1149</v>
      </c>
      <c r="V1363" s="19" t="s">
        <v>119</v>
      </c>
      <c r="X1363" s="19" t="s">
        <v>129</v>
      </c>
      <c r="Z1363" s="44" t="s">
        <v>1150</v>
      </c>
      <c r="AA1363" s="44" t="s">
        <v>121</v>
      </c>
    </row>
    <row r="1364" spans="1:27" hidden="1" x14ac:dyDescent="0.25">
      <c r="A1364" s="26">
        <v>482</v>
      </c>
      <c r="B1364" s="19" t="s">
        <v>1669</v>
      </c>
      <c r="C1364" s="44" t="s">
        <v>114</v>
      </c>
      <c r="D1364" s="19" t="s">
        <v>1648</v>
      </c>
      <c r="E1364" s="19">
        <v>40</v>
      </c>
      <c r="F1364" s="19">
        <v>544</v>
      </c>
      <c r="G1364" s="19">
        <v>623</v>
      </c>
      <c r="H1364" s="19">
        <v>1</v>
      </c>
      <c r="I1364" s="79">
        <v>83.58</v>
      </c>
      <c r="J1364" s="79">
        <v>83.58</v>
      </c>
      <c r="K1364" s="19" t="s">
        <v>146</v>
      </c>
      <c r="L1364" s="19" t="s">
        <v>1643</v>
      </c>
      <c r="N1364" s="19" t="s">
        <v>128</v>
      </c>
      <c r="Q1364" s="20">
        <v>4</v>
      </c>
      <c r="R1364" s="65" t="s">
        <v>1149</v>
      </c>
      <c r="V1364" s="19" t="s">
        <v>119</v>
      </c>
      <c r="X1364" s="19" t="s">
        <v>129</v>
      </c>
      <c r="Z1364" s="44" t="s">
        <v>1150</v>
      </c>
      <c r="AA1364" s="44" t="s">
        <v>121</v>
      </c>
    </row>
    <row r="1365" spans="1:27" hidden="1" x14ac:dyDescent="0.25">
      <c r="A1365" s="26">
        <v>483</v>
      </c>
      <c r="B1365" s="19" t="s">
        <v>1635</v>
      </c>
      <c r="C1365" s="44" t="s">
        <v>114</v>
      </c>
      <c r="D1365" s="19" t="s">
        <v>1018</v>
      </c>
      <c r="E1365" s="19">
        <v>40</v>
      </c>
      <c r="F1365" s="19">
        <v>559</v>
      </c>
      <c r="G1365" s="19">
        <v>744</v>
      </c>
      <c r="H1365" s="19">
        <v>1</v>
      </c>
      <c r="I1365" s="79">
        <v>108.39</v>
      </c>
      <c r="J1365" s="79">
        <v>108.39</v>
      </c>
      <c r="K1365" s="19" t="s">
        <v>146</v>
      </c>
      <c r="L1365" s="19" t="s">
        <v>1643</v>
      </c>
      <c r="N1365" s="19" t="s">
        <v>128</v>
      </c>
      <c r="Q1365" s="20">
        <v>4</v>
      </c>
      <c r="R1365" s="65" t="s">
        <v>1149</v>
      </c>
      <c r="V1365" s="19" t="s">
        <v>119</v>
      </c>
      <c r="X1365" s="19" t="s">
        <v>129</v>
      </c>
      <c r="Z1365" s="44" t="s">
        <v>1150</v>
      </c>
      <c r="AA1365" s="44" t="s">
        <v>121</v>
      </c>
    </row>
    <row r="1366" spans="1:27" hidden="1" x14ac:dyDescent="0.25">
      <c r="A1366" s="26">
        <v>484</v>
      </c>
      <c r="B1366" s="19" t="s">
        <v>1670</v>
      </c>
      <c r="C1366" s="44" t="s">
        <v>114</v>
      </c>
      <c r="D1366" s="19" t="s">
        <v>1018</v>
      </c>
      <c r="E1366" s="19">
        <v>40</v>
      </c>
      <c r="F1366" s="19">
        <v>559</v>
      </c>
      <c r="G1366" s="19">
        <v>744</v>
      </c>
      <c r="H1366" s="19">
        <v>3</v>
      </c>
      <c r="I1366" s="79">
        <v>108.39</v>
      </c>
      <c r="J1366" s="79">
        <v>325.17</v>
      </c>
      <c r="K1366" s="19" t="s">
        <v>146</v>
      </c>
      <c r="L1366" s="19" t="s">
        <v>1643</v>
      </c>
      <c r="N1366" s="19" t="s">
        <v>128</v>
      </c>
      <c r="Q1366" s="20">
        <v>4</v>
      </c>
      <c r="R1366" s="65" t="s">
        <v>1149</v>
      </c>
      <c r="V1366" s="19" t="s">
        <v>119</v>
      </c>
      <c r="X1366" s="19" t="s">
        <v>129</v>
      </c>
      <c r="Z1366" s="44" t="s">
        <v>1150</v>
      </c>
      <c r="AA1366" s="44" t="s">
        <v>121</v>
      </c>
    </row>
    <row r="1367" spans="1:27" hidden="1" x14ac:dyDescent="0.25">
      <c r="A1367" s="26">
        <v>485</v>
      </c>
      <c r="B1367" s="19" t="s">
        <v>1671</v>
      </c>
      <c r="C1367" s="44" t="s">
        <v>114</v>
      </c>
      <c r="D1367" s="19" t="s">
        <v>1018</v>
      </c>
      <c r="E1367" s="19">
        <v>40</v>
      </c>
      <c r="F1367" s="19">
        <v>559</v>
      </c>
      <c r="G1367" s="19">
        <v>744</v>
      </c>
      <c r="H1367" s="19">
        <v>3</v>
      </c>
      <c r="I1367" s="79">
        <v>108.39</v>
      </c>
      <c r="J1367" s="79">
        <v>325.17</v>
      </c>
      <c r="K1367" s="19" t="s">
        <v>146</v>
      </c>
      <c r="L1367" s="19" t="s">
        <v>1643</v>
      </c>
      <c r="N1367" s="19" t="s">
        <v>128</v>
      </c>
      <c r="Q1367" s="20">
        <v>4</v>
      </c>
      <c r="R1367" s="65" t="s">
        <v>1149</v>
      </c>
      <c r="V1367" s="19" t="s">
        <v>119</v>
      </c>
      <c r="X1367" s="19" t="s">
        <v>129</v>
      </c>
      <c r="Z1367" s="44" t="s">
        <v>1150</v>
      </c>
      <c r="AA1367" s="44" t="s">
        <v>121</v>
      </c>
    </row>
    <row r="1368" spans="1:27" hidden="1" x14ac:dyDescent="0.25">
      <c r="A1368" s="26">
        <v>486</v>
      </c>
      <c r="B1368" s="19" t="s">
        <v>1672</v>
      </c>
      <c r="C1368" s="44" t="s">
        <v>114</v>
      </c>
      <c r="D1368" s="19" t="s">
        <v>1018</v>
      </c>
      <c r="E1368" s="19">
        <v>40</v>
      </c>
      <c r="F1368" s="19">
        <v>559</v>
      </c>
      <c r="G1368" s="19">
        <v>744</v>
      </c>
      <c r="H1368" s="19">
        <v>2</v>
      </c>
      <c r="I1368" s="79">
        <v>108.39</v>
      </c>
      <c r="J1368" s="79">
        <v>216.78</v>
      </c>
      <c r="K1368" s="19" t="s">
        <v>146</v>
      </c>
      <c r="L1368" s="19" t="s">
        <v>1643</v>
      </c>
      <c r="N1368" s="19" t="s">
        <v>128</v>
      </c>
      <c r="Q1368" s="20">
        <v>4</v>
      </c>
      <c r="R1368" s="65" t="s">
        <v>1149</v>
      </c>
      <c r="V1368" s="19" t="s">
        <v>119</v>
      </c>
      <c r="X1368" s="19" t="s">
        <v>129</v>
      </c>
      <c r="Z1368" s="44" t="s">
        <v>1150</v>
      </c>
      <c r="AA1368" s="44" t="s">
        <v>121</v>
      </c>
    </row>
    <row r="1369" spans="1:27" hidden="1" x14ac:dyDescent="0.25">
      <c r="A1369" s="26">
        <v>487</v>
      </c>
      <c r="B1369" s="19" t="s">
        <v>1673</v>
      </c>
      <c r="C1369" s="44" t="s">
        <v>114</v>
      </c>
      <c r="D1369" s="19" t="s">
        <v>1028</v>
      </c>
      <c r="E1369" s="19">
        <v>40</v>
      </c>
      <c r="F1369" s="19">
        <v>544</v>
      </c>
      <c r="G1369" s="19">
        <v>675</v>
      </c>
      <c r="H1369" s="19">
        <v>2</v>
      </c>
      <c r="I1369" s="79">
        <v>93.37</v>
      </c>
      <c r="J1369" s="79">
        <v>186.74</v>
      </c>
      <c r="K1369" s="19" t="s">
        <v>146</v>
      </c>
      <c r="L1369" s="19" t="s">
        <v>1643</v>
      </c>
      <c r="N1369" s="19" t="s">
        <v>128</v>
      </c>
      <c r="Q1369" s="20">
        <v>4</v>
      </c>
      <c r="R1369" s="65" t="s">
        <v>1149</v>
      </c>
      <c r="V1369" s="19" t="s">
        <v>119</v>
      </c>
      <c r="X1369" s="19" t="s">
        <v>129</v>
      </c>
      <c r="Z1369" s="44" t="s">
        <v>1150</v>
      </c>
      <c r="AA1369" s="44" t="s">
        <v>121</v>
      </c>
    </row>
    <row r="1370" spans="1:27" hidden="1" x14ac:dyDescent="0.25">
      <c r="A1370" s="26">
        <v>488</v>
      </c>
      <c r="B1370" s="19" t="s">
        <v>1674</v>
      </c>
      <c r="C1370" s="44" t="s">
        <v>114</v>
      </c>
      <c r="D1370" s="19" t="s">
        <v>1018</v>
      </c>
      <c r="E1370" s="19">
        <v>40</v>
      </c>
      <c r="F1370" s="19">
        <v>559</v>
      </c>
      <c r="G1370" s="19">
        <v>744</v>
      </c>
      <c r="H1370" s="19">
        <v>3</v>
      </c>
      <c r="I1370" s="79">
        <v>108.39</v>
      </c>
      <c r="J1370" s="79">
        <v>325.17</v>
      </c>
      <c r="K1370" s="19" t="s">
        <v>146</v>
      </c>
      <c r="L1370" s="19" t="s">
        <v>1643</v>
      </c>
      <c r="N1370" s="19" t="s">
        <v>128</v>
      </c>
      <c r="Q1370" s="20">
        <v>4</v>
      </c>
      <c r="R1370" s="65" t="s">
        <v>1149</v>
      </c>
      <c r="V1370" s="19" t="s">
        <v>119</v>
      </c>
      <c r="X1370" s="19" t="s">
        <v>129</v>
      </c>
      <c r="Z1370" s="44" t="s">
        <v>1150</v>
      </c>
      <c r="AA1370" s="44" t="s">
        <v>121</v>
      </c>
    </row>
    <row r="1371" spans="1:27" hidden="1" x14ac:dyDescent="0.25">
      <c r="A1371" s="26">
        <v>489</v>
      </c>
      <c r="B1371" s="19" t="s">
        <v>1675</v>
      </c>
      <c r="C1371" s="44" t="s">
        <v>114</v>
      </c>
      <c r="D1371" s="19" t="s">
        <v>1028</v>
      </c>
      <c r="E1371" s="19">
        <v>40</v>
      </c>
      <c r="F1371" s="19">
        <v>544</v>
      </c>
      <c r="G1371" s="19">
        <v>675</v>
      </c>
      <c r="H1371" s="19">
        <v>1</v>
      </c>
      <c r="I1371" s="79">
        <v>93.37</v>
      </c>
      <c r="J1371" s="79">
        <v>93.37</v>
      </c>
      <c r="K1371" s="19" t="s">
        <v>146</v>
      </c>
      <c r="L1371" s="19" t="s">
        <v>1643</v>
      </c>
      <c r="N1371" s="19" t="s">
        <v>128</v>
      </c>
      <c r="Q1371" s="20">
        <v>4</v>
      </c>
      <c r="R1371" s="65" t="s">
        <v>1149</v>
      </c>
      <c r="V1371" s="19" t="s">
        <v>119</v>
      </c>
      <c r="X1371" s="19" t="s">
        <v>129</v>
      </c>
      <c r="Z1371" s="44" t="s">
        <v>1150</v>
      </c>
      <c r="AA1371" s="44" t="s">
        <v>121</v>
      </c>
    </row>
    <row r="1372" spans="1:27" hidden="1" x14ac:dyDescent="0.25">
      <c r="A1372" s="26">
        <v>490</v>
      </c>
      <c r="B1372" s="19" t="s">
        <v>1676</v>
      </c>
      <c r="C1372" s="44" t="s">
        <v>114</v>
      </c>
      <c r="D1372" s="19" t="s">
        <v>1648</v>
      </c>
      <c r="E1372" s="19">
        <v>40</v>
      </c>
      <c r="F1372" s="19">
        <v>544</v>
      </c>
      <c r="G1372" s="19">
        <v>623</v>
      </c>
      <c r="H1372" s="19">
        <v>1</v>
      </c>
      <c r="I1372" s="79">
        <v>83.58</v>
      </c>
      <c r="J1372" s="79">
        <v>83.58</v>
      </c>
      <c r="K1372" s="19" t="s">
        <v>146</v>
      </c>
      <c r="L1372" s="19" t="s">
        <v>1643</v>
      </c>
      <c r="N1372" s="19" t="s">
        <v>128</v>
      </c>
      <c r="Q1372" s="20">
        <v>4</v>
      </c>
      <c r="R1372" s="65" t="s">
        <v>1149</v>
      </c>
      <c r="V1372" s="19" t="s">
        <v>119</v>
      </c>
      <c r="X1372" s="19" t="s">
        <v>129</v>
      </c>
      <c r="Z1372" s="44" t="s">
        <v>1150</v>
      </c>
      <c r="AA1372" s="44" t="s">
        <v>121</v>
      </c>
    </row>
    <row r="1373" spans="1:27" hidden="1" x14ac:dyDescent="0.25">
      <c r="A1373" s="26">
        <v>491</v>
      </c>
      <c r="B1373" s="19" t="s">
        <v>1677</v>
      </c>
      <c r="C1373" s="44" t="s">
        <v>114</v>
      </c>
      <c r="D1373" s="19" t="s">
        <v>1627</v>
      </c>
      <c r="E1373" s="19">
        <v>40</v>
      </c>
      <c r="F1373" s="19">
        <v>559</v>
      </c>
      <c r="G1373" s="19">
        <v>687</v>
      </c>
      <c r="H1373" s="19">
        <v>1</v>
      </c>
      <c r="I1373" s="79">
        <v>97.29</v>
      </c>
      <c r="J1373" s="79">
        <v>97.29</v>
      </c>
      <c r="K1373" s="19" t="s">
        <v>146</v>
      </c>
      <c r="L1373" s="19" t="s">
        <v>1643</v>
      </c>
      <c r="N1373" s="19" t="s">
        <v>128</v>
      </c>
      <c r="Q1373" s="20">
        <v>4</v>
      </c>
      <c r="R1373" s="65" t="s">
        <v>1149</v>
      </c>
      <c r="V1373" s="19" t="s">
        <v>119</v>
      </c>
      <c r="X1373" s="19" t="s">
        <v>129</v>
      </c>
      <c r="Z1373" s="44" t="s">
        <v>1150</v>
      </c>
      <c r="AA1373" s="44" t="s">
        <v>121</v>
      </c>
    </row>
    <row r="1374" spans="1:27" hidden="1" x14ac:dyDescent="0.25">
      <c r="A1374" s="26">
        <v>492</v>
      </c>
      <c r="B1374" s="19" t="s">
        <v>1678</v>
      </c>
      <c r="C1374" s="44" t="s">
        <v>114</v>
      </c>
      <c r="D1374" s="19" t="s">
        <v>1642</v>
      </c>
      <c r="E1374" s="19">
        <v>40</v>
      </c>
      <c r="F1374" s="19">
        <v>622</v>
      </c>
      <c r="G1374" s="19">
        <v>637</v>
      </c>
      <c r="H1374" s="19">
        <v>1</v>
      </c>
      <c r="I1374" s="79">
        <v>92.16</v>
      </c>
      <c r="J1374" s="79">
        <v>92.16</v>
      </c>
      <c r="K1374" s="19" t="s">
        <v>146</v>
      </c>
      <c r="L1374" s="19" t="s">
        <v>1643</v>
      </c>
      <c r="N1374" s="19" t="s">
        <v>128</v>
      </c>
      <c r="Q1374" s="20">
        <v>4</v>
      </c>
      <c r="R1374" s="65" t="s">
        <v>1149</v>
      </c>
      <c r="V1374" s="19" t="s">
        <v>119</v>
      </c>
      <c r="X1374" s="19" t="s">
        <v>129</v>
      </c>
      <c r="Z1374" s="44" t="s">
        <v>1150</v>
      </c>
      <c r="AA1374" s="44" t="s">
        <v>121</v>
      </c>
    </row>
    <row r="1375" spans="1:27" hidden="1" x14ac:dyDescent="0.25">
      <c r="A1375" s="26">
        <v>493</v>
      </c>
      <c r="B1375" s="19" t="s">
        <v>1695</v>
      </c>
      <c r="C1375" s="44" t="s">
        <v>114</v>
      </c>
      <c r="D1375" s="19" t="s">
        <v>1033</v>
      </c>
      <c r="E1375" s="19">
        <v>50</v>
      </c>
      <c r="F1375" s="19">
        <v>750</v>
      </c>
      <c r="G1375" s="19">
        <v>11995</v>
      </c>
      <c r="H1375" s="19">
        <v>1</v>
      </c>
      <c r="I1375" s="79">
        <v>3531.03</v>
      </c>
      <c r="J1375" s="79">
        <v>3531.03</v>
      </c>
      <c r="K1375" s="19" t="s">
        <v>1080</v>
      </c>
      <c r="L1375" s="19" t="s">
        <v>1682</v>
      </c>
      <c r="Q1375" s="20">
        <v>4</v>
      </c>
      <c r="R1375" s="65" t="s">
        <v>5136</v>
      </c>
      <c r="U1375" s="19" t="s">
        <v>23</v>
      </c>
      <c r="V1375" s="19" t="s">
        <v>119</v>
      </c>
      <c r="Y1375" s="19" t="s">
        <v>129</v>
      </c>
      <c r="Z1375" s="44" t="s">
        <v>5207</v>
      </c>
      <c r="AA1375" s="44" t="s">
        <v>121</v>
      </c>
    </row>
    <row r="1376" spans="1:27" hidden="1" x14ac:dyDescent="0.25">
      <c r="A1376" s="26">
        <v>494</v>
      </c>
      <c r="B1376" s="19" t="s">
        <v>1689</v>
      </c>
      <c r="C1376" s="44" t="s">
        <v>114</v>
      </c>
      <c r="D1376" s="19" t="s">
        <v>1033</v>
      </c>
      <c r="E1376" s="19">
        <v>50</v>
      </c>
      <c r="F1376" s="19">
        <v>750</v>
      </c>
      <c r="G1376" s="19">
        <v>11995</v>
      </c>
      <c r="H1376" s="19">
        <v>1</v>
      </c>
      <c r="I1376" s="79">
        <v>3531.03</v>
      </c>
      <c r="J1376" s="79">
        <v>3531.03</v>
      </c>
      <c r="K1376" s="19" t="s">
        <v>1080</v>
      </c>
      <c r="L1376" s="19" t="s">
        <v>1682</v>
      </c>
      <c r="Q1376" s="20">
        <v>4</v>
      </c>
      <c r="R1376" s="65" t="s">
        <v>5136</v>
      </c>
      <c r="U1376" s="19" t="s">
        <v>23</v>
      </c>
      <c r="V1376" s="19" t="s">
        <v>119</v>
      </c>
      <c r="Y1376" s="19" t="s">
        <v>129</v>
      </c>
      <c r="Z1376" s="44" t="s">
        <v>5207</v>
      </c>
      <c r="AA1376" s="44" t="s">
        <v>121</v>
      </c>
    </row>
    <row r="1377" spans="1:27" hidden="1" x14ac:dyDescent="0.25">
      <c r="A1377" s="26">
        <v>495</v>
      </c>
      <c r="B1377" s="19" t="s">
        <v>1690</v>
      </c>
      <c r="C1377" s="44" t="s">
        <v>114</v>
      </c>
      <c r="D1377" s="19" t="s">
        <v>1033</v>
      </c>
      <c r="E1377" s="19">
        <v>50</v>
      </c>
      <c r="F1377" s="19">
        <v>750</v>
      </c>
      <c r="G1377" s="19">
        <v>11995</v>
      </c>
      <c r="H1377" s="19">
        <v>1</v>
      </c>
      <c r="I1377" s="79">
        <v>3531.03</v>
      </c>
      <c r="J1377" s="79">
        <v>3531.03</v>
      </c>
      <c r="K1377" s="19" t="s">
        <v>1080</v>
      </c>
      <c r="L1377" s="19" t="s">
        <v>1682</v>
      </c>
      <c r="Q1377" s="20">
        <v>4</v>
      </c>
      <c r="R1377" s="65" t="s">
        <v>5136</v>
      </c>
      <c r="U1377" s="19" t="s">
        <v>23</v>
      </c>
      <c r="V1377" s="19" t="s">
        <v>119</v>
      </c>
      <c r="Y1377" s="19" t="s">
        <v>129</v>
      </c>
      <c r="Z1377" s="44" t="s">
        <v>5207</v>
      </c>
      <c r="AA1377" s="44" t="s">
        <v>121</v>
      </c>
    </row>
    <row r="1378" spans="1:27" hidden="1" x14ac:dyDescent="0.25">
      <c r="A1378" s="26">
        <v>496</v>
      </c>
      <c r="B1378" s="19" t="s">
        <v>1698</v>
      </c>
      <c r="C1378" s="44" t="s">
        <v>114</v>
      </c>
      <c r="D1378" s="19" t="s">
        <v>1033</v>
      </c>
      <c r="E1378" s="19">
        <v>50</v>
      </c>
      <c r="F1378" s="19">
        <v>750</v>
      </c>
      <c r="G1378" s="19">
        <v>11995</v>
      </c>
      <c r="H1378" s="19">
        <v>1</v>
      </c>
      <c r="I1378" s="79">
        <v>3531.03</v>
      </c>
      <c r="J1378" s="79">
        <v>3531.03</v>
      </c>
      <c r="K1378" s="19" t="s">
        <v>1080</v>
      </c>
      <c r="L1378" s="19" t="s">
        <v>1685</v>
      </c>
      <c r="Q1378" s="20">
        <v>4</v>
      </c>
      <c r="R1378" s="65" t="s">
        <v>5136</v>
      </c>
      <c r="U1378" s="19" t="s">
        <v>23</v>
      </c>
      <c r="V1378" s="19" t="s">
        <v>119</v>
      </c>
      <c r="Y1378" s="19" t="s">
        <v>129</v>
      </c>
      <c r="Z1378" s="44" t="s">
        <v>5207</v>
      </c>
      <c r="AA1378" s="44" t="s">
        <v>121</v>
      </c>
    </row>
    <row r="1379" spans="1:27" hidden="1" x14ac:dyDescent="0.25">
      <c r="A1379" s="26">
        <v>497</v>
      </c>
      <c r="B1379" s="19" t="s">
        <v>1699</v>
      </c>
      <c r="C1379" s="44" t="s">
        <v>114</v>
      </c>
      <c r="D1379" s="19" t="s">
        <v>1033</v>
      </c>
      <c r="E1379" s="19">
        <v>50</v>
      </c>
      <c r="F1379" s="19">
        <v>750</v>
      </c>
      <c r="G1379" s="19">
        <v>11995</v>
      </c>
      <c r="H1379" s="19">
        <v>1</v>
      </c>
      <c r="I1379" s="79">
        <v>3531.03</v>
      </c>
      <c r="J1379" s="79">
        <v>3531.03</v>
      </c>
      <c r="K1379" s="19" t="s">
        <v>1080</v>
      </c>
      <c r="L1379" s="19" t="s">
        <v>1685</v>
      </c>
      <c r="Q1379" s="20">
        <v>4</v>
      </c>
      <c r="R1379" s="65" t="s">
        <v>5136</v>
      </c>
      <c r="U1379" s="19" t="s">
        <v>23</v>
      </c>
      <c r="V1379" s="19" t="s">
        <v>119</v>
      </c>
      <c r="Y1379" s="19" t="s">
        <v>129</v>
      </c>
      <c r="Z1379" s="44" t="s">
        <v>5207</v>
      </c>
      <c r="AA1379" s="44" t="s">
        <v>121</v>
      </c>
    </row>
    <row r="1380" spans="1:27" hidden="1" x14ac:dyDescent="0.25">
      <c r="A1380" s="26">
        <v>498</v>
      </c>
      <c r="B1380" s="19" t="s">
        <v>1696</v>
      </c>
      <c r="C1380" s="44" t="s">
        <v>114</v>
      </c>
      <c r="D1380" s="19" t="s">
        <v>1033</v>
      </c>
      <c r="E1380" s="19">
        <v>50</v>
      </c>
      <c r="F1380" s="19">
        <v>750</v>
      </c>
      <c r="G1380" s="19">
        <v>11995</v>
      </c>
      <c r="H1380" s="19">
        <v>1</v>
      </c>
      <c r="I1380" s="79">
        <v>3531.03</v>
      </c>
      <c r="J1380" s="79">
        <v>3531.03</v>
      </c>
      <c r="K1380" s="19" t="s">
        <v>1080</v>
      </c>
      <c r="L1380" s="19" t="s">
        <v>1685</v>
      </c>
      <c r="Q1380" s="20">
        <v>4</v>
      </c>
      <c r="R1380" s="65" t="s">
        <v>5136</v>
      </c>
      <c r="U1380" s="19" t="s">
        <v>23</v>
      </c>
      <c r="V1380" s="19" t="s">
        <v>119</v>
      </c>
      <c r="Y1380" s="19" t="s">
        <v>129</v>
      </c>
      <c r="Z1380" s="44" t="s">
        <v>5207</v>
      </c>
      <c r="AA1380" s="44" t="s">
        <v>121</v>
      </c>
    </row>
    <row r="1381" spans="1:27" hidden="1" x14ac:dyDescent="0.25">
      <c r="A1381" s="26">
        <v>499</v>
      </c>
      <c r="B1381" s="19" t="s">
        <v>1686</v>
      </c>
      <c r="C1381" s="44" t="s">
        <v>114</v>
      </c>
      <c r="D1381" s="19" t="s">
        <v>1033</v>
      </c>
      <c r="E1381" s="19">
        <v>50</v>
      </c>
      <c r="F1381" s="19">
        <v>750</v>
      </c>
      <c r="G1381" s="19">
        <v>11995</v>
      </c>
      <c r="H1381" s="19">
        <v>1</v>
      </c>
      <c r="I1381" s="79">
        <v>3531.03</v>
      </c>
      <c r="J1381" s="79">
        <v>3531.03</v>
      </c>
      <c r="K1381" s="19" t="s">
        <v>1080</v>
      </c>
      <c r="L1381" s="19" t="s">
        <v>1688</v>
      </c>
      <c r="Q1381" s="20">
        <v>4</v>
      </c>
      <c r="R1381" s="65" t="s">
        <v>5136</v>
      </c>
      <c r="U1381" s="19" t="s">
        <v>23</v>
      </c>
      <c r="V1381" s="19" t="s">
        <v>119</v>
      </c>
      <c r="Y1381" s="19" t="s">
        <v>129</v>
      </c>
      <c r="Z1381" s="44" t="s">
        <v>5207</v>
      </c>
      <c r="AA1381" s="44" t="s">
        <v>121</v>
      </c>
    </row>
    <row r="1382" spans="1:27" hidden="1" x14ac:dyDescent="0.25">
      <c r="A1382" s="26">
        <v>500</v>
      </c>
      <c r="B1382" s="19" t="s">
        <v>1687</v>
      </c>
      <c r="C1382" s="44" t="s">
        <v>114</v>
      </c>
      <c r="D1382" s="19" t="s">
        <v>1033</v>
      </c>
      <c r="E1382" s="19">
        <v>50</v>
      </c>
      <c r="F1382" s="19">
        <v>750</v>
      </c>
      <c r="G1382" s="19">
        <v>11995</v>
      </c>
      <c r="H1382" s="19">
        <v>1</v>
      </c>
      <c r="I1382" s="79">
        <v>3531.03</v>
      </c>
      <c r="J1382" s="79">
        <v>3531.03</v>
      </c>
      <c r="K1382" s="19" t="s">
        <v>1080</v>
      </c>
      <c r="L1382" s="19" t="s">
        <v>1688</v>
      </c>
      <c r="Q1382" s="20">
        <v>4</v>
      </c>
      <c r="R1382" s="65" t="s">
        <v>5136</v>
      </c>
      <c r="U1382" s="19" t="s">
        <v>23</v>
      </c>
      <c r="V1382" s="19" t="s">
        <v>119</v>
      </c>
      <c r="Y1382" s="19" t="s">
        <v>129</v>
      </c>
      <c r="Z1382" s="44" t="s">
        <v>5207</v>
      </c>
      <c r="AA1382" s="44" t="s">
        <v>121</v>
      </c>
    </row>
    <row r="1383" spans="1:27" hidden="1" x14ac:dyDescent="0.25">
      <c r="A1383" s="26">
        <v>501</v>
      </c>
      <c r="B1383" s="19" t="s">
        <v>1683</v>
      </c>
      <c r="C1383" s="44" t="s">
        <v>114</v>
      </c>
      <c r="D1383" s="19" t="s">
        <v>1033</v>
      </c>
      <c r="E1383" s="19">
        <v>50</v>
      </c>
      <c r="F1383" s="19">
        <v>750</v>
      </c>
      <c r="G1383" s="19">
        <v>11995</v>
      </c>
      <c r="H1383" s="19">
        <v>1</v>
      </c>
      <c r="I1383" s="79">
        <v>3531.03</v>
      </c>
      <c r="J1383" s="79">
        <v>3531.03</v>
      </c>
      <c r="K1383" s="19" t="s">
        <v>1080</v>
      </c>
      <c r="L1383" s="19" t="s">
        <v>1688</v>
      </c>
      <c r="Q1383" s="20">
        <v>4</v>
      </c>
      <c r="R1383" s="65" t="s">
        <v>5136</v>
      </c>
      <c r="U1383" s="19" t="s">
        <v>23</v>
      </c>
      <c r="V1383" s="19" t="s">
        <v>119</v>
      </c>
      <c r="Y1383" s="19" t="s">
        <v>129</v>
      </c>
      <c r="Z1383" s="44" t="s">
        <v>5207</v>
      </c>
      <c r="AA1383" s="44" t="s">
        <v>121</v>
      </c>
    </row>
    <row r="1384" spans="1:27" hidden="1" x14ac:dyDescent="0.25">
      <c r="A1384" s="26">
        <v>502</v>
      </c>
      <c r="B1384" s="19" t="s">
        <v>1679</v>
      </c>
      <c r="C1384" s="44" t="s">
        <v>114</v>
      </c>
      <c r="D1384" s="19" t="s">
        <v>1680</v>
      </c>
      <c r="E1384" s="19">
        <v>50</v>
      </c>
      <c r="F1384" s="19">
        <v>100</v>
      </c>
      <c r="G1384" s="19">
        <v>12000</v>
      </c>
      <c r="H1384" s="19">
        <v>4</v>
      </c>
      <c r="I1384" s="79">
        <v>471</v>
      </c>
      <c r="J1384" s="79">
        <v>1884</v>
      </c>
      <c r="K1384" s="19" t="s">
        <v>1681</v>
      </c>
      <c r="L1384" s="19" t="s">
        <v>1691</v>
      </c>
      <c r="Q1384" s="20">
        <v>4</v>
      </c>
      <c r="R1384" s="65" t="s">
        <v>1149</v>
      </c>
      <c r="V1384" s="19" t="s">
        <v>119</v>
      </c>
      <c r="Z1384" s="44" t="s">
        <v>1150</v>
      </c>
      <c r="AA1384" s="44" t="s">
        <v>121</v>
      </c>
    </row>
    <row r="1385" spans="1:27" hidden="1" x14ac:dyDescent="0.25">
      <c r="A1385" s="26">
        <v>503</v>
      </c>
      <c r="B1385" s="19" t="s">
        <v>1692</v>
      </c>
      <c r="C1385" s="44" t="s">
        <v>114</v>
      </c>
      <c r="D1385" s="19" t="s">
        <v>1033</v>
      </c>
      <c r="E1385" s="19">
        <v>50</v>
      </c>
      <c r="F1385" s="19">
        <v>750</v>
      </c>
      <c r="G1385" s="19">
        <v>11995</v>
      </c>
      <c r="H1385" s="19">
        <v>1</v>
      </c>
      <c r="I1385" s="79">
        <v>3531.03</v>
      </c>
      <c r="J1385" s="79">
        <v>3531.03</v>
      </c>
      <c r="K1385" s="19" t="s">
        <v>1681</v>
      </c>
      <c r="L1385" s="19" t="s">
        <v>1691</v>
      </c>
      <c r="Q1385" s="20">
        <v>4</v>
      </c>
      <c r="R1385" s="65" t="s">
        <v>1149</v>
      </c>
      <c r="V1385" s="19" t="s">
        <v>119</v>
      </c>
      <c r="Y1385" s="19" t="s">
        <v>129</v>
      </c>
      <c r="Z1385" s="44" t="s">
        <v>1150</v>
      </c>
      <c r="AA1385" s="44" t="s">
        <v>121</v>
      </c>
    </row>
    <row r="1386" spans="1:27" hidden="1" x14ac:dyDescent="0.25">
      <c r="A1386" s="26">
        <v>504</v>
      </c>
      <c r="B1386" s="19" t="s">
        <v>1693</v>
      </c>
      <c r="C1386" s="44" t="s">
        <v>114</v>
      </c>
      <c r="D1386" s="19" t="s">
        <v>1033</v>
      </c>
      <c r="E1386" s="19">
        <v>50</v>
      </c>
      <c r="F1386" s="19">
        <v>750</v>
      </c>
      <c r="G1386" s="19">
        <v>11995</v>
      </c>
      <c r="H1386" s="19">
        <v>1</v>
      </c>
      <c r="I1386" s="79">
        <v>3531.03</v>
      </c>
      <c r="J1386" s="79">
        <v>3531.03</v>
      </c>
      <c r="K1386" s="19" t="s">
        <v>1681</v>
      </c>
      <c r="L1386" s="19" t="s">
        <v>1691</v>
      </c>
      <c r="Q1386" s="20">
        <v>4</v>
      </c>
      <c r="R1386" s="65" t="s">
        <v>1149</v>
      </c>
      <c r="V1386" s="19" t="s">
        <v>119</v>
      </c>
      <c r="Y1386" s="19" t="s">
        <v>129</v>
      </c>
      <c r="Z1386" s="44" t="s">
        <v>1150</v>
      </c>
      <c r="AA1386" s="44" t="s">
        <v>121</v>
      </c>
    </row>
    <row r="1387" spans="1:27" hidden="1" x14ac:dyDescent="0.25">
      <c r="A1387" s="26">
        <v>505</v>
      </c>
      <c r="B1387" s="19" t="s">
        <v>1679</v>
      </c>
      <c r="C1387" s="44" t="s">
        <v>114</v>
      </c>
      <c r="D1387" s="19" t="s">
        <v>1680</v>
      </c>
      <c r="E1387" s="19">
        <v>50</v>
      </c>
      <c r="F1387" s="19">
        <v>100</v>
      </c>
      <c r="G1387" s="19">
        <v>12000</v>
      </c>
      <c r="H1387" s="19">
        <v>14</v>
      </c>
      <c r="I1387" s="79">
        <v>471</v>
      </c>
      <c r="J1387" s="79">
        <v>6594</v>
      </c>
      <c r="K1387" s="19" t="s">
        <v>1080</v>
      </c>
      <c r="L1387" s="19" t="s">
        <v>1694</v>
      </c>
      <c r="Q1387" s="20">
        <v>4</v>
      </c>
      <c r="R1387" s="65" t="s">
        <v>5136</v>
      </c>
      <c r="U1387" s="19" t="s">
        <v>23</v>
      </c>
      <c r="V1387" s="19" t="s">
        <v>119</v>
      </c>
      <c r="Z1387" s="44" t="s">
        <v>5207</v>
      </c>
      <c r="AA1387" s="44" t="s">
        <v>121</v>
      </c>
    </row>
    <row r="1388" spans="1:27" hidden="1" x14ac:dyDescent="0.25">
      <c r="A1388" s="26">
        <v>506</v>
      </c>
      <c r="B1388" s="19" t="s">
        <v>1684</v>
      </c>
      <c r="C1388" s="44" t="s">
        <v>114</v>
      </c>
      <c r="D1388" s="19" t="s">
        <v>1033</v>
      </c>
      <c r="E1388" s="19">
        <v>50</v>
      </c>
      <c r="F1388" s="19">
        <v>750</v>
      </c>
      <c r="G1388" s="19">
        <v>11995</v>
      </c>
      <c r="H1388" s="19">
        <v>1</v>
      </c>
      <c r="I1388" s="79">
        <v>3531.03</v>
      </c>
      <c r="J1388" s="79">
        <v>3531.03</v>
      </c>
      <c r="K1388" s="19" t="s">
        <v>1080</v>
      </c>
      <c r="L1388" s="19" t="s">
        <v>1694</v>
      </c>
      <c r="Q1388" s="20">
        <v>4</v>
      </c>
      <c r="R1388" s="65" t="s">
        <v>5136</v>
      </c>
      <c r="U1388" s="19" t="s">
        <v>23</v>
      </c>
      <c r="V1388" s="19" t="s">
        <v>119</v>
      </c>
      <c r="Y1388" s="19" t="s">
        <v>129</v>
      </c>
      <c r="Z1388" s="44" t="s">
        <v>5207</v>
      </c>
      <c r="AA1388" s="44" t="s">
        <v>121</v>
      </c>
    </row>
    <row r="1389" spans="1:27" hidden="1" x14ac:dyDescent="0.25">
      <c r="A1389" s="26">
        <v>507</v>
      </c>
      <c r="B1389" s="19" t="s">
        <v>1679</v>
      </c>
      <c r="C1389" s="44" t="s">
        <v>114</v>
      </c>
      <c r="D1389" s="19" t="s">
        <v>1680</v>
      </c>
      <c r="E1389" s="19">
        <v>50</v>
      </c>
      <c r="F1389" s="19">
        <v>100</v>
      </c>
      <c r="G1389" s="19">
        <v>12000</v>
      </c>
      <c r="H1389" s="19">
        <v>6</v>
      </c>
      <c r="I1389" s="79">
        <v>471</v>
      </c>
      <c r="J1389" s="79">
        <v>2826</v>
      </c>
      <c r="K1389" s="19" t="s">
        <v>1080</v>
      </c>
      <c r="L1389" s="19" t="s">
        <v>1697</v>
      </c>
      <c r="Q1389" s="20">
        <v>4</v>
      </c>
      <c r="R1389" s="65" t="s">
        <v>5136</v>
      </c>
      <c r="U1389" s="19" t="s">
        <v>23</v>
      </c>
      <c r="V1389" s="19" t="s">
        <v>119</v>
      </c>
      <c r="Z1389" s="44" t="s">
        <v>5207</v>
      </c>
      <c r="AA1389" s="44" t="s">
        <v>121</v>
      </c>
    </row>
    <row r="1390" spans="1:27" hidden="1" x14ac:dyDescent="0.25">
      <c r="A1390" s="26">
        <v>508</v>
      </c>
      <c r="B1390" s="19" t="s">
        <v>1679</v>
      </c>
      <c r="C1390" s="44" t="s">
        <v>114</v>
      </c>
      <c r="D1390" s="19" t="s">
        <v>1680</v>
      </c>
      <c r="E1390" s="19">
        <v>50</v>
      </c>
      <c r="F1390" s="19">
        <v>100</v>
      </c>
      <c r="G1390" s="19">
        <v>12000</v>
      </c>
      <c r="H1390" s="19">
        <v>1</v>
      </c>
      <c r="I1390" s="79">
        <v>471</v>
      </c>
      <c r="J1390" s="79">
        <v>471</v>
      </c>
      <c r="K1390" s="19" t="s">
        <v>1681</v>
      </c>
      <c r="L1390" s="19" t="s">
        <v>1700</v>
      </c>
      <c r="Q1390" s="20">
        <v>4</v>
      </c>
      <c r="R1390" s="65" t="s">
        <v>1149</v>
      </c>
      <c r="V1390" s="19" t="s">
        <v>119</v>
      </c>
      <c r="Z1390" s="44" t="s">
        <v>1150</v>
      </c>
      <c r="AA1390" s="44" t="s">
        <v>121</v>
      </c>
    </row>
    <row r="1391" spans="1:27" hidden="1" x14ac:dyDescent="0.25">
      <c r="A1391" s="26">
        <v>509</v>
      </c>
      <c r="B1391" s="19" t="s">
        <v>1701</v>
      </c>
      <c r="C1391" s="44" t="s">
        <v>114</v>
      </c>
      <c r="D1391" s="19" t="s">
        <v>1033</v>
      </c>
      <c r="E1391" s="19">
        <v>50</v>
      </c>
      <c r="F1391" s="19">
        <v>750</v>
      </c>
      <c r="G1391" s="19">
        <v>11995</v>
      </c>
      <c r="H1391" s="19">
        <v>1</v>
      </c>
      <c r="I1391" s="79">
        <v>3531.03</v>
      </c>
      <c r="J1391" s="79">
        <v>3531.03</v>
      </c>
      <c r="K1391" s="19" t="s">
        <v>1681</v>
      </c>
      <c r="L1391" s="19" t="s">
        <v>1700</v>
      </c>
      <c r="Q1391" s="20">
        <v>4</v>
      </c>
      <c r="R1391" s="65" t="s">
        <v>1149</v>
      </c>
      <c r="V1391" s="19" t="s">
        <v>119</v>
      </c>
      <c r="Y1391" s="19" t="s">
        <v>129</v>
      </c>
      <c r="Z1391" s="44" t="s">
        <v>1150</v>
      </c>
      <c r="AA1391" s="44" t="s">
        <v>121</v>
      </c>
    </row>
    <row r="1392" spans="1:27" hidden="1" x14ac:dyDescent="0.25">
      <c r="A1392" s="26">
        <v>510</v>
      </c>
      <c r="B1392" s="19" t="s">
        <v>1702</v>
      </c>
      <c r="C1392" s="44" t="s">
        <v>114</v>
      </c>
      <c r="D1392" s="19" t="s">
        <v>1033</v>
      </c>
      <c r="E1392" s="19">
        <v>50</v>
      </c>
      <c r="F1392" s="19">
        <v>750</v>
      </c>
      <c r="G1392" s="19">
        <v>11995</v>
      </c>
      <c r="H1392" s="19">
        <v>1</v>
      </c>
      <c r="I1392" s="79">
        <v>3531.03</v>
      </c>
      <c r="J1392" s="79">
        <v>3531.03</v>
      </c>
      <c r="K1392" s="19" t="s">
        <v>1681</v>
      </c>
      <c r="L1392" s="19" t="s">
        <v>1700</v>
      </c>
      <c r="Q1392" s="20">
        <v>4</v>
      </c>
      <c r="R1392" s="65" t="s">
        <v>1149</v>
      </c>
      <c r="V1392" s="19" t="s">
        <v>119</v>
      </c>
      <c r="Y1392" s="19" t="s">
        <v>129</v>
      </c>
      <c r="Z1392" s="44" t="s">
        <v>1150</v>
      </c>
      <c r="AA1392" s="44" t="s">
        <v>121</v>
      </c>
    </row>
    <row r="1393" spans="1:27" hidden="1" x14ac:dyDescent="0.25">
      <c r="A1393" s="26">
        <v>511</v>
      </c>
      <c r="B1393" s="19" t="s">
        <v>1703</v>
      </c>
      <c r="C1393" s="44" t="s">
        <v>114</v>
      </c>
      <c r="D1393" s="19" t="s">
        <v>1033</v>
      </c>
      <c r="E1393" s="19">
        <v>50</v>
      </c>
      <c r="F1393" s="19">
        <v>750</v>
      </c>
      <c r="G1393" s="19">
        <v>11995</v>
      </c>
      <c r="H1393" s="19">
        <v>1</v>
      </c>
      <c r="I1393" s="79">
        <v>3531.03</v>
      </c>
      <c r="J1393" s="79">
        <v>3531.03</v>
      </c>
      <c r="K1393" s="19" t="s">
        <v>1681</v>
      </c>
      <c r="L1393" s="19" t="s">
        <v>1704</v>
      </c>
      <c r="Q1393" s="20">
        <v>4</v>
      </c>
      <c r="R1393" s="65" t="s">
        <v>1149</v>
      </c>
      <c r="V1393" s="19" t="s">
        <v>119</v>
      </c>
      <c r="Y1393" s="19" t="s">
        <v>129</v>
      </c>
      <c r="Z1393" s="44" t="s">
        <v>1150</v>
      </c>
      <c r="AA1393" s="44" t="s">
        <v>121</v>
      </c>
    </row>
    <row r="1394" spans="1:27" hidden="1" x14ac:dyDescent="0.25">
      <c r="A1394" s="26">
        <v>512</v>
      </c>
      <c r="B1394" s="19" t="s">
        <v>1705</v>
      </c>
      <c r="C1394" s="44" t="s">
        <v>114</v>
      </c>
      <c r="D1394" s="19" t="s">
        <v>1033</v>
      </c>
      <c r="E1394" s="19">
        <v>50</v>
      </c>
      <c r="F1394" s="19">
        <v>750</v>
      </c>
      <c r="G1394" s="19">
        <v>11995</v>
      </c>
      <c r="H1394" s="19">
        <v>1</v>
      </c>
      <c r="I1394" s="79">
        <v>3531.03</v>
      </c>
      <c r="J1394" s="79">
        <v>3531.03</v>
      </c>
      <c r="K1394" s="19" t="s">
        <v>1681</v>
      </c>
      <c r="L1394" s="19" t="s">
        <v>1704</v>
      </c>
      <c r="Q1394" s="20">
        <v>4</v>
      </c>
      <c r="R1394" s="65" t="s">
        <v>1149</v>
      </c>
      <c r="V1394" s="19" t="s">
        <v>119</v>
      </c>
      <c r="Y1394" s="19" t="s">
        <v>129</v>
      </c>
      <c r="Z1394" s="44" t="s">
        <v>1150</v>
      </c>
      <c r="AA1394" s="44" t="s">
        <v>121</v>
      </c>
    </row>
    <row r="1395" spans="1:27" hidden="1" x14ac:dyDescent="0.25">
      <c r="A1395" s="26">
        <v>513</v>
      </c>
      <c r="B1395" s="19" t="s">
        <v>1706</v>
      </c>
      <c r="C1395" s="44" t="s">
        <v>114</v>
      </c>
      <c r="D1395" s="19" t="s">
        <v>1033</v>
      </c>
      <c r="E1395" s="19">
        <v>50</v>
      </c>
      <c r="F1395" s="19">
        <v>750</v>
      </c>
      <c r="G1395" s="19">
        <v>11995</v>
      </c>
      <c r="H1395" s="19">
        <v>1</v>
      </c>
      <c r="I1395" s="79">
        <v>3531.03</v>
      </c>
      <c r="J1395" s="79">
        <v>3531.03</v>
      </c>
      <c r="K1395" s="19" t="s">
        <v>1681</v>
      </c>
      <c r="L1395" s="19" t="s">
        <v>1707</v>
      </c>
      <c r="Q1395" s="20">
        <v>4</v>
      </c>
      <c r="R1395" s="65" t="s">
        <v>1149</v>
      </c>
      <c r="V1395" s="19" t="s">
        <v>119</v>
      </c>
      <c r="Y1395" s="19" t="s">
        <v>129</v>
      </c>
      <c r="Z1395" s="44" t="s">
        <v>1150</v>
      </c>
      <c r="AA1395" s="44" t="s">
        <v>121</v>
      </c>
    </row>
    <row r="1396" spans="1:27" hidden="1" x14ac:dyDescent="0.25">
      <c r="A1396" s="26">
        <v>514</v>
      </c>
      <c r="B1396" s="19" t="s">
        <v>1708</v>
      </c>
      <c r="C1396" s="44" t="s">
        <v>114</v>
      </c>
      <c r="D1396" s="19" t="s">
        <v>1033</v>
      </c>
      <c r="E1396" s="19">
        <v>50</v>
      </c>
      <c r="F1396" s="19">
        <v>750</v>
      </c>
      <c r="G1396" s="19">
        <v>11995</v>
      </c>
      <c r="H1396" s="19">
        <v>1</v>
      </c>
      <c r="I1396" s="79">
        <v>3531.03</v>
      </c>
      <c r="J1396" s="79">
        <v>3531.03</v>
      </c>
      <c r="K1396" s="19" t="s">
        <v>1681</v>
      </c>
      <c r="L1396" s="19" t="s">
        <v>1707</v>
      </c>
      <c r="Q1396" s="20">
        <v>4</v>
      </c>
      <c r="R1396" s="65" t="s">
        <v>1149</v>
      </c>
      <c r="V1396" s="19" t="s">
        <v>119</v>
      </c>
      <c r="Y1396" s="19" t="s">
        <v>129</v>
      </c>
      <c r="Z1396" s="44" t="s">
        <v>1150</v>
      </c>
      <c r="AA1396" s="44" t="s">
        <v>121</v>
      </c>
    </row>
    <row r="1397" spans="1:27" hidden="1" x14ac:dyDescent="0.25">
      <c r="A1397" s="26">
        <v>515</v>
      </c>
      <c r="B1397" s="19" t="s">
        <v>1709</v>
      </c>
      <c r="C1397" s="44" t="s">
        <v>114</v>
      </c>
      <c r="D1397" s="19" t="s">
        <v>1710</v>
      </c>
      <c r="E1397" s="19">
        <v>50</v>
      </c>
      <c r="F1397" s="19">
        <v>630</v>
      </c>
      <c r="G1397" s="19">
        <v>817</v>
      </c>
      <c r="H1397" s="19">
        <v>1</v>
      </c>
      <c r="I1397" s="79">
        <v>166.41</v>
      </c>
      <c r="J1397" s="79">
        <v>166.41</v>
      </c>
      <c r="K1397" s="19" t="s">
        <v>1711</v>
      </c>
      <c r="L1397" s="19" t="s">
        <v>1712</v>
      </c>
      <c r="N1397" s="19" t="s">
        <v>128</v>
      </c>
      <c r="Q1397" s="20">
        <v>4</v>
      </c>
      <c r="R1397" s="65" t="s">
        <v>1149</v>
      </c>
      <c r="T1397" s="19" t="s">
        <v>1204</v>
      </c>
      <c r="V1397" s="19" t="s">
        <v>119</v>
      </c>
      <c r="X1397" s="19" t="s">
        <v>129</v>
      </c>
      <c r="Z1397" s="44" t="s">
        <v>1150</v>
      </c>
      <c r="AA1397" s="44" t="s">
        <v>1713</v>
      </c>
    </row>
    <row r="1398" spans="1:27" hidden="1" x14ac:dyDescent="0.25">
      <c r="A1398" s="26">
        <v>516</v>
      </c>
      <c r="B1398" s="19" t="s">
        <v>1714</v>
      </c>
      <c r="C1398" s="44" t="s">
        <v>114</v>
      </c>
      <c r="D1398" s="19" t="s">
        <v>1715</v>
      </c>
      <c r="E1398" s="19">
        <v>50</v>
      </c>
      <c r="F1398" s="19">
        <v>615</v>
      </c>
      <c r="G1398" s="19">
        <v>631</v>
      </c>
      <c r="H1398" s="19">
        <v>1</v>
      </c>
      <c r="I1398" s="79">
        <v>115.34</v>
      </c>
      <c r="J1398" s="79">
        <v>115.34</v>
      </c>
      <c r="K1398" s="19" t="s">
        <v>1711</v>
      </c>
      <c r="L1398" s="19" t="s">
        <v>1712</v>
      </c>
      <c r="N1398" s="19" t="s">
        <v>128</v>
      </c>
      <c r="Q1398" s="20">
        <v>4</v>
      </c>
      <c r="R1398" s="65" t="s">
        <v>1149</v>
      </c>
      <c r="T1398" s="19" t="s">
        <v>1204</v>
      </c>
      <c r="V1398" s="19" t="s">
        <v>119</v>
      </c>
      <c r="X1398" s="19" t="s">
        <v>129</v>
      </c>
      <c r="Z1398" s="44" t="s">
        <v>1150</v>
      </c>
      <c r="AA1398" s="44" t="s">
        <v>1713</v>
      </c>
    </row>
    <row r="1399" spans="1:27" hidden="1" x14ac:dyDescent="0.25">
      <c r="A1399" s="26">
        <v>517</v>
      </c>
      <c r="B1399" s="19" t="s">
        <v>1716</v>
      </c>
      <c r="C1399" s="44" t="s">
        <v>114</v>
      </c>
      <c r="D1399" s="19" t="s">
        <v>1717</v>
      </c>
      <c r="E1399" s="19">
        <v>50</v>
      </c>
      <c r="F1399" s="19">
        <v>622</v>
      </c>
      <c r="G1399" s="19">
        <v>704</v>
      </c>
      <c r="H1399" s="19">
        <v>1</v>
      </c>
      <c r="I1399" s="79">
        <v>136.27000000000001</v>
      </c>
      <c r="J1399" s="79">
        <v>136.27000000000001</v>
      </c>
      <c r="K1399" s="19" t="s">
        <v>1711</v>
      </c>
      <c r="L1399" s="19" t="s">
        <v>1712</v>
      </c>
      <c r="N1399" s="19" t="s">
        <v>128</v>
      </c>
      <c r="Q1399" s="20">
        <v>4</v>
      </c>
      <c r="R1399" s="65" t="s">
        <v>1149</v>
      </c>
      <c r="T1399" s="19" t="s">
        <v>1204</v>
      </c>
      <c r="V1399" s="19" t="s">
        <v>119</v>
      </c>
      <c r="X1399" s="19" t="s">
        <v>129</v>
      </c>
      <c r="Z1399" s="44" t="s">
        <v>1150</v>
      </c>
      <c r="AA1399" s="44" t="s">
        <v>1713</v>
      </c>
    </row>
    <row r="1400" spans="1:27" hidden="1" x14ac:dyDescent="0.25">
      <c r="A1400" s="26">
        <v>518</v>
      </c>
      <c r="B1400" s="19" t="s">
        <v>1718</v>
      </c>
      <c r="C1400" s="44" t="s">
        <v>114</v>
      </c>
      <c r="D1400" s="19" t="s">
        <v>1719</v>
      </c>
      <c r="E1400" s="19">
        <v>50</v>
      </c>
      <c r="F1400" s="19">
        <v>622</v>
      </c>
      <c r="G1400" s="19">
        <v>634</v>
      </c>
      <c r="H1400" s="19">
        <v>1</v>
      </c>
      <c r="I1400" s="79">
        <v>117.38</v>
      </c>
      <c r="J1400" s="79">
        <v>117.38</v>
      </c>
      <c r="K1400" s="19" t="s">
        <v>1711</v>
      </c>
      <c r="L1400" s="19" t="s">
        <v>1712</v>
      </c>
      <c r="N1400" s="19" t="s">
        <v>128</v>
      </c>
      <c r="Q1400" s="20">
        <v>4</v>
      </c>
      <c r="R1400" s="65" t="s">
        <v>1149</v>
      </c>
      <c r="T1400" s="19" t="s">
        <v>1204</v>
      </c>
      <c r="V1400" s="19" t="s">
        <v>119</v>
      </c>
      <c r="X1400" s="19" t="s">
        <v>129</v>
      </c>
      <c r="Z1400" s="44" t="s">
        <v>1150</v>
      </c>
      <c r="AA1400" s="44" t="s">
        <v>1713</v>
      </c>
    </row>
    <row r="1401" spans="1:27" hidden="1" x14ac:dyDescent="0.25">
      <c r="A1401" s="26">
        <v>519</v>
      </c>
      <c r="B1401" s="19" t="s">
        <v>1720</v>
      </c>
      <c r="C1401" s="44" t="s">
        <v>114</v>
      </c>
      <c r="D1401" s="19" t="s">
        <v>1072</v>
      </c>
      <c r="E1401" s="19">
        <v>50</v>
      </c>
      <c r="F1401" s="19">
        <v>646</v>
      </c>
      <c r="G1401" s="19">
        <v>1085</v>
      </c>
      <c r="H1401" s="19">
        <v>1</v>
      </c>
      <c r="I1401" s="79">
        <v>240.69</v>
      </c>
      <c r="J1401" s="79">
        <v>240.69</v>
      </c>
      <c r="K1401" s="19" t="s">
        <v>1711</v>
      </c>
      <c r="L1401" s="19" t="s">
        <v>1712</v>
      </c>
      <c r="N1401" s="19" t="s">
        <v>128</v>
      </c>
      <c r="Q1401" s="20">
        <v>4</v>
      </c>
      <c r="R1401" s="65" t="s">
        <v>1149</v>
      </c>
      <c r="T1401" s="19" t="s">
        <v>1204</v>
      </c>
      <c r="V1401" s="19" t="s">
        <v>119</v>
      </c>
      <c r="X1401" s="19" t="s">
        <v>129</v>
      </c>
      <c r="Z1401" s="44" t="s">
        <v>1150</v>
      </c>
      <c r="AA1401" s="44" t="s">
        <v>1713</v>
      </c>
    </row>
    <row r="1402" spans="1:27" hidden="1" x14ac:dyDescent="0.25">
      <c r="A1402" s="26">
        <v>520</v>
      </c>
      <c r="B1402" s="19" t="s">
        <v>1721</v>
      </c>
      <c r="C1402" s="44" t="s">
        <v>114</v>
      </c>
      <c r="D1402" s="19" t="s">
        <v>1717</v>
      </c>
      <c r="E1402" s="19">
        <v>50</v>
      </c>
      <c r="F1402" s="19">
        <v>622</v>
      </c>
      <c r="G1402" s="19">
        <v>704</v>
      </c>
      <c r="H1402" s="19">
        <v>2</v>
      </c>
      <c r="I1402" s="79">
        <v>136.26</v>
      </c>
      <c r="J1402" s="79">
        <v>272.52999999999997</v>
      </c>
      <c r="K1402" s="19" t="s">
        <v>1711</v>
      </c>
      <c r="L1402" s="19" t="s">
        <v>1712</v>
      </c>
      <c r="N1402" s="19" t="s">
        <v>128</v>
      </c>
      <c r="Q1402" s="20">
        <v>4</v>
      </c>
      <c r="R1402" s="65" t="s">
        <v>1149</v>
      </c>
      <c r="T1402" s="19" t="s">
        <v>1204</v>
      </c>
      <c r="V1402" s="19" t="s">
        <v>119</v>
      </c>
      <c r="X1402" s="19" t="s">
        <v>129</v>
      </c>
      <c r="Z1402" s="44" t="s">
        <v>1150</v>
      </c>
      <c r="AA1402" s="44" t="s">
        <v>1713</v>
      </c>
    </row>
    <row r="1403" spans="1:27" hidden="1" x14ac:dyDescent="0.25">
      <c r="A1403" s="26">
        <v>521</v>
      </c>
      <c r="B1403" s="19" t="s">
        <v>1722</v>
      </c>
      <c r="C1403" s="44" t="s">
        <v>114</v>
      </c>
      <c r="D1403" s="19" t="s">
        <v>1072</v>
      </c>
      <c r="E1403" s="19">
        <v>50</v>
      </c>
      <c r="F1403" s="19">
        <v>646</v>
      </c>
      <c r="G1403" s="19">
        <v>1085</v>
      </c>
      <c r="H1403" s="19">
        <v>1</v>
      </c>
      <c r="I1403" s="79">
        <v>240.69</v>
      </c>
      <c r="J1403" s="79">
        <v>240.69</v>
      </c>
      <c r="K1403" s="19" t="s">
        <v>1711</v>
      </c>
      <c r="L1403" s="19" t="s">
        <v>1712</v>
      </c>
      <c r="N1403" s="19" t="s">
        <v>128</v>
      </c>
      <c r="Q1403" s="20">
        <v>4</v>
      </c>
      <c r="R1403" s="65" t="s">
        <v>1149</v>
      </c>
      <c r="T1403" s="19" t="s">
        <v>1204</v>
      </c>
      <c r="V1403" s="19" t="s">
        <v>119</v>
      </c>
      <c r="X1403" s="19" t="s">
        <v>129</v>
      </c>
      <c r="Z1403" s="44" t="s">
        <v>1150</v>
      </c>
      <c r="AA1403" s="44" t="s">
        <v>1713</v>
      </c>
    </row>
    <row r="1404" spans="1:27" hidden="1" x14ac:dyDescent="0.25">
      <c r="A1404" s="26">
        <v>522</v>
      </c>
      <c r="B1404" s="19" t="s">
        <v>1723</v>
      </c>
      <c r="C1404" s="44" t="s">
        <v>114</v>
      </c>
      <c r="D1404" s="19" t="s">
        <v>1072</v>
      </c>
      <c r="E1404" s="19">
        <v>50</v>
      </c>
      <c r="F1404" s="19">
        <v>646</v>
      </c>
      <c r="G1404" s="19">
        <v>1085</v>
      </c>
      <c r="H1404" s="19">
        <v>1</v>
      </c>
      <c r="I1404" s="79">
        <v>240.69</v>
      </c>
      <c r="J1404" s="79">
        <v>240.69</v>
      </c>
      <c r="K1404" s="19" t="s">
        <v>1711</v>
      </c>
      <c r="L1404" s="19" t="s">
        <v>1712</v>
      </c>
      <c r="N1404" s="19" t="s">
        <v>128</v>
      </c>
      <c r="Q1404" s="20">
        <v>4</v>
      </c>
      <c r="R1404" s="65" t="s">
        <v>1149</v>
      </c>
      <c r="T1404" s="19" t="s">
        <v>1204</v>
      </c>
      <c r="V1404" s="19" t="s">
        <v>119</v>
      </c>
      <c r="X1404" s="19" t="s">
        <v>129</v>
      </c>
      <c r="Z1404" s="44" t="s">
        <v>1150</v>
      </c>
      <c r="AA1404" s="44" t="s">
        <v>1713</v>
      </c>
    </row>
    <row r="1405" spans="1:27" hidden="1" x14ac:dyDescent="0.25">
      <c r="A1405" s="26">
        <v>523</v>
      </c>
      <c r="B1405" s="19" t="s">
        <v>1724</v>
      </c>
      <c r="C1405" s="44" t="s">
        <v>114</v>
      </c>
      <c r="D1405" s="19" t="s">
        <v>1717</v>
      </c>
      <c r="E1405" s="19">
        <v>50</v>
      </c>
      <c r="F1405" s="19">
        <v>622</v>
      </c>
      <c r="G1405" s="19">
        <v>704</v>
      </c>
      <c r="H1405" s="19">
        <v>1</v>
      </c>
      <c r="I1405" s="79">
        <v>136.27000000000001</v>
      </c>
      <c r="J1405" s="79">
        <v>136.27000000000001</v>
      </c>
      <c r="K1405" s="19" t="s">
        <v>1711</v>
      </c>
      <c r="L1405" s="19" t="s">
        <v>1712</v>
      </c>
      <c r="N1405" s="19" t="s">
        <v>128</v>
      </c>
      <c r="Q1405" s="20">
        <v>4</v>
      </c>
      <c r="R1405" s="65" t="s">
        <v>1149</v>
      </c>
      <c r="T1405" s="19" t="s">
        <v>1204</v>
      </c>
      <c r="V1405" s="19" t="s">
        <v>119</v>
      </c>
      <c r="X1405" s="19" t="s">
        <v>129</v>
      </c>
      <c r="Z1405" s="44" t="s">
        <v>1150</v>
      </c>
      <c r="AA1405" s="44" t="s">
        <v>1713</v>
      </c>
    </row>
    <row r="1406" spans="1:27" hidden="1" x14ac:dyDescent="0.25">
      <c r="A1406" s="26">
        <v>524</v>
      </c>
      <c r="B1406" s="19" t="s">
        <v>1725</v>
      </c>
      <c r="C1406" s="44" t="s">
        <v>114</v>
      </c>
      <c r="D1406" s="19" t="s">
        <v>1719</v>
      </c>
      <c r="E1406" s="19">
        <v>50</v>
      </c>
      <c r="F1406" s="19">
        <v>622</v>
      </c>
      <c r="G1406" s="19">
        <v>634</v>
      </c>
      <c r="H1406" s="19">
        <v>1</v>
      </c>
      <c r="I1406" s="79">
        <v>117.38</v>
      </c>
      <c r="J1406" s="79">
        <v>117.38</v>
      </c>
      <c r="K1406" s="19" t="s">
        <v>1711</v>
      </c>
      <c r="L1406" s="19" t="s">
        <v>1712</v>
      </c>
      <c r="N1406" s="19" t="s">
        <v>128</v>
      </c>
      <c r="Q1406" s="20">
        <v>4</v>
      </c>
      <c r="R1406" s="65" t="s">
        <v>1149</v>
      </c>
      <c r="T1406" s="19" t="s">
        <v>1204</v>
      </c>
      <c r="V1406" s="19" t="s">
        <v>119</v>
      </c>
      <c r="X1406" s="19" t="s">
        <v>129</v>
      </c>
      <c r="Z1406" s="44" t="s">
        <v>1150</v>
      </c>
      <c r="AA1406" s="44" t="s">
        <v>1713</v>
      </c>
    </row>
    <row r="1407" spans="1:27" hidden="1" x14ac:dyDescent="0.25">
      <c r="A1407" s="26">
        <v>525</v>
      </c>
      <c r="B1407" s="19" t="s">
        <v>1726</v>
      </c>
      <c r="C1407" s="44" t="s">
        <v>114</v>
      </c>
      <c r="D1407" s="19" t="s">
        <v>1727</v>
      </c>
      <c r="E1407" s="19">
        <v>50</v>
      </c>
      <c r="F1407" s="19">
        <v>642</v>
      </c>
      <c r="G1407" s="19">
        <v>854</v>
      </c>
      <c r="H1407" s="19">
        <v>1</v>
      </c>
      <c r="I1407" s="79">
        <v>177.95</v>
      </c>
      <c r="J1407" s="79">
        <v>177.95</v>
      </c>
      <c r="K1407" s="19" t="s">
        <v>1711</v>
      </c>
      <c r="L1407" s="19" t="s">
        <v>1712</v>
      </c>
      <c r="N1407" s="19" t="s">
        <v>128</v>
      </c>
      <c r="Q1407" s="20">
        <v>4</v>
      </c>
      <c r="R1407" s="65" t="s">
        <v>1149</v>
      </c>
      <c r="T1407" s="19" t="s">
        <v>1204</v>
      </c>
      <c r="V1407" s="19" t="s">
        <v>119</v>
      </c>
      <c r="X1407" s="19" t="s">
        <v>129</v>
      </c>
      <c r="Z1407" s="44" t="s">
        <v>1150</v>
      </c>
      <c r="AA1407" s="44" t="s">
        <v>1713</v>
      </c>
    </row>
    <row r="1408" spans="1:27" hidden="1" x14ac:dyDescent="0.25">
      <c r="A1408" s="26">
        <v>526</v>
      </c>
      <c r="B1408" s="19" t="s">
        <v>1728</v>
      </c>
      <c r="C1408" s="44" t="s">
        <v>114</v>
      </c>
      <c r="D1408" s="19" t="s">
        <v>1729</v>
      </c>
      <c r="E1408" s="19">
        <v>50</v>
      </c>
      <c r="F1408" s="19">
        <v>635</v>
      </c>
      <c r="G1408" s="19">
        <v>660</v>
      </c>
      <c r="H1408" s="19">
        <v>1</v>
      </c>
      <c r="I1408" s="79">
        <v>118.88</v>
      </c>
      <c r="J1408" s="79">
        <v>118.88</v>
      </c>
      <c r="K1408" s="19" t="s">
        <v>1711</v>
      </c>
      <c r="L1408" s="19" t="s">
        <v>1712</v>
      </c>
      <c r="N1408" s="19" t="s">
        <v>128</v>
      </c>
      <c r="Q1408" s="20">
        <v>4</v>
      </c>
      <c r="R1408" s="65" t="s">
        <v>1149</v>
      </c>
      <c r="T1408" s="19" t="s">
        <v>1204</v>
      </c>
      <c r="V1408" s="19" t="s">
        <v>119</v>
      </c>
      <c r="X1408" s="19" t="s">
        <v>129</v>
      </c>
      <c r="Z1408" s="44" t="s">
        <v>1150</v>
      </c>
      <c r="AA1408" s="44" t="s">
        <v>1713</v>
      </c>
    </row>
    <row r="1409" spans="1:27" hidden="1" x14ac:dyDescent="0.25">
      <c r="A1409" s="26">
        <v>527</v>
      </c>
      <c r="B1409" s="19" t="s">
        <v>1730</v>
      </c>
      <c r="C1409" s="44" t="s">
        <v>114</v>
      </c>
      <c r="D1409" s="19" t="s">
        <v>1731</v>
      </c>
      <c r="E1409" s="19">
        <v>50</v>
      </c>
      <c r="F1409" s="19">
        <v>619</v>
      </c>
      <c r="G1409" s="19">
        <v>660</v>
      </c>
      <c r="H1409" s="19">
        <v>1</v>
      </c>
      <c r="I1409" s="79">
        <v>126.98</v>
      </c>
      <c r="J1409" s="79">
        <v>126.98</v>
      </c>
      <c r="K1409" s="19" t="s">
        <v>1711</v>
      </c>
      <c r="L1409" s="19" t="s">
        <v>1712</v>
      </c>
      <c r="N1409" s="19" t="s">
        <v>128</v>
      </c>
      <c r="Q1409" s="20">
        <v>4</v>
      </c>
      <c r="R1409" s="65" t="s">
        <v>1149</v>
      </c>
      <c r="T1409" s="19" t="s">
        <v>1204</v>
      </c>
      <c r="V1409" s="19" t="s">
        <v>119</v>
      </c>
      <c r="X1409" s="19" t="s">
        <v>129</v>
      </c>
      <c r="Z1409" s="44" t="s">
        <v>1150</v>
      </c>
      <c r="AA1409" s="44" t="s">
        <v>1713</v>
      </c>
    </row>
    <row r="1410" spans="1:27" hidden="1" x14ac:dyDescent="0.25">
      <c r="A1410" s="26">
        <v>528</v>
      </c>
      <c r="B1410" s="19" t="s">
        <v>1732</v>
      </c>
      <c r="C1410" s="44" t="s">
        <v>114</v>
      </c>
      <c r="D1410" s="19" t="s">
        <v>1719</v>
      </c>
      <c r="E1410" s="19">
        <v>50</v>
      </c>
      <c r="F1410" s="19">
        <v>622</v>
      </c>
      <c r="G1410" s="19">
        <v>634</v>
      </c>
      <c r="H1410" s="19">
        <v>1</v>
      </c>
      <c r="I1410" s="79">
        <v>117.38</v>
      </c>
      <c r="J1410" s="79">
        <v>117.38</v>
      </c>
      <c r="K1410" s="19" t="s">
        <v>1711</v>
      </c>
      <c r="L1410" s="19" t="s">
        <v>1712</v>
      </c>
      <c r="N1410" s="19" t="s">
        <v>128</v>
      </c>
      <c r="Q1410" s="20">
        <v>4</v>
      </c>
      <c r="R1410" s="65" t="s">
        <v>1149</v>
      </c>
      <c r="T1410" s="19" t="s">
        <v>1204</v>
      </c>
      <c r="V1410" s="19" t="s">
        <v>119</v>
      </c>
      <c r="X1410" s="19" t="s">
        <v>129</v>
      </c>
      <c r="Z1410" s="44" t="s">
        <v>1150</v>
      </c>
      <c r="AA1410" s="44" t="s">
        <v>1713</v>
      </c>
    </row>
    <row r="1411" spans="1:27" hidden="1" x14ac:dyDescent="0.25">
      <c r="A1411" s="26">
        <v>529</v>
      </c>
      <c r="B1411" s="19" t="s">
        <v>1733</v>
      </c>
      <c r="C1411" s="44" t="s">
        <v>114</v>
      </c>
      <c r="D1411" s="19" t="s">
        <v>1715</v>
      </c>
      <c r="E1411" s="19">
        <v>50</v>
      </c>
      <c r="F1411" s="19">
        <v>615</v>
      </c>
      <c r="G1411" s="19">
        <v>631</v>
      </c>
      <c r="H1411" s="19">
        <v>1</v>
      </c>
      <c r="I1411" s="79">
        <v>115.34</v>
      </c>
      <c r="J1411" s="79">
        <v>115.34</v>
      </c>
      <c r="K1411" s="19" t="s">
        <v>1711</v>
      </c>
      <c r="L1411" s="19" t="s">
        <v>1712</v>
      </c>
      <c r="N1411" s="19" t="s">
        <v>128</v>
      </c>
      <c r="Q1411" s="20">
        <v>4</v>
      </c>
      <c r="R1411" s="65" t="s">
        <v>1149</v>
      </c>
      <c r="T1411" s="19" t="s">
        <v>1204</v>
      </c>
      <c r="V1411" s="19" t="s">
        <v>119</v>
      </c>
      <c r="X1411" s="19" t="s">
        <v>129</v>
      </c>
      <c r="Z1411" s="44" t="s">
        <v>1150</v>
      </c>
      <c r="AA1411" s="44" t="s">
        <v>1713</v>
      </c>
    </row>
    <row r="1412" spans="1:27" hidden="1" x14ac:dyDescent="0.25">
      <c r="A1412" s="26">
        <v>530</v>
      </c>
      <c r="B1412" s="19" t="s">
        <v>1734</v>
      </c>
      <c r="C1412" s="44" t="s">
        <v>114</v>
      </c>
      <c r="D1412" s="19" t="s">
        <v>1735</v>
      </c>
      <c r="E1412" s="19">
        <v>50</v>
      </c>
      <c r="F1412" s="19">
        <v>603</v>
      </c>
      <c r="G1412" s="19">
        <v>635</v>
      </c>
      <c r="H1412" s="19">
        <v>1</v>
      </c>
      <c r="I1412" s="79">
        <v>115.68</v>
      </c>
      <c r="J1412" s="79">
        <v>115.68</v>
      </c>
      <c r="K1412" s="19" t="s">
        <v>1711</v>
      </c>
      <c r="L1412" s="19" t="s">
        <v>1712</v>
      </c>
      <c r="N1412" s="19" t="s">
        <v>128</v>
      </c>
      <c r="Q1412" s="20">
        <v>4</v>
      </c>
      <c r="R1412" s="65" t="s">
        <v>1149</v>
      </c>
      <c r="T1412" s="19" t="s">
        <v>1204</v>
      </c>
      <c r="V1412" s="19" t="s">
        <v>119</v>
      </c>
      <c r="X1412" s="19" t="s">
        <v>129</v>
      </c>
      <c r="Z1412" s="44" t="s">
        <v>1150</v>
      </c>
      <c r="AA1412" s="44" t="s">
        <v>1713</v>
      </c>
    </row>
    <row r="1413" spans="1:27" hidden="1" x14ac:dyDescent="0.25">
      <c r="A1413" s="26">
        <v>531</v>
      </c>
      <c r="B1413" s="19" t="s">
        <v>1736</v>
      </c>
      <c r="C1413" s="44" t="s">
        <v>114</v>
      </c>
      <c r="D1413" s="19" t="s">
        <v>1717</v>
      </c>
      <c r="E1413" s="19">
        <v>50</v>
      </c>
      <c r="F1413" s="19">
        <v>622</v>
      </c>
      <c r="G1413" s="19">
        <v>704</v>
      </c>
      <c r="H1413" s="19">
        <v>1</v>
      </c>
      <c r="I1413" s="79">
        <v>136.27000000000001</v>
      </c>
      <c r="J1413" s="79">
        <v>136.27000000000001</v>
      </c>
      <c r="K1413" s="19" t="s">
        <v>1711</v>
      </c>
      <c r="L1413" s="19" t="s">
        <v>1712</v>
      </c>
      <c r="N1413" s="19" t="s">
        <v>128</v>
      </c>
      <c r="Q1413" s="20">
        <v>4</v>
      </c>
      <c r="R1413" s="65" t="s">
        <v>1149</v>
      </c>
      <c r="T1413" s="19" t="s">
        <v>1204</v>
      </c>
      <c r="V1413" s="19" t="s">
        <v>119</v>
      </c>
      <c r="X1413" s="19" t="s">
        <v>129</v>
      </c>
      <c r="Z1413" s="44" t="s">
        <v>1150</v>
      </c>
      <c r="AA1413" s="44" t="s">
        <v>1713</v>
      </c>
    </row>
    <row r="1414" spans="1:27" hidden="1" x14ac:dyDescent="0.25">
      <c r="A1414" s="26">
        <v>532</v>
      </c>
      <c r="B1414" s="19" t="s">
        <v>1737</v>
      </c>
      <c r="C1414" s="44" t="s">
        <v>114</v>
      </c>
      <c r="D1414" s="19" t="s">
        <v>1717</v>
      </c>
      <c r="E1414" s="19">
        <v>50</v>
      </c>
      <c r="F1414" s="19">
        <v>622</v>
      </c>
      <c r="G1414" s="19">
        <v>704</v>
      </c>
      <c r="H1414" s="19">
        <v>1</v>
      </c>
      <c r="I1414" s="79">
        <v>136.27000000000001</v>
      </c>
      <c r="J1414" s="79">
        <v>136.27000000000001</v>
      </c>
      <c r="K1414" s="19" t="s">
        <v>1711</v>
      </c>
      <c r="L1414" s="19" t="s">
        <v>1712</v>
      </c>
      <c r="N1414" s="19" t="s">
        <v>128</v>
      </c>
      <c r="Q1414" s="20">
        <v>4</v>
      </c>
      <c r="R1414" s="65" t="s">
        <v>1149</v>
      </c>
      <c r="T1414" s="19" t="s">
        <v>1204</v>
      </c>
      <c r="V1414" s="19" t="s">
        <v>119</v>
      </c>
      <c r="X1414" s="19" t="s">
        <v>129</v>
      </c>
      <c r="Z1414" s="44" t="s">
        <v>1150</v>
      </c>
      <c r="AA1414" s="44" t="s">
        <v>1713</v>
      </c>
    </row>
    <row r="1415" spans="1:27" hidden="1" x14ac:dyDescent="0.25">
      <c r="A1415" s="26">
        <v>533</v>
      </c>
      <c r="B1415" s="19" t="s">
        <v>1738</v>
      </c>
      <c r="C1415" s="44" t="s">
        <v>114</v>
      </c>
      <c r="D1415" s="19" t="s">
        <v>1719</v>
      </c>
      <c r="E1415" s="19">
        <v>50</v>
      </c>
      <c r="F1415" s="19">
        <v>622</v>
      </c>
      <c r="G1415" s="19">
        <v>634</v>
      </c>
      <c r="H1415" s="19">
        <v>1</v>
      </c>
      <c r="I1415" s="79">
        <v>117.38</v>
      </c>
      <c r="J1415" s="79">
        <v>117.38</v>
      </c>
      <c r="K1415" s="19" t="s">
        <v>1711</v>
      </c>
      <c r="L1415" s="19" t="s">
        <v>1712</v>
      </c>
      <c r="N1415" s="19" t="s">
        <v>128</v>
      </c>
      <c r="Q1415" s="20">
        <v>4</v>
      </c>
      <c r="R1415" s="65" t="s">
        <v>1149</v>
      </c>
      <c r="T1415" s="19" t="s">
        <v>1204</v>
      </c>
      <c r="V1415" s="19" t="s">
        <v>119</v>
      </c>
      <c r="X1415" s="19" t="s">
        <v>129</v>
      </c>
      <c r="Z1415" s="44" t="s">
        <v>1150</v>
      </c>
      <c r="AA1415" s="44" t="s">
        <v>1713</v>
      </c>
    </row>
    <row r="1416" spans="1:27" hidden="1" x14ac:dyDescent="0.25">
      <c r="A1416" s="26">
        <v>534</v>
      </c>
      <c r="B1416" s="19" t="s">
        <v>1739</v>
      </c>
      <c r="C1416" s="44" t="s">
        <v>114</v>
      </c>
      <c r="D1416" s="19" t="s">
        <v>1729</v>
      </c>
      <c r="E1416" s="19">
        <v>50</v>
      </c>
      <c r="F1416" s="19">
        <v>635</v>
      </c>
      <c r="G1416" s="19">
        <v>660</v>
      </c>
      <c r="H1416" s="19">
        <v>2</v>
      </c>
      <c r="I1416" s="79">
        <v>118.88</v>
      </c>
      <c r="J1416" s="79">
        <v>237.77</v>
      </c>
      <c r="K1416" s="19" t="s">
        <v>1711</v>
      </c>
      <c r="L1416" s="19" t="s">
        <v>1712</v>
      </c>
      <c r="N1416" s="19" t="s">
        <v>128</v>
      </c>
      <c r="Q1416" s="20">
        <v>4</v>
      </c>
      <c r="R1416" s="65" t="s">
        <v>1149</v>
      </c>
      <c r="T1416" s="19" t="s">
        <v>1204</v>
      </c>
      <c r="V1416" s="19" t="s">
        <v>119</v>
      </c>
      <c r="X1416" s="19" t="s">
        <v>129</v>
      </c>
      <c r="Z1416" s="44" t="s">
        <v>1150</v>
      </c>
      <c r="AA1416" s="44" t="s">
        <v>1713</v>
      </c>
    </row>
    <row r="1417" spans="1:27" hidden="1" x14ac:dyDescent="0.25">
      <c r="A1417" s="26">
        <v>535</v>
      </c>
      <c r="B1417" s="19" t="s">
        <v>1740</v>
      </c>
      <c r="C1417" s="44" t="s">
        <v>114</v>
      </c>
      <c r="D1417" s="19" t="s">
        <v>1731</v>
      </c>
      <c r="E1417" s="19">
        <v>50</v>
      </c>
      <c r="F1417" s="19">
        <v>619</v>
      </c>
      <c r="G1417" s="19">
        <v>660</v>
      </c>
      <c r="H1417" s="19">
        <v>1</v>
      </c>
      <c r="I1417" s="79">
        <v>126.98</v>
      </c>
      <c r="J1417" s="79">
        <v>126.98</v>
      </c>
      <c r="K1417" s="19" t="s">
        <v>1711</v>
      </c>
      <c r="L1417" s="19" t="s">
        <v>1712</v>
      </c>
      <c r="N1417" s="19" t="s">
        <v>128</v>
      </c>
      <c r="Q1417" s="20">
        <v>4</v>
      </c>
      <c r="R1417" s="65" t="s">
        <v>1149</v>
      </c>
      <c r="T1417" s="19" t="s">
        <v>1204</v>
      </c>
      <c r="V1417" s="19" t="s">
        <v>119</v>
      </c>
      <c r="X1417" s="19" t="s">
        <v>129</v>
      </c>
      <c r="Z1417" s="44" t="s">
        <v>1150</v>
      </c>
      <c r="AA1417" s="44" t="s">
        <v>1713</v>
      </c>
    </row>
    <row r="1418" spans="1:27" hidden="1" x14ac:dyDescent="0.25">
      <c r="A1418" s="26">
        <v>536</v>
      </c>
      <c r="B1418" s="19" t="s">
        <v>1741</v>
      </c>
      <c r="C1418" s="44" t="s">
        <v>114</v>
      </c>
      <c r="D1418" s="19" t="s">
        <v>1717</v>
      </c>
      <c r="E1418" s="19">
        <v>50</v>
      </c>
      <c r="F1418" s="19">
        <v>622</v>
      </c>
      <c r="G1418" s="19">
        <v>704</v>
      </c>
      <c r="H1418" s="19">
        <v>1</v>
      </c>
      <c r="I1418" s="79">
        <v>136.27000000000001</v>
      </c>
      <c r="J1418" s="79">
        <v>136.27000000000001</v>
      </c>
      <c r="K1418" s="19" t="s">
        <v>1711</v>
      </c>
      <c r="L1418" s="19" t="s">
        <v>1712</v>
      </c>
      <c r="N1418" s="19" t="s">
        <v>128</v>
      </c>
      <c r="Q1418" s="20">
        <v>4</v>
      </c>
      <c r="R1418" s="65" t="s">
        <v>1149</v>
      </c>
      <c r="T1418" s="19" t="s">
        <v>1204</v>
      </c>
      <c r="V1418" s="19" t="s">
        <v>119</v>
      </c>
      <c r="X1418" s="19" t="s">
        <v>129</v>
      </c>
      <c r="Z1418" s="44" t="s">
        <v>1150</v>
      </c>
      <c r="AA1418" s="44" t="s">
        <v>1713</v>
      </c>
    </row>
    <row r="1419" spans="1:27" hidden="1" x14ac:dyDescent="0.25">
      <c r="A1419" s="26">
        <v>537</v>
      </c>
      <c r="B1419" s="19" t="s">
        <v>1742</v>
      </c>
      <c r="C1419" s="44" t="s">
        <v>114</v>
      </c>
      <c r="D1419" s="19" t="s">
        <v>1717</v>
      </c>
      <c r="E1419" s="19">
        <v>50</v>
      </c>
      <c r="F1419" s="19">
        <v>622</v>
      </c>
      <c r="G1419" s="19">
        <v>704</v>
      </c>
      <c r="H1419" s="19">
        <v>2</v>
      </c>
      <c r="I1419" s="79">
        <v>136.26</v>
      </c>
      <c r="J1419" s="79">
        <v>272.52999999999997</v>
      </c>
      <c r="K1419" s="19" t="s">
        <v>1711</v>
      </c>
      <c r="L1419" s="19" t="s">
        <v>1712</v>
      </c>
      <c r="N1419" s="19" t="s">
        <v>128</v>
      </c>
      <c r="Q1419" s="20">
        <v>4</v>
      </c>
      <c r="R1419" s="65" t="s">
        <v>1149</v>
      </c>
      <c r="T1419" s="19" t="s">
        <v>1204</v>
      </c>
      <c r="V1419" s="19" t="s">
        <v>119</v>
      </c>
      <c r="X1419" s="19" t="s">
        <v>129</v>
      </c>
      <c r="Z1419" s="44" t="s">
        <v>1150</v>
      </c>
      <c r="AA1419" s="44" t="s">
        <v>1713</v>
      </c>
    </row>
    <row r="1420" spans="1:27" hidden="1" x14ac:dyDescent="0.25">
      <c r="A1420" s="26">
        <v>538</v>
      </c>
      <c r="B1420" s="19" t="s">
        <v>1743</v>
      </c>
      <c r="C1420" s="44" t="s">
        <v>114</v>
      </c>
      <c r="D1420" s="19" t="s">
        <v>1715</v>
      </c>
      <c r="E1420" s="19">
        <v>50</v>
      </c>
      <c r="F1420" s="19">
        <v>615</v>
      </c>
      <c r="G1420" s="19">
        <v>631</v>
      </c>
      <c r="H1420" s="19">
        <v>1</v>
      </c>
      <c r="I1420" s="79">
        <v>115.34</v>
      </c>
      <c r="J1420" s="79">
        <v>115.34</v>
      </c>
      <c r="K1420" s="19" t="s">
        <v>1711</v>
      </c>
      <c r="L1420" s="19" t="s">
        <v>1712</v>
      </c>
      <c r="N1420" s="19" t="s">
        <v>128</v>
      </c>
      <c r="Q1420" s="20">
        <v>4</v>
      </c>
      <c r="R1420" s="65" t="s">
        <v>1149</v>
      </c>
      <c r="T1420" s="19" t="s">
        <v>1204</v>
      </c>
      <c r="V1420" s="19" t="s">
        <v>119</v>
      </c>
      <c r="X1420" s="19" t="s">
        <v>129</v>
      </c>
      <c r="Z1420" s="44" t="s">
        <v>1150</v>
      </c>
      <c r="AA1420" s="44" t="s">
        <v>1713</v>
      </c>
    </row>
    <row r="1421" spans="1:27" hidden="1" x14ac:dyDescent="0.25">
      <c r="A1421" s="26">
        <v>539</v>
      </c>
      <c r="B1421" s="19" t="s">
        <v>1744</v>
      </c>
      <c r="C1421" s="44" t="s">
        <v>114</v>
      </c>
      <c r="D1421" s="19" t="s">
        <v>1717</v>
      </c>
      <c r="E1421" s="19">
        <v>50</v>
      </c>
      <c r="F1421" s="19">
        <v>622</v>
      </c>
      <c r="G1421" s="19">
        <v>704</v>
      </c>
      <c r="H1421" s="19">
        <v>1</v>
      </c>
      <c r="I1421" s="79">
        <v>136.27000000000001</v>
      </c>
      <c r="J1421" s="79">
        <v>136.27000000000001</v>
      </c>
      <c r="K1421" s="19" t="s">
        <v>1711</v>
      </c>
      <c r="L1421" s="19" t="s">
        <v>1712</v>
      </c>
      <c r="N1421" s="19" t="s">
        <v>128</v>
      </c>
      <c r="Q1421" s="20">
        <v>4</v>
      </c>
      <c r="R1421" s="65" t="s">
        <v>1149</v>
      </c>
      <c r="T1421" s="19" t="s">
        <v>1204</v>
      </c>
      <c r="V1421" s="19" t="s">
        <v>119</v>
      </c>
      <c r="X1421" s="19" t="s">
        <v>129</v>
      </c>
      <c r="Z1421" s="44" t="s">
        <v>1150</v>
      </c>
      <c r="AA1421" s="44" t="s">
        <v>1713</v>
      </c>
    </row>
    <row r="1422" spans="1:27" hidden="1" x14ac:dyDescent="0.25">
      <c r="A1422" s="26">
        <v>540</v>
      </c>
      <c r="B1422" s="19" t="s">
        <v>1745</v>
      </c>
      <c r="C1422" s="44" t="s">
        <v>114</v>
      </c>
      <c r="D1422" s="19" t="s">
        <v>1033</v>
      </c>
      <c r="E1422" s="19">
        <v>50</v>
      </c>
      <c r="F1422" s="19">
        <v>750</v>
      </c>
      <c r="G1422" s="19">
        <v>11995</v>
      </c>
      <c r="H1422" s="19">
        <v>1</v>
      </c>
      <c r="I1422" s="79">
        <v>3531.03</v>
      </c>
      <c r="J1422" s="79">
        <v>3531.03</v>
      </c>
      <c r="K1422" s="19" t="s">
        <v>1080</v>
      </c>
      <c r="L1422" s="19" t="s">
        <v>1746</v>
      </c>
      <c r="Q1422" s="20">
        <v>4</v>
      </c>
      <c r="R1422" s="65" t="s">
        <v>1149</v>
      </c>
      <c r="T1422" s="19" t="s">
        <v>1204</v>
      </c>
      <c r="V1422" s="19" t="s">
        <v>119</v>
      </c>
      <c r="Y1422" s="19" t="s">
        <v>129</v>
      </c>
      <c r="Z1422" s="44" t="s">
        <v>1150</v>
      </c>
      <c r="AA1422" s="44" t="s">
        <v>121</v>
      </c>
    </row>
    <row r="1423" spans="1:27" hidden="1" x14ac:dyDescent="0.25">
      <c r="A1423" s="26">
        <v>541</v>
      </c>
      <c r="B1423" s="19" t="s">
        <v>1747</v>
      </c>
      <c r="C1423" s="44" t="s">
        <v>114</v>
      </c>
      <c r="D1423" s="19" t="s">
        <v>1033</v>
      </c>
      <c r="E1423" s="19">
        <v>50</v>
      </c>
      <c r="F1423" s="19">
        <v>750</v>
      </c>
      <c r="G1423" s="19">
        <v>11995</v>
      </c>
      <c r="H1423" s="19">
        <v>1</v>
      </c>
      <c r="I1423" s="79">
        <v>3531.03</v>
      </c>
      <c r="J1423" s="79">
        <v>3531.03</v>
      </c>
      <c r="K1423" s="19" t="s">
        <v>1080</v>
      </c>
      <c r="L1423" s="19" t="s">
        <v>1746</v>
      </c>
      <c r="Q1423" s="20">
        <v>4</v>
      </c>
      <c r="R1423" s="65" t="s">
        <v>1149</v>
      </c>
      <c r="T1423" s="19" t="s">
        <v>1204</v>
      </c>
      <c r="V1423" s="19" t="s">
        <v>119</v>
      </c>
      <c r="Y1423" s="19" t="s">
        <v>129</v>
      </c>
      <c r="Z1423" s="44" t="s">
        <v>1150</v>
      </c>
      <c r="AA1423" s="44" t="s">
        <v>121</v>
      </c>
    </row>
    <row r="1424" spans="1:27" hidden="1" x14ac:dyDescent="0.25">
      <c r="A1424" s="26">
        <v>542</v>
      </c>
      <c r="B1424" s="19" t="s">
        <v>1748</v>
      </c>
      <c r="C1424" s="44" t="s">
        <v>114</v>
      </c>
      <c r="D1424" s="19" t="s">
        <v>1033</v>
      </c>
      <c r="E1424" s="19">
        <v>50</v>
      </c>
      <c r="F1424" s="19">
        <v>750</v>
      </c>
      <c r="G1424" s="19">
        <v>11995</v>
      </c>
      <c r="H1424" s="19">
        <v>1</v>
      </c>
      <c r="I1424" s="79">
        <v>3531.03</v>
      </c>
      <c r="J1424" s="79">
        <v>3531.03</v>
      </c>
      <c r="K1424" s="19" t="s">
        <v>1080</v>
      </c>
      <c r="L1424" s="19" t="s">
        <v>1746</v>
      </c>
      <c r="Q1424" s="20">
        <v>4</v>
      </c>
      <c r="R1424" s="65" t="s">
        <v>1149</v>
      </c>
      <c r="T1424" s="19" t="s">
        <v>1204</v>
      </c>
      <c r="V1424" s="19" t="s">
        <v>119</v>
      </c>
      <c r="Y1424" s="19" t="s">
        <v>129</v>
      </c>
      <c r="Z1424" s="44" t="s">
        <v>1150</v>
      </c>
      <c r="AA1424" s="44" t="s">
        <v>121</v>
      </c>
    </row>
    <row r="1425" spans="1:27" hidden="1" x14ac:dyDescent="0.25">
      <c r="A1425" s="26">
        <v>543</v>
      </c>
      <c r="B1425" s="19" t="s">
        <v>1749</v>
      </c>
      <c r="C1425" s="44" t="s">
        <v>114</v>
      </c>
      <c r="D1425" s="19" t="s">
        <v>1033</v>
      </c>
      <c r="E1425" s="19">
        <v>50</v>
      </c>
      <c r="F1425" s="19">
        <v>750</v>
      </c>
      <c r="G1425" s="19">
        <v>11995</v>
      </c>
      <c r="H1425" s="19">
        <v>1</v>
      </c>
      <c r="I1425" s="79">
        <v>3531.03</v>
      </c>
      <c r="J1425" s="79">
        <v>3531.03</v>
      </c>
      <c r="K1425" s="19" t="s">
        <v>1080</v>
      </c>
      <c r="L1425" s="19" t="s">
        <v>1750</v>
      </c>
      <c r="Q1425" s="20">
        <v>4</v>
      </c>
      <c r="R1425" s="65" t="s">
        <v>1149</v>
      </c>
      <c r="T1425" s="19" t="s">
        <v>1204</v>
      </c>
      <c r="V1425" s="19" t="s">
        <v>119</v>
      </c>
      <c r="Y1425" s="19" t="s">
        <v>129</v>
      </c>
      <c r="Z1425" s="44" t="s">
        <v>1150</v>
      </c>
      <c r="AA1425" s="44" t="s">
        <v>121</v>
      </c>
    </row>
    <row r="1426" spans="1:27" hidden="1" x14ac:dyDescent="0.25">
      <c r="A1426" s="26">
        <v>544</v>
      </c>
      <c r="B1426" s="19" t="s">
        <v>1751</v>
      </c>
      <c r="C1426" s="44" t="s">
        <v>114</v>
      </c>
      <c r="D1426" s="19" t="s">
        <v>1054</v>
      </c>
      <c r="E1426" s="19">
        <v>50</v>
      </c>
      <c r="F1426" s="19">
        <v>750</v>
      </c>
      <c r="G1426" s="19">
        <v>11495</v>
      </c>
      <c r="H1426" s="19">
        <v>1</v>
      </c>
      <c r="I1426" s="79">
        <v>3383.84</v>
      </c>
      <c r="J1426" s="79">
        <v>3383.84</v>
      </c>
      <c r="K1426" s="19" t="s">
        <v>1080</v>
      </c>
      <c r="L1426" s="19" t="s">
        <v>1750</v>
      </c>
      <c r="Q1426" s="20">
        <v>4</v>
      </c>
      <c r="R1426" s="65" t="s">
        <v>1149</v>
      </c>
      <c r="T1426" s="19" t="s">
        <v>1204</v>
      </c>
      <c r="V1426" s="19" t="s">
        <v>119</v>
      </c>
      <c r="Y1426" s="19" t="s">
        <v>129</v>
      </c>
      <c r="Z1426" s="44" t="s">
        <v>1150</v>
      </c>
      <c r="AA1426" s="44" t="s">
        <v>121</v>
      </c>
    </row>
    <row r="1427" spans="1:27" hidden="1" x14ac:dyDescent="0.25">
      <c r="A1427" s="26">
        <v>545</v>
      </c>
      <c r="B1427" s="19" t="s">
        <v>1752</v>
      </c>
      <c r="C1427" s="44" t="s">
        <v>114</v>
      </c>
      <c r="D1427" s="19" t="s">
        <v>1054</v>
      </c>
      <c r="E1427" s="19">
        <v>50</v>
      </c>
      <c r="F1427" s="19">
        <v>750</v>
      </c>
      <c r="G1427" s="19">
        <v>11495</v>
      </c>
      <c r="H1427" s="19">
        <v>1</v>
      </c>
      <c r="I1427" s="79">
        <v>3383.84</v>
      </c>
      <c r="J1427" s="79">
        <v>3383.84</v>
      </c>
      <c r="K1427" s="19" t="s">
        <v>1080</v>
      </c>
      <c r="L1427" s="19" t="s">
        <v>1750</v>
      </c>
      <c r="Q1427" s="20">
        <v>4</v>
      </c>
      <c r="R1427" s="65" t="s">
        <v>1149</v>
      </c>
      <c r="T1427" s="19" t="s">
        <v>1204</v>
      </c>
      <c r="V1427" s="19" t="s">
        <v>119</v>
      </c>
      <c r="Y1427" s="19" t="s">
        <v>129</v>
      </c>
      <c r="Z1427" s="44" t="s">
        <v>1150</v>
      </c>
      <c r="AA1427" s="44" t="s">
        <v>121</v>
      </c>
    </row>
    <row r="1428" spans="1:27" hidden="1" x14ac:dyDescent="0.25">
      <c r="A1428" s="26">
        <v>546</v>
      </c>
      <c r="B1428" s="19" t="s">
        <v>1753</v>
      </c>
      <c r="C1428" s="44" t="s">
        <v>114</v>
      </c>
      <c r="D1428" s="19" t="s">
        <v>1054</v>
      </c>
      <c r="E1428" s="19">
        <v>50</v>
      </c>
      <c r="F1428" s="19">
        <v>750</v>
      </c>
      <c r="G1428" s="19">
        <v>11495</v>
      </c>
      <c r="H1428" s="19">
        <v>1</v>
      </c>
      <c r="I1428" s="79">
        <v>3383.84</v>
      </c>
      <c r="J1428" s="79">
        <v>3383.84</v>
      </c>
      <c r="K1428" s="19" t="s">
        <v>1080</v>
      </c>
      <c r="L1428" s="19" t="s">
        <v>1754</v>
      </c>
      <c r="Q1428" s="20">
        <v>4</v>
      </c>
      <c r="R1428" s="65" t="s">
        <v>1149</v>
      </c>
      <c r="T1428" s="19" t="s">
        <v>1204</v>
      </c>
      <c r="V1428" s="19" t="s">
        <v>119</v>
      </c>
      <c r="Y1428" s="19" t="s">
        <v>129</v>
      </c>
      <c r="Z1428" s="44" t="s">
        <v>1150</v>
      </c>
      <c r="AA1428" s="44" t="s">
        <v>121</v>
      </c>
    </row>
    <row r="1429" spans="1:27" hidden="1" x14ac:dyDescent="0.25">
      <c r="A1429" s="26">
        <v>547</v>
      </c>
      <c r="B1429" s="19" t="s">
        <v>1755</v>
      </c>
      <c r="C1429" s="44" t="s">
        <v>114</v>
      </c>
      <c r="D1429" s="19" t="s">
        <v>1054</v>
      </c>
      <c r="E1429" s="19">
        <v>50</v>
      </c>
      <c r="F1429" s="19">
        <v>750</v>
      </c>
      <c r="G1429" s="19">
        <v>11495</v>
      </c>
      <c r="H1429" s="19">
        <v>1</v>
      </c>
      <c r="I1429" s="79">
        <v>3383.84</v>
      </c>
      <c r="J1429" s="79">
        <v>3383.84</v>
      </c>
      <c r="K1429" s="19" t="s">
        <v>1080</v>
      </c>
      <c r="L1429" s="19" t="s">
        <v>1754</v>
      </c>
      <c r="Q1429" s="20">
        <v>4</v>
      </c>
      <c r="R1429" s="65" t="s">
        <v>1149</v>
      </c>
      <c r="T1429" s="19" t="s">
        <v>1204</v>
      </c>
      <c r="V1429" s="19" t="s">
        <v>119</v>
      </c>
      <c r="Y1429" s="19" t="s">
        <v>129</v>
      </c>
      <c r="Z1429" s="44" t="s">
        <v>1150</v>
      </c>
      <c r="AA1429" s="44" t="s">
        <v>121</v>
      </c>
    </row>
    <row r="1430" spans="1:27" hidden="1" x14ac:dyDescent="0.25">
      <c r="A1430" s="26">
        <v>548</v>
      </c>
      <c r="B1430" s="19" t="s">
        <v>1756</v>
      </c>
      <c r="C1430" s="44" t="s">
        <v>114</v>
      </c>
      <c r="D1430" s="19" t="s">
        <v>1054</v>
      </c>
      <c r="E1430" s="19">
        <v>50</v>
      </c>
      <c r="F1430" s="19">
        <v>750</v>
      </c>
      <c r="G1430" s="19">
        <v>11495</v>
      </c>
      <c r="H1430" s="19">
        <v>1</v>
      </c>
      <c r="I1430" s="79">
        <v>3383.84</v>
      </c>
      <c r="J1430" s="79">
        <v>3383.84</v>
      </c>
      <c r="K1430" s="19" t="s">
        <v>1080</v>
      </c>
      <c r="L1430" s="19" t="s">
        <v>1754</v>
      </c>
      <c r="Q1430" s="20">
        <v>4</v>
      </c>
      <c r="R1430" s="65" t="s">
        <v>1149</v>
      </c>
      <c r="T1430" s="19" t="s">
        <v>1204</v>
      </c>
      <c r="V1430" s="19" t="s">
        <v>119</v>
      </c>
      <c r="Y1430" s="19" t="s">
        <v>129</v>
      </c>
      <c r="Z1430" s="44" t="s">
        <v>1150</v>
      </c>
      <c r="AA1430" s="44" t="s">
        <v>121</v>
      </c>
    </row>
    <row r="1431" spans="1:27" hidden="1" x14ac:dyDescent="0.25">
      <c r="A1431" s="26">
        <v>549</v>
      </c>
      <c r="B1431" s="19" t="s">
        <v>1757</v>
      </c>
      <c r="C1431" s="44" t="s">
        <v>114</v>
      </c>
      <c r="D1431" s="19" t="s">
        <v>1054</v>
      </c>
      <c r="E1431" s="19">
        <v>50</v>
      </c>
      <c r="F1431" s="19">
        <v>750</v>
      </c>
      <c r="G1431" s="19">
        <v>11495</v>
      </c>
      <c r="H1431" s="19">
        <v>1</v>
      </c>
      <c r="I1431" s="79">
        <v>3383.84</v>
      </c>
      <c r="J1431" s="79">
        <v>3383.84</v>
      </c>
      <c r="K1431" s="19" t="s">
        <v>1080</v>
      </c>
      <c r="L1431" s="19" t="s">
        <v>1758</v>
      </c>
      <c r="Q1431" s="20">
        <v>4</v>
      </c>
      <c r="R1431" s="65" t="s">
        <v>1149</v>
      </c>
      <c r="T1431" s="19" t="s">
        <v>1204</v>
      </c>
      <c r="V1431" s="19" t="s">
        <v>119</v>
      </c>
      <c r="Y1431" s="19" t="s">
        <v>129</v>
      </c>
      <c r="Z1431" s="44" t="s">
        <v>1150</v>
      </c>
      <c r="AA1431" s="44" t="s">
        <v>121</v>
      </c>
    </row>
    <row r="1432" spans="1:27" hidden="1" x14ac:dyDescent="0.25">
      <c r="A1432" s="26">
        <v>550</v>
      </c>
      <c r="B1432" s="19" t="s">
        <v>1759</v>
      </c>
      <c r="C1432" s="44" t="s">
        <v>114</v>
      </c>
      <c r="D1432" s="19" t="s">
        <v>1054</v>
      </c>
      <c r="E1432" s="19">
        <v>50</v>
      </c>
      <c r="F1432" s="19">
        <v>750</v>
      </c>
      <c r="G1432" s="19">
        <v>11495</v>
      </c>
      <c r="H1432" s="19">
        <v>1</v>
      </c>
      <c r="I1432" s="79">
        <v>3383.84</v>
      </c>
      <c r="J1432" s="79">
        <v>3383.84</v>
      </c>
      <c r="K1432" s="19" t="s">
        <v>1080</v>
      </c>
      <c r="L1432" s="19" t="s">
        <v>1758</v>
      </c>
      <c r="Q1432" s="20">
        <v>4</v>
      </c>
      <c r="R1432" s="65" t="s">
        <v>1149</v>
      </c>
      <c r="T1432" s="19" t="s">
        <v>1204</v>
      </c>
      <c r="V1432" s="19" t="s">
        <v>119</v>
      </c>
      <c r="Y1432" s="19" t="s">
        <v>129</v>
      </c>
      <c r="Z1432" s="44" t="s">
        <v>1150</v>
      </c>
      <c r="AA1432" s="44" t="s">
        <v>121</v>
      </c>
    </row>
    <row r="1433" spans="1:27" hidden="1" x14ac:dyDescent="0.25">
      <c r="A1433" s="26">
        <v>551</v>
      </c>
      <c r="B1433" s="19" t="s">
        <v>1760</v>
      </c>
      <c r="C1433" s="44" t="s">
        <v>114</v>
      </c>
      <c r="D1433" s="19" t="s">
        <v>1054</v>
      </c>
      <c r="E1433" s="19">
        <v>50</v>
      </c>
      <c r="F1433" s="19">
        <v>750</v>
      </c>
      <c r="G1433" s="19">
        <v>11495</v>
      </c>
      <c r="H1433" s="19">
        <v>1</v>
      </c>
      <c r="I1433" s="79">
        <v>3383.84</v>
      </c>
      <c r="J1433" s="79">
        <v>3383.84</v>
      </c>
      <c r="K1433" s="19" t="s">
        <v>1080</v>
      </c>
      <c r="L1433" s="19" t="s">
        <v>1758</v>
      </c>
      <c r="Q1433" s="20">
        <v>4</v>
      </c>
      <c r="R1433" s="65" t="s">
        <v>1149</v>
      </c>
      <c r="T1433" s="19" t="s">
        <v>1204</v>
      </c>
      <c r="V1433" s="19" t="s">
        <v>119</v>
      </c>
      <c r="Y1433" s="19" t="s">
        <v>129</v>
      </c>
      <c r="Z1433" s="44" t="s">
        <v>1150</v>
      </c>
      <c r="AA1433" s="44" t="s">
        <v>121</v>
      </c>
    </row>
    <row r="1434" spans="1:27" hidden="1" x14ac:dyDescent="0.25">
      <c r="A1434" s="26">
        <v>552</v>
      </c>
      <c r="B1434" s="19" t="s">
        <v>1761</v>
      </c>
      <c r="C1434" s="44" t="s">
        <v>114</v>
      </c>
      <c r="D1434" s="19" t="s">
        <v>1054</v>
      </c>
      <c r="E1434" s="19">
        <v>50</v>
      </c>
      <c r="F1434" s="19">
        <v>750</v>
      </c>
      <c r="G1434" s="19">
        <v>11495</v>
      </c>
      <c r="H1434" s="19">
        <v>1</v>
      </c>
      <c r="I1434" s="79">
        <v>3383.84</v>
      </c>
      <c r="J1434" s="79">
        <v>3383.84</v>
      </c>
      <c r="K1434" s="19" t="s">
        <v>1080</v>
      </c>
      <c r="L1434" s="19" t="s">
        <v>1762</v>
      </c>
      <c r="Q1434" s="20">
        <v>4</v>
      </c>
      <c r="R1434" s="65" t="s">
        <v>1149</v>
      </c>
      <c r="T1434" s="19" t="s">
        <v>1204</v>
      </c>
      <c r="V1434" s="19" t="s">
        <v>119</v>
      </c>
      <c r="Y1434" s="19" t="s">
        <v>129</v>
      </c>
      <c r="Z1434" s="44" t="s">
        <v>1150</v>
      </c>
      <c r="AA1434" s="44" t="s">
        <v>121</v>
      </c>
    </row>
    <row r="1435" spans="1:27" hidden="1" x14ac:dyDescent="0.25">
      <c r="A1435" s="26">
        <v>553</v>
      </c>
      <c r="B1435" s="19" t="s">
        <v>1763</v>
      </c>
      <c r="C1435" s="44" t="s">
        <v>114</v>
      </c>
      <c r="D1435" s="19" t="s">
        <v>1054</v>
      </c>
      <c r="E1435" s="19">
        <v>50</v>
      </c>
      <c r="F1435" s="19">
        <v>750</v>
      </c>
      <c r="G1435" s="19">
        <v>11495</v>
      </c>
      <c r="H1435" s="19">
        <v>1</v>
      </c>
      <c r="I1435" s="79">
        <v>3383.84</v>
      </c>
      <c r="J1435" s="79">
        <v>3383.84</v>
      </c>
      <c r="K1435" s="19" t="s">
        <v>1080</v>
      </c>
      <c r="L1435" s="19" t="s">
        <v>1762</v>
      </c>
      <c r="Q1435" s="20">
        <v>4</v>
      </c>
      <c r="R1435" s="65" t="s">
        <v>1149</v>
      </c>
      <c r="T1435" s="19" t="s">
        <v>1204</v>
      </c>
      <c r="V1435" s="19" t="s">
        <v>119</v>
      </c>
      <c r="Y1435" s="19" t="s">
        <v>129</v>
      </c>
      <c r="Z1435" s="44" t="s">
        <v>1150</v>
      </c>
      <c r="AA1435" s="44" t="s">
        <v>121</v>
      </c>
    </row>
    <row r="1436" spans="1:27" hidden="1" x14ac:dyDescent="0.25">
      <c r="A1436" s="26">
        <v>554</v>
      </c>
      <c r="B1436" s="19" t="s">
        <v>1764</v>
      </c>
      <c r="C1436" s="44" t="s">
        <v>114</v>
      </c>
      <c r="D1436" s="19" t="s">
        <v>1054</v>
      </c>
      <c r="E1436" s="19">
        <v>50</v>
      </c>
      <c r="F1436" s="19">
        <v>750</v>
      </c>
      <c r="G1436" s="19">
        <v>11495</v>
      </c>
      <c r="H1436" s="19">
        <v>1</v>
      </c>
      <c r="I1436" s="79">
        <v>3383.84</v>
      </c>
      <c r="J1436" s="79">
        <v>3383.84</v>
      </c>
      <c r="K1436" s="19" t="s">
        <v>1080</v>
      </c>
      <c r="L1436" s="19" t="s">
        <v>1762</v>
      </c>
      <c r="Q1436" s="20">
        <v>4</v>
      </c>
      <c r="R1436" s="65" t="s">
        <v>1149</v>
      </c>
      <c r="T1436" s="19" t="s">
        <v>1204</v>
      </c>
      <c r="V1436" s="19" t="s">
        <v>119</v>
      </c>
      <c r="Y1436" s="19" t="s">
        <v>129</v>
      </c>
      <c r="Z1436" s="44" t="s">
        <v>1150</v>
      </c>
      <c r="AA1436" s="44" t="s">
        <v>121</v>
      </c>
    </row>
    <row r="1437" spans="1:27" hidden="1" x14ac:dyDescent="0.25">
      <c r="A1437" s="26">
        <v>555</v>
      </c>
      <c r="B1437" s="19" t="s">
        <v>1765</v>
      </c>
      <c r="C1437" s="44" t="s">
        <v>114</v>
      </c>
      <c r="D1437" s="19" t="s">
        <v>1033</v>
      </c>
      <c r="E1437" s="19">
        <v>50</v>
      </c>
      <c r="F1437" s="19">
        <v>750</v>
      </c>
      <c r="G1437" s="19">
        <v>11995</v>
      </c>
      <c r="H1437" s="19">
        <v>1</v>
      </c>
      <c r="I1437" s="79">
        <v>3531.03</v>
      </c>
      <c r="J1437" s="79">
        <v>3531.03</v>
      </c>
      <c r="K1437" s="19" t="s">
        <v>1080</v>
      </c>
      <c r="L1437" s="19" t="s">
        <v>1766</v>
      </c>
      <c r="Q1437" s="20">
        <v>4</v>
      </c>
      <c r="R1437" s="65" t="s">
        <v>1149</v>
      </c>
      <c r="T1437" s="19" t="s">
        <v>1204</v>
      </c>
      <c r="V1437" s="19" t="s">
        <v>119</v>
      </c>
      <c r="Y1437" s="19" t="s">
        <v>129</v>
      </c>
      <c r="Z1437" s="44" t="s">
        <v>1150</v>
      </c>
      <c r="AA1437" s="44" t="s">
        <v>121</v>
      </c>
    </row>
    <row r="1438" spans="1:27" hidden="1" x14ac:dyDescent="0.25">
      <c r="A1438" s="26">
        <v>556</v>
      </c>
      <c r="B1438" s="19" t="s">
        <v>1767</v>
      </c>
      <c r="C1438" s="44" t="s">
        <v>114</v>
      </c>
      <c r="D1438" s="19" t="s">
        <v>1033</v>
      </c>
      <c r="E1438" s="19">
        <v>50</v>
      </c>
      <c r="F1438" s="19">
        <v>750</v>
      </c>
      <c r="G1438" s="19">
        <v>11995</v>
      </c>
      <c r="H1438" s="19">
        <v>1</v>
      </c>
      <c r="I1438" s="79">
        <v>3531.03</v>
      </c>
      <c r="J1438" s="79">
        <v>3531.03</v>
      </c>
      <c r="K1438" s="19" t="s">
        <v>1080</v>
      </c>
      <c r="L1438" s="19" t="s">
        <v>1766</v>
      </c>
      <c r="Q1438" s="20">
        <v>4</v>
      </c>
      <c r="R1438" s="65" t="s">
        <v>1149</v>
      </c>
      <c r="T1438" s="19" t="s">
        <v>1204</v>
      </c>
      <c r="V1438" s="19" t="s">
        <v>119</v>
      </c>
      <c r="Y1438" s="19" t="s">
        <v>129</v>
      </c>
      <c r="Z1438" s="44" t="s">
        <v>1150</v>
      </c>
      <c r="AA1438" s="44" t="s">
        <v>121</v>
      </c>
    </row>
    <row r="1439" spans="1:27" hidden="1" x14ac:dyDescent="0.25">
      <c r="A1439" s="26">
        <v>557</v>
      </c>
      <c r="B1439" s="19" t="s">
        <v>1768</v>
      </c>
      <c r="C1439" s="44" t="s">
        <v>114</v>
      </c>
      <c r="D1439" s="19" t="s">
        <v>1054</v>
      </c>
      <c r="E1439" s="19">
        <v>50</v>
      </c>
      <c r="F1439" s="19">
        <v>750</v>
      </c>
      <c r="G1439" s="19">
        <v>11495</v>
      </c>
      <c r="H1439" s="19">
        <v>1</v>
      </c>
      <c r="I1439" s="79">
        <v>3383.84</v>
      </c>
      <c r="J1439" s="79">
        <v>3383.84</v>
      </c>
      <c r="K1439" s="19" t="s">
        <v>1080</v>
      </c>
      <c r="L1439" s="19" t="s">
        <v>1769</v>
      </c>
      <c r="Q1439" s="20">
        <v>4</v>
      </c>
      <c r="R1439" s="65" t="s">
        <v>1149</v>
      </c>
      <c r="T1439" s="19" t="s">
        <v>1204</v>
      </c>
      <c r="V1439" s="19" t="s">
        <v>119</v>
      </c>
      <c r="Y1439" s="19" t="s">
        <v>129</v>
      </c>
      <c r="Z1439" s="44" t="s">
        <v>1150</v>
      </c>
      <c r="AA1439" s="44" t="s">
        <v>121</v>
      </c>
    </row>
    <row r="1440" spans="1:27" hidden="1" x14ac:dyDescent="0.25">
      <c r="A1440" s="26">
        <v>558</v>
      </c>
      <c r="B1440" s="19" t="s">
        <v>1770</v>
      </c>
      <c r="C1440" s="44" t="s">
        <v>114</v>
      </c>
      <c r="D1440" s="19" t="s">
        <v>1771</v>
      </c>
      <c r="E1440" s="19">
        <v>50</v>
      </c>
      <c r="F1440" s="19">
        <v>625</v>
      </c>
      <c r="G1440" s="19">
        <v>751</v>
      </c>
      <c r="H1440" s="19">
        <v>1</v>
      </c>
      <c r="I1440" s="79">
        <v>146.88999999999999</v>
      </c>
      <c r="J1440" s="79">
        <v>146.88999999999999</v>
      </c>
      <c r="K1440" s="19" t="s">
        <v>1080</v>
      </c>
      <c r="L1440" s="19" t="s">
        <v>1769</v>
      </c>
      <c r="N1440" s="19" t="s">
        <v>128</v>
      </c>
      <c r="Q1440" s="20">
        <v>4</v>
      </c>
      <c r="R1440" s="65" t="s">
        <v>1149</v>
      </c>
      <c r="T1440" s="19" t="s">
        <v>1204</v>
      </c>
      <c r="V1440" s="19" t="s">
        <v>119</v>
      </c>
      <c r="X1440" s="19" t="s">
        <v>129</v>
      </c>
      <c r="Z1440" s="44" t="s">
        <v>1150</v>
      </c>
      <c r="AA1440" s="44" t="s">
        <v>121</v>
      </c>
    </row>
    <row r="1441" spans="1:27" hidden="1" x14ac:dyDescent="0.25">
      <c r="A1441" s="26">
        <v>559</v>
      </c>
      <c r="B1441" s="19" t="s">
        <v>1772</v>
      </c>
      <c r="C1441" s="44" t="s">
        <v>114</v>
      </c>
      <c r="D1441" s="19" t="s">
        <v>1773</v>
      </c>
      <c r="E1441" s="19">
        <v>50</v>
      </c>
      <c r="F1441" s="19">
        <v>615</v>
      </c>
      <c r="G1441" s="19">
        <v>701</v>
      </c>
      <c r="H1441" s="19">
        <v>2</v>
      </c>
      <c r="I1441" s="79">
        <v>134.05000000000001</v>
      </c>
      <c r="J1441" s="79">
        <v>268.10000000000002</v>
      </c>
      <c r="K1441" s="19" t="s">
        <v>1080</v>
      </c>
      <c r="L1441" s="19" t="s">
        <v>1769</v>
      </c>
      <c r="N1441" s="19" t="s">
        <v>128</v>
      </c>
      <c r="Q1441" s="20">
        <v>4</v>
      </c>
      <c r="R1441" s="65" t="s">
        <v>1149</v>
      </c>
      <c r="T1441" s="19" t="s">
        <v>1204</v>
      </c>
      <c r="V1441" s="19" t="s">
        <v>119</v>
      </c>
      <c r="X1441" s="19" t="s">
        <v>129</v>
      </c>
      <c r="Z1441" s="44" t="s">
        <v>1150</v>
      </c>
      <c r="AA1441" s="44" t="s">
        <v>121</v>
      </c>
    </row>
    <row r="1442" spans="1:27" hidden="1" x14ac:dyDescent="0.25">
      <c r="A1442" s="26">
        <v>560</v>
      </c>
      <c r="B1442" s="19" t="s">
        <v>1774</v>
      </c>
      <c r="C1442" s="44" t="s">
        <v>114</v>
      </c>
      <c r="D1442" s="19" t="s">
        <v>1727</v>
      </c>
      <c r="E1442" s="19">
        <v>50</v>
      </c>
      <c r="F1442" s="19">
        <v>642</v>
      </c>
      <c r="G1442" s="19">
        <v>854</v>
      </c>
      <c r="H1442" s="19">
        <v>1</v>
      </c>
      <c r="I1442" s="79">
        <v>177.95</v>
      </c>
      <c r="J1442" s="79">
        <v>177.95</v>
      </c>
      <c r="K1442" s="19" t="s">
        <v>1080</v>
      </c>
      <c r="L1442" s="19" t="s">
        <v>1769</v>
      </c>
      <c r="N1442" s="19" t="s">
        <v>128</v>
      </c>
      <c r="Q1442" s="20">
        <v>4</v>
      </c>
      <c r="R1442" s="65" t="s">
        <v>1149</v>
      </c>
      <c r="T1442" s="19" t="s">
        <v>1204</v>
      </c>
      <c r="V1442" s="19" t="s">
        <v>119</v>
      </c>
      <c r="X1442" s="19" t="s">
        <v>129</v>
      </c>
      <c r="Z1442" s="44" t="s">
        <v>1150</v>
      </c>
      <c r="AA1442" s="44" t="s">
        <v>121</v>
      </c>
    </row>
    <row r="1443" spans="1:27" hidden="1" x14ac:dyDescent="0.25">
      <c r="A1443" s="26">
        <v>561</v>
      </c>
      <c r="B1443" s="19" t="s">
        <v>1775</v>
      </c>
      <c r="C1443" s="44" t="s">
        <v>114</v>
      </c>
      <c r="D1443" s="19" t="s">
        <v>1072</v>
      </c>
      <c r="E1443" s="19">
        <v>50</v>
      </c>
      <c r="F1443" s="19">
        <v>646</v>
      </c>
      <c r="G1443" s="19">
        <v>1085</v>
      </c>
      <c r="H1443" s="19">
        <v>1</v>
      </c>
      <c r="I1443" s="79">
        <v>240.69</v>
      </c>
      <c r="J1443" s="79">
        <v>240.69</v>
      </c>
      <c r="K1443" s="19" t="s">
        <v>1080</v>
      </c>
      <c r="L1443" s="19" t="s">
        <v>1769</v>
      </c>
      <c r="N1443" s="19" t="s">
        <v>128</v>
      </c>
      <c r="Q1443" s="20">
        <v>4</v>
      </c>
      <c r="R1443" s="65" t="s">
        <v>1149</v>
      </c>
      <c r="T1443" s="19" t="s">
        <v>1204</v>
      </c>
      <c r="V1443" s="19" t="s">
        <v>119</v>
      </c>
      <c r="X1443" s="19" t="s">
        <v>129</v>
      </c>
      <c r="Z1443" s="44" t="s">
        <v>1150</v>
      </c>
      <c r="AA1443" s="44" t="s">
        <v>121</v>
      </c>
    </row>
    <row r="1444" spans="1:27" hidden="1" x14ac:dyDescent="0.25">
      <c r="A1444" s="26">
        <v>562</v>
      </c>
      <c r="B1444" s="19" t="s">
        <v>1776</v>
      </c>
      <c r="C1444" s="44" t="s">
        <v>114</v>
      </c>
      <c r="D1444" s="19" t="s">
        <v>1729</v>
      </c>
      <c r="E1444" s="19">
        <v>50</v>
      </c>
      <c r="F1444" s="19">
        <v>635</v>
      </c>
      <c r="G1444" s="19">
        <v>660</v>
      </c>
      <c r="H1444" s="19">
        <v>1</v>
      </c>
      <c r="I1444" s="79">
        <v>118.88</v>
      </c>
      <c r="J1444" s="79">
        <v>118.88</v>
      </c>
      <c r="K1444" s="19" t="s">
        <v>1080</v>
      </c>
      <c r="L1444" s="19" t="s">
        <v>1769</v>
      </c>
      <c r="N1444" s="19" t="s">
        <v>128</v>
      </c>
      <c r="Q1444" s="20">
        <v>4</v>
      </c>
      <c r="R1444" s="65" t="s">
        <v>1149</v>
      </c>
      <c r="T1444" s="19" t="s">
        <v>1204</v>
      </c>
      <c r="V1444" s="19" t="s">
        <v>119</v>
      </c>
      <c r="X1444" s="19" t="s">
        <v>129</v>
      </c>
      <c r="Z1444" s="44" t="s">
        <v>1150</v>
      </c>
      <c r="AA1444" s="44" t="s">
        <v>121</v>
      </c>
    </row>
    <row r="1445" spans="1:27" hidden="1" x14ac:dyDescent="0.25">
      <c r="A1445" s="26">
        <v>563</v>
      </c>
      <c r="B1445" s="19" t="s">
        <v>1777</v>
      </c>
      <c r="C1445" s="44" t="s">
        <v>114</v>
      </c>
      <c r="D1445" s="19" t="s">
        <v>1731</v>
      </c>
      <c r="E1445" s="19">
        <v>50</v>
      </c>
      <c r="F1445" s="19">
        <v>619</v>
      </c>
      <c r="G1445" s="19">
        <v>660</v>
      </c>
      <c r="H1445" s="19">
        <v>1</v>
      </c>
      <c r="I1445" s="79">
        <v>126.98</v>
      </c>
      <c r="J1445" s="79">
        <v>126.98</v>
      </c>
      <c r="K1445" s="19" t="s">
        <v>1080</v>
      </c>
      <c r="L1445" s="19" t="s">
        <v>1769</v>
      </c>
      <c r="N1445" s="19" t="s">
        <v>128</v>
      </c>
      <c r="Q1445" s="20">
        <v>4</v>
      </c>
      <c r="R1445" s="65" t="s">
        <v>1149</v>
      </c>
      <c r="T1445" s="19" t="s">
        <v>1204</v>
      </c>
      <c r="V1445" s="19" t="s">
        <v>119</v>
      </c>
      <c r="X1445" s="19" t="s">
        <v>129</v>
      </c>
      <c r="Z1445" s="44" t="s">
        <v>1150</v>
      </c>
      <c r="AA1445" s="44" t="s">
        <v>121</v>
      </c>
    </row>
    <row r="1446" spans="1:27" hidden="1" x14ac:dyDescent="0.25">
      <c r="A1446" s="26">
        <v>564</v>
      </c>
      <c r="B1446" s="19" t="s">
        <v>1778</v>
      </c>
      <c r="C1446" s="44" t="s">
        <v>114</v>
      </c>
      <c r="D1446" s="19" t="s">
        <v>1779</v>
      </c>
      <c r="E1446" s="19">
        <v>50</v>
      </c>
      <c r="F1446" s="19">
        <v>646</v>
      </c>
      <c r="G1446" s="19">
        <v>1001</v>
      </c>
      <c r="H1446" s="19">
        <v>1</v>
      </c>
      <c r="I1446" s="79">
        <v>217.68</v>
      </c>
      <c r="J1446" s="79">
        <v>217.68</v>
      </c>
      <c r="K1446" s="19" t="s">
        <v>1080</v>
      </c>
      <c r="L1446" s="19" t="s">
        <v>1769</v>
      </c>
      <c r="N1446" s="19" t="s">
        <v>128</v>
      </c>
      <c r="Q1446" s="20">
        <v>4</v>
      </c>
      <c r="R1446" s="65" t="s">
        <v>1149</v>
      </c>
      <c r="T1446" s="19" t="s">
        <v>1204</v>
      </c>
      <c r="V1446" s="19" t="s">
        <v>119</v>
      </c>
      <c r="X1446" s="19" t="s">
        <v>129</v>
      </c>
      <c r="Z1446" s="44" t="s">
        <v>1150</v>
      </c>
      <c r="AA1446" s="44" t="s">
        <v>121</v>
      </c>
    </row>
    <row r="1447" spans="1:27" hidden="1" x14ac:dyDescent="0.25">
      <c r="A1447" s="26">
        <v>565</v>
      </c>
      <c r="B1447" s="19" t="s">
        <v>1722</v>
      </c>
      <c r="C1447" s="44" t="s">
        <v>114</v>
      </c>
      <c r="D1447" s="19" t="s">
        <v>1072</v>
      </c>
      <c r="E1447" s="19">
        <v>50</v>
      </c>
      <c r="F1447" s="19">
        <v>646</v>
      </c>
      <c r="G1447" s="19">
        <v>1085</v>
      </c>
      <c r="H1447" s="19">
        <v>1</v>
      </c>
      <c r="I1447" s="79">
        <v>240.69</v>
      </c>
      <c r="J1447" s="79">
        <v>240.69</v>
      </c>
      <c r="K1447" s="19" t="s">
        <v>1080</v>
      </c>
      <c r="L1447" s="19" t="s">
        <v>1769</v>
      </c>
      <c r="N1447" s="19" t="s">
        <v>128</v>
      </c>
      <c r="Q1447" s="20">
        <v>4</v>
      </c>
      <c r="R1447" s="65" t="s">
        <v>1149</v>
      </c>
      <c r="T1447" s="19" t="s">
        <v>1204</v>
      </c>
      <c r="V1447" s="19" t="s">
        <v>119</v>
      </c>
      <c r="X1447" s="19" t="s">
        <v>129</v>
      </c>
      <c r="Z1447" s="44" t="s">
        <v>1150</v>
      </c>
      <c r="AA1447" s="44" t="s">
        <v>121</v>
      </c>
    </row>
    <row r="1448" spans="1:27" hidden="1" x14ac:dyDescent="0.25">
      <c r="A1448" s="26">
        <v>566</v>
      </c>
      <c r="B1448" s="19" t="s">
        <v>1780</v>
      </c>
      <c r="C1448" s="44" t="s">
        <v>114</v>
      </c>
      <c r="D1448" s="19" t="s">
        <v>1781</v>
      </c>
      <c r="E1448" s="19">
        <v>50</v>
      </c>
      <c r="F1448" s="19">
        <v>630</v>
      </c>
      <c r="G1448" s="19">
        <v>812</v>
      </c>
      <c r="H1448" s="19">
        <v>1</v>
      </c>
      <c r="I1448" s="79">
        <v>165.13</v>
      </c>
      <c r="J1448" s="79">
        <v>165.13</v>
      </c>
      <c r="K1448" s="19" t="s">
        <v>1080</v>
      </c>
      <c r="L1448" s="19" t="s">
        <v>1769</v>
      </c>
      <c r="N1448" s="19" t="s">
        <v>128</v>
      </c>
      <c r="Q1448" s="20">
        <v>4</v>
      </c>
      <c r="R1448" s="65" t="s">
        <v>1149</v>
      </c>
      <c r="T1448" s="19" t="s">
        <v>1204</v>
      </c>
      <c r="V1448" s="19" t="s">
        <v>119</v>
      </c>
      <c r="X1448" s="19" t="s">
        <v>129</v>
      </c>
      <c r="Z1448" s="44" t="s">
        <v>1150</v>
      </c>
      <c r="AA1448" s="44" t="s">
        <v>121</v>
      </c>
    </row>
    <row r="1449" spans="1:27" hidden="1" x14ac:dyDescent="0.25">
      <c r="A1449" s="26">
        <v>567</v>
      </c>
      <c r="B1449" s="19" t="s">
        <v>1782</v>
      </c>
      <c r="C1449" s="44" t="s">
        <v>114</v>
      </c>
      <c r="D1449" s="19" t="s">
        <v>1046</v>
      </c>
      <c r="E1449" s="19">
        <v>50</v>
      </c>
      <c r="F1449" s="19">
        <v>625</v>
      </c>
      <c r="G1449" s="19">
        <v>812</v>
      </c>
      <c r="H1449" s="19">
        <v>2</v>
      </c>
      <c r="I1449" s="79">
        <v>163.38</v>
      </c>
      <c r="J1449" s="79">
        <v>326.76</v>
      </c>
      <c r="K1449" s="19" t="s">
        <v>1080</v>
      </c>
      <c r="L1449" s="19" t="s">
        <v>1769</v>
      </c>
      <c r="N1449" s="19" t="s">
        <v>128</v>
      </c>
      <c r="Q1449" s="20">
        <v>4</v>
      </c>
      <c r="R1449" s="65" t="s">
        <v>1149</v>
      </c>
      <c r="T1449" s="19" t="s">
        <v>1204</v>
      </c>
      <c r="V1449" s="19" t="s">
        <v>119</v>
      </c>
      <c r="X1449" s="19" t="s">
        <v>129</v>
      </c>
      <c r="Z1449" s="44" t="s">
        <v>1150</v>
      </c>
      <c r="AA1449" s="44" t="s">
        <v>121</v>
      </c>
    </row>
    <row r="1450" spans="1:27" hidden="1" x14ac:dyDescent="0.25">
      <c r="A1450" s="26">
        <v>568</v>
      </c>
      <c r="B1450" s="19" t="s">
        <v>1783</v>
      </c>
      <c r="C1450" s="44" t="s">
        <v>114</v>
      </c>
      <c r="D1450" s="19" t="s">
        <v>1771</v>
      </c>
      <c r="E1450" s="19">
        <v>50</v>
      </c>
      <c r="F1450" s="19">
        <v>625</v>
      </c>
      <c r="G1450" s="19">
        <v>751</v>
      </c>
      <c r="H1450" s="19">
        <v>1</v>
      </c>
      <c r="I1450" s="79">
        <v>146.88999999999999</v>
      </c>
      <c r="J1450" s="79">
        <v>146.88999999999999</v>
      </c>
      <c r="K1450" s="19" t="s">
        <v>1080</v>
      </c>
      <c r="L1450" s="19" t="s">
        <v>1769</v>
      </c>
      <c r="N1450" s="19" t="s">
        <v>128</v>
      </c>
      <c r="Q1450" s="20">
        <v>4</v>
      </c>
      <c r="R1450" s="65" t="s">
        <v>1149</v>
      </c>
      <c r="T1450" s="19" t="s">
        <v>1204</v>
      </c>
      <c r="V1450" s="19" t="s">
        <v>119</v>
      </c>
      <c r="X1450" s="19" t="s">
        <v>129</v>
      </c>
      <c r="Z1450" s="44" t="s">
        <v>1150</v>
      </c>
      <c r="AA1450" s="44" t="s">
        <v>121</v>
      </c>
    </row>
    <row r="1451" spans="1:27" hidden="1" x14ac:dyDescent="0.25">
      <c r="A1451" s="26">
        <v>569</v>
      </c>
      <c r="B1451" s="19" t="s">
        <v>1723</v>
      </c>
      <c r="C1451" s="44" t="s">
        <v>114</v>
      </c>
      <c r="D1451" s="19" t="s">
        <v>1072</v>
      </c>
      <c r="E1451" s="19">
        <v>50</v>
      </c>
      <c r="F1451" s="19">
        <v>646</v>
      </c>
      <c r="G1451" s="19">
        <v>1085</v>
      </c>
      <c r="H1451" s="19">
        <v>1</v>
      </c>
      <c r="I1451" s="79">
        <v>240.69</v>
      </c>
      <c r="J1451" s="79">
        <v>240.69</v>
      </c>
      <c r="K1451" s="19" t="s">
        <v>1080</v>
      </c>
      <c r="L1451" s="19" t="s">
        <v>1769</v>
      </c>
      <c r="N1451" s="19" t="s">
        <v>128</v>
      </c>
      <c r="Q1451" s="20">
        <v>4</v>
      </c>
      <c r="R1451" s="65" t="s">
        <v>1149</v>
      </c>
      <c r="T1451" s="19" t="s">
        <v>1204</v>
      </c>
      <c r="V1451" s="19" t="s">
        <v>119</v>
      </c>
      <c r="X1451" s="19" t="s">
        <v>129</v>
      </c>
      <c r="Z1451" s="44" t="s">
        <v>1150</v>
      </c>
      <c r="AA1451" s="44" t="s">
        <v>121</v>
      </c>
    </row>
    <row r="1452" spans="1:27" hidden="1" x14ac:dyDescent="0.25">
      <c r="A1452" s="26">
        <v>570</v>
      </c>
      <c r="B1452" s="19" t="s">
        <v>1784</v>
      </c>
      <c r="C1452" s="44" t="s">
        <v>114</v>
      </c>
      <c r="D1452" s="19" t="s">
        <v>1072</v>
      </c>
      <c r="E1452" s="19">
        <v>50</v>
      </c>
      <c r="F1452" s="19">
        <v>646</v>
      </c>
      <c r="G1452" s="19">
        <v>1085</v>
      </c>
      <c r="H1452" s="19">
        <v>1</v>
      </c>
      <c r="I1452" s="79">
        <v>240.69</v>
      </c>
      <c r="J1452" s="79">
        <v>240.69</v>
      </c>
      <c r="K1452" s="19" t="s">
        <v>1080</v>
      </c>
      <c r="L1452" s="19" t="s">
        <v>1769</v>
      </c>
      <c r="N1452" s="19" t="s">
        <v>128</v>
      </c>
      <c r="Q1452" s="20">
        <v>4</v>
      </c>
      <c r="R1452" s="65" t="s">
        <v>1149</v>
      </c>
      <c r="T1452" s="19" t="s">
        <v>1204</v>
      </c>
      <c r="V1452" s="19" t="s">
        <v>119</v>
      </c>
      <c r="X1452" s="19" t="s">
        <v>129</v>
      </c>
      <c r="Z1452" s="44" t="s">
        <v>1150</v>
      </c>
      <c r="AA1452" s="44" t="s">
        <v>121</v>
      </c>
    </row>
    <row r="1453" spans="1:27" hidden="1" x14ac:dyDescent="0.25">
      <c r="A1453" s="26">
        <v>571</v>
      </c>
      <c r="B1453" s="19" t="s">
        <v>1785</v>
      </c>
      <c r="C1453" s="44" t="s">
        <v>114</v>
      </c>
      <c r="D1453" s="19" t="s">
        <v>1779</v>
      </c>
      <c r="E1453" s="19">
        <v>50</v>
      </c>
      <c r="F1453" s="19">
        <v>646</v>
      </c>
      <c r="G1453" s="19">
        <v>1001</v>
      </c>
      <c r="H1453" s="19">
        <v>1</v>
      </c>
      <c r="I1453" s="79">
        <v>217.68</v>
      </c>
      <c r="J1453" s="79">
        <v>217.68</v>
      </c>
      <c r="K1453" s="19" t="s">
        <v>1080</v>
      </c>
      <c r="L1453" s="19" t="s">
        <v>1769</v>
      </c>
      <c r="N1453" s="19" t="s">
        <v>128</v>
      </c>
      <c r="Q1453" s="20">
        <v>4</v>
      </c>
      <c r="R1453" s="65" t="s">
        <v>1149</v>
      </c>
      <c r="T1453" s="19" t="s">
        <v>1204</v>
      </c>
      <c r="V1453" s="19" t="s">
        <v>119</v>
      </c>
      <c r="X1453" s="19" t="s">
        <v>129</v>
      </c>
      <c r="Z1453" s="44" t="s">
        <v>1150</v>
      </c>
      <c r="AA1453" s="44" t="s">
        <v>121</v>
      </c>
    </row>
    <row r="1454" spans="1:27" hidden="1" x14ac:dyDescent="0.25">
      <c r="A1454" s="26">
        <v>572</v>
      </c>
      <c r="B1454" s="19" t="s">
        <v>1786</v>
      </c>
      <c r="C1454" s="44" t="s">
        <v>114</v>
      </c>
      <c r="D1454" s="19" t="s">
        <v>1773</v>
      </c>
      <c r="E1454" s="19">
        <v>50</v>
      </c>
      <c r="F1454" s="19">
        <v>615</v>
      </c>
      <c r="G1454" s="19">
        <v>701</v>
      </c>
      <c r="H1454" s="19">
        <v>1</v>
      </c>
      <c r="I1454" s="79">
        <v>134.05000000000001</v>
      </c>
      <c r="J1454" s="79">
        <v>134.05000000000001</v>
      </c>
      <c r="K1454" s="19" t="s">
        <v>1080</v>
      </c>
      <c r="L1454" s="19" t="s">
        <v>1769</v>
      </c>
      <c r="N1454" s="19" t="s">
        <v>128</v>
      </c>
      <c r="Q1454" s="20">
        <v>4</v>
      </c>
      <c r="R1454" s="65" t="s">
        <v>1149</v>
      </c>
      <c r="T1454" s="19" t="s">
        <v>1204</v>
      </c>
      <c r="V1454" s="19" t="s">
        <v>119</v>
      </c>
      <c r="X1454" s="19" t="s">
        <v>129</v>
      </c>
      <c r="Z1454" s="44" t="s">
        <v>1150</v>
      </c>
      <c r="AA1454" s="44" t="s">
        <v>121</v>
      </c>
    </row>
    <row r="1455" spans="1:27" hidden="1" x14ac:dyDescent="0.25">
      <c r="A1455" s="26">
        <v>573</v>
      </c>
      <c r="B1455" s="19" t="s">
        <v>1787</v>
      </c>
      <c r="C1455" s="44" t="s">
        <v>114</v>
      </c>
      <c r="D1455" s="19" t="s">
        <v>1715</v>
      </c>
      <c r="E1455" s="19">
        <v>50</v>
      </c>
      <c r="F1455" s="19">
        <v>615</v>
      </c>
      <c r="G1455" s="19">
        <v>631</v>
      </c>
      <c r="H1455" s="19">
        <v>1</v>
      </c>
      <c r="I1455" s="79">
        <v>115.34</v>
      </c>
      <c r="J1455" s="79">
        <v>115.34</v>
      </c>
      <c r="K1455" s="19" t="s">
        <v>1080</v>
      </c>
      <c r="L1455" s="19" t="s">
        <v>1769</v>
      </c>
      <c r="N1455" s="19" t="s">
        <v>128</v>
      </c>
      <c r="Q1455" s="20">
        <v>4</v>
      </c>
      <c r="R1455" s="65" t="s">
        <v>1149</v>
      </c>
      <c r="T1455" s="19" t="s">
        <v>1204</v>
      </c>
      <c r="V1455" s="19" t="s">
        <v>119</v>
      </c>
      <c r="X1455" s="19" t="s">
        <v>129</v>
      </c>
      <c r="Z1455" s="44" t="s">
        <v>1150</v>
      </c>
      <c r="AA1455" s="44" t="s">
        <v>121</v>
      </c>
    </row>
    <row r="1456" spans="1:27" hidden="1" x14ac:dyDescent="0.25">
      <c r="A1456" s="26">
        <v>574</v>
      </c>
      <c r="B1456" s="19" t="s">
        <v>1724</v>
      </c>
      <c r="C1456" s="44" t="s">
        <v>114</v>
      </c>
      <c r="D1456" s="19" t="s">
        <v>1717</v>
      </c>
      <c r="E1456" s="19">
        <v>50</v>
      </c>
      <c r="F1456" s="19">
        <v>622</v>
      </c>
      <c r="G1456" s="19">
        <v>704</v>
      </c>
      <c r="H1456" s="19">
        <v>1</v>
      </c>
      <c r="I1456" s="79">
        <v>136.27000000000001</v>
      </c>
      <c r="J1456" s="79">
        <v>136.27000000000001</v>
      </c>
      <c r="K1456" s="19" t="s">
        <v>1080</v>
      </c>
      <c r="L1456" s="19" t="s">
        <v>1769</v>
      </c>
      <c r="N1456" s="19" t="s">
        <v>128</v>
      </c>
      <c r="Q1456" s="20">
        <v>4</v>
      </c>
      <c r="R1456" s="65" t="s">
        <v>1149</v>
      </c>
      <c r="T1456" s="19" t="s">
        <v>1204</v>
      </c>
      <c r="V1456" s="19" t="s">
        <v>119</v>
      </c>
      <c r="X1456" s="19" t="s">
        <v>129</v>
      </c>
      <c r="Z1456" s="44" t="s">
        <v>1150</v>
      </c>
      <c r="AA1456" s="44" t="s">
        <v>121</v>
      </c>
    </row>
    <row r="1457" spans="1:27" hidden="1" x14ac:dyDescent="0.25">
      <c r="A1457" s="26">
        <v>575</v>
      </c>
      <c r="B1457" s="19" t="s">
        <v>1788</v>
      </c>
      <c r="C1457" s="44" t="s">
        <v>114</v>
      </c>
      <c r="D1457" s="19" t="s">
        <v>1719</v>
      </c>
      <c r="E1457" s="19">
        <v>50</v>
      </c>
      <c r="F1457" s="19">
        <v>622</v>
      </c>
      <c r="G1457" s="19">
        <v>634</v>
      </c>
      <c r="H1457" s="19">
        <v>1</v>
      </c>
      <c r="I1457" s="79">
        <v>117.38</v>
      </c>
      <c r="J1457" s="79">
        <v>117.38</v>
      </c>
      <c r="K1457" s="19" t="s">
        <v>1080</v>
      </c>
      <c r="L1457" s="19" t="s">
        <v>1769</v>
      </c>
      <c r="N1457" s="19" t="s">
        <v>128</v>
      </c>
      <c r="Q1457" s="20">
        <v>4</v>
      </c>
      <c r="R1457" s="65" t="s">
        <v>1149</v>
      </c>
      <c r="T1457" s="19" t="s">
        <v>1204</v>
      </c>
      <c r="V1457" s="19" t="s">
        <v>119</v>
      </c>
      <c r="X1457" s="19" t="s">
        <v>129</v>
      </c>
      <c r="Z1457" s="44" t="s">
        <v>1150</v>
      </c>
      <c r="AA1457" s="44" t="s">
        <v>121</v>
      </c>
    </row>
    <row r="1458" spans="1:27" hidden="1" x14ac:dyDescent="0.25">
      <c r="A1458" s="26">
        <v>576</v>
      </c>
      <c r="B1458" s="19" t="s">
        <v>1789</v>
      </c>
      <c r="C1458" s="44" t="s">
        <v>114</v>
      </c>
      <c r="D1458" s="19" t="s">
        <v>1735</v>
      </c>
      <c r="E1458" s="19">
        <v>50</v>
      </c>
      <c r="F1458" s="19">
        <v>603</v>
      </c>
      <c r="G1458" s="19">
        <v>635</v>
      </c>
      <c r="H1458" s="19">
        <v>1</v>
      </c>
      <c r="I1458" s="79">
        <v>115.68</v>
      </c>
      <c r="J1458" s="79">
        <v>115.68</v>
      </c>
      <c r="K1458" s="19" t="s">
        <v>1080</v>
      </c>
      <c r="L1458" s="19" t="s">
        <v>1769</v>
      </c>
      <c r="N1458" s="19" t="s">
        <v>128</v>
      </c>
      <c r="Q1458" s="20">
        <v>4</v>
      </c>
      <c r="R1458" s="65" t="s">
        <v>1149</v>
      </c>
      <c r="T1458" s="19" t="s">
        <v>1204</v>
      </c>
      <c r="V1458" s="19" t="s">
        <v>119</v>
      </c>
      <c r="X1458" s="19" t="s">
        <v>129</v>
      </c>
      <c r="Z1458" s="44" t="s">
        <v>1150</v>
      </c>
      <c r="AA1458" s="44" t="s">
        <v>121</v>
      </c>
    </row>
    <row r="1459" spans="1:27" hidden="1" x14ac:dyDescent="0.25">
      <c r="A1459" s="26">
        <v>577</v>
      </c>
      <c r="B1459" s="19" t="s">
        <v>1790</v>
      </c>
      <c r="C1459" s="44" t="s">
        <v>114</v>
      </c>
      <c r="D1459" s="19" t="s">
        <v>1717</v>
      </c>
      <c r="E1459" s="19">
        <v>50</v>
      </c>
      <c r="F1459" s="19">
        <v>622</v>
      </c>
      <c r="G1459" s="19">
        <v>704</v>
      </c>
      <c r="H1459" s="19">
        <v>1</v>
      </c>
      <c r="I1459" s="79">
        <v>136.27000000000001</v>
      </c>
      <c r="J1459" s="79">
        <v>136.27000000000001</v>
      </c>
      <c r="K1459" s="19" t="s">
        <v>1080</v>
      </c>
      <c r="L1459" s="19" t="s">
        <v>1769</v>
      </c>
      <c r="N1459" s="19" t="s">
        <v>128</v>
      </c>
      <c r="Q1459" s="20">
        <v>4</v>
      </c>
      <c r="R1459" s="65" t="s">
        <v>1149</v>
      </c>
      <c r="T1459" s="19" t="s">
        <v>1204</v>
      </c>
      <c r="V1459" s="19" t="s">
        <v>119</v>
      </c>
      <c r="X1459" s="19" t="s">
        <v>129</v>
      </c>
      <c r="Z1459" s="44" t="s">
        <v>1150</v>
      </c>
      <c r="AA1459" s="44" t="s">
        <v>121</v>
      </c>
    </row>
    <row r="1460" spans="1:27" hidden="1" x14ac:dyDescent="0.25">
      <c r="A1460" s="26">
        <v>578</v>
      </c>
      <c r="B1460" s="19" t="s">
        <v>1791</v>
      </c>
      <c r="C1460" s="44" t="s">
        <v>114</v>
      </c>
      <c r="D1460" s="19" t="s">
        <v>1773</v>
      </c>
      <c r="E1460" s="19">
        <v>50</v>
      </c>
      <c r="F1460" s="19">
        <v>615</v>
      </c>
      <c r="G1460" s="19">
        <v>701</v>
      </c>
      <c r="H1460" s="19">
        <v>1</v>
      </c>
      <c r="I1460" s="79">
        <v>134.05000000000001</v>
      </c>
      <c r="J1460" s="79">
        <v>134.05000000000001</v>
      </c>
      <c r="K1460" s="19" t="s">
        <v>1080</v>
      </c>
      <c r="L1460" s="19" t="s">
        <v>1769</v>
      </c>
      <c r="N1460" s="19" t="s">
        <v>128</v>
      </c>
      <c r="Q1460" s="20">
        <v>4</v>
      </c>
      <c r="R1460" s="65" t="s">
        <v>1149</v>
      </c>
      <c r="T1460" s="19" t="s">
        <v>1204</v>
      </c>
      <c r="V1460" s="19" t="s">
        <v>119</v>
      </c>
      <c r="X1460" s="19" t="s">
        <v>129</v>
      </c>
      <c r="Z1460" s="44" t="s">
        <v>1150</v>
      </c>
      <c r="AA1460" s="44" t="s">
        <v>121</v>
      </c>
    </row>
    <row r="1461" spans="1:27" hidden="1" x14ac:dyDescent="0.25">
      <c r="A1461" s="26">
        <v>579</v>
      </c>
      <c r="B1461" s="19" t="s">
        <v>1792</v>
      </c>
      <c r="C1461" s="44" t="s">
        <v>114</v>
      </c>
      <c r="D1461" s="19" t="s">
        <v>1717</v>
      </c>
      <c r="E1461" s="19">
        <v>50</v>
      </c>
      <c r="F1461" s="19">
        <v>622</v>
      </c>
      <c r="G1461" s="19">
        <v>704</v>
      </c>
      <c r="H1461" s="19">
        <v>1</v>
      </c>
      <c r="I1461" s="79">
        <v>136.27000000000001</v>
      </c>
      <c r="J1461" s="79">
        <v>136.27000000000001</v>
      </c>
      <c r="K1461" s="19" t="s">
        <v>1080</v>
      </c>
      <c r="L1461" s="19" t="s">
        <v>1769</v>
      </c>
      <c r="N1461" s="19" t="s">
        <v>128</v>
      </c>
      <c r="Q1461" s="20">
        <v>4</v>
      </c>
      <c r="R1461" s="65" t="s">
        <v>1149</v>
      </c>
      <c r="T1461" s="19" t="s">
        <v>1204</v>
      </c>
      <c r="V1461" s="19" t="s">
        <v>119</v>
      </c>
      <c r="X1461" s="19" t="s">
        <v>129</v>
      </c>
      <c r="Z1461" s="44" t="s">
        <v>1150</v>
      </c>
      <c r="AA1461" s="44" t="s">
        <v>121</v>
      </c>
    </row>
    <row r="1462" spans="1:27" hidden="1" x14ac:dyDescent="0.25">
      <c r="A1462" s="26">
        <v>580</v>
      </c>
      <c r="B1462" s="19" t="s">
        <v>1734</v>
      </c>
      <c r="C1462" s="44" t="s">
        <v>114</v>
      </c>
      <c r="D1462" s="19" t="s">
        <v>1735</v>
      </c>
      <c r="E1462" s="19">
        <v>50</v>
      </c>
      <c r="F1462" s="19">
        <v>603</v>
      </c>
      <c r="G1462" s="19">
        <v>635</v>
      </c>
      <c r="H1462" s="19">
        <v>1</v>
      </c>
      <c r="I1462" s="79">
        <v>115.68</v>
      </c>
      <c r="J1462" s="79">
        <v>115.68</v>
      </c>
      <c r="K1462" s="19" t="s">
        <v>1080</v>
      </c>
      <c r="L1462" s="19" t="s">
        <v>1769</v>
      </c>
      <c r="N1462" s="19" t="s">
        <v>128</v>
      </c>
      <c r="Q1462" s="20">
        <v>4</v>
      </c>
      <c r="R1462" s="65" t="s">
        <v>1149</v>
      </c>
      <c r="T1462" s="19" t="s">
        <v>1204</v>
      </c>
      <c r="V1462" s="19" t="s">
        <v>119</v>
      </c>
      <c r="X1462" s="19" t="s">
        <v>129</v>
      </c>
      <c r="Z1462" s="44" t="s">
        <v>1150</v>
      </c>
      <c r="AA1462" s="44" t="s">
        <v>121</v>
      </c>
    </row>
    <row r="1463" spans="1:27" hidden="1" x14ac:dyDescent="0.25">
      <c r="A1463" s="26">
        <v>581</v>
      </c>
      <c r="B1463" s="19" t="s">
        <v>1793</v>
      </c>
      <c r="C1463" s="44" t="s">
        <v>114</v>
      </c>
      <c r="D1463" s="19" t="s">
        <v>1729</v>
      </c>
      <c r="E1463" s="19">
        <v>50</v>
      </c>
      <c r="F1463" s="19">
        <v>635</v>
      </c>
      <c r="G1463" s="19">
        <v>660</v>
      </c>
      <c r="H1463" s="19">
        <v>2</v>
      </c>
      <c r="I1463" s="79">
        <v>118.88</v>
      </c>
      <c r="J1463" s="79">
        <v>237.77</v>
      </c>
      <c r="K1463" s="19" t="s">
        <v>1080</v>
      </c>
      <c r="L1463" s="19" t="s">
        <v>1769</v>
      </c>
      <c r="N1463" s="19" t="s">
        <v>128</v>
      </c>
      <c r="Q1463" s="20">
        <v>4</v>
      </c>
      <c r="R1463" s="65" t="s">
        <v>1149</v>
      </c>
      <c r="T1463" s="19" t="s">
        <v>1204</v>
      </c>
      <c r="V1463" s="19" t="s">
        <v>119</v>
      </c>
      <c r="X1463" s="19" t="s">
        <v>129</v>
      </c>
      <c r="Z1463" s="44" t="s">
        <v>1150</v>
      </c>
      <c r="AA1463" s="44" t="s">
        <v>121</v>
      </c>
    </row>
    <row r="1464" spans="1:27" hidden="1" x14ac:dyDescent="0.25">
      <c r="A1464" s="26">
        <v>582</v>
      </c>
      <c r="B1464" s="19" t="s">
        <v>1794</v>
      </c>
      <c r="C1464" s="44" t="s">
        <v>114</v>
      </c>
      <c r="D1464" s="19" t="s">
        <v>1731</v>
      </c>
      <c r="E1464" s="19">
        <v>50</v>
      </c>
      <c r="F1464" s="19">
        <v>619</v>
      </c>
      <c r="G1464" s="19">
        <v>660</v>
      </c>
      <c r="H1464" s="19">
        <v>2</v>
      </c>
      <c r="I1464" s="79">
        <v>126.98</v>
      </c>
      <c r="J1464" s="79">
        <v>253.97</v>
      </c>
      <c r="K1464" s="19" t="s">
        <v>1080</v>
      </c>
      <c r="L1464" s="19" t="s">
        <v>1769</v>
      </c>
      <c r="N1464" s="19" t="s">
        <v>128</v>
      </c>
      <c r="Q1464" s="20">
        <v>4</v>
      </c>
      <c r="R1464" s="65" t="s">
        <v>1149</v>
      </c>
      <c r="T1464" s="19" t="s">
        <v>1204</v>
      </c>
      <c r="V1464" s="19" t="s">
        <v>119</v>
      </c>
      <c r="X1464" s="19" t="s">
        <v>129</v>
      </c>
      <c r="Z1464" s="44" t="s">
        <v>1150</v>
      </c>
      <c r="AA1464" s="44" t="s">
        <v>121</v>
      </c>
    </row>
    <row r="1465" spans="1:27" hidden="1" x14ac:dyDescent="0.25">
      <c r="A1465" s="26">
        <v>583</v>
      </c>
      <c r="B1465" s="19" t="s">
        <v>1795</v>
      </c>
      <c r="C1465" s="44" t="s">
        <v>114</v>
      </c>
      <c r="D1465" s="19" t="s">
        <v>1735</v>
      </c>
      <c r="E1465" s="19">
        <v>50</v>
      </c>
      <c r="F1465" s="19">
        <v>603</v>
      </c>
      <c r="G1465" s="19">
        <v>635</v>
      </c>
      <c r="H1465" s="19">
        <v>1</v>
      </c>
      <c r="I1465" s="79">
        <v>115.68</v>
      </c>
      <c r="J1465" s="79">
        <v>115.68</v>
      </c>
      <c r="K1465" s="19" t="s">
        <v>1080</v>
      </c>
      <c r="L1465" s="19" t="s">
        <v>1769</v>
      </c>
      <c r="N1465" s="19" t="s">
        <v>128</v>
      </c>
      <c r="Q1465" s="20">
        <v>4</v>
      </c>
      <c r="R1465" s="65" t="s">
        <v>1149</v>
      </c>
      <c r="T1465" s="19" t="s">
        <v>1204</v>
      </c>
      <c r="V1465" s="19" t="s">
        <v>119</v>
      </c>
      <c r="X1465" s="19" t="s">
        <v>129</v>
      </c>
      <c r="Z1465" s="44" t="s">
        <v>1150</v>
      </c>
      <c r="AA1465" s="44" t="s">
        <v>121</v>
      </c>
    </row>
    <row r="1466" spans="1:27" hidden="1" x14ac:dyDescent="0.25">
      <c r="A1466" s="26">
        <v>584</v>
      </c>
      <c r="B1466" s="19" t="s">
        <v>1796</v>
      </c>
      <c r="C1466" s="44" t="s">
        <v>114</v>
      </c>
      <c r="D1466" s="19" t="s">
        <v>1731</v>
      </c>
      <c r="E1466" s="19">
        <v>50</v>
      </c>
      <c r="F1466" s="19">
        <v>619</v>
      </c>
      <c r="G1466" s="19">
        <v>660</v>
      </c>
      <c r="H1466" s="19">
        <v>1</v>
      </c>
      <c r="I1466" s="79">
        <v>126.98</v>
      </c>
      <c r="J1466" s="79">
        <v>126.98</v>
      </c>
      <c r="K1466" s="19" t="s">
        <v>1080</v>
      </c>
      <c r="L1466" s="19" t="s">
        <v>1769</v>
      </c>
      <c r="N1466" s="19" t="s">
        <v>128</v>
      </c>
      <c r="Q1466" s="20">
        <v>4</v>
      </c>
      <c r="R1466" s="65" t="s">
        <v>1149</v>
      </c>
      <c r="T1466" s="19" t="s">
        <v>1204</v>
      </c>
      <c r="V1466" s="19" t="s">
        <v>119</v>
      </c>
      <c r="X1466" s="19" t="s">
        <v>129</v>
      </c>
      <c r="Z1466" s="44" t="s">
        <v>1150</v>
      </c>
      <c r="AA1466" s="44" t="s">
        <v>121</v>
      </c>
    </row>
    <row r="1467" spans="1:27" hidden="1" x14ac:dyDescent="0.25">
      <c r="A1467" s="26">
        <v>585</v>
      </c>
      <c r="B1467" s="19" t="s">
        <v>1737</v>
      </c>
      <c r="C1467" s="44" t="s">
        <v>114</v>
      </c>
      <c r="D1467" s="19" t="s">
        <v>1717</v>
      </c>
      <c r="E1467" s="19">
        <v>50</v>
      </c>
      <c r="F1467" s="19">
        <v>622</v>
      </c>
      <c r="G1467" s="19">
        <v>704</v>
      </c>
      <c r="H1467" s="19">
        <v>1</v>
      </c>
      <c r="I1467" s="79">
        <v>136.27000000000001</v>
      </c>
      <c r="J1467" s="79">
        <v>136.27000000000001</v>
      </c>
      <c r="K1467" s="19" t="s">
        <v>1080</v>
      </c>
      <c r="L1467" s="19" t="s">
        <v>1769</v>
      </c>
      <c r="N1467" s="19" t="s">
        <v>128</v>
      </c>
      <c r="Q1467" s="20">
        <v>4</v>
      </c>
      <c r="R1467" s="65" t="s">
        <v>1149</v>
      </c>
      <c r="T1467" s="19" t="s">
        <v>1204</v>
      </c>
      <c r="V1467" s="19" t="s">
        <v>119</v>
      </c>
      <c r="X1467" s="19" t="s">
        <v>129</v>
      </c>
      <c r="Z1467" s="44" t="s">
        <v>1150</v>
      </c>
      <c r="AA1467" s="44" t="s">
        <v>121</v>
      </c>
    </row>
    <row r="1468" spans="1:27" hidden="1" x14ac:dyDescent="0.25">
      <c r="A1468" s="26">
        <v>586</v>
      </c>
      <c r="B1468" s="19" t="s">
        <v>1797</v>
      </c>
      <c r="C1468" s="44" t="s">
        <v>114</v>
      </c>
      <c r="D1468" s="19" t="s">
        <v>1735</v>
      </c>
      <c r="E1468" s="19">
        <v>50</v>
      </c>
      <c r="F1468" s="19">
        <v>603</v>
      </c>
      <c r="G1468" s="19">
        <v>635</v>
      </c>
      <c r="H1468" s="19">
        <v>1</v>
      </c>
      <c r="I1468" s="79">
        <v>115.68</v>
      </c>
      <c r="J1468" s="79">
        <v>115.68</v>
      </c>
      <c r="K1468" s="19" t="s">
        <v>1080</v>
      </c>
      <c r="L1468" s="19" t="s">
        <v>1769</v>
      </c>
      <c r="N1468" s="19" t="s">
        <v>128</v>
      </c>
      <c r="Q1468" s="20">
        <v>4</v>
      </c>
      <c r="R1468" s="65" t="s">
        <v>1149</v>
      </c>
      <c r="T1468" s="19" t="s">
        <v>1204</v>
      </c>
      <c r="V1468" s="19" t="s">
        <v>119</v>
      </c>
      <c r="X1468" s="19" t="s">
        <v>129</v>
      </c>
      <c r="Z1468" s="44" t="s">
        <v>1150</v>
      </c>
      <c r="AA1468" s="44" t="s">
        <v>121</v>
      </c>
    </row>
    <row r="1469" spans="1:27" hidden="1" x14ac:dyDescent="0.25">
      <c r="A1469" s="26">
        <v>587</v>
      </c>
      <c r="B1469" s="19" t="s">
        <v>1798</v>
      </c>
      <c r="C1469" s="44" t="s">
        <v>114</v>
      </c>
      <c r="D1469" s="19" t="s">
        <v>1735</v>
      </c>
      <c r="E1469" s="19">
        <v>50</v>
      </c>
      <c r="F1469" s="19">
        <v>603</v>
      </c>
      <c r="G1469" s="19">
        <v>635</v>
      </c>
      <c r="H1469" s="19">
        <v>1</v>
      </c>
      <c r="I1469" s="79">
        <v>115.68</v>
      </c>
      <c r="J1469" s="79">
        <v>115.68</v>
      </c>
      <c r="K1469" s="19" t="s">
        <v>1080</v>
      </c>
      <c r="L1469" s="19" t="s">
        <v>1769</v>
      </c>
      <c r="N1469" s="19" t="s">
        <v>128</v>
      </c>
      <c r="Q1469" s="20">
        <v>4</v>
      </c>
      <c r="R1469" s="65" t="s">
        <v>1149</v>
      </c>
      <c r="T1469" s="19" t="s">
        <v>1204</v>
      </c>
      <c r="V1469" s="19" t="s">
        <v>119</v>
      </c>
      <c r="X1469" s="19" t="s">
        <v>129</v>
      </c>
      <c r="Z1469" s="44" t="s">
        <v>1150</v>
      </c>
      <c r="AA1469" s="44" t="s">
        <v>121</v>
      </c>
    </row>
    <row r="1470" spans="1:27" hidden="1" x14ac:dyDescent="0.25">
      <c r="A1470" s="26">
        <v>588</v>
      </c>
      <c r="B1470" s="19" t="s">
        <v>1799</v>
      </c>
      <c r="C1470" s="44" t="s">
        <v>114</v>
      </c>
      <c r="D1470" s="19" t="s">
        <v>1729</v>
      </c>
      <c r="E1470" s="19">
        <v>50</v>
      </c>
      <c r="F1470" s="19">
        <v>635</v>
      </c>
      <c r="G1470" s="19">
        <v>660</v>
      </c>
      <c r="H1470" s="19">
        <v>1</v>
      </c>
      <c r="I1470" s="79">
        <v>118.88</v>
      </c>
      <c r="J1470" s="79">
        <v>118.88</v>
      </c>
      <c r="K1470" s="19" t="s">
        <v>1080</v>
      </c>
      <c r="L1470" s="19" t="s">
        <v>1769</v>
      </c>
      <c r="N1470" s="19" t="s">
        <v>128</v>
      </c>
      <c r="Q1470" s="20">
        <v>4</v>
      </c>
      <c r="R1470" s="65" t="s">
        <v>1149</v>
      </c>
      <c r="T1470" s="19" t="s">
        <v>1204</v>
      </c>
      <c r="V1470" s="19" t="s">
        <v>119</v>
      </c>
      <c r="X1470" s="19" t="s">
        <v>129</v>
      </c>
      <c r="Z1470" s="44" t="s">
        <v>1150</v>
      </c>
      <c r="AA1470" s="44" t="s">
        <v>121</v>
      </c>
    </row>
    <row r="1471" spans="1:27" hidden="1" x14ac:dyDescent="0.25">
      <c r="A1471" s="26">
        <v>589</v>
      </c>
      <c r="B1471" s="19" t="s">
        <v>1800</v>
      </c>
      <c r="C1471" s="44" t="s">
        <v>114</v>
      </c>
      <c r="D1471" s="19" t="s">
        <v>1731</v>
      </c>
      <c r="E1471" s="19">
        <v>50</v>
      </c>
      <c r="F1471" s="19">
        <v>619</v>
      </c>
      <c r="G1471" s="19">
        <v>660</v>
      </c>
      <c r="H1471" s="19">
        <v>1</v>
      </c>
      <c r="I1471" s="79">
        <v>126.98</v>
      </c>
      <c r="J1471" s="79">
        <v>126.98</v>
      </c>
      <c r="K1471" s="19" t="s">
        <v>1080</v>
      </c>
      <c r="L1471" s="19" t="s">
        <v>1769</v>
      </c>
      <c r="N1471" s="19" t="s">
        <v>128</v>
      </c>
      <c r="Q1471" s="20">
        <v>4</v>
      </c>
      <c r="R1471" s="65" t="s">
        <v>1149</v>
      </c>
      <c r="T1471" s="19" t="s">
        <v>1204</v>
      </c>
      <c r="V1471" s="19" t="s">
        <v>119</v>
      </c>
      <c r="X1471" s="19" t="s">
        <v>129</v>
      </c>
      <c r="Z1471" s="44" t="s">
        <v>1150</v>
      </c>
      <c r="AA1471" s="44" t="s">
        <v>121</v>
      </c>
    </row>
    <row r="1472" spans="1:27" hidden="1" x14ac:dyDescent="0.25">
      <c r="A1472" s="26">
        <v>590</v>
      </c>
      <c r="B1472" s="19" t="s">
        <v>1801</v>
      </c>
      <c r="C1472" s="44" t="s">
        <v>114</v>
      </c>
      <c r="D1472" s="19" t="s">
        <v>1727</v>
      </c>
      <c r="E1472" s="19">
        <v>50</v>
      </c>
      <c r="F1472" s="19">
        <v>642</v>
      </c>
      <c r="G1472" s="19">
        <v>854</v>
      </c>
      <c r="H1472" s="19">
        <v>1</v>
      </c>
      <c r="I1472" s="79">
        <v>177.95</v>
      </c>
      <c r="J1472" s="79">
        <v>177.95</v>
      </c>
      <c r="K1472" s="19" t="s">
        <v>1080</v>
      </c>
      <c r="L1472" s="19" t="s">
        <v>1769</v>
      </c>
      <c r="N1472" s="19" t="s">
        <v>128</v>
      </c>
      <c r="Q1472" s="20">
        <v>4</v>
      </c>
      <c r="R1472" s="65" t="s">
        <v>1149</v>
      </c>
      <c r="T1472" s="19" t="s">
        <v>1204</v>
      </c>
      <c r="V1472" s="19" t="s">
        <v>119</v>
      </c>
      <c r="X1472" s="19" t="s">
        <v>129</v>
      </c>
      <c r="Z1472" s="44" t="s">
        <v>1150</v>
      </c>
      <c r="AA1472" s="44" t="s">
        <v>121</v>
      </c>
    </row>
    <row r="1473" spans="1:27" hidden="1" x14ac:dyDescent="0.25">
      <c r="A1473" s="26">
        <v>591</v>
      </c>
      <c r="B1473" s="19" t="s">
        <v>1802</v>
      </c>
      <c r="C1473" s="44" t="s">
        <v>114</v>
      </c>
      <c r="D1473" s="19" t="s">
        <v>1717</v>
      </c>
      <c r="E1473" s="19">
        <v>50</v>
      </c>
      <c r="F1473" s="19">
        <v>622</v>
      </c>
      <c r="G1473" s="19">
        <v>704</v>
      </c>
      <c r="H1473" s="19">
        <v>1</v>
      </c>
      <c r="I1473" s="79">
        <v>136.27000000000001</v>
      </c>
      <c r="J1473" s="79">
        <v>136.27000000000001</v>
      </c>
      <c r="K1473" s="19" t="s">
        <v>1080</v>
      </c>
      <c r="L1473" s="19" t="s">
        <v>1769</v>
      </c>
      <c r="N1473" s="19" t="s">
        <v>128</v>
      </c>
      <c r="Q1473" s="20">
        <v>4</v>
      </c>
      <c r="R1473" s="65" t="s">
        <v>1149</v>
      </c>
      <c r="T1473" s="19" t="s">
        <v>1204</v>
      </c>
      <c r="V1473" s="19" t="s">
        <v>119</v>
      </c>
      <c r="X1473" s="19" t="s">
        <v>129</v>
      </c>
      <c r="Z1473" s="44" t="s">
        <v>1150</v>
      </c>
      <c r="AA1473" s="44" t="s">
        <v>121</v>
      </c>
    </row>
    <row r="1474" spans="1:27" hidden="1" x14ac:dyDescent="0.25">
      <c r="A1474" s="26">
        <v>592</v>
      </c>
      <c r="B1474" s="19" t="s">
        <v>1803</v>
      </c>
      <c r="C1474" s="44" t="s">
        <v>114</v>
      </c>
      <c r="D1474" s="19" t="s">
        <v>1719</v>
      </c>
      <c r="E1474" s="19">
        <v>50</v>
      </c>
      <c r="F1474" s="19">
        <v>622</v>
      </c>
      <c r="G1474" s="19">
        <v>634</v>
      </c>
      <c r="H1474" s="19">
        <v>1</v>
      </c>
      <c r="I1474" s="79">
        <v>117.38</v>
      </c>
      <c r="J1474" s="79">
        <v>117.38</v>
      </c>
      <c r="K1474" s="19" t="s">
        <v>1080</v>
      </c>
      <c r="L1474" s="19" t="s">
        <v>1769</v>
      </c>
      <c r="N1474" s="19" t="s">
        <v>128</v>
      </c>
      <c r="Q1474" s="20">
        <v>4</v>
      </c>
      <c r="R1474" s="65" t="s">
        <v>1149</v>
      </c>
      <c r="T1474" s="19" t="s">
        <v>1204</v>
      </c>
      <c r="V1474" s="19" t="s">
        <v>119</v>
      </c>
      <c r="X1474" s="19" t="s">
        <v>129</v>
      </c>
      <c r="Z1474" s="44" t="s">
        <v>1150</v>
      </c>
      <c r="AA1474" s="44" t="s">
        <v>121</v>
      </c>
    </row>
    <row r="1475" spans="1:27" hidden="1" x14ac:dyDescent="0.25">
      <c r="A1475" s="26">
        <v>593</v>
      </c>
      <c r="B1475" s="19" t="s">
        <v>1804</v>
      </c>
      <c r="C1475" s="44" t="s">
        <v>114</v>
      </c>
      <c r="D1475" s="19" t="s">
        <v>1773</v>
      </c>
      <c r="E1475" s="19">
        <v>50</v>
      </c>
      <c r="F1475" s="19">
        <v>615</v>
      </c>
      <c r="G1475" s="19">
        <v>701</v>
      </c>
      <c r="H1475" s="19">
        <v>1</v>
      </c>
      <c r="I1475" s="79">
        <v>134.05000000000001</v>
      </c>
      <c r="J1475" s="79">
        <v>134.05000000000001</v>
      </c>
      <c r="K1475" s="19" t="s">
        <v>1080</v>
      </c>
      <c r="L1475" s="19" t="s">
        <v>1769</v>
      </c>
      <c r="N1475" s="19" t="s">
        <v>128</v>
      </c>
      <c r="Q1475" s="20">
        <v>4</v>
      </c>
      <c r="R1475" s="65" t="s">
        <v>1149</v>
      </c>
      <c r="T1475" s="19" t="s">
        <v>1204</v>
      </c>
      <c r="V1475" s="19" t="s">
        <v>119</v>
      </c>
      <c r="X1475" s="19" t="s">
        <v>129</v>
      </c>
      <c r="Z1475" s="44" t="s">
        <v>1150</v>
      </c>
      <c r="AA1475" s="44" t="s">
        <v>121</v>
      </c>
    </row>
    <row r="1476" spans="1:27" hidden="1" x14ac:dyDescent="0.25">
      <c r="A1476" s="26">
        <v>594</v>
      </c>
      <c r="B1476" s="19" t="s">
        <v>1805</v>
      </c>
      <c r="C1476" s="44" t="s">
        <v>114</v>
      </c>
      <c r="D1476" s="19" t="s">
        <v>1727</v>
      </c>
      <c r="E1476" s="19">
        <v>50</v>
      </c>
      <c r="F1476" s="19">
        <v>642</v>
      </c>
      <c r="G1476" s="19">
        <v>854</v>
      </c>
      <c r="H1476" s="19">
        <v>1</v>
      </c>
      <c r="I1476" s="79">
        <v>177.95</v>
      </c>
      <c r="J1476" s="79">
        <v>177.95</v>
      </c>
      <c r="K1476" s="19" t="s">
        <v>1080</v>
      </c>
      <c r="L1476" s="19" t="s">
        <v>1769</v>
      </c>
      <c r="N1476" s="19" t="s">
        <v>128</v>
      </c>
      <c r="Q1476" s="20">
        <v>4</v>
      </c>
      <c r="R1476" s="65" t="s">
        <v>1149</v>
      </c>
      <c r="T1476" s="19" t="s">
        <v>1204</v>
      </c>
      <c r="V1476" s="19" t="s">
        <v>119</v>
      </c>
      <c r="X1476" s="19" t="s">
        <v>129</v>
      </c>
      <c r="Z1476" s="44" t="s">
        <v>1150</v>
      </c>
      <c r="AA1476" s="44" t="s">
        <v>121</v>
      </c>
    </row>
    <row r="1477" spans="1:27" hidden="1" x14ac:dyDescent="0.25">
      <c r="A1477" s="26">
        <v>595</v>
      </c>
      <c r="B1477" s="19" t="s">
        <v>1806</v>
      </c>
      <c r="C1477" s="44" t="s">
        <v>114</v>
      </c>
      <c r="D1477" s="19" t="s">
        <v>1719</v>
      </c>
      <c r="E1477" s="19">
        <v>50</v>
      </c>
      <c r="F1477" s="19">
        <v>622</v>
      </c>
      <c r="G1477" s="19">
        <v>634</v>
      </c>
      <c r="H1477" s="19">
        <v>1</v>
      </c>
      <c r="I1477" s="79">
        <v>117.38</v>
      </c>
      <c r="J1477" s="79">
        <v>117.38</v>
      </c>
      <c r="K1477" s="19" t="s">
        <v>1080</v>
      </c>
      <c r="L1477" s="19" t="s">
        <v>1769</v>
      </c>
      <c r="N1477" s="19" t="s">
        <v>128</v>
      </c>
      <c r="Q1477" s="20">
        <v>4</v>
      </c>
      <c r="R1477" s="65" t="s">
        <v>1149</v>
      </c>
      <c r="T1477" s="19" t="s">
        <v>1204</v>
      </c>
      <c r="V1477" s="19" t="s">
        <v>119</v>
      </c>
      <c r="X1477" s="19" t="s">
        <v>129</v>
      </c>
      <c r="Z1477" s="44" t="s">
        <v>1150</v>
      </c>
      <c r="AA1477" s="44" t="s">
        <v>121</v>
      </c>
    </row>
    <row r="1478" spans="1:27" hidden="1" x14ac:dyDescent="0.25">
      <c r="A1478" s="26">
        <v>596</v>
      </c>
      <c r="B1478" s="19" t="s">
        <v>1807</v>
      </c>
      <c r="C1478" s="44" t="s">
        <v>114</v>
      </c>
      <c r="D1478" s="19" t="s">
        <v>1046</v>
      </c>
      <c r="E1478" s="19">
        <v>50</v>
      </c>
      <c r="F1478" s="19">
        <v>625</v>
      </c>
      <c r="G1478" s="19">
        <v>812</v>
      </c>
      <c r="H1478" s="19">
        <v>1</v>
      </c>
      <c r="I1478" s="79">
        <v>163.38</v>
      </c>
      <c r="J1478" s="79">
        <v>163.38</v>
      </c>
      <c r="K1478" s="19" t="s">
        <v>1080</v>
      </c>
      <c r="L1478" s="19" t="s">
        <v>1808</v>
      </c>
      <c r="N1478" s="19" t="s">
        <v>128</v>
      </c>
      <c r="Q1478" s="20">
        <v>4</v>
      </c>
      <c r="R1478" s="65" t="s">
        <v>1149</v>
      </c>
      <c r="T1478" s="19" t="s">
        <v>1204</v>
      </c>
      <c r="V1478" s="19" t="s">
        <v>119</v>
      </c>
      <c r="X1478" s="19" t="s">
        <v>129</v>
      </c>
      <c r="Z1478" s="44" t="s">
        <v>1150</v>
      </c>
      <c r="AA1478" s="44" t="s">
        <v>121</v>
      </c>
    </row>
    <row r="1479" spans="1:27" hidden="1" x14ac:dyDescent="0.25">
      <c r="A1479" s="26">
        <v>597</v>
      </c>
      <c r="B1479" s="19" t="s">
        <v>1809</v>
      </c>
      <c r="C1479" s="44" t="s">
        <v>114</v>
      </c>
      <c r="D1479" s="19" t="s">
        <v>1061</v>
      </c>
      <c r="E1479" s="19">
        <v>50</v>
      </c>
      <c r="F1479" s="19">
        <v>990</v>
      </c>
      <c r="G1479" s="19">
        <v>990</v>
      </c>
      <c r="H1479" s="19">
        <v>1</v>
      </c>
      <c r="I1479" s="79">
        <v>375.85</v>
      </c>
      <c r="J1479" s="79">
        <v>375.85</v>
      </c>
      <c r="K1479" s="19" t="s">
        <v>1080</v>
      </c>
      <c r="L1479" s="19" t="s">
        <v>1808</v>
      </c>
      <c r="N1479" s="19" t="s">
        <v>128</v>
      </c>
      <c r="Q1479" s="20">
        <v>4</v>
      </c>
      <c r="R1479" s="65" t="s">
        <v>1149</v>
      </c>
      <c r="T1479" s="19" t="s">
        <v>1204</v>
      </c>
      <c r="V1479" s="19" t="s">
        <v>119</v>
      </c>
      <c r="X1479" s="19" t="s">
        <v>129</v>
      </c>
      <c r="Z1479" s="44" t="s">
        <v>1150</v>
      </c>
      <c r="AA1479" s="44" t="s">
        <v>121</v>
      </c>
    </row>
    <row r="1480" spans="1:27" hidden="1" x14ac:dyDescent="0.25">
      <c r="A1480" s="26">
        <v>598</v>
      </c>
      <c r="B1480" s="19" t="s">
        <v>1810</v>
      </c>
      <c r="C1480" s="44" t="s">
        <v>114</v>
      </c>
      <c r="D1480" s="19" t="s">
        <v>1811</v>
      </c>
      <c r="E1480" s="19">
        <v>50</v>
      </c>
      <c r="F1480" s="19">
        <v>642</v>
      </c>
      <c r="G1480" s="19">
        <v>951</v>
      </c>
      <c r="H1480" s="19">
        <v>3</v>
      </c>
      <c r="I1480" s="79">
        <v>204.49</v>
      </c>
      <c r="J1480" s="79">
        <v>613.48</v>
      </c>
      <c r="K1480" s="19" t="s">
        <v>1080</v>
      </c>
      <c r="L1480" s="19" t="s">
        <v>1808</v>
      </c>
      <c r="N1480" s="19" t="s">
        <v>128</v>
      </c>
      <c r="Q1480" s="20">
        <v>4</v>
      </c>
      <c r="R1480" s="65" t="s">
        <v>1149</v>
      </c>
      <c r="T1480" s="19" t="s">
        <v>1204</v>
      </c>
      <c r="V1480" s="19" t="s">
        <v>119</v>
      </c>
      <c r="X1480" s="19" t="s">
        <v>129</v>
      </c>
      <c r="Z1480" s="44" t="s">
        <v>1150</v>
      </c>
      <c r="AA1480" s="44" t="s">
        <v>121</v>
      </c>
    </row>
    <row r="1481" spans="1:27" hidden="1" x14ac:dyDescent="0.25">
      <c r="A1481" s="26">
        <v>599</v>
      </c>
      <c r="B1481" s="19" t="s">
        <v>1772</v>
      </c>
      <c r="C1481" s="44" t="s">
        <v>114</v>
      </c>
      <c r="D1481" s="19" t="s">
        <v>1773</v>
      </c>
      <c r="E1481" s="19">
        <v>50</v>
      </c>
      <c r="F1481" s="19">
        <v>615</v>
      </c>
      <c r="G1481" s="19">
        <v>701</v>
      </c>
      <c r="H1481" s="19">
        <v>1</v>
      </c>
      <c r="I1481" s="79">
        <v>134.05000000000001</v>
      </c>
      <c r="J1481" s="79">
        <v>134.05000000000001</v>
      </c>
      <c r="K1481" s="19" t="s">
        <v>1080</v>
      </c>
      <c r="L1481" s="19" t="s">
        <v>1808</v>
      </c>
      <c r="N1481" s="19" t="s">
        <v>128</v>
      </c>
      <c r="Q1481" s="20">
        <v>4</v>
      </c>
      <c r="R1481" s="65" t="s">
        <v>1149</v>
      </c>
      <c r="T1481" s="19" t="s">
        <v>1204</v>
      </c>
      <c r="V1481" s="19" t="s">
        <v>119</v>
      </c>
      <c r="X1481" s="19" t="s">
        <v>129</v>
      </c>
      <c r="Z1481" s="44" t="s">
        <v>1150</v>
      </c>
      <c r="AA1481" s="44" t="s">
        <v>121</v>
      </c>
    </row>
    <row r="1482" spans="1:27" hidden="1" x14ac:dyDescent="0.25">
      <c r="A1482" s="26">
        <v>600</v>
      </c>
      <c r="B1482" s="19" t="s">
        <v>1716</v>
      </c>
      <c r="C1482" s="44" t="s">
        <v>114</v>
      </c>
      <c r="D1482" s="19" t="s">
        <v>1717</v>
      </c>
      <c r="E1482" s="19">
        <v>50</v>
      </c>
      <c r="F1482" s="19">
        <v>622</v>
      </c>
      <c r="G1482" s="19">
        <v>704</v>
      </c>
      <c r="H1482" s="19">
        <v>1</v>
      </c>
      <c r="I1482" s="79">
        <v>136.27000000000001</v>
      </c>
      <c r="J1482" s="79">
        <v>136.27000000000001</v>
      </c>
      <c r="K1482" s="19" t="s">
        <v>1080</v>
      </c>
      <c r="L1482" s="19" t="s">
        <v>1808</v>
      </c>
      <c r="N1482" s="19" t="s">
        <v>128</v>
      </c>
      <c r="Q1482" s="20">
        <v>4</v>
      </c>
      <c r="R1482" s="65" t="s">
        <v>1149</v>
      </c>
      <c r="T1482" s="19" t="s">
        <v>1204</v>
      </c>
      <c r="V1482" s="19" t="s">
        <v>119</v>
      </c>
      <c r="X1482" s="19" t="s">
        <v>129</v>
      </c>
      <c r="Z1482" s="44" t="s">
        <v>1150</v>
      </c>
      <c r="AA1482" s="44" t="s">
        <v>121</v>
      </c>
    </row>
    <row r="1483" spans="1:27" hidden="1" x14ac:dyDescent="0.25">
      <c r="A1483" s="26">
        <v>601</v>
      </c>
      <c r="B1483" s="19" t="s">
        <v>1720</v>
      </c>
      <c r="C1483" s="44" t="s">
        <v>114</v>
      </c>
      <c r="D1483" s="19" t="s">
        <v>1072</v>
      </c>
      <c r="E1483" s="19">
        <v>50</v>
      </c>
      <c r="F1483" s="19">
        <v>646</v>
      </c>
      <c r="G1483" s="19">
        <v>1085</v>
      </c>
      <c r="H1483" s="19">
        <v>1</v>
      </c>
      <c r="I1483" s="79">
        <v>240.69</v>
      </c>
      <c r="J1483" s="79">
        <v>240.69</v>
      </c>
      <c r="K1483" s="19" t="s">
        <v>1080</v>
      </c>
      <c r="L1483" s="19" t="s">
        <v>1808</v>
      </c>
      <c r="N1483" s="19" t="s">
        <v>128</v>
      </c>
      <c r="Q1483" s="20">
        <v>4</v>
      </c>
      <c r="R1483" s="65" t="s">
        <v>1149</v>
      </c>
      <c r="T1483" s="19" t="s">
        <v>1204</v>
      </c>
      <c r="V1483" s="19" t="s">
        <v>119</v>
      </c>
      <c r="X1483" s="19" t="s">
        <v>129</v>
      </c>
      <c r="Z1483" s="44" t="s">
        <v>1150</v>
      </c>
      <c r="AA1483" s="44" t="s">
        <v>121</v>
      </c>
    </row>
    <row r="1484" spans="1:27" hidden="1" x14ac:dyDescent="0.25">
      <c r="A1484" s="26">
        <v>602</v>
      </c>
      <c r="B1484" s="19" t="s">
        <v>1775</v>
      </c>
      <c r="C1484" s="44" t="s">
        <v>114</v>
      </c>
      <c r="D1484" s="19" t="s">
        <v>1072</v>
      </c>
      <c r="E1484" s="19">
        <v>50</v>
      </c>
      <c r="F1484" s="19">
        <v>646</v>
      </c>
      <c r="G1484" s="19">
        <v>1085</v>
      </c>
      <c r="H1484" s="19">
        <v>1</v>
      </c>
      <c r="I1484" s="79">
        <v>240.69</v>
      </c>
      <c r="J1484" s="79">
        <v>240.69</v>
      </c>
      <c r="K1484" s="19" t="s">
        <v>1080</v>
      </c>
      <c r="L1484" s="19" t="s">
        <v>1808</v>
      </c>
      <c r="N1484" s="19" t="s">
        <v>128</v>
      </c>
      <c r="Q1484" s="20">
        <v>4</v>
      </c>
      <c r="R1484" s="65" t="s">
        <v>1149</v>
      </c>
      <c r="T1484" s="19" t="s">
        <v>1204</v>
      </c>
      <c r="V1484" s="19" t="s">
        <v>119</v>
      </c>
      <c r="X1484" s="19" t="s">
        <v>129</v>
      </c>
      <c r="Z1484" s="44" t="s">
        <v>1150</v>
      </c>
      <c r="AA1484" s="44" t="s">
        <v>121</v>
      </c>
    </row>
    <row r="1485" spans="1:27" hidden="1" x14ac:dyDescent="0.25">
      <c r="A1485" s="26">
        <v>603</v>
      </c>
      <c r="B1485" s="19" t="s">
        <v>1812</v>
      </c>
      <c r="C1485" s="44" t="s">
        <v>114</v>
      </c>
      <c r="D1485" s="19" t="s">
        <v>1735</v>
      </c>
      <c r="E1485" s="19">
        <v>50</v>
      </c>
      <c r="F1485" s="19">
        <v>603</v>
      </c>
      <c r="G1485" s="19">
        <v>635</v>
      </c>
      <c r="H1485" s="19">
        <v>1</v>
      </c>
      <c r="I1485" s="79">
        <v>115.68</v>
      </c>
      <c r="J1485" s="79">
        <v>115.68</v>
      </c>
      <c r="K1485" s="19" t="s">
        <v>1080</v>
      </c>
      <c r="L1485" s="19" t="s">
        <v>1808</v>
      </c>
      <c r="N1485" s="19" t="s">
        <v>128</v>
      </c>
      <c r="Q1485" s="20">
        <v>4</v>
      </c>
      <c r="R1485" s="65" t="s">
        <v>1149</v>
      </c>
      <c r="T1485" s="19" t="s">
        <v>1204</v>
      </c>
      <c r="V1485" s="19" t="s">
        <v>119</v>
      </c>
      <c r="X1485" s="19" t="s">
        <v>129</v>
      </c>
      <c r="Z1485" s="44" t="s">
        <v>1150</v>
      </c>
      <c r="AA1485" s="44" t="s">
        <v>121</v>
      </c>
    </row>
    <row r="1486" spans="1:27" hidden="1" x14ac:dyDescent="0.25">
      <c r="A1486" s="26">
        <v>604</v>
      </c>
      <c r="B1486" s="19" t="s">
        <v>1813</v>
      </c>
      <c r="C1486" s="44" t="s">
        <v>114</v>
      </c>
      <c r="D1486" s="19" t="s">
        <v>1072</v>
      </c>
      <c r="E1486" s="19">
        <v>50</v>
      </c>
      <c r="F1486" s="19">
        <v>646</v>
      </c>
      <c r="G1486" s="19">
        <v>1085</v>
      </c>
      <c r="H1486" s="19">
        <v>1</v>
      </c>
      <c r="I1486" s="79">
        <v>240.69</v>
      </c>
      <c r="J1486" s="79">
        <v>240.69</v>
      </c>
      <c r="K1486" s="19" t="s">
        <v>1080</v>
      </c>
      <c r="L1486" s="19" t="s">
        <v>1808</v>
      </c>
      <c r="N1486" s="19" t="s">
        <v>128</v>
      </c>
      <c r="Q1486" s="20">
        <v>4</v>
      </c>
      <c r="R1486" s="65" t="s">
        <v>1149</v>
      </c>
      <c r="T1486" s="19" t="s">
        <v>1204</v>
      </c>
      <c r="V1486" s="19" t="s">
        <v>119</v>
      </c>
      <c r="X1486" s="19" t="s">
        <v>129</v>
      </c>
      <c r="Z1486" s="44" t="s">
        <v>1150</v>
      </c>
      <c r="AA1486" s="44" t="s">
        <v>121</v>
      </c>
    </row>
    <row r="1487" spans="1:27" hidden="1" x14ac:dyDescent="0.25">
      <c r="A1487" s="26">
        <v>605</v>
      </c>
      <c r="B1487" s="19" t="s">
        <v>1814</v>
      </c>
      <c r="C1487" s="44" t="s">
        <v>114</v>
      </c>
      <c r="D1487" s="19" t="s">
        <v>1061</v>
      </c>
      <c r="E1487" s="19">
        <v>50</v>
      </c>
      <c r="F1487" s="19">
        <v>990</v>
      </c>
      <c r="G1487" s="19">
        <v>990</v>
      </c>
      <c r="H1487" s="19">
        <v>2</v>
      </c>
      <c r="I1487" s="79">
        <v>375.85</v>
      </c>
      <c r="J1487" s="79">
        <v>751.7</v>
      </c>
      <c r="K1487" s="19" t="s">
        <v>1080</v>
      </c>
      <c r="L1487" s="19" t="s">
        <v>1808</v>
      </c>
      <c r="N1487" s="19" t="s">
        <v>128</v>
      </c>
      <c r="Q1487" s="20">
        <v>4</v>
      </c>
      <c r="R1487" s="65" t="s">
        <v>1149</v>
      </c>
      <c r="T1487" s="19" t="s">
        <v>1204</v>
      </c>
      <c r="V1487" s="19" t="s">
        <v>119</v>
      </c>
      <c r="X1487" s="19" t="s">
        <v>129</v>
      </c>
      <c r="Z1487" s="44" t="s">
        <v>1150</v>
      </c>
      <c r="AA1487" s="44" t="s">
        <v>121</v>
      </c>
    </row>
    <row r="1488" spans="1:27" hidden="1" x14ac:dyDescent="0.25">
      <c r="A1488" s="26">
        <v>606</v>
      </c>
      <c r="B1488" s="19" t="s">
        <v>1815</v>
      </c>
      <c r="C1488" s="44" t="s">
        <v>114</v>
      </c>
      <c r="D1488" s="19" t="s">
        <v>1061</v>
      </c>
      <c r="E1488" s="19">
        <v>50</v>
      </c>
      <c r="F1488" s="19">
        <v>990</v>
      </c>
      <c r="G1488" s="19">
        <v>990</v>
      </c>
      <c r="H1488" s="19">
        <v>2</v>
      </c>
      <c r="I1488" s="79">
        <v>375.85</v>
      </c>
      <c r="J1488" s="79">
        <v>751.7</v>
      </c>
      <c r="K1488" s="19" t="s">
        <v>1080</v>
      </c>
      <c r="L1488" s="19" t="s">
        <v>1808</v>
      </c>
      <c r="N1488" s="19" t="s">
        <v>128</v>
      </c>
      <c r="Q1488" s="20">
        <v>4</v>
      </c>
      <c r="R1488" s="65" t="s">
        <v>1149</v>
      </c>
      <c r="T1488" s="19" t="s">
        <v>1204</v>
      </c>
      <c r="V1488" s="19" t="s">
        <v>119</v>
      </c>
      <c r="X1488" s="19" t="s">
        <v>129</v>
      </c>
      <c r="Z1488" s="44" t="s">
        <v>1150</v>
      </c>
      <c r="AA1488" s="44" t="s">
        <v>121</v>
      </c>
    </row>
    <row r="1489" spans="1:27" hidden="1" x14ac:dyDescent="0.25">
      <c r="A1489" s="26">
        <v>607</v>
      </c>
      <c r="B1489" s="19" t="s">
        <v>1816</v>
      </c>
      <c r="C1489" s="44" t="s">
        <v>114</v>
      </c>
      <c r="D1489" s="19" t="s">
        <v>1061</v>
      </c>
      <c r="E1489" s="19">
        <v>50</v>
      </c>
      <c r="F1489" s="19">
        <v>990</v>
      </c>
      <c r="G1489" s="19">
        <v>990</v>
      </c>
      <c r="H1489" s="19">
        <v>2</v>
      </c>
      <c r="I1489" s="79">
        <v>375.85</v>
      </c>
      <c r="J1489" s="79">
        <v>751.7</v>
      </c>
      <c r="K1489" s="19" t="s">
        <v>1080</v>
      </c>
      <c r="L1489" s="19" t="s">
        <v>1808</v>
      </c>
      <c r="N1489" s="19" t="s">
        <v>128</v>
      </c>
      <c r="Q1489" s="20">
        <v>4</v>
      </c>
      <c r="R1489" s="65" t="s">
        <v>1149</v>
      </c>
      <c r="T1489" s="19" t="s">
        <v>1204</v>
      </c>
      <c r="V1489" s="19" t="s">
        <v>119</v>
      </c>
      <c r="X1489" s="19" t="s">
        <v>129</v>
      </c>
      <c r="Z1489" s="44" t="s">
        <v>1150</v>
      </c>
      <c r="AA1489" s="44" t="s">
        <v>121</v>
      </c>
    </row>
    <row r="1490" spans="1:27" hidden="1" x14ac:dyDescent="0.25">
      <c r="A1490" s="26">
        <v>608</v>
      </c>
      <c r="B1490" s="19" t="s">
        <v>1817</v>
      </c>
      <c r="C1490" s="44" t="s">
        <v>114</v>
      </c>
      <c r="D1490" s="19" t="s">
        <v>1061</v>
      </c>
      <c r="E1490" s="19">
        <v>50</v>
      </c>
      <c r="F1490" s="19">
        <v>990</v>
      </c>
      <c r="G1490" s="19">
        <v>990</v>
      </c>
      <c r="H1490" s="19">
        <v>2</v>
      </c>
      <c r="I1490" s="79">
        <v>375.85</v>
      </c>
      <c r="J1490" s="79">
        <v>751.7</v>
      </c>
      <c r="K1490" s="19" t="s">
        <v>1080</v>
      </c>
      <c r="L1490" s="19" t="s">
        <v>1808</v>
      </c>
      <c r="N1490" s="19" t="s">
        <v>128</v>
      </c>
      <c r="Q1490" s="20">
        <v>4</v>
      </c>
      <c r="R1490" s="65" t="s">
        <v>1149</v>
      </c>
      <c r="T1490" s="19" t="s">
        <v>1204</v>
      </c>
      <c r="V1490" s="19" t="s">
        <v>119</v>
      </c>
      <c r="X1490" s="19" t="s">
        <v>129</v>
      </c>
      <c r="Z1490" s="44" t="s">
        <v>1150</v>
      </c>
      <c r="AA1490" s="44" t="s">
        <v>121</v>
      </c>
    </row>
    <row r="1491" spans="1:27" hidden="1" x14ac:dyDescent="0.25">
      <c r="A1491" s="26">
        <v>609</v>
      </c>
      <c r="B1491" s="19" t="s">
        <v>1818</v>
      </c>
      <c r="C1491" s="44" t="s">
        <v>114</v>
      </c>
      <c r="D1491" s="19" t="s">
        <v>1061</v>
      </c>
      <c r="E1491" s="19">
        <v>50</v>
      </c>
      <c r="F1491" s="19">
        <v>990</v>
      </c>
      <c r="G1491" s="19">
        <v>990</v>
      </c>
      <c r="H1491" s="19">
        <v>2</v>
      </c>
      <c r="I1491" s="79">
        <v>375.85</v>
      </c>
      <c r="J1491" s="79">
        <v>751.7</v>
      </c>
      <c r="K1491" s="19" t="s">
        <v>1080</v>
      </c>
      <c r="L1491" s="19" t="s">
        <v>1808</v>
      </c>
      <c r="N1491" s="19" t="s">
        <v>128</v>
      </c>
      <c r="Q1491" s="20">
        <v>4</v>
      </c>
      <c r="R1491" s="65" t="s">
        <v>1149</v>
      </c>
      <c r="T1491" s="19" t="s">
        <v>1204</v>
      </c>
      <c r="V1491" s="19" t="s">
        <v>119</v>
      </c>
      <c r="X1491" s="19" t="s">
        <v>129</v>
      </c>
      <c r="Z1491" s="44" t="s">
        <v>1150</v>
      </c>
      <c r="AA1491" s="44" t="s">
        <v>121</v>
      </c>
    </row>
    <row r="1492" spans="1:27" hidden="1" x14ac:dyDescent="0.25">
      <c r="A1492" s="26">
        <v>610</v>
      </c>
      <c r="B1492" s="19" t="s">
        <v>1786</v>
      </c>
      <c r="C1492" s="44" t="s">
        <v>114</v>
      </c>
      <c r="D1492" s="19" t="s">
        <v>1773</v>
      </c>
      <c r="E1492" s="19">
        <v>50</v>
      </c>
      <c r="F1492" s="19">
        <v>615</v>
      </c>
      <c r="G1492" s="19">
        <v>701</v>
      </c>
      <c r="H1492" s="19">
        <v>1</v>
      </c>
      <c r="I1492" s="79">
        <v>134.05000000000001</v>
      </c>
      <c r="J1492" s="79">
        <v>134.05000000000001</v>
      </c>
      <c r="K1492" s="19" t="s">
        <v>1080</v>
      </c>
      <c r="L1492" s="19" t="s">
        <v>1808</v>
      </c>
      <c r="N1492" s="19" t="s">
        <v>128</v>
      </c>
      <c r="Q1492" s="20">
        <v>4</v>
      </c>
      <c r="R1492" s="65" t="s">
        <v>1149</v>
      </c>
      <c r="T1492" s="19" t="s">
        <v>1204</v>
      </c>
      <c r="V1492" s="19" t="s">
        <v>119</v>
      </c>
      <c r="X1492" s="19" t="s">
        <v>129</v>
      </c>
      <c r="Z1492" s="44" t="s">
        <v>1150</v>
      </c>
      <c r="AA1492" s="44" t="s">
        <v>121</v>
      </c>
    </row>
    <row r="1493" spans="1:27" hidden="1" x14ac:dyDescent="0.25">
      <c r="A1493" s="26">
        <v>611</v>
      </c>
      <c r="B1493" s="19" t="s">
        <v>1819</v>
      </c>
      <c r="C1493" s="44" t="s">
        <v>114</v>
      </c>
      <c r="D1493" s="19" t="s">
        <v>1061</v>
      </c>
      <c r="E1493" s="19">
        <v>50</v>
      </c>
      <c r="F1493" s="19">
        <v>990</v>
      </c>
      <c r="G1493" s="19">
        <v>990</v>
      </c>
      <c r="H1493" s="19">
        <v>1</v>
      </c>
      <c r="I1493" s="79">
        <v>375.85</v>
      </c>
      <c r="J1493" s="79">
        <v>375.85</v>
      </c>
      <c r="K1493" s="19" t="s">
        <v>1080</v>
      </c>
      <c r="L1493" s="19" t="s">
        <v>1808</v>
      </c>
      <c r="N1493" s="19" t="s">
        <v>128</v>
      </c>
      <c r="Q1493" s="20">
        <v>4</v>
      </c>
      <c r="R1493" s="65" t="s">
        <v>1149</v>
      </c>
      <c r="T1493" s="19" t="s">
        <v>1204</v>
      </c>
      <c r="V1493" s="19" t="s">
        <v>119</v>
      </c>
      <c r="X1493" s="19" t="s">
        <v>129</v>
      </c>
      <c r="Z1493" s="44" t="s">
        <v>1150</v>
      </c>
      <c r="AA1493" s="44" t="s">
        <v>121</v>
      </c>
    </row>
    <row r="1494" spans="1:27" hidden="1" x14ac:dyDescent="0.25">
      <c r="A1494" s="26">
        <v>612</v>
      </c>
      <c r="B1494" s="19" t="s">
        <v>1820</v>
      </c>
      <c r="C1494" s="44" t="s">
        <v>114</v>
      </c>
      <c r="D1494" s="19" t="s">
        <v>1811</v>
      </c>
      <c r="E1494" s="19">
        <v>50</v>
      </c>
      <c r="F1494" s="19">
        <v>642</v>
      </c>
      <c r="G1494" s="19">
        <v>951</v>
      </c>
      <c r="H1494" s="19">
        <v>2</v>
      </c>
      <c r="I1494" s="79">
        <v>204.5</v>
      </c>
      <c r="J1494" s="79">
        <v>408.99</v>
      </c>
      <c r="K1494" s="19" t="s">
        <v>1080</v>
      </c>
      <c r="L1494" s="19" t="s">
        <v>1808</v>
      </c>
      <c r="N1494" s="19" t="s">
        <v>128</v>
      </c>
      <c r="Q1494" s="20">
        <v>4</v>
      </c>
      <c r="R1494" s="65" t="s">
        <v>1149</v>
      </c>
      <c r="T1494" s="19" t="s">
        <v>1204</v>
      </c>
      <c r="V1494" s="19" t="s">
        <v>119</v>
      </c>
      <c r="X1494" s="19" t="s">
        <v>129</v>
      </c>
      <c r="Z1494" s="44" t="s">
        <v>1150</v>
      </c>
      <c r="AA1494" s="44" t="s">
        <v>121</v>
      </c>
    </row>
    <row r="1495" spans="1:27" hidden="1" x14ac:dyDescent="0.25">
      <c r="A1495" s="26">
        <v>613</v>
      </c>
      <c r="B1495" s="19" t="s">
        <v>1821</v>
      </c>
      <c r="C1495" s="44" t="s">
        <v>114</v>
      </c>
      <c r="D1495" s="19" t="s">
        <v>1717</v>
      </c>
      <c r="E1495" s="19">
        <v>50</v>
      </c>
      <c r="F1495" s="19">
        <v>622</v>
      </c>
      <c r="G1495" s="19">
        <v>704</v>
      </c>
      <c r="H1495" s="19">
        <v>2</v>
      </c>
      <c r="I1495" s="79">
        <v>136.26</v>
      </c>
      <c r="J1495" s="79">
        <v>272.52999999999997</v>
      </c>
      <c r="K1495" s="19" t="s">
        <v>1080</v>
      </c>
      <c r="L1495" s="19" t="s">
        <v>1808</v>
      </c>
      <c r="N1495" s="19" t="s">
        <v>128</v>
      </c>
      <c r="Q1495" s="20">
        <v>4</v>
      </c>
      <c r="R1495" s="65" t="s">
        <v>1149</v>
      </c>
      <c r="T1495" s="19" t="s">
        <v>1204</v>
      </c>
      <c r="V1495" s="19" t="s">
        <v>119</v>
      </c>
      <c r="X1495" s="19" t="s">
        <v>129</v>
      </c>
      <c r="Z1495" s="44" t="s">
        <v>1150</v>
      </c>
      <c r="AA1495" s="44" t="s">
        <v>121</v>
      </c>
    </row>
    <row r="1496" spans="1:27" hidden="1" x14ac:dyDescent="0.25">
      <c r="A1496" s="26">
        <v>614</v>
      </c>
      <c r="B1496" s="19" t="s">
        <v>1790</v>
      </c>
      <c r="C1496" s="44" t="s">
        <v>114</v>
      </c>
      <c r="D1496" s="19" t="s">
        <v>1717</v>
      </c>
      <c r="E1496" s="19">
        <v>50</v>
      </c>
      <c r="F1496" s="19">
        <v>622</v>
      </c>
      <c r="G1496" s="19">
        <v>704</v>
      </c>
      <c r="H1496" s="19">
        <v>1</v>
      </c>
      <c r="I1496" s="79">
        <v>136.27000000000001</v>
      </c>
      <c r="J1496" s="79">
        <v>136.27000000000001</v>
      </c>
      <c r="K1496" s="19" t="s">
        <v>1080</v>
      </c>
      <c r="L1496" s="19" t="s">
        <v>1808</v>
      </c>
      <c r="N1496" s="19" t="s">
        <v>128</v>
      </c>
      <c r="Q1496" s="20">
        <v>4</v>
      </c>
      <c r="R1496" s="65" t="s">
        <v>1149</v>
      </c>
      <c r="T1496" s="19" t="s">
        <v>1204</v>
      </c>
      <c r="V1496" s="19" t="s">
        <v>119</v>
      </c>
      <c r="X1496" s="19" t="s">
        <v>129</v>
      </c>
      <c r="Z1496" s="44" t="s">
        <v>1150</v>
      </c>
      <c r="AA1496" s="44" t="s">
        <v>121</v>
      </c>
    </row>
    <row r="1497" spans="1:27" hidden="1" x14ac:dyDescent="0.25">
      <c r="A1497" s="26">
        <v>615</v>
      </c>
      <c r="B1497" s="19" t="s">
        <v>1791</v>
      </c>
      <c r="C1497" s="44" t="s">
        <v>114</v>
      </c>
      <c r="D1497" s="19" t="s">
        <v>1773</v>
      </c>
      <c r="E1497" s="19">
        <v>50</v>
      </c>
      <c r="F1497" s="19">
        <v>615</v>
      </c>
      <c r="G1497" s="19">
        <v>701</v>
      </c>
      <c r="H1497" s="19">
        <v>1</v>
      </c>
      <c r="I1497" s="79">
        <v>134.05000000000001</v>
      </c>
      <c r="J1497" s="79">
        <v>134.05000000000001</v>
      </c>
      <c r="K1497" s="19" t="s">
        <v>1080</v>
      </c>
      <c r="L1497" s="19" t="s">
        <v>1808</v>
      </c>
      <c r="N1497" s="19" t="s">
        <v>128</v>
      </c>
      <c r="Q1497" s="20">
        <v>4</v>
      </c>
      <c r="R1497" s="65" t="s">
        <v>1149</v>
      </c>
      <c r="T1497" s="19" t="s">
        <v>1204</v>
      </c>
      <c r="V1497" s="19" t="s">
        <v>119</v>
      </c>
      <c r="X1497" s="19" t="s">
        <v>129</v>
      </c>
      <c r="Z1497" s="44" t="s">
        <v>1150</v>
      </c>
      <c r="AA1497" s="44" t="s">
        <v>121</v>
      </c>
    </row>
    <row r="1498" spans="1:27" hidden="1" x14ac:dyDescent="0.25">
      <c r="A1498" s="26">
        <v>616</v>
      </c>
      <c r="B1498" s="19" t="s">
        <v>1822</v>
      </c>
      <c r="C1498" s="44" t="s">
        <v>114</v>
      </c>
      <c r="D1498" s="19" t="s">
        <v>1719</v>
      </c>
      <c r="E1498" s="19">
        <v>50</v>
      </c>
      <c r="F1498" s="19">
        <v>622</v>
      </c>
      <c r="G1498" s="19">
        <v>634</v>
      </c>
      <c r="H1498" s="19">
        <v>1</v>
      </c>
      <c r="I1498" s="79">
        <v>117.38</v>
      </c>
      <c r="J1498" s="79">
        <v>117.38</v>
      </c>
      <c r="K1498" s="19" t="s">
        <v>1080</v>
      </c>
      <c r="L1498" s="19" t="s">
        <v>1808</v>
      </c>
      <c r="N1498" s="19" t="s">
        <v>128</v>
      </c>
      <c r="Q1498" s="20">
        <v>4</v>
      </c>
      <c r="R1498" s="65" t="s">
        <v>1149</v>
      </c>
      <c r="T1498" s="19" t="s">
        <v>1204</v>
      </c>
      <c r="V1498" s="19" t="s">
        <v>119</v>
      </c>
      <c r="X1498" s="19" t="s">
        <v>129</v>
      </c>
      <c r="Z1498" s="44" t="s">
        <v>1150</v>
      </c>
      <c r="AA1498" s="44" t="s">
        <v>121</v>
      </c>
    </row>
    <row r="1499" spans="1:27" hidden="1" x14ac:dyDescent="0.25">
      <c r="A1499" s="26">
        <v>617</v>
      </c>
      <c r="B1499" s="19" t="s">
        <v>1736</v>
      </c>
      <c r="C1499" s="44" t="s">
        <v>114</v>
      </c>
      <c r="D1499" s="19" t="s">
        <v>1717</v>
      </c>
      <c r="E1499" s="19">
        <v>50</v>
      </c>
      <c r="F1499" s="19">
        <v>622</v>
      </c>
      <c r="G1499" s="19">
        <v>704</v>
      </c>
      <c r="H1499" s="19">
        <v>1</v>
      </c>
      <c r="I1499" s="79">
        <v>136.27000000000001</v>
      </c>
      <c r="J1499" s="79">
        <v>136.27000000000001</v>
      </c>
      <c r="K1499" s="19" t="s">
        <v>1080</v>
      </c>
      <c r="L1499" s="19" t="s">
        <v>1808</v>
      </c>
      <c r="N1499" s="19" t="s">
        <v>128</v>
      </c>
      <c r="Q1499" s="20">
        <v>4</v>
      </c>
      <c r="R1499" s="65" t="s">
        <v>1149</v>
      </c>
      <c r="T1499" s="19" t="s">
        <v>1204</v>
      </c>
      <c r="V1499" s="19" t="s">
        <v>119</v>
      </c>
      <c r="X1499" s="19" t="s">
        <v>129</v>
      </c>
      <c r="Z1499" s="44" t="s">
        <v>1150</v>
      </c>
      <c r="AA1499" s="44" t="s">
        <v>121</v>
      </c>
    </row>
    <row r="1500" spans="1:27" hidden="1" x14ac:dyDescent="0.25">
      <c r="A1500" s="26">
        <v>618</v>
      </c>
      <c r="B1500" s="19" t="s">
        <v>1823</v>
      </c>
      <c r="C1500" s="44" t="s">
        <v>114</v>
      </c>
      <c r="D1500" s="19" t="s">
        <v>1719</v>
      </c>
      <c r="E1500" s="19">
        <v>50</v>
      </c>
      <c r="F1500" s="19">
        <v>622</v>
      </c>
      <c r="G1500" s="19">
        <v>634</v>
      </c>
      <c r="H1500" s="19">
        <v>1</v>
      </c>
      <c r="I1500" s="79">
        <v>117.38</v>
      </c>
      <c r="J1500" s="79">
        <v>117.38</v>
      </c>
      <c r="K1500" s="19" t="s">
        <v>1080</v>
      </c>
      <c r="L1500" s="19" t="s">
        <v>1808</v>
      </c>
      <c r="N1500" s="19" t="s">
        <v>128</v>
      </c>
      <c r="Q1500" s="20">
        <v>4</v>
      </c>
      <c r="R1500" s="65" t="s">
        <v>1149</v>
      </c>
      <c r="T1500" s="19" t="s">
        <v>1204</v>
      </c>
      <c r="V1500" s="19" t="s">
        <v>119</v>
      </c>
      <c r="X1500" s="19" t="s">
        <v>129</v>
      </c>
      <c r="Z1500" s="44" t="s">
        <v>1150</v>
      </c>
      <c r="AA1500" s="44" t="s">
        <v>121</v>
      </c>
    </row>
    <row r="1501" spans="1:27" hidden="1" x14ac:dyDescent="0.25">
      <c r="A1501" s="26">
        <v>619</v>
      </c>
      <c r="B1501" s="19" t="s">
        <v>1797</v>
      </c>
      <c r="C1501" s="44" t="s">
        <v>114</v>
      </c>
      <c r="D1501" s="19" t="s">
        <v>1735</v>
      </c>
      <c r="E1501" s="19">
        <v>50</v>
      </c>
      <c r="F1501" s="19">
        <v>603</v>
      </c>
      <c r="G1501" s="19">
        <v>635</v>
      </c>
      <c r="H1501" s="19">
        <v>1</v>
      </c>
      <c r="I1501" s="79">
        <v>115.68</v>
      </c>
      <c r="J1501" s="79">
        <v>115.68</v>
      </c>
      <c r="K1501" s="19" t="s">
        <v>1080</v>
      </c>
      <c r="L1501" s="19" t="s">
        <v>1808</v>
      </c>
      <c r="N1501" s="19" t="s">
        <v>128</v>
      </c>
      <c r="Q1501" s="20">
        <v>4</v>
      </c>
      <c r="R1501" s="65" t="s">
        <v>1149</v>
      </c>
      <c r="T1501" s="19" t="s">
        <v>1204</v>
      </c>
      <c r="V1501" s="19" t="s">
        <v>119</v>
      </c>
      <c r="X1501" s="19" t="s">
        <v>129</v>
      </c>
      <c r="Z1501" s="44" t="s">
        <v>1150</v>
      </c>
      <c r="AA1501" s="44" t="s">
        <v>121</v>
      </c>
    </row>
    <row r="1502" spans="1:27" hidden="1" x14ac:dyDescent="0.25">
      <c r="A1502" s="26">
        <v>620</v>
      </c>
      <c r="B1502" s="19" t="s">
        <v>1740</v>
      </c>
      <c r="C1502" s="44" t="s">
        <v>114</v>
      </c>
      <c r="D1502" s="19" t="s">
        <v>1731</v>
      </c>
      <c r="E1502" s="19">
        <v>50</v>
      </c>
      <c r="F1502" s="19">
        <v>619</v>
      </c>
      <c r="G1502" s="19">
        <v>660</v>
      </c>
      <c r="H1502" s="19">
        <v>1</v>
      </c>
      <c r="I1502" s="79">
        <v>126.98</v>
      </c>
      <c r="J1502" s="79">
        <v>126.98</v>
      </c>
      <c r="K1502" s="19" t="s">
        <v>1080</v>
      </c>
      <c r="L1502" s="19" t="s">
        <v>1808</v>
      </c>
      <c r="N1502" s="19" t="s">
        <v>128</v>
      </c>
      <c r="Q1502" s="20">
        <v>4</v>
      </c>
      <c r="R1502" s="65" t="s">
        <v>1149</v>
      </c>
      <c r="T1502" s="19" t="s">
        <v>1204</v>
      </c>
      <c r="V1502" s="19" t="s">
        <v>119</v>
      </c>
      <c r="X1502" s="19" t="s">
        <v>129</v>
      </c>
      <c r="Z1502" s="44" t="s">
        <v>1150</v>
      </c>
      <c r="AA1502" s="44" t="s">
        <v>121</v>
      </c>
    </row>
    <row r="1503" spans="1:27" hidden="1" x14ac:dyDescent="0.25">
      <c r="A1503" s="26">
        <v>621</v>
      </c>
      <c r="B1503" s="19" t="s">
        <v>1741</v>
      </c>
      <c r="C1503" s="44" t="s">
        <v>114</v>
      </c>
      <c r="D1503" s="19" t="s">
        <v>1717</v>
      </c>
      <c r="E1503" s="19">
        <v>50</v>
      </c>
      <c r="F1503" s="19">
        <v>622</v>
      </c>
      <c r="G1503" s="19">
        <v>704</v>
      </c>
      <c r="H1503" s="19">
        <v>1</v>
      </c>
      <c r="I1503" s="79">
        <v>136.27000000000001</v>
      </c>
      <c r="J1503" s="79">
        <v>136.27000000000001</v>
      </c>
      <c r="K1503" s="19" t="s">
        <v>1080</v>
      </c>
      <c r="L1503" s="19" t="s">
        <v>1808</v>
      </c>
      <c r="N1503" s="19" t="s">
        <v>128</v>
      </c>
      <c r="Q1503" s="20">
        <v>4</v>
      </c>
      <c r="R1503" s="65" t="s">
        <v>1149</v>
      </c>
      <c r="T1503" s="19" t="s">
        <v>1204</v>
      </c>
      <c r="V1503" s="19" t="s">
        <v>119</v>
      </c>
      <c r="X1503" s="19" t="s">
        <v>129</v>
      </c>
      <c r="Z1503" s="44" t="s">
        <v>1150</v>
      </c>
      <c r="AA1503" s="44" t="s">
        <v>121</v>
      </c>
    </row>
    <row r="1504" spans="1:27" hidden="1" x14ac:dyDescent="0.25">
      <c r="A1504" s="26">
        <v>622</v>
      </c>
      <c r="B1504" s="19" t="s">
        <v>1824</v>
      </c>
      <c r="C1504" s="44" t="s">
        <v>114</v>
      </c>
      <c r="D1504" s="19" t="s">
        <v>1719</v>
      </c>
      <c r="E1504" s="19">
        <v>50</v>
      </c>
      <c r="F1504" s="19">
        <v>622</v>
      </c>
      <c r="G1504" s="19">
        <v>634</v>
      </c>
      <c r="H1504" s="19">
        <v>1</v>
      </c>
      <c r="I1504" s="79">
        <v>117.38</v>
      </c>
      <c r="J1504" s="79">
        <v>117.38</v>
      </c>
      <c r="K1504" s="19" t="s">
        <v>1080</v>
      </c>
      <c r="L1504" s="19" t="s">
        <v>1808</v>
      </c>
      <c r="N1504" s="19" t="s">
        <v>128</v>
      </c>
      <c r="Q1504" s="20">
        <v>4</v>
      </c>
      <c r="R1504" s="65" t="s">
        <v>1149</v>
      </c>
      <c r="T1504" s="19" t="s">
        <v>1204</v>
      </c>
      <c r="V1504" s="19" t="s">
        <v>119</v>
      </c>
      <c r="X1504" s="19" t="s">
        <v>129</v>
      </c>
      <c r="Z1504" s="44" t="s">
        <v>1150</v>
      </c>
      <c r="AA1504" s="44" t="s">
        <v>121</v>
      </c>
    </row>
    <row r="1505" spans="1:27" hidden="1" x14ac:dyDescent="0.25">
      <c r="A1505" s="26">
        <v>623</v>
      </c>
      <c r="B1505" s="19" t="s">
        <v>1825</v>
      </c>
      <c r="C1505" s="44" t="s">
        <v>114</v>
      </c>
      <c r="D1505" s="19" t="s">
        <v>1719</v>
      </c>
      <c r="E1505" s="19">
        <v>50</v>
      </c>
      <c r="F1505" s="19">
        <v>622</v>
      </c>
      <c r="G1505" s="19">
        <v>634</v>
      </c>
      <c r="H1505" s="19">
        <v>1</v>
      </c>
      <c r="I1505" s="79">
        <v>117.38</v>
      </c>
      <c r="J1505" s="79">
        <v>117.38</v>
      </c>
      <c r="K1505" s="19" t="s">
        <v>1080</v>
      </c>
      <c r="L1505" s="19" t="s">
        <v>1808</v>
      </c>
      <c r="N1505" s="19" t="s">
        <v>128</v>
      </c>
      <c r="Q1505" s="20">
        <v>4</v>
      </c>
      <c r="R1505" s="65" t="s">
        <v>1149</v>
      </c>
      <c r="T1505" s="19" t="s">
        <v>1204</v>
      </c>
      <c r="V1505" s="19" t="s">
        <v>119</v>
      </c>
      <c r="X1505" s="19" t="s">
        <v>129</v>
      </c>
      <c r="Z1505" s="44" t="s">
        <v>1150</v>
      </c>
      <c r="AA1505" s="44" t="s">
        <v>121</v>
      </c>
    </row>
    <row r="1506" spans="1:27" hidden="1" x14ac:dyDescent="0.25">
      <c r="A1506" s="26">
        <v>624</v>
      </c>
      <c r="B1506" s="19" t="s">
        <v>1826</v>
      </c>
      <c r="C1506" s="44" t="s">
        <v>114</v>
      </c>
      <c r="D1506" s="19" t="s">
        <v>1811</v>
      </c>
      <c r="E1506" s="19">
        <v>50</v>
      </c>
      <c r="F1506" s="19">
        <v>642</v>
      </c>
      <c r="G1506" s="19">
        <v>951</v>
      </c>
      <c r="H1506" s="19">
        <v>2</v>
      </c>
      <c r="I1506" s="79">
        <v>204.5</v>
      </c>
      <c r="J1506" s="79">
        <v>408.99</v>
      </c>
      <c r="K1506" s="19" t="s">
        <v>1080</v>
      </c>
      <c r="L1506" s="19" t="s">
        <v>1808</v>
      </c>
      <c r="N1506" s="19" t="s">
        <v>128</v>
      </c>
      <c r="Q1506" s="20">
        <v>4</v>
      </c>
      <c r="R1506" s="65" t="s">
        <v>1149</v>
      </c>
      <c r="T1506" s="19" t="s">
        <v>1204</v>
      </c>
      <c r="V1506" s="19" t="s">
        <v>119</v>
      </c>
      <c r="X1506" s="19" t="s">
        <v>129</v>
      </c>
      <c r="Z1506" s="44" t="s">
        <v>1150</v>
      </c>
      <c r="AA1506" s="44" t="s">
        <v>121</v>
      </c>
    </row>
    <row r="1507" spans="1:27" hidden="1" x14ac:dyDescent="0.25">
      <c r="A1507" s="26">
        <v>625</v>
      </c>
      <c r="B1507" s="19" t="s">
        <v>1802</v>
      </c>
      <c r="C1507" s="44" t="s">
        <v>114</v>
      </c>
      <c r="D1507" s="19" t="s">
        <v>1717</v>
      </c>
      <c r="E1507" s="19">
        <v>50</v>
      </c>
      <c r="F1507" s="19">
        <v>622</v>
      </c>
      <c r="G1507" s="19">
        <v>704</v>
      </c>
      <c r="H1507" s="19">
        <v>1</v>
      </c>
      <c r="I1507" s="79">
        <v>136.27000000000001</v>
      </c>
      <c r="J1507" s="79">
        <v>136.27000000000001</v>
      </c>
      <c r="K1507" s="19" t="s">
        <v>1080</v>
      </c>
      <c r="L1507" s="19" t="s">
        <v>1808</v>
      </c>
      <c r="N1507" s="19" t="s">
        <v>128</v>
      </c>
      <c r="Q1507" s="20">
        <v>4</v>
      </c>
      <c r="R1507" s="65" t="s">
        <v>1149</v>
      </c>
      <c r="T1507" s="19" t="s">
        <v>1204</v>
      </c>
      <c r="V1507" s="19" t="s">
        <v>119</v>
      </c>
      <c r="X1507" s="19" t="s">
        <v>129</v>
      </c>
      <c r="Z1507" s="44" t="s">
        <v>1150</v>
      </c>
      <c r="AA1507" s="44" t="s">
        <v>121</v>
      </c>
    </row>
    <row r="1508" spans="1:27" hidden="1" x14ac:dyDescent="0.25">
      <c r="A1508" s="26">
        <v>626</v>
      </c>
      <c r="B1508" s="19" t="s">
        <v>1827</v>
      </c>
      <c r="C1508" s="44" t="s">
        <v>114</v>
      </c>
      <c r="D1508" s="19" t="s">
        <v>1811</v>
      </c>
      <c r="E1508" s="19">
        <v>50</v>
      </c>
      <c r="F1508" s="19">
        <v>642</v>
      </c>
      <c r="G1508" s="19">
        <v>951</v>
      </c>
      <c r="H1508" s="19">
        <v>3</v>
      </c>
      <c r="I1508" s="79">
        <v>204.49</v>
      </c>
      <c r="J1508" s="79">
        <v>613.48</v>
      </c>
      <c r="K1508" s="19" t="s">
        <v>1080</v>
      </c>
      <c r="L1508" s="19" t="s">
        <v>1808</v>
      </c>
      <c r="N1508" s="19" t="s">
        <v>128</v>
      </c>
      <c r="Q1508" s="20">
        <v>4</v>
      </c>
      <c r="R1508" s="65" t="s">
        <v>1149</v>
      </c>
      <c r="T1508" s="19" t="s">
        <v>1204</v>
      </c>
      <c r="V1508" s="19" t="s">
        <v>119</v>
      </c>
      <c r="X1508" s="19" t="s">
        <v>129</v>
      </c>
      <c r="Z1508" s="44" t="s">
        <v>1150</v>
      </c>
      <c r="AA1508" s="44" t="s">
        <v>121</v>
      </c>
    </row>
    <row r="1509" spans="1:27" hidden="1" x14ac:dyDescent="0.25">
      <c r="A1509" s="26">
        <v>627</v>
      </c>
      <c r="B1509" s="19" t="s">
        <v>1804</v>
      </c>
      <c r="C1509" s="44" t="s">
        <v>114</v>
      </c>
      <c r="D1509" s="19" t="s">
        <v>1773</v>
      </c>
      <c r="E1509" s="19">
        <v>50</v>
      </c>
      <c r="F1509" s="19">
        <v>615</v>
      </c>
      <c r="G1509" s="19">
        <v>701</v>
      </c>
      <c r="H1509" s="19">
        <v>2</v>
      </c>
      <c r="I1509" s="79">
        <v>134.05000000000001</v>
      </c>
      <c r="J1509" s="79">
        <v>268.10000000000002</v>
      </c>
      <c r="K1509" s="19" t="s">
        <v>1080</v>
      </c>
      <c r="L1509" s="19" t="s">
        <v>1808</v>
      </c>
      <c r="N1509" s="19" t="s">
        <v>128</v>
      </c>
      <c r="Q1509" s="20">
        <v>4</v>
      </c>
      <c r="R1509" s="65" t="s">
        <v>1149</v>
      </c>
      <c r="T1509" s="19" t="s">
        <v>1204</v>
      </c>
      <c r="V1509" s="19" t="s">
        <v>119</v>
      </c>
      <c r="X1509" s="19" t="s">
        <v>129</v>
      </c>
      <c r="Z1509" s="44" t="s">
        <v>1150</v>
      </c>
      <c r="AA1509" s="44" t="s">
        <v>121</v>
      </c>
    </row>
    <row r="1510" spans="1:27" hidden="1" x14ac:dyDescent="0.25">
      <c r="A1510" s="26">
        <v>628</v>
      </c>
      <c r="B1510" s="19" t="s">
        <v>1807</v>
      </c>
      <c r="C1510" s="44" t="s">
        <v>114</v>
      </c>
      <c r="D1510" s="19" t="s">
        <v>1046</v>
      </c>
      <c r="E1510" s="19">
        <v>50</v>
      </c>
      <c r="F1510" s="19">
        <v>625</v>
      </c>
      <c r="G1510" s="19">
        <v>812</v>
      </c>
      <c r="H1510" s="19">
        <v>1</v>
      </c>
      <c r="I1510" s="79">
        <v>163.38</v>
      </c>
      <c r="J1510" s="79">
        <v>163.38</v>
      </c>
      <c r="K1510" s="19" t="s">
        <v>1080</v>
      </c>
      <c r="L1510" s="19" t="s">
        <v>1828</v>
      </c>
      <c r="N1510" s="19" t="s">
        <v>128</v>
      </c>
      <c r="Q1510" s="20">
        <v>4</v>
      </c>
      <c r="R1510" s="65" t="s">
        <v>1149</v>
      </c>
      <c r="T1510" s="19" t="s">
        <v>1204</v>
      </c>
      <c r="V1510" s="19" t="s">
        <v>119</v>
      </c>
      <c r="X1510" s="19" t="s">
        <v>129</v>
      </c>
      <c r="Z1510" s="44" t="s">
        <v>1150</v>
      </c>
      <c r="AA1510" s="44" t="s">
        <v>121</v>
      </c>
    </row>
    <row r="1511" spans="1:27" hidden="1" x14ac:dyDescent="0.25">
      <c r="A1511" s="26">
        <v>629</v>
      </c>
      <c r="B1511" s="19" t="s">
        <v>1829</v>
      </c>
      <c r="C1511" s="44" t="s">
        <v>114</v>
      </c>
      <c r="D1511" s="19" t="s">
        <v>1046</v>
      </c>
      <c r="E1511" s="19">
        <v>50</v>
      </c>
      <c r="F1511" s="19">
        <v>625</v>
      </c>
      <c r="G1511" s="19">
        <v>812</v>
      </c>
      <c r="H1511" s="19">
        <v>2</v>
      </c>
      <c r="I1511" s="79">
        <v>163.38</v>
      </c>
      <c r="J1511" s="79">
        <v>326.76</v>
      </c>
      <c r="K1511" s="19" t="s">
        <v>1080</v>
      </c>
      <c r="L1511" s="19" t="s">
        <v>1828</v>
      </c>
      <c r="N1511" s="19" t="s">
        <v>128</v>
      </c>
      <c r="Q1511" s="20">
        <v>4</v>
      </c>
      <c r="R1511" s="65" t="s">
        <v>1149</v>
      </c>
      <c r="T1511" s="19" t="s">
        <v>1204</v>
      </c>
      <c r="V1511" s="19" t="s">
        <v>119</v>
      </c>
      <c r="X1511" s="19" t="s">
        <v>129</v>
      </c>
      <c r="Z1511" s="44" t="s">
        <v>1150</v>
      </c>
      <c r="AA1511" s="44" t="s">
        <v>121</v>
      </c>
    </row>
    <row r="1512" spans="1:27" hidden="1" x14ac:dyDescent="0.25">
      <c r="A1512" s="26">
        <v>630</v>
      </c>
      <c r="B1512" s="19" t="s">
        <v>1830</v>
      </c>
      <c r="C1512" s="44" t="s">
        <v>114</v>
      </c>
      <c r="D1512" s="19" t="s">
        <v>1046</v>
      </c>
      <c r="E1512" s="19">
        <v>50</v>
      </c>
      <c r="F1512" s="19">
        <v>625</v>
      </c>
      <c r="G1512" s="19">
        <v>812</v>
      </c>
      <c r="H1512" s="19">
        <v>1</v>
      </c>
      <c r="I1512" s="79">
        <v>163.38</v>
      </c>
      <c r="J1512" s="79">
        <v>163.38</v>
      </c>
      <c r="K1512" s="19" t="s">
        <v>1080</v>
      </c>
      <c r="L1512" s="19" t="s">
        <v>1828</v>
      </c>
      <c r="N1512" s="19" t="s">
        <v>128</v>
      </c>
      <c r="Q1512" s="20">
        <v>4</v>
      </c>
      <c r="R1512" s="65" t="s">
        <v>1149</v>
      </c>
      <c r="T1512" s="19" t="s">
        <v>1204</v>
      </c>
      <c r="V1512" s="19" t="s">
        <v>119</v>
      </c>
      <c r="X1512" s="19" t="s">
        <v>129</v>
      </c>
      <c r="Z1512" s="44" t="s">
        <v>1150</v>
      </c>
      <c r="AA1512" s="44" t="s">
        <v>121</v>
      </c>
    </row>
    <row r="1513" spans="1:27" hidden="1" x14ac:dyDescent="0.25">
      <c r="A1513" s="26">
        <v>631</v>
      </c>
      <c r="B1513" s="19" t="s">
        <v>1831</v>
      </c>
      <c r="C1513" s="44" t="s">
        <v>114</v>
      </c>
      <c r="D1513" s="19" t="s">
        <v>1061</v>
      </c>
      <c r="E1513" s="19">
        <v>50</v>
      </c>
      <c r="F1513" s="19">
        <v>990</v>
      </c>
      <c r="G1513" s="19">
        <v>990</v>
      </c>
      <c r="H1513" s="19">
        <v>2</v>
      </c>
      <c r="I1513" s="79">
        <v>375.85</v>
      </c>
      <c r="J1513" s="79">
        <v>751.7</v>
      </c>
      <c r="K1513" s="19" t="s">
        <v>1080</v>
      </c>
      <c r="L1513" s="19" t="s">
        <v>1828</v>
      </c>
      <c r="N1513" s="19" t="s">
        <v>128</v>
      </c>
      <c r="Q1513" s="20">
        <v>4</v>
      </c>
      <c r="R1513" s="65" t="s">
        <v>1149</v>
      </c>
      <c r="T1513" s="19" t="s">
        <v>1204</v>
      </c>
      <c r="V1513" s="19" t="s">
        <v>119</v>
      </c>
      <c r="X1513" s="19" t="s">
        <v>129</v>
      </c>
      <c r="Z1513" s="44" t="s">
        <v>1150</v>
      </c>
      <c r="AA1513" s="44" t="s">
        <v>121</v>
      </c>
    </row>
    <row r="1514" spans="1:27" hidden="1" x14ac:dyDescent="0.25">
      <c r="A1514" s="26">
        <v>632</v>
      </c>
      <c r="B1514" s="19" t="s">
        <v>1832</v>
      </c>
      <c r="C1514" s="44" t="s">
        <v>114</v>
      </c>
      <c r="D1514" s="19" t="s">
        <v>1046</v>
      </c>
      <c r="E1514" s="19">
        <v>50</v>
      </c>
      <c r="F1514" s="19">
        <v>625</v>
      </c>
      <c r="G1514" s="19">
        <v>812</v>
      </c>
      <c r="H1514" s="19">
        <v>2</v>
      </c>
      <c r="I1514" s="79">
        <v>163.38</v>
      </c>
      <c r="J1514" s="79">
        <v>326.76</v>
      </c>
      <c r="K1514" s="19" t="s">
        <v>1080</v>
      </c>
      <c r="L1514" s="19" t="s">
        <v>1828</v>
      </c>
      <c r="N1514" s="19" t="s">
        <v>128</v>
      </c>
      <c r="Q1514" s="20">
        <v>4</v>
      </c>
      <c r="R1514" s="65" t="s">
        <v>1149</v>
      </c>
      <c r="T1514" s="19" t="s">
        <v>1204</v>
      </c>
      <c r="V1514" s="19" t="s">
        <v>119</v>
      </c>
      <c r="X1514" s="19" t="s">
        <v>129</v>
      </c>
      <c r="Z1514" s="44" t="s">
        <v>1150</v>
      </c>
      <c r="AA1514" s="44" t="s">
        <v>121</v>
      </c>
    </row>
    <row r="1515" spans="1:27" hidden="1" x14ac:dyDescent="0.25">
      <c r="A1515" s="26">
        <v>633</v>
      </c>
      <c r="B1515" s="19" t="s">
        <v>1833</v>
      </c>
      <c r="C1515" s="44" t="s">
        <v>114</v>
      </c>
      <c r="D1515" s="19" t="s">
        <v>1061</v>
      </c>
      <c r="E1515" s="19">
        <v>50</v>
      </c>
      <c r="F1515" s="19">
        <v>990</v>
      </c>
      <c r="G1515" s="19">
        <v>990</v>
      </c>
      <c r="H1515" s="19">
        <v>2</v>
      </c>
      <c r="I1515" s="79">
        <v>375.85</v>
      </c>
      <c r="J1515" s="79">
        <v>751.7</v>
      </c>
      <c r="K1515" s="19" t="s">
        <v>1080</v>
      </c>
      <c r="L1515" s="19" t="s">
        <v>1828</v>
      </c>
      <c r="N1515" s="19" t="s">
        <v>128</v>
      </c>
      <c r="Q1515" s="20">
        <v>4</v>
      </c>
      <c r="R1515" s="65" t="s">
        <v>1149</v>
      </c>
      <c r="T1515" s="19" t="s">
        <v>1204</v>
      </c>
      <c r="V1515" s="19" t="s">
        <v>119</v>
      </c>
      <c r="X1515" s="19" t="s">
        <v>129</v>
      </c>
      <c r="Z1515" s="44" t="s">
        <v>1150</v>
      </c>
      <c r="AA1515" s="44" t="s">
        <v>121</v>
      </c>
    </row>
    <row r="1516" spans="1:27" hidden="1" x14ac:dyDescent="0.25">
      <c r="A1516" s="26">
        <v>634</v>
      </c>
      <c r="B1516" s="19" t="s">
        <v>1834</v>
      </c>
      <c r="C1516" s="44" t="s">
        <v>114</v>
      </c>
      <c r="D1516" s="19" t="s">
        <v>1061</v>
      </c>
      <c r="E1516" s="19">
        <v>50</v>
      </c>
      <c r="F1516" s="19">
        <v>990</v>
      </c>
      <c r="G1516" s="19">
        <v>990</v>
      </c>
      <c r="H1516" s="19">
        <v>1</v>
      </c>
      <c r="I1516" s="79">
        <v>375.85</v>
      </c>
      <c r="J1516" s="79">
        <v>375.85</v>
      </c>
      <c r="K1516" s="19" t="s">
        <v>1080</v>
      </c>
      <c r="L1516" s="19" t="s">
        <v>1828</v>
      </c>
      <c r="N1516" s="19" t="s">
        <v>128</v>
      </c>
      <c r="Q1516" s="20">
        <v>4</v>
      </c>
      <c r="R1516" s="65" t="s">
        <v>1149</v>
      </c>
      <c r="T1516" s="19" t="s">
        <v>1204</v>
      </c>
      <c r="V1516" s="19" t="s">
        <v>119</v>
      </c>
      <c r="X1516" s="19" t="s">
        <v>129</v>
      </c>
      <c r="Z1516" s="44" t="s">
        <v>1150</v>
      </c>
      <c r="AA1516" s="44" t="s">
        <v>121</v>
      </c>
    </row>
    <row r="1517" spans="1:27" hidden="1" x14ac:dyDescent="0.25">
      <c r="A1517" s="26">
        <v>635</v>
      </c>
      <c r="B1517" s="19" t="s">
        <v>1835</v>
      </c>
      <c r="C1517" s="44" t="s">
        <v>114</v>
      </c>
      <c r="D1517" s="19" t="s">
        <v>1719</v>
      </c>
      <c r="E1517" s="19">
        <v>50</v>
      </c>
      <c r="F1517" s="19">
        <v>622</v>
      </c>
      <c r="G1517" s="19">
        <v>634</v>
      </c>
      <c r="H1517" s="19">
        <v>1</v>
      </c>
      <c r="I1517" s="79">
        <v>117.38</v>
      </c>
      <c r="J1517" s="79">
        <v>117.38</v>
      </c>
      <c r="K1517" s="19" t="s">
        <v>1080</v>
      </c>
      <c r="L1517" s="19" t="s">
        <v>1828</v>
      </c>
      <c r="N1517" s="19" t="s">
        <v>128</v>
      </c>
      <c r="Q1517" s="20">
        <v>4</v>
      </c>
      <c r="R1517" s="65" t="s">
        <v>1149</v>
      </c>
      <c r="T1517" s="19" t="s">
        <v>1204</v>
      </c>
      <c r="V1517" s="19" t="s">
        <v>119</v>
      </c>
      <c r="X1517" s="19" t="s">
        <v>129</v>
      </c>
      <c r="Z1517" s="44" t="s">
        <v>1150</v>
      </c>
      <c r="AA1517" s="44" t="s">
        <v>121</v>
      </c>
    </row>
    <row r="1518" spans="1:27" hidden="1" x14ac:dyDescent="0.25">
      <c r="A1518" s="26">
        <v>636</v>
      </c>
      <c r="B1518" s="19" t="s">
        <v>1836</v>
      </c>
      <c r="C1518" s="44" t="s">
        <v>114</v>
      </c>
      <c r="D1518" s="19" t="s">
        <v>1046</v>
      </c>
      <c r="E1518" s="19">
        <v>50</v>
      </c>
      <c r="F1518" s="19">
        <v>625</v>
      </c>
      <c r="G1518" s="19">
        <v>812</v>
      </c>
      <c r="H1518" s="19">
        <v>2</v>
      </c>
      <c r="I1518" s="79">
        <v>163.38</v>
      </c>
      <c r="J1518" s="79">
        <v>326.76</v>
      </c>
      <c r="K1518" s="19" t="s">
        <v>1080</v>
      </c>
      <c r="L1518" s="19" t="s">
        <v>1828</v>
      </c>
      <c r="N1518" s="19" t="s">
        <v>128</v>
      </c>
      <c r="Q1518" s="20">
        <v>4</v>
      </c>
      <c r="R1518" s="65" t="s">
        <v>1149</v>
      </c>
      <c r="T1518" s="19" t="s">
        <v>1204</v>
      </c>
      <c r="V1518" s="19" t="s">
        <v>119</v>
      </c>
      <c r="X1518" s="19" t="s">
        <v>129</v>
      </c>
      <c r="Z1518" s="44" t="s">
        <v>1150</v>
      </c>
      <c r="AA1518" s="44" t="s">
        <v>121</v>
      </c>
    </row>
    <row r="1519" spans="1:27" hidden="1" x14ac:dyDescent="0.25">
      <c r="A1519" s="26">
        <v>637</v>
      </c>
      <c r="B1519" s="19" t="s">
        <v>1837</v>
      </c>
      <c r="C1519" s="44" t="s">
        <v>114</v>
      </c>
      <c r="D1519" s="19" t="s">
        <v>1046</v>
      </c>
      <c r="E1519" s="19">
        <v>50</v>
      </c>
      <c r="F1519" s="19">
        <v>625</v>
      </c>
      <c r="G1519" s="19">
        <v>812</v>
      </c>
      <c r="H1519" s="19">
        <v>1</v>
      </c>
      <c r="I1519" s="79">
        <v>163.38</v>
      </c>
      <c r="J1519" s="79">
        <v>163.38</v>
      </c>
      <c r="K1519" s="19" t="s">
        <v>1080</v>
      </c>
      <c r="L1519" s="19" t="s">
        <v>1828</v>
      </c>
      <c r="N1519" s="19" t="s">
        <v>128</v>
      </c>
      <c r="Q1519" s="20">
        <v>4</v>
      </c>
      <c r="R1519" s="65" t="s">
        <v>1149</v>
      </c>
      <c r="T1519" s="19" t="s">
        <v>1204</v>
      </c>
      <c r="V1519" s="19" t="s">
        <v>119</v>
      </c>
      <c r="X1519" s="19" t="s">
        <v>129</v>
      </c>
      <c r="Z1519" s="44" t="s">
        <v>1150</v>
      </c>
      <c r="AA1519" s="44" t="s">
        <v>121</v>
      </c>
    </row>
    <row r="1520" spans="1:27" hidden="1" x14ac:dyDescent="0.25">
      <c r="A1520" s="26">
        <v>638</v>
      </c>
      <c r="B1520" s="19" t="s">
        <v>1838</v>
      </c>
      <c r="C1520" s="44" t="s">
        <v>114</v>
      </c>
      <c r="D1520" s="19" t="s">
        <v>1046</v>
      </c>
      <c r="E1520" s="19">
        <v>50</v>
      </c>
      <c r="F1520" s="19">
        <v>625</v>
      </c>
      <c r="G1520" s="19">
        <v>812</v>
      </c>
      <c r="H1520" s="19">
        <v>2</v>
      </c>
      <c r="I1520" s="79">
        <v>163.38</v>
      </c>
      <c r="J1520" s="79">
        <v>326.76</v>
      </c>
      <c r="K1520" s="19" t="s">
        <v>1080</v>
      </c>
      <c r="L1520" s="19" t="s">
        <v>1828</v>
      </c>
      <c r="N1520" s="19" t="s">
        <v>128</v>
      </c>
      <c r="Q1520" s="20">
        <v>4</v>
      </c>
      <c r="R1520" s="65" t="s">
        <v>1149</v>
      </c>
      <c r="T1520" s="19" t="s">
        <v>1204</v>
      </c>
      <c r="V1520" s="19" t="s">
        <v>119</v>
      </c>
      <c r="X1520" s="19" t="s">
        <v>129</v>
      </c>
      <c r="Z1520" s="44" t="s">
        <v>1150</v>
      </c>
      <c r="AA1520" s="44" t="s">
        <v>121</v>
      </c>
    </row>
    <row r="1521" spans="1:27" hidden="1" x14ac:dyDescent="0.25">
      <c r="A1521" s="26">
        <v>639</v>
      </c>
      <c r="B1521" s="19" t="s">
        <v>1819</v>
      </c>
      <c r="C1521" s="44" t="s">
        <v>114</v>
      </c>
      <c r="D1521" s="19" t="s">
        <v>1061</v>
      </c>
      <c r="E1521" s="19">
        <v>50</v>
      </c>
      <c r="F1521" s="19">
        <v>990</v>
      </c>
      <c r="G1521" s="19">
        <v>990</v>
      </c>
      <c r="H1521" s="19">
        <v>1</v>
      </c>
      <c r="I1521" s="79">
        <v>375.85</v>
      </c>
      <c r="J1521" s="79">
        <v>375.85</v>
      </c>
      <c r="K1521" s="19" t="s">
        <v>1080</v>
      </c>
      <c r="L1521" s="19" t="s">
        <v>1828</v>
      </c>
      <c r="N1521" s="19" t="s">
        <v>128</v>
      </c>
      <c r="Q1521" s="20">
        <v>4</v>
      </c>
      <c r="R1521" s="65" t="s">
        <v>1149</v>
      </c>
      <c r="T1521" s="19" t="s">
        <v>1204</v>
      </c>
      <c r="V1521" s="19" t="s">
        <v>119</v>
      </c>
      <c r="X1521" s="19" t="s">
        <v>129</v>
      </c>
      <c r="Z1521" s="44" t="s">
        <v>1150</v>
      </c>
      <c r="AA1521" s="44" t="s">
        <v>121</v>
      </c>
    </row>
    <row r="1522" spans="1:27" hidden="1" x14ac:dyDescent="0.25">
      <c r="A1522" s="26">
        <v>640</v>
      </c>
      <c r="B1522" s="19" t="s">
        <v>1839</v>
      </c>
      <c r="C1522" s="44" t="s">
        <v>114</v>
      </c>
      <c r="D1522" s="19" t="s">
        <v>1061</v>
      </c>
      <c r="E1522" s="19">
        <v>50</v>
      </c>
      <c r="F1522" s="19">
        <v>990</v>
      </c>
      <c r="G1522" s="19">
        <v>990</v>
      </c>
      <c r="H1522" s="19">
        <v>2</v>
      </c>
      <c r="I1522" s="79">
        <v>375.85</v>
      </c>
      <c r="J1522" s="79">
        <v>751.7</v>
      </c>
      <c r="K1522" s="19" t="s">
        <v>1080</v>
      </c>
      <c r="L1522" s="19" t="s">
        <v>1828</v>
      </c>
      <c r="N1522" s="19" t="s">
        <v>128</v>
      </c>
      <c r="Q1522" s="20">
        <v>4</v>
      </c>
      <c r="R1522" s="65" t="s">
        <v>1149</v>
      </c>
      <c r="T1522" s="19" t="s">
        <v>1204</v>
      </c>
      <c r="V1522" s="19" t="s">
        <v>119</v>
      </c>
      <c r="X1522" s="19" t="s">
        <v>129</v>
      </c>
      <c r="Z1522" s="44" t="s">
        <v>1150</v>
      </c>
      <c r="AA1522" s="44" t="s">
        <v>121</v>
      </c>
    </row>
    <row r="1523" spans="1:27" hidden="1" x14ac:dyDescent="0.25">
      <c r="A1523" s="26">
        <v>641</v>
      </c>
      <c r="B1523" s="19" t="s">
        <v>1792</v>
      </c>
      <c r="C1523" s="44" t="s">
        <v>114</v>
      </c>
      <c r="D1523" s="19" t="s">
        <v>1717</v>
      </c>
      <c r="E1523" s="19">
        <v>50</v>
      </c>
      <c r="F1523" s="19">
        <v>622</v>
      </c>
      <c r="G1523" s="19">
        <v>704</v>
      </c>
      <c r="H1523" s="19">
        <v>1</v>
      </c>
      <c r="I1523" s="79">
        <v>136.27000000000001</v>
      </c>
      <c r="J1523" s="79">
        <v>136.27000000000001</v>
      </c>
      <c r="K1523" s="19" t="s">
        <v>1080</v>
      </c>
      <c r="L1523" s="19" t="s">
        <v>1828</v>
      </c>
      <c r="N1523" s="19" t="s">
        <v>128</v>
      </c>
      <c r="Q1523" s="20">
        <v>4</v>
      </c>
      <c r="R1523" s="65" t="s">
        <v>1149</v>
      </c>
      <c r="T1523" s="19" t="s">
        <v>1204</v>
      </c>
      <c r="V1523" s="19" t="s">
        <v>119</v>
      </c>
      <c r="X1523" s="19" t="s">
        <v>129</v>
      </c>
      <c r="Z1523" s="44" t="s">
        <v>1150</v>
      </c>
      <c r="AA1523" s="44" t="s">
        <v>121</v>
      </c>
    </row>
    <row r="1524" spans="1:27" hidden="1" x14ac:dyDescent="0.25">
      <c r="A1524" s="26">
        <v>642</v>
      </c>
      <c r="B1524" s="19" t="s">
        <v>1840</v>
      </c>
      <c r="C1524" s="44" t="s">
        <v>114</v>
      </c>
      <c r="D1524" s="19" t="s">
        <v>1729</v>
      </c>
      <c r="E1524" s="19">
        <v>50</v>
      </c>
      <c r="F1524" s="19">
        <v>635</v>
      </c>
      <c r="G1524" s="19">
        <v>660</v>
      </c>
      <c r="H1524" s="19">
        <v>1</v>
      </c>
      <c r="I1524" s="79">
        <v>118.88</v>
      </c>
      <c r="J1524" s="79">
        <v>118.88</v>
      </c>
      <c r="K1524" s="19" t="s">
        <v>1080</v>
      </c>
      <c r="L1524" s="19" t="s">
        <v>1828</v>
      </c>
      <c r="N1524" s="19" t="s">
        <v>128</v>
      </c>
      <c r="Q1524" s="20">
        <v>4</v>
      </c>
      <c r="R1524" s="65" t="s">
        <v>1149</v>
      </c>
      <c r="T1524" s="19" t="s">
        <v>1204</v>
      </c>
      <c r="V1524" s="19" t="s">
        <v>119</v>
      </c>
      <c r="X1524" s="19" t="s">
        <v>129</v>
      </c>
      <c r="Z1524" s="44" t="s">
        <v>1150</v>
      </c>
      <c r="AA1524" s="44" t="s">
        <v>121</v>
      </c>
    </row>
    <row r="1525" spans="1:27" hidden="1" x14ac:dyDescent="0.25">
      <c r="A1525" s="26">
        <v>643</v>
      </c>
      <c r="B1525" s="19" t="s">
        <v>1841</v>
      </c>
      <c r="C1525" s="44" t="s">
        <v>114</v>
      </c>
      <c r="D1525" s="19" t="s">
        <v>1061</v>
      </c>
      <c r="E1525" s="19">
        <v>50</v>
      </c>
      <c r="F1525" s="19">
        <v>990</v>
      </c>
      <c r="G1525" s="19">
        <v>990</v>
      </c>
      <c r="H1525" s="19">
        <v>2</v>
      </c>
      <c r="I1525" s="79">
        <v>375.85</v>
      </c>
      <c r="J1525" s="79">
        <v>751.7</v>
      </c>
      <c r="K1525" s="19" t="s">
        <v>1080</v>
      </c>
      <c r="L1525" s="19" t="s">
        <v>1828</v>
      </c>
      <c r="N1525" s="19" t="s">
        <v>128</v>
      </c>
      <c r="Q1525" s="20">
        <v>4</v>
      </c>
      <c r="R1525" s="65" t="s">
        <v>1149</v>
      </c>
      <c r="T1525" s="19" t="s">
        <v>1204</v>
      </c>
      <c r="V1525" s="19" t="s">
        <v>119</v>
      </c>
      <c r="X1525" s="19" t="s">
        <v>129</v>
      </c>
      <c r="Z1525" s="44" t="s">
        <v>1150</v>
      </c>
      <c r="AA1525" s="44" t="s">
        <v>121</v>
      </c>
    </row>
    <row r="1526" spans="1:27" hidden="1" x14ac:dyDescent="0.25">
      <c r="A1526" s="26">
        <v>644</v>
      </c>
      <c r="B1526" s="19" t="s">
        <v>1842</v>
      </c>
      <c r="C1526" s="44" t="s">
        <v>114</v>
      </c>
      <c r="D1526" s="19" t="s">
        <v>1061</v>
      </c>
      <c r="E1526" s="19">
        <v>50</v>
      </c>
      <c r="F1526" s="19">
        <v>990</v>
      </c>
      <c r="G1526" s="19">
        <v>990</v>
      </c>
      <c r="H1526" s="19">
        <v>2</v>
      </c>
      <c r="I1526" s="79">
        <v>375.85</v>
      </c>
      <c r="J1526" s="79">
        <v>751.7</v>
      </c>
      <c r="K1526" s="19" t="s">
        <v>1080</v>
      </c>
      <c r="L1526" s="19" t="s">
        <v>1828</v>
      </c>
      <c r="N1526" s="19" t="s">
        <v>128</v>
      </c>
      <c r="Q1526" s="20">
        <v>4</v>
      </c>
      <c r="R1526" s="65" t="s">
        <v>1149</v>
      </c>
      <c r="T1526" s="19" t="s">
        <v>1204</v>
      </c>
      <c r="V1526" s="19" t="s">
        <v>119</v>
      </c>
      <c r="X1526" s="19" t="s">
        <v>129</v>
      </c>
      <c r="Z1526" s="44" t="s">
        <v>1150</v>
      </c>
      <c r="AA1526" s="44" t="s">
        <v>121</v>
      </c>
    </row>
    <row r="1527" spans="1:27" hidden="1" x14ac:dyDescent="0.25">
      <c r="A1527" s="26">
        <v>645</v>
      </c>
      <c r="B1527" s="19" t="s">
        <v>1744</v>
      </c>
      <c r="C1527" s="44" t="s">
        <v>114</v>
      </c>
      <c r="D1527" s="19" t="s">
        <v>1717</v>
      </c>
      <c r="E1527" s="19">
        <v>50</v>
      </c>
      <c r="F1527" s="19">
        <v>622</v>
      </c>
      <c r="G1527" s="19">
        <v>704</v>
      </c>
      <c r="H1527" s="19">
        <v>1</v>
      </c>
      <c r="I1527" s="79">
        <v>136.27000000000001</v>
      </c>
      <c r="J1527" s="79">
        <v>136.27000000000001</v>
      </c>
      <c r="K1527" s="19" t="s">
        <v>1080</v>
      </c>
      <c r="L1527" s="19" t="s">
        <v>1828</v>
      </c>
      <c r="N1527" s="19" t="s">
        <v>128</v>
      </c>
      <c r="Q1527" s="20">
        <v>4</v>
      </c>
      <c r="R1527" s="65" t="s">
        <v>1149</v>
      </c>
      <c r="T1527" s="19" t="s">
        <v>1204</v>
      </c>
      <c r="V1527" s="19" t="s">
        <v>119</v>
      </c>
      <c r="X1527" s="19" t="s">
        <v>129</v>
      </c>
      <c r="Z1527" s="44" t="s">
        <v>1150</v>
      </c>
      <c r="AA1527" s="44" t="s">
        <v>121</v>
      </c>
    </row>
    <row r="1528" spans="1:27" hidden="1" x14ac:dyDescent="0.25">
      <c r="A1528" s="26">
        <v>646</v>
      </c>
      <c r="B1528" s="19" t="s">
        <v>1809</v>
      </c>
      <c r="C1528" s="44" t="s">
        <v>114</v>
      </c>
      <c r="D1528" s="19" t="s">
        <v>1061</v>
      </c>
      <c r="E1528" s="19">
        <v>50</v>
      </c>
      <c r="F1528" s="19">
        <v>990</v>
      </c>
      <c r="G1528" s="19">
        <v>990</v>
      </c>
      <c r="H1528" s="19">
        <v>1</v>
      </c>
      <c r="I1528" s="79">
        <v>375.85</v>
      </c>
      <c r="J1528" s="79">
        <v>375.85</v>
      </c>
      <c r="K1528" s="19" t="s">
        <v>1080</v>
      </c>
      <c r="L1528" s="19" t="s">
        <v>1843</v>
      </c>
      <c r="N1528" s="19" t="s">
        <v>128</v>
      </c>
      <c r="Q1528" s="20">
        <v>4</v>
      </c>
      <c r="R1528" s="65" t="s">
        <v>1149</v>
      </c>
      <c r="T1528" s="19" t="s">
        <v>1204</v>
      </c>
      <c r="V1528" s="19" t="s">
        <v>119</v>
      </c>
      <c r="X1528" s="19" t="s">
        <v>129</v>
      </c>
      <c r="Z1528" s="44" t="s">
        <v>1150</v>
      </c>
      <c r="AA1528" s="44" t="s">
        <v>121</v>
      </c>
    </row>
    <row r="1529" spans="1:27" hidden="1" x14ac:dyDescent="0.25">
      <c r="A1529" s="26">
        <v>647</v>
      </c>
      <c r="B1529" s="19" t="s">
        <v>1844</v>
      </c>
      <c r="C1529" s="44" t="s">
        <v>114</v>
      </c>
      <c r="D1529" s="19" t="s">
        <v>1061</v>
      </c>
      <c r="E1529" s="19">
        <v>50</v>
      </c>
      <c r="F1529" s="19">
        <v>990</v>
      </c>
      <c r="G1529" s="19">
        <v>990</v>
      </c>
      <c r="H1529" s="19">
        <v>2</v>
      </c>
      <c r="I1529" s="79">
        <v>375.85</v>
      </c>
      <c r="J1529" s="79">
        <v>751.7</v>
      </c>
      <c r="K1529" s="19" t="s">
        <v>1080</v>
      </c>
      <c r="L1529" s="19" t="s">
        <v>1843</v>
      </c>
      <c r="N1529" s="19" t="s">
        <v>128</v>
      </c>
      <c r="Q1529" s="20">
        <v>4</v>
      </c>
      <c r="R1529" s="65" t="s">
        <v>1149</v>
      </c>
      <c r="T1529" s="19" t="s">
        <v>1204</v>
      </c>
      <c r="V1529" s="19" t="s">
        <v>119</v>
      </c>
      <c r="X1529" s="19" t="s">
        <v>129</v>
      </c>
      <c r="Z1529" s="44" t="s">
        <v>1150</v>
      </c>
      <c r="AA1529" s="44" t="s">
        <v>121</v>
      </c>
    </row>
    <row r="1530" spans="1:27" hidden="1" x14ac:dyDescent="0.25">
      <c r="A1530" s="26">
        <v>648</v>
      </c>
      <c r="B1530" s="19" t="s">
        <v>1845</v>
      </c>
      <c r="C1530" s="44" t="s">
        <v>114</v>
      </c>
      <c r="D1530" s="19" t="s">
        <v>1061</v>
      </c>
      <c r="E1530" s="19">
        <v>50</v>
      </c>
      <c r="F1530" s="19">
        <v>990</v>
      </c>
      <c r="G1530" s="19">
        <v>990</v>
      </c>
      <c r="H1530" s="19">
        <v>2</v>
      </c>
      <c r="I1530" s="79">
        <v>375.85</v>
      </c>
      <c r="J1530" s="79">
        <v>751.7</v>
      </c>
      <c r="K1530" s="19" t="s">
        <v>1080</v>
      </c>
      <c r="L1530" s="19" t="s">
        <v>1843</v>
      </c>
      <c r="N1530" s="19" t="s">
        <v>128</v>
      </c>
      <c r="Q1530" s="20">
        <v>4</v>
      </c>
      <c r="R1530" s="65" t="s">
        <v>1149</v>
      </c>
      <c r="T1530" s="19" t="s">
        <v>1204</v>
      </c>
      <c r="V1530" s="19" t="s">
        <v>119</v>
      </c>
      <c r="X1530" s="19" t="s">
        <v>129</v>
      </c>
      <c r="Z1530" s="44" t="s">
        <v>1150</v>
      </c>
      <c r="AA1530" s="44" t="s">
        <v>121</v>
      </c>
    </row>
    <row r="1531" spans="1:27" hidden="1" x14ac:dyDescent="0.25">
      <c r="A1531" s="26">
        <v>649</v>
      </c>
      <c r="B1531" s="19" t="s">
        <v>1846</v>
      </c>
      <c r="C1531" s="44" t="s">
        <v>114</v>
      </c>
      <c r="D1531" s="19" t="s">
        <v>1847</v>
      </c>
      <c r="E1531" s="19">
        <v>50</v>
      </c>
      <c r="F1531" s="19">
        <v>801</v>
      </c>
      <c r="G1531" s="19">
        <v>828</v>
      </c>
      <c r="H1531" s="19">
        <v>1</v>
      </c>
      <c r="I1531" s="79">
        <v>175.84</v>
      </c>
      <c r="J1531" s="79">
        <v>175.84</v>
      </c>
      <c r="K1531" s="19" t="s">
        <v>1080</v>
      </c>
      <c r="L1531" s="19" t="s">
        <v>1843</v>
      </c>
      <c r="N1531" s="19" t="s">
        <v>128</v>
      </c>
      <c r="Q1531" s="20">
        <v>4</v>
      </c>
      <c r="R1531" s="65" t="s">
        <v>1149</v>
      </c>
      <c r="T1531" s="19" t="s">
        <v>1204</v>
      </c>
      <c r="V1531" s="19" t="s">
        <v>119</v>
      </c>
      <c r="X1531" s="19" t="s">
        <v>129</v>
      </c>
      <c r="Z1531" s="44" t="s">
        <v>1150</v>
      </c>
      <c r="AA1531" s="44" t="s">
        <v>121</v>
      </c>
    </row>
    <row r="1532" spans="1:27" hidden="1" x14ac:dyDescent="0.25">
      <c r="A1532" s="26">
        <v>650</v>
      </c>
      <c r="B1532" s="19" t="s">
        <v>1848</v>
      </c>
      <c r="C1532" s="44" t="s">
        <v>114</v>
      </c>
      <c r="D1532" s="19" t="s">
        <v>1849</v>
      </c>
      <c r="E1532" s="19">
        <v>50</v>
      </c>
      <c r="F1532" s="19">
        <v>807</v>
      </c>
      <c r="G1532" s="19">
        <v>950</v>
      </c>
      <c r="H1532" s="19">
        <v>1</v>
      </c>
      <c r="I1532" s="79">
        <v>217.74</v>
      </c>
      <c r="J1532" s="79">
        <v>217.74</v>
      </c>
      <c r="K1532" s="19" t="s">
        <v>1080</v>
      </c>
      <c r="L1532" s="19" t="s">
        <v>1843</v>
      </c>
      <c r="N1532" s="19" t="s">
        <v>128</v>
      </c>
      <c r="Q1532" s="20">
        <v>4</v>
      </c>
      <c r="R1532" s="65" t="s">
        <v>1149</v>
      </c>
      <c r="T1532" s="19" t="s">
        <v>1204</v>
      </c>
      <c r="V1532" s="19" t="s">
        <v>119</v>
      </c>
      <c r="X1532" s="19" t="s">
        <v>129</v>
      </c>
      <c r="Z1532" s="44" t="s">
        <v>1150</v>
      </c>
      <c r="AA1532" s="44" t="s">
        <v>121</v>
      </c>
    </row>
    <row r="1533" spans="1:27" hidden="1" x14ac:dyDescent="0.25">
      <c r="A1533" s="26">
        <v>651</v>
      </c>
      <c r="B1533" s="19" t="s">
        <v>1834</v>
      </c>
      <c r="C1533" s="44" t="s">
        <v>114</v>
      </c>
      <c r="D1533" s="19" t="s">
        <v>1061</v>
      </c>
      <c r="E1533" s="19">
        <v>50</v>
      </c>
      <c r="F1533" s="19">
        <v>990</v>
      </c>
      <c r="G1533" s="19">
        <v>990</v>
      </c>
      <c r="H1533" s="19">
        <v>1</v>
      </c>
      <c r="I1533" s="79">
        <v>375.85</v>
      </c>
      <c r="J1533" s="79">
        <v>375.85</v>
      </c>
      <c r="K1533" s="19" t="s">
        <v>1080</v>
      </c>
      <c r="L1533" s="19" t="s">
        <v>1843</v>
      </c>
      <c r="N1533" s="19" t="s">
        <v>128</v>
      </c>
      <c r="Q1533" s="20">
        <v>4</v>
      </c>
      <c r="R1533" s="65" t="s">
        <v>1149</v>
      </c>
      <c r="T1533" s="19" t="s">
        <v>1204</v>
      </c>
      <c r="V1533" s="19" t="s">
        <v>119</v>
      </c>
      <c r="X1533" s="19" t="s">
        <v>129</v>
      </c>
      <c r="Z1533" s="44" t="s">
        <v>1150</v>
      </c>
      <c r="AA1533" s="44" t="s">
        <v>121</v>
      </c>
    </row>
    <row r="1534" spans="1:27" hidden="1" x14ac:dyDescent="0.25">
      <c r="A1534" s="26">
        <v>652</v>
      </c>
      <c r="B1534" s="19" t="s">
        <v>1850</v>
      </c>
      <c r="C1534" s="44" t="s">
        <v>114</v>
      </c>
      <c r="D1534" s="19" t="s">
        <v>1851</v>
      </c>
      <c r="E1534" s="19">
        <v>50</v>
      </c>
      <c r="F1534" s="19">
        <v>770</v>
      </c>
      <c r="G1534" s="19">
        <v>847</v>
      </c>
      <c r="H1534" s="19">
        <v>1</v>
      </c>
      <c r="I1534" s="79">
        <v>171.99</v>
      </c>
      <c r="J1534" s="79">
        <v>171.99</v>
      </c>
      <c r="K1534" s="19" t="s">
        <v>1080</v>
      </c>
      <c r="L1534" s="19" t="s">
        <v>1843</v>
      </c>
      <c r="N1534" s="19" t="s">
        <v>128</v>
      </c>
      <c r="Q1534" s="20">
        <v>4</v>
      </c>
      <c r="R1534" s="65" t="s">
        <v>1149</v>
      </c>
      <c r="T1534" s="19" t="s">
        <v>1204</v>
      </c>
      <c r="V1534" s="19" t="s">
        <v>119</v>
      </c>
      <c r="X1534" s="19" t="s">
        <v>129</v>
      </c>
      <c r="Z1534" s="44" t="s">
        <v>1150</v>
      </c>
      <c r="AA1534" s="44" t="s">
        <v>121</v>
      </c>
    </row>
    <row r="1535" spans="1:27" hidden="1" x14ac:dyDescent="0.25">
      <c r="A1535" s="26">
        <v>653</v>
      </c>
      <c r="B1535" s="19" t="s">
        <v>1852</v>
      </c>
      <c r="C1535" s="44" t="s">
        <v>114</v>
      </c>
      <c r="D1535" s="19" t="s">
        <v>1061</v>
      </c>
      <c r="E1535" s="19">
        <v>50</v>
      </c>
      <c r="F1535" s="19">
        <v>990</v>
      </c>
      <c r="G1535" s="19">
        <v>990</v>
      </c>
      <c r="H1535" s="19">
        <v>2</v>
      </c>
      <c r="I1535" s="79">
        <v>375.85</v>
      </c>
      <c r="J1535" s="79">
        <v>751.7</v>
      </c>
      <c r="K1535" s="19" t="s">
        <v>1080</v>
      </c>
      <c r="L1535" s="19" t="s">
        <v>1843</v>
      </c>
      <c r="N1535" s="19" t="s">
        <v>128</v>
      </c>
      <c r="Q1535" s="20">
        <v>4</v>
      </c>
      <c r="R1535" s="65" t="s">
        <v>1149</v>
      </c>
      <c r="T1535" s="19" t="s">
        <v>1204</v>
      </c>
      <c r="V1535" s="19" t="s">
        <v>119</v>
      </c>
      <c r="X1535" s="19" t="s">
        <v>129</v>
      </c>
      <c r="Z1535" s="44" t="s">
        <v>1150</v>
      </c>
      <c r="AA1535" s="44" t="s">
        <v>121</v>
      </c>
    </row>
    <row r="1536" spans="1:27" hidden="1" x14ac:dyDescent="0.25">
      <c r="A1536" s="26">
        <v>654</v>
      </c>
      <c r="B1536" s="19" t="s">
        <v>1853</v>
      </c>
      <c r="C1536" s="44" t="s">
        <v>114</v>
      </c>
      <c r="D1536" s="19" t="s">
        <v>1061</v>
      </c>
      <c r="E1536" s="19">
        <v>50</v>
      </c>
      <c r="F1536" s="19">
        <v>990</v>
      </c>
      <c r="G1536" s="19">
        <v>990</v>
      </c>
      <c r="H1536" s="19">
        <v>2</v>
      </c>
      <c r="I1536" s="79">
        <v>375.85</v>
      </c>
      <c r="J1536" s="79">
        <v>751.7</v>
      </c>
      <c r="K1536" s="19" t="s">
        <v>1080</v>
      </c>
      <c r="L1536" s="19" t="s">
        <v>1843</v>
      </c>
      <c r="N1536" s="19" t="s">
        <v>128</v>
      </c>
      <c r="Q1536" s="20">
        <v>4</v>
      </c>
      <c r="R1536" s="65" t="s">
        <v>1149</v>
      </c>
      <c r="T1536" s="19" t="s">
        <v>1204</v>
      </c>
      <c r="V1536" s="19" t="s">
        <v>119</v>
      </c>
      <c r="X1536" s="19" t="s">
        <v>129</v>
      </c>
      <c r="Z1536" s="44" t="s">
        <v>1150</v>
      </c>
      <c r="AA1536" s="44" t="s">
        <v>121</v>
      </c>
    </row>
    <row r="1537" spans="1:27" hidden="1" x14ac:dyDescent="0.25">
      <c r="A1537" s="26">
        <v>655</v>
      </c>
      <c r="B1537" s="19" t="s">
        <v>1854</v>
      </c>
      <c r="C1537" s="44" t="s">
        <v>114</v>
      </c>
      <c r="D1537" s="19" t="s">
        <v>1061</v>
      </c>
      <c r="E1537" s="19">
        <v>50</v>
      </c>
      <c r="F1537" s="19">
        <v>990</v>
      </c>
      <c r="G1537" s="19">
        <v>990</v>
      </c>
      <c r="H1537" s="19">
        <v>2</v>
      </c>
      <c r="I1537" s="79">
        <v>375.85</v>
      </c>
      <c r="J1537" s="79">
        <v>751.7</v>
      </c>
      <c r="K1537" s="19" t="s">
        <v>1080</v>
      </c>
      <c r="L1537" s="19" t="s">
        <v>1843</v>
      </c>
      <c r="N1537" s="19" t="s">
        <v>128</v>
      </c>
      <c r="Q1537" s="20">
        <v>4</v>
      </c>
      <c r="R1537" s="65" t="s">
        <v>1149</v>
      </c>
      <c r="T1537" s="19" t="s">
        <v>1204</v>
      </c>
      <c r="V1537" s="19" t="s">
        <v>119</v>
      </c>
      <c r="X1537" s="19" t="s">
        <v>129</v>
      </c>
      <c r="Z1537" s="44" t="s">
        <v>1150</v>
      </c>
      <c r="AA1537" s="44" t="s">
        <v>121</v>
      </c>
    </row>
    <row r="1538" spans="1:27" hidden="1" x14ac:dyDescent="0.25">
      <c r="A1538" s="26">
        <v>656</v>
      </c>
      <c r="B1538" s="19" t="s">
        <v>1855</v>
      </c>
      <c r="C1538" s="44" t="s">
        <v>114</v>
      </c>
      <c r="D1538" s="19" t="s">
        <v>1847</v>
      </c>
      <c r="E1538" s="19">
        <v>50</v>
      </c>
      <c r="F1538" s="19">
        <v>801</v>
      </c>
      <c r="G1538" s="19">
        <v>828</v>
      </c>
      <c r="H1538" s="19">
        <v>1</v>
      </c>
      <c r="I1538" s="79">
        <v>175.84</v>
      </c>
      <c r="J1538" s="79">
        <v>175.84</v>
      </c>
      <c r="K1538" s="19" t="s">
        <v>1080</v>
      </c>
      <c r="L1538" s="19" t="s">
        <v>1843</v>
      </c>
      <c r="N1538" s="19" t="s">
        <v>128</v>
      </c>
      <c r="Q1538" s="20">
        <v>4</v>
      </c>
      <c r="R1538" s="65" t="s">
        <v>1149</v>
      </c>
      <c r="T1538" s="19" t="s">
        <v>1204</v>
      </c>
      <c r="V1538" s="19" t="s">
        <v>119</v>
      </c>
      <c r="X1538" s="19" t="s">
        <v>129</v>
      </c>
      <c r="Z1538" s="44" t="s">
        <v>1150</v>
      </c>
      <c r="AA1538" s="44" t="s">
        <v>121</v>
      </c>
    </row>
    <row r="1539" spans="1:27" hidden="1" x14ac:dyDescent="0.25">
      <c r="A1539" s="26">
        <v>657</v>
      </c>
      <c r="B1539" s="19" t="s">
        <v>1856</v>
      </c>
      <c r="C1539" s="44" t="s">
        <v>114</v>
      </c>
      <c r="D1539" s="19" t="s">
        <v>1849</v>
      </c>
      <c r="E1539" s="19">
        <v>50</v>
      </c>
      <c r="F1539" s="19">
        <v>807</v>
      </c>
      <c r="G1539" s="19">
        <v>950</v>
      </c>
      <c r="H1539" s="19">
        <v>1</v>
      </c>
      <c r="I1539" s="79">
        <v>217.74</v>
      </c>
      <c r="J1539" s="79">
        <v>217.74</v>
      </c>
      <c r="K1539" s="19" t="s">
        <v>1080</v>
      </c>
      <c r="L1539" s="19" t="s">
        <v>1843</v>
      </c>
      <c r="N1539" s="19" t="s">
        <v>128</v>
      </c>
      <c r="Q1539" s="20">
        <v>4</v>
      </c>
      <c r="R1539" s="65" t="s">
        <v>1149</v>
      </c>
      <c r="T1539" s="19" t="s">
        <v>1204</v>
      </c>
      <c r="V1539" s="19" t="s">
        <v>119</v>
      </c>
      <c r="X1539" s="19" t="s">
        <v>129</v>
      </c>
      <c r="Z1539" s="44" t="s">
        <v>1150</v>
      </c>
      <c r="AA1539" s="44" t="s">
        <v>121</v>
      </c>
    </row>
    <row r="1540" spans="1:27" hidden="1" x14ac:dyDescent="0.25">
      <c r="A1540" s="26">
        <v>658</v>
      </c>
      <c r="B1540" s="19" t="s">
        <v>1857</v>
      </c>
      <c r="C1540" s="44" t="s">
        <v>114</v>
      </c>
      <c r="D1540" s="19" t="s">
        <v>1851</v>
      </c>
      <c r="E1540" s="19">
        <v>50</v>
      </c>
      <c r="F1540" s="19">
        <v>770</v>
      </c>
      <c r="G1540" s="19">
        <v>847</v>
      </c>
      <c r="H1540" s="19">
        <v>1</v>
      </c>
      <c r="I1540" s="79">
        <v>171.81</v>
      </c>
      <c r="J1540" s="79">
        <v>171.81</v>
      </c>
      <c r="K1540" s="19" t="s">
        <v>1080</v>
      </c>
      <c r="L1540" s="19" t="s">
        <v>1843</v>
      </c>
      <c r="N1540" s="19" t="s">
        <v>128</v>
      </c>
      <c r="Q1540" s="20">
        <v>4</v>
      </c>
      <c r="R1540" s="65" t="s">
        <v>1149</v>
      </c>
      <c r="T1540" s="19" t="s">
        <v>1204</v>
      </c>
      <c r="V1540" s="19" t="s">
        <v>119</v>
      </c>
      <c r="X1540" s="19" t="s">
        <v>129</v>
      </c>
      <c r="Z1540" s="44" t="s">
        <v>1150</v>
      </c>
      <c r="AA1540" s="44" t="s">
        <v>121</v>
      </c>
    </row>
    <row r="1541" spans="1:27" hidden="1" x14ac:dyDescent="0.25">
      <c r="A1541" s="26">
        <v>659</v>
      </c>
      <c r="B1541" s="19" t="s">
        <v>1858</v>
      </c>
      <c r="C1541" s="44" t="s">
        <v>114</v>
      </c>
      <c r="D1541" s="19" t="s">
        <v>1847</v>
      </c>
      <c r="E1541" s="19">
        <v>50</v>
      </c>
      <c r="F1541" s="19">
        <v>801</v>
      </c>
      <c r="G1541" s="19">
        <v>828</v>
      </c>
      <c r="H1541" s="19">
        <v>1</v>
      </c>
      <c r="I1541" s="79">
        <v>175.84</v>
      </c>
      <c r="J1541" s="79">
        <v>175.84</v>
      </c>
      <c r="K1541" s="19" t="s">
        <v>1080</v>
      </c>
      <c r="L1541" s="19" t="s">
        <v>1843</v>
      </c>
      <c r="N1541" s="19" t="s">
        <v>128</v>
      </c>
      <c r="Q1541" s="20">
        <v>4</v>
      </c>
      <c r="R1541" s="65" t="s">
        <v>1149</v>
      </c>
      <c r="T1541" s="19" t="s">
        <v>1204</v>
      </c>
      <c r="V1541" s="19" t="s">
        <v>119</v>
      </c>
      <c r="X1541" s="19" t="s">
        <v>129</v>
      </c>
      <c r="Z1541" s="44" t="s">
        <v>1150</v>
      </c>
      <c r="AA1541" s="44" t="s">
        <v>121</v>
      </c>
    </row>
    <row r="1542" spans="1:27" hidden="1" x14ac:dyDescent="0.25">
      <c r="A1542" s="26">
        <v>660</v>
      </c>
      <c r="B1542" s="19" t="s">
        <v>1859</v>
      </c>
      <c r="C1542" s="44" t="s">
        <v>114</v>
      </c>
      <c r="D1542" s="19" t="s">
        <v>1851</v>
      </c>
      <c r="E1542" s="19">
        <v>50</v>
      </c>
      <c r="F1542" s="19">
        <v>770</v>
      </c>
      <c r="G1542" s="19">
        <v>847</v>
      </c>
      <c r="H1542" s="19">
        <v>2</v>
      </c>
      <c r="I1542" s="79">
        <v>171.81</v>
      </c>
      <c r="J1542" s="79">
        <v>343.62</v>
      </c>
      <c r="K1542" s="19" t="s">
        <v>1080</v>
      </c>
      <c r="L1542" s="19" t="s">
        <v>1843</v>
      </c>
      <c r="N1542" s="19" t="s">
        <v>128</v>
      </c>
      <c r="Q1542" s="20">
        <v>4</v>
      </c>
      <c r="R1542" s="65" t="s">
        <v>1149</v>
      </c>
      <c r="T1542" s="19" t="s">
        <v>1204</v>
      </c>
      <c r="V1542" s="19" t="s">
        <v>119</v>
      </c>
      <c r="X1542" s="19" t="s">
        <v>129</v>
      </c>
      <c r="Z1542" s="44" t="s">
        <v>1150</v>
      </c>
      <c r="AA1542" s="44" t="s">
        <v>121</v>
      </c>
    </row>
    <row r="1543" spans="1:27" hidden="1" x14ac:dyDescent="0.25">
      <c r="A1543" s="26">
        <v>661</v>
      </c>
      <c r="B1543" s="19" t="s">
        <v>1860</v>
      </c>
      <c r="C1543" s="44" t="s">
        <v>114</v>
      </c>
      <c r="D1543" s="19" t="s">
        <v>1851</v>
      </c>
      <c r="E1543" s="19">
        <v>50</v>
      </c>
      <c r="F1543" s="19">
        <v>770</v>
      </c>
      <c r="G1543" s="19">
        <v>847</v>
      </c>
      <c r="H1543" s="19">
        <v>1</v>
      </c>
      <c r="I1543" s="79">
        <v>171.99</v>
      </c>
      <c r="J1543" s="79">
        <v>171.99</v>
      </c>
      <c r="K1543" s="19" t="s">
        <v>1080</v>
      </c>
      <c r="L1543" s="19" t="s">
        <v>1843</v>
      </c>
      <c r="N1543" s="19" t="s">
        <v>128</v>
      </c>
      <c r="Q1543" s="20">
        <v>4</v>
      </c>
      <c r="R1543" s="65" t="s">
        <v>1149</v>
      </c>
      <c r="T1543" s="19" t="s">
        <v>1204</v>
      </c>
      <c r="V1543" s="19" t="s">
        <v>119</v>
      </c>
      <c r="X1543" s="19" t="s">
        <v>129</v>
      </c>
      <c r="Z1543" s="44" t="s">
        <v>1150</v>
      </c>
      <c r="AA1543" s="44" t="s">
        <v>121</v>
      </c>
    </row>
    <row r="1544" spans="1:27" hidden="1" x14ac:dyDescent="0.25">
      <c r="A1544" s="26">
        <v>662</v>
      </c>
      <c r="B1544" s="19" t="s">
        <v>1861</v>
      </c>
      <c r="C1544" s="44" t="s">
        <v>114</v>
      </c>
      <c r="D1544" s="19" t="s">
        <v>1851</v>
      </c>
      <c r="E1544" s="19">
        <v>50</v>
      </c>
      <c r="F1544" s="19">
        <v>770</v>
      </c>
      <c r="G1544" s="19">
        <v>847</v>
      </c>
      <c r="H1544" s="19">
        <v>2</v>
      </c>
      <c r="I1544" s="79">
        <v>171.81</v>
      </c>
      <c r="J1544" s="79">
        <v>343.62</v>
      </c>
      <c r="K1544" s="19" t="s">
        <v>1080</v>
      </c>
      <c r="L1544" s="19" t="s">
        <v>1843</v>
      </c>
      <c r="N1544" s="19" t="s">
        <v>128</v>
      </c>
      <c r="Q1544" s="20">
        <v>4</v>
      </c>
      <c r="R1544" s="65" t="s">
        <v>1149</v>
      </c>
      <c r="T1544" s="19" t="s">
        <v>1204</v>
      </c>
      <c r="V1544" s="19" t="s">
        <v>119</v>
      </c>
      <c r="X1544" s="19" t="s">
        <v>129</v>
      </c>
      <c r="Z1544" s="44" t="s">
        <v>1150</v>
      </c>
      <c r="AA1544" s="44" t="s">
        <v>121</v>
      </c>
    </row>
    <row r="1545" spans="1:27" hidden="1" x14ac:dyDescent="0.25">
      <c r="A1545" s="26">
        <v>663</v>
      </c>
      <c r="B1545" s="19" t="s">
        <v>1862</v>
      </c>
      <c r="C1545" s="44" t="s">
        <v>114</v>
      </c>
      <c r="D1545" s="19" t="s">
        <v>1851</v>
      </c>
      <c r="E1545" s="19">
        <v>50</v>
      </c>
      <c r="F1545" s="19">
        <v>770</v>
      </c>
      <c r="G1545" s="19">
        <v>847</v>
      </c>
      <c r="H1545" s="19">
        <v>1</v>
      </c>
      <c r="I1545" s="79">
        <v>171.81</v>
      </c>
      <c r="J1545" s="79">
        <v>171.81</v>
      </c>
      <c r="K1545" s="19" t="s">
        <v>1080</v>
      </c>
      <c r="L1545" s="19" t="s">
        <v>1843</v>
      </c>
      <c r="N1545" s="19" t="s">
        <v>128</v>
      </c>
      <c r="Q1545" s="20">
        <v>4</v>
      </c>
      <c r="R1545" s="65" t="s">
        <v>1149</v>
      </c>
      <c r="T1545" s="19" t="s">
        <v>1204</v>
      </c>
      <c r="V1545" s="19" t="s">
        <v>119</v>
      </c>
      <c r="X1545" s="19" t="s">
        <v>129</v>
      </c>
      <c r="Z1545" s="44" t="s">
        <v>1150</v>
      </c>
      <c r="AA1545" s="44" t="s">
        <v>121</v>
      </c>
    </row>
    <row r="1546" spans="1:27" hidden="1" x14ac:dyDescent="0.25">
      <c r="A1546" s="26">
        <v>664</v>
      </c>
      <c r="B1546" s="19" t="s">
        <v>1863</v>
      </c>
      <c r="C1546" s="44" t="s">
        <v>114</v>
      </c>
      <c r="D1546" s="19" t="s">
        <v>1849</v>
      </c>
      <c r="E1546" s="19">
        <v>50</v>
      </c>
      <c r="F1546" s="19">
        <v>807</v>
      </c>
      <c r="G1546" s="19">
        <v>950</v>
      </c>
      <c r="H1546" s="19">
        <v>1</v>
      </c>
      <c r="I1546" s="79">
        <v>217.74</v>
      </c>
      <c r="J1546" s="79">
        <v>217.74</v>
      </c>
      <c r="K1546" s="19" t="s">
        <v>1080</v>
      </c>
      <c r="L1546" s="19" t="s">
        <v>1843</v>
      </c>
      <c r="N1546" s="19" t="s">
        <v>128</v>
      </c>
      <c r="Q1546" s="20">
        <v>4</v>
      </c>
      <c r="R1546" s="65" t="s">
        <v>1149</v>
      </c>
      <c r="T1546" s="19" t="s">
        <v>1204</v>
      </c>
      <c r="V1546" s="19" t="s">
        <v>119</v>
      </c>
      <c r="X1546" s="19" t="s">
        <v>129</v>
      </c>
      <c r="Z1546" s="44" t="s">
        <v>1150</v>
      </c>
      <c r="AA1546" s="44" t="s">
        <v>121</v>
      </c>
    </row>
    <row r="1547" spans="1:27" hidden="1" x14ac:dyDescent="0.25">
      <c r="A1547" s="26">
        <v>665</v>
      </c>
      <c r="B1547" s="19" t="s">
        <v>1864</v>
      </c>
      <c r="C1547" s="44" t="s">
        <v>114</v>
      </c>
      <c r="D1547" s="19" t="s">
        <v>1847</v>
      </c>
      <c r="E1547" s="19">
        <v>50</v>
      </c>
      <c r="F1547" s="19">
        <v>801</v>
      </c>
      <c r="G1547" s="19">
        <v>828</v>
      </c>
      <c r="H1547" s="19">
        <v>1</v>
      </c>
      <c r="I1547" s="79">
        <v>175.84</v>
      </c>
      <c r="J1547" s="79">
        <v>175.84</v>
      </c>
      <c r="K1547" s="19" t="s">
        <v>1080</v>
      </c>
      <c r="L1547" s="19" t="s">
        <v>1843</v>
      </c>
      <c r="N1547" s="19" t="s">
        <v>128</v>
      </c>
      <c r="Q1547" s="20">
        <v>4</v>
      </c>
      <c r="R1547" s="65" t="s">
        <v>1149</v>
      </c>
      <c r="T1547" s="19" t="s">
        <v>1204</v>
      </c>
      <c r="V1547" s="19" t="s">
        <v>119</v>
      </c>
      <c r="X1547" s="19" t="s">
        <v>129</v>
      </c>
      <c r="Z1547" s="44" t="s">
        <v>1150</v>
      </c>
      <c r="AA1547" s="44" t="s">
        <v>121</v>
      </c>
    </row>
    <row r="1548" spans="1:27" hidden="1" x14ac:dyDescent="0.25">
      <c r="A1548" s="26">
        <v>666</v>
      </c>
      <c r="B1548" s="19" t="s">
        <v>1865</v>
      </c>
      <c r="C1548" s="44" t="s">
        <v>114</v>
      </c>
      <c r="D1548" s="19" t="s">
        <v>1849</v>
      </c>
      <c r="E1548" s="19">
        <v>50</v>
      </c>
      <c r="F1548" s="19">
        <v>807</v>
      </c>
      <c r="G1548" s="19">
        <v>950</v>
      </c>
      <c r="H1548" s="19">
        <v>1</v>
      </c>
      <c r="I1548" s="79">
        <v>217.74</v>
      </c>
      <c r="J1548" s="79">
        <v>217.74</v>
      </c>
      <c r="K1548" s="19" t="s">
        <v>1080</v>
      </c>
      <c r="L1548" s="19" t="s">
        <v>1843</v>
      </c>
      <c r="N1548" s="19" t="s">
        <v>128</v>
      </c>
      <c r="Q1548" s="20">
        <v>4</v>
      </c>
      <c r="R1548" s="65" t="s">
        <v>1149</v>
      </c>
      <c r="T1548" s="19" t="s">
        <v>1204</v>
      </c>
      <c r="V1548" s="19" t="s">
        <v>119</v>
      </c>
      <c r="X1548" s="19" t="s">
        <v>129</v>
      </c>
      <c r="Z1548" s="44" t="s">
        <v>1150</v>
      </c>
      <c r="AA1548" s="44" t="s">
        <v>121</v>
      </c>
    </row>
    <row r="1549" spans="1:27" hidden="1" x14ac:dyDescent="0.25">
      <c r="A1549" s="26">
        <v>667</v>
      </c>
      <c r="B1549" s="19" t="s">
        <v>1866</v>
      </c>
      <c r="C1549" s="44" t="s">
        <v>114</v>
      </c>
      <c r="D1549" s="19" t="s">
        <v>1112</v>
      </c>
      <c r="E1549" s="19">
        <v>60</v>
      </c>
      <c r="F1549" s="19">
        <v>750</v>
      </c>
      <c r="G1549" s="19">
        <v>11995</v>
      </c>
      <c r="H1549" s="19">
        <v>1</v>
      </c>
      <c r="I1549" s="79">
        <v>4237.2299999999996</v>
      </c>
      <c r="J1549" s="79">
        <v>4237.2299999999996</v>
      </c>
      <c r="K1549" s="19" t="s">
        <v>1113</v>
      </c>
      <c r="L1549" s="19" t="s">
        <v>1867</v>
      </c>
      <c r="Q1549" s="20">
        <v>4</v>
      </c>
      <c r="R1549" s="65" t="s">
        <v>1149</v>
      </c>
      <c r="V1549" s="19" t="s">
        <v>119</v>
      </c>
      <c r="Y1549" s="19" t="s">
        <v>129</v>
      </c>
      <c r="Z1549" s="44" t="s">
        <v>1150</v>
      </c>
      <c r="AA1549" s="44" t="s">
        <v>121</v>
      </c>
    </row>
    <row r="1550" spans="1:27" hidden="1" x14ac:dyDescent="0.25">
      <c r="A1550" s="26">
        <v>668</v>
      </c>
      <c r="B1550" s="19" t="s">
        <v>1868</v>
      </c>
      <c r="C1550" s="44" t="s">
        <v>114</v>
      </c>
      <c r="D1550" s="19" t="s">
        <v>1112</v>
      </c>
      <c r="E1550" s="19">
        <v>60</v>
      </c>
      <c r="F1550" s="19">
        <v>750</v>
      </c>
      <c r="G1550" s="19">
        <v>11995</v>
      </c>
      <c r="H1550" s="19">
        <v>1</v>
      </c>
      <c r="I1550" s="79">
        <v>4237.2299999999996</v>
      </c>
      <c r="J1550" s="79">
        <v>4237.2299999999996</v>
      </c>
      <c r="K1550" s="19" t="s">
        <v>1113</v>
      </c>
      <c r="L1550" s="19" t="s">
        <v>1867</v>
      </c>
      <c r="Q1550" s="20">
        <v>4</v>
      </c>
      <c r="R1550" s="65" t="s">
        <v>1149</v>
      </c>
      <c r="V1550" s="19" t="s">
        <v>119</v>
      </c>
      <c r="Y1550" s="19" t="s">
        <v>129</v>
      </c>
      <c r="Z1550" s="44" t="s">
        <v>1150</v>
      </c>
      <c r="AA1550" s="44" t="s">
        <v>121</v>
      </c>
    </row>
    <row r="1551" spans="1:27" hidden="1" x14ac:dyDescent="0.25">
      <c r="A1551" s="26">
        <v>669</v>
      </c>
      <c r="B1551" s="19" t="s">
        <v>1869</v>
      </c>
      <c r="C1551" s="44" t="s">
        <v>114</v>
      </c>
      <c r="D1551" s="19" t="s">
        <v>1112</v>
      </c>
      <c r="E1551" s="19">
        <v>60</v>
      </c>
      <c r="F1551" s="19">
        <v>750</v>
      </c>
      <c r="G1551" s="19">
        <v>11995</v>
      </c>
      <c r="H1551" s="19">
        <v>1</v>
      </c>
      <c r="I1551" s="79">
        <v>4237.2299999999996</v>
      </c>
      <c r="J1551" s="79">
        <v>4237.2299999999996</v>
      </c>
      <c r="K1551" s="19" t="s">
        <v>1113</v>
      </c>
      <c r="L1551" s="19" t="s">
        <v>1867</v>
      </c>
      <c r="Q1551" s="20">
        <v>4</v>
      </c>
      <c r="R1551" s="65" t="s">
        <v>1149</v>
      </c>
      <c r="V1551" s="19" t="s">
        <v>119</v>
      </c>
      <c r="Y1551" s="19" t="s">
        <v>129</v>
      </c>
      <c r="Z1551" s="44" t="s">
        <v>1150</v>
      </c>
      <c r="AA1551" s="44" t="s">
        <v>121</v>
      </c>
    </row>
    <row r="1552" spans="1:27" hidden="1" x14ac:dyDescent="0.25">
      <c r="A1552" s="26">
        <v>670</v>
      </c>
      <c r="B1552" s="19" t="s">
        <v>1870</v>
      </c>
      <c r="C1552" s="44" t="s">
        <v>114</v>
      </c>
      <c r="D1552" s="19" t="s">
        <v>1112</v>
      </c>
      <c r="E1552" s="19">
        <v>60</v>
      </c>
      <c r="F1552" s="19">
        <v>750</v>
      </c>
      <c r="G1552" s="19">
        <v>11995</v>
      </c>
      <c r="H1552" s="19">
        <v>1</v>
      </c>
      <c r="I1552" s="79">
        <v>4237.2299999999996</v>
      </c>
      <c r="J1552" s="79">
        <v>4237.2299999999996</v>
      </c>
      <c r="K1552" s="19" t="s">
        <v>1113</v>
      </c>
      <c r="L1552" s="19" t="s">
        <v>1871</v>
      </c>
      <c r="Q1552" s="20">
        <v>4</v>
      </c>
      <c r="R1552" s="65" t="s">
        <v>1149</v>
      </c>
      <c r="V1552" s="19" t="s">
        <v>119</v>
      </c>
      <c r="Y1552" s="19" t="s">
        <v>129</v>
      </c>
      <c r="Z1552" s="44" t="s">
        <v>1150</v>
      </c>
      <c r="AA1552" s="44" t="s">
        <v>121</v>
      </c>
    </row>
    <row r="1553" spans="1:27" hidden="1" x14ac:dyDescent="0.25">
      <c r="A1553" s="26">
        <v>671</v>
      </c>
      <c r="B1553" s="19" t="s">
        <v>1872</v>
      </c>
      <c r="C1553" s="44" t="s">
        <v>114</v>
      </c>
      <c r="D1553" s="19" t="s">
        <v>1112</v>
      </c>
      <c r="E1553" s="19">
        <v>60</v>
      </c>
      <c r="F1553" s="19">
        <v>750</v>
      </c>
      <c r="G1553" s="19">
        <v>11995</v>
      </c>
      <c r="H1553" s="19">
        <v>1</v>
      </c>
      <c r="I1553" s="79">
        <v>4237.2299999999996</v>
      </c>
      <c r="J1553" s="79">
        <v>4237.2299999999996</v>
      </c>
      <c r="K1553" s="19" t="s">
        <v>1113</v>
      </c>
      <c r="L1553" s="19" t="s">
        <v>1871</v>
      </c>
      <c r="Q1553" s="20">
        <v>4</v>
      </c>
      <c r="R1553" s="65" t="s">
        <v>1149</v>
      </c>
      <c r="V1553" s="19" t="s">
        <v>119</v>
      </c>
      <c r="Y1553" s="19" t="s">
        <v>129</v>
      </c>
      <c r="Z1553" s="44" t="s">
        <v>1150</v>
      </c>
      <c r="AA1553" s="44" t="s">
        <v>121</v>
      </c>
    </row>
    <row r="1554" spans="1:27" hidden="1" x14ac:dyDescent="0.25">
      <c r="A1554" s="26">
        <v>672</v>
      </c>
      <c r="B1554" s="19" t="s">
        <v>1873</v>
      </c>
      <c r="C1554" s="44" t="s">
        <v>114</v>
      </c>
      <c r="D1554" s="19" t="s">
        <v>1112</v>
      </c>
      <c r="E1554" s="19">
        <v>60</v>
      </c>
      <c r="F1554" s="19">
        <v>750</v>
      </c>
      <c r="G1554" s="19">
        <v>11995</v>
      </c>
      <c r="H1554" s="19">
        <v>1</v>
      </c>
      <c r="I1554" s="79">
        <v>4237.2299999999996</v>
      </c>
      <c r="J1554" s="79">
        <v>4237.2299999999996</v>
      </c>
      <c r="K1554" s="19" t="s">
        <v>1113</v>
      </c>
      <c r="L1554" s="19" t="s">
        <v>1871</v>
      </c>
      <c r="Q1554" s="20">
        <v>4</v>
      </c>
      <c r="R1554" s="65" t="s">
        <v>1149</v>
      </c>
      <c r="V1554" s="19" t="s">
        <v>119</v>
      </c>
      <c r="Y1554" s="19" t="s">
        <v>129</v>
      </c>
      <c r="Z1554" s="44" t="s">
        <v>1150</v>
      </c>
      <c r="AA1554" s="44" t="s">
        <v>121</v>
      </c>
    </row>
    <row r="1555" spans="1:27" hidden="1" x14ac:dyDescent="0.25">
      <c r="A1555" s="26">
        <v>673</v>
      </c>
      <c r="B1555" s="19" t="s">
        <v>1874</v>
      </c>
      <c r="C1555" s="44" t="s">
        <v>114</v>
      </c>
      <c r="D1555" s="19" t="s">
        <v>1112</v>
      </c>
      <c r="E1555" s="19">
        <v>60</v>
      </c>
      <c r="F1555" s="19">
        <v>750</v>
      </c>
      <c r="G1555" s="19">
        <v>11995</v>
      </c>
      <c r="H1555" s="19">
        <v>1</v>
      </c>
      <c r="I1555" s="79">
        <v>4237.2299999999996</v>
      </c>
      <c r="J1555" s="79">
        <v>4237.2299999999996</v>
      </c>
      <c r="K1555" s="19" t="s">
        <v>1875</v>
      </c>
      <c r="L1555" s="19" t="s">
        <v>1876</v>
      </c>
      <c r="Q1555" s="20">
        <v>4</v>
      </c>
      <c r="R1555" s="65" t="s">
        <v>1149</v>
      </c>
      <c r="V1555" s="19" t="s">
        <v>119</v>
      </c>
      <c r="Y1555" s="19" t="s">
        <v>129</v>
      </c>
      <c r="Z1555" s="44" t="s">
        <v>1150</v>
      </c>
      <c r="AA1555" s="44" t="s">
        <v>121</v>
      </c>
    </row>
    <row r="1556" spans="1:27" hidden="1" x14ac:dyDescent="0.25">
      <c r="A1556" s="26">
        <v>674</v>
      </c>
      <c r="B1556" s="19" t="s">
        <v>1877</v>
      </c>
      <c r="C1556" s="44" t="s">
        <v>114</v>
      </c>
      <c r="D1556" s="19" t="s">
        <v>1112</v>
      </c>
      <c r="E1556" s="19">
        <v>60</v>
      </c>
      <c r="F1556" s="19">
        <v>750</v>
      </c>
      <c r="G1556" s="19">
        <v>11995</v>
      </c>
      <c r="H1556" s="19">
        <v>1</v>
      </c>
      <c r="I1556" s="79">
        <v>4237.2299999999996</v>
      </c>
      <c r="J1556" s="79">
        <v>4237.2299999999996</v>
      </c>
      <c r="K1556" s="19" t="s">
        <v>1875</v>
      </c>
      <c r="L1556" s="19" t="s">
        <v>1876</v>
      </c>
      <c r="Q1556" s="20">
        <v>4</v>
      </c>
      <c r="R1556" s="65" t="s">
        <v>1149</v>
      </c>
      <c r="V1556" s="19" t="s">
        <v>119</v>
      </c>
      <c r="Y1556" s="19" t="s">
        <v>129</v>
      </c>
      <c r="Z1556" s="44" t="s">
        <v>1150</v>
      </c>
      <c r="AA1556" s="44" t="s">
        <v>121</v>
      </c>
    </row>
    <row r="1557" spans="1:27" hidden="1" x14ac:dyDescent="0.25">
      <c r="A1557" s="26">
        <v>675</v>
      </c>
      <c r="B1557" s="19" t="s">
        <v>1878</v>
      </c>
      <c r="C1557" s="44" t="s">
        <v>114</v>
      </c>
      <c r="D1557" s="19" t="s">
        <v>1112</v>
      </c>
      <c r="E1557" s="19">
        <v>60</v>
      </c>
      <c r="F1557" s="19">
        <v>750</v>
      </c>
      <c r="G1557" s="19">
        <v>11995</v>
      </c>
      <c r="H1557" s="19">
        <v>1</v>
      </c>
      <c r="I1557" s="79">
        <v>4237.2299999999996</v>
      </c>
      <c r="J1557" s="79">
        <v>4237.2299999999996</v>
      </c>
      <c r="K1557" s="19" t="s">
        <v>1875</v>
      </c>
      <c r="L1557" s="19" t="s">
        <v>1879</v>
      </c>
      <c r="Q1557" s="20">
        <v>4</v>
      </c>
      <c r="R1557" s="65" t="s">
        <v>1149</v>
      </c>
      <c r="V1557" s="19" t="s">
        <v>119</v>
      </c>
      <c r="Y1557" s="19" t="s">
        <v>129</v>
      </c>
      <c r="Z1557" s="44" t="s">
        <v>1150</v>
      </c>
      <c r="AA1557" s="44" t="s">
        <v>121</v>
      </c>
    </row>
    <row r="1558" spans="1:27" hidden="1" x14ac:dyDescent="0.25">
      <c r="A1558" s="26">
        <v>676</v>
      </c>
      <c r="B1558" s="19" t="s">
        <v>1880</v>
      </c>
      <c r="C1558" s="44" t="s">
        <v>114</v>
      </c>
      <c r="D1558" s="19" t="s">
        <v>1112</v>
      </c>
      <c r="E1558" s="19">
        <v>60</v>
      </c>
      <c r="F1558" s="19">
        <v>750</v>
      </c>
      <c r="G1558" s="19">
        <v>11995</v>
      </c>
      <c r="H1558" s="19">
        <v>1</v>
      </c>
      <c r="I1558" s="79">
        <v>4237.2299999999996</v>
      </c>
      <c r="J1558" s="79">
        <v>4237.2299999999996</v>
      </c>
      <c r="K1558" s="19" t="s">
        <v>1875</v>
      </c>
      <c r="L1558" s="19" t="s">
        <v>1879</v>
      </c>
      <c r="Q1558" s="20">
        <v>4</v>
      </c>
      <c r="R1558" s="65" t="s">
        <v>1149</v>
      </c>
      <c r="V1558" s="19" t="s">
        <v>119</v>
      </c>
      <c r="Y1558" s="19" t="s">
        <v>129</v>
      </c>
      <c r="Z1558" s="44" t="s">
        <v>1150</v>
      </c>
      <c r="AA1558" s="44" t="s">
        <v>121</v>
      </c>
    </row>
    <row r="1559" spans="1:27" hidden="1" x14ac:dyDescent="0.25">
      <c r="A1559" s="26">
        <v>677</v>
      </c>
      <c r="B1559" s="19" t="s">
        <v>1881</v>
      </c>
      <c r="C1559" s="44" t="s">
        <v>114</v>
      </c>
      <c r="D1559" s="19" t="s">
        <v>1112</v>
      </c>
      <c r="E1559" s="19">
        <v>60</v>
      </c>
      <c r="F1559" s="19">
        <v>750</v>
      </c>
      <c r="G1559" s="19">
        <v>11995</v>
      </c>
      <c r="H1559" s="19">
        <v>1</v>
      </c>
      <c r="I1559" s="79">
        <v>4237.2299999999996</v>
      </c>
      <c r="J1559" s="79">
        <v>4237.2299999999996</v>
      </c>
      <c r="K1559" s="19" t="s">
        <v>1875</v>
      </c>
      <c r="L1559" s="19" t="s">
        <v>1882</v>
      </c>
      <c r="Q1559" s="20">
        <v>4</v>
      </c>
      <c r="R1559" s="65" t="s">
        <v>1149</v>
      </c>
      <c r="V1559" s="19" t="s">
        <v>119</v>
      </c>
      <c r="Y1559" s="19" t="s">
        <v>129</v>
      </c>
      <c r="Z1559" s="44" t="s">
        <v>1150</v>
      </c>
      <c r="AA1559" s="44" t="s">
        <v>121</v>
      </c>
    </row>
    <row r="1560" spans="1:27" hidden="1" x14ac:dyDescent="0.25">
      <c r="A1560" s="26">
        <v>678</v>
      </c>
      <c r="B1560" s="19" t="s">
        <v>1883</v>
      </c>
      <c r="C1560" s="44" t="s">
        <v>114</v>
      </c>
      <c r="D1560" s="19" t="s">
        <v>1112</v>
      </c>
      <c r="E1560" s="19">
        <v>60</v>
      </c>
      <c r="F1560" s="19">
        <v>750</v>
      </c>
      <c r="G1560" s="19">
        <v>11995</v>
      </c>
      <c r="H1560" s="19">
        <v>1</v>
      </c>
      <c r="I1560" s="79">
        <v>4237.2299999999996</v>
      </c>
      <c r="J1560" s="79">
        <v>4237.2299999999996</v>
      </c>
      <c r="K1560" s="19" t="s">
        <v>1875</v>
      </c>
      <c r="L1560" s="19" t="s">
        <v>1882</v>
      </c>
      <c r="Q1560" s="20">
        <v>4</v>
      </c>
      <c r="R1560" s="65" t="s">
        <v>1149</v>
      </c>
      <c r="V1560" s="19" t="s">
        <v>119</v>
      </c>
      <c r="Y1560" s="19" t="s">
        <v>129</v>
      </c>
      <c r="Z1560" s="44" t="s">
        <v>1150</v>
      </c>
      <c r="AA1560" s="44" t="s">
        <v>121</v>
      </c>
    </row>
    <row r="1561" spans="1:27" hidden="1" x14ac:dyDescent="0.25">
      <c r="A1561" s="26">
        <v>679</v>
      </c>
      <c r="B1561" s="19" t="s">
        <v>1884</v>
      </c>
      <c r="C1561" s="44" t="s">
        <v>114</v>
      </c>
      <c r="D1561" s="19" t="s">
        <v>1119</v>
      </c>
      <c r="E1561" s="19">
        <v>60</v>
      </c>
      <c r="F1561" s="19">
        <v>990</v>
      </c>
      <c r="G1561" s="19">
        <v>990</v>
      </c>
      <c r="H1561" s="19">
        <v>2</v>
      </c>
      <c r="I1561" s="79">
        <v>451.02</v>
      </c>
      <c r="J1561" s="79">
        <v>902.04</v>
      </c>
      <c r="K1561" s="19" t="s">
        <v>1875</v>
      </c>
      <c r="L1561" s="19" t="s">
        <v>1885</v>
      </c>
      <c r="N1561" s="19" t="s">
        <v>128</v>
      </c>
      <c r="Q1561" s="20">
        <v>4</v>
      </c>
      <c r="R1561" s="65" t="s">
        <v>1149</v>
      </c>
      <c r="V1561" s="19" t="s">
        <v>119</v>
      </c>
      <c r="X1561" s="19" t="s">
        <v>129</v>
      </c>
      <c r="Z1561" s="44" t="s">
        <v>1150</v>
      </c>
      <c r="AA1561" s="44" t="s">
        <v>121</v>
      </c>
    </row>
    <row r="1562" spans="1:27" hidden="1" x14ac:dyDescent="0.25">
      <c r="A1562" s="26">
        <v>680</v>
      </c>
      <c r="B1562" s="19" t="s">
        <v>1886</v>
      </c>
      <c r="C1562" s="44" t="s">
        <v>114</v>
      </c>
      <c r="D1562" s="19" t="s">
        <v>1119</v>
      </c>
      <c r="E1562" s="19">
        <v>60</v>
      </c>
      <c r="F1562" s="19">
        <v>990</v>
      </c>
      <c r="G1562" s="19">
        <v>990</v>
      </c>
      <c r="H1562" s="19">
        <v>2</v>
      </c>
      <c r="I1562" s="79">
        <v>451.02</v>
      </c>
      <c r="J1562" s="79">
        <v>902.04</v>
      </c>
      <c r="K1562" s="19" t="s">
        <v>1875</v>
      </c>
      <c r="L1562" s="19" t="s">
        <v>1885</v>
      </c>
      <c r="N1562" s="19" t="s">
        <v>128</v>
      </c>
      <c r="Q1562" s="20">
        <v>4</v>
      </c>
      <c r="R1562" s="65" t="s">
        <v>1149</v>
      </c>
      <c r="V1562" s="19" t="s">
        <v>119</v>
      </c>
      <c r="X1562" s="19" t="s">
        <v>129</v>
      </c>
      <c r="Z1562" s="44" t="s">
        <v>1150</v>
      </c>
      <c r="AA1562" s="44" t="s">
        <v>121</v>
      </c>
    </row>
    <row r="1563" spans="1:27" hidden="1" x14ac:dyDescent="0.25">
      <c r="A1563" s="26">
        <v>681</v>
      </c>
      <c r="B1563" s="19" t="s">
        <v>1887</v>
      </c>
      <c r="C1563" s="44" t="s">
        <v>114</v>
      </c>
      <c r="D1563" s="19" t="s">
        <v>1119</v>
      </c>
      <c r="E1563" s="19">
        <v>60</v>
      </c>
      <c r="F1563" s="19">
        <v>990</v>
      </c>
      <c r="G1563" s="19">
        <v>990</v>
      </c>
      <c r="H1563" s="19">
        <v>2</v>
      </c>
      <c r="I1563" s="79">
        <v>451.02</v>
      </c>
      <c r="J1563" s="79">
        <v>902.04</v>
      </c>
      <c r="K1563" s="19" t="s">
        <v>1875</v>
      </c>
      <c r="L1563" s="19" t="s">
        <v>1885</v>
      </c>
      <c r="N1563" s="19" t="s">
        <v>128</v>
      </c>
      <c r="Q1563" s="20">
        <v>4</v>
      </c>
      <c r="R1563" s="65" t="s">
        <v>1149</v>
      </c>
      <c r="V1563" s="19" t="s">
        <v>119</v>
      </c>
      <c r="X1563" s="19" t="s">
        <v>129</v>
      </c>
      <c r="Z1563" s="44" t="s">
        <v>1150</v>
      </c>
      <c r="AA1563" s="44" t="s">
        <v>121</v>
      </c>
    </row>
    <row r="1564" spans="1:27" hidden="1" x14ac:dyDescent="0.25">
      <c r="A1564" s="26">
        <v>682</v>
      </c>
      <c r="B1564" s="19" t="s">
        <v>1888</v>
      </c>
      <c r="C1564" s="44" t="s">
        <v>114</v>
      </c>
      <c r="D1564" s="19" t="s">
        <v>1119</v>
      </c>
      <c r="E1564" s="19">
        <v>60</v>
      </c>
      <c r="F1564" s="19">
        <v>990</v>
      </c>
      <c r="G1564" s="19">
        <v>990</v>
      </c>
      <c r="H1564" s="19">
        <v>2</v>
      </c>
      <c r="I1564" s="79">
        <v>451.02</v>
      </c>
      <c r="J1564" s="79">
        <v>902.04</v>
      </c>
      <c r="K1564" s="19" t="s">
        <v>1875</v>
      </c>
      <c r="L1564" s="19" t="s">
        <v>1885</v>
      </c>
      <c r="N1564" s="19" t="s">
        <v>128</v>
      </c>
      <c r="Q1564" s="20">
        <v>4</v>
      </c>
      <c r="R1564" s="65" t="s">
        <v>1149</v>
      </c>
      <c r="V1564" s="19" t="s">
        <v>119</v>
      </c>
      <c r="X1564" s="19" t="s">
        <v>129</v>
      </c>
      <c r="Z1564" s="44" t="s">
        <v>1150</v>
      </c>
      <c r="AA1564" s="44" t="s">
        <v>121</v>
      </c>
    </row>
    <row r="1565" spans="1:27" hidden="1" x14ac:dyDescent="0.25">
      <c r="A1565" s="26">
        <v>683</v>
      </c>
      <c r="B1565" s="19" t="s">
        <v>1889</v>
      </c>
      <c r="C1565" s="44" t="s">
        <v>114</v>
      </c>
      <c r="D1565" s="19" t="s">
        <v>1119</v>
      </c>
      <c r="E1565" s="19">
        <v>60</v>
      </c>
      <c r="F1565" s="19">
        <v>990</v>
      </c>
      <c r="G1565" s="19">
        <v>990</v>
      </c>
      <c r="H1565" s="19">
        <v>2</v>
      </c>
      <c r="I1565" s="79">
        <v>451.02</v>
      </c>
      <c r="J1565" s="79">
        <v>902.04</v>
      </c>
      <c r="K1565" s="19" t="s">
        <v>1875</v>
      </c>
      <c r="L1565" s="19" t="s">
        <v>1885</v>
      </c>
      <c r="N1565" s="19" t="s">
        <v>128</v>
      </c>
      <c r="Q1565" s="20">
        <v>4</v>
      </c>
      <c r="R1565" s="65" t="s">
        <v>1149</v>
      </c>
      <c r="V1565" s="19" t="s">
        <v>119</v>
      </c>
      <c r="X1565" s="19" t="s">
        <v>129</v>
      </c>
      <c r="Z1565" s="44" t="s">
        <v>1150</v>
      </c>
      <c r="AA1565" s="44" t="s">
        <v>121</v>
      </c>
    </row>
    <row r="1566" spans="1:27" hidden="1" x14ac:dyDescent="0.25">
      <c r="A1566" s="26">
        <v>684</v>
      </c>
      <c r="B1566" s="19" t="s">
        <v>1890</v>
      </c>
      <c r="C1566" s="44" t="s">
        <v>114</v>
      </c>
      <c r="D1566" s="19" t="s">
        <v>1119</v>
      </c>
      <c r="E1566" s="19">
        <v>60</v>
      </c>
      <c r="F1566" s="19">
        <v>990</v>
      </c>
      <c r="G1566" s="19">
        <v>990</v>
      </c>
      <c r="H1566" s="19">
        <v>2</v>
      </c>
      <c r="I1566" s="79">
        <v>451.02</v>
      </c>
      <c r="J1566" s="79">
        <v>902.04</v>
      </c>
      <c r="K1566" s="19" t="s">
        <v>1875</v>
      </c>
      <c r="L1566" s="19" t="s">
        <v>1885</v>
      </c>
      <c r="N1566" s="19" t="s">
        <v>128</v>
      </c>
      <c r="Q1566" s="20">
        <v>4</v>
      </c>
      <c r="R1566" s="65" t="s">
        <v>1149</v>
      </c>
      <c r="V1566" s="19" t="s">
        <v>119</v>
      </c>
      <c r="X1566" s="19" t="s">
        <v>129</v>
      </c>
      <c r="Z1566" s="44" t="s">
        <v>1150</v>
      </c>
      <c r="AA1566" s="44" t="s">
        <v>121</v>
      </c>
    </row>
    <row r="1567" spans="1:27" hidden="1" x14ac:dyDescent="0.25">
      <c r="A1567" s="26">
        <v>685</v>
      </c>
      <c r="B1567" s="19" t="s">
        <v>1891</v>
      </c>
      <c r="C1567" s="44" t="s">
        <v>114</v>
      </c>
      <c r="D1567" s="19" t="s">
        <v>1892</v>
      </c>
      <c r="E1567" s="19">
        <v>70</v>
      </c>
      <c r="F1567" s="19">
        <v>750</v>
      </c>
      <c r="G1567" s="19">
        <v>11995</v>
      </c>
      <c r="H1567" s="19">
        <v>1</v>
      </c>
      <c r="I1567" s="79">
        <v>4943.4399999999996</v>
      </c>
      <c r="J1567" s="79">
        <v>4943.4399999999996</v>
      </c>
      <c r="K1567" s="19" t="s">
        <v>1893</v>
      </c>
      <c r="L1567" s="19" t="s">
        <v>1894</v>
      </c>
      <c r="Q1567" s="20">
        <v>4</v>
      </c>
      <c r="R1567" s="65" t="s">
        <v>1149</v>
      </c>
      <c r="V1567" s="19" t="s">
        <v>119</v>
      </c>
      <c r="Y1567" s="19" t="s">
        <v>129</v>
      </c>
      <c r="Z1567" s="44" t="s">
        <v>1150</v>
      </c>
      <c r="AA1567" s="44" t="s">
        <v>121</v>
      </c>
    </row>
    <row r="1568" spans="1:27" hidden="1" x14ac:dyDescent="0.25">
      <c r="A1568" s="26">
        <v>686</v>
      </c>
      <c r="B1568" s="19" t="s">
        <v>1895</v>
      </c>
      <c r="C1568" s="44" t="s">
        <v>114</v>
      </c>
      <c r="D1568" s="19" t="s">
        <v>1892</v>
      </c>
      <c r="E1568" s="19">
        <v>70</v>
      </c>
      <c r="F1568" s="19">
        <v>750</v>
      </c>
      <c r="G1568" s="19">
        <v>11995</v>
      </c>
      <c r="H1568" s="19">
        <v>1</v>
      </c>
      <c r="I1568" s="79">
        <v>4943.4399999999996</v>
      </c>
      <c r="J1568" s="79">
        <v>4943.4399999999996</v>
      </c>
      <c r="K1568" s="19" t="s">
        <v>1893</v>
      </c>
      <c r="L1568" s="19" t="s">
        <v>1894</v>
      </c>
      <c r="Q1568" s="20">
        <v>4</v>
      </c>
      <c r="R1568" s="65" t="s">
        <v>1149</v>
      </c>
      <c r="V1568" s="19" t="s">
        <v>119</v>
      </c>
      <c r="Y1568" s="19" t="s">
        <v>129</v>
      </c>
      <c r="Z1568" s="44" t="s">
        <v>1150</v>
      </c>
      <c r="AA1568" s="44" t="s">
        <v>121</v>
      </c>
    </row>
    <row r="1569" spans="1:27" hidden="1" x14ac:dyDescent="0.25">
      <c r="A1569" s="26">
        <v>687</v>
      </c>
      <c r="B1569" s="19" t="s">
        <v>1896</v>
      </c>
      <c r="C1569" s="44" t="s">
        <v>114</v>
      </c>
      <c r="D1569" s="19" t="s">
        <v>1892</v>
      </c>
      <c r="E1569" s="19">
        <v>70</v>
      </c>
      <c r="F1569" s="19">
        <v>750</v>
      </c>
      <c r="G1569" s="19">
        <v>11995</v>
      </c>
      <c r="H1569" s="19">
        <v>1</v>
      </c>
      <c r="I1569" s="79">
        <v>4943.4399999999996</v>
      </c>
      <c r="J1569" s="79">
        <v>4943.4399999999996</v>
      </c>
      <c r="K1569" s="19" t="s">
        <v>1893</v>
      </c>
      <c r="L1569" s="19" t="s">
        <v>1894</v>
      </c>
      <c r="Q1569" s="20">
        <v>4</v>
      </c>
      <c r="R1569" s="65" t="s">
        <v>1149</v>
      </c>
      <c r="V1569" s="19" t="s">
        <v>119</v>
      </c>
      <c r="Y1569" s="19" t="s">
        <v>129</v>
      </c>
      <c r="Z1569" s="44" t="s">
        <v>1150</v>
      </c>
      <c r="AA1569" s="44" t="s">
        <v>121</v>
      </c>
    </row>
    <row r="1570" spans="1:27" hidden="1" x14ac:dyDescent="0.25">
      <c r="A1570" s="26">
        <v>688</v>
      </c>
      <c r="B1570" s="19" t="s">
        <v>1897</v>
      </c>
      <c r="C1570" s="44" t="s">
        <v>114</v>
      </c>
      <c r="D1570" s="19" t="s">
        <v>1892</v>
      </c>
      <c r="E1570" s="19">
        <v>70</v>
      </c>
      <c r="F1570" s="19">
        <v>750</v>
      </c>
      <c r="G1570" s="19">
        <v>11995</v>
      </c>
      <c r="H1570" s="19">
        <v>1</v>
      </c>
      <c r="I1570" s="79">
        <v>4943.4399999999996</v>
      </c>
      <c r="J1570" s="79">
        <v>4943.4399999999996</v>
      </c>
      <c r="K1570" s="19" t="s">
        <v>1893</v>
      </c>
      <c r="L1570" s="19" t="s">
        <v>1898</v>
      </c>
      <c r="Q1570" s="20">
        <v>4</v>
      </c>
      <c r="R1570" s="65" t="s">
        <v>1149</v>
      </c>
      <c r="V1570" s="19" t="s">
        <v>119</v>
      </c>
      <c r="Y1570" s="19" t="s">
        <v>129</v>
      </c>
      <c r="Z1570" s="44" t="s">
        <v>1150</v>
      </c>
      <c r="AA1570" s="44" t="s">
        <v>121</v>
      </c>
    </row>
    <row r="1571" spans="1:27" hidden="1" x14ac:dyDescent="0.25">
      <c r="A1571" s="26">
        <v>689</v>
      </c>
      <c r="B1571" s="19" t="s">
        <v>1899</v>
      </c>
      <c r="C1571" s="44" t="s">
        <v>114</v>
      </c>
      <c r="D1571" s="19" t="s">
        <v>1892</v>
      </c>
      <c r="E1571" s="19">
        <v>70</v>
      </c>
      <c r="F1571" s="19">
        <v>750</v>
      </c>
      <c r="G1571" s="19">
        <v>11995</v>
      </c>
      <c r="H1571" s="19">
        <v>1</v>
      </c>
      <c r="I1571" s="79">
        <v>4943.4399999999996</v>
      </c>
      <c r="J1571" s="79">
        <v>4943.4399999999996</v>
      </c>
      <c r="K1571" s="19" t="s">
        <v>1893</v>
      </c>
      <c r="L1571" s="19" t="s">
        <v>1898</v>
      </c>
      <c r="Q1571" s="20">
        <v>4</v>
      </c>
      <c r="R1571" s="65" t="s">
        <v>1149</v>
      </c>
      <c r="V1571" s="19" t="s">
        <v>119</v>
      </c>
      <c r="Y1571" s="19" t="s">
        <v>129</v>
      </c>
      <c r="Z1571" s="44" t="s">
        <v>1150</v>
      </c>
      <c r="AA1571" s="44" t="s">
        <v>121</v>
      </c>
    </row>
    <row r="1572" spans="1:27" hidden="1" x14ac:dyDescent="0.25">
      <c r="A1572" s="26">
        <v>690</v>
      </c>
      <c r="B1572" s="19" t="s">
        <v>1900</v>
      </c>
      <c r="C1572" s="44" t="s">
        <v>114</v>
      </c>
      <c r="D1572" s="19" t="s">
        <v>1892</v>
      </c>
      <c r="E1572" s="19">
        <v>70</v>
      </c>
      <c r="F1572" s="19">
        <v>750</v>
      </c>
      <c r="G1572" s="19">
        <v>11995</v>
      </c>
      <c r="H1572" s="19">
        <v>1</v>
      </c>
      <c r="I1572" s="79">
        <v>4943.4399999999996</v>
      </c>
      <c r="J1572" s="79">
        <v>4943.4399999999996</v>
      </c>
      <c r="K1572" s="19" t="s">
        <v>1893</v>
      </c>
      <c r="L1572" s="19" t="s">
        <v>1898</v>
      </c>
      <c r="Q1572" s="20">
        <v>4</v>
      </c>
      <c r="R1572" s="65" t="s">
        <v>1149</v>
      </c>
      <c r="V1572" s="19" t="s">
        <v>119</v>
      </c>
      <c r="Y1572" s="19" t="s">
        <v>129</v>
      </c>
      <c r="Z1572" s="44" t="s">
        <v>1150</v>
      </c>
      <c r="AA1572" s="44" t="s">
        <v>121</v>
      </c>
    </row>
    <row r="1573" spans="1:27" hidden="1" x14ac:dyDescent="0.25">
      <c r="A1573" s="26">
        <v>691</v>
      </c>
      <c r="B1573" s="19" t="s">
        <v>1901</v>
      </c>
      <c r="C1573" s="44" t="s">
        <v>114</v>
      </c>
      <c r="D1573" s="19" t="s">
        <v>1892</v>
      </c>
      <c r="E1573" s="19">
        <v>70</v>
      </c>
      <c r="F1573" s="19">
        <v>750</v>
      </c>
      <c r="G1573" s="19">
        <v>11995</v>
      </c>
      <c r="H1573" s="19">
        <v>1</v>
      </c>
      <c r="I1573" s="79">
        <v>4943.4399999999996</v>
      </c>
      <c r="J1573" s="79">
        <v>4943.4399999999996</v>
      </c>
      <c r="K1573" s="19" t="s">
        <v>1893</v>
      </c>
      <c r="L1573" s="19" t="s">
        <v>1902</v>
      </c>
      <c r="Q1573" s="20">
        <v>4</v>
      </c>
      <c r="R1573" s="65" t="s">
        <v>1149</v>
      </c>
      <c r="V1573" s="19" t="s">
        <v>119</v>
      </c>
      <c r="Y1573" s="19" t="s">
        <v>129</v>
      </c>
      <c r="Z1573" s="44" t="s">
        <v>1150</v>
      </c>
      <c r="AA1573" s="44" t="s">
        <v>121</v>
      </c>
    </row>
    <row r="1574" spans="1:27" hidden="1" x14ac:dyDescent="0.25">
      <c r="A1574" s="26">
        <v>692</v>
      </c>
      <c r="B1574" s="19" t="s">
        <v>1903</v>
      </c>
      <c r="C1574" s="44" t="s">
        <v>114</v>
      </c>
      <c r="D1574" s="19" t="s">
        <v>1892</v>
      </c>
      <c r="E1574" s="19">
        <v>70</v>
      </c>
      <c r="F1574" s="19">
        <v>750</v>
      </c>
      <c r="G1574" s="19">
        <v>11995</v>
      </c>
      <c r="H1574" s="19">
        <v>1</v>
      </c>
      <c r="I1574" s="79">
        <v>4943.4399999999996</v>
      </c>
      <c r="J1574" s="79">
        <v>4943.4399999999996</v>
      </c>
      <c r="K1574" s="19" t="s">
        <v>1893</v>
      </c>
      <c r="L1574" s="19" t="s">
        <v>1902</v>
      </c>
      <c r="Q1574" s="20">
        <v>4</v>
      </c>
      <c r="R1574" s="65" t="s">
        <v>1149</v>
      </c>
      <c r="V1574" s="19" t="s">
        <v>119</v>
      </c>
      <c r="Y1574" s="19" t="s">
        <v>129</v>
      </c>
      <c r="Z1574" s="44" t="s">
        <v>1150</v>
      </c>
      <c r="AA1574" s="44" t="s">
        <v>121</v>
      </c>
    </row>
    <row r="1575" spans="1:27" hidden="1" x14ac:dyDescent="0.25">
      <c r="A1575" s="26">
        <v>693</v>
      </c>
      <c r="B1575" s="19" t="s">
        <v>1904</v>
      </c>
      <c r="C1575" s="44" t="s">
        <v>114</v>
      </c>
      <c r="D1575" s="19" t="s">
        <v>1892</v>
      </c>
      <c r="E1575" s="19">
        <v>70</v>
      </c>
      <c r="F1575" s="19">
        <v>750</v>
      </c>
      <c r="G1575" s="19">
        <v>11995</v>
      </c>
      <c r="H1575" s="19">
        <v>1</v>
      </c>
      <c r="I1575" s="79">
        <v>4943.4399999999996</v>
      </c>
      <c r="J1575" s="79">
        <v>4943.4399999999996</v>
      </c>
      <c r="K1575" s="19" t="s">
        <v>1893</v>
      </c>
      <c r="L1575" s="19" t="s">
        <v>1902</v>
      </c>
      <c r="Q1575" s="20">
        <v>4</v>
      </c>
      <c r="R1575" s="65" t="s">
        <v>1149</v>
      </c>
      <c r="V1575" s="19" t="s">
        <v>119</v>
      </c>
      <c r="Y1575" s="19" t="s">
        <v>129</v>
      </c>
      <c r="Z1575" s="44" t="s">
        <v>1150</v>
      </c>
      <c r="AA1575" s="44" t="s">
        <v>121</v>
      </c>
    </row>
    <row r="1576" spans="1:27" hidden="1" x14ac:dyDescent="0.25">
      <c r="A1576" s="26">
        <v>694</v>
      </c>
      <c r="B1576" s="19" t="s">
        <v>1905</v>
      </c>
      <c r="C1576" s="44" t="s">
        <v>114</v>
      </c>
      <c r="D1576" s="19" t="s">
        <v>1892</v>
      </c>
      <c r="E1576" s="19">
        <v>70</v>
      </c>
      <c r="F1576" s="19">
        <v>750</v>
      </c>
      <c r="G1576" s="19">
        <v>11995</v>
      </c>
      <c r="H1576" s="19">
        <v>1</v>
      </c>
      <c r="I1576" s="79">
        <v>4943.4399999999996</v>
      </c>
      <c r="J1576" s="79">
        <v>4943.4399999999996</v>
      </c>
      <c r="K1576" s="19" t="s">
        <v>1893</v>
      </c>
      <c r="L1576" s="19" t="s">
        <v>1906</v>
      </c>
      <c r="Q1576" s="20">
        <v>4</v>
      </c>
      <c r="R1576" s="65" t="s">
        <v>1149</v>
      </c>
      <c r="V1576" s="19" t="s">
        <v>119</v>
      </c>
      <c r="Y1576" s="19" t="s">
        <v>129</v>
      </c>
      <c r="Z1576" s="44" t="s">
        <v>1150</v>
      </c>
      <c r="AA1576" s="44" t="s">
        <v>121</v>
      </c>
    </row>
    <row r="1577" spans="1:27" hidden="1" x14ac:dyDescent="0.25">
      <c r="A1577" s="26">
        <v>695</v>
      </c>
      <c r="B1577" s="19" t="s">
        <v>1907</v>
      </c>
      <c r="C1577" s="44" t="s">
        <v>114</v>
      </c>
      <c r="D1577" s="19" t="s">
        <v>1892</v>
      </c>
      <c r="E1577" s="19">
        <v>70</v>
      </c>
      <c r="F1577" s="19">
        <v>750</v>
      </c>
      <c r="G1577" s="19">
        <v>11995</v>
      </c>
      <c r="H1577" s="19">
        <v>1</v>
      </c>
      <c r="I1577" s="79">
        <v>4943.4399999999996</v>
      </c>
      <c r="J1577" s="79">
        <v>4943.4399999999996</v>
      </c>
      <c r="K1577" s="19" t="s">
        <v>1893</v>
      </c>
      <c r="L1577" s="19" t="s">
        <v>1906</v>
      </c>
      <c r="Q1577" s="20">
        <v>4</v>
      </c>
      <c r="R1577" s="65" t="s">
        <v>1149</v>
      </c>
      <c r="V1577" s="19" t="s">
        <v>119</v>
      </c>
      <c r="Y1577" s="19" t="s">
        <v>129</v>
      </c>
      <c r="Z1577" s="44" t="s">
        <v>1150</v>
      </c>
      <c r="AA1577" s="44" t="s">
        <v>121</v>
      </c>
    </row>
    <row r="1578" spans="1:27" hidden="1" x14ac:dyDescent="0.25">
      <c r="A1578" s="26">
        <v>696</v>
      </c>
      <c r="B1578" s="19" t="s">
        <v>1908</v>
      </c>
      <c r="C1578" s="44" t="s">
        <v>114</v>
      </c>
      <c r="D1578" s="19" t="s">
        <v>1892</v>
      </c>
      <c r="E1578" s="19">
        <v>70</v>
      </c>
      <c r="F1578" s="19">
        <v>750</v>
      </c>
      <c r="G1578" s="19">
        <v>11995</v>
      </c>
      <c r="H1578" s="19">
        <v>1</v>
      </c>
      <c r="I1578" s="79">
        <v>4943.4399999999996</v>
      </c>
      <c r="J1578" s="79">
        <v>4943.4399999999996</v>
      </c>
      <c r="K1578" s="19" t="s">
        <v>1893</v>
      </c>
      <c r="L1578" s="19" t="s">
        <v>1906</v>
      </c>
      <c r="Q1578" s="20">
        <v>4</v>
      </c>
      <c r="R1578" s="65" t="s">
        <v>1149</v>
      </c>
      <c r="V1578" s="19" t="s">
        <v>119</v>
      </c>
      <c r="Y1578" s="19" t="s">
        <v>129</v>
      </c>
      <c r="Z1578" s="44" t="s">
        <v>1150</v>
      </c>
      <c r="AA1578" s="44" t="s">
        <v>121</v>
      </c>
    </row>
    <row r="1579" spans="1:27" hidden="1" x14ac:dyDescent="0.25">
      <c r="A1579" s="26">
        <v>697</v>
      </c>
      <c r="B1579" s="19" t="s">
        <v>1909</v>
      </c>
      <c r="C1579" s="44" t="s">
        <v>114</v>
      </c>
      <c r="D1579" s="19" t="s">
        <v>1892</v>
      </c>
      <c r="E1579" s="19">
        <v>70</v>
      </c>
      <c r="F1579" s="19">
        <v>750</v>
      </c>
      <c r="G1579" s="19">
        <v>11995</v>
      </c>
      <c r="H1579" s="19">
        <v>1</v>
      </c>
      <c r="I1579" s="79">
        <v>4943.4399999999996</v>
      </c>
      <c r="J1579" s="79">
        <v>4943.4399999999996</v>
      </c>
      <c r="K1579" s="19" t="s">
        <v>1893</v>
      </c>
      <c r="L1579" s="19" t="s">
        <v>1910</v>
      </c>
      <c r="Q1579" s="20">
        <v>4</v>
      </c>
      <c r="R1579" s="65" t="s">
        <v>1149</v>
      </c>
      <c r="V1579" s="19" t="s">
        <v>119</v>
      </c>
      <c r="Y1579" s="19" t="s">
        <v>129</v>
      </c>
      <c r="Z1579" s="44" t="s">
        <v>1150</v>
      </c>
      <c r="AA1579" s="44" t="s">
        <v>121</v>
      </c>
    </row>
    <row r="1580" spans="1:27" hidden="1" x14ac:dyDescent="0.25">
      <c r="A1580" s="26">
        <v>698</v>
      </c>
      <c r="B1580" s="19" t="s">
        <v>1911</v>
      </c>
      <c r="C1580" s="44" t="s">
        <v>114</v>
      </c>
      <c r="D1580" s="19" t="s">
        <v>1892</v>
      </c>
      <c r="E1580" s="19">
        <v>70</v>
      </c>
      <c r="F1580" s="19">
        <v>750</v>
      </c>
      <c r="G1580" s="19">
        <v>11995</v>
      </c>
      <c r="H1580" s="19">
        <v>1</v>
      </c>
      <c r="I1580" s="79">
        <v>4943.4399999999996</v>
      </c>
      <c r="J1580" s="79">
        <v>4943.4399999999996</v>
      </c>
      <c r="K1580" s="19" t="s">
        <v>1893</v>
      </c>
      <c r="L1580" s="19" t="s">
        <v>1910</v>
      </c>
      <c r="Q1580" s="20">
        <v>4</v>
      </c>
      <c r="R1580" s="65" t="s">
        <v>1149</v>
      </c>
      <c r="V1580" s="19" t="s">
        <v>119</v>
      </c>
      <c r="Y1580" s="19" t="s">
        <v>129</v>
      </c>
      <c r="Z1580" s="44" t="s">
        <v>1150</v>
      </c>
      <c r="AA1580" s="44" t="s">
        <v>121</v>
      </c>
    </row>
    <row r="1581" spans="1:27" hidden="1" x14ac:dyDescent="0.25">
      <c r="A1581" s="26">
        <v>699</v>
      </c>
      <c r="B1581" s="19" t="s">
        <v>1912</v>
      </c>
      <c r="C1581" s="44" t="s">
        <v>114</v>
      </c>
      <c r="D1581" s="19" t="s">
        <v>1892</v>
      </c>
      <c r="E1581" s="19">
        <v>70</v>
      </c>
      <c r="F1581" s="19">
        <v>750</v>
      </c>
      <c r="G1581" s="19">
        <v>11995</v>
      </c>
      <c r="H1581" s="19">
        <v>1</v>
      </c>
      <c r="I1581" s="79">
        <v>4943.4399999999996</v>
      </c>
      <c r="J1581" s="79">
        <v>4943.4399999999996</v>
      </c>
      <c r="K1581" s="19" t="s">
        <v>1893</v>
      </c>
      <c r="L1581" s="19" t="s">
        <v>1910</v>
      </c>
      <c r="Q1581" s="20">
        <v>4</v>
      </c>
      <c r="R1581" s="65" t="s">
        <v>1149</v>
      </c>
      <c r="V1581" s="19" t="s">
        <v>119</v>
      </c>
      <c r="Y1581" s="19" t="s">
        <v>129</v>
      </c>
      <c r="Z1581" s="44" t="s">
        <v>1150</v>
      </c>
      <c r="AA1581" s="44" t="s">
        <v>121</v>
      </c>
    </row>
    <row r="1582" spans="1:27" hidden="1" x14ac:dyDescent="0.25">
      <c r="A1582" s="26">
        <v>700</v>
      </c>
      <c r="B1582" s="19" t="s">
        <v>1913</v>
      </c>
      <c r="C1582" s="44" t="s">
        <v>114</v>
      </c>
      <c r="D1582" s="19" t="s">
        <v>1892</v>
      </c>
      <c r="E1582" s="19">
        <v>70</v>
      </c>
      <c r="F1582" s="19">
        <v>750</v>
      </c>
      <c r="G1582" s="19">
        <v>11995</v>
      </c>
      <c r="H1582" s="19">
        <v>1</v>
      </c>
      <c r="I1582" s="79">
        <v>4943.4399999999996</v>
      </c>
      <c r="J1582" s="79">
        <v>4943.4399999999996</v>
      </c>
      <c r="K1582" s="19" t="s">
        <v>1893</v>
      </c>
      <c r="L1582" s="19" t="s">
        <v>1914</v>
      </c>
      <c r="Q1582" s="20">
        <v>4</v>
      </c>
      <c r="R1582" s="65" t="s">
        <v>1149</v>
      </c>
      <c r="V1582" s="19" t="s">
        <v>119</v>
      </c>
      <c r="Y1582" s="19" t="s">
        <v>129</v>
      </c>
      <c r="Z1582" s="44" t="s">
        <v>1150</v>
      </c>
      <c r="AA1582" s="44" t="s">
        <v>121</v>
      </c>
    </row>
    <row r="1583" spans="1:27" hidden="1" x14ac:dyDescent="0.25">
      <c r="A1583" s="26">
        <v>701</v>
      </c>
      <c r="B1583" s="19" t="s">
        <v>1915</v>
      </c>
      <c r="C1583" s="44" t="s">
        <v>114</v>
      </c>
      <c r="D1583" s="19" t="s">
        <v>1892</v>
      </c>
      <c r="E1583" s="19">
        <v>70</v>
      </c>
      <c r="F1583" s="19">
        <v>750</v>
      </c>
      <c r="G1583" s="19">
        <v>11995</v>
      </c>
      <c r="H1583" s="19">
        <v>1</v>
      </c>
      <c r="I1583" s="79">
        <v>4943.4399999999996</v>
      </c>
      <c r="J1583" s="79">
        <v>4943.4399999999996</v>
      </c>
      <c r="K1583" s="19" t="s">
        <v>1893</v>
      </c>
      <c r="L1583" s="19" t="s">
        <v>1914</v>
      </c>
      <c r="Q1583" s="20">
        <v>4</v>
      </c>
      <c r="R1583" s="65" t="s">
        <v>1149</v>
      </c>
      <c r="V1583" s="19" t="s">
        <v>119</v>
      </c>
      <c r="Y1583" s="19" t="s">
        <v>129</v>
      </c>
      <c r="Z1583" s="44" t="s">
        <v>1150</v>
      </c>
      <c r="AA1583" s="44" t="s">
        <v>121</v>
      </c>
    </row>
    <row r="1584" spans="1:27" hidden="1" x14ac:dyDescent="0.25">
      <c r="A1584" s="26">
        <v>702</v>
      </c>
      <c r="B1584" s="19" t="s">
        <v>1916</v>
      </c>
      <c r="C1584" s="44" t="s">
        <v>114</v>
      </c>
      <c r="D1584" s="19" t="s">
        <v>1892</v>
      </c>
      <c r="E1584" s="19">
        <v>70</v>
      </c>
      <c r="F1584" s="19">
        <v>750</v>
      </c>
      <c r="G1584" s="19">
        <v>11995</v>
      </c>
      <c r="H1584" s="19">
        <v>1</v>
      </c>
      <c r="I1584" s="79">
        <v>4943.4399999999996</v>
      </c>
      <c r="J1584" s="79">
        <v>4943.4399999999996</v>
      </c>
      <c r="K1584" s="19" t="s">
        <v>1893</v>
      </c>
      <c r="L1584" s="19" t="s">
        <v>1914</v>
      </c>
      <c r="Q1584" s="20">
        <v>4</v>
      </c>
      <c r="R1584" s="65" t="s">
        <v>1149</v>
      </c>
      <c r="V1584" s="19" t="s">
        <v>119</v>
      </c>
      <c r="Y1584" s="19" t="s">
        <v>129</v>
      </c>
      <c r="Z1584" s="44" t="s">
        <v>1150</v>
      </c>
      <c r="AA1584" s="44" t="s">
        <v>121</v>
      </c>
    </row>
    <row r="1585" spans="1:27" hidden="1" x14ac:dyDescent="0.25">
      <c r="A1585" s="26">
        <v>703</v>
      </c>
      <c r="B1585" s="19" t="s">
        <v>1917</v>
      </c>
      <c r="C1585" s="44" t="s">
        <v>114</v>
      </c>
      <c r="D1585" s="19" t="s">
        <v>1918</v>
      </c>
      <c r="E1585" s="19">
        <v>70</v>
      </c>
      <c r="F1585" s="19">
        <v>990</v>
      </c>
      <c r="G1585" s="19">
        <v>990</v>
      </c>
      <c r="H1585" s="19">
        <v>2</v>
      </c>
      <c r="I1585" s="79">
        <v>526.19000000000005</v>
      </c>
      <c r="J1585" s="79">
        <v>1052.3800000000001</v>
      </c>
      <c r="K1585" s="19" t="s">
        <v>1893</v>
      </c>
      <c r="L1585" s="19" t="s">
        <v>1919</v>
      </c>
      <c r="N1585" s="19" t="s">
        <v>128</v>
      </c>
      <c r="Q1585" s="20">
        <v>4</v>
      </c>
      <c r="R1585" s="65" t="s">
        <v>1149</v>
      </c>
      <c r="V1585" s="19" t="s">
        <v>119</v>
      </c>
      <c r="X1585" s="19" t="s">
        <v>129</v>
      </c>
      <c r="Z1585" s="44" t="s">
        <v>1150</v>
      </c>
      <c r="AA1585" s="44" t="s">
        <v>121</v>
      </c>
    </row>
    <row r="1586" spans="1:27" hidden="1" x14ac:dyDescent="0.25">
      <c r="A1586" s="26">
        <v>704</v>
      </c>
      <c r="B1586" s="19" t="s">
        <v>1920</v>
      </c>
      <c r="C1586" s="44" t="s">
        <v>114</v>
      </c>
      <c r="D1586" s="19" t="s">
        <v>1918</v>
      </c>
      <c r="E1586" s="19">
        <v>70</v>
      </c>
      <c r="F1586" s="19">
        <v>990</v>
      </c>
      <c r="G1586" s="19">
        <v>990</v>
      </c>
      <c r="H1586" s="19">
        <v>2</v>
      </c>
      <c r="I1586" s="79">
        <v>526.19000000000005</v>
      </c>
      <c r="J1586" s="79">
        <v>1052.3800000000001</v>
      </c>
      <c r="K1586" s="19" t="s">
        <v>1893</v>
      </c>
      <c r="L1586" s="19" t="s">
        <v>1919</v>
      </c>
      <c r="N1586" s="19" t="s">
        <v>128</v>
      </c>
      <c r="Q1586" s="20">
        <v>4</v>
      </c>
      <c r="R1586" s="65" t="s">
        <v>1149</v>
      </c>
      <c r="V1586" s="19" t="s">
        <v>119</v>
      </c>
      <c r="X1586" s="19" t="s">
        <v>129</v>
      </c>
      <c r="Z1586" s="44" t="s">
        <v>1150</v>
      </c>
      <c r="AA1586" s="44" t="s">
        <v>121</v>
      </c>
    </row>
    <row r="1587" spans="1:27" hidden="1" x14ac:dyDescent="0.25">
      <c r="A1587" s="26">
        <v>705</v>
      </c>
      <c r="B1587" s="19" t="s">
        <v>1921</v>
      </c>
      <c r="C1587" s="44" t="s">
        <v>114</v>
      </c>
      <c r="D1587" s="19" t="s">
        <v>1918</v>
      </c>
      <c r="E1587" s="19">
        <v>70</v>
      </c>
      <c r="F1587" s="19">
        <v>990</v>
      </c>
      <c r="G1587" s="19">
        <v>990</v>
      </c>
      <c r="H1587" s="19">
        <v>2</v>
      </c>
      <c r="I1587" s="79">
        <v>526.19000000000005</v>
      </c>
      <c r="J1587" s="79">
        <v>1052.3800000000001</v>
      </c>
      <c r="K1587" s="19" t="s">
        <v>1893</v>
      </c>
      <c r="L1587" s="19" t="s">
        <v>1919</v>
      </c>
      <c r="N1587" s="19" t="s">
        <v>128</v>
      </c>
      <c r="Q1587" s="20">
        <v>4</v>
      </c>
      <c r="R1587" s="65" t="s">
        <v>1149</v>
      </c>
      <c r="V1587" s="19" t="s">
        <v>119</v>
      </c>
      <c r="X1587" s="19" t="s">
        <v>129</v>
      </c>
      <c r="Z1587" s="44" t="s">
        <v>1150</v>
      </c>
      <c r="AA1587" s="44" t="s">
        <v>121</v>
      </c>
    </row>
    <row r="1588" spans="1:27" hidden="1" x14ac:dyDescent="0.25">
      <c r="A1588" s="26">
        <v>706</v>
      </c>
      <c r="B1588" s="19" t="s">
        <v>1922</v>
      </c>
      <c r="C1588" s="44" t="s">
        <v>114</v>
      </c>
      <c r="D1588" s="19" t="s">
        <v>1918</v>
      </c>
      <c r="E1588" s="19">
        <v>70</v>
      </c>
      <c r="F1588" s="19">
        <v>990</v>
      </c>
      <c r="G1588" s="19">
        <v>990</v>
      </c>
      <c r="H1588" s="19">
        <v>2</v>
      </c>
      <c r="I1588" s="79">
        <v>526.19000000000005</v>
      </c>
      <c r="J1588" s="79">
        <v>1052.3800000000001</v>
      </c>
      <c r="K1588" s="19" t="s">
        <v>1893</v>
      </c>
      <c r="L1588" s="19" t="s">
        <v>1919</v>
      </c>
      <c r="N1588" s="19" t="s">
        <v>128</v>
      </c>
      <c r="Q1588" s="20">
        <v>4</v>
      </c>
      <c r="R1588" s="65" t="s">
        <v>1149</v>
      </c>
      <c r="V1588" s="19" t="s">
        <v>119</v>
      </c>
      <c r="X1588" s="19" t="s">
        <v>129</v>
      </c>
      <c r="Z1588" s="44" t="s">
        <v>1150</v>
      </c>
      <c r="AA1588" s="44" t="s">
        <v>121</v>
      </c>
    </row>
    <row r="1589" spans="1:27" hidden="1" x14ac:dyDescent="0.25">
      <c r="A1589" s="26">
        <v>707</v>
      </c>
      <c r="B1589" s="19" t="s">
        <v>1923</v>
      </c>
      <c r="C1589" s="44" t="s">
        <v>114</v>
      </c>
      <c r="D1589" s="19" t="s">
        <v>1918</v>
      </c>
      <c r="E1589" s="19">
        <v>70</v>
      </c>
      <c r="F1589" s="19">
        <v>990</v>
      </c>
      <c r="G1589" s="19">
        <v>990</v>
      </c>
      <c r="H1589" s="19">
        <v>2</v>
      </c>
      <c r="I1589" s="79">
        <v>526.19000000000005</v>
      </c>
      <c r="J1589" s="79">
        <v>1052.3800000000001</v>
      </c>
      <c r="K1589" s="19" t="s">
        <v>1893</v>
      </c>
      <c r="L1589" s="19" t="s">
        <v>1919</v>
      </c>
      <c r="N1589" s="19" t="s">
        <v>128</v>
      </c>
      <c r="Q1589" s="20">
        <v>4</v>
      </c>
      <c r="R1589" s="65" t="s">
        <v>1149</v>
      </c>
      <c r="V1589" s="19" t="s">
        <v>119</v>
      </c>
      <c r="X1589" s="19" t="s">
        <v>129</v>
      </c>
      <c r="Z1589" s="44" t="s">
        <v>1150</v>
      </c>
      <c r="AA1589" s="44" t="s">
        <v>121</v>
      </c>
    </row>
    <row r="1590" spans="1:27" hidden="1" x14ac:dyDescent="0.25">
      <c r="A1590" s="26">
        <v>708</v>
      </c>
      <c r="B1590" s="19" t="s">
        <v>1924</v>
      </c>
      <c r="C1590" s="44" t="s">
        <v>114</v>
      </c>
      <c r="D1590" s="19" t="s">
        <v>1892</v>
      </c>
      <c r="E1590" s="19">
        <v>70</v>
      </c>
      <c r="F1590" s="19">
        <v>750</v>
      </c>
      <c r="G1590" s="19">
        <v>11995</v>
      </c>
      <c r="H1590" s="19">
        <v>1</v>
      </c>
      <c r="I1590" s="79">
        <v>4943.4399999999996</v>
      </c>
      <c r="J1590" s="79">
        <v>4943.4399999999996</v>
      </c>
      <c r="K1590" s="19" t="s">
        <v>1893</v>
      </c>
      <c r="L1590" s="19" t="s">
        <v>1919</v>
      </c>
      <c r="Q1590" s="20">
        <v>4</v>
      </c>
      <c r="R1590" s="65" t="s">
        <v>1149</v>
      </c>
      <c r="V1590" s="19" t="s">
        <v>119</v>
      </c>
      <c r="Y1590" s="19" t="s">
        <v>129</v>
      </c>
      <c r="Z1590" s="44" t="s">
        <v>1150</v>
      </c>
      <c r="AA1590" s="44" t="s">
        <v>121</v>
      </c>
    </row>
    <row r="1591" spans="1:27" hidden="1" x14ac:dyDescent="0.25">
      <c r="A1591" s="26">
        <v>709</v>
      </c>
      <c r="B1591" s="19" t="s">
        <v>1925</v>
      </c>
      <c r="C1591" s="44" t="s">
        <v>114</v>
      </c>
      <c r="D1591" s="19" t="s">
        <v>1892</v>
      </c>
      <c r="E1591" s="19">
        <v>70</v>
      </c>
      <c r="F1591" s="19">
        <v>750</v>
      </c>
      <c r="G1591" s="19">
        <v>11995</v>
      </c>
      <c r="H1591" s="19">
        <v>1</v>
      </c>
      <c r="I1591" s="79">
        <v>4943.4399999999996</v>
      </c>
      <c r="J1591" s="79">
        <v>4943.4399999999996</v>
      </c>
      <c r="K1591" s="19" t="s">
        <v>1893</v>
      </c>
      <c r="L1591" s="19" t="s">
        <v>1919</v>
      </c>
      <c r="Q1591" s="20">
        <v>4</v>
      </c>
      <c r="R1591" s="65" t="s">
        <v>1149</v>
      </c>
      <c r="V1591" s="19" t="s">
        <v>119</v>
      </c>
      <c r="Y1591" s="19" t="s">
        <v>129</v>
      </c>
      <c r="Z1591" s="44" t="s">
        <v>1150</v>
      </c>
      <c r="AA1591" s="44" t="s">
        <v>121</v>
      </c>
    </row>
    <row r="1592" spans="1:27" hidden="1" x14ac:dyDescent="0.25">
      <c r="A1592" s="26">
        <v>710</v>
      </c>
      <c r="B1592" s="19" t="s">
        <v>1926</v>
      </c>
      <c r="C1592" s="44" t="s">
        <v>114</v>
      </c>
      <c r="D1592" s="19" t="s">
        <v>1918</v>
      </c>
      <c r="E1592" s="19">
        <v>70</v>
      </c>
      <c r="F1592" s="19">
        <v>990</v>
      </c>
      <c r="G1592" s="19">
        <v>990</v>
      </c>
      <c r="H1592" s="19">
        <v>2</v>
      </c>
      <c r="I1592" s="79">
        <v>526.19000000000005</v>
      </c>
      <c r="J1592" s="79">
        <v>1052.3800000000001</v>
      </c>
      <c r="K1592" s="19" t="s">
        <v>1893</v>
      </c>
      <c r="L1592" s="19" t="s">
        <v>1919</v>
      </c>
      <c r="N1592" s="19" t="s">
        <v>128</v>
      </c>
      <c r="Q1592" s="20">
        <v>4</v>
      </c>
      <c r="R1592" s="65" t="s">
        <v>1149</v>
      </c>
      <c r="V1592" s="19" t="s">
        <v>119</v>
      </c>
      <c r="X1592" s="19" t="s">
        <v>129</v>
      </c>
      <c r="Z1592" s="44" t="s">
        <v>1150</v>
      </c>
      <c r="AA1592" s="44" t="s">
        <v>121</v>
      </c>
    </row>
    <row r="1593" spans="1:27" hidden="1" x14ac:dyDescent="0.25">
      <c r="A1593" s="26">
        <v>711</v>
      </c>
      <c r="B1593" s="19" t="s">
        <v>1927</v>
      </c>
      <c r="C1593" s="44" t="s">
        <v>114</v>
      </c>
      <c r="D1593" s="19" t="s">
        <v>1918</v>
      </c>
      <c r="E1593" s="19">
        <v>70</v>
      </c>
      <c r="F1593" s="19">
        <v>990</v>
      </c>
      <c r="G1593" s="19">
        <v>990</v>
      </c>
      <c r="H1593" s="19">
        <v>2</v>
      </c>
      <c r="I1593" s="79">
        <v>526.19000000000005</v>
      </c>
      <c r="J1593" s="79">
        <v>1052.3800000000001</v>
      </c>
      <c r="K1593" s="19" t="s">
        <v>1893</v>
      </c>
      <c r="L1593" s="19" t="s">
        <v>1928</v>
      </c>
      <c r="N1593" s="19" t="s">
        <v>128</v>
      </c>
      <c r="Q1593" s="20">
        <v>4</v>
      </c>
      <c r="R1593" s="65" t="s">
        <v>1149</v>
      </c>
      <c r="V1593" s="19" t="s">
        <v>119</v>
      </c>
      <c r="X1593" s="19" t="s">
        <v>129</v>
      </c>
      <c r="Z1593" s="44" t="s">
        <v>1150</v>
      </c>
      <c r="AA1593" s="44" t="s">
        <v>121</v>
      </c>
    </row>
    <row r="1594" spans="1:27" hidden="1" x14ac:dyDescent="0.25">
      <c r="A1594" s="26">
        <v>712</v>
      </c>
      <c r="B1594" s="19" t="s">
        <v>1929</v>
      </c>
      <c r="C1594" s="44" t="s">
        <v>114</v>
      </c>
      <c r="D1594" s="19" t="s">
        <v>1918</v>
      </c>
      <c r="E1594" s="19">
        <v>70</v>
      </c>
      <c r="F1594" s="19">
        <v>990</v>
      </c>
      <c r="G1594" s="19">
        <v>990</v>
      </c>
      <c r="H1594" s="19">
        <v>2</v>
      </c>
      <c r="I1594" s="79">
        <v>526.19000000000005</v>
      </c>
      <c r="J1594" s="79">
        <v>1052.3800000000001</v>
      </c>
      <c r="K1594" s="19" t="s">
        <v>1893</v>
      </c>
      <c r="L1594" s="19" t="s">
        <v>1928</v>
      </c>
      <c r="N1594" s="19" t="s">
        <v>128</v>
      </c>
      <c r="Q1594" s="20">
        <v>4</v>
      </c>
      <c r="R1594" s="65" t="s">
        <v>1149</v>
      </c>
      <c r="V1594" s="19" t="s">
        <v>119</v>
      </c>
      <c r="X1594" s="19" t="s">
        <v>129</v>
      </c>
      <c r="Z1594" s="44" t="s">
        <v>1150</v>
      </c>
      <c r="AA1594" s="44" t="s">
        <v>121</v>
      </c>
    </row>
    <row r="1595" spans="1:27" hidden="1" x14ac:dyDescent="0.25">
      <c r="A1595" s="26">
        <v>713</v>
      </c>
      <c r="B1595" s="19" t="s">
        <v>1930</v>
      </c>
      <c r="C1595" s="44" t="s">
        <v>114</v>
      </c>
      <c r="D1595" s="19" t="s">
        <v>1918</v>
      </c>
      <c r="E1595" s="19">
        <v>70</v>
      </c>
      <c r="F1595" s="19">
        <v>990</v>
      </c>
      <c r="G1595" s="19">
        <v>990</v>
      </c>
      <c r="H1595" s="19">
        <v>2</v>
      </c>
      <c r="I1595" s="79">
        <v>526.19000000000005</v>
      </c>
      <c r="J1595" s="79">
        <v>1052.3800000000001</v>
      </c>
      <c r="K1595" s="19" t="s">
        <v>1893</v>
      </c>
      <c r="L1595" s="19" t="s">
        <v>1928</v>
      </c>
      <c r="N1595" s="19" t="s">
        <v>128</v>
      </c>
      <c r="Q1595" s="20">
        <v>4</v>
      </c>
      <c r="R1595" s="65" t="s">
        <v>1149</v>
      </c>
      <c r="V1595" s="19" t="s">
        <v>119</v>
      </c>
      <c r="X1595" s="19" t="s">
        <v>129</v>
      </c>
      <c r="Z1595" s="44" t="s">
        <v>1150</v>
      </c>
      <c r="AA1595" s="44" t="s">
        <v>121</v>
      </c>
    </row>
    <row r="1596" spans="1:27" hidden="1" x14ac:dyDescent="0.25">
      <c r="A1596" s="26">
        <v>714</v>
      </c>
      <c r="B1596" s="19" t="s">
        <v>1931</v>
      </c>
      <c r="C1596" s="44" t="s">
        <v>114</v>
      </c>
      <c r="D1596" s="19" t="s">
        <v>1918</v>
      </c>
      <c r="E1596" s="19">
        <v>70</v>
      </c>
      <c r="F1596" s="19">
        <v>990</v>
      </c>
      <c r="G1596" s="19">
        <v>990</v>
      </c>
      <c r="H1596" s="19">
        <v>2</v>
      </c>
      <c r="I1596" s="79">
        <v>526.19000000000005</v>
      </c>
      <c r="J1596" s="79">
        <v>1052.3800000000001</v>
      </c>
      <c r="K1596" s="19" t="s">
        <v>1893</v>
      </c>
      <c r="L1596" s="19" t="s">
        <v>1928</v>
      </c>
      <c r="N1596" s="19" t="s">
        <v>128</v>
      </c>
      <c r="Q1596" s="20">
        <v>4</v>
      </c>
      <c r="R1596" s="65" t="s">
        <v>1149</v>
      </c>
      <c r="V1596" s="19" t="s">
        <v>119</v>
      </c>
      <c r="X1596" s="19" t="s">
        <v>129</v>
      </c>
      <c r="Z1596" s="44" t="s">
        <v>1150</v>
      </c>
      <c r="AA1596" s="44" t="s">
        <v>121</v>
      </c>
    </row>
    <row r="1597" spans="1:27" hidden="1" x14ac:dyDescent="0.25">
      <c r="A1597" s="26">
        <v>715</v>
      </c>
      <c r="B1597" s="19" t="s">
        <v>1932</v>
      </c>
      <c r="C1597" s="44" t="s">
        <v>114</v>
      </c>
      <c r="D1597" s="19" t="s">
        <v>1918</v>
      </c>
      <c r="E1597" s="19">
        <v>70</v>
      </c>
      <c r="F1597" s="19">
        <v>990</v>
      </c>
      <c r="G1597" s="19">
        <v>990</v>
      </c>
      <c r="H1597" s="19">
        <v>2</v>
      </c>
      <c r="I1597" s="79">
        <v>526.19000000000005</v>
      </c>
      <c r="J1597" s="79">
        <v>1052.3800000000001</v>
      </c>
      <c r="K1597" s="19" t="s">
        <v>1893</v>
      </c>
      <c r="L1597" s="19" t="s">
        <v>1928</v>
      </c>
      <c r="N1597" s="19" t="s">
        <v>128</v>
      </c>
      <c r="Q1597" s="20">
        <v>4</v>
      </c>
      <c r="R1597" s="65" t="s">
        <v>1149</v>
      </c>
      <c r="V1597" s="19" t="s">
        <v>119</v>
      </c>
      <c r="X1597" s="19" t="s">
        <v>129</v>
      </c>
      <c r="Z1597" s="44" t="s">
        <v>1150</v>
      </c>
      <c r="AA1597" s="44" t="s">
        <v>121</v>
      </c>
    </row>
    <row r="1598" spans="1:27" hidden="1" x14ac:dyDescent="0.25">
      <c r="A1598" s="26">
        <v>716</v>
      </c>
      <c r="B1598" s="19" t="s">
        <v>1933</v>
      </c>
      <c r="C1598" s="44" t="s">
        <v>114</v>
      </c>
      <c r="D1598" s="19" t="s">
        <v>1892</v>
      </c>
      <c r="E1598" s="19">
        <v>70</v>
      </c>
      <c r="F1598" s="19">
        <v>750</v>
      </c>
      <c r="G1598" s="19">
        <v>11995</v>
      </c>
      <c r="H1598" s="19">
        <v>1</v>
      </c>
      <c r="I1598" s="79">
        <v>4943.4399999999996</v>
      </c>
      <c r="J1598" s="79">
        <v>4943.4399999999996</v>
      </c>
      <c r="K1598" s="19" t="s">
        <v>1893</v>
      </c>
      <c r="L1598" s="19" t="s">
        <v>1928</v>
      </c>
      <c r="Q1598" s="20">
        <v>4</v>
      </c>
      <c r="R1598" s="65" t="s">
        <v>1149</v>
      </c>
      <c r="V1598" s="19" t="s">
        <v>119</v>
      </c>
      <c r="Y1598" s="19" t="s">
        <v>129</v>
      </c>
      <c r="Z1598" s="44" t="s">
        <v>1150</v>
      </c>
      <c r="AA1598" s="44" t="s">
        <v>121</v>
      </c>
    </row>
    <row r="1599" spans="1:27" hidden="1" x14ac:dyDescent="0.25">
      <c r="A1599" s="26">
        <v>717</v>
      </c>
      <c r="B1599" s="19" t="s">
        <v>1934</v>
      </c>
      <c r="C1599" s="44" t="s">
        <v>114</v>
      </c>
      <c r="D1599" s="19" t="s">
        <v>1892</v>
      </c>
      <c r="E1599" s="19">
        <v>70</v>
      </c>
      <c r="F1599" s="19">
        <v>750</v>
      </c>
      <c r="G1599" s="19">
        <v>11995</v>
      </c>
      <c r="H1599" s="19">
        <v>1</v>
      </c>
      <c r="I1599" s="79">
        <v>4943.4399999999996</v>
      </c>
      <c r="J1599" s="79">
        <v>4943.4399999999996</v>
      </c>
      <c r="K1599" s="19" t="s">
        <v>1893</v>
      </c>
      <c r="L1599" s="19" t="s">
        <v>1928</v>
      </c>
      <c r="Q1599" s="20">
        <v>4</v>
      </c>
      <c r="R1599" s="65" t="s">
        <v>1149</v>
      </c>
      <c r="V1599" s="19" t="s">
        <v>119</v>
      </c>
      <c r="Y1599" s="19" t="s">
        <v>129</v>
      </c>
      <c r="Z1599" s="44" t="s">
        <v>1150</v>
      </c>
      <c r="AA1599" s="44" t="s">
        <v>121</v>
      </c>
    </row>
    <row r="1600" spans="1:27" hidden="1" x14ac:dyDescent="0.25">
      <c r="A1600" s="26">
        <v>718</v>
      </c>
      <c r="B1600" s="19" t="s">
        <v>1935</v>
      </c>
      <c r="C1600" s="44" t="s">
        <v>114</v>
      </c>
      <c r="D1600" s="19" t="s">
        <v>1918</v>
      </c>
      <c r="E1600" s="19">
        <v>70</v>
      </c>
      <c r="F1600" s="19">
        <v>990</v>
      </c>
      <c r="G1600" s="19">
        <v>990</v>
      </c>
      <c r="H1600" s="19">
        <v>2</v>
      </c>
      <c r="I1600" s="79">
        <v>526.19000000000005</v>
      </c>
      <c r="J1600" s="79">
        <v>1052.3800000000001</v>
      </c>
      <c r="K1600" s="19" t="s">
        <v>1893</v>
      </c>
      <c r="L1600" s="19" t="s">
        <v>1928</v>
      </c>
      <c r="N1600" s="19" t="s">
        <v>128</v>
      </c>
      <c r="Q1600" s="20">
        <v>4</v>
      </c>
      <c r="R1600" s="65" t="s">
        <v>1149</v>
      </c>
      <c r="V1600" s="19" t="s">
        <v>119</v>
      </c>
      <c r="X1600" s="19" t="s">
        <v>129</v>
      </c>
      <c r="Z1600" s="44" t="s">
        <v>1150</v>
      </c>
      <c r="AA1600" s="44" t="s">
        <v>121</v>
      </c>
    </row>
    <row r="1601" spans="1:27" hidden="1" x14ac:dyDescent="0.25">
      <c r="A1601" s="26">
        <v>719</v>
      </c>
      <c r="B1601" s="19" t="s">
        <v>1936</v>
      </c>
      <c r="C1601" s="44" t="s">
        <v>114</v>
      </c>
      <c r="D1601" s="19" t="s">
        <v>1892</v>
      </c>
      <c r="E1601" s="19">
        <v>70</v>
      </c>
      <c r="F1601" s="19">
        <v>750</v>
      </c>
      <c r="G1601" s="19">
        <v>11995</v>
      </c>
      <c r="H1601" s="19">
        <v>1</v>
      </c>
      <c r="I1601" s="79">
        <v>4943.4399999999996</v>
      </c>
      <c r="J1601" s="79">
        <v>4943.4399999999996</v>
      </c>
      <c r="K1601" s="19" t="s">
        <v>1893</v>
      </c>
      <c r="L1601" s="19" t="s">
        <v>1937</v>
      </c>
      <c r="Q1601" s="20">
        <v>4</v>
      </c>
      <c r="R1601" s="65" t="s">
        <v>1149</v>
      </c>
      <c r="V1601" s="19" t="s">
        <v>119</v>
      </c>
      <c r="Y1601" s="19" t="s">
        <v>129</v>
      </c>
      <c r="Z1601" s="44" t="s">
        <v>1150</v>
      </c>
      <c r="AA1601" s="44" t="s">
        <v>121</v>
      </c>
    </row>
    <row r="1602" spans="1:27" hidden="1" x14ac:dyDescent="0.25">
      <c r="A1602" s="26">
        <v>720</v>
      </c>
      <c r="B1602" s="19" t="s">
        <v>1938</v>
      </c>
      <c r="C1602" s="44" t="s">
        <v>114</v>
      </c>
      <c r="D1602" s="19" t="s">
        <v>1892</v>
      </c>
      <c r="E1602" s="19">
        <v>70</v>
      </c>
      <c r="F1602" s="19">
        <v>750</v>
      </c>
      <c r="G1602" s="19">
        <v>11995</v>
      </c>
      <c r="H1602" s="19">
        <v>1</v>
      </c>
      <c r="I1602" s="79">
        <v>4943.4399999999996</v>
      </c>
      <c r="J1602" s="79">
        <v>4943.4399999999996</v>
      </c>
      <c r="K1602" s="19" t="s">
        <v>1893</v>
      </c>
      <c r="L1602" s="19" t="s">
        <v>1937</v>
      </c>
      <c r="Q1602" s="20">
        <v>4</v>
      </c>
      <c r="R1602" s="65" t="s">
        <v>1149</v>
      </c>
      <c r="V1602" s="19" t="s">
        <v>119</v>
      </c>
      <c r="Y1602" s="19" t="s">
        <v>129</v>
      </c>
      <c r="Z1602" s="44" t="s">
        <v>1150</v>
      </c>
      <c r="AA1602" s="44" t="s">
        <v>121</v>
      </c>
    </row>
    <row r="1603" spans="1:27" hidden="1" x14ac:dyDescent="0.25">
      <c r="A1603" s="26">
        <v>1</v>
      </c>
      <c r="B1603" s="19" t="s">
        <v>1951</v>
      </c>
      <c r="C1603" s="44" t="s">
        <v>114</v>
      </c>
      <c r="D1603" s="19" t="s">
        <v>1952</v>
      </c>
      <c r="E1603" s="19">
        <v>20</v>
      </c>
      <c r="F1603" s="19">
        <v>760</v>
      </c>
      <c r="G1603" s="19">
        <v>2260</v>
      </c>
      <c r="H1603" s="19">
        <v>1</v>
      </c>
      <c r="I1603" s="79">
        <v>269.27</v>
      </c>
      <c r="J1603" s="79">
        <v>269.27</v>
      </c>
      <c r="K1603" s="19" t="s">
        <v>1953</v>
      </c>
      <c r="L1603" s="19" t="s">
        <v>1954</v>
      </c>
      <c r="Q1603" s="20">
        <v>5</v>
      </c>
      <c r="R1603" s="65" t="s">
        <v>1955</v>
      </c>
      <c r="V1603" s="19" t="s">
        <v>119</v>
      </c>
      <c r="W1603" s="19" t="s">
        <v>129</v>
      </c>
      <c r="Z1603" s="44" t="s">
        <v>1956</v>
      </c>
      <c r="AA1603" s="44" t="s">
        <v>1957</v>
      </c>
    </row>
    <row r="1604" spans="1:27" hidden="1" x14ac:dyDescent="0.25">
      <c r="A1604" s="26">
        <v>2</v>
      </c>
      <c r="B1604" s="19" t="s">
        <v>1958</v>
      </c>
      <c r="C1604" s="44" t="s">
        <v>114</v>
      </c>
      <c r="D1604" s="19" t="s">
        <v>1959</v>
      </c>
      <c r="E1604" s="19">
        <v>25</v>
      </c>
      <c r="F1604" s="19">
        <v>25</v>
      </c>
      <c r="G1604" s="19">
        <v>12000</v>
      </c>
      <c r="H1604" s="19">
        <v>40</v>
      </c>
      <c r="I1604" s="79">
        <v>58.88</v>
      </c>
      <c r="J1604" s="79">
        <v>2355</v>
      </c>
      <c r="K1604" s="19" t="s">
        <v>1960</v>
      </c>
      <c r="L1604" s="19" t="s">
        <v>1961</v>
      </c>
      <c r="Q1604" s="20">
        <v>5</v>
      </c>
      <c r="R1604" s="65" t="s">
        <v>1955</v>
      </c>
      <c r="V1604" s="19" t="s">
        <v>119</v>
      </c>
      <c r="W1604" s="19" t="s">
        <v>129</v>
      </c>
      <c r="Z1604" s="44" t="s">
        <v>1956</v>
      </c>
      <c r="AA1604" s="44" t="s">
        <v>121</v>
      </c>
    </row>
    <row r="1605" spans="1:27" hidden="1" x14ac:dyDescent="0.25">
      <c r="A1605" s="26">
        <v>3</v>
      </c>
      <c r="B1605" s="19" t="s">
        <v>1962</v>
      </c>
      <c r="C1605" s="44" t="s">
        <v>114</v>
      </c>
      <c r="D1605" s="19" t="s">
        <v>123</v>
      </c>
      <c r="E1605" s="19">
        <v>25</v>
      </c>
      <c r="F1605" s="19">
        <v>50</v>
      </c>
      <c r="G1605" s="19">
        <v>12000</v>
      </c>
      <c r="H1605" s="19">
        <v>16</v>
      </c>
      <c r="I1605" s="79">
        <v>117.75</v>
      </c>
      <c r="J1605" s="79">
        <v>1884</v>
      </c>
      <c r="K1605" s="19" t="s">
        <v>1960</v>
      </c>
      <c r="L1605" s="19" t="s">
        <v>1961</v>
      </c>
      <c r="Q1605" s="20">
        <v>5</v>
      </c>
      <c r="R1605" s="65" t="s">
        <v>1955</v>
      </c>
      <c r="V1605" s="19" t="s">
        <v>119</v>
      </c>
      <c r="W1605" s="19" t="s">
        <v>129</v>
      </c>
      <c r="Z1605" s="44" t="s">
        <v>1956</v>
      </c>
      <c r="AA1605" s="44" t="s">
        <v>121</v>
      </c>
    </row>
    <row r="1606" spans="1:27" hidden="1" x14ac:dyDescent="0.25">
      <c r="A1606" s="26">
        <v>4</v>
      </c>
      <c r="B1606" s="19" t="s">
        <v>1963</v>
      </c>
      <c r="C1606" s="44" t="s">
        <v>114</v>
      </c>
      <c r="D1606" s="19" t="s">
        <v>1964</v>
      </c>
      <c r="E1606" s="19">
        <v>80</v>
      </c>
      <c r="F1606" s="19">
        <v>760</v>
      </c>
      <c r="G1606" s="19">
        <v>2210</v>
      </c>
      <c r="H1606" s="19">
        <v>7</v>
      </c>
      <c r="I1606" s="79">
        <v>1043.69</v>
      </c>
      <c r="J1606" s="79">
        <v>7305.82</v>
      </c>
      <c r="K1606" s="19" t="s">
        <v>555</v>
      </c>
      <c r="L1606" s="19" t="s">
        <v>1965</v>
      </c>
      <c r="N1606" s="19" t="s">
        <v>128</v>
      </c>
      <c r="Q1606" s="20">
        <v>5</v>
      </c>
      <c r="R1606" s="65" t="s">
        <v>1955</v>
      </c>
      <c r="V1606" s="19" t="s">
        <v>119</v>
      </c>
      <c r="X1606" s="19" t="s">
        <v>129</v>
      </c>
      <c r="Z1606" s="44" t="s">
        <v>1956</v>
      </c>
      <c r="AA1606" s="44" t="s">
        <v>121</v>
      </c>
    </row>
    <row r="1607" spans="1:27" hidden="1" x14ac:dyDescent="0.25">
      <c r="A1607" s="26">
        <v>5</v>
      </c>
      <c r="B1607" s="19" t="s">
        <v>1966</v>
      </c>
      <c r="C1607" s="44" t="s">
        <v>114</v>
      </c>
      <c r="D1607" s="19" t="s">
        <v>1967</v>
      </c>
      <c r="E1607" s="19">
        <v>100</v>
      </c>
      <c r="F1607" s="19">
        <v>760</v>
      </c>
      <c r="G1607" s="19">
        <v>2210</v>
      </c>
      <c r="H1607" s="19">
        <v>3</v>
      </c>
      <c r="I1607" s="79">
        <v>1304.6199999999999</v>
      </c>
      <c r="J1607" s="79">
        <v>3913.85</v>
      </c>
      <c r="K1607" s="19" t="s">
        <v>1968</v>
      </c>
      <c r="L1607" s="19" t="s">
        <v>1969</v>
      </c>
      <c r="N1607" s="19" t="s">
        <v>128</v>
      </c>
      <c r="Q1607" s="20">
        <v>5</v>
      </c>
      <c r="R1607" s="65" t="s">
        <v>1955</v>
      </c>
      <c r="V1607" s="19" t="s">
        <v>119</v>
      </c>
      <c r="X1607" s="19" t="s">
        <v>129</v>
      </c>
      <c r="Z1607" s="44" t="s">
        <v>1956</v>
      </c>
      <c r="AA1607" s="44" t="s">
        <v>121</v>
      </c>
    </row>
    <row r="1608" spans="1:27" hidden="1" x14ac:dyDescent="0.25">
      <c r="A1608" s="26">
        <v>6</v>
      </c>
      <c r="B1608" s="19" t="s">
        <v>1970</v>
      </c>
      <c r="C1608" s="44" t="s">
        <v>114</v>
      </c>
      <c r="D1608" s="19" t="s">
        <v>1971</v>
      </c>
      <c r="E1608" s="19">
        <v>120</v>
      </c>
      <c r="F1608" s="19">
        <v>2307</v>
      </c>
      <c r="G1608" s="19">
        <v>11991</v>
      </c>
      <c r="H1608" s="19">
        <v>1</v>
      </c>
      <c r="I1608" s="79">
        <v>25508.31</v>
      </c>
      <c r="J1608" s="79">
        <v>25508.31</v>
      </c>
      <c r="K1608" s="19" t="s">
        <v>339</v>
      </c>
      <c r="L1608" s="19" t="s">
        <v>1972</v>
      </c>
      <c r="P1608" s="19" t="s">
        <v>129</v>
      </c>
      <c r="Q1608" s="20">
        <v>5</v>
      </c>
      <c r="R1608" s="65" t="s">
        <v>1955</v>
      </c>
      <c r="V1608" s="19" t="s">
        <v>119</v>
      </c>
      <c r="Y1608" s="19" t="s">
        <v>129</v>
      </c>
      <c r="Z1608" s="44" t="s">
        <v>1956</v>
      </c>
      <c r="AA1608" s="44" t="s">
        <v>121</v>
      </c>
    </row>
    <row r="1609" spans="1:27" hidden="1" x14ac:dyDescent="0.25">
      <c r="A1609" s="26">
        <v>7</v>
      </c>
      <c r="B1609" s="19" t="s">
        <v>1973</v>
      </c>
      <c r="C1609" s="44" t="s">
        <v>114</v>
      </c>
      <c r="D1609" s="19" t="s">
        <v>1974</v>
      </c>
      <c r="E1609" s="19">
        <v>120</v>
      </c>
      <c r="F1609" s="19">
        <v>2304</v>
      </c>
      <c r="G1609" s="19">
        <v>11990</v>
      </c>
      <c r="H1609" s="19">
        <v>1</v>
      </c>
      <c r="I1609" s="79">
        <v>25480.48</v>
      </c>
      <c r="J1609" s="79">
        <v>25480.48</v>
      </c>
      <c r="K1609" s="19" t="s">
        <v>339</v>
      </c>
      <c r="L1609" s="19" t="s">
        <v>1975</v>
      </c>
      <c r="P1609" s="19" t="s">
        <v>129</v>
      </c>
      <c r="Q1609" s="20">
        <v>5</v>
      </c>
      <c r="R1609" s="65" t="s">
        <v>1955</v>
      </c>
      <c r="V1609" s="19" t="s">
        <v>119</v>
      </c>
      <c r="Y1609" s="19" t="s">
        <v>129</v>
      </c>
      <c r="Z1609" s="44" t="s">
        <v>1956</v>
      </c>
      <c r="AA1609" s="44" t="s">
        <v>121</v>
      </c>
    </row>
    <row r="1610" spans="1:27" hidden="1" x14ac:dyDescent="0.25">
      <c r="A1610" s="26">
        <v>8</v>
      </c>
      <c r="B1610" s="19" t="s">
        <v>1976</v>
      </c>
      <c r="C1610" s="44" t="s">
        <v>114</v>
      </c>
      <c r="D1610" s="19" t="s">
        <v>1977</v>
      </c>
      <c r="E1610" s="19">
        <v>120</v>
      </c>
      <c r="F1610" s="19">
        <v>1100</v>
      </c>
      <c r="G1610" s="19">
        <v>3773</v>
      </c>
      <c r="H1610" s="19">
        <v>1</v>
      </c>
      <c r="I1610" s="79">
        <v>3895.71</v>
      </c>
      <c r="J1610" s="79">
        <v>3895.71</v>
      </c>
      <c r="K1610" s="19" t="s">
        <v>339</v>
      </c>
      <c r="L1610" s="19" t="s">
        <v>1978</v>
      </c>
      <c r="P1610" s="19" t="s">
        <v>129</v>
      </c>
      <c r="Q1610" s="20">
        <v>5</v>
      </c>
      <c r="R1610" s="65" t="s">
        <v>1955</v>
      </c>
      <c r="V1610" s="19" t="s">
        <v>119</v>
      </c>
      <c r="Y1610" s="19" t="s">
        <v>129</v>
      </c>
      <c r="Z1610" s="44" t="s">
        <v>1956</v>
      </c>
      <c r="AA1610" s="44" t="s">
        <v>121</v>
      </c>
    </row>
    <row r="1611" spans="1:27" hidden="1" x14ac:dyDescent="0.25">
      <c r="A1611" s="26">
        <v>9</v>
      </c>
      <c r="B1611" s="19" t="s">
        <v>1979</v>
      </c>
      <c r="C1611" s="44" t="s">
        <v>114</v>
      </c>
      <c r="D1611" s="19" t="s">
        <v>1980</v>
      </c>
      <c r="E1611" s="19">
        <v>120</v>
      </c>
      <c r="F1611" s="19">
        <v>1000</v>
      </c>
      <c r="G1611" s="19">
        <v>4801</v>
      </c>
      <c r="H1611" s="19">
        <v>1</v>
      </c>
      <c r="I1611" s="79">
        <v>4516.8999999999996</v>
      </c>
      <c r="J1611" s="79">
        <v>4516.8999999999996</v>
      </c>
      <c r="K1611" s="19" t="s">
        <v>339</v>
      </c>
      <c r="L1611" s="19" t="s">
        <v>1978</v>
      </c>
      <c r="P1611" s="19" t="s">
        <v>129</v>
      </c>
      <c r="Q1611" s="20">
        <v>5</v>
      </c>
      <c r="R1611" s="65" t="s">
        <v>1955</v>
      </c>
      <c r="V1611" s="19" t="s">
        <v>119</v>
      </c>
      <c r="Y1611" s="19" t="s">
        <v>129</v>
      </c>
      <c r="Z1611" s="44" t="s">
        <v>1956</v>
      </c>
      <c r="AA1611" s="44" t="s">
        <v>121</v>
      </c>
    </row>
    <row r="1612" spans="1:27" hidden="1" x14ac:dyDescent="0.25">
      <c r="A1612" s="26">
        <v>10</v>
      </c>
      <c r="B1612" s="19" t="s">
        <v>1981</v>
      </c>
      <c r="C1612" s="44" t="s">
        <v>114</v>
      </c>
      <c r="D1612" s="19" t="s">
        <v>1982</v>
      </c>
      <c r="E1612" s="19">
        <v>120</v>
      </c>
      <c r="F1612" s="19">
        <v>2269</v>
      </c>
      <c r="G1612" s="19">
        <v>3977</v>
      </c>
      <c r="H1612" s="19">
        <v>1</v>
      </c>
      <c r="I1612" s="79">
        <v>7480.4</v>
      </c>
      <c r="J1612" s="79">
        <v>7480.4</v>
      </c>
      <c r="K1612" s="19" t="s">
        <v>339</v>
      </c>
      <c r="L1612" s="19" t="s">
        <v>1978</v>
      </c>
      <c r="P1612" s="19" t="s">
        <v>129</v>
      </c>
      <c r="Q1612" s="20">
        <v>5</v>
      </c>
      <c r="R1612" s="65" t="s">
        <v>1955</v>
      </c>
      <c r="V1612" s="19" t="s">
        <v>119</v>
      </c>
      <c r="Y1612" s="19" t="s">
        <v>129</v>
      </c>
      <c r="Z1612" s="44" t="s">
        <v>1956</v>
      </c>
      <c r="AA1612" s="44" t="s">
        <v>121</v>
      </c>
    </row>
    <row r="1613" spans="1:27" hidden="1" x14ac:dyDescent="0.25">
      <c r="A1613" s="26">
        <v>11</v>
      </c>
      <c r="B1613" s="19" t="s">
        <v>1983</v>
      </c>
      <c r="C1613" s="44" t="s">
        <v>114</v>
      </c>
      <c r="D1613" s="19" t="s">
        <v>1984</v>
      </c>
      <c r="E1613" s="19">
        <v>120</v>
      </c>
      <c r="F1613" s="19">
        <v>2265</v>
      </c>
      <c r="G1613" s="19">
        <v>3950</v>
      </c>
      <c r="H1613" s="19">
        <v>1</v>
      </c>
      <c r="I1613" s="79">
        <v>7396.02</v>
      </c>
      <c r="J1613" s="79">
        <v>7396.02</v>
      </c>
      <c r="K1613" s="19" t="s">
        <v>339</v>
      </c>
      <c r="L1613" s="19" t="s">
        <v>1978</v>
      </c>
      <c r="P1613" s="19" t="s">
        <v>129</v>
      </c>
      <c r="Q1613" s="20">
        <v>5</v>
      </c>
      <c r="R1613" s="65" t="s">
        <v>1955</v>
      </c>
      <c r="V1613" s="19" t="s">
        <v>119</v>
      </c>
      <c r="Y1613" s="19" t="s">
        <v>129</v>
      </c>
      <c r="Z1613" s="44" t="s">
        <v>1956</v>
      </c>
      <c r="AA1613" s="44" t="s">
        <v>121</v>
      </c>
    </row>
    <row r="1614" spans="1:27" hidden="1" x14ac:dyDescent="0.25">
      <c r="A1614" s="26">
        <v>12</v>
      </c>
      <c r="B1614" s="19" t="s">
        <v>1985</v>
      </c>
      <c r="C1614" s="44" t="s">
        <v>114</v>
      </c>
      <c r="D1614" s="19" t="s">
        <v>1986</v>
      </c>
      <c r="E1614" s="19">
        <v>120</v>
      </c>
      <c r="F1614" s="19">
        <v>1100</v>
      </c>
      <c r="G1614" s="19">
        <v>11190</v>
      </c>
      <c r="H1614" s="19">
        <v>1</v>
      </c>
      <c r="I1614" s="79">
        <v>11599.72</v>
      </c>
      <c r="J1614" s="79">
        <v>11599.72</v>
      </c>
      <c r="K1614" s="19" t="s">
        <v>306</v>
      </c>
      <c r="L1614" s="19" t="s">
        <v>1987</v>
      </c>
      <c r="P1614" s="19" t="s">
        <v>129</v>
      </c>
      <c r="Q1614" s="20">
        <v>5</v>
      </c>
      <c r="R1614" s="65" t="s">
        <v>1955</v>
      </c>
      <c r="V1614" s="19" t="s">
        <v>119</v>
      </c>
      <c r="Y1614" s="19" t="s">
        <v>129</v>
      </c>
      <c r="Z1614" s="44" t="s">
        <v>1956</v>
      </c>
      <c r="AA1614" s="44" t="s">
        <v>121</v>
      </c>
    </row>
    <row r="1615" spans="1:27" hidden="1" x14ac:dyDescent="0.25">
      <c r="A1615" s="26">
        <v>13</v>
      </c>
      <c r="B1615" s="19" t="s">
        <v>1988</v>
      </c>
      <c r="C1615" s="44" t="s">
        <v>114</v>
      </c>
      <c r="D1615" s="19" t="s">
        <v>1989</v>
      </c>
      <c r="E1615" s="19">
        <v>120</v>
      </c>
      <c r="F1615" s="19">
        <v>1000</v>
      </c>
      <c r="G1615" s="19">
        <v>11190</v>
      </c>
      <c r="H1615" s="19">
        <v>1</v>
      </c>
      <c r="I1615" s="79">
        <v>10545.2</v>
      </c>
      <c r="J1615" s="79">
        <v>10545.2</v>
      </c>
      <c r="K1615" s="19" t="s">
        <v>306</v>
      </c>
      <c r="L1615" s="19" t="s">
        <v>1987</v>
      </c>
      <c r="P1615" s="19" t="s">
        <v>129</v>
      </c>
      <c r="Q1615" s="20">
        <v>5</v>
      </c>
      <c r="R1615" s="65" t="s">
        <v>1955</v>
      </c>
      <c r="V1615" s="19" t="s">
        <v>119</v>
      </c>
      <c r="Y1615" s="19" t="s">
        <v>129</v>
      </c>
      <c r="Z1615" s="44" t="s">
        <v>1956</v>
      </c>
      <c r="AA1615" s="44" t="s">
        <v>121</v>
      </c>
    </row>
    <row r="1616" spans="1:27" hidden="1" x14ac:dyDescent="0.25">
      <c r="A1616" s="26">
        <v>14</v>
      </c>
      <c r="B1616" s="19" t="s">
        <v>1990</v>
      </c>
      <c r="C1616" s="44" t="s">
        <v>114</v>
      </c>
      <c r="D1616" s="19" t="s">
        <v>1991</v>
      </c>
      <c r="E1616" s="19">
        <v>120</v>
      </c>
      <c r="F1616" s="19">
        <v>760</v>
      </c>
      <c r="G1616" s="19">
        <v>2210</v>
      </c>
      <c r="H1616" s="19">
        <v>1</v>
      </c>
      <c r="I1616" s="79">
        <v>1565.54</v>
      </c>
      <c r="J1616" s="79">
        <v>1565.54</v>
      </c>
      <c r="K1616" s="19" t="s">
        <v>306</v>
      </c>
      <c r="L1616" s="19" t="s">
        <v>1987</v>
      </c>
      <c r="N1616" s="19" t="s">
        <v>128</v>
      </c>
      <c r="Q1616" s="20">
        <v>5</v>
      </c>
      <c r="R1616" s="65" t="s">
        <v>1955</v>
      </c>
      <c r="V1616" s="19" t="s">
        <v>119</v>
      </c>
      <c r="X1616" s="19" t="s">
        <v>129</v>
      </c>
      <c r="Z1616" s="44" t="s">
        <v>1956</v>
      </c>
      <c r="AA1616" s="44" t="s">
        <v>121</v>
      </c>
    </row>
    <row r="1617" spans="1:27" hidden="1" x14ac:dyDescent="0.25">
      <c r="A1617" s="26">
        <v>15</v>
      </c>
      <c r="B1617" s="19" t="s">
        <v>1990</v>
      </c>
      <c r="C1617" s="44" t="s">
        <v>114</v>
      </c>
      <c r="D1617" s="19" t="s">
        <v>1991</v>
      </c>
      <c r="E1617" s="19">
        <v>120</v>
      </c>
      <c r="F1617" s="19">
        <v>760</v>
      </c>
      <c r="G1617" s="19">
        <v>2210</v>
      </c>
      <c r="H1617" s="19">
        <v>1</v>
      </c>
      <c r="I1617" s="79">
        <v>1565.54</v>
      </c>
      <c r="J1617" s="79">
        <v>1565.54</v>
      </c>
      <c r="K1617" s="19" t="s">
        <v>339</v>
      </c>
      <c r="L1617" s="19" t="s">
        <v>1992</v>
      </c>
      <c r="N1617" s="19" t="s">
        <v>128</v>
      </c>
      <c r="Q1617" s="20">
        <v>5</v>
      </c>
      <c r="R1617" s="65" t="s">
        <v>1955</v>
      </c>
      <c r="V1617" s="19" t="s">
        <v>119</v>
      </c>
      <c r="X1617" s="19" t="s">
        <v>129</v>
      </c>
      <c r="Z1617" s="44" t="s">
        <v>1956</v>
      </c>
      <c r="AA1617" s="44" t="s">
        <v>121</v>
      </c>
    </row>
    <row r="1618" spans="1:27" hidden="1" x14ac:dyDescent="0.25">
      <c r="A1618" s="26">
        <v>16</v>
      </c>
      <c r="B1618" s="19" t="s">
        <v>1993</v>
      </c>
      <c r="C1618" s="44" t="s">
        <v>114</v>
      </c>
      <c r="D1618" s="19" t="s">
        <v>1994</v>
      </c>
      <c r="E1618" s="19">
        <v>120</v>
      </c>
      <c r="F1618" s="19">
        <v>1000</v>
      </c>
      <c r="G1618" s="19">
        <v>2745</v>
      </c>
      <c r="H1618" s="19">
        <v>1</v>
      </c>
      <c r="I1618" s="79">
        <v>2586.15</v>
      </c>
      <c r="J1618" s="79">
        <v>2586.15</v>
      </c>
      <c r="K1618" s="19" t="s">
        <v>339</v>
      </c>
      <c r="L1618" s="19" t="s">
        <v>1992</v>
      </c>
      <c r="P1618" s="19" t="s">
        <v>129</v>
      </c>
      <c r="Q1618" s="20">
        <v>5</v>
      </c>
      <c r="R1618" s="65" t="s">
        <v>1955</v>
      </c>
      <c r="V1618" s="19" t="s">
        <v>119</v>
      </c>
      <c r="W1618" s="19" t="s">
        <v>129</v>
      </c>
      <c r="Z1618" s="44" t="s">
        <v>1956</v>
      </c>
      <c r="AA1618" s="44" t="s">
        <v>121</v>
      </c>
    </row>
    <row r="1619" spans="1:27" hidden="1" x14ac:dyDescent="0.25">
      <c r="A1619" s="26">
        <v>1</v>
      </c>
      <c r="B1619" s="19" t="s">
        <v>122</v>
      </c>
      <c r="C1619" s="44" t="s">
        <v>154</v>
      </c>
      <c r="D1619" s="19" t="s">
        <v>2000</v>
      </c>
      <c r="E1619" s="19">
        <v>10</v>
      </c>
      <c r="F1619" s="19">
        <v>25</v>
      </c>
      <c r="G1619" s="19">
        <v>12000</v>
      </c>
      <c r="H1619" s="19">
        <v>2</v>
      </c>
      <c r="I1619" s="79">
        <v>23.55</v>
      </c>
      <c r="J1619" s="79">
        <v>47.1</v>
      </c>
      <c r="K1619" s="19" t="s">
        <v>2001</v>
      </c>
      <c r="L1619" s="19" t="s">
        <v>2002</v>
      </c>
      <c r="Q1619" s="20">
        <v>6</v>
      </c>
      <c r="R1619" s="65" t="s">
        <v>2003</v>
      </c>
      <c r="V1619" s="19" t="s">
        <v>119</v>
      </c>
      <c r="Z1619" s="44" t="s">
        <v>2004</v>
      </c>
      <c r="AA1619" s="44" t="s">
        <v>2005</v>
      </c>
    </row>
    <row r="1620" spans="1:27" hidden="1" x14ac:dyDescent="0.25">
      <c r="A1620" s="26">
        <v>2</v>
      </c>
      <c r="B1620" s="19" t="s">
        <v>2006</v>
      </c>
      <c r="C1620" s="44" t="s">
        <v>154</v>
      </c>
      <c r="D1620" s="19" t="s">
        <v>2007</v>
      </c>
      <c r="E1620" s="19">
        <v>16</v>
      </c>
      <c r="F1620" s="19">
        <v>100</v>
      </c>
      <c r="G1620" s="19">
        <v>240</v>
      </c>
      <c r="H1620" s="19">
        <v>1</v>
      </c>
      <c r="I1620" s="79">
        <v>1.88</v>
      </c>
      <c r="J1620" s="79">
        <v>1.88</v>
      </c>
      <c r="K1620" s="19" t="s">
        <v>2008</v>
      </c>
      <c r="L1620" s="19" t="s">
        <v>2009</v>
      </c>
      <c r="Q1620" s="20">
        <v>6</v>
      </c>
      <c r="R1620" s="65" t="s">
        <v>2003</v>
      </c>
      <c r="V1620" s="19" t="s">
        <v>119</v>
      </c>
      <c r="W1620" s="19" t="s">
        <v>129</v>
      </c>
      <c r="Z1620" s="44" t="s">
        <v>2004</v>
      </c>
      <c r="AA1620" s="44" t="s">
        <v>2010</v>
      </c>
    </row>
    <row r="1621" spans="1:27" hidden="1" x14ac:dyDescent="0.25">
      <c r="A1621" s="26">
        <v>3</v>
      </c>
      <c r="B1621" s="19" t="s">
        <v>2011</v>
      </c>
      <c r="C1621" s="44" t="s">
        <v>154</v>
      </c>
      <c r="D1621" s="19" t="s">
        <v>2007</v>
      </c>
      <c r="E1621" s="19">
        <v>16</v>
      </c>
      <c r="F1621" s="19">
        <v>100</v>
      </c>
      <c r="G1621" s="19">
        <v>240</v>
      </c>
      <c r="H1621" s="19">
        <v>1</v>
      </c>
      <c r="I1621" s="79">
        <v>1.88</v>
      </c>
      <c r="J1621" s="79">
        <v>1.88</v>
      </c>
      <c r="K1621" s="19" t="s">
        <v>2008</v>
      </c>
      <c r="L1621" s="19" t="s">
        <v>2009</v>
      </c>
      <c r="Q1621" s="20">
        <v>6</v>
      </c>
      <c r="R1621" s="65" t="s">
        <v>2003</v>
      </c>
      <c r="V1621" s="19" t="s">
        <v>119</v>
      </c>
      <c r="W1621" s="19" t="s">
        <v>129</v>
      </c>
      <c r="Z1621" s="44" t="s">
        <v>2004</v>
      </c>
      <c r="AA1621" s="44" t="s">
        <v>2010</v>
      </c>
    </row>
    <row r="1622" spans="1:27" hidden="1" x14ac:dyDescent="0.25">
      <c r="A1622" s="26">
        <v>4</v>
      </c>
      <c r="B1622" s="19" t="s">
        <v>2012</v>
      </c>
      <c r="C1622" s="44" t="s">
        <v>154</v>
      </c>
      <c r="D1622" s="19" t="s">
        <v>2007</v>
      </c>
      <c r="E1622" s="19">
        <v>16</v>
      </c>
      <c r="F1622" s="19">
        <v>100</v>
      </c>
      <c r="G1622" s="19">
        <v>240</v>
      </c>
      <c r="H1622" s="19">
        <v>2</v>
      </c>
      <c r="I1622" s="79">
        <v>1.88</v>
      </c>
      <c r="J1622" s="79">
        <v>3.77</v>
      </c>
      <c r="K1622" s="19" t="s">
        <v>2008</v>
      </c>
      <c r="L1622" s="19" t="s">
        <v>2009</v>
      </c>
      <c r="Q1622" s="20">
        <v>6</v>
      </c>
      <c r="R1622" s="65" t="s">
        <v>2003</v>
      </c>
      <c r="V1622" s="19" t="s">
        <v>119</v>
      </c>
      <c r="W1622" s="19" t="s">
        <v>129</v>
      </c>
      <c r="Z1622" s="44" t="s">
        <v>2004</v>
      </c>
      <c r="AA1622" s="44" t="s">
        <v>2010</v>
      </c>
    </row>
    <row r="1623" spans="1:27" hidden="1" x14ac:dyDescent="0.25">
      <c r="A1623" s="26">
        <v>5</v>
      </c>
      <c r="B1623" s="19" t="s">
        <v>2013</v>
      </c>
      <c r="C1623" s="44" t="s">
        <v>154</v>
      </c>
      <c r="D1623" s="19" t="s">
        <v>2007</v>
      </c>
      <c r="E1623" s="19">
        <v>16</v>
      </c>
      <c r="F1623" s="19">
        <v>100</v>
      </c>
      <c r="G1623" s="19">
        <v>240</v>
      </c>
      <c r="H1623" s="19">
        <v>1</v>
      </c>
      <c r="I1623" s="79">
        <v>1.88</v>
      </c>
      <c r="J1623" s="79">
        <v>1.88</v>
      </c>
      <c r="K1623" s="19" t="s">
        <v>2008</v>
      </c>
      <c r="L1623" s="19" t="s">
        <v>2009</v>
      </c>
      <c r="Q1623" s="20">
        <v>6</v>
      </c>
      <c r="R1623" s="65" t="s">
        <v>2003</v>
      </c>
      <c r="V1623" s="19" t="s">
        <v>119</v>
      </c>
      <c r="W1623" s="19" t="s">
        <v>129</v>
      </c>
      <c r="Z1623" s="44" t="s">
        <v>2004</v>
      </c>
      <c r="AA1623" s="44" t="s">
        <v>2010</v>
      </c>
    </row>
    <row r="1624" spans="1:27" hidden="1" x14ac:dyDescent="0.25">
      <c r="A1624" s="26">
        <v>6</v>
      </c>
      <c r="B1624" s="19" t="s">
        <v>2014</v>
      </c>
      <c r="C1624" s="44" t="s">
        <v>154</v>
      </c>
      <c r="D1624" s="19" t="s">
        <v>2007</v>
      </c>
      <c r="E1624" s="19">
        <v>16</v>
      </c>
      <c r="F1624" s="19">
        <v>100</v>
      </c>
      <c r="G1624" s="19">
        <v>240</v>
      </c>
      <c r="H1624" s="19">
        <v>1</v>
      </c>
      <c r="I1624" s="79">
        <v>1.88</v>
      </c>
      <c r="J1624" s="79">
        <v>1.88</v>
      </c>
      <c r="K1624" s="19" t="s">
        <v>2008</v>
      </c>
      <c r="L1624" s="19" t="s">
        <v>2009</v>
      </c>
      <c r="Q1624" s="20">
        <v>6</v>
      </c>
      <c r="R1624" s="65" t="s">
        <v>2003</v>
      </c>
      <c r="V1624" s="19" t="s">
        <v>119</v>
      </c>
      <c r="W1624" s="19" t="s">
        <v>129</v>
      </c>
      <c r="Z1624" s="44" t="s">
        <v>2004</v>
      </c>
      <c r="AA1624" s="44" t="s">
        <v>2010</v>
      </c>
    </row>
    <row r="1625" spans="1:27" hidden="1" x14ac:dyDescent="0.25">
      <c r="A1625" s="26">
        <v>7</v>
      </c>
      <c r="B1625" s="19" t="s">
        <v>2015</v>
      </c>
      <c r="C1625" s="44" t="s">
        <v>154</v>
      </c>
      <c r="D1625" s="19" t="s">
        <v>2007</v>
      </c>
      <c r="E1625" s="19">
        <v>16</v>
      </c>
      <c r="F1625" s="19">
        <v>100</v>
      </c>
      <c r="G1625" s="19">
        <v>240</v>
      </c>
      <c r="H1625" s="19">
        <v>4</v>
      </c>
      <c r="I1625" s="79">
        <v>1.88</v>
      </c>
      <c r="J1625" s="79">
        <v>7.54</v>
      </c>
      <c r="K1625" s="19" t="s">
        <v>2008</v>
      </c>
      <c r="L1625" s="19" t="s">
        <v>2009</v>
      </c>
      <c r="Q1625" s="20">
        <v>6</v>
      </c>
      <c r="R1625" s="65" t="s">
        <v>2003</v>
      </c>
      <c r="V1625" s="19" t="s">
        <v>119</v>
      </c>
      <c r="W1625" s="19" t="s">
        <v>129</v>
      </c>
      <c r="Z1625" s="44" t="s">
        <v>2004</v>
      </c>
      <c r="AA1625" s="44" t="s">
        <v>2010</v>
      </c>
    </row>
    <row r="1626" spans="1:27" hidden="1" x14ac:dyDescent="0.25">
      <c r="A1626" s="26">
        <v>8</v>
      </c>
      <c r="B1626" s="19" t="s">
        <v>2016</v>
      </c>
      <c r="C1626" s="44" t="s">
        <v>154</v>
      </c>
      <c r="D1626" s="19" t="s">
        <v>2007</v>
      </c>
      <c r="E1626" s="19">
        <v>16</v>
      </c>
      <c r="F1626" s="19">
        <v>100</v>
      </c>
      <c r="G1626" s="19">
        <v>240</v>
      </c>
      <c r="H1626" s="19">
        <v>3</v>
      </c>
      <c r="I1626" s="79">
        <v>1.88</v>
      </c>
      <c r="J1626" s="79">
        <v>5.65</v>
      </c>
      <c r="K1626" s="19" t="s">
        <v>2008</v>
      </c>
      <c r="L1626" s="19" t="s">
        <v>2009</v>
      </c>
      <c r="Q1626" s="20">
        <v>6</v>
      </c>
      <c r="R1626" s="65" t="s">
        <v>2003</v>
      </c>
      <c r="V1626" s="19" t="s">
        <v>119</v>
      </c>
      <c r="W1626" s="19" t="s">
        <v>129</v>
      </c>
      <c r="Z1626" s="44" t="s">
        <v>2004</v>
      </c>
      <c r="AA1626" s="44" t="s">
        <v>2010</v>
      </c>
    </row>
    <row r="1627" spans="1:27" hidden="1" x14ac:dyDescent="0.25">
      <c r="A1627" s="26">
        <v>9</v>
      </c>
      <c r="B1627" s="19" t="s">
        <v>2017</v>
      </c>
      <c r="C1627" s="44" t="s">
        <v>154</v>
      </c>
      <c r="D1627" s="19" t="s">
        <v>2007</v>
      </c>
      <c r="E1627" s="19">
        <v>16</v>
      </c>
      <c r="F1627" s="19">
        <v>100</v>
      </c>
      <c r="G1627" s="19">
        <v>240</v>
      </c>
      <c r="H1627" s="19">
        <v>1</v>
      </c>
      <c r="I1627" s="79">
        <v>1.88</v>
      </c>
      <c r="J1627" s="79">
        <v>1.88</v>
      </c>
      <c r="K1627" s="19" t="s">
        <v>2008</v>
      </c>
      <c r="L1627" s="19" t="s">
        <v>2009</v>
      </c>
      <c r="Q1627" s="20">
        <v>6</v>
      </c>
      <c r="R1627" s="65" t="s">
        <v>2003</v>
      </c>
      <c r="V1627" s="19" t="s">
        <v>119</v>
      </c>
      <c r="W1627" s="19" t="s">
        <v>129</v>
      </c>
      <c r="Z1627" s="44" t="s">
        <v>2004</v>
      </c>
      <c r="AA1627" s="44" t="s">
        <v>2010</v>
      </c>
    </row>
    <row r="1628" spans="1:27" hidden="1" x14ac:dyDescent="0.25">
      <c r="A1628" s="26">
        <v>10</v>
      </c>
      <c r="B1628" s="19" t="s">
        <v>2018</v>
      </c>
      <c r="C1628" s="44" t="s">
        <v>154</v>
      </c>
      <c r="D1628" s="19" t="s">
        <v>2007</v>
      </c>
      <c r="E1628" s="19">
        <v>16</v>
      </c>
      <c r="F1628" s="19">
        <v>100</v>
      </c>
      <c r="G1628" s="19">
        <v>240</v>
      </c>
      <c r="H1628" s="19">
        <v>2</v>
      </c>
      <c r="I1628" s="79">
        <v>1.88</v>
      </c>
      <c r="J1628" s="79">
        <v>3.77</v>
      </c>
      <c r="K1628" s="19" t="s">
        <v>2008</v>
      </c>
      <c r="L1628" s="19" t="s">
        <v>2009</v>
      </c>
      <c r="Q1628" s="20">
        <v>6</v>
      </c>
      <c r="R1628" s="65" t="s">
        <v>2003</v>
      </c>
      <c r="V1628" s="19" t="s">
        <v>119</v>
      </c>
      <c r="W1628" s="19" t="s">
        <v>129</v>
      </c>
      <c r="Z1628" s="44" t="s">
        <v>2004</v>
      </c>
      <c r="AA1628" s="44" t="s">
        <v>2010</v>
      </c>
    </row>
    <row r="1629" spans="1:27" hidden="1" x14ac:dyDescent="0.25">
      <c r="A1629" s="26">
        <v>11</v>
      </c>
      <c r="B1629" s="19" t="s">
        <v>2019</v>
      </c>
      <c r="C1629" s="44" t="s">
        <v>154</v>
      </c>
      <c r="D1629" s="19" t="s">
        <v>2007</v>
      </c>
      <c r="E1629" s="19">
        <v>16</v>
      </c>
      <c r="F1629" s="19">
        <v>100</v>
      </c>
      <c r="G1629" s="19">
        <v>240</v>
      </c>
      <c r="H1629" s="19">
        <v>1</v>
      </c>
      <c r="I1629" s="79">
        <v>1.88</v>
      </c>
      <c r="J1629" s="79">
        <v>1.88</v>
      </c>
      <c r="K1629" s="19" t="s">
        <v>2008</v>
      </c>
      <c r="L1629" s="19" t="s">
        <v>2009</v>
      </c>
      <c r="Q1629" s="20">
        <v>6</v>
      </c>
      <c r="R1629" s="65" t="s">
        <v>2003</v>
      </c>
      <c r="V1629" s="19" t="s">
        <v>119</v>
      </c>
      <c r="W1629" s="19" t="s">
        <v>129</v>
      </c>
      <c r="Z1629" s="44" t="s">
        <v>2004</v>
      </c>
      <c r="AA1629" s="44" t="s">
        <v>2010</v>
      </c>
    </row>
    <row r="1630" spans="1:27" hidden="1" x14ac:dyDescent="0.25">
      <c r="A1630" s="26">
        <v>12</v>
      </c>
      <c r="B1630" s="19" t="s">
        <v>2020</v>
      </c>
      <c r="C1630" s="44" t="s">
        <v>154</v>
      </c>
      <c r="D1630" s="19" t="s">
        <v>2007</v>
      </c>
      <c r="E1630" s="19">
        <v>16</v>
      </c>
      <c r="F1630" s="19">
        <v>100</v>
      </c>
      <c r="G1630" s="19">
        <v>240</v>
      </c>
      <c r="H1630" s="19">
        <v>1</v>
      </c>
      <c r="I1630" s="79">
        <v>1.88</v>
      </c>
      <c r="J1630" s="79">
        <v>1.88</v>
      </c>
      <c r="K1630" s="19" t="s">
        <v>2008</v>
      </c>
      <c r="L1630" s="19" t="s">
        <v>2009</v>
      </c>
      <c r="Q1630" s="20">
        <v>6</v>
      </c>
      <c r="R1630" s="65" t="s">
        <v>2003</v>
      </c>
      <c r="V1630" s="19" t="s">
        <v>119</v>
      </c>
      <c r="W1630" s="19" t="s">
        <v>129</v>
      </c>
      <c r="Z1630" s="44" t="s">
        <v>2004</v>
      </c>
      <c r="AA1630" s="44" t="s">
        <v>2010</v>
      </c>
    </row>
    <row r="1631" spans="1:27" hidden="1" x14ac:dyDescent="0.25">
      <c r="A1631" s="26">
        <v>13</v>
      </c>
      <c r="B1631" s="19" t="s">
        <v>2021</v>
      </c>
      <c r="C1631" s="44" t="s">
        <v>154</v>
      </c>
      <c r="D1631" s="19" t="s">
        <v>2022</v>
      </c>
      <c r="E1631" s="19">
        <v>16</v>
      </c>
      <c r="F1631" s="19">
        <v>200</v>
      </c>
      <c r="G1631" s="19">
        <v>240</v>
      </c>
      <c r="H1631" s="19">
        <v>4</v>
      </c>
      <c r="I1631" s="79">
        <v>3.89</v>
      </c>
      <c r="J1631" s="79">
        <v>15.57</v>
      </c>
      <c r="K1631" s="19" t="s">
        <v>2008</v>
      </c>
      <c r="L1631" s="19" t="s">
        <v>2009</v>
      </c>
      <c r="Q1631" s="20">
        <v>6</v>
      </c>
      <c r="R1631" s="65" t="s">
        <v>2003</v>
      </c>
      <c r="V1631" s="19" t="s">
        <v>119</v>
      </c>
      <c r="W1631" s="19" t="s">
        <v>129</v>
      </c>
      <c r="Z1631" s="44" t="s">
        <v>2004</v>
      </c>
      <c r="AA1631" s="44" t="s">
        <v>2010</v>
      </c>
    </row>
    <row r="1632" spans="1:27" hidden="1" x14ac:dyDescent="0.25">
      <c r="A1632" s="26">
        <v>14</v>
      </c>
      <c r="B1632" s="19" t="s">
        <v>2023</v>
      </c>
      <c r="C1632" s="44" t="s">
        <v>154</v>
      </c>
      <c r="D1632" s="19" t="s">
        <v>2022</v>
      </c>
      <c r="E1632" s="19">
        <v>16</v>
      </c>
      <c r="F1632" s="19">
        <v>200</v>
      </c>
      <c r="G1632" s="19">
        <v>240</v>
      </c>
      <c r="H1632" s="19">
        <v>3</v>
      </c>
      <c r="I1632" s="79">
        <v>3.89</v>
      </c>
      <c r="J1632" s="79">
        <v>11.68</v>
      </c>
      <c r="K1632" s="19" t="s">
        <v>2008</v>
      </c>
      <c r="L1632" s="19" t="s">
        <v>2009</v>
      </c>
      <c r="Q1632" s="20">
        <v>6</v>
      </c>
      <c r="R1632" s="65" t="s">
        <v>2003</v>
      </c>
      <c r="V1632" s="19" t="s">
        <v>119</v>
      </c>
      <c r="W1632" s="19" t="s">
        <v>129</v>
      </c>
      <c r="Z1632" s="44" t="s">
        <v>2004</v>
      </c>
      <c r="AA1632" s="44" t="s">
        <v>2010</v>
      </c>
    </row>
    <row r="1633" spans="1:27" hidden="1" x14ac:dyDescent="0.25">
      <c r="A1633" s="26">
        <v>15</v>
      </c>
      <c r="B1633" s="19" t="s">
        <v>2012</v>
      </c>
      <c r="C1633" s="44" t="s">
        <v>154</v>
      </c>
      <c r="D1633" s="19" t="s">
        <v>2007</v>
      </c>
      <c r="E1633" s="19">
        <v>16</v>
      </c>
      <c r="F1633" s="19">
        <v>100</v>
      </c>
      <c r="G1633" s="19">
        <v>240</v>
      </c>
      <c r="H1633" s="19">
        <v>1</v>
      </c>
      <c r="I1633" s="79">
        <v>1.88</v>
      </c>
      <c r="J1633" s="79">
        <v>1.88</v>
      </c>
      <c r="K1633" s="19" t="s">
        <v>2024</v>
      </c>
      <c r="L1633" s="19" t="s">
        <v>2025</v>
      </c>
      <c r="Q1633" s="20">
        <v>6</v>
      </c>
      <c r="R1633" s="65" t="s">
        <v>2003</v>
      </c>
      <c r="V1633" s="19" t="s">
        <v>119</v>
      </c>
      <c r="W1633" s="19" t="s">
        <v>129</v>
      </c>
      <c r="Z1633" s="44" t="s">
        <v>2004</v>
      </c>
      <c r="AA1633" s="44" t="s">
        <v>2026</v>
      </c>
    </row>
    <row r="1634" spans="1:27" hidden="1" x14ac:dyDescent="0.25">
      <c r="A1634" s="26">
        <v>16</v>
      </c>
      <c r="B1634" s="19" t="s">
        <v>2027</v>
      </c>
      <c r="C1634" s="44" t="s">
        <v>154</v>
      </c>
      <c r="D1634" s="19" t="s">
        <v>2007</v>
      </c>
      <c r="E1634" s="19">
        <v>16</v>
      </c>
      <c r="F1634" s="19">
        <v>100</v>
      </c>
      <c r="G1634" s="19">
        <v>240</v>
      </c>
      <c r="H1634" s="19">
        <v>1</v>
      </c>
      <c r="I1634" s="79">
        <v>1.88</v>
      </c>
      <c r="J1634" s="79">
        <v>1.88</v>
      </c>
      <c r="K1634" s="19" t="s">
        <v>2024</v>
      </c>
      <c r="L1634" s="19" t="s">
        <v>2025</v>
      </c>
      <c r="Q1634" s="20">
        <v>6</v>
      </c>
      <c r="R1634" s="65" t="s">
        <v>2003</v>
      </c>
      <c r="V1634" s="19" t="s">
        <v>119</v>
      </c>
      <c r="W1634" s="19" t="s">
        <v>129</v>
      </c>
      <c r="Z1634" s="44" t="s">
        <v>2004</v>
      </c>
      <c r="AA1634" s="44" t="s">
        <v>2026</v>
      </c>
    </row>
    <row r="1635" spans="1:27" hidden="1" x14ac:dyDescent="0.25">
      <c r="A1635" s="26">
        <v>17</v>
      </c>
      <c r="B1635" s="19" t="s">
        <v>2014</v>
      </c>
      <c r="C1635" s="44" t="s">
        <v>154</v>
      </c>
      <c r="D1635" s="19" t="s">
        <v>2007</v>
      </c>
      <c r="E1635" s="19">
        <v>16</v>
      </c>
      <c r="F1635" s="19">
        <v>100</v>
      </c>
      <c r="G1635" s="19">
        <v>240</v>
      </c>
      <c r="H1635" s="19">
        <v>1</v>
      </c>
      <c r="I1635" s="79">
        <v>1.88</v>
      </c>
      <c r="J1635" s="79">
        <v>1.88</v>
      </c>
      <c r="K1635" s="19" t="s">
        <v>2024</v>
      </c>
      <c r="L1635" s="19" t="s">
        <v>2025</v>
      </c>
      <c r="Q1635" s="20">
        <v>6</v>
      </c>
      <c r="R1635" s="65" t="s">
        <v>2003</v>
      </c>
      <c r="V1635" s="19" t="s">
        <v>119</v>
      </c>
      <c r="W1635" s="19" t="s">
        <v>129</v>
      </c>
      <c r="Z1635" s="44" t="s">
        <v>2004</v>
      </c>
      <c r="AA1635" s="44" t="s">
        <v>2026</v>
      </c>
    </row>
    <row r="1636" spans="1:27" hidden="1" x14ac:dyDescent="0.25">
      <c r="A1636" s="26">
        <v>18</v>
      </c>
      <c r="B1636" s="19" t="s">
        <v>2028</v>
      </c>
      <c r="C1636" s="44" t="s">
        <v>154</v>
      </c>
      <c r="D1636" s="19" t="s">
        <v>2007</v>
      </c>
      <c r="E1636" s="19">
        <v>16</v>
      </c>
      <c r="F1636" s="19">
        <v>100</v>
      </c>
      <c r="G1636" s="19">
        <v>240</v>
      </c>
      <c r="H1636" s="19">
        <v>3</v>
      </c>
      <c r="I1636" s="79">
        <v>1.88</v>
      </c>
      <c r="J1636" s="79">
        <v>5.65</v>
      </c>
      <c r="K1636" s="19" t="s">
        <v>2024</v>
      </c>
      <c r="L1636" s="19" t="s">
        <v>2025</v>
      </c>
      <c r="Q1636" s="20">
        <v>6</v>
      </c>
      <c r="R1636" s="65" t="s">
        <v>2003</v>
      </c>
      <c r="V1636" s="19" t="s">
        <v>119</v>
      </c>
      <c r="W1636" s="19" t="s">
        <v>129</v>
      </c>
      <c r="Z1636" s="44" t="s">
        <v>2004</v>
      </c>
      <c r="AA1636" s="44" t="s">
        <v>2026</v>
      </c>
    </row>
    <row r="1637" spans="1:27" hidden="1" x14ac:dyDescent="0.25">
      <c r="A1637" s="26">
        <v>19</v>
      </c>
      <c r="B1637" s="19" t="s">
        <v>2015</v>
      </c>
      <c r="C1637" s="44" t="s">
        <v>154</v>
      </c>
      <c r="D1637" s="19" t="s">
        <v>2007</v>
      </c>
      <c r="E1637" s="19">
        <v>16</v>
      </c>
      <c r="F1637" s="19">
        <v>100</v>
      </c>
      <c r="G1637" s="19">
        <v>240</v>
      </c>
      <c r="H1637" s="19">
        <v>2</v>
      </c>
      <c r="I1637" s="79">
        <v>1.88</v>
      </c>
      <c r="J1637" s="79">
        <v>3.77</v>
      </c>
      <c r="K1637" s="19" t="s">
        <v>2024</v>
      </c>
      <c r="L1637" s="19" t="s">
        <v>2025</v>
      </c>
      <c r="Q1637" s="20">
        <v>6</v>
      </c>
      <c r="R1637" s="65" t="s">
        <v>2003</v>
      </c>
      <c r="V1637" s="19" t="s">
        <v>119</v>
      </c>
      <c r="W1637" s="19" t="s">
        <v>129</v>
      </c>
      <c r="Z1637" s="44" t="s">
        <v>2004</v>
      </c>
      <c r="AA1637" s="44" t="s">
        <v>2026</v>
      </c>
    </row>
    <row r="1638" spans="1:27" hidden="1" x14ac:dyDescent="0.25">
      <c r="A1638" s="26">
        <v>20</v>
      </c>
      <c r="B1638" s="19" t="s">
        <v>2029</v>
      </c>
      <c r="C1638" s="44" t="s">
        <v>154</v>
      </c>
      <c r="D1638" s="19" t="s">
        <v>2007</v>
      </c>
      <c r="E1638" s="19">
        <v>16</v>
      </c>
      <c r="F1638" s="19">
        <v>100</v>
      </c>
      <c r="G1638" s="19">
        <v>240</v>
      </c>
      <c r="H1638" s="19">
        <v>1</v>
      </c>
      <c r="I1638" s="79">
        <v>1.88</v>
      </c>
      <c r="J1638" s="79">
        <v>1.88</v>
      </c>
      <c r="K1638" s="19" t="s">
        <v>2024</v>
      </c>
      <c r="L1638" s="19" t="s">
        <v>2025</v>
      </c>
      <c r="Q1638" s="20">
        <v>6</v>
      </c>
      <c r="R1638" s="65" t="s">
        <v>2003</v>
      </c>
      <c r="V1638" s="19" t="s">
        <v>119</v>
      </c>
      <c r="W1638" s="19" t="s">
        <v>129</v>
      </c>
      <c r="Z1638" s="44" t="s">
        <v>2004</v>
      </c>
      <c r="AA1638" s="44" t="s">
        <v>2026</v>
      </c>
    </row>
    <row r="1639" spans="1:27" hidden="1" x14ac:dyDescent="0.25">
      <c r="A1639" s="26">
        <v>21</v>
      </c>
      <c r="B1639" s="19" t="s">
        <v>2017</v>
      </c>
      <c r="C1639" s="44" t="s">
        <v>154</v>
      </c>
      <c r="D1639" s="19" t="s">
        <v>2007</v>
      </c>
      <c r="E1639" s="19">
        <v>16</v>
      </c>
      <c r="F1639" s="19">
        <v>100</v>
      </c>
      <c r="G1639" s="19">
        <v>240</v>
      </c>
      <c r="H1639" s="19">
        <v>1</v>
      </c>
      <c r="I1639" s="79">
        <v>1.88</v>
      </c>
      <c r="J1639" s="79">
        <v>1.88</v>
      </c>
      <c r="K1639" s="19" t="s">
        <v>2024</v>
      </c>
      <c r="L1639" s="19" t="s">
        <v>2025</v>
      </c>
      <c r="Q1639" s="20">
        <v>6</v>
      </c>
      <c r="R1639" s="65" t="s">
        <v>2003</v>
      </c>
      <c r="V1639" s="19" t="s">
        <v>119</v>
      </c>
      <c r="W1639" s="19" t="s">
        <v>129</v>
      </c>
      <c r="Z1639" s="44" t="s">
        <v>2004</v>
      </c>
      <c r="AA1639" s="44" t="s">
        <v>2026</v>
      </c>
    </row>
    <row r="1640" spans="1:27" hidden="1" x14ac:dyDescent="0.25">
      <c r="A1640" s="26">
        <v>22</v>
      </c>
      <c r="B1640" s="19" t="s">
        <v>2030</v>
      </c>
      <c r="C1640" s="44" t="s">
        <v>154</v>
      </c>
      <c r="D1640" s="19" t="s">
        <v>2007</v>
      </c>
      <c r="E1640" s="19">
        <v>16</v>
      </c>
      <c r="F1640" s="19">
        <v>100</v>
      </c>
      <c r="G1640" s="19">
        <v>240</v>
      </c>
      <c r="H1640" s="19">
        <v>1</v>
      </c>
      <c r="I1640" s="79">
        <v>1.88</v>
      </c>
      <c r="J1640" s="79">
        <v>1.88</v>
      </c>
      <c r="K1640" s="19" t="s">
        <v>2024</v>
      </c>
      <c r="L1640" s="19" t="s">
        <v>2025</v>
      </c>
      <c r="Q1640" s="20">
        <v>6</v>
      </c>
      <c r="R1640" s="65" t="s">
        <v>2003</v>
      </c>
      <c r="V1640" s="19" t="s">
        <v>119</v>
      </c>
      <c r="W1640" s="19" t="s">
        <v>129</v>
      </c>
      <c r="Z1640" s="44" t="s">
        <v>2004</v>
      </c>
      <c r="AA1640" s="44" t="s">
        <v>2026</v>
      </c>
    </row>
    <row r="1641" spans="1:27" hidden="1" x14ac:dyDescent="0.25">
      <c r="A1641" s="26">
        <v>23</v>
      </c>
      <c r="B1641" s="19" t="s">
        <v>2020</v>
      </c>
      <c r="C1641" s="44" t="s">
        <v>154</v>
      </c>
      <c r="D1641" s="19" t="s">
        <v>2007</v>
      </c>
      <c r="E1641" s="19">
        <v>16</v>
      </c>
      <c r="F1641" s="19">
        <v>100</v>
      </c>
      <c r="G1641" s="19">
        <v>240</v>
      </c>
      <c r="H1641" s="19">
        <v>1</v>
      </c>
      <c r="I1641" s="79">
        <v>1.88</v>
      </c>
      <c r="J1641" s="79">
        <v>1.88</v>
      </c>
      <c r="K1641" s="19" t="s">
        <v>2024</v>
      </c>
      <c r="L1641" s="19" t="s">
        <v>2025</v>
      </c>
      <c r="Q1641" s="20">
        <v>6</v>
      </c>
      <c r="R1641" s="65" t="s">
        <v>2003</v>
      </c>
      <c r="V1641" s="19" t="s">
        <v>119</v>
      </c>
      <c r="W1641" s="19" t="s">
        <v>129</v>
      </c>
      <c r="Z1641" s="44" t="s">
        <v>2004</v>
      </c>
      <c r="AA1641" s="44" t="s">
        <v>2026</v>
      </c>
    </row>
    <row r="1642" spans="1:27" hidden="1" x14ac:dyDescent="0.25">
      <c r="A1642" s="26">
        <v>24</v>
      </c>
      <c r="B1642" s="19" t="s">
        <v>2031</v>
      </c>
      <c r="C1642" s="44" t="s">
        <v>154</v>
      </c>
      <c r="D1642" s="19" t="s">
        <v>2022</v>
      </c>
      <c r="E1642" s="19">
        <v>16</v>
      </c>
      <c r="F1642" s="19">
        <v>200</v>
      </c>
      <c r="G1642" s="19">
        <v>240</v>
      </c>
      <c r="H1642" s="19">
        <v>2</v>
      </c>
      <c r="I1642" s="79">
        <v>3.9</v>
      </c>
      <c r="J1642" s="79">
        <v>7.79</v>
      </c>
      <c r="K1642" s="19" t="s">
        <v>2024</v>
      </c>
      <c r="L1642" s="19" t="s">
        <v>2025</v>
      </c>
      <c r="Q1642" s="20">
        <v>6</v>
      </c>
      <c r="R1642" s="65" t="s">
        <v>2003</v>
      </c>
      <c r="V1642" s="19" t="s">
        <v>119</v>
      </c>
      <c r="W1642" s="19" t="s">
        <v>129</v>
      </c>
      <c r="Z1642" s="44" t="s">
        <v>2004</v>
      </c>
      <c r="AA1642" s="44" t="s">
        <v>2026</v>
      </c>
    </row>
    <row r="1643" spans="1:27" hidden="1" x14ac:dyDescent="0.25">
      <c r="A1643" s="26">
        <v>25</v>
      </c>
      <c r="B1643" s="19" t="s">
        <v>2032</v>
      </c>
      <c r="C1643" s="44" t="s">
        <v>154</v>
      </c>
      <c r="D1643" s="19" t="s">
        <v>2022</v>
      </c>
      <c r="E1643" s="19">
        <v>16</v>
      </c>
      <c r="F1643" s="19">
        <v>200</v>
      </c>
      <c r="G1643" s="19">
        <v>240</v>
      </c>
      <c r="H1643" s="19">
        <v>4</v>
      </c>
      <c r="I1643" s="79">
        <v>3.89</v>
      </c>
      <c r="J1643" s="79">
        <v>15.57</v>
      </c>
      <c r="K1643" s="19" t="s">
        <v>2024</v>
      </c>
      <c r="L1643" s="19" t="s">
        <v>2025</v>
      </c>
      <c r="Q1643" s="20">
        <v>6</v>
      </c>
      <c r="R1643" s="65" t="s">
        <v>2003</v>
      </c>
      <c r="V1643" s="19" t="s">
        <v>119</v>
      </c>
      <c r="W1643" s="19" t="s">
        <v>129</v>
      </c>
      <c r="Z1643" s="44" t="s">
        <v>2004</v>
      </c>
      <c r="AA1643" s="44" t="s">
        <v>2026</v>
      </c>
    </row>
    <row r="1644" spans="1:27" hidden="1" x14ac:dyDescent="0.25">
      <c r="A1644" s="26">
        <v>26</v>
      </c>
      <c r="B1644" s="19" t="s">
        <v>2033</v>
      </c>
      <c r="C1644" s="44" t="s">
        <v>154</v>
      </c>
      <c r="D1644" s="19" t="s">
        <v>2007</v>
      </c>
      <c r="E1644" s="19">
        <v>16</v>
      </c>
      <c r="F1644" s="19">
        <v>100</v>
      </c>
      <c r="G1644" s="19">
        <v>240</v>
      </c>
      <c r="H1644" s="19">
        <v>1</v>
      </c>
      <c r="I1644" s="79">
        <v>1.88</v>
      </c>
      <c r="J1644" s="79">
        <v>1.88</v>
      </c>
      <c r="K1644" s="19" t="s">
        <v>2024</v>
      </c>
      <c r="L1644" s="19" t="s">
        <v>2025</v>
      </c>
      <c r="Q1644" s="20">
        <v>6</v>
      </c>
      <c r="R1644" s="65" t="s">
        <v>2003</v>
      </c>
      <c r="V1644" s="19" t="s">
        <v>119</v>
      </c>
      <c r="W1644" s="19" t="s">
        <v>129</v>
      </c>
      <c r="Z1644" s="44" t="s">
        <v>2004</v>
      </c>
      <c r="AA1644" s="44" t="s">
        <v>2026</v>
      </c>
    </row>
    <row r="1645" spans="1:27" hidden="1" x14ac:dyDescent="0.25">
      <c r="A1645" s="26">
        <v>27</v>
      </c>
      <c r="B1645" s="19" t="s">
        <v>2011</v>
      </c>
      <c r="C1645" s="44" t="s">
        <v>154</v>
      </c>
      <c r="D1645" s="19" t="s">
        <v>2007</v>
      </c>
      <c r="E1645" s="19">
        <v>16</v>
      </c>
      <c r="F1645" s="19">
        <v>100</v>
      </c>
      <c r="G1645" s="19">
        <v>240</v>
      </c>
      <c r="H1645" s="19">
        <v>2</v>
      </c>
      <c r="I1645" s="79">
        <v>1.88</v>
      </c>
      <c r="J1645" s="79">
        <v>3.77</v>
      </c>
      <c r="K1645" s="19" t="s">
        <v>2034</v>
      </c>
      <c r="L1645" s="19" t="s">
        <v>2035</v>
      </c>
      <c r="Q1645" s="20">
        <v>6</v>
      </c>
      <c r="R1645" s="65" t="s">
        <v>2003</v>
      </c>
      <c r="V1645" s="19" t="s">
        <v>119</v>
      </c>
      <c r="W1645" s="19" t="s">
        <v>129</v>
      </c>
      <c r="Z1645" s="44" t="s">
        <v>2004</v>
      </c>
      <c r="AA1645" s="44" t="s">
        <v>2036</v>
      </c>
    </row>
    <row r="1646" spans="1:27" hidden="1" x14ac:dyDescent="0.25">
      <c r="A1646" s="26">
        <v>28</v>
      </c>
      <c r="B1646" s="19" t="s">
        <v>2012</v>
      </c>
      <c r="C1646" s="44" t="s">
        <v>154</v>
      </c>
      <c r="D1646" s="19" t="s">
        <v>2007</v>
      </c>
      <c r="E1646" s="19">
        <v>16</v>
      </c>
      <c r="F1646" s="19">
        <v>100</v>
      </c>
      <c r="G1646" s="19">
        <v>240</v>
      </c>
      <c r="H1646" s="19">
        <v>1</v>
      </c>
      <c r="I1646" s="79">
        <v>1.88</v>
      </c>
      <c r="J1646" s="79">
        <v>1.88</v>
      </c>
      <c r="K1646" s="19" t="s">
        <v>2034</v>
      </c>
      <c r="L1646" s="19" t="s">
        <v>2035</v>
      </c>
      <c r="Q1646" s="20">
        <v>6</v>
      </c>
      <c r="R1646" s="65" t="s">
        <v>2003</v>
      </c>
      <c r="V1646" s="19" t="s">
        <v>119</v>
      </c>
      <c r="W1646" s="19" t="s">
        <v>129</v>
      </c>
      <c r="Z1646" s="44" t="s">
        <v>2004</v>
      </c>
      <c r="AA1646" s="44" t="s">
        <v>2036</v>
      </c>
    </row>
    <row r="1647" spans="1:27" hidden="1" x14ac:dyDescent="0.25">
      <c r="A1647" s="26">
        <v>29</v>
      </c>
      <c r="B1647" s="19" t="s">
        <v>2013</v>
      </c>
      <c r="C1647" s="44" t="s">
        <v>154</v>
      </c>
      <c r="D1647" s="19" t="s">
        <v>2007</v>
      </c>
      <c r="E1647" s="19">
        <v>16</v>
      </c>
      <c r="F1647" s="19">
        <v>100</v>
      </c>
      <c r="G1647" s="19">
        <v>240</v>
      </c>
      <c r="H1647" s="19">
        <v>1</v>
      </c>
      <c r="I1647" s="79">
        <v>1.88</v>
      </c>
      <c r="J1647" s="79">
        <v>1.88</v>
      </c>
      <c r="K1647" s="19" t="s">
        <v>2034</v>
      </c>
      <c r="L1647" s="19" t="s">
        <v>2035</v>
      </c>
      <c r="Q1647" s="20">
        <v>6</v>
      </c>
      <c r="R1647" s="65" t="s">
        <v>2003</v>
      </c>
      <c r="V1647" s="19" t="s">
        <v>119</v>
      </c>
      <c r="W1647" s="19" t="s">
        <v>129</v>
      </c>
      <c r="Z1647" s="44" t="s">
        <v>2004</v>
      </c>
      <c r="AA1647" s="44" t="s">
        <v>2036</v>
      </c>
    </row>
    <row r="1648" spans="1:27" hidden="1" x14ac:dyDescent="0.25">
      <c r="A1648" s="26">
        <v>30</v>
      </c>
      <c r="B1648" s="19" t="s">
        <v>2027</v>
      </c>
      <c r="C1648" s="44" t="s">
        <v>154</v>
      </c>
      <c r="D1648" s="19" t="s">
        <v>2007</v>
      </c>
      <c r="E1648" s="19">
        <v>16</v>
      </c>
      <c r="F1648" s="19">
        <v>100</v>
      </c>
      <c r="G1648" s="19">
        <v>240</v>
      </c>
      <c r="H1648" s="19">
        <v>2</v>
      </c>
      <c r="I1648" s="79">
        <v>1.88</v>
      </c>
      <c r="J1648" s="79">
        <v>3.77</v>
      </c>
      <c r="K1648" s="19" t="s">
        <v>2034</v>
      </c>
      <c r="L1648" s="19" t="s">
        <v>2035</v>
      </c>
      <c r="Q1648" s="20">
        <v>6</v>
      </c>
      <c r="R1648" s="65" t="s">
        <v>2003</v>
      </c>
      <c r="V1648" s="19" t="s">
        <v>119</v>
      </c>
      <c r="W1648" s="19" t="s">
        <v>129</v>
      </c>
      <c r="Z1648" s="44" t="s">
        <v>2004</v>
      </c>
      <c r="AA1648" s="44" t="s">
        <v>2036</v>
      </c>
    </row>
    <row r="1649" spans="1:27" hidden="1" x14ac:dyDescent="0.25">
      <c r="A1649" s="26">
        <v>31</v>
      </c>
      <c r="B1649" s="19" t="s">
        <v>2014</v>
      </c>
      <c r="C1649" s="44" t="s">
        <v>154</v>
      </c>
      <c r="D1649" s="19" t="s">
        <v>2007</v>
      </c>
      <c r="E1649" s="19">
        <v>16</v>
      </c>
      <c r="F1649" s="19">
        <v>100</v>
      </c>
      <c r="G1649" s="19">
        <v>240</v>
      </c>
      <c r="H1649" s="19">
        <v>5</v>
      </c>
      <c r="I1649" s="79">
        <v>1.88</v>
      </c>
      <c r="J1649" s="79">
        <v>9.42</v>
      </c>
      <c r="K1649" s="19" t="s">
        <v>2034</v>
      </c>
      <c r="L1649" s="19" t="s">
        <v>2035</v>
      </c>
      <c r="Q1649" s="20">
        <v>6</v>
      </c>
      <c r="R1649" s="65" t="s">
        <v>2003</v>
      </c>
      <c r="V1649" s="19" t="s">
        <v>119</v>
      </c>
      <c r="W1649" s="19" t="s">
        <v>129</v>
      </c>
      <c r="Z1649" s="44" t="s">
        <v>2004</v>
      </c>
      <c r="AA1649" s="44" t="s">
        <v>2036</v>
      </c>
    </row>
    <row r="1650" spans="1:27" hidden="1" x14ac:dyDescent="0.25">
      <c r="A1650" s="26">
        <v>32</v>
      </c>
      <c r="B1650" s="19" t="s">
        <v>2028</v>
      </c>
      <c r="C1650" s="44" t="s">
        <v>154</v>
      </c>
      <c r="D1650" s="19" t="s">
        <v>2007</v>
      </c>
      <c r="E1650" s="19">
        <v>16</v>
      </c>
      <c r="F1650" s="19">
        <v>100</v>
      </c>
      <c r="G1650" s="19">
        <v>240</v>
      </c>
      <c r="H1650" s="19">
        <v>3</v>
      </c>
      <c r="I1650" s="79">
        <v>1.88</v>
      </c>
      <c r="J1650" s="79">
        <v>5.65</v>
      </c>
      <c r="K1650" s="19" t="s">
        <v>2034</v>
      </c>
      <c r="L1650" s="19" t="s">
        <v>2035</v>
      </c>
      <c r="Q1650" s="20">
        <v>6</v>
      </c>
      <c r="R1650" s="65" t="s">
        <v>2003</v>
      </c>
      <c r="V1650" s="19" t="s">
        <v>119</v>
      </c>
      <c r="W1650" s="19" t="s">
        <v>129</v>
      </c>
      <c r="Z1650" s="44" t="s">
        <v>2004</v>
      </c>
      <c r="AA1650" s="44" t="s">
        <v>2036</v>
      </c>
    </row>
    <row r="1651" spans="1:27" hidden="1" x14ac:dyDescent="0.25">
      <c r="A1651" s="26">
        <v>33</v>
      </c>
      <c r="B1651" s="19" t="s">
        <v>2037</v>
      </c>
      <c r="C1651" s="44" t="s">
        <v>154</v>
      </c>
      <c r="D1651" s="19" t="s">
        <v>2007</v>
      </c>
      <c r="E1651" s="19">
        <v>16</v>
      </c>
      <c r="F1651" s="19">
        <v>100</v>
      </c>
      <c r="G1651" s="19">
        <v>240</v>
      </c>
      <c r="H1651" s="19">
        <v>1</v>
      </c>
      <c r="I1651" s="79">
        <v>1.88</v>
      </c>
      <c r="J1651" s="79">
        <v>1.88</v>
      </c>
      <c r="K1651" s="19" t="s">
        <v>2034</v>
      </c>
      <c r="L1651" s="19" t="s">
        <v>2035</v>
      </c>
      <c r="Q1651" s="20">
        <v>6</v>
      </c>
      <c r="R1651" s="65" t="s">
        <v>2003</v>
      </c>
      <c r="V1651" s="19" t="s">
        <v>119</v>
      </c>
      <c r="W1651" s="19" t="s">
        <v>129</v>
      </c>
      <c r="Z1651" s="44" t="s">
        <v>2004</v>
      </c>
      <c r="AA1651" s="44" t="s">
        <v>2036</v>
      </c>
    </row>
    <row r="1652" spans="1:27" hidden="1" x14ac:dyDescent="0.25">
      <c r="A1652" s="26">
        <v>34</v>
      </c>
      <c r="B1652" s="19" t="s">
        <v>2015</v>
      </c>
      <c r="C1652" s="44" t="s">
        <v>154</v>
      </c>
      <c r="D1652" s="19" t="s">
        <v>2007</v>
      </c>
      <c r="E1652" s="19">
        <v>16</v>
      </c>
      <c r="F1652" s="19">
        <v>100</v>
      </c>
      <c r="G1652" s="19">
        <v>240</v>
      </c>
      <c r="H1652" s="19">
        <v>1</v>
      </c>
      <c r="I1652" s="79">
        <v>1.88</v>
      </c>
      <c r="J1652" s="79">
        <v>1.88</v>
      </c>
      <c r="K1652" s="19" t="s">
        <v>2034</v>
      </c>
      <c r="L1652" s="19" t="s">
        <v>2035</v>
      </c>
      <c r="Q1652" s="20">
        <v>6</v>
      </c>
      <c r="R1652" s="65" t="s">
        <v>2003</v>
      </c>
      <c r="V1652" s="19" t="s">
        <v>119</v>
      </c>
      <c r="W1652" s="19" t="s">
        <v>129</v>
      </c>
      <c r="Z1652" s="44" t="s">
        <v>2004</v>
      </c>
      <c r="AA1652" s="44" t="s">
        <v>2036</v>
      </c>
    </row>
    <row r="1653" spans="1:27" hidden="1" x14ac:dyDescent="0.25">
      <c r="A1653" s="26">
        <v>35</v>
      </c>
      <c r="B1653" s="19" t="s">
        <v>2038</v>
      </c>
      <c r="C1653" s="44" t="s">
        <v>154</v>
      </c>
      <c r="D1653" s="19" t="s">
        <v>2007</v>
      </c>
      <c r="E1653" s="19">
        <v>16</v>
      </c>
      <c r="F1653" s="19">
        <v>100</v>
      </c>
      <c r="G1653" s="19">
        <v>240</v>
      </c>
      <c r="H1653" s="19">
        <v>2</v>
      </c>
      <c r="I1653" s="79">
        <v>1.88</v>
      </c>
      <c r="J1653" s="79">
        <v>3.77</v>
      </c>
      <c r="K1653" s="19" t="s">
        <v>2034</v>
      </c>
      <c r="L1653" s="19" t="s">
        <v>2035</v>
      </c>
      <c r="Q1653" s="20">
        <v>6</v>
      </c>
      <c r="R1653" s="65" t="s">
        <v>2003</v>
      </c>
      <c r="V1653" s="19" t="s">
        <v>119</v>
      </c>
      <c r="W1653" s="19" t="s">
        <v>129</v>
      </c>
      <c r="Z1653" s="44" t="s">
        <v>2004</v>
      </c>
      <c r="AA1653" s="44" t="s">
        <v>2036</v>
      </c>
    </row>
    <row r="1654" spans="1:27" hidden="1" x14ac:dyDescent="0.25">
      <c r="A1654" s="26">
        <v>36</v>
      </c>
      <c r="B1654" s="19" t="s">
        <v>2029</v>
      </c>
      <c r="C1654" s="44" t="s">
        <v>154</v>
      </c>
      <c r="D1654" s="19" t="s">
        <v>2007</v>
      </c>
      <c r="E1654" s="19">
        <v>16</v>
      </c>
      <c r="F1654" s="19">
        <v>100</v>
      </c>
      <c r="G1654" s="19">
        <v>240</v>
      </c>
      <c r="H1654" s="19">
        <v>3</v>
      </c>
      <c r="I1654" s="79">
        <v>1.88</v>
      </c>
      <c r="J1654" s="79">
        <v>5.65</v>
      </c>
      <c r="K1654" s="19" t="s">
        <v>2034</v>
      </c>
      <c r="L1654" s="19" t="s">
        <v>2035</v>
      </c>
      <c r="Q1654" s="20">
        <v>6</v>
      </c>
      <c r="R1654" s="65" t="s">
        <v>2003</v>
      </c>
      <c r="V1654" s="19" t="s">
        <v>119</v>
      </c>
      <c r="W1654" s="19" t="s">
        <v>129</v>
      </c>
      <c r="Z1654" s="44" t="s">
        <v>2004</v>
      </c>
      <c r="AA1654" s="44" t="s">
        <v>2036</v>
      </c>
    </row>
    <row r="1655" spans="1:27" hidden="1" x14ac:dyDescent="0.25">
      <c r="A1655" s="26">
        <v>37</v>
      </c>
      <c r="B1655" s="19" t="s">
        <v>2017</v>
      </c>
      <c r="C1655" s="44" t="s">
        <v>154</v>
      </c>
      <c r="D1655" s="19" t="s">
        <v>2007</v>
      </c>
      <c r="E1655" s="19">
        <v>16</v>
      </c>
      <c r="F1655" s="19">
        <v>100</v>
      </c>
      <c r="G1655" s="19">
        <v>240</v>
      </c>
      <c r="H1655" s="19">
        <v>1</v>
      </c>
      <c r="I1655" s="79">
        <v>1.88</v>
      </c>
      <c r="J1655" s="79">
        <v>1.88</v>
      </c>
      <c r="K1655" s="19" t="s">
        <v>2034</v>
      </c>
      <c r="L1655" s="19" t="s">
        <v>2035</v>
      </c>
      <c r="Q1655" s="20">
        <v>6</v>
      </c>
      <c r="R1655" s="65" t="s">
        <v>2003</v>
      </c>
      <c r="V1655" s="19" t="s">
        <v>119</v>
      </c>
      <c r="W1655" s="19" t="s">
        <v>129</v>
      </c>
      <c r="Z1655" s="44" t="s">
        <v>2004</v>
      </c>
      <c r="AA1655" s="44" t="s">
        <v>2036</v>
      </c>
    </row>
    <row r="1656" spans="1:27" hidden="1" x14ac:dyDescent="0.25">
      <c r="A1656" s="26">
        <v>38</v>
      </c>
      <c r="B1656" s="19" t="s">
        <v>2030</v>
      </c>
      <c r="C1656" s="44" t="s">
        <v>154</v>
      </c>
      <c r="D1656" s="19" t="s">
        <v>2007</v>
      </c>
      <c r="E1656" s="19">
        <v>16</v>
      </c>
      <c r="F1656" s="19">
        <v>100</v>
      </c>
      <c r="G1656" s="19">
        <v>240</v>
      </c>
      <c r="H1656" s="19">
        <v>1</v>
      </c>
      <c r="I1656" s="79">
        <v>1.88</v>
      </c>
      <c r="J1656" s="79">
        <v>1.88</v>
      </c>
      <c r="K1656" s="19" t="s">
        <v>2034</v>
      </c>
      <c r="L1656" s="19" t="s">
        <v>2035</v>
      </c>
      <c r="Q1656" s="20">
        <v>6</v>
      </c>
      <c r="R1656" s="65" t="s">
        <v>2003</v>
      </c>
      <c r="V1656" s="19" t="s">
        <v>119</v>
      </c>
      <c r="W1656" s="19" t="s">
        <v>129</v>
      </c>
      <c r="Z1656" s="44" t="s">
        <v>2004</v>
      </c>
      <c r="AA1656" s="44" t="s">
        <v>2036</v>
      </c>
    </row>
    <row r="1657" spans="1:27" hidden="1" x14ac:dyDescent="0.25">
      <c r="A1657" s="26">
        <v>39</v>
      </c>
      <c r="B1657" s="19" t="s">
        <v>2039</v>
      </c>
      <c r="C1657" s="44" t="s">
        <v>154</v>
      </c>
      <c r="D1657" s="19" t="s">
        <v>2007</v>
      </c>
      <c r="E1657" s="19">
        <v>16</v>
      </c>
      <c r="F1657" s="19">
        <v>100</v>
      </c>
      <c r="G1657" s="19">
        <v>240</v>
      </c>
      <c r="H1657" s="19">
        <v>3</v>
      </c>
      <c r="I1657" s="79">
        <v>1.88</v>
      </c>
      <c r="J1657" s="79">
        <v>5.65</v>
      </c>
      <c r="K1657" s="19" t="s">
        <v>2034</v>
      </c>
      <c r="L1657" s="19" t="s">
        <v>2035</v>
      </c>
      <c r="Q1657" s="20">
        <v>6</v>
      </c>
      <c r="R1657" s="65" t="s">
        <v>2003</v>
      </c>
      <c r="V1657" s="19" t="s">
        <v>119</v>
      </c>
      <c r="W1657" s="19" t="s">
        <v>129</v>
      </c>
      <c r="Z1657" s="44" t="s">
        <v>2004</v>
      </c>
      <c r="AA1657" s="44" t="s">
        <v>2036</v>
      </c>
    </row>
    <row r="1658" spans="1:27" hidden="1" x14ac:dyDescent="0.25">
      <c r="A1658" s="26">
        <v>40</v>
      </c>
      <c r="B1658" s="19" t="s">
        <v>2018</v>
      </c>
      <c r="C1658" s="44" t="s">
        <v>154</v>
      </c>
      <c r="D1658" s="19" t="s">
        <v>2007</v>
      </c>
      <c r="E1658" s="19">
        <v>16</v>
      </c>
      <c r="F1658" s="19">
        <v>100</v>
      </c>
      <c r="G1658" s="19">
        <v>240</v>
      </c>
      <c r="H1658" s="19">
        <v>1</v>
      </c>
      <c r="I1658" s="79">
        <v>1.88</v>
      </c>
      <c r="J1658" s="79">
        <v>1.88</v>
      </c>
      <c r="K1658" s="19" t="s">
        <v>2034</v>
      </c>
      <c r="L1658" s="19" t="s">
        <v>2035</v>
      </c>
      <c r="Q1658" s="20">
        <v>6</v>
      </c>
      <c r="R1658" s="65" t="s">
        <v>2003</v>
      </c>
      <c r="V1658" s="19" t="s">
        <v>119</v>
      </c>
      <c r="W1658" s="19" t="s">
        <v>129</v>
      </c>
      <c r="Z1658" s="44" t="s">
        <v>2004</v>
      </c>
      <c r="AA1658" s="44" t="s">
        <v>2036</v>
      </c>
    </row>
    <row r="1659" spans="1:27" hidden="1" x14ac:dyDescent="0.25">
      <c r="A1659" s="26">
        <v>41</v>
      </c>
      <c r="B1659" s="19" t="s">
        <v>2031</v>
      </c>
      <c r="C1659" s="44" t="s">
        <v>154</v>
      </c>
      <c r="D1659" s="19" t="s">
        <v>2022</v>
      </c>
      <c r="E1659" s="19">
        <v>16</v>
      </c>
      <c r="F1659" s="19">
        <v>200</v>
      </c>
      <c r="G1659" s="19">
        <v>240</v>
      </c>
      <c r="H1659" s="19">
        <v>1</v>
      </c>
      <c r="I1659" s="79">
        <v>3.89</v>
      </c>
      <c r="J1659" s="79">
        <v>3.89</v>
      </c>
      <c r="K1659" s="19" t="s">
        <v>2034</v>
      </c>
      <c r="L1659" s="19" t="s">
        <v>2035</v>
      </c>
      <c r="Q1659" s="20">
        <v>6</v>
      </c>
      <c r="R1659" s="65" t="s">
        <v>2003</v>
      </c>
      <c r="V1659" s="19" t="s">
        <v>119</v>
      </c>
      <c r="W1659" s="19" t="s">
        <v>129</v>
      </c>
      <c r="Z1659" s="44" t="s">
        <v>2004</v>
      </c>
      <c r="AA1659" s="44" t="s">
        <v>2036</v>
      </c>
    </row>
    <row r="1660" spans="1:27" hidden="1" x14ac:dyDescent="0.25">
      <c r="A1660" s="26">
        <v>42</v>
      </c>
      <c r="B1660" s="19" t="s">
        <v>2040</v>
      </c>
      <c r="C1660" s="44" t="s">
        <v>154</v>
      </c>
      <c r="D1660" s="19" t="s">
        <v>2007</v>
      </c>
      <c r="E1660" s="19">
        <v>16</v>
      </c>
      <c r="F1660" s="19">
        <v>100</v>
      </c>
      <c r="G1660" s="19">
        <v>240</v>
      </c>
      <c r="H1660" s="19">
        <v>1</v>
      </c>
      <c r="I1660" s="79">
        <v>1.88</v>
      </c>
      <c r="J1660" s="79">
        <v>1.88</v>
      </c>
      <c r="K1660" s="19" t="s">
        <v>2034</v>
      </c>
      <c r="L1660" s="19" t="s">
        <v>2035</v>
      </c>
      <c r="Q1660" s="20">
        <v>6</v>
      </c>
      <c r="R1660" s="65" t="s">
        <v>2003</v>
      </c>
      <c r="V1660" s="19" t="s">
        <v>119</v>
      </c>
      <c r="W1660" s="19" t="s">
        <v>129</v>
      </c>
      <c r="Z1660" s="44" t="s">
        <v>2004</v>
      </c>
      <c r="AA1660" s="44" t="s">
        <v>2036</v>
      </c>
    </row>
    <row r="1661" spans="1:27" hidden="1" x14ac:dyDescent="0.25">
      <c r="A1661" s="26">
        <v>43</v>
      </c>
      <c r="B1661" s="19" t="s">
        <v>2041</v>
      </c>
      <c r="C1661" s="44" t="s">
        <v>154</v>
      </c>
      <c r="D1661" s="19" t="s">
        <v>2007</v>
      </c>
      <c r="E1661" s="19">
        <v>16</v>
      </c>
      <c r="F1661" s="19">
        <v>100</v>
      </c>
      <c r="G1661" s="19">
        <v>240</v>
      </c>
      <c r="H1661" s="19">
        <v>1</v>
      </c>
      <c r="I1661" s="79">
        <v>1.88</v>
      </c>
      <c r="J1661" s="79">
        <v>1.88</v>
      </c>
      <c r="K1661" s="19" t="s">
        <v>2034</v>
      </c>
      <c r="L1661" s="19" t="s">
        <v>2035</v>
      </c>
      <c r="Q1661" s="20">
        <v>6</v>
      </c>
      <c r="R1661" s="65" t="s">
        <v>2003</v>
      </c>
      <c r="V1661" s="19" t="s">
        <v>119</v>
      </c>
      <c r="W1661" s="19" t="s">
        <v>129</v>
      </c>
      <c r="Z1661" s="44" t="s">
        <v>2004</v>
      </c>
      <c r="AA1661" s="44" t="s">
        <v>2036</v>
      </c>
    </row>
    <row r="1662" spans="1:27" hidden="1" x14ac:dyDescent="0.25">
      <c r="A1662" s="26">
        <v>44</v>
      </c>
      <c r="B1662" s="19" t="s">
        <v>2006</v>
      </c>
      <c r="C1662" s="44" t="s">
        <v>154</v>
      </c>
      <c r="D1662" s="19" t="s">
        <v>2007</v>
      </c>
      <c r="E1662" s="19">
        <v>16</v>
      </c>
      <c r="F1662" s="19">
        <v>100</v>
      </c>
      <c r="G1662" s="19">
        <v>240</v>
      </c>
      <c r="H1662" s="19">
        <v>1</v>
      </c>
      <c r="I1662" s="79">
        <v>1.88</v>
      </c>
      <c r="J1662" s="79">
        <v>1.88</v>
      </c>
      <c r="K1662" s="19" t="s">
        <v>2042</v>
      </c>
      <c r="L1662" s="19" t="s">
        <v>2043</v>
      </c>
      <c r="Q1662" s="20">
        <v>6</v>
      </c>
      <c r="R1662" s="65" t="s">
        <v>2003</v>
      </c>
      <c r="V1662" s="19" t="s">
        <v>119</v>
      </c>
      <c r="W1662" s="19" t="s">
        <v>129</v>
      </c>
      <c r="Z1662" s="44" t="s">
        <v>2004</v>
      </c>
      <c r="AA1662" s="44" t="s">
        <v>2044</v>
      </c>
    </row>
    <row r="1663" spans="1:27" hidden="1" x14ac:dyDescent="0.25">
      <c r="A1663" s="26">
        <v>45</v>
      </c>
      <c r="B1663" s="19" t="s">
        <v>2011</v>
      </c>
      <c r="C1663" s="44" t="s">
        <v>154</v>
      </c>
      <c r="D1663" s="19" t="s">
        <v>2007</v>
      </c>
      <c r="E1663" s="19">
        <v>16</v>
      </c>
      <c r="F1663" s="19">
        <v>100</v>
      </c>
      <c r="G1663" s="19">
        <v>240</v>
      </c>
      <c r="H1663" s="19">
        <v>4</v>
      </c>
      <c r="I1663" s="79">
        <v>1.88</v>
      </c>
      <c r="J1663" s="79">
        <v>7.54</v>
      </c>
      <c r="K1663" s="19" t="s">
        <v>2042</v>
      </c>
      <c r="L1663" s="19" t="s">
        <v>2043</v>
      </c>
      <c r="Q1663" s="20">
        <v>6</v>
      </c>
      <c r="R1663" s="65" t="s">
        <v>2003</v>
      </c>
      <c r="V1663" s="19" t="s">
        <v>119</v>
      </c>
      <c r="W1663" s="19" t="s">
        <v>129</v>
      </c>
      <c r="Z1663" s="44" t="s">
        <v>2004</v>
      </c>
      <c r="AA1663" s="44" t="s">
        <v>2044</v>
      </c>
    </row>
    <row r="1664" spans="1:27" hidden="1" x14ac:dyDescent="0.25">
      <c r="A1664" s="26">
        <v>46</v>
      </c>
      <c r="B1664" s="19" t="s">
        <v>2012</v>
      </c>
      <c r="C1664" s="44" t="s">
        <v>154</v>
      </c>
      <c r="D1664" s="19" t="s">
        <v>2007</v>
      </c>
      <c r="E1664" s="19">
        <v>16</v>
      </c>
      <c r="F1664" s="19">
        <v>100</v>
      </c>
      <c r="G1664" s="19">
        <v>240</v>
      </c>
      <c r="H1664" s="19">
        <v>3</v>
      </c>
      <c r="I1664" s="79">
        <v>1.88</v>
      </c>
      <c r="J1664" s="79">
        <v>5.65</v>
      </c>
      <c r="K1664" s="19" t="s">
        <v>2042</v>
      </c>
      <c r="L1664" s="19" t="s">
        <v>2043</v>
      </c>
      <c r="Q1664" s="20">
        <v>6</v>
      </c>
      <c r="R1664" s="65" t="s">
        <v>2003</v>
      </c>
      <c r="V1664" s="19" t="s">
        <v>119</v>
      </c>
      <c r="W1664" s="19" t="s">
        <v>129</v>
      </c>
      <c r="Z1664" s="44" t="s">
        <v>2004</v>
      </c>
      <c r="AA1664" s="44" t="s">
        <v>2044</v>
      </c>
    </row>
    <row r="1665" spans="1:27" hidden="1" x14ac:dyDescent="0.25">
      <c r="A1665" s="26">
        <v>47</v>
      </c>
      <c r="B1665" s="19" t="s">
        <v>2013</v>
      </c>
      <c r="C1665" s="44" t="s">
        <v>154</v>
      </c>
      <c r="D1665" s="19" t="s">
        <v>2007</v>
      </c>
      <c r="E1665" s="19">
        <v>16</v>
      </c>
      <c r="F1665" s="19">
        <v>100</v>
      </c>
      <c r="G1665" s="19">
        <v>240</v>
      </c>
      <c r="H1665" s="19">
        <v>2</v>
      </c>
      <c r="I1665" s="79">
        <v>1.88</v>
      </c>
      <c r="J1665" s="79">
        <v>3.77</v>
      </c>
      <c r="K1665" s="19" t="s">
        <v>2042</v>
      </c>
      <c r="L1665" s="19" t="s">
        <v>2043</v>
      </c>
      <c r="Q1665" s="20">
        <v>6</v>
      </c>
      <c r="R1665" s="65" t="s">
        <v>2003</v>
      </c>
      <c r="V1665" s="19" t="s">
        <v>119</v>
      </c>
      <c r="W1665" s="19" t="s">
        <v>129</v>
      </c>
      <c r="Z1665" s="44" t="s">
        <v>2004</v>
      </c>
      <c r="AA1665" s="44" t="s">
        <v>2044</v>
      </c>
    </row>
    <row r="1666" spans="1:27" hidden="1" x14ac:dyDescent="0.25">
      <c r="A1666" s="26">
        <v>48</v>
      </c>
      <c r="B1666" s="19" t="s">
        <v>2027</v>
      </c>
      <c r="C1666" s="44" t="s">
        <v>154</v>
      </c>
      <c r="D1666" s="19" t="s">
        <v>2007</v>
      </c>
      <c r="E1666" s="19">
        <v>16</v>
      </c>
      <c r="F1666" s="19">
        <v>100</v>
      </c>
      <c r="G1666" s="19">
        <v>240</v>
      </c>
      <c r="H1666" s="19">
        <v>2</v>
      </c>
      <c r="I1666" s="79">
        <v>1.88</v>
      </c>
      <c r="J1666" s="79">
        <v>3.77</v>
      </c>
      <c r="K1666" s="19" t="s">
        <v>2042</v>
      </c>
      <c r="L1666" s="19" t="s">
        <v>2043</v>
      </c>
      <c r="Q1666" s="20">
        <v>6</v>
      </c>
      <c r="R1666" s="65" t="s">
        <v>2003</v>
      </c>
      <c r="V1666" s="19" t="s">
        <v>119</v>
      </c>
      <c r="W1666" s="19" t="s">
        <v>129</v>
      </c>
      <c r="Z1666" s="44" t="s">
        <v>2004</v>
      </c>
      <c r="AA1666" s="44" t="s">
        <v>2044</v>
      </c>
    </row>
    <row r="1667" spans="1:27" hidden="1" x14ac:dyDescent="0.25">
      <c r="A1667" s="26">
        <v>49</v>
      </c>
      <c r="B1667" s="19" t="s">
        <v>2014</v>
      </c>
      <c r="C1667" s="44" t="s">
        <v>154</v>
      </c>
      <c r="D1667" s="19" t="s">
        <v>2007</v>
      </c>
      <c r="E1667" s="19">
        <v>16</v>
      </c>
      <c r="F1667" s="19">
        <v>100</v>
      </c>
      <c r="G1667" s="19">
        <v>240</v>
      </c>
      <c r="H1667" s="19">
        <v>1</v>
      </c>
      <c r="I1667" s="79">
        <v>1.88</v>
      </c>
      <c r="J1667" s="79">
        <v>1.88</v>
      </c>
      <c r="K1667" s="19" t="s">
        <v>2042</v>
      </c>
      <c r="L1667" s="19" t="s">
        <v>2043</v>
      </c>
      <c r="Q1667" s="20">
        <v>6</v>
      </c>
      <c r="R1667" s="65" t="s">
        <v>2003</v>
      </c>
      <c r="V1667" s="19" t="s">
        <v>119</v>
      </c>
      <c r="W1667" s="19" t="s">
        <v>129</v>
      </c>
      <c r="Z1667" s="44" t="s">
        <v>2004</v>
      </c>
      <c r="AA1667" s="44" t="s">
        <v>2044</v>
      </c>
    </row>
    <row r="1668" spans="1:27" hidden="1" x14ac:dyDescent="0.25">
      <c r="A1668" s="26">
        <v>50</v>
      </c>
      <c r="B1668" s="19" t="s">
        <v>2028</v>
      </c>
      <c r="C1668" s="44" t="s">
        <v>154</v>
      </c>
      <c r="D1668" s="19" t="s">
        <v>2007</v>
      </c>
      <c r="E1668" s="19">
        <v>16</v>
      </c>
      <c r="F1668" s="19">
        <v>100</v>
      </c>
      <c r="G1668" s="19">
        <v>240</v>
      </c>
      <c r="H1668" s="19">
        <v>5</v>
      </c>
      <c r="I1668" s="79">
        <v>1.88</v>
      </c>
      <c r="J1668" s="79">
        <v>9.42</v>
      </c>
      <c r="K1668" s="19" t="s">
        <v>2042</v>
      </c>
      <c r="L1668" s="19" t="s">
        <v>2043</v>
      </c>
      <c r="Q1668" s="20">
        <v>6</v>
      </c>
      <c r="R1668" s="65" t="s">
        <v>2003</v>
      </c>
      <c r="V1668" s="19" t="s">
        <v>119</v>
      </c>
      <c r="W1668" s="19" t="s">
        <v>129</v>
      </c>
      <c r="Z1668" s="44" t="s">
        <v>2004</v>
      </c>
      <c r="AA1668" s="44" t="s">
        <v>2044</v>
      </c>
    </row>
    <row r="1669" spans="1:27" hidden="1" x14ac:dyDescent="0.25">
      <c r="A1669" s="26">
        <v>51</v>
      </c>
      <c r="B1669" s="19" t="s">
        <v>2037</v>
      </c>
      <c r="C1669" s="44" t="s">
        <v>154</v>
      </c>
      <c r="D1669" s="19" t="s">
        <v>2007</v>
      </c>
      <c r="E1669" s="19">
        <v>16</v>
      </c>
      <c r="F1669" s="19">
        <v>100</v>
      </c>
      <c r="G1669" s="19">
        <v>240</v>
      </c>
      <c r="H1669" s="19">
        <v>2</v>
      </c>
      <c r="I1669" s="79">
        <v>1.88</v>
      </c>
      <c r="J1669" s="79">
        <v>3.77</v>
      </c>
      <c r="K1669" s="19" t="s">
        <v>2042</v>
      </c>
      <c r="L1669" s="19" t="s">
        <v>2043</v>
      </c>
      <c r="Q1669" s="20">
        <v>6</v>
      </c>
      <c r="R1669" s="65" t="s">
        <v>2003</v>
      </c>
      <c r="V1669" s="19" t="s">
        <v>119</v>
      </c>
      <c r="W1669" s="19" t="s">
        <v>129</v>
      </c>
      <c r="Z1669" s="44" t="s">
        <v>2004</v>
      </c>
      <c r="AA1669" s="44" t="s">
        <v>2044</v>
      </c>
    </row>
    <row r="1670" spans="1:27" hidden="1" x14ac:dyDescent="0.25">
      <c r="A1670" s="26">
        <v>52</v>
      </c>
      <c r="B1670" s="19" t="s">
        <v>2015</v>
      </c>
      <c r="C1670" s="44" t="s">
        <v>154</v>
      </c>
      <c r="D1670" s="19" t="s">
        <v>2007</v>
      </c>
      <c r="E1670" s="19">
        <v>16</v>
      </c>
      <c r="F1670" s="19">
        <v>100</v>
      </c>
      <c r="G1670" s="19">
        <v>240</v>
      </c>
      <c r="H1670" s="19">
        <v>5</v>
      </c>
      <c r="I1670" s="79">
        <v>1.88</v>
      </c>
      <c r="J1670" s="79">
        <v>9.42</v>
      </c>
      <c r="K1670" s="19" t="s">
        <v>2042</v>
      </c>
      <c r="L1670" s="19" t="s">
        <v>2043</v>
      </c>
      <c r="Q1670" s="20">
        <v>6</v>
      </c>
      <c r="R1670" s="65" t="s">
        <v>2003</v>
      </c>
      <c r="V1670" s="19" t="s">
        <v>119</v>
      </c>
      <c r="W1670" s="19" t="s">
        <v>129</v>
      </c>
      <c r="Z1670" s="44" t="s">
        <v>2004</v>
      </c>
      <c r="AA1670" s="44" t="s">
        <v>2044</v>
      </c>
    </row>
    <row r="1671" spans="1:27" hidden="1" x14ac:dyDescent="0.25">
      <c r="A1671" s="26">
        <v>53</v>
      </c>
      <c r="B1671" s="19" t="s">
        <v>2045</v>
      </c>
      <c r="C1671" s="44" t="s">
        <v>154</v>
      </c>
      <c r="D1671" s="19" t="s">
        <v>2007</v>
      </c>
      <c r="E1671" s="19">
        <v>16</v>
      </c>
      <c r="F1671" s="19">
        <v>100</v>
      </c>
      <c r="G1671" s="19">
        <v>240</v>
      </c>
      <c r="H1671" s="19">
        <v>3</v>
      </c>
      <c r="I1671" s="79">
        <v>1.88</v>
      </c>
      <c r="J1671" s="79">
        <v>5.65</v>
      </c>
      <c r="K1671" s="19" t="s">
        <v>2042</v>
      </c>
      <c r="L1671" s="19" t="s">
        <v>2043</v>
      </c>
      <c r="Q1671" s="20">
        <v>6</v>
      </c>
      <c r="R1671" s="65" t="s">
        <v>2003</v>
      </c>
      <c r="V1671" s="19" t="s">
        <v>119</v>
      </c>
      <c r="W1671" s="19" t="s">
        <v>129</v>
      </c>
      <c r="Z1671" s="44" t="s">
        <v>2004</v>
      </c>
      <c r="AA1671" s="44" t="s">
        <v>2044</v>
      </c>
    </row>
    <row r="1672" spans="1:27" hidden="1" x14ac:dyDescent="0.25">
      <c r="A1672" s="26">
        <v>54</v>
      </c>
      <c r="B1672" s="19" t="s">
        <v>2016</v>
      </c>
      <c r="C1672" s="44" t="s">
        <v>154</v>
      </c>
      <c r="D1672" s="19" t="s">
        <v>2007</v>
      </c>
      <c r="E1672" s="19">
        <v>16</v>
      </c>
      <c r="F1672" s="19">
        <v>100</v>
      </c>
      <c r="G1672" s="19">
        <v>240</v>
      </c>
      <c r="H1672" s="19">
        <v>4</v>
      </c>
      <c r="I1672" s="79">
        <v>1.88</v>
      </c>
      <c r="J1672" s="79">
        <v>7.54</v>
      </c>
      <c r="K1672" s="19" t="s">
        <v>2042</v>
      </c>
      <c r="L1672" s="19" t="s">
        <v>2043</v>
      </c>
      <c r="Q1672" s="20">
        <v>6</v>
      </c>
      <c r="R1672" s="65" t="s">
        <v>2003</v>
      </c>
      <c r="V1672" s="19" t="s">
        <v>119</v>
      </c>
      <c r="W1672" s="19" t="s">
        <v>129</v>
      </c>
      <c r="Z1672" s="44" t="s">
        <v>2004</v>
      </c>
      <c r="AA1672" s="44" t="s">
        <v>2044</v>
      </c>
    </row>
    <row r="1673" spans="1:27" hidden="1" x14ac:dyDescent="0.25">
      <c r="A1673" s="26">
        <v>55</v>
      </c>
      <c r="B1673" s="19" t="s">
        <v>2038</v>
      </c>
      <c r="C1673" s="44" t="s">
        <v>154</v>
      </c>
      <c r="D1673" s="19" t="s">
        <v>2007</v>
      </c>
      <c r="E1673" s="19">
        <v>16</v>
      </c>
      <c r="F1673" s="19">
        <v>100</v>
      </c>
      <c r="G1673" s="19">
        <v>240</v>
      </c>
      <c r="H1673" s="19">
        <v>1</v>
      </c>
      <c r="I1673" s="79">
        <v>1.88</v>
      </c>
      <c r="J1673" s="79">
        <v>1.88</v>
      </c>
      <c r="K1673" s="19" t="s">
        <v>2042</v>
      </c>
      <c r="L1673" s="19" t="s">
        <v>2043</v>
      </c>
      <c r="Q1673" s="20">
        <v>6</v>
      </c>
      <c r="R1673" s="65" t="s">
        <v>2003</v>
      </c>
      <c r="V1673" s="19" t="s">
        <v>119</v>
      </c>
      <c r="W1673" s="19" t="s">
        <v>129</v>
      </c>
      <c r="Z1673" s="44" t="s">
        <v>2004</v>
      </c>
      <c r="AA1673" s="44" t="s">
        <v>2044</v>
      </c>
    </row>
    <row r="1674" spans="1:27" hidden="1" x14ac:dyDescent="0.25">
      <c r="A1674" s="26">
        <v>56</v>
      </c>
      <c r="B1674" s="19" t="s">
        <v>2029</v>
      </c>
      <c r="C1674" s="44" t="s">
        <v>154</v>
      </c>
      <c r="D1674" s="19" t="s">
        <v>2007</v>
      </c>
      <c r="E1674" s="19">
        <v>16</v>
      </c>
      <c r="F1674" s="19">
        <v>100</v>
      </c>
      <c r="G1674" s="19">
        <v>240</v>
      </c>
      <c r="H1674" s="19">
        <v>2</v>
      </c>
      <c r="I1674" s="79">
        <v>1.88</v>
      </c>
      <c r="J1674" s="79">
        <v>3.77</v>
      </c>
      <c r="K1674" s="19" t="s">
        <v>2042</v>
      </c>
      <c r="L1674" s="19" t="s">
        <v>2043</v>
      </c>
      <c r="Q1674" s="20">
        <v>6</v>
      </c>
      <c r="R1674" s="65" t="s">
        <v>2003</v>
      </c>
      <c r="V1674" s="19" t="s">
        <v>119</v>
      </c>
      <c r="W1674" s="19" t="s">
        <v>129</v>
      </c>
      <c r="Z1674" s="44" t="s">
        <v>2004</v>
      </c>
      <c r="AA1674" s="44" t="s">
        <v>2044</v>
      </c>
    </row>
    <row r="1675" spans="1:27" hidden="1" x14ac:dyDescent="0.25">
      <c r="A1675" s="26">
        <v>57</v>
      </c>
      <c r="B1675" s="19" t="s">
        <v>2017</v>
      </c>
      <c r="C1675" s="44" t="s">
        <v>154</v>
      </c>
      <c r="D1675" s="19" t="s">
        <v>2007</v>
      </c>
      <c r="E1675" s="19">
        <v>16</v>
      </c>
      <c r="F1675" s="19">
        <v>100</v>
      </c>
      <c r="G1675" s="19">
        <v>240</v>
      </c>
      <c r="H1675" s="19">
        <v>1</v>
      </c>
      <c r="I1675" s="79">
        <v>1.88</v>
      </c>
      <c r="J1675" s="79">
        <v>1.88</v>
      </c>
      <c r="K1675" s="19" t="s">
        <v>2042</v>
      </c>
      <c r="L1675" s="19" t="s">
        <v>2043</v>
      </c>
      <c r="Q1675" s="20">
        <v>6</v>
      </c>
      <c r="R1675" s="65" t="s">
        <v>2003</v>
      </c>
      <c r="V1675" s="19" t="s">
        <v>119</v>
      </c>
      <c r="W1675" s="19" t="s">
        <v>129</v>
      </c>
      <c r="Z1675" s="44" t="s">
        <v>2004</v>
      </c>
      <c r="AA1675" s="44" t="s">
        <v>2044</v>
      </c>
    </row>
    <row r="1676" spans="1:27" hidden="1" x14ac:dyDescent="0.25">
      <c r="A1676" s="26">
        <v>58</v>
      </c>
      <c r="B1676" s="19" t="s">
        <v>2030</v>
      </c>
      <c r="C1676" s="44" t="s">
        <v>154</v>
      </c>
      <c r="D1676" s="19" t="s">
        <v>2007</v>
      </c>
      <c r="E1676" s="19">
        <v>16</v>
      </c>
      <c r="F1676" s="19">
        <v>100</v>
      </c>
      <c r="G1676" s="19">
        <v>240</v>
      </c>
      <c r="H1676" s="19">
        <v>4</v>
      </c>
      <c r="I1676" s="79">
        <v>1.88</v>
      </c>
      <c r="J1676" s="79">
        <v>7.54</v>
      </c>
      <c r="K1676" s="19" t="s">
        <v>2042</v>
      </c>
      <c r="L1676" s="19" t="s">
        <v>2043</v>
      </c>
      <c r="Q1676" s="20">
        <v>6</v>
      </c>
      <c r="R1676" s="65" t="s">
        <v>2003</v>
      </c>
      <c r="V1676" s="19" t="s">
        <v>119</v>
      </c>
      <c r="W1676" s="19" t="s">
        <v>129</v>
      </c>
      <c r="Z1676" s="44" t="s">
        <v>2004</v>
      </c>
      <c r="AA1676" s="44" t="s">
        <v>2044</v>
      </c>
    </row>
    <row r="1677" spans="1:27" hidden="1" x14ac:dyDescent="0.25">
      <c r="A1677" s="26">
        <v>59</v>
      </c>
      <c r="B1677" s="19" t="s">
        <v>2039</v>
      </c>
      <c r="C1677" s="44" t="s">
        <v>154</v>
      </c>
      <c r="D1677" s="19" t="s">
        <v>2007</v>
      </c>
      <c r="E1677" s="19">
        <v>16</v>
      </c>
      <c r="F1677" s="19">
        <v>100</v>
      </c>
      <c r="G1677" s="19">
        <v>240</v>
      </c>
      <c r="H1677" s="19">
        <v>3</v>
      </c>
      <c r="I1677" s="79">
        <v>1.88</v>
      </c>
      <c r="J1677" s="79">
        <v>5.65</v>
      </c>
      <c r="K1677" s="19" t="s">
        <v>2042</v>
      </c>
      <c r="L1677" s="19" t="s">
        <v>2043</v>
      </c>
      <c r="Q1677" s="20">
        <v>6</v>
      </c>
      <c r="R1677" s="65" t="s">
        <v>2003</v>
      </c>
      <c r="V1677" s="19" t="s">
        <v>119</v>
      </c>
      <c r="W1677" s="19" t="s">
        <v>129</v>
      </c>
      <c r="Z1677" s="44" t="s">
        <v>2004</v>
      </c>
      <c r="AA1677" s="44" t="s">
        <v>2044</v>
      </c>
    </row>
    <row r="1678" spans="1:27" hidden="1" x14ac:dyDescent="0.25">
      <c r="A1678" s="26">
        <v>60</v>
      </c>
      <c r="B1678" s="19" t="s">
        <v>2018</v>
      </c>
      <c r="C1678" s="44" t="s">
        <v>154</v>
      </c>
      <c r="D1678" s="19" t="s">
        <v>2007</v>
      </c>
      <c r="E1678" s="19">
        <v>16</v>
      </c>
      <c r="F1678" s="19">
        <v>100</v>
      </c>
      <c r="G1678" s="19">
        <v>240</v>
      </c>
      <c r="H1678" s="19">
        <v>3</v>
      </c>
      <c r="I1678" s="79">
        <v>1.88</v>
      </c>
      <c r="J1678" s="79">
        <v>5.65</v>
      </c>
      <c r="K1678" s="19" t="s">
        <v>2042</v>
      </c>
      <c r="L1678" s="19" t="s">
        <v>2043</v>
      </c>
      <c r="Q1678" s="20">
        <v>6</v>
      </c>
      <c r="R1678" s="65" t="s">
        <v>2003</v>
      </c>
      <c r="V1678" s="19" t="s">
        <v>119</v>
      </c>
      <c r="W1678" s="19" t="s">
        <v>129</v>
      </c>
      <c r="Z1678" s="44" t="s">
        <v>2004</v>
      </c>
      <c r="AA1678" s="44" t="s">
        <v>2044</v>
      </c>
    </row>
    <row r="1679" spans="1:27" hidden="1" x14ac:dyDescent="0.25">
      <c r="A1679" s="26">
        <v>61</v>
      </c>
      <c r="B1679" s="19" t="s">
        <v>2019</v>
      </c>
      <c r="C1679" s="44" t="s">
        <v>154</v>
      </c>
      <c r="D1679" s="19" t="s">
        <v>2007</v>
      </c>
      <c r="E1679" s="19">
        <v>16</v>
      </c>
      <c r="F1679" s="19">
        <v>100</v>
      </c>
      <c r="G1679" s="19">
        <v>240</v>
      </c>
      <c r="H1679" s="19">
        <v>3</v>
      </c>
      <c r="I1679" s="79">
        <v>1.88</v>
      </c>
      <c r="J1679" s="79">
        <v>5.65</v>
      </c>
      <c r="K1679" s="19" t="s">
        <v>2042</v>
      </c>
      <c r="L1679" s="19" t="s">
        <v>2043</v>
      </c>
      <c r="Q1679" s="20">
        <v>6</v>
      </c>
      <c r="R1679" s="65" t="s">
        <v>2003</v>
      </c>
      <c r="V1679" s="19" t="s">
        <v>119</v>
      </c>
      <c r="W1679" s="19" t="s">
        <v>129</v>
      </c>
      <c r="Z1679" s="44" t="s">
        <v>2004</v>
      </c>
      <c r="AA1679" s="44" t="s">
        <v>2044</v>
      </c>
    </row>
    <row r="1680" spans="1:27" hidden="1" x14ac:dyDescent="0.25">
      <c r="A1680" s="26">
        <v>62</v>
      </c>
      <c r="B1680" s="19" t="s">
        <v>2040</v>
      </c>
      <c r="C1680" s="44" t="s">
        <v>154</v>
      </c>
      <c r="D1680" s="19" t="s">
        <v>2007</v>
      </c>
      <c r="E1680" s="19">
        <v>16</v>
      </c>
      <c r="F1680" s="19">
        <v>100</v>
      </c>
      <c r="G1680" s="19">
        <v>240</v>
      </c>
      <c r="H1680" s="19">
        <v>1</v>
      </c>
      <c r="I1680" s="79">
        <v>1.88</v>
      </c>
      <c r="J1680" s="79">
        <v>1.88</v>
      </c>
      <c r="K1680" s="19" t="s">
        <v>2042</v>
      </c>
      <c r="L1680" s="19" t="s">
        <v>2043</v>
      </c>
      <c r="Q1680" s="20">
        <v>6</v>
      </c>
      <c r="R1680" s="65" t="s">
        <v>2003</v>
      </c>
      <c r="V1680" s="19" t="s">
        <v>119</v>
      </c>
      <c r="W1680" s="19" t="s">
        <v>129</v>
      </c>
      <c r="Z1680" s="44" t="s">
        <v>2004</v>
      </c>
      <c r="AA1680" s="44" t="s">
        <v>2044</v>
      </c>
    </row>
    <row r="1681" spans="1:27" hidden="1" x14ac:dyDescent="0.25">
      <c r="A1681" s="26">
        <v>63</v>
      </c>
      <c r="B1681" s="19" t="s">
        <v>2041</v>
      </c>
      <c r="C1681" s="44" t="s">
        <v>154</v>
      </c>
      <c r="D1681" s="19" t="s">
        <v>2007</v>
      </c>
      <c r="E1681" s="19">
        <v>16</v>
      </c>
      <c r="F1681" s="19">
        <v>100</v>
      </c>
      <c r="G1681" s="19">
        <v>240</v>
      </c>
      <c r="H1681" s="19">
        <v>1</v>
      </c>
      <c r="I1681" s="79">
        <v>1.88</v>
      </c>
      <c r="J1681" s="79">
        <v>1.88</v>
      </c>
      <c r="K1681" s="19" t="s">
        <v>2042</v>
      </c>
      <c r="L1681" s="19" t="s">
        <v>2043</v>
      </c>
      <c r="Q1681" s="20">
        <v>6</v>
      </c>
      <c r="R1681" s="65" t="s">
        <v>2003</v>
      </c>
      <c r="V1681" s="19" t="s">
        <v>119</v>
      </c>
      <c r="W1681" s="19" t="s">
        <v>129</v>
      </c>
      <c r="Z1681" s="44" t="s">
        <v>2004</v>
      </c>
      <c r="AA1681" s="44" t="s">
        <v>2044</v>
      </c>
    </row>
    <row r="1682" spans="1:27" hidden="1" x14ac:dyDescent="0.25">
      <c r="A1682" s="26">
        <v>64</v>
      </c>
      <c r="B1682" s="19" t="s">
        <v>2033</v>
      </c>
      <c r="C1682" s="44" t="s">
        <v>154</v>
      </c>
      <c r="D1682" s="19" t="s">
        <v>2007</v>
      </c>
      <c r="E1682" s="19">
        <v>16</v>
      </c>
      <c r="F1682" s="19">
        <v>100</v>
      </c>
      <c r="G1682" s="19">
        <v>240</v>
      </c>
      <c r="H1682" s="19">
        <v>1</v>
      </c>
      <c r="I1682" s="79">
        <v>1.88</v>
      </c>
      <c r="J1682" s="79">
        <v>1.88</v>
      </c>
      <c r="K1682" s="19" t="s">
        <v>2042</v>
      </c>
      <c r="L1682" s="19" t="s">
        <v>2043</v>
      </c>
      <c r="Q1682" s="20">
        <v>6</v>
      </c>
      <c r="R1682" s="65" t="s">
        <v>2003</v>
      </c>
      <c r="V1682" s="19" t="s">
        <v>119</v>
      </c>
      <c r="W1682" s="19" t="s">
        <v>129</v>
      </c>
      <c r="Z1682" s="44" t="s">
        <v>2004</v>
      </c>
      <c r="AA1682" s="44" t="s">
        <v>2044</v>
      </c>
    </row>
    <row r="1683" spans="1:27" hidden="1" x14ac:dyDescent="0.25">
      <c r="A1683" s="26">
        <v>65</v>
      </c>
      <c r="B1683" s="19" t="s">
        <v>2006</v>
      </c>
      <c r="C1683" s="44" t="s">
        <v>154</v>
      </c>
      <c r="D1683" s="19" t="s">
        <v>2007</v>
      </c>
      <c r="E1683" s="19">
        <v>16</v>
      </c>
      <c r="F1683" s="19">
        <v>100</v>
      </c>
      <c r="G1683" s="19">
        <v>240</v>
      </c>
      <c r="H1683" s="19">
        <v>2</v>
      </c>
      <c r="I1683" s="79">
        <v>1.88</v>
      </c>
      <c r="J1683" s="79">
        <v>3.77</v>
      </c>
      <c r="K1683" s="19" t="s">
        <v>2046</v>
      </c>
      <c r="L1683" s="19" t="s">
        <v>2047</v>
      </c>
      <c r="Q1683" s="20">
        <v>6</v>
      </c>
      <c r="R1683" s="65" t="s">
        <v>2003</v>
      </c>
      <c r="V1683" s="19" t="s">
        <v>119</v>
      </c>
      <c r="W1683" s="19" t="s">
        <v>129</v>
      </c>
      <c r="Z1683" s="44" t="s">
        <v>2004</v>
      </c>
      <c r="AA1683" s="44" t="s">
        <v>2048</v>
      </c>
    </row>
    <row r="1684" spans="1:27" hidden="1" x14ac:dyDescent="0.25">
      <c r="A1684" s="26">
        <v>66</v>
      </c>
      <c r="B1684" s="19" t="s">
        <v>2011</v>
      </c>
      <c r="C1684" s="44" t="s">
        <v>154</v>
      </c>
      <c r="D1684" s="19" t="s">
        <v>2007</v>
      </c>
      <c r="E1684" s="19">
        <v>16</v>
      </c>
      <c r="F1684" s="19">
        <v>100</v>
      </c>
      <c r="G1684" s="19">
        <v>240</v>
      </c>
      <c r="H1684" s="19">
        <v>1</v>
      </c>
      <c r="I1684" s="79">
        <v>1.88</v>
      </c>
      <c r="J1684" s="79">
        <v>1.88</v>
      </c>
      <c r="K1684" s="19" t="s">
        <v>2046</v>
      </c>
      <c r="L1684" s="19" t="s">
        <v>2047</v>
      </c>
      <c r="Q1684" s="20">
        <v>6</v>
      </c>
      <c r="R1684" s="65" t="s">
        <v>2003</v>
      </c>
      <c r="V1684" s="19" t="s">
        <v>119</v>
      </c>
      <c r="W1684" s="19" t="s">
        <v>129</v>
      </c>
      <c r="Z1684" s="44" t="s">
        <v>2004</v>
      </c>
      <c r="AA1684" s="44" t="s">
        <v>2048</v>
      </c>
    </row>
    <row r="1685" spans="1:27" hidden="1" x14ac:dyDescent="0.25">
      <c r="A1685" s="26">
        <v>67</v>
      </c>
      <c r="B1685" s="19" t="s">
        <v>2012</v>
      </c>
      <c r="C1685" s="44" t="s">
        <v>154</v>
      </c>
      <c r="D1685" s="19" t="s">
        <v>2007</v>
      </c>
      <c r="E1685" s="19">
        <v>16</v>
      </c>
      <c r="F1685" s="19">
        <v>100</v>
      </c>
      <c r="G1685" s="19">
        <v>240</v>
      </c>
      <c r="H1685" s="19">
        <v>1</v>
      </c>
      <c r="I1685" s="79">
        <v>1.88</v>
      </c>
      <c r="J1685" s="79">
        <v>1.88</v>
      </c>
      <c r="K1685" s="19" t="s">
        <v>2046</v>
      </c>
      <c r="L1685" s="19" t="s">
        <v>2047</v>
      </c>
      <c r="Q1685" s="20">
        <v>6</v>
      </c>
      <c r="R1685" s="65" t="s">
        <v>2003</v>
      </c>
      <c r="V1685" s="19" t="s">
        <v>119</v>
      </c>
      <c r="W1685" s="19" t="s">
        <v>129</v>
      </c>
      <c r="Z1685" s="44" t="s">
        <v>2004</v>
      </c>
      <c r="AA1685" s="44" t="s">
        <v>2048</v>
      </c>
    </row>
    <row r="1686" spans="1:27" hidden="1" x14ac:dyDescent="0.25">
      <c r="A1686" s="26">
        <v>68</v>
      </c>
      <c r="B1686" s="19" t="s">
        <v>2027</v>
      </c>
      <c r="C1686" s="44" t="s">
        <v>154</v>
      </c>
      <c r="D1686" s="19" t="s">
        <v>2007</v>
      </c>
      <c r="E1686" s="19">
        <v>16</v>
      </c>
      <c r="F1686" s="19">
        <v>100</v>
      </c>
      <c r="G1686" s="19">
        <v>240</v>
      </c>
      <c r="H1686" s="19">
        <v>3</v>
      </c>
      <c r="I1686" s="79">
        <v>1.88</v>
      </c>
      <c r="J1686" s="79">
        <v>5.65</v>
      </c>
      <c r="K1686" s="19" t="s">
        <v>2046</v>
      </c>
      <c r="L1686" s="19" t="s">
        <v>2047</v>
      </c>
      <c r="Q1686" s="20">
        <v>6</v>
      </c>
      <c r="R1686" s="65" t="s">
        <v>2003</v>
      </c>
      <c r="V1686" s="19" t="s">
        <v>119</v>
      </c>
      <c r="W1686" s="19" t="s">
        <v>129</v>
      </c>
      <c r="Z1686" s="44" t="s">
        <v>2004</v>
      </c>
      <c r="AA1686" s="44" t="s">
        <v>2048</v>
      </c>
    </row>
    <row r="1687" spans="1:27" hidden="1" x14ac:dyDescent="0.25">
      <c r="A1687" s="26">
        <v>69</v>
      </c>
      <c r="B1687" s="19" t="s">
        <v>2028</v>
      </c>
      <c r="C1687" s="44" t="s">
        <v>154</v>
      </c>
      <c r="D1687" s="19" t="s">
        <v>2007</v>
      </c>
      <c r="E1687" s="19">
        <v>16</v>
      </c>
      <c r="F1687" s="19">
        <v>100</v>
      </c>
      <c r="G1687" s="19">
        <v>240</v>
      </c>
      <c r="H1687" s="19">
        <v>1</v>
      </c>
      <c r="I1687" s="79">
        <v>1.88</v>
      </c>
      <c r="J1687" s="79">
        <v>1.88</v>
      </c>
      <c r="K1687" s="19" t="s">
        <v>2046</v>
      </c>
      <c r="L1687" s="19" t="s">
        <v>2047</v>
      </c>
      <c r="Q1687" s="20">
        <v>6</v>
      </c>
      <c r="R1687" s="65" t="s">
        <v>2003</v>
      </c>
      <c r="V1687" s="19" t="s">
        <v>119</v>
      </c>
      <c r="W1687" s="19" t="s">
        <v>129</v>
      </c>
      <c r="Z1687" s="44" t="s">
        <v>2004</v>
      </c>
      <c r="AA1687" s="44" t="s">
        <v>2048</v>
      </c>
    </row>
    <row r="1688" spans="1:27" hidden="1" x14ac:dyDescent="0.25">
      <c r="A1688" s="26">
        <v>70</v>
      </c>
      <c r="B1688" s="19" t="s">
        <v>2037</v>
      </c>
      <c r="C1688" s="44" t="s">
        <v>154</v>
      </c>
      <c r="D1688" s="19" t="s">
        <v>2007</v>
      </c>
      <c r="E1688" s="19">
        <v>16</v>
      </c>
      <c r="F1688" s="19">
        <v>100</v>
      </c>
      <c r="G1688" s="19">
        <v>240</v>
      </c>
      <c r="H1688" s="19">
        <v>1</v>
      </c>
      <c r="I1688" s="79">
        <v>1.88</v>
      </c>
      <c r="J1688" s="79">
        <v>1.88</v>
      </c>
      <c r="K1688" s="19" t="s">
        <v>2046</v>
      </c>
      <c r="L1688" s="19" t="s">
        <v>2047</v>
      </c>
      <c r="Q1688" s="20">
        <v>6</v>
      </c>
      <c r="R1688" s="65" t="s">
        <v>2003</v>
      </c>
      <c r="V1688" s="19" t="s">
        <v>119</v>
      </c>
      <c r="W1688" s="19" t="s">
        <v>129</v>
      </c>
      <c r="Z1688" s="44" t="s">
        <v>2004</v>
      </c>
      <c r="AA1688" s="44" t="s">
        <v>2048</v>
      </c>
    </row>
    <row r="1689" spans="1:27" hidden="1" x14ac:dyDescent="0.25">
      <c r="A1689" s="26">
        <v>71</v>
      </c>
      <c r="B1689" s="19" t="s">
        <v>2045</v>
      </c>
      <c r="C1689" s="44" t="s">
        <v>154</v>
      </c>
      <c r="D1689" s="19" t="s">
        <v>2007</v>
      </c>
      <c r="E1689" s="19">
        <v>16</v>
      </c>
      <c r="F1689" s="19">
        <v>100</v>
      </c>
      <c r="G1689" s="19">
        <v>240</v>
      </c>
      <c r="H1689" s="19">
        <v>1</v>
      </c>
      <c r="I1689" s="79">
        <v>1.88</v>
      </c>
      <c r="J1689" s="79">
        <v>1.88</v>
      </c>
      <c r="K1689" s="19" t="s">
        <v>2046</v>
      </c>
      <c r="L1689" s="19" t="s">
        <v>2047</v>
      </c>
      <c r="Q1689" s="20">
        <v>6</v>
      </c>
      <c r="R1689" s="65" t="s">
        <v>2003</v>
      </c>
      <c r="V1689" s="19" t="s">
        <v>119</v>
      </c>
      <c r="W1689" s="19" t="s">
        <v>129</v>
      </c>
      <c r="Z1689" s="44" t="s">
        <v>2004</v>
      </c>
      <c r="AA1689" s="44" t="s">
        <v>2048</v>
      </c>
    </row>
    <row r="1690" spans="1:27" hidden="1" x14ac:dyDescent="0.25">
      <c r="A1690" s="26">
        <v>72</v>
      </c>
      <c r="B1690" s="19" t="s">
        <v>2016</v>
      </c>
      <c r="C1690" s="44" t="s">
        <v>154</v>
      </c>
      <c r="D1690" s="19" t="s">
        <v>2007</v>
      </c>
      <c r="E1690" s="19">
        <v>16</v>
      </c>
      <c r="F1690" s="19">
        <v>100</v>
      </c>
      <c r="G1690" s="19">
        <v>240</v>
      </c>
      <c r="H1690" s="19">
        <v>1</v>
      </c>
      <c r="I1690" s="79">
        <v>1.88</v>
      </c>
      <c r="J1690" s="79">
        <v>1.88</v>
      </c>
      <c r="K1690" s="19" t="s">
        <v>2046</v>
      </c>
      <c r="L1690" s="19" t="s">
        <v>2047</v>
      </c>
      <c r="Q1690" s="20">
        <v>6</v>
      </c>
      <c r="R1690" s="65" t="s">
        <v>2003</v>
      </c>
      <c r="V1690" s="19" t="s">
        <v>119</v>
      </c>
      <c r="W1690" s="19" t="s">
        <v>129</v>
      </c>
      <c r="Z1690" s="44" t="s">
        <v>2004</v>
      </c>
      <c r="AA1690" s="44" t="s">
        <v>2048</v>
      </c>
    </row>
    <row r="1691" spans="1:27" hidden="1" x14ac:dyDescent="0.25">
      <c r="A1691" s="26">
        <v>73</v>
      </c>
      <c r="B1691" s="19" t="s">
        <v>2038</v>
      </c>
      <c r="C1691" s="44" t="s">
        <v>154</v>
      </c>
      <c r="D1691" s="19" t="s">
        <v>2007</v>
      </c>
      <c r="E1691" s="19">
        <v>16</v>
      </c>
      <c r="F1691" s="19">
        <v>100</v>
      </c>
      <c r="G1691" s="19">
        <v>240</v>
      </c>
      <c r="H1691" s="19">
        <v>1</v>
      </c>
      <c r="I1691" s="79">
        <v>1.88</v>
      </c>
      <c r="J1691" s="79">
        <v>1.88</v>
      </c>
      <c r="K1691" s="19" t="s">
        <v>2046</v>
      </c>
      <c r="L1691" s="19" t="s">
        <v>2047</v>
      </c>
      <c r="Q1691" s="20">
        <v>6</v>
      </c>
      <c r="R1691" s="65" t="s">
        <v>2003</v>
      </c>
      <c r="V1691" s="19" t="s">
        <v>119</v>
      </c>
      <c r="W1691" s="19" t="s">
        <v>129</v>
      </c>
      <c r="Z1691" s="44" t="s">
        <v>2004</v>
      </c>
      <c r="AA1691" s="44" t="s">
        <v>2048</v>
      </c>
    </row>
    <row r="1692" spans="1:27" hidden="1" x14ac:dyDescent="0.25">
      <c r="A1692" s="26">
        <v>74</v>
      </c>
      <c r="B1692" s="19" t="s">
        <v>2029</v>
      </c>
      <c r="C1692" s="44" t="s">
        <v>154</v>
      </c>
      <c r="D1692" s="19" t="s">
        <v>2007</v>
      </c>
      <c r="E1692" s="19">
        <v>16</v>
      </c>
      <c r="F1692" s="19">
        <v>100</v>
      </c>
      <c r="G1692" s="19">
        <v>240</v>
      </c>
      <c r="H1692" s="19">
        <v>2</v>
      </c>
      <c r="I1692" s="79">
        <v>1.88</v>
      </c>
      <c r="J1692" s="79">
        <v>3.77</v>
      </c>
      <c r="K1692" s="19" t="s">
        <v>2046</v>
      </c>
      <c r="L1692" s="19" t="s">
        <v>2047</v>
      </c>
      <c r="Q1692" s="20">
        <v>6</v>
      </c>
      <c r="R1692" s="65" t="s">
        <v>2003</v>
      </c>
      <c r="V1692" s="19" t="s">
        <v>119</v>
      </c>
      <c r="W1692" s="19" t="s">
        <v>129</v>
      </c>
      <c r="Z1692" s="44" t="s">
        <v>2004</v>
      </c>
      <c r="AA1692" s="44" t="s">
        <v>2048</v>
      </c>
    </row>
    <row r="1693" spans="1:27" hidden="1" x14ac:dyDescent="0.25">
      <c r="A1693" s="26">
        <v>75</v>
      </c>
      <c r="B1693" s="19" t="s">
        <v>2019</v>
      </c>
      <c r="C1693" s="44" t="s">
        <v>154</v>
      </c>
      <c r="D1693" s="19" t="s">
        <v>2007</v>
      </c>
      <c r="E1693" s="19">
        <v>16</v>
      </c>
      <c r="F1693" s="19">
        <v>100</v>
      </c>
      <c r="G1693" s="19">
        <v>240</v>
      </c>
      <c r="H1693" s="19">
        <v>2</v>
      </c>
      <c r="I1693" s="79">
        <v>1.88</v>
      </c>
      <c r="J1693" s="79">
        <v>3.77</v>
      </c>
      <c r="K1693" s="19" t="s">
        <v>2046</v>
      </c>
      <c r="L1693" s="19" t="s">
        <v>2047</v>
      </c>
      <c r="Q1693" s="20">
        <v>6</v>
      </c>
      <c r="R1693" s="65" t="s">
        <v>2003</v>
      </c>
      <c r="V1693" s="19" t="s">
        <v>119</v>
      </c>
      <c r="W1693" s="19" t="s">
        <v>129</v>
      </c>
      <c r="Z1693" s="44" t="s">
        <v>2004</v>
      </c>
      <c r="AA1693" s="44" t="s">
        <v>2048</v>
      </c>
    </row>
    <row r="1694" spans="1:27" hidden="1" x14ac:dyDescent="0.25">
      <c r="A1694" s="26">
        <v>76</v>
      </c>
      <c r="B1694" s="19" t="s">
        <v>113</v>
      </c>
      <c r="C1694" s="44" t="s">
        <v>154</v>
      </c>
      <c r="D1694" s="19" t="s">
        <v>2049</v>
      </c>
      <c r="E1694" s="19">
        <v>25</v>
      </c>
      <c r="F1694" s="19">
        <v>80</v>
      </c>
      <c r="G1694" s="19">
        <v>9888</v>
      </c>
      <c r="H1694" s="19">
        <v>7</v>
      </c>
      <c r="I1694" s="79">
        <v>155.24</v>
      </c>
      <c r="J1694" s="79">
        <v>1086.69</v>
      </c>
      <c r="K1694" s="19" t="s">
        <v>2050</v>
      </c>
      <c r="L1694" s="19" t="s">
        <v>2051</v>
      </c>
      <c r="Q1694" s="20">
        <v>6</v>
      </c>
      <c r="R1694" s="65" t="s">
        <v>2003</v>
      </c>
      <c r="V1694" s="19" t="s">
        <v>119</v>
      </c>
      <c r="Z1694" s="44" t="s">
        <v>2004</v>
      </c>
      <c r="AA1694" s="44" t="s">
        <v>1479</v>
      </c>
    </row>
    <row r="1695" spans="1:27" hidden="1" x14ac:dyDescent="0.25">
      <c r="A1695" s="26">
        <v>77</v>
      </c>
      <c r="B1695" s="19" t="s">
        <v>2052</v>
      </c>
      <c r="C1695" s="44" t="s">
        <v>154</v>
      </c>
      <c r="D1695" s="19" t="s">
        <v>2053</v>
      </c>
      <c r="E1695" s="19">
        <v>40</v>
      </c>
      <c r="F1695" s="19">
        <v>250</v>
      </c>
      <c r="G1695" s="19">
        <v>300</v>
      </c>
      <c r="H1695" s="19">
        <v>2</v>
      </c>
      <c r="I1695" s="79">
        <v>18.05</v>
      </c>
      <c r="J1695" s="79">
        <v>36.1</v>
      </c>
      <c r="K1695" s="19" t="s">
        <v>2054</v>
      </c>
      <c r="L1695" s="19" t="s">
        <v>2055</v>
      </c>
      <c r="N1695" s="19" t="s">
        <v>128</v>
      </c>
      <c r="Q1695" s="20">
        <v>6</v>
      </c>
      <c r="R1695" s="65" t="s">
        <v>2003</v>
      </c>
      <c r="V1695" s="19" t="s">
        <v>119</v>
      </c>
      <c r="X1695" s="19" t="s">
        <v>129</v>
      </c>
      <c r="Z1695" s="44" t="s">
        <v>2004</v>
      </c>
      <c r="AA1695" s="44" t="s">
        <v>2056</v>
      </c>
    </row>
    <row r="1696" spans="1:27" hidden="1" x14ac:dyDescent="0.25">
      <c r="A1696" s="26">
        <v>78</v>
      </c>
      <c r="B1696" s="19" t="s">
        <v>2057</v>
      </c>
      <c r="C1696" s="44" t="s">
        <v>154</v>
      </c>
      <c r="D1696" s="19" t="s">
        <v>2058</v>
      </c>
      <c r="E1696" s="19">
        <v>40</v>
      </c>
      <c r="F1696" s="19">
        <v>250</v>
      </c>
      <c r="G1696" s="19">
        <v>440</v>
      </c>
      <c r="H1696" s="19">
        <v>2</v>
      </c>
      <c r="I1696" s="79">
        <v>28.26</v>
      </c>
      <c r="J1696" s="79">
        <v>56.51</v>
      </c>
      <c r="K1696" s="19" t="s">
        <v>2054</v>
      </c>
      <c r="L1696" s="19" t="s">
        <v>2055</v>
      </c>
      <c r="N1696" s="19" t="s">
        <v>128</v>
      </c>
      <c r="Q1696" s="20">
        <v>6</v>
      </c>
      <c r="R1696" s="65" t="s">
        <v>2003</v>
      </c>
      <c r="V1696" s="19" t="s">
        <v>119</v>
      </c>
      <c r="X1696" s="19" t="s">
        <v>129</v>
      </c>
      <c r="Z1696" s="44" t="s">
        <v>2004</v>
      </c>
      <c r="AA1696" s="44" t="s">
        <v>2056</v>
      </c>
    </row>
    <row r="1697" spans="1:27" hidden="1" x14ac:dyDescent="0.25">
      <c r="A1697" s="26">
        <v>79</v>
      </c>
      <c r="B1697" s="19" t="s">
        <v>2059</v>
      </c>
      <c r="C1697" s="44" t="s">
        <v>154</v>
      </c>
      <c r="D1697" s="19" t="s">
        <v>2053</v>
      </c>
      <c r="E1697" s="19">
        <v>40</v>
      </c>
      <c r="F1697" s="19">
        <v>250</v>
      </c>
      <c r="G1697" s="19">
        <v>300</v>
      </c>
      <c r="H1697" s="19">
        <v>4</v>
      </c>
      <c r="I1697" s="79">
        <v>18.05</v>
      </c>
      <c r="J1697" s="79">
        <v>72.209999999999994</v>
      </c>
      <c r="K1697" s="19" t="s">
        <v>2054</v>
      </c>
      <c r="L1697" s="19" t="s">
        <v>2055</v>
      </c>
      <c r="N1697" s="19" t="s">
        <v>128</v>
      </c>
      <c r="Q1697" s="20">
        <v>6</v>
      </c>
      <c r="R1697" s="65" t="s">
        <v>2003</v>
      </c>
      <c r="V1697" s="19" t="s">
        <v>119</v>
      </c>
      <c r="X1697" s="19" t="s">
        <v>129</v>
      </c>
      <c r="Z1697" s="44" t="s">
        <v>2004</v>
      </c>
      <c r="AA1697" s="44" t="s">
        <v>2056</v>
      </c>
    </row>
    <row r="1698" spans="1:27" hidden="1" x14ac:dyDescent="0.25">
      <c r="A1698" s="26">
        <v>80</v>
      </c>
      <c r="B1698" s="19" t="s">
        <v>2060</v>
      </c>
      <c r="C1698" s="44" t="s">
        <v>154</v>
      </c>
      <c r="D1698" s="19" t="s">
        <v>2053</v>
      </c>
      <c r="E1698" s="19">
        <v>40</v>
      </c>
      <c r="F1698" s="19">
        <v>250</v>
      </c>
      <c r="G1698" s="19">
        <v>300</v>
      </c>
      <c r="H1698" s="19">
        <v>4</v>
      </c>
      <c r="I1698" s="79">
        <v>18.05</v>
      </c>
      <c r="J1698" s="79">
        <v>72.209999999999994</v>
      </c>
      <c r="K1698" s="19" t="s">
        <v>2054</v>
      </c>
      <c r="L1698" s="19" t="s">
        <v>2055</v>
      </c>
      <c r="N1698" s="19" t="s">
        <v>128</v>
      </c>
      <c r="Q1698" s="20">
        <v>6</v>
      </c>
      <c r="R1698" s="65" t="s">
        <v>2003</v>
      </c>
      <c r="V1698" s="19" t="s">
        <v>119</v>
      </c>
      <c r="X1698" s="19" t="s">
        <v>129</v>
      </c>
      <c r="Z1698" s="44" t="s">
        <v>2004</v>
      </c>
      <c r="AA1698" s="44" t="s">
        <v>2056</v>
      </c>
    </row>
    <row r="1699" spans="1:27" hidden="1" x14ac:dyDescent="0.25">
      <c r="A1699" s="26">
        <v>81</v>
      </c>
      <c r="B1699" s="19" t="s">
        <v>2061</v>
      </c>
      <c r="C1699" s="44" t="s">
        <v>154</v>
      </c>
      <c r="D1699" s="19" t="s">
        <v>2053</v>
      </c>
      <c r="E1699" s="19">
        <v>40</v>
      </c>
      <c r="F1699" s="19">
        <v>250</v>
      </c>
      <c r="G1699" s="19">
        <v>300</v>
      </c>
      <c r="H1699" s="19">
        <v>2</v>
      </c>
      <c r="I1699" s="79">
        <v>18.05</v>
      </c>
      <c r="J1699" s="79">
        <v>36.1</v>
      </c>
      <c r="K1699" s="19" t="s">
        <v>2054</v>
      </c>
      <c r="L1699" s="19" t="s">
        <v>2055</v>
      </c>
      <c r="N1699" s="19" t="s">
        <v>128</v>
      </c>
      <c r="Q1699" s="20">
        <v>6</v>
      </c>
      <c r="R1699" s="65" t="s">
        <v>2003</v>
      </c>
      <c r="V1699" s="19" t="s">
        <v>119</v>
      </c>
      <c r="X1699" s="19" t="s">
        <v>129</v>
      </c>
      <c r="Z1699" s="44" t="s">
        <v>2004</v>
      </c>
      <c r="AA1699" s="44" t="s">
        <v>2056</v>
      </c>
    </row>
    <row r="1700" spans="1:27" hidden="1" x14ac:dyDescent="0.25">
      <c r="A1700" s="26">
        <v>82</v>
      </c>
      <c r="B1700" s="19" t="s">
        <v>2062</v>
      </c>
      <c r="C1700" s="44" t="s">
        <v>154</v>
      </c>
      <c r="D1700" s="19" t="s">
        <v>2058</v>
      </c>
      <c r="E1700" s="19">
        <v>40</v>
      </c>
      <c r="F1700" s="19">
        <v>250</v>
      </c>
      <c r="G1700" s="19">
        <v>440</v>
      </c>
      <c r="H1700" s="19">
        <v>2</v>
      </c>
      <c r="I1700" s="79">
        <v>28.26</v>
      </c>
      <c r="J1700" s="79">
        <v>56.51</v>
      </c>
      <c r="K1700" s="19" t="s">
        <v>2054</v>
      </c>
      <c r="L1700" s="19" t="s">
        <v>2055</v>
      </c>
      <c r="N1700" s="19" t="s">
        <v>128</v>
      </c>
      <c r="Q1700" s="20">
        <v>6</v>
      </c>
      <c r="R1700" s="65" t="s">
        <v>2003</v>
      </c>
      <c r="V1700" s="19" t="s">
        <v>119</v>
      </c>
      <c r="X1700" s="19" t="s">
        <v>129</v>
      </c>
      <c r="Z1700" s="44" t="s">
        <v>2004</v>
      </c>
      <c r="AA1700" s="44" t="s">
        <v>2056</v>
      </c>
    </row>
    <row r="1701" spans="1:27" hidden="1" x14ac:dyDescent="0.25">
      <c r="A1701" s="26">
        <v>83</v>
      </c>
      <c r="B1701" s="19" t="s">
        <v>2063</v>
      </c>
      <c r="C1701" s="44" t="s">
        <v>154</v>
      </c>
      <c r="D1701" s="19" t="s">
        <v>2053</v>
      </c>
      <c r="E1701" s="19">
        <v>40</v>
      </c>
      <c r="F1701" s="19">
        <v>250</v>
      </c>
      <c r="G1701" s="19">
        <v>300</v>
      </c>
      <c r="H1701" s="19">
        <v>4</v>
      </c>
      <c r="I1701" s="79">
        <v>18.05</v>
      </c>
      <c r="J1701" s="79">
        <v>72.209999999999994</v>
      </c>
      <c r="K1701" s="19" t="s">
        <v>2054</v>
      </c>
      <c r="L1701" s="19" t="s">
        <v>2055</v>
      </c>
      <c r="N1701" s="19" t="s">
        <v>128</v>
      </c>
      <c r="Q1701" s="20">
        <v>6</v>
      </c>
      <c r="R1701" s="65" t="s">
        <v>2003</v>
      </c>
      <c r="V1701" s="19" t="s">
        <v>119</v>
      </c>
      <c r="X1701" s="19" t="s">
        <v>129</v>
      </c>
      <c r="Z1701" s="44" t="s">
        <v>2004</v>
      </c>
      <c r="AA1701" s="44" t="s">
        <v>2056</v>
      </c>
    </row>
    <row r="1702" spans="1:27" hidden="1" x14ac:dyDescent="0.25">
      <c r="A1702" s="26">
        <v>84</v>
      </c>
      <c r="B1702" s="19" t="s">
        <v>2064</v>
      </c>
      <c r="C1702" s="44" t="s">
        <v>154</v>
      </c>
      <c r="D1702" s="19" t="s">
        <v>2053</v>
      </c>
      <c r="E1702" s="19">
        <v>40</v>
      </c>
      <c r="F1702" s="19">
        <v>250</v>
      </c>
      <c r="G1702" s="19">
        <v>300</v>
      </c>
      <c r="H1702" s="19">
        <v>4</v>
      </c>
      <c r="I1702" s="79">
        <v>18.05</v>
      </c>
      <c r="J1702" s="79">
        <v>72.209999999999994</v>
      </c>
      <c r="K1702" s="19" t="s">
        <v>2054</v>
      </c>
      <c r="L1702" s="19" t="s">
        <v>2055</v>
      </c>
      <c r="N1702" s="19" t="s">
        <v>128</v>
      </c>
      <c r="Q1702" s="20">
        <v>6</v>
      </c>
      <c r="R1702" s="65" t="s">
        <v>2003</v>
      </c>
      <c r="V1702" s="19" t="s">
        <v>119</v>
      </c>
      <c r="X1702" s="19" t="s">
        <v>129</v>
      </c>
      <c r="Z1702" s="44" t="s">
        <v>2004</v>
      </c>
      <c r="AA1702" s="44" t="s">
        <v>2056</v>
      </c>
    </row>
    <row r="1703" spans="1:27" hidden="1" x14ac:dyDescent="0.25">
      <c r="A1703" s="26">
        <v>85</v>
      </c>
      <c r="B1703" s="19" t="s">
        <v>2065</v>
      </c>
      <c r="C1703" s="44" t="s">
        <v>154</v>
      </c>
      <c r="D1703" s="19" t="s">
        <v>2053</v>
      </c>
      <c r="E1703" s="19">
        <v>40</v>
      </c>
      <c r="F1703" s="19">
        <v>250</v>
      </c>
      <c r="G1703" s="19">
        <v>300</v>
      </c>
      <c r="H1703" s="19">
        <v>6</v>
      </c>
      <c r="I1703" s="79">
        <v>18.05</v>
      </c>
      <c r="J1703" s="79">
        <v>108.31</v>
      </c>
      <c r="K1703" s="19" t="s">
        <v>2054</v>
      </c>
      <c r="L1703" s="19" t="s">
        <v>2055</v>
      </c>
      <c r="N1703" s="19" t="s">
        <v>128</v>
      </c>
      <c r="Q1703" s="20">
        <v>6</v>
      </c>
      <c r="R1703" s="65" t="s">
        <v>2003</v>
      </c>
      <c r="V1703" s="19" t="s">
        <v>119</v>
      </c>
      <c r="X1703" s="19" t="s">
        <v>129</v>
      </c>
      <c r="Z1703" s="44" t="s">
        <v>2004</v>
      </c>
      <c r="AA1703" s="44" t="s">
        <v>2056</v>
      </c>
    </row>
    <row r="1704" spans="1:27" hidden="1" x14ac:dyDescent="0.25">
      <c r="A1704" s="26">
        <v>86</v>
      </c>
      <c r="B1704" s="19" t="s">
        <v>2066</v>
      </c>
      <c r="C1704" s="44" t="s">
        <v>154</v>
      </c>
      <c r="D1704" s="19" t="s">
        <v>2053</v>
      </c>
      <c r="E1704" s="19">
        <v>40</v>
      </c>
      <c r="F1704" s="19">
        <v>250</v>
      </c>
      <c r="G1704" s="19">
        <v>300</v>
      </c>
      <c r="H1704" s="19">
        <v>2</v>
      </c>
      <c r="I1704" s="79">
        <v>18.05</v>
      </c>
      <c r="J1704" s="79">
        <v>36.1</v>
      </c>
      <c r="K1704" s="19" t="s">
        <v>2054</v>
      </c>
      <c r="L1704" s="19" t="s">
        <v>2055</v>
      </c>
      <c r="N1704" s="19" t="s">
        <v>128</v>
      </c>
      <c r="Q1704" s="20">
        <v>6</v>
      </c>
      <c r="R1704" s="65" t="s">
        <v>2003</v>
      </c>
      <c r="V1704" s="19" t="s">
        <v>119</v>
      </c>
      <c r="X1704" s="19" t="s">
        <v>129</v>
      </c>
      <c r="Z1704" s="44" t="s">
        <v>2004</v>
      </c>
      <c r="AA1704" s="44" t="s">
        <v>2056</v>
      </c>
    </row>
    <row r="1705" spans="1:27" hidden="1" x14ac:dyDescent="0.25">
      <c r="A1705" s="26">
        <v>87</v>
      </c>
      <c r="B1705" s="19" t="s">
        <v>2067</v>
      </c>
      <c r="C1705" s="44" t="s">
        <v>154</v>
      </c>
      <c r="D1705" s="19" t="s">
        <v>2068</v>
      </c>
      <c r="E1705" s="19">
        <v>40</v>
      </c>
      <c r="F1705" s="19">
        <v>250</v>
      </c>
      <c r="G1705" s="19">
        <v>510</v>
      </c>
      <c r="H1705" s="19">
        <v>2</v>
      </c>
      <c r="I1705" s="79">
        <v>33.75</v>
      </c>
      <c r="J1705" s="79">
        <v>67.5</v>
      </c>
      <c r="K1705" s="19" t="s">
        <v>2054</v>
      </c>
      <c r="L1705" s="19" t="s">
        <v>2055</v>
      </c>
      <c r="N1705" s="19" t="s">
        <v>128</v>
      </c>
      <c r="Q1705" s="20">
        <v>6</v>
      </c>
      <c r="R1705" s="65" t="s">
        <v>2003</v>
      </c>
      <c r="V1705" s="19" t="s">
        <v>119</v>
      </c>
      <c r="X1705" s="19" t="s">
        <v>129</v>
      </c>
      <c r="Z1705" s="44" t="s">
        <v>2004</v>
      </c>
      <c r="AA1705" s="44" t="s">
        <v>2056</v>
      </c>
    </row>
    <row r="1706" spans="1:27" hidden="1" x14ac:dyDescent="0.25">
      <c r="A1706" s="26">
        <v>88</v>
      </c>
      <c r="B1706" s="19" t="s">
        <v>2069</v>
      </c>
      <c r="C1706" s="44" t="s">
        <v>154</v>
      </c>
      <c r="D1706" s="19" t="s">
        <v>2053</v>
      </c>
      <c r="E1706" s="19">
        <v>40</v>
      </c>
      <c r="F1706" s="19">
        <v>250</v>
      </c>
      <c r="G1706" s="19">
        <v>300</v>
      </c>
      <c r="H1706" s="19">
        <v>6</v>
      </c>
      <c r="I1706" s="79">
        <v>18.05</v>
      </c>
      <c r="J1706" s="79">
        <v>108.31</v>
      </c>
      <c r="K1706" s="19" t="s">
        <v>2054</v>
      </c>
      <c r="L1706" s="19" t="s">
        <v>2055</v>
      </c>
      <c r="N1706" s="19" t="s">
        <v>128</v>
      </c>
      <c r="Q1706" s="20">
        <v>6</v>
      </c>
      <c r="R1706" s="65" t="s">
        <v>2003</v>
      </c>
      <c r="V1706" s="19" t="s">
        <v>119</v>
      </c>
      <c r="X1706" s="19" t="s">
        <v>129</v>
      </c>
      <c r="Z1706" s="44" t="s">
        <v>2004</v>
      </c>
      <c r="AA1706" s="44" t="s">
        <v>2056</v>
      </c>
    </row>
    <row r="1707" spans="1:27" hidden="1" x14ac:dyDescent="0.25">
      <c r="A1707" s="26">
        <v>89</v>
      </c>
      <c r="B1707" s="19" t="s">
        <v>2070</v>
      </c>
      <c r="C1707" s="44" t="s">
        <v>154</v>
      </c>
      <c r="D1707" s="19" t="s">
        <v>2053</v>
      </c>
      <c r="E1707" s="19">
        <v>40</v>
      </c>
      <c r="F1707" s="19">
        <v>250</v>
      </c>
      <c r="G1707" s="19">
        <v>300</v>
      </c>
      <c r="H1707" s="19">
        <v>2</v>
      </c>
      <c r="I1707" s="79">
        <v>18.05</v>
      </c>
      <c r="J1707" s="79">
        <v>36.1</v>
      </c>
      <c r="K1707" s="19" t="s">
        <v>2054</v>
      </c>
      <c r="L1707" s="19" t="s">
        <v>2055</v>
      </c>
      <c r="N1707" s="19" t="s">
        <v>128</v>
      </c>
      <c r="Q1707" s="20">
        <v>6</v>
      </c>
      <c r="R1707" s="65" t="s">
        <v>2003</v>
      </c>
      <c r="V1707" s="19" t="s">
        <v>119</v>
      </c>
      <c r="X1707" s="19" t="s">
        <v>129</v>
      </c>
      <c r="Z1707" s="44" t="s">
        <v>2004</v>
      </c>
      <c r="AA1707" s="44" t="s">
        <v>2056</v>
      </c>
    </row>
    <row r="1708" spans="1:27" hidden="1" x14ac:dyDescent="0.25">
      <c r="A1708" s="26">
        <v>90</v>
      </c>
      <c r="B1708" s="19" t="s">
        <v>2071</v>
      </c>
      <c r="C1708" s="44" t="s">
        <v>154</v>
      </c>
      <c r="D1708" s="19" t="s">
        <v>2068</v>
      </c>
      <c r="E1708" s="19">
        <v>40</v>
      </c>
      <c r="F1708" s="19">
        <v>250</v>
      </c>
      <c r="G1708" s="19">
        <v>510</v>
      </c>
      <c r="H1708" s="19">
        <v>2</v>
      </c>
      <c r="I1708" s="79">
        <v>33.75</v>
      </c>
      <c r="J1708" s="79">
        <v>67.5</v>
      </c>
      <c r="K1708" s="19" t="s">
        <v>2054</v>
      </c>
      <c r="L1708" s="19" t="s">
        <v>2055</v>
      </c>
      <c r="N1708" s="19" t="s">
        <v>128</v>
      </c>
      <c r="Q1708" s="20">
        <v>6</v>
      </c>
      <c r="R1708" s="65" t="s">
        <v>2003</v>
      </c>
      <c r="V1708" s="19" t="s">
        <v>119</v>
      </c>
      <c r="X1708" s="19" t="s">
        <v>129</v>
      </c>
      <c r="Z1708" s="44" t="s">
        <v>2004</v>
      </c>
      <c r="AA1708" s="44" t="s">
        <v>2056</v>
      </c>
    </row>
    <row r="1709" spans="1:27" hidden="1" x14ac:dyDescent="0.25">
      <c r="A1709" s="26">
        <v>91</v>
      </c>
      <c r="B1709" s="19" t="s">
        <v>2072</v>
      </c>
      <c r="C1709" s="44" t="s">
        <v>154</v>
      </c>
      <c r="D1709" s="19" t="s">
        <v>2053</v>
      </c>
      <c r="E1709" s="19">
        <v>40</v>
      </c>
      <c r="F1709" s="19">
        <v>250</v>
      </c>
      <c r="G1709" s="19">
        <v>300</v>
      </c>
      <c r="H1709" s="19">
        <v>4</v>
      </c>
      <c r="I1709" s="79">
        <v>18.05</v>
      </c>
      <c r="J1709" s="79">
        <v>72.209999999999994</v>
      </c>
      <c r="K1709" s="19" t="s">
        <v>2054</v>
      </c>
      <c r="L1709" s="19" t="s">
        <v>2055</v>
      </c>
      <c r="N1709" s="19" t="s">
        <v>128</v>
      </c>
      <c r="Q1709" s="20">
        <v>6</v>
      </c>
      <c r="R1709" s="65" t="s">
        <v>2003</v>
      </c>
      <c r="V1709" s="19" t="s">
        <v>119</v>
      </c>
      <c r="X1709" s="19" t="s">
        <v>129</v>
      </c>
      <c r="Z1709" s="44" t="s">
        <v>2004</v>
      </c>
      <c r="AA1709" s="44" t="s">
        <v>2056</v>
      </c>
    </row>
    <row r="1710" spans="1:27" hidden="1" x14ac:dyDescent="0.25">
      <c r="A1710" s="26">
        <v>92</v>
      </c>
      <c r="B1710" s="19" t="s">
        <v>2073</v>
      </c>
      <c r="C1710" s="44" t="s">
        <v>154</v>
      </c>
      <c r="D1710" s="19" t="s">
        <v>2053</v>
      </c>
      <c r="E1710" s="19">
        <v>40</v>
      </c>
      <c r="F1710" s="19">
        <v>250</v>
      </c>
      <c r="G1710" s="19">
        <v>300</v>
      </c>
      <c r="H1710" s="19">
        <v>2</v>
      </c>
      <c r="I1710" s="79">
        <v>18.05</v>
      </c>
      <c r="J1710" s="79">
        <v>36.1</v>
      </c>
      <c r="K1710" s="19" t="s">
        <v>2054</v>
      </c>
      <c r="L1710" s="19" t="s">
        <v>2055</v>
      </c>
      <c r="N1710" s="19" t="s">
        <v>128</v>
      </c>
      <c r="Q1710" s="20">
        <v>6</v>
      </c>
      <c r="R1710" s="65" t="s">
        <v>2003</v>
      </c>
      <c r="V1710" s="19" t="s">
        <v>119</v>
      </c>
      <c r="X1710" s="19" t="s">
        <v>129</v>
      </c>
      <c r="Z1710" s="44" t="s">
        <v>2004</v>
      </c>
      <c r="AA1710" s="44" t="s">
        <v>2056</v>
      </c>
    </row>
    <row r="1711" spans="1:27" hidden="1" x14ac:dyDescent="0.25">
      <c r="A1711" s="26">
        <v>93</v>
      </c>
      <c r="B1711" s="19" t="s">
        <v>2074</v>
      </c>
      <c r="C1711" s="44" t="s">
        <v>154</v>
      </c>
      <c r="D1711" s="19" t="s">
        <v>2058</v>
      </c>
      <c r="E1711" s="19">
        <v>40</v>
      </c>
      <c r="F1711" s="19">
        <v>250</v>
      </c>
      <c r="G1711" s="19">
        <v>440</v>
      </c>
      <c r="H1711" s="19">
        <v>2</v>
      </c>
      <c r="I1711" s="79">
        <v>28.26</v>
      </c>
      <c r="J1711" s="79">
        <v>56.51</v>
      </c>
      <c r="K1711" s="19" t="s">
        <v>2054</v>
      </c>
      <c r="L1711" s="19" t="s">
        <v>2055</v>
      </c>
      <c r="N1711" s="19" t="s">
        <v>128</v>
      </c>
      <c r="Q1711" s="20">
        <v>6</v>
      </c>
      <c r="R1711" s="65" t="s">
        <v>2003</v>
      </c>
      <c r="V1711" s="19" t="s">
        <v>119</v>
      </c>
      <c r="X1711" s="19" t="s">
        <v>129</v>
      </c>
      <c r="Z1711" s="44" t="s">
        <v>2004</v>
      </c>
      <c r="AA1711" s="44" t="s">
        <v>2056</v>
      </c>
    </row>
    <row r="1712" spans="1:27" hidden="1" x14ac:dyDescent="0.25">
      <c r="A1712" s="26">
        <v>94</v>
      </c>
      <c r="B1712" s="19" t="s">
        <v>2075</v>
      </c>
      <c r="C1712" s="44" t="s">
        <v>154</v>
      </c>
      <c r="D1712" s="19" t="s">
        <v>2053</v>
      </c>
      <c r="E1712" s="19">
        <v>40</v>
      </c>
      <c r="F1712" s="19">
        <v>250</v>
      </c>
      <c r="G1712" s="19">
        <v>300</v>
      </c>
      <c r="H1712" s="19">
        <v>4</v>
      </c>
      <c r="I1712" s="79">
        <v>18.05</v>
      </c>
      <c r="J1712" s="79">
        <v>72.209999999999994</v>
      </c>
      <c r="K1712" s="19" t="s">
        <v>2054</v>
      </c>
      <c r="L1712" s="19" t="s">
        <v>2055</v>
      </c>
      <c r="N1712" s="19" t="s">
        <v>128</v>
      </c>
      <c r="Q1712" s="20">
        <v>6</v>
      </c>
      <c r="R1712" s="65" t="s">
        <v>2003</v>
      </c>
      <c r="V1712" s="19" t="s">
        <v>119</v>
      </c>
      <c r="X1712" s="19" t="s">
        <v>129</v>
      </c>
      <c r="Z1712" s="44" t="s">
        <v>2004</v>
      </c>
      <c r="AA1712" s="44" t="s">
        <v>2056</v>
      </c>
    </row>
    <row r="1713" spans="1:27" hidden="1" x14ac:dyDescent="0.25">
      <c r="A1713" s="26">
        <v>95</v>
      </c>
      <c r="B1713" s="19" t="s">
        <v>2076</v>
      </c>
      <c r="C1713" s="44" t="s">
        <v>154</v>
      </c>
      <c r="D1713" s="19" t="s">
        <v>2053</v>
      </c>
      <c r="E1713" s="19">
        <v>40</v>
      </c>
      <c r="F1713" s="19">
        <v>250</v>
      </c>
      <c r="G1713" s="19">
        <v>300</v>
      </c>
      <c r="H1713" s="19">
        <v>2</v>
      </c>
      <c r="I1713" s="79">
        <v>18.05</v>
      </c>
      <c r="J1713" s="79">
        <v>36.1</v>
      </c>
      <c r="K1713" s="19" t="s">
        <v>2054</v>
      </c>
      <c r="L1713" s="19" t="s">
        <v>2055</v>
      </c>
      <c r="N1713" s="19" t="s">
        <v>128</v>
      </c>
      <c r="Q1713" s="20">
        <v>6</v>
      </c>
      <c r="R1713" s="65" t="s">
        <v>2003</v>
      </c>
      <c r="V1713" s="19" t="s">
        <v>119</v>
      </c>
      <c r="X1713" s="19" t="s">
        <v>129</v>
      </c>
      <c r="Z1713" s="44" t="s">
        <v>2004</v>
      </c>
      <c r="AA1713" s="44" t="s">
        <v>2056</v>
      </c>
    </row>
    <row r="1714" spans="1:27" hidden="1" x14ac:dyDescent="0.25">
      <c r="A1714" s="26">
        <v>96</v>
      </c>
      <c r="B1714" s="19" t="s">
        <v>2077</v>
      </c>
      <c r="C1714" s="44" t="s">
        <v>154</v>
      </c>
      <c r="D1714" s="19" t="s">
        <v>2058</v>
      </c>
      <c r="E1714" s="19">
        <v>40</v>
      </c>
      <c r="F1714" s="19">
        <v>250</v>
      </c>
      <c r="G1714" s="19">
        <v>440</v>
      </c>
      <c r="H1714" s="19">
        <v>2</v>
      </c>
      <c r="I1714" s="79">
        <v>28.26</v>
      </c>
      <c r="J1714" s="79">
        <v>56.51</v>
      </c>
      <c r="K1714" s="19" t="s">
        <v>2054</v>
      </c>
      <c r="L1714" s="19" t="s">
        <v>2055</v>
      </c>
      <c r="N1714" s="19" t="s">
        <v>128</v>
      </c>
      <c r="Q1714" s="20">
        <v>6</v>
      </c>
      <c r="R1714" s="65" t="s">
        <v>2003</v>
      </c>
      <c r="V1714" s="19" t="s">
        <v>119</v>
      </c>
      <c r="X1714" s="19" t="s">
        <v>129</v>
      </c>
      <c r="Z1714" s="44" t="s">
        <v>2004</v>
      </c>
      <c r="AA1714" s="44" t="s">
        <v>2056</v>
      </c>
    </row>
    <row r="1715" spans="1:27" hidden="1" x14ac:dyDescent="0.25">
      <c r="A1715" s="26">
        <v>97</v>
      </c>
      <c r="B1715" s="19" t="s">
        <v>2078</v>
      </c>
      <c r="C1715" s="44" t="s">
        <v>154</v>
      </c>
      <c r="D1715" s="19" t="s">
        <v>2053</v>
      </c>
      <c r="E1715" s="19">
        <v>40</v>
      </c>
      <c r="F1715" s="19">
        <v>250</v>
      </c>
      <c r="G1715" s="19">
        <v>300</v>
      </c>
      <c r="H1715" s="19">
        <v>1</v>
      </c>
      <c r="I1715" s="79">
        <v>18.05</v>
      </c>
      <c r="J1715" s="79">
        <v>18.05</v>
      </c>
      <c r="K1715" s="19" t="s">
        <v>2054</v>
      </c>
      <c r="L1715" s="19" t="s">
        <v>2055</v>
      </c>
      <c r="N1715" s="19" t="s">
        <v>128</v>
      </c>
      <c r="Q1715" s="20">
        <v>6</v>
      </c>
      <c r="R1715" s="65" t="s">
        <v>2003</v>
      </c>
      <c r="V1715" s="19" t="s">
        <v>119</v>
      </c>
      <c r="X1715" s="19" t="s">
        <v>129</v>
      </c>
      <c r="Z1715" s="44" t="s">
        <v>2004</v>
      </c>
      <c r="AA1715" s="44" t="s">
        <v>2056</v>
      </c>
    </row>
    <row r="1716" spans="1:27" hidden="1" x14ac:dyDescent="0.25">
      <c r="A1716" s="26">
        <v>98</v>
      </c>
      <c r="B1716" s="19" t="s">
        <v>2079</v>
      </c>
      <c r="C1716" s="44" t="s">
        <v>154</v>
      </c>
      <c r="D1716" s="19" t="s">
        <v>2053</v>
      </c>
      <c r="E1716" s="19">
        <v>40</v>
      </c>
      <c r="F1716" s="19">
        <v>250</v>
      </c>
      <c r="G1716" s="19">
        <v>300</v>
      </c>
      <c r="H1716" s="19">
        <v>1</v>
      </c>
      <c r="I1716" s="79">
        <v>18.05</v>
      </c>
      <c r="J1716" s="79">
        <v>18.05</v>
      </c>
      <c r="K1716" s="19" t="s">
        <v>2054</v>
      </c>
      <c r="L1716" s="19" t="s">
        <v>2055</v>
      </c>
      <c r="N1716" s="19" t="s">
        <v>128</v>
      </c>
      <c r="Q1716" s="20">
        <v>6</v>
      </c>
      <c r="R1716" s="65" t="s">
        <v>2003</v>
      </c>
      <c r="V1716" s="19" t="s">
        <v>119</v>
      </c>
      <c r="X1716" s="19" t="s">
        <v>129</v>
      </c>
      <c r="Z1716" s="44" t="s">
        <v>2004</v>
      </c>
      <c r="AA1716" s="44" t="s">
        <v>2056</v>
      </c>
    </row>
    <row r="1717" spans="1:27" hidden="1" x14ac:dyDescent="0.25">
      <c r="A1717" s="26">
        <v>99</v>
      </c>
      <c r="B1717" s="19" t="s">
        <v>2080</v>
      </c>
      <c r="C1717" s="44" t="s">
        <v>154</v>
      </c>
      <c r="D1717" s="19" t="s">
        <v>2053</v>
      </c>
      <c r="E1717" s="19">
        <v>40</v>
      </c>
      <c r="F1717" s="19">
        <v>250</v>
      </c>
      <c r="G1717" s="19">
        <v>300</v>
      </c>
      <c r="H1717" s="19">
        <v>1</v>
      </c>
      <c r="I1717" s="79">
        <v>18.05</v>
      </c>
      <c r="J1717" s="79">
        <v>18.05</v>
      </c>
      <c r="K1717" s="19" t="s">
        <v>2054</v>
      </c>
      <c r="L1717" s="19" t="s">
        <v>2055</v>
      </c>
      <c r="N1717" s="19" t="s">
        <v>128</v>
      </c>
      <c r="Q1717" s="20">
        <v>6</v>
      </c>
      <c r="R1717" s="65" t="s">
        <v>2003</v>
      </c>
      <c r="V1717" s="19" t="s">
        <v>119</v>
      </c>
      <c r="X1717" s="19" t="s">
        <v>129</v>
      </c>
      <c r="Z1717" s="44" t="s">
        <v>2004</v>
      </c>
      <c r="AA1717" s="44" t="s">
        <v>2056</v>
      </c>
    </row>
    <row r="1718" spans="1:27" hidden="1" x14ac:dyDescent="0.25">
      <c r="A1718" s="26">
        <v>100</v>
      </c>
      <c r="B1718" s="19" t="s">
        <v>2081</v>
      </c>
      <c r="C1718" s="44" t="s">
        <v>154</v>
      </c>
      <c r="D1718" s="19" t="s">
        <v>2053</v>
      </c>
      <c r="E1718" s="19">
        <v>40</v>
      </c>
      <c r="F1718" s="19">
        <v>250</v>
      </c>
      <c r="G1718" s="19">
        <v>300</v>
      </c>
      <c r="H1718" s="19">
        <v>1</v>
      </c>
      <c r="I1718" s="79">
        <v>18.05</v>
      </c>
      <c r="J1718" s="79">
        <v>18.05</v>
      </c>
      <c r="K1718" s="19" t="s">
        <v>2054</v>
      </c>
      <c r="L1718" s="19" t="s">
        <v>2055</v>
      </c>
      <c r="N1718" s="19" t="s">
        <v>128</v>
      </c>
      <c r="Q1718" s="20">
        <v>6</v>
      </c>
      <c r="R1718" s="65" t="s">
        <v>2003</v>
      </c>
      <c r="V1718" s="19" t="s">
        <v>119</v>
      </c>
      <c r="X1718" s="19" t="s">
        <v>129</v>
      </c>
      <c r="Z1718" s="44" t="s">
        <v>2004</v>
      </c>
      <c r="AA1718" s="44" t="s">
        <v>2056</v>
      </c>
    </row>
    <row r="1719" spans="1:27" hidden="1" x14ac:dyDescent="0.25">
      <c r="A1719" s="26">
        <v>101</v>
      </c>
      <c r="B1719" s="19" t="s">
        <v>2082</v>
      </c>
      <c r="C1719" s="44" t="s">
        <v>154</v>
      </c>
      <c r="D1719" s="19" t="s">
        <v>2053</v>
      </c>
      <c r="E1719" s="19">
        <v>40</v>
      </c>
      <c r="F1719" s="19">
        <v>250</v>
      </c>
      <c r="G1719" s="19">
        <v>300</v>
      </c>
      <c r="H1719" s="19">
        <v>1</v>
      </c>
      <c r="I1719" s="79">
        <v>18.05</v>
      </c>
      <c r="J1719" s="79">
        <v>18.05</v>
      </c>
      <c r="K1719" s="19" t="s">
        <v>2054</v>
      </c>
      <c r="L1719" s="19" t="s">
        <v>2055</v>
      </c>
      <c r="N1719" s="19" t="s">
        <v>128</v>
      </c>
      <c r="Q1719" s="20">
        <v>6</v>
      </c>
      <c r="R1719" s="65" t="s">
        <v>2003</v>
      </c>
      <c r="V1719" s="19" t="s">
        <v>119</v>
      </c>
      <c r="X1719" s="19" t="s">
        <v>129</v>
      </c>
      <c r="Z1719" s="44" t="s">
        <v>2004</v>
      </c>
      <c r="AA1719" s="44" t="s">
        <v>2056</v>
      </c>
    </row>
    <row r="1720" spans="1:27" hidden="1" x14ac:dyDescent="0.25">
      <c r="A1720" s="26">
        <v>102</v>
      </c>
      <c r="B1720" s="19" t="s">
        <v>2083</v>
      </c>
      <c r="C1720" s="44" t="s">
        <v>154</v>
      </c>
      <c r="D1720" s="19" t="s">
        <v>2053</v>
      </c>
      <c r="E1720" s="19">
        <v>40</v>
      </c>
      <c r="F1720" s="19">
        <v>250</v>
      </c>
      <c r="G1720" s="19">
        <v>300</v>
      </c>
      <c r="H1720" s="19">
        <v>1</v>
      </c>
      <c r="I1720" s="79">
        <v>18.05</v>
      </c>
      <c r="J1720" s="79">
        <v>18.05</v>
      </c>
      <c r="K1720" s="19" t="s">
        <v>2054</v>
      </c>
      <c r="L1720" s="19" t="s">
        <v>2055</v>
      </c>
      <c r="N1720" s="19" t="s">
        <v>128</v>
      </c>
      <c r="Q1720" s="20">
        <v>6</v>
      </c>
      <c r="R1720" s="65" t="s">
        <v>2003</v>
      </c>
      <c r="V1720" s="19" t="s">
        <v>119</v>
      </c>
      <c r="X1720" s="19" t="s">
        <v>129</v>
      </c>
      <c r="Z1720" s="44" t="s">
        <v>2004</v>
      </c>
      <c r="AA1720" s="44" t="s">
        <v>2056</v>
      </c>
    </row>
    <row r="1721" spans="1:27" hidden="1" x14ac:dyDescent="0.25">
      <c r="A1721" s="26">
        <v>103</v>
      </c>
      <c r="B1721" s="19" t="s">
        <v>2084</v>
      </c>
      <c r="C1721" s="44" t="s">
        <v>154</v>
      </c>
      <c r="D1721" s="19" t="s">
        <v>2053</v>
      </c>
      <c r="E1721" s="19">
        <v>40</v>
      </c>
      <c r="F1721" s="19">
        <v>250</v>
      </c>
      <c r="G1721" s="19">
        <v>300</v>
      </c>
      <c r="H1721" s="19">
        <v>1</v>
      </c>
      <c r="I1721" s="79">
        <v>18.05</v>
      </c>
      <c r="J1721" s="79">
        <v>18.05</v>
      </c>
      <c r="K1721" s="19" t="s">
        <v>2054</v>
      </c>
      <c r="L1721" s="19" t="s">
        <v>2055</v>
      </c>
      <c r="N1721" s="19" t="s">
        <v>128</v>
      </c>
      <c r="Q1721" s="20">
        <v>6</v>
      </c>
      <c r="R1721" s="65" t="s">
        <v>2003</v>
      </c>
      <c r="V1721" s="19" t="s">
        <v>119</v>
      </c>
      <c r="X1721" s="19" t="s">
        <v>129</v>
      </c>
      <c r="Z1721" s="44" t="s">
        <v>2004</v>
      </c>
      <c r="AA1721" s="44" t="s">
        <v>2056</v>
      </c>
    </row>
    <row r="1722" spans="1:27" hidden="1" x14ac:dyDescent="0.25">
      <c r="A1722" s="26">
        <v>104</v>
      </c>
      <c r="B1722" s="19" t="s">
        <v>2085</v>
      </c>
      <c r="C1722" s="44" t="s">
        <v>154</v>
      </c>
      <c r="D1722" s="19" t="s">
        <v>2053</v>
      </c>
      <c r="E1722" s="19">
        <v>40</v>
      </c>
      <c r="F1722" s="19">
        <v>250</v>
      </c>
      <c r="G1722" s="19">
        <v>300</v>
      </c>
      <c r="H1722" s="19">
        <v>1</v>
      </c>
      <c r="I1722" s="79">
        <v>18.05</v>
      </c>
      <c r="J1722" s="79">
        <v>18.05</v>
      </c>
      <c r="K1722" s="19" t="s">
        <v>2054</v>
      </c>
      <c r="L1722" s="19" t="s">
        <v>2055</v>
      </c>
      <c r="N1722" s="19" t="s">
        <v>128</v>
      </c>
      <c r="Q1722" s="20">
        <v>6</v>
      </c>
      <c r="R1722" s="65" t="s">
        <v>2003</v>
      </c>
      <c r="V1722" s="19" t="s">
        <v>119</v>
      </c>
      <c r="X1722" s="19" t="s">
        <v>129</v>
      </c>
      <c r="Z1722" s="44" t="s">
        <v>2004</v>
      </c>
      <c r="AA1722" s="44" t="s">
        <v>2056</v>
      </c>
    </row>
    <row r="1723" spans="1:27" hidden="1" x14ac:dyDescent="0.25">
      <c r="A1723" s="26">
        <v>105</v>
      </c>
      <c r="B1723" s="19" t="s">
        <v>2086</v>
      </c>
      <c r="C1723" s="44" t="s">
        <v>154</v>
      </c>
      <c r="D1723" s="19" t="s">
        <v>2087</v>
      </c>
      <c r="E1723" s="19">
        <v>50</v>
      </c>
      <c r="F1723" s="19">
        <v>250</v>
      </c>
      <c r="G1723" s="19">
        <v>300</v>
      </c>
      <c r="H1723" s="19">
        <v>8</v>
      </c>
      <c r="I1723" s="79">
        <v>22.56</v>
      </c>
      <c r="J1723" s="79">
        <v>180.52</v>
      </c>
      <c r="K1723" s="19" t="s">
        <v>2088</v>
      </c>
      <c r="L1723" s="19" t="s">
        <v>2089</v>
      </c>
      <c r="N1723" s="19" t="s">
        <v>128</v>
      </c>
      <c r="Q1723" s="20">
        <v>6</v>
      </c>
      <c r="R1723" s="65" t="s">
        <v>2003</v>
      </c>
      <c r="V1723" s="19" t="s">
        <v>119</v>
      </c>
      <c r="X1723" s="19" t="s">
        <v>129</v>
      </c>
      <c r="Z1723" s="44" t="s">
        <v>2004</v>
      </c>
      <c r="AA1723" s="44" t="s">
        <v>1704</v>
      </c>
    </row>
    <row r="1724" spans="1:27" hidden="1" x14ac:dyDescent="0.25">
      <c r="A1724" s="26">
        <v>106</v>
      </c>
      <c r="B1724" s="19" t="s">
        <v>2090</v>
      </c>
      <c r="C1724" s="44" t="s">
        <v>154</v>
      </c>
      <c r="D1724" s="19" t="s">
        <v>2087</v>
      </c>
      <c r="E1724" s="19">
        <v>50</v>
      </c>
      <c r="F1724" s="19">
        <v>250</v>
      </c>
      <c r="G1724" s="19">
        <v>300</v>
      </c>
      <c r="H1724" s="19">
        <v>8</v>
      </c>
      <c r="I1724" s="79">
        <v>22.56</v>
      </c>
      <c r="J1724" s="79">
        <v>180.52</v>
      </c>
      <c r="K1724" s="19" t="s">
        <v>2088</v>
      </c>
      <c r="L1724" s="19" t="s">
        <v>2089</v>
      </c>
      <c r="N1724" s="19" t="s">
        <v>128</v>
      </c>
      <c r="Q1724" s="20">
        <v>6</v>
      </c>
      <c r="R1724" s="65" t="s">
        <v>2003</v>
      </c>
      <c r="V1724" s="19" t="s">
        <v>119</v>
      </c>
      <c r="X1724" s="19" t="s">
        <v>129</v>
      </c>
      <c r="Z1724" s="44" t="s">
        <v>2004</v>
      </c>
      <c r="AA1724" s="44" t="s">
        <v>1704</v>
      </c>
    </row>
    <row r="1725" spans="1:27" hidden="1" x14ac:dyDescent="0.25">
      <c r="A1725" s="26">
        <v>107</v>
      </c>
      <c r="B1725" s="19" t="s">
        <v>2091</v>
      </c>
      <c r="C1725" s="44" t="s">
        <v>154</v>
      </c>
      <c r="D1725" s="19" t="s">
        <v>2087</v>
      </c>
      <c r="E1725" s="19">
        <v>50</v>
      </c>
      <c r="F1725" s="19">
        <v>250</v>
      </c>
      <c r="G1725" s="19">
        <v>300</v>
      </c>
      <c r="H1725" s="19">
        <v>8</v>
      </c>
      <c r="I1725" s="79">
        <v>22.56</v>
      </c>
      <c r="J1725" s="79">
        <v>180.52</v>
      </c>
      <c r="K1725" s="19" t="s">
        <v>2088</v>
      </c>
      <c r="L1725" s="19" t="s">
        <v>2089</v>
      </c>
      <c r="N1725" s="19" t="s">
        <v>128</v>
      </c>
      <c r="Q1725" s="20">
        <v>6</v>
      </c>
      <c r="R1725" s="65" t="s">
        <v>2003</v>
      </c>
      <c r="V1725" s="19" t="s">
        <v>119</v>
      </c>
      <c r="X1725" s="19" t="s">
        <v>129</v>
      </c>
      <c r="Z1725" s="44" t="s">
        <v>2004</v>
      </c>
      <c r="AA1725" s="44" t="s">
        <v>1704</v>
      </c>
    </row>
    <row r="1726" spans="1:27" hidden="1" x14ac:dyDescent="0.25">
      <c r="A1726" s="26">
        <v>108</v>
      </c>
      <c r="B1726" s="19" t="s">
        <v>2092</v>
      </c>
      <c r="C1726" s="44" t="s">
        <v>154</v>
      </c>
      <c r="D1726" s="19" t="s">
        <v>2087</v>
      </c>
      <c r="E1726" s="19">
        <v>50</v>
      </c>
      <c r="F1726" s="19">
        <v>250</v>
      </c>
      <c r="G1726" s="19">
        <v>300</v>
      </c>
      <c r="H1726" s="19">
        <v>8</v>
      </c>
      <c r="I1726" s="79">
        <v>22.56</v>
      </c>
      <c r="J1726" s="79">
        <v>180.52</v>
      </c>
      <c r="K1726" s="19" t="s">
        <v>2088</v>
      </c>
      <c r="L1726" s="19" t="s">
        <v>2089</v>
      </c>
      <c r="N1726" s="19" t="s">
        <v>128</v>
      </c>
      <c r="Q1726" s="20">
        <v>6</v>
      </c>
      <c r="R1726" s="65" t="s">
        <v>2003</v>
      </c>
      <c r="V1726" s="19" t="s">
        <v>119</v>
      </c>
      <c r="X1726" s="19" t="s">
        <v>129</v>
      </c>
      <c r="Z1726" s="44" t="s">
        <v>2004</v>
      </c>
      <c r="AA1726" s="44" t="s">
        <v>1704</v>
      </c>
    </row>
    <row r="1727" spans="1:27" hidden="1" x14ac:dyDescent="0.25">
      <c r="A1727" s="26">
        <v>109</v>
      </c>
      <c r="B1727" s="19" t="s">
        <v>2093</v>
      </c>
      <c r="C1727" s="44" t="s">
        <v>154</v>
      </c>
      <c r="D1727" s="19" t="s">
        <v>2087</v>
      </c>
      <c r="E1727" s="19">
        <v>50</v>
      </c>
      <c r="F1727" s="19">
        <v>250</v>
      </c>
      <c r="G1727" s="19">
        <v>300</v>
      </c>
      <c r="H1727" s="19">
        <v>8</v>
      </c>
      <c r="I1727" s="79">
        <v>22.56</v>
      </c>
      <c r="J1727" s="79">
        <v>180.52</v>
      </c>
      <c r="K1727" s="19" t="s">
        <v>2088</v>
      </c>
      <c r="L1727" s="19" t="s">
        <v>2089</v>
      </c>
      <c r="N1727" s="19" t="s">
        <v>128</v>
      </c>
      <c r="Q1727" s="20">
        <v>6</v>
      </c>
      <c r="R1727" s="65" t="s">
        <v>2003</v>
      </c>
      <c r="V1727" s="19" t="s">
        <v>119</v>
      </c>
      <c r="X1727" s="19" t="s">
        <v>129</v>
      </c>
      <c r="Z1727" s="44" t="s">
        <v>2004</v>
      </c>
      <c r="AA1727" s="44" t="s">
        <v>1704</v>
      </c>
    </row>
    <row r="1728" spans="1:27" hidden="1" x14ac:dyDescent="0.25">
      <c r="A1728" s="26">
        <v>110</v>
      </c>
      <c r="B1728" s="19" t="s">
        <v>2094</v>
      </c>
      <c r="C1728" s="44" t="s">
        <v>154</v>
      </c>
      <c r="D1728" s="19" t="s">
        <v>2087</v>
      </c>
      <c r="E1728" s="19">
        <v>50</v>
      </c>
      <c r="F1728" s="19">
        <v>250</v>
      </c>
      <c r="G1728" s="19">
        <v>300</v>
      </c>
      <c r="H1728" s="19">
        <v>8</v>
      </c>
      <c r="I1728" s="79">
        <v>22.56</v>
      </c>
      <c r="J1728" s="79">
        <v>180.52</v>
      </c>
      <c r="K1728" s="19" t="s">
        <v>2088</v>
      </c>
      <c r="L1728" s="19" t="s">
        <v>2089</v>
      </c>
      <c r="N1728" s="19" t="s">
        <v>128</v>
      </c>
      <c r="Q1728" s="20">
        <v>6</v>
      </c>
      <c r="R1728" s="65" t="s">
        <v>2003</v>
      </c>
      <c r="V1728" s="19" t="s">
        <v>119</v>
      </c>
      <c r="X1728" s="19" t="s">
        <v>129</v>
      </c>
      <c r="Z1728" s="44" t="s">
        <v>2004</v>
      </c>
      <c r="AA1728" s="44" t="s">
        <v>1704</v>
      </c>
    </row>
    <row r="1729" spans="1:27" hidden="1" x14ac:dyDescent="0.25">
      <c r="A1729" s="26">
        <v>111</v>
      </c>
      <c r="B1729" s="19" t="s">
        <v>2095</v>
      </c>
      <c r="C1729" s="44" t="s">
        <v>154</v>
      </c>
      <c r="D1729" s="19" t="s">
        <v>2087</v>
      </c>
      <c r="E1729" s="19">
        <v>50</v>
      </c>
      <c r="F1729" s="19">
        <v>250</v>
      </c>
      <c r="G1729" s="19">
        <v>300</v>
      </c>
      <c r="H1729" s="19">
        <v>8</v>
      </c>
      <c r="I1729" s="79">
        <v>22.56</v>
      </c>
      <c r="J1729" s="79">
        <v>180.52</v>
      </c>
      <c r="K1729" s="19" t="s">
        <v>2088</v>
      </c>
      <c r="L1729" s="19" t="s">
        <v>2089</v>
      </c>
      <c r="N1729" s="19" t="s">
        <v>128</v>
      </c>
      <c r="Q1729" s="20">
        <v>6</v>
      </c>
      <c r="R1729" s="65" t="s">
        <v>2003</v>
      </c>
      <c r="V1729" s="19" t="s">
        <v>119</v>
      </c>
      <c r="X1729" s="19" t="s">
        <v>129</v>
      </c>
      <c r="Z1729" s="44" t="s">
        <v>2004</v>
      </c>
      <c r="AA1729" s="44" t="s">
        <v>1704</v>
      </c>
    </row>
    <row r="1730" spans="1:27" hidden="1" x14ac:dyDescent="0.25">
      <c r="A1730" s="26">
        <v>112</v>
      </c>
      <c r="B1730" s="19" t="s">
        <v>2096</v>
      </c>
      <c r="C1730" s="44" t="s">
        <v>154</v>
      </c>
      <c r="D1730" s="19" t="s">
        <v>2087</v>
      </c>
      <c r="E1730" s="19">
        <v>50</v>
      </c>
      <c r="F1730" s="19">
        <v>250</v>
      </c>
      <c r="G1730" s="19">
        <v>300</v>
      </c>
      <c r="H1730" s="19">
        <v>8</v>
      </c>
      <c r="I1730" s="79">
        <v>22.56</v>
      </c>
      <c r="J1730" s="79">
        <v>180.52</v>
      </c>
      <c r="K1730" s="19" t="s">
        <v>2088</v>
      </c>
      <c r="L1730" s="19" t="s">
        <v>2089</v>
      </c>
      <c r="N1730" s="19" t="s">
        <v>128</v>
      </c>
      <c r="Q1730" s="20">
        <v>6</v>
      </c>
      <c r="R1730" s="65" t="s">
        <v>2003</v>
      </c>
      <c r="V1730" s="19" t="s">
        <v>119</v>
      </c>
      <c r="X1730" s="19" t="s">
        <v>129</v>
      </c>
      <c r="Z1730" s="44" t="s">
        <v>2004</v>
      </c>
      <c r="AA1730" s="44" t="s">
        <v>1704</v>
      </c>
    </row>
    <row r="1731" spans="1:27" hidden="1" x14ac:dyDescent="0.25">
      <c r="A1731" s="26">
        <v>1</v>
      </c>
      <c r="B1731" s="19" t="s">
        <v>2108</v>
      </c>
      <c r="C1731" s="44" t="s">
        <v>114</v>
      </c>
      <c r="D1731" s="19" t="s">
        <v>1952</v>
      </c>
      <c r="E1731" s="19">
        <v>20</v>
      </c>
      <c r="F1731" s="19">
        <v>760</v>
      </c>
      <c r="G1731" s="19">
        <v>2260</v>
      </c>
      <c r="H1731" s="19">
        <v>1</v>
      </c>
      <c r="I1731" s="79">
        <v>269.27</v>
      </c>
      <c r="J1731" s="79">
        <v>269.27</v>
      </c>
      <c r="K1731" s="19" t="s">
        <v>1953</v>
      </c>
      <c r="L1731" s="19" t="s">
        <v>2109</v>
      </c>
      <c r="Q1731" s="20">
        <v>7</v>
      </c>
      <c r="R1731" s="65" t="s">
        <v>2808</v>
      </c>
      <c r="V1731" s="19" t="s">
        <v>119</v>
      </c>
      <c r="W1731" s="19" t="s">
        <v>129</v>
      </c>
      <c r="Z1731" s="44" t="s">
        <v>2809</v>
      </c>
      <c r="AA1731" s="44" t="s">
        <v>1954</v>
      </c>
    </row>
    <row r="1732" spans="1:27" hidden="1" x14ac:dyDescent="0.25">
      <c r="A1732" s="26">
        <v>2</v>
      </c>
      <c r="B1732" s="19" t="s">
        <v>2110</v>
      </c>
      <c r="C1732" s="44" t="s">
        <v>114</v>
      </c>
      <c r="D1732" s="19" t="s">
        <v>1964</v>
      </c>
      <c r="E1732" s="19">
        <v>80</v>
      </c>
      <c r="F1732" s="19">
        <v>760</v>
      </c>
      <c r="G1732" s="19">
        <v>2210</v>
      </c>
      <c r="H1732" s="19">
        <v>3</v>
      </c>
      <c r="I1732" s="79">
        <v>1043.69</v>
      </c>
      <c r="J1732" s="79">
        <v>3131.07</v>
      </c>
      <c r="K1732" s="19" t="s">
        <v>2111</v>
      </c>
      <c r="L1732" s="19" t="s">
        <v>2112</v>
      </c>
      <c r="N1732" s="19" t="s">
        <v>128</v>
      </c>
      <c r="Q1732" s="20">
        <v>7</v>
      </c>
      <c r="R1732" s="65" t="s">
        <v>2808</v>
      </c>
      <c r="V1732" s="19" t="s">
        <v>119</v>
      </c>
      <c r="X1732" s="19" t="s">
        <v>129</v>
      </c>
      <c r="Z1732" s="44" t="s">
        <v>2809</v>
      </c>
      <c r="AA1732" s="44" t="s">
        <v>1965</v>
      </c>
    </row>
    <row r="1733" spans="1:27" hidden="1" x14ac:dyDescent="0.25">
      <c r="A1733" s="26">
        <v>3</v>
      </c>
      <c r="B1733" s="19" t="s">
        <v>2110</v>
      </c>
      <c r="C1733" s="44" t="s">
        <v>114</v>
      </c>
      <c r="D1733" s="19" t="s">
        <v>1964</v>
      </c>
      <c r="E1733" s="19">
        <v>80</v>
      </c>
      <c r="F1733" s="19">
        <v>760</v>
      </c>
      <c r="G1733" s="19">
        <v>2210</v>
      </c>
      <c r="H1733" s="19">
        <v>4</v>
      </c>
      <c r="I1733" s="79">
        <v>1043.69</v>
      </c>
      <c r="J1733" s="79">
        <v>4174.76</v>
      </c>
      <c r="K1733" s="19" t="s">
        <v>2113</v>
      </c>
      <c r="L1733" s="19" t="s">
        <v>2114</v>
      </c>
      <c r="N1733" s="19" t="s">
        <v>128</v>
      </c>
      <c r="Q1733" s="20">
        <v>7</v>
      </c>
      <c r="R1733" s="65" t="s">
        <v>2808</v>
      </c>
      <c r="V1733" s="19" t="s">
        <v>119</v>
      </c>
      <c r="X1733" s="19" t="s">
        <v>129</v>
      </c>
      <c r="Z1733" s="44" t="s">
        <v>2809</v>
      </c>
      <c r="AA1733" s="44" t="s">
        <v>121</v>
      </c>
    </row>
    <row r="1734" spans="1:27" hidden="1" x14ac:dyDescent="0.25">
      <c r="A1734" s="26">
        <v>4</v>
      </c>
      <c r="B1734" s="19" t="s">
        <v>2115</v>
      </c>
      <c r="C1734" s="44" t="s">
        <v>114</v>
      </c>
      <c r="D1734" s="19" t="s">
        <v>1967</v>
      </c>
      <c r="E1734" s="19">
        <v>100</v>
      </c>
      <c r="F1734" s="19">
        <v>760</v>
      </c>
      <c r="G1734" s="19">
        <v>2210</v>
      </c>
      <c r="H1734" s="19">
        <v>3</v>
      </c>
      <c r="I1734" s="79">
        <v>1304.6099999999999</v>
      </c>
      <c r="J1734" s="79">
        <v>3913.84</v>
      </c>
      <c r="K1734" s="19" t="s">
        <v>2116</v>
      </c>
      <c r="L1734" s="19" t="s">
        <v>2117</v>
      </c>
      <c r="N1734" s="19" t="s">
        <v>128</v>
      </c>
      <c r="Q1734" s="20">
        <v>7</v>
      </c>
      <c r="R1734" s="65" t="s">
        <v>2808</v>
      </c>
      <c r="V1734" s="19" t="s">
        <v>119</v>
      </c>
      <c r="X1734" s="19" t="s">
        <v>129</v>
      </c>
      <c r="Z1734" s="44" t="s">
        <v>2809</v>
      </c>
      <c r="AA1734" s="44" t="s">
        <v>1969</v>
      </c>
    </row>
    <row r="1735" spans="1:27" hidden="1" x14ac:dyDescent="0.25">
      <c r="A1735" s="26">
        <v>5</v>
      </c>
      <c r="B1735" s="19" t="s">
        <v>2118</v>
      </c>
      <c r="C1735" s="44" t="s">
        <v>114</v>
      </c>
      <c r="D1735" s="19" t="s">
        <v>2119</v>
      </c>
      <c r="E1735" s="19">
        <v>120</v>
      </c>
      <c r="F1735" s="19">
        <v>2303</v>
      </c>
      <c r="G1735" s="19">
        <v>11991</v>
      </c>
      <c r="H1735" s="19">
        <v>1</v>
      </c>
      <c r="I1735" s="79">
        <v>25463.35</v>
      </c>
      <c r="J1735" s="79">
        <v>25463.35</v>
      </c>
      <c r="K1735" s="19" t="s">
        <v>339</v>
      </c>
      <c r="L1735" s="19" t="s">
        <v>2120</v>
      </c>
      <c r="P1735" s="19" t="s">
        <v>129</v>
      </c>
      <c r="Q1735" s="20">
        <v>7</v>
      </c>
      <c r="R1735" s="65" t="s">
        <v>2808</v>
      </c>
      <c r="V1735" s="19" t="s">
        <v>119</v>
      </c>
      <c r="Y1735" s="19" t="s">
        <v>129</v>
      </c>
      <c r="Z1735" s="44" t="s">
        <v>2809</v>
      </c>
      <c r="AA1735" s="44" t="s">
        <v>121</v>
      </c>
    </row>
    <row r="1736" spans="1:27" hidden="1" x14ac:dyDescent="0.25">
      <c r="A1736" s="26">
        <v>6</v>
      </c>
      <c r="B1736" s="19" t="s">
        <v>2121</v>
      </c>
      <c r="C1736" s="44" t="s">
        <v>114</v>
      </c>
      <c r="D1736" s="19" t="s">
        <v>2122</v>
      </c>
      <c r="E1736" s="19">
        <v>120</v>
      </c>
      <c r="F1736" s="19">
        <v>2303</v>
      </c>
      <c r="G1736" s="19">
        <v>11990</v>
      </c>
      <c r="H1736" s="19">
        <v>1</v>
      </c>
      <c r="I1736" s="79">
        <v>25478.799999999999</v>
      </c>
      <c r="J1736" s="79">
        <v>25478.799999999999</v>
      </c>
      <c r="K1736" s="19" t="s">
        <v>339</v>
      </c>
      <c r="L1736" s="19" t="s">
        <v>2123</v>
      </c>
      <c r="P1736" s="19" t="s">
        <v>129</v>
      </c>
      <c r="Q1736" s="20">
        <v>7</v>
      </c>
      <c r="R1736" s="65" t="s">
        <v>2808</v>
      </c>
      <c r="V1736" s="19" t="s">
        <v>119</v>
      </c>
      <c r="Y1736" s="19" t="s">
        <v>129</v>
      </c>
      <c r="Z1736" s="44" t="s">
        <v>2809</v>
      </c>
      <c r="AA1736" s="44" t="s">
        <v>121</v>
      </c>
    </row>
    <row r="1737" spans="1:27" hidden="1" x14ac:dyDescent="0.25">
      <c r="A1737" s="26">
        <v>7</v>
      </c>
      <c r="B1737" s="19" t="s">
        <v>2124</v>
      </c>
      <c r="C1737" s="44" t="s">
        <v>114</v>
      </c>
      <c r="D1737" s="19" t="s">
        <v>2125</v>
      </c>
      <c r="E1737" s="19">
        <v>120</v>
      </c>
      <c r="F1737" s="19">
        <v>1100</v>
      </c>
      <c r="G1737" s="19">
        <v>11000</v>
      </c>
      <c r="H1737" s="19">
        <v>1</v>
      </c>
      <c r="I1737" s="79">
        <v>11402.76</v>
      </c>
      <c r="J1737" s="79">
        <v>11402.76</v>
      </c>
      <c r="K1737" s="19" t="s">
        <v>339</v>
      </c>
      <c r="L1737" s="19" t="s">
        <v>2126</v>
      </c>
      <c r="O1737" s="19" t="s">
        <v>129</v>
      </c>
      <c r="P1737" s="19" t="s">
        <v>129</v>
      </c>
      <c r="Q1737" s="20">
        <v>7</v>
      </c>
      <c r="R1737" s="65" t="s">
        <v>2808</v>
      </c>
      <c r="T1737" s="19" t="s">
        <v>129</v>
      </c>
      <c r="V1737" s="19" t="s">
        <v>119</v>
      </c>
      <c r="Y1737" s="19" t="s">
        <v>129</v>
      </c>
      <c r="Z1737" s="44" t="s">
        <v>2809</v>
      </c>
      <c r="AA1737" s="44" t="s">
        <v>121</v>
      </c>
    </row>
    <row r="1738" spans="1:27" hidden="1" x14ac:dyDescent="0.25">
      <c r="A1738" s="26">
        <v>8</v>
      </c>
      <c r="B1738" s="19" t="s">
        <v>2127</v>
      </c>
      <c r="C1738" s="44" t="s">
        <v>114</v>
      </c>
      <c r="D1738" s="19" t="s">
        <v>2128</v>
      </c>
      <c r="E1738" s="19">
        <v>120</v>
      </c>
      <c r="F1738" s="19">
        <v>1000</v>
      </c>
      <c r="G1738" s="19">
        <v>11990</v>
      </c>
      <c r="H1738" s="19">
        <v>1</v>
      </c>
      <c r="I1738" s="79">
        <v>11299.1</v>
      </c>
      <c r="J1738" s="79">
        <v>11299.1</v>
      </c>
      <c r="K1738" s="19" t="s">
        <v>339</v>
      </c>
      <c r="L1738" s="19" t="s">
        <v>2126</v>
      </c>
      <c r="O1738" s="19" t="s">
        <v>129</v>
      </c>
      <c r="Q1738" s="20">
        <v>7</v>
      </c>
      <c r="R1738" s="65" t="s">
        <v>2808</v>
      </c>
      <c r="T1738" s="19" t="s">
        <v>129</v>
      </c>
      <c r="V1738" s="19" t="s">
        <v>119</v>
      </c>
      <c r="Y1738" s="19" t="s">
        <v>129</v>
      </c>
      <c r="Z1738" s="44" t="s">
        <v>2809</v>
      </c>
      <c r="AA1738" s="44" t="s">
        <v>121</v>
      </c>
    </row>
    <row r="1739" spans="1:27" hidden="1" x14ac:dyDescent="0.25">
      <c r="A1739" s="26">
        <v>9</v>
      </c>
      <c r="B1739" s="19" t="s">
        <v>2129</v>
      </c>
      <c r="C1739" s="44" t="s">
        <v>114</v>
      </c>
      <c r="D1739" s="19" t="s">
        <v>2130</v>
      </c>
      <c r="E1739" s="19">
        <v>120</v>
      </c>
      <c r="F1739" s="19">
        <v>1100</v>
      </c>
      <c r="G1739" s="19">
        <v>3963</v>
      </c>
      <c r="H1739" s="19">
        <v>1</v>
      </c>
      <c r="I1739" s="79">
        <v>4092.69</v>
      </c>
      <c r="J1739" s="79">
        <v>4092.69</v>
      </c>
      <c r="K1739" s="19" t="s">
        <v>306</v>
      </c>
      <c r="L1739" s="19" t="s">
        <v>2131</v>
      </c>
      <c r="O1739" s="19" t="s">
        <v>129</v>
      </c>
      <c r="P1739" s="19" t="s">
        <v>129</v>
      </c>
      <c r="Q1739" s="20">
        <v>7</v>
      </c>
      <c r="R1739" s="65" t="s">
        <v>2808</v>
      </c>
      <c r="V1739" s="19" t="s">
        <v>119</v>
      </c>
      <c r="Y1739" s="19" t="s">
        <v>129</v>
      </c>
      <c r="Z1739" s="44" t="s">
        <v>2809</v>
      </c>
      <c r="AA1739" s="44" t="s">
        <v>121</v>
      </c>
    </row>
    <row r="1740" spans="1:27" hidden="1" x14ac:dyDescent="0.25">
      <c r="A1740" s="26">
        <v>10</v>
      </c>
      <c r="B1740" s="19" t="s">
        <v>2127</v>
      </c>
      <c r="C1740" s="44" t="s">
        <v>114</v>
      </c>
      <c r="D1740" s="19" t="s">
        <v>2128</v>
      </c>
      <c r="E1740" s="19">
        <v>120</v>
      </c>
      <c r="F1740" s="19">
        <v>1000</v>
      </c>
      <c r="G1740" s="19">
        <v>11990</v>
      </c>
      <c r="H1740" s="19">
        <v>1</v>
      </c>
      <c r="I1740" s="79">
        <v>3760.17</v>
      </c>
      <c r="J1740" s="79">
        <v>3760.17</v>
      </c>
      <c r="K1740" s="19" t="s">
        <v>306</v>
      </c>
      <c r="L1740" s="19" t="s">
        <v>2131</v>
      </c>
      <c r="O1740" s="19" t="s">
        <v>129</v>
      </c>
      <c r="Q1740" s="20">
        <v>7</v>
      </c>
      <c r="R1740" s="65" t="s">
        <v>2808</v>
      </c>
      <c r="V1740" s="19" t="s">
        <v>119</v>
      </c>
      <c r="Y1740" s="19" t="s">
        <v>129</v>
      </c>
      <c r="Z1740" s="44" t="s">
        <v>2809</v>
      </c>
      <c r="AA1740" s="44" t="s">
        <v>121</v>
      </c>
    </row>
    <row r="1741" spans="1:27" hidden="1" x14ac:dyDescent="0.25">
      <c r="A1741" s="26">
        <v>11</v>
      </c>
      <c r="B1741" s="19" t="s">
        <v>2132</v>
      </c>
      <c r="C1741" s="44" t="s">
        <v>114</v>
      </c>
      <c r="D1741" s="19" t="s">
        <v>2133</v>
      </c>
      <c r="E1741" s="19">
        <v>120</v>
      </c>
      <c r="F1741" s="19">
        <v>2265</v>
      </c>
      <c r="G1741" s="19">
        <v>3949</v>
      </c>
      <c r="H1741" s="19">
        <v>1</v>
      </c>
      <c r="I1741" s="79">
        <v>7408.6</v>
      </c>
      <c r="J1741" s="79">
        <v>7408.6</v>
      </c>
      <c r="K1741" s="19" t="s">
        <v>306</v>
      </c>
      <c r="L1741" s="19" t="s">
        <v>2131</v>
      </c>
      <c r="P1741" s="19" t="s">
        <v>129</v>
      </c>
      <c r="Q1741" s="20">
        <v>7</v>
      </c>
      <c r="R1741" s="65" t="s">
        <v>2808</v>
      </c>
      <c r="V1741" s="19" t="s">
        <v>119</v>
      </c>
      <c r="Y1741" s="19" t="s">
        <v>129</v>
      </c>
      <c r="Z1741" s="44" t="s">
        <v>2809</v>
      </c>
      <c r="AA1741" s="44" t="s">
        <v>121</v>
      </c>
    </row>
    <row r="1742" spans="1:27" hidden="1" x14ac:dyDescent="0.25">
      <c r="A1742" s="26">
        <v>12</v>
      </c>
      <c r="B1742" s="19" t="s">
        <v>2134</v>
      </c>
      <c r="C1742" s="44" t="s">
        <v>114</v>
      </c>
      <c r="D1742" s="19" t="s">
        <v>2133</v>
      </c>
      <c r="E1742" s="19">
        <v>120</v>
      </c>
      <c r="F1742" s="19">
        <v>2265</v>
      </c>
      <c r="G1742" s="19">
        <v>3949</v>
      </c>
      <c r="H1742" s="19">
        <v>1</v>
      </c>
      <c r="I1742" s="79">
        <v>7393.15</v>
      </c>
      <c r="J1742" s="79">
        <v>7393.15</v>
      </c>
      <c r="K1742" s="19" t="s">
        <v>306</v>
      </c>
      <c r="L1742" s="19" t="s">
        <v>2131</v>
      </c>
      <c r="P1742" s="19" t="s">
        <v>129</v>
      </c>
      <c r="Q1742" s="20">
        <v>7</v>
      </c>
      <c r="R1742" s="65" t="s">
        <v>2808</v>
      </c>
      <c r="V1742" s="19" t="s">
        <v>119</v>
      </c>
      <c r="Y1742" s="19" t="s">
        <v>129</v>
      </c>
      <c r="Z1742" s="44" t="s">
        <v>2809</v>
      </c>
      <c r="AA1742" s="44" t="s">
        <v>121</v>
      </c>
    </row>
    <row r="1743" spans="1:27" hidden="1" x14ac:dyDescent="0.25">
      <c r="A1743" s="26">
        <v>13</v>
      </c>
      <c r="B1743" s="19" t="s">
        <v>2135</v>
      </c>
      <c r="C1743" s="44" t="s">
        <v>114</v>
      </c>
      <c r="D1743" s="19" t="s">
        <v>1991</v>
      </c>
      <c r="E1743" s="19">
        <v>120</v>
      </c>
      <c r="F1743" s="19">
        <v>760</v>
      </c>
      <c r="G1743" s="19">
        <v>2210</v>
      </c>
      <c r="H1743" s="19">
        <v>1</v>
      </c>
      <c r="I1743" s="79">
        <v>1565.54</v>
      </c>
      <c r="J1743" s="79">
        <v>1565.54</v>
      </c>
      <c r="K1743" s="19" t="s">
        <v>306</v>
      </c>
      <c r="L1743" s="19" t="s">
        <v>2131</v>
      </c>
      <c r="N1743" s="19" t="s">
        <v>128</v>
      </c>
      <c r="Q1743" s="20">
        <v>7</v>
      </c>
      <c r="R1743" s="65" t="s">
        <v>2808</v>
      </c>
      <c r="V1743" s="19" t="s">
        <v>119</v>
      </c>
      <c r="X1743" s="19" t="s">
        <v>129</v>
      </c>
      <c r="Z1743" s="44" t="s">
        <v>2809</v>
      </c>
      <c r="AA1743" s="44" t="s">
        <v>121</v>
      </c>
    </row>
    <row r="1744" spans="1:27" hidden="1" x14ac:dyDescent="0.25">
      <c r="A1744" s="26">
        <v>14</v>
      </c>
      <c r="B1744" s="19" t="s">
        <v>1993</v>
      </c>
      <c r="C1744" s="44" t="s">
        <v>114</v>
      </c>
      <c r="D1744" s="19" t="s">
        <v>1994</v>
      </c>
      <c r="E1744" s="19">
        <v>120</v>
      </c>
      <c r="F1744" s="19">
        <v>1000</v>
      </c>
      <c r="G1744" s="19">
        <v>2745</v>
      </c>
      <c r="H1744" s="19">
        <v>1</v>
      </c>
      <c r="I1744" s="79">
        <v>2586.15</v>
      </c>
      <c r="J1744" s="79">
        <v>2586.15</v>
      </c>
      <c r="K1744" s="19" t="s">
        <v>339</v>
      </c>
      <c r="L1744" s="19" t="s">
        <v>2136</v>
      </c>
      <c r="P1744" s="19" t="s">
        <v>129</v>
      </c>
      <c r="Q1744" s="20">
        <v>7</v>
      </c>
      <c r="R1744" s="65" t="s">
        <v>2808</v>
      </c>
      <c r="V1744" s="19" t="s">
        <v>119</v>
      </c>
      <c r="W1744" s="19" t="s">
        <v>129</v>
      </c>
      <c r="Z1744" s="44" t="s">
        <v>2809</v>
      </c>
      <c r="AA1744" s="44" t="s">
        <v>1992</v>
      </c>
    </row>
    <row r="1745" spans="1:27" hidden="1" x14ac:dyDescent="0.25">
      <c r="A1745" s="26">
        <v>15</v>
      </c>
      <c r="B1745" s="19" t="s">
        <v>2135</v>
      </c>
      <c r="C1745" s="44" t="s">
        <v>114</v>
      </c>
      <c r="D1745" s="19" t="s">
        <v>1991</v>
      </c>
      <c r="E1745" s="19">
        <v>120</v>
      </c>
      <c r="F1745" s="19">
        <v>760</v>
      </c>
      <c r="G1745" s="19">
        <v>2210</v>
      </c>
      <c r="H1745" s="19">
        <v>1</v>
      </c>
      <c r="I1745" s="79">
        <v>1565.54</v>
      </c>
      <c r="J1745" s="79">
        <v>1565.54</v>
      </c>
      <c r="K1745" s="19" t="s">
        <v>339</v>
      </c>
      <c r="L1745" s="19" t="s">
        <v>2136</v>
      </c>
      <c r="N1745" s="19" t="s">
        <v>128</v>
      </c>
      <c r="Q1745" s="20">
        <v>7</v>
      </c>
      <c r="R1745" s="65" t="s">
        <v>2808</v>
      </c>
      <c r="V1745" s="19" t="s">
        <v>119</v>
      </c>
      <c r="X1745" s="19" t="s">
        <v>129</v>
      </c>
      <c r="Z1745" s="44" t="s">
        <v>2809</v>
      </c>
      <c r="AA1745" s="44" t="s">
        <v>1992</v>
      </c>
    </row>
    <row r="1746" spans="1:27" hidden="1" x14ac:dyDescent="0.25">
      <c r="A1746" s="26">
        <v>1</v>
      </c>
      <c r="B1746" s="19" t="s">
        <v>2141</v>
      </c>
      <c r="C1746" s="44" t="s">
        <v>114</v>
      </c>
      <c r="D1746" s="19" t="s">
        <v>2142</v>
      </c>
      <c r="E1746" s="19">
        <v>20</v>
      </c>
      <c r="F1746" s="19">
        <v>560</v>
      </c>
      <c r="G1746" s="19">
        <v>560</v>
      </c>
      <c r="H1746" s="19">
        <v>1</v>
      </c>
      <c r="I1746" s="79">
        <v>10.26</v>
      </c>
      <c r="J1746" s="79">
        <v>10.26</v>
      </c>
      <c r="K1746" s="19" t="s">
        <v>1953</v>
      </c>
      <c r="L1746" s="19" t="s">
        <v>2143</v>
      </c>
      <c r="Q1746" s="20">
        <v>8</v>
      </c>
      <c r="R1746" s="65" t="s">
        <v>2808</v>
      </c>
      <c r="V1746" s="19" t="s">
        <v>119</v>
      </c>
      <c r="Z1746" s="44" t="s">
        <v>2810</v>
      </c>
      <c r="AA1746" s="44" t="s">
        <v>2109</v>
      </c>
    </row>
    <row r="1747" spans="1:27" hidden="1" x14ac:dyDescent="0.25">
      <c r="A1747" s="26">
        <v>2</v>
      </c>
      <c r="B1747" s="19" t="s">
        <v>2144</v>
      </c>
      <c r="C1747" s="44" t="s">
        <v>114</v>
      </c>
      <c r="D1747" s="19" t="s">
        <v>2142</v>
      </c>
      <c r="E1747" s="19">
        <v>20</v>
      </c>
      <c r="F1747" s="19">
        <v>560</v>
      </c>
      <c r="G1747" s="19">
        <v>560</v>
      </c>
      <c r="H1747" s="19">
        <v>1</v>
      </c>
      <c r="I1747" s="79">
        <v>10.26</v>
      </c>
      <c r="J1747" s="79">
        <v>10.26</v>
      </c>
      <c r="K1747" s="19" t="s">
        <v>1953</v>
      </c>
      <c r="L1747" s="19" t="s">
        <v>2143</v>
      </c>
      <c r="Q1747" s="20">
        <v>8</v>
      </c>
      <c r="R1747" s="65" t="s">
        <v>2808</v>
      </c>
      <c r="V1747" s="19" t="s">
        <v>119</v>
      </c>
      <c r="Z1747" s="44" t="s">
        <v>2810</v>
      </c>
      <c r="AA1747" s="44" t="s">
        <v>2109</v>
      </c>
    </row>
    <row r="1748" spans="1:27" hidden="1" x14ac:dyDescent="0.25">
      <c r="A1748" s="26">
        <v>3</v>
      </c>
      <c r="B1748" s="19" t="s">
        <v>2145</v>
      </c>
      <c r="C1748" s="44" t="s">
        <v>114</v>
      </c>
      <c r="D1748" s="19" t="s">
        <v>2146</v>
      </c>
      <c r="E1748" s="19">
        <v>25</v>
      </c>
      <c r="F1748" s="19">
        <v>68</v>
      </c>
      <c r="G1748" s="19">
        <v>760</v>
      </c>
      <c r="H1748" s="19">
        <v>4</v>
      </c>
      <c r="I1748" s="79">
        <v>10.14</v>
      </c>
      <c r="J1748" s="79">
        <v>40.57</v>
      </c>
      <c r="K1748" s="19" t="s">
        <v>2147</v>
      </c>
      <c r="L1748" s="19" t="s">
        <v>2148</v>
      </c>
      <c r="Q1748" s="20">
        <v>8</v>
      </c>
      <c r="R1748" s="65" t="s">
        <v>2808</v>
      </c>
      <c r="V1748" s="19" t="s">
        <v>119</v>
      </c>
      <c r="Z1748" s="44" t="s">
        <v>2810</v>
      </c>
      <c r="AA1748" s="44" t="s">
        <v>2149</v>
      </c>
    </row>
    <row r="1749" spans="1:27" hidden="1" x14ac:dyDescent="0.25">
      <c r="A1749" s="26">
        <v>4</v>
      </c>
      <c r="B1749" s="19" t="s">
        <v>2150</v>
      </c>
      <c r="C1749" s="44" t="s">
        <v>114</v>
      </c>
      <c r="D1749" s="19" t="s">
        <v>2151</v>
      </c>
      <c r="E1749" s="19">
        <v>25</v>
      </c>
      <c r="F1749" s="19">
        <v>54</v>
      </c>
      <c r="G1749" s="19">
        <v>760</v>
      </c>
      <c r="H1749" s="19">
        <v>1</v>
      </c>
      <c r="I1749" s="79">
        <v>8.0500000000000007</v>
      </c>
      <c r="J1749" s="79">
        <v>8.0500000000000007</v>
      </c>
      <c r="K1749" s="19" t="s">
        <v>2147</v>
      </c>
      <c r="L1749" s="19" t="s">
        <v>2148</v>
      </c>
      <c r="Q1749" s="20">
        <v>8</v>
      </c>
      <c r="R1749" s="65" t="s">
        <v>2808</v>
      </c>
      <c r="V1749" s="19" t="s">
        <v>119</v>
      </c>
      <c r="Z1749" s="44" t="s">
        <v>2810</v>
      </c>
      <c r="AA1749" s="44" t="s">
        <v>2149</v>
      </c>
    </row>
    <row r="1750" spans="1:27" hidden="1" x14ac:dyDescent="0.25">
      <c r="A1750" s="26">
        <v>5</v>
      </c>
      <c r="B1750" s="19" t="s">
        <v>2152</v>
      </c>
      <c r="C1750" s="44" t="s">
        <v>114</v>
      </c>
      <c r="D1750" s="19" t="s">
        <v>2146</v>
      </c>
      <c r="E1750" s="19">
        <v>25</v>
      </c>
      <c r="F1750" s="19">
        <v>68</v>
      </c>
      <c r="G1750" s="19">
        <v>760</v>
      </c>
      <c r="H1750" s="19">
        <v>4</v>
      </c>
      <c r="I1750" s="79">
        <v>10.14</v>
      </c>
      <c r="J1750" s="79">
        <v>40.57</v>
      </c>
      <c r="K1750" s="19" t="s">
        <v>2147</v>
      </c>
      <c r="L1750" s="19" t="s">
        <v>2148</v>
      </c>
      <c r="Q1750" s="20">
        <v>8</v>
      </c>
      <c r="R1750" s="65" t="s">
        <v>2808</v>
      </c>
      <c r="V1750" s="19" t="s">
        <v>119</v>
      </c>
      <c r="Z1750" s="44" t="s">
        <v>2810</v>
      </c>
      <c r="AA1750" s="44" t="s">
        <v>2149</v>
      </c>
    </row>
    <row r="1751" spans="1:27" hidden="1" x14ac:dyDescent="0.25">
      <c r="A1751" s="26">
        <v>6</v>
      </c>
      <c r="B1751" s="19" t="s">
        <v>2153</v>
      </c>
      <c r="C1751" s="44" t="s">
        <v>114</v>
      </c>
      <c r="D1751" s="19" t="s">
        <v>2151</v>
      </c>
      <c r="E1751" s="19">
        <v>25</v>
      </c>
      <c r="F1751" s="19">
        <v>54</v>
      </c>
      <c r="G1751" s="19">
        <v>760</v>
      </c>
      <c r="H1751" s="19">
        <v>1</v>
      </c>
      <c r="I1751" s="79">
        <v>8.0500000000000007</v>
      </c>
      <c r="J1751" s="79">
        <v>8.0500000000000007</v>
      </c>
      <c r="K1751" s="19" t="s">
        <v>2147</v>
      </c>
      <c r="L1751" s="19" t="s">
        <v>2148</v>
      </c>
      <c r="Q1751" s="20">
        <v>8</v>
      </c>
      <c r="R1751" s="65" t="s">
        <v>2808</v>
      </c>
      <c r="V1751" s="19" t="s">
        <v>119</v>
      </c>
      <c r="Z1751" s="44" t="s">
        <v>2810</v>
      </c>
      <c r="AA1751" s="44" t="s">
        <v>2149</v>
      </c>
    </row>
    <row r="1752" spans="1:27" hidden="1" x14ac:dyDescent="0.25">
      <c r="A1752" s="26">
        <v>7</v>
      </c>
      <c r="B1752" s="19" t="s">
        <v>2154</v>
      </c>
      <c r="C1752" s="44" t="s">
        <v>114</v>
      </c>
      <c r="D1752" s="19" t="s">
        <v>1964</v>
      </c>
      <c r="E1752" s="19">
        <v>80</v>
      </c>
      <c r="F1752" s="19">
        <v>760</v>
      </c>
      <c r="G1752" s="19">
        <v>2210</v>
      </c>
      <c r="H1752" s="19">
        <v>7</v>
      </c>
      <c r="I1752" s="79">
        <v>1043.69</v>
      </c>
      <c r="J1752" s="79">
        <v>7305.84</v>
      </c>
      <c r="K1752" s="19" t="s">
        <v>2155</v>
      </c>
      <c r="L1752" s="19" t="s">
        <v>2156</v>
      </c>
      <c r="N1752" s="19" t="s">
        <v>128</v>
      </c>
      <c r="Q1752" s="20">
        <v>8</v>
      </c>
      <c r="R1752" s="65" t="s">
        <v>2808</v>
      </c>
      <c r="V1752" s="19" t="s">
        <v>119</v>
      </c>
      <c r="X1752" s="19" t="s">
        <v>129</v>
      </c>
      <c r="Z1752" s="44" t="s">
        <v>2810</v>
      </c>
      <c r="AA1752" s="44" t="s">
        <v>2114</v>
      </c>
    </row>
    <row r="1753" spans="1:27" hidden="1" x14ac:dyDescent="0.25">
      <c r="A1753" s="26">
        <v>8</v>
      </c>
      <c r="B1753" s="19" t="s">
        <v>2157</v>
      </c>
      <c r="C1753" s="44" t="s">
        <v>114</v>
      </c>
      <c r="D1753" s="19" t="s">
        <v>2158</v>
      </c>
      <c r="E1753" s="19">
        <v>80</v>
      </c>
      <c r="F1753" s="19">
        <v>760</v>
      </c>
      <c r="G1753" s="19">
        <v>2048</v>
      </c>
      <c r="H1753" s="19">
        <v>1</v>
      </c>
      <c r="I1753" s="79">
        <v>966.37</v>
      </c>
      <c r="J1753" s="79">
        <v>966.37</v>
      </c>
      <c r="K1753" s="19" t="s">
        <v>2155</v>
      </c>
      <c r="L1753" s="19" t="s">
        <v>2156</v>
      </c>
      <c r="N1753" s="19" t="s">
        <v>128</v>
      </c>
      <c r="Q1753" s="20">
        <v>8</v>
      </c>
      <c r="R1753" s="65" t="s">
        <v>2808</v>
      </c>
      <c r="V1753" s="19" t="s">
        <v>119</v>
      </c>
      <c r="X1753" s="19" t="s">
        <v>129</v>
      </c>
      <c r="Z1753" s="44" t="s">
        <v>2810</v>
      </c>
      <c r="AA1753" s="44" t="s">
        <v>2114</v>
      </c>
    </row>
    <row r="1754" spans="1:27" hidden="1" x14ac:dyDescent="0.25">
      <c r="A1754" s="26">
        <v>9</v>
      </c>
      <c r="B1754" s="19" t="s">
        <v>2159</v>
      </c>
      <c r="C1754" s="44" t="s">
        <v>114</v>
      </c>
      <c r="D1754" s="19" t="s">
        <v>2160</v>
      </c>
      <c r="E1754" s="19">
        <v>80</v>
      </c>
      <c r="F1754" s="19">
        <v>760</v>
      </c>
      <c r="G1754" s="19">
        <v>1551</v>
      </c>
      <c r="H1754" s="19">
        <v>1</v>
      </c>
      <c r="I1754" s="79">
        <v>729.16</v>
      </c>
      <c r="J1754" s="79">
        <v>729.16</v>
      </c>
      <c r="K1754" s="19" t="s">
        <v>2155</v>
      </c>
      <c r="L1754" s="19" t="s">
        <v>2156</v>
      </c>
      <c r="N1754" s="19" t="s">
        <v>128</v>
      </c>
      <c r="Q1754" s="20">
        <v>8</v>
      </c>
      <c r="R1754" s="65" t="s">
        <v>2808</v>
      </c>
      <c r="V1754" s="19" t="s">
        <v>119</v>
      </c>
      <c r="X1754" s="19" t="s">
        <v>129</v>
      </c>
      <c r="Z1754" s="44" t="s">
        <v>2810</v>
      </c>
      <c r="AA1754" s="44" t="s">
        <v>2114</v>
      </c>
    </row>
    <row r="1755" spans="1:27" hidden="1" x14ac:dyDescent="0.25">
      <c r="A1755" s="26">
        <v>10</v>
      </c>
      <c r="B1755" s="19" t="s">
        <v>2161</v>
      </c>
      <c r="C1755" s="44" t="s">
        <v>114</v>
      </c>
      <c r="D1755" s="19" t="s">
        <v>2162</v>
      </c>
      <c r="E1755" s="19">
        <v>80</v>
      </c>
      <c r="F1755" s="19">
        <v>760</v>
      </c>
      <c r="G1755" s="19">
        <v>2260</v>
      </c>
      <c r="H1755" s="19">
        <v>1</v>
      </c>
      <c r="I1755" s="79">
        <v>1077.08</v>
      </c>
      <c r="J1755" s="79">
        <v>1077.08</v>
      </c>
      <c r="K1755" s="19" t="s">
        <v>2155</v>
      </c>
      <c r="L1755" s="19" t="s">
        <v>2156</v>
      </c>
      <c r="Q1755" s="20">
        <v>8</v>
      </c>
      <c r="R1755" s="65" t="s">
        <v>2808</v>
      </c>
      <c r="V1755" s="19" t="s">
        <v>119</v>
      </c>
      <c r="W1755" s="19" t="s">
        <v>129</v>
      </c>
      <c r="Z1755" s="44" t="s">
        <v>2810</v>
      </c>
      <c r="AA1755" s="44" t="s">
        <v>2114</v>
      </c>
    </row>
    <row r="1756" spans="1:27" hidden="1" x14ac:dyDescent="0.25">
      <c r="A1756" s="26">
        <v>11</v>
      </c>
      <c r="B1756" s="19" t="s">
        <v>2163</v>
      </c>
      <c r="C1756" s="44" t="s">
        <v>114</v>
      </c>
      <c r="D1756" s="19" t="s">
        <v>2158</v>
      </c>
      <c r="E1756" s="19">
        <v>80</v>
      </c>
      <c r="F1756" s="19">
        <v>760</v>
      </c>
      <c r="G1756" s="19">
        <v>2048</v>
      </c>
      <c r="H1756" s="19">
        <v>1</v>
      </c>
      <c r="I1756" s="79">
        <v>966.37</v>
      </c>
      <c r="J1756" s="79">
        <v>966.37</v>
      </c>
      <c r="K1756" s="19" t="s">
        <v>2155</v>
      </c>
      <c r="L1756" s="19" t="s">
        <v>2156</v>
      </c>
      <c r="N1756" s="19" t="s">
        <v>128</v>
      </c>
      <c r="Q1756" s="20">
        <v>8</v>
      </c>
      <c r="R1756" s="65" t="s">
        <v>2808</v>
      </c>
      <c r="V1756" s="19" t="s">
        <v>119</v>
      </c>
      <c r="X1756" s="19" t="s">
        <v>129</v>
      </c>
      <c r="Z1756" s="44" t="s">
        <v>2810</v>
      </c>
      <c r="AA1756" s="44" t="s">
        <v>2114</v>
      </c>
    </row>
    <row r="1757" spans="1:27" hidden="1" x14ac:dyDescent="0.25">
      <c r="A1757" s="26">
        <v>12</v>
      </c>
      <c r="B1757" s="19" t="s">
        <v>2164</v>
      </c>
      <c r="C1757" s="44" t="s">
        <v>114</v>
      </c>
      <c r="D1757" s="19" t="s">
        <v>2162</v>
      </c>
      <c r="E1757" s="19">
        <v>80</v>
      </c>
      <c r="F1757" s="19">
        <v>760</v>
      </c>
      <c r="G1757" s="19">
        <v>2260</v>
      </c>
      <c r="H1757" s="19">
        <v>1</v>
      </c>
      <c r="I1757" s="79">
        <v>1077.08</v>
      </c>
      <c r="J1757" s="79">
        <v>1077.08</v>
      </c>
      <c r="K1757" s="19" t="s">
        <v>2155</v>
      </c>
      <c r="L1757" s="19" t="s">
        <v>2156</v>
      </c>
      <c r="Q1757" s="20">
        <v>8</v>
      </c>
      <c r="R1757" s="65" t="s">
        <v>2808</v>
      </c>
      <c r="V1757" s="19" t="s">
        <v>119</v>
      </c>
      <c r="W1757" s="19" t="s">
        <v>129</v>
      </c>
      <c r="Z1757" s="44" t="s">
        <v>2810</v>
      </c>
      <c r="AA1757" s="44" t="s">
        <v>2114</v>
      </c>
    </row>
    <row r="1758" spans="1:27" hidden="1" x14ac:dyDescent="0.25">
      <c r="A1758" s="26">
        <v>13</v>
      </c>
      <c r="B1758" s="19" t="s">
        <v>2165</v>
      </c>
      <c r="C1758" s="44" t="s">
        <v>114</v>
      </c>
      <c r="D1758" s="19" t="s">
        <v>1964</v>
      </c>
      <c r="E1758" s="19">
        <v>80</v>
      </c>
      <c r="F1758" s="19">
        <v>760</v>
      </c>
      <c r="G1758" s="19">
        <v>2210</v>
      </c>
      <c r="H1758" s="19">
        <v>7</v>
      </c>
      <c r="I1758" s="79">
        <v>1043.69</v>
      </c>
      <c r="J1758" s="79">
        <v>7305.84</v>
      </c>
      <c r="K1758" s="19" t="s">
        <v>2113</v>
      </c>
      <c r="L1758" s="19" t="s">
        <v>2166</v>
      </c>
      <c r="N1758" s="19" t="s">
        <v>128</v>
      </c>
      <c r="Q1758" s="20">
        <v>8</v>
      </c>
      <c r="R1758" s="65" t="s">
        <v>2808</v>
      </c>
      <c r="V1758" s="19" t="s">
        <v>119</v>
      </c>
      <c r="X1758" s="19" t="s">
        <v>129</v>
      </c>
      <c r="Z1758" s="44" t="s">
        <v>2810</v>
      </c>
      <c r="AA1758" s="44" t="s">
        <v>121</v>
      </c>
    </row>
    <row r="1759" spans="1:27" hidden="1" x14ac:dyDescent="0.25">
      <c r="A1759" s="26">
        <v>14</v>
      </c>
      <c r="B1759" s="19" t="s">
        <v>2167</v>
      </c>
      <c r="C1759" s="44" t="s">
        <v>114</v>
      </c>
      <c r="D1759" s="19" t="s">
        <v>2160</v>
      </c>
      <c r="E1759" s="19">
        <v>80</v>
      </c>
      <c r="F1759" s="19">
        <v>760</v>
      </c>
      <c r="G1759" s="19">
        <v>1551</v>
      </c>
      <c r="H1759" s="19">
        <v>1</v>
      </c>
      <c r="I1759" s="79">
        <v>729.16</v>
      </c>
      <c r="J1759" s="79">
        <v>729.16</v>
      </c>
      <c r="K1759" s="19" t="s">
        <v>2113</v>
      </c>
      <c r="L1759" s="19" t="s">
        <v>2166</v>
      </c>
      <c r="N1759" s="19" t="s">
        <v>128</v>
      </c>
      <c r="Q1759" s="20">
        <v>8</v>
      </c>
      <c r="R1759" s="65" t="s">
        <v>2808</v>
      </c>
      <c r="V1759" s="19" t="s">
        <v>119</v>
      </c>
      <c r="X1759" s="19" t="s">
        <v>129</v>
      </c>
      <c r="Z1759" s="44" t="s">
        <v>2810</v>
      </c>
      <c r="AA1759" s="44" t="s">
        <v>121</v>
      </c>
    </row>
    <row r="1760" spans="1:27" hidden="1" x14ac:dyDescent="0.25">
      <c r="A1760" s="26">
        <v>15</v>
      </c>
      <c r="B1760" s="19" t="s">
        <v>2168</v>
      </c>
      <c r="C1760" s="44" t="s">
        <v>114</v>
      </c>
      <c r="D1760" s="19" t="s">
        <v>2811</v>
      </c>
      <c r="E1760" s="19">
        <v>120</v>
      </c>
      <c r="F1760" s="19">
        <v>2262</v>
      </c>
      <c r="G1760" s="19">
        <v>11991</v>
      </c>
      <c r="H1760" s="19">
        <v>1</v>
      </c>
      <c r="I1760" s="79">
        <v>23797.89</v>
      </c>
      <c r="J1760" s="79">
        <v>23797.89</v>
      </c>
      <c r="K1760" s="19" t="s">
        <v>339</v>
      </c>
      <c r="L1760" s="19" t="s">
        <v>2169</v>
      </c>
      <c r="P1760" s="19" t="s">
        <v>129</v>
      </c>
      <c r="Q1760" s="20">
        <v>8</v>
      </c>
      <c r="R1760" s="65" t="s">
        <v>2808</v>
      </c>
      <c r="T1760" s="19" t="s">
        <v>129</v>
      </c>
      <c r="V1760" s="19" t="s">
        <v>119</v>
      </c>
      <c r="Y1760" s="19" t="s">
        <v>129</v>
      </c>
      <c r="Z1760" s="44" t="s">
        <v>2810</v>
      </c>
      <c r="AA1760" s="44" t="s">
        <v>121</v>
      </c>
    </row>
    <row r="1761" spans="1:27" hidden="1" x14ac:dyDescent="0.25">
      <c r="A1761" s="26">
        <v>16</v>
      </c>
      <c r="B1761" s="19" t="s">
        <v>2170</v>
      </c>
      <c r="C1761" s="44" t="s">
        <v>114</v>
      </c>
      <c r="D1761" s="19" t="s">
        <v>2811</v>
      </c>
      <c r="E1761" s="19">
        <v>120</v>
      </c>
      <c r="F1761" s="19">
        <v>2262</v>
      </c>
      <c r="G1761" s="19">
        <v>11991</v>
      </c>
      <c r="H1761" s="19">
        <v>1</v>
      </c>
      <c r="I1761" s="79">
        <v>23797.88</v>
      </c>
      <c r="J1761" s="79">
        <v>23797.88</v>
      </c>
      <c r="K1761" s="19" t="s">
        <v>339</v>
      </c>
      <c r="L1761" s="19" t="s">
        <v>2171</v>
      </c>
      <c r="N1761" s="19" t="s">
        <v>128</v>
      </c>
      <c r="P1761" s="19" t="s">
        <v>129</v>
      </c>
      <c r="Q1761" s="20">
        <v>8</v>
      </c>
      <c r="R1761" s="65" t="s">
        <v>2808</v>
      </c>
      <c r="T1761" s="19" t="s">
        <v>129</v>
      </c>
      <c r="V1761" s="19" t="s">
        <v>119</v>
      </c>
      <c r="Y1761" s="19" t="s">
        <v>129</v>
      </c>
      <c r="Z1761" s="44" t="s">
        <v>2810</v>
      </c>
      <c r="AA1761" s="44" t="s">
        <v>121</v>
      </c>
    </row>
    <row r="1762" spans="1:27" hidden="1" x14ac:dyDescent="0.25">
      <c r="A1762" s="26">
        <v>17</v>
      </c>
      <c r="B1762" s="19" t="s">
        <v>2172</v>
      </c>
      <c r="C1762" s="44" t="s">
        <v>114</v>
      </c>
      <c r="D1762" s="19" t="s">
        <v>2173</v>
      </c>
      <c r="E1762" s="19">
        <v>120</v>
      </c>
      <c r="F1762" s="19">
        <v>1000</v>
      </c>
      <c r="G1762" s="19">
        <v>10440</v>
      </c>
      <c r="H1762" s="19">
        <v>1</v>
      </c>
      <c r="I1762" s="79">
        <v>9830.92</v>
      </c>
      <c r="J1762" s="79">
        <v>9830.92</v>
      </c>
      <c r="K1762" s="19" t="s">
        <v>339</v>
      </c>
      <c r="L1762" s="19" t="s">
        <v>2174</v>
      </c>
      <c r="O1762" s="19" t="s">
        <v>129</v>
      </c>
      <c r="P1762" s="19" t="s">
        <v>129</v>
      </c>
      <c r="Q1762" s="20">
        <v>8</v>
      </c>
      <c r="R1762" s="65" t="s">
        <v>2808</v>
      </c>
      <c r="T1762" s="19" t="s">
        <v>129</v>
      </c>
      <c r="V1762" s="19" t="s">
        <v>119</v>
      </c>
      <c r="Y1762" s="19" t="s">
        <v>129</v>
      </c>
      <c r="Z1762" s="44" t="s">
        <v>2810</v>
      </c>
      <c r="AA1762" s="44" t="s">
        <v>121</v>
      </c>
    </row>
    <row r="1763" spans="1:27" hidden="1" x14ac:dyDescent="0.25">
      <c r="A1763" s="26">
        <v>18</v>
      </c>
      <c r="B1763" s="19" t="s">
        <v>2175</v>
      </c>
      <c r="C1763" s="44" t="s">
        <v>114</v>
      </c>
      <c r="D1763" s="19" t="s">
        <v>2176</v>
      </c>
      <c r="E1763" s="19">
        <v>120</v>
      </c>
      <c r="F1763" s="19">
        <v>1101</v>
      </c>
      <c r="G1763" s="19">
        <v>10440</v>
      </c>
      <c r="H1763" s="19">
        <v>1</v>
      </c>
      <c r="I1763" s="79">
        <v>10806.98</v>
      </c>
      <c r="J1763" s="79">
        <v>10806.98</v>
      </c>
      <c r="K1763" s="19" t="s">
        <v>339</v>
      </c>
      <c r="L1763" s="19" t="s">
        <v>2174</v>
      </c>
      <c r="O1763" s="19" t="s">
        <v>129</v>
      </c>
      <c r="P1763" s="19" t="s">
        <v>129</v>
      </c>
      <c r="Q1763" s="20">
        <v>8</v>
      </c>
      <c r="R1763" s="65" t="s">
        <v>2808</v>
      </c>
      <c r="T1763" s="19" t="s">
        <v>129</v>
      </c>
      <c r="V1763" s="19" t="s">
        <v>119</v>
      </c>
      <c r="Y1763" s="19" t="s">
        <v>129</v>
      </c>
      <c r="Z1763" s="44" t="s">
        <v>2810</v>
      </c>
      <c r="AA1763" s="44" t="s">
        <v>121</v>
      </c>
    </row>
    <row r="1764" spans="1:27" hidden="1" x14ac:dyDescent="0.25">
      <c r="A1764" s="26">
        <v>19</v>
      </c>
      <c r="B1764" s="19" t="s">
        <v>2177</v>
      </c>
      <c r="C1764" s="44" t="s">
        <v>114</v>
      </c>
      <c r="D1764" s="19" t="s">
        <v>1991</v>
      </c>
      <c r="E1764" s="19">
        <v>120</v>
      </c>
      <c r="F1764" s="19">
        <v>760</v>
      </c>
      <c r="G1764" s="19">
        <v>2210</v>
      </c>
      <c r="H1764" s="19">
        <v>2</v>
      </c>
      <c r="I1764" s="79">
        <v>1565.54</v>
      </c>
      <c r="J1764" s="79">
        <v>3131.07</v>
      </c>
      <c r="K1764" s="19" t="s">
        <v>339</v>
      </c>
      <c r="L1764" s="19" t="s">
        <v>2174</v>
      </c>
      <c r="N1764" s="19" t="s">
        <v>128</v>
      </c>
      <c r="Q1764" s="20">
        <v>8</v>
      </c>
      <c r="R1764" s="65" t="s">
        <v>2808</v>
      </c>
      <c r="T1764" s="19" t="s">
        <v>129</v>
      </c>
      <c r="V1764" s="19" t="s">
        <v>119</v>
      </c>
      <c r="X1764" s="19" t="s">
        <v>129</v>
      </c>
      <c r="Z1764" s="44" t="s">
        <v>2810</v>
      </c>
      <c r="AA1764" s="44" t="s">
        <v>121</v>
      </c>
    </row>
    <row r="1765" spans="1:27" hidden="1" x14ac:dyDescent="0.25">
      <c r="A1765" s="26">
        <v>20</v>
      </c>
      <c r="B1765" s="19" t="s">
        <v>2178</v>
      </c>
      <c r="C1765" s="44" t="s">
        <v>114</v>
      </c>
      <c r="D1765" s="19" t="s">
        <v>2179</v>
      </c>
      <c r="E1765" s="19">
        <v>120</v>
      </c>
      <c r="F1765" s="19">
        <v>1000</v>
      </c>
      <c r="G1765" s="19">
        <v>4692</v>
      </c>
      <c r="H1765" s="19">
        <v>1</v>
      </c>
      <c r="I1765" s="79">
        <v>4336.8</v>
      </c>
      <c r="J1765" s="79">
        <v>4336.8</v>
      </c>
      <c r="K1765" s="19" t="s">
        <v>339</v>
      </c>
      <c r="L1765" s="19" t="s">
        <v>2180</v>
      </c>
      <c r="O1765" s="19" t="s">
        <v>129</v>
      </c>
      <c r="P1765" s="19" t="s">
        <v>129</v>
      </c>
      <c r="Q1765" s="20">
        <v>8</v>
      </c>
      <c r="R1765" s="65" t="s">
        <v>2808</v>
      </c>
      <c r="T1765" s="19" t="s">
        <v>129</v>
      </c>
      <c r="V1765" s="19" t="s">
        <v>119</v>
      </c>
      <c r="Y1765" s="19" t="s">
        <v>129</v>
      </c>
      <c r="Z1765" s="44" t="s">
        <v>2810</v>
      </c>
      <c r="AA1765" s="44" t="s">
        <v>121</v>
      </c>
    </row>
    <row r="1766" spans="1:27" hidden="1" x14ac:dyDescent="0.25">
      <c r="A1766" s="26">
        <v>21</v>
      </c>
      <c r="B1766" s="19" t="s">
        <v>2181</v>
      </c>
      <c r="C1766" s="44" t="s">
        <v>114</v>
      </c>
      <c r="D1766" s="19" t="s">
        <v>2182</v>
      </c>
      <c r="E1766" s="19">
        <v>120</v>
      </c>
      <c r="F1766" s="19">
        <v>1100</v>
      </c>
      <c r="G1766" s="19">
        <v>4632</v>
      </c>
      <c r="H1766" s="19">
        <v>1</v>
      </c>
      <c r="I1766" s="79">
        <v>4704.3500000000004</v>
      </c>
      <c r="J1766" s="79">
        <v>4704.3500000000004</v>
      </c>
      <c r="K1766" s="19" t="s">
        <v>339</v>
      </c>
      <c r="L1766" s="19" t="s">
        <v>2180</v>
      </c>
      <c r="O1766" s="19" t="s">
        <v>129</v>
      </c>
      <c r="P1766" s="19" t="s">
        <v>129</v>
      </c>
      <c r="Q1766" s="20">
        <v>8</v>
      </c>
      <c r="R1766" s="65" t="s">
        <v>2808</v>
      </c>
      <c r="T1766" s="19" t="s">
        <v>129</v>
      </c>
      <c r="V1766" s="19" t="s">
        <v>119</v>
      </c>
      <c r="Y1766" s="19" t="s">
        <v>129</v>
      </c>
      <c r="Z1766" s="44" t="s">
        <v>2810</v>
      </c>
      <c r="AA1766" s="44" t="s">
        <v>121</v>
      </c>
    </row>
    <row r="1767" spans="1:27" hidden="1" x14ac:dyDescent="0.25">
      <c r="A1767" s="26">
        <v>22</v>
      </c>
      <c r="B1767" s="19" t="s">
        <v>2183</v>
      </c>
      <c r="C1767" s="44" t="s">
        <v>114</v>
      </c>
      <c r="D1767" s="19" t="s">
        <v>2812</v>
      </c>
      <c r="E1767" s="19">
        <v>120</v>
      </c>
      <c r="F1767" s="19">
        <v>2244</v>
      </c>
      <c r="G1767" s="19">
        <v>3083</v>
      </c>
      <c r="H1767" s="19">
        <v>1</v>
      </c>
      <c r="I1767" s="79">
        <v>6475.62</v>
      </c>
      <c r="J1767" s="79">
        <v>6475.62</v>
      </c>
      <c r="K1767" s="19" t="s">
        <v>339</v>
      </c>
      <c r="L1767" s="19" t="s">
        <v>2180</v>
      </c>
      <c r="P1767" s="19" t="s">
        <v>129</v>
      </c>
      <c r="Q1767" s="20">
        <v>8</v>
      </c>
      <c r="R1767" s="65" t="s">
        <v>2808</v>
      </c>
      <c r="T1767" s="19" t="s">
        <v>129</v>
      </c>
      <c r="V1767" s="19" t="s">
        <v>119</v>
      </c>
      <c r="Y1767" s="19" t="s">
        <v>129</v>
      </c>
      <c r="Z1767" s="44" t="s">
        <v>2810</v>
      </c>
      <c r="AA1767" s="44" t="s">
        <v>121</v>
      </c>
    </row>
    <row r="1768" spans="1:27" hidden="1" x14ac:dyDescent="0.25">
      <c r="A1768" s="26">
        <v>23</v>
      </c>
      <c r="B1768" s="19" t="s">
        <v>2184</v>
      </c>
      <c r="C1768" s="44" t="s">
        <v>114</v>
      </c>
      <c r="D1768" s="19" t="s">
        <v>2812</v>
      </c>
      <c r="E1768" s="19">
        <v>120</v>
      </c>
      <c r="F1768" s="19">
        <v>2244</v>
      </c>
      <c r="G1768" s="19">
        <v>3083</v>
      </c>
      <c r="H1768" s="19">
        <v>1</v>
      </c>
      <c r="I1768" s="79">
        <v>6290.52</v>
      </c>
      <c r="J1768" s="79">
        <v>6290.52</v>
      </c>
      <c r="K1768" s="19" t="s">
        <v>339</v>
      </c>
      <c r="L1768" s="19" t="s">
        <v>2180</v>
      </c>
      <c r="N1768" s="19" t="s">
        <v>128</v>
      </c>
      <c r="P1768" s="19" t="s">
        <v>129</v>
      </c>
      <c r="Q1768" s="20">
        <v>8</v>
      </c>
      <c r="R1768" s="65" t="s">
        <v>2808</v>
      </c>
      <c r="T1768" s="19" t="s">
        <v>129</v>
      </c>
      <c r="V1768" s="19" t="s">
        <v>119</v>
      </c>
      <c r="Y1768" s="19" t="s">
        <v>129</v>
      </c>
      <c r="Z1768" s="44" t="s">
        <v>2810</v>
      </c>
      <c r="AA1768" s="44" t="s">
        <v>121</v>
      </c>
    </row>
    <row r="1769" spans="1:27" hidden="1" x14ac:dyDescent="0.25">
      <c r="A1769" s="26">
        <v>24</v>
      </c>
      <c r="B1769" s="19" t="s">
        <v>2185</v>
      </c>
      <c r="C1769" s="44" t="s">
        <v>114</v>
      </c>
      <c r="D1769" s="19" t="s">
        <v>2811</v>
      </c>
      <c r="E1769" s="19">
        <v>120</v>
      </c>
      <c r="F1769" s="19">
        <v>2262</v>
      </c>
      <c r="G1769" s="19">
        <v>11991</v>
      </c>
      <c r="H1769" s="19">
        <v>1</v>
      </c>
      <c r="I1769" s="79">
        <v>23797.89</v>
      </c>
      <c r="J1769" s="79">
        <v>23797.89</v>
      </c>
      <c r="K1769" s="19" t="s">
        <v>339</v>
      </c>
      <c r="L1769" s="19" t="s">
        <v>2186</v>
      </c>
      <c r="N1769" s="19" t="s">
        <v>128</v>
      </c>
      <c r="P1769" s="19" t="s">
        <v>129</v>
      </c>
      <c r="Q1769" s="20">
        <v>8</v>
      </c>
      <c r="R1769" s="65" t="s">
        <v>2808</v>
      </c>
      <c r="T1769" s="19" t="s">
        <v>129</v>
      </c>
      <c r="V1769" s="19" t="s">
        <v>119</v>
      </c>
      <c r="Y1769" s="19" t="s">
        <v>129</v>
      </c>
      <c r="Z1769" s="44" t="s">
        <v>2810</v>
      </c>
      <c r="AA1769" s="44" t="s">
        <v>121</v>
      </c>
    </row>
    <row r="1770" spans="1:27" hidden="1" x14ac:dyDescent="0.25">
      <c r="A1770" s="26">
        <v>25</v>
      </c>
      <c r="B1770" s="19" t="s">
        <v>2187</v>
      </c>
      <c r="C1770" s="44" t="s">
        <v>114</v>
      </c>
      <c r="D1770" s="19" t="s">
        <v>2811</v>
      </c>
      <c r="E1770" s="19">
        <v>120</v>
      </c>
      <c r="F1770" s="19">
        <v>2262</v>
      </c>
      <c r="G1770" s="19">
        <v>11991</v>
      </c>
      <c r="H1770" s="19">
        <v>1</v>
      </c>
      <c r="I1770" s="79">
        <v>23797.88</v>
      </c>
      <c r="J1770" s="79">
        <v>23797.88</v>
      </c>
      <c r="K1770" s="19" t="s">
        <v>339</v>
      </c>
      <c r="L1770" s="19" t="s">
        <v>2188</v>
      </c>
      <c r="P1770" s="19" t="s">
        <v>129</v>
      </c>
      <c r="Q1770" s="20">
        <v>8</v>
      </c>
      <c r="R1770" s="65" t="s">
        <v>2808</v>
      </c>
      <c r="T1770" s="19" t="s">
        <v>129</v>
      </c>
      <c r="V1770" s="19" t="s">
        <v>119</v>
      </c>
      <c r="Y1770" s="19" t="s">
        <v>129</v>
      </c>
      <c r="Z1770" s="44" t="s">
        <v>2810</v>
      </c>
      <c r="AA1770" s="44" t="s">
        <v>121</v>
      </c>
    </row>
    <row r="1771" spans="1:27" hidden="1" x14ac:dyDescent="0.25">
      <c r="A1771" s="26">
        <v>26</v>
      </c>
      <c r="B1771" s="19" t="s">
        <v>2189</v>
      </c>
      <c r="C1771" s="44" t="s">
        <v>114</v>
      </c>
      <c r="D1771" s="19" t="s">
        <v>2173</v>
      </c>
      <c r="E1771" s="19">
        <v>120</v>
      </c>
      <c r="F1771" s="19">
        <v>1000</v>
      </c>
      <c r="G1771" s="19">
        <v>10440</v>
      </c>
      <c r="H1771" s="19">
        <v>1</v>
      </c>
      <c r="I1771" s="79">
        <v>9830.92</v>
      </c>
      <c r="J1771" s="79">
        <v>9830.92</v>
      </c>
      <c r="K1771" s="19" t="s">
        <v>339</v>
      </c>
      <c r="L1771" s="19" t="s">
        <v>2190</v>
      </c>
      <c r="O1771" s="19" t="s">
        <v>129</v>
      </c>
      <c r="P1771" s="19" t="s">
        <v>129</v>
      </c>
      <c r="Q1771" s="20">
        <v>8</v>
      </c>
      <c r="R1771" s="65" t="s">
        <v>2808</v>
      </c>
      <c r="T1771" s="19" t="s">
        <v>129</v>
      </c>
      <c r="V1771" s="19" t="s">
        <v>119</v>
      </c>
      <c r="Y1771" s="19" t="s">
        <v>129</v>
      </c>
      <c r="Z1771" s="44" t="s">
        <v>2810</v>
      </c>
      <c r="AA1771" s="44" t="s">
        <v>121</v>
      </c>
    </row>
    <row r="1772" spans="1:27" hidden="1" x14ac:dyDescent="0.25">
      <c r="A1772" s="26">
        <v>27</v>
      </c>
      <c r="B1772" s="19" t="s">
        <v>2191</v>
      </c>
      <c r="C1772" s="44" t="s">
        <v>114</v>
      </c>
      <c r="D1772" s="19" t="s">
        <v>2176</v>
      </c>
      <c r="E1772" s="19">
        <v>120</v>
      </c>
      <c r="F1772" s="19">
        <v>1101</v>
      </c>
      <c r="G1772" s="19">
        <v>10440</v>
      </c>
      <c r="H1772" s="19">
        <v>1</v>
      </c>
      <c r="I1772" s="79">
        <v>10806.98</v>
      </c>
      <c r="J1772" s="79">
        <v>10806.98</v>
      </c>
      <c r="K1772" s="19" t="s">
        <v>339</v>
      </c>
      <c r="L1772" s="19" t="s">
        <v>2190</v>
      </c>
      <c r="O1772" s="19" t="s">
        <v>129</v>
      </c>
      <c r="P1772" s="19" t="s">
        <v>129</v>
      </c>
      <c r="Q1772" s="20">
        <v>8</v>
      </c>
      <c r="R1772" s="65" t="s">
        <v>2808</v>
      </c>
      <c r="T1772" s="19" t="s">
        <v>129</v>
      </c>
      <c r="V1772" s="19" t="s">
        <v>119</v>
      </c>
      <c r="Y1772" s="19" t="s">
        <v>129</v>
      </c>
      <c r="Z1772" s="44" t="s">
        <v>2810</v>
      </c>
      <c r="AA1772" s="44" t="s">
        <v>121</v>
      </c>
    </row>
    <row r="1773" spans="1:27" hidden="1" x14ac:dyDescent="0.25">
      <c r="A1773" s="26">
        <v>28</v>
      </c>
      <c r="B1773" s="19" t="s">
        <v>2192</v>
      </c>
      <c r="C1773" s="44" t="s">
        <v>114</v>
      </c>
      <c r="D1773" s="19" t="s">
        <v>1991</v>
      </c>
      <c r="E1773" s="19">
        <v>120</v>
      </c>
      <c r="F1773" s="19">
        <v>760</v>
      </c>
      <c r="G1773" s="19">
        <v>2210</v>
      </c>
      <c r="H1773" s="19">
        <v>2</v>
      </c>
      <c r="I1773" s="79">
        <v>1565.54</v>
      </c>
      <c r="J1773" s="79">
        <v>3131.07</v>
      </c>
      <c r="K1773" s="19" t="s">
        <v>339</v>
      </c>
      <c r="L1773" s="19" t="s">
        <v>2190</v>
      </c>
      <c r="N1773" s="19" t="s">
        <v>128</v>
      </c>
      <c r="Q1773" s="20">
        <v>8</v>
      </c>
      <c r="R1773" s="65" t="s">
        <v>2808</v>
      </c>
      <c r="T1773" s="19" t="s">
        <v>129</v>
      </c>
      <c r="V1773" s="19" t="s">
        <v>119</v>
      </c>
      <c r="X1773" s="19" t="s">
        <v>129</v>
      </c>
      <c r="Z1773" s="44" t="s">
        <v>2810</v>
      </c>
      <c r="AA1773" s="44" t="s">
        <v>121</v>
      </c>
    </row>
    <row r="1774" spans="1:27" hidden="1" x14ac:dyDescent="0.25">
      <c r="A1774" s="26">
        <v>29</v>
      </c>
      <c r="B1774" s="19" t="s">
        <v>2193</v>
      </c>
      <c r="C1774" s="44" t="s">
        <v>114</v>
      </c>
      <c r="D1774" s="19" t="s">
        <v>2194</v>
      </c>
      <c r="E1774" s="19">
        <v>120</v>
      </c>
      <c r="F1774" s="19">
        <v>1000</v>
      </c>
      <c r="G1774" s="19">
        <v>4693</v>
      </c>
      <c r="H1774" s="19">
        <v>1</v>
      </c>
      <c r="I1774" s="79">
        <v>4337.4399999999996</v>
      </c>
      <c r="J1774" s="79">
        <v>4337.4399999999996</v>
      </c>
      <c r="K1774" s="19" t="s">
        <v>339</v>
      </c>
      <c r="L1774" s="19" t="s">
        <v>2195</v>
      </c>
      <c r="O1774" s="19" t="s">
        <v>129</v>
      </c>
      <c r="P1774" s="19" t="s">
        <v>129</v>
      </c>
      <c r="Q1774" s="20">
        <v>8</v>
      </c>
      <c r="R1774" s="65" t="s">
        <v>2808</v>
      </c>
      <c r="T1774" s="19" t="s">
        <v>129</v>
      </c>
      <c r="V1774" s="19" t="s">
        <v>119</v>
      </c>
      <c r="Y1774" s="19" t="s">
        <v>129</v>
      </c>
      <c r="Z1774" s="44" t="s">
        <v>2810</v>
      </c>
      <c r="AA1774" s="44" t="s">
        <v>121</v>
      </c>
    </row>
    <row r="1775" spans="1:27" hidden="1" x14ac:dyDescent="0.25">
      <c r="A1775" s="26">
        <v>30</v>
      </c>
      <c r="B1775" s="19" t="s">
        <v>2196</v>
      </c>
      <c r="C1775" s="44" t="s">
        <v>114</v>
      </c>
      <c r="D1775" s="19" t="s">
        <v>2182</v>
      </c>
      <c r="E1775" s="19">
        <v>120</v>
      </c>
      <c r="F1775" s="19">
        <v>1100</v>
      </c>
      <c r="G1775" s="19">
        <v>4632</v>
      </c>
      <c r="H1775" s="19">
        <v>1</v>
      </c>
      <c r="I1775" s="79">
        <v>4704.3500000000004</v>
      </c>
      <c r="J1775" s="79">
        <v>4704.3500000000004</v>
      </c>
      <c r="K1775" s="19" t="s">
        <v>339</v>
      </c>
      <c r="L1775" s="19" t="s">
        <v>2195</v>
      </c>
      <c r="O1775" s="19" t="s">
        <v>129</v>
      </c>
      <c r="P1775" s="19" t="s">
        <v>129</v>
      </c>
      <c r="Q1775" s="20">
        <v>8</v>
      </c>
      <c r="R1775" s="65" t="s">
        <v>2808</v>
      </c>
      <c r="T1775" s="19" t="s">
        <v>129</v>
      </c>
      <c r="V1775" s="19" t="s">
        <v>119</v>
      </c>
      <c r="Y1775" s="19" t="s">
        <v>129</v>
      </c>
      <c r="Z1775" s="44" t="s">
        <v>2810</v>
      </c>
      <c r="AA1775" s="44" t="s">
        <v>121</v>
      </c>
    </row>
    <row r="1776" spans="1:27" hidden="1" x14ac:dyDescent="0.25">
      <c r="A1776" s="26">
        <v>31</v>
      </c>
      <c r="B1776" s="19" t="s">
        <v>2197</v>
      </c>
      <c r="C1776" s="44" t="s">
        <v>114</v>
      </c>
      <c r="D1776" s="19" t="s">
        <v>2812</v>
      </c>
      <c r="E1776" s="19">
        <v>120</v>
      </c>
      <c r="F1776" s="19">
        <v>2244</v>
      </c>
      <c r="G1776" s="19">
        <v>3083</v>
      </c>
      <c r="H1776" s="19">
        <v>1</v>
      </c>
      <c r="I1776" s="79">
        <v>6290.51</v>
      </c>
      <c r="J1776" s="79">
        <v>6290.51</v>
      </c>
      <c r="K1776" s="19" t="s">
        <v>339</v>
      </c>
      <c r="L1776" s="19" t="s">
        <v>2195</v>
      </c>
      <c r="N1776" s="19" t="s">
        <v>128</v>
      </c>
      <c r="P1776" s="19" t="s">
        <v>129</v>
      </c>
      <c r="Q1776" s="20">
        <v>8</v>
      </c>
      <c r="R1776" s="65" t="s">
        <v>2808</v>
      </c>
      <c r="T1776" s="19" t="s">
        <v>129</v>
      </c>
      <c r="V1776" s="19" t="s">
        <v>119</v>
      </c>
      <c r="Y1776" s="19" t="s">
        <v>129</v>
      </c>
      <c r="Z1776" s="44" t="s">
        <v>2810</v>
      </c>
      <c r="AA1776" s="44" t="s">
        <v>121</v>
      </c>
    </row>
    <row r="1777" spans="1:27" hidden="1" x14ac:dyDescent="0.25">
      <c r="A1777" s="26">
        <v>32</v>
      </c>
      <c r="B1777" s="19" t="s">
        <v>2198</v>
      </c>
      <c r="C1777" s="44" t="s">
        <v>114</v>
      </c>
      <c r="D1777" s="19" t="s">
        <v>2812</v>
      </c>
      <c r="E1777" s="19">
        <v>120</v>
      </c>
      <c r="F1777" s="19">
        <v>2244</v>
      </c>
      <c r="G1777" s="19">
        <v>3083</v>
      </c>
      <c r="H1777" s="19">
        <v>1</v>
      </c>
      <c r="I1777" s="79">
        <v>6475.62</v>
      </c>
      <c r="J1777" s="79">
        <v>6475.62</v>
      </c>
      <c r="K1777" s="19" t="s">
        <v>339</v>
      </c>
      <c r="L1777" s="19" t="s">
        <v>2195</v>
      </c>
      <c r="P1777" s="19" t="s">
        <v>129</v>
      </c>
      <c r="Q1777" s="20">
        <v>8</v>
      </c>
      <c r="R1777" s="65" t="s">
        <v>2808</v>
      </c>
      <c r="T1777" s="19" t="s">
        <v>129</v>
      </c>
      <c r="V1777" s="19" t="s">
        <v>119</v>
      </c>
      <c r="Y1777" s="19" t="s">
        <v>129</v>
      </c>
      <c r="Z1777" s="44" t="s">
        <v>2810</v>
      </c>
      <c r="AA1777" s="44" t="s">
        <v>121</v>
      </c>
    </row>
    <row r="1778" spans="1:27" hidden="1" x14ac:dyDescent="0.25">
      <c r="A1778" s="26">
        <v>1</v>
      </c>
      <c r="B1778" s="19" t="s">
        <v>2202</v>
      </c>
      <c r="C1778" s="44" t="s">
        <v>114</v>
      </c>
      <c r="D1778" s="19" t="s">
        <v>2204</v>
      </c>
      <c r="E1778" s="19">
        <v>12</v>
      </c>
      <c r="F1778" s="19">
        <v>628</v>
      </c>
      <c r="G1778" s="19">
        <v>748</v>
      </c>
      <c r="H1778" s="19">
        <v>2</v>
      </c>
      <c r="I1778" s="79">
        <v>44.06</v>
      </c>
      <c r="J1778" s="79">
        <v>88.13</v>
      </c>
      <c r="K1778" s="19" t="s">
        <v>758</v>
      </c>
      <c r="L1778" s="19" t="s">
        <v>2205</v>
      </c>
      <c r="Q1778" s="20">
        <v>9</v>
      </c>
      <c r="R1778" s="65" t="s">
        <v>5039</v>
      </c>
      <c r="V1778" s="19" t="s">
        <v>119</v>
      </c>
      <c r="W1778" s="19" t="s">
        <v>129</v>
      </c>
      <c r="Z1778" s="44" t="s">
        <v>5040</v>
      </c>
      <c r="AA1778" s="44" t="s">
        <v>121</v>
      </c>
    </row>
    <row r="1779" spans="1:27" hidden="1" x14ac:dyDescent="0.25">
      <c r="A1779" s="26">
        <v>2</v>
      </c>
      <c r="B1779" s="19" t="s">
        <v>2206</v>
      </c>
      <c r="C1779" s="44" t="s">
        <v>114</v>
      </c>
      <c r="D1779" s="19" t="s">
        <v>2204</v>
      </c>
      <c r="E1779" s="19">
        <v>12</v>
      </c>
      <c r="F1779" s="19">
        <v>628</v>
      </c>
      <c r="G1779" s="19">
        <v>748</v>
      </c>
      <c r="H1779" s="19">
        <v>4</v>
      </c>
      <c r="I1779" s="79">
        <v>44.06</v>
      </c>
      <c r="J1779" s="79">
        <v>176.26</v>
      </c>
      <c r="K1779" s="19" t="s">
        <v>758</v>
      </c>
      <c r="L1779" s="19" t="s">
        <v>2205</v>
      </c>
      <c r="Q1779" s="20">
        <v>9</v>
      </c>
      <c r="R1779" s="65" t="s">
        <v>5039</v>
      </c>
      <c r="V1779" s="19" t="s">
        <v>119</v>
      </c>
      <c r="W1779" s="19" t="s">
        <v>129</v>
      </c>
      <c r="Z1779" s="44" t="s">
        <v>5040</v>
      </c>
      <c r="AA1779" s="44" t="s">
        <v>121</v>
      </c>
    </row>
    <row r="1780" spans="1:27" hidden="1" x14ac:dyDescent="0.25">
      <c r="A1780" s="26">
        <v>3</v>
      </c>
      <c r="B1780" s="19" t="s">
        <v>2207</v>
      </c>
      <c r="C1780" s="44" t="s">
        <v>114</v>
      </c>
      <c r="D1780" s="19" t="s">
        <v>2204</v>
      </c>
      <c r="E1780" s="19">
        <v>12</v>
      </c>
      <c r="F1780" s="19">
        <v>628</v>
      </c>
      <c r="G1780" s="19">
        <v>748</v>
      </c>
      <c r="H1780" s="19">
        <v>4</v>
      </c>
      <c r="I1780" s="79">
        <v>44.06</v>
      </c>
      <c r="J1780" s="79">
        <v>176.26</v>
      </c>
      <c r="K1780" s="19" t="s">
        <v>758</v>
      </c>
      <c r="L1780" s="19" t="s">
        <v>2205</v>
      </c>
      <c r="Q1780" s="20">
        <v>9</v>
      </c>
      <c r="R1780" s="65" t="s">
        <v>5039</v>
      </c>
      <c r="V1780" s="19" t="s">
        <v>119</v>
      </c>
      <c r="W1780" s="19" t="s">
        <v>129</v>
      </c>
      <c r="Z1780" s="44" t="s">
        <v>5040</v>
      </c>
      <c r="AA1780" s="44" t="s">
        <v>121</v>
      </c>
    </row>
    <row r="1781" spans="1:27" hidden="1" x14ac:dyDescent="0.25">
      <c r="A1781" s="26">
        <v>4</v>
      </c>
      <c r="B1781" s="19" t="s">
        <v>2208</v>
      </c>
      <c r="C1781" s="44" t="s">
        <v>114</v>
      </c>
      <c r="D1781" s="19" t="s">
        <v>2204</v>
      </c>
      <c r="E1781" s="19">
        <v>12</v>
      </c>
      <c r="F1781" s="19">
        <v>628</v>
      </c>
      <c r="G1781" s="19">
        <v>748</v>
      </c>
      <c r="H1781" s="19">
        <v>4</v>
      </c>
      <c r="I1781" s="79">
        <v>44.06</v>
      </c>
      <c r="J1781" s="79">
        <v>176.26</v>
      </c>
      <c r="K1781" s="19" t="s">
        <v>758</v>
      </c>
      <c r="L1781" s="19" t="s">
        <v>2205</v>
      </c>
      <c r="Q1781" s="20">
        <v>9</v>
      </c>
      <c r="R1781" s="65" t="s">
        <v>5039</v>
      </c>
      <c r="V1781" s="19" t="s">
        <v>119</v>
      </c>
      <c r="W1781" s="19" t="s">
        <v>129</v>
      </c>
      <c r="Z1781" s="44" t="s">
        <v>5040</v>
      </c>
      <c r="AA1781" s="44" t="s">
        <v>121</v>
      </c>
    </row>
    <row r="1782" spans="1:27" hidden="1" x14ac:dyDescent="0.25">
      <c r="A1782" s="26">
        <v>5</v>
      </c>
      <c r="B1782" s="19" t="s">
        <v>2209</v>
      </c>
      <c r="C1782" s="44" t="s">
        <v>114</v>
      </c>
      <c r="D1782" s="19" t="s">
        <v>2204</v>
      </c>
      <c r="E1782" s="19">
        <v>12</v>
      </c>
      <c r="F1782" s="19">
        <v>628</v>
      </c>
      <c r="G1782" s="19">
        <v>748</v>
      </c>
      <c r="H1782" s="19">
        <v>4</v>
      </c>
      <c r="I1782" s="79">
        <v>44.06</v>
      </c>
      <c r="J1782" s="79">
        <v>176.26</v>
      </c>
      <c r="K1782" s="19" t="s">
        <v>758</v>
      </c>
      <c r="L1782" s="19" t="s">
        <v>2205</v>
      </c>
      <c r="Q1782" s="20">
        <v>9</v>
      </c>
      <c r="R1782" s="65" t="s">
        <v>5039</v>
      </c>
      <c r="V1782" s="19" t="s">
        <v>119</v>
      </c>
      <c r="W1782" s="19" t="s">
        <v>129</v>
      </c>
      <c r="Z1782" s="44" t="s">
        <v>5040</v>
      </c>
      <c r="AA1782" s="44" t="s">
        <v>121</v>
      </c>
    </row>
    <row r="1783" spans="1:27" hidden="1" x14ac:dyDescent="0.25">
      <c r="A1783" s="26">
        <v>6</v>
      </c>
      <c r="B1783" s="19" t="s">
        <v>2210</v>
      </c>
      <c r="C1783" s="44" t="s">
        <v>114</v>
      </c>
      <c r="D1783" s="19" t="s">
        <v>2211</v>
      </c>
      <c r="E1783" s="19">
        <v>12</v>
      </c>
      <c r="F1783" s="19">
        <v>250</v>
      </c>
      <c r="G1783" s="19">
        <v>280</v>
      </c>
      <c r="H1783" s="19">
        <v>2</v>
      </c>
      <c r="I1783" s="79">
        <v>3.76</v>
      </c>
      <c r="J1783" s="79">
        <v>7.53</v>
      </c>
      <c r="K1783" s="19" t="s">
        <v>758</v>
      </c>
      <c r="L1783" s="19" t="s">
        <v>2205</v>
      </c>
      <c r="Q1783" s="20">
        <v>9</v>
      </c>
      <c r="R1783" s="65" t="s">
        <v>5039</v>
      </c>
      <c r="V1783" s="19" t="s">
        <v>119</v>
      </c>
      <c r="W1783" s="19" t="s">
        <v>129</v>
      </c>
      <c r="Z1783" s="44" t="s">
        <v>5040</v>
      </c>
      <c r="AA1783" s="44" t="s">
        <v>121</v>
      </c>
    </row>
    <row r="1784" spans="1:27" hidden="1" x14ac:dyDescent="0.25">
      <c r="A1784" s="26">
        <v>7</v>
      </c>
      <c r="B1784" s="19" t="s">
        <v>2212</v>
      </c>
      <c r="C1784" s="44" t="s">
        <v>114</v>
      </c>
      <c r="D1784" s="19" t="s">
        <v>2213</v>
      </c>
      <c r="E1784" s="19">
        <v>12</v>
      </c>
      <c r="F1784" s="19">
        <v>242</v>
      </c>
      <c r="G1784" s="19">
        <v>250</v>
      </c>
      <c r="H1784" s="19">
        <v>2</v>
      </c>
      <c r="I1784" s="79">
        <v>3.3</v>
      </c>
      <c r="J1784" s="79">
        <v>6.61</v>
      </c>
      <c r="K1784" s="19" t="s">
        <v>758</v>
      </c>
      <c r="L1784" s="19" t="s">
        <v>2205</v>
      </c>
      <c r="Q1784" s="20">
        <v>9</v>
      </c>
      <c r="R1784" s="65" t="s">
        <v>5039</v>
      </c>
      <c r="V1784" s="19" t="s">
        <v>119</v>
      </c>
      <c r="W1784" s="19" t="s">
        <v>129</v>
      </c>
      <c r="Z1784" s="44" t="s">
        <v>5040</v>
      </c>
      <c r="AA1784" s="44" t="s">
        <v>121</v>
      </c>
    </row>
    <row r="1785" spans="1:27" hidden="1" x14ac:dyDescent="0.25">
      <c r="A1785" s="26">
        <v>8</v>
      </c>
      <c r="B1785" s="19" t="s">
        <v>2214</v>
      </c>
      <c r="C1785" s="44" t="s">
        <v>114</v>
      </c>
      <c r="D1785" s="19" t="s">
        <v>762</v>
      </c>
      <c r="E1785" s="19">
        <v>12</v>
      </c>
      <c r="F1785" s="19">
        <v>100</v>
      </c>
      <c r="G1785" s="19">
        <v>100</v>
      </c>
      <c r="H1785" s="19">
        <v>2</v>
      </c>
      <c r="I1785" s="79">
        <v>0.63</v>
      </c>
      <c r="J1785" s="79">
        <v>1.26</v>
      </c>
      <c r="K1785" s="19" t="s">
        <v>758</v>
      </c>
      <c r="L1785" s="19" t="s">
        <v>2205</v>
      </c>
      <c r="Q1785" s="20">
        <v>9</v>
      </c>
      <c r="R1785" s="65" t="s">
        <v>5039</v>
      </c>
      <c r="V1785" s="19" t="s">
        <v>119</v>
      </c>
      <c r="W1785" s="19" t="s">
        <v>129</v>
      </c>
      <c r="Z1785" s="44" t="s">
        <v>5040</v>
      </c>
      <c r="AA1785" s="44" t="s">
        <v>121</v>
      </c>
    </row>
    <row r="1786" spans="1:27" hidden="1" x14ac:dyDescent="0.25">
      <c r="A1786" s="26">
        <v>9</v>
      </c>
      <c r="B1786" s="19" t="s">
        <v>2215</v>
      </c>
      <c r="C1786" s="44" t="s">
        <v>114</v>
      </c>
      <c r="D1786" s="19" t="s">
        <v>2204</v>
      </c>
      <c r="E1786" s="19">
        <v>12</v>
      </c>
      <c r="F1786" s="19">
        <v>628</v>
      </c>
      <c r="G1786" s="19">
        <v>748</v>
      </c>
      <c r="H1786" s="19">
        <v>2</v>
      </c>
      <c r="I1786" s="79">
        <v>44.06</v>
      </c>
      <c r="J1786" s="79">
        <v>88.13</v>
      </c>
      <c r="K1786" s="19" t="s">
        <v>758</v>
      </c>
      <c r="L1786" s="19" t="s">
        <v>2205</v>
      </c>
      <c r="Q1786" s="20">
        <v>9</v>
      </c>
      <c r="R1786" s="65" t="s">
        <v>5039</v>
      </c>
      <c r="V1786" s="19" t="s">
        <v>119</v>
      </c>
      <c r="W1786" s="19" t="s">
        <v>129</v>
      </c>
      <c r="Z1786" s="44" t="s">
        <v>5040</v>
      </c>
      <c r="AA1786" s="44" t="s">
        <v>121</v>
      </c>
    </row>
    <row r="1787" spans="1:27" hidden="1" x14ac:dyDescent="0.25">
      <c r="A1787" s="26">
        <v>10</v>
      </c>
      <c r="B1787" s="19" t="s">
        <v>2216</v>
      </c>
      <c r="C1787" s="44" t="s">
        <v>114</v>
      </c>
      <c r="D1787" s="19" t="s">
        <v>762</v>
      </c>
      <c r="E1787" s="19">
        <v>12</v>
      </c>
      <c r="F1787" s="19">
        <v>100</v>
      </c>
      <c r="G1787" s="19">
        <v>100</v>
      </c>
      <c r="H1787" s="19">
        <v>2</v>
      </c>
      <c r="I1787" s="79">
        <v>0.63</v>
      </c>
      <c r="J1787" s="79">
        <v>1.26</v>
      </c>
      <c r="K1787" s="19" t="s">
        <v>758</v>
      </c>
      <c r="L1787" s="19" t="s">
        <v>2205</v>
      </c>
      <c r="Q1787" s="20">
        <v>9</v>
      </c>
      <c r="R1787" s="65" t="s">
        <v>5039</v>
      </c>
      <c r="V1787" s="19" t="s">
        <v>119</v>
      </c>
      <c r="W1787" s="19" t="s">
        <v>129</v>
      </c>
      <c r="Z1787" s="44" t="s">
        <v>5040</v>
      </c>
      <c r="AA1787" s="44" t="s">
        <v>121</v>
      </c>
    </row>
    <row r="1788" spans="1:27" hidden="1" x14ac:dyDescent="0.25">
      <c r="A1788" s="26">
        <v>11</v>
      </c>
      <c r="B1788" s="19" t="s">
        <v>2217</v>
      </c>
      <c r="C1788" s="44" t="s">
        <v>114</v>
      </c>
      <c r="D1788" s="19" t="s">
        <v>2204</v>
      </c>
      <c r="E1788" s="19">
        <v>12</v>
      </c>
      <c r="F1788" s="19">
        <v>628</v>
      </c>
      <c r="G1788" s="19">
        <v>748</v>
      </c>
      <c r="H1788" s="19">
        <v>2</v>
      </c>
      <c r="I1788" s="79">
        <v>44.06</v>
      </c>
      <c r="J1788" s="79">
        <v>88.13</v>
      </c>
      <c r="K1788" s="19" t="s">
        <v>758</v>
      </c>
      <c r="L1788" s="19" t="s">
        <v>2205</v>
      </c>
      <c r="Q1788" s="20">
        <v>9</v>
      </c>
      <c r="R1788" s="65" t="s">
        <v>5039</v>
      </c>
      <c r="V1788" s="19" t="s">
        <v>119</v>
      </c>
      <c r="W1788" s="19" t="s">
        <v>129</v>
      </c>
      <c r="Z1788" s="44" t="s">
        <v>5040</v>
      </c>
      <c r="AA1788" s="44" t="s">
        <v>121</v>
      </c>
    </row>
    <row r="1789" spans="1:27" hidden="1" x14ac:dyDescent="0.25">
      <c r="A1789" s="26">
        <v>12</v>
      </c>
      <c r="B1789" s="19" t="s">
        <v>2218</v>
      </c>
      <c r="C1789" s="44" t="s">
        <v>114</v>
      </c>
      <c r="D1789" s="19" t="s">
        <v>762</v>
      </c>
      <c r="E1789" s="19">
        <v>12</v>
      </c>
      <c r="F1789" s="19">
        <v>100</v>
      </c>
      <c r="G1789" s="19">
        <v>100</v>
      </c>
      <c r="H1789" s="19">
        <v>5</v>
      </c>
      <c r="I1789" s="79">
        <v>0.63</v>
      </c>
      <c r="J1789" s="79">
        <v>3.15</v>
      </c>
      <c r="K1789" s="19" t="s">
        <v>758</v>
      </c>
      <c r="L1789" s="19" t="s">
        <v>2205</v>
      </c>
      <c r="Q1789" s="20">
        <v>9</v>
      </c>
      <c r="R1789" s="65" t="s">
        <v>5039</v>
      </c>
      <c r="V1789" s="19" t="s">
        <v>119</v>
      </c>
      <c r="W1789" s="19" t="s">
        <v>129</v>
      </c>
      <c r="Z1789" s="44" t="s">
        <v>5040</v>
      </c>
      <c r="AA1789" s="44" t="s">
        <v>121</v>
      </c>
    </row>
    <row r="1790" spans="1:27" hidden="1" x14ac:dyDescent="0.25">
      <c r="A1790" s="26">
        <v>13</v>
      </c>
      <c r="B1790" s="19" t="s">
        <v>2219</v>
      </c>
      <c r="C1790" s="44" t="s">
        <v>114</v>
      </c>
      <c r="D1790" s="19" t="s">
        <v>766</v>
      </c>
      <c r="E1790" s="19">
        <v>12</v>
      </c>
      <c r="F1790" s="19">
        <v>628</v>
      </c>
      <c r="G1790" s="19">
        <v>648</v>
      </c>
      <c r="H1790" s="19">
        <v>4</v>
      </c>
      <c r="I1790" s="79">
        <v>38.15</v>
      </c>
      <c r="J1790" s="79">
        <v>152.6</v>
      </c>
      <c r="K1790" s="19" t="s">
        <v>758</v>
      </c>
      <c r="L1790" s="19" t="s">
        <v>2205</v>
      </c>
      <c r="Q1790" s="20">
        <v>9</v>
      </c>
      <c r="R1790" s="65" t="s">
        <v>5039</v>
      </c>
      <c r="V1790" s="19" t="s">
        <v>119</v>
      </c>
      <c r="W1790" s="19" t="s">
        <v>129</v>
      </c>
      <c r="Z1790" s="44" t="s">
        <v>5040</v>
      </c>
      <c r="AA1790" s="44" t="s">
        <v>121</v>
      </c>
    </row>
    <row r="1791" spans="1:27" hidden="1" x14ac:dyDescent="0.25">
      <c r="A1791" s="26">
        <v>14</v>
      </c>
      <c r="B1791" s="19" t="s">
        <v>2220</v>
      </c>
      <c r="C1791" s="44" t="s">
        <v>114</v>
      </c>
      <c r="D1791" s="19" t="s">
        <v>762</v>
      </c>
      <c r="E1791" s="19">
        <v>12</v>
      </c>
      <c r="F1791" s="19">
        <v>100</v>
      </c>
      <c r="G1791" s="19">
        <v>100</v>
      </c>
      <c r="H1791" s="19">
        <v>2</v>
      </c>
      <c r="I1791" s="79">
        <v>0.63</v>
      </c>
      <c r="J1791" s="79">
        <v>1.26</v>
      </c>
      <c r="K1791" s="19" t="s">
        <v>758</v>
      </c>
      <c r="L1791" s="19" t="s">
        <v>2205</v>
      </c>
      <c r="Q1791" s="20">
        <v>9</v>
      </c>
      <c r="R1791" s="65" t="s">
        <v>5039</v>
      </c>
      <c r="V1791" s="19" t="s">
        <v>119</v>
      </c>
      <c r="W1791" s="19" t="s">
        <v>129</v>
      </c>
      <c r="Z1791" s="44" t="s">
        <v>5040</v>
      </c>
      <c r="AA1791" s="44" t="s">
        <v>121</v>
      </c>
    </row>
    <row r="1792" spans="1:27" hidden="1" x14ac:dyDescent="0.25">
      <c r="A1792" s="26">
        <v>15</v>
      </c>
      <c r="B1792" s="19" t="s">
        <v>2221</v>
      </c>
      <c r="C1792" s="44" t="s">
        <v>114</v>
      </c>
      <c r="D1792" s="19" t="s">
        <v>1157</v>
      </c>
      <c r="E1792" s="19">
        <v>12</v>
      </c>
      <c r="F1792" s="19">
        <v>598</v>
      </c>
      <c r="G1792" s="19">
        <v>608</v>
      </c>
      <c r="H1792" s="19">
        <v>2</v>
      </c>
      <c r="I1792" s="79">
        <v>34.06</v>
      </c>
      <c r="J1792" s="79">
        <v>68.13</v>
      </c>
      <c r="K1792" s="19" t="s">
        <v>758</v>
      </c>
      <c r="L1792" s="19" t="s">
        <v>2205</v>
      </c>
      <c r="Q1792" s="20">
        <v>9</v>
      </c>
      <c r="R1792" s="65" t="s">
        <v>5039</v>
      </c>
      <c r="V1792" s="19" t="s">
        <v>119</v>
      </c>
      <c r="W1792" s="19" t="s">
        <v>129</v>
      </c>
      <c r="Z1792" s="44" t="s">
        <v>5040</v>
      </c>
      <c r="AA1792" s="44" t="s">
        <v>121</v>
      </c>
    </row>
    <row r="1793" spans="1:27" hidden="1" x14ac:dyDescent="0.25">
      <c r="A1793" s="26">
        <v>16</v>
      </c>
      <c r="B1793" s="19" t="s">
        <v>2222</v>
      </c>
      <c r="C1793" s="44" t="s">
        <v>114</v>
      </c>
      <c r="D1793" s="19" t="s">
        <v>762</v>
      </c>
      <c r="E1793" s="19">
        <v>12</v>
      </c>
      <c r="F1793" s="19">
        <v>100</v>
      </c>
      <c r="G1793" s="19">
        <v>100</v>
      </c>
      <c r="H1793" s="19">
        <v>8</v>
      </c>
      <c r="I1793" s="79">
        <v>0.63</v>
      </c>
      <c r="J1793" s="79">
        <v>5.04</v>
      </c>
      <c r="K1793" s="19" t="s">
        <v>758</v>
      </c>
      <c r="L1793" s="19" t="s">
        <v>2205</v>
      </c>
      <c r="Q1793" s="20">
        <v>9</v>
      </c>
      <c r="R1793" s="65" t="s">
        <v>5039</v>
      </c>
      <c r="V1793" s="19" t="s">
        <v>119</v>
      </c>
      <c r="W1793" s="19" t="s">
        <v>129</v>
      </c>
      <c r="Z1793" s="44" t="s">
        <v>5040</v>
      </c>
      <c r="AA1793" s="44" t="s">
        <v>121</v>
      </c>
    </row>
    <row r="1794" spans="1:27" hidden="1" x14ac:dyDescent="0.25">
      <c r="A1794" s="26">
        <v>17</v>
      </c>
      <c r="B1794" s="19" t="s">
        <v>2223</v>
      </c>
      <c r="C1794" s="44" t="s">
        <v>114</v>
      </c>
      <c r="D1794" s="19" t="s">
        <v>766</v>
      </c>
      <c r="E1794" s="19">
        <v>12</v>
      </c>
      <c r="F1794" s="19">
        <v>628</v>
      </c>
      <c r="G1794" s="19">
        <v>648</v>
      </c>
      <c r="H1794" s="19">
        <v>3</v>
      </c>
      <c r="I1794" s="79">
        <v>38.15</v>
      </c>
      <c r="J1794" s="79">
        <v>114.45</v>
      </c>
      <c r="K1794" s="19" t="s">
        <v>758</v>
      </c>
      <c r="L1794" s="19" t="s">
        <v>2205</v>
      </c>
      <c r="Q1794" s="20">
        <v>9</v>
      </c>
      <c r="R1794" s="65" t="s">
        <v>5039</v>
      </c>
      <c r="V1794" s="19" t="s">
        <v>119</v>
      </c>
      <c r="W1794" s="19" t="s">
        <v>129</v>
      </c>
      <c r="Z1794" s="44" t="s">
        <v>5040</v>
      </c>
      <c r="AA1794" s="44" t="s">
        <v>121</v>
      </c>
    </row>
    <row r="1795" spans="1:27" hidden="1" x14ac:dyDescent="0.25">
      <c r="A1795" s="26">
        <v>18</v>
      </c>
      <c r="B1795" s="19" t="s">
        <v>2224</v>
      </c>
      <c r="C1795" s="44" t="s">
        <v>114</v>
      </c>
      <c r="D1795" s="19" t="s">
        <v>762</v>
      </c>
      <c r="E1795" s="19">
        <v>12</v>
      </c>
      <c r="F1795" s="19">
        <v>100</v>
      </c>
      <c r="G1795" s="19">
        <v>100</v>
      </c>
      <c r="H1795" s="19">
        <v>6</v>
      </c>
      <c r="I1795" s="79">
        <v>0.63</v>
      </c>
      <c r="J1795" s="79">
        <v>3.78</v>
      </c>
      <c r="K1795" s="19" t="s">
        <v>758</v>
      </c>
      <c r="L1795" s="19" t="s">
        <v>2205</v>
      </c>
      <c r="Q1795" s="20">
        <v>9</v>
      </c>
      <c r="R1795" s="65" t="s">
        <v>5039</v>
      </c>
      <c r="V1795" s="19" t="s">
        <v>119</v>
      </c>
      <c r="W1795" s="19" t="s">
        <v>129</v>
      </c>
      <c r="Z1795" s="44" t="s">
        <v>5040</v>
      </c>
      <c r="AA1795" s="44" t="s">
        <v>121</v>
      </c>
    </row>
    <row r="1796" spans="1:27" hidden="1" x14ac:dyDescent="0.25">
      <c r="A1796" s="26">
        <v>19</v>
      </c>
      <c r="B1796" s="19" t="s">
        <v>2225</v>
      </c>
      <c r="C1796" s="44" t="s">
        <v>114</v>
      </c>
      <c r="D1796" s="19" t="s">
        <v>766</v>
      </c>
      <c r="E1796" s="19">
        <v>12</v>
      </c>
      <c r="F1796" s="19">
        <v>628</v>
      </c>
      <c r="G1796" s="19">
        <v>648</v>
      </c>
      <c r="H1796" s="19">
        <v>1</v>
      </c>
      <c r="I1796" s="79">
        <v>38.15</v>
      </c>
      <c r="J1796" s="79">
        <v>38.15</v>
      </c>
      <c r="K1796" s="19" t="s">
        <v>758</v>
      </c>
      <c r="L1796" s="19" t="s">
        <v>2205</v>
      </c>
      <c r="Q1796" s="20">
        <v>9</v>
      </c>
      <c r="R1796" s="65" t="s">
        <v>5039</v>
      </c>
      <c r="V1796" s="19" t="s">
        <v>119</v>
      </c>
      <c r="W1796" s="19" t="s">
        <v>129</v>
      </c>
      <c r="Z1796" s="44" t="s">
        <v>5040</v>
      </c>
      <c r="AA1796" s="44" t="s">
        <v>121</v>
      </c>
    </row>
    <row r="1797" spans="1:27" hidden="1" x14ac:dyDescent="0.25">
      <c r="A1797" s="26">
        <v>20</v>
      </c>
      <c r="B1797" s="19" t="s">
        <v>2226</v>
      </c>
      <c r="C1797" s="44" t="s">
        <v>114</v>
      </c>
      <c r="D1797" s="19" t="s">
        <v>762</v>
      </c>
      <c r="E1797" s="19">
        <v>12</v>
      </c>
      <c r="F1797" s="19">
        <v>100</v>
      </c>
      <c r="G1797" s="19">
        <v>100</v>
      </c>
      <c r="H1797" s="19">
        <v>6</v>
      </c>
      <c r="I1797" s="79">
        <v>0.63</v>
      </c>
      <c r="J1797" s="79">
        <v>3.78</v>
      </c>
      <c r="K1797" s="19" t="s">
        <v>758</v>
      </c>
      <c r="L1797" s="19" t="s">
        <v>2205</v>
      </c>
      <c r="Q1797" s="20">
        <v>9</v>
      </c>
      <c r="R1797" s="65" t="s">
        <v>5039</v>
      </c>
      <c r="V1797" s="19" t="s">
        <v>119</v>
      </c>
      <c r="W1797" s="19" t="s">
        <v>129</v>
      </c>
      <c r="Z1797" s="44" t="s">
        <v>5040</v>
      </c>
      <c r="AA1797" s="44" t="s">
        <v>121</v>
      </c>
    </row>
    <row r="1798" spans="1:27" hidden="1" x14ac:dyDescent="0.25">
      <c r="A1798" s="26">
        <v>21</v>
      </c>
      <c r="B1798" s="19" t="s">
        <v>2227</v>
      </c>
      <c r="C1798" s="44" t="s">
        <v>114</v>
      </c>
      <c r="D1798" s="19" t="s">
        <v>762</v>
      </c>
      <c r="E1798" s="19">
        <v>12</v>
      </c>
      <c r="F1798" s="19">
        <v>100</v>
      </c>
      <c r="G1798" s="19">
        <v>100</v>
      </c>
      <c r="H1798" s="19">
        <v>2</v>
      </c>
      <c r="I1798" s="79">
        <v>0.63</v>
      </c>
      <c r="J1798" s="79">
        <v>1.26</v>
      </c>
      <c r="K1798" s="19" t="s">
        <v>758</v>
      </c>
      <c r="L1798" s="19" t="s">
        <v>2205</v>
      </c>
      <c r="Q1798" s="20">
        <v>9</v>
      </c>
      <c r="R1798" s="65" t="s">
        <v>5039</v>
      </c>
      <c r="V1798" s="19" t="s">
        <v>119</v>
      </c>
      <c r="W1798" s="19" t="s">
        <v>129</v>
      </c>
      <c r="Z1798" s="44" t="s">
        <v>5040</v>
      </c>
      <c r="AA1798" s="44" t="s">
        <v>121</v>
      </c>
    </row>
    <row r="1799" spans="1:27" hidden="1" x14ac:dyDescent="0.25">
      <c r="A1799" s="26">
        <v>22</v>
      </c>
      <c r="B1799" s="19" t="s">
        <v>2228</v>
      </c>
      <c r="C1799" s="44" t="s">
        <v>114</v>
      </c>
      <c r="D1799" s="19" t="s">
        <v>762</v>
      </c>
      <c r="E1799" s="19">
        <v>12</v>
      </c>
      <c r="F1799" s="19">
        <v>100</v>
      </c>
      <c r="G1799" s="19">
        <v>100</v>
      </c>
      <c r="H1799" s="19">
        <v>2</v>
      </c>
      <c r="I1799" s="79">
        <v>0.63</v>
      </c>
      <c r="J1799" s="79">
        <v>1.26</v>
      </c>
      <c r="K1799" s="19" t="s">
        <v>758</v>
      </c>
      <c r="L1799" s="19" t="s">
        <v>2205</v>
      </c>
      <c r="Q1799" s="20">
        <v>9</v>
      </c>
      <c r="R1799" s="65" t="s">
        <v>5039</v>
      </c>
      <c r="V1799" s="19" t="s">
        <v>119</v>
      </c>
      <c r="W1799" s="19" t="s">
        <v>129</v>
      </c>
      <c r="Z1799" s="44" t="s">
        <v>5040</v>
      </c>
      <c r="AA1799" s="44" t="s">
        <v>121</v>
      </c>
    </row>
    <row r="1800" spans="1:27" hidden="1" x14ac:dyDescent="0.25">
      <c r="A1800" s="26">
        <v>23</v>
      </c>
      <c r="B1800" s="19" t="s">
        <v>2229</v>
      </c>
      <c r="C1800" s="44" t="s">
        <v>114</v>
      </c>
      <c r="D1800" s="19" t="s">
        <v>762</v>
      </c>
      <c r="E1800" s="19">
        <v>12</v>
      </c>
      <c r="F1800" s="19">
        <v>100</v>
      </c>
      <c r="G1800" s="19">
        <v>100</v>
      </c>
      <c r="H1800" s="19">
        <v>3</v>
      </c>
      <c r="I1800" s="79">
        <v>0.63</v>
      </c>
      <c r="J1800" s="79">
        <v>1.89</v>
      </c>
      <c r="K1800" s="19" t="s">
        <v>758</v>
      </c>
      <c r="L1800" s="19" t="s">
        <v>2205</v>
      </c>
      <c r="Q1800" s="20">
        <v>9</v>
      </c>
      <c r="R1800" s="65" t="s">
        <v>5039</v>
      </c>
      <c r="V1800" s="19" t="s">
        <v>119</v>
      </c>
      <c r="W1800" s="19" t="s">
        <v>129</v>
      </c>
      <c r="Z1800" s="44" t="s">
        <v>5040</v>
      </c>
      <c r="AA1800" s="44" t="s">
        <v>121</v>
      </c>
    </row>
    <row r="1801" spans="1:27" hidden="1" x14ac:dyDescent="0.25">
      <c r="A1801" s="26">
        <v>24</v>
      </c>
      <c r="B1801" s="19" t="s">
        <v>2230</v>
      </c>
      <c r="C1801" s="44" t="s">
        <v>114</v>
      </c>
      <c r="D1801" s="19" t="s">
        <v>762</v>
      </c>
      <c r="E1801" s="19">
        <v>12</v>
      </c>
      <c r="F1801" s="19">
        <v>100</v>
      </c>
      <c r="G1801" s="19">
        <v>100</v>
      </c>
      <c r="H1801" s="19">
        <v>2</v>
      </c>
      <c r="I1801" s="79">
        <v>0.63</v>
      </c>
      <c r="J1801" s="79">
        <v>1.26</v>
      </c>
      <c r="K1801" s="19" t="s">
        <v>758</v>
      </c>
      <c r="L1801" s="19" t="s">
        <v>2205</v>
      </c>
      <c r="Q1801" s="20">
        <v>9</v>
      </c>
      <c r="R1801" s="65" t="s">
        <v>5039</v>
      </c>
      <c r="V1801" s="19" t="s">
        <v>119</v>
      </c>
      <c r="W1801" s="19" t="s">
        <v>129</v>
      </c>
      <c r="Z1801" s="44" t="s">
        <v>5040</v>
      </c>
      <c r="AA1801" s="44" t="s">
        <v>121</v>
      </c>
    </row>
    <row r="1802" spans="1:27" hidden="1" x14ac:dyDescent="0.25">
      <c r="A1802" s="26">
        <v>25</v>
      </c>
      <c r="B1802" s="19" t="s">
        <v>2231</v>
      </c>
      <c r="C1802" s="44" t="s">
        <v>114</v>
      </c>
      <c r="D1802" s="19" t="s">
        <v>762</v>
      </c>
      <c r="E1802" s="19">
        <v>12</v>
      </c>
      <c r="F1802" s="19">
        <v>100</v>
      </c>
      <c r="G1802" s="19">
        <v>100</v>
      </c>
      <c r="H1802" s="19">
        <v>2</v>
      </c>
      <c r="I1802" s="79">
        <v>0.63</v>
      </c>
      <c r="J1802" s="79">
        <v>1.26</v>
      </c>
      <c r="K1802" s="19" t="s">
        <v>758</v>
      </c>
      <c r="L1802" s="19" t="s">
        <v>2205</v>
      </c>
      <c r="Q1802" s="20">
        <v>9</v>
      </c>
      <c r="R1802" s="65" t="s">
        <v>5039</v>
      </c>
      <c r="V1802" s="19" t="s">
        <v>119</v>
      </c>
      <c r="W1802" s="19" t="s">
        <v>129</v>
      </c>
      <c r="Z1802" s="44" t="s">
        <v>5040</v>
      </c>
      <c r="AA1802" s="44" t="s">
        <v>121</v>
      </c>
    </row>
    <row r="1803" spans="1:27" hidden="1" x14ac:dyDescent="0.25">
      <c r="A1803" s="26">
        <v>26</v>
      </c>
      <c r="B1803" s="19" t="s">
        <v>2232</v>
      </c>
      <c r="C1803" s="44" t="s">
        <v>114</v>
      </c>
      <c r="D1803" s="19" t="s">
        <v>762</v>
      </c>
      <c r="E1803" s="19">
        <v>12</v>
      </c>
      <c r="F1803" s="19">
        <v>100</v>
      </c>
      <c r="G1803" s="19">
        <v>100</v>
      </c>
      <c r="H1803" s="19">
        <v>1</v>
      </c>
      <c r="I1803" s="79">
        <v>0.63</v>
      </c>
      <c r="J1803" s="79">
        <v>0.63</v>
      </c>
      <c r="K1803" s="19" t="s">
        <v>758</v>
      </c>
      <c r="L1803" s="19" t="s">
        <v>2205</v>
      </c>
      <c r="Q1803" s="20">
        <v>9</v>
      </c>
      <c r="R1803" s="65" t="s">
        <v>5039</v>
      </c>
      <c r="V1803" s="19" t="s">
        <v>119</v>
      </c>
      <c r="W1803" s="19" t="s">
        <v>129</v>
      </c>
      <c r="Z1803" s="44" t="s">
        <v>5040</v>
      </c>
      <c r="AA1803" s="44" t="s">
        <v>121</v>
      </c>
    </row>
    <row r="1804" spans="1:27" hidden="1" x14ac:dyDescent="0.25">
      <c r="A1804" s="26">
        <v>27</v>
      </c>
      <c r="B1804" s="19" t="s">
        <v>2233</v>
      </c>
      <c r="C1804" s="44" t="s">
        <v>114</v>
      </c>
      <c r="D1804" s="19" t="s">
        <v>762</v>
      </c>
      <c r="E1804" s="19">
        <v>12</v>
      </c>
      <c r="F1804" s="19">
        <v>100</v>
      </c>
      <c r="G1804" s="19">
        <v>100</v>
      </c>
      <c r="H1804" s="19">
        <v>2</v>
      </c>
      <c r="I1804" s="79">
        <v>0.63</v>
      </c>
      <c r="J1804" s="79">
        <v>1.26</v>
      </c>
      <c r="K1804" s="19" t="s">
        <v>758</v>
      </c>
      <c r="L1804" s="19" t="s">
        <v>2205</v>
      </c>
      <c r="Q1804" s="20">
        <v>9</v>
      </c>
      <c r="R1804" s="65" t="s">
        <v>5039</v>
      </c>
      <c r="V1804" s="19" t="s">
        <v>119</v>
      </c>
      <c r="W1804" s="19" t="s">
        <v>129</v>
      </c>
      <c r="Z1804" s="44" t="s">
        <v>5040</v>
      </c>
      <c r="AA1804" s="44" t="s">
        <v>121</v>
      </c>
    </row>
    <row r="1805" spans="1:27" hidden="1" x14ac:dyDescent="0.25">
      <c r="A1805" s="26">
        <v>28</v>
      </c>
      <c r="B1805" s="19" t="s">
        <v>2234</v>
      </c>
      <c r="C1805" s="44" t="s">
        <v>114</v>
      </c>
      <c r="D1805" s="19" t="s">
        <v>757</v>
      </c>
      <c r="E1805" s="19">
        <v>12</v>
      </c>
      <c r="F1805" s="19">
        <v>40</v>
      </c>
      <c r="G1805" s="19">
        <v>12000</v>
      </c>
      <c r="H1805" s="19">
        <v>5</v>
      </c>
      <c r="I1805" s="79">
        <v>45.22</v>
      </c>
      <c r="J1805" s="79">
        <v>226.08</v>
      </c>
      <c r="K1805" s="19" t="s">
        <v>758</v>
      </c>
      <c r="L1805" s="19" t="s">
        <v>2205</v>
      </c>
      <c r="Q1805" s="20">
        <v>9</v>
      </c>
      <c r="R1805" s="65" t="s">
        <v>5039</v>
      </c>
      <c r="V1805" s="19" t="s">
        <v>119</v>
      </c>
      <c r="Z1805" s="44" t="s">
        <v>5040</v>
      </c>
      <c r="AA1805" s="44" t="s">
        <v>121</v>
      </c>
    </row>
    <row r="1806" spans="1:27" hidden="1" x14ac:dyDescent="0.25">
      <c r="A1806" s="26">
        <v>29</v>
      </c>
      <c r="B1806" s="19" t="s">
        <v>2235</v>
      </c>
      <c r="C1806" s="44" t="s">
        <v>114</v>
      </c>
      <c r="D1806" s="19" t="s">
        <v>762</v>
      </c>
      <c r="E1806" s="19">
        <v>12</v>
      </c>
      <c r="F1806" s="19">
        <v>100</v>
      </c>
      <c r="G1806" s="19">
        <v>100</v>
      </c>
      <c r="H1806" s="19">
        <v>2</v>
      </c>
      <c r="I1806" s="79">
        <v>0.63</v>
      </c>
      <c r="J1806" s="79">
        <v>1.26</v>
      </c>
      <c r="K1806" s="19" t="s">
        <v>2236</v>
      </c>
      <c r="L1806" s="19" t="s">
        <v>2237</v>
      </c>
      <c r="Q1806" s="20">
        <v>9</v>
      </c>
      <c r="R1806" s="65" t="s">
        <v>5039</v>
      </c>
      <c r="V1806" s="19" t="s">
        <v>119</v>
      </c>
      <c r="W1806" s="19" t="s">
        <v>129</v>
      </c>
      <c r="Z1806" s="44" t="s">
        <v>5040</v>
      </c>
      <c r="AA1806" s="44" t="s">
        <v>1203</v>
      </c>
    </row>
    <row r="1807" spans="1:27" hidden="1" x14ac:dyDescent="0.25">
      <c r="A1807" s="26">
        <v>30</v>
      </c>
      <c r="B1807" s="19" t="s">
        <v>2238</v>
      </c>
      <c r="C1807" s="44" t="s">
        <v>114</v>
      </c>
      <c r="D1807" s="19" t="s">
        <v>762</v>
      </c>
      <c r="E1807" s="19">
        <v>12</v>
      </c>
      <c r="F1807" s="19">
        <v>100</v>
      </c>
      <c r="G1807" s="19">
        <v>100</v>
      </c>
      <c r="H1807" s="19">
        <v>3</v>
      </c>
      <c r="I1807" s="79">
        <v>0.63</v>
      </c>
      <c r="J1807" s="79">
        <v>1.89</v>
      </c>
      <c r="K1807" s="19" t="s">
        <v>2236</v>
      </c>
      <c r="L1807" s="19" t="s">
        <v>2237</v>
      </c>
      <c r="Q1807" s="20">
        <v>9</v>
      </c>
      <c r="R1807" s="65" t="s">
        <v>5039</v>
      </c>
      <c r="V1807" s="19" t="s">
        <v>119</v>
      </c>
      <c r="W1807" s="19" t="s">
        <v>129</v>
      </c>
      <c r="Z1807" s="44" t="s">
        <v>5040</v>
      </c>
      <c r="AA1807" s="44" t="s">
        <v>1203</v>
      </c>
    </row>
    <row r="1808" spans="1:27" hidden="1" x14ac:dyDescent="0.25">
      <c r="A1808" s="26">
        <v>31</v>
      </c>
      <c r="B1808" s="19" t="s">
        <v>2239</v>
      </c>
      <c r="C1808" s="44" t="s">
        <v>114</v>
      </c>
      <c r="D1808" s="19" t="s">
        <v>762</v>
      </c>
      <c r="E1808" s="19">
        <v>12</v>
      </c>
      <c r="F1808" s="19">
        <v>100</v>
      </c>
      <c r="G1808" s="19">
        <v>100</v>
      </c>
      <c r="H1808" s="19">
        <v>4</v>
      </c>
      <c r="I1808" s="79">
        <v>0.63</v>
      </c>
      <c r="J1808" s="79">
        <v>2.52</v>
      </c>
      <c r="K1808" s="19" t="s">
        <v>2236</v>
      </c>
      <c r="L1808" s="19" t="s">
        <v>2237</v>
      </c>
      <c r="Q1808" s="20">
        <v>9</v>
      </c>
      <c r="R1808" s="65" t="s">
        <v>5039</v>
      </c>
      <c r="V1808" s="19" t="s">
        <v>119</v>
      </c>
      <c r="W1808" s="19" t="s">
        <v>129</v>
      </c>
      <c r="Z1808" s="44" t="s">
        <v>5040</v>
      </c>
      <c r="AA1808" s="44" t="s">
        <v>1203</v>
      </c>
    </row>
    <row r="1809" spans="1:27" hidden="1" x14ac:dyDescent="0.25">
      <c r="A1809" s="26">
        <v>32</v>
      </c>
      <c r="B1809" s="19" t="s">
        <v>2225</v>
      </c>
      <c r="C1809" s="44" t="s">
        <v>114</v>
      </c>
      <c r="D1809" s="19" t="s">
        <v>766</v>
      </c>
      <c r="E1809" s="19">
        <v>12</v>
      </c>
      <c r="F1809" s="19">
        <v>628</v>
      </c>
      <c r="G1809" s="19">
        <v>648</v>
      </c>
      <c r="H1809" s="19">
        <v>1</v>
      </c>
      <c r="I1809" s="79">
        <v>38.15</v>
      </c>
      <c r="J1809" s="79">
        <v>38.15</v>
      </c>
      <c r="K1809" s="19" t="s">
        <v>2236</v>
      </c>
      <c r="L1809" s="19" t="s">
        <v>2237</v>
      </c>
      <c r="Q1809" s="20">
        <v>9</v>
      </c>
      <c r="R1809" s="65" t="s">
        <v>5039</v>
      </c>
      <c r="V1809" s="19" t="s">
        <v>119</v>
      </c>
      <c r="W1809" s="19" t="s">
        <v>129</v>
      </c>
      <c r="Z1809" s="44" t="s">
        <v>5040</v>
      </c>
      <c r="AA1809" s="44" t="s">
        <v>1203</v>
      </c>
    </row>
    <row r="1810" spans="1:27" hidden="1" x14ac:dyDescent="0.25">
      <c r="A1810" s="26">
        <v>33</v>
      </c>
      <c r="B1810" s="19" t="s">
        <v>2240</v>
      </c>
      <c r="C1810" s="44" t="s">
        <v>114</v>
      </c>
      <c r="D1810" s="19" t="s">
        <v>766</v>
      </c>
      <c r="E1810" s="19">
        <v>12</v>
      </c>
      <c r="F1810" s="19">
        <v>628</v>
      </c>
      <c r="G1810" s="19">
        <v>648</v>
      </c>
      <c r="H1810" s="19">
        <v>3</v>
      </c>
      <c r="I1810" s="79">
        <v>38.15</v>
      </c>
      <c r="J1810" s="79">
        <v>114.45</v>
      </c>
      <c r="K1810" s="19" t="s">
        <v>2236</v>
      </c>
      <c r="L1810" s="19" t="s">
        <v>2237</v>
      </c>
      <c r="Q1810" s="20">
        <v>9</v>
      </c>
      <c r="R1810" s="65" t="s">
        <v>5039</v>
      </c>
      <c r="V1810" s="19" t="s">
        <v>119</v>
      </c>
      <c r="W1810" s="19" t="s">
        <v>129</v>
      </c>
      <c r="Z1810" s="44" t="s">
        <v>5040</v>
      </c>
      <c r="AA1810" s="44" t="s">
        <v>1203</v>
      </c>
    </row>
    <row r="1811" spans="1:27" hidden="1" x14ac:dyDescent="0.25">
      <c r="A1811" s="26">
        <v>34</v>
      </c>
      <c r="B1811" s="19" t="s">
        <v>2241</v>
      </c>
      <c r="C1811" s="44" t="s">
        <v>114</v>
      </c>
      <c r="D1811" s="19" t="s">
        <v>1157</v>
      </c>
      <c r="E1811" s="19">
        <v>12</v>
      </c>
      <c r="F1811" s="19">
        <v>598</v>
      </c>
      <c r="G1811" s="19">
        <v>608</v>
      </c>
      <c r="H1811" s="19">
        <v>2</v>
      </c>
      <c r="I1811" s="79">
        <v>34.06</v>
      </c>
      <c r="J1811" s="79">
        <v>68.13</v>
      </c>
      <c r="K1811" s="19" t="s">
        <v>2236</v>
      </c>
      <c r="L1811" s="19" t="s">
        <v>2237</v>
      </c>
      <c r="Q1811" s="20">
        <v>9</v>
      </c>
      <c r="R1811" s="65" t="s">
        <v>5039</v>
      </c>
      <c r="V1811" s="19" t="s">
        <v>119</v>
      </c>
      <c r="W1811" s="19" t="s">
        <v>129</v>
      </c>
      <c r="Z1811" s="44" t="s">
        <v>5040</v>
      </c>
      <c r="AA1811" s="44" t="s">
        <v>1203</v>
      </c>
    </row>
    <row r="1812" spans="1:27" hidden="1" x14ac:dyDescent="0.25">
      <c r="A1812" s="26">
        <v>35</v>
      </c>
      <c r="B1812" s="19" t="s">
        <v>2242</v>
      </c>
      <c r="C1812" s="44" t="s">
        <v>114</v>
      </c>
      <c r="D1812" s="19" t="s">
        <v>1157</v>
      </c>
      <c r="E1812" s="19">
        <v>12</v>
      </c>
      <c r="F1812" s="19">
        <v>598</v>
      </c>
      <c r="G1812" s="19">
        <v>608</v>
      </c>
      <c r="H1812" s="19">
        <v>2</v>
      </c>
      <c r="I1812" s="79">
        <v>34.06</v>
      </c>
      <c r="J1812" s="79">
        <v>68.13</v>
      </c>
      <c r="K1812" s="19" t="s">
        <v>2236</v>
      </c>
      <c r="L1812" s="19" t="s">
        <v>2237</v>
      </c>
      <c r="Q1812" s="20">
        <v>9</v>
      </c>
      <c r="R1812" s="65" t="s">
        <v>5039</v>
      </c>
      <c r="V1812" s="19" t="s">
        <v>119</v>
      </c>
      <c r="W1812" s="19" t="s">
        <v>129</v>
      </c>
      <c r="Z1812" s="44" t="s">
        <v>5040</v>
      </c>
      <c r="AA1812" s="44" t="s">
        <v>1203</v>
      </c>
    </row>
    <row r="1813" spans="1:27" hidden="1" x14ac:dyDescent="0.25">
      <c r="A1813" s="26">
        <v>36</v>
      </c>
      <c r="B1813" s="19" t="s">
        <v>2243</v>
      </c>
      <c r="C1813" s="44" t="s">
        <v>114</v>
      </c>
      <c r="D1813" s="19" t="s">
        <v>766</v>
      </c>
      <c r="E1813" s="19">
        <v>12</v>
      </c>
      <c r="F1813" s="19">
        <v>628</v>
      </c>
      <c r="G1813" s="19">
        <v>648</v>
      </c>
      <c r="H1813" s="19">
        <v>2</v>
      </c>
      <c r="I1813" s="79">
        <v>38.15</v>
      </c>
      <c r="J1813" s="79">
        <v>76.3</v>
      </c>
      <c r="K1813" s="19" t="s">
        <v>2236</v>
      </c>
      <c r="L1813" s="19" t="s">
        <v>2237</v>
      </c>
      <c r="Q1813" s="20">
        <v>9</v>
      </c>
      <c r="R1813" s="65" t="s">
        <v>5039</v>
      </c>
      <c r="V1813" s="19" t="s">
        <v>119</v>
      </c>
      <c r="W1813" s="19" t="s">
        <v>129</v>
      </c>
      <c r="Z1813" s="44" t="s">
        <v>5040</v>
      </c>
      <c r="AA1813" s="44" t="s">
        <v>1203</v>
      </c>
    </row>
    <row r="1814" spans="1:27" hidden="1" x14ac:dyDescent="0.25">
      <c r="A1814" s="26">
        <v>37</v>
      </c>
      <c r="B1814" s="19" t="s">
        <v>2244</v>
      </c>
      <c r="C1814" s="44" t="s">
        <v>114</v>
      </c>
      <c r="D1814" s="19" t="s">
        <v>766</v>
      </c>
      <c r="E1814" s="19">
        <v>12</v>
      </c>
      <c r="F1814" s="19">
        <v>628</v>
      </c>
      <c r="G1814" s="19">
        <v>648</v>
      </c>
      <c r="H1814" s="19">
        <v>2</v>
      </c>
      <c r="I1814" s="79">
        <v>38.15</v>
      </c>
      <c r="J1814" s="79">
        <v>76.3</v>
      </c>
      <c r="K1814" s="19" t="s">
        <v>2236</v>
      </c>
      <c r="L1814" s="19" t="s">
        <v>2237</v>
      </c>
      <c r="Q1814" s="20">
        <v>9</v>
      </c>
      <c r="R1814" s="65" t="s">
        <v>5039</v>
      </c>
      <c r="V1814" s="19" t="s">
        <v>119</v>
      </c>
      <c r="W1814" s="19" t="s">
        <v>129</v>
      </c>
      <c r="Z1814" s="44" t="s">
        <v>5040</v>
      </c>
      <c r="AA1814" s="44" t="s">
        <v>1203</v>
      </c>
    </row>
    <row r="1815" spans="1:27" hidden="1" x14ac:dyDescent="0.25">
      <c r="A1815" s="26">
        <v>38</v>
      </c>
      <c r="B1815" s="19" t="s">
        <v>2245</v>
      </c>
      <c r="C1815" s="44" t="s">
        <v>114</v>
      </c>
      <c r="D1815" s="19" t="s">
        <v>762</v>
      </c>
      <c r="E1815" s="19">
        <v>12</v>
      </c>
      <c r="F1815" s="19">
        <v>100</v>
      </c>
      <c r="G1815" s="19">
        <v>100</v>
      </c>
      <c r="H1815" s="19">
        <v>6</v>
      </c>
      <c r="I1815" s="79">
        <v>0.63</v>
      </c>
      <c r="J1815" s="79">
        <v>3.78</v>
      </c>
      <c r="K1815" s="19" t="s">
        <v>2236</v>
      </c>
      <c r="L1815" s="19" t="s">
        <v>2237</v>
      </c>
      <c r="Q1815" s="20">
        <v>9</v>
      </c>
      <c r="R1815" s="65" t="s">
        <v>5039</v>
      </c>
      <c r="V1815" s="19" t="s">
        <v>119</v>
      </c>
      <c r="W1815" s="19" t="s">
        <v>129</v>
      </c>
      <c r="Z1815" s="44" t="s">
        <v>5040</v>
      </c>
      <c r="AA1815" s="44" t="s">
        <v>1203</v>
      </c>
    </row>
    <row r="1816" spans="1:27" hidden="1" x14ac:dyDescent="0.25">
      <c r="A1816" s="26">
        <v>39</v>
      </c>
      <c r="B1816" s="19" t="s">
        <v>2246</v>
      </c>
      <c r="C1816" s="44" t="s">
        <v>114</v>
      </c>
      <c r="D1816" s="19" t="s">
        <v>2247</v>
      </c>
      <c r="E1816" s="19">
        <v>12</v>
      </c>
      <c r="F1816" s="19">
        <v>40</v>
      </c>
      <c r="G1816" s="19">
        <v>3913</v>
      </c>
      <c r="H1816" s="19">
        <v>4</v>
      </c>
      <c r="I1816" s="79">
        <v>14.74</v>
      </c>
      <c r="J1816" s="79">
        <v>58.98</v>
      </c>
      <c r="K1816" s="19" t="s">
        <v>2236</v>
      </c>
      <c r="L1816" s="19" t="s">
        <v>2237</v>
      </c>
      <c r="Q1816" s="20">
        <v>9</v>
      </c>
      <c r="R1816" s="65" t="s">
        <v>5039</v>
      </c>
      <c r="V1816" s="19" t="s">
        <v>119</v>
      </c>
      <c r="Z1816" s="44" t="s">
        <v>5040</v>
      </c>
      <c r="AA1816" s="44" t="s">
        <v>1203</v>
      </c>
    </row>
    <row r="1817" spans="1:27" hidden="1" x14ac:dyDescent="0.25">
      <c r="A1817" s="26">
        <v>40</v>
      </c>
      <c r="B1817" s="19" t="s">
        <v>2248</v>
      </c>
      <c r="C1817" s="44" t="s">
        <v>114</v>
      </c>
      <c r="D1817" s="19" t="s">
        <v>2211</v>
      </c>
      <c r="E1817" s="19">
        <v>12</v>
      </c>
      <c r="F1817" s="19">
        <v>250</v>
      </c>
      <c r="G1817" s="19">
        <v>280</v>
      </c>
      <c r="H1817" s="19">
        <v>2</v>
      </c>
      <c r="I1817" s="79">
        <v>3.76</v>
      </c>
      <c r="J1817" s="79">
        <v>7.53</v>
      </c>
      <c r="K1817" s="19" t="s">
        <v>758</v>
      </c>
      <c r="L1817" s="19" t="s">
        <v>2249</v>
      </c>
      <c r="Q1817" s="20">
        <v>9</v>
      </c>
      <c r="R1817" s="65" t="s">
        <v>5039</v>
      </c>
      <c r="V1817" s="19" t="s">
        <v>119</v>
      </c>
      <c r="W1817" s="19" t="s">
        <v>129</v>
      </c>
      <c r="Z1817" s="44" t="s">
        <v>5040</v>
      </c>
      <c r="AA1817" s="44" t="s">
        <v>121</v>
      </c>
    </row>
    <row r="1818" spans="1:27" hidden="1" x14ac:dyDescent="0.25">
      <c r="A1818" s="26">
        <v>41</v>
      </c>
      <c r="B1818" s="19" t="s">
        <v>2250</v>
      </c>
      <c r="C1818" s="44" t="s">
        <v>114</v>
      </c>
      <c r="D1818" s="19" t="s">
        <v>2213</v>
      </c>
      <c r="E1818" s="19">
        <v>12</v>
      </c>
      <c r="F1818" s="19">
        <v>242</v>
      </c>
      <c r="G1818" s="19">
        <v>250</v>
      </c>
      <c r="H1818" s="19">
        <v>2</v>
      </c>
      <c r="I1818" s="79">
        <v>3.3</v>
      </c>
      <c r="J1818" s="79">
        <v>6.61</v>
      </c>
      <c r="K1818" s="19" t="s">
        <v>758</v>
      </c>
      <c r="L1818" s="19" t="s">
        <v>2249</v>
      </c>
      <c r="Q1818" s="20">
        <v>9</v>
      </c>
      <c r="R1818" s="65" t="s">
        <v>5039</v>
      </c>
      <c r="V1818" s="19" t="s">
        <v>119</v>
      </c>
      <c r="W1818" s="19" t="s">
        <v>129</v>
      </c>
      <c r="Z1818" s="44" t="s">
        <v>5040</v>
      </c>
      <c r="AA1818" s="44" t="s">
        <v>121</v>
      </c>
    </row>
    <row r="1819" spans="1:27" hidden="1" x14ac:dyDescent="0.25">
      <c r="A1819" s="26">
        <v>42</v>
      </c>
      <c r="B1819" s="19" t="s">
        <v>2242</v>
      </c>
      <c r="C1819" s="44" t="s">
        <v>114</v>
      </c>
      <c r="D1819" s="19" t="s">
        <v>1157</v>
      </c>
      <c r="E1819" s="19">
        <v>12</v>
      </c>
      <c r="F1819" s="19">
        <v>598</v>
      </c>
      <c r="G1819" s="19">
        <v>608</v>
      </c>
      <c r="H1819" s="19">
        <v>2</v>
      </c>
      <c r="I1819" s="79">
        <v>34.06</v>
      </c>
      <c r="J1819" s="79">
        <v>68.13</v>
      </c>
      <c r="K1819" s="19" t="s">
        <v>758</v>
      </c>
      <c r="L1819" s="19" t="s">
        <v>2249</v>
      </c>
      <c r="Q1819" s="20">
        <v>9</v>
      </c>
      <c r="R1819" s="65" t="s">
        <v>5039</v>
      </c>
      <c r="V1819" s="19" t="s">
        <v>119</v>
      </c>
      <c r="W1819" s="19" t="s">
        <v>129</v>
      </c>
      <c r="Z1819" s="44" t="s">
        <v>5040</v>
      </c>
      <c r="AA1819" s="44" t="s">
        <v>121</v>
      </c>
    </row>
    <row r="1820" spans="1:27" hidden="1" x14ac:dyDescent="0.25">
      <c r="A1820" s="26">
        <v>43</v>
      </c>
      <c r="B1820" s="19" t="s">
        <v>2251</v>
      </c>
      <c r="C1820" s="44" t="s">
        <v>114</v>
      </c>
      <c r="D1820" s="19" t="s">
        <v>1157</v>
      </c>
      <c r="E1820" s="19">
        <v>12</v>
      </c>
      <c r="F1820" s="19">
        <v>598</v>
      </c>
      <c r="G1820" s="19">
        <v>608</v>
      </c>
      <c r="H1820" s="19">
        <v>2</v>
      </c>
      <c r="I1820" s="79">
        <v>34.06</v>
      </c>
      <c r="J1820" s="79">
        <v>68.13</v>
      </c>
      <c r="K1820" s="19" t="s">
        <v>758</v>
      </c>
      <c r="L1820" s="19" t="s">
        <v>2249</v>
      </c>
      <c r="Q1820" s="20">
        <v>9</v>
      </c>
      <c r="R1820" s="65" t="s">
        <v>5039</v>
      </c>
      <c r="V1820" s="19" t="s">
        <v>119</v>
      </c>
      <c r="W1820" s="19" t="s">
        <v>129</v>
      </c>
      <c r="Z1820" s="44" t="s">
        <v>5040</v>
      </c>
      <c r="AA1820" s="44" t="s">
        <v>121</v>
      </c>
    </row>
    <row r="1821" spans="1:27" hidden="1" x14ac:dyDescent="0.25">
      <c r="A1821" s="26">
        <v>44</v>
      </c>
      <c r="B1821" s="19" t="s">
        <v>2244</v>
      </c>
      <c r="C1821" s="44" t="s">
        <v>114</v>
      </c>
      <c r="D1821" s="19" t="s">
        <v>766</v>
      </c>
      <c r="E1821" s="19">
        <v>12</v>
      </c>
      <c r="F1821" s="19">
        <v>628</v>
      </c>
      <c r="G1821" s="19">
        <v>648</v>
      </c>
      <c r="H1821" s="19">
        <v>1</v>
      </c>
      <c r="I1821" s="79">
        <v>38.15</v>
      </c>
      <c r="J1821" s="79">
        <v>38.15</v>
      </c>
      <c r="K1821" s="19" t="s">
        <v>758</v>
      </c>
      <c r="L1821" s="19" t="s">
        <v>2249</v>
      </c>
      <c r="Q1821" s="20">
        <v>9</v>
      </c>
      <c r="R1821" s="65" t="s">
        <v>5039</v>
      </c>
      <c r="V1821" s="19" t="s">
        <v>119</v>
      </c>
      <c r="W1821" s="19" t="s">
        <v>129</v>
      </c>
      <c r="Z1821" s="44" t="s">
        <v>5040</v>
      </c>
      <c r="AA1821" s="44" t="s">
        <v>121</v>
      </c>
    </row>
    <row r="1822" spans="1:27" hidden="1" x14ac:dyDescent="0.25">
      <c r="A1822" s="26">
        <v>45</v>
      </c>
      <c r="B1822" s="19" t="s">
        <v>2252</v>
      </c>
      <c r="C1822" s="44" t="s">
        <v>114</v>
      </c>
      <c r="D1822" s="19" t="s">
        <v>1157</v>
      </c>
      <c r="E1822" s="19">
        <v>12</v>
      </c>
      <c r="F1822" s="19">
        <v>598</v>
      </c>
      <c r="G1822" s="19">
        <v>608</v>
      </c>
      <c r="H1822" s="19">
        <v>2</v>
      </c>
      <c r="I1822" s="79">
        <v>34.06</v>
      </c>
      <c r="J1822" s="79">
        <v>68.13</v>
      </c>
      <c r="K1822" s="19" t="s">
        <v>758</v>
      </c>
      <c r="L1822" s="19" t="s">
        <v>2249</v>
      </c>
      <c r="Q1822" s="20">
        <v>9</v>
      </c>
      <c r="R1822" s="65" t="s">
        <v>5039</v>
      </c>
      <c r="V1822" s="19" t="s">
        <v>119</v>
      </c>
      <c r="W1822" s="19" t="s">
        <v>129</v>
      </c>
      <c r="Z1822" s="44" t="s">
        <v>5040</v>
      </c>
      <c r="AA1822" s="44" t="s">
        <v>121</v>
      </c>
    </row>
    <row r="1823" spans="1:27" hidden="1" x14ac:dyDescent="0.25">
      <c r="A1823" s="26">
        <v>46</v>
      </c>
      <c r="B1823" s="19" t="s">
        <v>2253</v>
      </c>
      <c r="C1823" s="44" t="s">
        <v>114</v>
      </c>
      <c r="D1823" s="19" t="s">
        <v>1157</v>
      </c>
      <c r="E1823" s="19">
        <v>12</v>
      </c>
      <c r="F1823" s="19">
        <v>598</v>
      </c>
      <c r="G1823" s="19">
        <v>608</v>
      </c>
      <c r="H1823" s="19">
        <v>4</v>
      </c>
      <c r="I1823" s="79">
        <v>34.06</v>
      </c>
      <c r="J1823" s="79">
        <v>136.26</v>
      </c>
      <c r="K1823" s="19" t="s">
        <v>758</v>
      </c>
      <c r="L1823" s="19" t="s">
        <v>2249</v>
      </c>
      <c r="Q1823" s="20">
        <v>9</v>
      </c>
      <c r="R1823" s="65" t="s">
        <v>5039</v>
      </c>
      <c r="V1823" s="19" t="s">
        <v>119</v>
      </c>
      <c r="W1823" s="19" t="s">
        <v>129</v>
      </c>
      <c r="Z1823" s="44" t="s">
        <v>5040</v>
      </c>
      <c r="AA1823" s="44" t="s">
        <v>121</v>
      </c>
    </row>
    <row r="1824" spans="1:27" hidden="1" x14ac:dyDescent="0.25">
      <c r="A1824" s="26">
        <v>47</v>
      </c>
      <c r="B1824" s="19" t="s">
        <v>2254</v>
      </c>
      <c r="C1824" s="44" t="s">
        <v>114</v>
      </c>
      <c r="D1824" s="19" t="s">
        <v>766</v>
      </c>
      <c r="E1824" s="19">
        <v>12</v>
      </c>
      <c r="F1824" s="19">
        <v>628</v>
      </c>
      <c r="G1824" s="19">
        <v>648</v>
      </c>
      <c r="H1824" s="19">
        <v>2</v>
      </c>
      <c r="I1824" s="79">
        <v>38.15</v>
      </c>
      <c r="J1824" s="79">
        <v>76.3</v>
      </c>
      <c r="K1824" s="19" t="s">
        <v>758</v>
      </c>
      <c r="L1824" s="19" t="s">
        <v>2249</v>
      </c>
      <c r="Q1824" s="20">
        <v>9</v>
      </c>
      <c r="R1824" s="65" t="s">
        <v>5039</v>
      </c>
      <c r="V1824" s="19" t="s">
        <v>119</v>
      </c>
      <c r="W1824" s="19" t="s">
        <v>129</v>
      </c>
      <c r="Z1824" s="44" t="s">
        <v>5040</v>
      </c>
      <c r="AA1824" s="44" t="s">
        <v>121</v>
      </c>
    </row>
    <row r="1825" spans="1:27" hidden="1" x14ac:dyDescent="0.25">
      <c r="A1825" s="26">
        <v>48</v>
      </c>
      <c r="B1825" s="19" t="s">
        <v>2255</v>
      </c>
      <c r="C1825" s="44" t="s">
        <v>114</v>
      </c>
      <c r="D1825" s="19" t="s">
        <v>2256</v>
      </c>
      <c r="E1825" s="19">
        <v>12</v>
      </c>
      <c r="F1825" s="19">
        <v>40</v>
      </c>
      <c r="G1825" s="19">
        <v>4318</v>
      </c>
      <c r="H1825" s="19">
        <v>5</v>
      </c>
      <c r="I1825" s="79">
        <v>16.27</v>
      </c>
      <c r="J1825" s="79">
        <v>81.349999999999994</v>
      </c>
      <c r="K1825" s="19" t="s">
        <v>758</v>
      </c>
      <c r="L1825" s="19" t="s">
        <v>2249</v>
      </c>
      <c r="Q1825" s="20">
        <v>9</v>
      </c>
      <c r="R1825" s="65" t="s">
        <v>5039</v>
      </c>
      <c r="V1825" s="19" t="s">
        <v>119</v>
      </c>
      <c r="Z1825" s="44" t="s">
        <v>5040</v>
      </c>
      <c r="AA1825" s="44" t="s">
        <v>121</v>
      </c>
    </row>
    <row r="1826" spans="1:27" hidden="1" x14ac:dyDescent="0.25">
      <c r="A1826" s="26">
        <v>49</v>
      </c>
      <c r="B1826" s="19" t="s">
        <v>2257</v>
      </c>
      <c r="C1826" s="44" t="s">
        <v>114</v>
      </c>
      <c r="D1826" s="19" t="s">
        <v>1222</v>
      </c>
      <c r="E1826" s="19">
        <v>16</v>
      </c>
      <c r="F1826" s="19">
        <v>280</v>
      </c>
      <c r="G1826" s="19">
        <v>610</v>
      </c>
      <c r="H1826" s="19">
        <v>1</v>
      </c>
      <c r="I1826" s="79">
        <v>17.63</v>
      </c>
      <c r="J1826" s="79">
        <v>17.63</v>
      </c>
      <c r="K1826" s="19" t="s">
        <v>2258</v>
      </c>
      <c r="L1826" s="19" t="s">
        <v>2259</v>
      </c>
      <c r="Q1826" s="20">
        <v>9</v>
      </c>
      <c r="R1826" s="65" t="s">
        <v>5039</v>
      </c>
      <c r="V1826" s="19" t="s">
        <v>119</v>
      </c>
      <c r="W1826" s="19" t="s">
        <v>129</v>
      </c>
      <c r="Z1826" s="44" t="s">
        <v>5040</v>
      </c>
      <c r="AA1826" s="44" t="s">
        <v>2260</v>
      </c>
    </row>
    <row r="1827" spans="1:27" hidden="1" x14ac:dyDescent="0.25">
      <c r="A1827" s="26">
        <v>50</v>
      </c>
      <c r="B1827" s="19" t="s">
        <v>2261</v>
      </c>
      <c r="C1827" s="44" t="s">
        <v>114</v>
      </c>
      <c r="D1827" s="19" t="s">
        <v>1213</v>
      </c>
      <c r="E1827" s="19">
        <v>16</v>
      </c>
      <c r="F1827" s="19">
        <v>280</v>
      </c>
      <c r="G1827" s="19">
        <v>640</v>
      </c>
      <c r="H1827" s="19">
        <v>1</v>
      </c>
      <c r="I1827" s="79">
        <v>18.54</v>
      </c>
      <c r="J1827" s="79">
        <v>18.54</v>
      </c>
      <c r="K1827" s="19" t="s">
        <v>2258</v>
      </c>
      <c r="L1827" s="19" t="s">
        <v>2259</v>
      </c>
      <c r="Q1827" s="20">
        <v>9</v>
      </c>
      <c r="R1827" s="65" t="s">
        <v>5039</v>
      </c>
      <c r="V1827" s="19" t="s">
        <v>119</v>
      </c>
      <c r="W1827" s="19" t="s">
        <v>129</v>
      </c>
      <c r="Z1827" s="44" t="s">
        <v>5040</v>
      </c>
      <c r="AA1827" s="44" t="s">
        <v>2260</v>
      </c>
    </row>
    <row r="1828" spans="1:27" hidden="1" x14ac:dyDescent="0.25">
      <c r="A1828" s="26">
        <v>51</v>
      </c>
      <c r="B1828" s="19" t="s">
        <v>2262</v>
      </c>
      <c r="C1828" s="44" t="s">
        <v>114</v>
      </c>
      <c r="D1828" s="19" t="s">
        <v>1222</v>
      </c>
      <c r="E1828" s="19">
        <v>16</v>
      </c>
      <c r="F1828" s="19">
        <v>280</v>
      </c>
      <c r="G1828" s="19">
        <v>610</v>
      </c>
      <c r="H1828" s="19">
        <v>1</v>
      </c>
      <c r="I1828" s="79">
        <v>17.63</v>
      </c>
      <c r="J1828" s="79">
        <v>17.63</v>
      </c>
      <c r="K1828" s="19" t="s">
        <v>2258</v>
      </c>
      <c r="L1828" s="19" t="s">
        <v>2259</v>
      </c>
      <c r="Q1828" s="20">
        <v>9</v>
      </c>
      <c r="R1828" s="65" t="s">
        <v>5039</v>
      </c>
      <c r="V1828" s="19" t="s">
        <v>119</v>
      </c>
      <c r="W1828" s="19" t="s">
        <v>129</v>
      </c>
      <c r="Z1828" s="44" t="s">
        <v>5040</v>
      </c>
      <c r="AA1828" s="44" t="s">
        <v>2260</v>
      </c>
    </row>
    <row r="1829" spans="1:27" hidden="1" x14ac:dyDescent="0.25">
      <c r="A1829" s="26">
        <v>52</v>
      </c>
      <c r="B1829" s="19" t="s">
        <v>2263</v>
      </c>
      <c r="C1829" s="44" t="s">
        <v>114</v>
      </c>
      <c r="D1829" s="19" t="s">
        <v>1213</v>
      </c>
      <c r="E1829" s="19">
        <v>16</v>
      </c>
      <c r="F1829" s="19">
        <v>280</v>
      </c>
      <c r="G1829" s="19">
        <v>640</v>
      </c>
      <c r="H1829" s="19">
        <v>1</v>
      </c>
      <c r="I1829" s="79">
        <v>18.54</v>
      </c>
      <c r="J1829" s="79">
        <v>18.54</v>
      </c>
      <c r="K1829" s="19" t="s">
        <v>2258</v>
      </c>
      <c r="L1829" s="19" t="s">
        <v>2259</v>
      </c>
      <c r="Q1829" s="20">
        <v>9</v>
      </c>
      <c r="R1829" s="65" t="s">
        <v>5039</v>
      </c>
      <c r="V1829" s="19" t="s">
        <v>119</v>
      </c>
      <c r="W1829" s="19" t="s">
        <v>129</v>
      </c>
      <c r="Z1829" s="44" t="s">
        <v>5040</v>
      </c>
      <c r="AA1829" s="44" t="s">
        <v>2260</v>
      </c>
    </row>
    <row r="1830" spans="1:27" hidden="1" x14ac:dyDescent="0.25">
      <c r="A1830" s="26">
        <v>53</v>
      </c>
      <c r="B1830" s="19" t="s">
        <v>2264</v>
      </c>
      <c r="C1830" s="44" t="s">
        <v>114</v>
      </c>
      <c r="D1830" s="19" t="s">
        <v>1222</v>
      </c>
      <c r="E1830" s="19">
        <v>16</v>
      </c>
      <c r="F1830" s="19">
        <v>280</v>
      </c>
      <c r="G1830" s="19">
        <v>610</v>
      </c>
      <c r="H1830" s="19">
        <v>1</v>
      </c>
      <c r="I1830" s="79">
        <v>17.63</v>
      </c>
      <c r="J1830" s="79">
        <v>17.63</v>
      </c>
      <c r="K1830" s="19" t="s">
        <v>2258</v>
      </c>
      <c r="L1830" s="19" t="s">
        <v>2259</v>
      </c>
      <c r="Q1830" s="20">
        <v>9</v>
      </c>
      <c r="R1830" s="65" t="s">
        <v>5039</v>
      </c>
      <c r="V1830" s="19" t="s">
        <v>119</v>
      </c>
      <c r="W1830" s="19" t="s">
        <v>129</v>
      </c>
      <c r="Z1830" s="44" t="s">
        <v>5040</v>
      </c>
      <c r="AA1830" s="44" t="s">
        <v>2260</v>
      </c>
    </row>
    <row r="1831" spans="1:27" hidden="1" x14ac:dyDescent="0.25">
      <c r="A1831" s="26">
        <v>54</v>
      </c>
      <c r="B1831" s="19" t="s">
        <v>2265</v>
      </c>
      <c r="C1831" s="44" t="s">
        <v>114</v>
      </c>
      <c r="D1831" s="19" t="s">
        <v>1218</v>
      </c>
      <c r="E1831" s="19">
        <v>16</v>
      </c>
      <c r="F1831" s="19">
        <v>280</v>
      </c>
      <c r="G1831" s="19">
        <v>680</v>
      </c>
      <c r="H1831" s="19">
        <v>1</v>
      </c>
      <c r="I1831" s="79">
        <v>19.64</v>
      </c>
      <c r="J1831" s="79">
        <v>19.64</v>
      </c>
      <c r="K1831" s="19" t="s">
        <v>2258</v>
      </c>
      <c r="L1831" s="19" t="s">
        <v>2259</v>
      </c>
      <c r="Q1831" s="20">
        <v>9</v>
      </c>
      <c r="R1831" s="65" t="s">
        <v>5039</v>
      </c>
      <c r="V1831" s="19" t="s">
        <v>119</v>
      </c>
      <c r="W1831" s="19" t="s">
        <v>129</v>
      </c>
      <c r="Z1831" s="44" t="s">
        <v>5040</v>
      </c>
      <c r="AA1831" s="44" t="s">
        <v>2260</v>
      </c>
    </row>
    <row r="1832" spans="1:27" hidden="1" x14ac:dyDescent="0.25">
      <c r="A1832" s="26">
        <v>55</v>
      </c>
      <c r="B1832" s="19" t="s">
        <v>2266</v>
      </c>
      <c r="C1832" s="44" t="s">
        <v>114</v>
      </c>
      <c r="D1832" s="19" t="s">
        <v>1220</v>
      </c>
      <c r="E1832" s="19">
        <v>16</v>
      </c>
      <c r="F1832" s="19">
        <v>280</v>
      </c>
      <c r="G1832" s="19">
        <v>650</v>
      </c>
      <c r="H1832" s="19">
        <v>1</v>
      </c>
      <c r="I1832" s="79">
        <v>18.739999999999998</v>
      </c>
      <c r="J1832" s="79">
        <v>18.739999999999998</v>
      </c>
      <c r="K1832" s="19" t="s">
        <v>2258</v>
      </c>
      <c r="L1832" s="19" t="s">
        <v>2259</v>
      </c>
      <c r="Q1832" s="20">
        <v>9</v>
      </c>
      <c r="R1832" s="65" t="s">
        <v>5039</v>
      </c>
      <c r="V1832" s="19" t="s">
        <v>119</v>
      </c>
      <c r="W1832" s="19" t="s">
        <v>129</v>
      </c>
      <c r="Z1832" s="44" t="s">
        <v>5040</v>
      </c>
      <c r="AA1832" s="44" t="s">
        <v>2260</v>
      </c>
    </row>
    <row r="1833" spans="1:27" hidden="1" x14ac:dyDescent="0.25">
      <c r="A1833" s="26">
        <v>56</v>
      </c>
      <c r="B1833" s="19" t="s">
        <v>2267</v>
      </c>
      <c r="C1833" s="44" t="s">
        <v>114</v>
      </c>
      <c r="D1833" s="19" t="s">
        <v>1220</v>
      </c>
      <c r="E1833" s="19">
        <v>16</v>
      </c>
      <c r="F1833" s="19">
        <v>280</v>
      </c>
      <c r="G1833" s="19">
        <v>650</v>
      </c>
      <c r="H1833" s="19">
        <v>1</v>
      </c>
      <c r="I1833" s="79">
        <v>18.739999999999998</v>
      </c>
      <c r="J1833" s="79">
        <v>18.739999999999998</v>
      </c>
      <c r="K1833" s="19" t="s">
        <v>2258</v>
      </c>
      <c r="L1833" s="19" t="s">
        <v>2259</v>
      </c>
      <c r="Q1833" s="20">
        <v>9</v>
      </c>
      <c r="R1833" s="65" t="s">
        <v>5039</v>
      </c>
      <c r="V1833" s="19" t="s">
        <v>119</v>
      </c>
      <c r="W1833" s="19" t="s">
        <v>129</v>
      </c>
      <c r="Z1833" s="44" t="s">
        <v>5040</v>
      </c>
      <c r="AA1833" s="44" t="s">
        <v>2260</v>
      </c>
    </row>
    <row r="1834" spans="1:27" hidden="1" x14ac:dyDescent="0.25">
      <c r="A1834" s="26">
        <v>57</v>
      </c>
      <c r="B1834" s="19" t="s">
        <v>2268</v>
      </c>
      <c r="C1834" s="44" t="s">
        <v>114</v>
      </c>
      <c r="D1834" s="19" t="s">
        <v>1213</v>
      </c>
      <c r="E1834" s="19">
        <v>16</v>
      </c>
      <c r="F1834" s="19">
        <v>280</v>
      </c>
      <c r="G1834" s="19">
        <v>640</v>
      </c>
      <c r="H1834" s="19">
        <v>1</v>
      </c>
      <c r="I1834" s="79">
        <v>18.54</v>
      </c>
      <c r="J1834" s="79">
        <v>18.54</v>
      </c>
      <c r="K1834" s="19" t="s">
        <v>2258</v>
      </c>
      <c r="L1834" s="19" t="s">
        <v>2259</v>
      </c>
      <c r="Q1834" s="20">
        <v>9</v>
      </c>
      <c r="R1834" s="65" t="s">
        <v>5039</v>
      </c>
      <c r="V1834" s="19" t="s">
        <v>119</v>
      </c>
      <c r="W1834" s="19" t="s">
        <v>129</v>
      </c>
      <c r="Z1834" s="44" t="s">
        <v>5040</v>
      </c>
      <c r="AA1834" s="44" t="s">
        <v>2260</v>
      </c>
    </row>
    <row r="1835" spans="1:27" hidden="1" x14ac:dyDescent="0.25">
      <c r="A1835" s="26">
        <v>58</v>
      </c>
      <c r="B1835" s="19" t="s">
        <v>2269</v>
      </c>
      <c r="C1835" s="44" t="s">
        <v>114</v>
      </c>
      <c r="D1835" s="19" t="s">
        <v>810</v>
      </c>
      <c r="E1835" s="19">
        <v>20</v>
      </c>
      <c r="F1835" s="19">
        <v>120</v>
      </c>
      <c r="G1835" s="19">
        <v>200</v>
      </c>
      <c r="H1835" s="19">
        <v>4</v>
      </c>
      <c r="I1835" s="79">
        <v>2.3199999999999998</v>
      </c>
      <c r="J1835" s="79">
        <v>9.2899999999999991</v>
      </c>
      <c r="K1835" s="19" t="s">
        <v>801</v>
      </c>
      <c r="L1835" s="19" t="s">
        <v>2270</v>
      </c>
      <c r="Q1835" s="20">
        <v>9</v>
      </c>
      <c r="R1835" s="65" t="s">
        <v>5039</v>
      </c>
      <c r="V1835" s="19" t="s">
        <v>119</v>
      </c>
      <c r="W1835" s="19" t="s">
        <v>129</v>
      </c>
      <c r="Z1835" s="44" t="s">
        <v>5040</v>
      </c>
      <c r="AA1835" s="44" t="s">
        <v>121</v>
      </c>
    </row>
    <row r="1836" spans="1:27" hidden="1" x14ac:dyDescent="0.25">
      <c r="A1836" s="26">
        <v>59</v>
      </c>
      <c r="B1836" s="19" t="s">
        <v>2271</v>
      </c>
      <c r="C1836" s="44" t="s">
        <v>114</v>
      </c>
      <c r="D1836" s="19" t="s">
        <v>810</v>
      </c>
      <c r="E1836" s="19">
        <v>20</v>
      </c>
      <c r="F1836" s="19">
        <v>120</v>
      </c>
      <c r="G1836" s="19">
        <v>200</v>
      </c>
      <c r="H1836" s="19">
        <v>4</v>
      </c>
      <c r="I1836" s="79">
        <v>2.3199999999999998</v>
      </c>
      <c r="J1836" s="79">
        <v>9.2899999999999991</v>
      </c>
      <c r="K1836" s="19" t="s">
        <v>801</v>
      </c>
      <c r="L1836" s="19" t="s">
        <v>2270</v>
      </c>
      <c r="Q1836" s="20">
        <v>9</v>
      </c>
      <c r="R1836" s="65" t="s">
        <v>5039</v>
      </c>
      <c r="V1836" s="19" t="s">
        <v>119</v>
      </c>
      <c r="W1836" s="19" t="s">
        <v>129</v>
      </c>
      <c r="Z1836" s="44" t="s">
        <v>5040</v>
      </c>
      <c r="AA1836" s="44" t="s">
        <v>121</v>
      </c>
    </row>
    <row r="1837" spans="1:27" hidden="1" x14ac:dyDescent="0.25">
      <c r="A1837" s="26">
        <v>60</v>
      </c>
      <c r="B1837" s="19" t="s">
        <v>2272</v>
      </c>
      <c r="C1837" s="44" t="s">
        <v>114</v>
      </c>
      <c r="D1837" s="19" t="s">
        <v>2273</v>
      </c>
      <c r="E1837" s="19">
        <v>20</v>
      </c>
      <c r="F1837" s="19">
        <v>747</v>
      </c>
      <c r="G1837" s="19">
        <v>10920</v>
      </c>
      <c r="H1837" s="19">
        <v>1</v>
      </c>
      <c r="I1837" s="79">
        <v>1274.29</v>
      </c>
      <c r="J1837" s="79">
        <v>1274.29</v>
      </c>
      <c r="K1837" s="19" t="s">
        <v>801</v>
      </c>
      <c r="L1837" s="19" t="s">
        <v>2270</v>
      </c>
      <c r="P1837" s="19" t="s">
        <v>129</v>
      </c>
      <c r="Q1837" s="20">
        <v>9</v>
      </c>
      <c r="R1837" s="65" t="s">
        <v>5039</v>
      </c>
      <c r="V1837" s="19" t="s">
        <v>119</v>
      </c>
      <c r="Y1837" s="19" t="s">
        <v>129</v>
      </c>
      <c r="Z1837" s="44" t="s">
        <v>5040</v>
      </c>
      <c r="AA1837" s="44" t="s">
        <v>121</v>
      </c>
    </row>
    <row r="1838" spans="1:27" hidden="1" x14ac:dyDescent="0.25">
      <c r="A1838" s="26">
        <v>61</v>
      </c>
      <c r="B1838" s="19" t="s">
        <v>2274</v>
      </c>
      <c r="C1838" s="44" t="s">
        <v>114</v>
      </c>
      <c r="D1838" s="19" t="s">
        <v>816</v>
      </c>
      <c r="E1838" s="19">
        <v>20</v>
      </c>
      <c r="F1838" s="19">
        <v>160</v>
      </c>
      <c r="G1838" s="19">
        <v>200</v>
      </c>
      <c r="H1838" s="19">
        <v>4</v>
      </c>
      <c r="I1838" s="79">
        <v>3.02</v>
      </c>
      <c r="J1838" s="79">
        <v>12.06</v>
      </c>
      <c r="K1838" s="19" t="s">
        <v>801</v>
      </c>
      <c r="L1838" s="19" t="s">
        <v>2270</v>
      </c>
      <c r="Q1838" s="20">
        <v>9</v>
      </c>
      <c r="R1838" s="65" t="s">
        <v>5039</v>
      </c>
      <c r="V1838" s="19" t="s">
        <v>119</v>
      </c>
      <c r="W1838" s="19" t="s">
        <v>129</v>
      </c>
      <c r="Z1838" s="44" t="s">
        <v>5040</v>
      </c>
      <c r="AA1838" s="44" t="s">
        <v>121</v>
      </c>
    </row>
    <row r="1839" spans="1:27" hidden="1" x14ac:dyDescent="0.25">
      <c r="A1839" s="26">
        <v>62</v>
      </c>
      <c r="B1839" s="19" t="s">
        <v>2275</v>
      </c>
      <c r="C1839" s="44" t="s">
        <v>114</v>
      </c>
      <c r="D1839" s="19" t="s">
        <v>2276</v>
      </c>
      <c r="E1839" s="19">
        <v>20</v>
      </c>
      <c r="F1839" s="19">
        <v>750</v>
      </c>
      <c r="G1839" s="19">
        <v>10920</v>
      </c>
      <c r="H1839" s="19">
        <v>1</v>
      </c>
      <c r="I1839" s="79">
        <v>1285.83</v>
      </c>
      <c r="J1839" s="79">
        <v>1285.83</v>
      </c>
      <c r="K1839" s="19" t="s">
        <v>801</v>
      </c>
      <c r="L1839" s="19" t="s">
        <v>2270</v>
      </c>
      <c r="P1839" s="19" t="s">
        <v>129</v>
      </c>
      <c r="Q1839" s="20">
        <v>9</v>
      </c>
      <c r="R1839" s="65" t="s">
        <v>5039</v>
      </c>
      <c r="V1839" s="19" t="s">
        <v>119</v>
      </c>
      <c r="Y1839" s="19" t="s">
        <v>129</v>
      </c>
      <c r="Z1839" s="44" t="s">
        <v>5040</v>
      </c>
      <c r="AA1839" s="44" t="s">
        <v>121</v>
      </c>
    </row>
    <row r="1840" spans="1:27" hidden="1" x14ac:dyDescent="0.25">
      <c r="A1840" s="26">
        <v>63</v>
      </c>
      <c r="B1840" s="19" t="s">
        <v>2277</v>
      </c>
      <c r="C1840" s="44" t="s">
        <v>114</v>
      </c>
      <c r="D1840" s="19" t="s">
        <v>810</v>
      </c>
      <c r="E1840" s="19">
        <v>20</v>
      </c>
      <c r="F1840" s="19">
        <v>120</v>
      </c>
      <c r="G1840" s="19">
        <v>200</v>
      </c>
      <c r="H1840" s="19">
        <v>4</v>
      </c>
      <c r="I1840" s="79">
        <v>2.3199999999999998</v>
      </c>
      <c r="J1840" s="79">
        <v>9.2899999999999991</v>
      </c>
      <c r="K1840" s="19" t="s">
        <v>801</v>
      </c>
      <c r="L1840" s="19" t="s">
        <v>2270</v>
      </c>
      <c r="Q1840" s="20">
        <v>9</v>
      </c>
      <c r="R1840" s="65" t="s">
        <v>5039</v>
      </c>
      <c r="V1840" s="19" t="s">
        <v>119</v>
      </c>
      <c r="W1840" s="19" t="s">
        <v>129</v>
      </c>
      <c r="Z1840" s="44" t="s">
        <v>5040</v>
      </c>
      <c r="AA1840" s="44" t="s">
        <v>121</v>
      </c>
    </row>
    <row r="1841" spans="1:27" hidden="1" x14ac:dyDescent="0.25">
      <c r="A1841" s="26">
        <v>64</v>
      </c>
      <c r="B1841" s="19" t="s">
        <v>2278</v>
      </c>
      <c r="C1841" s="44" t="s">
        <v>114</v>
      </c>
      <c r="D1841" s="19" t="s">
        <v>830</v>
      </c>
      <c r="E1841" s="19">
        <v>20</v>
      </c>
      <c r="F1841" s="19">
        <v>360</v>
      </c>
      <c r="G1841" s="19">
        <v>500</v>
      </c>
      <c r="H1841" s="19">
        <v>1</v>
      </c>
      <c r="I1841" s="79">
        <v>26.93</v>
      </c>
      <c r="J1841" s="79">
        <v>26.93</v>
      </c>
      <c r="K1841" s="19" t="s">
        <v>801</v>
      </c>
      <c r="L1841" s="19" t="s">
        <v>2270</v>
      </c>
      <c r="N1841" s="19" t="s">
        <v>128</v>
      </c>
      <c r="Q1841" s="20">
        <v>9</v>
      </c>
      <c r="R1841" s="65" t="s">
        <v>5039</v>
      </c>
      <c r="V1841" s="19" t="s">
        <v>119</v>
      </c>
      <c r="X1841" s="19" t="s">
        <v>129</v>
      </c>
      <c r="Z1841" s="44" t="s">
        <v>5040</v>
      </c>
      <c r="AA1841" s="44" t="s">
        <v>121</v>
      </c>
    </row>
    <row r="1842" spans="1:27" hidden="1" x14ac:dyDescent="0.25">
      <c r="A1842" s="26">
        <v>65</v>
      </c>
      <c r="B1842" s="19" t="s">
        <v>2279</v>
      </c>
      <c r="C1842" s="44" t="s">
        <v>114</v>
      </c>
      <c r="D1842" s="19" t="s">
        <v>810</v>
      </c>
      <c r="E1842" s="19">
        <v>20</v>
      </c>
      <c r="F1842" s="19">
        <v>120</v>
      </c>
      <c r="G1842" s="19">
        <v>200</v>
      </c>
      <c r="H1842" s="19">
        <v>3</v>
      </c>
      <c r="I1842" s="79">
        <v>2.3199999999999998</v>
      </c>
      <c r="J1842" s="79">
        <v>6.97</v>
      </c>
      <c r="K1842" s="19" t="s">
        <v>801</v>
      </c>
      <c r="L1842" s="19" t="s">
        <v>2270</v>
      </c>
      <c r="Q1842" s="20">
        <v>9</v>
      </c>
      <c r="R1842" s="65" t="s">
        <v>5039</v>
      </c>
      <c r="V1842" s="19" t="s">
        <v>119</v>
      </c>
      <c r="W1842" s="19" t="s">
        <v>129</v>
      </c>
      <c r="Z1842" s="44" t="s">
        <v>5040</v>
      </c>
      <c r="AA1842" s="44" t="s">
        <v>121</v>
      </c>
    </row>
    <row r="1843" spans="1:27" hidden="1" x14ac:dyDescent="0.25">
      <c r="A1843" s="26">
        <v>66</v>
      </c>
      <c r="B1843" s="19" t="s">
        <v>2280</v>
      </c>
      <c r="C1843" s="44" t="s">
        <v>114</v>
      </c>
      <c r="D1843" s="19" t="s">
        <v>830</v>
      </c>
      <c r="E1843" s="19">
        <v>20</v>
      </c>
      <c r="F1843" s="19">
        <v>360</v>
      </c>
      <c r="G1843" s="19">
        <v>500</v>
      </c>
      <c r="H1843" s="19">
        <v>1</v>
      </c>
      <c r="I1843" s="79">
        <v>26.93</v>
      </c>
      <c r="J1843" s="79">
        <v>26.93</v>
      </c>
      <c r="K1843" s="19" t="s">
        <v>801</v>
      </c>
      <c r="L1843" s="19" t="s">
        <v>2270</v>
      </c>
      <c r="N1843" s="19" t="s">
        <v>128</v>
      </c>
      <c r="Q1843" s="20">
        <v>9</v>
      </c>
      <c r="R1843" s="65" t="s">
        <v>5039</v>
      </c>
      <c r="V1843" s="19" t="s">
        <v>119</v>
      </c>
      <c r="X1843" s="19" t="s">
        <v>129</v>
      </c>
      <c r="Z1843" s="44" t="s">
        <v>5040</v>
      </c>
      <c r="AA1843" s="44" t="s">
        <v>121</v>
      </c>
    </row>
    <row r="1844" spans="1:27" hidden="1" x14ac:dyDescent="0.25">
      <c r="A1844" s="26">
        <v>67</v>
      </c>
      <c r="B1844" s="19" t="s">
        <v>2281</v>
      </c>
      <c r="C1844" s="44" t="s">
        <v>114</v>
      </c>
      <c r="D1844" s="19" t="s">
        <v>810</v>
      </c>
      <c r="E1844" s="19">
        <v>20</v>
      </c>
      <c r="F1844" s="19">
        <v>120</v>
      </c>
      <c r="G1844" s="19">
        <v>200</v>
      </c>
      <c r="H1844" s="19">
        <v>4</v>
      </c>
      <c r="I1844" s="79">
        <v>2.3199999999999998</v>
      </c>
      <c r="J1844" s="79">
        <v>9.2899999999999991</v>
      </c>
      <c r="K1844" s="19" t="s">
        <v>801</v>
      </c>
      <c r="L1844" s="19" t="s">
        <v>2270</v>
      </c>
      <c r="Q1844" s="20">
        <v>9</v>
      </c>
      <c r="R1844" s="65" t="s">
        <v>5039</v>
      </c>
      <c r="V1844" s="19" t="s">
        <v>119</v>
      </c>
      <c r="W1844" s="19" t="s">
        <v>129</v>
      </c>
      <c r="Z1844" s="44" t="s">
        <v>5040</v>
      </c>
      <c r="AA1844" s="44" t="s">
        <v>121</v>
      </c>
    </row>
    <row r="1845" spans="1:27" hidden="1" x14ac:dyDescent="0.25">
      <c r="A1845" s="26">
        <v>68</v>
      </c>
      <c r="B1845" s="19" t="s">
        <v>2282</v>
      </c>
      <c r="C1845" s="44" t="s">
        <v>114</v>
      </c>
      <c r="D1845" s="19" t="s">
        <v>810</v>
      </c>
      <c r="E1845" s="19">
        <v>20</v>
      </c>
      <c r="F1845" s="19">
        <v>120</v>
      </c>
      <c r="G1845" s="19">
        <v>200</v>
      </c>
      <c r="H1845" s="19">
        <v>4</v>
      </c>
      <c r="I1845" s="79">
        <v>2.3199999999999998</v>
      </c>
      <c r="J1845" s="79">
        <v>9.2899999999999991</v>
      </c>
      <c r="K1845" s="19" t="s">
        <v>801</v>
      </c>
      <c r="L1845" s="19" t="s">
        <v>2270</v>
      </c>
      <c r="Q1845" s="20">
        <v>9</v>
      </c>
      <c r="R1845" s="65" t="s">
        <v>5039</v>
      </c>
      <c r="V1845" s="19" t="s">
        <v>119</v>
      </c>
      <c r="W1845" s="19" t="s">
        <v>129</v>
      </c>
      <c r="Z1845" s="44" t="s">
        <v>5040</v>
      </c>
      <c r="AA1845" s="44" t="s">
        <v>121</v>
      </c>
    </row>
    <row r="1846" spans="1:27" hidden="1" x14ac:dyDescent="0.25">
      <c r="A1846" s="26">
        <v>69</v>
      </c>
      <c r="B1846" s="19" t="s">
        <v>2283</v>
      </c>
      <c r="C1846" s="44" t="s">
        <v>114</v>
      </c>
      <c r="D1846" s="19" t="s">
        <v>816</v>
      </c>
      <c r="E1846" s="19">
        <v>20</v>
      </c>
      <c r="F1846" s="19">
        <v>160</v>
      </c>
      <c r="G1846" s="19">
        <v>200</v>
      </c>
      <c r="H1846" s="19">
        <v>4</v>
      </c>
      <c r="I1846" s="79">
        <v>3.02</v>
      </c>
      <c r="J1846" s="79">
        <v>12.06</v>
      </c>
      <c r="K1846" s="19" t="s">
        <v>801</v>
      </c>
      <c r="L1846" s="19" t="s">
        <v>2270</v>
      </c>
      <c r="Q1846" s="20">
        <v>9</v>
      </c>
      <c r="R1846" s="65" t="s">
        <v>5039</v>
      </c>
      <c r="V1846" s="19" t="s">
        <v>119</v>
      </c>
      <c r="W1846" s="19" t="s">
        <v>129</v>
      </c>
      <c r="Z1846" s="44" t="s">
        <v>5040</v>
      </c>
      <c r="AA1846" s="44" t="s">
        <v>121</v>
      </c>
    </row>
    <row r="1847" spans="1:27" hidden="1" x14ac:dyDescent="0.25">
      <c r="A1847" s="26">
        <v>70</v>
      </c>
      <c r="B1847" s="19" t="s">
        <v>2284</v>
      </c>
      <c r="C1847" s="44" t="s">
        <v>114</v>
      </c>
      <c r="D1847" s="19" t="s">
        <v>816</v>
      </c>
      <c r="E1847" s="19">
        <v>20</v>
      </c>
      <c r="F1847" s="19">
        <v>160</v>
      </c>
      <c r="G1847" s="19">
        <v>200</v>
      </c>
      <c r="H1847" s="19">
        <v>4</v>
      </c>
      <c r="I1847" s="79">
        <v>3.02</v>
      </c>
      <c r="J1847" s="79">
        <v>12.06</v>
      </c>
      <c r="K1847" s="19" t="s">
        <v>801</v>
      </c>
      <c r="L1847" s="19" t="s">
        <v>2270</v>
      </c>
      <c r="Q1847" s="20">
        <v>9</v>
      </c>
      <c r="R1847" s="65" t="s">
        <v>5039</v>
      </c>
      <c r="V1847" s="19" t="s">
        <v>119</v>
      </c>
      <c r="W1847" s="19" t="s">
        <v>129</v>
      </c>
      <c r="Z1847" s="44" t="s">
        <v>5040</v>
      </c>
      <c r="AA1847" s="44" t="s">
        <v>121</v>
      </c>
    </row>
    <row r="1848" spans="1:27" hidden="1" x14ac:dyDescent="0.25">
      <c r="A1848" s="26">
        <v>71</v>
      </c>
      <c r="B1848" s="19" t="s">
        <v>2285</v>
      </c>
      <c r="C1848" s="44" t="s">
        <v>114</v>
      </c>
      <c r="D1848" s="19" t="s">
        <v>830</v>
      </c>
      <c r="E1848" s="19">
        <v>20</v>
      </c>
      <c r="F1848" s="19">
        <v>360</v>
      </c>
      <c r="G1848" s="19">
        <v>500</v>
      </c>
      <c r="H1848" s="19">
        <v>5</v>
      </c>
      <c r="I1848" s="79">
        <v>26.93</v>
      </c>
      <c r="J1848" s="79">
        <v>134.63</v>
      </c>
      <c r="K1848" s="19" t="s">
        <v>801</v>
      </c>
      <c r="L1848" s="19" t="s">
        <v>2270</v>
      </c>
      <c r="N1848" s="19" t="s">
        <v>128</v>
      </c>
      <c r="Q1848" s="20">
        <v>9</v>
      </c>
      <c r="R1848" s="65" t="s">
        <v>5039</v>
      </c>
      <c r="V1848" s="19" t="s">
        <v>119</v>
      </c>
      <c r="X1848" s="19" t="s">
        <v>129</v>
      </c>
      <c r="Z1848" s="44" t="s">
        <v>5040</v>
      </c>
      <c r="AA1848" s="44" t="s">
        <v>121</v>
      </c>
    </row>
    <row r="1849" spans="1:27" hidden="1" x14ac:dyDescent="0.25">
      <c r="A1849" s="26">
        <v>72</v>
      </c>
      <c r="B1849" s="19" t="s">
        <v>2286</v>
      </c>
      <c r="C1849" s="44" t="s">
        <v>114</v>
      </c>
      <c r="D1849" s="19" t="s">
        <v>810</v>
      </c>
      <c r="E1849" s="19">
        <v>20</v>
      </c>
      <c r="F1849" s="19">
        <v>120</v>
      </c>
      <c r="G1849" s="19">
        <v>200</v>
      </c>
      <c r="H1849" s="19">
        <v>2</v>
      </c>
      <c r="I1849" s="79">
        <v>2.33</v>
      </c>
      <c r="J1849" s="79">
        <v>4.6500000000000004</v>
      </c>
      <c r="K1849" s="19" t="s">
        <v>801</v>
      </c>
      <c r="L1849" s="19" t="s">
        <v>2270</v>
      </c>
      <c r="Q1849" s="20">
        <v>9</v>
      </c>
      <c r="R1849" s="65" t="s">
        <v>5039</v>
      </c>
      <c r="V1849" s="19" t="s">
        <v>119</v>
      </c>
      <c r="W1849" s="19" t="s">
        <v>129</v>
      </c>
      <c r="Z1849" s="44" t="s">
        <v>5040</v>
      </c>
      <c r="AA1849" s="44" t="s">
        <v>121</v>
      </c>
    </row>
    <row r="1850" spans="1:27" hidden="1" x14ac:dyDescent="0.25">
      <c r="A1850" s="26">
        <v>73</v>
      </c>
      <c r="B1850" s="19" t="s">
        <v>2287</v>
      </c>
      <c r="C1850" s="44" t="s">
        <v>114</v>
      </c>
      <c r="D1850" s="19" t="s">
        <v>810</v>
      </c>
      <c r="E1850" s="19">
        <v>20</v>
      </c>
      <c r="F1850" s="19">
        <v>120</v>
      </c>
      <c r="G1850" s="19">
        <v>200</v>
      </c>
      <c r="H1850" s="19">
        <v>4</v>
      </c>
      <c r="I1850" s="79">
        <v>2.3199999999999998</v>
      </c>
      <c r="J1850" s="79">
        <v>9.2899999999999991</v>
      </c>
      <c r="K1850" s="19" t="s">
        <v>801</v>
      </c>
      <c r="L1850" s="19" t="s">
        <v>2270</v>
      </c>
      <c r="Q1850" s="20">
        <v>9</v>
      </c>
      <c r="R1850" s="65" t="s">
        <v>5039</v>
      </c>
      <c r="V1850" s="19" t="s">
        <v>119</v>
      </c>
      <c r="W1850" s="19" t="s">
        <v>129</v>
      </c>
      <c r="Z1850" s="44" t="s">
        <v>5040</v>
      </c>
      <c r="AA1850" s="44" t="s">
        <v>121</v>
      </c>
    </row>
    <row r="1851" spans="1:27" hidden="1" x14ac:dyDescent="0.25">
      <c r="A1851" s="26">
        <v>74</v>
      </c>
      <c r="B1851" s="19" t="s">
        <v>2288</v>
      </c>
      <c r="C1851" s="44" t="s">
        <v>114</v>
      </c>
      <c r="D1851" s="19" t="s">
        <v>810</v>
      </c>
      <c r="E1851" s="19">
        <v>20</v>
      </c>
      <c r="F1851" s="19">
        <v>120</v>
      </c>
      <c r="G1851" s="19">
        <v>200</v>
      </c>
      <c r="H1851" s="19">
        <v>4</v>
      </c>
      <c r="I1851" s="79">
        <v>2.3199999999999998</v>
      </c>
      <c r="J1851" s="79">
        <v>9.2899999999999991</v>
      </c>
      <c r="K1851" s="19" t="s">
        <v>801</v>
      </c>
      <c r="L1851" s="19" t="s">
        <v>2270</v>
      </c>
      <c r="Q1851" s="20">
        <v>9</v>
      </c>
      <c r="R1851" s="65" t="s">
        <v>5039</v>
      </c>
      <c r="V1851" s="19" t="s">
        <v>119</v>
      </c>
      <c r="W1851" s="19" t="s">
        <v>129</v>
      </c>
      <c r="Z1851" s="44" t="s">
        <v>5040</v>
      </c>
      <c r="AA1851" s="44" t="s">
        <v>121</v>
      </c>
    </row>
    <row r="1852" spans="1:27" hidden="1" x14ac:dyDescent="0.25">
      <c r="A1852" s="26">
        <v>75</v>
      </c>
      <c r="B1852" s="19" t="s">
        <v>2289</v>
      </c>
      <c r="C1852" s="44" t="s">
        <v>114</v>
      </c>
      <c r="D1852" s="19" t="s">
        <v>816</v>
      </c>
      <c r="E1852" s="19">
        <v>20</v>
      </c>
      <c r="F1852" s="19">
        <v>160</v>
      </c>
      <c r="G1852" s="19">
        <v>200</v>
      </c>
      <c r="H1852" s="19">
        <v>4</v>
      </c>
      <c r="I1852" s="79">
        <v>3.02</v>
      </c>
      <c r="J1852" s="79">
        <v>12.06</v>
      </c>
      <c r="K1852" s="19" t="s">
        <v>801</v>
      </c>
      <c r="L1852" s="19" t="s">
        <v>2270</v>
      </c>
      <c r="Q1852" s="20">
        <v>9</v>
      </c>
      <c r="R1852" s="65" t="s">
        <v>5039</v>
      </c>
      <c r="V1852" s="19" t="s">
        <v>119</v>
      </c>
      <c r="W1852" s="19" t="s">
        <v>129</v>
      </c>
      <c r="Z1852" s="44" t="s">
        <v>5040</v>
      </c>
      <c r="AA1852" s="44" t="s">
        <v>121</v>
      </c>
    </row>
    <row r="1853" spans="1:27" hidden="1" x14ac:dyDescent="0.25">
      <c r="A1853" s="26">
        <v>76</v>
      </c>
      <c r="B1853" s="19" t="s">
        <v>2290</v>
      </c>
      <c r="C1853" s="44" t="s">
        <v>114</v>
      </c>
      <c r="D1853" s="19" t="s">
        <v>810</v>
      </c>
      <c r="E1853" s="19">
        <v>20</v>
      </c>
      <c r="F1853" s="19">
        <v>120</v>
      </c>
      <c r="G1853" s="19">
        <v>200</v>
      </c>
      <c r="H1853" s="19">
        <v>2</v>
      </c>
      <c r="I1853" s="79">
        <v>2.33</v>
      </c>
      <c r="J1853" s="79">
        <v>4.6500000000000004</v>
      </c>
      <c r="K1853" s="19" t="s">
        <v>801</v>
      </c>
      <c r="L1853" s="19" t="s">
        <v>2270</v>
      </c>
      <c r="Q1853" s="20">
        <v>9</v>
      </c>
      <c r="R1853" s="65" t="s">
        <v>5039</v>
      </c>
      <c r="V1853" s="19" t="s">
        <v>119</v>
      </c>
      <c r="W1853" s="19" t="s">
        <v>129</v>
      </c>
      <c r="Z1853" s="44" t="s">
        <v>5040</v>
      </c>
      <c r="AA1853" s="44" t="s">
        <v>121</v>
      </c>
    </row>
    <row r="1854" spans="1:27" hidden="1" x14ac:dyDescent="0.25">
      <c r="A1854" s="26">
        <v>77</v>
      </c>
      <c r="B1854" s="19" t="s">
        <v>2291</v>
      </c>
      <c r="C1854" s="44" t="s">
        <v>114</v>
      </c>
      <c r="D1854" s="19" t="s">
        <v>810</v>
      </c>
      <c r="E1854" s="19">
        <v>20</v>
      </c>
      <c r="F1854" s="19">
        <v>120</v>
      </c>
      <c r="G1854" s="19">
        <v>200</v>
      </c>
      <c r="H1854" s="19">
        <v>4</v>
      </c>
      <c r="I1854" s="79">
        <v>2.3199999999999998</v>
      </c>
      <c r="J1854" s="79">
        <v>9.2899999999999991</v>
      </c>
      <c r="K1854" s="19" t="s">
        <v>801</v>
      </c>
      <c r="L1854" s="19" t="s">
        <v>2270</v>
      </c>
      <c r="Q1854" s="20">
        <v>9</v>
      </c>
      <c r="R1854" s="65" t="s">
        <v>5039</v>
      </c>
      <c r="V1854" s="19" t="s">
        <v>119</v>
      </c>
      <c r="W1854" s="19" t="s">
        <v>129</v>
      </c>
      <c r="Z1854" s="44" t="s">
        <v>5040</v>
      </c>
      <c r="AA1854" s="44" t="s">
        <v>121</v>
      </c>
    </row>
    <row r="1855" spans="1:27" hidden="1" x14ac:dyDescent="0.25">
      <c r="A1855" s="26">
        <v>78</v>
      </c>
      <c r="B1855" s="19" t="s">
        <v>2292</v>
      </c>
      <c r="C1855" s="44" t="s">
        <v>114</v>
      </c>
      <c r="D1855" s="19" t="s">
        <v>810</v>
      </c>
      <c r="E1855" s="19">
        <v>20</v>
      </c>
      <c r="F1855" s="19">
        <v>120</v>
      </c>
      <c r="G1855" s="19">
        <v>200</v>
      </c>
      <c r="H1855" s="19">
        <v>2</v>
      </c>
      <c r="I1855" s="79">
        <v>2.33</v>
      </c>
      <c r="J1855" s="79">
        <v>4.6500000000000004</v>
      </c>
      <c r="K1855" s="19" t="s">
        <v>801</v>
      </c>
      <c r="L1855" s="19" t="s">
        <v>2270</v>
      </c>
      <c r="Q1855" s="20">
        <v>9</v>
      </c>
      <c r="R1855" s="65" t="s">
        <v>5039</v>
      </c>
      <c r="V1855" s="19" t="s">
        <v>119</v>
      </c>
      <c r="W1855" s="19" t="s">
        <v>129</v>
      </c>
      <c r="Z1855" s="44" t="s">
        <v>5040</v>
      </c>
      <c r="AA1855" s="44" t="s">
        <v>121</v>
      </c>
    </row>
    <row r="1856" spans="1:27" hidden="1" x14ac:dyDescent="0.25">
      <c r="A1856" s="26">
        <v>79</v>
      </c>
      <c r="B1856" s="19" t="s">
        <v>2293</v>
      </c>
      <c r="C1856" s="44" t="s">
        <v>114</v>
      </c>
      <c r="D1856" s="19" t="s">
        <v>810</v>
      </c>
      <c r="E1856" s="19">
        <v>20</v>
      </c>
      <c r="F1856" s="19">
        <v>120</v>
      </c>
      <c r="G1856" s="19">
        <v>200</v>
      </c>
      <c r="H1856" s="19">
        <v>4</v>
      </c>
      <c r="I1856" s="79">
        <v>2.3199999999999998</v>
      </c>
      <c r="J1856" s="79">
        <v>9.2899999999999991</v>
      </c>
      <c r="K1856" s="19" t="s">
        <v>801</v>
      </c>
      <c r="L1856" s="19" t="s">
        <v>2270</v>
      </c>
      <c r="Q1856" s="20">
        <v>9</v>
      </c>
      <c r="R1856" s="65" t="s">
        <v>5039</v>
      </c>
      <c r="V1856" s="19" t="s">
        <v>119</v>
      </c>
      <c r="W1856" s="19" t="s">
        <v>129</v>
      </c>
      <c r="Z1856" s="44" t="s">
        <v>5040</v>
      </c>
      <c r="AA1856" s="44" t="s">
        <v>121</v>
      </c>
    </row>
    <row r="1857" spans="1:27" hidden="1" x14ac:dyDescent="0.25">
      <c r="A1857" s="26">
        <v>80</v>
      </c>
      <c r="B1857" s="19" t="s">
        <v>2294</v>
      </c>
      <c r="C1857" s="44" t="s">
        <v>114</v>
      </c>
      <c r="D1857" s="19" t="s">
        <v>810</v>
      </c>
      <c r="E1857" s="19">
        <v>20</v>
      </c>
      <c r="F1857" s="19">
        <v>120</v>
      </c>
      <c r="G1857" s="19">
        <v>200</v>
      </c>
      <c r="H1857" s="19">
        <v>2</v>
      </c>
      <c r="I1857" s="79">
        <v>2.33</v>
      </c>
      <c r="J1857" s="79">
        <v>4.6500000000000004</v>
      </c>
      <c r="K1857" s="19" t="s">
        <v>801</v>
      </c>
      <c r="L1857" s="19" t="s">
        <v>2270</v>
      </c>
      <c r="Q1857" s="20">
        <v>9</v>
      </c>
      <c r="R1857" s="65" t="s">
        <v>5039</v>
      </c>
      <c r="V1857" s="19" t="s">
        <v>119</v>
      </c>
      <c r="W1857" s="19" t="s">
        <v>129</v>
      </c>
      <c r="Z1857" s="44" t="s">
        <v>5040</v>
      </c>
      <c r="AA1857" s="44" t="s">
        <v>121</v>
      </c>
    </row>
    <row r="1858" spans="1:27" hidden="1" x14ac:dyDescent="0.25">
      <c r="A1858" s="26">
        <v>81</v>
      </c>
      <c r="B1858" s="19" t="s">
        <v>2295</v>
      </c>
      <c r="C1858" s="44" t="s">
        <v>114</v>
      </c>
      <c r="D1858" s="19" t="s">
        <v>810</v>
      </c>
      <c r="E1858" s="19">
        <v>20</v>
      </c>
      <c r="F1858" s="19">
        <v>120</v>
      </c>
      <c r="G1858" s="19">
        <v>200</v>
      </c>
      <c r="H1858" s="19">
        <v>4</v>
      </c>
      <c r="I1858" s="79">
        <v>2.3199999999999998</v>
      </c>
      <c r="J1858" s="79">
        <v>9.2899999999999991</v>
      </c>
      <c r="K1858" s="19" t="s">
        <v>801</v>
      </c>
      <c r="L1858" s="19" t="s">
        <v>2270</v>
      </c>
      <c r="Q1858" s="20">
        <v>9</v>
      </c>
      <c r="R1858" s="65" t="s">
        <v>5039</v>
      </c>
      <c r="V1858" s="19" t="s">
        <v>119</v>
      </c>
      <c r="W1858" s="19" t="s">
        <v>129</v>
      </c>
      <c r="Z1858" s="44" t="s">
        <v>5040</v>
      </c>
      <c r="AA1858" s="44" t="s">
        <v>121</v>
      </c>
    </row>
    <row r="1859" spans="1:27" hidden="1" x14ac:dyDescent="0.25">
      <c r="A1859" s="26">
        <v>82</v>
      </c>
      <c r="B1859" s="19" t="s">
        <v>2296</v>
      </c>
      <c r="C1859" s="44" t="s">
        <v>114</v>
      </c>
      <c r="D1859" s="19" t="s">
        <v>830</v>
      </c>
      <c r="E1859" s="19">
        <v>20</v>
      </c>
      <c r="F1859" s="19">
        <v>360</v>
      </c>
      <c r="G1859" s="19">
        <v>500</v>
      </c>
      <c r="H1859" s="19">
        <v>2</v>
      </c>
      <c r="I1859" s="79">
        <v>26.92</v>
      </c>
      <c r="J1859" s="79">
        <v>53.85</v>
      </c>
      <c r="K1859" s="19" t="s">
        <v>801</v>
      </c>
      <c r="L1859" s="19" t="s">
        <v>2270</v>
      </c>
      <c r="N1859" s="19" t="s">
        <v>128</v>
      </c>
      <c r="Q1859" s="20">
        <v>9</v>
      </c>
      <c r="R1859" s="65" t="s">
        <v>5039</v>
      </c>
      <c r="V1859" s="19" t="s">
        <v>119</v>
      </c>
      <c r="X1859" s="19" t="s">
        <v>129</v>
      </c>
      <c r="Z1859" s="44" t="s">
        <v>5040</v>
      </c>
      <c r="AA1859" s="44" t="s">
        <v>121</v>
      </c>
    </row>
    <row r="1860" spans="1:27" hidden="1" x14ac:dyDescent="0.25">
      <c r="A1860" s="26">
        <v>83</v>
      </c>
      <c r="B1860" s="19" t="s">
        <v>2297</v>
      </c>
      <c r="C1860" s="44" t="s">
        <v>114</v>
      </c>
      <c r="D1860" s="19" t="s">
        <v>810</v>
      </c>
      <c r="E1860" s="19">
        <v>20</v>
      </c>
      <c r="F1860" s="19">
        <v>120</v>
      </c>
      <c r="G1860" s="19">
        <v>200</v>
      </c>
      <c r="H1860" s="19">
        <v>4</v>
      </c>
      <c r="I1860" s="79">
        <v>2.3199999999999998</v>
      </c>
      <c r="J1860" s="79">
        <v>9.2899999999999991</v>
      </c>
      <c r="K1860" s="19" t="s">
        <v>801</v>
      </c>
      <c r="L1860" s="19" t="s">
        <v>2270</v>
      </c>
      <c r="Q1860" s="20">
        <v>9</v>
      </c>
      <c r="R1860" s="65" t="s">
        <v>5039</v>
      </c>
      <c r="V1860" s="19" t="s">
        <v>119</v>
      </c>
      <c r="W1860" s="19" t="s">
        <v>129</v>
      </c>
      <c r="Z1860" s="44" t="s">
        <v>5040</v>
      </c>
      <c r="AA1860" s="44" t="s">
        <v>121</v>
      </c>
    </row>
    <row r="1861" spans="1:27" hidden="1" x14ac:dyDescent="0.25">
      <c r="A1861" s="26">
        <v>84</v>
      </c>
      <c r="B1861" s="19" t="s">
        <v>2298</v>
      </c>
      <c r="C1861" s="44" t="s">
        <v>114</v>
      </c>
      <c r="D1861" s="19" t="s">
        <v>830</v>
      </c>
      <c r="E1861" s="19">
        <v>20</v>
      </c>
      <c r="F1861" s="19">
        <v>360</v>
      </c>
      <c r="G1861" s="19">
        <v>500</v>
      </c>
      <c r="H1861" s="19">
        <v>2</v>
      </c>
      <c r="I1861" s="79">
        <v>26.92</v>
      </c>
      <c r="J1861" s="79">
        <v>53.85</v>
      </c>
      <c r="K1861" s="19" t="s">
        <v>801</v>
      </c>
      <c r="L1861" s="19" t="s">
        <v>2270</v>
      </c>
      <c r="N1861" s="19" t="s">
        <v>128</v>
      </c>
      <c r="Q1861" s="20">
        <v>9</v>
      </c>
      <c r="R1861" s="65" t="s">
        <v>5039</v>
      </c>
      <c r="V1861" s="19" t="s">
        <v>119</v>
      </c>
      <c r="X1861" s="19" t="s">
        <v>129</v>
      </c>
      <c r="Z1861" s="44" t="s">
        <v>5040</v>
      </c>
      <c r="AA1861" s="44" t="s">
        <v>121</v>
      </c>
    </row>
    <row r="1862" spans="1:27" hidden="1" x14ac:dyDescent="0.25">
      <c r="A1862" s="26">
        <v>85</v>
      </c>
      <c r="B1862" s="19" t="s">
        <v>2299</v>
      </c>
      <c r="C1862" s="44" t="s">
        <v>114</v>
      </c>
      <c r="D1862" s="19" t="s">
        <v>816</v>
      </c>
      <c r="E1862" s="19">
        <v>20</v>
      </c>
      <c r="F1862" s="19">
        <v>160</v>
      </c>
      <c r="G1862" s="19">
        <v>200</v>
      </c>
      <c r="H1862" s="19">
        <v>2</v>
      </c>
      <c r="I1862" s="79">
        <v>3.02</v>
      </c>
      <c r="J1862" s="79">
        <v>6.03</v>
      </c>
      <c r="K1862" s="19" t="s">
        <v>801</v>
      </c>
      <c r="L1862" s="19" t="s">
        <v>2270</v>
      </c>
      <c r="Q1862" s="20">
        <v>9</v>
      </c>
      <c r="R1862" s="65" t="s">
        <v>5039</v>
      </c>
      <c r="V1862" s="19" t="s">
        <v>119</v>
      </c>
      <c r="W1862" s="19" t="s">
        <v>129</v>
      </c>
      <c r="Z1862" s="44" t="s">
        <v>5040</v>
      </c>
      <c r="AA1862" s="44" t="s">
        <v>121</v>
      </c>
    </row>
    <row r="1863" spans="1:27" hidden="1" x14ac:dyDescent="0.25">
      <c r="A1863" s="26">
        <v>86</v>
      </c>
      <c r="B1863" s="19" t="s">
        <v>2300</v>
      </c>
      <c r="C1863" s="44" t="s">
        <v>114</v>
      </c>
      <c r="D1863" s="19" t="s">
        <v>830</v>
      </c>
      <c r="E1863" s="19">
        <v>20</v>
      </c>
      <c r="F1863" s="19">
        <v>360</v>
      </c>
      <c r="G1863" s="19">
        <v>500</v>
      </c>
      <c r="H1863" s="19">
        <v>1</v>
      </c>
      <c r="I1863" s="79">
        <v>26.93</v>
      </c>
      <c r="J1863" s="79">
        <v>26.93</v>
      </c>
      <c r="K1863" s="19" t="s">
        <v>801</v>
      </c>
      <c r="L1863" s="19" t="s">
        <v>2270</v>
      </c>
      <c r="N1863" s="19" t="s">
        <v>128</v>
      </c>
      <c r="Q1863" s="20">
        <v>9</v>
      </c>
      <c r="R1863" s="65" t="s">
        <v>5039</v>
      </c>
      <c r="V1863" s="19" t="s">
        <v>119</v>
      </c>
      <c r="X1863" s="19" t="s">
        <v>129</v>
      </c>
      <c r="Z1863" s="44" t="s">
        <v>5040</v>
      </c>
      <c r="AA1863" s="44" t="s">
        <v>121</v>
      </c>
    </row>
    <row r="1864" spans="1:27" hidden="1" x14ac:dyDescent="0.25">
      <c r="A1864" s="26">
        <v>87</v>
      </c>
      <c r="B1864" s="19" t="s">
        <v>2301</v>
      </c>
      <c r="C1864" s="44" t="s">
        <v>114</v>
      </c>
      <c r="D1864" s="19" t="s">
        <v>810</v>
      </c>
      <c r="E1864" s="19">
        <v>20</v>
      </c>
      <c r="F1864" s="19">
        <v>120</v>
      </c>
      <c r="G1864" s="19">
        <v>200</v>
      </c>
      <c r="H1864" s="19">
        <v>4</v>
      </c>
      <c r="I1864" s="79">
        <v>2.3199999999999998</v>
      </c>
      <c r="J1864" s="79">
        <v>9.2899999999999991</v>
      </c>
      <c r="K1864" s="19" t="s">
        <v>801</v>
      </c>
      <c r="L1864" s="19" t="s">
        <v>2270</v>
      </c>
      <c r="Q1864" s="20">
        <v>9</v>
      </c>
      <c r="R1864" s="65" t="s">
        <v>5039</v>
      </c>
      <c r="V1864" s="19" t="s">
        <v>119</v>
      </c>
      <c r="W1864" s="19" t="s">
        <v>129</v>
      </c>
      <c r="Z1864" s="44" t="s">
        <v>5040</v>
      </c>
      <c r="AA1864" s="44" t="s">
        <v>121</v>
      </c>
    </row>
    <row r="1865" spans="1:27" hidden="1" x14ac:dyDescent="0.25">
      <c r="A1865" s="26">
        <v>88</v>
      </c>
      <c r="B1865" s="19" t="s">
        <v>2302</v>
      </c>
      <c r="C1865" s="44" t="s">
        <v>114</v>
      </c>
      <c r="D1865" s="19" t="s">
        <v>810</v>
      </c>
      <c r="E1865" s="19">
        <v>20</v>
      </c>
      <c r="F1865" s="19">
        <v>120</v>
      </c>
      <c r="G1865" s="19">
        <v>200</v>
      </c>
      <c r="H1865" s="19">
        <v>2</v>
      </c>
      <c r="I1865" s="79">
        <v>2.33</v>
      </c>
      <c r="J1865" s="79">
        <v>4.6500000000000004</v>
      </c>
      <c r="K1865" s="19" t="s">
        <v>801</v>
      </c>
      <c r="L1865" s="19" t="s">
        <v>2270</v>
      </c>
      <c r="Q1865" s="20">
        <v>9</v>
      </c>
      <c r="R1865" s="65" t="s">
        <v>5039</v>
      </c>
      <c r="V1865" s="19" t="s">
        <v>119</v>
      </c>
      <c r="W1865" s="19" t="s">
        <v>129</v>
      </c>
      <c r="Z1865" s="44" t="s">
        <v>5040</v>
      </c>
      <c r="AA1865" s="44" t="s">
        <v>121</v>
      </c>
    </row>
    <row r="1866" spans="1:27" hidden="1" x14ac:dyDescent="0.25">
      <c r="A1866" s="26">
        <v>89</v>
      </c>
      <c r="B1866" s="19" t="s">
        <v>2303</v>
      </c>
      <c r="C1866" s="44" t="s">
        <v>114</v>
      </c>
      <c r="D1866" s="19" t="s">
        <v>816</v>
      </c>
      <c r="E1866" s="19">
        <v>20</v>
      </c>
      <c r="F1866" s="19">
        <v>160</v>
      </c>
      <c r="G1866" s="19">
        <v>200</v>
      </c>
      <c r="H1866" s="19">
        <v>2</v>
      </c>
      <c r="I1866" s="79">
        <v>3.02</v>
      </c>
      <c r="J1866" s="79">
        <v>6.03</v>
      </c>
      <c r="K1866" s="19" t="s">
        <v>801</v>
      </c>
      <c r="L1866" s="19" t="s">
        <v>2270</v>
      </c>
      <c r="Q1866" s="20">
        <v>9</v>
      </c>
      <c r="R1866" s="65" t="s">
        <v>5039</v>
      </c>
      <c r="V1866" s="19" t="s">
        <v>119</v>
      </c>
      <c r="W1866" s="19" t="s">
        <v>129</v>
      </c>
      <c r="Z1866" s="44" t="s">
        <v>5040</v>
      </c>
      <c r="AA1866" s="44" t="s">
        <v>121</v>
      </c>
    </row>
    <row r="1867" spans="1:27" hidden="1" x14ac:dyDescent="0.25">
      <c r="A1867" s="26">
        <v>90</v>
      </c>
      <c r="B1867" s="19" t="s">
        <v>2304</v>
      </c>
      <c r="C1867" s="44" t="s">
        <v>114</v>
      </c>
      <c r="D1867" s="19" t="s">
        <v>1237</v>
      </c>
      <c r="E1867" s="19">
        <v>20</v>
      </c>
      <c r="F1867" s="19">
        <v>100</v>
      </c>
      <c r="G1867" s="19">
        <v>100</v>
      </c>
      <c r="H1867" s="19">
        <v>2</v>
      </c>
      <c r="I1867" s="79">
        <v>1.05</v>
      </c>
      <c r="J1867" s="79">
        <v>2.1</v>
      </c>
      <c r="K1867" s="19" t="s">
        <v>801</v>
      </c>
      <c r="L1867" s="19" t="s">
        <v>2270</v>
      </c>
      <c r="Q1867" s="20">
        <v>9</v>
      </c>
      <c r="R1867" s="65" t="s">
        <v>5039</v>
      </c>
      <c r="V1867" s="19" t="s">
        <v>119</v>
      </c>
      <c r="W1867" s="19" t="s">
        <v>129</v>
      </c>
      <c r="Z1867" s="44" t="s">
        <v>5040</v>
      </c>
      <c r="AA1867" s="44" t="s">
        <v>121</v>
      </c>
    </row>
    <row r="1868" spans="1:27" hidden="1" x14ac:dyDescent="0.25">
      <c r="A1868" s="26">
        <v>91</v>
      </c>
      <c r="B1868" s="19" t="s">
        <v>2305</v>
      </c>
      <c r="C1868" s="44" t="s">
        <v>114</v>
      </c>
      <c r="D1868" s="19" t="s">
        <v>1262</v>
      </c>
      <c r="E1868" s="19">
        <v>20</v>
      </c>
      <c r="F1868" s="19">
        <v>300</v>
      </c>
      <c r="G1868" s="19">
        <v>600</v>
      </c>
      <c r="H1868" s="19">
        <v>1</v>
      </c>
      <c r="I1868" s="79">
        <v>28.26</v>
      </c>
      <c r="J1868" s="79">
        <v>28.26</v>
      </c>
      <c r="K1868" s="19" t="s">
        <v>801</v>
      </c>
      <c r="L1868" s="19" t="s">
        <v>2270</v>
      </c>
      <c r="Q1868" s="20">
        <v>9</v>
      </c>
      <c r="R1868" s="65" t="s">
        <v>5039</v>
      </c>
      <c r="V1868" s="19" t="s">
        <v>119</v>
      </c>
      <c r="W1868" s="19" t="s">
        <v>129</v>
      </c>
      <c r="Z1868" s="44" t="s">
        <v>5040</v>
      </c>
      <c r="AA1868" s="44" t="s">
        <v>121</v>
      </c>
    </row>
    <row r="1869" spans="1:27" hidden="1" x14ac:dyDescent="0.25">
      <c r="A1869" s="26">
        <v>92</v>
      </c>
      <c r="B1869" s="19" t="s">
        <v>2306</v>
      </c>
      <c r="C1869" s="44" t="s">
        <v>114</v>
      </c>
      <c r="D1869" s="19" t="s">
        <v>1256</v>
      </c>
      <c r="E1869" s="19">
        <v>20</v>
      </c>
      <c r="F1869" s="19">
        <v>100</v>
      </c>
      <c r="G1869" s="19">
        <v>194</v>
      </c>
      <c r="H1869" s="19">
        <v>2</v>
      </c>
      <c r="I1869" s="79">
        <v>1.93</v>
      </c>
      <c r="J1869" s="79">
        <v>3.86</v>
      </c>
      <c r="K1869" s="19" t="s">
        <v>801</v>
      </c>
      <c r="L1869" s="19" t="s">
        <v>2270</v>
      </c>
      <c r="Q1869" s="20">
        <v>9</v>
      </c>
      <c r="R1869" s="65" t="s">
        <v>5039</v>
      </c>
      <c r="V1869" s="19" t="s">
        <v>119</v>
      </c>
      <c r="W1869" s="19" t="s">
        <v>129</v>
      </c>
      <c r="Z1869" s="44" t="s">
        <v>5040</v>
      </c>
      <c r="AA1869" s="44" t="s">
        <v>121</v>
      </c>
    </row>
    <row r="1870" spans="1:27" hidden="1" x14ac:dyDescent="0.25">
      <c r="A1870" s="26">
        <v>93</v>
      </c>
      <c r="B1870" s="19" t="s">
        <v>2307</v>
      </c>
      <c r="C1870" s="44" t="s">
        <v>114</v>
      </c>
      <c r="D1870" s="19" t="s">
        <v>2308</v>
      </c>
      <c r="E1870" s="19">
        <v>20</v>
      </c>
      <c r="F1870" s="19">
        <v>280</v>
      </c>
      <c r="G1870" s="19">
        <v>638</v>
      </c>
      <c r="H1870" s="19">
        <v>1</v>
      </c>
      <c r="I1870" s="79">
        <v>28.01</v>
      </c>
      <c r="J1870" s="79">
        <v>28.01</v>
      </c>
      <c r="K1870" s="19" t="s">
        <v>801</v>
      </c>
      <c r="L1870" s="19" t="s">
        <v>2270</v>
      </c>
      <c r="Q1870" s="20">
        <v>9</v>
      </c>
      <c r="R1870" s="65" t="s">
        <v>5039</v>
      </c>
      <c r="V1870" s="19" t="s">
        <v>119</v>
      </c>
      <c r="W1870" s="19" t="s">
        <v>129</v>
      </c>
      <c r="Z1870" s="44" t="s">
        <v>5040</v>
      </c>
      <c r="AA1870" s="44" t="s">
        <v>121</v>
      </c>
    </row>
    <row r="1871" spans="1:27" hidden="1" x14ac:dyDescent="0.25">
      <c r="A1871" s="26">
        <v>94</v>
      </c>
      <c r="B1871" s="19" t="s">
        <v>2309</v>
      </c>
      <c r="C1871" s="44" t="s">
        <v>114</v>
      </c>
      <c r="D1871" s="19" t="s">
        <v>810</v>
      </c>
      <c r="E1871" s="19">
        <v>20</v>
      </c>
      <c r="F1871" s="19">
        <v>120</v>
      </c>
      <c r="G1871" s="19">
        <v>200</v>
      </c>
      <c r="H1871" s="19">
        <v>4</v>
      </c>
      <c r="I1871" s="79">
        <v>2.3199999999999998</v>
      </c>
      <c r="J1871" s="79">
        <v>9.2899999999999991</v>
      </c>
      <c r="K1871" s="19" t="s">
        <v>801</v>
      </c>
      <c r="L1871" s="19" t="s">
        <v>2270</v>
      </c>
      <c r="Q1871" s="20">
        <v>9</v>
      </c>
      <c r="R1871" s="65" t="s">
        <v>5039</v>
      </c>
      <c r="V1871" s="19" t="s">
        <v>119</v>
      </c>
      <c r="W1871" s="19" t="s">
        <v>129</v>
      </c>
      <c r="Z1871" s="44" t="s">
        <v>5040</v>
      </c>
      <c r="AA1871" s="44" t="s">
        <v>121</v>
      </c>
    </row>
    <row r="1872" spans="1:27" hidden="1" x14ac:dyDescent="0.25">
      <c r="A1872" s="26">
        <v>95</v>
      </c>
      <c r="B1872" s="19" t="s">
        <v>2310</v>
      </c>
      <c r="C1872" s="44" t="s">
        <v>114</v>
      </c>
      <c r="D1872" s="19" t="s">
        <v>816</v>
      </c>
      <c r="E1872" s="19">
        <v>20</v>
      </c>
      <c r="F1872" s="19">
        <v>160</v>
      </c>
      <c r="G1872" s="19">
        <v>200</v>
      </c>
      <c r="H1872" s="19">
        <v>4</v>
      </c>
      <c r="I1872" s="79">
        <v>3.02</v>
      </c>
      <c r="J1872" s="79">
        <v>12.06</v>
      </c>
      <c r="K1872" s="19" t="s">
        <v>801</v>
      </c>
      <c r="L1872" s="19" t="s">
        <v>2270</v>
      </c>
      <c r="Q1872" s="20">
        <v>9</v>
      </c>
      <c r="R1872" s="65" t="s">
        <v>5039</v>
      </c>
      <c r="V1872" s="19" t="s">
        <v>119</v>
      </c>
      <c r="W1872" s="19" t="s">
        <v>129</v>
      </c>
      <c r="Z1872" s="44" t="s">
        <v>5040</v>
      </c>
      <c r="AA1872" s="44" t="s">
        <v>121</v>
      </c>
    </row>
    <row r="1873" spans="1:27" hidden="1" x14ac:dyDescent="0.25">
      <c r="A1873" s="26">
        <v>96</v>
      </c>
      <c r="B1873" s="19" t="s">
        <v>2311</v>
      </c>
      <c r="C1873" s="44" t="s">
        <v>114</v>
      </c>
      <c r="D1873" s="19" t="s">
        <v>2312</v>
      </c>
      <c r="E1873" s="19">
        <v>20</v>
      </c>
      <c r="F1873" s="19">
        <v>650</v>
      </c>
      <c r="G1873" s="19">
        <v>1995</v>
      </c>
      <c r="H1873" s="19">
        <v>1</v>
      </c>
      <c r="I1873" s="79">
        <v>203.59</v>
      </c>
      <c r="J1873" s="79">
        <v>203.59</v>
      </c>
      <c r="K1873" s="19" t="s">
        <v>801</v>
      </c>
      <c r="L1873" s="19" t="s">
        <v>2270</v>
      </c>
      <c r="P1873" s="19" t="s">
        <v>129</v>
      </c>
      <c r="Q1873" s="20">
        <v>9</v>
      </c>
      <c r="R1873" s="65" t="s">
        <v>5039</v>
      </c>
      <c r="V1873" s="19" t="s">
        <v>119</v>
      </c>
      <c r="Y1873" s="19" t="s">
        <v>129</v>
      </c>
      <c r="Z1873" s="44" t="s">
        <v>5040</v>
      </c>
      <c r="AA1873" s="44" t="s">
        <v>121</v>
      </c>
    </row>
    <row r="1874" spans="1:27" hidden="1" x14ac:dyDescent="0.25">
      <c r="A1874" s="26">
        <v>97</v>
      </c>
      <c r="B1874" s="19" t="s">
        <v>2313</v>
      </c>
      <c r="C1874" s="44" t="s">
        <v>114</v>
      </c>
      <c r="D1874" s="19" t="s">
        <v>810</v>
      </c>
      <c r="E1874" s="19">
        <v>20</v>
      </c>
      <c r="F1874" s="19">
        <v>120</v>
      </c>
      <c r="G1874" s="19">
        <v>200</v>
      </c>
      <c r="H1874" s="19">
        <v>4</v>
      </c>
      <c r="I1874" s="79">
        <v>2.3199999999999998</v>
      </c>
      <c r="J1874" s="79">
        <v>9.2899999999999991</v>
      </c>
      <c r="K1874" s="19" t="s">
        <v>801</v>
      </c>
      <c r="L1874" s="19" t="s">
        <v>2270</v>
      </c>
      <c r="Q1874" s="20">
        <v>9</v>
      </c>
      <c r="R1874" s="65" t="s">
        <v>5039</v>
      </c>
      <c r="V1874" s="19" t="s">
        <v>119</v>
      </c>
      <c r="W1874" s="19" t="s">
        <v>129</v>
      </c>
      <c r="Z1874" s="44" t="s">
        <v>5040</v>
      </c>
      <c r="AA1874" s="44" t="s">
        <v>121</v>
      </c>
    </row>
    <row r="1875" spans="1:27" hidden="1" x14ac:dyDescent="0.25">
      <c r="A1875" s="26">
        <v>98</v>
      </c>
      <c r="B1875" s="19" t="s">
        <v>2314</v>
      </c>
      <c r="C1875" s="44" t="s">
        <v>114</v>
      </c>
      <c r="D1875" s="19" t="s">
        <v>1256</v>
      </c>
      <c r="E1875" s="19">
        <v>20</v>
      </c>
      <c r="F1875" s="19">
        <v>100</v>
      </c>
      <c r="G1875" s="19">
        <v>194</v>
      </c>
      <c r="H1875" s="19">
        <v>2</v>
      </c>
      <c r="I1875" s="79">
        <v>1.93</v>
      </c>
      <c r="J1875" s="79">
        <v>3.86</v>
      </c>
      <c r="K1875" s="19" t="s">
        <v>801</v>
      </c>
      <c r="L1875" s="19" t="s">
        <v>2270</v>
      </c>
      <c r="Q1875" s="20">
        <v>9</v>
      </c>
      <c r="R1875" s="65" t="s">
        <v>5039</v>
      </c>
      <c r="V1875" s="19" t="s">
        <v>119</v>
      </c>
      <c r="W1875" s="19" t="s">
        <v>129</v>
      </c>
      <c r="Z1875" s="44" t="s">
        <v>5040</v>
      </c>
      <c r="AA1875" s="44" t="s">
        <v>121</v>
      </c>
    </row>
    <row r="1876" spans="1:27" hidden="1" x14ac:dyDescent="0.25">
      <c r="A1876" s="26">
        <v>99</v>
      </c>
      <c r="B1876" s="19" t="s">
        <v>2315</v>
      </c>
      <c r="C1876" s="44" t="s">
        <v>114</v>
      </c>
      <c r="D1876" s="19" t="s">
        <v>830</v>
      </c>
      <c r="E1876" s="19">
        <v>20</v>
      </c>
      <c r="F1876" s="19">
        <v>360</v>
      </c>
      <c r="G1876" s="19">
        <v>500</v>
      </c>
      <c r="H1876" s="19">
        <v>5</v>
      </c>
      <c r="I1876" s="79">
        <v>26.93</v>
      </c>
      <c r="J1876" s="79">
        <v>134.63</v>
      </c>
      <c r="K1876" s="19" t="s">
        <v>801</v>
      </c>
      <c r="L1876" s="19" t="s">
        <v>2270</v>
      </c>
      <c r="N1876" s="19" t="s">
        <v>128</v>
      </c>
      <c r="Q1876" s="20">
        <v>9</v>
      </c>
      <c r="R1876" s="65" t="s">
        <v>5039</v>
      </c>
      <c r="V1876" s="19" t="s">
        <v>119</v>
      </c>
      <c r="X1876" s="19" t="s">
        <v>129</v>
      </c>
      <c r="Z1876" s="44" t="s">
        <v>5040</v>
      </c>
      <c r="AA1876" s="44" t="s">
        <v>121</v>
      </c>
    </row>
    <row r="1877" spans="1:27" hidden="1" x14ac:dyDescent="0.25">
      <c r="A1877" s="26">
        <v>100</v>
      </c>
      <c r="B1877" s="19" t="s">
        <v>2316</v>
      </c>
      <c r="C1877" s="44" t="s">
        <v>114</v>
      </c>
      <c r="D1877" s="19" t="s">
        <v>830</v>
      </c>
      <c r="E1877" s="19">
        <v>20</v>
      </c>
      <c r="F1877" s="19">
        <v>360</v>
      </c>
      <c r="G1877" s="19">
        <v>500</v>
      </c>
      <c r="H1877" s="19">
        <v>3</v>
      </c>
      <c r="I1877" s="79">
        <v>26.93</v>
      </c>
      <c r="J1877" s="79">
        <v>80.78</v>
      </c>
      <c r="K1877" s="19" t="s">
        <v>801</v>
      </c>
      <c r="L1877" s="19" t="s">
        <v>2270</v>
      </c>
      <c r="N1877" s="19" t="s">
        <v>128</v>
      </c>
      <c r="Q1877" s="20">
        <v>9</v>
      </c>
      <c r="R1877" s="65" t="s">
        <v>5039</v>
      </c>
      <c r="V1877" s="19" t="s">
        <v>119</v>
      </c>
      <c r="X1877" s="19" t="s">
        <v>129</v>
      </c>
      <c r="Z1877" s="44" t="s">
        <v>5040</v>
      </c>
      <c r="AA1877" s="44" t="s">
        <v>121</v>
      </c>
    </row>
    <row r="1878" spans="1:27" hidden="1" x14ac:dyDescent="0.25">
      <c r="A1878" s="26">
        <v>101</v>
      </c>
      <c r="B1878" s="19" t="s">
        <v>2317</v>
      </c>
      <c r="C1878" s="44" t="s">
        <v>114</v>
      </c>
      <c r="D1878" s="19" t="s">
        <v>2318</v>
      </c>
      <c r="E1878" s="19">
        <v>20</v>
      </c>
      <c r="F1878" s="19">
        <v>659</v>
      </c>
      <c r="G1878" s="19">
        <v>748</v>
      </c>
      <c r="H1878" s="19">
        <v>2</v>
      </c>
      <c r="I1878" s="79">
        <v>75.12</v>
      </c>
      <c r="J1878" s="79">
        <v>150.24</v>
      </c>
      <c r="K1878" s="19" t="s">
        <v>801</v>
      </c>
      <c r="L1878" s="19" t="s">
        <v>2319</v>
      </c>
      <c r="Q1878" s="20">
        <v>9</v>
      </c>
      <c r="R1878" s="65" t="s">
        <v>5039</v>
      </c>
      <c r="V1878" s="19" t="s">
        <v>119</v>
      </c>
      <c r="W1878" s="19" t="s">
        <v>129</v>
      </c>
      <c r="Z1878" s="44" t="s">
        <v>5040</v>
      </c>
      <c r="AA1878" s="44" t="s">
        <v>121</v>
      </c>
    </row>
    <row r="1879" spans="1:27" hidden="1" x14ac:dyDescent="0.25">
      <c r="A1879" s="26">
        <v>102</v>
      </c>
      <c r="B1879" s="19" t="s">
        <v>2320</v>
      </c>
      <c r="C1879" s="44" t="s">
        <v>114</v>
      </c>
      <c r="D1879" s="19" t="s">
        <v>816</v>
      </c>
      <c r="E1879" s="19">
        <v>20</v>
      </c>
      <c r="F1879" s="19">
        <v>160</v>
      </c>
      <c r="G1879" s="19">
        <v>200</v>
      </c>
      <c r="H1879" s="19">
        <v>1</v>
      </c>
      <c r="I1879" s="79">
        <v>3.01</v>
      </c>
      <c r="J1879" s="79">
        <v>3.01</v>
      </c>
      <c r="K1879" s="19" t="s">
        <v>801</v>
      </c>
      <c r="L1879" s="19" t="s">
        <v>2319</v>
      </c>
      <c r="Q1879" s="20">
        <v>9</v>
      </c>
      <c r="R1879" s="65" t="s">
        <v>5039</v>
      </c>
      <c r="V1879" s="19" t="s">
        <v>119</v>
      </c>
      <c r="W1879" s="19" t="s">
        <v>129</v>
      </c>
      <c r="Z1879" s="44" t="s">
        <v>5040</v>
      </c>
      <c r="AA1879" s="44" t="s">
        <v>121</v>
      </c>
    </row>
    <row r="1880" spans="1:27" hidden="1" x14ac:dyDescent="0.25">
      <c r="A1880" s="26">
        <v>103</v>
      </c>
      <c r="B1880" s="19" t="s">
        <v>2321</v>
      </c>
      <c r="C1880" s="44" t="s">
        <v>114</v>
      </c>
      <c r="D1880" s="19" t="s">
        <v>2322</v>
      </c>
      <c r="E1880" s="19">
        <v>20</v>
      </c>
      <c r="F1880" s="19">
        <v>650</v>
      </c>
      <c r="G1880" s="19">
        <v>12000</v>
      </c>
      <c r="H1880" s="19">
        <v>1</v>
      </c>
      <c r="I1880" s="79">
        <v>1224.5999999999999</v>
      </c>
      <c r="J1880" s="79">
        <v>1224.5999999999999</v>
      </c>
      <c r="K1880" s="19" t="s">
        <v>801</v>
      </c>
      <c r="L1880" s="19" t="s">
        <v>2319</v>
      </c>
      <c r="P1880" s="19" t="s">
        <v>129</v>
      </c>
      <c r="Q1880" s="20">
        <v>9</v>
      </c>
      <c r="R1880" s="65" t="s">
        <v>5039</v>
      </c>
      <c r="V1880" s="19" t="s">
        <v>119</v>
      </c>
      <c r="Y1880" s="19" t="s">
        <v>129</v>
      </c>
      <c r="Z1880" s="44" t="s">
        <v>5040</v>
      </c>
      <c r="AA1880" s="44" t="s">
        <v>121</v>
      </c>
    </row>
    <row r="1881" spans="1:27" hidden="1" x14ac:dyDescent="0.25">
      <c r="A1881" s="26">
        <v>104</v>
      </c>
      <c r="B1881" s="19" t="s">
        <v>2323</v>
      </c>
      <c r="C1881" s="44" t="s">
        <v>114</v>
      </c>
      <c r="D1881" s="19" t="s">
        <v>2324</v>
      </c>
      <c r="E1881" s="19">
        <v>20</v>
      </c>
      <c r="F1881" s="19">
        <v>650</v>
      </c>
      <c r="G1881" s="19">
        <v>5015</v>
      </c>
      <c r="H1881" s="19">
        <v>1</v>
      </c>
      <c r="I1881" s="79">
        <v>511.78</v>
      </c>
      <c r="J1881" s="79">
        <v>511.78</v>
      </c>
      <c r="K1881" s="19" t="s">
        <v>801</v>
      </c>
      <c r="L1881" s="19" t="s">
        <v>2319</v>
      </c>
      <c r="P1881" s="19" t="s">
        <v>129</v>
      </c>
      <c r="Q1881" s="20">
        <v>9</v>
      </c>
      <c r="R1881" s="65" t="s">
        <v>5039</v>
      </c>
      <c r="V1881" s="19" t="s">
        <v>119</v>
      </c>
      <c r="Y1881" s="19" t="s">
        <v>129</v>
      </c>
      <c r="Z1881" s="44" t="s">
        <v>5040</v>
      </c>
      <c r="AA1881" s="44" t="s">
        <v>121</v>
      </c>
    </row>
    <row r="1882" spans="1:27" hidden="1" x14ac:dyDescent="0.25">
      <c r="A1882" s="26">
        <v>105</v>
      </c>
      <c r="B1882" s="19" t="s">
        <v>2325</v>
      </c>
      <c r="C1882" s="44" t="s">
        <v>114</v>
      </c>
      <c r="D1882" s="19" t="s">
        <v>2326</v>
      </c>
      <c r="E1882" s="19">
        <v>20</v>
      </c>
      <c r="F1882" s="19">
        <v>647</v>
      </c>
      <c r="G1882" s="19">
        <v>12000</v>
      </c>
      <c r="H1882" s="19">
        <v>1</v>
      </c>
      <c r="I1882" s="79">
        <v>1209.3499999999999</v>
      </c>
      <c r="J1882" s="79">
        <v>1209.3499999999999</v>
      </c>
      <c r="K1882" s="19" t="s">
        <v>801</v>
      </c>
      <c r="L1882" s="19" t="s">
        <v>2319</v>
      </c>
      <c r="P1882" s="19" t="s">
        <v>129</v>
      </c>
      <c r="Q1882" s="20">
        <v>9</v>
      </c>
      <c r="R1882" s="65" t="s">
        <v>5039</v>
      </c>
      <c r="V1882" s="19" t="s">
        <v>119</v>
      </c>
      <c r="Y1882" s="19" t="s">
        <v>129</v>
      </c>
      <c r="Z1882" s="44" t="s">
        <v>5040</v>
      </c>
      <c r="AA1882" s="44" t="s">
        <v>121</v>
      </c>
    </row>
    <row r="1883" spans="1:27" hidden="1" x14ac:dyDescent="0.25">
      <c r="A1883" s="26">
        <v>106</v>
      </c>
      <c r="B1883" s="19" t="s">
        <v>2327</v>
      </c>
      <c r="C1883" s="44" t="s">
        <v>114</v>
      </c>
      <c r="D1883" s="19" t="s">
        <v>2328</v>
      </c>
      <c r="E1883" s="19">
        <v>20</v>
      </c>
      <c r="F1883" s="19">
        <v>647</v>
      </c>
      <c r="G1883" s="19">
        <v>5015</v>
      </c>
      <c r="H1883" s="19">
        <v>1</v>
      </c>
      <c r="I1883" s="79">
        <v>503.02</v>
      </c>
      <c r="J1883" s="79">
        <v>503.02</v>
      </c>
      <c r="K1883" s="19" t="s">
        <v>801</v>
      </c>
      <c r="L1883" s="19" t="s">
        <v>2319</v>
      </c>
      <c r="P1883" s="19" t="s">
        <v>129</v>
      </c>
      <c r="Q1883" s="20">
        <v>9</v>
      </c>
      <c r="R1883" s="65" t="s">
        <v>5039</v>
      </c>
      <c r="V1883" s="19" t="s">
        <v>119</v>
      </c>
      <c r="Y1883" s="19" t="s">
        <v>129</v>
      </c>
      <c r="Z1883" s="44" t="s">
        <v>5040</v>
      </c>
      <c r="AA1883" s="44" t="s">
        <v>121</v>
      </c>
    </row>
    <row r="1884" spans="1:27" hidden="1" x14ac:dyDescent="0.25">
      <c r="A1884" s="26">
        <v>107</v>
      </c>
      <c r="B1884" s="19" t="s">
        <v>2329</v>
      </c>
      <c r="C1884" s="44" t="s">
        <v>114</v>
      </c>
      <c r="D1884" s="19" t="s">
        <v>830</v>
      </c>
      <c r="E1884" s="19">
        <v>20</v>
      </c>
      <c r="F1884" s="19">
        <v>360</v>
      </c>
      <c r="G1884" s="19">
        <v>500</v>
      </c>
      <c r="H1884" s="19">
        <v>1</v>
      </c>
      <c r="I1884" s="79">
        <v>26.93</v>
      </c>
      <c r="J1884" s="79">
        <v>26.93</v>
      </c>
      <c r="K1884" s="19" t="s">
        <v>801</v>
      </c>
      <c r="L1884" s="19" t="s">
        <v>2319</v>
      </c>
      <c r="N1884" s="19" t="s">
        <v>128</v>
      </c>
      <c r="Q1884" s="20">
        <v>9</v>
      </c>
      <c r="R1884" s="65" t="s">
        <v>5039</v>
      </c>
      <c r="V1884" s="19" t="s">
        <v>119</v>
      </c>
      <c r="X1884" s="19" t="s">
        <v>129</v>
      </c>
      <c r="Z1884" s="44" t="s">
        <v>5040</v>
      </c>
      <c r="AA1884" s="44" t="s">
        <v>121</v>
      </c>
    </row>
    <row r="1885" spans="1:27" hidden="1" x14ac:dyDescent="0.25">
      <c r="A1885" s="26">
        <v>108</v>
      </c>
      <c r="B1885" s="19" t="s">
        <v>2299</v>
      </c>
      <c r="C1885" s="44" t="s">
        <v>114</v>
      </c>
      <c r="D1885" s="19" t="s">
        <v>816</v>
      </c>
      <c r="E1885" s="19">
        <v>20</v>
      </c>
      <c r="F1885" s="19">
        <v>160</v>
      </c>
      <c r="G1885" s="19">
        <v>200</v>
      </c>
      <c r="H1885" s="19">
        <v>2</v>
      </c>
      <c r="I1885" s="79">
        <v>3.02</v>
      </c>
      <c r="J1885" s="79">
        <v>6.03</v>
      </c>
      <c r="K1885" s="19" t="s">
        <v>801</v>
      </c>
      <c r="L1885" s="19" t="s">
        <v>2319</v>
      </c>
      <c r="Q1885" s="20">
        <v>9</v>
      </c>
      <c r="R1885" s="65" t="s">
        <v>5039</v>
      </c>
      <c r="V1885" s="19" t="s">
        <v>119</v>
      </c>
      <c r="W1885" s="19" t="s">
        <v>129</v>
      </c>
      <c r="Z1885" s="44" t="s">
        <v>5040</v>
      </c>
      <c r="AA1885" s="44" t="s">
        <v>121</v>
      </c>
    </row>
    <row r="1886" spans="1:27" hidden="1" x14ac:dyDescent="0.25">
      <c r="A1886" s="26">
        <v>109</v>
      </c>
      <c r="B1886" s="19" t="s">
        <v>2330</v>
      </c>
      <c r="C1886" s="44" t="s">
        <v>114</v>
      </c>
      <c r="D1886" s="19" t="s">
        <v>1242</v>
      </c>
      <c r="E1886" s="19">
        <v>20</v>
      </c>
      <c r="F1886" s="19">
        <v>647</v>
      </c>
      <c r="G1886" s="19">
        <v>11995</v>
      </c>
      <c r="H1886" s="19">
        <v>1</v>
      </c>
      <c r="I1886" s="79">
        <v>1212.04</v>
      </c>
      <c r="J1886" s="79">
        <v>1212.04</v>
      </c>
      <c r="K1886" s="19" t="s">
        <v>801</v>
      </c>
      <c r="L1886" s="19" t="s">
        <v>2331</v>
      </c>
      <c r="P1886" s="19" t="s">
        <v>129</v>
      </c>
      <c r="Q1886" s="20">
        <v>9</v>
      </c>
      <c r="R1886" s="65" t="s">
        <v>5039</v>
      </c>
      <c r="V1886" s="19" t="s">
        <v>119</v>
      </c>
      <c r="Y1886" s="19" t="s">
        <v>129</v>
      </c>
      <c r="Z1886" s="44" t="s">
        <v>5040</v>
      </c>
      <c r="AA1886" s="44" t="s">
        <v>121</v>
      </c>
    </row>
    <row r="1887" spans="1:27" hidden="1" x14ac:dyDescent="0.25">
      <c r="A1887" s="26">
        <v>110</v>
      </c>
      <c r="B1887" s="19" t="s">
        <v>2332</v>
      </c>
      <c r="C1887" s="44" t="s">
        <v>114</v>
      </c>
      <c r="D1887" s="19" t="s">
        <v>800</v>
      </c>
      <c r="E1887" s="19">
        <v>20</v>
      </c>
      <c r="F1887" s="19">
        <v>650</v>
      </c>
      <c r="G1887" s="19">
        <v>11995</v>
      </c>
      <c r="H1887" s="19">
        <v>1</v>
      </c>
      <c r="I1887" s="79">
        <v>1224.0899999999999</v>
      </c>
      <c r="J1887" s="79">
        <v>1224.0899999999999</v>
      </c>
      <c r="K1887" s="19" t="s">
        <v>801</v>
      </c>
      <c r="L1887" s="19" t="s">
        <v>2331</v>
      </c>
      <c r="P1887" s="19" t="s">
        <v>129</v>
      </c>
      <c r="Q1887" s="20">
        <v>9</v>
      </c>
      <c r="R1887" s="65" t="s">
        <v>5039</v>
      </c>
      <c r="V1887" s="19" t="s">
        <v>119</v>
      </c>
      <c r="Y1887" s="19" t="s">
        <v>129</v>
      </c>
      <c r="Z1887" s="44" t="s">
        <v>5040</v>
      </c>
      <c r="AA1887" s="44" t="s">
        <v>121</v>
      </c>
    </row>
    <row r="1888" spans="1:27" hidden="1" x14ac:dyDescent="0.25">
      <c r="A1888" s="26">
        <v>111</v>
      </c>
      <c r="B1888" s="19" t="s">
        <v>2333</v>
      </c>
      <c r="C1888" s="44" t="s">
        <v>114</v>
      </c>
      <c r="D1888" s="19" t="s">
        <v>800</v>
      </c>
      <c r="E1888" s="19">
        <v>20</v>
      </c>
      <c r="F1888" s="19">
        <v>650</v>
      </c>
      <c r="G1888" s="19">
        <v>11995</v>
      </c>
      <c r="H1888" s="19">
        <v>1</v>
      </c>
      <c r="I1888" s="79">
        <v>1224.0899999999999</v>
      </c>
      <c r="J1888" s="79">
        <v>1224.0899999999999</v>
      </c>
      <c r="K1888" s="19" t="s">
        <v>801</v>
      </c>
      <c r="L1888" s="19" t="s">
        <v>2331</v>
      </c>
      <c r="P1888" s="19" t="s">
        <v>129</v>
      </c>
      <c r="Q1888" s="20">
        <v>9</v>
      </c>
      <c r="R1888" s="65" t="s">
        <v>5039</v>
      </c>
      <c r="V1888" s="19" t="s">
        <v>119</v>
      </c>
      <c r="Y1888" s="19" t="s">
        <v>129</v>
      </c>
      <c r="Z1888" s="44" t="s">
        <v>5040</v>
      </c>
      <c r="AA1888" s="44" t="s">
        <v>121</v>
      </c>
    </row>
    <row r="1889" spans="1:27" hidden="1" x14ac:dyDescent="0.25">
      <c r="A1889" s="26">
        <v>112</v>
      </c>
      <c r="B1889" s="19" t="s">
        <v>2334</v>
      </c>
      <c r="C1889" s="44" t="s">
        <v>114</v>
      </c>
      <c r="D1889" s="19" t="s">
        <v>2273</v>
      </c>
      <c r="E1889" s="19">
        <v>20</v>
      </c>
      <c r="F1889" s="19">
        <v>747</v>
      </c>
      <c r="G1889" s="19">
        <v>10920</v>
      </c>
      <c r="H1889" s="19">
        <v>1</v>
      </c>
      <c r="I1889" s="79">
        <v>1274.29</v>
      </c>
      <c r="J1889" s="79">
        <v>1274.29</v>
      </c>
      <c r="K1889" s="19" t="s">
        <v>801</v>
      </c>
      <c r="L1889" s="19" t="s">
        <v>2335</v>
      </c>
      <c r="P1889" s="19" t="s">
        <v>129</v>
      </c>
      <c r="Q1889" s="20">
        <v>9</v>
      </c>
      <c r="R1889" s="65" t="s">
        <v>5039</v>
      </c>
      <c r="V1889" s="19" t="s">
        <v>119</v>
      </c>
      <c r="Y1889" s="19" t="s">
        <v>129</v>
      </c>
      <c r="Z1889" s="44" t="s">
        <v>5040</v>
      </c>
      <c r="AA1889" s="44" t="s">
        <v>121</v>
      </c>
    </row>
    <row r="1890" spans="1:27" hidden="1" x14ac:dyDescent="0.25">
      <c r="A1890" s="26">
        <v>113</v>
      </c>
      <c r="B1890" s="19" t="s">
        <v>2336</v>
      </c>
      <c r="C1890" s="44" t="s">
        <v>114</v>
      </c>
      <c r="D1890" s="19" t="s">
        <v>2276</v>
      </c>
      <c r="E1890" s="19">
        <v>20</v>
      </c>
      <c r="F1890" s="19">
        <v>750</v>
      </c>
      <c r="G1890" s="19">
        <v>10920</v>
      </c>
      <c r="H1890" s="19">
        <v>1</v>
      </c>
      <c r="I1890" s="79">
        <v>1285.83</v>
      </c>
      <c r="J1890" s="79">
        <v>1285.83</v>
      </c>
      <c r="K1890" s="19" t="s">
        <v>801</v>
      </c>
      <c r="L1890" s="19" t="s">
        <v>2335</v>
      </c>
      <c r="P1890" s="19" t="s">
        <v>129</v>
      </c>
      <c r="Q1890" s="20">
        <v>9</v>
      </c>
      <c r="R1890" s="65" t="s">
        <v>5039</v>
      </c>
      <c r="V1890" s="19" t="s">
        <v>119</v>
      </c>
      <c r="Y1890" s="19" t="s">
        <v>129</v>
      </c>
      <c r="Z1890" s="44" t="s">
        <v>5040</v>
      </c>
      <c r="AA1890" s="44" t="s">
        <v>121</v>
      </c>
    </row>
    <row r="1891" spans="1:27" hidden="1" x14ac:dyDescent="0.25">
      <c r="A1891" s="26">
        <v>114</v>
      </c>
      <c r="B1891" s="19" t="s">
        <v>2337</v>
      </c>
      <c r="C1891" s="44" t="s">
        <v>114</v>
      </c>
      <c r="D1891" s="19" t="s">
        <v>830</v>
      </c>
      <c r="E1891" s="19">
        <v>20</v>
      </c>
      <c r="F1891" s="19">
        <v>360</v>
      </c>
      <c r="G1891" s="19">
        <v>500</v>
      </c>
      <c r="H1891" s="19">
        <v>2</v>
      </c>
      <c r="I1891" s="79">
        <v>26.92</v>
      </c>
      <c r="J1891" s="79">
        <v>53.85</v>
      </c>
      <c r="K1891" s="19" t="s">
        <v>801</v>
      </c>
      <c r="L1891" s="19" t="s">
        <v>2335</v>
      </c>
      <c r="N1891" s="19" t="s">
        <v>128</v>
      </c>
      <c r="Q1891" s="20">
        <v>9</v>
      </c>
      <c r="R1891" s="65" t="s">
        <v>5039</v>
      </c>
      <c r="V1891" s="19" t="s">
        <v>119</v>
      </c>
      <c r="X1891" s="19" t="s">
        <v>129</v>
      </c>
      <c r="Z1891" s="44" t="s">
        <v>5040</v>
      </c>
      <c r="AA1891" s="44" t="s">
        <v>121</v>
      </c>
    </row>
    <row r="1892" spans="1:27" hidden="1" x14ac:dyDescent="0.25">
      <c r="A1892" s="26">
        <v>115</v>
      </c>
      <c r="B1892" s="19" t="s">
        <v>2320</v>
      </c>
      <c r="C1892" s="44" t="s">
        <v>114</v>
      </c>
      <c r="D1892" s="19" t="s">
        <v>816</v>
      </c>
      <c r="E1892" s="19">
        <v>20</v>
      </c>
      <c r="F1892" s="19">
        <v>160</v>
      </c>
      <c r="G1892" s="19">
        <v>200</v>
      </c>
      <c r="H1892" s="19">
        <v>3</v>
      </c>
      <c r="I1892" s="79">
        <v>3.01</v>
      </c>
      <c r="J1892" s="79">
        <v>9.0399999999999991</v>
      </c>
      <c r="K1892" s="19" t="s">
        <v>801</v>
      </c>
      <c r="L1892" s="19" t="s">
        <v>2335</v>
      </c>
      <c r="Q1892" s="20">
        <v>9</v>
      </c>
      <c r="R1892" s="65" t="s">
        <v>5039</v>
      </c>
      <c r="V1892" s="19" t="s">
        <v>119</v>
      </c>
      <c r="W1892" s="19" t="s">
        <v>129</v>
      </c>
      <c r="Z1892" s="44" t="s">
        <v>5040</v>
      </c>
      <c r="AA1892" s="44" t="s">
        <v>121</v>
      </c>
    </row>
    <row r="1893" spans="1:27" hidden="1" x14ac:dyDescent="0.25">
      <c r="A1893" s="26">
        <v>116</v>
      </c>
      <c r="B1893" s="19" t="s">
        <v>2338</v>
      </c>
      <c r="C1893" s="44" t="s">
        <v>114</v>
      </c>
      <c r="D1893" s="19" t="s">
        <v>830</v>
      </c>
      <c r="E1893" s="19">
        <v>20</v>
      </c>
      <c r="F1893" s="19">
        <v>360</v>
      </c>
      <c r="G1893" s="19">
        <v>500</v>
      </c>
      <c r="H1893" s="19">
        <v>2</v>
      </c>
      <c r="I1893" s="79">
        <v>26.92</v>
      </c>
      <c r="J1893" s="79">
        <v>53.85</v>
      </c>
      <c r="K1893" s="19" t="s">
        <v>801</v>
      </c>
      <c r="L1893" s="19" t="s">
        <v>2335</v>
      </c>
      <c r="N1893" s="19" t="s">
        <v>128</v>
      </c>
      <c r="Q1893" s="20">
        <v>9</v>
      </c>
      <c r="R1893" s="65" t="s">
        <v>5039</v>
      </c>
      <c r="V1893" s="19" t="s">
        <v>119</v>
      </c>
      <c r="X1893" s="19" t="s">
        <v>129</v>
      </c>
      <c r="Z1893" s="44" t="s">
        <v>5040</v>
      </c>
      <c r="AA1893" s="44" t="s">
        <v>121</v>
      </c>
    </row>
    <row r="1894" spans="1:27" hidden="1" x14ac:dyDescent="0.25">
      <c r="A1894" s="26">
        <v>117</v>
      </c>
      <c r="B1894" s="19" t="s">
        <v>2339</v>
      </c>
      <c r="C1894" s="44" t="s">
        <v>114</v>
      </c>
      <c r="D1894" s="19" t="s">
        <v>830</v>
      </c>
      <c r="E1894" s="19">
        <v>20</v>
      </c>
      <c r="F1894" s="19">
        <v>360</v>
      </c>
      <c r="G1894" s="19">
        <v>500</v>
      </c>
      <c r="H1894" s="19">
        <v>2</v>
      </c>
      <c r="I1894" s="79">
        <v>26.92</v>
      </c>
      <c r="J1894" s="79">
        <v>53.85</v>
      </c>
      <c r="K1894" s="19" t="s">
        <v>801</v>
      </c>
      <c r="L1894" s="19" t="s">
        <v>2335</v>
      </c>
      <c r="N1894" s="19" t="s">
        <v>128</v>
      </c>
      <c r="Q1894" s="20">
        <v>9</v>
      </c>
      <c r="R1894" s="65" t="s">
        <v>5039</v>
      </c>
      <c r="V1894" s="19" t="s">
        <v>119</v>
      </c>
      <c r="X1894" s="19" t="s">
        <v>129</v>
      </c>
      <c r="Z1894" s="44" t="s">
        <v>5040</v>
      </c>
      <c r="AA1894" s="44" t="s">
        <v>121</v>
      </c>
    </row>
    <row r="1895" spans="1:27" hidden="1" x14ac:dyDescent="0.25">
      <c r="A1895" s="26">
        <v>118</v>
      </c>
      <c r="B1895" s="19" t="s">
        <v>2340</v>
      </c>
      <c r="C1895" s="44" t="s">
        <v>114</v>
      </c>
      <c r="D1895" s="19" t="s">
        <v>816</v>
      </c>
      <c r="E1895" s="19">
        <v>20</v>
      </c>
      <c r="F1895" s="19">
        <v>160</v>
      </c>
      <c r="G1895" s="19">
        <v>200</v>
      </c>
      <c r="H1895" s="19">
        <v>2</v>
      </c>
      <c r="I1895" s="79">
        <v>3.02</v>
      </c>
      <c r="J1895" s="79">
        <v>6.03</v>
      </c>
      <c r="K1895" s="19" t="s">
        <v>801</v>
      </c>
      <c r="L1895" s="19" t="s">
        <v>2335</v>
      </c>
      <c r="Q1895" s="20">
        <v>9</v>
      </c>
      <c r="R1895" s="65" t="s">
        <v>5039</v>
      </c>
      <c r="V1895" s="19" t="s">
        <v>119</v>
      </c>
      <c r="W1895" s="19" t="s">
        <v>129</v>
      </c>
      <c r="Z1895" s="44" t="s">
        <v>5040</v>
      </c>
      <c r="AA1895" s="44" t="s">
        <v>121</v>
      </c>
    </row>
    <row r="1896" spans="1:27" hidden="1" x14ac:dyDescent="0.25">
      <c r="A1896" s="26">
        <v>119</v>
      </c>
      <c r="B1896" s="19" t="s">
        <v>2341</v>
      </c>
      <c r="C1896" s="44" t="s">
        <v>114</v>
      </c>
      <c r="D1896" s="19" t="s">
        <v>816</v>
      </c>
      <c r="E1896" s="19">
        <v>20</v>
      </c>
      <c r="F1896" s="19">
        <v>160</v>
      </c>
      <c r="G1896" s="19">
        <v>200</v>
      </c>
      <c r="H1896" s="19">
        <v>2</v>
      </c>
      <c r="I1896" s="79">
        <v>3.02</v>
      </c>
      <c r="J1896" s="79">
        <v>6.03</v>
      </c>
      <c r="K1896" s="19" t="s">
        <v>801</v>
      </c>
      <c r="L1896" s="19" t="s">
        <v>2335</v>
      </c>
      <c r="Q1896" s="20">
        <v>9</v>
      </c>
      <c r="R1896" s="65" t="s">
        <v>5039</v>
      </c>
      <c r="V1896" s="19" t="s">
        <v>119</v>
      </c>
      <c r="W1896" s="19" t="s">
        <v>129</v>
      </c>
      <c r="Z1896" s="44" t="s">
        <v>5040</v>
      </c>
      <c r="AA1896" s="44" t="s">
        <v>121</v>
      </c>
    </row>
    <row r="1897" spans="1:27" hidden="1" x14ac:dyDescent="0.25">
      <c r="A1897" s="26">
        <v>120</v>
      </c>
      <c r="B1897" s="19" t="s">
        <v>2342</v>
      </c>
      <c r="C1897" s="44" t="s">
        <v>114</v>
      </c>
      <c r="D1897" s="19" t="s">
        <v>830</v>
      </c>
      <c r="E1897" s="19">
        <v>20</v>
      </c>
      <c r="F1897" s="19">
        <v>360</v>
      </c>
      <c r="G1897" s="19">
        <v>500</v>
      </c>
      <c r="H1897" s="19">
        <v>3</v>
      </c>
      <c r="I1897" s="79">
        <v>26.93</v>
      </c>
      <c r="J1897" s="79">
        <v>80.78</v>
      </c>
      <c r="K1897" s="19" t="s">
        <v>801</v>
      </c>
      <c r="L1897" s="19" t="s">
        <v>2335</v>
      </c>
      <c r="N1897" s="19" t="s">
        <v>128</v>
      </c>
      <c r="Q1897" s="20">
        <v>9</v>
      </c>
      <c r="R1897" s="65" t="s">
        <v>5039</v>
      </c>
      <c r="V1897" s="19" t="s">
        <v>119</v>
      </c>
      <c r="X1897" s="19" t="s">
        <v>129</v>
      </c>
      <c r="Z1897" s="44" t="s">
        <v>5040</v>
      </c>
      <c r="AA1897" s="44" t="s">
        <v>121</v>
      </c>
    </row>
    <row r="1898" spans="1:27" hidden="1" x14ac:dyDescent="0.25">
      <c r="A1898" s="26">
        <v>121</v>
      </c>
      <c r="B1898" s="19" t="s">
        <v>2343</v>
      </c>
      <c r="C1898" s="44" t="s">
        <v>114</v>
      </c>
      <c r="D1898" s="19" t="s">
        <v>830</v>
      </c>
      <c r="E1898" s="19">
        <v>20</v>
      </c>
      <c r="F1898" s="19">
        <v>360</v>
      </c>
      <c r="G1898" s="19">
        <v>500</v>
      </c>
      <c r="H1898" s="19">
        <v>1</v>
      </c>
      <c r="I1898" s="79">
        <v>26.93</v>
      </c>
      <c r="J1898" s="79">
        <v>26.93</v>
      </c>
      <c r="K1898" s="19" t="s">
        <v>801</v>
      </c>
      <c r="L1898" s="19" t="s">
        <v>2335</v>
      </c>
      <c r="N1898" s="19" t="s">
        <v>128</v>
      </c>
      <c r="Q1898" s="20">
        <v>9</v>
      </c>
      <c r="R1898" s="65" t="s">
        <v>5039</v>
      </c>
      <c r="V1898" s="19" t="s">
        <v>119</v>
      </c>
      <c r="X1898" s="19" t="s">
        <v>129</v>
      </c>
      <c r="Z1898" s="44" t="s">
        <v>5040</v>
      </c>
      <c r="AA1898" s="44" t="s">
        <v>121</v>
      </c>
    </row>
    <row r="1899" spans="1:27" hidden="1" x14ac:dyDescent="0.25">
      <c r="A1899" s="26">
        <v>122</v>
      </c>
      <c r="B1899" s="19" t="s">
        <v>2344</v>
      </c>
      <c r="C1899" s="44" t="s">
        <v>114</v>
      </c>
      <c r="D1899" s="19" t="s">
        <v>2345</v>
      </c>
      <c r="E1899" s="19">
        <v>20</v>
      </c>
      <c r="F1899" s="19">
        <v>647</v>
      </c>
      <c r="G1899" s="19">
        <v>1995</v>
      </c>
      <c r="H1899" s="19">
        <v>1</v>
      </c>
      <c r="I1899" s="79">
        <v>202.65</v>
      </c>
      <c r="J1899" s="79">
        <v>202.65</v>
      </c>
      <c r="K1899" s="19" t="s">
        <v>801</v>
      </c>
      <c r="L1899" s="19" t="s">
        <v>2335</v>
      </c>
      <c r="P1899" s="19" t="s">
        <v>129</v>
      </c>
      <c r="Q1899" s="20">
        <v>9</v>
      </c>
      <c r="R1899" s="65" t="s">
        <v>5039</v>
      </c>
      <c r="V1899" s="19" t="s">
        <v>119</v>
      </c>
      <c r="Y1899" s="19" t="s">
        <v>129</v>
      </c>
      <c r="Z1899" s="44" t="s">
        <v>5040</v>
      </c>
      <c r="AA1899" s="44" t="s">
        <v>121</v>
      </c>
    </row>
    <row r="1900" spans="1:27" hidden="1" x14ac:dyDescent="0.25">
      <c r="A1900" s="26">
        <v>123</v>
      </c>
      <c r="B1900" s="19" t="s">
        <v>2279</v>
      </c>
      <c r="C1900" s="44" t="s">
        <v>114</v>
      </c>
      <c r="D1900" s="19" t="s">
        <v>810</v>
      </c>
      <c r="E1900" s="19">
        <v>20</v>
      </c>
      <c r="F1900" s="19">
        <v>120</v>
      </c>
      <c r="G1900" s="19">
        <v>200</v>
      </c>
      <c r="H1900" s="19">
        <v>1</v>
      </c>
      <c r="I1900" s="79">
        <v>2.3199999999999998</v>
      </c>
      <c r="J1900" s="79">
        <v>2.3199999999999998</v>
      </c>
      <c r="K1900" s="19" t="s">
        <v>801</v>
      </c>
      <c r="L1900" s="19" t="s">
        <v>2335</v>
      </c>
      <c r="Q1900" s="20">
        <v>9</v>
      </c>
      <c r="R1900" s="65" t="s">
        <v>5039</v>
      </c>
      <c r="V1900" s="19" t="s">
        <v>119</v>
      </c>
      <c r="W1900" s="19" t="s">
        <v>129</v>
      </c>
      <c r="Z1900" s="44" t="s">
        <v>5040</v>
      </c>
      <c r="AA1900" s="44" t="s">
        <v>121</v>
      </c>
    </row>
    <row r="1901" spans="1:27" hidden="1" x14ac:dyDescent="0.25">
      <c r="A1901" s="26">
        <v>124</v>
      </c>
      <c r="B1901" s="19" t="s">
        <v>2346</v>
      </c>
      <c r="C1901" s="44" t="s">
        <v>114</v>
      </c>
      <c r="D1901" s="19" t="s">
        <v>830</v>
      </c>
      <c r="E1901" s="19">
        <v>20</v>
      </c>
      <c r="F1901" s="19">
        <v>360</v>
      </c>
      <c r="G1901" s="19">
        <v>500</v>
      </c>
      <c r="H1901" s="19">
        <v>3</v>
      </c>
      <c r="I1901" s="79">
        <v>26.93</v>
      </c>
      <c r="J1901" s="79">
        <v>80.78</v>
      </c>
      <c r="K1901" s="19" t="s">
        <v>801</v>
      </c>
      <c r="L1901" s="19" t="s">
        <v>2335</v>
      </c>
      <c r="N1901" s="19" t="s">
        <v>128</v>
      </c>
      <c r="Q1901" s="20">
        <v>9</v>
      </c>
      <c r="R1901" s="65" t="s">
        <v>5039</v>
      </c>
      <c r="V1901" s="19" t="s">
        <v>119</v>
      </c>
      <c r="X1901" s="19" t="s">
        <v>129</v>
      </c>
      <c r="Z1901" s="44" t="s">
        <v>5040</v>
      </c>
      <c r="AA1901" s="44" t="s">
        <v>121</v>
      </c>
    </row>
    <row r="1902" spans="1:27" hidden="1" x14ac:dyDescent="0.25">
      <c r="A1902" s="26">
        <v>125</v>
      </c>
      <c r="B1902" s="19" t="s">
        <v>2347</v>
      </c>
      <c r="C1902" s="44" t="s">
        <v>114</v>
      </c>
      <c r="D1902" s="19" t="s">
        <v>830</v>
      </c>
      <c r="E1902" s="19">
        <v>20</v>
      </c>
      <c r="F1902" s="19">
        <v>360</v>
      </c>
      <c r="G1902" s="19">
        <v>500</v>
      </c>
      <c r="H1902" s="19">
        <v>1</v>
      </c>
      <c r="I1902" s="79">
        <v>26.93</v>
      </c>
      <c r="J1902" s="79">
        <v>26.93</v>
      </c>
      <c r="K1902" s="19" t="s">
        <v>801</v>
      </c>
      <c r="L1902" s="19" t="s">
        <v>2335</v>
      </c>
      <c r="N1902" s="19" t="s">
        <v>128</v>
      </c>
      <c r="Q1902" s="20">
        <v>9</v>
      </c>
      <c r="R1902" s="65" t="s">
        <v>5039</v>
      </c>
      <c r="V1902" s="19" t="s">
        <v>119</v>
      </c>
      <c r="X1902" s="19" t="s">
        <v>129</v>
      </c>
      <c r="Z1902" s="44" t="s">
        <v>5040</v>
      </c>
      <c r="AA1902" s="44" t="s">
        <v>121</v>
      </c>
    </row>
    <row r="1903" spans="1:27" hidden="1" x14ac:dyDescent="0.25">
      <c r="A1903" s="26">
        <v>126</v>
      </c>
      <c r="B1903" s="19" t="s">
        <v>2329</v>
      </c>
      <c r="C1903" s="44" t="s">
        <v>114</v>
      </c>
      <c r="D1903" s="19" t="s">
        <v>830</v>
      </c>
      <c r="E1903" s="19">
        <v>20</v>
      </c>
      <c r="F1903" s="19">
        <v>360</v>
      </c>
      <c r="G1903" s="19">
        <v>500</v>
      </c>
      <c r="H1903" s="19">
        <v>2</v>
      </c>
      <c r="I1903" s="79">
        <v>26.92</v>
      </c>
      <c r="J1903" s="79">
        <v>53.85</v>
      </c>
      <c r="K1903" s="19" t="s">
        <v>801</v>
      </c>
      <c r="L1903" s="19" t="s">
        <v>2335</v>
      </c>
      <c r="N1903" s="19" t="s">
        <v>128</v>
      </c>
      <c r="Q1903" s="20">
        <v>9</v>
      </c>
      <c r="R1903" s="65" t="s">
        <v>5039</v>
      </c>
      <c r="V1903" s="19" t="s">
        <v>119</v>
      </c>
      <c r="X1903" s="19" t="s">
        <v>129</v>
      </c>
      <c r="Z1903" s="44" t="s">
        <v>5040</v>
      </c>
      <c r="AA1903" s="44" t="s">
        <v>121</v>
      </c>
    </row>
    <row r="1904" spans="1:27" hidden="1" x14ac:dyDescent="0.25">
      <c r="A1904" s="26">
        <v>127</v>
      </c>
      <c r="B1904" s="19" t="s">
        <v>2348</v>
      </c>
      <c r="C1904" s="44" t="s">
        <v>114</v>
      </c>
      <c r="D1904" s="19" t="s">
        <v>816</v>
      </c>
      <c r="E1904" s="19">
        <v>20</v>
      </c>
      <c r="F1904" s="19">
        <v>160</v>
      </c>
      <c r="G1904" s="19">
        <v>200</v>
      </c>
      <c r="H1904" s="19">
        <v>2</v>
      </c>
      <c r="I1904" s="79">
        <v>3.02</v>
      </c>
      <c r="J1904" s="79">
        <v>6.03</v>
      </c>
      <c r="K1904" s="19" t="s">
        <v>801</v>
      </c>
      <c r="L1904" s="19" t="s">
        <v>2335</v>
      </c>
      <c r="Q1904" s="20">
        <v>9</v>
      </c>
      <c r="R1904" s="65" t="s">
        <v>5039</v>
      </c>
      <c r="V1904" s="19" t="s">
        <v>119</v>
      </c>
      <c r="W1904" s="19" t="s">
        <v>129</v>
      </c>
      <c r="Z1904" s="44" t="s">
        <v>5040</v>
      </c>
      <c r="AA1904" s="44" t="s">
        <v>121</v>
      </c>
    </row>
    <row r="1905" spans="1:27" hidden="1" x14ac:dyDescent="0.25">
      <c r="A1905" s="26">
        <v>128</v>
      </c>
      <c r="B1905" s="19" t="s">
        <v>2349</v>
      </c>
      <c r="C1905" s="44" t="s">
        <v>114</v>
      </c>
      <c r="D1905" s="19" t="s">
        <v>816</v>
      </c>
      <c r="E1905" s="19">
        <v>20</v>
      </c>
      <c r="F1905" s="19">
        <v>160</v>
      </c>
      <c r="G1905" s="19">
        <v>200</v>
      </c>
      <c r="H1905" s="19">
        <v>4</v>
      </c>
      <c r="I1905" s="79">
        <v>3.02</v>
      </c>
      <c r="J1905" s="79">
        <v>12.06</v>
      </c>
      <c r="K1905" s="19" t="s">
        <v>801</v>
      </c>
      <c r="L1905" s="19" t="s">
        <v>2335</v>
      </c>
      <c r="Q1905" s="20">
        <v>9</v>
      </c>
      <c r="R1905" s="65" t="s">
        <v>5039</v>
      </c>
      <c r="V1905" s="19" t="s">
        <v>119</v>
      </c>
      <c r="W1905" s="19" t="s">
        <v>129</v>
      </c>
      <c r="Z1905" s="44" t="s">
        <v>5040</v>
      </c>
      <c r="AA1905" s="44" t="s">
        <v>121</v>
      </c>
    </row>
    <row r="1906" spans="1:27" hidden="1" x14ac:dyDescent="0.25">
      <c r="A1906" s="26">
        <v>129</v>
      </c>
      <c r="B1906" s="19" t="s">
        <v>2350</v>
      </c>
      <c r="C1906" s="44" t="s">
        <v>114</v>
      </c>
      <c r="D1906" s="19" t="s">
        <v>855</v>
      </c>
      <c r="E1906" s="19">
        <v>20</v>
      </c>
      <c r="F1906" s="19">
        <v>240</v>
      </c>
      <c r="G1906" s="19">
        <v>330</v>
      </c>
      <c r="H1906" s="19">
        <v>1</v>
      </c>
      <c r="I1906" s="79">
        <v>12.37</v>
      </c>
      <c r="J1906" s="79">
        <v>12.37</v>
      </c>
      <c r="K1906" s="19" t="s">
        <v>801</v>
      </c>
      <c r="L1906" s="19" t="s">
        <v>2335</v>
      </c>
      <c r="Q1906" s="20">
        <v>9</v>
      </c>
      <c r="R1906" s="65" t="s">
        <v>5039</v>
      </c>
      <c r="V1906" s="19" t="s">
        <v>119</v>
      </c>
      <c r="W1906" s="19" t="s">
        <v>129</v>
      </c>
      <c r="Z1906" s="44" t="s">
        <v>5040</v>
      </c>
      <c r="AA1906" s="44" t="s">
        <v>121</v>
      </c>
    </row>
    <row r="1907" spans="1:27" hidden="1" x14ac:dyDescent="0.25">
      <c r="A1907" s="26">
        <v>130</v>
      </c>
      <c r="B1907" s="19" t="s">
        <v>2351</v>
      </c>
      <c r="C1907" s="44" t="s">
        <v>114</v>
      </c>
      <c r="D1907" s="19" t="s">
        <v>830</v>
      </c>
      <c r="E1907" s="19">
        <v>20</v>
      </c>
      <c r="F1907" s="19">
        <v>360</v>
      </c>
      <c r="G1907" s="19">
        <v>500</v>
      </c>
      <c r="H1907" s="19">
        <v>1</v>
      </c>
      <c r="I1907" s="79">
        <v>26.93</v>
      </c>
      <c r="J1907" s="79">
        <v>26.93</v>
      </c>
      <c r="K1907" s="19" t="s">
        <v>801</v>
      </c>
      <c r="L1907" s="19" t="s">
        <v>2335</v>
      </c>
      <c r="N1907" s="19" t="s">
        <v>128</v>
      </c>
      <c r="Q1907" s="20">
        <v>9</v>
      </c>
      <c r="R1907" s="65" t="s">
        <v>5039</v>
      </c>
      <c r="V1907" s="19" t="s">
        <v>119</v>
      </c>
      <c r="X1907" s="19" t="s">
        <v>129</v>
      </c>
      <c r="Z1907" s="44" t="s">
        <v>5040</v>
      </c>
      <c r="AA1907" s="44" t="s">
        <v>121</v>
      </c>
    </row>
    <row r="1908" spans="1:27" hidden="1" x14ac:dyDescent="0.25">
      <c r="A1908" s="26">
        <v>131</v>
      </c>
      <c r="B1908" s="19" t="s">
        <v>2352</v>
      </c>
      <c r="C1908" s="44" t="s">
        <v>114</v>
      </c>
      <c r="D1908" s="19" t="s">
        <v>830</v>
      </c>
      <c r="E1908" s="19">
        <v>20</v>
      </c>
      <c r="F1908" s="19">
        <v>360</v>
      </c>
      <c r="G1908" s="19">
        <v>500</v>
      </c>
      <c r="H1908" s="19">
        <v>1</v>
      </c>
      <c r="I1908" s="79">
        <v>26.93</v>
      </c>
      <c r="J1908" s="79">
        <v>26.93</v>
      </c>
      <c r="K1908" s="19" t="s">
        <v>801</v>
      </c>
      <c r="L1908" s="19" t="s">
        <v>2335</v>
      </c>
      <c r="N1908" s="19" t="s">
        <v>128</v>
      </c>
      <c r="Q1908" s="20">
        <v>9</v>
      </c>
      <c r="R1908" s="65" t="s">
        <v>5039</v>
      </c>
      <c r="V1908" s="19" t="s">
        <v>119</v>
      </c>
      <c r="X1908" s="19" t="s">
        <v>129</v>
      </c>
      <c r="Z1908" s="44" t="s">
        <v>5040</v>
      </c>
      <c r="AA1908" s="44" t="s">
        <v>121</v>
      </c>
    </row>
    <row r="1909" spans="1:27" hidden="1" x14ac:dyDescent="0.25">
      <c r="A1909" s="26">
        <v>132</v>
      </c>
      <c r="B1909" s="19" t="s">
        <v>2353</v>
      </c>
      <c r="C1909" s="44" t="s">
        <v>114</v>
      </c>
      <c r="D1909" s="19" t="s">
        <v>830</v>
      </c>
      <c r="E1909" s="19">
        <v>20</v>
      </c>
      <c r="F1909" s="19">
        <v>360</v>
      </c>
      <c r="G1909" s="19">
        <v>500</v>
      </c>
      <c r="H1909" s="19">
        <v>5</v>
      </c>
      <c r="I1909" s="79">
        <v>26.93</v>
      </c>
      <c r="J1909" s="79">
        <v>134.63</v>
      </c>
      <c r="K1909" s="19" t="s">
        <v>801</v>
      </c>
      <c r="L1909" s="19" t="s">
        <v>2335</v>
      </c>
      <c r="N1909" s="19" t="s">
        <v>128</v>
      </c>
      <c r="Q1909" s="20">
        <v>9</v>
      </c>
      <c r="R1909" s="65" t="s">
        <v>5039</v>
      </c>
      <c r="V1909" s="19" t="s">
        <v>119</v>
      </c>
      <c r="X1909" s="19" t="s">
        <v>129</v>
      </c>
      <c r="Z1909" s="44" t="s">
        <v>5040</v>
      </c>
      <c r="AA1909" s="44" t="s">
        <v>121</v>
      </c>
    </row>
    <row r="1910" spans="1:27" hidden="1" x14ac:dyDescent="0.25">
      <c r="A1910" s="26">
        <v>133</v>
      </c>
      <c r="B1910" s="19" t="s">
        <v>2354</v>
      </c>
      <c r="C1910" s="44" t="s">
        <v>114</v>
      </c>
      <c r="D1910" s="19" t="s">
        <v>816</v>
      </c>
      <c r="E1910" s="19">
        <v>20</v>
      </c>
      <c r="F1910" s="19">
        <v>160</v>
      </c>
      <c r="G1910" s="19">
        <v>200</v>
      </c>
      <c r="H1910" s="19">
        <v>4</v>
      </c>
      <c r="I1910" s="79">
        <v>3.02</v>
      </c>
      <c r="J1910" s="79">
        <v>12.06</v>
      </c>
      <c r="K1910" s="19" t="s">
        <v>801</v>
      </c>
      <c r="L1910" s="19" t="s">
        <v>2335</v>
      </c>
      <c r="Q1910" s="20">
        <v>9</v>
      </c>
      <c r="R1910" s="65" t="s">
        <v>5039</v>
      </c>
      <c r="V1910" s="19" t="s">
        <v>119</v>
      </c>
      <c r="W1910" s="19" t="s">
        <v>129</v>
      </c>
      <c r="Z1910" s="44" t="s">
        <v>5040</v>
      </c>
      <c r="AA1910" s="44" t="s">
        <v>121</v>
      </c>
    </row>
    <row r="1911" spans="1:27" hidden="1" x14ac:dyDescent="0.25">
      <c r="A1911" s="26">
        <v>134</v>
      </c>
      <c r="B1911" s="19" t="s">
        <v>2355</v>
      </c>
      <c r="C1911" s="44" t="s">
        <v>114</v>
      </c>
      <c r="D1911" s="19" t="s">
        <v>816</v>
      </c>
      <c r="E1911" s="19">
        <v>20</v>
      </c>
      <c r="F1911" s="19">
        <v>160</v>
      </c>
      <c r="G1911" s="19">
        <v>200</v>
      </c>
      <c r="H1911" s="19">
        <v>4</v>
      </c>
      <c r="I1911" s="79">
        <v>3.02</v>
      </c>
      <c r="J1911" s="79">
        <v>12.06</v>
      </c>
      <c r="K1911" s="19" t="s">
        <v>801</v>
      </c>
      <c r="L1911" s="19" t="s">
        <v>2356</v>
      </c>
      <c r="Q1911" s="20">
        <v>9</v>
      </c>
      <c r="R1911" s="65" t="s">
        <v>5039</v>
      </c>
      <c r="V1911" s="19" t="s">
        <v>119</v>
      </c>
      <c r="W1911" s="19" t="s">
        <v>129</v>
      </c>
      <c r="Z1911" s="44" t="s">
        <v>5040</v>
      </c>
      <c r="AA1911" s="44" t="s">
        <v>121</v>
      </c>
    </row>
    <row r="1912" spans="1:27" hidden="1" x14ac:dyDescent="0.25">
      <c r="A1912" s="26">
        <v>135</v>
      </c>
      <c r="B1912" s="19" t="s">
        <v>2317</v>
      </c>
      <c r="C1912" s="44" t="s">
        <v>114</v>
      </c>
      <c r="D1912" s="19" t="s">
        <v>2318</v>
      </c>
      <c r="E1912" s="19">
        <v>20</v>
      </c>
      <c r="F1912" s="19">
        <v>659</v>
      </c>
      <c r="G1912" s="19">
        <v>748</v>
      </c>
      <c r="H1912" s="19">
        <v>2</v>
      </c>
      <c r="I1912" s="79">
        <v>75.12</v>
      </c>
      <c r="J1912" s="79">
        <v>150.24</v>
      </c>
      <c r="K1912" s="19" t="s">
        <v>801</v>
      </c>
      <c r="L1912" s="19" t="s">
        <v>2356</v>
      </c>
      <c r="Q1912" s="20">
        <v>9</v>
      </c>
      <c r="R1912" s="65" t="s">
        <v>5039</v>
      </c>
      <c r="V1912" s="19" t="s">
        <v>119</v>
      </c>
      <c r="W1912" s="19" t="s">
        <v>129</v>
      </c>
      <c r="Z1912" s="44" t="s">
        <v>5040</v>
      </c>
      <c r="AA1912" s="44" t="s">
        <v>121</v>
      </c>
    </row>
    <row r="1913" spans="1:27" hidden="1" x14ac:dyDescent="0.25">
      <c r="A1913" s="26">
        <v>136</v>
      </c>
      <c r="B1913" s="19" t="s">
        <v>2357</v>
      </c>
      <c r="C1913" s="44" t="s">
        <v>114</v>
      </c>
      <c r="D1913" s="19" t="s">
        <v>816</v>
      </c>
      <c r="E1913" s="19">
        <v>20</v>
      </c>
      <c r="F1913" s="19">
        <v>160</v>
      </c>
      <c r="G1913" s="19">
        <v>200</v>
      </c>
      <c r="H1913" s="19">
        <v>2</v>
      </c>
      <c r="I1913" s="79">
        <v>3.02</v>
      </c>
      <c r="J1913" s="79">
        <v>6.03</v>
      </c>
      <c r="K1913" s="19" t="s">
        <v>801</v>
      </c>
      <c r="L1913" s="19" t="s">
        <v>2356</v>
      </c>
      <c r="Q1913" s="20">
        <v>9</v>
      </c>
      <c r="R1913" s="65" t="s">
        <v>5039</v>
      </c>
      <c r="V1913" s="19" t="s">
        <v>119</v>
      </c>
      <c r="W1913" s="19" t="s">
        <v>129</v>
      </c>
      <c r="Z1913" s="44" t="s">
        <v>5040</v>
      </c>
      <c r="AA1913" s="44" t="s">
        <v>121</v>
      </c>
    </row>
    <row r="1914" spans="1:27" hidden="1" x14ac:dyDescent="0.25">
      <c r="A1914" s="26">
        <v>137</v>
      </c>
      <c r="B1914" s="19" t="s">
        <v>2358</v>
      </c>
      <c r="C1914" s="44" t="s">
        <v>114</v>
      </c>
      <c r="D1914" s="19" t="s">
        <v>2359</v>
      </c>
      <c r="E1914" s="19">
        <v>20</v>
      </c>
      <c r="F1914" s="19">
        <v>130</v>
      </c>
      <c r="G1914" s="19">
        <v>500</v>
      </c>
      <c r="H1914" s="19">
        <v>2</v>
      </c>
      <c r="I1914" s="79">
        <v>7.36</v>
      </c>
      <c r="J1914" s="79">
        <v>14.72</v>
      </c>
      <c r="K1914" s="19" t="s">
        <v>801</v>
      </c>
      <c r="L1914" s="19" t="s">
        <v>2356</v>
      </c>
      <c r="Q1914" s="20">
        <v>9</v>
      </c>
      <c r="R1914" s="65" t="s">
        <v>5039</v>
      </c>
      <c r="V1914" s="19" t="s">
        <v>119</v>
      </c>
      <c r="W1914" s="19" t="s">
        <v>129</v>
      </c>
      <c r="Z1914" s="44" t="s">
        <v>5040</v>
      </c>
      <c r="AA1914" s="44" t="s">
        <v>121</v>
      </c>
    </row>
    <row r="1915" spans="1:27" hidden="1" x14ac:dyDescent="0.25">
      <c r="A1915" s="26">
        <v>138</v>
      </c>
      <c r="B1915" s="19" t="s">
        <v>2360</v>
      </c>
      <c r="C1915" s="44" t="s">
        <v>114</v>
      </c>
      <c r="D1915" s="19" t="s">
        <v>816</v>
      </c>
      <c r="E1915" s="19">
        <v>20</v>
      </c>
      <c r="F1915" s="19">
        <v>160</v>
      </c>
      <c r="G1915" s="19">
        <v>200</v>
      </c>
      <c r="H1915" s="19">
        <v>2</v>
      </c>
      <c r="I1915" s="79">
        <v>3.02</v>
      </c>
      <c r="J1915" s="79">
        <v>6.03</v>
      </c>
      <c r="K1915" s="19" t="s">
        <v>801</v>
      </c>
      <c r="L1915" s="19" t="s">
        <v>2356</v>
      </c>
      <c r="Q1915" s="20">
        <v>9</v>
      </c>
      <c r="R1915" s="65" t="s">
        <v>5039</v>
      </c>
      <c r="V1915" s="19" t="s">
        <v>119</v>
      </c>
      <c r="W1915" s="19" t="s">
        <v>129</v>
      </c>
      <c r="Z1915" s="44" t="s">
        <v>5040</v>
      </c>
      <c r="AA1915" s="44" t="s">
        <v>121</v>
      </c>
    </row>
    <row r="1916" spans="1:27" hidden="1" x14ac:dyDescent="0.25">
      <c r="A1916" s="26">
        <v>139</v>
      </c>
      <c r="B1916" s="19" t="s">
        <v>2361</v>
      </c>
      <c r="C1916" s="44" t="s">
        <v>114</v>
      </c>
      <c r="D1916" s="19" t="s">
        <v>2359</v>
      </c>
      <c r="E1916" s="19">
        <v>20</v>
      </c>
      <c r="F1916" s="19">
        <v>130</v>
      </c>
      <c r="G1916" s="19">
        <v>500</v>
      </c>
      <c r="H1916" s="19">
        <v>2</v>
      </c>
      <c r="I1916" s="79">
        <v>7.36</v>
      </c>
      <c r="J1916" s="79">
        <v>14.72</v>
      </c>
      <c r="K1916" s="19" t="s">
        <v>801</v>
      </c>
      <c r="L1916" s="19" t="s">
        <v>2356</v>
      </c>
      <c r="Q1916" s="20">
        <v>9</v>
      </c>
      <c r="R1916" s="65" t="s">
        <v>5039</v>
      </c>
      <c r="V1916" s="19" t="s">
        <v>119</v>
      </c>
      <c r="W1916" s="19" t="s">
        <v>129</v>
      </c>
      <c r="Z1916" s="44" t="s">
        <v>5040</v>
      </c>
      <c r="AA1916" s="44" t="s">
        <v>121</v>
      </c>
    </row>
    <row r="1917" spans="1:27" hidden="1" x14ac:dyDescent="0.25">
      <c r="A1917" s="26">
        <v>140</v>
      </c>
      <c r="B1917" s="19" t="s">
        <v>2362</v>
      </c>
      <c r="C1917" s="44" t="s">
        <v>114</v>
      </c>
      <c r="D1917" s="19" t="s">
        <v>2363</v>
      </c>
      <c r="E1917" s="19">
        <v>20</v>
      </c>
      <c r="F1917" s="19">
        <v>750</v>
      </c>
      <c r="G1917" s="19">
        <v>10435</v>
      </c>
      <c r="H1917" s="19">
        <v>1</v>
      </c>
      <c r="I1917" s="79">
        <v>1228.72</v>
      </c>
      <c r="J1917" s="79">
        <v>1228.72</v>
      </c>
      <c r="K1917" s="19" t="s">
        <v>801</v>
      </c>
      <c r="L1917" s="19" t="s">
        <v>2356</v>
      </c>
      <c r="P1917" s="19" t="s">
        <v>129</v>
      </c>
      <c r="Q1917" s="20">
        <v>9</v>
      </c>
      <c r="R1917" s="65" t="s">
        <v>5039</v>
      </c>
      <c r="V1917" s="19" t="s">
        <v>119</v>
      </c>
      <c r="Y1917" s="19" t="s">
        <v>129</v>
      </c>
      <c r="Z1917" s="44" t="s">
        <v>5040</v>
      </c>
      <c r="AA1917" s="44" t="s">
        <v>121</v>
      </c>
    </row>
    <row r="1918" spans="1:27" hidden="1" x14ac:dyDescent="0.25">
      <c r="A1918" s="26">
        <v>141</v>
      </c>
      <c r="B1918" s="19" t="s">
        <v>2364</v>
      </c>
      <c r="C1918" s="44" t="s">
        <v>114</v>
      </c>
      <c r="D1918" s="19" t="s">
        <v>2365</v>
      </c>
      <c r="E1918" s="19">
        <v>20</v>
      </c>
      <c r="F1918" s="19">
        <v>747</v>
      </c>
      <c r="G1918" s="19">
        <v>10435</v>
      </c>
      <c r="H1918" s="19">
        <v>1</v>
      </c>
      <c r="I1918" s="79">
        <v>1215.81</v>
      </c>
      <c r="J1918" s="79">
        <v>1215.81</v>
      </c>
      <c r="K1918" s="19" t="s">
        <v>801</v>
      </c>
      <c r="L1918" s="19" t="s">
        <v>2356</v>
      </c>
      <c r="P1918" s="19" t="s">
        <v>129</v>
      </c>
      <c r="Q1918" s="20">
        <v>9</v>
      </c>
      <c r="R1918" s="65" t="s">
        <v>5039</v>
      </c>
      <c r="V1918" s="19" t="s">
        <v>119</v>
      </c>
      <c r="Y1918" s="19" t="s">
        <v>129</v>
      </c>
      <c r="Z1918" s="44" t="s">
        <v>5040</v>
      </c>
      <c r="AA1918" s="44" t="s">
        <v>121</v>
      </c>
    </row>
    <row r="1919" spans="1:27" hidden="1" x14ac:dyDescent="0.25">
      <c r="A1919" s="26">
        <v>142</v>
      </c>
      <c r="B1919" s="19" t="s">
        <v>2366</v>
      </c>
      <c r="C1919" s="44" t="s">
        <v>114</v>
      </c>
      <c r="D1919" s="19" t="s">
        <v>830</v>
      </c>
      <c r="E1919" s="19">
        <v>20</v>
      </c>
      <c r="F1919" s="19">
        <v>360</v>
      </c>
      <c r="G1919" s="19">
        <v>500</v>
      </c>
      <c r="H1919" s="19">
        <v>2</v>
      </c>
      <c r="I1919" s="79">
        <v>26.92</v>
      </c>
      <c r="J1919" s="79">
        <v>53.85</v>
      </c>
      <c r="K1919" s="19" t="s">
        <v>801</v>
      </c>
      <c r="L1919" s="19" t="s">
        <v>2356</v>
      </c>
      <c r="N1919" s="19" t="s">
        <v>128</v>
      </c>
      <c r="Q1919" s="20">
        <v>9</v>
      </c>
      <c r="R1919" s="65" t="s">
        <v>5039</v>
      </c>
      <c r="V1919" s="19" t="s">
        <v>119</v>
      </c>
      <c r="X1919" s="19" t="s">
        <v>129</v>
      </c>
      <c r="Z1919" s="44" t="s">
        <v>5040</v>
      </c>
      <c r="AA1919" s="44" t="s">
        <v>121</v>
      </c>
    </row>
    <row r="1920" spans="1:27" hidden="1" x14ac:dyDescent="0.25">
      <c r="A1920" s="26">
        <v>143</v>
      </c>
      <c r="B1920" s="19" t="s">
        <v>2367</v>
      </c>
      <c r="C1920" s="44" t="s">
        <v>114</v>
      </c>
      <c r="D1920" s="19" t="s">
        <v>830</v>
      </c>
      <c r="E1920" s="19">
        <v>20</v>
      </c>
      <c r="F1920" s="19">
        <v>360</v>
      </c>
      <c r="G1920" s="19">
        <v>500</v>
      </c>
      <c r="H1920" s="19">
        <v>2</v>
      </c>
      <c r="I1920" s="79">
        <v>26.92</v>
      </c>
      <c r="J1920" s="79">
        <v>53.85</v>
      </c>
      <c r="K1920" s="19" t="s">
        <v>801</v>
      </c>
      <c r="L1920" s="19" t="s">
        <v>2356</v>
      </c>
      <c r="N1920" s="19" t="s">
        <v>128</v>
      </c>
      <c r="Q1920" s="20">
        <v>9</v>
      </c>
      <c r="R1920" s="65" t="s">
        <v>5039</v>
      </c>
      <c r="V1920" s="19" t="s">
        <v>119</v>
      </c>
      <c r="X1920" s="19" t="s">
        <v>129</v>
      </c>
      <c r="Z1920" s="44" t="s">
        <v>5040</v>
      </c>
      <c r="AA1920" s="44" t="s">
        <v>121</v>
      </c>
    </row>
    <row r="1921" spans="1:27" hidden="1" x14ac:dyDescent="0.25">
      <c r="A1921" s="26">
        <v>144</v>
      </c>
      <c r="B1921" s="19" t="s">
        <v>2368</v>
      </c>
      <c r="C1921" s="44" t="s">
        <v>114</v>
      </c>
      <c r="D1921" s="19" t="s">
        <v>818</v>
      </c>
      <c r="E1921" s="19">
        <v>20</v>
      </c>
      <c r="F1921" s="19">
        <v>648</v>
      </c>
      <c r="G1921" s="19">
        <v>659</v>
      </c>
      <c r="H1921" s="19">
        <v>3</v>
      </c>
      <c r="I1921" s="79">
        <v>65.31</v>
      </c>
      <c r="J1921" s="79">
        <v>195.92</v>
      </c>
      <c r="K1921" s="19" t="s">
        <v>801</v>
      </c>
      <c r="L1921" s="19" t="s">
        <v>2356</v>
      </c>
      <c r="Q1921" s="20">
        <v>9</v>
      </c>
      <c r="R1921" s="65" t="s">
        <v>5039</v>
      </c>
      <c r="V1921" s="19" t="s">
        <v>119</v>
      </c>
      <c r="W1921" s="19" t="s">
        <v>129</v>
      </c>
      <c r="Z1921" s="44" t="s">
        <v>5040</v>
      </c>
      <c r="AA1921" s="44" t="s">
        <v>121</v>
      </c>
    </row>
    <row r="1922" spans="1:27" hidden="1" x14ac:dyDescent="0.25">
      <c r="A1922" s="26">
        <v>145</v>
      </c>
      <c r="B1922" s="19" t="s">
        <v>2369</v>
      </c>
      <c r="C1922" s="44" t="s">
        <v>114</v>
      </c>
      <c r="D1922" s="19" t="s">
        <v>816</v>
      </c>
      <c r="E1922" s="19">
        <v>20</v>
      </c>
      <c r="F1922" s="19">
        <v>160</v>
      </c>
      <c r="G1922" s="19">
        <v>200</v>
      </c>
      <c r="H1922" s="19">
        <v>4</v>
      </c>
      <c r="I1922" s="79">
        <v>3.02</v>
      </c>
      <c r="J1922" s="79">
        <v>12.06</v>
      </c>
      <c r="K1922" s="19" t="s">
        <v>801</v>
      </c>
      <c r="L1922" s="19" t="s">
        <v>2356</v>
      </c>
      <c r="Q1922" s="20">
        <v>9</v>
      </c>
      <c r="R1922" s="65" t="s">
        <v>5039</v>
      </c>
      <c r="V1922" s="19" t="s">
        <v>119</v>
      </c>
      <c r="W1922" s="19" t="s">
        <v>129</v>
      </c>
      <c r="Z1922" s="44" t="s">
        <v>5040</v>
      </c>
      <c r="AA1922" s="44" t="s">
        <v>121</v>
      </c>
    </row>
    <row r="1923" spans="1:27" hidden="1" x14ac:dyDescent="0.25">
      <c r="A1923" s="26">
        <v>146</v>
      </c>
      <c r="B1923" s="19" t="s">
        <v>2370</v>
      </c>
      <c r="C1923" s="44" t="s">
        <v>114</v>
      </c>
      <c r="D1923" s="19" t="s">
        <v>816</v>
      </c>
      <c r="E1923" s="19">
        <v>20</v>
      </c>
      <c r="F1923" s="19">
        <v>160</v>
      </c>
      <c r="G1923" s="19">
        <v>200</v>
      </c>
      <c r="H1923" s="19">
        <v>4</v>
      </c>
      <c r="I1923" s="79">
        <v>3.02</v>
      </c>
      <c r="J1923" s="79">
        <v>12.06</v>
      </c>
      <c r="K1923" s="19" t="s">
        <v>801</v>
      </c>
      <c r="L1923" s="19" t="s">
        <v>2356</v>
      </c>
      <c r="Q1923" s="20">
        <v>9</v>
      </c>
      <c r="R1923" s="65" t="s">
        <v>5039</v>
      </c>
      <c r="V1923" s="19" t="s">
        <v>119</v>
      </c>
      <c r="W1923" s="19" t="s">
        <v>129</v>
      </c>
      <c r="Z1923" s="44" t="s">
        <v>5040</v>
      </c>
      <c r="AA1923" s="44" t="s">
        <v>121</v>
      </c>
    </row>
    <row r="1924" spans="1:27" hidden="1" x14ac:dyDescent="0.25">
      <c r="A1924" s="26">
        <v>147</v>
      </c>
      <c r="B1924" s="19" t="s">
        <v>2371</v>
      </c>
      <c r="C1924" s="44" t="s">
        <v>114</v>
      </c>
      <c r="D1924" s="19" t="s">
        <v>816</v>
      </c>
      <c r="E1924" s="19">
        <v>20</v>
      </c>
      <c r="F1924" s="19">
        <v>160</v>
      </c>
      <c r="G1924" s="19">
        <v>200</v>
      </c>
      <c r="H1924" s="19">
        <v>2</v>
      </c>
      <c r="I1924" s="79">
        <v>3.02</v>
      </c>
      <c r="J1924" s="79">
        <v>6.03</v>
      </c>
      <c r="K1924" s="19" t="s">
        <v>801</v>
      </c>
      <c r="L1924" s="19" t="s">
        <v>2356</v>
      </c>
      <c r="Q1924" s="20">
        <v>9</v>
      </c>
      <c r="R1924" s="65" t="s">
        <v>5039</v>
      </c>
      <c r="V1924" s="19" t="s">
        <v>119</v>
      </c>
      <c r="W1924" s="19" t="s">
        <v>129</v>
      </c>
      <c r="Z1924" s="44" t="s">
        <v>5040</v>
      </c>
      <c r="AA1924" s="44" t="s">
        <v>121</v>
      </c>
    </row>
    <row r="1925" spans="1:27" hidden="1" x14ac:dyDescent="0.25">
      <c r="A1925" s="26">
        <v>148</v>
      </c>
      <c r="B1925" s="19" t="s">
        <v>2372</v>
      </c>
      <c r="C1925" s="44" t="s">
        <v>114</v>
      </c>
      <c r="D1925" s="19" t="s">
        <v>830</v>
      </c>
      <c r="E1925" s="19">
        <v>20</v>
      </c>
      <c r="F1925" s="19">
        <v>360</v>
      </c>
      <c r="G1925" s="19">
        <v>500</v>
      </c>
      <c r="H1925" s="19">
        <v>1</v>
      </c>
      <c r="I1925" s="79">
        <v>26.93</v>
      </c>
      <c r="J1925" s="79">
        <v>26.93</v>
      </c>
      <c r="K1925" s="19" t="s">
        <v>801</v>
      </c>
      <c r="L1925" s="19" t="s">
        <v>2356</v>
      </c>
      <c r="N1925" s="19" t="s">
        <v>128</v>
      </c>
      <c r="Q1925" s="20">
        <v>9</v>
      </c>
      <c r="R1925" s="65" t="s">
        <v>5039</v>
      </c>
      <c r="V1925" s="19" t="s">
        <v>119</v>
      </c>
      <c r="X1925" s="19" t="s">
        <v>129</v>
      </c>
      <c r="Z1925" s="44" t="s">
        <v>5040</v>
      </c>
      <c r="AA1925" s="44" t="s">
        <v>121</v>
      </c>
    </row>
    <row r="1926" spans="1:27" hidden="1" x14ac:dyDescent="0.25">
      <c r="A1926" s="26">
        <v>149</v>
      </c>
      <c r="B1926" s="19" t="s">
        <v>2373</v>
      </c>
      <c r="C1926" s="44" t="s">
        <v>114</v>
      </c>
      <c r="D1926" s="19" t="s">
        <v>816</v>
      </c>
      <c r="E1926" s="19">
        <v>20</v>
      </c>
      <c r="F1926" s="19">
        <v>160</v>
      </c>
      <c r="G1926" s="19">
        <v>200</v>
      </c>
      <c r="H1926" s="19">
        <v>4</v>
      </c>
      <c r="I1926" s="79">
        <v>3.02</v>
      </c>
      <c r="J1926" s="79">
        <v>12.06</v>
      </c>
      <c r="K1926" s="19" t="s">
        <v>801</v>
      </c>
      <c r="L1926" s="19" t="s">
        <v>2356</v>
      </c>
      <c r="Q1926" s="20">
        <v>9</v>
      </c>
      <c r="R1926" s="65" t="s">
        <v>5039</v>
      </c>
      <c r="V1926" s="19" t="s">
        <v>119</v>
      </c>
      <c r="W1926" s="19" t="s">
        <v>129</v>
      </c>
      <c r="Z1926" s="44" t="s">
        <v>5040</v>
      </c>
      <c r="AA1926" s="44" t="s">
        <v>121</v>
      </c>
    </row>
    <row r="1927" spans="1:27" hidden="1" x14ac:dyDescent="0.25">
      <c r="A1927" s="26">
        <v>150</v>
      </c>
      <c r="B1927" s="19" t="s">
        <v>2374</v>
      </c>
      <c r="C1927" s="44" t="s">
        <v>114</v>
      </c>
      <c r="D1927" s="19" t="s">
        <v>830</v>
      </c>
      <c r="E1927" s="19">
        <v>20</v>
      </c>
      <c r="F1927" s="19">
        <v>360</v>
      </c>
      <c r="G1927" s="19">
        <v>500</v>
      </c>
      <c r="H1927" s="19">
        <v>3</v>
      </c>
      <c r="I1927" s="79">
        <v>26.93</v>
      </c>
      <c r="J1927" s="79">
        <v>80.78</v>
      </c>
      <c r="K1927" s="19" t="s">
        <v>801</v>
      </c>
      <c r="L1927" s="19" t="s">
        <v>2356</v>
      </c>
      <c r="N1927" s="19" t="s">
        <v>128</v>
      </c>
      <c r="Q1927" s="20">
        <v>9</v>
      </c>
      <c r="R1927" s="65" t="s">
        <v>5039</v>
      </c>
      <c r="V1927" s="19" t="s">
        <v>119</v>
      </c>
      <c r="X1927" s="19" t="s">
        <v>129</v>
      </c>
      <c r="Z1927" s="44" t="s">
        <v>5040</v>
      </c>
      <c r="AA1927" s="44" t="s">
        <v>121</v>
      </c>
    </row>
    <row r="1928" spans="1:27" hidden="1" x14ac:dyDescent="0.25">
      <c r="A1928" s="26">
        <v>151</v>
      </c>
      <c r="B1928" s="19" t="s">
        <v>2375</v>
      </c>
      <c r="C1928" s="44" t="s">
        <v>114</v>
      </c>
      <c r="D1928" s="19" t="s">
        <v>830</v>
      </c>
      <c r="E1928" s="19">
        <v>20</v>
      </c>
      <c r="F1928" s="19">
        <v>360</v>
      </c>
      <c r="G1928" s="19">
        <v>500</v>
      </c>
      <c r="H1928" s="19">
        <v>1</v>
      </c>
      <c r="I1928" s="79">
        <v>26.93</v>
      </c>
      <c r="J1928" s="79">
        <v>26.93</v>
      </c>
      <c r="K1928" s="19" t="s">
        <v>801</v>
      </c>
      <c r="L1928" s="19" t="s">
        <v>2356</v>
      </c>
      <c r="N1928" s="19" t="s">
        <v>128</v>
      </c>
      <c r="Q1928" s="20">
        <v>9</v>
      </c>
      <c r="R1928" s="65" t="s">
        <v>5039</v>
      </c>
      <c r="V1928" s="19" t="s">
        <v>119</v>
      </c>
      <c r="X1928" s="19" t="s">
        <v>129</v>
      </c>
      <c r="Z1928" s="44" t="s">
        <v>5040</v>
      </c>
      <c r="AA1928" s="44" t="s">
        <v>121</v>
      </c>
    </row>
    <row r="1929" spans="1:27" hidden="1" x14ac:dyDescent="0.25">
      <c r="A1929" s="26">
        <v>152</v>
      </c>
      <c r="B1929" s="19" t="s">
        <v>2348</v>
      </c>
      <c r="C1929" s="44" t="s">
        <v>114</v>
      </c>
      <c r="D1929" s="19" t="s">
        <v>816</v>
      </c>
      <c r="E1929" s="19">
        <v>20</v>
      </c>
      <c r="F1929" s="19">
        <v>160</v>
      </c>
      <c r="G1929" s="19">
        <v>200</v>
      </c>
      <c r="H1929" s="19">
        <v>2</v>
      </c>
      <c r="I1929" s="79">
        <v>3.02</v>
      </c>
      <c r="J1929" s="79">
        <v>6.03</v>
      </c>
      <c r="K1929" s="19" t="s">
        <v>801</v>
      </c>
      <c r="L1929" s="19" t="s">
        <v>2356</v>
      </c>
      <c r="Q1929" s="20">
        <v>9</v>
      </c>
      <c r="R1929" s="65" t="s">
        <v>5039</v>
      </c>
      <c r="V1929" s="19" t="s">
        <v>119</v>
      </c>
      <c r="W1929" s="19" t="s">
        <v>129</v>
      </c>
      <c r="Z1929" s="44" t="s">
        <v>5040</v>
      </c>
      <c r="AA1929" s="44" t="s">
        <v>121</v>
      </c>
    </row>
    <row r="1930" spans="1:27" hidden="1" x14ac:dyDescent="0.25">
      <c r="A1930" s="26">
        <v>153</v>
      </c>
      <c r="B1930" s="19" t="s">
        <v>2376</v>
      </c>
      <c r="C1930" s="44" t="s">
        <v>114</v>
      </c>
      <c r="D1930" s="19" t="s">
        <v>830</v>
      </c>
      <c r="E1930" s="19">
        <v>20</v>
      </c>
      <c r="F1930" s="19">
        <v>360</v>
      </c>
      <c r="G1930" s="19">
        <v>500</v>
      </c>
      <c r="H1930" s="19">
        <v>5</v>
      </c>
      <c r="I1930" s="79">
        <v>26.93</v>
      </c>
      <c r="J1930" s="79">
        <v>134.63</v>
      </c>
      <c r="K1930" s="19" t="s">
        <v>801</v>
      </c>
      <c r="L1930" s="19" t="s">
        <v>2356</v>
      </c>
      <c r="N1930" s="19" t="s">
        <v>128</v>
      </c>
      <c r="Q1930" s="20">
        <v>9</v>
      </c>
      <c r="R1930" s="65" t="s">
        <v>5039</v>
      </c>
      <c r="V1930" s="19" t="s">
        <v>119</v>
      </c>
      <c r="X1930" s="19" t="s">
        <v>129</v>
      </c>
      <c r="Z1930" s="44" t="s">
        <v>5040</v>
      </c>
      <c r="AA1930" s="44" t="s">
        <v>121</v>
      </c>
    </row>
    <row r="1931" spans="1:27" hidden="1" x14ac:dyDescent="0.25">
      <c r="A1931" s="26">
        <v>154</v>
      </c>
      <c r="B1931" s="19" t="s">
        <v>2377</v>
      </c>
      <c r="C1931" s="44" t="s">
        <v>114</v>
      </c>
      <c r="D1931" s="19" t="s">
        <v>830</v>
      </c>
      <c r="E1931" s="19">
        <v>20</v>
      </c>
      <c r="F1931" s="19">
        <v>360</v>
      </c>
      <c r="G1931" s="19">
        <v>500</v>
      </c>
      <c r="H1931" s="19">
        <v>1</v>
      </c>
      <c r="I1931" s="79">
        <v>26.93</v>
      </c>
      <c r="J1931" s="79">
        <v>26.93</v>
      </c>
      <c r="K1931" s="19" t="s">
        <v>801</v>
      </c>
      <c r="L1931" s="19" t="s">
        <v>2356</v>
      </c>
      <c r="N1931" s="19" t="s">
        <v>128</v>
      </c>
      <c r="Q1931" s="20">
        <v>9</v>
      </c>
      <c r="R1931" s="65" t="s">
        <v>5039</v>
      </c>
      <c r="V1931" s="19" t="s">
        <v>119</v>
      </c>
      <c r="X1931" s="19" t="s">
        <v>129</v>
      </c>
      <c r="Z1931" s="44" t="s">
        <v>5040</v>
      </c>
      <c r="AA1931" s="44" t="s">
        <v>121</v>
      </c>
    </row>
    <row r="1932" spans="1:27" hidden="1" x14ac:dyDescent="0.25">
      <c r="A1932" s="26">
        <v>155</v>
      </c>
      <c r="B1932" s="19" t="s">
        <v>2378</v>
      </c>
      <c r="C1932" s="44" t="s">
        <v>114</v>
      </c>
      <c r="D1932" s="19" t="s">
        <v>853</v>
      </c>
      <c r="E1932" s="19">
        <v>20</v>
      </c>
      <c r="F1932" s="19">
        <v>220</v>
      </c>
      <c r="G1932" s="19">
        <v>240</v>
      </c>
      <c r="H1932" s="19">
        <v>1</v>
      </c>
      <c r="I1932" s="79">
        <v>8.23</v>
      </c>
      <c r="J1932" s="79">
        <v>8.23</v>
      </c>
      <c r="K1932" s="19" t="s">
        <v>801</v>
      </c>
      <c r="L1932" s="19" t="s">
        <v>2356</v>
      </c>
      <c r="Q1932" s="20">
        <v>9</v>
      </c>
      <c r="R1932" s="65" t="s">
        <v>5039</v>
      </c>
      <c r="V1932" s="19" t="s">
        <v>119</v>
      </c>
      <c r="W1932" s="19" t="s">
        <v>129</v>
      </c>
      <c r="Z1932" s="44" t="s">
        <v>5040</v>
      </c>
      <c r="AA1932" s="44" t="s">
        <v>121</v>
      </c>
    </row>
    <row r="1933" spans="1:27" hidden="1" x14ac:dyDescent="0.25">
      <c r="A1933" s="26">
        <v>156</v>
      </c>
      <c r="B1933" s="19" t="s">
        <v>2379</v>
      </c>
      <c r="C1933" s="44" t="s">
        <v>114</v>
      </c>
      <c r="D1933" s="19" t="s">
        <v>865</v>
      </c>
      <c r="E1933" s="19">
        <v>20</v>
      </c>
      <c r="F1933" s="19">
        <v>240</v>
      </c>
      <c r="G1933" s="19">
        <v>300</v>
      </c>
      <c r="H1933" s="19">
        <v>1</v>
      </c>
      <c r="I1933" s="79">
        <v>11.18</v>
      </c>
      <c r="J1933" s="79">
        <v>11.18</v>
      </c>
      <c r="K1933" s="19" t="s">
        <v>801</v>
      </c>
      <c r="L1933" s="19" t="s">
        <v>2356</v>
      </c>
      <c r="Q1933" s="20">
        <v>9</v>
      </c>
      <c r="R1933" s="65" t="s">
        <v>5039</v>
      </c>
      <c r="V1933" s="19" t="s">
        <v>119</v>
      </c>
      <c r="W1933" s="19" t="s">
        <v>129</v>
      </c>
      <c r="Z1933" s="44" t="s">
        <v>5040</v>
      </c>
      <c r="AA1933" s="44" t="s">
        <v>121</v>
      </c>
    </row>
    <row r="1934" spans="1:27" hidden="1" x14ac:dyDescent="0.25">
      <c r="A1934" s="26">
        <v>157</v>
      </c>
      <c r="B1934" s="19" t="s">
        <v>2350</v>
      </c>
      <c r="C1934" s="44" t="s">
        <v>114</v>
      </c>
      <c r="D1934" s="19" t="s">
        <v>855</v>
      </c>
      <c r="E1934" s="19">
        <v>20</v>
      </c>
      <c r="F1934" s="19">
        <v>240</v>
      </c>
      <c r="G1934" s="19">
        <v>330</v>
      </c>
      <c r="H1934" s="19">
        <v>1</v>
      </c>
      <c r="I1934" s="79">
        <v>12.37</v>
      </c>
      <c r="J1934" s="79">
        <v>12.37</v>
      </c>
      <c r="K1934" s="19" t="s">
        <v>801</v>
      </c>
      <c r="L1934" s="19" t="s">
        <v>2356</v>
      </c>
      <c r="Q1934" s="20">
        <v>9</v>
      </c>
      <c r="R1934" s="65" t="s">
        <v>5039</v>
      </c>
      <c r="V1934" s="19" t="s">
        <v>119</v>
      </c>
      <c r="W1934" s="19" t="s">
        <v>129</v>
      </c>
      <c r="Z1934" s="44" t="s">
        <v>5040</v>
      </c>
      <c r="AA1934" s="44" t="s">
        <v>121</v>
      </c>
    </row>
    <row r="1935" spans="1:27" hidden="1" x14ac:dyDescent="0.25">
      <c r="A1935" s="26">
        <v>158</v>
      </c>
      <c r="B1935" s="19" t="s">
        <v>2380</v>
      </c>
      <c r="C1935" s="44" t="s">
        <v>114</v>
      </c>
      <c r="D1935" s="19" t="s">
        <v>840</v>
      </c>
      <c r="E1935" s="19">
        <v>20</v>
      </c>
      <c r="F1935" s="19">
        <v>240</v>
      </c>
      <c r="G1935" s="19">
        <v>1180</v>
      </c>
      <c r="H1935" s="19">
        <v>1</v>
      </c>
      <c r="I1935" s="79">
        <v>44.46</v>
      </c>
      <c r="J1935" s="79">
        <v>44.46</v>
      </c>
      <c r="K1935" s="19" t="s">
        <v>801</v>
      </c>
      <c r="L1935" s="19" t="s">
        <v>2356</v>
      </c>
      <c r="Q1935" s="20">
        <v>9</v>
      </c>
      <c r="R1935" s="65" t="s">
        <v>5039</v>
      </c>
      <c r="V1935" s="19" t="s">
        <v>119</v>
      </c>
      <c r="Y1935" s="19" t="s">
        <v>129</v>
      </c>
      <c r="Z1935" s="44" t="s">
        <v>5040</v>
      </c>
      <c r="AA1935" s="44" t="s">
        <v>121</v>
      </c>
    </row>
    <row r="1936" spans="1:27" hidden="1" x14ac:dyDescent="0.25">
      <c r="A1936" s="26">
        <v>159</v>
      </c>
      <c r="B1936" s="19" t="s">
        <v>2381</v>
      </c>
      <c r="C1936" s="44" t="s">
        <v>114</v>
      </c>
      <c r="D1936" s="19" t="s">
        <v>830</v>
      </c>
      <c r="E1936" s="19">
        <v>20</v>
      </c>
      <c r="F1936" s="19">
        <v>360</v>
      </c>
      <c r="G1936" s="19">
        <v>500</v>
      </c>
      <c r="H1936" s="19">
        <v>3</v>
      </c>
      <c r="I1936" s="79">
        <v>26.93</v>
      </c>
      <c r="J1936" s="79">
        <v>80.78</v>
      </c>
      <c r="K1936" s="19" t="s">
        <v>801</v>
      </c>
      <c r="L1936" s="19" t="s">
        <v>2356</v>
      </c>
      <c r="N1936" s="19" t="s">
        <v>128</v>
      </c>
      <c r="Q1936" s="20">
        <v>9</v>
      </c>
      <c r="R1936" s="65" t="s">
        <v>5039</v>
      </c>
      <c r="V1936" s="19" t="s">
        <v>119</v>
      </c>
      <c r="X1936" s="19" t="s">
        <v>129</v>
      </c>
      <c r="Z1936" s="44" t="s">
        <v>5040</v>
      </c>
      <c r="AA1936" s="44" t="s">
        <v>121</v>
      </c>
    </row>
    <row r="1937" spans="1:27" hidden="1" x14ac:dyDescent="0.25">
      <c r="A1937" s="26">
        <v>160</v>
      </c>
      <c r="B1937" s="19" t="s">
        <v>2382</v>
      </c>
      <c r="C1937" s="44" t="s">
        <v>114</v>
      </c>
      <c r="D1937" s="19" t="s">
        <v>830</v>
      </c>
      <c r="E1937" s="19">
        <v>20</v>
      </c>
      <c r="F1937" s="19">
        <v>360</v>
      </c>
      <c r="G1937" s="19">
        <v>500</v>
      </c>
      <c r="H1937" s="19">
        <v>4</v>
      </c>
      <c r="I1937" s="79">
        <v>26.93</v>
      </c>
      <c r="J1937" s="79">
        <v>107.71</v>
      </c>
      <c r="K1937" s="19" t="s">
        <v>801</v>
      </c>
      <c r="L1937" s="19" t="s">
        <v>2383</v>
      </c>
      <c r="N1937" s="19" t="s">
        <v>128</v>
      </c>
      <c r="Q1937" s="20">
        <v>9</v>
      </c>
      <c r="R1937" s="65" t="s">
        <v>5039</v>
      </c>
      <c r="V1937" s="19" t="s">
        <v>119</v>
      </c>
      <c r="X1937" s="19" t="s">
        <v>129</v>
      </c>
      <c r="Z1937" s="44" t="s">
        <v>5040</v>
      </c>
      <c r="AA1937" s="44" t="s">
        <v>121</v>
      </c>
    </row>
    <row r="1938" spans="1:27" hidden="1" x14ac:dyDescent="0.25">
      <c r="A1938" s="26">
        <v>161</v>
      </c>
      <c r="B1938" s="19" t="s">
        <v>2384</v>
      </c>
      <c r="C1938" s="44" t="s">
        <v>114</v>
      </c>
      <c r="D1938" s="19" t="s">
        <v>830</v>
      </c>
      <c r="E1938" s="19">
        <v>20</v>
      </c>
      <c r="F1938" s="19">
        <v>360</v>
      </c>
      <c r="G1938" s="19">
        <v>500</v>
      </c>
      <c r="H1938" s="19">
        <v>3</v>
      </c>
      <c r="I1938" s="79">
        <v>26.93</v>
      </c>
      <c r="J1938" s="79">
        <v>80.78</v>
      </c>
      <c r="K1938" s="19" t="s">
        <v>801</v>
      </c>
      <c r="L1938" s="19" t="s">
        <v>2383</v>
      </c>
      <c r="N1938" s="19" t="s">
        <v>128</v>
      </c>
      <c r="Q1938" s="20">
        <v>9</v>
      </c>
      <c r="R1938" s="65" t="s">
        <v>5039</v>
      </c>
      <c r="V1938" s="19" t="s">
        <v>119</v>
      </c>
      <c r="X1938" s="19" t="s">
        <v>129</v>
      </c>
      <c r="Z1938" s="44" t="s">
        <v>5040</v>
      </c>
      <c r="AA1938" s="44" t="s">
        <v>121</v>
      </c>
    </row>
    <row r="1939" spans="1:27" hidden="1" x14ac:dyDescent="0.25">
      <c r="A1939" s="26">
        <v>162</v>
      </c>
      <c r="B1939" s="19" t="s">
        <v>2385</v>
      </c>
      <c r="C1939" s="44" t="s">
        <v>114</v>
      </c>
      <c r="D1939" s="19" t="s">
        <v>830</v>
      </c>
      <c r="E1939" s="19">
        <v>20</v>
      </c>
      <c r="F1939" s="19">
        <v>360</v>
      </c>
      <c r="G1939" s="19">
        <v>500</v>
      </c>
      <c r="H1939" s="19">
        <v>1</v>
      </c>
      <c r="I1939" s="79">
        <v>26.93</v>
      </c>
      <c r="J1939" s="79">
        <v>26.93</v>
      </c>
      <c r="K1939" s="19" t="s">
        <v>801</v>
      </c>
      <c r="L1939" s="19" t="s">
        <v>2383</v>
      </c>
      <c r="N1939" s="19" t="s">
        <v>128</v>
      </c>
      <c r="Q1939" s="20">
        <v>9</v>
      </c>
      <c r="R1939" s="65" t="s">
        <v>5039</v>
      </c>
      <c r="V1939" s="19" t="s">
        <v>119</v>
      </c>
      <c r="X1939" s="19" t="s">
        <v>129</v>
      </c>
      <c r="Z1939" s="44" t="s">
        <v>5040</v>
      </c>
      <c r="AA1939" s="44" t="s">
        <v>121</v>
      </c>
    </row>
    <row r="1940" spans="1:27" hidden="1" x14ac:dyDescent="0.25">
      <c r="A1940" s="26">
        <v>163</v>
      </c>
      <c r="B1940" s="19" t="s">
        <v>2386</v>
      </c>
      <c r="C1940" s="44" t="s">
        <v>114</v>
      </c>
      <c r="D1940" s="19" t="s">
        <v>830</v>
      </c>
      <c r="E1940" s="19">
        <v>20</v>
      </c>
      <c r="F1940" s="19">
        <v>360</v>
      </c>
      <c r="G1940" s="19">
        <v>500</v>
      </c>
      <c r="H1940" s="19">
        <v>1</v>
      </c>
      <c r="I1940" s="79">
        <v>26.93</v>
      </c>
      <c r="J1940" s="79">
        <v>26.93</v>
      </c>
      <c r="K1940" s="19" t="s">
        <v>801</v>
      </c>
      <c r="L1940" s="19" t="s">
        <v>2383</v>
      </c>
      <c r="N1940" s="19" t="s">
        <v>128</v>
      </c>
      <c r="Q1940" s="20">
        <v>9</v>
      </c>
      <c r="R1940" s="65" t="s">
        <v>5039</v>
      </c>
      <c r="V1940" s="19" t="s">
        <v>119</v>
      </c>
      <c r="X1940" s="19" t="s">
        <v>129</v>
      </c>
      <c r="Z1940" s="44" t="s">
        <v>5040</v>
      </c>
      <c r="AA1940" s="44" t="s">
        <v>121</v>
      </c>
    </row>
    <row r="1941" spans="1:27" hidden="1" x14ac:dyDescent="0.25">
      <c r="A1941" s="26">
        <v>164</v>
      </c>
      <c r="B1941" s="19" t="s">
        <v>2387</v>
      </c>
      <c r="C1941" s="44" t="s">
        <v>114</v>
      </c>
      <c r="D1941" s="19" t="s">
        <v>830</v>
      </c>
      <c r="E1941" s="19">
        <v>20</v>
      </c>
      <c r="F1941" s="19">
        <v>360</v>
      </c>
      <c r="G1941" s="19">
        <v>500</v>
      </c>
      <c r="H1941" s="19">
        <v>1</v>
      </c>
      <c r="I1941" s="79">
        <v>26.93</v>
      </c>
      <c r="J1941" s="79">
        <v>26.93</v>
      </c>
      <c r="K1941" s="19" t="s">
        <v>801</v>
      </c>
      <c r="L1941" s="19" t="s">
        <v>2383</v>
      </c>
      <c r="N1941" s="19" t="s">
        <v>128</v>
      </c>
      <c r="Q1941" s="20">
        <v>9</v>
      </c>
      <c r="R1941" s="65" t="s">
        <v>5039</v>
      </c>
      <c r="V1941" s="19" t="s">
        <v>119</v>
      </c>
      <c r="X1941" s="19" t="s">
        <v>129</v>
      </c>
      <c r="Z1941" s="44" t="s">
        <v>5040</v>
      </c>
      <c r="AA1941" s="44" t="s">
        <v>121</v>
      </c>
    </row>
    <row r="1942" spans="1:27" hidden="1" x14ac:dyDescent="0.25">
      <c r="A1942" s="26">
        <v>165</v>
      </c>
      <c r="B1942" s="19" t="s">
        <v>2388</v>
      </c>
      <c r="C1942" s="44" t="s">
        <v>114</v>
      </c>
      <c r="D1942" s="19" t="s">
        <v>830</v>
      </c>
      <c r="E1942" s="19">
        <v>20</v>
      </c>
      <c r="F1942" s="19">
        <v>360</v>
      </c>
      <c r="G1942" s="19">
        <v>500</v>
      </c>
      <c r="H1942" s="19">
        <v>3</v>
      </c>
      <c r="I1942" s="79">
        <v>26.93</v>
      </c>
      <c r="J1942" s="79">
        <v>80.78</v>
      </c>
      <c r="K1942" s="19" t="s">
        <v>801</v>
      </c>
      <c r="L1942" s="19" t="s">
        <v>2383</v>
      </c>
      <c r="N1942" s="19" t="s">
        <v>128</v>
      </c>
      <c r="Q1942" s="20">
        <v>9</v>
      </c>
      <c r="R1942" s="65" t="s">
        <v>5039</v>
      </c>
      <c r="V1942" s="19" t="s">
        <v>119</v>
      </c>
      <c r="X1942" s="19" t="s">
        <v>129</v>
      </c>
      <c r="Z1942" s="44" t="s">
        <v>5040</v>
      </c>
      <c r="AA1942" s="44" t="s">
        <v>121</v>
      </c>
    </row>
    <row r="1943" spans="1:27" hidden="1" x14ac:dyDescent="0.25">
      <c r="A1943" s="26">
        <v>166</v>
      </c>
      <c r="B1943" s="19" t="s">
        <v>2389</v>
      </c>
      <c r="C1943" s="44" t="s">
        <v>114</v>
      </c>
      <c r="D1943" s="19" t="s">
        <v>830</v>
      </c>
      <c r="E1943" s="19">
        <v>20</v>
      </c>
      <c r="F1943" s="19">
        <v>360</v>
      </c>
      <c r="G1943" s="19">
        <v>500</v>
      </c>
      <c r="H1943" s="19">
        <v>2</v>
      </c>
      <c r="I1943" s="79">
        <v>26.92</v>
      </c>
      <c r="J1943" s="79">
        <v>53.85</v>
      </c>
      <c r="K1943" s="19" t="s">
        <v>801</v>
      </c>
      <c r="L1943" s="19" t="s">
        <v>2383</v>
      </c>
      <c r="N1943" s="19" t="s">
        <v>128</v>
      </c>
      <c r="Q1943" s="20">
        <v>9</v>
      </c>
      <c r="R1943" s="65" t="s">
        <v>5039</v>
      </c>
      <c r="V1943" s="19" t="s">
        <v>119</v>
      </c>
      <c r="X1943" s="19" t="s">
        <v>129</v>
      </c>
      <c r="Z1943" s="44" t="s">
        <v>5040</v>
      </c>
      <c r="AA1943" s="44" t="s">
        <v>121</v>
      </c>
    </row>
    <row r="1944" spans="1:27" hidden="1" x14ac:dyDescent="0.25">
      <c r="A1944" s="26">
        <v>167</v>
      </c>
      <c r="B1944" s="19" t="s">
        <v>2390</v>
      </c>
      <c r="C1944" s="44" t="s">
        <v>114</v>
      </c>
      <c r="D1944" s="19" t="s">
        <v>830</v>
      </c>
      <c r="E1944" s="19">
        <v>20</v>
      </c>
      <c r="F1944" s="19">
        <v>360</v>
      </c>
      <c r="G1944" s="19">
        <v>500</v>
      </c>
      <c r="H1944" s="19">
        <v>1</v>
      </c>
      <c r="I1944" s="79">
        <v>26.93</v>
      </c>
      <c r="J1944" s="79">
        <v>26.93</v>
      </c>
      <c r="K1944" s="19" t="s">
        <v>801</v>
      </c>
      <c r="L1944" s="19" t="s">
        <v>2383</v>
      </c>
      <c r="N1944" s="19" t="s">
        <v>128</v>
      </c>
      <c r="Q1944" s="20">
        <v>9</v>
      </c>
      <c r="R1944" s="65" t="s">
        <v>5039</v>
      </c>
      <c r="V1944" s="19" t="s">
        <v>119</v>
      </c>
      <c r="X1944" s="19" t="s">
        <v>129</v>
      </c>
      <c r="Z1944" s="44" t="s">
        <v>5040</v>
      </c>
      <c r="AA1944" s="44" t="s">
        <v>121</v>
      </c>
    </row>
    <row r="1945" spans="1:27" hidden="1" x14ac:dyDescent="0.25">
      <c r="A1945" s="26">
        <v>168</v>
      </c>
      <c r="B1945" s="19" t="s">
        <v>2391</v>
      </c>
      <c r="C1945" s="44" t="s">
        <v>114</v>
      </c>
      <c r="D1945" s="19" t="s">
        <v>2363</v>
      </c>
      <c r="E1945" s="19">
        <v>20</v>
      </c>
      <c r="F1945" s="19">
        <v>750</v>
      </c>
      <c r="G1945" s="19">
        <v>10435</v>
      </c>
      <c r="H1945" s="19">
        <v>1</v>
      </c>
      <c r="I1945" s="79">
        <v>1228.72</v>
      </c>
      <c r="J1945" s="79">
        <v>1228.72</v>
      </c>
      <c r="K1945" s="19" t="s">
        <v>801</v>
      </c>
      <c r="L1945" s="19" t="s">
        <v>2383</v>
      </c>
      <c r="P1945" s="19" t="s">
        <v>129</v>
      </c>
      <c r="Q1945" s="20">
        <v>9</v>
      </c>
      <c r="R1945" s="65" t="s">
        <v>5039</v>
      </c>
      <c r="V1945" s="19" t="s">
        <v>119</v>
      </c>
      <c r="Y1945" s="19" t="s">
        <v>129</v>
      </c>
      <c r="Z1945" s="44" t="s">
        <v>5040</v>
      </c>
      <c r="AA1945" s="44" t="s">
        <v>121</v>
      </c>
    </row>
    <row r="1946" spans="1:27" hidden="1" x14ac:dyDescent="0.25">
      <c r="A1946" s="26">
        <v>169</v>
      </c>
      <c r="B1946" s="19" t="s">
        <v>2368</v>
      </c>
      <c r="C1946" s="44" t="s">
        <v>114</v>
      </c>
      <c r="D1946" s="19" t="s">
        <v>818</v>
      </c>
      <c r="E1946" s="19">
        <v>20</v>
      </c>
      <c r="F1946" s="19">
        <v>648</v>
      </c>
      <c r="G1946" s="19">
        <v>659</v>
      </c>
      <c r="H1946" s="19">
        <v>4</v>
      </c>
      <c r="I1946" s="79">
        <v>65.31</v>
      </c>
      <c r="J1946" s="79">
        <v>261.22000000000003</v>
      </c>
      <c r="K1946" s="19" t="s">
        <v>801</v>
      </c>
      <c r="L1946" s="19" t="s">
        <v>2383</v>
      </c>
      <c r="Q1946" s="20">
        <v>9</v>
      </c>
      <c r="R1946" s="65" t="s">
        <v>5039</v>
      </c>
      <c r="V1946" s="19" t="s">
        <v>119</v>
      </c>
      <c r="W1946" s="19" t="s">
        <v>129</v>
      </c>
      <c r="Z1946" s="44" t="s">
        <v>5040</v>
      </c>
      <c r="AA1946" s="44" t="s">
        <v>121</v>
      </c>
    </row>
    <row r="1947" spans="1:27" hidden="1" x14ac:dyDescent="0.25">
      <c r="A1947" s="26">
        <v>170</v>
      </c>
      <c r="B1947" s="19" t="s">
        <v>2392</v>
      </c>
      <c r="C1947" s="44" t="s">
        <v>114</v>
      </c>
      <c r="D1947" s="19" t="s">
        <v>830</v>
      </c>
      <c r="E1947" s="19">
        <v>20</v>
      </c>
      <c r="F1947" s="19">
        <v>360</v>
      </c>
      <c r="G1947" s="19">
        <v>500</v>
      </c>
      <c r="H1947" s="19">
        <v>2</v>
      </c>
      <c r="I1947" s="79">
        <v>26.92</v>
      </c>
      <c r="J1947" s="79">
        <v>53.85</v>
      </c>
      <c r="K1947" s="19" t="s">
        <v>801</v>
      </c>
      <c r="L1947" s="19" t="s">
        <v>2383</v>
      </c>
      <c r="N1947" s="19" t="s">
        <v>128</v>
      </c>
      <c r="Q1947" s="20">
        <v>9</v>
      </c>
      <c r="R1947" s="65" t="s">
        <v>5039</v>
      </c>
      <c r="V1947" s="19" t="s">
        <v>119</v>
      </c>
      <c r="X1947" s="19" t="s">
        <v>129</v>
      </c>
      <c r="Z1947" s="44" t="s">
        <v>5040</v>
      </c>
      <c r="AA1947" s="44" t="s">
        <v>121</v>
      </c>
    </row>
    <row r="1948" spans="1:27" hidden="1" x14ac:dyDescent="0.25">
      <c r="A1948" s="26">
        <v>171</v>
      </c>
      <c r="B1948" s="19" t="s">
        <v>2393</v>
      </c>
      <c r="C1948" s="44" t="s">
        <v>114</v>
      </c>
      <c r="D1948" s="19" t="s">
        <v>830</v>
      </c>
      <c r="E1948" s="19">
        <v>20</v>
      </c>
      <c r="F1948" s="19">
        <v>360</v>
      </c>
      <c r="G1948" s="19">
        <v>500</v>
      </c>
      <c r="H1948" s="19">
        <v>2</v>
      </c>
      <c r="I1948" s="79">
        <v>26.92</v>
      </c>
      <c r="J1948" s="79">
        <v>53.85</v>
      </c>
      <c r="K1948" s="19" t="s">
        <v>801</v>
      </c>
      <c r="L1948" s="19" t="s">
        <v>2383</v>
      </c>
      <c r="N1948" s="19" t="s">
        <v>128</v>
      </c>
      <c r="Q1948" s="20">
        <v>9</v>
      </c>
      <c r="R1948" s="65" t="s">
        <v>5039</v>
      </c>
      <c r="V1948" s="19" t="s">
        <v>119</v>
      </c>
      <c r="X1948" s="19" t="s">
        <v>129</v>
      </c>
      <c r="Z1948" s="44" t="s">
        <v>5040</v>
      </c>
      <c r="AA1948" s="44" t="s">
        <v>121</v>
      </c>
    </row>
    <row r="1949" spans="1:27" hidden="1" x14ac:dyDescent="0.25">
      <c r="A1949" s="26">
        <v>172</v>
      </c>
      <c r="B1949" s="19" t="s">
        <v>2394</v>
      </c>
      <c r="C1949" s="44" t="s">
        <v>114</v>
      </c>
      <c r="D1949" s="19" t="s">
        <v>830</v>
      </c>
      <c r="E1949" s="19">
        <v>20</v>
      </c>
      <c r="F1949" s="19">
        <v>360</v>
      </c>
      <c r="G1949" s="19">
        <v>500</v>
      </c>
      <c r="H1949" s="19">
        <v>2</v>
      </c>
      <c r="I1949" s="79">
        <v>26.92</v>
      </c>
      <c r="J1949" s="79">
        <v>53.85</v>
      </c>
      <c r="K1949" s="19" t="s">
        <v>801</v>
      </c>
      <c r="L1949" s="19" t="s">
        <v>2383</v>
      </c>
      <c r="N1949" s="19" t="s">
        <v>128</v>
      </c>
      <c r="Q1949" s="20">
        <v>9</v>
      </c>
      <c r="R1949" s="65" t="s">
        <v>5039</v>
      </c>
      <c r="V1949" s="19" t="s">
        <v>119</v>
      </c>
      <c r="X1949" s="19" t="s">
        <v>129</v>
      </c>
      <c r="Z1949" s="44" t="s">
        <v>5040</v>
      </c>
      <c r="AA1949" s="44" t="s">
        <v>121</v>
      </c>
    </row>
    <row r="1950" spans="1:27" hidden="1" x14ac:dyDescent="0.25">
      <c r="A1950" s="26">
        <v>173</v>
      </c>
      <c r="B1950" s="19" t="s">
        <v>2395</v>
      </c>
      <c r="C1950" s="44" t="s">
        <v>114</v>
      </c>
      <c r="D1950" s="19" t="s">
        <v>830</v>
      </c>
      <c r="E1950" s="19">
        <v>20</v>
      </c>
      <c r="F1950" s="19">
        <v>360</v>
      </c>
      <c r="G1950" s="19">
        <v>500</v>
      </c>
      <c r="H1950" s="19">
        <v>4</v>
      </c>
      <c r="I1950" s="79">
        <v>26.93</v>
      </c>
      <c r="J1950" s="79">
        <v>107.71</v>
      </c>
      <c r="K1950" s="19" t="s">
        <v>801</v>
      </c>
      <c r="L1950" s="19" t="s">
        <v>2383</v>
      </c>
      <c r="N1950" s="19" t="s">
        <v>128</v>
      </c>
      <c r="Q1950" s="20">
        <v>9</v>
      </c>
      <c r="R1950" s="65" t="s">
        <v>5039</v>
      </c>
      <c r="V1950" s="19" t="s">
        <v>119</v>
      </c>
      <c r="X1950" s="19" t="s">
        <v>129</v>
      </c>
      <c r="Z1950" s="44" t="s">
        <v>5040</v>
      </c>
      <c r="AA1950" s="44" t="s">
        <v>121</v>
      </c>
    </row>
    <row r="1951" spans="1:27" hidden="1" x14ac:dyDescent="0.25">
      <c r="A1951" s="26">
        <v>174</v>
      </c>
      <c r="B1951" s="19" t="s">
        <v>2371</v>
      </c>
      <c r="C1951" s="44" t="s">
        <v>114</v>
      </c>
      <c r="D1951" s="19" t="s">
        <v>816</v>
      </c>
      <c r="E1951" s="19">
        <v>20</v>
      </c>
      <c r="F1951" s="19">
        <v>160</v>
      </c>
      <c r="G1951" s="19">
        <v>200</v>
      </c>
      <c r="H1951" s="19">
        <v>2</v>
      </c>
      <c r="I1951" s="79">
        <v>3.02</v>
      </c>
      <c r="J1951" s="79">
        <v>6.03</v>
      </c>
      <c r="K1951" s="19" t="s">
        <v>801</v>
      </c>
      <c r="L1951" s="19" t="s">
        <v>2383</v>
      </c>
      <c r="Q1951" s="20">
        <v>9</v>
      </c>
      <c r="R1951" s="65" t="s">
        <v>5039</v>
      </c>
      <c r="V1951" s="19" t="s">
        <v>119</v>
      </c>
      <c r="W1951" s="19" t="s">
        <v>129</v>
      </c>
      <c r="Z1951" s="44" t="s">
        <v>5040</v>
      </c>
      <c r="AA1951" s="44" t="s">
        <v>121</v>
      </c>
    </row>
    <row r="1952" spans="1:27" hidden="1" x14ac:dyDescent="0.25">
      <c r="A1952" s="26">
        <v>175</v>
      </c>
      <c r="B1952" s="19" t="s">
        <v>2372</v>
      </c>
      <c r="C1952" s="44" t="s">
        <v>114</v>
      </c>
      <c r="D1952" s="19" t="s">
        <v>830</v>
      </c>
      <c r="E1952" s="19">
        <v>20</v>
      </c>
      <c r="F1952" s="19">
        <v>360</v>
      </c>
      <c r="G1952" s="19">
        <v>500</v>
      </c>
      <c r="H1952" s="19">
        <v>2</v>
      </c>
      <c r="I1952" s="79">
        <v>26.92</v>
      </c>
      <c r="J1952" s="79">
        <v>53.85</v>
      </c>
      <c r="K1952" s="19" t="s">
        <v>801</v>
      </c>
      <c r="L1952" s="19" t="s">
        <v>2383</v>
      </c>
      <c r="N1952" s="19" t="s">
        <v>128</v>
      </c>
      <c r="Q1952" s="20">
        <v>9</v>
      </c>
      <c r="R1952" s="65" t="s">
        <v>5039</v>
      </c>
      <c r="V1952" s="19" t="s">
        <v>119</v>
      </c>
      <c r="X1952" s="19" t="s">
        <v>129</v>
      </c>
      <c r="Z1952" s="44" t="s">
        <v>5040</v>
      </c>
      <c r="AA1952" s="44" t="s">
        <v>121</v>
      </c>
    </row>
    <row r="1953" spans="1:27" hidden="1" x14ac:dyDescent="0.25">
      <c r="A1953" s="26">
        <v>176</v>
      </c>
      <c r="B1953" s="19" t="s">
        <v>2396</v>
      </c>
      <c r="C1953" s="44" t="s">
        <v>114</v>
      </c>
      <c r="D1953" s="19" t="s">
        <v>830</v>
      </c>
      <c r="E1953" s="19">
        <v>20</v>
      </c>
      <c r="F1953" s="19">
        <v>360</v>
      </c>
      <c r="G1953" s="19">
        <v>500</v>
      </c>
      <c r="H1953" s="19">
        <v>1</v>
      </c>
      <c r="I1953" s="79">
        <v>26.93</v>
      </c>
      <c r="J1953" s="79">
        <v>26.93</v>
      </c>
      <c r="K1953" s="19" t="s">
        <v>801</v>
      </c>
      <c r="L1953" s="19" t="s">
        <v>2383</v>
      </c>
      <c r="N1953" s="19" t="s">
        <v>128</v>
      </c>
      <c r="Q1953" s="20">
        <v>9</v>
      </c>
      <c r="R1953" s="65" t="s">
        <v>5039</v>
      </c>
      <c r="V1953" s="19" t="s">
        <v>119</v>
      </c>
      <c r="X1953" s="19" t="s">
        <v>129</v>
      </c>
      <c r="Z1953" s="44" t="s">
        <v>5040</v>
      </c>
      <c r="AA1953" s="44" t="s">
        <v>121</v>
      </c>
    </row>
    <row r="1954" spans="1:27" hidden="1" x14ac:dyDescent="0.25">
      <c r="A1954" s="26">
        <v>177</v>
      </c>
      <c r="B1954" s="19" t="s">
        <v>2397</v>
      </c>
      <c r="C1954" s="44" t="s">
        <v>114</v>
      </c>
      <c r="D1954" s="19" t="s">
        <v>1242</v>
      </c>
      <c r="E1954" s="19">
        <v>20</v>
      </c>
      <c r="F1954" s="19">
        <v>647</v>
      </c>
      <c r="G1954" s="19">
        <v>11995</v>
      </c>
      <c r="H1954" s="19">
        <v>1</v>
      </c>
      <c r="I1954" s="79">
        <v>1212.04</v>
      </c>
      <c r="J1954" s="79">
        <v>1212.04</v>
      </c>
      <c r="K1954" s="19" t="s">
        <v>801</v>
      </c>
      <c r="L1954" s="19" t="s">
        <v>2383</v>
      </c>
      <c r="P1954" s="19" t="s">
        <v>129</v>
      </c>
      <c r="Q1954" s="20">
        <v>9</v>
      </c>
      <c r="R1954" s="65" t="s">
        <v>5039</v>
      </c>
      <c r="V1954" s="19" t="s">
        <v>119</v>
      </c>
      <c r="Y1954" s="19" t="s">
        <v>129</v>
      </c>
      <c r="Z1954" s="44" t="s">
        <v>5040</v>
      </c>
      <c r="AA1954" s="44" t="s">
        <v>121</v>
      </c>
    </row>
    <row r="1955" spans="1:27" hidden="1" x14ac:dyDescent="0.25">
      <c r="A1955" s="26">
        <v>178</v>
      </c>
      <c r="B1955" s="19" t="s">
        <v>2368</v>
      </c>
      <c r="C1955" s="44" t="s">
        <v>114</v>
      </c>
      <c r="D1955" s="19" t="s">
        <v>818</v>
      </c>
      <c r="E1955" s="19">
        <v>20</v>
      </c>
      <c r="F1955" s="19">
        <v>648</v>
      </c>
      <c r="G1955" s="19">
        <v>659</v>
      </c>
      <c r="H1955" s="19">
        <v>3</v>
      </c>
      <c r="I1955" s="79">
        <v>65.31</v>
      </c>
      <c r="J1955" s="79">
        <v>195.92</v>
      </c>
      <c r="K1955" s="19" t="s">
        <v>801</v>
      </c>
      <c r="L1955" s="19" t="s">
        <v>2398</v>
      </c>
      <c r="Q1955" s="20">
        <v>9</v>
      </c>
      <c r="R1955" s="65" t="s">
        <v>5039</v>
      </c>
      <c r="V1955" s="19" t="s">
        <v>119</v>
      </c>
      <c r="W1955" s="19" t="s">
        <v>129</v>
      </c>
      <c r="Z1955" s="44" t="s">
        <v>5040</v>
      </c>
      <c r="AA1955" s="44" t="s">
        <v>121</v>
      </c>
    </row>
    <row r="1956" spans="1:27" hidden="1" x14ac:dyDescent="0.25">
      <c r="A1956" s="26">
        <v>179</v>
      </c>
      <c r="B1956" s="19" t="s">
        <v>2399</v>
      </c>
      <c r="C1956" s="44" t="s">
        <v>114</v>
      </c>
      <c r="D1956" s="19" t="s">
        <v>818</v>
      </c>
      <c r="E1956" s="19">
        <v>20</v>
      </c>
      <c r="F1956" s="19">
        <v>648</v>
      </c>
      <c r="G1956" s="19">
        <v>659</v>
      </c>
      <c r="H1956" s="19">
        <v>1</v>
      </c>
      <c r="I1956" s="79">
        <v>65.31</v>
      </c>
      <c r="J1956" s="79">
        <v>65.31</v>
      </c>
      <c r="K1956" s="19" t="s">
        <v>801</v>
      </c>
      <c r="L1956" s="19" t="s">
        <v>2398</v>
      </c>
      <c r="Q1956" s="20">
        <v>9</v>
      </c>
      <c r="R1956" s="65" t="s">
        <v>5039</v>
      </c>
      <c r="V1956" s="19" t="s">
        <v>119</v>
      </c>
      <c r="W1956" s="19" t="s">
        <v>129</v>
      </c>
      <c r="Z1956" s="44" t="s">
        <v>5040</v>
      </c>
      <c r="AA1956" s="44" t="s">
        <v>121</v>
      </c>
    </row>
    <row r="1957" spans="1:27" hidden="1" x14ac:dyDescent="0.25">
      <c r="A1957" s="26">
        <v>180</v>
      </c>
      <c r="B1957" s="19" t="s">
        <v>2400</v>
      </c>
      <c r="C1957" s="44" t="s">
        <v>114</v>
      </c>
      <c r="D1957" s="19" t="s">
        <v>818</v>
      </c>
      <c r="E1957" s="19">
        <v>20</v>
      </c>
      <c r="F1957" s="19">
        <v>648</v>
      </c>
      <c r="G1957" s="19">
        <v>659</v>
      </c>
      <c r="H1957" s="19">
        <v>4</v>
      </c>
      <c r="I1957" s="79">
        <v>65.31</v>
      </c>
      <c r="J1957" s="79">
        <v>261.22000000000003</v>
      </c>
      <c r="K1957" s="19" t="s">
        <v>801</v>
      </c>
      <c r="L1957" s="19" t="s">
        <v>2398</v>
      </c>
      <c r="Q1957" s="20">
        <v>9</v>
      </c>
      <c r="R1957" s="65" t="s">
        <v>5039</v>
      </c>
      <c r="V1957" s="19" t="s">
        <v>119</v>
      </c>
      <c r="W1957" s="19" t="s">
        <v>129</v>
      </c>
      <c r="Z1957" s="44" t="s">
        <v>5040</v>
      </c>
      <c r="AA1957" s="44" t="s">
        <v>121</v>
      </c>
    </row>
    <row r="1958" spans="1:27" hidden="1" x14ac:dyDescent="0.25">
      <c r="A1958" s="26">
        <v>181</v>
      </c>
      <c r="B1958" s="19" t="s">
        <v>2401</v>
      </c>
      <c r="C1958" s="44" t="s">
        <v>114</v>
      </c>
      <c r="D1958" s="19" t="s">
        <v>818</v>
      </c>
      <c r="E1958" s="19">
        <v>20</v>
      </c>
      <c r="F1958" s="19">
        <v>648</v>
      </c>
      <c r="G1958" s="19">
        <v>659</v>
      </c>
      <c r="H1958" s="19">
        <v>2</v>
      </c>
      <c r="I1958" s="79">
        <v>65.31</v>
      </c>
      <c r="J1958" s="79">
        <v>130.61000000000001</v>
      </c>
      <c r="K1958" s="19" t="s">
        <v>801</v>
      </c>
      <c r="L1958" s="19" t="s">
        <v>2398</v>
      </c>
      <c r="Q1958" s="20">
        <v>9</v>
      </c>
      <c r="R1958" s="65" t="s">
        <v>5039</v>
      </c>
      <c r="V1958" s="19" t="s">
        <v>119</v>
      </c>
      <c r="W1958" s="19" t="s">
        <v>129</v>
      </c>
      <c r="Z1958" s="44" t="s">
        <v>5040</v>
      </c>
      <c r="AA1958" s="44" t="s">
        <v>121</v>
      </c>
    </row>
    <row r="1959" spans="1:27" hidden="1" x14ac:dyDescent="0.25">
      <c r="A1959" s="26">
        <v>182</v>
      </c>
      <c r="B1959" s="19" t="s">
        <v>2402</v>
      </c>
      <c r="C1959" s="44" t="s">
        <v>114</v>
      </c>
      <c r="D1959" s="19" t="s">
        <v>2403</v>
      </c>
      <c r="E1959" s="19">
        <v>20</v>
      </c>
      <c r="F1959" s="19">
        <v>650</v>
      </c>
      <c r="G1959" s="19">
        <v>11950</v>
      </c>
      <c r="H1959" s="19">
        <v>1</v>
      </c>
      <c r="I1959" s="79">
        <v>1219.5</v>
      </c>
      <c r="J1959" s="79">
        <v>1219.5</v>
      </c>
      <c r="K1959" s="19" t="s">
        <v>801</v>
      </c>
      <c r="L1959" s="19" t="s">
        <v>2398</v>
      </c>
      <c r="P1959" s="19" t="s">
        <v>129</v>
      </c>
      <c r="Q1959" s="20">
        <v>9</v>
      </c>
      <c r="R1959" s="65" t="s">
        <v>5039</v>
      </c>
      <c r="V1959" s="19" t="s">
        <v>119</v>
      </c>
      <c r="Y1959" s="19" t="s">
        <v>129</v>
      </c>
      <c r="Z1959" s="44" t="s">
        <v>5040</v>
      </c>
      <c r="AA1959" s="44" t="s">
        <v>121</v>
      </c>
    </row>
    <row r="1960" spans="1:27" hidden="1" x14ac:dyDescent="0.25">
      <c r="A1960" s="26">
        <v>183</v>
      </c>
      <c r="B1960" s="19" t="s">
        <v>2404</v>
      </c>
      <c r="C1960" s="44" t="s">
        <v>114</v>
      </c>
      <c r="D1960" s="19" t="s">
        <v>2405</v>
      </c>
      <c r="E1960" s="19">
        <v>20</v>
      </c>
      <c r="F1960" s="19">
        <v>647</v>
      </c>
      <c r="G1960" s="19">
        <v>11950</v>
      </c>
      <c r="H1960" s="19">
        <v>1</v>
      </c>
      <c r="I1960" s="79">
        <v>1203.26</v>
      </c>
      <c r="J1960" s="79">
        <v>1203.26</v>
      </c>
      <c r="K1960" s="19" t="s">
        <v>801</v>
      </c>
      <c r="L1960" s="19" t="s">
        <v>2398</v>
      </c>
      <c r="P1960" s="19" t="s">
        <v>129</v>
      </c>
      <c r="Q1960" s="20">
        <v>9</v>
      </c>
      <c r="R1960" s="65" t="s">
        <v>5039</v>
      </c>
      <c r="V1960" s="19" t="s">
        <v>119</v>
      </c>
      <c r="Y1960" s="19" t="s">
        <v>129</v>
      </c>
      <c r="Z1960" s="44" t="s">
        <v>5040</v>
      </c>
      <c r="AA1960" s="44" t="s">
        <v>121</v>
      </c>
    </row>
    <row r="1961" spans="1:27" hidden="1" x14ac:dyDescent="0.25">
      <c r="A1961" s="26">
        <v>184</v>
      </c>
      <c r="B1961" s="19" t="s">
        <v>2406</v>
      </c>
      <c r="C1961" s="44" t="s">
        <v>114</v>
      </c>
      <c r="D1961" s="19" t="s">
        <v>818</v>
      </c>
      <c r="E1961" s="19">
        <v>20</v>
      </c>
      <c r="F1961" s="19">
        <v>648</v>
      </c>
      <c r="G1961" s="19">
        <v>659</v>
      </c>
      <c r="H1961" s="19">
        <v>8</v>
      </c>
      <c r="I1961" s="79">
        <v>65.31</v>
      </c>
      <c r="J1961" s="79">
        <v>522.44000000000005</v>
      </c>
      <c r="K1961" s="19" t="s">
        <v>801</v>
      </c>
      <c r="L1961" s="19" t="s">
        <v>2398</v>
      </c>
      <c r="Q1961" s="20">
        <v>9</v>
      </c>
      <c r="R1961" s="65" t="s">
        <v>5039</v>
      </c>
      <c r="V1961" s="19" t="s">
        <v>119</v>
      </c>
      <c r="W1961" s="19" t="s">
        <v>129</v>
      </c>
      <c r="Z1961" s="44" t="s">
        <v>5040</v>
      </c>
      <c r="AA1961" s="44" t="s">
        <v>121</v>
      </c>
    </row>
    <row r="1962" spans="1:27" hidden="1" x14ac:dyDescent="0.25">
      <c r="A1962" s="26">
        <v>185</v>
      </c>
      <c r="B1962" s="19" t="s">
        <v>2407</v>
      </c>
      <c r="C1962" s="44" t="s">
        <v>114</v>
      </c>
      <c r="D1962" s="19" t="s">
        <v>2322</v>
      </c>
      <c r="E1962" s="19">
        <v>20</v>
      </c>
      <c r="F1962" s="19">
        <v>650</v>
      </c>
      <c r="G1962" s="19">
        <v>12000</v>
      </c>
      <c r="H1962" s="19">
        <v>1</v>
      </c>
      <c r="I1962" s="79">
        <v>1224.5999999999999</v>
      </c>
      <c r="J1962" s="79">
        <v>1224.5999999999999</v>
      </c>
      <c r="K1962" s="19" t="s">
        <v>801</v>
      </c>
      <c r="L1962" s="19" t="s">
        <v>2408</v>
      </c>
      <c r="P1962" s="19" t="s">
        <v>129</v>
      </c>
      <c r="Q1962" s="20">
        <v>9</v>
      </c>
      <c r="R1962" s="65" t="s">
        <v>5039</v>
      </c>
      <c r="V1962" s="19" t="s">
        <v>119</v>
      </c>
      <c r="Y1962" s="19" t="s">
        <v>129</v>
      </c>
      <c r="Z1962" s="44" t="s">
        <v>5040</v>
      </c>
      <c r="AA1962" s="44" t="s">
        <v>121</v>
      </c>
    </row>
    <row r="1963" spans="1:27" hidden="1" x14ac:dyDescent="0.25">
      <c r="A1963" s="26">
        <v>186</v>
      </c>
      <c r="B1963" s="19" t="s">
        <v>2409</v>
      </c>
      <c r="C1963" s="44" t="s">
        <v>114</v>
      </c>
      <c r="D1963" s="19" t="s">
        <v>800</v>
      </c>
      <c r="E1963" s="19">
        <v>20</v>
      </c>
      <c r="F1963" s="19">
        <v>650</v>
      </c>
      <c r="G1963" s="19">
        <v>11995</v>
      </c>
      <c r="H1963" s="19">
        <v>1</v>
      </c>
      <c r="I1963" s="79">
        <v>1224.0899999999999</v>
      </c>
      <c r="J1963" s="79">
        <v>1224.0899999999999</v>
      </c>
      <c r="K1963" s="19" t="s">
        <v>801</v>
      </c>
      <c r="L1963" s="19" t="s">
        <v>2408</v>
      </c>
      <c r="P1963" s="19" t="s">
        <v>129</v>
      </c>
      <c r="Q1963" s="20">
        <v>9</v>
      </c>
      <c r="R1963" s="65" t="s">
        <v>5039</v>
      </c>
      <c r="V1963" s="19" t="s">
        <v>119</v>
      </c>
      <c r="Y1963" s="19" t="s">
        <v>129</v>
      </c>
      <c r="Z1963" s="44" t="s">
        <v>5040</v>
      </c>
      <c r="AA1963" s="44" t="s">
        <v>121</v>
      </c>
    </row>
    <row r="1964" spans="1:27" hidden="1" x14ac:dyDescent="0.25">
      <c r="A1964" s="26">
        <v>187</v>
      </c>
      <c r="B1964" s="19" t="s">
        <v>2410</v>
      </c>
      <c r="C1964" s="44" t="s">
        <v>114</v>
      </c>
      <c r="D1964" s="19" t="s">
        <v>1242</v>
      </c>
      <c r="E1964" s="19">
        <v>20</v>
      </c>
      <c r="F1964" s="19">
        <v>647</v>
      </c>
      <c r="G1964" s="19">
        <v>11995</v>
      </c>
      <c r="H1964" s="19">
        <v>1</v>
      </c>
      <c r="I1964" s="79">
        <v>1205.6400000000001</v>
      </c>
      <c r="J1964" s="79">
        <v>1205.6400000000001</v>
      </c>
      <c r="K1964" s="19" t="s">
        <v>801</v>
      </c>
      <c r="L1964" s="19" t="s">
        <v>2408</v>
      </c>
      <c r="P1964" s="19" t="s">
        <v>129</v>
      </c>
      <c r="Q1964" s="20">
        <v>9</v>
      </c>
      <c r="R1964" s="65" t="s">
        <v>5039</v>
      </c>
      <c r="V1964" s="19" t="s">
        <v>119</v>
      </c>
      <c r="Y1964" s="19" t="s">
        <v>129</v>
      </c>
      <c r="Z1964" s="44" t="s">
        <v>5040</v>
      </c>
      <c r="AA1964" s="44" t="s">
        <v>121</v>
      </c>
    </row>
    <row r="1965" spans="1:27" hidden="1" x14ac:dyDescent="0.25">
      <c r="A1965" s="26">
        <v>188</v>
      </c>
      <c r="B1965" s="19" t="s">
        <v>2411</v>
      </c>
      <c r="C1965" s="44" t="s">
        <v>114</v>
      </c>
      <c r="D1965" s="19" t="s">
        <v>2412</v>
      </c>
      <c r="E1965" s="19">
        <v>20</v>
      </c>
      <c r="F1965" s="19">
        <v>747</v>
      </c>
      <c r="G1965" s="19">
        <v>11920</v>
      </c>
      <c r="H1965" s="19">
        <v>1</v>
      </c>
      <c r="I1965" s="79">
        <v>1385.16</v>
      </c>
      <c r="J1965" s="79">
        <v>1385.16</v>
      </c>
      <c r="K1965" s="19" t="s">
        <v>801</v>
      </c>
      <c r="L1965" s="19" t="s">
        <v>2413</v>
      </c>
      <c r="P1965" s="19" t="s">
        <v>129</v>
      </c>
      <c r="Q1965" s="20">
        <v>9</v>
      </c>
      <c r="R1965" s="65" t="s">
        <v>5039</v>
      </c>
      <c r="V1965" s="19" t="s">
        <v>119</v>
      </c>
      <c r="Y1965" s="19" t="s">
        <v>129</v>
      </c>
      <c r="Z1965" s="44" t="s">
        <v>5040</v>
      </c>
      <c r="AA1965" s="44" t="s">
        <v>121</v>
      </c>
    </row>
    <row r="1966" spans="1:27" hidden="1" x14ac:dyDescent="0.25">
      <c r="A1966" s="26">
        <v>189</v>
      </c>
      <c r="B1966" s="19" t="s">
        <v>2414</v>
      </c>
      <c r="C1966" s="44" t="s">
        <v>114</v>
      </c>
      <c r="D1966" s="19" t="s">
        <v>2415</v>
      </c>
      <c r="E1966" s="19">
        <v>20</v>
      </c>
      <c r="F1966" s="19">
        <v>750</v>
      </c>
      <c r="G1966" s="19">
        <v>11920</v>
      </c>
      <c r="H1966" s="19">
        <v>1</v>
      </c>
      <c r="I1966" s="79">
        <v>1403.58</v>
      </c>
      <c r="J1966" s="79">
        <v>1403.58</v>
      </c>
      <c r="K1966" s="19" t="s">
        <v>801</v>
      </c>
      <c r="L1966" s="19" t="s">
        <v>2413</v>
      </c>
      <c r="P1966" s="19" t="s">
        <v>129</v>
      </c>
      <c r="Q1966" s="20">
        <v>9</v>
      </c>
      <c r="R1966" s="65" t="s">
        <v>5039</v>
      </c>
      <c r="V1966" s="19" t="s">
        <v>119</v>
      </c>
      <c r="Y1966" s="19" t="s">
        <v>129</v>
      </c>
      <c r="Z1966" s="44" t="s">
        <v>5040</v>
      </c>
      <c r="AA1966" s="44" t="s">
        <v>121</v>
      </c>
    </row>
    <row r="1967" spans="1:27" hidden="1" x14ac:dyDescent="0.25">
      <c r="A1967" s="26">
        <v>190</v>
      </c>
      <c r="B1967" s="19" t="s">
        <v>2416</v>
      </c>
      <c r="C1967" s="44" t="s">
        <v>114</v>
      </c>
      <c r="D1967" s="19" t="s">
        <v>2417</v>
      </c>
      <c r="E1967" s="19">
        <v>20</v>
      </c>
      <c r="F1967" s="19">
        <v>747</v>
      </c>
      <c r="G1967" s="19">
        <v>12000</v>
      </c>
      <c r="H1967" s="19">
        <v>1</v>
      </c>
      <c r="I1967" s="79">
        <v>1399.35</v>
      </c>
      <c r="J1967" s="79">
        <v>1399.35</v>
      </c>
      <c r="K1967" s="19" t="s">
        <v>801</v>
      </c>
      <c r="L1967" s="19" t="s">
        <v>2418</v>
      </c>
      <c r="P1967" s="19" t="s">
        <v>129</v>
      </c>
      <c r="Q1967" s="20">
        <v>9</v>
      </c>
      <c r="R1967" s="65" t="s">
        <v>5039</v>
      </c>
      <c r="V1967" s="19" t="s">
        <v>119</v>
      </c>
      <c r="Y1967" s="19" t="s">
        <v>129</v>
      </c>
      <c r="Z1967" s="44" t="s">
        <v>5040</v>
      </c>
      <c r="AA1967" s="44" t="s">
        <v>121</v>
      </c>
    </row>
    <row r="1968" spans="1:27" hidden="1" x14ac:dyDescent="0.25">
      <c r="A1968" s="26">
        <v>191</v>
      </c>
      <c r="B1968" s="19" t="s">
        <v>2419</v>
      </c>
      <c r="C1968" s="44" t="s">
        <v>114</v>
      </c>
      <c r="D1968" s="19" t="s">
        <v>2420</v>
      </c>
      <c r="E1968" s="19">
        <v>20</v>
      </c>
      <c r="F1968" s="19">
        <v>750</v>
      </c>
      <c r="G1968" s="19">
        <v>12000</v>
      </c>
      <c r="H1968" s="19">
        <v>1</v>
      </c>
      <c r="I1968" s="79">
        <v>1413</v>
      </c>
      <c r="J1968" s="79">
        <v>1413</v>
      </c>
      <c r="K1968" s="19" t="s">
        <v>801</v>
      </c>
      <c r="L1968" s="19" t="s">
        <v>2418</v>
      </c>
      <c r="P1968" s="19" t="s">
        <v>129</v>
      </c>
      <c r="Q1968" s="20">
        <v>9</v>
      </c>
      <c r="R1968" s="65" t="s">
        <v>5039</v>
      </c>
      <c r="V1968" s="19" t="s">
        <v>119</v>
      </c>
      <c r="Y1968" s="19" t="s">
        <v>129</v>
      </c>
      <c r="Z1968" s="44" t="s">
        <v>5040</v>
      </c>
      <c r="AA1968" s="44" t="s">
        <v>121</v>
      </c>
    </row>
    <row r="1969" spans="1:27" hidden="1" x14ac:dyDescent="0.25">
      <c r="A1969" s="26">
        <v>192</v>
      </c>
      <c r="B1969" s="19" t="s">
        <v>2421</v>
      </c>
      <c r="C1969" s="44" t="s">
        <v>114</v>
      </c>
      <c r="D1969" s="19" t="s">
        <v>2417</v>
      </c>
      <c r="E1969" s="19">
        <v>20</v>
      </c>
      <c r="F1969" s="19">
        <v>747</v>
      </c>
      <c r="G1969" s="19">
        <v>12000</v>
      </c>
      <c r="H1969" s="19">
        <v>1</v>
      </c>
      <c r="I1969" s="79">
        <v>1399.35</v>
      </c>
      <c r="J1969" s="79">
        <v>1399.35</v>
      </c>
      <c r="K1969" s="19" t="s">
        <v>801</v>
      </c>
      <c r="L1969" s="19" t="s">
        <v>2422</v>
      </c>
      <c r="P1969" s="19" t="s">
        <v>129</v>
      </c>
      <c r="Q1969" s="20">
        <v>9</v>
      </c>
      <c r="R1969" s="65" t="s">
        <v>5039</v>
      </c>
      <c r="V1969" s="19" t="s">
        <v>119</v>
      </c>
      <c r="Y1969" s="19" t="s">
        <v>129</v>
      </c>
      <c r="Z1969" s="44" t="s">
        <v>5040</v>
      </c>
      <c r="AA1969" s="44" t="s">
        <v>121</v>
      </c>
    </row>
    <row r="1970" spans="1:27" hidden="1" x14ac:dyDescent="0.25">
      <c r="A1970" s="26">
        <v>193</v>
      </c>
      <c r="B1970" s="19" t="s">
        <v>2423</v>
      </c>
      <c r="C1970" s="44" t="s">
        <v>114</v>
      </c>
      <c r="D1970" s="19" t="s">
        <v>2420</v>
      </c>
      <c r="E1970" s="19">
        <v>20</v>
      </c>
      <c r="F1970" s="19">
        <v>750</v>
      </c>
      <c r="G1970" s="19">
        <v>12000</v>
      </c>
      <c r="H1970" s="19">
        <v>1</v>
      </c>
      <c r="I1970" s="79">
        <v>1413</v>
      </c>
      <c r="J1970" s="79">
        <v>1413</v>
      </c>
      <c r="K1970" s="19" t="s">
        <v>801</v>
      </c>
      <c r="L1970" s="19" t="s">
        <v>2422</v>
      </c>
      <c r="P1970" s="19" t="s">
        <v>129</v>
      </c>
      <c r="Q1970" s="20">
        <v>9</v>
      </c>
      <c r="R1970" s="65" t="s">
        <v>5039</v>
      </c>
      <c r="V1970" s="19" t="s">
        <v>119</v>
      </c>
      <c r="Y1970" s="19" t="s">
        <v>129</v>
      </c>
      <c r="Z1970" s="44" t="s">
        <v>5040</v>
      </c>
      <c r="AA1970" s="44" t="s">
        <v>121</v>
      </c>
    </row>
    <row r="1971" spans="1:27" hidden="1" x14ac:dyDescent="0.25">
      <c r="A1971" s="26">
        <v>194</v>
      </c>
      <c r="B1971" s="19" t="s">
        <v>2424</v>
      </c>
      <c r="C1971" s="44" t="s">
        <v>114</v>
      </c>
      <c r="D1971" s="19" t="s">
        <v>2318</v>
      </c>
      <c r="E1971" s="19">
        <v>20</v>
      </c>
      <c r="F1971" s="19">
        <v>659</v>
      </c>
      <c r="G1971" s="19">
        <v>748</v>
      </c>
      <c r="H1971" s="19">
        <v>2</v>
      </c>
      <c r="I1971" s="79">
        <v>75.12</v>
      </c>
      <c r="J1971" s="79">
        <v>150.24</v>
      </c>
      <c r="K1971" s="19" t="s">
        <v>801</v>
      </c>
      <c r="L1971" s="19" t="s">
        <v>2425</v>
      </c>
      <c r="Q1971" s="20">
        <v>9</v>
      </c>
      <c r="R1971" s="65" t="s">
        <v>5039</v>
      </c>
      <c r="V1971" s="19" t="s">
        <v>119</v>
      </c>
      <c r="W1971" s="19" t="s">
        <v>129</v>
      </c>
      <c r="Z1971" s="44" t="s">
        <v>5040</v>
      </c>
      <c r="AA1971" s="44" t="s">
        <v>121</v>
      </c>
    </row>
    <row r="1972" spans="1:27" hidden="1" x14ac:dyDescent="0.25">
      <c r="A1972" s="26">
        <v>195</v>
      </c>
      <c r="B1972" s="19" t="s">
        <v>2426</v>
      </c>
      <c r="C1972" s="44" t="s">
        <v>114</v>
      </c>
      <c r="D1972" s="19" t="s">
        <v>2365</v>
      </c>
      <c r="E1972" s="19">
        <v>20</v>
      </c>
      <c r="F1972" s="19">
        <v>747</v>
      </c>
      <c r="G1972" s="19">
        <v>10435</v>
      </c>
      <c r="H1972" s="19">
        <v>1</v>
      </c>
      <c r="I1972" s="79">
        <v>1215.81</v>
      </c>
      <c r="J1972" s="79">
        <v>1215.81</v>
      </c>
      <c r="K1972" s="19" t="s">
        <v>801</v>
      </c>
      <c r="L1972" s="19" t="s">
        <v>2425</v>
      </c>
      <c r="P1972" s="19" t="s">
        <v>129</v>
      </c>
      <c r="Q1972" s="20">
        <v>9</v>
      </c>
      <c r="R1972" s="65" t="s">
        <v>5039</v>
      </c>
      <c r="V1972" s="19" t="s">
        <v>119</v>
      </c>
      <c r="Y1972" s="19" t="s">
        <v>129</v>
      </c>
      <c r="Z1972" s="44" t="s">
        <v>5040</v>
      </c>
      <c r="AA1972" s="44" t="s">
        <v>121</v>
      </c>
    </row>
    <row r="1973" spans="1:27" hidden="1" x14ac:dyDescent="0.25">
      <c r="A1973" s="26">
        <v>196</v>
      </c>
      <c r="B1973" s="19" t="s">
        <v>2427</v>
      </c>
      <c r="C1973" s="44" t="s">
        <v>114</v>
      </c>
      <c r="D1973" s="19" t="s">
        <v>847</v>
      </c>
      <c r="E1973" s="19">
        <v>20</v>
      </c>
      <c r="F1973" s="19">
        <v>628</v>
      </c>
      <c r="G1973" s="19">
        <v>648</v>
      </c>
      <c r="H1973" s="19">
        <v>4</v>
      </c>
      <c r="I1973" s="79">
        <v>63.58</v>
      </c>
      <c r="J1973" s="79">
        <v>254.33</v>
      </c>
      <c r="K1973" s="19" t="s">
        <v>801</v>
      </c>
      <c r="L1973" s="19" t="s">
        <v>2425</v>
      </c>
      <c r="Q1973" s="20">
        <v>9</v>
      </c>
      <c r="R1973" s="65" t="s">
        <v>5039</v>
      </c>
      <c r="V1973" s="19" t="s">
        <v>119</v>
      </c>
      <c r="W1973" s="19" t="s">
        <v>129</v>
      </c>
      <c r="Z1973" s="44" t="s">
        <v>5040</v>
      </c>
      <c r="AA1973" s="44" t="s">
        <v>121</v>
      </c>
    </row>
    <row r="1974" spans="1:27" hidden="1" x14ac:dyDescent="0.25">
      <c r="A1974" s="26">
        <v>197</v>
      </c>
      <c r="B1974" s="19" t="s">
        <v>2428</v>
      </c>
      <c r="C1974" s="44" t="s">
        <v>114</v>
      </c>
      <c r="D1974" s="19" t="s">
        <v>847</v>
      </c>
      <c r="E1974" s="19">
        <v>20</v>
      </c>
      <c r="F1974" s="19">
        <v>628</v>
      </c>
      <c r="G1974" s="19">
        <v>648</v>
      </c>
      <c r="H1974" s="19">
        <v>4</v>
      </c>
      <c r="I1974" s="79">
        <v>63.58</v>
      </c>
      <c r="J1974" s="79">
        <v>254.33</v>
      </c>
      <c r="K1974" s="19" t="s">
        <v>801</v>
      </c>
      <c r="L1974" s="19" t="s">
        <v>2425</v>
      </c>
      <c r="Q1974" s="20">
        <v>9</v>
      </c>
      <c r="R1974" s="65" t="s">
        <v>5039</v>
      </c>
      <c r="V1974" s="19" t="s">
        <v>119</v>
      </c>
      <c r="W1974" s="19" t="s">
        <v>129</v>
      </c>
      <c r="Z1974" s="44" t="s">
        <v>5040</v>
      </c>
      <c r="AA1974" s="44" t="s">
        <v>121</v>
      </c>
    </row>
    <row r="1975" spans="1:27" hidden="1" x14ac:dyDescent="0.25">
      <c r="A1975" s="26">
        <v>198</v>
      </c>
      <c r="B1975" s="19" t="s">
        <v>2429</v>
      </c>
      <c r="C1975" s="44" t="s">
        <v>114</v>
      </c>
      <c r="D1975" s="19" t="s">
        <v>847</v>
      </c>
      <c r="E1975" s="19">
        <v>20</v>
      </c>
      <c r="F1975" s="19">
        <v>628</v>
      </c>
      <c r="G1975" s="19">
        <v>648</v>
      </c>
      <c r="H1975" s="19">
        <v>4</v>
      </c>
      <c r="I1975" s="79">
        <v>63.58</v>
      </c>
      <c r="J1975" s="79">
        <v>254.33</v>
      </c>
      <c r="K1975" s="19" t="s">
        <v>801</v>
      </c>
      <c r="L1975" s="19" t="s">
        <v>2425</v>
      </c>
      <c r="Q1975" s="20">
        <v>9</v>
      </c>
      <c r="R1975" s="65" t="s">
        <v>5039</v>
      </c>
      <c r="V1975" s="19" t="s">
        <v>119</v>
      </c>
      <c r="W1975" s="19" t="s">
        <v>129</v>
      </c>
      <c r="Z1975" s="44" t="s">
        <v>5040</v>
      </c>
      <c r="AA1975" s="44" t="s">
        <v>121</v>
      </c>
    </row>
    <row r="1976" spans="1:27" hidden="1" x14ac:dyDescent="0.25">
      <c r="A1976" s="26">
        <v>199</v>
      </c>
      <c r="B1976" s="19" t="s">
        <v>2430</v>
      </c>
      <c r="C1976" s="44" t="s">
        <v>114</v>
      </c>
      <c r="D1976" s="19" t="s">
        <v>1339</v>
      </c>
      <c r="E1976" s="19">
        <v>20</v>
      </c>
      <c r="F1976" s="19">
        <v>608</v>
      </c>
      <c r="G1976" s="19">
        <v>644</v>
      </c>
      <c r="H1976" s="19">
        <v>6</v>
      </c>
      <c r="I1976" s="79">
        <v>59.41</v>
      </c>
      <c r="J1976" s="79">
        <v>356.47</v>
      </c>
      <c r="K1976" s="19" t="s">
        <v>801</v>
      </c>
      <c r="L1976" s="19" t="s">
        <v>2425</v>
      </c>
      <c r="Q1976" s="20">
        <v>9</v>
      </c>
      <c r="R1976" s="65" t="s">
        <v>5039</v>
      </c>
      <c r="V1976" s="19" t="s">
        <v>119</v>
      </c>
      <c r="W1976" s="19" t="s">
        <v>129</v>
      </c>
      <c r="Z1976" s="44" t="s">
        <v>5040</v>
      </c>
      <c r="AA1976" s="44" t="s">
        <v>121</v>
      </c>
    </row>
    <row r="1977" spans="1:27" hidden="1" x14ac:dyDescent="0.25">
      <c r="A1977" s="26">
        <v>200</v>
      </c>
      <c r="B1977" s="19" t="s">
        <v>2431</v>
      </c>
      <c r="C1977" s="44" t="s">
        <v>114</v>
      </c>
      <c r="D1977" s="19" t="s">
        <v>2432</v>
      </c>
      <c r="E1977" s="19">
        <v>20</v>
      </c>
      <c r="F1977" s="19">
        <v>598</v>
      </c>
      <c r="G1977" s="19">
        <v>608</v>
      </c>
      <c r="H1977" s="19">
        <v>4</v>
      </c>
      <c r="I1977" s="79">
        <v>56.78</v>
      </c>
      <c r="J1977" s="79">
        <v>227.1</v>
      </c>
      <c r="K1977" s="19" t="s">
        <v>801</v>
      </c>
      <c r="L1977" s="19" t="s">
        <v>2425</v>
      </c>
      <c r="Q1977" s="20">
        <v>9</v>
      </c>
      <c r="R1977" s="65" t="s">
        <v>5039</v>
      </c>
      <c r="V1977" s="19" t="s">
        <v>119</v>
      </c>
      <c r="W1977" s="19" t="s">
        <v>129</v>
      </c>
      <c r="Z1977" s="44" t="s">
        <v>5040</v>
      </c>
      <c r="AA1977" s="44" t="s">
        <v>121</v>
      </c>
    </row>
    <row r="1978" spans="1:27" hidden="1" x14ac:dyDescent="0.25">
      <c r="A1978" s="26">
        <v>201</v>
      </c>
      <c r="B1978" s="19" t="s">
        <v>2433</v>
      </c>
      <c r="C1978" s="44" t="s">
        <v>114</v>
      </c>
      <c r="D1978" s="19" t="s">
        <v>1339</v>
      </c>
      <c r="E1978" s="19">
        <v>20</v>
      </c>
      <c r="F1978" s="19">
        <v>608</v>
      </c>
      <c r="G1978" s="19">
        <v>644</v>
      </c>
      <c r="H1978" s="19">
        <v>3</v>
      </c>
      <c r="I1978" s="79">
        <v>59.41</v>
      </c>
      <c r="J1978" s="79">
        <v>178.23</v>
      </c>
      <c r="K1978" s="19" t="s">
        <v>801</v>
      </c>
      <c r="L1978" s="19" t="s">
        <v>2425</v>
      </c>
      <c r="Q1978" s="20">
        <v>9</v>
      </c>
      <c r="R1978" s="65" t="s">
        <v>5039</v>
      </c>
      <c r="V1978" s="19" t="s">
        <v>119</v>
      </c>
      <c r="W1978" s="19" t="s">
        <v>129</v>
      </c>
      <c r="Z1978" s="44" t="s">
        <v>5040</v>
      </c>
      <c r="AA1978" s="44" t="s">
        <v>121</v>
      </c>
    </row>
    <row r="1979" spans="1:27" hidden="1" x14ac:dyDescent="0.25">
      <c r="A1979" s="26">
        <v>202</v>
      </c>
      <c r="B1979" s="19" t="s">
        <v>2434</v>
      </c>
      <c r="C1979" s="44" t="s">
        <v>114</v>
      </c>
      <c r="D1979" s="19" t="s">
        <v>2432</v>
      </c>
      <c r="E1979" s="19">
        <v>20</v>
      </c>
      <c r="F1979" s="19">
        <v>598</v>
      </c>
      <c r="G1979" s="19">
        <v>608</v>
      </c>
      <c r="H1979" s="19">
        <v>4</v>
      </c>
      <c r="I1979" s="79">
        <v>56.78</v>
      </c>
      <c r="J1979" s="79">
        <v>227.1</v>
      </c>
      <c r="K1979" s="19" t="s">
        <v>801</v>
      </c>
      <c r="L1979" s="19" t="s">
        <v>2425</v>
      </c>
      <c r="Q1979" s="20">
        <v>9</v>
      </c>
      <c r="R1979" s="65" t="s">
        <v>5039</v>
      </c>
      <c r="V1979" s="19" t="s">
        <v>119</v>
      </c>
      <c r="W1979" s="19" t="s">
        <v>129</v>
      </c>
      <c r="Z1979" s="44" t="s">
        <v>5040</v>
      </c>
      <c r="AA1979" s="44" t="s">
        <v>121</v>
      </c>
    </row>
    <row r="1980" spans="1:27" hidden="1" x14ac:dyDescent="0.25">
      <c r="A1980" s="26">
        <v>203</v>
      </c>
      <c r="B1980" s="19" t="s">
        <v>2435</v>
      </c>
      <c r="C1980" s="44" t="s">
        <v>114</v>
      </c>
      <c r="D1980" s="19" t="s">
        <v>1339</v>
      </c>
      <c r="E1980" s="19">
        <v>20</v>
      </c>
      <c r="F1980" s="19">
        <v>608</v>
      </c>
      <c r="G1980" s="19">
        <v>644</v>
      </c>
      <c r="H1980" s="19">
        <v>4</v>
      </c>
      <c r="I1980" s="79">
        <v>59.41</v>
      </c>
      <c r="J1980" s="79">
        <v>237.65</v>
      </c>
      <c r="K1980" s="19" t="s">
        <v>801</v>
      </c>
      <c r="L1980" s="19" t="s">
        <v>2425</v>
      </c>
      <c r="Q1980" s="20">
        <v>9</v>
      </c>
      <c r="R1980" s="65" t="s">
        <v>5039</v>
      </c>
      <c r="V1980" s="19" t="s">
        <v>119</v>
      </c>
      <c r="W1980" s="19" t="s">
        <v>129</v>
      </c>
      <c r="Z1980" s="44" t="s">
        <v>5040</v>
      </c>
      <c r="AA1980" s="44" t="s">
        <v>121</v>
      </c>
    </row>
    <row r="1981" spans="1:27" hidden="1" x14ac:dyDescent="0.25">
      <c r="A1981" s="26">
        <v>204</v>
      </c>
      <c r="B1981" s="19" t="s">
        <v>2436</v>
      </c>
      <c r="C1981" s="44" t="s">
        <v>114</v>
      </c>
      <c r="D1981" s="19" t="s">
        <v>847</v>
      </c>
      <c r="E1981" s="19">
        <v>20</v>
      </c>
      <c r="F1981" s="19">
        <v>628</v>
      </c>
      <c r="G1981" s="19">
        <v>648</v>
      </c>
      <c r="H1981" s="19">
        <v>4</v>
      </c>
      <c r="I1981" s="79">
        <v>63.58</v>
      </c>
      <c r="J1981" s="79">
        <v>254.33</v>
      </c>
      <c r="K1981" s="19" t="s">
        <v>801</v>
      </c>
      <c r="L1981" s="19" t="s">
        <v>2425</v>
      </c>
      <c r="Q1981" s="20">
        <v>9</v>
      </c>
      <c r="R1981" s="65" t="s">
        <v>5039</v>
      </c>
      <c r="V1981" s="19" t="s">
        <v>119</v>
      </c>
      <c r="W1981" s="19" t="s">
        <v>129</v>
      </c>
      <c r="Z1981" s="44" t="s">
        <v>5040</v>
      </c>
      <c r="AA1981" s="44" t="s">
        <v>121</v>
      </c>
    </row>
    <row r="1982" spans="1:27" hidden="1" x14ac:dyDescent="0.25">
      <c r="A1982" s="26">
        <v>205</v>
      </c>
      <c r="B1982" s="19" t="s">
        <v>2437</v>
      </c>
      <c r="C1982" s="44" t="s">
        <v>114</v>
      </c>
      <c r="D1982" s="19" t="s">
        <v>2326</v>
      </c>
      <c r="E1982" s="19">
        <v>20</v>
      </c>
      <c r="F1982" s="19">
        <v>647</v>
      </c>
      <c r="G1982" s="19">
        <v>12000</v>
      </c>
      <c r="H1982" s="19">
        <v>1</v>
      </c>
      <c r="I1982" s="79">
        <v>1212.55</v>
      </c>
      <c r="J1982" s="79">
        <v>1212.55</v>
      </c>
      <c r="K1982" s="19" t="s">
        <v>801</v>
      </c>
      <c r="L1982" s="19" t="s">
        <v>2438</v>
      </c>
      <c r="P1982" s="19" t="s">
        <v>129</v>
      </c>
      <c r="Q1982" s="20">
        <v>9</v>
      </c>
      <c r="R1982" s="65" t="s">
        <v>5039</v>
      </c>
      <c r="V1982" s="19" t="s">
        <v>119</v>
      </c>
      <c r="Y1982" s="19" t="s">
        <v>129</v>
      </c>
      <c r="Z1982" s="44" t="s">
        <v>5040</v>
      </c>
      <c r="AA1982" s="44" t="s">
        <v>121</v>
      </c>
    </row>
    <row r="1983" spans="1:27" hidden="1" x14ac:dyDescent="0.25">
      <c r="A1983" s="26">
        <v>206</v>
      </c>
      <c r="B1983" s="19" t="s">
        <v>2439</v>
      </c>
      <c r="C1983" s="44" t="s">
        <v>114</v>
      </c>
      <c r="D1983" s="19" t="s">
        <v>2403</v>
      </c>
      <c r="E1983" s="19">
        <v>20</v>
      </c>
      <c r="F1983" s="19">
        <v>650</v>
      </c>
      <c r="G1983" s="19">
        <v>11950</v>
      </c>
      <c r="H1983" s="19">
        <v>1</v>
      </c>
      <c r="I1983" s="79">
        <v>1219.5</v>
      </c>
      <c r="J1983" s="79">
        <v>1219.5</v>
      </c>
      <c r="K1983" s="19" t="s">
        <v>801</v>
      </c>
      <c r="L1983" s="19" t="s">
        <v>2438</v>
      </c>
      <c r="P1983" s="19" t="s">
        <v>129</v>
      </c>
      <c r="Q1983" s="20">
        <v>9</v>
      </c>
      <c r="R1983" s="65" t="s">
        <v>5039</v>
      </c>
      <c r="V1983" s="19" t="s">
        <v>119</v>
      </c>
      <c r="Y1983" s="19" t="s">
        <v>129</v>
      </c>
      <c r="Z1983" s="44" t="s">
        <v>5040</v>
      </c>
      <c r="AA1983" s="44" t="s">
        <v>121</v>
      </c>
    </row>
    <row r="1984" spans="1:27" hidden="1" x14ac:dyDescent="0.25">
      <c r="A1984" s="26">
        <v>207</v>
      </c>
      <c r="B1984" s="19" t="s">
        <v>2440</v>
      </c>
      <c r="C1984" s="44" t="s">
        <v>114</v>
      </c>
      <c r="D1984" s="19" t="s">
        <v>2405</v>
      </c>
      <c r="E1984" s="19">
        <v>20</v>
      </c>
      <c r="F1984" s="19">
        <v>647</v>
      </c>
      <c r="G1984" s="19">
        <v>11950</v>
      </c>
      <c r="H1984" s="19">
        <v>1</v>
      </c>
      <c r="I1984" s="79">
        <v>1207.47</v>
      </c>
      <c r="J1984" s="79">
        <v>1207.47</v>
      </c>
      <c r="K1984" s="19" t="s">
        <v>801</v>
      </c>
      <c r="L1984" s="19" t="s">
        <v>2438</v>
      </c>
      <c r="P1984" s="19" t="s">
        <v>129</v>
      </c>
      <c r="Q1984" s="20">
        <v>9</v>
      </c>
      <c r="R1984" s="65" t="s">
        <v>5039</v>
      </c>
      <c r="V1984" s="19" t="s">
        <v>119</v>
      </c>
      <c r="Y1984" s="19" t="s">
        <v>129</v>
      </c>
      <c r="Z1984" s="44" t="s">
        <v>5040</v>
      </c>
      <c r="AA1984" s="44" t="s">
        <v>121</v>
      </c>
    </row>
    <row r="1985" spans="1:27" hidden="1" x14ac:dyDescent="0.25">
      <c r="A1985" s="26">
        <v>208</v>
      </c>
      <c r="B1985" s="19" t="s">
        <v>2441</v>
      </c>
      <c r="C1985" s="44" t="s">
        <v>114</v>
      </c>
      <c r="D1985" s="19" t="s">
        <v>2442</v>
      </c>
      <c r="E1985" s="19">
        <v>20</v>
      </c>
      <c r="F1985" s="19">
        <v>750</v>
      </c>
      <c r="G1985" s="19">
        <v>4830</v>
      </c>
      <c r="H1985" s="19">
        <v>1</v>
      </c>
      <c r="I1985" s="79">
        <v>568.73</v>
      </c>
      <c r="J1985" s="79">
        <v>568.73</v>
      </c>
      <c r="K1985" s="19" t="s">
        <v>801</v>
      </c>
      <c r="L1985" s="19" t="s">
        <v>2443</v>
      </c>
      <c r="P1985" s="19" t="s">
        <v>129</v>
      </c>
      <c r="Q1985" s="20">
        <v>9</v>
      </c>
      <c r="R1985" s="65" t="s">
        <v>5039</v>
      </c>
      <c r="V1985" s="19" t="s">
        <v>119</v>
      </c>
      <c r="Y1985" s="19" t="s">
        <v>129</v>
      </c>
      <c r="Z1985" s="44" t="s">
        <v>5040</v>
      </c>
      <c r="AA1985" s="44" t="s">
        <v>121</v>
      </c>
    </row>
    <row r="1986" spans="1:27" hidden="1" x14ac:dyDescent="0.25">
      <c r="A1986" s="26">
        <v>209</v>
      </c>
      <c r="B1986" s="19" t="s">
        <v>2444</v>
      </c>
      <c r="C1986" s="44" t="s">
        <v>114</v>
      </c>
      <c r="D1986" s="19" t="s">
        <v>2445</v>
      </c>
      <c r="E1986" s="19">
        <v>20</v>
      </c>
      <c r="F1986" s="19">
        <v>747</v>
      </c>
      <c r="G1986" s="19">
        <v>4830</v>
      </c>
      <c r="H1986" s="19">
        <v>1</v>
      </c>
      <c r="I1986" s="79">
        <v>560.05999999999995</v>
      </c>
      <c r="J1986" s="79">
        <v>560.05999999999995</v>
      </c>
      <c r="K1986" s="19" t="s">
        <v>801</v>
      </c>
      <c r="L1986" s="19" t="s">
        <v>2443</v>
      </c>
      <c r="P1986" s="19" t="s">
        <v>129</v>
      </c>
      <c r="Q1986" s="20">
        <v>9</v>
      </c>
      <c r="R1986" s="65" t="s">
        <v>5039</v>
      </c>
      <c r="V1986" s="19" t="s">
        <v>119</v>
      </c>
      <c r="Y1986" s="19" t="s">
        <v>129</v>
      </c>
      <c r="Z1986" s="44" t="s">
        <v>5040</v>
      </c>
      <c r="AA1986" s="44" t="s">
        <v>121</v>
      </c>
    </row>
    <row r="1987" spans="1:27" hidden="1" x14ac:dyDescent="0.25">
      <c r="A1987" s="26">
        <v>210</v>
      </c>
      <c r="B1987" s="19" t="s">
        <v>2446</v>
      </c>
      <c r="C1987" s="44" t="s">
        <v>114</v>
      </c>
      <c r="D1987" s="19" t="s">
        <v>2442</v>
      </c>
      <c r="E1987" s="19">
        <v>20</v>
      </c>
      <c r="F1987" s="19">
        <v>750</v>
      </c>
      <c r="G1987" s="19">
        <v>4830</v>
      </c>
      <c r="H1987" s="19">
        <v>1</v>
      </c>
      <c r="I1987" s="79">
        <v>568.73</v>
      </c>
      <c r="J1987" s="79">
        <v>568.73</v>
      </c>
      <c r="K1987" s="19" t="s">
        <v>801</v>
      </c>
      <c r="L1987" s="19" t="s">
        <v>2443</v>
      </c>
      <c r="P1987" s="19" t="s">
        <v>129</v>
      </c>
      <c r="Q1987" s="20">
        <v>9</v>
      </c>
      <c r="R1987" s="65" t="s">
        <v>5039</v>
      </c>
      <c r="V1987" s="19" t="s">
        <v>119</v>
      </c>
      <c r="Y1987" s="19" t="s">
        <v>129</v>
      </c>
      <c r="Z1987" s="44" t="s">
        <v>5040</v>
      </c>
      <c r="AA1987" s="44" t="s">
        <v>121</v>
      </c>
    </row>
    <row r="1988" spans="1:27" hidden="1" x14ac:dyDescent="0.25">
      <c r="A1988" s="26">
        <v>211</v>
      </c>
      <c r="B1988" s="19" t="s">
        <v>2447</v>
      </c>
      <c r="C1988" s="44" t="s">
        <v>114</v>
      </c>
      <c r="D1988" s="19" t="s">
        <v>2448</v>
      </c>
      <c r="E1988" s="19">
        <v>20</v>
      </c>
      <c r="F1988" s="19">
        <v>750</v>
      </c>
      <c r="G1988" s="19">
        <v>830</v>
      </c>
      <c r="H1988" s="19">
        <v>1</v>
      </c>
      <c r="I1988" s="79">
        <v>97.73</v>
      </c>
      <c r="J1988" s="79">
        <v>97.73</v>
      </c>
      <c r="K1988" s="19" t="s">
        <v>801</v>
      </c>
      <c r="L1988" s="19" t="s">
        <v>2443</v>
      </c>
      <c r="Q1988" s="20">
        <v>9</v>
      </c>
      <c r="R1988" s="65" t="s">
        <v>5039</v>
      </c>
      <c r="V1988" s="19" t="s">
        <v>119</v>
      </c>
      <c r="W1988" s="19" t="s">
        <v>129</v>
      </c>
      <c r="Z1988" s="44" t="s">
        <v>5040</v>
      </c>
      <c r="AA1988" s="44" t="s">
        <v>121</v>
      </c>
    </row>
    <row r="1989" spans="1:27" hidden="1" x14ac:dyDescent="0.25">
      <c r="A1989" s="26">
        <v>212</v>
      </c>
      <c r="B1989" s="19" t="s">
        <v>2449</v>
      </c>
      <c r="C1989" s="44" t="s">
        <v>114</v>
      </c>
      <c r="D1989" s="19" t="s">
        <v>2448</v>
      </c>
      <c r="E1989" s="19">
        <v>20</v>
      </c>
      <c r="F1989" s="19">
        <v>750</v>
      </c>
      <c r="G1989" s="19">
        <v>830</v>
      </c>
      <c r="H1989" s="19">
        <v>1</v>
      </c>
      <c r="I1989" s="79">
        <v>97.73</v>
      </c>
      <c r="J1989" s="79">
        <v>97.73</v>
      </c>
      <c r="K1989" s="19" t="s">
        <v>801</v>
      </c>
      <c r="L1989" s="19" t="s">
        <v>2443</v>
      </c>
      <c r="Q1989" s="20">
        <v>9</v>
      </c>
      <c r="R1989" s="65" t="s">
        <v>5039</v>
      </c>
      <c r="V1989" s="19" t="s">
        <v>119</v>
      </c>
      <c r="W1989" s="19" t="s">
        <v>129</v>
      </c>
      <c r="Z1989" s="44" t="s">
        <v>5040</v>
      </c>
      <c r="AA1989" s="44" t="s">
        <v>121</v>
      </c>
    </row>
    <row r="1990" spans="1:27" hidden="1" x14ac:dyDescent="0.25">
      <c r="A1990" s="26">
        <v>213</v>
      </c>
      <c r="B1990" s="19" t="s">
        <v>2450</v>
      </c>
      <c r="C1990" s="44" t="s">
        <v>114</v>
      </c>
      <c r="D1990" s="19" t="s">
        <v>1339</v>
      </c>
      <c r="E1990" s="19">
        <v>20</v>
      </c>
      <c r="F1990" s="19">
        <v>608</v>
      </c>
      <c r="G1990" s="19">
        <v>644</v>
      </c>
      <c r="H1990" s="19">
        <v>6</v>
      </c>
      <c r="I1990" s="79">
        <v>59.41</v>
      </c>
      <c r="J1990" s="79">
        <v>356.47</v>
      </c>
      <c r="K1990" s="19" t="s">
        <v>801</v>
      </c>
      <c r="L1990" s="19" t="s">
        <v>2443</v>
      </c>
      <c r="Q1990" s="20">
        <v>9</v>
      </c>
      <c r="R1990" s="65" t="s">
        <v>5039</v>
      </c>
      <c r="V1990" s="19" t="s">
        <v>119</v>
      </c>
      <c r="W1990" s="19" t="s">
        <v>129</v>
      </c>
      <c r="Z1990" s="44" t="s">
        <v>5040</v>
      </c>
      <c r="AA1990" s="44" t="s">
        <v>121</v>
      </c>
    </row>
    <row r="1991" spans="1:27" hidden="1" x14ac:dyDescent="0.25">
      <c r="A1991" s="26">
        <v>214</v>
      </c>
      <c r="B1991" s="19" t="s">
        <v>2393</v>
      </c>
      <c r="C1991" s="44" t="s">
        <v>114</v>
      </c>
      <c r="D1991" s="19" t="s">
        <v>830</v>
      </c>
      <c r="E1991" s="19">
        <v>20</v>
      </c>
      <c r="F1991" s="19">
        <v>360</v>
      </c>
      <c r="G1991" s="19">
        <v>500</v>
      </c>
      <c r="H1991" s="19">
        <v>1</v>
      </c>
      <c r="I1991" s="79">
        <v>26.93</v>
      </c>
      <c r="J1991" s="79">
        <v>26.93</v>
      </c>
      <c r="K1991" s="19" t="s">
        <v>801</v>
      </c>
      <c r="L1991" s="19" t="s">
        <v>2443</v>
      </c>
      <c r="N1991" s="19" t="s">
        <v>128</v>
      </c>
      <c r="Q1991" s="20">
        <v>9</v>
      </c>
      <c r="R1991" s="65" t="s">
        <v>5039</v>
      </c>
      <c r="V1991" s="19" t="s">
        <v>119</v>
      </c>
      <c r="X1991" s="19" t="s">
        <v>129</v>
      </c>
      <c r="Z1991" s="44" t="s">
        <v>5040</v>
      </c>
      <c r="AA1991" s="44" t="s">
        <v>121</v>
      </c>
    </row>
    <row r="1992" spans="1:27" hidden="1" x14ac:dyDescent="0.25">
      <c r="A1992" s="26">
        <v>215</v>
      </c>
      <c r="B1992" s="19" t="s">
        <v>2451</v>
      </c>
      <c r="C1992" s="44" t="s">
        <v>114</v>
      </c>
      <c r="D1992" s="19" t="s">
        <v>830</v>
      </c>
      <c r="E1992" s="19">
        <v>20</v>
      </c>
      <c r="F1992" s="19">
        <v>360</v>
      </c>
      <c r="G1992" s="19">
        <v>500</v>
      </c>
      <c r="H1992" s="19">
        <v>2</v>
      </c>
      <c r="I1992" s="79">
        <v>26.92</v>
      </c>
      <c r="J1992" s="79">
        <v>53.85</v>
      </c>
      <c r="K1992" s="19" t="s">
        <v>801</v>
      </c>
      <c r="L1992" s="19" t="s">
        <v>2443</v>
      </c>
      <c r="N1992" s="19" t="s">
        <v>128</v>
      </c>
      <c r="Q1992" s="20">
        <v>9</v>
      </c>
      <c r="R1992" s="65" t="s">
        <v>5039</v>
      </c>
      <c r="V1992" s="19" t="s">
        <v>119</v>
      </c>
      <c r="X1992" s="19" t="s">
        <v>129</v>
      </c>
      <c r="Z1992" s="44" t="s">
        <v>5040</v>
      </c>
      <c r="AA1992" s="44" t="s">
        <v>121</v>
      </c>
    </row>
    <row r="1993" spans="1:27" hidden="1" x14ac:dyDescent="0.25">
      <c r="A1993" s="26">
        <v>216</v>
      </c>
      <c r="B1993" s="19" t="s">
        <v>2452</v>
      </c>
      <c r="C1993" s="44" t="s">
        <v>114</v>
      </c>
      <c r="D1993" s="19" t="s">
        <v>830</v>
      </c>
      <c r="E1993" s="19">
        <v>20</v>
      </c>
      <c r="F1993" s="19">
        <v>360</v>
      </c>
      <c r="G1993" s="19">
        <v>500</v>
      </c>
      <c r="H1993" s="19">
        <v>2</v>
      </c>
      <c r="I1993" s="79">
        <v>26.92</v>
      </c>
      <c r="J1993" s="79">
        <v>53.85</v>
      </c>
      <c r="K1993" s="19" t="s">
        <v>801</v>
      </c>
      <c r="L1993" s="19" t="s">
        <v>2443</v>
      </c>
      <c r="N1993" s="19" t="s">
        <v>128</v>
      </c>
      <c r="Q1993" s="20">
        <v>9</v>
      </c>
      <c r="R1993" s="65" t="s">
        <v>5039</v>
      </c>
      <c r="V1993" s="19" t="s">
        <v>119</v>
      </c>
      <c r="X1993" s="19" t="s">
        <v>129</v>
      </c>
      <c r="Z1993" s="44" t="s">
        <v>5040</v>
      </c>
      <c r="AA1993" s="44" t="s">
        <v>121</v>
      </c>
    </row>
    <row r="1994" spans="1:27" hidden="1" x14ac:dyDescent="0.25">
      <c r="A1994" s="26">
        <v>217</v>
      </c>
      <c r="B1994" s="19" t="s">
        <v>2453</v>
      </c>
      <c r="C1994" s="44" t="s">
        <v>114</v>
      </c>
      <c r="D1994" s="19" t="s">
        <v>830</v>
      </c>
      <c r="E1994" s="19">
        <v>20</v>
      </c>
      <c r="F1994" s="19">
        <v>360</v>
      </c>
      <c r="G1994" s="19">
        <v>500</v>
      </c>
      <c r="H1994" s="19">
        <v>3</v>
      </c>
      <c r="I1994" s="79">
        <v>26.93</v>
      </c>
      <c r="J1994" s="79">
        <v>80.78</v>
      </c>
      <c r="K1994" s="19" t="s">
        <v>801</v>
      </c>
      <c r="L1994" s="19" t="s">
        <v>2443</v>
      </c>
      <c r="N1994" s="19" t="s">
        <v>128</v>
      </c>
      <c r="Q1994" s="20">
        <v>9</v>
      </c>
      <c r="R1994" s="65" t="s">
        <v>5039</v>
      </c>
      <c r="V1994" s="19" t="s">
        <v>119</v>
      </c>
      <c r="X1994" s="19" t="s">
        <v>129</v>
      </c>
      <c r="Z1994" s="44" t="s">
        <v>5040</v>
      </c>
      <c r="AA1994" s="44" t="s">
        <v>121</v>
      </c>
    </row>
    <row r="1995" spans="1:27" hidden="1" x14ac:dyDescent="0.25">
      <c r="A1995" s="26">
        <v>218</v>
      </c>
      <c r="B1995" s="19" t="s">
        <v>2454</v>
      </c>
      <c r="C1995" s="44" t="s">
        <v>114</v>
      </c>
      <c r="D1995" s="19" t="s">
        <v>830</v>
      </c>
      <c r="E1995" s="19">
        <v>20</v>
      </c>
      <c r="F1995" s="19">
        <v>360</v>
      </c>
      <c r="G1995" s="19">
        <v>500</v>
      </c>
      <c r="H1995" s="19">
        <v>1</v>
      </c>
      <c r="I1995" s="79">
        <v>26.93</v>
      </c>
      <c r="J1995" s="79">
        <v>26.93</v>
      </c>
      <c r="K1995" s="19" t="s">
        <v>801</v>
      </c>
      <c r="L1995" s="19" t="s">
        <v>2443</v>
      </c>
      <c r="N1995" s="19" t="s">
        <v>128</v>
      </c>
      <c r="Q1995" s="20">
        <v>9</v>
      </c>
      <c r="R1995" s="65" t="s">
        <v>5039</v>
      </c>
      <c r="V1995" s="19" t="s">
        <v>119</v>
      </c>
      <c r="X1995" s="19" t="s">
        <v>129</v>
      </c>
      <c r="Z1995" s="44" t="s">
        <v>5040</v>
      </c>
      <c r="AA1995" s="44" t="s">
        <v>121</v>
      </c>
    </row>
    <row r="1996" spans="1:27" hidden="1" x14ac:dyDescent="0.25">
      <c r="A1996" s="26">
        <v>219</v>
      </c>
      <c r="B1996" s="19" t="s">
        <v>2455</v>
      </c>
      <c r="C1996" s="44" t="s">
        <v>114</v>
      </c>
      <c r="D1996" s="19" t="s">
        <v>1339</v>
      </c>
      <c r="E1996" s="19">
        <v>20</v>
      </c>
      <c r="F1996" s="19">
        <v>608</v>
      </c>
      <c r="G1996" s="19">
        <v>644</v>
      </c>
      <c r="H1996" s="19">
        <v>8</v>
      </c>
      <c r="I1996" s="79">
        <v>59.41</v>
      </c>
      <c r="J1996" s="79">
        <v>475.29</v>
      </c>
      <c r="K1996" s="19" t="s">
        <v>801</v>
      </c>
      <c r="L1996" s="19" t="s">
        <v>2443</v>
      </c>
      <c r="Q1996" s="20">
        <v>9</v>
      </c>
      <c r="R1996" s="65" t="s">
        <v>5039</v>
      </c>
      <c r="V1996" s="19" t="s">
        <v>119</v>
      </c>
      <c r="W1996" s="19" t="s">
        <v>129</v>
      </c>
      <c r="Z1996" s="44" t="s">
        <v>5040</v>
      </c>
      <c r="AA1996" s="44" t="s">
        <v>121</v>
      </c>
    </row>
    <row r="1997" spans="1:27" hidden="1" x14ac:dyDescent="0.25">
      <c r="A1997" s="26">
        <v>220</v>
      </c>
      <c r="B1997" s="19" t="s">
        <v>2456</v>
      </c>
      <c r="C1997" s="44" t="s">
        <v>114</v>
      </c>
      <c r="D1997" s="19" t="s">
        <v>1339</v>
      </c>
      <c r="E1997" s="19">
        <v>20</v>
      </c>
      <c r="F1997" s="19">
        <v>608</v>
      </c>
      <c r="G1997" s="19">
        <v>644</v>
      </c>
      <c r="H1997" s="19">
        <v>3</v>
      </c>
      <c r="I1997" s="79">
        <v>59.41</v>
      </c>
      <c r="J1997" s="79">
        <v>178.23</v>
      </c>
      <c r="K1997" s="19" t="s">
        <v>801</v>
      </c>
      <c r="L1997" s="19" t="s">
        <v>2443</v>
      </c>
      <c r="Q1997" s="20">
        <v>9</v>
      </c>
      <c r="R1997" s="65" t="s">
        <v>5039</v>
      </c>
      <c r="V1997" s="19" t="s">
        <v>119</v>
      </c>
      <c r="W1997" s="19" t="s">
        <v>129</v>
      </c>
      <c r="Z1997" s="44" t="s">
        <v>5040</v>
      </c>
      <c r="AA1997" s="44" t="s">
        <v>121</v>
      </c>
    </row>
    <row r="1998" spans="1:27" hidden="1" x14ac:dyDescent="0.25">
      <c r="A1998" s="26">
        <v>221</v>
      </c>
      <c r="B1998" s="19" t="s">
        <v>2433</v>
      </c>
      <c r="C1998" s="44" t="s">
        <v>114</v>
      </c>
      <c r="D1998" s="19" t="s">
        <v>1339</v>
      </c>
      <c r="E1998" s="19">
        <v>20</v>
      </c>
      <c r="F1998" s="19">
        <v>608</v>
      </c>
      <c r="G1998" s="19">
        <v>644</v>
      </c>
      <c r="H1998" s="19">
        <v>5</v>
      </c>
      <c r="I1998" s="79">
        <v>59.41</v>
      </c>
      <c r="J1998" s="79">
        <v>297.06</v>
      </c>
      <c r="K1998" s="19" t="s">
        <v>801</v>
      </c>
      <c r="L1998" s="19" t="s">
        <v>2443</v>
      </c>
      <c r="Q1998" s="20">
        <v>9</v>
      </c>
      <c r="R1998" s="65" t="s">
        <v>5039</v>
      </c>
      <c r="V1998" s="19" t="s">
        <v>119</v>
      </c>
      <c r="W1998" s="19" t="s">
        <v>129</v>
      </c>
      <c r="Z1998" s="44" t="s">
        <v>5040</v>
      </c>
      <c r="AA1998" s="44" t="s">
        <v>121</v>
      </c>
    </row>
    <row r="1999" spans="1:27" hidden="1" x14ac:dyDescent="0.25">
      <c r="A1999" s="26">
        <v>222</v>
      </c>
      <c r="B1999" s="19" t="s">
        <v>2457</v>
      </c>
      <c r="C1999" s="44" t="s">
        <v>114</v>
      </c>
      <c r="D1999" s="19" t="s">
        <v>818</v>
      </c>
      <c r="E1999" s="19">
        <v>20</v>
      </c>
      <c r="F1999" s="19">
        <v>648</v>
      </c>
      <c r="G1999" s="19">
        <v>659</v>
      </c>
      <c r="H1999" s="19">
        <v>1</v>
      </c>
      <c r="I1999" s="79">
        <v>65.31</v>
      </c>
      <c r="J1999" s="79">
        <v>65.31</v>
      </c>
      <c r="K1999" s="19" t="s">
        <v>801</v>
      </c>
      <c r="L1999" s="19" t="s">
        <v>2443</v>
      </c>
      <c r="Q1999" s="20">
        <v>9</v>
      </c>
      <c r="R1999" s="65" t="s">
        <v>5039</v>
      </c>
      <c r="V1999" s="19" t="s">
        <v>119</v>
      </c>
      <c r="W1999" s="19" t="s">
        <v>129</v>
      </c>
      <c r="Z1999" s="44" t="s">
        <v>5040</v>
      </c>
      <c r="AA1999" s="44" t="s">
        <v>121</v>
      </c>
    </row>
    <row r="2000" spans="1:27" hidden="1" x14ac:dyDescent="0.25">
      <c r="A2000" s="26">
        <v>223</v>
      </c>
      <c r="B2000" s="19" t="s">
        <v>2458</v>
      </c>
      <c r="C2000" s="44" t="s">
        <v>114</v>
      </c>
      <c r="D2000" s="19" t="s">
        <v>2445</v>
      </c>
      <c r="E2000" s="19">
        <v>20</v>
      </c>
      <c r="F2000" s="19">
        <v>747</v>
      </c>
      <c r="G2000" s="19">
        <v>4830</v>
      </c>
      <c r="H2000" s="19">
        <v>1</v>
      </c>
      <c r="I2000" s="79">
        <v>560.05999999999995</v>
      </c>
      <c r="J2000" s="79">
        <v>560.05999999999995</v>
      </c>
      <c r="K2000" s="19" t="s">
        <v>801</v>
      </c>
      <c r="L2000" s="19" t="s">
        <v>2459</v>
      </c>
      <c r="P2000" s="19" t="s">
        <v>129</v>
      </c>
      <c r="Q2000" s="20">
        <v>9</v>
      </c>
      <c r="R2000" s="65" t="s">
        <v>5039</v>
      </c>
      <c r="V2000" s="19" t="s">
        <v>119</v>
      </c>
      <c r="Y2000" s="19" t="s">
        <v>129</v>
      </c>
      <c r="Z2000" s="44" t="s">
        <v>5040</v>
      </c>
      <c r="AA2000" s="44" t="s">
        <v>121</v>
      </c>
    </row>
    <row r="2001" spans="1:27" hidden="1" x14ac:dyDescent="0.25">
      <c r="A2001" s="26">
        <v>224</v>
      </c>
      <c r="B2001" s="19" t="s">
        <v>2460</v>
      </c>
      <c r="C2001" s="44" t="s">
        <v>114</v>
      </c>
      <c r="D2001" s="19" t="s">
        <v>2318</v>
      </c>
      <c r="E2001" s="19">
        <v>20</v>
      </c>
      <c r="F2001" s="19">
        <v>659</v>
      </c>
      <c r="G2001" s="19">
        <v>748</v>
      </c>
      <c r="H2001" s="19">
        <v>2</v>
      </c>
      <c r="I2001" s="79">
        <v>75.12</v>
      </c>
      <c r="J2001" s="79">
        <v>150.24</v>
      </c>
      <c r="K2001" s="19" t="s">
        <v>801</v>
      </c>
      <c r="L2001" s="19" t="s">
        <v>2459</v>
      </c>
      <c r="Q2001" s="20">
        <v>9</v>
      </c>
      <c r="R2001" s="65" t="s">
        <v>5039</v>
      </c>
      <c r="V2001" s="19" t="s">
        <v>119</v>
      </c>
      <c r="W2001" s="19" t="s">
        <v>129</v>
      </c>
      <c r="Z2001" s="44" t="s">
        <v>5040</v>
      </c>
      <c r="AA2001" s="44" t="s">
        <v>121</v>
      </c>
    </row>
    <row r="2002" spans="1:27" hidden="1" x14ac:dyDescent="0.25">
      <c r="A2002" s="26">
        <v>225</v>
      </c>
      <c r="B2002" s="19" t="s">
        <v>2424</v>
      </c>
      <c r="C2002" s="44" t="s">
        <v>114</v>
      </c>
      <c r="D2002" s="19" t="s">
        <v>2318</v>
      </c>
      <c r="E2002" s="19">
        <v>20</v>
      </c>
      <c r="F2002" s="19">
        <v>659</v>
      </c>
      <c r="G2002" s="19">
        <v>748</v>
      </c>
      <c r="H2002" s="19">
        <v>1</v>
      </c>
      <c r="I2002" s="79">
        <v>75.12</v>
      </c>
      <c r="J2002" s="79">
        <v>75.12</v>
      </c>
      <c r="K2002" s="19" t="s">
        <v>801</v>
      </c>
      <c r="L2002" s="19" t="s">
        <v>2459</v>
      </c>
      <c r="Q2002" s="20">
        <v>9</v>
      </c>
      <c r="R2002" s="65" t="s">
        <v>5039</v>
      </c>
      <c r="V2002" s="19" t="s">
        <v>119</v>
      </c>
      <c r="W2002" s="19" t="s">
        <v>129</v>
      </c>
      <c r="Z2002" s="44" t="s">
        <v>5040</v>
      </c>
      <c r="AA2002" s="44" t="s">
        <v>121</v>
      </c>
    </row>
    <row r="2003" spans="1:27" hidden="1" x14ac:dyDescent="0.25">
      <c r="A2003" s="26">
        <v>226</v>
      </c>
      <c r="B2003" s="19" t="s">
        <v>2450</v>
      </c>
      <c r="C2003" s="44" t="s">
        <v>114</v>
      </c>
      <c r="D2003" s="19" t="s">
        <v>1339</v>
      </c>
      <c r="E2003" s="19">
        <v>20</v>
      </c>
      <c r="F2003" s="19">
        <v>608</v>
      </c>
      <c r="G2003" s="19">
        <v>644</v>
      </c>
      <c r="H2003" s="19">
        <v>2</v>
      </c>
      <c r="I2003" s="79">
        <v>59.41</v>
      </c>
      <c r="J2003" s="79">
        <v>118.82</v>
      </c>
      <c r="K2003" s="19" t="s">
        <v>801</v>
      </c>
      <c r="L2003" s="19" t="s">
        <v>2459</v>
      </c>
      <c r="Q2003" s="20">
        <v>9</v>
      </c>
      <c r="R2003" s="65" t="s">
        <v>5039</v>
      </c>
      <c r="V2003" s="19" t="s">
        <v>119</v>
      </c>
      <c r="W2003" s="19" t="s">
        <v>129</v>
      </c>
      <c r="Z2003" s="44" t="s">
        <v>5040</v>
      </c>
      <c r="AA2003" s="44" t="s">
        <v>121</v>
      </c>
    </row>
    <row r="2004" spans="1:27" hidden="1" x14ac:dyDescent="0.25">
      <c r="A2004" s="26">
        <v>227</v>
      </c>
      <c r="B2004" s="19" t="s">
        <v>2399</v>
      </c>
      <c r="C2004" s="44" t="s">
        <v>114</v>
      </c>
      <c r="D2004" s="19" t="s">
        <v>818</v>
      </c>
      <c r="E2004" s="19">
        <v>20</v>
      </c>
      <c r="F2004" s="19">
        <v>648</v>
      </c>
      <c r="G2004" s="19">
        <v>659</v>
      </c>
      <c r="H2004" s="19">
        <v>3</v>
      </c>
      <c r="I2004" s="79">
        <v>65.31</v>
      </c>
      <c r="J2004" s="79">
        <v>195.92</v>
      </c>
      <c r="K2004" s="19" t="s">
        <v>801</v>
      </c>
      <c r="L2004" s="19" t="s">
        <v>2459</v>
      </c>
      <c r="Q2004" s="20">
        <v>9</v>
      </c>
      <c r="R2004" s="65" t="s">
        <v>5039</v>
      </c>
      <c r="V2004" s="19" t="s">
        <v>119</v>
      </c>
      <c r="W2004" s="19" t="s">
        <v>129</v>
      </c>
      <c r="Z2004" s="44" t="s">
        <v>5040</v>
      </c>
      <c r="AA2004" s="44" t="s">
        <v>121</v>
      </c>
    </row>
    <row r="2005" spans="1:27" hidden="1" x14ac:dyDescent="0.25">
      <c r="A2005" s="26">
        <v>228</v>
      </c>
      <c r="B2005" s="19" t="s">
        <v>2430</v>
      </c>
      <c r="C2005" s="44" t="s">
        <v>114</v>
      </c>
      <c r="D2005" s="19" t="s">
        <v>1339</v>
      </c>
      <c r="E2005" s="19">
        <v>20</v>
      </c>
      <c r="F2005" s="19">
        <v>608</v>
      </c>
      <c r="G2005" s="19">
        <v>644</v>
      </c>
      <c r="H2005" s="19">
        <v>2</v>
      </c>
      <c r="I2005" s="79">
        <v>59.41</v>
      </c>
      <c r="J2005" s="79">
        <v>118.82</v>
      </c>
      <c r="K2005" s="19" t="s">
        <v>801</v>
      </c>
      <c r="L2005" s="19" t="s">
        <v>2459</v>
      </c>
      <c r="Q2005" s="20">
        <v>9</v>
      </c>
      <c r="R2005" s="65" t="s">
        <v>5039</v>
      </c>
      <c r="V2005" s="19" t="s">
        <v>119</v>
      </c>
      <c r="W2005" s="19" t="s">
        <v>129</v>
      </c>
      <c r="Z2005" s="44" t="s">
        <v>5040</v>
      </c>
      <c r="AA2005" s="44" t="s">
        <v>121</v>
      </c>
    </row>
    <row r="2006" spans="1:27" hidden="1" x14ac:dyDescent="0.25">
      <c r="A2006" s="26">
        <v>229</v>
      </c>
      <c r="B2006" s="19" t="s">
        <v>2456</v>
      </c>
      <c r="C2006" s="44" t="s">
        <v>114</v>
      </c>
      <c r="D2006" s="19" t="s">
        <v>1339</v>
      </c>
      <c r="E2006" s="19">
        <v>20</v>
      </c>
      <c r="F2006" s="19">
        <v>608</v>
      </c>
      <c r="G2006" s="19">
        <v>644</v>
      </c>
      <c r="H2006" s="19">
        <v>1</v>
      </c>
      <c r="I2006" s="79">
        <v>59.41</v>
      </c>
      <c r="J2006" s="79">
        <v>59.41</v>
      </c>
      <c r="K2006" s="19" t="s">
        <v>801</v>
      </c>
      <c r="L2006" s="19" t="s">
        <v>2459</v>
      </c>
      <c r="Q2006" s="20">
        <v>9</v>
      </c>
      <c r="R2006" s="65" t="s">
        <v>5039</v>
      </c>
      <c r="V2006" s="19" t="s">
        <v>119</v>
      </c>
      <c r="W2006" s="19" t="s">
        <v>129</v>
      </c>
      <c r="Z2006" s="44" t="s">
        <v>5040</v>
      </c>
      <c r="AA2006" s="44" t="s">
        <v>121</v>
      </c>
    </row>
    <row r="2007" spans="1:27" hidden="1" x14ac:dyDescent="0.25">
      <c r="A2007" s="26">
        <v>230</v>
      </c>
      <c r="B2007" s="19" t="s">
        <v>2461</v>
      </c>
      <c r="C2007" s="44" t="s">
        <v>114</v>
      </c>
      <c r="D2007" s="19" t="s">
        <v>818</v>
      </c>
      <c r="E2007" s="19">
        <v>20</v>
      </c>
      <c r="F2007" s="19">
        <v>648</v>
      </c>
      <c r="G2007" s="19">
        <v>659</v>
      </c>
      <c r="H2007" s="19">
        <v>1</v>
      </c>
      <c r="I2007" s="79">
        <v>65.31</v>
      </c>
      <c r="J2007" s="79">
        <v>65.31</v>
      </c>
      <c r="K2007" s="19" t="s">
        <v>801</v>
      </c>
      <c r="L2007" s="19" t="s">
        <v>2459</v>
      </c>
      <c r="Q2007" s="20">
        <v>9</v>
      </c>
      <c r="R2007" s="65" t="s">
        <v>5039</v>
      </c>
      <c r="V2007" s="19" t="s">
        <v>119</v>
      </c>
      <c r="W2007" s="19" t="s">
        <v>129</v>
      </c>
      <c r="Z2007" s="44" t="s">
        <v>5040</v>
      </c>
      <c r="AA2007" s="44" t="s">
        <v>121</v>
      </c>
    </row>
    <row r="2008" spans="1:27" hidden="1" x14ac:dyDescent="0.25">
      <c r="A2008" s="26">
        <v>231</v>
      </c>
      <c r="B2008" s="19" t="s">
        <v>2462</v>
      </c>
      <c r="C2008" s="44" t="s">
        <v>114</v>
      </c>
      <c r="D2008" s="19" t="s">
        <v>2318</v>
      </c>
      <c r="E2008" s="19">
        <v>20</v>
      </c>
      <c r="F2008" s="19">
        <v>659</v>
      </c>
      <c r="G2008" s="19">
        <v>748</v>
      </c>
      <c r="H2008" s="19">
        <v>8</v>
      </c>
      <c r="I2008" s="79">
        <v>75.12</v>
      </c>
      <c r="J2008" s="79">
        <v>600.94000000000005</v>
      </c>
      <c r="K2008" s="19" t="s">
        <v>801</v>
      </c>
      <c r="L2008" s="19" t="s">
        <v>2463</v>
      </c>
      <c r="Q2008" s="20">
        <v>9</v>
      </c>
      <c r="R2008" s="65" t="s">
        <v>5039</v>
      </c>
      <c r="V2008" s="19" t="s">
        <v>119</v>
      </c>
      <c r="W2008" s="19" t="s">
        <v>129</v>
      </c>
      <c r="Z2008" s="44" t="s">
        <v>5040</v>
      </c>
      <c r="AA2008" s="44" t="s">
        <v>121</v>
      </c>
    </row>
    <row r="2009" spans="1:27" hidden="1" x14ac:dyDescent="0.25">
      <c r="A2009" s="26">
        <v>232</v>
      </c>
      <c r="B2009" s="19" t="s">
        <v>2460</v>
      </c>
      <c r="C2009" s="44" t="s">
        <v>114</v>
      </c>
      <c r="D2009" s="19" t="s">
        <v>2318</v>
      </c>
      <c r="E2009" s="19">
        <v>20</v>
      </c>
      <c r="F2009" s="19">
        <v>659</v>
      </c>
      <c r="G2009" s="19">
        <v>748</v>
      </c>
      <c r="H2009" s="19">
        <v>7</v>
      </c>
      <c r="I2009" s="79">
        <v>75.12</v>
      </c>
      <c r="J2009" s="79">
        <v>525.82000000000005</v>
      </c>
      <c r="K2009" s="19" t="s">
        <v>801</v>
      </c>
      <c r="L2009" s="19" t="s">
        <v>2463</v>
      </c>
      <c r="Q2009" s="20">
        <v>9</v>
      </c>
      <c r="R2009" s="65" t="s">
        <v>5039</v>
      </c>
      <c r="V2009" s="19" t="s">
        <v>119</v>
      </c>
      <c r="W2009" s="19" t="s">
        <v>129</v>
      </c>
      <c r="Z2009" s="44" t="s">
        <v>5040</v>
      </c>
      <c r="AA2009" s="44" t="s">
        <v>121</v>
      </c>
    </row>
    <row r="2010" spans="1:27" hidden="1" x14ac:dyDescent="0.25">
      <c r="A2010" s="26">
        <v>233</v>
      </c>
      <c r="B2010" s="19" t="s">
        <v>2424</v>
      </c>
      <c r="C2010" s="44" t="s">
        <v>114</v>
      </c>
      <c r="D2010" s="19" t="s">
        <v>2318</v>
      </c>
      <c r="E2010" s="19">
        <v>20</v>
      </c>
      <c r="F2010" s="19">
        <v>659</v>
      </c>
      <c r="G2010" s="19">
        <v>748</v>
      </c>
      <c r="H2010" s="19">
        <v>1</v>
      </c>
      <c r="I2010" s="79">
        <v>75.12</v>
      </c>
      <c r="J2010" s="79">
        <v>75.12</v>
      </c>
      <c r="K2010" s="19" t="s">
        <v>801</v>
      </c>
      <c r="L2010" s="19" t="s">
        <v>2463</v>
      </c>
      <c r="Q2010" s="20">
        <v>9</v>
      </c>
      <c r="R2010" s="65" t="s">
        <v>5039</v>
      </c>
      <c r="V2010" s="19" t="s">
        <v>119</v>
      </c>
      <c r="W2010" s="19" t="s">
        <v>129</v>
      </c>
      <c r="Z2010" s="44" t="s">
        <v>5040</v>
      </c>
      <c r="AA2010" s="44" t="s">
        <v>121</v>
      </c>
    </row>
    <row r="2011" spans="1:27" hidden="1" x14ac:dyDescent="0.25">
      <c r="A2011" s="26">
        <v>234</v>
      </c>
      <c r="B2011" s="19" t="s">
        <v>2464</v>
      </c>
      <c r="C2011" s="44" t="s">
        <v>114</v>
      </c>
      <c r="D2011" s="19" t="s">
        <v>2318</v>
      </c>
      <c r="E2011" s="19">
        <v>20</v>
      </c>
      <c r="F2011" s="19">
        <v>659</v>
      </c>
      <c r="G2011" s="19">
        <v>748</v>
      </c>
      <c r="H2011" s="19">
        <v>9</v>
      </c>
      <c r="I2011" s="79">
        <v>75.12</v>
      </c>
      <c r="J2011" s="79">
        <v>676.06</v>
      </c>
      <c r="K2011" s="19" t="s">
        <v>801</v>
      </c>
      <c r="L2011" s="19" t="s">
        <v>2463</v>
      </c>
      <c r="Q2011" s="20">
        <v>9</v>
      </c>
      <c r="R2011" s="65" t="s">
        <v>5039</v>
      </c>
      <c r="V2011" s="19" t="s">
        <v>119</v>
      </c>
      <c r="W2011" s="19" t="s">
        <v>129</v>
      </c>
      <c r="Z2011" s="44" t="s">
        <v>5040</v>
      </c>
      <c r="AA2011" s="44" t="s">
        <v>121</v>
      </c>
    </row>
    <row r="2012" spans="1:27" hidden="1" x14ac:dyDescent="0.25">
      <c r="A2012" s="26">
        <v>235</v>
      </c>
      <c r="B2012" s="19" t="s">
        <v>2465</v>
      </c>
      <c r="C2012" s="44" t="s">
        <v>114</v>
      </c>
      <c r="D2012" s="19" t="s">
        <v>2318</v>
      </c>
      <c r="E2012" s="19">
        <v>20</v>
      </c>
      <c r="F2012" s="19">
        <v>659</v>
      </c>
      <c r="G2012" s="19">
        <v>748</v>
      </c>
      <c r="H2012" s="19">
        <v>5</v>
      </c>
      <c r="I2012" s="79">
        <v>75.12</v>
      </c>
      <c r="J2012" s="79">
        <v>375.59</v>
      </c>
      <c r="K2012" s="19" t="s">
        <v>801</v>
      </c>
      <c r="L2012" s="19" t="s">
        <v>2463</v>
      </c>
      <c r="Q2012" s="20">
        <v>9</v>
      </c>
      <c r="R2012" s="65" t="s">
        <v>5039</v>
      </c>
      <c r="V2012" s="19" t="s">
        <v>119</v>
      </c>
      <c r="W2012" s="19" t="s">
        <v>129</v>
      </c>
      <c r="Z2012" s="44" t="s">
        <v>5040</v>
      </c>
      <c r="AA2012" s="44" t="s">
        <v>121</v>
      </c>
    </row>
    <row r="2013" spans="1:27" hidden="1" x14ac:dyDescent="0.25">
      <c r="A2013" s="26">
        <v>236</v>
      </c>
      <c r="B2013" s="19" t="s">
        <v>2466</v>
      </c>
      <c r="C2013" s="44" t="s">
        <v>114</v>
      </c>
      <c r="D2013" s="19" t="s">
        <v>2318</v>
      </c>
      <c r="E2013" s="19">
        <v>20</v>
      </c>
      <c r="F2013" s="19">
        <v>659</v>
      </c>
      <c r="G2013" s="19">
        <v>748</v>
      </c>
      <c r="H2013" s="19">
        <v>5</v>
      </c>
      <c r="I2013" s="79">
        <v>75.12</v>
      </c>
      <c r="J2013" s="79">
        <v>375.59</v>
      </c>
      <c r="K2013" s="19" t="s">
        <v>801</v>
      </c>
      <c r="L2013" s="19" t="s">
        <v>2463</v>
      </c>
      <c r="Q2013" s="20">
        <v>9</v>
      </c>
      <c r="R2013" s="65" t="s">
        <v>5039</v>
      </c>
      <c r="V2013" s="19" t="s">
        <v>119</v>
      </c>
      <c r="W2013" s="19" t="s">
        <v>129</v>
      </c>
      <c r="Z2013" s="44" t="s">
        <v>5040</v>
      </c>
      <c r="AA2013" s="44" t="s">
        <v>121</v>
      </c>
    </row>
    <row r="2014" spans="1:27" hidden="1" x14ac:dyDescent="0.25">
      <c r="A2014" s="26">
        <v>237</v>
      </c>
      <c r="B2014" s="19" t="s">
        <v>2467</v>
      </c>
      <c r="C2014" s="44" t="s">
        <v>114</v>
      </c>
      <c r="D2014" s="19" t="s">
        <v>2468</v>
      </c>
      <c r="E2014" s="19">
        <v>20</v>
      </c>
      <c r="F2014" s="19">
        <v>650</v>
      </c>
      <c r="G2014" s="19">
        <v>2045</v>
      </c>
      <c r="H2014" s="19">
        <v>1</v>
      </c>
      <c r="I2014" s="79">
        <v>208.69</v>
      </c>
      <c r="J2014" s="79">
        <v>208.69</v>
      </c>
      <c r="K2014" s="19" t="s">
        <v>801</v>
      </c>
      <c r="L2014" s="19" t="s">
        <v>2463</v>
      </c>
      <c r="P2014" s="19" t="s">
        <v>129</v>
      </c>
      <c r="Q2014" s="20">
        <v>9</v>
      </c>
      <c r="R2014" s="65" t="s">
        <v>5039</v>
      </c>
      <c r="V2014" s="19" t="s">
        <v>119</v>
      </c>
      <c r="Y2014" s="19" t="s">
        <v>129</v>
      </c>
      <c r="Z2014" s="44" t="s">
        <v>5040</v>
      </c>
      <c r="AA2014" s="44" t="s">
        <v>121</v>
      </c>
    </row>
    <row r="2015" spans="1:27" hidden="1" x14ac:dyDescent="0.25">
      <c r="A2015" s="26">
        <v>238</v>
      </c>
      <c r="B2015" s="19" t="s">
        <v>2469</v>
      </c>
      <c r="C2015" s="44" t="s">
        <v>114</v>
      </c>
      <c r="D2015" s="19" t="s">
        <v>2470</v>
      </c>
      <c r="E2015" s="19">
        <v>20</v>
      </c>
      <c r="F2015" s="19">
        <v>647</v>
      </c>
      <c r="G2015" s="19">
        <v>2045</v>
      </c>
      <c r="H2015" s="19">
        <v>1</v>
      </c>
      <c r="I2015" s="79">
        <v>207.73</v>
      </c>
      <c r="J2015" s="79">
        <v>207.73</v>
      </c>
      <c r="K2015" s="19" t="s">
        <v>801</v>
      </c>
      <c r="L2015" s="19" t="s">
        <v>2463</v>
      </c>
      <c r="P2015" s="19" t="s">
        <v>129</v>
      </c>
      <c r="Q2015" s="20">
        <v>9</v>
      </c>
      <c r="R2015" s="65" t="s">
        <v>5039</v>
      </c>
      <c r="V2015" s="19" t="s">
        <v>119</v>
      </c>
      <c r="Y2015" s="19" t="s">
        <v>129</v>
      </c>
      <c r="Z2015" s="44" t="s">
        <v>5040</v>
      </c>
      <c r="AA2015" s="44" t="s">
        <v>121</v>
      </c>
    </row>
    <row r="2016" spans="1:27" hidden="1" x14ac:dyDescent="0.25">
      <c r="A2016" s="26">
        <v>239</v>
      </c>
      <c r="B2016" s="19" t="s">
        <v>2471</v>
      </c>
      <c r="C2016" s="44" t="s">
        <v>114</v>
      </c>
      <c r="D2016" s="19" t="s">
        <v>2468</v>
      </c>
      <c r="E2016" s="19">
        <v>20</v>
      </c>
      <c r="F2016" s="19">
        <v>650</v>
      </c>
      <c r="G2016" s="19">
        <v>2045</v>
      </c>
      <c r="H2016" s="19">
        <v>1</v>
      </c>
      <c r="I2016" s="79">
        <v>208.69</v>
      </c>
      <c r="J2016" s="79">
        <v>208.69</v>
      </c>
      <c r="K2016" s="19" t="s">
        <v>801</v>
      </c>
      <c r="L2016" s="19" t="s">
        <v>2463</v>
      </c>
      <c r="P2016" s="19" t="s">
        <v>129</v>
      </c>
      <c r="Q2016" s="20">
        <v>9</v>
      </c>
      <c r="R2016" s="65" t="s">
        <v>5039</v>
      </c>
      <c r="V2016" s="19" t="s">
        <v>119</v>
      </c>
      <c r="Y2016" s="19" t="s">
        <v>129</v>
      </c>
      <c r="Z2016" s="44" t="s">
        <v>5040</v>
      </c>
      <c r="AA2016" s="44" t="s">
        <v>121</v>
      </c>
    </row>
    <row r="2017" spans="1:27" hidden="1" x14ac:dyDescent="0.25">
      <c r="A2017" s="26">
        <v>240</v>
      </c>
      <c r="B2017" s="19" t="s">
        <v>2472</v>
      </c>
      <c r="C2017" s="44" t="s">
        <v>114</v>
      </c>
      <c r="D2017" s="19" t="s">
        <v>2470</v>
      </c>
      <c r="E2017" s="19">
        <v>20</v>
      </c>
      <c r="F2017" s="19">
        <v>647</v>
      </c>
      <c r="G2017" s="19">
        <v>2045</v>
      </c>
      <c r="H2017" s="19">
        <v>1</v>
      </c>
      <c r="I2017" s="79">
        <v>207.73</v>
      </c>
      <c r="J2017" s="79">
        <v>207.73</v>
      </c>
      <c r="K2017" s="19" t="s">
        <v>801</v>
      </c>
      <c r="L2017" s="19" t="s">
        <v>2463</v>
      </c>
      <c r="P2017" s="19" t="s">
        <v>129</v>
      </c>
      <c r="Q2017" s="20">
        <v>9</v>
      </c>
      <c r="R2017" s="65" t="s">
        <v>5039</v>
      </c>
      <c r="V2017" s="19" t="s">
        <v>119</v>
      </c>
      <c r="Y2017" s="19" t="s">
        <v>129</v>
      </c>
      <c r="Z2017" s="44" t="s">
        <v>5040</v>
      </c>
      <c r="AA2017" s="44" t="s">
        <v>121</v>
      </c>
    </row>
    <row r="2018" spans="1:27" hidden="1" x14ac:dyDescent="0.25">
      <c r="A2018" s="26">
        <v>241</v>
      </c>
      <c r="B2018" s="19" t="s">
        <v>2457</v>
      </c>
      <c r="C2018" s="44" t="s">
        <v>114</v>
      </c>
      <c r="D2018" s="19" t="s">
        <v>818</v>
      </c>
      <c r="E2018" s="19">
        <v>20</v>
      </c>
      <c r="F2018" s="19">
        <v>648</v>
      </c>
      <c r="G2018" s="19">
        <v>659</v>
      </c>
      <c r="H2018" s="19">
        <v>2</v>
      </c>
      <c r="I2018" s="79">
        <v>65.31</v>
      </c>
      <c r="J2018" s="79">
        <v>130.61000000000001</v>
      </c>
      <c r="K2018" s="19" t="s">
        <v>801</v>
      </c>
      <c r="L2018" s="19" t="s">
        <v>2463</v>
      </c>
      <c r="Q2018" s="20">
        <v>9</v>
      </c>
      <c r="R2018" s="65" t="s">
        <v>5039</v>
      </c>
      <c r="V2018" s="19" t="s">
        <v>119</v>
      </c>
      <c r="W2018" s="19" t="s">
        <v>129</v>
      </c>
      <c r="Z2018" s="44" t="s">
        <v>5040</v>
      </c>
      <c r="AA2018" s="44" t="s">
        <v>121</v>
      </c>
    </row>
    <row r="2019" spans="1:27" hidden="1" x14ac:dyDescent="0.25">
      <c r="A2019" s="26">
        <v>242</v>
      </c>
      <c r="B2019" s="19" t="s">
        <v>2473</v>
      </c>
      <c r="C2019" s="44" t="s">
        <v>114</v>
      </c>
      <c r="D2019" s="19" t="s">
        <v>2474</v>
      </c>
      <c r="E2019" s="19">
        <v>20</v>
      </c>
      <c r="F2019" s="19">
        <v>523</v>
      </c>
      <c r="G2019" s="19">
        <v>523</v>
      </c>
      <c r="H2019" s="19">
        <v>1</v>
      </c>
      <c r="I2019" s="79">
        <v>33.06</v>
      </c>
      <c r="J2019" s="79">
        <v>33.06</v>
      </c>
      <c r="K2019" s="19" t="s">
        <v>2475</v>
      </c>
      <c r="L2019" s="19" t="s">
        <v>2476</v>
      </c>
      <c r="N2019" s="19" t="s">
        <v>128</v>
      </c>
      <c r="Q2019" s="20">
        <v>9</v>
      </c>
      <c r="R2019" s="65" t="s">
        <v>5039</v>
      </c>
      <c r="V2019" s="19" t="s">
        <v>119</v>
      </c>
      <c r="X2019" s="19" t="s">
        <v>129</v>
      </c>
      <c r="Z2019" s="44" t="s">
        <v>5040</v>
      </c>
      <c r="AA2019" s="44" t="s">
        <v>1462</v>
      </c>
    </row>
    <row r="2020" spans="1:27" hidden="1" x14ac:dyDescent="0.25">
      <c r="A2020" s="26">
        <v>243</v>
      </c>
      <c r="B2020" s="19" t="s">
        <v>2477</v>
      </c>
      <c r="C2020" s="44" t="s">
        <v>114</v>
      </c>
      <c r="D2020" s="19" t="s">
        <v>1262</v>
      </c>
      <c r="E2020" s="19">
        <v>20</v>
      </c>
      <c r="F2020" s="19">
        <v>300</v>
      </c>
      <c r="G2020" s="19">
        <v>600</v>
      </c>
      <c r="H2020" s="19">
        <v>1</v>
      </c>
      <c r="I2020" s="79">
        <v>28.26</v>
      </c>
      <c r="J2020" s="79">
        <v>28.26</v>
      </c>
      <c r="K2020" s="19" t="s">
        <v>2475</v>
      </c>
      <c r="L2020" s="19" t="s">
        <v>2476</v>
      </c>
      <c r="Q2020" s="20">
        <v>9</v>
      </c>
      <c r="R2020" s="65" t="s">
        <v>5039</v>
      </c>
      <c r="V2020" s="19" t="s">
        <v>119</v>
      </c>
      <c r="W2020" s="19" t="s">
        <v>129</v>
      </c>
      <c r="Z2020" s="44" t="s">
        <v>5040</v>
      </c>
      <c r="AA2020" s="44" t="s">
        <v>1462</v>
      </c>
    </row>
    <row r="2021" spans="1:27" hidden="1" x14ac:dyDescent="0.25">
      <c r="A2021" s="26">
        <v>244</v>
      </c>
      <c r="B2021" s="19" t="s">
        <v>2478</v>
      </c>
      <c r="C2021" s="44" t="s">
        <v>114</v>
      </c>
      <c r="D2021" s="19" t="s">
        <v>2479</v>
      </c>
      <c r="E2021" s="19">
        <v>20</v>
      </c>
      <c r="F2021" s="19">
        <v>280</v>
      </c>
      <c r="G2021" s="19">
        <v>500</v>
      </c>
      <c r="H2021" s="19">
        <v>2</v>
      </c>
      <c r="I2021" s="79">
        <v>13.84</v>
      </c>
      <c r="J2021" s="79">
        <v>27.68</v>
      </c>
      <c r="K2021" s="19" t="s">
        <v>2475</v>
      </c>
      <c r="L2021" s="19" t="s">
        <v>2476</v>
      </c>
      <c r="Q2021" s="20">
        <v>9</v>
      </c>
      <c r="R2021" s="65" t="s">
        <v>5039</v>
      </c>
      <c r="V2021" s="19" t="s">
        <v>119</v>
      </c>
      <c r="W2021" s="19" t="s">
        <v>129</v>
      </c>
      <c r="Z2021" s="44" t="s">
        <v>5040</v>
      </c>
      <c r="AA2021" s="44" t="s">
        <v>1462</v>
      </c>
    </row>
    <row r="2022" spans="1:27" hidden="1" x14ac:dyDescent="0.25">
      <c r="A2022" s="26">
        <v>245</v>
      </c>
      <c r="B2022" s="19" t="s">
        <v>2480</v>
      </c>
      <c r="C2022" s="44" t="s">
        <v>114</v>
      </c>
      <c r="D2022" s="19" t="s">
        <v>2474</v>
      </c>
      <c r="E2022" s="19">
        <v>20</v>
      </c>
      <c r="F2022" s="19">
        <v>523</v>
      </c>
      <c r="G2022" s="19">
        <v>523</v>
      </c>
      <c r="H2022" s="19">
        <v>1</v>
      </c>
      <c r="I2022" s="79">
        <v>33.06</v>
      </c>
      <c r="J2022" s="79">
        <v>33.06</v>
      </c>
      <c r="K2022" s="19" t="s">
        <v>2475</v>
      </c>
      <c r="L2022" s="19" t="s">
        <v>2476</v>
      </c>
      <c r="N2022" s="19" t="s">
        <v>128</v>
      </c>
      <c r="Q2022" s="20">
        <v>9</v>
      </c>
      <c r="R2022" s="65" t="s">
        <v>5039</v>
      </c>
      <c r="V2022" s="19" t="s">
        <v>119</v>
      </c>
      <c r="X2022" s="19" t="s">
        <v>129</v>
      </c>
      <c r="Z2022" s="44" t="s">
        <v>5040</v>
      </c>
      <c r="AA2022" s="44" t="s">
        <v>1462</v>
      </c>
    </row>
    <row r="2023" spans="1:27" hidden="1" x14ac:dyDescent="0.25">
      <c r="A2023" s="26">
        <v>246</v>
      </c>
      <c r="B2023" s="19" t="s">
        <v>2481</v>
      </c>
      <c r="C2023" s="44" t="s">
        <v>114</v>
      </c>
      <c r="D2023" s="19" t="s">
        <v>1262</v>
      </c>
      <c r="E2023" s="19">
        <v>20</v>
      </c>
      <c r="F2023" s="19">
        <v>300</v>
      </c>
      <c r="G2023" s="19">
        <v>600</v>
      </c>
      <c r="H2023" s="19">
        <v>1</v>
      </c>
      <c r="I2023" s="79">
        <v>28.26</v>
      </c>
      <c r="J2023" s="79">
        <v>28.26</v>
      </c>
      <c r="K2023" s="19" t="s">
        <v>2475</v>
      </c>
      <c r="L2023" s="19" t="s">
        <v>2476</v>
      </c>
      <c r="Q2023" s="20">
        <v>9</v>
      </c>
      <c r="R2023" s="65" t="s">
        <v>5039</v>
      </c>
      <c r="V2023" s="19" t="s">
        <v>119</v>
      </c>
      <c r="W2023" s="19" t="s">
        <v>129</v>
      </c>
      <c r="Z2023" s="44" t="s">
        <v>5040</v>
      </c>
      <c r="AA2023" s="44" t="s">
        <v>1462</v>
      </c>
    </row>
    <row r="2024" spans="1:27" hidden="1" x14ac:dyDescent="0.25">
      <c r="A2024" s="26">
        <v>247</v>
      </c>
      <c r="B2024" s="19" t="s">
        <v>2482</v>
      </c>
      <c r="C2024" s="44" t="s">
        <v>114</v>
      </c>
      <c r="D2024" s="19" t="s">
        <v>2479</v>
      </c>
      <c r="E2024" s="19">
        <v>20</v>
      </c>
      <c r="F2024" s="19">
        <v>280</v>
      </c>
      <c r="G2024" s="19">
        <v>500</v>
      </c>
      <c r="H2024" s="19">
        <v>2</v>
      </c>
      <c r="I2024" s="79">
        <v>13.84</v>
      </c>
      <c r="J2024" s="79">
        <v>27.68</v>
      </c>
      <c r="K2024" s="19" t="s">
        <v>2475</v>
      </c>
      <c r="L2024" s="19" t="s">
        <v>2476</v>
      </c>
      <c r="Q2024" s="20">
        <v>9</v>
      </c>
      <c r="R2024" s="65" t="s">
        <v>5039</v>
      </c>
      <c r="V2024" s="19" t="s">
        <v>119</v>
      </c>
      <c r="W2024" s="19" t="s">
        <v>129</v>
      </c>
      <c r="Z2024" s="44" t="s">
        <v>5040</v>
      </c>
      <c r="AA2024" s="44" t="s">
        <v>1462</v>
      </c>
    </row>
    <row r="2025" spans="1:27" hidden="1" x14ac:dyDescent="0.25">
      <c r="A2025" s="26">
        <v>248</v>
      </c>
      <c r="B2025" s="19" t="s">
        <v>2401</v>
      </c>
      <c r="C2025" s="44" t="s">
        <v>114</v>
      </c>
      <c r="D2025" s="19" t="s">
        <v>818</v>
      </c>
      <c r="E2025" s="19">
        <v>20</v>
      </c>
      <c r="F2025" s="19">
        <v>648</v>
      </c>
      <c r="G2025" s="19">
        <v>659</v>
      </c>
      <c r="H2025" s="19">
        <v>2</v>
      </c>
      <c r="I2025" s="79">
        <v>65.31</v>
      </c>
      <c r="J2025" s="79">
        <v>130.61000000000001</v>
      </c>
      <c r="K2025" s="19" t="s">
        <v>2475</v>
      </c>
      <c r="L2025" s="19" t="s">
        <v>2476</v>
      </c>
      <c r="Q2025" s="20">
        <v>9</v>
      </c>
      <c r="R2025" s="65" t="s">
        <v>5039</v>
      </c>
      <c r="V2025" s="19" t="s">
        <v>119</v>
      </c>
      <c r="W2025" s="19" t="s">
        <v>129</v>
      </c>
      <c r="Z2025" s="44" t="s">
        <v>5040</v>
      </c>
      <c r="AA2025" s="44" t="s">
        <v>1462</v>
      </c>
    </row>
    <row r="2026" spans="1:27" hidden="1" x14ac:dyDescent="0.25">
      <c r="A2026" s="26">
        <v>249</v>
      </c>
      <c r="B2026" s="19" t="s">
        <v>2461</v>
      </c>
      <c r="C2026" s="44" t="s">
        <v>114</v>
      </c>
      <c r="D2026" s="19" t="s">
        <v>818</v>
      </c>
      <c r="E2026" s="19">
        <v>20</v>
      </c>
      <c r="F2026" s="19">
        <v>648</v>
      </c>
      <c r="G2026" s="19">
        <v>659</v>
      </c>
      <c r="H2026" s="19">
        <v>7</v>
      </c>
      <c r="I2026" s="79">
        <v>65.31</v>
      </c>
      <c r="J2026" s="79">
        <v>457.14</v>
      </c>
      <c r="K2026" s="19" t="s">
        <v>2475</v>
      </c>
      <c r="L2026" s="19" t="s">
        <v>2476</v>
      </c>
      <c r="Q2026" s="20">
        <v>9</v>
      </c>
      <c r="R2026" s="65" t="s">
        <v>5039</v>
      </c>
      <c r="V2026" s="19" t="s">
        <v>119</v>
      </c>
      <c r="W2026" s="19" t="s">
        <v>129</v>
      </c>
      <c r="Z2026" s="44" t="s">
        <v>5040</v>
      </c>
      <c r="AA2026" s="44" t="s">
        <v>1462</v>
      </c>
    </row>
    <row r="2027" spans="1:27" hidden="1" x14ac:dyDescent="0.25">
      <c r="A2027" s="26">
        <v>250</v>
      </c>
      <c r="B2027" s="19" t="s">
        <v>2457</v>
      </c>
      <c r="C2027" s="44" t="s">
        <v>114</v>
      </c>
      <c r="D2027" s="19" t="s">
        <v>818</v>
      </c>
      <c r="E2027" s="19">
        <v>20</v>
      </c>
      <c r="F2027" s="19">
        <v>648</v>
      </c>
      <c r="G2027" s="19">
        <v>659</v>
      </c>
      <c r="H2027" s="19">
        <v>1</v>
      </c>
      <c r="I2027" s="79">
        <v>65.31</v>
      </c>
      <c r="J2027" s="79">
        <v>65.31</v>
      </c>
      <c r="K2027" s="19" t="s">
        <v>2475</v>
      </c>
      <c r="L2027" s="19" t="s">
        <v>2476</v>
      </c>
      <c r="Q2027" s="20">
        <v>9</v>
      </c>
      <c r="R2027" s="65" t="s">
        <v>5039</v>
      </c>
      <c r="V2027" s="19" t="s">
        <v>119</v>
      </c>
      <c r="W2027" s="19" t="s">
        <v>129</v>
      </c>
      <c r="Z2027" s="44" t="s">
        <v>5040</v>
      </c>
      <c r="AA2027" s="44" t="s">
        <v>1462</v>
      </c>
    </row>
    <row r="2028" spans="1:27" hidden="1" x14ac:dyDescent="0.25">
      <c r="A2028" s="26">
        <v>251</v>
      </c>
      <c r="B2028" s="19" t="s">
        <v>2483</v>
      </c>
      <c r="C2028" s="44" t="s">
        <v>2484</v>
      </c>
      <c r="D2028" s="19" t="s">
        <v>2485</v>
      </c>
      <c r="E2028" s="19">
        <v>25</v>
      </c>
      <c r="F2028" s="19">
        <v>577</v>
      </c>
      <c r="G2028" s="19">
        <v>713</v>
      </c>
      <c r="H2028" s="19">
        <v>1</v>
      </c>
      <c r="I2028" s="79">
        <v>63.47</v>
      </c>
      <c r="J2028" s="79">
        <v>63.47</v>
      </c>
      <c r="K2028" s="19" t="s">
        <v>2486</v>
      </c>
      <c r="L2028" s="19" t="s">
        <v>5046</v>
      </c>
      <c r="N2028" s="19" t="s">
        <v>128</v>
      </c>
      <c r="Q2028" s="20">
        <v>9</v>
      </c>
      <c r="R2028" s="65" t="s">
        <v>5039</v>
      </c>
      <c r="V2028" s="19" t="s">
        <v>119</v>
      </c>
      <c r="W2028" s="19" t="s">
        <v>129</v>
      </c>
      <c r="Z2028" s="44" t="s">
        <v>5040</v>
      </c>
      <c r="AA2028" s="44" t="s">
        <v>2488</v>
      </c>
    </row>
    <row r="2029" spans="1:27" hidden="1" x14ac:dyDescent="0.25">
      <c r="A2029" s="26">
        <v>252</v>
      </c>
      <c r="B2029" s="19" t="s">
        <v>2489</v>
      </c>
      <c r="C2029" s="44" t="s">
        <v>2484</v>
      </c>
      <c r="D2029" s="19" t="s">
        <v>2485</v>
      </c>
      <c r="E2029" s="19">
        <v>25</v>
      </c>
      <c r="F2029" s="19">
        <v>577</v>
      </c>
      <c r="G2029" s="19">
        <v>713</v>
      </c>
      <c r="H2029" s="19">
        <v>1</v>
      </c>
      <c r="I2029" s="79">
        <v>63.47</v>
      </c>
      <c r="J2029" s="79">
        <v>63.47</v>
      </c>
      <c r="K2029" s="19" t="s">
        <v>2486</v>
      </c>
      <c r="L2029" s="19" t="s">
        <v>5046</v>
      </c>
      <c r="N2029" s="19" t="s">
        <v>128</v>
      </c>
      <c r="Q2029" s="20">
        <v>9</v>
      </c>
      <c r="R2029" s="65" t="s">
        <v>5039</v>
      </c>
      <c r="V2029" s="19" t="s">
        <v>119</v>
      </c>
      <c r="W2029" s="19" t="s">
        <v>129</v>
      </c>
      <c r="Z2029" s="44" t="s">
        <v>5040</v>
      </c>
      <c r="AA2029" s="44" t="s">
        <v>2488</v>
      </c>
    </row>
    <row r="2030" spans="1:27" hidden="1" x14ac:dyDescent="0.25">
      <c r="A2030" s="26">
        <v>253</v>
      </c>
      <c r="B2030" s="19" t="s">
        <v>2490</v>
      </c>
      <c r="C2030" s="44" t="s">
        <v>2484</v>
      </c>
      <c r="D2030" s="19" t="s">
        <v>2491</v>
      </c>
      <c r="E2030" s="19">
        <v>25</v>
      </c>
      <c r="F2030" s="19">
        <v>637</v>
      </c>
      <c r="G2030" s="19">
        <v>727</v>
      </c>
      <c r="H2030" s="19">
        <v>1</v>
      </c>
      <c r="I2030" s="79">
        <v>70.75</v>
      </c>
      <c r="J2030" s="79">
        <v>70.75</v>
      </c>
      <c r="K2030" s="19" t="s">
        <v>2486</v>
      </c>
      <c r="L2030" s="19" t="s">
        <v>5046</v>
      </c>
      <c r="N2030" s="19" t="s">
        <v>128</v>
      </c>
      <c r="Q2030" s="20">
        <v>9</v>
      </c>
      <c r="R2030" s="65" t="s">
        <v>5039</v>
      </c>
      <c r="V2030" s="19" t="s">
        <v>119</v>
      </c>
      <c r="W2030" s="19" t="s">
        <v>129</v>
      </c>
      <c r="Z2030" s="44" t="s">
        <v>5040</v>
      </c>
      <c r="AA2030" s="44" t="s">
        <v>2488</v>
      </c>
    </row>
    <row r="2031" spans="1:27" hidden="1" x14ac:dyDescent="0.25">
      <c r="A2031" s="26">
        <v>254</v>
      </c>
      <c r="B2031" s="19" t="s">
        <v>2492</v>
      </c>
      <c r="C2031" s="44" t="s">
        <v>114</v>
      </c>
      <c r="D2031" s="19" t="s">
        <v>2493</v>
      </c>
      <c r="E2031" s="19">
        <v>30</v>
      </c>
      <c r="F2031" s="19">
        <v>702</v>
      </c>
      <c r="G2031" s="19">
        <v>797</v>
      </c>
      <c r="H2031" s="19">
        <v>1</v>
      </c>
      <c r="I2031" s="79">
        <v>87.53</v>
      </c>
      <c r="J2031" s="79">
        <v>87.53</v>
      </c>
      <c r="K2031" s="19" t="s">
        <v>2494</v>
      </c>
      <c r="L2031" s="19" t="s">
        <v>2495</v>
      </c>
      <c r="N2031" s="19" t="s">
        <v>128</v>
      </c>
      <c r="Q2031" s="20">
        <v>9</v>
      </c>
      <c r="R2031" s="65" t="s">
        <v>5039</v>
      </c>
      <c r="V2031" s="19" t="s">
        <v>119</v>
      </c>
      <c r="X2031" s="19" t="s">
        <v>129</v>
      </c>
      <c r="Z2031" s="44" t="s">
        <v>5040</v>
      </c>
      <c r="AA2031" s="44" t="s">
        <v>1560</v>
      </c>
    </row>
    <row r="2032" spans="1:27" hidden="1" x14ac:dyDescent="0.25">
      <c r="A2032" s="26">
        <v>255</v>
      </c>
      <c r="B2032" s="19" t="s">
        <v>2496</v>
      </c>
      <c r="C2032" s="44" t="s">
        <v>114</v>
      </c>
      <c r="D2032" s="19" t="s">
        <v>1508</v>
      </c>
      <c r="E2032" s="19">
        <v>30</v>
      </c>
      <c r="F2032" s="19">
        <v>600</v>
      </c>
      <c r="G2032" s="19">
        <v>600</v>
      </c>
      <c r="H2032" s="19">
        <v>1</v>
      </c>
      <c r="I2032" s="79">
        <v>83.28</v>
      </c>
      <c r="J2032" s="79">
        <v>83.28</v>
      </c>
      <c r="K2032" s="19" t="s">
        <v>2494</v>
      </c>
      <c r="L2032" s="19" t="s">
        <v>2495</v>
      </c>
      <c r="N2032" s="19" t="s">
        <v>128</v>
      </c>
      <c r="Q2032" s="20">
        <v>9</v>
      </c>
      <c r="R2032" s="65" t="s">
        <v>5039</v>
      </c>
      <c r="V2032" s="19" t="s">
        <v>119</v>
      </c>
      <c r="X2032" s="19" t="s">
        <v>129</v>
      </c>
      <c r="Z2032" s="44" t="s">
        <v>5040</v>
      </c>
      <c r="AA2032" s="44" t="s">
        <v>1560</v>
      </c>
    </row>
    <row r="2033" spans="1:27" hidden="1" x14ac:dyDescent="0.25">
      <c r="A2033" s="26">
        <v>256</v>
      </c>
      <c r="B2033" s="19" t="s">
        <v>2497</v>
      </c>
      <c r="C2033" s="44" t="s">
        <v>114</v>
      </c>
      <c r="D2033" s="19" t="s">
        <v>2498</v>
      </c>
      <c r="E2033" s="19">
        <v>30</v>
      </c>
      <c r="F2033" s="19">
        <v>750</v>
      </c>
      <c r="G2033" s="19">
        <v>830</v>
      </c>
      <c r="H2033" s="19">
        <v>1</v>
      </c>
      <c r="I2033" s="79">
        <v>146.6</v>
      </c>
      <c r="J2033" s="79">
        <v>146.6</v>
      </c>
      <c r="K2033" s="19" t="s">
        <v>2494</v>
      </c>
      <c r="L2033" s="19" t="s">
        <v>2495</v>
      </c>
      <c r="Q2033" s="20">
        <v>9</v>
      </c>
      <c r="R2033" s="65" t="s">
        <v>5039</v>
      </c>
      <c r="V2033" s="19" t="s">
        <v>119</v>
      </c>
      <c r="W2033" s="19" t="s">
        <v>129</v>
      </c>
      <c r="Z2033" s="44" t="s">
        <v>5040</v>
      </c>
      <c r="AA2033" s="44" t="s">
        <v>1560</v>
      </c>
    </row>
    <row r="2034" spans="1:27" hidden="1" x14ac:dyDescent="0.25">
      <c r="A2034" s="26">
        <v>257</v>
      </c>
      <c r="B2034" s="19" t="s">
        <v>2499</v>
      </c>
      <c r="C2034" s="44" t="s">
        <v>114</v>
      </c>
      <c r="D2034" s="19" t="s">
        <v>2493</v>
      </c>
      <c r="E2034" s="19">
        <v>30</v>
      </c>
      <c r="F2034" s="19">
        <v>702</v>
      </c>
      <c r="G2034" s="19">
        <v>797</v>
      </c>
      <c r="H2034" s="19">
        <v>1</v>
      </c>
      <c r="I2034" s="79">
        <v>87.53</v>
      </c>
      <c r="J2034" s="79">
        <v>87.53</v>
      </c>
      <c r="K2034" s="19" t="s">
        <v>2494</v>
      </c>
      <c r="L2034" s="19" t="s">
        <v>2495</v>
      </c>
      <c r="N2034" s="19" t="s">
        <v>128</v>
      </c>
      <c r="Q2034" s="20">
        <v>9</v>
      </c>
      <c r="R2034" s="65" t="s">
        <v>5039</v>
      </c>
      <c r="V2034" s="19" t="s">
        <v>119</v>
      </c>
      <c r="X2034" s="19" t="s">
        <v>129</v>
      </c>
      <c r="Z2034" s="44" t="s">
        <v>5040</v>
      </c>
      <c r="AA2034" s="44" t="s">
        <v>1560</v>
      </c>
    </row>
    <row r="2035" spans="1:27" hidden="1" x14ac:dyDescent="0.25">
      <c r="A2035" s="26">
        <v>258</v>
      </c>
      <c r="B2035" s="19" t="s">
        <v>2500</v>
      </c>
      <c r="C2035" s="44" t="s">
        <v>114</v>
      </c>
      <c r="D2035" s="19" t="s">
        <v>1508</v>
      </c>
      <c r="E2035" s="19">
        <v>30</v>
      </c>
      <c r="F2035" s="19">
        <v>600</v>
      </c>
      <c r="G2035" s="19">
        <v>600</v>
      </c>
      <c r="H2035" s="19">
        <v>1</v>
      </c>
      <c r="I2035" s="79">
        <v>83.28</v>
      </c>
      <c r="J2035" s="79">
        <v>83.28</v>
      </c>
      <c r="K2035" s="19" t="s">
        <v>2494</v>
      </c>
      <c r="L2035" s="19" t="s">
        <v>2495</v>
      </c>
      <c r="N2035" s="19" t="s">
        <v>128</v>
      </c>
      <c r="Q2035" s="20">
        <v>9</v>
      </c>
      <c r="R2035" s="65" t="s">
        <v>5039</v>
      </c>
      <c r="V2035" s="19" t="s">
        <v>119</v>
      </c>
      <c r="X2035" s="19" t="s">
        <v>129</v>
      </c>
      <c r="Z2035" s="44" t="s">
        <v>5040</v>
      </c>
      <c r="AA2035" s="44" t="s">
        <v>1560</v>
      </c>
    </row>
    <row r="2036" spans="1:27" hidden="1" x14ac:dyDescent="0.25">
      <c r="A2036" s="26">
        <v>259</v>
      </c>
      <c r="B2036" s="19" t="s">
        <v>2501</v>
      </c>
      <c r="C2036" s="44" t="s">
        <v>114</v>
      </c>
      <c r="D2036" s="19" t="s">
        <v>2498</v>
      </c>
      <c r="E2036" s="19">
        <v>30</v>
      </c>
      <c r="F2036" s="19">
        <v>750</v>
      </c>
      <c r="G2036" s="19">
        <v>830</v>
      </c>
      <c r="H2036" s="19">
        <v>1</v>
      </c>
      <c r="I2036" s="79">
        <v>146.6</v>
      </c>
      <c r="J2036" s="79">
        <v>146.6</v>
      </c>
      <c r="K2036" s="19" t="s">
        <v>2494</v>
      </c>
      <c r="L2036" s="19" t="s">
        <v>2495</v>
      </c>
      <c r="Q2036" s="20">
        <v>9</v>
      </c>
      <c r="R2036" s="65" t="s">
        <v>5039</v>
      </c>
      <c r="V2036" s="19" t="s">
        <v>119</v>
      </c>
      <c r="W2036" s="19" t="s">
        <v>129</v>
      </c>
      <c r="Z2036" s="44" t="s">
        <v>5040</v>
      </c>
      <c r="AA2036" s="44" t="s">
        <v>1560</v>
      </c>
    </row>
    <row r="2037" spans="1:27" hidden="1" x14ac:dyDescent="0.25">
      <c r="A2037" s="26">
        <v>260</v>
      </c>
      <c r="B2037" s="19" t="s">
        <v>2502</v>
      </c>
      <c r="C2037" s="44" t="s">
        <v>114</v>
      </c>
      <c r="D2037" s="19" t="s">
        <v>2503</v>
      </c>
      <c r="E2037" s="19">
        <v>30</v>
      </c>
      <c r="F2037" s="19">
        <v>667</v>
      </c>
      <c r="G2037" s="19">
        <v>813</v>
      </c>
      <c r="H2037" s="19">
        <v>1</v>
      </c>
      <c r="I2037" s="79">
        <v>83.7</v>
      </c>
      <c r="J2037" s="79">
        <v>83.7</v>
      </c>
      <c r="K2037" s="19" t="s">
        <v>2494</v>
      </c>
      <c r="L2037" s="19" t="s">
        <v>2495</v>
      </c>
      <c r="N2037" s="19" t="s">
        <v>128</v>
      </c>
      <c r="Q2037" s="20">
        <v>9</v>
      </c>
      <c r="R2037" s="65" t="s">
        <v>5039</v>
      </c>
      <c r="V2037" s="19" t="s">
        <v>119</v>
      </c>
      <c r="X2037" s="19" t="s">
        <v>129</v>
      </c>
      <c r="Z2037" s="44" t="s">
        <v>5040</v>
      </c>
      <c r="AA2037" s="44" t="s">
        <v>1560</v>
      </c>
    </row>
    <row r="2038" spans="1:27" hidden="1" x14ac:dyDescent="0.25">
      <c r="A2038" s="26">
        <v>261</v>
      </c>
      <c r="B2038" s="19" t="s">
        <v>2504</v>
      </c>
      <c r="C2038" s="44" t="s">
        <v>114</v>
      </c>
      <c r="D2038" s="19" t="s">
        <v>2503</v>
      </c>
      <c r="E2038" s="19">
        <v>30</v>
      </c>
      <c r="F2038" s="19">
        <v>667</v>
      </c>
      <c r="G2038" s="19">
        <v>813</v>
      </c>
      <c r="H2038" s="19">
        <v>1</v>
      </c>
      <c r="I2038" s="79">
        <v>83.7</v>
      </c>
      <c r="J2038" s="79">
        <v>83.7</v>
      </c>
      <c r="K2038" s="19" t="s">
        <v>2494</v>
      </c>
      <c r="L2038" s="19" t="s">
        <v>2495</v>
      </c>
      <c r="N2038" s="19" t="s">
        <v>128</v>
      </c>
      <c r="Q2038" s="20">
        <v>9</v>
      </c>
      <c r="R2038" s="65" t="s">
        <v>5039</v>
      </c>
      <c r="V2038" s="19" t="s">
        <v>119</v>
      </c>
      <c r="X2038" s="19" t="s">
        <v>129</v>
      </c>
      <c r="Z2038" s="44" t="s">
        <v>5040</v>
      </c>
      <c r="AA2038" s="44" t="s">
        <v>1560</v>
      </c>
    </row>
    <row r="2039" spans="1:27" hidden="1" x14ac:dyDescent="0.25">
      <c r="A2039" s="26">
        <v>262</v>
      </c>
      <c r="B2039" s="19" t="s">
        <v>2505</v>
      </c>
      <c r="C2039" s="44" t="s">
        <v>114</v>
      </c>
      <c r="D2039" s="19" t="s">
        <v>2506</v>
      </c>
      <c r="E2039" s="19">
        <v>30</v>
      </c>
      <c r="F2039" s="19">
        <v>721</v>
      </c>
      <c r="G2039" s="19">
        <v>752</v>
      </c>
      <c r="H2039" s="19">
        <v>1</v>
      </c>
      <c r="I2039" s="79">
        <v>86.36</v>
      </c>
      <c r="J2039" s="79">
        <v>86.36</v>
      </c>
      <c r="K2039" s="19" t="s">
        <v>2494</v>
      </c>
      <c r="L2039" s="19" t="s">
        <v>2495</v>
      </c>
      <c r="N2039" s="19" t="s">
        <v>128</v>
      </c>
      <c r="Q2039" s="20">
        <v>9</v>
      </c>
      <c r="R2039" s="65" t="s">
        <v>5039</v>
      </c>
      <c r="V2039" s="19" t="s">
        <v>119</v>
      </c>
      <c r="X2039" s="19" t="s">
        <v>129</v>
      </c>
      <c r="Z2039" s="44" t="s">
        <v>5040</v>
      </c>
      <c r="AA2039" s="44" t="s">
        <v>1560</v>
      </c>
    </row>
    <row r="2040" spans="1:27" hidden="1" x14ac:dyDescent="0.25">
      <c r="A2040" s="26">
        <v>263</v>
      </c>
      <c r="B2040" s="19" t="s">
        <v>2507</v>
      </c>
      <c r="C2040" s="44" t="s">
        <v>114</v>
      </c>
      <c r="D2040" s="19" t="s">
        <v>1508</v>
      </c>
      <c r="E2040" s="19">
        <v>30</v>
      </c>
      <c r="F2040" s="19">
        <v>600</v>
      </c>
      <c r="G2040" s="19">
        <v>600</v>
      </c>
      <c r="H2040" s="19">
        <v>1</v>
      </c>
      <c r="I2040" s="79">
        <v>83.28</v>
      </c>
      <c r="J2040" s="79">
        <v>83.28</v>
      </c>
      <c r="K2040" s="19" t="s">
        <v>2494</v>
      </c>
      <c r="L2040" s="19" t="s">
        <v>2495</v>
      </c>
      <c r="N2040" s="19" t="s">
        <v>128</v>
      </c>
      <c r="Q2040" s="20">
        <v>9</v>
      </c>
      <c r="R2040" s="65" t="s">
        <v>5039</v>
      </c>
      <c r="V2040" s="19" t="s">
        <v>119</v>
      </c>
      <c r="X2040" s="19" t="s">
        <v>129</v>
      </c>
      <c r="Z2040" s="44" t="s">
        <v>5040</v>
      </c>
      <c r="AA2040" s="44" t="s">
        <v>1560</v>
      </c>
    </row>
    <row r="2041" spans="1:27" hidden="1" x14ac:dyDescent="0.25">
      <c r="A2041" s="26">
        <v>264</v>
      </c>
      <c r="B2041" s="19" t="s">
        <v>2508</v>
      </c>
      <c r="C2041" s="44" t="s">
        <v>114</v>
      </c>
      <c r="D2041" s="19" t="s">
        <v>2509</v>
      </c>
      <c r="E2041" s="19">
        <v>30</v>
      </c>
      <c r="F2041" s="19">
        <v>750</v>
      </c>
      <c r="G2041" s="19">
        <v>750</v>
      </c>
      <c r="H2041" s="19">
        <v>1</v>
      </c>
      <c r="I2041" s="79">
        <v>132.47</v>
      </c>
      <c r="J2041" s="79">
        <v>132.47</v>
      </c>
      <c r="K2041" s="19" t="s">
        <v>2494</v>
      </c>
      <c r="L2041" s="19" t="s">
        <v>2495</v>
      </c>
      <c r="Q2041" s="20">
        <v>9</v>
      </c>
      <c r="R2041" s="65" t="s">
        <v>5039</v>
      </c>
      <c r="V2041" s="19" t="s">
        <v>119</v>
      </c>
      <c r="W2041" s="19" t="s">
        <v>129</v>
      </c>
      <c r="Z2041" s="44" t="s">
        <v>5040</v>
      </c>
      <c r="AA2041" s="44" t="s">
        <v>1560</v>
      </c>
    </row>
    <row r="2042" spans="1:27" hidden="1" x14ac:dyDescent="0.25">
      <c r="A2042" s="26">
        <v>265</v>
      </c>
      <c r="B2042" s="19" t="s">
        <v>2510</v>
      </c>
      <c r="C2042" s="44" t="s">
        <v>114</v>
      </c>
      <c r="D2042" s="19" t="s">
        <v>993</v>
      </c>
      <c r="E2042" s="19">
        <v>30</v>
      </c>
      <c r="F2042" s="19">
        <v>693</v>
      </c>
      <c r="G2042" s="19">
        <v>773</v>
      </c>
      <c r="H2042" s="19">
        <v>1</v>
      </c>
      <c r="I2042" s="79">
        <v>84.67</v>
      </c>
      <c r="J2042" s="79">
        <v>84.67</v>
      </c>
      <c r="K2042" s="19" t="s">
        <v>2494</v>
      </c>
      <c r="L2042" s="19" t="s">
        <v>2495</v>
      </c>
      <c r="N2042" s="19" t="s">
        <v>128</v>
      </c>
      <c r="Q2042" s="20">
        <v>9</v>
      </c>
      <c r="R2042" s="65" t="s">
        <v>5039</v>
      </c>
      <c r="V2042" s="19" t="s">
        <v>119</v>
      </c>
      <c r="X2042" s="19" t="s">
        <v>129</v>
      </c>
      <c r="Z2042" s="44" t="s">
        <v>5040</v>
      </c>
      <c r="AA2042" s="44" t="s">
        <v>1560</v>
      </c>
    </row>
    <row r="2043" spans="1:27" hidden="1" x14ac:dyDescent="0.25">
      <c r="A2043" s="26">
        <v>266</v>
      </c>
      <c r="B2043" s="19" t="s">
        <v>2511</v>
      </c>
      <c r="C2043" s="44" t="s">
        <v>114</v>
      </c>
      <c r="D2043" s="19" t="s">
        <v>2512</v>
      </c>
      <c r="E2043" s="19">
        <v>30</v>
      </c>
      <c r="F2043" s="19">
        <v>509</v>
      </c>
      <c r="G2043" s="19">
        <v>817</v>
      </c>
      <c r="H2043" s="19">
        <v>1</v>
      </c>
      <c r="I2043" s="79">
        <v>86.11</v>
      </c>
      <c r="J2043" s="79">
        <v>86.11</v>
      </c>
      <c r="K2043" s="19" t="s">
        <v>2494</v>
      </c>
      <c r="L2043" s="19" t="s">
        <v>2495</v>
      </c>
      <c r="N2043" s="19" t="s">
        <v>128</v>
      </c>
      <c r="Q2043" s="20">
        <v>9</v>
      </c>
      <c r="R2043" s="65" t="s">
        <v>5039</v>
      </c>
      <c r="V2043" s="19" t="s">
        <v>119</v>
      </c>
      <c r="X2043" s="19" t="s">
        <v>129</v>
      </c>
      <c r="Z2043" s="44" t="s">
        <v>5040</v>
      </c>
      <c r="AA2043" s="44" t="s">
        <v>1560</v>
      </c>
    </row>
    <row r="2044" spans="1:27" hidden="1" x14ac:dyDescent="0.25">
      <c r="A2044" s="26">
        <v>267</v>
      </c>
      <c r="B2044" s="19" t="s">
        <v>2513</v>
      </c>
      <c r="C2044" s="44" t="s">
        <v>114</v>
      </c>
      <c r="D2044" s="19" t="s">
        <v>1517</v>
      </c>
      <c r="E2044" s="19">
        <v>30</v>
      </c>
      <c r="F2044" s="19">
        <v>460</v>
      </c>
      <c r="G2044" s="19">
        <v>600</v>
      </c>
      <c r="H2044" s="19">
        <v>1</v>
      </c>
      <c r="I2044" s="79">
        <v>61.97</v>
      </c>
      <c r="J2044" s="79">
        <v>61.97</v>
      </c>
      <c r="K2044" s="19" t="s">
        <v>2494</v>
      </c>
      <c r="L2044" s="19" t="s">
        <v>2495</v>
      </c>
      <c r="N2044" s="19" t="s">
        <v>128</v>
      </c>
      <c r="Q2044" s="20">
        <v>9</v>
      </c>
      <c r="R2044" s="65" t="s">
        <v>5039</v>
      </c>
      <c r="V2044" s="19" t="s">
        <v>119</v>
      </c>
      <c r="X2044" s="19" t="s">
        <v>129</v>
      </c>
      <c r="Z2044" s="44" t="s">
        <v>5040</v>
      </c>
      <c r="AA2044" s="44" t="s">
        <v>1560</v>
      </c>
    </row>
    <row r="2045" spans="1:27" hidden="1" x14ac:dyDescent="0.25">
      <c r="A2045" s="26">
        <v>268</v>
      </c>
      <c r="B2045" s="19" t="s">
        <v>2514</v>
      </c>
      <c r="C2045" s="44" t="s">
        <v>114</v>
      </c>
      <c r="D2045" s="19" t="s">
        <v>963</v>
      </c>
      <c r="E2045" s="19">
        <v>30</v>
      </c>
      <c r="F2045" s="19">
        <v>723</v>
      </c>
      <c r="G2045" s="19">
        <v>752</v>
      </c>
      <c r="H2045" s="19">
        <v>1</v>
      </c>
      <c r="I2045" s="79">
        <v>86.49</v>
      </c>
      <c r="J2045" s="79">
        <v>86.49</v>
      </c>
      <c r="K2045" s="19" t="s">
        <v>2494</v>
      </c>
      <c r="L2045" s="19" t="s">
        <v>2495</v>
      </c>
      <c r="N2045" s="19" t="s">
        <v>128</v>
      </c>
      <c r="Q2045" s="20">
        <v>9</v>
      </c>
      <c r="R2045" s="65" t="s">
        <v>5039</v>
      </c>
      <c r="V2045" s="19" t="s">
        <v>119</v>
      </c>
      <c r="X2045" s="19" t="s">
        <v>129</v>
      </c>
      <c r="Z2045" s="44" t="s">
        <v>5040</v>
      </c>
      <c r="AA2045" s="44" t="s">
        <v>1560</v>
      </c>
    </row>
    <row r="2046" spans="1:27" hidden="1" x14ac:dyDescent="0.25">
      <c r="A2046" s="26">
        <v>269</v>
      </c>
      <c r="B2046" s="19" t="s">
        <v>2515</v>
      </c>
      <c r="C2046" s="44" t="s">
        <v>114</v>
      </c>
      <c r="D2046" s="19" t="s">
        <v>2506</v>
      </c>
      <c r="E2046" s="19">
        <v>30</v>
      </c>
      <c r="F2046" s="19">
        <v>721</v>
      </c>
      <c r="G2046" s="19">
        <v>752</v>
      </c>
      <c r="H2046" s="19">
        <v>1</v>
      </c>
      <c r="I2046" s="79">
        <v>86.36</v>
      </c>
      <c r="J2046" s="79">
        <v>86.36</v>
      </c>
      <c r="K2046" s="19" t="s">
        <v>2494</v>
      </c>
      <c r="L2046" s="19" t="s">
        <v>2495</v>
      </c>
      <c r="N2046" s="19" t="s">
        <v>128</v>
      </c>
      <c r="Q2046" s="20">
        <v>9</v>
      </c>
      <c r="R2046" s="65" t="s">
        <v>5039</v>
      </c>
      <c r="V2046" s="19" t="s">
        <v>119</v>
      </c>
      <c r="X2046" s="19" t="s">
        <v>129</v>
      </c>
      <c r="Z2046" s="44" t="s">
        <v>5040</v>
      </c>
      <c r="AA2046" s="44" t="s">
        <v>1560</v>
      </c>
    </row>
    <row r="2047" spans="1:27" hidden="1" x14ac:dyDescent="0.25">
      <c r="A2047" s="26">
        <v>270</v>
      </c>
      <c r="B2047" s="19" t="s">
        <v>2516</v>
      </c>
      <c r="C2047" s="44" t="s">
        <v>114</v>
      </c>
      <c r="D2047" s="19" t="s">
        <v>2517</v>
      </c>
      <c r="E2047" s="19">
        <v>30</v>
      </c>
      <c r="F2047" s="19">
        <v>686</v>
      </c>
      <c r="G2047" s="19">
        <v>777</v>
      </c>
      <c r="H2047" s="19">
        <v>1</v>
      </c>
      <c r="I2047" s="79">
        <v>84.36</v>
      </c>
      <c r="J2047" s="79">
        <v>84.36</v>
      </c>
      <c r="K2047" s="19" t="s">
        <v>2494</v>
      </c>
      <c r="L2047" s="19" t="s">
        <v>2495</v>
      </c>
      <c r="N2047" s="19" t="s">
        <v>128</v>
      </c>
      <c r="Q2047" s="20">
        <v>9</v>
      </c>
      <c r="R2047" s="65" t="s">
        <v>5039</v>
      </c>
      <c r="V2047" s="19" t="s">
        <v>119</v>
      </c>
      <c r="X2047" s="19" t="s">
        <v>129</v>
      </c>
      <c r="Z2047" s="44" t="s">
        <v>5040</v>
      </c>
      <c r="AA2047" s="44" t="s">
        <v>1560</v>
      </c>
    </row>
    <row r="2048" spans="1:27" hidden="1" x14ac:dyDescent="0.25">
      <c r="A2048" s="26">
        <v>271</v>
      </c>
      <c r="B2048" s="19" t="s">
        <v>2518</v>
      </c>
      <c r="C2048" s="44" t="s">
        <v>114</v>
      </c>
      <c r="D2048" s="19" t="s">
        <v>2517</v>
      </c>
      <c r="E2048" s="19">
        <v>30</v>
      </c>
      <c r="F2048" s="19">
        <v>686</v>
      </c>
      <c r="G2048" s="19">
        <v>777</v>
      </c>
      <c r="H2048" s="19">
        <v>1</v>
      </c>
      <c r="I2048" s="79">
        <v>84.36</v>
      </c>
      <c r="J2048" s="79">
        <v>84.36</v>
      </c>
      <c r="K2048" s="19" t="s">
        <v>2494</v>
      </c>
      <c r="L2048" s="19" t="s">
        <v>2495</v>
      </c>
      <c r="N2048" s="19" t="s">
        <v>128</v>
      </c>
      <c r="Q2048" s="20">
        <v>9</v>
      </c>
      <c r="R2048" s="65" t="s">
        <v>5039</v>
      </c>
      <c r="V2048" s="19" t="s">
        <v>119</v>
      </c>
      <c r="X2048" s="19" t="s">
        <v>129</v>
      </c>
      <c r="Z2048" s="44" t="s">
        <v>5040</v>
      </c>
      <c r="AA2048" s="44" t="s">
        <v>1560</v>
      </c>
    </row>
    <row r="2049" spans="1:27" hidden="1" x14ac:dyDescent="0.25">
      <c r="A2049" s="26">
        <v>272</v>
      </c>
      <c r="B2049" s="19" t="s">
        <v>2519</v>
      </c>
      <c r="C2049" s="44" t="s">
        <v>114</v>
      </c>
      <c r="D2049" s="19" t="s">
        <v>1514</v>
      </c>
      <c r="E2049" s="19">
        <v>30</v>
      </c>
      <c r="F2049" s="19">
        <v>500</v>
      </c>
      <c r="G2049" s="19">
        <v>550</v>
      </c>
      <c r="H2049" s="19">
        <v>1</v>
      </c>
      <c r="I2049" s="79">
        <v>63.72</v>
      </c>
      <c r="J2049" s="79">
        <v>63.72</v>
      </c>
      <c r="K2049" s="19" t="s">
        <v>2494</v>
      </c>
      <c r="L2049" s="19" t="s">
        <v>2495</v>
      </c>
      <c r="N2049" s="19" t="s">
        <v>128</v>
      </c>
      <c r="O2049" s="19" t="s">
        <v>129</v>
      </c>
      <c r="Q2049" s="20">
        <v>9</v>
      </c>
      <c r="R2049" s="65" t="s">
        <v>5039</v>
      </c>
      <c r="V2049" s="19" t="s">
        <v>119</v>
      </c>
      <c r="W2049" s="19" t="s">
        <v>129</v>
      </c>
      <c r="Z2049" s="44" t="s">
        <v>5040</v>
      </c>
      <c r="AA2049" s="44" t="s">
        <v>1560</v>
      </c>
    </row>
    <row r="2050" spans="1:27" hidden="1" x14ac:dyDescent="0.25">
      <c r="A2050" s="26">
        <v>273</v>
      </c>
      <c r="B2050" s="19" t="s">
        <v>2520</v>
      </c>
      <c r="C2050" s="44" t="s">
        <v>114</v>
      </c>
      <c r="D2050" s="19" t="s">
        <v>993</v>
      </c>
      <c r="E2050" s="19">
        <v>30</v>
      </c>
      <c r="F2050" s="19">
        <v>693</v>
      </c>
      <c r="G2050" s="19">
        <v>773</v>
      </c>
      <c r="H2050" s="19">
        <v>1</v>
      </c>
      <c r="I2050" s="79">
        <v>84.67</v>
      </c>
      <c r="J2050" s="79">
        <v>84.67</v>
      </c>
      <c r="K2050" s="19" t="s">
        <v>2494</v>
      </c>
      <c r="L2050" s="19" t="s">
        <v>2495</v>
      </c>
      <c r="N2050" s="19" t="s">
        <v>128</v>
      </c>
      <c r="Q2050" s="20">
        <v>9</v>
      </c>
      <c r="R2050" s="65" t="s">
        <v>5039</v>
      </c>
      <c r="V2050" s="19" t="s">
        <v>119</v>
      </c>
      <c r="X2050" s="19" t="s">
        <v>129</v>
      </c>
      <c r="Z2050" s="44" t="s">
        <v>5040</v>
      </c>
      <c r="AA2050" s="44" t="s">
        <v>1560</v>
      </c>
    </row>
    <row r="2051" spans="1:27" hidden="1" x14ac:dyDescent="0.25">
      <c r="A2051" s="26">
        <v>274</v>
      </c>
      <c r="B2051" s="19" t="s">
        <v>2521</v>
      </c>
      <c r="C2051" s="44" t="s">
        <v>114</v>
      </c>
      <c r="D2051" s="19" t="s">
        <v>2522</v>
      </c>
      <c r="E2051" s="19">
        <v>30</v>
      </c>
      <c r="F2051" s="19">
        <v>653</v>
      </c>
      <c r="G2051" s="19">
        <v>794</v>
      </c>
      <c r="H2051" s="19">
        <v>1</v>
      </c>
      <c r="I2051" s="79">
        <v>80.94</v>
      </c>
      <c r="J2051" s="79">
        <v>80.94</v>
      </c>
      <c r="K2051" s="19" t="s">
        <v>2494</v>
      </c>
      <c r="L2051" s="19" t="s">
        <v>2495</v>
      </c>
      <c r="N2051" s="19" t="s">
        <v>128</v>
      </c>
      <c r="Q2051" s="20">
        <v>9</v>
      </c>
      <c r="R2051" s="65" t="s">
        <v>5039</v>
      </c>
      <c r="V2051" s="19" t="s">
        <v>119</v>
      </c>
      <c r="X2051" s="19" t="s">
        <v>129</v>
      </c>
      <c r="Z2051" s="44" t="s">
        <v>5040</v>
      </c>
      <c r="AA2051" s="44" t="s">
        <v>1560</v>
      </c>
    </row>
    <row r="2052" spans="1:27" hidden="1" x14ac:dyDescent="0.25">
      <c r="A2052" s="26">
        <v>275</v>
      </c>
      <c r="B2052" s="19" t="s">
        <v>2523</v>
      </c>
      <c r="C2052" s="44" t="s">
        <v>114</v>
      </c>
      <c r="D2052" s="19" t="s">
        <v>2524</v>
      </c>
      <c r="E2052" s="19">
        <v>30</v>
      </c>
      <c r="F2052" s="19">
        <v>653</v>
      </c>
      <c r="G2052" s="19">
        <v>655</v>
      </c>
      <c r="H2052" s="19">
        <v>1</v>
      </c>
      <c r="I2052" s="79">
        <v>76.09</v>
      </c>
      <c r="J2052" s="79">
        <v>76.09</v>
      </c>
      <c r="K2052" s="19" t="s">
        <v>2525</v>
      </c>
      <c r="L2052" s="19" t="s">
        <v>2526</v>
      </c>
      <c r="N2052" s="19" t="s">
        <v>128</v>
      </c>
      <c r="Q2052" s="20">
        <v>9</v>
      </c>
      <c r="R2052" s="65" t="s">
        <v>5039</v>
      </c>
      <c r="V2052" s="19" t="s">
        <v>119</v>
      </c>
      <c r="X2052" s="19" t="s">
        <v>129</v>
      </c>
      <c r="Z2052" s="44" t="s">
        <v>5040</v>
      </c>
      <c r="AA2052" s="44" t="s">
        <v>2527</v>
      </c>
    </row>
    <row r="2053" spans="1:27" hidden="1" x14ac:dyDescent="0.25">
      <c r="A2053" s="26">
        <v>276</v>
      </c>
      <c r="B2053" s="19" t="s">
        <v>2528</v>
      </c>
      <c r="C2053" s="44" t="s">
        <v>114</v>
      </c>
      <c r="D2053" s="19" t="s">
        <v>2517</v>
      </c>
      <c r="E2053" s="19">
        <v>30</v>
      </c>
      <c r="F2053" s="19">
        <v>686</v>
      </c>
      <c r="G2053" s="19">
        <v>777</v>
      </c>
      <c r="H2053" s="19">
        <v>1</v>
      </c>
      <c r="I2053" s="79">
        <v>84.36</v>
      </c>
      <c r="J2053" s="79">
        <v>84.36</v>
      </c>
      <c r="K2053" s="19" t="s">
        <v>2525</v>
      </c>
      <c r="L2053" s="19" t="s">
        <v>2526</v>
      </c>
      <c r="N2053" s="19" t="s">
        <v>128</v>
      </c>
      <c r="Q2053" s="20">
        <v>9</v>
      </c>
      <c r="R2053" s="65" t="s">
        <v>5039</v>
      </c>
      <c r="V2053" s="19" t="s">
        <v>119</v>
      </c>
      <c r="X2053" s="19" t="s">
        <v>129</v>
      </c>
      <c r="Z2053" s="44" t="s">
        <v>5040</v>
      </c>
      <c r="AA2053" s="44" t="s">
        <v>2527</v>
      </c>
    </row>
    <row r="2054" spans="1:27" hidden="1" x14ac:dyDescent="0.25">
      <c r="A2054" s="26">
        <v>277</v>
      </c>
      <c r="B2054" s="19" t="s">
        <v>2529</v>
      </c>
      <c r="C2054" s="44" t="s">
        <v>114</v>
      </c>
      <c r="D2054" s="19" t="s">
        <v>963</v>
      </c>
      <c r="E2054" s="19">
        <v>30</v>
      </c>
      <c r="F2054" s="19">
        <v>723</v>
      </c>
      <c r="G2054" s="19">
        <v>752</v>
      </c>
      <c r="H2054" s="19">
        <v>1</v>
      </c>
      <c r="I2054" s="79">
        <v>86.49</v>
      </c>
      <c r="J2054" s="79">
        <v>86.49</v>
      </c>
      <c r="K2054" s="19" t="s">
        <v>2525</v>
      </c>
      <c r="L2054" s="19" t="s">
        <v>2526</v>
      </c>
      <c r="N2054" s="19" t="s">
        <v>128</v>
      </c>
      <c r="Q2054" s="20">
        <v>9</v>
      </c>
      <c r="R2054" s="65" t="s">
        <v>5039</v>
      </c>
      <c r="V2054" s="19" t="s">
        <v>119</v>
      </c>
      <c r="X2054" s="19" t="s">
        <v>129</v>
      </c>
      <c r="Z2054" s="44" t="s">
        <v>5040</v>
      </c>
      <c r="AA2054" s="44" t="s">
        <v>2527</v>
      </c>
    </row>
    <row r="2055" spans="1:27" hidden="1" x14ac:dyDescent="0.25">
      <c r="A2055" s="26">
        <v>278</v>
      </c>
      <c r="B2055" s="19" t="s">
        <v>2530</v>
      </c>
      <c r="C2055" s="44" t="s">
        <v>114</v>
      </c>
      <c r="D2055" s="19" t="s">
        <v>993</v>
      </c>
      <c r="E2055" s="19">
        <v>30</v>
      </c>
      <c r="F2055" s="19">
        <v>693</v>
      </c>
      <c r="G2055" s="19">
        <v>773</v>
      </c>
      <c r="H2055" s="19">
        <v>1</v>
      </c>
      <c r="I2055" s="79">
        <v>84.67</v>
      </c>
      <c r="J2055" s="79">
        <v>84.67</v>
      </c>
      <c r="K2055" s="19" t="s">
        <v>2525</v>
      </c>
      <c r="L2055" s="19" t="s">
        <v>2526</v>
      </c>
      <c r="N2055" s="19" t="s">
        <v>128</v>
      </c>
      <c r="Q2055" s="20">
        <v>9</v>
      </c>
      <c r="R2055" s="65" t="s">
        <v>5039</v>
      </c>
      <c r="V2055" s="19" t="s">
        <v>119</v>
      </c>
      <c r="X2055" s="19" t="s">
        <v>129</v>
      </c>
      <c r="Z2055" s="44" t="s">
        <v>5040</v>
      </c>
      <c r="AA2055" s="44" t="s">
        <v>2527</v>
      </c>
    </row>
    <row r="2056" spans="1:27" hidden="1" x14ac:dyDescent="0.25">
      <c r="A2056" s="26">
        <v>279</v>
      </c>
      <c r="B2056" s="19" t="s">
        <v>2531</v>
      </c>
      <c r="C2056" s="44" t="s">
        <v>114</v>
      </c>
      <c r="D2056" s="19" t="s">
        <v>993</v>
      </c>
      <c r="E2056" s="19">
        <v>30</v>
      </c>
      <c r="F2056" s="19">
        <v>693</v>
      </c>
      <c r="G2056" s="19">
        <v>773</v>
      </c>
      <c r="H2056" s="19">
        <v>1</v>
      </c>
      <c r="I2056" s="79">
        <v>84.67</v>
      </c>
      <c r="J2056" s="79">
        <v>84.67</v>
      </c>
      <c r="K2056" s="19" t="s">
        <v>2525</v>
      </c>
      <c r="L2056" s="19" t="s">
        <v>2526</v>
      </c>
      <c r="N2056" s="19" t="s">
        <v>128</v>
      </c>
      <c r="Q2056" s="20">
        <v>9</v>
      </c>
      <c r="R2056" s="65" t="s">
        <v>5039</v>
      </c>
      <c r="V2056" s="19" t="s">
        <v>119</v>
      </c>
      <c r="X2056" s="19" t="s">
        <v>129</v>
      </c>
      <c r="Z2056" s="44" t="s">
        <v>5040</v>
      </c>
      <c r="AA2056" s="44" t="s">
        <v>2527</v>
      </c>
    </row>
    <row r="2057" spans="1:27" hidden="1" x14ac:dyDescent="0.25">
      <c r="A2057" s="26">
        <v>280</v>
      </c>
      <c r="B2057" s="19" t="s">
        <v>2532</v>
      </c>
      <c r="C2057" s="44" t="s">
        <v>114</v>
      </c>
      <c r="D2057" s="19" t="s">
        <v>982</v>
      </c>
      <c r="E2057" s="19">
        <v>30</v>
      </c>
      <c r="F2057" s="19">
        <v>663</v>
      </c>
      <c r="G2057" s="19">
        <v>790</v>
      </c>
      <c r="H2057" s="19">
        <v>1</v>
      </c>
      <c r="I2057" s="79">
        <v>82.19</v>
      </c>
      <c r="J2057" s="79">
        <v>82.19</v>
      </c>
      <c r="K2057" s="19" t="s">
        <v>2525</v>
      </c>
      <c r="L2057" s="19" t="s">
        <v>2526</v>
      </c>
      <c r="N2057" s="19" t="s">
        <v>128</v>
      </c>
      <c r="Q2057" s="20">
        <v>9</v>
      </c>
      <c r="R2057" s="65" t="s">
        <v>5039</v>
      </c>
      <c r="V2057" s="19" t="s">
        <v>119</v>
      </c>
      <c r="X2057" s="19" t="s">
        <v>129</v>
      </c>
      <c r="Z2057" s="44" t="s">
        <v>5040</v>
      </c>
      <c r="AA2057" s="44" t="s">
        <v>2527</v>
      </c>
    </row>
    <row r="2058" spans="1:27" hidden="1" x14ac:dyDescent="0.25">
      <c r="A2058" s="26">
        <v>281</v>
      </c>
      <c r="B2058" s="19" t="s">
        <v>2533</v>
      </c>
      <c r="C2058" s="44" t="s">
        <v>114</v>
      </c>
      <c r="D2058" s="19" t="s">
        <v>963</v>
      </c>
      <c r="E2058" s="19">
        <v>30</v>
      </c>
      <c r="F2058" s="19">
        <v>723</v>
      </c>
      <c r="G2058" s="19">
        <v>752</v>
      </c>
      <c r="H2058" s="19">
        <v>1</v>
      </c>
      <c r="I2058" s="79">
        <v>86.49</v>
      </c>
      <c r="J2058" s="79">
        <v>86.49</v>
      </c>
      <c r="K2058" s="19" t="s">
        <v>2525</v>
      </c>
      <c r="L2058" s="19" t="s">
        <v>2526</v>
      </c>
      <c r="N2058" s="19" t="s">
        <v>128</v>
      </c>
      <c r="Q2058" s="20">
        <v>9</v>
      </c>
      <c r="R2058" s="65" t="s">
        <v>5039</v>
      </c>
      <c r="V2058" s="19" t="s">
        <v>119</v>
      </c>
      <c r="X2058" s="19" t="s">
        <v>129</v>
      </c>
      <c r="Z2058" s="44" t="s">
        <v>5040</v>
      </c>
      <c r="AA2058" s="44" t="s">
        <v>2527</v>
      </c>
    </row>
    <row r="2059" spans="1:27" hidden="1" x14ac:dyDescent="0.25">
      <c r="A2059" s="26">
        <v>282</v>
      </c>
      <c r="B2059" s="19" t="s">
        <v>2534</v>
      </c>
      <c r="C2059" s="44" t="s">
        <v>114</v>
      </c>
      <c r="D2059" s="19" t="s">
        <v>2493</v>
      </c>
      <c r="E2059" s="19">
        <v>30</v>
      </c>
      <c r="F2059" s="19">
        <v>702</v>
      </c>
      <c r="G2059" s="19">
        <v>797</v>
      </c>
      <c r="H2059" s="19">
        <v>1</v>
      </c>
      <c r="I2059" s="79">
        <v>87.53</v>
      </c>
      <c r="J2059" s="79">
        <v>87.53</v>
      </c>
      <c r="K2059" s="19" t="s">
        <v>2525</v>
      </c>
      <c r="L2059" s="19" t="s">
        <v>2535</v>
      </c>
      <c r="N2059" s="19" t="s">
        <v>128</v>
      </c>
      <c r="Q2059" s="20">
        <v>9</v>
      </c>
      <c r="R2059" s="65" t="s">
        <v>5039</v>
      </c>
      <c r="V2059" s="19" t="s">
        <v>119</v>
      </c>
      <c r="X2059" s="19" t="s">
        <v>129</v>
      </c>
      <c r="Z2059" s="44" t="s">
        <v>5040</v>
      </c>
      <c r="AA2059" s="44" t="s">
        <v>2536</v>
      </c>
    </row>
    <row r="2060" spans="1:27" hidden="1" x14ac:dyDescent="0.25">
      <c r="A2060" s="26">
        <v>283</v>
      </c>
      <c r="B2060" s="19" t="s">
        <v>2492</v>
      </c>
      <c r="C2060" s="44" t="s">
        <v>114</v>
      </c>
      <c r="D2060" s="19" t="s">
        <v>2493</v>
      </c>
      <c r="E2060" s="19">
        <v>30</v>
      </c>
      <c r="F2060" s="19">
        <v>702</v>
      </c>
      <c r="G2060" s="19">
        <v>797</v>
      </c>
      <c r="H2060" s="19">
        <v>1</v>
      </c>
      <c r="I2060" s="79">
        <v>87.53</v>
      </c>
      <c r="J2060" s="79">
        <v>87.53</v>
      </c>
      <c r="K2060" s="19" t="s">
        <v>2525</v>
      </c>
      <c r="L2060" s="19" t="s">
        <v>2535</v>
      </c>
      <c r="N2060" s="19" t="s">
        <v>128</v>
      </c>
      <c r="Q2060" s="20">
        <v>9</v>
      </c>
      <c r="R2060" s="65" t="s">
        <v>5039</v>
      </c>
      <c r="V2060" s="19" t="s">
        <v>119</v>
      </c>
      <c r="X2060" s="19" t="s">
        <v>129</v>
      </c>
      <c r="Z2060" s="44" t="s">
        <v>5040</v>
      </c>
      <c r="AA2060" s="44" t="s">
        <v>2536</v>
      </c>
    </row>
    <row r="2061" spans="1:27" hidden="1" x14ac:dyDescent="0.25">
      <c r="A2061" s="26">
        <v>284</v>
      </c>
      <c r="B2061" s="19" t="s">
        <v>2531</v>
      </c>
      <c r="C2061" s="44" t="s">
        <v>114</v>
      </c>
      <c r="D2061" s="19" t="s">
        <v>993</v>
      </c>
      <c r="E2061" s="19">
        <v>30</v>
      </c>
      <c r="F2061" s="19">
        <v>693</v>
      </c>
      <c r="G2061" s="19">
        <v>773</v>
      </c>
      <c r="H2061" s="19">
        <v>1</v>
      </c>
      <c r="I2061" s="79">
        <v>84.67</v>
      </c>
      <c r="J2061" s="79">
        <v>84.67</v>
      </c>
      <c r="K2061" s="19" t="s">
        <v>2525</v>
      </c>
      <c r="L2061" s="19" t="s">
        <v>2535</v>
      </c>
      <c r="N2061" s="19" t="s">
        <v>128</v>
      </c>
      <c r="Q2061" s="20">
        <v>9</v>
      </c>
      <c r="R2061" s="65" t="s">
        <v>5039</v>
      </c>
      <c r="V2061" s="19" t="s">
        <v>119</v>
      </c>
      <c r="X2061" s="19" t="s">
        <v>129</v>
      </c>
      <c r="Z2061" s="44" t="s">
        <v>5040</v>
      </c>
      <c r="AA2061" s="44" t="s">
        <v>2536</v>
      </c>
    </row>
    <row r="2062" spans="1:27" hidden="1" x14ac:dyDescent="0.25">
      <c r="A2062" s="26">
        <v>285</v>
      </c>
      <c r="B2062" s="19" t="s">
        <v>2537</v>
      </c>
      <c r="C2062" s="44" t="s">
        <v>114</v>
      </c>
      <c r="D2062" s="19" t="s">
        <v>2522</v>
      </c>
      <c r="E2062" s="19">
        <v>30</v>
      </c>
      <c r="F2062" s="19">
        <v>653</v>
      </c>
      <c r="G2062" s="19">
        <v>794</v>
      </c>
      <c r="H2062" s="19">
        <v>1</v>
      </c>
      <c r="I2062" s="79">
        <v>80.94</v>
      </c>
      <c r="J2062" s="79">
        <v>80.94</v>
      </c>
      <c r="K2062" s="19" t="s">
        <v>2525</v>
      </c>
      <c r="L2062" s="19" t="s">
        <v>2535</v>
      </c>
      <c r="N2062" s="19" t="s">
        <v>128</v>
      </c>
      <c r="Q2062" s="20">
        <v>9</v>
      </c>
      <c r="R2062" s="65" t="s">
        <v>5039</v>
      </c>
      <c r="V2062" s="19" t="s">
        <v>119</v>
      </c>
      <c r="X2062" s="19" t="s">
        <v>129</v>
      </c>
      <c r="Z2062" s="44" t="s">
        <v>5040</v>
      </c>
      <c r="AA2062" s="44" t="s">
        <v>2536</v>
      </c>
    </row>
    <row r="2063" spans="1:27" hidden="1" x14ac:dyDescent="0.25">
      <c r="A2063" s="26">
        <v>286</v>
      </c>
      <c r="B2063" s="19" t="s">
        <v>2538</v>
      </c>
      <c r="C2063" s="44" t="s">
        <v>114</v>
      </c>
      <c r="D2063" s="19" t="s">
        <v>2539</v>
      </c>
      <c r="E2063" s="19">
        <v>30</v>
      </c>
      <c r="F2063" s="19">
        <v>639</v>
      </c>
      <c r="G2063" s="19">
        <v>646</v>
      </c>
      <c r="H2063" s="19">
        <v>1</v>
      </c>
      <c r="I2063" s="79">
        <v>70.81</v>
      </c>
      <c r="J2063" s="79">
        <v>70.81</v>
      </c>
      <c r="K2063" s="19" t="s">
        <v>2525</v>
      </c>
      <c r="L2063" s="19" t="s">
        <v>2535</v>
      </c>
      <c r="N2063" s="19" t="s">
        <v>128</v>
      </c>
      <c r="Q2063" s="20">
        <v>9</v>
      </c>
      <c r="R2063" s="65" t="s">
        <v>5039</v>
      </c>
      <c r="V2063" s="19" t="s">
        <v>119</v>
      </c>
      <c r="X2063" s="19" t="s">
        <v>129</v>
      </c>
      <c r="Z2063" s="44" t="s">
        <v>5040</v>
      </c>
      <c r="AA2063" s="44" t="s">
        <v>2536</v>
      </c>
    </row>
    <row r="2064" spans="1:27" hidden="1" x14ac:dyDescent="0.25">
      <c r="A2064" s="26">
        <v>287</v>
      </c>
      <c r="B2064" s="19" t="s">
        <v>2540</v>
      </c>
      <c r="C2064" s="44" t="s">
        <v>114</v>
      </c>
      <c r="D2064" s="19" t="s">
        <v>982</v>
      </c>
      <c r="E2064" s="19">
        <v>30</v>
      </c>
      <c r="F2064" s="19">
        <v>663</v>
      </c>
      <c r="G2064" s="19">
        <v>790</v>
      </c>
      <c r="H2064" s="19">
        <v>1</v>
      </c>
      <c r="I2064" s="79">
        <v>82.19</v>
      </c>
      <c r="J2064" s="79">
        <v>82.19</v>
      </c>
      <c r="K2064" s="19" t="s">
        <v>2525</v>
      </c>
      <c r="L2064" s="19" t="s">
        <v>2535</v>
      </c>
      <c r="N2064" s="19" t="s">
        <v>128</v>
      </c>
      <c r="Q2064" s="20">
        <v>9</v>
      </c>
      <c r="R2064" s="65" t="s">
        <v>5039</v>
      </c>
      <c r="V2064" s="19" t="s">
        <v>119</v>
      </c>
      <c r="X2064" s="19" t="s">
        <v>129</v>
      </c>
      <c r="Z2064" s="44" t="s">
        <v>5040</v>
      </c>
      <c r="AA2064" s="44" t="s">
        <v>2536</v>
      </c>
    </row>
    <row r="2065" spans="1:27" hidden="1" x14ac:dyDescent="0.25">
      <c r="A2065" s="26">
        <v>288</v>
      </c>
      <c r="B2065" s="19" t="s">
        <v>2541</v>
      </c>
      <c r="C2065" s="44" t="s">
        <v>114</v>
      </c>
      <c r="D2065" s="19" t="s">
        <v>2517</v>
      </c>
      <c r="E2065" s="19">
        <v>30</v>
      </c>
      <c r="F2065" s="19">
        <v>686</v>
      </c>
      <c r="G2065" s="19">
        <v>777</v>
      </c>
      <c r="H2065" s="19">
        <v>1</v>
      </c>
      <c r="I2065" s="79">
        <v>84.36</v>
      </c>
      <c r="J2065" s="79">
        <v>84.36</v>
      </c>
      <c r="K2065" s="19" t="s">
        <v>2525</v>
      </c>
      <c r="L2065" s="19" t="s">
        <v>2535</v>
      </c>
      <c r="N2065" s="19" t="s">
        <v>128</v>
      </c>
      <c r="Q2065" s="20">
        <v>9</v>
      </c>
      <c r="R2065" s="65" t="s">
        <v>5039</v>
      </c>
      <c r="V2065" s="19" t="s">
        <v>119</v>
      </c>
      <c r="X2065" s="19" t="s">
        <v>129</v>
      </c>
      <c r="Z2065" s="44" t="s">
        <v>5040</v>
      </c>
      <c r="AA2065" s="44" t="s">
        <v>2536</v>
      </c>
    </row>
    <row r="2066" spans="1:27" hidden="1" x14ac:dyDescent="0.25">
      <c r="A2066" s="26">
        <v>289</v>
      </c>
      <c r="B2066" s="19" t="s">
        <v>2542</v>
      </c>
      <c r="C2066" s="44" t="s">
        <v>114</v>
      </c>
      <c r="D2066" s="19" t="s">
        <v>960</v>
      </c>
      <c r="E2066" s="19">
        <v>30</v>
      </c>
      <c r="F2066" s="19">
        <v>503</v>
      </c>
      <c r="G2066" s="19">
        <v>690</v>
      </c>
      <c r="H2066" s="19">
        <v>3</v>
      </c>
      <c r="I2066" s="79">
        <v>69.7</v>
      </c>
      <c r="J2066" s="79">
        <v>209.09</v>
      </c>
      <c r="K2066" s="19" t="s">
        <v>2525</v>
      </c>
      <c r="L2066" s="19" t="s">
        <v>2543</v>
      </c>
      <c r="N2066" s="19" t="s">
        <v>128</v>
      </c>
      <c r="Q2066" s="20">
        <v>9</v>
      </c>
      <c r="R2066" s="65" t="s">
        <v>5039</v>
      </c>
      <c r="V2066" s="19" t="s">
        <v>119</v>
      </c>
      <c r="X2066" s="19" t="s">
        <v>129</v>
      </c>
      <c r="Z2066" s="44" t="s">
        <v>5040</v>
      </c>
      <c r="AA2066" s="44" t="s">
        <v>2544</v>
      </c>
    </row>
    <row r="2067" spans="1:27" hidden="1" x14ac:dyDescent="0.25">
      <c r="A2067" s="26">
        <v>290</v>
      </c>
      <c r="B2067" s="19" t="s">
        <v>2545</v>
      </c>
      <c r="C2067" s="44" t="s">
        <v>114</v>
      </c>
      <c r="D2067" s="19" t="s">
        <v>1517</v>
      </c>
      <c r="E2067" s="19">
        <v>30</v>
      </c>
      <c r="F2067" s="19">
        <v>460</v>
      </c>
      <c r="G2067" s="19">
        <v>600</v>
      </c>
      <c r="H2067" s="19">
        <v>1</v>
      </c>
      <c r="I2067" s="79">
        <v>61.97</v>
      </c>
      <c r="J2067" s="79">
        <v>61.97</v>
      </c>
      <c r="K2067" s="19" t="s">
        <v>2525</v>
      </c>
      <c r="L2067" s="19" t="s">
        <v>2543</v>
      </c>
      <c r="N2067" s="19" t="s">
        <v>128</v>
      </c>
      <c r="Q2067" s="20">
        <v>9</v>
      </c>
      <c r="R2067" s="65" t="s">
        <v>5039</v>
      </c>
      <c r="V2067" s="19" t="s">
        <v>119</v>
      </c>
      <c r="X2067" s="19" t="s">
        <v>129</v>
      </c>
      <c r="Z2067" s="44" t="s">
        <v>5040</v>
      </c>
      <c r="AA2067" s="44" t="s">
        <v>2544</v>
      </c>
    </row>
    <row r="2068" spans="1:27" hidden="1" x14ac:dyDescent="0.25">
      <c r="A2068" s="26">
        <v>291</v>
      </c>
      <c r="B2068" s="19" t="s">
        <v>2546</v>
      </c>
      <c r="C2068" s="44" t="s">
        <v>114</v>
      </c>
      <c r="D2068" s="19" t="s">
        <v>960</v>
      </c>
      <c r="E2068" s="19">
        <v>30</v>
      </c>
      <c r="F2068" s="19">
        <v>503</v>
      </c>
      <c r="G2068" s="19">
        <v>690</v>
      </c>
      <c r="H2068" s="19">
        <v>1</v>
      </c>
      <c r="I2068" s="79">
        <v>69.7</v>
      </c>
      <c r="J2068" s="79">
        <v>69.7</v>
      </c>
      <c r="K2068" s="19" t="s">
        <v>2525</v>
      </c>
      <c r="L2068" s="19" t="s">
        <v>2543</v>
      </c>
      <c r="N2068" s="19" t="s">
        <v>128</v>
      </c>
      <c r="Q2068" s="20">
        <v>9</v>
      </c>
      <c r="R2068" s="65" t="s">
        <v>5039</v>
      </c>
      <c r="V2068" s="19" t="s">
        <v>119</v>
      </c>
      <c r="X2068" s="19" t="s">
        <v>129</v>
      </c>
      <c r="Z2068" s="44" t="s">
        <v>5040</v>
      </c>
      <c r="AA2068" s="44" t="s">
        <v>2544</v>
      </c>
    </row>
    <row r="2069" spans="1:27" hidden="1" x14ac:dyDescent="0.25">
      <c r="A2069" s="26">
        <v>292</v>
      </c>
      <c r="B2069" s="19" t="s">
        <v>2547</v>
      </c>
      <c r="C2069" s="44" t="s">
        <v>114</v>
      </c>
      <c r="D2069" s="19" t="s">
        <v>2512</v>
      </c>
      <c r="E2069" s="19">
        <v>30</v>
      </c>
      <c r="F2069" s="19">
        <v>509</v>
      </c>
      <c r="G2069" s="19">
        <v>817</v>
      </c>
      <c r="H2069" s="19">
        <v>1</v>
      </c>
      <c r="I2069" s="79">
        <v>86.11</v>
      </c>
      <c r="J2069" s="79">
        <v>86.11</v>
      </c>
      <c r="K2069" s="19" t="s">
        <v>2525</v>
      </c>
      <c r="L2069" s="19" t="s">
        <v>2543</v>
      </c>
      <c r="N2069" s="19" t="s">
        <v>128</v>
      </c>
      <c r="Q2069" s="20">
        <v>9</v>
      </c>
      <c r="R2069" s="65" t="s">
        <v>5039</v>
      </c>
      <c r="V2069" s="19" t="s">
        <v>119</v>
      </c>
      <c r="X2069" s="19" t="s">
        <v>129</v>
      </c>
      <c r="Z2069" s="44" t="s">
        <v>5040</v>
      </c>
      <c r="AA2069" s="44" t="s">
        <v>2544</v>
      </c>
    </row>
    <row r="2070" spans="1:27" hidden="1" x14ac:dyDescent="0.25">
      <c r="A2070" s="26">
        <v>293</v>
      </c>
      <c r="B2070" s="19" t="s">
        <v>2548</v>
      </c>
      <c r="C2070" s="44" t="s">
        <v>114</v>
      </c>
      <c r="D2070" s="19" t="s">
        <v>1514</v>
      </c>
      <c r="E2070" s="19">
        <v>30</v>
      </c>
      <c r="F2070" s="19">
        <v>500</v>
      </c>
      <c r="G2070" s="19">
        <v>550</v>
      </c>
      <c r="H2070" s="19">
        <v>1</v>
      </c>
      <c r="I2070" s="79">
        <v>63.72</v>
      </c>
      <c r="J2070" s="79">
        <v>63.72</v>
      </c>
      <c r="K2070" s="19" t="s">
        <v>2525</v>
      </c>
      <c r="L2070" s="19" t="s">
        <v>2543</v>
      </c>
      <c r="N2070" s="19" t="s">
        <v>128</v>
      </c>
      <c r="O2070" s="19" t="s">
        <v>129</v>
      </c>
      <c r="Q2070" s="20">
        <v>9</v>
      </c>
      <c r="R2070" s="65" t="s">
        <v>5039</v>
      </c>
      <c r="V2070" s="19" t="s">
        <v>119</v>
      </c>
      <c r="W2070" s="19" t="s">
        <v>129</v>
      </c>
      <c r="Z2070" s="44" t="s">
        <v>5040</v>
      </c>
      <c r="AA2070" s="44" t="s">
        <v>2544</v>
      </c>
    </row>
    <row r="2071" spans="1:27" hidden="1" x14ac:dyDescent="0.25">
      <c r="A2071" s="26">
        <v>294</v>
      </c>
      <c r="B2071" s="19" t="s">
        <v>2549</v>
      </c>
      <c r="C2071" s="44" t="s">
        <v>114</v>
      </c>
      <c r="D2071" s="19" t="s">
        <v>1514</v>
      </c>
      <c r="E2071" s="19">
        <v>30</v>
      </c>
      <c r="F2071" s="19">
        <v>500</v>
      </c>
      <c r="G2071" s="19">
        <v>550</v>
      </c>
      <c r="H2071" s="19">
        <v>1</v>
      </c>
      <c r="I2071" s="79">
        <v>63.72</v>
      </c>
      <c r="J2071" s="79">
        <v>63.72</v>
      </c>
      <c r="K2071" s="19" t="s">
        <v>2525</v>
      </c>
      <c r="L2071" s="19" t="s">
        <v>2543</v>
      </c>
      <c r="N2071" s="19" t="s">
        <v>128</v>
      </c>
      <c r="O2071" s="19" t="s">
        <v>129</v>
      </c>
      <c r="Q2071" s="20">
        <v>9</v>
      </c>
      <c r="R2071" s="65" t="s">
        <v>5039</v>
      </c>
      <c r="V2071" s="19" t="s">
        <v>119</v>
      </c>
      <c r="W2071" s="19" t="s">
        <v>129</v>
      </c>
      <c r="Z2071" s="44" t="s">
        <v>5040</v>
      </c>
      <c r="AA2071" s="44" t="s">
        <v>2544</v>
      </c>
    </row>
    <row r="2072" spans="1:27" hidden="1" x14ac:dyDescent="0.25">
      <c r="A2072" s="26">
        <v>295</v>
      </c>
      <c r="B2072" s="19" t="s">
        <v>2550</v>
      </c>
      <c r="C2072" s="44" t="s">
        <v>114</v>
      </c>
      <c r="D2072" s="19" t="s">
        <v>2539</v>
      </c>
      <c r="E2072" s="19">
        <v>30</v>
      </c>
      <c r="F2072" s="19">
        <v>639</v>
      </c>
      <c r="G2072" s="19">
        <v>646</v>
      </c>
      <c r="H2072" s="19">
        <v>1</v>
      </c>
      <c r="I2072" s="79">
        <v>70.81</v>
      </c>
      <c r="J2072" s="79">
        <v>70.81</v>
      </c>
      <c r="K2072" s="19" t="s">
        <v>2525</v>
      </c>
      <c r="L2072" s="19" t="s">
        <v>2543</v>
      </c>
      <c r="N2072" s="19" t="s">
        <v>128</v>
      </c>
      <c r="Q2072" s="20">
        <v>9</v>
      </c>
      <c r="R2072" s="65" t="s">
        <v>5039</v>
      </c>
      <c r="V2072" s="19" t="s">
        <v>119</v>
      </c>
      <c r="X2072" s="19" t="s">
        <v>129</v>
      </c>
      <c r="Z2072" s="44" t="s">
        <v>5040</v>
      </c>
      <c r="AA2072" s="44" t="s">
        <v>2544</v>
      </c>
    </row>
    <row r="2073" spans="1:27" hidden="1" x14ac:dyDescent="0.25">
      <c r="A2073" s="26">
        <v>296</v>
      </c>
      <c r="B2073" s="19" t="s">
        <v>2551</v>
      </c>
      <c r="C2073" s="44" t="s">
        <v>114</v>
      </c>
      <c r="D2073" s="19" t="s">
        <v>2524</v>
      </c>
      <c r="E2073" s="19">
        <v>30</v>
      </c>
      <c r="F2073" s="19">
        <v>653</v>
      </c>
      <c r="G2073" s="19">
        <v>655</v>
      </c>
      <c r="H2073" s="19">
        <v>1</v>
      </c>
      <c r="I2073" s="79">
        <v>76.09</v>
      </c>
      <c r="J2073" s="79">
        <v>76.09</v>
      </c>
      <c r="K2073" s="19" t="s">
        <v>2525</v>
      </c>
      <c r="L2073" s="19" t="s">
        <v>2552</v>
      </c>
      <c r="N2073" s="19" t="s">
        <v>128</v>
      </c>
      <c r="Q2073" s="20">
        <v>9</v>
      </c>
      <c r="R2073" s="65" t="s">
        <v>5039</v>
      </c>
      <c r="V2073" s="19" t="s">
        <v>119</v>
      </c>
      <c r="X2073" s="19" t="s">
        <v>129</v>
      </c>
      <c r="Z2073" s="44" t="s">
        <v>5040</v>
      </c>
      <c r="AA2073" s="44" t="s">
        <v>2553</v>
      </c>
    </row>
    <row r="2074" spans="1:27" hidden="1" x14ac:dyDescent="0.25">
      <c r="A2074" s="26">
        <v>297</v>
      </c>
      <c r="B2074" s="19" t="s">
        <v>2554</v>
      </c>
      <c r="C2074" s="44" t="s">
        <v>114</v>
      </c>
      <c r="D2074" s="19" t="s">
        <v>2555</v>
      </c>
      <c r="E2074" s="19">
        <v>30</v>
      </c>
      <c r="F2074" s="19">
        <v>653</v>
      </c>
      <c r="G2074" s="19">
        <v>777</v>
      </c>
      <c r="H2074" s="19">
        <v>1</v>
      </c>
      <c r="I2074" s="79">
        <v>83.38</v>
      </c>
      <c r="J2074" s="79">
        <v>83.38</v>
      </c>
      <c r="K2074" s="19" t="s">
        <v>2525</v>
      </c>
      <c r="L2074" s="19" t="s">
        <v>2552</v>
      </c>
      <c r="N2074" s="19" t="s">
        <v>128</v>
      </c>
      <c r="Q2074" s="20">
        <v>9</v>
      </c>
      <c r="R2074" s="65" t="s">
        <v>5039</v>
      </c>
      <c r="V2074" s="19" t="s">
        <v>119</v>
      </c>
      <c r="X2074" s="19" t="s">
        <v>129</v>
      </c>
      <c r="Z2074" s="44" t="s">
        <v>5040</v>
      </c>
      <c r="AA2074" s="44" t="s">
        <v>2553</v>
      </c>
    </row>
    <row r="2075" spans="1:27" hidden="1" x14ac:dyDescent="0.25">
      <c r="A2075" s="26">
        <v>298</v>
      </c>
      <c r="B2075" s="19" t="s">
        <v>2556</v>
      </c>
      <c r="C2075" s="44" t="s">
        <v>114</v>
      </c>
      <c r="D2075" s="19" t="s">
        <v>960</v>
      </c>
      <c r="E2075" s="19">
        <v>30</v>
      </c>
      <c r="F2075" s="19">
        <v>503</v>
      </c>
      <c r="G2075" s="19">
        <v>690</v>
      </c>
      <c r="H2075" s="19">
        <v>2</v>
      </c>
      <c r="I2075" s="79">
        <v>69.7</v>
      </c>
      <c r="J2075" s="79">
        <v>139.4</v>
      </c>
      <c r="K2075" s="19" t="s">
        <v>2525</v>
      </c>
      <c r="L2075" s="19" t="s">
        <v>2552</v>
      </c>
      <c r="N2075" s="19" t="s">
        <v>128</v>
      </c>
      <c r="Q2075" s="20">
        <v>9</v>
      </c>
      <c r="R2075" s="65" t="s">
        <v>5039</v>
      </c>
      <c r="V2075" s="19" t="s">
        <v>119</v>
      </c>
      <c r="X2075" s="19" t="s">
        <v>129</v>
      </c>
      <c r="Z2075" s="44" t="s">
        <v>5040</v>
      </c>
      <c r="AA2075" s="44" t="s">
        <v>2553</v>
      </c>
    </row>
    <row r="2076" spans="1:27" hidden="1" x14ac:dyDescent="0.25">
      <c r="A2076" s="26">
        <v>299</v>
      </c>
      <c r="B2076" s="19" t="s">
        <v>2546</v>
      </c>
      <c r="C2076" s="44" t="s">
        <v>114</v>
      </c>
      <c r="D2076" s="19" t="s">
        <v>960</v>
      </c>
      <c r="E2076" s="19">
        <v>30</v>
      </c>
      <c r="F2076" s="19">
        <v>503</v>
      </c>
      <c r="G2076" s="19">
        <v>690</v>
      </c>
      <c r="H2076" s="19">
        <v>1</v>
      </c>
      <c r="I2076" s="79">
        <v>69.7</v>
      </c>
      <c r="J2076" s="79">
        <v>69.7</v>
      </c>
      <c r="K2076" s="19" t="s">
        <v>2525</v>
      </c>
      <c r="L2076" s="19" t="s">
        <v>2552</v>
      </c>
      <c r="N2076" s="19" t="s">
        <v>128</v>
      </c>
      <c r="Q2076" s="20">
        <v>9</v>
      </c>
      <c r="R2076" s="65" t="s">
        <v>5039</v>
      </c>
      <c r="V2076" s="19" t="s">
        <v>119</v>
      </c>
      <c r="X2076" s="19" t="s">
        <v>129</v>
      </c>
      <c r="Z2076" s="44" t="s">
        <v>5040</v>
      </c>
      <c r="AA2076" s="44" t="s">
        <v>2553</v>
      </c>
    </row>
    <row r="2077" spans="1:27" hidden="1" x14ac:dyDescent="0.25">
      <c r="A2077" s="26">
        <v>300</v>
      </c>
      <c r="B2077" s="19" t="s">
        <v>2557</v>
      </c>
      <c r="C2077" s="44" t="s">
        <v>114</v>
      </c>
      <c r="D2077" s="19" t="s">
        <v>982</v>
      </c>
      <c r="E2077" s="19">
        <v>30</v>
      </c>
      <c r="F2077" s="19">
        <v>663</v>
      </c>
      <c r="G2077" s="19">
        <v>790</v>
      </c>
      <c r="H2077" s="19">
        <v>1</v>
      </c>
      <c r="I2077" s="79">
        <v>82.19</v>
      </c>
      <c r="J2077" s="79">
        <v>82.19</v>
      </c>
      <c r="K2077" s="19" t="s">
        <v>2525</v>
      </c>
      <c r="L2077" s="19" t="s">
        <v>2552</v>
      </c>
      <c r="N2077" s="19" t="s">
        <v>128</v>
      </c>
      <c r="Q2077" s="20">
        <v>9</v>
      </c>
      <c r="R2077" s="65" t="s">
        <v>5039</v>
      </c>
      <c r="V2077" s="19" t="s">
        <v>119</v>
      </c>
      <c r="X2077" s="19" t="s">
        <v>129</v>
      </c>
      <c r="Z2077" s="44" t="s">
        <v>5040</v>
      </c>
      <c r="AA2077" s="44" t="s">
        <v>2553</v>
      </c>
    </row>
    <row r="2078" spans="1:27" hidden="1" x14ac:dyDescent="0.25">
      <c r="A2078" s="26">
        <v>301</v>
      </c>
      <c r="B2078" s="19" t="s">
        <v>2558</v>
      </c>
      <c r="C2078" s="44" t="s">
        <v>114</v>
      </c>
      <c r="D2078" s="19" t="s">
        <v>988</v>
      </c>
      <c r="E2078" s="19">
        <v>30</v>
      </c>
      <c r="F2078" s="19">
        <v>503</v>
      </c>
      <c r="G2078" s="19">
        <v>685</v>
      </c>
      <c r="H2078" s="19">
        <v>2</v>
      </c>
      <c r="I2078" s="79">
        <v>69.08</v>
      </c>
      <c r="J2078" s="79">
        <v>138.16999999999999</v>
      </c>
      <c r="K2078" s="19" t="s">
        <v>2525</v>
      </c>
      <c r="L2078" s="19" t="s">
        <v>2552</v>
      </c>
      <c r="N2078" s="19" t="s">
        <v>128</v>
      </c>
      <c r="Q2078" s="20">
        <v>9</v>
      </c>
      <c r="R2078" s="65" t="s">
        <v>5039</v>
      </c>
      <c r="V2078" s="19" t="s">
        <v>119</v>
      </c>
      <c r="X2078" s="19" t="s">
        <v>129</v>
      </c>
      <c r="Z2078" s="44" t="s">
        <v>5040</v>
      </c>
      <c r="AA2078" s="44" t="s">
        <v>2553</v>
      </c>
    </row>
    <row r="2079" spans="1:27" hidden="1" x14ac:dyDescent="0.25">
      <c r="A2079" s="26">
        <v>302</v>
      </c>
      <c r="B2079" s="19" t="s">
        <v>2551</v>
      </c>
      <c r="C2079" s="44" t="s">
        <v>114</v>
      </c>
      <c r="D2079" s="19" t="s">
        <v>2524</v>
      </c>
      <c r="E2079" s="19">
        <v>30</v>
      </c>
      <c r="F2079" s="19">
        <v>653</v>
      </c>
      <c r="G2079" s="19">
        <v>655</v>
      </c>
      <c r="H2079" s="19">
        <v>1</v>
      </c>
      <c r="I2079" s="79">
        <v>76.09</v>
      </c>
      <c r="J2079" s="79">
        <v>76.09</v>
      </c>
      <c r="K2079" s="19" t="s">
        <v>2525</v>
      </c>
      <c r="L2079" s="19" t="s">
        <v>2559</v>
      </c>
      <c r="N2079" s="19" t="s">
        <v>128</v>
      </c>
      <c r="Q2079" s="20">
        <v>9</v>
      </c>
      <c r="R2079" s="65" t="s">
        <v>5039</v>
      </c>
      <c r="V2079" s="19" t="s">
        <v>119</v>
      </c>
      <c r="X2079" s="19" t="s">
        <v>129</v>
      </c>
      <c r="Z2079" s="44" t="s">
        <v>5040</v>
      </c>
      <c r="AA2079" s="44" t="s">
        <v>2560</v>
      </c>
    </row>
    <row r="2080" spans="1:27" hidden="1" x14ac:dyDescent="0.25">
      <c r="A2080" s="26">
        <v>303</v>
      </c>
      <c r="B2080" s="19" t="s">
        <v>2499</v>
      </c>
      <c r="C2080" s="44" t="s">
        <v>114</v>
      </c>
      <c r="D2080" s="19" t="s">
        <v>2493</v>
      </c>
      <c r="E2080" s="19">
        <v>30</v>
      </c>
      <c r="F2080" s="19">
        <v>702</v>
      </c>
      <c r="G2080" s="19">
        <v>797</v>
      </c>
      <c r="H2080" s="19">
        <v>1</v>
      </c>
      <c r="I2080" s="79">
        <v>87.53</v>
      </c>
      <c r="J2080" s="79">
        <v>87.53</v>
      </c>
      <c r="K2080" s="19" t="s">
        <v>2525</v>
      </c>
      <c r="L2080" s="19" t="s">
        <v>2559</v>
      </c>
      <c r="N2080" s="19" t="s">
        <v>128</v>
      </c>
      <c r="Q2080" s="20">
        <v>9</v>
      </c>
      <c r="R2080" s="65" t="s">
        <v>5039</v>
      </c>
      <c r="V2080" s="19" t="s">
        <v>119</v>
      </c>
      <c r="X2080" s="19" t="s">
        <v>129</v>
      </c>
      <c r="Z2080" s="44" t="s">
        <v>5040</v>
      </c>
      <c r="AA2080" s="44" t="s">
        <v>2560</v>
      </c>
    </row>
    <row r="2081" spans="1:27" hidden="1" x14ac:dyDescent="0.25">
      <c r="A2081" s="26">
        <v>304</v>
      </c>
      <c r="B2081" s="19" t="s">
        <v>2561</v>
      </c>
      <c r="C2081" s="44" t="s">
        <v>114</v>
      </c>
      <c r="D2081" s="19" t="s">
        <v>963</v>
      </c>
      <c r="E2081" s="19">
        <v>30</v>
      </c>
      <c r="F2081" s="19">
        <v>723</v>
      </c>
      <c r="G2081" s="19">
        <v>752</v>
      </c>
      <c r="H2081" s="19">
        <v>1</v>
      </c>
      <c r="I2081" s="79">
        <v>86.49</v>
      </c>
      <c r="J2081" s="79">
        <v>86.49</v>
      </c>
      <c r="K2081" s="19" t="s">
        <v>2525</v>
      </c>
      <c r="L2081" s="19" t="s">
        <v>2559</v>
      </c>
      <c r="N2081" s="19" t="s">
        <v>128</v>
      </c>
      <c r="Q2081" s="20">
        <v>9</v>
      </c>
      <c r="R2081" s="65" t="s">
        <v>5039</v>
      </c>
      <c r="V2081" s="19" t="s">
        <v>119</v>
      </c>
      <c r="X2081" s="19" t="s">
        <v>129</v>
      </c>
      <c r="Z2081" s="44" t="s">
        <v>5040</v>
      </c>
      <c r="AA2081" s="44" t="s">
        <v>2560</v>
      </c>
    </row>
    <row r="2082" spans="1:27" hidden="1" x14ac:dyDescent="0.25">
      <c r="A2082" s="26">
        <v>305</v>
      </c>
      <c r="B2082" s="19" t="s">
        <v>2529</v>
      </c>
      <c r="C2082" s="44" t="s">
        <v>114</v>
      </c>
      <c r="D2082" s="19" t="s">
        <v>963</v>
      </c>
      <c r="E2082" s="19">
        <v>30</v>
      </c>
      <c r="F2082" s="19">
        <v>723</v>
      </c>
      <c r="G2082" s="19">
        <v>752</v>
      </c>
      <c r="H2082" s="19">
        <v>1</v>
      </c>
      <c r="I2082" s="79">
        <v>86.49</v>
      </c>
      <c r="J2082" s="79">
        <v>86.49</v>
      </c>
      <c r="K2082" s="19" t="s">
        <v>2525</v>
      </c>
      <c r="L2082" s="19" t="s">
        <v>2559</v>
      </c>
      <c r="N2082" s="19" t="s">
        <v>128</v>
      </c>
      <c r="Q2082" s="20">
        <v>9</v>
      </c>
      <c r="R2082" s="65" t="s">
        <v>5039</v>
      </c>
      <c r="V2082" s="19" t="s">
        <v>119</v>
      </c>
      <c r="X2082" s="19" t="s">
        <v>129</v>
      </c>
      <c r="Z2082" s="44" t="s">
        <v>5040</v>
      </c>
      <c r="AA2082" s="44" t="s">
        <v>2560</v>
      </c>
    </row>
    <row r="2083" spans="1:27" hidden="1" x14ac:dyDescent="0.25">
      <c r="A2083" s="26">
        <v>306</v>
      </c>
      <c r="B2083" s="19" t="s">
        <v>2562</v>
      </c>
      <c r="C2083" s="44" t="s">
        <v>114</v>
      </c>
      <c r="D2083" s="19" t="s">
        <v>963</v>
      </c>
      <c r="E2083" s="19">
        <v>30</v>
      </c>
      <c r="F2083" s="19">
        <v>723</v>
      </c>
      <c r="G2083" s="19">
        <v>752</v>
      </c>
      <c r="H2083" s="19">
        <v>1</v>
      </c>
      <c r="I2083" s="79">
        <v>86.49</v>
      </c>
      <c r="J2083" s="79">
        <v>86.49</v>
      </c>
      <c r="K2083" s="19" t="s">
        <v>2525</v>
      </c>
      <c r="L2083" s="19" t="s">
        <v>2559</v>
      </c>
      <c r="N2083" s="19" t="s">
        <v>128</v>
      </c>
      <c r="Q2083" s="20">
        <v>9</v>
      </c>
      <c r="R2083" s="65" t="s">
        <v>5039</v>
      </c>
      <c r="V2083" s="19" t="s">
        <v>119</v>
      </c>
      <c r="X2083" s="19" t="s">
        <v>129</v>
      </c>
      <c r="Z2083" s="44" t="s">
        <v>5040</v>
      </c>
      <c r="AA2083" s="44" t="s">
        <v>2560</v>
      </c>
    </row>
    <row r="2084" spans="1:27" hidden="1" x14ac:dyDescent="0.25">
      <c r="A2084" s="26">
        <v>307</v>
      </c>
      <c r="B2084" s="19" t="s">
        <v>2563</v>
      </c>
      <c r="C2084" s="44" t="s">
        <v>114</v>
      </c>
      <c r="D2084" s="19" t="s">
        <v>993</v>
      </c>
      <c r="E2084" s="19">
        <v>30</v>
      </c>
      <c r="F2084" s="19">
        <v>693</v>
      </c>
      <c r="G2084" s="19">
        <v>773</v>
      </c>
      <c r="H2084" s="19">
        <v>1</v>
      </c>
      <c r="I2084" s="79">
        <v>84.67</v>
      </c>
      <c r="J2084" s="79">
        <v>84.67</v>
      </c>
      <c r="K2084" s="19" t="s">
        <v>2525</v>
      </c>
      <c r="L2084" s="19" t="s">
        <v>2559</v>
      </c>
      <c r="N2084" s="19" t="s">
        <v>128</v>
      </c>
      <c r="Q2084" s="20">
        <v>9</v>
      </c>
      <c r="R2084" s="65" t="s">
        <v>5039</v>
      </c>
      <c r="V2084" s="19" t="s">
        <v>119</v>
      </c>
      <c r="X2084" s="19" t="s">
        <v>129</v>
      </c>
      <c r="Z2084" s="44" t="s">
        <v>5040</v>
      </c>
      <c r="AA2084" s="44" t="s">
        <v>2560</v>
      </c>
    </row>
    <row r="2085" spans="1:27" hidden="1" x14ac:dyDescent="0.25">
      <c r="A2085" s="26">
        <v>308</v>
      </c>
      <c r="B2085" s="19" t="s">
        <v>2533</v>
      </c>
      <c r="C2085" s="44" t="s">
        <v>114</v>
      </c>
      <c r="D2085" s="19" t="s">
        <v>963</v>
      </c>
      <c r="E2085" s="19">
        <v>30</v>
      </c>
      <c r="F2085" s="19">
        <v>723</v>
      </c>
      <c r="G2085" s="19">
        <v>752</v>
      </c>
      <c r="H2085" s="19">
        <v>1</v>
      </c>
      <c r="I2085" s="79">
        <v>86.49</v>
      </c>
      <c r="J2085" s="79">
        <v>86.49</v>
      </c>
      <c r="K2085" s="19" t="s">
        <v>2525</v>
      </c>
      <c r="L2085" s="19" t="s">
        <v>2559</v>
      </c>
      <c r="N2085" s="19" t="s">
        <v>128</v>
      </c>
      <c r="Q2085" s="20">
        <v>9</v>
      </c>
      <c r="R2085" s="65" t="s">
        <v>5039</v>
      </c>
      <c r="V2085" s="19" t="s">
        <v>119</v>
      </c>
      <c r="X2085" s="19" t="s">
        <v>129</v>
      </c>
      <c r="Z2085" s="44" t="s">
        <v>5040</v>
      </c>
      <c r="AA2085" s="44" t="s">
        <v>2560</v>
      </c>
    </row>
    <row r="2086" spans="1:27" hidden="1" x14ac:dyDescent="0.25">
      <c r="A2086" s="26">
        <v>309</v>
      </c>
      <c r="B2086" s="19" t="s">
        <v>2564</v>
      </c>
      <c r="C2086" s="44" t="s">
        <v>114</v>
      </c>
      <c r="D2086" s="19" t="s">
        <v>1514</v>
      </c>
      <c r="E2086" s="19">
        <v>30</v>
      </c>
      <c r="F2086" s="19">
        <v>500</v>
      </c>
      <c r="G2086" s="19">
        <v>550</v>
      </c>
      <c r="H2086" s="19">
        <v>1</v>
      </c>
      <c r="I2086" s="79">
        <v>63.72</v>
      </c>
      <c r="J2086" s="79">
        <v>63.72</v>
      </c>
      <c r="K2086" s="19" t="s">
        <v>2525</v>
      </c>
      <c r="L2086" s="19" t="s">
        <v>2565</v>
      </c>
      <c r="N2086" s="19" t="s">
        <v>128</v>
      </c>
      <c r="O2086" s="19" t="s">
        <v>129</v>
      </c>
      <c r="Q2086" s="20">
        <v>9</v>
      </c>
      <c r="R2086" s="65" t="s">
        <v>5039</v>
      </c>
      <c r="V2086" s="19" t="s">
        <v>119</v>
      </c>
      <c r="W2086" s="19" t="s">
        <v>129</v>
      </c>
      <c r="Z2086" s="44" t="s">
        <v>5040</v>
      </c>
      <c r="AA2086" s="44" t="s">
        <v>2566</v>
      </c>
    </row>
    <row r="2087" spans="1:27" hidden="1" x14ac:dyDescent="0.25">
      <c r="A2087" s="26">
        <v>310</v>
      </c>
      <c r="B2087" s="19" t="s">
        <v>2567</v>
      </c>
      <c r="C2087" s="44" t="s">
        <v>114</v>
      </c>
      <c r="D2087" s="19" t="s">
        <v>1565</v>
      </c>
      <c r="E2087" s="19">
        <v>30</v>
      </c>
      <c r="F2087" s="19">
        <v>400</v>
      </c>
      <c r="G2087" s="19">
        <v>550</v>
      </c>
      <c r="H2087" s="19">
        <v>1</v>
      </c>
      <c r="I2087" s="79">
        <v>50.77</v>
      </c>
      <c r="J2087" s="79">
        <v>50.77</v>
      </c>
      <c r="K2087" s="19" t="s">
        <v>2525</v>
      </c>
      <c r="L2087" s="19" t="s">
        <v>2565</v>
      </c>
      <c r="N2087" s="19" t="s">
        <v>128</v>
      </c>
      <c r="O2087" s="19" t="s">
        <v>129</v>
      </c>
      <c r="Q2087" s="20">
        <v>9</v>
      </c>
      <c r="R2087" s="65" t="s">
        <v>5039</v>
      </c>
      <c r="V2087" s="19" t="s">
        <v>119</v>
      </c>
      <c r="W2087" s="19" t="s">
        <v>129</v>
      </c>
      <c r="Z2087" s="44" t="s">
        <v>5040</v>
      </c>
      <c r="AA2087" s="44" t="s">
        <v>2566</v>
      </c>
    </row>
    <row r="2088" spans="1:27" hidden="1" x14ac:dyDescent="0.25">
      <c r="A2088" s="26">
        <v>311</v>
      </c>
      <c r="B2088" s="19" t="s">
        <v>2568</v>
      </c>
      <c r="C2088" s="44" t="s">
        <v>114</v>
      </c>
      <c r="D2088" s="19" t="s">
        <v>1565</v>
      </c>
      <c r="E2088" s="19">
        <v>30</v>
      </c>
      <c r="F2088" s="19">
        <v>400</v>
      </c>
      <c r="G2088" s="19">
        <v>550</v>
      </c>
      <c r="H2088" s="19">
        <v>1</v>
      </c>
      <c r="I2088" s="79">
        <v>50.77</v>
      </c>
      <c r="J2088" s="79">
        <v>50.77</v>
      </c>
      <c r="K2088" s="19" t="s">
        <v>2525</v>
      </c>
      <c r="L2088" s="19" t="s">
        <v>2565</v>
      </c>
      <c r="N2088" s="19" t="s">
        <v>128</v>
      </c>
      <c r="O2088" s="19" t="s">
        <v>129</v>
      </c>
      <c r="Q2088" s="20">
        <v>9</v>
      </c>
      <c r="R2088" s="65" t="s">
        <v>5039</v>
      </c>
      <c r="V2088" s="19" t="s">
        <v>119</v>
      </c>
      <c r="W2088" s="19" t="s">
        <v>129</v>
      </c>
      <c r="Z2088" s="44" t="s">
        <v>5040</v>
      </c>
      <c r="AA2088" s="44" t="s">
        <v>2566</v>
      </c>
    </row>
    <row r="2089" spans="1:27" hidden="1" x14ac:dyDescent="0.25">
      <c r="A2089" s="26">
        <v>312</v>
      </c>
      <c r="B2089" s="19" t="s">
        <v>2569</v>
      </c>
      <c r="C2089" s="44" t="s">
        <v>114</v>
      </c>
      <c r="D2089" s="19" t="s">
        <v>1565</v>
      </c>
      <c r="E2089" s="19">
        <v>30</v>
      </c>
      <c r="F2089" s="19">
        <v>400</v>
      </c>
      <c r="G2089" s="19">
        <v>550</v>
      </c>
      <c r="H2089" s="19">
        <v>1</v>
      </c>
      <c r="I2089" s="79">
        <v>50.77</v>
      </c>
      <c r="J2089" s="79">
        <v>50.77</v>
      </c>
      <c r="K2089" s="19" t="s">
        <v>2525</v>
      </c>
      <c r="L2089" s="19" t="s">
        <v>2565</v>
      </c>
      <c r="N2089" s="19" t="s">
        <v>128</v>
      </c>
      <c r="O2089" s="19" t="s">
        <v>129</v>
      </c>
      <c r="Q2089" s="20">
        <v>9</v>
      </c>
      <c r="R2089" s="65" t="s">
        <v>5039</v>
      </c>
      <c r="V2089" s="19" t="s">
        <v>119</v>
      </c>
      <c r="W2089" s="19" t="s">
        <v>129</v>
      </c>
      <c r="Z2089" s="44" t="s">
        <v>5040</v>
      </c>
      <c r="AA2089" s="44" t="s">
        <v>2566</v>
      </c>
    </row>
    <row r="2090" spans="1:27" hidden="1" x14ac:dyDescent="0.25">
      <c r="A2090" s="26">
        <v>313</v>
      </c>
      <c r="B2090" s="19" t="s">
        <v>2570</v>
      </c>
      <c r="C2090" s="44" t="s">
        <v>114</v>
      </c>
      <c r="D2090" s="19" t="s">
        <v>1514</v>
      </c>
      <c r="E2090" s="19">
        <v>30</v>
      </c>
      <c r="F2090" s="19">
        <v>500</v>
      </c>
      <c r="G2090" s="19">
        <v>550</v>
      </c>
      <c r="H2090" s="19">
        <v>1</v>
      </c>
      <c r="I2090" s="79">
        <v>63.72</v>
      </c>
      <c r="J2090" s="79">
        <v>63.72</v>
      </c>
      <c r="K2090" s="19" t="s">
        <v>2525</v>
      </c>
      <c r="L2090" s="19" t="s">
        <v>2565</v>
      </c>
      <c r="N2090" s="19" t="s">
        <v>128</v>
      </c>
      <c r="O2090" s="19" t="s">
        <v>129</v>
      </c>
      <c r="Q2090" s="20">
        <v>9</v>
      </c>
      <c r="R2090" s="65" t="s">
        <v>5039</v>
      </c>
      <c r="V2090" s="19" t="s">
        <v>119</v>
      </c>
      <c r="W2090" s="19" t="s">
        <v>129</v>
      </c>
      <c r="Z2090" s="44" t="s">
        <v>5040</v>
      </c>
      <c r="AA2090" s="44" t="s">
        <v>2566</v>
      </c>
    </row>
    <row r="2091" spans="1:27" hidden="1" x14ac:dyDescent="0.25">
      <c r="A2091" s="26">
        <v>314</v>
      </c>
      <c r="B2091" s="19" t="s">
        <v>2571</v>
      </c>
      <c r="C2091" s="44" t="s">
        <v>114</v>
      </c>
      <c r="D2091" s="19" t="s">
        <v>1565</v>
      </c>
      <c r="E2091" s="19">
        <v>30</v>
      </c>
      <c r="F2091" s="19">
        <v>400</v>
      </c>
      <c r="G2091" s="19">
        <v>550</v>
      </c>
      <c r="H2091" s="19">
        <v>1</v>
      </c>
      <c r="I2091" s="79">
        <v>50.77</v>
      </c>
      <c r="J2091" s="79">
        <v>50.77</v>
      </c>
      <c r="K2091" s="19" t="s">
        <v>2525</v>
      </c>
      <c r="L2091" s="19" t="s">
        <v>2565</v>
      </c>
      <c r="N2091" s="19" t="s">
        <v>128</v>
      </c>
      <c r="O2091" s="19" t="s">
        <v>129</v>
      </c>
      <c r="Q2091" s="20">
        <v>9</v>
      </c>
      <c r="R2091" s="65" t="s">
        <v>5039</v>
      </c>
      <c r="V2091" s="19" t="s">
        <v>119</v>
      </c>
      <c r="W2091" s="19" t="s">
        <v>129</v>
      </c>
      <c r="Z2091" s="44" t="s">
        <v>5040</v>
      </c>
      <c r="AA2091" s="44" t="s">
        <v>2566</v>
      </c>
    </row>
    <row r="2092" spans="1:27" hidden="1" x14ac:dyDescent="0.25">
      <c r="A2092" s="26">
        <v>315</v>
      </c>
      <c r="B2092" s="19" t="s">
        <v>2572</v>
      </c>
      <c r="C2092" s="44" t="s">
        <v>114</v>
      </c>
      <c r="D2092" s="19" t="s">
        <v>1585</v>
      </c>
      <c r="E2092" s="19">
        <v>35</v>
      </c>
      <c r="F2092" s="19">
        <v>610</v>
      </c>
      <c r="G2092" s="19">
        <v>11995</v>
      </c>
      <c r="H2092" s="19">
        <v>1</v>
      </c>
      <c r="I2092" s="79">
        <v>2010.33</v>
      </c>
      <c r="J2092" s="79">
        <v>2010.33</v>
      </c>
      <c r="K2092" s="19" t="s">
        <v>1007</v>
      </c>
      <c r="L2092" s="19" t="s">
        <v>2573</v>
      </c>
      <c r="P2092" s="19" t="s">
        <v>129</v>
      </c>
      <c r="Q2092" s="20">
        <v>9</v>
      </c>
      <c r="R2092" s="65" t="s">
        <v>5039</v>
      </c>
      <c r="V2092" s="19" t="s">
        <v>119</v>
      </c>
      <c r="Y2092" s="19" t="s">
        <v>129</v>
      </c>
      <c r="Z2092" s="44" t="s">
        <v>5040</v>
      </c>
      <c r="AA2092" s="44" t="s">
        <v>121</v>
      </c>
    </row>
    <row r="2093" spans="1:27" hidden="1" x14ac:dyDescent="0.25">
      <c r="A2093" s="26">
        <v>316</v>
      </c>
      <c r="B2093" s="19" t="s">
        <v>2574</v>
      </c>
      <c r="C2093" s="44" t="s">
        <v>114</v>
      </c>
      <c r="D2093" s="19" t="s">
        <v>1601</v>
      </c>
      <c r="E2093" s="19">
        <v>35</v>
      </c>
      <c r="F2093" s="19">
        <v>607</v>
      </c>
      <c r="G2093" s="19">
        <v>11995</v>
      </c>
      <c r="H2093" s="19">
        <v>1</v>
      </c>
      <c r="I2093" s="79">
        <v>1978.04</v>
      </c>
      <c r="J2093" s="79">
        <v>1978.04</v>
      </c>
      <c r="K2093" s="19" t="s">
        <v>1007</v>
      </c>
      <c r="L2093" s="19" t="s">
        <v>2573</v>
      </c>
      <c r="P2093" s="19" t="s">
        <v>129</v>
      </c>
      <c r="Q2093" s="20">
        <v>9</v>
      </c>
      <c r="R2093" s="65" t="s">
        <v>5039</v>
      </c>
      <c r="V2093" s="19" t="s">
        <v>119</v>
      </c>
      <c r="Y2093" s="19" t="s">
        <v>129</v>
      </c>
      <c r="Z2093" s="44" t="s">
        <v>5040</v>
      </c>
      <c r="AA2093" s="44" t="s">
        <v>121</v>
      </c>
    </row>
    <row r="2094" spans="1:27" hidden="1" x14ac:dyDescent="0.25">
      <c r="A2094" s="26">
        <v>317</v>
      </c>
      <c r="B2094" s="19" t="s">
        <v>2575</v>
      </c>
      <c r="C2094" s="44" t="s">
        <v>114</v>
      </c>
      <c r="D2094" s="19" t="s">
        <v>1585</v>
      </c>
      <c r="E2094" s="19">
        <v>35</v>
      </c>
      <c r="F2094" s="19">
        <v>610</v>
      </c>
      <c r="G2094" s="19">
        <v>11995</v>
      </c>
      <c r="H2094" s="19">
        <v>1</v>
      </c>
      <c r="I2094" s="79">
        <v>2010.33</v>
      </c>
      <c r="J2094" s="79">
        <v>2010.33</v>
      </c>
      <c r="K2094" s="19" t="s">
        <v>1007</v>
      </c>
      <c r="L2094" s="19" t="s">
        <v>2573</v>
      </c>
      <c r="P2094" s="19" t="s">
        <v>129</v>
      </c>
      <c r="Q2094" s="20">
        <v>9</v>
      </c>
      <c r="R2094" s="65" t="s">
        <v>5039</v>
      </c>
      <c r="V2094" s="19" t="s">
        <v>119</v>
      </c>
      <c r="Y2094" s="19" t="s">
        <v>129</v>
      </c>
      <c r="Z2094" s="44" t="s">
        <v>5040</v>
      </c>
      <c r="AA2094" s="44" t="s">
        <v>121</v>
      </c>
    </row>
    <row r="2095" spans="1:27" hidden="1" x14ac:dyDescent="0.25">
      <c r="A2095" s="26">
        <v>318</v>
      </c>
      <c r="B2095" s="19" t="s">
        <v>2576</v>
      </c>
      <c r="C2095" s="44" t="s">
        <v>114</v>
      </c>
      <c r="D2095" s="19" t="s">
        <v>1006</v>
      </c>
      <c r="E2095" s="19">
        <v>35</v>
      </c>
      <c r="F2095" s="19">
        <v>240</v>
      </c>
      <c r="G2095" s="19">
        <v>500</v>
      </c>
      <c r="H2095" s="19">
        <v>1</v>
      </c>
      <c r="I2095" s="79">
        <v>32.97</v>
      </c>
      <c r="J2095" s="79">
        <v>32.97</v>
      </c>
      <c r="K2095" s="19" t="s">
        <v>1007</v>
      </c>
      <c r="L2095" s="19" t="s">
        <v>2573</v>
      </c>
      <c r="Q2095" s="20">
        <v>9</v>
      </c>
      <c r="R2095" s="65" t="s">
        <v>5039</v>
      </c>
      <c r="V2095" s="19" t="s">
        <v>119</v>
      </c>
      <c r="Y2095" s="19" t="s">
        <v>129</v>
      </c>
      <c r="Z2095" s="44" t="s">
        <v>5040</v>
      </c>
      <c r="AA2095" s="44" t="s">
        <v>121</v>
      </c>
    </row>
    <row r="2096" spans="1:27" hidden="1" x14ac:dyDescent="0.25">
      <c r="A2096" s="26">
        <v>319</v>
      </c>
      <c r="B2096" s="19" t="s">
        <v>2577</v>
      </c>
      <c r="C2096" s="44" t="s">
        <v>114</v>
      </c>
      <c r="D2096" s="19" t="s">
        <v>1006</v>
      </c>
      <c r="E2096" s="19">
        <v>35</v>
      </c>
      <c r="F2096" s="19">
        <v>240</v>
      </c>
      <c r="G2096" s="19">
        <v>500</v>
      </c>
      <c r="H2096" s="19">
        <v>1</v>
      </c>
      <c r="I2096" s="79">
        <v>32.97</v>
      </c>
      <c r="J2096" s="79">
        <v>32.97</v>
      </c>
      <c r="K2096" s="19" t="s">
        <v>1007</v>
      </c>
      <c r="L2096" s="19" t="s">
        <v>2573</v>
      </c>
      <c r="Q2096" s="20">
        <v>9</v>
      </c>
      <c r="R2096" s="65" t="s">
        <v>5039</v>
      </c>
      <c r="V2096" s="19" t="s">
        <v>119</v>
      </c>
      <c r="Y2096" s="19" t="s">
        <v>129</v>
      </c>
      <c r="Z2096" s="44" t="s">
        <v>5040</v>
      </c>
      <c r="AA2096" s="44" t="s">
        <v>121</v>
      </c>
    </row>
    <row r="2097" spans="1:27" hidden="1" x14ac:dyDescent="0.25">
      <c r="A2097" s="26">
        <v>320</v>
      </c>
      <c r="B2097" s="19" t="s">
        <v>2578</v>
      </c>
      <c r="C2097" s="44" t="s">
        <v>114</v>
      </c>
      <c r="D2097" s="19" t="s">
        <v>2579</v>
      </c>
      <c r="E2097" s="19">
        <v>35</v>
      </c>
      <c r="F2097" s="19">
        <v>610</v>
      </c>
      <c r="G2097" s="19">
        <v>11495</v>
      </c>
      <c r="H2097" s="19">
        <v>1</v>
      </c>
      <c r="I2097" s="79">
        <v>1926.53</v>
      </c>
      <c r="J2097" s="79">
        <v>1926.53</v>
      </c>
      <c r="K2097" s="19" t="s">
        <v>1007</v>
      </c>
      <c r="L2097" s="19" t="s">
        <v>2573</v>
      </c>
      <c r="P2097" s="19" t="s">
        <v>129</v>
      </c>
      <c r="Q2097" s="20">
        <v>9</v>
      </c>
      <c r="R2097" s="65" t="s">
        <v>5039</v>
      </c>
      <c r="V2097" s="19" t="s">
        <v>119</v>
      </c>
      <c r="Y2097" s="19" t="s">
        <v>129</v>
      </c>
      <c r="Z2097" s="44" t="s">
        <v>5040</v>
      </c>
      <c r="AA2097" s="44" t="s">
        <v>121</v>
      </c>
    </row>
    <row r="2098" spans="1:27" hidden="1" x14ac:dyDescent="0.25">
      <c r="A2098" s="26">
        <v>321</v>
      </c>
      <c r="B2098" s="19" t="s">
        <v>2580</v>
      </c>
      <c r="C2098" s="44" t="s">
        <v>114</v>
      </c>
      <c r="D2098" s="19" t="s">
        <v>1601</v>
      </c>
      <c r="E2098" s="19">
        <v>35</v>
      </c>
      <c r="F2098" s="19">
        <v>607</v>
      </c>
      <c r="G2098" s="19">
        <v>11995</v>
      </c>
      <c r="H2098" s="19">
        <v>1</v>
      </c>
      <c r="I2098" s="79">
        <v>1978.04</v>
      </c>
      <c r="J2098" s="79">
        <v>1978.04</v>
      </c>
      <c r="K2098" s="19" t="s">
        <v>1007</v>
      </c>
      <c r="L2098" s="19" t="s">
        <v>2581</v>
      </c>
      <c r="P2098" s="19" t="s">
        <v>129</v>
      </c>
      <c r="Q2098" s="20">
        <v>9</v>
      </c>
      <c r="R2098" s="65" t="s">
        <v>5039</v>
      </c>
      <c r="V2098" s="19" t="s">
        <v>119</v>
      </c>
      <c r="Y2098" s="19" t="s">
        <v>129</v>
      </c>
      <c r="Z2098" s="44" t="s">
        <v>5040</v>
      </c>
      <c r="AA2098" s="44" t="s">
        <v>121</v>
      </c>
    </row>
    <row r="2099" spans="1:27" hidden="1" x14ac:dyDescent="0.25">
      <c r="A2099" s="26">
        <v>322</v>
      </c>
      <c r="B2099" s="19" t="s">
        <v>2582</v>
      </c>
      <c r="C2099" s="44" t="s">
        <v>114</v>
      </c>
      <c r="D2099" s="19" t="s">
        <v>2583</v>
      </c>
      <c r="E2099" s="19">
        <v>35</v>
      </c>
      <c r="F2099" s="19">
        <v>607</v>
      </c>
      <c r="G2099" s="19">
        <v>12000</v>
      </c>
      <c r="H2099" s="19">
        <v>1</v>
      </c>
      <c r="I2099" s="79">
        <v>1978.88</v>
      </c>
      <c r="J2099" s="79">
        <v>1978.88</v>
      </c>
      <c r="K2099" s="19" t="s">
        <v>1007</v>
      </c>
      <c r="L2099" s="19" t="s">
        <v>2581</v>
      </c>
      <c r="P2099" s="19" t="s">
        <v>129</v>
      </c>
      <c r="Q2099" s="20">
        <v>9</v>
      </c>
      <c r="R2099" s="65" t="s">
        <v>5039</v>
      </c>
      <c r="V2099" s="19" t="s">
        <v>119</v>
      </c>
      <c r="Y2099" s="19" t="s">
        <v>129</v>
      </c>
      <c r="Z2099" s="44" t="s">
        <v>5040</v>
      </c>
      <c r="AA2099" s="44" t="s">
        <v>121</v>
      </c>
    </row>
    <row r="2100" spans="1:27" hidden="1" x14ac:dyDescent="0.25">
      <c r="A2100" s="26">
        <v>323</v>
      </c>
      <c r="B2100" s="19" t="s">
        <v>2584</v>
      </c>
      <c r="C2100" s="44" t="s">
        <v>114</v>
      </c>
      <c r="D2100" s="19" t="s">
        <v>2585</v>
      </c>
      <c r="E2100" s="19">
        <v>35</v>
      </c>
      <c r="F2100" s="19">
        <v>610</v>
      </c>
      <c r="G2100" s="19">
        <v>12000</v>
      </c>
      <c r="H2100" s="19">
        <v>1</v>
      </c>
      <c r="I2100" s="79">
        <v>2011.17</v>
      </c>
      <c r="J2100" s="79">
        <v>2011.17</v>
      </c>
      <c r="K2100" s="19" t="s">
        <v>1007</v>
      </c>
      <c r="L2100" s="19" t="s">
        <v>2581</v>
      </c>
      <c r="P2100" s="19" t="s">
        <v>129</v>
      </c>
      <c r="Q2100" s="20">
        <v>9</v>
      </c>
      <c r="R2100" s="65" t="s">
        <v>5039</v>
      </c>
      <c r="V2100" s="19" t="s">
        <v>119</v>
      </c>
      <c r="Y2100" s="19" t="s">
        <v>129</v>
      </c>
      <c r="Z2100" s="44" t="s">
        <v>5040</v>
      </c>
      <c r="AA2100" s="44" t="s">
        <v>121</v>
      </c>
    </row>
    <row r="2101" spans="1:27" hidden="1" x14ac:dyDescent="0.25">
      <c r="A2101" s="26">
        <v>324</v>
      </c>
      <c r="B2101" s="19" t="s">
        <v>2586</v>
      </c>
      <c r="C2101" s="44" t="s">
        <v>114</v>
      </c>
      <c r="D2101" s="19" t="s">
        <v>1585</v>
      </c>
      <c r="E2101" s="19">
        <v>35</v>
      </c>
      <c r="F2101" s="19">
        <v>610</v>
      </c>
      <c r="G2101" s="19">
        <v>11995</v>
      </c>
      <c r="H2101" s="19">
        <v>1</v>
      </c>
      <c r="I2101" s="79">
        <v>2010.33</v>
      </c>
      <c r="J2101" s="79">
        <v>2010.33</v>
      </c>
      <c r="K2101" s="19" t="s">
        <v>1007</v>
      </c>
      <c r="L2101" s="19" t="s">
        <v>2581</v>
      </c>
      <c r="P2101" s="19" t="s">
        <v>129</v>
      </c>
      <c r="Q2101" s="20">
        <v>9</v>
      </c>
      <c r="R2101" s="65" t="s">
        <v>5039</v>
      </c>
      <c r="V2101" s="19" t="s">
        <v>119</v>
      </c>
      <c r="Y2101" s="19" t="s">
        <v>129</v>
      </c>
      <c r="Z2101" s="44" t="s">
        <v>5040</v>
      </c>
      <c r="AA2101" s="44" t="s">
        <v>121</v>
      </c>
    </row>
    <row r="2102" spans="1:27" hidden="1" x14ac:dyDescent="0.25">
      <c r="A2102" s="26">
        <v>325</v>
      </c>
      <c r="B2102" s="19" t="s">
        <v>2587</v>
      </c>
      <c r="C2102" s="44" t="s">
        <v>114</v>
      </c>
      <c r="D2102" s="19" t="s">
        <v>1601</v>
      </c>
      <c r="E2102" s="19">
        <v>35</v>
      </c>
      <c r="F2102" s="19">
        <v>607</v>
      </c>
      <c r="G2102" s="19">
        <v>11995</v>
      </c>
      <c r="H2102" s="19">
        <v>1</v>
      </c>
      <c r="I2102" s="79">
        <v>1989.24</v>
      </c>
      <c r="J2102" s="79">
        <v>1989.24</v>
      </c>
      <c r="K2102" s="19" t="s">
        <v>1007</v>
      </c>
      <c r="L2102" s="19" t="s">
        <v>2588</v>
      </c>
      <c r="P2102" s="19" t="s">
        <v>129</v>
      </c>
      <c r="Q2102" s="20">
        <v>9</v>
      </c>
      <c r="R2102" s="65" t="s">
        <v>5039</v>
      </c>
      <c r="V2102" s="19" t="s">
        <v>119</v>
      </c>
      <c r="Y2102" s="19" t="s">
        <v>129</v>
      </c>
      <c r="Z2102" s="44" t="s">
        <v>5040</v>
      </c>
      <c r="AA2102" s="44" t="s">
        <v>121</v>
      </c>
    </row>
    <row r="2103" spans="1:27" hidden="1" x14ac:dyDescent="0.25">
      <c r="A2103" s="26">
        <v>326</v>
      </c>
      <c r="B2103" s="19" t="s">
        <v>2576</v>
      </c>
      <c r="C2103" s="44" t="s">
        <v>114</v>
      </c>
      <c r="D2103" s="19" t="s">
        <v>1006</v>
      </c>
      <c r="E2103" s="19">
        <v>35</v>
      </c>
      <c r="F2103" s="19">
        <v>240</v>
      </c>
      <c r="G2103" s="19">
        <v>500</v>
      </c>
      <c r="H2103" s="19">
        <v>1</v>
      </c>
      <c r="I2103" s="79">
        <v>32.97</v>
      </c>
      <c r="J2103" s="79">
        <v>32.97</v>
      </c>
      <c r="K2103" s="19" t="s">
        <v>1007</v>
      </c>
      <c r="L2103" s="19" t="s">
        <v>2588</v>
      </c>
      <c r="Q2103" s="20">
        <v>9</v>
      </c>
      <c r="R2103" s="65" t="s">
        <v>5039</v>
      </c>
      <c r="V2103" s="19" t="s">
        <v>119</v>
      </c>
      <c r="Y2103" s="19" t="s">
        <v>129</v>
      </c>
      <c r="Z2103" s="44" t="s">
        <v>5040</v>
      </c>
      <c r="AA2103" s="44" t="s">
        <v>121</v>
      </c>
    </row>
    <row r="2104" spans="1:27" hidden="1" x14ac:dyDescent="0.25">
      <c r="A2104" s="26">
        <v>327</v>
      </c>
      <c r="B2104" s="19" t="s">
        <v>2589</v>
      </c>
      <c r="C2104" s="44" t="s">
        <v>114</v>
      </c>
      <c r="D2104" s="19" t="s">
        <v>1601</v>
      </c>
      <c r="E2104" s="19">
        <v>35</v>
      </c>
      <c r="F2104" s="19">
        <v>607</v>
      </c>
      <c r="G2104" s="19">
        <v>11995</v>
      </c>
      <c r="H2104" s="19">
        <v>1</v>
      </c>
      <c r="I2104" s="79">
        <v>1978.04</v>
      </c>
      <c r="J2104" s="79">
        <v>1978.04</v>
      </c>
      <c r="K2104" s="19" t="s">
        <v>1007</v>
      </c>
      <c r="L2104" s="19" t="s">
        <v>2588</v>
      </c>
      <c r="P2104" s="19" t="s">
        <v>129</v>
      </c>
      <c r="Q2104" s="20">
        <v>9</v>
      </c>
      <c r="R2104" s="65" t="s">
        <v>5039</v>
      </c>
      <c r="V2104" s="19" t="s">
        <v>119</v>
      </c>
      <c r="Y2104" s="19" t="s">
        <v>129</v>
      </c>
      <c r="Z2104" s="44" t="s">
        <v>5040</v>
      </c>
      <c r="AA2104" s="44" t="s">
        <v>121</v>
      </c>
    </row>
    <row r="2105" spans="1:27" hidden="1" x14ac:dyDescent="0.25">
      <c r="A2105" s="26">
        <v>328</v>
      </c>
      <c r="B2105" s="19" t="s">
        <v>2590</v>
      </c>
      <c r="C2105" s="44" t="s">
        <v>114</v>
      </c>
      <c r="D2105" s="19" t="s">
        <v>1585</v>
      </c>
      <c r="E2105" s="19">
        <v>35</v>
      </c>
      <c r="F2105" s="19">
        <v>610</v>
      </c>
      <c r="G2105" s="19">
        <v>11995</v>
      </c>
      <c r="H2105" s="19">
        <v>1</v>
      </c>
      <c r="I2105" s="79">
        <v>2010.33</v>
      </c>
      <c r="J2105" s="79">
        <v>2010.33</v>
      </c>
      <c r="K2105" s="19" t="s">
        <v>1007</v>
      </c>
      <c r="L2105" s="19" t="s">
        <v>2588</v>
      </c>
      <c r="P2105" s="19" t="s">
        <v>129</v>
      </c>
      <c r="Q2105" s="20">
        <v>9</v>
      </c>
      <c r="R2105" s="65" t="s">
        <v>5039</v>
      </c>
      <c r="V2105" s="19" t="s">
        <v>119</v>
      </c>
      <c r="Y2105" s="19" t="s">
        <v>129</v>
      </c>
      <c r="Z2105" s="44" t="s">
        <v>5040</v>
      </c>
      <c r="AA2105" s="44" t="s">
        <v>121</v>
      </c>
    </row>
    <row r="2106" spans="1:27" hidden="1" x14ac:dyDescent="0.25">
      <c r="A2106" s="26">
        <v>329</v>
      </c>
      <c r="B2106" s="19" t="s">
        <v>2591</v>
      </c>
      <c r="C2106" s="44" t="s">
        <v>114</v>
      </c>
      <c r="D2106" s="19" t="s">
        <v>2592</v>
      </c>
      <c r="E2106" s="19">
        <v>35</v>
      </c>
      <c r="F2106" s="19">
        <v>607</v>
      </c>
      <c r="G2106" s="19">
        <v>11495</v>
      </c>
      <c r="H2106" s="19">
        <v>1</v>
      </c>
      <c r="I2106" s="79">
        <v>1905.86</v>
      </c>
      <c r="J2106" s="79">
        <v>1905.86</v>
      </c>
      <c r="K2106" s="19" t="s">
        <v>1007</v>
      </c>
      <c r="L2106" s="19" t="s">
        <v>2588</v>
      </c>
      <c r="P2106" s="19" t="s">
        <v>129</v>
      </c>
      <c r="Q2106" s="20">
        <v>9</v>
      </c>
      <c r="R2106" s="65" t="s">
        <v>5039</v>
      </c>
      <c r="V2106" s="19" t="s">
        <v>119</v>
      </c>
      <c r="Y2106" s="19" t="s">
        <v>129</v>
      </c>
      <c r="Z2106" s="44" t="s">
        <v>5040</v>
      </c>
      <c r="AA2106" s="44" t="s">
        <v>121</v>
      </c>
    </row>
    <row r="2107" spans="1:27" hidden="1" x14ac:dyDescent="0.25">
      <c r="A2107" s="26">
        <v>330</v>
      </c>
      <c r="B2107" s="19" t="s">
        <v>2593</v>
      </c>
      <c r="C2107" s="44" t="s">
        <v>114</v>
      </c>
      <c r="D2107" s="19" t="s">
        <v>2594</v>
      </c>
      <c r="E2107" s="19">
        <v>35</v>
      </c>
      <c r="F2107" s="19">
        <v>607</v>
      </c>
      <c r="G2107" s="19">
        <v>1855</v>
      </c>
      <c r="H2107" s="19">
        <v>1</v>
      </c>
      <c r="I2107" s="79">
        <v>309.36</v>
      </c>
      <c r="J2107" s="79">
        <v>309.36</v>
      </c>
      <c r="K2107" s="19" t="s">
        <v>1007</v>
      </c>
      <c r="L2107" s="19" t="s">
        <v>2595</v>
      </c>
      <c r="P2107" s="19" t="s">
        <v>129</v>
      </c>
      <c r="Q2107" s="20">
        <v>9</v>
      </c>
      <c r="R2107" s="65" t="s">
        <v>5039</v>
      </c>
      <c r="V2107" s="19" t="s">
        <v>119</v>
      </c>
      <c r="Y2107" s="19" t="s">
        <v>129</v>
      </c>
      <c r="Z2107" s="44" t="s">
        <v>5040</v>
      </c>
      <c r="AA2107" s="44" t="s">
        <v>1008</v>
      </c>
    </row>
    <row r="2108" spans="1:27" hidden="1" x14ac:dyDescent="0.25">
      <c r="A2108" s="26">
        <v>331</v>
      </c>
      <c r="B2108" s="19" t="s">
        <v>2596</v>
      </c>
      <c r="C2108" s="44" t="s">
        <v>114</v>
      </c>
      <c r="D2108" s="19" t="s">
        <v>2597</v>
      </c>
      <c r="E2108" s="19">
        <v>35</v>
      </c>
      <c r="F2108" s="19">
        <v>610</v>
      </c>
      <c r="G2108" s="19">
        <v>1855</v>
      </c>
      <c r="H2108" s="19">
        <v>1</v>
      </c>
      <c r="I2108" s="79">
        <v>310.89</v>
      </c>
      <c r="J2108" s="79">
        <v>310.89</v>
      </c>
      <c r="K2108" s="19" t="s">
        <v>1007</v>
      </c>
      <c r="L2108" s="19" t="s">
        <v>2595</v>
      </c>
      <c r="P2108" s="19" t="s">
        <v>129</v>
      </c>
      <c r="Q2108" s="20">
        <v>9</v>
      </c>
      <c r="R2108" s="65" t="s">
        <v>5039</v>
      </c>
      <c r="V2108" s="19" t="s">
        <v>119</v>
      </c>
      <c r="Y2108" s="19" t="s">
        <v>129</v>
      </c>
      <c r="Z2108" s="44" t="s">
        <v>5040</v>
      </c>
      <c r="AA2108" s="44" t="s">
        <v>1008</v>
      </c>
    </row>
    <row r="2109" spans="1:27" hidden="1" x14ac:dyDescent="0.25">
      <c r="A2109" s="26">
        <v>332</v>
      </c>
      <c r="B2109" s="19" t="s">
        <v>2598</v>
      </c>
      <c r="C2109" s="44" t="s">
        <v>114</v>
      </c>
      <c r="D2109" s="19" t="s">
        <v>2599</v>
      </c>
      <c r="E2109" s="19">
        <v>40</v>
      </c>
      <c r="F2109" s="19">
        <v>750</v>
      </c>
      <c r="G2109" s="19">
        <v>11920</v>
      </c>
      <c r="H2109" s="19">
        <v>1</v>
      </c>
      <c r="I2109" s="79">
        <v>2807.16</v>
      </c>
      <c r="J2109" s="79">
        <v>2807.16</v>
      </c>
      <c r="K2109" s="19" t="s">
        <v>146</v>
      </c>
      <c r="L2109" s="19" t="s">
        <v>2600</v>
      </c>
      <c r="Q2109" s="20">
        <v>9</v>
      </c>
      <c r="R2109" s="65" t="s">
        <v>5039</v>
      </c>
      <c r="V2109" s="19" t="s">
        <v>119</v>
      </c>
      <c r="Y2109" s="19" t="s">
        <v>129</v>
      </c>
      <c r="Z2109" s="44" t="s">
        <v>5040</v>
      </c>
      <c r="AA2109" s="44" t="s">
        <v>121</v>
      </c>
    </row>
    <row r="2110" spans="1:27" hidden="1" x14ac:dyDescent="0.25">
      <c r="A2110" s="26">
        <v>333</v>
      </c>
      <c r="B2110" s="19" t="s">
        <v>2601</v>
      </c>
      <c r="C2110" s="44" t="s">
        <v>114</v>
      </c>
      <c r="D2110" s="19" t="s">
        <v>2599</v>
      </c>
      <c r="E2110" s="19">
        <v>40</v>
      </c>
      <c r="F2110" s="19">
        <v>750</v>
      </c>
      <c r="G2110" s="19">
        <v>11920</v>
      </c>
      <c r="H2110" s="19">
        <v>1</v>
      </c>
      <c r="I2110" s="79">
        <v>2807.16</v>
      </c>
      <c r="J2110" s="79">
        <v>2807.16</v>
      </c>
      <c r="K2110" s="19" t="s">
        <v>146</v>
      </c>
      <c r="L2110" s="19" t="s">
        <v>2600</v>
      </c>
      <c r="Q2110" s="20">
        <v>9</v>
      </c>
      <c r="R2110" s="65" t="s">
        <v>5039</v>
      </c>
      <c r="V2110" s="19" t="s">
        <v>119</v>
      </c>
      <c r="Y2110" s="19" t="s">
        <v>129</v>
      </c>
      <c r="Z2110" s="44" t="s">
        <v>5040</v>
      </c>
      <c r="AA2110" s="44" t="s">
        <v>121</v>
      </c>
    </row>
    <row r="2111" spans="1:27" hidden="1" x14ac:dyDescent="0.25">
      <c r="A2111" s="26">
        <v>334</v>
      </c>
      <c r="B2111" s="19" t="s">
        <v>2602</v>
      </c>
      <c r="C2111" s="44" t="s">
        <v>114</v>
      </c>
      <c r="D2111" s="19" t="s">
        <v>2603</v>
      </c>
      <c r="E2111" s="19">
        <v>40</v>
      </c>
      <c r="F2111" s="19">
        <v>554</v>
      </c>
      <c r="G2111" s="19">
        <v>706</v>
      </c>
      <c r="H2111" s="19">
        <v>1</v>
      </c>
      <c r="I2111" s="79">
        <v>100.63</v>
      </c>
      <c r="J2111" s="79">
        <v>100.63</v>
      </c>
      <c r="K2111" s="19" t="s">
        <v>146</v>
      </c>
      <c r="L2111" s="19" t="s">
        <v>2600</v>
      </c>
      <c r="N2111" s="19" t="s">
        <v>128</v>
      </c>
      <c r="Q2111" s="20">
        <v>9</v>
      </c>
      <c r="R2111" s="65" t="s">
        <v>5039</v>
      </c>
      <c r="V2111" s="19" t="s">
        <v>119</v>
      </c>
      <c r="X2111" s="19" t="s">
        <v>129</v>
      </c>
      <c r="Z2111" s="44" t="s">
        <v>5040</v>
      </c>
      <c r="AA2111" s="44" t="s">
        <v>121</v>
      </c>
    </row>
    <row r="2112" spans="1:27" hidden="1" x14ac:dyDescent="0.25">
      <c r="A2112" s="26">
        <v>335</v>
      </c>
      <c r="B2112" s="19" t="s">
        <v>2604</v>
      </c>
      <c r="C2112" s="44" t="s">
        <v>114</v>
      </c>
      <c r="D2112" s="19" t="s">
        <v>2605</v>
      </c>
      <c r="E2112" s="19">
        <v>40</v>
      </c>
      <c r="F2112" s="19">
        <v>750</v>
      </c>
      <c r="G2112" s="19">
        <v>10920</v>
      </c>
      <c r="H2112" s="19">
        <v>1</v>
      </c>
      <c r="I2112" s="79">
        <v>2571.66</v>
      </c>
      <c r="J2112" s="79">
        <v>2571.66</v>
      </c>
      <c r="K2112" s="19" t="s">
        <v>146</v>
      </c>
      <c r="L2112" s="19" t="s">
        <v>2600</v>
      </c>
      <c r="Q2112" s="20">
        <v>9</v>
      </c>
      <c r="R2112" s="65" t="s">
        <v>5039</v>
      </c>
      <c r="V2112" s="19" t="s">
        <v>119</v>
      </c>
      <c r="Y2112" s="19" t="s">
        <v>129</v>
      </c>
      <c r="Z2112" s="44" t="s">
        <v>5040</v>
      </c>
      <c r="AA2112" s="44" t="s">
        <v>121</v>
      </c>
    </row>
    <row r="2113" spans="1:27" hidden="1" x14ac:dyDescent="0.25">
      <c r="A2113" s="26">
        <v>336</v>
      </c>
      <c r="B2113" s="19" t="s">
        <v>2606</v>
      </c>
      <c r="C2113" s="44" t="s">
        <v>114</v>
      </c>
      <c r="D2113" s="19" t="s">
        <v>2607</v>
      </c>
      <c r="E2113" s="19">
        <v>40</v>
      </c>
      <c r="F2113" s="19">
        <v>544</v>
      </c>
      <c r="G2113" s="19">
        <v>641</v>
      </c>
      <c r="H2113" s="19">
        <v>1</v>
      </c>
      <c r="I2113" s="79">
        <v>87.67</v>
      </c>
      <c r="J2113" s="79">
        <v>87.67</v>
      </c>
      <c r="K2113" s="19" t="s">
        <v>146</v>
      </c>
      <c r="L2113" s="19" t="s">
        <v>2600</v>
      </c>
      <c r="N2113" s="19" t="s">
        <v>128</v>
      </c>
      <c r="Q2113" s="20">
        <v>9</v>
      </c>
      <c r="R2113" s="65" t="s">
        <v>5039</v>
      </c>
      <c r="V2113" s="19" t="s">
        <v>119</v>
      </c>
      <c r="X2113" s="19" t="s">
        <v>129</v>
      </c>
      <c r="Z2113" s="44" t="s">
        <v>5040</v>
      </c>
      <c r="AA2113" s="44" t="s">
        <v>121</v>
      </c>
    </row>
    <row r="2114" spans="1:27" hidden="1" x14ac:dyDescent="0.25">
      <c r="A2114" s="26">
        <v>337</v>
      </c>
      <c r="B2114" s="19" t="s">
        <v>2608</v>
      </c>
      <c r="C2114" s="44" t="s">
        <v>114</v>
      </c>
      <c r="D2114" s="19" t="s">
        <v>2609</v>
      </c>
      <c r="E2114" s="19">
        <v>40</v>
      </c>
      <c r="F2114" s="19">
        <v>655</v>
      </c>
      <c r="G2114" s="19">
        <v>930</v>
      </c>
      <c r="H2114" s="19">
        <v>1</v>
      </c>
      <c r="I2114" s="79">
        <v>153.34</v>
      </c>
      <c r="J2114" s="79">
        <v>153.34</v>
      </c>
      <c r="K2114" s="19" t="s">
        <v>146</v>
      </c>
      <c r="L2114" s="19" t="s">
        <v>2610</v>
      </c>
      <c r="N2114" s="19" t="s">
        <v>128</v>
      </c>
      <c r="Q2114" s="20">
        <v>9</v>
      </c>
      <c r="R2114" s="65" t="s">
        <v>5039</v>
      </c>
      <c r="V2114" s="19" t="s">
        <v>119</v>
      </c>
      <c r="X2114" s="19" t="s">
        <v>129</v>
      </c>
      <c r="Z2114" s="44" t="s">
        <v>5040</v>
      </c>
      <c r="AA2114" s="44" t="s">
        <v>121</v>
      </c>
    </row>
    <row r="2115" spans="1:27" hidden="1" x14ac:dyDescent="0.25">
      <c r="A2115" s="26">
        <v>338</v>
      </c>
      <c r="B2115" s="19" t="s">
        <v>2611</v>
      </c>
      <c r="C2115" s="44" t="s">
        <v>114</v>
      </c>
      <c r="D2115" s="19" t="s">
        <v>2605</v>
      </c>
      <c r="E2115" s="19">
        <v>40</v>
      </c>
      <c r="F2115" s="19">
        <v>750</v>
      </c>
      <c r="G2115" s="19">
        <v>10920</v>
      </c>
      <c r="H2115" s="19">
        <v>1</v>
      </c>
      <c r="I2115" s="79">
        <v>2571.66</v>
      </c>
      <c r="J2115" s="79">
        <v>2571.66</v>
      </c>
      <c r="K2115" s="19" t="s">
        <v>146</v>
      </c>
      <c r="L2115" s="19" t="s">
        <v>2610</v>
      </c>
      <c r="Q2115" s="20">
        <v>9</v>
      </c>
      <c r="R2115" s="65" t="s">
        <v>5039</v>
      </c>
      <c r="V2115" s="19" t="s">
        <v>119</v>
      </c>
      <c r="Y2115" s="19" t="s">
        <v>129</v>
      </c>
      <c r="Z2115" s="44" t="s">
        <v>5040</v>
      </c>
      <c r="AA2115" s="44" t="s">
        <v>121</v>
      </c>
    </row>
    <row r="2116" spans="1:27" hidden="1" x14ac:dyDescent="0.25">
      <c r="A2116" s="26">
        <v>339</v>
      </c>
      <c r="B2116" s="19" t="s">
        <v>2612</v>
      </c>
      <c r="C2116" s="44" t="s">
        <v>114</v>
      </c>
      <c r="D2116" s="19" t="s">
        <v>2613</v>
      </c>
      <c r="E2116" s="19">
        <v>40</v>
      </c>
      <c r="F2116" s="19">
        <v>750</v>
      </c>
      <c r="G2116" s="19">
        <v>11950</v>
      </c>
      <c r="H2116" s="19">
        <v>1</v>
      </c>
      <c r="I2116" s="79">
        <v>2814.23</v>
      </c>
      <c r="J2116" s="79">
        <v>2814.23</v>
      </c>
      <c r="K2116" s="19" t="s">
        <v>146</v>
      </c>
      <c r="L2116" s="19" t="s">
        <v>2610</v>
      </c>
      <c r="Q2116" s="20">
        <v>9</v>
      </c>
      <c r="R2116" s="65" t="s">
        <v>5039</v>
      </c>
      <c r="V2116" s="19" t="s">
        <v>119</v>
      </c>
      <c r="Y2116" s="19" t="s">
        <v>129</v>
      </c>
      <c r="Z2116" s="44" t="s">
        <v>5040</v>
      </c>
      <c r="AA2116" s="44" t="s">
        <v>121</v>
      </c>
    </row>
    <row r="2117" spans="1:27" hidden="1" x14ac:dyDescent="0.25">
      <c r="A2117" s="26">
        <v>340</v>
      </c>
      <c r="B2117" s="19" t="s">
        <v>2614</v>
      </c>
      <c r="C2117" s="44" t="s">
        <v>114</v>
      </c>
      <c r="D2117" s="19" t="s">
        <v>2613</v>
      </c>
      <c r="E2117" s="19">
        <v>40</v>
      </c>
      <c r="F2117" s="19">
        <v>750</v>
      </c>
      <c r="G2117" s="19">
        <v>11950</v>
      </c>
      <c r="H2117" s="19">
        <v>1</v>
      </c>
      <c r="I2117" s="79">
        <v>2814.23</v>
      </c>
      <c r="J2117" s="79">
        <v>2814.23</v>
      </c>
      <c r="K2117" s="19" t="s">
        <v>146</v>
      </c>
      <c r="L2117" s="19" t="s">
        <v>2610</v>
      </c>
      <c r="Q2117" s="20">
        <v>9</v>
      </c>
      <c r="R2117" s="65" t="s">
        <v>5039</v>
      </c>
      <c r="V2117" s="19" t="s">
        <v>119</v>
      </c>
      <c r="Y2117" s="19" t="s">
        <v>129</v>
      </c>
      <c r="Z2117" s="44" t="s">
        <v>5040</v>
      </c>
      <c r="AA2117" s="44" t="s">
        <v>121</v>
      </c>
    </row>
    <row r="2118" spans="1:27" hidden="1" x14ac:dyDescent="0.25">
      <c r="A2118" s="26">
        <v>341</v>
      </c>
      <c r="B2118" s="19" t="s">
        <v>2618</v>
      </c>
      <c r="C2118" s="44" t="s">
        <v>114</v>
      </c>
      <c r="D2118" s="19" t="s">
        <v>2619</v>
      </c>
      <c r="E2118" s="19">
        <v>40</v>
      </c>
      <c r="F2118" s="19">
        <v>750</v>
      </c>
      <c r="G2118" s="19">
        <v>10435</v>
      </c>
      <c r="H2118" s="19">
        <v>1</v>
      </c>
      <c r="I2118" s="79">
        <v>2457.44</v>
      </c>
      <c r="J2118" s="79">
        <v>2457.44</v>
      </c>
      <c r="K2118" s="19" t="s">
        <v>5041</v>
      </c>
      <c r="L2118" s="19" t="s">
        <v>2615</v>
      </c>
      <c r="Q2118" s="20">
        <v>9</v>
      </c>
      <c r="R2118" s="65" t="s">
        <v>5039</v>
      </c>
      <c r="V2118" s="19" t="s">
        <v>119</v>
      </c>
      <c r="Y2118" s="19" t="s">
        <v>129</v>
      </c>
      <c r="Z2118" s="44" t="s">
        <v>5040</v>
      </c>
      <c r="AA2118" s="44" t="s">
        <v>121</v>
      </c>
    </row>
    <row r="2119" spans="1:27" hidden="1" x14ac:dyDescent="0.25">
      <c r="A2119" s="26">
        <v>342</v>
      </c>
      <c r="B2119" s="19" t="s">
        <v>2620</v>
      </c>
      <c r="C2119" s="44" t="s">
        <v>114</v>
      </c>
      <c r="D2119" s="19" t="s">
        <v>2619</v>
      </c>
      <c r="E2119" s="19">
        <v>40</v>
      </c>
      <c r="F2119" s="19">
        <v>750</v>
      </c>
      <c r="G2119" s="19">
        <v>10435</v>
      </c>
      <c r="H2119" s="19">
        <v>1</v>
      </c>
      <c r="I2119" s="79">
        <v>2457.44</v>
      </c>
      <c r="J2119" s="79">
        <v>2457.44</v>
      </c>
      <c r="K2119" s="19" t="s">
        <v>5041</v>
      </c>
      <c r="L2119" s="19" t="s">
        <v>2615</v>
      </c>
      <c r="Q2119" s="20">
        <v>9</v>
      </c>
      <c r="R2119" s="65" t="s">
        <v>5039</v>
      </c>
      <c r="V2119" s="19" t="s">
        <v>119</v>
      </c>
      <c r="Y2119" s="19" t="s">
        <v>129</v>
      </c>
      <c r="Z2119" s="44" t="s">
        <v>5040</v>
      </c>
      <c r="AA2119" s="44" t="s">
        <v>121</v>
      </c>
    </row>
    <row r="2120" spans="1:27" hidden="1" x14ac:dyDescent="0.25">
      <c r="A2120" s="26">
        <v>343</v>
      </c>
      <c r="B2120" s="19" t="s">
        <v>2630</v>
      </c>
      <c r="C2120" s="44" t="s">
        <v>114</v>
      </c>
      <c r="D2120" s="19" t="s">
        <v>2609</v>
      </c>
      <c r="E2120" s="19">
        <v>40</v>
      </c>
      <c r="F2120" s="19">
        <v>655</v>
      </c>
      <c r="G2120" s="19">
        <v>930</v>
      </c>
      <c r="H2120" s="19">
        <v>2</v>
      </c>
      <c r="I2120" s="79">
        <v>153.34</v>
      </c>
      <c r="J2120" s="79">
        <v>306.68</v>
      </c>
      <c r="K2120" s="19" t="s">
        <v>146</v>
      </c>
      <c r="L2120" s="19" t="s">
        <v>2631</v>
      </c>
      <c r="N2120" s="19" t="s">
        <v>128</v>
      </c>
      <c r="Q2120" s="20">
        <v>9</v>
      </c>
      <c r="R2120" s="65" t="s">
        <v>5039</v>
      </c>
      <c r="V2120" s="19" t="s">
        <v>119</v>
      </c>
      <c r="X2120" s="19" t="s">
        <v>129</v>
      </c>
      <c r="Z2120" s="44" t="s">
        <v>5040</v>
      </c>
      <c r="AA2120" s="44" t="s">
        <v>121</v>
      </c>
    </row>
    <row r="2121" spans="1:27" hidden="1" x14ac:dyDescent="0.25">
      <c r="A2121" s="26">
        <v>344</v>
      </c>
      <c r="B2121" s="19" t="s">
        <v>2632</v>
      </c>
      <c r="C2121" s="44" t="s">
        <v>114</v>
      </c>
      <c r="D2121" s="19" t="s">
        <v>2605</v>
      </c>
      <c r="E2121" s="19">
        <v>40</v>
      </c>
      <c r="F2121" s="19">
        <v>750</v>
      </c>
      <c r="G2121" s="19">
        <v>10920</v>
      </c>
      <c r="H2121" s="19">
        <v>1</v>
      </c>
      <c r="I2121" s="79">
        <v>2571.66</v>
      </c>
      <c r="J2121" s="79">
        <v>2571.66</v>
      </c>
      <c r="K2121" s="19" t="s">
        <v>146</v>
      </c>
      <c r="L2121" s="19" t="s">
        <v>2631</v>
      </c>
      <c r="Q2121" s="20">
        <v>9</v>
      </c>
      <c r="R2121" s="65" t="s">
        <v>5039</v>
      </c>
      <c r="V2121" s="19" t="s">
        <v>119</v>
      </c>
      <c r="Y2121" s="19" t="s">
        <v>129</v>
      </c>
      <c r="Z2121" s="44" t="s">
        <v>5040</v>
      </c>
      <c r="AA2121" s="44" t="s">
        <v>121</v>
      </c>
    </row>
    <row r="2122" spans="1:27" hidden="1" x14ac:dyDescent="0.25">
      <c r="A2122" s="26">
        <v>345</v>
      </c>
      <c r="B2122" s="19" t="s">
        <v>2633</v>
      </c>
      <c r="C2122" s="44" t="s">
        <v>114</v>
      </c>
      <c r="D2122" s="19" t="s">
        <v>2605</v>
      </c>
      <c r="E2122" s="19">
        <v>40</v>
      </c>
      <c r="F2122" s="19">
        <v>750</v>
      </c>
      <c r="G2122" s="19">
        <v>10920</v>
      </c>
      <c r="H2122" s="19">
        <v>1</v>
      </c>
      <c r="I2122" s="79">
        <v>2571.66</v>
      </c>
      <c r="J2122" s="79">
        <v>2571.66</v>
      </c>
      <c r="K2122" s="19" t="s">
        <v>146</v>
      </c>
      <c r="L2122" s="19" t="s">
        <v>2631</v>
      </c>
      <c r="Q2122" s="20">
        <v>9</v>
      </c>
      <c r="R2122" s="65" t="s">
        <v>5039</v>
      </c>
      <c r="V2122" s="19" t="s">
        <v>119</v>
      </c>
      <c r="Y2122" s="19" t="s">
        <v>129</v>
      </c>
      <c r="Z2122" s="44" t="s">
        <v>5040</v>
      </c>
      <c r="AA2122" s="44" t="s">
        <v>121</v>
      </c>
    </row>
    <row r="2123" spans="1:27" hidden="1" x14ac:dyDescent="0.25">
      <c r="A2123" s="26">
        <v>346</v>
      </c>
      <c r="B2123" s="19" t="s">
        <v>2634</v>
      </c>
      <c r="C2123" s="44" t="s">
        <v>114</v>
      </c>
      <c r="D2123" s="19" t="s">
        <v>2613</v>
      </c>
      <c r="E2123" s="19">
        <v>40</v>
      </c>
      <c r="F2123" s="19">
        <v>750</v>
      </c>
      <c r="G2123" s="19">
        <v>11950</v>
      </c>
      <c r="H2123" s="19">
        <v>1</v>
      </c>
      <c r="I2123" s="79">
        <v>2814.23</v>
      </c>
      <c r="J2123" s="79">
        <v>2814.23</v>
      </c>
      <c r="K2123" s="19" t="s">
        <v>146</v>
      </c>
      <c r="L2123" s="19" t="s">
        <v>2631</v>
      </c>
      <c r="Q2123" s="20">
        <v>9</v>
      </c>
      <c r="R2123" s="65" t="s">
        <v>5039</v>
      </c>
      <c r="V2123" s="19" t="s">
        <v>119</v>
      </c>
      <c r="Y2123" s="19" t="s">
        <v>129</v>
      </c>
      <c r="Z2123" s="44" t="s">
        <v>5040</v>
      </c>
      <c r="AA2123" s="44" t="s">
        <v>121</v>
      </c>
    </row>
    <row r="2124" spans="1:27" hidden="1" x14ac:dyDescent="0.25">
      <c r="A2124" s="26">
        <v>347</v>
      </c>
      <c r="B2124" s="19" t="s">
        <v>2616</v>
      </c>
      <c r="C2124" s="44" t="s">
        <v>114</v>
      </c>
      <c r="D2124" s="19" t="s">
        <v>2603</v>
      </c>
      <c r="E2124" s="19">
        <v>40</v>
      </c>
      <c r="F2124" s="19">
        <v>554</v>
      </c>
      <c r="G2124" s="19">
        <v>706</v>
      </c>
      <c r="H2124" s="19">
        <v>1</v>
      </c>
      <c r="I2124" s="79">
        <v>100.63</v>
      </c>
      <c r="J2124" s="79">
        <v>100.63</v>
      </c>
      <c r="K2124" s="19" t="s">
        <v>146</v>
      </c>
      <c r="L2124" s="19" t="s">
        <v>2635</v>
      </c>
      <c r="N2124" s="19" t="s">
        <v>128</v>
      </c>
      <c r="Q2124" s="20">
        <v>9</v>
      </c>
      <c r="R2124" s="65" t="s">
        <v>5039</v>
      </c>
      <c r="V2124" s="19" t="s">
        <v>119</v>
      </c>
      <c r="X2124" s="19" t="s">
        <v>129</v>
      </c>
      <c r="Z2124" s="44" t="s">
        <v>5040</v>
      </c>
      <c r="AA2124" s="44" t="s">
        <v>121</v>
      </c>
    </row>
    <row r="2125" spans="1:27" hidden="1" x14ac:dyDescent="0.25">
      <c r="A2125" s="26">
        <v>348</v>
      </c>
      <c r="B2125" s="19" t="s">
        <v>2636</v>
      </c>
      <c r="C2125" s="44" t="s">
        <v>114</v>
      </c>
      <c r="D2125" s="19" t="s">
        <v>2637</v>
      </c>
      <c r="E2125" s="19">
        <v>40</v>
      </c>
      <c r="F2125" s="19">
        <v>1043</v>
      </c>
      <c r="G2125" s="19">
        <v>1587</v>
      </c>
      <c r="H2125" s="19">
        <v>1</v>
      </c>
      <c r="I2125" s="79">
        <v>370.74</v>
      </c>
      <c r="J2125" s="79">
        <v>370.74</v>
      </c>
      <c r="K2125" s="19" t="s">
        <v>146</v>
      </c>
      <c r="L2125" s="19" t="s">
        <v>2635</v>
      </c>
      <c r="Q2125" s="20">
        <v>9</v>
      </c>
      <c r="R2125" s="65" t="s">
        <v>5039</v>
      </c>
      <c r="V2125" s="19" t="s">
        <v>119</v>
      </c>
      <c r="W2125" s="19" t="s">
        <v>129</v>
      </c>
      <c r="Z2125" s="44" t="s">
        <v>5040</v>
      </c>
      <c r="AA2125" s="44" t="s">
        <v>121</v>
      </c>
    </row>
    <row r="2126" spans="1:27" hidden="1" x14ac:dyDescent="0.25">
      <c r="A2126" s="26">
        <v>349</v>
      </c>
      <c r="B2126" s="19" t="s">
        <v>2638</v>
      </c>
      <c r="C2126" s="44" t="s">
        <v>114</v>
      </c>
      <c r="D2126" s="19" t="s">
        <v>2613</v>
      </c>
      <c r="E2126" s="19">
        <v>40</v>
      </c>
      <c r="F2126" s="19">
        <v>750</v>
      </c>
      <c r="G2126" s="19">
        <v>11950</v>
      </c>
      <c r="H2126" s="19">
        <v>1</v>
      </c>
      <c r="I2126" s="79">
        <v>2814.22</v>
      </c>
      <c r="J2126" s="79">
        <v>2814.22</v>
      </c>
      <c r="K2126" s="19" t="s">
        <v>146</v>
      </c>
      <c r="L2126" s="19" t="s">
        <v>2635</v>
      </c>
      <c r="Q2126" s="20">
        <v>9</v>
      </c>
      <c r="R2126" s="65" t="s">
        <v>5039</v>
      </c>
      <c r="V2126" s="19" t="s">
        <v>119</v>
      </c>
      <c r="Y2126" s="19" t="s">
        <v>129</v>
      </c>
      <c r="Z2126" s="44" t="s">
        <v>5040</v>
      </c>
      <c r="AA2126" s="44" t="s">
        <v>121</v>
      </c>
    </row>
    <row r="2127" spans="1:27" hidden="1" x14ac:dyDescent="0.25">
      <c r="A2127" s="26">
        <v>350</v>
      </c>
      <c r="B2127" s="19" t="s">
        <v>2639</v>
      </c>
      <c r="C2127" s="44" t="s">
        <v>114</v>
      </c>
      <c r="D2127" s="19" t="s">
        <v>2619</v>
      </c>
      <c r="E2127" s="19">
        <v>40</v>
      </c>
      <c r="F2127" s="19">
        <v>750</v>
      </c>
      <c r="G2127" s="19">
        <v>10435</v>
      </c>
      <c r="H2127" s="19">
        <v>1</v>
      </c>
      <c r="I2127" s="79">
        <v>2457.44</v>
      </c>
      <c r="J2127" s="79">
        <v>2457.44</v>
      </c>
      <c r="K2127" s="19" t="s">
        <v>146</v>
      </c>
      <c r="L2127" s="19" t="s">
        <v>2635</v>
      </c>
      <c r="Q2127" s="20">
        <v>9</v>
      </c>
      <c r="R2127" s="65" t="s">
        <v>5039</v>
      </c>
      <c r="V2127" s="19" t="s">
        <v>119</v>
      </c>
      <c r="Y2127" s="19" t="s">
        <v>129</v>
      </c>
      <c r="Z2127" s="44" t="s">
        <v>5040</v>
      </c>
      <c r="AA2127" s="44" t="s">
        <v>121</v>
      </c>
    </row>
    <row r="2128" spans="1:27" hidden="1" x14ac:dyDescent="0.25">
      <c r="A2128" s="26">
        <v>351</v>
      </c>
      <c r="B2128" s="19" t="s">
        <v>2640</v>
      </c>
      <c r="C2128" s="44" t="s">
        <v>114</v>
      </c>
      <c r="D2128" s="19" t="s">
        <v>2619</v>
      </c>
      <c r="E2128" s="19">
        <v>40</v>
      </c>
      <c r="F2128" s="19">
        <v>750</v>
      </c>
      <c r="G2128" s="19">
        <v>10435</v>
      </c>
      <c r="H2128" s="19">
        <v>1</v>
      </c>
      <c r="I2128" s="79">
        <v>2457.44</v>
      </c>
      <c r="J2128" s="79">
        <v>2457.44</v>
      </c>
      <c r="K2128" s="19" t="s">
        <v>146</v>
      </c>
      <c r="L2128" s="19" t="s">
        <v>2635</v>
      </c>
      <c r="Q2128" s="20">
        <v>9</v>
      </c>
      <c r="R2128" s="65" t="s">
        <v>5039</v>
      </c>
      <c r="V2128" s="19" t="s">
        <v>119</v>
      </c>
      <c r="Y2128" s="19" t="s">
        <v>129</v>
      </c>
      <c r="Z2128" s="44" t="s">
        <v>5040</v>
      </c>
      <c r="AA2128" s="44" t="s">
        <v>121</v>
      </c>
    </row>
    <row r="2129" spans="1:27" hidden="1" x14ac:dyDescent="0.25">
      <c r="A2129" s="26">
        <v>352</v>
      </c>
      <c r="B2129" s="19" t="s">
        <v>2602</v>
      </c>
      <c r="C2129" s="44" t="s">
        <v>114</v>
      </c>
      <c r="D2129" s="19" t="s">
        <v>2603</v>
      </c>
      <c r="E2129" s="19">
        <v>40</v>
      </c>
      <c r="F2129" s="19">
        <v>554</v>
      </c>
      <c r="G2129" s="19">
        <v>706</v>
      </c>
      <c r="H2129" s="19">
        <v>1</v>
      </c>
      <c r="I2129" s="79">
        <v>100.63</v>
      </c>
      <c r="J2129" s="79">
        <v>100.63</v>
      </c>
      <c r="K2129" s="19" t="s">
        <v>5041</v>
      </c>
      <c r="L2129" s="19" t="s">
        <v>2641</v>
      </c>
      <c r="N2129" s="19" t="s">
        <v>128</v>
      </c>
      <c r="Q2129" s="20">
        <v>9</v>
      </c>
      <c r="R2129" s="65" t="s">
        <v>5039</v>
      </c>
      <c r="U2129" s="19" t="s">
        <v>5042</v>
      </c>
      <c r="V2129" s="19" t="s">
        <v>119</v>
      </c>
      <c r="X2129" s="19" t="s">
        <v>129</v>
      </c>
      <c r="Z2129" s="44" t="s">
        <v>5040</v>
      </c>
      <c r="AA2129" s="44" t="s">
        <v>121</v>
      </c>
    </row>
    <row r="2130" spans="1:27" hidden="1" x14ac:dyDescent="0.25">
      <c r="A2130" s="26">
        <v>353</v>
      </c>
      <c r="B2130" s="19" t="s">
        <v>2630</v>
      </c>
      <c r="C2130" s="44" t="s">
        <v>114</v>
      </c>
      <c r="D2130" s="19" t="s">
        <v>2609</v>
      </c>
      <c r="E2130" s="19">
        <v>40</v>
      </c>
      <c r="F2130" s="19">
        <v>655</v>
      </c>
      <c r="G2130" s="19">
        <v>930</v>
      </c>
      <c r="H2130" s="19">
        <v>1</v>
      </c>
      <c r="I2130" s="79">
        <v>153.34</v>
      </c>
      <c r="J2130" s="79">
        <v>153.34</v>
      </c>
      <c r="K2130" s="19" t="s">
        <v>5041</v>
      </c>
      <c r="L2130" s="19" t="s">
        <v>2641</v>
      </c>
      <c r="N2130" s="19" t="s">
        <v>128</v>
      </c>
      <c r="Q2130" s="20">
        <v>9</v>
      </c>
      <c r="R2130" s="65" t="s">
        <v>5039</v>
      </c>
      <c r="U2130" s="19" t="s">
        <v>5042</v>
      </c>
      <c r="V2130" s="19" t="s">
        <v>119</v>
      </c>
      <c r="X2130" s="19" t="s">
        <v>129</v>
      </c>
      <c r="Z2130" s="44" t="s">
        <v>5040</v>
      </c>
      <c r="AA2130" s="44" t="s">
        <v>121</v>
      </c>
    </row>
    <row r="2131" spans="1:27" hidden="1" x14ac:dyDescent="0.25">
      <c r="A2131" s="26">
        <v>354</v>
      </c>
      <c r="B2131" s="19" t="s">
        <v>2647</v>
      </c>
      <c r="C2131" s="44" t="s">
        <v>114</v>
      </c>
      <c r="D2131" s="19" t="s">
        <v>2648</v>
      </c>
      <c r="E2131" s="19">
        <v>40</v>
      </c>
      <c r="F2131" s="19">
        <v>777</v>
      </c>
      <c r="G2131" s="19">
        <v>930</v>
      </c>
      <c r="H2131" s="19">
        <v>1</v>
      </c>
      <c r="I2131" s="79">
        <v>166.78</v>
      </c>
      <c r="J2131" s="79">
        <v>166.78</v>
      </c>
      <c r="K2131" s="19" t="s">
        <v>5041</v>
      </c>
      <c r="L2131" s="19" t="s">
        <v>2641</v>
      </c>
      <c r="N2131" s="19" t="s">
        <v>128</v>
      </c>
      <c r="Q2131" s="20">
        <v>9</v>
      </c>
      <c r="R2131" s="65" t="s">
        <v>5039</v>
      </c>
      <c r="U2131" s="19" t="s">
        <v>5042</v>
      </c>
      <c r="V2131" s="19" t="s">
        <v>119</v>
      </c>
      <c r="X2131" s="19" t="s">
        <v>129</v>
      </c>
      <c r="Z2131" s="44" t="s">
        <v>5040</v>
      </c>
      <c r="AA2131" s="44" t="s">
        <v>121</v>
      </c>
    </row>
    <row r="2132" spans="1:27" hidden="1" x14ac:dyDescent="0.25">
      <c r="A2132" s="26">
        <v>355</v>
      </c>
      <c r="B2132" s="19" t="s">
        <v>2651</v>
      </c>
      <c r="C2132" s="44" t="s">
        <v>114</v>
      </c>
      <c r="D2132" s="19" t="s">
        <v>2645</v>
      </c>
      <c r="E2132" s="19">
        <v>40</v>
      </c>
      <c r="F2132" s="19">
        <v>750</v>
      </c>
      <c r="G2132" s="19">
        <v>4880</v>
      </c>
      <c r="H2132" s="19">
        <v>1</v>
      </c>
      <c r="I2132" s="79">
        <v>1149.24</v>
      </c>
      <c r="J2132" s="79">
        <v>1149.24</v>
      </c>
      <c r="K2132" s="19" t="s">
        <v>5041</v>
      </c>
      <c r="L2132" s="19" t="s">
        <v>2641</v>
      </c>
      <c r="Q2132" s="20">
        <v>9</v>
      </c>
      <c r="R2132" s="65" t="s">
        <v>5039</v>
      </c>
      <c r="U2132" s="19" t="s">
        <v>5042</v>
      </c>
      <c r="V2132" s="19" t="s">
        <v>119</v>
      </c>
      <c r="Y2132" s="19" t="s">
        <v>129</v>
      </c>
      <c r="Z2132" s="44" t="s">
        <v>5040</v>
      </c>
      <c r="AA2132" s="44" t="s">
        <v>121</v>
      </c>
    </row>
    <row r="2133" spans="1:27" hidden="1" x14ac:dyDescent="0.25">
      <c r="A2133" s="26">
        <v>356</v>
      </c>
      <c r="B2133" s="19" t="s">
        <v>2652</v>
      </c>
      <c r="C2133" s="44" t="s">
        <v>114</v>
      </c>
      <c r="D2133" s="19" t="s">
        <v>2645</v>
      </c>
      <c r="E2133" s="19">
        <v>40</v>
      </c>
      <c r="F2133" s="19">
        <v>750</v>
      </c>
      <c r="G2133" s="19">
        <v>4880</v>
      </c>
      <c r="H2133" s="19">
        <v>1</v>
      </c>
      <c r="I2133" s="79">
        <v>1149.24</v>
      </c>
      <c r="J2133" s="79">
        <v>1149.24</v>
      </c>
      <c r="K2133" s="19" t="s">
        <v>5041</v>
      </c>
      <c r="L2133" s="19" t="s">
        <v>2641</v>
      </c>
      <c r="Q2133" s="20">
        <v>9</v>
      </c>
      <c r="R2133" s="65" t="s">
        <v>5039</v>
      </c>
      <c r="U2133" s="19" t="s">
        <v>5042</v>
      </c>
      <c r="V2133" s="19" t="s">
        <v>119</v>
      </c>
      <c r="Y2133" s="19" t="s">
        <v>129</v>
      </c>
      <c r="Z2133" s="44" t="s">
        <v>5040</v>
      </c>
      <c r="AA2133" s="44" t="s">
        <v>121</v>
      </c>
    </row>
    <row r="2134" spans="1:27" hidden="1" x14ac:dyDescent="0.25">
      <c r="A2134" s="26">
        <v>357</v>
      </c>
      <c r="B2134" s="19" t="s">
        <v>2653</v>
      </c>
      <c r="C2134" s="44" t="s">
        <v>114</v>
      </c>
      <c r="D2134" s="19" t="s">
        <v>2650</v>
      </c>
      <c r="E2134" s="19">
        <v>40</v>
      </c>
      <c r="F2134" s="19">
        <v>568</v>
      </c>
      <c r="G2134" s="19">
        <v>930</v>
      </c>
      <c r="H2134" s="19">
        <v>3</v>
      </c>
      <c r="I2134" s="79">
        <v>143.76</v>
      </c>
      <c r="J2134" s="79">
        <v>431.28</v>
      </c>
      <c r="K2134" s="19" t="s">
        <v>5041</v>
      </c>
      <c r="L2134" s="19" t="s">
        <v>2641</v>
      </c>
      <c r="N2134" s="19" t="s">
        <v>128</v>
      </c>
      <c r="Q2134" s="20">
        <v>9</v>
      </c>
      <c r="R2134" s="65" t="s">
        <v>5039</v>
      </c>
      <c r="U2134" s="19" t="s">
        <v>5042</v>
      </c>
      <c r="V2134" s="19" t="s">
        <v>119</v>
      </c>
      <c r="X2134" s="19" t="s">
        <v>129</v>
      </c>
      <c r="Z2134" s="44" t="s">
        <v>5040</v>
      </c>
      <c r="AA2134" s="44" t="s">
        <v>121</v>
      </c>
    </row>
    <row r="2135" spans="1:27" hidden="1" x14ac:dyDescent="0.25">
      <c r="A2135" s="26">
        <v>358</v>
      </c>
      <c r="B2135" s="19" t="s">
        <v>2666</v>
      </c>
      <c r="C2135" s="44" t="s">
        <v>114</v>
      </c>
      <c r="D2135" s="19" t="s">
        <v>2642</v>
      </c>
      <c r="E2135" s="19">
        <v>40</v>
      </c>
      <c r="F2135" s="19">
        <v>990</v>
      </c>
      <c r="G2135" s="19">
        <v>1070</v>
      </c>
      <c r="H2135" s="19">
        <v>1</v>
      </c>
      <c r="I2135" s="79">
        <v>325.55</v>
      </c>
      <c r="J2135" s="79">
        <v>325.55</v>
      </c>
      <c r="K2135" s="19" t="s">
        <v>5041</v>
      </c>
      <c r="L2135" s="19" t="s">
        <v>2641</v>
      </c>
      <c r="N2135" s="19" t="s">
        <v>128</v>
      </c>
      <c r="Q2135" s="20">
        <v>9</v>
      </c>
      <c r="R2135" s="65" t="s">
        <v>5039</v>
      </c>
      <c r="U2135" s="19" t="s">
        <v>5042</v>
      </c>
      <c r="V2135" s="19" t="s">
        <v>119</v>
      </c>
      <c r="X2135" s="19" t="s">
        <v>129</v>
      </c>
      <c r="Z2135" s="44" t="s">
        <v>5040</v>
      </c>
      <c r="AA2135" s="44" t="s">
        <v>121</v>
      </c>
    </row>
    <row r="2136" spans="1:27" hidden="1" x14ac:dyDescent="0.25">
      <c r="A2136" s="26">
        <v>359</v>
      </c>
      <c r="B2136" s="19" t="s">
        <v>2654</v>
      </c>
      <c r="C2136" s="44" t="s">
        <v>114</v>
      </c>
      <c r="D2136" s="19" t="s">
        <v>2648</v>
      </c>
      <c r="E2136" s="19">
        <v>40</v>
      </c>
      <c r="F2136" s="19">
        <v>777</v>
      </c>
      <c r="G2136" s="19">
        <v>930</v>
      </c>
      <c r="H2136" s="19">
        <v>1</v>
      </c>
      <c r="I2136" s="79">
        <v>166.78</v>
      </c>
      <c r="J2136" s="79">
        <v>166.78</v>
      </c>
      <c r="K2136" s="19" t="s">
        <v>5041</v>
      </c>
      <c r="L2136" s="19" t="s">
        <v>2641</v>
      </c>
      <c r="N2136" s="19" t="s">
        <v>128</v>
      </c>
      <c r="Q2136" s="20">
        <v>9</v>
      </c>
      <c r="R2136" s="65" t="s">
        <v>5039</v>
      </c>
      <c r="U2136" s="19" t="s">
        <v>5042</v>
      </c>
      <c r="V2136" s="19" t="s">
        <v>119</v>
      </c>
      <c r="X2136" s="19" t="s">
        <v>129</v>
      </c>
      <c r="Z2136" s="44" t="s">
        <v>5040</v>
      </c>
      <c r="AA2136" s="44" t="s">
        <v>121</v>
      </c>
    </row>
    <row r="2137" spans="1:27" hidden="1" x14ac:dyDescent="0.25">
      <c r="A2137" s="26">
        <v>360</v>
      </c>
      <c r="B2137" s="19" t="s">
        <v>2655</v>
      </c>
      <c r="C2137" s="44" t="s">
        <v>114</v>
      </c>
      <c r="D2137" s="19" t="s">
        <v>2637</v>
      </c>
      <c r="E2137" s="19">
        <v>40</v>
      </c>
      <c r="F2137" s="19">
        <v>1043</v>
      </c>
      <c r="G2137" s="19">
        <v>1587</v>
      </c>
      <c r="H2137" s="19">
        <v>1</v>
      </c>
      <c r="I2137" s="79">
        <v>370.74</v>
      </c>
      <c r="J2137" s="79">
        <v>370.74</v>
      </c>
      <c r="K2137" s="19" t="s">
        <v>5041</v>
      </c>
      <c r="L2137" s="19" t="s">
        <v>2641</v>
      </c>
      <c r="Q2137" s="20">
        <v>9</v>
      </c>
      <c r="R2137" s="65" t="s">
        <v>5039</v>
      </c>
      <c r="U2137" s="19" t="s">
        <v>5042</v>
      </c>
      <c r="V2137" s="19" t="s">
        <v>119</v>
      </c>
      <c r="W2137" s="19" t="s">
        <v>129</v>
      </c>
      <c r="Z2137" s="44" t="s">
        <v>5040</v>
      </c>
      <c r="AA2137" s="44" t="s">
        <v>121</v>
      </c>
    </row>
    <row r="2138" spans="1:27" hidden="1" x14ac:dyDescent="0.25">
      <c r="A2138" s="26">
        <v>361</v>
      </c>
      <c r="B2138" s="19" t="s">
        <v>2658</v>
      </c>
      <c r="C2138" s="44" t="s">
        <v>114</v>
      </c>
      <c r="D2138" s="19" t="s">
        <v>2659</v>
      </c>
      <c r="E2138" s="19">
        <v>40</v>
      </c>
      <c r="F2138" s="19">
        <v>709</v>
      </c>
      <c r="G2138" s="19">
        <v>1029</v>
      </c>
      <c r="H2138" s="19">
        <v>1</v>
      </c>
      <c r="I2138" s="79">
        <v>173.45</v>
      </c>
      <c r="J2138" s="79">
        <v>173.45</v>
      </c>
      <c r="K2138" s="19" t="s">
        <v>5041</v>
      </c>
      <c r="L2138" s="19" t="s">
        <v>2641</v>
      </c>
      <c r="Q2138" s="20">
        <v>9</v>
      </c>
      <c r="R2138" s="65" t="s">
        <v>5039</v>
      </c>
      <c r="U2138" s="19" t="s">
        <v>5042</v>
      </c>
      <c r="V2138" s="19" t="s">
        <v>119</v>
      </c>
      <c r="W2138" s="19" t="s">
        <v>129</v>
      </c>
      <c r="Z2138" s="44" t="s">
        <v>5040</v>
      </c>
      <c r="AA2138" s="44" t="s">
        <v>121</v>
      </c>
    </row>
    <row r="2139" spans="1:27" hidden="1" x14ac:dyDescent="0.25">
      <c r="A2139" s="26">
        <v>362</v>
      </c>
      <c r="B2139" s="19" t="s">
        <v>2668</v>
      </c>
      <c r="C2139" s="44" t="s">
        <v>114</v>
      </c>
      <c r="D2139" s="19" t="s">
        <v>1013</v>
      </c>
      <c r="E2139" s="19">
        <v>40</v>
      </c>
      <c r="F2139" s="19">
        <v>568</v>
      </c>
      <c r="G2139" s="19">
        <v>838</v>
      </c>
      <c r="H2139" s="19">
        <v>1</v>
      </c>
      <c r="I2139" s="79">
        <v>127.3</v>
      </c>
      <c r="J2139" s="79">
        <v>127.3</v>
      </c>
      <c r="K2139" s="19" t="s">
        <v>5041</v>
      </c>
      <c r="L2139" s="19" t="s">
        <v>2641</v>
      </c>
      <c r="N2139" s="19" t="s">
        <v>128</v>
      </c>
      <c r="Q2139" s="20">
        <v>9</v>
      </c>
      <c r="R2139" s="65" t="s">
        <v>5039</v>
      </c>
      <c r="U2139" s="19" t="s">
        <v>5042</v>
      </c>
      <c r="V2139" s="19" t="s">
        <v>119</v>
      </c>
      <c r="X2139" s="19" t="s">
        <v>129</v>
      </c>
      <c r="Z2139" s="44" t="s">
        <v>5040</v>
      </c>
      <c r="AA2139" s="44" t="s">
        <v>121</v>
      </c>
    </row>
    <row r="2140" spans="1:27" hidden="1" x14ac:dyDescent="0.25">
      <c r="A2140" s="26">
        <v>363</v>
      </c>
      <c r="B2140" s="19" t="s">
        <v>2669</v>
      </c>
      <c r="C2140" s="44" t="s">
        <v>114</v>
      </c>
      <c r="D2140" s="19" t="s">
        <v>1013</v>
      </c>
      <c r="E2140" s="19">
        <v>40</v>
      </c>
      <c r="F2140" s="19">
        <v>568</v>
      </c>
      <c r="G2140" s="19">
        <v>838</v>
      </c>
      <c r="H2140" s="19">
        <v>3</v>
      </c>
      <c r="I2140" s="79">
        <v>127.3</v>
      </c>
      <c r="J2140" s="79">
        <v>381.91</v>
      </c>
      <c r="K2140" s="19" t="s">
        <v>5041</v>
      </c>
      <c r="L2140" s="19" t="s">
        <v>2641</v>
      </c>
      <c r="N2140" s="19" t="s">
        <v>128</v>
      </c>
      <c r="Q2140" s="20">
        <v>9</v>
      </c>
      <c r="R2140" s="65" t="s">
        <v>5039</v>
      </c>
      <c r="U2140" s="19" t="s">
        <v>5042</v>
      </c>
      <c r="V2140" s="19" t="s">
        <v>119</v>
      </c>
      <c r="X2140" s="19" t="s">
        <v>129</v>
      </c>
      <c r="Z2140" s="44" t="s">
        <v>5040</v>
      </c>
      <c r="AA2140" s="44" t="s">
        <v>121</v>
      </c>
    </row>
    <row r="2141" spans="1:27" hidden="1" x14ac:dyDescent="0.25">
      <c r="A2141" s="26">
        <v>364</v>
      </c>
      <c r="B2141" s="19" t="s">
        <v>2622</v>
      </c>
      <c r="C2141" s="44" t="s">
        <v>114</v>
      </c>
      <c r="D2141" s="19" t="s">
        <v>1018</v>
      </c>
      <c r="E2141" s="19">
        <v>40</v>
      </c>
      <c r="F2141" s="19">
        <v>559</v>
      </c>
      <c r="G2141" s="19">
        <v>744</v>
      </c>
      <c r="H2141" s="19">
        <v>1</v>
      </c>
      <c r="I2141" s="79">
        <v>108.39</v>
      </c>
      <c r="J2141" s="79">
        <v>108.39</v>
      </c>
      <c r="K2141" s="19" t="s">
        <v>5041</v>
      </c>
      <c r="L2141" s="19" t="s">
        <v>2641</v>
      </c>
      <c r="N2141" s="19" t="s">
        <v>128</v>
      </c>
      <c r="Q2141" s="20">
        <v>9</v>
      </c>
      <c r="R2141" s="65" t="s">
        <v>5039</v>
      </c>
      <c r="U2141" s="19" t="s">
        <v>5042</v>
      </c>
      <c r="V2141" s="19" t="s">
        <v>119</v>
      </c>
      <c r="X2141" s="19" t="s">
        <v>129</v>
      </c>
      <c r="Z2141" s="44" t="s">
        <v>5040</v>
      </c>
      <c r="AA2141" s="44" t="s">
        <v>121</v>
      </c>
    </row>
    <row r="2142" spans="1:27" hidden="1" x14ac:dyDescent="0.25">
      <c r="A2142" s="26">
        <v>365</v>
      </c>
      <c r="B2142" s="19" t="s">
        <v>2623</v>
      </c>
      <c r="C2142" s="44" t="s">
        <v>114</v>
      </c>
      <c r="D2142" s="19" t="s">
        <v>1018</v>
      </c>
      <c r="E2142" s="19">
        <v>40</v>
      </c>
      <c r="F2142" s="19">
        <v>559</v>
      </c>
      <c r="G2142" s="19">
        <v>744</v>
      </c>
      <c r="H2142" s="19">
        <v>1</v>
      </c>
      <c r="I2142" s="79">
        <v>108.39</v>
      </c>
      <c r="J2142" s="79">
        <v>108.39</v>
      </c>
      <c r="K2142" s="19" t="s">
        <v>5041</v>
      </c>
      <c r="L2142" s="19" t="s">
        <v>2641</v>
      </c>
      <c r="N2142" s="19" t="s">
        <v>128</v>
      </c>
      <c r="Q2142" s="20">
        <v>9</v>
      </c>
      <c r="R2142" s="65" t="s">
        <v>5039</v>
      </c>
      <c r="U2142" s="19" t="s">
        <v>5042</v>
      </c>
      <c r="V2142" s="19" t="s">
        <v>119</v>
      </c>
      <c r="X2142" s="19" t="s">
        <v>129</v>
      </c>
      <c r="Z2142" s="44" t="s">
        <v>5040</v>
      </c>
      <c r="AA2142" s="44" t="s">
        <v>121</v>
      </c>
    </row>
    <row r="2143" spans="1:27" hidden="1" x14ac:dyDescent="0.25">
      <c r="A2143" s="26">
        <v>366</v>
      </c>
      <c r="B2143" s="19" t="s">
        <v>2671</v>
      </c>
      <c r="C2143" s="44" t="s">
        <v>114</v>
      </c>
      <c r="D2143" s="19" t="s">
        <v>1013</v>
      </c>
      <c r="E2143" s="19">
        <v>40</v>
      </c>
      <c r="F2143" s="19">
        <v>568</v>
      </c>
      <c r="G2143" s="19">
        <v>838</v>
      </c>
      <c r="H2143" s="19">
        <v>2</v>
      </c>
      <c r="I2143" s="79">
        <v>127.3</v>
      </c>
      <c r="J2143" s="79">
        <v>254.6</v>
      </c>
      <c r="K2143" s="19" t="s">
        <v>5041</v>
      </c>
      <c r="L2143" s="19" t="s">
        <v>2641</v>
      </c>
      <c r="N2143" s="19" t="s">
        <v>128</v>
      </c>
      <c r="Q2143" s="20">
        <v>9</v>
      </c>
      <c r="R2143" s="65" t="s">
        <v>5039</v>
      </c>
      <c r="U2143" s="19" t="s">
        <v>5042</v>
      </c>
      <c r="V2143" s="19" t="s">
        <v>119</v>
      </c>
      <c r="X2143" s="19" t="s">
        <v>129</v>
      </c>
      <c r="Z2143" s="44" t="s">
        <v>5040</v>
      </c>
      <c r="AA2143" s="44" t="s">
        <v>121</v>
      </c>
    </row>
    <row r="2144" spans="1:27" hidden="1" x14ac:dyDescent="0.25">
      <c r="A2144" s="26">
        <v>367</v>
      </c>
      <c r="B2144" s="19" t="s">
        <v>2627</v>
      </c>
      <c r="C2144" s="44" t="s">
        <v>114</v>
      </c>
      <c r="D2144" s="19" t="s">
        <v>1018</v>
      </c>
      <c r="E2144" s="19">
        <v>40</v>
      </c>
      <c r="F2144" s="19">
        <v>559</v>
      </c>
      <c r="G2144" s="19">
        <v>744</v>
      </c>
      <c r="H2144" s="19">
        <v>1</v>
      </c>
      <c r="I2144" s="79">
        <v>108.39</v>
      </c>
      <c r="J2144" s="79">
        <v>108.39</v>
      </c>
      <c r="K2144" s="19" t="s">
        <v>5041</v>
      </c>
      <c r="L2144" s="19" t="s">
        <v>2641</v>
      </c>
      <c r="N2144" s="19" t="s">
        <v>128</v>
      </c>
      <c r="Q2144" s="20">
        <v>9</v>
      </c>
      <c r="R2144" s="65" t="s">
        <v>5039</v>
      </c>
      <c r="U2144" s="19" t="s">
        <v>5042</v>
      </c>
      <c r="V2144" s="19" t="s">
        <v>119</v>
      </c>
      <c r="X2144" s="19" t="s">
        <v>129</v>
      </c>
      <c r="Z2144" s="44" t="s">
        <v>5040</v>
      </c>
      <c r="AA2144" s="44" t="s">
        <v>121</v>
      </c>
    </row>
    <row r="2145" spans="1:27" hidden="1" x14ac:dyDescent="0.25">
      <c r="A2145" s="26">
        <v>368</v>
      </c>
      <c r="B2145" s="19" t="s">
        <v>2660</v>
      </c>
      <c r="C2145" s="44" t="s">
        <v>114</v>
      </c>
      <c r="D2145" s="19" t="s">
        <v>1013</v>
      </c>
      <c r="E2145" s="19">
        <v>40</v>
      </c>
      <c r="F2145" s="19">
        <v>568</v>
      </c>
      <c r="G2145" s="19">
        <v>838</v>
      </c>
      <c r="H2145" s="19">
        <v>3</v>
      </c>
      <c r="I2145" s="79">
        <v>127.3</v>
      </c>
      <c r="J2145" s="79">
        <v>381.91</v>
      </c>
      <c r="K2145" s="19" t="s">
        <v>5041</v>
      </c>
      <c r="L2145" s="19" t="s">
        <v>2641</v>
      </c>
      <c r="N2145" s="19" t="s">
        <v>128</v>
      </c>
      <c r="Q2145" s="20">
        <v>9</v>
      </c>
      <c r="R2145" s="65" t="s">
        <v>5039</v>
      </c>
      <c r="U2145" s="19" t="s">
        <v>5042</v>
      </c>
      <c r="V2145" s="19" t="s">
        <v>119</v>
      </c>
      <c r="X2145" s="19" t="s">
        <v>129</v>
      </c>
      <c r="Z2145" s="44" t="s">
        <v>5040</v>
      </c>
      <c r="AA2145" s="44" t="s">
        <v>121</v>
      </c>
    </row>
    <row r="2146" spans="1:27" hidden="1" x14ac:dyDescent="0.25">
      <c r="A2146" s="26">
        <v>369</v>
      </c>
      <c r="B2146" s="19" t="s">
        <v>2628</v>
      </c>
      <c r="C2146" s="44" t="s">
        <v>114</v>
      </c>
      <c r="D2146" s="19" t="s">
        <v>1018</v>
      </c>
      <c r="E2146" s="19">
        <v>40</v>
      </c>
      <c r="F2146" s="19">
        <v>559</v>
      </c>
      <c r="G2146" s="19">
        <v>744</v>
      </c>
      <c r="H2146" s="19">
        <v>1</v>
      </c>
      <c r="I2146" s="79">
        <v>108.39</v>
      </c>
      <c r="J2146" s="79">
        <v>108.39</v>
      </c>
      <c r="K2146" s="19" t="s">
        <v>5041</v>
      </c>
      <c r="L2146" s="19" t="s">
        <v>2641</v>
      </c>
      <c r="N2146" s="19" t="s">
        <v>128</v>
      </c>
      <c r="Q2146" s="20">
        <v>9</v>
      </c>
      <c r="R2146" s="65" t="s">
        <v>5039</v>
      </c>
      <c r="U2146" s="19" t="s">
        <v>5042</v>
      </c>
      <c r="V2146" s="19" t="s">
        <v>119</v>
      </c>
      <c r="X2146" s="19" t="s">
        <v>129</v>
      </c>
      <c r="Z2146" s="44" t="s">
        <v>5040</v>
      </c>
      <c r="AA2146" s="44" t="s">
        <v>121</v>
      </c>
    </row>
    <row r="2147" spans="1:27" hidden="1" x14ac:dyDescent="0.25">
      <c r="A2147" s="26">
        <v>370</v>
      </c>
      <c r="B2147" s="19" t="s">
        <v>2661</v>
      </c>
      <c r="C2147" s="44" t="s">
        <v>114</v>
      </c>
      <c r="D2147" s="19" t="s">
        <v>1013</v>
      </c>
      <c r="E2147" s="19">
        <v>40</v>
      </c>
      <c r="F2147" s="19">
        <v>568</v>
      </c>
      <c r="G2147" s="19">
        <v>838</v>
      </c>
      <c r="H2147" s="19">
        <v>4</v>
      </c>
      <c r="I2147" s="79">
        <v>127.3</v>
      </c>
      <c r="J2147" s="79">
        <v>509.21</v>
      </c>
      <c r="K2147" s="19" t="s">
        <v>5041</v>
      </c>
      <c r="L2147" s="19" t="s">
        <v>2641</v>
      </c>
      <c r="N2147" s="19" t="s">
        <v>128</v>
      </c>
      <c r="Q2147" s="20">
        <v>9</v>
      </c>
      <c r="R2147" s="65" t="s">
        <v>5039</v>
      </c>
      <c r="U2147" s="19" t="s">
        <v>5042</v>
      </c>
      <c r="V2147" s="19" t="s">
        <v>119</v>
      </c>
      <c r="X2147" s="19" t="s">
        <v>129</v>
      </c>
      <c r="Z2147" s="44" t="s">
        <v>5040</v>
      </c>
      <c r="AA2147" s="44" t="s">
        <v>121</v>
      </c>
    </row>
    <row r="2148" spans="1:27" hidden="1" x14ac:dyDescent="0.25">
      <c r="A2148" s="26">
        <v>371</v>
      </c>
      <c r="B2148" s="19" t="s">
        <v>2608</v>
      </c>
      <c r="C2148" s="44" t="s">
        <v>114</v>
      </c>
      <c r="D2148" s="19" t="s">
        <v>2609</v>
      </c>
      <c r="E2148" s="19">
        <v>40</v>
      </c>
      <c r="F2148" s="19">
        <v>655</v>
      </c>
      <c r="G2148" s="19">
        <v>930</v>
      </c>
      <c r="H2148" s="19">
        <v>3</v>
      </c>
      <c r="I2148" s="79">
        <v>153.34</v>
      </c>
      <c r="J2148" s="79">
        <v>460.02</v>
      </c>
      <c r="K2148" s="19" t="s">
        <v>5041</v>
      </c>
      <c r="L2148" s="19" t="s">
        <v>2663</v>
      </c>
      <c r="N2148" s="19" t="s">
        <v>128</v>
      </c>
      <c r="Q2148" s="20">
        <v>9</v>
      </c>
      <c r="R2148" s="65" t="s">
        <v>5039</v>
      </c>
      <c r="U2148" s="19" t="s">
        <v>5042</v>
      </c>
      <c r="V2148" s="19" t="s">
        <v>119</v>
      </c>
      <c r="X2148" s="19" t="s">
        <v>129</v>
      </c>
      <c r="Z2148" s="44" t="s">
        <v>5040</v>
      </c>
      <c r="AA2148" s="44" t="s">
        <v>121</v>
      </c>
    </row>
    <row r="2149" spans="1:27" hidden="1" x14ac:dyDescent="0.25">
      <c r="A2149" s="26">
        <v>372</v>
      </c>
      <c r="B2149" s="19" t="s">
        <v>2644</v>
      </c>
      <c r="C2149" s="44" t="s">
        <v>114</v>
      </c>
      <c r="D2149" s="19" t="s">
        <v>2645</v>
      </c>
      <c r="E2149" s="19">
        <v>40</v>
      </c>
      <c r="F2149" s="19">
        <v>750</v>
      </c>
      <c r="G2149" s="19">
        <v>4880</v>
      </c>
      <c r="H2149" s="19">
        <v>1</v>
      </c>
      <c r="I2149" s="79">
        <v>1149.24</v>
      </c>
      <c r="J2149" s="79">
        <v>1149.24</v>
      </c>
      <c r="K2149" s="19" t="s">
        <v>5041</v>
      </c>
      <c r="L2149" s="19" t="s">
        <v>2663</v>
      </c>
      <c r="Q2149" s="20">
        <v>9</v>
      </c>
      <c r="R2149" s="65" t="s">
        <v>5039</v>
      </c>
      <c r="U2149" s="19" t="s">
        <v>5042</v>
      </c>
      <c r="V2149" s="19" t="s">
        <v>119</v>
      </c>
      <c r="Y2149" s="19" t="s">
        <v>129</v>
      </c>
      <c r="Z2149" s="44" t="s">
        <v>5040</v>
      </c>
      <c r="AA2149" s="44" t="s">
        <v>121</v>
      </c>
    </row>
    <row r="2150" spans="1:27" hidden="1" x14ac:dyDescent="0.25">
      <c r="A2150" s="26">
        <v>373</v>
      </c>
      <c r="B2150" s="19" t="s">
        <v>2646</v>
      </c>
      <c r="C2150" s="44" t="s">
        <v>114</v>
      </c>
      <c r="D2150" s="19" t="s">
        <v>2645</v>
      </c>
      <c r="E2150" s="19">
        <v>40</v>
      </c>
      <c r="F2150" s="19">
        <v>750</v>
      </c>
      <c r="G2150" s="19">
        <v>4880</v>
      </c>
      <c r="H2150" s="19">
        <v>1</v>
      </c>
      <c r="I2150" s="79">
        <v>1149.24</v>
      </c>
      <c r="J2150" s="79">
        <v>1149.24</v>
      </c>
      <c r="K2150" s="19" t="s">
        <v>5041</v>
      </c>
      <c r="L2150" s="19" t="s">
        <v>2663</v>
      </c>
      <c r="Q2150" s="20">
        <v>9</v>
      </c>
      <c r="R2150" s="65" t="s">
        <v>5039</v>
      </c>
      <c r="U2150" s="19" t="s">
        <v>5042</v>
      </c>
      <c r="V2150" s="19" t="s">
        <v>119</v>
      </c>
      <c r="Y2150" s="19" t="s">
        <v>129</v>
      </c>
      <c r="Z2150" s="44" t="s">
        <v>5040</v>
      </c>
      <c r="AA2150" s="44" t="s">
        <v>121</v>
      </c>
    </row>
    <row r="2151" spans="1:27" hidden="1" x14ac:dyDescent="0.25">
      <c r="A2151" s="26">
        <v>374</v>
      </c>
      <c r="B2151" s="19" t="s">
        <v>2630</v>
      </c>
      <c r="C2151" s="44" t="s">
        <v>114</v>
      </c>
      <c r="D2151" s="19" t="s">
        <v>2609</v>
      </c>
      <c r="E2151" s="19">
        <v>40</v>
      </c>
      <c r="F2151" s="19">
        <v>655</v>
      </c>
      <c r="G2151" s="19">
        <v>930</v>
      </c>
      <c r="H2151" s="19">
        <v>1</v>
      </c>
      <c r="I2151" s="79">
        <v>153.34</v>
      </c>
      <c r="J2151" s="79">
        <v>153.34</v>
      </c>
      <c r="K2151" s="19" t="s">
        <v>5041</v>
      </c>
      <c r="L2151" s="19" t="s">
        <v>2663</v>
      </c>
      <c r="N2151" s="19" t="s">
        <v>128</v>
      </c>
      <c r="Q2151" s="20">
        <v>9</v>
      </c>
      <c r="R2151" s="65" t="s">
        <v>5039</v>
      </c>
      <c r="U2151" s="19" t="s">
        <v>5042</v>
      </c>
      <c r="V2151" s="19" t="s">
        <v>119</v>
      </c>
      <c r="X2151" s="19" t="s">
        <v>129</v>
      </c>
      <c r="Z2151" s="44" t="s">
        <v>5040</v>
      </c>
      <c r="AA2151" s="44" t="s">
        <v>121</v>
      </c>
    </row>
    <row r="2152" spans="1:27" hidden="1" x14ac:dyDescent="0.25">
      <c r="A2152" s="26">
        <v>375</v>
      </c>
      <c r="B2152" s="19" t="s">
        <v>2664</v>
      </c>
      <c r="C2152" s="44" t="s">
        <v>114</v>
      </c>
      <c r="D2152" s="19" t="s">
        <v>2642</v>
      </c>
      <c r="E2152" s="19">
        <v>40</v>
      </c>
      <c r="F2152" s="19">
        <v>990</v>
      </c>
      <c r="G2152" s="19">
        <v>1070</v>
      </c>
      <c r="H2152" s="19">
        <v>1</v>
      </c>
      <c r="I2152" s="79">
        <v>325.55</v>
      </c>
      <c r="J2152" s="79">
        <v>325.55</v>
      </c>
      <c r="K2152" s="19" t="s">
        <v>5041</v>
      </c>
      <c r="L2152" s="19" t="s">
        <v>2663</v>
      </c>
      <c r="N2152" s="19" t="s">
        <v>128</v>
      </c>
      <c r="Q2152" s="20">
        <v>9</v>
      </c>
      <c r="R2152" s="65" t="s">
        <v>5039</v>
      </c>
      <c r="U2152" s="19" t="s">
        <v>5042</v>
      </c>
      <c r="V2152" s="19" t="s">
        <v>119</v>
      </c>
      <c r="X2152" s="19" t="s">
        <v>129</v>
      </c>
      <c r="Z2152" s="44" t="s">
        <v>5040</v>
      </c>
      <c r="AA2152" s="44" t="s">
        <v>121</v>
      </c>
    </row>
    <row r="2153" spans="1:27" hidden="1" x14ac:dyDescent="0.25">
      <c r="A2153" s="26">
        <v>376</v>
      </c>
      <c r="B2153" s="19" t="s">
        <v>2616</v>
      </c>
      <c r="C2153" s="44" t="s">
        <v>114</v>
      </c>
      <c r="D2153" s="19" t="s">
        <v>2603</v>
      </c>
      <c r="E2153" s="19">
        <v>40</v>
      </c>
      <c r="F2153" s="19">
        <v>554</v>
      </c>
      <c r="G2153" s="19">
        <v>706</v>
      </c>
      <c r="H2153" s="19">
        <v>1</v>
      </c>
      <c r="I2153" s="79">
        <v>100.63</v>
      </c>
      <c r="J2153" s="79">
        <v>100.63</v>
      </c>
      <c r="K2153" s="19" t="s">
        <v>5041</v>
      </c>
      <c r="L2153" s="19" t="s">
        <v>2663</v>
      </c>
      <c r="N2153" s="19" t="s">
        <v>128</v>
      </c>
      <c r="Q2153" s="20">
        <v>9</v>
      </c>
      <c r="R2153" s="65" t="s">
        <v>5039</v>
      </c>
      <c r="U2153" s="19" t="s">
        <v>5042</v>
      </c>
      <c r="V2153" s="19" t="s">
        <v>119</v>
      </c>
      <c r="X2153" s="19" t="s">
        <v>129</v>
      </c>
      <c r="Z2153" s="44" t="s">
        <v>5040</v>
      </c>
      <c r="AA2153" s="44" t="s">
        <v>121</v>
      </c>
    </row>
    <row r="2154" spans="1:27" hidden="1" x14ac:dyDescent="0.25">
      <c r="A2154" s="26">
        <v>377</v>
      </c>
      <c r="B2154" s="19" t="s">
        <v>2656</v>
      </c>
      <c r="C2154" s="44" t="s">
        <v>114</v>
      </c>
      <c r="D2154" s="19" t="s">
        <v>2650</v>
      </c>
      <c r="E2154" s="19">
        <v>40</v>
      </c>
      <c r="F2154" s="19">
        <v>568</v>
      </c>
      <c r="G2154" s="19">
        <v>930</v>
      </c>
      <c r="H2154" s="19">
        <v>3</v>
      </c>
      <c r="I2154" s="79">
        <v>143.76</v>
      </c>
      <c r="J2154" s="79">
        <v>431.28</v>
      </c>
      <c r="K2154" s="19" t="s">
        <v>5041</v>
      </c>
      <c r="L2154" s="19" t="s">
        <v>2663</v>
      </c>
      <c r="N2154" s="19" t="s">
        <v>128</v>
      </c>
      <c r="Q2154" s="20">
        <v>9</v>
      </c>
      <c r="R2154" s="65" t="s">
        <v>5039</v>
      </c>
      <c r="U2154" s="19" t="s">
        <v>5042</v>
      </c>
      <c r="V2154" s="19" t="s">
        <v>119</v>
      </c>
      <c r="X2154" s="19" t="s">
        <v>129</v>
      </c>
      <c r="Z2154" s="44" t="s">
        <v>5040</v>
      </c>
      <c r="AA2154" s="44" t="s">
        <v>121</v>
      </c>
    </row>
    <row r="2155" spans="1:27" hidden="1" x14ac:dyDescent="0.25">
      <c r="A2155" s="26">
        <v>378</v>
      </c>
      <c r="B2155" s="19" t="s">
        <v>2621</v>
      </c>
      <c r="C2155" s="44" t="s">
        <v>114</v>
      </c>
      <c r="D2155" s="19" t="s">
        <v>1018</v>
      </c>
      <c r="E2155" s="19">
        <v>40</v>
      </c>
      <c r="F2155" s="19">
        <v>559</v>
      </c>
      <c r="G2155" s="19">
        <v>744</v>
      </c>
      <c r="H2155" s="19">
        <v>2</v>
      </c>
      <c r="I2155" s="79">
        <v>108.39</v>
      </c>
      <c r="J2155" s="79">
        <v>216.78</v>
      </c>
      <c r="K2155" s="19" t="s">
        <v>5041</v>
      </c>
      <c r="L2155" s="19" t="s">
        <v>2663</v>
      </c>
      <c r="N2155" s="19" t="s">
        <v>128</v>
      </c>
      <c r="Q2155" s="20">
        <v>9</v>
      </c>
      <c r="R2155" s="65" t="s">
        <v>5039</v>
      </c>
      <c r="U2155" s="19" t="s">
        <v>5042</v>
      </c>
      <c r="V2155" s="19" t="s">
        <v>119</v>
      </c>
      <c r="X2155" s="19" t="s">
        <v>129</v>
      </c>
      <c r="Z2155" s="44" t="s">
        <v>5040</v>
      </c>
      <c r="AA2155" s="44" t="s">
        <v>121</v>
      </c>
    </row>
    <row r="2156" spans="1:27" hidden="1" x14ac:dyDescent="0.25">
      <c r="A2156" s="26">
        <v>379</v>
      </c>
      <c r="B2156" s="19" t="s">
        <v>2669</v>
      </c>
      <c r="C2156" s="44" t="s">
        <v>114</v>
      </c>
      <c r="D2156" s="19" t="s">
        <v>1013</v>
      </c>
      <c r="E2156" s="19">
        <v>40</v>
      </c>
      <c r="F2156" s="19">
        <v>568</v>
      </c>
      <c r="G2156" s="19">
        <v>838</v>
      </c>
      <c r="H2156" s="19">
        <v>1</v>
      </c>
      <c r="I2156" s="79">
        <v>127.3</v>
      </c>
      <c r="J2156" s="79">
        <v>127.3</v>
      </c>
      <c r="K2156" s="19" t="s">
        <v>5041</v>
      </c>
      <c r="L2156" s="19" t="s">
        <v>2663</v>
      </c>
      <c r="N2156" s="19" t="s">
        <v>128</v>
      </c>
      <c r="Q2156" s="20">
        <v>9</v>
      </c>
      <c r="R2156" s="65" t="s">
        <v>5039</v>
      </c>
      <c r="U2156" s="19" t="s">
        <v>5042</v>
      </c>
      <c r="V2156" s="19" t="s">
        <v>119</v>
      </c>
      <c r="X2156" s="19" t="s">
        <v>129</v>
      </c>
      <c r="Z2156" s="44" t="s">
        <v>5040</v>
      </c>
      <c r="AA2156" s="44" t="s">
        <v>121</v>
      </c>
    </row>
    <row r="2157" spans="1:27" hidden="1" x14ac:dyDescent="0.25">
      <c r="A2157" s="26">
        <v>380</v>
      </c>
      <c r="B2157" s="19" t="s">
        <v>2670</v>
      </c>
      <c r="C2157" s="44" t="s">
        <v>114</v>
      </c>
      <c r="D2157" s="19" t="s">
        <v>1013</v>
      </c>
      <c r="E2157" s="19">
        <v>40</v>
      </c>
      <c r="F2157" s="19">
        <v>568</v>
      </c>
      <c r="G2157" s="19">
        <v>838</v>
      </c>
      <c r="H2157" s="19">
        <v>1</v>
      </c>
      <c r="I2157" s="79">
        <v>127.3</v>
      </c>
      <c r="J2157" s="79">
        <v>127.3</v>
      </c>
      <c r="K2157" s="19" t="s">
        <v>5041</v>
      </c>
      <c r="L2157" s="19" t="s">
        <v>2663</v>
      </c>
      <c r="N2157" s="19" t="s">
        <v>128</v>
      </c>
      <c r="Q2157" s="20">
        <v>9</v>
      </c>
      <c r="R2157" s="65" t="s">
        <v>5039</v>
      </c>
      <c r="U2157" s="19" t="s">
        <v>5042</v>
      </c>
      <c r="V2157" s="19" t="s">
        <v>119</v>
      </c>
      <c r="X2157" s="19" t="s">
        <v>129</v>
      </c>
      <c r="Z2157" s="44" t="s">
        <v>5040</v>
      </c>
      <c r="AA2157" s="44" t="s">
        <v>121</v>
      </c>
    </row>
    <row r="2158" spans="1:27" hidden="1" x14ac:dyDescent="0.25">
      <c r="A2158" s="26">
        <v>381</v>
      </c>
      <c r="B2158" s="19" t="s">
        <v>2622</v>
      </c>
      <c r="C2158" s="44" t="s">
        <v>114</v>
      </c>
      <c r="D2158" s="19" t="s">
        <v>1018</v>
      </c>
      <c r="E2158" s="19">
        <v>40</v>
      </c>
      <c r="F2158" s="19">
        <v>559</v>
      </c>
      <c r="G2158" s="19">
        <v>744</v>
      </c>
      <c r="H2158" s="19">
        <v>2</v>
      </c>
      <c r="I2158" s="79">
        <v>108.39</v>
      </c>
      <c r="J2158" s="79">
        <v>216.78</v>
      </c>
      <c r="K2158" s="19" t="s">
        <v>5041</v>
      </c>
      <c r="L2158" s="19" t="s">
        <v>2663</v>
      </c>
      <c r="N2158" s="19" t="s">
        <v>128</v>
      </c>
      <c r="Q2158" s="20">
        <v>9</v>
      </c>
      <c r="R2158" s="65" t="s">
        <v>5039</v>
      </c>
      <c r="U2158" s="19" t="s">
        <v>5042</v>
      </c>
      <c r="V2158" s="19" t="s">
        <v>119</v>
      </c>
      <c r="X2158" s="19" t="s">
        <v>129</v>
      </c>
      <c r="Z2158" s="44" t="s">
        <v>5040</v>
      </c>
      <c r="AA2158" s="44" t="s">
        <v>121</v>
      </c>
    </row>
    <row r="2159" spans="1:27" hidden="1" x14ac:dyDescent="0.25">
      <c r="A2159" s="26">
        <v>382</v>
      </c>
      <c r="B2159" s="19" t="s">
        <v>2623</v>
      </c>
      <c r="C2159" s="44" t="s">
        <v>114</v>
      </c>
      <c r="D2159" s="19" t="s">
        <v>1018</v>
      </c>
      <c r="E2159" s="19">
        <v>40</v>
      </c>
      <c r="F2159" s="19">
        <v>559</v>
      </c>
      <c r="G2159" s="19">
        <v>744</v>
      </c>
      <c r="H2159" s="19">
        <v>1</v>
      </c>
      <c r="I2159" s="79">
        <v>108.39</v>
      </c>
      <c r="J2159" s="79">
        <v>108.39</v>
      </c>
      <c r="K2159" s="19" t="s">
        <v>5041</v>
      </c>
      <c r="L2159" s="19" t="s">
        <v>2663</v>
      </c>
      <c r="N2159" s="19" t="s">
        <v>128</v>
      </c>
      <c r="Q2159" s="20">
        <v>9</v>
      </c>
      <c r="R2159" s="65" t="s">
        <v>5039</v>
      </c>
      <c r="U2159" s="19" t="s">
        <v>5042</v>
      </c>
      <c r="V2159" s="19" t="s">
        <v>119</v>
      </c>
      <c r="X2159" s="19" t="s">
        <v>129</v>
      </c>
      <c r="Z2159" s="44" t="s">
        <v>5040</v>
      </c>
      <c r="AA2159" s="44" t="s">
        <v>121</v>
      </c>
    </row>
    <row r="2160" spans="1:27" hidden="1" x14ac:dyDescent="0.25">
      <c r="A2160" s="26">
        <v>383</v>
      </c>
      <c r="B2160" s="19" t="s">
        <v>2624</v>
      </c>
      <c r="C2160" s="44" t="s">
        <v>114</v>
      </c>
      <c r="D2160" s="19" t="s">
        <v>1018</v>
      </c>
      <c r="E2160" s="19">
        <v>40</v>
      </c>
      <c r="F2160" s="19">
        <v>559</v>
      </c>
      <c r="G2160" s="19">
        <v>744</v>
      </c>
      <c r="H2160" s="19">
        <v>3</v>
      </c>
      <c r="I2160" s="79">
        <v>108.39</v>
      </c>
      <c r="J2160" s="79">
        <v>325.17</v>
      </c>
      <c r="K2160" s="19" t="s">
        <v>5041</v>
      </c>
      <c r="L2160" s="19" t="s">
        <v>2663</v>
      </c>
      <c r="N2160" s="19" t="s">
        <v>128</v>
      </c>
      <c r="Q2160" s="20">
        <v>9</v>
      </c>
      <c r="R2160" s="65" t="s">
        <v>5039</v>
      </c>
      <c r="U2160" s="19" t="s">
        <v>5042</v>
      </c>
      <c r="V2160" s="19" t="s">
        <v>119</v>
      </c>
      <c r="X2160" s="19" t="s">
        <v>129</v>
      </c>
      <c r="Z2160" s="44" t="s">
        <v>5040</v>
      </c>
      <c r="AA2160" s="44" t="s">
        <v>121</v>
      </c>
    </row>
    <row r="2161" spans="1:27" hidden="1" x14ac:dyDescent="0.25">
      <c r="A2161" s="26">
        <v>384</v>
      </c>
      <c r="B2161" s="19" t="s">
        <v>2671</v>
      </c>
      <c r="C2161" s="44" t="s">
        <v>114</v>
      </c>
      <c r="D2161" s="19" t="s">
        <v>1013</v>
      </c>
      <c r="E2161" s="19">
        <v>40</v>
      </c>
      <c r="F2161" s="19">
        <v>568</v>
      </c>
      <c r="G2161" s="19">
        <v>838</v>
      </c>
      <c r="H2161" s="19">
        <v>1</v>
      </c>
      <c r="I2161" s="79">
        <v>127.3</v>
      </c>
      <c r="J2161" s="79">
        <v>127.3</v>
      </c>
      <c r="K2161" s="19" t="s">
        <v>5041</v>
      </c>
      <c r="L2161" s="19" t="s">
        <v>2663</v>
      </c>
      <c r="N2161" s="19" t="s">
        <v>128</v>
      </c>
      <c r="Q2161" s="20">
        <v>9</v>
      </c>
      <c r="R2161" s="65" t="s">
        <v>5039</v>
      </c>
      <c r="U2161" s="19" t="s">
        <v>5042</v>
      </c>
      <c r="V2161" s="19" t="s">
        <v>119</v>
      </c>
      <c r="X2161" s="19" t="s">
        <v>129</v>
      </c>
      <c r="Z2161" s="44" t="s">
        <v>5040</v>
      </c>
      <c r="AA2161" s="44" t="s">
        <v>121</v>
      </c>
    </row>
    <row r="2162" spans="1:27" hidden="1" x14ac:dyDescent="0.25">
      <c r="A2162" s="26">
        <v>385</v>
      </c>
      <c r="B2162" s="19" t="s">
        <v>2625</v>
      </c>
      <c r="C2162" s="44" t="s">
        <v>114</v>
      </c>
      <c r="D2162" s="19" t="s">
        <v>1018</v>
      </c>
      <c r="E2162" s="19">
        <v>40</v>
      </c>
      <c r="F2162" s="19">
        <v>559</v>
      </c>
      <c r="G2162" s="19">
        <v>744</v>
      </c>
      <c r="H2162" s="19">
        <v>2</v>
      </c>
      <c r="I2162" s="79">
        <v>108.39</v>
      </c>
      <c r="J2162" s="79">
        <v>216.78</v>
      </c>
      <c r="K2162" s="19" t="s">
        <v>5041</v>
      </c>
      <c r="L2162" s="19" t="s">
        <v>2663</v>
      </c>
      <c r="N2162" s="19" t="s">
        <v>128</v>
      </c>
      <c r="Q2162" s="20">
        <v>9</v>
      </c>
      <c r="R2162" s="65" t="s">
        <v>5039</v>
      </c>
      <c r="U2162" s="19" t="s">
        <v>5042</v>
      </c>
      <c r="V2162" s="19" t="s">
        <v>119</v>
      </c>
      <c r="X2162" s="19" t="s">
        <v>129</v>
      </c>
      <c r="Z2162" s="44" t="s">
        <v>5040</v>
      </c>
      <c r="AA2162" s="44" t="s">
        <v>121</v>
      </c>
    </row>
    <row r="2163" spans="1:27" hidden="1" x14ac:dyDescent="0.25">
      <c r="A2163" s="26">
        <v>386</v>
      </c>
      <c r="B2163" s="19" t="s">
        <v>2626</v>
      </c>
      <c r="C2163" s="44" t="s">
        <v>114</v>
      </c>
      <c r="D2163" s="19" t="s">
        <v>1018</v>
      </c>
      <c r="E2163" s="19">
        <v>40</v>
      </c>
      <c r="F2163" s="19">
        <v>559</v>
      </c>
      <c r="G2163" s="19">
        <v>744</v>
      </c>
      <c r="H2163" s="19">
        <v>2</v>
      </c>
      <c r="I2163" s="79">
        <v>108.39</v>
      </c>
      <c r="J2163" s="79">
        <v>216.78</v>
      </c>
      <c r="K2163" s="19" t="s">
        <v>5041</v>
      </c>
      <c r="L2163" s="19" t="s">
        <v>2663</v>
      </c>
      <c r="N2163" s="19" t="s">
        <v>128</v>
      </c>
      <c r="Q2163" s="20">
        <v>9</v>
      </c>
      <c r="R2163" s="65" t="s">
        <v>5039</v>
      </c>
      <c r="U2163" s="19" t="s">
        <v>5042</v>
      </c>
      <c r="V2163" s="19" t="s">
        <v>119</v>
      </c>
      <c r="X2163" s="19" t="s">
        <v>129</v>
      </c>
      <c r="Z2163" s="44" t="s">
        <v>5040</v>
      </c>
      <c r="AA2163" s="44" t="s">
        <v>121</v>
      </c>
    </row>
    <row r="2164" spans="1:27" hidden="1" x14ac:dyDescent="0.25">
      <c r="A2164" s="26">
        <v>387</v>
      </c>
      <c r="B2164" s="19" t="s">
        <v>2627</v>
      </c>
      <c r="C2164" s="44" t="s">
        <v>114</v>
      </c>
      <c r="D2164" s="19" t="s">
        <v>1018</v>
      </c>
      <c r="E2164" s="19">
        <v>40</v>
      </c>
      <c r="F2164" s="19">
        <v>559</v>
      </c>
      <c r="G2164" s="19">
        <v>744</v>
      </c>
      <c r="H2164" s="19">
        <v>2</v>
      </c>
      <c r="I2164" s="79">
        <v>108.39</v>
      </c>
      <c r="J2164" s="79">
        <v>216.78</v>
      </c>
      <c r="K2164" s="19" t="s">
        <v>5041</v>
      </c>
      <c r="L2164" s="19" t="s">
        <v>2663</v>
      </c>
      <c r="N2164" s="19" t="s">
        <v>128</v>
      </c>
      <c r="Q2164" s="20">
        <v>9</v>
      </c>
      <c r="R2164" s="65" t="s">
        <v>5039</v>
      </c>
      <c r="U2164" s="19" t="s">
        <v>5042</v>
      </c>
      <c r="V2164" s="19" t="s">
        <v>119</v>
      </c>
      <c r="X2164" s="19" t="s">
        <v>129</v>
      </c>
      <c r="Z2164" s="44" t="s">
        <v>5040</v>
      </c>
      <c r="AA2164" s="44" t="s">
        <v>121</v>
      </c>
    </row>
    <row r="2165" spans="1:27" hidden="1" x14ac:dyDescent="0.25">
      <c r="A2165" s="26">
        <v>388</v>
      </c>
      <c r="B2165" s="19" t="s">
        <v>2660</v>
      </c>
      <c r="C2165" s="44" t="s">
        <v>114</v>
      </c>
      <c r="D2165" s="19" t="s">
        <v>1013</v>
      </c>
      <c r="E2165" s="19">
        <v>40</v>
      </c>
      <c r="F2165" s="19">
        <v>568</v>
      </c>
      <c r="G2165" s="19">
        <v>838</v>
      </c>
      <c r="H2165" s="19">
        <v>2</v>
      </c>
      <c r="I2165" s="79">
        <v>127.3</v>
      </c>
      <c r="J2165" s="79">
        <v>254.6</v>
      </c>
      <c r="K2165" s="19" t="s">
        <v>5041</v>
      </c>
      <c r="L2165" s="19" t="s">
        <v>2663</v>
      </c>
      <c r="N2165" s="19" t="s">
        <v>128</v>
      </c>
      <c r="Q2165" s="20">
        <v>9</v>
      </c>
      <c r="R2165" s="65" t="s">
        <v>5039</v>
      </c>
      <c r="U2165" s="19" t="s">
        <v>5042</v>
      </c>
      <c r="V2165" s="19" t="s">
        <v>119</v>
      </c>
      <c r="X2165" s="19" t="s">
        <v>129</v>
      </c>
      <c r="Z2165" s="44" t="s">
        <v>5040</v>
      </c>
      <c r="AA2165" s="44" t="s">
        <v>121</v>
      </c>
    </row>
    <row r="2166" spans="1:27" hidden="1" x14ac:dyDescent="0.25">
      <c r="A2166" s="26">
        <v>389</v>
      </c>
      <c r="B2166" s="19" t="s">
        <v>2628</v>
      </c>
      <c r="C2166" s="44" t="s">
        <v>114</v>
      </c>
      <c r="D2166" s="19" t="s">
        <v>1018</v>
      </c>
      <c r="E2166" s="19">
        <v>40</v>
      </c>
      <c r="F2166" s="19">
        <v>559</v>
      </c>
      <c r="G2166" s="19">
        <v>744</v>
      </c>
      <c r="H2166" s="19">
        <v>2</v>
      </c>
      <c r="I2166" s="79">
        <v>108.39</v>
      </c>
      <c r="J2166" s="79">
        <v>216.78</v>
      </c>
      <c r="K2166" s="19" t="s">
        <v>5041</v>
      </c>
      <c r="L2166" s="19" t="s">
        <v>2663</v>
      </c>
      <c r="N2166" s="19" t="s">
        <v>128</v>
      </c>
      <c r="Q2166" s="20">
        <v>9</v>
      </c>
      <c r="R2166" s="65" t="s">
        <v>5039</v>
      </c>
      <c r="U2166" s="19" t="s">
        <v>5042</v>
      </c>
      <c r="V2166" s="19" t="s">
        <v>119</v>
      </c>
      <c r="X2166" s="19" t="s">
        <v>129</v>
      </c>
      <c r="Z2166" s="44" t="s">
        <v>5040</v>
      </c>
      <c r="AA2166" s="44" t="s">
        <v>121</v>
      </c>
    </row>
    <row r="2167" spans="1:27" hidden="1" x14ac:dyDescent="0.25">
      <c r="A2167" s="26">
        <v>390</v>
      </c>
      <c r="B2167" s="19" t="s">
        <v>2629</v>
      </c>
      <c r="C2167" s="44" t="s">
        <v>114</v>
      </c>
      <c r="D2167" s="19" t="s">
        <v>1018</v>
      </c>
      <c r="E2167" s="19">
        <v>40</v>
      </c>
      <c r="F2167" s="19">
        <v>559</v>
      </c>
      <c r="G2167" s="19">
        <v>744</v>
      </c>
      <c r="H2167" s="19">
        <v>1</v>
      </c>
      <c r="I2167" s="79">
        <v>108.39</v>
      </c>
      <c r="J2167" s="79">
        <v>108.39</v>
      </c>
      <c r="K2167" s="19" t="s">
        <v>5041</v>
      </c>
      <c r="L2167" s="19" t="s">
        <v>2663</v>
      </c>
      <c r="N2167" s="19" t="s">
        <v>128</v>
      </c>
      <c r="Q2167" s="20">
        <v>9</v>
      </c>
      <c r="R2167" s="65" t="s">
        <v>5039</v>
      </c>
      <c r="U2167" s="19" t="s">
        <v>5042</v>
      </c>
      <c r="V2167" s="19" t="s">
        <v>119</v>
      </c>
      <c r="X2167" s="19" t="s">
        <v>129</v>
      </c>
      <c r="Z2167" s="44" t="s">
        <v>5040</v>
      </c>
      <c r="AA2167" s="44" t="s">
        <v>121</v>
      </c>
    </row>
    <row r="2168" spans="1:27" hidden="1" x14ac:dyDescent="0.25">
      <c r="A2168" s="26">
        <v>391</v>
      </c>
      <c r="B2168" s="19" t="s">
        <v>2653</v>
      </c>
      <c r="C2168" s="44" t="s">
        <v>114</v>
      </c>
      <c r="D2168" s="19" t="s">
        <v>2650</v>
      </c>
      <c r="E2168" s="19">
        <v>40</v>
      </c>
      <c r="F2168" s="19">
        <v>568</v>
      </c>
      <c r="G2168" s="19">
        <v>930</v>
      </c>
      <c r="H2168" s="19">
        <v>1</v>
      </c>
      <c r="I2168" s="79">
        <v>143.76</v>
      </c>
      <c r="J2168" s="79">
        <v>143.76</v>
      </c>
      <c r="K2168" s="19" t="s">
        <v>2672</v>
      </c>
      <c r="L2168" s="19" t="s">
        <v>2673</v>
      </c>
      <c r="N2168" s="19" t="s">
        <v>128</v>
      </c>
      <c r="Q2168" s="20">
        <v>9</v>
      </c>
      <c r="R2168" s="65" t="s">
        <v>5039</v>
      </c>
      <c r="V2168" s="19" t="s">
        <v>119</v>
      </c>
      <c r="X2168" s="19" t="s">
        <v>129</v>
      </c>
      <c r="Z2168" s="44" t="s">
        <v>5040</v>
      </c>
      <c r="AA2168" s="44" t="s">
        <v>1643</v>
      </c>
    </row>
    <row r="2169" spans="1:27" hidden="1" x14ac:dyDescent="0.25">
      <c r="A2169" s="26">
        <v>392</v>
      </c>
      <c r="B2169" s="19" t="s">
        <v>2606</v>
      </c>
      <c r="C2169" s="44" t="s">
        <v>114</v>
      </c>
      <c r="D2169" s="19" t="s">
        <v>2607</v>
      </c>
      <c r="E2169" s="19">
        <v>40</v>
      </c>
      <c r="F2169" s="19">
        <v>544</v>
      </c>
      <c r="G2169" s="19">
        <v>641</v>
      </c>
      <c r="H2169" s="19">
        <v>2</v>
      </c>
      <c r="I2169" s="79">
        <v>87.67</v>
      </c>
      <c r="J2169" s="79">
        <v>175.34</v>
      </c>
      <c r="K2169" s="19" t="s">
        <v>2672</v>
      </c>
      <c r="L2169" s="19" t="s">
        <v>2673</v>
      </c>
      <c r="N2169" s="19" t="s">
        <v>128</v>
      </c>
      <c r="Q2169" s="20">
        <v>9</v>
      </c>
      <c r="R2169" s="65" t="s">
        <v>5039</v>
      </c>
      <c r="V2169" s="19" t="s">
        <v>119</v>
      </c>
      <c r="X2169" s="19" t="s">
        <v>129</v>
      </c>
      <c r="Z2169" s="44" t="s">
        <v>5040</v>
      </c>
      <c r="AA2169" s="44" t="s">
        <v>1643</v>
      </c>
    </row>
    <row r="2170" spans="1:27" hidden="1" x14ac:dyDescent="0.25">
      <c r="A2170" s="26">
        <v>393</v>
      </c>
      <c r="B2170" s="19" t="s">
        <v>2674</v>
      </c>
      <c r="C2170" s="44" t="s">
        <v>114</v>
      </c>
      <c r="D2170" s="19" t="s">
        <v>2607</v>
      </c>
      <c r="E2170" s="19">
        <v>40</v>
      </c>
      <c r="F2170" s="19">
        <v>544</v>
      </c>
      <c r="G2170" s="19">
        <v>641</v>
      </c>
      <c r="H2170" s="19">
        <v>3</v>
      </c>
      <c r="I2170" s="79">
        <v>87.67</v>
      </c>
      <c r="J2170" s="79">
        <v>263.01</v>
      </c>
      <c r="K2170" s="19" t="s">
        <v>2672</v>
      </c>
      <c r="L2170" s="19" t="s">
        <v>2673</v>
      </c>
      <c r="N2170" s="19" t="s">
        <v>128</v>
      </c>
      <c r="Q2170" s="20">
        <v>9</v>
      </c>
      <c r="R2170" s="65" t="s">
        <v>5039</v>
      </c>
      <c r="V2170" s="19" t="s">
        <v>119</v>
      </c>
      <c r="X2170" s="19" t="s">
        <v>129</v>
      </c>
      <c r="Z2170" s="44" t="s">
        <v>5040</v>
      </c>
      <c r="AA2170" s="44" t="s">
        <v>1643</v>
      </c>
    </row>
    <row r="2171" spans="1:27" hidden="1" x14ac:dyDescent="0.25">
      <c r="A2171" s="26">
        <v>394</v>
      </c>
      <c r="B2171" s="19" t="s">
        <v>2675</v>
      </c>
      <c r="C2171" s="44" t="s">
        <v>114</v>
      </c>
      <c r="D2171" s="19" t="s">
        <v>2642</v>
      </c>
      <c r="E2171" s="19">
        <v>40</v>
      </c>
      <c r="F2171" s="19">
        <v>990</v>
      </c>
      <c r="G2171" s="19">
        <v>1070</v>
      </c>
      <c r="H2171" s="19">
        <v>1</v>
      </c>
      <c r="I2171" s="79">
        <v>325.55</v>
      </c>
      <c r="J2171" s="79">
        <v>325.55</v>
      </c>
      <c r="K2171" s="19" t="s">
        <v>2672</v>
      </c>
      <c r="L2171" s="19" t="s">
        <v>2673</v>
      </c>
      <c r="N2171" s="19" t="s">
        <v>128</v>
      </c>
      <c r="Q2171" s="20">
        <v>9</v>
      </c>
      <c r="R2171" s="65" t="s">
        <v>5039</v>
      </c>
      <c r="V2171" s="19" t="s">
        <v>119</v>
      </c>
      <c r="X2171" s="19" t="s">
        <v>129</v>
      </c>
      <c r="Z2171" s="44" t="s">
        <v>5040</v>
      </c>
      <c r="AA2171" s="44" t="s">
        <v>1643</v>
      </c>
    </row>
    <row r="2172" spans="1:27" hidden="1" x14ac:dyDescent="0.25">
      <c r="A2172" s="26">
        <v>395</v>
      </c>
      <c r="B2172" s="19" t="s">
        <v>2676</v>
      </c>
      <c r="C2172" s="44" t="s">
        <v>114</v>
      </c>
      <c r="D2172" s="19" t="s">
        <v>1028</v>
      </c>
      <c r="E2172" s="19">
        <v>40</v>
      </c>
      <c r="F2172" s="19">
        <v>544</v>
      </c>
      <c r="G2172" s="19">
        <v>675</v>
      </c>
      <c r="H2172" s="19">
        <v>1</v>
      </c>
      <c r="I2172" s="79">
        <v>93.37</v>
      </c>
      <c r="J2172" s="79">
        <v>93.37</v>
      </c>
      <c r="K2172" s="19" t="s">
        <v>2672</v>
      </c>
      <c r="L2172" s="19" t="s">
        <v>2673</v>
      </c>
      <c r="N2172" s="19" t="s">
        <v>128</v>
      </c>
      <c r="Q2172" s="20">
        <v>9</v>
      </c>
      <c r="R2172" s="65" t="s">
        <v>5039</v>
      </c>
      <c r="V2172" s="19" t="s">
        <v>119</v>
      </c>
      <c r="X2172" s="19" t="s">
        <v>129</v>
      </c>
      <c r="Z2172" s="44" t="s">
        <v>5040</v>
      </c>
      <c r="AA2172" s="44" t="s">
        <v>1643</v>
      </c>
    </row>
    <row r="2173" spans="1:27" hidden="1" x14ac:dyDescent="0.25">
      <c r="A2173" s="26">
        <v>396</v>
      </c>
      <c r="B2173" s="19" t="s">
        <v>2626</v>
      </c>
      <c r="C2173" s="44" t="s">
        <v>114</v>
      </c>
      <c r="D2173" s="19" t="s">
        <v>1018</v>
      </c>
      <c r="E2173" s="19">
        <v>40</v>
      </c>
      <c r="F2173" s="19">
        <v>559</v>
      </c>
      <c r="G2173" s="19">
        <v>744</v>
      </c>
      <c r="H2173" s="19">
        <v>1</v>
      </c>
      <c r="I2173" s="79">
        <v>108.39</v>
      </c>
      <c r="J2173" s="79">
        <v>108.39</v>
      </c>
      <c r="K2173" s="19" t="s">
        <v>2672</v>
      </c>
      <c r="L2173" s="19" t="s">
        <v>2673</v>
      </c>
      <c r="N2173" s="19" t="s">
        <v>128</v>
      </c>
      <c r="Q2173" s="20">
        <v>9</v>
      </c>
      <c r="R2173" s="65" t="s">
        <v>5039</v>
      </c>
      <c r="V2173" s="19" t="s">
        <v>119</v>
      </c>
      <c r="X2173" s="19" t="s">
        <v>129</v>
      </c>
      <c r="Z2173" s="44" t="s">
        <v>5040</v>
      </c>
      <c r="AA2173" s="44" t="s">
        <v>1643</v>
      </c>
    </row>
    <row r="2174" spans="1:27" hidden="1" x14ac:dyDescent="0.25">
      <c r="A2174" s="26">
        <v>397</v>
      </c>
      <c r="B2174" s="19" t="s">
        <v>2677</v>
      </c>
      <c r="C2174" s="44" t="s">
        <v>114</v>
      </c>
      <c r="D2174" s="19" t="s">
        <v>1028</v>
      </c>
      <c r="E2174" s="19">
        <v>40</v>
      </c>
      <c r="F2174" s="19">
        <v>544</v>
      </c>
      <c r="G2174" s="19">
        <v>675</v>
      </c>
      <c r="H2174" s="19">
        <v>3</v>
      </c>
      <c r="I2174" s="79">
        <v>93.37</v>
      </c>
      <c r="J2174" s="79">
        <v>280.11</v>
      </c>
      <c r="K2174" s="19" t="s">
        <v>2672</v>
      </c>
      <c r="L2174" s="19" t="s">
        <v>2673</v>
      </c>
      <c r="N2174" s="19" t="s">
        <v>128</v>
      </c>
      <c r="Q2174" s="20">
        <v>9</v>
      </c>
      <c r="R2174" s="65" t="s">
        <v>5039</v>
      </c>
      <c r="V2174" s="19" t="s">
        <v>119</v>
      </c>
      <c r="X2174" s="19" t="s">
        <v>129</v>
      </c>
      <c r="Z2174" s="44" t="s">
        <v>5040</v>
      </c>
      <c r="AA2174" s="44" t="s">
        <v>1643</v>
      </c>
    </row>
    <row r="2175" spans="1:27" hidden="1" x14ac:dyDescent="0.25">
      <c r="A2175" s="26">
        <v>398</v>
      </c>
      <c r="B2175" s="19" t="s">
        <v>2602</v>
      </c>
      <c r="C2175" s="44" t="s">
        <v>2203</v>
      </c>
      <c r="D2175" s="19" t="s">
        <v>2603</v>
      </c>
      <c r="E2175" s="19">
        <v>40</v>
      </c>
      <c r="F2175" s="19">
        <v>554</v>
      </c>
      <c r="G2175" s="19">
        <v>706</v>
      </c>
      <c r="H2175" s="19">
        <v>2</v>
      </c>
      <c r="I2175" s="79">
        <v>100.63</v>
      </c>
      <c r="J2175" s="79">
        <v>201.26</v>
      </c>
      <c r="K2175" s="19" t="s">
        <v>146</v>
      </c>
      <c r="L2175" s="19" t="s">
        <v>2678</v>
      </c>
      <c r="N2175" s="19" t="s">
        <v>128</v>
      </c>
      <c r="Q2175" s="20">
        <v>9</v>
      </c>
      <c r="R2175" s="65" t="s">
        <v>5039</v>
      </c>
      <c r="V2175" s="19" t="s">
        <v>119</v>
      </c>
      <c r="X2175" s="19" t="s">
        <v>129</v>
      </c>
      <c r="Z2175" s="44" t="s">
        <v>5040</v>
      </c>
      <c r="AA2175" s="44" t="s">
        <v>121</v>
      </c>
    </row>
    <row r="2176" spans="1:27" hidden="1" x14ac:dyDescent="0.25">
      <c r="A2176" s="26">
        <v>399</v>
      </c>
      <c r="B2176" s="19" t="s">
        <v>2617</v>
      </c>
      <c r="C2176" s="44" t="s">
        <v>2203</v>
      </c>
      <c r="D2176" s="19" t="s">
        <v>2603</v>
      </c>
      <c r="E2176" s="19">
        <v>40</v>
      </c>
      <c r="F2176" s="19">
        <v>554</v>
      </c>
      <c r="G2176" s="19">
        <v>706</v>
      </c>
      <c r="H2176" s="19">
        <v>1</v>
      </c>
      <c r="I2176" s="79">
        <v>100.63</v>
      </c>
      <c r="J2176" s="79">
        <v>100.63</v>
      </c>
      <c r="K2176" s="19" t="s">
        <v>146</v>
      </c>
      <c r="L2176" s="19" t="s">
        <v>2678</v>
      </c>
      <c r="N2176" s="19" t="s">
        <v>128</v>
      </c>
      <c r="Q2176" s="20">
        <v>9</v>
      </c>
      <c r="R2176" s="65" t="s">
        <v>5039</v>
      </c>
      <c r="V2176" s="19" t="s">
        <v>119</v>
      </c>
      <c r="X2176" s="19" t="s">
        <v>129</v>
      </c>
      <c r="Z2176" s="44" t="s">
        <v>5040</v>
      </c>
      <c r="AA2176" s="44" t="s">
        <v>121</v>
      </c>
    </row>
    <row r="2177" spans="1:27" hidden="1" x14ac:dyDescent="0.25">
      <c r="A2177" s="26">
        <v>400</v>
      </c>
      <c r="B2177" s="19" t="s">
        <v>2667</v>
      </c>
      <c r="C2177" s="44" t="s">
        <v>2203</v>
      </c>
      <c r="D2177" s="19" t="s">
        <v>2603</v>
      </c>
      <c r="E2177" s="19">
        <v>40</v>
      </c>
      <c r="F2177" s="19">
        <v>554</v>
      </c>
      <c r="G2177" s="19">
        <v>706</v>
      </c>
      <c r="H2177" s="19">
        <v>1</v>
      </c>
      <c r="I2177" s="79">
        <v>100.63</v>
      </c>
      <c r="J2177" s="79">
        <v>100.63</v>
      </c>
      <c r="K2177" s="19" t="s">
        <v>146</v>
      </c>
      <c r="L2177" s="19" t="s">
        <v>2678</v>
      </c>
      <c r="N2177" s="19" t="s">
        <v>128</v>
      </c>
      <c r="Q2177" s="20">
        <v>9</v>
      </c>
      <c r="R2177" s="65" t="s">
        <v>5039</v>
      </c>
      <c r="V2177" s="19" t="s">
        <v>119</v>
      </c>
      <c r="X2177" s="19" t="s">
        <v>129</v>
      </c>
      <c r="Z2177" s="44" t="s">
        <v>5040</v>
      </c>
      <c r="AA2177" s="44" t="s">
        <v>121</v>
      </c>
    </row>
    <row r="2178" spans="1:27" hidden="1" x14ac:dyDescent="0.25">
      <c r="A2178" s="26">
        <v>401</v>
      </c>
      <c r="B2178" s="19" t="s">
        <v>2676</v>
      </c>
      <c r="C2178" s="44" t="s">
        <v>2203</v>
      </c>
      <c r="D2178" s="19" t="s">
        <v>1028</v>
      </c>
      <c r="E2178" s="19">
        <v>40</v>
      </c>
      <c r="F2178" s="19">
        <v>544</v>
      </c>
      <c r="G2178" s="19">
        <v>675</v>
      </c>
      <c r="H2178" s="19">
        <v>1</v>
      </c>
      <c r="I2178" s="79">
        <v>93.37</v>
      </c>
      <c r="J2178" s="79">
        <v>93.37</v>
      </c>
      <c r="K2178" s="19" t="s">
        <v>146</v>
      </c>
      <c r="L2178" s="19" t="s">
        <v>2678</v>
      </c>
      <c r="N2178" s="19" t="s">
        <v>128</v>
      </c>
      <c r="Q2178" s="20">
        <v>9</v>
      </c>
      <c r="R2178" s="65" t="s">
        <v>5039</v>
      </c>
      <c r="V2178" s="19" t="s">
        <v>119</v>
      </c>
      <c r="X2178" s="19" t="s">
        <v>129</v>
      </c>
      <c r="Z2178" s="44" t="s">
        <v>5040</v>
      </c>
      <c r="AA2178" s="44" t="s">
        <v>121</v>
      </c>
    </row>
    <row r="2179" spans="1:27" hidden="1" x14ac:dyDescent="0.25">
      <c r="A2179" s="26">
        <v>402</v>
      </c>
      <c r="B2179" s="19" t="s">
        <v>2623</v>
      </c>
      <c r="C2179" s="44" t="s">
        <v>2203</v>
      </c>
      <c r="D2179" s="19" t="s">
        <v>1018</v>
      </c>
      <c r="E2179" s="19">
        <v>40</v>
      </c>
      <c r="F2179" s="19">
        <v>559</v>
      </c>
      <c r="G2179" s="19">
        <v>744</v>
      </c>
      <c r="H2179" s="19">
        <v>1</v>
      </c>
      <c r="I2179" s="79">
        <v>108.39</v>
      </c>
      <c r="J2179" s="79">
        <v>108.39</v>
      </c>
      <c r="K2179" s="19" t="s">
        <v>146</v>
      </c>
      <c r="L2179" s="19" t="s">
        <v>2678</v>
      </c>
      <c r="N2179" s="19" t="s">
        <v>128</v>
      </c>
      <c r="Q2179" s="20">
        <v>9</v>
      </c>
      <c r="R2179" s="65" t="s">
        <v>5039</v>
      </c>
      <c r="V2179" s="19" t="s">
        <v>119</v>
      </c>
      <c r="X2179" s="19" t="s">
        <v>129</v>
      </c>
      <c r="Z2179" s="44" t="s">
        <v>5040</v>
      </c>
      <c r="AA2179" s="44" t="s">
        <v>121</v>
      </c>
    </row>
    <row r="2180" spans="1:27" hidden="1" x14ac:dyDescent="0.25">
      <c r="A2180" s="26">
        <v>403</v>
      </c>
      <c r="B2180" s="19" t="s">
        <v>5048</v>
      </c>
      <c r="C2180" s="44" t="s">
        <v>2203</v>
      </c>
      <c r="D2180" s="19" t="s">
        <v>1028</v>
      </c>
      <c r="E2180" s="19">
        <v>40</v>
      </c>
      <c r="F2180" s="19">
        <v>544</v>
      </c>
      <c r="G2180" s="19">
        <v>675</v>
      </c>
      <c r="H2180" s="19">
        <v>2</v>
      </c>
      <c r="I2180" s="79">
        <v>93.37</v>
      </c>
      <c r="J2180" s="79">
        <v>186.74</v>
      </c>
      <c r="K2180" s="19" t="s">
        <v>146</v>
      </c>
      <c r="L2180" s="19" t="s">
        <v>2678</v>
      </c>
      <c r="N2180" s="19" t="s">
        <v>128</v>
      </c>
      <c r="Q2180" s="20">
        <v>9</v>
      </c>
      <c r="R2180" s="65" t="s">
        <v>5039</v>
      </c>
      <c r="V2180" s="19" t="s">
        <v>119</v>
      </c>
      <c r="X2180" s="19" t="s">
        <v>129</v>
      </c>
      <c r="Z2180" s="44" t="s">
        <v>5040</v>
      </c>
      <c r="AA2180" s="44" t="s">
        <v>121</v>
      </c>
    </row>
    <row r="2181" spans="1:27" hidden="1" x14ac:dyDescent="0.25">
      <c r="A2181" s="26">
        <v>404</v>
      </c>
      <c r="B2181" s="19" t="s">
        <v>5049</v>
      </c>
      <c r="C2181" s="44" t="s">
        <v>2203</v>
      </c>
      <c r="D2181" s="19" t="s">
        <v>1028</v>
      </c>
      <c r="E2181" s="19">
        <v>40</v>
      </c>
      <c r="F2181" s="19">
        <v>544</v>
      </c>
      <c r="G2181" s="19">
        <v>675</v>
      </c>
      <c r="H2181" s="19">
        <v>2</v>
      </c>
      <c r="I2181" s="79">
        <v>93.37</v>
      </c>
      <c r="J2181" s="79">
        <v>186.74</v>
      </c>
      <c r="K2181" s="19" t="s">
        <v>146</v>
      </c>
      <c r="L2181" s="19" t="s">
        <v>2678</v>
      </c>
      <c r="N2181" s="19" t="s">
        <v>128</v>
      </c>
      <c r="Q2181" s="20">
        <v>9</v>
      </c>
      <c r="R2181" s="65" t="s">
        <v>5039</v>
      </c>
      <c r="V2181" s="19" t="s">
        <v>119</v>
      </c>
      <c r="X2181" s="19" t="s">
        <v>129</v>
      </c>
      <c r="Z2181" s="44" t="s">
        <v>5040</v>
      </c>
      <c r="AA2181" s="44" t="s">
        <v>121</v>
      </c>
    </row>
    <row r="2182" spans="1:27" hidden="1" x14ac:dyDescent="0.25">
      <c r="A2182" s="26">
        <v>405</v>
      </c>
      <c r="B2182" s="19" t="s">
        <v>5050</v>
      </c>
      <c r="C2182" s="44" t="s">
        <v>2203</v>
      </c>
      <c r="D2182" s="19" t="s">
        <v>1028</v>
      </c>
      <c r="E2182" s="19">
        <v>40</v>
      </c>
      <c r="F2182" s="19">
        <v>544</v>
      </c>
      <c r="G2182" s="19">
        <v>675</v>
      </c>
      <c r="H2182" s="19">
        <v>6</v>
      </c>
      <c r="I2182" s="79">
        <v>93.37</v>
      </c>
      <c r="J2182" s="79">
        <v>560.21</v>
      </c>
      <c r="K2182" s="19" t="s">
        <v>146</v>
      </c>
      <c r="L2182" s="19" t="s">
        <v>2678</v>
      </c>
      <c r="N2182" s="19" t="s">
        <v>128</v>
      </c>
      <c r="Q2182" s="20">
        <v>9</v>
      </c>
      <c r="R2182" s="65" t="s">
        <v>5039</v>
      </c>
      <c r="V2182" s="19" t="s">
        <v>119</v>
      </c>
      <c r="X2182" s="19" t="s">
        <v>129</v>
      </c>
      <c r="Z2182" s="44" t="s">
        <v>5040</v>
      </c>
      <c r="AA2182" s="44" t="s">
        <v>121</v>
      </c>
    </row>
    <row r="2183" spans="1:27" hidden="1" x14ac:dyDescent="0.25">
      <c r="A2183" s="26">
        <v>406</v>
      </c>
      <c r="B2183" s="19" t="s">
        <v>2677</v>
      </c>
      <c r="C2183" s="44" t="s">
        <v>2203</v>
      </c>
      <c r="D2183" s="19" t="s">
        <v>1028</v>
      </c>
      <c r="E2183" s="19">
        <v>40</v>
      </c>
      <c r="F2183" s="19">
        <v>544</v>
      </c>
      <c r="G2183" s="19">
        <v>675</v>
      </c>
      <c r="H2183" s="19">
        <v>1</v>
      </c>
      <c r="I2183" s="79">
        <v>93.37</v>
      </c>
      <c r="J2183" s="79">
        <v>93.37</v>
      </c>
      <c r="K2183" s="19" t="s">
        <v>146</v>
      </c>
      <c r="L2183" s="19" t="s">
        <v>2678</v>
      </c>
      <c r="N2183" s="19" t="s">
        <v>128</v>
      </c>
      <c r="Q2183" s="20">
        <v>9</v>
      </c>
      <c r="R2183" s="65" t="s">
        <v>5039</v>
      </c>
      <c r="V2183" s="19" t="s">
        <v>119</v>
      </c>
      <c r="X2183" s="19" t="s">
        <v>129</v>
      </c>
      <c r="Z2183" s="44" t="s">
        <v>5040</v>
      </c>
      <c r="AA2183" s="44" t="s">
        <v>121</v>
      </c>
    </row>
    <row r="2184" spans="1:27" hidden="1" x14ac:dyDescent="0.25">
      <c r="A2184" s="26">
        <v>407</v>
      </c>
      <c r="B2184" s="19" t="s">
        <v>2643</v>
      </c>
      <c r="C2184" s="44" t="s">
        <v>114</v>
      </c>
      <c r="D2184" s="19" t="s">
        <v>2609</v>
      </c>
      <c r="E2184" s="19">
        <v>40</v>
      </c>
      <c r="F2184" s="19">
        <v>655</v>
      </c>
      <c r="G2184" s="19">
        <v>930</v>
      </c>
      <c r="H2184" s="19">
        <v>2</v>
      </c>
      <c r="I2184" s="79">
        <v>153.34</v>
      </c>
      <c r="J2184" s="79">
        <v>306.68</v>
      </c>
      <c r="K2184" s="19" t="s">
        <v>5041</v>
      </c>
      <c r="L2184" s="19" t="s">
        <v>5043</v>
      </c>
      <c r="N2184" s="19" t="s">
        <v>128</v>
      </c>
      <c r="Q2184" s="20">
        <v>9</v>
      </c>
      <c r="R2184" s="65" t="s">
        <v>5039</v>
      </c>
      <c r="V2184" s="19" t="s">
        <v>119</v>
      </c>
      <c r="X2184" s="19" t="s">
        <v>129</v>
      </c>
      <c r="Z2184" s="44" t="s">
        <v>5040</v>
      </c>
      <c r="AA2184" s="44" t="s">
        <v>5044</v>
      </c>
    </row>
    <row r="2185" spans="1:27" hidden="1" x14ac:dyDescent="0.25">
      <c r="A2185" s="26">
        <v>408</v>
      </c>
      <c r="B2185" s="19" t="s">
        <v>2662</v>
      </c>
      <c r="C2185" s="44" t="s">
        <v>114</v>
      </c>
      <c r="D2185" s="19" t="s">
        <v>2642</v>
      </c>
      <c r="E2185" s="19">
        <v>40</v>
      </c>
      <c r="F2185" s="19">
        <v>990</v>
      </c>
      <c r="G2185" s="19">
        <v>1070</v>
      </c>
      <c r="H2185" s="19">
        <v>2</v>
      </c>
      <c r="I2185" s="79">
        <v>325.55</v>
      </c>
      <c r="J2185" s="79">
        <v>651.1</v>
      </c>
      <c r="K2185" s="19" t="s">
        <v>5041</v>
      </c>
      <c r="L2185" s="19" t="s">
        <v>5043</v>
      </c>
      <c r="N2185" s="19" t="s">
        <v>128</v>
      </c>
      <c r="Q2185" s="20">
        <v>9</v>
      </c>
      <c r="R2185" s="65" t="s">
        <v>5039</v>
      </c>
      <c r="V2185" s="19" t="s">
        <v>119</v>
      </c>
      <c r="X2185" s="19" t="s">
        <v>129</v>
      </c>
      <c r="Z2185" s="44" t="s">
        <v>5040</v>
      </c>
      <c r="AA2185" s="44" t="s">
        <v>5044</v>
      </c>
    </row>
    <row r="2186" spans="1:27" hidden="1" x14ac:dyDescent="0.25">
      <c r="A2186" s="26">
        <v>409</v>
      </c>
      <c r="B2186" s="19" t="s">
        <v>2649</v>
      </c>
      <c r="C2186" s="44" t="s">
        <v>114</v>
      </c>
      <c r="D2186" s="19" t="s">
        <v>2650</v>
      </c>
      <c r="E2186" s="19">
        <v>40</v>
      </c>
      <c r="F2186" s="19">
        <v>568</v>
      </c>
      <c r="G2186" s="19">
        <v>930</v>
      </c>
      <c r="H2186" s="19">
        <v>2</v>
      </c>
      <c r="I2186" s="79">
        <v>143.76</v>
      </c>
      <c r="J2186" s="79">
        <v>287.52</v>
      </c>
      <c r="K2186" s="19" t="s">
        <v>5041</v>
      </c>
      <c r="L2186" s="19" t="s">
        <v>5043</v>
      </c>
      <c r="N2186" s="19" t="s">
        <v>128</v>
      </c>
      <c r="Q2186" s="20">
        <v>9</v>
      </c>
      <c r="R2186" s="65" t="s">
        <v>5039</v>
      </c>
      <c r="V2186" s="19" t="s">
        <v>119</v>
      </c>
      <c r="X2186" s="19" t="s">
        <v>129</v>
      </c>
      <c r="Z2186" s="44" t="s">
        <v>5040</v>
      </c>
      <c r="AA2186" s="44" t="s">
        <v>5044</v>
      </c>
    </row>
    <row r="2187" spans="1:27" hidden="1" x14ac:dyDescent="0.25">
      <c r="A2187" s="26">
        <v>410</v>
      </c>
      <c r="B2187" s="19" t="s">
        <v>2665</v>
      </c>
      <c r="C2187" s="44" t="s">
        <v>114</v>
      </c>
      <c r="D2187" s="19" t="s">
        <v>2642</v>
      </c>
      <c r="E2187" s="19">
        <v>40</v>
      </c>
      <c r="F2187" s="19">
        <v>990</v>
      </c>
      <c r="G2187" s="19">
        <v>1070</v>
      </c>
      <c r="H2187" s="19">
        <v>2</v>
      </c>
      <c r="I2187" s="79">
        <v>325.55</v>
      </c>
      <c r="J2187" s="79">
        <v>651.1</v>
      </c>
      <c r="K2187" s="19" t="s">
        <v>5041</v>
      </c>
      <c r="L2187" s="19" t="s">
        <v>5043</v>
      </c>
      <c r="N2187" s="19" t="s">
        <v>128</v>
      </c>
      <c r="Q2187" s="20">
        <v>9</v>
      </c>
      <c r="R2187" s="65" t="s">
        <v>5039</v>
      </c>
      <c r="V2187" s="19" t="s">
        <v>119</v>
      </c>
      <c r="X2187" s="19" t="s">
        <v>129</v>
      </c>
      <c r="Z2187" s="44" t="s">
        <v>5040</v>
      </c>
      <c r="AA2187" s="44" t="s">
        <v>5044</v>
      </c>
    </row>
    <row r="2188" spans="1:27" hidden="1" x14ac:dyDescent="0.25">
      <c r="A2188" s="26">
        <v>411</v>
      </c>
      <c r="B2188" s="19" t="s">
        <v>2617</v>
      </c>
      <c r="C2188" s="44" t="s">
        <v>114</v>
      </c>
      <c r="D2188" s="19" t="s">
        <v>2603</v>
      </c>
      <c r="E2188" s="19">
        <v>40</v>
      </c>
      <c r="F2188" s="19">
        <v>554</v>
      </c>
      <c r="G2188" s="19">
        <v>706</v>
      </c>
      <c r="H2188" s="19">
        <v>1</v>
      </c>
      <c r="I2188" s="79">
        <v>100.63</v>
      </c>
      <c r="J2188" s="79">
        <v>100.63</v>
      </c>
      <c r="K2188" s="19" t="s">
        <v>5041</v>
      </c>
      <c r="L2188" s="19" t="s">
        <v>5043</v>
      </c>
      <c r="N2188" s="19" t="s">
        <v>128</v>
      </c>
      <c r="Q2188" s="20">
        <v>9</v>
      </c>
      <c r="R2188" s="65" t="s">
        <v>5039</v>
      </c>
      <c r="V2188" s="19" t="s">
        <v>119</v>
      </c>
      <c r="X2188" s="19" t="s">
        <v>129</v>
      </c>
      <c r="Z2188" s="44" t="s">
        <v>5040</v>
      </c>
      <c r="AA2188" s="44" t="s">
        <v>5044</v>
      </c>
    </row>
    <row r="2189" spans="1:27" hidden="1" x14ac:dyDescent="0.25">
      <c r="A2189" s="26">
        <v>412</v>
      </c>
      <c r="B2189" s="19" t="s">
        <v>2657</v>
      </c>
      <c r="C2189" s="44" t="s">
        <v>114</v>
      </c>
      <c r="D2189" s="19" t="s">
        <v>2650</v>
      </c>
      <c r="E2189" s="19">
        <v>40</v>
      </c>
      <c r="F2189" s="19">
        <v>568</v>
      </c>
      <c r="G2189" s="19">
        <v>930</v>
      </c>
      <c r="H2189" s="19">
        <v>3</v>
      </c>
      <c r="I2189" s="79">
        <v>143.76</v>
      </c>
      <c r="J2189" s="79">
        <v>431.28</v>
      </c>
      <c r="K2189" s="19" t="s">
        <v>5041</v>
      </c>
      <c r="L2189" s="19" t="s">
        <v>5043</v>
      </c>
      <c r="N2189" s="19" t="s">
        <v>128</v>
      </c>
      <c r="Q2189" s="20">
        <v>9</v>
      </c>
      <c r="R2189" s="65" t="s">
        <v>5039</v>
      </c>
      <c r="V2189" s="19" t="s">
        <v>119</v>
      </c>
      <c r="X2189" s="19" t="s">
        <v>129</v>
      </c>
      <c r="Z2189" s="44" t="s">
        <v>5040</v>
      </c>
      <c r="AA2189" s="44" t="s">
        <v>5044</v>
      </c>
    </row>
    <row r="2190" spans="1:27" hidden="1" x14ac:dyDescent="0.25">
      <c r="A2190" s="26">
        <v>413</v>
      </c>
      <c r="B2190" s="19" t="s">
        <v>2602</v>
      </c>
      <c r="C2190" s="44" t="s">
        <v>114</v>
      </c>
      <c r="D2190" s="19" t="s">
        <v>2603</v>
      </c>
      <c r="E2190" s="19">
        <v>40</v>
      </c>
      <c r="F2190" s="19">
        <v>554</v>
      </c>
      <c r="G2190" s="19">
        <v>706</v>
      </c>
      <c r="H2190" s="19">
        <v>1</v>
      </c>
      <c r="I2190" s="79">
        <v>100.63</v>
      </c>
      <c r="J2190" s="79">
        <v>100.63</v>
      </c>
      <c r="K2190" s="19" t="s">
        <v>5041</v>
      </c>
      <c r="L2190" s="19" t="s">
        <v>5051</v>
      </c>
      <c r="N2190" s="19" t="s">
        <v>128</v>
      </c>
      <c r="Q2190" s="20">
        <v>9</v>
      </c>
      <c r="R2190" s="65" t="s">
        <v>5039</v>
      </c>
      <c r="U2190" s="19" t="s">
        <v>5042</v>
      </c>
      <c r="V2190" s="19" t="s">
        <v>119</v>
      </c>
      <c r="X2190" s="19" t="s">
        <v>129</v>
      </c>
      <c r="Z2190" s="44" t="s">
        <v>5040</v>
      </c>
      <c r="AA2190" s="44" t="s">
        <v>121</v>
      </c>
    </row>
    <row r="2191" spans="1:27" hidden="1" x14ac:dyDescent="0.25">
      <c r="A2191" s="26">
        <v>414</v>
      </c>
      <c r="B2191" s="19" t="s">
        <v>2616</v>
      </c>
      <c r="C2191" s="44" t="s">
        <v>114</v>
      </c>
      <c r="D2191" s="19" t="s">
        <v>2603</v>
      </c>
      <c r="E2191" s="19">
        <v>40</v>
      </c>
      <c r="F2191" s="19">
        <v>554</v>
      </c>
      <c r="G2191" s="19">
        <v>706</v>
      </c>
      <c r="H2191" s="19">
        <v>3</v>
      </c>
      <c r="I2191" s="79">
        <v>100.63</v>
      </c>
      <c r="J2191" s="79">
        <v>301.89</v>
      </c>
      <c r="K2191" s="19" t="s">
        <v>5041</v>
      </c>
      <c r="L2191" s="19" t="s">
        <v>5051</v>
      </c>
      <c r="N2191" s="19" t="s">
        <v>128</v>
      </c>
      <c r="Q2191" s="20">
        <v>9</v>
      </c>
      <c r="R2191" s="65" t="s">
        <v>5039</v>
      </c>
      <c r="U2191" s="19" t="s">
        <v>5042</v>
      </c>
      <c r="V2191" s="19" t="s">
        <v>119</v>
      </c>
      <c r="X2191" s="19" t="s">
        <v>129</v>
      </c>
      <c r="Z2191" s="44" t="s">
        <v>5040</v>
      </c>
      <c r="AA2191" s="44" t="s">
        <v>121</v>
      </c>
    </row>
    <row r="2192" spans="1:27" hidden="1" x14ac:dyDescent="0.25">
      <c r="A2192" s="26">
        <v>415</v>
      </c>
      <c r="B2192" s="19" t="s">
        <v>2667</v>
      </c>
      <c r="C2192" s="44" t="s">
        <v>114</v>
      </c>
      <c r="D2192" s="19" t="s">
        <v>2603</v>
      </c>
      <c r="E2192" s="19">
        <v>40</v>
      </c>
      <c r="F2192" s="19">
        <v>554</v>
      </c>
      <c r="G2192" s="19">
        <v>706</v>
      </c>
      <c r="H2192" s="19">
        <v>2</v>
      </c>
      <c r="I2192" s="79">
        <v>100.63</v>
      </c>
      <c r="J2192" s="79">
        <v>201.26</v>
      </c>
      <c r="K2192" s="19" t="s">
        <v>5041</v>
      </c>
      <c r="L2192" s="19" t="s">
        <v>5051</v>
      </c>
      <c r="N2192" s="19" t="s">
        <v>128</v>
      </c>
      <c r="Q2192" s="20">
        <v>9</v>
      </c>
      <c r="R2192" s="65" t="s">
        <v>5039</v>
      </c>
      <c r="U2192" s="19" t="s">
        <v>5042</v>
      </c>
      <c r="V2192" s="19" t="s">
        <v>119</v>
      </c>
      <c r="X2192" s="19" t="s">
        <v>129</v>
      </c>
      <c r="Z2192" s="44" t="s">
        <v>5040</v>
      </c>
      <c r="AA2192" s="44" t="s">
        <v>121</v>
      </c>
    </row>
    <row r="2193" spans="1:27" hidden="1" x14ac:dyDescent="0.25">
      <c r="A2193" s="26">
        <v>416</v>
      </c>
      <c r="B2193" s="19" t="s">
        <v>2621</v>
      </c>
      <c r="C2193" s="44" t="s">
        <v>114</v>
      </c>
      <c r="D2193" s="19" t="s">
        <v>1018</v>
      </c>
      <c r="E2193" s="19">
        <v>40</v>
      </c>
      <c r="F2193" s="19">
        <v>559</v>
      </c>
      <c r="G2193" s="19">
        <v>744</v>
      </c>
      <c r="H2193" s="19">
        <v>3</v>
      </c>
      <c r="I2193" s="79">
        <v>108.39</v>
      </c>
      <c r="J2193" s="79">
        <v>325.17</v>
      </c>
      <c r="K2193" s="19" t="s">
        <v>5041</v>
      </c>
      <c r="L2193" s="19" t="s">
        <v>5051</v>
      </c>
      <c r="N2193" s="19" t="s">
        <v>128</v>
      </c>
      <c r="Q2193" s="20">
        <v>9</v>
      </c>
      <c r="R2193" s="65" t="s">
        <v>5039</v>
      </c>
      <c r="U2193" s="19" t="s">
        <v>5042</v>
      </c>
      <c r="V2193" s="19" t="s">
        <v>119</v>
      </c>
      <c r="X2193" s="19" t="s">
        <v>129</v>
      </c>
      <c r="Z2193" s="44" t="s">
        <v>5040</v>
      </c>
      <c r="AA2193" s="44" t="s">
        <v>121</v>
      </c>
    </row>
    <row r="2194" spans="1:27" hidden="1" x14ac:dyDescent="0.25">
      <c r="A2194" s="26">
        <v>417</v>
      </c>
      <c r="B2194" s="19" t="s">
        <v>2670</v>
      </c>
      <c r="C2194" s="44" t="s">
        <v>114</v>
      </c>
      <c r="D2194" s="19" t="s">
        <v>1013</v>
      </c>
      <c r="E2194" s="19">
        <v>40</v>
      </c>
      <c r="F2194" s="19">
        <v>568</v>
      </c>
      <c r="G2194" s="19">
        <v>838</v>
      </c>
      <c r="H2194" s="19">
        <v>1</v>
      </c>
      <c r="I2194" s="79">
        <v>127.3</v>
      </c>
      <c r="J2194" s="79">
        <v>127.3</v>
      </c>
      <c r="K2194" s="19" t="s">
        <v>5041</v>
      </c>
      <c r="L2194" s="19" t="s">
        <v>5051</v>
      </c>
      <c r="N2194" s="19" t="s">
        <v>128</v>
      </c>
      <c r="Q2194" s="20">
        <v>9</v>
      </c>
      <c r="R2194" s="65" t="s">
        <v>5039</v>
      </c>
      <c r="U2194" s="19" t="s">
        <v>5042</v>
      </c>
      <c r="V2194" s="19" t="s">
        <v>119</v>
      </c>
      <c r="X2194" s="19" t="s">
        <v>129</v>
      </c>
      <c r="Z2194" s="44" t="s">
        <v>5040</v>
      </c>
      <c r="AA2194" s="44" t="s">
        <v>121</v>
      </c>
    </row>
    <row r="2195" spans="1:27" hidden="1" x14ac:dyDescent="0.25">
      <c r="A2195" s="26">
        <v>418</v>
      </c>
      <c r="B2195" s="19" t="s">
        <v>2622</v>
      </c>
      <c r="C2195" s="44" t="s">
        <v>114</v>
      </c>
      <c r="D2195" s="19" t="s">
        <v>1018</v>
      </c>
      <c r="E2195" s="19">
        <v>40</v>
      </c>
      <c r="F2195" s="19">
        <v>559</v>
      </c>
      <c r="G2195" s="19">
        <v>744</v>
      </c>
      <c r="H2195" s="19">
        <v>1</v>
      </c>
      <c r="I2195" s="79">
        <v>108.39</v>
      </c>
      <c r="J2195" s="79">
        <v>108.39</v>
      </c>
      <c r="K2195" s="19" t="s">
        <v>5041</v>
      </c>
      <c r="L2195" s="19" t="s">
        <v>5051</v>
      </c>
      <c r="N2195" s="19" t="s">
        <v>128</v>
      </c>
      <c r="Q2195" s="20">
        <v>9</v>
      </c>
      <c r="R2195" s="65" t="s">
        <v>5039</v>
      </c>
      <c r="U2195" s="19" t="s">
        <v>5042</v>
      </c>
      <c r="V2195" s="19" t="s">
        <v>119</v>
      </c>
      <c r="X2195" s="19" t="s">
        <v>129</v>
      </c>
      <c r="Z2195" s="44" t="s">
        <v>5040</v>
      </c>
      <c r="AA2195" s="44" t="s">
        <v>121</v>
      </c>
    </row>
    <row r="2196" spans="1:27" hidden="1" x14ac:dyDescent="0.25">
      <c r="A2196" s="26">
        <v>419</v>
      </c>
      <c r="B2196" s="19" t="s">
        <v>2623</v>
      </c>
      <c r="C2196" s="44" t="s">
        <v>114</v>
      </c>
      <c r="D2196" s="19" t="s">
        <v>1018</v>
      </c>
      <c r="E2196" s="19">
        <v>40</v>
      </c>
      <c r="F2196" s="19">
        <v>559</v>
      </c>
      <c r="G2196" s="19">
        <v>744</v>
      </c>
      <c r="H2196" s="19">
        <v>1</v>
      </c>
      <c r="I2196" s="79">
        <v>108.39</v>
      </c>
      <c r="J2196" s="79">
        <v>108.39</v>
      </c>
      <c r="K2196" s="19" t="s">
        <v>5041</v>
      </c>
      <c r="L2196" s="19" t="s">
        <v>5051</v>
      </c>
      <c r="N2196" s="19" t="s">
        <v>128</v>
      </c>
      <c r="Q2196" s="20">
        <v>9</v>
      </c>
      <c r="R2196" s="65" t="s">
        <v>5039</v>
      </c>
      <c r="U2196" s="19" t="s">
        <v>5042</v>
      </c>
      <c r="V2196" s="19" t="s">
        <v>119</v>
      </c>
      <c r="X2196" s="19" t="s">
        <v>129</v>
      </c>
      <c r="Z2196" s="44" t="s">
        <v>5040</v>
      </c>
      <c r="AA2196" s="44" t="s">
        <v>121</v>
      </c>
    </row>
    <row r="2197" spans="1:27" hidden="1" x14ac:dyDescent="0.25">
      <c r="A2197" s="26">
        <v>420</v>
      </c>
      <c r="B2197" s="19" t="s">
        <v>2624</v>
      </c>
      <c r="C2197" s="44" t="s">
        <v>114</v>
      </c>
      <c r="D2197" s="19" t="s">
        <v>1018</v>
      </c>
      <c r="E2197" s="19">
        <v>40</v>
      </c>
      <c r="F2197" s="19">
        <v>559</v>
      </c>
      <c r="G2197" s="19">
        <v>744</v>
      </c>
      <c r="H2197" s="19">
        <v>3</v>
      </c>
      <c r="I2197" s="79">
        <v>108.39</v>
      </c>
      <c r="J2197" s="79">
        <v>325.17</v>
      </c>
      <c r="K2197" s="19" t="s">
        <v>5041</v>
      </c>
      <c r="L2197" s="19" t="s">
        <v>5051</v>
      </c>
      <c r="N2197" s="19" t="s">
        <v>128</v>
      </c>
      <c r="Q2197" s="20">
        <v>9</v>
      </c>
      <c r="R2197" s="65" t="s">
        <v>5039</v>
      </c>
      <c r="U2197" s="19" t="s">
        <v>5042</v>
      </c>
      <c r="V2197" s="19" t="s">
        <v>119</v>
      </c>
      <c r="X2197" s="19" t="s">
        <v>129</v>
      </c>
      <c r="Z2197" s="44" t="s">
        <v>5040</v>
      </c>
      <c r="AA2197" s="44" t="s">
        <v>121</v>
      </c>
    </row>
    <row r="2198" spans="1:27" hidden="1" x14ac:dyDescent="0.25">
      <c r="A2198" s="26">
        <v>421</v>
      </c>
      <c r="B2198" s="19" t="s">
        <v>2625</v>
      </c>
      <c r="C2198" s="44" t="s">
        <v>114</v>
      </c>
      <c r="D2198" s="19" t="s">
        <v>1018</v>
      </c>
      <c r="E2198" s="19">
        <v>40</v>
      </c>
      <c r="F2198" s="19">
        <v>559</v>
      </c>
      <c r="G2198" s="19">
        <v>744</v>
      </c>
      <c r="H2198" s="19">
        <v>2</v>
      </c>
      <c r="I2198" s="79">
        <v>108.39</v>
      </c>
      <c r="J2198" s="79">
        <v>216.78</v>
      </c>
      <c r="K2198" s="19" t="s">
        <v>5041</v>
      </c>
      <c r="L2198" s="19" t="s">
        <v>5051</v>
      </c>
      <c r="N2198" s="19" t="s">
        <v>128</v>
      </c>
      <c r="Q2198" s="20">
        <v>9</v>
      </c>
      <c r="R2198" s="65" t="s">
        <v>5039</v>
      </c>
      <c r="U2198" s="19" t="s">
        <v>5042</v>
      </c>
      <c r="V2198" s="19" t="s">
        <v>119</v>
      </c>
      <c r="X2198" s="19" t="s">
        <v>129</v>
      </c>
      <c r="Z2198" s="44" t="s">
        <v>5040</v>
      </c>
      <c r="AA2198" s="44" t="s">
        <v>121</v>
      </c>
    </row>
    <row r="2199" spans="1:27" hidden="1" x14ac:dyDescent="0.25">
      <c r="A2199" s="26">
        <v>422</v>
      </c>
      <c r="B2199" s="19" t="s">
        <v>2626</v>
      </c>
      <c r="C2199" s="44" t="s">
        <v>114</v>
      </c>
      <c r="D2199" s="19" t="s">
        <v>1018</v>
      </c>
      <c r="E2199" s="19">
        <v>40</v>
      </c>
      <c r="F2199" s="19">
        <v>559</v>
      </c>
      <c r="G2199" s="19">
        <v>744</v>
      </c>
      <c r="H2199" s="19">
        <v>2</v>
      </c>
      <c r="I2199" s="79">
        <v>108.39</v>
      </c>
      <c r="J2199" s="79">
        <v>216.78</v>
      </c>
      <c r="K2199" s="19" t="s">
        <v>5041</v>
      </c>
      <c r="L2199" s="19" t="s">
        <v>5051</v>
      </c>
      <c r="N2199" s="19" t="s">
        <v>128</v>
      </c>
      <c r="Q2199" s="20">
        <v>9</v>
      </c>
      <c r="R2199" s="65" t="s">
        <v>5039</v>
      </c>
      <c r="U2199" s="19" t="s">
        <v>5042</v>
      </c>
      <c r="V2199" s="19" t="s">
        <v>119</v>
      </c>
      <c r="X2199" s="19" t="s">
        <v>129</v>
      </c>
      <c r="Z2199" s="44" t="s">
        <v>5040</v>
      </c>
      <c r="AA2199" s="44" t="s">
        <v>121</v>
      </c>
    </row>
    <row r="2200" spans="1:27" hidden="1" x14ac:dyDescent="0.25">
      <c r="A2200" s="26">
        <v>423</v>
      </c>
      <c r="B2200" s="19" t="s">
        <v>2627</v>
      </c>
      <c r="C2200" s="44" t="s">
        <v>114</v>
      </c>
      <c r="D2200" s="19" t="s">
        <v>1018</v>
      </c>
      <c r="E2200" s="19">
        <v>40</v>
      </c>
      <c r="F2200" s="19">
        <v>559</v>
      </c>
      <c r="G2200" s="19">
        <v>744</v>
      </c>
      <c r="H2200" s="19">
        <v>1</v>
      </c>
      <c r="I2200" s="79">
        <v>108.39</v>
      </c>
      <c r="J2200" s="79">
        <v>108.39</v>
      </c>
      <c r="K2200" s="19" t="s">
        <v>5041</v>
      </c>
      <c r="L2200" s="19" t="s">
        <v>5051</v>
      </c>
      <c r="N2200" s="19" t="s">
        <v>128</v>
      </c>
      <c r="Q2200" s="20">
        <v>9</v>
      </c>
      <c r="R2200" s="65" t="s">
        <v>5039</v>
      </c>
      <c r="U2200" s="19" t="s">
        <v>5042</v>
      </c>
      <c r="V2200" s="19" t="s">
        <v>119</v>
      </c>
      <c r="X2200" s="19" t="s">
        <v>129</v>
      </c>
      <c r="Z2200" s="44" t="s">
        <v>5040</v>
      </c>
      <c r="AA2200" s="44" t="s">
        <v>121</v>
      </c>
    </row>
    <row r="2201" spans="1:27" hidden="1" x14ac:dyDescent="0.25">
      <c r="A2201" s="26">
        <v>424</v>
      </c>
      <c r="B2201" s="19" t="s">
        <v>2628</v>
      </c>
      <c r="C2201" s="44" t="s">
        <v>114</v>
      </c>
      <c r="D2201" s="19" t="s">
        <v>1018</v>
      </c>
      <c r="E2201" s="19">
        <v>40</v>
      </c>
      <c r="F2201" s="19">
        <v>559</v>
      </c>
      <c r="G2201" s="19">
        <v>744</v>
      </c>
      <c r="H2201" s="19">
        <v>2</v>
      </c>
      <c r="I2201" s="79">
        <v>108.39</v>
      </c>
      <c r="J2201" s="79">
        <v>216.78</v>
      </c>
      <c r="K2201" s="19" t="s">
        <v>5041</v>
      </c>
      <c r="L2201" s="19" t="s">
        <v>5051</v>
      </c>
      <c r="N2201" s="19" t="s">
        <v>128</v>
      </c>
      <c r="Q2201" s="20">
        <v>9</v>
      </c>
      <c r="R2201" s="65" t="s">
        <v>5039</v>
      </c>
      <c r="U2201" s="19" t="s">
        <v>5042</v>
      </c>
      <c r="V2201" s="19" t="s">
        <v>119</v>
      </c>
      <c r="X2201" s="19" t="s">
        <v>129</v>
      </c>
      <c r="Z2201" s="44" t="s">
        <v>5040</v>
      </c>
      <c r="AA2201" s="44" t="s">
        <v>121</v>
      </c>
    </row>
    <row r="2202" spans="1:27" hidden="1" x14ac:dyDescent="0.25">
      <c r="A2202" s="26">
        <v>425</v>
      </c>
      <c r="B2202" s="19" t="s">
        <v>2629</v>
      </c>
      <c r="C2202" s="44" t="s">
        <v>114</v>
      </c>
      <c r="D2202" s="19" t="s">
        <v>1018</v>
      </c>
      <c r="E2202" s="19">
        <v>40</v>
      </c>
      <c r="F2202" s="19">
        <v>559</v>
      </c>
      <c r="G2202" s="19">
        <v>744</v>
      </c>
      <c r="H2202" s="19">
        <v>1</v>
      </c>
      <c r="I2202" s="79">
        <v>108.39</v>
      </c>
      <c r="J2202" s="79">
        <v>108.39</v>
      </c>
      <c r="K2202" s="19" t="s">
        <v>5041</v>
      </c>
      <c r="L2202" s="19" t="s">
        <v>5051</v>
      </c>
      <c r="N2202" s="19" t="s">
        <v>128</v>
      </c>
      <c r="Q2202" s="20">
        <v>9</v>
      </c>
      <c r="R2202" s="65" t="s">
        <v>5039</v>
      </c>
      <c r="U2202" s="19" t="s">
        <v>5042</v>
      </c>
      <c r="V2202" s="19" t="s">
        <v>119</v>
      </c>
      <c r="X2202" s="19" t="s">
        <v>129</v>
      </c>
      <c r="Z2202" s="44" t="s">
        <v>5040</v>
      </c>
      <c r="AA2202" s="44" t="s">
        <v>121</v>
      </c>
    </row>
    <row r="2203" spans="1:27" hidden="1" x14ac:dyDescent="0.25">
      <c r="A2203" s="26">
        <v>426</v>
      </c>
      <c r="B2203" s="19" t="s">
        <v>2679</v>
      </c>
      <c r="C2203" s="44" t="s">
        <v>114</v>
      </c>
      <c r="D2203" s="19" t="s">
        <v>2680</v>
      </c>
      <c r="E2203" s="19">
        <v>50</v>
      </c>
      <c r="F2203" s="19">
        <v>750</v>
      </c>
      <c r="G2203" s="19">
        <v>12000</v>
      </c>
      <c r="H2203" s="19">
        <v>1</v>
      </c>
      <c r="I2203" s="79">
        <v>3532.5</v>
      </c>
      <c r="J2203" s="79">
        <v>3532.5</v>
      </c>
      <c r="K2203" s="19" t="s">
        <v>1080</v>
      </c>
      <c r="L2203" s="19" t="s">
        <v>2681</v>
      </c>
      <c r="Q2203" s="20">
        <v>9</v>
      </c>
      <c r="R2203" s="65" t="s">
        <v>5039</v>
      </c>
      <c r="V2203" s="19" t="s">
        <v>119</v>
      </c>
      <c r="Y2203" s="19" t="s">
        <v>129</v>
      </c>
      <c r="Z2203" s="44" t="s">
        <v>5040</v>
      </c>
      <c r="AA2203" s="44" t="s">
        <v>121</v>
      </c>
    </row>
    <row r="2204" spans="1:27" hidden="1" x14ac:dyDescent="0.25">
      <c r="A2204" s="26">
        <v>427</v>
      </c>
      <c r="B2204" s="19" t="s">
        <v>2682</v>
      </c>
      <c r="C2204" s="44" t="s">
        <v>114</v>
      </c>
      <c r="D2204" s="19" t="s">
        <v>2680</v>
      </c>
      <c r="E2204" s="19">
        <v>50</v>
      </c>
      <c r="F2204" s="19">
        <v>750</v>
      </c>
      <c r="G2204" s="19">
        <v>12000</v>
      </c>
      <c r="H2204" s="19">
        <v>1</v>
      </c>
      <c r="I2204" s="79">
        <v>3532.5</v>
      </c>
      <c r="J2204" s="79">
        <v>3532.5</v>
      </c>
      <c r="K2204" s="19" t="s">
        <v>1080</v>
      </c>
      <c r="L2204" s="19" t="s">
        <v>2681</v>
      </c>
      <c r="Q2204" s="20">
        <v>9</v>
      </c>
      <c r="R2204" s="65" t="s">
        <v>5039</v>
      </c>
      <c r="V2204" s="19" t="s">
        <v>119</v>
      </c>
      <c r="Y2204" s="19" t="s">
        <v>129</v>
      </c>
      <c r="Z2204" s="44" t="s">
        <v>5040</v>
      </c>
      <c r="AA2204" s="44" t="s">
        <v>121</v>
      </c>
    </row>
    <row r="2205" spans="1:27" hidden="1" x14ac:dyDescent="0.25">
      <c r="A2205" s="26">
        <v>428</v>
      </c>
      <c r="B2205" s="19" t="s">
        <v>2683</v>
      </c>
      <c r="C2205" s="44" t="s">
        <v>114</v>
      </c>
      <c r="D2205" s="19" t="s">
        <v>2680</v>
      </c>
      <c r="E2205" s="19">
        <v>50</v>
      </c>
      <c r="F2205" s="19">
        <v>750</v>
      </c>
      <c r="G2205" s="19">
        <v>12000</v>
      </c>
      <c r="H2205" s="19">
        <v>1</v>
      </c>
      <c r="I2205" s="79">
        <v>3532.5</v>
      </c>
      <c r="J2205" s="79">
        <v>3532.5</v>
      </c>
      <c r="K2205" s="19" t="s">
        <v>1080</v>
      </c>
      <c r="L2205" s="19" t="s">
        <v>2681</v>
      </c>
      <c r="Q2205" s="20">
        <v>9</v>
      </c>
      <c r="R2205" s="65" t="s">
        <v>5039</v>
      </c>
      <c r="V2205" s="19" t="s">
        <v>119</v>
      </c>
      <c r="Y2205" s="19" t="s">
        <v>129</v>
      </c>
      <c r="Z2205" s="44" t="s">
        <v>5040</v>
      </c>
      <c r="AA2205" s="44" t="s">
        <v>121</v>
      </c>
    </row>
    <row r="2206" spans="1:27" hidden="1" x14ac:dyDescent="0.25">
      <c r="A2206" s="26">
        <v>429</v>
      </c>
      <c r="B2206" s="19" t="s">
        <v>2684</v>
      </c>
      <c r="C2206" s="44" t="s">
        <v>114</v>
      </c>
      <c r="D2206" s="19" t="s">
        <v>2680</v>
      </c>
      <c r="E2206" s="19">
        <v>50</v>
      </c>
      <c r="F2206" s="19">
        <v>750</v>
      </c>
      <c r="G2206" s="19">
        <v>12000</v>
      </c>
      <c r="H2206" s="19">
        <v>1</v>
      </c>
      <c r="I2206" s="79">
        <v>3532.5</v>
      </c>
      <c r="J2206" s="79">
        <v>3532.5</v>
      </c>
      <c r="K2206" s="19" t="s">
        <v>1080</v>
      </c>
      <c r="L2206" s="19" t="s">
        <v>2685</v>
      </c>
      <c r="Q2206" s="20">
        <v>9</v>
      </c>
      <c r="R2206" s="65" t="s">
        <v>5039</v>
      </c>
      <c r="V2206" s="19" t="s">
        <v>119</v>
      </c>
      <c r="Y2206" s="19" t="s">
        <v>129</v>
      </c>
      <c r="Z2206" s="44" t="s">
        <v>5040</v>
      </c>
      <c r="AA2206" s="44" t="s">
        <v>121</v>
      </c>
    </row>
    <row r="2207" spans="1:27" hidden="1" x14ac:dyDescent="0.25">
      <c r="A2207" s="26">
        <v>430</v>
      </c>
      <c r="B2207" s="19" t="s">
        <v>2686</v>
      </c>
      <c r="C2207" s="44" t="s">
        <v>114</v>
      </c>
      <c r="D2207" s="19" t="s">
        <v>2680</v>
      </c>
      <c r="E2207" s="19">
        <v>50</v>
      </c>
      <c r="F2207" s="19">
        <v>750</v>
      </c>
      <c r="G2207" s="19">
        <v>12000</v>
      </c>
      <c r="H2207" s="19">
        <v>1</v>
      </c>
      <c r="I2207" s="79">
        <v>3532.5</v>
      </c>
      <c r="J2207" s="79">
        <v>3532.5</v>
      </c>
      <c r="K2207" s="19" t="s">
        <v>1080</v>
      </c>
      <c r="L2207" s="19" t="s">
        <v>2685</v>
      </c>
      <c r="Q2207" s="20">
        <v>9</v>
      </c>
      <c r="R2207" s="65" t="s">
        <v>5039</v>
      </c>
      <c r="V2207" s="19" t="s">
        <v>119</v>
      </c>
      <c r="Y2207" s="19" t="s">
        <v>129</v>
      </c>
      <c r="Z2207" s="44" t="s">
        <v>5040</v>
      </c>
      <c r="AA2207" s="44" t="s">
        <v>121</v>
      </c>
    </row>
    <row r="2208" spans="1:27" hidden="1" x14ac:dyDescent="0.25">
      <c r="A2208" s="26">
        <v>431</v>
      </c>
      <c r="B2208" s="19" t="s">
        <v>2687</v>
      </c>
      <c r="C2208" s="44" t="s">
        <v>114</v>
      </c>
      <c r="D2208" s="19" t="s">
        <v>2680</v>
      </c>
      <c r="E2208" s="19">
        <v>50</v>
      </c>
      <c r="F2208" s="19">
        <v>750</v>
      </c>
      <c r="G2208" s="19">
        <v>12000</v>
      </c>
      <c r="H2208" s="19">
        <v>1</v>
      </c>
      <c r="I2208" s="79">
        <v>3532.5</v>
      </c>
      <c r="J2208" s="79">
        <v>3532.5</v>
      </c>
      <c r="K2208" s="19" t="s">
        <v>1080</v>
      </c>
      <c r="L2208" s="19" t="s">
        <v>2685</v>
      </c>
      <c r="Q2208" s="20">
        <v>9</v>
      </c>
      <c r="R2208" s="65" t="s">
        <v>5039</v>
      </c>
      <c r="V2208" s="19" t="s">
        <v>119</v>
      </c>
      <c r="Y2208" s="19" t="s">
        <v>129</v>
      </c>
      <c r="Z2208" s="44" t="s">
        <v>5040</v>
      </c>
      <c r="AA2208" s="44" t="s">
        <v>121</v>
      </c>
    </row>
    <row r="2209" spans="1:27" hidden="1" x14ac:dyDescent="0.25">
      <c r="A2209" s="26">
        <v>432</v>
      </c>
      <c r="B2209" s="19" t="s">
        <v>2688</v>
      </c>
      <c r="C2209" s="44" t="s">
        <v>114</v>
      </c>
      <c r="D2209" s="19" t="s">
        <v>2680</v>
      </c>
      <c r="E2209" s="19">
        <v>50</v>
      </c>
      <c r="F2209" s="19">
        <v>750</v>
      </c>
      <c r="G2209" s="19">
        <v>12000</v>
      </c>
      <c r="H2209" s="19">
        <v>1</v>
      </c>
      <c r="I2209" s="79">
        <v>3532.5</v>
      </c>
      <c r="J2209" s="79">
        <v>3532.5</v>
      </c>
      <c r="K2209" s="19" t="s">
        <v>1080</v>
      </c>
      <c r="L2209" s="19" t="s">
        <v>2689</v>
      </c>
      <c r="Q2209" s="20">
        <v>9</v>
      </c>
      <c r="R2209" s="65" t="s">
        <v>5039</v>
      </c>
      <c r="V2209" s="19" t="s">
        <v>119</v>
      </c>
      <c r="Y2209" s="19" t="s">
        <v>129</v>
      </c>
      <c r="Z2209" s="44" t="s">
        <v>5040</v>
      </c>
      <c r="AA2209" s="44" t="s">
        <v>121</v>
      </c>
    </row>
    <row r="2210" spans="1:27" hidden="1" x14ac:dyDescent="0.25">
      <c r="A2210" s="26">
        <v>433</v>
      </c>
      <c r="B2210" s="19" t="s">
        <v>2690</v>
      </c>
      <c r="C2210" s="44" t="s">
        <v>114</v>
      </c>
      <c r="D2210" s="19" t="s">
        <v>2680</v>
      </c>
      <c r="E2210" s="19">
        <v>50</v>
      </c>
      <c r="F2210" s="19">
        <v>750</v>
      </c>
      <c r="G2210" s="19">
        <v>12000</v>
      </c>
      <c r="H2210" s="19">
        <v>1</v>
      </c>
      <c r="I2210" s="79">
        <v>3532.5</v>
      </c>
      <c r="J2210" s="79">
        <v>3532.5</v>
      </c>
      <c r="K2210" s="19" t="s">
        <v>1080</v>
      </c>
      <c r="L2210" s="19" t="s">
        <v>2689</v>
      </c>
      <c r="Q2210" s="20">
        <v>9</v>
      </c>
      <c r="R2210" s="65" t="s">
        <v>5039</v>
      </c>
      <c r="V2210" s="19" t="s">
        <v>119</v>
      </c>
      <c r="Y2210" s="19" t="s">
        <v>129</v>
      </c>
      <c r="Z2210" s="44" t="s">
        <v>5040</v>
      </c>
      <c r="AA2210" s="44" t="s">
        <v>121</v>
      </c>
    </row>
    <row r="2211" spans="1:27" hidden="1" x14ac:dyDescent="0.25">
      <c r="A2211" s="26">
        <v>434</v>
      </c>
      <c r="B2211" s="19" t="s">
        <v>2691</v>
      </c>
      <c r="C2211" s="44" t="s">
        <v>114</v>
      </c>
      <c r="D2211" s="19" t="s">
        <v>1033</v>
      </c>
      <c r="E2211" s="19">
        <v>50</v>
      </c>
      <c r="F2211" s="19">
        <v>750</v>
      </c>
      <c r="G2211" s="19">
        <v>11995</v>
      </c>
      <c r="H2211" s="19">
        <v>1</v>
      </c>
      <c r="I2211" s="79">
        <v>3531.03</v>
      </c>
      <c r="J2211" s="79">
        <v>3531.03</v>
      </c>
      <c r="K2211" s="19" t="s">
        <v>1080</v>
      </c>
      <c r="L2211" s="19" t="s">
        <v>2689</v>
      </c>
      <c r="Q2211" s="20">
        <v>9</v>
      </c>
      <c r="R2211" s="65" t="s">
        <v>5039</v>
      </c>
      <c r="V2211" s="19" t="s">
        <v>119</v>
      </c>
      <c r="Y2211" s="19" t="s">
        <v>129</v>
      </c>
      <c r="Z2211" s="44" t="s">
        <v>5040</v>
      </c>
      <c r="AA2211" s="44" t="s">
        <v>121</v>
      </c>
    </row>
    <row r="2212" spans="1:27" hidden="1" x14ac:dyDescent="0.25">
      <c r="A2212" s="26">
        <v>435</v>
      </c>
      <c r="B2212" s="19" t="s">
        <v>2692</v>
      </c>
      <c r="C2212" s="44" t="s">
        <v>114</v>
      </c>
      <c r="D2212" s="19" t="s">
        <v>1033</v>
      </c>
      <c r="E2212" s="19">
        <v>50</v>
      </c>
      <c r="F2212" s="19">
        <v>750</v>
      </c>
      <c r="G2212" s="19">
        <v>11995</v>
      </c>
      <c r="H2212" s="19">
        <v>1</v>
      </c>
      <c r="I2212" s="79">
        <v>3531.03</v>
      </c>
      <c r="J2212" s="79">
        <v>3531.03</v>
      </c>
      <c r="K2212" s="19" t="s">
        <v>1080</v>
      </c>
      <c r="L2212" s="19" t="s">
        <v>2693</v>
      </c>
      <c r="Q2212" s="20">
        <v>9</v>
      </c>
      <c r="R2212" s="65" t="s">
        <v>5039</v>
      </c>
      <c r="V2212" s="19" t="s">
        <v>119</v>
      </c>
      <c r="Y2212" s="19" t="s">
        <v>129</v>
      </c>
      <c r="Z2212" s="44" t="s">
        <v>5040</v>
      </c>
      <c r="AA2212" s="44" t="s">
        <v>121</v>
      </c>
    </row>
    <row r="2213" spans="1:27" hidden="1" x14ac:dyDescent="0.25">
      <c r="A2213" s="26">
        <v>436</v>
      </c>
      <c r="B2213" s="19" t="s">
        <v>2694</v>
      </c>
      <c r="C2213" s="44" t="s">
        <v>114</v>
      </c>
      <c r="D2213" s="19" t="s">
        <v>1033</v>
      </c>
      <c r="E2213" s="19">
        <v>50</v>
      </c>
      <c r="F2213" s="19">
        <v>750</v>
      </c>
      <c r="G2213" s="19">
        <v>11995</v>
      </c>
      <c r="H2213" s="19">
        <v>1</v>
      </c>
      <c r="I2213" s="79">
        <v>3531.03</v>
      </c>
      <c r="J2213" s="79">
        <v>3531.03</v>
      </c>
      <c r="K2213" s="19" t="s">
        <v>1080</v>
      </c>
      <c r="L2213" s="19" t="s">
        <v>2693</v>
      </c>
      <c r="Q2213" s="20">
        <v>9</v>
      </c>
      <c r="R2213" s="65" t="s">
        <v>5039</v>
      </c>
      <c r="V2213" s="19" t="s">
        <v>119</v>
      </c>
      <c r="Y2213" s="19" t="s">
        <v>129</v>
      </c>
      <c r="Z2213" s="44" t="s">
        <v>5040</v>
      </c>
      <c r="AA2213" s="44" t="s">
        <v>121</v>
      </c>
    </row>
    <row r="2214" spans="1:27" hidden="1" x14ac:dyDescent="0.25">
      <c r="A2214" s="26">
        <v>437</v>
      </c>
      <c r="B2214" s="19" t="s">
        <v>2695</v>
      </c>
      <c r="C2214" s="44" t="s">
        <v>114</v>
      </c>
      <c r="D2214" s="19" t="s">
        <v>1033</v>
      </c>
      <c r="E2214" s="19">
        <v>50</v>
      </c>
      <c r="F2214" s="19">
        <v>750</v>
      </c>
      <c r="G2214" s="19">
        <v>11995</v>
      </c>
      <c r="H2214" s="19">
        <v>1</v>
      </c>
      <c r="I2214" s="79">
        <v>3531.03</v>
      </c>
      <c r="J2214" s="79">
        <v>3531.03</v>
      </c>
      <c r="K2214" s="19" t="s">
        <v>1080</v>
      </c>
      <c r="L2214" s="19" t="s">
        <v>2693</v>
      </c>
      <c r="Q2214" s="20">
        <v>9</v>
      </c>
      <c r="R2214" s="65" t="s">
        <v>5039</v>
      </c>
      <c r="V2214" s="19" t="s">
        <v>119</v>
      </c>
      <c r="Y2214" s="19" t="s">
        <v>129</v>
      </c>
      <c r="Z2214" s="44" t="s">
        <v>5040</v>
      </c>
      <c r="AA2214" s="44" t="s">
        <v>121</v>
      </c>
    </row>
    <row r="2215" spans="1:27" hidden="1" x14ac:dyDescent="0.25">
      <c r="A2215" s="26">
        <v>438</v>
      </c>
      <c r="B2215" s="19" t="s">
        <v>2696</v>
      </c>
      <c r="C2215" s="44" t="s">
        <v>114</v>
      </c>
      <c r="D2215" s="19" t="s">
        <v>2697</v>
      </c>
      <c r="E2215" s="19">
        <v>50</v>
      </c>
      <c r="F2215" s="19">
        <v>750</v>
      </c>
      <c r="G2215" s="19">
        <v>5015</v>
      </c>
      <c r="H2215" s="19">
        <v>1</v>
      </c>
      <c r="I2215" s="79">
        <v>1476.29</v>
      </c>
      <c r="J2215" s="79">
        <v>1476.29</v>
      </c>
      <c r="K2215" s="19" t="s">
        <v>1080</v>
      </c>
      <c r="L2215" s="19" t="s">
        <v>2698</v>
      </c>
      <c r="Q2215" s="20">
        <v>9</v>
      </c>
      <c r="R2215" s="65" t="s">
        <v>5039</v>
      </c>
      <c r="V2215" s="19" t="s">
        <v>119</v>
      </c>
      <c r="Y2215" s="19" t="s">
        <v>129</v>
      </c>
      <c r="Z2215" s="44" t="s">
        <v>5040</v>
      </c>
      <c r="AA2215" s="44" t="s">
        <v>121</v>
      </c>
    </row>
    <row r="2216" spans="1:27" hidden="1" x14ac:dyDescent="0.25">
      <c r="A2216" s="26">
        <v>439</v>
      </c>
      <c r="B2216" s="19" t="s">
        <v>2699</v>
      </c>
      <c r="C2216" s="44" t="s">
        <v>114</v>
      </c>
      <c r="D2216" s="19" t="s">
        <v>2697</v>
      </c>
      <c r="E2216" s="19">
        <v>50</v>
      </c>
      <c r="F2216" s="19">
        <v>750</v>
      </c>
      <c r="G2216" s="19">
        <v>5015</v>
      </c>
      <c r="H2216" s="19">
        <v>1</v>
      </c>
      <c r="I2216" s="79">
        <v>1476.29</v>
      </c>
      <c r="J2216" s="79">
        <v>1476.29</v>
      </c>
      <c r="K2216" s="19" t="s">
        <v>1080</v>
      </c>
      <c r="L2216" s="19" t="s">
        <v>2698</v>
      </c>
      <c r="Q2216" s="20">
        <v>9</v>
      </c>
      <c r="R2216" s="65" t="s">
        <v>5039</v>
      </c>
      <c r="V2216" s="19" t="s">
        <v>119</v>
      </c>
      <c r="Y2216" s="19" t="s">
        <v>129</v>
      </c>
      <c r="Z2216" s="44" t="s">
        <v>5040</v>
      </c>
      <c r="AA2216" s="44" t="s">
        <v>121</v>
      </c>
    </row>
    <row r="2217" spans="1:27" hidden="1" x14ac:dyDescent="0.25">
      <c r="A2217" s="26">
        <v>440</v>
      </c>
      <c r="B2217" s="19" t="s">
        <v>2700</v>
      </c>
      <c r="C2217" s="44" t="s">
        <v>114</v>
      </c>
      <c r="D2217" s="19" t="s">
        <v>1072</v>
      </c>
      <c r="E2217" s="19">
        <v>50</v>
      </c>
      <c r="F2217" s="19">
        <v>646</v>
      </c>
      <c r="G2217" s="19">
        <v>1085</v>
      </c>
      <c r="H2217" s="19">
        <v>1</v>
      </c>
      <c r="I2217" s="79">
        <v>240.69</v>
      </c>
      <c r="J2217" s="79">
        <v>240.69</v>
      </c>
      <c r="K2217" s="19" t="s">
        <v>1080</v>
      </c>
      <c r="L2217" s="19" t="s">
        <v>2698</v>
      </c>
      <c r="N2217" s="19" t="s">
        <v>128</v>
      </c>
      <c r="Q2217" s="20">
        <v>9</v>
      </c>
      <c r="R2217" s="65" t="s">
        <v>5039</v>
      </c>
      <c r="V2217" s="19" t="s">
        <v>119</v>
      </c>
      <c r="X2217" s="19" t="s">
        <v>129</v>
      </c>
      <c r="Z2217" s="44" t="s">
        <v>5040</v>
      </c>
      <c r="AA2217" s="44" t="s">
        <v>121</v>
      </c>
    </row>
    <row r="2218" spans="1:27" hidden="1" x14ac:dyDescent="0.25">
      <c r="A2218" s="26">
        <v>441</v>
      </c>
      <c r="B2218" s="19" t="s">
        <v>2701</v>
      </c>
      <c r="C2218" s="44" t="s">
        <v>114</v>
      </c>
      <c r="D2218" s="19" t="s">
        <v>1033</v>
      </c>
      <c r="E2218" s="19">
        <v>50</v>
      </c>
      <c r="F2218" s="19">
        <v>750</v>
      </c>
      <c r="G2218" s="19">
        <v>11995</v>
      </c>
      <c r="H2218" s="19">
        <v>1</v>
      </c>
      <c r="I2218" s="79">
        <v>3531.03</v>
      </c>
      <c r="J2218" s="79">
        <v>3531.03</v>
      </c>
      <c r="K2218" s="19" t="s">
        <v>1080</v>
      </c>
      <c r="L2218" s="19" t="s">
        <v>2698</v>
      </c>
      <c r="Q2218" s="20">
        <v>9</v>
      </c>
      <c r="R2218" s="65" t="s">
        <v>5039</v>
      </c>
      <c r="V2218" s="19" t="s">
        <v>119</v>
      </c>
      <c r="Y2218" s="19" t="s">
        <v>129</v>
      </c>
      <c r="Z2218" s="44" t="s">
        <v>5040</v>
      </c>
      <c r="AA2218" s="44" t="s">
        <v>121</v>
      </c>
    </row>
    <row r="2219" spans="1:27" hidden="1" x14ac:dyDescent="0.25">
      <c r="A2219" s="26">
        <v>442</v>
      </c>
      <c r="B2219" s="19" t="s">
        <v>2702</v>
      </c>
      <c r="C2219" s="44" t="s">
        <v>114</v>
      </c>
      <c r="D2219" s="19" t="s">
        <v>1072</v>
      </c>
      <c r="E2219" s="19">
        <v>50</v>
      </c>
      <c r="F2219" s="19">
        <v>646</v>
      </c>
      <c r="G2219" s="19">
        <v>1085</v>
      </c>
      <c r="H2219" s="19">
        <v>1</v>
      </c>
      <c r="I2219" s="79">
        <v>240.69</v>
      </c>
      <c r="J2219" s="79">
        <v>240.69</v>
      </c>
      <c r="K2219" s="19" t="s">
        <v>1080</v>
      </c>
      <c r="L2219" s="19" t="s">
        <v>2698</v>
      </c>
      <c r="N2219" s="19" t="s">
        <v>128</v>
      </c>
      <c r="Q2219" s="20">
        <v>9</v>
      </c>
      <c r="R2219" s="65" t="s">
        <v>5039</v>
      </c>
      <c r="V2219" s="19" t="s">
        <v>119</v>
      </c>
      <c r="X2219" s="19" t="s">
        <v>129</v>
      </c>
      <c r="Z2219" s="44" t="s">
        <v>5040</v>
      </c>
      <c r="AA2219" s="44" t="s">
        <v>121</v>
      </c>
    </row>
    <row r="2220" spans="1:27" hidden="1" x14ac:dyDescent="0.25">
      <c r="A2220" s="26">
        <v>443</v>
      </c>
      <c r="B2220" s="19" t="s">
        <v>2703</v>
      </c>
      <c r="C2220" s="44" t="s">
        <v>114</v>
      </c>
      <c r="D2220" s="19" t="s">
        <v>1033</v>
      </c>
      <c r="E2220" s="19">
        <v>50</v>
      </c>
      <c r="F2220" s="19">
        <v>750</v>
      </c>
      <c r="G2220" s="19">
        <v>11995</v>
      </c>
      <c r="H2220" s="19">
        <v>1</v>
      </c>
      <c r="I2220" s="79">
        <v>3531.03</v>
      </c>
      <c r="J2220" s="79">
        <v>3531.03</v>
      </c>
      <c r="K2220" s="19" t="s">
        <v>1080</v>
      </c>
      <c r="L2220" s="19" t="s">
        <v>2698</v>
      </c>
      <c r="Q2220" s="20">
        <v>9</v>
      </c>
      <c r="R2220" s="65" t="s">
        <v>5039</v>
      </c>
      <c r="V2220" s="19" t="s">
        <v>119</v>
      </c>
      <c r="Y2220" s="19" t="s">
        <v>129</v>
      </c>
      <c r="Z2220" s="44" t="s">
        <v>5040</v>
      </c>
      <c r="AA2220" s="44" t="s">
        <v>121</v>
      </c>
    </row>
    <row r="2221" spans="1:27" hidden="1" x14ac:dyDescent="0.25">
      <c r="A2221" s="26">
        <v>444</v>
      </c>
      <c r="B2221" s="19" t="s">
        <v>2704</v>
      </c>
      <c r="C2221" s="44" t="s">
        <v>114</v>
      </c>
      <c r="D2221" s="19" t="s">
        <v>1046</v>
      </c>
      <c r="E2221" s="19">
        <v>50</v>
      </c>
      <c r="F2221" s="19">
        <v>625</v>
      </c>
      <c r="G2221" s="19">
        <v>812</v>
      </c>
      <c r="H2221" s="19">
        <v>2</v>
      </c>
      <c r="I2221" s="79">
        <v>163.38</v>
      </c>
      <c r="J2221" s="79">
        <v>326.76</v>
      </c>
      <c r="K2221" s="19" t="s">
        <v>1080</v>
      </c>
      <c r="L2221" s="19" t="s">
        <v>2705</v>
      </c>
      <c r="N2221" s="19" t="s">
        <v>128</v>
      </c>
      <c r="Q2221" s="20">
        <v>9</v>
      </c>
      <c r="R2221" s="65" t="s">
        <v>5039</v>
      </c>
      <c r="V2221" s="19" t="s">
        <v>119</v>
      </c>
      <c r="X2221" s="19" t="s">
        <v>129</v>
      </c>
      <c r="Z2221" s="44" t="s">
        <v>5040</v>
      </c>
      <c r="AA2221" s="44" t="s">
        <v>121</v>
      </c>
    </row>
    <row r="2222" spans="1:27" hidden="1" x14ac:dyDescent="0.25">
      <c r="A2222" s="26">
        <v>445</v>
      </c>
      <c r="B2222" s="19" t="s">
        <v>2706</v>
      </c>
      <c r="C2222" s="44" t="s">
        <v>114</v>
      </c>
      <c r="D2222" s="19" t="s">
        <v>1061</v>
      </c>
      <c r="E2222" s="19">
        <v>50</v>
      </c>
      <c r="F2222" s="19">
        <v>990</v>
      </c>
      <c r="G2222" s="19">
        <v>990</v>
      </c>
      <c r="H2222" s="19">
        <v>1</v>
      </c>
      <c r="I2222" s="79">
        <v>375.85</v>
      </c>
      <c r="J2222" s="79">
        <v>375.85</v>
      </c>
      <c r="K2222" s="19" t="s">
        <v>1080</v>
      </c>
      <c r="L2222" s="19" t="s">
        <v>2705</v>
      </c>
      <c r="N2222" s="19" t="s">
        <v>128</v>
      </c>
      <c r="Q2222" s="20">
        <v>9</v>
      </c>
      <c r="R2222" s="65" t="s">
        <v>5039</v>
      </c>
      <c r="V2222" s="19" t="s">
        <v>119</v>
      </c>
      <c r="X2222" s="19" t="s">
        <v>129</v>
      </c>
      <c r="Z2222" s="44" t="s">
        <v>5040</v>
      </c>
      <c r="AA2222" s="44" t="s">
        <v>121</v>
      </c>
    </row>
    <row r="2223" spans="1:27" hidden="1" x14ac:dyDescent="0.25">
      <c r="A2223" s="26">
        <v>446</v>
      </c>
      <c r="B2223" s="19" t="s">
        <v>2707</v>
      </c>
      <c r="C2223" s="44" t="s">
        <v>114</v>
      </c>
      <c r="D2223" s="19" t="s">
        <v>2708</v>
      </c>
      <c r="E2223" s="19">
        <v>50</v>
      </c>
      <c r="F2223" s="19">
        <v>750</v>
      </c>
      <c r="G2223" s="19">
        <v>1995</v>
      </c>
      <c r="H2223" s="19">
        <v>1</v>
      </c>
      <c r="I2223" s="79">
        <v>587.28</v>
      </c>
      <c r="J2223" s="79">
        <v>587.28</v>
      </c>
      <c r="K2223" s="19" t="s">
        <v>1080</v>
      </c>
      <c r="L2223" s="19" t="s">
        <v>2705</v>
      </c>
      <c r="Q2223" s="20">
        <v>9</v>
      </c>
      <c r="R2223" s="65" t="s">
        <v>5039</v>
      </c>
      <c r="V2223" s="19" t="s">
        <v>119</v>
      </c>
      <c r="Y2223" s="19" t="s">
        <v>129</v>
      </c>
      <c r="Z2223" s="44" t="s">
        <v>5040</v>
      </c>
      <c r="AA2223" s="44" t="s">
        <v>121</v>
      </c>
    </row>
    <row r="2224" spans="1:27" hidden="1" x14ac:dyDescent="0.25">
      <c r="A2224" s="26">
        <v>447</v>
      </c>
      <c r="B2224" s="19" t="s">
        <v>2709</v>
      </c>
      <c r="C2224" s="44" t="s">
        <v>114</v>
      </c>
      <c r="D2224" s="19" t="s">
        <v>2708</v>
      </c>
      <c r="E2224" s="19">
        <v>50</v>
      </c>
      <c r="F2224" s="19">
        <v>750</v>
      </c>
      <c r="G2224" s="19">
        <v>1995</v>
      </c>
      <c r="H2224" s="19">
        <v>1</v>
      </c>
      <c r="I2224" s="79">
        <v>587.28</v>
      </c>
      <c r="J2224" s="79">
        <v>587.28</v>
      </c>
      <c r="K2224" s="19" t="s">
        <v>1080</v>
      </c>
      <c r="L2224" s="19" t="s">
        <v>2705</v>
      </c>
      <c r="Q2224" s="20">
        <v>9</v>
      </c>
      <c r="R2224" s="65" t="s">
        <v>5039</v>
      </c>
      <c r="V2224" s="19" t="s">
        <v>119</v>
      </c>
      <c r="Y2224" s="19" t="s">
        <v>129</v>
      </c>
      <c r="Z2224" s="44" t="s">
        <v>5040</v>
      </c>
      <c r="AA2224" s="44" t="s">
        <v>121</v>
      </c>
    </row>
    <row r="2225" spans="1:27" hidden="1" x14ac:dyDescent="0.25">
      <c r="A2225" s="26">
        <v>448</v>
      </c>
      <c r="B2225" s="19" t="s">
        <v>2710</v>
      </c>
      <c r="C2225" s="44" t="s">
        <v>114</v>
      </c>
      <c r="D2225" s="19" t="s">
        <v>1046</v>
      </c>
      <c r="E2225" s="19">
        <v>50</v>
      </c>
      <c r="F2225" s="19">
        <v>625</v>
      </c>
      <c r="G2225" s="19">
        <v>812</v>
      </c>
      <c r="H2225" s="19">
        <v>1</v>
      </c>
      <c r="I2225" s="79">
        <v>163.38</v>
      </c>
      <c r="J2225" s="79">
        <v>163.38</v>
      </c>
      <c r="K2225" s="19" t="s">
        <v>1080</v>
      </c>
      <c r="L2225" s="19" t="s">
        <v>2705</v>
      </c>
      <c r="N2225" s="19" t="s">
        <v>128</v>
      </c>
      <c r="Q2225" s="20">
        <v>9</v>
      </c>
      <c r="R2225" s="65" t="s">
        <v>5039</v>
      </c>
      <c r="V2225" s="19" t="s">
        <v>119</v>
      </c>
      <c r="X2225" s="19" t="s">
        <v>129</v>
      </c>
      <c r="Z2225" s="44" t="s">
        <v>5040</v>
      </c>
      <c r="AA2225" s="44" t="s">
        <v>121</v>
      </c>
    </row>
    <row r="2226" spans="1:27" hidden="1" x14ac:dyDescent="0.25">
      <c r="A2226" s="26">
        <v>449</v>
      </c>
      <c r="B2226" s="19" t="s">
        <v>2711</v>
      </c>
      <c r="C2226" s="44" t="s">
        <v>114</v>
      </c>
      <c r="D2226" s="19" t="s">
        <v>1061</v>
      </c>
      <c r="E2226" s="19">
        <v>50</v>
      </c>
      <c r="F2226" s="19">
        <v>990</v>
      </c>
      <c r="G2226" s="19">
        <v>990</v>
      </c>
      <c r="H2226" s="19">
        <v>2</v>
      </c>
      <c r="I2226" s="79">
        <v>375.85</v>
      </c>
      <c r="J2226" s="79">
        <v>751.7</v>
      </c>
      <c r="K2226" s="19" t="s">
        <v>1080</v>
      </c>
      <c r="L2226" s="19" t="s">
        <v>2705</v>
      </c>
      <c r="N2226" s="19" t="s">
        <v>128</v>
      </c>
      <c r="Q2226" s="20">
        <v>9</v>
      </c>
      <c r="R2226" s="65" t="s">
        <v>5039</v>
      </c>
      <c r="V2226" s="19" t="s">
        <v>119</v>
      </c>
      <c r="X2226" s="19" t="s">
        <v>129</v>
      </c>
      <c r="Z2226" s="44" t="s">
        <v>5040</v>
      </c>
      <c r="AA2226" s="44" t="s">
        <v>121</v>
      </c>
    </row>
    <row r="2227" spans="1:27" hidden="1" x14ac:dyDescent="0.25">
      <c r="A2227" s="26">
        <v>450</v>
      </c>
      <c r="B2227" s="19" t="s">
        <v>2712</v>
      </c>
      <c r="C2227" s="44" t="s">
        <v>114</v>
      </c>
      <c r="D2227" s="19" t="s">
        <v>1046</v>
      </c>
      <c r="E2227" s="19">
        <v>50</v>
      </c>
      <c r="F2227" s="19">
        <v>625</v>
      </c>
      <c r="G2227" s="19">
        <v>812</v>
      </c>
      <c r="H2227" s="19">
        <v>2</v>
      </c>
      <c r="I2227" s="79">
        <v>163.38</v>
      </c>
      <c r="J2227" s="79">
        <v>326.76</v>
      </c>
      <c r="K2227" s="19" t="s">
        <v>1080</v>
      </c>
      <c r="L2227" s="19" t="s">
        <v>2705</v>
      </c>
      <c r="N2227" s="19" t="s">
        <v>128</v>
      </c>
      <c r="Q2227" s="20">
        <v>9</v>
      </c>
      <c r="R2227" s="65" t="s">
        <v>5039</v>
      </c>
      <c r="V2227" s="19" t="s">
        <v>119</v>
      </c>
      <c r="X2227" s="19" t="s">
        <v>129</v>
      </c>
      <c r="Z2227" s="44" t="s">
        <v>5040</v>
      </c>
      <c r="AA2227" s="44" t="s">
        <v>121</v>
      </c>
    </row>
    <row r="2228" spans="1:27" hidden="1" x14ac:dyDescent="0.25">
      <c r="A2228" s="26">
        <v>451</v>
      </c>
      <c r="B2228" s="19" t="s">
        <v>2713</v>
      </c>
      <c r="C2228" s="44" t="s">
        <v>114</v>
      </c>
      <c r="D2228" s="19" t="s">
        <v>1061</v>
      </c>
      <c r="E2228" s="19">
        <v>50</v>
      </c>
      <c r="F2228" s="19">
        <v>990</v>
      </c>
      <c r="G2228" s="19">
        <v>990</v>
      </c>
      <c r="H2228" s="19">
        <v>2</v>
      </c>
      <c r="I2228" s="79">
        <v>375.85</v>
      </c>
      <c r="J2228" s="79">
        <v>751.7</v>
      </c>
      <c r="K2228" s="19" t="s">
        <v>1080</v>
      </c>
      <c r="L2228" s="19" t="s">
        <v>2705</v>
      </c>
      <c r="N2228" s="19" t="s">
        <v>128</v>
      </c>
      <c r="Q2228" s="20">
        <v>9</v>
      </c>
      <c r="R2228" s="65" t="s">
        <v>5039</v>
      </c>
      <c r="V2228" s="19" t="s">
        <v>119</v>
      </c>
      <c r="X2228" s="19" t="s">
        <v>129</v>
      </c>
      <c r="Z2228" s="44" t="s">
        <v>5040</v>
      </c>
      <c r="AA2228" s="44" t="s">
        <v>121</v>
      </c>
    </row>
    <row r="2229" spans="1:27" hidden="1" x14ac:dyDescent="0.25">
      <c r="A2229" s="26">
        <v>452</v>
      </c>
      <c r="B2229" s="19" t="s">
        <v>2714</v>
      </c>
      <c r="C2229" s="44" t="s">
        <v>114</v>
      </c>
      <c r="D2229" s="19" t="s">
        <v>2708</v>
      </c>
      <c r="E2229" s="19">
        <v>50</v>
      </c>
      <c r="F2229" s="19">
        <v>750</v>
      </c>
      <c r="G2229" s="19">
        <v>1995</v>
      </c>
      <c r="H2229" s="19">
        <v>1</v>
      </c>
      <c r="I2229" s="79">
        <v>587.28</v>
      </c>
      <c r="J2229" s="79">
        <v>587.28</v>
      </c>
      <c r="K2229" s="19" t="s">
        <v>1080</v>
      </c>
      <c r="L2229" s="19" t="s">
        <v>2705</v>
      </c>
      <c r="Q2229" s="20">
        <v>9</v>
      </c>
      <c r="R2229" s="65" t="s">
        <v>5039</v>
      </c>
      <c r="V2229" s="19" t="s">
        <v>119</v>
      </c>
      <c r="Y2229" s="19" t="s">
        <v>129</v>
      </c>
      <c r="Z2229" s="44" t="s">
        <v>5040</v>
      </c>
      <c r="AA2229" s="44" t="s">
        <v>121</v>
      </c>
    </row>
    <row r="2230" spans="1:27" hidden="1" x14ac:dyDescent="0.25">
      <c r="A2230" s="26">
        <v>453</v>
      </c>
      <c r="B2230" s="19" t="s">
        <v>2715</v>
      </c>
      <c r="C2230" s="44" t="s">
        <v>114</v>
      </c>
      <c r="D2230" s="19" t="s">
        <v>2708</v>
      </c>
      <c r="E2230" s="19">
        <v>50</v>
      </c>
      <c r="F2230" s="19">
        <v>750</v>
      </c>
      <c r="G2230" s="19">
        <v>1995</v>
      </c>
      <c r="H2230" s="19">
        <v>1</v>
      </c>
      <c r="I2230" s="79">
        <v>587.28</v>
      </c>
      <c r="J2230" s="79">
        <v>587.28</v>
      </c>
      <c r="K2230" s="19" t="s">
        <v>1080</v>
      </c>
      <c r="L2230" s="19" t="s">
        <v>2705</v>
      </c>
      <c r="Q2230" s="20">
        <v>9</v>
      </c>
      <c r="R2230" s="65" t="s">
        <v>5039</v>
      </c>
      <c r="V2230" s="19" t="s">
        <v>119</v>
      </c>
      <c r="Y2230" s="19" t="s">
        <v>129</v>
      </c>
      <c r="Z2230" s="44" t="s">
        <v>5040</v>
      </c>
      <c r="AA2230" s="44" t="s">
        <v>121</v>
      </c>
    </row>
    <row r="2231" spans="1:27" hidden="1" x14ac:dyDescent="0.25">
      <c r="A2231" s="26">
        <v>454</v>
      </c>
      <c r="B2231" s="19" t="s">
        <v>2716</v>
      </c>
      <c r="C2231" s="44" t="s">
        <v>114</v>
      </c>
      <c r="D2231" s="19" t="s">
        <v>1046</v>
      </c>
      <c r="E2231" s="19">
        <v>50</v>
      </c>
      <c r="F2231" s="19">
        <v>625</v>
      </c>
      <c r="G2231" s="19">
        <v>812</v>
      </c>
      <c r="H2231" s="19">
        <v>2</v>
      </c>
      <c r="I2231" s="79">
        <v>163.38</v>
      </c>
      <c r="J2231" s="79">
        <v>326.76</v>
      </c>
      <c r="K2231" s="19" t="s">
        <v>1080</v>
      </c>
      <c r="L2231" s="19" t="s">
        <v>2705</v>
      </c>
      <c r="N2231" s="19" t="s">
        <v>128</v>
      </c>
      <c r="Q2231" s="20">
        <v>9</v>
      </c>
      <c r="R2231" s="65" t="s">
        <v>5039</v>
      </c>
      <c r="V2231" s="19" t="s">
        <v>119</v>
      </c>
      <c r="X2231" s="19" t="s">
        <v>129</v>
      </c>
      <c r="Z2231" s="44" t="s">
        <v>5040</v>
      </c>
      <c r="AA2231" s="44" t="s">
        <v>121</v>
      </c>
    </row>
    <row r="2232" spans="1:27" hidden="1" x14ac:dyDescent="0.25">
      <c r="A2232" s="26">
        <v>455</v>
      </c>
      <c r="B2232" s="19" t="s">
        <v>2717</v>
      </c>
      <c r="C2232" s="44" t="s">
        <v>114</v>
      </c>
      <c r="D2232" s="19" t="s">
        <v>1061</v>
      </c>
      <c r="E2232" s="19">
        <v>50</v>
      </c>
      <c r="F2232" s="19">
        <v>990</v>
      </c>
      <c r="G2232" s="19">
        <v>990</v>
      </c>
      <c r="H2232" s="19">
        <v>2</v>
      </c>
      <c r="I2232" s="79">
        <v>375.85</v>
      </c>
      <c r="J2232" s="79">
        <v>751.7</v>
      </c>
      <c r="K2232" s="19" t="s">
        <v>1080</v>
      </c>
      <c r="L2232" s="19" t="s">
        <v>2705</v>
      </c>
      <c r="N2232" s="19" t="s">
        <v>128</v>
      </c>
      <c r="Q2232" s="20">
        <v>9</v>
      </c>
      <c r="R2232" s="65" t="s">
        <v>5039</v>
      </c>
      <c r="V2232" s="19" t="s">
        <v>119</v>
      </c>
      <c r="X2232" s="19" t="s">
        <v>129</v>
      </c>
      <c r="Z2232" s="44" t="s">
        <v>5040</v>
      </c>
      <c r="AA2232" s="44" t="s">
        <v>121</v>
      </c>
    </row>
    <row r="2233" spans="1:27" hidden="1" x14ac:dyDescent="0.25">
      <c r="A2233" s="26">
        <v>456</v>
      </c>
      <c r="B2233" s="19" t="s">
        <v>2718</v>
      </c>
      <c r="C2233" s="44" t="s">
        <v>114</v>
      </c>
      <c r="D2233" s="19" t="s">
        <v>1061</v>
      </c>
      <c r="E2233" s="19">
        <v>50</v>
      </c>
      <c r="F2233" s="19">
        <v>990</v>
      </c>
      <c r="G2233" s="19">
        <v>990</v>
      </c>
      <c r="H2233" s="19">
        <v>2</v>
      </c>
      <c r="I2233" s="79">
        <v>375.85</v>
      </c>
      <c r="J2233" s="79">
        <v>751.7</v>
      </c>
      <c r="K2233" s="19" t="s">
        <v>1080</v>
      </c>
      <c r="L2233" s="19" t="s">
        <v>2705</v>
      </c>
      <c r="N2233" s="19" t="s">
        <v>128</v>
      </c>
      <c r="Q2233" s="20">
        <v>9</v>
      </c>
      <c r="R2233" s="65" t="s">
        <v>5039</v>
      </c>
      <c r="V2233" s="19" t="s">
        <v>119</v>
      </c>
      <c r="X2233" s="19" t="s">
        <v>129</v>
      </c>
      <c r="Z2233" s="44" t="s">
        <v>5040</v>
      </c>
      <c r="AA2233" s="44" t="s">
        <v>121</v>
      </c>
    </row>
    <row r="2234" spans="1:27" hidden="1" x14ac:dyDescent="0.25">
      <c r="A2234" s="26">
        <v>457</v>
      </c>
      <c r="B2234" s="19" t="s">
        <v>2719</v>
      </c>
      <c r="C2234" s="44" t="s">
        <v>114</v>
      </c>
      <c r="D2234" s="19" t="s">
        <v>2708</v>
      </c>
      <c r="E2234" s="19">
        <v>50</v>
      </c>
      <c r="F2234" s="19">
        <v>750</v>
      </c>
      <c r="G2234" s="19">
        <v>1995</v>
      </c>
      <c r="H2234" s="19">
        <v>1</v>
      </c>
      <c r="I2234" s="79">
        <v>587.28</v>
      </c>
      <c r="J2234" s="79">
        <v>587.28</v>
      </c>
      <c r="K2234" s="19" t="s">
        <v>1080</v>
      </c>
      <c r="L2234" s="19" t="s">
        <v>2705</v>
      </c>
      <c r="Q2234" s="20">
        <v>9</v>
      </c>
      <c r="R2234" s="65" t="s">
        <v>5039</v>
      </c>
      <c r="V2234" s="19" t="s">
        <v>119</v>
      </c>
      <c r="Y2234" s="19" t="s">
        <v>129</v>
      </c>
      <c r="Z2234" s="44" t="s">
        <v>5040</v>
      </c>
      <c r="AA2234" s="44" t="s">
        <v>121</v>
      </c>
    </row>
    <row r="2235" spans="1:27" hidden="1" x14ac:dyDescent="0.25">
      <c r="A2235" s="26">
        <v>458</v>
      </c>
      <c r="B2235" s="19" t="s">
        <v>2720</v>
      </c>
      <c r="C2235" s="44" t="s">
        <v>114</v>
      </c>
      <c r="D2235" s="19" t="s">
        <v>2708</v>
      </c>
      <c r="E2235" s="19">
        <v>50</v>
      </c>
      <c r="F2235" s="19">
        <v>750</v>
      </c>
      <c r="G2235" s="19">
        <v>1995</v>
      </c>
      <c r="H2235" s="19">
        <v>1</v>
      </c>
      <c r="I2235" s="79">
        <v>587.28</v>
      </c>
      <c r="J2235" s="79">
        <v>587.28</v>
      </c>
      <c r="K2235" s="19" t="s">
        <v>1080</v>
      </c>
      <c r="L2235" s="19" t="s">
        <v>2705</v>
      </c>
      <c r="Q2235" s="20">
        <v>9</v>
      </c>
      <c r="R2235" s="65" t="s">
        <v>5039</v>
      </c>
      <c r="V2235" s="19" t="s">
        <v>119</v>
      </c>
      <c r="Y2235" s="19" t="s">
        <v>129</v>
      </c>
      <c r="Z2235" s="44" t="s">
        <v>5040</v>
      </c>
      <c r="AA2235" s="44" t="s">
        <v>121</v>
      </c>
    </row>
    <row r="2236" spans="1:27" hidden="1" x14ac:dyDescent="0.25">
      <c r="A2236" s="26">
        <v>459</v>
      </c>
      <c r="B2236" s="19" t="s">
        <v>2721</v>
      </c>
      <c r="C2236" s="44" t="s">
        <v>114</v>
      </c>
      <c r="D2236" s="19" t="s">
        <v>1061</v>
      </c>
      <c r="E2236" s="19">
        <v>50</v>
      </c>
      <c r="F2236" s="19">
        <v>990</v>
      </c>
      <c r="G2236" s="19">
        <v>990</v>
      </c>
      <c r="H2236" s="19">
        <v>2</v>
      </c>
      <c r="I2236" s="79">
        <v>375.85</v>
      </c>
      <c r="J2236" s="79">
        <v>751.7</v>
      </c>
      <c r="K2236" s="19" t="s">
        <v>1080</v>
      </c>
      <c r="L2236" s="19" t="s">
        <v>2705</v>
      </c>
      <c r="N2236" s="19" t="s">
        <v>128</v>
      </c>
      <c r="Q2236" s="20">
        <v>9</v>
      </c>
      <c r="R2236" s="65" t="s">
        <v>5039</v>
      </c>
      <c r="V2236" s="19" t="s">
        <v>119</v>
      </c>
      <c r="X2236" s="19" t="s">
        <v>129</v>
      </c>
      <c r="Z2236" s="44" t="s">
        <v>5040</v>
      </c>
      <c r="AA2236" s="44" t="s">
        <v>121</v>
      </c>
    </row>
    <row r="2237" spans="1:27" hidden="1" x14ac:dyDescent="0.25">
      <c r="A2237" s="26">
        <v>460</v>
      </c>
      <c r="B2237" s="19" t="s">
        <v>2722</v>
      </c>
      <c r="C2237" s="44" t="s">
        <v>114</v>
      </c>
      <c r="D2237" s="19" t="s">
        <v>1046</v>
      </c>
      <c r="E2237" s="19">
        <v>50</v>
      </c>
      <c r="F2237" s="19">
        <v>625</v>
      </c>
      <c r="G2237" s="19">
        <v>812</v>
      </c>
      <c r="H2237" s="19">
        <v>1</v>
      </c>
      <c r="I2237" s="79">
        <v>163.38</v>
      </c>
      <c r="J2237" s="79">
        <v>163.38</v>
      </c>
      <c r="K2237" s="19" t="s">
        <v>1080</v>
      </c>
      <c r="L2237" s="19" t="s">
        <v>2705</v>
      </c>
      <c r="N2237" s="19" t="s">
        <v>128</v>
      </c>
      <c r="Q2237" s="20">
        <v>9</v>
      </c>
      <c r="R2237" s="65" t="s">
        <v>5039</v>
      </c>
      <c r="V2237" s="19" t="s">
        <v>119</v>
      </c>
      <c r="X2237" s="19" t="s">
        <v>129</v>
      </c>
      <c r="Z2237" s="44" t="s">
        <v>5040</v>
      </c>
      <c r="AA2237" s="44" t="s">
        <v>121</v>
      </c>
    </row>
    <row r="2238" spans="1:27" hidden="1" x14ac:dyDescent="0.25">
      <c r="A2238" s="26">
        <v>461</v>
      </c>
      <c r="B2238" s="19" t="s">
        <v>2723</v>
      </c>
      <c r="C2238" s="44" t="s">
        <v>114</v>
      </c>
      <c r="D2238" s="19" t="s">
        <v>1061</v>
      </c>
      <c r="E2238" s="19">
        <v>50</v>
      </c>
      <c r="F2238" s="19">
        <v>990</v>
      </c>
      <c r="G2238" s="19">
        <v>990</v>
      </c>
      <c r="H2238" s="19">
        <v>2</v>
      </c>
      <c r="I2238" s="79">
        <v>375.85</v>
      </c>
      <c r="J2238" s="79">
        <v>751.7</v>
      </c>
      <c r="K2238" s="19" t="s">
        <v>1080</v>
      </c>
      <c r="L2238" s="19" t="s">
        <v>2705</v>
      </c>
      <c r="N2238" s="19" t="s">
        <v>128</v>
      </c>
      <c r="Q2238" s="20">
        <v>9</v>
      </c>
      <c r="R2238" s="65" t="s">
        <v>5039</v>
      </c>
      <c r="V2238" s="19" t="s">
        <v>119</v>
      </c>
      <c r="X2238" s="19" t="s">
        <v>129</v>
      </c>
      <c r="Z2238" s="44" t="s">
        <v>5040</v>
      </c>
      <c r="AA2238" s="44" t="s">
        <v>121</v>
      </c>
    </row>
    <row r="2239" spans="1:27" hidden="1" x14ac:dyDescent="0.25">
      <c r="A2239" s="26">
        <v>462</v>
      </c>
      <c r="B2239" s="19" t="s">
        <v>2724</v>
      </c>
      <c r="C2239" s="44" t="s">
        <v>114</v>
      </c>
      <c r="D2239" s="19" t="s">
        <v>2725</v>
      </c>
      <c r="E2239" s="19">
        <v>50</v>
      </c>
      <c r="F2239" s="19">
        <v>650</v>
      </c>
      <c r="G2239" s="19">
        <v>762</v>
      </c>
      <c r="H2239" s="19">
        <v>1</v>
      </c>
      <c r="I2239" s="79">
        <v>153.38999999999999</v>
      </c>
      <c r="J2239" s="79">
        <v>153.38999999999999</v>
      </c>
      <c r="K2239" s="19" t="s">
        <v>1080</v>
      </c>
      <c r="L2239" s="19" t="s">
        <v>2726</v>
      </c>
      <c r="N2239" s="19" t="s">
        <v>128</v>
      </c>
      <c r="Q2239" s="20">
        <v>9</v>
      </c>
      <c r="R2239" s="65" t="s">
        <v>5039</v>
      </c>
      <c r="V2239" s="19" t="s">
        <v>119</v>
      </c>
      <c r="X2239" s="19" t="s">
        <v>129</v>
      </c>
      <c r="Z2239" s="44" t="s">
        <v>5040</v>
      </c>
      <c r="AA2239" s="44" t="s">
        <v>121</v>
      </c>
    </row>
    <row r="2240" spans="1:27" hidden="1" x14ac:dyDescent="0.25">
      <c r="A2240" s="26">
        <v>463</v>
      </c>
      <c r="B2240" s="19" t="s">
        <v>2712</v>
      </c>
      <c r="C2240" s="44" t="s">
        <v>114</v>
      </c>
      <c r="D2240" s="19" t="s">
        <v>1046</v>
      </c>
      <c r="E2240" s="19">
        <v>50</v>
      </c>
      <c r="F2240" s="19">
        <v>625</v>
      </c>
      <c r="G2240" s="19">
        <v>812</v>
      </c>
      <c r="H2240" s="19">
        <v>1</v>
      </c>
      <c r="I2240" s="79">
        <v>163.38</v>
      </c>
      <c r="J2240" s="79">
        <v>163.38</v>
      </c>
      <c r="K2240" s="19" t="s">
        <v>1080</v>
      </c>
      <c r="L2240" s="19" t="s">
        <v>2726</v>
      </c>
      <c r="N2240" s="19" t="s">
        <v>128</v>
      </c>
      <c r="Q2240" s="20">
        <v>9</v>
      </c>
      <c r="R2240" s="65" t="s">
        <v>5039</v>
      </c>
      <c r="V2240" s="19" t="s">
        <v>119</v>
      </c>
      <c r="X2240" s="19" t="s">
        <v>129</v>
      </c>
      <c r="Z2240" s="44" t="s">
        <v>5040</v>
      </c>
      <c r="AA2240" s="44" t="s">
        <v>121</v>
      </c>
    </row>
    <row r="2241" spans="1:27" hidden="1" x14ac:dyDescent="0.25">
      <c r="A2241" s="26">
        <v>464</v>
      </c>
      <c r="B2241" s="19" t="s">
        <v>2727</v>
      </c>
      <c r="C2241" s="44" t="s">
        <v>114</v>
      </c>
      <c r="D2241" s="19" t="s">
        <v>1072</v>
      </c>
      <c r="E2241" s="19">
        <v>50</v>
      </c>
      <c r="F2241" s="19">
        <v>646</v>
      </c>
      <c r="G2241" s="19">
        <v>1085</v>
      </c>
      <c r="H2241" s="19">
        <v>1</v>
      </c>
      <c r="I2241" s="79">
        <v>240.69</v>
      </c>
      <c r="J2241" s="79">
        <v>240.69</v>
      </c>
      <c r="K2241" s="19" t="s">
        <v>1080</v>
      </c>
      <c r="L2241" s="19" t="s">
        <v>2726</v>
      </c>
      <c r="N2241" s="19" t="s">
        <v>128</v>
      </c>
      <c r="Q2241" s="20">
        <v>9</v>
      </c>
      <c r="R2241" s="65" t="s">
        <v>5039</v>
      </c>
      <c r="V2241" s="19" t="s">
        <v>119</v>
      </c>
      <c r="X2241" s="19" t="s">
        <v>129</v>
      </c>
      <c r="Z2241" s="44" t="s">
        <v>5040</v>
      </c>
      <c r="AA2241" s="44" t="s">
        <v>121</v>
      </c>
    </row>
    <row r="2242" spans="1:27" hidden="1" x14ac:dyDescent="0.25">
      <c r="A2242" s="26">
        <v>465</v>
      </c>
      <c r="B2242" s="19" t="s">
        <v>2710</v>
      </c>
      <c r="C2242" s="44" t="s">
        <v>114</v>
      </c>
      <c r="D2242" s="19" t="s">
        <v>1046</v>
      </c>
      <c r="E2242" s="19">
        <v>50</v>
      </c>
      <c r="F2242" s="19">
        <v>625</v>
      </c>
      <c r="G2242" s="19">
        <v>812</v>
      </c>
      <c r="H2242" s="19">
        <v>1</v>
      </c>
      <c r="I2242" s="79">
        <v>163.38</v>
      </c>
      <c r="J2242" s="79">
        <v>163.38</v>
      </c>
      <c r="K2242" s="19" t="s">
        <v>2728</v>
      </c>
      <c r="L2242" s="19" t="s">
        <v>2729</v>
      </c>
      <c r="N2242" s="19" t="s">
        <v>128</v>
      </c>
      <c r="Q2242" s="20">
        <v>9</v>
      </c>
      <c r="R2242" s="65" t="s">
        <v>5039</v>
      </c>
      <c r="V2242" s="19" t="s">
        <v>119</v>
      </c>
      <c r="X2242" s="19" t="s">
        <v>129</v>
      </c>
      <c r="Z2242" s="44" t="s">
        <v>5040</v>
      </c>
      <c r="AA2242" s="44" t="s">
        <v>1843</v>
      </c>
    </row>
    <row r="2243" spans="1:27" hidden="1" x14ac:dyDescent="0.25">
      <c r="A2243" s="26">
        <v>466</v>
      </c>
      <c r="B2243" s="19" t="s">
        <v>2730</v>
      </c>
      <c r="C2243" s="44" t="s">
        <v>114</v>
      </c>
      <c r="D2243" s="19" t="s">
        <v>2731</v>
      </c>
      <c r="E2243" s="19">
        <v>50</v>
      </c>
      <c r="F2243" s="19">
        <v>650</v>
      </c>
      <c r="G2243" s="19">
        <v>1390</v>
      </c>
      <c r="H2243" s="19">
        <v>1</v>
      </c>
      <c r="I2243" s="79">
        <v>324.27999999999997</v>
      </c>
      <c r="J2243" s="79">
        <v>324.27999999999997</v>
      </c>
      <c r="K2243" s="19" t="s">
        <v>2728</v>
      </c>
      <c r="L2243" s="19" t="s">
        <v>2729</v>
      </c>
      <c r="N2243" s="19" t="s">
        <v>128</v>
      </c>
      <c r="Q2243" s="20">
        <v>9</v>
      </c>
      <c r="R2243" s="65" t="s">
        <v>5039</v>
      </c>
      <c r="V2243" s="19" t="s">
        <v>119</v>
      </c>
      <c r="X2243" s="19" t="s">
        <v>129</v>
      </c>
      <c r="Z2243" s="44" t="s">
        <v>5040</v>
      </c>
      <c r="AA2243" s="44" t="s">
        <v>1843</v>
      </c>
    </row>
    <row r="2244" spans="1:27" hidden="1" x14ac:dyDescent="0.25">
      <c r="A2244" s="26">
        <v>467</v>
      </c>
      <c r="B2244" s="19" t="s">
        <v>2712</v>
      </c>
      <c r="C2244" s="44" t="s">
        <v>114</v>
      </c>
      <c r="D2244" s="19" t="s">
        <v>1046</v>
      </c>
      <c r="E2244" s="19">
        <v>50</v>
      </c>
      <c r="F2244" s="19">
        <v>625</v>
      </c>
      <c r="G2244" s="19">
        <v>812</v>
      </c>
      <c r="H2244" s="19">
        <v>1</v>
      </c>
      <c r="I2244" s="79">
        <v>163.38</v>
      </c>
      <c r="J2244" s="79">
        <v>163.38</v>
      </c>
      <c r="K2244" s="19" t="s">
        <v>2728</v>
      </c>
      <c r="L2244" s="19" t="s">
        <v>2729</v>
      </c>
      <c r="N2244" s="19" t="s">
        <v>128</v>
      </c>
      <c r="Q2244" s="20">
        <v>9</v>
      </c>
      <c r="R2244" s="65" t="s">
        <v>5039</v>
      </c>
      <c r="V2244" s="19" t="s">
        <v>119</v>
      </c>
      <c r="X2244" s="19" t="s">
        <v>129</v>
      </c>
      <c r="Z2244" s="44" t="s">
        <v>5040</v>
      </c>
      <c r="AA2244" s="44" t="s">
        <v>1843</v>
      </c>
    </row>
    <row r="2245" spans="1:27" hidden="1" x14ac:dyDescent="0.25">
      <c r="A2245" s="26">
        <v>468</v>
      </c>
      <c r="B2245" s="19" t="s">
        <v>2700</v>
      </c>
      <c r="C2245" s="44" t="s">
        <v>114</v>
      </c>
      <c r="D2245" s="19" t="s">
        <v>1072</v>
      </c>
      <c r="E2245" s="19">
        <v>50</v>
      </c>
      <c r="F2245" s="19">
        <v>646</v>
      </c>
      <c r="G2245" s="19">
        <v>1085</v>
      </c>
      <c r="H2245" s="19">
        <v>1</v>
      </c>
      <c r="I2245" s="79">
        <v>240.69</v>
      </c>
      <c r="J2245" s="79">
        <v>240.69</v>
      </c>
      <c r="K2245" s="19" t="s">
        <v>2728</v>
      </c>
      <c r="L2245" s="19" t="s">
        <v>2729</v>
      </c>
      <c r="N2245" s="19" t="s">
        <v>128</v>
      </c>
      <c r="Q2245" s="20">
        <v>9</v>
      </c>
      <c r="R2245" s="65" t="s">
        <v>5039</v>
      </c>
      <c r="V2245" s="19" t="s">
        <v>119</v>
      </c>
      <c r="X2245" s="19" t="s">
        <v>129</v>
      </c>
      <c r="Z2245" s="44" t="s">
        <v>5040</v>
      </c>
      <c r="AA2245" s="44" t="s">
        <v>1843</v>
      </c>
    </row>
    <row r="2246" spans="1:27" hidden="1" x14ac:dyDescent="0.25">
      <c r="A2246" s="26">
        <v>469</v>
      </c>
      <c r="B2246" s="19" t="s">
        <v>2702</v>
      </c>
      <c r="C2246" s="44" t="s">
        <v>114</v>
      </c>
      <c r="D2246" s="19" t="s">
        <v>1072</v>
      </c>
      <c r="E2246" s="19">
        <v>50</v>
      </c>
      <c r="F2246" s="19">
        <v>646</v>
      </c>
      <c r="G2246" s="19">
        <v>1085</v>
      </c>
      <c r="H2246" s="19">
        <v>1</v>
      </c>
      <c r="I2246" s="79">
        <v>240.69</v>
      </c>
      <c r="J2246" s="79">
        <v>240.69</v>
      </c>
      <c r="K2246" s="19" t="s">
        <v>2728</v>
      </c>
      <c r="L2246" s="19" t="s">
        <v>2729</v>
      </c>
      <c r="N2246" s="19" t="s">
        <v>128</v>
      </c>
      <c r="Q2246" s="20">
        <v>9</v>
      </c>
      <c r="R2246" s="65" t="s">
        <v>5039</v>
      </c>
      <c r="V2246" s="19" t="s">
        <v>119</v>
      </c>
      <c r="X2246" s="19" t="s">
        <v>129</v>
      </c>
      <c r="Z2246" s="44" t="s">
        <v>5040</v>
      </c>
      <c r="AA2246" s="44" t="s">
        <v>1843</v>
      </c>
    </row>
    <row r="2247" spans="1:27" hidden="1" x14ac:dyDescent="0.25">
      <c r="A2247" s="26">
        <v>470</v>
      </c>
      <c r="B2247" s="19" t="s">
        <v>2727</v>
      </c>
      <c r="C2247" s="44" t="s">
        <v>114</v>
      </c>
      <c r="D2247" s="19" t="s">
        <v>1072</v>
      </c>
      <c r="E2247" s="19">
        <v>50</v>
      </c>
      <c r="F2247" s="19">
        <v>646</v>
      </c>
      <c r="G2247" s="19">
        <v>1085</v>
      </c>
      <c r="H2247" s="19">
        <v>1</v>
      </c>
      <c r="I2247" s="79">
        <v>240.69</v>
      </c>
      <c r="J2247" s="79">
        <v>240.69</v>
      </c>
      <c r="K2247" s="19" t="s">
        <v>2728</v>
      </c>
      <c r="L2247" s="19" t="s">
        <v>2729</v>
      </c>
      <c r="N2247" s="19" t="s">
        <v>128</v>
      </c>
      <c r="Q2247" s="20">
        <v>9</v>
      </c>
      <c r="R2247" s="65" t="s">
        <v>5039</v>
      </c>
      <c r="V2247" s="19" t="s">
        <v>119</v>
      </c>
      <c r="X2247" s="19" t="s">
        <v>129</v>
      </c>
      <c r="Z2247" s="44" t="s">
        <v>5040</v>
      </c>
      <c r="AA2247" s="44" t="s">
        <v>1843</v>
      </c>
    </row>
    <row r="2248" spans="1:27" hidden="1" x14ac:dyDescent="0.25">
      <c r="A2248" s="26">
        <v>471</v>
      </c>
      <c r="B2248" s="19" t="s">
        <v>2722</v>
      </c>
      <c r="C2248" s="44" t="s">
        <v>114</v>
      </c>
      <c r="D2248" s="19" t="s">
        <v>1046</v>
      </c>
      <c r="E2248" s="19">
        <v>50</v>
      </c>
      <c r="F2248" s="19">
        <v>625</v>
      </c>
      <c r="G2248" s="19">
        <v>812</v>
      </c>
      <c r="H2248" s="19">
        <v>3</v>
      </c>
      <c r="I2248" s="79">
        <v>163.38</v>
      </c>
      <c r="J2248" s="79">
        <v>490.15</v>
      </c>
      <c r="K2248" s="19" t="s">
        <v>2728</v>
      </c>
      <c r="L2248" s="19" t="s">
        <v>2729</v>
      </c>
      <c r="N2248" s="19" t="s">
        <v>128</v>
      </c>
      <c r="Q2248" s="20">
        <v>9</v>
      </c>
      <c r="R2248" s="65" t="s">
        <v>5039</v>
      </c>
      <c r="V2248" s="19" t="s">
        <v>119</v>
      </c>
      <c r="X2248" s="19" t="s">
        <v>129</v>
      </c>
      <c r="Z2248" s="44" t="s">
        <v>5040</v>
      </c>
      <c r="AA2248" s="44" t="s">
        <v>1843</v>
      </c>
    </row>
    <row r="2249" spans="1:27" hidden="1" x14ac:dyDescent="0.25">
      <c r="A2249" s="26">
        <v>472</v>
      </c>
      <c r="B2249" s="19" t="s">
        <v>2732</v>
      </c>
      <c r="C2249" s="44" t="s">
        <v>114</v>
      </c>
      <c r="D2249" s="19" t="s">
        <v>1125</v>
      </c>
      <c r="E2249" s="19">
        <v>60</v>
      </c>
      <c r="F2249" s="19">
        <v>700</v>
      </c>
      <c r="G2249" s="19">
        <v>1820</v>
      </c>
      <c r="H2249" s="19">
        <v>1</v>
      </c>
      <c r="I2249" s="79">
        <v>580.82000000000005</v>
      </c>
      <c r="J2249" s="79">
        <v>580.82000000000005</v>
      </c>
      <c r="K2249" s="19" t="s">
        <v>2733</v>
      </c>
      <c r="L2249" s="19" t="s">
        <v>2734</v>
      </c>
      <c r="N2249" s="19" t="s">
        <v>128</v>
      </c>
      <c r="Q2249" s="20">
        <v>9</v>
      </c>
      <c r="R2249" s="65" t="s">
        <v>5039</v>
      </c>
      <c r="V2249" s="19" t="s">
        <v>119</v>
      </c>
      <c r="X2249" s="19" t="s">
        <v>129</v>
      </c>
      <c r="Z2249" s="44" t="s">
        <v>5040</v>
      </c>
      <c r="AA2249" s="44" t="s">
        <v>1126</v>
      </c>
    </row>
    <row r="2250" spans="1:27" hidden="1" x14ac:dyDescent="0.25">
      <c r="A2250" s="26">
        <v>473</v>
      </c>
      <c r="B2250" s="19" t="s">
        <v>2735</v>
      </c>
      <c r="C2250" s="44" t="s">
        <v>2203</v>
      </c>
      <c r="D2250" s="19" t="s">
        <v>1892</v>
      </c>
      <c r="E2250" s="19">
        <v>70</v>
      </c>
      <c r="F2250" s="19">
        <v>750</v>
      </c>
      <c r="G2250" s="19">
        <v>11995</v>
      </c>
      <c r="H2250" s="19">
        <v>1</v>
      </c>
      <c r="I2250" s="79">
        <v>4943.4399999999996</v>
      </c>
      <c r="J2250" s="79">
        <v>4943.4399999999996</v>
      </c>
      <c r="K2250" s="19" t="s">
        <v>2736</v>
      </c>
      <c r="L2250" s="19" t="s">
        <v>2737</v>
      </c>
      <c r="Q2250" s="20">
        <v>9</v>
      </c>
      <c r="R2250" s="65" t="s">
        <v>5112</v>
      </c>
      <c r="V2250" s="19" t="s">
        <v>119</v>
      </c>
      <c r="Y2250" s="19" t="s">
        <v>129</v>
      </c>
      <c r="Z2250" s="44" t="s">
        <v>5118</v>
      </c>
      <c r="AA2250" s="44" t="s">
        <v>121</v>
      </c>
    </row>
    <row r="2251" spans="1:27" hidden="1" x14ac:dyDescent="0.25">
      <c r="A2251" s="26">
        <v>474</v>
      </c>
      <c r="B2251" s="19" t="s">
        <v>2738</v>
      </c>
      <c r="C2251" s="44" t="s">
        <v>2203</v>
      </c>
      <c r="D2251" s="19" t="s">
        <v>1892</v>
      </c>
      <c r="E2251" s="19">
        <v>70</v>
      </c>
      <c r="F2251" s="19">
        <v>750</v>
      </c>
      <c r="G2251" s="19">
        <v>11995</v>
      </c>
      <c r="H2251" s="19">
        <v>1</v>
      </c>
      <c r="I2251" s="79">
        <v>4943.4399999999996</v>
      </c>
      <c r="J2251" s="79">
        <v>4943.4399999999996</v>
      </c>
      <c r="K2251" s="19" t="s">
        <v>2736</v>
      </c>
      <c r="L2251" s="19" t="s">
        <v>2737</v>
      </c>
      <c r="Q2251" s="20">
        <v>9</v>
      </c>
      <c r="R2251" s="65" t="s">
        <v>5112</v>
      </c>
      <c r="V2251" s="19" t="s">
        <v>119</v>
      </c>
      <c r="Y2251" s="19" t="s">
        <v>129</v>
      </c>
      <c r="Z2251" s="44" t="s">
        <v>5118</v>
      </c>
      <c r="AA2251" s="44" t="s">
        <v>121</v>
      </c>
    </row>
    <row r="2252" spans="1:27" hidden="1" x14ac:dyDescent="0.25">
      <c r="A2252" s="26">
        <v>475</v>
      </c>
      <c r="B2252" s="19" t="s">
        <v>2739</v>
      </c>
      <c r="C2252" s="44" t="s">
        <v>2203</v>
      </c>
      <c r="D2252" s="19" t="s">
        <v>1892</v>
      </c>
      <c r="E2252" s="19">
        <v>70</v>
      </c>
      <c r="F2252" s="19">
        <v>750</v>
      </c>
      <c r="G2252" s="19">
        <v>11995</v>
      </c>
      <c r="H2252" s="19">
        <v>1</v>
      </c>
      <c r="I2252" s="79">
        <v>4943.4399999999996</v>
      </c>
      <c r="J2252" s="79">
        <v>4943.4399999999996</v>
      </c>
      <c r="K2252" s="19" t="s">
        <v>2736</v>
      </c>
      <c r="L2252" s="19" t="s">
        <v>2740</v>
      </c>
      <c r="Q2252" s="20">
        <v>9</v>
      </c>
      <c r="R2252" s="65" t="s">
        <v>5112</v>
      </c>
      <c r="V2252" s="19" t="s">
        <v>119</v>
      </c>
      <c r="Y2252" s="19" t="s">
        <v>129</v>
      </c>
      <c r="Z2252" s="44" t="s">
        <v>5118</v>
      </c>
      <c r="AA2252" s="44" t="s">
        <v>121</v>
      </c>
    </row>
    <row r="2253" spans="1:27" hidden="1" x14ac:dyDescent="0.25">
      <c r="A2253" s="26">
        <v>476</v>
      </c>
      <c r="B2253" s="19" t="s">
        <v>2741</v>
      </c>
      <c r="C2253" s="44" t="s">
        <v>2203</v>
      </c>
      <c r="D2253" s="19" t="s">
        <v>1892</v>
      </c>
      <c r="E2253" s="19">
        <v>70</v>
      </c>
      <c r="F2253" s="19">
        <v>750</v>
      </c>
      <c r="G2253" s="19">
        <v>11995</v>
      </c>
      <c r="H2253" s="19">
        <v>1</v>
      </c>
      <c r="I2253" s="79">
        <v>4943.4399999999996</v>
      </c>
      <c r="J2253" s="79">
        <v>4943.4399999999996</v>
      </c>
      <c r="K2253" s="19" t="s">
        <v>2736</v>
      </c>
      <c r="L2253" s="19" t="s">
        <v>2740</v>
      </c>
      <c r="Q2253" s="20">
        <v>9</v>
      </c>
      <c r="R2253" s="65" t="s">
        <v>5112</v>
      </c>
      <c r="V2253" s="19" t="s">
        <v>119</v>
      </c>
      <c r="Y2253" s="19" t="s">
        <v>129</v>
      </c>
      <c r="Z2253" s="44" t="s">
        <v>5118</v>
      </c>
      <c r="AA2253" s="44" t="s">
        <v>121</v>
      </c>
    </row>
    <row r="2254" spans="1:27" hidden="1" x14ac:dyDescent="0.25">
      <c r="A2254" s="26">
        <v>477</v>
      </c>
      <c r="B2254" s="19" t="s">
        <v>2742</v>
      </c>
      <c r="C2254" s="44" t="s">
        <v>2203</v>
      </c>
      <c r="D2254" s="19" t="s">
        <v>1892</v>
      </c>
      <c r="E2254" s="19">
        <v>70</v>
      </c>
      <c r="F2254" s="19">
        <v>750</v>
      </c>
      <c r="G2254" s="19">
        <v>11995</v>
      </c>
      <c r="H2254" s="19">
        <v>1</v>
      </c>
      <c r="I2254" s="79">
        <v>4943.4399999999996</v>
      </c>
      <c r="J2254" s="79">
        <v>4943.4399999999996</v>
      </c>
      <c r="K2254" s="19" t="s">
        <v>2736</v>
      </c>
      <c r="L2254" s="19" t="s">
        <v>2743</v>
      </c>
      <c r="Q2254" s="20">
        <v>9</v>
      </c>
      <c r="R2254" s="65" t="s">
        <v>5112</v>
      </c>
      <c r="V2254" s="19" t="s">
        <v>119</v>
      </c>
      <c r="Y2254" s="19" t="s">
        <v>129</v>
      </c>
      <c r="Z2254" s="44" t="s">
        <v>5118</v>
      </c>
      <c r="AA2254" s="44" t="s">
        <v>121</v>
      </c>
    </row>
    <row r="2255" spans="1:27" hidden="1" x14ac:dyDescent="0.25">
      <c r="A2255" s="26">
        <v>478</v>
      </c>
      <c r="B2255" s="19" t="s">
        <v>2744</v>
      </c>
      <c r="C2255" s="44" t="s">
        <v>2203</v>
      </c>
      <c r="D2255" s="19" t="s">
        <v>1892</v>
      </c>
      <c r="E2255" s="19">
        <v>70</v>
      </c>
      <c r="F2255" s="19">
        <v>750</v>
      </c>
      <c r="G2255" s="19">
        <v>11995</v>
      </c>
      <c r="H2255" s="19">
        <v>1</v>
      </c>
      <c r="I2255" s="79">
        <v>4943.4399999999996</v>
      </c>
      <c r="J2255" s="79">
        <v>4943.4399999999996</v>
      </c>
      <c r="K2255" s="19" t="s">
        <v>2736</v>
      </c>
      <c r="L2255" s="19" t="s">
        <v>2743</v>
      </c>
      <c r="Q2255" s="20">
        <v>9</v>
      </c>
      <c r="R2255" s="65" t="s">
        <v>5112</v>
      </c>
      <c r="V2255" s="19" t="s">
        <v>119</v>
      </c>
      <c r="Y2255" s="19" t="s">
        <v>129</v>
      </c>
      <c r="Z2255" s="44" t="s">
        <v>5118</v>
      </c>
      <c r="AA2255" s="44" t="s">
        <v>121</v>
      </c>
    </row>
    <row r="2256" spans="1:27" hidden="1" x14ac:dyDescent="0.25">
      <c r="A2256" s="26">
        <v>479</v>
      </c>
      <c r="B2256" s="19" t="s">
        <v>2745</v>
      </c>
      <c r="C2256" s="44" t="s">
        <v>2203</v>
      </c>
      <c r="D2256" s="19" t="s">
        <v>2746</v>
      </c>
      <c r="E2256" s="19">
        <v>70</v>
      </c>
      <c r="F2256" s="19">
        <v>750</v>
      </c>
      <c r="G2256" s="19">
        <v>12000</v>
      </c>
      <c r="H2256" s="19">
        <v>1</v>
      </c>
      <c r="I2256" s="79">
        <v>4945.5</v>
      </c>
      <c r="J2256" s="79">
        <v>4945.5</v>
      </c>
      <c r="K2256" s="19" t="s">
        <v>2736</v>
      </c>
      <c r="L2256" s="19" t="s">
        <v>2747</v>
      </c>
      <c r="Q2256" s="20">
        <v>9</v>
      </c>
      <c r="R2256" s="65" t="s">
        <v>5112</v>
      </c>
      <c r="V2256" s="19" t="s">
        <v>119</v>
      </c>
      <c r="Y2256" s="19" t="s">
        <v>129</v>
      </c>
      <c r="Z2256" s="44" t="s">
        <v>5118</v>
      </c>
      <c r="AA2256" s="44" t="s">
        <v>121</v>
      </c>
    </row>
    <row r="2257" spans="1:27" hidden="1" x14ac:dyDescent="0.25">
      <c r="A2257" s="26">
        <v>480</v>
      </c>
      <c r="B2257" s="19" t="s">
        <v>2748</v>
      </c>
      <c r="C2257" s="44" t="s">
        <v>2203</v>
      </c>
      <c r="D2257" s="19" t="s">
        <v>2746</v>
      </c>
      <c r="E2257" s="19">
        <v>70</v>
      </c>
      <c r="F2257" s="19">
        <v>750</v>
      </c>
      <c r="G2257" s="19">
        <v>12000</v>
      </c>
      <c r="H2257" s="19">
        <v>1</v>
      </c>
      <c r="I2257" s="79">
        <v>4945.5</v>
      </c>
      <c r="J2257" s="79">
        <v>4945.5</v>
      </c>
      <c r="K2257" s="19" t="s">
        <v>2736</v>
      </c>
      <c r="L2257" s="19" t="s">
        <v>2747</v>
      </c>
      <c r="Q2257" s="20">
        <v>9</v>
      </c>
      <c r="R2257" s="65" t="s">
        <v>5112</v>
      </c>
      <c r="V2257" s="19" t="s">
        <v>119</v>
      </c>
      <c r="Y2257" s="19" t="s">
        <v>129</v>
      </c>
      <c r="Z2257" s="44" t="s">
        <v>5118</v>
      </c>
      <c r="AA2257" s="44" t="s">
        <v>121</v>
      </c>
    </row>
    <row r="2258" spans="1:27" hidden="1" x14ac:dyDescent="0.25">
      <c r="A2258" s="26">
        <v>481</v>
      </c>
      <c r="B2258" s="19" t="s">
        <v>2749</v>
      </c>
      <c r="C2258" s="44" t="s">
        <v>2203</v>
      </c>
      <c r="D2258" s="19" t="s">
        <v>1892</v>
      </c>
      <c r="E2258" s="19">
        <v>70</v>
      </c>
      <c r="F2258" s="19">
        <v>750</v>
      </c>
      <c r="G2258" s="19">
        <v>11995</v>
      </c>
      <c r="H2258" s="19">
        <v>1</v>
      </c>
      <c r="I2258" s="79">
        <v>4943.4399999999996</v>
      </c>
      <c r="J2258" s="79">
        <v>4943.4399999999996</v>
      </c>
      <c r="K2258" s="19" t="s">
        <v>2736</v>
      </c>
      <c r="L2258" s="19" t="s">
        <v>2750</v>
      </c>
      <c r="Q2258" s="20">
        <v>9</v>
      </c>
      <c r="R2258" s="65" t="s">
        <v>5112</v>
      </c>
      <c r="V2258" s="19" t="s">
        <v>119</v>
      </c>
      <c r="Y2258" s="19" t="s">
        <v>129</v>
      </c>
      <c r="Z2258" s="44" t="s">
        <v>5118</v>
      </c>
      <c r="AA2258" s="44" t="s">
        <v>121</v>
      </c>
    </row>
    <row r="2259" spans="1:27" hidden="1" x14ac:dyDescent="0.25">
      <c r="A2259" s="26">
        <v>482</v>
      </c>
      <c r="B2259" s="19" t="s">
        <v>2751</v>
      </c>
      <c r="C2259" s="44" t="s">
        <v>2203</v>
      </c>
      <c r="D2259" s="19" t="s">
        <v>1892</v>
      </c>
      <c r="E2259" s="19">
        <v>70</v>
      </c>
      <c r="F2259" s="19">
        <v>750</v>
      </c>
      <c r="G2259" s="19">
        <v>11995</v>
      </c>
      <c r="H2259" s="19">
        <v>1</v>
      </c>
      <c r="I2259" s="79">
        <v>4943.4399999999996</v>
      </c>
      <c r="J2259" s="79">
        <v>4943.4399999999996</v>
      </c>
      <c r="K2259" s="19" t="s">
        <v>2736</v>
      </c>
      <c r="L2259" s="19" t="s">
        <v>2750</v>
      </c>
      <c r="Q2259" s="20">
        <v>9</v>
      </c>
      <c r="R2259" s="65" t="s">
        <v>5112</v>
      </c>
      <c r="V2259" s="19" t="s">
        <v>119</v>
      </c>
      <c r="Y2259" s="19" t="s">
        <v>129</v>
      </c>
      <c r="Z2259" s="44" t="s">
        <v>5118</v>
      </c>
      <c r="AA2259" s="44" t="s">
        <v>121</v>
      </c>
    </row>
    <row r="2260" spans="1:27" hidden="1" x14ac:dyDescent="0.25">
      <c r="A2260" s="26">
        <v>483</v>
      </c>
      <c r="B2260" s="19" t="s">
        <v>2754</v>
      </c>
      <c r="C2260" s="44" t="s">
        <v>2203</v>
      </c>
      <c r="D2260" s="19" t="s">
        <v>1918</v>
      </c>
      <c r="E2260" s="19">
        <v>70</v>
      </c>
      <c r="F2260" s="19">
        <v>990</v>
      </c>
      <c r="G2260" s="19">
        <v>990</v>
      </c>
      <c r="H2260" s="19">
        <v>1</v>
      </c>
      <c r="I2260" s="79">
        <v>526.19000000000005</v>
      </c>
      <c r="J2260" s="79">
        <v>526.19000000000005</v>
      </c>
      <c r="K2260" s="19" t="s">
        <v>5131</v>
      </c>
      <c r="L2260" s="19" t="s">
        <v>2753</v>
      </c>
      <c r="N2260" s="19" t="s">
        <v>128</v>
      </c>
      <c r="Q2260" s="20">
        <v>9</v>
      </c>
      <c r="R2260" s="65" t="s">
        <v>5112</v>
      </c>
      <c r="U2260" s="19" t="s">
        <v>5083</v>
      </c>
      <c r="V2260" s="19" t="s">
        <v>119</v>
      </c>
      <c r="X2260" s="19" t="s">
        <v>129</v>
      </c>
      <c r="Z2260" s="44" t="s">
        <v>5118</v>
      </c>
      <c r="AA2260" s="44" t="s">
        <v>4826</v>
      </c>
    </row>
    <row r="2261" spans="1:27" hidden="1" x14ac:dyDescent="0.25">
      <c r="A2261" s="26">
        <v>484</v>
      </c>
      <c r="B2261" s="19" t="s">
        <v>2756</v>
      </c>
      <c r="C2261" s="44" t="s">
        <v>2203</v>
      </c>
      <c r="D2261" s="19" t="s">
        <v>1918</v>
      </c>
      <c r="E2261" s="19">
        <v>70</v>
      </c>
      <c r="F2261" s="19">
        <v>990</v>
      </c>
      <c r="G2261" s="19">
        <v>990</v>
      </c>
      <c r="H2261" s="19">
        <v>2</v>
      </c>
      <c r="I2261" s="79">
        <v>526.19000000000005</v>
      </c>
      <c r="J2261" s="79">
        <v>1052.3800000000001</v>
      </c>
      <c r="K2261" s="19" t="s">
        <v>5131</v>
      </c>
      <c r="L2261" s="19" t="s">
        <v>2753</v>
      </c>
      <c r="N2261" s="19" t="s">
        <v>128</v>
      </c>
      <c r="Q2261" s="20">
        <v>9</v>
      </c>
      <c r="R2261" s="65" t="s">
        <v>5112</v>
      </c>
      <c r="U2261" s="19" t="s">
        <v>5083</v>
      </c>
      <c r="V2261" s="19" t="s">
        <v>119</v>
      </c>
      <c r="X2261" s="19" t="s">
        <v>129</v>
      </c>
      <c r="Z2261" s="44" t="s">
        <v>5118</v>
      </c>
      <c r="AA2261" s="44" t="s">
        <v>4826</v>
      </c>
    </row>
    <row r="2262" spans="1:27" hidden="1" x14ac:dyDescent="0.25">
      <c r="A2262" s="26">
        <v>485</v>
      </c>
      <c r="B2262" s="19" t="s">
        <v>2757</v>
      </c>
      <c r="C2262" s="44" t="s">
        <v>2203</v>
      </c>
      <c r="D2262" s="19" t="s">
        <v>1918</v>
      </c>
      <c r="E2262" s="19">
        <v>70</v>
      </c>
      <c r="F2262" s="19">
        <v>990</v>
      </c>
      <c r="G2262" s="19">
        <v>990</v>
      </c>
      <c r="H2262" s="19">
        <v>2</v>
      </c>
      <c r="I2262" s="79">
        <v>526.19000000000005</v>
      </c>
      <c r="J2262" s="79">
        <v>1052.3800000000001</v>
      </c>
      <c r="K2262" s="19" t="s">
        <v>5131</v>
      </c>
      <c r="L2262" s="19" t="s">
        <v>2753</v>
      </c>
      <c r="N2262" s="19" t="s">
        <v>128</v>
      </c>
      <c r="Q2262" s="20">
        <v>9</v>
      </c>
      <c r="R2262" s="65" t="s">
        <v>5112</v>
      </c>
      <c r="U2262" s="19" t="s">
        <v>5083</v>
      </c>
      <c r="V2262" s="19" t="s">
        <v>119</v>
      </c>
      <c r="X2262" s="19" t="s">
        <v>129</v>
      </c>
      <c r="Z2262" s="44" t="s">
        <v>5118</v>
      </c>
      <c r="AA2262" s="44" t="s">
        <v>4826</v>
      </c>
    </row>
    <row r="2263" spans="1:27" hidden="1" x14ac:dyDescent="0.25">
      <c r="A2263" s="26">
        <v>486</v>
      </c>
      <c r="B2263" s="19" t="s">
        <v>2758</v>
      </c>
      <c r="C2263" s="44" t="s">
        <v>2203</v>
      </c>
      <c r="D2263" s="19" t="s">
        <v>2759</v>
      </c>
      <c r="E2263" s="19">
        <v>70</v>
      </c>
      <c r="F2263" s="19">
        <v>750</v>
      </c>
      <c r="G2263" s="19">
        <v>11495</v>
      </c>
      <c r="H2263" s="19">
        <v>1</v>
      </c>
      <c r="I2263" s="79">
        <v>4737.38</v>
      </c>
      <c r="J2263" s="79">
        <v>4737.38</v>
      </c>
      <c r="K2263" s="19" t="s">
        <v>5131</v>
      </c>
      <c r="L2263" s="19" t="s">
        <v>2753</v>
      </c>
      <c r="Q2263" s="20">
        <v>9</v>
      </c>
      <c r="R2263" s="65" t="s">
        <v>5112</v>
      </c>
      <c r="U2263" s="19" t="s">
        <v>5083</v>
      </c>
      <c r="V2263" s="19" t="s">
        <v>119</v>
      </c>
      <c r="Y2263" s="19" t="s">
        <v>129</v>
      </c>
      <c r="Z2263" s="44" t="s">
        <v>5118</v>
      </c>
      <c r="AA2263" s="44" t="s">
        <v>4826</v>
      </c>
    </row>
    <row r="2264" spans="1:27" hidden="1" x14ac:dyDescent="0.25">
      <c r="A2264" s="26">
        <v>487</v>
      </c>
      <c r="B2264" s="19" t="s">
        <v>2760</v>
      </c>
      <c r="C2264" s="44" t="s">
        <v>2203</v>
      </c>
      <c r="D2264" s="19" t="s">
        <v>1918</v>
      </c>
      <c r="E2264" s="19">
        <v>70</v>
      </c>
      <c r="F2264" s="19">
        <v>990</v>
      </c>
      <c r="G2264" s="19">
        <v>990</v>
      </c>
      <c r="H2264" s="19">
        <v>2</v>
      </c>
      <c r="I2264" s="79">
        <v>526.19000000000005</v>
      </c>
      <c r="J2264" s="79">
        <v>1052.3800000000001</v>
      </c>
      <c r="K2264" s="19" t="s">
        <v>5131</v>
      </c>
      <c r="L2264" s="19" t="s">
        <v>2753</v>
      </c>
      <c r="N2264" s="19" t="s">
        <v>128</v>
      </c>
      <c r="Q2264" s="20">
        <v>9</v>
      </c>
      <c r="R2264" s="65" t="s">
        <v>5112</v>
      </c>
      <c r="U2264" s="19" t="s">
        <v>5083</v>
      </c>
      <c r="V2264" s="19" t="s">
        <v>119</v>
      </c>
      <c r="X2264" s="19" t="s">
        <v>129</v>
      </c>
      <c r="Z2264" s="44" t="s">
        <v>5118</v>
      </c>
      <c r="AA2264" s="44" t="s">
        <v>4826</v>
      </c>
    </row>
    <row r="2265" spans="1:27" hidden="1" x14ac:dyDescent="0.25">
      <c r="A2265" s="26">
        <v>488</v>
      </c>
      <c r="B2265" s="19" t="s">
        <v>2761</v>
      </c>
      <c r="C2265" s="44" t="s">
        <v>2203</v>
      </c>
      <c r="D2265" s="19" t="s">
        <v>2759</v>
      </c>
      <c r="E2265" s="19">
        <v>70</v>
      </c>
      <c r="F2265" s="19">
        <v>750</v>
      </c>
      <c r="G2265" s="19">
        <v>11495</v>
      </c>
      <c r="H2265" s="19">
        <v>1</v>
      </c>
      <c r="I2265" s="79">
        <v>4737.38</v>
      </c>
      <c r="J2265" s="79">
        <v>4737.38</v>
      </c>
      <c r="K2265" s="19" t="s">
        <v>2762</v>
      </c>
      <c r="L2265" s="19" t="s">
        <v>2763</v>
      </c>
      <c r="Q2265" s="20">
        <v>9</v>
      </c>
      <c r="R2265" s="65" t="s">
        <v>5112</v>
      </c>
      <c r="V2265" s="19" t="s">
        <v>119</v>
      </c>
      <c r="Y2265" s="19" t="s">
        <v>129</v>
      </c>
      <c r="Z2265" s="44" t="s">
        <v>5118</v>
      </c>
      <c r="AA2265" s="44" t="s">
        <v>1937</v>
      </c>
    </row>
    <row r="2266" spans="1:27" hidden="1" x14ac:dyDescent="0.25">
      <c r="A2266" s="26">
        <v>489</v>
      </c>
      <c r="B2266" s="19" t="s">
        <v>2764</v>
      </c>
      <c r="C2266" s="44" t="s">
        <v>2203</v>
      </c>
      <c r="D2266" s="19" t="s">
        <v>2765</v>
      </c>
      <c r="E2266" s="19">
        <v>70</v>
      </c>
      <c r="F2266" s="19">
        <v>750</v>
      </c>
      <c r="G2266" s="19">
        <v>1855</v>
      </c>
      <c r="H2266" s="19">
        <v>1</v>
      </c>
      <c r="I2266" s="79">
        <v>764.49</v>
      </c>
      <c r="J2266" s="79">
        <v>764.49</v>
      </c>
      <c r="K2266" s="19" t="s">
        <v>2736</v>
      </c>
      <c r="L2266" s="19" t="s">
        <v>2766</v>
      </c>
      <c r="Q2266" s="20">
        <v>9</v>
      </c>
      <c r="R2266" s="65" t="s">
        <v>5112</v>
      </c>
      <c r="V2266" s="19" t="s">
        <v>119</v>
      </c>
      <c r="Y2266" s="19" t="s">
        <v>129</v>
      </c>
      <c r="Z2266" s="44" t="s">
        <v>5118</v>
      </c>
      <c r="AA2266" s="44" t="s">
        <v>121</v>
      </c>
    </row>
    <row r="2267" spans="1:27" hidden="1" x14ac:dyDescent="0.25">
      <c r="A2267" s="26">
        <v>490</v>
      </c>
      <c r="B2267" s="19" t="s">
        <v>2767</v>
      </c>
      <c r="C2267" s="44" t="s">
        <v>2203</v>
      </c>
      <c r="D2267" s="19" t="s">
        <v>2765</v>
      </c>
      <c r="E2267" s="19">
        <v>70</v>
      </c>
      <c r="F2267" s="19">
        <v>750</v>
      </c>
      <c r="G2267" s="19">
        <v>1855</v>
      </c>
      <c r="H2267" s="19">
        <v>1</v>
      </c>
      <c r="I2267" s="79">
        <v>764.49</v>
      </c>
      <c r="J2267" s="79">
        <v>764.49</v>
      </c>
      <c r="K2267" s="19" t="s">
        <v>2736</v>
      </c>
      <c r="L2267" s="19" t="s">
        <v>2766</v>
      </c>
      <c r="Q2267" s="20">
        <v>9</v>
      </c>
      <c r="R2267" s="65" t="s">
        <v>5112</v>
      </c>
      <c r="V2267" s="19" t="s">
        <v>119</v>
      </c>
      <c r="Y2267" s="19" t="s">
        <v>129</v>
      </c>
      <c r="Z2267" s="44" t="s">
        <v>5118</v>
      </c>
      <c r="AA2267" s="44" t="s">
        <v>121</v>
      </c>
    </row>
    <row r="2268" spans="1:27" hidden="1" x14ac:dyDescent="0.25">
      <c r="A2268" s="26">
        <v>491</v>
      </c>
      <c r="B2268" s="19" t="s">
        <v>2752</v>
      </c>
      <c r="C2268" s="44" t="s">
        <v>2203</v>
      </c>
      <c r="D2268" s="19" t="s">
        <v>1918</v>
      </c>
      <c r="E2268" s="19">
        <v>70</v>
      </c>
      <c r="F2268" s="19">
        <v>990</v>
      </c>
      <c r="G2268" s="19">
        <v>990</v>
      </c>
      <c r="H2268" s="19">
        <v>2</v>
      </c>
      <c r="I2268" s="79">
        <v>526.19000000000005</v>
      </c>
      <c r="J2268" s="79">
        <v>1052.3800000000001</v>
      </c>
      <c r="K2268" s="19" t="s">
        <v>5132</v>
      </c>
      <c r="L2268" s="19" t="s">
        <v>5128</v>
      </c>
      <c r="N2268" s="19" t="s">
        <v>128</v>
      </c>
      <c r="Q2268" s="20">
        <v>9</v>
      </c>
      <c r="R2268" s="65" t="s">
        <v>5112</v>
      </c>
      <c r="U2268" s="19" t="s">
        <v>5083</v>
      </c>
      <c r="V2268" s="19" t="s">
        <v>119</v>
      </c>
      <c r="X2268" s="19" t="s">
        <v>129</v>
      </c>
      <c r="Z2268" s="44" t="s">
        <v>5118</v>
      </c>
      <c r="AA2268" s="44" t="s">
        <v>2780</v>
      </c>
    </row>
    <row r="2269" spans="1:27" hidden="1" x14ac:dyDescent="0.25">
      <c r="A2269" s="26">
        <v>492</v>
      </c>
      <c r="B2269" s="19" t="s">
        <v>2754</v>
      </c>
      <c r="C2269" s="44" t="s">
        <v>2203</v>
      </c>
      <c r="D2269" s="19" t="s">
        <v>1918</v>
      </c>
      <c r="E2269" s="19">
        <v>70</v>
      </c>
      <c r="F2269" s="19">
        <v>990</v>
      </c>
      <c r="G2269" s="19">
        <v>990</v>
      </c>
      <c r="H2269" s="19">
        <v>1</v>
      </c>
      <c r="I2269" s="79">
        <v>526.19000000000005</v>
      </c>
      <c r="J2269" s="79">
        <v>526.19000000000005</v>
      </c>
      <c r="K2269" s="19" t="s">
        <v>5132</v>
      </c>
      <c r="L2269" s="19" t="s">
        <v>5128</v>
      </c>
      <c r="N2269" s="19" t="s">
        <v>128</v>
      </c>
      <c r="Q2269" s="20">
        <v>9</v>
      </c>
      <c r="R2269" s="65" t="s">
        <v>5112</v>
      </c>
      <c r="U2269" s="19" t="s">
        <v>5083</v>
      </c>
      <c r="V2269" s="19" t="s">
        <v>119</v>
      </c>
      <c r="X2269" s="19" t="s">
        <v>129</v>
      </c>
      <c r="Z2269" s="44" t="s">
        <v>5118</v>
      </c>
      <c r="AA2269" s="44" t="s">
        <v>2780</v>
      </c>
    </row>
    <row r="2270" spans="1:27" hidden="1" x14ac:dyDescent="0.25">
      <c r="A2270" s="26">
        <v>493</v>
      </c>
      <c r="B2270" s="19" t="s">
        <v>2755</v>
      </c>
      <c r="C2270" s="44" t="s">
        <v>2203</v>
      </c>
      <c r="D2270" s="19" t="s">
        <v>1918</v>
      </c>
      <c r="E2270" s="19">
        <v>70</v>
      </c>
      <c r="F2270" s="19">
        <v>990</v>
      </c>
      <c r="G2270" s="19">
        <v>990</v>
      </c>
      <c r="H2270" s="19">
        <v>2</v>
      </c>
      <c r="I2270" s="79">
        <v>526.19000000000005</v>
      </c>
      <c r="J2270" s="79">
        <v>1052.3800000000001</v>
      </c>
      <c r="K2270" s="19" t="s">
        <v>5132</v>
      </c>
      <c r="L2270" s="19" t="s">
        <v>5128</v>
      </c>
      <c r="N2270" s="19" t="s">
        <v>128</v>
      </c>
      <c r="Q2270" s="20">
        <v>9</v>
      </c>
      <c r="R2270" s="65" t="s">
        <v>5112</v>
      </c>
      <c r="U2270" s="19" t="s">
        <v>5083</v>
      </c>
      <c r="V2270" s="19" t="s">
        <v>119</v>
      </c>
      <c r="X2270" s="19" t="s">
        <v>129</v>
      </c>
      <c r="Z2270" s="44" t="s">
        <v>5118</v>
      </c>
      <c r="AA2270" s="44" t="s">
        <v>2780</v>
      </c>
    </row>
    <row r="2271" spans="1:27" hidden="1" x14ac:dyDescent="0.25">
      <c r="A2271" s="26">
        <v>1</v>
      </c>
      <c r="B2271" s="19" t="s">
        <v>2764</v>
      </c>
      <c r="C2271" s="44" t="s">
        <v>2203</v>
      </c>
      <c r="D2271" s="19" t="s">
        <v>2765</v>
      </c>
      <c r="E2271" s="19">
        <v>70</v>
      </c>
      <c r="F2271" s="19">
        <v>750</v>
      </c>
      <c r="G2271" s="19">
        <v>1855</v>
      </c>
      <c r="H2271" s="19">
        <v>1</v>
      </c>
      <c r="I2271" s="79">
        <v>764.49</v>
      </c>
      <c r="J2271" s="79">
        <v>764.49</v>
      </c>
      <c r="K2271" s="19" t="s">
        <v>2736</v>
      </c>
      <c r="L2271" s="19" t="s">
        <v>2780</v>
      </c>
      <c r="Q2271" s="20">
        <v>10</v>
      </c>
      <c r="R2271" s="65" t="s">
        <v>2781</v>
      </c>
      <c r="V2271" s="19" t="s">
        <v>119</v>
      </c>
      <c r="Y2271" s="19" t="s">
        <v>129</v>
      </c>
      <c r="Z2271" s="44" t="s">
        <v>2782</v>
      </c>
      <c r="AA2271" s="44" t="s">
        <v>121</v>
      </c>
    </row>
    <row r="2272" spans="1:27" hidden="1" x14ac:dyDescent="0.25">
      <c r="A2272" s="26">
        <v>2</v>
      </c>
      <c r="B2272" s="19" t="s">
        <v>2767</v>
      </c>
      <c r="C2272" s="44" t="s">
        <v>2203</v>
      </c>
      <c r="D2272" s="19" t="s">
        <v>2765</v>
      </c>
      <c r="E2272" s="19">
        <v>70</v>
      </c>
      <c r="F2272" s="19">
        <v>750</v>
      </c>
      <c r="G2272" s="19">
        <v>1855</v>
      </c>
      <c r="H2272" s="19">
        <v>1</v>
      </c>
      <c r="I2272" s="79">
        <v>764.49</v>
      </c>
      <c r="J2272" s="79">
        <v>764.49</v>
      </c>
      <c r="K2272" s="19" t="s">
        <v>2736</v>
      </c>
      <c r="L2272" s="19" t="s">
        <v>2780</v>
      </c>
      <c r="Q2272" s="20">
        <v>10</v>
      </c>
      <c r="R2272" s="65" t="s">
        <v>2781</v>
      </c>
      <c r="V2272" s="19" t="s">
        <v>119</v>
      </c>
      <c r="Y2272" s="19" t="s">
        <v>129</v>
      </c>
      <c r="Z2272" s="44" t="s">
        <v>2782</v>
      </c>
      <c r="AA2272" s="44" t="s">
        <v>121</v>
      </c>
    </row>
    <row r="2273" spans="1:27" hidden="1" x14ac:dyDescent="0.25">
      <c r="A2273" s="26">
        <v>3</v>
      </c>
      <c r="B2273" s="19" t="s">
        <v>2761</v>
      </c>
      <c r="C2273" s="44" t="s">
        <v>2203</v>
      </c>
      <c r="D2273" s="19" t="s">
        <v>2759</v>
      </c>
      <c r="E2273" s="19">
        <v>70</v>
      </c>
      <c r="F2273" s="19">
        <v>750</v>
      </c>
      <c r="G2273" s="19">
        <v>11495</v>
      </c>
      <c r="H2273" s="19">
        <v>1</v>
      </c>
      <c r="I2273" s="79">
        <v>4737.38</v>
      </c>
      <c r="J2273" s="79">
        <v>4737.38</v>
      </c>
      <c r="K2273" s="19" t="s">
        <v>2736</v>
      </c>
      <c r="L2273" s="19" t="s">
        <v>2780</v>
      </c>
      <c r="Q2273" s="20">
        <v>10</v>
      </c>
      <c r="R2273" s="65" t="s">
        <v>2781</v>
      </c>
      <c r="V2273" s="19" t="s">
        <v>119</v>
      </c>
      <c r="Y2273" s="19" t="s">
        <v>129</v>
      </c>
      <c r="Z2273" s="44" t="s">
        <v>2782</v>
      </c>
      <c r="AA2273" s="44" t="s">
        <v>121</v>
      </c>
    </row>
    <row r="2274" spans="1:27" hidden="1" x14ac:dyDescent="0.25">
      <c r="A2274" s="26">
        <v>1</v>
      </c>
      <c r="B2274" s="19" t="s">
        <v>2784</v>
      </c>
      <c r="C2274" s="44" t="s">
        <v>2785</v>
      </c>
      <c r="D2274" s="19" t="s">
        <v>1218</v>
      </c>
      <c r="E2274" s="19">
        <v>16</v>
      </c>
      <c r="F2274" s="19">
        <v>280</v>
      </c>
      <c r="G2274" s="19">
        <v>680</v>
      </c>
      <c r="H2274" s="19">
        <v>1</v>
      </c>
      <c r="I2274" s="79">
        <v>19.64</v>
      </c>
      <c r="J2274" s="79">
        <v>19.64</v>
      </c>
      <c r="K2274" s="19" t="s">
        <v>2786</v>
      </c>
      <c r="L2274" s="19" t="s">
        <v>2787</v>
      </c>
      <c r="Q2274" s="20">
        <v>11</v>
      </c>
      <c r="R2274" s="65" t="s">
        <v>2781</v>
      </c>
      <c r="V2274" s="19" t="s">
        <v>119</v>
      </c>
      <c r="W2274" s="19" t="s">
        <v>129</v>
      </c>
      <c r="Z2274" s="44" t="s">
        <v>2788</v>
      </c>
      <c r="AA2274" s="44" t="s">
        <v>2789</v>
      </c>
    </row>
    <row r="2275" spans="1:27" hidden="1" x14ac:dyDescent="0.25">
      <c r="A2275" s="26">
        <v>2</v>
      </c>
      <c r="B2275" s="19" t="s">
        <v>2790</v>
      </c>
      <c r="C2275" s="44" t="s">
        <v>2785</v>
      </c>
      <c r="D2275" s="19" t="s">
        <v>1218</v>
      </c>
      <c r="E2275" s="19">
        <v>16</v>
      </c>
      <c r="F2275" s="19">
        <v>280</v>
      </c>
      <c r="G2275" s="19">
        <v>680</v>
      </c>
      <c r="H2275" s="19">
        <v>1</v>
      </c>
      <c r="I2275" s="79">
        <v>19.64</v>
      </c>
      <c r="J2275" s="79">
        <v>19.64</v>
      </c>
      <c r="K2275" s="19" t="s">
        <v>2786</v>
      </c>
      <c r="L2275" s="19" t="s">
        <v>2787</v>
      </c>
      <c r="Q2275" s="20">
        <v>11</v>
      </c>
      <c r="R2275" s="65" t="s">
        <v>2781</v>
      </c>
      <c r="V2275" s="19" t="s">
        <v>119</v>
      </c>
      <c r="W2275" s="19" t="s">
        <v>129</v>
      </c>
      <c r="Z2275" s="44" t="s">
        <v>2788</v>
      </c>
      <c r="AA2275" s="44" t="s">
        <v>2789</v>
      </c>
    </row>
    <row r="2276" spans="1:27" hidden="1" x14ac:dyDescent="0.25">
      <c r="A2276" s="26">
        <v>3</v>
      </c>
      <c r="B2276" s="19" t="s">
        <v>2791</v>
      </c>
      <c r="C2276" s="44" t="s">
        <v>114</v>
      </c>
      <c r="D2276" s="19" t="s">
        <v>2517</v>
      </c>
      <c r="E2276" s="19">
        <v>30</v>
      </c>
      <c r="F2276" s="19">
        <v>686</v>
      </c>
      <c r="G2276" s="19">
        <v>777</v>
      </c>
      <c r="H2276" s="19">
        <v>1</v>
      </c>
      <c r="I2276" s="79">
        <v>84.36</v>
      </c>
      <c r="J2276" s="79">
        <v>84.36</v>
      </c>
      <c r="K2276" s="19" t="s">
        <v>2792</v>
      </c>
      <c r="L2276" s="19" t="s">
        <v>2793</v>
      </c>
      <c r="N2276" s="19" t="s">
        <v>128</v>
      </c>
      <c r="Q2276" s="20">
        <v>11</v>
      </c>
      <c r="R2276" s="65" t="s">
        <v>2781</v>
      </c>
      <c r="V2276" s="19" t="s">
        <v>119</v>
      </c>
      <c r="X2276" s="19" t="s">
        <v>129</v>
      </c>
      <c r="Z2276" s="44" t="s">
        <v>2788</v>
      </c>
      <c r="AA2276" s="44" t="s">
        <v>2794</v>
      </c>
    </row>
    <row r="2277" spans="1:27" hidden="1" x14ac:dyDescent="0.25">
      <c r="A2277" s="26">
        <v>4</v>
      </c>
      <c r="B2277" s="19" t="s">
        <v>2795</v>
      </c>
      <c r="C2277" s="44" t="s">
        <v>114</v>
      </c>
      <c r="D2277" s="19" t="s">
        <v>2517</v>
      </c>
      <c r="E2277" s="19">
        <v>30</v>
      </c>
      <c r="F2277" s="19">
        <v>686</v>
      </c>
      <c r="G2277" s="19">
        <v>777</v>
      </c>
      <c r="H2277" s="19">
        <v>1</v>
      </c>
      <c r="I2277" s="79">
        <v>84.36</v>
      </c>
      <c r="J2277" s="79">
        <v>84.36</v>
      </c>
      <c r="K2277" s="19" t="s">
        <v>2792</v>
      </c>
      <c r="L2277" s="19" t="s">
        <v>2793</v>
      </c>
      <c r="N2277" s="19" t="s">
        <v>128</v>
      </c>
      <c r="Q2277" s="20">
        <v>11</v>
      </c>
      <c r="R2277" s="65" t="s">
        <v>2781</v>
      </c>
      <c r="V2277" s="19" t="s">
        <v>119</v>
      </c>
      <c r="X2277" s="19" t="s">
        <v>129</v>
      </c>
      <c r="Z2277" s="44" t="s">
        <v>2788</v>
      </c>
      <c r="AA2277" s="44" t="s">
        <v>2794</v>
      </c>
    </row>
    <row r="2278" spans="1:27" hidden="1" x14ac:dyDescent="0.25">
      <c r="A2278" s="26">
        <v>5</v>
      </c>
      <c r="B2278" s="19" t="s">
        <v>2796</v>
      </c>
      <c r="C2278" s="44" t="s">
        <v>114</v>
      </c>
      <c r="D2278" s="19" t="s">
        <v>2517</v>
      </c>
      <c r="E2278" s="19">
        <v>30</v>
      </c>
      <c r="F2278" s="19">
        <v>686</v>
      </c>
      <c r="G2278" s="19">
        <v>777</v>
      </c>
      <c r="H2278" s="19">
        <v>1</v>
      </c>
      <c r="I2278" s="79">
        <v>84.36</v>
      </c>
      <c r="J2278" s="79">
        <v>84.36</v>
      </c>
      <c r="K2278" s="19" t="s">
        <v>2792</v>
      </c>
      <c r="L2278" s="19" t="s">
        <v>2793</v>
      </c>
      <c r="N2278" s="19" t="s">
        <v>128</v>
      </c>
      <c r="Q2278" s="20">
        <v>11</v>
      </c>
      <c r="R2278" s="65" t="s">
        <v>2781</v>
      </c>
      <c r="V2278" s="19" t="s">
        <v>119</v>
      </c>
      <c r="X2278" s="19" t="s">
        <v>129</v>
      </c>
      <c r="Z2278" s="44" t="s">
        <v>2788</v>
      </c>
      <c r="AA2278" s="44" t="s">
        <v>2794</v>
      </c>
    </row>
    <row r="2279" spans="1:27" hidden="1" x14ac:dyDescent="0.25">
      <c r="A2279" s="26">
        <v>6</v>
      </c>
      <c r="B2279" s="19" t="s">
        <v>2797</v>
      </c>
      <c r="C2279" s="44" t="s">
        <v>114</v>
      </c>
      <c r="D2279" s="19" t="s">
        <v>2539</v>
      </c>
      <c r="E2279" s="19">
        <v>30</v>
      </c>
      <c r="F2279" s="19">
        <v>639</v>
      </c>
      <c r="G2279" s="19">
        <v>646</v>
      </c>
      <c r="H2279" s="19">
        <v>2</v>
      </c>
      <c r="I2279" s="79">
        <v>70.81</v>
      </c>
      <c r="J2279" s="79">
        <v>141.62</v>
      </c>
      <c r="K2279" s="19" t="s">
        <v>2792</v>
      </c>
      <c r="L2279" s="19" t="s">
        <v>2793</v>
      </c>
      <c r="N2279" s="19" t="s">
        <v>128</v>
      </c>
      <c r="Q2279" s="20">
        <v>11</v>
      </c>
      <c r="R2279" s="65" t="s">
        <v>2781</v>
      </c>
      <c r="V2279" s="19" t="s">
        <v>119</v>
      </c>
      <c r="X2279" s="19" t="s">
        <v>129</v>
      </c>
      <c r="Z2279" s="44" t="s">
        <v>2788</v>
      </c>
      <c r="AA2279" s="44" t="s">
        <v>2794</v>
      </c>
    </row>
    <row r="2280" spans="1:27" hidden="1" x14ac:dyDescent="0.25">
      <c r="A2280" s="26">
        <v>7</v>
      </c>
      <c r="B2280" s="19" t="s">
        <v>2798</v>
      </c>
      <c r="C2280" s="44" t="s">
        <v>114</v>
      </c>
      <c r="D2280" s="19" t="s">
        <v>2539</v>
      </c>
      <c r="E2280" s="19">
        <v>30</v>
      </c>
      <c r="F2280" s="19">
        <v>639</v>
      </c>
      <c r="G2280" s="19">
        <v>646</v>
      </c>
      <c r="H2280" s="19">
        <v>2</v>
      </c>
      <c r="I2280" s="79">
        <v>70.81</v>
      </c>
      <c r="J2280" s="79">
        <v>141.62</v>
      </c>
      <c r="K2280" s="19" t="s">
        <v>2792</v>
      </c>
      <c r="L2280" s="19" t="s">
        <v>2793</v>
      </c>
      <c r="N2280" s="19" t="s">
        <v>128</v>
      </c>
      <c r="Q2280" s="20">
        <v>11</v>
      </c>
      <c r="R2280" s="65" t="s">
        <v>2781</v>
      </c>
      <c r="V2280" s="19" t="s">
        <v>119</v>
      </c>
      <c r="X2280" s="19" t="s">
        <v>129</v>
      </c>
      <c r="Z2280" s="44" t="s">
        <v>2788</v>
      </c>
      <c r="AA2280" s="44" t="s">
        <v>2794</v>
      </c>
    </row>
    <row r="2281" spans="1:27" hidden="1" x14ac:dyDescent="0.25">
      <c r="A2281" s="26">
        <v>8</v>
      </c>
      <c r="B2281" s="19" t="s">
        <v>2799</v>
      </c>
      <c r="C2281" s="44" t="s">
        <v>114</v>
      </c>
      <c r="D2281" s="19" t="s">
        <v>1565</v>
      </c>
      <c r="E2281" s="19">
        <v>30</v>
      </c>
      <c r="F2281" s="19">
        <v>400</v>
      </c>
      <c r="G2281" s="19">
        <v>550</v>
      </c>
      <c r="H2281" s="19">
        <v>1</v>
      </c>
      <c r="I2281" s="79">
        <v>50.77</v>
      </c>
      <c r="J2281" s="79">
        <v>50.77</v>
      </c>
      <c r="K2281" s="19" t="s">
        <v>2792</v>
      </c>
      <c r="L2281" s="19" t="s">
        <v>2793</v>
      </c>
      <c r="N2281" s="19" t="s">
        <v>128</v>
      </c>
      <c r="O2281" s="19" t="s">
        <v>129</v>
      </c>
      <c r="Q2281" s="20">
        <v>11</v>
      </c>
      <c r="R2281" s="65" t="s">
        <v>2781</v>
      </c>
      <c r="V2281" s="19" t="s">
        <v>119</v>
      </c>
      <c r="W2281" s="19" t="s">
        <v>129</v>
      </c>
      <c r="Z2281" s="44" t="s">
        <v>2788</v>
      </c>
      <c r="AA2281" s="44" t="s">
        <v>2794</v>
      </c>
    </row>
    <row r="2282" spans="1:27" hidden="1" x14ac:dyDescent="0.25">
      <c r="A2282" s="26">
        <v>9</v>
      </c>
      <c r="B2282" s="19" t="s">
        <v>2800</v>
      </c>
      <c r="C2282" s="44" t="s">
        <v>114</v>
      </c>
      <c r="D2282" s="19" t="s">
        <v>2801</v>
      </c>
      <c r="E2282" s="19">
        <v>30</v>
      </c>
      <c r="F2282" s="19">
        <v>544</v>
      </c>
      <c r="G2282" s="19">
        <v>647</v>
      </c>
      <c r="H2282" s="19">
        <v>2</v>
      </c>
      <c r="I2282" s="79">
        <v>64.099999999999994</v>
      </c>
      <c r="J2282" s="79">
        <v>128.21</v>
      </c>
      <c r="K2282" s="19" t="s">
        <v>2792</v>
      </c>
      <c r="L2282" s="19" t="s">
        <v>2793</v>
      </c>
      <c r="N2282" s="19" t="s">
        <v>128</v>
      </c>
      <c r="Q2282" s="20">
        <v>11</v>
      </c>
      <c r="R2282" s="65" t="s">
        <v>2781</v>
      </c>
      <c r="V2282" s="19" t="s">
        <v>119</v>
      </c>
      <c r="X2282" s="19" t="s">
        <v>129</v>
      </c>
      <c r="Z2282" s="44" t="s">
        <v>2788</v>
      </c>
      <c r="AA2282" s="44" t="s">
        <v>2794</v>
      </c>
    </row>
    <row r="2283" spans="1:27" hidden="1" x14ac:dyDescent="0.25">
      <c r="A2283" s="26">
        <v>10</v>
      </c>
      <c r="B2283" s="19" t="s">
        <v>2802</v>
      </c>
      <c r="C2283" s="44" t="s">
        <v>114</v>
      </c>
      <c r="D2283" s="19" t="s">
        <v>2801</v>
      </c>
      <c r="E2283" s="19">
        <v>30</v>
      </c>
      <c r="F2283" s="19">
        <v>544</v>
      </c>
      <c r="G2283" s="19">
        <v>647</v>
      </c>
      <c r="H2283" s="19">
        <v>2</v>
      </c>
      <c r="I2283" s="79">
        <v>64.099999999999994</v>
      </c>
      <c r="J2283" s="79">
        <v>128.21</v>
      </c>
      <c r="K2283" s="19" t="s">
        <v>2792</v>
      </c>
      <c r="L2283" s="19" t="s">
        <v>2793</v>
      </c>
      <c r="N2283" s="19" t="s">
        <v>128</v>
      </c>
      <c r="Q2283" s="20">
        <v>11</v>
      </c>
      <c r="R2283" s="65" t="s">
        <v>2781</v>
      </c>
      <c r="V2283" s="19" t="s">
        <v>119</v>
      </c>
      <c r="X2283" s="19" t="s">
        <v>129</v>
      </c>
      <c r="Z2283" s="44" t="s">
        <v>2788</v>
      </c>
      <c r="AA2283" s="44" t="s">
        <v>2794</v>
      </c>
    </row>
    <row r="2284" spans="1:27" hidden="1" x14ac:dyDescent="0.25">
      <c r="A2284" s="26">
        <v>11</v>
      </c>
      <c r="B2284" s="19" t="s">
        <v>2803</v>
      </c>
      <c r="C2284" s="44" t="s">
        <v>114</v>
      </c>
      <c r="D2284" s="19" t="s">
        <v>2517</v>
      </c>
      <c r="E2284" s="19">
        <v>30</v>
      </c>
      <c r="F2284" s="19">
        <v>686</v>
      </c>
      <c r="G2284" s="19">
        <v>777</v>
      </c>
      <c r="H2284" s="19">
        <v>1</v>
      </c>
      <c r="I2284" s="79">
        <v>84.36</v>
      </c>
      <c r="J2284" s="79">
        <v>84.36</v>
      </c>
      <c r="K2284" s="19" t="s">
        <v>2792</v>
      </c>
      <c r="L2284" s="19" t="s">
        <v>2793</v>
      </c>
      <c r="N2284" s="19" t="s">
        <v>128</v>
      </c>
      <c r="Q2284" s="20">
        <v>11</v>
      </c>
      <c r="R2284" s="65" t="s">
        <v>2781</v>
      </c>
      <c r="V2284" s="19" t="s">
        <v>119</v>
      </c>
      <c r="X2284" s="19" t="s">
        <v>129</v>
      </c>
      <c r="Z2284" s="44" t="s">
        <v>2788</v>
      </c>
      <c r="AA2284" s="44" t="s">
        <v>2794</v>
      </c>
    </row>
    <row r="2285" spans="1:27" hidden="1" x14ac:dyDescent="0.25">
      <c r="A2285" s="26">
        <v>12</v>
      </c>
      <c r="B2285" s="19" t="s">
        <v>2804</v>
      </c>
      <c r="C2285" s="44" t="s">
        <v>114</v>
      </c>
      <c r="D2285" s="19" t="s">
        <v>1565</v>
      </c>
      <c r="E2285" s="19">
        <v>30</v>
      </c>
      <c r="F2285" s="19">
        <v>400</v>
      </c>
      <c r="G2285" s="19">
        <v>550</v>
      </c>
      <c r="H2285" s="19">
        <v>1</v>
      </c>
      <c r="I2285" s="79">
        <v>50.77</v>
      </c>
      <c r="J2285" s="79">
        <v>50.77</v>
      </c>
      <c r="K2285" s="19" t="s">
        <v>2792</v>
      </c>
      <c r="L2285" s="19" t="s">
        <v>2793</v>
      </c>
      <c r="N2285" s="19" t="s">
        <v>128</v>
      </c>
      <c r="O2285" s="19" t="s">
        <v>129</v>
      </c>
      <c r="Q2285" s="20">
        <v>11</v>
      </c>
      <c r="R2285" s="65" t="s">
        <v>2781</v>
      </c>
      <c r="V2285" s="19" t="s">
        <v>119</v>
      </c>
      <c r="W2285" s="19" t="s">
        <v>129</v>
      </c>
      <c r="Z2285" s="44" t="s">
        <v>2788</v>
      </c>
      <c r="AA2285" s="44" t="s">
        <v>2794</v>
      </c>
    </row>
    <row r="2286" spans="1:27" hidden="1" x14ac:dyDescent="0.25">
      <c r="A2286" s="26">
        <v>1</v>
      </c>
      <c r="B2286" s="19" t="s">
        <v>2813</v>
      </c>
      <c r="C2286" s="44" t="s">
        <v>2785</v>
      </c>
      <c r="D2286" s="19" t="s">
        <v>2814</v>
      </c>
      <c r="E2286" s="19">
        <v>16</v>
      </c>
      <c r="F2286" s="19">
        <v>260</v>
      </c>
      <c r="G2286" s="19">
        <v>660</v>
      </c>
      <c r="H2286" s="19">
        <v>4</v>
      </c>
      <c r="I2286" s="79">
        <v>20.62</v>
      </c>
      <c r="J2286" s="79">
        <v>82.5</v>
      </c>
      <c r="K2286" s="19" t="s">
        <v>2815</v>
      </c>
      <c r="L2286" s="19" t="s">
        <v>2816</v>
      </c>
      <c r="N2286" s="19" t="s">
        <v>128</v>
      </c>
      <c r="Q2286" s="20">
        <v>12</v>
      </c>
      <c r="R2286" s="65" t="s">
        <v>2808</v>
      </c>
      <c r="V2286" s="19" t="s">
        <v>119</v>
      </c>
      <c r="W2286" s="19" t="s">
        <v>129</v>
      </c>
      <c r="Z2286" s="44" t="s">
        <v>2817</v>
      </c>
      <c r="AA2286" s="44" t="s">
        <v>2818</v>
      </c>
    </row>
    <row r="2287" spans="1:27" hidden="1" x14ac:dyDescent="0.25">
      <c r="A2287" s="26">
        <v>2</v>
      </c>
      <c r="B2287" s="19" t="s">
        <v>2813</v>
      </c>
      <c r="C2287" s="44" t="s">
        <v>2785</v>
      </c>
      <c r="D2287" s="19" t="s">
        <v>2819</v>
      </c>
      <c r="E2287" s="19">
        <v>16</v>
      </c>
      <c r="F2287" s="19">
        <v>200</v>
      </c>
      <c r="G2287" s="19">
        <v>200</v>
      </c>
      <c r="H2287" s="19">
        <v>8</v>
      </c>
      <c r="I2287" s="79">
        <v>3.57</v>
      </c>
      <c r="J2287" s="79">
        <v>28.53</v>
      </c>
      <c r="K2287" s="19" t="s">
        <v>2815</v>
      </c>
      <c r="L2287" s="19" t="s">
        <v>2816</v>
      </c>
      <c r="N2287" s="19" t="s">
        <v>128</v>
      </c>
      <c r="Q2287" s="20">
        <v>12</v>
      </c>
      <c r="R2287" s="65" t="s">
        <v>2808</v>
      </c>
      <c r="V2287" s="19" t="s">
        <v>119</v>
      </c>
      <c r="W2287" s="19" t="s">
        <v>129</v>
      </c>
      <c r="Z2287" s="44" t="s">
        <v>2817</v>
      </c>
      <c r="AA2287" s="44" t="s">
        <v>2818</v>
      </c>
    </row>
    <row r="2288" spans="1:27" hidden="1" x14ac:dyDescent="0.25">
      <c r="A2288" s="26">
        <v>3</v>
      </c>
      <c r="B2288" s="19" t="s">
        <v>2820</v>
      </c>
      <c r="C2288" s="44" t="s">
        <v>2821</v>
      </c>
      <c r="D2288" s="19" t="s">
        <v>2822</v>
      </c>
      <c r="E2288" s="19">
        <v>20</v>
      </c>
      <c r="F2288" s="19">
        <v>250</v>
      </c>
      <c r="G2288" s="19">
        <v>380</v>
      </c>
      <c r="H2288" s="19">
        <v>4</v>
      </c>
      <c r="I2288" s="79">
        <v>12.92</v>
      </c>
      <c r="J2288" s="79">
        <v>51.68</v>
      </c>
      <c r="K2288" s="19" t="s">
        <v>801</v>
      </c>
      <c r="L2288" s="19" t="s">
        <v>2823</v>
      </c>
      <c r="N2288" s="19" t="s">
        <v>128</v>
      </c>
      <c r="Q2288" s="20">
        <v>12</v>
      </c>
      <c r="R2288" s="65" t="s">
        <v>2808</v>
      </c>
      <c r="V2288" s="19" t="s">
        <v>119</v>
      </c>
      <c r="W2288" s="19" t="s">
        <v>129</v>
      </c>
      <c r="Z2288" s="44" t="s">
        <v>2817</v>
      </c>
      <c r="AA2288" s="44" t="s">
        <v>2824</v>
      </c>
    </row>
    <row r="2289" spans="1:27" hidden="1" x14ac:dyDescent="0.25">
      <c r="A2289" s="26">
        <v>4</v>
      </c>
      <c r="B2289" s="19" t="s">
        <v>2825</v>
      </c>
      <c r="C2289" s="44" t="s">
        <v>2821</v>
      </c>
      <c r="D2289" s="19" t="s">
        <v>2826</v>
      </c>
      <c r="E2289" s="19">
        <v>20</v>
      </c>
      <c r="F2289" s="19">
        <v>50</v>
      </c>
      <c r="G2289" s="19">
        <v>355</v>
      </c>
      <c r="H2289" s="19">
        <v>8</v>
      </c>
      <c r="I2289" s="79">
        <v>2.79</v>
      </c>
      <c r="J2289" s="79">
        <v>22.29</v>
      </c>
      <c r="K2289" s="19" t="s">
        <v>801</v>
      </c>
      <c r="L2289" s="19" t="s">
        <v>2823</v>
      </c>
      <c r="Q2289" s="20">
        <v>12</v>
      </c>
      <c r="R2289" s="65" t="s">
        <v>2808</v>
      </c>
      <c r="V2289" s="19" t="s">
        <v>119</v>
      </c>
      <c r="W2289" s="19" t="s">
        <v>129</v>
      </c>
      <c r="Z2289" s="44" t="s">
        <v>2817</v>
      </c>
      <c r="AA2289" s="44" t="s">
        <v>2824</v>
      </c>
    </row>
    <row r="2290" spans="1:27" hidden="1" x14ac:dyDescent="0.25">
      <c r="A2290" s="26">
        <v>5</v>
      </c>
      <c r="B2290" s="19" t="s">
        <v>2827</v>
      </c>
      <c r="C2290" s="44" t="s">
        <v>2821</v>
      </c>
      <c r="D2290" s="19" t="s">
        <v>2828</v>
      </c>
      <c r="E2290" s="19">
        <v>20</v>
      </c>
      <c r="F2290" s="19">
        <v>50</v>
      </c>
      <c r="G2290" s="19">
        <v>529</v>
      </c>
      <c r="H2290" s="19">
        <v>8</v>
      </c>
      <c r="I2290" s="79">
        <v>4.1500000000000004</v>
      </c>
      <c r="J2290" s="79">
        <v>33.22</v>
      </c>
      <c r="K2290" s="19" t="s">
        <v>801</v>
      </c>
      <c r="L2290" s="19" t="s">
        <v>2823</v>
      </c>
      <c r="Q2290" s="20">
        <v>12</v>
      </c>
      <c r="R2290" s="65" t="s">
        <v>2808</v>
      </c>
      <c r="V2290" s="19" t="s">
        <v>119</v>
      </c>
      <c r="W2290" s="19" t="s">
        <v>129</v>
      </c>
      <c r="Z2290" s="44" t="s">
        <v>2817</v>
      </c>
      <c r="AA2290" s="44" t="s">
        <v>2824</v>
      </c>
    </row>
    <row r="2291" spans="1:27" hidden="1" x14ac:dyDescent="0.25">
      <c r="A2291" s="26">
        <v>6</v>
      </c>
      <c r="B2291" s="19" t="s">
        <v>2829</v>
      </c>
      <c r="C2291" s="44" t="s">
        <v>2821</v>
      </c>
      <c r="D2291" s="19" t="s">
        <v>2830</v>
      </c>
      <c r="E2291" s="19">
        <v>20</v>
      </c>
      <c r="F2291" s="19">
        <v>50</v>
      </c>
      <c r="G2291" s="19">
        <v>122</v>
      </c>
      <c r="H2291" s="19">
        <v>8</v>
      </c>
      <c r="I2291" s="79">
        <v>0.96</v>
      </c>
      <c r="J2291" s="79">
        <v>7.66</v>
      </c>
      <c r="K2291" s="19" t="s">
        <v>801</v>
      </c>
      <c r="L2291" s="19" t="s">
        <v>2823</v>
      </c>
      <c r="Q2291" s="20">
        <v>12</v>
      </c>
      <c r="R2291" s="65" t="s">
        <v>2808</v>
      </c>
      <c r="V2291" s="19" t="s">
        <v>119</v>
      </c>
      <c r="W2291" s="19" t="s">
        <v>129</v>
      </c>
      <c r="Z2291" s="44" t="s">
        <v>2817</v>
      </c>
      <c r="AA2291" s="44" t="s">
        <v>2824</v>
      </c>
    </row>
    <row r="2292" spans="1:27" hidden="1" x14ac:dyDescent="0.25">
      <c r="A2292" s="26">
        <v>7</v>
      </c>
      <c r="B2292" s="19" t="s">
        <v>2831</v>
      </c>
      <c r="C2292" s="44" t="s">
        <v>2484</v>
      </c>
      <c r="D2292" s="19" t="s">
        <v>2832</v>
      </c>
      <c r="E2292" s="19">
        <v>40</v>
      </c>
      <c r="F2292" s="19">
        <v>730</v>
      </c>
      <c r="G2292" s="19">
        <v>775</v>
      </c>
      <c r="H2292" s="19">
        <v>4</v>
      </c>
      <c r="I2292" s="79">
        <v>154.63</v>
      </c>
      <c r="J2292" s="79">
        <v>618.53</v>
      </c>
      <c r="K2292" s="19" t="s">
        <v>2833</v>
      </c>
      <c r="L2292" s="19" t="s">
        <v>2834</v>
      </c>
      <c r="N2292" s="19" t="s">
        <v>128</v>
      </c>
      <c r="Q2292" s="20">
        <v>12</v>
      </c>
      <c r="R2292" s="65" t="s">
        <v>2808</v>
      </c>
      <c r="V2292" s="19" t="s">
        <v>119</v>
      </c>
      <c r="W2292" s="19" t="s">
        <v>129</v>
      </c>
      <c r="Z2292" s="44" t="s">
        <v>2817</v>
      </c>
      <c r="AA2292" s="44" t="s">
        <v>2835</v>
      </c>
    </row>
    <row r="2293" spans="1:27" hidden="1" x14ac:dyDescent="0.25">
      <c r="A2293" s="26">
        <v>8</v>
      </c>
      <c r="B2293" s="19" t="s">
        <v>2836</v>
      </c>
      <c r="C2293" s="44" t="s">
        <v>114</v>
      </c>
      <c r="D2293" s="19" t="s">
        <v>2837</v>
      </c>
      <c r="E2293" s="19">
        <v>60</v>
      </c>
      <c r="F2293" s="19">
        <v>550</v>
      </c>
      <c r="G2293" s="19">
        <v>695</v>
      </c>
      <c r="H2293" s="19">
        <v>1</v>
      </c>
      <c r="I2293" s="79">
        <v>121.25</v>
      </c>
      <c r="J2293" s="79">
        <v>121.25</v>
      </c>
      <c r="K2293" s="19" t="s">
        <v>2838</v>
      </c>
      <c r="L2293" s="19" t="s">
        <v>2839</v>
      </c>
      <c r="N2293" s="19" t="s">
        <v>128</v>
      </c>
      <c r="Q2293" s="20">
        <v>12</v>
      </c>
      <c r="R2293" s="65" t="s">
        <v>2808</v>
      </c>
      <c r="V2293" s="19" t="s">
        <v>119</v>
      </c>
      <c r="W2293" s="19" t="s">
        <v>129</v>
      </c>
      <c r="Z2293" s="44" t="s">
        <v>2817</v>
      </c>
      <c r="AA2293" s="44" t="s">
        <v>2149</v>
      </c>
    </row>
    <row r="2294" spans="1:27" hidden="1" x14ac:dyDescent="0.25">
      <c r="A2294" s="26">
        <v>9</v>
      </c>
      <c r="B2294" s="19" t="s">
        <v>2836</v>
      </c>
      <c r="C2294" s="44" t="s">
        <v>114</v>
      </c>
      <c r="D2294" s="19" t="s">
        <v>2837</v>
      </c>
      <c r="E2294" s="19">
        <v>60</v>
      </c>
      <c r="F2294" s="19">
        <v>550</v>
      </c>
      <c r="G2294" s="19">
        <v>695</v>
      </c>
      <c r="H2294" s="19">
        <v>1</v>
      </c>
      <c r="I2294" s="79">
        <v>121.25</v>
      </c>
      <c r="J2294" s="79">
        <v>121.25</v>
      </c>
      <c r="K2294" s="19" t="s">
        <v>2838</v>
      </c>
      <c r="L2294" s="19" t="s">
        <v>2840</v>
      </c>
      <c r="N2294" s="19" t="s">
        <v>128</v>
      </c>
      <c r="Q2294" s="20">
        <v>12</v>
      </c>
      <c r="R2294" s="65" t="s">
        <v>2808</v>
      </c>
      <c r="V2294" s="19" t="s">
        <v>119</v>
      </c>
      <c r="W2294" s="19" t="s">
        <v>129</v>
      </c>
      <c r="Z2294" s="44" t="s">
        <v>2817</v>
      </c>
      <c r="AA2294" s="44" t="s">
        <v>2149</v>
      </c>
    </row>
    <row r="2295" spans="1:27" hidden="1" x14ac:dyDescent="0.25">
      <c r="A2295" s="26">
        <v>10</v>
      </c>
      <c r="B2295" s="19" t="s">
        <v>2836</v>
      </c>
      <c r="C2295" s="44" t="s">
        <v>114</v>
      </c>
      <c r="D2295" s="19" t="s">
        <v>2837</v>
      </c>
      <c r="E2295" s="19">
        <v>60</v>
      </c>
      <c r="F2295" s="19">
        <v>550</v>
      </c>
      <c r="G2295" s="19">
        <v>695</v>
      </c>
      <c r="H2295" s="19">
        <v>1</v>
      </c>
      <c r="I2295" s="79">
        <v>121.25</v>
      </c>
      <c r="J2295" s="79">
        <v>121.25</v>
      </c>
      <c r="K2295" s="19" t="s">
        <v>2838</v>
      </c>
      <c r="L2295" s="19" t="s">
        <v>2841</v>
      </c>
      <c r="N2295" s="19" t="s">
        <v>128</v>
      </c>
      <c r="Q2295" s="20">
        <v>12</v>
      </c>
      <c r="R2295" s="65" t="s">
        <v>2808</v>
      </c>
      <c r="V2295" s="19" t="s">
        <v>119</v>
      </c>
      <c r="W2295" s="19" t="s">
        <v>129</v>
      </c>
      <c r="Z2295" s="44" t="s">
        <v>2817</v>
      </c>
      <c r="AA2295" s="44" t="s">
        <v>2149</v>
      </c>
    </row>
    <row r="2296" spans="1:27" hidden="1" x14ac:dyDescent="0.25">
      <c r="A2296" s="26">
        <v>11</v>
      </c>
      <c r="B2296" s="19" t="s">
        <v>2836</v>
      </c>
      <c r="C2296" s="44" t="s">
        <v>114</v>
      </c>
      <c r="D2296" s="19" t="s">
        <v>2837</v>
      </c>
      <c r="E2296" s="19">
        <v>60</v>
      </c>
      <c r="F2296" s="19">
        <v>550</v>
      </c>
      <c r="G2296" s="19">
        <v>695</v>
      </c>
      <c r="H2296" s="19">
        <v>1</v>
      </c>
      <c r="I2296" s="79">
        <v>121.25</v>
      </c>
      <c r="J2296" s="79">
        <v>121.25</v>
      </c>
      <c r="K2296" s="19" t="s">
        <v>2838</v>
      </c>
      <c r="L2296" s="19" t="s">
        <v>2842</v>
      </c>
      <c r="N2296" s="19" t="s">
        <v>128</v>
      </c>
      <c r="Q2296" s="20">
        <v>12</v>
      </c>
      <c r="R2296" s="65" t="s">
        <v>2808</v>
      </c>
      <c r="V2296" s="19" t="s">
        <v>119</v>
      </c>
      <c r="W2296" s="19" t="s">
        <v>129</v>
      </c>
      <c r="Z2296" s="44" t="s">
        <v>2817</v>
      </c>
      <c r="AA2296" s="44" t="s">
        <v>2149</v>
      </c>
    </row>
    <row r="2297" spans="1:27" hidden="1" x14ac:dyDescent="0.25">
      <c r="A2297" s="26">
        <v>1</v>
      </c>
      <c r="B2297" s="19" t="s">
        <v>1745</v>
      </c>
      <c r="C2297" s="44" t="s">
        <v>114</v>
      </c>
      <c r="D2297" s="19" t="s">
        <v>1033</v>
      </c>
      <c r="E2297" s="19">
        <v>50</v>
      </c>
      <c r="F2297" s="19">
        <v>750</v>
      </c>
      <c r="G2297" s="19">
        <v>11995</v>
      </c>
      <c r="H2297" s="19">
        <v>1</v>
      </c>
      <c r="I2297" s="79">
        <v>3531.03</v>
      </c>
      <c r="J2297" s="79">
        <v>3531.03</v>
      </c>
      <c r="K2297" s="19" t="s">
        <v>1034</v>
      </c>
      <c r="L2297" s="19" t="s">
        <v>2847</v>
      </c>
      <c r="O2297" s="19" t="s">
        <v>129</v>
      </c>
      <c r="Q2297" s="20">
        <v>13</v>
      </c>
      <c r="R2297" s="65" t="s">
        <v>2848</v>
      </c>
      <c r="V2297" s="19" t="s">
        <v>119</v>
      </c>
      <c r="Y2297" s="19" t="s">
        <v>129</v>
      </c>
      <c r="Z2297" s="44" t="s">
        <v>2849</v>
      </c>
      <c r="AA2297" s="44" t="s">
        <v>121</v>
      </c>
    </row>
    <row r="2298" spans="1:27" hidden="1" x14ac:dyDescent="0.25">
      <c r="A2298" s="26">
        <v>2</v>
      </c>
      <c r="B2298" s="19" t="s">
        <v>1747</v>
      </c>
      <c r="C2298" s="44" t="s">
        <v>114</v>
      </c>
      <c r="D2298" s="19" t="s">
        <v>1033</v>
      </c>
      <c r="E2298" s="19">
        <v>50</v>
      </c>
      <c r="F2298" s="19">
        <v>750</v>
      </c>
      <c r="G2298" s="19">
        <v>11995</v>
      </c>
      <c r="H2298" s="19">
        <v>1</v>
      </c>
      <c r="I2298" s="79">
        <v>3531.03</v>
      </c>
      <c r="J2298" s="79">
        <v>3531.03</v>
      </c>
      <c r="K2298" s="19" t="s">
        <v>1034</v>
      </c>
      <c r="L2298" s="19" t="s">
        <v>2847</v>
      </c>
      <c r="O2298" s="19" t="s">
        <v>129</v>
      </c>
      <c r="Q2298" s="20">
        <v>13</v>
      </c>
      <c r="R2298" s="65" t="s">
        <v>2848</v>
      </c>
      <c r="V2298" s="19" t="s">
        <v>119</v>
      </c>
      <c r="Y2298" s="19" t="s">
        <v>129</v>
      </c>
      <c r="Z2298" s="44" t="s">
        <v>2849</v>
      </c>
      <c r="AA2298" s="44" t="s">
        <v>121</v>
      </c>
    </row>
    <row r="2299" spans="1:27" hidden="1" x14ac:dyDescent="0.25">
      <c r="A2299" s="26">
        <v>3</v>
      </c>
      <c r="B2299" s="19" t="s">
        <v>1748</v>
      </c>
      <c r="C2299" s="44" t="s">
        <v>114</v>
      </c>
      <c r="D2299" s="19" t="s">
        <v>1033</v>
      </c>
      <c r="E2299" s="19">
        <v>50</v>
      </c>
      <c r="F2299" s="19">
        <v>750</v>
      </c>
      <c r="G2299" s="19">
        <v>11995</v>
      </c>
      <c r="H2299" s="19">
        <v>1</v>
      </c>
      <c r="I2299" s="79">
        <v>3531.03</v>
      </c>
      <c r="J2299" s="79">
        <v>3531.03</v>
      </c>
      <c r="K2299" s="19" t="s">
        <v>1034</v>
      </c>
      <c r="L2299" s="19" t="s">
        <v>2847</v>
      </c>
      <c r="O2299" s="19" t="s">
        <v>129</v>
      </c>
      <c r="Q2299" s="20">
        <v>13</v>
      </c>
      <c r="R2299" s="65" t="s">
        <v>2848</v>
      </c>
      <c r="V2299" s="19" t="s">
        <v>119</v>
      </c>
      <c r="Y2299" s="19" t="s">
        <v>129</v>
      </c>
      <c r="Z2299" s="44" t="s">
        <v>2849</v>
      </c>
      <c r="AA2299" s="44" t="s">
        <v>121</v>
      </c>
    </row>
    <row r="2300" spans="1:27" hidden="1" x14ac:dyDescent="0.25">
      <c r="A2300" s="26">
        <v>4</v>
      </c>
      <c r="B2300" s="19" t="s">
        <v>1749</v>
      </c>
      <c r="C2300" s="44" t="s">
        <v>114</v>
      </c>
      <c r="D2300" s="19" t="s">
        <v>1033</v>
      </c>
      <c r="E2300" s="19">
        <v>50</v>
      </c>
      <c r="F2300" s="19">
        <v>750</v>
      </c>
      <c r="G2300" s="19">
        <v>11995</v>
      </c>
      <c r="H2300" s="19">
        <v>1</v>
      </c>
      <c r="I2300" s="79">
        <v>3531.03</v>
      </c>
      <c r="J2300" s="79">
        <v>3531.03</v>
      </c>
      <c r="K2300" s="19" t="s">
        <v>1034</v>
      </c>
      <c r="L2300" s="19" t="s">
        <v>2850</v>
      </c>
      <c r="O2300" s="19" t="s">
        <v>129</v>
      </c>
      <c r="Q2300" s="20">
        <v>13</v>
      </c>
      <c r="R2300" s="65" t="s">
        <v>2848</v>
      </c>
      <c r="V2300" s="19" t="s">
        <v>119</v>
      </c>
      <c r="Y2300" s="19" t="s">
        <v>129</v>
      </c>
      <c r="Z2300" s="44" t="s">
        <v>2849</v>
      </c>
      <c r="AA2300" s="44" t="s">
        <v>121</v>
      </c>
    </row>
    <row r="2301" spans="1:27" hidden="1" x14ac:dyDescent="0.25">
      <c r="A2301" s="26">
        <v>5</v>
      </c>
      <c r="B2301" s="19" t="s">
        <v>1751</v>
      </c>
      <c r="C2301" s="44" t="s">
        <v>114</v>
      </c>
      <c r="D2301" s="19" t="s">
        <v>1054</v>
      </c>
      <c r="E2301" s="19">
        <v>50</v>
      </c>
      <c r="F2301" s="19">
        <v>750</v>
      </c>
      <c r="G2301" s="19">
        <v>11495</v>
      </c>
      <c r="H2301" s="19">
        <v>1</v>
      </c>
      <c r="I2301" s="79">
        <v>3383.84</v>
      </c>
      <c r="J2301" s="79">
        <v>3383.84</v>
      </c>
      <c r="K2301" s="19" t="s">
        <v>1034</v>
      </c>
      <c r="L2301" s="19" t="s">
        <v>2850</v>
      </c>
      <c r="O2301" s="19" t="s">
        <v>129</v>
      </c>
      <c r="Q2301" s="20">
        <v>13</v>
      </c>
      <c r="R2301" s="65" t="s">
        <v>2848</v>
      </c>
      <c r="V2301" s="19" t="s">
        <v>119</v>
      </c>
      <c r="Y2301" s="19" t="s">
        <v>129</v>
      </c>
      <c r="Z2301" s="44" t="s">
        <v>2849</v>
      </c>
      <c r="AA2301" s="44" t="s">
        <v>121</v>
      </c>
    </row>
    <row r="2302" spans="1:27" hidden="1" x14ac:dyDescent="0.25">
      <c r="A2302" s="26">
        <v>6</v>
      </c>
      <c r="B2302" s="19" t="s">
        <v>1752</v>
      </c>
      <c r="C2302" s="44" t="s">
        <v>114</v>
      </c>
      <c r="D2302" s="19" t="s">
        <v>1054</v>
      </c>
      <c r="E2302" s="19">
        <v>50</v>
      </c>
      <c r="F2302" s="19">
        <v>750</v>
      </c>
      <c r="G2302" s="19">
        <v>11495</v>
      </c>
      <c r="H2302" s="19">
        <v>1</v>
      </c>
      <c r="I2302" s="79">
        <v>3383.84</v>
      </c>
      <c r="J2302" s="79">
        <v>3383.84</v>
      </c>
      <c r="K2302" s="19" t="s">
        <v>1034</v>
      </c>
      <c r="L2302" s="19" t="s">
        <v>2850</v>
      </c>
      <c r="O2302" s="19" t="s">
        <v>129</v>
      </c>
      <c r="Q2302" s="20">
        <v>13</v>
      </c>
      <c r="R2302" s="65" t="s">
        <v>2848</v>
      </c>
      <c r="V2302" s="19" t="s">
        <v>119</v>
      </c>
      <c r="Y2302" s="19" t="s">
        <v>129</v>
      </c>
      <c r="Z2302" s="44" t="s">
        <v>2849</v>
      </c>
      <c r="AA2302" s="44" t="s">
        <v>121</v>
      </c>
    </row>
    <row r="2303" spans="1:27" hidden="1" x14ac:dyDescent="0.25">
      <c r="A2303" s="26">
        <v>7</v>
      </c>
      <c r="B2303" s="19" t="s">
        <v>1753</v>
      </c>
      <c r="C2303" s="44" t="s">
        <v>114</v>
      </c>
      <c r="D2303" s="19" t="s">
        <v>1054</v>
      </c>
      <c r="E2303" s="19">
        <v>50</v>
      </c>
      <c r="F2303" s="19">
        <v>750</v>
      </c>
      <c r="G2303" s="19">
        <v>11495</v>
      </c>
      <c r="H2303" s="19">
        <v>1</v>
      </c>
      <c r="I2303" s="79">
        <v>3383.84</v>
      </c>
      <c r="J2303" s="79">
        <v>3383.84</v>
      </c>
      <c r="K2303" s="19" t="s">
        <v>1034</v>
      </c>
      <c r="L2303" s="19" t="s">
        <v>2851</v>
      </c>
      <c r="O2303" s="19" t="s">
        <v>129</v>
      </c>
      <c r="Q2303" s="20">
        <v>13</v>
      </c>
      <c r="R2303" s="65" t="s">
        <v>2848</v>
      </c>
      <c r="V2303" s="19" t="s">
        <v>119</v>
      </c>
      <c r="Y2303" s="19" t="s">
        <v>129</v>
      </c>
      <c r="Z2303" s="44" t="s">
        <v>2849</v>
      </c>
      <c r="AA2303" s="44" t="s">
        <v>121</v>
      </c>
    </row>
    <row r="2304" spans="1:27" hidden="1" x14ac:dyDescent="0.25">
      <c r="A2304" s="26">
        <v>8</v>
      </c>
      <c r="B2304" s="19" t="s">
        <v>1755</v>
      </c>
      <c r="C2304" s="44" t="s">
        <v>114</v>
      </c>
      <c r="D2304" s="19" t="s">
        <v>1054</v>
      </c>
      <c r="E2304" s="19">
        <v>50</v>
      </c>
      <c r="F2304" s="19">
        <v>750</v>
      </c>
      <c r="G2304" s="19">
        <v>11495</v>
      </c>
      <c r="H2304" s="19">
        <v>1</v>
      </c>
      <c r="I2304" s="79">
        <v>3383.84</v>
      </c>
      <c r="J2304" s="79">
        <v>3383.84</v>
      </c>
      <c r="K2304" s="19" t="s">
        <v>1034</v>
      </c>
      <c r="L2304" s="19" t="s">
        <v>2851</v>
      </c>
      <c r="O2304" s="19" t="s">
        <v>129</v>
      </c>
      <c r="Q2304" s="20">
        <v>13</v>
      </c>
      <c r="R2304" s="65" t="s">
        <v>2848</v>
      </c>
      <c r="V2304" s="19" t="s">
        <v>119</v>
      </c>
      <c r="Y2304" s="19" t="s">
        <v>129</v>
      </c>
      <c r="Z2304" s="44" t="s">
        <v>2849</v>
      </c>
      <c r="AA2304" s="44" t="s">
        <v>121</v>
      </c>
    </row>
    <row r="2305" spans="1:27" hidden="1" x14ac:dyDescent="0.25">
      <c r="A2305" s="26">
        <v>9</v>
      </c>
      <c r="B2305" s="19" t="s">
        <v>1756</v>
      </c>
      <c r="C2305" s="44" t="s">
        <v>114</v>
      </c>
      <c r="D2305" s="19" t="s">
        <v>1054</v>
      </c>
      <c r="E2305" s="19">
        <v>50</v>
      </c>
      <c r="F2305" s="19">
        <v>750</v>
      </c>
      <c r="G2305" s="19">
        <v>11495</v>
      </c>
      <c r="H2305" s="19">
        <v>1</v>
      </c>
      <c r="I2305" s="79">
        <v>3383.84</v>
      </c>
      <c r="J2305" s="79">
        <v>3383.84</v>
      </c>
      <c r="K2305" s="19" t="s">
        <v>1034</v>
      </c>
      <c r="L2305" s="19" t="s">
        <v>2851</v>
      </c>
      <c r="O2305" s="19" t="s">
        <v>129</v>
      </c>
      <c r="Q2305" s="20">
        <v>13</v>
      </c>
      <c r="R2305" s="65" t="s">
        <v>2848</v>
      </c>
      <c r="V2305" s="19" t="s">
        <v>119</v>
      </c>
      <c r="Y2305" s="19" t="s">
        <v>129</v>
      </c>
      <c r="Z2305" s="44" t="s">
        <v>2849</v>
      </c>
      <c r="AA2305" s="44" t="s">
        <v>121</v>
      </c>
    </row>
    <row r="2306" spans="1:27" hidden="1" x14ac:dyDescent="0.25">
      <c r="A2306" s="26">
        <v>10</v>
      </c>
      <c r="B2306" s="19" t="s">
        <v>1757</v>
      </c>
      <c r="C2306" s="44" t="s">
        <v>114</v>
      </c>
      <c r="D2306" s="19" t="s">
        <v>1054</v>
      </c>
      <c r="E2306" s="19">
        <v>50</v>
      </c>
      <c r="F2306" s="19">
        <v>750</v>
      </c>
      <c r="G2306" s="19">
        <v>11495</v>
      </c>
      <c r="H2306" s="19">
        <v>1</v>
      </c>
      <c r="I2306" s="79">
        <v>3383.84</v>
      </c>
      <c r="J2306" s="79">
        <v>3383.84</v>
      </c>
      <c r="K2306" s="19" t="s">
        <v>1034</v>
      </c>
      <c r="L2306" s="19" t="s">
        <v>2852</v>
      </c>
      <c r="O2306" s="19" t="s">
        <v>129</v>
      </c>
      <c r="Q2306" s="20">
        <v>13</v>
      </c>
      <c r="R2306" s="65" t="s">
        <v>2848</v>
      </c>
      <c r="V2306" s="19" t="s">
        <v>119</v>
      </c>
      <c r="Y2306" s="19" t="s">
        <v>129</v>
      </c>
      <c r="Z2306" s="44" t="s">
        <v>2849</v>
      </c>
      <c r="AA2306" s="44" t="s">
        <v>121</v>
      </c>
    </row>
    <row r="2307" spans="1:27" hidden="1" x14ac:dyDescent="0.25">
      <c r="A2307" s="26">
        <v>11</v>
      </c>
      <c r="B2307" s="19" t="s">
        <v>1759</v>
      </c>
      <c r="C2307" s="44" t="s">
        <v>114</v>
      </c>
      <c r="D2307" s="19" t="s">
        <v>1054</v>
      </c>
      <c r="E2307" s="19">
        <v>50</v>
      </c>
      <c r="F2307" s="19">
        <v>750</v>
      </c>
      <c r="G2307" s="19">
        <v>11495</v>
      </c>
      <c r="H2307" s="19">
        <v>1</v>
      </c>
      <c r="I2307" s="79">
        <v>3383.84</v>
      </c>
      <c r="J2307" s="79">
        <v>3383.84</v>
      </c>
      <c r="K2307" s="19" t="s">
        <v>1034</v>
      </c>
      <c r="L2307" s="19" t="s">
        <v>2852</v>
      </c>
      <c r="O2307" s="19" t="s">
        <v>129</v>
      </c>
      <c r="Q2307" s="20">
        <v>13</v>
      </c>
      <c r="R2307" s="65" t="s">
        <v>2848</v>
      </c>
      <c r="V2307" s="19" t="s">
        <v>119</v>
      </c>
      <c r="Y2307" s="19" t="s">
        <v>129</v>
      </c>
      <c r="Z2307" s="44" t="s">
        <v>2849</v>
      </c>
      <c r="AA2307" s="44" t="s">
        <v>121</v>
      </c>
    </row>
    <row r="2308" spans="1:27" hidden="1" x14ac:dyDescent="0.25">
      <c r="A2308" s="26">
        <v>12</v>
      </c>
      <c r="B2308" s="19" t="s">
        <v>1760</v>
      </c>
      <c r="C2308" s="44" t="s">
        <v>114</v>
      </c>
      <c r="D2308" s="19" t="s">
        <v>1054</v>
      </c>
      <c r="E2308" s="19">
        <v>50</v>
      </c>
      <c r="F2308" s="19">
        <v>750</v>
      </c>
      <c r="G2308" s="19">
        <v>11495</v>
      </c>
      <c r="H2308" s="19">
        <v>1</v>
      </c>
      <c r="I2308" s="79">
        <v>3383.84</v>
      </c>
      <c r="J2308" s="79">
        <v>3383.84</v>
      </c>
      <c r="K2308" s="19" t="s">
        <v>1034</v>
      </c>
      <c r="L2308" s="19" t="s">
        <v>2852</v>
      </c>
      <c r="O2308" s="19" t="s">
        <v>129</v>
      </c>
      <c r="Q2308" s="20">
        <v>13</v>
      </c>
      <c r="R2308" s="65" t="s">
        <v>2848</v>
      </c>
      <c r="V2308" s="19" t="s">
        <v>119</v>
      </c>
      <c r="Y2308" s="19" t="s">
        <v>129</v>
      </c>
      <c r="Z2308" s="44" t="s">
        <v>2849</v>
      </c>
      <c r="AA2308" s="44" t="s">
        <v>121</v>
      </c>
    </row>
    <row r="2309" spans="1:27" hidden="1" x14ac:dyDescent="0.25">
      <c r="A2309" s="26">
        <v>13</v>
      </c>
      <c r="B2309" s="19" t="s">
        <v>1761</v>
      </c>
      <c r="C2309" s="44" t="s">
        <v>114</v>
      </c>
      <c r="D2309" s="19" t="s">
        <v>1054</v>
      </c>
      <c r="E2309" s="19">
        <v>50</v>
      </c>
      <c r="F2309" s="19">
        <v>750</v>
      </c>
      <c r="G2309" s="19">
        <v>11495</v>
      </c>
      <c r="H2309" s="19">
        <v>1</v>
      </c>
      <c r="I2309" s="79">
        <v>3383.84</v>
      </c>
      <c r="J2309" s="79">
        <v>3383.84</v>
      </c>
      <c r="K2309" s="19" t="s">
        <v>1034</v>
      </c>
      <c r="L2309" s="19" t="s">
        <v>2853</v>
      </c>
      <c r="O2309" s="19" t="s">
        <v>129</v>
      </c>
      <c r="Q2309" s="20">
        <v>13</v>
      </c>
      <c r="R2309" s="65" t="s">
        <v>2848</v>
      </c>
      <c r="V2309" s="19" t="s">
        <v>119</v>
      </c>
      <c r="Y2309" s="19" t="s">
        <v>129</v>
      </c>
      <c r="Z2309" s="44" t="s">
        <v>2849</v>
      </c>
      <c r="AA2309" s="44" t="s">
        <v>121</v>
      </c>
    </row>
    <row r="2310" spans="1:27" hidden="1" x14ac:dyDescent="0.25">
      <c r="A2310" s="26">
        <v>14</v>
      </c>
      <c r="B2310" s="19" t="s">
        <v>1763</v>
      </c>
      <c r="C2310" s="44" t="s">
        <v>114</v>
      </c>
      <c r="D2310" s="19" t="s">
        <v>1054</v>
      </c>
      <c r="E2310" s="19">
        <v>50</v>
      </c>
      <c r="F2310" s="19">
        <v>750</v>
      </c>
      <c r="G2310" s="19">
        <v>11495</v>
      </c>
      <c r="H2310" s="19">
        <v>1</v>
      </c>
      <c r="I2310" s="79">
        <v>3383.84</v>
      </c>
      <c r="J2310" s="79">
        <v>3383.84</v>
      </c>
      <c r="K2310" s="19" t="s">
        <v>1034</v>
      </c>
      <c r="L2310" s="19" t="s">
        <v>2853</v>
      </c>
      <c r="O2310" s="19" t="s">
        <v>129</v>
      </c>
      <c r="Q2310" s="20">
        <v>13</v>
      </c>
      <c r="R2310" s="65" t="s">
        <v>2848</v>
      </c>
      <c r="V2310" s="19" t="s">
        <v>119</v>
      </c>
      <c r="Y2310" s="19" t="s">
        <v>129</v>
      </c>
      <c r="Z2310" s="44" t="s">
        <v>2849</v>
      </c>
      <c r="AA2310" s="44" t="s">
        <v>121</v>
      </c>
    </row>
    <row r="2311" spans="1:27" hidden="1" x14ac:dyDescent="0.25">
      <c r="A2311" s="26">
        <v>15</v>
      </c>
      <c r="B2311" s="19" t="s">
        <v>1764</v>
      </c>
      <c r="C2311" s="44" t="s">
        <v>114</v>
      </c>
      <c r="D2311" s="19" t="s">
        <v>1054</v>
      </c>
      <c r="E2311" s="19">
        <v>50</v>
      </c>
      <c r="F2311" s="19">
        <v>750</v>
      </c>
      <c r="G2311" s="19">
        <v>11495</v>
      </c>
      <c r="H2311" s="19">
        <v>1</v>
      </c>
      <c r="I2311" s="79">
        <v>3383.84</v>
      </c>
      <c r="J2311" s="79">
        <v>3383.84</v>
      </c>
      <c r="K2311" s="19" t="s">
        <v>1034</v>
      </c>
      <c r="L2311" s="19" t="s">
        <v>2853</v>
      </c>
      <c r="O2311" s="19" t="s">
        <v>129</v>
      </c>
      <c r="Q2311" s="20">
        <v>13</v>
      </c>
      <c r="R2311" s="65" t="s">
        <v>2848</v>
      </c>
      <c r="V2311" s="19" t="s">
        <v>119</v>
      </c>
      <c r="Y2311" s="19" t="s">
        <v>129</v>
      </c>
      <c r="Z2311" s="44" t="s">
        <v>2849</v>
      </c>
      <c r="AA2311" s="44" t="s">
        <v>121</v>
      </c>
    </row>
    <row r="2312" spans="1:27" hidden="1" x14ac:dyDescent="0.25">
      <c r="A2312" s="26">
        <v>16</v>
      </c>
      <c r="B2312" s="19" t="s">
        <v>1768</v>
      </c>
      <c r="C2312" s="44" t="s">
        <v>114</v>
      </c>
      <c r="D2312" s="19" t="s">
        <v>1054</v>
      </c>
      <c r="E2312" s="19">
        <v>50</v>
      </c>
      <c r="F2312" s="19">
        <v>750</v>
      </c>
      <c r="G2312" s="19">
        <v>11495</v>
      </c>
      <c r="H2312" s="19">
        <v>1</v>
      </c>
      <c r="I2312" s="79">
        <v>3383.84</v>
      </c>
      <c r="J2312" s="79">
        <v>3383.84</v>
      </c>
      <c r="K2312" s="19" t="s">
        <v>1034</v>
      </c>
      <c r="L2312" s="19" t="s">
        <v>2854</v>
      </c>
      <c r="O2312" s="19" t="s">
        <v>129</v>
      </c>
      <c r="Q2312" s="20">
        <v>13</v>
      </c>
      <c r="R2312" s="65" t="s">
        <v>2848</v>
      </c>
      <c r="V2312" s="19" t="s">
        <v>119</v>
      </c>
      <c r="Y2312" s="19" t="s">
        <v>129</v>
      </c>
      <c r="Z2312" s="44" t="s">
        <v>2849</v>
      </c>
      <c r="AA2312" s="44" t="s">
        <v>121</v>
      </c>
    </row>
    <row r="2313" spans="1:27" hidden="1" x14ac:dyDescent="0.25">
      <c r="A2313" s="26">
        <v>17</v>
      </c>
      <c r="B2313" s="19" t="s">
        <v>1765</v>
      </c>
      <c r="C2313" s="44" t="s">
        <v>114</v>
      </c>
      <c r="D2313" s="19" t="s">
        <v>1033</v>
      </c>
      <c r="E2313" s="19">
        <v>50</v>
      </c>
      <c r="F2313" s="19">
        <v>750</v>
      </c>
      <c r="G2313" s="19">
        <v>11995</v>
      </c>
      <c r="H2313" s="19">
        <v>1</v>
      </c>
      <c r="I2313" s="79">
        <v>3531.03</v>
      </c>
      <c r="J2313" s="79">
        <v>3531.03</v>
      </c>
      <c r="K2313" s="19" t="s">
        <v>1034</v>
      </c>
      <c r="L2313" s="19" t="s">
        <v>2854</v>
      </c>
      <c r="O2313" s="19" t="s">
        <v>129</v>
      </c>
      <c r="Q2313" s="20">
        <v>13</v>
      </c>
      <c r="R2313" s="65" t="s">
        <v>2848</v>
      </c>
      <c r="V2313" s="19" t="s">
        <v>119</v>
      </c>
      <c r="Y2313" s="19" t="s">
        <v>129</v>
      </c>
      <c r="Z2313" s="44" t="s">
        <v>2849</v>
      </c>
      <c r="AA2313" s="44" t="s">
        <v>121</v>
      </c>
    </row>
    <row r="2314" spans="1:27" hidden="1" x14ac:dyDescent="0.25">
      <c r="A2314" s="26">
        <v>18</v>
      </c>
      <c r="B2314" s="19" t="s">
        <v>1767</v>
      </c>
      <c r="C2314" s="44" t="s">
        <v>114</v>
      </c>
      <c r="D2314" s="19" t="s">
        <v>1033</v>
      </c>
      <c r="E2314" s="19">
        <v>50</v>
      </c>
      <c r="F2314" s="19">
        <v>750</v>
      </c>
      <c r="G2314" s="19">
        <v>11995</v>
      </c>
      <c r="H2314" s="19">
        <v>1</v>
      </c>
      <c r="I2314" s="79">
        <v>3531.03</v>
      </c>
      <c r="J2314" s="79">
        <v>3531.03</v>
      </c>
      <c r="K2314" s="19" t="s">
        <v>1034</v>
      </c>
      <c r="L2314" s="19" t="s">
        <v>2854</v>
      </c>
      <c r="O2314" s="19" t="s">
        <v>129</v>
      </c>
      <c r="Q2314" s="20">
        <v>13</v>
      </c>
      <c r="R2314" s="65" t="s">
        <v>2848</v>
      </c>
      <c r="V2314" s="19" t="s">
        <v>119</v>
      </c>
      <c r="Y2314" s="19" t="s">
        <v>129</v>
      </c>
      <c r="Z2314" s="44" t="s">
        <v>2849</v>
      </c>
      <c r="AA2314" s="44" t="s">
        <v>121</v>
      </c>
    </row>
    <row r="2315" spans="1:27" hidden="1" x14ac:dyDescent="0.25">
      <c r="A2315" s="26">
        <v>19</v>
      </c>
      <c r="B2315" s="19" t="s">
        <v>1810</v>
      </c>
      <c r="C2315" s="44" t="s">
        <v>114</v>
      </c>
      <c r="D2315" s="19" t="s">
        <v>1811</v>
      </c>
      <c r="E2315" s="19">
        <v>50</v>
      </c>
      <c r="F2315" s="19">
        <v>642</v>
      </c>
      <c r="G2315" s="19">
        <v>951</v>
      </c>
      <c r="H2315" s="19">
        <v>3</v>
      </c>
      <c r="I2315" s="79">
        <v>204.49</v>
      </c>
      <c r="J2315" s="79">
        <v>613.48</v>
      </c>
      <c r="K2315" s="19" t="s">
        <v>1034</v>
      </c>
      <c r="L2315" s="19" t="s">
        <v>2855</v>
      </c>
      <c r="N2315" s="19" t="s">
        <v>128</v>
      </c>
      <c r="O2315" s="19" t="s">
        <v>129</v>
      </c>
      <c r="Q2315" s="20">
        <v>13</v>
      </c>
      <c r="R2315" s="65" t="s">
        <v>2848</v>
      </c>
      <c r="V2315" s="19" t="s">
        <v>119</v>
      </c>
      <c r="X2315" s="19" t="s">
        <v>129</v>
      </c>
      <c r="Z2315" s="44" t="s">
        <v>2849</v>
      </c>
      <c r="AA2315" s="44" t="s">
        <v>121</v>
      </c>
    </row>
    <row r="2316" spans="1:27" hidden="1" x14ac:dyDescent="0.25">
      <c r="A2316" s="26">
        <v>20</v>
      </c>
      <c r="B2316" s="19" t="s">
        <v>1774</v>
      </c>
      <c r="C2316" s="44" t="s">
        <v>114</v>
      </c>
      <c r="D2316" s="19" t="s">
        <v>1727</v>
      </c>
      <c r="E2316" s="19">
        <v>50</v>
      </c>
      <c r="F2316" s="19">
        <v>642</v>
      </c>
      <c r="G2316" s="19">
        <v>854</v>
      </c>
      <c r="H2316" s="19">
        <v>1</v>
      </c>
      <c r="I2316" s="79">
        <v>177.95</v>
      </c>
      <c r="J2316" s="79">
        <v>177.95</v>
      </c>
      <c r="K2316" s="19" t="s">
        <v>1034</v>
      </c>
      <c r="L2316" s="19" t="s">
        <v>2855</v>
      </c>
      <c r="N2316" s="19" t="s">
        <v>128</v>
      </c>
      <c r="O2316" s="19" t="s">
        <v>129</v>
      </c>
      <c r="Q2316" s="20">
        <v>13</v>
      </c>
      <c r="R2316" s="65" t="s">
        <v>2848</v>
      </c>
      <c r="V2316" s="19" t="s">
        <v>119</v>
      </c>
      <c r="X2316" s="19" t="s">
        <v>129</v>
      </c>
      <c r="Z2316" s="44" t="s">
        <v>2849</v>
      </c>
      <c r="AA2316" s="44" t="s">
        <v>121</v>
      </c>
    </row>
    <row r="2317" spans="1:27" hidden="1" x14ac:dyDescent="0.25">
      <c r="A2317" s="26">
        <v>21</v>
      </c>
      <c r="B2317" s="19" t="s">
        <v>1848</v>
      </c>
      <c r="C2317" s="44" t="s">
        <v>114</v>
      </c>
      <c r="D2317" s="19" t="s">
        <v>1849</v>
      </c>
      <c r="E2317" s="19">
        <v>50</v>
      </c>
      <c r="F2317" s="19">
        <v>807</v>
      </c>
      <c r="G2317" s="19">
        <v>950</v>
      </c>
      <c r="H2317" s="19">
        <v>1</v>
      </c>
      <c r="I2317" s="79">
        <v>217.74</v>
      </c>
      <c r="J2317" s="79">
        <v>217.74</v>
      </c>
      <c r="K2317" s="19" t="s">
        <v>1034</v>
      </c>
      <c r="L2317" s="19" t="s">
        <v>2855</v>
      </c>
      <c r="N2317" s="19" t="s">
        <v>128</v>
      </c>
      <c r="O2317" s="19" t="s">
        <v>129</v>
      </c>
      <c r="Q2317" s="20">
        <v>13</v>
      </c>
      <c r="R2317" s="65" t="s">
        <v>2848</v>
      </c>
      <c r="V2317" s="19" t="s">
        <v>119</v>
      </c>
      <c r="X2317" s="19" t="s">
        <v>129</v>
      </c>
      <c r="Z2317" s="44" t="s">
        <v>2849</v>
      </c>
      <c r="AA2317" s="44" t="s">
        <v>121</v>
      </c>
    </row>
    <row r="2318" spans="1:27" hidden="1" x14ac:dyDescent="0.25">
      <c r="A2318" s="26">
        <v>22</v>
      </c>
      <c r="B2318" s="19" t="s">
        <v>1831</v>
      </c>
      <c r="C2318" s="44" t="s">
        <v>114</v>
      </c>
      <c r="D2318" s="19" t="s">
        <v>1061</v>
      </c>
      <c r="E2318" s="19">
        <v>50</v>
      </c>
      <c r="F2318" s="19">
        <v>990</v>
      </c>
      <c r="G2318" s="19">
        <v>990</v>
      </c>
      <c r="H2318" s="19">
        <v>2</v>
      </c>
      <c r="I2318" s="79">
        <v>375.85</v>
      </c>
      <c r="J2318" s="79">
        <v>751.7</v>
      </c>
      <c r="K2318" s="19" t="s">
        <v>1034</v>
      </c>
      <c r="L2318" s="19" t="s">
        <v>2855</v>
      </c>
      <c r="N2318" s="19" t="s">
        <v>128</v>
      </c>
      <c r="O2318" s="19" t="s">
        <v>129</v>
      </c>
      <c r="Q2318" s="20">
        <v>13</v>
      </c>
      <c r="R2318" s="65" t="s">
        <v>2848</v>
      </c>
      <c r="V2318" s="19" t="s">
        <v>119</v>
      </c>
      <c r="X2318" s="19" t="s">
        <v>129</v>
      </c>
      <c r="Z2318" s="44" t="s">
        <v>2849</v>
      </c>
      <c r="AA2318" s="44" t="s">
        <v>121</v>
      </c>
    </row>
    <row r="2319" spans="1:27" hidden="1" x14ac:dyDescent="0.25">
      <c r="A2319" s="26">
        <v>23</v>
      </c>
      <c r="B2319" s="19" t="s">
        <v>1833</v>
      </c>
      <c r="C2319" s="44" t="s">
        <v>114</v>
      </c>
      <c r="D2319" s="19" t="s">
        <v>1061</v>
      </c>
      <c r="E2319" s="19">
        <v>50</v>
      </c>
      <c r="F2319" s="19">
        <v>990</v>
      </c>
      <c r="G2319" s="19">
        <v>990</v>
      </c>
      <c r="H2319" s="19">
        <v>2</v>
      </c>
      <c r="I2319" s="79">
        <v>375.85</v>
      </c>
      <c r="J2319" s="79">
        <v>751.7</v>
      </c>
      <c r="K2319" s="19" t="s">
        <v>1034</v>
      </c>
      <c r="L2319" s="19" t="s">
        <v>2855</v>
      </c>
      <c r="N2319" s="19" t="s">
        <v>128</v>
      </c>
      <c r="O2319" s="19" t="s">
        <v>129</v>
      </c>
      <c r="Q2319" s="20">
        <v>13</v>
      </c>
      <c r="R2319" s="65" t="s">
        <v>2848</v>
      </c>
      <c r="V2319" s="19" t="s">
        <v>119</v>
      </c>
      <c r="X2319" s="19" t="s">
        <v>129</v>
      </c>
      <c r="Z2319" s="44" t="s">
        <v>2849</v>
      </c>
      <c r="AA2319" s="44" t="s">
        <v>121</v>
      </c>
    </row>
    <row r="2320" spans="1:27" hidden="1" x14ac:dyDescent="0.25">
      <c r="A2320" s="26">
        <v>24</v>
      </c>
      <c r="B2320" s="19" t="s">
        <v>1720</v>
      </c>
      <c r="C2320" s="44" t="s">
        <v>114</v>
      </c>
      <c r="D2320" s="19" t="s">
        <v>1072</v>
      </c>
      <c r="E2320" s="19">
        <v>50</v>
      </c>
      <c r="F2320" s="19">
        <v>646</v>
      </c>
      <c r="G2320" s="19">
        <v>1085</v>
      </c>
      <c r="H2320" s="19">
        <v>1</v>
      </c>
      <c r="I2320" s="79">
        <v>240.69</v>
      </c>
      <c r="J2320" s="79">
        <v>240.69</v>
      </c>
      <c r="K2320" s="19" t="s">
        <v>1034</v>
      </c>
      <c r="L2320" s="19" t="s">
        <v>2855</v>
      </c>
      <c r="N2320" s="19" t="s">
        <v>128</v>
      </c>
      <c r="O2320" s="19" t="s">
        <v>129</v>
      </c>
      <c r="Q2320" s="20">
        <v>13</v>
      </c>
      <c r="R2320" s="65" t="s">
        <v>2848</v>
      </c>
      <c r="V2320" s="19" t="s">
        <v>119</v>
      </c>
      <c r="X2320" s="19" t="s">
        <v>129</v>
      </c>
      <c r="Z2320" s="44" t="s">
        <v>2849</v>
      </c>
      <c r="AA2320" s="44" t="s">
        <v>121</v>
      </c>
    </row>
    <row r="2321" spans="1:27" hidden="1" x14ac:dyDescent="0.25">
      <c r="A2321" s="26">
        <v>25</v>
      </c>
      <c r="B2321" s="19" t="s">
        <v>1834</v>
      </c>
      <c r="C2321" s="44" t="s">
        <v>114</v>
      </c>
      <c r="D2321" s="19" t="s">
        <v>1061</v>
      </c>
      <c r="E2321" s="19">
        <v>50</v>
      </c>
      <c r="F2321" s="19">
        <v>990</v>
      </c>
      <c r="G2321" s="19">
        <v>990</v>
      </c>
      <c r="H2321" s="19">
        <v>1</v>
      </c>
      <c r="I2321" s="79">
        <v>375.85</v>
      </c>
      <c r="J2321" s="79">
        <v>375.85</v>
      </c>
      <c r="K2321" s="19" t="s">
        <v>1034</v>
      </c>
      <c r="L2321" s="19" t="s">
        <v>2855</v>
      </c>
      <c r="N2321" s="19" t="s">
        <v>128</v>
      </c>
      <c r="O2321" s="19" t="s">
        <v>129</v>
      </c>
      <c r="Q2321" s="20">
        <v>13</v>
      </c>
      <c r="R2321" s="65" t="s">
        <v>2848</v>
      </c>
      <c r="V2321" s="19" t="s">
        <v>119</v>
      </c>
      <c r="X2321" s="19" t="s">
        <v>129</v>
      </c>
      <c r="Z2321" s="44" t="s">
        <v>2849</v>
      </c>
      <c r="AA2321" s="44" t="s">
        <v>121</v>
      </c>
    </row>
    <row r="2322" spans="1:27" hidden="1" x14ac:dyDescent="0.25">
      <c r="A2322" s="26">
        <v>26</v>
      </c>
      <c r="B2322" s="19" t="s">
        <v>1775</v>
      </c>
      <c r="C2322" s="44" t="s">
        <v>114</v>
      </c>
      <c r="D2322" s="19" t="s">
        <v>1072</v>
      </c>
      <c r="E2322" s="19">
        <v>50</v>
      </c>
      <c r="F2322" s="19">
        <v>646</v>
      </c>
      <c r="G2322" s="19">
        <v>1085</v>
      </c>
      <c r="H2322" s="19">
        <v>1</v>
      </c>
      <c r="I2322" s="79">
        <v>240.69</v>
      </c>
      <c r="J2322" s="79">
        <v>240.69</v>
      </c>
      <c r="K2322" s="19" t="s">
        <v>1034</v>
      </c>
      <c r="L2322" s="19" t="s">
        <v>2855</v>
      </c>
      <c r="N2322" s="19" t="s">
        <v>128</v>
      </c>
      <c r="O2322" s="19" t="s">
        <v>129</v>
      </c>
      <c r="Q2322" s="20">
        <v>13</v>
      </c>
      <c r="R2322" s="65" t="s">
        <v>2848</v>
      </c>
      <c r="V2322" s="19" t="s">
        <v>119</v>
      </c>
      <c r="X2322" s="19" t="s">
        <v>129</v>
      </c>
      <c r="Z2322" s="44" t="s">
        <v>2849</v>
      </c>
      <c r="AA2322" s="44" t="s">
        <v>121</v>
      </c>
    </row>
    <row r="2323" spans="1:27" hidden="1" x14ac:dyDescent="0.25">
      <c r="A2323" s="26">
        <v>27</v>
      </c>
      <c r="B2323" s="19" t="s">
        <v>1777</v>
      </c>
      <c r="C2323" s="44" t="s">
        <v>114</v>
      </c>
      <c r="D2323" s="19" t="s">
        <v>1731</v>
      </c>
      <c r="E2323" s="19">
        <v>50</v>
      </c>
      <c r="F2323" s="19">
        <v>619</v>
      </c>
      <c r="G2323" s="19">
        <v>660</v>
      </c>
      <c r="H2323" s="19">
        <v>1</v>
      </c>
      <c r="I2323" s="79">
        <v>126.98</v>
      </c>
      <c r="J2323" s="79">
        <v>126.98</v>
      </c>
      <c r="K2323" s="19" t="s">
        <v>1034</v>
      </c>
      <c r="L2323" s="19" t="s">
        <v>2855</v>
      </c>
      <c r="N2323" s="19" t="s">
        <v>128</v>
      </c>
      <c r="O2323" s="19" t="s">
        <v>129</v>
      </c>
      <c r="Q2323" s="20">
        <v>13</v>
      </c>
      <c r="R2323" s="65" t="s">
        <v>2848</v>
      </c>
      <c r="V2323" s="19" t="s">
        <v>119</v>
      </c>
      <c r="X2323" s="19" t="s">
        <v>129</v>
      </c>
      <c r="Z2323" s="44" t="s">
        <v>2849</v>
      </c>
      <c r="AA2323" s="44" t="s">
        <v>121</v>
      </c>
    </row>
    <row r="2324" spans="1:27" hidden="1" x14ac:dyDescent="0.25">
      <c r="A2324" s="26">
        <v>28</v>
      </c>
      <c r="B2324" s="19" t="s">
        <v>1813</v>
      </c>
      <c r="C2324" s="44" t="s">
        <v>114</v>
      </c>
      <c r="D2324" s="19" t="s">
        <v>1072</v>
      </c>
      <c r="E2324" s="19">
        <v>50</v>
      </c>
      <c r="F2324" s="19">
        <v>646</v>
      </c>
      <c r="G2324" s="19">
        <v>1085</v>
      </c>
      <c r="H2324" s="19">
        <v>1</v>
      </c>
      <c r="I2324" s="79">
        <v>240.69</v>
      </c>
      <c r="J2324" s="79">
        <v>240.69</v>
      </c>
      <c r="K2324" s="19" t="s">
        <v>1034</v>
      </c>
      <c r="L2324" s="19" t="s">
        <v>2855</v>
      </c>
      <c r="N2324" s="19" t="s">
        <v>128</v>
      </c>
      <c r="O2324" s="19" t="s">
        <v>129</v>
      </c>
      <c r="Q2324" s="20">
        <v>13</v>
      </c>
      <c r="R2324" s="65" t="s">
        <v>2848</v>
      </c>
      <c r="V2324" s="19" t="s">
        <v>119</v>
      </c>
      <c r="X2324" s="19" t="s">
        <v>129</v>
      </c>
      <c r="Z2324" s="44" t="s">
        <v>2849</v>
      </c>
      <c r="AA2324" s="44" t="s">
        <v>121</v>
      </c>
    </row>
    <row r="2325" spans="1:27" hidden="1" x14ac:dyDescent="0.25">
      <c r="A2325" s="26">
        <v>29</v>
      </c>
      <c r="B2325" s="19" t="s">
        <v>1722</v>
      </c>
      <c r="C2325" s="44" t="s">
        <v>114</v>
      </c>
      <c r="D2325" s="19" t="s">
        <v>1072</v>
      </c>
      <c r="E2325" s="19">
        <v>50</v>
      </c>
      <c r="F2325" s="19">
        <v>646</v>
      </c>
      <c r="G2325" s="19">
        <v>1085</v>
      </c>
      <c r="H2325" s="19">
        <v>1</v>
      </c>
      <c r="I2325" s="79">
        <v>240.69</v>
      </c>
      <c r="J2325" s="79">
        <v>240.69</v>
      </c>
      <c r="K2325" s="19" t="s">
        <v>1034</v>
      </c>
      <c r="L2325" s="19" t="s">
        <v>2855</v>
      </c>
      <c r="N2325" s="19" t="s">
        <v>128</v>
      </c>
      <c r="O2325" s="19" t="s">
        <v>129</v>
      </c>
      <c r="Q2325" s="20">
        <v>13</v>
      </c>
      <c r="R2325" s="65" t="s">
        <v>2848</v>
      </c>
      <c r="V2325" s="19" t="s">
        <v>119</v>
      </c>
      <c r="X2325" s="19" t="s">
        <v>129</v>
      </c>
      <c r="Z2325" s="44" t="s">
        <v>2849</v>
      </c>
      <c r="AA2325" s="44" t="s">
        <v>121</v>
      </c>
    </row>
    <row r="2326" spans="1:27" hidden="1" x14ac:dyDescent="0.25">
      <c r="A2326" s="26">
        <v>30</v>
      </c>
      <c r="B2326" s="19" t="s">
        <v>1780</v>
      </c>
      <c r="C2326" s="44" t="s">
        <v>114</v>
      </c>
      <c r="D2326" s="19" t="s">
        <v>1781</v>
      </c>
      <c r="E2326" s="19">
        <v>50</v>
      </c>
      <c r="F2326" s="19">
        <v>630</v>
      </c>
      <c r="G2326" s="19">
        <v>812</v>
      </c>
      <c r="H2326" s="19">
        <v>1</v>
      </c>
      <c r="I2326" s="79">
        <v>165.13</v>
      </c>
      <c r="J2326" s="79">
        <v>165.13</v>
      </c>
      <c r="K2326" s="19" t="s">
        <v>1034</v>
      </c>
      <c r="L2326" s="19" t="s">
        <v>2855</v>
      </c>
      <c r="N2326" s="19" t="s">
        <v>128</v>
      </c>
      <c r="O2326" s="19" t="s">
        <v>129</v>
      </c>
      <c r="Q2326" s="20">
        <v>13</v>
      </c>
      <c r="R2326" s="65" t="s">
        <v>2848</v>
      </c>
      <c r="V2326" s="19" t="s">
        <v>119</v>
      </c>
      <c r="X2326" s="19" t="s">
        <v>129</v>
      </c>
      <c r="Z2326" s="44" t="s">
        <v>2849</v>
      </c>
      <c r="AA2326" s="44" t="s">
        <v>121</v>
      </c>
    </row>
    <row r="2327" spans="1:27" hidden="1" x14ac:dyDescent="0.25">
      <c r="A2327" s="26">
        <v>31</v>
      </c>
      <c r="B2327" s="19" t="s">
        <v>1723</v>
      </c>
      <c r="C2327" s="44" t="s">
        <v>114</v>
      </c>
      <c r="D2327" s="19" t="s">
        <v>1072</v>
      </c>
      <c r="E2327" s="19">
        <v>50</v>
      </c>
      <c r="F2327" s="19">
        <v>646</v>
      </c>
      <c r="G2327" s="19">
        <v>1085</v>
      </c>
      <c r="H2327" s="19">
        <v>1</v>
      </c>
      <c r="I2327" s="79">
        <v>240.69</v>
      </c>
      <c r="J2327" s="79">
        <v>240.69</v>
      </c>
      <c r="K2327" s="19" t="s">
        <v>1034</v>
      </c>
      <c r="L2327" s="19" t="s">
        <v>2855</v>
      </c>
      <c r="N2327" s="19" t="s">
        <v>128</v>
      </c>
      <c r="O2327" s="19" t="s">
        <v>129</v>
      </c>
      <c r="Q2327" s="20">
        <v>13</v>
      </c>
      <c r="R2327" s="65" t="s">
        <v>2848</v>
      </c>
      <c r="V2327" s="19" t="s">
        <v>119</v>
      </c>
      <c r="X2327" s="19" t="s">
        <v>129</v>
      </c>
      <c r="Z2327" s="44" t="s">
        <v>2849</v>
      </c>
      <c r="AA2327" s="44" t="s">
        <v>121</v>
      </c>
    </row>
    <row r="2328" spans="1:27" hidden="1" x14ac:dyDescent="0.25">
      <c r="A2328" s="26">
        <v>32</v>
      </c>
      <c r="B2328" s="19" t="s">
        <v>1784</v>
      </c>
      <c r="C2328" s="44" t="s">
        <v>114</v>
      </c>
      <c r="D2328" s="19" t="s">
        <v>1072</v>
      </c>
      <c r="E2328" s="19">
        <v>50</v>
      </c>
      <c r="F2328" s="19">
        <v>646</v>
      </c>
      <c r="G2328" s="19">
        <v>1085</v>
      </c>
      <c r="H2328" s="19">
        <v>1</v>
      </c>
      <c r="I2328" s="79">
        <v>240.69</v>
      </c>
      <c r="J2328" s="79">
        <v>240.69</v>
      </c>
      <c r="K2328" s="19" t="s">
        <v>1034</v>
      </c>
      <c r="L2328" s="19" t="s">
        <v>2855</v>
      </c>
      <c r="N2328" s="19" t="s">
        <v>128</v>
      </c>
      <c r="O2328" s="19" t="s">
        <v>129</v>
      </c>
      <c r="Q2328" s="20">
        <v>13</v>
      </c>
      <c r="R2328" s="65" t="s">
        <v>2848</v>
      </c>
      <c r="V2328" s="19" t="s">
        <v>119</v>
      </c>
      <c r="X2328" s="19" t="s">
        <v>129</v>
      </c>
      <c r="Z2328" s="44" t="s">
        <v>2849</v>
      </c>
      <c r="AA2328" s="44" t="s">
        <v>121</v>
      </c>
    </row>
    <row r="2329" spans="1:27" hidden="1" x14ac:dyDescent="0.25">
      <c r="A2329" s="26">
        <v>33</v>
      </c>
      <c r="B2329" s="19" t="s">
        <v>1785</v>
      </c>
      <c r="C2329" s="44" t="s">
        <v>114</v>
      </c>
      <c r="D2329" s="19" t="s">
        <v>1779</v>
      </c>
      <c r="E2329" s="19">
        <v>50</v>
      </c>
      <c r="F2329" s="19">
        <v>646</v>
      </c>
      <c r="G2329" s="19">
        <v>1001</v>
      </c>
      <c r="H2329" s="19">
        <v>1</v>
      </c>
      <c r="I2329" s="79">
        <v>217.68</v>
      </c>
      <c r="J2329" s="79">
        <v>217.68</v>
      </c>
      <c r="K2329" s="19" t="s">
        <v>1034</v>
      </c>
      <c r="L2329" s="19" t="s">
        <v>2855</v>
      </c>
      <c r="N2329" s="19" t="s">
        <v>128</v>
      </c>
      <c r="O2329" s="19" t="s">
        <v>129</v>
      </c>
      <c r="Q2329" s="20">
        <v>13</v>
      </c>
      <c r="R2329" s="65" t="s">
        <v>2848</v>
      </c>
      <c r="V2329" s="19" t="s">
        <v>119</v>
      </c>
      <c r="X2329" s="19" t="s">
        <v>129</v>
      </c>
      <c r="Z2329" s="44" t="s">
        <v>2849</v>
      </c>
      <c r="AA2329" s="44" t="s">
        <v>121</v>
      </c>
    </row>
    <row r="2330" spans="1:27" hidden="1" x14ac:dyDescent="0.25">
      <c r="A2330" s="26">
        <v>34</v>
      </c>
      <c r="B2330" s="19" t="s">
        <v>1819</v>
      </c>
      <c r="C2330" s="44" t="s">
        <v>114</v>
      </c>
      <c r="D2330" s="19" t="s">
        <v>1061</v>
      </c>
      <c r="E2330" s="19">
        <v>50</v>
      </c>
      <c r="F2330" s="19">
        <v>990</v>
      </c>
      <c r="G2330" s="19">
        <v>990</v>
      </c>
      <c r="H2330" s="19">
        <v>1</v>
      </c>
      <c r="I2330" s="79">
        <v>375.85</v>
      </c>
      <c r="J2330" s="79">
        <v>375.85</v>
      </c>
      <c r="K2330" s="19" t="s">
        <v>1034</v>
      </c>
      <c r="L2330" s="19" t="s">
        <v>2855</v>
      </c>
      <c r="N2330" s="19" t="s">
        <v>128</v>
      </c>
      <c r="O2330" s="19" t="s">
        <v>129</v>
      </c>
      <c r="Q2330" s="20">
        <v>13</v>
      </c>
      <c r="R2330" s="65" t="s">
        <v>2848</v>
      </c>
      <c r="V2330" s="19" t="s">
        <v>119</v>
      </c>
      <c r="X2330" s="19" t="s">
        <v>129</v>
      </c>
      <c r="Z2330" s="44" t="s">
        <v>2849</v>
      </c>
      <c r="AA2330" s="44" t="s">
        <v>121</v>
      </c>
    </row>
    <row r="2331" spans="1:27" hidden="1" x14ac:dyDescent="0.25">
      <c r="A2331" s="26">
        <v>35</v>
      </c>
      <c r="B2331" s="19" t="s">
        <v>1820</v>
      </c>
      <c r="C2331" s="44" t="s">
        <v>114</v>
      </c>
      <c r="D2331" s="19" t="s">
        <v>1811</v>
      </c>
      <c r="E2331" s="19">
        <v>50</v>
      </c>
      <c r="F2331" s="19">
        <v>642</v>
      </c>
      <c r="G2331" s="19">
        <v>951</v>
      </c>
      <c r="H2331" s="19">
        <v>2</v>
      </c>
      <c r="I2331" s="79">
        <v>204.5</v>
      </c>
      <c r="J2331" s="79">
        <v>408.99</v>
      </c>
      <c r="K2331" s="19" t="s">
        <v>1034</v>
      </c>
      <c r="L2331" s="19" t="s">
        <v>2855</v>
      </c>
      <c r="N2331" s="19" t="s">
        <v>128</v>
      </c>
      <c r="O2331" s="19" t="s">
        <v>129</v>
      </c>
      <c r="Q2331" s="20">
        <v>13</v>
      </c>
      <c r="R2331" s="65" t="s">
        <v>2848</v>
      </c>
      <c r="V2331" s="19" t="s">
        <v>119</v>
      </c>
      <c r="X2331" s="19" t="s">
        <v>129</v>
      </c>
      <c r="Z2331" s="44" t="s">
        <v>2849</v>
      </c>
      <c r="AA2331" s="44" t="s">
        <v>121</v>
      </c>
    </row>
    <row r="2332" spans="1:27" hidden="1" x14ac:dyDescent="0.25">
      <c r="A2332" s="26">
        <v>36</v>
      </c>
      <c r="B2332" s="19" t="s">
        <v>1856</v>
      </c>
      <c r="C2332" s="44" t="s">
        <v>114</v>
      </c>
      <c r="D2332" s="19" t="s">
        <v>1849</v>
      </c>
      <c r="E2332" s="19">
        <v>50</v>
      </c>
      <c r="F2332" s="19">
        <v>807</v>
      </c>
      <c r="G2332" s="19">
        <v>950</v>
      </c>
      <c r="H2332" s="19">
        <v>1</v>
      </c>
      <c r="I2332" s="79">
        <v>217.74</v>
      </c>
      <c r="J2332" s="79">
        <v>217.74</v>
      </c>
      <c r="K2332" s="19" t="s">
        <v>1034</v>
      </c>
      <c r="L2332" s="19" t="s">
        <v>2855</v>
      </c>
      <c r="N2332" s="19" t="s">
        <v>128</v>
      </c>
      <c r="O2332" s="19" t="s">
        <v>129</v>
      </c>
      <c r="Q2332" s="20">
        <v>13</v>
      </c>
      <c r="R2332" s="65" t="s">
        <v>2848</v>
      </c>
      <c r="V2332" s="19" t="s">
        <v>119</v>
      </c>
      <c r="X2332" s="19" t="s">
        <v>129</v>
      </c>
      <c r="Z2332" s="44" t="s">
        <v>2849</v>
      </c>
      <c r="AA2332" s="44" t="s">
        <v>121</v>
      </c>
    </row>
    <row r="2333" spans="1:27" hidden="1" x14ac:dyDescent="0.25">
      <c r="A2333" s="26">
        <v>37</v>
      </c>
      <c r="B2333" s="19" t="s">
        <v>1790</v>
      </c>
      <c r="C2333" s="44" t="s">
        <v>114</v>
      </c>
      <c r="D2333" s="19" t="s">
        <v>1717</v>
      </c>
      <c r="E2333" s="19">
        <v>50</v>
      </c>
      <c r="F2333" s="19">
        <v>622</v>
      </c>
      <c r="G2333" s="19">
        <v>704</v>
      </c>
      <c r="H2333" s="19">
        <v>1</v>
      </c>
      <c r="I2333" s="79">
        <v>136.27000000000001</v>
      </c>
      <c r="J2333" s="79">
        <v>136.27000000000001</v>
      </c>
      <c r="K2333" s="19" t="s">
        <v>1034</v>
      </c>
      <c r="L2333" s="19" t="s">
        <v>2855</v>
      </c>
      <c r="N2333" s="19" t="s">
        <v>128</v>
      </c>
      <c r="O2333" s="19" t="s">
        <v>129</v>
      </c>
      <c r="Q2333" s="20">
        <v>13</v>
      </c>
      <c r="R2333" s="65" t="s">
        <v>2848</v>
      </c>
      <c r="V2333" s="19" t="s">
        <v>119</v>
      </c>
      <c r="X2333" s="19" t="s">
        <v>129</v>
      </c>
      <c r="Z2333" s="44" t="s">
        <v>2849</v>
      </c>
      <c r="AA2333" s="44" t="s">
        <v>121</v>
      </c>
    </row>
    <row r="2334" spans="1:27" hidden="1" x14ac:dyDescent="0.25">
      <c r="A2334" s="26">
        <v>38</v>
      </c>
      <c r="B2334" s="19" t="s">
        <v>1839</v>
      </c>
      <c r="C2334" s="44" t="s">
        <v>114</v>
      </c>
      <c r="D2334" s="19" t="s">
        <v>1061</v>
      </c>
      <c r="E2334" s="19">
        <v>50</v>
      </c>
      <c r="F2334" s="19">
        <v>990</v>
      </c>
      <c r="G2334" s="19">
        <v>990</v>
      </c>
      <c r="H2334" s="19">
        <v>2</v>
      </c>
      <c r="I2334" s="79">
        <v>375.85</v>
      </c>
      <c r="J2334" s="79">
        <v>751.7</v>
      </c>
      <c r="K2334" s="19" t="s">
        <v>1034</v>
      </c>
      <c r="L2334" s="19" t="s">
        <v>2855</v>
      </c>
      <c r="N2334" s="19" t="s">
        <v>128</v>
      </c>
      <c r="O2334" s="19" t="s">
        <v>129</v>
      </c>
      <c r="Q2334" s="20">
        <v>13</v>
      </c>
      <c r="R2334" s="65" t="s">
        <v>2848</v>
      </c>
      <c r="V2334" s="19" t="s">
        <v>119</v>
      </c>
      <c r="X2334" s="19" t="s">
        <v>129</v>
      </c>
      <c r="Z2334" s="44" t="s">
        <v>2849</v>
      </c>
      <c r="AA2334" s="44" t="s">
        <v>121</v>
      </c>
    </row>
    <row r="2335" spans="1:27" hidden="1" x14ac:dyDescent="0.25">
      <c r="A2335" s="26">
        <v>39</v>
      </c>
      <c r="B2335" s="19" t="s">
        <v>1794</v>
      </c>
      <c r="C2335" s="44" t="s">
        <v>114</v>
      </c>
      <c r="D2335" s="19" t="s">
        <v>1731</v>
      </c>
      <c r="E2335" s="19">
        <v>50</v>
      </c>
      <c r="F2335" s="19">
        <v>619</v>
      </c>
      <c r="G2335" s="19">
        <v>660</v>
      </c>
      <c r="H2335" s="19">
        <v>1</v>
      </c>
      <c r="I2335" s="79">
        <v>126.98</v>
      </c>
      <c r="J2335" s="79">
        <v>126.98</v>
      </c>
      <c r="K2335" s="19" t="s">
        <v>1034</v>
      </c>
      <c r="L2335" s="19" t="s">
        <v>2855</v>
      </c>
      <c r="N2335" s="19" t="s">
        <v>128</v>
      </c>
      <c r="O2335" s="19" t="s">
        <v>129</v>
      </c>
      <c r="Q2335" s="20">
        <v>13</v>
      </c>
      <c r="R2335" s="65" t="s">
        <v>2848</v>
      </c>
      <c r="V2335" s="19" t="s">
        <v>119</v>
      </c>
      <c r="X2335" s="19" t="s">
        <v>129</v>
      </c>
      <c r="Z2335" s="44" t="s">
        <v>2849</v>
      </c>
      <c r="AA2335" s="44" t="s">
        <v>121</v>
      </c>
    </row>
    <row r="2336" spans="1:27" hidden="1" x14ac:dyDescent="0.25">
      <c r="A2336" s="26">
        <v>40</v>
      </c>
      <c r="B2336" s="19" t="s">
        <v>1859</v>
      </c>
      <c r="C2336" s="44" t="s">
        <v>114</v>
      </c>
      <c r="D2336" s="19" t="s">
        <v>1851</v>
      </c>
      <c r="E2336" s="19">
        <v>50</v>
      </c>
      <c r="F2336" s="19">
        <v>770</v>
      </c>
      <c r="G2336" s="19">
        <v>847</v>
      </c>
      <c r="H2336" s="19">
        <v>1</v>
      </c>
      <c r="I2336" s="79">
        <v>171.81</v>
      </c>
      <c r="J2336" s="79">
        <v>171.81</v>
      </c>
      <c r="K2336" s="19" t="s">
        <v>1034</v>
      </c>
      <c r="L2336" s="19" t="s">
        <v>2855</v>
      </c>
      <c r="N2336" s="19" t="s">
        <v>128</v>
      </c>
      <c r="O2336" s="19" t="s">
        <v>129</v>
      </c>
      <c r="Q2336" s="20">
        <v>13</v>
      </c>
      <c r="R2336" s="65" t="s">
        <v>2848</v>
      </c>
      <c r="V2336" s="19" t="s">
        <v>119</v>
      </c>
      <c r="X2336" s="19" t="s">
        <v>129</v>
      </c>
      <c r="Z2336" s="44" t="s">
        <v>2849</v>
      </c>
      <c r="AA2336" s="44" t="s">
        <v>121</v>
      </c>
    </row>
    <row r="2337" spans="1:27" hidden="1" x14ac:dyDescent="0.25">
      <c r="A2337" s="26">
        <v>41</v>
      </c>
      <c r="B2337" s="19" t="s">
        <v>1796</v>
      </c>
      <c r="C2337" s="44" t="s">
        <v>114</v>
      </c>
      <c r="D2337" s="19" t="s">
        <v>1731</v>
      </c>
      <c r="E2337" s="19">
        <v>50</v>
      </c>
      <c r="F2337" s="19">
        <v>619</v>
      </c>
      <c r="G2337" s="19">
        <v>660</v>
      </c>
      <c r="H2337" s="19">
        <v>1</v>
      </c>
      <c r="I2337" s="79">
        <v>126.98</v>
      </c>
      <c r="J2337" s="79">
        <v>126.98</v>
      </c>
      <c r="K2337" s="19" t="s">
        <v>1034</v>
      </c>
      <c r="L2337" s="19" t="s">
        <v>2855</v>
      </c>
      <c r="N2337" s="19" t="s">
        <v>128</v>
      </c>
      <c r="O2337" s="19" t="s">
        <v>129</v>
      </c>
      <c r="Q2337" s="20">
        <v>13</v>
      </c>
      <c r="R2337" s="65" t="s">
        <v>2848</v>
      </c>
      <c r="V2337" s="19" t="s">
        <v>119</v>
      </c>
      <c r="X2337" s="19" t="s">
        <v>129</v>
      </c>
      <c r="Z2337" s="44" t="s">
        <v>2849</v>
      </c>
      <c r="AA2337" s="44" t="s">
        <v>121</v>
      </c>
    </row>
    <row r="2338" spans="1:27" hidden="1" x14ac:dyDescent="0.25">
      <c r="A2338" s="26">
        <v>42</v>
      </c>
      <c r="B2338" s="19" t="s">
        <v>1861</v>
      </c>
      <c r="C2338" s="44" t="s">
        <v>114</v>
      </c>
      <c r="D2338" s="19" t="s">
        <v>1851</v>
      </c>
      <c r="E2338" s="19">
        <v>50</v>
      </c>
      <c r="F2338" s="19">
        <v>770</v>
      </c>
      <c r="G2338" s="19">
        <v>847</v>
      </c>
      <c r="H2338" s="19">
        <v>1</v>
      </c>
      <c r="I2338" s="79">
        <v>171.81</v>
      </c>
      <c r="J2338" s="79">
        <v>171.81</v>
      </c>
      <c r="K2338" s="19" t="s">
        <v>1034</v>
      </c>
      <c r="L2338" s="19" t="s">
        <v>2855</v>
      </c>
      <c r="N2338" s="19" t="s">
        <v>128</v>
      </c>
      <c r="O2338" s="19" t="s">
        <v>129</v>
      </c>
      <c r="Q2338" s="20">
        <v>13</v>
      </c>
      <c r="R2338" s="65" t="s">
        <v>2848</v>
      </c>
      <c r="V2338" s="19" t="s">
        <v>119</v>
      </c>
      <c r="X2338" s="19" t="s">
        <v>129</v>
      </c>
      <c r="Z2338" s="44" t="s">
        <v>2849</v>
      </c>
      <c r="AA2338" s="44" t="s">
        <v>121</v>
      </c>
    </row>
    <row r="2339" spans="1:27" hidden="1" x14ac:dyDescent="0.25">
      <c r="A2339" s="26">
        <v>43</v>
      </c>
      <c r="B2339" s="19" t="s">
        <v>1800</v>
      </c>
      <c r="C2339" s="44" t="s">
        <v>114</v>
      </c>
      <c r="D2339" s="19" t="s">
        <v>1731</v>
      </c>
      <c r="E2339" s="19">
        <v>50</v>
      </c>
      <c r="F2339" s="19">
        <v>619</v>
      </c>
      <c r="G2339" s="19">
        <v>660</v>
      </c>
      <c r="H2339" s="19">
        <v>1</v>
      </c>
      <c r="I2339" s="79">
        <v>126.98</v>
      </c>
      <c r="J2339" s="79">
        <v>126.98</v>
      </c>
      <c r="K2339" s="19" t="s">
        <v>1034</v>
      </c>
      <c r="L2339" s="19" t="s">
        <v>2855</v>
      </c>
      <c r="N2339" s="19" t="s">
        <v>128</v>
      </c>
      <c r="O2339" s="19" t="s">
        <v>129</v>
      </c>
      <c r="Q2339" s="20">
        <v>13</v>
      </c>
      <c r="R2339" s="65" t="s">
        <v>2848</v>
      </c>
      <c r="V2339" s="19" t="s">
        <v>119</v>
      </c>
      <c r="X2339" s="19" t="s">
        <v>129</v>
      </c>
      <c r="Z2339" s="44" t="s">
        <v>2849</v>
      </c>
      <c r="AA2339" s="44" t="s">
        <v>121</v>
      </c>
    </row>
    <row r="2340" spans="1:27" hidden="1" x14ac:dyDescent="0.25">
      <c r="A2340" s="26">
        <v>44</v>
      </c>
      <c r="B2340" s="19" t="s">
        <v>1841</v>
      </c>
      <c r="C2340" s="44" t="s">
        <v>114</v>
      </c>
      <c r="D2340" s="19" t="s">
        <v>1061</v>
      </c>
      <c r="E2340" s="19">
        <v>50</v>
      </c>
      <c r="F2340" s="19">
        <v>990</v>
      </c>
      <c r="G2340" s="19">
        <v>990</v>
      </c>
      <c r="H2340" s="19">
        <v>2</v>
      </c>
      <c r="I2340" s="79">
        <v>375.85</v>
      </c>
      <c r="J2340" s="79">
        <v>751.7</v>
      </c>
      <c r="K2340" s="19" t="s">
        <v>1034</v>
      </c>
      <c r="L2340" s="19" t="s">
        <v>2855</v>
      </c>
      <c r="N2340" s="19" t="s">
        <v>128</v>
      </c>
      <c r="O2340" s="19" t="s">
        <v>129</v>
      </c>
      <c r="Q2340" s="20">
        <v>13</v>
      </c>
      <c r="R2340" s="65" t="s">
        <v>2848</v>
      </c>
      <c r="V2340" s="19" t="s">
        <v>119</v>
      </c>
      <c r="X2340" s="19" t="s">
        <v>129</v>
      </c>
      <c r="Z2340" s="44" t="s">
        <v>2849</v>
      </c>
      <c r="AA2340" s="44" t="s">
        <v>121</v>
      </c>
    </row>
    <row r="2341" spans="1:27" hidden="1" x14ac:dyDescent="0.25">
      <c r="A2341" s="26">
        <v>45</v>
      </c>
      <c r="B2341" s="19" t="s">
        <v>1826</v>
      </c>
      <c r="C2341" s="44" t="s">
        <v>114</v>
      </c>
      <c r="D2341" s="19" t="s">
        <v>1811</v>
      </c>
      <c r="E2341" s="19">
        <v>50</v>
      </c>
      <c r="F2341" s="19">
        <v>642</v>
      </c>
      <c r="G2341" s="19">
        <v>951</v>
      </c>
      <c r="H2341" s="19">
        <v>2</v>
      </c>
      <c r="I2341" s="79">
        <v>204.5</v>
      </c>
      <c r="J2341" s="79">
        <v>408.99</v>
      </c>
      <c r="K2341" s="19" t="s">
        <v>1034</v>
      </c>
      <c r="L2341" s="19" t="s">
        <v>2855</v>
      </c>
      <c r="N2341" s="19" t="s">
        <v>128</v>
      </c>
      <c r="O2341" s="19" t="s">
        <v>129</v>
      </c>
      <c r="Q2341" s="20">
        <v>13</v>
      </c>
      <c r="R2341" s="65" t="s">
        <v>2848</v>
      </c>
      <c r="V2341" s="19" t="s">
        <v>119</v>
      </c>
      <c r="X2341" s="19" t="s">
        <v>129</v>
      </c>
      <c r="Z2341" s="44" t="s">
        <v>2849</v>
      </c>
      <c r="AA2341" s="44" t="s">
        <v>121</v>
      </c>
    </row>
    <row r="2342" spans="1:27" hidden="1" x14ac:dyDescent="0.25">
      <c r="A2342" s="26">
        <v>46</v>
      </c>
      <c r="B2342" s="19" t="s">
        <v>1801</v>
      </c>
      <c r="C2342" s="44" t="s">
        <v>114</v>
      </c>
      <c r="D2342" s="19" t="s">
        <v>1727</v>
      </c>
      <c r="E2342" s="19">
        <v>50</v>
      </c>
      <c r="F2342" s="19">
        <v>642</v>
      </c>
      <c r="G2342" s="19">
        <v>854</v>
      </c>
      <c r="H2342" s="19">
        <v>1</v>
      </c>
      <c r="I2342" s="79">
        <v>177.95</v>
      </c>
      <c r="J2342" s="79">
        <v>177.95</v>
      </c>
      <c r="K2342" s="19" t="s">
        <v>1034</v>
      </c>
      <c r="L2342" s="19" t="s">
        <v>2855</v>
      </c>
      <c r="N2342" s="19" t="s">
        <v>128</v>
      </c>
      <c r="O2342" s="19" t="s">
        <v>129</v>
      </c>
      <c r="Q2342" s="20">
        <v>13</v>
      </c>
      <c r="R2342" s="65" t="s">
        <v>2848</v>
      </c>
      <c r="V2342" s="19" t="s">
        <v>119</v>
      </c>
      <c r="X2342" s="19" t="s">
        <v>129</v>
      </c>
      <c r="Z2342" s="44" t="s">
        <v>2849</v>
      </c>
      <c r="AA2342" s="44" t="s">
        <v>121</v>
      </c>
    </row>
    <row r="2343" spans="1:27" hidden="1" x14ac:dyDescent="0.25">
      <c r="A2343" s="26">
        <v>47</v>
      </c>
      <c r="B2343" s="19" t="s">
        <v>1863</v>
      </c>
      <c r="C2343" s="44" t="s">
        <v>114</v>
      </c>
      <c r="D2343" s="19" t="s">
        <v>1849</v>
      </c>
      <c r="E2343" s="19">
        <v>50</v>
      </c>
      <c r="F2343" s="19">
        <v>807</v>
      </c>
      <c r="G2343" s="19">
        <v>950</v>
      </c>
      <c r="H2343" s="19">
        <v>1</v>
      </c>
      <c r="I2343" s="79">
        <v>217.74</v>
      </c>
      <c r="J2343" s="79">
        <v>217.74</v>
      </c>
      <c r="K2343" s="19" t="s">
        <v>1034</v>
      </c>
      <c r="L2343" s="19" t="s">
        <v>2855</v>
      </c>
      <c r="N2343" s="19" t="s">
        <v>128</v>
      </c>
      <c r="O2343" s="19" t="s">
        <v>129</v>
      </c>
      <c r="Q2343" s="20">
        <v>13</v>
      </c>
      <c r="R2343" s="65" t="s">
        <v>2848</v>
      </c>
      <c r="V2343" s="19" t="s">
        <v>119</v>
      </c>
      <c r="X2343" s="19" t="s">
        <v>129</v>
      </c>
      <c r="Z2343" s="44" t="s">
        <v>2849</v>
      </c>
      <c r="AA2343" s="44" t="s">
        <v>121</v>
      </c>
    </row>
    <row r="2344" spans="1:27" hidden="1" x14ac:dyDescent="0.25">
      <c r="A2344" s="26">
        <v>48</v>
      </c>
      <c r="B2344" s="19" t="s">
        <v>1842</v>
      </c>
      <c r="C2344" s="44" t="s">
        <v>114</v>
      </c>
      <c r="D2344" s="19" t="s">
        <v>1061</v>
      </c>
      <c r="E2344" s="19">
        <v>50</v>
      </c>
      <c r="F2344" s="19">
        <v>990</v>
      </c>
      <c r="G2344" s="19">
        <v>990</v>
      </c>
      <c r="H2344" s="19">
        <v>2</v>
      </c>
      <c r="I2344" s="79">
        <v>375.85</v>
      </c>
      <c r="J2344" s="79">
        <v>751.7</v>
      </c>
      <c r="K2344" s="19" t="s">
        <v>1034</v>
      </c>
      <c r="L2344" s="19" t="s">
        <v>2855</v>
      </c>
      <c r="N2344" s="19" t="s">
        <v>128</v>
      </c>
      <c r="O2344" s="19" t="s">
        <v>129</v>
      </c>
      <c r="Q2344" s="20">
        <v>13</v>
      </c>
      <c r="R2344" s="65" t="s">
        <v>2848</v>
      </c>
      <c r="V2344" s="19" t="s">
        <v>119</v>
      </c>
      <c r="X2344" s="19" t="s">
        <v>129</v>
      </c>
      <c r="Z2344" s="44" t="s">
        <v>2849</v>
      </c>
      <c r="AA2344" s="44" t="s">
        <v>121</v>
      </c>
    </row>
    <row r="2345" spans="1:27" hidden="1" x14ac:dyDescent="0.25">
      <c r="A2345" s="26">
        <v>49</v>
      </c>
      <c r="B2345" s="19" t="s">
        <v>1827</v>
      </c>
      <c r="C2345" s="44" t="s">
        <v>114</v>
      </c>
      <c r="D2345" s="19" t="s">
        <v>1811</v>
      </c>
      <c r="E2345" s="19">
        <v>50</v>
      </c>
      <c r="F2345" s="19">
        <v>642</v>
      </c>
      <c r="G2345" s="19">
        <v>951</v>
      </c>
      <c r="H2345" s="19">
        <v>1</v>
      </c>
      <c r="I2345" s="79">
        <v>204.49</v>
      </c>
      <c r="J2345" s="79">
        <v>204.49</v>
      </c>
      <c r="K2345" s="19" t="s">
        <v>1034</v>
      </c>
      <c r="L2345" s="19" t="s">
        <v>2855</v>
      </c>
      <c r="N2345" s="19" t="s">
        <v>128</v>
      </c>
      <c r="O2345" s="19" t="s">
        <v>129</v>
      </c>
      <c r="Q2345" s="20">
        <v>13</v>
      </c>
      <c r="R2345" s="65" t="s">
        <v>2848</v>
      </c>
      <c r="V2345" s="19" t="s">
        <v>119</v>
      </c>
      <c r="X2345" s="19" t="s">
        <v>129</v>
      </c>
      <c r="Z2345" s="44" t="s">
        <v>2849</v>
      </c>
      <c r="AA2345" s="44" t="s">
        <v>121</v>
      </c>
    </row>
    <row r="2346" spans="1:27" hidden="1" x14ac:dyDescent="0.25">
      <c r="A2346" s="26">
        <v>50</v>
      </c>
      <c r="B2346" s="19" t="s">
        <v>1805</v>
      </c>
      <c r="C2346" s="44" t="s">
        <v>114</v>
      </c>
      <c r="D2346" s="19" t="s">
        <v>1727</v>
      </c>
      <c r="E2346" s="19">
        <v>50</v>
      </c>
      <c r="F2346" s="19">
        <v>642</v>
      </c>
      <c r="G2346" s="19">
        <v>854</v>
      </c>
      <c r="H2346" s="19">
        <v>1</v>
      </c>
      <c r="I2346" s="79">
        <v>177.95</v>
      </c>
      <c r="J2346" s="79">
        <v>177.95</v>
      </c>
      <c r="K2346" s="19" t="s">
        <v>1034</v>
      </c>
      <c r="L2346" s="19" t="s">
        <v>2855</v>
      </c>
      <c r="N2346" s="19" t="s">
        <v>128</v>
      </c>
      <c r="O2346" s="19" t="s">
        <v>129</v>
      </c>
      <c r="Q2346" s="20">
        <v>13</v>
      </c>
      <c r="R2346" s="65" t="s">
        <v>2848</v>
      </c>
      <c r="V2346" s="19" t="s">
        <v>119</v>
      </c>
      <c r="X2346" s="19" t="s">
        <v>129</v>
      </c>
      <c r="Z2346" s="44" t="s">
        <v>2849</v>
      </c>
      <c r="AA2346" s="44" t="s">
        <v>121</v>
      </c>
    </row>
    <row r="2347" spans="1:27" hidden="1" x14ac:dyDescent="0.25">
      <c r="A2347" s="26">
        <v>51</v>
      </c>
      <c r="B2347" s="19" t="s">
        <v>1806</v>
      </c>
      <c r="C2347" s="44" t="s">
        <v>114</v>
      </c>
      <c r="D2347" s="19" t="s">
        <v>1719</v>
      </c>
      <c r="E2347" s="19">
        <v>50</v>
      </c>
      <c r="F2347" s="19">
        <v>622</v>
      </c>
      <c r="G2347" s="19">
        <v>634</v>
      </c>
      <c r="H2347" s="19">
        <v>1</v>
      </c>
      <c r="I2347" s="79">
        <v>117.38</v>
      </c>
      <c r="J2347" s="79">
        <v>117.38</v>
      </c>
      <c r="K2347" s="19" t="s">
        <v>1034</v>
      </c>
      <c r="L2347" s="19" t="s">
        <v>2855</v>
      </c>
      <c r="N2347" s="19" t="s">
        <v>128</v>
      </c>
      <c r="O2347" s="19" t="s">
        <v>129</v>
      </c>
      <c r="Q2347" s="20">
        <v>13</v>
      </c>
      <c r="R2347" s="65" t="s">
        <v>2848</v>
      </c>
      <c r="V2347" s="19" t="s">
        <v>119</v>
      </c>
      <c r="X2347" s="19" t="s">
        <v>129</v>
      </c>
      <c r="Z2347" s="44" t="s">
        <v>2849</v>
      </c>
      <c r="AA2347" s="44" t="s">
        <v>121</v>
      </c>
    </row>
    <row r="2348" spans="1:27" hidden="1" x14ac:dyDescent="0.25">
      <c r="A2348" s="26">
        <v>52</v>
      </c>
      <c r="B2348" s="19" t="s">
        <v>1864</v>
      </c>
      <c r="C2348" s="44" t="s">
        <v>114</v>
      </c>
      <c r="D2348" s="19" t="s">
        <v>1847</v>
      </c>
      <c r="E2348" s="19">
        <v>50</v>
      </c>
      <c r="F2348" s="19">
        <v>801</v>
      </c>
      <c r="G2348" s="19">
        <v>828</v>
      </c>
      <c r="H2348" s="19">
        <v>1</v>
      </c>
      <c r="I2348" s="79">
        <v>175.84</v>
      </c>
      <c r="J2348" s="79">
        <v>175.84</v>
      </c>
      <c r="K2348" s="19" t="s">
        <v>1034</v>
      </c>
      <c r="L2348" s="19" t="s">
        <v>2855</v>
      </c>
      <c r="N2348" s="19" t="s">
        <v>128</v>
      </c>
      <c r="O2348" s="19" t="s">
        <v>129</v>
      </c>
      <c r="Q2348" s="20">
        <v>13</v>
      </c>
      <c r="R2348" s="65" t="s">
        <v>2848</v>
      </c>
      <c r="V2348" s="19" t="s">
        <v>119</v>
      </c>
      <c r="X2348" s="19" t="s">
        <v>129</v>
      </c>
      <c r="Z2348" s="44" t="s">
        <v>2849</v>
      </c>
      <c r="AA2348" s="44" t="s">
        <v>121</v>
      </c>
    </row>
    <row r="2349" spans="1:27" hidden="1" x14ac:dyDescent="0.25">
      <c r="A2349" s="26">
        <v>53</v>
      </c>
      <c r="B2349" s="19" t="s">
        <v>1865</v>
      </c>
      <c r="C2349" s="44" t="s">
        <v>114</v>
      </c>
      <c r="D2349" s="19" t="s">
        <v>1849</v>
      </c>
      <c r="E2349" s="19">
        <v>50</v>
      </c>
      <c r="F2349" s="19">
        <v>807</v>
      </c>
      <c r="G2349" s="19">
        <v>950</v>
      </c>
      <c r="H2349" s="19">
        <v>1</v>
      </c>
      <c r="I2349" s="79">
        <v>217.74</v>
      </c>
      <c r="J2349" s="79">
        <v>217.74</v>
      </c>
      <c r="K2349" s="19" t="s">
        <v>1034</v>
      </c>
      <c r="L2349" s="19" t="s">
        <v>2855</v>
      </c>
      <c r="N2349" s="19" t="s">
        <v>128</v>
      </c>
      <c r="O2349" s="19" t="s">
        <v>129</v>
      </c>
      <c r="Q2349" s="20">
        <v>13</v>
      </c>
      <c r="R2349" s="65" t="s">
        <v>2848</v>
      </c>
      <c r="V2349" s="19" t="s">
        <v>119</v>
      </c>
      <c r="X2349" s="19" t="s">
        <v>129</v>
      </c>
      <c r="Z2349" s="44" t="s">
        <v>2849</v>
      </c>
      <c r="AA2349" s="44" t="s">
        <v>121</v>
      </c>
    </row>
    <row r="2350" spans="1:27" hidden="1" x14ac:dyDescent="0.25">
      <c r="A2350" s="26">
        <v>54</v>
      </c>
      <c r="B2350" s="19" t="s">
        <v>1807</v>
      </c>
      <c r="C2350" s="44" t="s">
        <v>114</v>
      </c>
      <c r="D2350" s="19" t="s">
        <v>1046</v>
      </c>
      <c r="E2350" s="19">
        <v>50</v>
      </c>
      <c r="F2350" s="19">
        <v>625</v>
      </c>
      <c r="G2350" s="19">
        <v>812</v>
      </c>
      <c r="H2350" s="19">
        <v>1</v>
      </c>
      <c r="I2350" s="79">
        <v>163.38</v>
      </c>
      <c r="J2350" s="79">
        <v>163.38</v>
      </c>
      <c r="K2350" s="19" t="s">
        <v>1034</v>
      </c>
      <c r="L2350" s="19" t="s">
        <v>2856</v>
      </c>
      <c r="N2350" s="19" t="s">
        <v>128</v>
      </c>
      <c r="O2350" s="19" t="s">
        <v>129</v>
      </c>
      <c r="Q2350" s="20">
        <v>13</v>
      </c>
      <c r="R2350" s="65" t="s">
        <v>2848</v>
      </c>
      <c r="V2350" s="19" t="s">
        <v>119</v>
      </c>
      <c r="X2350" s="19" t="s">
        <v>129</v>
      </c>
      <c r="Z2350" s="44" t="s">
        <v>2849</v>
      </c>
      <c r="AA2350" s="44" t="s">
        <v>121</v>
      </c>
    </row>
    <row r="2351" spans="1:27" hidden="1" x14ac:dyDescent="0.25">
      <c r="A2351" s="26">
        <v>55</v>
      </c>
      <c r="B2351" s="19" t="s">
        <v>1809</v>
      </c>
      <c r="C2351" s="44" t="s">
        <v>114</v>
      </c>
      <c r="D2351" s="19" t="s">
        <v>1061</v>
      </c>
      <c r="E2351" s="19">
        <v>50</v>
      </c>
      <c r="F2351" s="19">
        <v>990</v>
      </c>
      <c r="G2351" s="19">
        <v>990</v>
      </c>
      <c r="H2351" s="19">
        <v>1</v>
      </c>
      <c r="I2351" s="79">
        <v>375.85</v>
      </c>
      <c r="J2351" s="79">
        <v>375.85</v>
      </c>
      <c r="K2351" s="19" t="s">
        <v>1034</v>
      </c>
      <c r="L2351" s="19" t="s">
        <v>2856</v>
      </c>
      <c r="N2351" s="19" t="s">
        <v>128</v>
      </c>
      <c r="O2351" s="19" t="s">
        <v>129</v>
      </c>
      <c r="Q2351" s="20">
        <v>13</v>
      </c>
      <c r="R2351" s="65" t="s">
        <v>2848</v>
      </c>
      <c r="V2351" s="19" t="s">
        <v>119</v>
      </c>
      <c r="X2351" s="19" t="s">
        <v>129</v>
      </c>
      <c r="Z2351" s="44" t="s">
        <v>2849</v>
      </c>
      <c r="AA2351" s="44" t="s">
        <v>121</v>
      </c>
    </row>
    <row r="2352" spans="1:27" hidden="1" x14ac:dyDescent="0.25">
      <c r="A2352" s="26">
        <v>56</v>
      </c>
      <c r="B2352" s="19" t="s">
        <v>1844</v>
      </c>
      <c r="C2352" s="44" t="s">
        <v>114</v>
      </c>
      <c r="D2352" s="19" t="s">
        <v>1061</v>
      </c>
      <c r="E2352" s="19">
        <v>50</v>
      </c>
      <c r="F2352" s="19">
        <v>990</v>
      </c>
      <c r="G2352" s="19">
        <v>990</v>
      </c>
      <c r="H2352" s="19">
        <v>2</v>
      </c>
      <c r="I2352" s="79">
        <v>375.85</v>
      </c>
      <c r="J2352" s="79">
        <v>751.7</v>
      </c>
      <c r="K2352" s="19" t="s">
        <v>1034</v>
      </c>
      <c r="L2352" s="19" t="s">
        <v>2856</v>
      </c>
      <c r="N2352" s="19" t="s">
        <v>128</v>
      </c>
      <c r="O2352" s="19" t="s">
        <v>129</v>
      </c>
      <c r="Q2352" s="20">
        <v>13</v>
      </c>
      <c r="R2352" s="65" t="s">
        <v>2848</v>
      </c>
      <c r="V2352" s="19" t="s">
        <v>119</v>
      </c>
      <c r="X2352" s="19" t="s">
        <v>129</v>
      </c>
      <c r="Z2352" s="44" t="s">
        <v>2849</v>
      </c>
      <c r="AA2352" s="44" t="s">
        <v>121</v>
      </c>
    </row>
    <row r="2353" spans="1:27" hidden="1" x14ac:dyDescent="0.25">
      <c r="A2353" s="26">
        <v>57</v>
      </c>
      <c r="B2353" s="19" t="s">
        <v>1845</v>
      </c>
      <c r="C2353" s="44" t="s">
        <v>114</v>
      </c>
      <c r="D2353" s="19" t="s">
        <v>1061</v>
      </c>
      <c r="E2353" s="19">
        <v>50</v>
      </c>
      <c r="F2353" s="19">
        <v>990</v>
      </c>
      <c r="G2353" s="19">
        <v>990</v>
      </c>
      <c r="H2353" s="19">
        <v>2</v>
      </c>
      <c r="I2353" s="79">
        <v>375.85</v>
      </c>
      <c r="J2353" s="79">
        <v>751.7</v>
      </c>
      <c r="K2353" s="19" t="s">
        <v>1034</v>
      </c>
      <c r="L2353" s="19" t="s">
        <v>2856</v>
      </c>
      <c r="N2353" s="19" t="s">
        <v>128</v>
      </c>
      <c r="O2353" s="19" t="s">
        <v>129</v>
      </c>
      <c r="Q2353" s="20">
        <v>13</v>
      </c>
      <c r="R2353" s="65" t="s">
        <v>2848</v>
      </c>
      <c r="V2353" s="19" t="s">
        <v>119</v>
      </c>
      <c r="X2353" s="19" t="s">
        <v>129</v>
      </c>
      <c r="Z2353" s="44" t="s">
        <v>2849</v>
      </c>
      <c r="AA2353" s="44" t="s">
        <v>121</v>
      </c>
    </row>
    <row r="2354" spans="1:27" hidden="1" x14ac:dyDescent="0.25">
      <c r="A2354" s="26">
        <v>58</v>
      </c>
      <c r="B2354" s="19" t="s">
        <v>1772</v>
      </c>
      <c r="C2354" s="44" t="s">
        <v>114</v>
      </c>
      <c r="D2354" s="19" t="s">
        <v>1773</v>
      </c>
      <c r="E2354" s="19">
        <v>50</v>
      </c>
      <c r="F2354" s="19">
        <v>615</v>
      </c>
      <c r="G2354" s="19">
        <v>701</v>
      </c>
      <c r="H2354" s="19">
        <v>3</v>
      </c>
      <c r="I2354" s="79">
        <v>134.05000000000001</v>
      </c>
      <c r="J2354" s="79">
        <v>402.16</v>
      </c>
      <c r="K2354" s="19" t="s">
        <v>1034</v>
      </c>
      <c r="L2354" s="19" t="s">
        <v>2856</v>
      </c>
      <c r="N2354" s="19" t="s">
        <v>128</v>
      </c>
      <c r="O2354" s="19" t="s">
        <v>129</v>
      </c>
      <c r="Q2354" s="20">
        <v>13</v>
      </c>
      <c r="R2354" s="65" t="s">
        <v>2848</v>
      </c>
      <c r="V2354" s="19" t="s">
        <v>119</v>
      </c>
      <c r="X2354" s="19" t="s">
        <v>129</v>
      </c>
      <c r="Z2354" s="44" t="s">
        <v>2849</v>
      </c>
      <c r="AA2354" s="44" t="s">
        <v>121</v>
      </c>
    </row>
    <row r="2355" spans="1:27" hidden="1" x14ac:dyDescent="0.25">
      <c r="A2355" s="26">
        <v>59</v>
      </c>
      <c r="B2355" s="19" t="s">
        <v>1716</v>
      </c>
      <c r="C2355" s="44" t="s">
        <v>114</v>
      </c>
      <c r="D2355" s="19" t="s">
        <v>1717</v>
      </c>
      <c r="E2355" s="19">
        <v>50</v>
      </c>
      <c r="F2355" s="19">
        <v>622</v>
      </c>
      <c r="G2355" s="19">
        <v>704</v>
      </c>
      <c r="H2355" s="19">
        <v>1</v>
      </c>
      <c r="I2355" s="79">
        <v>136.27000000000001</v>
      </c>
      <c r="J2355" s="79">
        <v>136.27000000000001</v>
      </c>
      <c r="K2355" s="19" t="s">
        <v>1034</v>
      </c>
      <c r="L2355" s="19" t="s">
        <v>2856</v>
      </c>
      <c r="N2355" s="19" t="s">
        <v>128</v>
      </c>
      <c r="O2355" s="19" t="s">
        <v>129</v>
      </c>
      <c r="Q2355" s="20">
        <v>13</v>
      </c>
      <c r="R2355" s="65" t="s">
        <v>2848</v>
      </c>
      <c r="V2355" s="19" t="s">
        <v>119</v>
      </c>
      <c r="X2355" s="19" t="s">
        <v>129</v>
      </c>
      <c r="Z2355" s="44" t="s">
        <v>2849</v>
      </c>
      <c r="AA2355" s="44" t="s">
        <v>121</v>
      </c>
    </row>
    <row r="2356" spans="1:27" hidden="1" x14ac:dyDescent="0.25">
      <c r="A2356" s="26">
        <v>60</v>
      </c>
      <c r="B2356" s="19" t="s">
        <v>1830</v>
      </c>
      <c r="C2356" s="44" t="s">
        <v>114</v>
      </c>
      <c r="D2356" s="19" t="s">
        <v>1046</v>
      </c>
      <c r="E2356" s="19">
        <v>50</v>
      </c>
      <c r="F2356" s="19">
        <v>625</v>
      </c>
      <c r="G2356" s="19">
        <v>812</v>
      </c>
      <c r="H2356" s="19">
        <v>1</v>
      </c>
      <c r="I2356" s="79">
        <v>163.38</v>
      </c>
      <c r="J2356" s="79">
        <v>163.38</v>
      </c>
      <c r="K2356" s="19" t="s">
        <v>1034</v>
      </c>
      <c r="L2356" s="19" t="s">
        <v>2856</v>
      </c>
      <c r="N2356" s="19" t="s">
        <v>128</v>
      </c>
      <c r="O2356" s="19" t="s">
        <v>129</v>
      </c>
      <c r="Q2356" s="20">
        <v>13</v>
      </c>
      <c r="R2356" s="65" t="s">
        <v>2848</v>
      </c>
      <c r="V2356" s="19" t="s">
        <v>119</v>
      </c>
      <c r="X2356" s="19" t="s">
        <v>129</v>
      </c>
      <c r="Z2356" s="44" t="s">
        <v>2849</v>
      </c>
      <c r="AA2356" s="44" t="s">
        <v>121</v>
      </c>
    </row>
    <row r="2357" spans="1:27" hidden="1" x14ac:dyDescent="0.25">
      <c r="A2357" s="26">
        <v>61</v>
      </c>
      <c r="B2357" s="19" t="s">
        <v>1832</v>
      </c>
      <c r="C2357" s="44" t="s">
        <v>114</v>
      </c>
      <c r="D2357" s="19" t="s">
        <v>1046</v>
      </c>
      <c r="E2357" s="19">
        <v>50</v>
      </c>
      <c r="F2357" s="19">
        <v>625</v>
      </c>
      <c r="G2357" s="19">
        <v>812</v>
      </c>
      <c r="H2357" s="19">
        <v>1</v>
      </c>
      <c r="I2357" s="79">
        <v>163.38</v>
      </c>
      <c r="J2357" s="79">
        <v>163.38</v>
      </c>
      <c r="K2357" s="19" t="s">
        <v>1034</v>
      </c>
      <c r="L2357" s="19" t="s">
        <v>2856</v>
      </c>
      <c r="N2357" s="19" t="s">
        <v>128</v>
      </c>
      <c r="O2357" s="19" t="s">
        <v>129</v>
      </c>
      <c r="Q2357" s="20">
        <v>13</v>
      </c>
      <c r="R2357" s="65" t="s">
        <v>2848</v>
      </c>
      <c r="V2357" s="19" t="s">
        <v>119</v>
      </c>
      <c r="X2357" s="19" t="s">
        <v>129</v>
      </c>
      <c r="Z2357" s="44" t="s">
        <v>2849</v>
      </c>
      <c r="AA2357" s="44" t="s">
        <v>121</v>
      </c>
    </row>
    <row r="2358" spans="1:27" hidden="1" x14ac:dyDescent="0.25">
      <c r="A2358" s="26">
        <v>62</v>
      </c>
      <c r="B2358" s="19" t="s">
        <v>1834</v>
      </c>
      <c r="C2358" s="44" t="s">
        <v>114</v>
      </c>
      <c r="D2358" s="19" t="s">
        <v>1061</v>
      </c>
      <c r="E2358" s="19">
        <v>50</v>
      </c>
      <c r="F2358" s="19">
        <v>990</v>
      </c>
      <c r="G2358" s="19">
        <v>990</v>
      </c>
      <c r="H2358" s="19">
        <v>1</v>
      </c>
      <c r="I2358" s="79">
        <v>375.85</v>
      </c>
      <c r="J2358" s="79">
        <v>375.85</v>
      </c>
      <c r="K2358" s="19" t="s">
        <v>1034</v>
      </c>
      <c r="L2358" s="19" t="s">
        <v>2856</v>
      </c>
      <c r="N2358" s="19" t="s">
        <v>128</v>
      </c>
      <c r="O2358" s="19" t="s">
        <v>129</v>
      </c>
      <c r="Q2358" s="20">
        <v>13</v>
      </c>
      <c r="R2358" s="65" t="s">
        <v>2848</v>
      </c>
      <c r="V2358" s="19" t="s">
        <v>119</v>
      </c>
      <c r="X2358" s="19" t="s">
        <v>129</v>
      </c>
      <c r="Z2358" s="44" t="s">
        <v>2849</v>
      </c>
      <c r="AA2358" s="44" t="s">
        <v>121</v>
      </c>
    </row>
    <row r="2359" spans="1:27" hidden="1" x14ac:dyDescent="0.25">
      <c r="A2359" s="26">
        <v>63</v>
      </c>
      <c r="B2359" s="19" t="s">
        <v>1775</v>
      </c>
      <c r="C2359" s="44" t="s">
        <v>114</v>
      </c>
      <c r="D2359" s="19" t="s">
        <v>1072</v>
      </c>
      <c r="E2359" s="19">
        <v>50</v>
      </c>
      <c r="F2359" s="19">
        <v>646</v>
      </c>
      <c r="G2359" s="19">
        <v>1085</v>
      </c>
      <c r="H2359" s="19">
        <v>1</v>
      </c>
      <c r="I2359" s="79">
        <v>240.69</v>
      </c>
      <c r="J2359" s="79">
        <v>240.69</v>
      </c>
      <c r="K2359" s="19" t="s">
        <v>1034</v>
      </c>
      <c r="L2359" s="19" t="s">
        <v>2856</v>
      </c>
      <c r="N2359" s="19" t="s">
        <v>128</v>
      </c>
      <c r="O2359" s="19" t="s">
        <v>129</v>
      </c>
      <c r="Q2359" s="20">
        <v>13</v>
      </c>
      <c r="R2359" s="65" t="s">
        <v>2848</v>
      </c>
      <c r="V2359" s="19" t="s">
        <v>119</v>
      </c>
      <c r="X2359" s="19" t="s">
        <v>129</v>
      </c>
      <c r="Z2359" s="44" t="s">
        <v>2849</v>
      </c>
      <c r="AA2359" s="44" t="s">
        <v>121</v>
      </c>
    </row>
    <row r="2360" spans="1:27" hidden="1" x14ac:dyDescent="0.25">
      <c r="A2360" s="26">
        <v>64</v>
      </c>
      <c r="B2360" s="19" t="s">
        <v>1812</v>
      </c>
      <c r="C2360" s="44" t="s">
        <v>114</v>
      </c>
      <c r="D2360" s="19" t="s">
        <v>1735</v>
      </c>
      <c r="E2360" s="19">
        <v>50</v>
      </c>
      <c r="F2360" s="19">
        <v>603</v>
      </c>
      <c r="G2360" s="19">
        <v>635</v>
      </c>
      <c r="H2360" s="19">
        <v>1</v>
      </c>
      <c r="I2360" s="79">
        <v>115.68</v>
      </c>
      <c r="J2360" s="79">
        <v>115.68</v>
      </c>
      <c r="K2360" s="19" t="s">
        <v>1034</v>
      </c>
      <c r="L2360" s="19" t="s">
        <v>2856</v>
      </c>
      <c r="N2360" s="19" t="s">
        <v>128</v>
      </c>
      <c r="O2360" s="19" t="s">
        <v>129</v>
      </c>
      <c r="Q2360" s="20">
        <v>13</v>
      </c>
      <c r="R2360" s="65" t="s">
        <v>2848</v>
      </c>
      <c r="V2360" s="19" t="s">
        <v>119</v>
      </c>
      <c r="X2360" s="19" t="s">
        <v>129</v>
      </c>
      <c r="Z2360" s="44" t="s">
        <v>2849</v>
      </c>
      <c r="AA2360" s="44" t="s">
        <v>121</v>
      </c>
    </row>
    <row r="2361" spans="1:27" hidden="1" x14ac:dyDescent="0.25">
      <c r="A2361" s="26">
        <v>65</v>
      </c>
      <c r="B2361" s="19" t="s">
        <v>1776</v>
      </c>
      <c r="C2361" s="44" t="s">
        <v>114</v>
      </c>
      <c r="D2361" s="19" t="s">
        <v>1729</v>
      </c>
      <c r="E2361" s="19">
        <v>50</v>
      </c>
      <c r="F2361" s="19">
        <v>635</v>
      </c>
      <c r="G2361" s="19">
        <v>660</v>
      </c>
      <c r="H2361" s="19">
        <v>1</v>
      </c>
      <c r="I2361" s="79">
        <v>118.88</v>
      </c>
      <c r="J2361" s="79">
        <v>118.88</v>
      </c>
      <c r="K2361" s="19" t="s">
        <v>1034</v>
      </c>
      <c r="L2361" s="19" t="s">
        <v>2856</v>
      </c>
      <c r="N2361" s="19" t="s">
        <v>128</v>
      </c>
      <c r="O2361" s="19" t="s">
        <v>129</v>
      </c>
      <c r="Q2361" s="20">
        <v>13</v>
      </c>
      <c r="R2361" s="65" t="s">
        <v>2848</v>
      </c>
      <c r="V2361" s="19" t="s">
        <v>119</v>
      </c>
      <c r="X2361" s="19" t="s">
        <v>129</v>
      </c>
      <c r="Z2361" s="44" t="s">
        <v>2849</v>
      </c>
      <c r="AA2361" s="44" t="s">
        <v>121</v>
      </c>
    </row>
    <row r="2362" spans="1:27" hidden="1" x14ac:dyDescent="0.25">
      <c r="A2362" s="26">
        <v>66</v>
      </c>
      <c r="B2362" s="19" t="s">
        <v>1852</v>
      </c>
      <c r="C2362" s="44" t="s">
        <v>114</v>
      </c>
      <c r="D2362" s="19" t="s">
        <v>1061</v>
      </c>
      <c r="E2362" s="19">
        <v>50</v>
      </c>
      <c r="F2362" s="19">
        <v>990</v>
      </c>
      <c r="G2362" s="19">
        <v>990</v>
      </c>
      <c r="H2362" s="19">
        <v>2</v>
      </c>
      <c r="I2362" s="79">
        <v>375.85</v>
      </c>
      <c r="J2362" s="79">
        <v>751.7</v>
      </c>
      <c r="K2362" s="19" t="s">
        <v>1034</v>
      </c>
      <c r="L2362" s="19" t="s">
        <v>2856</v>
      </c>
      <c r="N2362" s="19" t="s">
        <v>128</v>
      </c>
      <c r="O2362" s="19" t="s">
        <v>129</v>
      </c>
      <c r="Q2362" s="20">
        <v>13</v>
      </c>
      <c r="R2362" s="65" t="s">
        <v>2848</v>
      </c>
      <c r="V2362" s="19" t="s">
        <v>119</v>
      </c>
      <c r="X2362" s="19" t="s">
        <v>129</v>
      </c>
      <c r="Z2362" s="44" t="s">
        <v>2849</v>
      </c>
      <c r="AA2362" s="44" t="s">
        <v>121</v>
      </c>
    </row>
    <row r="2363" spans="1:27" hidden="1" x14ac:dyDescent="0.25">
      <c r="A2363" s="26">
        <v>67</v>
      </c>
      <c r="B2363" s="19" t="s">
        <v>1778</v>
      </c>
      <c r="C2363" s="44" t="s">
        <v>114</v>
      </c>
      <c r="D2363" s="19" t="s">
        <v>1779</v>
      </c>
      <c r="E2363" s="19">
        <v>50</v>
      </c>
      <c r="F2363" s="19">
        <v>646</v>
      </c>
      <c r="G2363" s="19">
        <v>1001</v>
      </c>
      <c r="H2363" s="19">
        <v>1</v>
      </c>
      <c r="I2363" s="79">
        <v>217.68</v>
      </c>
      <c r="J2363" s="79">
        <v>217.68</v>
      </c>
      <c r="K2363" s="19" t="s">
        <v>1034</v>
      </c>
      <c r="L2363" s="19" t="s">
        <v>2856</v>
      </c>
      <c r="N2363" s="19" t="s">
        <v>128</v>
      </c>
      <c r="O2363" s="19" t="s">
        <v>129</v>
      </c>
      <c r="Q2363" s="20">
        <v>13</v>
      </c>
      <c r="R2363" s="65" t="s">
        <v>2848</v>
      </c>
      <c r="V2363" s="19" t="s">
        <v>119</v>
      </c>
      <c r="X2363" s="19" t="s">
        <v>129</v>
      </c>
      <c r="Z2363" s="44" t="s">
        <v>2849</v>
      </c>
      <c r="AA2363" s="44" t="s">
        <v>121</v>
      </c>
    </row>
    <row r="2364" spans="1:27" hidden="1" x14ac:dyDescent="0.25">
      <c r="A2364" s="26">
        <v>68</v>
      </c>
      <c r="B2364" s="19" t="s">
        <v>1836</v>
      </c>
      <c r="C2364" s="44" t="s">
        <v>114</v>
      </c>
      <c r="D2364" s="19" t="s">
        <v>1046</v>
      </c>
      <c r="E2364" s="19">
        <v>50</v>
      </c>
      <c r="F2364" s="19">
        <v>625</v>
      </c>
      <c r="G2364" s="19">
        <v>812</v>
      </c>
      <c r="H2364" s="19">
        <v>1</v>
      </c>
      <c r="I2364" s="79">
        <v>163.38</v>
      </c>
      <c r="J2364" s="79">
        <v>163.38</v>
      </c>
      <c r="K2364" s="19" t="s">
        <v>1034</v>
      </c>
      <c r="L2364" s="19" t="s">
        <v>2856</v>
      </c>
      <c r="N2364" s="19" t="s">
        <v>128</v>
      </c>
      <c r="O2364" s="19" t="s">
        <v>129</v>
      </c>
      <c r="Q2364" s="20">
        <v>13</v>
      </c>
      <c r="R2364" s="65" t="s">
        <v>2848</v>
      </c>
      <c r="V2364" s="19" t="s">
        <v>119</v>
      </c>
      <c r="X2364" s="19" t="s">
        <v>129</v>
      </c>
      <c r="Z2364" s="44" t="s">
        <v>2849</v>
      </c>
      <c r="AA2364" s="44" t="s">
        <v>121</v>
      </c>
    </row>
    <row r="2365" spans="1:27" hidden="1" x14ac:dyDescent="0.25">
      <c r="A2365" s="26">
        <v>69</v>
      </c>
      <c r="B2365" s="19" t="s">
        <v>1853</v>
      </c>
      <c r="C2365" s="44" t="s">
        <v>114</v>
      </c>
      <c r="D2365" s="19" t="s">
        <v>1061</v>
      </c>
      <c r="E2365" s="19">
        <v>50</v>
      </c>
      <c r="F2365" s="19">
        <v>990</v>
      </c>
      <c r="G2365" s="19">
        <v>990</v>
      </c>
      <c r="H2365" s="19">
        <v>2</v>
      </c>
      <c r="I2365" s="79">
        <v>375.85</v>
      </c>
      <c r="J2365" s="79">
        <v>751.7</v>
      </c>
      <c r="K2365" s="19" t="s">
        <v>1034</v>
      </c>
      <c r="L2365" s="19" t="s">
        <v>2856</v>
      </c>
      <c r="N2365" s="19" t="s">
        <v>128</v>
      </c>
      <c r="O2365" s="19" t="s">
        <v>129</v>
      </c>
      <c r="Q2365" s="20">
        <v>13</v>
      </c>
      <c r="R2365" s="65" t="s">
        <v>2848</v>
      </c>
      <c r="V2365" s="19" t="s">
        <v>119</v>
      </c>
      <c r="X2365" s="19" t="s">
        <v>129</v>
      </c>
      <c r="Z2365" s="44" t="s">
        <v>2849</v>
      </c>
      <c r="AA2365" s="44" t="s">
        <v>121</v>
      </c>
    </row>
    <row r="2366" spans="1:27" hidden="1" x14ac:dyDescent="0.25">
      <c r="A2366" s="26">
        <v>70</v>
      </c>
      <c r="B2366" s="19" t="s">
        <v>1854</v>
      </c>
      <c r="C2366" s="44" t="s">
        <v>114</v>
      </c>
      <c r="D2366" s="19" t="s">
        <v>1061</v>
      </c>
      <c r="E2366" s="19">
        <v>50</v>
      </c>
      <c r="F2366" s="19">
        <v>990</v>
      </c>
      <c r="G2366" s="19">
        <v>990</v>
      </c>
      <c r="H2366" s="19">
        <v>2</v>
      </c>
      <c r="I2366" s="79">
        <v>375.85</v>
      </c>
      <c r="J2366" s="79">
        <v>751.7</v>
      </c>
      <c r="K2366" s="19" t="s">
        <v>1034</v>
      </c>
      <c r="L2366" s="19" t="s">
        <v>2856</v>
      </c>
      <c r="N2366" s="19" t="s">
        <v>128</v>
      </c>
      <c r="O2366" s="19" t="s">
        <v>129</v>
      </c>
      <c r="Q2366" s="20">
        <v>13</v>
      </c>
      <c r="R2366" s="65" t="s">
        <v>2848</v>
      </c>
      <c r="V2366" s="19" t="s">
        <v>119</v>
      </c>
      <c r="X2366" s="19" t="s">
        <v>129</v>
      </c>
      <c r="Z2366" s="44" t="s">
        <v>2849</v>
      </c>
      <c r="AA2366" s="44" t="s">
        <v>121</v>
      </c>
    </row>
    <row r="2367" spans="1:27" hidden="1" x14ac:dyDescent="0.25">
      <c r="A2367" s="26">
        <v>71</v>
      </c>
      <c r="B2367" s="19" t="s">
        <v>1782</v>
      </c>
      <c r="C2367" s="44" t="s">
        <v>114</v>
      </c>
      <c r="D2367" s="19" t="s">
        <v>1046</v>
      </c>
      <c r="E2367" s="19">
        <v>50</v>
      </c>
      <c r="F2367" s="19">
        <v>625</v>
      </c>
      <c r="G2367" s="19">
        <v>812</v>
      </c>
      <c r="H2367" s="19">
        <v>1</v>
      </c>
      <c r="I2367" s="79">
        <v>163.38</v>
      </c>
      <c r="J2367" s="79">
        <v>163.38</v>
      </c>
      <c r="K2367" s="19" t="s">
        <v>1034</v>
      </c>
      <c r="L2367" s="19" t="s">
        <v>2856</v>
      </c>
      <c r="N2367" s="19" t="s">
        <v>128</v>
      </c>
      <c r="O2367" s="19" t="s">
        <v>129</v>
      </c>
      <c r="Q2367" s="20">
        <v>13</v>
      </c>
      <c r="R2367" s="65" t="s">
        <v>2848</v>
      </c>
      <c r="V2367" s="19" t="s">
        <v>119</v>
      </c>
      <c r="X2367" s="19" t="s">
        <v>129</v>
      </c>
      <c r="Z2367" s="44" t="s">
        <v>2849</v>
      </c>
      <c r="AA2367" s="44" t="s">
        <v>121</v>
      </c>
    </row>
    <row r="2368" spans="1:27" hidden="1" x14ac:dyDescent="0.25">
      <c r="A2368" s="26">
        <v>72</v>
      </c>
      <c r="B2368" s="19" t="s">
        <v>1837</v>
      </c>
      <c r="C2368" s="44" t="s">
        <v>114</v>
      </c>
      <c r="D2368" s="19" t="s">
        <v>1046</v>
      </c>
      <c r="E2368" s="19">
        <v>50</v>
      </c>
      <c r="F2368" s="19">
        <v>625</v>
      </c>
      <c r="G2368" s="19">
        <v>812</v>
      </c>
      <c r="H2368" s="19">
        <v>1</v>
      </c>
      <c r="I2368" s="79">
        <v>163.38</v>
      </c>
      <c r="J2368" s="79">
        <v>163.38</v>
      </c>
      <c r="K2368" s="19" t="s">
        <v>1034</v>
      </c>
      <c r="L2368" s="19" t="s">
        <v>2856</v>
      </c>
      <c r="N2368" s="19" t="s">
        <v>128</v>
      </c>
      <c r="O2368" s="19" t="s">
        <v>129</v>
      </c>
      <c r="Q2368" s="20">
        <v>13</v>
      </c>
      <c r="R2368" s="65" t="s">
        <v>2848</v>
      </c>
      <c r="V2368" s="19" t="s">
        <v>119</v>
      </c>
      <c r="X2368" s="19" t="s">
        <v>129</v>
      </c>
      <c r="Z2368" s="44" t="s">
        <v>2849</v>
      </c>
      <c r="AA2368" s="44" t="s">
        <v>121</v>
      </c>
    </row>
    <row r="2369" spans="1:27" hidden="1" x14ac:dyDescent="0.25">
      <c r="A2369" s="26">
        <v>73</v>
      </c>
      <c r="B2369" s="19" t="s">
        <v>1786</v>
      </c>
      <c r="C2369" s="44" t="s">
        <v>114</v>
      </c>
      <c r="D2369" s="19" t="s">
        <v>1773</v>
      </c>
      <c r="E2369" s="19">
        <v>50</v>
      </c>
      <c r="F2369" s="19">
        <v>615</v>
      </c>
      <c r="G2369" s="19">
        <v>701</v>
      </c>
      <c r="H2369" s="19">
        <v>1</v>
      </c>
      <c r="I2369" s="79">
        <v>134.05000000000001</v>
      </c>
      <c r="J2369" s="79">
        <v>134.05000000000001</v>
      </c>
      <c r="K2369" s="19" t="s">
        <v>1034</v>
      </c>
      <c r="L2369" s="19" t="s">
        <v>2856</v>
      </c>
      <c r="N2369" s="19" t="s">
        <v>128</v>
      </c>
      <c r="O2369" s="19" t="s">
        <v>129</v>
      </c>
      <c r="Q2369" s="20">
        <v>13</v>
      </c>
      <c r="R2369" s="65" t="s">
        <v>2848</v>
      </c>
      <c r="V2369" s="19" t="s">
        <v>119</v>
      </c>
      <c r="X2369" s="19" t="s">
        <v>129</v>
      </c>
      <c r="Z2369" s="44" t="s">
        <v>2849</v>
      </c>
      <c r="AA2369" s="44" t="s">
        <v>121</v>
      </c>
    </row>
    <row r="2370" spans="1:27" hidden="1" x14ac:dyDescent="0.25">
      <c r="A2370" s="26">
        <v>74</v>
      </c>
      <c r="B2370" s="19" t="s">
        <v>1855</v>
      </c>
      <c r="C2370" s="44" t="s">
        <v>114</v>
      </c>
      <c r="D2370" s="19" t="s">
        <v>1847</v>
      </c>
      <c r="E2370" s="19">
        <v>50</v>
      </c>
      <c r="F2370" s="19">
        <v>801</v>
      </c>
      <c r="G2370" s="19">
        <v>828</v>
      </c>
      <c r="H2370" s="19">
        <v>1</v>
      </c>
      <c r="I2370" s="79">
        <v>175.84</v>
      </c>
      <c r="J2370" s="79">
        <v>175.84</v>
      </c>
      <c r="K2370" s="19" t="s">
        <v>1034</v>
      </c>
      <c r="L2370" s="19" t="s">
        <v>2856</v>
      </c>
      <c r="N2370" s="19" t="s">
        <v>128</v>
      </c>
      <c r="O2370" s="19" t="s">
        <v>129</v>
      </c>
      <c r="Q2370" s="20">
        <v>13</v>
      </c>
      <c r="R2370" s="65" t="s">
        <v>2848</v>
      </c>
      <c r="V2370" s="19" t="s">
        <v>119</v>
      </c>
      <c r="X2370" s="19" t="s">
        <v>129</v>
      </c>
      <c r="Z2370" s="44" t="s">
        <v>2849</v>
      </c>
      <c r="AA2370" s="44" t="s">
        <v>121</v>
      </c>
    </row>
    <row r="2371" spans="1:27" hidden="1" x14ac:dyDescent="0.25">
      <c r="A2371" s="26">
        <v>75</v>
      </c>
      <c r="B2371" s="19" t="s">
        <v>1821</v>
      </c>
      <c r="C2371" s="44" t="s">
        <v>114</v>
      </c>
      <c r="D2371" s="19" t="s">
        <v>1717</v>
      </c>
      <c r="E2371" s="19">
        <v>50</v>
      </c>
      <c r="F2371" s="19">
        <v>622</v>
      </c>
      <c r="G2371" s="19">
        <v>704</v>
      </c>
      <c r="H2371" s="19">
        <v>2</v>
      </c>
      <c r="I2371" s="79">
        <v>136.26</v>
      </c>
      <c r="J2371" s="79">
        <v>272.52999999999997</v>
      </c>
      <c r="K2371" s="19" t="s">
        <v>1034</v>
      </c>
      <c r="L2371" s="19" t="s">
        <v>2856</v>
      </c>
      <c r="N2371" s="19" t="s">
        <v>128</v>
      </c>
      <c r="O2371" s="19" t="s">
        <v>129</v>
      </c>
      <c r="Q2371" s="20">
        <v>13</v>
      </c>
      <c r="R2371" s="65" t="s">
        <v>2848</v>
      </c>
      <c r="V2371" s="19" t="s">
        <v>119</v>
      </c>
      <c r="X2371" s="19" t="s">
        <v>129</v>
      </c>
      <c r="Z2371" s="44" t="s">
        <v>2849</v>
      </c>
      <c r="AA2371" s="44" t="s">
        <v>121</v>
      </c>
    </row>
    <row r="2372" spans="1:27" hidden="1" x14ac:dyDescent="0.25">
      <c r="A2372" s="26">
        <v>76</v>
      </c>
      <c r="B2372" s="19" t="s">
        <v>1788</v>
      </c>
      <c r="C2372" s="44" t="s">
        <v>114</v>
      </c>
      <c r="D2372" s="19" t="s">
        <v>1719</v>
      </c>
      <c r="E2372" s="19">
        <v>50</v>
      </c>
      <c r="F2372" s="19">
        <v>622</v>
      </c>
      <c r="G2372" s="19">
        <v>634</v>
      </c>
      <c r="H2372" s="19">
        <v>1</v>
      </c>
      <c r="I2372" s="79">
        <v>117.38</v>
      </c>
      <c r="J2372" s="79">
        <v>117.38</v>
      </c>
      <c r="K2372" s="19" t="s">
        <v>1034</v>
      </c>
      <c r="L2372" s="19" t="s">
        <v>2856</v>
      </c>
      <c r="N2372" s="19" t="s">
        <v>128</v>
      </c>
      <c r="O2372" s="19" t="s">
        <v>129</v>
      </c>
      <c r="Q2372" s="20">
        <v>13</v>
      </c>
      <c r="R2372" s="65" t="s">
        <v>2848</v>
      </c>
      <c r="V2372" s="19" t="s">
        <v>119</v>
      </c>
      <c r="X2372" s="19" t="s">
        <v>129</v>
      </c>
      <c r="Z2372" s="44" t="s">
        <v>2849</v>
      </c>
      <c r="AA2372" s="44" t="s">
        <v>121</v>
      </c>
    </row>
    <row r="2373" spans="1:27" hidden="1" x14ac:dyDescent="0.25">
      <c r="A2373" s="26">
        <v>77</v>
      </c>
      <c r="B2373" s="19" t="s">
        <v>1792</v>
      </c>
      <c r="C2373" s="44" t="s">
        <v>114</v>
      </c>
      <c r="D2373" s="19" t="s">
        <v>1717</v>
      </c>
      <c r="E2373" s="19">
        <v>50</v>
      </c>
      <c r="F2373" s="19">
        <v>622</v>
      </c>
      <c r="G2373" s="19">
        <v>704</v>
      </c>
      <c r="H2373" s="19">
        <v>1</v>
      </c>
      <c r="I2373" s="79">
        <v>136.27000000000001</v>
      </c>
      <c r="J2373" s="79">
        <v>136.27000000000001</v>
      </c>
      <c r="K2373" s="19" t="s">
        <v>1034</v>
      </c>
      <c r="L2373" s="19" t="s">
        <v>2856</v>
      </c>
      <c r="N2373" s="19" t="s">
        <v>128</v>
      </c>
      <c r="O2373" s="19" t="s">
        <v>129</v>
      </c>
      <c r="Q2373" s="20">
        <v>13</v>
      </c>
      <c r="R2373" s="65" t="s">
        <v>2848</v>
      </c>
      <c r="V2373" s="19" t="s">
        <v>119</v>
      </c>
      <c r="X2373" s="19" t="s">
        <v>129</v>
      </c>
      <c r="Z2373" s="44" t="s">
        <v>2849</v>
      </c>
      <c r="AA2373" s="44" t="s">
        <v>121</v>
      </c>
    </row>
    <row r="2374" spans="1:27" hidden="1" x14ac:dyDescent="0.25">
      <c r="A2374" s="26">
        <v>78</v>
      </c>
      <c r="B2374" s="19" t="s">
        <v>1734</v>
      </c>
      <c r="C2374" s="44" t="s">
        <v>114</v>
      </c>
      <c r="D2374" s="19" t="s">
        <v>1735</v>
      </c>
      <c r="E2374" s="19">
        <v>50</v>
      </c>
      <c r="F2374" s="19">
        <v>603</v>
      </c>
      <c r="G2374" s="19">
        <v>635</v>
      </c>
      <c r="H2374" s="19">
        <v>1</v>
      </c>
      <c r="I2374" s="79">
        <v>115.68</v>
      </c>
      <c r="J2374" s="79">
        <v>115.68</v>
      </c>
      <c r="K2374" s="19" t="s">
        <v>1034</v>
      </c>
      <c r="L2374" s="19" t="s">
        <v>2856</v>
      </c>
      <c r="N2374" s="19" t="s">
        <v>128</v>
      </c>
      <c r="O2374" s="19" t="s">
        <v>129</v>
      </c>
      <c r="Q2374" s="20">
        <v>13</v>
      </c>
      <c r="R2374" s="65" t="s">
        <v>2848</v>
      </c>
      <c r="V2374" s="19" t="s">
        <v>119</v>
      </c>
      <c r="X2374" s="19" t="s">
        <v>129</v>
      </c>
      <c r="Z2374" s="44" t="s">
        <v>2849</v>
      </c>
      <c r="AA2374" s="44" t="s">
        <v>121</v>
      </c>
    </row>
    <row r="2375" spans="1:27" hidden="1" x14ac:dyDescent="0.25">
      <c r="A2375" s="26">
        <v>79</v>
      </c>
      <c r="B2375" s="19" t="s">
        <v>1794</v>
      </c>
      <c r="C2375" s="44" t="s">
        <v>114</v>
      </c>
      <c r="D2375" s="19" t="s">
        <v>1731</v>
      </c>
      <c r="E2375" s="19">
        <v>50</v>
      </c>
      <c r="F2375" s="19">
        <v>619</v>
      </c>
      <c r="G2375" s="19">
        <v>660</v>
      </c>
      <c r="H2375" s="19">
        <v>1</v>
      </c>
      <c r="I2375" s="79">
        <v>126.98</v>
      </c>
      <c r="J2375" s="79">
        <v>126.98</v>
      </c>
      <c r="K2375" s="19" t="s">
        <v>1034</v>
      </c>
      <c r="L2375" s="19" t="s">
        <v>2856</v>
      </c>
      <c r="N2375" s="19" t="s">
        <v>128</v>
      </c>
      <c r="O2375" s="19" t="s">
        <v>129</v>
      </c>
      <c r="Q2375" s="20">
        <v>13</v>
      </c>
      <c r="R2375" s="65" t="s">
        <v>2848</v>
      </c>
      <c r="V2375" s="19" t="s">
        <v>119</v>
      </c>
      <c r="X2375" s="19" t="s">
        <v>129</v>
      </c>
      <c r="Z2375" s="44" t="s">
        <v>2849</v>
      </c>
      <c r="AA2375" s="44" t="s">
        <v>121</v>
      </c>
    </row>
    <row r="2376" spans="1:27" hidden="1" x14ac:dyDescent="0.25">
      <c r="A2376" s="26">
        <v>80</v>
      </c>
      <c r="B2376" s="19" t="s">
        <v>1736</v>
      </c>
      <c r="C2376" s="44" t="s">
        <v>114</v>
      </c>
      <c r="D2376" s="19" t="s">
        <v>1717</v>
      </c>
      <c r="E2376" s="19">
        <v>50</v>
      </c>
      <c r="F2376" s="19">
        <v>622</v>
      </c>
      <c r="G2376" s="19">
        <v>704</v>
      </c>
      <c r="H2376" s="19">
        <v>1</v>
      </c>
      <c r="I2376" s="79">
        <v>136.27000000000001</v>
      </c>
      <c r="J2376" s="79">
        <v>136.27000000000001</v>
      </c>
      <c r="K2376" s="19" t="s">
        <v>1034</v>
      </c>
      <c r="L2376" s="19" t="s">
        <v>2856</v>
      </c>
      <c r="N2376" s="19" t="s">
        <v>128</v>
      </c>
      <c r="O2376" s="19" t="s">
        <v>129</v>
      </c>
      <c r="Q2376" s="20">
        <v>13</v>
      </c>
      <c r="R2376" s="65" t="s">
        <v>2848</v>
      </c>
      <c r="V2376" s="19" t="s">
        <v>119</v>
      </c>
      <c r="X2376" s="19" t="s">
        <v>129</v>
      </c>
      <c r="Z2376" s="44" t="s">
        <v>2849</v>
      </c>
      <c r="AA2376" s="44" t="s">
        <v>121</v>
      </c>
    </row>
    <row r="2377" spans="1:27" hidden="1" x14ac:dyDescent="0.25">
      <c r="A2377" s="26">
        <v>81</v>
      </c>
      <c r="B2377" s="19" t="s">
        <v>1823</v>
      </c>
      <c r="C2377" s="44" t="s">
        <v>114</v>
      </c>
      <c r="D2377" s="19" t="s">
        <v>1719</v>
      </c>
      <c r="E2377" s="19">
        <v>50</v>
      </c>
      <c r="F2377" s="19">
        <v>622</v>
      </c>
      <c r="G2377" s="19">
        <v>634</v>
      </c>
      <c r="H2377" s="19">
        <v>1</v>
      </c>
      <c r="I2377" s="79">
        <v>117.38</v>
      </c>
      <c r="J2377" s="79">
        <v>117.38</v>
      </c>
      <c r="K2377" s="19" t="s">
        <v>1034</v>
      </c>
      <c r="L2377" s="19" t="s">
        <v>2856</v>
      </c>
      <c r="N2377" s="19" t="s">
        <v>128</v>
      </c>
      <c r="O2377" s="19" t="s">
        <v>129</v>
      </c>
      <c r="Q2377" s="20">
        <v>13</v>
      </c>
      <c r="R2377" s="65" t="s">
        <v>2848</v>
      </c>
      <c r="V2377" s="19" t="s">
        <v>119</v>
      </c>
      <c r="X2377" s="19" t="s">
        <v>129</v>
      </c>
      <c r="Z2377" s="44" t="s">
        <v>2849</v>
      </c>
      <c r="AA2377" s="44" t="s">
        <v>121</v>
      </c>
    </row>
    <row r="2378" spans="1:27" hidden="1" x14ac:dyDescent="0.25">
      <c r="A2378" s="26">
        <v>82</v>
      </c>
      <c r="B2378" s="19" t="s">
        <v>1859</v>
      </c>
      <c r="C2378" s="44" t="s">
        <v>114</v>
      </c>
      <c r="D2378" s="19" t="s">
        <v>1851</v>
      </c>
      <c r="E2378" s="19">
        <v>50</v>
      </c>
      <c r="F2378" s="19">
        <v>770</v>
      </c>
      <c r="G2378" s="19">
        <v>847</v>
      </c>
      <c r="H2378" s="19">
        <v>1</v>
      </c>
      <c r="I2378" s="79">
        <v>171.81</v>
      </c>
      <c r="J2378" s="79">
        <v>171.81</v>
      </c>
      <c r="K2378" s="19" t="s">
        <v>1034</v>
      </c>
      <c r="L2378" s="19" t="s">
        <v>2856</v>
      </c>
      <c r="N2378" s="19" t="s">
        <v>128</v>
      </c>
      <c r="O2378" s="19" t="s">
        <v>129</v>
      </c>
      <c r="Q2378" s="20">
        <v>13</v>
      </c>
      <c r="R2378" s="65" t="s">
        <v>2848</v>
      </c>
      <c r="V2378" s="19" t="s">
        <v>119</v>
      </c>
      <c r="X2378" s="19" t="s">
        <v>129</v>
      </c>
      <c r="Z2378" s="44" t="s">
        <v>2849</v>
      </c>
      <c r="AA2378" s="44" t="s">
        <v>121</v>
      </c>
    </row>
    <row r="2379" spans="1:27" hidden="1" x14ac:dyDescent="0.25">
      <c r="A2379" s="26">
        <v>83</v>
      </c>
      <c r="B2379" s="19" t="s">
        <v>1795</v>
      </c>
      <c r="C2379" s="44" t="s">
        <v>114</v>
      </c>
      <c r="D2379" s="19" t="s">
        <v>1735</v>
      </c>
      <c r="E2379" s="19">
        <v>50</v>
      </c>
      <c r="F2379" s="19">
        <v>603</v>
      </c>
      <c r="G2379" s="19">
        <v>635</v>
      </c>
      <c r="H2379" s="19">
        <v>1</v>
      </c>
      <c r="I2379" s="79">
        <v>115.68</v>
      </c>
      <c r="J2379" s="79">
        <v>115.68</v>
      </c>
      <c r="K2379" s="19" t="s">
        <v>1034</v>
      </c>
      <c r="L2379" s="19" t="s">
        <v>2856</v>
      </c>
      <c r="N2379" s="19" t="s">
        <v>128</v>
      </c>
      <c r="O2379" s="19" t="s">
        <v>129</v>
      </c>
      <c r="Q2379" s="20">
        <v>13</v>
      </c>
      <c r="R2379" s="65" t="s">
        <v>2848</v>
      </c>
      <c r="V2379" s="19" t="s">
        <v>119</v>
      </c>
      <c r="X2379" s="19" t="s">
        <v>129</v>
      </c>
      <c r="Z2379" s="44" t="s">
        <v>2849</v>
      </c>
      <c r="AA2379" s="44" t="s">
        <v>121</v>
      </c>
    </row>
    <row r="2380" spans="1:27" hidden="1" x14ac:dyDescent="0.25">
      <c r="A2380" s="26">
        <v>84</v>
      </c>
      <c r="B2380" s="19" t="s">
        <v>1797</v>
      </c>
      <c r="C2380" s="44" t="s">
        <v>114</v>
      </c>
      <c r="D2380" s="19" t="s">
        <v>1735</v>
      </c>
      <c r="E2380" s="19">
        <v>50</v>
      </c>
      <c r="F2380" s="19">
        <v>603</v>
      </c>
      <c r="G2380" s="19">
        <v>635</v>
      </c>
      <c r="H2380" s="19">
        <v>2</v>
      </c>
      <c r="I2380" s="79">
        <v>115.68</v>
      </c>
      <c r="J2380" s="79">
        <v>231.36</v>
      </c>
      <c r="K2380" s="19" t="s">
        <v>1034</v>
      </c>
      <c r="L2380" s="19" t="s">
        <v>2856</v>
      </c>
      <c r="N2380" s="19" t="s">
        <v>128</v>
      </c>
      <c r="O2380" s="19" t="s">
        <v>129</v>
      </c>
      <c r="Q2380" s="20">
        <v>13</v>
      </c>
      <c r="R2380" s="65" t="s">
        <v>2848</v>
      </c>
      <c r="V2380" s="19" t="s">
        <v>119</v>
      </c>
      <c r="X2380" s="19" t="s">
        <v>129</v>
      </c>
      <c r="Z2380" s="44" t="s">
        <v>2849</v>
      </c>
      <c r="AA2380" s="44" t="s">
        <v>121</v>
      </c>
    </row>
    <row r="2381" spans="1:27" hidden="1" x14ac:dyDescent="0.25">
      <c r="A2381" s="26">
        <v>85</v>
      </c>
      <c r="B2381" s="19" t="s">
        <v>1740</v>
      </c>
      <c r="C2381" s="44" t="s">
        <v>114</v>
      </c>
      <c r="D2381" s="19" t="s">
        <v>1731</v>
      </c>
      <c r="E2381" s="19">
        <v>50</v>
      </c>
      <c r="F2381" s="19">
        <v>619</v>
      </c>
      <c r="G2381" s="19">
        <v>660</v>
      </c>
      <c r="H2381" s="19">
        <v>1</v>
      </c>
      <c r="I2381" s="79">
        <v>126.98</v>
      </c>
      <c r="J2381" s="79">
        <v>126.98</v>
      </c>
      <c r="K2381" s="19" t="s">
        <v>1034</v>
      </c>
      <c r="L2381" s="19" t="s">
        <v>2856</v>
      </c>
      <c r="N2381" s="19" t="s">
        <v>128</v>
      </c>
      <c r="O2381" s="19" t="s">
        <v>129</v>
      </c>
      <c r="Q2381" s="20">
        <v>13</v>
      </c>
      <c r="R2381" s="65" t="s">
        <v>2848</v>
      </c>
      <c r="V2381" s="19" t="s">
        <v>119</v>
      </c>
      <c r="X2381" s="19" t="s">
        <v>129</v>
      </c>
      <c r="Z2381" s="44" t="s">
        <v>2849</v>
      </c>
      <c r="AA2381" s="44" t="s">
        <v>121</v>
      </c>
    </row>
    <row r="2382" spans="1:27" hidden="1" x14ac:dyDescent="0.25">
      <c r="A2382" s="26">
        <v>86</v>
      </c>
      <c r="B2382" s="19" t="s">
        <v>1741</v>
      </c>
      <c r="C2382" s="44" t="s">
        <v>114</v>
      </c>
      <c r="D2382" s="19" t="s">
        <v>1717</v>
      </c>
      <c r="E2382" s="19">
        <v>50</v>
      </c>
      <c r="F2382" s="19">
        <v>622</v>
      </c>
      <c r="G2382" s="19">
        <v>704</v>
      </c>
      <c r="H2382" s="19">
        <v>1</v>
      </c>
      <c r="I2382" s="79">
        <v>136.27000000000001</v>
      </c>
      <c r="J2382" s="79">
        <v>136.27000000000001</v>
      </c>
      <c r="K2382" s="19" t="s">
        <v>1034</v>
      </c>
      <c r="L2382" s="19" t="s">
        <v>2856</v>
      </c>
      <c r="N2382" s="19" t="s">
        <v>128</v>
      </c>
      <c r="O2382" s="19" t="s">
        <v>129</v>
      </c>
      <c r="Q2382" s="20">
        <v>13</v>
      </c>
      <c r="R2382" s="65" t="s">
        <v>2848</v>
      </c>
      <c r="V2382" s="19" t="s">
        <v>119</v>
      </c>
      <c r="X2382" s="19" t="s">
        <v>129</v>
      </c>
      <c r="Z2382" s="44" t="s">
        <v>2849</v>
      </c>
      <c r="AA2382" s="44" t="s">
        <v>121</v>
      </c>
    </row>
    <row r="2383" spans="1:27" hidden="1" x14ac:dyDescent="0.25">
      <c r="A2383" s="26">
        <v>87</v>
      </c>
      <c r="B2383" s="19" t="s">
        <v>1824</v>
      </c>
      <c r="C2383" s="44" t="s">
        <v>114</v>
      </c>
      <c r="D2383" s="19" t="s">
        <v>1719</v>
      </c>
      <c r="E2383" s="19">
        <v>50</v>
      </c>
      <c r="F2383" s="19">
        <v>622</v>
      </c>
      <c r="G2383" s="19">
        <v>634</v>
      </c>
      <c r="H2383" s="19">
        <v>1</v>
      </c>
      <c r="I2383" s="79">
        <v>117.38</v>
      </c>
      <c r="J2383" s="79">
        <v>117.38</v>
      </c>
      <c r="K2383" s="19" t="s">
        <v>1034</v>
      </c>
      <c r="L2383" s="19" t="s">
        <v>2856</v>
      </c>
      <c r="N2383" s="19" t="s">
        <v>128</v>
      </c>
      <c r="O2383" s="19" t="s">
        <v>129</v>
      </c>
      <c r="Q2383" s="20">
        <v>13</v>
      </c>
      <c r="R2383" s="65" t="s">
        <v>2848</v>
      </c>
      <c r="V2383" s="19" t="s">
        <v>119</v>
      </c>
      <c r="X2383" s="19" t="s">
        <v>129</v>
      </c>
      <c r="Z2383" s="44" t="s">
        <v>2849</v>
      </c>
      <c r="AA2383" s="44" t="s">
        <v>121</v>
      </c>
    </row>
    <row r="2384" spans="1:27" hidden="1" x14ac:dyDescent="0.25">
      <c r="A2384" s="26">
        <v>88</v>
      </c>
      <c r="B2384" s="19" t="s">
        <v>1861</v>
      </c>
      <c r="C2384" s="44" t="s">
        <v>114</v>
      </c>
      <c r="D2384" s="19" t="s">
        <v>1851</v>
      </c>
      <c r="E2384" s="19">
        <v>50</v>
      </c>
      <c r="F2384" s="19">
        <v>770</v>
      </c>
      <c r="G2384" s="19">
        <v>847</v>
      </c>
      <c r="H2384" s="19">
        <v>1</v>
      </c>
      <c r="I2384" s="79">
        <v>171.81</v>
      </c>
      <c r="J2384" s="79">
        <v>171.81</v>
      </c>
      <c r="K2384" s="19" t="s">
        <v>1034</v>
      </c>
      <c r="L2384" s="19" t="s">
        <v>2856</v>
      </c>
      <c r="N2384" s="19" t="s">
        <v>128</v>
      </c>
      <c r="O2384" s="19" t="s">
        <v>129</v>
      </c>
      <c r="Q2384" s="20">
        <v>13</v>
      </c>
      <c r="R2384" s="65" t="s">
        <v>2848</v>
      </c>
      <c r="V2384" s="19" t="s">
        <v>119</v>
      </c>
      <c r="X2384" s="19" t="s">
        <v>129</v>
      </c>
      <c r="Z2384" s="44" t="s">
        <v>2849</v>
      </c>
      <c r="AA2384" s="44" t="s">
        <v>121</v>
      </c>
    </row>
    <row r="2385" spans="1:27" hidden="1" x14ac:dyDescent="0.25">
      <c r="A2385" s="26">
        <v>89</v>
      </c>
      <c r="B2385" s="19" t="s">
        <v>1825</v>
      </c>
      <c r="C2385" s="44" t="s">
        <v>114</v>
      </c>
      <c r="D2385" s="19" t="s">
        <v>1719</v>
      </c>
      <c r="E2385" s="19">
        <v>50</v>
      </c>
      <c r="F2385" s="19">
        <v>622</v>
      </c>
      <c r="G2385" s="19">
        <v>634</v>
      </c>
      <c r="H2385" s="19">
        <v>1</v>
      </c>
      <c r="I2385" s="79">
        <v>117.38</v>
      </c>
      <c r="J2385" s="79">
        <v>117.38</v>
      </c>
      <c r="K2385" s="19" t="s">
        <v>1034</v>
      </c>
      <c r="L2385" s="19" t="s">
        <v>2856</v>
      </c>
      <c r="N2385" s="19" t="s">
        <v>128</v>
      </c>
      <c r="O2385" s="19" t="s">
        <v>129</v>
      </c>
      <c r="Q2385" s="20">
        <v>13</v>
      </c>
      <c r="R2385" s="65" t="s">
        <v>2848</v>
      </c>
      <c r="V2385" s="19" t="s">
        <v>119</v>
      </c>
      <c r="X2385" s="19" t="s">
        <v>129</v>
      </c>
      <c r="Z2385" s="44" t="s">
        <v>2849</v>
      </c>
      <c r="AA2385" s="44" t="s">
        <v>121</v>
      </c>
    </row>
    <row r="2386" spans="1:27" hidden="1" x14ac:dyDescent="0.25">
      <c r="A2386" s="26">
        <v>90</v>
      </c>
      <c r="B2386" s="19" t="s">
        <v>1862</v>
      </c>
      <c r="C2386" s="44" t="s">
        <v>114</v>
      </c>
      <c r="D2386" s="19" t="s">
        <v>1851</v>
      </c>
      <c r="E2386" s="19">
        <v>50</v>
      </c>
      <c r="F2386" s="19">
        <v>770</v>
      </c>
      <c r="G2386" s="19">
        <v>847</v>
      </c>
      <c r="H2386" s="19">
        <v>1</v>
      </c>
      <c r="I2386" s="79">
        <v>171.81</v>
      </c>
      <c r="J2386" s="79">
        <v>171.81</v>
      </c>
      <c r="K2386" s="19" t="s">
        <v>1034</v>
      </c>
      <c r="L2386" s="19" t="s">
        <v>2856</v>
      </c>
      <c r="N2386" s="19" t="s">
        <v>128</v>
      </c>
      <c r="O2386" s="19" t="s">
        <v>129</v>
      </c>
      <c r="Q2386" s="20">
        <v>13</v>
      </c>
      <c r="R2386" s="65" t="s">
        <v>2848</v>
      </c>
      <c r="V2386" s="19" t="s">
        <v>119</v>
      </c>
      <c r="X2386" s="19" t="s">
        <v>129</v>
      </c>
      <c r="Z2386" s="44" t="s">
        <v>2849</v>
      </c>
      <c r="AA2386" s="44" t="s">
        <v>121</v>
      </c>
    </row>
    <row r="2387" spans="1:27" hidden="1" x14ac:dyDescent="0.25">
      <c r="A2387" s="26">
        <v>91</v>
      </c>
      <c r="B2387" s="19" t="s">
        <v>1802</v>
      </c>
      <c r="C2387" s="44" t="s">
        <v>114</v>
      </c>
      <c r="D2387" s="19" t="s">
        <v>1717</v>
      </c>
      <c r="E2387" s="19">
        <v>50</v>
      </c>
      <c r="F2387" s="19">
        <v>622</v>
      </c>
      <c r="G2387" s="19">
        <v>704</v>
      </c>
      <c r="H2387" s="19">
        <v>2</v>
      </c>
      <c r="I2387" s="79">
        <v>136.26</v>
      </c>
      <c r="J2387" s="79">
        <v>272.52999999999997</v>
      </c>
      <c r="K2387" s="19" t="s">
        <v>1034</v>
      </c>
      <c r="L2387" s="19" t="s">
        <v>2856</v>
      </c>
      <c r="N2387" s="19" t="s">
        <v>128</v>
      </c>
      <c r="O2387" s="19" t="s">
        <v>129</v>
      </c>
      <c r="Q2387" s="20">
        <v>13</v>
      </c>
      <c r="R2387" s="65" t="s">
        <v>2848</v>
      </c>
      <c r="V2387" s="19" t="s">
        <v>119</v>
      </c>
      <c r="X2387" s="19" t="s">
        <v>129</v>
      </c>
      <c r="Z2387" s="44" t="s">
        <v>2849</v>
      </c>
      <c r="AA2387" s="44" t="s">
        <v>121</v>
      </c>
    </row>
    <row r="2388" spans="1:27" hidden="1" x14ac:dyDescent="0.25">
      <c r="A2388" s="26">
        <v>92</v>
      </c>
      <c r="B2388" s="19" t="s">
        <v>1803</v>
      </c>
      <c r="C2388" s="44" t="s">
        <v>114</v>
      </c>
      <c r="D2388" s="19" t="s">
        <v>1719</v>
      </c>
      <c r="E2388" s="19">
        <v>50</v>
      </c>
      <c r="F2388" s="19">
        <v>622</v>
      </c>
      <c r="G2388" s="19">
        <v>634</v>
      </c>
      <c r="H2388" s="19">
        <v>1</v>
      </c>
      <c r="I2388" s="79">
        <v>117.38</v>
      </c>
      <c r="J2388" s="79">
        <v>117.38</v>
      </c>
      <c r="K2388" s="19" t="s">
        <v>1034</v>
      </c>
      <c r="L2388" s="19" t="s">
        <v>2856</v>
      </c>
      <c r="N2388" s="19" t="s">
        <v>128</v>
      </c>
      <c r="O2388" s="19" t="s">
        <v>129</v>
      </c>
      <c r="Q2388" s="20">
        <v>13</v>
      </c>
      <c r="R2388" s="65" t="s">
        <v>2848</v>
      </c>
      <c r="V2388" s="19" t="s">
        <v>119</v>
      </c>
      <c r="X2388" s="19" t="s">
        <v>129</v>
      </c>
      <c r="Z2388" s="44" t="s">
        <v>2849</v>
      </c>
      <c r="AA2388" s="44" t="s">
        <v>121</v>
      </c>
    </row>
    <row r="2389" spans="1:27" hidden="1" x14ac:dyDescent="0.25">
      <c r="A2389" s="26">
        <v>93</v>
      </c>
      <c r="B2389" s="19" t="s">
        <v>1827</v>
      </c>
      <c r="C2389" s="44" t="s">
        <v>114</v>
      </c>
      <c r="D2389" s="19" t="s">
        <v>1811</v>
      </c>
      <c r="E2389" s="19">
        <v>50</v>
      </c>
      <c r="F2389" s="19">
        <v>642</v>
      </c>
      <c r="G2389" s="19">
        <v>951</v>
      </c>
      <c r="H2389" s="19">
        <v>2</v>
      </c>
      <c r="I2389" s="79">
        <v>204.5</v>
      </c>
      <c r="J2389" s="79">
        <v>408.99</v>
      </c>
      <c r="K2389" s="19" t="s">
        <v>1034</v>
      </c>
      <c r="L2389" s="19" t="s">
        <v>2856</v>
      </c>
      <c r="N2389" s="19" t="s">
        <v>128</v>
      </c>
      <c r="O2389" s="19" t="s">
        <v>129</v>
      </c>
      <c r="Q2389" s="20">
        <v>13</v>
      </c>
      <c r="R2389" s="65" t="s">
        <v>2848</v>
      </c>
      <c r="V2389" s="19" t="s">
        <v>119</v>
      </c>
      <c r="X2389" s="19" t="s">
        <v>129</v>
      </c>
      <c r="Z2389" s="44" t="s">
        <v>2849</v>
      </c>
      <c r="AA2389" s="44" t="s">
        <v>121</v>
      </c>
    </row>
    <row r="2390" spans="1:27" hidden="1" x14ac:dyDescent="0.25">
      <c r="A2390" s="26">
        <v>94</v>
      </c>
      <c r="B2390" s="19" t="s">
        <v>1804</v>
      </c>
      <c r="C2390" s="44" t="s">
        <v>114</v>
      </c>
      <c r="D2390" s="19" t="s">
        <v>1773</v>
      </c>
      <c r="E2390" s="19">
        <v>50</v>
      </c>
      <c r="F2390" s="19">
        <v>615</v>
      </c>
      <c r="G2390" s="19">
        <v>701</v>
      </c>
      <c r="H2390" s="19">
        <v>1</v>
      </c>
      <c r="I2390" s="79">
        <v>134.05000000000001</v>
      </c>
      <c r="J2390" s="79">
        <v>134.05000000000001</v>
      </c>
      <c r="K2390" s="19" t="s">
        <v>1034</v>
      </c>
      <c r="L2390" s="19" t="s">
        <v>2856</v>
      </c>
      <c r="N2390" s="19" t="s">
        <v>128</v>
      </c>
      <c r="O2390" s="19" t="s">
        <v>129</v>
      </c>
      <c r="Q2390" s="20">
        <v>13</v>
      </c>
      <c r="R2390" s="65" t="s">
        <v>2848</v>
      </c>
      <c r="V2390" s="19" t="s">
        <v>119</v>
      </c>
      <c r="X2390" s="19" t="s">
        <v>129</v>
      </c>
      <c r="Z2390" s="44" t="s">
        <v>2849</v>
      </c>
      <c r="AA2390" s="44" t="s">
        <v>121</v>
      </c>
    </row>
    <row r="2391" spans="1:27" hidden="1" x14ac:dyDescent="0.25">
      <c r="A2391" s="26">
        <v>95</v>
      </c>
      <c r="B2391" s="19" t="s">
        <v>1744</v>
      </c>
      <c r="C2391" s="44" t="s">
        <v>114</v>
      </c>
      <c r="D2391" s="19" t="s">
        <v>1717</v>
      </c>
      <c r="E2391" s="19">
        <v>50</v>
      </c>
      <c r="F2391" s="19">
        <v>622</v>
      </c>
      <c r="G2391" s="19">
        <v>704</v>
      </c>
      <c r="H2391" s="19">
        <v>1</v>
      </c>
      <c r="I2391" s="79">
        <v>136.27000000000001</v>
      </c>
      <c r="J2391" s="79">
        <v>136.27000000000001</v>
      </c>
      <c r="K2391" s="19" t="s">
        <v>1034</v>
      </c>
      <c r="L2391" s="19" t="s">
        <v>2856</v>
      </c>
      <c r="N2391" s="19" t="s">
        <v>128</v>
      </c>
      <c r="O2391" s="19" t="s">
        <v>129</v>
      </c>
      <c r="Q2391" s="20">
        <v>13</v>
      </c>
      <c r="R2391" s="65" t="s">
        <v>2848</v>
      </c>
      <c r="V2391" s="19" t="s">
        <v>119</v>
      </c>
      <c r="X2391" s="19" t="s">
        <v>129</v>
      </c>
      <c r="Z2391" s="44" t="s">
        <v>2849</v>
      </c>
      <c r="AA2391" s="44" t="s">
        <v>121</v>
      </c>
    </row>
    <row r="2392" spans="1:27" hidden="1" x14ac:dyDescent="0.25">
      <c r="A2392" s="26">
        <v>96</v>
      </c>
      <c r="B2392" s="19" t="s">
        <v>1807</v>
      </c>
      <c r="C2392" s="44" t="s">
        <v>114</v>
      </c>
      <c r="D2392" s="19" t="s">
        <v>1046</v>
      </c>
      <c r="E2392" s="19">
        <v>50</v>
      </c>
      <c r="F2392" s="19">
        <v>625</v>
      </c>
      <c r="G2392" s="19">
        <v>812</v>
      </c>
      <c r="H2392" s="19">
        <v>1</v>
      </c>
      <c r="I2392" s="79">
        <v>163.38</v>
      </c>
      <c r="J2392" s="79">
        <v>163.38</v>
      </c>
      <c r="K2392" s="19" t="s">
        <v>1034</v>
      </c>
      <c r="L2392" s="19" t="s">
        <v>2857</v>
      </c>
      <c r="N2392" s="19" t="s">
        <v>128</v>
      </c>
      <c r="O2392" s="19" t="s">
        <v>129</v>
      </c>
      <c r="Q2392" s="20">
        <v>13</v>
      </c>
      <c r="R2392" s="65" t="s">
        <v>2848</v>
      </c>
      <c r="V2392" s="19" t="s">
        <v>119</v>
      </c>
      <c r="X2392" s="19" t="s">
        <v>129</v>
      </c>
      <c r="Z2392" s="44" t="s">
        <v>2849</v>
      </c>
      <c r="AA2392" s="44" t="s">
        <v>121</v>
      </c>
    </row>
    <row r="2393" spans="1:27" hidden="1" x14ac:dyDescent="0.25">
      <c r="A2393" s="26">
        <v>97</v>
      </c>
      <c r="B2393" s="19" t="s">
        <v>1809</v>
      </c>
      <c r="C2393" s="44" t="s">
        <v>114</v>
      </c>
      <c r="D2393" s="19" t="s">
        <v>1061</v>
      </c>
      <c r="E2393" s="19">
        <v>50</v>
      </c>
      <c r="F2393" s="19">
        <v>990</v>
      </c>
      <c r="G2393" s="19">
        <v>990</v>
      </c>
      <c r="H2393" s="19">
        <v>1</v>
      </c>
      <c r="I2393" s="79">
        <v>375.85</v>
      </c>
      <c r="J2393" s="79">
        <v>375.85</v>
      </c>
      <c r="K2393" s="19" t="s">
        <v>1034</v>
      </c>
      <c r="L2393" s="19" t="s">
        <v>2857</v>
      </c>
      <c r="N2393" s="19" t="s">
        <v>128</v>
      </c>
      <c r="O2393" s="19" t="s">
        <v>129</v>
      </c>
      <c r="Q2393" s="20">
        <v>13</v>
      </c>
      <c r="R2393" s="65" t="s">
        <v>2848</v>
      </c>
      <c r="V2393" s="19" t="s">
        <v>119</v>
      </c>
      <c r="X2393" s="19" t="s">
        <v>129</v>
      </c>
      <c r="Z2393" s="44" t="s">
        <v>2849</v>
      </c>
      <c r="AA2393" s="44" t="s">
        <v>121</v>
      </c>
    </row>
    <row r="2394" spans="1:27" hidden="1" x14ac:dyDescent="0.25">
      <c r="A2394" s="26">
        <v>98</v>
      </c>
      <c r="B2394" s="19" t="s">
        <v>1829</v>
      </c>
      <c r="C2394" s="44" t="s">
        <v>114</v>
      </c>
      <c r="D2394" s="19" t="s">
        <v>1046</v>
      </c>
      <c r="E2394" s="19">
        <v>50</v>
      </c>
      <c r="F2394" s="19">
        <v>625</v>
      </c>
      <c r="G2394" s="19">
        <v>812</v>
      </c>
      <c r="H2394" s="19">
        <v>2</v>
      </c>
      <c r="I2394" s="79">
        <v>163.38</v>
      </c>
      <c r="J2394" s="79">
        <v>326.76</v>
      </c>
      <c r="K2394" s="19" t="s">
        <v>1034</v>
      </c>
      <c r="L2394" s="19" t="s">
        <v>2857</v>
      </c>
      <c r="N2394" s="19" t="s">
        <v>128</v>
      </c>
      <c r="O2394" s="19" t="s">
        <v>129</v>
      </c>
      <c r="Q2394" s="20">
        <v>13</v>
      </c>
      <c r="R2394" s="65" t="s">
        <v>2848</v>
      </c>
      <c r="V2394" s="19" t="s">
        <v>119</v>
      </c>
      <c r="X2394" s="19" t="s">
        <v>129</v>
      </c>
      <c r="Z2394" s="44" t="s">
        <v>2849</v>
      </c>
      <c r="AA2394" s="44" t="s">
        <v>121</v>
      </c>
    </row>
    <row r="2395" spans="1:27" hidden="1" x14ac:dyDescent="0.25">
      <c r="A2395" s="26">
        <v>99</v>
      </c>
      <c r="B2395" s="19" t="s">
        <v>1770</v>
      </c>
      <c r="C2395" s="44" t="s">
        <v>114</v>
      </c>
      <c r="D2395" s="19" t="s">
        <v>1771</v>
      </c>
      <c r="E2395" s="19">
        <v>50</v>
      </c>
      <c r="F2395" s="19">
        <v>625</v>
      </c>
      <c r="G2395" s="19">
        <v>751</v>
      </c>
      <c r="H2395" s="19">
        <v>1</v>
      </c>
      <c r="I2395" s="79">
        <v>146.88999999999999</v>
      </c>
      <c r="J2395" s="79">
        <v>146.88999999999999</v>
      </c>
      <c r="K2395" s="19" t="s">
        <v>1034</v>
      </c>
      <c r="L2395" s="19" t="s">
        <v>2857</v>
      </c>
      <c r="N2395" s="19" t="s">
        <v>128</v>
      </c>
      <c r="O2395" s="19" t="s">
        <v>129</v>
      </c>
      <c r="Q2395" s="20">
        <v>13</v>
      </c>
      <c r="R2395" s="65" t="s">
        <v>2848</v>
      </c>
      <c r="V2395" s="19" t="s">
        <v>119</v>
      </c>
      <c r="X2395" s="19" t="s">
        <v>129</v>
      </c>
      <c r="Z2395" s="44" t="s">
        <v>2849</v>
      </c>
      <c r="AA2395" s="44" t="s">
        <v>121</v>
      </c>
    </row>
    <row r="2396" spans="1:27" hidden="1" x14ac:dyDescent="0.25">
      <c r="A2396" s="26">
        <v>100</v>
      </c>
      <c r="B2396" s="19" t="s">
        <v>1846</v>
      </c>
      <c r="C2396" s="44" t="s">
        <v>114</v>
      </c>
      <c r="D2396" s="19" t="s">
        <v>1847</v>
      </c>
      <c r="E2396" s="19">
        <v>50</v>
      </c>
      <c r="F2396" s="19">
        <v>801</v>
      </c>
      <c r="G2396" s="19">
        <v>828</v>
      </c>
      <c r="H2396" s="19">
        <v>1</v>
      </c>
      <c r="I2396" s="79">
        <v>175.84</v>
      </c>
      <c r="J2396" s="79">
        <v>175.84</v>
      </c>
      <c r="K2396" s="19" t="s">
        <v>1034</v>
      </c>
      <c r="L2396" s="19" t="s">
        <v>2857</v>
      </c>
      <c r="N2396" s="19" t="s">
        <v>128</v>
      </c>
      <c r="O2396" s="19" t="s">
        <v>129</v>
      </c>
      <c r="Q2396" s="20">
        <v>13</v>
      </c>
      <c r="R2396" s="65" t="s">
        <v>2848</v>
      </c>
      <c r="V2396" s="19" t="s">
        <v>119</v>
      </c>
      <c r="X2396" s="19" t="s">
        <v>129</v>
      </c>
      <c r="Z2396" s="44" t="s">
        <v>2849</v>
      </c>
      <c r="AA2396" s="44" t="s">
        <v>121</v>
      </c>
    </row>
    <row r="2397" spans="1:27" hidden="1" x14ac:dyDescent="0.25">
      <c r="A2397" s="26">
        <v>101</v>
      </c>
      <c r="B2397" s="19" t="s">
        <v>1832</v>
      </c>
      <c r="C2397" s="44" t="s">
        <v>114</v>
      </c>
      <c r="D2397" s="19" t="s">
        <v>1046</v>
      </c>
      <c r="E2397" s="19">
        <v>50</v>
      </c>
      <c r="F2397" s="19">
        <v>625</v>
      </c>
      <c r="G2397" s="19">
        <v>812</v>
      </c>
      <c r="H2397" s="19">
        <v>1</v>
      </c>
      <c r="I2397" s="79">
        <v>163.38</v>
      </c>
      <c r="J2397" s="79">
        <v>163.38</v>
      </c>
      <c r="K2397" s="19" t="s">
        <v>1034</v>
      </c>
      <c r="L2397" s="19" t="s">
        <v>2857</v>
      </c>
      <c r="N2397" s="19" t="s">
        <v>128</v>
      </c>
      <c r="O2397" s="19" t="s">
        <v>129</v>
      </c>
      <c r="Q2397" s="20">
        <v>13</v>
      </c>
      <c r="R2397" s="65" t="s">
        <v>2848</v>
      </c>
      <c r="V2397" s="19" t="s">
        <v>119</v>
      </c>
      <c r="X2397" s="19" t="s">
        <v>129</v>
      </c>
      <c r="Z2397" s="44" t="s">
        <v>2849</v>
      </c>
      <c r="AA2397" s="44" t="s">
        <v>121</v>
      </c>
    </row>
    <row r="2398" spans="1:27" hidden="1" x14ac:dyDescent="0.25">
      <c r="A2398" s="26">
        <v>102</v>
      </c>
      <c r="B2398" s="19" t="s">
        <v>1835</v>
      </c>
      <c r="C2398" s="44" t="s">
        <v>114</v>
      </c>
      <c r="D2398" s="19" t="s">
        <v>1719</v>
      </c>
      <c r="E2398" s="19">
        <v>50</v>
      </c>
      <c r="F2398" s="19">
        <v>622</v>
      </c>
      <c r="G2398" s="19">
        <v>634</v>
      </c>
      <c r="H2398" s="19">
        <v>1</v>
      </c>
      <c r="I2398" s="79">
        <v>117.38</v>
      </c>
      <c r="J2398" s="79">
        <v>117.38</v>
      </c>
      <c r="K2398" s="19" t="s">
        <v>1034</v>
      </c>
      <c r="L2398" s="19" t="s">
        <v>2857</v>
      </c>
      <c r="N2398" s="19" t="s">
        <v>128</v>
      </c>
      <c r="O2398" s="19" t="s">
        <v>129</v>
      </c>
      <c r="Q2398" s="20">
        <v>13</v>
      </c>
      <c r="R2398" s="65" t="s">
        <v>2848</v>
      </c>
      <c r="V2398" s="19" t="s">
        <v>119</v>
      </c>
      <c r="X2398" s="19" t="s">
        <v>129</v>
      </c>
      <c r="Z2398" s="44" t="s">
        <v>2849</v>
      </c>
      <c r="AA2398" s="44" t="s">
        <v>121</v>
      </c>
    </row>
    <row r="2399" spans="1:27" hidden="1" x14ac:dyDescent="0.25">
      <c r="A2399" s="26">
        <v>103</v>
      </c>
      <c r="B2399" s="19" t="s">
        <v>1850</v>
      </c>
      <c r="C2399" s="44" t="s">
        <v>114</v>
      </c>
      <c r="D2399" s="19" t="s">
        <v>1851</v>
      </c>
      <c r="E2399" s="19">
        <v>50</v>
      </c>
      <c r="F2399" s="19">
        <v>770</v>
      </c>
      <c r="G2399" s="19">
        <v>847</v>
      </c>
      <c r="H2399" s="19">
        <v>1</v>
      </c>
      <c r="I2399" s="79">
        <v>171.99</v>
      </c>
      <c r="J2399" s="79">
        <v>171.99</v>
      </c>
      <c r="K2399" s="19" t="s">
        <v>1034</v>
      </c>
      <c r="L2399" s="19" t="s">
        <v>2857</v>
      </c>
      <c r="N2399" s="19" t="s">
        <v>128</v>
      </c>
      <c r="O2399" s="19" t="s">
        <v>129</v>
      </c>
      <c r="Q2399" s="20">
        <v>13</v>
      </c>
      <c r="R2399" s="65" t="s">
        <v>2848</v>
      </c>
      <c r="V2399" s="19" t="s">
        <v>119</v>
      </c>
      <c r="X2399" s="19" t="s">
        <v>129</v>
      </c>
      <c r="Z2399" s="44" t="s">
        <v>2849</v>
      </c>
      <c r="AA2399" s="44" t="s">
        <v>121</v>
      </c>
    </row>
    <row r="2400" spans="1:27" hidden="1" x14ac:dyDescent="0.25">
      <c r="A2400" s="26">
        <v>104</v>
      </c>
      <c r="B2400" s="19" t="s">
        <v>1836</v>
      </c>
      <c r="C2400" s="44" t="s">
        <v>114</v>
      </c>
      <c r="D2400" s="19" t="s">
        <v>1046</v>
      </c>
      <c r="E2400" s="19">
        <v>50</v>
      </c>
      <c r="F2400" s="19">
        <v>625</v>
      </c>
      <c r="G2400" s="19">
        <v>812</v>
      </c>
      <c r="H2400" s="19">
        <v>1</v>
      </c>
      <c r="I2400" s="79">
        <v>163.38</v>
      </c>
      <c r="J2400" s="79">
        <v>163.38</v>
      </c>
      <c r="K2400" s="19" t="s">
        <v>1034</v>
      </c>
      <c r="L2400" s="19" t="s">
        <v>2857</v>
      </c>
      <c r="N2400" s="19" t="s">
        <v>128</v>
      </c>
      <c r="O2400" s="19" t="s">
        <v>129</v>
      </c>
      <c r="Q2400" s="20">
        <v>13</v>
      </c>
      <c r="R2400" s="65" t="s">
        <v>2848</v>
      </c>
      <c r="V2400" s="19" t="s">
        <v>119</v>
      </c>
      <c r="X2400" s="19" t="s">
        <v>129</v>
      </c>
      <c r="Z2400" s="44" t="s">
        <v>2849</v>
      </c>
      <c r="AA2400" s="44" t="s">
        <v>121</v>
      </c>
    </row>
    <row r="2401" spans="1:27" hidden="1" x14ac:dyDescent="0.25">
      <c r="A2401" s="26">
        <v>105</v>
      </c>
      <c r="B2401" s="19" t="s">
        <v>1782</v>
      </c>
      <c r="C2401" s="44" t="s">
        <v>114</v>
      </c>
      <c r="D2401" s="19" t="s">
        <v>1046</v>
      </c>
      <c r="E2401" s="19">
        <v>50</v>
      </c>
      <c r="F2401" s="19">
        <v>625</v>
      </c>
      <c r="G2401" s="19">
        <v>812</v>
      </c>
      <c r="H2401" s="19">
        <v>1</v>
      </c>
      <c r="I2401" s="79">
        <v>163.38</v>
      </c>
      <c r="J2401" s="79">
        <v>163.38</v>
      </c>
      <c r="K2401" s="19" t="s">
        <v>1034</v>
      </c>
      <c r="L2401" s="19" t="s">
        <v>2857</v>
      </c>
      <c r="N2401" s="19" t="s">
        <v>128</v>
      </c>
      <c r="O2401" s="19" t="s">
        <v>129</v>
      </c>
      <c r="Q2401" s="20">
        <v>13</v>
      </c>
      <c r="R2401" s="65" t="s">
        <v>2848</v>
      </c>
      <c r="V2401" s="19" t="s">
        <v>119</v>
      </c>
      <c r="X2401" s="19" t="s">
        <v>129</v>
      </c>
      <c r="Z2401" s="44" t="s">
        <v>2849</v>
      </c>
      <c r="AA2401" s="44" t="s">
        <v>121</v>
      </c>
    </row>
    <row r="2402" spans="1:27" hidden="1" x14ac:dyDescent="0.25">
      <c r="A2402" s="26">
        <v>106</v>
      </c>
      <c r="B2402" s="19" t="s">
        <v>1814</v>
      </c>
      <c r="C2402" s="44" t="s">
        <v>114</v>
      </c>
      <c r="D2402" s="19" t="s">
        <v>1061</v>
      </c>
      <c r="E2402" s="19">
        <v>50</v>
      </c>
      <c r="F2402" s="19">
        <v>990</v>
      </c>
      <c r="G2402" s="19">
        <v>990</v>
      </c>
      <c r="H2402" s="19">
        <v>2</v>
      </c>
      <c r="I2402" s="79">
        <v>375.85</v>
      </c>
      <c r="J2402" s="79">
        <v>751.7</v>
      </c>
      <c r="K2402" s="19" t="s">
        <v>1034</v>
      </c>
      <c r="L2402" s="19" t="s">
        <v>2857</v>
      </c>
      <c r="N2402" s="19" t="s">
        <v>128</v>
      </c>
      <c r="O2402" s="19" t="s">
        <v>129</v>
      </c>
      <c r="Q2402" s="20">
        <v>13</v>
      </c>
      <c r="R2402" s="65" t="s">
        <v>2848</v>
      </c>
      <c r="V2402" s="19" t="s">
        <v>119</v>
      </c>
      <c r="X2402" s="19" t="s">
        <v>129</v>
      </c>
      <c r="Z2402" s="44" t="s">
        <v>2849</v>
      </c>
      <c r="AA2402" s="44" t="s">
        <v>121</v>
      </c>
    </row>
    <row r="2403" spans="1:27" hidden="1" x14ac:dyDescent="0.25">
      <c r="A2403" s="26">
        <v>107</v>
      </c>
      <c r="B2403" s="19" t="s">
        <v>1783</v>
      </c>
      <c r="C2403" s="44" t="s">
        <v>114</v>
      </c>
      <c r="D2403" s="19" t="s">
        <v>1771</v>
      </c>
      <c r="E2403" s="19">
        <v>50</v>
      </c>
      <c r="F2403" s="19">
        <v>625</v>
      </c>
      <c r="G2403" s="19">
        <v>751</v>
      </c>
      <c r="H2403" s="19">
        <v>1</v>
      </c>
      <c r="I2403" s="79">
        <v>146.88999999999999</v>
      </c>
      <c r="J2403" s="79">
        <v>146.88999999999999</v>
      </c>
      <c r="K2403" s="19" t="s">
        <v>1034</v>
      </c>
      <c r="L2403" s="19" t="s">
        <v>2857</v>
      </c>
      <c r="N2403" s="19" t="s">
        <v>128</v>
      </c>
      <c r="O2403" s="19" t="s">
        <v>129</v>
      </c>
      <c r="Q2403" s="20">
        <v>13</v>
      </c>
      <c r="R2403" s="65" t="s">
        <v>2848</v>
      </c>
      <c r="V2403" s="19" t="s">
        <v>119</v>
      </c>
      <c r="X2403" s="19" t="s">
        <v>129</v>
      </c>
      <c r="Z2403" s="44" t="s">
        <v>2849</v>
      </c>
      <c r="AA2403" s="44" t="s">
        <v>121</v>
      </c>
    </row>
    <row r="2404" spans="1:27" hidden="1" x14ac:dyDescent="0.25">
      <c r="A2404" s="26">
        <v>108</v>
      </c>
      <c r="B2404" s="19" t="s">
        <v>1815</v>
      </c>
      <c r="C2404" s="44" t="s">
        <v>114</v>
      </c>
      <c r="D2404" s="19" t="s">
        <v>1061</v>
      </c>
      <c r="E2404" s="19">
        <v>50</v>
      </c>
      <c r="F2404" s="19">
        <v>990</v>
      </c>
      <c r="G2404" s="19">
        <v>990</v>
      </c>
      <c r="H2404" s="19">
        <v>2</v>
      </c>
      <c r="I2404" s="79">
        <v>375.85</v>
      </c>
      <c r="J2404" s="79">
        <v>751.7</v>
      </c>
      <c r="K2404" s="19" t="s">
        <v>1034</v>
      </c>
      <c r="L2404" s="19" t="s">
        <v>2857</v>
      </c>
      <c r="N2404" s="19" t="s">
        <v>128</v>
      </c>
      <c r="O2404" s="19" t="s">
        <v>129</v>
      </c>
      <c r="Q2404" s="20">
        <v>13</v>
      </c>
      <c r="R2404" s="65" t="s">
        <v>2848</v>
      </c>
      <c r="V2404" s="19" t="s">
        <v>119</v>
      </c>
      <c r="X2404" s="19" t="s">
        <v>129</v>
      </c>
      <c r="Z2404" s="44" t="s">
        <v>2849</v>
      </c>
      <c r="AA2404" s="44" t="s">
        <v>121</v>
      </c>
    </row>
    <row r="2405" spans="1:27" hidden="1" x14ac:dyDescent="0.25">
      <c r="A2405" s="26">
        <v>109</v>
      </c>
      <c r="B2405" s="19" t="s">
        <v>1838</v>
      </c>
      <c r="C2405" s="44" t="s">
        <v>114</v>
      </c>
      <c r="D2405" s="19" t="s">
        <v>1046</v>
      </c>
      <c r="E2405" s="19">
        <v>50</v>
      </c>
      <c r="F2405" s="19">
        <v>625</v>
      </c>
      <c r="G2405" s="19">
        <v>812</v>
      </c>
      <c r="H2405" s="19">
        <v>2</v>
      </c>
      <c r="I2405" s="79">
        <v>163.38</v>
      </c>
      <c r="J2405" s="79">
        <v>326.76</v>
      </c>
      <c r="K2405" s="19" t="s">
        <v>1034</v>
      </c>
      <c r="L2405" s="19" t="s">
        <v>2857</v>
      </c>
      <c r="N2405" s="19" t="s">
        <v>128</v>
      </c>
      <c r="O2405" s="19" t="s">
        <v>129</v>
      </c>
      <c r="Q2405" s="20">
        <v>13</v>
      </c>
      <c r="R2405" s="65" t="s">
        <v>2848</v>
      </c>
      <c r="V2405" s="19" t="s">
        <v>119</v>
      </c>
      <c r="X2405" s="19" t="s">
        <v>129</v>
      </c>
      <c r="Z2405" s="44" t="s">
        <v>2849</v>
      </c>
      <c r="AA2405" s="44" t="s">
        <v>121</v>
      </c>
    </row>
    <row r="2406" spans="1:27" hidden="1" x14ac:dyDescent="0.25">
      <c r="A2406" s="26">
        <v>110</v>
      </c>
      <c r="B2406" s="19" t="s">
        <v>1816</v>
      </c>
      <c r="C2406" s="44" t="s">
        <v>114</v>
      </c>
      <c r="D2406" s="19" t="s">
        <v>1061</v>
      </c>
      <c r="E2406" s="19">
        <v>50</v>
      </c>
      <c r="F2406" s="19">
        <v>990</v>
      </c>
      <c r="G2406" s="19">
        <v>990</v>
      </c>
      <c r="H2406" s="19">
        <v>2</v>
      </c>
      <c r="I2406" s="79">
        <v>375.85</v>
      </c>
      <c r="J2406" s="79">
        <v>751.7</v>
      </c>
      <c r="K2406" s="19" t="s">
        <v>1034</v>
      </c>
      <c r="L2406" s="19" t="s">
        <v>2857</v>
      </c>
      <c r="N2406" s="19" t="s">
        <v>128</v>
      </c>
      <c r="O2406" s="19" t="s">
        <v>129</v>
      </c>
      <c r="Q2406" s="20">
        <v>13</v>
      </c>
      <c r="R2406" s="65" t="s">
        <v>2848</v>
      </c>
      <c r="V2406" s="19" t="s">
        <v>119</v>
      </c>
      <c r="X2406" s="19" t="s">
        <v>129</v>
      </c>
      <c r="Z2406" s="44" t="s">
        <v>2849</v>
      </c>
      <c r="AA2406" s="44" t="s">
        <v>121</v>
      </c>
    </row>
    <row r="2407" spans="1:27" hidden="1" x14ac:dyDescent="0.25">
      <c r="A2407" s="26">
        <v>111</v>
      </c>
      <c r="B2407" s="19" t="s">
        <v>1817</v>
      </c>
      <c r="C2407" s="44" t="s">
        <v>114</v>
      </c>
      <c r="D2407" s="19" t="s">
        <v>1061</v>
      </c>
      <c r="E2407" s="19">
        <v>50</v>
      </c>
      <c r="F2407" s="19">
        <v>990</v>
      </c>
      <c r="G2407" s="19">
        <v>990</v>
      </c>
      <c r="H2407" s="19">
        <v>2</v>
      </c>
      <c r="I2407" s="79">
        <v>375.85</v>
      </c>
      <c r="J2407" s="79">
        <v>751.7</v>
      </c>
      <c r="K2407" s="19" t="s">
        <v>1034</v>
      </c>
      <c r="L2407" s="19" t="s">
        <v>2857</v>
      </c>
      <c r="N2407" s="19" t="s">
        <v>128</v>
      </c>
      <c r="O2407" s="19" t="s">
        <v>129</v>
      </c>
      <c r="Q2407" s="20">
        <v>13</v>
      </c>
      <c r="R2407" s="65" t="s">
        <v>2848</v>
      </c>
      <c r="V2407" s="19" t="s">
        <v>119</v>
      </c>
      <c r="X2407" s="19" t="s">
        <v>129</v>
      </c>
      <c r="Z2407" s="44" t="s">
        <v>2849</v>
      </c>
      <c r="AA2407" s="44" t="s">
        <v>121</v>
      </c>
    </row>
    <row r="2408" spans="1:27" hidden="1" x14ac:dyDescent="0.25">
      <c r="A2408" s="26">
        <v>112</v>
      </c>
      <c r="B2408" s="19" t="s">
        <v>1818</v>
      </c>
      <c r="C2408" s="44" t="s">
        <v>114</v>
      </c>
      <c r="D2408" s="19" t="s">
        <v>1061</v>
      </c>
      <c r="E2408" s="19">
        <v>50</v>
      </c>
      <c r="F2408" s="19">
        <v>990</v>
      </c>
      <c r="G2408" s="19">
        <v>990</v>
      </c>
      <c r="H2408" s="19">
        <v>2</v>
      </c>
      <c r="I2408" s="79">
        <v>375.85</v>
      </c>
      <c r="J2408" s="79">
        <v>751.7</v>
      </c>
      <c r="K2408" s="19" t="s">
        <v>1034</v>
      </c>
      <c r="L2408" s="19" t="s">
        <v>2857</v>
      </c>
      <c r="N2408" s="19" t="s">
        <v>128</v>
      </c>
      <c r="O2408" s="19" t="s">
        <v>129</v>
      </c>
      <c r="Q2408" s="20">
        <v>13</v>
      </c>
      <c r="R2408" s="65" t="s">
        <v>2848</v>
      </c>
      <c r="V2408" s="19" t="s">
        <v>119</v>
      </c>
      <c r="X2408" s="19" t="s">
        <v>129</v>
      </c>
      <c r="Z2408" s="44" t="s">
        <v>2849</v>
      </c>
      <c r="AA2408" s="44" t="s">
        <v>121</v>
      </c>
    </row>
    <row r="2409" spans="1:27" hidden="1" x14ac:dyDescent="0.25">
      <c r="A2409" s="26">
        <v>113</v>
      </c>
      <c r="B2409" s="19" t="s">
        <v>1786</v>
      </c>
      <c r="C2409" s="44" t="s">
        <v>114</v>
      </c>
      <c r="D2409" s="19" t="s">
        <v>1773</v>
      </c>
      <c r="E2409" s="19">
        <v>50</v>
      </c>
      <c r="F2409" s="19">
        <v>615</v>
      </c>
      <c r="G2409" s="19">
        <v>701</v>
      </c>
      <c r="H2409" s="19">
        <v>1</v>
      </c>
      <c r="I2409" s="79">
        <v>134.05000000000001</v>
      </c>
      <c r="J2409" s="79">
        <v>134.05000000000001</v>
      </c>
      <c r="K2409" s="19" t="s">
        <v>1034</v>
      </c>
      <c r="L2409" s="19" t="s">
        <v>2857</v>
      </c>
      <c r="N2409" s="19" t="s">
        <v>128</v>
      </c>
      <c r="O2409" s="19" t="s">
        <v>129</v>
      </c>
      <c r="Q2409" s="20">
        <v>13</v>
      </c>
      <c r="R2409" s="65" t="s">
        <v>2848</v>
      </c>
      <c r="V2409" s="19" t="s">
        <v>119</v>
      </c>
      <c r="X2409" s="19" t="s">
        <v>129</v>
      </c>
      <c r="Z2409" s="44" t="s">
        <v>2849</v>
      </c>
      <c r="AA2409" s="44" t="s">
        <v>121</v>
      </c>
    </row>
    <row r="2410" spans="1:27" hidden="1" x14ac:dyDescent="0.25">
      <c r="A2410" s="26">
        <v>114</v>
      </c>
      <c r="B2410" s="19" t="s">
        <v>1787</v>
      </c>
      <c r="C2410" s="44" t="s">
        <v>114</v>
      </c>
      <c r="D2410" s="19" t="s">
        <v>1715</v>
      </c>
      <c r="E2410" s="19">
        <v>50</v>
      </c>
      <c r="F2410" s="19">
        <v>615</v>
      </c>
      <c r="G2410" s="19">
        <v>631</v>
      </c>
      <c r="H2410" s="19">
        <v>1</v>
      </c>
      <c r="I2410" s="79">
        <v>115.34</v>
      </c>
      <c r="J2410" s="79">
        <v>115.34</v>
      </c>
      <c r="K2410" s="19" t="s">
        <v>1034</v>
      </c>
      <c r="L2410" s="19" t="s">
        <v>2857</v>
      </c>
      <c r="N2410" s="19" t="s">
        <v>128</v>
      </c>
      <c r="O2410" s="19" t="s">
        <v>129</v>
      </c>
      <c r="Q2410" s="20">
        <v>13</v>
      </c>
      <c r="R2410" s="65" t="s">
        <v>2848</v>
      </c>
      <c r="V2410" s="19" t="s">
        <v>119</v>
      </c>
      <c r="X2410" s="19" t="s">
        <v>129</v>
      </c>
      <c r="Z2410" s="44" t="s">
        <v>2849</v>
      </c>
      <c r="AA2410" s="44" t="s">
        <v>121</v>
      </c>
    </row>
    <row r="2411" spans="1:27" hidden="1" x14ac:dyDescent="0.25">
      <c r="A2411" s="26">
        <v>115</v>
      </c>
      <c r="B2411" s="19" t="s">
        <v>1724</v>
      </c>
      <c r="C2411" s="44" t="s">
        <v>114</v>
      </c>
      <c r="D2411" s="19" t="s">
        <v>1717</v>
      </c>
      <c r="E2411" s="19">
        <v>50</v>
      </c>
      <c r="F2411" s="19">
        <v>622</v>
      </c>
      <c r="G2411" s="19">
        <v>704</v>
      </c>
      <c r="H2411" s="19">
        <v>1</v>
      </c>
      <c r="I2411" s="79">
        <v>136.27000000000001</v>
      </c>
      <c r="J2411" s="79">
        <v>136.27000000000001</v>
      </c>
      <c r="K2411" s="19" t="s">
        <v>1034</v>
      </c>
      <c r="L2411" s="19" t="s">
        <v>2857</v>
      </c>
      <c r="N2411" s="19" t="s">
        <v>128</v>
      </c>
      <c r="O2411" s="19" t="s">
        <v>129</v>
      </c>
      <c r="Q2411" s="20">
        <v>13</v>
      </c>
      <c r="R2411" s="65" t="s">
        <v>2848</v>
      </c>
      <c r="V2411" s="19" t="s">
        <v>119</v>
      </c>
      <c r="X2411" s="19" t="s">
        <v>129</v>
      </c>
      <c r="Z2411" s="44" t="s">
        <v>2849</v>
      </c>
      <c r="AA2411" s="44" t="s">
        <v>121</v>
      </c>
    </row>
    <row r="2412" spans="1:27" hidden="1" x14ac:dyDescent="0.25">
      <c r="A2412" s="26">
        <v>116</v>
      </c>
      <c r="B2412" s="19" t="s">
        <v>1819</v>
      </c>
      <c r="C2412" s="44" t="s">
        <v>114</v>
      </c>
      <c r="D2412" s="19" t="s">
        <v>1061</v>
      </c>
      <c r="E2412" s="19">
        <v>50</v>
      </c>
      <c r="F2412" s="19">
        <v>990</v>
      </c>
      <c r="G2412" s="19">
        <v>990</v>
      </c>
      <c r="H2412" s="19">
        <v>1</v>
      </c>
      <c r="I2412" s="79">
        <v>375.85</v>
      </c>
      <c r="J2412" s="79">
        <v>375.85</v>
      </c>
      <c r="K2412" s="19" t="s">
        <v>1034</v>
      </c>
      <c r="L2412" s="19" t="s">
        <v>2857</v>
      </c>
      <c r="N2412" s="19" t="s">
        <v>128</v>
      </c>
      <c r="O2412" s="19" t="s">
        <v>129</v>
      </c>
      <c r="Q2412" s="20">
        <v>13</v>
      </c>
      <c r="R2412" s="65" t="s">
        <v>2848</v>
      </c>
      <c r="V2412" s="19" t="s">
        <v>119</v>
      </c>
      <c r="X2412" s="19" t="s">
        <v>129</v>
      </c>
      <c r="Z2412" s="44" t="s">
        <v>2849</v>
      </c>
      <c r="AA2412" s="44" t="s">
        <v>121</v>
      </c>
    </row>
    <row r="2413" spans="1:27" hidden="1" x14ac:dyDescent="0.25">
      <c r="A2413" s="26">
        <v>117</v>
      </c>
      <c r="B2413" s="19" t="s">
        <v>1789</v>
      </c>
      <c r="C2413" s="44" t="s">
        <v>114</v>
      </c>
      <c r="D2413" s="19" t="s">
        <v>1735</v>
      </c>
      <c r="E2413" s="19">
        <v>50</v>
      </c>
      <c r="F2413" s="19">
        <v>603</v>
      </c>
      <c r="G2413" s="19">
        <v>635</v>
      </c>
      <c r="H2413" s="19">
        <v>1</v>
      </c>
      <c r="I2413" s="79">
        <v>115.68</v>
      </c>
      <c r="J2413" s="79">
        <v>115.68</v>
      </c>
      <c r="K2413" s="19" t="s">
        <v>1034</v>
      </c>
      <c r="L2413" s="19" t="s">
        <v>2857</v>
      </c>
      <c r="N2413" s="19" t="s">
        <v>128</v>
      </c>
      <c r="O2413" s="19" t="s">
        <v>129</v>
      </c>
      <c r="Q2413" s="20">
        <v>13</v>
      </c>
      <c r="R2413" s="65" t="s">
        <v>2848</v>
      </c>
      <c r="V2413" s="19" t="s">
        <v>119</v>
      </c>
      <c r="X2413" s="19" t="s">
        <v>129</v>
      </c>
      <c r="Z2413" s="44" t="s">
        <v>2849</v>
      </c>
      <c r="AA2413" s="44" t="s">
        <v>121</v>
      </c>
    </row>
    <row r="2414" spans="1:27" hidden="1" x14ac:dyDescent="0.25">
      <c r="A2414" s="26">
        <v>118</v>
      </c>
      <c r="B2414" s="19" t="s">
        <v>1790</v>
      </c>
      <c r="C2414" s="44" t="s">
        <v>114</v>
      </c>
      <c r="D2414" s="19" t="s">
        <v>1717</v>
      </c>
      <c r="E2414" s="19">
        <v>50</v>
      </c>
      <c r="F2414" s="19">
        <v>622</v>
      </c>
      <c r="G2414" s="19">
        <v>704</v>
      </c>
      <c r="H2414" s="19">
        <v>1</v>
      </c>
      <c r="I2414" s="79">
        <v>136.27000000000001</v>
      </c>
      <c r="J2414" s="79">
        <v>136.27000000000001</v>
      </c>
      <c r="K2414" s="19" t="s">
        <v>1034</v>
      </c>
      <c r="L2414" s="19" t="s">
        <v>2857</v>
      </c>
      <c r="N2414" s="19" t="s">
        <v>128</v>
      </c>
      <c r="O2414" s="19" t="s">
        <v>129</v>
      </c>
      <c r="Q2414" s="20">
        <v>13</v>
      </c>
      <c r="R2414" s="65" t="s">
        <v>2848</v>
      </c>
      <c r="V2414" s="19" t="s">
        <v>119</v>
      </c>
      <c r="X2414" s="19" t="s">
        <v>129</v>
      </c>
      <c r="Z2414" s="44" t="s">
        <v>2849</v>
      </c>
      <c r="AA2414" s="44" t="s">
        <v>121</v>
      </c>
    </row>
    <row r="2415" spans="1:27" hidden="1" x14ac:dyDescent="0.25">
      <c r="A2415" s="26">
        <v>119</v>
      </c>
      <c r="B2415" s="19" t="s">
        <v>1857</v>
      </c>
      <c r="C2415" s="44" t="s">
        <v>114</v>
      </c>
      <c r="D2415" s="19" t="s">
        <v>1851</v>
      </c>
      <c r="E2415" s="19">
        <v>50</v>
      </c>
      <c r="F2415" s="19">
        <v>770</v>
      </c>
      <c r="G2415" s="19">
        <v>847</v>
      </c>
      <c r="H2415" s="19">
        <v>1</v>
      </c>
      <c r="I2415" s="79">
        <v>171.81</v>
      </c>
      <c r="J2415" s="79">
        <v>171.81</v>
      </c>
      <c r="K2415" s="19" t="s">
        <v>1034</v>
      </c>
      <c r="L2415" s="19" t="s">
        <v>2857</v>
      </c>
      <c r="N2415" s="19" t="s">
        <v>128</v>
      </c>
      <c r="O2415" s="19" t="s">
        <v>129</v>
      </c>
      <c r="Q2415" s="20">
        <v>13</v>
      </c>
      <c r="R2415" s="65" t="s">
        <v>2848</v>
      </c>
      <c r="V2415" s="19" t="s">
        <v>119</v>
      </c>
      <c r="X2415" s="19" t="s">
        <v>129</v>
      </c>
      <c r="Z2415" s="44" t="s">
        <v>2849</v>
      </c>
      <c r="AA2415" s="44" t="s">
        <v>121</v>
      </c>
    </row>
    <row r="2416" spans="1:27" hidden="1" x14ac:dyDescent="0.25">
      <c r="A2416" s="26">
        <v>120</v>
      </c>
      <c r="B2416" s="19" t="s">
        <v>1791</v>
      </c>
      <c r="C2416" s="44" t="s">
        <v>114</v>
      </c>
      <c r="D2416" s="19" t="s">
        <v>1773</v>
      </c>
      <c r="E2416" s="19">
        <v>50</v>
      </c>
      <c r="F2416" s="19">
        <v>615</v>
      </c>
      <c r="G2416" s="19">
        <v>701</v>
      </c>
      <c r="H2416" s="19">
        <v>2</v>
      </c>
      <c r="I2416" s="79">
        <v>134.05000000000001</v>
      </c>
      <c r="J2416" s="79">
        <v>268.10000000000002</v>
      </c>
      <c r="K2416" s="19" t="s">
        <v>1034</v>
      </c>
      <c r="L2416" s="19" t="s">
        <v>2857</v>
      </c>
      <c r="N2416" s="19" t="s">
        <v>128</v>
      </c>
      <c r="O2416" s="19" t="s">
        <v>129</v>
      </c>
      <c r="Q2416" s="20">
        <v>13</v>
      </c>
      <c r="R2416" s="65" t="s">
        <v>2848</v>
      </c>
      <c r="V2416" s="19" t="s">
        <v>119</v>
      </c>
      <c r="X2416" s="19" t="s">
        <v>129</v>
      </c>
      <c r="Z2416" s="44" t="s">
        <v>2849</v>
      </c>
      <c r="AA2416" s="44" t="s">
        <v>121</v>
      </c>
    </row>
    <row r="2417" spans="1:27" hidden="1" x14ac:dyDescent="0.25">
      <c r="A2417" s="26">
        <v>121</v>
      </c>
      <c r="B2417" s="19" t="s">
        <v>1792</v>
      </c>
      <c r="C2417" s="44" t="s">
        <v>114</v>
      </c>
      <c r="D2417" s="19" t="s">
        <v>1717</v>
      </c>
      <c r="E2417" s="19">
        <v>50</v>
      </c>
      <c r="F2417" s="19">
        <v>622</v>
      </c>
      <c r="G2417" s="19">
        <v>704</v>
      </c>
      <c r="H2417" s="19">
        <v>1</v>
      </c>
      <c r="I2417" s="79">
        <v>136.27000000000001</v>
      </c>
      <c r="J2417" s="79">
        <v>136.27000000000001</v>
      </c>
      <c r="K2417" s="19" t="s">
        <v>1034</v>
      </c>
      <c r="L2417" s="19" t="s">
        <v>2857</v>
      </c>
      <c r="N2417" s="19" t="s">
        <v>128</v>
      </c>
      <c r="O2417" s="19" t="s">
        <v>129</v>
      </c>
      <c r="Q2417" s="20">
        <v>13</v>
      </c>
      <c r="R2417" s="65" t="s">
        <v>2848</v>
      </c>
      <c r="V2417" s="19" t="s">
        <v>119</v>
      </c>
      <c r="X2417" s="19" t="s">
        <v>129</v>
      </c>
      <c r="Z2417" s="44" t="s">
        <v>2849</v>
      </c>
      <c r="AA2417" s="44" t="s">
        <v>121</v>
      </c>
    </row>
    <row r="2418" spans="1:27" hidden="1" x14ac:dyDescent="0.25">
      <c r="A2418" s="26">
        <v>122</v>
      </c>
      <c r="B2418" s="19" t="s">
        <v>1822</v>
      </c>
      <c r="C2418" s="44" t="s">
        <v>114</v>
      </c>
      <c r="D2418" s="19" t="s">
        <v>1719</v>
      </c>
      <c r="E2418" s="19">
        <v>50</v>
      </c>
      <c r="F2418" s="19">
        <v>622</v>
      </c>
      <c r="G2418" s="19">
        <v>634</v>
      </c>
      <c r="H2418" s="19">
        <v>1</v>
      </c>
      <c r="I2418" s="79">
        <v>117.38</v>
      </c>
      <c r="J2418" s="79">
        <v>117.38</v>
      </c>
      <c r="K2418" s="19" t="s">
        <v>1034</v>
      </c>
      <c r="L2418" s="19" t="s">
        <v>2857</v>
      </c>
      <c r="N2418" s="19" t="s">
        <v>128</v>
      </c>
      <c r="O2418" s="19" t="s">
        <v>129</v>
      </c>
      <c r="Q2418" s="20">
        <v>13</v>
      </c>
      <c r="R2418" s="65" t="s">
        <v>2848</v>
      </c>
      <c r="V2418" s="19" t="s">
        <v>119</v>
      </c>
      <c r="X2418" s="19" t="s">
        <v>129</v>
      </c>
      <c r="Z2418" s="44" t="s">
        <v>2849</v>
      </c>
      <c r="AA2418" s="44" t="s">
        <v>121</v>
      </c>
    </row>
    <row r="2419" spans="1:27" hidden="1" x14ac:dyDescent="0.25">
      <c r="A2419" s="26">
        <v>123</v>
      </c>
      <c r="B2419" s="19" t="s">
        <v>1858</v>
      </c>
      <c r="C2419" s="44" t="s">
        <v>114</v>
      </c>
      <c r="D2419" s="19" t="s">
        <v>1847</v>
      </c>
      <c r="E2419" s="19">
        <v>50</v>
      </c>
      <c r="F2419" s="19">
        <v>801</v>
      </c>
      <c r="G2419" s="19">
        <v>828</v>
      </c>
      <c r="H2419" s="19">
        <v>1</v>
      </c>
      <c r="I2419" s="79">
        <v>175.84</v>
      </c>
      <c r="J2419" s="79">
        <v>175.84</v>
      </c>
      <c r="K2419" s="19" t="s">
        <v>1034</v>
      </c>
      <c r="L2419" s="19" t="s">
        <v>2857</v>
      </c>
      <c r="N2419" s="19" t="s">
        <v>128</v>
      </c>
      <c r="O2419" s="19" t="s">
        <v>129</v>
      </c>
      <c r="Q2419" s="20">
        <v>13</v>
      </c>
      <c r="R2419" s="65" t="s">
        <v>2848</v>
      </c>
      <c r="V2419" s="19" t="s">
        <v>119</v>
      </c>
      <c r="X2419" s="19" t="s">
        <v>129</v>
      </c>
      <c r="Z2419" s="44" t="s">
        <v>2849</v>
      </c>
      <c r="AA2419" s="44" t="s">
        <v>121</v>
      </c>
    </row>
    <row r="2420" spans="1:27" hidden="1" x14ac:dyDescent="0.25">
      <c r="A2420" s="26">
        <v>124</v>
      </c>
      <c r="B2420" s="19" t="s">
        <v>1793</v>
      </c>
      <c r="C2420" s="44" t="s">
        <v>114</v>
      </c>
      <c r="D2420" s="19" t="s">
        <v>1729</v>
      </c>
      <c r="E2420" s="19">
        <v>50</v>
      </c>
      <c r="F2420" s="19">
        <v>635</v>
      </c>
      <c r="G2420" s="19">
        <v>660</v>
      </c>
      <c r="H2420" s="19">
        <v>2</v>
      </c>
      <c r="I2420" s="79">
        <v>118.88</v>
      </c>
      <c r="J2420" s="79">
        <v>237.77</v>
      </c>
      <c r="K2420" s="19" t="s">
        <v>1034</v>
      </c>
      <c r="L2420" s="19" t="s">
        <v>2857</v>
      </c>
      <c r="N2420" s="19" t="s">
        <v>128</v>
      </c>
      <c r="O2420" s="19" t="s">
        <v>129</v>
      </c>
      <c r="Q2420" s="20">
        <v>13</v>
      </c>
      <c r="R2420" s="65" t="s">
        <v>2848</v>
      </c>
      <c r="V2420" s="19" t="s">
        <v>119</v>
      </c>
      <c r="X2420" s="19" t="s">
        <v>129</v>
      </c>
      <c r="Z2420" s="44" t="s">
        <v>2849</v>
      </c>
      <c r="AA2420" s="44" t="s">
        <v>121</v>
      </c>
    </row>
    <row r="2421" spans="1:27" hidden="1" x14ac:dyDescent="0.25">
      <c r="A2421" s="26">
        <v>125</v>
      </c>
      <c r="B2421" s="19" t="s">
        <v>1840</v>
      </c>
      <c r="C2421" s="44" t="s">
        <v>114</v>
      </c>
      <c r="D2421" s="19" t="s">
        <v>1729</v>
      </c>
      <c r="E2421" s="19">
        <v>50</v>
      </c>
      <c r="F2421" s="19">
        <v>635</v>
      </c>
      <c r="G2421" s="19">
        <v>660</v>
      </c>
      <c r="H2421" s="19">
        <v>1</v>
      </c>
      <c r="I2421" s="79">
        <v>118.88</v>
      </c>
      <c r="J2421" s="79">
        <v>118.88</v>
      </c>
      <c r="K2421" s="19" t="s">
        <v>1034</v>
      </c>
      <c r="L2421" s="19" t="s">
        <v>2857</v>
      </c>
      <c r="N2421" s="19" t="s">
        <v>128</v>
      </c>
      <c r="O2421" s="19" t="s">
        <v>129</v>
      </c>
      <c r="Q2421" s="20">
        <v>13</v>
      </c>
      <c r="R2421" s="65" t="s">
        <v>2848</v>
      </c>
      <c r="V2421" s="19" t="s">
        <v>119</v>
      </c>
      <c r="X2421" s="19" t="s">
        <v>129</v>
      </c>
      <c r="Z2421" s="44" t="s">
        <v>2849</v>
      </c>
      <c r="AA2421" s="44" t="s">
        <v>121</v>
      </c>
    </row>
    <row r="2422" spans="1:27" hidden="1" x14ac:dyDescent="0.25">
      <c r="A2422" s="26">
        <v>126</v>
      </c>
      <c r="B2422" s="19" t="s">
        <v>1737</v>
      </c>
      <c r="C2422" s="44" t="s">
        <v>114</v>
      </c>
      <c r="D2422" s="19" t="s">
        <v>1717</v>
      </c>
      <c r="E2422" s="19">
        <v>50</v>
      </c>
      <c r="F2422" s="19">
        <v>622</v>
      </c>
      <c r="G2422" s="19">
        <v>704</v>
      </c>
      <c r="H2422" s="19">
        <v>1</v>
      </c>
      <c r="I2422" s="79">
        <v>136.27000000000001</v>
      </c>
      <c r="J2422" s="79">
        <v>136.27000000000001</v>
      </c>
      <c r="K2422" s="19" t="s">
        <v>1034</v>
      </c>
      <c r="L2422" s="19" t="s">
        <v>2857</v>
      </c>
      <c r="N2422" s="19" t="s">
        <v>128</v>
      </c>
      <c r="O2422" s="19" t="s">
        <v>129</v>
      </c>
      <c r="Q2422" s="20">
        <v>13</v>
      </c>
      <c r="R2422" s="65" t="s">
        <v>2848</v>
      </c>
      <c r="V2422" s="19" t="s">
        <v>119</v>
      </c>
      <c r="X2422" s="19" t="s">
        <v>129</v>
      </c>
      <c r="Z2422" s="44" t="s">
        <v>2849</v>
      </c>
      <c r="AA2422" s="44" t="s">
        <v>121</v>
      </c>
    </row>
    <row r="2423" spans="1:27" hidden="1" x14ac:dyDescent="0.25">
      <c r="A2423" s="26">
        <v>127</v>
      </c>
      <c r="B2423" s="19" t="s">
        <v>1860</v>
      </c>
      <c r="C2423" s="44" t="s">
        <v>114</v>
      </c>
      <c r="D2423" s="19" t="s">
        <v>1851</v>
      </c>
      <c r="E2423" s="19">
        <v>50</v>
      </c>
      <c r="F2423" s="19">
        <v>770</v>
      </c>
      <c r="G2423" s="19">
        <v>847</v>
      </c>
      <c r="H2423" s="19">
        <v>1</v>
      </c>
      <c r="I2423" s="79">
        <v>171.99</v>
      </c>
      <c r="J2423" s="79">
        <v>171.99</v>
      </c>
      <c r="K2423" s="19" t="s">
        <v>1034</v>
      </c>
      <c r="L2423" s="19" t="s">
        <v>2857</v>
      </c>
      <c r="N2423" s="19" t="s">
        <v>128</v>
      </c>
      <c r="O2423" s="19" t="s">
        <v>129</v>
      </c>
      <c r="Q2423" s="20">
        <v>13</v>
      </c>
      <c r="R2423" s="65" t="s">
        <v>2848</v>
      </c>
      <c r="V2423" s="19" t="s">
        <v>119</v>
      </c>
      <c r="X2423" s="19" t="s">
        <v>129</v>
      </c>
      <c r="Z2423" s="44" t="s">
        <v>2849</v>
      </c>
      <c r="AA2423" s="44" t="s">
        <v>121</v>
      </c>
    </row>
    <row r="2424" spans="1:27" hidden="1" x14ac:dyDescent="0.25">
      <c r="A2424" s="26">
        <v>128</v>
      </c>
      <c r="B2424" s="19" t="s">
        <v>1798</v>
      </c>
      <c r="C2424" s="44" t="s">
        <v>114</v>
      </c>
      <c r="D2424" s="19" t="s">
        <v>1735</v>
      </c>
      <c r="E2424" s="19">
        <v>50</v>
      </c>
      <c r="F2424" s="19">
        <v>603</v>
      </c>
      <c r="G2424" s="19">
        <v>635</v>
      </c>
      <c r="H2424" s="19">
        <v>1</v>
      </c>
      <c r="I2424" s="79">
        <v>115.68</v>
      </c>
      <c r="J2424" s="79">
        <v>115.68</v>
      </c>
      <c r="K2424" s="19" t="s">
        <v>1034</v>
      </c>
      <c r="L2424" s="19" t="s">
        <v>2857</v>
      </c>
      <c r="N2424" s="19" t="s">
        <v>128</v>
      </c>
      <c r="O2424" s="19" t="s">
        <v>129</v>
      </c>
      <c r="Q2424" s="20">
        <v>13</v>
      </c>
      <c r="R2424" s="65" t="s">
        <v>2848</v>
      </c>
      <c r="V2424" s="19" t="s">
        <v>119</v>
      </c>
      <c r="X2424" s="19" t="s">
        <v>129</v>
      </c>
      <c r="Z2424" s="44" t="s">
        <v>2849</v>
      </c>
      <c r="AA2424" s="44" t="s">
        <v>121</v>
      </c>
    </row>
    <row r="2425" spans="1:27" hidden="1" x14ac:dyDescent="0.25">
      <c r="A2425" s="26">
        <v>129</v>
      </c>
      <c r="B2425" s="19" t="s">
        <v>1799</v>
      </c>
      <c r="C2425" s="44" t="s">
        <v>114</v>
      </c>
      <c r="D2425" s="19" t="s">
        <v>1729</v>
      </c>
      <c r="E2425" s="19">
        <v>50</v>
      </c>
      <c r="F2425" s="19">
        <v>635</v>
      </c>
      <c r="G2425" s="19">
        <v>660</v>
      </c>
      <c r="H2425" s="19">
        <v>1</v>
      </c>
      <c r="I2425" s="79">
        <v>118.88</v>
      </c>
      <c r="J2425" s="79">
        <v>118.88</v>
      </c>
      <c r="K2425" s="19" t="s">
        <v>1034</v>
      </c>
      <c r="L2425" s="19" t="s">
        <v>2857</v>
      </c>
      <c r="N2425" s="19" t="s">
        <v>128</v>
      </c>
      <c r="O2425" s="19" t="s">
        <v>129</v>
      </c>
      <c r="Q2425" s="20">
        <v>13</v>
      </c>
      <c r="R2425" s="65" t="s">
        <v>2848</v>
      </c>
      <c r="V2425" s="19" t="s">
        <v>119</v>
      </c>
      <c r="X2425" s="19" t="s">
        <v>129</v>
      </c>
      <c r="Z2425" s="44" t="s">
        <v>2849</v>
      </c>
      <c r="AA2425" s="44" t="s">
        <v>121</v>
      </c>
    </row>
    <row r="2426" spans="1:27" hidden="1" x14ac:dyDescent="0.25">
      <c r="A2426" s="26">
        <v>130</v>
      </c>
      <c r="B2426" s="19" t="s">
        <v>1804</v>
      </c>
      <c r="C2426" s="44" t="s">
        <v>114</v>
      </c>
      <c r="D2426" s="19" t="s">
        <v>1773</v>
      </c>
      <c r="E2426" s="19">
        <v>50</v>
      </c>
      <c r="F2426" s="19">
        <v>615</v>
      </c>
      <c r="G2426" s="19">
        <v>701</v>
      </c>
      <c r="H2426" s="19">
        <v>2</v>
      </c>
      <c r="I2426" s="79">
        <v>134.05000000000001</v>
      </c>
      <c r="J2426" s="79">
        <v>268.10000000000002</v>
      </c>
      <c r="K2426" s="19" t="s">
        <v>1034</v>
      </c>
      <c r="L2426" s="19" t="s">
        <v>2857</v>
      </c>
      <c r="N2426" s="19" t="s">
        <v>128</v>
      </c>
      <c r="O2426" s="19" t="s">
        <v>129</v>
      </c>
      <c r="Q2426" s="20">
        <v>13</v>
      </c>
      <c r="R2426" s="65" t="s">
        <v>2848</v>
      </c>
      <c r="V2426" s="19" t="s">
        <v>119</v>
      </c>
      <c r="X2426" s="19" t="s">
        <v>129</v>
      </c>
      <c r="Z2426" s="44" t="s">
        <v>2849</v>
      </c>
      <c r="AA2426" s="44" t="s">
        <v>121</v>
      </c>
    </row>
    <row r="2427" spans="1:27" hidden="1" x14ac:dyDescent="0.25">
      <c r="A2427" s="26">
        <v>1</v>
      </c>
      <c r="B2427" s="19" t="s">
        <v>113</v>
      </c>
      <c r="C2427" s="44" t="s">
        <v>114</v>
      </c>
      <c r="D2427" s="19" t="s">
        <v>757</v>
      </c>
      <c r="E2427" s="19">
        <v>12</v>
      </c>
      <c r="F2427" s="19">
        <v>40</v>
      </c>
      <c r="G2427" s="19">
        <v>12000</v>
      </c>
      <c r="H2427" s="19">
        <v>4</v>
      </c>
      <c r="I2427" s="79">
        <v>45.22</v>
      </c>
      <c r="J2427" s="79">
        <v>180.86</v>
      </c>
      <c r="K2427" s="19" t="s">
        <v>758</v>
      </c>
      <c r="L2427" s="19" t="s">
        <v>2859</v>
      </c>
      <c r="Q2427" s="20">
        <v>14</v>
      </c>
      <c r="R2427" s="65" t="s">
        <v>4949</v>
      </c>
      <c r="V2427" s="19" t="s">
        <v>119</v>
      </c>
      <c r="Z2427" s="44" t="s">
        <v>5074</v>
      </c>
      <c r="AA2427" s="44" t="s">
        <v>121</v>
      </c>
    </row>
    <row r="2428" spans="1:27" hidden="1" x14ac:dyDescent="0.25">
      <c r="A2428" s="26">
        <v>2</v>
      </c>
      <c r="B2428" s="19" t="s">
        <v>2860</v>
      </c>
      <c r="C2428" s="44" t="s">
        <v>114</v>
      </c>
      <c r="D2428" s="19" t="s">
        <v>762</v>
      </c>
      <c r="E2428" s="19">
        <v>12</v>
      </c>
      <c r="F2428" s="19">
        <v>100</v>
      </c>
      <c r="G2428" s="19">
        <v>100</v>
      </c>
      <c r="H2428" s="19">
        <v>1</v>
      </c>
      <c r="I2428" s="79">
        <v>0.63</v>
      </c>
      <c r="J2428" s="79">
        <v>0.63</v>
      </c>
      <c r="K2428" s="19" t="s">
        <v>758</v>
      </c>
      <c r="L2428" s="19" t="s">
        <v>2859</v>
      </c>
      <c r="Q2428" s="20">
        <v>14</v>
      </c>
      <c r="R2428" s="65" t="s">
        <v>4949</v>
      </c>
      <c r="V2428" s="19" t="s">
        <v>119</v>
      </c>
      <c r="W2428" s="19" t="s">
        <v>129</v>
      </c>
      <c r="Z2428" s="44" t="s">
        <v>5074</v>
      </c>
      <c r="AA2428" s="44" t="s">
        <v>121</v>
      </c>
    </row>
    <row r="2429" spans="1:27" hidden="1" x14ac:dyDescent="0.25">
      <c r="A2429" s="26">
        <v>3</v>
      </c>
      <c r="B2429" s="19" t="s">
        <v>2861</v>
      </c>
      <c r="C2429" s="44" t="s">
        <v>114</v>
      </c>
      <c r="D2429" s="19" t="s">
        <v>762</v>
      </c>
      <c r="E2429" s="19">
        <v>12</v>
      </c>
      <c r="F2429" s="19">
        <v>100</v>
      </c>
      <c r="G2429" s="19">
        <v>100</v>
      </c>
      <c r="H2429" s="19">
        <v>3</v>
      </c>
      <c r="I2429" s="79">
        <v>0.63</v>
      </c>
      <c r="J2429" s="79">
        <v>1.89</v>
      </c>
      <c r="K2429" s="19" t="s">
        <v>758</v>
      </c>
      <c r="L2429" s="19" t="s">
        <v>2859</v>
      </c>
      <c r="Q2429" s="20">
        <v>14</v>
      </c>
      <c r="R2429" s="65" t="s">
        <v>4949</v>
      </c>
      <c r="V2429" s="19" t="s">
        <v>119</v>
      </c>
      <c r="W2429" s="19" t="s">
        <v>129</v>
      </c>
      <c r="Z2429" s="44" t="s">
        <v>5074</v>
      </c>
      <c r="AA2429" s="44" t="s">
        <v>121</v>
      </c>
    </row>
    <row r="2430" spans="1:27" hidden="1" x14ac:dyDescent="0.25">
      <c r="A2430" s="26">
        <v>4</v>
      </c>
      <c r="B2430" s="19" t="s">
        <v>2862</v>
      </c>
      <c r="C2430" s="44" t="s">
        <v>114</v>
      </c>
      <c r="D2430" s="19" t="s">
        <v>762</v>
      </c>
      <c r="E2430" s="19">
        <v>12</v>
      </c>
      <c r="F2430" s="19">
        <v>100</v>
      </c>
      <c r="G2430" s="19">
        <v>100</v>
      </c>
      <c r="H2430" s="19">
        <v>2</v>
      </c>
      <c r="I2430" s="79">
        <v>0.63</v>
      </c>
      <c r="J2430" s="79">
        <v>1.26</v>
      </c>
      <c r="K2430" s="19" t="s">
        <v>758</v>
      </c>
      <c r="L2430" s="19" t="s">
        <v>2859</v>
      </c>
      <c r="Q2430" s="20">
        <v>14</v>
      </c>
      <c r="R2430" s="65" t="s">
        <v>4949</v>
      </c>
      <c r="V2430" s="19" t="s">
        <v>119</v>
      </c>
      <c r="W2430" s="19" t="s">
        <v>129</v>
      </c>
      <c r="Z2430" s="44" t="s">
        <v>5074</v>
      </c>
      <c r="AA2430" s="44" t="s">
        <v>121</v>
      </c>
    </row>
    <row r="2431" spans="1:27" hidden="1" x14ac:dyDescent="0.25">
      <c r="A2431" s="26">
        <v>5</v>
      </c>
      <c r="B2431" s="19" t="s">
        <v>2863</v>
      </c>
      <c r="C2431" s="44" t="s">
        <v>114</v>
      </c>
      <c r="D2431" s="19" t="s">
        <v>766</v>
      </c>
      <c r="E2431" s="19">
        <v>12</v>
      </c>
      <c r="F2431" s="19">
        <v>628</v>
      </c>
      <c r="G2431" s="19">
        <v>648</v>
      </c>
      <c r="H2431" s="19">
        <v>3</v>
      </c>
      <c r="I2431" s="79">
        <v>38.15</v>
      </c>
      <c r="J2431" s="79">
        <v>114.45</v>
      </c>
      <c r="K2431" s="19" t="s">
        <v>758</v>
      </c>
      <c r="L2431" s="19" t="s">
        <v>2859</v>
      </c>
      <c r="Q2431" s="20">
        <v>14</v>
      </c>
      <c r="R2431" s="65" t="s">
        <v>4949</v>
      </c>
      <c r="V2431" s="19" t="s">
        <v>119</v>
      </c>
      <c r="W2431" s="19" t="s">
        <v>129</v>
      </c>
      <c r="Z2431" s="44" t="s">
        <v>5074</v>
      </c>
      <c r="AA2431" s="44" t="s">
        <v>121</v>
      </c>
    </row>
    <row r="2432" spans="1:27" hidden="1" x14ac:dyDescent="0.25">
      <c r="A2432" s="26">
        <v>6</v>
      </c>
      <c r="B2432" s="19" t="s">
        <v>2864</v>
      </c>
      <c r="C2432" s="44" t="s">
        <v>114</v>
      </c>
      <c r="D2432" s="19" t="s">
        <v>762</v>
      </c>
      <c r="E2432" s="19">
        <v>12</v>
      </c>
      <c r="F2432" s="19">
        <v>100</v>
      </c>
      <c r="G2432" s="19">
        <v>100</v>
      </c>
      <c r="H2432" s="19">
        <v>4</v>
      </c>
      <c r="I2432" s="79">
        <v>0.63</v>
      </c>
      <c r="J2432" s="79">
        <v>2.52</v>
      </c>
      <c r="K2432" s="19" t="s">
        <v>758</v>
      </c>
      <c r="L2432" s="19" t="s">
        <v>2859</v>
      </c>
      <c r="Q2432" s="20">
        <v>14</v>
      </c>
      <c r="R2432" s="65" t="s">
        <v>4949</v>
      </c>
      <c r="V2432" s="19" t="s">
        <v>119</v>
      </c>
      <c r="W2432" s="19" t="s">
        <v>129</v>
      </c>
      <c r="Z2432" s="44" t="s">
        <v>5074</v>
      </c>
      <c r="AA2432" s="44" t="s">
        <v>121</v>
      </c>
    </row>
    <row r="2433" spans="1:27" hidden="1" x14ac:dyDescent="0.25">
      <c r="A2433" s="26">
        <v>7</v>
      </c>
      <c r="B2433" s="19" t="s">
        <v>2865</v>
      </c>
      <c r="C2433" s="44" t="s">
        <v>114</v>
      </c>
      <c r="D2433" s="19" t="s">
        <v>762</v>
      </c>
      <c r="E2433" s="19">
        <v>12</v>
      </c>
      <c r="F2433" s="19">
        <v>100</v>
      </c>
      <c r="G2433" s="19">
        <v>100</v>
      </c>
      <c r="H2433" s="19">
        <v>2</v>
      </c>
      <c r="I2433" s="79">
        <v>0.63</v>
      </c>
      <c r="J2433" s="79">
        <v>1.26</v>
      </c>
      <c r="K2433" s="19" t="s">
        <v>758</v>
      </c>
      <c r="L2433" s="19" t="s">
        <v>2859</v>
      </c>
      <c r="Q2433" s="20">
        <v>14</v>
      </c>
      <c r="R2433" s="65" t="s">
        <v>4949</v>
      </c>
      <c r="V2433" s="19" t="s">
        <v>119</v>
      </c>
      <c r="W2433" s="19" t="s">
        <v>129</v>
      </c>
      <c r="Z2433" s="44" t="s">
        <v>5074</v>
      </c>
      <c r="AA2433" s="44" t="s">
        <v>121</v>
      </c>
    </row>
    <row r="2434" spans="1:27" hidden="1" x14ac:dyDescent="0.25">
      <c r="A2434" s="26">
        <v>8</v>
      </c>
      <c r="B2434" s="19" t="s">
        <v>2866</v>
      </c>
      <c r="C2434" s="44" t="s">
        <v>114</v>
      </c>
      <c r="D2434" s="19" t="s">
        <v>762</v>
      </c>
      <c r="E2434" s="19">
        <v>12</v>
      </c>
      <c r="F2434" s="19">
        <v>100</v>
      </c>
      <c r="G2434" s="19">
        <v>100</v>
      </c>
      <c r="H2434" s="19">
        <v>3</v>
      </c>
      <c r="I2434" s="79">
        <v>0.63</v>
      </c>
      <c r="J2434" s="79">
        <v>1.89</v>
      </c>
      <c r="K2434" s="19" t="s">
        <v>758</v>
      </c>
      <c r="L2434" s="19" t="s">
        <v>2859</v>
      </c>
      <c r="Q2434" s="20">
        <v>14</v>
      </c>
      <c r="R2434" s="65" t="s">
        <v>4949</v>
      </c>
      <c r="V2434" s="19" t="s">
        <v>119</v>
      </c>
      <c r="W2434" s="19" t="s">
        <v>129</v>
      </c>
      <c r="Z2434" s="44" t="s">
        <v>5074</v>
      </c>
      <c r="AA2434" s="44" t="s">
        <v>121</v>
      </c>
    </row>
    <row r="2435" spans="1:27" hidden="1" x14ac:dyDescent="0.25">
      <c r="A2435" s="26">
        <v>9</v>
      </c>
      <c r="B2435" s="19" t="s">
        <v>2867</v>
      </c>
      <c r="C2435" s="44" t="s">
        <v>114</v>
      </c>
      <c r="D2435" s="19" t="s">
        <v>766</v>
      </c>
      <c r="E2435" s="19">
        <v>12</v>
      </c>
      <c r="F2435" s="19">
        <v>628</v>
      </c>
      <c r="G2435" s="19">
        <v>648</v>
      </c>
      <c r="H2435" s="19">
        <v>2</v>
      </c>
      <c r="I2435" s="79">
        <v>38.15</v>
      </c>
      <c r="J2435" s="79">
        <v>76.3</v>
      </c>
      <c r="K2435" s="19" t="s">
        <v>758</v>
      </c>
      <c r="L2435" s="19" t="s">
        <v>2859</v>
      </c>
      <c r="Q2435" s="20">
        <v>14</v>
      </c>
      <c r="R2435" s="65" t="s">
        <v>4949</v>
      </c>
      <c r="V2435" s="19" t="s">
        <v>119</v>
      </c>
      <c r="W2435" s="19" t="s">
        <v>129</v>
      </c>
      <c r="Z2435" s="44" t="s">
        <v>5074</v>
      </c>
      <c r="AA2435" s="44" t="s">
        <v>121</v>
      </c>
    </row>
    <row r="2436" spans="1:27" hidden="1" x14ac:dyDescent="0.25">
      <c r="A2436" s="26">
        <v>10</v>
      </c>
      <c r="B2436" s="19" t="s">
        <v>2868</v>
      </c>
      <c r="C2436" s="44" t="s">
        <v>114</v>
      </c>
      <c r="D2436" s="19" t="s">
        <v>762</v>
      </c>
      <c r="E2436" s="19">
        <v>12</v>
      </c>
      <c r="F2436" s="19">
        <v>100</v>
      </c>
      <c r="G2436" s="19">
        <v>100</v>
      </c>
      <c r="H2436" s="19">
        <v>1</v>
      </c>
      <c r="I2436" s="79">
        <v>0.63</v>
      </c>
      <c r="J2436" s="79">
        <v>0.63</v>
      </c>
      <c r="K2436" s="19" t="s">
        <v>758</v>
      </c>
      <c r="L2436" s="19" t="s">
        <v>2859</v>
      </c>
      <c r="Q2436" s="20">
        <v>14</v>
      </c>
      <c r="R2436" s="65" t="s">
        <v>4949</v>
      </c>
      <c r="V2436" s="19" t="s">
        <v>119</v>
      </c>
      <c r="W2436" s="19" t="s">
        <v>129</v>
      </c>
      <c r="Z2436" s="44" t="s">
        <v>5074</v>
      </c>
      <c r="AA2436" s="44" t="s">
        <v>121</v>
      </c>
    </row>
    <row r="2437" spans="1:27" hidden="1" x14ac:dyDescent="0.25">
      <c r="A2437" s="26">
        <v>11</v>
      </c>
      <c r="B2437" s="19" t="s">
        <v>2869</v>
      </c>
      <c r="C2437" s="44" t="s">
        <v>114</v>
      </c>
      <c r="D2437" s="19" t="s">
        <v>766</v>
      </c>
      <c r="E2437" s="19">
        <v>12</v>
      </c>
      <c r="F2437" s="19">
        <v>628</v>
      </c>
      <c r="G2437" s="19">
        <v>648</v>
      </c>
      <c r="H2437" s="19">
        <v>4</v>
      </c>
      <c r="I2437" s="79">
        <v>38.15</v>
      </c>
      <c r="J2437" s="79">
        <v>152.6</v>
      </c>
      <c r="K2437" s="19" t="s">
        <v>758</v>
      </c>
      <c r="L2437" s="19" t="s">
        <v>2859</v>
      </c>
      <c r="Q2437" s="20">
        <v>14</v>
      </c>
      <c r="R2437" s="65" t="s">
        <v>4949</v>
      </c>
      <c r="V2437" s="19" t="s">
        <v>119</v>
      </c>
      <c r="W2437" s="19" t="s">
        <v>129</v>
      </c>
      <c r="Z2437" s="44" t="s">
        <v>5074</v>
      </c>
      <c r="AA2437" s="44" t="s">
        <v>121</v>
      </c>
    </row>
    <row r="2438" spans="1:27" hidden="1" x14ac:dyDescent="0.25">
      <c r="A2438" s="26">
        <v>12</v>
      </c>
      <c r="B2438" s="19" t="s">
        <v>2870</v>
      </c>
      <c r="C2438" s="44" t="s">
        <v>114</v>
      </c>
      <c r="D2438" s="19" t="s">
        <v>762</v>
      </c>
      <c r="E2438" s="19">
        <v>12</v>
      </c>
      <c r="F2438" s="19">
        <v>100</v>
      </c>
      <c r="G2438" s="19">
        <v>100</v>
      </c>
      <c r="H2438" s="19">
        <v>3</v>
      </c>
      <c r="I2438" s="79">
        <v>0.63</v>
      </c>
      <c r="J2438" s="79">
        <v>1.89</v>
      </c>
      <c r="K2438" s="19" t="s">
        <v>758</v>
      </c>
      <c r="L2438" s="19" t="s">
        <v>2859</v>
      </c>
      <c r="Q2438" s="20">
        <v>14</v>
      </c>
      <c r="R2438" s="65" t="s">
        <v>4949</v>
      </c>
      <c r="V2438" s="19" t="s">
        <v>119</v>
      </c>
      <c r="W2438" s="19" t="s">
        <v>129</v>
      </c>
      <c r="Z2438" s="44" t="s">
        <v>5074</v>
      </c>
      <c r="AA2438" s="44" t="s">
        <v>121</v>
      </c>
    </row>
    <row r="2439" spans="1:27" hidden="1" x14ac:dyDescent="0.25">
      <c r="A2439" s="26">
        <v>13</v>
      </c>
      <c r="B2439" s="19" t="s">
        <v>2871</v>
      </c>
      <c r="C2439" s="44" t="s">
        <v>114</v>
      </c>
      <c r="D2439" s="19" t="s">
        <v>762</v>
      </c>
      <c r="E2439" s="19">
        <v>12</v>
      </c>
      <c r="F2439" s="19">
        <v>100</v>
      </c>
      <c r="G2439" s="19">
        <v>100</v>
      </c>
      <c r="H2439" s="19">
        <v>1</v>
      </c>
      <c r="I2439" s="79">
        <v>0.63</v>
      </c>
      <c r="J2439" s="79">
        <v>0.63</v>
      </c>
      <c r="K2439" s="19" t="s">
        <v>758</v>
      </c>
      <c r="L2439" s="19" t="s">
        <v>2859</v>
      </c>
      <c r="Q2439" s="20">
        <v>14</v>
      </c>
      <c r="R2439" s="65" t="s">
        <v>4949</v>
      </c>
      <c r="V2439" s="19" t="s">
        <v>119</v>
      </c>
      <c r="W2439" s="19" t="s">
        <v>129</v>
      </c>
      <c r="Z2439" s="44" t="s">
        <v>5074</v>
      </c>
      <c r="AA2439" s="44" t="s">
        <v>121</v>
      </c>
    </row>
    <row r="2440" spans="1:27" hidden="1" x14ac:dyDescent="0.25">
      <c r="A2440" s="26">
        <v>14</v>
      </c>
      <c r="B2440" s="19" t="s">
        <v>2872</v>
      </c>
      <c r="C2440" s="44" t="s">
        <v>114</v>
      </c>
      <c r="D2440" s="19" t="s">
        <v>762</v>
      </c>
      <c r="E2440" s="19">
        <v>12</v>
      </c>
      <c r="F2440" s="19">
        <v>100</v>
      </c>
      <c r="G2440" s="19">
        <v>100</v>
      </c>
      <c r="H2440" s="19">
        <v>3</v>
      </c>
      <c r="I2440" s="79">
        <v>0.63</v>
      </c>
      <c r="J2440" s="79">
        <v>1.89</v>
      </c>
      <c r="K2440" s="19" t="s">
        <v>758</v>
      </c>
      <c r="L2440" s="19" t="s">
        <v>2859</v>
      </c>
      <c r="Q2440" s="20">
        <v>14</v>
      </c>
      <c r="R2440" s="65" t="s">
        <v>4949</v>
      </c>
      <c r="V2440" s="19" t="s">
        <v>119</v>
      </c>
      <c r="W2440" s="19" t="s">
        <v>129</v>
      </c>
      <c r="Z2440" s="44" t="s">
        <v>5074</v>
      </c>
      <c r="AA2440" s="44" t="s">
        <v>121</v>
      </c>
    </row>
    <row r="2441" spans="1:27" hidden="1" x14ac:dyDescent="0.25">
      <c r="A2441" s="26">
        <v>15</v>
      </c>
      <c r="B2441" s="19" t="s">
        <v>2873</v>
      </c>
      <c r="C2441" s="44" t="s">
        <v>114</v>
      </c>
      <c r="D2441" s="19" t="s">
        <v>1157</v>
      </c>
      <c r="E2441" s="19">
        <v>12</v>
      </c>
      <c r="F2441" s="19">
        <v>598</v>
      </c>
      <c r="G2441" s="19">
        <v>608</v>
      </c>
      <c r="H2441" s="19">
        <v>2</v>
      </c>
      <c r="I2441" s="79">
        <v>34.06</v>
      </c>
      <c r="J2441" s="79">
        <v>68.13</v>
      </c>
      <c r="K2441" s="19" t="s">
        <v>758</v>
      </c>
      <c r="L2441" s="19" t="s">
        <v>2859</v>
      </c>
      <c r="Q2441" s="20">
        <v>14</v>
      </c>
      <c r="R2441" s="65" t="s">
        <v>4949</v>
      </c>
      <c r="V2441" s="19" t="s">
        <v>119</v>
      </c>
      <c r="W2441" s="19" t="s">
        <v>129</v>
      </c>
      <c r="Z2441" s="44" t="s">
        <v>5074</v>
      </c>
      <c r="AA2441" s="44" t="s">
        <v>121</v>
      </c>
    </row>
    <row r="2442" spans="1:27" hidden="1" x14ac:dyDescent="0.25">
      <c r="A2442" s="26">
        <v>16</v>
      </c>
      <c r="B2442" s="19" t="s">
        <v>2874</v>
      </c>
      <c r="C2442" s="44" t="s">
        <v>114</v>
      </c>
      <c r="D2442" s="19" t="s">
        <v>2211</v>
      </c>
      <c r="E2442" s="19">
        <v>12</v>
      </c>
      <c r="F2442" s="19">
        <v>250</v>
      </c>
      <c r="G2442" s="19">
        <v>280</v>
      </c>
      <c r="H2442" s="19">
        <v>2</v>
      </c>
      <c r="I2442" s="79">
        <v>3.76</v>
      </c>
      <c r="J2442" s="79">
        <v>7.53</v>
      </c>
      <c r="K2442" s="19" t="s">
        <v>758</v>
      </c>
      <c r="L2442" s="19" t="s">
        <v>2859</v>
      </c>
      <c r="Q2442" s="20">
        <v>14</v>
      </c>
      <c r="R2442" s="65" t="s">
        <v>4949</v>
      </c>
      <c r="V2442" s="19" t="s">
        <v>119</v>
      </c>
      <c r="W2442" s="19" t="s">
        <v>129</v>
      </c>
      <c r="Z2442" s="44" t="s">
        <v>5074</v>
      </c>
      <c r="AA2442" s="44" t="s">
        <v>121</v>
      </c>
    </row>
    <row r="2443" spans="1:27" hidden="1" x14ac:dyDescent="0.25">
      <c r="A2443" s="26">
        <v>17</v>
      </c>
      <c r="B2443" s="19" t="s">
        <v>2875</v>
      </c>
      <c r="C2443" s="44" t="s">
        <v>114</v>
      </c>
      <c r="D2443" s="19" t="s">
        <v>1157</v>
      </c>
      <c r="E2443" s="19">
        <v>12</v>
      </c>
      <c r="F2443" s="19">
        <v>598</v>
      </c>
      <c r="G2443" s="19">
        <v>608</v>
      </c>
      <c r="H2443" s="19">
        <v>4</v>
      </c>
      <c r="I2443" s="79">
        <v>34.06</v>
      </c>
      <c r="J2443" s="79">
        <v>136.26</v>
      </c>
      <c r="K2443" s="19" t="s">
        <v>758</v>
      </c>
      <c r="L2443" s="19" t="s">
        <v>2859</v>
      </c>
      <c r="Q2443" s="20">
        <v>14</v>
      </c>
      <c r="R2443" s="65" t="s">
        <v>4949</v>
      </c>
      <c r="V2443" s="19" t="s">
        <v>119</v>
      </c>
      <c r="W2443" s="19" t="s">
        <v>129</v>
      </c>
      <c r="Z2443" s="44" t="s">
        <v>5074</v>
      </c>
      <c r="AA2443" s="44" t="s">
        <v>121</v>
      </c>
    </row>
    <row r="2444" spans="1:27" hidden="1" x14ac:dyDescent="0.25">
      <c r="A2444" s="26">
        <v>18</v>
      </c>
      <c r="B2444" s="19" t="s">
        <v>2876</v>
      </c>
      <c r="C2444" s="44" t="s">
        <v>114</v>
      </c>
      <c r="D2444" s="19" t="s">
        <v>2213</v>
      </c>
      <c r="E2444" s="19">
        <v>12</v>
      </c>
      <c r="F2444" s="19">
        <v>242</v>
      </c>
      <c r="G2444" s="19">
        <v>250</v>
      </c>
      <c r="H2444" s="19">
        <v>2</v>
      </c>
      <c r="I2444" s="79">
        <v>3.3</v>
      </c>
      <c r="J2444" s="79">
        <v>6.61</v>
      </c>
      <c r="K2444" s="19" t="s">
        <v>758</v>
      </c>
      <c r="L2444" s="19" t="s">
        <v>2859</v>
      </c>
      <c r="Q2444" s="20">
        <v>14</v>
      </c>
      <c r="R2444" s="65" t="s">
        <v>4949</v>
      </c>
      <c r="V2444" s="19" t="s">
        <v>119</v>
      </c>
      <c r="W2444" s="19" t="s">
        <v>129</v>
      </c>
      <c r="Z2444" s="44" t="s">
        <v>5074</v>
      </c>
      <c r="AA2444" s="44" t="s">
        <v>121</v>
      </c>
    </row>
    <row r="2445" spans="1:27" hidden="1" x14ac:dyDescent="0.25">
      <c r="A2445" s="26">
        <v>19</v>
      </c>
      <c r="B2445" s="19" t="s">
        <v>2877</v>
      </c>
      <c r="C2445" s="44" t="s">
        <v>114</v>
      </c>
      <c r="D2445" s="19" t="s">
        <v>762</v>
      </c>
      <c r="E2445" s="19">
        <v>12</v>
      </c>
      <c r="F2445" s="19">
        <v>100</v>
      </c>
      <c r="G2445" s="19">
        <v>100</v>
      </c>
      <c r="H2445" s="19">
        <v>2</v>
      </c>
      <c r="I2445" s="79">
        <v>0.63</v>
      </c>
      <c r="J2445" s="79">
        <v>1.26</v>
      </c>
      <c r="K2445" s="19" t="s">
        <v>758</v>
      </c>
      <c r="L2445" s="19" t="s">
        <v>2859</v>
      </c>
      <c r="Q2445" s="20">
        <v>14</v>
      </c>
      <c r="R2445" s="65" t="s">
        <v>4949</v>
      </c>
      <c r="V2445" s="19" t="s">
        <v>119</v>
      </c>
      <c r="W2445" s="19" t="s">
        <v>129</v>
      </c>
      <c r="Z2445" s="44" t="s">
        <v>5074</v>
      </c>
      <c r="AA2445" s="44" t="s">
        <v>121</v>
      </c>
    </row>
    <row r="2446" spans="1:27" hidden="1" x14ac:dyDescent="0.25">
      <c r="A2446" s="26">
        <v>20</v>
      </c>
      <c r="B2446" s="19" t="s">
        <v>2878</v>
      </c>
      <c r="C2446" s="44" t="s">
        <v>114</v>
      </c>
      <c r="D2446" s="19" t="s">
        <v>762</v>
      </c>
      <c r="E2446" s="19">
        <v>12</v>
      </c>
      <c r="F2446" s="19">
        <v>100</v>
      </c>
      <c r="G2446" s="19">
        <v>100</v>
      </c>
      <c r="H2446" s="19">
        <v>3</v>
      </c>
      <c r="I2446" s="79">
        <v>0.63</v>
      </c>
      <c r="J2446" s="79">
        <v>1.89</v>
      </c>
      <c r="K2446" s="19" t="s">
        <v>758</v>
      </c>
      <c r="L2446" s="19" t="s">
        <v>2859</v>
      </c>
      <c r="Q2446" s="20">
        <v>14</v>
      </c>
      <c r="R2446" s="65" t="s">
        <v>4949</v>
      </c>
      <c r="V2446" s="19" t="s">
        <v>119</v>
      </c>
      <c r="W2446" s="19" t="s">
        <v>129</v>
      </c>
      <c r="Z2446" s="44" t="s">
        <v>5074</v>
      </c>
      <c r="AA2446" s="44" t="s">
        <v>121</v>
      </c>
    </row>
    <row r="2447" spans="1:27" hidden="1" x14ac:dyDescent="0.25">
      <c r="A2447" s="26">
        <v>21</v>
      </c>
      <c r="B2447" s="19" t="s">
        <v>2879</v>
      </c>
      <c r="C2447" s="44" t="s">
        <v>114</v>
      </c>
      <c r="D2447" s="19" t="s">
        <v>2204</v>
      </c>
      <c r="E2447" s="19">
        <v>12</v>
      </c>
      <c r="F2447" s="19">
        <v>628</v>
      </c>
      <c r="G2447" s="19">
        <v>748</v>
      </c>
      <c r="H2447" s="19">
        <v>2</v>
      </c>
      <c r="I2447" s="79">
        <v>44.06</v>
      </c>
      <c r="J2447" s="79">
        <v>88.13</v>
      </c>
      <c r="K2447" s="19" t="s">
        <v>758</v>
      </c>
      <c r="L2447" s="19" t="s">
        <v>2859</v>
      </c>
      <c r="Q2447" s="20">
        <v>14</v>
      </c>
      <c r="R2447" s="65" t="s">
        <v>4949</v>
      </c>
      <c r="V2447" s="19" t="s">
        <v>119</v>
      </c>
      <c r="W2447" s="19" t="s">
        <v>129</v>
      </c>
      <c r="Z2447" s="44" t="s">
        <v>5074</v>
      </c>
      <c r="AA2447" s="44" t="s">
        <v>121</v>
      </c>
    </row>
    <row r="2448" spans="1:27" hidden="1" x14ac:dyDescent="0.25">
      <c r="A2448" s="26">
        <v>22</v>
      </c>
      <c r="B2448" s="19" t="s">
        <v>2880</v>
      </c>
      <c r="C2448" s="44" t="s">
        <v>114</v>
      </c>
      <c r="D2448" s="19" t="s">
        <v>2211</v>
      </c>
      <c r="E2448" s="19">
        <v>12</v>
      </c>
      <c r="F2448" s="19">
        <v>250</v>
      </c>
      <c r="G2448" s="19">
        <v>280</v>
      </c>
      <c r="H2448" s="19">
        <v>2</v>
      </c>
      <c r="I2448" s="79">
        <v>3.76</v>
      </c>
      <c r="J2448" s="79">
        <v>7.53</v>
      </c>
      <c r="K2448" s="19" t="s">
        <v>758</v>
      </c>
      <c r="L2448" s="19" t="s">
        <v>2859</v>
      </c>
      <c r="Q2448" s="20">
        <v>14</v>
      </c>
      <c r="R2448" s="65" t="s">
        <v>4949</v>
      </c>
      <c r="V2448" s="19" t="s">
        <v>119</v>
      </c>
      <c r="W2448" s="19" t="s">
        <v>129</v>
      </c>
      <c r="Z2448" s="44" t="s">
        <v>5074</v>
      </c>
      <c r="AA2448" s="44" t="s">
        <v>121</v>
      </c>
    </row>
    <row r="2449" spans="1:27" hidden="1" x14ac:dyDescent="0.25">
      <c r="A2449" s="26">
        <v>23</v>
      </c>
      <c r="B2449" s="19" t="s">
        <v>2881</v>
      </c>
      <c r="C2449" s="44" t="s">
        <v>114</v>
      </c>
      <c r="D2449" s="19" t="s">
        <v>762</v>
      </c>
      <c r="E2449" s="19">
        <v>12</v>
      </c>
      <c r="F2449" s="19">
        <v>100</v>
      </c>
      <c r="G2449" s="19">
        <v>100</v>
      </c>
      <c r="H2449" s="19">
        <v>2</v>
      </c>
      <c r="I2449" s="79">
        <v>0.63</v>
      </c>
      <c r="J2449" s="79">
        <v>1.26</v>
      </c>
      <c r="K2449" s="19" t="s">
        <v>758</v>
      </c>
      <c r="L2449" s="19" t="s">
        <v>2859</v>
      </c>
      <c r="Q2449" s="20">
        <v>14</v>
      </c>
      <c r="R2449" s="65" t="s">
        <v>4949</v>
      </c>
      <c r="V2449" s="19" t="s">
        <v>119</v>
      </c>
      <c r="W2449" s="19" t="s">
        <v>129</v>
      </c>
      <c r="Z2449" s="44" t="s">
        <v>5074</v>
      </c>
      <c r="AA2449" s="44" t="s">
        <v>121</v>
      </c>
    </row>
    <row r="2450" spans="1:27" hidden="1" x14ac:dyDescent="0.25">
      <c r="A2450" s="26">
        <v>24</v>
      </c>
      <c r="B2450" s="19" t="s">
        <v>2882</v>
      </c>
      <c r="C2450" s="44" t="s">
        <v>114</v>
      </c>
      <c r="D2450" s="19" t="s">
        <v>2213</v>
      </c>
      <c r="E2450" s="19">
        <v>12</v>
      </c>
      <c r="F2450" s="19">
        <v>242</v>
      </c>
      <c r="G2450" s="19">
        <v>250</v>
      </c>
      <c r="H2450" s="19">
        <v>2</v>
      </c>
      <c r="I2450" s="79">
        <v>3.3</v>
      </c>
      <c r="J2450" s="79">
        <v>6.61</v>
      </c>
      <c r="K2450" s="19" t="s">
        <v>758</v>
      </c>
      <c r="L2450" s="19" t="s">
        <v>2859</v>
      </c>
      <c r="Q2450" s="20">
        <v>14</v>
      </c>
      <c r="R2450" s="65" t="s">
        <v>4949</v>
      </c>
      <c r="V2450" s="19" t="s">
        <v>119</v>
      </c>
      <c r="W2450" s="19" t="s">
        <v>129</v>
      </c>
      <c r="Z2450" s="44" t="s">
        <v>5074</v>
      </c>
      <c r="AA2450" s="44" t="s">
        <v>121</v>
      </c>
    </row>
    <row r="2451" spans="1:27" hidden="1" x14ac:dyDescent="0.25">
      <c r="A2451" s="26">
        <v>25</v>
      </c>
      <c r="B2451" s="19" t="s">
        <v>2883</v>
      </c>
      <c r="C2451" s="44" t="s">
        <v>114</v>
      </c>
      <c r="D2451" s="19" t="s">
        <v>1157</v>
      </c>
      <c r="E2451" s="19">
        <v>12</v>
      </c>
      <c r="F2451" s="19">
        <v>598</v>
      </c>
      <c r="G2451" s="19">
        <v>608</v>
      </c>
      <c r="H2451" s="19">
        <v>4</v>
      </c>
      <c r="I2451" s="79">
        <v>34.06</v>
      </c>
      <c r="J2451" s="79">
        <v>136.26</v>
      </c>
      <c r="K2451" s="19" t="s">
        <v>758</v>
      </c>
      <c r="L2451" s="19" t="s">
        <v>2859</v>
      </c>
      <c r="Q2451" s="20">
        <v>14</v>
      </c>
      <c r="R2451" s="65" t="s">
        <v>4949</v>
      </c>
      <c r="V2451" s="19" t="s">
        <v>119</v>
      </c>
      <c r="W2451" s="19" t="s">
        <v>129</v>
      </c>
      <c r="Z2451" s="44" t="s">
        <v>5074</v>
      </c>
      <c r="AA2451" s="44" t="s">
        <v>121</v>
      </c>
    </row>
    <row r="2452" spans="1:27" hidden="1" x14ac:dyDescent="0.25">
      <c r="A2452" s="26">
        <v>26</v>
      </c>
      <c r="B2452" s="19" t="s">
        <v>2884</v>
      </c>
      <c r="C2452" s="44" t="s">
        <v>114</v>
      </c>
      <c r="D2452" s="19" t="s">
        <v>762</v>
      </c>
      <c r="E2452" s="19">
        <v>12</v>
      </c>
      <c r="F2452" s="19">
        <v>100</v>
      </c>
      <c r="G2452" s="19">
        <v>100</v>
      </c>
      <c r="H2452" s="19">
        <v>2</v>
      </c>
      <c r="I2452" s="79">
        <v>0.63</v>
      </c>
      <c r="J2452" s="79">
        <v>1.26</v>
      </c>
      <c r="K2452" s="19" t="s">
        <v>758</v>
      </c>
      <c r="L2452" s="19" t="s">
        <v>2859</v>
      </c>
      <c r="Q2452" s="20">
        <v>14</v>
      </c>
      <c r="R2452" s="65" t="s">
        <v>4949</v>
      </c>
      <c r="V2452" s="19" t="s">
        <v>119</v>
      </c>
      <c r="W2452" s="19" t="s">
        <v>129</v>
      </c>
      <c r="Z2452" s="44" t="s">
        <v>5074</v>
      </c>
      <c r="AA2452" s="44" t="s">
        <v>121</v>
      </c>
    </row>
    <row r="2453" spans="1:27" hidden="1" x14ac:dyDescent="0.25">
      <c r="A2453" s="26">
        <v>27</v>
      </c>
      <c r="B2453" s="19" t="s">
        <v>2885</v>
      </c>
      <c r="C2453" s="44" t="s">
        <v>114</v>
      </c>
      <c r="D2453" s="19" t="s">
        <v>762</v>
      </c>
      <c r="E2453" s="19">
        <v>12</v>
      </c>
      <c r="F2453" s="19">
        <v>100</v>
      </c>
      <c r="G2453" s="19">
        <v>100</v>
      </c>
      <c r="H2453" s="19">
        <v>4</v>
      </c>
      <c r="I2453" s="79">
        <v>0.63</v>
      </c>
      <c r="J2453" s="79">
        <v>2.52</v>
      </c>
      <c r="K2453" s="19" t="s">
        <v>758</v>
      </c>
      <c r="L2453" s="19" t="s">
        <v>2859</v>
      </c>
      <c r="Q2453" s="20">
        <v>14</v>
      </c>
      <c r="R2453" s="65" t="s">
        <v>4949</v>
      </c>
      <c r="V2453" s="19" t="s">
        <v>119</v>
      </c>
      <c r="W2453" s="19" t="s">
        <v>129</v>
      </c>
      <c r="Z2453" s="44" t="s">
        <v>5074</v>
      </c>
      <c r="AA2453" s="44" t="s">
        <v>121</v>
      </c>
    </row>
    <row r="2454" spans="1:27" hidden="1" x14ac:dyDescent="0.25">
      <c r="A2454" s="26">
        <v>28</v>
      </c>
      <c r="B2454" s="19" t="s">
        <v>2886</v>
      </c>
      <c r="C2454" s="44" t="s">
        <v>114</v>
      </c>
      <c r="D2454" s="19" t="s">
        <v>762</v>
      </c>
      <c r="E2454" s="19">
        <v>12</v>
      </c>
      <c r="F2454" s="19">
        <v>100</v>
      </c>
      <c r="G2454" s="19">
        <v>100</v>
      </c>
      <c r="H2454" s="19">
        <v>1</v>
      </c>
      <c r="I2454" s="79">
        <v>0.63</v>
      </c>
      <c r="J2454" s="79">
        <v>0.63</v>
      </c>
      <c r="K2454" s="19" t="s">
        <v>758</v>
      </c>
      <c r="L2454" s="19" t="s">
        <v>2859</v>
      </c>
      <c r="Q2454" s="20">
        <v>14</v>
      </c>
      <c r="R2454" s="65" t="s">
        <v>4949</v>
      </c>
      <c r="V2454" s="19" t="s">
        <v>119</v>
      </c>
      <c r="W2454" s="19" t="s">
        <v>129</v>
      </c>
      <c r="Z2454" s="44" t="s">
        <v>5074</v>
      </c>
      <c r="AA2454" s="44" t="s">
        <v>121</v>
      </c>
    </row>
    <row r="2455" spans="1:27" hidden="1" x14ac:dyDescent="0.25">
      <c r="A2455" s="26">
        <v>29</v>
      </c>
      <c r="B2455" s="19" t="s">
        <v>2887</v>
      </c>
      <c r="C2455" s="44" t="s">
        <v>114</v>
      </c>
      <c r="D2455" s="19" t="s">
        <v>1157</v>
      </c>
      <c r="E2455" s="19">
        <v>12</v>
      </c>
      <c r="F2455" s="19">
        <v>598</v>
      </c>
      <c r="G2455" s="19">
        <v>608</v>
      </c>
      <c r="H2455" s="19">
        <v>2</v>
      </c>
      <c r="I2455" s="79">
        <v>34.06</v>
      </c>
      <c r="J2455" s="79">
        <v>68.13</v>
      </c>
      <c r="K2455" s="19" t="s">
        <v>758</v>
      </c>
      <c r="L2455" s="19" t="s">
        <v>2859</v>
      </c>
      <c r="Q2455" s="20">
        <v>14</v>
      </c>
      <c r="R2455" s="65" t="s">
        <v>4949</v>
      </c>
      <c r="V2455" s="19" t="s">
        <v>119</v>
      </c>
      <c r="W2455" s="19" t="s">
        <v>129</v>
      </c>
      <c r="Z2455" s="44" t="s">
        <v>5074</v>
      </c>
      <c r="AA2455" s="44" t="s">
        <v>121</v>
      </c>
    </row>
    <row r="2456" spans="1:27" hidden="1" x14ac:dyDescent="0.25">
      <c r="A2456" s="26">
        <v>30</v>
      </c>
      <c r="B2456" s="19" t="s">
        <v>2888</v>
      </c>
      <c r="C2456" s="44" t="s">
        <v>114</v>
      </c>
      <c r="D2456" s="19" t="s">
        <v>762</v>
      </c>
      <c r="E2456" s="19">
        <v>12</v>
      </c>
      <c r="F2456" s="19">
        <v>100</v>
      </c>
      <c r="G2456" s="19">
        <v>100</v>
      </c>
      <c r="H2456" s="19">
        <v>1</v>
      </c>
      <c r="I2456" s="79">
        <v>0.63</v>
      </c>
      <c r="J2456" s="79">
        <v>0.63</v>
      </c>
      <c r="K2456" s="19" t="s">
        <v>758</v>
      </c>
      <c r="L2456" s="19" t="s">
        <v>2859</v>
      </c>
      <c r="Q2456" s="20">
        <v>14</v>
      </c>
      <c r="R2456" s="65" t="s">
        <v>4949</v>
      </c>
      <c r="V2456" s="19" t="s">
        <v>119</v>
      </c>
      <c r="W2456" s="19" t="s">
        <v>129</v>
      </c>
      <c r="Z2456" s="44" t="s">
        <v>5074</v>
      </c>
      <c r="AA2456" s="44" t="s">
        <v>121</v>
      </c>
    </row>
    <row r="2457" spans="1:27" hidden="1" x14ac:dyDescent="0.25">
      <c r="A2457" s="26">
        <v>31</v>
      </c>
      <c r="B2457" s="19" t="s">
        <v>2889</v>
      </c>
      <c r="C2457" s="44" t="s">
        <v>114</v>
      </c>
      <c r="D2457" s="19" t="s">
        <v>762</v>
      </c>
      <c r="E2457" s="19">
        <v>12</v>
      </c>
      <c r="F2457" s="19">
        <v>100</v>
      </c>
      <c r="G2457" s="19">
        <v>100</v>
      </c>
      <c r="H2457" s="19">
        <v>4</v>
      </c>
      <c r="I2457" s="79">
        <v>0.63</v>
      </c>
      <c r="J2457" s="79">
        <v>2.52</v>
      </c>
      <c r="K2457" s="19" t="s">
        <v>758</v>
      </c>
      <c r="L2457" s="19" t="s">
        <v>2859</v>
      </c>
      <c r="Q2457" s="20">
        <v>14</v>
      </c>
      <c r="R2457" s="65" t="s">
        <v>4949</v>
      </c>
      <c r="V2457" s="19" t="s">
        <v>119</v>
      </c>
      <c r="W2457" s="19" t="s">
        <v>129</v>
      </c>
      <c r="Z2457" s="44" t="s">
        <v>5074</v>
      </c>
      <c r="AA2457" s="44" t="s">
        <v>121</v>
      </c>
    </row>
    <row r="2458" spans="1:27" hidden="1" x14ac:dyDescent="0.25">
      <c r="A2458" s="26">
        <v>32</v>
      </c>
      <c r="B2458" s="19" t="s">
        <v>2890</v>
      </c>
      <c r="C2458" s="44" t="s">
        <v>114</v>
      </c>
      <c r="D2458" s="19" t="s">
        <v>1157</v>
      </c>
      <c r="E2458" s="19">
        <v>12</v>
      </c>
      <c r="F2458" s="19">
        <v>598</v>
      </c>
      <c r="G2458" s="19">
        <v>608</v>
      </c>
      <c r="H2458" s="19">
        <v>4</v>
      </c>
      <c r="I2458" s="79">
        <v>34.06</v>
      </c>
      <c r="J2458" s="79">
        <v>136.26</v>
      </c>
      <c r="K2458" s="19" t="s">
        <v>758</v>
      </c>
      <c r="L2458" s="19" t="s">
        <v>2859</v>
      </c>
      <c r="Q2458" s="20">
        <v>14</v>
      </c>
      <c r="R2458" s="65" t="s">
        <v>4949</v>
      </c>
      <c r="V2458" s="19" t="s">
        <v>119</v>
      </c>
      <c r="W2458" s="19" t="s">
        <v>129</v>
      </c>
      <c r="Z2458" s="44" t="s">
        <v>5074</v>
      </c>
      <c r="AA2458" s="44" t="s">
        <v>121</v>
      </c>
    </row>
    <row r="2459" spans="1:27" hidden="1" x14ac:dyDescent="0.25">
      <c r="A2459" s="26">
        <v>33</v>
      </c>
      <c r="B2459" s="19" t="s">
        <v>2891</v>
      </c>
      <c r="C2459" s="44" t="s">
        <v>114</v>
      </c>
      <c r="D2459" s="19" t="s">
        <v>762</v>
      </c>
      <c r="E2459" s="19">
        <v>12</v>
      </c>
      <c r="F2459" s="19">
        <v>100</v>
      </c>
      <c r="G2459" s="19">
        <v>100</v>
      </c>
      <c r="H2459" s="19">
        <v>1</v>
      </c>
      <c r="I2459" s="79">
        <v>0.63</v>
      </c>
      <c r="J2459" s="79">
        <v>0.63</v>
      </c>
      <c r="K2459" s="19" t="s">
        <v>758</v>
      </c>
      <c r="L2459" s="19" t="s">
        <v>2859</v>
      </c>
      <c r="Q2459" s="20">
        <v>14</v>
      </c>
      <c r="R2459" s="65" t="s">
        <v>4949</v>
      </c>
      <c r="V2459" s="19" t="s">
        <v>119</v>
      </c>
      <c r="W2459" s="19" t="s">
        <v>129</v>
      </c>
      <c r="Z2459" s="44" t="s">
        <v>5074</v>
      </c>
      <c r="AA2459" s="44" t="s">
        <v>121</v>
      </c>
    </row>
    <row r="2460" spans="1:27" hidden="1" x14ac:dyDescent="0.25">
      <c r="A2460" s="26">
        <v>34</v>
      </c>
      <c r="B2460" s="19" t="s">
        <v>2892</v>
      </c>
      <c r="C2460" s="44" t="s">
        <v>114</v>
      </c>
      <c r="D2460" s="19" t="s">
        <v>1157</v>
      </c>
      <c r="E2460" s="19">
        <v>12</v>
      </c>
      <c r="F2460" s="19">
        <v>598</v>
      </c>
      <c r="G2460" s="19">
        <v>608</v>
      </c>
      <c r="H2460" s="19">
        <v>2</v>
      </c>
      <c r="I2460" s="79">
        <v>34.06</v>
      </c>
      <c r="J2460" s="79">
        <v>68.13</v>
      </c>
      <c r="K2460" s="19" t="s">
        <v>758</v>
      </c>
      <c r="L2460" s="19" t="s">
        <v>2859</v>
      </c>
      <c r="Q2460" s="20">
        <v>14</v>
      </c>
      <c r="R2460" s="65" t="s">
        <v>4949</v>
      </c>
      <c r="V2460" s="19" t="s">
        <v>119</v>
      </c>
      <c r="W2460" s="19" t="s">
        <v>129</v>
      </c>
      <c r="Z2460" s="44" t="s">
        <v>5074</v>
      </c>
      <c r="AA2460" s="44" t="s">
        <v>121</v>
      </c>
    </row>
    <row r="2461" spans="1:27" hidden="1" x14ac:dyDescent="0.25">
      <c r="A2461" s="26">
        <v>35</v>
      </c>
      <c r="B2461" s="19" t="s">
        <v>2893</v>
      </c>
      <c r="C2461" s="44" t="s">
        <v>114</v>
      </c>
      <c r="D2461" s="19" t="s">
        <v>2204</v>
      </c>
      <c r="E2461" s="19">
        <v>12</v>
      </c>
      <c r="F2461" s="19">
        <v>628</v>
      </c>
      <c r="G2461" s="19">
        <v>748</v>
      </c>
      <c r="H2461" s="19">
        <v>2</v>
      </c>
      <c r="I2461" s="79">
        <v>44.06</v>
      </c>
      <c r="J2461" s="79">
        <v>88.13</v>
      </c>
      <c r="K2461" s="19" t="s">
        <v>758</v>
      </c>
      <c r="L2461" s="19" t="s">
        <v>2859</v>
      </c>
      <c r="Q2461" s="20">
        <v>14</v>
      </c>
      <c r="R2461" s="65" t="s">
        <v>4949</v>
      </c>
      <c r="V2461" s="19" t="s">
        <v>119</v>
      </c>
      <c r="W2461" s="19" t="s">
        <v>129</v>
      </c>
      <c r="Z2461" s="44" t="s">
        <v>5074</v>
      </c>
      <c r="AA2461" s="44" t="s">
        <v>121</v>
      </c>
    </row>
    <row r="2462" spans="1:27" hidden="1" x14ac:dyDescent="0.25">
      <c r="A2462" s="26">
        <v>36</v>
      </c>
      <c r="B2462" s="19" t="s">
        <v>2894</v>
      </c>
      <c r="C2462" s="44" t="s">
        <v>114</v>
      </c>
      <c r="D2462" s="19" t="s">
        <v>762</v>
      </c>
      <c r="E2462" s="19">
        <v>12</v>
      </c>
      <c r="F2462" s="19">
        <v>100</v>
      </c>
      <c r="G2462" s="19">
        <v>100</v>
      </c>
      <c r="H2462" s="19">
        <v>1</v>
      </c>
      <c r="I2462" s="79">
        <v>0.63</v>
      </c>
      <c r="J2462" s="79">
        <v>0.63</v>
      </c>
      <c r="K2462" s="19" t="s">
        <v>758</v>
      </c>
      <c r="L2462" s="19" t="s">
        <v>2859</v>
      </c>
      <c r="Q2462" s="20">
        <v>14</v>
      </c>
      <c r="R2462" s="65" t="s">
        <v>4949</v>
      </c>
      <c r="V2462" s="19" t="s">
        <v>119</v>
      </c>
      <c r="W2462" s="19" t="s">
        <v>129</v>
      </c>
      <c r="Z2462" s="44" t="s">
        <v>5074</v>
      </c>
      <c r="AA2462" s="44" t="s">
        <v>121</v>
      </c>
    </row>
    <row r="2463" spans="1:27" hidden="1" x14ac:dyDescent="0.25">
      <c r="A2463" s="26">
        <v>37</v>
      </c>
      <c r="B2463" s="19" t="s">
        <v>2895</v>
      </c>
      <c r="C2463" s="44" t="s">
        <v>114</v>
      </c>
      <c r="D2463" s="19" t="s">
        <v>2204</v>
      </c>
      <c r="E2463" s="19">
        <v>12</v>
      </c>
      <c r="F2463" s="19">
        <v>628</v>
      </c>
      <c r="G2463" s="19">
        <v>748</v>
      </c>
      <c r="H2463" s="19">
        <v>4</v>
      </c>
      <c r="I2463" s="79">
        <v>44.06</v>
      </c>
      <c r="J2463" s="79">
        <v>176.26</v>
      </c>
      <c r="K2463" s="19" t="s">
        <v>758</v>
      </c>
      <c r="L2463" s="19" t="s">
        <v>2859</v>
      </c>
      <c r="Q2463" s="20">
        <v>14</v>
      </c>
      <c r="R2463" s="65" t="s">
        <v>4949</v>
      </c>
      <c r="V2463" s="19" t="s">
        <v>119</v>
      </c>
      <c r="W2463" s="19" t="s">
        <v>129</v>
      </c>
      <c r="Z2463" s="44" t="s">
        <v>5074</v>
      </c>
      <c r="AA2463" s="44" t="s">
        <v>121</v>
      </c>
    </row>
    <row r="2464" spans="1:27" hidden="1" x14ac:dyDescent="0.25">
      <c r="A2464" s="26">
        <v>38</v>
      </c>
      <c r="B2464" s="19" t="s">
        <v>2896</v>
      </c>
      <c r="C2464" s="44" t="s">
        <v>114</v>
      </c>
      <c r="D2464" s="19" t="s">
        <v>762</v>
      </c>
      <c r="E2464" s="19">
        <v>12</v>
      </c>
      <c r="F2464" s="19">
        <v>100</v>
      </c>
      <c r="G2464" s="19">
        <v>100</v>
      </c>
      <c r="H2464" s="19">
        <v>3</v>
      </c>
      <c r="I2464" s="79">
        <v>0.63</v>
      </c>
      <c r="J2464" s="79">
        <v>1.89</v>
      </c>
      <c r="K2464" s="19" t="s">
        <v>758</v>
      </c>
      <c r="L2464" s="19" t="s">
        <v>2859</v>
      </c>
      <c r="Q2464" s="20">
        <v>14</v>
      </c>
      <c r="R2464" s="65" t="s">
        <v>4949</v>
      </c>
      <c r="V2464" s="19" t="s">
        <v>119</v>
      </c>
      <c r="W2464" s="19" t="s">
        <v>129</v>
      </c>
      <c r="Z2464" s="44" t="s">
        <v>5074</v>
      </c>
      <c r="AA2464" s="44" t="s">
        <v>121</v>
      </c>
    </row>
    <row r="2465" spans="1:27" hidden="1" x14ac:dyDescent="0.25">
      <c r="A2465" s="26">
        <v>39</v>
      </c>
      <c r="B2465" s="19" t="s">
        <v>2897</v>
      </c>
      <c r="C2465" s="44" t="s">
        <v>114</v>
      </c>
      <c r="D2465" s="19" t="s">
        <v>762</v>
      </c>
      <c r="E2465" s="19">
        <v>12</v>
      </c>
      <c r="F2465" s="19">
        <v>100</v>
      </c>
      <c r="G2465" s="19">
        <v>100</v>
      </c>
      <c r="H2465" s="19">
        <v>4</v>
      </c>
      <c r="I2465" s="79">
        <v>0.63</v>
      </c>
      <c r="J2465" s="79">
        <v>2.52</v>
      </c>
      <c r="K2465" s="19" t="s">
        <v>758</v>
      </c>
      <c r="L2465" s="19" t="s">
        <v>2859</v>
      </c>
      <c r="Q2465" s="20">
        <v>14</v>
      </c>
      <c r="R2465" s="65" t="s">
        <v>4949</v>
      </c>
      <c r="V2465" s="19" t="s">
        <v>119</v>
      </c>
      <c r="W2465" s="19" t="s">
        <v>129</v>
      </c>
      <c r="Z2465" s="44" t="s">
        <v>5074</v>
      </c>
      <c r="AA2465" s="44" t="s">
        <v>121</v>
      </c>
    </row>
    <row r="2466" spans="1:27" hidden="1" x14ac:dyDescent="0.25">
      <c r="A2466" s="26">
        <v>40</v>
      </c>
      <c r="B2466" s="19" t="s">
        <v>2898</v>
      </c>
      <c r="C2466" s="44" t="s">
        <v>114</v>
      </c>
      <c r="D2466" s="19" t="s">
        <v>762</v>
      </c>
      <c r="E2466" s="19">
        <v>12</v>
      </c>
      <c r="F2466" s="19">
        <v>100</v>
      </c>
      <c r="G2466" s="19">
        <v>100</v>
      </c>
      <c r="H2466" s="19">
        <v>2</v>
      </c>
      <c r="I2466" s="79">
        <v>0.63</v>
      </c>
      <c r="J2466" s="79">
        <v>1.26</v>
      </c>
      <c r="K2466" s="19" t="s">
        <v>758</v>
      </c>
      <c r="L2466" s="19" t="s">
        <v>2859</v>
      </c>
      <c r="Q2466" s="20">
        <v>14</v>
      </c>
      <c r="R2466" s="65" t="s">
        <v>4949</v>
      </c>
      <c r="V2466" s="19" t="s">
        <v>119</v>
      </c>
      <c r="W2466" s="19" t="s">
        <v>129</v>
      </c>
      <c r="Z2466" s="44" t="s">
        <v>5074</v>
      </c>
      <c r="AA2466" s="44" t="s">
        <v>121</v>
      </c>
    </row>
    <row r="2467" spans="1:27" hidden="1" x14ac:dyDescent="0.25">
      <c r="A2467" s="26">
        <v>41</v>
      </c>
      <c r="B2467" s="19" t="s">
        <v>2899</v>
      </c>
      <c r="C2467" s="44" t="s">
        <v>114</v>
      </c>
      <c r="D2467" s="19" t="s">
        <v>762</v>
      </c>
      <c r="E2467" s="19">
        <v>12</v>
      </c>
      <c r="F2467" s="19">
        <v>100</v>
      </c>
      <c r="G2467" s="19">
        <v>100</v>
      </c>
      <c r="H2467" s="19">
        <v>4</v>
      </c>
      <c r="I2467" s="79">
        <v>0.63</v>
      </c>
      <c r="J2467" s="79">
        <v>2.52</v>
      </c>
      <c r="K2467" s="19" t="s">
        <v>758</v>
      </c>
      <c r="L2467" s="19" t="s">
        <v>2859</v>
      </c>
      <c r="Q2467" s="20">
        <v>14</v>
      </c>
      <c r="R2467" s="65" t="s">
        <v>4949</v>
      </c>
      <c r="V2467" s="19" t="s">
        <v>119</v>
      </c>
      <c r="W2467" s="19" t="s">
        <v>129</v>
      </c>
      <c r="Z2467" s="44" t="s">
        <v>5074</v>
      </c>
      <c r="AA2467" s="44" t="s">
        <v>121</v>
      </c>
    </row>
    <row r="2468" spans="1:27" hidden="1" x14ac:dyDescent="0.25">
      <c r="A2468" s="26">
        <v>42</v>
      </c>
      <c r="B2468" s="19" t="s">
        <v>2900</v>
      </c>
      <c r="C2468" s="44" t="s">
        <v>114</v>
      </c>
      <c r="D2468" s="19" t="s">
        <v>762</v>
      </c>
      <c r="E2468" s="19">
        <v>12</v>
      </c>
      <c r="F2468" s="19">
        <v>100</v>
      </c>
      <c r="G2468" s="19">
        <v>100</v>
      </c>
      <c r="H2468" s="19">
        <v>4</v>
      </c>
      <c r="I2468" s="79">
        <v>0.63</v>
      </c>
      <c r="J2468" s="79">
        <v>2.52</v>
      </c>
      <c r="K2468" s="19" t="s">
        <v>758</v>
      </c>
      <c r="L2468" s="19" t="s">
        <v>2859</v>
      </c>
      <c r="Q2468" s="20">
        <v>14</v>
      </c>
      <c r="R2468" s="65" t="s">
        <v>4949</v>
      </c>
      <c r="V2468" s="19" t="s">
        <v>119</v>
      </c>
      <c r="W2468" s="19" t="s">
        <v>129</v>
      </c>
      <c r="Z2468" s="44" t="s">
        <v>5074</v>
      </c>
      <c r="AA2468" s="44" t="s">
        <v>121</v>
      </c>
    </row>
    <row r="2469" spans="1:27" hidden="1" x14ac:dyDescent="0.25">
      <c r="A2469" s="26">
        <v>43</v>
      </c>
      <c r="B2469" s="19" t="s">
        <v>2901</v>
      </c>
      <c r="C2469" s="44" t="s">
        <v>114</v>
      </c>
      <c r="D2469" s="19" t="s">
        <v>762</v>
      </c>
      <c r="E2469" s="19">
        <v>12</v>
      </c>
      <c r="F2469" s="19">
        <v>100</v>
      </c>
      <c r="G2469" s="19">
        <v>100</v>
      </c>
      <c r="H2469" s="19">
        <v>2</v>
      </c>
      <c r="I2469" s="79">
        <v>0.63</v>
      </c>
      <c r="J2469" s="79">
        <v>1.26</v>
      </c>
      <c r="K2469" s="19" t="s">
        <v>758</v>
      </c>
      <c r="L2469" s="19" t="s">
        <v>2859</v>
      </c>
      <c r="Q2469" s="20">
        <v>14</v>
      </c>
      <c r="R2469" s="65" t="s">
        <v>4949</v>
      </c>
      <c r="V2469" s="19" t="s">
        <v>119</v>
      </c>
      <c r="W2469" s="19" t="s">
        <v>129</v>
      </c>
      <c r="Z2469" s="44" t="s">
        <v>5074</v>
      </c>
      <c r="AA2469" s="44" t="s">
        <v>121</v>
      </c>
    </row>
    <row r="2470" spans="1:27" hidden="1" x14ac:dyDescent="0.25">
      <c r="A2470" s="26">
        <v>44</v>
      </c>
      <c r="B2470" s="19" t="s">
        <v>113</v>
      </c>
      <c r="C2470" s="44" t="s">
        <v>114</v>
      </c>
      <c r="D2470" s="19" t="s">
        <v>757</v>
      </c>
      <c r="E2470" s="19">
        <v>12</v>
      </c>
      <c r="F2470" s="19">
        <v>40</v>
      </c>
      <c r="G2470" s="19">
        <v>12000</v>
      </c>
      <c r="H2470" s="19">
        <v>4</v>
      </c>
      <c r="I2470" s="79">
        <v>45.22</v>
      </c>
      <c r="J2470" s="79">
        <v>180.86</v>
      </c>
      <c r="K2470" s="19" t="s">
        <v>758</v>
      </c>
      <c r="L2470" s="19" t="s">
        <v>2902</v>
      </c>
      <c r="Q2470" s="20">
        <v>14</v>
      </c>
      <c r="R2470" s="65" t="s">
        <v>4949</v>
      </c>
      <c r="V2470" s="19" t="s">
        <v>119</v>
      </c>
      <c r="Z2470" s="44" t="s">
        <v>5074</v>
      </c>
      <c r="AA2470" s="44" t="s">
        <v>121</v>
      </c>
    </row>
    <row r="2471" spans="1:27" hidden="1" x14ac:dyDescent="0.25">
      <c r="A2471" s="26">
        <v>45</v>
      </c>
      <c r="B2471" s="19" t="s">
        <v>2903</v>
      </c>
      <c r="C2471" s="44" t="s">
        <v>114</v>
      </c>
      <c r="D2471" s="19" t="s">
        <v>795</v>
      </c>
      <c r="E2471" s="19">
        <v>12</v>
      </c>
      <c r="F2471" s="19">
        <v>608</v>
      </c>
      <c r="G2471" s="19">
        <v>628</v>
      </c>
      <c r="H2471" s="19">
        <v>4</v>
      </c>
      <c r="I2471" s="79">
        <v>35.78</v>
      </c>
      <c r="J2471" s="79">
        <v>143.13</v>
      </c>
      <c r="K2471" s="19" t="s">
        <v>758</v>
      </c>
      <c r="L2471" s="19" t="s">
        <v>2902</v>
      </c>
      <c r="Q2471" s="20">
        <v>14</v>
      </c>
      <c r="R2471" s="65" t="s">
        <v>4949</v>
      </c>
      <c r="V2471" s="19" t="s">
        <v>119</v>
      </c>
      <c r="W2471" s="19" t="s">
        <v>129</v>
      </c>
      <c r="Z2471" s="44" t="s">
        <v>5074</v>
      </c>
      <c r="AA2471" s="44" t="s">
        <v>121</v>
      </c>
    </row>
    <row r="2472" spans="1:27" hidden="1" x14ac:dyDescent="0.25">
      <c r="A2472" s="26">
        <v>46</v>
      </c>
      <c r="B2472" s="19" t="s">
        <v>2904</v>
      </c>
      <c r="C2472" s="44" t="s">
        <v>114</v>
      </c>
      <c r="D2472" s="19" t="s">
        <v>795</v>
      </c>
      <c r="E2472" s="19">
        <v>12</v>
      </c>
      <c r="F2472" s="19">
        <v>608</v>
      </c>
      <c r="G2472" s="19">
        <v>628</v>
      </c>
      <c r="H2472" s="19">
        <v>5</v>
      </c>
      <c r="I2472" s="79">
        <v>35.78</v>
      </c>
      <c r="J2472" s="79">
        <v>178.91</v>
      </c>
      <c r="K2472" s="19" t="s">
        <v>758</v>
      </c>
      <c r="L2472" s="19" t="s">
        <v>2902</v>
      </c>
      <c r="Q2472" s="20">
        <v>14</v>
      </c>
      <c r="R2472" s="65" t="s">
        <v>4949</v>
      </c>
      <c r="V2472" s="19" t="s">
        <v>119</v>
      </c>
      <c r="W2472" s="19" t="s">
        <v>129</v>
      </c>
      <c r="Z2472" s="44" t="s">
        <v>5074</v>
      </c>
      <c r="AA2472" s="44" t="s">
        <v>121</v>
      </c>
    </row>
    <row r="2473" spans="1:27" hidden="1" x14ac:dyDescent="0.25">
      <c r="A2473" s="26">
        <v>47</v>
      </c>
      <c r="B2473" s="19" t="s">
        <v>2905</v>
      </c>
      <c r="C2473" s="44" t="s">
        <v>114</v>
      </c>
      <c r="D2473" s="19" t="s">
        <v>766</v>
      </c>
      <c r="E2473" s="19">
        <v>12</v>
      </c>
      <c r="F2473" s="19">
        <v>628</v>
      </c>
      <c r="G2473" s="19">
        <v>648</v>
      </c>
      <c r="H2473" s="19">
        <v>5</v>
      </c>
      <c r="I2473" s="79">
        <v>38.15</v>
      </c>
      <c r="J2473" s="79">
        <v>190.75</v>
      </c>
      <c r="K2473" s="19" t="s">
        <v>758</v>
      </c>
      <c r="L2473" s="19" t="s">
        <v>2902</v>
      </c>
      <c r="Q2473" s="20">
        <v>14</v>
      </c>
      <c r="R2473" s="65" t="s">
        <v>4949</v>
      </c>
      <c r="V2473" s="19" t="s">
        <v>119</v>
      </c>
      <c r="W2473" s="19" t="s">
        <v>129</v>
      </c>
      <c r="Z2473" s="44" t="s">
        <v>5074</v>
      </c>
      <c r="AA2473" s="44" t="s">
        <v>121</v>
      </c>
    </row>
    <row r="2474" spans="1:27" hidden="1" x14ac:dyDescent="0.25">
      <c r="A2474" s="26">
        <v>48</v>
      </c>
      <c r="B2474" s="19" t="s">
        <v>2906</v>
      </c>
      <c r="C2474" s="44" t="s">
        <v>114</v>
      </c>
      <c r="D2474" s="19" t="s">
        <v>766</v>
      </c>
      <c r="E2474" s="19">
        <v>12</v>
      </c>
      <c r="F2474" s="19">
        <v>628</v>
      </c>
      <c r="G2474" s="19">
        <v>648</v>
      </c>
      <c r="H2474" s="19">
        <v>2</v>
      </c>
      <c r="I2474" s="79">
        <v>38.15</v>
      </c>
      <c r="J2474" s="79">
        <v>76.3</v>
      </c>
      <c r="K2474" s="19" t="s">
        <v>758</v>
      </c>
      <c r="L2474" s="19" t="s">
        <v>2902</v>
      </c>
      <c r="Q2474" s="20">
        <v>14</v>
      </c>
      <c r="R2474" s="65" t="s">
        <v>4949</v>
      </c>
      <c r="V2474" s="19" t="s">
        <v>119</v>
      </c>
      <c r="W2474" s="19" t="s">
        <v>129</v>
      </c>
      <c r="Z2474" s="44" t="s">
        <v>5074</v>
      </c>
      <c r="AA2474" s="44" t="s">
        <v>121</v>
      </c>
    </row>
    <row r="2475" spans="1:27" hidden="1" x14ac:dyDescent="0.25">
      <c r="A2475" s="26">
        <v>49</v>
      </c>
      <c r="B2475" s="19" t="s">
        <v>2907</v>
      </c>
      <c r="C2475" s="44" t="s">
        <v>114</v>
      </c>
      <c r="D2475" s="19" t="s">
        <v>766</v>
      </c>
      <c r="E2475" s="19">
        <v>12</v>
      </c>
      <c r="F2475" s="19">
        <v>628</v>
      </c>
      <c r="G2475" s="19">
        <v>648</v>
      </c>
      <c r="H2475" s="19">
        <v>3</v>
      </c>
      <c r="I2475" s="79">
        <v>38.15</v>
      </c>
      <c r="J2475" s="79">
        <v>114.45</v>
      </c>
      <c r="K2475" s="19" t="s">
        <v>758</v>
      </c>
      <c r="L2475" s="19" t="s">
        <v>2902</v>
      </c>
      <c r="Q2475" s="20">
        <v>14</v>
      </c>
      <c r="R2475" s="65" t="s">
        <v>4949</v>
      </c>
      <c r="V2475" s="19" t="s">
        <v>119</v>
      </c>
      <c r="W2475" s="19" t="s">
        <v>129</v>
      </c>
      <c r="Z2475" s="44" t="s">
        <v>5074</v>
      </c>
      <c r="AA2475" s="44" t="s">
        <v>121</v>
      </c>
    </row>
    <row r="2476" spans="1:27" hidden="1" x14ac:dyDescent="0.25">
      <c r="A2476" s="26">
        <v>50</v>
      </c>
      <c r="B2476" s="19" t="s">
        <v>2908</v>
      </c>
      <c r="C2476" s="44" t="s">
        <v>114</v>
      </c>
      <c r="D2476" s="19" t="s">
        <v>766</v>
      </c>
      <c r="E2476" s="19">
        <v>12</v>
      </c>
      <c r="F2476" s="19">
        <v>628</v>
      </c>
      <c r="G2476" s="19">
        <v>648</v>
      </c>
      <c r="H2476" s="19">
        <v>2</v>
      </c>
      <c r="I2476" s="79">
        <v>38.15</v>
      </c>
      <c r="J2476" s="79">
        <v>76.3</v>
      </c>
      <c r="K2476" s="19" t="s">
        <v>758</v>
      </c>
      <c r="L2476" s="19" t="s">
        <v>2902</v>
      </c>
      <c r="Q2476" s="20">
        <v>14</v>
      </c>
      <c r="R2476" s="65" t="s">
        <v>4949</v>
      </c>
      <c r="V2476" s="19" t="s">
        <v>119</v>
      </c>
      <c r="W2476" s="19" t="s">
        <v>129</v>
      </c>
      <c r="Z2476" s="44" t="s">
        <v>5074</v>
      </c>
      <c r="AA2476" s="44" t="s">
        <v>121</v>
      </c>
    </row>
    <row r="2477" spans="1:27" hidden="1" x14ac:dyDescent="0.25">
      <c r="A2477" s="26">
        <v>51</v>
      </c>
      <c r="B2477" s="19" t="s">
        <v>2909</v>
      </c>
      <c r="C2477" s="44" t="s">
        <v>114</v>
      </c>
      <c r="D2477" s="19" t="s">
        <v>766</v>
      </c>
      <c r="E2477" s="19">
        <v>12</v>
      </c>
      <c r="F2477" s="19">
        <v>628</v>
      </c>
      <c r="G2477" s="19">
        <v>648</v>
      </c>
      <c r="H2477" s="19">
        <v>3</v>
      </c>
      <c r="I2477" s="79">
        <v>38.15</v>
      </c>
      <c r="J2477" s="79">
        <v>114.45</v>
      </c>
      <c r="K2477" s="19" t="s">
        <v>758</v>
      </c>
      <c r="L2477" s="19" t="s">
        <v>2902</v>
      </c>
      <c r="Q2477" s="20">
        <v>14</v>
      </c>
      <c r="R2477" s="65" t="s">
        <v>4949</v>
      </c>
      <c r="V2477" s="19" t="s">
        <v>119</v>
      </c>
      <c r="W2477" s="19" t="s">
        <v>129</v>
      </c>
      <c r="Z2477" s="44" t="s">
        <v>5074</v>
      </c>
      <c r="AA2477" s="44" t="s">
        <v>121</v>
      </c>
    </row>
    <row r="2478" spans="1:27" hidden="1" x14ac:dyDescent="0.25">
      <c r="A2478" s="26">
        <v>52</v>
      </c>
      <c r="B2478" s="19" t="s">
        <v>2910</v>
      </c>
      <c r="C2478" s="44" t="s">
        <v>114</v>
      </c>
      <c r="D2478" s="19" t="s">
        <v>1157</v>
      </c>
      <c r="E2478" s="19">
        <v>12</v>
      </c>
      <c r="F2478" s="19">
        <v>598</v>
      </c>
      <c r="G2478" s="19">
        <v>608</v>
      </c>
      <c r="H2478" s="19">
        <v>4</v>
      </c>
      <c r="I2478" s="79">
        <v>34.06</v>
      </c>
      <c r="J2478" s="79">
        <v>136.26</v>
      </c>
      <c r="K2478" s="19" t="s">
        <v>758</v>
      </c>
      <c r="L2478" s="19" t="s">
        <v>2902</v>
      </c>
      <c r="Q2478" s="20">
        <v>14</v>
      </c>
      <c r="R2478" s="65" t="s">
        <v>4949</v>
      </c>
      <c r="V2478" s="19" t="s">
        <v>119</v>
      </c>
      <c r="W2478" s="19" t="s">
        <v>129</v>
      </c>
      <c r="Z2478" s="44" t="s">
        <v>5074</v>
      </c>
      <c r="AA2478" s="44" t="s">
        <v>121</v>
      </c>
    </row>
    <row r="2479" spans="1:27" hidden="1" x14ac:dyDescent="0.25">
      <c r="A2479" s="26">
        <v>53</v>
      </c>
      <c r="B2479" s="19" t="s">
        <v>2911</v>
      </c>
      <c r="C2479" s="44" t="s">
        <v>114</v>
      </c>
      <c r="D2479" s="19" t="s">
        <v>1157</v>
      </c>
      <c r="E2479" s="19">
        <v>12</v>
      </c>
      <c r="F2479" s="19">
        <v>598</v>
      </c>
      <c r="G2479" s="19">
        <v>608</v>
      </c>
      <c r="H2479" s="19">
        <v>2</v>
      </c>
      <c r="I2479" s="79">
        <v>34.06</v>
      </c>
      <c r="J2479" s="79">
        <v>68.13</v>
      </c>
      <c r="K2479" s="19" t="s">
        <v>758</v>
      </c>
      <c r="L2479" s="19" t="s">
        <v>2902</v>
      </c>
      <c r="Q2479" s="20">
        <v>14</v>
      </c>
      <c r="R2479" s="65" t="s">
        <v>4949</v>
      </c>
      <c r="V2479" s="19" t="s">
        <v>119</v>
      </c>
      <c r="W2479" s="19" t="s">
        <v>129</v>
      </c>
      <c r="Z2479" s="44" t="s">
        <v>5074</v>
      </c>
      <c r="AA2479" s="44" t="s">
        <v>121</v>
      </c>
    </row>
    <row r="2480" spans="1:27" hidden="1" x14ac:dyDescent="0.25">
      <c r="A2480" s="26">
        <v>54</v>
      </c>
      <c r="B2480" s="19" t="s">
        <v>2912</v>
      </c>
      <c r="C2480" s="44" t="s">
        <v>114</v>
      </c>
      <c r="D2480" s="19" t="s">
        <v>1157</v>
      </c>
      <c r="E2480" s="19">
        <v>12</v>
      </c>
      <c r="F2480" s="19">
        <v>598</v>
      </c>
      <c r="G2480" s="19">
        <v>608</v>
      </c>
      <c r="H2480" s="19">
        <v>4</v>
      </c>
      <c r="I2480" s="79">
        <v>34.06</v>
      </c>
      <c r="J2480" s="79">
        <v>136.26</v>
      </c>
      <c r="K2480" s="19" t="s">
        <v>758</v>
      </c>
      <c r="L2480" s="19" t="s">
        <v>2902</v>
      </c>
      <c r="Q2480" s="20">
        <v>14</v>
      </c>
      <c r="R2480" s="65" t="s">
        <v>4949</v>
      </c>
      <c r="V2480" s="19" t="s">
        <v>119</v>
      </c>
      <c r="W2480" s="19" t="s">
        <v>129</v>
      </c>
      <c r="Z2480" s="44" t="s">
        <v>5074</v>
      </c>
      <c r="AA2480" s="44" t="s">
        <v>121</v>
      </c>
    </row>
    <row r="2481" spans="1:27" hidden="1" x14ac:dyDescent="0.25">
      <c r="A2481" s="26">
        <v>55</v>
      </c>
      <c r="B2481" s="19" t="s">
        <v>2913</v>
      </c>
      <c r="C2481" s="44" t="s">
        <v>114</v>
      </c>
      <c r="D2481" s="19" t="s">
        <v>2204</v>
      </c>
      <c r="E2481" s="19">
        <v>12</v>
      </c>
      <c r="F2481" s="19">
        <v>628</v>
      </c>
      <c r="G2481" s="19">
        <v>748</v>
      </c>
      <c r="H2481" s="19">
        <v>2</v>
      </c>
      <c r="I2481" s="79">
        <v>44.06</v>
      </c>
      <c r="J2481" s="79">
        <v>88.13</v>
      </c>
      <c r="K2481" s="19" t="s">
        <v>758</v>
      </c>
      <c r="L2481" s="19" t="s">
        <v>2902</v>
      </c>
      <c r="Q2481" s="20">
        <v>14</v>
      </c>
      <c r="R2481" s="65" t="s">
        <v>4949</v>
      </c>
      <c r="V2481" s="19" t="s">
        <v>119</v>
      </c>
      <c r="W2481" s="19" t="s">
        <v>129</v>
      </c>
      <c r="Z2481" s="44" t="s">
        <v>5074</v>
      </c>
      <c r="AA2481" s="44" t="s">
        <v>121</v>
      </c>
    </row>
    <row r="2482" spans="1:27" hidden="1" x14ac:dyDescent="0.25">
      <c r="A2482" s="26">
        <v>56</v>
      </c>
      <c r="B2482" s="19" t="s">
        <v>2914</v>
      </c>
      <c r="C2482" s="44" t="s">
        <v>114</v>
      </c>
      <c r="D2482" s="19" t="s">
        <v>795</v>
      </c>
      <c r="E2482" s="19">
        <v>12</v>
      </c>
      <c r="F2482" s="19">
        <v>608</v>
      </c>
      <c r="G2482" s="19">
        <v>628</v>
      </c>
      <c r="H2482" s="19">
        <v>2</v>
      </c>
      <c r="I2482" s="79">
        <v>35.78</v>
      </c>
      <c r="J2482" s="79">
        <v>71.569999999999993</v>
      </c>
      <c r="K2482" s="19" t="s">
        <v>758</v>
      </c>
      <c r="L2482" s="19" t="s">
        <v>2902</v>
      </c>
      <c r="Q2482" s="20">
        <v>14</v>
      </c>
      <c r="R2482" s="65" t="s">
        <v>4949</v>
      </c>
      <c r="V2482" s="19" t="s">
        <v>119</v>
      </c>
      <c r="W2482" s="19" t="s">
        <v>129</v>
      </c>
      <c r="Z2482" s="44" t="s">
        <v>5074</v>
      </c>
      <c r="AA2482" s="44" t="s">
        <v>121</v>
      </c>
    </row>
    <row r="2483" spans="1:27" hidden="1" x14ac:dyDescent="0.25">
      <c r="A2483" s="26">
        <v>57</v>
      </c>
      <c r="B2483" s="19" t="s">
        <v>122</v>
      </c>
      <c r="C2483" s="44" t="s">
        <v>114</v>
      </c>
      <c r="D2483" s="19" t="s">
        <v>2915</v>
      </c>
      <c r="E2483" s="19">
        <v>12</v>
      </c>
      <c r="F2483" s="19">
        <v>40</v>
      </c>
      <c r="G2483" s="19">
        <v>7682</v>
      </c>
      <c r="H2483" s="19">
        <v>5</v>
      </c>
      <c r="I2483" s="79">
        <v>28.95</v>
      </c>
      <c r="J2483" s="79">
        <v>144.72999999999999</v>
      </c>
      <c r="K2483" s="19" t="s">
        <v>2916</v>
      </c>
      <c r="L2483" s="19" t="s">
        <v>2917</v>
      </c>
      <c r="Q2483" s="20">
        <v>14</v>
      </c>
      <c r="R2483" s="65" t="s">
        <v>4949</v>
      </c>
      <c r="V2483" s="19" t="s">
        <v>119</v>
      </c>
      <c r="Z2483" s="44" t="s">
        <v>5074</v>
      </c>
      <c r="AA2483" s="44" t="s">
        <v>2249</v>
      </c>
    </row>
    <row r="2484" spans="1:27" hidden="1" x14ac:dyDescent="0.25">
      <c r="A2484" s="26">
        <v>58</v>
      </c>
      <c r="B2484" s="19" t="s">
        <v>2861</v>
      </c>
      <c r="C2484" s="44" t="s">
        <v>114</v>
      </c>
      <c r="D2484" s="19" t="s">
        <v>762</v>
      </c>
      <c r="E2484" s="19">
        <v>12</v>
      </c>
      <c r="F2484" s="19">
        <v>100</v>
      </c>
      <c r="G2484" s="19">
        <v>100</v>
      </c>
      <c r="H2484" s="19">
        <v>5</v>
      </c>
      <c r="I2484" s="79">
        <v>0.63</v>
      </c>
      <c r="J2484" s="79">
        <v>3.15</v>
      </c>
      <c r="K2484" s="19" t="s">
        <v>2916</v>
      </c>
      <c r="L2484" s="19" t="s">
        <v>2917</v>
      </c>
      <c r="Q2484" s="20">
        <v>14</v>
      </c>
      <c r="R2484" s="65" t="s">
        <v>4949</v>
      </c>
      <c r="V2484" s="19" t="s">
        <v>119</v>
      </c>
      <c r="W2484" s="19" t="s">
        <v>129</v>
      </c>
      <c r="Z2484" s="44" t="s">
        <v>5074</v>
      </c>
      <c r="AA2484" s="44" t="s">
        <v>2249</v>
      </c>
    </row>
    <row r="2485" spans="1:27" hidden="1" x14ac:dyDescent="0.25">
      <c r="A2485" s="26">
        <v>59</v>
      </c>
      <c r="B2485" s="19" t="s">
        <v>2891</v>
      </c>
      <c r="C2485" s="44" t="s">
        <v>114</v>
      </c>
      <c r="D2485" s="19" t="s">
        <v>762</v>
      </c>
      <c r="E2485" s="19">
        <v>12</v>
      </c>
      <c r="F2485" s="19">
        <v>100</v>
      </c>
      <c r="G2485" s="19">
        <v>100</v>
      </c>
      <c r="H2485" s="19">
        <v>2</v>
      </c>
      <c r="I2485" s="79">
        <v>0.63</v>
      </c>
      <c r="J2485" s="79">
        <v>1.26</v>
      </c>
      <c r="K2485" s="19" t="s">
        <v>2916</v>
      </c>
      <c r="L2485" s="19" t="s">
        <v>2917</v>
      </c>
      <c r="Q2485" s="20">
        <v>14</v>
      </c>
      <c r="R2485" s="65" t="s">
        <v>4949</v>
      </c>
      <c r="V2485" s="19" t="s">
        <v>119</v>
      </c>
      <c r="W2485" s="19" t="s">
        <v>129</v>
      </c>
      <c r="Z2485" s="44" t="s">
        <v>5074</v>
      </c>
      <c r="AA2485" s="44" t="s">
        <v>2249</v>
      </c>
    </row>
    <row r="2486" spans="1:27" hidden="1" x14ac:dyDescent="0.25">
      <c r="A2486" s="26">
        <v>60</v>
      </c>
      <c r="B2486" s="19" t="s">
        <v>2894</v>
      </c>
      <c r="C2486" s="44" t="s">
        <v>114</v>
      </c>
      <c r="D2486" s="19" t="s">
        <v>762</v>
      </c>
      <c r="E2486" s="19">
        <v>12</v>
      </c>
      <c r="F2486" s="19">
        <v>100</v>
      </c>
      <c r="G2486" s="19">
        <v>100</v>
      </c>
      <c r="H2486" s="19">
        <v>1</v>
      </c>
      <c r="I2486" s="79">
        <v>0.63</v>
      </c>
      <c r="J2486" s="79">
        <v>0.63</v>
      </c>
      <c r="K2486" s="19" t="s">
        <v>2916</v>
      </c>
      <c r="L2486" s="19" t="s">
        <v>2917</v>
      </c>
      <c r="Q2486" s="20">
        <v>14</v>
      </c>
      <c r="R2486" s="65" t="s">
        <v>4949</v>
      </c>
      <c r="V2486" s="19" t="s">
        <v>119</v>
      </c>
      <c r="W2486" s="19" t="s">
        <v>129</v>
      </c>
      <c r="Z2486" s="44" t="s">
        <v>5074</v>
      </c>
      <c r="AA2486" s="44" t="s">
        <v>2249</v>
      </c>
    </row>
    <row r="2487" spans="1:27" hidden="1" x14ac:dyDescent="0.25">
      <c r="A2487" s="26">
        <v>61</v>
      </c>
      <c r="B2487" s="19" t="s">
        <v>2896</v>
      </c>
      <c r="C2487" s="44" t="s">
        <v>114</v>
      </c>
      <c r="D2487" s="19" t="s">
        <v>762</v>
      </c>
      <c r="E2487" s="19">
        <v>12</v>
      </c>
      <c r="F2487" s="19">
        <v>100</v>
      </c>
      <c r="G2487" s="19">
        <v>100</v>
      </c>
      <c r="H2487" s="19">
        <v>1</v>
      </c>
      <c r="I2487" s="79">
        <v>0.63</v>
      </c>
      <c r="J2487" s="79">
        <v>0.63</v>
      </c>
      <c r="K2487" s="19" t="s">
        <v>2916</v>
      </c>
      <c r="L2487" s="19" t="s">
        <v>2917</v>
      </c>
      <c r="Q2487" s="20">
        <v>14</v>
      </c>
      <c r="R2487" s="65" t="s">
        <v>4949</v>
      </c>
      <c r="V2487" s="19" t="s">
        <v>119</v>
      </c>
      <c r="W2487" s="19" t="s">
        <v>129</v>
      </c>
      <c r="Z2487" s="44" t="s">
        <v>5074</v>
      </c>
      <c r="AA2487" s="44" t="s">
        <v>2249</v>
      </c>
    </row>
    <row r="2488" spans="1:27" hidden="1" x14ac:dyDescent="0.25">
      <c r="A2488" s="26">
        <v>62</v>
      </c>
      <c r="B2488" s="19" t="s">
        <v>2898</v>
      </c>
      <c r="C2488" s="44" t="s">
        <v>114</v>
      </c>
      <c r="D2488" s="19" t="s">
        <v>762</v>
      </c>
      <c r="E2488" s="19">
        <v>12</v>
      </c>
      <c r="F2488" s="19">
        <v>100</v>
      </c>
      <c r="G2488" s="19">
        <v>100</v>
      </c>
      <c r="H2488" s="19">
        <v>4</v>
      </c>
      <c r="I2488" s="79">
        <v>0.63</v>
      </c>
      <c r="J2488" s="79">
        <v>2.52</v>
      </c>
      <c r="K2488" s="19" t="s">
        <v>2916</v>
      </c>
      <c r="L2488" s="19" t="s">
        <v>2917</v>
      </c>
      <c r="Q2488" s="20">
        <v>14</v>
      </c>
      <c r="R2488" s="65" t="s">
        <v>4949</v>
      </c>
      <c r="V2488" s="19" t="s">
        <v>119</v>
      </c>
      <c r="W2488" s="19" t="s">
        <v>129</v>
      </c>
      <c r="Z2488" s="44" t="s">
        <v>5074</v>
      </c>
      <c r="AA2488" s="44" t="s">
        <v>2249</v>
      </c>
    </row>
    <row r="2489" spans="1:27" hidden="1" x14ac:dyDescent="0.25">
      <c r="A2489" s="26">
        <v>63</v>
      </c>
      <c r="B2489" s="19" t="s">
        <v>2900</v>
      </c>
      <c r="C2489" s="44" t="s">
        <v>114</v>
      </c>
      <c r="D2489" s="19" t="s">
        <v>762</v>
      </c>
      <c r="E2489" s="19">
        <v>12</v>
      </c>
      <c r="F2489" s="19">
        <v>100</v>
      </c>
      <c r="G2489" s="19">
        <v>100</v>
      </c>
      <c r="H2489" s="19">
        <v>2</v>
      </c>
      <c r="I2489" s="79">
        <v>0.63</v>
      </c>
      <c r="J2489" s="79">
        <v>1.26</v>
      </c>
      <c r="K2489" s="19" t="s">
        <v>2916</v>
      </c>
      <c r="L2489" s="19" t="s">
        <v>2917</v>
      </c>
      <c r="Q2489" s="20">
        <v>14</v>
      </c>
      <c r="R2489" s="65" t="s">
        <v>4949</v>
      </c>
      <c r="V2489" s="19" t="s">
        <v>119</v>
      </c>
      <c r="W2489" s="19" t="s">
        <v>129</v>
      </c>
      <c r="Z2489" s="44" t="s">
        <v>5074</v>
      </c>
      <c r="AA2489" s="44" t="s">
        <v>2249</v>
      </c>
    </row>
    <row r="2490" spans="1:27" hidden="1" x14ac:dyDescent="0.25">
      <c r="A2490" s="26">
        <v>64</v>
      </c>
      <c r="B2490" s="19" t="s">
        <v>2860</v>
      </c>
      <c r="C2490" s="44" t="s">
        <v>114</v>
      </c>
      <c r="D2490" s="19" t="s">
        <v>762</v>
      </c>
      <c r="E2490" s="19">
        <v>12</v>
      </c>
      <c r="F2490" s="19">
        <v>100</v>
      </c>
      <c r="G2490" s="19">
        <v>100</v>
      </c>
      <c r="H2490" s="19">
        <v>1</v>
      </c>
      <c r="I2490" s="79">
        <v>0.63</v>
      </c>
      <c r="J2490" s="79">
        <v>0.63</v>
      </c>
      <c r="K2490" s="19" t="s">
        <v>2916</v>
      </c>
      <c r="L2490" s="19" t="s">
        <v>2917</v>
      </c>
      <c r="Q2490" s="20">
        <v>14</v>
      </c>
      <c r="R2490" s="65" t="s">
        <v>4949</v>
      </c>
      <c r="V2490" s="19" t="s">
        <v>119</v>
      </c>
      <c r="W2490" s="19" t="s">
        <v>129</v>
      </c>
      <c r="Z2490" s="44" t="s">
        <v>5074</v>
      </c>
      <c r="AA2490" s="44" t="s">
        <v>2249</v>
      </c>
    </row>
    <row r="2491" spans="1:27" hidden="1" x14ac:dyDescent="0.25">
      <c r="A2491" s="26">
        <v>65</v>
      </c>
      <c r="B2491" s="19" t="s">
        <v>2866</v>
      </c>
      <c r="C2491" s="44" t="s">
        <v>114</v>
      </c>
      <c r="D2491" s="19" t="s">
        <v>762</v>
      </c>
      <c r="E2491" s="19">
        <v>12</v>
      </c>
      <c r="F2491" s="19">
        <v>100</v>
      </c>
      <c r="G2491" s="19">
        <v>100</v>
      </c>
      <c r="H2491" s="19">
        <v>1</v>
      </c>
      <c r="I2491" s="79">
        <v>0.63</v>
      </c>
      <c r="J2491" s="79">
        <v>0.63</v>
      </c>
      <c r="K2491" s="19" t="s">
        <v>2916</v>
      </c>
      <c r="L2491" s="19" t="s">
        <v>2917</v>
      </c>
      <c r="Q2491" s="20">
        <v>14</v>
      </c>
      <c r="R2491" s="65" t="s">
        <v>4949</v>
      </c>
      <c r="V2491" s="19" t="s">
        <v>119</v>
      </c>
      <c r="W2491" s="19" t="s">
        <v>129</v>
      </c>
      <c r="Z2491" s="44" t="s">
        <v>5074</v>
      </c>
      <c r="AA2491" s="44" t="s">
        <v>2249</v>
      </c>
    </row>
    <row r="2492" spans="1:27" hidden="1" x14ac:dyDescent="0.25">
      <c r="A2492" s="26">
        <v>66</v>
      </c>
      <c r="B2492" s="19" t="s">
        <v>2913</v>
      </c>
      <c r="C2492" s="44" t="s">
        <v>114</v>
      </c>
      <c r="D2492" s="19" t="s">
        <v>2204</v>
      </c>
      <c r="E2492" s="19">
        <v>12</v>
      </c>
      <c r="F2492" s="19">
        <v>628</v>
      </c>
      <c r="G2492" s="19">
        <v>748</v>
      </c>
      <c r="H2492" s="19">
        <v>2</v>
      </c>
      <c r="I2492" s="79">
        <v>44.06</v>
      </c>
      <c r="J2492" s="79">
        <v>88.13</v>
      </c>
      <c r="K2492" s="19" t="s">
        <v>2916</v>
      </c>
      <c r="L2492" s="19" t="s">
        <v>2917</v>
      </c>
      <c r="Q2492" s="20">
        <v>14</v>
      </c>
      <c r="R2492" s="65" t="s">
        <v>4949</v>
      </c>
      <c r="V2492" s="19" t="s">
        <v>119</v>
      </c>
      <c r="W2492" s="19" t="s">
        <v>129</v>
      </c>
      <c r="Z2492" s="44" t="s">
        <v>5074</v>
      </c>
      <c r="AA2492" s="44" t="s">
        <v>2249</v>
      </c>
    </row>
    <row r="2493" spans="1:27" hidden="1" x14ac:dyDescent="0.25">
      <c r="A2493" s="26">
        <v>67</v>
      </c>
      <c r="B2493" s="19" t="s">
        <v>2868</v>
      </c>
      <c r="C2493" s="44" t="s">
        <v>114</v>
      </c>
      <c r="D2493" s="19" t="s">
        <v>762</v>
      </c>
      <c r="E2493" s="19">
        <v>12</v>
      </c>
      <c r="F2493" s="19">
        <v>100</v>
      </c>
      <c r="G2493" s="19">
        <v>100</v>
      </c>
      <c r="H2493" s="19">
        <v>3</v>
      </c>
      <c r="I2493" s="79">
        <v>0.63</v>
      </c>
      <c r="J2493" s="79">
        <v>1.89</v>
      </c>
      <c r="K2493" s="19" t="s">
        <v>2916</v>
      </c>
      <c r="L2493" s="19" t="s">
        <v>2917</v>
      </c>
      <c r="Q2493" s="20">
        <v>14</v>
      </c>
      <c r="R2493" s="65" t="s">
        <v>4949</v>
      </c>
      <c r="V2493" s="19" t="s">
        <v>119</v>
      </c>
      <c r="W2493" s="19" t="s">
        <v>129</v>
      </c>
      <c r="Z2493" s="44" t="s">
        <v>5074</v>
      </c>
      <c r="AA2493" s="44" t="s">
        <v>2249</v>
      </c>
    </row>
    <row r="2494" spans="1:27" hidden="1" x14ac:dyDescent="0.25">
      <c r="A2494" s="26">
        <v>68</v>
      </c>
      <c r="B2494" s="19" t="s">
        <v>2870</v>
      </c>
      <c r="C2494" s="44" t="s">
        <v>114</v>
      </c>
      <c r="D2494" s="19" t="s">
        <v>762</v>
      </c>
      <c r="E2494" s="19">
        <v>12</v>
      </c>
      <c r="F2494" s="19">
        <v>100</v>
      </c>
      <c r="G2494" s="19">
        <v>100</v>
      </c>
      <c r="H2494" s="19">
        <v>1</v>
      </c>
      <c r="I2494" s="79">
        <v>0.63</v>
      </c>
      <c r="J2494" s="79">
        <v>0.63</v>
      </c>
      <c r="K2494" s="19" t="s">
        <v>2916</v>
      </c>
      <c r="L2494" s="19" t="s">
        <v>2917</v>
      </c>
      <c r="Q2494" s="20">
        <v>14</v>
      </c>
      <c r="R2494" s="65" t="s">
        <v>4949</v>
      </c>
      <c r="V2494" s="19" t="s">
        <v>119</v>
      </c>
      <c r="W2494" s="19" t="s">
        <v>129</v>
      </c>
      <c r="Z2494" s="44" t="s">
        <v>5074</v>
      </c>
      <c r="AA2494" s="44" t="s">
        <v>2249</v>
      </c>
    </row>
    <row r="2495" spans="1:27" hidden="1" x14ac:dyDescent="0.25">
      <c r="A2495" s="26">
        <v>69</v>
      </c>
      <c r="B2495" s="19" t="s">
        <v>2918</v>
      </c>
      <c r="C2495" s="44" t="s">
        <v>114</v>
      </c>
      <c r="D2495" s="19" t="s">
        <v>795</v>
      </c>
      <c r="E2495" s="19">
        <v>12</v>
      </c>
      <c r="F2495" s="19">
        <v>608</v>
      </c>
      <c r="G2495" s="19">
        <v>628</v>
      </c>
      <c r="H2495" s="19">
        <v>4</v>
      </c>
      <c r="I2495" s="79">
        <v>35.78</v>
      </c>
      <c r="J2495" s="79">
        <v>143.13</v>
      </c>
      <c r="K2495" s="19" t="s">
        <v>2916</v>
      </c>
      <c r="L2495" s="19" t="s">
        <v>2917</v>
      </c>
      <c r="Q2495" s="20">
        <v>14</v>
      </c>
      <c r="R2495" s="65" t="s">
        <v>4949</v>
      </c>
      <c r="V2495" s="19" t="s">
        <v>119</v>
      </c>
      <c r="W2495" s="19" t="s">
        <v>129</v>
      </c>
      <c r="Z2495" s="44" t="s">
        <v>5074</v>
      </c>
      <c r="AA2495" s="44" t="s">
        <v>2249</v>
      </c>
    </row>
    <row r="2496" spans="1:27" hidden="1" x14ac:dyDescent="0.25">
      <c r="A2496" s="26">
        <v>70</v>
      </c>
      <c r="B2496" s="19" t="s">
        <v>2919</v>
      </c>
      <c r="C2496" s="44" t="s">
        <v>114</v>
      </c>
      <c r="D2496" s="19" t="s">
        <v>2204</v>
      </c>
      <c r="E2496" s="19">
        <v>12</v>
      </c>
      <c r="F2496" s="19">
        <v>628</v>
      </c>
      <c r="G2496" s="19">
        <v>748</v>
      </c>
      <c r="H2496" s="19">
        <v>4</v>
      </c>
      <c r="I2496" s="79">
        <v>44.06</v>
      </c>
      <c r="J2496" s="79">
        <v>176.26</v>
      </c>
      <c r="K2496" s="19" t="s">
        <v>2916</v>
      </c>
      <c r="L2496" s="19" t="s">
        <v>2917</v>
      </c>
      <c r="Q2496" s="20">
        <v>14</v>
      </c>
      <c r="R2496" s="65" t="s">
        <v>4949</v>
      </c>
      <c r="V2496" s="19" t="s">
        <v>119</v>
      </c>
      <c r="W2496" s="19" t="s">
        <v>129</v>
      </c>
      <c r="Z2496" s="44" t="s">
        <v>5074</v>
      </c>
      <c r="AA2496" s="44" t="s">
        <v>2249</v>
      </c>
    </row>
    <row r="2497" spans="1:27" hidden="1" x14ac:dyDescent="0.25">
      <c r="A2497" s="26">
        <v>71</v>
      </c>
      <c r="B2497" s="19" t="s">
        <v>2878</v>
      </c>
      <c r="C2497" s="44" t="s">
        <v>114</v>
      </c>
      <c r="D2497" s="19" t="s">
        <v>762</v>
      </c>
      <c r="E2497" s="19">
        <v>12</v>
      </c>
      <c r="F2497" s="19">
        <v>100</v>
      </c>
      <c r="G2497" s="19">
        <v>100</v>
      </c>
      <c r="H2497" s="19">
        <v>1</v>
      </c>
      <c r="I2497" s="79">
        <v>0.63</v>
      </c>
      <c r="J2497" s="79">
        <v>0.63</v>
      </c>
      <c r="K2497" s="19" t="s">
        <v>2916</v>
      </c>
      <c r="L2497" s="19" t="s">
        <v>2917</v>
      </c>
      <c r="Q2497" s="20">
        <v>14</v>
      </c>
      <c r="R2497" s="65" t="s">
        <v>4949</v>
      </c>
      <c r="V2497" s="19" t="s">
        <v>119</v>
      </c>
      <c r="W2497" s="19" t="s">
        <v>129</v>
      </c>
      <c r="Z2497" s="44" t="s">
        <v>5074</v>
      </c>
      <c r="AA2497" s="44" t="s">
        <v>2249</v>
      </c>
    </row>
    <row r="2498" spans="1:27" hidden="1" x14ac:dyDescent="0.25">
      <c r="A2498" s="26">
        <v>72</v>
      </c>
      <c r="B2498" s="19" t="s">
        <v>2920</v>
      </c>
      <c r="C2498" s="44" t="s">
        <v>114</v>
      </c>
      <c r="D2498" s="19" t="s">
        <v>2204</v>
      </c>
      <c r="E2498" s="19">
        <v>12</v>
      </c>
      <c r="F2498" s="19">
        <v>628</v>
      </c>
      <c r="G2498" s="19">
        <v>748</v>
      </c>
      <c r="H2498" s="19">
        <v>4</v>
      </c>
      <c r="I2498" s="79">
        <v>44.06</v>
      </c>
      <c r="J2498" s="79">
        <v>176.26</v>
      </c>
      <c r="K2498" s="19" t="s">
        <v>2916</v>
      </c>
      <c r="L2498" s="19" t="s">
        <v>2917</v>
      </c>
      <c r="Q2498" s="20">
        <v>14</v>
      </c>
      <c r="R2498" s="65" t="s">
        <v>4949</v>
      </c>
      <c r="V2498" s="19" t="s">
        <v>119</v>
      </c>
      <c r="W2498" s="19" t="s">
        <v>129</v>
      </c>
      <c r="Z2498" s="44" t="s">
        <v>5074</v>
      </c>
      <c r="AA2498" s="44" t="s">
        <v>2249</v>
      </c>
    </row>
    <row r="2499" spans="1:27" hidden="1" x14ac:dyDescent="0.25">
      <c r="A2499" s="26">
        <v>73</v>
      </c>
      <c r="B2499" s="19" t="s">
        <v>2921</v>
      </c>
      <c r="C2499" s="44" t="s">
        <v>114</v>
      </c>
      <c r="D2499" s="19" t="s">
        <v>2204</v>
      </c>
      <c r="E2499" s="19">
        <v>12</v>
      </c>
      <c r="F2499" s="19">
        <v>628</v>
      </c>
      <c r="G2499" s="19">
        <v>748</v>
      </c>
      <c r="H2499" s="19">
        <v>2</v>
      </c>
      <c r="I2499" s="79">
        <v>44.06</v>
      </c>
      <c r="J2499" s="79">
        <v>88.13</v>
      </c>
      <c r="K2499" s="19" t="s">
        <v>2916</v>
      </c>
      <c r="L2499" s="19" t="s">
        <v>2917</v>
      </c>
      <c r="Q2499" s="20">
        <v>14</v>
      </c>
      <c r="R2499" s="65" t="s">
        <v>4949</v>
      </c>
      <c r="V2499" s="19" t="s">
        <v>119</v>
      </c>
      <c r="W2499" s="19" t="s">
        <v>129</v>
      </c>
      <c r="Z2499" s="44" t="s">
        <v>5074</v>
      </c>
      <c r="AA2499" s="44" t="s">
        <v>2249</v>
      </c>
    </row>
    <row r="2500" spans="1:27" hidden="1" x14ac:dyDescent="0.25">
      <c r="A2500" s="26">
        <v>74</v>
      </c>
      <c r="B2500" s="19" t="s">
        <v>2922</v>
      </c>
      <c r="C2500" s="44" t="s">
        <v>114</v>
      </c>
      <c r="D2500" s="19" t="s">
        <v>2204</v>
      </c>
      <c r="E2500" s="19">
        <v>12</v>
      </c>
      <c r="F2500" s="19">
        <v>628</v>
      </c>
      <c r="G2500" s="19">
        <v>748</v>
      </c>
      <c r="H2500" s="19">
        <v>2</v>
      </c>
      <c r="I2500" s="79">
        <v>44.06</v>
      </c>
      <c r="J2500" s="79">
        <v>88.13</v>
      </c>
      <c r="K2500" s="19" t="s">
        <v>2916</v>
      </c>
      <c r="L2500" s="19" t="s">
        <v>2917</v>
      </c>
      <c r="Q2500" s="20">
        <v>14</v>
      </c>
      <c r="R2500" s="65" t="s">
        <v>4949</v>
      </c>
      <c r="V2500" s="19" t="s">
        <v>119</v>
      </c>
      <c r="W2500" s="19" t="s">
        <v>129</v>
      </c>
      <c r="Z2500" s="44" t="s">
        <v>5074</v>
      </c>
      <c r="AA2500" s="44" t="s">
        <v>2249</v>
      </c>
    </row>
    <row r="2501" spans="1:27" hidden="1" x14ac:dyDescent="0.25">
      <c r="A2501" s="26">
        <v>75</v>
      </c>
      <c r="B2501" s="19" t="s">
        <v>2923</v>
      </c>
      <c r="C2501" s="44" t="s">
        <v>114</v>
      </c>
      <c r="D2501" s="19" t="s">
        <v>2204</v>
      </c>
      <c r="E2501" s="19">
        <v>12</v>
      </c>
      <c r="F2501" s="19">
        <v>628</v>
      </c>
      <c r="G2501" s="19">
        <v>748</v>
      </c>
      <c r="H2501" s="19">
        <v>2</v>
      </c>
      <c r="I2501" s="79">
        <v>44.06</v>
      </c>
      <c r="J2501" s="79">
        <v>88.13</v>
      </c>
      <c r="K2501" s="19" t="s">
        <v>2916</v>
      </c>
      <c r="L2501" s="19" t="s">
        <v>2917</v>
      </c>
      <c r="Q2501" s="20">
        <v>14</v>
      </c>
      <c r="R2501" s="65" t="s">
        <v>4949</v>
      </c>
      <c r="V2501" s="19" t="s">
        <v>119</v>
      </c>
      <c r="W2501" s="19" t="s">
        <v>129</v>
      </c>
      <c r="Z2501" s="44" t="s">
        <v>5074</v>
      </c>
      <c r="AA2501" s="44" t="s">
        <v>2249</v>
      </c>
    </row>
    <row r="2502" spans="1:27" hidden="1" x14ac:dyDescent="0.25">
      <c r="A2502" s="26">
        <v>76</v>
      </c>
      <c r="B2502" s="19" t="s">
        <v>2924</v>
      </c>
      <c r="C2502" s="44" t="s">
        <v>114</v>
      </c>
      <c r="D2502" s="19" t="s">
        <v>1157</v>
      </c>
      <c r="E2502" s="19">
        <v>12</v>
      </c>
      <c r="F2502" s="19">
        <v>598</v>
      </c>
      <c r="G2502" s="19">
        <v>608</v>
      </c>
      <c r="H2502" s="19">
        <v>4</v>
      </c>
      <c r="I2502" s="79">
        <v>34.06</v>
      </c>
      <c r="J2502" s="79">
        <v>136.26</v>
      </c>
      <c r="K2502" s="19" t="s">
        <v>758</v>
      </c>
      <c r="L2502" s="19" t="s">
        <v>2925</v>
      </c>
      <c r="Q2502" s="20">
        <v>14</v>
      </c>
      <c r="R2502" s="65" t="s">
        <v>4949</v>
      </c>
      <c r="V2502" s="19" t="s">
        <v>119</v>
      </c>
      <c r="W2502" s="19" t="s">
        <v>129</v>
      </c>
      <c r="Z2502" s="44" t="s">
        <v>5074</v>
      </c>
      <c r="AA2502" s="44" t="s">
        <v>121</v>
      </c>
    </row>
    <row r="2503" spans="1:27" hidden="1" x14ac:dyDescent="0.25">
      <c r="A2503" s="26">
        <v>77</v>
      </c>
      <c r="B2503" s="19" t="s">
        <v>2926</v>
      </c>
      <c r="C2503" s="44" t="s">
        <v>114</v>
      </c>
      <c r="D2503" s="19" t="s">
        <v>1222</v>
      </c>
      <c r="E2503" s="19">
        <v>16</v>
      </c>
      <c r="F2503" s="19">
        <v>280</v>
      </c>
      <c r="G2503" s="19">
        <v>610</v>
      </c>
      <c r="H2503" s="19">
        <v>1</v>
      </c>
      <c r="I2503" s="79">
        <v>17.63</v>
      </c>
      <c r="J2503" s="79">
        <v>17.63</v>
      </c>
      <c r="K2503" s="19" t="s">
        <v>2927</v>
      </c>
      <c r="L2503" s="19" t="s">
        <v>2928</v>
      </c>
      <c r="Q2503" s="20">
        <v>14</v>
      </c>
      <c r="R2503" s="65" t="s">
        <v>4949</v>
      </c>
      <c r="V2503" s="19" t="s">
        <v>119</v>
      </c>
      <c r="W2503" s="19" t="s">
        <v>129</v>
      </c>
      <c r="Z2503" s="44" t="s">
        <v>5074</v>
      </c>
      <c r="AA2503" s="44" t="s">
        <v>2259</v>
      </c>
    </row>
    <row r="2504" spans="1:27" hidden="1" x14ac:dyDescent="0.25">
      <c r="A2504" s="26">
        <v>78</v>
      </c>
      <c r="B2504" s="19" t="s">
        <v>2929</v>
      </c>
      <c r="C2504" s="44" t="s">
        <v>114</v>
      </c>
      <c r="D2504" s="19" t="s">
        <v>1220</v>
      </c>
      <c r="E2504" s="19">
        <v>16</v>
      </c>
      <c r="F2504" s="19">
        <v>280</v>
      </c>
      <c r="G2504" s="19">
        <v>650</v>
      </c>
      <c r="H2504" s="19">
        <v>1</v>
      </c>
      <c r="I2504" s="79">
        <v>18.739999999999998</v>
      </c>
      <c r="J2504" s="79">
        <v>18.739999999999998</v>
      </c>
      <c r="K2504" s="19" t="s">
        <v>2927</v>
      </c>
      <c r="L2504" s="19" t="s">
        <v>2928</v>
      </c>
      <c r="Q2504" s="20">
        <v>14</v>
      </c>
      <c r="R2504" s="65" t="s">
        <v>4949</v>
      </c>
      <c r="V2504" s="19" t="s">
        <v>119</v>
      </c>
      <c r="W2504" s="19" t="s">
        <v>129</v>
      </c>
      <c r="Z2504" s="44" t="s">
        <v>5074</v>
      </c>
      <c r="AA2504" s="44" t="s">
        <v>2259</v>
      </c>
    </row>
    <row r="2505" spans="1:27" hidden="1" x14ac:dyDescent="0.25">
      <c r="A2505" s="26">
        <v>79</v>
      </c>
      <c r="B2505" s="19" t="s">
        <v>2930</v>
      </c>
      <c r="C2505" s="44" t="s">
        <v>2785</v>
      </c>
      <c r="D2505" s="19" t="s">
        <v>1218</v>
      </c>
      <c r="E2505" s="19">
        <v>16</v>
      </c>
      <c r="F2505" s="19">
        <v>280</v>
      </c>
      <c r="G2505" s="19">
        <v>680</v>
      </c>
      <c r="H2505" s="19">
        <v>1</v>
      </c>
      <c r="I2505" s="79">
        <v>19.64</v>
      </c>
      <c r="J2505" s="79">
        <v>19.64</v>
      </c>
      <c r="K2505" s="19" t="s">
        <v>2931</v>
      </c>
      <c r="L2505" s="19" t="s">
        <v>2932</v>
      </c>
      <c r="Q2505" s="20">
        <v>14</v>
      </c>
      <c r="R2505" s="65" t="s">
        <v>4949</v>
      </c>
      <c r="V2505" s="19" t="s">
        <v>119</v>
      </c>
      <c r="W2505" s="19" t="s">
        <v>129</v>
      </c>
      <c r="Z2505" s="44" t="s">
        <v>5074</v>
      </c>
      <c r="AA2505" s="44" t="s">
        <v>2933</v>
      </c>
    </row>
    <row r="2506" spans="1:27" hidden="1" x14ac:dyDescent="0.25">
      <c r="A2506" s="26">
        <v>80</v>
      </c>
      <c r="B2506" s="19" t="s">
        <v>2934</v>
      </c>
      <c r="C2506" s="44" t="s">
        <v>2785</v>
      </c>
      <c r="D2506" s="19" t="s">
        <v>1220</v>
      </c>
      <c r="E2506" s="19">
        <v>16</v>
      </c>
      <c r="F2506" s="19">
        <v>280</v>
      </c>
      <c r="G2506" s="19">
        <v>650</v>
      </c>
      <c r="H2506" s="19">
        <v>1</v>
      </c>
      <c r="I2506" s="79">
        <v>18.739999999999998</v>
      </c>
      <c r="J2506" s="79">
        <v>18.739999999999998</v>
      </c>
      <c r="K2506" s="19" t="s">
        <v>2931</v>
      </c>
      <c r="L2506" s="19" t="s">
        <v>2932</v>
      </c>
      <c r="Q2506" s="20">
        <v>14</v>
      </c>
      <c r="R2506" s="65" t="s">
        <v>4949</v>
      </c>
      <c r="V2506" s="19" t="s">
        <v>119</v>
      </c>
      <c r="W2506" s="19" t="s">
        <v>129</v>
      </c>
      <c r="Z2506" s="44" t="s">
        <v>5074</v>
      </c>
      <c r="AA2506" s="44" t="s">
        <v>2933</v>
      </c>
    </row>
    <row r="2507" spans="1:27" hidden="1" x14ac:dyDescent="0.25">
      <c r="A2507" s="26">
        <v>81</v>
      </c>
      <c r="B2507" s="19" t="s">
        <v>2935</v>
      </c>
      <c r="C2507" s="44" t="s">
        <v>2785</v>
      </c>
      <c r="D2507" s="19" t="s">
        <v>1213</v>
      </c>
      <c r="E2507" s="19">
        <v>16</v>
      </c>
      <c r="F2507" s="19">
        <v>280</v>
      </c>
      <c r="G2507" s="19">
        <v>640</v>
      </c>
      <c r="H2507" s="19">
        <v>1</v>
      </c>
      <c r="I2507" s="79">
        <v>18.54</v>
      </c>
      <c r="J2507" s="79">
        <v>18.54</v>
      </c>
      <c r="K2507" s="19" t="s">
        <v>2931</v>
      </c>
      <c r="L2507" s="19" t="s">
        <v>2932</v>
      </c>
      <c r="Q2507" s="20">
        <v>14</v>
      </c>
      <c r="R2507" s="65" t="s">
        <v>4949</v>
      </c>
      <c r="V2507" s="19" t="s">
        <v>119</v>
      </c>
      <c r="W2507" s="19" t="s">
        <v>129</v>
      </c>
      <c r="Z2507" s="44" t="s">
        <v>5074</v>
      </c>
      <c r="AA2507" s="44" t="s">
        <v>2933</v>
      </c>
    </row>
    <row r="2508" spans="1:27" hidden="1" x14ac:dyDescent="0.25">
      <c r="A2508" s="26">
        <v>82</v>
      </c>
      <c r="B2508" s="19" t="s">
        <v>2936</v>
      </c>
      <c r="C2508" s="44" t="s">
        <v>114</v>
      </c>
      <c r="D2508" s="19" t="s">
        <v>2322</v>
      </c>
      <c r="E2508" s="19">
        <v>20</v>
      </c>
      <c r="F2508" s="19">
        <v>650</v>
      </c>
      <c r="G2508" s="19">
        <v>12000</v>
      </c>
      <c r="H2508" s="19">
        <v>1</v>
      </c>
      <c r="I2508" s="79">
        <v>1224.5999999999999</v>
      </c>
      <c r="J2508" s="79">
        <v>1224.5999999999999</v>
      </c>
      <c r="K2508" s="19" t="s">
        <v>801</v>
      </c>
      <c r="L2508" s="19" t="s">
        <v>2937</v>
      </c>
      <c r="P2508" s="19" t="s">
        <v>129</v>
      </c>
      <c r="Q2508" s="20">
        <v>14</v>
      </c>
      <c r="R2508" s="65" t="s">
        <v>4949</v>
      </c>
      <c r="V2508" s="19" t="s">
        <v>119</v>
      </c>
      <c r="Y2508" s="19" t="s">
        <v>129</v>
      </c>
      <c r="Z2508" s="44" t="s">
        <v>5074</v>
      </c>
      <c r="AA2508" s="44" t="s">
        <v>121</v>
      </c>
    </row>
    <row r="2509" spans="1:27" hidden="1" x14ac:dyDescent="0.25">
      <c r="A2509" s="26">
        <v>83</v>
      </c>
      <c r="B2509" s="19" t="s">
        <v>2938</v>
      </c>
      <c r="C2509" s="44" t="s">
        <v>114</v>
      </c>
      <c r="D2509" s="19" t="s">
        <v>830</v>
      </c>
      <c r="E2509" s="19">
        <v>20</v>
      </c>
      <c r="F2509" s="19">
        <v>360</v>
      </c>
      <c r="G2509" s="19">
        <v>500</v>
      </c>
      <c r="H2509" s="19">
        <v>2</v>
      </c>
      <c r="I2509" s="79">
        <v>26.92</v>
      </c>
      <c r="J2509" s="79">
        <v>53.85</v>
      </c>
      <c r="K2509" s="19" t="s">
        <v>801</v>
      </c>
      <c r="L2509" s="19" t="s">
        <v>2937</v>
      </c>
      <c r="N2509" s="19" t="s">
        <v>128</v>
      </c>
      <c r="Q2509" s="20">
        <v>14</v>
      </c>
      <c r="R2509" s="65" t="s">
        <v>4949</v>
      </c>
      <c r="V2509" s="19" t="s">
        <v>119</v>
      </c>
      <c r="X2509" s="19" t="s">
        <v>129</v>
      </c>
      <c r="Z2509" s="44" t="s">
        <v>5074</v>
      </c>
      <c r="AA2509" s="44" t="s">
        <v>121</v>
      </c>
    </row>
    <row r="2510" spans="1:27" hidden="1" x14ac:dyDescent="0.25">
      <c r="A2510" s="26">
        <v>84</v>
      </c>
      <c r="B2510" s="19" t="s">
        <v>2939</v>
      </c>
      <c r="C2510" s="44" t="s">
        <v>114</v>
      </c>
      <c r="D2510" s="19" t="s">
        <v>830</v>
      </c>
      <c r="E2510" s="19">
        <v>20</v>
      </c>
      <c r="F2510" s="19">
        <v>360</v>
      </c>
      <c r="G2510" s="19">
        <v>500</v>
      </c>
      <c r="H2510" s="19">
        <v>3</v>
      </c>
      <c r="I2510" s="79">
        <v>26.93</v>
      </c>
      <c r="J2510" s="79">
        <v>80.78</v>
      </c>
      <c r="K2510" s="19" t="s">
        <v>801</v>
      </c>
      <c r="L2510" s="19" t="s">
        <v>2937</v>
      </c>
      <c r="N2510" s="19" t="s">
        <v>128</v>
      </c>
      <c r="Q2510" s="20">
        <v>14</v>
      </c>
      <c r="R2510" s="65" t="s">
        <v>4949</v>
      </c>
      <c r="V2510" s="19" t="s">
        <v>119</v>
      </c>
      <c r="X2510" s="19" t="s">
        <v>129</v>
      </c>
      <c r="Z2510" s="44" t="s">
        <v>5074</v>
      </c>
      <c r="AA2510" s="44" t="s">
        <v>121</v>
      </c>
    </row>
    <row r="2511" spans="1:27" hidden="1" x14ac:dyDescent="0.25">
      <c r="A2511" s="26">
        <v>85</v>
      </c>
      <c r="B2511" s="19" t="s">
        <v>2940</v>
      </c>
      <c r="C2511" s="44" t="s">
        <v>114</v>
      </c>
      <c r="D2511" s="19" t="s">
        <v>830</v>
      </c>
      <c r="E2511" s="19">
        <v>20</v>
      </c>
      <c r="F2511" s="19">
        <v>360</v>
      </c>
      <c r="G2511" s="19">
        <v>500</v>
      </c>
      <c r="H2511" s="19">
        <v>2</v>
      </c>
      <c r="I2511" s="79">
        <v>26.92</v>
      </c>
      <c r="J2511" s="79">
        <v>53.85</v>
      </c>
      <c r="K2511" s="19" t="s">
        <v>801</v>
      </c>
      <c r="L2511" s="19" t="s">
        <v>2937</v>
      </c>
      <c r="N2511" s="19" t="s">
        <v>128</v>
      </c>
      <c r="Q2511" s="20">
        <v>14</v>
      </c>
      <c r="R2511" s="65" t="s">
        <v>4949</v>
      </c>
      <c r="V2511" s="19" t="s">
        <v>119</v>
      </c>
      <c r="X2511" s="19" t="s">
        <v>129</v>
      </c>
      <c r="Z2511" s="44" t="s">
        <v>5074</v>
      </c>
      <c r="AA2511" s="44" t="s">
        <v>121</v>
      </c>
    </row>
    <row r="2512" spans="1:27" hidden="1" x14ac:dyDescent="0.25">
      <c r="A2512" s="26">
        <v>86</v>
      </c>
      <c r="B2512" s="19" t="s">
        <v>2941</v>
      </c>
      <c r="C2512" s="44" t="s">
        <v>114</v>
      </c>
      <c r="D2512" s="19" t="s">
        <v>810</v>
      </c>
      <c r="E2512" s="19">
        <v>20</v>
      </c>
      <c r="F2512" s="19">
        <v>120</v>
      </c>
      <c r="G2512" s="19">
        <v>200</v>
      </c>
      <c r="H2512" s="19">
        <v>4</v>
      </c>
      <c r="I2512" s="79">
        <v>2.3199999999999998</v>
      </c>
      <c r="J2512" s="79">
        <v>9.2899999999999991</v>
      </c>
      <c r="K2512" s="19" t="s">
        <v>801</v>
      </c>
      <c r="L2512" s="19" t="s">
        <v>2937</v>
      </c>
      <c r="Q2512" s="20">
        <v>14</v>
      </c>
      <c r="R2512" s="65" t="s">
        <v>4949</v>
      </c>
      <c r="V2512" s="19" t="s">
        <v>119</v>
      </c>
      <c r="W2512" s="19" t="s">
        <v>129</v>
      </c>
      <c r="Z2512" s="44" t="s">
        <v>5074</v>
      </c>
      <c r="AA2512" s="44" t="s">
        <v>121</v>
      </c>
    </row>
    <row r="2513" spans="1:27" hidden="1" x14ac:dyDescent="0.25">
      <c r="A2513" s="26">
        <v>87</v>
      </c>
      <c r="B2513" s="19" t="s">
        <v>2942</v>
      </c>
      <c r="C2513" s="44" t="s">
        <v>114</v>
      </c>
      <c r="D2513" s="19" t="s">
        <v>816</v>
      </c>
      <c r="E2513" s="19">
        <v>20</v>
      </c>
      <c r="F2513" s="19">
        <v>160</v>
      </c>
      <c r="G2513" s="19">
        <v>200</v>
      </c>
      <c r="H2513" s="19">
        <v>4</v>
      </c>
      <c r="I2513" s="79">
        <v>3.02</v>
      </c>
      <c r="J2513" s="79">
        <v>12.06</v>
      </c>
      <c r="K2513" s="19" t="s">
        <v>801</v>
      </c>
      <c r="L2513" s="19" t="s">
        <v>2937</v>
      </c>
      <c r="Q2513" s="20">
        <v>14</v>
      </c>
      <c r="R2513" s="65" t="s">
        <v>4949</v>
      </c>
      <c r="V2513" s="19" t="s">
        <v>119</v>
      </c>
      <c r="W2513" s="19" t="s">
        <v>129</v>
      </c>
      <c r="Z2513" s="44" t="s">
        <v>5074</v>
      </c>
      <c r="AA2513" s="44" t="s">
        <v>121</v>
      </c>
    </row>
    <row r="2514" spans="1:27" hidden="1" x14ac:dyDescent="0.25">
      <c r="A2514" s="26">
        <v>88</v>
      </c>
      <c r="B2514" s="19" t="s">
        <v>2943</v>
      </c>
      <c r="C2514" s="44" t="s">
        <v>114</v>
      </c>
      <c r="D2514" s="19" t="s">
        <v>1256</v>
      </c>
      <c r="E2514" s="19">
        <v>20</v>
      </c>
      <c r="F2514" s="19">
        <v>100</v>
      </c>
      <c r="G2514" s="19">
        <v>194</v>
      </c>
      <c r="H2514" s="19">
        <v>2</v>
      </c>
      <c r="I2514" s="79">
        <v>1.93</v>
      </c>
      <c r="J2514" s="79">
        <v>3.86</v>
      </c>
      <c r="K2514" s="19" t="s">
        <v>801</v>
      </c>
      <c r="L2514" s="19" t="s">
        <v>2937</v>
      </c>
      <c r="Q2514" s="20">
        <v>14</v>
      </c>
      <c r="R2514" s="65" t="s">
        <v>4949</v>
      </c>
      <c r="V2514" s="19" t="s">
        <v>119</v>
      </c>
      <c r="W2514" s="19" t="s">
        <v>129</v>
      </c>
      <c r="Z2514" s="44" t="s">
        <v>5074</v>
      </c>
      <c r="AA2514" s="44" t="s">
        <v>121</v>
      </c>
    </row>
    <row r="2515" spans="1:27" hidden="1" x14ac:dyDescent="0.25">
      <c r="A2515" s="26">
        <v>89</v>
      </c>
      <c r="B2515" s="19" t="s">
        <v>2944</v>
      </c>
      <c r="C2515" s="44" t="s">
        <v>114</v>
      </c>
      <c r="D2515" s="19" t="s">
        <v>830</v>
      </c>
      <c r="E2515" s="19">
        <v>20</v>
      </c>
      <c r="F2515" s="19">
        <v>360</v>
      </c>
      <c r="G2515" s="19">
        <v>500</v>
      </c>
      <c r="H2515" s="19">
        <v>6</v>
      </c>
      <c r="I2515" s="79">
        <v>26.93</v>
      </c>
      <c r="J2515" s="79">
        <v>161.56</v>
      </c>
      <c r="K2515" s="19" t="s">
        <v>801</v>
      </c>
      <c r="L2515" s="19" t="s">
        <v>2937</v>
      </c>
      <c r="N2515" s="19" t="s">
        <v>128</v>
      </c>
      <c r="Q2515" s="20">
        <v>14</v>
      </c>
      <c r="R2515" s="65" t="s">
        <v>4949</v>
      </c>
      <c r="V2515" s="19" t="s">
        <v>119</v>
      </c>
      <c r="X2515" s="19" t="s">
        <v>129</v>
      </c>
      <c r="Z2515" s="44" t="s">
        <v>5074</v>
      </c>
      <c r="AA2515" s="44" t="s">
        <v>121</v>
      </c>
    </row>
    <row r="2516" spans="1:27" hidden="1" x14ac:dyDescent="0.25">
      <c r="A2516" s="26">
        <v>90</v>
      </c>
      <c r="B2516" s="19" t="s">
        <v>2945</v>
      </c>
      <c r="C2516" s="44" t="s">
        <v>114</v>
      </c>
      <c r="D2516" s="19" t="s">
        <v>830</v>
      </c>
      <c r="E2516" s="19">
        <v>20</v>
      </c>
      <c r="F2516" s="19">
        <v>360</v>
      </c>
      <c r="G2516" s="19">
        <v>500</v>
      </c>
      <c r="H2516" s="19">
        <v>2</v>
      </c>
      <c r="I2516" s="79">
        <v>26.92</v>
      </c>
      <c r="J2516" s="79">
        <v>53.85</v>
      </c>
      <c r="K2516" s="19" t="s">
        <v>801</v>
      </c>
      <c r="L2516" s="19" t="s">
        <v>2937</v>
      </c>
      <c r="N2516" s="19" t="s">
        <v>128</v>
      </c>
      <c r="Q2516" s="20">
        <v>14</v>
      </c>
      <c r="R2516" s="65" t="s">
        <v>4949</v>
      </c>
      <c r="V2516" s="19" t="s">
        <v>119</v>
      </c>
      <c r="X2516" s="19" t="s">
        <v>129</v>
      </c>
      <c r="Z2516" s="44" t="s">
        <v>5074</v>
      </c>
      <c r="AA2516" s="44" t="s">
        <v>121</v>
      </c>
    </row>
    <row r="2517" spans="1:27" hidden="1" x14ac:dyDescent="0.25">
      <c r="A2517" s="26">
        <v>91</v>
      </c>
      <c r="B2517" s="19" t="s">
        <v>2946</v>
      </c>
      <c r="C2517" s="44" t="s">
        <v>114</v>
      </c>
      <c r="D2517" s="19" t="s">
        <v>810</v>
      </c>
      <c r="E2517" s="19">
        <v>20</v>
      </c>
      <c r="F2517" s="19">
        <v>120</v>
      </c>
      <c r="G2517" s="19">
        <v>200</v>
      </c>
      <c r="H2517" s="19">
        <v>4</v>
      </c>
      <c r="I2517" s="79">
        <v>2.3199999999999998</v>
      </c>
      <c r="J2517" s="79">
        <v>9.2899999999999991</v>
      </c>
      <c r="K2517" s="19" t="s">
        <v>801</v>
      </c>
      <c r="L2517" s="19" t="s">
        <v>2937</v>
      </c>
      <c r="Q2517" s="20">
        <v>14</v>
      </c>
      <c r="R2517" s="65" t="s">
        <v>4949</v>
      </c>
      <c r="V2517" s="19" t="s">
        <v>119</v>
      </c>
      <c r="W2517" s="19" t="s">
        <v>129</v>
      </c>
      <c r="Z2517" s="44" t="s">
        <v>5074</v>
      </c>
      <c r="AA2517" s="44" t="s">
        <v>121</v>
      </c>
    </row>
    <row r="2518" spans="1:27" hidden="1" x14ac:dyDescent="0.25">
      <c r="A2518" s="26">
        <v>92</v>
      </c>
      <c r="B2518" s="19" t="s">
        <v>2947</v>
      </c>
      <c r="C2518" s="44" t="s">
        <v>114</v>
      </c>
      <c r="D2518" s="19" t="s">
        <v>816</v>
      </c>
      <c r="E2518" s="19">
        <v>20</v>
      </c>
      <c r="F2518" s="19">
        <v>160</v>
      </c>
      <c r="G2518" s="19">
        <v>200</v>
      </c>
      <c r="H2518" s="19">
        <v>4</v>
      </c>
      <c r="I2518" s="79">
        <v>3.02</v>
      </c>
      <c r="J2518" s="79">
        <v>12.06</v>
      </c>
      <c r="K2518" s="19" t="s">
        <v>801</v>
      </c>
      <c r="L2518" s="19" t="s">
        <v>2937</v>
      </c>
      <c r="Q2518" s="20">
        <v>14</v>
      </c>
      <c r="R2518" s="65" t="s">
        <v>4949</v>
      </c>
      <c r="V2518" s="19" t="s">
        <v>119</v>
      </c>
      <c r="W2518" s="19" t="s">
        <v>129</v>
      </c>
      <c r="Z2518" s="44" t="s">
        <v>5074</v>
      </c>
      <c r="AA2518" s="44" t="s">
        <v>121</v>
      </c>
    </row>
    <row r="2519" spans="1:27" hidden="1" x14ac:dyDescent="0.25">
      <c r="A2519" s="26">
        <v>93</v>
      </c>
      <c r="B2519" s="19" t="s">
        <v>2948</v>
      </c>
      <c r="C2519" s="44" t="s">
        <v>114</v>
      </c>
      <c r="D2519" s="19" t="s">
        <v>830</v>
      </c>
      <c r="E2519" s="19">
        <v>20</v>
      </c>
      <c r="F2519" s="19">
        <v>360</v>
      </c>
      <c r="G2519" s="19">
        <v>500</v>
      </c>
      <c r="H2519" s="19">
        <v>4</v>
      </c>
      <c r="I2519" s="79">
        <v>26.93</v>
      </c>
      <c r="J2519" s="79">
        <v>107.71</v>
      </c>
      <c r="K2519" s="19" t="s">
        <v>801</v>
      </c>
      <c r="L2519" s="19" t="s">
        <v>2937</v>
      </c>
      <c r="N2519" s="19" t="s">
        <v>128</v>
      </c>
      <c r="Q2519" s="20">
        <v>14</v>
      </c>
      <c r="R2519" s="65" t="s">
        <v>4949</v>
      </c>
      <c r="V2519" s="19" t="s">
        <v>119</v>
      </c>
      <c r="X2519" s="19" t="s">
        <v>129</v>
      </c>
      <c r="Z2519" s="44" t="s">
        <v>5074</v>
      </c>
      <c r="AA2519" s="44" t="s">
        <v>121</v>
      </c>
    </row>
    <row r="2520" spans="1:27" hidden="1" x14ac:dyDescent="0.25">
      <c r="A2520" s="26">
        <v>94</v>
      </c>
      <c r="B2520" s="19" t="s">
        <v>2949</v>
      </c>
      <c r="C2520" s="44" t="s">
        <v>114</v>
      </c>
      <c r="D2520" s="19" t="s">
        <v>810</v>
      </c>
      <c r="E2520" s="19">
        <v>20</v>
      </c>
      <c r="F2520" s="19">
        <v>120</v>
      </c>
      <c r="G2520" s="19">
        <v>200</v>
      </c>
      <c r="H2520" s="19">
        <v>4</v>
      </c>
      <c r="I2520" s="79">
        <v>2.3199999999999998</v>
      </c>
      <c r="J2520" s="79">
        <v>9.2899999999999991</v>
      </c>
      <c r="K2520" s="19" t="s">
        <v>801</v>
      </c>
      <c r="L2520" s="19" t="s">
        <v>2937</v>
      </c>
      <c r="Q2520" s="20">
        <v>14</v>
      </c>
      <c r="R2520" s="65" t="s">
        <v>4949</v>
      </c>
      <c r="V2520" s="19" t="s">
        <v>119</v>
      </c>
      <c r="W2520" s="19" t="s">
        <v>129</v>
      </c>
      <c r="Z2520" s="44" t="s">
        <v>5074</v>
      </c>
      <c r="AA2520" s="44" t="s">
        <v>121</v>
      </c>
    </row>
    <row r="2521" spans="1:27" hidden="1" x14ac:dyDescent="0.25">
      <c r="A2521" s="26">
        <v>95</v>
      </c>
      <c r="B2521" s="19" t="s">
        <v>2950</v>
      </c>
      <c r="C2521" s="44" t="s">
        <v>114</v>
      </c>
      <c r="D2521" s="19" t="s">
        <v>816</v>
      </c>
      <c r="E2521" s="19">
        <v>20</v>
      </c>
      <c r="F2521" s="19">
        <v>160</v>
      </c>
      <c r="G2521" s="19">
        <v>200</v>
      </c>
      <c r="H2521" s="19">
        <v>4</v>
      </c>
      <c r="I2521" s="79">
        <v>3.02</v>
      </c>
      <c r="J2521" s="79">
        <v>12.06</v>
      </c>
      <c r="K2521" s="19" t="s">
        <v>801</v>
      </c>
      <c r="L2521" s="19" t="s">
        <v>2937</v>
      </c>
      <c r="Q2521" s="20">
        <v>14</v>
      </c>
      <c r="R2521" s="65" t="s">
        <v>4949</v>
      </c>
      <c r="V2521" s="19" t="s">
        <v>119</v>
      </c>
      <c r="W2521" s="19" t="s">
        <v>129</v>
      </c>
      <c r="Z2521" s="44" t="s">
        <v>5074</v>
      </c>
      <c r="AA2521" s="44" t="s">
        <v>121</v>
      </c>
    </row>
    <row r="2522" spans="1:27" hidden="1" x14ac:dyDescent="0.25">
      <c r="A2522" s="26">
        <v>96</v>
      </c>
      <c r="B2522" s="19" t="s">
        <v>2951</v>
      </c>
      <c r="C2522" s="44" t="s">
        <v>114</v>
      </c>
      <c r="D2522" s="19" t="s">
        <v>830</v>
      </c>
      <c r="E2522" s="19">
        <v>20</v>
      </c>
      <c r="F2522" s="19">
        <v>360</v>
      </c>
      <c r="G2522" s="19">
        <v>500</v>
      </c>
      <c r="H2522" s="19">
        <v>5</v>
      </c>
      <c r="I2522" s="79">
        <v>26.93</v>
      </c>
      <c r="J2522" s="79">
        <v>134.63</v>
      </c>
      <c r="K2522" s="19" t="s">
        <v>801</v>
      </c>
      <c r="L2522" s="19" t="s">
        <v>2937</v>
      </c>
      <c r="N2522" s="19" t="s">
        <v>128</v>
      </c>
      <c r="Q2522" s="20">
        <v>14</v>
      </c>
      <c r="R2522" s="65" t="s">
        <v>4949</v>
      </c>
      <c r="V2522" s="19" t="s">
        <v>119</v>
      </c>
      <c r="X2522" s="19" t="s">
        <v>129</v>
      </c>
      <c r="Z2522" s="44" t="s">
        <v>5074</v>
      </c>
      <c r="AA2522" s="44" t="s">
        <v>121</v>
      </c>
    </row>
    <row r="2523" spans="1:27" hidden="1" x14ac:dyDescent="0.25">
      <c r="A2523" s="26">
        <v>97</v>
      </c>
      <c r="B2523" s="19" t="s">
        <v>2952</v>
      </c>
      <c r="C2523" s="44" t="s">
        <v>114</v>
      </c>
      <c r="D2523" s="19" t="s">
        <v>830</v>
      </c>
      <c r="E2523" s="19">
        <v>20</v>
      </c>
      <c r="F2523" s="19">
        <v>360</v>
      </c>
      <c r="G2523" s="19">
        <v>500</v>
      </c>
      <c r="H2523" s="19">
        <v>1</v>
      </c>
      <c r="I2523" s="79">
        <v>26.93</v>
      </c>
      <c r="J2523" s="79">
        <v>26.93</v>
      </c>
      <c r="K2523" s="19" t="s">
        <v>801</v>
      </c>
      <c r="L2523" s="19" t="s">
        <v>2937</v>
      </c>
      <c r="N2523" s="19" t="s">
        <v>128</v>
      </c>
      <c r="Q2523" s="20">
        <v>14</v>
      </c>
      <c r="R2523" s="65" t="s">
        <v>4949</v>
      </c>
      <c r="V2523" s="19" t="s">
        <v>119</v>
      </c>
      <c r="X2523" s="19" t="s">
        <v>129</v>
      </c>
      <c r="Z2523" s="44" t="s">
        <v>5074</v>
      </c>
      <c r="AA2523" s="44" t="s">
        <v>121</v>
      </c>
    </row>
    <row r="2524" spans="1:27" hidden="1" x14ac:dyDescent="0.25">
      <c r="A2524" s="26">
        <v>98</v>
      </c>
      <c r="B2524" s="19" t="s">
        <v>2953</v>
      </c>
      <c r="C2524" s="44" t="s">
        <v>114</v>
      </c>
      <c r="D2524" s="19" t="s">
        <v>810</v>
      </c>
      <c r="E2524" s="19">
        <v>20</v>
      </c>
      <c r="F2524" s="19">
        <v>120</v>
      </c>
      <c r="G2524" s="19">
        <v>200</v>
      </c>
      <c r="H2524" s="19">
        <v>4</v>
      </c>
      <c r="I2524" s="79">
        <v>2.3199999999999998</v>
      </c>
      <c r="J2524" s="79">
        <v>9.2899999999999991</v>
      </c>
      <c r="K2524" s="19" t="s">
        <v>801</v>
      </c>
      <c r="L2524" s="19" t="s">
        <v>2937</v>
      </c>
      <c r="Q2524" s="20">
        <v>14</v>
      </c>
      <c r="R2524" s="65" t="s">
        <v>4949</v>
      </c>
      <c r="V2524" s="19" t="s">
        <v>119</v>
      </c>
      <c r="W2524" s="19" t="s">
        <v>129</v>
      </c>
      <c r="Z2524" s="44" t="s">
        <v>5074</v>
      </c>
      <c r="AA2524" s="44" t="s">
        <v>121</v>
      </c>
    </row>
    <row r="2525" spans="1:27" hidden="1" x14ac:dyDescent="0.25">
      <c r="A2525" s="26">
        <v>99</v>
      </c>
      <c r="B2525" s="19" t="s">
        <v>2954</v>
      </c>
      <c r="C2525" s="44" t="s">
        <v>114</v>
      </c>
      <c r="D2525" s="19" t="s">
        <v>816</v>
      </c>
      <c r="E2525" s="19">
        <v>20</v>
      </c>
      <c r="F2525" s="19">
        <v>160</v>
      </c>
      <c r="G2525" s="19">
        <v>200</v>
      </c>
      <c r="H2525" s="19">
        <v>4</v>
      </c>
      <c r="I2525" s="79">
        <v>3.02</v>
      </c>
      <c r="J2525" s="79">
        <v>12.06</v>
      </c>
      <c r="K2525" s="19" t="s">
        <v>801</v>
      </c>
      <c r="L2525" s="19" t="s">
        <v>2937</v>
      </c>
      <c r="Q2525" s="20">
        <v>14</v>
      </c>
      <c r="R2525" s="65" t="s">
        <v>4949</v>
      </c>
      <c r="V2525" s="19" t="s">
        <v>119</v>
      </c>
      <c r="W2525" s="19" t="s">
        <v>129</v>
      </c>
      <c r="Z2525" s="44" t="s">
        <v>5074</v>
      </c>
      <c r="AA2525" s="44" t="s">
        <v>121</v>
      </c>
    </row>
    <row r="2526" spans="1:27" hidden="1" x14ac:dyDescent="0.25">
      <c r="A2526" s="26">
        <v>100</v>
      </c>
      <c r="B2526" s="19" t="s">
        <v>2955</v>
      </c>
      <c r="C2526" s="44" t="s">
        <v>114</v>
      </c>
      <c r="D2526" s="19" t="s">
        <v>853</v>
      </c>
      <c r="E2526" s="19">
        <v>20</v>
      </c>
      <c r="F2526" s="19">
        <v>220</v>
      </c>
      <c r="G2526" s="19">
        <v>240</v>
      </c>
      <c r="H2526" s="19">
        <v>1</v>
      </c>
      <c r="I2526" s="79">
        <v>8.23</v>
      </c>
      <c r="J2526" s="79">
        <v>8.23</v>
      </c>
      <c r="K2526" s="19" t="s">
        <v>801</v>
      </c>
      <c r="L2526" s="19" t="s">
        <v>2937</v>
      </c>
      <c r="Q2526" s="20">
        <v>14</v>
      </c>
      <c r="R2526" s="65" t="s">
        <v>4949</v>
      </c>
      <c r="V2526" s="19" t="s">
        <v>119</v>
      </c>
      <c r="W2526" s="19" t="s">
        <v>129</v>
      </c>
      <c r="Z2526" s="44" t="s">
        <v>5074</v>
      </c>
      <c r="AA2526" s="44" t="s">
        <v>121</v>
      </c>
    </row>
    <row r="2527" spans="1:27" hidden="1" x14ac:dyDescent="0.25">
      <c r="A2527" s="26">
        <v>101</v>
      </c>
      <c r="B2527" s="19" t="s">
        <v>2956</v>
      </c>
      <c r="C2527" s="44" t="s">
        <v>114</v>
      </c>
      <c r="D2527" s="19" t="s">
        <v>865</v>
      </c>
      <c r="E2527" s="19">
        <v>20</v>
      </c>
      <c r="F2527" s="19">
        <v>240</v>
      </c>
      <c r="G2527" s="19">
        <v>300</v>
      </c>
      <c r="H2527" s="19">
        <v>1</v>
      </c>
      <c r="I2527" s="79">
        <v>11.18</v>
      </c>
      <c r="J2527" s="79">
        <v>11.18</v>
      </c>
      <c r="K2527" s="19" t="s">
        <v>801</v>
      </c>
      <c r="L2527" s="19" t="s">
        <v>2937</v>
      </c>
      <c r="Q2527" s="20">
        <v>14</v>
      </c>
      <c r="R2527" s="65" t="s">
        <v>4949</v>
      </c>
      <c r="V2527" s="19" t="s">
        <v>119</v>
      </c>
      <c r="W2527" s="19" t="s">
        <v>129</v>
      </c>
      <c r="Z2527" s="44" t="s">
        <v>5074</v>
      </c>
      <c r="AA2527" s="44" t="s">
        <v>121</v>
      </c>
    </row>
    <row r="2528" spans="1:27" hidden="1" x14ac:dyDescent="0.25">
      <c r="A2528" s="26">
        <v>102</v>
      </c>
      <c r="B2528" s="19" t="s">
        <v>2957</v>
      </c>
      <c r="C2528" s="44" t="s">
        <v>114</v>
      </c>
      <c r="D2528" s="19" t="s">
        <v>855</v>
      </c>
      <c r="E2528" s="19">
        <v>20</v>
      </c>
      <c r="F2528" s="19">
        <v>240</v>
      </c>
      <c r="G2528" s="19">
        <v>330</v>
      </c>
      <c r="H2528" s="19">
        <v>2</v>
      </c>
      <c r="I2528" s="79">
        <v>12.37</v>
      </c>
      <c r="J2528" s="79">
        <v>24.74</v>
      </c>
      <c r="K2528" s="19" t="s">
        <v>801</v>
      </c>
      <c r="L2528" s="19" t="s">
        <v>2937</v>
      </c>
      <c r="Q2528" s="20">
        <v>14</v>
      </c>
      <c r="R2528" s="65" t="s">
        <v>4949</v>
      </c>
      <c r="V2528" s="19" t="s">
        <v>119</v>
      </c>
      <c r="W2528" s="19" t="s">
        <v>129</v>
      </c>
      <c r="Z2528" s="44" t="s">
        <v>5074</v>
      </c>
      <c r="AA2528" s="44" t="s">
        <v>121</v>
      </c>
    </row>
    <row r="2529" spans="1:27" hidden="1" x14ac:dyDescent="0.25">
      <c r="A2529" s="26">
        <v>103</v>
      </c>
      <c r="B2529" s="19" t="s">
        <v>2958</v>
      </c>
      <c r="C2529" s="44" t="s">
        <v>114</v>
      </c>
      <c r="D2529" s="19" t="s">
        <v>830</v>
      </c>
      <c r="E2529" s="19">
        <v>20</v>
      </c>
      <c r="F2529" s="19">
        <v>360</v>
      </c>
      <c r="G2529" s="19">
        <v>500</v>
      </c>
      <c r="H2529" s="19">
        <v>2</v>
      </c>
      <c r="I2529" s="79">
        <v>26.92</v>
      </c>
      <c r="J2529" s="79">
        <v>53.85</v>
      </c>
      <c r="K2529" s="19" t="s">
        <v>801</v>
      </c>
      <c r="L2529" s="19" t="s">
        <v>2937</v>
      </c>
      <c r="N2529" s="19" t="s">
        <v>128</v>
      </c>
      <c r="Q2529" s="20">
        <v>14</v>
      </c>
      <c r="R2529" s="65" t="s">
        <v>4949</v>
      </c>
      <c r="V2529" s="19" t="s">
        <v>119</v>
      </c>
      <c r="X2529" s="19" t="s">
        <v>129</v>
      </c>
      <c r="Z2529" s="44" t="s">
        <v>5074</v>
      </c>
      <c r="AA2529" s="44" t="s">
        <v>121</v>
      </c>
    </row>
    <row r="2530" spans="1:27" hidden="1" x14ac:dyDescent="0.25">
      <c r="A2530" s="26">
        <v>104</v>
      </c>
      <c r="B2530" s="19" t="s">
        <v>2959</v>
      </c>
      <c r="C2530" s="44" t="s">
        <v>114</v>
      </c>
      <c r="D2530" s="19" t="s">
        <v>810</v>
      </c>
      <c r="E2530" s="19">
        <v>20</v>
      </c>
      <c r="F2530" s="19">
        <v>120</v>
      </c>
      <c r="G2530" s="19">
        <v>200</v>
      </c>
      <c r="H2530" s="19">
        <v>4</v>
      </c>
      <c r="I2530" s="79">
        <v>2.3199999999999998</v>
      </c>
      <c r="J2530" s="79">
        <v>9.2899999999999991</v>
      </c>
      <c r="K2530" s="19" t="s">
        <v>801</v>
      </c>
      <c r="L2530" s="19" t="s">
        <v>2937</v>
      </c>
      <c r="Q2530" s="20">
        <v>14</v>
      </c>
      <c r="R2530" s="65" t="s">
        <v>4949</v>
      </c>
      <c r="V2530" s="19" t="s">
        <v>119</v>
      </c>
      <c r="W2530" s="19" t="s">
        <v>129</v>
      </c>
      <c r="Z2530" s="44" t="s">
        <v>5074</v>
      </c>
      <c r="AA2530" s="44" t="s">
        <v>121</v>
      </c>
    </row>
    <row r="2531" spans="1:27" hidden="1" x14ac:dyDescent="0.25">
      <c r="A2531" s="26">
        <v>105</v>
      </c>
      <c r="B2531" s="19" t="s">
        <v>2960</v>
      </c>
      <c r="C2531" s="44" t="s">
        <v>114</v>
      </c>
      <c r="D2531" s="19" t="s">
        <v>816</v>
      </c>
      <c r="E2531" s="19">
        <v>20</v>
      </c>
      <c r="F2531" s="19">
        <v>160</v>
      </c>
      <c r="G2531" s="19">
        <v>200</v>
      </c>
      <c r="H2531" s="19">
        <v>4</v>
      </c>
      <c r="I2531" s="79">
        <v>3.02</v>
      </c>
      <c r="J2531" s="79">
        <v>12.06</v>
      </c>
      <c r="K2531" s="19" t="s">
        <v>801</v>
      </c>
      <c r="L2531" s="19" t="s">
        <v>2937</v>
      </c>
      <c r="Q2531" s="20">
        <v>14</v>
      </c>
      <c r="R2531" s="65" t="s">
        <v>4949</v>
      </c>
      <c r="V2531" s="19" t="s">
        <v>119</v>
      </c>
      <c r="W2531" s="19" t="s">
        <v>129</v>
      </c>
      <c r="Z2531" s="44" t="s">
        <v>5074</v>
      </c>
      <c r="AA2531" s="44" t="s">
        <v>121</v>
      </c>
    </row>
    <row r="2532" spans="1:27" hidden="1" x14ac:dyDescent="0.25">
      <c r="A2532" s="26">
        <v>106</v>
      </c>
      <c r="B2532" s="19" t="s">
        <v>2961</v>
      </c>
      <c r="C2532" s="44" t="s">
        <v>114</v>
      </c>
      <c r="D2532" s="19" t="s">
        <v>810</v>
      </c>
      <c r="E2532" s="19">
        <v>20</v>
      </c>
      <c r="F2532" s="19">
        <v>120</v>
      </c>
      <c r="G2532" s="19">
        <v>200</v>
      </c>
      <c r="H2532" s="19">
        <v>2</v>
      </c>
      <c r="I2532" s="79">
        <v>2.33</v>
      </c>
      <c r="J2532" s="79">
        <v>4.6500000000000004</v>
      </c>
      <c r="K2532" s="19" t="s">
        <v>801</v>
      </c>
      <c r="L2532" s="19" t="s">
        <v>2937</v>
      </c>
      <c r="Q2532" s="20">
        <v>14</v>
      </c>
      <c r="R2532" s="65" t="s">
        <v>4949</v>
      </c>
      <c r="V2532" s="19" t="s">
        <v>119</v>
      </c>
      <c r="W2532" s="19" t="s">
        <v>129</v>
      </c>
      <c r="Z2532" s="44" t="s">
        <v>5074</v>
      </c>
      <c r="AA2532" s="44" t="s">
        <v>121</v>
      </c>
    </row>
    <row r="2533" spans="1:27" hidden="1" x14ac:dyDescent="0.25">
      <c r="A2533" s="26">
        <v>107</v>
      </c>
      <c r="B2533" s="19" t="s">
        <v>2962</v>
      </c>
      <c r="C2533" s="44" t="s">
        <v>114</v>
      </c>
      <c r="D2533" s="19" t="s">
        <v>1237</v>
      </c>
      <c r="E2533" s="19">
        <v>20</v>
      </c>
      <c r="F2533" s="19">
        <v>100</v>
      </c>
      <c r="G2533" s="19">
        <v>100</v>
      </c>
      <c r="H2533" s="19">
        <v>2</v>
      </c>
      <c r="I2533" s="79">
        <v>1.05</v>
      </c>
      <c r="J2533" s="79">
        <v>2.1</v>
      </c>
      <c r="K2533" s="19" t="s">
        <v>801</v>
      </c>
      <c r="L2533" s="19" t="s">
        <v>2937</v>
      </c>
      <c r="Q2533" s="20">
        <v>14</v>
      </c>
      <c r="R2533" s="65" t="s">
        <v>4949</v>
      </c>
      <c r="V2533" s="19" t="s">
        <v>119</v>
      </c>
      <c r="W2533" s="19" t="s">
        <v>129</v>
      </c>
      <c r="Z2533" s="44" t="s">
        <v>5074</v>
      </c>
      <c r="AA2533" s="44" t="s">
        <v>121</v>
      </c>
    </row>
    <row r="2534" spans="1:27" hidden="1" x14ac:dyDescent="0.25">
      <c r="A2534" s="26">
        <v>108</v>
      </c>
      <c r="B2534" s="19" t="s">
        <v>2963</v>
      </c>
      <c r="C2534" s="44" t="s">
        <v>114</v>
      </c>
      <c r="D2534" s="19" t="s">
        <v>1256</v>
      </c>
      <c r="E2534" s="19">
        <v>20</v>
      </c>
      <c r="F2534" s="19">
        <v>100</v>
      </c>
      <c r="G2534" s="19">
        <v>194</v>
      </c>
      <c r="H2534" s="19">
        <v>2</v>
      </c>
      <c r="I2534" s="79">
        <v>1.93</v>
      </c>
      <c r="J2534" s="79">
        <v>3.86</v>
      </c>
      <c r="K2534" s="19" t="s">
        <v>801</v>
      </c>
      <c r="L2534" s="19" t="s">
        <v>2937</v>
      </c>
      <c r="Q2534" s="20">
        <v>14</v>
      </c>
      <c r="R2534" s="65" t="s">
        <v>4949</v>
      </c>
      <c r="V2534" s="19" t="s">
        <v>119</v>
      </c>
      <c r="W2534" s="19" t="s">
        <v>129</v>
      </c>
      <c r="Z2534" s="44" t="s">
        <v>5074</v>
      </c>
      <c r="AA2534" s="44" t="s">
        <v>121</v>
      </c>
    </row>
    <row r="2535" spans="1:27" hidden="1" x14ac:dyDescent="0.25">
      <c r="A2535" s="26">
        <v>109</v>
      </c>
      <c r="B2535" s="19" t="s">
        <v>2964</v>
      </c>
      <c r="C2535" s="44" t="s">
        <v>114</v>
      </c>
      <c r="D2535" s="19" t="s">
        <v>2412</v>
      </c>
      <c r="E2535" s="19">
        <v>20</v>
      </c>
      <c r="F2535" s="19">
        <v>747</v>
      </c>
      <c r="G2535" s="19">
        <v>11920</v>
      </c>
      <c r="H2535" s="19">
        <v>1</v>
      </c>
      <c r="I2535" s="79">
        <v>1385.16</v>
      </c>
      <c r="J2535" s="79">
        <v>1385.16</v>
      </c>
      <c r="K2535" s="19" t="s">
        <v>801</v>
      </c>
      <c r="L2535" s="19" t="s">
        <v>2937</v>
      </c>
      <c r="P2535" s="19" t="s">
        <v>129</v>
      </c>
      <c r="Q2535" s="20">
        <v>14</v>
      </c>
      <c r="R2535" s="65" t="s">
        <v>4949</v>
      </c>
      <c r="V2535" s="19" t="s">
        <v>119</v>
      </c>
      <c r="Y2535" s="19" t="s">
        <v>129</v>
      </c>
      <c r="Z2535" s="44" t="s">
        <v>5074</v>
      </c>
      <c r="AA2535" s="44" t="s">
        <v>121</v>
      </c>
    </row>
    <row r="2536" spans="1:27" hidden="1" x14ac:dyDescent="0.25">
      <c r="A2536" s="26">
        <v>110</v>
      </c>
      <c r="B2536" s="19" t="s">
        <v>2965</v>
      </c>
      <c r="C2536" s="44" t="s">
        <v>114</v>
      </c>
      <c r="D2536" s="19" t="s">
        <v>2312</v>
      </c>
      <c r="E2536" s="19">
        <v>20</v>
      </c>
      <c r="F2536" s="19">
        <v>650</v>
      </c>
      <c r="G2536" s="19">
        <v>1995</v>
      </c>
      <c r="H2536" s="19">
        <v>1</v>
      </c>
      <c r="I2536" s="79">
        <v>203.59</v>
      </c>
      <c r="J2536" s="79">
        <v>203.59</v>
      </c>
      <c r="K2536" s="19" t="s">
        <v>801</v>
      </c>
      <c r="L2536" s="19" t="s">
        <v>2966</v>
      </c>
      <c r="P2536" s="19" t="s">
        <v>129</v>
      </c>
      <c r="Q2536" s="20">
        <v>14</v>
      </c>
      <c r="R2536" s="65" t="s">
        <v>4949</v>
      </c>
      <c r="V2536" s="19" t="s">
        <v>119</v>
      </c>
      <c r="Y2536" s="19" t="s">
        <v>129</v>
      </c>
      <c r="Z2536" s="44" t="s">
        <v>5074</v>
      </c>
      <c r="AA2536" s="44" t="s">
        <v>121</v>
      </c>
    </row>
    <row r="2537" spans="1:27" hidden="1" x14ac:dyDescent="0.25">
      <c r="A2537" s="26">
        <v>111</v>
      </c>
      <c r="B2537" s="19" t="s">
        <v>2967</v>
      </c>
      <c r="C2537" s="44" t="s">
        <v>114</v>
      </c>
      <c r="D2537" s="19" t="s">
        <v>2326</v>
      </c>
      <c r="E2537" s="19">
        <v>20</v>
      </c>
      <c r="F2537" s="19">
        <v>647</v>
      </c>
      <c r="G2537" s="19">
        <v>12000</v>
      </c>
      <c r="H2537" s="19">
        <v>1</v>
      </c>
      <c r="I2537" s="79">
        <v>1210.95</v>
      </c>
      <c r="J2537" s="79">
        <v>1210.95</v>
      </c>
      <c r="K2537" s="19" t="s">
        <v>801</v>
      </c>
      <c r="L2537" s="19" t="s">
        <v>2966</v>
      </c>
      <c r="P2537" s="19" t="s">
        <v>129</v>
      </c>
      <c r="Q2537" s="20">
        <v>14</v>
      </c>
      <c r="R2537" s="65" t="s">
        <v>4949</v>
      </c>
      <c r="V2537" s="19" t="s">
        <v>119</v>
      </c>
      <c r="Y2537" s="19" t="s">
        <v>129</v>
      </c>
      <c r="Z2537" s="44" t="s">
        <v>5074</v>
      </c>
      <c r="AA2537" s="44" t="s">
        <v>121</v>
      </c>
    </row>
    <row r="2538" spans="1:27" hidden="1" x14ac:dyDescent="0.25">
      <c r="A2538" s="26">
        <v>112</v>
      </c>
      <c r="B2538" s="19" t="s">
        <v>2968</v>
      </c>
      <c r="C2538" s="44" t="s">
        <v>114</v>
      </c>
      <c r="D2538" s="19" t="s">
        <v>2345</v>
      </c>
      <c r="E2538" s="19">
        <v>20</v>
      </c>
      <c r="F2538" s="19">
        <v>647</v>
      </c>
      <c r="G2538" s="19">
        <v>1995</v>
      </c>
      <c r="H2538" s="19">
        <v>1</v>
      </c>
      <c r="I2538" s="79">
        <v>202.65</v>
      </c>
      <c r="J2538" s="79">
        <v>202.65</v>
      </c>
      <c r="K2538" s="19" t="s">
        <v>801</v>
      </c>
      <c r="L2538" s="19" t="s">
        <v>2966</v>
      </c>
      <c r="P2538" s="19" t="s">
        <v>129</v>
      </c>
      <c r="Q2538" s="20">
        <v>14</v>
      </c>
      <c r="R2538" s="65" t="s">
        <v>4949</v>
      </c>
      <c r="V2538" s="19" t="s">
        <v>119</v>
      </c>
      <c r="Y2538" s="19" t="s">
        <v>129</v>
      </c>
      <c r="Z2538" s="44" t="s">
        <v>5074</v>
      </c>
      <c r="AA2538" s="44" t="s">
        <v>121</v>
      </c>
    </row>
    <row r="2539" spans="1:27" hidden="1" x14ac:dyDescent="0.25">
      <c r="A2539" s="26">
        <v>113</v>
      </c>
      <c r="B2539" s="19" t="s">
        <v>2969</v>
      </c>
      <c r="C2539" s="44" t="s">
        <v>114</v>
      </c>
      <c r="D2539" s="19" t="s">
        <v>818</v>
      </c>
      <c r="E2539" s="19">
        <v>20</v>
      </c>
      <c r="F2539" s="19">
        <v>648</v>
      </c>
      <c r="G2539" s="19">
        <v>659</v>
      </c>
      <c r="H2539" s="19">
        <v>5</v>
      </c>
      <c r="I2539" s="79">
        <v>65.430000000000007</v>
      </c>
      <c r="J2539" s="79">
        <v>327.16000000000003</v>
      </c>
      <c r="K2539" s="19" t="s">
        <v>801</v>
      </c>
      <c r="L2539" s="19" t="s">
        <v>2966</v>
      </c>
      <c r="Q2539" s="20">
        <v>14</v>
      </c>
      <c r="R2539" s="65" t="s">
        <v>4949</v>
      </c>
      <c r="V2539" s="19" t="s">
        <v>119</v>
      </c>
      <c r="W2539" s="19" t="s">
        <v>129</v>
      </c>
      <c r="Z2539" s="44" t="s">
        <v>5074</v>
      </c>
      <c r="AA2539" s="44" t="s">
        <v>121</v>
      </c>
    </row>
    <row r="2540" spans="1:27" hidden="1" x14ac:dyDescent="0.25">
      <c r="A2540" s="26">
        <v>114</v>
      </c>
      <c r="B2540" s="19" t="s">
        <v>2970</v>
      </c>
      <c r="C2540" s="44" t="s">
        <v>114</v>
      </c>
      <c r="D2540" s="19" t="s">
        <v>816</v>
      </c>
      <c r="E2540" s="19">
        <v>20</v>
      </c>
      <c r="F2540" s="19">
        <v>160</v>
      </c>
      <c r="G2540" s="19">
        <v>200</v>
      </c>
      <c r="H2540" s="19">
        <v>2</v>
      </c>
      <c r="I2540" s="79">
        <v>3.02</v>
      </c>
      <c r="J2540" s="79">
        <v>6.03</v>
      </c>
      <c r="K2540" s="19" t="s">
        <v>801</v>
      </c>
      <c r="L2540" s="19" t="s">
        <v>2966</v>
      </c>
      <c r="Q2540" s="20">
        <v>14</v>
      </c>
      <c r="R2540" s="65" t="s">
        <v>4949</v>
      </c>
      <c r="V2540" s="19" t="s">
        <v>119</v>
      </c>
      <c r="W2540" s="19" t="s">
        <v>129</v>
      </c>
      <c r="Z2540" s="44" t="s">
        <v>5074</v>
      </c>
      <c r="AA2540" s="44" t="s">
        <v>121</v>
      </c>
    </row>
    <row r="2541" spans="1:27" hidden="1" x14ac:dyDescent="0.25">
      <c r="A2541" s="26">
        <v>115</v>
      </c>
      <c r="B2541" s="19" t="s">
        <v>2971</v>
      </c>
      <c r="C2541" s="44" t="s">
        <v>114</v>
      </c>
      <c r="D2541" s="19" t="s">
        <v>810</v>
      </c>
      <c r="E2541" s="19">
        <v>20</v>
      </c>
      <c r="F2541" s="19">
        <v>120</v>
      </c>
      <c r="G2541" s="19">
        <v>200</v>
      </c>
      <c r="H2541" s="19">
        <v>4</v>
      </c>
      <c r="I2541" s="79">
        <v>2.3199999999999998</v>
      </c>
      <c r="J2541" s="79">
        <v>9.2899999999999991</v>
      </c>
      <c r="K2541" s="19" t="s">
        <v>801</v>
      </c>
      <c r="L2541" s="19" t="s">
        <v>2966</v>
      </c>
      <c r="Q2541" s="20">
        <v>14</v>
      </c>
      <c r="R2541" s="65" t="s">
        <v>4949</v>
      </c>
      <c r="V2541" s="19" t="s">
        <v>119</v>
      </c>
      <c r="W2541" s="19" t="s">
        <v>129</v>
      </c>
      <c r="Z2541" s="44" t="s">
        <v>5074</v>
      </c>
      <c r="AA2541" s="44" t="s">
        <v>121</v>
      </c>
    </row>
    <row r="2542" spans="1:27" hidden="1" x14ac:dyDescent="0.25">
      <c r="A2542" s="26">
        <v>116</v>
      </c>
      <c r="B2542" s="19" t="s">
        <v>2972</v>
      </c>
      <c r="C2542" s="44" t="s">
        <v>114</v>
      </c>
      <c r="D2542" s="19" t="s">
        <v>816</v>
      </c>
      <c r="E2542" s="19">
        <v>20</v>
      </c>
      <c r="F2542" s="19">
        <v>160</v>
      </c>
      <c r="G2542" s="19">
        <v>200</v>
      </c>
      <c r="H2542" s="19">
        <v>4</v>
      </c>
      <c r="I2542" s="79">
        <v>3.02</v>
      </c>
      <c r="J2542" s="79">
        <v>12.06</v>
      </c>
      <c r="K2542" s="19" t="s">
        <v>801</v>
      </c>
      <c r="L2542" s="19" t="s">
        <v>2966</v>
      </c>
      <c r="Q2542" s="20">
        <v>14</v>
      </c>
      <c r="R2542" s="65" t="s">
        <v>4949</v>
      </c>
      <c r="V2542" s="19" t="s">
        <v>119</v>
      </c>
      <c r="W2542" s="19" t="s">
        <v>129</v>
      </c>
      <c r="Z2542" s="44" t="s">
        <v>5074</v>
      </c>
      <c r="AA2542" s="44" t="s">
        <v>121</v>
      </c>
    </row>
    <row r="2543" spans="1:27" hidden="1" x14ac:dyDescent="0.25">
      <c r="A2543" s="26">
        <v>117</v>
      </c>
      <c r="B2543" s="19" t="s">
        <v>2973</v>
      </c>
      <c r="C2543" s="44" t="s">
        <v>114</v>
      </c>
      <c r="D2543" s="19" t="s">
        <v>816</v>
      </c>
      <c r="E2543" s="19">
        <v>20</v>
      </c>
      <c r="F2543" s="19">
        <v>160</v>
      </c>
      <c r="G2543" s="19">
        <v>200</v>
      </c>
      <c r="H2543" s="19">
        <v>2</v>
      </c>
      <c r="I2543" s="79">
        <v>3.02</v>
      </c>
      <c r="J2543" s="79">
        <v>6.03</v>
      </c>
      <c r="K2543" s="19" t="s">
        <v>801</v>
      </c>
      <c r="L2543" s="19" t="s">
        <v>2966</v>
      </c>
      <c r="Q2543" s="20">
        <v>14</v>
      </c>
      <c r="R2543" s="65" t="s">
        <v>4949</v>
      </c>
      <c r="V2543" s="19" t="s">
        <v>119</v>
      </c>
      <c r="W2543" s="19" t="s">
        <v>129</v>
      </c>
      <c r="Z2543" s="44" t="s">
        <v>5074</v>
      </c>
      <c r="AA2543" s="44" t="s">
        <v>121</v>
      </c>
    </row>
    <row r="2544" spans="1:27" hidden="1" x14ac:dyDescent="0.25">
      <c r="A2544" s="26">
        <v>118</v>
      </c>
      <c r="B2544" s="19" t="s">
        <v>2974</v>
      </c>
      <c r="C2544" s="44" t="s">
        <v>114</v>
      </c>
      <c r="D2544" s="19" t="s">
        <v>2324</v>
      </c>
      <c r="E2544" s="19">
        <v>20</v>
      </c>
      <c r="F2544" s="19">
        <v>650</v>
      </c>
      <c r="G2544" s="19">
        <v>5015</v>
      </c>
      <c r="H2544" s="19">
        <v>1</v>
      </c>
      <c r="I2544" s="79">
        <v>511.78</v>
      </c>
      <c r="J2544" s="79">
        <v>511.78</v>
      </c>
      <c r="K2544" s="19" t="s">
        <v>801</v>
      </c>
      <c r="L2544" s="19" t="s">
        <v>2966</v>
      </c>
      <c r="P2544" s="19" t="s">
        <v>129</v>
      </c>
      <c r="Q2544" s="20">
        <v>14</v>
      </c>
      <c r="R2544" s="65" t="s">
        <v>4949</v>
      </c>
      <c r="V2544" s="19" t="s">
        <v>119</v>
      </c>
      <c r="Y2544" s="19" t="s">
        <v>129</v>
      </c>
      <c r="Z2544" s="44" t="s">
        <v>5074</v>
      </c>
      <c r="AA2544" s="44" t="s">
        <v>121</v>
      </c>
    </row>
    <row r="2545" spans="1:27" hidden="1" x14ac:dyDescent="0.25">
      <c r="A2545" s="26">
        <v>119</v>
      </c>
      <c r="B2545" s="19" t="s">
        <v>2975</v>
      </c>
      <c r="C2545" s="44" t="s">
        <v>114</v>
      </c>
      <c r="D2545" s="19" t="s">
        <v>2328</v>
      </c>
      <c r="E2545" s="19">
        <v>20</v>
      </c>
      <c r="F2545" s="19">
        <v>647</v>
      </c>
      <c r="G2545" s="19">
        <v>5015</v>
      </c>
      <c r="H2545" s="19">
        <v>1</v>
      </c>
      <c r="I2545" s="79">
        <v>506.22</v>
      </c>
      <c r="J2545" s="79">
        <v>506.22</v>
      </c>
      <c r="K2545" s="19" t="s">
        <v>801</v>
      </c>
      <c r="L2545" s="19" t="s">
        <v>2966</v>
      </c>
      <c r="P2545" s="19" t="s">
        <v>129</v>
      </c>
      <c r="Q2545" s="20">
        <v>14</v>
      </c>
      <c r="R2545" s="65" t="s">
        <v>4949</v>
      </c>
      <c r="V2545" s="19" t="s">
        <v>119</v>
      </c>
      <c r="Y2545" s="19" t="s">
        <v>129</v>
      </c>
      <c r="Z2545" s="44" t="s">
        <v>5074</v>
      </c>
      <c r="AA2545" s="44" t="s">
        <v>121</v>
      </c>
    </row>
    <row r="2546" spans="1:27" hidden="1" x14ac:dyDescent="0.25">
      <c r="A2546" s="26">
        <v>120</v>
      </c>
      <c r="B2546" s="19" t="s">
        <v>2976</v>
      </c>
      <c r="C2546" s="44" t="s">
        <v>114</v>
      </c>
      <c r="D2546" s="19" t="s">
        <v>2468</v>
      </c>
      <c r="E2546" s="19">
        <v>20</v>
      </c>
      <c r="F2546" s="19">
        <v>650</v>
      </c>
      <c r="G2546" s="19">
        <v>2045</v>
      </c>
      <c r="H2546" s="19">
        <v>1</v>
      </c>
      <c r="I2546" s="79">
        <v>208.69</v>
      </c>
      <c r="J2546" s="79">
        <v>208.69</v>
      </c>
      <c r="K2546" s="19" t="s">
        <v>801</v>
      </c>
      <c r="L2546" s="19" t="s">
        <v>2966</v>
      </c>
      <c r="P2546" s="19" t="s">
        <v>129</v>
      </c>
      <c r="Q2546" s="20">
        <v>14</v>
      </c>
      <c r="R2546" s="65" t="s">
        <v>4949</v>
      </c>
      <c r="V2546" s="19" t="s">
        <v>119</v>
      </c>
      <c r="Y2546" s="19" t="s">
        <v>129</v>
      </c>
      <c r="Z2546" s="44" t="s">
        <v>5074</v>
      </c>
      <c r="AA2546" s="44" t="s">
        <v>121</v>
      </c>
    </row>
    <row r="2547" spans="1:27" hidden="1" x14ac:dyDescent="0.25">
      <c r="A2547" s="26">
        <v>121</v>
      </c>
      <c r="B2547" s="19" t="s">
        <v>2977</v>
      </c>
      <c r="C2547" s="44" t="s">
        <v>114</v>
      </c>
      <c r="D2547" s="19" t="s">
        <v>2470</v>
      </c>
      <c r="E2547" s="19">
        <v>20</v>
      </c>
      <c r="F2547" s="19">
        <v>647</v>
      </c>
      <c r="G2547" s="19">
        <v>2045</v>
      </c>
      <c r="H2547" s="19">
        <v>1</v>
      </c>
      <c r="I2547" s="79">
        <v>207.73</v>
      </c>
      <c r="J2547" s="79">
        <v>207.73</v>
      </c>
      <c r="K2547" s="19" t="s">
        <v>801</v>
      </c>
      <c r="L2547" s="19" t="s">
        <v>2966</v>
      </c>
      <c r="P2547" s="19" t="s">
        <v>129</v>
      </c>
      <c r="Q2547" s="20">
        <v>14</v>
      </c>
      <c r="R2547" s="65" t="s">
        <v>4949</v>
      </c>
      <c r="V2547" s="19" t="s">
        <v>119</v>
      </c>
      <c r="Y2547" s="19" t="s">
        <v>129</v>
      </c>
      <c r="Z2547" s="44" t="s">
        <v>5074</v>
      </c>
      <c r="AA2547" s="44" t="s">
        <v>121</v>
      </c>
    </row>
    <row r="2548" spans="1:27" hidden="1" x14ac:dyDescent="0.25">
      <c r="A2548" s="26">
        <v>122</v>
      </c>
      <c r="B2548" s="19" t="s">
        <v>2978</v>
      </c>
      <c r="C2548" s="44" t="s">
        <v>114</v>
      </c>
      <c r="D2548" s="19" t="s">
        <v>2468</v>
      </c>
      <c r="E2548" s="19">
        <v>20</v>
      </c>
      <c r="F2548" s="19">
        <v>650</v>
      </c>
      <c r="G2548" s="19">
        <v>2045</v>
      </c>
      <c r="H2548" s="19">
        <v>1</v>
      </c>
      <c r="I2548" s="79">
        <v>208.69</v>
      </c>
      <c r="J2548" s="79">
        <v>208.69</v>
      </c>
      <c r="K2548" s="19" t="s">
        <v>801</v>
      </c>
      <c r="L2548" s="19" t="s">
        <v>2966</v>
      </c>
      <c r="P2548" s="19" t="s">
        <v>129</v>
      </c>
      <c r="Q2548" s="20">
        <v>14</v>
      </c>
      <c r="R2548" s="65" t="s">
        <v>4949</v>
      </c>
      <c r="V2548" s="19" t="s">
        <v>119</v>
      </c>
      <c r="Y2548" s="19" t="s">
        <v>129</v>
      </c>
      <c r="Z2548" s="44" t="s">
        <v>5074</v>
      </c>
      <c r="AA2548" s="44" t="s">
        <v>121</v>
      </c>
    </row>
    <row r="2549" spans="1:27" hidden="1" x14ac:dyDescent="0.25">
      <c r="A2549" s="26">
        <v>123</v>
      </c>
      <c r="B2549" s="19" t="s">
        <v>2979</v>
      </c>
      <c r="C2549" s="44" t="s">
        <v>114</v>
      </c>
      <c r="D2549" s="19" t="s">
        <v>847</v>
      </c>
      <c r="E2549" s="19">
        <v>20</v>
      </c>
      <c r="F2549" s="19">
        <v>628</v>
      </c>
      <c r="G2549" s="19">
        <v>648</v>
      </c>
      <c r="H2549" s="19">
        <v>1</v>
      </c>
      <c r="I2549" s="79">
        <v>63.58</v>
      </c>
      <c r="J2549" s="79">
        <v>63.58</v>
      </c>
      <c r="K2549" s="19" t="s">
        <v>801</v>
      </c>
      <c r="L2549" s="19" t="s">
        <v>2980</v>
      </c>
      <c r="Q2549" s="20">
        <v>14</v>
      </c>
      <c r="R2549" s="65" t="s">
        <v>4949</v>
      </c>
      <c r="V2549" s="19" t="s">
        <v>119</v>
      </c>
      <c r="W2549" s="19" t="s">
        <v>129</v>
      </c>
      <c r="Z2549" s="44" t="s">
        <v>5074</v>
      </c>
      <c r="AA2549" s="44" t="s">
        <v>121</v>
      </c>
    </row>
    <row r="2550" spans="1:27" hidden="1" x14ac:dyDescent="0.25">
      <c r="A2550" s="26">
        <v>124</v>
      </c>
      <c r="B2550" s="19" t="s">
        <v>2981</v>
      </c>
      <c r="C2550" s="44" t="s">
        <v>114</v>
      </c>
      <c r="D2550" s="19" t="s">
        <v>800</v>
      </c>
      <c r="E2550" s="19">
        <v>20</v>
      </c>
      <c r="F2550" s="19">
        <v>650</v>
      </c>
      <c r="G2550" s="19">
        <v>11995</v>
      </c>
      <c r="H2550" s="19">
        <v>1</v>
      </c>
      <c r="I2550" s="79">
        <v>1224.0899999999999</v>
      </c>
      <c r="J2550" s="79">
        <v>1224.0899999999999</v>
      </c>
      <c r="K2550" s="19" t="s">
        <v>801</v>
      </c>
      <c r="L2550" s="19" t="s">
        <v>2980</v>
      </c>
      <c r="P2550" s="19" t="s">
        <v>129</v>
      </c>
      <c r="Q2550" s="20">
        <v>14</v>
      </c>
      <c r="R2550" s="65" t="s">
        <v>4949</v>
      </c>
      <c r="V2550" s="19" t="s">
        <v>119</v>
      </c>
      <c r="Y2550" s="19" t="s">
        <v>129</v>
      </c>
      <c r="Z2550" s="44" t="s">
        <v>5074</v>
      </c>
      <c r="AA2550" s="44" t="s">
        <v>121</v>
      </c>
    </row>
    <row r="2551" spans="1:27" hidden="1" x14ac:dyDescent="0.25">
      <c r="A2551" s="26">
        <v>125</v>
      </c>
      <c r="B2551" s="19" t="s">
        <v>2982</v>
      </c>
      <c r="C2551" s="44" t="s">
        <v>114</v>
      </c>
      <c r="D2551" s="19" t="s">
        <v>1242</v>
      </c>
      <c r="E2551" s="19">
        <v>20</v>
      </c>
      <c r="F2551" s="19">
        <v>647</v>
      </c>
      <c r="G2551" s="19">
        <v>11995</v>
      </c>
      <c r="H2551" s="19">
        <v>1</v>
      </c>
      <c r="I2551" s="79">
        <v>1212.04</v>
      </c>
      <c r="J2551" s="79">
        <v>1212.04</v>
      </c>
      <c r="K2551" s="19" t="s">
        <v>801</v>
      </c>
      <c r="L2551" s="19" t="s">
        <v>2980</v>
      </c>
      <c r="P2551" s="19" t="s">
        <v>129</v>
      </c>
      <c r="Q2551" s="20">
        <v>14</v>
      </c>
      <c r="R2551" s="65" t="s">
        <v>4949</v>
      </c>
      <c r="V2551" s="19" t="s">
        <v>119</v>
      </c>
      <c r="Y2551" s="19" t="s">
        <v>129</v>
      </c>
      <c r="Z2551" s="44" t="s">
        <v>5074</v>
      </c>
      <c r="AA2551" s="44" t="s">
        <v>121</v>
      </c>
    </row>
    <row r="2552" spans="1:27" hidden="1" x14ac:dyDescent="0.25">
      <c r="A2552" s="26">
        <v>126</v>
      </c>
      <c r="B2552" s="19" t="s">
        <v>2983</v>
      </c>
      <c r="C2552" s="44" t="s">
        <v>114</v>
      </c>
      <c r="D2552" s="19" t="s">
        <v>813</v>
      </c>
      <c r="E2552" s="19">
        <v>20</v>
      </c>
      <c r="F2552" s="19">
        <v>650</v>
      </c>
      <c r="G2552" s="19">
        <v>10995</v>
      </c>
      <c r="H2552" s="19">
        <v>1</v>
      </c>
      <c r="I2552" s="79">
        <v>1122.04</v>
      </c>
      <c r="J2552" s="79">
        <v>1122.04</v>
      </c>
      <c r="K2552" s="19" t="s">
        <v>801</v>
      </c>
      <c r="L2552" s="19" t="s">
        <v>2980</v>
      </c>
      <c r="P2552" s="19" t="s">
        <v>129</v>
      </c>
      <c r="Q2552" s="20">
        <v>14</v>
      </c>
      <c r="R2552" s="65" t="s">
        <v>4949</v>
      </c>
      <c r="V2552" s="19" t="s">
        <v>119</v>
      </c>
      <c r="Y2552" s="19" t="s">
        <v>129</v>
      </c>
      <c r="Z2552" s="44" t="s">
        <v>5074</v>
      </c>
      <c r="AA2552" s="44" t="s">
        <v>121</v>
      </c>
    </row>
    <row r="2553" spans="1:27" hidden="1" x14ac:dyDescent="0.25">
      <c r="A2553" s="26">
        <v>127</v>
      </c>
      <c r="B2553" s="19" t="s">
        <v>2958</v>
      </c>
      <c r="C2553" s="44" t="s">
        <v>114</v>
      </c>
      <c r="D2553" s="19" t="s">
        <v>830</v>
      </c>
      <c r="E2553" s="19">
        <v>20</v>
      </c>
      <c r="F2553" s="19">
        <v>360</v>
      </c>
      <c r="G2553" s="19">
        <v>500</v>
      </c>
      <c r="H2553" s="19">
        <v>1</v>
      </c>
      <c r="I2553" s="79">
        <v>26.93</v>
      </c>
      <c r="J2553" s="79">
        <v>26.93</v>
      </c>
      <c r="K2553" s="19" t="s">
        <v>801</v>
      </c>
      <c r="L2553" s="19" t="s">
        <v>2980</v>
      </c>
      <c r="N2553" s="19" t="s">
        <v>128</v>
      </c>
      <c r="Q2553" s="20">
        <v>14</v>
      </c>
      <c r="R2553" s="65" t="s">
        <v>4949</v>
      </c>
      <c r="V2553" s="19" t="s">
        <v>119</v>
      </c>
      <c r="X2553" s="19" t="s">
        <v>129</v>
      </c>
      <c r="Z2553" s="44" t="s">
        <v>5074</v>
      </c>
      <c r="AA2553" s="44" t="s">
        <v>121</v>
      </c>
    </row>
    <row r="2554" spans="1:27" hidden="1" x14ac:dyDescent="0.25">
      <c r="A2554" s="26">
        <v>128</v>
      </c>
      <c r="B2554" s="19" t="s">
        <v>2973</v>
      </c>
      <c r="C2554" s="44" t="s">
        <v>114</v>
      </c>
      <c r="D2554" s="19" t="s">
        <v>816</v>
      </c>
      <c r="E2554" s="19">
        <v>20</v>
      </c>
      <c r="F2554" s="19">
        <v>160</v>
      </c>
      <c r="G2554" s="19">
        <v>200</v>
      </c>
      <c r="H2554" s="19">
        <v>2</v>
      </c>
      <c r="I2554" s="79">
        <v>3.02</v>
      </c>
      <c r="J2554" s="79">
        <v>6.03</v>
      </c>
      <c r="K2554" s="19" t="s">
        <v>801</v>
      </c>
      <c r="L2554" s="19" t="s">
        <v>2980</v>
      </c>
      <c r="Q2554" s="20">
        <v>14</v>
      </c>
      <c r="R2554" s="65" t="s">
        <v>4949</v>
      </c>
      <c r="V2554" s="19" t="s">
        <v>119</v>
      </c>
      <c r="W2554" s="19" t="s">
        <v>129</v>
      </c>
      <c r="Z2554" s="44" t="s">
        <v>5074</v>
      </c>
      <c r="AA2554" s="44" t="s">
        <v>121</v>
      </c>
    </row>
    <row r="2555" spans="1:27" hidden="1" x14ac:dyDescent="0.25">
      <c r="A2555" s="26">
        <v>129</v>
      </c>
      <c r="B2555" s="19" t="s">
        <v>2979</v>
      </c>
      <c r="C2555" s="44" t="s">
        <v>114</v>
      </c>
      <c r="D2555" s="19" t="s">
        <v>847</v>
      </c>
      <c r="E2555" s="19">
        <v>20</v>
      </c>
      <c r="F2555" s="19">
        <v>628</v>
      </c>
      <c r="G2555" s="19">
        <v>648</v>
      </c>
      <c r="H2555" s="19">
        <v>3</v>
      </c>
      <c r="I2555" s="79">
        <v>63.58</v>
      </c>
      <c r="J2555" s="79">
        <v>190.75</v>
      </c>
      <c r="K2555" s="19" t="s">
        <v>801</v>
      </c>
      <c r="L2555" s="19" t="s">
        <v>2984</v>
      </c>
      <c r="Q2555" s="20">
        <v>14</v>
      </c>
      <c r="R2555" s="65" t="s">
        <v>4949</v>
      </c>
      <c r="V2555" s="19" t="s">
        <v>119</v>
      </c>
      <c r="W2555" s="19" t="s">
        <v>129</v>
      </c>
      <c r="Z2555" s="44" t="s">
        <v>5074</v>
      </c>
      <c r="AA2555" s="44" t="s">
        <v>121</v>
      </c>
    </row>
    <row r="2556" spans="1:27" hidden="1" x14ac:dyDescent="0.25">
      <c r="A2556" s="26">
        <v>130</v>
      </c>
      <c r="B2556" s="19" t="s">
        <v>2985</v>
      </c>
      <c r="C2556" s="44" t="s">
        <v>114</v>
      </c>
      <c r="D2556" s="19" t="s">
        <v>810</v>
      </c>
      <c r="E2556" s="19">
        <v>20</v>
      </c>
      <c r="F2556" s="19">
        <v>120</v>
      </c>
      <c r="G2556" s="19">
        <v>200</v>
      </c>
      <c r="H2556" s="19">
        <v>4</v>
      </c>
      <c r="I2556" s="79">
        <v>2.3199999999999998</v>
      </c>
      <c r="J2556" s="79">
        <v>9.2899999999999991</v>
      </c>
      <c r="K2556" s="19" t="s">
        <v>801</v>
      </c>
      <c r="L2556" s="19" t="s">
        <v>2984</v>
      </c>
      <c r="Q2556" s="20">
        <v>14</v>
      </c>
      <c r="R2556" s="65" t="s">
        <v>4949</v>
      </c>
      <c r="V2556" s="19" t="s">
        <v>119</v>
      </c>
      <c r="W2556" s="19" t="s">
        <v>129</v>
      </c>
      <c r="Z2556" s="44" t="s">
        <v>5074</v>
      </c>
      <c r="AA2556" s="44" t="s">
        <v>121</v>
      </c>
    </row>
    <row r="2557" spans="1:27" hidden="1" x14ac:dyDescent="0.25">
      <c r="A2557" s="26">
        <v>131</v>
      </c>
      <c r="B2557" s="19" t="s">
        <v>2986</v>
      </c>
      <c r="C2557" s="44" t="s">
        <v>114</v>
      </c>
      <c r="D2557" s="19" t="s">
        <v>2987</v>
      </c>
      <c r="E2557" s="19">
        <v>20</v>
      </c>
      <c r="F2557" s="19">
        <v>647</v>
      </c>
      <c r="G2557" s="19">
        <v>10995</v>
      </c>
      <c r="H2557" s="19">
        <v>1</v>
      </c>
      <c r="I2557" s="79">
        <v>1113.6600000000001</v>
      </c>
      <c r="J2557" s="79">
        <v>1113.6600000000001</v>
      </c>
      <c r="K2557" s="19" t="s">
        <v>801</v>
      </c>
      <c r="L2557" s="19" t="s">
        <v>2984</v>
      </c>
      <c r="P2557" s="19" t="s">
        <v>129</v>
      </c>
      <c r="Q2557" s="20">
        <v>14</v>
      </c>
      <c r="R2557" s="65" t="s">
        <v>4949</v>
      </c>
      <c r="V2557" s="19" t="s">
        <v>119</v>
      </c>
      <c r="Y2557" s="19" t="s">
        <v>129</v>
      </c>
      <c r="Z2557" s="44" t="s">
        <v>5074</v>
      </c>
      <c r="AA2557" s="44" t="s">
        <v>121</v>
      </c>
    </row>
    <row r="2558" spans="1:27" hidden="1" x14ac:dyDescent="0.25">
      <c r="A2558" s="26">
        <v>132</v>
      </c>
      <c r="B2558" s="19" t="s">
        <v>2988</v>
      </c>
      <c r="C2558" s="44" t="s">
        <v>114</v>
      </c>
      <c r="D2558" s="19" t="s">
        <v>816</v>
      </c>
      <c r="E2558" s="19">
        <v>20</v>
      </c>
      <c r="F2558" s="19">
        <v>160</v>
      </c>
      <c r="G2558" s="19">
        <v>200</v>
      </c>
      <c r="H2558" s="19">
        <v>4</v>
      </c>
      <c r="I2558" s="79">
        <v>3.02</v>
      </c>
      <c r="J2558" s="79">
        <v>12.06</v>
      </c>
      <c r="K2558" s="19" t="s">
        <v>801</v>
      </c>
      <c r="L2558" s="19" t="s">
        <v>2984</v>
      </c>
      <c r="Q2558" s="20">
        <v>14</v>
      </c>
      <c r="R2558" s="65" t="s">
        <v>4949</v>
      </c>
      <c r="V2558" s="19" t="s">
        <v>119</v>
      </c>
      <c r="W2558" s="19" t="s">
        <v>129</v>
      </c>
      <c r="Z2558" s="44" t="s">
        <v>5074</v>
      </c>
      <c r="AA2558" s="44" t="s">
        <v>121</v>
      </c>
    </row>
    <row r="2559" spans="1:27" hidden="1" x14ac:dyDescent="0.25">
      <c r="A2559" s="26">
        <v>133</v>
      </c>
      <c r="B2559" s="19" t="s">
        <v>2989</v>
      </c>
      <c r="C2559" s="44" t="s">
        <v>114</v>
      </c>
      <c r="D2559" s="19" t="s">
        <v>840</v>
      </c>
      <c r="E2559" s="19">
        <v>20</v>
      </c>
      <c r="F2559" s="19">
        <v>240</v>
      </c>
      <c r="G2559" s="19">
        <v>1180</v>
      </c>
      <c r="H2559" s="19">
        <v>1</v>
      </c>
      <c r="I2559" s="79">
        <v>44.46</v>
      </c>
      <c r="J2559" s="79">
        <v>44.46</v>
      </c>
      <c r="K2559" s="19" t="s">
        <v>801</v>
      </c>
      <c r="L2559" s="19" t="s">
        <v>2984</v>
      </c>
      <c r="Q2559" s="20">
        <v>14</v>
      </c>
      <c r="R2559" s="65" t="s">
        <v>4949</v>
      </c>
      <c r="V2559" s="19" t="s">
        <v>119</v>
      </c>
      <c r="Y2559" s="19" t="s">
        <v>129</v>
      </c>
      <c r="Z2559" s="44" t="s">
        <v>5074</v>
      </c>
      <c r="AA2559" s="44" t="s">
        <v>121</v>
      </c>
    </row>
    <row r="2560" spans="1:27" hidden="1" x14ac:dyDescent="0.25">
      <c r="A2560" s="26">
        <v>134</v>
      </c>
      <c r="B2560" s="19" t="s">
        <v>2990</v>
      </c>
      <c r="C2560" s="44" t="s">
        <v>114</v>
      </c>
      <c r="D2560" s="19" t="s">
        <v>810</v>
      </c>
      <c r="E2560" s="19">
        <v>20</v>
      </c>
      <c r="F2560" s="19">
        <v>120</v>
      </c>
      <c r="G2560" s="19">
        <v>200</v>
      </c>
      <c r="H2560" s="19">
        <v>4</v>
      </c>
      <c r="I2560" s="79">
        <v>2.3199999999999998</v>
      </c>
      <c r="J2560" s="79">
        <v>9.2899999999999991</v>
      </c>
      <c r="K2560" s="19" t="s">
        <v>801</v>
      </c>
      <c r="L2560" s="19" t="s">
        <v>2984</v>
      </c>
      <c r="Q2560" s="20">
        <v>14</v>
      </c>
      <c r="R2560" s="65" t="s">
        <v>4949</v>
      </c>
      <c r="V2560" s="19" t="s">
        <v>119</v>
      </c>
      <c r="W2560" s="19" t="s">
        <v>129</v>
      </c>
      <c r="Z2560" s="44" t="s">
        <v>5074</v>
      </c>
      <c r="AA2560" s="44" t="s">
        <v>121</v>
      </c>
    </row>
    <row r="2561" spans="1:27" hidden="1" x14ac:dyDescent="0.25">
      <c r="A2561" s="26">
        <v>135</v>
      </c>
      <c r="B2561" s="19" t="s">
        <v>2991</v>
      </c>
      <c r="C2561" s="44" t="s">
        <v>114</v>
      </c>
      <c r="D2561" s="19" t="s">
        <v>2363</v>
      </c>
      <c r="E2561" s="19">
        <v>20</v>
      </c>
      <c r="F2561" s="19">
        <v>750</v>
      </c>
      <c r="G2561" s="19">
        <v>10435</v>
      </c>
      <c r="H2561" s="19">
        <v>1</v>
      </c>
      <c r="I2561" s="79">
        <v>1228.72</v>
      </c>
      <c r="J2561" s="79">
        <v>1228.72</v>
      </c>
      <c r="K2561" s="19" t="s">
        <v>801</v>
      </c>
      <c r="L2561" s="19" t="s">
        <v>2984</v>
      </c>
      <c r="P2561" s="19" t="s">
        <v>129</v>
      </c>
      <c r="Q2561" s="20">
        <v>14</v>
      </c>
      <c r="R2561" s="65" t="s">
        <v>4949</v>
      </c>
      <c r="V2561" s="19" t="s">
        <v>119</v>
      </c>
      <c r="Y2561" s="19" t="s">
        <v>129</v>
      </c>
      <c r="Z2561" s="44" t="s">
        <v>5074</v>
      </c>
      <c r="AA2561" s="44" t="s">
        <v>121</v>
      </c>
    </row>
    <row r="2562" spans="1:27" hidden="1" x14ac:dyDescent="0.25">
      <c r="A2562" s="26">
        <v>136</v>
      </c>
      <c r="B2562" s="19" t="s">
        <v>2992</v>
      </c>
      <c r="C2562" s="44" t="s">
        <v>114</v>
      </c>
      <c r="D2562" s="19" t="s">
        <v>816</v>
      </c>
      <c r="E2562" s="19">
        <v>20</v>
      </c>
      <c r="F2562" s="19">
        <v>160</v>
      </c>
      <c r="G2562" s="19">
        <v>200</v>
      </c>
      <c r="H2562" s="19">
        <v>4</v>
      </c>
      <c r="I2562" s="79">
        <v>3.02</v>
      </c>
      <c r="J2562" s="79">
        <v>12.06</v>
      </c>
      <c r="K2562" s="19" t="s">
        <v>801</v>
      </c>
      <c r="L2562" s="19" t="s">
        <v>2984</v>
      </c>
      <c r="Q2562" s="20">
        <v>14</v>
      </c>
      <c r="R2562" s="65" t="s">
        <v>4949</v>
      </c>
      <c r="V2562" s="19" t="s">
        <v>119</v>
      </c>
      <c r="W2562" s="19" t="s">
        <v>129</v>
      </c>
      <c r="Z2562" s="44" t="s">
        <v>5074</v>
      </c>
      <c r="AA2562" s="44" t="s">
        <v>121</v>
      </c>
    </row>
    <row r="2563" spans="1:27" hidden="1" x14ac:dyDescent="0.25">
      <c r="A2563" s="26">
        <v>137</v>
      </c>
      <c r="B2563" s="19" t="s">
        <v>2993</v>
      </c>
      <c r="C2563" s="44" t="s">
        <v>114</v>
      </c>
      <c r="D2563" s="19" t="s">
        <v>830</v>
      </c>
      <c r="E2563" s="19">
        <v>20</v>
      </c>
      <c r="F2563" s="19">
        <v>360</v>
      </c>
      <c r="G2563" s="19">
        <v>500</v>
      </c>
      <c r="H2563" s="19">
        <v>2</v>
      </c>
      <c r="I2563" s="79">
        <v>26.92</v>
      </c>
      <c r="J2563" s="79">
        <v>53.85</v>
      </c>
      <c r="K2563" s="19" t="s">
        <v>801</v>
      </c>
      <c r="L2563" s="19" t="s">
        <v>2984</v>
      </c>
      <c r="N2563" s="19" t="s">
        <v>128</v>
      </c>
      <c r="Q2563" s="20">
        <v>14</v>
      </c>
      <c r="R2563" s="65" t="s">
        <v>4949</v>
      </c>
      <c r="V2563" s="19" t="s">
        <v>119</v>
      </c>
      <c r="X2563" s="19" t="s">
        <v>129</v>
      </c>
      <c r="Z2563" s="44" t="s">
        <v>5074</v>
      </c>
      <c r="AA2563" s="44" t="s">
        <v>121</v>
      </c>
    </row>
    <row r="2564" spans="1:27" hidden="1" x14ac:dyDescent="0.25">
      <c r="A2564" s="26">
        <v>138</v>
      </c>
      <c r="B2564" s="19" t="s">
        <v>2994</v>
      </c>
      <c r="C2564" s="44" t="s">
        <v>114</v>
      </c>
      <c r="D2564" s="19" t="s">
        <v>810</v>
      </c>
      <c r="E2564" s="19">
        <v>20</v>
      </c>
      <c r="F2564" s="19">
        <v>120</v>
      </c>
      <c r="G2564" s="19">
        <v>200</v>
      </c>
      <c r="H2564" s="19">
        <v>4</v>
      </c>
      <c r="I2564" s="79">
        <v>2.3199999999999998</v>
      </c>
      <c r="J2564" s="79">
        <v>9.2899999999999991</v>
      </c>
      <c r="K2564" s="19" t="s">
        <v>801</v>
      </c>
      <c r="L2564" s="19" t="s">
        <v>2984</v>
      </c>
      <c r="Q2564" s="20">
        <v>14</v>
      </c>
      <c r="R2564" s="65" t="s">
        <v>4949</v>
      </c>
      <c r="V2564" s="19" t="s">
        <v>119</v>
      </c>
      <c r="W2564" s="19" t="s">
        <v>129</v>
      </c>
      <c r="Z2564" s="44" t="s">
        <v>5074</v>
      </c>
      <c r="AA2564" s="44" t="s">
        <v>121</v>
      </c>
    </row>
    <row r="2565" spans="1:27" hidden="1" x14ac:dyDescent="0.25">
      <c r="A2565" s="26">
        <v>139</v>
      </c>
      <c r="B2565" s="19" t="s">
        <v>2995</v>
      </c>
      <c r="C2565" s="44" t="s">
        <v>114</v>
      </c>
      <c r="D2565" s="19" t="s">
        <v>830</v>
      </c>
      <c r="E2565" s="19">
        <v>20</v>
      </c>
      <c r="F2565" s="19">
        <v>360</v>
      </c>
      <c r="G2565" s="19">
        <v>500</v>
      </c>
      <c r="H2565" s="19">
        <v>2</v>
      </c>
      <c r="I2565" s="79">
        <v>26.92</v>
      </c>
      <c r="J2565" s="79">
        <v>53.85</v>
      </c>
      <c r="K2565" s="19" t="s">
        <v>801</v>
      </c>
      <c r="L2565" s="19" t="s">
        <v>2984</v>
      </c>
      <c r="N2565" s="19" t="s">
        <v>128</v>
      </c>
      <c r="Q2565" s="20">
        <v>14</v>
      </c>
      <c r="R2565" s="65" t="s">
        <v>4949</v>
      </c>
      <c r="V2565" s="19" t="s">
        <v>119</v>
      </c>
      <c r="X2565" s="19" t="s">
        <v>129</v>
      </c>
      <c r="Z2565" s="44" t="s">
        <v>5074</v>
      </c>
      <c r="AA2565" s="44" t="s">
        <v>121</v>
      </c>
    </row>
    <row r="2566" spans="1:27" hidden="1" x14ac:dyDescent="0.25">
      <c r="A2566" s="26">
        <v>140</v>
      </c>
      <c r="B2566" s="19" t="s">
        <v>2996</v>
      </c>
      <c r="C2566" s="44" t="s">
        <v>114</v>
      </c>
      <c r="D2566" s="19" t="s">
        <v>816</v>
      </c>
      <c r="E2566" s="19">
        <v>20</v>
      </c>
      <c r="F2566" s="19">
        <v>160</v>
      </c>
      <c r="G2566" s="19">
        <v>200</v>
      </c>
      <c r="H2566" s="19">
        <v>4</v>
      </c>
      <c r="I2566" s="79">
        <v>3.02</v>
      </c>
      <c r="J2566" s="79">
        <v>12.06</v>
      </c>
      <c r="K2566" s="19" t="s">
        <v>801</v>
      </c>
      <c r="L2566" s="19" t="s">
        <v>2984</v>
      </c>
      <c r="Q2566" s="20">
        <v>14</v>
      </c>
      <c r="R2566" s="65" t="s">
        <v>4949</v>
      </c>
      <c r="V2566" s="19" t="s">
        <v>119</v>
      </c>
      <c r="W2566" s="19" t="s">
        <v>129</v>
      </c>
      <c r="Z2566" s="44" t="s">
        <v>5074</v>
      </c>
      <c r="AA2566" s="44" t="s">
        <v>121</v>
      </c>
    </row>
    <row r="2567" spans="1:27" hidden="1" x14ac:dyDescent="0.25">
      <c r="A2567" s="26">
        <v>141</v>
      </c>
      <c r="B2567" s="19" t="s">
        <v>2997</v>
      </c>
      <c r="C2567" s="44" t="s">
        <v>114</v>
      </c>
      <c r="D2567" s="19" t="s">
        <v>830</v>
      </c>
      <c r="E2567" s="19">
        <v>20</v>
      </c>
      <c r="F2567" s="19">
        <v>360</v>
      </c>
      <c r="G2567" s="19">
        <v>500</v>
      </c>
      <c r="H2567" s="19">
        <v>3</v>
      </c>
      <c r="I2567" s="79">
        <v>26.93</v>
      </c>
      <c r="J2567" s="79">
        <v>80.78</v>
      </c>
      <c r="K2567" s="19" t="s">
        <v>801</v>
      </c>
      <c r="L2567" s="19" t="s">
        <v>2984</v>
      </c>
      <c r="N2567" s="19" t="s">
        <v>128</v>
      </c>
      <c r="Q2567" s="20">
        <v>14</v>
      </c>
      <c r="R2567" s="65" t="s">
        <v>4949</v>
      </c>
      <c r="V2567" s="19" t="s">
        <v>119</v>
      </c>
      <c r="X2567" s="19" t="s">
        <v>129</v>
      </c>
      <c r="Z2567" s="44" t="s">
        <v>5074</v>
      </c>
      <c r="AA2567" s="44" t="s">
        <v>121</v>
      </c>
    </row>
    <row r="2568" spans="1:27" hidden="1" x14ac:dyDescent="0.25">
      <c r="A2568" s="26">
        <v>142</v>
      </c>
      <c r="B2568" s="19" t="s">
        <v>2998</v>
      </c>
      <c r="C2568" s="44" t="s">
        <v>114</v>
      </c>
      <c r="D2568" s="19" t="s">
        <v>810</v>
      </c>
      <c r="E2568" s="19">
        <v>20</v>
      </c>
      <c r="F2568" s="19">
        <v>120</v>
      </c>
      <c r="G2568" s="19">
        <v>200</v>
      </c>
      <c r="H2568" s="19">
        <v>4</v>
      </c>
      <c r="I2568" s="79">
        <v>2.3199999999999998</v>
      </c>
      <c r="J2568" s="79">
        <v>9.2899999999999991</v>
      </c>
      <c r="K2568" s="19" t="s">
        <v>801</v>
      </c>
      <c r="L2568" s="19" t="s">
        <v>2984</v>
      </c>
      <c r="Q2568" s="20">
        <v>14</v>
      </c>
      <c r="R2568" s="65" t="s">
        <v>4949</v>
      </c>
      <c r="V2568" s="19" t="s">
        <v>119</v>
      </c>
      <c r="W2568" s="19" t="s">
        <v>129</v>
      </c>
      <c r="Z2568" s="44" t="s">
        <v>5074</v>
      </c>
      <c r="AA2568" s="44" t="s">
        <v>121</v>
      </c>
    </row>
    <row r="2569" spans="1:27" hidden="1" x14ac:dyDescent="0.25">
      <c r="A2569" s="26">
        <v>143</v>
      </c>
      <c r="B2569" s="19" t="s">
        <v>2999</v>
      </c>
      <c r="C2569" s="44" t="s">
        <v>114</v>
      </c>
      <c r="D2569" s="19" t="s">
        <v>830</v>
      </c>
      <c r="E2569" s="19">
        <v>20</v>
      </c>
      <c r="F2569" s="19">
        <v>360</v>
      </c>
      <c r="G2569" s="19">
        <v>500</v>
      </c>
      <c r="H2569" s="19">
        <v>1</v>
      </c>
      <c r="I2569" s="79">
        <v>26.93</v>
      </c>
      <c r="J2569" s="79">
        <v>26.93</v>
      </c>
      <c r="K2569" s="19" t="s">
        <v>801</v>
      </c>
      <c r="L2569" s="19" t="s">
        <v>2984</v>
      </c>
      <c r="N2569" s="19" t="s">
        <v>128</v>
      </c>
      <c r="Q2569" s="20">
        <v>14</v>
      </c>
      <c r="R2569" s="65" t="s">
        <v>4949</v>
      </c>
      <c r="V2569" s="19" t="s">
        <v>119</v>
      </c>
      <c r="X2569" s="19" t="s">
        <v>129</v>
      </c>
      <c r="Z2569" s="44" t="s">
        <v>5074</v>
      </c>
      <c r="AA2569" s="44" t="s">
        <v>121</v>
      </c>
    </row>
    <row r="2570" spans="1:27" hidden="1" x14ac:dyDescent="0.25">
      <c r="A2570" s="26">
        <v>144</v>
      </c>
      <c r="B2570" s="19" t="s">
        <v>3000</v>
      </c>
      <c r="C2570" s="44" t="s">
        <v>114</v>
      </c>
      <c r="D2570" s="19" t="s">
        <v>816</v>
      </c>
      <c r="E2570" s="19">
        <v>20</v>
      </c>
      <c r="F2570" s="19">
        <v>160</v>
      </c>
      <c r="G2570" s="19">
        <v>200</v>
      </c>
      <c r="H2570" s="19">
        <v>4</v>
      </c>
      <c r="I2570" s="79">
        <v>3.02</v>
      </c>
      <c r="J2570" s="79">
        <v>12.06</v>
      </c>
      <c r="K2570" s="19" t="s">
        <v>801</v>
      </c>
      <c r="L2570" s="19" t="s">
        <v>2984</v>
      </c>
      <c r="Q2570" s="20">
        <v>14</v>
      </c>
      <c r="R2570" s="65" t="s">
        <v>4949</v>
      </c>
      <c r="V2570" s="19" t="s">
        <v>119</v>
      </c>
      <c r="W2570" s="19" t="s">
        <v>129</v>
      </c>
      <c r="Z2570" s="44" t="s">
        <v>5074</v>
      </c>
      <c r="AA2570" s="44" t="s">
        <v>121</v>
      </c>
    </row>
    <row r="2571" spans="1:27" hidden="1" x14ac:dyDescent="0.25">
      <c r="A2571" s="26">
        <v>145</v>
      </c>
      <c r="B2571" s="19" t="s">
        <v>3001</v>
      </c>
      <c r="C2571" s="44" t="s">
        <v>114</v>
      </c>
      <c r="D2571" s="19" t="s">
        <v>830</v>
      </c>
      <c r="E2571" s="19">
        <v>20</v>
      </c>
      <c r="F2571" s="19">
        <v>360</v>
      </c>
      <c r="G2571" s="19">
        <v>500</v>
      </c>
      <c r="H2571" s="19">
        <v>4</v>
      </c>
      <c r="I2571" s="79">
        <v>26.93</v>
      </c>
      <c r="J2571" s="79">
        <v>107.71</v>
      </c>
      <c r="K2571" s="19" t="s">
        <v>801</v>
      </c>
      <c r="L2571" s="19" t="s">
        <v>2984</v>
      </c>
      <c r="N2571" s="19" t="s">
        <v>128</v>
      </c>
      <c r="Q2571" s="20">
        <v>14</v>
      </c>
      <c r="R2571" s="65" t="s">
        <v>4949</v>
      </c>
      <c r="V2571" s="19" t="s">
        <v>119</v>
      </c>
      <c r="X2571" s="19" t="s">
        <v>129</v>
      </c>
      <c r="Z2571" s="44" t="s">
        <v>5074</v>
      </c>
      <c r="AA2571" s="44" t="s">
        <v>121</v>
      </c>
    </row>
    <row r="2572" spans="1:27" hidden="1" x14ac:dyDescent="0.25">
      <c r="A2572" s="26">
        <v>146</v>
      </c>
      <c r="B2572" s="19" t="s">
        <v>3002</v>
      </c>
      <c r="C2572" s="44" t="s">
        <v>114</v>
      </c>
      <c r="D2572" s="19" t="s">
        <v>810</v>
      </c>
      <c r="E2572" s="19">
        <v>20</v>
      </c>
      <c r="F2572" s="19">
        <v>120</v>
      </c>
      <c r="G2572" s="19">
        <v>200</v>
      </c>
      <c r="H2572" s="19">
        <v>4</v>
      </c>
      <c r="I2572" s="79">
        <v>2.3199999999999998</v>
      </c>
      <c r="J2572" s="79">
        <v>9.2899999999999991</v>
      </c>
      <c r="K2572" s="19" t="s">
        <v>801</v>
      </c>
      <c r="L2572" s="19" t="s">
        <v>2984</v>
      </c>
      <c r="Q2572" s="20">
        <v>14</v>
      </c>
      <c r="R2572" s="65" t="s">
        <v>4949</v>
      </c>
      <c r="V2572" s="19" t="s">
        <v>119</v>
      </c>
      <c r="W2572" s="19" t="s">
        <v>129</v>
      </c>
      <c r="Z2572" s="44" t="s">
        <v>5074</v>
      </c>
      <c r="AA2572" s="44" t="s">
        <v>121</v>
      </c>
    </row>
    <row r="2573" spans="1:27" hidden="1" x14ac:dyDescent="0.25">
      <c r="A2573" s="26">
        <v>147</v>
      </c>
      <c r="B2573" s="19" t="s">
        <v>3003</v>
      </c>
      <c r="C2573" s="44" t="s">
        <v>114</v>
      </c>
      <c r="D2573" s="19" t="s">
        <v>830</v>
      </c>
      <c r="E2573" s="19">
        <v>20</v>
      </c>
      <c r="F2573" s="19">
        <v>360</v>
      </c>
      <c r="G2573" s="19">
        <v>500</v>
      </c>
      <c r="H2573" s="19">
        <v>2</v>
      </c>
      <c r="I2573" s="79">
        <v>26.92</v>
      </c>
      <c r="J2573" s="79">
        <v>53.85</v>
      </c>
      <c r="K2573" s="19" t="s">
        <v>801</v>
      </c>
      <c r="L2573" s="19" t="s">
        <v>2984</v>
      </c>
      <c r="N2573" s="19" t="s">
        <v>128</v>
      </c>
      <c r="Q2573" s="20">
        <v>14</v>
      </c>
      <c r="R2573" s="65" t="s">
        <v>4949</v>
      </c>
      <c r="V2573" s="19" t="s">
        <v>119</v>
      </c>
      <c r="X2573" s="19" t="s">
        <v>129</v>
      </c>
      <c r="Z2573" s="44" t="s">
        <v>5074</v>
      </c>
      <c r="AA2573" s="44" t="s">
        <v>121</v>
      </c>
    </row>
    <row r="2574" spans="1:27" hidden="1" x14ac:dyDescent="0.25">
      <c r="A2574" s="26">
        <v>148</v>
      </c>
      <c r="B2574" s="19" t="s">
        <v>3004</v>
      </c>
      <c r="C2574" s="44" t="s">
        <v>114</v>
      </c>
      <c r="D2574" s="19" t="s">
        <v>816</v>
      </c>
      <c r="E2574" s="19">
        <v>20</v>
      </c>
      <c r="F2574" s="19">
        <v>160</v>
      </c>
      <c r="G2574" s="19">
        <v>200</v>
      </c>
      <c r="H2574" s="19">
        <v>4</v>
      </c>
      <c r="I2574" s="79">
        <v>3.02</v>
      </c>
      <c r="J2574" s="79">
        <v>12.06</v>
      </c>
      <c r="K2574" s="19" t="s">
        <v>801</v>
      </c>
      <c r="L2574" s="19" t="s">
        <v>2984</v>
      </c>
      <c r="Q2574" s="20">
        <v>14</v>
      </c>
      <c r="R2574" s="65" t="s">
        <v>4949</v>
      </c>
      <c r="V2574" s="19" t="s">
        <v>119</v>
      </c>
      <c r="W2574" s="19" t="s">
        <v>129</v>
      </c>
      <c r="Z2574" s="44" t="s">
        <v>5074</v>
      </c>
      <c r="AA2574" s="44" t="s">
        <v>121</v>
      </c>
    </row>
    <row r="2575" spans="1:27" hidden="1" x14ac:dyDescent="0.25">
      <c r="A2575" s="26">
        <v>149</v>
      </c>
      <c r="B2575" s="19" t="s">
        <v>3005</v>
      </c>
      <c r="C2575" s="44" t="s">
        <v>114</v>
      </c>
      <c r="D2575" s="19" t="s">
        <v>810</v>
      </c>
      <c r="E2575" s="19">
        <v>20</v>
      </c>
      <c r="F2575" s="19">
        <v>120</v>
      </c>
      <c r="G2575" s="19">
        <v>200</v>
      </c>
      <c r="H2575" s="19">
        <v>4</v>
      </c>
      <c r="I2575" s="79">
        <v>2.3199999999999998</v>
      </c>
      <c r="J2575" s="79">
        <v>9.2899999999999991</v>
      </c>
      <c r="K2575" s="19" t="s">
        <v>801</v>
      </c>
      <c r="L2575" s="19" t="s">
        <v>2984</v>
      </c>
      <c r="Q2575" s="20">
        <v>14</v>
      </c>
      <c r="R2575" s="65" t="s">
        <v>4949</v>
      </c>
      <c r="V2575" s="19" t="s">
        <v>119</v>
      </c>
      <c r="W2575" s="19" t="s">
        <v>129</v>
      </c>
      <c r="Z2575" s="44" t="s">
        <v>5074</v>
      </c>
      <c r="AA2575" s="44" t="s">
        <v>121</v>
      </c>
    </row>
    <row r="2576" spans="1:27" hidden="1" x14ac:dyDescent="0.25">
      <c r="A2576" s="26">
        <v>150</v>
      </c>
      <c r="B2576" s="19" t="s">
        <v>3006</v>
      </c>
      <c r="C2576" s="44" t="s">
        <v>114</v>
      </c>
      <c r="D2576" s="19" t="s">
        <v>810</v>
      </c>
      <c r="E2576" s="19">
        <v>20</v>
      </c>
      <c r="F2576" s="19">
        <v>120</v>
      </c>
      <c r="G2576" s="19">
        <v>200</v>
      </c>
      <c r="H2576" s="19">
        <v>4</v>
      </c>
      <c r="I2576" s="79">
        <v>2.3199999999999998</v>
      </c>
      <c r="J2576" s="79">
        <v>9.2899999999999991</v>
      </c>
      <c r="K2576" s="19" t="s">
        <v>801</v>
      </c>
      <c r="L2576" s="19" t="s">
        <v>2984</v>
      </c>
      <c r="Q2576" s="20">
        <v>14</v>
      </c>
      <c r="R2576" s="65" t="s">
        <v>4949</v>
      </c>
      <c r="V2576" s="19" t="s">
        <v>119</v>
      </c>
      <c r="W2576" s="19" t="s">
        <v>129</v>
      </c>
      <c r="Z2576" s="44" t="s">
        <v>5074</v>
      </c>
      <c r="AA2576" s="44" t="s">
        <v>121</v>
      </c>
    </row>
    <row r="2577" spans="1:27" hidden="1" x14ac:dyDescent="0.25">
      <c r="A2577" s="26">
        <v>151</v>
      </c>
      <c r="B2577" s="19" t="s">
        <v>3007</v>
      </c>
      <c r="C2577" s="44" t="s">
        <v>114</v>
      </c>
      <c r="D2577" s="19" t="s">
        <v>830</v>
      </c>
      <c r="E2577" s="19">
        <v>20</v>
      </c>
      <c r="F2577" s="19">
        <v>360</v>
      </c>
      <c r="G2577" s="19">
        <v>500</v>
      </c>
      <c r="H2577" s="19">
        <v>4</v>
      </c>
      <c r="I2577" s="79">
        <v>26.93</v>
      </c>
      <c r="J2577" s="79">
        <v>107.71</v>
      </c>
      <c r="K2577" s="19" t="s">
        <v>801</v>
      </c>
      <c r="L2577" s="19" t="s">
        <v>2984</v>
      </c>
      <c r="N2577" s="19" t="s">
        <v>128</v>
      </c>
      <c r="Q2577" s="20">
        <v>14</v>
      </c>
      <c r="R2577" s="65" t="s">
        <v>4949</v>
      </c>
      <c r="V2577" s="19" t="s">
        <v>119</v>
      </c>
      <c r="X2577" s="19" t="s">
        <v>129</v>
      </c>
      <c r="Z2577" s="44" t="s">
        <v>5074</v>
      </c>
      <c r="AA2577" s="44" t="s">
        <v>121</v>
      </c>
    </row>
    <row r="2578" spans="1:27" hidden="1" x14ac:dyDescent="0.25">
      <c r="A2578" s="26">
        <v>152</v>
      </c>
      <c r="B2578" s="19" t="s">
        <v>3008</v>
      </c>
      <c r="C2578" s="44" t="s">
        <v>114</v>
      </c>
      <c r="D2578" s="19" t="s">
        <v>816</v>
      </c>
      <c r="E2578" s="19">
        <v>20</v>
      </c>
      <c r="F2578" s="19">
        <v>160</v>
      </c>
      <c r="G2578" s="19">
        <v>200</v>
      </c>
      <c r="H2578" s="19">
        <v>4</v>
      </c>
      <c r="I2578" s="79">
        <v>3.02</v>
      </c>
      <c r="J2578" s="79">
        <v>12.06</v>
      </c>
      <c r="K2578" s="19" t="s">
        <v>801</v>
      </c>
      <c r="L2578" s="19" t="s">
        <v>2984</v>
      </c>
      <c r="Q2578" s="20">
        <v>14</v>
      </c>
      <c r="R2578" s="65" t="s">
        <v>4949</v>
      </c>
      <c r="V2578" s="19" t="s">
        <v>119</v>
      </c>
      <c r="W2578" s="19" t="s">
        <v>129</v>
      </c>
      <c r="Z2578" s="44" t="s">
        <v>5074</v>
      </c>
      <c r="AA2578" s="44" t="s">
        <v>121</v>
      </c>
    </row>
    <row r="2579" spans="1:27" hidden="1" x14ac:dyDescent="0.25">
      <c r="A2579" s="26">
        <v>153</v>
      </c>
      <c r="B2579" s="19" t="s">
        <v>3009</v>
      </c>
      <c r="C2579" s="44" t="s">
        <v>114</v>
      </c>
      <c r="D2579" s="19" t="s">
        <v>830</v>
      </c>
      <c r="E2579" s="19">
        <v>20</v>
      </c>
      <c r="F2579" s="19">
        <v>360</v>
      </c>
      <c r="G2579" s="19">
        <v>500</v>
      </c>
      <c r="H2579" s="19">
        <v>2</v>
      </c>
      <c r="I2579" s="79">
        <v>26.92</v>
      </c>
      <c r="J2579" s="79">
        <v>53.85</v>
      </c>
      <c r="K2579" s="19" t="s">
        <v>801</v>
      </c>
      <c r="L2579" s="19" t="s">
        <v>2984</v>
      </c>
      <c r="N2579" s="19" t="s">
        <v>128</v>
      </c>
      <c r="Q2579" s="20">
        <v>14</v>
      </c>
      <c r="R2579" s="65" t="s">
        <v>4949</v>
      </c>
      <c r="V2579" s="19" t="s">
        <v>119</v>
      </c>
      <c r="X2579" s="19" t="s">
        <v>129</v>
      </c>
      <c r="Z2579" s="44" t="s">
        <v>5074</v>
      </c>
      <c r="AA2579" s="44" t="s">
        <v>121</v>
      </c>
    </row>
    <row r="2580" spans="1:27" hidden="1" x14ac:dyDescent="0.25">
      <c r="A2580" s="26">
        <v>154</v>
      </c>
      <c r="B2580" s="19" t="s">
        <v>3010</v>
      </c>
      <c r="C2580" s="44" t="s">
        <v>114</v>
      </c>
      <c r="D2580" s="19" t="s">
        <v>810</v>
      </c>
      <c r="E2580" s="19">
        <v>20</v>
      </c>
      <c r="F2580" s="19">
        <v>120</v>
      </c>
      <c r="G2580" s="19">
        <v>200</v>
      </c>
      <c r="H2580" s="19">
        <v>4</v>
      </c>
      <c r="I2580" s="79">
        <v>2.3199999999999998</v>
      </c>
      <c r="J2580" s="79">
        <v>9.2899999999999991</v>
      </c>
      <c r="K2580" s="19" t="s">
        <v>801</v>
      </c>
      <c r="L2580" s="19" t="s">
        <v>2984</v>
      </c>
      <c r="Q2580" s="20">
        <v>14</v>
      </c>
      <c r="R2580" s="65" t="s">
        <v>4949</v>
      </c>
      <c r="V2580" s="19" t="s">
        <v>119</v>
      </c>
      <c r="W2580" s="19" t="s">
        <v>129</v>
      </c>
      <c r="Z2580" s="44" t="s">
        <v>5074</v>
      </c>
      <c r="AA2580" s="44" t="s">
        <v>121</v>
      </c>
    </row>
    <row r="2581" spans="1:27" hidden="1" x14ac:dyDescent="0.25">
      <c r="A2581" s="26">
        <v>155</v>
      </c>
      <c r="B2581" s="19" t="s">
        <v>3011</v>
      </c>
      <c r="C2581" s="44" t="s">
        <v>114</v>
      </c>
      <c r="D2581" s="19" t="s">
        <v>810</v>
      </c>
      <c r="E2581" s="19">
        <v>20</v>
      </c>
      <c r="F2581" s="19">
        <v>120</v>
      </c>
      <c r="G2581" s="19">
        <v>200</v>
      </c>
      <c r="H2581" s="19">
        <v>4</v>
      </c>
      <c r="I2581" s="79">
        <v>2.3199999999999998</v>
      </c>
      <c r="J2581" s="79">
        <v>9.2899999999999991</v>
      </c>
      <c r="K2581" s="19" t="s">
        <v>801</v>
      </c>
      <c r="L2581" s="19" t="s">
        <v>2984</v>
      </c>
      <c r="Q2581" s="20">
        <v>14</v>
      </c>
      <c r="R2581" s="65" t="s">
        <v>4949</v>
      </c>
      <c r="V2581" s="19" t="s">
        <v>119</v>
      </c>
      <c r="W2581" s="19" t="s">
        <v>129</v>
      </c>
      <c r="Z2581" s="44" t="s">
        <v>5074</v>
      </c>
      <c r="AA2581" s="44" t="s">
        <v>121</v>
      </c>
    </row>
    <row r="2582" spans="1:27" hidden="1" x14ac:dyDescent="0.25">
      <c r="A2582" s="26">
        <v>156</v>
      </c>
      <c r="B2582" s="19" t="s">
        <v>3012</v>
      </c>
      <c r="C2582" s="44" t="s">
        <v>114</v>
      </c>
      <c r="D2582" s="19" t="s">
        <v>816</v>
      </c>
      <c r="E2582" s="19">
        <v>20</v>
      </c>
      <c r="F2582" s="19">
        <v>160</v>
      </c>
      <c r="G2582" s="19">
        <v>200</v>
      </c>
      <c r="H2582" s="19">
        <v>4</v>
      </c>
      <c r="I2582" s="79">
        <v>3.02</v>
      </c>
      <c r="J2582" s="79">
        <v>12.06</v>
      </c>
      <c r="K2582" s="19" t="s">
        <v>801</v>
      </c>
      <c r="L2582" s="19" t="s">
        <v>2984</v>
      </c>
      <c r="Q2582" s="20">
        <v>14</v>
      </c>
      <c r="R2582" s="65" t="s">
        <v>4949</v>
      </c>
      <c r="V2582" s="19" t="s">
        <v>119</v>
      </c>
      <c r="W2582" s="19" t="s">
        <v>129</v>
      </c>
      <c r="Z2582" s="44" t="s">
        <v>5074</v>
      </c>
      <c r="AA2582" s="44" t="s">
        <v>121</v>
      </c>
    </row>
    <row r="2583" spans="1:27" hidden="1" x14ac:dyDescent="0.25">
      <c r="A2583" s="26">
        <v>157</v>
      </c>
      <c r="B2583" s="19" t="s">
        <v>3013</v>
      </c>
      <c r="C2583" s="44" t="s">
        <v>114</v>
      </c>
      <c r="D2583" s="19" t="s">
        <v>816</v>
      </c>
      <c r="E2583" s="19">
        <v>20</v>
      </c>
      <c r="F2583" s="19">
        <v>160</v>
      </c>
      <c r="G2583" s="19">
        <v>200</v>
      </c>
      <c r="H2583" s="19">
        <v>4</v>
      </c>
      <c r="I2583" s="79">
        <v>3.02</v>
      </c>
      <c r="J2583" s="79">
        <v>12.06</v>
      </c>
      <c r="K2583" s="19" t="s">
        <v>801</v>
      </c>
      <c r="L2583" s="19" t="s">
        <v>2984</v>
      </c>
      <c r="Q2583" s="20">
        <v>14</v>
      </c>
      <c r="R2583" s="65" t="s">
        <v>4949</v>
      </c>
      <c r="V2583" s="19" t="s">
        <v>119</v>
      </c>
      <c r="W2583" s="19" t="s">
        <v>129</v>
      </c>
      <c r="Z2583" s="44" t="s">
        <v>5074</v>
      </c>
      <c r="AA2583" s="44" t="s">
        <v>121</v>
      </c>
    </row>
    <row r="2584" spans="1:27" hidden="1" x14ac:dyDescent="0.25">
      <c r="A2584" s="26">
        <v>158</v>
      </c>
      <c r="B2584" s="19" t="s">
        <v>3014</v>
      </c>
      <c r="C2584" s="44" t="s">
        <v>114</v>
      </c>
      <c r="D2584" s="19" t="s">
        <v>810</v>
      </c>
      <c r="E2584" s="19">
        <v>20</v>
      </c>
      <c r="F2584" s="19">
        <v>120</v>
      </c>
      <c r="G2584" s="19">
        <v>200</v>
      </c>
      <c r="H2584" s="19">
        <v>3</v>
      </c>
      <c r="I2584" s="79">
        <v>2.3199999999999998</v>
      </c>
      <c r="J2584" s="79">
        <v>6.97</v>
      </c>
      <c r="K2584" s="19" t="s">
        <v>801</v>
      </c>
      <c r="L2584" s="19" t="s">
        <v>2984</v>
      </c>
      <c r="Q2584" s="20">
        <v>14</v>
      </c>
      <c r="R2584" s="65" t="s">
        <v>4949</v>
      </c>
      <c r="V2584" s="19" t="s">
        <v>119</v>
      </c>
      <c r="W2584" s="19" t="s">
        <v>129</v>
      </c>
      <c r="Z2584" s="44" t="s">
        <v>5074</v>
      </c>
      <c r="AA2584" s="44" t="s">
        <v>121</v>
      </c>
    </row>
    <row r="2585" spans="1:27" hidden="1" x14ac:dyDescent="0.25">
      <c r="A2585" s="26">
        <v>159</v>
      </c>
      <c r="B2585" s="19" t="s">
        <v>3015</v>
      </c>
      <c r="C2585" s="44" t="s">
        <v>114</v>
      </c>
      <c r="D2585" s="19" t="s">
        <v>830</v>
      </c>
      <c r="E2585" s="19">
        <v>20</v>
      </c>
      <c r="F2585" s="19">
        <v>360</v>
      </c>
      <c r="G2585" s="19">
        <v>500</v>
      </c>
      <c r="H2585" s="19">
        <v>2</v>
      </c>
      <c r="I2585" s="79">
        <v>26.92</v>
      </c>
      <c r="J2585" s="79">
        <v>53.85</v>
      </c>
      <c r="K2585" s="19" t="s">
        <v>801</v>
      </c>
      <c r="L2585" s="19" t="s">
        <v>2984</v>
      </c>
      <c r="N2585" s="19" t="s">
        <v>128</v>
      </c>
      <c r="Q2585" s="20">
        <v>14</v>
      </c>
      <c r="R2585" s="65" t="s">
        <v>4949</v>
      </c>
      <c r="V2585" s="19" t="s">
        <v>119</v>
      </c>
      <c r="X2585" s="19" t="s">
        <v>129</v>
      </c>
      <c r="Z2585" s="44" t="s">
        <v>5074</v>
      </c>
      <c r="AA2585" s="44" t="s">
        <v>121</v>
      </c>
    </row>
    <row r="2586" spans="1:27" hidden="1" x14ac:dyDescent="0.25">
      <c r="A2586" s="26">
        <v>160</v>
      </c>
      <c r="B2586" s="19" t="s">
        <v>3016</v>
      </c>
      <c r="C2586" s="44" t="s">
        <v>114</v>
      </c>
      <c r="D2586" s="19" t="s">
        <v>816</v>
      </c>
      <c r="E2586" s="19">
        <v>20</v>
      </c>
      <c r="F2586" s="19">
        <v>160</v>
      </c>
      <c r="G2586" s="19">
        <v>200</v>
      </c>
      <c r="H2586" s="19">
        <v>4</v>
      </c>
      <c r="I2586" s="79">
        <v>3.02</v>
      </c>
      <c r="J2586" s="79">
        <v>12.06</v>
      </c>
      <c r="K2586" s="19" t="s">
        <v>801</v>
      </c>
      <c r="L2586" s="19" t="s">
        <v>2984</v>
      </c>
      <c r="Q2586" s="20">
        <v>14</v>
      </c>
      <c r="R2586" s="65" t="s">
        <v>4949</v>
      </c>
      <c r="V2586" s="19" t="s">
        <v>119</v>
      </c>
      <c r="W2586" s="19" t="s">
        <v>129</v>
      </c>
      <c r="Z2586" s="44" t="s">
        <v>5074</v>
      </c>
      <c r="AA2586" s="44" t="s">
        <v>121</v>
      </c>
    </row>
    <row r="2587" spans="1:27" hidden="1" x14ac:dyDescent="0.25">
      <c r="A2587" s="26">
        <v>161</v>
      </c>
      <c r="B2587" s="19" t="s">
        <v>3017</v>
      </c>
      <c r="C2587" s="44" t="s">
        <v>114</v>
      </c>
      <c r="D2587" s="19" t="s">
        <v>810</v>
      </c>
      <c r="E2587" s="19">
        <v>20</v>
      </c>
      <c r="F2587" s="19">
        <v>120</v>
      </c>
      <c r="G2587" s="19">
        <v>200</v>
      </c>
      <c r="H2587" s="19">
        <v>4</v>
      </c>
      <c r="I2587" s="79">
        <v>2.3199999999999998</v>
      </c>
      <c r="J2587" s="79">
        <v>9.2899999999999991</v>
      </c>
      <c r="K2587" s="19" t="s">
        <v>801</v>
      </c>
      <c r="L2587" s="19" t="s">
        <v>2984</v>
      </c>
      <c r="Q2587" s="20">
        <v>14</v>
      </c>
      <c r="R2587" s="65" t="s">
        <v>4949</v>
      </c>
      <c r="V2587" s="19" t="s">
        <v>119</v>
      </c>
      <c r="W2587" s="19" t="s">
        <v>129</v>
      </c>
      <c r="Z2587" s="44" t="s">
        <v>5074</v>
      </c>
      <c r="AA2587" s="44" t="s">
        <v>121</v>
      </c>
    </row>
    <row r="2588" spans="1:27" hidden="1" x14ac:dyDescent="0.25">
      <c r="A2588" s="26">
        <v>162</v>
      </c>
      <c r="B2588" s="19" t="s">
        <v>3018</v>
      </c>
      <c r="C2588" s="44" t="s">
        <v>114</v>
      </c>
      <c r="D2588" s="19" t="s">
        <v>816</v>
      </c>
      <c r="E2588" s="19">
        <v>20</v>
      </c>
      <c r="F2588" s="19">
        <v>160</v>
      </c>
      <c r="G2588" s="19">
        <v>200</v>
      </c>
      <c r="H2588" s="19">
        <v>4</v>
      </c>
      <c r="I2588" s="79">
        <v>3.02</v>
      </c>
      <c r="J2588" s="79">
        <v>12.06</v>
      </c>
      <c r="K2588" s="19" t="s">
        <v>801</v>
      </c>
      <c r="L2588" s="19" t="s">
        <v>2984</v>
      </c>
      <c r="Q2588" s="20">
        <v>14</v>
      </c>
      <c r="R2588" s="65" t="s">
        <v>4949</v>
      </c>
      <c r="V2588" s="19" t="s">
        <v>119</v>
      </c>
      <c r="W2588" s="19" t="s">
        <v>129</v>
      </c>
      <c r="Z2588" s="44" t="s">
        <v>5074</v>
      </c>
      <c r="AA2588" s="44" t="s">
        <v>121</v>
      </c>
    </row>
    <row r="2589" spans="1:27" hidden="1" x14ac:dyDescent="0.25">
      <c r="A2589" s="26">
        <v>163</v>
      </c>
      <c r="B2589" s="19" t="s">
        <v>3019</v>
      </c>
      <c r="C2589" s="44" t="s">
        <v>114</v>
      </c>
      <c r="D2589" s="19" t="s">
        <v>810</v>
      </c>
      <c r="E2589" s="19">
        <v>20</v>
      </c>
      <c r="F2589" s="19">
        <v>120</v>
      </c>
      <c r="G2589" s="19">
        <v>200</v>
      </c>
      <c r="H2589" s="19">
        <v>4</v>
      </c>
      <c r="I2589" s="79">
        <v>2.3199999999999998</v>
      </c>
      <c r="J2589" s="79">
        <v>9.2899999999999991</v>
      </c>
      <c r="K2589" s="19" t="s">
        <v>801</v>
      </c>
      <c r="L2589" s="19" t="s">
        <v>2984</v>
      </c>
      <c r="Q2589" s="20">
        <v>14</v>
      </c>
      <c r="R2589" s="65" t="s">
        <v>4949</v>
      </c>
      <c r="V2589" s="19" t="s">
        <v>119</v>
      </c>
      <c r="W2589" s="19" t="s">
        <v>129</v>
      </c>
      <c r="Z2589" s="44" t="s">
        <v>5074</v>
      </c>
      <c r="AA2589" s="44" t="s">
        <v>121</v>
      </c>
    </row>
    <row r="2590" spans="1:27" hidden="1" x14ac:dyDescent="0.25">
      <c r="A2590" s="26">
        <v>164</v>
      </c>
      <c r="B2590" s="19" t="s">
        <v>3020</v>
      </c>
      <c r="C2590" s="44" t="s">
        <v>114</v>
      </c>
      <c r="D2590" s="19" t="s">
        <v>816</v>
      </c>
      <c r="E2590" s="19">
        <v>20</v>
      </c>
      <c r="F2590" s="19">
        <v>160</v>
      </c>
      <c r="G2590" s="19">
        <v>200</v>
      </c>
      <c r="H2590" s="19">
        <v>4</v>
      </c>
      <c r="I2590" s="79">
        <v>3.02</v>
      </c>
      <c r="J2590" s="79">
        <v>12.06</v>
      </c>
      <c r="K2590" s="19" t="s">
        <v>801</v>
      </c>
      <c r="L2590" s="19" t="s">
        <v>2984</v>
      </c>
      <c r="Q2590" s="20">
        <v>14</v>
      </c>
      <c r="R2590" s="65" t="s">
        <v>4949</v>
      </c>
      <c r="V2590" s="19" t="s">
        <v>119</v>
      </c>
      <c r="W2590" s="19" t="s">
        <v>129</v>
      </c>
      <c r="Z2590" s="44" t="s">
        <v>5074</v>
      </c>
      <c r="AA2590" s="44" t="s">
        <v>121</v>
      </c>
    </row>
    <row r="2591" spans="1:27" hidden="1" x14ac:dyDescent="0.25">
      <c r="A2591" s="26">
        <v>165</v>
      </c>
      <c r="B2591" s="19" t="s">
        <v>3021</v>
      </c>
      <c r="C2591" s="44" t="s">
        <v>114</v>
      </c>
      <c r="D2591" s="19" t="s">
        <v>810</v>
      </c>
      <c r="E2591" s="19">
        <v>20</v>
      </c>
      <c r="F2591" s="19">
        <v>120</v>
      </c>
      <c r="G2591" s="19">
        <v>200</v>
      </c>
      <c r="H2591" s="19">
        <v>4</v>
      </c>
      <c r="I2591" s="79">
        <v>2.3199999999999998</v>
      </c>
      <c r="J2591" s="79">
        <v>9.2899999999999991</v>
      </c>
      <c r="K2591" s="19" t="s">
        <v>801</v>
      </c>
      <c r="L2591" s="19" t="s">
        <v>2984</v>
      </c>
      <c r="Q2591" s="20">
        <v>14</v>
      </c>
      <c r="R2591" s="65" t="s">
        <v>4949</v>
      </c>
      <c r="V2591" s="19" t="s">
        <v>119</v>
      </c>
      <c r="W2591" s="19" t="s">
        <v>129</v>
      </c>
      <c r="Z2591" s="44" t="s">
        <v>5074</v>
      </c>
      <c r="AA2591" s="44" t="s">
        <v>121</v>
      </c>
    </row>
    <row r="2592" spans="1:27" hidden="1" x14ac:dyDescent="0.25">
      <c r="A2592" s="26">
        <v>166</v>
      </c>
      <c r="B2592" s="19" t="s">
        <v>3022</v>
      </c>
      <c r="C2592" s="44" t="s">
        <v>114</v>
      </c>
      <c r="D2592" s="19" t="s">
        <v>816</v>
      </c>
      <c r="E2592" s="19">
        <v>20</v>
      </c>
      <c r="F2592" s="19">
        <v>160</v>
      </c>
      <c r="G2592" s="19">
        <v>200</v>
      </c>
      <c r="H2592" s="19">
        <v>4</v>
      </c>
      <c r="I2592" s="79">
        <v>3.02</v>
      </c>
      <c r="J2592" s="79">
        <v>12.06</v>
      </c>
      <c r="K2592" s="19" t="s">
        <v>801</v>
      </c>
      <c r="L2592" s="19" t="s">
        <v>2984</v>
      </c>
      <c r="Q2592" s="20">
        <v>14</v>
      </c>
      <c r="R2592" s="65" t="s">
        <v>4949</v>
      </c>
      <c r="V2592" s="19" t="s">
        <v>119</v>
      </c>
      <c r="W2592" s="19" t="s">
        <v>129</v>
      </c>
      <c r="Z2592" s="44" t="s">
        <v>5074</v>
      </c>
      <c r="AA2592" s="44" t="s">
        <v>121</v>
      </c>
    </row>
    <row r="2593" spans="1:27" hidden="1" x14ac:dyDescent="0.25">
      <c r="A2593" s="26">
        <v>167</v>
      </c>
      <c r="B2593" s="19" t="s">
        <v>3023</v>
      </c>
      <c r="C2593" s="44" t="s">
        <v>114</v>
      </c>
      <c r="D2593" s="19" t="s">
        <v>810</v>
      </c>
      <c r="E2593" s="19">
        <v>20</v>
      </c>
      <c r="F2593" s="19">
        <v>120</v>
      </c>
      <c r="G2593" s="19">
        <v>200</v>
      </c>
      <c r="H2593" s="19">
        <v>4</v>
      </c>
      <c r="I2593" s="79">
        <v>2.3199999999999998</v>
      </c>
      <c r="J2593" s="79">
        <v>9.2899999999999991</v>
      </c>
      <c r="K2593" s="19" t="s">
        <v>801</v>
      </c>
      <c r="L2593" s="19" t="s">
        <v>2984</v>
      </c>
      <c r="Q2593" s="20">
        <v>14</v>
      </c>
      <c r="R2593" s="65" t="s">
        <v>4949</v>
      </c>
      <c r="V2593" s="19" t="s">
        <v>119</v>
      </c>
      <c r="W2593" s="19" t="s">
        <v>129</v>
      </c>
      <c r="Z2593" s="44" t="s">
        <v>5074</v>
      </c>
      <c r="AA2593" s="44" t="s">
        <v>121</v>
      </c>
    </row>
    <row r="2594" spans="1:27" hidden="1" x14ac:dyDescent="0.25">
      <c r="A2594" s="26">
        <v>168</v>
      </c>
      <c r="B2594" s="19" t="s">
        <v>3024</v>
      </c>
      <c r="C2594" s="44" t="s">
        <v>114</v>
      </c>
      <c r="D2594" s="19" t="s">
        <v>816</v>
      </c>
      <c r="E2594" s="19">
        <v>20</v>
      </c>
      <c r="F2594" s="19">
        <v>160</v>
      </c>
      <c r="G2594" s="19">
        <v>200</v>
      </c>
      <c r="H2594" s="19">
        <v>4</v>
      </c>
      <c r="I2594" s="79">
        <v>3.02</v>
      </c>
      <c r="J2594" s="79">
        <v>12.06</v>
      </c>
      <c r="K2594" s="19" t="s">
        <v>801</v>
      </c>
      <c r="L2594" s="19" t="s">
        <v>2984</v>
      </c>
      <c r="Q2594" s="20">
        <v>14</v>
      </c>
      <c r="R2594" s="65" t="s">
        <v>4949</v>
      </c>
      <c r="V2594" s="19" t="s">
        <v>119</v>
      </c>
      <c r="W2594" s="19" t="s">
        <v>129</v>
      </c>
      <c r="Z2594" s="44" t="s">
        <v>5074</v>
      </c>
      <c r="AA2594" s="44" t="s">
        <v>121</v>
      </c>
    </row>
    <row r="2595" spans="1:27" hidden="1" x14ac:dyDescent="0.25">
      <c r="A2595" s="26">
        <v>169</v>
      </c>
      <c r="B2595" s="19" t="s">
        <v>3025</v>
      </c>
      <c r="C2595" s="44" t="s">
        <v>114</v>
      </c>
      <c r="D2595" s="19" t="s">
        <v>810</v>
      </c>
      <c r="E2595" s="19">
        <v>20</v>
      </c>
      <c r="F2595" s="19">
        <v>120</v>
      </c>
      <c r="G2595" s="19">
        <v>200</v>
      </c>
      <c r="H2595" s="19">
        <v>4</v>
      </c>
      <c r="I2595" s="79">
        <v>2.3199999999999998</v>
      </c>
      <c r="J2595" s="79">
        <v>9.2899999999999991</v>
      </c>
      <c r="K2595" s="19" t="s">
        <v>801</v>
      </c>
      <c r="L2595" s="19" t="s">
        <v>2984</v>
      </c>
      <c r="Q2595" s="20">
        <v>14</v>
      </c>
      <c r="R2595" s="65" t="s">
        <v>4949</v>
      </c>
      <c r="V2595" s="19" t="s">
        <v>119</v>
      </c>
      <c r="W2595" s="19" t="s">
        <v>129</v>
      </c>
      <c r="Z2595" s="44" t="s">
        <v>5074</v>
      </c>
      <c r="AA2595" s="44" t="s">
        <v>121</v>
      </c>
    </row>
    <row r="2596" spans="1:27" hidden="1" x14ac:dyDescent="0.25">
      <c r="A2596" s="26">
        <v>170</v>
      </c>
      <c r="B2596" s="19" t="s">
        <v>3026</v>
      </c>
      <c r="C2596" s="44" t="s">
        <v>114</v>
      </c>
      <c r="D2596" s="19" t="s">
        <v>816</v>
      </c>
      <c r="E2596" s="19">
        <v>20</v>
      </c>
      <c r="F2596" s="19">
        <v>160</v>
      </c>
      <c r="G2596" s="19">
        <v>200</v>
      </c>
      <c r="H2596" s="19">
        <v>4</v>
      </c>
      <c r="I2596" s="79">
        <v>3.02</v>
      </c>
      <c r="J2596" s="79">
        <v>12.06</v>
      </c>
      <c r="K2596" s="19" t="s">
        <v>801</v>
      </c>
      <c r="L2596" s="19" t="s">
        <v>2984</v>
      </c>
      <c r="Q2596" s="20">
        <v>14</v>
      </c>
      <c r="R2596" s="65" t="s">
        <v>4949</v>
      </c>
      <c r="V2596" s="19" t="s">
        <v>119</v>
      </c>
      <c r="W2596" s="19" t="s">
        <v>129</v>
      </c>
      <c r="Z2596" s="44" t="s">
        <v>5074</v>
      </c>
      <c r="AA2596" s="44" t="s">
        <v>121</v>
      </c>
    </row>
    <row r="2597" spans="1:27" hidden="1" x14ac:dyDescent="0.25">
      <c r="A2597" s="26">
        <v>171</v>
      </c>
      <c r="B2597" s="19" t="s">
        <v>3027</v>
      </c>
      <c r="C2597" s="44" t="s">
        <v>114</v>
      </c>
      <c r="D2597" s="19" t="s">
        <v>810</v>
      </c>
      <c r="E2597" s="19">
        <v>20</v>
      </c>
      <c r="F2597" s="19">
        <v>120</v>
      </c>
      <c r="G2597" s="19">
        <v>200</v>
      </c>
      <c r="H2597" s="19">
        <v>2</v>
      </c>
      <c r="I2597" s="79">
        <v>2.33</v>
      </c>
      <c r="J2597" s="79">
        <v>4.6500000000000004</v>
      </c>
      <c r="K2597" s="19" t="s">
        <v>801</v>
      </c>
      <c r="L2597" s="19" t="s">
        <v>2984</v>
      </c>
      <c r="Q2597" s="20">
        <v>14</v>
      </c>
      <c r="R2597" s="65" t="s">
        <v>4949</v>
      </c>
      <c r="V2597" s="19" t="s">
        <v>119</v>
      </c>
      <c r="W2597" s="19" t="s">
        <v>129</v>
      </c>
      <c r="Z2597" s="44" t="s">
        <v>5074</v>
      </c>
      <c r="AA2597" s="44" t="s">
        <v>121</v>
      </c>
    </row>
    <row r="2598" spans="1:27" hidden="1" x14ac:dyDescent="0.25">
      <c r="A2598" s="26">
        <v>172</v>
      </c>
      <c r="B2598" s="19" t="s">
        <v>3028</v>
      </c>
      <c r="C2598" s="44" t="s">
        <v>114</v>
      </c>
      <c r="D2598" s="19" t="s">
        <v>816</v>
      </c>
      <c r="E2598" s="19">
        <v>20</v>
      </c>
      <c r="F2598" s="19">
        <v>160</v>
      </c>
      <c r="G2598" s="19">
        <v>200</v>
      </c>
      <c r="H2598" s="19">
        <v>2</v>
      </c>
      <c r="I2598" s="79">
        <v>3.02</v>
      </c>
      <c r="J2598" s="79">
        <v>6.03</v>
      </c>
      <c r="K2598" s="19" t="s">
        <v>801</v>
      </c>
      <c r="L2598" s="19" t="s">
        <v>2984</v>
      </c>
      <c r="Q2598" s="20">
        <v>14</v>
      </c>
      <c r="R2598" s="65" t="s">
        <v>4949</v>
      </c>
      <c r="V2598" s="19" t="s">
        <v>119</v>
      </c>
      <c r="W2598" s="19" t="s">
        <v>129</v>
      </c>
      <c r="Z2598" s="44" t="s">
        <v>5074</v>
      </c>
      <c r="AA2598" s="44" t="s">
        <v>121</v>
      </c>
    </row>
    <row r="2599" spans="1:27" hidden="1" x14ac:dyDescent="0.25">
      <c r="A2599" s="26">
        <v>173</v>
      </c>
      <c r="B2599" s="19" t="s">
        <v>3029</v>
      </c>
      <c r="C2599" s="44" t="s">
        <v>114</v>
      </c>
      <c r="D2599" s="19" t="s">
        <v>2326</v>
      </c>
      <c r="E2599" s="19">
        <v>20</v>
      </c>
      <c r="F2599" s="19">
        <v>647</v>
      </c>
      <c r="G2599" s="19">
        <v>12000</v>
      </c>
      <c r="H2599" s="19">
        <v>1</v>
      </c>
      <c r="I2599" s="79">
        <v>1210.95</v>
      </c>
      <c r="J2599" s="79">
        <v>1210.95</v>
      </c>
      <c r="K2599" s="19" t="s">
        <v>801</v>
      </c>
      <c r="L2599" s="19" t="s">
        <v>3030</v>
      </c>
      <c r="P2599" s="19" t="s">
        <v>129</v>
      </c>
      <c r="Q2599" s="20">
        <v>14</v>
      </c>
      <c r="R2599" s="65" t="s">
        <v>4949</v>
      </c>
      <c r="V2599" s="19" t="s">
        <v>119</v>
      </c>
      <c r="Y2599" s="19" t="s">
        <v>129</v>
      </c>
      <c r="Z2599" s="44" t="s">
        <v>5074</v>
      </c>
      <c r="AA2599" s="44" t="s">
        <v>121</v>
      </c>
    </row>
    <row r="2600" spans="1:27" hidden="1" x14ac:dyDescent="0.25">
      <c r="A2600" s="26">
        <v>174</v>
      </c>
      <c r="B2600" s="19" t="s">
        <v>3031</v>
      </c>
      <c r="C2600" s="44" t="s">
        <v>114</v>
      </c>
      <c r="D2600" s="19" t="s">
        <v>800</v>
      </c>
      <c r="E2600" s="19">
        <v>20</v>
      </c>
      <c r="F2600" s="19">
        <v>650</v>
      </c>
      <c r="G2600" s="19">
        <v>11995</v>
      </c>
      <c r="H2600" s="19">
        <v>1</v>
      </c>
      <c r="I2600" s="79">
        <v>1224.0899999999999</v>
      </c>
      <c r="J2600" s="79">
        <v>1224.0899999999999</v>
      </c>
      <c r="K2600" s="19" t="s">
        <v>801</v>
      </c>
      <c r="L2600" s="19" t="s">
        <v>3030</v>
      </c>
      <c r="P2600" s="19" t="s">
        <v>129</v>
      </c>
      <c r="Q2600" s="20">
        <v>14</v>
      </c>
      <c r="R2600" s="65" t="s">
        <v>4949</v>
      </c>
      <c r="V2600" s="19" t="s">
        <v>119</v>
      </c>
      <c r="Y2600" s="19" t="s">
        <v>129</v>
      </c>
      <c r="Z2600" s="44" t="s">
        <v>5074</v>
      </c>
      <c r="AA2600" s="44" t="s">
        <v>121</v>
      </c>
    </row>
    <row r="2601" spans="1:27" hidden="1" x14ac:dyDescent="0.25">
      <c r="A2601" s="26">
        <v>175</v>
      </c>
      <c r="B2601" s="19" t="s">
        <v>3032</v>
      </c>
      <c r="C2601" s="44" t="s">
        <v>114</v>
      </c>
      <c r="D2601" s="19" t="s">
        <v>1242</v>
      </c>
      <c r="E2601" s="19">
        <v>20</v>
      </c>
      <c r="F2601" s="19">
        <v>647</v>
      </c>
      <c r="G2601" s="19">
        <v>11995</v>
      </c>
      <c r="H2601" s="19">
        <v>1</v>
      </c>
      <c r="I2601" s="79">
        <v>1212.04</v>
      </c>
      <c r="J2601" s="79">
        <v>1212.04</v>
      </c>
      <c r="K2601" s="19" t="s">
        <v>801</v>
      </c>
      <c r="L2601" s="19" t="s">
        <v>3030</v>
      </c>
      <c r="P2601" s="19" t="s">
        <v>129</v>
      </c>
      <c r="Q2601" s="20">
        <v>14</v>
      </c>
      <c r="R2601" s="65" t="s">
        <v>4949</v>
      </c>
      <c r="V2601" s="19" t="s">
        <v>119</v>
      </c>
      <c r="Y2601" s="19" t="s">
        <v>129</v>
      </c>
      <c r="Z2601" s="44" t="s">
        <v>5074</v>
      </c>
      <c r="AA2601" s="44" t="s">
        <v>121</v>
      </c>
    </row>
    <row r="2602" spans="1:27" hidden="1" x14ac:dyDescent="0.25">
      <c r="A2602" s="26">
        <v>176</v>
      </c>
      <c r="B2602" s="19" t="s">
        <v>3033</v>
      </c>
      <c r="C2602" s="44" t="s">
        <v>114</v>
      </c>
      <c r="D2602" s="19" t="s">
        <v>2403</v>
      </c>
      <c r="E2602" s="19">
        <v>20</v>
      </c>
      <c r="F2602" s="19">
        <v>650</v>
      </c>
      <c r="G2602" s="19">
        <v>11950</v>
      </c>
      <c r="H2602" s="19">
        <v>1</v>
      </c>
      <c r="I2602" s="79">
        <v>1219.5</v>
      </c>
      <c r="J2602" s="79">
        <v>1219.5</v>
      </c>
      <c r="K2602" s="19" t="s">
        <v>801</v>
      </c>
      <c r="L2602" s="19" t="s">
        <v>3034</v>
      </c>
      <c r="P2602" s="19" t="s">
        <v>129</v>
      </c>
      <c r="Q2602" s="20">
        <v>14</v>
      </c>
      <c r="R2602" s="65" t="s">
        <v>4949</v>
      </c>
      <c r="V2602" s="19" t="s">
        <v>119</v>
      </c>
      <c r="Y2602" s="19" t="s">
        <v>129</v>
      </c>
      <c r="Z2602" s="44" t="s">
        <v>5074</v>
      </c>
      <c r="AA2602" s="44" t="s">
        <v>121</v>
      </c>
    </row>
    <row r="2603" spans="1:27" hidden="1" x14ac:dyDescent="0.25">
      <c r="A2603" s="26">
        <v>177</v>
      </c>
      <c r="B2603" s="19" t="s">
        <v>3035</v>
      </c>
      <c r="C2603" s="44" t="s">
        <v>114</v>
      </c>
      <c r="D2603" s="19" t="s">
        <v>2405</v>
      </c>
      <c r="E2603" s="19">
        <v>20</v>
      </c>
      <c r="F2603" s="19">
        <v>647</v>
      </c>
      <c r="G2603" s="19">
        <v>11950</v>
      </c>
      <c r="H2603" s="19">
        <v>1</v>
      </c>
      <c r="I2603" s="79">
        <v>1207.47</v>
      </c>
      <c r="J2603" s="79">
        <v>1207.47</v>
      </c>
      <c r="K2603" s="19" t="s">
        <v>801</v>
      </c>
      <c r="L2603" s="19" t="s">
        <v>3034</v>
      </c>
      <c r="P2603" s="19" t="s">
        <v>129</v>
      </c>
      <c r="Q2603" s="20">
        <v>14</v>
      </c>
      <c r="R2603" s="65" t="s">
        <v>4949</v>
      </c>
      <c r="V2603" s="19" t="s">
        <v>119</v>
      </c>
      <c r="Y2603" s="19" t="s">
        <v>129</v>
      </c>
      <c r="Z2603" s="44" t="s">
        <v>5074</v>
      </c>
      <c r="AA2603" s="44" t="s">
        <v>121</v>
      </c>
    </row>
    <row r="2604" spans="1:27" hidden="1" x14ac:dyDescent="0.25">
      <c r="A2604" s="26">
        <v>178</v>
      </c>
      <c r="B2604" s="19" t="s">
        <v>3036</v>
      </c>
      <c r="C2604" s="44" t="s">
        <v>114</v>
      </c>
      <c r="D2604" s="19" t="s">
        <v>800</v>
      </c>
      <c r="E2604" s="19">
        <v>20</v>
      </c>
      <c r="F2604" s="19">
        <v>650</v>
      </c>
      <c r="G2604" s="19">
        <v>11995</v>
      </c>
      <c r="H2604" s="19">
        <v>1</v>
      </c>
      <c r="I2604" s="79">
        <v>1224.0899999999999</v>
      </c>
      <c r="J2604" s="79">
        <v>1224.0899999999999</v>
      </c>
      <c r="K2604" s="19" t="s">
        <v>801</v>
      </c>
      <c r="L2604" s="19" t="s">
        <v>3034</v>
      </c>
      <c r="P2604" s="19" t="s">
        <v>129</v>
      </c>
      <c r="Q2604" s="20">
        <v>14</v>
      </c>
      <c r="R2604" s="65" t="s">
        <v>4949</v>
      </c>
      <c r="V2604" s="19" t="s">
        <v>119</v>
      </c>
      <c r="Y2604" s="19" t="s">
        <v>129</v>
      </c>
      <c r="Z2604" s="44" t="s">
        <v>5074</v>
      </c>
      <c r="AA2604" s="44" t="s">
        <v>121</v>
      </c>
    </row>
    <row r="2605" spans="1:27" hidden="1" x14ac:dyDescent="0.25">
      <c r="A2605" s="26">
        <v>179</v>
      </c>
      <c r="B2605" s="19" t="s">
        <v>3037</v>
      </c>
      <c r="C2605" s="44" t="s">
        <v>114</v>
      </c>
      <c r="D2605" s="19" t="s">
        <v>2322</v>
      </c>
      <c r="E2605" s="19">
        <v>20</v>
      </c>
      <c r="F2605" s="19">
        <v>650</v>
      </c>
      <c r="G2605" s="19">
        <v>12000</v>
      </c>
      <c r="H2605" s="19">
        <v>1</v>
      </c>
      <c r="I2605" s="79">
        <v>1224.5999999999999</v>
      </c>
      <c r="J2605" s="79">
        <v>1224.5999999999999</v>
      </c>
      <c r="K2605" s="19" t="s">
        <v>801</v>
      </c>
      <c r="L2605" s="19" t="s">
        <v>3038</v>
      </c>
      <c r="P2605" s="19" t="s">
        <v>129</v>
      </c>
      <c r="Q2605" s="20">
        <v>14</v>
      </c>
      <c r="R2605" s="65" t="s">
        <v>4949</v>
      </c>
      <c r="V2605" s="19" t="s">
        <v>119</v>
      </c>
      <c r="Y2605" s="19" t="s">
        <v>129</v>
      </c>
      <c r="Z2605" s="44" t="s">
        <v>5074</v>
      </c>
      <c r="AA2605" s="44" t="s">
        <v>121</v>
      </c>
    </row>
    <row r="2606" spans="1:27" hidden="1" x14ac:dyDescent="0.25">
      <c r="A2606" s="26">
        <v>180</v>
      </c>
      <c r="B2606" s="19" t="s">
        <v>3039</v>
      </c>
      <c r="C2606" s="44" t="s">
        <v>114</v>
      </c>
      <c r="D2606" s="19" t="s">
        <v>2403</v>
      </c>
      <c r="E2606" s="19">
        <v>20</v>
      </c>
      <c r="F2606" s="19">
        <v>650</v>
      </c>
      <c r="G2606" s="19">
        <v>11950</v>
      </c>
      <c r="H2606" s="19">
        <v>1</v>
      </c>
      <c r="I2606" s="79">
        <v>1219.5</v>
      </c>
      <c r="J2606" s="79">
        <v>1219.5</v>
      </c>
      <c r="K2606" s="19" t="s">
        <v>801</v>
      </c>
      <c r="L2606" s="19" t="s">
        <v>3038</v>
      </c>
      <c r="P2606" s="19" t="s">
        <v>129</v>
      </c>
      <c r="Q2606" s="20">
        <v>14</v>
      </c>
      <c r="R2606" s="65" t="s">
        <v>4949</v>
      </c>
      <c r="V2606" s="19" t="s">
        <v>119</v>
      </c>
      <c r="Y2606" s="19" t="s">
        <v>129</v>
      </c>
      <c r="Z2606" s="44" t="s">
        <v>5074</v>
      </c>
      <c r="AA2606" s="44" t="s">
        <v>121</v>
      </c>
    </row>
    <row r="2607" spans="1:27" hidden="1" x14ac:dyDescent="0.25">
      <c r="A2607" s="26">
        <v>181</v>
      </c>
      <c r="B2607" s="19" t="s">
        <v>3040</v>
      </c>
      <c r="C2607" s="44" t="s">
        <v>114</v>
      </c>
      <c r="D2607" s="19" t="s">
        <v>2405</v>
      </c>
      <c r="E2607" s="19">
        <v>20</v>
      </c>
      <c r="F2607" s="19">
        <v>647</v>
      </c>
      <c r="G2607" s="19">
        <v>11950</v>
      </c>
      <c r="H2607" s="19">
        <v>1</v>
      </c>
      <c r="I2607" s="79">
        <v>1201.07</v>
      </c>
      <c r="J2607" s="79">
        <v>1201.07</v>
      </c>
      <c r="K2607" s="19" t="s">
        <v>801</v>
      </c>
      <c r="L2607" s="19" t="s">
        <v>3038</v>
      </c>
      <c r="P2607" s="19" t="s">
        <v>129</v>
      </c>
      <c r="Q2607" s="20">
        <v>14</v>
      </c>
      <c r="R2607" s="65" t="s">
        <v>4949</v>
      </c>
      <c r="V2607" s="19" t="s">
        <v>119</v>
      </c>
      <c r="Y2607" s="19" t="s">
        <v>129</v>
      </c>
      <c r="Z2607" s="44" t="s">
        <v>5074</v>
      </c>
      <c r="AA2607" s="44" t="s">
        <v>121</v>
      </c>
    </row>
    <row r="2608" spans="1:27" hidden="1" x14ac:dyDescent="0.25">
      <c r="A2608" s="26">
        <v>182</v>
      </c>
      <c r="B2608" s="19" t="s">
        <v>3041</v>
      </c>
      <c r="C2608" s="44" t="s">
        <v>114</v>
      </c>
      <c r="D2608" s="19" t="s">
        <v>847</v>
      </c>
      <c r="E2608" s="19">
        <v>20</v>
      </c>
      <c r="F2608" s="19">
        <v>628</v>
      </c>
      <c r="G2608" s="19">
        <v>648</v>
      </c>
      <c r="H2608" s="19">
        <v>4</v>
      </c>
      <c r="I2608" s="79">
        <v>63.58</v>
      </c>
      <c r="J2608" s="79">
        <v>254.33</v>
      </c>
      <c r="K2608" s="19" t="s">
        <v>801</v>
      </c>
      <c r="L2608" s="19" t="s">
        <v>3042</v>
      </c>
      <c r="Q2608" s="20">
        <v>14</v>
      </c>
      <c r="R2608" s="65" t="s">
        <v>4949</v>
      </c>
      <c r="V2608" s="19" t="s">
        <v>119</v>
      </c>
      <c r="W2608" s="19" t="s">
        <v>129</v>
      </c>
      <c r="Z2608" s="44" t="s">
        <v>5074</v>
      </c>
      <c r="AA2608" s="44" t="s">
        <v>121</v>
      </c>
    </row>
    <row r="2609" spans="1:27" hidden="1" x14ac:dyDescent="0.25">
      <c r="A2609" s="26">
        <v>183</v>
      </c>
      <c r="B2609" s="19" t="s">
        <v>3043</v>
      </c>
      <c r="C2609" s="44" t="s">
        <v>114</v>
      </c>
      <c r="D2609" s="19" t="s">
        <v>847</v>
      </c>
      <c r="E2609" s="19">
        <v>20</v>
      </c>
      <c r="F2609" s="19">
        <v>628</v>
      </c>
      <c r="G2609" s="19">
        <v>648</v>
      </c>
      <c r="H2609" s="19">
        <v>2</v>
      </c>
      <c r="I2609" s="79">
        <v>63.58</v>
      </c>
      <c r="J2609" s="79">
        <v>127.16</v>
      </c>
      <c r="K2609" s="19" t="s">
        <v>801</v>
      </c>
      <c r="L2609" s="19" t="s">
        <v>3042</v>
      </c>
      <c r="Q2609" s="20">
        <v>14</v>
      </c>
      <c r="R2609" s="65" t="s">
        <v>4949</v>
      </c>
      <c r="V2609" s="19" t="s">
        <v>119</v>
      </c>
      <c r="W2609" s="19" t="s">
        <v>129</v>
      </c>
      <c r="Z2609" s="44" t="s">
        <v>5074</v>
      </c>
      <c r="AA2609" s="44" t="s">
        <v>121</v>
      </c>
    </row>
    <row r="2610" spans="1:27" hidden="1" x14ac:dyDescent="0.25">
      <c r="A2610" s="26">
        <v>184</v>
      </c>
      <c r="B2610" s="19" t="s">
        <v>3044</v>
      </c>
      <c r="C2610" s="44" t="s">
        <v>114</v>
      </c>
      <c r="D2610" s="19" t="s">
        <v>1339</v>
      </c>
      <c r="E2610" s="19">
        <v>20</v>
      </c>
      <c r="F2610" s="19">
        <v>608</v>
      </c>
      <c r="G2610" s="19">
        <v>644</v>
      </c>
      <c r="H2610" s="19">
        <v>8</v>
      </c>
      <c r="I2610" s="79">
        <v>59.41</v>
      </c>
      <c r="J2610" s="79">
        <v>475.29</v>
      </c>
      <c r="K2610" s="19" t="s">
        <v>801</v>
      </c>
      <c r="L2610" s="19" t="s">
        <v>3042</v>
      </c>
      <c r="Q2610" s="20">
        <v>14</v>
      </c>
      <c r="R2610" s="65" t="s">
        <v>4949</v>
      </c>
      <c r="V2610" s="19" t="s">
        <v>119</v>
      </c>
      <c r="W2610" s="19" t="s">
        <v>129</v>
      </c>
      <c r="Z2610" s="44" t="s">
        <v>5074</v>
      </c>
      <c r="AA2610" s="44" t="s">
        <v>121</v>
      </c>
    </row>
    <row r="2611" spans="1:27" hidden="1" x14ac:dyDescent="0.25">
      <c r="A2611" s="26">
        <v>185</v>
      </c>
      <c r="B2611" s="19" t="s">
        <v>3045</v>
      </c>
      <c r="C2611" s="44" t="s">
        <v>114</v>
      </c>
      <c r="D2611" s="19" t="s">
        <v>2432</v>
      </c>
      <c r="E2611" s="19">
        <v>20</v>
      </c>
      <c r="F2611" s="19">
        <v>598</v>
      </c>
      <c r="G2611" s="19">
        <v>608</v>
      </c>
      <c r="H2611" s="19">
        <v>4</v>
      </c>
      <c r="I2611" s="79">
        <v>56.78</v>
      </c>
      <c r="J2611" s="79">
        <v>227.1</v>
      </c>
      <c r="K2611" s="19" t="s">
        <v>801</v>
      </c>
      <c r="L2611" s="19" t="s">
        <v>3042</v>
      </c>
      <c r="Q2611" s="20">
        <v>14</v>
      </c>
      <c r="R2611" s="65" t="s">
        <v>4949</v>
      </c>
      <c r="V2611" s="19" t="s">
        <v>119</v>
      </c>
      <c r="W2611" s="19" t="s">
        <v>129</v>
      </c>
      <c r="Z2611" s="44" t="s">
        <v>5074</v>
      </c>
      <c r="AA2611" s="44" t="s">
        <v>121</v>
      </c>
    </row>
    <row r="2612" spans="1:27" hidden="1" x14ac:dyDescent="0.25">
      <c r="A2612" s="26">
        <v>186</v>
      </c>
      <c r="B2612" s="19" t="s">
        <v>3046</v>
      </c>
      <c r="C2612" s="44" t="s">
        <v>114</v>
      </c>
      <c r="D2612" s="19" t="s">
        <v>1339</v>
      </c>
      <c r="E2612" s="19">
        <v>20</v>
      </c>
      <c r="F2612" s="19">
        <v>608</v>
      </c>
      <c r="G2612" s="19">
        <v>644</v>
      </c>
      <c r="H2612" s="19">
        <v>4</v>
      </c>
      <c r="I2612" s="79">
        <v>59.41</v>
      </c>
      <c r="J2612" s="79">
        <v>237.65</v>
      </c>
      <c r="K2612" s="19" t="s">
        <v>801</v>
      </c>
      <c r="L2612" s="19" t="s">
        <v>3042</v>
      </c>
      <c r="Q2612" s="20">
        <v>14</v>
      </c>
      <c r="R2612" s="65" t="s">
        <v>4949</v>
      </c>
      <c r="V2612" s="19" t="s">
        <v>119</v>
      </c>
      <c r="W2612" s="19" t="s">
        <v>129</v>
      </c>
      <c r="Z2612" s="44" t="s">
        <v>5074</v>
      </c>
      <c r="AA2612" s="44" t="s">
        <v>121</v>
      </c>
    </row>
    <row r="2613" spans="1:27" hidden="1" x14ac:dyDescent="0.25">
      <c r="A2613" s="26">
        <v>187</v>
      </c>
      <c r="B2613" s="19" t="s">
        <v>3047</v>
      </c>
      <c r="C2613" s="44" t="s">
        <v>114</v>
      </c>
      <c r="D2613" s="19" t="s">
        <v>1339</v>
      </c>
      <c r="E2613" s="19">
        <v>20</v>
      </c>
      <c r="F2613" s="19">
        <v>608</v>
      </c>
      <c r="G2613" s="19">
        <v>644</v>
      </c>
      <c r="H2613" s="19">
        <v>2</v>
      </c>
      <c r="I2613" s="79">
        <v>59.41</v>
      </c>
      <c r="J2613" s="79">
        <v>118.82</v>
      </c>
      <c r="K2613" s="19" t="s">
        <v>801</v>
      </c>
      <c r="L2613" s="19" t="s">
        <v>3042</v>
      </c>
      <c r="Q2613" s="20">
        <v>14</v>
      </c>
      <c r="R2613" s="65" t="s">
        <v>4949</v>
      </c>
      <c r="V2613" s="19" t="s">
        <v>119</v>
      </c>
      <c r="W2613" s="19" t="s">
        <v>129</v>
      </c>
      <c r="Z2613" s="44" t="s">
        <v>5074</v>
      </c>
      <c r="AA2613" s="44" t="s">
        <v>121</v>
      </c>
    </row>
    <row r="2614" spans="1:27" hidden="1" x14ac:dyDescent="0.25">
      <c r="A2614" s="26">
        <v>188</v>
      </c>
      <c r="B2614" s="19" t="s">
        <v>3048</v>
      </c>
      <c r="C2614" s="44" t="s">
        <v>114</v>
      </c>
      <c r="D2614" s="19" t="s">
        <v>2432</v>
      </c>
      <c r="E2614" s="19">
        <v>20</v>
      </c>
      <c r="F2614" s="19">
        <v>598</v>
      </c>
      <c r="G2614" s="19">
        <v>608</v>
      </c>
      <c r="H2614" s="19">
        <v>4</v>
      </c>
      <c r="I2614" s="79">
        <v>56.78</v>
      </c>
      <c r="J2614" s="79">
        <v>227.1</v>
      </c>
      <c r="K2614" s="19" t="s">
        <v>801</v>
      </c>
      <c r="L2614" s="19" t="s">
        <v>3042</v>
      </c>
      <c r="Q2614" s="20">
        <v>14</v>
      </c>
      <c r="R2614" s="65" t="s">
        <v>4949</v>
      </c>
      <c r="V2614" s="19" t="s">
        <v>119</v>
      </c>
      <c r="W2614" s="19" t="s">
        <v>129</v>
      </c>
      <c r="Z2614" s="44" t="s">
        <v>5074</v>
      </c>
      <c r="AA2614" s="44" t="s">
        <v>121</v>
      </c>
    </row>
    <row r="2615" spans="1:27" hidden="1" x14ac:dyDescent="0.25">
      <c r="A2615" s="26">
        <v>189</v>
      </c>
      <c r="B2615" s="19" t="s">
        <v>3049</v>
      </c>
      <c r="C2615" s="44" t="s">
        <v>114</v>
      </c>
      <c r="D2615" s="19" t="s">
        <v>921</v>
      </c>
      <c r="E2615" s="19">
        <v>20</v>
      </c>
      <c r="F2615" s="19">
        <v>628</v>
      </c>
      <c r="G2615" s="19">
        <v>649</v>
      </c>
      <c r="H2615" s="19">
        <v>4</v>
      </c>
      <c r="I2615" s="79">
        <v>61.97</v>
      </c>
      <c r="J2615" s="79">
        <v>247.87</v>
      </c>
      <c r="K2615" s="19" t="s">
        <v>801</v>
      </c>
      <c r="L2615" s="19" t="s">
        <v>3042</v>
      </c>
      <c r="Q2615" s="20">
        <v>14</v>
      </c>
      <c r="R2615" s="65" t="s">
        <v>4949</v>
      </c>
      <c r="V2615" s="19" t="s">
        <v>119</v>
      </c>
      <c r="W2615" s="19" t="s">
        <v>129</v>
      </c>
      <c r="Z2615" s="44" t="s">
        <v>5074</v>
      </c>
      <c r="AA2615" s="44" t="s">
        <v>121</v>
      </c>
    </row>
    <row r="2616" spans="1:27" hidden="1" x14ac:dyDescent="0.25">
      <c r="A2616" s="26">
        <v>190</v>
      </c>
      <c r="B2616" s="19" t="s">
        <v>3050</v>
      </c>
      <c r="C2616" s="44" t="s">
        <v>114</v>
      </c>
      <c r="D2616" s="19" t="s">
        <v>1262</v>
      </c>
      <c r="E2616" s="19">
        <v>20</v>
      </c>
      <c r="F2616" s="19">
        <v>300</v>
      </c>
      <c r="G2616" s="19">
        <v>600</v>
      </c>
      <c r="H2616" s="19">
        <v>1</v>
      </c>
      <c r="I2616" s="79">
        <v>28.26</v>
      </c>
      <c r="J2616" s="79">
        <v>28.26</v>
      </c>
      <c r="K2616" s="19" t="s">
        <v>801</v>
      </c>
      <c r="L2616" s="19" t="s">
        <v>3042</v>
      </c>
      <c r="Q2616" s="20">
        <v>14</v>
      </c>
      <c r="R2616" s="65" t="s">
        <v>4949</v>
      </c>
      <c r="V2616" s="19" t="s">
        <v>119</v>
      </c>
      <c r="W2616" s="19" t="s">
        <v>129</v>
      </c>
      <c r="Z2616" s="44" t="s">
        <v>5074</v>
      </c>
      <c r="AA2616" s="44" t="s">
        <v>121</v>
      </c>
    </row>
    <row r="2617" spans="1:27" hidden="1" x14ac:dyDescent="0.25">
      <c r="A2617" s="26">
        <v>191</v>
      </c>
      <c r="B2617" s="19" t="s">
        <v>3051</v>
      </c>
      <c r="C2617" s="44" t="s">
        <v>114</v>
      </c>
      <c r="D2617" s="19" t="s">
        <v>847</v>
      </c>
      <c r="E2617" s="19">
        <v>20</v>
      </c>
      <c r="F2617" s="19">
        <v>628</v>
      </c>
      <c r="G2617" s="19">
        <v>648</v>
      </c>
      <c r="H2617" s="19">
        <v>4</v>
      </c>
      <c r="I2617" s="79">
        <v>63.58</v>
      </c>
      <c r="J2617" s="79">
        <v>254.33</v>
      </c>
      <c r="K2617" s="19" t="s">
        <v>801</v>
      </c>
      <c r="L2617" s="19" t="s">
        <v>3042</v>
      </c>
      <c r="Q2617" s="20">
        <v>14</v>
      </c>
      <c r="R2617" s="65" t="s">
        <v>4949</v>
      </c>
      <c r="V2617" s="19" t="s">
        <v>119</v>
      </c>
      <c r="W2617" s="19" t="s">
        <v>129</v>
      </c>
      <c r="Z2617" s="44" t="s">
        <v>5074</v>
      </c>
      <c r="AA2617" s="44" t="s">
        <v>121</v>
      </c>
    </row>
    <row r="2618" spans="1:27" hidden="1" x14ac:dyDescent="0.25">
      <c r="A2618" s="26">
        <v>192</v>
      </c>
      <c r="B2618" s="19" t="s">
        <v>3052</v>
      </c>
      <c r="C2618" s="44" t="s">
        <v>114</v>
      </c>
      <c r="D2618" s="19" t="s">
        <v>810</v>
      </c>
      <c r="E2618" s="19">
        <v>20</v>
      </c>
      <c r="F2618" s="19">
        <v>120</v>
      </c>
      <c r="G2618" s="19">
        <v>200</v>
      </c>
      <c r="H2618" s="19">
        <v>1</v>
      </c>
      <c r="I2618" s="79">
        <v>2.3199999999999998</v>
      </c>
      <c r="J2618" s="79">
        <v>2.3199999999999998</v>
      </c>
      <c r="K2618" s="19" t="s">
        <v>801</v>
      </c>
      <c r="L2618" s="19" t="s">
        <v>3042</v>
      </c>
      <c r="Q2618" s="20">
        <v>14</v>
      </c>
      <c r="R2618" s="65" t="s">
        <v>4949</v>
      </c>
      <c r="V2618" s="19" t="s">
        <v>119</v>
      </c>
      <c r="W2618" s="19" t="s">
        <v>129</v>
      </c>
      <c r="Z2618" s="44" t="s">
        <v>5074</v>
      </c>
      <c r="AA2618" s="44" t="s">
        <v>121</v>
      </c>
    </row>
    <row r="2619" spans="1:27" hidden="1" x14ac:dyDescent="0.25">
      <c r="A2619" s="26">
        <v>193</v>
      </c>
      <c r="B2619" s="19" t="s">
        <v>3053</v>
      </c>
      <c r="C2619" s="44" t="s">
        <v>114</v>
      </c>
      <c r="D2619" s="19" t="s">
        <v>816</v>
      </c>
      <c r="E2619" s="19">
        <v>20</v>
      </c>
      <c r="F2619" s="19">
        <v>160</v>
      </c>
      <c r="G2619" s="19">
        <v>200</v>
      </c>
      <c r="H2619" s="19">
        <v>2</v>
      </c>
      <c r="I2619" s="79">
        <v>3.02</v>
      </c>
      <c r="J2619" s="79">
        <v>6.03</v>
      </c>
      <c r="K2619" s="19" t="s">
        <v>801</v>
      </c>
      <c r="L2619" s="19" t="s">
        <v>3042</v>
      </c>
      <c r="Q2619" s="20">
        <v>14</v>
      </c>
      <c r="R2619" s="65" t="s">
        <v>4949</v>
      </c>
      <c r="V2619" s="19" t="s">
        <v>119</v>
      </c>
      <c r="W2619" s="19" t="s">
        <v>129</v>
      </c>
      <c r="Z2619" s="44" t="s">
        <v>5074</v>
      </c>
      <c r="AA2619" s="44" t="s">
        <v>121</v>
      </c>
    </row>
    <row r="2620" spans="1:27" hidden="1" x14ac:dyDescent="0.25">
      <c r="A2620" s="26">
        <v>194</v>
      </c>
      <c r="B2620" s="19" t="s">
        <v>3054</v>
      </c>
      <c r="C2620" s="44" t="s">
        <v>114</v>
      </c>
      <c r="D2620" s="19" t="s">
        <v>2417</v>
      </c>
      <c r="E2620" s="19">
        <v>20</v>
      </c>
      <c r="F2620" s="19">
        <v>747</v>
      </c>
      <c r="G2620" s="19">
        <v>12000</v>
      </c>
      <c r="H2620" s="19">
        <v>1</v>
      </c>
      <c r="I2620" s="79">
        <v>1399.35</v>
      </c>
      <c r="J2620" s="79">
        <v>1399.35</v>
      </c>
      <c r="K2620" s="19" t="s">
        <v>801</v>
      </c>
      <c r="L2620" s="19" t="s">
        <v>3042</v>
      </c>
      <c r="P2620" s="19" t="s">
        <v>129</v>
      </c>
      <c r="Q2620" s="20">
        <v>14</v>
      </c>
      <c r="R2620" s="65" t="s">
        <v>4949</v>
      </c>
      <c r="V2620" s="19" t="s">
        <v>119</v>
      </c>
      <c r="Y2620" s="19" t="s">
        <v>129</v>
      </c>
      <c r="Z2620" s="44" t="s">
        <v>5074</v>
      </c>
      <c r="AA2620" s="44" t="s">
        <v>121</v>
      </c>
    </row>
    <row r="2621" spans="1:27" hidden="1" x14ac:dyDescent="0.25">
      <c r="A2621" s="26">
        <v>195</v>
      </c>
      <c r="B2621" s="19" t="s">
        <v>3055</v>
      </c>
      <c r="C2621" s="44" t="s">
        <v>114</v>
      </c>
      <c r="D2621" s="19" t="s">
        <v>2474</v>
      </c>
      <c r="E2621" s="19">
        <v>20</v>
      </c>
      <c r="F2621" s="19">
        <v>523</v>
      </c>
      <c r="G2621" s="19">
        <v>523</v>
      </c>
      <c r="H2621" s="19">
        <v>1</v>
      </c>
      <c r="I2621" s="79">
        <v>33.06</v>
      </c>
      <c r="J2621" s="79">
        <v>33.06</v>
      </c>
      <c r="K2621" s="19" t="s">
        <v>801</v>
      </c>
      <c r="L2621" s="19" t="s">
        <v>3042</v>
      </c>
      <c r="N2621" s="19" t="s">
        <v>128</v>
      </c>
      <c r="Q2621" s="20">
        <v>14</v>
      </c>
      <c r="R2621" s="65" t="s">
        <v>4949</v>
      </c>
      <c r="V2621" s="19" t="s">
        <v>119</v>
      </c>
      <c r="X2621" s="19" t="s">
        <v>129</v>
      </c>
      <c r="Z2621" s="44" t="s">
        <v>5074</v>
      </c>
      <c r="AA2621" s="44" t="s">
        <v>121</v>
      </c>
    </row>
    <row r="2622" spans="1:27" hidden="1" x14ac:dyDescent="0.25">
      <c r="A2622" s="26">
        <v>196</v>
      </c>
      <c r="B2622" s="19" t="s">
        <v>3047</v>
      </c>
      <c r="C2622" s="44" t="s">
        <v>114</v>
      </c>
      <c r="D2622" s="19" t="s">
        <v>1339</v>
      </c>
      <c r="E2622" s="19">
        <v>20</v>
      </c>
      <c r="F2622" s="19">
        <v>608</v>
      </c>
      <c r="G2622" s="19">
        <v>644</v>
      </c>
      <c r="H2622" s="19">
        <v>6</v>
      </c>
      <c r="I2622" s="79">
        <v>59.41</v>
      </c>
      <c r="J2622" s="79">
        <v>356.47</v>
      </c>
      <c r="K2622" s="19" t="s">
        <v>801</v>
      </c>
      <c r="L2622" s="19" t="s">
        <v>3056</v>
      </c>
      <c r="Q2622" s="20">
        <v>14</v>
      </c>
      <c r="R2622" s="65" t="s">
        <v>4949</v>
      </c>
      <c r="V2622" s="19" t="s">
        <v>119</v>
      </c>
      <c r="W2622" s="19" t="s">
        <v>129</v>
      </c>
      <c r="Z2622" s="44" t="s">
        <v>5074</v>
      </c>
      <c r="AA2622" s="44" t="s">
        <v>121</v>
      </c>
    </row>
    <row r="2623" spans="1:27" hidden="1" x14ac:dyDescent="0.25">
      <c r="A2623" s="26">
        <v>197</v>
      </c>
      <c r="B2623" s="19" t="s">
        <v>3057</v>
      </c>
      <c r="C2623" s="44" t="s">
        <v>114</v>
      </c>
      <c r="D2623" s="19" t="s">
        <v>1339</v>
      </c>
      <c r="E2623" s="19">
        <v>20</v>
      </c>
      <c r="F2623" s="19">
        <v>608</v>
      </c>
      <c r="G2623" s="19">
        <v>644</v>
      </c>
      <c r="H2623" s="19">
        <v>8</v>
      </c>
      <c r="I2623" s="79">
        <v>59.41</v>
      </c>
      <c r="J2623" s="79">
        <v>475.29</v>
      </c>
      <c r="K2623" s="19" t="s">
        <v>801</v>
      </c>
      <c r="L2623" s="19" t="s">
        <v>3056</v>
      </c>
      <c r="Q2623" s="20">
        <v>14</v>
      </c>
      <c r="R2623" s="65" t="s">
        <v>4949</v>
      </c>
      <c r="V2623" s="19" t="s">
        <v>119</v>
      </c>
      <c r="W2623" s="19" t="s">
        <v>129</v>
      </c>
      <c r="Z2623" s="44" t="s">
        <v>5074</v>
      </c>
      <c r="AA2623" s="44" t="s">
        <v>121</v>
      </c>
    </row>
    <row r="2624" spans="1:27" hidden="1" x14ac:dyDescent="0.25">
      <c r="A2624" s="26">
        <v>198</v>
      </c>
      <c r="B2624" s="19" t="s">
        <v>3058</v>
      </c>
      <c r="C2624" s="44" t="s">
        <v>114</v>
      </c>
      <c r="D2624" s="19" t="s">
        <v>1339</v>
      </c>
      <c r="E2624" s="19">
        <v>20</v>
      </c>
      <c r="F2624" s="19">
        <v>608</v>
      </c>
      <c r="G2624" s="19">
        <v>644</v>
      </c>
      <c r="H2624" s="19">
        <v>8</v>
      </c>
      <c r="I2624" s="79">
        <v>59.41</v>
      </c>
      <c r="J2624" s="79">
        <v>475.29</v>
      </c>
      <c r="K2624" s="19" t="s">
        <v>801</v>
      </c>
      <c r="L2624" s="19" t="s">
        <v>3056</v>
      </c>
      <c r="Q2624" s="20">
        <v>14</v>
      </c>
      <c r="R2624" s="65" t="s">
        <v>4949</v>
      </c>
      <c r="V2624" s="19" t="s">
        <v>119</v>
      </c>
      <c r="W2624" s="19" t="s">
        <v>129</v>
      </c>
      <c r="Z2624" s="44" t="s">
        <v>5074</v>
      </c>
      <c r="AA2624" s="44" t="s">
        <v>121</v>
      </c>
    </row>
    <row r="2625" spans="1:27" hidden="1" x14ac:dyDescent="0.25">
      <c r="A2625" s="26">
        <v>199</v>
      </c>
      <c r="B2625" s="19" t="s">
        <v>3059</v>
      </c>
      <c r="C2625" s="44" t="s">
        <v>114</v>
      </c>
      <c r="D2625" s="19" t="s">
        <v>2412</v>
      </c>
      <c r="E2625" s="19">
        <v>20</v>
      </c>
      <c r="F2625" s="19">
        <v>747</v>
      </c>
      <c r="G2625" s="19">
        <v>11920</v>
      </c>
      <c r="H2625" s="19">
        <v>1</v>
      </c>
      <c r="I2625" s="79">
        <v>1385.16</v>
      </c>
      <c r="J2625" s="79">
        <v>1385.16</v>
      </c>
      <c r="K2625" s="19" t="s">
        <v>801</v>
      </c>
      <c r="L2625" s="19" t="s">
        <v>3056</v>
      </c>
      <c r="P2625" s="19" t="s">
        <v>129</v>
      </c>
      <c r="Q2625" s="20">
        <v>14</v>
      </c>
      <c r="R2625" s="65" t="s">
        <v>4949</v>
      </c>
      <c r="V2625" s="19" t="s">
        <v>119</v>
      </c>
      <c r="Y2625" s="19" t="s">
        <v>129</v>
      </c>
      <c r="Z2625" s="44" t="s">
        <v>5074</v>
      </c>
      <c r="AA2625" s="44" t="s">
        <v>121</v>
      </c>
    </row>
    <row r="2626" spans="1:27" hidden="1" x14ac:dyDescent="0.25">
      <c r="A2626" s="26">
        <v>200</v>
      </c>
      <c r="B2626" s="19" t="s">
        <v>3049</v>
      </c>
      <c r="C2626" s="44" t="s">
        <v>114</v>
      </c>
      <c r="D2626" s="19" t="s">
        <v>921</v>
      </c>
      <c r="E2626" s="19">
        <v>20</v>
      </c>
      <c r="F2626" s="19">
        <v>628</v>
      </c>
      <c r="G2626" s="19">
        <v>649</v>
      </c>
      <c r="H2626" s="19">
        <v>2</v>
      </c>
      <c r="I2626" s="79">
        <v>61.96</v>
      </c>
      <c r="J2626" s="79">
        <v>123.93</v>
      </c>
      <c r="K2626" s="19" t="s">
        <v>801</v>
      </c>
      <c r="L2626" s="19" t="s">
        <v>3056</v>
      </c>
      <c r="Q2626" s="20">
        <v>14</v>
      </c>
      <c r="R2626" s="65" t="s">
        <v>4949</v>
      </c>
      <c r="V2626" s="19" t="s">
        <v>119</v>
      </c>
      <c r="W2626" s="19" t="s">
        <v>129</v>
      </c>
      <c r="Z2626" s="44" t="s">
        <v>5074</v>
      </c>
      <c r="AA2626" s="44" t="s">
        <v>121</v>
      </c>
    </row>
    <row r="2627" spans="1:27" hidden="1" x14ac:dyDescent="0.25">
      <c r="A2627" s="26">
        <v>201</v>
      </c>
      <c r="B2627" s="19" t="s">
        <v>3060</v>
      </c>
      <c r="C2627" s="44" t="s">
        <v>114</v>
      </c>
      <c r="D2627" s="19" t="s">
        <v>921</v>
      </c>
      <c r="E2627" s="19">
        <v>20</v>
      </c>
      <c r="F2627" s="19">
        <v>628</v>
      </c>
      <c r="G2627" s="19">
        <v>649</v>
      </c>
      <c r="H2627" s="19">
        <v>6</v>
      </c>
      <c r="I2627" s="79">
        <v>61.97</v>
      </c>
      <c r="J2627" s="79">
        <v>371.8</v>
      </c>
      <c r="K2627" s="19" t="s">
        <v>801</v>
      </c>
      <c r="L2627" s="19" t="s">
        <v>3056</v>
      </c>
      <c r="Q2627" s="20">
        <v>14</v>
      </c>
      <c r="R2627" s="65" t="s">
        <v>4949</v>
      </c>
      <c r="V2627" s="19" t="s">
        <v>119</v>
      </c>
      <c r="W2627" s="19" t="s">
        <v>129</v>
      </c>
      <c r="Z2627" s="44" t="s">
        <v>5074</v>
      </c>
      <c r="AA2627" s="44" t="s">
        <v>121</v>
      </c>
    </row>
    <row r="2628" spans="1:27" hidden="1" x14ac:dyDescent="0.25">
      <c r="A2628" s="26">
        <v>202</v>
      </c>
      <c r="B2628" s="19" t="s">
        <v>3061</v>
      </c>
      <c r="C2628" s="44" t="s">
        <v>114</v>
      </c>
      <c r="D2628" s="19" t="s">
        <v>847</v>
      </c>
      <c r="E2628" s="19">
        <v>20</v>
      </c>
      <c r="F2628" s="19">
        <v>628</v>
      </c>
      <c r="G2628" s="19">
        <v>648</v>
      </c>
      <c r="H2628" s="19">
        <v>4</v>
      </c>
      <c r="I2628" s="79">
        <v>63.58</v>
      </c>
      <c r="J2628" s="79">
        <v>254.33</v>
      </c>
      <c r="K2628" s="19" t="s">
        <v>801</v>
      </c>
      <c r="L2628" s="19" t="s">
        <v>3056</v>
      </c>
      <c r="Q2628" s="20">
        <v>14</v>
      </c>
      <c r="R2628" s="65" t="s">
        <v>4949</v>
      </c>
      <c r="V2628" s="19" t="s">
        <v>119</v>
      </c>
      <c r="W2628" s="19" t="s">
        <v>129</v>
      </c>
      <c r="Z2628" s="44" t="s">
        <v>5074</v>
      </c>
      <c r="AA2628" s="44" t="s">
        <v>121</v>
      </c>
    </row>
    <row r="2629" spans="1:27" hidden="1" x14ac:dyDescent="0.25">
      <c r="A2629" s="26">
        <v>203</v>
      </c>
      <c r="B2629" s="19" t="s">
        <v>3062</v>
      </c>
      <c r="C2629" s="44" t="s">
        <v>114</v>
      </c>
      <c r="D2629" s="19" t="s">
        <v>810</v>
      </c>
      <c r="E2629" s="19">
        <v>20</v>
      </c>
      <c r="F2629" s="19">
        <v>120</v>
      </c>
      <c r="G2629" s="19">
        <v>200</v>
      </c>
      <c r="H2629" s="19">
        <v>1</v>
      </c>
      <c r="I2629" s="79">
        <v>2.3199999999999998</v>
      </c>
      <c r="J2629" s="79">
        <v>2.3199999999999998</v>
      </c>
      <c r="K2629" s="19" t="s">
        <v>801</v>
      </c>
      <c r="L2629" s="19" t="s">
        <v>3056</v>
      </c>
      <c r="Q2629" s="20">
        <v>14</v>
      </c>
      <c r="R2629" s="65" t="s">
        <v>4949</v>
      </c>
      <c r="V2629" s="19" t="s">
        <v>119</v>
      </c>
      <c r="W2629" s="19" t="s">
        <v>129</v>
      </c>
      <c r="Z2629" s="44" t="s">
        <v>5074</v>
      </c>
      <c r="AA2629" s="44" t="s">
        <v>121</v>
      </c>
    </row>
    <row r="2630" spans="1:27" hidden="1" x14ac:dyDescent="0.25">
      <c r="A2630" s="26">
        <v>204</v>
      </c>
      <c r="B2630" s="19" t="s">
        <v>3063</v>
      </c>
      <c r="C2630" s="44" t="s">
        <v>114</v>
      </c>
      <c r="D2630" s="19" t="s">
        <v>921</v>
      </c>
      <c r="E2630" s="19">
        <v>20</v>
      </c>
      <c r="F2630" s="19">
        <v>628</v>
      </c>
      <c r="G2630" s="19">
        <v>649</v>
      </c>
      <c r="H2630" s="19">
        <v>2</v>
      </c>
      <c r="I2630" s="79">
        <v>61.96</v>
      </c>
      <c r="J2630" s="79">
        <v>123.93</v>
      </c>
      <c r="K2630" s="19" t="s">
        <v>801</v>
      </c>
      <c r="L2630" s="19" t="s">
        <v>3056</v>
      </c>
      <c r="Q2630" s="20">
        <v>14</v>
      </c>
      <c r="R2630" s="65" t="s">
        <v>4949</v>
      </c>
      <c r="V2630" s="19" t="s">
        <v>119</v>
      </c>
      <c r="W2630" s="19" t="s">
        <v>129</v>
      </c>
      <c r="Z2630" s="44" t="s">
        <v>5074</v>
      </c>
      <c r="AA2630" s="44" t="s">
        <v>121</v>
      </c>
    </row>
    <row r="2631" spans="1:27" hidden="1" x14ac:dyDescent="0.25">
      <c r="A2631" s="26">
        <v>205</v>
      </c>
      <c r="B2631" s="19" t="s">
        <v>3064</v>
      </c>
      <c r="C2631" s="44" t="s">
        <v>114</v>
      </c>
      <c r="D2631" s="19" t="s">
        <v>2479</v>
      </c>
      <c r="E2631" s="19">
        <v>20</v>
      </c>
      <c r="F2631" s="19">
        <v>280</v>
      </c>
      <c r="G2631" s="19">
        <v>500</v>
      </c>
      <c r="H2631" s="19">
        <v>1</v>
      </c>
      <c r="I2631" s="79">
        <v>13.84</v>
      </c>
      <c r="J2631" s="79">
        <v>13.84</v>
      </c>
      <c r="K2631" s="19" t="s">
        <v>801</v>
      </c>
      <c r="L2631" s="19" t="s">
        <v>3056</v>
      </c>
      <c r="Q2631" s="20">
        <v>14</v>
      </c>
      <c r="R2631" s="65" t="s">
        <v>4949</v>
      </c>
      <c r="V2631" s="19" t="s">
        <v>119</v>
      </c>
      <c r="W2631" s="19" t="s">
        <v>129</v>
      </c>
      <c r="Z2631" s="44" t="s">
        <v>5074</v>
      </c>
      <c r="AA2631" s="44" t="s">
        <v>121</v>
      </c>
    </row>
    <row r="2632" spans="1:27" hidden="1" x14ac:dyDescent="0.25">
      <c r="A2632" s="26">
        <v>206</v>
      </c>
      <c r="B2632" s="19" t="s">
        <v>3065</v>
      </c>
      <c r="C2632" s="44" t="s">
        <v>114</v>
      </c>
      <c r="D2632" s="19" t="s">
        <v>2359</v>
      </c>
      <c r="E2632" s="19">
        <v>20</v>
      </c>
      <c r="F2632" s="19">
        <v>130</v>
      </c>
      <c r="G2632" s="19">
        <v>500</v>
      </c>
      <c r="H2632" s="19">
        <v>2</v>
      </c>
      <c r="I2632" s="79">
        <v>7.36</v>
      </c>
      <c r="J2632" s="79">
        <v>14.72</v>
      </c>
      <c r="K2632" s="19" t="s">
        <v>801</v>
      </c>
      <c r="L2632" s="19" t="s">
        <v>3056</v>
      </c>
      <c r="Q2632" s="20">
        <v>14</v>
      </c>
      <c r="R2632" s="65" t="s">
        <v>4949</v>
      </c>
      <c r="V2632" s="19" t="s">
        <v>119</v>
      </c>
      <c r="W2632" s="19" t="s">
        <v>129</v>
      </c>
      <c r="Z2632" s="44" t="s">
        <v>5074</v>
      </c>
      <c r="AA2632" s="44" t="s">
        <v>121</v>
      </c>
    </row>
    <row r="2633" spans="1:27" hidden="1" x14ac:dyDescent="0.25">
      <c r="A2633" s="26">
        <v>207</v>
      </c>
      <c r="B2633" s="19" t="s">
        <v>3066</v>
      </c>
      <c r="C2633" s="44" t="s">
        <v>114</v>
      </c>
      <c r="D2633" s="19" t="s">
        <v>818</v>
      </c>
      <c r="E2633" s="19">
        <v>20</v>
      </c>
      <c r="F2633" s="19">
        <v>648</v>
      </c>
      <c r="G2633" s="19">
        <v>659</v>
      </c>
      <c r="H2633" s="19">
        <v>4</v>
      </c>
      <c r="I2633" s="79">
        <v>65.430000000000007</v>
      </c>
      <c r="J2633" s="79">
        <v>261.73</v>
      </c>
      <c r="K2633" s="19" t="s">
        <v>801</v>
      </c>
      <c r="L2633" s="19" t="s">
        <v>3067</v>
      </c>
      <c r="Q2633" s="20">
        <v>14</v>
      </c>
      <c r="R2633" s="65" t="s">
        <v>4949</v>
      </c>
      <c r="V2633" s="19" t="s">
        <v>119</v>
      </c>
      <c r="W2633" s="19" t="s">
        <v>129</v>
      </c>
      <c r="Z2633" s="44" t="s">
        <v>5074</v>
      </c>
      <c r="AA2633" s="44" t="s">
        <v>121</v>
      </c>
    </row>
    <row r="2634" spans="1:27" hidden="1" x14ac:dyDescent="0.25">
      <c r="A2634" s="26">
        <v>208</v>
      </c>
      <c r="B2634" s="19" t="s">
        <v>3068</v>
      </c>
      <c r="C2634" s="44" t="s">
        <v>114</v>
      </c>
      <c r="D2634" s="19" t="s">
        <v>818</v>
      </c>
      <c r="E2634" s="19">
        <v>20</v>
      </c>
      <c r="F2634" s="19">
        <v>648</v>
      </c>
      <c r="G2634" s="19">
        <v>659</v>
      </c>
      <c r="H2634" s="19">
        <v>1</v>
      </c>
      <c r="I2634" s="79">
        <v>65.430000000000007</v>
      </c>
      <c r="J2634" s="79">
        <v>65.430000000000007</v>
      </c>
      <c r="K2634" s="19" t="s">
        <v>801</v>
      </c>
      <c r="L2634" s="19" t="s">
        <v>3067</v>
      </c>
      <c r="Q2634" s="20">
        <v>14</v>
      </c>
      <c r="R2634" s="65" t="s">
        <v>4949</v>
      </c>
      <c r="V2634" s="19" t="s">
        <v>119</v>
      </c>
      <c r="W2634" s="19" t="s">
        <v>129</v>
      </c>
      <c r="Z2634" s="44" t="s">
        <v>5074</v>
      </c>
      <c r="AA2634" s="44" t="s">
        <v>121</v>
      </c>
    </row>
    <row r="2635" spans="1:27" hidden="1" x14ac:dyDescent="0.25">
      <c r="A2635" s="26">
        <v>209</v>
      </c>
      <c r="B2635" s="19" t="s">
        <v>3069</v>
      </c>
      <c r="C2635" s="44" t="s">
        <v>114</v>
      </c>
      <c r="D2635" s="19" t="s">
        <v>2318</v>
      </c>
      <c r="E2635" s="19">
        <v>20</v>
      </c>
      <c r="F2635" s="19">
        <v>659</v>
      </c>
      <c r="G2635" s="19">
        <v>748</v>
      </c>
      <c r="H2635" s="19">
        <v>5</v>
      </c>
      <c r="I2635" s="79">
        <v>75.12</v>
      </c>
      <c r="J2635" s="79">
        <v>375.59</v>
      </c>
      <c r="K2635" s="19" t="s">
        <v>801</v>
      </c>
      <c r="L2635" s="19" t="s">
        <v>3067</v>
      </c>
      <c r="Q2635" s="20">
        <v>14</v>
      </c>
      <c r="R2635" s="65" t="s">
        <v>4949</v>
      </c>
      <c r="V2635" s="19" t="s">
        <v>119</v>
      </c>
      <c r="W2635" s="19" t="s">
        <v>129</v>
      </c>
      <c r="Z2635" s="44" t="s">
        <v>5074</v>
      </c>
      <c r="AA2635" s="44" t="s">
        <v>121</v>
      </c>
    </row>
    <row r="2636" spans="1:27" hidden="1" x14ac:dyDescent="0.25">
      <c r="A2636" s="26">
        <v>210</v>
      </c>
      <c r="B2636" s="19" t="s">
        <v>3070</v>
      </c>
      <c r="C2636" s="44" t="s">
        <v>114</v>
      </c>
      <c r="D2636" s="19" t="s">
        <v>1339</v>
      </c>
      <c r="E2636" s="19">
        <v>20</v>
      </c>
      <c r="F2636" s="19">
        <v>608</v>
      </c>
      <c r="G2636" s="19">
        <v>644</v>
      </c>
      <c r="H2636" s="19">
        <v>1</v>
      </c>
      <c r="I2636" s="79">
        <v>59.41</v>
      </c>
      <c r="J2636" s="79">
        <v>59.41</v>
      </c>
      <c r="K2636" s="19" t="s">
        <v>801</v>
      </c>
      <c r="L2636" s="19" t="s">
        <v>3067</v>
      </c>
      <c r="Q2636" s="20">
        <v>14</v>
      </c>
      <c r="R2636" s="65" t="s">
        <v>4949</v>
      </c>
      <c r="V2636" s="19" t="s">
        <v>119</v>
      </c>
      <c r="W2636" s="19" t="s">
        <v>129</v>
      </c>
      <c r="Z2636" s="44" t="s">
        <v>5074</v>
      </c>
      <c r="AA2636" s="44" t="s">
        <v>121</v>
      </c>
    </row>
    <row r="2637" spans="1:27" hidden="1" x14ac:dyDescent="0.25">
      <c r="A2637" s="26">
        <v>211</v>
      </c>
      <c r="B2637" s="19" t="s">
        <v>3071</v>
      </c>
      <c r="C2637" s="44" t="s">
        <v>114</v>
      </c>
      <c r="D2637" s="19" t="s">
        <v>2318</v>
      </c>
      <c r="E2637" s="19">
        <v>20</v>
      </c>
      <c r="F2637" s="19">
        <v>659</v>
      </c>
      <c r="G2637" s="19">
        <v>748</v>
      </c>
      <c r="H2637" s="19">
        <v>4</v>
      </c>
      <c r="I2637" s="79">
        <v>75.12</v>
      </c>
      <c r="J2637" s="79">
        <v>300.47000000000003</v>
      </c>
      <c r="K2637" s="19" t="s">
        <v>801</v>
      </c>
      <c r="L2637" s="19" t="s">
        <v>3067</v>
      </c>
      <c r="Q2637" s="20">
        <v>14</v>
      </c>
      <c r="R2637" s="65" t="s">
        <v>4949</v>
      </c>
      <c r="V2637" s="19" t="s">
        <v>119</v>
      </c>
      <c r="W2637" s="19" t="s">
        <v>129</v>
      </c>
      <c r="Z2637" s="44" t="s">
        <v>5074</v>
      </c>
      <c r="AA2637" s="44" t="s">
        <v>121</v>
      </c>
    </row>
    <row r="2638" spans="1:27" hidden="1" x14ac:dyDescent="0.25">
      <c r="A2638" s="26">
        <v>212</v>
      </c>
      <c r="B2638" s="19" t="s">
        <v>3072</v>
      </c>
      <c r="C2638" s="44" t="s">
        <v>114</v>
      </c>
      <c r="D2638" s="19" t="s">
        <v>818</v>
      </c>
      <c r="E2638" s="19">
        <v>20</v>
      </c>
      <c r="F2638" s="19">
        <v>648</v>
      </c>
      <c r="G2638" s="19">
        <v>659</v>
      </c>
      <c r="H2638" s="19">
        <v>7</v>
      </c>
      <c r="I2638" s="79">
        <v>65.430000000000007</v>
      </c>
      <c r="J2638" s="79">
        <v>458.02</v>
      </c>
      <c r="K2638" s="19" t="s">
        <v>801</v>
      </c>
      <c r="L2638" s="19" t="s">
        <v>3067</v>
      </c>
      <c r="Q2638" s="20">
        <v>14</v>
      </c>
      <c r="R2638" s="65" t="s">
        <v>4949</v>
      </c>
      <c r="V2638" s="19" t="s">
        <v>119</v>
      </c>
      <c r="W2638" s="19" t="s">
        <v>129</v>
      </c>
      <c r="Z2638" s="44" t="s">
        <v>5074</v>
      </c>
      <c r="AA2638" s="44" t="s">
        <v>121</v>
      </c>
    </row>
    <row r="2639" spans="1:27" hidden="1" x14ac:dyDescent="0.25">
      <c r="A2639" s="26">
        <v>213</v>
      </c>
      <c r="B2639" s="19" t="s">
        <v>3073</v>
      </c>
      <c r="C2639" s="44" t="s">
        <v>114</v>
      </c>
      <c r="D2639" s="19" t="s">
        <v>1242</v>
      </c>
      <c r="E2639" s="19">
        <v>20</v>
      </c>
      <c r="F2639" s="19">
        <v>647</v>
      </c>
      <c r="G2639" s="19">
        <v>11995</v>
      </c>
      <c r="H2639" s="19">
        <v>1</v>
      </c>
      <c r="I2639" s="79">
        <v>1205.6400000000001</v>
      </c>
      <c r="J2639" s="79">
        <v>1205.6400000000001</v>
      </c>
      <c r="K2639" s="19" t="s">
        <v>801</v>
      </c>
      <c r="L2639" s="19" t="s">
        <v>3067</v>
      </c>
      <c r="P2639" s="19" t="s">
        <v>129</v>
      </c>
      <c r="Q2639" s="20">
        <v>14</v>
      </c>
      <c r="R2639" s="65" t="s">
        <v>4949</v>
      </c>
      <c r="V2639" s="19" t="s">
        <v>119</v>
      </c>
      <c r="Y2639" s="19" t="s">
        <v>129</v>
      </c>
      <c r="Z2639" s="44" t="s">
        <v>5074</v>
      </c>
      <c r="AA2639" s="44" t="s">
        <v>121</v>
      </c>
    </row>
    <row r="2640" spans="1:27" hidden="1" x14ac:dyDescent="0.25">
      <c r="A2640" s="26">
        <v>214</v>
      </c>
      <c r="B2640" s="19" t="s">
        <v>3074</v>
      </c>
      <c r="C2640" s="44" t="s">
        <v>114</v>
      </c>
      <c r="D2640" s="19" t="s">
        <v>2470</v>
      </c>
      <c r="E2640" s="19">
        <v>20</v>
      </c>
      <c r="F2640" s="19">
        <v>647</v>
      </c>
      <c r="G2640" s="19">
        <v>2045</v>
      </c>
      <c r="H2640" s="19">
        <v>1</v>
      </c>
      <c r="I2640" s="79">
        <v>207.73</v>
      </c>
      <c r="J2640" s="79">
        <v>207.73</v>
      </c>
      <c r="K2640" s="19" t="s">
        <v>801</v>
      </c>
      <c r="L2640" s="19" t="s">
        <v>3067</v>
      </c>
      <c r="P2640" s="19" t="s">
        <v>129</v>
      </c>
      <c r="Q2640" s="20">
        <v>14</v>
      </c>
      <c r="R2640" s="65" t="s">
        <v>4949</v>
      </c>
      <c r="V2640" s="19" t="s">
        <v>119</v>
      </c>
      <c r="Y2640" s="19" t="s">
        <v>129</v>
      </c>
      <c r="Z2640" s="44" t="s">
        <v>5074</v>
      </c>
      <c r="AA2640" s="44" t="s">
        <v>121</v>
      </c>
    </row>
    <row r="2641" spans="1:27" hidden="1" x14ac:dyDescent="0.25">
      <c r="A2641" s="26">
        <v>215</v>
      </c>
      <c r="B2641" s="19" t="s">
        <v>3063</v>
      </c>
      <c r="C2641" s="44" t="s">
        <v>114</v>
      </c>
      <c r="D2641" s="19" t="s">
        <v>921</v>
      </c>
      <c r="E2641" s="19">
        <v>20</v>
      </c>
      <c r="F2641" s="19">
        <v>628</v>
      </c>
      <c r="G2641" s="19">
        <v>649</v>
      </c>
      <c r="H2641" s="19">
        <v>1</v>
      </c>
      <c r="I2641" s="79">
        <v>61.97</v>
      </c>
      <c r="J2641" s="79">
        <v>61.97</v>
      </c>
      <c r="K2641" s="19" t="s">
        <v>801</v>
      </c>
      <c r="L2641" s="19" t="s">
        <v>3067</v>
      </c>
      <c r="Q2641" s="20">
        <v>14</v>
      </c>
      <c r="R2641" s="65" t="s">
        <v>4949</v>
      </c>
      <c r="V2641" s="19" t="s">
        <v>119</v>
      </c>
      <c r="W2641" s="19" t="s">
        <v>129</v>
      </c>
      <c r="Z2641" s="44" t="s">
        <v>5074</v>
      </c>
      <c r="AA2641" s="44" t="s">
        <v>121</v>
      </c>
    </row>
    <row r="2642" spans="1:27" hidden="1" x14ac:dyDescent="0.25">
      <c r="A2642" s="26">
        <v>216</v>
      </c>
      <c r="B2642" s="19" t="s">
        <v>3075</v>
      </c>
      <c r="C2642" s="44" t="s">
        <v>114</v>
      </c>
      <c r="D2642" s="19" t="s">
        <v>2318</v>
      </c>
      <c r="E2642" s="19">
        <v>20</v>
      </c>
      <c r="F2642" s="19">
        <v>659</v>
      </c>
      <c r="G2642" s="19">
        <v>748</v>
      </c>
      <c r="H2642" s="19">
        <v>8</v>
      </c>
      <c r="I2642" s="79">
        <v>75.12</v>
      </c>
      <c r="J2642" s="79">
        <v>600.94000000000005</v>
      </c>
      <c r="K2642" s="19" t="s">
        <v>801</v>
      </c>
      <c r="L2642" s="19" t="s">
        <v>3067</v>
      </c>
      <c r="Q2642" s="20">
        <v>14</v>
      </c>
      <c r="R2642" s="65" t="s">
        <v>4949</v>
      </c>
      <c r="V2642" s="19" t="s">
        <v>119</v>
      </c>
      <c r="W2642" s="19" t="s">
        <v>129</v>
      </c>
      <c r="Z2642" s="44" t="s">
        <v>5074</v>
      </c>
      <c r="AA2642" s="44" t="s">
        <v>121</v>
      </c>
    </row>
    <row r="2643" spans="1:27" hidden="1" x14ac:dyDescent="0.25">
      <c r="A2643" s="26">
        <v>217</v>
      </c>
      <c r="B2643" s="19" t="s">
        <v>3076</v>
      </c>
      <c r="C2643" s="44" t="s">
        <v>114</v>
      </c>
      <c r="D2643" s="19" t="s">
        <v>2365</v>
      </c>
      <c r="E2643" s="19">
        <v>20</v>
      </c>
      <c r="F2643" s="19">
        <v>747</v>
      </c>
      <c r="G2643" s="19">
        <v>10435</v>
      </c>
      <c r="H2643" s="19">
        <v>1</v>
      </c>
      <c r="I2643" s="79">
        <v>1215.81</v>
      </c>
      <c r="J2643" s="79">
        <v>1215.81</v>
      </c>
      <c r="K2643" s="19" t="s">
        <v>801</v>
      </c>
      <c r="L2643" s="19" t="s">
        <v>3077</v>
      </c>
      <c r="P2643" s="19" t="s">
        <v>129</v>
      </c>
      <c r="Q2643" s="20">
        <v>14</v>
      </c>
      <c r="R2643" s="65" t="s">
        <v>4949</v>
      </c>
      <c r="V2643" s="19" t="s">
        <v>119</v>
      </c>
      <c r="Y2643" s="19" t="s">
        <v>129</v>
      </c>
      <c r="Z2643" s="44" t="s">
        <v>5074</v>
      </c>
      <c r="AA2643" s="44" t="s">
        <v>121</v>
      </c>
    </row>
    <row r="2644" spans="1:27" hidden="1" x14ac:dyDescent="0.25">
      <c r="A2644" s="26">
        <v>218</v>
      </c>
      <c r="B2644" s="19" t="s">
        <v>3070</v>
      </c>
      <c r="C2644" s="44" t="s">
        <v>114</v>
      </c>
      <c r="D2644" s="19" t="s">
        <v>1339</v>
      </c>
      <c r="E2644" s="19">
        <v>20</v>
      </c>
      <c r="F2644" s="19">
        <v>608</v>
      </c>
      <c r="G2644" s="19">
        <v>644</v>
      </c>
      <c r="H2644" s="19">
        <v>3</v>
      </c>
      <c r="I2644" s="79">
        <v>59.41</v>
      </c>
      <c r="J2644" s="79">
        <v>178.23</v>
      </c>
      <c r="K2644" s="19" t="s">
        <v>801</v>
      </c>
      <c r="L2644" s="19" t="s">
        <v>3077</v>
      </c>
      <c r="Q2644" s="20">
        <v>14</v>
      </c>
      <c r="R2644" s="65" t="s">
        <v>4949</v>
      </c>
      <c r="V2644" s="19" t="s">
        <v>119</v>
      </c>
      <c r="W2644" s="19" t="s">
        <v>129</v>
      </c>
      <c r="Z2644" s="44" t="s">
        <v>5074</v>
      </c>
      <c r="AA2644" s="44" t="s">
        <v>121</v>
      </c>
    </row>
    <row r="2645" spans="1:27" hidden="1" x14ac:dyDescent="0.25">
      <c r="A2645" s="26">
        <v>219</v>
      </c>
      <c r="B2645" s="19" t="s">
        <v>3071</v>
      </c>
      <c r="C2645" s="44" t="s">
        <v>114</v>
      </c>
      <c r="D2645" s="19" t="s">
        <v>2318</v>
      </c>
      <c r="E2645" s="19">
        <v>20</v>
      </c>
      <c r="F2645" s="19">
        <v>659</v>
      </c>
      <c r="G2645" s="19">
        <v>748</v>
      </c>
      <c r="H2645" s="19">
        <v>3</v>
      </c>
      <c r="I2645" s="79">
        <v>75.12</v>
      </c>
      <c r="J2645" s="79">
        <v>225.35</v>
      </c>
      <c r="K2645" s="19" t="s">
        <v>801</v>
      </c>
      <c r="L2645" s="19" t="s">
        <v>3077</v>
      </c>
      <c r="Q2645" s="20">
        <v>14</v>
      </c>
      <c r="R2645" s="65" t="s">
        <v>4949</v>
      </c>
      <c r="V2645" s="19" t="s">
        <v>119</v>
      </c>
      <c r="W2645" s="19" t="s">
        <v>129</v>
      </c>
      <c r="Z2645" s="44" t="s">
        <v>5074</v>
      </c>
      <c r="AA2645" s="44" t="s">
        <v>121</v>
      </c>
    </row>
    <row r="2646" spans="1:27" hidden="1" x14ac:dyDescent="0.25">
      <c r="A2646" s="26">
        <v>220</v>
      </c>
      <c r="B2646" s="19" t="s">
        <v>3078</v>
      </c>
      <c r="C2646" s="44" t="s">
        <v>114</v>
      </c>
      <c r="D2646" s="19" t="s">
        <v>818</v>
      </c>
      <c r="E2646" s="19">
        <v>20</v>
      </c>
      <c r="F2646" s="19">
        <v>648</v>
      </c>
      <c r="G2646" s="19">
        <v>659</v>
      </c>
      <c r="H2646" s="19">
        <v>2</v>
      </c>
      <c r="I2646" s="79">
        <v>65.430000000000007</v>
      </c>
      <c r="J2646" s="79">
        <v>130.86000000000001</v>
      </c>
      <c r="K2646" s="19" t="s">
        <v>801</v>
      </c>
      <c r="L2646" s="19" t="s">
        <v>3077</v>
      </c>
      <c r="Q2646" s="20">
        <v>14</v>
      </c>
      <c r="R2646" s="65" t="s">
        <v>4949</v>
      </c>
      <c r="V2646" s="19" t="s">
        <v>119</v>
      </c>
      <c r="W2646" s="19" t="s">
        <v>129</v>
      </c>
      <c r="Z2646" s="44" t="s">
        <v>5074</v>
      </c>
      <c r="AA2646" s="44" t="s">
        <v>121</v>
      </c>
    </row>
    <row r="2647" spans="1:27" hidden="1" x14ac:dyDescent="0.25">
      <c r="A2647" s="26">
        <v>221</v>
      </c>
      <c r="B2647" s="19" t="s">
        <v>3079</v>
      </c>
      <c r="C2647" s="44" t="s">
        <v>114</v>
      </c>
      <c r="D2647" s="19" t="s">
        <v>1339</v>
      </c>
      <c r="E2647" s="19">
        <v>20</v>
      </c>
      <c r="F2647" s="19">
        <v>608</v>
      </c>
      <c r="G2647" s="19">
        <v>644</v>
      </c>
      <c r="H2647" s="19">
        <v>4</v>
      </c>
      <c r="I2647" s="79">
        <v>59.41</v>
      </c>
      <c r="J2647" s="79">
        <v>237.65</v>
      </c>
      <c r="K2647" s="19" t="s">
        <v>801</v>
      </c>
      <c r="L2647" s="19" t="s">
        <v>3077</v>
      </c>
      <c r="Q2647" s="20">
        <v>14</v>
      </c>
      <c r="R2647" s="65" t="s">
        <v>4949</v>
      </c>
      <c r="V2647" s="19" t="s">
        <v>119</v>
      </c>
      <c r="W2647" s="19" t="s">
        <v>129</v>
      </c>
      <c r="Z2647" s="44" t="s">
        <v>5074</v>
      </c>
      <c r="AA2647" s="44" t="s">
        <v>121</v>
      </c>
    </row>
    <row r="2648" spans="1:27" hidden="1" x14ac:dyDescent="0.25">
      <c r="A2648" s="26">
        <v>222</v>
      </c>
      <c r="B2648" s="19" t="s">
        <v>3080</v>
      </c>
      <c r="C2648" s="44" t="s">
        <v>114</v>
      </c>
      <c r="D2648" s="19" t="s">
        <v>1339</v>
      </c>
      <c r="E2648" s="19">
        <v>20</v>
      </c>
      <c r="F2648" s="19">
        <v>608</v>
      </c>
      <c r="G2648" s="19">
        <v>644</v>
      </c>
      <c r="H2648" s="19">
        <v>8</v>
      </c>
      <c r="I2648" s="79">
        <v>59.41</v>
      </c>
      <c r="J2648" s="79">
        <v>475.29</v>
      </c>
      <c r="K2648" s="19" t="s">
        <v>801</v>
      </c>
      <c r="L2648" s="19" t="s">
        <v>3077</v>
      </c>
      <c r="Q2648" s="20">
        <v>14</v>
      </c>
      <c r="R2648" s="65" t="s">
        <v>4949</v>
      </c>
      <c r="V2648" s="19" t="s">
        <v>119</v>
      </c>
      <c r="W2648" s="19" t="s">
        <v>129</v>
      </c>
      <c r="Z2648" s="44" t="s">
        <v>5074</v>
      </c>
      <c r="AA2648" s="44" t="s">
        <v>121</v>
      </c>
    </row>
    <row r="2649" spans="1:27" hidden="1" x14ac:dyDescent="0.25">
      <c r="A2649" s="26">
        <v>223</v>
      </c>
      <c r="B2649" s="19" t="s">
        <v>3081</v>
      </c>
      <c r="C2649" s="44" t="s">
        <v>114</v>
      </c>
      <c r="D2649" s="19" t="s">
        <v>1339</v>
      </c>
      <c r="E2649" s="19">
        <v>20</v>
      </c>
      <c r="F2649" s="19">
        <v>608</v>
      </c>
      <c r="G2649" s="19">
        <v>644</v>
      </c>
      <c r="H2649" s="19">
        <v>8</v>
      </c>
      <c r="I2649" s="79">
        <v>59.41</v>
      </c>
      <c r="J2649" s="79">
        <v>475.29</v>
      </c>
      <c r="K2649" s="19" t="s">
        <v>801</v>
      </c>
      <c r="L2649" s="19" t="s">
        <v>3077</v>
      </c>
      <c r="Q2649" s="20">
        <v>14</v>
      </c>
      <c r="R2649" s="65" t="s">
        <v>4949</v>
      </c>
      <c r="V2649" s="19" t="s">
        <v>119</v>
      </c>
      <c r="W2649" s="19" t="s">
        <v>129</v>
      </c>
      <c r="Z2649" s="44" t="s">
        <v>5074</v>
      </c>
      <c r="AA2649" s="44" t="s">
        <v>121</v>
      </c>
    </row>
    <row r="2650" spans="1:27" hidden="1" x14ac:dyDescent="0.25">
      <c r="A2650" s="26">
        <v>224</v>
      </c>
      <c r="B2650" s="19" t="s">
        <v>3062</v>
      </c>
      <c r="C2650" s="44" t="s">
        <v>114</v>
      </c>
      <c r="D2650" s="19" t="s">
        <v>810</v>
      </c>
      <c r="E2650" s="19">
        <v>20</v>
      </c>
      <c r="F2650" s="19">
        <v>120</v>
      </c>
      <c r="G2650" s="19">
        <v>200</v>
      </c>
      <c r="H2650" s="19">
        <v>1</v>
      </c>
      <c r="I2650" s="79">
        <v>2.3199999999999998</v>
      </c>
      <c r="J2650" s="79">
        <v>2.3199999999999998</v>
      </c>
      <c r="K2650" s="19" t="s">
        <v>801</v>
      </c>
      <c r="L2650" s="19" t="s">
        <v>3077</v>
      </c>
      <c r="Q2650" s="20">
        <v>14</v>
      </c>
      <c r="R2650" s="65" t="s">
        <v>4949</v>
      </c>
      <c r="V2650" s="19" t="s">
        <v>119</v>
      </c>
      <c r="W2650" s="19" t="s">
        <v>129</v>
      </c>
      <c r="Z2650" s="44" t="s">
        <v>5074</v>
      </c>
      <c r="AA2650" s="44" t="s">
        <v>121</v>
      </c>
    </row>
    <row r="2651" spans="1:27" hidden="1" x14ac:dyDescent="0.25">
      <c r="A2651" s="26">
        <v>225</v>
      </c>
      <c r="B2651" s="19" t="s">
        <v>3082</v>
      </c>
      <c r="C2651" s="44" t="s">
        <v>114</v>
      </c>
      <c r="D2651" s="19" t="s">
        <v>816</v>
      </c>
      <c r="E2651" s="19">
        <v>20</v>
      </c>
      <c r="F2651" s="19">
        <v>160</v>
      </c>
      <c r="G2651" s="19">
        <v>200</v>
      </c>
      <c r="H2651" s="19">
        <v>1</v>
      </c>
      <c r="I2651" s="79">
        <v>3.01</v>
      </c>
      <c r="J2651" s="79">
        <v>3.01</v>
      </c>
      <c r="K2651" s="19" t="s">
        <v>801</v>
      </c>
      <c r="L2651" s="19" t="s">
        <v>3077</v>
      </c>
      <c r="Q2651" s="20">
        <v>14</v>
      </c>
      <c r="R2651" s="65" t="s">
        <v>4949</v>
      </c>
      <c r="V2651" s="19" t="s">
        <v>119</v>
      </c>
      <c r="W2651" s="19" t="s">
        <v>129</v>
      </c>
      <c r="Z2651" s="44" t="s">
        <v>5074</v>
      </c>
      <c r="AA2651" s="44" t="s">
        <v>121</v>
      </c>
    </row>
    <row r="2652" spans="1:27" hidden="1" x14ac:dyDescent="0.25">
      <c r="A2652" s="26">
        <v>226</v>
      </c>
      <c r="B2652" s="19" t="s">
        <v>3063</v>
      </c>
      <c r="C2652" s="44" t="s">
        <v>114</v>
      </c>
      <c r="D2652" s="19" t="s">
        <v>921</v>
      </c>
      <c r="E2652" s="19">
        <v>20</v>
      </c>
      <c r="F2652" s="19">
        <v>628</v>
      </c>
      <c r="G2652" s="19">
        <v>649</v>
      </c>
      <c r="H2652" s="19">
        <v>5</v>
      </c>
      <c r="I2652" s="79">
        <v>61.97</v>
      </c>
      <c r="J2652" s="79">
        <v>309.83999999999997</v>
      </c>
      <c r="K2652" s="19" t="s">
        <v>801</v>
      </c>
      <c r="L2652" s="19" t="s">
        <v>3077</v>
      </c>
      <c r="Q2652" s="20">
        <v>14</v>
      </c>
      <c r="R2652" s="65" t="s">
        <v>4949</v>
      </c>
      <c r="V2652" s="19" t="s">
        <v>119</v>
      </c>
      <c r="W2652" s="19" t="s">
        <v>129</v>
      </c>
      <c r="Z2652" s="44" t="s">
        <v>5074</v>
      </c>
      <c r="AA2652" s="44" t="s">
        <v>121</v>
      </c>
    </row>
    <row r="2653" spans="1:27" hidden="1" x14ac:dyDescent="0.25">
      <c r="A2653" s="26">
        <v>227</v>
      </c>
      <c r="B2653" s="19" t="s">
        <v>3052</v>
      </c>
      <c r="C2653" s="44" t="s">
        <v>114</v>
      </c>
      <c r="D2653" s="19" t="s">
        <v>810</v>
      </c>
      <c r="E2653" s="19">
        <v>20</v>
      </c>
      <c r="F2653" s="19">
        <v>120</v>
      </c>
      <c r="G2653" s="19">
        <v>200</v>
      </c>
      <c r="H2653" s="19">
        <v>3</v>
      </c>
      <c r="I2653" s="79">
        <v>2.3199999999999998</v>
      </c>
      <c r="J2653" s="79">
        <v>6.97</v>
      </c>
      <c r="K2653" s="19" t="s">
        <v>801</v>
      </c>
      <c r="L2653" s="19" t="s">
        <v>3077</v>
      </c>
      <c r="Q2653" s="20">
        <v>14</v>
      </c>
      <c r="R2653" s="65" t="s">
        <v>4949</v>
      </c>
      <c r="V2653" s="19" t="s">
        <v>119</v>
      </c>
      <c r="W2653" s="19" t="s">
        <v>129</v>
      </c>
      <c r="Z2653" s="44" t="s">
        <v>5074</v>
      </c>
      <c r="AA2653" s="44" t="s">
        <v>121</v>
      </c>
    </row>
    <row r="2654" spans="1:27" hidden="1" x14ac:dyDescent="0.25">
      <c r="A2654" s="26">
        <v>228</v>
      </c>
      <c r="B2654" s="19" t="s">
        <v>3083</v>
      </c>
      <c r="C2654" s="44" t="s">
        <v>114</v>
      </c>
      <c r="D2654" s="19" t="s">
        <v>921</v>
      </c>
      <c r="E2654" s="19">
        <v>20</v>
      </c>
      <c r="F2654" s="19">
        <v>628</v>
      </c>
      <c r="G2654" s="19">
        <v>649</v>
      </c>
      <c r="H2654" s="19">
        <v>2</v>
      </c>
      <c r="I2654" s="79">
        <v>61.96</v>
      </c>
      <c r="J2654" s="79">
        <v>123.93</v>
      </c>
      <c r="K2654" s="19" t="s">
        <v>801</v>
      </c>
      <c r="L2654" s="19" t="s">
        <v>3077</v>
      </c>
      <c r="Q2654" s="20">
        <v>14</v>
      </c>
      <c r="R2654" s="65" t="s">
        <v>4949</v>
      </c>
      <c r="V2654" s="19" t="s">
        <v>119</v>
      </c>
      <c r="W2654" s="19" t="s">
        <v>129</v>
      </c>
      <c r="Z2654" s="44" t="s">
        <v>5074</v>
      </c>
      <c r="AA2654" s="44" t="s">
        <v>121</v>
      </c>
    </row>
    <row r="2655" spans="1:27" hidden="1" x14ac:dyDescent="0.25">
      <c r="A2655" s="26">
        <v>229</v>
      </c>
      <c r="B2655" s="19" t="s">
        <v>3084</v>
      </c>
      <c r="C2655" s="44" t="s">
        <v>114</v>
      </c>
      <c r="D2655" s="19" t="s">
        <v>810</v>
      </c>
      <c r="E2655" s="19">
        <v>20</v>
      </c>
      <c r="F2655" s="19">
        <v>120</v>
      </c>
      <c r="G2655" s="19">
        <v>200</v>
      </c>
      <c r="H2655" s="19">
        <v>1</v>
      </c>
      <c r="I2655" s="79">
        <v>2.3199999999999998</v>
      </c>
      <c r="J2655" s="79">
        <v>2.3199999999999998</v>
      </c>
      <c r="K2655" s="19" t="s">
        <v>801</v>
      </c>
      <c r="L2655" s="19" t="s">
        <v>3077</v>
      </c>
      <c r="Q2655" s="20">
        <v>14</v>
      </c>
      <c r="R2655" s="65" t="s">
        <v>4949</v>
      </c>
      <c r="V2655" s="19" t="s">
        <v>119</v>
      </c>
      <c r="W2655" s="19" t="s">
        <v>129</v>
      </c>
      <c r="Z2655" s="44" t="s">
        <v>5074</v>
      </c>
      <c r="AA2655" s="44" t="s">
        <v>121</v>
      </c>
    </row>
    <row r="2656" spans="1:27" hidden="1" x14ac:dyDescent="0.25">
      <c r="A2656" s="26">
        <v>230</v>
      </c>
      <c r="B2656" s="19" t="s">
        <v>3075</v>
      </c>
      <c r="C2656" s="44" t="s">
        <v>114</v>
      </c>
      <c r="D2656" s="19" t="s">
        <v>2318</v>
      </c>
      <c r="E2656" s="19">
        <v>20</v>
      </c>
      <c r="F2656" s="19">
        <v>659</v>
      </c>
      <c r="G2656" s="19">
        <v>748</v>
      </c>
      <c r="H2656" s="19">
        <v>1</v>
      </c>
      <c r="I2656" s="79">
        <v>75.12</v>
      </c>
      <c r="J2656" s="79">
        <v>75.12</v>
      </c>
      <c r="K2656" s="19" t="s">
        <v>801</v>
      </c>
      <c r="L2656" s="19" t="s">
        <v>3077</v>
      </c>
      <c r="Q2656" s="20">
        <v>14</v>
      </c>
      <c r="R2656" s="65" t="s">
        <v>4949</v>
      </c>
      <c r="V2656" s="19" t="s">
        <v>119</v>
      </c>
      <c r="W2656" s="19" t="s">
        <v>129</v>
      </c>
      <c r="Z2656" s="44" t="s">
        <v>5074</v>
      </c>
      <c r="AA2656" s="44" t="s">
        <v>121</v>
      </c>
    </row>
    <row r="2657" spans="1:27" hidden="1" x14ac:dyDescent="0.25">
      <c r="A2657" s="26">
        <v>231</v>
      </c>
      <c r="B2657" s="19" t="s">
        <v>3085</v>
      </c>
      <c r="C2657" s="44" t="s">
        <v>114</v>
      </c>
      <c r="D2657" s="19" t="s">
        <v>1339</v>
      </c>
      <c r="E2657" s="19">
        <v>20</v>
      </c>
      <c r="F2657" s="19">
        <v>608</v>
      </c>
      <c r="G2657" s="19">
        <v>644</v>
      </c>
      <c r="H2657" s="19">
        <v>2</v>
      </c>
      <c r="I2657" s="79">
        <v>59.41</v>
      </c>
      <c r="J2657" s="79">
        <v>118.82</v>
      </c>
      <c r="K2657" s="19" t="s">
        <v>801</v>
      </c>
      <c r="L2657" s="19" t="s">
        <v>3077</v>
      </c>
      <c r="Q2657" s="20">
        <v>14</v>
      </c>
      <c r="R2657" s="65" t="s">
        <v>4949</v>
      </c>
      <c r="V2657" s="19" t="s">
        <v>119</v>
      </c>
      <c r="W2657" s="19" t="s">
        <v>129</v>
      </c>
      <c r="Z2657" s="44" t="s">
        <v>5074</v>
      </c>
      <c r="AA2657" s="44" t="s">
        <v>121</v>
      </c>
    </row>
    <row r="2658" spans="1:27" hidden="1" x14ac:dyDescent="0.25">
      <c r="A2658" s="26">
        <v>232</v>
      </c>
      <c r="B2658" s="19" t="s">
        <v>3086</v>
      </c>
      <c r="C2658" s="44" t="s">
        <v>114</v>
      </c>
      <c r="D2658" s="19" t="s">
        <v>816</v>
      </c>
      <c r="E2658" s="19">
        <v>20</v>
      </c>
      <c r="F2658" s="19">
        <v>160</v>
      </c>
      <c r="G2658" s="19">
        <v>200</v>
      </c>
      <c r="H2658" s="19">
        <v>1</v>
      </c>
      <c r="I2658" s="79">
        <v>3.01</v>
      </c>
      <c r="J2658" s="79">
        <v>3.01</v>
      </c>
      <c r="K2658" s="19" t="s">
        <v>801</v>
      </c>
      <c r="L2658" s="19" t="s">
        <v>3077</v>
      </c>
      <c r="Q2658" s="20">
        <v>14</v>
      </c>
      <c r="R2658" s="65" t="s">
        <v>4949</v>
      </c>
      <c r="V2658" s="19" t="s">
        <v>119</v>
      </c>
      <c r="W2658" s="19" t="s">
        <v>129</v>
      </c>
      <c r="Z2658" s="44" t="s">
        <v>5074</v>
      </c>
      <c r="AA2658" s="44" t="s">
        <v>121</v>
      </c>
    </row>
    <row r="2659" spans="1:27" hidden="1" x14ac:dyDescent="0.25">
      <c r="A2659" s="26">
        <v>233</v>
      </c>
      <c r="B2659" s="19" t="s">
        <v>3071</v>
      </c>
      <c r="C2659" s="44" t="s">
        <v>114</v>
      </c>
      <c r="D2659" s="19" t="s">
        <v>2318</v>
      </c>
      <c r="E2659" s="19">
        <v>20</v>
      </c>
      <c r="F2659" s="19">
        <v>659</v>
      </c>
      <c r="G2659" s="19">
        <v>748</v>
      </c>
      <c r="H2659" s="19">
        <v>1</v>
      </c>
      <c r="I2659" s="79">
        <v>75.12</v>
      </c>
      <c r="J2659" s="79">
        <v>75.12</v>
      </c>
      <c r="K2659" s="19" t="s">
        <v>801</v>
      </c>
      <c r="L2659" s="19" t="s">
        <v>3087</v>
      </c>
      <c r="Q2659" s="20">
        <v>14</v>
      </c>
      <c r="R2659" s="65" t="s">
        <v>4949</v>
      </c>
      <c r="V2659" s="19" t="s">
        <v>119</v>
      </c>
      <c r="W2659" s="19" t="s">
        <v>129</v>
      </c>
      <c r="Z2659" s="44" t="s">
        <v>5074</v>
      </c>
      <c r="AA2659" s="44" t="s">
        <v>121</v>
      </c>
    </row>
    <row r="2660" spans="1:27" hidden="1" x14ac:dyDescent="0.25">
      <c r="A2660" s="26">
        <v>234</v>
      </c>
      <c r="B2660" s="19" t="s">
        <v>3088</v>
      </c>
      <c r="C2660" s="44" t="s">
        <v>114</v>
      </c>
      <c r="D2660" s="19" t="s">
        <v>2318</v>
      </c>
      <c r="E2660" s="19">
        <v>20</v>
      </c>
      <c r="F2660" s="19">
        <v>659</v>
      </c>
      <c r="G2660" s="19">
        <v>748</v>
      </c>
      <c r="H2660" s="19">
        <v>4</v>
      </c>
      <c r="I2660" s="79">
        <v>75.12</v>
      </c>
      <c r="J2660" s="79">
        <v>300.47000000000003</v>
      </c>
      <c r="K2660" s="19" t="s">
        <v>801</v>
      </c>
      <c r="L2660" s="19" t="s">
        <v>3087</v>
      </c>
      <c r="Q2660" s="20">
        <v>14</v>
      </c>
      <c r="R2660" s="65" t="s">
        <v>4949</v>
      </c>
      <c r="V2660" s="19" t="s">
        <v>119</v>
      </c>
      <c r="W2660" s="19" t="s">
        <v>129</v>
      </c>
      <c r="Z2660" s="44" t="s">
        <v>5074</v>
      </c>
      <c r="AA2660" s="44" t="s">
        <v>121</v>
      </c>
    </row>
    <row r="2661" spans="1:27" hidden="1" x14ac:dyDescent="0.25">
      <c r="A2661" s="26">
        <v>235</v>
      </c>
      <c r="B2661" s="19" t="s">
        <v>3078</v>
      </c>
      <c r="C2661" s="44" t="s">
        <v>114</v>
      </c>
      <c r="D2661" s="19" t="s">
        <v>818</v>
      </c>
      <c r="E2661" s="19">
        <v>20</v>
      </c>
      <c r="F2661" s="19">
        <v>648</v>
      </c>
      <c r="G2661" s="19">
        <v>659</v>
      </c>
      <c r="H2661" s="19">
        <v>2</v>
      </c>
      <c r="I2661" s="79">
        <v>65.430000000000007</v>
      </c>
      <c r="J2661" s="79">
        <v>130.86000000000001</v>
      </c>
      <c r="K2661" s="19" t="s">
        <v>801</v>
      </c>
      <c r="L2661" s="19" t="s">
        <v>3087</v>
      </c>
      <c r="Q2661" s="20">
        <v>14</v>
      </c>
      <c r="R2661" s="65" t="s">
        <v>4949</v>
      </c>
      <c r="V2661" s="19" t="s">
        <v>119</v>
      </c>
      <c r="W2661" s="19" t="s">
        <v>129</v>
      </c>
      <c r="Z2661" s="44" t="s">
        <v>5074</v>
      </c>
      <c r="AA2661" s="44" t="s">
        <v>121</v>
      </c>
    </row>
    <row r="2662" spans="1:27" hidden="1" x14ac:dyDescent="0.25">
      <c r="A2662" s="26">
        <v>236</v>
      </c>
      <c r="B2662" s="19" t="s">
        <v>3089</v>
      </c>
      <c r="C2662" s="44" t="s">
        <v>114</v>
      </c>
      <c r="D2662" s="19" t="s">
        <v>818</v>
      </c>
      <c r="E2662" s="19">
        <v>20</v>
      </c>
      <c r="F2662" s="19">
        <v>648</v>
      </c>
      <c r="G2662" s="19">
        <v>659</v>
      </c>
      <c r="H2662" s="19">
        <v>4</v>
      </c>
      <c r="I2662" s="79">
        <v>65.430000000000007</v>
      </c>
      <c r="J2662" s="79">
        <v>261.73</v>
      </c>
      <c r="K2662" s="19" t="s">
        <v>801</v>
      </c>
      <c r="L2662" s="19" t="s">
        <v>3087</v>
      </c>
      <c r="Q2662" s="20">
        <v>14</v>
      </c>
      <c r="R2662" s="65" t="s">
        <v>4949</v>
      </c>
      <c r="V2662" s="19" t="s">
        <v>119</v>
      </c>
      <c r="W2662" s="19" t="s">
        <v>129</v>
      </c>
      <c r="Z2662" s="44" t="s">
        <v>5074</v>
      </c>
      <c r="AA2662" s="44" t="s">
        <v>121</v>
      </c>
    </row>
    <row r="2663" spans="1:27" hidden="1" x14ac:dyDescent="0.25">
      <c r="A2663" s="26">
        <v>237</v>
      </c>
      <c r="B2663" s="19" t="s">
        <v>3090</v>
      </c>
      <c r="C2663" s="44" t="s">
        <v>114</v>
      </c>
      <c r="D2663" s="19" t="s">
        <v>818</v>
      </c>
      <c r="E2663" s="19">
        <v>20</v>
      </c>
      <c r="F2663" s="19">
        <v>648</v>
      </c>
      <c r="G2663" s="19">
        <v>659</v>
      </c>
      <c r="H2663" s="19">
        <v>8</v>
      </c>
      <c r="I2663" s="79">
        <v>65.430000000000007</v>
      </c>
      <c r="J2663" s="79">
        <v>523.45000000000005</v>
      </c>
      <c r="K2663" s="19" t="s">
        <v>801</v>
      </c>
      <c r="L2663" s="19" t="s">
        <v>3087</v>
      </c>
      <c r="Q2663" s="20">
        <v>14</v>
      </c>
      <c r="R2663" s="65" t="s">
        <v>4949</v>
      </c>
      <c r="V2663" s="19" t="s">
        <v>119</v>
      </c>
      <c r="W2663" s="19" t="s">
        <v>129</v>
      </c>
      <c r="Z2663" s="44" t="s">
        <v>5074</v>
      </c>
      <c r="AA2663" s="44" t="s">
        <v>121</v>
      </c>
    </row>
    <row r="2664" spans="1:27" hidden="1" x14ac:dyDescent="0.25">
      <c r="A2664" s="26">
        <v>238</v>
      </c>
      <c r="B2664" s="19" t="s">
        <v>3091</v>
      </c>
      <c r="C2664" s="44" t="s">
        <v>114</v>
      </c>
      <c r="D2664" s="19" t="s">
        <v>818</v>
      </c>
      <c r="E2664" s="19">
        <v>20</v>
      </c>
      <c r="F2664" s="19">
        <v>648</v>
      </c>
      <c r="G2664" s="19">
        <v>659</v>
      </c>
      <c r="H2664" s="19">
        <v>3</v>
      </c>
      <c r="I2664" s="79">
        <v>65.430000000000007</v>
      </c>
      <c r="J2664" s="79">
        <v>196.29</v>
      </c>
      <c r="K2664" s="19" t="s">
        <v>801</v>
      </c>
      <c r="L2664" s="19" t="s">
        <v>3087</v>
      </c>
      <c r="Q2664" s="20">
        <v>14</v>
      </c>
      <c r="R2664" s="65" t="s">
        <v>4949</v>
      </c>
      <c r="V2664" s="19" t="s">
        <v>119</v>
      </c>
      <c r="W2664" s="19" t="s">
        <v>129</v>
      </c>
      <c r="Z2664" s="44" t="s">
        <v>5074</v>
      </c>
      <c r="AA2664" s="44" t="s">
        <v>121</v>
      </c>
    </row>
    <row r="2665" spans="1:27" hidden="1" x14ac:dyDescent="0.25">
      <c r="A2665" s="26">
        <v>239</v>
      </c>
      <c r="B2665" s="19" t="s">
        <v>3092</v>
      </c>
      <c r="C2665" s="44" t="s">
        <v>114</v>
      </c>
      <c r="D2665" s="19" t="s">
        <v>2318</v>
      </c>
      <c r="E2665" s="19">
        <v>20</v>
      </c>
      <c r="F2665" s="19">
        <v>659</v>
      </c>
      <c r="G2665" s="19">
        <v>748</v>
      </c>
      <c r="H2665" s="19">
        <v>4</v>
      </c>
      <c r="I2665" s="79">
        <v>75.12</v>
      </c>
      <c r="J2665" s="79">
        <v>300.47000000000003</v>
      </c>
      <c r="K2665" s="19" t="s">
        <v>801</v>
      </c>
      <c r="L2665" s="19" t="s">
        <v>3087</v>
      </c>
      <c r="Q2665" s="20">
        <v>14</v>
      </c>
      <c r="R2665" s="65" t="s">
        <v>4949</v>
      </c>
      <c r="V2665" s="19" t="s">
        <v>119</v>
      </c>
      <c r="W2665" s="19" t="s">
        <v>129</v>
      </c>
      <c r="Z2665" s="44" t="s">
        <v>5074</v>
      </c>
      <c r="AA2665" s="44" t="s">
        <v>121</v>
      </c>
    </row>
    <row r="2666" spans="1:27" hidden="1" x14ac:dyDescent="0.25">
      <c r="A2666" s="26">
        <v>240</v>
      </c>
      <c r="B2666" s="19" t="s">
        <v>3083</v>
      </c>
      <c r="C2666" s="44" t="s">
        <v>114</v>
      </c>
      <c r="D2666" s="19" t="s">
        <v>921</v>
      </c>
      <c r="E2666" s="19">
        <v>20</v>
      </c>
      <c r="F2666" s="19">
        <v>628</v>
      </c>
      <c r="G2666" s="19">
        <v>649</v>
      </c>
      <c r="H2666" s="19">
        <v>1</v>
      </c>
      <c r="I2666" s="79">
        <v>61.97</v>
      </c>
      <c r="J2666" s="79">
        <v>61.97</v>
      </c>
      <c r="K2666" s="19" t="s">
        <v>801</v>
      </c>
      <c r="L2666" s="19" t="s">
        <v>3087</v>
      </c>
      <c r="Q2666" s="20">
        <v>14</v>
      </c>
      <c r="R2666" s="65" t="s">
        <v>4949</v>
      </c>
      <c r="V2666" s="19" t="s">
        <v>119</v>
      </c>
      <c r="W2666" s="19" t="s">
        <v>129</v>
      </c>
      <c r="Z2666" s="44" t="s">
        <v>5074</v>
      </c>
      <c r="AA2666" s="44" t="s">
        <v>121</v>
      </c>
    </row>
    <row r="2667" spans="1:27" hidden="1" x14ac:dyDescent="0.25">
      <c r="A2667" s="26">
        <v>241</v>
      </c>
      <c r="B2667" s="19" t="s">
        <v>3093</v>
      </c>
      <c r="C2667" s="44" t="s">
        <v>114</v>
      </c>
      <c r="D2667" s="19" t="s">
        <v>2318</v>
      </c>
      <c r="E2667" s="19">
        <v>20</v>
      </c>
      <c r="F2667" s="19">
        <v>659</v>
      </c>
      <c r="G2667" s="19">
        <v>748</v>
      </c>
      <c r="H2667" s="19">
        <v>9</v>
      </c>
      <c r="I2667" s="79">
        <v>75.12</v>
      </c>
      <c r="J2667" s="79">
        <v>676.06</v>
      </c>
      <c r="K2667" s="19" t="s">
        <v>801</v>
      </c>
      <c r="L2667" s="19" t="s">
        <v>3087</v>
      </c>
      <c r="Q2667" s="20">
        <v>14</v>
      </c>
      <c r="R2667" s="65" t="s">
        <v>4949</v>
      </c>
      <c r="V2667" s="19" t="s">
        <v>119</v>
      </c>
      <c r="W2667" s="19" t="s">
        <v>129</v>
      </c>
      <c r="Z2667" s="44" t="s">
        <v>5074</v>
      </c>
      <c r="AA2667" s="44" t="s">
        <v>121</v>
      </c>
    </row>
    <row r="2668" spans="1:27" hidden="1" x14ac:dyDescent="0.25">
      <c r="A2668" s="26">
        <v>242</v>
      </c>
      <c r="B2668" s="19" t="s">
        <v>3094</v>
      </c>
      <c r="C2668" s="44" t="s">
        <v>114</v>
      </c>
      <c r="D2668" s="19" t="s">
        <v>2318</v>
      </c>
      <c r="E2668" s="19">
        <v>20</v>
      </c>
      <c r="F2668" s="19">
        <v>659</v>
      </c>
      <c r="G2668" s="19">
        <v>748</v>
      </c>
      <c r="H2668" s="19">
        <v>5</v>
      </c>
      <c r="I2668" s="79">
        <v>75.12</v>
      </c>
      <c r="J2668" s="79">
        <v>375.59</v>
      </c>
      <c r="K2668" s="19" t="s">
        <v>801</v>
      </c>
      <c r="L2668" s="19" t="s">
        <v>3087</v>
      </c>
      <c r="Q2668" s="20">
        <v>14</v>
      </c>
      <c r="R2668" s="65" t="s">
        <v>4949</v>
      </c>
      <c r="V2668" s="19" t="s">
        <v>119</v>
      </c>
      <c r="W2668" s="19" t="s">
        <v>129</v>
      </c>
      <c r="Z2668" s="44" t="s">
        <v>5074</v>
      </c>
      <c r="AA2668" s="44" t="s">
        <v>121</v>
      </c>
    </row>
    <row r="2669" spans="1:27" hidden="1" x14ac:dyDescent="0.25">
      <c r="A2669" s="26">
        <v>243</v>
      </c>
      <c r="B2669" s="19" t="s">
        <v>3095</v>
      </c>
      <c r="C2669" s="44" t="s">
        <v>114</v>
      </c>
      <c r="D2669" s="19" t="s">
        <v>2318</v>
      </c>
      <c r="E2669" s="19">
        <v>20</v>
      </c>
      <c r="F2669" s="19">
        <v>659</v>
      </c>
      <c r="G2669" s="19">
        <v>748</v>
      </c>
      <c r="H2669" s="19">
        <v>8</v>
      </c>
      <c r="I2669" s="79">
        <v>75.12</v>
      </c>
      <c r="J2669" s="79">
        <v>600.94000000000005</v>
      </c>
      <c r="K2669" s="19" t="s">
        <v>801</v>
      </c>
      <c r="L2669" s="19" t="s">
        <v>3087</v>
      </c>
      <c r="Q2669" s="20">
        <v>14</v>
      </c>
      <c r="R2669" s="65" t="s">
        <v>4949</v>
      </c>
      <c r="V2669" s="19" t="s">
        <v>119</v>
      </c>
      <c r="W2669" s="19" t="s">
        <v>129</v>
      </c>
      <c r="Z2669" s="44" t="s">
        <v>5074</v>
      </c>
      <c r="AA2669" s="44" t="s">
        <v>121</v>
      </c>
    </row>
    <row r="2670" spans="1:27" hidden="1" x14ac:dyDescent="0.25">
      <c r="A2670" s="26">
        <v>244</v>
      </c>
      <c r="B2670" s="19" t="s">
        <v>3096</v>
      </c>
      <c r="C2670" s="44" t="s">
        <v>114</v>
      </c>
      <c r="D2670" s="19" t="s">
        <v>2318</v>
      </c>
      <c r="E2670" s="19">
        <v>20</v>
      </c>
      <c r="F2670" s="19">
        <v>659</v>
      </c>
      <c r="G2670" s="19">
        <v>748</v>
      </c>
      <c r="H2670" s="19">
        <v>1</v>
      </c>
      <c r="I2670" s="79">
        <v>75.12</v>
      </c>
      <c r="J2670" s="79">
        <v>75.12</v>
      </c>
      <c r="K2670" s="19" t="s">
        <v>801</v>
      </c>
      <c r="L2670" s="19" t="s">
        <v>3087</v>
      </c>
      <c r="Q2670" s="20">
        <v>14</v>
      </c>
      <c r="R2670" s="65" t="s">
        <v>4949</v>
      </c>
      <c r="V2670" s="19" t="s">
        <v>119</v>
      </c>
      <c r="W2670" s="19" t="s">
        <v>129</v>
      </c>
      <c r="Z2670" s="44" t="s">
        <v>5074</v>
      </c>
      <c r="AA2670" s="44" t="s">
        <v>121</v>
      </c>
    </row>
    <row r="2671" spans="1:27" hidden="1" x14ac:dyDescent="0.25">
      <c r="A2671" s="26">
        <v>245</v>
      </c>
      <c r="B2671" s="19" t="s">
        <v>3015</v>
      </c>
      <c r="C2671" s="44" t="s">
        <v>114</v>
      </c>
      <c r="D2671" s="19" t="s">
        <v>830</v>
      </c>
      <c r="E2671" s="19">
        <v>20</v>
      </c>
      <c r="F2671" s="19">
        <v>360</v>
      </c>
      <c r="G2671" s="19">
        <v>500</v>
      </c>
      <c r="H2671" s="19">
        <v>3</v>
      </c>
      <c r="I2671" s="79">
        <v>26.93</v>
      </c>
      <c r="J2671" s="79">
        <v>80.78</v>
      </c>
      <c r="K2671" s="19" t="s">
        <v>801</v>
      </c>
      <c r="L2671" s="19" t="s">
        <v>3097</v>
      </c>
      <c r="N2671" s="19" t="s">
        <v>128</v>
      </c>
      <c r="Q2671" s="20">
        <v>14</v>
      </c>
      <c r="R2671" s="65" t="s">
        <v>4949</v>
      </c>
      <c r="V2671" s="19" t="s">
        <v>119</v>
      </c>
      <c r="X2671" s="19" t="s">
        <v>129</v>
      </c>
      <c r="Z2671" s="44" t="s">
        <v>5074</v>
      </c>
      <c r="AA2671" s="44" t="s">
        <v>121</v>
      </c>
    </row>
    <row r="2672" spans="1:27" hidden="1" x14ac:dyDescent="0.25">
      <c r="A2672" s="26">
        <v>246</v>
      </c>
      <c r="B2672" s="19" t="s">
        <v>3098</v>
      </c>
      <c r="C2672" s="44" t="s">
        <v>114</v>
      </c>
      <c r="D2672" s="19" t="s">
        <v>830</v>
      </c>
      <c r="E2672" s="19">
        <v>20</v>
      </c>
      <c r="F2672" s="19">
        <v>360</v>
      </c>
      <c r="G2672" s="19">
        <v>500</v>
      </c>
      <c r="H2672" s="19">
        <v>3</v>
      </c>
      <c r="I2672" s="79">
        <v>26.93</v>
      </c>
      <c r="J2672" s="79">
        <v>80.78</v>
      </c>
      <c r="K2672" s="19" t="s">
        <v>801</v>
      </c>
      <c r="L2672" s="19" t="s">
        <v>3097</v>
      </c>
      <c r="N2672" s="19" t="s">
        <v>128</v>
      </c>
      <c r="Q2672" s="20">
        <v>14</v>
      </c>
      <c r="R2672" s="65" t="s">
        <v>4949</v>
      </c>
      <c r="V2672" s="19" t="s">
        <v>119</v>
      </c>
      <c r="X2672" s="19" t="s">
        <v>129</v>
      </c>
      <c r="Z2672" s="44" t="s">
        <v>5074</v>
      </c>
      <c r="AA2672" s="44" t="s">
        <v>121</v>
      </c>
    </row>
    <row r="2673" spans="1:27" hidden="1" x14ac:dyDescent="0.25">
      <c r="A2673" s="26">
        <v>247</v>
      </c>
      <c r="B2673" s="19" t="s">
        <v>3099</v>
      </c>
      <c r="C2673" s="44" t="s">
        <v>114</v>
      </c>
      <c r="D2673" s="19" t="s">
        <v>2415</v>
      </c>
      <c r="E2673" s="19">
        <v>20</v>
      </c>
      <c r="F2673" s="19">
        <v>750</v>
      </c>
      <c r="G2673" s="19">
        <v>11920</v>
      </c>
      <c r="H2673" s="19">
        <v>1</v>
      </c>
      <c r="I2673" s="79">
        <v>1403.58</v>
      </c>
      <c r="J2673" s="79">
        <v>1403.58</v>
      </c>
      <c r="K2673" s="19" t="s">
        <v>801</v>
      </c>
      <c r="L2673" s="19" t="s">
        <v>3097</v>
      </c>
      <c r="P2673" s="19" t="s">
        <v>129</v>
      </c>
      <c r="Q2673" s="20">
        <v>14</v>
      </c>
      <c r="R2673" s="65" t="s">
        <v>4949</v>
      </c>
      <c r="V2673" s="19" t="s">
        <v>119</v>
      </c>
      <c r="Y2673" s="19" t="s">
        <v>129</v>
      </c>
      <c r="Z2673" s="44" t="s">
        <v>5074</v>
      </c>
      <c r="AA2673" s="44" t="s">
        <v>121</v>
      </c>
    </row>
    <row r="2674" spans="1:27" hidden="1" x14ac:dyDescent="0.25">
      <c r="A2674" s="26">
        <v>248</v>
      </c>
      <c r="B2674" s="19" t="s">
        <v>3100</v>
      </c>
      <c r="C2674" s="44" t="s">
        <v>114</v>
      </c>
      <c r="D2674" s="19" t="s">
        <v>830</v>
      </c>
      <c r="E2674" s="19">
        <v>20</v>
      </c>
      <c r="F2674" s="19">
        <v>360</v>
      </c>
      <c r="G2674" s="19">
        <v>500</v>
      </c>
      <c r="H2674" s="19">
        <v>4</v>
      </c>
      <c r="I2674" s="79">
        <v>26.93</v>
      </c>
      <c r="J2674" s="79">
        <v>107.71</v>
      </c>
      <c r="K2674" s="19" t="s">
        <v>801</v>
      </c>
      <c r="L2674" s="19" t="s">
        <v>3097</v>
      </c>
      <c r="N2674" s="19" t="s">
        <v>128</v>
      </c>
      <c r="Q2674" s="20">
        <v>14</v>
      </c>
      <c r="R2674" s="65" t="s">
        <v>4949</v>
      </c>
      <c r="V2674" s="19" t="s">
        <v>119</v>
      </c>
      <c r="X2674" s="19" t="s">
        <v>129</v>
      </c>
      <c r="Z2674" s="44" t="s">
        <v>5074</v>
      </c>
      <c r="AA2674" s="44" t="s">
        <v>121</v>
      </c>
    </row>
    <row r="2675" spans="1:27" hidden="1" x14ac:dyDescent="0.25">
      <c r="A2675" s="26">
        <v>249</v>
      </c>
      <c r="B2675" s="19" t="s">
        <v>3101</v>
      </c>
      <c r="C2675" s="44" t="s">
        <v>114</v>
      </c>
      <c r="D2675" s="19" t="s">
        <v>830</v>
      </c>
      <c r="E2675" s="19">
        <v>20</v>
      </c>
      <c r="F2675" s="19">
        <v>360</v>
      </c>
      <c r="G2675" s="19">
        <v>500</v>
      </c>
      <c r="H2675" s="19">
        <v>1</v>
      </c>
      <c r="I2675" s="79">
        <v>26.93</v>
      </c>
      <c r="J2675" s="79">
        <v>26.93</v>
      </c>
      <c r="K2675" s="19" t="s">
        <v>801</v>
      </c>
      <c r="L2675" s="19" t="s">
        <v>3097</v>
      </c>
      <c r="N2675" s="19" t="s">
        <v>128</v>
      </c>
      <c r="Q2675" s="20">
        <v>14</v>
      </c>
      <c r="R2675" s="65" t="s">
        <v>4949</v>
      </c>
      <c r="V2675" s="19" t="s">
        <v>119</v>
      </c>
      <c r="X2675" s="19" t="s">
        <v>129</v>
      </c>
      <c r="Z2675" s="44" t="s">
        <v>5074</v>
      </c>
      <c r="AA2675" s="44" t="s">
        <v>121</v>
      </c>
    </row>
    <row r="2676" spans="1:27" hidden="1" x14ac:dyDescent="0.25">
      <c r="A2676" s="26">
        <v>250</v>
      </c>
      <c r="B2676" s="19" t="s">
        <v>3102</v>
      </c>
      <c r="C2676" s="44" t="s">
        <v>114</v>
      </c>
      <c r="D2676" s="19" t="s">
        <v>830</v>
      </c>
      <c r="E2676" s="19">
        <v>20</v>
      </c>
      <c r="F2676" s="19">
        <v>360</v>
      </c>
      <c r="G2676" s="19">
        <v>500</v>
      </c>
      <c r="H2676" s="19">
        <v>1</v>
      </c>
      <c r="I2676" s="79">
        <v>26.93</v>
      </c>
      <c r="J2676" s="79">
        <v>26.93</v>
      </c>
      <c r="K2676" s="19" t="s">
        <v>801</v>
      </c>
      <c r="L2676" s="19" t="s">
        <v>3097</v>
      </c>
      <c r="N2676" s="19" t="s">
        <v>128</v>
      </c>
      <c r="Q2676" s="20">
        <v>14</v>
      </c>
      <c r="R2676" s="65" t="s">
        <v>4949</v>
      </c>
      <c r="V2676" s="19" t="s">
        <v>119</v>
      </c>
      <c r="X2676" s="19" t="s">
        <v>129</v>
      </c>
      <c r="Z2676" s="44" t="s">
        <v>5074</v>
      </c>
      <c r="AA2676" s="44" t="s">
        <v>121</v>
      </c>
    </row>
    <row r="2677" spans="1:27" hidden="1" x14ac:dyDescent="0.25">
      <c r="A2677" s="26">
        <v>251</v>
      </c>
      <c r="B2677" s="19" t="s">
        <v>3103</v>
      </c>
      <c r="C2677" s="44" t="s">
        <v>114</v>
      </c>
      <c r="D2677" s="19" t="s">
        <v>830</v>
      </c>
      <c r="E2677" s="19">
        <v>20</v>
      </c>
      <c r="F2677" s="19">
        <v>360</v>
      </c>
      <c r="G2677" s="19">
        <v>500</v>
      </c>
      <c r="H2677" s="19">
        <v>1</v>
      </c>
      <c r="I2677" s="79">
        <v>26.93</v>
      </c>
      <c r="J2677" s="79">
        <v>26.93</v>
      </c>
      <c r="K2677" s="19" t="s">
        <v>801</v>
      </c>
      <c r="L2677" s="19" t="s">
        <v>3097</v>
      </c>
      <c r="N2677" s="19" t="s">
        <v>128</v>
      </c>
      <c r="Q2677" s="20">
        <v>14</v>
      </c>
      <c r="R2677" s="65" t="s">
        <v>4949</v>
      </c>
      <c r="V2677" s="19" t="s">
        <v>119</v>
      </c>
      <c r="X2677" s="19" t="s">
        <v>129</v>
      </c>
      <c r="Z2677" s="44" t="s">
        <v>5074</v>
      </c>
      <c r="AA2677" s="44" t="s">
        <v>121</v>
      </c>
    </row>
    <row r="2678" spans="1:27" hidden="1" x14ac:dyDescent="0.25">
      <c r="A2678" s="26">
        <v>252</v>
      </c>
      <c r="B2678" s="19" t="s">
        <v>3104</v>
      </c>
      <c r="C2678" s="44" t="s">
        <v>114</v>
      </c>
      <c r="D2678" s="19" t="s">
        <v>830</v>
      </c>
      <c r="E2678" s="19">
        <v>20</v>
      </c>
      <c r="F2678" s="19">
        <v>360</v>
      </c>
      <c r="G2678" s="19">
        <v>500</v>
      </c>
      <c r="H2678" s="19">
        <v>2</v>
      </c>
      <c r="I2678" s="79">
        <v>26.92</v>
      </c>
      <c r="J2678" s="79">
        <v>53.85</v>
      </c>
      <c r="K2678" s="19" t="s">
        <v>801</v>
      </c>
      <c r="L2678" s="19" t="s">
        <v>3097</v>
      </c>
      <c r="N2678" s="19" t="s">
        <v>128</v>
      </c>
      <c r="Q2678" s="20">
        <v>14</v>
      </c>
      <c r="R2678" s="65" t="s">
        <v>4949</v>
      </c>
      <c r="V2678" s="19" t="s">
        <v>119</v>
      </c>
      <c r="X2678" s="19" t="s">
        <v>129</v>
      </c>
      <c r="Z2678" s="44" t="s">
        <v>5074</v>
      </c>
      <c r="AA2678" s="44" t="s">
        <v>121</v>
      </c>
    </row>
    <row r="2679" spans="1:27" hidden="1" x14ac:dyDescent="0.25">
      <c r="A2679" s="26">
        <v>253</v>
      </c>
      <c r="B2679" s="19" t="s">
        <v>3105</v>
      </c>
      <c r="C2679" s="44" t="s">
        <v>114</v>
      </c>
      <c r="D2679" s="19" t="s">
        <v>2308</v>
      </c>
      <c r="E2679" s="19">
        <v>20</v>
      </c>
      <c r="F2679" s="19">
        <v>280</v>
      </c>
      <c r="G2679" s="19">
        <v>638</v>
      </c>
      <c r="H2679" s="19">
        <v>1</v>
      </c>
      <c r="I2679" s="79">
        <v>28.01</v>
      </c>
      <c r="J2679" s="79">
        <v>28.01</v>
      </c>
      <c r="K2679" s="19" t="s">
        <v>801</v>
      </c>
      <c r="L2679" s="19" t="s">
        <v>3097</v>
      </c>
      <c r="Q2679" s="20">
        <v>14</v>
      </c>
      <c r="R2679" s="65" t="s">
        <v>4949</v>
      </c>
      <c r="V2679" s="19" t="s">
        <v>119</v>
      </c>
      <c r="W2679" s="19" t="s">
        <v>129</v>
      </c>
      <c r="Z2679" s="44" t="s">
        <v>5074</v>
      </c>
      <c r="AA2679" s="44" t="s">
        <v>121</v>
      </c>
    </row>
    <row r="2680" spans="1:27" hidden="1" x14ac:dyDescent="0.25">
      <c r="A2680" s="26">
        <v>254</v>
      </c>
      <c r="B2680" s="19" t="s">
        <v>3014</v>
      </c>
      <c r="C2680" s="44" t="s">
        <v>114</v>
      </c>
      <c r="D2680" s="19" t="s">
        <v>810</v>
      </c>
      <c r="E2680" s="19">
        <v>20</v>
      </c>
      <c r="F2680" s="19">
        <v>120</v>
      </c>
      <c r="G2680" s="19">
        <v>200</v>
      </c>
      <c r="H2680" s="19">
        <v>1</v>
      </c>
      <c r="I2680" s="79">
        <v>2.3199999999999998</v>
      </c>
      <c r="J2680" s="79">
        <v>2.3199999999999998</v>
      </c>
      <c r="K2680" s="19" t="s">
        <v>801</v>
      </c>
      <c r="L2680" s="19" t="s">
        <v>3097</v>
      </c>
      <c r="Q2680" s="20">
        <v>14</v>
      </c>
      <c r="R2680" s="65" t="s">
        <v>4949</v>
      </c>
      <c r="V2680" s="19" t="s">
        <v>119</v>
      </c>
      <c r="W2680" s="19" t="s">
        <v>129</v>
      </c>
      <c r="Z2680" s="44" t="s">
        <v>5074</v>
      </c>
      <c r="AA2680" s="44" t="s">
        <v>121</v>
      </c>
    </row>
    <row r="2681" spans="1:27" hidden="1" x14ac:dyDescent="0.25">
      <c r="A2681" s="26">
        <v>255</v>
      </c>
      <c r="B2681" s="19" t="s">
        <v>3062</v>
      </c>
      <c r="C2681" s="44" t="s">
        <v>114</v>
      </c>
      <c r="D2681" s="19" t="s">
        <v>810</v>
      </c>
      <c r="E2681" s="19">
        <v>20</v>
      </c>
      <c r="F2681" s="19">
        <v>120</v>
      </c>
      <c r="G2681" s="19">
        <v>200</v>
      </c>
      <c r="H2681" s="19">
        <v>2</v>
      </c>
      <c r="I2681" s="79">
        <v>2.33</v>
      </c>
      <c r="J2681" s="79">
        <v>4.6500000000000004</v>
      </c>
      <c r="K2681" s="19" t="s">
        <v>801</v>
      </c>
      <c r="L2681" s="19" t="s">
        <v>3097</v>
      </c>
      <c r="Q2681" s="20">
        <v>14</v>
      </c>
      <c r="R2681" s="65" t="s">
        <v>4949</v>
      </c>
      <c r="V2681" s="19" t="s">
        <v>119</v>
      </c>
      <c r="W2681" s="19" t="s">
        <v>129</v>
      </c>
      <c r="Z2681" s="44" t="s">
        <v>5074</v>
      </c>
      <c r="AA2681" s="44" t="s">
        <v>121</v>
      </c>
    </row>
    <row r="2682" spans="1:27" hidden="1" x14ac:dyDescent="0.25">
      <c r="A2682" s="26">
        <v>256</v>
      </c>
      <c r="B2682" s="19" t="s">
        <v>3082</v>
      </c>
      <c r="C2682" s="44" t="s">
        <v>114</v>
      </c>
      <c r="D2682" s="19" t="s">
        <v>816</v>
      </c>
      <c r="E2682" s="19">
        <v>20</v>
      </c>
      <c r="F2682" s="19">
        <v>160</v>
      </c>
      <c r="G2682" s="19">
        <v>200</v>
      </c>
      <c r="H2682" s="19">
        <v>2</v>
      </c>
      <c r="I2682" s="79">
        <v>3.02</v>
      </c>
      <c r="J2682" s="79">
        <v>6.03</v>
      </c>
      <c r="K2682" s="19" t="s">
        <v>801</v>
      </c>
      <c r="L2682" s="19" t="s">
        <v>3097</v>
      </c>
      <c r="Q2682" s="20">
        <v>14</v>
      </c>
      <c r="R2682" s="65" t="s">
        <v>4949</v>
      </c>
      <c r="V2682" s="19" t="s">
        <v>119</v>
      </c>
      <c r="W2682" s="19" t="s">
        <v>129</v>
      </c>
      <c r="Z2682" s="44" t="s">
        <v>5074</v>
      </c>
      <c r="AA2682" s="44" t="s">
        <v>121</v>
      </c>
    </row>
    <row r="2683" spans="1:27" hidden="1" x14ac:dyDescent="0.25">
      <c r="A2683" s="26">
        <v>257</v>
      </c>
      <c r="B2683" s="19" t="s">
        <v>3053</v>
      </c>
      <c r="C2683" s="44" t="s">
        <v>114</v>
      </c>
      <c r="D2683" s="19" t="s">
        <v>816</v>
      </c>
      <c r="E2683" s="19">
        <v>20</v>
      </c>
      <c r="F2683" s="19">
        <v>160</v>
      </c>
      <c r="G2683" s="19">
        <v>200</v>
      </c>
      <c r="H2683" s="19">
        <v>2</v>
      </c>
      <c r="I2683" s="79">
        <v>3.02</v>
      </c>
      <c r="J2683" s="79">
        <v>6.03</v>
      </c>
      <c r="K2683" s="19" t="s">
        <v>801</v>
      </c>
      <c r="L2683" s="19" t="s">
        <v>3097</v>
      </c>
      <c r="Q2683" s="20">
        <v>14</v>
      </c>
      <c r="R2683" s="65" t="s">
        <v>4949</v>
      </c>
      <c r="V2683" s="19" t="s">
        <v>119</v>
      </c>
      <c r="W2683" s="19" t="s">
        <v>129</v>
      </c>
      <c r="Z2683" s="44" t="s">
        <v>5074</v>
      </c>
      <c r="AA2683" s="44" t="s">
        <v>121</v>
      </c>
    </row>
    <row r="2684" spans="1:27" hidden="1" x14ac:dyDescent="0.25">
      <c r="A2684" s="26">
        <v>258</v>
      </c>
      <c r="B2684" s="19" t="s">
        <v>3083</v>
      </c>
      <c r="C2684" s="44" t="s">
        <v>114</v>
      </c>
      <c r="D2684" s="19" t="s">
        <v>921</v>
      </c>
      <c r="E2684" s="19">
        <v>20</v>
      </c>
      <c r="F2684" s="19">
        <v>628</v>
      </c>
      <c r="G2684" s="19">
        <v>649</v>
      </c>
      <c r="H2684" s="19">
        <v>2</v>
      </c>
      <c r="I2684" s="79">
        <v>61.96</v>
      </c>
      <c r="J2684" s="79">
        <v>123.93</v>
      </c>
      <c r="K2684" s="19" t="s">
        <v>801</v>
      </c>
      <c r="L2684" s="19" t="s">
        <v>3097</v>
      </c>
      <c r="Q2684" s="20">
        <v>14</v>
      </c>
      <c r="R2684" s="65" t="s">
        <v>4949</v>
      </c>
      <c r="V2684" s="19" t="s">
        <v>119</v>
      </c>
      <c r="W2684" s="19" t="s">
        <v>129</v>
      </c>
      <c r="Z2684" s="44" t="s">
        <v>5074</v>
      </c>
      <c r="AA2684" s="44" t="s">
        <v>121</v>
      </c>
    </row>
    <row r="2685" spans="1:27" hidden="1" x14ac:dyDescent="0.25">
      <c r="A2685" s="26">
        <v>259</v>
      </c>
      <c r="B2685" s="19" t="s">
        <v>3106</v>
      </c>
      <c r="C2685" s="44" t="s">
        <v>114</v>
      </c>
      <c r="D2685" s="19" t="s">
        <v>2445</v>
      </c>
      <c r="E2685" s="19">
        <v>20</v>
      </c>
      <c r="F2685" s="19">
        <v>747</v>
      </c>
      <c r="G2685" s="19">
        <v>4830</v>
      </c>
      <c r="H2685" s="19">
        <v>1</v>
      </c>
      <c r="I2685" s="79">
        <v>560.05999999999995</v>
      </c>
      <c r="J2685" s="79">
        <v>560.05999999999995</v>
      </c>
      <c r="K2685" s="19" t="s">
        <v>801</v>
      </c>
      <c r="L2685" s="19" t="s">
        <v>3097</v>
      </c>
      <c r="P2685" s="19" t="s">
        <v>129</v>
      </c>
      <c r="Q2685" s="20">
        <v>14</v>
      </c>
      <c r="R2685" s="65" t="s">
        <v>4949</v>
      </c>
      <c r="V2685" s="19" t="s">
        <v>119</v>
      </c>
      <c r="Y2685" s="19" t="s">
        <v>129</v>
      </c>
      <c r="Z2685" s="44" t="s">
        <v>5074</v>
      </c>
      <c r="AA2685" s="44" t="s">
        <v>121</v>
      </c>
    </row>
    <row r="2686" spans="1:27" hidden="1" x14ac:dyDescent="0.25">
      <c r="A2686" s="26">
        <v>260</v>
      </c>
      <c r="B2686" s="19" t="s">
        <v>3107</v>
      </c>
      <c r="C2686" s="44" t="s">
        <v>114</v>
      </c>
      <c r="D2686" s="19" t="s">
        <v>2442</v>
      </c>
      <c r="E2686" s="19">
        <v>20</v>
      </c>
      <c r="F2686" s="19">
        <v>750</v>
      </c>
      <c r="G2686" s="19">
        <v>4830</v>
      </c>
      <c r="H2686" s="19">
        <v>1</v>
      </c>
      <c r="I2686" s="79">
        <v>568.73</v>
      </c>
      <c r="J2686" s="79">
        <v>568.73</v>
      </c>
      <c r="K2686" s="19" t="s">
        <v>801</v>
      </c>
      <c r="L2686" s="19" t="s">
        <v>3097</v>
      </c>
      <c r="P2686" s="19" t="s">
        <v>129</v>
      </c>
      <c r="Q2686" s="20">
        <v>14</v>
      </c>
      <c r="R2686" s="65" t="s">
        <v>4949</v>
      </c>
      <c r="V2686" s="19" t="s">
        <v>119</v>
      </c>
      <c r="Y2686" s="19" t="s">
        <v>129</v>
      </c>
      <c r="Z2686" s="44" t="s">
        <v>5074</v>
      </c>
      <c r="AA2686" s="44" t="s">
        <v>121</v>
      </c>
    </row>
    <row r="2687" spans="1:27" hidden="1" x14ac:dyDescent="0.25">
      <c r="A2687" s="26">
        <v>261</v>
      </c>
      <c r="B2687" s="19" t="s">
        <v>3084</v>
      </c>
      <c r="C2687" s="44" t="s">
        <v>114</v>
      </c>
      <c r="D2687" s="19" t="s">
        <v>810</v>
      </c>
      <c r="E2687" s="19">
        <v>20</v>
      </c>
      <c r="F2687" s="19">
        <v>120</v>
      </c>
      <c r="G2687" s="19">
        <v>200</v>
      </c>
      <c r="H2687" s="19">
        <v>1</v>
      </c>
      <c r="I2687" s="79">
        <v>2.3199999999999998</v>
      </c>
      <c r="J2687" s="79">
        <v>2.3199999999999998</v>
      </c>
      <c r="K2687" s="19" t="s">
        <v>801</v>
      </c>
      <c r="L2687" s="19" t="s">
        <v>3097</v>
      </c>
      <c r="Q2687" s="20">
        <v>14</v>
      </c>
      <c r="R2687" s="65" t="s">
        <v>4949</v>
      </c>
      <c r="V2687" s="19" t="s">
        <v>119</v>
      </c>
      <c r="W2687" s="19" t="s">
        <v>129</v>
      </c>
      <c r="Z2687" s="44" t="s">
        <v>5074</v>
      </c>
      <c r="AA2687" s="44" t="s">
        <v>121</v>
      </c>
    </row>
    <row r="2688" spans="1:27" hidden="1" x14ac:dyDescent="0.25">
      <c r="A2688" s="26">
        <v>262</v>
      </c>
      <c r="B2688" s="19" t="s">
        <v>3108</v>
      </c>
      <c r="C2688" s="44" t="s">
        <v>114</v>
      </c>
      <c r="D2688" s="19" t="s">
        <v>816</v>
      </c>
      <c r="E2688" s="19">
        <v>20</v>
      </c>
      <c r="F2688" s="19">
        <v>160</v>
      </c>
      <c r="G2688" s="19">
        <v>200</v>
      </c>
      <c r="H2688" s="19">
        <v>2</v>
      </c>
      <c r="I2688" s="79">
        <v>3.02</v>
      </c>
      <c r="J2688" s="79">
        <v>6.03</v>
      </c>
      <c r="K2688" s="19" t="s">
        <v>801</v>
      </c>
      <c r="L2688" s="19" t="s">
        <v>3097</v>
      </c>
      <c r="Q2688" s="20">
        <v>14</v>
      </c>
      <c r="R2688" s="65" t="s">
        <v>4949</v>
      </c>
      <c r="V2688" s="19" t="s">
        <v>119</v>
      </c>
      <c r="W2688" s="19" t="s">
        <v>129</v>
      </c>
      <c r="Z2688" s="44" t="s">
        <v>5074</v>
      </c>
      <c r="AA2688" s="44" t="s">
        <v>121</v>
      </c>
    </row>
    <row r="2689" spans="1:27" hidden="1" x14ac:dyDescent="0.25">
      <c r="A2689" s="26">
        <v>263</v>
      </c>
      <c r="B2689" s="19" t="s">
        <v>3109</v>
      </c>
      <c r="C2689" s="44" t="s">
        <v>114</v>
      </c>
      <c r="D2689" s="19" t="s">
        <v>1262</v>
      </c>
      <c r="E2689" s="19">
        <v>20</v>
      </c>
      <c r="F2689" s="19">
        <v>300</v>
      </c>
      <c r="G2689" s="19">
        <v>600</v>
      </c>
      <c r="H2689" s="19">
        <v>1</v>
      </c>
      <c r="I2689" s="79">
        <v>28.26</v>
      </c>
      <c r="J2689" s="79">
        <v>28.26</v>
      </c>
      <c r="K2689" s="19" t="s">
        <v>801</v>
      </c>
      <c r="L2689" s="19" t="s">
        <v>3097</v>
      </c>
      <c r="Q2689" s="20">
        <v>14</v>
      </c>
      <c r="R2689" s="65" t="s">
        <v>4949</v>
      </c>
      <c r="V2689" s="19" t="s">
        <v>119</v>
      </c>
      <c r="W2689" s="19" t="s">
        <v>129</v>
      </c>
      <c r="Z2689" s="44" t="s">
        <v>5074</v>
      </c>
      <c r="AA2689" s="44" t="s">
        <v>121</v>
      </c>
    </row>
    <row r="2690" spans="1:27" hidden="1" x14ac:dyDescent="0.25">
      <c r="A2690" s="26">
        <v>264</v>
      </c>
      <c r="B2690" s="19" t="s">
        <v>3064</v>
      </c>
      <c r="C2690" s="44" t="s">
        <v>114</v>
      </c>
      <c r="D2690" s="19" t="s">
        <v>2479</v>
      </c>
      <c r="E2690" s="19">
        <v>20</v>
      </c>
      <c r="F2690" s="19">
        <v>280</v>
      </c>
      <c r="G2690" s="19">
        <v>500</v>
      </c>
      <c r="H2690" s="19">
        <v>1</v>
      </c>
      <c r="I2690" s="79">
        <v>13.84</v>
      </c>
      <c r="J2690" s="79">
        <v>13.84</v>
      </c>
      <c r="K2690" s="19" t="s">
        <v>801</v>
      </c>
      <c r="L2690" s="19" t="s">
        <v>3097</v>
      </c>
      <c r="Q2690" s="20">
        <v>14</v>
      </c>
      <c r="R2690" s="65" t="s">
        <v>4949</v>
      </c>
      <c r="V2690" s="19" t="s">
        <v>119</v>
      </c>
      <c r="W2690" s="19" t="s">
        <v>129</v>
      </c>
      <c r="Z2690" s="44" t="s">
        <v>5074</v>
      </c>
      <c r="AA2690" s="44" t="s">
        <v>121</v>
      </c>
    </row>
    <row r="2691" spans="1:27" hidden="1" x14ac:dyDescent="0.25">
      <c r="A2691" s="26">
        <v>265</v>
      </c>
      <c r="B2691" s="19" t="s">
        <v>3110</v>
      </c>
      <c r="C2691" s="44" t="s">
        <v>114</v>
      </c>
      <c r="D2691" s="19" t="s">
        <v>3111</v>
      </c>
      <c r="E2691" s="19">
        <v>20</v>
      </c>
      <c r="F2691" s="19">
        <v>523</v>
      </c>
      <c r="G2691" s="19">
        <v>524</v>
      </c>
      <c r="H2691" s="19">
        <v>1</v>
      </c>
      <c r="I2691" s="79">
        <v>33.130000000000003</v>
      </c>
      <c r="J2691" s="79">
        <v>33.130000000000003</v>
      </c>
      <c r="K2691" s="19" t="s">
        <v>801</v>
      </c>
      <c r="L2691" s="19" t="s">
        <v>3097</v>
      </c>
      <c r="N2691" s="19" t="s">
        <v>128</v>
      </c>
      <c r="Q2691" s="20">
        <v>14</v>
      </c>
      <c r="R2691" s="65" t="s">
        <v>4949</v>
      </c>
      <c r="V2691" s="19" t="s">
        <v>119</v>
      </c>
      <c r="X2691" s="19" t="s">
        <v>129</v>
      </c>
      <c r="Z2691" s="44" t="s">
        <v>5074</v>
      </c>
      <c r="AA2691" s="44" t="s">
        <v>121</v>
      </c>
    </row>
    <row r="2692" spans="1:27" hidden="1" x14ac:dyDescent="0.25">
      <c r="A2692" s="26">
        <v>266</v>
      </c>
      <c r="B2692" s="19" t="s">
        <v>3112</v>
      </c>
      <c r="C2692" s="44" t="s">
        <v>114</v>
      </c>
      <c r="D2692" s="19" t="s">
        <v>810</v>
      </c>
      <c r="E2692" s="19">
        <v>20</v>
      </c>
      <c r="F2692" s="19">
        <v>120</v>
      </c>
      <c r="G2692" s="19">
        <v>200</v>
      </c>
      <c r="H2692" s="19">
        <v>2</v>
      </c>
      <c r="I2692" s="79">
        <v>2.33</v>
      </c>
      <c r="J2692" s="79">
        <v>4.6500000000000004</v>
      </c>
      <c r="K2692" s="19" t="s">
        <v>801</v>
      </c>
      <c r="L2692" s="19" t="s">
        <v>3097</v>
      </c>
      <c r="Q2692" s="20">
        <v>14</v>
      </c>
      <c r="R2692" s="65" t="s">
        <v>4949</v>
      </c>
      <c r="V2692" s="19" t="s">
        <v>119</v>
      </c>
      <c r="W2692" s="19" t="s">
        <v>129</v>
      </c>
      <c r="Z2692" s="44" t="s">
        <v>5074</v>
      </c>
      <c r="AA2692" s="44" t="s">
        <v>121</v>
      </c>
    </row>
    <row r="2693" spans="1:27" hidden="1" x14ac:dyDescent="0.25">
      <c r="A2693" s="26">
        <v>267</v>
      </c>
      <c r="B2693" s="19" t="s">
        <v>3113</v>
      </c>
      <c r="C2693" s="44" t="s">
        <v>114</v>
      </c>
      <c r="D2693" s="19" t="s">
        <v>816</v>
      </c>
      <c r="E2693" s="19">
        <v>20</v>
      </c>
      <c r="F2693" s="19">
        <v>160</v>
      </c>
      <c r="G2693" s="19">
        <v>200</v>
      </c>
      <c r="H2693" s="19">
        <v>2</v>
      </c>
      <c r="I2693" s="79">
        <v>3.02</v>
      </c>
      <c r="J2693" s="79">
        <v>6.03</v>
      </c>
      <c r="K2693" s="19" t="s">
        <v>801</v>
      </c>
      <c r="L2693" s="19" t="s">
        <v>3097</v>
      </c>
      <c r="Q2693" s="20">
        <v>14</v>
      </c>
      <c r="R2693" s="65" t="s">
        <v>4949</v>
      </c>
      <c r="V2693" s="19" t="s">
        <v>119</v>
      </c>
      <c r="W2693" s="19" t="s">
        <v>129</v>
      </c>
      <c r="Z2693" s="44" t="s">
        <v>5074</v>
      </c>
      <c r="AA2693" s="44" t="s">
        <v>121</v>
      </c>
    </row>
    <row r="2694" spans="1:27" hidden="1" x14ac:dyDescent="0.25">
      <c r="A2694" s="26">
        <v>268</v>
      </c>
      <c r="B2694" s="19" t="s">
        <v>3114</v>
      </c>
      <c r="C2694" s="44" t="s">
        <v>114</v>
      </c>
      <c r="D2694" s="19" t="s">
        <v>1262</v>
      </c>
      <c r="E2694" s="19">
        <v>20</v>
      </c>
      <c r="F2694" s="19">
        <v>300</v>
      </c>
      <c r="G2694" s="19">
        <v>600</v>
      </c>
      <c r="H2694" s="19">
        <v>1</v>
      </c>
      <c r="I2694" s="79">
        <v>28.26</v>
      </c>
      <c r="J2694" s="79">
        <v>28.26</v>
      </c>
      <c r="K2694" s="19" t="s">
        <v>801</v>
      </c>
      <c r="L2694" s="19" t="s">
        <v>3097</v>
      </c>
      <c r="Q2694" s="20">
        <v>14</v>
      </c>
      <c r="R2694" s="65" t="s">
        <v>4949</v>
      </c>
      <c r="V2694" s="19" t="s">
        <v>119</v>
      </c>
      <c r="W2694" s="19" t="s">
        <v>129</v>
      </c>
      <c r="Z2694" s="44" t="s">
        <v>5074</v>
      </c>
      <c r="AA2694" s="44" t="s">
        <v>121</v>
      </c>
    </row>
    <row r="2695" spans="1:27" hidden="1" x14ac:dyDescent="0.25">
      <c r="A2695" s="26">
        <v>269</v>
      </c>
      <c r="B2695" s="19" t="s">
        <v>3115</v>
      </c>
      <c r="C2695" s="44" t="s">
        <v>114</v>
      </c>
      <c r="D2695" s="19" t="s">
        <v>2359</v>
      </c>
      <c r="E2695" s="19">
        <v>20</v>
      </c>
      <c r="F2695" s="19">
        <v>130</v>
      </c>
      <c r="G2695" s="19">
        <v>500</v>
      </c>
      <c r="H2695" s="19">
        <v>2</v>
      </c>
      <c r="I2695" s="79">
        <v>7.36</v>
      </c>
      <c r="J2695" s="79">
        <v>14.72</v>
      </c>
      <c r="K2695" s="19" t="s">
        <v>801</v>
      </c>
      <c r="L2695" s="19" t="s">
        <v>3097</v>
      </c>
      <c r="Q2695" s="20">
        <v>14</v>
      </c>
      <c r="R2695" s="65" t="s">
        <v>4949</v>
      </c>
      <c r="V2695" s="19" t="s">
        <v>119</v>
      </c>
      <c r="W2695" s="19" t="s">
        <v>129</v>
      </c>
      <c r="Z2695" s="44" t="s">
        <v>5074</v>
      </c>
      <c r="AA2695" s="44" t="s">
        <v>121</v>
      </c>
    </row>
    <row r="2696" spans="1:27" hidden="1" x14ac:dyDescent="0.25">
      <c r="A2696" s="26">
        <v>270</v>
      </c>
      <c r="B2696" s="19" t="s">
        <v>3116</v>
      </c>
      <c r="C2696" s="44" t="s">
        <v>114</v>
      </c>
      <c r="D2696" s="19" t="s">
        <v>810</v>
      </c>
      <c r="E2696" s="19">
        <v>20</v>
      </c>
      <c r="F2696" s="19">
        <v>120</v>
      </c>
      <c r="G2696" s="19">
        <v>200</v>
      </c>
      <c r="H2696" s="19">
        <v>2</v>
      </c>
      <c r="I2696" s="79">
        <v>2.33</v>
      </c>
      <c r="J2696" s="79">
        <v>4.6500000000000004</v>
      </c>
      <c r="K2696" s="19" t="s">
        <v>801</v>
      </c>
      <c r="L2696" s="19" t="s">
        <v>3097</v>
      </c>
      <c r="Q2696" s="20">
        <v>14</v>
      </c>
      <c r="R2696" s="65" t="s">
        <v>4949</v>
      </c>
      <c r="V2696" s="19" t="s">
        <v>119</v>
      </c>
      <c r="W2696" s="19" t="s">
        <v>129</v>
      </c>
      <c r="Z2696" s="44" t="s">
        <v>5074</v>
      </c>
      <c r="AA2696" s="44" t="s">
        <v>121</v>
      </c>
    </row>
    <row r="2697" spans="1:27" hidden="1" x14ac:dyDescent="0.25">
      <c r="A2697" s="26">
        <v>271</v>
      </c>
      <c r="B2697" s="19" t="s">
        <v>3117</v>
      </c>
      <c r="C2697" s="44" t="s">
        <v>114</v>
      </c>
      <c r="D2697" s="19" t="s">
        <v>816</v>
      </c>
      <c r="E2697" s="19">
        <v>20</v>
      </c>
      <c r="F2697" s="19">
        <v>160</v>
      </c>
      <c r="G2697" s="19">
        <v>200</v>
      </c>
      <c r="H2697" s="19">
        <v>2</v>
      </c>
      <c r="I2697" s="79">
        <v>3.02</v>
      </c>
      <c r="J2697" s="79">
        <v>6.03</v>
      </c>
      <c r="K2697" s="19" t="s">
        <v>801</v>
      </c>
      <c r="L2697" s="19" t="s">
        <v>3097</v>
      </c>
      <c r="Q2697" s="20">
        <v>14</v>
      </c>
      <c r="R2697" s="65" t="s">
        <v>4949</v>
      </c>
      <c r="V2697" s="19" t="s">
        <v>119</v>
      </c>
      <c r="W2697" s="19" t="s">
        <v>129</v>
      </c>
      <c r="Z2697" s="44" t="s">
        <v>5074</v>
      </c>
      <c r="AA2697" s="44" t="s">
        <v>121</v>
      </c>
    </row>
    <row r="2698" spans="1:27" hidden="1" x14ac:dyDescent="0.25">
      <c r="A2698" s="26">
        <v>272</v>
      </c>
      <c r="B2698" s="19" t="s">
        <v>3118</v>
      </c>
      <c r="C2698" s="44" t="s">
        <v>114</v>
      </c>
      <c r="D2698" s="19" t="s">
        <v>810</v>
      </c>
      <c r="E2698" s="19">
        <v>20</v>
      </c>
      <c r="F2698" s="19">
        <v>120</v>
      </c>
      <c r="G2698" s="19">
        <v>200</v>
      </c>
      <c r="H2698" s="19">
        <v>4</v>
      </c>
      <c r="I2698" s="79">
        <v>2.3199999999999998</v>
      </c>
      <c r="J2698" s="79">
        <v>9.2899999999999991</v>
      </c>
      <c r="K2698" s="19" t="s">
        <v>801</v>
      </c>
      <c r="L2698" s="19" t="s">
        <v>3097</v>
      </c>
      <c r="Q2698" s="20">
        <v>14</v>
      </c>
      <c r="R2698" s="65" t="s">
        <v>4949</v>
      </c>
      <c r="V2698" s="19" t="s">
        <v>119</v>
      </c>
      <c r="W2698" s="19" t="s">
        <v>129</v>
      </c>
      <c r="Z2698" s="44" t="s">
        <v>5074</v>
      </c>
      <c r="AA2698" s="44" t="s">
        <v>121</v>
      </c>
    </row>
    <row r="2699" spans="1:27" hidden="1" x14ac:dyDescent="0.25">
      <c r="A2699" s="26">
        <v>273</v>
      </c>
      <c r="B2699" s="19" t="s">
        <v>3119</v>
      </c>
      <c r="C2699" s="44" t="s">
        <v>114</v>
      </c>
      <c r="D2699" s="19" t="s">
        <v>816</v>
      </c>
      <c r="E2699" s="19">
        <v>20</v>
      </c>
      <c r="F2699" s="19">
        <v>160</v>
      </c>
      <c r="G2699" s="19">
        <v>200</v>
      </c>
      <c r="H2699" s="19">
        <v>4</v>
      </c>
      <c r="I2699" s="79">
        <v>3.02</v>
      </c>
      <c r="J2699" s="79">
        <v>12.06</v>
      </c>
      <c r="K2699" s="19" t="s">
        <v>801</v>
      </c>
      <c r="L2699" s="19" t="s">
        <v>3097</v>
      </c>
      <c r="Q2699" s="20">
        <v>14</v>
      </c>
      <c r="R2699" s="65" t="s">
        <v>4949</v>
      </c>
      <c r="V2699" s="19" t="s">
        <v>119</v>
      </c>
      <c r="W2699" s="19" t="s">
        <v>129</v>
      </c>
      <c r="Z2699" s="44" t="s">
        <v>5074</v>
      </c>
      <c r="AA2699" s="44" t="s">
        <v>121</v>
      </c>
    </row>
    <row r="2700" spans="1:27" hidden="1" x14ac:dyDescent="0.25">
      <c r="A2700" s="26">
        <v>274</v>
      </c>
      <c r="B2700" s="19" t="s">
        <v>3085</v>
      </c>
      <c r="C2700" s="44" t="s">
        <v>114</v>
      </c>
      <c r="D2700" s="19" t="s">
        <v>1339</v>
      </c>
      <c r="E2700" s="19">
        <v>20</v>
      </c>
      <c r="F2700" s="19">
        <v>608</v>
      </c>
      <c r="G2700" s="19">
        <v>644</v>
      </c>
      <c r="H2700" s="19">
        <v>2</v>
      </c>
      <c r="I2700" s="79">
        <v>59.41</v>
      </c>
      <c r="J2700" s="79">
        <v>118.82</v>
      </c>
      <c r="K2700" s="19" t="s">
        <v>801</v>
      </c>
      <c r="L2700" s="19" t="s">
        <v>3097</v>
      </c>
      <c r="Q2700" s="20">
        <v>14</v>
      </c>
      <c r="R2700" s="65" t="s">
        <v>4949</v>
      </c>
      <c r="V2700" s="19" t="s">
        <v>119</v>
      </c>
      <c r="W2700" s="19" t="s">
        <v>129</v>
      </c>
      <c r="Z2700" s="44" t="s">
        <v>5074</v>
      </c>
      <c r="AA2700" s="44" t="s">
        <v>121</v>
      </c>
    </row>
    <row r="2701" spans="1:27" hidden="1" x14ac:dyDescent="0.25">
      <c r="A2701" s="26">
        <v>275</v>
      </c>
      <c r="B2701" s="19" t="s">
        <v>3120</v>
      </c>
      <c r="C2701" s="44" t="s">
        <v>114</v>
      </c>
      <c r="D2701" s="19" t="s">
        <v>810</v>
      </c>
      <c r="E2701" s="19">
        <v>20</v>
      </c>
      <c r="F2701" s="19">
        <v>120</v>
      </c>
      <c r="G2701" s="19">
        <v>200</v>
      </c>
      <c r="H2701" s="19">
        <v>4</v>
      </c>
      <c r="I2701" s="79">
        <v>2.3199999999999998</v>
      </c>
      <c r="J2701" s="79">
        <v>9.2899999999999991</v>
      </c>
      <c r="K2701" s="19" t="s">
        <v>801</v>
      </c>
      <c r="L2701" s="19" t="s">
        <v>3097</v>
      </c>
      <c r="Q2701" s="20">
        <v>14</v>
      </c>
      <c r="R2701" s="65" t="s">
        <v>4949</v>
      </c>
      <c r="V2701" s="19" t="s">
        <v>119</v>
      </c>
      <c r="W2701" s="19" t="s">
        <v>129</v>
      </c>
      <c r="Z2701" s="44" t="s">
        <v>5074</v>
      </c>
      <c r="AA2701" s="44" t="s">
        <v>121</v>
      </c>
    </row>
    <row r="2702" spans="1:27" hidden="1" x14ac:dyDescent="0.25">
      <c r="A2702" s="26">
        <v>276</v>
      </c>
      <c r="B2702" s="19" t="s">
        <v>3096</v>
      </c>
      <c r="C2702" s="44" t="s">
        <v>114</v>
      </c>
      <c r="D2702" s="19" t="s">
        <v>2318</v>
      </c>
      <c r="E2702" s="19">
        <v>20</v>
      </c>
      <c r="F2702" s="19">
        <v>659</v>
      </c>
      <c r="G2702" s="19">
        <v>748</v>
      </c>
      <c r="H2702" s="19">
        <v>1</v>
      </c>
      <c r="I2702" s="79">
        <v>75.12</v>
      </c>
      <c r="J2702" s="79">
        <v>75.12</v>
      </c>
      <c r="K2702" s="19" t="s">
        <v>801</v>
      </c>
      <c r="L2702" s="19" t="s">
        <v>3097</v>
      </c>
      <c r="Q2702" s="20">
        <v>14</v>
      </c>
      <c r="R2702" s="65" t="s">
        <v>4949</v>
      </c>
      <c r="V2702" s="19" t="s">
        <v>119</v>
      </c>
      <c r="W2702" s="19" t="s">
        <v>129</v>
      </c>
      <c r="Z2702" s="44" t="s">
        <v>5074</v>
      </c>
      <c r="AA2702" s="44" t="s">
        <v>121</v>
      </c>
    </row>
    <row r="2703" spans="1:27" hidden="1" x14ac:dyDescent="0.25">
      <c r="A2703" s="26">
        <v>277</v>
      </c>
      <c r="B2703" s="19" t="s">
        <v>3121</v>
      </c>
      <c r="C2703" s="44" t="s">
        <v>114</v>
      </c>
      <c r="D2703" s="19" t="s">
        <v>810</v>
      </c>
      <c r="E2703" s="19">
        <v>20</v>
      </c>
      <c r="F2703" s="19">
        <v>120</v>
      </c>
      <c r="G2703" s="19">
        <v>200</v>
      </c>
      <c r="H2703" s="19">
        <v>4</v>
      </c>
      <c r="I2703" s="79">
        <v>2.3199999999999998</v>
      </c>
      <c r="J2703" s="79">
        <v>9.2899999999999991</v>
      </c>
      <c r="K2703" s="19" t="s">
        <v>801</v>
      </c>
      <c r="L2703" s="19" t="s">
        <v>3097</v>
      </c>
      <c r="Q2703" s="20">
        <v>14</v>
      </c>
      <c r="R2703" s="65" t="s">
        <v>4949</v>
      </c>
      <c r="V2703" s="19" t="s">
        <v>119</v>
      </c>
      <c r="W2703" s="19" t="s">
        <v>129</v>
      </c>
      <c r="Z2703" s="44" t="s">
        <v>5074</v>
      </c>
      <c r="AA2703" s="44" t="s">
        <v>121</v>
      </c>
    </row>
    <row r="2704" spans="1:27" hidden="1" x14ac:dyDescent="0.25">
      <c r="A2704" s="26">
        <v>278</v>
      </c>
      <c r="B2704" s="19" t="s">
        <v>3103</v>
      </c>
      <c r="C2704" s="44" t="s">
        <v>114</v>
      </c>
      <c r="D2704" s="19" t="s">
        <v>830</v>
      </c>
      <c r="E2704" s="19">
        <v>20</v>
      </c>
      <c r="F2704" s="19">
        <v>360</v>
      </c>
      <c r="G2704" s="19">
        <v>500</v>
      </c>
      <c r="H2704" s="19">
        <v>1</v>
      </c>
      <c r="I2704" s="79">
        <v>26.93</v>
      </c>
      <c r="J2704" s="79">
        <v>26.93</v>
      </c>
      <c r="K2704" s="19" t="s">
        <v>801</v>
      </c>
      <c r="L2704" s="19" t="s">
        <v>3122</v>
      </c>
      <c r="N2704" s="19" t="s">
        <v>128</v>
      </c>
      <c r="Q2704" s="20">
        <v>14</v>
      </c>
      <c r="R2704" s="65" t="s">
        <v>4949</v>
      </c>
      <c r="V2704" s="19" t="s">
        <v>119</v>
      </c>
      <c r="X2704" s="19" t="s">
        <v>129</v>
      </c>
      <c r="Z2704" s="44" t="s">
        <v>5074</v>
      </c>
      <c r="AA2704" s="44" t="s">
        <v>121</v>
      </c>
    </row>
    <row r="2705" spans="1:27" hidden="1" x14ac:dyDescent="0.25">
      <c r="A2705" s="26">
        <v>279</v>
      </c>
      <c r="B2705" s="19" t="s">
        <v>3123</v>
      </c>
      <c r="C2705" s="44" t="s">
        <v>114</v>
      </c>
      <c r="D2705" s="19" t="s">
        <v>830</v>
      </c>
      <c r="E2705" s="19">
        <v>20</v>
      </c>
      <c r="F2705" s="19">
        <v>360</v>
      </c>
      <c r="G2705" s="19">
        <v>500</v>
      </c>
      <c r="H2705" s="19">
        <v>2</v>
      </c>
      <c r="I2705" s="79">
        <v>26.92</v>
      </c>
      <c r="J2705" s="79">
        <v>53.85</v>
      </c>
      <c r="K2705" s="19" t="s">
        <v>801</v>
      </c>
      <c r="L2705" s="19" t="s">
        <v>3122</v>
      </c>
      <c r="N2705" s="19" t="s">
        <v>128</v>
      </c>
      <c r="Q2705" s="20">
        <v>14</v>
      </c>
      <c r="R2705" s="65" t="s">
        <v>4949</v>
      </c>
      <c r="V2705" s="19" t="s">
        <v>119</v>
      </c>
      <c r="X2705" s="19" t="s">
        <v>129</v>
      </c>
      <c r="Z2705" s="44" t="s">
        <v>5074</v>
      </c>
      <c r="AA2705" s="44" t="s">
        <v>121</v>
      </c>
    </row>
    <row r="2706" spans="1:27" hidden="1" x14ac:dyDescent="0.25">
      <c r="A2706" s="26">
        <v>280</v>
      </c>
      <c r="B2706" s="19" t="s">
        <v>3124</v>
      </c>
      <c r="C2706" s="44" t="s">
        <v>114</v>
      </c>
      <c r="D2706" s="19" t="s">
        <v>830</v>
      </c>
      <c r="E2706" s="19">
        <v>20</v>
      </c>
      <c r="F2706" s="19">
        <v>360</v>
      </c>
      <c r="G2706" s="19">
        <v>500</v>
      </c>
      <c r="H2706" s="19">
        <v>2</v>
      </c>
      <c r="I2706" s="79">
        <v>26.92</v>
      </c>
      <c r="J2706" s="79">
        <v>53.85</v>
      </c>
      <c r="K2706" s="19" t="s">
        <v>801</v>
      </c>
      <c r="L2706" s="19" t="s">
        <v>3122</v>
      </c>
      <c r="N2706" s="19" t="s">
        <v>128</v>
      </c>
      <c r="Q2706" s="20">
        <v>14</v>
      </c>
      <c r="R2706" s="65" t="s">
        <v>4949</v>
      </c>
      <c r="V2706" s="19" t="s">
        <v>119</v>
      </c>
      <c r="X2706" s="19" t="s">
        <v>129</v>
      </c>
      <c r="Z2706" s="44" t="s">
        <v>5074</v>
      </c>
      <c r="AA2706" s="44" t="s">
        <v>121</v>
      </c>
    </row>
    <row r="2707" spans="1:27" hidden="1" x14ac:dyDescent="0.25">
      <c r="A2707" s="26">
        <v>281</v>
      </c>
      <c r="B2707" s="19" t="s">
        <v>3125</v>
      </c>
      <c r="C2707" s="44" t="s">
        <v>114</v>
      </c>
      <c r="D2707" s="19" t="s">
        <v>830</v>
      </c>
      <c r="E2707" s="19">
        <v>20</v>
      </c>
      <c r="F2707" s="19">
        <v>360</v>
      </c>
      <c r="G2707" s="19">
        <v>500</v>
      </c>
      <c r="H2707" s="19">
        <v>2</v>
      </c>
      <c r="I2707" s="79">
        <v>26.92</v>
      </c>
      <c r="J2707" s="79">
        <v>53.85</v>
      </c>
      <c r="K2707" s="19" t="s">
        <v>801</v>
      </c>
      <c r="L2707" s="19" t="s">
        <v>3122</v>
      </c>
      <c r="N2707" s="19" t="s">
        <v>128</v>
      </c>
      <c r="Q2707" s="20">
        <v>14</v>
      </c>
      <c r="R2707" s="65" t="s">
        <v>4949</v>
      </c>
      <c r="V2707" s="19" t="s">
        <v>119</v>
      </c>
      <c r="X2707" s="19" t="s">
        <v>129</v>
      </c>
      <c r="Z2707" s="44" t="s">
        <v>5074</v>
      </c>
      <c r="AA2707" s="44" t="s">
        <v>121</v>
      </c>
    </row>
    <row r="2708" spans="1:27" hidden="1" x14ac:dyDescent="0.25">
      <c r="A2708" s="26">
        <v>282</v>
      </c>
      <c r="B2708" s="19" t="s">
        <v>3126</v>
      </c>
      <c r="C2708" s="44" t="s">
        <v>114</v>
      </c>
      <c r="D2708" s="19" t="s">
        <v>830</v>
      </c>
      <c r="E2708" s="19">
        <v>20</v>
      </c>
      <c r="F2708" s="19">
        <v>360</v>
      </c>
      <c r="G2708" s="19">
        <v>500</v>
      </c>
      <c r="H2708" s="19">
        <v>3</v>
      </c>
      <c r="I2708" s="79">
        <v>26.93</v>
      </c>
      <c r="J2708" s="79">
        <v>80.78</v>
      </c>
      <c r="K2708" s="19" t="s">
        <v>801</v>
      </c>
      <c r="L2708" s="19" t="s">
        <v>3122</v>
      </c>
      <c r="N2708" s="19" t="s">
        <v>128</v>
      </c>
      <c r="Q2708" s="20">
        <v>14</v>
      </c>
      <c r="R2708" s="65" t="s">
        <v>4949</v>
      </c>
      <c r="V2708" s="19" t="s">
        <v>119</v>
      </c>
      <c r="X2708" s="19" t="s">
        <v>129</v>
      </c>
      <c r="Z2708" s="44" t="s">
        <v>5074</v>
      </c>
      <c r="AA2708" s="44" t="s">
        <v>121</v>
      </c>
    </row>
    <row r="2709" spans="1:27" hidden="1" x14ac:dyDescent="0.25">
      <c r="A2709" s="26">
        <v>283</v>
      </c>
      <c r="B2709" s="19" t="s">
        <v>3127</v>
      </c>
      <c r="C2709" s="44" t="s">
        <v>114</v>
      </c>
      <c r="D2709" s="19" t="s">
        <v>830</v>
      </c>
      <c r="E2709" s="19">
        <v>20</v>
      </c>
      <c r="F2709" s="19">
        <v>360</v>
      </c>
      <c r="G2709" s="19">
        <v>500</v>
      </c>
      <c r="H2709" s="19">
        <v>6</v>
      </c>
      <c r="I2709" s="79">
        <v>26.93</v>
      </c>
      <c r="J2709" s="79">
        <v>161.56</v>
      </c>
      <c r="K2709" s="19" t="s">
        <v>801</v>
      </c>
      <c r="L2709" s="19" t="s">
        <v>3122</v>
      </c>
      <c r="N2709" s="19" t="s">
        <v>128</v>
      </c>
      <c r="Q2709" s="20">
        <v>14</v>
      </c>
      <c r="R2709" s="65" t="s">
        <v>4949</v>
      </c>
      <c r="V2709" s="19" t="s">
        <v>119</v>
      </c>
      <c r="X2709" s="19" t="s">
        <v>129</v>
      </c>
      <c r="Z2709" s="44" t="s">
        <v>5074</v>
      </c>
      <c r="AA2709" s="44" t="s">
        <v>121</v>
      </c>
    </row>
    <row r="2710" spans="1:27" hidden="1" x14ac:dyDescent="0.25">
      <c r="A2710" s="26">
        <v>284</v>
      </c>
      <c r="B2710" s="19" t="s">
        <v>3128</v>
      </c>
      <c r="C2710" s="44" t="s">
        <v>114</v>
      </c>
      <c r="D2710" s="19" t="s">
        <v>830</v>
      </c>
      <c r="E2710" s="19">
        <v>20</v>
      </c>
      <c r="F2710" s="19">
        <v>360</v>
      </c>
      <c r="G2710" s="19">
        <v>500</v>
      </c>
      <c r="H2710" s="19">
        <v>2</v>
      </c>
      <c r="I2710" s="79">
        <v>26.92</v>
      </c>
      <c r="J2710" s="79">
        <v>53.85</v>
      </c>
      <c r="K2710" s="19" t="s">
        <v>801</v>
      </c>
      <c r="L2710" s="19" t="s">
        <v>3122</v>
      </c>
      <c r="N2710" s="19" t="s">
        <v>128</v>
      </c>
      <c r="Q2710" s="20">
        <v>14</v>
      </c>
      <c r="R2710" s="65" t="s">
        <v>4949</v>
      </c>
      <c r="V2710" s="19" t="s">
        <v>119</v>
      </c>
      <c r="X2710" s="19" t="s">
        <v>129</v>
      </c>
      <c r="Z2710" s="44" t="s">
        <v>5074</v>
      </c>
      <c r="AA2710" s="44" t="s">
        <v>121</v>
      </c>
    </row>
    <row r="2711" spans="1:27" hidden="1" x14ac:dyDescent="0.25">
      <c r="A2711" s="26">
        <v>285</v>
      </c>
      <c r="B2711" s="19" t="s">
        <v>3129</v>
      </c>
      <c r="C2711" s="44" t="s">
        <v>114</v>
      </c>
      <c r="D2711" s="19" t="s">
        <v>830</v>
      </c>
      <c r="E2711" s="19">
        <v>20</v>
      </c>
      <c r="F2711" s="19">
        <v>360</v>
      </c>
      <c r="G2711" s="19">
        <v>500</v>
      </c>
      <c r="H2711" s="19">
        <v>4</v>
      </c>
      <c r="I2711" s="79">
        <v>26.93</v>
      </c>
      <c r="J2711" s="79">
        <v>107.71</v>
      </c>
      <c r="K2711" s="19" t="s">
        <v>801</v>
      </c>
      <c r="L2711" s="19" t="s">
        <v>3122</v>
      </c>
      <c r="N2711" s="19" t="s">
        <v>128</v>
      </c>
      <c r="Q2711" s="20">
        <v>14</v>
      </c>
      <c r="R2711" s="65" t="s">
        <v>4949</v>
      </c>
      <c r="V2711" s="19" t="s">
        <v>119</v>
      </c>
      <c r="X2711" s="19" t="s">
        <v>129</v>
      </c>
      <c r="Z2711" s="44" t="s">
        <v>5074</v>
      </c>
      <c r="AA2711" s="44" t="s">
        <v>121</v>
      </c>
    </row>
    <row r="2712" spans="1:27" hidden="1" x14ac:dyDescent="0.25">
      <c r="A2712" s="26">
        <v>286</v>
      </c>
      <c r="B2712" s="19" t="s">
        <v>3130</v>
      </c>
      <c r="C2712" s="44" t="s">
        <v>114</v>
      </c>
      <c r="D2712" s="19" t="s">
        <v>830</v>
      </c>
      <c r="E2712" s="19">
        <v>20</v>
      </c>
      <c r="F2712" s="19">
        <v>360</v>
      </c>
      <c r="G2712" s="19">
        <v>500</v>
      </c>
      <c r="H2712" s="19">
        <v>1</v>
      </c>
      <c r="I2712" s="79">
        <v>26.93</v>
      </c>
      <c r="J2712" s="79">
        <v>26.93</v>
      </c>
      <c r="K2712" s="19" t="s">
        <v>801</v>
      </c>
      <c r="L2712" s="19" t="s">
        <v>3122</v>
      </c>
      <c r="N2712" s="19" t="s">
        <v>128</v>
      </c>
      <c r="Q2712" s="20">
        <v>14</v>
      </c>
      <c r="R2712" s="65" t="s">
        <v>4949</v>
      </c>
      <c r="V2712" s="19" t="s">
        <v>119</v>
      </c>
      <c r="X2712" s="19" t="s">
        <v>129</v>
      </c>
      <c r="Z2712" s="44" t="s">
        <v>5074</v>
      </c>
      <c r="AA2712" s="44" t="s">
        <v>121</v>
      </c>
    </row>
    <row r="2713" spans="1:27" hidden="1" x14ac:dyDescent="0.25">
      <c r="A2713" s="26">
        <v>287</v>
      </c>
      <c r="B2713" s="19" t="s">
        <v>3082</v>
      </c>
      <c r="C2713" s="44" t="s">
        <v>114</v>
      </c>
      <c r="D2713" s="19" t="s">
        <v>816</v>
      </c>
      <c r="E2713" s="19">
        <v>20</v>
      </c>
      <c r="F2713" s="19">
        <v>160</v>
      </c>
      <c r="G2713" s="19">
        <v>200</v>
      </c>
      <c r="H2713" s="19">
        <v>1</v>
      </c>
      <c r="I2713" s="79">
        <v>3.01</v>
      </c>
      <c r="J2713" s="79">
        <v>3.01</v>
      </c>
      <c r="K2713" s="19" t="s">
        <v>801</v>
      </c>
      <c r="L2713" s="19" t="s">
        <v>3122</v>
      </c>
      <c r="Q2713" s="20">
        <v>14</v>
      </c>
      <c r="R2713" s="65" t="s">
        <v>4949</v>
      </c>
      <c r="V2713" s="19" t="s">
        <v>119</v>
      </c>
      <c r="W2713" s="19" t="s">
        <v>129</v>
      </c>
      <c r="Z2713" s="44" t="s">
        <v>5074</v>
      </c>
      <c r="AA2713" s="44" t="s">
        <v>121</v>
      </c>
    </row>
    <row r="2714" spans="1:27" hidden="1" x14ac:dyDescent="0.25">
      <c r="A2714" s="26">
        <v>288</v>
      </c>
      <c r="B2714" s="19" t="s">
        <v>3131</v>
      </c>
      <c r="C2714" s="44" t="s">
        <v>114</v>
      </c>
      <c r="D2714" s="19" t="s">
        <v>2420</v>
      </c>
      <c r="E2714" s="19">
        <v>20</v>
      </c>
      <c r="F2714" s="19">
        <v>750</v>
      </c>
      <c r="G2714" s="19">
        <v>12000</v>
      </c>
      <c r="H2714" s="19">
        <v>1</v>
      </c>
      <c r="I2714" s="79">
        <v>1413</v>
      </c>
      <c r="J2714" s="79">
        <v>1413</v>
      </c>
      <c r="K2714" s="19" t="s">
        <v>801</v>
      </c>
      <c r="L2714" s="19" t="s">
        <v>3122</v>
      </c>
      <c r="P2714" s="19" t="s">
        <v>129</v>
      </c>
      <c r="Q2714" s="20">
        <v>14</v>
      </c>
      <c r="R2714" s="65" t="s">
        <v>4949</v>
      </c>
      <c r="V2714" s="19" t="s">
        <v>119</v>
      </c>
      <c r="Y2714" s="19" t="s">
        <v>129</v>
      </c>
      <c r="Z2714" s="44" t="s">
        <v>5074</v>
      </c>
      <c r="AA2714" s="44" t="s">
        <v>121</v>
      </c>
    </row>
    <row r="2715" spans="1:27" hidden="1" x14ac:dyDescent="0.25">
      <c r="A2715" s="26">
        <v>289</v>
      </c>
      <c r="B2715" s="19" t="s">
        <v>3132</v>
      </c>
      <c r="C2715" s="44" t="s">
        <v>114</v>
      </c>
      <c r="D2715" s="19" t="s">
        <v>2415</v>
      </c>
      <c r="E2715" s="19">
        <v>20</v>
      </c>
      <c r="F2715" s="19">
        <v>750</v>
      </c>
      <c r="G2715" s="19">
        <v>11920</v>
      </c>
      <c r="H2715" s="19">
        <v>1</v>
      </c>
      <c r="I2715" s="79">
        <v>1403.58</v>
      </c>
      <c r="J2715" s="79">
        <v>1403.58</v>
      </c>
      <c r="K2715" s="19" t="s">
        <v>801</v>
      </c>
      <c r="L2715" s="19" t="s">
        <v>3122</v>
      </c>
      <c r="P2715" s="19" t="s">
        <v>129</v>
      </c>
      <c r="Q2715" s="20">
        <v>14</v>
      </c>
      <c r="R2715" s="65" t="s">
        <v>4949</v>
      </c>
      <c r="V2715" s="19" t="s">
        <v>119</v>
      </c>
      <c r="Y2715" s="19" t="s">
        <v>129</v>
      </c>
      <c r="Z2715" s="44" t="s">
        <v>5074</v>
      </c>
      <c r="AA2715" s="44" t="s">
        <v>121</v>
      </c>
    </row>
    <row r="2716" spans="1:27" hidden="1" x14ac:dyDescent="0.25">
      <c r="A2716" s="26">
        <v>290</v>
      </c>
      <c r="B2716" s="19" t="s">
        <v>3133</v>
      </c>
      <c r="C2716" s="44" t="s">
        <v>114</v>
      </c>
      <c r="D2716" s="19" t="s">
        <v>816</v>
      </c>
      <c r="E2716" s="19">
        <v>20</v>
      </c>
      <c r="F2716" s="19">
        <v>160</v>
      </c>
      <c r="G2716" s="19">
        <v>200</v>
      </c>
      <c r="H2716" s="19">
        <v>3</v>
      </c>
      <c r="I2716" s="79">
        <v>3.01</v>
      </c>
      <c r="J2716" s="79">
        <v>9.0399999999999991</v>
      </c>
      <c r="K2716" s="19" t="s">
        <v>801</v>
      </c>
      <c r="L2716" s="19" t="s">
        <v>3122</v>
      </c>
      <c r="Q2716" s="20">
        <v>14</v>
      </c>
      <c r="R2716" s="65" t="s">
        <v>4949</v>
      </c>
      <c r="V2716" s="19" t="s">
        <v>119</v>
      </c>
      <c r="W2716" s="19" t="s">
        <v>129</v>
      </c>
      <c r="Z2716" s="44" t="s">
        <v>5074</v>
      </c>
      <c r="AA2716" s="44" t="s">
        <v>121</v>
      </c>
    </row>
    <row r="2717" spans="1:27" hidden="1" x14ac:dyDescent="0.25">
      <c r="A2717" s="26">
        <v>291</v>
      </c>
      <c r="B2717" s="19" t="s">
        <v>3134</v>
      </c>
      <c r="C2717" s="44" t="s">
        <v>114</v>
      </c>
      <c r="D2717" s="19" t="s">
        <v>830</v>
      </c>
      <c r="E2717" s="19">
        <v>20</v>
      </c>
      <c r="F2717" s="19">
        <v>360</v>
      </c>
      <c r="G2717" s="19">
        <v>500</v>
      </c>
      <c r="H2717" s="19">
        <v>2</v>
      </c>
      <c r="I2717" s="79">
        <v>26.92</v>
      </c>
      <c r="J2717" s="79">
        <v>53.85</v>
      </c>
      <c r="K2717" s="19" t="s">
        <v>801</v>
      </c>
      <c r="L2717" s="19" t="s">
        <v>3135</v>
      </c>
      <c r="N2717" s="19" t="s">
        <v>128</v>
      </c>
      <c r="Q2717" s="20">
        <v>14</v>
      </c>
      <c r="R2717" s="65" t="s">
        <v>4949</v>
      </c>
      <c r="V2717" s="19" t="s">
        <v>119</v>
      </c>
      <c r="X2717" s="19" t="s">
        <v>129</v>
      </c>
      <c r="Z2717" s="44" t="s">
        <v>5074</v>
      </c>
      <c r="AA2717" s="44" t="s">
        <v>121</v>
      </c>
    </row>
    <row r="2718" spans="1:27" hidden="1" x14ac:dyDescent="0.25">
      <c r="A2718" s="26">
        <v>292</v>
      </c>
      <c r="B2718" s="19" t="s">
        <v>3130</v>
      </c>
      <c r="C2718" s="44" t="s">
        <v>114</v>
      </c>
      <c r="D2718" s="19" t="s">
        <v>830</v>
      </c>
      <c r="E2718" s="19">
        <v>20</v>
      </c>
      <c r="F2718" s="19">
        <v>360</v>
      </c>
      <c r="G2718" s="19">
        <v>500</v>
      </c>
      <c r="H2718" s="19">
        <v>1</v>
      </c>
      <c r="I2718" s="79">
        <v>26.93</v>
      </c>
      <c r="J2718" s="79">
        <v>26.93</v>
      </c>
      <c r="K2718" s="19" t="s">
        <v>801</v>
      </c>
      <c r="L2718" s="19" t="s">
        <v>3135</v>
      </c>
      <c r="N2718" s="19" t="s">
        <v>128</v>
      </c>
      <c r="Q2718" s="20">
        <v>14</v>
      </c>
      <c r="R2718" s="65" t="s">
        <v>4949</v>
      </c>
      <c r="V2718" s="19" t="s">
        <v>119</v>
      </c>
      <c r="X2718" s="19" t="s">
        <v>129</v>
      </c>
      <c r="Z2718" s="44" t="s">
        <v>5074</v>
      </c>
      <c r="AA2718" s="44" t="s">
        <v>121</v>
      </c>
    </row>
    <row r="2719" spans="1:27" hidden="1" x14ac:dyDescent="0.25">
      <c r="A2719" s="26">
        <v>293</v>
      </c>
      <c r="B2719" s="19" t="s">
        <v>3136</v>
      </c>
      <c r="C2719" s="44" t="s">
        <v>114</v>
      </c>
      <c r="D2719" s="19" t="s">
        <v>830</v>
      </c>
      <c r="E2719" s="19">
        <v>20</v>
      </c>
      <c r="F2719" s="19">
        <v>360</v>
      </c>
      <c r="G2719" s="19">
        <v>500</v>
      </c>
      <c r="H2719" s="19">
        <v>3</v>
      </c>
      <c r="I2719" s="79">
        <v>26.93</v>
      </c>
      <c r="J2719" s="79">
        <v>80.78</v>
      </c>
      <c r="K2719" s="19" t="s">
        <v>801</v>
      </c>
      <c r="L2719" s="19" t="s">
        <v>3135</v>
      </c>
      <c r="N2719" s="19" t="s">
        <v>128</v>
      </c>
      <c r="Q2719" s="20">
        <v>14</v>
      </c>
      <c r="R2719" s="65" t="s">
        <v>4949</v>
      </c>
      <c r="V2719" s="19" t="s">
        <v>119</v>
      </c>
      <c r="X2719" s="19" t="s">
        <v>129</v>
      </c>
      <c r="Z2719" s="44" t="s">
        <v>5074</v>
      </c>
      <c r="AA2719" s="44" t="s">
        <v>121</v>
      </c>
    </row>
    <row r="2720" spans="1:27" hidden="1" x14ac:dyDescent="0.25">
      <c r="A2720" s="26">
        <v>294</v>
      </c>
      <c r="B2720" s="19" t="s">
        <v>3137</v>
      </c>
      <c r="C2720" s="44" t="s">
        <v>114</v>
      </c>
      <c r="D2720" s="19" t="s">
        <v>830</v>
      </c>
      <c r="E2720" s="19">
        <v>20</v>
      </c>
      <c r="F2720" s="19">
        <v>360</v>
      </c>
      <c r="G2720" s="19">
        <v>500</v>
      </c>
      <c r="H2720" s="19">
        <v>1</v>
      </c>
      <c r="I2720" s="79">
        <v>26.93</v>
      </c>
      <c r="J2720" s="79">
        <v>26.93</v>
      </c>
      <c r="K2720" s="19" t="s">
        <v>801</v>
      </c>
      <c r="L2720" s="19" t="s">
        <v>3135</v>
      </c>
      <c r="N2720" s="19" t="s">
        <v>128</v>
      </c>
      <c r="Q2720" s="20">
        <v>14</v>
      </c>
      <c r="R2720" s="65" t="s">
        <v>4949</v>
      </c>
      <c r="V2720" s="19" t="s">
        <v>119</v>
      </c>
      <c r="X2720" s="19" t="s">
        <v>129</v>
      </c>
      <c r="Z2720" s="44" t="s">
        <v>5074</v>
      </c>
      <c r="AA2720" s="44" t="s">
        <v>121</v>
      </c>
    </row>
    <row r="2721" spans="1:27" hidden="1" x14ac:dyDescent="0.25">
      <c r="A2721" s="26">
        <v>295</v>
      </c>
      <c r="B2721" s="19" t="s">
        <v>3138</v>
      </c>
      <c r="C2721" s="44" t="s">
        <v>114</v>
      </c>
      <c r="D2721" s="19" t="s">
        <v>830</v>
      </c>
      <c r="E2721" s="19">
        <v>20</v>
      </c>
      <c r="F2721" s="19">
        <v>360</v>
      </c>
      <c r="G2721" s="19">
        <v>500</v>
      </c>
      <c r="H2721" s="19">
        <v>3</v>
      </c>
      <c r="I2721" s="79">
        <v>26.93</v>
      </c>
      <c r="J2721" s="79">
        <v>80.78</v>
      </c>
      <c r="K2721" s="19" t="s">
        <v>801</v>
      </c>
      <c r="L2721" s="19" t="s">
        <v>3135</v>
      </c>
      <c r="N2721" s="19" t="s">
        <v>128</v>
      </c>
      <c r="Q2721" s="20">
        <v>14</v>
      </c>
      <c r="R2721" s="65" t="s">
        <v>4949</v>
      </c>
      <c r="V2721" s="19" t="s">
        <v>119</v>
      </c>
      <c r="X2721" s="19" t="s">
        <v>129</v>
      </c>
      <c r="Z2721" s="44" t="s">
        <v>5074</v>
      </c>
      <c r="AA2721" s="44" t="s">
        <v>121</v>
      </c>
    </row>
    <row r="2722" spans="1:27" hidden="1" x14ac:dyDescent="0.25">
      <c r="A2722" s="26">
        <v>296</v>
      </c>
      <c r="B2722" s="19" t="s">
        <v>3139</v>
      </c>
      <c r="C2722" s="44" t="s">
        <v>114</v>
      </c>
      <c r="D2722" s="19" t="s">
        <v>830</v>
      </c>
      <c r="E2722" s="19">
        <v>20</v>
      </c>
      <c r="F2722" s="19">
        <v>360</v>
      </c>
      <c r="G2722" s="19">
        <v>500</v>
      </c>
      <c r="H2722" s="19">
        <v>1</v>
      </c>
      <c r="I2722" s="79">
        <v>26.93</v>
      </c>
      <c r="J2722" s="79">
        <v>26.93</v>
      </c>
      <c r="K2722" s="19" t="s">
        <v>801</v>
      </c>
      <c r="L2722" s="19" t="s">
        <v>3135</v>
      </c>
      <c r="N2722" s="19" t="s">
        <v>128</v>
      </c>
      <c r="Q2722" s="20">
        <v>14</v>
      </c>
      <c r="R2722" s="65" t="s">
        <v>4949</v>
      </c>
      <c r="V2722" s="19" t="s">
        <v>119</v>
      </c>
      <c r="X2722" s="19" t="s">
        <v>129</v>
      </c>
      <c r="Z2722" s="44" t="s">
        <v>5074</v>
      </c>
      <c r="AA2722" s="44" t="s">
        <v>121</v>
      </c>
    </row>
    <row r="2723" spans="1:27" hidden="1" x14ac:dyDescent="0.25">
      <c r="A2723" s="26">
        <v>297</v>
      </c>
      <c r="B2723" s="19" t="s">
        <v>3140</v>
      </c>
      <c r="C2723" s="44" t="s">
        <v>114</v>
      </c>
      <c r="D2723" s="19" t="s">
        <v>830</v>
      </c>
      <c r="E2723" s="19">
        <v>20</v>
      </c>
      <c r="F2723" s="19">
        <v>360</v>
      </c>
      <c r="G2723" s="19">
        <v>500</v>
      </c>
      <c r="H2723" s="19">
        <v>1</v>
      </c>
      <c r="I2723" s="79">
        <v>26.93</v>
      </c>
      <c r="J2723" s="79">
        <v>26.93</v>
      </c>
      <c r="K2723" s="19" t="s">
        <v>801</v>
      </c>
      <c r="L2723" s="19" t="s">
        <v>3135</v>
      </c>
      <c r="N2723" s="19" t="s">
        <v>128</v>
      </c>
      <c r="Q2723" s="20">
        <v>14</v>
      </c>
      <c r="R2723" s="65" t="s">
        <v>4949</v>
      </c>
      <c r="V2723" s="19" t="s">
        <v>119</v>
      </c>
      <c r="X2723" s="19" t="s">
        <v>129</v>
      </c>
      <c r="Z2723" s="44" t="s">
        <v>5074</v>
      </c>
      <c r="AA2723" s="44" t="s">
        <v>121</v>
      </c>
    </row>
    <row r="2724" spans="1:27" hidden="1" x14ac:dyDescent="0.25">
      <c r="A2724" s="26">
        <v>298</v>
      </c>
      <c r="B2724" s="19" t="s">
        <v>3141</v>
      </c>
      <c r="C2724" s="44" t="s">
        <v>114</v>
      </c>
      <c r="D2724" s="19" t="s">
        <v>830</v>
      </c>
      <c r="E2724" s="19">
        <v>20</v>
      </c>
      <c r="F2724" s="19">
        <v>360</v>
      </c>
      <c r="G2724" s="19">
        <v>500</v>
      </c>
      <c r="H2724" s="19">
        <v>1</v>
      </c>
      <c r="I2724" s="79">
        <v>26.93</v>
      </c>
      <c r="J2724" s="79">
        <v>26.93</v>
      </c>
      <c r="K2724" s="19" t="s">
        <v>801</v>
      </c>
      <c r="L2724" s="19" t="s">
        <v>3135</v>
      </c>
      <c r="N2724" s="19" t="s">
        <v>128</v>
      </c>
      <c r="Q2724" s="20">
        <v>14</v>
      </c>
      <c r="R2724" s="65" t="s">
        <v>4949</v>
      </c>
      <c r="V2724" s="19" t="s">
        <v>119</v>
      </c>
      <c r="X2724" s="19" t="s">
        <v>129</v>
      </c>
      <c r="Z2724" s="44" t="s">
        <v>5074</v>
      </c>
      <c r="AA2724" s="44" t="s">
        <v>121</v>
      </c>
    </row>
    <row r="2725" spans="1:27" hidden="1" x14ac:dyDescent="0.25">
      <c r="A2725" s="26">
        <v>299</v>
      </c>
      <c r="B2725" s="19" t="s">
        <v>3142</v>
      </c>
      <c r="C2725" s="44" t="s">
        <v>114</v>
      </c>
      <c r="D2725" s="19" t="s">
        <v>830</v>
      </c>
      <c r="E2725" s="19">
        <v>20</v>
      </c>
      <c r="F2725" s="19">
        <v>360</v>
      </c>
      <c r="G2725" s="19">
        <v>500</v>
      </c>
      <c r="H2725" s="19">
        <v>4</v>
      </c>
      <c r="I2725" s="79">
        <v>26.93</v>
      </c>
      <c r="J2725" s="79">
        <v>107.71</v>
      </c>
      <c r="K2725" s="19" t="s">
        <v>801</v>
      </c>
      <c r="L2725" s="19" t="s">
        <v>3135</v>
      </c>
      <c r="N2725" s="19" t="s">
        <v>128</v>
      </c>
      <c r="Q2725" s="20">
        <v>14</v>
      </c>
      <c r="R2725" s="65" t="s">
        <v>4949</v>
      </c>
      <c r="V2725" s="19" t="s">
        <v>119</v>
      </c>
      <c r="X2725" s="19" t="s">
        <v>129</v>
      </c>
      <c r="Z2725" s="44" t="s">
        <v>5074</v>
      </c>
      <c r="AA2725" s="44" t="s">
        <v>121</v>
      </c>
    </row>
    <row r="2726" spans="1:27" hidden="1" x14ac:dyDescent="0.25">
      <c r="A2726" s="26">
        <v>300</v>
      </c>
      <c r="B2726" s="19" t="s">
        <v>3143</v>
      </c>
      <c r="C2726" s="44" t="s">
        <v>114</v>
      </c>
      <c r="D2726" s="19" t="s">
        <v>830</v>
      </c>
      <c r="E2726" s="19">
        <v>20</v>
      </c>
      <c r="F2726" s="19">
        <v>360</v>
      </c>
      <c r="G2726" s="19">
        <v>500</v>
      </c>
      <c r="H2726" s="19">
        <v>2</v>
      </c>
      <c r="I2726" s="79">
        <v>26.92</v>
      </c>
      <c r="J2726" s="79">
        <v>53.85</v>
      </c>
      <c r="K2726" s="19" t="s">
        <v>801</v>
      </c>
      <c r="L2726" s="19" t="s">
        <v>3135</v>
      </c>
      <c r="N2726" s="19" t="s">
        <v>128</v>
      </c>
      <c r="Q2726" s="20">
        <v>14</v>
      </c>
      <c r="R2726" s="65" t="s">
        <v>4949</v>
      </c>
      <c r="V2726" s="19" t="s">
        <v>119</v>
      </c>
      <c r="X2726" s="19" t="s">
        <v>129</v>
      </c>
      <c r="Z2726" s="44" t="s">
        <v>5074</v>
      </c>
      <c r="AA2726" s="44" t="s">
        <v>121</v>
      </c>
    </row>
    <row r="2727" spans="1:27" hidden="1" x14ac:dyDescent="0.25">
      <c r="A2727" s="26">
        <v>301</v>
      </c>
      <c r="B2727" s="19" t="s">
        <v>3144</v>
      </c>
      <c r="C2727" s="44" t="s">
        <v>114</v>
      </c>
      <c r="D2727" s="19" t="s">
        <v>830</v>
      </c>
      <c r="E2727" s="19">
        <v>20</v>
      </c>
      <c r="F2727" s="19">
        <v>360</v>
      </c>
      <c r="G2727" s="19">
        <v>500</v>
      </c>
      <c r="H2727" s="19">
        <v>4</v>
      </c>
      <c r="I2727" s="79">
        <v>26.93</v>
      </c>
      <c r="J2727" s="79">
        <v>107.71</v>
      </c>
      <c r="K2727" s="19" t="s">
        <v>801</v>
      </c>
      <c r="L2727" s="19" t="s">
        <v>3135</v>
      </c>
      <c r="N2727" s="19" t="s">
        <v>128</v>
      </c>
      <c r="Q2727" s="20">
        <v>14</v>
      </c>
      <c r="R2727" s="65" t="s">
        <v>4949</v>
      </c>
      <c r="V2727" s="19" t="s">
        <v>119</v>
      </c>
      <c r="X2727" s="19" t="s">
        <v>129</v>
      </c>
      <c r="Z2727" s="44" t="s">
        <v>5074</v>
      </c>
      <c r="AA2727" s="44" t="s">
        <v>121</v>
      </c>
    </row>
    <row r="2728" spans="1:27" hidden="1" x14ac:dyDescent="0.25">
      <c r="A2728" s="26">
        <v>302</v>
      </c>
      <c r="B2728" s="19" t="s">
        <v>3145</v>
      </c>
      <c r="C2728" s="44" t="s">
        <v>114</v>
      </c>
      <c r="D2728" s="19" t="s">
        <v>2417</v>
      </c>
      <c r="E2728" s="19">
        <v>20</v>
      </c>
      <c r="F2728" s="19">
        <v>747</v>
      </c>
      <c r="G2728" s="19">
        <v>12000</v>
      </c>
      <c r="H2728" s="19">
        <v>1</v>
      </c>
      <c r="I2728" s="79">
        <v>1399.35</v>
      </c>
      <c r="J2728" s="79">
        <v>1399.35</v>
      </c>
      <c r="K2728" s="19" t="s">
        <v>801</v>
      </c>
      <c r="L2728" s="19" t="s">
        <v>3135</v>
      </c>
      <c r="P2728" s="19" t="s">
        <v>129</v>
      </c>
      <c r="Q2728" s="20">
        <v>14</v>
      </c>
      <c r="R2728" s="65" t="s">
        <v>4949</v>
      </c>
      <c r="V2728" s="19" t="s">
        <v>119</v>
      </c>
      <c r="Y2728" s="19" t="s">
        <v>129</v>
      </c>
      <c r="Z2728" s="44" t="s">
        <v>5074</v>
      </c>
      <c r="AA2728" s="44" t="s">
        <v>121</v>
      </c>
    </row>
    <row r="2729" spans="1:27" hidden="1" x14ac:dyDescent="0.25">
      <c r="A2729" s="26">
        <v>303</v>
      </c>
      <c r="B2729" s="19" t="s">
        <v>3146</v>
      </c>
      <c r="C2729" s="44" t="s">
        <v>114</v>
      </c>
      <c r="D2729" s="19" t="s">
        <v>2420</v>
      </c>
      <c r="E2729" s="19">
        <v>20</v>
      </c>
      <c r="F2729" s="19">
        <v>750</v>
      </c>
      <c r="G2729" s="19">
        <v>12000</v>
      </c>
      <c r="H2729" s="19">
        <v>1</v>
      </c>
      <c r="I2729" s="79">
        <v>1413</v>
      </c>
      <c r="J2729" s="79">
        <v>1413</v>
      </c>
      <c r="K2729" s="19" t="s">
        <v>801</v>
      </c>
      <c r="L2729" s="19" t="s">
        <v>3135</v>
      </c>
      <c r="P2729" s="19" t="s">
        <v>129</v>
      </c>
      <c r="Q2729" s="20">
        <v>14</v>
      </c>
      <c r="R2729" s="65" t="s">
        <v>4949</v>
      </c>
      <c r="V2729" s="19" t="s">
        <v>119</v>
      </c>
      <c r="Y2729" s="19" t="s">
        <v>129</v>
      </c>
      <c r="Z2729" s="44" t="s">
        <v>5074</v>
      </c>
      <c r="AA2729" s="44" t="s">
        <v>121</v>
      </c>
    </row>
    <row r="2730" spans="1:27" hidden="1" x14ac:dyDescent="0.25">
      <c r="A2730" s="26">
        <v>304</v>
      </c>
      <c r="B2730" s="19" t="s">
        <v>3133</v>
      </c>
      <c r="C2730" s="44" t="s">
        <v>114</v>
      </c>
      <c r="D2730" s="19" t="s">
        <v>816</v>
      </c>
      <c r="E2730" s="19">
        <v>20</v>
      </c>
      <c r="F2730" s="19">
        <v>160</v>
      </c>
      <c r="G2730" s="19">
        <v>200</v>
      </c>
      <c r="H2730" s="19">
        <v>1</v>
      </c>
      <c r="I2730" s="79">
        <v>3.01</v>
      </c>
      <c r="J2730" s="79">
        <v>3.01</v>
      </c>
      <c r="K2730" s="19" t="s">
        <v>801</v>
      </c>
      <c r="L2730" s="19" t="s">
        <v>3135</v>
      </c>
      <c r="Q2730" s="20">
        <v>14</v>
      </c>
      <c r="R2730" s="65" t="s">
        <v>4949</v>
      </c>
      <c r="V2730" s="19" t="s">
        <v>119</v>
      </c>
      <c r="W2730" s="19" t="s">
        <v>129</v>
      </c>
      <c r="Z2730" s="44" t="s">
        <v>5074</v>
      </c>
      <c r="AA2730" s="44" t="s">
        <v>121</v>
      </c>
    </row>
    <row r="2731" spans="1:27" hidden="1" x14ac:dyDescent="0.25">
      <c r="A2731" s="26">
        <v>305</v>
      </c>
      <c r="B2731" s="19" t="s">
        <v>3086</v>
      </c>
      <c r="C2731" s="44" t="s">
        <v>114</v>
      </c>
      <c r="D2731" s="19" t="s">
        <v>816</v>
      </c>
      <c r="E2731" s="19">
        <v>20</v>
      </c>
      <c r="F2731" s="19">
        <v>160</v>
      </c>
      <c r="G2731" s="19">
        <v>200</v>
      </c>
      <c r="H2731" s="19">
        <v>3</v>
      </c>
      <c r="I2731" s="79">
        <v>3.01</v>
      </c>
      <c r="J2731" s="79">
        <v>9.0399999999999991</v>
      </c>
      <c r="K2731" s="19" t="s">
        <v>801</v>
      </c>
      <c r="L2731" s="19" t="s">
        <v>3135</v>
      </c>
      <c r="Q2731" s="20">
        <v>14</v>
      </c>
      <c r="R2731" s="65" t="s">
        <v>4949</v>
      </c>
      <c r="V2731" s="19" t="s">
        <v>119</v>
      </c>
      <c r="W2731" s="19" t="s">
        <v>129</v>
      </c>
      <c r="Z2731" s="44" t="s">
        <v>5074</v>
      </c>
      <c r="AA2731" s="44" t="s">
        <v>121</v>
      </c>
    </row>
    <row r="2732" spans="1:27" hidden="1" x14ac:dyDescent="0.25">
      <c r="A2732" s="26">
        <v>306</v>
      </c>
      <c r="B2732" s="19" t="s">
        <v>3147</v>
      </c>
      <c r="C2732" s="44" t="s">
        <v>114</v>
      </c>
      <c r="D2732" s="19" t="s">
        <v>2273</v>
      </c>
      <c r="E2732" s="19">
        <v>20</v>
      </c>
      <c r="F2732" s="19">
        <v>747</v>
      </c>
      <c r="G2732" s="19">
        <v>10920</v>
      </c>
      <c r="H2732" s="19">
        <v>1</v>
      </c>
      <c r="I2732" s="79">
        <v>1274.29</v>
      </c>
      <c r="J2732" s="79">
        <v>1274.29</v>
      </c>
      <c r="K2732" s="19" t="s">
        <v>3148</v>
      </c>
      <c r="L2732" s="19" t="s">
        <v>3149</v>
      </c>
      <c r="P2732" s="19" t="s">
        <v>129</v>
      </c>
      <c r="Q2732" s="20">
        <v>14</v>
      </c>
      <c r="R2732" s="65" t="s">
        <v>4949</v>
      </c>
      <c r="V2732" s="19" t="s">
        <v>119</v>
      </c>
      <c r="Y2732" s="19" t="s">
        <v>129</v>
      </c>
      <c r="Z2732" s="44" t="s">
        <v>5074</v>
      </c>
      <c r="AA2732" s="44" t="s">
        <v>2459</v>
      </c>
    </row>
    <row r="2733" spans="1:27" hidden="1" x14ac:dyDescent="0.25">
      <c r="A2733" s="26">
        <v>307</v>
      </c>
      <c r="B2733" s="19" t="s">
        <v>3150</v>
      </c>
      <c r="C2733" s="44" t="s">
        <v>114</v>
      </c>
      <c r="D2733" s="19" t="s">
        <v>830</v>
      </c>
      <c r="E2733" s="19">
        <v>20</v>
      </c>
      <c r="F2733" s="19">
        <v>360</v>
      </c>
      <c r="G2733" s="19">
        <v>500</v>
      </c>
      <c r="H2733" s="19">
        <v>2</v>
      </c>
      <c r="I2733" s="79">
        <v>26.92</v>
      </c>
      <c r="J2733" s="79">
        <v>53.85</v>
      </c>
      <c r="K2733" s="19" t="s">
        <v>3148</v>
      </c>
      <c r="L2733" s="19" t="s">
        <v>3149</v>
      </c>
      <c r="N2733" s="19" t="s">
        <v>128</v>
      </c>
      <c r="Q2733" s="20">
        <v>14</v>
      </c>
      <c r="R2733" s="65" t="s">
        <v>4949</v>
      </c>
      <c r="V2733" s="19" t="s">
        <v>119</v>
      </c>
      <c r="X2733" s="19" t="s">
        <v>129</v>
      </c>
      <c r="Z2733" s="44" t="s">
        <v>5074</v>
      </c>
      <c r="AA2733" s="44" t="s">
        <v>2459</v>
      </c>
    </row>
    <row r="2734" spans="1:27" hidden="1" x14ac:dyDescent="0.25">
      <c r="A2734" s="26">
        <v>308</v>
      </c>
      <c r="B2734" s="19" t="s">
        <v>3151</v>
      </c>
      <c r="C2734" s="44" t="s">
        <v>114</v>
      </c>
      <c r="D2734" s="19" t="s">
        <v>830</v>
      </c>
      <c r="E2734" s="19">
        <v>20</v>
      </c>
      <c r="F2734" s="19">
        <v>360</v>
      </c>
      <c r="G2734" s="19">
        <v>500</v>
      </c>
      <c r="H2734" s="19">
        <v>2</v>
      </c>
      <c r="I2734" s="79">
        <v>26.92</v>
      </c>
      <c r="J2734" s="79">
        <v>53.85</v>
      </c>
      <c r="K2734" s="19" t="s">
        <v>3148</v>
      </c>
      <c r="L2734" s="19" t="s">
        <v>3149</v>
      </c>
      <c r="N2734" s="19" t="s">
        <v>128</v>
      </c>
      <c r="Q2734" s="20">
        <v>14</v>
      </c>
      <c r="R2734" s="65" t="s">
        <v>4949</v>
      </c>
      <c r="V2734" s="19" t="s">
        <v>119</v>
      </c>
      <c r="X2734" s="19" t="s">
        <v>129</v>
      </c>
      <c r="Z2734" s="44" t="s">
        <v>5074</v>
      </c>
      <c r="AA2734" s="44" t="s">
        <v>2459</v>
      </c>
    </row>
    <row r="2735" spans="1:27" hidden="1" x14ac:dyDescent="0.25">
      <c r="A2735" s="26">
        <v>309</v>
      </c>
      <c r="B2735" s="19" t="s">
        <v>3152</v>
      </c>
      <c r="C2735" s="44" t="s">
        <v>114</v>
      </c>
      <c r="D2735" s="19" t="s">
        <v>830</v>
      </c>
      <c r="E2735" s="19">
        <v>20</v>
      </c>
      <c r="F2735" s="19">
        <v>360</v>
      </c>
      <c r="G2735" s="19">
        <v>500</v>
      </c>
      <c r="H2735" s="19">
        <v>2</v>
      </c>
      <c r="I2735" s="79">
        <v>26.92</v>
      </c>
      <c r="J2735" s="79">
        <v>53.85</v>
      </c>
      <c r="K2735" s="19" t="s">
        <v>3148</v>
      </c>
      <c r="L2735" s="19" t="s">
        <v>3149</v>
      </c>
      <c r="N2735" s="19" t="s">
        <v>128</v>
      </c>
      <c r="Q2735" s="20">
        <v>14</v>
      </c>
      <c r="R2735" s="65" t="s">
        <v>4949</v>
      </c>
      <c r="V2735" s="19" t="s">
        <v>119</v>
      </c>
      <c r="X2735" s="19" t="s">
        <v>129</v>
      </c>
      <c r="Z2735" s="44" t="s">
        <v>5074</v>
      </c>
      <c r="AA2735" s="44" t="s">
        <v>2459</v>
      </c>
    </row>
    <row r="2736" spans="1:27" hidden="1" x14ac:dyDescent="0.25">
      <c r="A2736" s="26">
        <v>310</v>
      </c>
      <c r="B2736" s="19" t="s">
        <v>3153</v>
      </c>
      <c r="C2736" s="44" t="s">
        <v>114</v>
      </c>
      <c r="D2736" s="19" t="s">
        <v>830</v>
      </c>
      <c r="E2736" s="19">
        <v>20</v>
      </c>
      <c r="F2736" s="19">
        <v>360</v>
      </c>
      <c r="G2736" s="19">
        <v>500</v>
      </c>
      <c r="H2736" s="19">
        <v>2</v>
      </c>
      <c r="I2736" s="79">
        <v>26.92</v>
      </c>
      <c r="J2736" s="79">
        <v>53.85</v>
      </c>
      <c r="K2736" s="19" t="s">
        <v>3148</v>
      </c>
      <c r="L2736" s="19" t="s">
        <v>3149</v>
      </c>
      <c r="N2736" s="19" t="s">
        <v>128</v>
      </c>
      <c r="Q2736" s="20">
        <v>14</v>
      </c>
      <c r="R2736" s="65" t="s">
        <v>4949</v>
      </c>
      <c r="V2736" s="19" t="s">
        <v>119</v>
      </c>
      <c r="X2736" s="19" t="s">
        <v>129</v>
      </c>
      <c r="Z2736" s="44" t="s">
        <v>5074</v>
      </c>
      <c r="AA2736" s="44" t="s">
        <v>2459</v>
      </c>
    </row>
    <row r="2737" spans="1:27" hidden="1" x14ac:dyDescent="0.25">
      <c r="A2737" s="26">
        <v>311</v>
      </c>
      <c r="B2737" s="19" t="s">
        <v>3154</v>
      </c>
      <c r="C2737" s="44" t="s">
        <v>114</v>
      </c>
      <c r="D2737" s="19" t="s">
        <v>830</v>
      </c>
      <c r="E2737" s="19">
        <v>20</v>
      </c>
      <c r="F2737" s="19">
        <v>360</v>
      </c>
      <c r="G2737" s="19">
        <v>500</v>
      </c>
      <c r="H2737" s="19">
        <v>2</v>
      </c>
      <c r="I2737" s="79">
        <v>26.92</v>
      </c>
      <c r="J2737" s="79">
        <v>53.85</v>
      </c>
      <c r="K2737" s="19" t="s">
        <v>3148</v>
      </c>
      <c r="L2737" s="19" t="s">
        <v>3149</v>
      </c>
      <c r="N2737" s="19" t="s">
        <v>128</v>
      </c>
      <c r="Q2737" s="20">
        <v>14</v>
      </c>
      <c r="R2737" s="65" t="s">
        <v>4949</v>
      </c>
      <c r="V2737" s="19" t="s">
        <v>119</v>
      </c>
      <c r="X2737" s="19" t="s">
        <v>129</v>
      </c>
      <c r="Z2737" s="44" t="s">
        <v>5074</v>
      </c>
      <c r="AA2737" s="44" t="s">
        <v>2459</v>
      </c>
    </row>
    <row r="2738" spans="1:27" hidden="1" x14ac:dyDescent="0.25">
      <c r="A2738" s="26">
        <v>312</v>
      </c>
      <c r="B2738" s="19" t="s">
        <v>3155</v>
      </c>
      <c r="C2738" s="44" t="s">
        <v>114</v>
      </c>
      <c r="D2738" s="19" t="s">
        <v>830</v>
      </c>
      <c r="E2738" s="19">
        <v>20</v>
      </c>
      <c r="F2738" s="19">
        <v>360</v>
      </c>
      <c r="G2738" s="19">
        <v>500</v>
      </c>
      <c r="H2738" s="19">
        <v>2</v>
      </c>
      <c r="I2738" s="79">
        <v>26.92</v>
      </c>
      <c r="J2738" s="79">
        <v>53.85</v>
      </c>
      <c r="K2738" s="19" t="s">
        <v>3148</v>
      </c>
      <c r="L2738" s="19" t="s">
        <v>3149</v>
      </c>
      <c r="N2738" s="19" t="s">
        <v>128</v>
      </c>
      <c r="Q2738" s="20">
        <v>14</v>
      </c>
      <c r="R2738" s="65" t="s">
        <v>4949</v>
      </c>
      <c r="V2738" s="19" t="s">
        <v>119</v>
      </c>
      <c r="X2738" s="19" t="s">
        <v>129</v>
      </c>
      <c r="Z2738" s="44" t="s">
        <v>5074</v>
      </c>
      <c r="AA2738" s="44" t="s">
        <v>2459</v>
      </c>
    </row>
    <row r="2739" spans="1:27" hidden="1" x14ac:dyDescent="0.25">
      <c r="A2739" s="26">
        <v>313</v>
      </c>
      <c r="B2739" s="19" t="s">
        <v>3156</v>
      </c>
      <c r="C2739" s="44" t="s">
        <v>114</v>
      </c>
      <c r="D2739" s="19" t="s">
        <v>830</v>
      </c>
      <c r="E2739" s="19">
        <v>20</v>
      </c>
      <c r="F2739" s="19">
        <v>360</v>
      </c>
      <c r="G2739" s="19">
        <v>500</v>
      </c>
      <c r="H2739" s="19">
        <v>3</v>
      </c>
      <c r="I2739" s="79">
        <v>26.93</v>
      </c>
      <c r="J2739" s="79">
        <v>80.78</v>
      </c>
      <c r="K2739" s="19" t="s">
        <v>3148</v>
      </c>
      <c r="L2739" s="19" t="s">
        <v>3149</v>
      </c>
      <c r="N2739" s="19" t="s">
        <v>128</v>
      </c>
      <c r="Q2739" s="20">
        <v>14</v>
      </c>
      <c r="R2739" s="65" t="s">
        <v>4949</v>
      </c>
      <c r="V2739" s="19" t="s">
        <v>119</v>
      </c>
      <c r="X2739" s="19" t="s">
        <v>129</v>
      </c>
      <c r="Z2739" s="44" t="s">
        <v>5074</v>
      </c>
      <c r="AA2739" s="44" t="s">
        <v>2459</v>
      </c>
    </row>
    <row r="2740" spans="1:27" hidden="1" x14ac:dyDescent="0.25">
      <c r="A2740" s="26">
        <v>314</v>
      </c>
      <c r="B2740" s="19" t="s">
        <v>3157</v>
      </c>
      <c r="C2740" s="44" t="s">
        <v>114</v>
      </c>
      <c r="D2740" s="19" t="s">
        <v>830</v>
      </c>
      <c r="E2740" s="19">
        <v>20</v>
      </c>
      <c r="F2740" s="19">
        <v>360</v>
      </c>
      <c r="G2740" s="19">
        <v>500</v>
      </c>
      <c r="H2740" s="19">
        <v>1</v>
      </c>
      <c r="I2740" s="79">
        <v>26.93</v>
      </c>
      <c r="J2740" s="79">
        <v>26.93</v>
      </c>
      <c r="K2740" s="19" t="s">
        <v>3148</v>
      </c>
      <c r="L2740" s="19" t="s">
        <v>3149</v>
      </c>
      <c r="N2740" s="19" t="s">
        <v>128</v>
      </c>
      <c r="Q2740" s="20">
        <v>14</v>
      </c>
      <c r="R2740" s="65" t="s">
        <v>4949</v>
      </c>
      <c r="V2740" s="19" t="s">
        <v>119</v>
      </c>
      <c r="X2740" s="19" t="s">
        <v>129</v>
      </c>
      <c r="Z2740" s="44" t="s">
        <v>5074</v>
      </c>
      <c r="AA2740" s="44" t="s">
        <v>2459</v>
      </c>
    </row>
    <row r="2741" spans="1:27" hidden="1" x14ac:dyDescent="0.25">
      <c r="A2741" s="26">
        <v>315</v>
      </c>
      <c r="B2741" s="19" t="s">
        <v>3158</v>
      </c>
      <c r="C2741" s="44" t="s">
        <v>114</v>
      </c>
      <c r="D2741" s="19" t="s">
        <v>830</v>
      </c>
      <c r="E2741" s="19">
        <v>20</v>
      </c>
      <c r="F2741" s="19">
        <v>360</v>
      </c>
      <c r="G2741" s="19">
        <v>500</v>
      </c>
      <c r="H2741" s="19">
        <v>1</v>
      </c>
      <c r="I2741" s="79">
        <v>26.93</v>
      </c>
      <c r="J2741" s="79">
        <v>26.93</v>
      </c>
      <c r="K2741" s="19" t="s">
        <v>3148</v>
      </c>
      <c r="L2741" s="19" t="s">
        <v>3149</v>
      </c>
      <c r="N2741" s="19" t="s">
        <v>128</v>
      </c>
      <c r="Q2741" s="20">
        <v>14</v>
      </c>
      <c r="R2741" s="65" t="s">
        <v>4949</v>
      </c>
      <c r="V2741" s="19" t="s">
        <v>119</v>
      </c>
      <c r="X2741" s="19" t="s">
        <v>129</v>
      </c>
      <c r="Z2741" s="44" t="s">
        <v>5074</v>
      </c>
      <c r="AA2741" s="44" t="s">
        <v>2459</v>
      </c>
    </row>
    <row r="2742" spans="1:27" hidden="1" x14ac:dyDescent="0.25">
      <c r="A2742" s="26">
        <v>316</v>
      </c>
      <c r="B2742" s="19" t="s">
        <v>3159</v>
      </c>
      <c r="C2742" s="44" t="s">
        <v>114</v>
      </c>
      <c r="D2742" s="19" t="s">
        <v>830</v>
      </c>
      <c r="E2742" s="19">
        <v>20</v>
      </c>
      <c r="F2742" s="19">
        <v>360</v>
      </c>
      <c r="G2742" s="19">
        <v>500</v>
      </c>
      <c r="H2742" s="19">
        <v>1</v>
      </c>
      <c r="I2742" s="79">
        <v>26.93</v>
      </c>
      <c r="J2742" s="79">
        <v>26.93</v>
      </c>
      <c r="K2742" s="19" t="s">
        <v>3148</v>
      </c>
      <c r="L2742" s="19" t="s">
        <v>3149</v>
      </c>
      <c r="N2742" s="19" t="s">
        <v>128</v>
      </c>
      <c r="Q2742" s="20">
        <v>14</v>
      </c>
      <c r="R2742" s="65" t="s">
        <v>4949</v>
      </c>
      <c r="V2742" s="19" t="s">
        <v>119</v>
      </c>
      <c r="X2742" s="19" t="s">
        <v>129</v>
      </c>
      <c r="Z2742" s="44" t="s">
        <v>5074</v>
      </c>
      <c r="AA2742" s="44" t="s">
        <v>2459</v>
      </c>
    </row>
    <row r="2743" spans="1:27" hidden="1" x14ac:dyDescent="0.25">
      <c r="A2743" s="26">
        <v>317</v>
      </c>
      <c r="B2743" s="19" t="s">
        <v>3160</v>
      </c>
      <c r="C2743" s="44" t="s">
        <v>114</v>
      </c>
      <c r="D2743" s="19" t="s">
        <v>830</v>
      </c>
      <c r="E2743" s="19">
        <v>20</v>
      </c>
      <c r="F2743" s="19">
        <v>360</v>
      </c>
      <c r="G2743" s="19">
        <v>500</v>
      </c>
      <c r="H2743" s="19">
        <v>3</v>
      </c>
      <c r="I2743" s="79">
        <v>26.93</v>
      </c>
      <c r="J2743" s="79">
        <v>80.78</v>
      </c>
      <c r="K2743" s="19" t="s">
        <v>3148</v>
      </c>
      <c r="L2743" s="19" t="s">
        <v>3149</v>
      </c>
      <c r="N2743" s="19" t="s">
        <v>128</v>
      </c>
      <c r="Q2743" s="20">
        <v>14</v>
      </c>
      <c r="R2743" s="65" t="s">
        <v>4949</v>
      </c>
      <c r="V2743" s="19" t="s">
        <v>119</v>
      </c>
      <c r="X2743" s="19" t="s">
        <v>129</v>
      </c>
      <c r="Z2743" s="44" t="s">
        <v>5074</v>
      </c>
      <c r="AA2743" s="44" t="s">
        <v>2459</v>
      </c>
    </row>
    <row r="2744" spans="1:27" hidden="1" x14ac:dyDescent="0.25">
      <c r="A2744" s="26">
        <v>318</v>
      </c>
      <c r="B2744" s="19" t="s">
        <v>3161</v>
      </c>
      <c r="C2744" s="44" t="s">
        <v>114</v>
      </c>
      <c r="D2744" s="19" t="s">
        <v>830</v>
      </c>
      <c r="E2744" s="19">
        <v>20</v>
      </c>
      <c r="F2744" s="19">
        <v>360</v>
      </c>
      <c r="G2744" s="19">
        <v>500</v>
      </c>
      <c r="H2744" s="19">
        <v>2</v>
      </c>
      <c r="I2744" s="79">
        <v>26.92</v>
      </c>
      <c r="J2744" s="79">
        <v>53.85</v>
      </c>
      <c r="K2744" s="19" t="s">
        <v>3148</v>
      </c>
      <c r="L2744" s="19" t="s">
        <v>3149</v>
      </c>
      <c r="N2744" s="19" t="s">
        <v>128</v>
      </c>
      <c r="Q2744" s="20">
        <v>14</v>
      </c>
      <c r="R2744" s="65" t="s">
        <v>4949</v>
      </c>
      <c r="V2744" s="19" t="s">
        <v>119</v>
      </c>
      <c r="X2744" s="19" t="s">
        <v>129</v>
      </c>
      <c r="Z2744" s="44" t="s">
        <v>5074</v>
      </c>
      <c r="AA2744" s="44" t="s">
        <v>2459</v>
      </c>
    </row>
    <row r="2745" spans="1:27" hidden="1" x14ac:dyDescent="0.25">
      <c r="A2745" s="26">
        <v>319</v>
      </c>
      <c r="B2745" s="19" t="s">
        <v>3162</v>
      </c>
      <c r="C2745" s="44" t="s">
        <v>114</v>
      </c>
      <c r="D2745" s="19" t="s">
        <v>2479</v>
      </c>
      <c r="E2745" s="19">
        <v>20</v>
      </c>
      <c r="F2745" s="19">
        <v>280</v>
      </c>
      <c r="G2745" s="19">
        <v>500</v>
      </c>
      <c r="H2745" s="19">
        <v>2</v>
      </c>
      <c r="I2745" s="79">
        <v>13.84</v>
      </c>
      <c r="J2745" s="79">
        <v>27.68</v>
      </c>
      <c r="K2745" s="19" t="s">
        <v>3148</v>
      </c>
      <c r="L2745" s="19" t="s">
        <v>3149</v>
      </c>
      <c r="Q2745" s="20">
        <v>14</v>
      </c>
      <c r="R2745" s="65" t="s">
        <v>4949</v>
      </c>
      <c r="V2745" s="19" t="s">
        <v>119</v>
      </c>
      <c r="W2745" s="19" t="s">
        <v>129</v>
      </c>
      <c r="Z2745" s="44" t="s">
        <v>5074</v>
      </c>
      <c r="AA2745" s="44" t="s">
        <v>2459</v>
      </c>
    </row>
    <row r="2746" spans="1:27" hidden="1" x14ac:dyDescent="0.25">
      <c r="A2746" s="26">
        <v>320</v>
      </c>
      <c r="B2746" s="19" t="s">
        <v>3163</v>
      </c>
      <c r="C2746" s="44" t="s">
        <v>114</v>
      </c>
      <c r="D2746" s="19" t="s">
        <v>830</v>
      </c>
      <c r="E2746" s="19">
        <v>20</v>
      </c>
      <c r="F2746" s="19">
        <v>360</v>
      </c>
      <c r="G2746" s="19">
        <v>500</v>
      </c>
      <c r="H2746" s="19">
        <v>1</v>
      </c>
      <c r="I2746" s="79">
        <v>26.93</v>
      </c>
      <c r="J2746" s="79">
        <v>26.93</v>
      </c>
      <c r="K2746" s="19" t="s">
        <v>3148</v>
      </c>
      <c r="L2746" s="19" t="s">
        <v>3149</v>
      </c>
      <c r="N2746" s="19" t="s">
        <v>128</v>
      </c>
      <c r="Q2746" s="20">
        <v>14</v>
      </c>
      <c r="R2746" s="65" t="s">
        <v>4949</v>
      </c>
      <c r="V2746" s="19" t="s">
        <v>119</v>
      </c>
      <c r="X2746" s="19" t="s">
        <v>129</v>
      </c>
      <c r="Z2746" s="44" t="s">
        <v>5074</v>
      </c>
      <c r="AA2746" s="44" t="s">
        <v>2459</v>
      </c>
    </row>
    <row r="2747" spans="1:27" hidden="1" x14ac:dyDescent="0.25">
      <c r="A2747" s="26">
        <v>321</v>
      </c>
      <c r="B2747" s="19" t="s">
        <v>3164</v>
      </c>
      <c r="C2747" s="44" t="s">
        <v>114</v>
      </c>
      <c r="D2747" s="19" t="s">
        <v>830</v>
      </c>
      <c r="E2747" s="19">
        <v>20</v>
      </c>
      <c r="F2747" s="19">
        <v>360</v>
      </c>
      <c r="G2747" s="19">
        <v>500</v>
      </c>
      <c r="H2747" s="19">
        <v>1</v>
      </c>
      <c r="I2747" s="79">
        <v>26.93</v>
      </c>
      <c r="J2747" s="79">
        <v>26.93</v>
      </c>
      <c r="K2747" s="19" t="s">
        <v>801</v>
      </c>
      <c r="L2747" s="19" t="s">
        <v>3165</v>
      </c>
      <c r="N2747" s="19" t="s">
        <v>128</v>
      </c>
      <c r="Q2747" s="20">
        <v>14</v>
      </c>
      <c r="R2747" s="65" t="s">
        <v>4949</v>
      </c>
      <c r="V2747" s="19" t="s">
        <v>119</v>
      </c>
      <c r="X2747" s="19" t="s">
        <v>129</v>
      </c>
      <c r="Z2747" s="44" t="s">
        <v>5074</v>
      </c>
      <c r="AA2747" s="44" t="s">
        <v>121</v>
      </c>
    </row>
    <row r="2748" spans="1:27" hidden="1" x14ac:dyDescent="0.25">
      <c r="A2748" s="26">
        <v>322</v>
      </c>
      <c r="B2748" s="19" t="s">
        <v>3166</v>
      </c>
      <c r="C2748" s="44" t="s">
        <v>114</v>
      </c>
      <c r="D2748" s="19" t="s">
        <v>830</v>
      </c>
      <c r="E2748" s="19">
        <v>20</v>
      </c>
      <c r="F2748" s="19">
        <v>360</v>
      </c>
      <c r="G2748" s="19">
        <v>500</v>
      </c>
      <c r="H2748" s="19">
        <v>2</v>
      </c>
      <c r="I2748" s="79">
        <v>26.92</v>
      </c>
      <c r="J2748" s="79">
        <v>53.85</v>
      </c>
      <c r="K2748" s="19" t="s">
        <v>801</v>
      </c>
      <c r="L2748" s="19" t="s">
        <v>3165</v>
      </c>
      <c r="N2748" s="19" t="s">
        <v>128</v>
      </c>
      <c r="Q2748" s="20">
        <v>14</v>
      </c>
      <c r="R2748" s="65" t="s">
        <v>4949</v>
      </c>
      <c r="V2748" s="19" t="s">
        <v>119</v>
      </c>
      <c r="X2748" s="19" t="s">
        <v>129</v>
      </c>
      <c r="Z2748" s="44" t="s">
        <v>5074</v>
      </c>
      <c r="AA2748" s="44" t="s">
        <v>121</v>
      </c>
    </row>
    <row r="2749" spans="1:27" hidden="1" x14ac:dyDescent="0.25">
      <c r="A2749" s="26">
        <v>323</v>
      </c>
      <c r="B2749" s="19" t="s">
        <v>3167</v>
      </c>
      <c r="C2749" s="44" t="s">
        <v>114</v>
      </c>
      <c r="D2749" s="19" t="s">
        <v>830</v>
      </c>
      <c r="E2749" s="19">
        <v>20</v>
      </c>
      <c r="F2749" s="19">
        <v>360</v>
      </c>
      <c r="G2749" s="19">
        <v>500</v>
      </c>
      <c r="H2749" s="19">
        <v>2</v>
      </c>
      <c r="I2749" s="79">
        <v>26.92</v>
      </c>
      <c r="J2749" s="79">
        <v>53.85</v>
      </c>
      <c r="K2749" s="19" t="s">
        <v>801</v>
      </c>
      <c r="L2749" s="19" t="s">
        <v>3165</v>
      </c>
      <c r="N2749" s="19" t="s">
        <v>128</v>
      </c>
      <c r="Q2749" s="20">
        <v>14</v>
      </c>
      <c r="R2749" s="65" t="s">
        <v>4949</v>
      </c>
      <c r="V2749" s="19" t="s">
        <v>119</v>
      </c>
      <c r="X2749" s="19" t="s">
        <v>129</v>
      </c>
      <c r="Z2749" s="44" t="s">
        <v>5074</v>
      </c>
      <c r="AA2749" s="44" t="s">
        <v>121</v>
      </c>
    </row>
    <row r="2750" spans="1:27" hidden="1" x14ac:dyDescent="0.25">
      <c r="A2750" s="26">
        <v>324</v>
      </c>
      <c r="B2750" s="19" t="s">
        <v>3168</v>
      </c>
      <c r="C2750" s="44" t="s">
        <v>114</v>
      </c>
      <c r="D2750" s="19" t="s">
        <v>830</v>
      </c>
      <c r="E2750" s="19">
        <v>20</v>
      </c>
      <c r="F2750" s="19">
        <v>360</v>
      </c>
      <c r="G2750" s="19">
        <v>500</v>
      </c>
      <c r="H2750" s="19">
        <v>3</v>
      </c>
      <c r="I2750" s="79">
        <v>26.93</v>
      </c>
      <c r="J2750" s="79">
        <v>80.78</v>
      </c>
      <c r="K2750" s="19" t="s">
        <v>801</v>
      </c>
      <c r="L2750" s="19" t="s">
        <v>3165</v>
      </c>
      <c r="N2750" s="19" t="s">
        <v>128</v>
      </c>
      <c r="Q2750" s="20">
        <v>14</v>
      </c>
      <c r="R2750" s="65" t="s">
        <v>4949</v>
      </c>
      <c r="V2750" s="19" t="s">
        <v>119</v>
      </c>
      <c r="X2750" s="19" t="s">
        <v>129</v>
      </c>
      <c r="Z2750" s="44" t="s">
        <v>5074</v>
      </c>
      <c r="AA2750" s="44" t="s">
        <v>121</v>
      </c>
    </row>
    <row r="2751" spans="1:27" hidden="1" x14ac:dyDescent="0.25">
      <c r="A2751" s="26">
        <v>325</v>
      </c>
      <c r="B2751" s="19" t="s">
        <v>3169</v>
      </c>
      <c r="C2751" s="44" t="s">
        <v>114</v>
      </c>
      <c r="D2751" s="19" t="s">
        <v>2412</v>
      </c>
      <c r="E2751" s="19">
        <v>20</v>
      </c>
      <c r="F2751" s="19">
        <v>747</v>
      </c>
      <c r="G2751" s="19">
        <v>11920</v>
      </c>
      <c r="H2751" s="19">
        <v>1</v>
      </c>
      <c r="I2751" s="79">
        <v>1385.16</v>
      </c>
      <c r="J2751" s="79">
        <v>1385.16</v>
      </c>
      <c r="K2751" s="19" t="s">
        <v>801</v>
      </c>
      <c r="L2751" s="19" t="s">
        <v>3165</v>
      </c>
      <c r="P2751" s="19" t="s">
        <v>129</v>
      </c>
      <c r="Q2751" s="20">
        <v>14</v>
      </c>
      <c r="R2751" s="65" t="s">
        <v>4949</v>
      </c>
      <c r="V2751" s="19" t="s">
        <v>119</v>
      </c>
      <c r="Y2751" s="19" t="s">
        <v>129</v>
      </c>
      <c r="Z2751" s="44" t="s">
        <v>5074</v>
      </c>
      <c r="AA2751" s="44" t="s">
        <v>121</v>
      </c>
    </row>
    <row r="2752" spans="1:27" hidden="1" x14ac:dyDescent="0.25">
      <c r="A2752" s="26">
        <v>326</v>
      </c>
      <c r="B2752" s="19" t="s">
        <v>3170</v>
      </c>
      <c r="C2752" s="44" t="s">
        <v>114</v>
      </c>
      <c r="D2752" s="19" t="s">
        <v>830</v>
      </c>
      <c r="E2752" s="19">
        <v>20</v>
      </c>
      <c r="F2752" s="19">
        <v>360</v>
      </c>
      <c r="G2752" s="19">
        <v>500</v>
      </c>
      <c r="H2752" s="19">
        <v>3</v>
      </c>
      <c r="I2752" s="79">
        <v>26.93</v>
      </c>
      <c r="J2752" s="79">
        <v>80.78</v>
      </c>
      <c r="K2752" s="19" t="s">
        <v>801</v>
      </c>
      <c r="L2752" s="19" t="s">
        <v>3165</v>
      </c>
      <c r="N2752" s="19" t="s">
        <v>128</v>
      </c>
      <c r="Q2752" s="20">
        <v>14</v>
      </c>
      <c r="R2752" s="65" t="s">
        <v>4949</v>
      </c>
      <c r="V2752" s="19" t="s">
        <v>119</v>
      </c>
      <c r="X2752" s="19" t="s">
        <v>129</v>
      </c>
      <c r="Z2752" s="44" t="s">
        <v>5074</v>
      </c>
      <c r="AA2752" s="44" t="s">
        <v>121</v>
      </c>
    </row>
    <row r="2753" spans="1:27" hidden="1" x14ac:dyDescent="0.25">
      <c r="A2753" s="26">
        <v>327</v>
      </c>
      <c r="B2753" s="19" t="s">
        <v>3171</v>
      </c>
      <c r="C2753" s="44" t="s">
        <v>114</v>
      </c>
      <c r="D2753" s="19" t="s">
        <v>830</v>
      </c>
      <c r="E2753" s="19">
        <v>20</v>
      </c>
      <c r="F2753" s="19">
        <v>360</v>
      </c>
      <c r="G2753" s="19">
        <v>500</v>
      </c>
      <c r="H2753" s="19">
        <v>1</v>
      </c>
      <c r="I2753" s="79">
        <v>26.93</v>
      </c>
      <c r="J2753" s="79">
        <v>26.93</v>
      </c>
      <c r="K2753" s="19" t="s">
        <v>801</v>
      </c>
      <c r="L2753" s="19" t="s">
        <v>3165</v>
      </c>
      <c r="N2753" s="19" t="s">
        <v>128</v>
      </c>
      <c r="Q2753" s="20">
        <v>14</v>
      </c>
      <c r="R2753" s="65" t="s">
        <v>4949</v>
      </c>
      <c r="V2753" s="19" t="s">
        <v>119</v>
      </c>
      <c r="X2753" s="19" t="s">
        <v>129</v>
      </c>
      <c r="Z2753" s="44" t="s">
        <v>5074</v>
      </c>
      <c r="AA2753" s="44" t="s">
        <v>121</v>
      </c>
    </row>
    <row r="2754" spans="1:27" hidden="1" x14ac:dyDescent="0.25">
      <c r="A2754" s="26">
        <v>328</v>
      </c>
      <c r="B2754" s="19" t="s">
        <v>3172</v>
      </c>
      <c r="C2754" s="44" t="s">
        <v>114</v>
      </c>
      <c r="D2754" s="19" t="s">
        <v>2415</v>
      </c>
      <c r="E2754" s="19">
        <v>20</v>
      </c>
      <c r="F2754" s="19">
        <v>750</v>
      </c>
      <c r="G2754" s="19">
        <v>11920</v>
      </c>
      <c r="H2754" s="19">
        <v>1</v>
      </c>
      <c r="I2754" s="79">
        <v>1403.58</v>
      </c>
      <c r="J2754" s="79">
        <v>1403.58</v>
      </c>
      <c r="K2754" s="19" t="s">
        <v>801</v>
      </c>
      <c r="L2754" s="19" t="s">
        <v>3165</v>
      </c>
      <c r="P2754" s="19" t="s">
        <v>129</v>
      </c>
      <c r="Q2754" s="20">
        <v>14</v>
      </c>
      <c r="R2754" s="65" t="s">
        <v>4949</v>
      </c>
      <c r="V2754" s="19" t="s">
        <v>119</v>
      </c>
      <c r="Y2754" s="19" t="s">
        <v>129</v>
      </c>
      <c r="Z2754" s="44" t="s">
        <v>5074</v>
      </c>
      <c r="AA2754" s="44" t="s">
        <v>121</v>
      </c>
    </row>
    <row r="2755" spans="1:27" hidden="1" x14ac:dyDescent="0.25">
      <c r="A2755" s="26">
        <v>329</v>
      </c>
      <c r="B2755" s="19" t="s">
        <v>3173</v>
      </c>
      <c r="C2755" s="44" t="s">
        <v>114</v>
      </c>
      <c r="D2755" s="19" t="s">
        <v>830</v>
      </c>
      <c r="E2755" s="19">
        <v>20</v>
      </c>
      <c r="F2755" s="19">
        <v>360</v>
      </c>
      <c r="G2755" s="19">
        <v>500</v>
      </c>
      <c r="H2755" s="19">
        <v>3</v>
      </c>
      <c r="I2755" s="79">
        <v>26.93</v>
      </c>
      <c r="J2755" s="79">
        <v>80.78</v>
      </c>
      <c r="K2755" s="19" t="s">
        <v>801</v>
      </c>
      <c r="L2755" s="19" t="s">
        <v>3165</v>
      </c>
      <c r="N2755" s="19" t="s">
        <v>128</v>
      </c>
      <c r="Q2755" s="20">
        <v>14</v>
      </c>
      <c r="R2755" s="65" t="s">
        <v>4949</v>
      </c>
      <c r="V2755" s="19" t="s">
        <v>119</v>
      </c>
      <c r="X2755" s="19" t="s">
        <v>129</v>
      </c>
      <c r="Z2755" s="44" t="s">
        <v>5074</v>
      </c>
      <c r="AA2755" s="44" t="s">
        <v>121</v>
      </c>
    </row>
    <row r="2756" spans="1:27" hidden="1" x14ac:dyDescent="0.25">
      <c r="A2756" s="26">
        <v>330</v>
      </c>
      <c r="B2756" s="19" t="s">
        <v>3174</v>
      </c>
      <c r="C2756" s="44" t="s">
        <v>114</v>
      </c>
      <c r="D2756" s="19" t="s">
        <v>2276</v>
      </c>
      <c r="E2756" s="19">
        <v>20</v>
      </c>
      <c r="F2756" s="19">
        <v>750</v>
      </c>
      <c r="G2756" s="19">
        <v>10920</v>
      </c>
      <c r="H2756" s="19">
        <v>1</v>
      </c>
      <c r="I2756" s="79">
        <v>1285.83</v>
      </c>
      <c r="J2756" s="79">
        <v>1285.83</v>
      </c>
      <c r="K2756" s="19" t="s">
        <v>801</v>
      </c>
      <c r="L2756" s="19" t="s">
        <v>3175</v>
      </c>
      <c r="P2756" s="19" t="s">
        <v>129</v>
      </c>
      <c r="Q2756" s="20">
        <v>14</v>
      </c>
      <c r="R2756" s="65" t="s">
        <v>4949</v>
      </c>
      <c r="V2756" s="19" t="s">
        <v>119</v>
      </c>
      <c r="Y2756" s="19" t="s">
        <v>129</v>
      </c>
      <c r="Z2756" s="44" t="s">
        <v>5074</v>
      </c>
      <c r="AA2756" s="44" t="s">
        <v>121</v>
      </c>
    </row>
    <row r="2757" spans="1:27" hidden="1" x14ac:dyDescent="0.25">
      <c r="A2757" s="26">
        <v>331</v>
      </c>
      <c r="B2757" s="19" t="s">
        <v>3176</v>
      </c>
      <c r="C2757" s="44" t="s">
        <v>114</v>
      </c>
      <c r="D2757" s="19" t="s">
        <v>2276</v>
      </c>
      <c r="E2757" s="19">
        <v>20</v>
      </c>
      <c r="F2757" s="19">
        <v>750</v>
      </c>
      <c r="G2757" s="19">
        <v>10920</v>
      </c>
      <c r="H2757" s="19">
        <v>1</v>
      </c>
      <c r="I2757" s="79">
        <v>1285.83</v>
      </c>
      <c r="J2757" s="79">
        <v>1285.83</v>
      </c>
      <c r="K2757" s="19" t="s">
        <v>801</v>
      </c>
      <c r="L2757" s="19" t="s">
        <v>3175</v>
      </c>
      <c r="P2757" s="19" t="s">
        <v>129</v>
      </c>
      <c r="Q2757" s="20">
        <v>14</v>
      </c>
      <c r="R2757" s="65" t="s">
        <v>4949</v>
      </c>
      <c r="V2757" s="19" t="s">
        <v>119</v>
      </c>
      <c r="Y2757" s="19" t="s">
        <v>129</v>
      </c>
      <c r="Z2757" s="44" t="s">
        <v>5074</v>
      </c>
      <c r="AA2757" s="44" t="s">
        <v>121</v>
      </c>
    </row>
    <row r="2758" spans="1:27" hidden="1" x14ac:dyDescent="0.25">
      <c r="A2758" s="26">
        <v>332</v>
      </c>
      <c r="B2758" s="19" t="s">
        <v>3096</v>
      </c>
      <c r="C2758" s="44" t="s">
        <v>114</v>
      </c>
      <c r="D2758" s="19" t="s">
        <v>2318</v>
      </c>
      <c r="E2758" s="19">
        <v>20</v>
      </c>
      <c r="F2758" s="19">
        <v>659</v>
      </c>
      <c r="G2758" s="19">
        <v>748</v>
      </c>
      <c r="H2758" s="19">
        <v>3</v>
      </c>
      <c r="I2758" s="79">
        <v>75.12</v>
      </c>
      <c r="J2758" s="79">
        <v>225.35</v>
      </c>
      <c r="K2758" s="19" t="s">
        <v>801</v>
      </c>
      <c r="L2758" s="19" t="s">
        <v>3175</v>
      </c>
      <c r="Q2758" s="20">
        <v>14</v>
      </c>
      <c r="R2758" s="65" t="s">
        <v>4949</v>
      </c>
      <c r="V2758" s="19" t="s">
        <v>119</v>
      </c>
      <c r="W2758" s="19" t="s">
        <v>129</v>
      </c>
      <c r="Z2758" s="44" t="s">
        <v>5074</v>
      </c>
      <c r="AA2758" s="44" t="s">
        <v>121</v>
      </c>
    </row>
    <row r="2759" spans="1:27" hidden="1" x14ac:dyDescent="0.25">
      <c r="A2759" s="26">
        <v>333</v>
      </c>
      <c r="B2759" s="19" t="s">
        <v>3177</v>
      </c>
      <c r="C2759" s="44" t="s">
        <v>114</v>
      </c>
      <c r="D2759" s="19" t="s">
        <v>2448</v>
      </c>
      <c r="E2759" s="19">
        <v>20</v>
      </c>
      <c r="F2759" s="19">
        <v>750</v>
      </c>
      <c r="G2759" s="19">
        <v>830</v>
      </c>
      <c r="H2759" s="19">
        <v>1</v>
      </c>
      <c r="I2759" s="79">
        <v>97.73</v>
      </c>
      <c r="J2759" s="79">
        <v>97.73</v>
      </c>
      <c r="K2759" s="19" t="s">
        <v>801</v>
      </c>
      <c r="L2759" s="19" t="s">
        <v>3178</v>
      </c>
      <c r="Q2759" s="20">
        <v>14</v>
      </c>
      <c r="R2759" s="65" t="s">
        <v>4949</v>
      </c>
      <c r="V2759" s="19" t="s">
        <v>119</v>
      </c>
      <c r="W2759" s="19" t="s">
        <v>129</v>
      </c>
      <c r="Z2759" s="44" t="s">
        <v>5074</v>
      </c>
      <c r="AA2759" s="44" t="s">
        <v>121</v>
      </c>
    </row>
    <row r="2760" spans="1:27" hidden="1" x14ac:dyDescent="0.25">
      <c r="A2760" s="26">
        <v>334</v>
      </c>
      <c r="B2760" s="19" t="s">
        <v>3179</v>
      </c>
      <c r="C2760" s="44" t="s">
        <v>114</v>
      </c>
      <c r="D2760" s="19" t="s">
        <v>2273</v>
      </c>
      <c r="E2760" s="19">
        <v>20</v>
      </c>
      <c r="F2760" s="19">
        <v>747</v>
      </c>
      <c r="G2760" s="19">
        <v>10920</v>
      </c>
      <c r="H2760" s="19">
        <v>1</v>
      </c>
      <c r="I2760" s="79">
        <v>1274.29</v>
      </c>
      <c r="J2760" s="79">
        <v>1274.29</v>
      </c>
      <c r="K2760" s="19" t="s">
        <v>801</v>
      </c>
      <c r="L2760" s="19" t="s">
        <v>3178</v>
      </c>
      <c r="P2760" s="19" t="s">
        <v>129</v>
      </c>
      <c r="Q2760" s="20">
        <v>14</v>
      </c>
      <c r="R2760" s="65" t="s">
        <v>4949</v>
      </c>
      <c r="V2760" s="19" t="s">
        <v>119</v>
      </c>
      <c r="Y2760" s="19" t="s">
        <v>129</v>
      </c>
      <c r="Z2760" s="44" t="s">
        <v>5074</v>
      </c>
      <c r="AA2760" s="44" t="s">
        <v>121</v>
      </c>
    </row>
    <row r="2761" spans="1:27" hidden="1" x14ac:dyDescent="0.25">
      <c r="A2761" s="26">
        <v>335</v>
      </c>
      <c r="B2761" s="19" t="s">
        <v>3180</v>
      </c>
      <c r="C2761" s="44" t="s">
        <v>114</v>
      </c>
      <c r="D2761" s="19" t="s">
        <v>2363</v>
      </c>
      <c r="E2761" s="19">
        <v>20</v>
      </c>
      <c r="F2761" s="19">
        <v>750</v>
      </c>
      <c r="G2761" s="19">
        <v>10435</v>
      </c>
      <c r="H2761" s="19">
        <v>1</v>
      </c>
      <c r="I2761" s="79">
        <v>1228.72</v>
      </c>
      <c r="J2761" s="79">
        <v>1228.72</v>
      </c>
      <c r="K2761" s="19" t="s">
        <v>801</v>
      </c>
      <c r="L2761" s="19" t="s">
        <v>3178</v>
      </c>
      <c r="P2761" s="19" t="s">
        <v>129</v>
      </c>
      <c r="Q2761" s="20">
        <v>14</v>
      </c>
      <c r="R2761" s="65" t="s">
        <v>4949</v>
      </c>
      <c r="V2761" s="19" t="s">
        <v>119</v>
      </c>
      <c r="Y2761" s="19" t="s">
        <v>129</v>
      </c>
      <c r="Z2761" s="44" t="s">
        <v>5074</v>
      </c>
      <c r="AA2761" s="44" t="s">
        <v>121</v>
      </c>
    </row>
    <row r="2762" spans="1:27" hidden="1" x14ac:dyDescent="0.25">
      <c r="A2762" s="26">
        <v>336</v>
      </c>
      <c r="B2762" s="19" t="s">
        <v>3096</v>
      </c>
      <c r="C2762" s="44" t="s">
        <v>114</v>
      </c>
      <c r="D2762" s="19" t="s">
        <v>2318</v>
      </c>
      <c r="E2762" s="19">
        <v>20</v>
      </c>
      <c r="F2762" s="19">
        <v>659</v>
      </c>
      <c r="G2762" s="19">
        <v>748</v>
      </c>
      <c r="H2762" s="19">
        <v>3</v>
      </c>
      <c r="I2762" s="79">
        <v>75.12</v>
      </c>
      <c r="J2762" s="79">
        <v>225.35</v>
      </c>
      <c r="K2762" s="19" t="s">
        <v>801</v>
      </c>
      <c r="L2762" s="19" t="s">
        <v>3178</v>
      </c>
      <c r="Q2762" s="20">
        <v>14</v>
      </c>
      <c r="R2762" s="65" t="s">
        <v>4949</v>
      </c>
      <c r="V2762" s="19" t="s">
        <v>119</v>
      </c>
      <c r="W2762" s="19" t="s">
        <v>129</v>
      </c>
      <c r="Z2762" s="44" t="s">
        <v>5074</v>
      </c>
      <c r="AA2762" s="44" t="s">
        <v>121</v>
      </c>
    </row>
    <row r="2763" spans="1:27" hidden="1" x14ac:dyDescent="0.25">
      <c r="A2763" s="26">
        <v>337</v>
      </c>
      <c r="B2763" s="19" t="s">
        <v>3068</v>
      </c>
      <c r="C2763" s="44" t="s">
        <v>114</v>
      </c>
      <c r="D2763" s="19" t="s">
        <v>818</v>
      </c>
      <c r="E2763" s="19">
        <v>20</v>
      </c>
      <c r="F2763" s="19">
        <v>648</v>
      </c>
      <c r="G2763" s="19">
        <v>659</v>
      </c>
      <c r="H2763" s="19">
        <v>1</v>
      </c>
      <c r="I2763" s="79">
        <v>65.430000000000007</v>
      </c>
      <c r="J2763" s="79">
        <v>65.430000000000007</v>
      </c>
      <c r="K2763" s="19" t="s">
        <v>801</v>
      </c>
      <c r="L2763" s="19" t="s">
        <v>3181</v>
      </c>
      <c r="Q2763" s="20">
        <v>14</v>
      </c>
      <c r="R2763" s="65" t="s">
        <v>4949</v>
      </c>
      <c r="V2763" s="19" t="s">
        <v>119</v>
      </c>
      <c r="W2763" s="19" t="s">
        <v>129</v>
      </c>
      <c r="Z2763" s="44" t="s">
        <v>5074</v>
      </c>
      <c r="AA2763" s="44" t="s">
        <v>121</v>
      </c>
    </row>
    <row r="2764" spans="1:27" hidden="1" x14ac:dyDescent="0.25">
      <c r="A2764" s="26">
        <v>338</v>
      </c>
      <c r="B2764" s="19" t="s">
        <v>3091</v>
      </c>
      <c r="C2764" s="44" t="s">
        <v>114</v>
      </c>
      <c r="D2764" s="19" t="s">
        <v>818</v>
      </c>
      <c r="E2764" s="19">
        <v>20</v>
      </c>
      <c r="F2764" s="19">
        <v>648</v>
      </c>
      <c r="G2764" s="19">
        <v>659</v>
      </c>
      <c r="H2764" s="19">
        <v>5</v>
      </c>
      <c r="I2764" s="79">
        <v>65.430000000000007</v>
      </c>
      <c r="J2764" s="79">
        <v>327.16000000000003</v>
      </c>
      <c r="K2764" s="19" t="s">
        <v>801</v>
      </c>
      <c r="L2764" s="19" t="s">
        <v>3181</v>
      </c>
      <c r="Q2764" s="20">
        <v>14</v>
      </c>
      <c r="R2764" s="65" t="s">
        <v>4949</v>
      </c>
      <c r="V2764" s="19" t="s">
        <v>119</v>
      </c>
      <c r="W2764" s="19" t="s">
        <v>129</v>
      </c>
      <c r="Z2764" s="44" t="s">
        <v>5074</v>
      </c>
      <c r="AA2764" s="44" t="s">
        <v>121</v>
      </c>
    </row>
    <row r="2765" spans="1:27" hidden="1" x14ac:dyDescent="0.25">
      <c r="A2765" s="26">
        <v>339</v>
      </c>
      <c r="B2765" s="19" t="s">
        <v>3182</v>
      </c>
      <c r="C2765" s="44" t="s">
        <v>114</v>
      </c>
      <c r="D2765" s="19" t="s">
        <v>2445</v>
      </c>
      <c r="E2765" s="19">
        <v>20</v>
      </c>
      <c r="F2765" s="19">
        <v>747</v>
      </c>
      <c r="G2765" s="19">
        <v>4830</v>
      </c>
      <c r="H2765" s="19">
        <v>1</v>
      </c>
      <c r="I2765" s="79">
        <v>560.05999999999995</v>
      </c>
      <c r="J2765" s="79">
        <v>560.05999999999995</v>
      </c>
      <c r="K2765" s="19" t="s">
        <v>801</v>
      </c>
      <c r="L2765" s="19" t="s">
        <v>3181</v>
      </c>
      <c r="P2765" s="19" t="s">
        <v>129</v>
      </c>
      <c r="Q2765" s="20">
        <v>14</v>
      </c>
      <c r="R2765" s="65" t="s">
        <v>4949</v>
      </c>
      <c r="V2765" s="19" t="s">
        <v>119</v>
      </c>
      <c r="Y2765" s="19" t="s">
        <v>129</v>
      </c>
      <c r="Z2765" s="44" t="s">
        <v>5074</v>
      </c>
      <c r="AA2765" s="44" t="s">
        <v>121</v>
      </c>
    </row>
    <row r="2766" spans="1:27" hidden="1" x14ac:dyDescent="0.25">
      <c r="A2766" s="26">
        <v>340</v>
      </c>
      <c r="B2766" s="19" t="s">
        <v>3183</v>
      </c>
      <c r="C2766" s="44" t="s">
        <v>114</v>
      </c>
      <c r="D2766" s="19" t="s">
        <v>2442</v>
      </c>
      <c r="E2766" s="19">
        <v>20</v>
      </c>
      <c r="F2766" s="19">
        <v>750</v>
      </c>
      <c r="G2766" s="19">
        <v>4830</v>
      </c>
      <c r="H2766" s="19">
        <v>1</v>
      </c>
      <c r="I2766" s="79">
        <v>568.73</v>
      </c>
      <c r="J2766" s="79">
        <v>568.73</v>
      </c>
      <c r="K2766" s="19" t="s">
        <v>801</v>
      </c>
      <c r="L2766" s="19" t="s">
        <v>3181</v>
      </c>
      <c r="P2766" s="19" t="s">
        <v>129</v>
      </c>
      <c r="Q2766" s="20">
        <v>14</v>
      </c>
      <c r="R2766" s="65" t="s">
        <v>4949</v>
      </c>
      <c r="V2766" s="19" t="s">
        <v>119</v>
      </c>
      <c r="Y2766" s="19" t="s">
        <v>129</v>
      </c>
      <c r="Z2766" s="44" t="s">
        <v>5074</v>
      </c>
      <c r="AA2766" s="44" t="s">
        <v>121</v>
      </c>
    </row>
    <row r="2767" spans="1:27" hidden="1" x14ac:dyDescent="0.25">
      <c r="A2767" s="26">
        <v>341</v>
      </c>
      <c r="B2767" s="19" t="s">
        <v>3184</v>
      </c>
      <c r="C2767" s="44" t="s">
        <v>114</v>
      </c>
      <c r="D2767" s="19" t="s">
        <v>2365</v>
      </c>
      <c r="E2767" s="19">
        <v>20</v>
      </c>
      <c r="F2767" s="19">
        <v>747</v>
      </c>
      <c r="G2767" s="19">
        <v>10435</v>
      </c>
      <c r="H2767" s="19">
        <v>1</v>
      </c>
      <c r="I2767" s="79">
        <v>1215.81</v>
      </c>
      <c r="J2767" s="79">
        <v>1215.81</v>
      </c>
      <c r="K2767" s="19" t="s">
        <v>801</v>
      </c>
      <c r="L2767" s="19" t="s">
        <v>3181</v>
      </c>
      <c r="P2767" s="19" t="s">
        <v>129</v>
      </c>
      <c r="Q2767" s="20">
        <v>14</v>
      </c>
      <c r="R2767" s="65" t="s">
        <v>4949</v>
      </c>
      <c r="V2767" s="19" t="s">
        <v>119</v>
      </c>
      <c r="Y2767" s="19" t="s">
        <v>129</v>
      </c>
      <c r="Z2767" s="44" t="s">
        <v>5074</v>
      </c>
      <c r="AA2767" s="44" t="s">
        <v>121</v>
      </c>
    </row>
    <row r="2768" spans="1:27" hidden="1" x14ac:dyDescent="0.25">
      <c r="A2768" s="26">
        <v>342</v>
      </c>
      <c r="B2768" s="19" t="s">
        <v>3185</v>
      </c>
      <c r="C2768" s="44" t="s">
        <v>114</v>
      </c>
      <c r="D2768" s="19" t="s">
        <v>2448</v>
      </c>
      <c r="E2768" s="19">
        <v>20</v>
      </c>
      <c r="F2768" s="19">
        <v>750</v>
      </c>
      <c r="G2768" s="19">
        <v>830</v>
      </c>
      <c r="H2768" s="19">
        <v>1</v>
      </c>
      <c r="I2768" s="79">
        <v>97.73</v>
      </c>
      <c r="J2768" s="79">
        <v>97.73</v>
      </c>
      <c r="K2768" s="19" t="s">
        <v>801</v>
      </c>
      <c r="L2768" s="19" t="s">
        <v>3181</v>
      </c>
      <c r="Q2768" s="20">
        <v>14</v>
      </c>
      <c r="R2768" s="65" t="s">
        <v>4949</v>
      </c>
      <c r="V2768" s="19" t="s">
        <v>119</v>
      </c>
      <c r="W2768" s="19" t="s">
        <v>129</v>
      </c>
      <c r="Z2768" s="44" t="s">
        <v>5074</v>
      </c>
      <c r="AA2768" s="44" t="s">
        <v>121</v>
      </c>
    </row>
    <row r="2769" spans="1:27" hidden="1" x14ac:dyDescent="0.25">
      <c r="A2769" s="26">
        <v>343</v>
      </c>
      <c r="B2769" s="19" t="s">
        <v>3083</v>
      </c>
      <c r="C2769" s="44" t="s">
        <v>114</v>
      </c>
      <c r="D2769" s="19" t="s">
        <v>921</v>
      </c>
      <c r="E2769" s="19">
        <v>20</v>
      </c>
      <c r="F2769" s="19">
        <v>628</v>
      </c>
      <c r="G2769" s="19">
        <v>649</v>
      </c>
      <c r="H2769" s="19">
        <v>3</v>
      </c>
      <c r="I2769" s="79">
        <v>61.97</v>
      </c>
      <c r="J2769" s="79">
        <v>185.9</v>
      </c>
      <c r="K2769" s="19" t="s">
        <v>801</v>
      </c>
      <c r="L2769" s="19" t="s">
        <v>3186</v>
      </c>
      <c r="Q2769" s="20">
        <v>14</v>
      </c>
      <c r="R2769" s="65" t="s">
        <v>4949</v>
      </c>
      <c r="V2769" s="19" t="s">
        <v>119</v>
      </c>
      <c r="W2769" s="19" t="s">
        <v>129</v>
      </c>
      <c r="Z2769" s="44" t="s">
        <v>5074</v>
      </c>
      <c r="AA2769" s="44" t="s">
        <v>121</v>
      </c>
    </row>
    <row r="2770" spans="1:27" hidden="1" x14ac:dyDescent="0.25">
      <c r="A2770" s="26">
        <v>344</v>
      </c>
      <c r="B2770" s="19" t="s">
        <v>3187</v>
      </c>
      <c r="C2770" s="44" t="s">
        <v>114</v>
      </c>
      <c r="D2770" s="19" t="s">
        <v>2491</v>
      </c>
      <c r="E2770" s="19">
        <v>25</v>
      </c>
      <c r="F2770" s="19">
        <v>637</v>
      </c>
      <c r="G2770" s="19">
        <v>727</v>
      </c>
      <c r="H2770" s="19">
        <v>1</v>
      </c>
      <c r="I2770" s="79">
        <v>70.75</v>
      </c>
      <c r="J2770" s="79">
        <v>70.75</v>
      </c>
      <c r="K2770" s="19" t="s">
        <v>1960</v>
      </c>
      <c r="L2770" s="19" t="s">
        <v>3188</v>
      </c>
      <c r="N2770" s="19" t="s">
        <v>128</v>
      </c>
      <c r="Q2770" s="20">
        <v>14</v>
      </c>
      <c r="R2770" s="65" t="s">
        <v>4949</v>
      </c>
      <c r="V2770" s="19" t="s">
        <v>119</v>
      </c>
      <c r="W2770" s="19" t="s">
        <v>129</v>
      </c>
      <c r="Z2770" s="44" t="s">
        <v>5074</v>
      </c>
      <c r="AA2770" s="44" t="s">
        <v>2487</v>
      </c>
    </row>
    <row r="2771" spans="1:27" hidden="1" x14ac:dyDescent="0.25">
      <c r="A2771" s="26">
        <v>345</v>
      </c>
      <c r="B2771" s="19" t="s">
        <v>3189</v>
      </c>
      <c r="C2771" s="44" t="s">
        <v>114</v>
      </c>
      <c r="D2771" s="19" t="s">
        <v>2485</v>
      </c>
      <c r="E2771" s="19">
        <v>25</v>
      </c>
      <c r="F2771" s="19">
        <v>577</v>
      </c>
      <c r="G2771" s="19">
        <v>713</v>
      </c>
      <c r="H2771" s="19">
        <v>1</v>
      </c>
      <c r="I2771" s="79">
        <v>63.47</v>
      </c>
      <c r="J2771" s="79">
        <v>63.47</v>
      </c>
      <c r="K2771" s="19" t="s">
        <v>1960</v>
      </c>
      <c r="L2771" s="19" t="s">
        <v>3188</v>
      </c>
      <c r="N2771" s="19" t="s">
        <v>128</v>
      </c>
      <c r="Q2771" s="20">
        <v>14</v>
      </c>
      <c r="R2771" s="65" t="s">
        <v>4949</v>
      </c>
      <c r="V2771" s="19" t="s">
        <v>119</v>
      </c>
      <c r="W2771" s="19" t="s">
        <v>129</v>
      </c>
      <c r="Z2771" s="44" t="s">
        <v>5074</v>
      </c>
      <c r="AA2771" s="44" t="s">
        <v>2487</v>
      </c>
    </row>
    <row r="2772" spans="1:27" hidden="1" x14ac:dyDescent="0.25">
      <c r="A2772" s="26">
        <v>346</v>
      </c>
      <c r="B2772" s="19" t="s">
        <v>3190</v>
      </c>
      <c r="C2772" s="44" t="s">
        <v>114</v>
      </c>
      <c r="D2772" s="19" t="s">
        <v>2485</v>
      </c>
      <c r="E2772" s="19">
        <v>25</v>
      </c>
      <c r="F2772" s="19">
        <v>577</v>
      </c>
      <c r="G2772" s="19">
        <v>713</v>
      </c>
      <c r="H2772" s="19">
        <v>1</v>
      </c>
      <c r="I2772" s="79">
        <v>63.47</v>
      </c>
      <c r="J2772" s="79">
        <v>63.47</v>
      </c>
      <c r="K2772" s="19" t="s">
        <v>1960</v>
      </c>
      <c r="L2772" s="19" t="s">
        <v>3188</v>
      </c>
      <c r="N2772" s="19" t="s">
        <v>128</v>
      </c>
      <c r="Q2772" s="20">
        <v>14</v>
      </c>
      <c r="R2772" s="65" t="s">
        <v>4949</v>
      </c>
      <c r="V2772" s="19" t="s">
        <v>119</v>
      </c>
      <c r="W2772" s="19" t="s">
        <v>129</v>
      </c>
      <c r="Z2772" s="44" t="s">
        <v>5074</v>
      </c>
      <c r="AA2772" s="44" t="s">
        <v>2487</v>
      </c>
    </row>
    <row r="2773" spans="1:27" hidden="1" x14ac:dyDescent="0.25">
      <c r="A2773" s="26">
        <v>347</v>
      </c>
      <c r="B2773" s="19" t="s">
        <v>3191</v>
      </c>
      <c r="C2773" s="44" t="s">
        <v>114</v>
      </c>
      <c r="D2773" s="19" t="s">
        <v>988</v>
      </c>
      <c r="E2773" s="19">
        <v>30</v>
      </c>
      <c r="F2773" s="19">
        <v>503</v>
      </c>
      <c r="G2773" s="19">
        <v>685</v>
      </c>
      <c r="H2773" s="19">
        <v>2</v>
      </c>
      <c r="I2773" s="79">
        <v>69.08</v>
      </c>
      <c r="J2773" s="79">
        <v>138.16999999999999</v>
      </c>
      <c r="K2773" s="19" t="s">
        <v>975</v>
      </c>
      <c r="L2773" s="19" t="s">
        <v>3192</v>
      </c>
      <c r="N2773" s="19" t="s">
        <v>128</v>
      </c>
      <c r="Q2773" s="20">
        <v>14</v>
      </c>
      <c r="R2773" s="65" t="s">
        <v>4949</v>
      </c>
      <c r="V2773" s="19" t="s">
        <v>119</v>
      </c>
      <c r="X2773" s="19" t="s">
        <v>129</v>
      </c>
      <c r="Z2773" s="44" t="s">
        <v>5074</v>
      </c>
      <c r="AA2773" s="44" t="s">
        <v>121</v>
      </c>
    </row>
    <row r="2774" spans="1:27" hidden="1" x14ac:dyDescent="0.25">
      <c r="A2774" s="26">
        <v>348</v>
      </c>
      <c r="B2774" s="19" t="s">
        <v>3193</v>
      </c>
      <c r="C2774" s="44" t="s">
        <v>114</v>
      </c>
      <c r="D2774" s="19" t="s">
        <v>2512</v>
      </c>
      <c r="E2774" s="19">
        <v>30</v>
      </c>
      <c r="F2774" s="19">
        <v>509</v>
      </c>
      <c r="G2774" s="19">
        <v>817</v>
      </c>
      <c r="H2774" s="19">
        <v>1</v>
      </c>
      <c r="I2774" s="79">
        <v>86.11</v>
      </c>
      <c r="J2774" s="79">
        <v>86.11</v>
      </c>
      <c r="K2774" s="19" t="s">
        <v>975</v>
      </c>
      <c r="L2774" s="19" t="s">
        <v>3192</v>
      </c>
      <c r="N2774" s="19" t="s">
        <v>128</v>
      </c>
      <c r="Q2774" s="20">
        <v>14</v>
      </c>
      <c r="R2774" s="65" t="s">
        <v>4949</v>
      </c>
      <c r="V2774" s="19" t="s">
        <v>119</v>
      </c>
      <c r="X2774" s="19" t="s">
        <v>129</v>
      </c>
      <c r="Z2774" s="44" t="s">
        <v>5074</v>
      </c>
      <c r="AA2774" s="44" t="s">
        <v>121</v>
      </c>
    </row>
    <row r="2775" spans="1:27" hidden="1" x14ac:dyDescent="0.25">
      <c r="A2775" s="26">
        <v>349</v>
      </c>
      <c r="B2775" s="19" t="s">
        <v>3194</v>
      </c>
      <c r="C2775" s="44" t="s">
        <v>114</v>
      </c>
      <c r="D2775" s="19" t="s">
        <v>1517</v>
      </c>
      <c r="E2775" s="19">
        <v>30</v>
      </c>
      <c r="F2775" s="19">
        <v>460</v>
      </c>
      <c r="G2775" s="19">
        <v>600</v>
      </c>
      <c r="H2775" s="19">
        <v>1</v>
      </c>
      <c r="I2775" s="79">
        <v>61.97</v>
      </c>
      <c r="J2775" s="79">
        <v>61.97</v>
      </c>
      <c r="K2775" s="19" t="s">
        <v>975</v>
      </c>
      <c r="L2775" s="19" t="s">
        <v>3192</v>
      </c>
      <c r="N2775" s="19" t="s">
        <v>128</v>
      </c>
      <c r="Q2775" s="20">
        <v>14</v>
      </c>
      <c r="R2775" s="65" t="s">
        <v>4949</v>
      </c>
      <c r="V2775" s="19" t="s">
        <v>119</v>
      </c>
      <c r="X2775" s="19" t="s">
        <v>129</v>
      </c>
      <c r="Z2775" s="44" t="s">
        <v>5074</v>
      </c>
      <c r="AA2775" s="44" t="s">
        <v>121</v>
      </c>
    </row>
    <row r="2776" spans="1:27" hidden="1" x14ac:dyDescent="0.25">
      <c r="A2776" s="26">
        <v>350</v>
      </c>
      <c r="B2776" s="19" t="s">
        <v>3195</v>
      </c>
      <c r="C2776" s="44" t="s">
        <v>114</v>
      </c>
      <c r="D2776" s="19" t="s">
        <v>974</v>
      </c>
      <c r="E2776" s="19">
        <v>30</v>
      </c>
      <c r="F2776" s="19">
        <v>503</v>
      </c>
      <c r="G2776" s="19">
        <v>688</v>
      </c>
      <c r="H2776" s="19">
        <v>2</v>
      </c>
      <c r="I2776" s="79">
        <v>69.39</v>
      </c>
      <c r="J2776" s="79">
        <v>138.78</v>
      </c>
      <c r="K2776" s="19" t="s">
        <v>975</v>
      </c>
      <c r="L2776" s="19" t="s">
        <v>3192</v>
      </c>
      <c r="N2776" s="19" t="s">
        <v>128</v>
      </c>
      <c r="Q2776" s="20">
        <v>14</v>
      </c>
      <c r="R2776" s="65" t="s">
        <v>4949</v>
      </c>
      <c r="V2776" s="19" t="s">
        <v>119</v>
      </c>
      <c r="X2776" s="19" t="s">
        <v>129</v>
      </c>
      <c r="Z2776" s="44" t="s">
        <v>5074</v>
      </c>
      <c r="AA2776" s="44" t="s">
        <v>121</v>
      </c>
    </row>
    <row r="2777" spans="1:27" hidden="1" x14ac:dyDescent="0.25">
      <c r="A2777" s="26">
        <v>351</v>
      </c>
      <c r="B2777" s="19" t="s">
        <v>3196</v>
      </c>
      <c r="C2777" s="44" t="s">
        <v>114</v>
      </c>
      <c r="D2777" s="19" t="s">
        <v>3197</v>
      </c>
      <c r="E2777" s="19">
        <v>30</v>
      </c>
      <c r="F2777" s="19">
        <v>630</v>
      </c>
      <c r="G2777" s="19">
        <v>12000</v>
      </c>
      <c r="H2777" s="19">
        <v>1</v>
      </c>
      <c r="I2777" s="79">
        <v>1780.38</v>
      </c>
      <c r="J2777" s="79">
        <v>1780.38</v>
      </c>
      <c r="K2777" s="19" t="s">
        <v>975</v>
      </c>
      <c r="L2777" s="19" t="s">
        <v>3192</v>
      </c>
      <c r="P2777" s="19" t="s">
        <v>129</v>
      </c>
      <c r="Q2777" s="20">
        <v>14</v>
      </c>
      <c r="R2777" s="65" t="s">
        <v>4949</v>
      </c>
      <c r="V2777" s="19" t="s">
        <v>119</v>
      </c>
      <c r="Y2777" s="19" t="s">
        <v>129</v>
      </c>
      <c r="Z2777" s="44" t="s">
        <v>5074</v>
      </c>
      <c r="AA2777" s="44" t="s">
        <v>121</v>
      </c>
    </row>
    <row r="2778" spans="1:27" hidden="1" x14ac:dyDescent="0.25">
      <c r="A2778" s="26">
        <v>352</v>
      </c>
      <c r="B2778" s="19" t="s">
        <v>3198</v>
      </c>
      <c r="C2778" s="44" t="s">
        <v>114</v>
      </c>
      <c r="D2778" s="19" t="s">
        <v>974</v>
      </c>
      <c r="E2778" s="19">
        <v>30</v>
      </c>
      <c r="F2778" s="19">
        <v>503</v>
      </c>
      <c r="G2778" s="19">
        <v>688</v>
      </c>
      <c r="H2778" s="19">
        <v>2</v>
      </c>
      <c r="I2778" s="79">
        <v>69.39</v>
      </c>
      <c r="J2778" s="79">
        <v>138.78</v>
      </c>
      <c r="K2778" s="19" t="s">
        <v>975</v>
      </c>
      <c r="L2778" s="19" t="s">
        <v>3192</v>
      </c>
      <c r="N2778" s="19" t="s">
        <v>128</v>
      </c>
      <c r="Q2778" s="20">
        <v>14</v>
      </c>
      <c r="R2778" s="65" t="s">
        <v>4949</v>
      </c>
      <c r="V2778" s="19" t="s">
        <v>119</v>
      </c>
      <c r="X2778" s="19" t="s">
        <v>129</v>
      </c>
      <c r="Z2778" s="44" t="s">
        <v>5074</v>
      </c>
      <c r="AA2778" s="44" t="s">
        <v>121</v>
      </c>
    </row>
    <row r="2779" spans="1:27" hidden="1" x14ac:dyDescent="0.25">
      <c r="A2779" s="26">
        <v>353</v>
      </c>
      <c r="B2779" s="19" t="s">
        <v>3199</v>
      </c>
      <c r="C2779" s="44" t="s">
        <v>114</v>
      </c>
      <c r="D2779" s="19" t="s">
        <v>988</v>
      </c>
      <c r="E2779" s="19">
        <v>30</v>
      </c>
      <c r="F2779" s="19">
        <v>503</v>
      </c>
      <c r="G2779" s="19">
        <v>685</v>
      </c>
      <c r="H2779" s="19">
        <v>2</v>
      </c>
      <c r="I2779" s="79">
        <v>69.08</v>
      </c>
      <c r="J2779" s="79">
        <v>138.16999999999999</v>
      </c>
      <c r="K2779" s="19" t="s">
        <v>975</v>
      </c>
      <c r="L2779" s="19" t="s">
        <v>3192</v>
      </c>
      <c r="N2779" s="19" t="s">
        <v>128</v>
      </c>
      <c r="Q2779" s="20">
        <v>14</v>
      </c>
      <c r="R2779" s="65" t="s">
        <v>4949</v>
      </c>
      <c r="V2779" s="19" t="s">
        <v>119</v>
      </c>
      <c r="X2779" s="19" t="s">
        <v>129</v>
      </c>
      <c r="Z2779" s="44" t="s">
        <v>5074</v>
      </c>
      <c r="AA2779" s="44" t="s">
        <v>121</v>
      </c>
    </row>
    <row r="2780" spans="1:27" hidden="1" x14ac:dyDescent="0.25">
      <c r="A2780" s="26">
        <v>354</v>
      </c>
      <c r="B2780" s="19" t="s">
        <v>3200</v>
      </c>
      <c r="C2780" s="44" t="s">
        <v>114</v>
      </c>
      <c r="D2780" s="19" t="s">
        <v>1517</v>
      </c>
      <c r="E2780" s="19">
        <v>30</v>
      </c>
      <c r="F2780" s="19">
        <v>460</v>
      </c>
      <c r="G2780" s="19">
        <v>600</v>
      </c>
      <c r="H2780" s="19">
        <v>1</v>
      </c>
      <c r="I2780" s="79">
        <v>61.97</v>
      </c>
      <c r="J2780" s="79">
        <v>61.97</v>
      </c>
      <c r="K2780" s="19" t="s">
        <v>975</v>
      </c>
      <c r="L2780" s="19" t="s">
        <v>3192</v>
      </c>
      <c r="N2780" s="19" t="s">
        <v>128</v>
      </c>
      <c r="Q2780" s="20">
        <v>14</v>
      </c>
      <c r="R2780" s="65" t="s">
        <v>4949</v>
      </c>
      <c r="V2780" s="19" t="s">
        <v>119</v>
      </c>
      <c r="X2780" s="19" t="s">
        <v>129</v>
      </c>
      <c r="Z2780" s="44" t="s">
        <v>5074</v>
      </c>
      <c r="AA2780" s="44" t="s">
        <v>121</v>
      </c>
    </row>
    <row r="2781" spans="1:27" hidden="1" x14ac:dyDescent="0.25">
      <c r="A2781" s="26">
        <v>355</v>
      </c>
      <c r="B2781" s="19" t="s">
        <v>3201</v>
      </c>
      <c r="C2781" s="44" t="s">
        <v>114</v>
      </c>
      <c r="D2781" s="19" t="s">
        <v>2512</v>
      </c>
      <c r="E2781" s="19">
        <v>30</v>
      </c>
      <c r="F2781" s="19">
        <v>509</v>
      </c>
      <c r="G2781" s="19">
        <v>817</v>
      </c>
      <c r="H2781" s="19">
        <v>1</v>
      </c>
      <c r="I2781" s="79">
        <v>86.11</v>
      </c>
      <c r="J2781" s="79">
        <v>86.11</v>
      </c>
      <c r="K2781" s="19" t="s">
        <v>975</v>
      </c>
      <c r="L2781" s="19" t="s">
        <v>3192</v>
      </c>
      <c r="N2781" s="19" t="s">
        <v>128</v>
      </c>
      <c r="Q2781" s="20">
        <v>14</v>
      </c>
      <c r="R2781" s="65" t="s">
        <v>4949</v>
      </c>
      <c r="V2781" s="19" t="s">
        <v>119</v>
      </c>
      <c r="X2781" s="19" t="s">
        <v>129</v>
      </c>
      <c r="Z2781" s="44" t="s">
        <v>5074</v>
      </c>
      <c r="AA2781" s="44" t="s">
        <v>121</v>
      </c>
    </row>
    <row r="2782" spans="1:27" hidden="1" x14ac:dyDescent="0.25">
      <c r="A2782" s="26">
        <v>356</v>
      </c>
      <c r="B2782" s="19" t="s">
        <v>3202</v>
      </c>
      <c r="C2782" s="44" t="s">
        <v>114</v>
      </c>
      <c r="D2782" s="19" t="s">
        <v>1514</v>
      </c>
      <c r="E2782" s="19">
        <v>30</v>
      </c>
      <c r="F2782" s="19">
        <v>500</v>
      </c>
      <c r="G2782" s="19">
        <v>550</v>
      </c>
      <c r="H2782" s="19">
        <v>1</v>
      </c>
      <c r="I2782" s="79">
        <v>63.72</v>
      </c>
      <c r="J2782" s="79">
        <v>63.72</v>
      </c>
      <c r="K2782" s="19" t="s">
        <v>975</v>
      </c>
      <c r="L2782" s="19" t="s">
        <v>3192</v>
      </c>
      <c r="N2782" s="19" t="s">
        <v>128</v>
      </c>
      <c r="O2782" s="19" t="s">
        <v>129</v>
      </c>
      <c r="Q2782" s="20">
        <v>14</v>
      </c>
      <c r="R2782" s="65" t="s">
        <v>4949</v>
      </c>
      <c r="V2782" s="19" t="s">
        <v>119</v>
      </c>
      <c r="W2782" s="19" t="s">
        <v>129</v>
      </c>
      <c r="Z2782" s="44" t="s">
        <v>5074</v>
      </c>
      <c r="AA2782" s="44" t="s">
        <v>121</v>
      </c>
    </row>
    <row r="2783" spans="1:27" hidden="1" x14ac:dyDescent="0.25">
      <c r="A2783" s="26">
        <v>357</v>
      </c>
      <c r="B2783" s="19" t="s">
        <v>3203</v>
      </c>
      <c r="C2783" s="44" t="s">
        <v>114</v>
      </c>
      <c r="D2783" s="19" t="s">
        <v>1514</v>
      </c>
      <c r="E2783" s="19">
        <v>30</v>
      </c>
      <c r="F2783" s="19">
        <v>500</v>
      </c>
      <c r="G2783" s="19">
        <v>550</v>
      </c>
      <c r="H2783" s="19">
        <v>1</v>
      </c>
      <c r="I2783" s="79">
        <v>63.72</v>
      </c>
      <c r="J2783" s="79">
        <v>63.72</v>
      </c>
      <c r="K2783" s="19" t="s">
        <v>975</v>
      </c>
      <c r="L2783" s="19" t="s">
        <v>3192</v>
      </c>
      <c r="N2783" s="19" t="s">
        <v>128</v>
      </c>
      <c r="O2783" s="19" t="s">
        <v>129</v>
      </c>
      <c r="Q2783" s="20">
        <v>14</v>
      </c>
      <c r="R2783" s="65" t="s">
        <v>4949</v>
      </c>
      <c r="V2783" s="19" t="s">
        <v>119</v>
      </c>
      <c r="W2783" s="19" t="s">
        <v>129</v>
      </c>
      <c r="Z2783" s="44" t="s">
        <v>5074</v>
      </c>
      <c r="AA2783" s="44" t="s">
        <v>121</v>
      </c>
    </row>
    <row r="2784" spans="1:27" hidden="1" x14ac:dyDescent="0.25">
      <c r="A2784" s="26">
        <v>358</v>
      </c>
      <c r="B2784" s="19" t="s">
        <v>3204</v>
      </c>
      <c r="C2784" s="44" t="s">
        <v>114</v>
      </c>
      <c r="D2784" s="19" t="s">
        <v>1565</v>
      </c>
      <c r="E2784" s="19">
        <v>30</v>
      </c>
      <c r="F2784" s="19">
        <v>400</v>
      </c>
      <c r="G2784" s="19">
        <v>550</v>
      </c>
      <c r="H2784" s="19">
        <v>1</v>
      </c>
      <c r="I2784" s="79">
        <v>50.77</v>
      </c>
      <c r="J2784" s="79">
        <v>50.77</v>
      </c>
      <c r="K2784" s="19" t="s">
        <v>975</v>
      </c>
      <c r="L2784" s="19" t="s">
        <v>3192</v>
      </c>
      <c r="N2784" s="19" t="s">
        <v>128</v>
      </c>
      <c r="O2784" s="19" t="s">
        <v>129</v>
      </c>
      <c r="Q2784" s="20">
        <v>14</v>
      </c>
      <c r="R2784" s="65" t="s">
        <v>4949</v>
      </c>
      <c r="V2784" s="19" t="s">
        <v>119</v>
      </c>
      <c r="W2784" s="19" t="s">
        <v>129</v>
      </c>
      <c r="Z2784" s="44" t="s">
        <v>5074</v>
      </c>
      <c r="AA2784" s="44" t="s">
        <v>121</v>
      </c>
    </row>
    <row r="2785" spans="1:27" hidden="1" x14ac:dyDescent="0.25">
      <c r="A2785" s="26">
        <v>359</v>
      </c>
      <c r="B2785" s="19" t="s">
        <v>3205</v>
      </c>
      <c r="C2785" s="44" t="s">
        <v>114</v>
      </c>
      <c r="D2785" s="19" t="s">
        <v>965</v>
      </c>
      <c r="E2785" s="19">
        <v>30</v>
      </c>
      <c r="F2785" s="19">
        <v>630</v>
      </c>
      <c r="G2785" s="19">
        <v>11995</v>
      </c>
      <c r="H2785" s="19">
        <v>1</v>
      </c>
      <c r="I2785" s="79">
        <v>1779.64</v>
      </c>
      <c r="J2785" s="79">
        <v>1779.64</v>
      </c>
      <c r="K2785" s="19" t="s">
        <v>975</v>
      </c>
      <c r="L2785" s="19" t="s">
        <v>3192</v>
      </c>
      <c r="P2785" s="19" t="s">
        <v>129</v>
      </c>
      <c r="Q2785" s="20">
        <v>14</v>
      </c>
      <c r="R2785" s="65" t="s">
        <v>4949</v>
      </c>
      <c r="V2785" s="19" t="s">
        <v>119</v>
      </c>
      <c r="Y2785" s="19" t="s">
        <v>129</v>
      </c>
      <c r="Z2785" s="44" t="s">
        <v>5074</v>
      </c>
      <c r="AA2785" s="44" t="s">
        <v>121</v>
      </c>
    </row>
    <row r="2786" spans="1:27" hidden="1" x14ac:dyDescent="0.25">
      <c r="A2786" s="26">
        <v>360</v>
      </c>
      <c r="B2786" s="19" t="s">
        <v>3206</v>
      </c>
      <c r="C2786" s="44" t="s">
        <v>114</v>
      </c>
      <c r="D2786" s="19" t="s">
        <v>974</v>
      </c>
      <c r="E2786" s="19">
        <v>30</v>
      </c>
      <c r="F2786" s="19">
        <v>503</v>
      </c>
      <c r="G2786" s="19">
        <v>688</v>
      </c>
      <c r="H2786" s="19">
        <v>2</v>
      </c>
      <c r="I2786" s="79">
        <v>69.39</v>
      </c>
      <c r="J2786" s="79">
        <v>138.78</v>
      </c>
      <c r="K2786" s="19" t="s">
        <v>975</v>
      </c>
      <c r="L2786" s="19" t="s">
        <v>3192</v>
      </c>
      <c r="N2786" s="19" t="s">
        <v>128</v>
      </c>
      <c r="Q2786" s="20">
        <v>14</v>
      </c>
      <c r="R2786" s="65" t="s">
        <v>4949</v>
      </c>
      <c r="V2786" s="19" t="s">
        <v>119</v>
      </c>
      <c r="X2786" s="19" t="s">
        <v>129</v>
      </c>
      <c r="Z2786" s="44" t="s">
        <v>5074</v>
      </c>
      <c r="AA2786" s="44" t="s">
        <v>121</v>
      </c>
    </row>
    <row r="2787" spans="1:27" hidden="1" x14ac:dyDescent="0.25">
      <c r="A2787" s="26">
        <v>361</v>
      </c>
      <c r="B2787" s="19" t="s">
        <v>3207</v>
      </c>
      <c r="C2787" s="44" t="s">
        <v>114</v>
      </c>
      <c r="D2787" s="19" t="s">
        <v>3197</v>
      </c>
      <c r="E2787" s="19">
        <v>30</v>
      </c>
      <c r="F2787" s="19">
        <v>630</v>
      </c>
      <c r="G2787" s="19">
        <v>12000</v>
      </c>
      <c r="H2787" s="19">
        <v>1</v>
      </c>
      <c r="I2787" s="79">
        <v>1780.38</v>
      </c>
      <c r="J2787" s="79">
        <v>1780.38</v>
      </c>
      <c r="K2787" s="19" t="s">
        <v>975</v>
      </c>
      <c r="L2787" s="19" t="s">
        <v>3192</v>
      </c>
      <c r="P2787" s="19" t="s">
        <v>129</v>
      </c>
      <c r="Q2787" s="20">
        <v>14</v>
      </c>
      <c r="R2787" s="65" t="s">
        <v>4949</v>
      </c>
      <c r="V2787" s="19" t="s">
        <v>119</v>
      </c>
      <c r="Y2787" s="19" t="s">
        <v>129</v>
      </c>
      <c r="Z2787" s="44" t="s">
        <v>5074</v>
      </c>
      <c r="AA2787" s="44" t="s">
        <v>121</v>
      </c>
    </row>
    <row r="2788" spans="1:27" hidden="1" x14ac:dyDescent="0.25">
      <c r="A2788" s="26">
        <v>362</v>
      </c>
      <c r="B2788" s="19" t="s">
        <v>3208</v>
      </c>
      <c r="C2788" s="44" t="s">
        <v>114</v>
      </c>
      <c r="D2788" s="19" t="s">
        <v>974</v>
      </c>
      <c r="E2788" s="19">
        <v>30</v>
      </c>
      <c r="F2788" s="19">
        <v>503</v>
      </c>
      <c r="G2788" s="19">
        <v>688</v>
      </c>
      <c r="H2788" s="19">
        <v>2</v>
      </c>
      <c r="I2788" s="79">
        <v>69.39</v>
      </c>
      <c r="J2788" s="79">
        <v>138.78</v>
      </c>
      <c r="K2788" s="19" t="s">
        <v>975</v>
      </c>
      <c r="L2788" s="19" t="s">
        <v>3192</v>
      </c>
      <c r="N2788" s="19" t="s">
        <v>128</v>
      </c>
      <c r="Q2788" s="20">
        <v>14</v>
      </c>
      <c r="R2788" s="65" t="s">
        <v>4949</v>
      </c>
      <c r="V2788" s="19" t="s">
        <v>119</v>
      </c>
      <c r="X2788" s="19" t="s">
        <v>129</v>
      </c>
      <c r="Z2788" s="44" t="s">
        <v>5074</v>
      </c>
      <c r="AA2788" s="44" t="s">
        <v>121</v>
      </c>
    </row>
    <row r="2789" spans="1:27" hidden="1" x14ac:dyDescent="0.25">
      <c r="A2789" s="26">
        <v>363</v>
      </c>
      <c r="B2789" s="19" t="s">
        <v>3209</v>
      </c>
      <c r="C2789" s="44" t="s">
        <v>114</v>
      </c>
      <c r="D2789" s="19" t="s">
        <v>1490</v>
      </c>
      <c r="E2789" s="19">
        <v>30</v>
      </c>
      <c r="F2789" s="19">
        <v>627</v>
      </c>
      <c r="G2789" s="19">
        <v>11995</v>
      </c>
      <c r="H2789" s="19">
        <v>1</v>
      </c>
      <c r="I2789" s="79">
        <v>1756.76</v>
      </c>
      <c r="J2789" s="79">
        <v>1756.76</v>
      </c>
      <c r="K2789" s="19" t="s">
        <v>975</v>
      </c>
      <c r="L2789" s="19" t="s">
        <v>3210</v>
      </c>
      <c r="P2789" s="19" t="s">
        <v>129</v>
      </c>
      <c r="Q2789" s="20">
        <v>14</v>
      </c>
      <c r="R2789" s="65" t="s">
        <v>4949</v>
      </c>
      <c r="V2789" s="19" t="s">
        <v>119</v>
      </c>
      <c r="Y2789" s="19" t="s">
        <v>129</v>
      </c>
      <c r="Z2789" s="44" t="s">
        <v>5074</v>
      </c>
      <c r="AA2789" s="44" t="s">
        <v>121</v>
      </c>
    </row>
    <row r="2790" spans="1:27" hidden="1" x14ac:dyDescent="0.25">
      <c r="A2790" s="26">
        <v>364</v>
      </c>
      <c r="B2790" s="19" t="s">
        <v>3211</v>
      </c>
      <c r="C2790" s="44" t="s">
        <v>114</v>
      </c>
      <c r="D2790" s="19" t="s">
        <v>3212</v>
      </c>
      <c r="E2790" s="19">
        <v>30</v>
      </c>
      <c r="F2790" s="19">
        <v>627</v>
      </c>
      <c r="G2790" s="19">
        <v>12000</v>
      </c>
      <c r="H2790" s="19">
        <v>1</v>
      </c>
      <c r="I2790" s="79">
        <v>1757.5</v>
      </c>
      <c r="J2790" s="79">
        <v>1757.5</v>
      </c>
      <c r="K2790" s="19" t="s">
        <v>975</v>
      </c>
      <c r="L2790" s="19" t="s">
        <v>3210</v>
      </c>
      <c r="P2790" s="19" t="s">
        <v>129</v>
      </c>
      <c r="Q2790" s="20">
        <v>14</v>
      </c>
      <c r="R2790" s="65" t="s">
        <v>4949</v>
      </c>
      <c r="V2790" s="19" t="s">
        <v>119</v>
      </c>
      <c r="Y2790" s="19" t="s">
        <v>129</v>
      </c>
      <c r="Z2790" s="44" t="s">
        <v>5074</v>
      </c>
      <c r="AA2790" s="44" t="s">
        <v>121</v>
      </c>
    </row>
    <row r="2791" spans="1:27" hidden="1" x14ac:dyDescent="0.25">
      <c r="A2791" s="26">
        <v>365</v>
      </c>
      <c r="B2791" s="19" t="s">
        <v>3213</v>
      </c>
      <c r="C2791" s="44" t="s">
        <v>114</v>
      </c>
      <c r="D2791" s="19" t="s">
        <v>3212</v>
      </c>
      <c r="E2791" s="19">
        <v>30</v>
      </c>
      <c r="F2791" s="19">
        <v>627</v>
      </c>
      <c r="G2791" s="19">
        <v>12000</v>
      </c>
      <c r="H2791" s="19">
        <v>1</v>
      </c>
      <c r="I2791" s="79">
        <v>1752.7</v>
      </c>
      <c r="J2791" s="79">
        <v>1752.7</v>
      </c>
      <c r="K2791" s="19" t="s">
        <v>975</v>
      </c>
      <c r="L2791" s="19" t="s">
        <v>3210</v>
      </c>
      <c r="P2791" s="19" t="s">
        <v>129</v>
      </c>
      <c r="Q2791" s="20">
        <v>14</v>
      </c>
      <c r="R2791" s="65" t="s">
        <v>4949</v>
      </c>
      <c r="V2791" s="19" t="s">
        <v>119</v>
      </c>
      <c r="Y2791" s="19" t="s">
        <v>129</v>
      </c>
      <c r="Z2791" s="44" t="s">
        <v>5074</v>
      </c>
      <c r="AA2791" s="44" t="s">
        <v>121</v>
      </c>
    </row>
    <row r="2792" spans="1:27" hidden="1" x14ac:dyDescent="0.25">
      <c r="A2792" s="26">
        <v>366</v>
      </c>
      <c r="B2792" s="19" t="s">
        <v>3214</v>
      </c>
      <c r="C2792" s="44" t="s">
        <v>114</v>
      </c>
      <c r="D2792" s="19" t="s">
        <v>963</v>
      </c>
      <c r="E2792" s="19">
        <v>30</v>
      </c>
      <c r="F2792" s="19">
        <v>723</v>
      </c>
      <c r="G2792" s="19">
        <v>752</v>
      </c>
      <c r="H2792" s="19">
        <v>1</v>
      </c>
      <c r="I2792" s="79">
        <v>86.49</v>
      </c>
      <c r="J2792" s="79">
        <v>86.49</v>
      </c>
      <c r="K2792" s="19" t="s">
        <v>975</v>
      </c>
      <c r="L2792" s="19" t="s">
        <v>3215</v>
      </c>
      <c r="N2792" s="19" t="s">
        <v>128</v>
      </c>
      <c r="Q2792" s="20">
        <v>14</v>
      </c>
      <c r="R2792" s="65" t="s">
        <v>4949</v>
      </c>
      <c r="V2792" s="19" t="s">
        <v>119</v>
      </c>
      <c r="X2792" s="19" t="s">
        <v>129</v>
      </c>
      <c r="Z2792" s="44" t="s">
        <v>5074</v>
      </c>
      <c r="AA2792" s="44" t="s">
        <v>121</v>
      </c>
    </row>
    <row r="2793" spans="1:27" hidden="1" x14ac:dyDescent="0.25">
      <c r="A2793" s="26">
        <v>367</v>
      </c>
      <c r="B2793" s="19" t="s">
        <v>3216</v>
      </c>
      <c r="C2793" s="44" t="s">
        <v>114</v>
      </c>
      <c r="D2793" s="19" t="s">
        <v>2517</v>
      </c>
      <c r="E2793" s="19">
        <v>30</v>
      </c>
      <c r="F2793" s="19">
        <v>686</v>
      </c>
      <c r="G2793" s="19">
        <v>777</v>
      </c>
      <c r="H2793" s="19">
        <v>1</v>
      </c>
      <c r="I2793" s="79">
        <v>84.36</v>
      </c>
      <c r="J2793" s="79">
        <v>84.36</v>
      </c>
      <c r="K2793" s="19" t="s">
        <v>975</v>
      </c>
      <c r="L2793" s="19" t="s">
        <v>3215</v>
      </c>
      <c r="N2793" s="19" t="s">
        <v>128</v>
      </c>
      <c r="Q2793" s="20">
        <v>14</v>
      </c>
      <c r="R2793" s="65" t="s">
        <v>4949</v>
      </c>
      <c r="V2793" s="19" t="s">
        <v>119</v>
      </c>
      <c r="X2793" s="19" t="s">
        <v>129</v>
      </c>
      <c r="Z2793" s="44" t="s">
        <v>5074</v>
      </c>
      <c r="AA2793" s="44" t="s">
        <v>121</v>
      </c>
    </row>
    <row r="2794" spans="1:27" hidden="1" x14ac:dyDescent="0.25">
      <c r="A2794" s="26">
        <v>368</v>
      </c>
      <c r="B2794" s="19" t="s">
        <v>3217</v>
      </c>
      <c r="C2794" s="44" t="s">
        <v>114</v>
      </c>
      <c r="D2794" s="19" t="s">
        <v>2506</v>
      </c>
      <c r="E2794" s="19">
        <v>30</v>
      </c>
      <c r="F2794" s="19">
        <v>721</v>
      </c>
      <c r="G2794" s="19">
        <v>752</v>
      </c>
      <c r="H2794" s="19">
        <v>1</v>
      </c>
      <c r="I2794" s="79">
        <v>86.36</v>
      </c>
      <c r="J2794" s="79">
        <v>86.36</v>
      </c>
      <c r="K2794" s="19" t="s">
        <v>975</v>
      </c>
      <c r="L2794" s="19" t="s">
        <v>3215</v>
      </c>
      <c r="N2794" s="19" t="s">
        <v>128</v>
      </c>
      <c r="Q2794" s="20">
        <v>14</v>
      </c>
      <c r="R2794" s="65" t="s">
        <v>4949</v>
      </c>
      <c r="V2794" s="19" t="s">
        <v>119</v>
      </c>
      <c r="X2794" s="19" t="s">
        <v>129</v>
      </c>
      <c r="Z2794" s="44" t="s">
        <v>5074</v>
      </c>
      <c r="AA2794" s="44" t="s">
        <v>121</v>
      </c>
    </row>
    <row r="2795" spans="1:27" hidden="1" x14ac:dyDescent="0.25">
      <c r="A2795" s="26">
        <v>369</v>
      </c>
      <c r="B2795" s="19" t="s">
        <v>3218</v>
      </c>
      <c r="C2795" s="44" t="s">
        <v>114</v>
      </c>
      <c r="D2795" s="19" t="s">
        <v>982</v>
      </c>
      <c r="E2795" s="19">
        <v>30</v>
      </c>
      <c r="F2795" s="19">
        <v>663</v>
      </c>
      <c r="G2795" s="19">
        <v>790</v>
      </c>
      <c r="H2795" s="19">
        <v>1</v>
      </c>
      <c r="I2795" s="79">
        <v>82.19</v>
      </c>
      <c r="J2795" s="79">
        <v>82.19</v>
      </c>
      <c r="K2795" s="19" t="s">
        <v>975</v>
      </c>
      <c r="L2795" s="19" t="s">
        <v>3215</v>
      </c>
      <c r="N2795" s="19" t="s">
        <v>128</v>
      </c>
      <c r="Q2795" s="20">
        <v>14</v>
      </c>
      <c r="R2795" s="65" t="s">
        <v>4949</v>
      </c>
      <c r="V2795" s="19" t="s">
        <v>119</v>
      </c>
      <c r="X2795" s="19" t="s">
        <v>129</v>
      </c>
      <c r="Z2795" s="44" t="s">
        <v>5074</v>
      </c>
      <c r="AA2795" s="44" t="s">
        <v>121</v>
      </c>
    </row>
    <row r="2796" spans="1:27" hidden="1" x14ac:dyDescent="0.25">
      <c r="A2796" s="26">
        <v>370</v>
      </c>
      <c r="B2796" s="19" t="s">
        <v>3219</v>
      </c>
      <c r="C2796" s="44" t="s">
        <v>114</v>
      </c>
      <c r="D2796" s="19" t="s">
        <v>2517</v>
      </c>
      <c r="E2796" s="19">
        <v>30</v>
      </c>
      <c r="F2796" s="19">
        <v>686</v>
      </c>
      <c r="G2796" s="19">
        <v>777</v>
      </c>
      <c r="H2796" s="19">
        <v>1</v>
      </c>
      <c r="I2796" s="79">
        <v>84.36</v>
      </c>
      <c r="J2796" s="79">
        <v>84.36</v>
      </c>
      <c r="K2796" s="19" t="s">
        <v>975</v>
      </c>
      <c r="L2796" s="19" t="s">
        <v>3215</v>
      </c>
      <c r="N2796" s="19" t="s">
        <v>128</v>
      </c>
      <c r="Q2796" s="20">
        <v>14</v>
      </c>
      <c r="R2796" s="65" t="s">
        <v>4949</v>
      </c>
      <c r="V2796" s="19" t="s">
        <v>119</v>
      </c>
      <c r="X2796" s="19" t="s">
        <v>129</v>
      </c>
      <c r="Z2796" s="44" t="s">
        <v>5074</v>
      </c>
      <c r="AA2796" s="44" t="s">
        <v>121</v>
      </c>
    </row>
    <row r="2797" spans="1:27" hidden="1" x14ac:dyDescent="0.25">
      <c r="A2797" s="26">
        <v>371</v>
      </c>
      <c r="B2797" s="19" t="s">
        <v>3220</v>
      </c>
      <c r="C2797" s="44" t="s">
        <v>114</v>
      </c>
      <c r="D2797" s="19" t="s">
        <v>2522</v>
      </c>
      <c r="E2797" s="19">
        <v>30</v>
      </c>
      <c r="F2797" s="19">
        <v>653</v>
      </c>
      <c r="G2797" s="19">
        <v>794</v>
      </c>
      <c r="H2797" s="19">
        <v>1</v>
      </c>
      <c r="I2797" s="79">
        <v>80.94</v>
      </c>
      <c r="J2797" s="79">
        <v>80.94</v>
      </c>
      <c r="K2797" s="19" t="s">
        <v>975</v>
      </c>
      <c r="L2797" s="19" t="s">
        <v>3215</v>
      </c>
      <c r="N2797" s="19" t="s">
        <v>128</v>
      </c>
      <c r="Q2797" s="20">
        <v>14</v>
      </c>
      <c r="R2797" s="65" t="s">
        <v>4949</v>
      </c>
      <c r="V2797" s="19" t="s">
        <v>119</v>
      </c>
      <c r="X2797" s="19" t="s">
        <v>129</v>
      </c>
      <c r="Z2797" s="44" t="s">
        <v>5074</v>
      </c>
      <c r="AA2797" s="44" t="s">
        <v>121</v>
      </c>
    </row>
    <row r="2798" spans="1:27" hidden="1" x14ac:dyDescent="0.25">
      <c r="A2798" s="26">
        <v>372</v>
      </c>
      <c r="B2798" s="19" t="s">
        <v>3221</v>
      </c>
      <c r="C2798" s="44" t="s">
        <v>114</v>
      </c>
      <c r="D2798" s="19" t="s">
        <v>2503</v>
      </c>
      <c r="E2798" s="19">
        <v>30</v>
      </c>
      <c r="F2798" s="19">
        <v>667</v>
      </c>
      <c r="G2798" s="19">
        <v>813</v>
      </c>
      <c r="H2798" s="19">
        <v>1</v>
      </c>
      <c r="I2798" s="79">
        <v>83.7</v>
      </c>
      <c r="J2798" s="79">
        <v>83.7</v>
      </c>
      <c r="K2798" s="19" t="s">
        <v>975</v>
      </c>
      <c r="L2798" s="19" t="s">
        <v>3215</v>
      </c>
      <c r="N2798" s="19" t="s">
        <v>128</v>
      </c>
      <c r="Q2798" s="20">
        <v>14</v>
      </c>
      <c r="R2798" s="65" t="s">
        <v>4949</v>
      </c>
      <c r="V2798" s="19" t="s">
        <v>119</v>
      </c>
      <c r="X2798" s="19" t="s">
        <v>129</v>
      </c>
      <c r="Z2798" s="44" t="s">
        <v>5074</v>
      </c>
      <c r="AA2798" s="44" t="s">
        <v>121</v>
      </c>
    </row>
    <row r="2799" spans="1:27" hidden="1" x14ac:dyDescent="0.25">
      <c r="A2799" s="26">
        <v>373</v>
      </c>
      <c r="B2799" s="19" t="s">
        <v>3222</v>
      </c>
      <c r="C2799" s="44" t="s">
        <v>114</v>
      </c>
      <c r="D2799" s="19" t="s">
        <v>993</v>
      </c>
      <c r="E2799" s="19">
        <v>30</v>
      </c>
      <c r="F2799" s="19">
        <v>693</v>
      </c>
      <c r="G2799" s="19">
        <v>773</v>
      </c>
      <c r="H2799" s="19">
        <v>1</v>
      </c>
      <c r="I2799" s="79">
        <v>84.67</v>
      </c>
      <c r="J2799" s="79">
        <v>84.67</v>
      </c>
      <c r="K2799" s="19" t="s">
        <v>975</v>
      </c>
      <c r="L2799" s="19" t="s">
        <v>3215</v>
      </c>
      <c r="N2799" s="19" t="s">
        <v>128</v>
      </c>
      <c r="Q2799" s="20">
        <v>14</v>
      </c>
      <c r="R2799" s="65" t="s">
        <v>4949</v>
      </c>
      <c r="V2799" s="19" t="s">
        <v>119</v>
      </c>
      <c r="X2799" s="19" t="s">
        <v>129</v>
      </c>
      <c r="Z2799" s="44" t="s">
        <v>5074</v>
      </c>
      <c r="AA2799" s="44" t="s">
        <v>121</v>
      </c>
    </row>
    <row r="2800" spans="1:27" hidden="1" x14ac:dyDescent="0.25">
      <c r="A2800" s="26">
        <v>374</v>
      </c>
      <c r="B2800" s="19" t="s">
        <v>3223</v>
      </c>
      <c r="C2800" s="44" t="s">
        <v>114</v>
      </c>
      <c r="D2800" s="19" t="s">
        <v>993</v>
      </c>
      <c r="E2800" s="19">
        <v>30</v>
      </c>
      <c r="F2800" s="19">
        <v>693</v>
      </c>
      <c r="G2800" s="19">
        <v>773</v>
      </c>
      <c r="H2800" s="19">
        <v>1</v>
      </c>
      <c r="I2800" s="79">
        <v>84.67</v>
      </c>
      <c r="J2800" s="79">
        <v>84.67</v>
      </c>
      <c r="K2800" s="19" t="s">
        <v>975</v>
      </c>
      <c r="L2800" s="19" t="s">
        <v>3215</v>
      </c>
      <c r="N2800" s="19" t="s">
        <v>128</v>
      </c>
      <c r="Q2800" s="20">
        <v>14</v>
      </c>
      <c r="R2800" s="65" t="s">
        <v>4949</v>
      </c>
      <c r="V2800" s="19" t="s">
        <v>119</v>
      </c>
      <c r="X2800" s="19" t="s">
        <v>129</v>
      </c>
      <c r="Z2800" s="44" t="s">
        <v>5074</v>
      </c>
      <c r="AA2800" s="44" t="s">
        <v>121</v>
      </c>
    </row>
    <row r="2801" spans="1:27" hidden="1" x14ac:dyDescent="0.25">
      <c r="A2801" s="26">
        <v>375</v>
      </c>
      <c r="B2801" s="19" t="s">
        <v>3224</v>
      </c>
      <c r="C2801" s="44" t="s">
        <v>114</v>
      </c>
      <c r="D2801" s="19" t="s">
        <v>2522</v>
      </c>
      <c r="E2801" s="19">
        <v>30</v>
      </c>
      <c r="F2801" s="19">
        <v>653</v>
      </c>
      <c r="G2801" s="19">
        <v>794</v>
      </c>
      <c r="H2801" s="19">
        <v>1</v>
      </c>
      <c r="I2801" s="79">
        <v>80.94</v>
      </c>
      <c r="J2801" s="79">
        <v>80.94</v>
      </c>
      <c r="K2801" s="19" t="s">
        <v>975</v>
      </c>
      <c r="L2801" s="19" t="s">
        <v>3215</v>
      </c>
      <c r="N2801" s="19" t="s">
        <v>128</v>
      </c>
      <c r="Q2801" s="20">
        <v>14</v>
      </c>
      <c r="R2801" s="65" t="s">
        <v>4949</v>
      </c>
      <c r="V2801" s="19" t="s">
        <v>119</v>
      </c>
      <c r="X2801" s="19" t="s">
        <v>129</v>
      </c>
      <c r="Z2801" s="44" t="s">
        <v>5074</v>
      </c>
      <c r="AA2801" s="44" t="s">
        <v>121</v>
      </c>
    </row>
    <row r="2802" spans="1:27" hidden="1" x14ac:dyDescent="0.25">
      <c r="A2802" s="26">
        <v>376</v>
      </c>
      <c r="B2802" s="19" t="s">
        <v>3225</v>
      </c>
      <c r="C2802" s="44" t="s">
        <v>114</v>
      </c>
      <c r="D2802" s="19" t="s">
        <v>2493</v>
      </c>
      <c r="E2802" s="19">
        <v>30</v>
      </c>
      <c r="F2802" s="19">
        <v>702</v>
      </c>
      <c r="G2802" s="19">
        <v>797</v>
      </c>
      <c r="H2802" s="19">
        <v>1</v>
      </c>
      <c r="I2802" s="79">
        <v>87.53</v>
      </c>
      <c r="J2802" s="79">
        <v>87.53</v>
      </c>
      <c r="K2802" s="19" t="s">
        <v>975</v>
      </c>
      <c r="L2802" s="19" t="s">
        <v>3215</v>
      </c>
      <c r="N2802" s="19" t="s">
        <v>128</v>
      </c>
      <c r="Q2802" s="20">
        <v>14</v>
      </c>
      <c r="R2802" s="65" t="s">
        <v>4949</v>
      </c>
      <c r="V2802" s="19" t="s">
        <v>119</v>
      </c>
      <c r="X2802" s="19" t="s">
        <v>129</v>
      </c>
      <c r="Z2802" s="44" t="s">
        <v>5074</v>
      </c>
      <c r="AA2802" s="44" t="s">
        <v>121</v>
      </c>
    </row>
    <row r="2803" spans="1:27" hidden="1" x14ac:dyDescent="0.25">
      <c r="A2803" s="26">
        <v>377</v>
      </c>
      <c r="B2803" s="19" t="s">
        <v>3226</v>
      </c>
      <c r="C2803" s="44" t="s">
        <v>114</v>
      </c>
      <c r="D2803" s="19" t="s">
        <v>965</v>
      </c>
      <c r="E2803" s="19">
        <v>30</v>
      </c>
      <c r="F2803" s="19">
        <v>630</v>
      </c>
      <c r="G2803" s="19">
        <v>11995</v>
      </c>
      <c r="H2803" s="19">
        <v>1</v>
      </c>
      <c r="I2803" s="79">
        <v>1779.64</v>
      </c>
      <c r="J2803" s="79">
        <v>1779.64</v>
      </c>
      <c r="K2803" s="19" t="s">
        <v>975</v>
      </c>
      <c r="L2803" s="19" t="s">
        <v>3215</v>
      </c>
      <c r="P2803" s="19" t="s">
        <v>129</v>
      </c>
      <c r="Q2803" s="20">
        <v>14</v>
      </c>
      <c r="R2803" s="65" t="s">
        <v>4949</v>
      </c>
      <c r="V2803" s="19" t="s">
        <v>119</v>
      </c>
      <c r="Y2803" s="19" t="s">
        <v>129</v>
      </c>
      <c r="Z2803" s="44" t="s">
        <v>5074</v>
      </c>
      <c r="AA2803" s="44" t="s">
        <v>121</v>
      </c>
    </row>
    <row r="2804" spans="1:27" hidden="1" x14ac:dyDescent="0.25">
      <c r="A2804" s="26">
        <v>378</v>
      </c>
      <c r="B2804" s="19" t="s">
        <v>3227</v>
      </c>
      <c r="C2804" s="44" t="s">
        <v>114</v>
      </c>
      <c r="D2804" s="19" t="s">
        <v>993</v>
      </c>
      <c r="E2804" s="19">
        <v>30</v>
      </c>
      <c r="F2804" s="19">
        <v>693</v>
      </c>
      <c r="G2804" s="19">
        <v>773</v>
      </c>
      <c r="H2804" s="19">
        <v>1</v>
      </c>
      <c r="I2804" s="79">
        <v>84.67</v>
      </c>
      <c r="J2804" s="79">
        <v>84.67</v>
      </c>
      <c r="K2804" s="19" t="s">
        <v>975</v>
      </c>
      <c r="L2804" s="19" t="s">
        <v>3215</v>
      </c>
      <c r="N2804" s="19" t="s">
        <v>128</v>
      </c>
      <c r="Q2804" s="20">
        <v>14</v>
      </c>
      <c r="R2804" s="65" t="s">
        <v>4949</v>
      </c>
      <c r="V2804" s="19" t="s">
        <v>119</v>
      </c>
      <c r="X2804" s="19" t="s">
        <v>129</v>
      </c>
      <c r="Z2804" s="44" t="s">
        <v>5074</v>
      </c>
      <c r="AA2804" s="44" t="s">
        <v>121</v>
      </c>
    </row>
    <row r="2805" spans="1:27" hidden="1" x14ac:dyDescent="0.25">
      <c r="A2805" s="26">
        <v>379</v>
      </c>
      <c r="B2805" s="19" t="s">
        <v>3228</v>
      </c>
      <c r="C2805" s="44" t="s">
        <v>114</v>
      </c>
      <c r="D2805" s="19" t="s">
        <v>982</v>
      </c>
      <c r="E2805" s="19">
        <v>30</v>
      </c>
      <c r="F2805" s="19">
        <v>663</v>
      </c>
      <c r="G2805" s="19">
        <v>790</v>
      </c>
      <c r="H2805" s="19">
        <v>1</v>
      </c>
      <c r="I2805" s="79">
        <v>82.19</v>
      </c>
      <c r="J2805" s="79">
        <v>82.19</v>
      </c>
      <c r="K2805" s="19" t="s">
        <v>975</v>
      </c>
      <c r="L2805" s="19" t="s">
        <v>3215</v>
      </c>
      <c r="N2805" s="19" t="s">
        <v>128</v>
      </c>
      <c r="Q2805" s="20">
        <v>14</v>
      </c>
      <c r="R2805" s="65" t="s">
        <v>4949</v>
      </c>
      <c r="V2805" s="19" t="s">
        <v>119</v>
      </c>
      <c r="X2805" s="19" t="s">
        <v>129</v>
      </c>
      <c r="Z2805" s="44" t="s">
        <v>5074</v>
      </c>
      <c r="AA2805" s="44" t="s">
        <v>121</v>
      </c>
    </row>
    <row r="2806" spans="1:27" hidden="1" x14ac:dyDescent="0.25">
      <c r="A2806" s="26">
        <v>380</v>
      </c>
      <c r="B2806" s="19" t="s">
        <v>3229</v>
      </c>
      <c r="C2806" s="44" t="s">
        <v>114</v>
      </c>
      <c r="D2806" s="19" t="s">
        <v>2517</v>
      </c>
      <c r="E2806" s="19">
        <v>30</v>
      </c>
      <c r="F2806" s="19">
        <v>686</v>
      </c>
      <c r="G2806" s="19">
        <v>777</v>
      </c>
      <c r="H2806" s="19">
        <v>1</v>
      </c>
      <c r="I2806" s="79">
        <v>84.36</v>
      </c>
      <c r="J2806" s="79">
        <v>84.36</v>
      </c>
      <c r="K2806" s="19" t="s">
        <v>975</v>
      </c>
      <c r="L2806" s="19" t="s">
        <v>3215</v>
      </c>
      <c r="N2806" s="19" t="s">
        <v>128</v>
      </c>
      <c r="Q2806" s="20">
        <v>14</v>
      </c>
      <c r="R2806" s="65" t="s">
        <v>4949</v>
      </c>
      <c r="V2806" s="19" t="s">
        <v>119</v>
      </c>
      <c r="X2806" s="19" t="s">
        <v>129</v>
      </c>
      <c r="Z2806" s="44" t="s">
        <v>5074</v>
      </c>
      <c r="AA2806" s="44" t="s">
        <v>121</v>
      </c>
    </row>
    <row r="2807" spans="1:27" hidden="1" x14ac:dyDescent="0.25">
      <c r="A2807" s="26">
        <v>381</v>
      </c>
      <c r="B2807" s="19" t="s">
        <v>3230</v>
      </c>
      <c r="C2807" s="44" t="s">
        <v>114</v>
      </c>
      <c r="D2807" s="19" t="s">
        <v>2517</v>
      </c>
      <c r="E2807" s="19">
        <v>30</v>
      </c>
      <c r="F2807" s="19">
        <v>686</v>
      </c>
      <c r="G2807" s="19">
        <v>777</v>
      </c>
      <c r="H2807" s="19">
        <v>1</v>
      </c>
      <c r="I2807" s="79">
        <v>84.36</v>
      </c>
      <c r="J2807" s="79">
        <v>84.36</v>
      </c>
      <c r="K2807" s="19" t="s">
        <v>975</v>
      </c>
      <c r="L2807" s="19" t="s">
        <v>3215</v>
      </c>
      <c r="N2807" s="19" t="s">
        <v>128</v>
      </c>
      <c r="Q2807" s="20">
        <v>14</v>
      </c>
      <c r="R2807" s="65" t="s">
        <v>4949</v>
      </c>
      <c r="V2807" s="19" t="s">
        <v>119</v>
      </c>
      <c r="X2807" s="19" t="s">
        <v>129</v>
      </c>
      <c r="Z2807" s="44" t="s">
        <v>5074</v>
      </c>
      <c r="AA2807" s="44" t="s">
        <v>121</v>
      </c>
    </row>
    <row r="2808" spans="1:27" hidden="1" x14ac:dyDescent="0.25">
      <c r="A2808" s="26">
        <v>382</v>
      </c>
      <c r="B2808" s="19" t="s">
        <v>3231</v>
      </c>
      <c r="C2808" s="44" t="s">
        <v>114</v>
      </c>
      <c r="D2808" s="19" t="s">
        <v>982</v>
      </c>
      <c r="E2808" s="19">
        <v>30</v>
      </c>
      <c r="F2808" s="19">
        <v>663</v>
      </c>
      <c r="G2808" s="19">
        <v>790</v>
      </c>
      <c r="H2808" s="19">
        <v>1</v>
      </c>
      <c r="I2808" s="79">
        <v>82.19</v>
      </c>
      <c r="J2808" s="79">
        <v>82.19</v>
      </c>
      <c r="K2808" s="19" t="s">
        <v>975</v>
      </c>
      <c r="L2808" s="19" t="s">
        <v>3215</v>
      </c>
      <c r="N2808" s="19" t="s">
        <v>128</v>
      </c>
      <c r="Q2808" s="20">
        <v>14</v>
      </c>
      <c r="R2808" s="65" t="s">
        <v>4949</v>
      </c>
      <c r="V2808" s="19" t="s">
        <v>119</v>
      </c>
      <c r="X2808" s="19" t="s">
        <v>129</v>
      </c>
      <c r="Z2808" s="44" t="s">
        <v>5074</v>
      </c>
      <c r="AA2808" s="44" t="s">
        <v>121</v>
      </c>
    </row>
    <row r="2809" spans="1:27" hidden="1" x14ac:dyDescent="0.25">
      <c r="A2809" s="26">
        <v>383</v>
      </c>
      <c r="B2809" s="19" t="s">
        <v>3232</v>
      </c>
      <c r="C2809" s="44" t="s">
        <v>114</v>
      </c>
      <c r="D2809" s="19" t="s">
        <v>1565</v>
      </c>
      <c r="E2809" s="19">
        <v>30</v>
      </c>
      <c r="F2809" s="19">
        <v>400</v>
      </c>
      <c r="G2809" s="19">
        <v>550</v>
      </c>
      <c r="H2809" s="19">
        <v>1</v>
      </c>
      <c r="I2809" s="79">
        <v>50.77</v>
      </c>
      <c r="J2809" s="79">
        <v>50.77</v>
      </c>
      <c r="K2809" s="19" t="s">
        <v>975</v>
      </c>
      <c r="L2809" s="19" t="s">
        <v>3215</v>
      </c>
      <c r="N2809" s="19" t="s">
        <v>128</v>
      </c>
      <c r="O2809" s="19" t="s">
        <v>129</v>
      </c>
      <c r="Q2809" s="20">
        <v>14</v>
      </c>
      <c r="R2809" s="65" t="s">
        <v>4949</v>
      </c>
      <c r="V2809" s="19" t="s">
        <v>119</v>
      </c>
      <c r="W2809" s="19" t="s">
        <v>129</v>
      </c>
      <c r="Z2809" s="44" t="s">
        <v>5074</v>
      </c>
      <c r="AA2809" s="44" t="s">
        <v>121</v>
      </c>
    </row>
    <row r="2810" spans="1:27" hidden="1" x14ac:dyDescent="0.25">
      <c r="A2810" s="26">
        <v>384</v>
      </c>
      <c r="B2810" s="19" t="s">
        <v>3233</v>
      </c>
      <c r="C2810" s="44" t="s">
        <v>114</v>
      </c>
      <c r="D2810" s="19" t="s">
        <v>993</v>
      </c>
      <c r="E2810" s="19">
        <v>30</v>
      </c>
      <c r="F2810" s="19">
        <v>693</v>
      </c>
      <c r="G2810" s="19">
        <v>773</v>
      </c>
      <c r="H2810" s="19">
        <v>1</v>
      </c>
      <c r="I2810" s="79">
        <v>84.67</v>
      </c>
      <c r="J2810" s="79">
        <v>84.67</v>
      </c>
      <c r="K2810" s="19" t="s">
        <v>975</v>
      </c>
      <c r="L2810" s="19" t="s">
        <v>3215</v>
      </c>
      <c r="N2810" s="19" t="s">
        <v>128</v>
      </c>
      <c r="Q2810" s="20">
        <v>14</v>
      </c>
      <c r="R2810" s="65" t="s">
        <v>4949</v>
      </c>
      <c r="V2810" s="19" t="s">
        <v>119</v>
      </c>
      <c r="X2810" s="19" t="s">
        <v>129</v>
      </c>
      <c r="Z2810" s="44" t="s">
        <v>5074</v>
      </c>
      <c r="AA2810" s="44" t="s">
        <v>121</v>
      </c>
    </row>
    <row r="2811" spans="1:27" hidden="1" x14ac:dyDescent="0.25">
      <c r="A2811" s="26">
        <v>385</v>
      </c>
      <c r="B2811" s="19" t="s">
        <v>3234</v>
      </c>
      <c r="C2811" s="44" t="s">
        <v>114</v>
      </c>
      <c r="D2811" s="19" t="s">
        <v>1490</v>
      </c>
      <c r="E2811" s="19">
        <v>30</v>
      </c>
      <c r="F2811" s="19">
        <v>627</v>
      </c>
      <c r="G2811" s="19">
        <v>11995</v>
      </c>
      <c r="H2811" s="19">
        <v>1</v>
      </c>
      <c r="I2811" s="79">
        <v>1751.96</v>
      </c>
      <c r="J2811" s="79">
        <v>1751.96</v>
      </c>
      <c r="K2811" s="19" t="s">
        <v>975</v>
      </c>
      <c r="L2811" s="19" t="s">
        <v>3215</v>
      </c>
      <c r="P2811" s="19" t="s">
        <v>129</v>
      </c>
      <c r="Q2811" s="20">
        <v>14</v>
      </c>
      <c r="R2811" s="65" t="s">
        <v>4949</v>
      </c>
      <c r="V2811" s="19" t="s">
        <v>119</v>
      </c>
      <c r="Y2811" s="19" t="s">
        <v>129</v>
      </c>
      <c r="Z2811" s="44" t="s">
        <v>5074</v>
      </c>
      <c r="AA2811" s="44" t="s">
        <v>121</v>
      </c>
    </row>
    <row r="2812" spans="1:27" hidden="1" x14ac:dyDescent="0.25">
      <c r="A2812" s="26">
        <v>386</v>
      </c>
      <c r="B2812" s="19" t="s">
        <v>3235</v>
      </c>
      <c r="C2812" s="44" t="s">
        <v>114</v>
      </c>
      <c r="D2812" s="19" t="s">
        <v>2493</v>
      </c>
      <c r="E2812" s="19">
        <v>30</v>
      </c>
      <c r="F2812" s="19">
        <v>702</v>
      </c>
      <c r="G2812" s="19">
        <v>797</v>
      </c>
      <c r="H2812" s="19">
        <v>1</v>
      </c>
      <c r="I2812" s="79">
        <v>87.53</v>
      </c>
      <c r="J2812" s="79">
        <v>87.53</v>
      </c>
      <c r="K2812" s="19" t="s">
        <v>975</v>
      </c>
      <c r="L2812" s="19" t="s">
        <v>3215</v>
      </c>
      <c r="N2812" s="19" t="s">
        <v>128</v>
      </c>
      <c r="Q2812" s="20">
        <v>14</v>
      </c>
      <c r="R2812" s="65" t="s">
        <v>4949</v>
      </c>
      <c r="V2812" s="19" t="s">
        <v>119</v>
      </c>
      <c r="X2812" s="19" t="s">
        <v>129</v>
      </c>
      <c r="Z2812" s="44" t="s">
        <v>5074</v>
      </c>
      <c r="AA2812" s="44" t="s">
        <v>121</v>
      </c>
    </row>
    <row r="2813" spans="1:27" hidden="1" x14ac:dyDescent="0.25">
      <c r="A2813" s="26">
        <v>387</v>
      </c>
      <c r="B2813" s="19" t="s">
        <v>3236</v>
      </c>
      <c r="C2813" s="44" t="s">
        <v>114</v>
      </c>
      <c r="D2813" s="19" t="s">
        <v>2493</v>
      </c>
      <c r="E2813" s="19">
        <v>30</v>
      </c>
      <c r="F2813" s="19">
        <v>702</v>
      </c>
      <c r="G2813" s="19">
        <v>797</v>
      </c>
      <c r="H2813" s="19">
        <v>1</v>
      </c>
      <c r="I2813" s="79">
        <v>87.53</v>
      </c>
      <c r="J2813" s="79">
        <v>87.53</v>
      </c>
      <c r="K2813" s="19" t="s">
        <v>975</v>
      </c>
      <c r="L2813" s="19" t="s">
        <v>3215</v>
      </c>
      <c r="N2813" s="19" t="s">
        <v>128</v>
      </c>
      <c r="Q2813" s="20">
        <v>14</v>
      </c>
      <c r="R2813" s="65" t="s">
        <v>4949</v>
      </c>
      <c r="V2813" s="19" t="s">
        <v>119</v>
      </c>
      <c r="X2813" s="19" t="s">
        <v>129</v>
      </c>
      <c r="Z2813" s="44" t="s">
        <v>5074</v>
      </c>
      <c r="AA2813" s="44" t="s">
        <v>121</v>
      </c>
    </row>
    <row r="2814" spans="1:27" hidden="1" x14ac:dyDescent="0.25">
      <c r="A2814" s="26">
        <v>388</v>
      </c>
      <c r="B2814" s="19" t="s">
        <v>3237</v>
      </c>
      <c r="C2814" s="44" t="s">
        <v>114</v>
      </c>
      <c r="D2814" s="19" t="s">
        <v>963</v>
      </c>
      <c r="E2814" s="19">
        <v>30</v>
      </c>
      <c r="F2814" s="19">
        <v>723</v>
      </c>
      <c r="G2814" s="19">
        <v>752</v>
      </c>
      <c r="H2814" s="19">
        <v>1</v>
      </c>
      <c r="I2814" s="79">
        <v>86.49</v>
      </c>
      <c r="J2814" s="79">
        <v>86.49</v>
      </c>
      <c r="K2814" s="19" t="s">
        <v>126</v>
      </c>
      <c r="L2814" s="19" t="s">
        <v>3238</v>
      </c>
      <c r="N2814" s="19" t="s">
        <v>128</v>
      </c>
      <c r="Q2814" s="20">
        <v>14</v>
      </c>
      <c r="R2814" s="65" t="s">
        <v>4949</v>
      </c>
      <c r="V2814" s="19" t="s">
        <v>119</v>
      </c>
      <c r="X2814" s="19" t="s">
        <v>129</v>
      </c>
      <c r="Z2814" s="44" t="s">
        <v>5074</v>
      </c>
      <c r="AA2814" s="44" t="s">
        <v>121</v>
      </c>
    </row>
    <row r="2815" spans="1:27" hidden="1" x14ac:dyDescent="0.25">
      <c r="A2815" s="26">
        <v>389</v>
      </c>
      <c r="B2815" s="19" t="s">
        <v>3235</v>
      </c>
      <c r="C2815" s="44" t="s">
        <v>114</v>
      </c>
      <c r="D2815" s="19" t="s">
        <v>2493</v>
      </c>
      <c r="E2815" s="19">
        <v>30</v>
      </c>
      <c r="F2815" s="19">
        <v>702</v>
      </c>
      <c r="G2815" s="19">
        <v>797</v>
      </c>
      <c r="H2815" s="19">
        <v>1</v>
      </c>
      <c r="I2815" s="79">
        <v>87.53</v>
      </c>
      <c r="J2815" s="79">
        <v>87.53</v>
      </c>
      <c r="K2815" s="19" t="s">
        <v>126</v>
      </c>
      <c r="L2815" s="19" t="s">
        <v>3238</v>
      </c>
      <c r="N2815" s="19" t="s">
        <v>128</v>
      </c>
      <c r="Q2815" s="20">
        <v>14</v>
      </c>
      <c r="R2815" s="65" t="s">
        <v>4949</v>
      </c>
      <c r="V2815" s="19" t="s">
        <v>119</v>
      </c>
      <c r="X2815" s="19" t="s">
        <v>129</v>
      </c>
      <c r="Z2815" s="44" t="s">
        <v>5074</v>
      </c>
      <c r="AA2815" s="44" t="s">
        <v>121</v>
      </c>
    </row>
    <row r="2816" spans="1:27" hidden="1" x14ac:dyDescent="0.25">
      <c r="A2816" s="26">
        <v>390</v>
      </c>
      <c r="B2816" s="19" t="s">
        <v>3239</v>
      </c>
      <c r="C2816" s="44" t="s">
        <v>114</v>
      </c>
      <c r="D2816" s="19" t="s">
        <v>993</v>
      </c>
      <c r="E2816" s="19">
        <v>30</v>
      </c>
      <c r="F2816" s="19">
        <v>693</v>
      </c>
      <c r="G2816" s="19">
        <v>773</v>
      </c>
      <c r="H2816" s="19">
        <v>1</v>
      </c>
      <c r="I2816" s="79">
        <v>84.67</v>
      </c>
      <c r="J2816" s="79">
        <v>84.67</v>
      </c>
      <c r="K2816" s="19" t="s">
        <v>126</v>
      </c>
      <c r="L2816" s="19" t="s">
        <v>3238</v>
      </c>
      <c r="N2816" s="19" t="s">
        <v>128</v>
      </c>
      <c r="Q2816" s="20">
        <v>14</v>
      </c>
      <c r="R2816" s="65" t="s">
        <v>4949</v>
      </c>
      <c r="V2816" s="19" t="s">
        <v>119</v>
      </c>
      <c r="X2816" s="19" t="s">
        <v>129</v>
      </c>
      <c r="Z2816" s="44" t="s">
        <v>5074</v>
      </c>
      <c r="AA2816" s="44" t="s">
        <v>121</v>
      </c>
    </row>
    <row r="2817" spans="1:27" hidden="1" x14ac:dyDescent="0.25">
      <c r="A2817" s="26">
        <v>391</v>
      </c>
      <c r="B2817" s="19" t="s">
        <v>3240</v>
      </c>
      <c r="C2817" s="44" t="s">
        <v>114</v>
      </c>
      <c r="D2817" s="19" t="s">
        <v>1508</v>
      </c>
      <c r="E2817" s="19">
        <v>30</v>
      </c>
      <c r="F2817" s="19">
        <v>600</v>
      </c>
      <c r="G2817" s="19">
        <v>600</v>
      </c>
      <c r="H2817" s="19">
        <v>1</v>
      </c>
      <c r="I2817" s="79">
        <v>83.28</v>
      </c>
      <c r="J2817" s="79">
        <v>83.28</v>
      </c>
      <c r="K2817" s="19" t="s">
        <v>126</v>
      </c>
      <c r="L2817" s="19" t="s">
        <v>3238</v>
      </c>
      <c r="N2817" s="19" t="s">
        <v>128</v>
      </c>
      <c r="Q2817" s="20">
        <v>14</v>
      </c>
      <c r="R2817" s="65" t="s">
        <v>4949</v>
      </c>
      <c r="V2817" s="19" t="s">
        <v>119</v>
      </c>
      <c r="X2817" s="19" t="s">
        <v>129</v>
      </c>
      <c r="Z2817" s="44" t="s">
        <v>5074</v>
      </c>
      <c r="AA2817" s="44" t="s">
        <v>121</v>
      </c>
    </row>
    <row r="2818" spans="1:27" hidden="1" x14ac:dyDescent="0.25">
      <c r="A2818" s="26">
        <v>392</v>
      </c>
      <c r="B2818" s="19" t="s">
        <v>3241</v>
      </c>
      <c r="C2818" s="44" t="s">
        <v>114</v>
      </c>
      <c r="D2818" s="19" t="s">
        <v>3242</v>
      </c>
      <c r="E2818" s="19">
        <v>30</v>
      </c>
      <c r="F2818" s="19">
        <v>568</v>
      </c>
      <c r="G2818" s="19">
        <v>624</v>
      </c>
      <c r="H2818" s="19">
        <v>2</v>
      </c>
      <c r="I2818" s="79">
        <v>63.26</v>
      </c>
      <c r="J2818" s="79">
        <v>126.53</v>
      </c>
      <c r="K2818" s="19" t="s">
        <v>126</v>
      </c>
      <c r="L2818" s="19" t="s">
        <v>3238</v>
      </c>
      <c r="N2818" s="19" t="s">
        <v>128</v>
      </c>
      <c r="Q2818" s="20">
        <v>14</v>
      </c>
      <c r="R2818" s="65" t="s">
        <v>4949</v>
      </c>
      <c r="V2818" s="19" t="s">
        <v>119</v>
      </c>
      <c r="X2818" s="19" t="s">
        <v>129</v>
      </c>
      <c r="Z2818" s="44" t="s">
        <v>5074</v>
      </c>
      <c r="AA2818" s="44" t="s">
        <v>121</v>
      </c>
    </row>
    <row r="2819" spans="1:27" hidden="1" x14ac:dyDescent="0.25">
      <c r="A2819" s="26">
        <v>393</v>
      </c>
      <c r="B2819" s="19" t="s">
        <v>3243</v>
      </c>
      <c r="C2819" s="44" t="s">
        <v>114</v>
      </c>
      <c r="D2819" s="19" t="s">
        <v>2524</v>
      </c>
      <c r="E2819" s="19">
        <v>30</v>
      </c>
      <c r="F2819" s="19">
        <v>653</v>
      </c>
      <c r="G2819" s="19">
        <v>655</v>
      </c>
      <c r="H2819" s="19">
        <v>1</v>
      </c>
      <c r="I2819" s="79">
        <v>76.09</v>
      </c>
      <c r="J2819" s="79">
        <v>76.09</v>
      </c>
      <c r="K2819" s="19" t="s">
        <v>126</v>
      </c>
      <c r="L2819" s="19" t="s">
        <v>3238</v>
      </c>
      <c r="N2819" s="19" t="s">
        <v>128</v>
      </c>
      <c r="Q2819" s="20">
        <v>14</v>
      </c>
      <c r="R2819" s="65" t="s">
        <v>4949</v>
      </c>
      <c r="V2819" s="19" t="s">
        <v>119</v>
      </c>
      <c r="X2819" s="19" t="s">
        <v>129</v>
      </c>
      <c r="Z2819" s="44" t="s">
        <v>5074</v>
      </c>
      <c r="AA2819" s="44" t="s">
        <v>121</v>
      </c>
    </row>
    <row r="2820" spans="1:27" hidden="1" x14ac:dyDescent="0.25">
      <c r="A2820" s="26">
        <v>394</v>
      </c>
      <c r="B2820" s="19" t="s">
        <v>3244</v>
      </c>
      <c r="C2820" s="44" t="s">
        <v>114</v>
      </c>
      <c r="D2820" s="19" t="s">
        <v>993</v>
      </c>
      <c r="E2820" s="19">
        <v>30</v>
      </c>
      <c r="F2820" s="19">
        <v>693</v>
      </c>
      <c r="G2820" s="19">
        <v>773</v>
      </c>
      <c r="H2820" s="19">
        <v>1</v>
      </c>
      <c r="I2820" s="79">
        <v>84.67</v>
      </c>
      <c r="J2820" s="79">
        <v>84.67</v>
      </c>
      <c r="K2820" s="19" t="s">
        <v>126</v>
      </c>
      <c r="L2820" s="19" t="s">
        <v>3238</v>
      </c>
      <c r="N2820" s="19" t="s">
        <v>128</v>
      </c>
      <c r="Q2820" s="20">
        <v>14</v>
      </c>
      <c r="R2820" s="65" t="s">
        <v>4949</v>
      </c>
      <c r="V2820" s="19" t="s">
        <v>119</v>
      </c>
      <c r="X2820" s="19" t="s">
        <v>129</v>
      </c>
      <c r="Z2820" s="44" t="s">
        <v>5074</v>
      </c>
      <c r="AA2820" s="44" t="s">
        <v>121</v>
      </c>
    </row>
    <row r="2821" spans="1:27" hidden="1" x14ac:dyDescent="0.25">
      <c r="A2821" s="26">
        <v>395</v>
      </c>
      <c r="B2821" s="19" t="s">
        <v>3245</v>
      </c>
      <c r="C2821" s="44" t="s">
        <v>114</v>
      </c>
      <c r="D2821" s="19" t="s">
        <v>2555</v>
      </c>
      <c r="E2821" s="19">
        <v>30</v>
      </c>
      <c r="F2821" s="19">
        <v>653</v>
      </c>
      <c r="G2821" s="19">
        <v>777</v>
      </c>
      <c r="H2821" s="19">
        <v>1</v>
      </c>
      <c r="I2821" s="79">
        <v>83.38</v>
      </c>
      <c r="J2821" s="79">
        <v>83.38</v>
      </c>
      <c r="K2821" s="19" t="s">
        <v>126</v>
      </c>
      <c r="L2821" s="19" t="s">
        <v>3238</v>
      </c>
      <c r="N2821" s="19" t="s">
        <v>128</v>
      </c>
      <c r="Q2821" s="20">
        <v>14</v>
      </c>
      <c r="R2821" s="65" t="s">
        <v>4949</v>
      </c>
      <c r="V2821" s="19" t="s">
        <v>119</v>
      </c>
      <c r="X2821" s="19" t="s">
        <v>129</v>
      </c>
      <c r="Z2821" s="44" t="s">
        <v>5074</v>
      </c>
      <c r="AA2821" s="44" t="s">
        <v>121</v>
      </c>
    </row>
    <row r="2822" spans="1:27" hidden="1" x14ac:dyDescent="0.25">
      <c r="A2822" s="26">
        <v>396</v>
      </c>
      <c r="B2822" s="19" t="s">
        <v>3246</v>
      </c>
      <c r="C2822" s="44" t="s">
        <v>114</v>
      </c>
      <c r="D2822" s="19" t="s">
        <v>1514</v>
      </c>
      <c r="E2822" s="19">
        <v>30</v>
      </c>
      <c r="F2822" s="19">
        <v>500</v>
      </c>
      <c r="G2822" s="19">
        <v>550</v>
      </c>
      <c r="H2822" s="19">
        <v>1</v>
      </c>
      <c r="I2822" s="79">
        <v>63.72</v>
      </c>
      <c r="J2822" s="79">
        <v>63.72</v>
      </c>
      <c r="K2822" s="19" t="s">
        <v>126</v>
      </c>
      <c r="L2822" s="19" t="s">
        <v>3238</v>
      </c>
      <c r="N2822" s="19" t="s">
        <v>128</v>
      </c>
      <c r="O2822" s="19" t="s">
        <v>129</v>
      </c>
      <c r="Q2822" s="20">
        <v>14</v>
      </c>
      <c r="R2822" s="65" t="s">
        <v>4949</v>
      </c>
      <c r="V2822" s="19" t="s">
        <v>119</v>
      </c>
      <c r="W2822" s="19" t="s">
        <v>129</v>
      </c>
      <c r="Z2822" s="44" t="s">
        <v>5074</v>
      </c>
      <c r="AA2822" s="44" t="s">
        <v>121</v>
      </c>
    </row>
    <row r="2823" spans="1:27" hidden="1" x14ac:dyDescent="0.25">
      <c r="A2823" s="26">
        <v>397</v>
      </c>
      <c r="B2823" s="19" t="s">
        <v>3247</v>
      </c>
      <c r="C2823" s="44" t="s">
        <v>114</v>
      </c>
      <c r="D2823" s="19" t="s">
        <v>2498</v>
      </c>
      <c r="E2823" s="19">
        <v>30</v>
      </c>
      <c r="F2823" s="19">
        <v>750</v>
      </c>
      <c r="G2823" s="19">
        <v>830</v>
      </c>
      <c r="H2823" s="19">
        <v>1</v>
      </c>
      <c r="I2823" s="79">
        <v>146.6</v>
      </c>
      <c r="J2823" s="79">
        <v>146.6</v>
      </c>
      <c r="K2823" s="19" t="s">
        <v>126</v>
      </c>
      <c r="L2823" s="19" t="s">
        <v>3238</v>
      </c>
      <c r="Q2823" s="20">
        <v>14</v>
      </c>
      <c r="R2823" s="65" t="s">
        <v>4949</v>
      </c>
      <c r="V2823" s="19" t="s">
        <v>119</v>
      </c>
      <c r="W2823" s="19" t="s">
        <v>129</v>
      </c>
      <c r="Z2823" s="44" t="s">
        <v>5074</v>
      </c>
      <c r="AA2823" s="44" t="s">
        <v>121</v>
      </c>
    </row>
    <row r="2824" spans="1:27" hidden="1" x14ac:dyDescent="0.25">
      <c r="A2824" s="26">
        <v>398</v>
      </c>
      <c r="B2824" s="19" t="s">
        <v>3222</v>
      </c>
      <c r="C2824" s="44" t="s">
        <v>114</v>
      </c>
      <c r="D2824" s="19" t="s">
        <v>993</v>
      </c>
      <c r="E2824" s="19">
        <v>30</v>
      </c>
      <c r="F2824" s="19">
        <v>693</v>
      </c>
      <c r="G2824" s="19">
        <v>773</v>
      </c>
      <c r="H2824" s="19">
        <v>1</v>
      </c>
      <c r="I2824" s="79">
        <v>84.67</v>
      </c>
      <c r="J2824" s="79">
        <v>84.67</v>
      </c>
      <c r="K2824" s="19" t="s">
        <v>126</v>
      </c>
      <c r="L2824" s="19" t="s">
        <v>3238</v>
      </c>
      <c r="N2824" s="19" t="s">
        <v>128</v>
      </c>
      <c r="Q2824" s="20">
        <v>14</v>
      </c>
      <c r="R2824" s="65" t="s">
        <v>4949</v>
      </c>
      <c r="V2824" s="19" t="s">
        <v>119</v>
      </c>
      <c r="X2824" s="19" t="s">
        <v>129</v>
      </c>
      <c r="Z2824" s="44" t="s">
        <v>5074</v>
      </c>
      <c r="AA2824" s="44" t="s">
        <v>121</v>
      </c>
    </row>
    <row r="2825" spans="1:27" hidden="1" x14ac:dyDescent="0.25">
      <c r="A2825" s="26">
        <v>399</v>
      </c>
      <c r="B2825" s="19" t="s">
        <v>3248</v>
      </c>
      <c r="C2825" s="44" t="s">
        <v>114</v>
      </c>
      <c r="D2825" s="19" t="s">
        <v>2493</v>
      </c>
      <c r="E2825" s="19">
        <v>30</v>
      </c>
      <c r="F2825" s="19">
        <v>702</v>
      </c>
      <c r="G2825" s="19">
        <v>797</v>
      </c>
      <c r="H2825" s="19">
        <v>2</v>
      </c>
      <c r="I2825" s="79">
        <v>87.54</v>
      </c>
      <c r="J2825" s="79">
        <v>175.07</v>
      </c>
      <c r="K2825" s="19" t="s">
        <v>126</v>
      </c>
      <c r="L2825" s="19" t="s">
        <v>3238</v>
      </c>
      <c r="N2825" s="19" t="s">
        <v>128</v>
      </c>
      <c r="Q2825" s="20">
        <v>14</v>
      </c>
      <c r="R2825" s="65" t="s">
        <v>4949</v>
      </c>
      <c r="V2825" s="19" t="s">
        <v>119</v>
      </c>
      <c r="X2825" s="19" t="s">
        <v>129</v>
      </c>
      <c r="Z2825" s="44" t="s">
        <v>5074</v>
      </c>
      <c r="AA2825" s="44" t="s">
        <v>121</v>
      </c>
    </row>
    <row r="2826" spans="1:27" hidden="1" x14ac:dyDescent="0.25">
      <c r="A2826" s="26">
        <v>400</v>
      </c>
      <c r="B2826" s="19" t="s">
        <v>3249</v>
      </c>
      <c r="C2826" s="44" t="s">
        <v>114</v>
      </c>
      <c r="D2826" s="19" t="s">
        <v>993</v>
      </c>
      <c r="E2826" s="19">
        <v>30</v>
      </c>
      <c r="F2826" s="19">
        <v>693</v>
      </c>
      <c r="G2826" s="19">
        <v>773</v>
      </c>
      <c r="H2826" s="19">
        <v>2</v>
      </c>
      <c r="I2826" s="79">
        <v>84.67</v>
      </c>
      <c r="J2826" s="79">
        <v>169.34</v>
      </c>
      <c r="K2826" s="19" t="s">
        <v>126</v>
      </c>
      <c r="L2826" s="19" t="s">
        <v>3238</v>
      </c>
      <c r="N2826" s="19" t="s">
        <v>128</v>
      </c>
      <c r="Q2826" s="20">
        <v>14</v>
      </c>
      <c r="R2826" s="65" t="s">
        <v>4949</v>
      </c>
      <c r="V2826" s="19" t="s">
        <v>119</v>
      </c>
      <c r="X2826" s="19" t="s">
        <v>129</v>
      </c>
      <c r="Z2826" s="44" t="s">
        <v>5074</v>
      </c>
      <c r="AA2826" s="44" t="s">
        <v>121</v>
      </c>
    </row>
    <row r="2827" spans="1:27" hidden="1" x14ac:dyDescent="0.25">
      <c r="A2827" s="26">
        <v>401</v>
      </c>
      <c r="B2827" s="19" t="s">
        <v>3250</v>
      </c>
      <c r="C2827" s="44" t="s">
        <v>114</v>
      </c>
      <c r="D2827" s="19" t="s">
        <v>1508</v>
      </c>
      <c r="E2827" s="19">
        <v>30</v>
      </c>
      <c r="F2827" s="19">
        <v>600</v>
      </c>
      <c r="G2827" s="19">
        <v>600</v>
      </c>
      <c r="H2827" s="19">
        <v>1</v>
      </c>
      <c r="I2827" s="79">
        <v>83.28</v>
      </c>
      <c r="J2827" s="79">
        <v>83.28</v>
      </c>
      <c r="K2827" s="19" t="s">
        <v>126</v>
      </c>
      <c r="L2827" s="19" t="s">
        <v>3238</v>
      </c>
      <c r="N2827" s="19" t="s">
        <v>128</v>
      </c>
      <c r="Q2827" s="20">
        <v>14</v>
      </c>
      <c r="R2827" s="65" t="s">
        <v>4949</v>
      </c>
      <c r="V2827" s="19" t="s">
        <v>119</v>
      </c>
      <c r="X2827" s="19" t="s">
        <v>129</v>
      </c>
      <c r="Z2827" s="44" t="s">
        <v>5074</v>
      </c>
      <c r="AA2827" s="44" t="s">
        <v>121</v>
      </c>
    </row>
    <row r="2828" spans="1:27" hidden="1" x14ac:dyDescent="0.25">
      <c r="A2828" s="26">
        <v>402</v>
      </c>
      <c r="B2828" s="19" t="s">
        <v>3223</v>
      </c>
      <c r="C2828" s="44" t="s">
        <v>114</v>
      </c>
      <c r="D2828" s="19" t="s">
        <v>993</v>
      </c>
      <c r="E2828" s="19">
        <v>30</v>
      </c>
      <c r="F2828" s="19">
        <v>693</v>
      </c>
      <c r="G2828" s="19">
        <v>773</v>
      </c>
      <c r="H2828" s="19">
        <v>1</v>
      </c>
      <c r="I2828" s="79">
        <v>84.67</v>
      </c>
      <c r="J2828" s="79">
        <v>84.67</v>
      </c>
      <c r="K2828" s="19" t="s">
        <v>126</v>
      </c>
      <c r="L2828" s="19" t="s">
        <v>3238</v>
      </c>
      <c r="N2828" s="19" t="s">
        <v>128</v>
      </c>
      <c r="Q2828" s="20">
        <v>14</v>
      </c>
      <c r="R2828" s="65" t="s">
        <v>4949</v>
      </c>
      <c r="V2828" s="19" t="s">
        <v>119</v>
      </c>
      <c r="X2828" s="19" t="s">
        <v>129</v>
      </c>
      <c r="Z2828" s="44" t="s">
        <v>5074</v>
      </c>
      <c r="AA2828" s="44" t="s">
        <v>121</v>
      </c>
    </row>
    <row r="2829" spans="1:27" hidden="1" x14ac:dyDescent="0.25">
      <c r="A2829" s="26">
        <v>403</v>
      </c>
      <c r="B2829" s="19" t="s">
        <v>3251</v>
      </c>
      <c r="C2829" s="44" t="s">
        <v>114</v>
      </c>
      <c r="D2829" s="19" t="s">
        <v>2498</v>
      </c>
      <c r="E2829" s="19">
        <v>30</v>
      </c>
      <c r="F2829" s="19">
        <v>750</v>
      </c>
      <c r="G2829" s="19">
        <v>830</v>
      </c>
      <c r="H2829" s="19">
        <v>1</v>
      </c>
      <c r="I2829" s="79">
        <v>146.6</v>
      </c>
      <c r="J2829" s="79">
        <v>146.6</v>
      </c>
      <c r="K2829" s="19" t="s">
        <v>126</v>
      </c>
      <c r="L2829" s="19" t="s">
        <v>3238</v>
      </c>
      <c r="Q2829" s="20">
        <v>14</v>
      </c>
      <c r="R2829" s="65" t="s">
        <v>4949</v>
      </c>
      <c r="V2829" s="19" t="s">
        <v>119</v>
      </c>
      <c r="W2829" s="19" t="s">
        <v>129</v>
      </c>
      <c r="Z2829" s="44" t="s">
        <v>5074</v>
      </c>
      <c r="AA2829" s="44" t="s">
        <v>121</v>
      </c>
    </row>
    <row r="2830" spans="1:27" hidden="1" x14ac:dyDescent="0.25">
      <c r="A2830" s="26">
        <v>404</v>
      </c>
      <c r="B2830" s="19" t="s">
        <v>3252</v>
      </c>
      <c r="C2830" s="44" t="s">
        <v>114</v>
      </c>
      <c r="D2830" s="19" t="s">
        <v>2524</v>
      </c>
      <c r="E2830" s="19">
        <v>30</v>
      </c>
      <c r="F2830" s="19">
        <v>653</v>
      </c>
      <c r="G2830" s="19">
        <v>655</v>
      </c>
      <c r="H2830" s="19">
        <v>2</v>
      </c>
      <c r="I2830" s="79">
        <v>76.09</v>
      </c>
      <c r="J2830" s="79">
        <v>152.18</v>
      </c>
      <c r="K2830" s="19" t="s">
        <v>126</v>
      </c>
      <c r="L2830" s="19" t="s">
        <v>3238</v>
      </c>
      <c r="N2830" s="19" t="s">
        <v>128</v>
      </c>
      <c r="Q2830" s="20">
        <v>14</v>
      </c>
      <c r="R2830" s="65" t="s">
        <v>4949</v>
      </c>
      <c r="V2830" s="19" t="s">
        <v>119</v>
      </c>
      <c r="X2830" s="19" t="s">
        <v>129</v>
      </c>
      <c r="Z2830" s="44" t="s">
        <v>5074</v>
      </c>
      <c r="AA2830" s="44" t="s">
        <v>121</v>
      </c>
    </row>
    <row r="2831" spans="1:27" hidden="1" x14ac:dyDescent="0.25">
      <c r="A2831" s="26">
        <v>405</v>
      </c>
      <c r="B2831" s="19" t="s">
        <v>3253</v>
      </c>
      <c r="C2831" s="44" t="s">
        <v>114</v>
      </c>
      <c r="D2831" s="19" t="s">
        <v>2503</v>
      </c>
      <c r="E2831" s="19">
        <v>30</v>
      </c>
      <c r="F2831" s="19">
        <v>667</v>
      </c>
      <c r="G2831" s="19">
        <v>813</v>
      </c>
      <c r="H2831" s="19">
        <v>1</v>
      </c>
      <c r="I2831" s="79">
        <v>83.7</v>
      </c>
      <c r="J2831" s="79">
        <v>83.7</v>
      </c>
      <c r="K2831" s="19" t="s">
        <v>126</v>
      </c>
      <c r="L2831" s="19" t="s">
        <v>3238</v>
      </c>
      <c r="N2831" s="19" t="s">
        <v>128</v>
      </c>
      <c r="Q2831" s="20">
        <v>14</v>
      </c>
      <c r="R2831" s="65" t="s">
        <v>4949</v>
      </c>
      <c r="V2831" s="19" t="s">
        <v>119</v>
      </c>
      <c r="X2831" s="19" t="s">
        <v>129</v>
      </c>
      <c r="Z2831" s="44" t="s">
        <v>5074</v>
      </c>
      <c r="AA2831" s="44" t="s">
        <v>121</v>
      </c>
    </row>
    <row r="2832" spans="1:27" hidden="1" x14ac:dyDescent="0.25">
      <c r="A2832" s="26">
        <v>406</v>
      </c>
      <c r="B2832" s="19" t="s">
        <v>3254</v>
      </c>
      <c r="C2832" s="44" t="s">
        <v>114</v>
      </c>
      <c r="D2832" s="19" t="s">
        <v>993</v>
      </c>
      <c r="E2832" s="19">
        <v>30</v>
      </c>
      <c r="F2832" s="19">
        <v>693</v>
      </c>
      <c r="G2832" s="19">
        <v>773</v>
      </c>
      <c r="H2832" s="19">
        <v>1</v>
      </c>
      <c r="I2832" s="79">
        <v>84.67</v>
      </c>
      <c r="J2832" s="79">
        <v>84.67</v>
      </c>
      <c r="K2832" s="19" t="s">
        <v>126</v>
      </c>
      <c r="L2832" s="19" t="s">
        <v>3238</v>
      </c>
      <c r="N2832" s="19" t="s">
        <v>128</v>
      </c>
      <c r="Q2832" s="20">
        <v>14</v>
      </c>
      <c r="R2832" s="65" t="s">
        <v>4949</v>
      </c>
      <c r="V2832" s="19" t="s">
        <v>119</v>
      </c>
      <c r="X2832" s="19" t="s">
        <v>129</v>
      </c>
      <c r="Z2832" s="44" t="s">
        <v>5074</v>
      </c>
      <c r="AA2832" s="44" t="s">
        <v>121</v>
      </c>
    </row>
    <row r="2833" spans="1:27" hidden="1" x14ac:dyDescent="0.25">
      <c r="A2833" s="26">
        <v>407</v>
      </c>
      <c r="B2833" s="19" t="s">
        <v>3255</v>
      </c>
      <c r="C2833" s="44" t="s">
        <v>114</v>
      </c>
      <c r="D2833" s="19" t="s">
        <v>3242</v>
      </c>
      <c r="E2833" s="19">
        <v>30</v>
      </c>
      <c r="F2833" s="19">
        <v>568</v>
      </c>
      <c r="G2833" s="19">
        <v>624</v>
      </c>
      <c r="H2833" s="19">
        <v>2</v>
      </c>
      <c r="I2833" s="79">
        <v>63.26</v>
      </c>
      <c r="J2833" s="79">
        <v>126.53</v>
      </c>
      <c r="K2833" s="19" t="s">
        <v>126</v>
      </c>
      <c r="L2833" s="19" t="s">
        <v>3238</v>
      </c>
      <c r="N2833" s="19" t="s">
        <v>128</v>
      </c>
      <c r="Q2833" s="20">
        <v>14</v>
      </c>
      <c r="R2833" s="65" t="s">
        <v>4949</v>
      </c>
      <c r="V2833" s="19" t="s">
        <v>119</v>
      </c>
      <c r="X2833" s="19" t="s">
        <v>129</v>
      </c>
      <c r="Z2833" s="44" t="s">
        <v>5074</v>
      </c>
      <c r="AA2833" s="44" t="s">
        <v>121</v>
      </c>
    </row>
    <row r="2834" spans="1:27" hidden="1" x14ac:dyDescent="0.25">
      <c r="A2834" s="26">
        <v>408</v>
      </c>
      <c r="B2834" s="19" t="s">
        <v>3256</v>
      </c>
      <c r="C2834" s="44" t="s">
        <v>114</v>
      </c>
      <c r="D2834" s="19" t="s">
        <v>3257</v>
      </c>
      <c r="E2834" s="19">
        <v>30</v>
      </c>
      <c r="F2834" s="19">
        <v>627</v>
      </c>
      <c r="G2834" s="19">
        <v>1995</v>
      </c>
      <c r="H2834" s="19">
        <v>1</v>
      </c>
      <c r="I2834" s="79">
        <v>294.58</v>
      </c>
      <c r="J2834" s="79">
        <v>294.58</v>
      </c>
      <c r="K2834" s="19" t="s">
        <v>126</v>
      </c>
      <c r="L2834" s="19" t="s">
        <v>3238</v>
      </c>
      <c r="P2834" s="19" t="s">
        <v>129</v>
      </c>
      <c r="Q2834" s="20">
        <v>14</v>
      </c>
      <c r="R2834" s="65" t="s">
        <v>4949</v>
      </c>
      <c r="V2834" s="19" t="s">
        <v>119</v>
      </c>
      <c r="Y2834" s="19" t="s">
        <v>129</v>
      </c>
      <c r="Z2834" s="44" t="s">
        <v>5074</v>
      </c>
      <c r="AA2834" s="44" t="s">
        <v>121</v>
      </c>
    </row>
    <row r="2835" spans="1:27" hidden="1" x14ac:dyDescent="0.25">
      <c r="A2835" s="26">
        <v>409</v>
      </c>
      <c r="B2835" s="19" t="s">
        <v>3258</v>
      </c>
      <c r="C2835" s="44" t="s">
        <v>114</v>
      </c>
      <c r="D2835" s="19" t="s">
        <v>2493</v>
      </c>
      <c r="E2835" s="19">
        <v>30</v>
      </c>
      <c r="F2835" s="19">
        <v>702</v>
      </c>
      <c r="G2835" s="19">
        <v>797</v>
      </c>
      <c r="H2835" s="19">
        <v>1</v>
      </c>
      <c r="I2835" s="79">
        <v>87.53</v>
      </c>
      <c r="J2835" s="79">
        <v>87.53</v>
      </c>
      <c r="K2835" s="19" t="s">
        <v>126</v>
      </c>
      <c r="L2835" s="19" t="s">
        <v>3238</v>
      </c>
      <c r="N2835" s="19" t="s">
        <v>128</v>
      </c>
      <c r="Q2835" s="20">
        <v>14</v>
      </c>
      <c r="R2835" s="65" t="s">
        <v>4949</v>
      </c>
      <c r="V2835" s="19" t="s">
        <v>119</v>
      </c>
      <c r="X2835" s="19" t="s">
        <v>129</v>
      </c>
      <c r="Z2835" s="44" t="s">
        <v>5074</v>
      </c>
      <c r="AA2835" s="44" t="s">
        <v>121</v>
      </c>
    </row>
    <row r="2836" spans="1:27" hidden="1" x14ac:dyDescent="0.25">
      <c r="A2836" s="26">
        <v>410</v>
      </c>
      <c r="B2836" s="19" t="s">
        <v>3259</v>
      </c>
      <c r="C2836" s="44" t="s">
        <v>114</v>
      </c>
      <c r="D2836" s="19" t="s">
        <v>3260</v>
      </c>
      <c r="E2836" s="19">
        <v>30</v>
      </c>
      <c r="F2836" s="19">
        <v>630</v>
      </c>
      <c r="G2836" s="19">
        <v>1995</v>
      </c>
      <c r="H2836" s="19">
        <v>1</v>
      </c>
      <c r="I2836" s="79">
        <v>295.99</v>
      </c>
      <c r="J2836" s="79">
        <v>295.99</v>
      </c>
      <c r="K2836" s="19" t="s">
        <v>126</v>
      </c>
      <c r="L2836" s="19" t="s">
        <v>3238</v>
      </c>
      <c r="P2836" s="19" t="s">
        <v>129</v>
      </c>
      <c r="Q2836" s="20">
        <v>14</v>
      </c>
      <c r="R2836" s="65" t="s">
        <v>4949</v>
      </c>
      <c r="V2836" s="19" t="s">
        <v>119</v>
      </c>
      <c r="Y2836" s="19" t="s">
        <v>129</v>
      </c>
      <c r="Z2836" s="44" t="s">
        <v>5074</v>
      </c>
      <c r="AA2836" s="44" t="s">
        <v>121</v>
      </c>
    </row>
    <row r="2837" spans="1:27" hidden="1" x14ac:dyDescent="0.25">
      <c r="A2837" s="26">
        <v>411</v>
      </c>
      <c r="B2837" s="19" t="s">
        <v>3261</v>
      </c>
      <c r="C2837" s="44" t="s">
        <v>114</v>
      </c>
      <c r="D2837" s="19" t="s">
        <v>963</v>
      </c>
      <c r="E2837" s="19">
        <v>30</v>
      </c>
      <c r="F2837" s="19">
        <v>723</v>
      </c>
      <c r="G2837" s="19">
        <v>752</v>
      </c>
      <c r="H2837" s="19">
        <v>1</v>
      </c>
      <c r="I2837" s="79">
        <v>86.49</v>
      </c>
      <c r="J2837" s="79">
        <v>86.49</v>
      </c>
      <c r="K2837" s="19" t="s">
        <v>126</v>
      </c>
      <c r="L2837" s="19" t="s">
        <v>3238</v>
      </c>
      <c r="N2837" s="19" t="s">
        <v>128</v>
      </c>
      <c r="Q2837" s="20">
        <v>14</v>
      </c>
      <c r="R2837" s="65" t="s">
        <v>4949</v>
      </c>
      <c r="V2837" s="19" t="s">
        <v>119</v>
      </c>
      <c r="X2837" s="19" t="s">
        <v>129</v>
      </c>
      <c r="Z2837" s="44" t="s">
        <v>5074</v>
      </c>
      <c r="AA2837" s="44" t="s">
        <v>121</v>
      </c>
    </row>
    <row r="2838" spans="1:27" hidden="1" x14ac:dyDescent="0.25">
      <c r="A2838" s="26">
        <v>412</v>
      </c>
      <c r="B2838" s="19" t="s">
        <v>3262</v>
      </c>
      <c r="C2838" s="44" t="s">
        <v>114</v>
      </c>
      <c r="D2838" s="19" t="s">
        <v>2506</v>
      </c>
      <c r="E2838" s="19">
        <v>30</v>
      </c>
      <c r="F2838" s="19">
        <v>721</v>
      </c>
      <c r="G2838" s="19">
        <v>752</v>
      </c>
      <c r="H2838" s="19">
        <v>1</v>
      </c>
      <c r="I2838" s="79">
        <v>86.36</v>
      </c>
      <c r="J2838" s="79">
        <v>86.36</v>
      </c>
      <c r="K2838" s="19" t="s">
        <v>126</v>
      </c>
      <c r="L2838" s="19" t="s">
        <v>3238</v>
      </c>
      <c r="N2838" s="19" t="s">
        <v>128</v>
      </c>
      <c r="Q2838" s="20">
        <v>14</v>
      </c>
      <c r="R2838" s="65" t="s">
        <v>4949</v>
      </c>
      <c r="V2838" s="19" t="s">
        <v>119</v>
      </c>
      <c r="X2838" s="19" t="s">
        <v>129</v>
      </c>
      <c r="Z2838" s="44" t="s">
        <v>5074</v>
      </c>
      <c r="AA2838" s="44" t="s">
        <v>121</v>
      </c>
    </row>
    <row r="2839" spans="1:27" hidden="1" x14ac:dyDescent="0.25">
      <c r="A2839" s="26">
        <v>413</v>
      </c>
      <c r="B2839" s="19" t="s">
        <v>3263</v>
      </c>
      <c r="C2839" s="44" t="s">
        <v>114</v>
      </c>
      <c r="D2839" s="19" t="s">
        <v>1508</v>
      </c>
      <c r="E2839" s="19">
        <v>30</v>
      </c>
      <c r="F2839" s="19">
        <v>600</v>
      </c>
      <c r="G2839" s="19">
        <v>600</v>
      </c>
      <c r="H2839" s="19">
        <v>1</v>
      </c>
      <c r="I2839" s="79">
        <v>83.28</v>
      </c>
      <c r="J2839" s="79">
        <v>83.28</v>
      </c>
      <c r="K2839" s="19" t="s">
        <v>126</v>
      </c>
      <c r="L2839" s="19" t="s">
        <v>3238</v>
      </c>
      <c r="N2839" s="19" t="s">
        <v>128</v>
      </c>
      <c r="Q2839" s="20">
        <v>14</v>
      </c>
      <c r="R2839" s="65" t="s">
        <v>4949</v>
      </c>
      <c r="V2839" s="19" t="s">
        <v>119</v>
      </c>
      <c r="X2839" s="19" t="s">
        <v>129</v>
      </c>
      <c r="Z2839" s="44" t="s">
        <v>5074</v>
      </c>
      <c r="AA2839" s="44" t="s">
        <v>121</v>
      </c>
    </row>
    <row r="2840" spans="1:27" hidden="1" x14ac:dyDescent="0.25">
      <c r="A2840" s="26">
        <v>414</v>
      </c>
      <c r="B2840" s="19" t="s">
        <v>3264</v>
      </c>
      <c r="C2840" s="44" t="s">
        <v>114</v>
      </c>
      <c r="D2840" s="19" t="s">
        <v>2509</v>
      </c>
      <c r="E2840" s="19">
        <v>30</v>
      </c>
      <c r="F2840" s="19">
        <v>750</v>
      </c>
      <c r="G2840" s="19">
        <v>750</v>
      </c>
      <c r="H2840" s="19">
        <v>1</v>
      </c>
      <c r="I2840" s="79">
        <v>132.47</v>
      </c>
      <c r="J2840" s="79">
        <v>132.47</v>
      </c>
      <c r="K2840" s="19" t="s">
        <v>126</v>
      </c>
      <c r="L2840" s="19" t="s">
        <v>3238</v>
      </c>
      <c r="Q2840" s="20">
        <v>14</v>
      </c>
      <c r="R2840" s="65" t="s">
        <v>4949</v>
      </c>
      <c r="V2840" s="19" t="s">
        <v>119</v>
      </c>
      <c r="W2840" s="19" t="s">
        <v>129</v>
      </c>
      <c r="Z2840" s="44" t="s">
        <v>5074</v>
      </c>
      <c r="AA2840" s="44" t="s">
        <v>121</v>
      </c>
    </row>
    <row r="2841" spans="1:27" hidden="1" x14ac:dyDescent="0.25">
      <c r="A2841" s="26">
        <v>415</v>
      </c>
      <c r="B2841" s="19" t="s">
        <v>3265</v>
      </c>
      <c r="C2841" s="44" t="s">
        <v>114</v>
      </c>
      <c r="D2841" s="19" t="s">
        <v>963</v>
      </c>
      <c r="E2841" s="19">
        <v>30</v>
      </c>
      <c r="F2841" s="19">
        <v>723</v>
      </c>
      <c r="G2841" s="19">
        <v>752</v>
      </c>
      <c r="H2841" s="19">
        <v>1</v>
      </c>
      <c r="I2841" s="79">
        <v>86.49</v>
      </c>
      <c r="J2841" s="79">
        <v>86.49</v>
      </c>
      <c r="K2841" s="19" t="s">
        <v>126</v>
      </c>
      <c r="L2841" s="19" t="s">
        <v>3238</v>
      </c>
      <c r="N2841" s="19" t="s">
        <v>128</v>
      </c>
      <c r="Q2841" s="20">
        <v>14</v>
      </c>
      <c r="R2841" s="65" t="s">
        <v>4949</v>
      </c>
      <c r="V2841" s="19" t="s">
        <v>119</v>
      </c>
      <c r="X2841" s="19" t="s">
        <v>129</v>
      </c>
      <c r="Z2841" s="44" t="s">
        <v>5074</v>
      </c>
      <c r="AA2841" s="44" t="s">
        <v>121</v>
      </c>
    </row>
    <row r="2842" spans="1:27" hidden="1" x14ac:dyDescent="0.25">
      <c r="A2842" s="26">
        <v>416</v>
      </c>
      <c r="B2842" s="19" t="s">
        <v>3266</v>
      </c>
      <c r="C2842" s="44" t="s">
        <v>114</v>
      </c>
      <c r="D2842" s="19" t="s">
        <v>963</v>
      </c>
      <c r="E2842" s="19">
        <v>30</v>
      </c>
      <c r="F2842" s="19">
        <v>723</v>
      </c>
      <c r="G2842" s="19">
        <v>752</v>
      </c>
      <c r="H2842" s="19">
        <v>1</v>
      </c>
      <c r="I2842" s="79">
        <v>86.49</v>
      </c>
      <c r="J2842" s="79">
        <v>86.49</v>
      </c>
      <c r="K2842" s="19" t="s">
        <v>126</v>
      </c>
      <c r="L2842" s="19" t="s">
        <v>3238</v>
      </c>
      <c r="N2842" s="19" t="s">
        <v>128</v>
      </c>
      <c r="Q2842" s="20">
        <v>14</v>
      </c>
      <c r="R2842" s="65" t="s">
        <v>4949</v>
      </c>
      <c r="V2842" s="19" t="s">
        <v>119</v>
      </c>
      <c r="X2842" s="19" t="s">
        <v>129</v>
      </c>
      <c r="Z2842" s="44" t="s">
        <v>5074</v>
      </c>
      <c r="AA2842" s="44" t="s">
        <v>121</v>
      </c>
    </row>
    <row r="2843" spans="1:27" hidden="1" x14ac:dyDescent="0.25">
      <c r="A2843" s="26">
        <v>417</v>
      </c>
      <c r="B2843" s="19" t="s">
        <v>3267</v>
      </c>
      <c r="C2843" s="44" t="s">
        <v>114</v>
      </c>
      <c r="D2843" s="19" t="s">
        <v>982</v>
      </c>
      <c r="E2843" s="19">
        <v>30</v>
      </c>
      <c r="F2843" s="19">
        <v>663</v>
      </c>
      <c r="G2843" s="19">
        <v>790</v>
      </c>
      <c r="H2843" s="19">
        <v>1</v>
      </c>
      <c r="I2843" s="79">
        <v>82.19</v>
      </c>
      <c r="J2843" s="79">
        <v>82.19</v>
      </c>
      <c r="K2843" s="19" t="s">
        <v>126</v>
      </c>
      <c r="L2843" s="19" t="s">
        <v>3238</v>
      </c>
      <c r="N2843" s="19" t="s">
        <v>128</v>
      </c>
      <c r="Q2843" s="20">
        <v>14</v>
      </c>
      <c r="R2843" s="65" t="s">
        <v>4949</v>
      </c>
      <c r="V2843" s="19" t="s">
        <v>119</v>
      </c>
      <c r="X2843" s="19" t="s">
        <v>129</v>
      </c>
      <c r="Z2843" s="44" t="s">
        <v>5074</v>
      </c>
      <c r="AA2843" s="44" t="s">
        <v>121</v>
      </c>
    </row>
    <row r="2844" spans="1:27" hidden="1" x14ac:dyDescent="0.25">
      <c r="A2844" s="26">
        <v>418</v>
      </c>
      <c r="B2844" s="19" t="s">
        <v>3268</v>
      </c>
      <c r="C2844" s="44" t="s">
        <v>114</v>
      </c>
      <c r="D2844" s="19" t="s">
        <v>2539</v>
      </c>
      <c r="E2844" s="19">
        <v>30</v>
      </c>
      <c r="F2844" s="19">
        <v>639</v>
      </c>
      <c r="G2844" s="19">
        <v>646</v>
      </c>
      <c r="H2844" s="19">
        <v>1</v>
      </c>
      <c r="I2844" s="79">
        <v>70.81</v>
      </c>
      <c r="J2844" s="79">
        <v>70.81</v>
      </c>
      <c r="K2844" s="19" t="s">
        <v>126</v>
      </c>
      <c r="L2844" s="19" t="s">
        <v>3238</v>
      </c>
      <c r="N2844" s="19" t="s">
        <v>128</v>
      </c>
      <c r="Q2844" s="20">
        <v>14</v>
      </c>
      <c r="R2844" s="65" t="s">
        <v>4949</v>
      </c>
      <c r="V2844" s="19" t="s">
        <v>119</v>
      </c>
      <c r="X2844" s="19" t="s">
        <v>129</v>
      </c>
      <c r="Z2844" s="44" t="s">
        <v>5074</v>
      </c>
      <c r="AA2844" s="44" t="s">
        <v>121</v>
      </c>
    </row>
    <row r="2845" spans="1:27" hidden="1" x14ac:dyDescent="0.25">
      <c r="A2845" s="26">
        <v>419</v>
      </c>
      <c r="B2845" s="19" t="s">
        <v>3269</v>
      </c>
      <c r="C2845" s="44" t="s">
        <v>114</v>
      </c>
      <c r="D2845" s="19" t="s">
        <v>982</v>
      </c>
      <c r="E2845" s="19">
        <v>30</v>
      </c>
      <c r="F2845" s="19">
        <v>663</v>
      </c>
      <c r="G2845" s="19">
        <v>790</v>
      </c>
      <c r="H2845" s="19">
        <v>1</v>
      </c>
      <c r="I2845" s="79">
        <v>82.19</v>
      </c>
      <c r="J2845" s="79">
        <v>82.19</v>
      </c>
      <c r="K2845" s="19" t="s">
        <v>126</v>
      </c>
      <c r="L2845" s="19" t="s">
        <v>3238</v>
      </c>
      <c r="N2845" s="19" t="s">
        <v>128</v>
      </c>
      <c r="Q2845" s="20">
        <v>14</v>
      </c>
      <c r="R2845" s="65" t="s">
        <v>4949</v>
      </c>
      <c r="V2845" s="19" t="s">
        <v>119</v>
      </c>
      <c r="X2845" s="19" t="s">
        <v>129</v>
      </c>
      <c r="Z2845" s="44" t="s">
        <v>5074</v>
      </c>
      <c r="AA2845" s="44" t="s">
        <v>121</v>
      </c>
    </row>
    <row r="2846" spans="1:27" hidden="1" x14ac:dyDescent="0.25">
      <c r="A2846" s="26">
        <v>420</v>
      </c>
      <c r="B2846" s="19" t="s">
        <v>3270</v>
      </c>
      <c r="C2846" s="44" t="s">
        <v>114</v>
      </c>
      <c r="D2846" s="19" t="s">
        <v>2539</v>
      </c>
      <c r="E2846" s="19">
        <v>30</v>
      </c>
      <c r="F2846" s="19">
        <v>639</v>
      </c>
      <c r="G2846" s="19">
        <v>646</v>
      </c>
      <c r="H2846" s="19">
        <v>1</v>
      </c>
      <c r="I2846" s="79">
        <v>70.81</v>
      </c>
      <c r="J2846" s="79">
        <v>70.81</v>
      </c>
      <c r="K2846" s="19" t="s">
        <v>126</v>
      </c>
      <c r="L2846" s="19" t="s">
        <v>3238</v>
      </c>
      <c r="N2846" s="19" t="s">
        <v>128</v>
      </c>
      <c r="Q2846" s="20">
        <v>14</v>
      </c>
      <c r="R2846" s="65" t="s">
        <v>4949</v>
      </c>
      <c r="V2846" s="19" t="s">
        <v>119</v>
      </c>
      <c r="X2846" s="19" t="s">
        <v>129</v>
      </c>
      <c r="Z2846" s="44" t="s">
        <v>5074</v>
      </c>
      <c r="AA2846" s="44" t="s">
        <v>121</v>
      </c>
    </row>
    <row r="2847" spans="1:27" hidden="1" x14ac:dyDescent="0.25">
      <c r="A2847" s="26">
        <v>421</v>
      </c>
      <c r="B2847" s="19" t="s">
        <v>3271</v>
      </c>
      <c r="C2847" s="44" t="s">
        <v>114</v>
      </c>
      <c r="D2847" s="19" t="s">
        <v>993</v>
      </c>
      <c r="E2847" s="19">
        <v>30</v>
      </c>
      <c r="F2847" s="19">
        <v>693</v>
      </c>
      <c r="G2847" s="19">
        <v>773</v>
      </c>
      <c r="H2847" s="19">
        <v>2</v>
      </c>
      <c r="I2847" s="79">
        <v>84.67</v>
      </c>
      <c r="J2847" s="79">
        <v>169.34</v>
      </c>
      <c r="K2847" s="19" t="s">
        <v>126</v>
      </c>
      <c r="L2847" s="19" t="s">
        <v>3238</v>
      </c>
      <c r="N2847" s="19" t="s">
        <v>128</v>
      </c>
      <c r="Q2847" s="20">
        <v>14</v>
      </c>
      <c r="R2847" s="65" t="s">
        <v>4949</v>
      </c>
      <c r="V2847" s="19" t="s">
        <v>119</v>
      </c>
      <c r="X2847" s="19" t="s">
        <v>129</v>
      </c>
      <c r="Z2847" s="44" t="s">
        <v>5074</v>
      </c>
      <c r="AA2847" s="44" t="s">
        <v>121</v>
      </c>
    </row>
    <row r="2848" spans="1:27" hidden="1" x14ac:dyDescent="0.25">
      <c r="A2848" s="26">
        <v>422</v>
      </c>
      <c r="B2848" s="19" t="s">
        <v>3233</v>
      </c>
      <c r="C2848" s="44" t="s">
        <v>114</v>
      </c>
      <c r="D2848" s="19" t="s">
        <v>993</v>
      </c>
      <c r="E2848" s="19">
        <v>30</v>
      </c>
      <c r="F2848" s="19">
        <v>693</v>
      </c>
      <c r="G2848" s="19">
        <v>773</v>
      </c>
      <c r="H2848" s="19">
        <v>1</v>
      </c>
      <c r="I2848" s="79">
        <v>84.67</v>
      </c>
      <c r="J2848" s="79">
        <v>84.67</v>
      </c>
      <c r="K2848" s="19" t="s">
        <v>126</v>
      </c>
      <c r="L2848" s="19" t="s">
        <v>3238</v>
      </c>
      <c r="N2848" s="19" t="s">
        <v>128</v>
      </c>
      <c r="Q2848" s="20">
        <v>14</v>
      </c>
      <c r="R2848" s="65" t="s">
        <v>4949</v>
      </c>
      <c r="V2848" s="19" t="s">
        <v>119</v>
      </c>
      <c r="X2848" s="19" t="s">
        <v>129</v>
      </c>
      <c r="Z2848" s="44" t="s">
        <v>5074</v>
      </c>
      <c r="AA2848" s="44" t="s">
        <v>121</v>
      </c>
    </row>
    <row r="2849" spans="1:27" hidden="1" x14ac:dyDescent="0.25">
      <c r="A2849" s="26">
        <v>423</v>
      </c>
      <c r="B2849" s="19" t="s">
        <v>3272</v>
      </c>
      <c r="C2849" s="44" t="s">
        <v>114</v>
      </c>
      <c r="D2849" s="19" t="s">
        <v>993</v>
      </c>
      <c r="E2849" s="19">
        <v>30</v>
      </c>
      <c r="F2849" s="19">
        <v>693</v>
      </c>
      <c r="G2849" s="19">
        <v>773</v>
      </c>
      <c r="H2849" s="19">
        <v>1</v>
      </c>
      <c r="I2849" s="79">
        <v>84.67</v>
      </c>
      <c r="J2849" s="79">
        <v>84.67</v>
      </c>
      <c r="K2849" s="19" t="s">
        <v>126</v>
      </c>
      <c r="L2849" s="19" t="s">
        <v>3238</v>
      </c>
      <c r="N2849" s="19" t="s">
        <v>128</v>
      </c>
      <c r="Q2849" s="20">
        <v>14</v>
      </c>
      <c r="R2849" s="65" t="s">
        <v>4949</v>
      </c>
      <c r="V2849" s="19" t="s">
        <v>119</v>
      </c>
      <c r="X2849" s="19" t="s">
        <v>129</v>
      </c>
      <c r="Z2849" s="44" t="s">
        <v>5074</v>
      </c>
      <c r="AA2849" s="44" t="s">
        <v>121</v>
      </c>
    </row>
    <row r="2850" spans="1:27" hidden="1" x14ac:dyDescent="0.25">
      <c r="A2850" s="26">
        <v>424</v>
      </c>
      <c r="B2850" s="19" t="s">
        <v>3273</v>
      </c>
      <c r="C2850" s="44" t="s">
        <v>114</v>
      </c>
      <c r="D2850" s="19" t="s">
        <v>3260</v>
      </c>
      <c r="E2850" s="19">
        <v>30</v>
      </c>
      <c r="F2850" s="19">
        <v>630</v>
      </c>
      <c r="G2850" s="19">
        <v>1995</v>
      </c>
      <c r="H2850" s="19">
        <v>1</v>
      </c>
      <c r="I2850" s="79">
        <v>295.99</v>
      </c>
      <c r="J2850" s="79">
        <v>295.99</v>
      </c>
      <c r="K2850" s="19" t="s">
        <v>126</v>
      </c>
      <c r="L2850" s="19" t="s">
        <v>3238</v>
      </c>
      <c r="P2850" s="19" t="s">
        <v>129</v>
      </c>
      <c r="Q2850" s="20">
        <v>14</v>
      </c>
      <c r="R2850" s="65" t="s">
        <v>4949</v>
      </c>
      <c r="V2850" s="19" t="s">
        <v>119</v>
      </c>
      <c r="Y2850" s="19" t="s">
        <v>129</v>
      </c>
      <c r="Z2850" s="44" t="s">
        <v>5074</v>
      </c>
      <c r="AA2850" s="44" t="s">
        <v>121</v>
      </c>
    </row>
    <row r="2851" spans="1:27" hidden="1" x14ac:dyDescent="0.25">
      <c r="A2851" s="26">
        <v>425</v>
      </c>
      <c r="B2851" s="19" t="s">
        <v>3274</v>
      </c>
      <c r="C2851" s="44" t="s">
        <v>114</v>
      </c>
      <c r="D2851" s="19" t="s">
        <v>3257</v>
      </c>
      <c r="E2851" s="19">
        <v>30</v>
      </c>
      <c r="F2851" s="19">
        <v>627</v>
      </c>
      <c r="G2851" s="19">
        <v>1995</v>
      </c>
      <c r="H2851" s="19">
        <v>1</v>
      </c>
      <c r="I2851" s="79">
        <v>294.58</v>
      </c>
      <c r="J2851" s="79">
        <v>294.58</v>
      </c>
      <c r="K2851" s="19" t="s">
        <v>126</v>
      </c>
      <c r="L2851" s="19" t="s">
        <v>3238</v>
      </c>
      <c r="P2851" s="19" t="s">
        <v>129</v>
      </c>
      <c r="Q2851" s="20">
        <v>14</v>
      </c>
      <c r="R2851" s="65" t="s">
        <v>4949</v>
      </c>
      <c r="V2851" s="19" t="s">
        <v>119</v>
      </c>
      <c r="Y2851" s="19" t="s">
        <v>129</v>
      </c>
      <c r="Z2851" s="44" t="s">
        <v>5074</v>
      </c>
      <c r="AA2851" s="44" t="s">
        <v>121</v>
      </c>
    </row>
    <row r="2852" spans="1:27" hidden="1" x14ac:dyDescent="0.25">
      <c r="A2852" s="26">
        <v>426</v>
      </c>
      <c r="B2852" s="19" t="s">
        <v>3275</v>
      </c>
      <c r="C2852" s="44" t="s">
        <v>114</v>
      </c>
      <c r="D2852" s="19" t="s">
        <v>993</v>
      </c>
      <c r="E2852" s="19">
        <v>30</v>
      </c>
      <c r="F2852" s="19">
        <v>693</v>
      </c>
      <c r="G2852" s="19">
        <v>773</v>
      </c>
      <c r="H2852" s="19">
        <v>1</v>
      </c>
      <c r="I2852" s="79">
        <v>84.67</v>
      </c>
      <c r="J2852" s="79">
        <v>84.67</v>
      </c>
      <c r="K2852" s="19" t="s">
        <v>126</v>
      </c>
      <c r="L2852" s="19" t="s">
        <v>3238</v>
      </c>
      <c r="N2852" s="19" t="s">
        <v>128</v>
      </c>
      <c r="Q2852" s="20">
        <v>14</v>
      </c>
      <c r="R2852" s="65" t="s">
        <v>4949</v>
      </c>
      <c r="V2852" s="19" t="s">
        <v>119</v>
      </c>
      <c r="X2852" s="19" t="s">
        <v>129</v>
      </c>
      <c r="Z2852" s="44" t="s">
        <v>5074</v>
      </c>
      <c r="AA2852" s="44" t="s">
        <v>121</v>
      </c>
    </row>
    <row r="2853" spans="1:27" hidden="1" x14ac:dyDescent="0.25">
      <c r="A2853" s="26">
        <v>427</v>
      </c>
      <c r="B2853" s="19" t="s">
        <v>3276</v>
      </c>
      <c r="C2853" s="44" t="s">
        <v>114</v>
      </c>
      <c r="D2853" s="19" t="s">
        <v>1601</v>
      </c>
      <c r="E2853" s="19">
        <v>35</v>
      </c>
      <c r="F2853" s="19">
        <v>607</v>
      </c>
      <c r="G2853" s="19">
        <v>11995</v>
      </c>
      <c r="H2853" s="19">
        <v>1</v>
      </c>
      <c r="I2853" s="79">
        <v>1978.04</v>
      </c>
      <c r="J2853" s="79">
        <v>1978.04</v>
      </c>
      <c r="K2853" s="19" t="s">
        <v>1007</v>
      </c>
      <c r="L2853" s="19" t="s">
        <v>3277</v>
      </c>
      <c r="P2853" s="19" t="s">
        <v>129</v>
      </c>
      <c r="Q2853" s="20">
        <v>14</v>
      </c>
      <c r="R2853" s="65" t="s">
        <v>4949</v>
      </c>
      <c r="V2853" s="19" t="s">
        <v>119</v>
      </c>
      <c r="Y2853" s="19" t="s">
        <v>129</v>
      </c>
      <c r="Z2853" s="44" t="s">
        <v>5074</v>
      </c>
      <c r="AA2853" s="44" t="s">
        <v>121</v>
      </c>
    </row>
    <row r="2854" spans="1:27" hidden="1" x14ac:dyDescent="0.25">
      <c r="A2854" s="26">
        <v>428</v>
      </c>
      <c r="B2854" s="19" t="s">
        <v>3278</v>
      </c>
      <c r="C2854" s="44" t="s">
        <v>114</v>
      </c>
      <c r="D2854" s="19" t="s">
        <v>1006</v>
      </c>
      <c r="E2854" s="19">
        <v>35</v>
      </c>
      <c r="F2854" s="19">
        <v>240</v>
      </c>
      <c r="G2854" s="19">
        <v>500</v>
      </c>
      <c r="H2854" s="19">
        <v>1</v>
      </c>
      <c r="I2854" s="79">
        <v>32.97</v>
      </c>
      <c r="J2854" s="79">
        <v>32.97</v>
      </c>
      <c r="K2854" s="19" t="s">
        <v>1007</v>
      </c>
      <c r="L2854" s="19" t="s">
        <v>3277</v>
      </c>
      <c r="Q2854" s="20">
        <v>14</v>
      </c>
      <c r="R2854" s="65" t="s">
        <v>4949</v>
      </c>
      <c r="V2854" s="19" t="s">
        <v>119</v>
      </c>
      <c r="Y2854" s="19" t="s">
        <v>129</v>
      </c>
      <c r="Z2854" s="44" t="s">
        <v>5074</v>
      </c>
      <c r="AA2854" s="44" t="s">
        <v>121</v>
      </c>
    </row>
    <row r="2855" spans="1:27" hidden="1" x14ac:dyDescent="0.25">
      <c r="A2855" s="26">
        <v>429</v>
      </c>
      <c r="B2855" s="19" t="s">
        <v>3279</v>
      </c>
      <c r="C2855" s="44" t="s">
        <v>114</v>
      </c>
      <c r="D2855" s="19" t="s">
        <v>1585</v>
      </c>
      <c r="E2855" s="19">
        <v>35</v>
      </c>
      <c r="F2855" s="19">
        <v>610</v>
      </c>
      <c r="G2855" s="19">
        <v>11995</v>
      </c>
      <c r="H2855" s="19">
        <v>1</v>
      </c>
      <c r="I2855" s="79">
        <v>2010.33</v>
      </c>
      <c r="J2855" s="79">
        <v>2010.33</v>
      </c>
      <c r="K2855" s="19" t="s">
        <v>1007</v>
      </c>
      <c r="L2855" s="19" t="s">
        <v>3277</v>
      </c>
      <c r="P2855" s="19" t="s">
        <v>129</v>
      </c>
      <c r="Q2855" s="20">
        <v>14</v>
      </c>
      <c r="R2855" s="65" t="s">
        <v>4949</v>
      </c>
      <c r="V2855" s="19" t="s">
        <v>119</v>
      </c>
      <c r="Y2855" s="19" t="s">
        <v>129</v>
      </c>
      <c r="Z2855" s="44" t="s">
        <v>5074</v>
      </c>
      <c r="AA2855" s="44" t="s">
        <v>121</v>
      </c>
    </row>
    <row r="2856" spans="1:27" hidden="1" x14ac:dyDescent="0.25">
      <c r="A2856" s="26">
        <v>430</v>
      </c>
      <c r="B2856" s="19" t="s">
        <v>3280</v>
      </c>
      <c r="C2856" s="44" t="s">
        <v>114</v>
      </c>
      <c r="D2856" s="19" t="s">
        <v>2579</v>
      </c>
      <c r="E2856" s="19">
        <v>35</v>
      </c>
      <c r="F2856" s="19">
        <v>610</v>
      </c>
      <c r="G2856" s="19">
        <v>11495</v>
      </c>
      <c r="H2856" s="19">
        <v>1</v>
      </c>
      <c r="I2856" s="79">
        <v>1926.53</v>
      </c>
      <c r="J2856" s="79">
        <v>1926.53</v>
      </c>
      <c r="K2856" s="19" t="s">
        <v>1007</v>
      </c>
      <c r="L2856" s="19" t="s">
        <v>3277</v>
      </c>
      <c r="P2856" s="19" t="s">
        <v>129</v>
      </c>
      <c r="Q2856" s="20">
        <v>14</v>
      </c>
      <c r="R2856" s="65" t="s">
        <v>4949</v>
      </c>
      <c r="V2856" s="19" t="s">
        <v>119</v>
      </c>
      <c r="Y2856" s="19" t="s">
        <v>129</v>
      </c>
      <c r="Z2856" s="44" t="s">
        <v>5074</v>
      </c>
      <c r="AA2856" s="44" t="s">
        <v>121</v>
      </c>
    </row>
    <row r="2857" spans="1:27" hidden="1" x14ac:dyDescent="0.25">
      <c r="A2857" s="26">
        <v>431</v>
      </c>
      <c r="B2857" s="19" t="s">
        <v>3281</v>
      </c>
      <c r="C2857" s="44" t="s">
        <v>114</v>
      </c>
      <c r="D2857" s="19" t="s">
        <v>2592</v>
      </c>
      <c r="E2857" s="19">
        <v>35</v>
      </c>
      <c r="F2857" s="19">
        <v>607</v>
      </c>
      <c r="G2857" s="19">
        <v>11495</v>
      </c>
      <c r="H2857" s="19">
        <v>1</v>
      </c>
      <c r="I2857" s="79">
        <v>1905.86</v>
      </c>
      <c r="J2857" s="79">
        <v>1905.86</v>
      </c>
      <c r="K2857" s="19" t="s">
        <v>1007</v>
      </c>
      <c r="L2857" s="19" t="s">
        <v>3277</v>
      </c>
      <c r="P2857" s="19" t="s">
        <v>129</v>
      </c>
      <c r="Q2857" s="20">
        <v>14</v>
      </c>
      <c r="R2857" s="65" t="s">
        <v>4949</v>
      </c>
      <c r="V2857" s="19" t="s">
        <v>119</v>
      </c>
      <c r="Y2857" s="19" t="s">
        <v>129</v>
      </c>
      <c r="Z2857" s="44" t="s">
        <v>5074</v>
      </c>
      <c r="AA2857" s="44" t="s">
        <v>121</v>
      </c>
    </row>
    <row r="2858" spans="1:27" hidden="1" x14ac:dyDescent="0.25">
      <c r="A2858" s="26">
        <v>432</v>
      </c>
      <c r="B2858" s="19" t="s">
        <v>3282</v>
      </c>
      <c r="C2858" s="44" t="s">
        <v>114</v>
      </c>
      <c r="D2858" s="19" t="s">
        <v>2585</v>
      </c>
      <c r="E2858" s="19">
        <v>35</v>
      </c>
      <c r="F2858" s="19">
        <v>610</v>
      </c>
      <c r="G2858" s="19">
        <v>12000</v>
      </c>
      <c r="H2858" s="19">
        <v>1</v>
      </c>
      <c r="I2858" s="79">
        <v>2011.17</v>
      </c>
      <c r="J2858" s="79">
        <v>2011.17</v>
      </c>
      <c r="K2858" s="19" t="s">
        <v>1007</v>
      </c>
      <c r="L2858" s="19" t="s">
        <v>3283</v>
      </c>
      <c r="P2858" s="19" t="s">
        <v>129</v>
      </c>
      <c r="Q2858" s="20">
        <v>14</v>
      </c>
      <c r="R2858" s="65" t="s">
        <v>4949</v>
      </c>
      <c r="V2858" s="19" t="s">
        <v>119</v>
      </c>
      <c r="Y2858" s="19" t="s">
        <v>129</v>
      </c>
      <c r="Z2858" s="44" t="s">
        <v>5074</v>
      </c>
      <c r="AA2858" s="44" t="s">
        <v>121</v>
      </c>
    </row>
    <row r="2859" spans="1:27" hidden="1" x14ac:dyDescent="0.25">
      <c r="A2859" s="26">
        <v>433</v>
      </c>
      <c r="B2859" s="19" t="s">
        <v>3284</v>
      </c>
      <c r="C2859" s="44" t="s">
        <v>114</v>
      </c>
      <c r="D2859" s="19" t="s">
        <v>2583</v>
      </c>
      <c r="E2859" s="19">
        <v>35</v>
      </c>
      <c r="F2859" s="19">
        <v>607</v>
      </c>
      <c r="G2859" s="19">
        <v>12000</v>
      </c>
      <c r="H2859" s="19">
        <v>1</v>
      </c>
      <c r="I2859" s="79">
        <v>1978.88</v>
      </c>
      <c r="J2859" s="79">
        <v>1978.88</v>
      </c>
      <c r="K2859" s="19" t="s">
        <v>1007</v>
      </c>
      <c r="L2859" s="19" t="s">
        <v>3283</v>
      </c>
      <c r="P2859" s="19" t="s">
        <v>129</v>
      </c>
      <c r="Q2859" s="20">
        <v>14</v>
      </c>
      <c r="R2859" s="65" t="s">
        <v>4949</v>
      </c>
      <c r="V2859" s="19" t="s">
        <v>119</v>
      </c>
      <c r="Y2859" s="19" t="s">
        <v>129</v>
      </c>
      <c r="Z2859" s="44" t="s">
        <v>5074</v>
      </c>
      <c r="AA2859" s="44" t="s">
        <v>121</v>
      </c>
    </row>
    <row r="2860" spans="1:27" hidden="1" x14ac:dyDescent="0.25">
      <c r="A2860" s="26">
        <v>434</v>
      </c>
      <c r="B2860" s="19" t="s">
        <v>3285</v>
      </c>
      <c r="C2860" s="44" t="s">
        <v>114</v>
      </c>
      <c r="D2860" s="19" t="s">
        <v>1585</v>
      </c>
      <c r="E2860" s="19">
        <v>35</v>
      </c>
      <c r="F2860" s="19">
        <v>610</v>
      </c>
      <c r="G2860" s="19">
        <v>11995</v>
      </c>
      <c r="H2860" s="19">
        <v>1</v>
      </c>
      <c r="I2860" s="79">
        <v>2010.33</v>
      </c>
      <c r="J2860" s="79">
        <v>2010.33</v>
      </c>
      <c r="K2860" s="19" t="s">
        <v>1007</v>
      </c>
      <c r="L2860" s="19" t="s">
        <v>3283</v>
      </c>
      <c r="P2860" s="19" t="s">
        <v>129</v>
      </c>
      <c r="Q2860" s="20">
        <v>14</v>
      </c>
      <c r="R2860" s="65" t="s">
        <v>4949</v>
      </c>
      <c r="V2860" s="19" t="s">
        <v>119</v>
      </c>
      <c r="Y2860" s="19" t="s">
        <v>129</v>
      </c>
      <c r="Z2860" s="44" t="s">
        <v>5074</v>
      </c>
      <c r="AA2860" s="44" t="s">
        <v>121</v>
      </c>
    </row>
    <row r="2861" spans="1:27" hidden="1" x14ac:dyDescent="0.25">
      <c r="A2861" s="26">
        <v>435</v>
      </c>
      <c r="B2861" s="19" t="s">
        <v>3286</v>
      </c>
      <c r="C2861" s="44" t="s">
        <v>114</v>
      </c>
      <c r="D2861" s="19" t="s">
        <v>1601</v>
      </c>
      <c r="E2861" s="19">
        <v>35</v>
      </c>
      <c r="F2861" s="19">
        <v>607</v>
      </c>
      <c r="G2861" s="19">
        <v>11995</v>
      </c>
      <c r="H2861" s="19">
        <v>1</v>
      </c>
      <c r="I2861" s="79">
        <v>1978.04</v>
      </c>
      <c r="J2861" s="79">
        <v>1978.04</v>
      </c>
      <c r="K2861" s="19" t="s">
        <v>1007</v>
      </c>
      <c r="L2861" s="19" t="s">
        <v>3283</v>
      </c>
      <c r="P2861" s="19" t="s">
        <v>129</v>
      </c>
      <c r="Q2861" s="20">
        <v>14</v>
      </c>
      <c r="R2861" s="65" t="s">
        <v>4949</v>
      </c>
      <c r="V2861" s="19" t="s">
        <v>119</v>
      </c>
      <c r="Y2861" s="19" t="s">
        <v>129</v>
      </c>
      <c r="Z2861" s="44" t="s">
        <v>5074</v>
      </c>
      <c r="AA2861" s="44" t="s">
        <v>121</v>
      </c>
    </row>
    <row r="2862" spans="1:27" hidden="1" x14ac:dyDescent="0.25">
      <c r="A2862" s="26">
        <v>436</v>
      </c>
      <c r="B2862" s="19" t="s">
        <v>3287</v>
      </c>
      <c r="C2862" s="44" t="s">
        <v>114</v>
      </c>
      <c r="D2862" s="19" t="s">
        <v>2585</v>
      </c>
      <c r="E2862" s="19">
        <v>35</v>
      </c>
      <c r="F2862" s="19">
        <v>610</v>
      </c>
      <c r="G2862" s="19">
        <v>12000</v>
      </c>
      <c r="H2862" s="19">
        <v>1</v>
      </c>
      <c r="I2862" s="79">
        <v>2011.17</v>
      </c>
      <c r="J2862" s="79">
        <v>2011.17</v>
      </c>
      <c r="K2862" s="19" t="s">
        <v>1007</v>
      </c>
      <c r="L2862" s="19" t="s">
        <v>3288</v>
      </c>
      <c r="P2862" s="19" t="s">
        <v>129</v>
      </c>
      <c r="Q2862" s="20">
        <v>14</v>
      </c>
      <c r="R2862" s="65" t="s">
        <v>4949</v>
      </c>
      <c r="V2862" s="19" t="s">
        <v>119</v>
      </c>
      <c r="Y2862" s="19" t="s">
        <v>129</v>
      </c>
      <c r="Z2862" s="44" t="s">
        <v>5074</v>
      </c>
      <c r="AA2862" s="44" t="s">
        <v>121</v>
      </c>
    </row>
    <row r="2863" spans="1:27" hidden="1" x14ac:dyDescent="0.25">
      <c r="A2863" s="26">
        <v>437</v>
      </c>
      <c r="B2863" s="19" t="s">
        <v>3289</v>
      </c>
      <c r="C2863" s="44" t="s">
        <v>114</v>
      </c>
      <c r="D2863" s="19" t="s">
        <v>2583</v>
      </c>
      <c r="E2863" s="19">
        <v>35</v>
      </c>
      <c r="F2863" s="19">
        <v>607</v>
      </c>
      <c r="G2863" s="19">
        <v>12000</v>
      </c>
      <c r="H2863" s="19">
        <v>1</v>
      </c>
      <c r="I2863" s="79">
        <v>1978.88</v>
      </c>
      <c r="J2863" s="79">
        <v>1978.88</v>
      </c>
      <c r="K2863" s="19" t="s">
        <v>1007</v>
      </c>
      <c r="L2863" s="19" t="s">
        <v>3288</v>
      </c>
      <c r="P2863" s="19" t="s">
        <v>129</v>
      </c>
      <c r="Q2863" s="20">
        <v>14</v>
      </c>
      <c r="R2863" s="65" t="s">
        <v>4949</v>
      </c>
      <c r="V2863" s="19" t="s">
        <v>119</v>
      </c>
      <c r="Y2863" s="19" t="s">
        <v>129</v>
      </c>
      <c r="Z2863" s="44" t="s">
        <v>5074</v>
      </c>
      <c r="AA2863" s="44" t="s">
        <v>121</v>
      </c>
    </row>
    <row r="2864" spans="1:27" hidden="1" x14ac:dyDescent="0.25">
      <c r="A2864" s="26">
        <v>438</v>
      </c>
      <c r="B2864" s="19" t="s">
        <v>3290</v>
      </c>
      <c r="C2864" s="44" t="s">
        <v>114</v>
      </c>
      <c r="D2864" s="19" t="s">
        <v>1585</v>
      </c>
      <c r="E2864" s="19">
        <v>35</v>
      </c>
      <c r="F2864" s="19">
        <v>610</v>
      </c>
      <c r="G2864" s="19">
        <v>11995</v>
      </c>
      <c r="H2864" s="19">
        <v>1</v>
      </c>
      <c r="I2864" s="79">
        <v>2010.33</v>
      </c>
      <c r="J2864" s="79">
        <v>2010.33</v>
      </c>
      <c r="K2864" s="19" t="s">
        <v>1007</v>
      </c>
      <c r="L2864" s="19" t="s">
        <v>3288</v>
      </c>
      <c r="P2864" s="19" t="s">
        <v>129</v>
      </c>
      <c r="Q2864" s="20">
        <v>14</v>
      </c>
      <c r="R2864" s="65" t="s">
        <v>4949</v>
      </c>
      <c r="V2864" s="19" t="s">
        <v>119</v>
      </c>
      <c r="Y2864" s="19" t="s">
        <v>129</v>
      </c>
      <c r="Z2864" s="44" t="s">
        <v>5074</v>
      </c>
      <c r="AA2864" s="44" t="s">
        <v>121</v>
      </c>
    </row>
    <row r="2865" spans="1:27" hidden="1" x14ac:dyDescent="0.25">
      <c r="A2865" s="26">
        <v>439</v>
      </c>
      <c r="B2865" s="19" t="s">
        <v>3291</v>
      </c>
      <c r="C2865" s="44" t="s">
        <v>114</v>
      </c>
      <c r="D2865" s="19" t="s">
        <v>1601</v>
      </c>
      <c r="E2865" s="19">
        <v>35</v>
      </c>
      <c r="F2865" s="19">
        <v>607</v>
      </c>
      <c r="G2865" s="19">
        <v>11995</v>
      </c>
      <c r="H2865" s="19">
        <v>1</v>
      </c>
      <c r="I2865" s="79">
        <v>1989.24</v>
      </c>
      <c r="J2865" s="79">
        <v>1989.24</v>
      </c>
      <c r="K2865" s="19" t="s">
        <v>1007</v>
      </c>
      <c r="L2865" s="19" t="s">
        <v>3288</v>
      </c>
      <c r="P2865" s="19" t="s">
        <v>129</v>
      </c>
      <c r="Q2865" s="20">
        <v>14</v>
      </c>
      <c r="R2865" s="65" t="s">
        <v>4949</v>
      </c>
      <c r="V2865" s="19" t="s">
        <v>119</v>
      </c>
      <c r="Y2865" s="19" t="s">
        <v>129</v>
      </c>
      <c r="Z2865" s="44" t="s">
        <v>5074</v>
      </c>
      <c r="AA2865" s="44" t="s">
        <v>121</v>
      </c>
    </row>
    <row r="2866" spans="1:27" hidden="1" x14ac:dyDescent="0.25">
      <c r="A2866" s="26">
        <v>440</v>
      </c>
      <c r="B2866" s="19" t="s">
        <v>3292</v>
      </c>
      <c r="C2866" s="44" t="s">
        <v>114</v>
      </c>
      <c r="D2866" s="19" t="s">
        <v>3293</v>
      </c>
      <c r="E2866" s="19">
        <v>35</v>
      </c>
      <c r="F2866" s="19">
        <v>610</v>
      </c>
      <c r="G2866" s="19">
        <v>10995</v>
      </c>
      <c r="H2866" s="19">
        <v>1</v>
      </c>
      <c r="I2866" s="79">
        <v>1842.73</v>
      </c>
      <c r="J2866" s="79">
        <v>1842.73</v>
      </c>
      <c r="K2866" s="19" t="s">
        <v>1007</v>
      </c>
      <c r="L2866" s="19" t="s">
        <v>3294</v>
      </c>
      <c r="P2866" s="19" t="s">
        <v>129</v>
      </c>
      <c r="Q2866" s="20">
        <v>14</v>
      </c>
      <c r="R2866" s="65" t="s">
        <v>4949</v>
      </c>
      <c r="V2866" s="19" t="s">
        <v>119</v>
      </c>
      <c r="Y2866" s="19" t="s">
        <v>129</v>
      </c>
      <c r="Z2866" s="44" t="s">
        <v>5074</v>
      </c>
      <c r="AA2866" s="44" t="s">
        <v>121</v>
      </c>
    </row>
    <row r="2867" spans="1:27" hidden="1" x14ac:dyDescent="0.25">
      <c r="A2867" s="26">
        <v>441</v>
      </c>
      <c r="B2867" s="19" t="s">
        <v>3295</v>
      </c>
      <c r="C2867" s="44" t="s">
        <v>114</v>
      </c>
      <c r="D2867" s="19" t="s">
        <v>3296</v>
      </c>
      <c r="E2867" s="19">
        <v>35</v>
      </c>
      <c r="F2867" s="19">
        <v>607</v>
      </c>
      <c r="G2867" s="19">
        <v>10995</v>
      </c>
      <c r="H2867" s="19">
        <v>1</v>
      </c>
      <c r="I2867" s="79">
        <v>1822.47</v>
      </c>
      <c r="J2867" s="79">
        <v>1822.47</v>
      </c>
      <c r="K2867" s="19" t="s">
        <v>1007</v>
      </c>
      <c r="L2867" s="19" t="s">
        <v>3294</v>
      </c>
      <c r="P2867" s="19" t="s">
        <v>129</v>
      </c>
      <c r="Q2867" s="20">
        <v>14</v>
      </c>
      <c r="R2867" s="65" t="s">
        <v>4949</v>
      </c>
      <c r="V2867" s="19" t="s">
        <v>119</v>
      </c>
      <c r="Y2867" s="19" t="s">
        <v>129</v>
      </c>
      <c r="Z2867" s="44" t="s">
        <v>5074</v>
      </c>
      <c r="AA2867" s="44" t="s">
        <v>121</v>
      </c>
    </row>
    <row r="2868" spans="1:27" hidden="1" x14ac:dyDescent="0.25">
      <c r="A2868" s="26">
        <v>442</v>
      </c>
      <c r="B2868" s="19" t="s">
        <v>3297</v>
      </c>
      <c r="C2868" s="44" t="s">
        <v>114</v>
      </c>
      <c r="D2868" s="19" t="s">
        <v>3293</v>
      </c>
      <c r="E2868" s="19">
        <v>35</v>
      </c>
      <c r="F2868" s="19">
        <v>610</v>
      </c>
      <c r="G2868" s="19">
        <v>10995</v>
      </c>
      <c r="H2868" s="19">
        <v>1</v>
      </c>
      <c r="I2868" s="79">
        <v>1842.73</v>
      </c>
      <c r="J2868" s="79">
        <v>1842.73</v>
      </c>
      <c r="K2868" s="19" t="s">
        <v>1007</v>
      </c>
      <c r="L2868" s="19" t="s">
        <v>3294</v>
      </c>
      <c r="P2868" s="19" t="s">
        <v>129</v>
      </c>
      <c r="Q2868" s="20">
        <v>14</v>
      </c>
      <c r="R2868" s="65" t="s">
        <v>4949</v>
      </c>
      <c r="V2868" s="19" t="s">
        <v>119</v>
      </c>
      <c r="Y2868" s="19" t="s">
        <v>129</v>
      </c>
      <c r="Z2868" s="44" t="s">
        <v>5074</v>
      </c>
      <c r="AA2868" s="44" t="s">
        <v>121</v>
      </c>
    </row>
    <row r="2869" spans="1:27" hidden="1" x14ac:dyDescent="0.25">
      <c r="A2869" s="26">
        <v>443</v>
      </c>
      <c r="B2869" s="19" t="s">
        <v>3298</v>
      </c>
      <c r="C2869" s="44" t="s">
        <v>114</v>
      </c>
      <c r="D2869" s="19" t="s">
        <v>3296</v>
      </c>
      <c r="E2869" s="19">
        <v>35</v>
      </c>
      <c r="F2869" s="19">
        <v>607</v>
      </c>
      <c r="G2869" s="19">
        <v>10995</v>
      </c>
      <c r="H2869" s="19">
        <v>1</v>
      </c>
      <c r="I2869" s="79">
        <v>1822.47</v>
      </c>
      <c r="J2869" s="79">
        <v>1822.47</v>
      </c>
      <c r="K2869" s="19" t="s">
        <v>1007</v>
      </c>
      <c r="L2869" s="19" t="s">
        <v>3294</v>
      </c>
      <c r="P2869" s="19" t="s">
        <v>129</v>
      </c>
      <c r="Q2869" s="20">
        <v>14</v>
      </c>
      <c r="R2869" s="65" t="s">
        <v>4949</v>
      </c>
      <c r="V2869" s="19" t="s">
        <v>119</v>
      </c>
      <c r="Y2869" s="19" t="s">
        <v>129</v>
      </c>
      <c r="Z2869" s="44" t="s">
        <v>5074</v>
      </c>
      <c r="AA2869" s="44" t="s">
        <v>121</v>
      </c>
    </row>
    <row r="2870" spans="1:27" hidden="1" x14ac:dyDescent="0.25">
      <c r="A2870" s="26">
        <v>444</v>
      </c>
      <c r="B2870" s="19" t="s">
        <v>3299</v>
      </c>
      <c r="C2870" s="44" t="s">
        <v>114</v>
      </c>
      <c r="D2870" s="19" t="s">
        <v>1585</v>
      </c>
      <c r="E2870" s="19">
        <v>35</v>
      </c>
      <c r="F2870" s="19">
        <v>610</v>
      </c>
      <c r="G2870" s="19">
        <v>11995</v>
      </c>
      <c r="H2870" s="19">
        <v>1</v>
      </c>
      <c r="I2870" s="79">
        <v>2010.33</v>
      </c>
      <c r="J2870" s="79">
        <v>2010.33</v>
      </c>
      <c r="K2870" s="19" t="s">
        <v>1007</v>
      </c>
      <c r="L2870" s="19" t="s">
        <v>3300</v>
      </c>
      <c r="P2870" s="19" t="s">
        <v>129</v>
      </c>
      <c r="Q2870" s="20">
        <v>14</v>
      </c>
      <c r="R2870" s="65" t="s">
        <v>4949</v>
      </c>
      <c r="V2870" s="19" t="s">
        <v>119</v>
      </c>
      <c r="Y2870" s="19" t="s">
        <v>129</v>
      </c>
      <c r="Z2870" s="44" t="s">
        <v>5074</v>
      </c>
      <c r="AA2870" s="44" t="s">
        <v>121</v>
      </c>
    </row>
    <row r="2871" spans="1:27" hidden="1" x14ac:dyDescent="0.25">
      <c r="A2871" s="26">
        <v>445</v>
      </c>
      <c r="B2871" s="19" t="s">
        <v>3301</v>
      </c>
      <c r="C2871" s="44" t="s">
        <v>114</v>
      </c>
      <c r="D2871" s="19" t="s">
        <v>1601</v>
      </c>
      <c r="E2871" s="19">
        <v>35</v>
      </c>
      <c r="F2871" s="19">
        <v>607</v>
      </c>
      <c r="G2871" s="19">
        <v>11995</v>
      </c>
      <c r="H2871" s="19">
        <v>1</v>
      </c>
      <c r="I2871" s="79">
        <v>1978.04</v>
      </c>
      <c r="J2871" s="79">
        <v>1978.04</v>
      </c>
      <c r="K2871" s="19" t="s">
        <v>1007</v>
      </c>
      <c r="L2871" s="19" t="s">
        <v>3300</v>
      </c>
      <c r="P2871" s="19" t="s">
        <v>129</v>
      </c>
      <c r="Q2871" s="20">
        <v>14</v>
      </c>
      <c r="R2871" s="65" t="s">
        <v>4949</v>
      </c>
      <c r="V2871" s="19" t="s">
        <v>119</v>
      </c>
      <c r="Y2871" s="19" t="s">
        <v>129</v>
      </c>
      <c r="Z2871" s="44" t="s">
        <v>5074</v>
      </c>
      <c r="AA2871" s="44" t="s">
        <v>121</v>
      </c>
    </row>
    <row r="2872" spans="1:27" hidden="1" x14ac:dyDescent="0.25">
      <c r="A2872" s="26">
        <v>446</v>
      </c>
      <c r="B2872" s="19" t="s">
        <v>3302</v>
      </c>
      <c r="C2872" s="44" t="s">
        <v>114</v>
      </c>
      <c r="D2872" s="19" t="s">
        <v>2585</v>
      </c>
      <c r="E2872" s="19">
        <v>35</v>
      </c>
      <c r="F2872" s="19">
        <v>610</v>
      </c>
      <c r="G2872" s="19">
        <v>12000</v>
      </c>
      <c r="H2872" s="19">
        <v>1</v>
      </c>
      <c r="I2872" s="79">
        <v>2011.17</v>
      </c>
      <c r="J2872" s="79">
        <v>2011.17</v>
      </c>
      <c r="K2872" s="19" t="s">
        <v>1007</v>
      </c>
      <c r="L2872" s="19" t="s">
        <v>3300</v>
      </c>
      <c r="P2872" s="19" t="s">
        <v>129</v>
      </c>
      <c r="Q2872" s="20">
        <v>14</v>
      </c>
      <c r="R2872" s="65" t="s">
        <v>4949</v>
      </c>
      <c r="V2872" s="19" t="s">
        <v>119</v>
      </c>
      <c r="Y2872" s="19" t="s">
        <v>129</v>
      </c>
      <c r="Z2872" s="44" t="s">
        <v>5074</v>
      </c>
      <c r="AA2872" s="44" t="s">
        <v>121</v>
      </c>
    </row>
    <row r="2873" spans="1:27" hidden="1" x14ac:dyDescent="0.25">
      <c r="A2873" s="26">
        <v>447</v>
      </c>
      <c r="B2873" s="19" t="s">
        <v>3303</v>
      </c>
      <c r="C2873" s="44" t="s">
        <v>114</v>
      </c>
      <c r="D2873" s="19" t="s">
        <v>2583</v>
      </c>
      <c r="E2873" s="19">
        <v>35</v>
      </c>
      <c r="F2873" s="19">
        <v>607</v>
      </c>
      <c r="G2873" s="19">
        <v>12000</v>
      </c>
      <c r="H2873" s="19">
        <v>1</v>
      </c>
      <c r="I2873" s="79">
        <v>1978.87</v>
      </c>
      <c r="J2873" s="79">
        <v>1978.87</v>
      </c>
      <c r="K2873" s="19" t="s">
        <v>1007</v>
      </c>
      <c r="L2873" s="19" t="s">
        <v>3300</v>
      </c>
      <c r="P2873" s="19" t="s">
        <v>129</v>
      </c>
      <c r="Q2873" s="20">
        <v>14</v>
      </c>
      <c r="R2873" s="65" t="s">
        <v>4949</v>
      </c>
      <c r="V2873" s="19" t="s">
        <v>119</v>
      </c>
      <c r="Y2873" s="19" t="s">
        <v>129</v>
      </c>
      <c r="Z2873" s="44" t="s">
        <v>5074</v>
      </c>
      <c r="AA2873" s="44" t="s">
        <v>121</v>
      </c>
    </row>
    <row r="2874" spans="1:27" hidden="1" x14ac:dyDescent="0.25">
      <c r="A2874" s="26">
        <v>448</v>
      </c>
      <c r="B2874" s="19" t="s">
        <v>3278</v>
      </c>
      <c r="C2874" s="44" t="s">
        <v>114</v>
      </c>
      <c r="D2874" s="19" t="s">
        <v>1006</v>
      </c>
      <c r="E2874" s="19">
        <v>35</v>
      </c>
      <c r="F2874" s="19">
        <v>240</v>
      </c>
      <c r="G2874" s="19">
        <v>500</v>
      </c>
      <c r="H2874" s="19">
        <v>1</v>
      </c>
      <c r="I2874" s="79">
        <v>32.97</v>
      </c>
      <c r="J2874" s="79">
        <v>32.97</v>
      </c>
      <c r="K2874" s="19" t="s">
        <v>1007</v>
      </c>
      <c r="L2874" s="19" t="s">
        <v>3304</v>
      </c>
      <c r="Q2874" s="20">
        <v>14</v>
      </c>
      <c r="R2874" s="65" t="s">
        <v>4949</v>
      </c>
      <c r="V2874" s="19" t="s">
        <v>119</v>
      </c>
      <c r="Y2874" s="19" t="s">
        <v>129</v>
      </c>
      <c r="Z2874" s="44" t="s">
        <v>5074</v>
      </c>
      <c r="AA2874" s="44" t="s">
        <v>2595</v>
      </c>
    </row>
    <row r="2875" spans="1:27" hidden="1" x14ac:dyDescent="0.25">
      <c r="A2875" s="26">
        <v>449</v>
      </c>
      <c r="B2875" s="19" t="s">
        <v>3305</v>
      </c>
      <c r="C2875" s="44" t="s">
        <v>114</v>
      </c>
      <c r="D2875" s="19" t="s">
        <v>1006</v>
      </c>
      <c r="E2875" s="19">
        <v>35</v>
      </c>
      <c r="F2875" s="19">
        <v>240</v>
      </c>
      <c r="G2875" s="19">
        <v>500</v>
      </c>
      <c r="H2875" s="19">
        <v>1</v>
      </c>
      <c r="I2875" s="79">
        <v>32.97</v>
      </c>
      <c r="J2875" s="79">
        <v>32.97</v>
      </c>
      <c r="K2875" s="19" t="s">
        <v>1007</v>
      </c>
      <c r="L2875" s="19" t="s">
        <v>3304</v>
      </c>
      <c r="Q2875" s="20">
        <v>14</v>
      </c>
      <c r="R2875" s="65" t="s">
        <v>4949</v>
      </c>
      <c r="V2875" s="19" t="s">
        <v>119</v>
      </c>
      <c r="Y2875" s="19" t="s">
        <v>129</v>
      </c>
      <c r="Z2875" s="44" t="s">
        <v>5074</v>
      </c>
      <c r="AA2875" s="44" t="s">
        <v>2595</v>
      </c>
    </row>
    <row r="2876" spans="1:27" hidden="1" x14ac:dyDescent="0.25">
      <c r="A2876" s="26">
        <v>450</v>
      </c>
      <c r="B2876" s="19" t="s">
        <v>3306</v>
      </c>
      <c r="C2876" s="44" t="s">
        <v>114</v>
      </c>
      <c r="D2876" s="19" t="s">
        <v>2597</v>
      </c>
      <c r="E2876" s="19">
        <v>35</v>
      </c>
      <c r="F2876" s="19">
        <v>610</v>
      </c>
      <c r="G2876" s="19">
        <v>1855</v>
      </c>
      <c r="H2876" s="19">
        <v>1</v>
      </c>
      <c r="I2876" s="79">
        <v>310.89</v>
      </c>
      <c r="J2876" s="79">
        <v>310.89</v>
      </c>
      <c r="K2876" s="19" t="s">
        <v>1007</v>
      </c>
      <c r="L2876" s="19" t="s">
        <v>3304</v>
      </c>
      <c r="P2876" s="19" t="s">
        <v>129</v>
      </c>
      <c r="Q2876" s="20">
        <v>14</v>
      </c>
      <c r="R2876" s="65" t="s">
        <v>4949</v>
      </c>
      <c r="V2876" s="19" t="s">
        <v>119</v>
      </c>
      <c r="Y2876" s="19" t="s">
        <v>129</v>
      </c>
      <c r="Z2876" s="44" t="s">
        <v>5074</v>
      </c>
      <c r="AA2876" s="44" t="s">
        <v>2595</v>
      </c>
    </row>
    <row r="2877" spans="1:27" hidden="1" x14ac:dyDescent="0.25">
      <c r="A2877" s="26">
        <v>451</v>
      </c>
      <c r="B2877" s="19" t="s">
        <v>3307</v>
      </c>
      <c r="C2877" s="44" t="s">
        <v>114</v>
      </c>
      <c r="D2877" s="19" t="s">
        <v>2594</v>
      </c>
      <c r="E2877" s="19">
        <v>35</v>
      </c>
      <c r="F2877" s="19">
        <v>607</v>
      </c>
      <c r="G2877" s="19">
        <v>1855</v>
      </c>
      <c r="H2877" s="19">
        <v>1</v>
      </c>
      <c r="I2877" s="79">
        <v>309.36</v>
      </c>
      <c r="J2877" s="79">
        <v>309.36</v>
      </c>
      <c r="K2877" s="19" t="s">
        <v>1007</v>
      </c>
      <c r="L2877" s="19" t="s">
        <v>3304</v>
      </c>
      <c r="P2877" s="19" t="s">
        <v>129</v>
      </c>
      <c r="Q2877" s="20">
        <v>14</v>
      </c>
      <c r="R2877" s="65" t="s">
        <v>4949</v>
      </c>
      <c r="V2877" s="19" t="s">
        <v>119</v>
      </c>
      <c r="Y2877" s="19" t="s">
        <v>129</v>
      </c>
      <c r="Z2877" s="44" t="s">
        <v>5074</v>
      </c>
      <c r="AA2877" s="44" t="s">
        <v>2595</v>
      </c>
    </row>
    <row r="2878" spans="1:27" hidden="1" x14ac:dyDescent="0.25">
      <c r="A2878" s="26">
        <v>452</v>
      </c>
      <c r="B2878" s="19" t="s">
        <v>3308</v>
      </c>
      <c r="C2878" s="44" t="s">
        <v>114</v>
      </c>
      <c r="D2878" s="19" t="s">
        <v>2597</v>
      </c>
      <c r="E2878" s="19">
        <v>35</v>
      </c>
      <c r="F2878" s="19">
        <v>610</v>
      </c>
      <c r="G2878" s="19">
        <v>1855</v>
      </c>
      <c r="H2878" s="19">
        <v>1</v>
      </c>
      <c r="I2878" s="79">
        <v>310.89</v>
      </c>
      <c r="J2878" s="79">
        <v>310.89</v>
      </c>
      <c r="K2878" s="19" t="s">
        <v>1007</v>
      </c>
      <c r="L2878" s="19" t="s">
        <v>3304</v>
      </c>
      <c r="P2878" s="19" t="s">
        <v>129</v>
      </c>
      <c r="Q2878" s="20">
        <v>14</v>
      </c>
      <c r="R2878" s="65" t="s">
        <v>4949</v>
      </c>
      <c r="V2878" s="19" t="s">
        <v>119</v>
      </c>
      <c r="Y2878" s="19" t="s">
        <v>129</v>
      </c>
      <c r="Z2878" s="44" t="s">
        <v>5074</v>
      </c>
      <c r="AA2878" s="44" t="s">
        <v>2595</v>
      </c>
    </row>
    <row r="2879" spans="1:27" hidden="1" x14ac:dyDescent="0.25">
      <c r="A2879" s="26">
        <v>453</v>
      </c>
      <c r="B2879" s="19" t="s">
        <v>3309</v>
      </c>
      <c r="C2879" s="44" t="s">
        <v>114</v>
      </c>
      <c r="D2879" s="19" t="s">
        <v>2594</v>
      </c>
      <c r="E2879" s="19">
        <v>35</v>
      </c>
      <c r="F2879" s="19">
        <v>607</v>
      </c>
      <c r="G2879" s="19">
        <v>1855</v>
      </c>
      <c r="H2879" s="19">
        <v>1</v>
      </c>
      <c r="I2879" s="79">
        <v>309.36</v>
      </c>
      <c r="J2879" s="79">
        <v>309.36</v>
      </c>
      <c r="K2879" s="19" t="s">
        <v>1007</v>
      </c>
      <c r="L2879" s="19" t="s">
        <v>3304</v>
      </c>
      <c r="P2879" s="19" t="s">
        <v>129</v>
      </c>
      <c r="Q2879" s="20">
        <v>14</v>
      </c>
      <c r="R2879" s="65" t="s">
        <v>4949</v>
      </c>
      <c r="V2879" s="19" t="s">
        <v>119</v>
      </c>
      <c r="Y2879" s="19" t="s">
        <v>129</v>
      </c>
      <c r="Z2879" s="44" t="s">
        <v>5074</v>
      </c>
      <c r="AA2879" s="44" t="s">
        <v>2595</v>
      </c>
    </row>
    <row r="2880" spans="1:27" hidden="1" x14ac:dyDescent="0.25">
      <c r="A2880" s="26">
        <v>454</v>
      </c>
      <c r="B2880" s="19" t="s">
        <v>3310</v>
      </c>
      <c r="C2880" s="44" t="s">
        <v>114</v>
      </c>
      <c r="D2880" s="19" t="s">
        <v>2597</v>
      </c>
      <c r="E2880" s="19">
        <v>35</v>
      </c>
      <c r="F2880" s="19">
        <v>610</v>
      </c>
      <c r="G2880" s="19">
        <v>1855</v>
      </c>
      <c r="H2880" s="19">
        <v>1</v>
      </c>
      <c r="I2880" s="79">
        <v>310.89</v>
      </c>
      <c r="J2880" s="79">
        <v>310.89</v>
      </c>
      <c r="K2880" s="19" t="s">
        <v>1007</v>
      </c>
      <c r="L2880" s="19" t="s">
        <v>3304</v>
      </c>
      <c r="P2880" s="19" t="s">
        <v>129</v>
      </c>
      <c r="Q2880" s="20">
        <v>14</v>
      </c>
      <c r="R2880" s="65" t="s">
        <v>4949</v>
      </c>
      <c r="V2880" s="19" t="s">
        <v>119</v>
      </c>
      <c r="Y2880" s="19" t="s">
        <v>129</v>
      </c>
      <c r="Z2880" s="44" t="s">
        <v>5074</v>
      </c>
      <c r="AA2880" s="44" t="s">
        <v>2595</v>
      </c>
    </row>
    <row r="2881" spans="1:27" hidden="1" x14ac:dyDescent="0.25">
      <c r="A2881" s="26">
        <v>455</v>
      </c>
      <c r="B2881" s="19" t="s">
        <v>3311</v>
      </c>
      <c r="C2881" s="44" t="s">
        <v>114</v>
      </c>
      <c r="D2881" s="19" t="s">
        <v>2594</v>
      </c>
      <c r="E2881" s="19">
        <v>35</v>
      </c>
      <c r="F2881" s="19">
        <v>607</v>
      </c>
      <c r="G2881" s="19">
        <v>1855</v>
      </c>
      <c r="H2881" s="19">
        <v>1</v>
      </c>
      <c r="I2881" s="79">
        <v>309.38</v>
      </c>
      <c r="J2881" s="79">
        <v>309.38</v>
      </c>
      <c r="K2881" s="19" t="s">
        <v>1007</v>
      </c>
      <c r="L2881" s="19" t="s">
        <v>3304</v>
      </c>
      <c r="P2881" s="19" t="s">
        <v>129</v>
      </c>
      <c r="Q2881" s="20">
        <v>14</v>
      </c>
      <c r="R2881" s="65" t="s">
        <v>4949</v>
      </c>
      <c r="V2881" s="19" t="s">
        <v>119</v>
      </c>
      <c r="Y2881" s="19" t="s">
        <v>129</v>
      </c>
      <c r="Z2881" s="44" t="s">
        <v>5074</v>
      </c>
      <c r="AA2881" s="44" t="s">
        <v>2595</v>
      </c>
    </row>
    <row r="2882" spans="1:27" hidden="1" x14ac:dyDescent="0.25">
      <c r="A2882" s="26">
        <v>456</v>
      </c>
      <c r="B2882" s="19" t="s">
        <v>5075</v>
      </c>
      <c r="C2882" s="44" t="s">
        <v>114</v>
      </c>
      <c r="D2882" s="19" t="s">
        <v>5076</v>
      </c>
      <c r="E2882" s="19">
        <v>40</v>
      </c>
      <c r="F2882" s="19">
        <v>750</v>
      </c>
      <c r="G2882" s="19">
        <v>10850</v>
      </c>
      <c r="H2882" s="19">
        <v>1</v>
      </c>
      <c r="I2882" s="79">
        <v>2555.1799999999998</v>
      </c>
      <c r="J2882" s="79">
        <v>2555.1799999999998</v>
      </c>
      <c r="K2882" s="19" t="s">
        <v>5041</v>
      </c>
      <c r="L2882" s="19" t="s">
        <v>3313</v>
      </c>
      <c r="Q2882" s="20">
        <v>14</v>
      </c>
      <c r="R2882" s="65" t="s">
        <v>5039</v>
      </c>
      <c r="U2882" s="19" t="s">
        <v>5077</v>
      </c>
      <c r="V2882" s="19" t="s">
        <v>119</v>
      </c>
      <c r="Y2882" s="19" t="s">
        <v>129</v>
      </c>
      <c r="Z2882" s="44" t="s">
        <v>5078</v>
      </c>
      <c r="AA2882" s="44" t="s">
        <v>121</v>
      </c>
    </row>
    <row r="2883" spans="1:27" hidden="1" x14ac:dyDescent="0.25">
      <c r="A2883" s="26">
        <v>457</v>
      </c>
      <c r="B2883" s="19" t="s">
        <v>5079</v>
      </c>
      <c r="C2883" s="44" t="s">
        <v>114</v>
      </c>
      <c r="D2883" s="19" t="s">
        <v>5076</v>
      </c>
      <c r="E2883" s="19">
        <v>40</v>
      </c>
      <c r="F2883" s="19">
        <v>750</v>
      </c>
      <c r="G2883" s="19">
        <v>10850</v>
      </c>
      <c r="H2883" s="19">
        <v>1</v>
      </c>
      <c r="I2883" s="79">
        <v>2555.1799999999998</v>
      </c>
      <c r="J2883" s="79">
        <v>2555.1799999999998</v>
      </c>
      <c r="K2883" s="19" t="s">
        <v>5041</v>
      </c>
      <c r="L2883" s="19" t="s">
        <v>3313</v>
      </c>
      <c r="Q2883" s="20">
        <v>14</v>
      </c>
      <c r="R2883" s="65" t="s">
        <v>5039</v>
      </c>
      <c r="U2883" s="19" t="s">
        <v>5077</v>
      </c>
      <c r="V2883" s="19" t="s">
        <v>119</v>
      </c>
      <c r="Y2883" s="19" t="s">
        <v>129</v>
      </c>
      <c r="Z2883" s="44" t="s">
        <v>5078</v>
      </c>
      <c r="AA2883" s="44" t="s">
        <v>121</v>
      </c>
    </row>
    <row r="2884" spans="1:27" hidden="1" x14ac:dyDescent="0.25">
      <c r="A2884" s="26">
        <v>458</v>
      </c>
      <c r="B2884" s="19" t="s">
        <v>3314</v>
      </c>
      <c r="C2884" s="44" t="s">
        <v>114</v>
      </c>
      <c r="D2884" s="19" t="s">
        <v>3312</v>
      </c>
      <c r="E2884" s="19">
        <v>40</v>
      </c>
      <c r="F2884" s="19">
        <v>819</v>
      </c>
      <c r="G2884" s="19">
        <v>11920</v>
      </c>
      <c r="H2884" s="19">
        <v>1</v>
      </c>
      <c r="I2884" s="79">
        <v>3064.23</v>
      </c>
      <c r="J2884" s="79">
        <v>3064.23</v>
      </c>
      <c r="K2884" s="19" t="s">
        <v>146</v>
      </c>
      <c r="L2884" s="19" t="s">
        <v>3315</v>
      </c>
      <c r="Q2884" s="20">
        <v>14</v>
      </c>
      <c r="R2884" s="65" t="s">
        <v>4949</v>
      </c>
      <c r="V2884" s="19" t="s">
        <v>119</v>
      </c>
      <c r="Y2884" s="19" t="s">
        <v>129</v>
      </c>
      <c r="Z2884" s="44" t="s">
        <v>5074</v>
      </c>
      <c r="AA2884" s="44" t="s">
        <v>121</v>
      </c>
    </row>
    <row r="2885" spans="1:27" hidden="1" x14ac:dyDescent="0.25">
      <c r="A2885" s="26">
        <v>459</v>
      </c>
      <c r="B2885" s="19" t="s">
        <v>3316</v>
      </c>
      <c r="C2885" s="44" t="s">
        <v>114</v>
      </c>
      <c r="D2885" s="19" t="s">
        <v>2613</v>
      </c>
      <c r="E2885" s="19">
        <v>40</v>
      </c>
      <c r="F2885" s="19">
        <v>750</v>
      </c>
      <c r="G2885" s="19">
        <v>11950</v>
      </c>
      <c r="H2885" s="19">
        <v>1</v>
      </c>
      <c r="I2885" s="79">
        <v>2814.23</v>
      </c>
      <c r="J2885" s="79">
        <v>2814.23</v>
      </c>
      <c r="K2885" s="19" t="s">
        <v>146</v>
      </c>
      <c r="L2885" s="19" t="s">
        <v>3315</v>
      </c>
      <c r="Q2885" s="20">
        <v>14</v>
      </c>
      <c r="R2885" s="65" t="s">
        <v>4949</v>
      </c>
      <c r="V2885" s="19" t="s">
        <v>119</v>
      </c>
      <c r="Y2885" s="19" t="s">
        <v>129</v>
      </c>
      <c r="Z2885" s="44" t="s">
        <v>5074</v>
      </c>
      <c r="AA2885" s="44" t="s">
        <v>121</v>
      </c>
    </row>
    <row r="2886" spans="1:27" hidden="1" x14ac:dyDescent="0.25">
      <c r="A2886" s="26">
        <v>460</v>
      </c>
      <c r="B2886" s="19" t="s">
        <v>3317</v>
      </c>
      <c r="C2886" s="44" t="s">
        <v>114</v>
      </c>
      <c r="D2886" s="19" t="s">
        <v>2613</v>
      </c>
      <c r="E2886" s="19">
        <v>40</v>
      </c>
      <c r="F2886" s="19">
        <v>750</v>
      </c>
      <c r="G2886" s="19">
        <v>11950</v>
      </c>
      <c r="H2886" s="19">
        <v>1</v>
      </c>
      <c r="I2886" s="79">
        <v>2814.23</v>
      </c>
      <c r="J2886" s="79">
        <v>2814.23</v>
      </c>
      <c r="K2886" s="19" t="s">
        <v>146</v>
      </c>
      <c r="L2886" s="19" t="s">
        <v>3315</v>
      </c>
      <c r="Q2886" s="20">
        <v>14</v>
      </c>
      <c r="R2886" s="65" t="s">
        <v>4949</v>
      </c>
      <c r="V2886" s="19" t="s">
        <v>119</v>
      </c>
      <c r="Y2886" s="19" t="s">
        <v>129</v>
      </c>
      <c r="Z2886" s="44" t="s">
        <v>5074</v>
      </c>
      <c r="AA2886" s="44" t="s">
        <v>121</v>
      </c>
    </row>
    <row r="2887" spans="1:27" hidden="1" x14ac:dyDescent="0.25">
      <c r="A2887" s="26">
        <v>461</v>
      </c>
      <c r="B2887" s="19" t="s">
        <v>3318</v>
      </c>
      <c r="C2887" s="44" t="s">
        <v>114</v>
      </c>
      <c r="D2887" s="19" t="s">
        <v>2599</v>
      </c>
      <c r="E2887" s="19">
        <v>40</v>
      </c>
      <c r="F2887" s="19">
        <v>750</v>
      </c>
      <c r="G2887" s="19">
        <v>11920</v>
      </c>
      <c r="H2887" s="19">
        <v>1</v>
      </c>
      <c r="I2887" s="79">
        <v>2807.16</v>
      </c>
      <c r="J2887" s="79">
        <v>2807.16</v>
      </c>
      <c r="K2887" s="19" t="s">
        <v>146</v>
      </c>
      <c r="L2887" s="19" t="s">
        <v>3319</v>
      </c>
      <c r="Q2887" s="20">
        <v>14</v>
      </c>
      <c r="R2887" s="65" t="s">
        <v>4949</v>
      </c>
      <c r="V2887" s="19" t="s">
        <v>119</v>
      </c>
      <c r="Y2887" s="19" t="s">
        <v>129</v>
      </c>
      <c r="Z2887" s="44" t="s">
        <v>5074</v>
      </c>
      <c r="AA2887" s="44" t="s">
        <v>121</v>
      </c>
    </row>
    <row r="2888" spans="1:27" hidden="1" x14ac:dyDescent="0.25">
      <c r="A2888" s="26">
        <v>462</v>
      </c>
      <c r="B2888" s="19" t="s">
        <v>3320</v>
      </c>
      <c r="C2888" s="44" t="s">
        <v>114</v>
      </c>
      <c r="D2888" s="19" t="s">
        <v>2599</v>
      </c>
      <c r="E2888" s="19">
        <v>40</v>
      </c>
      <c r="F2888" s="19">
        <v>750</v>
      </c>
      <c r="G2888" s="19">
        <v>11920</v>
      </c>
      <c r="H2888" s="19">
        <v>1</v>
      </c>
      <c r="I2888" s="79">
        <v>2807.16</v>
      </c>
      <c r="J2888" s="79">
        <v>2807.16</v>
      </c>
      <c r="K2888" s="19" t="s">
        <v>146</v>
      </c>
      <c r="L2888" s="19" t="s">
        <v>3319</v>
      </c>
      <c r="Q2888" s="20">
        <v>14</v>
      </c>
      <c r="R2888" s="65" t="s">
        <v>4949</v>
      </c>
      <c r="V2888" s="19" t="s">
        <v>119</v>
      </c>
      <c r="Y2888" s="19" t="s">
        <v>129</v>
      </c>
      <c r="Z2888" s="44" t="s">
        <v>5074</v>
      </c>
      <c r="AA2888" s="44" t="s">
        <v>121</v>
      </c>
    </row>
    <row r="2889" spans="1:27" hidden="1" x14ac:dyDescent="0.25">
      <c r="A2889" s="26">
        <v>463</v>
      </c>
      <c r="B2889" s="19" t="s">
        <v>3321</v>
      </c>
      <c r="C2889" s="44" t="s">
        <v>114</v>
      </c>
      <c r="D2889" s="19" t="s">
        <v>2599</v>
      </c>
      <c r="E2889" s="19">
        <v>40</v>
      </c>
      <c r="F2889" s="19">
        <v>750</v>
      </c>
      <c r="G2889" s="19">
        <v>11920</v>
      </c>
      <c r="H2889" s="19">
        <v>1</v>
      </c>
      <c r="I2889" s="79">
        <v>2807.16</v>
      </c>
      <c r="J2889" s="79">
        <v>2807.16</v>
      </c>
      <c r="K2889" s="19" t="s">
        <v>146</v>
      </c>
      <c r="L2889" s="19" t="s">
        <v>3319</v>
      </c>
      <c r="Q2889" s="20">
        <v>14</v>
      </c>
      <c r="R2889" s="65" t="s">
        <v>4949</v>
      </c>
      <c r="V2889" s="19" t="s">
        <v>119</v>
      </c>
      <c r="Y2889" s="19" t="s">
        <v>129</v>
      </c>
      <c r="Z2889" s="44" t="s">
        <v>5074</v>
      </c>
      <c r="AA2889" s="44" t="s">
        <v>121</v>
      </c>
    </row>
    <row r="2890" spans="1:27" hidden="1" x14ac:dyDescent="0.25">
      <c r="A2890" s="26">
        <v>464</v>
      </c>
      <c r="B2890" s="19" t="s">
        <v>3322</v>
      </c>
      <c r="C2890" s="44" t="s">
        <v>114</v>
      </c>
      <c r="D2890" s="19" t="s">
        <v>2599</v>
      </c>
      <c r="E2890" s="19">
        <v>40</v>
      </c>
      <c r="F2890" s="19">
        <v>750</v>
      </c>
      <c r="G2890" s="19">
        <v>11920</v>
      </c>
      <c r="H2890" s="19">
        <v>1</v>
      </c>
      <c r="I2890" s="79">
        <v>2807.16</v>
      </c>
      <c r="J2890" s="79">
        <v>2807.16</v>
      </c>
      <c r="K2890" s="19" t="s">
        <v>146</v>
      </c>
      <c r="L2890" s="19" t="s">
        <v>3323</v>
      </c>
      <c r="Q2890" s="20">
        <v>14</v>
      </c>
      <c r="R2890" s="65" t="s">
        <v>4949</v>
      </c>
      <c r="V2890" s="19" t="s">
        <v>119</v>
      </c>
      <c r="Y2890" s="19" t="s">
        <v>129</v>
      </c>
      <c r="Z2890" s="44" t="s">
        <v>5074</v>
      </c>
      <c r="AA2890" s="44" t="s">
        <v>121</v>
      </c>
    </row>
    <row r="2891" spans="1:27" hidden="1" x14ac:dyDescent="0.25">
      <c r="A2891" s="26">
        <v>465</v>
      </c>
      <c r="B2891" s="19" t="s">
        <v>3324</v>
      </c>
      <c r="C2891" s="44" t="s">
        <v>114</v>
      </c>
      <c r="D2891" s="19" t="s">
        <v>2599</v>
      </c>
      <c r="E2891" s="19">
        <v>40</v>
      </c>
      <c r="F2891" s="19">
        <v>750</v>
      </c>
      <c r="G2891" s="19">
        <v>11920</v>
      </c>
      <c r="H2891" s="19">
        <v>1</v>
      </c>
      <c r="I2891" s="79">
        <v>2807.16</v>
      </c>
      <c r="J2891" s="79">
        <v>2807.16</v>
      </c>
      <c r="K2891" s="19" t="s">
        <v>146</v>
      </c>
      <c r="L2891" s="19" t="s">
        <v>3323</v>
      </c>
      <c r="Q2891" s="20">
        <v>14</v>
      </c>
      <c r="R2891" s="65" t="s">
        <v>4949</v>
      </c>
      <c r="V2891" s="19" t="s">
        <v>119</v>
      </c>
      <c r="Y2891" s="19" t="s">
        <v>129</v>
      </c>
      <c r="Z2891" s="44" t="s">
        <v>5074</v>
      </c>
      <c r="AA2891" s="44" t="s">
        <v>121</v>
      </c>
    </row>
    <row r="2892" spans="1:27" hidden="1" x14ac:dyDescent="0.25">
      <c r="A2892" s="26">
        <v>466</v>
      </c>
      <c r="B2892" s="19" t="s">
        <v>3325</v>
      </c>
      <c r="C2892" s="44" t="s">
        <v>114</v>
      </c>
      <c r="D2892" s="19" t="s">
        <v>2599</v>
      </c>
      <c r="E2892" s="19">
        <v>40</v>
      </c>
      <c r="F2892" s="19">
        <v>750</v>
      </c>
      <c r="G2892" s="19">
        <v>11920</v>
      </c>
      <c r="H2892" s="19">
        <v>1</v>
      </c>
      <c r="I2892" s="79">
        <v>2807.16</v>
      </c>
      <c r="J2892" s="79">
        <v>2807.16</v>
      </c>
      <c r="K2892" s="19" t="s">
        <v>146</v>
      </c>
      <c r="L2892" s="19" t="s">
        <v>3323</v>
      </c>
      <c r="Q2892" s="20">
        <v>14</v>
      </c>
      <c r="R2892" s="65" t="s">
        <v>4949</v>
      </c>
      <c r="V2892" s="19" t="s">
        <v>119</v>
      </c>
      <c r="Y2892" s="19" t="s">
        <v>129</v>
      </c>
      <c r="Z2892" s="44" t="s">
        <v>5074</v>
      </c>
      <c r="AA2892" s="44" t="s">
        <v>121</v>
      </c>
    </row>
    <row r="2893" spans="1:27" hidden="1" x14ac:dyDescent="0.25">
      <c r="A2893" s="26">
        <v>467</v>
      </c>
      <c r="B2893" s="19" t="s">
        <v>5080</v>
      </c>
      <c r="C2893" s="44" t="s">
        <v>114</v>
      </c>
      <c r="D2893" s="19" t="s">
        <v>5081</v>
      </c>
      <c r="E2893" s="19">
        <v>40</v>
      </c>
      <c r="F2893" s="19">
        <v>750</v>
      </c>
      <c r="G2893" s="19">
        <v>9180</v>
      </c>
      <c r="H2893" s="19">
        <v>1</v>
      </c>
      <c r="I2893" s="79">
        <v>2161.89</v>
      </c>
      <c r="J2893" s="79">
        <v>2161.89</v>
      </c>
      <c r="K2893" s="19" t="s">
        <v>5041</v>
      </c>
      <c r="L2893" s="19" t="s">
        <v>3326</v>
      </c>
      <c r="Q2893" s="20">
        <v>14</v>
      </c>
      <c r="R2893" s="65" t="s">
        <v>4949</v>
      </c>
      <c r="V2893" s="19" t="s">
        <v>119</v>
      </c>
      <c r="Y2893" s="19" t="s">
        <v>129</v>
      </c>
      <c r="Z2893" s="44" t="s">
        <v>5074</v>
      </c>
      <c r="AA2893" s="44" t="s">
        <v>121</v>
      </c>
    </row>
    <row r="2894" spans="1:27" hidden="1" x14ac:dyDescent="0.25">
      <c r="A2894" s="26">
        <v>468</v>
      </c>
      <c r="B2894" s="19" t="s">
        <v>5082</v>
      </c>
      <c r="C2894" s="44" t="s">
        <v>114</v>
      </c>
      <c r="D2894" s="19" t="s">
        <v>5081</v>
      </c>
      <c r="E2894" s="19">
        <v>40</v>
      </c>
      <c r="F2894" s="19">
        <v>750</v>
      </c>
      <c r="G2894" s="19">
        <v>9180</v>
      </c>
      <c r="H2894" s="19">
        <v>1</v>
      </c>
      <c r="I2894" s="79">
        <v>2161.89</v>
      </c>
      <c r="J2894" s="79">
        <v>2161.89</v>
      </c>
      <c r="K2894" s="19" t="s">
        <v>5041</v>
      </c>
      <c r="L2894" s="19" t="s">
        <v>3326</v>
      </c>
      <c r="Q2894" s="20">
        <v>14</v>
      </c>
      <c r="R2894" s="65" t="s">
        <v>4949</v>
      </c>
      <c r="V2894" s="19" t="s">
        <v>119</v>
      </c>
      <c r="Y2894" s="19" t="s">
        <v>129</v>
      </c>
      <c r="Z2894" s="44" t="s">
        <v>5074</v>
      </c>
      <c r="AA2894" s="44" t="s">
        <v>121</v>
      </c>
    </row>
    <row r="2895" spans="1:27" hidden="1" x14ac:dyDescent="0.25">
      <c r="A2895" s="26">
        <v>469</v>
      </c>
      <c r="B2895" s="19" t="s">
        <v>3328</v>
      </c>
      <c r="C2895" s="44" t="s">
        <v>114</v>
      </c>
      <c r="D2895" s="19" t="s">
        <v>2642</v>
      </c>
      <c r="E2895" s="19">
        <v>40</v>
      </c>
      <c r="F2895" s="19">
        <v>990</v>
      </c>
      <c r="G2895" s="19">
        <v>1070</v>
      </c>
      <c r="H2895" s="19">
        <v>2</v>
      </c>
      <c r="I2895" s="79">
        <v>325.55</v>
      </c>
      <c r="J2895" s="79">
        <v>651.1</v>
      </c>
      <c r="K2895" s="19" t="s">
        <v>5041</v>
      </c>
      <c r="L2895" s="19" t="s">
        <v>3326</v>
      </c>
      <c r="N2895" s="19" t="s">
        <v>128</v>
      </c>
      <c r="Q2895" s="20">
        <v>14</v>
      </c>
      <c r="R2895" s="65" t="s">
        <v>4949</v>
      </c>
      <c r="V2895" s="19" t="s">
        <v>119</v>
      </c>
      <c r="X2895" s="19" t="s">
        <v>129</v>
      </c>
      <c r="Z2895" s="44" t="s">
        <v>5074</v>
      </c>
      <c r="AA2895" s="44" t="s">
        <v>121</v>
      </c>
    </row>
    <row r="2896" spans="1:27" hidden="1" x14ac:dyDescent="0.25">
      <c r="A2896" s="26">
        <v>470</v>
      </c>
      <c r="B2896" s="19" t="s">
        <v>3329</v>
      </c>
      <c r="C2896" s="44" t="s">
        <v>114</v>
      </c>
      <c r="D2896" s="19" t="s">
        <v>2619</v>
      </c>
      <c r="E2896" s="19">
        <v>40</v>
      </c>
      <c r="F2896" s="19">
        <v>750</v>
      </c>
      <c r="G2896" s="19">
        <v>10435</v>
      </c>
      <c r="H2896" s="19">
        <v>1</v>
      </c>
      <c r="I2896" s="79">
        <v>2457.44</v>
      </c>
      <c r="J2896" s="79">
        <v>2457.44</v>
      </c>
      <c r="K2896" s="19" t="s">
        <v>146</v>
      </c>
      <c r="L2896" s="19" t="s">
        <v>3330</v>
      </c>
      <c r="Q2896" s="20">
        <v>14</v>
      </c>
      <c r="R2896" s="65" t="s">
        <v>4949</v>
      </c>
      <c r="V2896" s="19" t="s">
        <v>119</v>
      </c>
      <c r="Y2896" s="19" t="s">
        <v>129</v>
      </c>
      <c r="Z2896" s="44" t="s">
        <v>5074</v>
      </c>
      <c r="AA2896" s="44" t="s">
        <v>121</v>
      </c>
    </row>
    <row r="2897" spans="1:27" hidden="1" x14ac:dyDescent="0.25">
      <c r="A2897" s="26">
        <v>471</v>
      </c>
      <c r="B2897" s="19" t="s">
        <v>3331</v>
      </c>
      <c r="C2897" s="44" t="s">
        <v>114</v>
      </c>
      <c r="D2897" s="19" t="s">
        <v>2619</v>
      </c>
      <c r="E2897" s="19">
        <v>40</v>
      </c>
      <c r="F2897" s="19">
        <v>750</v>
      </c>
      <c r="G2897" s="19">
        <v>10435</v>
      </c>
      <c r="H2897" s="19">
        <v>1</v>
      </c>
      <c r="I2897" s="79">
        <v>2457.44</v>
      </c>
      <c r="J2897" s="79">
        <v>2457.44</v>
      </c>
      <c r="K2897" s="19" t="s">
        <v>146</v>
      </c>
      <c r="L2897" s="19" t="s">
        <v>3330</v>
      </c>
      <c r="Q2897" s="20">
        <v>14</v>
      </c>
      <c r="R2897" s="65" t="s">
        <v>4949</v>
      </c>
      <c r="V2897" s="19" t="s">
        <v>119</v>
      </c>
      <c r="Y2897" s="19" t="s">
        <v>129</v>
      </c>
      <c r="Z2897" s="44" t="s">
        <v>5074</v>
      </c>
      <c r="AA2897" s="44" t="s">
        <v>121</v>
      </c>
    </row>
    <row r="2898" spans="1:27" hidden="1" x14ac:dyDescent="0.25">
      <c r="A2898" s="26">
        <v>472</v>
      </c>
      <c r="B2898" s="19" t="s">
        <v>3332</v>
      </c>
      <c r="C2898" s="44" t="s">
        <v>114</v>
      </c>
      <c r="D2898" s="19" t="s">
        <v>2637</v>
      </c>
      <c r="E2898" s="19">
        <v>40</v>
      </c>
      <c r="F2898" s="19">
        <v>1043</v>
      </c>
      <c r="G2898" s="19">
        <v>1587</v>
      </c>
      <c r="H2898" s="19">
        <v>1</v>
      </c>
      <c r="I2898" s="79">
        <v>370.91</v>
      </c>
      <c r="J2898" s="79">
        <v>370.91</v>
      </c>
      <c r="K2898" s="19" t="s">
        <v>146</v>
      </c>
      <c r="L2898" s="19" t="s">
        <v>3330</v>
      </c>
      <c r="Q2898" s="20">
        <v>14</v>
      </c>
      <c r="R2898" s="65" t="s">
        <v>4949</v>
      </c>
      <c r="V2898" s="19" t="s">
        <v>119</v>
      </c>
      <c r="W2898" s="19" t="s">
        <v>129</v>
      </c>
      <c r="Z2898" s="44" t="s">
        <v>5074</v>
      </c>
      <c r="AA2898" s="44" t="s">
        <v>121</v>
      </c>
    </row>
    <row r="2899" spans="1:27" hidden="1" x14ac:dyDescent="0.25">
      <c r="A2899" s="26">
        <v>473</v>
      </c>
      <c r="B2899" s="19" t="s">
        <v>3333</v>
      </c>
      <c r="C2899" s="44" t="s">
        <v>114</v>
      </c>
      <c r="D2899" s="19" t="s">
        <v>2637</v>
      </c>
      <c r="E2899" s="19">
        <v>40</v>
      </c>
      <c r="F2899" s="19">
        <v>1043</v>
      </c>
      <c r="G2899" s="19">
        <v>1587</v>
      </c>
      <c r="H2899" s="19">
        <v>1</v>
      </c>
      <c r="I2899" s="79">
        <v>370.91</v>
      </c>
      <c r="J2899" s="79">
        <v>370.91</v>
      </c>
      <c r="K2899" s="19" t="s">
        <v>146</v>
      </c>
      <c r="L2899" s="19" t="s">
        <v>3330</v>
      </c>
      <c r="Q2899" s="20">
        <v>14</v>
      </c>
      <c r="R2899" s="65" t="s">
        <v>4949</v>
      </c>
      <c r="V2899" s="19" t="s">
        <v>119</v>
      </c>
      <c r="W2899" s="19" t="s">
        <v>129</v>
      </c>
      <c r="Z2899" s="44" t="s">
        <v>5074</v>
      </c>
      <c r="AA2899" s="44" t="s">
        <v>121</v>
      </c>
    </row>
    <row r="2900" spans="1:27" hidden="1" x14ac:dyDescent="0.25">
      <c r="A2900" s="26">
        <v>474</v>
      </c>
      <c r="B2900" s="19" t="s">
        <v>3334</v>
      </c>
      <c r="C2900" s="44" t="s">
        <v>114</v>
      </c>
      <c r="D2900" s="19" t="s">
        <v>2619</v>
      </c>
      <c r="E2900" s="19">
        <v>40</v>
      </c>
      <c r="F2900" s="19">
        <v>750</v>
      </c>
      <c r="G2900" s="19">
        <v>10435</v>
      </c>
      <c r="H2900" s="19">
        <v>1</v>
      </c>
      <c r="I2900" s="79">
        <v>2457.44</v>
      </c>
      <c r="J2900" s="79">
        <v>2457.44</v>
      </c>
      <c r="K2900" s="19" t="s">
        <v>146</v>
      </c>
      <c r="L2900" s="19" t="s">
        <v>3330</v>
      </c>
      <c r="Q2900" s="20">
        <v>14</v>
      </c>
      <c r="R2900" s="65" t="s">
        <v>4949</v>
      </c>
      <c r="V2900" s="19" t="s">
        <v>119</v>
      </c>
      <c r="Y2900" s="19" t="s">
        <v>129</v>
      </c>
      <c r="Z2900" s="44" t="s">
        <v>5074</v>
      </c>
      <c r="AA2900" s="44" t="s">
        <v>121</v>
      </c>
    </row>
    <row r="2901" spans="1:27" hidden="1" x14ac:dyDescent="0.25">
      <c r="A2901" s="26">
        <v>475</v>
      </c>
      <c r="B2901" s="19" t="s">
        <v>3356</v>
      </c>
      <c r="C2901" s="44" t="s">
        <v>114</v>
      </c>
      <c r="D2901" s="19" t="s">
        <v>1013</v>
      </c>
      <c r="E2901" s="19">
        <v>40</v>
      </c>
      <c r="F2901" s="19">
        <v>568</v>
      </c>
      <c r="G2901" s="19">
        <v>838</v>
      </c>
      <c r="H2901" s="19">
        <v>4</v>
      </c>
      <c r="I2901" s="79">
        <v>127.3</v>
      </c>
      <c r="J2901" s="79">
        <v>509.21</v>
      </c>
      <c r="K2901" s="19" t="s">
        <v>5041</v>
      </c>
      <c r="L2901" s="19" t="s">
        <v>3336</v>
      </c>
      <c r="N2901" s="19" t="s">
        <v>128</v>
      </c>
      <c r="Q2901" s="20">
        <v>14</v>
      </c>
      <c r="R2901" s="65" t="s">
        <v>4949</v>
      </c>
      <c r="U2901" s="19" t="s">
        <v>5083</v>
      </c>
      <c r="V2901" s="19" t="s">
        <v>119</v>
      </c>
      <c r="X2901" s="19" t="s">
        <v>129</v>
      </c>
      <c r="Z2901" s="44" t="s">
        <v>5074</v>
      </c>
      <c r="AA2901" s="44" t="s">
        <v>121</v>
      </c>
    </row>
    <row r="2902" spans="1:27" hidden="1" x14ac:dyDescent="0.25">
      <c r="A2902" s="26">
        <v>476</v>
      </c>
      <c r="B2902" s="19" t="s">
        <v>3384</v>
      </c>
      <c r="C2902" s="44" t="s">
        <v>114</v>
      </c>
      <c r="D2902" s="19" t="s">
        <v>1018</v>
      </c>
      <c r="E2902" s="19">
        <v>40</v>
      </c>
      <c r="F2902" s="19">
        <v>559</v>
      </c>
      <c r="G2902" s="19">
        <v>744</v>
      </c>
      <c r="H2902" s="19">
        <v>4</v>
      </c>
      <c r="I2902" s="79">
        <v>108.39</v>
      </c>
      <c r="J2902" s="79">
        <v>433.56</v>
      </c>
      <c r="K2902" s="19" t="s">
        <v>5041</v>
      </c>
      <c r="L2902" s="19" t="s">
        <v>3336</v>
      </c>
      <c r="N2902" s="19" t="s">
        <v>128</v>
      </c>
      <c r="Q2902" s="20">
        <v>14</v>
      </c>
      <c r="R2902" s="65" t="s">
        <v>4949</v>
      </c>
      <c r="U2902" s="19" t="s">
        <v>5083</v>
      </c>
      <c r="V2902" s="19" t="s">
        <v>119</v>
      </c>
      <c r="X2902" s="19" t="s">
        <v>129</v>
      </c>
      <c r="Z2902" s="44" t="s">
        <v>5074</v>
      </c>
      <c r="AA2902" s="44" t="s">
        <v>121</v>
      </c>
    </row>
    <row r="2903" spans="1:27" hidden="1" x14ac:dyDescent="0.25">
      <c r="A2903" s="26">
        <v>477</v>
      </c>
      <c r="B2903" s="19" t="s">
        <v>3358</v>
      </c>
      <c r="C2903" s="44" t="s">
        <v>114</v>
      </c>
      <c r="D2903" s="19" t="s">
        <v>1013</v>
      </c>
      <c r="E2903" s="19">
        <v>40</v>
      </c>
      <c r="F2903" s="19">
        <v>568</v>
      </c>
      <c r="G2903" s="19">
        <v>838</v>
      </c>
      <c r="H2903" s="19">
        <v>2</v>
      </c>
      <c r="I2903" s="79">
        <v>127.3</v>
      </c>
      <c r="J2903" s="79">
        <v>254.6</v>
      </c>
      <c r="K2903" s="19" t="s">
        <v>5041</v>
      </c>
      <c r="L2903" s="19" t="s">
        <v>3336</v>
      </c>
      <c r="N2903" s="19" t="s">
        <v>128</v>
      </c>
      <c r="Q2903" s="20">
        <v>14</v>
      </c>
      <c r="R2903" s="65" t="s">
        <v>4949</v>
      </c>
      <c r="U2903" s="19" t="s">
        <v>5083</v>
      </c>
      <c r="V2903" s="19" t="s">
        <v>119</v>
      </c>
      <c r="X2903" s="19" t="s">
        <v>129</v>
      </c>
      <c r="Z2903" s="44" t="s">
        <v>5074</v>
      </c>
      <c r="AA2903" s="44" t="s">
        <v>121</v>
      </c>
    </row>
    <row r="2904" spans="1:27" hidden="1" x14ac:dyDescent="0.25">
      <c r="A2904" s="26">
        <v>478</v>
      </c>
      <c r="B2904" s="19" t="s">
        <v>3385</v>
      </c>
      <c r="C2904" s="44" t="s">
        <v>114</v>
      </c>
      <c r="D2904" s="19" t="s">
        <v>1018</v>
      </c>
      <c r="E2904" s="19">
        <v>40</v>
      </c>
      <c r="F2904" s="19">
        <v>559</v>
      </c>
      <c r="G2904" s="19">
        <v>744</v>
      </c>
      <c r="H2904" s="19">
        <v>2</v>
      </c>
      <c r="I2904" s="79">
        <v>108.39</v>
      </c>
      <c r="J2904" s="79">
        <v>216.78</v>
      </c>
      <c r="K2904" s="19" t="s">
        <v>5041</v>
      </c>
      <c r="L2904" s="19" t="s">
        <v>3336</v>
      </c>
      <c r="N2904" s="19" t="s">
        <v>128</v>
      </c>
      <c r="Q2904" s="20">
        <v>14</v>
      </c>
      <c r="R2904" s="65" t="s">
        <v>4949</v>
      </c>
      <c r="U2904" s="19" t="s">
        <v>5083</v>
      </c>
      <c r="V2904" s="19" t="s">
        <v>119</v>
      </c>
      <c r="X2904" s="19" t="s">
        <v>129</v>
      </c>
      <c r="Z2904" s="44" t="s">
        <v>5074</v>
      </c>
      <c r="AA2904" s="44" t="s">
        <v>121</v>
      </c>
    </row>
    <row r="2905" spans="1:27" hidden="1" x14ac:dyDescent="0.25">
      <c r="A2905" s="26">
        <v>479</v>
      </c>
      <c r="B2905" s="19" t="s">
        <v>3340</v>
      </c>
      <c r="C2905" s="44" t="s">
        <v>114</v>
      </c>
      <c r="D2905" s="19" t="s">
        <v>2609</v>
      </c>
      <c r="E2905" s="19">
        <v>40</v>
      </c>
      <c r="F2905" s="19">
        <v>655</v>
      </c>
      <c r="G2905" s="19">
        <v>930</v>
      </c>
      <c r="H2905" s="19">
        <v>4</v>
      </c>
      <c r="I2905" s="79">
        <v>153.34</v>
      </c>
      <c r="J2905" s="79">
        <v>613.36</v>
      </c>
      <c r="K2905" s="19" t="s">
        <v>5041</v>
      </c>
      <c r="L2905" s="19" t="s">
        <v>3336</v>
      </c>
      <c r="N2905" s="19" t="s">
        <v>128</v>
      </c>
      <c r="Q2905" s="20">
        <v>14</v>
      </c>
      <c r="R2905" s="65" t="s">
        <v>4949</v>
      </c>
      <c r="U2905" s="19" t="s">
        <v>5083</v>
      </c>
      <c r="V2905" s="19" t="s">
        <v>119</v>
      </c>
      <c r="X2905" s="19" t="s">
        <v>129</v>
      </c>
      <c r="Z2905" s="44" t="s">
        <v>5074</v>
      </c>
      <c r="AA2905" s="44" t="s">
        <v>121</v>
      </c>
    </row>
    <row r="2906" spans="1:27" hidden="1" x14ac:dyDescent="0.25">
      <c r="A2906" s="26">
        <v>480</v>
      </c>
      <c r="B2906" s="19" t="s">
        <v>3341</v>
      </c>
      <c r="C2906" s="44" t="s">
        <v>114</v>
      </c>
      <c r="D2906" s="19" t="s">
        <v>2642</v>
      </c>
      <c r="E2906" s="19">
        <v>40</v>
      </c>
      <c r="F2906" s="19">
        <v>990</v>
      </c>
      <c r="G2906" s="19">
        <v>1070</v>
      </c>
      <c r="H2906" s="19">
        <v>2</v>
      </c>
      <c r="I2906" s="79">
        <v>325.55</v>
      </c>
      <c r="J2906" s="79">
        <v>651.1</v>
      </c>
      <c r="K2906" s="19" t="s">
        <v>5041</v>
      </c>
      <c r="L2906" s="19" t="s">
        <v>3336</v>
      </c>
      <c r="N2906" s="19" t="s">
        <v>128</v>
      </c>
      <c r="Q2906" s="20">
        <v>14</v>
      </c>
      <c r="R2906" s="65" t="s">
        <v>4949</v>
      </c>
      <c r="U2906" s="19" t="s">
        <v>5083</v>
      </c>
      <c r="V2906" s="19" t="s">
        <v>119</v>
      </c>
      <c r="X2906" s="19" t="s">
        <v>129</v>
      </c>
      <c r="Z2906" s="44" t="s">
        <v>5074</v>
      </c>
      <c r="AA2906" s="44" t="s">
        <v>121</v>
      </c>
    </row>
    <row r="2907" spans="1:27" hidden="1" x14ac:dyDescent="0.25">
      <c r="A2907" s="26">
        <v>481</v>
      </c>
      <c r="B2907" s="19" t="s">
        <v>3365</v>
      </c>
      <c r="C2907" s="44" t="s">
        <v>114</v>
      </c>
      <c r="D2907" s="19" t="s">
        <v>2603</v>
      </c>
      <c r="E2907" s="19">
        <v>40</v>
      </c>
      <c r="F2907" s="19">
        <v>554</v>
      </c>
      <c r="G2907" s="19">
        <v>706</v>
      </c>
      <c r="H2907" s="19">
        <v>3</v>
      </c>
      <c r="I2907" s="79">
        <v>100.63</v>
      </c>
      <c r="J2907" s="79">
        <v>301.89</v>
      </c>
      <c r="K2907" s="19" t="s">
        <v>5041</v>
      </c>
      <c r="L2907" s="19" t="s">
        <v>3336</v>
      </c>
      <c r="N2907" s="19" t="s">
        <v>128</v>
      </c>
      <c r="Q2907" s="20">
        <v>14</v>
      </c>
      <c r="R2907" s="65" t="s">
        <v>4949</v>
      </c>
      <c r="U2907" s="19" t="s">
        <v>5083</v>
      </c>
      <c r="V2907" s="19" t="s">
        <v>119</v>
      </c>
      <c r="X2907" s="19" t="s">
        <v>129</v>
      </c>
      <c r="Z2907" s="44" t="s">
        <v>5074</v>
      </c>
      <c r="AA2907" s="44" t="s">
        <v>121</v>
      </c>
    </row>
    <row r="2908" spans="1:27" hidden="1" x14ac:dyDescent="0.25">
      <c r="A2908" s="26">
        <v>482</v>
      </c>
      <c r="B2908" s="19" t="s">
        <v>3342</v>
      </c>
      <c r="C2908" s="44" t="s">
        <v>114</v>
      </c>
      <c r="D2908" s="19" t="s">
        <v>2609</v>
      </c>
      <c r="E2908" s="19">
        <v>40</v>
      </c>
      <c r="F2908" s="19">
        <v>655</v>
      </c>
      <c r="G2908" s="19">
        <v>930</v>
      </c>
      <c r="H2908" s="19">
        <v>2</v>
      </c>
      <c r="I2908" s="79">
        <v>153.34</v>
      </c>
      <c r="J2908" s="79">
        <v>306.68</v>
      </c>
      <c r="K2908" s="19" t="s">
        <v>5041</v>
      </c>
      <c r="L2908" s="19" t="s">
        <v>3336</v>
      </c>
      <c r="N2908" s="19" t="s">
        <v>128</v>
      </c>
      <c r="Q2908" s="20">
        <v>14</v>
      </c>
      <c r="R2908" s="65" t="s">
        <v>4949</v>
      </c>
      <c r="U2908" s="19" t="s">
        <v>5083</v>
      </c>
      <c r="V2908" s="19" t="s">
        <v>119</v>
      </c>
      <c r="X2908" s="19" t="s">
        <v>129</v>
      </c>
      <c r="Z2908" s="44" t="s">
        <v>5074</v>
      </c>
      <c r="AA2908" s="44" t="s">
        <v>121</v>
      </c>
    </row>
    <row r="2909" spans="1:27" hidden="1" x14ac:dyDescent="0.25">
      <c r="A2909" s="26">
        <v>483</v>
      </c>
      <c r="B2909" s="19" t="s">
        <v>3343</v>
      </c>
      <c r="C2909" s="44" t="s">
        <v>114</v>
      </c>
      <c r="D2909" s="19" t="s">
        <v>2642</v>
      </c>
      <c r="E2909" s="19">
        <v>40</v>
      </c>
      <c r="F2909" s="19">
        <v>990</v>
      </c>
      <c r="G2909" s="19">
        <v>1070</v>
      </c>
      <c r="H2909" s="19">
        <v>2</v>
      </c>
      <c r="I2909" s="79">
        <v>325.55</v>
      </c>
      <c r="J2909" s="79">
        <v>651.1</v>
      </c>
      <c r="K2909" s="19" t="s">
        <v>5041</v>
      </c>
      <c r="L2909" s="19" t="s">
        <v>3336</v>
      </c>
      <c r="N2909" s="19" t="s">
        <v>128</v>
      </c>
      <c r="Q2909" s="20">
        <v>14</v>
      </c>
      <c r="R2909" s="65" t="s">
        <v>4949</v>
      </c>
      <c r="U2909" s="19" t="s">
        <v>5083</v>
      </c>
      <c r="V2909" s="19" t="s">
        <v>119</v>
      </c>
      <c r="X2909" s="19" t="s">
        <v>129</v>
      </c>
      <c r="Z2909" s="44" t="s">
        <v>5074</v>
      </c>
      <c r="AA2909" s="44" t="s">
        <v>121</v>
      </c>
    </row>
    <row r="2910" spans="1:27" hidden="1" x14ac:dyDescent="0.25">
      <c r="A2910" s="26">
        <v>484</v>
      </c>
      <c r="B2910" s="19" t="s">
        <v>3344</v>
      </c>
      <c r="C2910" s="44" t="s">
        <v>114</v>
      </c>
      <c r="D2910" s="19" t="s">
        <v>2650</v>
      </c>
      <c r="E2910" s="19">
        <v>40</v>
      </c>
      <c r="F2910" s="19">
        <v>568</v>
      </c>
      <c r="G2910" s="19">
        <v>930</v>
      </c>
      <c r="H2910" s="19">
        <v>2</v>
      </c>
      <c r="I2910" s="79">
        <v>143.76</v>
      </c>
      <c r="J2910" s="79">
        <v>287.52</v>
      </c>
      <c r="K2910" s="19" t="s">
        <v>5041</v>
      </c>
      <c r="L2910" s="19" t="s">
        <v>3336</v>
      </c>
      <c r="N2910" s="19" t="s">
        <v>128</v>
      </c>
      <c r="Q2910" s="20">
        <v>14</v>
      </c>
      <c r="R2910" s="65" t="s">
        <v>4949</v>
      </c>
      <c r="U2910" s="19" t="s">
        <v>5083</v>
      </c>
      <c r="V2910" s="19" t="s">
        <v>119</v>
      </c>
      <c r="X2910" s="19" t="s">
        <v>129</v>
      </c>
      <c r="Z2910" s="44" t="s">
        <v>5074</v>
      </c>
      <c r="AA2910" s="44" t="s">
        <v>121</v>
      </c>
    </row>
    <row r="2911" spans="1:27" hidden="1" x14ac:dyDescent="0.25">
      <c r="A2911" s="26">
        <v>485</v>
      </c>
      <c r="B2911" s="19" t="s">
        <v>3345</v>
      </c>
      <c r="C2911" s="44" t="s">
        <v>114</v>
      </c>
      <c r="D2911" s="19" t="s">
        <v>2642</v>
      </c>
      <c r="E2911" s="19">
        <v>40</v>
      </c>
      <c r="F2911" s="19">
        <v>990</v>
      </c>
      <c r="G2911" s="19">
        <v>1070</v>
      </c>
      <c r="H2911" s="19">
        <v>2</v>
      </c>
      <c r="I2911" s="79">
        <v>325.55</v>
      </c>
      <c r="J2911" s="79">
        <v>651.1</v>
      </c>
      <c r="K2911" s="19" t="s">
        <v>5041</v>
      </c>
      <c r="L2911" s="19" t="s">
        <v>3336</v>
      </c>
      <c r="N2911" s="19" t="s">
        <v>128</v>
      </c>
      <c r="Q2911" s="20">
        <v>14</v>
      </c>
      <c r="R2911" s="65" t="s">
        <v>4949</v>
      </c>
      <c r="U2911" s="19" t="s">
        <v>5083</v>
      </c>
      <c r="V2911" s="19" t="s">
        <v>119</v>
      </c>
      <c r="X2911" s="19" t="s">
        <v>129</v>
      </c>
      <c r="Z2911" s="44" t="s">
        <v>5074</v>
      </c>
      <c r="AA2911" s="44" t="s">
        <v>121</v>
      </c>
    </row>
    <row r="2912" spans="1:27" hidden="1" x14ac:dyDescent="0.25">
      <c r="A2912" s="26">
        <v>486</v>
      </c>
      <c r="B2912" s="19" t="s">
        <v>3372</v>
      </c>
      <c r="C2912" s="44" t="s">
        <v>114</v>
      </c>
      <c r="D2912" s="19" t="s">
        <v>2603</v>
      </c>
      <c r="E2912" s="19">
        <v>40</v>
      </c>
      <c r="F2912" s="19">
        <v>554</v>
      </c>
      <c r="G2912" s="19">
        <v>706</v>
      </c>
      <c r="H2912" s="19">
        <v>2</v>
      </c>
      <c r="I2912" s="79">
        <v>100.63</v>
      </c>
      <c r="J2912" s="79">
        <v>201.26</v>
      </c>
      <c r="K2912" s="19" t="s">
        <v>5041</v>
      </c>
      <c r="L2912" s="19" t="s">
        <v>3336</v>
      </c>
      <c r="N2912" s="19" t="s">
        <v>128</v>
      </c>
      <c r="Q2912" s="20">
        <v>14</v>
      </c>
      <c r="R2912" s="65" t="s">
        <v>4949</v>
      </c>
      <c r="U2912" s="19" t="s">
        <v>5083</v>
      </c>
      <c r="V2912" s="19" t="s">
        <v>119</v>
      </c>
      <c r="X2912" s="19" t="s">
        <v>129</v>
      </c>
      <c r="Z2912" s="44" t="s">
        <v>5074</v>
      </c>
      <c r="AA2912" s="44" t="s">
        <v>121</v>
      </c>
    </row>
    <row r="2913" spans="1:27" hidden="1" x14ac:dyDescent="0.25">
      <c r="A2913" s="26">
        <v>487</v>
      </c>
      <c r="B2913" s="19" t="s">
        <v>3381</v>
      </c>
      <c r="C2913" s="44" t="s">
        <v>114</v>
      </c>
      <c r="D2913" s="19" t="s">
        <v>2650</v>
      </c>
      <c r="E2913" s="19">
        <v>40</v>
      </c>
      <c r="F2913" s="19">
        <v>568</v>
      </c>
      <c r="G2913" s="19">
        <v>930</v>
      </c>
      <c r="H2913" s="19">
        <v>2</v>
      </c>
      <c r="I2913" s="79">
        <v>143.76</v>
      </c>
      <c r="J2913" s="79">
        <v>287.52</v>
      </c>
      <c r="K2913" s="19" t="s">
        <v>5041</v>
      </c>
      <c r="L2913" s="19" t="s">
        <v>3336</v>
      </c>
      <c r="N2913" s="19" t="s">
        <v>128</v>
      </c>
      <c r="Q2913" s="20">
        <v>14</v>
      </c>
      <c r="R2913" s="65" t="s">
        <v>4949</v>
      </c>
      <c r="U2913" s="19" t="s">
        <v>5083</v>
      </c>
      <c r="V2913" s="19" t="s">
        <v>119</v>
      </c>
      <c r="X2913" s="19" t="s">
        <v>129</v>
      </c>
      <c r="Z2913" s="44" t="s">
        <v>5074</v>
      </c>
      <c r="AA2913" s="44" t="s">
        <v>121</v>
      </c>
    </row>
    <row r="2914" spans="1:27" hidden="1" x14ac:dyDescent="0.25">
      <c r="A2914" s="26">
        <v>488</v>
      </c>
      <c r="B2914" s="19" t="s">
        <v>3352</v>
      </c>
      <c r="C2914" s="44" t="s">
        <v>114</v>
      </c>
      <c r="D2914" s="19" t="s">
        <v>2642</v>
      </c>
      <c r="E2914" s="19">
        <v>40</v>
      </c>
      <c r="F2914" s="19">
        <v>990</v>
      </c>
      <c r="G2914" s="19">
        <v>1070</v>
      </c>
      <c r="H2914" s="19">
        <v>2</v>
      </c>
      <c r="I2914" s="79">
        <v>325.55</v>
      </c>
      <c r="J2914" s="79">
        <v>651.1</v>
      </c>
      <c r="K2914" s="19" t="s">
        <v>5041</v>
      </c>
      <c r="L2914" s="19" t="s">
        <v>3336</v>
      </c>
      <c r="N2914" s="19" t="s">
        <v>128</v>
      </c>
      <c r="Q2914" s="20">
        <v>14</v>
      </c>
      <c r="R2914" s="65" t="s">
        <v>4949</v>
      </c>
      <c r="U2914" s="19" t="s">
        <v>5083</v>
      </c>
      <c r="V2914" s="19" t="s">
        <v>119</v>
      </c>
      <c r="X2914" s="19" t="s">
        <v>129</v>
      </c>
      <c r="Z2914" s="44" t="s">
        <v>5074</v>
      </c>
      <c r="AA2914" s="44" t="s">
        <v>121</v>
      </c>
    </row>
    <row r="2915" spans="1:27" hidden="1" x14ac:dyDescent="0.25">
      <c r="A2915" s="26">
        <v>489</v>
      </c>
      <c r="B2915" s="19" t="s">
        <v>3353</v>
      </c>
      <c r="C2915" s="44" t="s">
        <v>114</v>
      </c>
      <c r="D2915" s="19" t="s">
        <v>2603</v>
      </c>
      <c r="E2915" s="19">
        <v>40</v>
      </c>
      <c r="F2915" s="19">
        <v>554</v>
      </c>
      <c r="G2915" s="19">
        <v>706</v>
      </c>
      <c r="H2915" s="19">
        <v>2</v>
      </c>
      <c r="I2915" s="79">
        <v>100.63</v>
      </c>
      <c r="J2915" s="79">
        <v>201.26</v>
      </c>
      <c r="K2915" s="19" t="s">
        <v>5041</v>
      </c>
      <c r="L2915" s="19" t="s">
        <v>3336</v>
      </c>
      <c r="N2915" s="19" t="s">
        <v>128</v>
      </c>
      <c r="Q2915" s="20">
        <v>14</v>
      </c>
      <c r="R2915" s="65" t="s">
        <v>4949</v>
      </c>
      <c r="U2915" s="19" t="s">
        <v>5083</v>
      </c>
      <c r="V2915" s="19" t="s">
        <v>119</v>
      </c>
      <c r="X2915" s="19" t="s">
        <v>129</v>
      </c>
      <c r="Z2915" s="44" t="s">
        <v>5074</v>
      </c>
      <c r="AA2915" s="44" t="s">
        <v>121</v>
      </c>
    </row>
    <row r="2916" spans="1:27" hidden="1" x14ac:dyDescent="0.25">
      <c r="A2916" s="26">
        <v>490</v>
      </c>
      <c r="B2916" s="19" t="s">
        <v>3359</v>
      </c>
      <c r="C2916" s="44" t="s">
        <v>114</v>
      </c>
      <c r="D2916" s="19" t="s">
        <v>1013</v>
      </c>
      <c r="E2916" s="19">
        <v>40</v>
      </c>
      <c r="F2916" s="19">
        <v>568</v>
      </c>
      <c r="G2916" s="19">
        <v>838</v>
      </c>
      <c r="H2916" s="19">
        <v>2</v>
      </c>
      <c r="I2916" s="79">
        <v>127.3</v>
      </c>
      <c r="J2916" s="79">
        <v>254.6</v>
      </c>
      <c r="K2916" s="19" t="s">
        <v>5041</v>
      </c>
      <c r="L2916" s="19" t="s">
        <v>3357</v>
      </c>
      <c r="N2916" s="19" t="s">
        <v>128</v>
      </c>
      <c r="Q2916" s="20">
        <v>14</v>
      </c>
      <c r="R2916" s="65" t="s">
        <v>4949</v>
      </c>
      <c r="U2916" s="19" t="s">
        <v>5083</v>
      </c>
      <c r="V2916" s="19" t="s">
        <v>119</v>
      </c>
      <c r="X2916" s="19" t="s">
        <v>129</v>
      </c>
      <c r="Z2916" s="44" t="s">
        <v>5074</v>
      </c>
      <c r="AA2916" s="44" t="s">
        <v>121</v>
      </c>
    </row>
    <row r="2917" spans="1:27" hidden="1" x14ac:dyDescent="0.25">
      <c r="A2917" s="26">
        <v>491</v>
      </c>
      <c r="B2917" s="19" t="s">
        <v>3335</v>
      </c>
      <c r="C2917" s="44" t="s">
        <v>114</v>
      </c>
      <c r="D2917" s="19" t="s">
        <v>1018</v>
      </c>
      <c r="E2917" s="19">
        <v>40</v>
      </c>
      <c r="F2917" s="19">
        <v>559</v>
      </c>
      <c r="G2917" s="19">
        <v>744</v>
      </c>
      <c r="H2917" s="19">
        <v>1</v>
      </c>
      <c r="I2917" s="79">
        <v>108.39</v>
      </c>
      <c r="J2917" s="79">
        <v>108.39</v>
      </c>
      <c r="K2917" s="19" t="s">
        <v>5041</v>
      </c>
      <c r="L2917" s="19" t="s">
        <v>3357</v>
      </c>
      <c r="N2917" s="19" t="s">
        <v>128</v>
      </c>
      <c r="Q2917" s="20">
        <v>14</v>
      </c>
      <c r="R2917" s="65" t="s">
        <v>4949</v>
      </c>
      <c r="U2917" s="19" t="s">
        <v>5083</v>
      </c>
      <c r="V2917" s="19" t="s">
        <v>119</v>
      </c>
      <c r="X2917" s="19" t="s">
        <v>129</v>
      </c>
      <c r="Z2917" s="44" t="s">
        <v>5074</v>
      </c>
      <c r="AA2917" s="44" t="s">
        <v>121</v>
      </c>
    </row>
    <row r="2918" spans="1:27" hidden="1" x14ac:dyDescent="0.25">
      <c r="A2918" s="26">
        <v>492</v>
      </c>
      <c r="B2918" s="19" t="s">
        <v>3386</v>
      </c>
      <c r="C2918" s="44" t="s">
        <v>114</v>
      </c>
      <c r="D2918" s="19" t="s">
        <v>1028</v>
      </c>
      <c r="E2918" s="19">
        <v>40</v>
      </c>
      <c r="F2918" s="19">
        <v>544</v>
      </c>
      <c r="G2918" s="19">
        <v>675</v>
      </c>
      <c r="H2918" s="19">
        <v>1</v>
      </c>
      <c r="I2918" s="79">
        <v>93.37</v>
      </c>
      <c r="J2918" s="79">
        <v>93.37</v>
      </c>
      <c r="K2918" s="19" t="s">
        <v>5041</v>
      </c>
      <c r="L2918" s="19" t="s">
        <v>3357</v>
      </c>
      <c r="N2918" s="19" t="s">
        <v>128</v>
      </c>
      <c r="Q2918" s="20">
        <v>14</v>
      </c>
      <c r="R2918" s="65" t="s">
        <v>4949</v>
      </c>
      <c r="U2918" s="19" t="s">
        <v>5083</v>
      </c>
      <c r="V2918" s="19" t="s">
        <v>119</v>
      </c>
      <c r="X2918" s="19" t="s">
        <v>129</v>
      </c>
      <c r="Z2918" s="44" t="s">
        <v>5074</v>
      </c>
      <c r="AA2918" s="44" t="s">
        <v>121</v>
      </c>
    </row>
    <row r="2919" spans="1:27" hidden="1" x14ac:dyDescent="0.25">
      <c r="A2919" s="26">
        <v>493</v>
      </c>
      <c r="B2919" s="19" t="s">
        <v>3360</v>
      </c>
      <c r="C2919" s="44" t="s">
        <v>114</v>
      </c>
      <c r="D2919" s="19" t="s">
        <v>1028</v>
      </c>
      <c r="E2919" s="19">
        <v>40</v>
      </c>
      <c r="F2919" s="19">
        <v>544</v>
      </c>
      <c r="G2919" s="19">
        <v>675</v>
      </c>
      <c r="H2919" s="19">
        <v>3</v>
      </c>
      <c r="I2919" s="79">
        <v>93.37</v>
      </c>
      <c r="J2919" s="79">
        <v>280.11</v>
      </c>
      <c r="K2919" s="19" t="s">
        <v>5041</v>
      </c>
      <c r="L2919" s="19" t="s">
        <v>3357</v>
      </c>
      <c r="N2919" s="19" t="s">
        <v>128</v>
      </c>
      <c r="Q2919" s="20">
        <v>14</v>
      </c>
      <c r="R2919" s="65" t="s">
        <v>4949</v>
      </c>
      <c r="U2919" s="19" t="s">
        <v>5083</v>
      </c>
      <c r="V2919" s="19" t="s">
        <v>119</v>
      </c>
      <c r="X2919" s="19" t="s">
        <v>129</v>
      </c>
      <c r="Z2919" s="44" t="s">
        <v>5074</v>
      </c>
      <c r="AA2919" s="44" t="s">
        <v>121</v>
      </c>
    </row>
    <row r="2920" spans="1:27" hidden="1" x14ac:dyDescent="0.25">
      <c r="A2920" s="26">
        <v>494</v>
      </c>
      <c r="B2920" s="19" t="s">
        <v>3337</v>
      </c>
      <c r="C2920" s="44" t="s">
        <v>114</v>
      </c>
      <c r="D2920" s="19" t="s">
        <v>2650</v>
      </c>
      <c r="E2920" s="19">
        <v>40</v>
      </c>
      <c r="F2920" s="19">
        <v>568</v>
      </c>
      <c r="G2920" s="19">
        <v>930</v>
      </c>
      <c r="H2920" s="19">
        <v>1</v>
      </c>
      <c r="I2920" s="79">
        <v>143.76</v>
      </c>
      <c r="J2920" s="79">
        <v>143.76</v>
      </c>
      <c r="K2920" s="19" t="s">
        <v>5041</v>
      </c>
      <c r="L2920" s="19" t="s">
        <v>3357</v>
      </c>
      <c r="N2920" s="19" t="s">
        <v>128</v>
      </c>
      <c r="Q2920" s="20">
        <v>14</v>
      </c>
      <c r="R2920" s="65" t="s">
        <v>4949</v>
      </c>
      <c r="U2920" s="19" t="s">
        <v>5083</v>
      </c>
      <c r="V2920" s="19" t="s">
        <v>119</v>
      </c>
      <c r="X2920" s="19" t="s">
        <v>129</v>
      </c>
      <c r="Z2920" s="44" t="s">
        <v>5074</v>
      </c>
      <c r="AA2920" s="44" t="s">
        <v>121</v>
      </c>
    </row>
    <row r="2921" spans="1:27" hidden="1" x14ac:dyDescent="0.25">
      <c r="A2921" s="26">
        <v>495</v>
      </c>
      <c r="B2921" s="19" t="s">
        <v>3361</v>
      </c>
      <c r="C2921" s="44" t="s">
        <v>114</v>
      </c>
      <c r="D2921" s="19" t="s">
        <v>1018</v>
      </c>
      <c r="E2921" s="19">
        <v>40</v>
      </c>
      <c r="F2921" s="19">
        <v>559</v>
      </c>
      <c r="G2921" s="19">
        <v>744</v>
      </c>
      <c r="H2921" s="19">
        <v>1</v>
      </c>
      <c r="I2921" s="79">
        <v>108.39</v>
      </c>
      <c r="J2921" s="79">
        <v>108.39</v>
      </c>
      <c r="K2921" s="19" t="s">
        <v>5041</v>
      </c>
      <c r="L2921" s="19" t="s">
        <v>3357</v>
      </c>
      <c r="N2921" s="19" t="s">
        <v>128</v>
      </c>
      <c r="Q2921" s="20">
        <v>14</v>
      </c>
      <c r="R2921" s="65" t="s">
        <v>4949</v>
      </c>
      <c r="U2921" s="19" t="s">
        <v>5083</v>
      </c>
      <c r="V2921" s="19" t="s">
        <v>119</v>
      </c>
      <c r="X2921" s="19" t="s">
        <v>129</v>
      </c>
      <c r="Z2921" s="44" t="s">
        <v>5074</v>
      </c>
      <c r="AA2921" s="44" t="s">
        <v>121</v>
      </c>
    </row>
    <row r="2922" spans="1:27" hidden="1" x14ac:dyDescent="0.25">
      <c r="A2922" s="26">
        <v>496</v>
      </c>
      <c r="B2922" s="19" t="s">
        <v>3339</v>
      </c>
      <c r="C2922" s="44" t="s">
        <v>114</v>
      </c>
      <c r="D2922" s="19" t="s">
        <v>1018</v>
      </c>
      <c r="E2922" s="19">
        <v>40</v>
      </c>
      <c r="F2922" s="19">
        <v>559</v>
      </c>
      <c r="G2922" s="19">
        <v>744</v>
      </c>
      <c r="H2922" s="19">
        <v>2</v>
      </c>
      <c r="I2922" s="79">
        <v>108.39</v>
      </c>
      <c r="J2922" s="79">
        <v>216.78</v>
      </c>
      <c r="K2922" s="19" t="s">
        <v>5041</v>
      </c>
      <c r="L2922" s="19" t="s">
        <v>3357</v>
      </c>
      <c r="N2922" s="19" t="s">
        <v>128</v>
      </c>
      <c r="Q2922" s="20">
        <v>14</v>
      </c>
      <c r="R2922" s="65" t="s">
        <v>4949</v>
      </c>
      <c r="U2922" s="19" t="s">
        <v>5083</v>
      </c>
      <c r="V2922" s="19" t="s">
        <v>119</v>
      </c>
      <c r="X2922" s="19" t="s">
        <v>129</v>
      </c>
      <c r="Z2922" s="44" t="s">
        <v>5074</v>
      </c>
      <c r="AA2922" s="44" t="s">
        <v>121</v>
      </c>
    </row>
    <row r="2923" spans="1:27" hidden="1" x14ac:dyDescent="0.25">
      <c r="A2923" s="26">
        <v>497</v>
      </c>
      <c r="B2923" s="19" t="s">
        <v>3362</v>
      </c>
      <c r="C2923" s="44" t="s">
        <v>114</v>
      </c>
      <c r="D2923" s="19" t="s">
        <v>1028</v>
      </c>
      <c r="E2923" s="19">
        <v>40</v>
      </c>
      <c r="F2923" s="19">
        <v>544</v>
      </c>
      <c r="G2923" s="19">
        <v>675</v>
      </c>
      <c r="H2923" s="19">
        <v>2</v>
      </c>
      <c r="I2923" s="79">
        <v>93.37</v>
      </c>
      <c r="J2923" s="79">
        <v>186.74</v>
      </c>
      <c r="K2923" s="19" t="s">
        <v>5041</v>
      </c>
      <c r="L2923" s="19" t="s">
        <v>3357</v>
      </c>
      <c r="N2923" s="19" t="s">
        <v>128</v>
      </c>
      <c r="Q2923" s="20">
        <v>14</v>
      </c>
      <c r="R2923" s="65" t="s">
        <v>4949</v>
      </c>
      <c r="U2923" s="19" t="s">
        <v>5083</v>
      </c>
      <c r="V2923" s="19" t="s">
        <v>119</v>
      </c>
      <c r="X2923" s="19" t="s">
        <v>129</v>
      </c>
      <c r="Z2923" s="44" t="s">
        <v>5074</v>
      </c>
      <c r="AA2923" s="44" t="s">
        <v>121</v>
      </c>
    </row>
    <row r="2924" spans="1:27" hidden="1" x14ac:dyDescent="0.25">
      <c r="A2924" s="26">
        <v>498</v>
      </c>
      <c r="B2924" s="19" t="s">
        <v>3363</v>
      </c>
      <c r="C2924" s="44" t="s">
        <v>114</v>
      </c>
      <c r="D2924" s="19" t="s">
        <v>1013</v>
      </c>
      <c r="E2924" s="19">
        <v>40</v>
      </c>
      <c r="F2924" s="19">
        <v>568</v>
      </c>
      <c r="G2924" s="19">
        <v>838</v>
      </c>
      <c r="H2924" s="19">
        <v>1</v>
      </c>
      <c r="I2924" s="79">
        <v>127.3</v>
      </c>
      <c r="J2924" s="79">
        <v>127.3</v>
      </c>
      <c r="K2924" s="19" t="s">
        <v>5041</v>
      </c>
      <c r="L2924" s="19" t="s">
        <v>3357</v>
      </c>
      <c r="N2924" s="19" t="s">
        <v>128</v>
      </c>
      <c r="Q2924" s="20">
        <v>14</v>
      </c>
      <c r="R2924" s="65" t="s">
        <v>4949</v>
      </c>
      <c r="U2924" s="19" t="s">
        <v>5083</v>
      </c>
      <c r="V2924" s="19" t="s">
        <v>119</v>
      </c>
      <c r="X2924" s="19" t="s">
        <v>129</v>
      </c>
      <c r="Z2924" s="44" t="s">
        <v>5074</v>
      </c>
      <c r="AA2924" s="44" t="s">
        <v>121</v>
      </c>
    </row>
    <row r="2925" spans="1:27" hidden="1" x14ac:dyDescent="0.25">
      <c r="A2925" s="26">
        <v>499</v>
      </c>
      <c r="B2925" s="19" t="s">
        <v>3367</v>
      </c>
      <c r="C2925" s="44" t="s">
        <v>114</v>
      </c>
      <c r="D2925" s="19" t="s">
        <v>1013</v>
      </c>
      <c r="E2925" s="19">
        <v>40</v>
      </c>
      <c r="F2925" s="19">
        <v>568</v>
      </c>
      <c r="G2925" s="19">
        <v>838</v>
      </c>
      <c r="H2925" s="19">
        <v>1</v>
      </c>
      <c r="I2925" s="79">
        <v>127.3</v>
      </c>
      <c r="J2925" s="79">
        <v>127.3</v>
      </c>
      <c r="K2925" s="19" t="s">
        <v>5041</v>
      </c>
      <c r="L2925" s="19" t="s">
        <v>3357</v>
      </c>
      <c r="N2925" s="19" t="s">
        <v>128</v>
      </c>
      <c r="Q2925" s="20">
        <v>14</v>
      </c>
      <c r="R2925" s="65" t="s">
        <v>4949</v>
      </c>
      <c r="U2925" s="19" t="s">
        <v>5083</v>
      </c>
      <c r="V2925" s="19" t="s">
        <v>119</v>
      </c>
      <c r="X2925" s="19" t="s">
        <v>129</v>
      </c>
      <c r="Z2925" s="44" t="s">
        <v>5074</v>
      </c>
      <c r="AA2925" s="44" t="s">
        <v>121</v>
      </c>
    </row>
    <row r="2926" spans="1:27" hidden="1" x14ac:dyDescent="0.25">
      <c r="A2926" s="26">
        <v>500</v>
      </c>
      <c r="B2926" s="19" t="s">
        <v>3393</v>
      </c>
      <c r="C2926" s="44" t="s">
        <v>114</v>
      </c>
      <c r="D2926" s="19" t="s">
        <v>1018</v>
      </c>
      <c r="E2926" s="19">
        <v>40</v>
      </c>
      <c r="F2926" s="19">
        <v>559</v>
      </c>
      <c r="G2926" s="19">
        <v>744</v>
      </c>
      <c r="H2926" s="19">
        <v>1</v>
      </c>
      <c r="I2926" s="79">
        <v>108.39</v>
      </c>
      <c r="J2926" s="79">
        <v>108.39</v>
      </c>
      <c r="K2926" s="19" t="s">
        <v>5041</v>
      </c>
      <c r="L2926" s="19" t="s">
        <v>3357</v>
      </c>
      <c r="N2926" s="19" t="s">
        <v>128</v>
      </c>
      <c r="Q2926" s="20">
        <v>14</v>
      </c>
      <c r="R2926" s="65" t="s">
        <v>4949</v>
      </c>
      <c r="U2926" s="19" t="s">
        <v>5083</v>
      </c>
      <c r="V2926" s="19" t="s">
        <v>119</v>
      </c>
      <c r="X2926" s="19" t="s">
        <v>129</v>
      </c>
      <c r="Z2926" s="44" t="s">
        <v>5074</v>
      </c>
      <c r="AA2926" s="44" t="s">
        <v>121</v>
      </c>
    </row>
    <row r="2927" spans="1:27" hidden="1" x14ac:dyDescent="0.25">
      <c r="A2927" s="26">
        <v>501</v>
      </c>
      <c r="B2927" s="19" t="s">
        <v>3394</v>
      </c>
      <c r="C2927" s="44" t="s">
        <v>114</v>
      </c>
      <c r="D2927" s="19" t="s">
        <v>1018</v>
      </c>
      <c r="E2927" s="19">
        <v>40</v>
      </c>
      <c r="F2927" s="19">
        <v>559</v>
      </c>
      <c r="G2927" s="19">
        <v>744</v>
      </c>
      <c r="H2927" s="19">
        <v>2</v>
      </c>
      <c r="I2927" s="79">
        <v>108.39</v>
      </c>
      <c r="J2927" s="79">
        <v>216.78</v>
      </c>
      <c r="K2927" s="19" t="s">
        <v>5041</v>
      </c>
      <c r="L2927" s="19" t="s">
        <v>3357</v>
      </c>
      <c r="N2927" s="19" t="s">
        <v>128</v>
      </c>
      <c r="Q2927" s="20">
        <v>14</v>
      </c>
      <c r="R2927" s="65" t="s">
        <v>4949</v>
      </c>
      <c r="U2927" s="19" t="s">
        <v>5083</v>
      </c>
      <c r="V2927" s="19" t="s">
        <v>119</v>
      </c>
      <c r="X2927" s="19" t="s">
        <v>129</v>
      </c>
      <c r="Z2927" s="44" t="s">
        <v>5074</v>
      </c>
      <c r="AA2927" s="44" t="s">
        <v>121</v>
      </c>
    </row>
    <row r="2928" spans="1:27" hidden="1" x14ac:dyDescent="0.25">
      <c r="A2928" s="26">
        <v>502</v>
      </c>
      <c r="B2928" s="19" t="s">
        <v>3395</v>
      </c>
      <c r="C2928" s="44" t="s">
        <v>114</v>
      </c>
      <c r="D2928" s="19" t="s">
        <v>1018</v>
      </c>
      <c r="E2928" s="19">
        <v>40</v>
      </c>
      <c r="F2928" s="19">
        <v>559</v>
      </c>
      <c r="G2928" s="19">
        <v>744</v>
      </c>
      <c r="H2928" s="19">
        <v>2</v>
      </c>
      <c r="I2928" s="79">
        <v>108.39</v>
      </c>
      <c r="J2928" s="79">
        <v>216.78</v>
      </c>
      <c r="K2928" s="19" t="s">
        <v>5041</v>
      </c>
      <c r="L2928" s="19" t="s">
        <v>3357</v>
      </c>
      <c r="N2928" s="19" t="s">
        <v>128</v>
      </c>
      <c r="Q2928" s="20">
        <v>14</v>
      </c>
      <c r="R2928" s="65" t="s">
        <v>4949</v>
      </c>
      <c r="U2928" s="19" t="s">
        <v>5083</v>
      </c>
      <c r="V2928" s="19" t="s">
        <v>119</v>
      </c>
      <c r="X2928" s="19" t="s">
        <v>129</v>
      </c>
      <c r="Z2928" s="44" t="s">
        <v>5074</v>
      </c>
      <c r="AA2928" s="44" t="s">
        <v>121</v>
      </c>
    </row>
    <row r="2929" spans="1:27" hidden="1" x14ac:dyDescent="0.25">
      <c r="A2929" s="26">
        <v>503</v>
      </c>
      <c r="B2929" s="19" t="s">
        <v>3396</v>
      </c>
      <c r="C2929" s="44" t="s">
        <v>114</v>
      </c>
      <c r="D2929" s="19" t="s">
        <v>1018</v>
      </c>
      <c r="E2929" s="19">
        <v>40</v>
      </c>
      <c r="F2929" s="19">
        <v>559</v>
      </c>
      <c r="G2929" s="19">
        <v>744</v>
      </c>
      <c r="H2929" s="19">
        <v>1</v>
      </c>
      <c r="I2929" s="79">
        <v>108.39</v>
      </c>
      <c r="J2929" s="79">
        <v>108.39</v>
      </c>
      <c r="K2929" s="19" t="s">
        <v>5041</v>
      </c>
      <c r="L2929" s="19" t="s">
        <v>3357</v>
      </c>
      <c r="N2929" s="19" t="s">
        <v>128</v>
      </c>
      <c r="Q2929" s="20">
        <v>14</v>
      </c>
      <c r="R2929" s="65" t="s">
        <v>4949</v>
      </c>
      <c r="U2929" s="19" t="s">
        <v>5083</v>
      </c>
      <c r="V2929" s="19" t="s">
        <v>119</v>
      </c>
      <c r="X2929" s="19" t="s">
        <v>129</v>
      </c>
      <c r="Z2929" s="44" t="s">
        <v>5074</v>
      </c>
      <c r="AA2929" s="44" t="s">
        <v>121</v>
      </c>
    </row>
    <row r="2930" spans="1:27" hidden="1" x14ac:dyDescent="0.25">
      <c r="A2930" s="26">
        <v>504</v>
      </c>
      <c r="B2930" s="19" t="s">
        <v>3369</v>
      </c>
      <c r="C2930" s="44" t="s">
        <v>114</v>
      </c>
      <c r="D2930" s="19" t="s">
        <v>1018</v>
      </c>
      <c r="E2930" s="19">
        <v>40</v>
      </c>
      <c r="F2930" s="19">
        <v>559</v>
      </c>
      <c r="G2930" s="19">
        <v>744</v>
      </c>
      <c r="H2930" s="19">
        <v>2</v>
      </c>
      <c r="I2930" s="79">
        <v>108.39</v>
      </c>
      <c r="J2930" s="79">
        <v>216.78</v>
      </c>
      <c r="K2930" s="19" t="s">
        <v>5041</v>
      </c>
      <c r="L2930" s="19" t="s">
        <v>3357</v>
      </c>
      <c r="N2930" s="19" t="s">
        <v>128</v>
      </c>
      <c r="Q2930" s="20">
        <v>14</v>
      </c>
      <c r="R2930" s="65" t="s">
        <v>4949</v>
      </c>
      <c r="U2930" s="19" t="s">
        <v>5083</v>
      </c>
      <c r="V2930" s="19" t="s">
        <v>119</v>
      </c>
      <c r="X2930" s="19" t="s">
        <v>129</v>
      </c>
      <c r="Z2930" s="44" t="s">
        <v>5074</v>
      </c>
      <c r="AA2930" s="44" t="s">
        <v>121</v>
      </c>
    </row>
    <row r="2931" spans="1:27" hidden="1" x14ac:dyDescent="0.25">
      <c r="A2931" s="26">
        <v>505</v>
      </c>
      <c r="B2931" s="19" t="s">
        <v>3370</v>
      </c>
      <c r="C2931" s="44" t="s">
        <v>114</v>
      </c>
      <c r="D2931" s="19" t="s">
        <v>1028</v>
      </c>
      <c r="E2931" s="19">
        <v>40</v>
      </c>
      <c r="F2931" s="19">
        <v>544</v>
      </c>
      <c r="G2931" s="19">
        <v>675</v>
      </c>
      <c r="H2931" s="19">
        <v>3</v>
      </c>
      <c r="I2931" s="79">
        <v>93.37</v>
      </c>
      <c r="J2931" s="79">
        <v>280.11</v>
      </c>
      <c r="K2931" s="19" t="s">
        <v>5041</v>
      </c>
      <c r="L2931" s="19" t="s">
        <v>3357</v>
      </c>
      <c r="N2931" s="19" t="s">
        <v>128</v>
      </c>
      <c r="Q2931" s="20">
        <v>14</v>
      </c>
      <c r="R2931" s="65" t="s">
        <v>4949</v>
      </c>
      <c r="U2931" s="19" t="s">
        <v>5083</v>
      </c>
      <c r="V2931" s="19" t="s">
        <v>119</v>
      </c>
      <c r="X2931" s="19" t="s">
        <v>129</v>
      </c>
      <c r="Z2931" s="44" t="s">
        <v>5074</v>
      </c>
      <c r="AA2931" s="44" t="s">
        <v>121</v>
      </c>
    </row>
    <row r="2932" spans="1:27" hidden="1" x14ac:dyDescent="0.25">
      <c r="A2932" s="26">
        <v>506</v>
      </c>
      <c r="B2932" s="19" t="s">
        <v>3397</v>
      </c>
      <c r="C2932" s="44" t="s">
        <v>114</v>
      </c>
      <c r="D2932" s="19" t="s">
        <v>1018</v>
      </c>
      <c r="E2932" s="19">
        <v>40</v>
      </c>
      <c r="F2932" s="19">
        <v>559</v>
      </c>
      <c r="G2932" s="19">
        <v>744</v>
      </c>
      <c r="H2932" s="19">
        <v>2</v>
      </c>
      <c r="I2932" s="79">
        <v>108.39</v>
      </c>
      <c r="J2932" s="79">
        <v>216.78</v>
      </c>
      <c r="K2932" s="19" t="s">
        <v>5041</v>
      </c>
      <c r="L2932" s="19" t="s">
        <v>3357</v>
      </c>
      <c r="N2932" s="19" t="s">
        <v>128</v>
      </c>
      <c r="Q2932" s="20">
        <v>14</v>
      </c>
      <c r="R2932" s="65" t="s">
        <v>4949</v>
      </c>
      <c r="U2932" s="19" t="s">
        <v>5083</v>
      </c>
      <c r="V2932" s="19" t="s">
        <v>119</v>
      </c>
      <c r="X2932" s="19" t="s">
        <v>129</v>
      </c>
      <c r="Z2932" s="44" t="s">
        <v>5074</v>
      </c>
      <c r="AA2932" s="44" t="s">
        <v>121</v>
      </c>
    </row>
    <row r="2933" spans="1:27" hidden="1" x14ac:dyDescent="0.25">
      <c r="A2933" s="26">
        <v>507</v>
      </c>
      <c r="B2933" s="19" t="s">
        <v>3371</v>
      </c>
      <c r="C2933" s="44" t="s">
        <v>114</v>
      </c>
      <c r="D2933" s="19" t="s">
        <v>1028</v>
      </c>
      <c r="E2933" s="19">
        <v>40</v>
      </c>
      <c r="F2933" s="19">
        <v>544</v>
      </c>
      <c r="G2933" s="19">
        <v>675</v>
      </c>
      <c r="H2933" s="19">
        <v>1</v>
      </c>
      <c r="I2933" s="79">
        <v>93.37</v>
      </c>
      <c r="J2933" s="79">
        <v>93.37</v>
      </c>
      <c r="K2933" s="19" t="s">
        <v>5041</v>
      </c>
      <c r="L2933" s="19" t="s">
        <v>3357</v>
      </c>
      <c r="N2933" s="19" t="s">
        <v>128</v>
      </c>
      <c r="Q2933" s="20">
        <v>14</v>
      </c>
      <c r="R2933" s="65" t="s">
        <v>4949</v>
      </c>
      <c r="U2933" s="19" t="s">
        <v>5083</v>
      </c>
      <c r="V2933" s="19" t="s">
        <v>119</v>
      </c>
      <c r="X2933" s="19" t="s">
        <v>129</v>
      </c>
      <c r="Z2933" s="44" t="s">
        <v>5074</v>
      </c>
      <c r="AA2933" s="44" t="s">
        <v>121</v>
      </c>
    </row>
    <row r="2934" spans="1:27" hidden="1" x14ac:dyDescent="0.25">
      <c r="A2934" s="26">
        <v>508</v>
      </c>
      <c r="B2934" s="19" t="s">
        <v>3398</v>
      </c>
      <c r="C2934" s="44" t="s">
        <v>114</v>
      </c>
      <c r="D2934" s="19" t="s">
        <v>1028</v>
      </c>
      <c r="E2934" s="19">
        <v>40</v>
      </c>
      <c r="F2934" s="19">
        <v>544</v>
      </c>
      <c r="G2934" s="19">
        <v>675</v>
      </c>
      <c r="H2934" s="19">
        <v>1</v>
      </c>
      <c r="I2934" s="79">
        <v>93.37</v>
      </c>
      <c r="J2934" s="79">
        <v>93.37</v>
      </c>
      <c r="K2934" s="19" t="s">
        <v>5041</v>
      </c>
      <c r="L2934" s="19" t="s">
        <v>3357</v>
      </c>
      <c r="N2934" s="19" t="s">
        <v>128</v>
      </c>
      <c r="Q2934" s="20">
        <v>14</v>
      </c>
      <c r="R2934" s="65" t="s">
        <v>4949</v>
      </c>
      <c r="U2934" s="19" t="s">
        <v>5083</v>
      </c>
      <c r="V2934" s="19" t="s">
        <v>119</v>
      </c>
      <c r="X2934" s="19" t="s">
        <v>129</v>
      </c>
      <c r="Z2934" s="44" t="s">
        <v>5074</v>
      </c>
      <c r="AA2934" s="44" t="s">
        <v>121</v>
      </c>
    </row>
    <row r="2935" spans="1:27" hidden="1" x14ac:dyDescent="0.25">
      <c r="A2935" s="26">
        <v>509</v>
      </c>
      <c r="B2935" s="19" t="s">
        <v>3373</v>
      </c>
      <c r="C2935" s="44" t="s">
        <v>114</v>
      </c>
      <c r="D2935" s="19" t="s">
        <v>1028</v>
      </c>
      <c r="E2935" s="19">
        <v>40</v>
      </c>
      <c r="F2935" s="19">
        <v>544</v>
      </c>
      <c r="G2935" s="19">
        <v>675</v>
      </c>
      <c r="H2935" s="19">
        <v>1</v>
      </c>
      <c r="I2935" s="79">
        <v>93.37</v>
      </c>
      <c r="J2935" s="79">
        <v>93.37</v>
      </c>
      <c r="K2935" s="19" t="s">
        <v>5041</v>
      </c>
      <c r="L2935" s="19" t="s">
        <v>3357</v>
      </c>
      <c r="N2935" s="19" t="s">
        <v>128</v>
      </c>
      <c r="Q2935" s="20">
        <v>14</v>
      </c>
      <c r="R2935" s="65" t="s">
        <v>4949</v>
      </c>
      <c r="U2935" s="19" t="s">
        <v>5083</v>
      </c>
      <c r="V2935" s="19" t="s">
        <v>119</v>
      </c>
      <c r="X2935" s="19" t="s">
        <v>129</v>
      </c>
      <c r="Z2935" s="44" t="s">
        <v>5074</v>
      </c>
      <c r="AA2935" s="44" t="s">
        <v>121</v>
      </c>
    </row>
    <row r="2936" spans="1:27" hidden="1" x14ac:dyDescent="0.25">
      <c r="A2936" s="26">
        <v>510</v>
      </c>
      <c r="B2936" s="19" t="s">
        <v>3346</v>
      </c>
      <c r="C2936" s="44" t="s">
        <v>114</v>
      </c>
      <c r="D2936" s="19" t="s">
        <v>2609</v>
      </c>
      <c r="E2936" s="19">
        <v>40</v>
      </c>
      <c r="F2936" s="19">
        <v>655</v>
      </c>
      <c r="G2936" s="19">
        <v>930</v>
      </c>
      <c r="H2936" s="19">
        <v>2</v>
      </c>
      <c r="I2936" s="79">
        <v>153.34</v>
      </c>
      <c r="J2936" s="79">
        <v>306.68</v>
      </c>
      <c r="K2936" s="19" t="s">
        <v>5041</v>
      </c>
      <c r="L2936" s="19" t="s">
        <v>3357</v>
      </c>
      <c r="N2936" s="19" t="s">
        <v>128</v>
      </c>
      <c r="Q2936" s="20">
        <v>14</v>
      </c>
      <c r="R2936" s="65" t="s">
        <v>4949</v>
      </c>
      <c r="U2936" s="19" t="s">
        <v>5083</v>
      </c>
      <c r="V2936" s="19" t="s">
        <v>119</v>
      </c>
      <c r="X2936" s="19" t="s">
        <v>129</v>
      </c>
      <c r="Z2936" s="44" t="s">
        <v>5074</v>
      </c>
      <c r="AA2936" s="44" t="s">
        <v>121</v>
      </c>
    </row>
    <row r="2937" spans="1:27" hidden="1" x14ac:dyDescent="0.25">
      <c r="A2937" s="26">
        <v>511</v>
      </c>
      <c r="B2937" s="19" t="s">
        <v>3348</v>
      </c>
      <c r="C2937" s="44" t="s">
        <v>114</v>
      </c>
      <c r="D2937" s="19" t="s">
        <v>2645</v>
      </c>
      <c r="E2937" s="19">
        <v>40</v>
      </c>
      <c r="F2937" s="19">
        <v>750</v>
      </c>
      <c r="G2937" s="19">
        <v>4880</v>
      </c>
      <c r="H2937" s="19">
        <v>1</v>
      </c>
      <c r="I2937" s="79">
        <v>1149.24</v>
      </c>
      <c r="J2937" s="79">
        <v>1149.24</v>
      </c>
      <c r="K2937" s="19" t="s">
        <v>5041</v>
      </c>
      <c r="L2937" s="19" t="s">
        <v>3357</v>
      </c>
      <c r="Q2937" s="20">
        <v>14</v>
      </c>
      <c r="R2937" s="65" t="s">
        <v>4949</v>
      </c>
      <c r="U2937" s="19" t="s">
        <v>5083</v>
      </c>
      <c r="V2937" s="19" t="s">
        <v>119</v>
      </c>
      <c r="Y2937" s="19" t="s">
        <v>129</v>
      </c>
      <c r="Z2937" s="44" t="s">
        <v>5074</v>
      </c>
      <c r="AA2937" s="44" t="s">
        <v>121</v>
      </c>
    </row>
    <row r="2938" spans="1:27" hidden="1" x14ac:dyDescent="0.25">
      <c r="A2938" s="26">
        <v>512</v>
      </c>
      <c r="B2938" s="19" t="s">
        <v>3349</v>
      </c>
      <c r="C2938" s="44" t="s">
        <v>114</v>
      </c>
      <c r="D2938" s="19" t="s">
        <v>2645</v>
      </c>
      <c r="E2938" s="19">
        <v>40</v>
      </c>
      <c r="F2938" s="19">
        <v>750</v>
      </c>
      <c r="G2938" s="19">
        <v>4880</v>
      </c>
      <c r="H2938" s="19">
        <v>1</v>
      </c>
      <c r="I2938" s="79">
        <v>1149.24</v>
      </c>
      <c r="J2938" s="79">
        <v>1149.24</v>
      </c>
      <c r="K2938" s="19" t="s">
        <v>5041</v>
      </c>
      <c r="L2938" s="19" t="s">
        <v>3357</v>
      </c>
      <c r="Q2938" s="20">
        <v>14</v>
      </c>
      <c r="R2938" s="65" t="s">
        <v>4949</v>
      </c>
      <c r="U2938" s="19" t="s">
        <v>5083</v>
      </c>
      <c r="V2938" s="19" t="s">
        <v>119</v>
      </c>
      <c r="Y2938" s="19" t="s">
        <v>129</v>
      </c>
      <c r="Z2938" s="44" t="s">
        <v>5074</v>
      </c>
      <c r="AA2938" s="44" t="s">
        <v>121</v>
      </c>
    </row>
    <row r="2939" spans="1:27" hidden="1" x14ac:dyDescent="0.25">
      <c r="A2939" s="26">
        <v>513</v>
      </c>
      <c r="B2939" s="19" t="s">
        <v>3377</v>
      </c>
      <c r="C2939" s="44" t="s">
        <v>114</v>
      </c>
      <c r="D2939" s="19" t="s">
        <v>2650</v>
      </c>
      <c r="E2939" s="19">
        <v>40</v>
      </c>
      <c r="F2939" s="19">
        <v>568</v>
      </c>
      <c r="G2939" s="19">
        <v>930</v>
      </c>
      <c r="H2939" s="19">
        <v>1</v>
      </c>
      <c r="I2939" s="79">
        <v>143.76</v>
      </c>
      <c r="J2939" s="79">
        <v>143.76</v>
      </c>
      <c r="K2939" s="19" t="s">
        <v>5041</v>
      </c>
      <c r="L2939" s="19" t="s">
        <v>3357</v>
      </c>
      <c r="N2939" s="19" t="s">
        <v>128</v>
      </c>
      <c r="Q2939" s="20">
        <v>14</v>
      </c>
      <c r="R2939" s="65" t="s">
        <v>4949</v>
      </c>
      <c r="U2939" s="19" t="s">
        <v>5083</v>
      </c>
      <c r="V2939" s="19" t="s">
        <v>119</v>
      </c>
      <c r="X2939" s="19" t="s">
        <v>129</v>
      </c>
      <c r="Z2939" s="44" t="s">
        <v>5074</v>
      </c>
      <c r="AA2939" s="44" t="s">
        <v>121</v>
      </c>
    </row>
    <row r="2940" spans="1:27" hidden="1" x14ac:dyDescent="0.25">
      <c r="A2940" s="26">
        <v>514</v>
      </c>
      <c r="B2940" s="19" t="s">
        <v>3380</v>
      </c>
      <c r="C2940" s="44" t="s">
        <v>114</v>
      </c>
      <c r="D2940" s="19" t="s">
        <v>1028</v>
      </c>
      <c r="E2940" s="19">
        <v>40</v>
      </c>
      <c r="F2940" s="19">
        <v>544</v>
      </c>
      <c r="G2940" s="19">
        <v>675</v>
      </c>
      <c r="H2940" s="19">
        <v>2</v>
      </c>
      <c r="I2940" s="79">
        <v>93.37</v>
      </c>
      <c r="J2940" s="79">
        <v>186.74</v>
      </c>
      <c r="K2940" s="19" t="s">
        <v>5041</v>
      </c>
      <c r="L2940" s="19" t="s">
        <v>3357</v>
      </c>
      <c r="N2940" s="19" t="s">
        <v>128</v>
      </c>
      <c r="Q2940" s="20">
        <v>14</v>
      </c>
      <c r="R2940" s="65" t="s">
        <v>4949</v>
      </c>
      <c r="U2940" s="19" t="s">
        <v>5083</v>
      </c>
      <c r="V2940" s="19" t="s">
        <v>119</v>
      </c>
      <c r="X2940" s="19" t="s">
        <v>129</v>
      </c>
      <c r="Z2940" s="44" t="s">
        <v>5074</v>
      </c>
      <c r="AA2940" s="44" t="s">
        <v>121</v>
      </c>
    </row>
    <row r="2941" spans="1:27" hidden="1" x14ac:dyDescent="0.25">
      <c r="A2941" s="26">
        <v>515</v>
      </c>
      <c r="B2941" s="19" t="s">
        <v>3382</v>
      </c>
      <c r="C2941" s="44" t="s">
        <v>114</v>
      </c>
      <c r="D2941" s="19" t="s">
        <v>1013</v>
      </c>
      <c r="E2941" s="19">
        <v>40</v>
      </c>
      <c r="F2941" s="19">
        <v>568</v>
      </c>
      <c r="G2941" s="19">
        <v>838</v>
      </c>
      <c r="H2941" s="19">
        <v>1</v>
      </c>
      <c r="I2941" s="79">
        <v>127.3</v>
      </c>
      <c r="J2941" s="79">
        <v>127.3</v>
      </c>
      <c r="K2941" s="19" t="s">
        <v>5041</v>
      </c>
      <c r="L2941" s="19" t="s">
        <v>3383</v>
      </c>
      <c r="N2941" s="19" t="s">
        <v>128</v>
      </c>
      <c r="Q2941" s="20">
        <v>14</v>
      </c>
      <c r="R2941" s="65" t="s">
        <v>4949</v>
      </c>
      <c r="U2941" s="19" t="s">
        <v>5083</v>
      </c>
      <c r="V2941" s="19" t="s">
        <v>119</v>
      </c>
      <c r="X2941" s="19" t="s">
        <v>129</v>
      </c>
      <c r="Z2941" s="44" t="s">
        <v>5074</v>
      </c>
      <c r="AA2941" s="44" t="s">
        <v>121</v>
      </c>
    </row>
    <row r="2942" spans="1:27" hidden="1" x14ac:dyDescent="0.25">
      <c r="A2942" s="26">
        <v>516</v>
      </c>
      <c r="B2942" s="19" t="s">
        <v>3359</v>
      </c>
      <c r="C2942" s="44" t="s">
        <v>114</v>
      </c>
      <c r="D2942" s="19" t="s">
        <v>1013</v>
      </c>
      <c r="E2942" s="19">
        <v>40</v>
      </c>
      <c r="F2942" s="19">
        <v>568</v>
      </c>
      <c r="G2942" s="19">
        <v>838</v>
      </c>
      <c r="H2942" s="19">
        <v>1</v>
      </c>
      <c r="I2942" s="79">
        <v>127.3</v>
      </c>
      <c r="J2942" s="79">
        <v>127.3</v>
      </c>
      <c r="K2942" s="19" t="s">
        <v>5041</v>
      </c>
      <c r="L2942" s="19" t="s">
        <v>3383</v>
      </c>
      <c r="N2942" s="19" t="s">
        <v>128</v>
      </c>
      <c r="Q2942" s="20">
        <v>14</v>
      </c>
      <c r="R2942" s="65" t="s">
        <v>4949</v>
      </c>
      <c r="U2942" s="19" t="s">
        <v>5083</v>
      </c>
      <c r="V2942" s="19" t="s">
        <v>119</v>
      </c>
      <c r="X2942" s="19" t="s">
        <v>129</v>
      </c>
      <c r="Z2942" s="44" t="s">
        <v>5074</v>
      </c>
      <c r="AA2942" s="44" t="s">
        <v>121</v>
      </c>
    </row>
    <row r="2943" spans="1:27" hidden="1" x14ac:dyDescent="0.25">
      <c r="A2943" s="26">
        <v>517</v>
      </c>
      <c r="B2943" s="19" t="s">
        <v>3335</v>
      </c>
      <c r="C2943" s="44" t="s">
        <v>114</v>
      </c>
      <c r="D2943" s="19" t="s">
        <v>1018</v>
      </c>
      <c r="E2943" s="19">
        <v>40</v>
      </c>
      <c r="F2943" s="19">
        <v>559</v>
      </c>
      <c r="G2943" s="19">
        <v>744</v>
      </c>
      <c r="H2943" s="19">
        <v>2</v>
      </c>
      <c r="I2943" s="79">
        <v>108.39</v>
      </c>
      <c r="J2943" s="79">
        <v>216.78</v>
      </c>
      <c r="K2943" s="19" t="s">
        <v>5041</v>
      </c>
      <c r="L2943" s="19" t="s">
        <v>3383</v>
      </c>
      <c r="N2943" s="19" t="s">
        <v>128</v>
      </c>
      <c r="Q2943" s="20">
        <v>14</v>
      </c>
      <c r="R2943" s="65" t="s">
        <v>4949</v>
      </c>
      <c r="U2943" s="19" t="s">
        <v>5083</v>
      </c>
      <c r="V2943" s="19" t="s">
        <v>119</v>
      </c>
      <c r="X2943" s="19" t="s">
        <v>129</v>
      </c>
      <c r="Z2943" s="44" t="s">
        <v>5074</v>
      </c>
      <c r="AA2943" s="44" t="s">
        <v>121</v>
      </c>
    </row>
    <row r="2944" spans="1:27" hidden="1" x14ac:dyDescent="0.25">
      <c r="A2944" s="26">
        <v>518</v>
      </c>
      <c r="B2944" s="19" t="s">
        <v>3337</v>
      </c>
      <c r="C2944" s="44" t="s">
        <v>114</v>
      </c>
      <c r="D2944" s="19" t="s">
        <v>2650</v>
      </c>
      <c r="E2944" s="19">
        <v>40</v>
      </c>
      <c r="F2944" s="19">
        <v>568</v>
      </c>
      <c r="G2944" s="19">
        <v>930</v>
      </c>
      <c r="H2944" s="19">
        <v>1</v>
      </c>
      <c r="I2944" s="79">
        <v>143.76</v>
      </c>
      <c r="J2944" s="79">
        <v>143.76</v>
      </c>
      <c r="K2944" s="19" t="s">
        <v>5041</v>
      </c>
      <c r="L2944" s="19" t="s">
        <v>3383</v>
      </c>
      <c r="N2944" s="19" t="s">
        <v>128</v>
      </c>
      <c r="Q2944" s="20">
        <v>14</v>
      </c>
      <c r="R2944" s="65" t="s">
        <v>4949</v>
      </c>
      <c r="U2944" s="19" t="s">
        <v>5083</v>
      </c>
      <c r="V2944" s="19" t="s">
        <v>119</v>
      </c>
      <c r="X2944" s="19" t="s">
        <v>129</v>
      </c>
      <c r="Z2944" s="44" t="s">
        <v>5074</v>
      </c>
      <c r="AA2944" s="44" t="s">
        <v>121</v>
      </c>
    </row>
    <row r="2945" spans="1:27" hidden="1" x14ac:dyDescent="0.25">
      <c r="A2945" s="26">
        <v>519</v>
      </c>
      <c r="B2945" s="19" t="s">
        <v>3338</v>
      </c>
      <c r="C2945" s="44" t="s">
        <v>114</v>
      </c>
      <c r="D2945" s="19" t="s">
        <v>2642</v>
      </c>
      <c r="E2945" s="19">
        <v>40</v>
      </c>
      <c r="F2945" s="19">
        <v>990</v>
      </c>
      <c r="G2945" s="19">
        <v>1070</v>
      </c>
      <c r="H2945" s="19">
        <v>1</v>
      </c>
      <c r="I2945" s="79">
        <v>325.55</v>
      </c>
      <c r="J2945" s="79">
        <v>325.55</v>
      </c>
      <c r="K2945" s="19" t="s">
        <v>5041</v>
      </c>
      <c r="L2945" s="19" t="s">
        <v>3383</v>
      </c>
      <c r="N2945" s="19" t="s">
        <v>128</v>
      </c>
      <c r="Q2945" s="20">
        <v>14</v>
      </c>
      <c r="R2945" s="65" t="s">
        <v>4949</v>
      </c>
      <c r="U2945" s="19" t="s">
        <v>5083</v>
      </c>
      <c r="V2945" s="19" t="s">
        <v>119</v>
      </c>
      <c r="X2945" s="19" t="s">
        <v>129</v>
      </c>
      <c r="Z2945" s="44" t="s">
        <v>5074</v>
      </c>
      <c r="AA2945" s="44" t="s">
        <v>121</v>
      </c>
    </row>
    <row r="2946" spans="1:27" hidden="1" x14ac:dyDescent="0.25">
      <c r="A2946" s="26">
        <v>520</v>
      </c>
      <c r="B2946" s="19" t="s">
        <v>3361</v>
      </c>
      <c r="C2946" s="44" t="s">
        <v>114</v>
      </c>
      <c r="D2946" s="19" t="s">
        <v>1018</v>
      </c>
      <c r="E2946" s="19">
        <v>40</v>
      </c>
      <c r="F2946" s="19">
        <v>559</v>
      </c>
      <c r="G2946" s="19">
        <v>744</v>
      </c>
      <c r="H2946" s="19">
        <v>1</v>
      </c>
      <c r="I2946" s="79">
        <v>108.39</v>
      </c>
      <c r="J2946" s="79">
        <v>108.39</v>
      </c>
      <c r="K2946" s="19" t="s">
        <v>5041</v>
      </c>
      <c r="L2946" s="19" t="s">
        <v>3383</v>
      </c>
      <c r="N2946" s="19" t="s">
        <v>128</v>
      </c>
      <c r="Q2946" s="20">
        <v>14</v>
      </c>
      <c r="R2946" s="65" t="s">
        <v>4949</v>
      </c>
      <c r="U2946" s="19" t="s">
        <v>5083</v>
      </c>
      <c r="V2946" s="19" t="s">
        <v>119</v>
      </c>
      <c r="X2946" s="19" t="s">
        <v>129</v>
      </c>
      <c r="Z2946" s="44" t="s">
        <v>5074</v>
      </c>
      <c r="AA2946" s="44" t="s">
        <v>121</v>
      </c>
    </row>
    <row r="2947" spans="1:27" hidden="1" x14ac:dyDescent="0.25">
      <c r="A2947" s="26">
        <v>521</v>
      </c>
      <c r="B2947" s="19" t="s">
        <v>3389</v>
      </c>
      <c r="C2947" s="44" t="s">
        <v>114</v>
      </c>
      <c r="D2947" s="19" t="s">
        <v>1018</v>
      </c>
      <c r="E2947" s="19">
        <v>40</v>
      </c>
      <c r="F2947" s="19">
        <v>559</v>
      </c>
      <c r="G2947" s="19">
        <v>744</v>
      </c>
      <c r="H2947" s="19">
        <v>1</v>
      </c>
      <c r="I2947" s="79">
        <v>108.39</v>
      </c>
      <c r="J2947" s="79">
        <v>108.39</v>
      </c>
      <c r="K2947" s="19" t="s">
        <v>5041</v>
      </c>
      <c r="L2947" s="19" t="s">
        <v>3383</v>
      </c>
      <c r="N2947" s="19" t="s">
        <v>128</v>
      </c>
      <c r="Q2947" s="20">
        <v>14</v>
      </c>
      <c r="R2947" s="65" t="s">
        <v>4949</v>
      </c>
      <c r="U2947" s="19" t="s">
        <v>5083</v>
      </c>
      <c r="V2947" s="19" t="s">
        <v>119</v>
      </c>
      <c r="X2947" s="19" t="s">
        <v>129</v>
      </c>
      <c r="Z2947" s="44" t="s">
        <v>5074</v>
      </c>
      <c r="AA2947" s="44" t="s">
        <v>121</v>
      </c>
    </row>
    <row r="2948" spans="1:27" hidden="1" x14ac:dyDescent="0.25">
      <c r="A2948" s="26">
        <v>522</v>
      </c>
      <c r="B2948" s="19" t="s">
        <v>3362</v>
      </c>
      <c r="C2948" s="44" t="s">
        <v>114</v>
      </c>
      <c r="D2948" s="19" t="s">
        <v>1028</v>
      </c>
      <c r="E2948" s="19">
        <v>40</v>
      </c>
      <c r="F2948" s="19">
        <v>544</v>
      </c>
      <c r="G2948" s="19">
        <v>675</v>
      </c>
      <c r="H2948" s="19">
        <v>1</v>
      </c>
      <c r="I2948" s="79">
        <v>93.37</v>
      </c>
      <c r="J2948" s="79">
        <v>93.37</v>
      </c>
      <c r="K2948" s="19" t="s">
        <v>5041</v>
      </c>
      <c r="L2948" s="19" t="s">
        <v>3383</v>
      </c>
      <c r="N2948" s="19" t="s">
        <v>128</v>
      </c>
      <c r="Q2948" s="20">
        <v>14</v>
      </c>
      <c r="R2948" s="65" t="s">
        <v>4949</v>
      </c>
      <c r="U2948" s="19" t="s">
        <v>5083</v>
      </c>
      <c r="V2948" s="19" t="s">
        <v>119</v>
      </c>
      <c r="X2948" s="19" t="s">
        <v>129</v>
      </c>
      <c r="Z2948" s="44" t="s">
        <v>5074</v>
      </c>
      <c r="AA2948" s="44" t="s">
        <v>121</v>
      </c>
    </row>
    <row r="2949" spans="1:27" hidden="1" x14ac:dyDescent="0.25">
      <c r="A2949" s="26">
        <v>523</v>
      </c>
      <c r="B2949" s="19" t="s">
        <v>3363</v>
      </c>
      <c r="C2949" s="44" t="s">
        <v>114</v>
      </c>
      <c r="D2949" s="19" t="s">
        <v>1013</v>
      </c>
      <c r="E2949" s="19">
        <v>40</v>
      </c>
      <c r="F2949" s="19">
        <v>568</v>
      </c>
      <c r="G2949" s="19">
        <v>838</v>
      </c>
      <c r="H2949" s="19">
        <v>2</v>
      </c>
      <c r="I2949" s="79">
        <v>127.3</v>
      </c>
      <c r="J2949" s="79">
        <v>254.6</v>
      </c>
      <c r="K2949" s="19" t="s">
        <v>5041</v>
      </c>
      <c r="L2949" s="19" t="s">
        <v>3383</v>
      </c>
      <c r="N2949" s="19" t="s">
        <v>128</v>
      </c>
      <c r="Q2949" s="20">
        <v>14</v>
      </c>
      <c r="R2949" s="65" t="s">
        <v>4949</v>
      </c>
      <c r="U2949" s="19" t="s">
        <v>5083</v>
      </c>
      <c r="V2949" s="19" t="s">
        <v>119</v>
      </c>
      <c r="X2949" s="19" t="s">
        <v>129</v>
      </c>
      <c r="Z2949" s="44" t="s">
        <v>5074</v>
      </c>
      <c r="AA2949" s="44" t="s">
        <v>121</v>
      </c>
    </row>
    <row r="2950" spans="1:27" hidden="1" x14ac:dyDescent="0.25">
      <c r="A2950" s="26">
        <v>524</v>
      </c>
      <c r="B2950" s="19" t="s">
        <v>3390</v>
      </c>
      <c r="C2950" s="44" t="s">
        <v>114</v>
      </c>
      <c r="D2950" s="19" t="s">
        <v>1018</v>
      </c>
      <c r="E2950" s="19">
        <v>40</v>
      </c>
      <c r="F2950" s="19">
        <v>559</v>
      </c>
      <c r="G2950" s="19">
        <v>744</v>
      </c>
      <c r="H2950" s="19">
        <v>3</v>
      </c>
      <c r="I2950" s="79">
        <v>108.39</v>
      </c>
      <c r="J2950" s="79">
        <v>325.17</v>
      </c>
      <c r="K2950" s="19" t="s">
        <v>5041</v>
      </c>
      <c r="L2950" s="19" t="s">
        <v>3383</v>
      </c>
      <c r="N2950" s="19" t="s">
        <v>128</v>
      </c>
      <c r="Q2950" s="20">
        <v>14</v>
      </c>
      <c r="R2950" s="65" t="s">
        <v>4949</v>
      </c>
      <c r="U2950" s="19" t="s">
        <v>5083</v>
      </c>
      <c r="V2950" s="19" t="s">
        <v>119</v>
      </c>
      <c r="X2950" s="19" t="s">
        <v>129</v>
      </c>
      <c r="Z2950" s="44" t="s">
        <v>5074</v>
      </c>
      <c r="AA2950" s="44" t="s">
        <v>121</v>
      </c>
    </row>
    <row r="2951" spans="1:27" hidden="1" x14ac:dyDescent="0.25">
      <c r="A2951" s="26">
        <v>525</v>
      </c>
      <c r="B2951" s="19" t="s">
        <v>3364</v>
      </c>
      <c r="C2951" s="44" t="s">
        <v>114</v>
      </c>
      <c r="D2951" s="19" t="s">
        <v>1028</v>
      </c>
      <c r="E2951" s="19">
        <v>40</v>
      </c>
      <c r="F2951" s="19">
        <v>544</v>
      </c>
      <c r="G2951" s="19">
        <v>675</v>
      </c>
      <c r="H2951" s="19">
        <v>3</v>
      </c>
      <c r="I2951" s="79">
        <v>93.37</v>
      </c>
      <c r="J2951" s="79">
        <v>280.11</v>
      </c>
      <c r="K2951" s="19" t="s">
        <v>5041</v>
      </c>
      <c r="L2951" s="19" t="s">
        <v>3383</v>
      </c>
      <c r="N2951" s="19" t="s">
        <v>128</v>
      </c>
      <c r="Q2951" s="20">
        <v>14</v>
      </c>
      <c r="R2951" s="65" t="s">
        <v>4949</v>
      </c>
      <c r="U2951" s="19" t="s">
        <v>5083</v>
      </c>
      <c r="V2951" s="19" t="s">
        <v>119</v>
      </c>
      <c r="X2951" s="19" t="s">
        <v>129</v>
      </c>
      <c r="Z2951" s="44" t="s">
        <v>5074</v>
      </c>
      <c r="AA2951" s="44" t="s">
        <v>121</v>
      </c>
    </row>
    <row r="2952" spans="1:27" hidden="1" x14ac:dyDescent="0.25">
      <c r="A2952" s="26">
        <v>526</v>
      </c>
      <c r="B2952" s="19" t="s">
        <v>3367</v>
      </c>
      <c r="C2952" s="44" t="s">
        <v>114</v>
      </c>
      <c r="D2952" s="19" t="s">
        <v>1013</v>
      </c>
      <c r="E2952" s="19">
        <v>40</v>
      </c>
      <c r="F2952" s="19">
        <v>568</v>
      </c>
      <c r="G2952" s="19">
        <v>838</v>
      </c>
      <c r="H2952" s="19">
        <v>1</v>
      </c>
      <c r="I2952" s="79">
        <v>127.3</v>
      </c>
      <c r="J2952" s="79">
        <v>127.3</v>
      </c>
      <c r="K2952" s="19" t="s">
        <v>5041</v>
      </c>
      <c r="L2952" s="19" t="s">
        <v>3383</v>
      </c>
      <c r="N2952" s="19" t="s">
        <v>128</v>
      </c>
      <c r="Q2952" s="20">
        <v>14</v>
      </c>
      <c r="R2952" s="65" t="s">
        <v>4949</v>
      </c>
      <c r="U2952" s="19" t="s">
        <v>5083</v>
      </c>
      <c r="V2952" s="19" t="s">
        <v>119</v>
      </c>
      <c r="X2952" s="19" t="s">
        <v>129</v>
      </c>
      <c r="Z2952" s="44" t="s">
        <v>5074</v>
      </c>
      <c r="AA2952" s="44" t="s">
        <v>121</v>
      </c>
    </row>
    <row r="2953" spans="1:27" hidden="1" x14ac:dyDescent="0.25">
      <c r="A2953" s="26">
        <v>527</v>
      </c>
      <c r="B2953" s="19" t="s">
        <v>3368</v>
      </c>
      <c r="C2953" s="44" t="s">
        <v>114</v>
      </c>
      <c r="D2953" s="19" t="s">
        <v>1013</v>
      </c>
      <c r="E2953" s="19">
        <v>40</v>
      </c>
      <c r="F2953" s="19">
        <v>568</v>
      </c>
      <c r="G2953" s="19">
        <v>838</v>
      </c>
      <c r="H2953" s="19">
        <v>1</v>
      </c>
      <c r="I2953" s="79">
        <v>127.3</v>
      </c>
      <c r="J2953" s="79">
        <v>127.3</v>
      </c>
      <c r="K2953" s="19" t="s">
        <v>5041</v>
      </c>
      <c r="L2953" s="19" t="s">
        <v>3383</v>
      </c>
      <c r="N2953" s="19" t="s">
        <v>128</v>
      </c>
      <c r="Q2953" s="20">
        <v>14</v>
      </c>
      <c r="R2953" s="65" t="s">
        <v>4949</v>
      </c>
      <c r="U2953" s="19" t="s">
        <v>5083</v>
      </c>
      <c r="V2953" s="19" t="s">
        <v>119</v>
      </c>
      <c r="X2953" s="19" t="s">
        <v>129</v>
      </c>
      <c r="Z2953" s="44" t="s">
        <v>5074</v>
      </c>
      <c r="AA2953" s="44" t="s">
        <v>121</v>
      </c>
    </row>
    <row r="2954" spans="1:27" hidden="1" x14ac:dyDescent="0.25">
      <c r="A2954" s="26">
        <v>528</v>
      </c>
      <c r="B2954" s="19" t="s">
        <v>3393</v>
      </c>
      <c r="C2954" s="44" t="s">
        <v>114</v>
      </c>
      <c r="D2954" s="19" t="s">
        <v>1018</v>
      </c>
      <c r="E2954" s="19">
        <v>40</v>
      </c>
      <c r="F2954" s="19">
        <v>559</v>
      </c>
      <c r="G2954" s="19">
        <v>744</v>
      </c>
      <c r="H2954" s="19">
        <v>2</v>
      </c>
      <c r="I2954" s="79">
        <v>108.39</v>
      </c>
      <c r="J2954" s="79">
        <v>216.78</v>
      </c>
      <c r="K2954" s="19" t="s">
        <v>5041</v>
      </c>
      <c r="L2954" s="19" t="s">
        <v>3383</v>
      </c>
      <c r="N2954" s="19" t="s">
        <v>128</v>
      </c>
      <c r="Q2954" s="20">
        <v>14</v>
      </c>
      <c r="R2954" s="65" t="s">
        <v>4949</v>
      </c>
      <c r="U2954" s="19" t="s">
        <v>5083</v>
      </c>
      <c r="V2954" s="19" t="s">
        <v>119</v>
      </c>
      <c r="X2954" s="19" t="s">
        <v>129</v>
      </c>
      <c r="Z2954" s="44" t="s">
        <v>5074</v>
      </c>
      <c r="AA2954" s="44" t="s">
        <v>121</v>
      </c>
    </row>
    <row r="2955" spans="1:27" hidden="1" x14ac:dyDescent="0.25">
      <c r="A2955" s="26">
        <v>529</v>
      </c>
      <c r="B2955" s="19" t="s">
        <v>3396</v>
      </c>
      <c r="C2955" s="44" t="s">
        <v>114</v>
      </c>
      <c r="D2955" s="19" t="s">
        <v>1018</v>
      </c>
      <c r="E2955" s="19">
        <v>40</v>
      </c>
      <c r="F2955" s="19">
        <v>559</v>
      </c>
      <c r="G2955" s="19">
        <v>744</v>
      </c>
      <c r="H2955" s="19">
        <v>1</v>
      </c>
      <c r="I2955" s="79">
        <v>108.39</v>
      </c>
      <c r="J2955" s="79">
        <v>108.39</v>
      </c>
      <c r="K2955" s="19" t="s">
        <v>5041</v>
      </c>
      <c r="L2955" s="19" t="s">
        <v>3383</v>
      </c>
      <c r="N2955" s="19" t="s">
        <v>128</v>
      </c>
      <c r="Q2955" s="20">
        <v>14</v>
      </c>
      <c r="R2955" s="65" t="s">
        <v>4949</v>
      </c>
      <c r="U2955" s="19" t="s">
        <v>5083</v>
      </c>
      <c r="V2955" s="19" t="s">
        <v>119</v>
      </c>
      <c r="X2955" s="19" t="s">
        <v>129</v>
      </c>
      <c r="Z2955" s="44" t="s">
        <v>5074</v>
      </c>
      <c r="AA2955" s="44" t="s">
        <v>121</v>
      </c>
    </row>
    <row r="2956" spans="1:27" hidden="1" x14ac:dyDescent="0.25">
      <c r="A2956" s="26">
        <v>530</v>
      </c>
      <c r="B2956" s="19" t="s">
        <v>3374</v>
      </c>
      <c r="C2956" s="44" t="s">
        <v>114</v>
      </c>
      <c r="D2956" s="19" t="s">
        <v>2645</v>
      </c>
      <c r="E2956" s="19">
        <v>40</v>
      </c>
      <c r="F2956" s="19">
        <v>750</v>
      </c>
      <c r="G2956" s="19">
        <v>4880</v>
      </c>
      <c r="H2956" s="19">
        <v>1</v>
      </c>
      <c r="I2956" s="79">
        <v>1149.24</v>
      </c>
      <c r="J2956" s="79">
        <v>1149.24</v>
      </c>
      <c r="K2956" s="19" t="s">
        <v>5041</v>
      </c>
      <c r="L2956" s="19" t="s">
        <v>3383</v>
      </c>
      <c r="Q2956" s="20">
        <v>14</v>
      </c>
      <c r="R2956" s="65" t="s">
        <v>4949</v>
      </c>
      <c r="U2956" s="19" t="s">
        <v>5083</v>
      </c>
      <c r="V2956" s="19" t="s">
        <v>119</v>
      </c>
      <c r="Y2956" s="19" t="s">
        <v>129</v>
      </c>
      <c r="Z2956" s="44" t="s">
        <v>5074</v>
      </c>
      <c r="AA2956" s="44" t="s">
        <v>121</v>
      </c>
    </row>
    <row r="2957" spans="1:27" hidden="1" x14ac:dyDescent="0.25">
      <c r="A2957" s="26">
        <v>531</v>
      </c>
      <c r="B2957" s="19" t="s">
        <v>3375</v>
      </c>
      <c r="C2957" s="44" t="s">
        <v>114</v>
      </c>
      <c r="D2957" s="19" t="s">
        <v>2645</v>
      </c>
      <c r="E2957" s="19">
        <v>40</v>
      </c>
      <c r="F2957" s="19">
        <v>750</v>
      </c>
      <c r="G2957" s="19">
        <v>4880</v>
      </c>
      <c r="H2957" s="19">
        <v>1</v>
      </c>
      <c r="I2957" s="79">
        <v>1149.24</v>
      </c>
      <c r="J2957" s="79">
        <v>1149.24</v>
      </c>
      <c r="K2957" s="19" t="s">
        <v>5041</v>
      </c>
      <c r="L2957" s="19" t="s">
        <v>3383</v>
      </c>
      <c r="Q2957" s="20">
        <v>14</v>
      </c>
      <c r="R2957" s="65" t="s">
        <v>4949</v>
      </c>
      <c r="U2957" s="19" t="s">
        <v>5083</v>
      </c>
      <c r="V2957" s="19" t="s">
        <v>119</v>
      </c>
      <c r="Y2957" s="19" t="s">
        <v>129</v>
      </c>
      <c r="Z2957" s="44" t="s">
        <v>5074</v>
      </c>
      <c r="AA2957" s="44" t="s">
        <v>121</v>
      </c>
    </row>
    <row r="2958" spans="1:27" hidden="1" x14ac:dyDescent="0.25">
      <c r="A2958" s="26">
        <v>532</v>
      </c>
      <c r="B2958" s="19" t="s">
        <v>3346</v>
      </c>
      <c r="C2958" s="44" t="s">
        <v>114</v>
      </c>
      <c r="D2958" s="19" t="s">
        <v>2609</v>
      </c>
      <c r="E2958" s="19">
        <v>40</v>
      </c>
      <c r="F2958" s="19">
        <v>655</v>
      </c>
      <c r="G2958" s="19">
        <v>930</v>
      </c>
      <c r="H2958" s="19">
        <v>1</v>
      </c>
      <c r="I2958" s="79">
        <v>153.34</v>
      </c>
      <c r="J2958" s="79">
        <v>153.34</v>
      </c>
      <c r="K2958" s="19" t="s">
        <v>5041</v>
      </c>
      <c r="L2958" s="19" t="s">
        <v>3383</v>
      </c>
      <c r="N2958" s="19" t="s">
        <v>128</v>
      </c>
      <c r="Q2958" s="20">
        <v>14</v>
      </c>
      <c r="R2958" s="65" t="s">
        <v>4949</v>
      </c>
      <c r="U2958" s="19" t="s">
        <v>5083</v>
      </c>
      <c r="V2958" s="19" t="s">
        <v>119</v>
      </c>
      <c r="X2958" s="19" t="s">
        <v>129</v>
      </c>
      <c r="Z2958" s="44" t="s">
        <v>5074</v>
      </c>
      <c r="AA2958" s="44" t="s">
        <v>121</v>
      </c>
    </row>
    <row r="2959" spans="1:27" hidden="1" x14ac:dyDescent="0.25">
      <c r="A2959" s="26">
        <v>533</v>
      </c>
      <c r="B2959" s="19" t="s">
        <v>3347</v>
      </c>
      <c r="C2959" s="44" t="s">
        <v>114</v>
      </c>
      <c r="D2959" s="19" t="s">
        <v>2642</v>
      </c>
      <c r="E2959" s="19">
        <v>40</v>
      </c>
      <c r="F2959" s="19">
        <v>990</v>
      </c>
      <c r="G2959" s="19">
        <v>1070</v>
      </c>
      <c r="H2959" s="19">
        <v>1</v>
      </c>
      <c r="I2959" s="79">
        <v>325.55</v>
      </c>
      <c r="J2959" s="79">
        <v>325.55</v>
      </c>
      <c r="K2959" s="19" t="s">
        <v>5041</v>
      </c>
      <c r="L2959" s="19" t="s">
        <v>3383</v>
      </c>
      <c r="N2959" s="19" t="s">
        <v>128</v>
      </c>
      <c r="Q2959" s="20">
        <v>14</v>
      </c>
      <c r="R2959" s="65" t="s">
        <v>4949</v>
      </c>
      <c r="U2959" s="19" t="s">
        <v>5083</v>
      </c>
      <c r="V2959" s="19" t="s">
        <v>119</v>
      </c>
      <c r="X2959" s="19" t="s">
        <v>129</v>
      </c>
      <c r="Z2959" s="44" t="s">
        <v>5074</v>
      </c>
      <c r="AA2959" s="44" t="s">
        <v>121</v>
      </c>
    </row>
    <row r="2960" spans="1:27" hidden="1" x14ac:dyDescent="0.25">
      <c r="A2960" s="26">
        <v>534</v>
      </c>
      <c r="B2960" s="19" t="s">
        <v>3377</v>
      </c>
      <c r="C2960" s="44" t="s">
        <v>114</v>
      </c>
      <c r="D2960" s="19" t="s">
        <v>2650</v>
      </c>
      <c r="E2960" s="19">
        <v>40</v>
      </c>
      <c r="F2960" s="19">
        <v>568</v>
      </c>
      <c r="G2960" s="19">
        <v>930</v>
      </c>
      <c r="H2960" s="19">
        <v>1</v>
      </c>
      <c r="I2960" s="79">
        <v>143.76</v>
      </c>
      <c r="J2960" s="79">
        <v>143.76</v>
      </c>
      <c r="K2960" s="19" t="s">
        <v>5041</v>
      </c>
      <c r="L2960" s="19" t="s">
        <v>3383</v>
      </c>
      <c r="N2960" s="19" t="s">
        <v>128</v>
      </c>
      <c r="Q2960" s="20">
        <v>14</v>
      </c>
      <c r="R2960" s="65" t="s">
        <v>4949</v>
      </c>
      <c r="U2960" s="19" t="s">
        <v>5083</v>
      </c>
      <c r="V2960" s="19" t="s">
        <v>119</v>
      </c>
      <c r="X2960" s="19" t="s">
        <v>129</v>
      </c>
      <c r="Z2960" s="44" t="s">
        <v>5074</v>
      </c>
      <c r="AA2960" s="44" t="s">
        <v>121</v>
      </c>
    </row>
    <row r="2961" spans="1:27" hidden="1" x14ac:dyDescent="0.25">
      <c r="A2961" s="26">
        <v>535</v>
      </c>
      <c r="B2961" s="19" t="s">
        <v>3379</v>
      </c>
      <c r="C2961" s="44" t="s">
        <v>114</v>
      </c>
      <c r="D2961" s="19" t="s">
        <v>2650</v>
      </c>
      <c r="E2961" s="19">
        <v>40</v>
      </c>
      <c r="F2961" s="19">
        <v>568</v>
      </c>
      <c r="G2961" s="19">
        <v>930</v>
      </c>
      <c r="H2961" s="19">
        <v>2</v>
      </c>
      <c r="I2961" s="79">
        <v>143.76</v>
      </c>
      <c r="J2961" s="79">
        <v>287.52</v>
      </c>
      <c r="K2961" s="19" t="s">
        <v>5041</v>
      </c>
      <c r="L2961" s="19" t="s">
        <v>3383</v>
      </c>
      <c r="N2961" s="19" t="s">
        <v>128</v>
      </c>
      <c r="Q2961" s="20">
        <v>14</v>
      </c>
      <c r="R2961" s="65" t="s">
        <v>4949</v>
      </c>
      <c r="U2961" s="19" t="s">
        <v>5083</v>
      </c>
      <c r="V2961" s="19" t="s">
        <v>119</v>
      </c>
      <c r="X2961" s="19" t="s">
        <v>129</v>
      </c>
      <c r="Z2961" s="44" t="s">
        <v>5074</v>
      </c>
      <c r="AA2961" s="44" t="s">
        <v>121</v>
      </c>
    </row>
    <row r="2962" spans="1:27" hidden="1" x14ac:dyDescent="0.25">
      <c r="A2962" s="26">
        <v>536</v>
      </c>
      <c r="B2962" s="19" t="s">
        <v>3380</v>
      </c>
      <c r="C2962" s="44" t="s">
        <v>114</v>
      </c>
      <c r="D2962" s="19" t="s">
        <v>1028</v>
      </c>
      <c r="E2962" s="19">
        <v>40</v>
      </c>
      <c r="F2962" s="19">
        <v>544</v>
      </c>
      <c r="G2962" s="19">
        <v>675</v>
      </c>
      <c r="H2962" s="19">
        <v>1</v>
      </c>
      <c r="I2962" s="79">
        <v>93.37</v>
      </c>
      <c r="J2962" s="79">
        <v>93.37</v>
      </c>
      <c r="K2962" s="19" t="s">
        <v>5041</v>
      </c>
      <c r="L2962" s="19" t="s">
        <v>3383</v>
      </c>
      <c r="N2962" s="19" t="s">
        <v>128</v>
      </c>
      <c r="Q2962" s="20">
        <v>14</v>
      </c>
      <c r="R2962" s="65" t="s">
        <v>4949</v>
      </c>
      <c r="U2962" s="19" t="s">
        <v>5083</v>
      </c>
      <c r="V2962" s="19" t="s">
        <v>119</v>
      </c>
      <c r="X2962" s="19" t="s">
        <v>129</v>
      </c>
      <c r="Z2962" s="44" t="s">
        <v>5074</v>
      </c>
      <c r="AA2962" s="44" t="s">
        <v>121</v>
      </c>
    </row>
    <row r="2963" spans="1:27" hidden="1" x14ac:dyDescent="0.25">
      <c r="A2963" s="26">
        <v>537</v>
      </c>
      <c r="B2963" s="19" t="s">
        <v>3354</v>
      </c>
      <c r="C2963" s="44" t="s">
        <v>114</v>
      </c>
      <c r="D2963" s="19" t="s">
        <v>2650</v>
      </c>
      <c r="E2963" s="19">
        <v>40</v>
      </c>
      <c r="F2963" s="19">
        <v>568</v>
      </c>
      <c r="G2963" s="19">
        <v>930</v>
      </c>
      <c r="H2963" s="19">
        <v>2</v>
      </c>
      <c r="I2963" s="79">
        <v>143.76</v>
      </c>
      <c r="J2963" s="79">
        <v>287.52</v>
      </c>
      <c r="K2963" s="19" t="s">
        <v>5041</v>
      </c>
      <c r="L2963" s="19" t="s">
        <v>3383</v>
      </c>
      <c r="N2963" s="19" t="s">
        <v>128</v>
      </c>
      <c r="Q2963" s="20">
        <v>14</v>
      </c>
      <c r="R2963" s="65" t="s">
        <v>4949</v>
      </c>
      <c r="U2963" s="19" t="s">
        <v>5083</v>
      </c>
      <c r="V2963" s="19" t="s">
        <v>119</v>
      </c>
      <c r="X2963" s="19" t="s">
        <v>129</v>
      </c>
      <c r="Z2963" s="44" t="s">
        <v>5074</v>
      </c>
      <c r="AA2963" s="44" t="s">
        <v>121</v>
      </c>
    </row>
    <row r="2964" spans="1:27" hidden="1" x14ac:dyDescent="0.25">
      <c r="A2964" s="26">
        <v>538</v>
      </c>
      <c r="B2964" s="19" t="s">
        <v>3386</v>
      </c>
      <c r="C2964" s="44" t="s">
        <v>114</v>
      </c>
      <c r="D2964" s="19" t="s">
        <v>1028</v>
      </c>
      <c r="E2964" s="19">
        <v>40</v>
      </c>
      <c r="F2964" s="19">
        <v>544</v>
      </c>
      <c r="G2964" s="19">
        <v>675</v>
      </c>
      <c r="H2964" s="19">
        <v>1</v>
      </c>
      <c r="I2964" s="79">
        <v>93.37</v>
      </c>
      <c r="J2964" s="79">
        <v>93.37</v>
      </c>
      <c r="K2964" s="19" t="s">
        <v>146</v>
      </c>
      <c r="L2964" s="19" t="s">
        <v>3400</v>
      </c>
      <c r="N2964" s="19" t="s">
        <v>128</v>
      </c>
      <c r="Q2964" s="20">
        <v>14</v>
      </c>
      <c r="R2964" s="65" t="s">
        <v>4949</v>
      </c>
      <c r="V2964" s="19" t="s">
        <v>119</v>
      </c>
      <c r="X2964" s="19" t="s">
        <v>129</v>
      </c>
      <c r="Z2964" s="44" t="s">
        <v>5074</v>
      </c>
      <c r="AA2964" s="44" t="s">
        <v>121</v>
      </c>
    </row>
    <row r="2965" spans="1:27" hidden="1" x14ac:dyDescent="0.25">
      <c r="A2965" s="26">
        <v>539</v>
      </c>
      <c r="B2965" s="19" t="s">
        <v>3401</v>
      </c>
      <c r="C2965" s="44" t="s">
        <v>114</v>
      </c>
      <c r="D2965" s="19" t="s">
        <v>2607</v>
      </c>
      <c r="E2965" s="19">
        <v>40</v>
      </c>
      <c r="F2965" s="19">
        <v>544</v>
      </c>
      <c r="G2965" s="19">
        <v>641</v>
      </c>
      <c r="H2965" s="19">
        <v>3</v>
      </c>
      <c r="I2965" s="79">
        <v>87.67</v>
      </c>
      <c r="J2965" s="79">
        <v>263.01</v>
      </c>
      <c r="K2965" s="19" t="s">
        <v>146</v>
      </c>
      <c r="L2965" s="19" t="s">
        <v>3400</v>
      </c>
      <c r="N2965" s="19" t="s">
        <v>128</v>
      </c>
      <c r="Q2965" s="20">
        <v>14</v>
      </c>
      <c r="R2965" s="65" t="s">
        <v>4949</v>
      </c>
      <c r="V2965" s="19" t="s">
        <v>119</v>
      </c>
      <c r="X2965" s="19" t="s">
        <v>129</v>
      </c>
      <c r="Z2965" s="44" t="s">
        <v>5074</v>
      </c>
      <c r="AA2965" s="44" t="s">
        <v>121</v>
      </c>
    </row>
    <row r="2966" spans="1:27" hidden="1" x14ac:dyDescent="0.25">
      <c r="A2966" s="26">
        <v>540</v>
      </c>
      <c r="B2966" s="19" t="s">
        <v>3402</v>
      </c>
      <c r="C2966" s="44" t="s">
        <v>114</v>
      </c>
      <c r="D2966" s="19" t="s">
        <v>1028</v>
      </c>
      <c r="E2966" s="19">
        <v>40</v>
      </c>
      <c r="F2966" s="19">
        <v>544</v>
      </c>
      <c r="G2966" s="19">
        <v>675</v>
      </c>
      <c r="H2966" s="19">
        <v>2</v>
      </c>
      <c r="I2966" s="79">
        <v>93.37</v>
      </c>
      <c r="J2966" s="79">
        <v>186.74</v>
      </c>
      <c r="K2966" s="19" t="s">
        <v>146</v>
      </c>
      <c r="L2966" s="19" t="s">
        <v>3400</v>
      </c>
      <c r="N2966" s="19" t="s">
        <v>128</v>
      </c>
      <c r="Q2966" s="20">
        <v>14</v>
      </c>
      <c r="R2966" s="65" t="s">
        <v>4949</v>
      </c>
      <c r="V2966" s="19" t="s">
        <v>119</v>
      </c>
      <c r="X2966" s="19" t="s">
        <v>129</v>
      </c>
      <c r="Z2966" s="44" t="s">
        <v>5074</v>
      </c>
      <c r="AA2966" s="44" t="s">
        <v>121</v>
      </c>
    </row>
    <row r="2967" spans="1:27" hidden="1" x14ac:dyDescent="0.25">
      <c r="A2967" s="26">
        <v>541</v>
      </c>
      <c r="B2967" s="19" t="s">
        <v>3388</v>
      </c>
      <c r="C2967" s="44" t="s">
        <v>114</v>
      </c>
      <c r="D2967" s="19" t="s">
        <v>1028</v>
      </c>
      <c r="E2967" s="19">
        <v>40</v>
      </c>
      <c r="F2967" s="19">
        <v>544</v>
      </c>
      <c r="G2967" s="19">
        <v>675</v>
      </c>
      <c r="H2967" s="19">
        <v>1</v>
      </c>
      <c r="I2967" s="79">
        <v>93.37</v>
      </c>
      <c r="J2967" s="79">
        <v>93.37</v>
      </c>
      <c r="K2967" s="19" t="s">
        <v>146</v>
      </c>
      <c r="L2967" s="19" t="s">
        <v>3400</v>
      </c>
      <c r="N2967" s="19" t="s">
        <v>128</v>
      </c>
      <c r="Q2967" s="20">
        <v>14</v>
      </c>
      <c r="R2967" s="65" t="s">
        <v>4949</v>
      </c>
      <c r="V2967" s="19" t="s">
        <v>119</v>
      </c>
      <c r="X2967" s="19" t="s">
        <v>129</v>
      </c>
      <c r="Z2967" s="44" t="s">
        <v>5074</v>
      </c>
      <c r="AA2967" s="44" t="s">
        <v>121</v>
      </c>
    </row>
    <row r="2968" spans="1:27" hidden="1" x14ac:dyDescent="0.25">
      <c r="A2968" s="26">
        <v>542</v>
      </c>
      <c r="B2968" s="19" t="s">
        <v>3403</v>
      </c>
      <c r="C2968" s="44" t="s">
        <v>114</v>
      </c>
      <c r="D2968" s="19" t="s">
        <v>2659</v>
      </c>
      <c r="E2968" s="19">
        <v>40</v>
      </c>
      <c r="F2968" s="19">
        <v>709</v>
      </c>
      <c r="G2968" s="19">
        <v>1029</v>
      </c>
      <c r="H2968" s="19">
        <v>1</v>
      </c>
      <c r="I2968" s="79">
        <v>173.41</v>
      </c>
      <c r="J2968" s="79">
        <v>173.41</v>
      </c>
      <c r="K2968" s="19" t="s">
        <v>146</v>
      </c>
      <c r="L2968" s="19" t="s">
        <v>3400</v>
      </c>
      <c r="Q2968" s="20">
        <v>14</v>
      </c>
      <c r="R2968" s="65" t="s">
        <v>4949</v>
      </c>
      <c r="V2968" s="19" t="s">
        <v>119</v>
      </c>
      <c r="W2968" s="19" t="s">
        <v>129</v>
      </c>
      <c r="Z2968" s="44" t="s">
        <v>5074</v>
      </c>
      <c r="AA2968" s="44" t="s">
        <v>121</v>
      </c>
    </row>
    <row r="2969" spans="1:27" hidden="1" x14ac:dyDescent="0.25">
      <c r="A2969" s="26">
        <v>543</v>
      </c>
      <c r="B2969" s="19" t="s">
        <v>3367</v>
      </c>
      <c r="C2969" s="44" t="s">
        <v>114</v>
      </c>
      <c r="D2969" s="19" t="s">
        <v>1013</v>
      </c>
      <c r="E2969" s="19">
        <v>40</v>
      </c>
      <c r="F2969" s="19">
        <v>568</v>
      </c>
      <c r="G2969" s="19">
        <v>838</v>
      </c>
      <c r="H2969" s="19">
        <v>1</v>
      </c>
      <c r="I2969" s="79">
        <v>127.3</v>
      </c>
      <c r="J2969" s="79">
        <v>127.3</v>
      </c>
      <c r="K2969" s="19" t="s">
        <v>146</v>
      </c>
      <c r="L2969" s="19" t="s">
        <v>3400</v>
      </c>
      <c r="N2969" s="19" t="s">
        <v>128</v>
      </c>
      <c r="Q2969" s="20">
        <v>14</v>
      </c>
      <c r="R2969" s="65" t="s">
        <v>4949</v>
      </c>
      <c r="V2969" s="19" t="s">
        <v>119</v>
      </c>
      <c r="X2969" s="19" t="s">
        <v>129</v>
      </c>
      <c r="Z2969" s="44" t="s">
        <v>5074</v>
      </c>
      <c r="AA2969" s="44" t="s">
        <v>121</v>
      </c>
    </row>
    <row r="2970" spans="1:27" hidden="1" x14ac:dyDescent="0.25">
      <c r="A2970" s="26">
        <v>544</v>
      </c>
      <c r="B2970" s="19" t="s">
        <v>3373</v>
      </c>
      <c r="C2970" s="44" t="s">
        <v>114</v>
      </c>
      <c r="D2970" s="19" t="s">
        <v>1028</v>
      </c>
      <c r="E2970" s="19">
        <v>40</v>
      </c>
      <c r="F2970" s="19">
        <v>544</v>
      </c>
      <c r="G2970" s="19">
        <v>675</v>
      </c>
      <c r="H2970" s="19">
        <v>1</v>
      </c>
      <c r="I2970" s="79">
        <v>93.37</v>
      </c>
      <c r="J2970" s="79">
        <v>93.37</v>
      </c>
      <c r="K2970" s="19" t="s">
        <v>146</v>
      </c>
      <c r="L2970" s="19" t="s">
        <v>3400</v>
      </c>
      <c r="N2970" s="19" t="s">
        <v>128</v>
      </c>
      <c r="Q2970" s="20">
        <v>14</v>
      </c>
      <c r="R2970" s="65" t="s">
        <v>4949</v>
      </c>
      <c r="V2970" s="19" t="s">
        <v>119</v>
      </c>
      <c r="X2970" s="19" t="s">
        <v>129</v>
      </c>
      <c r="Z2970" s="44" t="s">
        <v>5074</v>
      </c>
      <c r="AA2970" s="44" t="s">
        <v>121</v>
      </c>
    </row>
    <row r="2971" spans="1:27" hidden="1" x14ac:dyDescent="0.25">
      <c r="A2971" s="26">
        <v>545</v>
      </c>
      <c r="B2971" s="19" t="s">
        <v>3346</v>
      </c>
      <c r="C2971" s="44" t="s">
        <v>114</v>
      </c>
      <c r="D2971" s="19" t="s">
        <v>2609</v>
      </c>
      <c r="E2971" s="19">
        <v>40</v>
      </c>
      <c r="F2971" s="19">
        <v>655</v>
      </c>
      <c r="G2971" s="19">
        <v>930</v>
      </c>
      <c r="H2971" s="19">
        <v>1</v>
      </c>
      <c r="I2971" s="79">
        <v>153.34</v>
      </c>
      <c r="J2971" s="79">
        <v>153.34</v>
      </c>
      <c r="K2971" s="19" t="s">
        <v>146</v>
      </c>
      <c r="L2971" s="19" t="s">
        <v>3400</v>
      </c>
      <c r="N2971" s="19" t="s">
        <v>128</v>
      </c>
      <c r="Q2971" s="20">
        <v>14</v>
      </c>
      <c r="R2971" s="65" t="s">
        <v>4949</v>
      </c>
      <c r="V2971" s="19" t="s">
        <v>119</v>
      </c>
      <c r="X2971" s="19" t="s">
        <v>129</v>
      </c>
      <c r="Z2971" s="44" t="s">
        <v>5074</v>
      </c>
      <c r="AA2971" s="44" t="s">
        <v>121</v>
      </c>
    </row>
    <row r="2972" spans="1:27" hidden="1" x14ac:dyDescent="0.25">
      <c r="A2972" s="26">
        <v>546</v>
      </c>
      <c r="B2972" s="19" t="s">
        <v>3404</v>
      </c>
      <c r="C2972" s="44" t="s">
        <v>114</v>
      </c>
      <c r="D2972" s="19" t="s">
        <v>2648</v>
      </c>
      <c r="E2972" s="19">
        <v>40</v>
      </c>
      <c r="F2972" s="19">
        <v>777</v>
      </c>
      <c r="G2972" s="19">
        <v>930</v>
      </c>
      <c r="H2972" s="19">
        <v>1</v>
      </c>
      <c r="I2972" s="79">
        <v>166.78</v>
      </c>
      <c r="J2972" s="79">
        <v>166.78</v>
      </c>
      <c r="K2972" s="19" t="s">
        <v>146</v>
      </c>
      <c r="L2972" s="19" t="s">
        <v>3400</v>
      </c>
      <c r="N2972" s="19" t="s">
        <v>128</v>
      </c>
      <c r="Q2972" s="20">
        <v>14</v>
      </c>
      <c r="R2972" s="65" t="s">
        <v>4949</v>
      </c>
      <c r="V2972" s="19" t="s">
        <v>119</v>
      </c>
      <c r="X2972" s="19" t="s">
        <v>129</v>
      </c>
      <c r="Z2972" s="44" t="s">
        <v>5074</v>
      </c>
      <c r="AA2972" s="44" t="s">
        <v>121</v>
      </c>
    </row>
    <row r="2973" spans="1:27" hidden="1" x14ac:dyDescent="0.25">
      <c r="A2973" s="26">
        <v>547</v>
      </c>
      <c r="B2973" s="19" t="s">
        <v>3377</v>
      </c>
      <c r="C2973" s="44" t="s">
        <v>114</v>
      </c>
      <c r="D2973" s="19" t="s">
        <v>2650</v>
      </c>
      <c r="E2973" s="19">
        <v>40</v>
      </c>
      <c r="F2973" s="19">
        <v>568</v>
      </c>
      <c r="G2973" s="19">
        <v>930</v>
      </c>
      <c r="H2973" s="19">
        <v>1</v>
      </c>
      <c r="I2973" s="79">
        <v>143.76</v>
      </c>
      <c r="J2973" s="79">
        <v>143.76</v>
      </c>
      <c r="K2973" s="19" t="s">
        <v>146</v>
      </c>
      <c r="L2973" s="19" t="s">
        <v>3400</v>
      </c>
      <c r="N2973" s="19" t="s">
        <v>128</v>
      </c>
      <c r="Q2973" s="20">
        <v>14</v>
      </c>
      <c r="R2973" s="65" t="s">
        <v>4949</v>
      </c>
      <c r="V2973" s="19" t="s">
        <v>119</v>
      </c>
      <c r="X2973" s="19" t="s">
        <v>129</v>
      </c>
      <c r="Z2973" s="44" t="s">
        <v>5074</v>
      </c>
      <c r="AA2973" s="44" t="s">
        <v>121</v>
      </c>
    </row>
    <row r="2974" spans="1:27" hidden="1" x14ac:dyDescent="0.25">
      <c r="A2974" s="26">
        <v>548</v>
      </c>
      <c r="B2974" s="19" t="s">
        <v>3405</v>
      </c>
      <c r="C2974" s="44" t="s">
        <v>114</v>
      </c>
      <c r="D2974" s="19" t="s">
        <v>2648</v>
      </c>
      <c r="E2974" s="19">
        <v>40</v>
      </c>
      <c r="F2974" s="19">
        <v>777</v>
      </c>
      <c r="G2974" s="19">
        <v>930</v>
      </c>
      <c r="H2974" s="19">
        <v>1</v>
      </c>
      <c r="I2974" s="79">
        <v>166.78</v>
      </c>
      <c r="J2974" s="79">
        <v>166.78</v>
      </c>
      <c r="K2974" s="19" t="s">
        <v>146</v>
      </c>
      <c r="L2974" s="19" t="s">
        <v>3400</v>
      </c>
      <c r="N2974" s="19" t="s">
        <v>128</v>
      </c>
      <c r="Q2974" s="20">
        <v>14</v>
      </c>
      <c r="R2974" s="65" t="s">
        <v>4949</v>
      </c>
      <c r="V2974" s="19" t="s">
        <v>119</v>
      </c>
      <c r="X2974" s="19" t="s">
        <v>129</v>
      </c>
      <c r="Z2974" s="44" t="s">
        <v>5074</v>
      </c>
      <c r="AA2974" s="44" t="s">
        <v>121</v>
      </c>
    </row>
    <row r="2975" spans="1:27" hidden="1" x14ac:dyDescent="0.25">
      <c r="A2975" s="26">
        <v>549</v>
      </c>
      <c r="B2975" s="19" t="s">
        <v>3379</v>
      </c>
      <c r="C2975" s="44" t="s">
        <v>114</v>
      </c>
      <c r="D2975" s="19" t="s">
        <v>2650</v>
      </c>
      <c r="E2975" s="19">
        <v>40</v>
      </c>
      <c r="F2975" s="19">
        <v>568</v>
      </c>
      <c r="G2975" s="19">
        <v>930</v>
      </c>
      <c r="H2975" s="19">
        <v>1</v>
      </c>
      <c r="I2975" s="79">
        <v>143.76</v>
      </c>
      <c r="J2975" s="79">
        <v>143.76</v>
      </c>
      <c r="K2975" s="19" t="s">
        <v>146</v>
      </c>
      <c r="L2975" s="19" t="s">
        <v>3400</v>
      </c>
      <c r="N2975" s="19" t="s">
        <v>128</v>
      </c>
      <c r="Q2975" s="20">
        <v>14</v>
      </c>
      <c r="R2975" s="65" t="s">
        <v>4949</v>
      </c>
      <c r="V2975" s="19" t="s">
        <v>119</v>
      </c>
      <c r="X2975" s="19" t="s">
        <v>129</v>
      </c>
      <c r="Z2975" s="44" t="s">
        <v>5074</v>
      </c>
      <c r="AA2975" s="44" t="s">
        <v>121</v>
      </c>
    </row>
    <row r="2976" spans="1:27" hidden="1" x14ac:dyDescent="0.25">
      <c r="A2976" s="26">
        <v>550</v>
      </c>
      <c r="B2976" s="19" t="s">
        <v>3406</v>
      </c>
      <c r="C2976" s="44" t="s">
        <v>114</v>
      </c>
      <c r="D2976" s="19" t="s">
        <v>2607</v>
      </c>
      <c r="E2976" s="19">
        <v>40</v>
      </c>
      <c r="F2976" s="19">
        <v>544</v>
      </c>
      <c r="G2976" s="19">
        <v>641</v>
      </c>
      <c r="H2976" s="19">
        <v>3</v>
      </c>
      <c r="I2976" s="79">
        <v>87.67</v>
      </c>
      <c r="J2976" s="79">
        <v>263.01</v>
      </c>
      <c r="K2976" s="19" t="s">
        <v>146</v>
      </c>
      <c r="L2976" s="19" t="s">
        <v>3400</v>
      </c>
      <c r="N2976" s="19" t="s">
        <v>128</v>
      </c>
      <c r="Q2976" s="20">
        <v>14</v>
      </c>
      <c r="R2976" s="65" t="s">
        <v>4949</v>
      </c>
      <c r="V2976" s="19" t="s">
        <v>119</v>
      </c>
      <c r="X2976" s="19" t="s">
        <v>129</v>
      </c>
      <c r="Z2976" s="44" t="s">
        <v>5074</v>
      </c>
      <c r="AA2976" s="44" t="s">
        <v>121</v>
      </c>
    </row>
    <row r="2977" spans="1:27" hidden="1" x14ac:dyDescent="0.25">
      <c r="A2977" s="26">
        <v>551</v>
      </c>
      <c r="B2977" s="19" t="s">
        <v>3381</v>
      </c>
      <c r="C2977" s="44" t="s">
        <v>114</v>
      </c>
      <c r="D2977" s="19" t="s">
        <v>2650</v>
      </c>
      <c r="E2977" s="19">
        <v>40</v>
      </c>
      <c r="F2977" s="19">
        <v>568</v>
      </c>
      <c r="G2977" s="19">
        <v>930</v>
      </c>
      <c r="H2977" s="19">
        <v>2</v>
      </c>
      <c r="I2977" s="79">
        <v>143.76</v>
      </c>
      <c r="J2977" s="79">
        <v>287.52</v>
      </c>
      <c r="K2977" s="19" t="s">
        <v>146</v>
      </c>
      <c r="L2977" s="19" t="s">
        <v>3400</v>
      </c>
      <c r="N2977" s="19" t="s">
        <v>128</v>
      </c>
      <c r="Q2977" s="20">
        <v>14</v>
      </c>
      <c r="R2977" s="65" t="s">
        <v>4949</v>
      </c>
      <c r="V2977" s="19" t="s">
        <v>119</v>
      </c>
      <c r="X2977" s="19" t="s">
        <v>129</v>
      </c>
      <c r="Z2977" s="44" t="s">
        <v>5074</v>
      </c>
      <c r="AA2977" s="44" t="s">
        <v>121</v>
      </c>
    </row>
    <row r="2978" spans="1:27" hidden="1" x14ac:dyDescent="0.25">
      <c r="A2978" s="26">
        <v>552</v>
      </c>
      <c r="B2978" s="19" t="s">
        <v>3354</v>
      </c>
      <c r="C2978" s="44" t="s">
        <v>114</v>
      </c>
      <c r="D2978" s="19" t="s">
        <v>2650</v>
      </c>
      <c r="E2978" s="19">
        <v>40</v>
      </c>
      <c r="F2978" s="19">
        <v>568</v>
      </c>
      <c r="G2978" s="19">
        <v>930</v>
      </c>
      <c r="H2978" s="19">
        <v>1</v>
      </c>
      <c r="I2978" s="79">
        <v>143.76</v>
      </c>
      <c r="J2978" s="79">
        <v>143.76</v>
      </c>
      <c r="K2978" s="19" t="s">
        <v>146</v>
      </c>
      <c r="L2978" s="19" t="s">
        <v>3400</v>
      </c>
      <c r="N2978" s="19" t="s">
        <v>128</v>
      </c>
      <c r="Q2978" s="20">
        <v>14</v>
      </c>
      <c r="R2978" s="65" t="s">
        <v>4949</v>
      </c>
      <c r="V2978" s="19" t="s">
        <v>119</v>
      </c>
      <c r="X2978" s="19" t="s">
        <v>129</v>
      </c>
      <c r="Z2978" s="44" t="s">
        <v>5074</v>
      </c>
      <c r="AA2978" s="44" t="s">
        <v>121</v>
      </c>
    </row>
    <row r="2979" spans="1:27" hidden="1" x14ac:dyDescent="0.25">
      <c r="A2979" s="26">
        <v>553</v>
      </c>
      <c r="B2979" s="19" t="s">
        <v>3335</v>
      </c>
      <c r="C2979" s="44" t="s">
        <v>114</v>
      </c>
      <c r="D2979" s="19" t="s">
        <v>1018</v>
      </c>
      <c r="E2979" s="19">
        <v>40</v>
      </c>
      <c r="F2979" s="19">
        <v>559</v>
      </c>
      <c r="G2979" s="19">
        <v>744</v>
      </c>
      <c r="H2979" s="19">
        <v>1</v>
      </c>
      <c r="I2979" s="79">
        <v>108.39</v>
      </c>
      <c r="J2979" s="79">
        <v>108.39</v>
      </c>
      <c r="K2979" s="19" t="s">
        <v>5041</v>
      </c>
      <c r="L2979" s="19" t="s">
        <v>5084</v>
      </c>
      <c r="N2979" s="19" t="s">
        <v>128</v>
      </c>
      <c r="Q2979" s="20">
        <v>14</v>
      </c>
      <c r="R2979" s="65" t="s">
        <v>4949</v>
      </c>
      <c r="U2979" s="19" t="s">
        <v>5083</v>
      </c>
      <c r="V2979" s="19" t="s">
        <v>119</v>
      </c>
      <c r="X2979" s="19" t="s">
        <v>129</v>
      </c>
      <c r="Z2979" s="44" t="s">
        <v>5074</v>
      </c>
      <c r="AA2979" s="44" t="s">
        <v>121</v>
      </c>
    </row>
    <row r="2980" spans="1:27" hidden="1" x14ac:dyDescent="0.25">
      <c r="A2980" s="26">
        <v>554</v>
      </c>
      <c r="B2980" s="19" t="s">
        <v>3386</v>
      </c>
      <c r="C2980" s="44" t="s">
        <v>114</v>
      </c>
      <c r="D2980" s="19" t="s">
        <v>1028</v>
      </c>
      <c r="E2980" s="19">
        <v>40</v>
      </c>
      <c r="F2980" s="19">
        <v>544</v>
      </c>
      <c r="G2980" s="19">
        <v>675</v>
      </c>
      <c r="H2980" s="19">
        <v>2</v>
      </c>
      <c r="I2980" s="79">
        <v>93.37</v>
      </c>
      <c r="J2980" s="79">
        <v>186.74</v>
      </c>
      <c r="K2980" s="19" t="s">
        <v>5041</v>
      </c>
      <c r="L2980" s="19" t="s">
        <v>5084</v>
      </c>
      <c r="N2980" s="19" t="s">
        <v>128</v>
      </c>
      <c r="Q2980" s="20">
        <v>14</v>
      </c>
      <c r="R2980" s="65" t="s">
        <v>4949</v>
      </c>
      <c r="U2980" s="19" t="s">
        <v>5083</v>
      </c>
      <c r="V2980" s="19" t="s">
        <v>119</v>
      </c>
      <c r="X2980" s="19" t="s">
        <v>129</v>
      </c>
      <c r="Z2980" s="44" t="s">
        <v>5074</v>
      </c>
      <c r="AA2980" s="44" t="s">
        <v>121</v>
      </c>
    </row>
    <row r="2981" spans="1:27" hidden="1" x14ac:dyDescent="0.25">
      <c r="A2981" s="26">
        <v>555</v>
      </c>
      <c r="B2981" s="19" t="s">
        <v>3387</v>
      </c>
      <c r="C2981" s="44" t="s">
        <v>114</v>
      </c>
      <c r="D2981" s="19" t="s">
        <v>1018</v>
      </c>
      <c r="E2981" s="19">
        <v>40</v>
      </c>
      <c r="F2981" s="19">
        <v>559</v>
      </c>
      <c r="G2981" s="19">
        <v>744</v>
      </c>
      <c r="H2981" s="19">
        <v>2</v>
      </c>
      <c r="I2981" s="79">
        <v>108.39</v>
      </c>
      <c r="J2981" s="79">
        <v>216.78</v>
      </c>
      <c r="K2981" s="19" t="s">
        <v>5041</v>
      </c>
      <c r="L2981" s="19" t="s">
        <v>5084</v>
      </c>
      <c r="N2981" s="19" t="s">
        <v>128</v>
      </c>
      <c r="Q2981" s="20">
        <v>14</v>
      </c>
      <c r="R2981" s="65" t="s">
        <v>4949</v>
      </c>
      <c r="U2981" s="19" t="s">
        <v>5083</v>
      </c>
      <c r="V2981" s="19" t="s">
        <v>119</v>
      </c>
      <c r="X2981" s="19" t="s">
        <v>129</v>
      </c>
      <c r="Z2981" s="44" t="s">
        <v>5074</v>
      </c>
      <c r="AA2981" s="44" t="s">
        <v>121</v>
      </c>
    </row>
    <row r="2982" spans="1:27" hidden="1" x14ac:dyDescent="0.25">
      <c r="A2982" s="26">
        <v>556</v>
      </c>
      <c r="B2982" s="19" t="s">
        <v>3360</v>
      </c>
      <c r="C2982" s="44" t="s">
        <v>114</v>
      </c>
      <c r="D2982" s="19" t="s">
        <v>1028</v>
      </c>
      <c r="E2982" s="19">
        <v>40</v>
      </c>
      <c r="F2982" s="19">
        <v>544</v>
      </c>
      <c r="G2982" s="19">
        <v>675</v>
      </c>
      <c r="H2982" s="19">
        <v>1</v>
      </c>
      <c r="I2982" s="79">
        <v>93.37</v>
      </c>
      <c r="J2982" s="79">
        <v>93.37</v>
      </c>
      <c r="K2982" s="19" t="s">
        <v>5041</v>
      </c>
      <c r="L2982" s="19" t="s">
        <v>5084</v>
      </c>
      <c r="N2982" s="19" t="s">
        <v>128</v>
      </c>
      <c r="Q2982" s="20">
        <v>14</v>
      </c>
      <c r="R2982" s="65" t="s">
        <v>4949</v>
      </c>
      <c r="U2982" s="19" t="s">
        <v>5083</v>
      </c>
      <c r="V2982" s="19" t="s">
        <v>119</v>
      </c>
      <c r="X2982" s="19" t="s">
        <v>129</v>
      </c>
      <c r="Z2982" s="44" t="s">
        <v>5074</v>
      </c>
      <c r="AA2982" s="44" t="s">
        <v>121</v>
      </c>
    </row>
    <row r="2983" spans="1:27" hidden="1" x14ac:dyDescent="0.25">
      <c r="A2983" s="26">
        <v>557</v>
      </c>
      <c r="B2983" s="19" t="s">
        <v>3337</v>
      </c>
      <c r="C2983" s="44" t="s">
        <v>114</v>
      </c>
      <c r="D2983" s="19" t="s">
        <v>2650</v>
      </c>
      <c r="E2983" s="19">
        <v>40</v>
      </c>
      <c r="F2983" s="19">
        <v>568</v>
      </c>
      <c r="G2983" s="19">
        <v>930</v>
      </c>
      <c r="H2983" s="19">
        <v>1</v>
      </c>
      <c r="I2983" s="79">
        <v>143.76</v>
      </c>
      <c r="J2983" s="79">
        <v>143.76</v>
      </c>
      <c r="K2983" s="19" t="s">
        <v>5041</v>
      </c>
      <c r="L2983" s="19" t="s">
        <v>5084</v>
      </c>
      <c r="N2983" s="19" t="s">
        <v>128</v>
      </c>
      <c r="Q2983" s="20">
        <v>14</v>
      </c>
      <c r="R2983" s="65" t="s">
        <v>4949</v>
      </c>
      <c r="U2983" s="19" t="s">
        <v>5083</v>
      </c>
      <c r="V2983" s="19" t="s">
        <v>119</v>
      </c>
      <c r="X2983" s="19" t="s">
        <v>129</v>
      </c>
      <c r="Z2983" s="44" t="s">
        <v>5074</v>
      </c>
      <c r="AA2983" s="44" t="s">
        <v>121</v>
      </c>
    </row>
    <row r="2984" spans="1:27" hidden="1" x14ac:dyDescent="0.25">
      <c r="A2984" s="26">
        <v>558</v>
      </c>
      <c r="B2984" s="19" t="s">
        <v>3361</v>
      </c>
      <c r="C2984" s="44" t="s">
        <v>114</v>
      </c>
      <c r="D2984" s="19" t="s">
        <v>1018</v>
      </c>
      <c r="E2984" s="19">
        <v>40</v>
      </c>
      <c r="F2984" s="19">
        <v>559</v>
      </c>
      <c r="G2984" s="19">
        <v>744</v>
      </c>
      <c r="H2984" s="19">
        <v>2</v>
      </c>
      <c r="I2984" s="79">
        <v>108.39</v>
      </c>
      <c r="J2984" s="79">
        <v>216.78</v>
      </c>
      <c r="K2984" s="19" t="s">
        <v>5041</v>
      </c>
      <c r="L2984" s="19" t="s">
        <v>5084</v>
      </c>
      <c r="N2984" s="19" t="s">
        <v>128</v>
      </c>
      <c r="Q2984" s="20">
        <v>14</v>
      </c>
      <c r="R2984" s="65" t="s">
        <v>4949</v>
      </c>
      <c r="U2984" s="19" t="s">
        <v>5083</v>
      </c>
      <c r="V2984" s="19" t="s">
        <v>119</v>
      </c>
      <c r="X2984" s="19" t="s">
        <v>129</v>
      </c>
      <c r="Z2984" s="44" t="s">
        <v>5074</v>
      </c>
      <c r="AA2984" s="44" t="s">
        <v>121</v>
      </c>
    </row>
    <row r="2985" spans="1:27" hidden="1" x14ac:dyDescent="0.25">
      <c r="A2985" s="26">
        <v>559</v>
      </c>
      <c r="B2985" s="19" t="s">
        <v>3339</v>
      </c>
      <c r="C2985" s="44" t="s">
        <v>114</v>
      </c>
      <c r="D2985" s="19" t="s">
        <v>1018</v>
      </c>
      <c r="E2985" s="19">
        <v>40</v>
      </c>
      <c r="F2985" s="19">
        <v>559</v>
      </c>
      <c r="G2985" s="19">
        <v>744</v>
      </c>
      <c r="H2985" s="19">
        <v>1</v>
      </c>
      <c r="I2985" s="79">
        <v>108.39</v>
      </c>
      <c r="J2985" s="79">
        <v>108.39</v>
      </c>
      <c r="K2985" s="19" t="s">
        <v>5041</v>
      </c>
      <c r="L2985" s="19" t="s">
        <v>5084</v>
      </c>
      <c r="N2985" s="19" t="s">
        <v>128</v>
      </c>
      <c r="Q2985" s="20">
        <v>14</v>
      </c>
      <c r="R2985" s="65" t="s">
        <v>4949</v>
      </c>
      <c r="U2985" s="19" t="s">
        <v>5083</v>
      </c>
      <c r="V2985" s="19" t="s">
        <v>119</v>
      </c>
      <c r="X2985" s="19" t="s">
        <v>129</v>
      </c>
      <c r="Z2985" s="44" t="s">
        <v>5074</v>
      </c>
      <c r="AA2985" s="44" t="s">
        <v>121</v>
      </c>
    </row>
    <row r="2986" spans="1:27" hidden="1" x14ac:dyDescent="0.25">
      <c r="A2986" s="26">
        <v>560</v>
      </c>
      <c r="B2986" s="19" t="s">
        <v>3388</v>
      </c>
      <c r="C2986" s="44" t="s">
        <v>114</v>
      </c>
      <c r="D2986" s="19" t="s">
        <v>1028</v>
      </c>
      <c r="E2986" s="19">
        <v>40</v>
      </c>
      <c r="F2986" s="19">
        <v>544</v>
      </c>
      <c r="G2986" s="19">
        <v>675</v>
      </c>
      <c r="H2986" s="19">
        <v>2</v>
      </c>
      <c r="I2986" s="79">
        <v>93.37</v>
      </c>
      <c r="J2986" s="79">
        <v>186.74</v>
      </c>
      <c r="K2986" s="19" t="s">
        <v>5041</v>
      </c>
      <c r="L2986" s="19" t="s">
        <v>5084</v>
      </c>
      <c r="N2986" s="19" t="s">
        <v>128</v>
      </c>
      <c r="Q2986" s="20">
        <v>14</v>
      </c>
      <c r="R2986" s="65" t="s">
        <v>4949</v>
      </c>
      <c r="U2986" s="19" t="s">
        <v>5083</v>
      </c>
      <c r="V2986" s="19" t="s">
        <v>119</v>
      </c>
      <c r="X2986" s="19" t="s">
        <v>129</v>
      </c>
      <c r="Z2986" s="44" t="s">
        <v>5074</v>
      </c>
      <c r="AA2986" s="44" t="s">
        <v>121</v>
      </c>
    </row>
    <row r="2987" spans="1:27" hidden="1" x14ac:dyDescent="0.25">
      <c r="A2987" s="26">
        <v>561</v>
      </c>
      <c r="B2987" s="19" t="s">
        <v>3389</v>
      </c>
      <c r="C2987" s="44" t="s">
        <v>114</v>
      </c>
      <c r="D2987" s="19" t="s">
        <v>1018</v>
      </c>
      <c r="E2987" s="19">
        <v>40</v>
      </c>
      <c r="F2987" s="19">
        <v>559</v>
      </c>
      <c r="G2987" s="19">
        <v>744</v>
      </c>
      <c r="H2987" s="19">
        <v>2</v>
      </c>
      <c r="I2987" s="79">
        <v>108.39</v>
      </c>
      <c r="J2987" s="79">
        <v>216.78</v>
      </c>
      <c r="K2987" s="19" t="s">
        <v>5041</v>
      </c>
      <c r="L2987" s="19" t="s">
        <v>5084</v>
      </c>
      <c r="N2987" s="19" t="s">
        <v>128</v>
      </c>
      <c r="Q2987" s="20">
        <v>14</v>
      </c>
      <c r="R2987" s="65" t="s">
        <v>4949</v>
      </c>
      <c r="U2987" s="19" t="s">
        <v>5083</v>
      </c>
      <c r="V2987" s="19" t="s">
        <v>119</v>
      </c>
      <c r="X2987" s="19" t="s">
        <v>129</v>
      </c>
      <c r="Z2987" s="44" t="s">
        <v>5074</v>
      </c>
      <c r="AA2987" s="44" t="s">
        <v>121</v>
      </c>
    </row>
    <row r="2988" spans="1:27" hidden="1" x14ac:dyDescent="0.25">
      <c r="A2988" s="26">
        <v>562</v>
      </c>
      <c r="B2988" s="19" t="s">
        <v>3390</v>
      </c>
      <c r="C2988" s="44" t="s">
        <v>114</v>
      </c>
      <c r="D2988" s="19" t="s">
        <v>1018</v>
      </c>
      <c r="E2988" s="19">
        <v>40</v>
      </c>
      <c r="F2988" s="19">
        <v>559</v>
      </c>
      <c r="G2988" s="19">
        <v>744</v>
      </c>
      <c r="H2988" s="19">
        <v>1</v>
      </c>
      <c r="I2988" s="79">
        <v>108.39</v>
      </c>
      <c r="J2988" s="79">
        <v>108.39</v>
      </c>
      <c r="K2988" s="19" t="s">
        <v>5041</v>
      </c>
      <c r="L2988" s="19" t="s">
        <v>5084</v>
      </c>
      <c r="N2988" s="19" t="s">
        <v>128</v>
      </c>
      <c r="Q2988" s="20">
        <v>14</v>
      </c>
      <c r="R2988" s="65" t="s">
        <v>4949</v>
      </c>
      <c r="U2988" s="19" t="s">
        <v>5083</v>
      </c>
      <c r="V2988" s="19" t="s">
        <v>119</v>
      </c>
      <c r="X2988" s="19" t="s">
        <v>129</v>
      </c>
      <c r="Z2988" s="44" t="s">
        <v>5074</v>
      </c>
      <c r="AA2988" s="44" t="s">
        <v>121</v>
      </c>
    </row>
    <row r="2989" spans="1:27" hidden="1" x14ac:dyDescent="0.25">
      <c r="A2989" s="26">
        <v>563</v>
      </c>
      <c r="B2989" s="19" t="s">
        <v>3364</v>
      </c>
      <c r="C2989" s="44" t="s">
        <v>114</v>
      </c>
      <c r="D2989" s="19" t="s">
        <v>1028</v>
      </c>
      <c r="E2989" s="19">
        <v>40</v>
      </c>
      <c r="F2989" s="19">
        <v>544</v>
      </c>
      <c r="G2989" s="19">
        <v>675</v>
      </c>
      <c r="H2989" s="19">
        <v>2</v>
      </c>
      <c r="I2989" s="79">
        <v>93.37</v>
      </c>
      <c r="J2989" s="79">
        <v>186.74</v>
      </c>
      <c r="K2989" s="19" t="s">
        <v>5041</v>
      </c>
      <c r="L2989" s="19" t="s">
        <v>5084</v>
      </c>
      <c r="N2989" s="19" t="s">
        <v>128</v>
      </c>
      <c r="Q2989" s="20">
        <v>14</v>
      </c>
      <c r="R2989" s="65" t="s">
        <v>4949</v>
      </c>
      <c r="U2989" s="19" t="s">
        <v>5083</v>
      </c>
      <c r="V2989" s="19" t="s">
        <v>119</v>
      </c>
      <c r="X2989" s="19" t="s">
        <v>129</v>
      </c>
      <c r="Z2989" s="44" t="s">
        <v>5074</v>
      </c>
      <c r="AA2989" s="44" t="s">
        <v>121</v>
      </c>
    </row>
    <row r="2990" spans="1:27" hidden="1" x14ac:dyDescent="0.25">
      <c r="A2990" s="26">
        <v>564</v>
      </c>
      <c r="B2990" s="19" t="s">
        <v>3366</v>
      </c>
      <c r="C2990" s="44" t="s">
        <v>114</v>
      </c>
      <c r="D2990" s="19" t="s">
        <v>1028</v>
      </c>
      <c r="E2990" s="19">
        <v>40</v>
      </c>
      <c r="F2990" s="19">
        <v>544</v>
      </c>
      <c r="G2990" s="19">
        <v>675</v>
      </c>
      <c r="H2990" s="19">
        <v>2</v>
      </c>
      <c r="I2990" s="79">
        <v>93.37</v>
      </c>
      <c r="J2990" s="79">
        <v>186.74</v>
      </c>
      <c r="K2990" s="19" t="s">
        <v>5041</v>
      </c>
      <c r="L2990" s="19" t="s">
        <v>5084</v>
      </c>
      <c r="N2990" s="19" t="s">
        <v>128</v>
      </c>
      <c r="Q2990" s="20">
        <v>14</v>
      </c>
      <c r="R2990" s="65" t="s">
        <v>4949</v>
      </c>
      <c r="U2990" s="19" t="s">
        <v>5083</v>
      </c>
      <c r="V2990" s="19" t="s">
        <v>119</v>
      </c>
      <c r="X2990" s="19" t="s">
        <v>129</v>
      </c>
      <c r="Z2990" s="44" t="s">
        <v>5074</v>
      </c>
      <c r="AA2990" s="44" t="s">
        <v>121</v>
      </c>
    </row>
    <row r="2991" spans="1:27" hidden="1" x14ac:dyDescent="0.25">
      <c r="A2991" s="26">
        <v>565</v>
      </c>
      <c r="B2991" s="19" t="s">
        <v>3392</v>
      </c>
      <c r="C2991" s="44" t="s">
        <v>114</v>
      </c>
      <c r="D2991" s="19" t="s">
        <v>1018</v>
      </c>
      <c r="E2991" s="19">
        <v>40</v>
      </c>
      <c r="F2991" s="19">
        <v>559</v>
      </c>
      <c r="G2991" s="19">
        <v>744</v>
      </c>
      <c r="H2991" s="19">
        <v>3</v>
      </c>
      <c r="I2991" s="79">
        <v>108.39</v>
      </c>
      <c r="J2991" s="79">
        <v>325.17</v>
      </c>
      <c r="K2991" s="19" t="s">
        <v>5041</v>
      </c>
      <c r="L2991" s="19" t="s">
        <v>5084</v>
      </c>
      <c r="N2991" s="19" t="s">
        <v>128</v>
      </c>
      <c r="Q2991" s="20">
        <v>14</v>
      </c>
      <c r="R2991" s="65" t="s">
        <v>4949</v>
      </c>
      <c r="U2991" s="19" t="s">
        <v>5083</v>
      </c>
      <c r="V2991" s="19" t="s">
        <v>119</v>
      </c>
      <c r="X2991" s="19" t="s">
        <v>129</v>
      </c>
      <c r="Z2991" s="44" t="s">
        <v>5074</v>
      </c>
      <c r="AA2991" s="44" t="s">
        <v>121</v>
      </c>
    </row>
    <row r="2992" spans="1:27" hidden="1" x14ac:dyDescent="0.25">
      <c r="A2992" s="26">
        <v>566</v>
      </c>
      <c r="B2992" s="19" t="s">
        <v>3393</v>
      </c>
      <c r="C2992" s="44" t="s">
        <v>114</v>
      </c>
      <c r="D2992" s="19" t="s">
        <v>1018</v>
      </c>
      <c r="E2992" s="19">
        <v>40</v>
      </c>
      <c r="F2992" s="19">
        <v>559</v>
      </c>
      <c r="G2992" s="19">
        <v>744</v>
      </c>
      <c r="H2992" s="19">
        <v>1</v>
      </c>
      <c r="I2992" s="79">
        <v>108.39</v>
      </c>
      <c r="J2992" s="79">
        <v>108.39</v>
      </c>
      <c r="K2992" s="19" t="s">
        <v>5041</v>
      </c>
      <c r="L2992" s="19" t="s">
        <v>5084</v>
      </c>
      <c r="N2992" s="19" t="s">
        <v>128</v>
      </c>
      <c r="Q2992" s="20">
        <v>14</v>
      </c>
      <c r="R2992" s="65" t="s">
        <v>4949</v>
      </c>
      <c r="U2992" s="19" t="s">
        <v>5083</v>
      </c>
      <c r="V2992" s="19" t="s">
        <v>119</v>
      </c>
      <c r="X2992" s="19" t="s">
        <v>129</v>
      </c>
      <c r="Z2992" s="44" t="s">
        <v>5074</v>
      </c>
      <c r="AA2992" s="44" t="s">
        <v>121</v>
      </c>
    </row>
    <row r="2993" spans="1:27" hidden="1" x14ac:dyDescent="0.25">
      <c r="A2993" s="26">
        <v>567</v>
      </c>
      <c r="B2993" s="19" t="s">
        <v>3394</v>
      </c>
      <c r="C2993" s="44" t="s">
        <v>114</v>
      </c>
      <c r="D2993" s="19" t="s">
        <v>1018</v>
      </c>
      <c r="E2993" s="19">
        <v>40</v>
      </c>
      <c r="F2993" s="19">
        <v>559</v>
      </c>
      <c r="G2993" s="19">
        <v>744</v>
      </c>
      <c r="H2993" s="19">
        <v>2</v>
      </c>
      <c r="I2993" s="79">
        <v>108.39</v>
      </c>
      <c r="J2993" s="79">
        <v>216.78</v>
      </c>
      <c r="K2993" s="19" t="s">
        <v>5041</v>
      </c>
      <c r="L2993" s="19" t="s">
        <v>5084</v>
      </c>
      <c r="N2993" s="19" t="s">
        <v>128</v>
      </c>
      <c r="Q2993" s="20">
        <v>14</v>
      </c>
      <c r="R2993" s="65" t="s">
        <v>4949</v>
      </c>
      <c r="U2993" s="19" t="s">
        <v>5083</v>
      </c>
      <c r="V2993" s="19" t="s">
        <v>119</v>
      </c>
      <c r="X2993" s="19" t="s">
        <v>129</v>
      </c>
      <c r="Z2993" s="44" t="s">
        <v>5074</v>
      </c>
      <c r="AA2993" s="44" t="s">
        <v>121</v>
      </c>
    </row>
    <row r="2994" spans="1:27" hidden="1" x14ac:dyDescent="0.25">
      <c r="A2994" s="26">
        <v>568</v>
      </c>
      <c r="B2994" s="19" t="s">
        <v>3395</v>
      </c>
      <c r="C2994" s="44" t="s">
        <v>114</v>
      </c>
      <c r="D2994" s="19" t="s">
        <v>1018</v>
      </c>
      <c r="E2994" s="19">
        <v>40</v>
      </c>
      <c r="F2994" s="19">
        <v>559</v>
      </c>
      <c r="G2994" s="19">
        <v>744</v>
      </c>
      <c r="H2994" s="19">
        <v>1</v>
      </c>
      <c r="I2994" s="79">
        <v>108.39</v>
      </c>
      <c r="J2994" s="79">
        <v>108.39</v>
      </c>
      <c r="K2994" s="19" t="s">
        <v>5041</v>
      </c>
      <c r="L2994" s="19" t="s">
        <v>5084</v>
      </c>
      <c r="N2994" s="19" t="s">
        <v>128</v>
      </c>
      <c r="Q2994" s="20">
        <v>14</v>
      </c>
      <c r="R2994" s="65" t="s">
        <v>4949</v>
      </c>
      <c r="U2994" s="19" t="s">
        <v>5083</v>
      </c>
      <c r="V2994" s="19" t="s">
        <v>119</v>
      </c>
      <c r="X2994" s="19" t="s">
        <v>129</v>
      </c>
      <c r="Z2994" s="44" t="s">
        <v>5074</v>
      </c>
      <c r="AA2994" s="44" t="s">
        <v>121</v>
      </c>
    </row>
    <row r="2995" spans="1:27" hidden="1" x14ac:dyDescent="0.25">
      <c r="A2995" s="26">
        <v>569</v>
      </c>
      <c r="B2995" s="19" t="s">
        <v>3369</v>
      </c>
      <c r="C2995" s="44" t="s">
        <v>114</v>
      </c>
      <c r="D2995" s="19" t="s">
        <v>1018</v>
      </c>
      <c r="E2995" s="19">
        <v>40</v>
      </c>
      <c r="F2995" s="19">
        <v>559</v>
      </c>
      <c r="G2995" s="19">
        <v>744</v>
      </c>
      <c r="H2995" s="19">
        <v>2</v>
      </c>
      <c r="I2995" s="79">
        <v>108.39</v>
      </c>
      <c r="J2995" s="79">
        <v>216.78</v>
      </c>
      <c r="K2995" s="19" t="s">
        <v>5041</v>
      </c>
      <c r="L2995" s="19" t="s">
        <v>5084</v>
      </c>
      <c r="N2995" s="19" t="s">
        <v>128</v>
      </c>
      <c r="Q2995" s="20">
        <v>14</v>
      </c>
      <c r="R2995" s="65" t="s">
        <v>4949</v>
      </c>
      <c r="U2995" s="19" t="s">
        <v>5083</v>
      </c>
      <c r="V2995" s="19" t="s">
        <v>119</v>
      </c>
      <c r="X2995" s="19" t="s">
        <v>129</v>
      </c>
      <c r="Z2995" s="44" t="s">
        <v>5074</v>
      </c>
      <c r="AA2995" s="44" t="s">
        <v>121</v>
      </c>
    </row>
    <row r="2996" spans="1:27" hidden="1" x14ac:dyDescent="0.25">
      <c r="A2996" s="26">
        <v>570</v>
      </c>
      <c r="B2996" s="19" t="s">
        <v>3397</v>
      </c>
      <c r="C2996" s="44" t="s">
        <v>114</v>
      </c>
      <c r="D2996" s="19" t="s">
        <v>1018</v>
      </c>
      <c r="E2996" s="19">
        <v>40</v>
      </c>
      <c r="F2996" s="19">
        <v>559</v>
      </c>
      <c r="G2996" s="19">
        <v>744</v>
      </c>
      <c r="H2996" s="19">
        <v>1</v>
      </c>
      <c r="I2996" s="79">
        <v>108.39</v>
      </c>
      <c r="J2996" s="79">
        <v>108.39</v>
      </c>
      <c r="K2996" s="19" t="s">
        <v>5041</v>
      </c>
      <c r="L2996" s="19" t="s">
        <v>5084</v>
      </c>
      <c r="N2996" s="19" t="s">
        <v>128</v>
      </c>
      <c r="Q2996" s="20">
        <v>14</v>
      </c>
      <c r="R2996" s="65" t="s">
        <v>4949</v>
      </c>
      <c r="U2996" s="19" t="s">
        <v>5083</v>
      </c>
      <c r="V2996" s="19" t="s">
        <v>119</v>
      </c>
      <c r="X2996" s="19" t="s">
        <v>129</v>
      </c>
      <c r="Z2996" s="44" t="s">
        <v>5074</v>
      </c>
      <c r="AA2996" s="44" t="s">
        <v>121</v>
      </c>
    </row>
    <row r="2997" spans="1:27" hidden="1" x14ac:dyDescent="0.25">
      <c r="A2997" s="26">
        <v>571</v>
      </c>
      <c r="B2997" s="19" t="s">
        <v>3371</v>
      </c>
      <c r="C2997" s="44" t="s">
        <v>114</v>
      </c>
      <c r="D2997" s="19" t="s">
        <v>1028</v>
      </c>
      <c r="E2997" s="19">
        <v>40</v>
      </c>
      <c r="F2997" s="19">
        <v>544</v>
      </c>
      <c r="G2997" s="19">
        <v>675</v>
      </c>
      <c r="H2997" s="19">
        <v>2</v>
      </c>
      <c r="I2997" s="79">
        <v>93.37</v>
      </c>
      <c r="J2997" s="79">
        <v>186.74</v>
      </c>
      <c r="K2997" s="19" t="s">
        <v>5041</v>
      </c>
      <c r="L2997" s="19" t="s">
        <v>5084</v>
      </c>
      <c r="N2997" s="19" t="s">
        <v>128</v>
      </c>
      <c r="Q2997" s="20">
        <v>14</v>
      </c>
      <c r="R2997" s="65" t="s">
        <v>4949</v>
      </c>
      <c r="U2997" s="19" t="s">
        <v>5083</v>
      </c>
      <c r="V2997" s="19" t="s">
        <v>119</v>
      </c>
      <c r="X2997" s="19" t="s">
        <v>129</v>
      </c>
      <c r="Z2997" s="44" t="s">
        <v>5074</v>
      </c>
      <c r="AA2997" s="44" t="s">
        <v>121</v>
      </c>
    </row>
    <row r="2998" spans="1:27" hidden="1" x14ac:dyDescent="0.25">
      <c r="A2998" s="26">
        <v>572</v>
      </c>
      <c r="B2998" s="19" t="s">
        <v>3398</v>
      </c>
      <c r="C2998" s="44" t="s">
        <v>114</v>
      </c>
      <c r="D2998" s="19" t="s">
        <v>1028</v>
      </c>
      <c r="E2998" s="19">
        <v>40</v>
      </c>
      <c r="F2998" s="19">
        <v>544</v>
      </c>
      <c r="G2998" s="19">
        <v>675</v>
      </c>
      <c r="H2998" s="19">
        <v>1</v>
      </c>
      <c r="I2998" s="79">
        <v>93.37</v>
      </c>
      <c r="J2998" s="79">
        <v>93.37</v>
      </c>
      <c r="K2998" s="19" t="s">
        <v>5041</v>
      </c>
      <c r="L2998" s="19" t="s">
        <v>5084</v>
      </c>
      <c r="N2998" s="19" t="s">
        <v>128</v>
      </c>
      <c r="Q2998" s="20">
        <v>14</v>
      </c>
      <c r="R2998" s="65" t="s">
        <v>4949</v>
      </c>
      <c r="U2998" s="19" t="s">
        <v>5083</v>
      </c>
      <c r="V2998" s="19" t="s">
        <v>119</v>
      </c>
      <c r="X2998" s="19" t="s">
        <v>129</v>
      </c>
      <c r="Z2998" s="44" t="s">
        <v>5074</v>
      </c>
      <c r="AA2998" s="44" t="s">
        <v>121</v>
      </c>
    </row>
    <row r="2999" spans="1:27" hidden="1" x14ac:dyDescent="0.25">
      <c r="A2999" s="26">
        <v>573</v>
      </c>
      <c r="B2999" s="19" t="s">
        <v>3376</v>
      </c>
      <c r="C2999" s="44" t="s">
        <v>114</v>
      </c>
      <c r="D2999" s="19" t="s">
        <v>2603</v>
      </c>
      <c r="E2999" s="19">
        <v>40</v>
      </c>
      <c r="F2999" s="19">
        <v>554</v>
      </c>
      <c r="G2999" s="19">
        <v>706</v>
      </c>
      <c r="H2999" s="19">
        <v>2</v>
      </c>
      <c r="I2999" s="79">
        <v>100.63</v>
      </c>
      <c r="J2999" s="79">
        <v>201.26</v>
      </c>
      <c r="K2999" s="19" t="s">
        <v>5041</v>
      </c>
      <c r="L2999" s="19" t="s">
        <v>5084</v>
      </c>
      <c r="N2999" s="19" t="s">
        <v>128</v>
      </c>
      <c r="Q2999" s="20">
        <v>14</v>
      </c>
      <c r="R2999" s="65" t="s">
        <v>4949</v>
      </c>
      <c r="U2999" s="19" t="s">
        <v>5083</v>
      </c>
      <c r="V2999" s="19" t="s">
        <v>119</v>
      </c>
      <c r="X2999" s="19" t="s">
        <v>129</v>
      </c>
      <c r="Z2999" s="44" t="s">
        <v>5074</v>
      </c>
      <c r="AA2999" s="44" t="s">
        <v>121</v>
      </c>
    </row>
    <row r="3000" spans="1:27" hidden="1" x14ac:dyDescent="0.25">
      <c r="A3000" s="26">
        <v>574</v>
      </c>
      <c r="B3000" s="19" t="s">
        <v>3377</v>
      </c>
      <c r="C3000" s="44" t="s">
        <v>114</v>
      </c>
      <c r="D3000" s="19" t="s">
        <v>2650</v>
      </c>
      <c r="E3000" s="19">
        <v>40</v>
      </c>
      <c r="F3000" s="19">
        <v>568</v>
      </c>
      <c r="G3000" s="19">
        <v>930</v>
      </c>
      <c r="H3000" s="19">
        <v>1</v>
      </c>
      <c r="I3000" s="79">
        <v>143.76</v>
      </c>
      <c r="J3000" s="79">
        <v>143.76</v>
      </c>
      <c r="K3000" s="19" t="s">
        <v>5041</v>
      </c>
      <c r="L3000" s="19" t="s">
        <v>5084</v>
      </c>
      <c r="N3000" s="19" t="s">
        <v>128</v>
      </c>
      <c r="Q3000" s="20">
        <v>14</v>
      </c>
      <c r="R3000" s="65" t="s">
        <v>4949</v>
      </c>
      <c r="U3000" s="19" t="s">
        <v>5083</v>
      </c>
      <c r="V3000" s="19" t="s">
        <v>119</v>
      </c>
      <c r="X3000" s="19" t="s">
        <v>129</v>
      </c>
      <c r="Z3000" s="44" t="s">
        <v>5074</v>
      </c>
      <c r="AA3000" s="44" t="s">
        <v>121</v>
      </c>
    </row>
    <row r="3001" spans="1:27" hidden="1" x14ac:dyDescent="0.25">
      <c r="A3001" s="26">
        <v>575</v>
      </c>
      <c r="B3001" s="19" t="s">
        <v>3378</v>
      </c>
      <c r="C3001" s="44" t="s">
        <v>114</v>
      </c>
      <c r="D3001" s="19" t="s">
        <v>2603</v>
      </c>
      <c r="E3001" s="19">
        <v>40</v>
      </c>
      <c r="F3001" s="19">
        <v>554</v>
      </c>
      <c r="G3001" s="19">
        <v>706</v>
      </c>
      <c r="H3001" s="19">
        <v>2</v>
      </c>
      <c r="I3001" s="79">
        <v>100.63</v>
      </c>
      <c r="J3001" s="79">
        <v>201.26</v>
      </c>
      <c r="K3001" s="19" t="s">
        <v>5041</v>
      </c>
      <c r="L3001" s="19" t="s">
        <v>5084</v>
      </c>
      <c r="N3001" s="19" t="s">
        <v>128</v>
      </c>
      <c r="Q3001" s="20">
        <v>14</v>
      </c>
      <c r="R3001" s="65" t="s">
        <v>4949</v>
      </c>
      <c r="U3001" s="19" t="s">
        <v>5083</v>
      </c>
      <c r="V3001" s="19" t="s">
        <v>119</v>
      </c>
      <c r="X3001" s="19" t="s">
        <v>129</v>
      </c>
      <c r="Z3001" s="44" t="s">
        <v>5074</v>
      </c>
      <c r="AA3001" s="44" t="s">
        <v>121</v>
      </c>
    </row>
    <row r="3002" spans="1:27" hidden="1" x14ac:dyDescent="0.25">
      <c r="A3002" s="26">
        <v>576</v>
      </c>
      <c r="B3002" s="19" t="s">
        <v>3399</v>
      </c>
      <c r="C3002" s="44" t="s">
        <v>114</v>
      </c>
      <c r="D3002" s="19" t="s">
        <v>1018</v>
      </c>
      <c r="E3002" s="19">
        <v>40</v>
      </c>
      <c r="F3002" s="19">
        <v>559</v>
      </c>
      <c r="G3002" s="19">
        <v>744</v>
      </c>
      <c r="H3002" s="19">
        <v>1</v>
      </c>
      <c r="I3002" s="79">
        <v>108.39</v>
      </c>
      <c r="J3002" s="79">
        <v>108.39</v>
      </c>
      <c r="K3002" s="19" t="s">
        <v>5041</v>
      </c>
      <c r="L3002" s="19" t="s">
        <v>5084</v>
      </c>
      <c r="N3002" s="19" t="s">
        <v>128</v>
      </c>
      <c r="Q3002" s="20">
        <v>14</v>
      </c>
      <c r="R3002" s="65" t="s">
        <v>4949</v>
      </c>
      <c r="U3002" s="19" t="s">
        <v>5083</v>
      </c>
      <c r="V3002" s="19" t="s">
        <v>119</v>
      </c>
      <c r="X3002" s="19" t="s">
        <v>129</v>
      </c>
      <c r="Z3002" s="44" t="s">
        <v>5074</v>
      </c>
      <c r="AA3002" s="44" t="s">
        <v>121</v>
      </c>
    </row>
    <row r="3003" spans="1:27" hidden="1" x14ac:dyDescent="0.25">
      <c r="A3003" s="26">
        <v>577</v>
      </c>
      <c r="B3003" s="19" t="s">
        <v>3380</v>
      </c>
      <c r="C3003" s="44" t="s">
        <v>114</v>
      </c>
      <c r="D3003" s="19" t="s">
        <v>1028</v>
      </c>
      <c r="E3003" s="19">
        <v>40</v>
      </c>
      <c r="F3003" s="19">
        <v>544</v>
      </c>
      <c r="G3003" s="19">
        <v>675</v>
      </c>
      <c r="H3003" s="19">
        <v>1</v>
      </c>
      <c r="I3003" s="79">
        <v>93.37</v>
      </c>
      <c r="J3003" s="79">
        <v>93.37</v>
      </c>
      <c r="K3003" s="19" t="s">
        <v>5041</v>
      </c>
      <c r="L3003" s="19" t="s">
        <v>5084</v>
      </c>
      <c r="N3003" s="19" t="s">
        <v>128</v>
      </c>
      <c r="Q3003" s="20">
        <v>14</v>
      </c>
      <c r="R3003" s="65" t="s">
        <v>4949</v>
      </c>
      <c r="U3003" s="19" t="s">
        <v>5083</v>
      </c>
      <c r="V3003" s="19" t="s">
        <v>119</v>
      </c>
      <c r="X3003" s="19" t="s">
        <v>129</v>
      </c>
      <c r="Z3003" s="44" t="s">
        <v>5074</v>
      </c>
      <c r="AA3003" s="44" t="s">
        <v>121</v>
      </c>
    </row>
    <row r="3004" spans="1:27" hidden="1" x14ac:dyDescent="0.25">
      <c r="A3004" s="26">
        <v>578</v>
      </c>
      <c r="B3004" s="19" t="s">
        <v>3354</v>
      </c>
      <c r="C3004" s="44" t="s">
        <v>114</v>
      </c>
      <c r="D3004" s="19" t="s">
        <v>2650</v>
      </c>
      <c r="E3004" s="19">
        <v>40</v>
      </c>
      <c r="F3004" s="19">
        <v>568</v>
      </c>
      <c r="G3004" s="19">
        <v>930</v>
      </c>
      <c r="H3004" s="19">
        <v>1</v>
      </c>
      <c r="I3004" s="79">
        <v>143.76</v>
      </c>
      <c r="J3004" s="79">
        <v>143.76</v>
      </c>
      <c r="K3004" s="19" t="s">
        <v>5041</v>
      </c>
      <c r="L3004" s="19" t="s">
        <v>5084</v>
      </c>
      <c r="N3004" s="19" t="s">
        <v>128</v>
      </c>
      <c r="Q3004" s="20">
        <v>14</v>
      </c>
      <c r="R3004" s="65" t="s">
        <v>4949</v>
      </c>
      <c r="U3004" s="19" t="s">
        <v>5083</v>
      </c>
      <c r="V3004" s="19" t="s">
        <v>119</v>
      </c>
      <c r="X3004" s="19" t="s">
        <v>129</v>
      </c>
      <c r="Z3004" s="44" t="s">
        <v>5074</v>
      </c>
      <c r="AA3004" s="44" t="s">
        <v>121</v>
      </c>
    </row>
    <row r="3005" spans="1:27" hidden="1" x14ac:dyDescent="0.25">
      <c r="A3005" s="26">
        <v>579</v>
      </c>
      <c r="B3005" s="19" t="s">
        <v>3355</v>
      </c>
      <c r="C3005" s="44" t="s">
        <v>114</v>
      </c>
      <c r="D3005" s="19" t="s">
        <v>2603</v>
      </c>
      <c r="E3005" s="19">
        <v>40</v>
      </c>
      <c r="F3005" s="19">
        <v>554</v>
      </c>
      <c r="G3005" s="19">
        <v>706</v>
      </c>
      <c r="H3005" s="19">
        <v>3</v>
      </c>
      <c r="I3005" s="79">
        <v>100.63</v>
      </c>
      <c r="J3005" s="79">
        <v>301.89</v>
      </c>
      <c r="K3005" s="19" t="s">
        <v>5041</v>
      </c>
      <c r="L3005" s="19" t="s">
        <v>5084</v>
      </c>
      <c r="N3005" s="19" t="s">
        <v>128</v>
      </c>
      <c r="Q3005" s="20">
        <v>14</v>
      </c>
      <c r="R3005" s="65" t="s">
        <v>4949</v>
      </c>
      <c r="U3005" s="19" t="s">
        <v>5083</v>
      </c>
      <c r="V3005" s="19" t="s">
        <v>119</v>
      </c>
      <c r="X3005" s="19" t="s">
        <v>129</v>
      </c>
      <c r="Z3005" s="44" t="s">
        <v>5074</v>
      </c>
      <c r="AA3005" s="44" t="s">
        <v>121</v>
      </c>
    </row>
    <row r="3006" spans="1:27" hidden="1" x14ac:dyDescent="0.25">
      <c r="A3006" s="26">
        <v>580</v>
      </c>
      <c r="B3006" s="19" t="s">
        <v>3339</v>
      </c>
      <c r="C3006" s="44" t="s">
        <v>114</v>
      </c>
      <c r="D3006" s="19" t="s">
        <v>1018</v>
      </c>
      <c r="E3006" s="19">
        <v>40</v>
      </c>
      <c r="F3006" s="19">
        <v>559</v>
      </c>
      <c r="G3006" s="19">
        <v>744</v>
      </c>
      <c r="H3006" s="19">
        <v>1</v>
      </c>
      <c r="I3006" s="79">
        <v>108.39</v>
      </c>
      <c r="J3006" s="79">
        <v>108.39</v>
      </c>
      <c r="K3006" s="19" t="s">
        <v>5085</v>
      </c>
      <c r="L3006" s="19" t="s">
        <v>5086</v>
      </c>
      <c r="N3006" s="19" t="s">
        <v>128</v>
      </c>
      <c r="Q3006" s="20">
        <v>14</v>
      </c>
      <c r="R3006" s="65" t="s">
        <v>4949</v>
      </c>
      <c r="U3006" s="19" t="s">
        <v>5083</v>
      </c>
      <c r="V3006" s="19" t="s">
        <v>119</v>
      </c>
      <c r="X3006" s="19" t="s">
        <v>129</v>
      </c>
      <c r="Z3006" s="44" t="s">
        <v>5074</v>
      </c>
      <c r="AA3006" s="44" t="s">
        <v>2055</v>
      </c>
    </row>
    <row r="3007" spans="1:27" hidden="1" x14ac:dyDescent="0.25">
      <c r="A3007" s="26">
        <v>581</v>
      </c>
      <c r="B3007" s="19" t="s">
        <v>3388</v>
      </c>
      <c r="C3007" s="44" t="s">
        <v>114</v>
      </c>
      <c r="D3007" s="19" t="s">
        <v>1028</v>
      </c>
      <c r="E3007" s="19">
        <v>40</v>
      </c>
      <c r="F3007" s="19">
        <v>544</v>
      </c>
      <c r="G3007" s="19">
        <v>675</v>
      </c>
      <c r="H3007" s="19">
        <v>1</v>
      </c>
      <c r="I3007" s="79">
        <v>93.37</v>
      </c>
      <c r="J3007" s="79">
        <v>93.37</v>
      </c>
      <c r="K3007" s="19" t="s">
        <v>5085</v>
      </c>
      <c r="L3007" s="19" t="s">
        <v>5086</v>
      </c>
      <c r="N3007" s="19" t="s">
        <v>128</v>
      </c>
      <c r="Q3007" s="20">
        <v>14</v>
      </c>
      <c r="R3007" s="65" t="s">
        <v>4949</v>
      </c>
      <c r="U3007" s="19" t="s">
        <v>5083</v>
      </c>
      <c r="V3007" s="19" t="s">
        <v>119</v>
      </c>
      <c r="X3007" s="19" t="s">
        <v>129</v>
      </c>
      <c r="Z3007" s="44" t="s">
        <v>5074</v>
      </c>
      <c r="AA3007" s="44" t="s">
        <v>2055</v>
      </c>
    </row>
    <row r="3008" spans="1:27" hidden="1" x14ac:dyDescent="0.25">
      <c r="A3008" s="26">
        <v>582</v>
      </c>
      <c r="B3008" s="19" t="s">
        <v>3389</v>
      </c>
      <c r="C3008" s="44" t="s">
        <v>114</v>
      </c>
      <c r="D3008" s="19" t="s">
        <v>1018</v>
      </c>
      <c r="E3008" s="19">
        <v>40</v>
      </c>
      <c r="F3008" s="19">
        <v>559</v>
      </c>
      <c r="G3008" s="19">
        <v>744</v>
      </c>
      <c r="H3008" s="19">
        <v>1</v>
      </c>
      <c r="I3008" s="79">
        <v>108.39</v>
      </c>
      <c r="J3008" s="79">
        <v>108.39</v>
      </c>
      <c r="K3008" s="19" t="s">
        <v>5085</v>
      </c>
      <c r="L3008" s="19" t="s">
        <v>5086</v>
      </c>
      <c r="N3008" s="19" t="s">
        <v>128</v>
      </c>
      <c r="Q3008" s="20">
        <v>14</v>
      </c>
      <c r="R3008" s="65" t="s">
        <v>4949</v>
      </c>
      <c r="U3008" s="19" t="s">
        <v>5083</v>
      </c>
      <c r="V3008" s="19" t="s">
        <v>119</v>
      </c>
      <c r="X3008" s="19" t="s">
        <v>129</v>
      </c>
      <c r="Z3008" s="44" t="s">
        <v>5074</v>
      </c>
      <c r="AA3008" s="44" t="s">
        <v>2055</v>
      </c>
    </row>
    <row r="3009" spans="1:27" hidden="1" x14ac:dyDescent="0.25">
      <c r="A3009" s="26">
        <v>583</v>
      </c>
      <c r="B3009" s="19" t="s">
        <v>3362</v>
      </c>
      <c r="C3009" s="44" t="s">
        <v>114</v>
      </c>
      <c r="D3009" s="19" t="s">
        <v>1028</v>
      </c>
      <c r="E3009" s="19">
        <v>40</v>
      </c>
      <c r="F3009" s="19">
        <v>544</v>
      </c>
      <c r="G3009" s="19">
        <v>675</v>
      </c>
      <c r="H3009" s="19">
        <v>1</v>
      </c>
      <c r="I3009" s="79">
        <v>93.37</v>
      </c>
      <c r="J3009" s="79">
        <v>93.37</v>
      </c>
      <c r="K3009" s="19" t="s">
        <v>5085</v>
      </c>
      <c r="L3009" s="19" t="s">
        <v>5086</v>
      </c>
      <c r="N3009" s="19" t="s">
        <v>128</v>
      </c>
      <c r="Q3009" s="20">
        <v>14</v>
      </c>
      <c r="R3009" s="65" t="s">
        <v>4949</v>
      </c>
      <c r="U3009" s="19" t="s">
        <v>5083</v>
      </c>
      <c r="V3009" s="19" t="s">
        <v>119</v>
      </c>
      <c r="X3009" s="19" t="s">
        <v>129</v>
      </c>
      <c r="Z3009" s="44" t="s">
        <v>5074</v>
      </c>
      <c r="AA3009" s="44" t="s">
        <v>2055</v>
      </c>
    </row>
    <row r="3010" spans="1:27" hidden="1" x14ac:dyDescent="0.25">
      <c r="A3010" s="26">
        <v>584</v>
      </c>
      <c r="B3010" s="19" t="s">
        <v>3364</v>
      </c>
      <c r="C3010" s="44" t="s">
        <v>114</v>
      </c>
      <c r="D3010" s="19" t="s">
        <v>1028</v>
      </c>
      <c r="E3010" s="19">
        <v>40</v>
      </c>
      <c r="F3010" s="19">
        <v>544</v>
      </c>
      <c r="G3010" s="19">
        <v>675</v>
      </c>
      <c r="H3010" s="19">
        <v>1</v>
      </c>
      <c r="I3010" s="79">
        <v>93.37</v>
      </c>
      <c r="J3010" s="79">
        <v>93.37</v>
      </c>
      <c r="K3010" s="19" t="s">
        <v>5085</v>
      </c>
      <c r="L3010" s="19" t="s">
        <v>5086</v>
      </c>
      <c r="N3010" s="19" t="s">
        <v>128</v>
      </c>
      <c r="Q3010" s="20">
        <v>14</v>
      </c>
      <c r="R3010" s="65" t="s">
        <v>4949</v>
      </c>
      <c r="U3010" s="19" t="s">
        <v>5083</v>
      </c>
      <c r="V3010" s="19" t="s">
        <v>119</v>
      </c>
      <c r="X3010" s="19" t="s">
        <v>129</v>
      </c>
      <c r="Z3010" s="44" t="s">
        <v>5074</v>
      </c>
      <c r="AA3010" s="44" t="s">
        <v>2055</v>
      </c>
    </row>
    <row r="3011" spans="1:27" hidden="1" x14ac:dyDescent="0.25">
      <c r="A3011" s="26">
        <v>585</v>
      </c>
      <c r="B3011" s="19" t="s">
        <v>3365</v>
      </c>
      <c r="C3011" s="44" t="s">
        <v>114</v>
      </c>
      <c r="D3011" s="19" t="s">
        <v>2603</v>
      </c>
      <c r="E3011" s="19">
        <v>40</v>
      </c>
      <c r="F3011" s="19">
        <v>554</v>
      </c>
      <c r="G3011" s="19">
        <v>706</v>
      </c>
      <c r="H3011" s="19">
        <v>1</v>
      </c>
      <c r="I3011" s="79">
        <v>100.63</v>
      </c>
      <c r="J3011" s="79">
        <v>100.63</v>
      </c>
      <c r="K3011" s="19" t="s">
        <v>5085</v>
      </c>
      <c r="L3011" s="19" t="s">
        <v>5086</v>
      </c>
      <c r="N3011" s="19" t="s">
        <v>128</v>
      </c>
      <c r="Q3011" s="20">
        <v>14</v>
      </c>
      <c r="R3011" s="65" t="s">
        <v>4949</v>
      </c>
      <c r="U3011" s="19" t="s">
        <v>5083</v>
      </c>
      <c r="V3011" s="19" t="s">
        <v>119</v>
      </c>
      <c r="X3011" s="19" t="s">
        <v>129</v>
      </c>
      <c r="Z3011" s="44" t="s">
        <v>5074</v>
      </c>
      <c r="AA3011" s="44" t="s">
        <v>2055</v>
      </c>
    </row>
    <row r="3012" spans="1:27" hidden="1" x14ac:dyDescent="0.25">
      <c r="A3012" s="26">
        <v>586</v>
      </c>
      <c r="B3012" s="19" t="s">
        <v>3391</v>
      </c>
      <c r="C3012" s="44" t="s">
        <v>114</v>
      </c>
      <c r="D3012" s="19" t="s">
        <v>1028</v>
      </c>
      <c r="E3012" s="19">
        <v>40</v>
      </c>
      <c r="F3012" s="19">
        <v>544</v>
      </c>
      <c r="G3012" s="19">
        <v>675</v>
      </c>
      <c r="H3012" s="19">
        <v>2</v>
      </c>
      <c r="I3012" s="79">
        <v>93.37</v>
      </c>
      <c r="J3012" s="79">
        <v>186.74</v>
      </c>
      <c r="K3012" s="19" t="s">
        <v>5085</v>
      </c>
      <c r="L3012" s="19" t="s">
        <v>5086</v>
      </c>
      <c r="N3012" s="19" t="s">
        <v>128</v>
      </c>
      <c r="Q3012" s="20">
        <v>14</v>
      </c>
      <c r="R3012" s="65" t="s">
        <v>4949</v>
      </c>
      <c r="U3012" s="19" t="s">
        <v>5083</v>
      </c>
      <c r="V3012" s="19" t="s">
        <v>119</v>
      </c>
      <c r="X3012" s="19" t="s">
        <v>129</v>
      </c>
      <c r="Z3012" s="44" t="s">
        <v>5074</v>
      </c>
      <c r="AA3012" s="44" t="s">
        <v>2055</v>
      </c>
    </row>
    <row r="3013" spans="1:27" hidden="1" x14ac:dyDescent="0.25">
      <c r="A3013" s="26">
        <v>587</v>
      </c>
      <c r="B3013" s="19" t="s">
        <v>3367</v>
      </c>
      <c r="C3013" s="44" t="s">
        <v>114</v>
      </c>
      <c r="D3013" s="19" t="s">
        <v>1013</v>
      </c>
      <c r="E3013" s="19">
        <v>40</v>
      </c>
      <c r="F3013" s="19">
        <v>568</v>
      </c>
      <c r="G3013" s="19">
        <v>838</v>
      </c>
      <c r="H3013" s="19">
        <v>1</v>
      </c>
      <c r="I3013" s="79">
        <v>127.3</v>
      </c>
      <c r="J3013" s="79">
        <v>127.3</v>
      </c>
      <c r="K3013" s="19" t="s">
        <v>5085</v>
      </c>
      <c r="L3013" s="19" t="s">
        <v>5086</v>
      </c>
      <c r="N3013" s="19" t="s">
        <v>128</v>
      </c>
      <c r="Q3013" s="20">
        <v>14</v>
      </c>
      <c r="R3013" s="65" t="s">
        <v>4949</v>
      </c>
      <c r="U3013" s="19" t="s">
        <v>5083</v>
      </c>
      <c r="V3013" s="19" t="s">
        <v>119</v>
      </c>
      <c r="X3013" s="19" t="s">
        <v>129</v>
      </c>
      <c r="Z3013" s="44" t="s">
        <v>5074</v>
      </c>
      <c r="AA3013" s="44" t="s">
        <v>2055</v>
      </c>
    </row>
    <row r="3014" spans="1:27" hidden="1" x14ac:dyDescent="0.25">
      <c r="A3014" s="26">
        <v>588</v>
      </c>
      <c r="B3014" s="19" t="s">
        <v>3392</v>
      </c>
      <c r="C3014" s="44" t="s">
        <v>114</v>
      </c>
      <c r="D3014" s="19" t="s">
        <v>1018</v>
      </c>
      <c r="E3014" s="19">
        <v>40</v>
      </c>
      <c r="F3014" s="19">
        <v>559</v>
      </c>
      <c r="G3014" s="19">
        <v>744</v>
      </c>
      <c r="H3014" s="19">
        <v>1</v>
      </c>
      <c r="I3014" s="79">
        <v>108.39</v>
      </c>
      <c r="J3014" s="79">
        <v>108.39</v>
      </c>
      <c r="K3014" s="19" t="s">
        <v>5085</v>
      </c>
      <c r="L3014" s="19" t="s">
        <v>5086</v>
      </c>
      <c r="N3014" s="19" t="s">
        <v>128</v>
      </c>
      <c r="Q3014" s="20">
        <v>14</v>
      </c>
      <c r="R3014" s="65" t="s">
        <v>4949</v>
      </c>
      <c r="U3014" s="19" t="s">
        <v>5083</v>
      </c>
      <c r="V3014" s="19" t="s">
        <v>119</v>
      </c>
      <c r="X3014" s="19" t="s">
        <v>129</v>
      </c>
      <c r="Z3014" s="44" t="s">
        <v>5074</v>
      </c>
      <c r="AA3014" s="44" t="s">
        <v>2055</v>
      </c>
    </row>
    <row r="3015" spans="1:27" hidden="1" x14ac:dyDescent="0.25">
      <c r="A3015" s="26">
        <v>589</v>
      </c>
      <c r="B3015" s="19" t="s">
        <v>3395</v>
      </c>
      <c r="C3015" s="44" t="s">
        <v>114</v>
      </c>
      <c r="D3015" s="19" t="s">
        <v>1018</v>
      </c>
      <c r="E3015" s="19">
        <v>40</v>
      </c>
      <c r="F3015" s="19">
        <v>559</v>
      </c>
      <c r="G3015" s="19">
        <v>744</v>
      </c>
      <c r="H3015" s="19">
        <v>1</v>
      </c>
      <c r="I3015" s="79">
        <v>108.39</v>
      </c>
      <c r="J3015" s="79">
        <v>108.39</v>
      </c>
      <c r="K3015" s="19" t="s">
        <v>5085</v>
      </c>
      <c r="L3015" s="19" t="s">
        <v>5086</v>
      </c>
      <c r="N3015" s="19" t="s">
        <v>128</v>
      </c>
      <c r="Q3015" s="20">
        <v>14</v>
      </c>
      <c r="R3015" s="65" t="s">
        <v>4949</v>
      </c>
      <c r="U3015" s="19" t="s">
        <v>5083</v>
      </c>
      <c r="V3015" s="19" t="s">
        <v>119</v>
      </c>
      <c r="X3015" s="19" t="s">
        <v>129</v>
      </c>
      <c r="Z3015" s="44" t="s">
        <v>5074</v>
      </c>
      <c r="AA3015" s="44" t="s">
        <v>2055</v>
      </c>
    </row>
    <row r="3016" spans="1:27" hidden="1" x14ac:dyDescent="0.25">
      <c r="A3016" s="26">
        <v>590</v>
      </c>
      <c r="B3016" s="19" t="s">
        <v>3370</v>
      </c>
      <c r="C3016" s="44" t="s">
        <v>114</v>
      </c>
      <c r="D3016" s="19" t="s">
        <v>1028</v>
      </c>
      <c r="E3016" s="19">
        <v>40</v>
      </c>
      <c r="F3016" s="19">
        <v>544</v>
      </c>
      <c r="G3016" s="19">
        <v>675</v>
      </c>
      <c r="H3016" s="19">
        <v>1</v>
      </c>
      <c r="I3016" s="79">
        <v>93.37</v>
      </c>
      <c r="J3016" s="79">
        <v>93.37</v>
      </c>
      <c r="K3016" s="19" t="s">
        <v>5085</v>
      </c>
      <c r="L3016" s="19" t="s">
        <v>5086</v>
      </c>
      <c r="N3016" s="19" t="s">
        <v>128</v>
      </c>
      <c r="Q3016" s="20">
        <v>14</v>
      </c>
      <c r="R3016" s="65" t="s">
        <v>4949</v>
      </c>
      <c r="U3016" s="19" t="s">
        <v>5083</v>
      </c>
      <c r="V3016" s="19" t="s">
        <v>119</v>
      </c>
      <c r="X3016" s="19" t="s">
        <v>129</v>
      </c>
      <c r="Z3016" s="44" t="s">
        <v>5074</v>
      </c>
      <c r="AA3016" s="44" t="s">
        <v>2055</v>
      </c>
    </row>
    <row r="3017" spans="1:27" hidden="1" x14ac:dyDescent="0.25">
      <c r="A3017" s="26">
        <v>591</v>
      </c>
      <c r="B3017" s="19" t="s">
        <v>3397</v>
      </c>
      <c r="C3017" s="44" t="s">
        <v>114</v>
      </c>
      <c r="D3017" s="19" t="s">
        <v>1018</v>
      </c>
      <c r="E3017" s="19">
        <v>40</v>
      </c>
      <c r="F3017" s="19">
        <v>559</v>
      </c>
      <c r="G3017" s="19">
        <v>744</v>
      </c>
      <c r="H3017" s="19">
        <v>1</v>
      </c>
      <c r="I3017" s="79">
        <v>108.39</v>
      </c>
      <c r="J3017" s="79">
        <v>108.39</v>
      </c>
      <c r="K3017" s="19" t="s">
        <v>5085</v>
      </c>
      <c r="L3017" s="19" t="s">
        <v>5086</v>
      </c>
      <c r="N3017" s="19" t="s">
        <v>128</v>
      </c>
      <c r="Q3017" s="20">
        <v>14</v>
      </c>
      <c r="R3017" s="65" t="s">
        <v>4949</v>
      </c>
      <c r="U3017" s="19" t="s">
        <v>5083</v>
      </c>
      <c r="V3017" s="19" t="s">
        <v>119</v>
      </c>
      <c r="X3017" s="19" t="s">
        <v>129</v>
      </c>
      <c r="Z3017" s="44" t="s">
        <v>5074</v>
      </c>
      <c r="AA3017" s="44" t="s">
        <v>2055</v>
      </c>
    </row>
    <row r="3018" spans="1:27" hidden="1" x14ac:dyDescent="0.25">
      <c r="A3018" s="26">
        <v>592</v>
      </c>
      <c r="B3018" s="19" t="s">
        <v>3371</v>
      </c>
      <c r="C3018" s="44" t="s">
        <v>114</v>
      </c>
      <c r="D3018" s="19" t="s">
        <v>1028</v>
      </c>
      <c r="E3018" s="19">
        <v>40</v>
      </c>
      <c r="F3018" s="19">
        <v>544</v>
      </c>
      <c r="G3018" s="19">
        <v>675</v>
      </c>
      <c r="H3018" s="19">
        <v>1</v>
      </c>
      <c r="I3018" s="79">
        <v>93.37</v>
      </c>
      <c r="J3018" s="79">
        <v>93.37</v>
      </c>
      <c r="K3018" s="19" t="s">
        <v>5085</v>
      </c>
      <c r="L3018" s="19" t="s">
        <v>5086</v>
      </c>
      <c r="N3018" s="19" t="s">
        <v>128</v>
      </c>
      <c r="Q3018" s="20">
        <v>14</v>
      </c>
      <c r="R3018" s="65" t="s">
        <v>4949</v>
      </c>
      <c r="U3018" s="19" t="s">
        <v>5083</v>
      </c>
      <c r="V3018" s="19" t="s">
        <v>119</v>
      </c>
      <c r="X3018" s="19" t="s">
        <v>129</v>
      </c>
      <c r="Z3018" s="44" t="s">
        <v>5074</v>
      </c>
      <c r="AA3018" s="44" t="s">
        <v>2055</v>
      </c>
    </row>
    <row r="3019" spans="1:27" hidden="1" x14ac:dyDescent="0.25">
      <c r="A3019" s="26">
        <v>593</v>
      </c>
      <c r="B3019" s="19" t="s">
        <v>3376</v>
      </c>
      <c r="C3019" s="44" t="s">
        <v>114</v>
      </c>
      <c r="D3019" s="19" t="s">
        <v>2603</v>
      </c>
      <c r="E3019" s="19">
        <v>40</v>
      </c>
      <c r="F3019" s="19">
        <v>554</v>
      </c>
      <c r="G3019" s="19">
        <v>706</v>
      </c>
      <c r="H3019" s="19">
        <v>1</v>
      </c>
      <c r="I3019" s="79">
        <v>100.63</v>
      </c>
      <c r="J3019" s="79">
        <v>100.63</v>
      </c>
      <c r="K3019" s="19" t="s">
        <v>5085</v>
      </c>
      <c r="L3019" s="19" t="s">
        <v>5086</v>
      </c>
      <c r="N3019" s="19" t="s">
        <v>128</v>
      </c>
      <c r="Q3019" s="20">
        <v>14</v>
      </c>
      <c r="R3019" s="65" t="s">
        <v>4949</v>
      </c>
      <c r="U3019" s="19" t="s">
        <v>5083</v>
      </c>
      <c r="V3019" s="19" t="s">
        <v>119</v>
      </c>
      <c r="X3019" s="19" t="s">
        <v>129</v>
      </c>
      <c r="Z3019" s="44" t="s">
        <v>5074</v>
      </c>
      <c r="AA3019" s="44" t="s">
        <v>2055</v>
      </c>
    </row>
    <row r="3020" spans="1:27" hidden="1" x14ac:dyDescent="0.25">
      <c r="A3020" s="26">
        <v>594</v>
      </c>
      <c r="B3020" s="19" t="s">
        <v>3350</v>
      </c>
      <c r="C3020" s="44" t="s">
        <v>114</v>
      </c>
      <c r="D3020" s="19" t="s">
        <v>2642</v>
      </c>
      <c r="E3020" s="19">
        <v>40</v>
      </c>
      <c r="F3020" s="19">
        <v>990</v>
      </c>
      <c r="G3020" s="19">
        <v>1070</v>
      </c>
      <c r="H3020" s="19">
        <v>1</v>
      </c>
      <c r="I3020" s="79">
        <v>325.55</v>
      </c>
      <c r="J3020" s="79">
        <v>325.55</v>
      </c>
      <c r="K3020" s="19" t="s">
        <v>5085</v>
      </c>
      <c r="L3020" s="19" t="s">
        <v>5086</v>
      </c>
      <c r="N3020" s="19" t="s">
        <v>128</v>
      </c>
      <c r="Q3020" s="20">
        <v>14</v>
      </c>
      <c r="R3020" s="65" t="s">
        <v>4949</v>
      </c>
      <c r="U3020" s="19" t="s">
        <v>5083</v>
      </c>
      <c r="V3020" s="19" t="s">
        <v>119</v>
      </c>
      <c r="X3020" s="19" t="s">
        <v>129</v>
      </c>
      <c r="Z3020" s="44" t="s">
        <v>5074</v>
      </c>
      <c r="AA3020" s="44" t="s">
        <v>2055</v>
      </c>
    </row>
    <row r="3021" spans="1:27" hidden="1" x14ac:dyDescent="0.25">
      <c r="A3021" s="26">
        <v>595</v>
      </c>
      <c r="B3021" s="19" t="s">
        <v>3351</v>
      </c>
      <c r="C3021" s="44" t="s">
        <v>114</v>
      </c>
      <c r="D3021" s="19" t="s">
        <v>2642</v>
      </c>
      <c r="E3021" s="19">
        <v>40</v>
      </c>
      <c r="F3021" s="19">
        <v>990</v>
      </c>
      <c r="G3021" s="19">
        <v>1070</v>
      </c>
      <c r="H3021" s="19">
        <v>1</v>
      </c>
      <c r="I3021" s="79">
        <v>325.55</v>
      </c>
      <c r="J3021" s="79">
        <v>325.55</v>
      </c>
      <c r="K3021" s="19" t="s">
        <v>5085</v>
      </c>
      <c r="L3021" s="19" t="s">
        <v>5086</v>
      </c>
      <c r="N3021" s="19" t="s">
        <v>128</v>
      </c>
      <c r="Q3021" s="20">
        <v>14</v>
      </c>
      <c r="R3021" s="65" t="s">
        <v>4949</v>
      </c>
      <c r="U3021" s="19" t="s">
        <v>5083</v>
      </c>
      <c r="V3021" s="19" t="s">
        <v>119</v>
      </c>
      <c r="X3021" s="19" t="s">
        <v>129</v>
      </c>
      <c r="Z3021" s="44" t="s">
        <v>5074</v>
      </c>
      <c r="AA3021" s="44" t="s">
        <v>2055</v>
      </c>
    </row>
    <row r="3022" spans="1:27" hidden="1" x14ac:dyDescent="0.25">
      <c r="A3022" s="26">
        <v>596</v>
      </c>
      <c r="B3022" s="19" t="s">
        <v>3399</v>
      </c>
      <c r="C3022" s="44" t="s">
        <v>114</v>
      </c>
      <c r="D3022" s="19" t="s">
        <v>1018</v>
      </c>
      <c r="E3022" s="19">
        <v>40</v>
      </c>
      <c r="F3022" s="19">
        <v>559</v>
      </c>
      <c r="G3022" s="19">
        <v>744</v>
      </c>
      <c r="H3022" s="19">
        <v>1</v>
      </c>
      <c r="I3022" s="79">
        <v>108.39</v>
      </c>
      <c r="J3022" s="79">
        <v>108.39</v>
      </c>
      <c r="K3022" s="19" t="s">
        <v>5085</v>
      </c>
      <c r="L3022" s="19" t="s">
        <v>5086</v>
      </c>
      <c r="N3022" s="19" t="s">
        <v>128</v>
      </c>
      <c r="Q3022" s="20">
        <v>14</v>
      </c>
      <c r="R3022" s="65" t="s">
        <v>4949</v>
      </c>
      <c r="U3022" s="19" t="s">
        <v>5083</v>
      </c>
      <c r="V3022" s="19" t="s">
        <v>119</v>
      </c>
      <c r="X3022" s="19" t="s">
        <v>129</v>
      </c>
      <c r="Z3022" s="44" t="s">
        <v>5074</v>
      </c>
      <c r="AA3022" s="44" t="s">
        <v>2055</v>
      </c>
    </row>
    <row r="3023" spans="1:27" hidden="1" x14ac:dyDescent="0.25">
      <c r="A3023" s="26">
        <v>597</v>
      </c>
      <c r="B3023" s="19" t="s">
        <v>3353</v>
      </c>
      <c r="C3023" s="44" t="s">
        <v>114</v>
      </c>
      <c r="D3023" s="19" t="s">
        <v>2603</v>
      </c>
      <c r="E3023" s="19">
        <v>40</v>
      </c>
      <c r="F3023" s="19">
        <v>554</v>
      </c>
      <c r="G3023" s="19">
        <v>706</v>
      </c>
      <c r="H3023" s="19">
        <v>1</v>
      </c>
      <c r="I3023" s="79">
        <v>100.63</v>
      </c>
      <c r="J3023" s="79">
        <v>100.63</v>
      </c>
      <c r="K3023" s="19" t="s">
        <v>5085</v>
      </c>
      <c r="L3023" s="19" t="s">
        <v>5086</v>
      </c>
      <c r="N3023" s="19" t="s">
        <v>128</v>
      </c>
      <c r="Q3023" s="20">
        <v>14</v>
      </c>
      <c r="R3023" s="65" t="s">
        <v>4949</v>
      </c>
      <c r="U3023" s="19" t="s">
        <v>5083</v>
      </c>
      <c r="V3023" s="19" t="s">
        <v>119</v>
      </c>
      <c r="X3023" s="19" t="s">
        <v>129</v>
      </c>
      <c r="Z3023" s="44" t="s">
        <v>5074</v>
      </c>
      <c r="AA3023" s="44" t="s">
        <v>2055</v>
      </c>
    </row>
    <row r="3024" spans="1:27" hidden="1" x14ac:dyDescent="0.25">
      <c r="A3024" s="26">
        <v>598</v>
      </c>
      <c r="B3024" s="19" t="s">
        <v>5087</v>
      </c>
      <c r="C3024" s="44" t="s">
        <v>114</v>
      </c>
      <c r="D3024" s="19" t="s">
        <v>5088</v>
      </c>
      <c r="E3024" s="19">
        <v>40</v>
      </c>
      <c r="F3024" s="19">
        <v>750</v>
      </c>
      <c r="G3024" s="19">
        <v>1740</v>
      </c>
      <c r="H3024" s="19">
        <v>1</v>
      </c>
      <c r="I3024" s="79">
        <v>409.77</v>
      </c>
      <c r="J3024" s="79">
        <v>409.77</v>
      </c>
      <c r="K3024" s="19" t="s">
        <v>5041</v>
      </c>
      <c r="L3024" s="19" t="s">
        <v>5044</v>
      </c>
      <c r="Q3024" s="20">
        <v>14</v>
      </c>
      <c r="R3024" s="65" t="s">
        <v>4949</v>
      </c>
      <c r="V3024" s="19" t="s">
        <v>119</v>
      </c>
      <c r="Y3024" s="19" t="s">
        <v>129</v>
      </c>
      <c r="Z3024" s="44" t="s">
        <v>5074</v>
      </c>
      <c r="AA3024" s="44" t="s">
        <v>121</v>
      </c>
    </row>
    <row r="3025" spans="1:27" hidden="1" x14ac:dyDescent="0.25">
      <c r="A3025" s="26">
        <v>599</v>
      </c>
      <c r="B3025" s="19" t="s">
        <v>5089</v>
      </c>
      <c r="C3025" s="44" t="s">
        <v>114</v>
      </c>
      <c r="D3025" s="19" t="s">
        <v>5088</v>
      </c>
      <c r="E3025" s="19">
        <v>40</v>
      </c>
      <c r="F3025" s="19">
        <v>750</v>
      </c>
      <c r="G3025" s="19">
        <v>1740</v>
      </c>
      <c r="H3025" s="19">
        <v>1</v>
      </c>
      <c r="I3025" s="79">
        <v>409.77</v>
      </c>
      <c r="J3025" s="79">
        <v>409.77</v>
      </c>
      <c r="K3025" s="19" t="s">
        <v>5041</v>
      </c>
      <c r="L3025" s="19" t="s">
        <v>5044</v>
      </c>
      <c r="Q3025" s="20">
        <v>14</v>
      </c>
      <c r="R3025" s="65" t="s">
        <v>4949</v>
      </c>
      <c r="V3025" s="19" t="s">
        <v>119</v>
      </c>
      <c r="Y3025" s="19" t="s">
        <v>129</v>
      </c>
      <c r="Z3025" s="44" t="s">
        <v>5074</v>
      </c>
      <c r="AA3025" s="44" t="s">
        <v>121</v>
      </c>
    </row>
    <row r="3026" spans="1:27" hidden="1" x14ac:dyDescent="0.25">
      <c r="A3026" s="26">
        <v>600</v>
      </c>
      <c r="B3026" s="19" t="s">
        <v>3327</v>
      </c>
      <c r="C3026" s="44" t="s">
        <v>114</v>
      </c>
      <c r="D3026" s="19" t="s">
        <v>2619</v>
      </c>
      <c r="E3026" s="19">
        <v>40</v>
      </c>
      <c r="F3026" s="19">
        <v>750</v>
      </c>
      <c r="G3026" s="19">
        <v>10435</v>
      </c>
      <c r="H3026" s="19">
        <v>1</v>
      </c>
      <c r="I3026" s="79">
        <v>2457.44</v>
      </c>
      <c r="J3026" s="79">
        <v>2457.44</v>
      </c>
      <c r="K3026" s="19" t="s">
        <v>5041</v>
      </c>
      <c r="L3026" s="19" t="s">
        <v>5044</v>
      </c>
      <c r="Q3026" s="20">
        <v>14</v>
      </c>
      <c r="R3026" s="65" t="s">
        <v>4949</v>
      </c>
      <c r="V3026" s="19" t="s">
        <v>119</v>
      </c>
      <c r="Y3026" s="19" t="s">
        <v>129</v>
      </c>
      <c r="Z3026" s="44" t="s">
        <v>5074</v>
      </c>
      <c r="AA3026" s="44" t="s">
        <v>121</v>
      </c>
    </row>
    <row r="3027" spans="1:27" hidden="1" x14ac:dyDescent="0.25">
      <c r="A3027" s="26">
        <v>601</v>
      </c>
      <c r="B3027" s="19" t="s">
        <v>5090</v>
      </c>
      <c r="C3027" s="44" t="s">
        <v>114</v>
      </c>
      <c r="D3027" s="19" t="s">
        <v>5091</v>
      </c>
      <c r="E3027" s="19">
        <v>40</v>
      </c>
      <c r="F3027" s="19">
        <v>750</v>
      </c>
      <c r="G3027" s="19">
        <v>1580</v>
      </c>
      <c r="H3027" s="19">
        <v>1</v>
      </c>
      <c r="I3027" s="79">
        <v>372.17</v>
      </c>
      <c r="J3027" s="79">
        <v>372.17</v>
      </c>
      <c r="K3027" s="19" t="s">
        <v>5092</v>
      </c>
      <c r="L3027" s="19" t="s">
        <v>5093</v>
      </c>
      <c r="Q3027" s="20">
        <v>14</v>
      </c>
      <c r="R3027" s="65" t="s">
        <v>5039</v>
      </c>
      <c r="U3027" s="19" t="s">
        <v>5077</v>
      </c>
      <c r="V3027" s="19" t="s">
        <v>119</v>
      </c>
      <c r="Y3027" s="19" t="s">
        <v>129</v>
      </c>
      <c r="Z3027" s="44" t="s">
        <v>5078</v>
      </c>
      <c r="AA3027" s="44" t="s">
        <v>5084</v>
      </c>
    </row>
    <row r="3028" spans="1:27" hidden="1" x14ac:dyDescent="0.25">
      <c r="A3028" s="26">
        <v>602</v>
      </c>
      <c r="B3028" s="19" t="s">
        <v>5094</v>
      </c>
      <c r="C3028" s="44" t="s">
        <v>114</v>
      </c>
      <c r="D3028" s="19" t="s">
        <v>5095</v>
      </c>
      <c r="E3028" s="19">
        <v>40</v>
      </c>
      <c r="F3028" s="19">
        <v>750</v>
      </c>
      <c r="G3028" s="19">
        <v>1100</v>
      </c>
      <c r="H3028" s="19">
        <v>1</v>
      </c>
      <c r="I3028" s="79">
        <v>259.05</v>
      </c>
      <c r="J3028" s="79">
        <v>259.05</v>
      </c>
      <c r="K3028" s="19" t="s">
        <v>5092</v>
      </c>
      <c r="L3028" s="19" t="s">
        <v>5093</v>
      </c>
      <c r="Q3028" s="20">
        <v>14</v>
      </c>
      <c r="R3028" s="65" t="s">
        <v>5039</v>
      </c>
      <c r="U3028" s="19" t="s">
        <v>5077</v>
      </c>
      <c r="V3028" s="19" t="s">
        <v>119</v>
      </c>
      <c r="Y3028" s="19" t="s">
        <v>129</v>
      </c>
      <c r="Z3028" s="44" t="s">
        <v>5078</v>
      </c>
      <c r="AA3028" s="44" t="s">
        <v>5084</v>
      </c>
    </row>
    <row r="3029" spans="1:27" hidden="1" x14ac:dyDescent="0.25">
      <c r="A3029" s="26">
        <v>603</v>
      </c>
      <c r="B3029" s="19" t="s">
        <v>5096</v>
      </c>
      <c r="C3029" s="44" t="s">
        <v>114</v>
      </c>
      <c r="D3029" s="19" t="s">
        <v>5095</v>
      </c>
      <c r="E3029" s="19">
        <v>40</v>
      </c>
      <c r="F3029" s="19">
        <v>750</v>
      </c>
      <c r="G3029" s="19">
        <v>1100</v>
      </c>
      <c r="H3029" s="19">
        <v>1</v>
      </c>
      <c r="I3029" s="79">
        <v>259.05</v>
      </c>
      <c r="J3029" s="79">
        <v>259.05</v>
      </c>
      <c r="K3029" s="19" t="s">
        <v>5092</v>
      </c>
      <c r="L3029" s="19" t="s">
        <v>5093</v>
      </c>
      <c r="Q3029" s="20">
        <v>14</v>
      </c>
      <c r="R3029" s="65" t="s">
        <v>5039</v>
      </c>
      <c r="U3029" s="19" t="s">
        <v>5077</v>
      </c>
      <c r="V3029" s="19" t="s">
        <v>119</v>
      </c>
      <c r="Y3029" s="19" t="s">
        <v>129</v>
      </c>
      <c r="Z3029" s="44" t="s">
        <v>5078</v>
      </c>
      <c r="AA3029" s="44" t="s">
        <v>5084</v>
      </c>
    </row>
    <row r="3030" spans="1:27" hidden="1" x14ac:dyDescent="0.25">
      <c r="A3030" s="26">
        <v>604</v>
      </c>
      <c r="B3030" s="19" t="s">
        <v>5097</v>
      </c>
      <c r="C3030" s="44" t="s">
        <v>114</v>
      </c>
      <c r="D3030" s="19" t="s">
        <v>5098</v>
      </c>
      <c r="E3030" s="19">
        <v>40</v>
      </c>
      <c r="F3030" s="19">
        <v>750</v>
      </c>
      <c r="G3030" s="19">
        <v>4670</v>
      </c>
      <c r="H3030" s="19">
        <v>1</v>
      </c>
      <c r="I3030" s="79">
        <v>1099.74</v>
      </c>
      <c r="J3030" s="79">
        <v>1099.74</v>
      </c>
      <c r="K3030" s="19" t="s">
        <v>5099</v>
      </c>
      <c r="L3030" s="19" t="s">
        <v>5100</v>
      </c>
      <c r="Q3030" s="20">
        <v>14</v>
      </c>
      <c r="R3030" s="65" t="s">
        <v>5039</v>
      </c>
      <c r="U3030" s="19" t="s">
        <v>5077</v>
      </c>
      <c r="V3030" s="19" t="s">
        <v>119</v>
      </c>
      <c r="Y3030" s="19" t="s">
        <v>129</v>
      </c>
      <c r="Z3030" s="44" t="s">
        <v>5078</v>
      </c>
      <c r="AA3030" s="44" t="s">
        <v>5101</v>
      </c>
    </row>
    <row r="3031" spans="1:27" hidden="1" x14ac:dyDescent="0.25">
      <c r="A3031" s="26">
        <v>605</v>
      </c>
      <c r="B3031" s="19" t="s">
        <v>5102</v>
      </c>
      <c r="C3031" s="44" t="s">
        <v>114</v>
      </c>
      <c r="D3031" s="19" t="s">
        <v>5098</v>
      </c>
      <c r="E3031" s="19">
        <v>40</v>
      </c>
      <c r="F3031" s="19">
        <v>750</v>
      </c>
      <c r="G3031" s="19">
        <v>4670</v>
      </c>
      <c r="H3031" s="19">
        <v>1</v>
      </c>
      <c r="I3031" s="79">
        <v>1099.74</v>
      </c>
      <c r="J3031" s="79">
        <v>1099.74</v>
      </c>
      <c r="K3031" s="19" t="s">
        <v>5099</v>
      </c>
      <c r="L3031" s="19" t="s">
        <v>5100</v>
      </c>
      <c r="Q3031" s="20">
        <v>14</v>
      </c>
      <c r="R3031" s="65" t="s">
        <v>5039</v>
      </c>
      <c r="U3031" s="19" t="s">
        <v>5077</v>
      </c>
      <c r="V3031" s="19" t="s">
        <v>119</v>
      </c>
      <c r="Y3031" s="19" t="s">
        <v>129</v>
      </c>
      <c r="Z3031" s="44" t="s">
        <v>5078</v>
      </c>
      <c r="AA3031" s="44" t="s">
        <v>5101</v>
      </c>
    </row>
    <row r="3032" spans="1:27" hidden="1" x14ac:dyDescent="0.25">
      <c r="A3032" s="26">
        <v>606</v>
      </c>
      <c r="B3032" s="19" t="s">
        <v>3407</v>
      </c>
      <c r="C3032" s="44" t="s">
        <v>114</v>
      </c>
      <c r="D3032" s="19" t="s">
        <v>2680</v>
      </c>
      <c r="E3032" s="19">
        <v>50</v>
      </c>
      <c r="F3032" s="19">
        <v>750</v>
      </c>
      <c r="G3032" s="19">
        <v>12000</v>
      </c>
      <c r="H3032" s="19">
        <v>1</v>
      </c>
      <c r="I3032" s="79">
        <v>3532.5</v>
      </c>
      <c r="J3032" s="79">
        <v>3532.5</v>
      </c>
      <c r="K3032" s="19" t="s">
        <v>1080</v>
      </c>
      <c r="L3032" s="19" t="s">
        <v>3408</v>
      </c>
      <c r="Q3032" s="20">
        <v>14</v>
      </c>
      <c r="R3032" s="65" t="s">
        <v>4949</v>
      </c>
      <c r="V3032" s="19" t="s">
        <v>119</v>
      </c>
      <c r="Y3032" s="19" t="s">
        <v>129</v>
      </c>
      <c r="Z3032" s="44" t="s">
        <v>5074</v>
      </c>
      <c r="AA3032" s="44" t="s">
        <v>121</v>
      </c>
    </row>
    <row r="3033" spans="1:27" hidden="1" x14ac:dyDescent="0.25">
      <c r="A3033" s="26">
        <v>607</v>
      </c>
      <c r="B3033" s="19" t="s">
        <v>3409</v>
      </c>
      <c r="C3033" s="44" t="s">
        <v>114</v>
      </c>
      <c r="D3033" s="19" t="s">
        <v>2708</v>
      </c>
      <c r="E3033" s="19">
        <v>50</v>
      </c>
      <c r="F3033" s="19">
        <v>750</v>
      </c>
      <c r="G3033" s="19">
        <v>1995</v>
      </c>
      <c r="H3033" s="19">
        <v>1</v>
      </c>
      <c r="I3033" s="79">
        <v>587.28</v>
      </c>
      <c r="J3033" s="79">
        <v>587.28</v>
      </c>
      <c r="K3033" s="19" t="s">
        <v>1080</v>
      </c>
      <c r="L3033" s="19" t="s">
        <v>3408</v>
      </c>
      <c r="Q3033" s="20">
        <v>14</v>
      </c>
      <c r="R3033" s="65" t="s">
        <v>4949</v>
      </c>
      <c r="V3033" s="19" t="s">
        <v>119</v>
      </c>
      <c r="Y3033" s="19" t="s">
        <v>129</v>
      </c>
      <c r="Z3033" s="44" t="s">
        <v>5074</v>
      </c>
      <c r="AA3033" s="44" t="s">
        <v>121</v>
      </c>
    </row>
    <row r="3034" spans="1:27" hidden="1" x14ac:dyDescent="0.25">
      <c r="A3034" s="26">
        <v>608</v>
      </c>
      <c r="B3034" s="19" t="s">
        <v>3410</v>
      </c>
      <c r="C3034" s="44" t="s">
        <v>114</v>
      </c>
      <c r="D3034" s="19" t="s">
        <v>2680</v>
      </c>
      <c r="E3034" s="19">
        <v>50</v>
      </c>
      <c r="F3034" s="19">
        <v>750</v>
      </c>
      <c r="G3034" s="19">
        <v>12000</v>
      </c>
      <c r="H3034" s="19">
        <v>1</v>
      </c>
      <c r="I3034" s="79">
        <v>3532.5</v>
      </c>
      <c r="J3034" s="79">
        <v>3532.5</v>
      </c>
      <c r="K3034" s="19" t="s">
        <v>1080</v>
      </c>
      <c r="L3034" s="19" t="s">
        <v>3408</v>
      </c>
      <c r="Q3034" s="20">
        <v>14</v>
      </c>
      <c r="R3034" s="65" t="s">
        <v>4949</v>
      </c>
      <c r="V3034" s="19" t="s">
        <v>119</v>
      </c>
      <c r="Y3034" s="19" t="s">
        <v>129</v>
      </c>
      <c r="Z3034" s="44" t="s">
        <v>5074</v>
      </c>
      <c r="AA3034" s="44" t="s">
        <v>121</v>
      </c>
    </row>
    <row r="3035" spans="1:27" hidden="1" x14ac:dyDescent="0.25">
      <c r="A3035" s="26">
        <v>609</v>
      </c>
      <c r="B3035" s="19" t="s">
        <v>3411</v>
      </c>
      <c r="C3035" s="44" t="s">
        <v>114</v>
      </c>
      <c r="D3035" s="19" t="s">
        <v>2708</v>
      </c>
      <c r="E3035" s="19">
        <v>50</v>
      </c>
      <c r="F3035" s="19">
        <v>750</v>
      </c>
      <c r="G3035" s="19">
        <v>1995</v>
      </c>
      <c r="H3035" s="19">
        <v>1</v>
      </c>
      <c r="I3035" s="79">
        <v>587.28</v>
      </c>
      <c r="J3035" s="79">
        <v>587.28</v>
      </c>
      <c r="K3035" s="19" t="s">
        <v>1080</v>
      </c>
      <c r="L3035" s="19" t="s">
        <v>3408</v>
      </c>
      <c r="Q3035" s="20">
        <v>14</v>
      </c>
      <c r="R3035" s="65" t="s">
        <v>4949</v>
      </c>
      <c r="V3035" s="19" t="s">
        <v>119</v>
      </c>
      <c r="Y3035" s="19" t="s">
        <v>129</v>
      </c>
      <c r="Z3035" s="44" t="s">
        <v>5074</v>
      </c>
      <c r="AA3035" s="44" t="s">
        <v>121</v>
      </c>
    </row>
    <row r="3036" spans="1:27" hidden="1" x14ac:dyDescent="0.25">
      <c r="A3036" s="26">
        <v>610</v>
      </c>
      <c r="B3036" s="19" t="s">
        <v>3412</v>
      </c>
      <c r="C3036" s="44" t="s">
        <v>114</v>
      </c>
      <c r="D3036" s="19" t="s">
        <v>1046</v>
      </c>
      <c r="E3036" s="19">
        <v>50</v>
      </c>
      <c r="F3036" s="19">
        <v>625</v>
      </c>
      <c r="G3036" s="19">
        <v>812</v>
      </c>
      <c r="H3036" s="19">
        <v>1</v>
      </c>
      <c r="I3036" s="79">
        <v>163.38</v>
      </c>
      <c r="J3036" s="79">
        <v>163.38</v>
      </c>
      <c r="K3036" s="19" t="s">
        <v>1080</v>
      </c>
      <c r="L3036" s="19" t="s">
        <v>3408</v>
      </c>
      <c r="N3036" s="19" t="s">
        <v>128</v>
      </c>
      <c r="Q3036" s="20">
        <v>14</v>
      </c>
      <c r="R3036" s="65" t="s">
        <v>4949</v>
      </c>
      <c r="V3036" s="19" t="s">
        <v>119</v>
      </c>
      <c r="X3036" s="19" t="s">
        <v>129</v>
      </c>
      <c r="Z3036" s="44" t="s">
        <v>5074</v>
      </c>
      <c r="AA3036" s="44" t="s">
        <v>121</v>
      </c>
    </row>
    <row r="3037" spans="1:27" hidden="1" x14ac:dyDescent="0.25">
      <c r="A3037" s="26">
        <v>611</v>
      </c>
      <c r="B3037" s="19" t="s">
        <v>3413</v>
      </c>
      <c r="C3037" s="44" t="s">
        <v>114</v>
      </c>
      <c r="D3037" s="19" t="s">
        <v>2697</v>
      </c>
      <c r="E3037" s="19">
        <v>50</v>
      </c>
      <c r="F3037" s="19">
        <v>750</v>
      </c>
      <c r="G3037" s="19">
        <v>5015</v>
      </c>
      <c r="H3037" s="19">
        <v>1</v>
      </c>
      <c r="I3037" s="79">
        <v>1476.29</v>
      </c>
      <c r="J3037" s="79">
        <v>1476.29</v>
      </c>
      <c r="K3037" s="19" t="s">
        <v>1080</v>
      </c>
      <c r="L3037" s="19" t="s">
        <v>3408</v>
      </c>
      <c r="Q3037" s="20">
        <v>14</v>
      </c>
      <c r="R3037" s="65" t="s">
        <v>4949</v>
      </c>
      <c r="V3037" s="19" t="s">
        <v>119</v>
      </c>
      <c r="Y3037" s="19" t="s">
        <v>129</v>
      </c>
      <c r="Z3037" s="44" t="s">
        <v>5074</v>
      </c>
      <c r="AA3037" s="44" t="s">
        <v>121</v>
      </c>
    </row>
    <row r="3038" spans="1:27" hidden="1" x14ac:dyDescent="0.25">
      <c r="A3038" s="26">
        <v>612</v>
      </c>
      <c r="B3038" s="19" t="s">
        <v>3414</v>
      </c>
      <c r="C3038" s="44" t="s">
        <v>114</v>
      </c>
      <c r="D3038" s="19" t="s">
        <v>2708</v>
      </c>
      <c r="E3038" s="19">
        <v>50</v>
      </c>
      <c r="F3038" s="19">
        <v>750</v>
      </c>
      <c r="G3038" s="19">
        <v>1995</v>
      </c>
      <c r="H3038" s="19">
        <v>1</v>
      </c>
      <c r="I3038" s="79">
        <v>587.28</v>
      </c>
      <c r="J3038" s="79">
        <v>587.28</v>
      </c>
      <c r="K3038" s="19" t="s">
        <v>1080</v>
      </c>
      <c r="L3038" s="19" t="s">
        <v>3408</v>
      </c>
      <c r="Q3038" s="20">
        <v>14</v>
      </c>
      <c r="R3038" s="65" t="s">
        <v>4949</v>
      </c>
      <c r="V3038" s="19" t="s">
        <v>119</v>
      </c>
      <c r="Y3038" s="19" t="s">
        <v>129</v>
      </c>
      <c r="Z3038" s="44" t="s">
        <v>5074</v>
      </c>
      <c r="AA3038" s="44" t="s">
        <v>121</v>
      </c>
    </row>
    <row r="3039" spans="1:27" hidden="1" x14ac:dyDescent="0.25">
      <c r="A3039" s="26">
        <v>613</v>
      </c>
      <c r="B3039" s="19" t="s">
        <v>3416</v>
      </c>
      <c r="C3039" s="44" t="s">
        <v>114</v>
      </c>
      <c r="D3039" s="19" t="s">
        <v>1033</v>
      </c>
      <c r="E3039" s="19">
        <v>50</v>
      </c>
      <c r="F3039" s="19">
        <v>750</v>
      </c>
      <c r="G3039" s="19">
        <v>11995</v>
      </c>
      <c r="H3039" s="19">
        <v>1</v>
      </c>
      <c r="I3039" s="79">
        <v>3531.03</v>
      </c>
      <c r="J3039" s="79">
        <v>3531.03</v>
      </c>
      <c r="K3039" s="19" t="s">
        <v>1681</v>
      </c>
      <c r="L3039" s="19" t="s">
        <v>3415</v>
      </c>
      <c r="Q3039" s="20">
        <v>14</v>
      </c>
      <c r="R3039" s="65" t="s">
        <v>4949</v>
      </c>
      <c r="V3039" s="19" t="s">
        <v>119</v>
      </c>
      <c r="Y3039" s="19" t="s">
        <v>129</v>
      </c>
      <c r="Z3039" s="44" t="s">
        <v>5074</v>
      </c>
      <c r="AA3039" s="44" t="s">
        <v>121</v>
      </c>
    </row>
    <row r="3040" spans="1:27" hidden="1" x14ac:dyDescent="0.25">
      <c r="A3040" s="26">
        <v>614</v>
      </c>
      <c r="B3040" s="19" t="s">
        <v>3417</v>
      </c>
      <c r="C3040" s="44" t="s">
        <v>114</v>
      </c>
      <c r="D3040" s="19" t="s">
        <v>1033</v>
      </c>
      <c r="E3040" s="19">
        <v>50</v>
      </c>
      <c r="F3040" s="19">
        <v>750</v>
      </c>
      <c r="G3040" s="19">
        <v>11995</v>
      </c>
      <c r="H3040" s="19">
        <v>1</v>
      </c>
      <c r="I3040" s="79">
        <v>3531.03</v>
      </c>
      <c r="J3040" s="79">
        <v>3531.03</v>
      </c>
      <c r="K3040" s="19" t="s">
        <v>1681</v>
      </c>
      <c r="L3040" s="19" t="s">
        <v>3415</v>
      </c>
      <c r="Q3040" s="20">
        <v>14</v>
      </c>
      <c r="R3040" s="65" t="s">
        <v>4949</v>
      </c>
      <c r="V3040" s="19" t="s">
        <v>119</v>
      </c>
      <c r="Y3040" s="19" t="s">
        <v>129</v>
      </c>
      <c r="Z3040" s="44" t="s">
        <v>5074</v>
      </c>
      <c r="AA3040" s="44" t="s">
        <v>121</v>
      </c>
    </row>
    <row r="3041" spans="1:27" hidden="1" x14ac:dyDescent="0.25">
      <c r="A3041" s="26">
        <v>615</v>
      </c>
      <c r="B3041" s="19" t="s">
        <v>3422</v>
      </c>
      <c r="C3041" s="44" t="s">
        <v>114</v>
      </c>
      <c r="D3041" s="19" t="s">
        <v>2680</v>
      </c>
      <c r="E3041" s="19">
        <v>50</v>
      </c>
      <c r="F3041" s="19">
        <v>750</v>
      </c>
      <c r="G3041" s="19">
        <v>12000</v>
      </c>
      <c r="H3041" s="19">
        <v>1</v>
      </c>
      <c r="I3041" s="79">
        <v>3532.5</v>
      </c>
      <c r="J3041" s="79">
        <v>3532.5</v>
      </c>
      <c r="K3041" s="19" t="s">
        <v>1681</v>
      </c>
      <c r="L3041" s="19" t="s">
        <v>3420</v>
      </c>
      <c r="Q3041" s="20">
        <v>14</v>
      </c>
      <c r="R3041" s="65" t="s">
        <v>4949</v>
      </c>
      <c r="V3041" s="19" t="s">
        <v>119</v>
      </c>
      <c r="Y3041" s="19" t="s">
        <v>129</v>
      </c>
      <c r="Z3041" s="44" t="s">
        <v>5074</v>
      </c>
      <c r="AA3041" s="44" t="s">
        <v>121</v>
      </c>
    </row>
    <row r="3042" spans="1:27" hidden="1" x14ac:dyDescent="0.25">
      <c r="A3042" s="26">
        <v>616</v>
      </c>
      <c r="B3042" s="19" t="s">
        <v>3423</v>
      </c>
      <c r="C3042" s="44" t="s">
        <v>114</v>
      </c>
      <c r="D3042" s="19" t="s">
        <v>2680</v>
      </c>
      <c r="E3042" s="19">
        <v>50</v>
      </c>
      <c r="F3042" s="19">
        <v>750</v>
      </c>
      <c r="G3042" s="19">
        <v>12000</v>
      </c>
      <c r="H3042" s="19">
        <v>1</v>
      </c>
      <c r="I3042" s="79">
        <v>3532.5</v>
      </c>
      <c r="J3042" s="79">
        <v>3532.5</v>
      </c>
      <c r="K3042" s="19" t="s">
        <v>1681</v>
      </c>
      <c r="L3042" s="19" t="s">
        <v>3420</v>
      </c>
      <c r="Q3042" s="20">
        <v>14</v>
      </c>
      <c r="R3042" s="65" t="s">
        <v>4949</v>
      </c>
      <c r="V3042" s="19" t="s">
        <v>119</v>
      </c>
      <c r="Y3042" s="19" t="s">
        <v>129</v>
      </c>
      <c r="Z3042" s="44" t="s">
        <v>5074</v>
      </c>
      <c r="AA3042" s="44" t="s">
        <v>121</v>
      </c>
    </row>
    <row r="3043" spans="1:27" hidden="1" x14ac:dyDescent="0.25">
      <c r="A3043" s="26">
        <v>617</v>
      </c>
      <c r="B3043" s="19" t="s">
        <v>3427</v>
      </c>
      <c r="C3043" s="44" t="s">
        <v>114</v>
      </c>
      <c r="D3043" s="19" t="s">
        <v>1033</v>
      </c>
      <c r="E3043" s="19">
        <v>50</v>
      </c>
      <c r="F3043" s="19">
        <v>750</v>
      </c>
      <c r="G3043" s="19">
        <v>11995</v>
      </c>
      <c r="H3043" s="19">
        <v>1</v>
      </c>
      <c r="I3043" s="79">
        <v>3531.03</v>
      </c>
      <c r="J3043" s="79">
        <v>3531.03</v>
      </c>
      <c r="K3043" s="19" t="s">
        <v>1681</v>
      </c>
      <c r="L3043" s="19" t="s">
        <v>3425</v>
      </c>
      <c r="Q3043" s="20">
        <v>14</v>
      </c>
      <c r="R3043" s="65" t="s">
        <v>4949</v>
      </c>
      <c r="V3043" s="19" t="s">
        <v>119</v>
      </c>
      <c r="Y3043" s="19" t="s">
        <v>129</v>
      </c>
      <c r="Z3043" s="44" t="s">
        <v>5074</v>
      </c>
      <c r="AA3043" s="44" t="s">
        <v>121</v>
      </c>
    </row>
    <row r="3044" spans="1:27" hidden="1" x14ac:dyDescent="0.25">
      <c r="A3044" s="26">
        <v>618</v>
      </c>
      <c r="B3044" s="19" t="s">
        <v>3428</v>
      </c>
      <c r="C3044" s="44" t="s">
        <v>114</v>
      </c>
      <c r="D3044" s="19" t="s">
        <v>1033</v>
      </c>
      <c r="E3044" s="19">
        <v>50</v>
      </c>
      <c r="F3044" s="19">
        <v>750</v>
      </c>
      <c r="G3044" s="19">
        <v>11995</v>
      </c>
      <c r="H3044" s="19">
        <v>1</v>
      </c>
      <c r="I3044" s="79">
        <v>3531.03</v>
      </c>
      <c r="J3044" s="79">
        <v>3531.03</v>
      </c>
      <c r="K3044" s="19" t="s">
        <v>1681</v>
      </c>
      <c r="L3044" s="19" t="s">
        <v>3425</v>
      </c>
      <c r="Q3044" s="20">
        <v>14</v>
      </c>
      <c r="R3044" s="65" t="s">
        <v>4949</v>
      </c>
      <c r="V3044" s="19" t="s">
        <v>119</v>
      </c>
      <c r="Y3044" s="19" t="s">
        <v>129</v>
      </c>
      <c r="Z3044" s="44" t="s">
        <v>5074</v>
      </c>
      <c r="AA3044" s="44" t="s">
        <v>121</v>
      </c>
    </row>
    <row r="3045" spans="1:27" hidden="1" x14ac:dyDescent="0.25">
      <c r="A3045" s="26">
        <v>619</v>
      </c>
      <c r="B3045" s="19" t="s">
        <v>3432</v>
      </c>
      <c r="C3045" s="44" t="s">
        <v>114</v>
      </c>
      <c r="D3045" s="19" t="s">
        <v>2680</v>
      </c>
      <c r="E3045" s="19">
        <v>50</v>
      </c>
      <c r="F3045" s="19">
        <v>750</v>
      </c>
      <c r="G3045" s="19">
        <v>12000</v>
      </c>
      <c r="H3045" s="19">
        <v>1</v>
      </c>
      <c r="I3045" s="79">
        <v>3532.5</v>
      </c>
      <c r="J3045" s="79">
        <v>3532.5</v>
      </c>
      <c r="K3045" s="19" t="s">
        <v>1080</v>
      </c>
      <c r="L3045" s="19" t="s">
        <v>3433</v>
      </c>
      <c r="Q3045" s="20">
        <v>14</v>
      </c>
      <c r="R3045" s="65" t="s">
        <v>4949</v>
      </c>
      <c r="V3045" s="19" t="s">
        <v>119</v>
      </c>
      <c r="Y3045" s="19" t="s">
        <v>129</v>
      </c>
      <c r="Z3045" s="44" t="s">
        <v>5074</v>
      </c>
      <c r="AA3045" s="44" t="s">
        <v>121</v>
      </c>
    </row>
    <row r="3046" spans="1:27" hidden="1" x14ac:dyDescent="0.25">
      <c r="A3046" s="26">
        <v>620</v>
      </c>
      <c r="B3046" s="19" t="s">
        <v>3434</v>
      </c>
      <c r="C3046" s="44" t="s">
        <v>114</v>
      </c>
      <c r="D3046" s="19" t="s">
        <v>2680</v>
      </c>
      <c r="E3046" s="19">
        <v>50</v>
      </c>
      <c r="F3046" s="19">
        <v>750</v>
      </c>
      <c r="G3046" s="19">
        <v>12000</v>
      </c>
      <c r="H3046" s="19">
        <v>1</v>
      </c>
      <c r="I3046" s="79">
        <v>3532.5</v>
      </c>
      <c r="J3046" s="79">
        <v>3532.5</v>
      </c>
      <c r="K3046" s="19" t="s">
        <v>1080</v>
      </c>
      <c r="L3046" s="19" t="s">
        <v>3433</v>
      </c>
      <c r="Q3046" s="20">
        <v>14</v>
      </c>
      <c r="R3046" s="65" t="s">
        <v>4949</v>
      </c>
      <c r="V3046" s="19" t="s">
        <v>119</v>
      </c>
      <c r="Y3046" s="19" t="s">
        <v>129</v>
      </c>
      <c r="Z3046" s="44" t="s">
        <v>5074</v>
      </c>
      <c r="AA3046" s="44" t="s">
        <v>121</v>
      </c>
    </row>
    <row r="3047" spans="1:27" hidden="1" x14ac:dyDescent="0.25">
      <c r="A3047" s="26">
        <v>621</v>
      </c>
      <c r="B3047" s="19" t="s">
        <v>3435</v>
      </c>
      <c r="C3047" s="44" t="s">
        <v>114</v>
      </c>
      <c r="D3047" s="19" t="s">
        <v>1033</v>
      </c>
      <c r="E3047" s="19">
        <v>50</v>
      </c>
      <c r="F3047" s="19">
        <v>750</v>
      </c>
      <c r="G3047" s="19">
        <v>11995</v>
      </c>
      <c r="H3047" s="19">
        <v>1</v>
      </c>
      <c r="I3047" s="79">
        <v>3531.03</v>
      </c>
      <c r="J3047" s="79">
        <v>3531.03</v>
      </c>
      <c r="K3047" s="19" t="s">
        <v>1080</v>
      </c>
      <c r="L3047" s="19" t="s">
        <v>3433</v>
      </c>
      <c r="Q3047" s="20">
        <v>14</v>
      </c>
      <c r="R3047" s="65" t="s">
        <v>4949</v>
      </c>
      <c r="V3047" s="19" t="s">
        <v>119</v>
      </c>
      <c r="Y3047" s="19" t="s">
        <v>129</v>
      </c>
      <c r="Z3047" s="44" t="s">
        <v>5074</v>
      </c>
      <c r="AA3047" s="44" t="s">
        <v>121</v>
      </c>
    </row>
    <row r="3048" spans="1:27" hidden="1" x14ac:dyDescent="0.25">
      <c r="A3048" s="26">
        <v>622</v>
      </c>
      <c r="B3048" s="19" t="s">
        <v>3436</v>
      </c>
      <c r="C3048" s="44" t="s">
        <v>114</v>
      </c>
      <c r="D3048" s="19" t="s">
        <v>1033</v>
      </c>
      <c r="E3048" s="19">
        <v>50</v>
      </c>
      <c r="F3048" s="19">
        <v>750</v>
      </c>
      <c r="G3048" s="19">
        <v>11995</v>
      </c>
      <c r="H3048" s="19">
        <v>1</v>
      </c>
      <c r="I3048" s="79">
        <v>3531.03</v>
      </c>
      <c r="J3048" s="79">
        <v>3531.03</v>
      </c>
      <c r="K3048" s="19" t="s">
        <v>1080</v>
      </c>
      <c r="L3048" s="19" t="s">
        <v>3437</v>
      </c>
      <c r="Q3048" s="20">
        <v>14</v>
      </c>
      <c r="R3048" s="65" t="s">
        <v>4949</v>
      </c>
      <c r="V3048" s="19" t="s">
        <v>119</v>
      </c>
      <c r="Y3048" s="19" t="s">
        <v>129</v>
      </c>
      <c r="Z3048" s="44" t="s">
        <v>5074</v>
      </c>
      <c r="AA3048" s="44" t="s">
        <v>121</v>
      </c>
    </row>
    <row r="3049" spans="1:27" hidden="1" x14ac:dyDescent="0.25">
      <c r="A3049" s="26">
        <v>623</v>
      </c>
      <c r="B3049" s="19" t="s">
        <v>3438</v>
      </c>
      <c r="C3049" s="44" t="s">
        <v>114</v>
      </c>
      <c r="D3049" s="19" t="s">
        <v>2680</v>
      </c>
      <c r="E3049" s="19">
        <v>50</v>
      </c>
      <c r="F3049" s="19">
        <v>750</v>
      </c>
      <c r="G3049" s="19">
        <v>12000</v>
      </c>
      <c r="H3049" s="19">
        <v>1</v>
      </c>
      <c r="I3049" s="79">
        <v>3532.5</v>
      </c>
      <c r="J3049" s="79">
        <v>3532.5</v>
      </c>
      <c r="K3049" s="19" t="s">
        <v>1080</v>
      </c>
      <c r="L3049" s="19" t="s">
        <v>3437</v>
      </c>
      <c r="Q3049" s="20">
        <v>14</v>
      </c>
      <c r="R3049" s="65" t="s">
        <v>4949</v>
      </c>
      <c r="V3049" s="19" t="s">
        <v>119</v>
      </c>
      <c r="Y3049" s="19" t="s">
        <v>129</v>
      </c>
      <c r="Z3049" s="44" t="s">
        <v>5074</v>
      </c>
      <c r="AA3049" s="44" t="s">
        <v>121</v>
      </c>
    </row>
    <row r="3050" spans="1:27" hidden="1" x14ac:dyDescent="0.25">
      <c r="A3050" s="26">
        <v>624</v>
      </c>
      <c r="B3050" s="19" t="s">
        <v>3439</v>
      </c>
      <c r="C3050" s="44" t="s">
        <v>114</v>
      </c>
      <c r="D3050" s="19" t="s">
        <v>2680</v>
      </c>
      <c r="E3050" s="19">
        <v>50</v>
      </c>
      <c r="F3050" s="19">
        <v>750</v>
      </c>
      <c r="G3050" s="19">
        <v>12000</v>
      </c>
      <c r="H3050" s="19">
        <v>1</v>
      </c>
      <c r="I3050" s="79">
        <v>3532.5</v>
      </c>
      <c r="J3050" s="79">
        <v>3532.5</v>
      </c>
      <c r="K3050" s="19" t="s">
        <v>1080</v>
      </c>
      <c r="L3050" s="19" t="s">
        <v>3437</v>
      </c>
      <c r="Q3050" s="20">
        <v>14</v>
      </c>
      <c r="R3050" s="65" t="s">
        <v>4949</v>
      </c>
      <c r="V3050" s="19" t="s">
        <v>119</v>
      </c>
      <c r="Y3050" s="19" t="s">
        <v>129</v>
      </c>
      <c r="Z3050" s="44" t="s">
        <v>5074</v>
      </c>
      <c r="AA3050" s="44" t="s">
        <v>121</v>
      </c>
    </row>
    <row r="3051" spans="1:27" hidden="1" x14ac:dyDescent="0.25">
      <c r="A3051" s="26">
        <v>625</v>
      </c>
      <c r="B3051" s="19" t="s">
        <v>3440</v>
      </c>
      <c r="C3051" s="44" t="s">
        <v>114</v>
      </c>
      <c r="D3051" s="19" t="s">
        <v>1061</v>
      </c>
      <c r="E3051" s="19">
        <v>50</v>
      </c>
      <c r="F3051" s="19">
        <v>990</v>
      </c>
      <c r="G3051" s="19">
        <v>990</v>
      </c>
      <c r="H3051" s="19">
        <v>2</v>
      </c>
      <c r="I3051" s="79">
        <v>375.85</v>
      </c>
      <c r="J3051" s="79">
        <v>751.7</v>
      </c>
      <c r="K3051" s="19" t="s">
        <v>1080</v>
      </c>
      <c r="L3051" s="19" t="s">
        <v>3441</v>
      </c>
      <c r="N3051" s="19" t="s">
        <v>128</v>
      </c>
      <c r="Q3051" s="20">
        <v>14</v>
      </c>
      <c r="R3051" s="65" t="s">
        <v>4949</v>
      </c>
      <c r="V3051" s="19" t="s">
        <v>119</v>
      </c>
      <c r="X3051" s="19" t="s">
        <v>129</v>
      </c>
      <c r="Z3051" s="44" t="s">
        <v>5074</v>
      </c>
      <c r="AA3051" s="44" t="s">
        <v>121</v>
      </c>
    </row>
    <row r="3052" spans="1:27" hidden="1" x14ac:dyDescent="0.25">
      <c r="A3052" s="26">
        <v>626</v>
      </c>
      <c r="B3052" s="19" t="s">
        <v>3424</v>
      </c>
      <c r="C3052" s="44" t="s">
        <v>114</v>
      </c>
      <c r="D3052" s="19" t="s">
        <v>1046</v>
      </c>
      <c r="E3052" s="19">
        <v>50</v>
      </c>
      <c r="F3052" s="19">
        <v>625</v>
      </c>
      <c r="G3052" s="19">
        <v>812</v>
      </c>
      <c r="H3052" s="19">
        <v>1</v>
      </c>
      <c r="I3052" s="79">
        <v>163.38</v>
      </c>
      <c r="J3052" s="79">
        <v>163.38</v>
      </c>
      <c r="K3052" s="19" t="s">
        <v>1080</v>
      </c>
      <c r="L3052" s="19" t="s">
        <v>3441</v>
      </c>
      <c r="N3052" s="19" t="s">
        <v>128</v>
      </c>
      <c r="Q3052" s="20">
        <v>14</v>
      </c>
      <c r="R3052" s="65" t="s">
        <v>4949</v>
      </c>
      <c r="V3052" s="19" t="s">
        <v>119</v>
      </c>
      <c r="X3052" s="19" t="s">
        <v>129</v>
      </c>
      <c r="Z3052" s="44" t="s">
        <v>5074</v>
      </c>
      <c r="AA3052" s="44" t="s">
        <v>121</v>
      </c>
    </row>
    <row r="3053" spans="1:27" hidden="1" x14ac:dyDescent="0.25">
      <c r="A3053" s="26">
        <v>627</v>
      </c>
      <c r="B3053" s="19" t="s">
        <v>3442</v>
      </c>
      <c r="C3053" s="44" t="s">
        <v>114</v>
      </c>
      <c r="D3053" s="19" t="s">
        <v>1061</v>
      </c>
      <c r="E3053" s="19">
        <v>50</v>
      </c>
      <c r="F3053" s="19">
        <v>990</v>
      </c>
      <c r="G3053" s="19">
        <v>990</v>
      </c>
      <c r="H3053" s="19">
        <v>2</v>
      </c>
      <c r="I3053" s="79">
        <v>375.85</v>
      </c>
      <c r="J3053" s="79">
        <v>751.7</v>
      </c>
      <c r="K3053" s="19" t="s">
        <v>1080</v>
      </c>
      <c r="L3053" s="19" t="s">
        <v>3441</v>
      </c>
      <c r="N3053" s="19" t="s">
        <v>128</v>
      </c>
      <c r="Q3053" s="20">
        <v>14</v>
      </c>
      <c r="R3053" s="65" t="s">
        <v>4949</v>
      </c>
      <c r="V3053" s="19" t="s">
        <v>119</v>
      </c>
      <c r="X3053" s="19" t="s">
        <v>129</v>
      </c>
      <c r="Z3053" s="44" t="s">
        <v>5074</v>
      </c>
      <c r="AA3053" s="44" t="s">
        <v>121</v>
      </c>
    </row>
    <row r="3054" spans="1:27" hidden="1" x14ac:dyDescent="0.25">
      <c r="A3054" s="26">
        <v>628</v>
      </c>
      <c r="B3054" s="19" t="s">
        <v>3443</v>
      </c>
      <c r="C3054" s="44" t="s">
        <v>114</v>
      </c>
      <c r="D3054" s="19" t="s">
        <v>1072</v>
      </c>
      <c r="E3054" s="19">
        <v>50</v>
      </c>
      <c r="F3054" s="19">
        <v>646</v>
      </c>
      <c r="G3054" s="19">
        <v>1085</v>
      </c>
      <c r="H3054" s="19">
        <v>3</v>
      </c>
      <c r="I3054" s="79">
        <v>240.69</v>
      </c>
      <c r="J3054" s="79">
        <v>722.07</v>
      </c>
      <c r="K3054" s="19" t="s">
        <v>1080</v>
      </c>
      <c r="L3054" s="19" t="s">
        <v>3441</v>
      </c>
      <c r="N3054" s="19" t="s">
        <v>128</v>
      </c>
      <c r="Q3054" s="20">
        <v>14</v>
      </c>
      <c r="R3054" s="65" t="s">
        <v>4949</v>
      </c>
      <c r="V3054" s="19" t="s">
        <v>119</v>
      </c>
      <c r="X3054" s="19" t="s">
        <v>129</v>
      </c>
      <c r="Z3054" s="44" t="s">
        <v>5074</v>
      </c>
      <c r="AA3054" s="44" t="s">
        <v>121</v>
      </c>
    </row>
    <row r="3055" spans="1:27" hidden="1" x14ac:dyDescent="0.25">
      <c r="A3055" s="26">
        <v>629</v>
      </c>
      <c r="B3055" s="19" t="s">
        <v>3444</v>
      </c>
      <c r="C3055" s="44" t="s">
        <v>114</v>
      </c>
      <c r="D3055" s="19" t="s">
        <v>1046</v>
      </c>
      <c r="E3055" s="19">
        <v>50</v>
      </c>
      <c r="F3055" s="19">
        <v>625</v>
      </c>
      <c r="G3055" s="19">
        <v>812</v>
      </c>
      <c r="H3055" s="19">
        <v>1</v>
      </c>
      <c r="I3055" s="79">
        <v>163.38</v>
      </c>
      <c r="J3055" s="79">
        <v>163.38</v>
      </c>
      <c r="K3055" s="19" t="s">
        <v>1080</v>
      </c>
      <c r="L3055" s="19" t="s">
        <v>3441</v>
      </c>
      <c r="N3055" s="19" t="s">
        <v>128</v>
      </c>
      <c r="Q3055" s="20">
        <v>14</v>
      </c>
      <c r="R3055" s="65" t="s">
        <v>4949</v>
      </c>
      <c r="V3055" s="19" t="s">
        <v>119</v>
      </c>
      <c r="X3055" s="19" t="s">
        <v>129</v>
      </c>
      <c r="Z3055" s="44" t="s">
        <v>5074</v>
      </c>
      <c r="AA3055" s="44" t="s">
        <v>121</v>
      </c>
    </row>
    <row r="3056" spans="1:27" hidden="1" x14ac:dyDescent="0.25">
      <c r="A3056" s="26">
        <v>630</v>
      </c>
      <c r="B3056" s="19" t="s">
        <v>3445</v>
      </c>
      <c r="C3056" s="44" t="s">
        <v>114</v>
      </c>
      <c r="D3056" s="19" t="s">
        <v>1061</v>
      </c>
      <c r="E3056" s="19">
        <v>50</v>
      </c>
      <c r="F3056" s="19">
        <v>990</v>
      </c>
      <c r="G3056" s="19">
        <v>990</v>
      </c>
      <c r="H3056" s="19">
        <v>2</v>
      </c>
      <c r="I3056" s="79">
        <v>375.85</v>
      </c>
      <c r="J3056" s="79">
        <v>751.7</v>
      </c>
      <c r="K3056" s="19" t="s">
        <v>1080</v>
      </c>
      <c r="L3056" s="19" t="s">
        <v>3441</v>
      </c>
      <c r="N3056" s="19" t="s">
        <v>128</v>
      </c>
      <c r="Q3056" s="20">
        <v>14</v>
      </c>
      <c r="R3056" s="65" t="s">
        <v>4949</v>
      </c>
      <c r="V3056" s="19" t="s">
        <v>119</v>
      </c>
      <c r="X3056" s="19" t="s">
        <v>129</v>
      </c>
      <c r="Z3056" s="44" t="s">
        <v>5074</v>
      </c>
      <c r="AA3056" s="44" t="s">
        <v>121</v>
      </c>
    </row>
    <row r="3057" spans="1:27" hidden="1" x14ac:dyDescent="0.25">
      <c r="A3057" s="26">
        <v>631</v>
      </c>
      <c r="B3057" s="19" t="s">
        <v>3446</v>
      </c>
      <c r="C3057" s="44" t="s">
        <v>114</v>
      </c>
      <c r="D3057" s="19" t="s">
        <v>1072</v>
      </c>
      <c r="E3057" s="19">
        <v>50</v>
      </c>
      <c r="F3057" s="19">
        <v>646</v>
      </c>
      <c r="G3057" s="19">
        <v>1085</v>
      </c>
      <c r="H3057" s="19">
        <v>2</v>
      </c>
      <c r="I3057" s="79">
        <v>240.69</v>
      </c>
      <c r="J3057" s="79">
        <v>481.38</v>
      </c>
      <c r="K3057" s="19" t="s">
        <v>1080</v>
      </c>
      <c r="L3057" s="19" t="s">
        <v>3441</v>
      </c>
      <c r="N3057" s="19" t="s">
        <v>128</v>
      </c>
      <c r="Q3057" s="20">
        <v>14</v>
      </c>
      <c r="R3057" s="65" t="s">
        <v>4949</v>
      </c>
      <c r="V3057" s="19" t="s">
        <v>119</v>
      </c>
      <c r="X3057" s="19" t="s">
        <v>129</v>
      </c>
      <c r="Z3057" s="44" t="s">
        <v>5074</v>
      </c>
      <c r="AA3057" s="44" t="s">
        <v>121</v>
      </c>
    </row>
    <row r="3058" spans="1:27" hidden="1" x14ac:dyDescent="0.25">
      <c r="A3058" s="26">
        <v>632</v>
      </c>
      <c r="B3058" s="19" t="s">
        <v>3447</v>
      </c>
      <c r="C3058" s="44" t="s">
        <v>114</v>
      </c>
      <c r="D3058" s="19" t="s">
        <v>1061</v>
      </c>
      <c r="E3058" s="19">
        <v>50</v>
      </c>
      <c r="F3058" s="19">
        <v>990</v>
      </c>
      <c r="G3058" s="19">
        <v>990</v>
      </c>
      <c r="H3058" s="19">
        <v>1</v>
      </c>
      <c r="I3058" s="79">
        <v>375.85</v>
      </c>
      <c r="J3058" s="79">
        <v>375.85</v>
      </c>
      <c r="K3058" s="19" t="s">
        <v>1080</v>
      </c>
      <c r="L3058" s="19" t="s">
        <v>3441</v>
      </c>
      <c r="N3058" s="19" t="s">
        <v>128</v>
      </c>
      <c r="Q3058" s="20">
        <v>14</v>
      </c>
      <c r="R3058" s="65" t="s">
        <v>4949</v>
      </c>
      <c r="V3058" s="19" t="s">
        <v>119</v>
      </c>
      <c r="X3058" s="19" t="s">
        <v>129</v>
      </c>
      <c r="Z3058" s="44" t="s">
        <v>5074</v>
      </c>
      <c r="AA3058" s="44" t="s">
        <v>121</v>
      </c>
    </row>
    <row r="3059" spans="1:27" hidden="1" x14ac:dyDescent="0.25">
      <c r="A3059" s="26">
        <v>633</v>
      </c>
      <c r="B3059" s="19" t="s">
        <v>3448</v>
      </c>
      <c r="C3059" s="44" t="s">
        <v>114</v>
      </c>
      <c r="D3059" s="19" t="s">
        <v>1061</v>
      </c>
      <c r="E3059" s="19">
        <v>50</v>
      </c>
      <c r="F3059" s="19">
        <v>990</v>
      </c>
      <c r="G3059" s="19">
        <v>990</v>
      </c>
      <c r="H3059" s="19">
        <v>2</v>
      </c>
      <c r="I3059" s="79">
        <v>375.85</v>
      </c>
      <c r="J3059" s="79">
        <v>751.7</v>
      </c>
      <c r="K3059" s="19" t="s">
        <v>1080</v>
      </c>
      <c r="L3059" s="19" t="s">
        <v>3441</v>
      </c>
      <c r="N3059" s="19" t="s">
        <v>128</v>
      </c>
      <c r="Q3059" s="20">
        <v>14</v>
      </c>
      <c r="R3059" s="65" t="s">
        <v>4949</v>
      </c>
      <c r="V3059" s="19" t="s">
        <v>119</v>
      </c>
      <c r="X3059" s="19" t="s">
        <v>129</v>
      </c>
      <c r="Z3059" s="44" t="s">
        <v>5074</v>
      </c>
      <c r="AA3059" s="44" t="s">
        <v>121</v>
      </c>
    </row>
    <row r="3060" spans="1:27" hidden="1" x14ac:dyDescent="0.25">
      <c r="A3060" s="26">
        <v>634</v>
      </c>
      <c r="B3060" s="19" t="s">
        <v>3449</v>
      </c>
      <c r="C3060" s="44" t="s">
        <v>114</v>
      </c>
      <c r="D3060" s="19" t="s">
        <v>1072</v>
      </c>
      <c r="E3060" s="19">
        <v>50</v>
      </c>
      <c r="F3060" s="19">
        <v>646</v>
      </c>
      <c r="G3060" s="19">
        <v>1085</v>
      </c>
      <c r="H3060" s="19">
        <v>2</v>
      </c>
      <c r="I3060" s="79">
        <v>240.69</v>
      </c>
      <c r="J3060" s="79">
        <v>481.38</v>
      </c>
      <c r="K3060" s="19" t="s">
        <v>1080</v>
      </c>
      <c r="L3060" s="19" t="s">
        <v>3441</v>
      </c>
      <c r="N3060" s="19" t="s">
        <v>128</v>
      </c>
      <c r="Q3060" s="20">
        <v>14</v>
      </c>
      <c r="R3060" s="65" t="s">
        <v>4949</v>
      </c>
      <c r="V3060" s="19" t="s">
        <v>119</v>
      </c>
      <c r="X3060" s="19" t="s">
        <v>129</v>
      </c>
      <c r="Z3060" s="44" t="s">
        <v>5074</v>
      </c>
      <c r="AA3060" s="44" t="s">
        <v>121</v>
      </c>
    </row>
    <row r="3061" spans="1:27" hidden="1" x14ac:dyDescent="0.25">
      <c r="A3061" s="26">
        <v>635</v>
      </c>
      <c r="B3061" s="19" t="s">
        <v>3450</v>
      </c>
      <c r="C3061" s="44" t="s">
        <v>114</v>
      </c>
      <c r="D3061" s="19" t="s">
        <v>1046</v>
      </c>
      <c r="E3061" s="19">
        <v>50</v>
      </c>
      <c r="F3061" s="19">
        <v>625</v>
      </c>
      <c r="G3061" s="19">
        <v>812</v>
      </c>
      <c r="H3061" s="19">
        <v>1</v>
      </c>
      <c r="I3061" s="79">
        <v>163.38</v>
      </c>
      <c r="J3061" s="79">
        <v>163.38</v>
      </c>
      <c r="K3061" s="19" t="s">
        <v>1080</v>
      </c>
      <c r="L3061" s="19" t="s">
        <v>3441</v>
      </c>
      <c r="N3061" s="19" t="s">
        <v>128</v>
      </c>
      <c r="Q3061" s="20">
        <v>14</v>
      </c>
      <c r="R3061" s="65" t="s">
        <v>4949</v>
      </c>
      <c r="V3061" s="19" t="s">
        <v>119</v>
      </c>
      <c r="X3061" s="19" t="s">
        <v>129</v>
      </c>
      <c r="Z3061" s="44" t="s">
        <v>5074</v>
      </c>
      <c r="AA3061" s="44" t="s">
        <v>121</v>
      </c>
    </row>
    <row r="3062" spans="1:27" hidden="1" x14ac:dyDescent="0.25">
      <c r="A3062" s="26">
        <v>636</v>
      </c>
      <c r="B3062" s="19" t="s">
        <v>3451</v>
      </c>
      <c r="C3062" s="44" t="s">
        <v>114</v>
      </c>
      <c r="D3062" s="19" t="s">
        <v>1061</v>
      </c>
      <c r="E3062" s="19">
        <v>50</v>
      </c>
      <c r="F3062" s="19">
        <v>990</v>
      </c>
      <c r="G3062" s="19">
        <v>990</v>
      </c>
      <c r="H3062" s="19">
        <v>2</v>
      </c>
      <c r="I3062" s="79">
        <v>375.85</v>
      </c>
      <c r="J3062" s="79">
        <v>751.7</v>
      </c>
      <c r="K3062" s="19" t="s">
        <v>1080</v>
      </c>
      <c r="L3062" s="19" t="s">
        <v>3441</v>
      </c>
      <c r="N3062" s="19" t="s">
        <v>128</v>
      </c>
      <c r="Q3062" s="20">
        <v>14</v>
      </c>
      <c r="R3062" s="65" t="s">
        <v>4949</v>
      </c>
      <c r="V3062" s="19" t="s">
        <v>119</v>
      </c>
      <c r="X3062" s="19" t="s">
        <v>129</v>
      </c>
      <c r="Z3062" s="44" t="s">
        <v>5074</v>
      </c>
      <c r="AA3062" s="44" t="s">
        <v>121</v>
      </c>
    </row>
    <row r="3063" spans="1:27" hidden="1" x14ac:dyDescent="0.25">
      <c r="A3063" s="26">
        <v>637</v>
      </c>
      <c r="B3063" s="19" t="s">
        <v>3452</v>
      </c>
      <c r="C3063" s="44" t="s">
        <v>114</v>
      </c>
      <c r="D3063" s="19" t="s">
        <v>1072</v>
      </c>
      <c r="E3063" s="19">
        <v>50</v>
      </c>
      <c r="F3063" s="19">
        <v>646</v>
      </c>
      <c r="G3063" s="19">
        <v>1085</v>
      </c>
      <c r="H3063" s="19">
        <v>2</v>
      </c>
      <c r="I3063" s="79">
        <v>240.69</v>
      </c>
      <c r="J3063" s="79">
        <v>481.38</v>
      </c>
      <c r="K3063" s="19" t="s">
        <v>1080</v>
      </c>
      <c r="L3063" s="19" t="s">
        <v>3441</v>
      </c>
      <c r="N3063" s="19" t="s">
        <v>128</v>
      </c>
      <c r="Q3063" s="20">
        <v>14</v>
      </c>
      <c r="R3063" s="65" t="s">
        <v>4949</v>
      </c>
      <c r="V3063" s="19" t="s">
        <v>119</v>
      </c>
      <c r="X3063" s="19" t="s">
        <v>129</v>
      </c>
      <c r="Z3063" s="44" t="s">
        <v>5074</v>
      </c>
      <c r="AA3063" s="44" t="s">
        <v>121</v>
      </c>
    </row>
    <row r="3064" spans="1:27" hidden="1" x14ac:dyDescent="0.25">
      <c r="A3064" s="26">
        <v>638</v>
      </c>
      <c r="B3064" s="19" t="s">
        <v>3453</v>
      </c>
      <c r="C3064" s="44" t="s">
        <v>114</v>
      </c>
      <c r="D3064" s="19" t="s">
        <v>1061</v>
      </c>
      <c r="E3064" s="19">
        <v>50</v>
      </c>
      <c r="F3064" s="19">
        <v>990</v>
      </c>
      <c r="G3064" s="19">
        <v>990</v>
      </c>
      <c r="H3064" s="19">
        <v>1</v>
      </c>
      <c r="I3064" s="79">
        <v>375.85</v>
      </c>
      <c r="J3064" s="79">
        <v>375.85</v>
      </c>
      <c r="K3064" s="19" t="s">
        <v>1080</v>
      </c>
      <c r="L3064" s="19" t="s">
        <v>3441</v>
      </c>
      <c r="N3064" s="19" t="s">
        <v>128</v>
      </c>
      <c r="Q3064" s="20">
        <v>14</v>
      </c>
      <c r="R3064" s="65" t="s">
        <v>4949</v>
      </c>
      <c r="V3064" s="19" t="s">
        <v>119</v>
      </c>
      <c r="X3064" s="19" t="s">
        <v>129</v>
      </c>
      <c r="Z3064" s="44" t="s">
        <v>5074</v>
      </c>
      <c r="AA3064" s="44" t="s">
        <v>121</v>
      </c>
    </row>
    <row r="3065" spans="1:27" hidden="1" x14ac:dyDescent="0.25">
      <c r="A3065" s="26">
        <v>639</v>
      </c>
      <c r="B3065" s="19" t="s">
        <v>3454</v>
      </c>
      <c r="C3065" s="44" t="s">
        <v>114</v>
      </c>
      <c r="D3065" s="19" t="s">
        <v>1072</v>
      </c>
      <c r="E3065" s="19">
        <v>50</v>
      </c>
      <c r="F3065" s="19">
        <v>646</v>
      </c>
      <c r="G3065" s="19">
        <v>1085</v>
      </c>
      <c r="H3065" s="19">
        <v>2</v>
      </c>
      <c r="I3065" s="79">
        <v>240.69</v>
      </c>
      <c r="J3065" s="79">
        <v>481.38</v>
      </c>
      <c r="K3065" s="19" t="s">
        <v>1080</v>
      </c>
      <c r="L3065" s="19" t="s">
        <v>3441</v>
      </c>
      <c r="N3065" s="19" t="s">
        <v>128</v>
      </c>
      <c r="Q3065" s="20">
        <v>14</v>
      </c>
      <c r="R3065" s="65" t="s">
        <v>4949</v>
      </c>
      <c r="V3065" s="19" t="s">
        <v>119</v>
      </c>
      <c r="X3065" s="19" t="s">
        <v>129</v>
      </c>
      <c r="Z3065" s="44" t="s">
        <v>5074</v>
      </c>
      <c r="AA3065" s="44" t="s">
        <v>121</v>
      </c>
    </row>
    <row r="3066" spans="1:27" hidden="1" x14ac:dyDescent="0.25">
      <c r="A3066" s="26">
        <v>640</v>
      </c>
      <c r="B3066" s="19" t="s">
        <v>3455</v>
      </c>
      <c r="C3066" s="44" t="s">
        <v>114</v>
      </c>
      <c r="D3066" s="19" t="s">
        <v>1061</v>
      </c>
      <c r="E3066" s="19">
        <v>50</v>
      </c>
      <c r="F3066" s="19">
        <v>990</v>
      </c>
      <c r="G3066" s="19">
        <v>990</v>
      </c>
      <c r="H3066" s="19">
        <v>2</v>
      </c>
      <c r="I3066" s="79">
        <v>375.85</v>
      </c>
      <c r="J3066" s="79">
        <v>751.7</v>
      </c>
      <c r="K3066" s="19" t="s">
        <v>1080</v>
      </c>
      <c r="L3066" s="19" t="s">
        <v>3441</v>
      </c>
      <c r="N3066" s="19" t="s">
        <v>128</v>
      </c>
      <c r="Q3066" s="20">
        <v>14</v>
      </c>
      <c r="R3066" s="65" t="s">
        <v>4949</v>
      </c>
      <c r="V3066" s="19" t="s">
        <v>119</v>
      </c>
      <c r="X3066" s="19" t="s">
        <v>129</v>
      </c>
      <c r="Z3066" s="44" t="s">
        <v>5074</v>
      </c>
      <c r="AA3066" s="44" t="s">
        <v>121</v>
      </c>
    </row>
    <row r="3067" spans="1:27" hidden="1" x14ac:dyDescent="0.25">
      <c r="A3067" s="26">
        <v>641</v>
      </c>
      <c r="B3067" s="19" t="s">
        <v>3456</v>
      </c>
      <c r="C3067" s="44" t="s">
        <v>114</v>
      </c>
      <c r="D3067" s="19" t="s">
        <v>1072</v>
      </c>
      <c r="E3067" s="19">
        <v>50</v>
      </c>
      <c r="F3067" s="19">
        <v>646</v>
      </c>
      <c r="G3067" s="19">
        <v>1085</v>
      </c>
      <c r="H3067" s="19">
        <v>2</v>
      </c>
      <c r="I3067" s="79">
        <v>240.69</v>
      </c>
      <c r="J3067" s="79">
        <v>481.38</v>
      </c>
      <c r="K3067" s="19" t="s">
        <v>1080</v>
      </c>
      <c r="L3067" s="19" t="s">
        <v>3441</v>
      </c>
      <c r="N3067" s="19" t="s">
        <v>128</v>
      </c>
      <c r="Q3067" s="20">
        <v>14</v>
      </c>
      <c r="R3067" s="65" t="s">
        <v>4949</v>
      </c>
      <c r="V3067" s="19" t="s">
        <v>119</v>
      </c>
      <c r="X3067" s="19" t="s">
        <v>129</v>
      </c>
      <c r="Z3067" s="44" t="s">
        <v>5074</v>
      </c>
      <c r="AA3067" s="44" t="s">
        <v>121</v>
      </c>
    </row>
    <row r="3068" spans="1:27" hidden="1" x14ac:dyDescent="0.25">
      <c r="A3068" s="26">
        <v>642</v>
      </c>
      <c r="B3068" s="19" t="s">
        <v>3457</v>
      </c>
      <c r="C3068" s="44" t="s">
        <v>114</v>
      </c>
      <c r="D3068" s="19" t="s">
        <v>2731</v>
      </c>
      <c r="E3068" s="19">
        <v>50</v>
      </c>
      <c r="F3068" s="19">
        <v>650</v>
      </c>
      <c r="G3068" s="19">
        <v>1390</v>
      </c>
      <c r="H3068" s="19">
        <v>1</v>
      </c>
      <c r="I3068" s="79">
        <v>324.27999999999997</v>
      </c>
      <c r="J3068" s="79">
        <v>324.27999999999997</v>
      </c>
      <c r="K3068" s="19" t="s">
        <v>1080</v>
      </c>
      <c r="L3068" s="19" t="s">
        <v>3458</v>
      </c>
      <c r="N3068" s="19" t="s">
        <v>128</v>
      </c>
      <c r="Q3068" s="20">
        <v>14</v>
      </c>
      <c r="R3068" s="65" t="s">
        <v>4949</v>
      </c>
      <c r="V3068" s="19" t="s">
        <v>119</v>
      </c>
      <c r="X3068" s="19" t="s">
        <v>129</v>
      </c>
      <c r="Z3068" s="44" t="s">
        <v>5074</v>
      </c>
      <c r="AA3068" s="44" t="s">
        <v>121</v>
      </c>
    </row>
    <row r="3069" spans="1:27" hidden="1" x14ac:dyDescent="0.25">
      <c r="A3069" s="26">
        <v>643</v>
      </c>
      <c r="B3069" s="19" t="s">
        <v>3424</v>
      </c>
      <c r="C3069" s="44" t="s">
        <v>114</v>
      </c>
      <c r="D3069" s="19" t="s">
        <v>1046</v>
      </c>
      <c r="E3069" s="19">
        <v>50</v>
      </c>
      <c r="F3069" s="19">
        <v>625</v>
      </c>
      <c r="G3069" s="19">
        <v>812</v>
      </c>
      <c r="H3069" s="19">
        <v>1</v>
      </c>
      <c r="I3069" s="79">
        <v>163.38</v>
      </c>
      <c r="J3069" s="79">
        <v>163.38</v>
      </c>
      <c r="K3069" s="19" t="s">
        <v>1080</v>
      </c>
      <c r="L3069" s="19" t="s">
        <v>3458</v>
      </c>
      <c r="N3069" s="19" t="s">
        <v>128</v>
      </c>
      <c r="Q3069" s="20">
        <v>14</v>
      </c>
      <c r="R3069" s="65" t="s">
        <v>4949</v>
      </c>
      <c r="V3069" s="19" t="s">
        <v>119</v>
      </c>
      <c r="X3069" s="19" t="s">
        <v>129</v>
      </c>
      <c r="Z3069" s="44" t="s">
        <v>5074</v>
      </c>
      <c r="AA3069" s="44" t="s">
        <v>121</v>
      </c>
    </row>
    <row r="3070" spans="1:27" hidden="1" x14ac:dyDescent="0.25">
      <c r="A3070" s="26">
        <v>644</v>
      </c>
      <c r="B3070" s="19" t="s">
        <v>3444</v>
      </c>
      <c r="C3070" s="44" t="s">
        <v>114</v>
      </c>
      <c r="D3070" s="19" t="s">
        <v>1046</v>
      </c>
      <c r="E3070" s="19">
        <v>50</v>
      </c>
      <c r="F3070" s="19">
        <v>625</v>
      </c>
      <c r="G3070" s="19">
        <v>812</v>
      </c>
      <c r="H3070" s="19">
        <v>1</v>
      </c>
      <c r="I3070" s="79">
        <v>163.38</v>
      </c>
      <c r="J3070" s="79">
        <v>163.38</v>
      </c>
      <c r="K3070" s="19" t="s">
        <v>1080</v>
      </c>
      <c r="L3070" s="19" t="s">
        <v>3458</v>
      </c>
      <c r="N3070" s="19" t="s">
        <v>128</v>
      </c>
      <c r="Q3070" s="20">
        <v>14</v>
      </c>
      <c r="R3070" s="65" t="s">
        <v>4949</v>
      </c>
      <c r="V3070" s="19" t="s">
        <v>119</v>
      </c>
      <c r="X3070" s="19" t="s">
        <v>129</v>
      </c>
      <c r="Z3070" s="44" t="s">
        <v>5074</v>
      </c>
      <c r="AA3070" s="44" t="s">
        <v>121</v>
      </c>
    </row>
    <row r="3071" spans="1:27" hidden="1" x14ac:dyDescent="0.25">
      <c r="A3071" s="26">
        <v>645</v>
      </c>
      <c r="B3071" s="19" t="s">
        <v>3459</v>
      </c>
      <c r="C3071" s="44" t="s">
        <v>114</v>
      </c>
      <c r="D3071" s="19" t="s">
        <v>1046</v>
      </c>
      <c r="E3071" s="19">
        <v>50</v>
      </c>
      <c r="F3071" s="19">
        <v>625</v>
      </c>
      <c r="G3071" s="19">
        <v>812</v>
      </c>
      <c r="H3071" s="19">
        <v>2</v>
      </c>
      <c r="I3071" s="79">
        <v>163.38</v>
      </c>
      <c r="J3071" s="79">
        <v>326.76</v>
      </c>
      <c r="K3071" s="19" t="s">
        <v>1080</v>
      </c>
      <c r="L3071" s="19" t="s">
        <v>3458</v>
      </c>
      <c r="N3071" s="19" t="s">
        <v>128</v>
      </c>
      <c r="Q3071" s="20">
        <v>14</v>
      </c>
      <c r="R3071" s="65" t="s">
        <v>4949</v>
      </c>
      <c r="V3071" s="19" t="s">
        <v>119</v>
      </c>
      <c r="X3071" s="19" t="s">
        <v>129</v>
      </c>
      <c r="Z3071" s="44" t="s">
        <v>5074</v>
      </c>
      <c r="AA3071" s="44" t="s">
        <v>121</v>
      </c>
    </row>
    <row r="3072" spans="1:27" hidden="1" x14ac:dyDescent="0.25">
      <c r="A3072" s="26">
        <v>646</v>
      </c>
      <c r="B3072" s="19" t="s">
        <v>3460</v>
      </c>
      <c r="C3072" s="44" t="s">
        <v>114</v>
      </c>
      <c r="D3072" s="19" t="s">
        <v>1046</v>
      </c>
      <c r="E3072" s="19">
        <v>50</v>
      </c>
      <c r="F3072" s="19">
        <v>625</v>
      </c>
      <c r="G3072" s="19">
        <v>812</v>
      </c>
      <c r="H3072" s="19">
        <v>2</v>
      </c>
      <c r="I3072" s="79">
        <v>163.38</v>
      </c>
      <c r="J3072" s="79">
        <v>326.76</v>
      </c>
      <c r="K3072" s="19" t="s">
        <v>1080</v>
      </c>
      <c r="L3072" s="19" t="s">
        <v>3458</v>
      </c>
      <c r="N3072" s="19" t="s">
        <v>128</v>
      </c>
      <c r="Q3072" s="20">
        <v>14</v>
      </c>
      <c r="R3072" s="65" t="s">
        <v>4949</v>
      </c>
      <c r="V3072" s="19" t="s">
        <v>119</v>
      </c>
      <c r="X3072" s="19" t="s">
        <v>129</v>
      </c>
      <c r="Z3072" s="44" t="s">
        <v>5074</v>
      </c>
      <c r="AA3072" s="44" t="s">
        <v>121</v>
      </c>
    </row>
    <row r="3073" spans="1:27" hidden="1" x14ac:dyDescent="0.25">
      <c r="A3073" s="26">
        <v>647</v>
      </c>
      <c r="B3073" s="19" t="s">
        <v>3450</v>
      </c>
      <c r="C3073" s="44" t="s">
        <v>114</v>
      </c>
      <c r="D3073" s="19" t="s">
        <v>1046</v>
      </c>
      <c r="E3073" s="19">
        <v>50</v>
      </c>
      <c r="F3073" s="19">
        <v>625</v>
      </c>
      <c r="G3073" s="19">
        <v>812</v>
      </c>
      <c r="H3073" s="19">
        <v>1</v>
      </c>
      <c r="I3073" s="79">
        <v>163.38</v>
      </c>
      <c r="J3073" s="79">
        <v>163.38</v>
      </c>
      <c r="K3073" s="19" t="s">
        <v>1080</v>
      </c>
      <c r="L3073" s="19" t="s">
        <v>3458</v>
      </c>
      <c r="N3073" s="19" t="s">
        <v>128</v>
      </c>
      <c r="Q3073" s="20">
        <v>14</v>
      </c>
      <c r="R3073" s="65" t="s">
        <v>4949</v>
      </c>
      <c r="V3073" s="19" t="s">
        <v>119</v>
      </c>
      <c r="X3073" s="19" t="s">
        <v>129</v>
      </c>
      <c r="Z3073" s="44" t="s">
        <v>5074</v>
      </c>
      <c r="AA3073" s="44" t="s">
        <v>121</v>
      </c>
    </row>
    <row r="3074" spans="1:27" hidden="1" x14ac:dyDescent="0.25">
      <c r="A3074" s="26">
        <v>648</v>
      </c>
      <c r="B3074" s="19" t="s">
        <v>3453</v>
      </c>
      <c r="C3074" s="44" t="s">
        <v>114</v>
      </c>
      <c r="D3074" s="19" t="s">
        <v>1061</v>
      </c>
      <c r="E3074" s="19">
        <v>50</v>
      </c>
      <c r="F3074" s="19">
        <v>990</v>
      </c>
      <c r="G3074" s="19">
        <v>990</v>
      </c>
      <c r="H3074" s="19">
        <v>1</v>
      </c>
      <c r="I3074" s="79">
        <v>375.85</v>
      </c>
      <c r="J3074" s="79">
        <v>375.85</v>
      </c>
      <c r="K3074" s="19" t="s">
        <v>1080</v>
      </c>
      <c r="L3074" s="19" t="s">
        <v>3458</v>
      </c>
      <c r="N3074" s="19" t="s">
        <v>128</v>
      </c>
      <c r="Q3074" s="20">
        <v>14</v>
      </c>
      <c r="R3074" s="65" t="s">
        <v>4949</v>
      </c>
      <c r="V3074" s="19" t="s">
        <v>119</v>
      </c>
      <c r="X3074" s="19" t="s">
        <v>129</v>
      </c>
      <c r="Z3074" s="44" t="s">
        <v>5074</v>
      </c>
      <c r="AA3074" s="44" t="s">
        <v>121</v>
      </c>
    </row>
    <row r="3075" spans="1:27" hidden="1" x14ac:dyDescent="0.25">
      <c r="A3075" s="26">
        <v>649</v>
      </c>
      <c r="B3075" s="19" t="s">
        <v>3412</v>
      </c>
      <c r="C3075" s="44" t="s">
        <v>114</v>
      </c>
      <c r="D3075" s="19" t="s">
        <v>1046</v>
      </c>
      <c r="E3075" s="19">
        <v>50</v>
      </c>
      <c r="F3075" s="19">
        <v>625</v>
      </c>
      <c r="G3075" s="19">
        <v>812</v>
      </c>
      <c r="H3075" s="19">
        <v>1</v>
      </c>
      <c r="I3075" s="79">
        <v>163.38</v>
      </c>
      <c r="J3075" s="79">
        <v>163.38</v>
      </c>
      <c r="K3075" s="19" t="s">
        <v>1681</v>
      </c>
      <c r="L3075" s="19" t="s">
        <v>5103</v>
      </c>
      <c r="N3075" s="19" t="s">
        <v>128</v>
      </c>
      <c r="Q3075" s="20">
        <v>14</v>
      </c>
      <c r="R3075" s="65" t="s">
        <v>4949</v>
      </c>
      <c r="V3075" s="19" t="s">
        <v>119</v>
      </c>
      <c r="X3075" s="19" t="s">
        <v>129</v>
      </c>
      <c r="Z3075" s="44" t="s">
        <v>5074</v>
      </c>
      <c r="AA3075" s="44" t="s">
        <v>121</v>
      </c>
    </row>
    <row r="3076" spans="1:27" hidden="1" x14ac:dyDescent="0.25">
      <c r="A3076" s="26">
        <v>650</v>
      </c>
      <c r="B3076" s="19" t="s">
        <v>3424</v>
      </c>
      <c r="C3076" s="44" t="s">
        <v>114</v>
      </c>
      <c r="D3076" s="19" t="s">
        <v>1046</v>
      </c>
      <c r="E3076" s="19">
        <v>50</v>
      </c>
      <c r="F3076" s="19">
        <v>625</v>
      </c>
      <c r="G3076" s="19">
        <v>812</v>
      </c>
      <c r="H3076" s="19">
        <v>1</v>
      </c>
      <c r="I3076" s="79">
        <v>163.38</v>
      </c>
      <c r="J3076" s="79">
        <v>163.38</v>
      </c>
      <c r="K3076" s="19" t="s">
        <v>1681</v>
      </c>
      <c r="L3076" s="19" t="s">
        <v>5103</v>
      </c>
      <c r="N3076" s="19" t="s">
        <v>128</v>
      </c>
      <c r="Q3076" s="20">
        <v>14</v>
      </c>
      <c r="R3076" s="65" t="s">
        <v>4949</v>
      </c>
      <c r="V3076" s="19" t="s">
        <v>119</v>
      </c>
      <c r="X3076" s="19" t="s">
        <v>129</v>
      </c>
      <c r="Z3076" s="44" t="s">
        <v>5074</v>
      </c>
      <c r="AA3076" s="44" t="s">
        <v>121</v>
      </c>
    </row>
    <row r="3077" spans="1:27" hidden="1" x14ac:dyDescent="0.25">
      <c r="A3077" s="26">
        <v>651</v>
      </c>
      <c r="B3077" s="19" t="s">
        <v>3421</v>
      </c>
      <c r="C3077" s="44" t="s">
        <v>114</v>
      </c>
      <c r="D3077" s="19" t="s">
        <v>1043</v>
      </c>
      <c r="E3077" s="19">
        <v>50</v>
      </c>
      <c r="F3077" s="19">
        <v>750</v>
      </c>
      <c r="G3077" s="19">
        <v>10995</v>
      </c>
      <c r="H3077" s="19">
        <v>1</v>
      </c>
      <c r="I3077" s="79">
        <v>3236.65</v>
      </c>
      <c r="J3077" s="79">
        <v>3236.65</v>
      </c>
      <c r="K3077" s="19" t="s">
        <v>1681</v>
      </c>
      <c r="L3077" s="19" t="s">
        <v>5103</v>
      </c>
      <c r="Q3077" s="20">
        <v>14</v>
      </c>
      <c r="R3077" s="65" t="s">
        <v>4949</v>
      </c>
      <c r="V3077" s="19" t="s">
        <v>119</v>
      </c>
      <c r="Y3077" s="19" t="s">
        <v>129</v>
      </c>
      <c r="Z3077" s="44" t="s">
        <v>5074</v>
      </c>
      <c r="AA3077" s="44" t="s">
        <v>121</v>
      </c>
    </row>
    <row r="3078" spans="1:27" hidden="1" x14ac:dyDescent="0.25">
      <c r="A3078" s="26">
        <v>652</v>
      </c>
      <c r="B3078" s="19" t="s">
        <v>3418</v>
      </c>
      <c r="C3078" s="44" t="s">
        <v>114</v>
      </c>
      <c r="D3078" s="19" t="s">
        <v>1043</v>
      </c>
      <c r="E3078" s="19">
        <v>50</v>
      </c>
      <c r="F3078" s="19">
        <v>750</v>
      </c>
      <c r="G3078" s="19">
        <v>10995</v>
      </c>
      <c r="H3078" s="19">
        <v>1</v>
      </c>
      <c r="I3078" s="79">
        <v>3236.65</v>
      </c>
      <c r="J3078" s="79">
        <v>3236.65</v>
      </c>
      <c r="K3078" s="19" t="s">
        <v>1681</v>
      </c>
      <c r="L3078" s="19" t="s">
        <v>5103</v>
      </c>
      <c r="Q3078" s="20">
        <v>14</v>
      </c>
      <c r="R3078" s="65" t="s">
        <v>4949</v>
      </c>
      <c r="V3078" s="19" t="s">
        <v>119</v>
      </c>
      <c r="Y3078" s="19" t="s">
        <v>129</v>
      </c>
      <c r="Z3078" s="44" t="s">
        <v>5074</v>
      </c>
      <c r="AA3078" s="44" t="s">
        <v>121</v>
      </c>
    </row>
    <row r="3079" spans="1:27" hidden="1" x14ac:dyDescent="0.25">
      <c r="A3079" s="26">
        <v>653</v>
      </c>
      <c r="B3079" s="19" t="s">
        <v>3419</v>
      </c>
      <c r="C3079" s="44" t="s">
        <v>114</v>
      </c>
      <c r="D3079" s="19" t="s">
        <v>2725</v>
      </c>
      <c r="E3079" s="19">
        <v>50</v>
      </c>
      <c r="F3079" s="19">
        <v>650</v>
      </c>
      <c r="G3079" s="19">
        <v>762</v>
      </c>
      <c r="H3079" s="19">
        <v>1</v>
      </c>
      <c r="I3079" s="79">
        <v>153.38999999999999</v>
      </c>
      <c r="J3079" s="79">
        <v>153.38999999999999</v>
      </c>
      <c r="K3079" s="19" t="s">
        <v>1681</v>
      </c>
      <c r="L3079" s="19" t="s">
        <v>5104</v>
      </c>
      <c r="N3079" s="19" t="s">
        <v>128</v>
      </c>
      <c r="Q3079" s="20">
        <v>14</v>
      </c>
      <c r="R3079" s="65" t="s">
        <v>4949</v>
      </c>
      <c r="V3079" s="19" t="s">
        <v>119</v>
      </c>
      <c r="X3079" s="19" t="s">
        <v>129</v>
      </c>
      <c r="Z3079" s="44" t="s">
        <v>5074</v>
      </c>
      <c r="AA3079" s="44" t="s">
        <v>121</v>
      </c>
    </row>
    <row r="3080" spans="1:27" hidden="1" x14ac:dyDescent="0.25">
      <c r="A3080" s="26">
        <v>654</v>
      </c>
      <c r="B3080" s="19" t="s">
        <v>3426</v>
      </c>
      <c r="C3080" s="44" t="s">
        <v>114</v>
      </c>
      <c r="D3080" s="19" t="s">
        <v>2697</v>
      </c>
      <c r="E3080" s="19">
        <v>50</v>
      </c>
      <c r="F3080" s="19">
        <v>750</v>
      </c>
      <c r="G3080" s="19">
        <v>5015</v>
      </c>
      <c r="H3080" s="19">
        <v>1</v>
      </c>
      <c r="I3080" s="79">
        <v>1476.29</v>
      </c>
      <c r="J3080" s="79">
        <v>1476.29</v>
      </c>
      <c r="K3080" s="19" t="s">
        <v>1681</v>
      </c>
      <c r="L3080" s="19" t="s">
        <v>5104</v>
      </c>
      <c r="Q3080" s="20">
        <v>14</v>
      </c>
      <c r="R3080" s="65" t="s">
        <v>4949</v>
      </c>
      <c r="V3080" s="19" t="s">
        <v>119</v>
      </c>
      <c r="Y3080" s="19" t="s">
        <v>129</v>
      </c>
      <c r="Z3080" s="44" t="s">
        <v>5074</v>
      </c>
      <c r="AA3080" s="44" t="s">
        <v>121</v>
      </c>
    </row>
    <row r="3081" spans="1:27" hidden="1" x14ac:dyDescent="0.25">
      <c r="A3081" s="26">
        <v>655</v>
      </c>
      <c r="B3081" s="19" t="s">
        <v>3429</v>
      </c>
      <c r="C3081" s="44" t="s">
        <v>114</v>
      </c>
      <c r="D3081" s="19" t="s">
        <v>2708</v>
      </c>
      <c r="E3081" s="19">
        <v>50</v>
      </c>
      <c r="F3081" s="19">
        <v>750</v>
      </c>
      <c r="G3081" s="19">
        <v>1995</v>
      </c>
      <c r="H3081" s="19">
        <v>1</v>
      </c>
      <c r="I3081" s="79">
        <v>587.28</v>
      </c>
      <c r="J3081" s="79">
        <v>587.28</v>
      </c>
      <c r="K3081" s="19" t="s">
        <v>1681</v>
      </c>
      <c r="L3081" s="19" t="s">
        <v>5104</v>
      </c>
      <c r="Q3081" s="20">
        <v>14</v>
      </c>
      <c r="R3081" s="65" t="s">
        <v>4949</v>
      </c>
      <c r="V3081" s="19" t="s">
        <v>119</v>
      </c>
      <c r="Y3081" s="19" t="s">
        <v>129</v>
      </c>
      <c r="Z3081" s="44" t="s">
        <v>5074</v>
      </c>
      <c r="AA3081" s="44" t="s">
        <v>121</v>
      </c>
    </row>
    <row r="3082" spans="1:27" hidden="1" x14ac:dyDescent="0.25">
      <c r="A3082" s="26">
        <v>656</v>
      </c>
      <c r="B3082" s="19" t="s">
        <v>3430</v>
      </c>
      <c r="C3082" s="44" t="s">
        <v>114</v>
      </c>
      <c r="D3082" s="19" t="s">
        <v>2708</v>
      </c>
      <c r="E3082" s="19">
        <v>50</v>
      </c>
      <c r="F3082" s="19">
        <v>750</v>
      </c>
      <c r="G3082" s="19">
        <v>1995</v>
      </c>
      <c r="H3082" s="19">
        <v>1</v>
      </c>
      <c r="I3082" s="79">
        <v>587.28</v>
      </c>
      <c r="J3082" s="79">
        <v>587.28</v>
      </c>
      <c r="K3082" s="19" t="s">
        <v>1681</v>
      </c>
      <c r="L3082" s="19" t="s">
        <v>5104</v>
      </c>
      <c r="Q3082" s="20">
        <v>14</v>
      </c>
      <c r="R3082" s="65" t="s">
        <v>4949</v>
      </c>
      <c r="V3082" s="19" t="s">
        <v>119</v>
      </c>
      <c r="Y3082" s="19" t="s">
        <v>129</v>
      </c>
      <c r="Z3082" s="44" t="s">
        <v>5074</v>
      </c>
      <c r="AA3082" s="44" t="s">
        <v>121</v>
      </c>
    </row>
    <row r="3083" spans="1:27" hidden="1" x14ac:dyDescent="0.25">
      <c r="A3083" s="26">
        <v>657</v>
      </c>
      <c r="B3083" s="19" t="s">
        <v>3431</v>
      </c>
      <c r="C3083" s="44" t="s">
        <v>114</v>
      </c>
      <c r="D3083" s="19" t="s">
        <v>2708</v>
      </c>
      <c r="E3083" s="19">
        <v>50</v>
      </c>
      <c r="F3083" s="19">
        <v>750</v>
      </c>
      <c r="G3083" s="19">
        <v>1995</v>
      </c>
      <c r="H3083" s="19">
        <v>1</v>
      </c>
      <c r="I3083" s="79">
        <v>587.28</v>
      </c>
      <c r="J3083" s="79">
        <v>587.28</v>
      </c>
      <c r="K3083" s="19" t="s">
        <v>1681</v>
      </c>
      <c r="L3083" s="19" t="s">
        <v>5104</v>
      </c>
      <c r="Q3083" s="20">
        <v>14</v>
      </c>
      <c r="R3083" s="65" t="s">
        <v>4949</v>
      </c>
      <c r="V3083" s="19" t="s">
        <v>119</v>
      </c>
      <c r="Y3083" s="19" t="s">
        <v>129</v>
      </c>
      <c r="Z3083" s="44" t="s">
        <v>5074</v>
      </c>
      <c r="AA3083" s="44" t="s">
        <v>121</v>
      </c>
    </row>
    <row r="3084" spans="1:27" hidden="1" x14ac:dyDescent="0.25">
      <c r="A3084" s="26">
        <v>658</v>
      </c>
      <c r="B3084" s="19" t="s">
        <v>3468</v>
      </c>
      <c r="C3084" s="44" t="s">
        <v>114</v>
      </c>
      <c r="D3084" s="19" t="s">
        <v>1112</v>
      </c>
      <c r="E3084" s="19">
        <v>60</v>
      </c>
      <c r="F3084" s="19">
        <v>750</v>
      </c>
      <c r="G3084" s="19">
        <v>11995</v>
      </c>
      <c r="H3084" s="19">
        <v>1</v>
      </c>
      <c r="I3084" s="79">
        <v>4237.2299999999996</v>
      </c>
      <c r="J3084" s="79">
        <v>4237.2299999999996</v>
      </c>
      <c r="K3084" s="19" t="s">
        <v>1875</v>
      </c>
      <c r="L3084" s="19" t="s">
        <v>3463</v>
      </c>
      <c r="Q3084" s="20">
        <v>14</v>
      </c>
      <c r="R3084" s="65" t="s">
        <v>4949</v>
      </c>
      <c r="U3084" s="19" t="s">
        <v>5083</v>
      </c>
      <c r="V3084" s="19" t="s">
        <v>119</v>
      </c>
      <c r="Y3084" s="19" t="s">
        <v>129</v>
      </c>
      <c r="Z3084" s="44" t="s">
        <v>5074</v>
      </c>
      <c r="AA3084" s="44" t="s">
        <v>121</v>
      </c>
    </row>
    <row r="3085" spans="1:27" hidden="1" x14ac:dyDescent="0.25">
      <c r="A3085" s="26">
        <v>659</v>
      </c>
      <c r="B3085" s="19" t="s">
        <v>3469</v>
      </c>
      <c r="C3085" s="44" t="s">
        <v>114</v>
      </c>
      <c r="D3085" s="19" t="s">
        <v>1112</v>
      </c>
      <c r="E3085" s="19">
        <v>60</v>
      </c>
      <c r="F3085" s="19">
        <v>750</v>
      </c>
      <c r="G3085" s="19">
        <v>11995</v>
      </c>
      <c r="H3085" s="19">
        <v>1</v>
      </c>
      <c r="I3085" s="79">
        <v>4237.2299999999996</v>
      </c>
      <c r="J3085" s="79">
        <v>4237.2299999999996</v>
      </c>
      <c r="K3085" s="19" t="s">
        <v>1875</v>
      </c>
      <c r="L3085" s="19" t="s">
        <v>3463</v>
      </c>
      <c r="Q3085" s="20">
        <v>14</v>
      </c>
      <c r="R3085" s="65" t="s">
        <v>4949</v>
      </c>
      <c r="U3085" s="19" t="s">
        <v>5083</v>
      </c>
      <c r="V3085" s="19" t="s">
        <v>119</v>
      </c>
      <c r="Y3085" s="19" t="s">
        <v>129</v>
      </c>
      <c r="Z3085" s="44" t="s">
        <v>5074</v>
      </c>
      <c r="AA3085" s="44" t="s">
        <v>121</v>
      </c>
    </row>
    <row r="3086" spans="1:27" hidden="1" x14ac:dyDescent="0.25">
      <c r="A3086" s="26">
        <v>660</v>
      </c>
      <c r="B3086" s="19" t="s">
        <v>3470</v>
      </c>
      <c r="C3086" s="44" t="s">
        <v>114</v>
      </c>
      <c r="D3086" s="19" t="s">
        <v>1112</v>
      </c>
      <c r="E3086" s="19">
        <v>60</v>
      </c>
      <c r="F3086" s="19">
        <v>750</v>
      </c>
      <c r="G3086" s="19">
        <v>11995</v>
      </c>
      <c r="H3086" s="19">
        <v>1</v>
      </c>
      <c r="I3086" s="79">
        <v>4237.2299999999996</v>
      </c>
      <c r="J3086" s="79">
        <v>4237.2299999999996</v>
      </c>
      <c r="K3086" s="19" t="s">
        <v>1875</v>
      </c>
      <c r="L3086" s="19" t="s">
        <v>3467</v>
      </c>
      <c r="Q3086" s="20">
        <v>14</v>
      </c>
      <c r="R3086" s="65" t="s">
        <v>4949</v>
      </c>
      <c r="U3086" s="19" t="s">
        <v>5083</v>
      </c>
      <c r="V3086" s="19" t="s">
        <v>119</v>
      </c>
      <c r="Y3086" s="19" t="s">
        <v>129</v>
      </c>
      <c r="Z3086" s="44" t="s">
        <v>5074</v>
      </c>
      <c r="AA3086" s="44" t="s">
        <v>121</v>
      </c>
    </row>
    <row r="3087" spans="1:27" hidden="1" x14ac:dyDescent="0.25">
      <c r="A3087" s="26">
        <v>661</v>
      </c>
      <c r="B3087" s="19" t="s">
        <v>3472</v>
      </c>
      <c r="C3087" s="44" t="s">
        <v>114</v>
      </c>
      <c r="D3087" s="19" t="s">
        <v>1112</v>
      </c>
      <c r="E3087" s="19">
        <v>60</v>
      </c>
      <c r="F3087" s="19">
        <v>750</v>
      </c>
      <c r="G3087" s="19">
        <v>11995</v>
      </c>
      <c r="H3087" s="19">
        <v>1</v>
      </c>
      <c r="I3087" s="79">
        <v>4237.2299999999996</v>
      </c>
      <c r="J3087" s="79">
        <v>4237.2299999999996</v>
      </c>
      <c r="K3087" s="19" t="s">
        <v>1875</v>
      </c>
      <c r="L3087" s="19" t="s">
        <v>3467</v>
      </c>
      <c r="Q3087" s="20">
        <v>14</v>
      </c>
      <c r="R3087" s="65" t="s">
        <v>4949</v>
      </c>
      <c r="U3087" s="19" t="s">
        <v>5083</v>
      </c>
      <c r="V3087" s="19" t="s">
        <v>119</v>
      </c>
      <c r="Y3087" s="19" t="s">
        <v>129</v>
      </c>
      <c r="Z3087" s="44" t="s">
        <v>5074</v>
      </c>
      <c r="AA3087" s="44" t="s">
        <v>121</v>
      </c>
    </row>
    <row r="3088" spans="1:27" hidden="1" x14ac:dyDescent="0.25">
      <c r="A3088" s="26">
        <v>662</v>
      </c>
      <c r="B3088" s="19" t="s">
        <v>3473</v>
      </c>
      <c r="C3088" s="44" t="s">
        <v>114</v>
      </c>
      <c r="D3088" s="19" t="s">
        <v>1119</v>
      </c>
      <c r="E3088" s="19">
        <v>60</v>
      </c>
      <c r="F3088" s="19">
        <v>990</v>
      </c>
      <c r="G3088" s="19">
        <v>990</v>
      </c>
      <c r="H3088" s="19">
        <v>2</v>
      </c>
      <c r="I3088" s="79">
        <v>451.02</v>
      </c>
      <c r="J3088" s="79">
        <v>902.04</v>
      </c>
      <c r="K3088" s="19" t="s">
        <v>5105</v>
      </c>
      <c r="L3088" s="19" t="s">
        <v>3471</v>
      </c>
      <c r="N3088" s="19" t="s">
        <v>128</v>
      </c>
      <c r="Q3088" s="20">
        <v>14</v>
      </c>
      <c r="R3088" s="65" t="s">
        <v>4949</v>
      </c>
      <c r="U3088" s="19" t="s">
        <v>5083</v>
      </c>
      <c r="V3088" s="19" t="s">
        <v>119</v>
      </c>
      <c r="X3088" s="19" t="s">
        <v>129</v>
      </c>
      <c r="Z3088" s="44" t="s">
        <v>5074</v>
      </c>
      <c r="AA3088" s="44" t="s">
        <v>1885</v>
      </c>
    </row>
    <row r="3089" spans="1:27" hidden="1" x14ac:dyDescent="0.25">
      <c r="A3089" s="26">
        <v>663</v>
      </c>
      <c r="B3089" s="19" t="s">
        <v>3474</v>
      </c>
      <c r="C3089" s="44" t="s">
        <v>114</v>
      </c>
      <c r="D3089" s="19" t="s">
        <v>1119</v>
      </c>
      <c r="E3089" s="19">
        <v>60</v>
      </c>
      <c r="F3089" s="19">
        <v>990</v>
      </c>
      <c r="G3089" s="19">
        <v>990</v>
      </c>
      <c r="H3089" s="19">
        <v>2</v>
      </c>
      <c r="I3089" s="79">
        <v>451.02</v>
      </c>
      <c r="J3089" s="79">
        <v>902.04</v>
      </c>
      <c r="K3089" s="19" t="s">
        <v>5105</v>
      </c>
      <c r="L3089" s="19" t="s">
        <v>3471</v>
      </c>
      <c r="N3089" s="19" t="s">
        <v>128</v>
      </c>
      <c r="Q3089" s="20">
        <v>14</v>
      </c>
      <c r="R3089" s="65" t="s">
        <v>4949</v>
      </c>
      <c r="U3089" s="19" t="s">
        <v>5083</v>
      </c>
      <c r="V3089" s="19" t="s">
        <v>119</v>
      </c>
      <c r="X3089" s="19" t="s">
        <v>129</v>
      </c>
      <c r="Z3089" s="44" t="s">
        <v>5074</v>
      </c>
      <c r="AA3089" s="44" t="s">
        <v>1885</v>
      </c>
    </row>
    <row r="3090" spans="1:27" hidden="1" x14ac:dyDescent="0.25">
      <c r="A3090" s="26">
        <v>664</v>
      </c>
      <c r="B3090" s="19" t="s">
        <v>3475</v>
      </c>
      <c r="C3090" s="44" t="s">
        <v>114</v>
      </c>
      <c r="D3090" s="19" t="s">
        <v>1119</v>
      </c>
      <c r="E3090" s="19">
        <v>60</v>
      </c>
      <c r="F3090" s="19">
        <v>990</v>
      </c>
      <c r="G3090" s="19">
        <v>990</v>
      </c>
      <c r="H3090" s="19">
        <v>2</v>
      </c>
      <c r="I3090" s="79">
        <v>451.02</v>
      </c>
      <c r="J3090" s="79">
        <v>902.04</v>
      </c>
      <c r="K3090" s="19" t="s">
        <v>5105</v>
      </c>
      <c r="L3090" s="19" t="s">
        <v>3471</v>
      </c>
      <c r="N3090" s="19" t="s">
        <v>128</v>
      </c>
      <c r="Q3090" s="20">
        <v>14</v>
      </c>
      <c r="R3090" s="65" t="s">
        <v>4949</v>
      </c>
      <c r="U3090" s="19" t="s">
        <v>5083</v>
      </c>
      <c r="V3090" s="19" t="s">
        <v>119</v>
      </c>
      <c r="X3090" s="19" t="s">
        <v>129</v>
      </c>
      <c r="Z3090" s="44" t="s">
        <v>5074</v>
      </c>
      <c r="AA3090" s="44" t="s">
        <v>1885</v>
      </c>
    </row>
    <row r="3091" spans="1:27" hidden="1" x14ac:dyDescent="0.25">
      <c r="A3091" s="26">
        <v>665</v>
      </c>
      <c r="B3091" s="19" t="s">
        <v>3476</v>
      </c>
      <c r="C3091" s="44" t="s">
        <v>114</v>
      </c>
      <c r="D3091" s="19" t="s">
        <v>1119</v>
      </c>
      <c r="E3091" s="19">
        <v>60</v>
      </c>
      <c r="F3091" s="19">
        <v>990</v>
      </c>
      <c r="G3091" s="19">
        <v>990</v>
      </c>
      <c r="H3091" s="19">
        <v>2</v>
      </c>
      <c r="I3091" s="79">
        <v>451.02</v>
      </c>
      <c r="J3091" s="79">
        <v>902.04</v>
      </c>
      <c r="K3091" s="19" t="s">
        <v>5105</v>
      </c>
      <c r="L3091" s="19" t="s">
        <v>3471</v>
      </c>
      <c r="N3091" s="19" t="s">
        <v>128</v>
      </c>
      <c r="Q3091" s="20">
        <v>14</v>
      </c>
      <c r="R3091" s="65" t="s">
        <v>4949</v>
      </c>
      <c r="U3091" s="19" t="s">
        <v>5083</v>
      </c>
      <c r="V3091" s="19" t="s">
        <v>119</v>
      </c>
      <c r="X3091" s="19" t="s">
        <v>129</v>
      </c>
      <c r="Z3091" s="44" t="s">
        <v>5074</v>
      </c>
      <c r="AA3091" s="44" t="s">
        <v>1885</v>
      </c>
    </row>
    <row r="3092" spans="1:27" hidden="1" x14ac:dyDescent="0.25">
      <c r="A3092" s="26">
        <v>666</v>
      </c>
      <c r="B3092" s="19" t="s">
        <v>3477</v>
      </c>
      <c r="C3092" s="44" t="s">
        <v>114</v>
      </c>
      <c r="D3092" s="19" t="s">
        <v>1125</v>
      </c>
      <c r="E3092" s="19">
        <v>60</v>
      </c>
      <c r="F3092" s="19">
        <v>700</v>
      </c>
      <c r="G3092" s="19">
        <v>1820</v>
      </c>
      <c r="H3092" s="19">
        <v>1</v>
      </c>
      <c r="I3092" s="79">
        <v>580.82000000000005</v>
      </c>
      <c r="J3092" s="79">
        <v>580.82000000000005</v>
      </c>
      <c r="K3092" s="19" t="s">
        <v>1113</v>
      </c>
      <c r="L3092" s="19" t="s">
        <v>3478</v>
      </c>
      <c r="N3092" s="19" t="s">
        <v>128</v>
      </c>
      <c r="Q3092" s="20">
        <v>14</v>
      </c>
      <c r="R3092" s="65" t="s">
        <v>4949</v>
      </c>
      <c r="V3092" s="19" t="s">
        <v>119</v>
      </c>
      <c r="X3092" s="19" t="s">
        <v>129</v>
      </c>
      <c r="Z3092" s="44" t="s">
        <v>5074</v>
      </c>
      <c r="AA3092" s="44" t="s">
        <v>121</v>
      </c>
    </row>
    <row r="3093" spans="1:27" hidden="1" x14ac:dyDescent="0.25">
      <c r="A3093" s="26">
        <v>667</v>
      </c>
      <c r="B3093" s="19" t="s">
        <v>3479</v>
      </c>
      <c r="C3093" s="44" t="s">
        <v>114</v>
      </c>
      <c r="D3093" s="19" t="s">
        <v>3480</v>
      </c>
      <c r="E3093" s="19">
        <v>60</v>
      </c>
      <c r="F3093" s="19">
        <v>750</v>
      </c>
      <c r="G3093" s="19">
        <v>1995</v>
      </c>
      <c r="H3093" s="19">
        <v>1</v>
      </c>
      <c r="I3093" s="79">
        <v>704.73</v>
      </c>
      <c r="J3093" s="79">
        <v>704.73</v>
      </c>
      <c r="K3093" s="19" t="s">
        <v>1113</v>
      </c>
      <c r="L3093" s="19" t="s">
        <v>3478</v>
      </c>
      <c r="Q3093" s="20">
        <v>14</v>
      </c>
      <c r="R3093" s="65" t="s">
        <v>4949</v>
      </c>
      <c r="V3093" s="19" t="s">
        <v>119</v>
      </c>
      <c r="Y3093" s="19" t="s">
        <v>129</v>
      </c>
      <c r="Z3093" s="44" t="s">
        <v>5074</v>
      </c>
      <c r="AA3093" s="44" t="s">
        <v>121</v>
      </c>
    </row>
    <row r="3094" spans="1:27" hidden="1" x14ac:dyDescent="0.25">
      <c r="A3094" s="26">
        <v>668</v>
      </c>
      <c r="B3094" s="19" t="s">
        <v>3481</v>
      </c>
      <c r="C3094" s="44" t="s">
        <v>114</v>
      </c>
      <c r="D3094" s="19" t="s">
        <v>3480</v>
      </c>
      <c r="E3094" s="19">
        <v>60</v>
      </c>
      <c r="F3094" s="19">
        <v>750</v>
      </c>
      <c r="G3094" s="19">
        <v>1995</v>
      </c>
      <c r="H3094" s="19">
        <v>1</v>
      </c>
      <c r="I3094" s="79">
        <v>704.73</v>
      </c>
      <c r="J3094" s="79">
        <v>704.73</v>
      </c>
      <c r="K3094" s="19" t="s">
        <v>1113</v>
      </c>
      <c r="L3094" s="19" t="s">
        <v>3478</v>
      </c>
      <c r="Q3094" s="20">
        <v>14</v>
      </c>
      <c r="R3094" s="65" t="s">
        <v>4949</v>
      </c>
      <c r="V3094" s="19" t="s">
        <v>119</v>
      </c>
      <c r="Y3094" s="19" t="s">
        <v>129</v>
      </c>
      <c r="Z3094" s="44" t="s">
        <v>5074</v>
      </c>
      <c r="AA3094" s="44" t="s">
        <v>121</v>
      </c>
    </row>
    <row r="3095" spans="1:27" hidden="1" x14ac:dyDescent="0.25">
      <c r="A3095" s="26">
        <v>669</v>
      </c>
      <c r="B3095" s="19" t="s">
        <v>3482</v>
      </c>
      <c r="C3095" s="44" t="s">
        <v>114</v>
      </c>
      <c r="D3095" s="19" t="s">
        <v>3480</v>
      </c>
      <c r="E3095" s="19">
        <v>60</v>
      </c>
      <c r="F3095" s="19">
        <v>750</v>
      </c>
      <c r="G3095" s="19">
        <v>1995</v>
      </c>
      <c r="H3095" s="19">
        <v>1</v>
      </c>
      <c r="I3095" s="79">
        <v>704.73</v>
      </c>
      <c r="J3095" s="79">
        <v>704.73</v>
      </c>
      <c r="K3095" s="19" t="s">
        <v>1113</v>
      </c>
      <c r="L3095" s="19" t="s">
        <v>3478</v>
      </c>
      <c r="Q3095" s="20">
        <v>14</v>
      </c>
      <c r="R3095" s="65" t="s">
        <v>4949</v>
      </c>
      <c r="V3095" s="19" t="s">
        <v>119</v>
      </c>
      <c r="Y3095" s="19" t="s">
        <v>129</v>
      </c>
      <c r="Z3095" s="44" t="s">
        <v>5074</v>
      </c>
      <c r="AA3095" s="44" t="s">
        <v>121</v>
      </c>
    </row>
    <row r="3096" spans="1:27" hidden="1" x14ac:dyDescent="0.25">
      <c r="A3096" s="26">
        <v>670</v>
      </c>
      <c r="B3096" s="19" t="s">
        <v>3483</v>
      </c>
      <c r="C3096" s="44" t="s">
        <v>114</v>
      </c>
      <c r="D3096" s="19" t="s">
        <v>3480</v>
      </c>
      <c r="E3096" s="19">
        <v>60</v>
      </c>
      <c r="F3096" s="19">
        <v>750</v>
      </c>
      <c r="G3096" s="19">
        <v>1995</v>
      </c>
      <c r="H3096" s="19">
        <v>1</v>
      </c>
      <c r="I3096" s="79">
        <v>704.73</v>
      </c>
      <c r="J3096" s="79">
        <v>704.73</v>
      </c>
      <c r="K3096" s="19" t="s">
        <v>1113</v>
      </c>
      <c r="L3096" s="19" t="s">
        <v>3478</v>
      </c>
      <c r="Q3096" s="20">
        <v>14</v>
      </c>
      <c r="R3096" s="65" t="s">
        <v>4949</v>
      </c>
      <c r="V3096" s="19" t="s">
        <v>119</v>
      </c>
      <c r="Y3096" s="19" t="s">
        <v>129</v>
      </c>
      <c r="Z3096" s="44" t="s">
        <v>5074</v>
      </c>
      <c r="AA3096" s="44" t="s">
        <v>121</v>
      </c>
    </row>
    <row r="3097" spans="1:27" hidden="1" x14ac:dyDescent="0.25">
      <c r="A3097" s="26">
        <v>671</v>
      </c>
      <c r="B3097" s="19" t="s">
        <v>3466</v>
      </c>
      <c r="C3097" s="44" t="s">
        <v>114</v>
      </c>
      <c r="D3097" s="19" t="s">
        <v>3462</v>
      </c>
      <c r="E3097" s="19">
        <v>60</v>
      </c>
      <c r="F3097" s="19">
        <v>750</v>
      </c>
      <c r="G3097" s="19">
        <v>12000</v>
      </c>
      <c r="H3097" s="19">
        <v>1</v>
      </c>
      <c r="I3097" s="79">
        <v>4239</v>
      </c>
      <c r="J3097" s="79">
        <v>4239</v>
      </c>
      <c r="K3097" s="19" t="s">
        <v>1875</v>
      </c>
      <c r="L3097" s="19" t="s">
        <v>5106</v>
      </c>
      <c r="Q3097" s="20">
        <v>14</v>
      </c>
      <c r="R3097" s="65" t="s">
        <v>4949</v>
      </c>
      <c r="U3097" s="19" t="s">
        <v>5083</v>
      </c>
      <c r="V3097" s="19" t="s">
        <v>119</v>
      </c>
      <c r="Y3097" s="19" t="s">
        <v>129</v>
      </c>
      <c r="Z3097" s="44" t="s">
        <v>5074</v>
      </c>
      <c r="AA3097" s="44" t="s">
        <v>121</v>
      </c>
    </row>
    <row r="3098" spans="1:27" hidden="1" x14ac:dyDescent="0.25">
      <c r="A3098" s="26">
        <v>672</v>
      </c>
      <c r="B3098" s="19" t="s">
        <v>3465</v>
      </c>
      <c r="C3098" s="44" t="s">
        <v>114</v>
      </c>
      <c r="D3098" s="19" t="s">
        <v>3462</v>
      </c>
      <c r="E3098" s="19">
        <v>60</v>
      </c>
      <c r="F3098" s="19">
        <v>750</v>
      </c>
      <c r="G3098" s="19">
        <v>12000</v>
      </c>
      <c r="H3098" s="19">
        <v>1</v>
      </c>
      <c r="I3098" s="79">
        <v>4239</v>
      </c>
      <c r="J3098" s="79">
        <v>4239</v>
      </c>
      <c r="K3098" s="19" t="s">
        <v>1875</v>
      </c>
      <c r="L3098" s="19" t="s">
        <v>5106</v>
      </c>
      <c r="Q3098" s="20">
        <v>14</v>
      </c>
      <c r="R3098" s="65" t="s">
        <v>4949</v>
      </c>
      <c r="U3098" s="19" t="s">
        <v>5083</v>
      </c>
      <c r="V3098" s="19" t="s">
        <v>119</v>
      </c>
      <c r="Y3098" s="19" t="s">
        <v>129</v>
      </c>
      <c r="Z3098" s="44" t="s">
        <v>5074</v>
      </c>
      <c r="AA3098" s="44" t="s">
        <v>121</v>
      </c>
    </row>
    <row r="3099" spans="1:27" hidden="1" x14ac:dyDescent="0.25">
      <c r="A3099" s="26">
        <v>673</v>
      </c>
      <c r="B3099" s="19" t="s">
        <v>3461</v>
      </c>
      <c r="C3099" s="44" t="s">
        <v>114</v>
      </c>
      <c r="D3099" s="19" t="s">
        <v>3462</v>
      </c>
      <c r="E3099" s="19">
        <v>60</v>
      </c>
      <c r="F3099" s="19">
        <v>750</v>
      </c>
      <c r="G3099" s="19">
        <v>12000</v>
      </c>
      <c r="H3099" s="19">
        <v>1</v>
      </c>
      <c r="I3099" s="79">
        <v>4239</v>
      </c>
      <c r="J3099" s="79">
        <v>4239</v>
      </c>
      <c r="K3099" s="19" t="s">
        <v>1875</v>
      </c>
      <c r="L3099" s="19" t="s">
        <v>5107</v>
      </c>
      <c r="Q3099" s="20">
        <v>14</v>
      </c>
      <c r="R3099" s="65" t="s">
        <v>4949</v>
      </c>
      <c r="U3099" s="19" t="s">
        <v>5083</v>
      </c>
      <c r="V3099" s="19" t="s">
        <v>119</v>
      </c>
      <c r="Y3099" s="19" t="s">
        <v>129</v>
      </c>
      <c r="Z3099" s="44" t="s">
        <v>5074</v>
      </c>
      <c r="AA3099" s="44" t="s">
        <v>121</v>
      </c>
    </row>
    <row r="3100" spans="1:27" hidden="1" x14ac:dyDescent="0.25">
      <c r="A3100" s="26">
        <v>674</v>
      </c>
      <c r="B3100" s="19" t="s">
        <v>3464</v>
      </c>
      <c r="C3100" s="44" t="s">
        <v>114</v>
      </c>
      <c r="D3100" s="19" t="s">
        <v>3462</v>
      </c>
      <c r="E3100" s="19">
        <v>60</v>
      </c>
      <c r="F3100" s="19">
        <v>750</v>
      </c>
      <c r="G3100" s="19">
        <v>12000</v>
      </c>
      <c r="H3100" s="19">
        <v>1</v>
      </c>
      <c r="I3100" s="79">
        <v>4239</v>
      </c>
      <c r="J3100" s="79">
        <v>4239</v>
      </c>
      <c r="K3100" s="19" t="s">
        <v>1875</v>
      </c>
      <c r="L3100" s="19" t="s">
        <v>5107</v>
      </c>
      <c r="Q3100" s="20">
        <v>14</v>
      </c>
      <c r="R3100" s="65" t="s">
        <v>4949</v>
      </c>
      <c r="U3100" s="19" t="s">
        <v>5083</v>
      </c>
      <c r="V3100" s="19" t="s">
        <v>119</v>
      </c>
      <c r="Y3100" s="19" t="s">
        <v>129</v>
      </c>
      <c r="Z3100" s="44" t="s">
        <v>5074</v>
      </c>
      <c r="AA3100" s="44" t="s">
        <v>121</v>
      </c>
    </row>
    <row r="3101" spans="1:27" hidden="1" x14ac:dyDescent="0.25">
      <c r="A3101" s="26">
        <v>675</v>
      </c>
      <c r="B3101" s="19" t="s">
        <v>3484</v>
      </c>
      <c r="C3101" s="44" t="s">
        <v>114</v>
      </c>
      <c r="D3101" s="19" t="s">
        <v>1892</v>
      </c>
      <c r="E3101" s="19">
        <v>70</v>
      </c>
      <c r="F3101" s="19">
        <v>750</v>
      </c>
      <c r="G3101" s="19">
        <v>11995</v>
      </c>
      <c r="H3101" s="19">
        <v>1</v>
      </c>
      <c r="I3101" s="79">
        <v>4943.4399999999996</v>
      </c>
      <c r="J3101" s="79">
        <v>4943.4399999999996</v>
      </c>
      <c r="K3101" s="19" t="s">
        <v>2736</v>
      </c>
      <c r="L3101" s="19" t="s">
        <v>3485</v>
      </c>
      <c r="Q3101" s="20">
        <v>14</v>
      </c>
      <c r="R3101" s="65" t="s">
        <v>4949</v>
      </c>
      <c r="V3101" s="19" t="s">
        <v>119</v>
      </c>
      <c r="Y3101" s="19" t="s">
        <v>129</v>
      </c>
      <c r="Z3101" s="44" t="s">
        <v>5074</v>
      </c>
      <c r="AA3101" s="44" t="s">
        <v>121</v>
      </c>
    </row>
    <row r="3102" spans="1:27" hidden="1" x14ac:dyDescent="0.25">
      <c r="A3102" s="26">
        <v>676</v>
      </c>
      <c r="B3102" s="19" t="s">
        <v>3486</v>
      </c>
      <c r="C3102" s="44" t="s">
        <v>114</v>
      </c>
      <c r="D3102" s="19" t="s">
        <v>1892</v>
      </c>
      <c r="E3102" s="19">
        <v>70</v>
      </c>
      <c r="F3102" s="19">
        <v>750</v>
      </c>
      <c r="G3102" s="19">
        <v>11995</v>
      </c>
      <c r="H3102" s="19">
        <v>1</v>
      </c>
      <c r="I3102" s="79">
        <v>4943.4399999999996</v>
      </c>
      <c r="J3102" s="79">
        <v>4943.4399999999996</v>
      </c>
      <c r="K3102" s="19" t="s">
        <v>2736</v>
      </c>
      <c r="L3102" s="19" t="s">
        <v>3485</v>
      </c>
      <c r="Q3102" s="20">
        <v>14</v>
      </c>
      <c r="R3102" s="65" t="s">
        <v>4949</v>
      </c>
      <c r="V3102" s="19" t="s">
        <v>119</v>
      </c>
      <c r="Y3102" s="19" t="s">
        <v>129</v>
      </c>
      <c r="Z3102" s="44" t="s">
        <v>5074</v>
      </c>
      <c r="AA3102" s="44" t="s">
        <v>121</v>
      </c>
    </row>
    <row r="3103" spans="1:27" hidden="1" x14ac:dyDescent="0.25">
      <c r="A3103" s="26">
        <v>677</v>
      </c>
      <c r="B3103" s="19" t="s">
        <v>3523</v>
      </c>
      <c r="C3103" s="44" t="s">
        <v>114</v>
      </c>
      <c r="D3103" s="19" t="s">
        <v>2746</v>
      </c>
      <c r="E3103" s="19">
        <v>70</v>
      </c>
      <c r="F3103" s="19">
        <v>750</v>
      </c>
      <c r="G3103" s="19">
        <v>12000</v>
      </c>
      <c r="H3103" s="19">
        <v>1</v>
      </c>
      <c r="I3103" s="79">
        <v>4945.5</v>
      </c>
      <c r="J3103" s="79">
        <v>4945.5</v>
      </c>
      <c r="K3103" s="19" t="s">
        <v>1893</v>
      </c>
      <c r="L3103" s="19" t="s">
        <v>3488</v>
      </c>
      <c r="Q3103" s="20">
        <v>14</v>
      </c>
      <c r="R3103" s="65" t="s">
        <v>5136</v>
      </c>
      <c r="U3103" s="19" t="s">
        <v>5208</v>
      </c>
      <c r="V3103" s="19" t="s">
        <v>119</v>
      </c>
      <c r="Y3103" s="19" t="s">
        <v>129</v>
      </c>
      <c r="Z3103" s="44" t="s">
        <v>5209</v>
      </c>
      <c r="AA3103" s="44" t="s">
        <v>121</v>
      </c>
    </row>
    <row r="3104" spans="1:27" hidden="1" x14ac:dyDescent="0.25">
      <c r="A3104" s="26">
        <v>678</v>
      </c>
      <c r="B3104" s="19" t="s">
        <v>3521</v>
      </c>
      <c r="C3104" s="44" t="s">
        <v>114</v>
      </c>
      <c r="D3104" s="19" t="s">
        <v>2746</v>
      </c>
      <c r="E3104" s="19">
        <v>70</v>
      </c>
      <c r="F3104" s="19">
        <v>750</v>
      </c>
      <c r="G3104" s="19">
        <v>12000</v>
      </c>
      <c r="H3104" s="19">
        <v>1</v>
      </c>
      <c r="I3104" s="79">
        <v>4945.5</v>
      </c>
      <c r="J3104" s="79">
        <v>4945.5</v>
      </c>
      <c r="K3104" s="19" t="s">
        <v>1893</v>
      </c>
      <c r="L3104" s="19" t="s">
        <v>3488</v>
      </c>
      <c r="Q3104" s="20">
        <v>14</v>
      </c>
      <c r="R3104" s="65" t="s">
        <v>5136</v>
      </c>
      <c r="U3104" s="19" t="s">
        <v>5208</v>
      </c>
      <c r="V3104" s="19" t="s">
        <v>119</v>
      </c>
      <c r="Y3104" s="19" t="s">
        <v>129</v>
      </c>
      <c r="Z3104" s="44" t="s">
        <v>5209</v>
      </c>
      <c r="AA3104" s="44" t="s">
        <v>121</v>
      </c>
    </row>
    <row r="3105" spans="1:27" hidden="1" x14ac:dyDescent="0.25">
      <c r="A3105" s="26">
        <v>679</v>
      </c>
      <c r="B3105" s="19" t="s">
        <v>2748</v>
      </c>
      <c r="C3105" s="44" t="s">
        <v>114</v>
      </c>
      <c r="D3105" s="19" t="s">
        <v>2746</v>
      </c>
      <c r="E3105" s="19">
        <v>70</v>
      </c>
      <c r="F3105" s="19">
        <v>750</v>
      </c>
      <c r="G3105" s="19">
        <v>12000</v>
      </c>
      <c r="H3105" s="19">
        <v>1</v>
      </c>
      <c r="I3105" s="79">
        <v>4945.5</v>
      </c>
      <c r="J3105" s="79">
        <v>4945.5</v>
      </c>
      <c r="K3105" s="19" t="s">
        <v>1893</v>
      </c>
      <c r="L3105" s="19" t="s">
        <v>3488</v>
      </c>
      <c r="Q3105" s="20">
        <v>14</v>
      </c>
      <c r="R3105" s="65" t="s">
        <v>5136</v>
      </c>
      <c r="U3105" s="19" t="s">
        <v>5208</v>
      </c>
      <c r="V3105" s="19" t="s">
        <v>119</v>
      </c>
      <c r="Y3105" s="19" t="s">
        <v>129</v>
      </c>
      <c r="Z3105" s="44" t="s">
        <v>5209</v>
      </c>
      <c r="AA3105" s="44" t="s">
        <v>121</v>
      </c>
    </row>
    <row r="3106" spans="1:27" hidden="1" x14ac:dyDescent="0.25">
      <c r="A3106" s="26">
        <v>680</v>
      </c>
      <c r="B3106" s="19" t="s">
        <v>3490</v>
      </c>
      <c r="C3106" s="44" t="s">
        <v>114</v>
      </c>
      <c r="D3106" s="19" t="s">
        <v>2746</v>
      </c>
      <c r="E3106" s="19">
        <v>70</v>
      </c>
      <c r="F3106" s="19">
        <v>750</v>
      </c>
      <c r="G3106" s="19">
        <v>12000</v>
      </c>
      <c r="H3106" s="19">
        <v>1</v>
      </c>
      <c r="I3106" s="79">
        <v>4945.5</v>
      </c>
      <c r="J3106" s="79">
        <v>4945.5</v>
      </c>
      <c r="K3106" s="19" t="s">
        <v>2736</v>
      </c>
      <c r="L3106" s="19" t="s">
        <v>3491</v>
      </c>
      <c r="Q3106" s="20">
        <v>14</v>
      </c>
      <c r="R3106" s="65" t="s">
        <v>4949</v>
      </c>
      <c r="V3106" s="19" t="s">
        <v>119</v>
      </c>
      <c r="Y3106" s="19" t="s">
        <v>129</v>
      </c>
      <c r="Z3106" s="44" t="s">
        <v>5074</v>
      </c>
      <c r="AA3106" s="44" t="s">
        <v>121</v>
      </c>
    </row>
    <row r="3107" spans="1:27" hidden="1" x14ac:dyDescent="0.25">
      <c r="A3107" s="26">
        <v>681</v>
      </c>
      <c r="B3107" s="19" t="s">
        <v>3492</v>
      </c>
      <c r="C3107" s="44" t="s">
        <v>114</v>
      </c>
      <c r="D3107" s="19" t="s">
        <v>2746</v>
      </c>
      <c r="E3107" s="19">
        <v>70</v>
      </c>
      <c r="F3107" s="19">
        <v>750</v>
      </c>
      <c r="G3107" s="19">
        <v>12000</v>
      </c>
      <c r="H3107" s="19">
        <v>1</v>
      </c>
      <c r="I3107" s="79">
        <v>4945.5</v>
      </c>
      <c r="J3107" s="79">
        <v>4945.5</v>
      </c>
      <c r="K3107" s="19" t="s">
        <v>2736</v>
      </c>
      <c r="L3107" s="19" t="s">
        <v>3491</v>
      </c>
      <c r="Q3107" s="20">
        <v>14</v>
      </c>
      <c r="R3107" s="65" t="s">
        <v>4949</v>
      </c>
      <c r="V3107" s="19" t="s">
        <v>119</v>
      </c>
      <c r="Y3107" s="19" t="s">
        <v>129</v>
      </c>
      <c r="Z3107" s="44" t="s">
        <v>5074</v>
      </c>
      <c r="AA3107" s="44" t="s">
        <v>121</v>
      </c>
    </row>
    <row r="3108" spans="1:27" hidden="1" x14ac:dyDescent="0.25">
      <c r="A3108" s="26">
        <v>682</v>
      </c>
      <c r="B3108" s="19" t="s">
        <v>3493</v>
      </c>
      <c r="C3108" s="44" t="s">
        <v>114</v>
      </c>
      <c r="D3108" s="19" t="s">
        <v>1918</v>
      </c>
      <c r="E3108" s="19">
        <v>70</v>
      </c>
      <c r="F3108" s="19">
        <v>990</v>
      </c>
      <c r="G3108" s="19">
        <v>990</v>
      </c>
      <c r="H3108" s="19">
        <v>1</v>
      </c>
      <c r="I3108" s="79">
        <v>526.19000000000005</v>
      </c>
      <c r="J3108" s="79">
        <v>526.19000000000005</v>
      </c>
      <c r="K3108" s="19" t="s">
        <v>2736</v>
      </c>
      <c r="L3108" s="19" t="s">
        <v>3494</v>
      </c>
      <c r="N3108" s="19" t="s">
        <v>128</v>
      </c>
      <c r="Q3108" s="20">
        <v>14</v>
      </c>
      <c r="R3108" s="65" t="s">
        <v>4949</v>
      </c>
      <c r="V3108" s="19" t="s">
        <v>119</v>
      </c>
      <c r="X3108" s="19" t="s">
        <v>129</v>
      </c>
      <c r="Z3108" s="44" t="s">
        <v>5074</v>
      </c>
      <c r="AA3108" s="44" t="s">
        <v>121</v>
      </c>
    </row>
    <row r="3109" spans="1:27" hidden="1" x14ac:dyDescent="0.25">
      <c r="A3109" s="26">
        <v>683</v>
      </c>
      <c r="B3109" s="19" t="s">
        <v>3495</v>
      </c>
      <c r="C3109" s="44" t="s">
        <v>114</v>
      </c>
      <c r="D3109" s="19" t="s">
        <v>1918</v>
      </c>
      <c r="E3109" s="19">
        <v>70</v>
      </c>
      <c r="F3109" s="19">
        <v>990</v>
      </c>
      <c r="G3109" s="19">
        <v>990</v>
      </c>
      <c r="H3109" s="19">
        <v>1</v>
      </c>
      <c r="I3109" s="79">
        <v>526.19000000000005</v>
      </c>
      <c r="J3109" s="79">
        <v>526.19000000000005</v>
      </c>
      <c r="K3109" s="19" t="s">
        <v>2736</v>
      </c>
      <c r="L3109" s="19" t="s">
        <v>3494</v>
      </c>
      <c r="N3109" s="19" t="s">
        <v>128</v>
      </c>
      <c r="Q3109" s="20">
        <v>14</v>
      </c>
      <c r="R3109" s="65" t="s">
        <v>4949</v>
      </c>
      <c r="V3109" s="19" t="s">
        <v>119</v>
      </c>
      <c r="X3109" s="19" t="s">
        <v>129</v>
      </c>
      <c r="Z3109" s="44" t="s">
        <v>5074</v>
      </c>
      <c r="AA3109" s="44" t="s">
        <v>121</v>
      </c>
    </row>
    <row r="3110" spans="1:27" hidden="1" x14ac:dyDescent="0.25">
      <c r="A3110" s="26">
        <v>684</v>
      </c>
      <c r="B3110" s="19" t="s">
        <v>3496</v>
      </c>
      <c r="C3110" s="44" t="s">
        <v>114</v>
      </c>
      <c r="D3110" s="19" t="s">
        <v>2765</v>
      </c>
      <c r="E3110" s="19">
        <v>70</v>
      </c>
      <c r="F3110" s="19">
        <v>750</v>
      </c>
      <c r="G3110" s="19">
        <v>1855</v>
      </c>
      <c r="H3110" s="19">
        <v>1</v>
      </c>
      <c r="I3110" s="79">
        <v>764.49</v>
      </c>
      <c r="J3110" s="79">
        <v>764.49</v>
      </c>
      <c r="K3110" s="19" t="s">
        <v>2736</v>
      </c>
      <c r="L3110" s="19" t="s">
        <v>3494</v>
      </c>
      <c r="Q3110" s="20">
        <v>14</v>
      </c>
      <c r="R3110" s="65" t="s">
        <v>4949</v>
      </c>
      <c r="V3110" s="19" t="s">
        <v>119</v>
      </c>
      <c r="Y3110" s="19" t="s">
        <v>129</v>
      </c>
      <c r="Z3110" s="44" t="s">
        <v>5074</v>
      </c>
      <c r="AA3110" s="44" t="s">
        <v>121</v>
      </c>
    </row>
    <row r="3111" spans="1:27" hidden="1" x14ac:dyDescent="0.25">
      <c r="A3111" s="26">
        <v>685</v>
      </c>
      <c r="B3111" s="19" t="s">
        <v>3497</v>
      </c>
      <c r="C3111" s="44" t="s">
        <v>114</v>
      </c>
      <c r="D3111" s="19" t="s">
        <v>1918</v>
      </c>
      <c r="E3111" s="19">
        <v>70</v>
      </c>
      <c r="F3111" s="19">
        <v>990</v>
      </c>
      <c r="G3111" s="19">
        <v>990</v>
      </c>
      <c r="H3111" s="19">
        <v>1</v>
      </c>
      <c r="I3111" s="79">
        <v>526.19000000000005</v>
      </c>
      <c r="J3111" s="79">
        <v>526.19000000000005</v>
      </c>
      <c r="K3111" s="19" t="s">
        <v>2736</v>
      </c>
      <c r="L3111" s="19" t="s">
        <v>3494</v>
      </c>
      <c r="N3111" s="19" t="s">
        <v>128</v>
      </c>
      <c r="Q3111" s="20">
        <v>14</v>
      </c>
      <c r="R3111" s="65" t="s">
        <v>4949</v>
      </c>
      <c r="V3111" s="19" t="s">
        <v>119</v>
      </c>
      <c r="X3111" s="19" t="s">
        <v>129</v>
      </c>
      <c r="Z3111" s="44" t="s">
        <v>5074</v>
      </c>
      <c r="AA3111" s="44" t="s">
        <v>121</v>
      </c>
    </row>
    <row r="3112" spans="1:27" hidden="1" x14ac:dyDescent="0.25">
      <c r="A3112" s="26">
        <v>686</v>
      </c>
      <c r="B3112" s="19" t="s">
        <v>3498</v>
      </c>
      <c r="C3112" s="44" t="s">
        <v>114</v>
      </c>
      <c r="D3112" s="19" t="s">
        <v>1918</v>
      </c>
      <c r="E3112" s="19">
        <v>70</v>
      </c>
      <c r="F3112" s="19">
        <v>990</v>
      </c>
      <c r="G3112" s="19">
        <v>990</v>
      </c>
      <c r="H3112" s="19">
        <v>1</v>
      </c>
      <c r="I3112" s="79">
        <v>526.19000000000005</v>
      </c>
      <c r="J3112" s="79">
        <v>526.19000000000005</v>
      </c>
      <c r="K3112" s="19" t="s">
        <v>2736</v>
      </c>
      <c r="L3112" s="19" t="s">
        <v>3494</v>
      </c>
      <c r="N3112" s="19" t="s">
        <v>128</v>
      </c>
      <c r="Q3112" s="20">
        <v>14</v>
      </c>
      <c r="R3112" s="65" t="s">
        <v>4949</v>
      </c>
      <c r="V3112" s="19" t="s">
        <v>119</v>
      </c>
      <c r="X3112" s="19" t="s">
        <v>129</v>
      </c>
      <c r="Z3112" s="44" t="s">
        <v>5074</v>
      </c>
      <c r="AA3112" s="44" t="s">
        <v>121</v>
      </c>
    </row>
    <row r="3113" spans="1:27" hidden="1" x14ac:dyDescent="0.25">
      <c r="A3113" s="26">
        <v>687</v>
      </c>
      <c r="B3113" s="19" t="s">
        <v>3499</v>
      </c>
      <c r="C3113" s="44" t="s">
        <v>114</v>
      </c>
      <c r="D3113" s="19" t="s">
        <v>2765</v>
      </c>
      <c r="E3113" s="19">
        <v>70</v>
      </c>
      <c r="F3113" s="19">
        <v>750</v>
      </c>
      <c r="G3113" s="19">
        <v>1855</v>
      </c>
      <c r="H3113" s="19">
        <v>1</v>
      </c>
      <c r="I3113" s="79">
        <v>764.49</v>
      </c>
      <c r="J3113" s="79">
        <v>764.49</v>
      </c>
      <c r="K3113" s="19" t="s">
        <v>2736</v>
      </c>
      <c r="L3113" s="19" t="s">
        <v>3494</v>
      </c>
      <c r="Q3113" s="20">
        <v>14</v>
      </c>
      <c r="R3113" s="65" t="s">
        <v>4949</v>
      </c>
      <c r="V3113" s="19" t="s">
        <v>119</v>
      </c>
      <c r="Y3113" s="19" t="s">
        <v>129</v>
      </c>
      <c r="Z3113" s="44" t="s">
        <v>5074</v>
      </c>
      <c r="AA3113" s="44" t="s">
        <v>121</v>
      </c>
    </row>
    <row r="3114" spans="1:27" hidden="1" x14ac:dyDescent="0.25">
      <c r="A3114" s="26">
        <v>688</v>
      </c>
      <c r="B3114" s="19" t="s">
        <v>3500</v>
      </c>
      <c r="C3114" s="44" t="s">
        <v>114</v>
      </c>
      <c r="D3114" s="19" t="s">
        <v>1918</v>
      </c>
      <c r="E3114" s="19">
        <v>70</v>
      </c>
      <c r="F3114" s="19">
        <v>990</v>
      </c>
      <c r="G3114" s="19">
        <v>990</v>
      </c>
      <c r="H3114" s="19">
        <v>1</v>
      </c>
      <c r="I3114" s="79">
        <v>526.19000000000005</v>
      </c>
      <c r="J3114" s="79">
        <v>526.19000000000005</v>
      </c>
      <c r="K3114" s="19" t="s">
        <v>2736</v>
      </c>
      <c r="L3114" s="19" t="s">
        <v>3494</v>
      </c>
      <c r="N3114" s="19" t="s">
        <v>128</v>
      </c>
      <c r="Q3114" s="20">
        <v>14</v>
      </c>
      <c r="R3114" s="65" t="s">
        <v>4949</v>
      </c>
      <c r="V3114" s="19" t="s">
        <v>119</v>
      </c>
      <c r="X3114" s="19" t="s">
        <v>129</v>
      </c>
      <c r="Z3114" s="44" t="s">
        <v>5074</v>
      </c>
      <c r="AA3114" s="44" t="s">
        <v>121</v>
      </c>
    </row>
    <row r="3115" spans="1:27" hidden="1" x14ac:dyDescent="0.25">
      <c r="A3115" s="26">
        <v>689</v>
      </c>
      <c r="B3115" s="19" t="s">
        <v>3501</v>
      </c>
      <c r="C3115" s="44" t="s">
        <v>114</v>
      </c>
      <c r="D3115" s="19" t="s">
        <v>1918</v>
      </c>
      <c r="E3115" s="19">
        <v>70</v>
      </c>
      <c r="F3115" s="19">
        <v>990</v>
      </c>
      <c r="G3115" s="19">
        <v>990</v>
      </c>
      <c r="H3115" s="19">
        <v>1</v>
      </c>
      <c r="I3115" s="79">
        <v>526.19000000000005</v>
      </c>
      <c r="J3115" s="79">
        <v>526.19000000000005</v>
      </c>
      <c r="K3115" s="19" t="s">
        <v>2736</v>
      </c>
      <c r="L3115" s="19" t="s">
        <v>3494</v>
      </c>
      <c r="N3115" s="19" t="s">
        <v>128</v>
      </c>
      <c r="Q3115" s="20">
        <v>14</v>
      </c>
      <c r="R3115" s="65" t="s">
        <v>4949</v>
      </c>
      <c r="V3115" s="19" t="s">
        <v>119</v>
      </c>
      <c r="X3115" s="19" t="s">
        <v>129</v>
      </c>
      <c r="Z3115" s="44" t="s">
        <v>5074</v>
      </c>
      <c r="AA3115" s="44" t="s">
        <v>121</v>
      </c>
    </row>
    <row r="3116" spans="1:27" hidden="1" x14ac:dyDescent="0.25">
      <c r="A3116" s="26">
        <v>690</v>
      </c>
      <c r="B3116" s="19" t="s">
        <v>3502</v>
      </c>
      <c r="C3116" s="44" t="s">
        <v>114</v>
      </c>
      <c r="D3116" s="19" t="s">
        <v>1918</v>
      </c>
      <c r="E3116" s="19">
        <v>70</v>
      </c>
      <c r="F3116" s="19">
        <v>990</v>
      </c>
      <c r="G3116" s="19">
        <v>990</v>
      </c>
      <c r="H3116" s="19">
        <v>2</v>
      </c>
      <c r="I3116" s="79">
        <v>526.19000000000005</v>
      </c>
      <c r="J3116" s="79">
        <v>1052.3800000000001</v>
      </c>
      <c r="K3116" s="19" t="s">
        <v>2736</v>
      </c>
      <c r="L3116" s="19" t="s">
        <v>3494</v>
      </c>
      <c r="N3116" s="19" t="s">
        <v>128</v>
      </c>
      <c r="Q3116" s="20">
        <v>14</v>
      </c>
      <c r="R3116" s="65" t="s">
        <v>4949</v>
      </c>
      <c r="V3116" s="19" t="s">
        <v>119</v>
      </c>
      <c r="X3116" s="19" t="s">
        <v>129</v>
      </c>
      <c r="Z3116" s="44" t="s">
        <v>5074</v>
      </c>
      <c r="AA3116" s="44" t="s">
        <v>121</v>
      </c>
    </row>
    <row r="3117" spans="1:27" hidden="1" x14ac:dyDescent="0.25">
      <c r="A3117" s="26">
        <v>691</v>
      </c>
      <c r="B3117" s="19" t="s">
        <v>3503</v>
      </c>
      <c r="C3117" s="44" t="s">
        <v>114</v>
      </c>
      <c r="D3117" s="19" t="s">
        <v>2765</v>
      </c>
      <c r="E3117" s="19">
        <v>70</v>
      </c>
      <c r="F3117" s="19">
        <v>750</v>
      </c>
      <c r="G3117" s="19">
        <v>1855</v>
      </c>
      <c r="H3117" s="19">
        <v>1</v>
      </c>
      <c r="I3117" s="79">
        <v>764.49</v>
      </c>
      <c r="J3117" s="79">
        <v>764.49</v>
      </c>
      <c r="K3117" s="19" t="s">
        <v>2736</v>
      </c>
      <c r="L3117" s="19" t="s">
        <v>3494</v>
      </c>
      <c r="Q3117" s="20">
        <v>14</v>
      </c>
      <c r="R3117" s="65" t="s">
        <v>4949</v>
      </c>
      <c r="V3117" s="19" t="s">
        <v>119</v>
      </c>
      <c r="Y3117" s="19" t="s">
        <v>129</v>
      </c>
      <c r="Z3117" s="44" t="s">
        <v>5074</v>
      </c>
      <c r="AA3117" s="44" t="s">
        <v>121</v>
      </c>
    </row>
    <row r="3118" spans="1:27" hidden="1" x14ac:dyDescent="0.25">
      <c r="A3118" s="26">
        <v>692</v>
      </c>
      <c r="B3118" s="19" t="s">
        <v>3504</v>
      </c>
      <c r="C3118" s="44" t="s">
        <v>114</v>
      </c>
      <c r="D3118" s="19" t="s">
        <v>2765</v>
      </c>
      <c r="E3118" s="19">
        <v>70</v>
      </c>
      <c r="F3118" s="19">
        <v>750</v>
      </c>
      <c r="G3118" s="19">
        <v>1855</v>
      </c>
      <c r="H3118" s="19">
        <v>1</v>
      </c>
      <c r="I3118" s="79">
        <v>764.49</v>
      </c>
      <c r="J3118" s="79">
        <v>764.49</v>
      </c>
      <c r="K3118" s="19" t="s">
        <v>2736</v>
      </c>
      <c r="L3118" s="19" t="s">
        <v>3494</v>
      </c>
      <c r="Q3118" s="20">
        <v>14</v>
      </c>
      <c r="R3118" s="65" t="s">
        <v>4949</v>
      </c>
      <c r="V3118" s="19" t="s">
        <v>119</v>
      </c>
      <c r="Y3118" s="19" t="s">
        <v>129</v>
      </c>
      <c r="Z3118" s="44" t="s">
        <v>5074</v>
      </c>
      <c r="AA3118" s="44" t="s">
        <v>121</v>
      </c>
    </row>
    <row r="3119" spans="1:27" hidden="1" x14ac:dyDescent="0.25">
      <c r="A3119" s="26">
        <v>693</v>
      </c>
      <c r="B3119" s="19" t="s">
        <v>3505</v>
      </c>
      <c r="C3119" s="44" t="s">
        <v>114</v>
      </c>
      <c r="D3119" s="19" t="s">
        <v>1918</v>
      </c>
      <c r="E3119" s="19">
        <v>70</v>
      </c>
      <c r="F3119" s="19">
        <v>990</v>
      </c>
      <c r="G3119" s="19">
        <v>990</v>
      </c>
      <c r="H3119" s="19">
        <v>1</v>
      </c>
      <c r="I3119" s="79">
        <v>526.19000000000005</v>
      </c>
      <c r="J3119" s="79">
        <v>526.19000000000005</v>
      </c>
      <c r="K3119" s="19" t="s">
        <v>2736</v>
      </c>
      <c r="L3119" s="19" t="s">
        <v>3494</v>
      </c>
      <c r="N3119" s="19" t="s">
        <v>128</v>
      </c>
      <c r="Q3119" s="20">
        <v>14</v>
      </c>
      <c r="R3119" s="65" t="s">
        <v>4949</v>
      </c>
      <c r="V3119" s="19" t="s">
        <v>119</v>
      </c>
      <c r="X3119" s="19" t="s">
        <v>129</v>
      </c>
      <c r="Z3119" s="44" t="s">
        <v>5074</v>
      </c>
      <c r="AA3119" s="44" t="s">
        <v>121</v>
      </c>
    </row>
    <row r="3120" spans="1:27" hidden="1" x14ac:dyDescent="0.25">
      <c r="A3120" s="26">
        <v>694</v>
      </c>
      <c r="B3120" s="19" t="s">
        <v>3506</v>
      </c>
      <c r="C3120" s="44" t="s">
        <v>114</v>
      </c>
      <c r="D3120" s="19" t="s">
        <v>1892</v>
      </c>
      <c r="E3120" s="19">
        <v>70</v>
      </c>
      <c r="F3120" s="19">
        <v>750</v>
      </c>
      <c r="G3120" s="19">
        <v>11995</v>
      </c>
      <c r="H3120" s="19">
        <v>1</v>
      </c>
      <c r="I3120" s="79">
        <v>4943.4399999999996</v>
      </c>
      <c r="J3120" s="79">
        <v>4943.4399999999996</v>
      </c>
      <c r="K3120" s="19" t="s">
        <v>2736</v>
      </c>
      <c r="L3120" s="19" t="s">
        <v>3507</v>
      </c>
      <c r="Q3120" s="20">
        <v>14</v>
      </c>
      <c r="R3120" s="65" t="s">
        <v>4949</v>
      </c>
      <c r="V3120" s="19" t="s">
        <v>119</v>
      </c>
      <c r="Y3120" s="19" t="s">
        <v>129</v>
      </c>
      <c r="Z3120" s="44" t="s">
        <v>5074</v>
      </c>
      <c r="AA3120" s="44" t="s">
        <v>121</v>
      </c>
    </row>
    <row r="3121" spans="1:27" hidden="1" x14ac:dyDescent="0.25">
      <c r="A3121" s="26">
        <v>695</v>
      </c>
      <c r="B3121" s="19" t="s">
        <v>3508</v>
      </c>
      <c r="C3121" s="44" t="s">
        <v>114</v>
      </c>
      <c r="D3121" s="19" t="s">
        <v>1892</v>
      </c>
      <c r="E3121" s="19">
        <v>70</v>
      </c>
      <c r="F3121" s="19">
        <v>750</v>
      </c>
      <c r="G3121" s="19">
        <v>11995</v>
      </c>
      <c r="H3121" s="19">
        <v>1</v>
      </c>
      <c r="I3121" s="79">
        <v>4943.4399999999996</v>
      </c>
      <c r="J3121" s="79">
        <v>4943.4399999999996</v>
      </c>
      <c r="K3121" s="19" t="s">
        <v>2736</v>
      </c>
      <c r="L3121" s="19" t="s">
        <v>3507</v>
      </c>
      <c r="Q3121" s="20">
        <v>14</v>
      </c>
      <c r="R3121" s="65" t="s">
        <v>4949</v>
      </c>
      <c r="V3121" s="19" t="s">
        <v>119</v>
      </c>
      <c r="Y3121" s="19" t="s">
        <v>129</v>
      </c>
      <c r="Z3121" s="44" t="s">
        <v>5074</v>
      </c>
      <c r="AA3121" s="44" t="s">
        <v>121</v>
      </c>
    </row>
    <row r="3122" spans="1:27" hidden="1" x14ac:dyDescent="0.25">
      <c r="A3122" s="26">
        <v>696</v>
      </c>
      <c r="B3122" s="19" t="s">
        <v>3509</v>
      </c>
      <c r="C3122" s="44" t="s">
        <v>114</v>
      </c>
      <c r="D3122" s="19" t="s">
        <v>2746</v>
      </c>
      <c r="E3122" s="19">
        <v>70</v>
      </c>
      <c r="F3122" s="19">
        <v>750</v>
      </c>
      <c r="G3122" s="19">
        <v>12000</v>
      </c>
      <c r="H3122" s="19">
        <v>1</v>
      </c>
      <c r="I3122" s="79">
        <v>4945.5</v>
      </c>
      <c r="J3122" s="79">
        <v>4945.5</v>
      </c>
      <c r="K3122" s="19" t="s">
        <v>2736</v>
      </c>
      <c r="L3122" s="19" t="s">
        <v>3510</v>
      </c>
      <c r="Q3122" s="20">
        <v>14</v>
      </c>
      <c r="R3122" s="65" t="s">
        <v>4949</v>
      </c>
      <c r="V3122" s="19" t="s">
        <v>119</v>
      </c>
      <c r="Y3122" s="19" t="s">
        <v>129</v>
      </c>
      <c r="Z3122" s="44" t="s">
        <v>5074</v>
      </c>
      <c r="AA3122" s="44" t="s">
        <v>121</v>
      </c>
    </row>
    <row r="3123" spans="1:27" hidden="1" x14ac:dyDescent="0.25">
      <c r="A3123" s="26">
        <v>697</v>
      </c>
      <c r="B3123" s="19" t="s">
        <v>3511</v>
      </c>
      <c r="C3123" s="44" t="s">
        <v>114</v>
      </c>
      <c r="D3123" s="19" t="s">
        <v>2746</v>
      </c>
      <c r="E3123" s="19">
        <v>70</v>
      </c>
      <c r="F3123" s="19">
        <v>750</v>
      </c>
      <c r="G3123" s="19">
        <v>12000</v>
      </c>
      <c r="H3123" s="19">
        <v>1</v>
      </c>
      <c r="I3123" s="79">
        <v>4945.5</v>
      </c>
      <c r="J3123" s="79">
        <v>4945.5</v>
      </c>
      <c r="K3123" s="19" t="s">
        <v>2736</v>
      </c>
      <c r="L3123" s="19" t="s">
        <v>3510</v>
      </c>
      <c r="Q3123" s="20">
        <v>14</v>
      </c>
      <c r="R3123" s="65" t="s">
        <v>4949</v>
      </c>
      <c r="V3123" s="19" t="s">
        <v>119</v>
      </c>
      <c r="Y3123" s="19" t="s">
        <v>129</v>
      </c>
      <c r="Z3123" s="44" t="s">
        <v>5074</v>
      </c>
      <c r="AA3123" s="44" t="s">
        <v>121</v>
      </c>
    </row>
    <row r="3124" spans="1:27" hidden="1" x14ac:dyDescent="0.25">
      <c r="A3124" s="26">
        <v>698</v>
      </c>
      <c r="B3124" s="19" t="s">
        <v>2745</v>
      </c>
      <c r="C3124" s="44" t="s">
        <v>114</v>
      </c>
      <c r="D3124" s="19" t="s">
        <v>2746</v>
      </c>
      <c r="E3124" s="19">
        <v>70</v>
      </c>
      <c r="F3124" s="19">
        <v>750</v>
      </c>
      <c r="G3124" s="19">
        <v>12000</v>
      </c>
      <c r="H3124" s="19">
        <v>1</v>
      </c>
      <c r="I3124" s="79">
        <v>4945.5</v>
      </c>
      <c r="J3124" s="79">
        <v>4945.5</v>
      </c>
      <c r="K3124" s="19" t="s">
        <v>1893</v>
      </c>
      <c r="L3124" s="19" t="s">
        <v>3513</v>
      </c>
      <c r="Q3124" s="20">
        <v>14</v>
      </c>
      <c r="R3124" s="65" t="s">
        <v>5136</v>
      </c>
      <c r="U3124" s="19" t="s">
        <v>5208</v>
      </c>
      <c r="V3124" s="19" t="s">
        <v>119</v>
      </c>
      <c r="Y3124" s="19" t="s">
        <v>129</v>
      </c>
      <c r="Z3124" s="44" t="s">
        <v>5209</v>
      </c>
      <c r="AA3124" s="44" t="s">
        <v>121</v>
      </c>
    </row>
    <row r="3125" spans="1:27" hidden="1" x14ac:dyDescent="0.25">
      <c r="A3125" s="26">
        <v>699</v>
      </c>
      <c r="B3125" s="19" t="s">
        <v>3520</v>
      </c>
      <c r="C3125" s="44" t="s">
        <v>114</v>
      </c>
      <c r="D3125" s="19" t="s">
        <v>1892</v>
      </c>
      <c r="E3125" s="19">
        <v>70</v>
      </c>
      <c r="F3125" s="19">
        <v>750</v>
      </c>
      <c r="G3125" s="19">
        <v>11995</v>
      </c>
      <c r="H3125" s="19">
        <v>1</v>
      </c>
      <c r="I3125" s="79">
        <v>4943.4399999999996</v>
      </c>
      <c r="J3125" s="79">
        <v>4943.4399999999996</v>
      </c>
      <c r="K3125" s="19" t="s">
        <v>1893</v>
      </c>
      <c r="L3125" s="19" t="s">
        <v>3513</v>
      </c>
      <c r="Q3125" s="20">
        <v>14</v>
      </c>
      <c r="R3125" s="65" t="s">
        <v>5136</v>
      </c>
      <c r="U3125" s="19" t="s">
        <v>5208</v>
      </c>
      <c r="V3125" s="19" t="s">
        <v>119</v>
      </c>
      <c r="Y3125" s="19" t="s">
        <v>129</v>
      </c>
      <c r="Z3125" s="44" t="s">
        <v>5209</v>
      </c>
      <c r="AA3125" s="44" t="s">
        <v>121</v>
      </c>
    </row>
    <row r="3126" spans="1:27" hidden="1" x14ac:dyDescent="0.25">
      <c r="A3126" s="26">
        <v>700</v>
      </c>
      <c r="B3126" s="19" t="s">
        <v>3518</v>
      </c>
      <c r="C3126" s="44" t="s">
        <v>114</v>
      </c>
      <c r="D3126" s="19" t="s">
        <v>1892</v>
      </c>
      <c r="E3126" s="19">
        <v>70</v>
      </c>
      <c r="F3126" s="19">
        <v>750</v>
      </c>
      <c r="G3126" s="19">
        <v>11995</v>
      </c>
      <c r="H3126" s="19">
        <v>1</v>
      </c>
      <c r="I3126" s="79">
        <v>4943.4399999999996</v>
      </c>
      <c r="J3126" s="79">
        <v>4943.4399999999996</v>
      </c>
      <c r="K3126" s="19" t="s">
        <v>1893</v>
      </c>
      <c r="L3126" s="19" t="s">
        <v>3513</v>
      </c>
      <c r="Q3126" s="20">
        <v>14</v>
      </c>
      <c r="R3126" s="65" t="s">
        <v>5136</v>
      </c>
      <c r="U3126" s="19" t="s">
        <v>5208</v>
      </c>
      <c r="V3126" s="19" t="s">
        <v>119</v>
      </c>
      <c r="Y3126" s="19" t="s">
        <v>129</v>
      </c>
      <c r="Z3126" s="44" t="s">
        <v>5209</v>
      </c>
      <c r="AA3126" s="44" t="s">
        <v>121</v>
      </c>
    </row>
    <row r="3127" spans="1:27" hidden="1" x14ac:dyDescent="0.25">
      <c r="A3127" s="26">
        <v>701</v>
      </c>
      <c r="B3127" s="19" t="s">
        <v>3514</v>
      </c>
      <c r="C3127" s="44" t="s">
        <v>114</v>
      </c>
      <c r="D3127" s="19" t="s">
        <v>1892</v>
      </c>
      <c r="E3127" s="19">
        <v>70</v>
      </c>
      <c r="F3127" s="19">
        <v>750</v>
      </c>
      <c r="G3127" s="19">
        <v>11995</v>
      </c>
      <c r="H3127" s="19">
        <v>1</v>
      </c>
      <c r="I3127" s="79">
        <v>4943.4399999999996</v>
      </c>
      <c r="J3127" s="79">
        <v>4943.4399999999996</v>
      </c>
      <c r="K3127" s="19" t="s">
        <v>1893</v>
      </c>
      <c r="L3127" s="19" t="s">
        <v>3516</v>
      </c>
      <c r="Q3127" s="20">
        <v>14</v>
      </c>
      <c r="R3127" s="65" t="s">
        <v>5136</v>
      </c>
      <c r="U3127" s="19" t="s">
        <v>5208</v>
      </c>
      <c r="V3127" s="19" t="s">
        <v>119</v>
      </c>
      <c r="Y3127" s="19" t="s">
        <v>129</v>
      </c>
      <c r="Z3127" s="44" t="s">
        <v>5209</v>
      </c>
      <c r="AA3127" s="44" t="s">
        <v>121</v>
      </c>
    </row>
    <row r="3128" spans="1:27" hidden="1" x14ac:dyDescent="0.25">
      <c r="A3128" s="26">
        <v>702</v>
      </c>
      <c r="B3128" s="19" t="s">
        <v>3512</v>
      </c>
      <c r="C3128" s="44" t="s">
        <v>114</v>
      </c>
      <c r="D3128" s="19" t="s">
        <v>1892</v>
      </c>
      <c r="E3128" s="19">
        <v>70</v>
      </c>
      <c r="F3128" s="19">
        <v>750</v>
      </c>
      <c r="G3128" s="19">
        <v>11995</v>
      </c>
      <c r="H3128" s="19">
        <v>1</v>
      </c>
      <c r="I3128" s="79">
        <v>4943.4399999999996</v>
      </c>
      <c r="J3128" s="79">
        <v>4943.4399999999996</v>
      </c>
      <c r="K3128" s="19" t="s">
        <v>1893</v>
      </c>
      <c r="L3128" s="19" t="s">
        <v>3516</v>
      </c>
      <c r="Q3128" s="20">
        <v>14</v>
      </c>
      <c r="R3128" s="65" t="s">
        <v>5136</v>
      </c>
      <c r="U3128" s="19" t="s">
        <v>5208</v>
      </c>
      <c r="V3128" s="19" t="s">
        <v>119</v>
      </c>
      <c r="Y3128" s="19" t="s">
        <v>129</v>
      </c>
      <c r="Z3128" s="44" t="s">
        <v>5209</v>
      </c>
      <c r="AA3128" s="44" t="s">
        <v>121</v>
      </c>
    </row>
    <row r="3129" spans="1:27" hidden="1" x14ac:dyDescent="0.25">
      <c r="A3129" s="26">
        <v>703</v>
      </c>
      <c r="B3129" s="19" t="s">
        <v>3517</v>
      </c>
      <c r="C3129" s="44" t="s">
        <v>114</v>
      </c>
      <c r="D3129" s="19" t="s">
        <v>2759</v>
      </c>
      <c r="E3129" s="19">
        <v>70</v>
      </c>
      <c r="F3129" s="19">
        <v>750</v>
      </c>
      <c r="G3129" s="19">
        <v>11495</v>
      </c>
      <c r="H3129" s="19">
        <v>1</v>
      </c>
      <c r="I3129" s="79">
        <v>4737.38</v>
      </c>
      <c r="J3129" s="79">
        <v>4737.38</v>
      </c>
      <c r="K3129" s="19" t="s">
        <v>1893</v>
      </c>
      <c r="L3129" s="19" t="s">
        <v>3516</v>
      </c>
      <c r="Q3129" s="20">
        <v>14</v>
      </c>
      <c r="R3129" s="65" t="s">
        <v>5136</v>
      </c>
      <c r="U3129" s="19" t="s">
        <v>5208</v>
      </c>
      <c r="V3129" s="19" t="s">
        <v>119</v>
      </c>
      <c r="Y3129" s="19" t="s">
        <v>129</v>
      </c>
      <c r="Z3129" s="44" t="s">
        <v>5209</v>
      </c>
      <c r="AA3129" s="44" t="s">
        <v>121</v>
      </c>
    </row>
    <row r="3130" spans="1:27" hidden="1" x14ac:dyDescent="0.25">
      <c r="A3130" s="26">
        <v>704</v>
      </c>
      <c r="B3130" s="19" t="s">
        <v>3515</v>
      </c>
      <c r="C3130" s="44" t="s">
        <v>114</v>
      </c>
      <c r="D3130" s="19" t="s">
        <v>2759</v>
      </c>
      <c r="E3130" s="19">
        <v>70</v>
      </c>
      <c r="F3130" s="19">
        <v>750</v>
      </c>
      <c r="G3130" s="19">
        <v>11495</v>
      </c>
      <c r="H3130" s="19">
        <v>1</v>
      </c>
      <c r="I3130" s="79">
        <v>4737.38</v>
      </c>
      <c r="J3130" s="79">
        <v>4737.38</v>
      </c>
      <c r="K3130" s="19" t="s">
        <v>1893</v>
      </c>
      <c r="L3130" s="19" t="s">
        <v>3519</v>
      </c>
      <c r="Q3130" s="20">
        <v>14</v>
      </c>
      <c r="R3130" s="65" t="s">
        <v>5136</v>
      </c>
      <c r="U3130" s="19" t="s">
        <v>5208</v>
      </c>
      <c r="V3130" s="19" t="s">
        <v>119</v>
      </c>
      <c r="Y3130" s="19" t="s">
        <v>129</v>
      </c>
      <c r="Z3130" s="44" t="s">
        <v>5209</v>
      </c>
      <c r="AA3130" s="44" t="s">
        <v>121</v>
      </c>
    </row>
    <row r="3131" spans="1:27" hidden="1" x14ac:dyDescent="0.25">
      <c r="A3131" s="26">
        <v>705</v>
      </c>
      <c r="B3131" s="19" t="s">
        <v>3527</v>
      </c>
      <c r="C3131" s="44" t="s">
        <v>114</v>
      </c>
      <c r="D3131" s="19" t="s">
        <v>3487</v>
      </c>
      <c r="E3131" s="19">
        <v>70</v>
      </c>
      <c r="F3131" s="19">
        <v>750</v>
      </c>
      <c r="G3131" s="19">
        <v>10995</v>
      </c>
      <c r="H3131" s="19">
        <v>1</v>
      </c>
      <c r="I3131" s="79">
        <v>4531.3100000000004</v>
      </c>
      <c r="J3131" s="79">
        <v>4531.3100000000004</v>
      </c>
      <c r="K3131" s="19" t="s">
        <v>1893</v>
      </c>
      <c r="L3131" s="19" t="s">
        <v>3519</v>
      </c>
      <c r="Q3131" s="20">
        <v>14</v>
      </c>
      <c r="R3131" s="65" t="s">
        <v>5136</v>
      </c>
      <c r="U3131" s="19" t="s">
        <v>5208</v>
      </c>
      <c r="V3131" s="19" t="s">
        <v>119</v>
      </c>
      <c r="Y3131" s="19" t="s">
        <v>129</v>
      </c>
      <c r="Z3131" s="44" t="s">
        <v>5209</v>
      </c>
      <c r="AA3131" s="44" t="s">
        <v>121</v>
      </c>
    </row>
    <row r="3132" spans="1:27" hidden="1" x14ac:dyDescent="0.25">
      <c r="A3132" s="26">
        <v>706</v>
      </c>
      <c r="B3132" s="19" t="s">
        <v>3526</v>
      </c>
      <c r="C3132" s="44" t="s">
        <v>114</v>
      </c>
      <c r="D3132" s="19" t="s">
        <v>3487</v>
      </c>
      <c r="E3132" s="19">
        <v>70</v>
      </c>
      <c r="F3132" s="19">
        <v>750</v>
      </c>
      <c r="G3132" s="19">
        <v>10995</v>
      </c>
      <c r="H3132" s="19">
        <v>1</v>
      </c>
      <c r="I3132" s="79">
        <v>4531.3100000000004</v>
      </c>
      <c r="J3132" s="79">
        <v>4531.3100000000004</v>
      </c>
      <c r="K3132" s="19" t="s">
        <v>1893</v>
      </c>
      <c r="L3132" s="19" t="s">
        <v>3519</v>
      </c>
      <c r="Q3132" s="20">
        <v>14</v>
      </c>
      <c r="R3132" s="65" t="s">
        <v>5136</v>
      </c>
      <c r="U3132" s="19" t="s">
        <v>5208</v>
      </c>
      <c r="V3132" s="19" t="s">
        <v>119</v>
      </c>
      <c r="Y3132" s="19" t="s">
        <v>129</v>
      </c>
      <c r="Z3132" s="44" t="s">
        <v>5209</v>
      </c>
      <c r="AA3132" s="44" t="s">
        <v>121</v>
      </c>
    </row>
    <row r="3133" spans="1:27" hidden="1" x14ac:dyDescent="0.25">
      <c r="A3133" s="26">
        <v>707</v>
      </c>
      <c r="B3133" s="19" t="s">
        <v>3524</v>
      </c>
      <c r="C3133" s="44" t="s">
        <v>114</v>
      </c>
      <c r="D3133" s="19" t="s">
        <v>2765</v>
      </c>
      <c r="E3133" s="19">
        <v>70</v>
      </c>
      <c r="F3133" s="19">
        <v>750</v>
      </c>
      <c r="G3133" s="19">
        <v>1855</v>
      </c>
      <c r="H3133" s="19">
        <v>1</v>
      </c>
      <c r="I3133" s="79">
        <v>764.49</v>
      </c>
      <c r="J3133" s="79">
        <v>764.49</v>
      </c>
      <c r="K3133" s="19" t="s">
        <v>5210</v>
      </c>
      <c r="L3133" s="19" t="s">
        <v>3522</v>
      </c>
      <c r="Q3133" s="20">
        <v>14</v>
      </c>
      <c r="R3133" s="65" t="s">
        <v>5136</v>
      </c>
      <c r="U3133" s="19" t="s">
        <v>5208</v>
      </c>
      <c r="V3133" s="19" t="s">
        <v>119</v>
      </c>
      <c r="Y3133" s="19" t="s">
        <v>129</v>
      </c>
      <c r="Z3133" s="44" t="s">
        <v>5209</v>
      </c>
      <c r="AA3133" s="44" t="s">
        <v>5211</v>
      </c>
    </row>
    <row r="3134" spans="1:27" hidden="1" x14ac:dyDescent="0.25">
      <c r="A3134" s="26">
        <v>708</v>
      </c>
      <c r="B3134" s="19" t="s">
        <v>3524</v>
      </c>
      <c r="C3134" s="44" t="s">
        <v>114</v>
      </c>
      <c r="D3134" s="19" t="s">
        <v>2765</v>
      </c>
      <c r="E3134" s="19">
        <v>70</v>
      </c>
      <c r="F3134" s="19">
        <v>750</v>
      </c>
      <c r="G3134" s="19">
        <v>1855</v>
      </c>
      <c r="H3134" s="19">
        <v>1</v>
      </c>
      <c r="I3134" s="79">
        <v>764.49</v>
      </c>
      <c r="J3134" s="79">
        <v>764.49</v>
      </c>
      <c r="K3134" s="19" t="s">
        <v>2736</v>
      </c>
      <c r="L3134" s="19" t="s">
        <v>3525</v>
      </c>
      <c r="Q3134" s="20">
        <v>14</v>
      </c>
      <c r="R3134" s="65" t="s">
        <v>4949</v>
      </c>
      <c r="V3134" s="19" t="s">
        <v>119</v>
      </c>
      <c r="Y3134" s="19" t="s">
        <v>129</v>
      </c>
      <c r="Z3134" s="44" t="s">
        <v>5074</v>
      </c>
      <c r="AA3134" s="44" t="s">
        <v>121</v>
      </c>
    </row>
    <row r="3135" spans="1:27" hidden="1" x14ac:dyDescent="0.25">
      <c r="A3135" s="26">
        <v>709</v>
      </c>
      <c r="B3135" s="19" t="s">
        <v>3526</v>
      </c>
      <c r="C3135" s="44" t="s">
        <v>114</v>
      </c>
      <c r="D3135" s="19" t="s">
        <v>3487</v>
      </c>
      <c r="E3135" s="19">
        <v>70</v>
      </c>
      <c r="F3135" s="19">
        <v>750</v>
      </c>
      <c r="G3135" s="19">
        <v>10995</v>
      </c>
      <c r="H3135" s="19">
        <v>1</v>
      </c>
      <c r="I3135" s="79">
        <v>4531.3100000000004</v>
      </c>
      <c r="J3135" s="79">
        <v>4531.3100000000004</v>
      </c>
      <c r="K3135" s="19" t="s">
        <v>2736</v>
      </c>
      <c r="L3135" s="19" t="s">
        <v>3525</v>
      </c>
      <c r="Q3135" s="20">
        <v>14</v>
      </c>
      <c r="R3135" s="65" t="s">
        <v>4949</v>
      </c>
      <c r="V3135" s="19" t="s">
        <v>119</v>
      </c>
      <c r="Y3135" s="19" t="s">
        <v>129</v>
      </c>
      <c r="Z3135" s="44" t="s">
        <v>5074</v>
      </c>
      <c r="AA3135" s="44" t="s">
        <v>121</v>
      </c>
    </row>
    <row r="3136" spans="1:27" hidden="1" x14ac:dyDescent="0.25">
      <c r="A3136" s="26">
        <v>710</v>
      </c>
      <c r="B3136" s="19" t="s">
        <v>3527</v>
      </c>
      <c r="C3136" s="44" t="s">
        <v>114</v>
      </c>
      <c r="D3136" s="19" t="s">
        <v>3487</v>
      </c>
      <c r="E3136" s="19">
        <v>70</v>
      </c>
      <c r="F3136" s="19">
        <v>750</v>
      </c>
      <c r="G3136" s="19">
        <v>10995</v>
      </c>
      <c r="H3136" s="19">
        <v>1</v>
      </c>
      <c r="I3136" s="79">
        <v>4531.3100000000004</v>
      </c>
      <c r="J3136" s="79">
        <v>4531.3100000000004</v>
      </c>
      <c r="K3136" s="19" t="s">
        <v>2736</v>
      </c>
      <c r="L3136" s="19" t="s">
        <v>3525</v>
      </c>
      <c r="Q3136" s="20">
        <v>14</v>
      </c>
      <c r="R3136" s="65" t="s">
        <v>4949</v>
      </c>
      <c r="V3136" s="19" t="s">
        <v>119</v>
      </c>
      <c r="Y3136" s="19" t="s">
        <v>129</v>
      </c>
      <c r="Z3136" s="44" t="s">
        <v>5074</v>
      </c>
      <c r="AA3136" s="44" t="s">
        <v>121</v>
      </c>
    </row>
    <row r="3137" spans="1:27" hidden="1" x14ac:dyDescent="0.25">
      <c r="A3137" s="26">
        <v>711</v>
      </c>
      <c r="B3137" s="19" t="s">
        <v>3493</v>
      </c>
      <c r="C3137" s="44" t="s">
        <v>114</v>
      </c>
      <c r="D3137" s="19" t="s">
        <v>1918</v>
      </c>
      <c r="E3137" s="19">
        <v>70</v>
      </c>
      <c r="F3137" s="19">
        <v>990</v>
      </c>
      <c r="G3137" s="19">
        <v>990</v>
      </c>
      <c r="H3137" s="19">
        <v>1</v>
      </c>
      <c r="I3137" s="79">
        <v>526.19000000000005</v>
      </c>
      <c r="J3137" s="79">
        <v>526.19000000000005</v>
      </c>
      <c r="K3137" s="19" t="s">
        <v>3528</v>
      </c>
      <c r="L3137" s="19" t="s">
        <v>3529</v>
      </c>
      <c r="N3137" s="19" t="s">
        <v>128</v>
      </c>
      <c r="Q3137" s="20">
        <v>14</v>
      </c>
      <c r="R3137" s="65" t="s">
        <v>4949</v>
      </c>
      <c r="V3137" s="19" t="s">
        <v>119</v>
      </c>
      <c r="X3137" s="19" t="s">
        <v>129</v>
      </c>
      <c r="Z3137" s="44" t="s">
        <v>5074</v>
      </c>
      <c r="AA3137" s="44" t="s">
        <v>1937</v>
      </c>
    </row>
    <row r="3138" spans="1:27" hidden="1" x14ac:dyDescent="0.25">
      <c r="A3138" s="26">
        <v>712</v>
      </c>
      <c r="B3138" s="19" t="s">
        <v>3495</v>
      </c>
      <c r="C3138" s="44" t="s">
        <v>114</v>
      </c>
      <c r="D3138" s="19" t="s">
        <v>1918</v>
      </c>
      <c r="E3138" s="19">
        <v>70</v>
      </c>
      <c r="F3138" s="19">
        <v>990</v>
      </c>
      <c r="G3138" s="19">
        <v>990</v>
      </c>
      <c r="H3138" s="19">
        <v>1</v>
      </c>
      <c r="I3138" s="79">
        <v>526.19000000000005</v>
      </c>
      <c r="J3138" s="79">
        <v>526.19000000000005</v>
      </c>
      <c r="K3138" s="19" t="s">
        <v>3528</v>
      </c>
      <c r="L3138" s="19" t="s">
        <v>3529</v>
      </c>
      <c r="N3138" s="19" t="s">
        <v>128</v>
      </c>
      <c r="Q3138" s="20">
        <v>14</v>
      </c>
      <c r="R3138" s="65" t="s">
        <v>4949</v>
      </c>
      <c r="V3138" s="19" t="s">
        <v>119</v>
      </c>
      <c r="X3138" s="19" t="s">
        <v>129</v>
      </c>
      <c r="Z3138" s="44" t="s">
        <v>5074</v>
      </c>
      <c r="AA3138" s="44" t="s">
        <v>1937</v>
      </c>
    </row>
    <row r="3139" spans="1:27" hidden="1" x14ac:dyDescent="0.25">
      <c r="A3139" s="26">
        <v>713</v>
      </c>
      <c r="B3139" s="19" t="s">
        <v>3497</v>
      </c>
      <c r="C3139" s="44" t="s">
        <v>114</v>
      </c>
      <c r="D3139" s="19" t="s">
        <v>1918</v>
      </c>
      <c r="E3139" s="19">
        <v>70</v>
      </c>
      <c r="F3139" s="19">
        <v>990</v>
      </c>
      <c r="G3139" s="19">
        <v>990</v>
      </c>
      <c r="H3139" s="19">
        <v>1</v>
      </c>
      <c r="I3139" s="79">
        <v>526.19000000000005</v>
      </c>
      <c r="J3139" s="79">
        <v>526.19000000000005</v>
      </c>
      <c r="K3139" s="19" t="s">
        <v>3528</v>
      </c>
      <c r="L3139" s="19" t="s">
        <v>3529</v>
      </c>
      <c r="N3139" s="19" t="s">
        <v>128</v>
      </c>
      <c r="Q3139" s="20">
        <v>14</v>
      </c>
      <c r="R3139" s="65" t="s">
        <v>4949</v>
      </c>
      <c r="V3139" s="19" t="s">
        <v>119</v>
      </c>
      <c r="X3139" s="19" t="s">
        <v>129</v>
      </c>
      <c r="Z3139" s="44" t="s">
        <v>5074</v>
      </c>
      <c r="AA3139" s="44" t="s">
        <v>1937</v>
      </c>
    </row>
    <row r="3140" spans="1:27" hidden="1" x14ac:dyDescent="0.25">
      <c r="A3140" s="26">
        <v>714</v>
      </c>
      <c r="B3140" s="19" t="s">
        <v>3498</v>
      </c>
      <c r="C3140" s="44" t="s">
        <v>114</v>
      </c>
      <c r="D3140" s="19" t="s">
        <v>1918</v>
      </c>
      <c r="E3140" s="19">
        <v>70</v>
      </c>
      <c r="F3140" s="19">
        <v>990</v>
      </c>
      <c r="G3140" s="19">
        <v>990</v>
      </c>
      <c r="H3140" s="19">
        <v>1</v>
      </c>
      <c r="I3140" s="79">
        <v>526.19000000000005</v>
      </c>
      <c r="J3140" s="79">
        <v>526.19000000000005</v>
      </c>
      <c r="K3140" s="19" t="s">
        <v>3528</v>
      </c>
      <c r="L3140" s="19" t="s">
        <v>3529</v>
      </c>
      <c r="N3140" s="19" t="s">
        <v>128</v>
      </c>
      <c r="Q3140" s="20">
        <v>14</v>
      </c>
      <c r="R3140" s="65" t="s">
        <v>4949</v>
      </c>
      <c r="V3140" s="19" t="s">
        <v>119</v>
      </c>
      <c r="X3140" s="19" t="s">
        <v>129</v>
      </c>
      <c r="Z3140" s="44" t="s">
        <v>5074</v>
      </c>
      <c r="AA3140" s="44" t="s">
        <v>1937</v>
      </c>
    </row>
    <row r="3141" spans="1:27" hidden="1" x14ac:dyDescent="0.25">
      <c r="A3141" s="26">
        <v>715</v>
      </c>
      <c r="B3141" s="19" t="s">
        <v>3500</v>
      </c>
      <c r="C3141" s="44" t="s">
        <v>114</v>
      </c>
      <c r="D3141" s="19" t="s">
        <v>1918</v>
      </c>
      <c r="E3141" s="19">
        <v>70</v>
      </c>
      <c r="F3141" s="19">
        <v>990</v>
      </c>
      <c r="G3141" s="19">
        <v>990</v>
      </c>
      <c r="H3141" s="19">
        <v>1</v>
      </c>
      <c r="I3141" s="79">
        <v>526.19000000000005</v>
      </c>
      <c r="J3141" s="79">
        <v>526.19000000000005</v>
      </c>
      <c r="K3141" s="19" t="s">
        <v>3528</v>
      </c>
      <c r="L3141" s="19" t="s">
        <v>3529</v>
      </c>
      <c r="N3141" s="19" t="s">
        <v>128</v>
      </c>
      <c r="Q3141" s="20">
        <v>14</v>
      </c>
      <c r="R3141" s="65" t="s">
        <v>4949</v>
      </c>
      <c r="V3141" s="19" t="s">
        <v>119</v>
      </c>
      <c r="X3141" s="19" t="s">
        <v>129</v>
      </c>
      <c r="Z3141" s="44" t="s">
        <v>5074</v>
      </c>
      <c r="AA3141" s="44" t="s">
        <v>1937</v>
      </c>
    </row>
    <row r="3142" spans="1:27" hidden="1" x14ac:dyDescent="0.25">
      <c r="A3142" s="26">
        <v>716</v>
      </c>
      <c r="B3142" s="19" t="s">
        <v>3501</v>
      </c>
      <c r="C3142" s="44" t="s">
        <v>114</v>
      </c>
      <c r="D3142" s="19" t="s">
        <v>1918</v>
      </c>
      <c r="E3142" s="19">
        <v>70</v>
      </c>
      <c r="F3142" s="19">
        <v>990</v>
      </c>
      <c r="G3142" s="19">
        <v>990</v>
      </c>
      <c r="H3142" s="19">
        <v>1</v>
      </c>
      <c r="I3142" s="79">
        <v>526.19000000000005</v>
      </c>
      <c r="J3142" s="79">
        <v>526.19000000000005</v>
      </c>
      <c r="K3142" s="19" t="s">
        <v>3528</v>
      </c>
      <c r="L3142" s="19" t="s">
        <v>3529</v>
      </c>
      <c r="N3142" s="19" t="s">
        <v>128</v>
      </c>
      <c r="Q3142" s="20">
        <v>14</v>
      </c>
      <c r="R3142" s="65" t="s">
        <v>4949</v>
      </c>
      <c r="V3142" s="19" t="s">
        <v>119</v>
      </c>
      <c r="X3142" s="19" t="s">
        <v>129</v>
      </c>
      <c r="Z3142" s="44" t="s">
        <v>5074</v>
      </c>
      <c r="AA3142" s="44" t="s">
        <v>1937</v>
      </c>
    </row>
    <row r="3143" spans="1:27" hidden="1" x14ac:dyDescent="0.25">
      <c r="A3143" s="26">
        <v>717</v>
      </c>
      <c r="B3143" s="19" t="s">
        <v>3530</v>
      </c>
      <c r="C3143" s="44" t="s">
        <v>114</v>
      </c>
      <c r="D3143" s="19" t="s">
        <v>1918</v>
      </c>
      <c r="E3143" s="19">
        <v>70</v>
      </c>
      <c r="F3143" s="19">
        <v>990</v>
      </c>
      <c r="G3143" s="19">
        <v>990</v>
      </c>
      <c r="H3143" s="19">
        <v>2</v>
      </c>
      <c r="I3143" s="79">
        <v>526.19000000000005</v>
      </c>
      <c r="J3143" s="79">
        <v>1052.3800000000001</v>
      </c>
      <c r="K3143" s="19" t="s">
        <v>3528</v>
      </c>
      <c r="L3143" s="19" t="s">
        <v>3529</v>
      </c>
      <c r="N3143" s="19" t="s">
        <v>128</v>
      </c>
      <c r="Q3143" s="20">
        <v>14</v>
      </c>
      <c r="R3143" s="65" t="s">
        <v>4949</v>
      </c>
      <c r="V3143" s="19" t="s">
        <v>119</v>
      </c>
      <c r="X3143" s="19" t="s">
        <v>129</v>
      </c>
      <c r="Z3143" s="44" t="s">
        <v>5074</v>
      </c>
      <c r="AA3143" s="44" t="s">
        <v>1937</v>
      </c>
    </row>
    <row r="3144" spans="1:27" hidden="1" x14ac:dyDescent="0.25">
      <c r="A3144" s="26">
        <v>718</v>
      </c>
      <c r="B3144" s="19" t="s">
        <v>3531</v>
      </c>
      <c r="C3144" s="44" t="s">
        <v>114</v>
      </c>
      <c r="D3144" s="19" t="s">
        <v>1918</v>
      </c>
      <c r="E3144" s="19">
        <v>70</v>
      </c>
      <c r="F3144" s="19">
        <v>990</v>
      </c>
      <c r="G3144" s="19">
        <v>990</v>
      </c>
      <c r="H3144" s="19">
        <v>2</v>
      </c>
      <c r="I3144" s="79">
        <v>526.19000000000005</v>
      </c>
      <c r="J3144" s="79">
        <v>1052.3800000000001</v>
      </c>
      <c r="K3144" s="19" t="s">
        <v>3528</v>
      </c>
      <c r="L3144" s="19" t="s">
        <v>3529</v>
      </c>
      <c r="N3144" s="19" t="s">
        <v>128</v>
      </c>
      <c r="Q3144" s="20">
        <v>14</v>
      </c>
      <c r="R3144" s="65" t="s">
        <v>4949</v>
      </c>
      <c r="V3144" s="19" t="s">
        <v>119</v>
      </c>
      <c r="X3144" s="19" t="s">
        <v>129</v>
      </c>
      <c r="Z3144" s="44" t="s">
        <v>5074</v>
      </c>
      <c r="AA3144" s="44" t="s">
        <v>1937</v>
      </c>
    </row>
    <row r="3145" spans="1:27" hidden="1" x14ac:dyDescent="0.25">
      <c r="A3145" s="26">
        <v>719</v>
      </c>
      <c r="B3145" s="19" t="s">
        <v>3505</v>
      </c>
      <c r="C3145" s="44" t="s">
        <v>114</v>
      </c>
      <c r="D3145" s="19" t="s">
        <v>1918</v>
      </c>
      <c r="E3145" s="19">
        <v>70</v>
      </c>
      <c r="F3145" s="19">
        <v>990</v>
      </c>
      <c r="G3145" s="19">
        <v>990</v>
      </c>
      <c r="H3145" s="19">
        <v>1</v>
      </c>
      <c r="I3145" s="79">
        <v>526.19000000000005</v>
      </c>
      <c r="J3145" s="79">
        <v>526.19000000000005</v>
      </c>
      <c r="K3145" s="19" t="s">
        <v>3528</v>
      </c>
      <c r="L3145" s="19" t="s">
        <v>3529</v>
      </c>
      <c r="N3145" s="19" t="s">
        <v>128</v>
      </c>
      <c r="Q3145" s="20">
        <v>14</v>
      </c>
      <c r="R3145" s="65" t="s">
        <v>4949</v>
      </c>
      <c r="V3145" s="19" t="s">
        <v>119</v>
      </c>
      <c r="X3145" s="19" t="s">
        <v>129</v>
      </c>
      <c r="Z3145" s="44" t="s">
        <v>5074</v>
      </c>
      <c r="AA3145" s="44" t="s">
        <v>1937</v>
      </c>
    </row>
    <row r="3146" spans="1:27" hidden="1" x14ac:dyDescent="0.25">
      <c r="A3146" s="26">
        <v>720</v>
      </c>
      <c r="B3146" s="19" t="s">
        <v>3489</v>
      </c>
      <c r="C3146" s="44" t="s">
        <v>114</v>
      </c>
      <c r="D3146" s="19" t="s">
        <v>2765</v>
      </c>
      <c r="E3146" s="19">
        <v>70</v>
      </c>
      <c r="F3146" s="19">
        <v>750</v>
      </c>
      <c r="G3146" s="19">
        <v>1855</v>
      </c>
      <c r="H3146" s="19">
        <v>1</v>
      </c>
      <c r="I3146" s="79">
        <v>764.49</v>
      </c>
      <c r="J3146" s="79">
        <v>764.49</v>
      </c>
      <c r="K3146" s="19" t="s">
        <v>5114</v>
      </c>
      <c r="L3146" s="19" t="s">
        <v>5115</v>
      </c>
      <c r="Q3146" s="20">
        <v>14</v>
      </c>
      <c r="R3146" s="65" t="s">
        <v>5112</v>
      </c>
      <c r="U3146" s="19" t="s">
        <v>5113</v>
      </c>
      <c r="V3146" s="19" t="s">
        <v>119</v>
      </c>
      <c r="Y3146" s="19" t="s">
        <v>129</v>
      </c>
      <c r="AA3146" s="44" t="s">
        <v>4040</v>
      </c>
    </row>
    <row r="3147" spans="1:27" hidden="1" x14ac:dyDescent="0.25">
      <c r="A3147" s="26">
        <v>1</v>
      </c>
      <c r="B3147" s="19" t="s">
        <v>3538</v>
      </c>
      <c r="C3147" s="44" t="s">
        <v>2484</v>
      </c>
      <c r="D3147" s="19" t="s">
        <v>3539</v>
      </c>
      <c r="E3147" s="19">
        <v>30</v>
      </c>
      <c r="F3147" s="19">
        <v>200</v>
      </c>
      <c r="G3147" s="19">
        <v>614</v>
      </c>
      <c r="H3147" s="19">
        <v>12</v>
      </c>
      <c r="I3147" s="79">
        <v>22.42</v>
      </c>
      <c r="J3147" s="79">
        <v>269.02999999999997</v>
      </c>
      <c r="K3147" s="19" t="s">
        <v>3540</v>
      </c>
      <c r="L3147" s="19" t="s">
        <v>3541</v>
      </c>
      <c r="Q3147" s="20">
        <v>15</v>
      </c>
      <c r="R3147" s="65" t="s">
        <v>2848</v>
      </c>
      <c r="V3147" s="19" t="s">
        <v>119</v>
      </c>
      <c r="W3147" s="19" t="s">
        <v>129</v>
      </c>
      <c r="Z3147" s="44" t="s">
        <v>3542</v>
      </c>
      <c r="AA3147" s="44" t="s">
        <v>3543</v>
      </c>
    </row>
    <row r="3148" spans="1:27" hidden="1" x14ac:dyDescent="0.25">
      <c r="A3148" s="26">
        <v>2</v>
      </c>
      <c r="B3148" s="19" t="s">
        <v>3544</v>
      </c>
      <c r="C3148" s="44" t="s">
        <v>2484</v>
      </c>
      <c r="D3148" s="19" t="s">
        <v>3545</v>
      </c>
      <c r="E3148" s="19">
        <v>30</v>
      </c>
      <c r="F3148" s="19">
        <v>168</v>
      </c>
      <c r="G3148" s="19">
        <v>553</v>
      </c>
      <c r="H3148" s="19">
        <v>6</v>
      </c>
      <c r="I3148" s="79">
        <v>19.64</v>
      </c>
      <c r="J3148" s="79">
        <v>117.83</v>
      </c>
      <c r="K3148" s="19" t="s">
        <v>3540</v>
      </c>
      <c r="L3148" s="19" t="s">
        <v>3541</v>
      </c>
      <c r="Q3148" s="20">
        <v>15</v>
      </c>
      <c r="R3148" s="65" t="s">
        <v>2848</v>
      </c>
      <c r="V3148" s="19" t="s">
        <v>119</v>
      </c>
      <c r="W3148" s="19" t="s">
        <v>129</v>
      </c>
      <c r="Z3148" s="44" t="s">
        <v>3542</v>
      </c>
      <c r="AA3148" s="44" t="s">
        <v>3543</v>
      </c>
    </row>
    <row r="3149" spans="1:27" hidden="1" x14ac:dyDescent="0.25">
      <c r="A3149" s="26">
        <v>3</v>
      </c>
      <c r="B3149" s="19" t="s">
        <v>3546</v>
      </c>
      <c r="C3149" s="44" t="s">
        <v>2484</v>
      </c>
      <c r="D3149" s="19" t="s">
        <v>3547</v>
      </c>
      <c r="E3149" s="19">
        <v>30</v>
      </c>
      <c r="F3149" s="19">
        <v>161</v>
      </c>
      <c r="G3149" s="19">
        <v>294</v>
      </c>
      <c r="H3149" s="19">
        <v>6</v>
      </c>
      <c r="I3149" s="79">
        <v>10.11</v>
      </c>
      <c r="J3149" s="79">
        <v>60.66</v>
      </c>
      <c r="K3149" s="19" t="s">
        <v>3540</v>
      </c>
      <c r="L3149" s="19" t="s">
        <v>3541</v>
      </c>
      <c r="Q3149" s="20">
        <v>15</v>
      </c>
      <c r="R3149" s="65" t="s">
        <v>2848</v>
      </c>
      <c r="V3149" s="19" t="s">
        <v>119</v>
      </c>
      <c r="W3149" s="19" t="s">
        <v>129</v>
      </c>
      <c r="Z3149" s="44" t="s">
        <v>3542</v>
      </c>
      <c r="AA3149" s="44" t="s">
        <v>3543</v>
      </c>
    </row>
    <row r="3150" spans="1:27" hidden="1" x14ac:dyDescent="0.25">
      <c r="A3150" s="26">
        <v>4</v>
      </c>
      <c r="B3150" s="19" t="s">
        <v>3548</v>
      </c>
      <c r="C3150" s="44" t="s">
        <v>2484</v>
      </c>
      <c r="D3150" s="19" t="s">
        <v>3549</v>
      </c>
      <c r="E3150" s="19">
        <v>30</v>
      </c>
      <c r="F3150" s="19">
        <v>157</v>
      </c>
      <c r="G3150" s="19">
        <v>294</v>
      </c>
      <c r="H3150" s="19">
        <v>6</v>
      </c>
      <c r="I3150" s="79">
        <v>9.81</v>
      </c>
      <c r="J3150" s="79">
        <v>58.87</v>
      </c>
      <c r="K3150" s="19" t="s">
        <v>3540</v>
      </c>
      <c r="L3150" s="19" t="s">
        <v>3541</v>
      </c>
      <c r="Q3150" s="20">
        <v>15</v>
      </c>
      <c r="R3150" s="65" t="s">
        <v>2848</v>
      </c>
      <c r="V3150" s="19" t="s">
        <v>119</v>
      </c>
      <c r="W3150" s="19" t="s">
        <v>129</v>
      </c>
      <c r="Z3150" s="44" t="s">
        <v>3542</v>
      </c>
      <c r="AA3150" s="44" t="s">
        <v>3543</v>
      </c>
    </row>
    <row r="3151" spans="1:27" hidden="1" x14ac:dyDescent="0.25">
      <c r="A3151" s="26">
        <v>5</v>
      </c>
      <c r="B3151" s="19" t="s">
        <v>3550</v>
      </c>
      <c r="C3151" s="44" t="s">
        <v>2484</v>
      </c>
      <c r="D3151" s="19" t="s">
        <v>3551</v>
      </c>
      <c r="E3151" s="19">
        <v>30</v>
      </c>
      <c r="F3151" s="19">
        <v>219</v>
      </c>
      <c r="G3151" s="19">
        <v>260</v>
      </c>
      <c r="H3151" s="19">
        <v>6</v>
      </c>
      <c r="I3151" s="79">
        <v>9.07</v>
      </c>
      <c r="J3151" s="79">
        <v>54.41</v>
      </c>
      <c r="K3151" s="19" t="s">
        <v>3540</v>
      </c>
      <c r="L3151" s="19" t="s">
        <v>3541</v>
      </c>
      <c r="Q3151" s="20">
        <v>15</v>
      </c>
      <c r="R3151" s="65" t="s">
        <v>2848</v>
      </c>
      <c r="V3151" s="19" t="s">
        <v>119</v>
      </c>
      <c r="W3151" s="19" t="s">
        <v>129</v>
      </c>
      <c r="Z3151" s="44" t="s">
        <v>3542</v>
      </c>
      <c r="AA3151" s="44" t="s">
        <v>3543</v>
      </c>
    </row>
    <row r="3152" spans="1:27" hidden="1" x14ac:dyDescent="0.25">
      <c r="A3152" s="26">
        <v>1</v>
      </c>
      <c r="B3152" s="19" t="s">
        <v>113</v>
      </c>
      <c r="C3152" s="44" t="s">
        <v>114</v>
      </c>
      <c r="D3152" s="19" t="s">
        <v>757</v>
      </c>
      <c r="E3152" s="19">
        <v>12</v>
      </c>
      <c r="F3152" s="19">
        <v>40</v>
      </c>
      <c r="G3152" s="19">
        <v>12000</v>
      </c>
      <c r="H3152" s="19">
        <v>4</v>
      </c>
      <c r="I3152" s="79">
        <v>45.22</v>
      </c>
      <c r="J3152" s="79">
        <v>180.86</v>
      </c>
      <c r="K3152" s="19" t="s">
        <v>758</v>
      </c>
      <c r="L3152" s="19" t="s">
        <v>3554</v>
      </c>
      <c r="Q3152" s="20">
        <v>16</v>
      </c>
      <c r="R3152" s="65" t="s">
        <v>3555</v>
      </c>
      <c r="V3152" s="19" t="s">
        <v>119</v>
      </c>
      <c r="Z3152" s="44" t="s">
        <v>3556</v>
      </c>
      <c r="AA3152" s="44" t="s">
        <v>121</v>
      </c>
    </row>
    <row r="3153" spans="1:27" hidden="1" x14ac:dyDescent="0.25">
      <c r="A3153" s="26">
        <v>2</v>
      </c>
      <c r="B3153" s="19" t="s">
        <v>3557</v>
      </c>
      <c r="C3153" s="44" t="s">
        <v>114</v>
      </c>
      <c r="D3153" s="19" t="s">
        <v>766</v>
      </c>
      <c r="E3153" s="19">
        <v>12</v>
      </c>
      <c r="F3153" s="19">
        <v>628</v>
      </c>
      <c r="G3153" s="19">
        <v>648</v>
      </c>
      <c r="H3153" s="19">
        <v>2</v>
      </c>
      <c r="I3153" s="79">
        <v>38.15</v>
      </c>
      <c r="J3153" s="79">
        <v>76.3</v>
      </c>
      <c r="K3153" s="19" t="s">
        <v>758</v>
      </c>
      <c r="L3153" s="19" t="s">
        <v>3554</v>
      </c>
      <c r="Q3153" s="20">
        <v>16</v>
      </c>
      <c r="R3153" s="65" t="s">
        <v>3555</v>
      </c>
      <c r="V3153" s="19" t="s">
        <v>119</v>
      </c>
      <c r="W3153" s="19" t="s">
        <v>129</v>
      </c>
      <c r="Z3153" s="44" t="s">
        <v>3556</v>
      </c>
      <c r="AA3153" s="44" t="s">
        <v>121</v>
      </c>
    </row>
    <row r="3154" spans="1:27" hidden="1" x14ac:dyDescent="0.25">
      <c r="A3154" s="26">
        <v>3</v>
      </c>
      <c r="B3154" s="19" t="s">
        <v>3558</v>
      </c>
      <c r="C3154" s="44" t="s">
        <v>114</v>
      </c>
      <c r="D3154" s="19" t="s">
        <v>766</v>
      </c>
      <c r="E3154" s="19">
        <v>12</v>
      </c>
      <c r="F3154" s="19">
        <v>628</v>
      </c>
      <c r="G3154" s="19">
        <v>648</v>
      </c>
      <c r="H3154" s="19">
        <v>2</v>
      </c>
      <c r="I3154" s="79">
        <v>38.15</v>
      </c>
      <c r="J3154" s="79">
        <v>76.3</v>
      </c>
      <c r="K3154" s="19" t="s">
        <v>758</v>
      </c>
      <c r="L3154" s="19" t="s">
        <v>3554</v>
      </c>
      <c r="Q3154" s="20">
        <v>16</v>
      </c>
      <c r="R3154" s="65" t="s">
        <v>3555</v>
      </c>
      <c r="V3154" s="19" t="s">
        <v>119</v>
      </c>
      <c r="W3154" s="19" t="s">
        <v>129</v>
      </c>
      <c r="Z3154" s="44" t="s">
        <v>3556</v>
      </c>
      <c r="AA3154" s="44" t="s">
        <v>121</v>
      </c>
    </row>
    <row r="3155" spans="1:27" hidden="1" x14ac:dyDescent="0.25">
      <c r="A3155" s="26">
        <v>4</v>
      </c>
      <c r="B3155" s="19" t="s">
        <v>3559</v>
      </c>
      <c r="C3155" s="44" t="s">
        <v>114</v>
      </c>
      <c r="D3155" s="19" t="s">
        <v>766</v>
      </c>
      <c r="E3155" s="19">
        <v>12</v>
      </c>
      <c r="F3155" s="19">
        <v>628</v>
      </c>
      <c r="G3155" s="19">
        <v>648</v>
      </c>
      <c r="H3155" s="19">
        <v>2</v>
      </c>
      <c r="I3155" s="79">
        <v>38.15</v>
      </c>
      <c r="J3155" s="79">
        <v>76.3</v>
      </c>
      <c r="K3155" s="19" t="s">
        <v>758</v>
      </c>
      <c r="L3155" s="19" t="s">
        <v>3554</v>
      </c>
      <c r="Q3155" s="20">
        <v>16</v>
      </c>
      <c r="R3155" s="65" t="s">
        <v>3555</v>
      </c>
      <c r="V3155" s="19" t="s">
        <v>119</v>
      </c>
      <c r="W3155" s="19" t="s">
        <v>129</v>
      </c>
      <c r="Z3155" s="44" t="s">
        <v>3556</v>
      </c>
      <c r="AA3155" s="44" t="s">
        <v>121</v>
      </c>
    </row>
    <row r="3156" spans="1:27" hidden="1" x14ac:dyDescent="0.25">
      <c r="A3156" s="26">
        <v>5</v>
      </c>
      <c r="B3156" s="19" t="s">
        <v>3560</v>
      </c>
      <c r="C3156" s="44" t="s">
        <v>114</v>
      </c>
      <c r="D3156" s="19" t="s">
        <v>766</v>
      </c>
      <c r="E3156" s="19">
        <v>12</v>
      </c>
      <c r="F3156" s="19">
        <v>628</v>
      </c>
      <c r="G3156" s="19">
        <v>648</v>
      </c>
      <c r="H3156" s="19">
        <v>2</v>
      </c>
      <c r="I3156" s="79">
        <v>38.15</v>
      </c>
      <c r="J3156" s="79">
        <v>76.3</v>
      </c>
      <c r="K3156" s="19" t="s">
        <v>758</v>
      </c>
      <c r="L3156" s="19" t="s">
        <v>3554</v>
      </c>
      <c r="Q3156" s="20">
        <v>16</v>
      </c>
      <c r="R3156" s="65" t="s">
        <v>3555</v>
      </c>
      <c r="V3156" s="19" t="s">
        <v>119</v>
      </c>
      <c r="W3156" s="19" t="s">
        <v>129</v>
      </c>
      <c r="Z3156" s="44" t="s">
        <v>3556</v>
      </c>
      <c r="AA3156" s="44" t="s">
        <v>121</v>
      </c>
    </row>
    <row r="3157" spans="1:27" hidden="1" x14ac:dyDescent="0.25">
      <c r="A3157" s="26">
        <v>6</v>
      </c>
      <c r="B3157" s="19" t="s">
        <v>3561</v>
      </c>
      <c r="C3157" s="44" t="s">
        <v>114</v>
      </c>
      <c r="D3157" s="19" t="s">
        <v>1157</v>
      </c>
      <c r="E3157" s="19">
        <v>12</v>
      </c>
      <c r="F3157" s="19">
        <v>598</v>
      </c>
      <c r="G3157" s="19">
        <v>608</v>
      </c>
      <c r="H3157" s="19">
        <v>3</v>
      </c>
      <c r="I3157" s="79">
        <v>34.06</v>
      </c>
      <c r="J3157" s="79">
        <v>102.19</v>
      </c>
      <c r="K3157" s="19" t="s">
        <v>758</v>
      </c>
      <c r="L3157" s="19" t="s">
        <v>3554</v>
      </c>
      <c r="Q3157" s="20">
        <v>16</v>
      </c>
      <c r="R3157" s="65" t="s">
        <v>3555</v>
      </c>
      <c r="V3157" s="19" t="s">
        <v>119</v>
      </c>
      <c r="W3157" s="19" t="s">
        <v>129</v>
      </c>
      <c r="Z3157" s="44" t="s">
        <v>3556</v>
      </c>
      <c r="AA3157" s="44" t="s">
        <v>121</v>
      </c>
    </row>
    <row r="3158" spans="1:27" hidden="1" x14ac:dyDescent="0.25">
      <c r="A3158" s="26">
        <v>7</v>
      </c>
      <c r="B3158" s="19" t="s">
        <v>3562</v>
      </c>
      <c r="C3158" s="44" t="s">
        <v>114</v>
      </c>
      <c r="D3158" s="19" t="s">
        <v>1157</v>
      </c>
      <c r="E3158" s="19">
        <v>12</v>
      </c>
      <c r="F3158" s="19">
        <v>598</v>
      </c>
      <c r="G3158" s="19">
        <v>608</v>
      </c>
      <c r="H3158" s="19">
        <v>4</v>
      </c>
      <c r="I3158" s="79">
        <v>34.06</v>
      </c>
      <c r="J3158" s="79">
        <v>136.26</v>
      </c>
      <c r="K3158" s="19" t="s">
        <v>758</v>
      </c>
      <c r="L3158" s="19" t="s">
        <v>3554</v>
      </c>
      <c r="Q3158" s="20">
        <v>16</v>
      </c>
      <c r="R3158" s="65" t="s">
        <v>3555</v>
      </c>
      <c r="V3158" s="19" t="s">
        <v>119</v>
      </c>
      <c r="W3158" s="19" t="s">
        <v>129</v>
      </c>
      <c r="Z3158" s="44" t="s">
        <v>3556</v>
      </c>
      <c r="AA3158" s="44" t="s">
        <v>121</v>
      </c>
    </row>
    <row r="3159" spans="1:27" hidden="1" x14ac:dyDescent="0.25">
      <c r="A3159" s="26">
        <v>8</v>
      </c>
      <c r="B3159" s="19" t="s">
        <v>3563</v>
      </c>
      <c r="C3159" s="44" t="s">
        <v>114</v>
      </c>
      <c r="D3159" s="19" t="s">
        <v>795</v>
      </c>
      <c r="E3159" s="19">
        <v>12</v>
      </c>
      <c r="F3159" s="19">
        <v>608</v>
      </c>
      <c r="G3159" s="19">
        <v>628</v>
      </c>
      <c r="H3159" s="19">
        <v>4</v>
      </c>
      <c r="I3159" s="79">
        <v>35.78</v>
      </c>
      <c r="J3159" s="79">
        <v>143.13</v>
      </c>
      <c r="K3159" s="19" t="s">
        <v>758</v>
      </c>
      <c r="L3159" s="19" t="s">
        <v>3554</v>
      </c>
      <c r="Q3159" s="20">
        <v>16</v>
      </c>
      <c r="R3159" s="65" t="s">
        <v>3555</v>
      </c>
      <c r="V3159" s="19" t="s">
        <v>119</v>
      </c>
      <c r="W3159" s="19" t="s">
        <v>129</v>
      </c>
      <c r="Z3159" s="44" t="s">
        <v>3556</v>
      </c>
      <c r="AA3159" s="44" t="s">
        <v>121</v>
      </c>
    </row>
    <row r="3160" spans="1:27" hidden="1" x14ac:dyDescent="0.25">
      <c r="A3160" s="26">
        <v>9</v>
      </c>
      <c r="B3160" s="19" t="s">
        <v>3564</v>
      </c>
      <c r="C3160" s="44" t="s">
        <v>114</v>
      </c>
      <c r="D3160" s="19" t="s">
        <v>795</v>
      </c>
      <c r="E3160" s="19">
        <v>12</v>
      </c>
      <c r="F3160" s="19">
        <v>608</v>
      </c>
      <c r="G3160" s="19">
        <v>628</v>
      </c>
      <c r="H3160" s="19">
        <v>4</v>
      </c>
      <c r="I3160" s="79">
        <v>35.78</v>
      </c>
      <c r="J3160" s="79">
        <v>143.13</v>
      </c>
      <c r="K3160" s="19" t="s">
        <v>758</v>
      </c>
      <c r="L3160" s="19" t="s">
        <v>3554</v>
      </c>
      <c r="Q3160" s="20">
        <v>16</v>
      </c>
      <c r="R3160" s="65" t="s">
        <v>3555</v>
      </c>
      <c r="V3160" s="19" t="s">
        <v>119</v>
      </c>
      <c r="W3160" s="19" t="s">
        <v>129</v>
      </c>
      <c r="Z3160" s="44" t="s">
        <v>3556</v>
      </c>
      <c r="AA3160" s="44" t="s">
        <v>121</v>
      </c>
    </row>
    <row r="3161" spans="1:27" hidden="1" x14ac:dyDescent="0.25">
      <c r="A3161" s="26">
        <v>10</v>
      </c>
      <c r="B3161" s="19" t="s">
        <v>3565</v>
      </c>
      <c r="C3161" s="44" t="s">
        <v>114</v>
      </c>
      <c r="D3161" s="19" t="s">
        <v>766</v>
      </c>
      <c r="E3161" s="19">
        <v>12</v>
      </c>
      <c r="F3161" s="19">
        <v>628</v>
      </c>
      <c r="G3161" s="19">
        <v>648</v>
      </c>
      <c r="H3161" s="19">
        <v>2</v>
      </c>
      <c r="I3161" s="79">
        <v>38.15</v>
      </c>
      <c r="J3161" s="79">
        <v>76.3</v>
      </c>
      <c r="K3161" s="19" t="s">
        <v>758</v>
      </c>
      <c r="L3161" s="19" t="s">
        <v>3554</v>
      </c>
      <c r="Q3161" s="20">
        <v>16</v>
      </c>
      <c r="R3161" s="65" t="s">
        <v>3555</v>
      </c>
      <c r="V3161" s="19" t="s">
        <v>119</v>
      </c>
      <c r="W3161" s="19" t="s">
        <v>129</v>
      </c>
      <c r="Z3161" s="44" t="s">
        <v>3556</v>
      </c>
      <c r="AA3161" s="44" t="s">
        <v>121</v>
      </c>
    </row>
    <row r="3162" spans="1:27" hidden="1" x14ac:dyDescent="0.25">
      <c r="A3162" s="26">
        <v>11</v>
      </c>
      <c r="B3162" s="19" t="s">
        <v>3566</v>
      </c>
      <c r="C3162" s="44" t="s">
        <v>114</v>
      </c>
      <c r="D3162" s="19" t="s">
        <v>1157</v>
      </c>
      <c r="E3162" s="19">
        <v>12</v>
      </c>
      <c r="F3162" s="19">
        <v>598</v>
      </c>
      <c r="G3162" s="19">
        <v>608</v>
      </c>
      <c r="H3162" s="19">
        <v>4</v>
      </c>
      <c r="I3162" s="79">
        <v>34.06</v>
      </c>
      <c r="J3162" s="79">
        <v>136.26</v>
      </c>
      <c r="K3162" s="19" t="s">
        <v>758</v>
      </c>
      <c r="L3162" s="19" t="s">
        <v>3554</v>
      </c>
      <c r="Q3162" s="20">
        <v>16</v>
      </c>
      <c r="R3162" s="65" t="s">
        <v>3555</v>
      </c>
      <c r="V3162" s="19" t="s">
        <v>119</v>
      </c>
      <c r="W3162" s="19" t="s">
        <v>129</v>
      </c>
      <c r="Z3162" s="44" t="s">
        <v>3556</v>
      </c>
      <c r="AA3162" s="44" t="s">
        <v>121</v>
      </c>
    </row>
    <row r="3163" spans="1:27" hidden="1" x14ac:dyDescent="0.25">
      <c r="A3163" s="26">
        <v>12</v>
      </c>
      <c r="B3163" s="19" t="s">
        <v>3567</v>
      </c>
      <c r="C3163" s="44" t="s">
        <v>114</v>
      </c>
      <c r="D3163" s="19" t="s">
        <v>1157</v>
      </c>
      <c r="E3163" s="19">
        <v>12</v>
      </c>
      <c r="F3163" s="19">
        <v>598</v>
      </c>
      <c r="G3163" s="19">
        <v>608</v>
      </c>
      <c r="H3163" s="19">
        <v>3</v>
      </c>
      <c r="I3163" s="79">
        <v>34.06</v>
      </c>
      <c r="J3163" s="79">
        <v>102.19</v>
      </c>
      <c r="K3163" s="19" t="s">
        <v>758</v>
      </c>
      <c r="L3163" s="19" t="s">
        <v>3554</v>
      </c>
      <c r="Q3163" s="20">
        <v>16</v>
      </c>
      <c r="R3163" s="65" t="s">
        <v>3555</v>
      </c>
      <c r="V3163" s="19" t="s">
        <v>119</v>
      </c>
      <c r="W3163" s="19" t="s">
        <v>129</v>
      </c>
      <c r="Z3163" s="44" t="s">
        <v>3556</v>
      </c>
      <c r="AA3163" s="44" t="s">
        <v>121</v>
      </c>
    </row>
    <row r="3164" spans="1:27" hidden="1" x14ac:dyDescent="0.25">
      <c r="A3164" s="26">
        <v>13</v>
      </c>
      <c r="B3164" s="19" t="s">
        <v>3568</v>
      </c>
      <c r="C3164" s="44" t="s">
        <v>114</v>
      </c>
      <c r="D3164" s="19" t="s">
        <v>766</v>
      </c>
      <c r="E3164" s="19">
        <v>12</v>
      </c>
      <c r="F3164" s="19">
        <v>628</v>
      </c>
      <c r="G3164" s="19">
        <v>648</v>
      </c>
      <c r="H3164" s="19">
        <v>2</v>
      </c>
      <c r="I3164" s="79">
        <v>38.15</v>
      </c>
      <c r="J3164" s="79">
        <v>76.3</v>
      </c>
      <c r="K3164" s="19" t="s">
        <v>758</v>
      </c>
      <c r="L3164" s="19" t="s">
        <v>3554</v>
      </c>
      <c r="Q3164" s="20">
        <v>16</v>
      </c>
      <c r="R3164" s="65" t="s">
        <v>3555</v>
      </c>
      <c r="V3164" s="19" t="s">
        <v>119</v>
      </c>
      <c r="W3164" s="19" t="s">
        <v>129</v>
      </c>
      <c r="Z3164" s="44" t="s">
        <v>3556</v>
      </c>
      <c r="AA3164" s="44" t="s">
        <v>121</v>
      </c>
    </row>
    <row r="3165" spans="1:27" hidden="1" x14ac:dyDescent="0.25">
      <c r="A3165" s="26">
        <v>14</v>
      </c>
      <c r="B3165" s="19" t="s">
        <v>3569</v>
      </c>
      <c r="C3165" s="44" t="s">
        <v>114</v>
      </c>
      <c r="D3165" s="19" t="s">
        <v>766</v>
      </c>
      <c r="E3165" s="19">
        <v>12</v>
      </c>
      <c r="F3165" s="19">
        <v>628</v>
      </c>
      <c r="G3165" s="19">
        <v>648</v>
      </c>
      <c r="H3165" s="19">
        <v>2</v>
      </c>
      <c r="I3165" s="79">
        <v>38.15</v>
      </c>
      <c r="J3165" s="79">
        <v>76.3</v>
      </c>
      <c r="K3165" s="19" t="s">
        <v>758</v>
      </c>
      <c r="L3165" s="19" t="s">
        <v>3554</v>
      </c>
      <c r="Q3165" s="20">
        <v>16</v>
      </c>
      <c r="R3165" s="65" t="s">
        <v>3555</v>
      </c>
      <c r="V3165" s="19" t="s">
        <v>119</v>
      </c>
      <c r="W3165" s="19" t="s">
        <v>129</v>
      </c>
      <c r="Z3165" s="44" t="s">
        <v>3556</v>
      </c>
      <c r="AA3165" s="44" t="s">
        <v>121</v>
      </c>
    </row>
    <row r="3166" spans="1:27" hidden="1" x14ac:dyDescent="0.25">
      <c r="A3166" s="26">
        <v>15</v>
      </c>
      <c r="B3166" s="19" t="s">
        <v>3570</v>
      </c>
      <c r="C3166" s="44" t="s">
        <v>114</v>
      </c>
      <c r="D3166" s="19" t="s">
        <v>766</v>
      </c>
      <c r="E3166" s="19">
        <v>12</v>
      </c>
      <c r="F3166" s="19">
        <v>628</v>
      </c>
      <c r="G3166" s="19">
        <v>648</v>
      </c>
      <c r="H3166" s="19">
        <v>2</v>
      </c>
      <c r="I3166" s="79">
        <v>38.15</v>
      </c>
      <c r="J3166" s="79">
        <v>76.3</v>
      </c>
      <c r="K3166" s="19" t="s">
        <v>758</v>
      </c>
      <c r="L3166" s="19" t="s">
        <v>3554</v>
      </c>
      <c r="Q3166" s="20">
        <v>16</v>
      </c>
      <c r="R3166" s="65" t="s">
        <v>3555</v>
      </c>
      <c r="V3166" s="19" t="s">
        <v>119</v>
      </c>
      <c r="W3166" s="19" t="s">
        <v>129</v>
      </c>
      <c r="Z3166" s="44" t="s">
        <v>3556</v>
      </c>
      <c r="AA3166" s="44" t="s">
        <v>121</v>
      </c>
    </row>
    <row r="3167" spans="1:27" hidden="1" x14ac:dyDescent="0.25">
      <c r="A3167" s="26">
        <v>16</v>
      </c>
      <c r="B3167" s="19" t="s">
        <v>3571</v>
      </c>
      <c r="C3167" s="44" t="s">
        <v>114</v>
      </c>
      <c r="D3167" s="19" t="s">
        <v>3572</v>
      </c>
      <c r="E3167" s="19">
        <v>20</v>
      </c>
      <c r="F3167" s="19">
        <v>650</v>
      </c>
      <c r="G3167" s="19">
        <v>9645</v>
      </c>
      <c r="H3167" s="19">
        <v>1</v>
      </c>
      <c r="I3167" s="79">
        <v>979.36</v>
      </c>
      <c r="J3167" s="79">
        <v>979.36</v>
      </c>
      <c r="K3167" s="19" t="s">
        <v>801</v>
      </c>
      <c r="L3167" s="19" t="s">
        <v>3573</v>
      </c>
      <c r="P3167" s="19" t="s">
        <v>129</v>
      </c>
      <c r="Q3167" s="20">
        <v>16</v>
      </c>
      <c r="R3167" s="65" t="s">
        <v>3555</v>
      </c>
      <c r="V3167" s="19" t="s">
        <v>119</v>
      </c>
      <c r="Y3167" s="19" t="s">
        <v>129</v>
      </c>
      <c r="Z3167" s="44" t="s">
        <v>3556</v>
      </c>
      <c r="AA3167" s="44" t="s">
        <v>121</v>
      </c>
    </row>
    <row r="3168" spans="1:27" hidden="1" x14ac:dyDescent="0.25">
      <c r="A3168" s="26">
        <v>17</v>
      </c>
      <c r="B3168" s="19" t="s">
        <v>3574</v>
      </c>
      <c r="C3168" s="44" t="s">
        <v>114</v>
      </c>
      <c r="D3168" s="19" t="s">
        <v>3575</v>
      </c>
      <c r="E3168" s="19">
        <v>20</v>
      </c>
      <c r="F3168" s="19">
        <v>325</v>
      </c>
      <c r="G3168" s="19">
        <v>1180</v>
      </c>
      <c r="H3168" s="19">
        <v>1</v>
      </c>
      <c r="I3168" s="79">
        <v>60.21</v>
      </c>
      <c r="J3168" s="79">
        <v>60.21</v>
      </c>
      <c r="K3168" s="19" t="s">
        <v>801</v>
      </c>
      <c r="L3168" s="19" t="s">
        <v>3573</v>
      </c>
      <c r="Q3168" s="20">
        <v>16</v>
      </c>
      <c r="R3168" s="65" t="s">
        <v>3555</v>
      </c>
      <c r="V3168" s="19" t="s">
        <v>119</v>
      </c>
      <c r="Y3168" s="19" t="s">
        <v>129</v>
      </c>
      <c r="Z3168" s="44" t="s">
        <v>3556</v>
      </c>
      <c r="AA3168" s="44" t="s">
        <v>121</v>
      </c>
    </row>
    <row r="3169" spans="1:27" hidden="1" x14ac:dyDescent="0.25">
      <c r="A3169" s="26">
        <v>18</v>
      </c>
      <c r="B3169" s="19" t="s">
        <v>3576</v>
      </c>
      <c r="C3169" s="44" t="s">
        <v>114</v>
      </c>
      <c r="D3169" s="19" t="s">
        <v>816</v>
      </c>
      <c r="E3169" s="19">
        <v>20</v>
      </c>
      <c r="F3169" s="19">
        <v>160</v>
      </c>
      <c r="G3169" s="19">
        <v>200</v>
      </c>
      <c r="H3169" s="19">
        <v>1</v>
      </c>
      <c r="I3169" s="79">
        <v>3.01</v>
      </c>
      <c r="J3169" s="79">
        <v>3.01</v>
      </c>
      <c r="K3169" s="19" t="s">
        <v>801</v>
      </c>
      <c r="L3169" s="19" t="s">
        <v>3573</v>
      </c>
      <c r="Q3169" s="20">
        <v>16</v>
      </c>
      <c r="R3169" s="65" t="s">
        <v>3555</v>
      </c>
      <c r="V3169" s="19" t="s">
        <v>119</v>
      </c>
      <c r="W3169" s="19" t="s">
        <v>129</v>
      </c>
      <c r="Z3169" s="44" t="s">
        <v>3556</v>
      </c>
      <c r="AA3169" s="44" t="s">
        <v>121</v>
      </c>
    </row>
    <row r="3170" spans="1:27" hidden="1" x14ac:dyDescent="0.25">
      <c r="A3170" s="26">
        <v>19</v>
      </c>
      <c r="B3170" s="19" t="s">
        <v>3577</v>
      </c>
      <c r="C3170" s="44" t="s">
        <v>114</v>
      </c>
      <c r="D3170" s="19" t="s">
        <v>810</v>
      </c>
      <c r="E3170" s="19">
        <v>20</v>
      </c>
      <c r="F3170" s="19">
        <v>120</v>
      </c>
      <c r="G3170" s="19">
        <v>200</v>
      </c>
      <c r="H3170" s="19">
        <v>1</v>
      </c>
      <c r="I3170" s="79">
        <v>2.3199999999999998</v>
      </c>
      <c r="J3170" s="79">
        <v>2.3199999999999998</v>
      </c>
      <c r="K3170" s="19" t="s">
        <v>801</v>
      </c>
      <c r="L3170" s="19" t="s">
        <v>3573</v>
      </c>
      <c r="Q3170" s="20">
        <v>16</v>
      </c>
      <c r="R3170" s="65" t="s">
        <v>3555</v>
      </c>
      <c r="V3170" s="19" t="s">
        <v>119</v>
      </c>
      <c r="W3170" s="19" t="s">
        <v>129</v>
      </c>
      <c r="Z3170" s="44" t="s">
        <v>3556</v>
      </c>
      <c r="AA3170" s="44" t="s">
        <v>121</v>
      </c>
    </row>
    <row r="3171" spans="1:27" hidden="1" x14ac:dyDescent="0.25">
      <c r="A3171" s="26">
        <v>20</v>
      </c>
      <c r="B3171" s="19" t="s">
        <v>3578</v>
      </c>
      <c r="C3171" s="44" t="s">
        <v>114</v>
      </c>
      <c r="D3171" s="19" t="s">
        <v>818</v>
      </c>
      <c r="E3171" s="19">
        <v>20</v>
      </c>
      <c r="F3171" s="19">
        <v>648</v>
      </c>
      <c r="G3171" s="19">
        <v>659</v>
      </c>
      <c r="H3171" s="19">
        <v>6</v>
      </c>
      <c r="I3171" s="79">
        <v>65.430000000000007</v>
      </c>
      <c r="J3171" s="79">
        <v>392.59</v>
      </c>
      <c r="K3171" s="19" t="s">
        <v>801</v>
      </c>
      <c r="L3171" s="19" t="s">
        <v>3573</v>
      </c>
      <c r="Q3171" s="20">
        <v>16</v>
      </c>
      <c r="R3171" s="65" t="s">
        <v>3555</v>
      </c>
      <c r="V3171" s="19" t="s">
        <v>119</v>
      </c>
      <c r="W3171" s="19" t="s">
        <v>129</v>
      </c>
      <c r="Z3171" s="44" t="s">
        <v>3556</v>
      </c>
      <c r="AA3171" s="44" t="s">
        <v>121</v>
      </c>
    </row>
    <row r="3172" spans="1:27" hidden="1" x14ac:dyDescent="0.25">
      <c r="A3172" s="26">
        <v>21</v>
      </c>
      <c r="B3172" s="19" t="s">
        <v>3579</v>
      </c>
      <c r="C3172" s="44" t="s">
        <v>114</v>
      </c>
      <c r="D3172" s="19" t="s">
        <v>3575</v>
      </c>
      <c r="E3172" s="19">
        <v>20</v>
      </c>
      <c r="F3172" s="19">
        <v>325</v>
      </c>
      <c r="G3172" s="19">
        <v>1180</v>
      </c>
      <c r="H3172" s="19">
        <v>1</v>
      </c>
      <c r="I3172" s="79">
        <v>60.21</v>
      </c>
      <c r="J3172" s="79">
        <v>60.21</v>
      </c>
      <c r="K3172" s="19" t="s">
        <v>801</v>
      </c>
      <c r="L3172" s="19" t="s">
        <v>3573</v>
      </c>
      <c r="Q3172" s="20">
        <v>16</v>
      </c>
      <c r="R3172" s="65" t="s">
        <v>3555</v>
      </c>
      <c r="V3172" s="19" t="s">
        <v>119</v>
      </c>
      <c r="Y3172" s="19" t="s">
        <v>129</v>
      </c>
      <c r="Z3172" s="44" t="s">
        <v>3556</v>
      </c>
      <c r="AA3172" s="44" t="s">
        <v>121</v>
      </c>
    </row>
    <row r="3173" spans="1:27" hidden="1" x14ac:dyDescent="0.25">
      <c r="A3173" s="26">
        <v>22</v>
      </c>
      <c r="B3173" s="19" t="s">
        <v>3580</v>
      </c>
      <c r="C3173" s="44" t="s">
        <v>114</v>
      </c>
      <c r="D3173" s="19" t="s">
        <v>3572</v>
      </c>
      <c r="E3173" s="19">
        <v>20</v>
      </c>
      <c r="F3173" s="19">
        <v>650</v>
      </c>
      <c r="G3173" s="19">
        <v>9645</v>
      </c>
      <c r="H3173" s="19">
        <v>1</v>
      </c>
      <c r="I3173" s="79">
        <v>979.36</v>
      </c>
      <c r="J3173" s="79">
        <v>979.36</v>
      </c>
      <c r="K3173" s="19" t="s">
        <v>801</v>
      </c>
      <c r="L3173" s="19" t="s">
        <v>3573</v>
      </c>
      <c r="P3173" s="19" t="s">
        <v>129</v>
      </c>
      <c r="Q3173" s="20">
        <v>16</v>
      </c>
      <c r="R3173" s="65" t="s">
        <v>3555</v>
      </c>
      <c r="V3173" s="19" t="s">
        <v>119</v>
      </c>
      <c r="Y3173" s="19" t="s">
        <v>129</v>
      </c>
      <c r="Z3173" s="44" t="s">
        <v>3556</v>
      </c>
      <c r="AA3173" s="44" t="s">
        <v>121</v>
      </c>
    </row>
    <row r="3174" spans="1:27" hidden="1" x14ac:dyDescent="0.25">
      <c r="A3174" s="26">
        <v>23</v>
      </c>
      <c r="B3174" s="19" t="s">
        <v>3581</v>
      </c>
      <c r="C3174" s="44" t="s">
        <v>114</v>
      </c>
      <c r="D3174" s="19" t="s">
        <v>830</v>
      </c>
      <c r="E3174" s="19">
        <v>20</v>
      </c>
      <c r="F3174" s="19">
        <v>360</v>
      </c>
      <c r="G3174" s="19">
        <v>500</v>
      </c>
      <c r="H3174" s="19">
        <v>4</v>
      </c>
      <c r="I3174" s="79">
        <v>26.93</v>
      </c>
      <c r="J3174" s="79">
        <v>107.71</v>
      </c>
      <c r="K3174" s="19" t="s">
        <v>801</v>
      </c>
      <c r="L3174" s="19" t="s">
        <v>3573</v>
      </c>
      <c r="N3174" s="19" t="s">
        <v>128</v>
      </c>
      <c r="Q3174" s="20">
        <v>16</v>
      </c>
      <c r="R3174" s="65" t="s">
        <v>3555</v>
      </c>
      <c r="V3174" s="19" t="s">
        <v>119</v>
      </c>
      <c r="X3174" s="19" t="s">
        <v>129</v>
      </c>
      <c r="Z3174" s="44" t="s">
        <v>3556</v>
      </c>
      <c r="AA3174" s="44" t="s">
        <v>121</v>
      </c>
    </row>
    <row r="3175" spans="1:27" hidden="1" x14ac:dyDescent="0.25">
      <c r="A3175" s="26">
        <v>24</v>
      </c>
      <c r="B3175" s="19" t="s">
        <v>3582</v>
      </c>
      <c r="C3175" s="44" t="s">
        <v>114</v>
      </c>
      <c r="D3175" s="19" t="s">
        <v>3572</v>
      </c>
      <c r="E3175" s="19">
        <v>20</v>
      </c>
      <c r="F3175" s="19">
        <v>650</v>
      </c>
      <c r="G3175" s="19">
        <v>9645</v>
      </c>
      <c r="H3175" s="19">
        <v>1</v>
      </c>
      <c r="I3175" s="79">
        <v>979.36</v>
      </c>
      <c r="J3175" s="79">
        <v>979.36</v>
      </c>
      <c r="K3175" s="19" t="s">
        <v>801</v>
      </c>
      <c r="L3175" s="19" t="s">
        <v>3573</v>
      </c>
      <c r="P3175" s="19" t="s">
        <v>129</v>
      </c>
      <c r="Q3175" s="20">
        <v>16</v>
      </c>
      <c r="R3175" s="65" t="s">
        <v>3555</v>
      </c>
      <c r="V3175" s="19" t="s">
        <v>119</v>
      </c>
      <c r="Y3175" s="19" t="s">
        <v>129</v>
      </c>
      <c r="Z3175" s="44" t="s">
        <v>3556</v>
      </c>
      <c r="AA3175" s="44" t="s">
        <v>121</v>
      </c>
    </row>
    <row r="3176" spans="1:27" hidden="1" x14ac:dyDescent="0.25">
      <c r="A3176" s="26">
        <v>25</v>
      </c>
      <c r="B3176" s="19" t="s">
        <v>3583</v>
      </c>
      <c r="C3176" s="44" t="s">
        <v>114</v>
      </c>
      <c r="D3176" s="19" t="s">
        <v>810</v>
      </c>
      <c r="E3176" s="19">
        <v>20</v>
      </c>
      <c r="F3176" s="19">
        <v>120</v>
      </c>
      <c r="G3176" s="19">
        <v>200</v>
      </c>
      <c r="H3176" s="19">
        <v>1</v>
      </c>
      <c r="I3176" s="79">
        <v>2.3199999999999998</v>
      </c>
      <c r="J3176" s="79">
        <v>2.3199999999999998</v>
      </c>
      <c r="K3176" s="19" t="s">
        <v>801</v>
      </c>
      <c r="L3176" s="19" t="s">
        <v>3573</v>
      </c>
      <c r="Q3176" s="20">
        <v>16</v>
      </c>
      <c r="R3176" s="65" t="s">
        <v>3555</v>
      </c>
      <c r="V3176" s="19" t="s">
        <v>119</v>
      </c>
      <c r="W3176" s="19" t="s">
        <v>129</v>
      </c>
      <c r="Z3176" s="44" t="s">
        <v>3556</v>
      </c>
      <c r="AA3176" s="44" t="s">
        <v>121</v>
      </c>
    </row>
    <row r="3177" spans="1:27" hidden="1" x14ac:dyDescent="0.25">
      <c r="A3177" s="26">
        <v>26</v>
      </c>
      <c r="B3177" s="19" t="s">
        <v>3584</v>
      </c>
      <c r="C3177" s="44" t="s">
        <v>114</v>
      </c>
      <c r="D3177" s="19" t="s">
        <v>818</v>
      </c>
      <c r="E3177" s="19">
        <v>20</v>
      </c>
      <c r="F3177" s="19">
        <v>648</v>
      </c>
      <c r="G3177" s="19">
        <v>659</v>
      </c>
      <c r="H3177" s="19">
        <v>1</v>
      </c>
      <c r="I3177" s="79">
        <v>65.430000000000007</v>
      </c>
      <c r="J3177" s="79">
        <v>65.430000000000007</v>
      </c>
      <c r="K3177" s="19" t="s">
        <v>801</v>
      </c>
      <c r="L3177" s="19" t="s">
        <v>3573</v>
      </c>
      <c r="Q3177" s="20">
        <v>16</v>
      </c>
      <c r="R3177" s="65" t="s">
        <v>3555</v>
      </c>
      <c r="V3177" s="19" t="s">
        <v>119</v>
      </c>
      <c r="W3177" s="19" t="s">
        <v>129</v>
      </c>
      <c r="Z3177" s="44" t="s">
        <v>3556</v>
      </c>
      <c r="AA3177" s="44" t="s">
        <v>121</v>
      </c>
    </row>
    <row r="3178" spans="1:27" hidden="1" x14ac:dyDescent="0.25">
      <c r="A3178" s="26">
        <v>27</v>
      </c>
      <c r="B3178" s="19" t="s">
        <v>3585</v>
      </c>
      <c r="C3178" s="44" t="s">
        <v>114</v>
      </c>
      <c r="D3178" s="19" t="s">
        <v>818</v>
      </c>
      <c r="E3178" s="19">
        <v>20</v>
      </c>
      <c r="F3178" s="19">
        <v>648</v>
      </c>
      <c r="G3178" s="19">
        <v>659</v>
      </c>
      <c r="H3178" s="19">
        <v>4</v>
      </c>
      <c r="I3178" s="79">
        <v>65.430000000000007</v>
      </c>
      <c r="J3178" s="79">
        <v>261.73</v>
      </c>
      <c r="K3178" s="19" t="s">
        <v>801</v>
      </c>
      <c r="L3178" s="19" t="s">
        <v>3586</v>
      </c>
      <c r="Q3178" s="20">
        <v>16</v>
      </c>
      <c r="R3178" s="65" t="s">
        <v>3555</v>
      </c>
      <c r="V3178" s="19" t="s">
        <v>119</v>
      </c>
      <c r="W3178" s="19" t="s">
        <v>129</v>
      </c>
      <c r="Z3178" s="44" t="s">
        <v>3556</v>
      </c>
      <c r="AA3178" s="44" t="s">
        <v>121</v>
      </c>
    </row>
    <row r="3179" spans="1:27" hidden="1" x14ac:dyDescent="0.25">
      <c r="A3179" s="26">
        <v>28</v>
      </c>
      <c r="B3179" s="19" t="s">
        <v>3587</v>
      </c>
      <c r="C3179" s="44" t="s">
        <v>114</v>
      </c>
      <c r="D3179" s="19" t="s">
        <v>3572</v>
      </c>
      <c r="E3179" s="19">
        <v>20</v>
      </c>
      <c r="F3179" s="19">
        <v>650</v>
      </c>
      <c r="G3179" s="19">
        <v>9645</v>
      </c>
      <c r="H3179" s="19">
        <v>1</v>
      </c>
      <c r="I3179" s="79">
        <v>979.36</v>
      </c>
      <c r="J3179" s="79">
        <v>979.36</v>
      </c>
      <c r="K3179" s="19" t="s">
        <v>801</v>
      </c>
      <c r="L3179" s="19" t="s">
        <v>3586</v>
      </c>
      <c r="P3179" s="19" t="s">
        <v>129</v>
      </c>
      <c r="Q3179" s="20">
        <v>16</v>
      </c>
      <c r="R3179" s="65" t="s">
        <v>3555</v>
      </c>
      <c r="V3179" s="19" t="s">
        <v>119</v>
      </c>
      <c r="Y3179" s="19" t="s">
        <v>129</v>
      </c>
      <c r="Z3179" s="44" t="s">
        <v>3556</v>
      </c>
      <c r="AA3179" s="44" t="s">
        <v>121</v>
      </c>
    </row>
    <row r="3180" spans="1:27" hidden="1" x14ac:dyDescent="0.25">
      <c r="A3180" s="26">
        <v>29</v>
      </c>
      <c r="B3180" s="19" t="s">
        <v>3588</v>
      </c>
      <c r="C3180" s="44" t="s">
        <v>114</v>
      </c>
      <c r="D3180" s="19" t="s">
        <v>3572</v>
      </c>
      <c r="E3180" s="19">
        <v>20</v>
      </c>
      <c r="F3180" s="19">
        <v>650</v>
      </c>
      <c r="G3180" s="19">
        <v>9645</v>
      </c>
      <c r="H3180" s="19">
        <v>1</v>
      </c>
      <c r="I3180" s="79">
        <v>979.36</v>
      </c>
      <c r="J3180" s="79">
        <v>979.36</v>
      </c>
      <c r="K3180" s="19" t="s">
        <v>801</v>
      </c>
      <c r="L3180" s="19" t="s">
        <v>3586</v>
      </c>
      <c r="P3180" s="19" t="s">
        <v>129</v>
      </c>
      <c r="Q3180" s="20">
        <v>16</v>
      </c>
      <c r="R3180" s="65" t="s">
        <v>3555</v>
      </c>
      <c r="V3180" s="19" t="s">
        <v>119</v>
      </c>
      <c r="Y3180" s="19" t="s">
        <v>129</v>
      </c>
      <c r="Z3180" s="44" t="s">
        <v>3556</v>
      </c>
      <c r="AA3180" s="44" t="s">
        <v>121</v>
      </c>
    </row>
    <row r="3181" spans="1:27" hidden="1" x14ac:dyDescent="0.25">
      <c r="A3181" s="26">
        <v>30</v>
      </c>
      <c r="B3181" s="19" t="s">
        <v>3589</v>
      </c>
      <c r="C3181" s="44" t="s">
        <v>114</v>
      </c>
      <c r="D3181" s="19" t="s">
        <v>818</v>
      </c>
      <c r="E3181" s="19">
        <v>20</v>
      </c>
      <c r="F3181" s="19">
        <v>648</v>
      </c>
      <c r="G3181" s="19">
        <v>659</v>
      </c>
      <c r="H3181" s="19">
        <v>2</v>
      </c>
      <c r="I3181" s="79">
        <v>65.430000000000007</v>
      </c>
      <c r="J3181" s="79">
        <v>130.86000000000001</v>
      </c>
      <c r="K3181" s="19" t="s">
        <v>801</v>
      </c>
      <c r="L3181" s="19" t="s">
        <v>3586</v>
      </c>
      <c r="Q3181" s="20">
        <v>16</v>
      </c>
      <c r="R3181" s="65" t="s">
        <v>3555</v>
      </c>
      <c r="V3181" s="19" t="s">
        <v>119</v>
      </c>
      <c r="W3181" s="19" t="s">
        <v>129</v>
      </c>
      <c r="Z3181" s="44" t="s">
        <v>3556</v>
      </c>
      <c r="AA3181" s="44" t="s">
        <v>121</v>
      </c>
    </row>
    <row r="3182" spans="1:27" hidden="1" x14ac:dyDescent="0.25">
      <c r="A3182" s="26">
        <v>31</v>
      </c>
      <c r="B3182" s="19" t="s">
        <v>3590</v>
      </c>
      <c r="C3182" s="44" t="s">
        <v>114</v>
      </c>
      <c r="D3182" s="19" t="s">
        <v>3572</v>
      </c>
      <c r="E3182" s="19">
        <v>20</v>
      </c>
      <c r="F3182" s="19">
        <v>650</v>
      </c>
      <c r="G3182" s="19">
        <v>9645</v>
      </c>
      <c r="H3182" s="19">
        <v>1</v>
      </c>
      <c r="I3182" s="79">
        <v>979.36</v>
      </c>
      <c r="J3182" s="79">
        <v>979.36</v>
      </c>
      <c r="K3182" s="19" t="s">
        <v>801</v>
      </c>
      <c r="L3182" s="19" t="s">
        <v>3586</v>
      </c>
      <c r="P3182" s="19" t="s">
        <v>129</v>
      </c>
      <c r="Q3182" s="20">
        <v>16</v>
      </c>
      <c r="R3182" s="65" t="s">
        <v>3555</v>
      </c>
      <c r="V3182" s="19" t="s">
        <v>119</v>
      </c>
      <c r="Y3182" s="19" t="s">
        <v>129</v>
      </c>
      <c r="Z3182" s="44" t="s">
        <v>3556</v>
      </c>
      <c r="AA3182" s="44" t="s">
        <v>121</v>
      </c>
    </row>
    <row r="3183" spans="1:27" hidden="1" x14ac:dyDescent="0.25">
      <c r="A3183" s="26">
        <v>32</v>
      </c>
      <c r="B3183" s="19" t="s">
        <v>3591</v>
      </c>
      <c r="C3183" s="44" t="s">
        <v>114</v>
      </c>
      <c r="D3183" s="19" t="s">
        <v>816</v>
      </c>
      <c r="E3183" s="19">
        <v>20</v>
      </c>
      <c r="F3183" s="19">
        <v>160</v>
      </c>
      <c r="G3183" s="19">
        <v>200</v>
      </c>
      <c r="H3183" s="19">
        <v>1</v>
      </c>
      <c r="I3183" s="79">
        <v>3.01</v>
      </c>
      <c r="J3183" s="79">
        <v>3.01</v>
      </c>
      <c r="K3183" s="19" t="s">
        <v>801</v>
      </c>
      <c r="L3183" s="19" t="s">
        <v>3586</v>
      </c>
      <c r="Q3183" s="20">
        <v>16</v>
      </c>
      <c r="R3183" s="65" t="s">
        <v>3555</v>
      </c>
      <c r="V3183" s="19" t="s">
        <v>119</v>
      </c>
      <c r="W3183" s="19" t="s">
        <v>129</v>
      </c>
      <c r="Z3183" s="44" t="s">
        <v>3556</v>
      </c>
      <c r="AA3183" s="44" t="s">
        <v>121</v>
      </c>
    </row>
    <row r="3184" spans="1:27" hidden="1" x14ac:dyDescent="0.25">
      <c r="A3184" s="26">
        <v>33</v>
      </c>
      <c r="B3184" s="19" t="s">
        <v>3592</v>
      </c>
      <c r="C3184" s="44" t="s">
        <v>114</v>
      </c>
      <c r="D3184" s="19" t="s">
        <v>818</v>
      </c>
      <c r="E3184" s="19">
        <v>20</v>
      </c>
      <c r="F3184" s="19">
        <v>648</v>
      </c>
      <c r="G3184" s="19">
        <v>659</v>
      </c>
      <c r="H3184" s="19">
        <v>2</v>
      </c>
      <c r="I3184" s="79">
        <v>65.430000000000007</v>
      </c>
      <c r="J3184" s="79">
        <v>130.86000000000001</v>
      </c>
      <c r="K3184" s="19" t="s">
        <v>801</v>
      </c>
      <c r="L3184" s="19" t="s">
        <v>3586</v>
      </c>
      <c r="Q3184" s="20">
        <v>16</v>
      </c>
      <c r="R3184" s="65" t="s">
        <v>3555</v>
      </c>
      <c r="V3184" s="19" t="s">
        <v>119</v>
      </c>
      <c r="W3184" s="19" t="s">
        <v>129</v>
      </c>
      <c r="Z3184" s="44" t="s">
        <v>3556</v>
      </c>
      <c r="AA3184" s="44" t="s">
        <v>121</v>
      </c>
    </row>
    <row r="3185" spans="1:27" hidden="1" x14ac:dyDescent="0.25">
      <c r="A3185" s="26">
        <v>34</v>
      </c>
      <c r="B3185" s="19" t="s">
        <v>3593</v>
      </c>
      <c r="C3185" s="44" t="s">
        <v>114</v>
      </c>
      <c r="D3185" s="19" t="s">
        <v>830</v>
      </c>
      <c r="E3185" s="19">
        <v>20</v>
      </c>
      <c r="F3185" s="19">
        <v>360</v>
      </c>
      <c r="G3185" s="19">
        <v>500</v>
      </c>
      <c r="H3185" s="19">
        <v>3</v>
      </c>
      <c r="I3185" s="79">
        <v>26.93</v>
      </c>
      <c r="J3185" s="79">
        <v>80.78</v>
      </c>
      <c r="K3185" s="19" t="s">
        <v>801</v>
      </c>
      <c r="L3185" s="19" t="s">
        <v>3586</v>
      </c>
      <c r="N3185" s="19" t="s">
        <v>128</v>
      </c>
      <c r="Q3185" s="20">
        <v>16</v>
      </c>
      <c r="R3185" s="65" t="s">
        <v>3555</v>
      </c>
      <c r="V3185" s="19" t="s">
        <v>119</v>
      </c>
      <c r="X3185" s="19" t="s">
        <v>129</v>
      </c>
      <c r="Z3185" s="44" t="s">
        <v>3556</v>
      </c>
      <c r="AA3185" s="44" t="s">
        <v>121</v>
      </c>
    </row>
    <row r="3186" spans="1:27" hidden="1" x14ac:dyDescent="0.25">
      <c r="A3186" s="26">
        <v>35</v>
      </c>
      <c r="B3186" s="19" t="s">
        <v>3576</v>
      </c>
      <c r="C3186" s="44" t="s">
        <v>114</v>
      </c>
      <c r="D3186" s="19" t="s">
        <v>816</v>
      </c>
      <c r="E3186" s="19">
        <v>20</v>
      </c>
      <c r="F3186" s="19">
        <v>160</v>
      </c>
      <c r="G3186" s="19">
        <v>200</v>
      </c>
      <c r="H3186" s="19">
        <v>1</v>
      </c>
      <c r="I3186" s="79">
        <v>3.01</v>
      </c>
      <c r="J3186" s="79">
        <v>3.01</v>
      </c>
      <c r="K3186" s="19" t="s">
        <v>801</v>
      </c>
      <c r="L3186" s="19" t="s">
        <v>3586</v>
      </c>
      <c r="Q3186" s="20">
        <v>16</v>
      </c>
      <c r="R3186" s="65" t="s">
        <v>3555</v>
      </c>
      <c r="V3186" s="19" t="s">
        <v>119</v>
      </c>
      <c r="W3186" s="19" t="s">
        <v>129</v>
      </c>
      <c r="Z3186" s="44" t="s">
        <v>3556</v>
      </c>
      <c r="AA3186" s="44" t="s">
        <v>121</v>
      </c>
    </row>
    <row r="3187" spans="1:27" hidden="1" x14ac:dyDescent="0.25">
      <c r="A3187" s="26">
        <v>36</v>
      </c>
      <c r="B3187" s="19" t="s">
        <v>3594</v>
      </c>
      <c r="C3187" s="44" t="s">
        <v>114</v>
      </c>
      <c r="D3187" s="19" t="s">
        <v>3595</v>
      </c>
      <c r="E3187" s="19">
        <v>20</v>
      </c>
      <c r="F3187" s="19">
        <v>325</v>
      </c>
      <c r="G3187" s="19">
        <v>330</v>
      </c>
      <c r="H3187" s="19">
        <v>1</v>
      </c>
      <c r="I3187" s="79">
        <v>16.78</v>
      </c>
      <c r="J3187" s="79">
        <v>16.78</v>
      </c>
      <c r="K3187" s="19" t="s">
        <v>801</v>
      </c>
      <c r="L3187" s="19" t="s">
        <v>3586</v>
      </c>
      <c r="Q3187" s="20">
        <v>16</v>
      </c>
      <c r="R3187" s="65" t="s">
        <v>3555</v>
      </c>
      <c r="V3187" s="19" t="s">
        <v>119</v>
      </c>
      <c r="W3187" s="19" t="s">
        <v>129</v>
      </c>
      <c r="Z3187" s="44" t="s">
        <v>3556</v>
      </c>
      <c r="AA3187" s="44" t="s">
        <v>121</v>
      </c>
    </row>
    <row r="3188" spans="1:27" hidden="1" x14ac:dyDescent="0.25">
      <c r="A3188" s="26">
        <v>37</v>
      </c>
      <c r="B3188" s="19" t="s">
        <v>3584</v>
      </c>
      <c r="C3188" s="44" t="s">
        <v>114</v>
      </c>
      <c r="D3188" s="19" t="s">
        <v>818</v>
      </c>
      <c r="E3188" s="19">
        <v>20</v>
      </c>
      <c r="F3188" s="19">
        <v>648</v>
      </c>
      <c r="G3188" s="19">
        <v>659</v>
      </c>
      <c r="H3188" s="19">
        <v>1</v>
      </c>
      <c r="I3188" s="79">
        <v>65.430000000000007</v>
      </c>
      <c r="J3188" s="79">
        <v>65.430000000000007</v>
      </c>
      <c r="K3188" s="19" t="s">
        <v>801</v>
      </c>
      <c r="L3188" s="19" t="s">
        <v>3586</v>
      </c>
      <c r="Q3188" s="20">
        <v>16</v>
      </c>
      <c r="R3188" s="65" t="s">
        <v>3555</v>
      </c>
      <c r="V3188" s="19" t="s">
        <v>119</v>
      </c>
      <c r="W3188" s="19" t="s">
        <v>129</v>
      </c>
      <c r="Z3188" s="44" t="s">
        <v>3556</v>
      </c>
      <c r="AA3188" s="44" t="s">
        <v>121</v>
      </c>
    </row>
    <row r="3189" spans="1:27" hidden="1" x14ac:dyDescent="0.25">
      <c r="A3189" s="26">
        <v>38</v>
      </c>
      <c r="B3189" s="19" t="s">
        <v>3596</v>
      </c>
      <c r="C3189" s="44" t="s">
        <v>114</v>
      </c>
      <c r="D3189" s="19" t="s">
        <v>3597</v>
      </c>
      <c r="E3189" s="19">
        <v>20</v>
      </c>
      <c r="F3189" s="19">
        <v>647</v>
      </c>
      <c r="G3189" s="19">
        <v>9645</v>
      </c>
      <c r="H3189" s="19">
        <v>1</v>
      </c>
      <c r="I3189" s="79">
        <v>971.61</v>
      </c>
      <c r="J3189" s="79">
        <v>971.61</v>
      </c>
      <c r="K3189" s="19" t="s">
        <v>801</v>
      </c>
      <c r="L3189" s="19" t="s">
        <v>3598</v>
      </c>
      <c r="P3189" s="19" t="s">
        <v>129</v>
      </c>
      <c r="Q3189" s="20">
        <v>16</v>
      </c>
      <c r="R3189" s="65" t="s">
        <v>3555</v>
      </c>
      <c r="V3189" s="19" t="s">
        <v>119</v>
      </c>
      <c r="Y3189" s="19" t="s">
        <v>129</v>
      </c>
      <c r="Z3189" s="44" t="s">
        <v>3556</v>
      </c>
      <c r="AA3189" s="44" t="s">
        <v>121</v>
      </c>
    </row>
    <row r="3190" spans="1:27" hidden="1" x14ac:dyDescent="0.25">
      <c r="A3190" s="26">
        <v>39</v>
      </c>
      <c r="B3190" s="19" t="s">
        <v>3589</v>
      </c>
      <c r="C3190" s="44" t="s">
        <v>114</v>
      </c>
      <c r="D3190" s="19" t="s">
        <v>818</v>
      </c>
      <c r="E3190" s="19">
        <v>20</v>
      </c>
      <c r="F3190" s="19">
        <v>648</v>
      </c>
      <c r="G3190" s="19">
        <v>659</v>
      </c>
      <c r="H3190" s="19">
        <v>2</v>
      </c>
      <c r="I3190" s="79">
        <v>65.430000000000007</v>
      </c>
      <c r="J3190" s="79">
        <v>130.86000000000001</v>
      </c>
      <c r="K3190" s="19" t="s">
        <v>801</v>
      </c>
      <c r="L3190" s="19" t="s">
        <v>3598</v>
      </c>
      <c r="Q3190" s="20">
        <v>16</v>
      </c>
      <c r="R3190" s="65" t="s">
        <v>3555</v>
      </c>
      <c r="V3190" s="19" t="s">
        <v>119</v>
      </c>
      <c r="W3190" s="19" t="s">
        <v>129</v>
      </c>
      <c r="Z3190" s="44" t="s">
        <v>3556</v>
      </c>
      <c r="AA3190" s="44" t="s">
        <v>121</v>
      </c>
    </row>
    <row r="3191" spans="1:27" hidden="1" x14ac:dyDescent="0.25">
      <c r="A3191" s="26">
        <v>40</v>
      </c>
      <c r="B3191" s="19" t="s">
        <v>3599</v>
      </c>
      <c r="C3191" s="44" t="s">
        <v>114</v>
      </c>
      <c r="D3191" s="19" t="s">
        <v>816</v>
      </c>
      <c r="E3191" s="19">
        <v>20</v>
      </c>
      <c r="F3191" s="19">
        <v>160</v>
      </c>
      <c r="G3191" s="19">
        <v>200</v>
      </c>
      <c r="H3191" s="19">
        <v>1</v>
      </c>
      <c r="I3191" s="79">
        <v>3.01</v>
      </c>
      <c r="J3191" s="79">
        <v>3.01</v>
      </c>
      <c r="K3191" s="19" t="s">
        <v>801</v>
      </c>
      <c r="L3191" s="19" t="s">
        <v>3598</v>
      </c>
      <c r="Q3191" s="20">
        <v>16</v>
      </c>
      <c r="R3191" s="65" t="s">
        <v>3555</v>
      </c>
      <c r="V3191" s="19" t="s">
        <v>119</v>
      </c>
      <c r="W3191" s="19" t="s">
        <v>129</v>
      </c>
      <c r="Z3191" s="44" t="s">
        <v>3556</v>
      </c>
      <c r="AA3191" s="44" t="s">
        <v>121</v>
      </c>
    </row>
    <row r="3192" spans="1:27" hidden="1" x14ac:dyDescent="0.25">
      <c r="A3192" s="26">
        <v>41</v>
      </c>
      <c r="B3192" s="19" t="s">
        <v>3600</v>
      </c>
      <c r="C3192" s="44" t="s">
        <v>114</v>
      </c>
      <c r="D3192" s="19" t="s">
        <v>816</v>
      </c>
      <c r="E3192" s="19">
        <v>20</v>
      </c>
      <c r="F3192" s="19">
        <v>160</v>
      </c>
      <c r="G3192" s="19">
        <v>200</v>
      </c>
      <c r="H3192" s="19">
        <v>2</v>
      </c>
      <c r="I3192" s="79">
        <v>3.02</v>
      </c>
      <c r="J3192" s="79">
        <v>6.03</v>
      </c>
      <c r="K3192" s="19" t="s">
        <v>801</v>
      </c>
      <c r="L3192" s="19" t="s">
        <v>3598</v>
      </c>
      <c r="Q3192" s="20">
        <v>16</v>
      </c>
      <c r="R3192" s="65" t="s">
        <v>3555</v>
      </c>
      <c r="V3192" s="19" t="s">
        <v>119</v>
      </c>
      <c r="W3192" s="19" t="s">
        <v>129</v>
      </c>
      <c r="Z3192" s="44" t="s">
        <v>3556</v>
      </c>
      <c r="AA3192" s="44" t="s">
        <v>121</v>
      </c>
    </row>
    <row r="3193" spans="1:27" hidden="1" x14ac:dyDescent="0.25">
      <c r="A3193" s="26">
        <v>42</v>
      </c>
      <c r="B3193" s="19" t="s">
        <v>3601</v>
      </c>
      <c r="C3193" s="44" t="s">
        <v>114</v>
      </c>
      <c r="D3193" s="19" t="s">
        <v>847</v>
      </c>
      <c r="E3193" s="19">
        <v>20</v>
      </c>
      <c r="F3193" s="19">
        <v>628</v>
      </c>
      <c r="G3193" s="19">
        <v>648</v>
      </c>
      <c r="H3193" s="19">
        <v>2</v>
      </c>
      <c r="I3193" s="79">
        <v>63.58</v>
      </c>
      <c r="J3193" s="79">
        <v>127.16</v>
      </c>
      <c r="K3193" s="19" t="s">
        <v>801</v>
      </c>
      <c r="L3193" s="19" t="s">
        <v>3598</v>
      </c>
      <c r="Q3193" s="20">
        <v>16</v>
      </c>
      <c r="R3193" s="65" t="s">
        <v>3555</v>
      </c>
      <c r="V3193" s="19" t="s">
        <v>119</v>
      </c>
      <c r="W3193" s="19" t="s">
        <v>129</v>
      </c>
      <c r="Z3193" s="44" t="s">
        <v>3556</v>
      </c>
      <c r="AA3193" s="44" t="s">
        <v>121</v>
      </c>
    </row>
    <row r="3194" spans="1:27" hidden="1" x14ac:dyDescent="0.25">
      <c r="A3194" s="26">
        <v>43</v>
      </c>
      <c r="B3194" s="19" t="s">
        <v>3593</v>
      </c>
      <c r="C3194" s="44" t="s">
        <v>114</v>
      </c>
      <c r="D3194" s="19" t="s">
        <v>830</v>
      </c>
      <c r="E3194" s="19">
        <v>20</v>
      </c>
      <c r="F3194" s="19">
        <v>360</v>
      </c>
      <c r="G3194" s="19">
        <v>500</v>
      </c>
      <c r="H3194" s="19">
        <v>1</v>
      </c>
      <c r="I3194" s="79">
        <v>26.93</v>
      </c>
      <c r="J3194" s="79">
        <v>26.93</v>
      </c>
      <c r="K3194" s="19" t="s">
        <v>801</v>
      </c>
      <c r="L3194" s="19" t="s">
        <v>3598</v>
      </c>
      <c r="N3194" s="19" t="s">
        <v>128</v>
      </c>
      <c r="Q3194" s="20">
        <v>16</v>
      </c>
      <c r="R3194" s="65" t="s">
        <v>3555</v>
      </c>
      <c r="V3194" s="19" t="s">
        <v>119</v>
      </c>
      <c r="X3194" s="19" t="s">
        <v>129</v>
      </c>
      <c r="Z3194" s="44" t="s">
        <v>3556</v>
      </c>
      <c r="AA3194" s="44" t="s">
        <v>121</v>
      </c>
    </row>
    <row r="3195" spans="1:27" hidden="1" x14ac:dyDescent="0.25">
      <c r="A3195" s="26">
        <v>44</v>
      </c>
      <c r="B3195" s="19" t="s">
        <v>3602</v>
      </c>
      <c r="C3195" s="44" t="s">
        <v>114</v>
      </c>
      <c r="D3195" s="19" t="s">
        <v>855</v>
      </c>
      <c r="E3195" s="19">
        <v>20</v>
      </c>
      <c r="F3195" s="19">
        <v>240</v>
      </c>
      <c r="G3195" s="19">
        <v>330</v>
      </c>
      <c r="H3195" s="19">
        <v>1</v>
      </c>
      <c r="I3195" s="79">
        <v>12.37</v>
      </c>
      <c r="J3195" s="79">
        <v>12.37</v>
      </c>
      <c r="K3195" s="19" t="s">
        <v>801</v>
      </c>
      <c r="L3195" s="19" t="s">
        <v>3598</v>
      </c>
      <c r="Q3195" s="20">
        <v>16</v>
      </c>
      <c r="R3195" s="65" t="s">
        <v>3555</v>
      </c>
      <c r="V3195" s="19" t="s">
        <v>119</v>
      </c>
      <c r="W3195" s="19" t="s">
        <v>129</v>
      </c>
      <c r="Z3195" s="44" t="s">
        <v>3556</v>
      </c>
      <c r="AA3195" s="44" t="s">
        <v>121</v>
      </c>
    </row>
    <row r="3196" spans="1:27" hidden="1" x14ac:dyDescent="0.25">
      <c r="A3196" s="26">
        <v>45</v>
      </c>
      <c r="B3196" s="19" t="s">
        <v>3603</v>
      </c>
      <c r="C3196" s="44" t="s">
        <v>114</v>
      </c>
      <c r="D3196" s="19" t="s">
        <v>840</v>
      </c>
      <c r="E3196" s="19">
        <v>20</v>
      </c>
      <c r="F3196" s="19">
        <v>240</v>
      </c>
      <c r="G3196" s="19">
        <v>1180</v>
      </c>
      <c r="H3196" s="19">
        <v>1</v>
      </c>
      <c r="I3196" s="79">
        <v>44.46</v>
      </c>
      <c r="J3196" s="79">
        <v>44.46</v>
      </c>
      <c r="K3196" s="19" t="s">
        <v>801</v>
      </c>
      <c r="L3196" s="19" t="s">
        <v>3598</v>
      </c>
      <c r="Q3196" s="20">
        <v>16</v>
      </c>
      <c r="R3196" s="65" t="s">
        <v>3555</v>
      </c>
      <c r="V3196" s="19" t="s">
        <v>119</v>
      </c>
      <c r="Y3196" s="19" t="s">
        <v>129</v>
      </c>
      <c r="Z3196" s="44" t="s">
        <v>3556</v>
      </c>
      <c r="AA3196" s="44" t="s">
        <v>121</v>
      </c>
    </row>
    <row r="3197" spans="1:27" hidden="1" x14ac:dyDescent="0.25">
      <c r="A3197" s="26">
        <v>46</v>
      </c>
      <c r="B3197" s="19" t="s">
        <v>3604</v>
      </c>
      <c r="C3197" s="44" t="s">
        <v>114</v>
      </c>
      <c r="D3197" s="19" t="s">
        <v>816</v>
      </c>
      <c r="E3197" s="19">
        <v>20</v>
      </c>
      <c r="F3197" s="19">
        <v>160</v>
      </c>
      <c r="G3197" s="19">
        <v>200</v>
      </c>
      <c r="H3197" s="19">
        <v>2</v>
      </c>
      <c r="I3197" s="79">
        <v>3.02</v>
      </c>
      <c r="J3197" s="79">
        <v>6.03</v>
      </c>
      <c r="K3197" s="19" t="s">
        <v>801</v>
      </c>
      <c r="L3197" s="19" t="s">
        <v>3598</v>
      </c>
      <c r="Q3197" s="20">
        <v>16</v>
      </c>
      <c r="R3197" s="65" t="s">
        <v>3555</v>
      </c>
      <c r="V3197" s="19" t="s">
        <v>119</v>
      </c>
      <c r="W3197" s="19" t="s">
        <v>129</v>
      </c>
      <c r="Z3197" s="44" t="s">
        <v>3556</v>
      </c>
      <c r="AA3197" s="44" t="s">
        <v>121</v>
      </c>
    </row>
    <row r="3198" spans="1:27" hidden="1" x14ac:dyDescent="0.25">
      <c r="A3198" s="26">
        <v>47</v>
      </c>
      <c r="B3198" s="19" t="s">
        <v>3605</v>
      </c>
      <c r="C3198" s="44" t="s">
        <v>114</v>
      </c>
      <c r="D3198" s="19" t="s">
        <v>3597</v>
      </c>
      <c r="E3198" s="19">
        <v>20</v>
      </c>
      <c r="F3198" s="19">
        <v>647</v>
      </c>
      <c r="G3198" s="19">
        <v>9645</v>
      </c>
      <c r="H3198" s="19">
        <v>1</v>
      </c>
      <c r="I3198" s="79">
        <v>971.61</v>
      </c>
      <c r="J3198" s="79">
        <v>971.61</v>
      </c>
      <c r="K3198" s="19" t="s">
        <v>801</v>
      </c>
      <c r="L3198" s="19" t="s">
        <v>3598</v>
      </c>
      <c r="P3198" s="19" t="s">
        <v>129</v>
      </c>
      <c r="Q3198" s="20">
        <v>16</v>
      </c>
      <c r="R3198" s="65" t="s">
        <v>3555</v>
      </c>
      <c r="V3198" s="19" t="s">
        <v>119</v>
      </c>
      <c r="Y3198" s="19" t="s">
        <v>129</v>
      </c>
      <c r="Z3198" s="44" t="s">
        <v>3556</v>
      </c>
      <c r="AA3198" s="44" t="s">
        <v>121</v>
      </c>
    </row>
    <row r="3199" spans="1:27" hidden="1" x14ac:dyDescent="0.25">
      <c r="A3199" s="26">
        <v>48</v>
      </c>
      <c r="B3199" s="19" t="s">
        <v>3606</v>
      </c>
      <c r="C3199" s="44" t="s">
        <v>114</v>
      </c>
      <c r="D3199" s="19" t="s">
        <v>847</v>
      </c>
      <c r="E3199" s="19">
        <v>20</v>
      </c>
      <c r="F3199" s="19">
        <v>628</v>
      </c>
      <c r="G3199" s="19">
        <v>648</v>
      </c>
      <c r="H3199" s="19">
        <v>2</v>
      </c>
      <c r="I3199" s="79">
        <v>63.58</v>
      </c>
      <c r="J3199" s="79">
        <v>127.16</v>
      </c>
      <c r="K3199" s="19" t="s">
        <v>801</v>
      </c>
      <c r="L3199" s="19" t="s">
        <v>3598</v>
      </c>
      <c r="Q3199" s="20">
        <v>16</v>
      </c>
      <c r="R3199" s="65" t="s">
        <v>3555</v>
      </c>
      <c r="V3199" s="19" t="s">
        <v>119</v>
      </c>
      <c r="W3199" s="19" t="s">
        <v>129</v>
      </c>
      <c r="Z3199" s="44" t="s">
        <v>3556</v>
      </c>
      <c r="AA3199" s="44" t="s">
        <v>121</v>
      </c>
    </row>
    <row r="3200" spans="1:27" hidden="1" x14ac:dyDescent="0.25">
      <c r="A3200" s="26">
        <v>49</v>
      </c>
      <c r="B3200" s="19" t="s">
        <v>3607</v>
      </c>
      <c r="C3200" s="44" t="s">
        <v>114</v>
      </c>
      <c r="D3200" s="19" t="s">
        <v>816</v>
      </c>
      <c r="E3200" s="19">
        <v>20</v>
      </c>
      <c r="F3200" s="19">
        <v>160</v>
      </c>
      <c r="G3200" s="19">
        <v>200</v>
      </c>
      <c r="H3200" s="19">
        <v>2</v>
      </c>
      <c r="I3200" s="79">
        <v>3.02</v>
      </c>
      <c r="J3200" s="79">
        <v>6.03</v>
      </c>
      <c r="K3200" s="19" t="s">
        <v>801</v>
      </c>
      <c r="L3200" s="19" t="s">
        <v>3598</v>
      </c>
      <c r="Q3200" s="20">
        <v>16</v>
      </c>
      <c r="R3200" s="65" t="s">
        <v>3555</v>
      </c>
      <c r="V3200" s="19" t="s">
        <v>119</v>
      </c>
      <c r="W3200" s="19" t="s">
        <v>129</v>
      </c>
      <c r="Z3200" s="44" t="s">
        <v>3556</v>
      </c>
      <c r="AA3200" s="44" t="s">
        <v>121</v>
      </c>
    </row>
    <row r="3201" spans="1:27" hidden="1" x14ac:dyDescent="0.25">
      <c r="A3201" s="26">
        <v>50</v>
      </c>
      <c r="B3201" s="19" t="s">
        <v>3608</v>
      </c>
      <c r="C3201" s="44" t="s">
        <v>114</v>
      </c>
      <c r="D3201" s="19" t="s">
        <v>818</v>
      </c>
      <c r="E3201" s="19">
        <v>20</v>
      </c>
      <c r="F3201" s="19">
        <v>648</v>
      </c>
      <c r="G3201" s="19">
        <v>659</v>
      </c>
      <c r="H3201" s="19">
        <v>1</v>
      </c>
      <c r="I3201" s="79">
        <v>65.430000000000007</v>
      </c>
      <c r="J3201" s="79">
        <v>65.430000000000007</v>
      </c>
      <c r="K3201" s="19" t="s">
        <v>801</v>
      </c>
      <c r="L3201" s="19" t="s">
        <v>3598</v>
      </c>
      <c r="Q3201" s="20">
        <v>16</v>
      </c>
      <c r="R3201" s="65" t="s">
        <v>3555</v>
      </c>
      <c r="V3201" s="19" t="s">
        <v>119</v>
      </c>
      <c r="W3201" s="19" t="s">
        <v>129</v>
      </c>
      <c r="Z3201" s="44" t="s">
        <v>3556</v>
      </c>
      <c r="AA3201" s="44" t="s">
        <v>121</v>
      </c>
    </row>
    <row r="3202" spans="1:27" hidden="1" x14ac:dyDescent="0.25">
      <c r="A3202" s="26">
        <v>51</v>
      </c>
      <c r="B3202" s="19" t="s">
        <v>3609</v>
      </c>
      <c r="C3202" s="44" t="s">
        <v>114</v>
      </c>
      <c r="D3202" s="19" t="s">
        <v>3597</v>
      </c>
      <c r="E3202" s="19">
        <v>20</v>
      </c>
      <c r="F3202" s="19">
        <v>647</v>
      </c>
      <c r="G3202" s="19">
        <v>9645</v>
      </c>
      <c r="H3202" s="19">
        <v>1</v>
      </c>
      <c r="I3202" s="79">
        <v>968.41</v>
      </c>
      <c r="J3202" s="79">
        <v>968.41</v>
      </c>
      <c r="K3202" s="19" t="s">
        <v>801</v>
      </c>
      <c r="L3202" s="19" t="s">
        <v>3598</v>
      </c>
      <c r="P3202" s="19" t="s">
        <v>129</v>
      </c>
      <c r="Q3202" s="20">
        <v>16</v>
      </c>
      <c r="R3202" s="65" t="s">
        <v>3555</v>
      </c>
      <c r="V3202" s="19" t="s">
        <v>119</v>
      </c>
      <c r="Y3202" s="19" t="s">
        <v>129</v>
      </c>
      <c r="Z3202" s="44" t="s">
        <v>3556</v>
      </c>
      <c r="AA3202" s="44" t="s">
        <v>121</v>
      </c>
    </row>
    <row r="3203" spans="1:27" hidden="1" x14ac:dyDescent="0.25">
      <c r="A3203" s="26">
        <v>52</v>
      </c>
      <c r="B3203" s="19" t="s">
        <v>3610</v>
      </c>
      <c r="C3203" s="44" t="s">
        <v>114</v>
      </c>
      <c r="D3203" s="19" t="s">
        <v>816</v>
      </c>
      <c r="E3203" s="19">
        <v>20</v>
      </c>
      <c r="F3203" s="19">
        <v>160</v>
      </c>
      <c r="G3203" s="19">
        <v>200</v>
      </c>
      <c r="H3203" s="19">
        <v>1</v>
      </c>
      <c r="I3203" s="79">
        <v>3.01</v>
      </c>
      <c r="J3203" s="79">
        <v>3.01</v>
      </c>
      <c r="K3203" s="19" t="s">
        <v>801</v>
      </c>
      <c r="L3203" s="19" t="s">
        <v>3598</v>
      </c>
      <c r="Q3203" s="20">
        <v>16</v>
      </c>
      <c r="R3203" s="65" t="s">
        <v>3555</v>
      </c>
      <c r="V3203" s="19" t="s">
        <v>119</v>
      </c>
      <c r="W3203" s="19" t="s">
        <v>129</v>
      </c>
      <c r="Z3203" s="44" t="s">
        <v>3556</v>
      </c>
      <c r="AA3203" s="44" t="s">
        <v>121</v>
      </c>
    </row>
    <row r="3204" spans="1:27" hidden="1" x14ac:dyDescent="0.25">
      <c r="A3204" s="26">
        <v>53</v>
      </c>
      <c r="B3204" s="19" t="s">
        <v>3584</v>
      </c>
      <c r="C3204" s="44" t="s">
        <v>114</v>
      </c>
      <c r="D3204" s="19" t="s">
        <v>818</v>
      </c>
      <c r="E3204" s="19">
        <v>20</v>
      </c>
      <c r="F3204" s="19">
        <v>648</v>
      </c>
      <c r="G3204" s="19">
        <v>659</v>
      </c>
      <c r="H3204" s="19">
        <v>2</v>
      </c>
      <c r="I3204" s="79">
        <v>65.430000000000007</v>
      </c>
      <c r="J3204" s="79">
        <v>130.86000000000001</v>
      </c>
      <c r="K3204" s="19" t="s">
        <v>801</v>
      </c>
      <c r="L3204" s="19" t="s">
        <v>3598</v>
      </c>
      <c r="Q3204" s="20">
        <v>16</v>
      </c>
      <c r="R3204" s="65" t="s">
        <v>3555</v>
      </c>
      <c r="V3204" s="19" t="s">
        <v>119</v>
      </c>
      <c r="W3204" s="19" t="s">
        <v>129</v>
      </c>
      <c r="Z3204" s="44" t="s">
        <v>3556</v>
      </c>
      <c r="AA3204" s="44" t="s">
        <v>121</v>
      </c>
    </row>
    <row r="3205" spans="1:27" hidden="1" x14ac:dyDescent="0.25">
      <c r="A3205" s="26">
        <v>54</v>
      </c>
      <c r="B3205" s="19" t="s">
        <v>3611</v>
      </c>
      <c r="C3205" s="44" t="s">
        <v>114</v>
      </c>
      <c r="D3205" s="19" t="s">
        <v>3597</v>
      </c>
      <c r="E3205" s="19">
        <v>20</v>
      </c>
      <c r="F3205" s="19">
        <v>647</v>
      </c>
      <c r="G3205" s="19">
        <v>9645</v>
      </c>
      <c r="H3205" s="19">
        <v>1</v>
      </c>
      <c r="I3205" s="79">
        <v>968.41</v>
      </c>
      <c r="J3205" s="79">
        <v>968.41</v>
      </c>
      <c r="K3205" s="19" t="s">
        <v>801</v>
      </c>
      <c r="L3205" s="19" t="s">
        <v>3612</v>
      </c>
      <c r="P3205" s="19" t="s">
        <v>129</v>
      </c>
      <c r="Q3205" s="20">
        <v>16</v>
      </c>
      <c r="R3205" s="65" t="s">
        <v>3555</v>
      </c>
      <c r="V3205" s="19" t="s">
        <v>119</v>
      </c>
      <c r="Y3205" s="19" t="s">
        <v>129</v>
      </c>
      <c r="Z3205" s="44" t="s">
        <v>3556</v>
      </c>
      <c r="AA3205" s="44" t="s">
        <v>121</v>
      </c>
    </row>
    <row r="3206" spans="1:27" hidden="1" x14ac:dyDescent="0.25">
      <c r="A3206" s="26">
        <v>55</v>
      </c>
      <c r="B3206" s="19" t="s">
        <v>3613</v>
      </c>
      <c r="C3206" s="44" t="s">
        <v>114</v>
      </c>
      <c r="D3206" s="19" t="s">
        <v>3597</v>
      </c>
      <c r="E3206" s="19">
        <v>20</v>
      </c>
      <c r="F3206" s="19">
        <v>647</v>
      </c>
      <c r="G3206" s="19">
        <v>9645</v>
      </c>
      <c r="H3206" s="19">
        <v>1</v>
      </c>
      <c r="I3206" s="79">
        <v>971.61</v>
      </c>
      <c r="J3206" s="79">
        <v>971.61</v>
      </c>
      <c r="K3206" s="19" t="s">
        <v>801</v>
      </c>
      <c r="L3206" s="19" t="s">
        <v>3612</v>
      </c>
      <c r="P3206" s="19" t="s">
        <v>129</v>
      </c>
      <c r="Q3206" s="20">
        <v>16</v>
      </c>
      <c r="R3206" s="65" t="s">
        <v>3555</v>
      </c>
      <c r="V3206" s="19" t="s">
        <v>119</v>
      </c>
      <c r="Y3206" s="19" t="s">
        <v>129</v>
      </c>
      <c r="Z3206" s="44" t="s">
        <v>3556</v>
      </c>
      <c r="AA3206" s="44" t="s">
        <v>121</v>
      </c>
    </row>
    <row r="3207" spans="1:27" hidden="1" x14ac:dyDescent="0.25">
      <c r="A3207" s="26">
        <v>56</v>
      </c>
      <c r="B3207" s="19" t="s">
        <v>3614</v>
      </c>
      <c r="C3207" s="44" t="s">
        <v>114</v>
      </c>
      <c r="D3207" s="19" t="s">
        <v>1339</v>
      </c>
      <c r="E3207" s="19">
        <v>20</v>
      </c>
      <c r="F3207" s="19">
        <v>608</v>
      </c>
      <c r="G3207" s="19">
        <v>644</v>
      </c>
      <c r="H3207" s="19">
        <v>2</v>
      </c>
      <c r="I3207" s="79">
        <v>59.52</v>
      </c>
      <c r="J3207" s="79">
        <v>119.04</v>
      </c>
      <c r="K3207" s="19" t="s">
        <v>801</v>
      </c>
      <c r="L3207" s="19" t="s">
        <v>3612</v>
      </c>
      <c r="Q3207" s="20">
        <v>16</v>
      </c>
      <c r="R3207" s="65" t="s">
        <v>3555</v>
      </c>
      <c r="V3207" s="19" t="s">
        <v>119</v>
      </c>
      <c r="W3207" s="19" t="s">
        <v>129</v>
      </c>
      <c r="Z3207" s="44" t="s">
        <v>3556</v>
      </c>
      <c r="AA3207" s="44" t="s">
        <v>121</v>
      </c>
    </row>
    <row r="3208" spans="1:27" hidden="1" x14ac:dyDescent="0.25">
      <c r="A3208" s="26">
        <v>57</v>
      </c>
      <c r="B3208" s="19" t="s">
        <v>3615</v>
      </c>
      <c r="C3208" s="44" t="s">
        <v>114</v>
      </c>
      <c r="D3208" s="19" t="s">
        <v>830</v>
      </c>
      <c r="E3208" s="19">
        <v>20</v>
      </c>
      <c r="F3208" s="19">
        <v>360</v>
      </c>
      <c r="G3208" s="19">
        <v>500</v>
      </c>
      <c r="H3208" s="19">
        <v>1</v>
      </c>
      <c r="I3208" s="79">
        <v>26.93</v>
      </c>
      <c r="J3208" s="79">
        <v>26.93</v>
      </c>
      <c r="K3208" s="19" t="s">
        <v>801</v>
      </c>
      <c r="L3208" s="19" t="s">
        <v>3612</v>
      </c>
      <c r="N3208" s="19" t="s">
        <v>128</v>
      </c>
      <c r="Q3208" s="20">
        <v>16</v>
      </c>
      <c r="R3208" s="65" t="s">
        <v>3555</v>
      </c>
      <c r="V3208" s="19" t="s">
        <v>119</v>
      </c>
      <c r="X3208" s="19" t="s">
        <v>129</v>
      </c>
      <c r="Z3208" s="44" t="s">
        <v>3556</v>
      </c>
      <c r="AA3208" s="44" t="s">
        <v>121</v>
      </c>
    </row>
    <row r="3209" spans="1:27" hidden="1" x14ac:dyDescent="0.25">
      <c r="A3209" s="26">
        <v>58</v>
      </c>
      <c r="B3209" s="19" t="s">
        <v>3616</v>
      </c>
      <c r="C3209" s="44" t="s">
        <v>114</v>
      </c>
      <c r="D3209" s="19" t="s">
        <v>816</v>
      </c>
      <c r="E3209" s="19">
        <v>20</v>
      </c>
      <c r="F3209" s="19">
        <v>160</v>
      </c>
      <c r="G3209" s="19">
        <v>200</v>
      </c>
      <c r="H3209" s="19">
        <v>2</v>
      </c>
      <c r="I3209" s="79">
        <v>3.02</v>
      </c>
      <c r="J3209" s="79">
        <v>6.03</v>
      </c>
      <c r="K3209" s="19" t="s">
        <v>801</v>
      </c>
      <c r="L3209" s="19" t="s">
        <v>3612</v>
      </c>
      <c r="Q3209" s="20">
        <v>16</v>
      </c>
      <c r="R3209" s="65" t="s">
        <v>3555</v>
      </c>
      <c r="V3209" s="19" t="s">
        <v>119</v>
      </c>
      <c r="W3209" s="19" t="s">
        <v>129</v>
      </c>
      <c r="Z3209" s="44" t="s">
        <v>3556</v>
      </c>
      <c r="AA3209" s="44" t="s">
        <v>121</v>
      </c>
    </row>
    <row r="3210" spans="1:27" hidden="1" x14ac:dyDescent="0.25">
      <c r="A3210" s="26">
        <v>59</v>
      </c>
      <c r="B3210" s="19" t="s">
        <v>3617</v>
      </c>
      <c r="C3210" s="44" t="s">
        <v>114</v>
      </c>
      <c r="D3210" s="19" t="s">
        <v>1339</v>
      </c>
      <c r="E3210" s="19">
        <v>20</v>
      </c>
      <c r="F3210" s="19">
        <v>608</v>
      </c>
      <c r="G3210" s="19">
        <v>644</v>
      </c>
      <c r="H3210" s="19">
        <v>1</v>
      </c>
      <c r="I3210" s="79">
        <v>59.52</v>
      </c>
      <c r="J3210" s="79">
        <v>59.52</v>
      </c>
      <c r="K3210" s="19" t="s">
        <v>801</v>
      </c>
      <c r="L3210" s="19" t="s">
        <v>3612</v>
      </c>
      <c r="Q3210" s="20">
        <v>16</v>
      </c>
      <c r="R3210" s="65" t="s">
        <v>3555</v>
      </c>
      <c r="V3210" s="19" t="s">
        <v>119</v>
      </c>
      <c r="W3210" s="19" t="s">
        <v>129</v>
      </c>
      <c r="Z3210" s="44" t="s">
        <v>3556</v>
      </c>
      <c r="AA3210" s="44" t="s">
        <v>121</v>
      </c>
    </row>
    <row r="3211" spans="1:27" hidden="1" x14ac:dyDescent="0.25">
      <c r="A3211" s="26">
        <v>60</v>
      </c>
      <c r="B3211" s="19" t="s">
        <v>3599</v>
      </c>
      <c r="C3211" s="44" t="s">
        <v>114</v>
      </c>
      <c r="D3211" s="19" t="s">
        <v>816</v>
      </c>
      <c r="E3211" s="19">
        <v>20</v>
      </c>
      <c r="F3211" s="19">
        <v>160</v>
      </c>
      <c r="G3211" s="19">
        <v>200</v>
      </c>
      <c r="H3211" s="19">
        <v>1</v>
      </c>
      <c r="I3211" s="79">
        <v>3.01</v>
      </c>
      <c r="J3211" s="79">
        <v>3.01</v>
      </c>
      <c r="K3211" s="19" t="s">
        <v>801</v>
      </c>
      <c r="L3211" s="19" t="s">
        <v>3612</v>
      </c>
      <c r="Q3211" s="20">
        <v>16</v>
      </c>
      <c r="R3211" s="65" t="s">
        <v>3555</v>
      </c>
      <c r="V3211" s="19" t="s">
        <v>119</v>
      </c>
      <c r="W3211" s="19" t="s">
        <v>129</v>
      </c>
      <c r="Z3211" s="44" t="s">
        <v>3556</v>
      </c>
      <c r="AA3211" s="44" t="s">
        <v>121</v>
      </c>
    </row>
    <row r="3212" spans="1:27" hidden="1" x14ac:dyDescent="0.25">
      <c r="A3212" s="26">
        <v>61</v>
      </c>
      <c r="B3212" s="19" t="s">
        <v>3618</v>
      </c>
      <c r="C3212" s="44" t="s">
        <v>114</v>
      </c>
      <c r="D3212" s="19" t="s">
        <v>3597</v>
      </c>
      <c r="E3212" s="19">
        <v>20</v>
      </c>
      <c r="F3212" s="19">
        <v>647</v>
      </c>
      <c r="G3212" s="19">
        <v>9645</v>
      </c>
      <c r="H3212" s="19">
        <v>1</v>
      </c>
      <c r="I3212" s="79">
        <v>971.61</v>
      </c>
      <c r="J3212" s="79">
        <v>971.61</v>
      </c>
      <c r="K3212" s="19" t="s">
        <v>801</v>
      </c>
      <c r="L3212" s="19" t="s">
        <v>3612</v>
      </c>
      <c r="P3212" s="19" t="s">
        <v>129</v>
      </c>
      <c r="Q3212" s="20">
        <v>16</v>
      </c>
      <c r="R3212" s="65" t="s">
        <v>3555</v>
      </c>
      <c r="V3212" s="19" t="s">
        <v>119</v>
      </c>
      <c r="Y3212" s="19" t="s">
        <v>129</v>
      </c>
      <c r="Z3212" s="44" t="s">
        <v>3556</v>
      </c>
      <c r="AA3212" s="44" t="s">
        <v>121</v>
      </c>
    </row>
    <row r="3213" spans="1:27" hidden="1" x14ac:dyDescent="0.25">
      <c r="A3213" s="26">
        <v>62</v>
      </c>
      <c r="B3213" s="19" t="s">
        <v>3619</v>
      </c>
      <c r="C3213" s="44" t="s">
        <v>114</v>
      </c>
      <c r="D3213" s="19" t="s">
        <v>830</v>
      </c>
      <c r="E3213" s="19">
        <v>20</v>
      </c>
      <c r="F3213" s="19">
        <v>360</v>
      </c>
      <c r="G3213" s="19">
        <v>500</v>
      </c>
      <c r="H3213" s="19">
        <v>4</v>
      </c>
      <c r="I3213" s="79">
        <v>26.93</v>
      </c>
      <c r="J3213" s="79">
        <v>107.71</v>
      </c>
      <c r="K3213" s="19" t="s">
        <v>801</v>
      </c>
      <c r="L3213" s="19" t="s">
        <v>3612</v>
      </c>
      <c r="N3213" s="19" t="s">
        <v>128</v>
      </c>
      <c r="Q3213" s="20">
        <v>16</v>
      </c>
      <c r="R3213" s="65" t="s">
        <v>3555</v>
      </c>
      <c r="V3213" s="19" t="s">
        <v>119</v>
      </c>
      <c r="X3213" s="19" t="s">
        <v>129</v>
      </c>
      <c r="Z3213" s="44" t="s">
        <v>3556</v>
      </c>
      <c r="AA3213" s="44" t="s">
        <v>121</v>
      </c>
    </row>
    <row r="3214" spans="1:27" hidden="1" x14ac:dyDescent="0.25">
      <c r="A3214" s="26">
        <v>63</v>
      </c>
      <c r="B3214" s="19" t="s">
        <v>3620</v>
      </c>
      <c r="C3214" s="44" t="s">
        <v>114</v>
      </c>
      <c r="D3214" s="19" t="s">
        <v>1339</v>
      </c>
      <c r="E3214" s="19">
        <v>20</v>
      </c>
      <c r="F3214" s="19">
        <v>608</v>
      </c>
      <c r="G3214" s="19">
        <v>644</v>
      </c>
      <c r="H3214" s="19">
        <v>1</v>
      </c>
      <c r="I3214" s="79">
        <v>59.52</v>
      </c>
      <c r="J3214" s="79">
        <v>59.52</v>
      </c>
      <c r="K3214" s="19" t="s">
        <v>801</v>
      </c>
      <c r="L3214" s="19" t="s">
        <v>3612</v>
      </c>
      <c r="Q3214" s="20">
        <v>16</v>
      </c>
      <c r="R3214" s="65" t="s">
        <v>3555</v>
      </c>
      <c r="V3214" s="19" t="s">
        <v>119</v>
      </c>
      <c r="W3214" s="19" t="s">
        <v>129</v>
      </c>
      <c r="Z3214" s="44" t="s">
        <v>3556</v>
      </c>
      <c r="AA3214" s="44" t="s">
        <v>121</v>
      </c>
    </row>
    <row r="3215" spans="1:27" hidden="1" x14ac:dyDescent="0.25">
      <c r="A3215" s="26">
        <v>64</v>
      </c>
      <c r="B3215" s="19" t="s">
        <v>3621</v>
      </c>
      <c r="C3215" s="44" t="s">
        <v>114</v>
      </c>
      <c r="D3215" s="19" t="s">
        <v>1339</v>
      </c>
      <c r="E3215" s="19">
        <v>20</v>
      </c>
      <c r="F3215" s="19">
        <v>608</v>
      </c>
      <c r="G3215" s="19">
        <v>644</v>
      </c>
      <c r="H3215" s="19">
        <v>5</v>
      </c>
      <c r="I3215" s="79">
        <v>59.52</v>
      </c>
      <c r="J3215" s="79">
        <v>297.58999999999997</v>
      </c>
      <c r="K3215" s="19" t="s">
        <v>801</v>
      </c>
      <c r="L3215" s="19" t="s">
        <v>3612</v>
      </c>
      <c r="Q3215" s="20">
        <v>16</v>
      </c>
      <c r="R3215" s="65" t="s">
        <v>3555</v>
      </c>
      <c r="V3215" s="19" t="s">
        <v>119</v>
      </c>
      <c r="W3215" s="19" t="s">
        <v>129</v>
      </c>
      <c r="Z3215" s="44" t="s">
        <v>3556</v>
      </c>
      <c r="AA3215" s="44" t="s">
        <v>121</v>
      </c>
    </row>
    <row r="3216" spans="1:27" hidden="1" x14ac:dyDescent="0.25">
      <c r="A3216" s="26">
        <v>65</v>
      </c>
      <c r="B3216" s="19" t="s">
        <v>3622</v>
      </c>
      <c r="C3216" s="44" t="s">
        <v>114</v>
      </c>
      <c r="D3216" s="19" t="s">
        <v>847</v>
      </c>
      <c r="E3216" s="19">
        <v>20</v>
      </c>
      <c r="F3216" s="19">
        <v>628</v>
      </c>
      <c r="G3216" s="19">
        <v>648</v>
      </c>
      <c r="H3216" s="19">
        <v>2</v>
      </c>
      <c r="I3216" s="79">
        <v>63.58</v>
      </c>
      <c r="J3216" s="79">
        <v>127.16</v>
      </c>
      <c r="K3216" s="19" t="s">
        <v>801</v>
      </c>
      <c r="L3216" s="19" t="s">
        <v>3623</v>
      </c>
      <c r="Q3216" s="20">
        <v>16</v>
      </c>
      <c r="R3216" s="65" t="s">
        <v>3555</v>
      </c>
      <c r="V3216" s="19" t="s">
        <v>119</v>
      </c>
      <c r="W3216" s="19" t="s">
        <v>129</v>
      </c>
      <c r="Z3216" s="44" t="s">
        <v>3556</v>
      </c>
      <c r="AA3216" s="44" t="s">
        <v>121</v>
      </c>
    </row>
    <row r="3217" spans="1:27" hidden="1" x14ac:dyDescent="0.25">
      <c r="A3217" s="26">
        <v>66</v>
      </c>
      <c r="B3217" s="19" t="s">
        <v>3624</v>
      </c>
      <c r="C3217" s="44" t="s">
        <v>114</v>
      </c>
      <c r="D3217" s="19" t="s">
        <v>818</v>
      </c>
      <c r="E3217" s="19">
        <v>20</v>
      </c>
      <c r="F3217" s="19">
        <v>648</v>
      </c>
      <c r="G3217" s="19">
        <v>659</v>
      </c>
      <c r="H3217" s="19">
        <v>2</v>
      </c>
      <c r="I3217" s="79">
        <v>65.430000000000007</v>
      </c>
      <c r="J3217" s="79">
        <v>130.86000000000001</v>
      </c>
      <c r="K3217" s="19" t="s">
        <v>801</v>
      </c>
      <c r="L3217" s="19" t="s">
        <v>3623</v>
      </c>
      <c r="Q3217" s="20">
        <v>16</v>
      </c>
      <c r="R3217" s="65" t="s">
        <v>3555</v>
      </c>
      <c r="V3217" s="19" t="s">
        <v>119</v>
      </c>
      <c r="W3217" s="19" t="s">
        <v>129</v>
      </c>
      <c r="Z3217" s="44" t="s">
        <v>3556</v>
      </c>
      <c r="AA3217" s="44" t="s">
        <v>121</v>
      </c>
    </row>
    <row r="3218" spans="1:27" hidden="1" x14ac:dyDescent="0.25">
      <c r="A3218" s="26">
        <v>67</v>
      </c>
      <c r="B3218" s="19" t="s">
        <v>3625</v>
      </c>
      <c r="C3218" s="44" t="s">
        <v>114</v>
      </c>
      <c r="D3218" s="19" t="s">
        <v>847</v>
      </c>
      <c r="E3218" s="19">
        <v>20</v>
      </c>
      <c r="F3218" s="19">
        <v>628</v>
      </c>
      <c r="G3218" s="19">
        <v>648</v>
      </c>
      <c r="H3218" s="19">
        <v>2</v>
      </c>
      <c r="I3218" s="79">
        <v>63.58</v>
      </c>
      <c r="J3218" s="79">
        <v>127.16</v>
      </c>
      <c r="K3218" s="19" t="s">
        <v>801</v>
      </c>
      <c r="L3218" s="19" t="s">
        <v>3623</v>
      </c>
      <c r="Q3218" s="20">
        <v>16</v>
      </c>
      <c r="R3218" s="65" t="s">
        <v>3555</v>
      </c>
      <c r="V3218" s="19" t="s">
        <v>119</v>
      </c>
      <c r="W3218" s="19" t="s">
        <v>129</v>
      </c>
      <c r="Z3218" s="44" t="s">
        <v>3556</v>
      </c>
      <c r="AA3218" s="44" t="s">
        <v>121</v>
      </c>
    </row>
    <row r="3219" spans="1:27" hidden="1" x14ac:dyDescent="0.25">
      <c r="A3219" s="26">
        <v>68</v>
      </c>
      <c r="B3219" s="19" t="s">
        <v>3626</v>
      </c>
      <c r="C3219" s="44" t="s">
        <v>114</v>
      </c>
      <c r="D3219" s="19" t="s">
        <v>818</v>
      </c>
      <c r="E3219" s="19">
        <v>20</v>
      </c>
      <c r="F3219" s="19">
        <v>648</v>
      </c>
      <c r="G3219" s="19">
        <v>659</v>
      </c>
      <c r="H3219" s="19">
        <v>2</v>
      </c>
      <c r="I3219" s="79">
        <v>65.430000000000007</v>
      </c>
      <c r="J3219" s="79">
        <v>130.86000000000001</v>
      </c>
      <c r="K3219" s="19" t="s">
        <v>801</v>
      </c>
      <c r="L3219" s="19" t="s">
        <v>3623</v>
      </c>
      <c r="Q3219" s="20">
        <v>16</v>
      </c>
      <c r="R3219" s="65" t="s">
        <v>3555</v>
      </c>
      <c r="V3219" s="19" t="s">
        <v>119</v>
      </c>
      <c r="W3219" s="19" t="s">
        <v>129</v>
      </c>
      <c r="Z3219" s="44" t="s">
        <v>3556</v>
      </c>
      <c r="AA3219" s="44" t="s">
        <v>121</v>
      </c>
    </row>
    <row r="3220" spans="1:27" hidden="1" x14ac:dyDescent="0.25">
      <c r="A3220" s="26">
        <v>69</v>
      </c>
      <c r="B3220" s="19" t="s">
        <v>3627</v>
      </c>
      <c r="C3220" s="44" t="s">
        <v>114</v>
      </c>
      <c r="D3220" s="19" t="s">
        <v>3628</v>
      </c>
      <c r="E3220" s="19">
        <v>20</v>
      </c>
      <c r="F3220" s="19">
        <v>647</v>
      </c>
      <c r="G3220" s="19">
        <v>9145</v>
      </c>
      <c r="H3220" s="19">
        <v>1</v>
      </c>
      <c r="I3220" s="79">
        <v>914.42</v>
      </c>
      <c r="J3220" s="79">
        <v>914.42</v>
      </c>
      <c r="K3220" s="19" t="s">
        <v>801</v>
      </c>
      <c r="L3220" s="19" t="s">
        <v>3623</v>
      </c>
      <c r="P3220" s="19" t="s">
        <v>129</v>
      </c>
      <c r="Q3220" s="20">
        <v>16</v>
      </c>
      <c r="R3220" s="65" t="s">
        <v>3555</v>
      </c>
      <c r="V3220" s="19" t="s">
        <v>119</v>
      </c>
      <c r="Y3220" s="19" t="s">
        <v>129</v>
      </c>
      <c r="Z3220" s="44" t="s">
        <v>3556</v>
      </c>
      <c r="AA3220" s="44" t="s">
        <v>121</v>
      </c>
    </row>
    <row r="3221" spans="1:27" hidden="1" x14ac:dyDescent="0.25">
      <c r="A3221" s="26">
        <v>70</v>
      </c>
      <c r="B3221" s="19" t="s">
        <v>3629</v>
      </c>
      <c r="C3221" s="44" t="s">
        <v>114</v>
      </c>
      <c r="D3221" s="19" t="s">
        <v>3630</v>
      </c>
      <c r="E3221" s="19">
        <v>20</v>
      </c>
      <c r="F3221" s="19">
        <v>650</v>
      </c>
      <c r="G3221" s="19">
        <v>9145</v>
      </c>
      <c r="H3221" s="19">
        <v>1</v>
      </c>
      <c r="I3221" s="79">
        <v>928.33</v>
      </c>
      <c r="J3221" s="79">
        <v>928.33</v>
      </c>
      <c r="K3221" s="19" t="s">
        <v>801</v>
      </c>
      <c r="L3221" s="19" t="s">
        <v>3623</v>
      </c>
      <c r="P3221" s="19" t="s">
        <v>129</v>
      </c>
      <c r="Q3221" s="20">
        <v>16</v>
      </c>
      <c r="R3221" s="65" t="s">
        <v>3555</v>
      </c>
      <c r="V3221" s="19" t="s">
        <v>119</v>
      </c>
      <c r="Y3221" s="19" t="s">
        <v>129</v>
      </c>
      <c r="Z3221" s="44" t="s">
        <v>3556</v>
      </c>
      <c r="AA3221" s="44" t="s">
        <v>121</v>
      </c>
    </row>
    <row r="3222" spans="1:27" hidden="1" x14ac:dyDescent="0.25">
      <c r="A3222" s="26">
        <v>71</v>
      </c>
      <c r="B3222" s="19" t="s">
        <v>3589</v>
      </c>
      <c r="C3222" s="44" t="s">
        <v>114</v>
      </c>
      <c r="D3222" s="19" t="s">
        <v>818</v>
      </c>
      <c r="E3222" s="19">
        <v>20</v>
      </c>
      <c r="F3222" s="19">
        <v>648</v>
      </c>
      <c r="G3222" s="19">
        <v>659</v>
      </c>
      <c r="H3222" s="19">
        <v>2</v>
      </c>
      <c r="I3222" s="79">
        <v>65.430000000000007</v>
      </c>
      <c r="J3222" s="79">
        <v>130.86000000000001</v>
      </c>
      <c r="K3222" s="19" t="s">
        <v>801</v>
      </c>
      <c r="L3222" s="19" t="s">
        <v>3623</v>
      </c>
      <c r="Q3222" s="20">
        <v>16</v>
      </c>
      <c r="R3222" s="65" t="s">
        <v>3555</v>
      </c>
      <c r="V3222" s="19" t="s">
        <v>119</v>
      </c>
      <c r="W3222" s="19" t="s">
        <v>129</v>
      </c>
      <c r="Z3222" s="44" t="s">
        <v>3556</v>
      </c>
      <c r="AA3222" s="44" t="s">
        <v>121</v>
      </c>
    </row>
    <row r="3223" spans="1:27" hidden="1" x14ac:dyDescent="0.25">
      <c r="A3223" s="26">
        <v>72</v>
      </c>
      <c r="B3223" s="19" t="s">
        <v>3631</v>
      </c>
      <c r="C3223" s="44" t="s">
        <v>114</v>
      </c>
      <c r="D3223" s="19" t="s">
        <v>3632</v>
      </c>
      <c r="E3223" s="19">
        <v>20</v>
      </c>
      <c r="F3223" s="19">
        <v>233</v>
      </c>
      <c r="G3223" s="19">
        <v>2000</v>
      </c>
      <c r="H3223" s="19">
        <v>1</v>
      </c>
      <c r="I3223" s="79">
        <v>2.3199999999999998</v>
      </c>
      <c r="J3223" s="79">
        <v>2.3199999999999998</v>
      </c>
      <c r="K3223" s="19" t="s">
        <v>801</v>
      </c>
      <c r="L3223" s="19" t="s">
        <v>3623</v>
      </c>
      <c r="Q3223" s="20">
        <v>16</v>
      </c>
      <c r="R3223" s="65" t="s">
        <v>3555</v>
      </c>
      <c r="V3223" s="19" t="s">
        <v>119</v>
      </c>
      <c r="W3223" s="19" t="s">
        <v>129</v>
      </c>
      <c r="Z3223" s="44" t="s">
        <v>3556</v>
      </c>
      <c r="AA3223" s="44" t="s">
        <v>121</v>
      </c>
    </row>
    <row r="3224" spans="1:27" hidden="1" x14ac:dyDescent="0.25">
      <c r="A3224" s="26">
        <v>73</v>
      </c>
      <c r="B3224" s="19" t="s">
        <v>3633</v>
      </c>
      <c r="C3224" s="44" t="s">
        <v>114</v>
      </c>
      <c r="D3224" s="19" t="s">
        <v>855</v>
      </c>
      <c r="E3224" s="19">
        <v>20</v>
      </c>
      <c r="F3224" s="19">
        <v>240</v>
      </c>
      <c r="G3224" s="19">
        <v>330</v>
      </c>
      <c r="H3224" s="19">
        <v>1</v>
      </c>
      <c r="I3224" s="79">
        <v>12.37</v>
      </c>
      <c r="J3224" s="79">
        <v>12.37</v>
      </c>
      <c r="K3224" s="19" t="s">
        <v>801</v>
      </c>
      <c r="L3224" s="19" t="s">
        <v>3623</v>
      </c>
      <c r="Q3224" s="20">
        <v>16</v>
      </c>
      <c r="R3224" s="65" t="s">
        <v>3555</v>
      </c>
      <c r="V3224" s="19" t="s">
        <v>119</v>
      </c>
      <c r="W3224" s="19" t="s">
        <v>129</v>
      </c>
      <c r="Z3224" s="44" t="s">
        <v>3556</v>
      </c>
      <c r="AA3224" s="44" t="s">
        <v>121</v>
      </c>
    </row>
    <row r="3225" spans="1:27" hidden="1" x14ac:dyDescent="0.25">
      <c r="A3225" s="26">
        <v>74</v>
      </c>
      <c r="B3225" s="19" t="s">
        <v>3634</v>
      </c>
      <c r="C3225" s="44" t="s">
        <v>114</v>
      </c>
      <c r="D3225" s="19" t="s">
        <v>840</v>
      </c>
      <c r="E3225" s="19">
        <v>20</v>
      </c>
      <c r="F3225" s="19">
        <v>240</v>
      </c>
      <c r="G3225" s="19">
        <v>1180</v>
      </c>
      <c r="H3225" s="19">
        <v>1</v>
      </c>
      <c r="I3225" s="79">
        <v>44.46</v>
      </c>
      <c r="J3225" s="79">
        <v>44.46</v>
      </c>
      <c r="K3225" s="19" t="s">
        <v>801</v>
      </c>
      <c r="L3225" s="19" t="s">
        <v>3623</v>
      </c>
      <c r="Q3225" s="20">
        <v>16</v>
      </c>
      <c r="R3225" s="65" t="s">
        <v>3555</v>
      </c>
      <c r="V3225" s="19" t="s">
        <v>119</v>
      </c>
      <c r="Y3225" s="19" t="s">
        <v>129</v>
      </c>
      <c r="Z3225" s="44" t="s">
        <v>3556</v>
      </c>
      <c r="AA3225" s="44" t="s">
        <v>121</v>
      </c>
    </row>
    <row r="3226" spans="1:27" hidden="1" x14ac:dyDescent="0.25">
      <c r="A3226" s="26">
        <v>75</v>
      </c>
      <c r="B3226" s="19" t="s">
        <v>3635</v>
      </c>
      <c r="C3226" s="44" t="s">
        <v>114</v>
      </c>
      <c r="D3226" s="19" t="s">
        <v>921</v>
      </c>
      <c r="E3226" s="19">
        <v>20</v>
      </c>
      <c r="F3226" s="19">
        <v>628</v>
      </c>
      <c r="G3226" s="19">
        <v>649</v>
      </c>
      <c r="H3226" s="19">
        <v>1</v>
      </c>
      <c r="I3226" s="79">
        <v>62.08</v>
      </c>
      <c r="J3226" s="79">
        <v>62.08</v>
      </c>
      <c r="K3226" s="19" t="s">
        <v>801</v>
      </c>
      <c r="L3226" s="19" t="s">
        <v>3623</v>
      </c>
      <c r="Q3226" s="20">
        <v>16</v>
      </c>
      <c r="R3226" s="65" t="s">
        <v>3555</v>
      </c>
      <c r="V3226" s="19" t="s">
        <v>119</v>
      </c>
      <c r="W3226" s="19" t="s">
        <v>129</v>
      </c>
      <c r="Z3226" s="44" t="s">
        <v>3556</v>
      </c>
      <c r="AA3226" s="44" t="s">
        <v>121</v>
      </c>
    </row>
    <row r="3227" spans="1:27" hidden="1" x14ac:dyDescent="0.25">
      <c r="A3227" s="26">
        <v>76</v>
      </c>
      <c r="B3227" s="19" t="s">
        <v>3602</v>
      </c>
      <c r="C3227" s="44" t="s">
        <v>114</v>
      </c>
      <c r="D3227" s="19" t="s">
        <v>855</v>
      </c>
      <c r="E3227" s="19">
        <v>20</v>
      </c>
      <c r="F3227" s="19">
        <v>240</v>
      </c>
      <c r="G3227" s="19">
        <v>330</v>
      </c>
      <c r="H3227" s="19">
        <v>1</v>
      </c>
      <c r="I3227" s="79">
        <v>12.37</v>
      </c>
      <c r="J3227" s="79">
        <v>12.37</v>
      </c>
      <c r="K3227" s="19" t="s">
        <v>801</v>
      </c>
      <c r="L3227" s="19" t="s">
        <v>3623</v>
      </c>
      <c r="Q3227" s="20">
        <v>16</v>
      </c>
      <c r="R3227" s="65" t="s">
        <v>3555</v>
      </c>
      <c r="V3227" s="19" t="s">
        <v>119</v>
      </c>
      <c r="W3227" s="19" t="s">
        <v>129</v>
      </c>
      <c r="Z3227" s="44" t="s">
        <v>3556</v>
      </c>
      <c r="AA3227" s="44" t="s">
        <v>121</v>
      </c>
    </row>
    <row r="3228" spans="1:27" hidden="1" x14ac:dyDescent="0.25">
      <c r="A3228" s="26">
        <v>77</v>
      </c>
      <c r="B3228" s="19" t="s">
        <v>3636</v>
      </c>
      <c r="C3228" s="44" t="s">
        <v>114</v>
      </c>
      <c r="D3228" s="19" t="s">
        <v>3630</v>
      </c>
      <c r="E3228" s="19">
        <v>20</v>
      </c>
      <c r="F3228" s="19">
        <v>650</v>
      </c>
      <c r="G3228" s="19">
        <v>9145</v>
      </c>
      <c r="H3228" s="19">
        <v>1</v>
      </c>
      <c r="I3228" s="79">
        <v>928.33</v>
      </c>
      <c r="J3228" s="79">
        <v>928.33</v>
      </c>
      <c r="K3228" s="19" t="s">
        <v>801</v>
      </c>
      <c r="L3228" s="19" t="s">
        <v>3623</v>
      </c>
      <c r="P3228" s="19" t="s">
        <v>129</v>
      </c>
      <c r="Q3228" s="20">
        <v>16</v>
      </c>
      <c r="R3228" s="65" t="s">
        <v>3555</v>
      </c>
      <c r="V3228" s="19" t="s">
        <v>119</v>
      </c>
      <c r="Y3228" s="19" t="s">
        <v>129</v>
      </c>
      <c r="Z3228" s="44" t="s">
        <v>3556</v>
      </c>
      <c r="AA3228" s="44" t="s">
        <v>121</v>
      </c>
    </row>
    <row r="3229" spans="1:27" hidden="1" x14ac:dyDescent="0.25">
      <c r="A3229" s="26">
        <v>78</v>
      </c>
      <c r="B3229" s="19" t="s">
        <v>3608</v>
      </c>
      <c r="C3229" s="44" t="s">
        <v>114</v>
      </c>
      <c r="D3229" s="19" t="s">
        <v>818</v>
      </c>
      <c r="E3229" s="19">
        <v>20</v>
      </c>
      <c r="F3229" s="19">
        <v>648</v>
      </c>
      <c r="G3229" s="19">
        <v>659</v>
      </c>
      <c r="H3229" s="19">
        <v>1</v>
      </c>
      <c r="I3229" s="79">
        <v>65.430000000000007</v>
      </c>
      <c r="J3229" s="79">
        <v>65.430000000000007</v>
      </c>
      <c r="K3229" s="19" t="s">
        <v>801</v>
      </c>
      <c r="L3229" s="19" t="s">
        <v>3623</v>
      </c>
      <c r="Q3229" s="20">
        <v>16</v>
      </c>
      <c r="R3229" s="65" t="s">
        <v>3555</v>
      </c>
      <c r="V3229" s="19" t="s">
        <v>119</v>
      </c>
      <c r="W3229" s="19" t="s">
        <v>129</v>
      </c>
      <c r="Z3229" s="44" t="s">
        <v>3556</v>
      </c>
      <c r="AA3229" s="44" t="s">
        <v>121</v>
      </c>
    </row>
    <row r="3230" spans="1:27" hidden="1" x14ac:dyDescent="0.25">
      <c r="A3230" s="26">
        <v>79</v>
      </c>
      <c r="B3230" s="19" t="s">
        <v>3637</v>
      </c>
      <c r="C3230" s="44" t="s">
        <v>114</v>
      </c>
      <c r="D3230" s="19" t="s">
        <v>830</v>
      </c>
      <c r="E3230" s="19">
        <v>20</v>
      </c>
      <c r="F3230" s="19">
        <v>360</v>
      </c>
      <c r="G3230" s="19">
        <v>500</v>
      </c>
      <c r="H3230" s="19">
        <v>2</v>
      </c>
      <c r="I3230" s="79">
        <v>26.92</v>
      </c>
      <c r="J3230" s="79">
        <v>53.85</v>
      </c>
      <c r="K3230" s="19" t="s">
        <v>801</v>
      </c>
      <c r="L3230" s="19" t="s">
        <v>3638</v>
      </c>
      <c r="N3230" s="19" t="s">
        <v>128</v>
      </c>
      <c r="Q3230" s="20">
        <v>16</v>
      </c>
      <c r="R3230" s="65" t="s">
        <v>3555</v>
      </c>
      <c r="V3230" s="19" t="s">
        <v>119</v>
      </c>
      <c r="X3230" s="19" t="s">
        <v>129</v>
      </c>
      <c r="Z3230" s="44" t="s">
        <v>3556</v>
      </c>
      <c r="AA3230" s="44" t="s">
        <v>3186</v>
      </c>
    </row>
    <row r="3231" spans="1:27" hidden="1" x14ac:dyDescent="0.25">
      <c r="A3231" s="26">
        <v>80</v>
      </c>
      <c r="B3231" s="19" t="s">
        <v>3639</v>
      </c>
      <c r="C3231" s="44" t="s">
        <v>114</v>
      </c>
      <c r="D3231" s="19" t="s">
        <v>810</v>
      </c>
      <c r="E3231" s="19">
        <v>20</v>
      </c>
      <c r="F3231" s="19">
        <v>120</v>
      </c>
      <c r="G3231" s="19">
        <v>200</v>
      </c>
      <c r="H3231" s="19">
        <v>2</v>
      </c>
      <c r="I3231" s="79">
        <v>2.33</v>
      </c>
      <c r="J3231" s="79">
        <v>4.6500000000000004</v>
      </c>
      <c r="K3231" s="19" t="s">
        <v>801</v>
      </c>
      <c r="L3231" s="19" t="s">
        <v>3638</v>
      </c>
      <c r="Q3231" s="20">
        <v>16</v>
      </c>
      <c r="R3231" s="65" t="s">
        <v>3555</v>
      </c>
      <c r="V3231" s="19" t="s">
        <v>119</v>
      </c>
      <c r="W3231" s="19" t="s">
        <v>129</v>
      </c>
      <c r="Z3231" s="44" t="s">
        <v>3556</v>
      </c>
      <c r="AA3231" s="44" t="s">
        <v>3186</v>
      </c>
    </row>
    <row r="3232" spans="1:27" hidden="1" x14ac:dyDescent="0.25">
      <c r="A3232" s="26">
        <v>81</v>
      </c>
      <c r="B3232" s="19" t="s">
        <v>3640</v>
      </c>
      <c r="C3232" s="44" t="s">
        <v>114</v>
      </c>
      <c r="D3232" s="19" t="s">
        <v>810</v>
      </c>
      <c r="E3232" s="19">
        <v>20</v>
      </c>
      <c r="F3232" s="19">
        <v>120</v>
      </c>
      <c r="G3232" s="19">
        <v>200</v>
      </c>
      <c r="H3232" s="19">
        <v>2</v>
      </c>
      <c r="I3232" s="79">
        <v>2.33</v>
      </c>
      <c r="J3232" s="79">
        <v>4.6500000000000004</v>
      </c>
      <c r="K3232" s="19" t="s">
        <v>801</v>
      </c>
      <c r="L3232" s="19" t="s">
        <v>3638</v>
      </c>
      <c r="Q3232" s="20">
        <v>16</v>
      </c>
      <c r="R3232" s="65" t="s">
        <v>3555</v>
      </c>
      <c r="V3232" s="19" t="s">
        <v>119</v>
      </c>
      <c r="W3232" s="19" t="s">
        <v>129</v>
      </c>
      <c r="Z3232" s="44" t="s">
        <v>3556</v>
      </c>
      <c r="AA3232" s="44" t="s">
        <v>3186</v>
      </c>
    </row>
    <row r="3233" spans="1:27" hidden="1" x14ac:dyDescent="0.25">
      <c r="A3233" s="26">
        <v>82</v>
      </c>
      <c r="B3233" s="19" t="s">
        <v>3641</v>
      </c>
      <c r="C3233" s="44" t="s">
        <v>114</v>
      </c>
      <c r="D3233" s="19" t="s">
        <v>921</v>
      </c>
      <c r="E3233" s="19">
        <v>20</v>
      </c>
      <c r="F3233" s="19">
        <v>628</v>
      </c>
      <c r="G3233" s="19">
        <v>649</v>
      </c>
      <c r="H3233" s="19">
        <v>4</v>
      </c>
      <c r="I3233" s="79">
        <v>62.08</v>
      </c>
      <c r="J3233" s="79">
        <v>248.34</v>
      </c>
      <c r="K3233" s="19" t="s">
        <v>801</v>
      </c>
      <c r="L3233" s="19" t="s">
        <v>3638</v>
      </c>
      <c r="Q3233" s="20">
        <v>16</v>
      </c>
      <c r="R3233" s="65" t="s">
        <v>3555</v>
      </c>
      <c r="V3233" s="19" t="s">
        <v>119</v>
      </c>
      <c r="W3233" s="19" t="s">
        <v>129</v>
      </c>
      <c r="Z3233" s="44" t="s">
        <v>3556</v>
      </c>
      <c r="AA3233" s="44" t="s">
        <v>3186</v>
      </c>
    </row>
    <row r="3234" spans="1:27" hidden="1" x14ac:dyDescent="0.25">
      <c r="A3234" s="26">
        <v>83</v>
      </c>
      <c r="B3234" s="19" t="s">
        <v>3642</v>
      </c>
      <c r="C3234" s="44" t="s">
        <v>114</v>
      </c>
      <c r="D3234" s="19" t="s">
        <v>816</v>
      </c>
      <c r="E3234" s="19">
        <v>20</v>
      </c>
      <c r="F3234" s="19">
        <v>160</v>
      </c>
      <c r="G3234" s="19">
        <v>200</v>
      </c>
      <c r="H3234" s="19">
        <v>2</v>
      </c>
      <c r="I3234" s="79">
        <v>3.02</v>
      </c>
      <c r="J3234" s="79">
        <v>6.03</v>
      </c>
      <c r="K3234" s="19" t="s">
        <v>801</v>
      </c>
      <c r="L3234" s="19" t="s">
        <v>3638</v>
      </c>
      <c r="Q3234" s="20">
        <v>16</v>
      </c>
      <c r="R3234" s="65" t="s">
        <v>3555</v>
      </c>
      <c r="V3234" s="19" t="s">
        <v>119</v>
      </c>
      <c r="W3234" s="19" t="s">
        <v>129</v>
      </c>
      <c r="Z3234" s="44" t="s">
        <v>3556</v>
      </c>
      <c r="AA3234" s="44" t="s">
        <v>3186</v>
      </c>
    </row>
    <row r="3235" spans="1:27" hidden="1" x14ac:dyDescent="0.25">
      <c r="A3235" s="26">
        <v>84</v>
      </c>
      <c r="B3235" s="19" t="s">
        <v>3643</v>
      </c>
      <c r="C3235" s="44" t="s">
        <v>114</v>
      </c>
      <c r="D3235" s="19" t="s">
        <v>830</v>
      </c>
      <c r="E3235" s="19">
        <v>20</v>
      </c>
      <c r="F3235" s="19">
        <v>360</v>
      </c>
      <c r="G3235" s="19">
        <v>500</v>
      </c>
      <c r="H3235" s="19">
        <v>2</v>
      </c>
      <c r="I3235" s="79">
        <v>26.92</v>
      </c>
      <c r="J3235" s="79">
        <v>53.85</v>
      </c>
      <c r="K3235" s="19" t="s">
        <v>801</v>
      </c>
      <c r="L3235" s="19" t="s">
        <v>3638</v>
      </c>
      <c r="N3235" s="19" t="s">
        <v>128</v>
      </c>
      <c r="Q3235" s="20">
        <v>16</v>
      </c>
      <c r="R3235" s="65" t="s">
        <v>3555</v>
      </c>
      <c r="V3235" s="19" t="s">
        <v>119</v>
      </c>
      <c r="X3235" s="19" t="s">
        <v>129</v>
      </c>
      <c r="Z3235" s="44" t="s">
        <v>3556</v>
      </c>
      <c r="AA3235" s="44" t="s">
        <v>3186</v>
      </c>
    </row>
    <row r="3236" spans="1:27" hidden="1" x14ac:dyDescent="0.25">
      <c r="A3236" s="26">
        <v>85</v>
      </c>
      <c r="B3236" s="19" t="s">
        <v>3644</v>
      </c>
      <c r="C3236" s="44" t="s">
        <v>114</v>
      </c>
      <c r="D3236" s="19" t="s">
        <v>830</v>
      </c>
      <c r="E3236" s="19">
        <v>20</v>
      </c>
      <c r="F3236" s="19">
        <v>360</v>
      </c>
      <c r="G3236" s="19">
        <v>500</v>
      </c>
      <c r="H3236" s="19">
        <v>4</v>
      </c>
      <c r="I3236" s="79">
        <v>26.93</v>
      </c>
      <c r="J3236" s="79">
        <v>107.71</v>
      </c>
      <c r="K3236" s="19" t="s">
        <v>801</v>
      </c>
      <c r="L3236" s="19" t="s">
        <v>3638</v>
      </c>
      <c r="N3236" s="19" t="s">
        <v>128</v>
      </c>
      <c r="Q3236" s="20">
        <v>16</v>
      </c>
      <c r="R3236" s="65" t="s">
        <v>3555</v>
      </c>
      <c r="V3236" s="19" t="s">
        <v>119</v>
      </c>
      <c r="X3236" s="19" t="s">
        <v>129</v>
      </c>
      <c r="Z3236" s="44" t="s">
        <v>3556</v>
      </c>
      <c r="AA3236" s="44" t="s">
        <v>3186</v>
      </c>
    </row>
    <row r="3237" spans="1:27" hidden="1" x14ac:dyDescent="0.25">
      <c r="A3237" s="26">
        <v>86</v>
      </c>
      <c r="B3237" s="19" t="s">
        <v>3645</v>
      </c>
      <c r="C3237" s="44" t="s">
        <v>114</v>
      </c>
      <c r="D3237" s="19" t="s">
        <v>810</v>
      </c>
      <c r="E3237" s="19">
        <v>20</v>
      </c>
      <c r="F3237" s="19">
        <v>120</v>
      </c>
      <c r="G3237" s="19">
        <v>200</v>
      </c>
      <c r="H3237" s="19">
        <v>2</v>
      </c>
      <c r="I3237" s="79">
        <v>2.33</v>
      </c>
      <c r="J3237" s="79">
        <v>4.6500000000000004</v>
      </c>
      <c r="K3237" s="19" t="s">
        <v>801</v>
      </c>
      <c r="L3237" s="19" t="s">
        <v>3638</v>
      </c>
      <c r="Q3237" s="20">
        <v>16</v>
      </c>
      <c r="R3237" s="65" t="s">
        <v>3555</v>
      </c>
      <c r="V3237" s="19" t="s">
        <v>119</v>
      </c>
      <c r="W3237" s="19" t="s">
        <v>129</v>
      </c>
      <c r="Z3237" s="44" t="s">
        <v>3556</v>
      </c>
      <c r="AA3237" s="44" t="s">
        <v>3186</v>
      </c>
    </row>
    <row r="3238" spans="1:27" hidden="1" x14ac:dyDescent="0.25">
      <c r="A3238" s="26">
        <v>87</v>
      </c>
      <c r="B3238" s="19" t="s">
        <v>3646</v>
      </c>
      <c r="C3238" s="44" t="s">
        <v>114</v>
      </c>
      <c r="D3238" s="19" t="s">
        <v>810</v>
      </c>
      <c r="E3238" s="19">
        <v>20</v>
      </c>
      <c r="F3238" s="19">
        <v>120</v>
      </c>
      <c r="G3238" s="19">
        <v>200</v>
      </c>
      <c r="H3238" s="19">
        <v>2</v>
      </c>
      <c r="I3238" s="79">
        <v>2.33</v>
      </c>
      <c r="J3238" s="79">
        <v>4.6500000000000004</v>
      </c>
      <c r="K3238" s="19" t="s">
        <v>801</v>
      </c>
      <c r="L3238" s="19" t="s">
        <v>3638</v>
      </c>
      <c r="Q3238" s="20">
        <v>16</v>
      </c>
      <c r="R3238" s="65" t="s">
        <v>3555</v>
      </c>
      <c r="V3238" s="19" t="s">
        <v>119</v>
      </c>
      <c r="W3238" s="19" t="s">
        <v>129</v>
      </c>
      <c r="Z3238" s="44" t="s">
        <v>3556</v>
      </c>
      <c r="AA3238" s="44" t="s">
        <v>3186</v>
      </c>
    </row>
    <row r="3239" spans="1:27" hidden="1" x14ac:dyDescent="0.25">
      <c r="A3239" s="26">
        <v>88</v>
      </c>
      <c r="B3239" s="19" t="s">
        <v>3635</v>
      </c>
      <c r="C3239" s="44" t="s">
        <v>114</v>
      </c>
      <c r="D3239" s="19" t="s">
        <v>921</v>
      </c>
      <c r="E3239" s="19">
        <v>20</v>
      </c>
      <c r="F3239" s="19">
        <v>628</v>
      </c>
      <c r="G3239" s="19">
        <v>649</v>
      </c>
      <c r="H3239" s="19">
        <v>3</v>
      </c>
      <c r="I3239" s="79">
        <v>62.08</v>
      </c>
      <c r="J3239" s="79">
        <v>186.25</v>
      </c>
      <c r="K3239" s="19" t="s">
        <v>801</v>
      </c>
      <c r="L3239" s="19" t="s">
        <v>3638</v>
      </c>
      <c r="Q3239" s="20">
        <v>16</v>
      </c>
      <c r="R3239" s="65" t="s">
        <v>3555</v>
      </c>
      <c r="V3239" s="19" t="s">
        <v>119</v>
      </c>
      <c r="W3239" s="19" t="s">
        <v>129</v>
      </c>
      <c r="Z3239" s="44" t="s">
        <v>3556</v>
      </c>
      <c r="AA3239" s="44" t="s">
        <v>3186</v>
      </c>
    </row>
    <row r="3240" spans="1:27" hidden="1" x14ac:dyDescent="0.25">
      <c r="A3240" s="26">
        <v>89</v>
      </c>
      <c r="B3240" s="19" t="s">
        <v>3647</v>
      </c>
      <c r="C3240" s="44" t="s">
        <v>114</v>
      </c>
      <c r="D3240" s="19" t="s">
        <v>816</v>
      </c>
      <c r="E3240" s="19">
        <v>20</v>
      </c>
      <c r="F3240" s="19">
        <v>160</v>
      </c>
      <c r="G3240" s="19">
        <v>200</v>
      </c>
      <c r="H3240" s="19">
        <v>2</v>
      </c>
      <c r="I3240" s="79">
        <v>3.02</v>
      </c>
      <c r="J3240" s="79">
        <v>6.03</v>
      </c>
      <c r="K3240" s="19" t="s">
        <v>801</v>
      </c>
      <c r="L3240" s="19" t="s">
        <v>3638</v>
      </c>
      <c r="Q3240" s="20">
        <v>16</v>
      </c>
      <c r="R3240" s="65" t="s">
        <v>3555</v>
      </c>
      <c r="V3240" s="19" t="s">
        <v>119</v>
      </c>
      <c r="W3240" s="19" t="s">
        <v>129</v>
      </c>
      <c r="Z3240" s="44" t="s">
        <v>3556</v>
      </c>
      <c r="AA3240" s="44" t="s">
        <v>3186</v>
      </c>
    </row>
    <row r="3241" spans="1:27" hidden="1" x14ac:dyDescent="0.25">
      <c r="A3241" s="26">
        <v>90</v>
      </c>
      <c r="B3241" s="19" t="s">
        <v>3648</v>
      </c>
      <c r="C3241" s="44" t="s">
        <v>114</v>
      </c>
      <c r="D3241" s="19" t="s">
        <v>810</v>
      </c>
      <c r="E3241" s="19">
        <v>20</v>
      </c>
      <c r="F3241" s="19">
        <v>120</v>
      </c>
      <c r="G3241" s="19">
        <v>200</v>
      </c>
      <c r="H3241" s="19">
        <v>2</v>
      </c>
      <c r="I3241" s="79">
        <v>2.33</v>
      </c>
      <c r="J3241" s="79">
        <v>4.6500000000000004</v>
      </c>
      <c r="K3241" s="19" t="s">
        <v>801</v>
      </c>
      <c r="L3241" s="19" t="s">
        <v>3638</v>
      </c>
      <c r="Q3241" s="20">
        <v>16</v>
      </c>
      <c r="R3241" s="65" t="s">
        <v>3555</v>
      </c>
      <c r="V3241" s="19" t="s">
        <v>119</v>
      </c>
      <c r="W3241" s="19" t="s">
        <v>129</v>
      </c>
      <c r="Z3241" s="44" t="s">
        <v>3556</v>
      </c>
      <c r="AA3241" s="44" t="s">
        <v>3186</v>
      </c>
    </row>
    <row r="3242" spans="1:27" hidden="1" x14ac:dyDescent="0.25">
      <c r="A3242" s="26">
        <v>91</v>
      </c>
      <c r="B3242" s="19" t="s">
        <v>3649</v>
      </c>
      <c r="C3242" s="44" t="s">
        <v>114</v>
      </c>
      <c r="D3242" s="19" t="s">
        <v>830</v>
      </c>
      <c r="E3242" s="19">
        <v>20</v>
      </c>
      <c r="F3242" s="19">
        <v>360</v>
      </c>
      <c r="G3242" s="19">
        <v>500</v>
      </c>
      <c r="H3242" s="19">
        <v>4</v>
      </c>
      <c r="I3242" s="79">
        <v>26.93</v>
      </c>
      <c r="J3242" s="79">
        <v>107.71</v>
      </c>
      <c r="K3242" s="19" t="s">
        <v>801</v>
      </c>
      <c r="L3242" s="19" t="s">
        <v>3638</v>
      </c>
      <c r="N3242" s="19" t="s">
        <v>128</v>
      </c>
      <c r="Q3242" s="20">
        <v>16</v>
      </c>
      <c r="R3242" s="65" t="s">
        <v>3555</v>
      </c>
      <c r="V3242" s="19" t="s">
        <v>119</v>
      </c>
      <c r="X3242" s="19" t="s">
        <v>129</v>
      </c>
      <c r="Z3242" s="44" t="s">
        <v>3556</v>
      </c>
      <c r="AA3242" s="44" t="s">
        <v>3186</v>
      </c>
    </row>
    <row r="3243" spans="1:27" hidden="1" x14ac:dyDescent="0.25">
      <c r="A3243" s="26">
        <v>92</v>
      </c>
      <c r="B3243" s="19" t="s">
        <v>3591</v>
      </c>
      <c r="C3243" s="44" t="s">
        <v>114</v>
      </c>
      <c r="D3243" s="19" t="s">
        <v>816</v>
      </c>
      <c r="E3243" s="19">
        <v>20</v>
      </c>
      <c r="F3243" s="19">
        <v>160</v>
      </c>
      <c r="G3243" s="19">
        <v>200</v>
      </c>
      <c r="H3243" s="19">
        <v>1</v>
      </c>
      <c r="I3243" s="79">
        <v>3.01</v>
      </c>
      <c r="J3243" s="79">
        <v>3.01</v>
      </c>
      <c r="K3243" s="19" t="s">
        <v>801</v>
      </c>
      <c r="L3243" s="19" t="s">
        <v>3638</v>
      </c>
      <c r="Q3243" s="20">
        <v>16</v>
      </c>
      <c r="R3243" s="65" t="s">
        <v>3555</v>
      </c>
      <c r="V3243" s="19" t="s">
        <v>119</v>
      </c>
      <c r="W3243" s="19" t="s">
        <v>129</v>
      </c>
      <c r="Z3243" s="44" t="s">
        <v>3556</v>
      </c>
      <c r="AA3243" s="44" t="s">
        <v>3186</v>
      </c>
    </row>
    <row r="3244" spans="1:27" hidden="1" x14ac:dyDescent="0.25">
      <c r="A3244" s="26">
        <v>93</v>
      </c>
      <c r="B3244" s="19" t="s">
        <v>3650</v>
      </c>
      <c r="C3244" s="44" t="s">
        <v>114</v>
      </c>
      <c r="D3244" s="19" t="s">
        <v>810</v>
      </c>
      <c r="E3244" s="19">
        <v>20</v>
      </c>
      <c r="F3244" s="19">
        <v>120</v>
      </c>
      <c r="G3244" s="19">
        <v>200</v>
      </c>
      <c r="H3244" s="19">
        <v>2</v>
      </c>
      <c r="I3244" s="79">
        <v>2.33</v>
      </c>
      <c r="J3244" s="79">
        <v>4.6500000000000004</v>
      </c>
      <c r="K3244" s="19" t="s">
        <v>801</v>
      </c>
      <c r="L3244" s="19" t="s">
        <v>3638</v>
      </c>
      <c r="Q3244" s="20">
        <v>16</v>
      </c>
      <c r="R3244" s="65" t="s">
        <v>3555</v>
      </c>
      <c r="V3244" s="19" t="s">
        <v>119</v>
      </c>
      <c r="W3244" s="19" t="s">
        <v>129</v>
      </c>
      <c r="Z3244" s="44" t="s">
        <v>3556</v>
      </c>
      <c r="AA3244" s="44" t="s">
        <v>3186</v>
      </c>
    </row>
    <row r="3245" spans="1:27" hidden="1" x14ac:dyDescent="0.25">
      <c r="A3245" s="26">
        <v>94</v>
      </c>
      <c r="B3245" s="19" t="s">
        <v>3651</v>
      </c>
      <c r="C3245" s="44" t="s">
        <v>114</v>
      </c>
      <c r="D3245" s="19" t="s">
        <v>810</v>
      </c>
      <c r="E3245" s="19">
        <v>20</v>
      </c>
      <c r="F3245" s="19">
        <v>120</v>
      </c>
      <c r="G3245" s="19">
        <v>200</v>
      </c>
      <c r="H3245" s="19">
        <v>2</v>
      </c>
      <c r="I3245" s="79">
        <v>2.33</v>
      </c>
      <c r="J3245" s="79">
        <v>4.6500000000000004</v>
      </c>
      <c r="K3245" s="19" t="s">
        <v>801</v>
      </c>
      <c r="L3245" s="19" t="s">
        <v>3638</v>
      </c>
      <c r="Q3245" s="20">
        <v>16</v>
      </c>
      <c r="R3245" s="65" t="s">
        <v>3555</v>
      </c>
      <c r="V3245" s="19" t="s">
        <v>119</v>
      </c>
      <c r="W3245" s="19" t="s">
        <v>129</v>
      </c>
      <c r="Z3245" s="44" t="s">
        <v>3556</v>
      </c>
      <c r="AA3245" s="44" t="s">
        <v>3186</v>
      </c>
    </row>
    <row r="3246" spans="1:27" hidden="1" x14ac:dyDescent="0.25">
      <c r="A3246" s="26">
        <v>95</v>
      </c>
      <c r="B3246" s="19" t="s">
        <v>3652</v>
      </c>
      <c r="C3246" s="44" t="s">
        <v>114</v>
      </c>
      <c r="D3246" s="19" t="s">
        <v>816</v>
      </c>
      <c r="E3246" s="19">
        <v>20</v>
      </c>
      <c r="F3246" s="19">
        <v>160</v>
      </c>
      <c r="G3246" s="19">
        <v>200</v>
      </c>
      <c r="H3246" s="19">
        <v>2</v>
      </c>
      <c r="I3246" s="79">
        <v>3.02</v>
      </c>
      <c r="J3246" s="79">
        <v>6.03</v>
      </c>
      <c r="K3246" s="19" t="s">
        <v>801</v>
      </c>
      <c r="L3246" s="19" t="s">
        <v>3638</v>
      </c>
      <c r="Q3246" s="20">
        <v>16</v>
      </c>
      <c r="R3246" s="65" t="s">
        <v>3555</v>
      </c>
      <c r="V3246" s="19" t="s">
        <v>119</v>
      </c>
      <c r="W3246" s="19" t="s">
        <v>129</v>
      </c>
      <c r="Z3246" s="44" t="s">
        <v>3556</v>
      </c>
      <c r="AA3246" s="44" t="s">
        <v>3186</v>
      </c>
    </row>
    <row r="3247" spans="1:27" hidden="1" x14ac:dyDescent="0.25">
      <c r="A3247" s="26">
        <v>96</v>
      </c>
      <c r="B3247" s="19" t="s">
        <v>3620</v>
      </c>
      <c r="C3247" s="44" t="s">
        <v>114</v>
      </c>
      <c r="D3247" s="19" t="s">
        <v>1339</v>
      </c>
      <c r="E3247" s="19">
        <v>20</v>
      </c>
      <c r="F3247" s="19">
        <v>608</v>
      </c>
      <c r="G3247" s="19">
        <v>644</v>
      </c>
      <c r="H3247" s="19">
        <v>1</v>
      </c>
      <c r="I3247" s="79">
        <v>59.52</v>
      </c>
      <c r="J3247" s="79">
        <v>59.52</v>
      </c>
      <c r="K3247" s="19" t="s">
        <v>801</v>
      </c>
      <c r="L3247" s="19" t="s">
        <v>3638</v>
      </c>
      <c r="Q3247" s="20">
        <v>16</v>
      </c>
      <c r="R3247" s="65" t="s">
        <v>3555</v>
      </c>
      <c r="V3247" s="19" t="s">
        <v>119</v>
      </c>
      <c r="W3247" s="19" t="s">
        <v>129</v>
      </c>
      <c r="Z3247" s="44" t="s">
        <v>3556</v>
      </c>
      <c r="AA3247" s="44" t="s">
        <v>3186</v>
      </c>
    </row>
    <row r="3248" spans="1:27" hidden="1" x14ac:dyDescent="0.25">
      <c r="A3248" s="26">
        <v>97</v>
      </c>
      <c r="B3248" s="19" t="s">
        <v>3653</v>
      </c>
      <c r="C3248" s="44" t="s">
        <v>114</v>
      </c>
      <c r="D3248" s="19" t="s">
        <v>830</v>
      </c>
      <c r="E3248" s="19">
        <v>20</v>
      </c>
      <c r="F3248" s="19">
        <v>360</v>
      </c>
      <c r="G3248" s="19">
        <v>500</v>
      </c>
      <c r="H3248" s="19">
        <v>2</v>
      </c>
      <c r="I3248" s="79">
        <v>26.92</v>
      </c>
      <c r="J3248" s="79">
        <v>53.85</v>
      </c>
      <c r="K3248" s="19" t="s">
        <v>801</v>
      </c>
      <c r="L3248" s="19" t="s">
        <v>3638</v>
      </c>
      <c r="N3248" s="19" t="s">
        <v>128</v>
      </c>
      <c r="Q3248" s="20">
        <v>16</v>
      </c>
      <c r="R3248" s="65" t="s">
        <v>3555</v>
      </c>
      <c r="V3248" s="19" t="s">
        <v>119</v>
      </c>
      <c r="X3248" s="19" t="s">
        <v>129</v>
      </c>
      <c r="Z3248" s="44" t="s">
        <v>3556</v>
      </c>
      <c r="AA3248" s="44" t="s">
        <v>3186</v>
      </c>
    </row>
    <row r="3249" spans="1:27" hidden="1" x14ac:dyDescent="0.25">
      <c r="A3249" s="26">
        <v>98</v>
      </c>
      <c r="B3249" s="19" t="s">
        <v>3654</v>
      </c>
      <c r="C3249" s="44" t="s">
        <v>114</v>
      </c>
      <c r="D3249" s="19" t="s">
        <v>2432</v>
      </c>
      <c r="E3249" s="19">
        <v>20</v>
      </c>
      <c r="F3249" s="19">
        <v>598</v>
      </c>
      <c r="G3249" s="19">
        <v>608</v>
      </c>
      <c r="H3249" s="19">
        <v>2</v>
      </c>
      <c r="I3249" s="79">
        <v>56.78</v>
      </c>
      <c r="J3249" s="79">
        <v>113.55</v>
      </c>
      <c r="K3249" s="19" t="s">
        <v>801</v>
      </c>
      <c r="L3249" s="19" t="s">
        <v>3638</v>
      </c>
      <c r="Q3249" s="20">
        <v>16</v>
      </c>
      <c r="R3249" s="65" t="s">
        <v>3555</v>
      </c>
      <c r="V3249" s="19" t="s">
        <v>119</v>
      </c>
      <c r="W3249" s="19" t="s">
        <v>129</v>
      </c>
      <c r="Z3249" s="44" t="s">
        <v>3556</v>
      </c>
      <c r="AA3249" s="44" t="s">
        <v>3186</v>
      </c>
    </row>
    <row r="3250" spans="1:27" hidden="1" x14ac:dyDescent="0.25">
      <c r="A3250" s="26">
        <v>99</v>
      </c>
      <c r="B3250" s="19" t="s">
        <v>3655</v>
      </c>
      <c r="C3250" s="44" t="s">
        <v>114</v>
      </c>
      <c r="D3250" s="19" t="s">
        <v>810</v>
      </c>
      <c r="E3250" s="19">
        <v>20</v>
      </c>
      <c r="F3250" s="19">
        <v>120</v>
      </c>
      <c r="G3250" s="19">
        <v>200</v>
      </c>
      <c r="H3250" s="19">
        <v>2</v>
      </c>
      <c r="I3250" s="79">
        <v>2.33</v>
      </c>
      <c r="J3250" s="79">
        <v>4.6500000000000004</v>
      </c>
      <c r="K3250" s="19" t="s">
        <v>801</v>
      </c>
      <c r="L3250" s="19" t="s">
        <v>3638</v>
      </c>
      <c r="Q3250" s="20">
        <v>16</v>
      </c>
      <c r="R3250" s="65" t="s">
        <v>3555</v>
      </c>
      <c r="V3250" s="19" t="s">
        <v>119</v>
      </c>
      <c r="W3250" s="19" t="s">
        <v>129</v>
      </c>
      <c r="Z3250" s="44" t="s">
        <v>3556</v>
      </c>
      <c r="AA3250" s="44" t="s">
        <v>3186</v>
      </c>
    </row>
    <row r="3251" spans="1:27" hidden="1" x14ac:dyDescent="0.25">
      <c r="A3251" s="26">
        <v>100</v>
      </c>
      <c r="B3251" s="19" t="s">
        <v>3656</v>
      </c>
      <c r="C3251" s="44" t="s">
        <v>114</v>
      </c>
      <c r="D3251" s="19" t="s">
        <v>830</v>
      </c>
      <c r="E3251" s="19">
        <v>20</v>
      </c>
      <c r="F3251" s="19">
        <v>360</v>
      </c>
      <c r="G3251" s="19">
        <v>500</v>
      </c>
      <c r="H3251" s="19">
        <v>3</v>
      </c>
      <c r="I3251" s="79">
        <v>26.93</v>
      </c>
      <c r="J3251" s="79">
        <v>80.78</v>
      </c>
      <c r="K3251" s="19" t="s">
        <v>801</v>
      </c>
      <c r="L3251" s="19" t="s">
        <v>3638</v>
      </c>
      <c r="N3251" s="19" t="s">
        <v>128</v>
      </c>
      <c r="Q3251" s="20">
        <v>16</v>
      </c>
      <c r="R3251" s="65" t="s">
        <v>3555</v>
      </c>
      <c r="V3251" s="19" t="s">
        <v>119</v>
      </c>
      <c r="X3251" s="19" t="s">
        <v>129</v>
      </c>
      <c r="Z3251" s="44" t="s">
        <v>3556</v>
      </c>
      <c r="AA3251" s="44" t="s">
        <v>3186</v>
      </c>
    </row>
    <row r="3252" spans="1:27" hidden="1" x14ac:dyDescent="0.25">
      <c r="A3252" s="26">
        <v>101</v>
      </c>
      <c r="B3252" s="19" t="s">
        <v>3657</v>
      </c>
      <c r="C3252" s="44" t="s">
        <v>114</v>
      </c>
      <c r="D3252" s="19" t="s">
        <v>816</v>
      </c>
      <c r="E3252" s="19">
        <v>20</v>
      </c>
      <c r="F3252" s="19">
        <v>160</v>
      </c>
      <c r="G3252" s="19">
        <v>200</v>
      </c>
      <c r="H3252" s="19">
        <v>2</v>
      </c>
      <c r="I3252" s="79">
        <v>3.02</v>
      </c>
      <c r="J3252" s="79">
        <v>6.03</v>
      </c>
      <c r="K3252" s="19" t="s">
        <v>801</v>
      </c>
      <c r="L3252" s="19" t="s">
        <v>3638</v>
      </c>
      <c r="Q3252" s="20">
        <v>16</v>
      </c>
      <c r="R3252" s="65" t="s">
        <v>3555</v>
      </c>
      <c r="V3252" s="19" t="s">
        <v>119</v>
      </c>
      <c r="W3252" s="19" t="s">
        <v>129</v>
      </c>
      <c r="Z3252" s="44" t="s">
        <v>3556</v>
      </c>
      <c r="AA3252" s="44" t="s">
        <v>3186</v>
      </c>
    </row>
    <row r="3253" spans="1:27" hidden="1" x14ac:dyDescent="0.25">
      <c r="A3253" s="26">
        <v>102</v>
      </c>
      <c r="B3253" s="19" t="s">
        <v>3577</v>
      </c>
      <c r="C3253" s="44" t="s">
        <v>114</v>
      </c>
      <c r="D3253" s="19" t="s">
        <v>810</v>
      </c>
      <c r="E3253" s="19">
        <v>20</v>
      </c>
      <c r="F3253" s="19">
        <v>120</v>
      </c>
      <c r="G3253" s="19">
        <v>200</v>
      </c>
      <c r="H3253" s="19">
        <v>1</v>
      </c>
      <c r="I3253" s="79">
        <v>2.3199999999999998</v>
      </c>
      <c r="J3253" s="79">
        <v>2.3199999999999998</v>
      </c>
      <c r="K3253" s="19" t="s">
        <v>801</v>
      </c>
      <c r="L3253" s="19" t="s">
        <v>3638</v>
      </c>
      <c r="Q3253" s="20">
        <v>16</v>
      </c>
      <c r="R3253" s="65" t="s">
        <v>3555</v>
      </c>
      <c r="V3253" s="19" t="s">
        <v>119</v>
      </c>
      <c r="W3253" s="19" t="s">
        <v>129</v>
      </c>
      <c r="Z3253" s="44" t="s">
        <v>3556</v>
      </c>
      <c r="AA3253" s="44" t="s">
        <v>3186</v>
      </c>
    </row>
    <row r="3254" spans="1:27" hidden="1" x14ac:dyDescent="0.25">
      <c r="A3254" s="26">
        <v>103</v>
      </c>
      <c r="B3254" s="19" t="s">
        <v>3658</v>
      </c>
      <c r="C3254" s="44" t="s">
        <v>114</v>
      </c>
      <c r="D3254" s="19" t="s">
        <v>3659</v>
      </c>
      <c r="E3254" s="19">
        <v>20</v>
      </c>
      <c r="F3254" s="19">
        <v>220</v>
      </c>
      <c r="G3254" s="19">
        <v>325</v>
      </c>
      <c r="H3254" s="19">
        <v>1</v>
      </c>
      <c r="I3254" s="79">
        <v>11.16</v>
      </c>
      <c r="J3254" s="79">
        <v>11.16</v>
      </c>
      <c r="K3254" s="19" t="s">
        <v>801</v>
      </c>
      <c r="L3254" s="19" t="s">
        <v>3638</v>
      </c>
      <c r="Q3254" s="20">
        <v>16</v>
      </c>
      <c r="R3254" s="65" t="s">
        <v>3555</v>
      </c>
      <c r="V3254" s="19" t="s">
        <v>119</v>
      </c>
      <c r="W3254" s="19" t="s">
        <v>129</v>
      </c>
      <c r="Z3254" s="44" t="s">
        <v>3556</v>
      </c>
      <c r="AA3254" s="44" t="s">
        <v>3186</v>
      </c>
    </row>
    <row r="3255" spans="1:27" hidden="1" x14ac:dyDescent="0.25">
      <c r="A3255" s="26">
        <v>104</v>
      </c>
      <c r="B3255" s="19" t="s">
        <v>3660</v>
      </c>
      <c r="C3255" s="44" t="s">
        <v>114</v>
      </c>
      <c r="D3255" s="19" t="s">
        <v>816</v>
      </c>
      <c r="E3255" s="19">
        <v>20</v>
      </c>
      <c r="F3255" s="19">
        <v>160</v>
      </c>
      <c r="G3255" s="19">
        <v>200</v>
      </c>
      <c r="H3255" s="19">
        <v>2</v>
      </c>
      <c r="I3255" s="79">
        <v>3.02</v>
      </c>
      <c r="J3255" s="79">
        <v>6.03</v>
      </c>
      <c r="K3255" s="19" t="s">
        <v>801</v>
      </c>
      <c r="L3255" s="19" t="s">
        <v>3638</v>
      </c>
      <c r="Q3255" s="20">
        <v>16</v>
      </c>
      <c r="R3255" s="65" t="s">
        <v>3555</v>
      </c>
      <c r="V3255" s="19" t="s">
        <v>119</v>
      </c>
      <c r="W3255" s="19" t="s">
        <v>129</v>
      </c>
      <c r="Z3255" s="44" t="s">
        <v>3556</v>
      </c>
      <c r="AA3255" s="44" t="s">
        <v>3186</v>
      </c>
    </row>
    <row r="3256" spans="1:27" hidden="1" x14ac:dyDescent="0.25">
      <c r="A3256" s="26">
        <v>105</v>
      </c>
      <c r="B3256" s="19" t="s">
        <v>3661</v>
      </c>
      <c r="C3256" s="44" t="s">
        <v>114</v>
      </c>
      <c r="D3256" s="19" t="s">
        <v>3662</v>
      </c>
      <c r="E3256" s="19">
        <v>20</v>
      </c>
      <c r="F3256" s="19">
        <v>255</v>
      </c>
      <c r="G3256" s="19">
        <v>325</v>
      </c>
      <c r="H3256" s="19">
        <v>1</v>
      </c>
      <c r="I3256" s="79">
        <v>12.89</v>
      </c>
      <c r="J3256" s="79">
        <v>12.89</v>
      </c>
      <c r="K3256" s="19" t="s">
        <v>801</v>
      </c>
      <c r="L3256" s="19" t="s">
        <v>3638</v>
      </c>
      <c r="Q3256" s="20">
        <v>16</v>
      </c>
      <c r="R3256" s="65" t="s">
        <v>3555</v>
      </c>
      <c r="V3256" s="19" t="s">
        <v>119</v>
      </c>
      <c r="W3256" s="19" t="s">
        <v>129</v>
      </c>
      <c r="Z3256" s="44" t="s">
        <v>3556</v>
      </c>
      <c r="AA3256" s="44" t="s">
        <v>3186</v>
      </c>
    </row>
    <row r="3257" spans="1:27" hidden="1" x14ac:dyDescent="0.25">
      <c r="A3257" s="26">
        <v>106</v>
      </c>
      <c r="B3257" s="19" t="s">
        <v>3621</v>
      </c>
      <c r="C3257" s="44" t="s">
        <v>114</v>
      </c>
      <c r="D3257" s="19" t="s">
        <v>1339</v>
      </c>
      <c r="E3257" s="19">
        <v>20</v>
      </c>
      <c r="F3257" s="19">
        <v>608</v>
      </c>
      <c r="G3257" s="19">
        <v>644</v>
      </c>
      <c r="H3257" s="19">
        <v>1</v>
      </c>
      <c r="I3257" s="79">
        <v>59.52</v>
      </c>
      <c r="J3257" s="79">
        <v>59.52</v>
      </c>
      <c r="K3257" s="19" t="s">
        <v>801</v>
      </c>
      <c r="L3257" s="19" t="s">
        <v>3638</v>
      </c>
      <c r="Q3257" s="20">
        <v>16</v>
      </c>
      <c r="R3257" s="65" t="s">
        <v>3555</v>
      </c>
      <c r="V3257" s="19" t="s">
        <v>119</v>
      </c>
      <c r="W3257" s="19" t="s">
        <v>129</v>
      </c>
      <c r="Z3257" s="44" t="s">
        <v>3556</v>
      </c>
      <c r="AA3257" s="44" t="s">
        <v>3186</v>
      </c>
    </row>
    <row r="3258" spans="1:27" hidden="1" x14ac:dyDescent="0.25">
      <c r="A3258" s="26">
        <v>107</v>
      </c>
      <c r="B3258" s="19" t="s">
        <v>3663</v>
      </c>
      <c r="C3258" s="44" t="s">
        <v>114</v>
      </c>
      <c r="D3258" s="19" t="s">
        <v>3595</v>
      </c>
      <c r="E3258" s="19">
        <v>20</v>
      </c>
      <c r="F3258" s="19">
        <v>325</v>
      </c>
      <c r="G3258" s="19">
        <v>330</v>
      </c>
      <c r="H3258" s="19">
        <v>2</v>
      </c>
      <c r="I3258" s="79">
        <v>16.77</v>
      </c>
      <c r="J3258" s="79">
        <v>33.549999999999997</v>
      </c>
      <c r="K3258" s="19" t="s">
        <v>801</v>
      </c>
      <c r="L3258" s="19" t="s">
        <v>3638</v>
      </c>
      <c r="Q3258" s="20">
        <v>16</v>
      </c>
      <c r="R3258" s="65" t="s">
        <v>3555</v>
      </c>
      <c r="V3258" s="19" t="s">
        <v>119</v>
      </c>
      <c r="W3258" s="19" t="s">
        <v>129</v>
      </c>
      <c r="Z3258" s="44" t="s">
        <v>3556</v>
      </c>
      <c r="AA3258" s="44" t="s">
        <v>3186</v>
      </c>
    </row>
    <row r="3259" spans="1:27" hidden="1" x14ac:dyDescent="0.25">
      <c r="A3259" s="26">
        <v>108</v>
      </c>
      <c r="B3259" s="19" t="s">
        <v>3664</v>
      </c>
      <c r="C3259" s="44" t="s">
        <v>114</v>
      </c>
      <c r="D3259" s="19" t="s">
        <v>853</v>
      </c>
      <c r="E3259" s="19">
        <v>20</v>
      </c>
      <c r="F3259" s="19">
        <v>220</v>
      </c>
      <c r="G3259" s="19">
        <v>240</v>
      </c>
      <c r="H3259" s="19">
        <v>1</v>
      </c>
      <c r="I3259" s="79">
        <v>8.23</v>
      </c>
      <c r="J3259" s="79">
        <v>8.23</v>
      </c>
      <c r="K3259" s="19" t="s">
        <v>801</v>
      </c>
      <c r="L3259" s="19" t="s">
        <v>3638</v>
      </c>
      <c r="Q3259" s="20">
        <v>16</v>
      </c>
      <c r="R3259" s="65" t="s">
        <v>3555</v>
      </c>
      <c r="V3259" s="19" t="s">
        <v>119</v>
      </c>
      <c r="W3259" s="19" t="s">
        <v>129</v>
      </c>
      <c r="Z3259" s="44" t="s">
        <v>3556</v>
      </c>
      <c r="AA3259" s="44" t="s">
        <v>3186</v>
      </c>
    </row>
    <row r="3260" spans="1:27" hidden="1" x14ac:dyDescent="0.25">
      <c r="A3260" s="26">
        <v>109</v>
      </c>
      <c r="B3260" s="19" t="s">
        <v>3665</v>
      </c>
      <c r="C3260" s="44" t="s">
        <v>114</v>
      </c>
      <c r="D3260" s="19" t="s">
        <v>830</v>
      </c>
      <c r="E3260" s="19">
        <v>20</v>
      </c>
      <c r="F3260" s="19">
        <v>360</v>
      </c>
      <c r="G3260" s="19">
        <v>500</v>
      </c>
      <c r="H3260" s="19">
        <v>3</v>
      </c>
      <c r="I3260" s="79">
        <v>26.93</v>
      </c>
      <c r="J3260" s="79">
        <v>80.78</v>
      </c>
      <c r="K3260" s="19" t="s">
        <v>801</v>
      </c>
      <c r="L3260" s="19" t="s">
        <v>3638</v>
      </c>
      <c r="N3260" s="19" t="s">
        <v>128</v>
      </c>
      <c r="Q3260" s="20">
        <v>16</v>
      </c>
      <c r="R3260" s="65" t="s">
        <v>3555</v>
      </c>
      <c r="V3260" s="19" t="s">
        <v>119</v>
      </c>
      <c r="X3260" s="19" t="s">
        <v>129</v>
      </c>
      <c r="Z3260" s="44" t="s">
        <v>3556</v>
      </c>
      <c r="AA3260" s="44" t="s">
        <v>3186</v>
      </c>
    </row>
    <row r="3261" spans="1:27" hidden="1" x14ac:dyDescent="0.25">
      <c r="A3261" s="26">
        <v>110</v>
      </c>
      <c r="B3261" s="19" t="s">
        <v>3666</v>
      </c>
      <c r="C3261" s="44" t="s">
        <v>114</v>
      </c>
      <c r="D3261" s="19" t="s">
        <v>865</v>
      </c>
      <c r="E3261" s="19">
        <v>20</v>
      </c>
      <c r="F3261" s="19">
        <v>240</v>
      </c>
      <c r="G3261" s="19">
        <v>300</v>
      </c>
      <c r="H3261" s="19">
        <v>1</v>
      </c>
      <c r="I3261" s="79">
        <v>11.18</v>
      </c>
      <c r="J3261" s="79">
        <v>11.18</v>
      </c>
      <c r="K3261" s="19" t="s">
        <v>801</v>
      </c>
      <c r="L3261" s="19" t="s">
        <v>3638</v>
      </c>
      <c r="Q3261" s="20">
        <v>16</v>
      </c>
      <c r="R3261" s="65" t="s">
        <v>3555</v>
      </c>
      <c r="V3261" s="19" t="s">
        <v>119</v>
      </c>
      <c r="W3261" s="19" t="s">
        <v>129</v>
      </c>
      <c r="Z3261" s="44" t="s">
        <v>3556</v>
      </c>
      <c r="AA3261" s="44" t="s">
        <v>3186</v>
      </c>
    </row>
    <row r="3262" spans="1:27" hidden="1" x14ac:dyDescent="0.25">
      <c r="A3262" s="26">
        <v>111</v>
      </c>
      <c r="B3262" s="19" t="s">
        <v>3631</v>
      </c>
      <c r="C3262" s="44" t="s">
        <v>114</v>
      </c>
      <c r="D3262" s="19" t="s">
        <v>3632</v>
      </c>
      <c r="E3262" s="19">
        <v>20</v>
      </c>
      <c r="F3262" s="19">
        <v>233</v>
      </c>
      <c r="G3262" s="19">
        <v>2000</v>
      </c>
      <c r="H3262" s="19">
        <v>1</v>
      </c>
      <c r="I3262" s="79">
        <v>2.3199999999999998</v>
      </c>
      <c r="J3262" s="79">
        <v>2.3199999999999998</v>
      </c>
      <c r="K3262" s="19" t="s">
        <v>801</v>
      </c>
      <c r="L3262" s="19" t="s">
        <v>3638</v>
      </c>
      <c r="Q3262" s="20">
        <v>16</v>
      </c>
      <c r="R3262" s="65" t="s">
        <v>3555</v>
      </c>
      <c r="V3262" s="19" t="s">
        <v>119</v>
      </c>
      <c r="W3262" s="19" t="s">
        <v>129</v>
      </c>
      <c r="Z3262" s="44" t="s">
        <v>3556</v>
      </c>
      <c r="AA3262" s="44" t="s">
        <v>3186</v>
      </c>
    </row>
    <row r="3263" spans="1:27" hidden="1" x14ac:dyDescent="0.25">
      <c r="A3263" s="26">
        <v>112</v>
      </c>
      <c r="B3263" s="19" t="s">
        <v>3667</v>
      </c>
      <c r="C3263" s="44" t="s">
        <v>114</v>
      </c>
      <c r="D3263" s="19" t="s">
        <v>2432</v>
      </c>
      <c r="E3263" s="19">
        <v>20</v>
      </c>
      <c r="F3263" s="19">
        <v>598</v>
      </c>
      <c r="G3263" s="19">
        <v>608</v>
      </c>
      <c r="H3263" s="19">
        <v>2</v>
      </c>
      <c r="I3263" s="79">
        <v>56.78</v>
      </c>
      <c r="J3263" s="79">
        <v>113.55</v>
      </c>
      <c r="K3263" s="19" t="s">
        <v>801</v>
      </c>
      <c r="L3263" s="19" t="s">
        <v>3638</v>
      </c>
      <c r="Q3263" s="20">
        <v>16</v>
      </c>
      <c r="R3263" s="65" t="s">
        <v>3555</v>
      </c>
      <c r="V3263" s="19" t="s">
        <v>119</v>
      </c>
      <c r="W3263" s="19" t="s">
        <v>129</v>
      </c>
      <c r="Z3263" s="44" t="s">
        <v>3556</v>
      </c>
      <c r="AA3263" s="44" t="s">
        <v>3186</v>
      </c>
    </row>
    <row r="3264" spans="1:27" hidden="1" x14ac:dyDescent="0.25">
      <c r="A3264" s="26">
        <v>113</v>
      </c>
      <c r="B3264" s="19" t="s">
        <v>3668</v>
      </c>
      <c r="C3264" s="44" t="s">
        <v>114</v>
      </c>
      <c r="D3264" s="19" t="s">
        <v>816</v>
      </c>
      <c r="E3264" s="19">
        <v>20</v>
      </c>
      <c r="F3264" s="19">
        <v>160</v>
      </c>
      <c r="G3264" s="19">
        <v>200</v>
      </c>
      <c r="H3264" s="19">
        <v>2</v>
      </c>
      <c r="I3264" s="79">
        <v>3.02</v>
      </c>
      <c r="J3264" s="79">
        <v>6.03</v>
      </c>
      <c r="K3264" s="19" t="s">
        <v>801</v>
      </c>
      <c r="L3264" s="19" t="s">
        <v>3638</v>
      </c>
      <c r="Q3264" s="20">
        <v>16</v>
      </c>
      <c r="R3264" s="65" t="s">
        <v>3555</v>
      </c>
      <c r="V3264" s="19" t="s">
        <v>119</v>
      </c>
      <c r="W3264" s="19" t="s">
        <v>129</v>
      </c>
      <c r="Z3264" s="44" t="s">
        <v>3556</v>
      </c>
      <c r="AA3264" s="44" t="s">
        <v>3186</v>
      </c>
    </row>
    <row r="3265" spans="1:27" hidden="1" x14ac:dyDescent="0.25">
      <c r="A3265" s="26">
        <v>114</v>
      </c>
      <c r="B3265" s="19" t="s">
        <v>3669</v>
      </c>
      <c r="C3265" s="44" t="s">
        <v>114</v>
      </c>
      <c r="D3265" s="19" t="s">
        <v>3628</v>
      </c>
      <c r="E3265" s="19">
        <v>20</v>
      </c>
      <c r="F3265" s="19">
        <v>647</v>
      </c>
      <c r="G3265" s="19">
        <v>9145</v>
      </c>
      <c r="H3265" s="19">
        <v>1</v>
      </c>
      <c r="I3265" s="79">
        <v>914.42</v>
      </c>
      <c r="J3265" s="79">
        <v>914.42</v>
      </c>
      <c r="K3265" s="19" t="s">
        <v>801</v>
      </c>
      <c r="L3265" s="19" t="s">
        <v>3638</v>
      </c>
      <c r="P3265" s="19" t="s">
        <v>129</v>
      </c>
      <c r="Q3265" s="20">
        <v>16</v>
      </c>
      <c r="R3265" s="65" t="s">
        <v>3555</v>
      </c>
      <c r="V3265" s="19" t="s">
        <v>119</v>
      </c>
      <c r="Y3265" s="19" t="s">
        <v>129</v>
      </c>
      <c r="Z3265" s="44" t="s">
        <v>3556</v>
      </c>
      <c r="AA3265" s="44" t="s">
        <v>3186</v>
      </c>
    </row>
    <row r="3266" spans="1:27" hidden="1" x14ac:dyDescent="0.25">
      <c r="A3266" s="26">
        <v>115</v>
      </c>
      <c r="B3266" s="19" t="s">
        <v>3614</v>
      </c>
      <c r="C3266" s="44" t="s">
        <v>114</v>
      </c>
      <c r="D3266" s="19" t="s">
        <v>1339</v>
      </c>
      <c r="E3266" s="19">
        <v>20</v>
      </c>
      <c r="F3266" s="19">
        <v>608</v>
      </c>
      <c r="G3266" s="19">
        <v>644</v>
      </c>
      <c r="H3266" s="19">
        <v>4</v>
      </c>
      <c r="I3266" s="79">
        <v>59.52</v>
      </c>
      <c r="J3266" s="79">
        <v>238.08</v>
      </c>
      <c r="K3266" s="19" t="s">
        <v>801</v>
      </c>
      <c r="L3266" s="19" t="s">
        <v>3638</v>
      </c>
      <c r="Q3266" s="20">
        <v>16</v>
      </c>
      <c r="R3266" s="65" t="s">
        <v>3555</v>
      </c>
      <c r="V3266" s="19" t="s">
        <v>119</v>
      </c>
      <c r="W3266" s="19" t="s">
        <v>129</v>
      </c>
      <c r="Z3266" s="44" t="s">
        <v>3556</v>
      </c>
      <c r="AA3266" s="44" t="s">
        <v>3186</v>
      </c>
    </row>
    <row r="3267" spans="1:27" hidden="1" x14ac:dyDescent="0.25">
      <c r="A3267" s="26">
        <v>116</v>
      </c>
      <c r="B3267" s="19" t="s">
        <v>3670</v>
      </c>
      <c r="C3267" s="44" t="s">
        <v>114</v>
      </c>
      <c r="D3267" s="19" t="s">
        <v>830</v>
      </c>
      <c r="E3267" s="19">
        <v>20</v>
      </c>
      <c r="F3267" s="19">
        <v>360</v>
      </c>
      <c r="G3267" s="19">
        <v>500</v>
      </c>
      <c r="H3267" s="19">
        <v>2</v>
      </c>
      <c r="I3267" s="79">
        <v>26.92</v>
      </c>
      <c r="J3267" s="79">
        <v>53.85</v>
      </c>
      <c r="K3267" s="19" t="s">
        <v>801</v>
      </c>
      <c r="L3267" s="19" t="s">
        <v>3638</v>
      </c>
      <c r="N3267" s="19" t="s">
        <v>128</v>
      </c>
      <c r="Q3267" s="20">
        <v>16</v>
      </c>
      <c r="R3267" s="65" t="s">
        <v>3555</v>
      </c>
      <c r="V3267" s="19" t="s">
        <v>119</v>
      </c>
      <c r="X3267" s="19" t="s">
        <v>129</v>
      </c>
      <c r="Z3267" s="44" t="s">
        <v>3556</v>
      </c>
      <c r="AA3267" s="44" t="s">
        <v>3186</v>
      </c>
    </row>
    <row r="3268" spans="1:27" hidden="1" x14ac:dyDescent="0.25">
      <c r="A3268" s="26">
        <v>117</v>
      </c>
      <c r="B3268" s="19" t="s">
        <v>3671</v>
      </c>
      <c r="C3268" s="44" t="s">
        <v>114</v>
      </c>
      <c r="D3268" s="19" t="s">
        <v>853</v>
      </c>
      <c r="E3268" s="19">
        <v>20</v>
      </c>
      <c r="F3268" s="19">
        <v>220</v>
      </c>
      <c r="G3268" s="19">
        <v>240</v>
      </c>
      <c r="H3268" s="19">
        <v>1</v>
      </c>
      <c r="I3268" s="79">
        <v>8.23</v>
      </c>
      <c r="J3268" s="79">
        <v>8.23</v>
      </c>
      <c r="K3268" s="19" t="s">
        <v>801</v>
      </c>
      <c r="L3268" s="19" t="s">
        <v>3638</v>
      </c>
      <c r="Q3268" s="20">
        <v>16</v>
      </c>
      <c r="R3268" s="65" t="s">
        <v>3555</v>
      </c>
      <c r="V3268" s="19" t="s">
        <v>119</v>
      </c>
      <c r="W3268" s="19" t="s">
        <v>129</v>
      </c>
      <c r="Z3268" s="44" t="s">
        <v>3556</v>
      </c>
      <c r="AA3268" s="44" t="s">
        <v>3186</v>
      </c>
    </row>
    <row r="3269" spans="1:27" hidden="1" x14ac:dyDescent="0.25">
      <c r="A3269" s="26">
        <v>118</v>
      </c>
      <c r="B3269" s="19" t="s">
        <v>3672</v>
      </c>
      <c r="C3269" s="44" t="s">
        <v>114</v>
      </c>
      <c r="D3269" s="19" t="s">
        <v>810</v>
      </c>
      <c r="E3269" s="19">
        <v>20</v>
      </c>
      <c r="F3269" s="19">
        <v>120</v>
      </c>
      <c r="G3269" s="19">
        <v>200</v>
      </c>
      <c r="H3269" s="19">
        <v>2</v>
      </c>
      <c r="I3269" s="79">
        <v>2.33</v>
      </c>
      <c r="J3269" s="79">
        <v>4.6500000000000004</v>
      </c>
      <c r="K3269" s="19" t="s">
        <v>801</v>
      </c>
      <c r="L3269" s="19" t="s">
        <v>3638</v>
      </c>
      <c r="Q3269" s="20">
        <v>16</v>
      </c>
      <c r="R3269" s="65" t="s">
        <v>3555</v>
      </c>
      <c r="V3269" s="19" t="s">
        <v>119</v>
      </c>
      <c r="W3269" s="19" t="s">
        <v>129</v>
      </c>
      <c r="Z3269" s="44" t="s">
        <v>3556</v>
      </c>
      <c r="AA3269" s="44" t="s">
        <v>3186</v>
      </c>
    </row>
    <row r="3270" spans="1:27" hidden="1" x14ac:dyDescent="0.25">
      <c r="A3270" s="26">
        <v>119</v>
      </c>
      <c r="B3270" s="19" t="s">
        <v>3673</v>
      </c>
      <c r="C3270" s="44" t="s">
        <v>114</v>
      </c>
      <c r="D3270" s="19" t="s">
        <v>865</v>
      </c>
      <c r="E3270" s="19">
        <v>20</v>
      </c>
      <c r="F3270" s="19">
        <v>240</v>
      </c>
      <c r="G3270" s="19">
        <v>300</v>
      </c>
      <c r="H3270" s="19">
        <v>1</v>
      </c>
      <c r="I3270" s="79">
        <v>11.18</v>
      </c>
      <c r="J3270" s="79">
        <v>11.18</v>
      </c>
      <c r="K3270" s="19" t="s">
        <v>801</v>
      </c>
      <c r="L3270" s="19" t="s">
        <v>3638</v>
      </c>
      <c r="Q3270" s="20">
        <v>16</v>
      </c>
      <c r="R3270" s="65" t="s">
        <v>3555</v>
      </c>
      <c r="V3270" s="19" t="s">
        <v>119</v>
      </c>
      <c r="W3270" s="19" t="s">
        <v>129</v>
      </c>
      <c r="Z3270" s="44" t="s">
        <v>3556</v>
      </c>
      <c r="AA3270" s="44" t="s">
        <v>3186</v>
      </c>
    </row>
    <row r="3271" spans="1:27" hidden="1" x14ac:dyDescent="0.25">
      <c r="A3271" s="26">
        <v>120</v>
      </c>
      <c r="B3271" s="19" t="s">
        <v>3674</v>
      </c>
      <c r="C3271" s="44" t="s">
        <v>114</v>
      </c>
      <c r="D3271" s="19" t="s">
        <v>3659</v>
      </c>
      <c r="E3271" s="19">
        <v>20</v>
      </c>
      <c r="F3271" s="19">
        <v>220</v>
      </c>
      <c r="G3271" s="19">
        <v>325</v>
      </c>
      <c r="H3271" s="19">
        <v>1</v>
      </c>
      <c r="I3271" s="79">
        <v>11.16</v>
      </c>
      <c r="J3271" s="79">
        <v>11.16</v>
      </c>
      <c r="K3271" s="19" t="s">
        <v>801</v>
      </c>
      <c r="L3271" s="19" t="s">
        <v>3638</v>
      </c>
      <c r="Q3271" s="20">
        <v>16</v>
      </c>
      <c r="R3271" s="65" t="s">
        <v>3555</v>
      </c>
      <c r="V3271" s="19" t="s">
        <v>119</v>
      </c>
      <c r="W3271" s="19" t="s">
        <v>129</v>
      </c>
      <c r="Z3271" s="44" t="s">
        <v>3556</v>
      </c>
      <c r="AA3271" s="44" t="s">
        <v>3186</v>
      </c>
    </row>
    <row r="3272" spans="1:27" hidden="1" x14ac:dyDescent="0.25">
      <c r="A3272" s="26">
        <v>121</v>
      </c>
      <c r="B3272" s="19" t="s">
        <v>3633</v>
      </c>
      <c r="C3272" s="44" t="s">
        <v>114</v>
      </c>
      <c r="D3272" s="19" t="s">
        <v>855</v>
      </c>
      <c r="E3272" s="19">
        <v>20</v>
      </c>
      <c r="F3272" s="19">
        <v>240</v>
      </c>
      <c r="G3272" s="19">
        <v>330</v>
      </c>
      <c r="H3272" s="19">
        <v>1</v>
      </c>
      <c r="I3272" s="79">
        <v>12.37</v>
      </c>
      <c r="J3272" s="79">
        <v>12.37</v>
      </c>
      <c r="K3272" s="19" t="s">
        <v>801</v>
      </c>
      <c r="L3272" s="19" t="s">
        <v>3638</v>
      </c>
      <c r="Q3272" s="20">
        <v>16</v>
      </c>
      <c r="R3272" s="65" t="s">
        <v>3555</v>
      </c>
      <c r="V3272" s="19" t="s">
        <v>119</v>
      </c>
      <c r="W3272" s="19" t="s">
        <v>129</v>
      </c>
      <c r="Z3272" s="44" t="s">
        <v>3556</v>
      </c>
      <c r="AA3272" s="44" t="s">
        <v>3186</v>
      </c>
    </row>
    <row r="3273" spans="1:27" hidden="1" x14ac:dyDescent="0.25">
      <c r="A3273" s="26">
        <v>122</v>
      </c>
      <c r="B3273" s="19" t="s">
        <v>3675</v>
      </c>
      <c r="C3273" s="44" t="s">
        <v>114</v>
      </c>
      <c r="D3273" s="19" t="s">
        <v>3662</v>
      </c>
      <c r="E3273" s="19">
        <v>20</v>
      </c>
      <c r="F3273" s="19">
        <v>255</v>
      </c>
      <c r="G3273" s="19">
        <v>325</v>
      </c>
      <c r="H3273" s="19">
        <v>1</v>
      </c>
      <c r="I3273" s="79">
        <v>12.89</v>
      </c>
      <c r="J3273" s="79">
        <v>12.89</v>
      </c>
      <c r="K3273" s="19" t="s">
        <v>801</v>
      </c>
      <c r="L3273" s="19" t="s">
        <v>3638</v>
      </c>
      <c r="Q3273" s="20">
        <v>16</v>
      </c>
      <c r="R3273" s="65" t="s">
        <v>3555</v>
      </c>
      <c r="V3273" s="19" t="s">
        <v>119</v>
      </c>
      <c r="W3273" s="19" t="s">
        <v>129</v>
      </c>
      <c r="Z3273" s="44" t="s">
        <v>3556</v>
      </c>
      <c r="AA3273" s="44" t="s">
        <v>3186</v>
      </c>
    </row>
    <row r="3274" spans="1:27" hidden="1" x14ac:dyDescent="0.25">
      <c r="A3274" s="26">
        <v>123</v>
      </c>
      <c r="B3274" s="19" t="s">
        <v>3676</v>
      </c>
      <c r="C3274" s="44" t="s">
        <v>114</v>
      </c>
      <c r="D3274" s="19" t="s">
        <v>2432</v>
      </c>
      <c r="E3274" s="19">
        <v>20</v>
      </c>
      <c r="F3274" s="19">
        <v>598</v>
      </c>
      <c r="G3274" s="19">
        <v>608</v>
      </c>
      <c r="H3274" s="19">
        <v>2</v>
      </c>
      <c r="I3274" s="79">
        <v>56.78</v>
      </c>
      <c r="J3274" s="79">
        <v>113.55</v>
      </c>
      <c r="K3274" s="19" t="s">
        <v>801</v>
      </c>
      <c r="L3274" s="19" t="s">
        <v>3638</v>
      </c>
      <c r="Q3274" s="20">
        <v>16</v>
      </c>
      <c r="R3274" s="65" t="s">
        <v>3555</v>
      </c>
      <c r="V3274" s="19" t="s">
        <v>119</v>
      </c>
      <c r="W3274" s="19" t="s">
        <v>129</v>
      </c>
      <c r="Z3274" s="44" t="s">
        <v>3556</v>
      </c>
      <c r="AA3274" s="44" t="s">
        <v>3186</v>
      </c>
    </row>
    <row r="3275" spans="1:27" hidden="1" x14ac:dyDescent="0.25">
      <c r="A3275" s="26">
        <v>124</v>
      </c>
      <c r="B3275" s="19" t="s">
        <v>3594</v>
      </c>
      <c r="C3275" s="44" t="s">
        <v>114</v>
      </c>
      <c r="D3275" s="19" t="s">
        <v>3595</v>
      </c>
      <c r="E3275" s="19">
        <v>20</v>
      </c>
      <c r="F3275" s="19">
        <v>325</v>
      </c>
      <c r="G3275" s="19">
        <v>330</v>
      </c>
      <c r="H3275" s="19">
        <v>1</v>
      </c>
      <c r="I3275" s="79">
        <v>16.78</v>
      </c>
      <c r="J3275" s="79">
        <v>16.78</v>
      </c>
      <c r="K3275" s="19" t="s">
        <v>801</v>
      </c>
      <c r="L3275" s="19" t="s">
        <v>3638</v>
      </c>
      <c r="Q3275" s="20">
        <v>16</v>
      </c>
      <c r="R3275" s="65" t="s">
        <v>3555</v>
      </c>
      <c r="V3275" s="19" t="s">
        <v>119</v>
      </c>
      <c r="W3275" s="19" t="s">
        <v>129</v>
      </c>
      <c r="Z3275" s="44" t="s">
        <v>3556</v>
      </c>
      <c r="AA3275" s="44" t="s">
        <v>3186</v>
      </c>
    </row>
    <row r="3276" spans="1:27" hidden="1" x14ac:dyDescent="0.25">
      <c r="A3276" s="26">
        <v>125</v>
      </c>
      <c r="B3276" s="19" t="s">
        <v>3615</v>
      </c>
      <c r="C3276" s="44" t="s">
        <v>114</v>
      </c>
      <c r="D3276" s="19" t="s">
        <v>830</v>
      </c>
      <c r="E3276" s="19">
        <v>20</v>
      </c>
      <c r="F3276" s="19">
        <v>360</v>
      </c>
      <c r="G3276" s="19">
        <v>500</v>
      </c>
      <c r="H3276" s="19">
        <v>3</v>
      </c>
      <c r="I3276" s="79">
        <v>26.93</v>
      </c>
      <c r="J3276" s="79">
        <v>80.78</v>
      </c>
      <c r="K3276" s="19" t="s">
        <v>801</v>
      </c>
      <c r="L3276" s="19" t="s">
        <v>3638</v>
      </c>
      <c r="N3276" s="19" t="s">
        <v>128</v>
      </c>
      <c r="Q3276" s="20">
        <v>16</v>
      </c>
      <c r="R3276" s="65" t="s">
        <v>3555</v>
      </c>
      <c r="V3276" s="19" t="s">
        <v>119</v>
      </c>
      <c r="X3276" s="19" t="s">
        <v>129</v>
      </c>
      <c r="Z3276" s="44" t="s">
        <v>3556</v>
      </c>
      <c r="AA3276" s="44" t="s">
        <v>3186</v>
      </c>
    </row>
    <row r="3277" spans="1:27" hidden="1" x14ac:dyDescent="0.25">
      <c r="A3277" s="26">
        <v>126</v>
      </c>
      <c r="B3277" s="19" t="s">
        <v>3677</v>
      </c>
      <c r="C3277" s="44" t="s">
        <v>114</v>
      </c>
      <c r="D3277" s="19" t="s">
        <v>810</v>
      </c>
      <c r="E3277" s="19">
        <v>20</v>
      </c>
      <c r="F3277" s="19">
        <v>120</v>
      </c>
      <c r="G3277" s="19">
        <v>200</v>
      </c>
      <c r="H3277" s="19">
        <v>2</v>
      </c>
      <c r="I3277" s="79">
        <v>2.33</v>
      </c>
      <c r="J3277" s="79">
        <v>4.6500000000000004</v>
      </c>
      <c r="K3277" s="19" t="s">
        <v>801</v>
      </c>
      <c r="L3277" s="19" t="s">
        <v>3638</v>
      </c>
      <c r="Q3277" s="20">
        <v>16</v>
      </c>
      <c r="R3277" s="65" t="s">
        <v>3555</v>
      </c>
      <c r="V3277" s="19" t="s">
        <v>119</v>
      </c>
      <c r="W3277" s="19" t="s">
        <v>129</v>
      </c>
      <c r="Z3277" s="44" t="s">
        <v>3556</v>
      </c>
      <c r="AA3277" s="44" t="s">
        <v>3186</v>
      </c>
    </row>
    <row r="3278" spans="1:27" hidden="1" x14ac:dyDescent="0.25">
      <c r="A3278" s="26">
        <v>127</v>
      </c>
      <c r="B3278" s="19" t="s">
        <v>3678</v>
      </c>
      <c r="C3278" s="44" t="s">
        <v>114</v>
      </c>
      <c r="D3278" s="19" t="s">
        <v>810</v>
      </c>
      <c r="E3278" s="19">
        <v>20</v>
      </c>
      <c r="F3278" s="19">
        <v>120</v>
      </c>
      <c r="G3278" s="19">
        <v>200</v>
      </c>
      <c r="H3278" s="19">
        <v>2</v>
      </c>
      <c r="I3278" s="79">
        <v>2.33</v>
      </c>
      <c r="J3278" s="79">
        <v>4.6500000000000004</v>
      </c>
      <c r="K3278" s="19" t="s">
        <v>801</v>
      </c>
      <c r="L3278" s="19" t="s">
        <v>3638</v>
      </c>
      <c r="Q3278" s="20">
        <v>16</v>
      </c>
      <c r="R3278" s="65" t="s">
        <v>3555</v>
      </c>
      <c r="V3278" s="19" t="s">
        <v>119</v>
      </c>
      <c r="W3278" s="19" t="s">
        <v>129</v>
      </c>
      <c r="Z3278" s="44" t="s">
        <v>3556</v>
      </c>
      <c r="AA3278" s="44" t="s">
        <v>3186</v>
      </c>
    </row>
    <row r="3279" spans="1:27" hidden="1" x14ac:dyDescent="0.25">
      <c r="A3279" s="26">
        <v>128</v>
      </c>
      <c r="B3279" s="19" t="s">
        <v>3679</v>
      </c>
      <c r="C3279" s="44" t="s">
        <v>114</v>
      </c>
      <c r="D3279" s="19" t="s">
        <v>830</v>
      </c>
      <c r="E3279" s="19">
        <v>20</v>
      </c>
      <c r="F3279" s="19">
        <v>360</v>
      </c>
      <c r="G3279" s="19">
        <v>500</v>
      </c>
      <c r="H3279" s="19">
        <v>2</v>
      </c>
      <c r="I3279" s="79">
        <v>26.92</v>
      </c>
      <c r="J3279" s="79">
        <v>53.85</v>
      </c>
      <c r="K3279" s="19" t="s">
        <v>801</v>
      </c>
      <c r="L3279" s="19" t="s">
        <v>3638</v>
      </c>
      <c r="N3279" s="19" t="s">
        <v>128</v>
      </c>
      <c r="Q3279" s="20">
        <v>16</v>
      </c>
      <c r="R3279" s="65" t="s">
        <v>3555</v>
      </c>
      <c r="V3279" s="19" t="s">
        <v>119</v>
      </c>
      <c r="X3279" s="19" t="s">
        <v>129</v>
      </c>
      <c r="Z3279" s="44" t="s">
        <v>3556</v>
      </c>
      <c r="AA3279" s="44" t="s">
        <v>3186</v>
      </c>
    </row>
    <row r="3280" spans="1:27" hidden="1" x14ac:dyDescent="0.25">
      <c r="A3280" s="26">
        <v>129</v>
      </c>
      <c r="B3280" s="19" t="s">
        <v>3617</v>
      </c>
      <c r="C3280" s="44" t="s">
        <v>114</v>
      </c>
      <c r="D3280" s="19" t="s">
        <v>1339</v>
      </c>
      <c r="E3280" s="19">
        <v>20</v>
      </c>
      <c r="F3280" s="19">
        <v>608</v>
      </c>
      <c r="G3280" s="19">
        <v>644</v>
      </c>
      <c r="H3280" s="19">
        <v>1</v>
      </c>
      <c r="I3280" s="79">
        <v>59.52</v>
      </c>
      <c r="J3280" s="79">
        <v>59.52</v>
      </c>
      <c r="K3280" s="19" t="s">
        <v>801</v>
      </c>
      <c r="L3280" s="19" t="s">
        <v>3638</v>
      </c>
      <c r="Q3280" s="20">
        <v>16</v>
      </c>
      <c r="R3280" s="65" t="s">
        <v>3555</v>
      </c>
      <c r="V3280" s="19" t="s">
        <v>119</v>
      </c>
      <c r="W3280" s="19" t="s">
        <v>129</v>
      </c>
      <c r="Z3280" s="44" t="s">
        <v>3556</v>
      </c>
      <c r="AA3280" s="44" t="s">
        <v>3186</v>
      </c>
    </row>
    <row r="3281" spans="1:27" hidden="1" x14ac:dyDescent="0.25">
      <c r="A3281" s="26">
        <v>130</v>
      </c>
      <c r="B3281" s="19" t="s">
        <v>3583</v>
      </c>
      <c r="C3281" s="44" t="s">
        <v>114</v>
      </c>
      <c r="D3281" s="19" t="s">
        <v>810</v>
      </c>
      <c r="E3281" s="19">
        <v>20</v>
      </c>
      <c r="F3281" s="19">
        <v>120</v>
      </c>
      <c r="G3281" s="19">
        <v>200</v>
      </c>
      <c r="H3281" s="19">
        <v>1</v>
      </c>
      <c r="I3281" s="79">
        <v>2.3199999999999998</v>
      </c>
      <c r="J3281" s="79">
        <v>2.3199999999999998</v>
      </c>
      <c r="K3281" s="19" t="s">
        <v>801</v>
      </c>
      <c r="L3281" s="19" t="s">
        <v>3638</v>
      </c>
      <c r="Q3281" s="20">
        <v>16</v>
      </c>
      <c r="R3281" s="65" t="s">
        <v>3555</v>
      </c>
      <c r="V3281" s="19" t="s">
        <v>119</v>
      </c>
      <c r="W3281" s="19" t="s">
        <v>129</v>
      </c>
      <c r="Z3281" s="44" t="s">
        <v>3556</v>
      </c>
      <c r="AA3281" s="44" t="s">
        <v>3186</v>
      </c>
    </row>
    <row r="3282" spans="1:27" hidden="1" x14ac:dyDescent="0.25">
      <c r="A3282" s="26">
        <v>131</v>
      </c>
      <c r="B3282" s="19" t="s">
        <v>3680</v>
      </c>
      <c r="C3282" s="44" t="s">
        <v>114</v>
      </c>
      <c r="D3282" s="19" t="s">
        <v>2432</v>
      </c>
      <c r="E3282" s="19">
        <v>20</v>
      </c>
      <c r="F3282" s="19">
        <v>598</v>
      </c>
      <c r="G3282" s="19">
        <v>608</v>
      </c>
      <c r="H3282" s="19">
        <v>2</v>
      </c>
      <c r="I3282" s="79">
        <v>56.78</v>
      </c>
      <c r="J3282" s="79">
        <v>113.55</v>
      </c>
      <c r="K3282" s="19" t="s">
        <v>801</v>
      </c>
      <c r="L3282" s="19" t="s">
        <v>3638</v>
      </c>
      <c r="Q3282" s="20">
        <v>16</v>
      </c>
      <c r="R3282" s="65" t="s">
        <v>3555</v>
      </c>
      <c r="V3282" s="19" t="s">
        <v>119</v>
      </c>
      <c r="W3282" s="19" t="s">
        <v>129</v>
      </c>
      <c r="Z3282" s="44" t="s">
        <v>3556</v>
      </c>
      <c r="AA3282" s="44" t="s">
        <v>3186</v>
      </c>
    </row>
    <row r="3283" spans="1:27" hidden="1" x14ac:dyDescent="0.25">
      <c r="A3283" s="26">
        <v>132</v>
      </c>
      <c r="B3283" s="19" t="s">
        <v>3610</v>
      </c>
      <c r="C3283" s="44" t="s">
        <v>114</v>
      </c>
      <c r="D3283" s="19" t="s">
        <v>816</v>
      </c>
      <c r="E3283" s="19">
        <v>20</v>
      </c>
      <c r="F3283" s="19">
        <v>160</v>
      </c>
      <c r="G3283" s="19">
        <v>200</v>
      </c>
      <c r="H3283" s="19">
        <v>1</v>
      </c>
      <c r="I3283" s="79">
        <v>3.01</v>
      </c>
      <c r="J3283" s="79">
        <v>3.01</v>
      </c>
      <c r="K3283" s="19" t="s">
        <v>801</v>
      </c>
      <c r="L3283" s="19" t="s">
        <v>3638</v>
      </c>
      <c r="Q3283" s="20">
        <v>16</v>
      </c>
      <c r="R3283" s="65" t="s">
        <v>3555</v>
      </c>
      <c r="V3283" s="19" t="s">
        <v>119</v>
      </c>
      <c r="W3283" s="19" t="s">
        <v>129</v>
      </c>
      <c r="Z3283" s="44" t="s">
        <v>3556</v>
      </c>
      <c r="AA3283" s="44" t="s">
        <v>3186</v>
      </c>
    </row>
    <row r="3284" spans="1:27" hidden="1" x14ac:dyDescent="0.25">
      <c r="A3284" s="26">
        <v>133</v>
      </c>
      <c r="B3284" s="19" t="s">
        <v>3681</v>
      </c>
      <c r="C3284" s="44" t="s">
        <v>114</v>
      </c>
      <c r="D3284" s="19" t="s">
        <v>830</v>
      </c>
      <c r="E3284" s="19">
        <v>20</v>
      </c>
      <c r="F3284" s="19">
        <v>360</v>
      </c>
      <c r="G3284" s="19">
        <v>500</v>
      </c>
      <c r="H3284" s="19">
        <v>2</v>
      </c>
      <c r="I3284" s="79">
        <v>26.92</v>
      </c>
      <c r="J3284" s="79">
        <v>53.85</v>
      </c>
      <c r="K3284" s="19" t="s">
        <v>801</v>
      </c>
      <c r="L3284" s="19" t="s">
        <v>3638</v>
      </c>
      <c r="N3284" s="19" t="s">
        <v>128</v>
      </c>
      <c r="Q3284" s="20">
        <v>16</v>
      </c>
      <c r="R3284" s="65" t="s">
        <v>3555</v>
      </c>
      <c r="V3284" s="19" t="s">
        <v>119</v>
      </c>
      <c r="X3284" s="19" t="s">
        <v>129</v>
      </c>
      <c r="Z3284" s="44" t="s">
        <v>3556</v>
      </c>
      <c r="AA3284" s="44" t="s">
        <v>3186</v>
      </c>
    </row>
    <row r="3285" spans="1:27" hidden="1" x14ac:dyDescent="0.25">
      <c r="A3285" s="26">
        <v>134</v>
      </c>
      <c r="B3285" s="19" t="s">
        <v>3682</v>
      </c>
      <c r="C3285" s="44" t="s">
        <v>114</v>
      </c>
      <c r="D3285" s="19" t="s">
        <v>960</v>
      </c>
      <c r="E3285" s="19">
        <v>30</v>
      </c>
      <c r="F3285" s="19">
        <v>503</v>
      </c>
      <c r="G3285" s="19">
        <v>690</v>
      </c>
      <c r="H3285" s="19">
        <v>1</v>
      </c>
      <c r="I3285" s="79">
        <v>69.7</v>
      </c>
      <c r="J3285" s="79">
        <v>69.7</v>
      </c>
      <c r="K3285" s="19" t="s">
        <v>975</v>
      </c>
      <c r="L3285" s="19" t="s">
        <v>3683</v>
      </c>
      <c r="N3285" s="19" t="s">
        <v>128</v>
      </c>
      <c r="Q3285" s="20">
        <v>16</v>
      </c>
      <c r="R3285" s="65" t="s">
        <v>3555</v>
      </c>
      <c r="V3285" s="19" t="s">
        <v>119</v>
      </c>
      <c r="X3285" s="19" t="s">
        <v>129</v>
      </c>
      <c r="Z3285" s="44" t="s">
        <v>3556</v>
      </c>
      <c r="AA3285" s="44" t="s">
        <v>121</v>
      </c>
    </row>
    <row r="3286" spans="1:27" hidden="1" x14ac:dyDescent="0.25">
      <c r="A3286" s="26">
        <v>135</v>
      </c>
      <c r="B3286" s="19" t="s">
        <v>3684</v>
      </c>
      <c r="C3286" s="44" t="s">
        <v>114</v>
      </c>
      <c r="D3286" s="19" t="s">
        <v>963</v>
      </c>
      <c r="E3286" s="19">
        <v>30</v>
      </c>
      <c r="F3286" s="19">
        <v>723</v>
      </c>
      <c r="G3286" s="19">
        <v>752</v>
      </c>
      <c r="H3286" s="19">
        <v>1</v>
      </c>
      <c r="I3286" s="79">
        <v>86.49</v>
      </c>
      <c r="J3286" s="79">
        <v>86.49</v>
      </c>
      <c r="K3286" s="19" t="s">
        <v>975</v>
      </c>
      <c r="L3286" s="19" t="s">
        <v>3683</v>
      </c>
      <c r="N3286" s="19" t="s">
        <v>128</v>
      </c>
      <c r="Q3286" s="20">
        <v>16</v>
      </c>
      <c r="R3286" s="65" t="s">
        <v>3555</v>
      </c>
      <c r="V3286" s="19" t="s">
        <v>119</v>
      </c>
      <c r="X3286" s="19" t="s">
        <v>129</v>
      </c>
      <c r="Z3286" s="44" t="s">
        <v>3556</v>
      </c>
      <c r="AA3286" s="44" t="s">
        <v>121</v>
      </c>
    </row>
    <row r="3287" spans="1:27" hidden="1" x14ac:dyDescent="0.25">
      <c r="A3287" s="26">
        <v>136</v>
      </c>
      <c r="B3287" s="19" t="s">
        <v>3685</v>
      </c>
      <c r="C3287" s="44" t="s">
        <v>114</v>
      </c>
      <c r="D3287" s="19" t="s">
        <v>960</v>
      </c>
      <c r="E3287" s="19">
        <v>30</v>
      </c>
      <c r="F3287" s="19">
        <v>503</v>
      </c>
      <c r="G3287" s="19">
        <v>690</v>
      </c>
      <c r="H3287" s="19">
        <v>1</v>
      </c>
      <c r="I3287" s="79">
        <v>69.7</v>
      </c>
      <c r="J3287" s="79">
        <v>69.7</v>
      </c>
      <c r="K3287" s="19" t="s">
        <v>975</v>
      </c>
      <c r="L3287" s="19" t="s">
        <v>3683</v>
      </c>
      <c r="N3287" s="19" t="s">
        <v>128</v>
      </c>
      <c r="Q3287" s="20">
        <v>16</v>
      </c>
      <c r="R3287" s="65" t="s">
        <v>3555</v>
      </c>
      <c r="V3287" s="19" t="s">
        <v>119</v>
      </c>
      <c r="X3287" s="19" t="s">
        <v>129</v>
      </c>
      <c r="Z3287" s="44" t="s">
        <v>3556</v>
      </c>
      <c r="AA3287" s="44" t="s">
        <v>121</v>
      </c>
    </row>
    <row r="3288" spans="1:27" hidden="1" x14ac:dyDescent="0.25">
      <c r="A3288" s="26">
        <v>137</v>
      </c>
      <c r="B3288" s="19" t="s">
        <v>3686</v>
      </c>
      <c r="C3288" s="44" t="s">
        <v>114</v>
      </c>
      <c r="D3288" s="19" t="s">
        <v>963</v>
      </c>
      <c r="E3288" s="19">
        <v>30</v>
      </c>
      <c r="F3288" s="19">
        <v>723</v>
      </c>
      <c r="G3288" s="19">
        <v>752</v>
      </c>
      <c r="H3288" s="19">
        <v>1</v>
      </c>
      <c r="I3288" s="79">
        <v>86.49</v>
      </c>
      <c r="J3288" s="79">
        <v>86.49</v>
      </c>
      <c r="K3288" s="19" t="s">
        <v>975</v>
      </c>
      <c r="L3288" s="19" t="s">
        <v>3683</v>
      </c>
      <c r="N3288" s="19" t="s">
        <v>128</v>
      </c>
      <c r="Q3288" s="20">
        <v>16</v>
      </c>
      <c r="R3288" s="65" t="s">
        <v>3555</v>
      </c>
      <c r="V3288" s="19" t="s">
        <v>119</v>
      </c>
      <c r="X3288" s="19" t="s">
        <v>129</v>
      </c>
      <c r="Z3288" s="44" t="s">
        <v>3556</v>
      </c>
      <c r="AA3288" s="44" t="s">
        <v>121</v>
      </c>
    </row>
    <row r="3289" spans="1:27" hidden="1" x14ac:dyDescent="0.25">
      <c r="A3289" s="26">
        <v>138</v>
      </c>
      <c r="B3289" s="19" t="s">
        <v>3687</v>
      </c>
      <c r="C3289" s="44" t="s">
        <v>114</v>
      </c>
      <c r="D3289" s="19" t="s">
        <v>982</v>
      </c>
      <c r="E3289" s="19">
        <v>30</v>
      </c>
      <c r="F3289" s="19">
        <v>663</v>
      </c>
      <c r="G3289" s="19">
        <v>790</v>
      </c>
      <c r="H3289" s="19">
        <v>1</v>
      </c>
      <c r="I3289" s="79">
        <v>82.19</v>
      </c>
      <c r="J3289" s="79">
        <v>82.19</v>
      </c>
      <c r="K3289" s="19" t="s">
        <v>975</v>
      </c>
      <c r="L3289" s="19" t="s">
        <v>3683</v>
      </c>
      <c r="N3289" s="19" t="s">
        <v>128</v>
      </c>
      <c r="Q3289" s="20">
        <v>16</v>
      </c>
      <c r="R3289" s="65" t="s">
        <v>3555</v>
      </c>
      <c r="V3289" s="19" t="s">
        <v>119</v>
      </c>
      <c r="X3289" s="19" t="s">
        <v>129</v>
      </c>
      <c r="Z3289" s="44" t="s">
        <v>3556</v>
      </c>
      <c r="AA3289" s="44" t="s">
        <v>121</v>
      </c>
    </row>
    <row r="3290" spans="1:27" hidden="1" x14ac:dyDescent="0.25">
      <c r="A3290" s="26">
        <v>139</v>
      </c>
      <c r="B3290" s="19" t="s">
        <v>3688</v>
      </c>
      <c r="C3290" s="44" t="s">
        <v>114</v>
      </c>
      <c r="D3290" s="19" t="s">
        <v>982</v>
      </c>
      <c r="E3290" s="19">
        <v>30</v>
      </c>
      <c r="F3290" s="19">
        <v>663</v>
      </c>
      <c r="G3290" s="19">
        <v>790</v>
      </c>
      <c r="H3290" s="19">
        <v>1</v>
      </c>
      <c r="I3290" s="79">
        <v>82.19</v>
      </c>
      <c r="J3290" s="79">
        <v>82.19</v>
      </c>
      <c r="K3290" s="19" t="s">
        <v>975</v>
      </c>
      <c r="L3290" s="19" t="s">
        <v>3683</v>
      </c>
      <c r="N3290" s="19" t="s">
        <v>128</v>
      </c>
      <c r="Q3290" s="20">
        <v>16</v>
      </c>
      <c r="R3290" s="65" t="s">
        <v>3555</v>
      </c>
      <c r="V3290" s="19" t="s">
        <v>119</v>
      </c>
      <c r="X3290" s="19" t="s">
        <v>129</v>
      </c>
      <c r="Z3290" s="44" t="s">
        <v>3556</v>
      </c>
      <c r="AA3290" s="44" t="s">
        <v>121</v>
      </c>
    </row>
    <row r="3291" spans="1:27" hidden="1" x14ac:dyDescent="0.25">
      <c r="A3291" s="26">
        <v>140</v>
      </c>
      <c r="B3291" s="19" t="s">
        <v>3689</v>
      </c>
      <c r="C3291" s="44" t="s">
        <v>114</v>
      </c>
      <c r="D3291" s="19" t="s">
        <v>3690</v>
      </c>
      <c r="E3291" s="19">
        <v>30</v>
      </c>
      <c r="F3291" s="19">
        <v>627</v>
      </c>
      <c r="G3291" s="19">
        <v>11635</v>
      </c>
      <c r="H3291" s="19">
        <v>1</v>
      </c>
      <c r="I3291" s="79">
        <v>1701.03</v>
      </c>
      <c r="J3291" s="79">
        <v>1701.03</v>
      </c>
      <c r="K3291" s="19" t="s">
        <v>975</v>
      </c>
      <c r="L3291" s="19" t="s">
        <v>3683</v>
      </c>
      <c r="P3291" s="19" t="s">
        <v>129</v>
      </c>
      <c r="Q3291" s="20">
        <v>16</v>
      </c>
      <c r="R3291" s="65" t="s">
        <v>3555</v>
      </c>
      <c r="V3291" s="19" t="s">
        <v>119</v>
      </c>
      <c r="Y3291" s="19" t="s">
        <v>129</v>
      </c>
      <c r="Z3291" s="44" t="s">
        <v>3556</v>
      </c>
      <c r="AA3291" s="44" t="s">
        <v>121</v>
      </c>
    </row>
    <row r="3292" spans="1:27" hidden="1" x14ac:dyDescent="0.25">
      <c r="A3292" s="26">
        <v>141</v>
      </c>
      <c r="B3292" s="19" t="s">
        <v>3691</v>
      </c>
      <c r="C3292" s="44" t="s">
        <v>114</v>
      </c>
      <c r="D3292" s="19" t="s">
        <v>3692</v>
      </c>
      <c r="E3292" s="19">
        <v>30</v>
      </c>
      <c r="F3292" s="19">
        <v>630</v>
      </c>
      <c r="G3292" s="19">
        <v>11635</v>
      </c>
      <c r="H3292" s="19">
        <v>1</v>
      </c>
      <c r="I3292" s="79">
        <v>1718.85</v>
      </c>
      <c r="J3292" s="79">
        <v>1718.85</v>
      </c>
      <c r="K3292" s="19" t="s">
        <v>975</v>
      </c>
      <c r="L3292" s="19" t="s">
        <v>3683</v>
      </c>
      <c r="P3292" s="19" t="s">
        <v>129</v>
      </c>
      <c r="Q3292" s="20">
        <v>16</v>
      </c>
      <c r="R3292" s="65" t="s">
        <v>3555</v>
      </c>
      <c r="V3292" s="19" t="s">
        <v>119</v>
      </c>
      <c r="Y3292" s="19" t="s">
        <v>129</v>
      </c>
      <c r="Z3292" s="44" t="s">
        <v>3556</v>
      </c>
      <c r="AA3292" s="44" t="s">
        <v>121</v>
      </c>
    </row>
    <row r="3293" spans="1:27" hidden="1" x14ac:dyDescent="0.25">
      <c r="A3293" s="26">
        <v>142</v>
      </c>
      <c r="B3293" s="19" t="s">
        <v>3693</v>
      </c>
      <c r="C3293" s="44" t="s">
        <v>114</v>
      </c>
      <c r="D3293" s="19" t="s">
        <v>974</v>
      </c>
      <c r="E3293" s="19">
        <v>30</v>
      </c>
      <c r="F3293" s="19">
        <v>503</v>
      </c>
      <c r="G3293" s="19">
        <v>688</v>
      </c>
      <c r="H3293" s="19">
        <v>1</v>
      </c>
      <c r="I3293" s="79">
        <v>69.39</v>
      </c>
      <c r="J3293" s="79">
        <v>69.39</v>
      </c>
      <c r="K3293" s="19" t="s">
        <v>975</v>
      </c>
      <c r="L3293" s="19" t="s">
        <v>3683</v>
      </c>
      <c r="N3293" s="19" t="s">
        <v>128</v>
      </c>
      <c r="Q3293" s="20">
        <v>16</v>
      </c>
      <c r="R3293" s="65" t="s">
        <v>3555</v>
      </c>
      <c r="V3293" s="19" t="s">
        <v>119</v>
      </c>
      <c r="X3293" s="19" t="s">
        <v>129</v>
      </c>
      <c r="Z3293" s="44" t="s">
        <v>3556</v>
      </c>
      <c r="AA3293" s="44" t="s">
        <v>121</v>
      </c>
    </row>
    <row r="3294" spans="1:27" hidden="1" x14ac:dyDescent="0.25">
      <c r="A3294" s="26">
        <v>143</v>
      </c>
      <c r="B3294" s="19" t="s">
        <v>3694</v>
      </c>
      <c r="C3294" s="44" t="s">
        <v>114</v>
      </c>
      <c r="D3294" s="19" t="s">
        <v>3695</v>
      </c>
      <c r="E3294" s="19">
        <v>30</v>
      </c>
      <c r="F3294" s="19">
        <v>503</v>
      </c>
      <c r="G3294" s="19">
        <v>648</v>
      </c>
      <c r="H3294" s="19">
        <v>1</v>
      </c>
      <c r="I3294" s="79">
        <v>64.41</v>
      </c>
      <c r="J3294" s="79">
        <v>64.41</v>
      </c>
      <c r="K3294" s="19" t="s">
        <v>975</v>
      </c>
      <c r="L3294" s="19" t="s">
        <v>3683</v>
      </c>
      <c r="N3294" s="19" t="s">
        <v>128</v>
      </c>
      <c r="Q3294" s="20">
        <v>16</v>
      </c>
      <c r="R3294" s="65" t="s">
        <v>3555</v>
      </c>
      <c r="V3294" s="19" t="s">
        <v>119</v>
      </c>
      <c r="X3294" s="19" t="s">
        <v>129</v>
      </c>
      <c r="Z3294" s="44" t="s">
        <v>3556</v>
      </c>
      <c r="AA3294" s="44" t="s">
        <v>121</v>
      </c>
    </row>
    <row r="3295" spans="1:27" hidden="1" x14ac:dyDescent="0.25">
      <c r="A3295" s="26">
        <v>144</v>
      </c>
      <c r="B3295" s="19" t="s">
        <v>3696</v>
      </c>
      <c r="C3295" s="44" t="s">
        <v>114</v>
      </c>
      <c r="D3295" s="19" t="s">
        <v>3697</v>
      </c>
      <c r="E3295" s="19">
        <v>30</v>
      </c>
      <c r="F3295" s="19">
        <v>500</v>
      </c>
      <c r="G3295" s="19">
        <v>800</v>
      </c>
      <c r="H3295" s="19">
        <v>1</v>
      </c>
      <c r="I3295" s="79">
        <v>56.68</v>
      </c>
      <c r="J3295" s="79">
        <v>56.68</v>
      </c>
      <c r="K3295" s="19" t="s">
        <v>975</v>
      </c>
      <c r="L3295" s="19" t="s">
        <v>3683</v>
      </c>
      <c r="N3295" s="19" t="s">
        <v>128</v>
      </c>
      <c r="Q3295" s="20">
        <v>16</v>
      </c>
      <c r="R3295" s="65" t="s">
        <v>3555</v>
      </c>
      <c r="V3295" s="19" t="s">
        <v>119</v>
      </c>
      <c r="X3295" s="19" t="s">
        <v>129</v>
      </c>
      <c r="Z3295" s="44" t="s">
        <v>3556</v>
      </c>
      <c r="AA3295" s="44" t="s">
        <v>121</v>
      </c>
    </row>
    <row r="3296" spans="1:27" hidden="1" x14ac:dyDescent="0.25">
      <c r="A3296" s="26">
        <v>145</v>
      </c>
      <c r="B3296" s="19" t="s">
        <v>3698</v>
      </c>
      <c r="C3296" s="44" t="s">
        <v>114</v>
      </c>
      <c r="D3296" s="19" t="s">
        <v>3692</v>
      </c>
      <c r="E3296" s="19">
        <v>30</v>
      </c>
      <c r="F3296" s="19">
        <v>630</v>
      </c>
      <c r="G3296" s="19">
        <v>11635</v>
      </c>
      <c r="H3296" s="19">
        <v>1</v>
      </c>
      <c r="I3296" s="79">
        <v>1718.85</v>
      </c>
      <c r="J3296" s="79">
        <v>1718.85</v>
      </c>
      <c r="K3296" s="19" t="s">
        <v>975</v>
      </c>
      <c r="L3296" s="19" t="s">
        <v>3683</v>
      </c>
      <c r="P3296" s="19" t="s">
        <v>129</v>
      </c>
      <c r="Q3296" s="20">
        <v>16</v>
      </c>
      <c r="R3296" s="65" t="s">
        <v>3555</v>
      </c>
      <c r="V3296" s="19" t="s">
        <v>119</v>
      </c>
      <c r="Y3296" s="19" t="s">
        <v>129</v>
      </c>
      <c r="Z3296" s="44" t="s">
        <v>3556</v>
      </c>
      <c r="AA3296" s="44" t="s">
        <v>121</v>
      </c>
    </row>
    <row r="3297" spans="1:27" hidden="1" x14ac:dyDescent="0.25">
      <c r="A3297" s="26">
        <v>146</v>
      </c>
      <c r="B3297" s="19" t="s">
        <v>3699</v>
      </c>
      <c r="C3297" s="44" t="s">
        <v>114</v>
      </c>
      <c r="D3297" s="19" t="s">
        <v>974</v>
      </c>
      <c r="E3297" s="19">
        <v>30</v>
      </c>
      <c r="F3297" s="19">
        <v>503</v>
      </c>
      <c r="G3297" s="19">
        <v>688</v>
      </c>
      <c r="H3297" s="19">
        <v>1</v>
      </c>
      <c r="I3297" s="79">
        <v>69.39</v>
      </c>
      <c r="J3297" s="79">
        <v>69.39</v>
      </c>
      <c r="K3297" s="19" t="s">
        <v>975</v>
      </c>
      <c r="L3297" s="19" t="s">
        <v>3683</v>
      </c>
      <c r="N3297" s="19" t="s">
        <v>128</v>
      </c>
      <c r="Q3297" s="20">
        <v>16</v>
      </c>
      <c r="R3297" s="65" t="s">
        <v>3555</v>
      </c>
      <c r="V3297" s="19" t="s">
        <v>119</v>
      </c>
      <c r="X3297" s="19" t="s">
        <v>129</v>
      </c>
      <c r="Z3297" s="44" t="s">
        <v>3556</v>
      </c>
      <c r="AA3297" s="44" t="s">
        <v>121</v>
      </c>
    </row>
    <row r="3298" spans="1:27" hidden="1" x14ac:dyDescent="0.25">
      <c r="A3298" s="26">
        <v>147</v>
      </c>
      <c r="B3298" s="19" t="s">
        <v>3700</v>
      </c>
      <c r="C3298" s="44" t="s">
        <v>114</v>
      </c>
      <c r="D3298" s="19" t="s">
        <v>3695</v>
      </c>
      <c r="E3298" s="19">
        <v>30</v>
      </c>
      <c r="F3298" s="19">
        <v>503</v>
      </c>
      <c r="G3298" s="19">
        <v>648</v>
      </c>
      <c r="H3298" s="19">
        <v>1</v>
      </c>
      <c r="I3298" s="79">
        <v>64.41</v>
      </c>
      <c r="J3298" s="79">
        <v>64.41</v>
      </c>
      <c r="K3298" s="19" t="s">
        <v>975</v>
      </c>
      <c r="L3298" s="19" t="s">
        <v>3683</v>
      </c>
      <c r="N3298" s="19" t="s">
        <v>128</v>
      </c>
      <c r="Q3298" s="20">
        <v>16</v>
      </c>
      <c r="R3298" s="65" t="s">
        <v>3555</v>
      </c>
      <c r="V3298" s="19" t="s">
        <v>119</v>
      </c>
      <c r="X3298" s="19" t="s">
        <v>129</v>
      </c>
      <c r="Z3298" s="44" t="s">
        <v>3556</v>
      </c>
      <c r="AA3298" s="44" t="s">
        <v>121</v>
      </c>
    </row>
    <row r="3299" spans="1:27" hidden="1" x14ac:dyDescent="0.25">
      <c r="A3299" s="26">
        <v>148</v>
      </c>
      <c r="B3299" s="19" t="s">
        <v>3701</v>
      </c>
      <c r="C3299" s="44" t="s">
        <v>114</v>
      </c>
      <c r="D3299" s="19" t="s">
        <v>982</v>
      </c>
      <c r="E3299" s="19">
        <v>30</v>
      </c>
      <c r="F3299" s="19">
        <v>663</v>
      </c>
      <c r="G3299" s="19">
        <v>790</v>
      </c>
      <c r="H3299" s="19">
        <v>1</v>
      </c>
      <c r="I3299" s="79">
        <v>82.19</v>
      </c>
      <c r="J3299" s="79">
        <v>82.19</v>
      </c>
      <c r="K3299" s="19" t="s">
        <v>975</v>
      </c>
      <c r="L3299" s="19" t="s">
        <v>3683</v>
      </c>
      <c r="N3299" s="19" t="s">
        <v>128</v>
      </c>
      <c r="Q3299" s="20">
        <v>16</v>
      </c>
      <c r="R3299" s="65" t="s">
        <v>3555</v>
      </c>
      <c r="V3299" s="19" t="s">
        <v>119</v>
      </c>
      <c r="X3299" s="19" t="s">
        <v>129</v>
      </c>
      <c r="Z3299" s="44" t="s">
        <v>3556</v>
      </c>
      <c r="AA3299" s="44" t="s">
        <v>121</v>
      </c>
    </row>
    <row r="3300" spans="1:27" hidden="1" x14ac:dyDescent="0.25">
      <c r="A3300" s="26">
        <v>149</v>
      </c>
      <c r="B3300" s="19" t="s">
        <v>3702</v>
      </c>
      <c r="C3300" s="44" t="s">
        <v>114</v>
      </c>
      <c r="D3300" s="19" t="s">
        <v>982</v>
      </c>
      <c r="E3300" s="19">
        <v>30</v>
      </c>
      <c r="F3300" s="19">
        <v>663</v>
      </c>
      <c r="G3300" s="19">
        <v>790</v>
      </c>
      <c r="H3300" s="19">
        <v>1</v>
      </c>
      <c r="I3300" s="79">
        <v>82.19</v>
      </c>
      <c r="J3300" s="79">
        <v>82.19</v>
      </c>
      <c r="K3300" s="19" t="s">
        <v>975</v>
      </c>
      <c r="L3300" s="19" t="s">
        <v>3683</v>
      </c>
      <c r="N3300" s="19" t="s">
        <v>128</v>
      </c>
      <c r="Q3300" s="20">
        <v>16</v>
      </c>
      <c r="R3300" s="65" t="s">
        <v>3555</v>
      </c>
      <c r="V3300" s="19" t="s">
        <v>119</v>
      </c>
      <c r="X3300" s="19" t="s">
        <v>129</v>
      </c>
      <c r="Z3300" s="44" t="s">
        <v>3556</v>
      </c>
      <c r="AA3300" s="44" t="s">
        <v>121</v>
      </c>
    </row>
    <row r="3301" spans="1:27" hidden="1" x14ac:dyDescent="0.25">
      <c r="A3301" s="26">
        <v>150</v>
      </c>
      <c r="B3301" s="19" t="s">
        <v>3703</v>
      </c>
      <c r="C3301" s="44" t="s">
        <v>114</v>
      </c>
      <c r="D3301" s="19" t="s">
        <v>974</v>
      </c>
      <c r="E3301" s="19">
        <v>30</v>
      </c>
      <c r="F3301" s="19">
        <v>503</v>
      </c>
      <c r="G3301" s="19">
        <v>688</v>
      </c>
      <c r="H3301" s="19">
        <v>1</v>
      </c>
      <c r="I3301" s="79">
        <v>69.39</v>
      </c>
      <c r="J3301" s="79">
        <v>69.39</v>
      </c>
      <c r="K3301" s="19" t="s">
        <v>975</v>
      </c>
      <c r="L3301" s="19" t="s">
        <v>3683</v>
      </c>
      <c r="N3301" s="19" t="s">
        <v>128</v>
      </c>
      <c r="Q3301" s="20">
        <v>16</v>
      </c>
      <c r="R3301" s="65" t="s">
        <v>3555</v>
      </c>
      <c r="V3301" s="19" t="s">
        <v>119</v>
      </c>
      <c r="X3301" s="19" t="s">
        <v>129</v>
      </c>
      <c r="Z3301" s="44" t="s">
        <v>3556</v>
      </c>
      <c r="AA3301" s="44" t="s">
        <v>121</v>
      </c>
    </row>
    <row r="3302" spans="1:27" hidden="1" x14ac:dyDescent="0.25">
      <c r="A3302" s="26">
        <v>151</v>
      </c>
      <c r="B3302" s="19" t="s">
        <v>3704</v>
      </c>
      <c r="C3302" s="44" t="s">
        <v>114</v>
      </c>
      <c r="D3302" s="19" t="s">
        <v>963</v>
      </c>
      <c r="E3302" s="19">
        <v>30</v>
      </c>
      <c r="F3302" s="19">
        <v>723</v>
      </c>
      <c r="G3302" s="19">
        <v>752</v>
      </c>
      <c r="H3302" s="19">
        <v>1</v>
      </c>
      <c r="I3302" s="79">
        <v>86.49</v>
      </c>
      <c r="J3302" s="79">
        <v>86.49</v>
      </c>
      <c r="K3302" s="19" t="s">
        <v>975</v>
      </c>
      <c r="L3302" s="19" t="s">
        <v>3683</v>
      </c>
      <c r="N3302" s="19" t="s">
        <v>128</v>
      </c>
      <c r="Q3302" s="20">
        <v>16</v>
      </c>
      <c r="R3302" s="65" t="s">
        <v>3555</v>
      </c>
      <c r="V3302" s="19" t="s">
        <v>119</v>
      </c>
      <c r="X3302" s="19" t="s">
        <v>129</v>
      </c>
      <c r="Z3302" s="44" t="s">
        <v>3556</v>
      </c>
      <c r="AA3302" s="44" t="s">
        <v>121</v>
      </c>
    </row>
    <row r="3303" spans="1:27" hidden="1" x14ac:dyDescent="0.25">
      <c r="A3303" s="26">
        <v>152</v>
      </c>
      <c r="B3303" s="19" t="s">
        <v>3705</v>
      </c>
      <c r="C3303" s="44" t="s">
        <v>114</v>
      </c>
      <c r="D3303" s="19" t="s">
        <v>3706</v>
      </c>
      <c r="E3303" s="19">
        <v>30</v>
      </c>
      <c r="F3303" s="19">
        <v>490</v>
      </c>
      <c r="G3303" s="19">
        <v>503</v>
      </c>
      <c r="H3303" s="19">
        <v>1</v>
      </c>
      <c r="I3303" s="79">
        <v>46.66</v>
      </c>
      <c r="J3303" s="79">
        <v>46.66</v>
      </c>
      <c r="K3303" s="19" t="s">
        <v>975</v>
      </c>
      <c r="L3303" s="19" t="s">
        <v>3683</v>
      </c>
      <c r="N3303" s="19" t="s">
        <v>128</v>
      </c>
      <c r="Q3303" s="20">
        <v>16</v>
      </c>
      <c r="R3303" s="65" t="s">
        <v>3555</v>
      </c>
      <c r="V3303" s="19" t="s">
        <v>119</v>
      </c>
      <c r="X3303" s="19" t="s">
        <v>129</v>
      </c>
      <c r="Z3303" s="44" t="s">
        <v>3556</v>
      </c>
      <c r="AA3303" s="44" t="s">
        <v>121</v>
      </c>
    </row>
    <row r="3304" spans="1:27" hidden="1" x14ac:dyDescent="0.25">
      <c r="A3304" s="26">
        <v>153</v>
      </c>
      <c r="B3304" s="19" t="s">
        <v>3707</v>
      </c>
      <c r="C3304" s="44" t="s">
        <v>114</v>
      </c>
      <c r="D3304" s="19" t="s">
        <v>974</v>
      </c>
      <c r="E3304" s="19">
        <v>30</v>
      </c>
      <c r="F3304" s="19">
        <v>503</v>
      </c>
      <c r="G3304" s="19">
        <v>688</v>
      </c>
      <c r="H3304" s="19">
        <v>1</v>
      </c>
      <c r="I3304" s="79">
        <v>69.39</v>
      </c>
      <c r="J3304" s="79">
        <v>69.39</v>
      </c>
      <c r="K3304" s="19" t="s">
        <v>975</v>
      </c>
      <c r="L3304" s="19" t="s">
        <v>3683</v>
      </c>
      <c r="N3304" s="19" t="s">
        <v>128</v>
      </c>
      <c r="Q3304" s="20">
        <v>16</v>
      </c>
      <c r="R3304" s="65" t="s">
        <v>3555</v>
      </c>
      <c r="V3304" s="19" t="s">
        <v>119</v>
      </c>
      <c r="X3304" s="19" t="s">
        <v>129</v>
      </c>
      <c r="Z3304" s="44" t="s">
        <v>3556</v>
      </c>
      <c r="AA3304" s="44" t="s">
        <v>121</v>
      </c>
    </row>
    <row r="3305" spans="1:27" hidden="1" x14ac:dyDescent="0.25">
      <c r="A3305" s="26">
        <v>154</v>
      </c>
      <c r="B3305" s="19" t="s">
        <v>3708</v>
      </c>
      <c r="C3305" s="44" t="s">
        <v>114</v>
      </c>
      <c r="D3305" s="19" t="s">
        <v>3709</v>
      </c>
      <c r="E3305" s="19">
        <v>30</v>
      </c>
      <c r="F3305" s="19">
        <v>474</v>
      </c>
      <c r="G3305" s="19">
        <v>575</v>
      </c>
      <c r="H3305" s="19">
        <v>1</v>
      </c>
      <c r="I3305" s="79">
        <v>44.21</v>
      </c>
      <c r="J3305" s="79">
        <v>44.21</v>
      </c>
      <c r="K3305" s="19" t="s">
        <v>126</v>
      </c>
      <c r="L3305" s="19" t="s">
        <v>3710</v>
      </c>
      <c r="N3305" s="19" t="s">
        <v>128</v>
      </c>
      <c r="Q3305" s="20">
        <v>16</v>
      </c>
      <c r="R3305" s="65" t="s">
        <v>3555</v>
      </c>
      <c r="V3305" s="19" t="s">
        <v>119</v>
      </c>
      <c r="X3305" s="19" t="s">
        <v>129</v>
      </c>
      <c r="Z3305" s="44" t="s">
        <v>3556</v>
      </c>
      <c r="AA3305" s="44" t="s">
        <v>121</v>
      </c>
    </row>
    <row r="3306" spans="1:27" hidden="1" x14ac:dyDescent="0.25">
      <c r="A3306" s="26">
        <v>155</v>
      </c>
      <c r="B3306" s="19" t="s">
        <v>3711</v>
      </c>
      <c r="C3306" s="44" t="s">
        <v>114</v>
      </c>
      <c r="D3306" s="19" t="s">
        <v>3706</v>
      </c>
      <c r="E3306" s="19">
        <v>30</v>
      </c>
      <c r="F3306" s="19">
        <v>490</v>
      </c>
      <c r="G3306" s="19">
        <v>503</v>
      </c>
      <c r="H3306" s="19">
        <v>1</v>
      </c>
      <c r="I3306" s="79">
        <v>46.66</v>
      </c>
      <c r="J3306" s="79">
        <v>46.66</v>
      </c>
      <c r="K3306" s="19" t="s">
        <v>126</v>
      </c>
      <c r="L3306" s="19" t="s">
        <v>3710</v>
      </c>
      <c r="N3306" s="19" t="s">
        <v>128</v>
      </c>
      <c r="Q3306" s="20">
        <v>16</v>
      </c>
      <c r="R3306" s="65" t="s">
        <v>3555</v>
      </c>
      <c r="V3306" s="19" t="s">
        <v>119</v>
      </c>
      <c r="X3306" s="19" t="s">
        <v>129</v>
      </c>
      <c r="Z3306" s="44" t="s">
        <v>3556</v>
      </c>
      <c r="AA3306" s="44" t="s">
        <v>121</v>
      </c>
    </row>
    <row r="3307" spans="1:27" hidden="1" x14ac:dyDescent="0.25">
      <c r="A3307" s="26">
        <v>156</v>
      </c>
      <c r="B3307" s="19" t="s">
        <v>3712</v>
      </c>
      <c r="C3307" s="44" t="s">
        <v>114</v>
      </c>
      <c r="D3307" s="19" t="s">
        <v>3709</v>
      </c>
      <c r="E3307" s="19">
        <v>30</v>
      </c>
      <c r="F3307" s="19">
        <v>474</v>
      </c>
      <c r="G3307" s="19">
        <v>575</v>
      </c>
      <c r="H3307" s="19">
        <v>1</v>
      </c>
      <c r="I3307" s="79">
        <v>44.21</v>
      </c>
      <c r="J3307" s="79">
        <v>44.21</v>
      </c>
      <c r="K3307" s="19" t="s">
        <v>126</v>
      </c>
      <c r="L3307" s="19" t="s">
        <v>3710</v>
      </c>
      <c r="N3307" s="19" t="s">
        <v>128</v>
      </c>
      <c r="Q3307" s="20">
        <v>16</v>
      </c>
      <c r="R3307" s="65" t="s">
        <v>3555</v>
      </c>
      <c r="V3307" s="19" t="s">
        <v>119</v>
      </c>
      <c r="X3307" s="19" t="s">
        <v>129</v>
      </c>
      <c r="Z3307" s="44" t="s">
        <v>3556</v>
      </c>
      <c r="AA3307" s="44" t="s">
        <v>121</v>
      </c>
    </row>
    <row r="3308" spans="1:27" hidden="1" x14ac:dyDescent="0.25">
      <c r="A3308" s="26">
        <v>157</v>
      </c>
      <c r="B3308" s="19" t="s">
        <v>3713</v>
      </c>
      <c r="C3308" s="44" t="s">
        <v>114</v>
      </c>
      <c r="D3308" s="19" t="s">
        <v>3706</v>
      </c>
      <c r="E3308" s="19">
        <v>30</v>
      </c>
      <c r="F3308" s="19">
        <v>490</v>
      </c>
      <c r="G3308" s="19">
        <v>503</v>
      </c>
      <c r="H3308" s="19">
        <v>1</v>
      </c>
      <c r="I3308" s="79">
        <v>46.66</v>
      </c>
      <c r="J3308" s="79">
        <v>46.66</v>
      </c>
      <c r="K3308" s="19" t="s">
        <v>126</v>
      </c>
      <c r="L3308" s="19" t="s">
        <v>3710</v>
      </c>
      <c r="N3308" s="19" t="s">
        <v>128</v>
      </c>
      <c r="Q3308" s="20">
        <v>16</v>
      </c>
      <c r="R3308" s="65" t="s">
        <v>3555</v>
      </c>
      <c r="V3308" s="19" t="s">
        <v>119</v>
      </c>
      <c r="X3308" s="19" t="s">
        <v>129</v>
      </c>
      <c r="Z3308" s="44" t="s">
        <v>3556</v>
      </c>
      <c r="AA3308" s="44" t="s">
        <v>121</v>
      </c>
    </row>
    <row r="3309" spans="1:27" hidden="1" x14ac:dyDescent="0.25">
      <c r="A3309" s="26">
        <v>158</v>
      </c>
      <c r="B3309" s="19" t="s">
        <v>3714</v>
      </c>
      <c r="C3309" s="44" t="s">
        <v>114</v>
      </c>
      <c r="D3309" s="19" t="s">
        <v>963</v>
      </c>
      <c r="E3309" s="19">
        <v>30</v>
      </c>
      <c r="F3309" s="19">
        <v>723</v>
      </c>
      <c r="G3309" s="19">
        <v>752</v>
      </c>
      <c r="H3309" s="19">
        <v>2</v>
      </c>
      <c r="I3309" s="79">
        <v>86.49</v>
      </c>
      <c r="J3309" s="79">
        <v>172.98</v>
      </c>
      <c r="K3309" s="19" t="s">
        <v>126</v>
      </c>
      <c r="L3309" s="19" t="s">
        <v>3710</v>
      </c>
      <c r="N3309" s="19" t="s">
        <v>128</v>
      </c>
      <c r="Q3309" s="20">
        <v>16</v>
      </c>
      <c r="R3309" s="65" t="s">
        <v>3555</v>
      </c>
      <c r="V3309" s="19" t="s">
        <v>119</v>
      </c>
      <c r="X3309" s="19" t="s">
        <v>129</v>
      </c>
      <c r="Z3309" s="44" t="s">
        <v>3556</v>
      </c>
      <c r="AA3309" s="44" t="s">
        <v>121</v>
      </c>
    </row>
    <row r="3310" spans="1:27" hidden="1" x14ac:dyDescent="0.25">
      <c r="A3310" s="26">
        <v>159</v>
      </c>
      <c r="B3310" s="19" t="s">
        <v>3715</v>
      </c>
      <c r="C3310" s="44" t="s">
        <v>114</v>
      </c>
      <c r="D3310" s="19" t="s">
        <v>2517</v>
      </c>
      <c r="E3310" s="19">
        <v>30</v>
      </c>
      <c r="F3310" s="19">
        <v>686</v>
      </c>
      <c r="G3310" s="19">
        <v>777</v>
      </c>
      <c r="H3310" s="19">
        <v>1</v>
      </c>
      <c r="I3310" s="79">
        <v>84.36</v>
      </c>
      <c r="J3310" s="79">
        <v>84.36</v>
      </c>
      <c r="K3310" s="19" t="s">
        <v>126</v>
      </c>
      <c r="L3310" s="19" t="s">
        <v>3710</v>
      </c>
      <c r="N3310" s="19" t="s">
        <v>128</v>
      </c>
      <c r="Q3310" s="20">
        <v>16</v>
      </c>
      <c r="R3310" s="65" t="s">
        <v>3555</v>
      </c>
      <c r="V3310" s="19" t="s">
        <v>119</v>
      </c>
      <c r="X3310" s="19" t="s">
        <v>129</v>
      </c>
      <c r="Z3310" s="44" t="s">
        <v>3556</v>
      </c>
      <c r="AA3310" s="44" t="s">
        <v>121</v>
      </c>
    </row>
    <row r="3311" spans="1:27" hidden="1" x14ac:dyDescent="0.25">
      <c r="A3311" s="26">
        <v>160</v>
      </c>
      <c r="B3311" s="19" t="s">
        <v>3716</v>
      </c>
      <c r="C3311" s="44" t="s">
        <v>114</v>
      </c>
      <c r="D3311" s="19" t="s">
        <v>2517</v>
      </c>
      <c r="E3311" s="19">
        <v>30</v>
      </c>
      <c r="F3311" s="19">
        <v>686</v>
      </c>
      <c r="G3311" s="19">
        <v>777</v>
      </c>
      <c r="H3311" s="19">
        <v>1</v>
      </c>
      <c r="I3311" s="79">
        <v>84.36</v>
      </c>
      <c r="J3311" s="79">
        <v>84.36</v>
      </c>
      <c r="K3311" s="19" t="s">
        <v>126</v>
      </c>
      <c r="L3311" s="19" t="s">
        <v>3710</v>
      </c>
      <c r="N3311" s="19" t="s">
        <v>128</v>
      </c>
      <c r="Q3311" s="20">
        <v>16</v>
      </c>
      <c r="R3311" s="65" t="s">
        <v>3555</v>
      </c>
      <c r="V3311" s="19" t="s">
        <v>119</v>
      </c>
      <c r="X3311" s="19" t="s">
        <v>129</v>
      </c>
      <c r="Z3311" s="44" t="s">
        <v>3556</v>
      </c>
      <c r="AA3311" s="44" t="s">
        <v>121</v>
      </c>
    </row>
    <row r="3312" spans="1:27" hidden="1" x14ac:dyDescent="0.25">
      <c r="A3312" s="26">
        <v>161</v>
      </c>
      <c r="B3312" s="19" t="s">
        <v>3717</v>
      </c>
      <c r="C3312" s="44" t="s">
        <v>114</v>
      </c>
      <c r="D3312" s="19" t="s">
        <v>2539</v>
      </c>
      <c r="E3312" s="19">
        <v>30</v>
      </c>
      <c r="F3312" s="19">
        <v>639</v>
      </c>
      <c r="G3312" s="19">
        <v>646</v>
      </c>
      <c r="H3312" s="19">
        <v>1</v>
      </c>
      <c r="I3312" s="79">
        <v>70.81</v>
      </c>
      <c r="J3312" s="79">
        <v>70.81</v>
      </c>
      <c r="K3312" s="19" t="s">
        <v>126</v>
      </c>
      <c r="L3312" s="19" t="s">
        <v>3710</v>
      </c>
      <c r="N3312" s="19" t="s">
        <v>128</v>
      </c>
      <c r="Q3312" s="20">
        <v>16</v>
      </c>
      <c r="R3312" s="65" t="s">
        <v>3555</v>
      </c>
      <c r="V3312" s="19" t="s">
        <v>119</v>
      </c>
      <c r="X3312" s="19" t="s">
        <v>129</v>
      </c>
      <c r="Z3312" s="44" t="s">
        <v>3556</v>
      </c>
      <c r="AA3312" s="44" t="s">
        <v>121</v>
      </c>
    </row>
    <row r="3313" spans="1:27" hidden="1" x14ac:dyDescent="0.25">
      <c r="A3313" s="26">
        <v>162</v>
      </c>
      <c r="B3313" s="19" t="s">
        <v>3718</v>
      </c>
      <c r="C3313" s="44" t="s">
        <v>114</v>
      </c>
      <c r="D3313" s="19" t="s">
        <v>993</v>
      </c>
      <c r="E3313" s="19">
        <v>30</v>
      </c>
      <c r="F3313" s="19">
        <v>693</v>
      </c>
      <c r="G3313" s="19">
        <v>773</v>
      </c>
      <c r="H3313" s="19">
        <v>1</v>
      </c>
      <c r="I3313" s="79">
        <v>84.67</v>
      </c>
      <c r="J3313" s="79">
        <v>84.67</v>
      </c>
      <c r="K3313" s="19" t="s">
        <v>126</v>
      </c>
      <c r="L3313" s="19" t="s">
        <v>3710</v>
      </c>
      <c r="N3313" s="19" t="s">
        <v>128</v>
      </c>
      <c r="Q3313" s="20">
        <v>16</v>
      </c>
      <c r="R3313" s="65" t="s">
        <v>3555</v>
      </c>
      <c r="V3313" s="19" t="s">
        <v>119</v>
      </c>
      <c r="X3313" s="19" t="s">
        <v>129</v>
      </c>
      <c r="Z3313" s="44" t="s">
        <v>3556</v>
      </c>
      <c r="AA3313" s="44" t="s">
        <v>121</v>
      </c>
    </row>
    <row r="3314" spans="1:27" hidden="1" x14ac:dyDescent="0.25">
      <c r="A3314" s="26">
        <v>163</v>
      </c>
      <c r="B3314" s="19" t="s">
        <v>3719</v>
      </c>
      <c r="C3314" s="44" t="s">
        <v>114</v>
      </c>
      <c r="D3314" s="19" t="s">
        <v>2522</v>
      </c>
      <c r="E3314" s="19">
        <v>30</v>
      </c>
      <c r="F3314" s="19">
        <v>653</v>
      </c>
      <c r="G3314" s="19">
        <v>794</v>
      </c>
      <c r="H3314" s="19">
        <v>1</v>
      </c>
      <c r="I3314" s="79">
        <v>80.94</v>
      </c>
      <c r="J3314" s="79">
        <v>80.94</v>
      </c>
      <c r="K3314" s="19" t="s">
        <v>126</v>
      </c>
      <c r="L3314" s="19" t="s">
        <v>3710</v>
      </c>
      <c r="N3314" s="19" t="s">
        <v>128</v>
      </c>
      <c r="Q3314" s="20">
        <v>16</v>
      </c>
      <c r="R3314" s="65" t="s">
        <v>3555</v>
      </c>
      <c r="V3314" s="19" t="s">
        <v>119</v>
      </c>
      <c r="X3314" s="19" t="s">
        <v>129</v>
      </c>
      <c r="Z3314" s="44" t="s">
        <v>3556</v>
      </c>
      <c r="AA3314" s="44" t="s">
        <v>121</v>
      </c>
    </row>
    <row r="3315" spans="1:27" hidden="1" x14ac:dyDescent="0.25">
      <c r="A3315" s="26">
        <v>164</v>
      </c>
      <c r="B3315" s="19" t="s">
        <v>3720</v>
      </c>
      <c r="C3315" s="44" t="s">
        <v>114</v>
      </c>
      <c r="D3315" s="19" t="s">
        <v>993</v>
      </c>
      <c r="E3315" s="19">
        <v>30</v>
      </c>
      <c r="F3315" s="19">
        <v>693</v>
      </c>
      <c r="G3315" s="19">
        <v>773</v>
      </c>
      <c r="H3315" s="19">
        <v>2</v>
      </c>
      <c r="I3315" s="79">
        <v>84.67</v>
      </c>
      <c r="J3315" s="79">
        <v>169.34</v>
      </c>
      <c r="K3315" s="19" t="s">
        <v>126</v>
      </c>
      <c r="L3315" s="19" t="s">
        <v>3710</v>
      </c>
      <c r="N3315" s="19" t="s">
        <v>128</v>
      </c>
      <c r="Q3315" s="20">
        <v>16</v>
      </c>
      <c r="R3315" s="65" t="s">
        <v>3555</v>
      </c>
      <c r="V3315" s="19" t="s">
        <v>119</v>
      </c>
      <c r="X3315" s="19" t="s">
        <v>129</v>
      </c>
      <c r="Z3315" s="44" t="s">
        <v>3556</v>
      </c>
      <c r="AA3315" s="44" t="s">
        <v>121</v>
      </c>
    </row>
    <row r="3316" spans="1:27" hidden="1" x14ac:dyDescent="0.25">
      <c r="A3316" s="26">
        <v>165</v>
      </c>
      <c r="B3316" s="19" t="s">
        <v>3721</v>
      </c>
      <c r="C3316" s="44" t="s">
        <v>114</v>
      </c>
      <c r="D3316" s="19" t="s">
        <v>2522</v>
      </c>
      <c r="E3316" s="19">
        <v>30</v>
      </c>
      <c r="F3316" s="19">
        <v>653</v>
      </c>
      <c r="G3316" s="19">
        <v>794</v>
      </c>
      <c r="H3316" s="19">
        <v>1</v>
      </c>
      <c r="I3316" s="79">
        <v>80.94</v>
      </c>
      <c r="J3316" s="79">
        <v>80.94</v>
      </c>
      <c r="K3316" s="19" t="s">
        <v>126</v>
      </c>
      <c r="L3316" s="19" t="s">
        <v>3710</v>
      </c>
      <c r="N3316" s="19" t="s">
        <v>128</v>
      </c>
      <c r="Q3316" s="20">
        <v>16</v>
      </c>
      <c r="R3316" s="65" t="s">
        <v>3555</v>
      </c>
      <c r="V3316" s="19" t="s">
        <v>119</v>
      </c>
      <c r="X3316" s="19" t="s">
        <v>129</v>
      </c>
      <c r="Z3316" s="44" t="s">
        <v>3556</v>
      </c>
      <c r="AA3316" s="44" t="s">
        <v>121</v>
      </c>
    </row>
    <row r="3317" spans="1:27" hidden="1" x14ac:dyDescent="0.25">
      <c r="A3317" s="26">
        <v>166</v>
      </c>
      <c r="B3317" s="19" t="s">
        <v>3722</v>
      </c>
      <c r="C3317" s="44" t="s">
        <v>114</v>
      </c>
      <c r="D3317" s="19" t="s">
        <v>993</v>
      </c>
      <c r="E3317" s="19">
        <v>30</v>
      </c>
      <c r="F3317" s="19">
        <v>693</v>
      </c>
      <c r="G3317" s="19">
        <v>773</v>
      </c>
      <c r="H3317" s="19">
        <v>1</v>
      </c>
      <c r="I3317" s="79">
        <v>84.67</v>
      </c>
      <c r="J3317" s="79">
        <v>84.67</v>
      </c>
      <c r="K3317" s="19" t="s">
        <v>126</v>
      </c>
      <c r="L3317" s="19" t="s">
        <v>3710</v>
      </c>
      <c r="N3317" s="19" t="s">
        <v>128</v>
      </c>
      <c r="Q3317" s="20">
        <v>16</v>
      </c>
      <c r="R3317" s="65" t="s">
        <v>3555</v>
      </c>
      <c r="V3317" s="19" t="s">
        <v>119</v>
      </c>
      <c r="X3317" s="19" t="s">
        <v>129</v>
      </c>
      <c r="Z3317" s="44" t="s">
        <v>3556</v>
      </c>
      <c r="AA3317" s="44" t="s">
        <v>121</v>
      </c>
    </row>
    <row r="3318" spans="1:27" hidden="1" x14ac:dyDescent="0.25">
      <c r="A3318" s="26">
        <v>167</v>
      </c>
      <c r="B3318" s="19" t="s">
        <v>3723</v>
      </c>
      <c r="C3318" s="44" t="s">
        <v>114</v>
      </c>
      <c r="D3318" s="19" t="s">
        <v>2801</v>
      </c>
      <c r="E3318" s="19">
        <v>30</v>
      </c>
      <c r="F3318" s="19">
        <v>544</v>
      </c>
      <c r="G3318" s="19">
        <v>647</v>
      </c>
      <c r="H3318" s="19">
        <v>1</v>
      </c>
      <c r="I3318" s="79">
        <v>64.11</v>
      </c>
      <c r="J3318" s="79">
        <v>64.11</v>
      </c>
      <c r="K3318" s="19" t="s">
        <v>126</v>
      </c>
      <c r="L3318" s="19" t="s">
        <v>3710</v>
      </c>
      <c r="N3318" s="19" t="s">
        <v>128</v>
      </c>
      <c r="Q3318" s="20">
        <v>16</v>
      </c>
      <c r="R3318" s="65" t="s">
        <v>3555</v>
      </c>
      <c r="V3318" s="19" t="s">
        <v>119</v>
      </c>
      <c r="X3318" s="19" t="s">
        <v>129</v>
      </c>
      <c r="Z3318" s="44" t="s">
        <v>3556</v>
      </c>
      <c r="AA3318" s="44" t="s">
        <v>121</v>
      </c>
    </row>
    <row r="3319" spans="1:27" hidden="1" x14ac:dyDescent="0.25">
      <c r="A3319" s="26">
        <v>168</v>
      </c>
      <c r="B3319" s="19" t="s">
        <v>3724</v>
      </c>
      <c r="C3319" s="44" t="s">
        <v>114</v>
      </c>
      <c r="D3319" s="19" t="s">
        <v>3690</v>
      </c>
      <c r="E3319" s="19">
        <v>30</v>
      </c>
      <c r="F3319" s="19">
        <v>627</v>
      </c>
      <c r="G3319" s="19">
        <v>11635</v>
      </c>
      <c r="H3319" s="19">
        <v>1</v>
      </c>
      <c r="I3319" s="79">
        <v>1701.03</v>
      </c>
      <c r="J3319" s="79">
        <v>1701.03</v>
      </c>
      <c r="K3319" s="19" t="s">
        <v>126</v>
      </c>
      <c r="L3319" s="19" t="s">
        <v>3710</v>
      </c>
      <c r="P3319" s="19" t="s">
        <v>129</v>
      </c>
      <c r="Q3319" s="20">
        <v>16</v>
      </c>
      <c r="R3319" s="65" t="s">
        <v>3555</v>
      </c>
      <c r="V3319" s="19" t="s">
        <v>119</v>
      </c>
      <c r="Y3319" s="19" t="s">
        <v>129</v>
      </c>
      <c r="Z3319" s="44" t="s">
        <v>3556</v>
      </c>
      <c r="AA3319" s="44" t="s">
        <v>121</v>
      </c>
    </row>
    <row r="3320" spans="1:27" hidden="1" x14ac:dyDescent="0.25">
      <c r="A3320" s="26">
        <v>169</v>
      </c>
      <c r="B3320" s="19" t="s">
        <v>3725</v>
      </c>
      <c r="C3320" s="44" t="s">
        <v>114</v>
      </c>
      <c r="D3320" s="19" t="s">
        <v>3697</v>
      </c>
      <c r="E3320" s="19">
        <v>30</v>
      </c>
      <c r="F3320" s="19">
        <v>500</v>
      </c>
      <c r="G3320" s="19">
        <v>800</v>
      </c>
      <c r="H3320" s="19">
        <v>1</v>
      </c>
      <c r="I3320" s="79">
        <v>56.68</v>
      </c>
      <c r="J3320" s="79">
        <v>56.68</v>
      </c>
      <c r="K3320" s="19" t="s">
        <v>126</v>
      </c>
      <c r="L3320" s="19" t="s">
        <v>3710</v>
      </c>
      <c r="N3320" s="19" t="s">
        <v>128</v>
      </c>
      <c r="Q3320" s="20">
        <v>16</v>
      </c>
      <c r="R3320" s="65" t="s">
        <v>3555</v>
      </c>
      <c r="V3320" s="19" t="s">
        <v>119</v>
      </c>
      <c r="X3320" s="19" t="s">
        <v>129</v>
      </c>
      <c r="Z3320" s="44" t="s">
        <v>3556</v>
      </c>
      <c r="AA3320" s="44" t="s">
        <v>121</v>
      </c>
    </row>
    <row r="3321" spans="1:27" hidden="1" x14ac:dyDescent="0.25">
      <c r="A3321" s="26">
        <v>170</v>
      </c>
      <c r="B3321" s="19" t="s">
        <v>3726</v>
      </c>
      <c r="C3321" s="44" t="s">
        <v>114</v>
      </c>
      <c r="D3321" s="19" t="s">
        <v>993</v>
      </c>
      <c r="E3321" s="19">
        <v>30</v>
      </c>
      <c r="F3321" s="19">
        <v>693</v>
      </c>
      <c r="G3321" s="19">
        <v>773</v>
      </c>
      <c r="H3321" s="19">
        <v>1</v>
      </c>
      <c r="I3321" s="79">
        <v>84.67</v>
      </c>
      <c r="J3321" s="79">
        <v>84.67</v>
      </c>
      <c r="K3321" s="19" t="s">
        <v>126</v>
      </c>
      <c r="L3321" s="19" t="s">
        <v>3710</v>
      </c>
      <c r="N3321" s="19" t="s">
        <v>128</v>
      </c>
      <c r="Q3321" s="20">
        <v>16</v>
      </c>
      <c r="R3321" s="65" t="s">
        <v>3555</v>
      </c>
      <c r="V3321" s="19" t="s">
        <v>119</v>
      </c>
      <c r="X3321" s="19" t="s">
        <v>129</v>
      </c>
      <c r="Z3321" s="44" t="s">
        <v>3556</v>
      </c>
      <c r="AA3321" s="44" t="s">
        <v>121</v>
      </c>
    </row>
    <row r="3322" spans="1:27" hidden="1" x14ac:dyDescent="0.25">
      <c r="A3322" s="26">
        <v>171</v>
      </c>
      <c r="B3322" s="19" t="s">
        <v>3727</v>
      </c>
      <c r="C3322" s="44" t="s">
        <v>114</v>
      </c>
      <c r="D3322" s="19" t="s">
        <v>2801</v>
      </c>
      <c r="E3322" s="19">
        <v>30</v>
      </c>
      <c r="F3322" s="19">
        <v>544</v>
      </c>
      <c r="G3322" s="19">
        <v>647</v>
      </c>
      <c r="H3322" s="19">
        <v>1</v>
      </c>
      <c r="I3322" s="79">
        <v>64.11</v>
      </c>
      <c r="J3322" s="79">
        <v>64.11</v>
      </c>
      <c r="K3322" s="19" t="s">
        <v>126</v>
      </c>
      <c r="L3322" s="19" t="s">
        <v>3710</v>
      </c>
      <c r="N3322" s="19" t="s">
        <v>128</v>
      </c>
      <c r="Q3322" s="20">
        <v>16</v>
      </c>
      <c r="R3322" s="65" t="s">
        <v>3555</v>
      </c>
      <c r="V3322" s="19" t="s">
        <v>119</v>
      </c>
      <c r="X3322" s="19" t="s">
        <v>129</v>
      </c>
      <c r="Z3322" s="44" t="s">
        <v>3556</v>
      </c>
      <c r="AA3322" s="44" t="s">
        <v>121</v>
      </c>
    </row>
    <row r="3323" spans="1:27" hidden="1" x14ac:dyDescent="0.25">
      <c r="A3323" s="26">
        <v>172</v>
      </c>
      <c r="B3323" s="19" t="s">
        <v>3728</v>
      </c>
      <c r="C3323" s="44" t="s">
        <v>114</v>
      </c>
      <c r="D3323" s="19" t="s">
        <v>963</v>
      </c>
      <c r="E3323" s="19">
        <v>30</v>
      </c>
      <c r="F3323" s="19">
        <v>723</v>
      </c>
      <c r="G3323" s="19">
        <v>752</v>
      </c>
      <c r="H3323" s="19">
        <v>1</v>
      </c>
      <c r="I3323" s="79">
        <v>86.49</v>
      </c>
      <c r="J3323" s="79">
        <v>86.49</v>
      </c>
      <c r="K3323" s="19" t="s">
        <v>126</v>
      </c>
      <c r="L3323" s="19" t="s">
        <v>3710</v>
      </c>
      <c r="N3323" s="19" t="s">
        <v>128</v>
      </c>
      <c r="Q3323" s="20">
        <v>16</v>
      </c>
      <c r="R3323" s="65" t="s">
        <v>3555</v>
      </c>
      <c r="V3323" s="19" t="s">
        <v>119</v>
      </c>
      <c r="X3323" s="19" t="s">
        <v>129</v>
      </c>
      <c r="Z3323" s="44" t="s">
        <v>3556</v>
      </c>
      <c r="AA3323" s="44" t="s">
        <v>121</v>
      </c>
    </row>
    <row r="3324" spans="1:27" hidden="1" x14ac:dyDescent="0.25">
      <c r="A3324" s="26">
        <v>173</v>
      </c>
      <c r="B3324" s="19" t="s">
        <v>3729</v>
      </c>
      <c r="C3324" s="44" t="s">
        <v>114</v>
      </c>
      <c r="D3324" s="19" t="s">
        <v>2517</v>
      </c>
      <c r="E3324" s="19">
        <v>30</v>
      </c>
      <c r="F3324" s="19">
        <v>686</v>
      </c>
      <c r="G3324" s="19">
        <v>777</v>
      </c>
      <c r="H3324" s="19">
        <v>1</v>
      </c>
      <c r="I3324" s="79">
        <v>84.36</v>
      </c>
      <c r="J3324" s="79">
        <v>84.36</v>
      </c>
      <c r="K3324" s="19" t="s">
        <v>126</v>
      </c>
      <c r="L3324" s="19" t="s">
        <v>3710</v>
      </c>
      <c r="N3324" s="19" t="s">
        <v>128</v>
      </c>
      <c r="Q3324" s="20">
        <v>16</v>
      </c>
      <c r="R3324" s="65" t="s">
        <v>3555</v>
      </c>
      <c r="V3324" s="19" t="s">
        <v>119</v>
      </c>
      <c r="X3324" s="19" t="s">
        <v>129</v>
      </c>
      <c r="Z3324" s="44" t="s">
        <v>3556</v>
      </c>
      <c r="AA3324" s="44" t="s">
        <v>121</v>
      </c>
    </row>
    <row r="3325" spans="1:27" hidden="1" x14ac:dyDescent="0.25">
      <c r="A3325" s="26">
        <v>174</v>
      </c>
      <c r="B3325" s="19" t="s">
        <v>3730</v>
      </c>
      <c r="C3325" s="44" t="s">
        <v>114</v>
      </c>
      <c r="D3325" s="19" t="s">
        <v>993</v>
      </c>
      <c r="E3325" s="19">
        <v>30</v>
      </c>
      <c r="F3325" s="19">
        <v>693</v>
      </c>
      <c r="G3325" s="19">
        <v>773</v>
      </c>
      <c r="H3325" s="19">
        <v>2</v>
      </c>
      <c r="I3325" s="79">
        <v>84.67</v>
      </c>
      <c r="J3325" s="79">
        <v>169.34</v>
      </c>
      <c r="K3325" s="19" t="s">
        <v>126</v>
      </c>
      <c r="L3325" s="19" t="s">
        <v>3710</v>
      </c>
      <c r="N3325" s="19" t="s">
        <v>128</v>
      </c>
      <c r="Q3325" s="20">
        <v>16</v>
      </c>
      <c r="R3325" s="65" t="s">
        <v>3555</v>
      </c>
      <c r="V3325" s="19" t="s">
        <v>119</v>
      </c>
      <c r="X3325" s="19" t="s">
        <v>129</v>
      </c>
      <c r="Z3325" s="44" t="s">
        <v>3556</v>
      </c>
      <c r="AA3325" s="44" t="s">
        <v>121</v>
      </c>
    </row>
    <row r="3326" spans="1:27" hidden="1" x14ac:dyDescent="0.25">
      <c r="A3326" s="26">
        <v>175</v>
      </c>
      <c r="B3326" s="19" t="s">
        <v>3731</v>
      </c>
      <c r="C3326" s="44" t="s">
        <v>114</v>
      </c>
      <c r="D3326" s="19" t="s">
        <v>2522</v>
      </c>
      <c r="E3326" s="19">
        <v>30</v>
      </c>
      <c r="F3326" s="19">
        <v>653</v>
      </c>
      <c r="G3326" s="19">
        <v>794</v>
      </c>
      <c r="H3326" s="19">
        <v>1</v>
      </c>
      <c r="I3326" s="79">
        <v>80.94</v>
      </c>
      <c r="J3326" s="79">
        <v>80.94</v>
      </c>
      <c r="K3326" s="19" t="s">
        <v>126</v>
      </c>
      <c r="L3326" s="19" t="s">
        <v>3710</v>
      </c>
      <c r="N3326" s="19" t="s">
        <v>128</v>
      </c>
      <c r="Q3326" s="20">
        <v>16</v>
      </c>
      <c r="R3326" s="65" t="s">
        <v>3555</v>
      </c>
      <c r="V3326" s="19" t="s">
        <v>119</v>
      </c>
      <c r="X3326" s="19" t="s">
        <v>129</v>
      </c>
      <c r="Z3326" s="44" t="s">
        <v>3556</v>
      </c>
      <c r="AA3326" s="44" t="s">
        <v>121</v>
      </c>
    </row>
    <row r="3327" spans="1:27" hidden="1" x14ac:dyDescent="0.25">
      <c r="A3327" s="26">
        <v>176</v>
      </c>
      <c r="B3327" s="19" t="s">
        <v>3732</v>
      </c>
      <c r="C3327" s="44" t="s">
        <v>114</v>
      </c>
      <c r="D3327" s="19" t="s">
        <v>993</v>
      </c>
      <c r="E3327" s="19">
        <v>30</v>
      </c>
      <c r="F3327" s="19">
        <v>693</v>
      </c>
      <c r="G3327" s="19">
        <v>773</v>
      </c>
      <c r="H3327" s="19">
        <v>1</v>
      </c>
      <c r="I3327" s="79">
        <v>84.67</v>
      </c>
      <c r="J3327" s="79">
        <v>84.67</v>
      </c>
      <c r="K3327" s="19" t="s">
        <v>126</v>
      </c>
      <c r="L3327" s="19" t="s">
        <v>3710</v>
      </c>
      <c r="N3327" s="19" t="s">
        <v>128</v>
      </c>
      <c r="Q3327" s="20">
        <v>16</v>
      </c>
      <c r="R3327" s="65" t="s">
        <v>3555</v>
      </c>
      <c r="V3327" s="19" t="s">
        <v>119</v>
      </c>
      <c r="X3327" s="19" t="s">
        <v>129</v>
      </c>
      <c r="Z3327" s="44" t="s">
        <v>3556</v>
      </c>
      <c r="AA3327" s="44" t="s">
        <v>121</v>
      </c>
    </row>
    <row r="3328" spans="1:27" hidden="1" x14ac:dyDescent="0.25">
      <c r="A3328" s="26">
        <v>177</v>
      </c>
      <c r="B3328" s="19" t="s">
        <v>3733</v>
      </c>
      <c r="C3328" s="44" t="s">
        <v>114</v>
      </c>
      <c r="D3328" s="19" t="s">
        <v>2522</v>
      </c>
      <c r="E3328" s="19">
        <v>30</v>
      </c>
      <c r="F3328" s="19">
        <v>653</v>
      </c>
      <c r="G3328" s="19">
        <v>794</v>
      </c>
      <c r="H3328" s="19">
        <v>1</v>
      </c>
      <c r="I3328" s="79">
        <v>80.94</v>
      </c>
      <c r="J3328" s="79">
        <v>80.94</v>
      </c>
      <c r="K3328" s="19" t="s">
        <v>126</v>
      </c>
      <c r="L3328" s="19" t="s">
        <v>3710</v>
      </c>
      <c r="N3328" s="19" t="s">
        <v>128</v>
      </c>
      <c r="Q3328" s="20">
        <v>16</v>
      </c>
      <c r="R3328" s="65" t="s">
        <v>3555</v>
      </c>
      <c r="V3328" s="19" t="s">
        <v>119</v>
      </c>
      <c r="X3328" s="19" t="s">
        <v>129</v>
      </c>
      <c r="Z3328" s="44" t="s">
        <v>3556</v>
      </c>
      <c r="AA3328" s="44" t="s">
        <v>121</v>
      </c>
    </row>
    <row r="3329" spans="1:27" hidden="1" x14ac:dyDescent="0.25">
      <c r="A3329" s="26">
        <v>178</v>
      </c>
      <c r="B3329" s="19" t="s">
        <v>3734</v>
      </c>
      <c r="C3329" s="44" t="s">
        <v>114</v>
      </c>
      <c r="D3329" s="19" t="s">
        <v>2539</v>
      </c>
      <c r="E3329" s="19">
        <v>30</v>
      </c>
      <c r="F3329" s="19">
        <v>639</v>
      </c>
      <c r="G3329" s="19">
        <v>646</v>
      </c>
      <c r="H3329" s="19">
        <v>1</v>
      </c>
      <c r="I3329" s="79">
        <v>70.81</v>
      </c>
      <c r="J3329" s="79">
        <v>70.81</v>
      </c>
      <c r="K3329" s="19" t="s">
        <v>126</v>
      </c>
      <c r="L3329" s="19" t="s">
        <v>3710</v>
      </c>
      <c r="N3329" s="19" t="s">
        <v>128</v>
      </c>
      <c r="Q3329" s="20">
        <v>16</v>
      </c>
      <c r="R3329" s="65" t="s">
        <v>3555</v>
      </c>
      <c r="V3329" s="19" t="s">
        <v>119</v>
      </c>
      <c r="X3329" s="19" t="s">
        <v>129</v>
      </c>
      <c r="Z3329" s="44" t="s">
        <v>3556</v>
      </c>
      <c r="AA3329" s="44" t="s">
        <v>121</v>
      </c>
    </row>
    <row r="3330" spans="1:27" hidden="1" x14ac:dyDescent="0.25">
      <c r="A3330" s="26">
        <v>179</v>
      </c>
      <c r="B3330" s="19" t="s">
        <v>3735</v>
      </c>
      <c r="C3330" s="44" t="s">
        <v>114</v>
      </c>
      <c r="D3330" s="19" t="s">
        <v>3709</v>
      </c>
      <c r="E3330" s="19">
        <v>30</v>
      </c>
      <c r="F3330" s="19">
        <v>474</v>
      </c>
      <c r="G3330" s="19">
        <v>575</v>
      </c>
      <c r="H3330" s="19">
        <v>1</v>
      </c>
      <c r="I3330" s="79">
        <v>44.21</v>
      </c>
      <c r="J3330" s="79">
        <v>44.21</v>
      </c>
      <c r="K3330" s="19" t="s">
        <v>126</v>
      </c>
      <c r="L3330" s="19" t="s">
        <v>3710</v>
      </c>
      <c r="N3330" s="19" t="s">
        <v>128</v>
      </c>
      <c r="Q3330" s="20">
        <v>16</v>
      </c>
      <c r="R3330" s="65" t="s">
        <v>3555</v>
      </c>
      <c r="V3330" s="19" t="s">
        <v>119</v>
      </c>
      <c r="X3330" s="19" t="s">
        <v>129</v>
      </c>
      <c r="Z3330" s="44" t="s">
        <v>3556</v>
      </c>
      <c r="AA3330" s="44" t="s">
        <v>121</v>
      </c>
    </row>
    <row r="3331" spans="1:27" hidden="1" x14ac:dyDescent="0.25">
      <c r="A3331" s="26">
        <v>180</v>
      </c>
      <c r="B3331" s="19" t="s">
        <v>3736</v>
      </c>
      <c r="C3331" s="44" t="s">
        <v>114</v>
      </c>
      <c r="D3331" s="19" t="s">
        <v>3706</v>
      </c>
      <c r="E3331" s="19">
        <v>30</v>
      </c>
      <c r="F3331" s="19">
        <v>490</v>
      </c>
      <c r="G3331" s="19">
        <v>503</v>
      </c>
      <c r="H3331" s="19">
        <v>1</v>
      </c>
      <c r="I3331" s="79">
        <v>46.66</v>
      </c>
      <c r="J3331" s="79">
        <v>46.66</v>
      </c>
      <c r="K3331" s="19" t="s">
        <v>126</v>
      </c>
      <c r="L3331" s="19" t="s">
        <v>3710</v>
      </c>
      <c r="N3331" s="19" t="s">
        <v>128</v>
      </c>
      <c r="Q3331" s="20">
        <v>16</v>
      </c>
      <c r="R3331" s="65" t="s">
        <v>3555</v>
      </c>
      <c r="V3331" s="19" t="s">
        <v>119</v>
      </c>
      <c r="X3331" s="19" t="s">
        <v>129</v>
      </c>
      <c r="Z3331" s="44" t="s">
        <v>3556</v>
      </c>
      <c r="AA3331" s="44" t="s">
        <v>121</v>
      </c>
    </row>
    <row r="3332" spans="1:27" hidden="1" x14ac:dyDescent="0.25">
      <c r="A3332" s="26">
        <v>181</v>
      </c>
      <c r="B3332" s="19" t="s">
        <v>3704</v>
      </c>
      <c r="C3332" s="44" t="s">
        <v>114</v>
      </c>
      <c r="D3332" s="19" t="s">
        <v>963</v>
      </c>
      <c r="E3332" s="19">
        <v>30</v>
      </c>
      <c r="F3332" s="19">
        <v>723</v>
      </c>
      <c r="G3332" s="19">
        <v>752</v>
      </c>
      <c r="H3332" s="19">
        <v>1</v>
      </c>
      <c r="I3332" s="79">
        <v>86.49</v>
      </c>
      <c r="J3332" s="79">
        <v>86.49</v>
      </c>
      <c r="K3332" s="19" t="s">
        <v>126</v>
      </c>
      <c r="L3332" s="19" t="s">
        <v>3710</v>
      </c>
      <c r="N3332" s="19" t="s">
        <v>128</v>
      </c>
      <c r="Q3332" s="20">
        <v>16</v>
      </c>
      <c r="R3332" s="65" t="s">
        <v>3555</v>
      </c>
      <c r="V3332" s="19" t="s">
        <v>119</v>
      </c>
      <c r="X3332" s="19" t="s">
        <v>129</v>
      </c>
      <c r="Z3332" s="44" t="s">
        <v>3556</v>
      </c>
      <c r="AA3332" s="44" t="s">
        <v>121</v>
      </c>
    </row>
    <row r="3333" spans="1:27" hidden="1" x14ac:dyDescent="0.25">
      <c r="A3333" s="26">
        <v>182</v>
      </c>
      <c r="B3333" s="19" t="s">
        <v>3737</v>
      </c>
      <c r="C3333" s="44" t="s">
        <v>114</v>
      </c>
      <c r="D3333" s="19" t="s">
        <v>2517</v>
      </c>
      <c r="E3333" s="19">
        <v>30</v>
      </c>
      <c r="F3333" s="19">
        <v>686</v>
      </c>
      <c r="G3333" s="19">
        <v>777</v>
      </c>
      <c r="H3333" s="19">
        <v>1</v>
      </c>
      <c r="I3333" s="79">
        <v>84.36</v>
      </c>
      <c r="J3333" s="79">
        <v>84.36</v>
      </c>
      <c r="K3333" s="19" t="s">
        <v>126</v>
      </c>
      <c r="L3333" s="19" t="s">
        <v>3710</v>
      </c>
      <c r="N3333" s="19" t="s">
        <v>128</v>
      </c>
      <c r="Q3333" s="20">
        <v>16</v>
      </c>
      <c r="R3333" s="65" t="s">
        <v>3555</v>
      </c>
      <c r="V3333" s="19" t="s">
        <v>119</v>
      </c>
      <c r="X3333" s="19" t="s">
        <v>129</v>
      </c>
      <c r="Z3333" s="44" t="s">
        <v>3556</v>
      </c>
      <c r="AA3333" s="44" t="s">
        <v>121</v>
      </c>
    </row>
    <row r="3334" spans="1:27" hidden="1" x14ac:dyDescent="0.25">
      <c r="A3334" s="26">
        <v>183</v>
      </c>
      <c r="B3334" s="19" t="s">
        <v>3738</v>
      </c>
      <c r="C3334" s="44" t="s">
        <v>114</v>
      </c>
      <c r="D3334" s="19" t="s">
        <v>3709</v>
      </c>
      <c r="E3334" s="19">
        <v>30</v>
      </c>
      <c r="F3334" s="19">
        <v>474</v>
      </c>
      <c r="G3334" s="19">
        <v>575</v>
      </c>
      <c r="H3334" s="19">
        <v>1</v>
      </c>
      <c r="I3334" s="79">
        <v>44.21</v>
      </c>
      <c r="J3334" s="79">
        <v>44.21</v>
      </c>
      <c r="K3334" s="19" t="s">
        <v>126</v>
      </c>
      <c r="L3334" s="19" t="s">
        <v>3710</v>
      </c>
      <c r="N3334" s="19" t="s">
        <v>128</v>
      </c>
      <c r="Q3334" s="20">
        <v>16</v>
      </c>
      <c r="R3334" s="65" t="s">
        <v>3555</v>
      </c>
      <c r="V3334" s="19" t="s">
        <v>119</v>
      </c>
      <c r="X3334" s="19" t="s">
        <v>129</v>
      </c>
      <c r="Z3334" s="44" t="s">
        <v>3556</v>
      </c>
      <c r="AA3334" s="44" t="s">
        <v>121</v>
      </c>
    </row>
    <row r="3335" spans="1:27" hidden="1" x14ac:dyDescent="0.25">
      <c r="A3335" s="26">
        <v>184</v>
      </c>
      <c r="B3335" s="19" t="s">
        <v>3739</v>
      </c>
      <c r="C3335" s="44" t="s">
        <v>114</v>
      </c>
      <c r="D3335" s="19" t="s">
        <v>963</v>
      </c>
      <c r="E3335" s="19">
        <v>30</v>
      </c>
      <c r="F3335" s="19">
        <v>723</v>
      </c>
      <c r="G3335" s="19">
        <v>752</v>
      </c>
      <c r="H3335" s="19">
        <v>1</v>
      </c>
      <c r="I3335" s="79">
        <v>86.49</v>
      </c>
      <c r="J3335" s="79">
        <v>86.49</v>
      </c>
      <c r="K3335" s="19" t="s">
        <v>126</v>
      </c>
      <c r="L3335" s="19" t="s">
        <v>3710</v>
      </c>
      <c r="N3335" s="19" t="s">
        <v>128</v>
      </c>
      <c r="Q3335" s="20">
        <v>16</v>
      </c>
      <c r="R3335" s="65" t="s">
        <v>3555</v>
      </c>
      <c r="V3335" s="19" t="s">
        <v>119</v>
      </c>
      <c r="X3335" s="19" t="s">
        <v>129</v>
      </c>
      <c r="Z3335" s="44" t="s">
        <v>3556</v>
      </c>
      <c r="AA3335" s="44" t="s">
        <v>121</v>
      </c>
    </row>
    <row r="3336" spans="1:27" hidden="1" x14ac:dyDescent="0.25">
      <c r="A3336" s="26">
        <v>185</v>
      </c>
      <c r="B3336" s="19" t="s">
        <v>3740</v>
      </c>
      <c r="C3336" s="44" t="s">
        <v>114</v>
      </c>
      <c r="D3336" s="19" t="s">
        <v>3741</v>
      </c>
      <c r="E3336" s="19">
        <v>35</v>
      </c>
      <c r="F3336" s="19">
        <v>607</v>
      </c>
      <c r="G3336" s="19">
        <v>11625</v>
      </c>
      <c r="H3336" s="19">
        <v>1</v>
      </c>
      <c r="I3336" s="79">
        <v>1924.54</v>
      </c>
      <c r="J3336" s="79">
        <v>1924.54</v>
      </c>
      <c r="K3336" s="19" t="s">
        <v>1007</v>
      </c>
      <c r="L3336" s="19" t="s">
        <v>3742</v>
      </c>
      <c r="P3336" s="19" t="s">
        <v>129</v>
      </c>
      <c r="Q3336" s="20">
        <v>16</v>
      </c>
      <c r="R3336" s="65" t="s">
        <v>3555</v>
      </c>
      <c r="V3336" s="19" t="s">
        <v>119</v>
      </c>
      <c r="Y3336" s="19" t="s">
        <v>129</v>
      </c>
      <c r="Z3336" s="44" t="s">
        <v>3556</v>
      </c>
      <c r="AA3336" s="44" t="s">
        <v>121</v>
      </c>
    </row>
    <row r="3337" spans="1:27" hidden="1" x14ac:dyDescent="0.25">
      <c r="A3337" s="26">
        <v>186</v>
      </c>
      <c r="B3337" s="19" t="s">
        <v>3743</v>
      </c>
      <c r="C3337" s="44" t="s">
        <v>114</v>
      </c>
      <c r="D3337" s="19" t="s">
        <v>3744</v>
      </c>
      <c r="E3337" s="19">
        <v>35</v>
      </c>
      <c r="F3337" s="19">
        <v>610</v>
      </c>
      <c r="G3337" s="19">
        <v>11625</v>
      </c>
      <c r="H3337" s="19">
        <v>1</v>
      </c>
      <c r="I3337" s="79">
        <v>1939.72</v>
      </c>
      <c r="J3337" s="79">
        <v>1939.72</v>
      </c>
      <c r="K3337" s="19" t="s">
        <v>1007</v>
      </c>
      <c r="L3337" s="19" t="s">
        <v>3742</v>
      </c>
      <c r="P3337" s="19" t="s">
        <v>129</v>
      </c>
      <c r="Q3337" s="20">
        <v>16</v>
      </c>
      <c r="R3337" s="65" t="s">
        <v>3555</v>
      </c>
      <c r="V3337" s="19" t="s">
        <v>119</v>
      </c>
      <c r="Y3337" s="19" t="s">
        <v>129</v>
      </c>
      <c r="Z3337" s="44" t="s">
        <v>3556</v>
      </c>
      <c r="AA3337" s="44" t="s">
        <v>121</v>
      </c>
    </row>
    <row r="3338" spans="1:27" hidden="1" x14ac:dyDescent="0.25">
      <c r="A3338" s="26">
        <v>187</v>
      </c>
      <c r="B3338" s="19" t="s">
        <v>3745</v>
      </c>
      <c r="C3338" s="44" t="s">
        <v>114</v>
      </c>
      <c r="D3338" s="19" t="s">
        <v>3744</v>
      </c>
      <c r="E3338" s="19">
        <v>35</v>
      </c>
      <c r="F3338" s="19">
        <v>610</v>
      </c>
      <c r="G3338" s="19">
        <v>11625</v>
      </c>
      <c r="H3338" s="19">
        <v>1</v>
      </c>
      <c r="I3338" s="79">
        <v>1939.72</v>
      </c>
      <c r="J3338" s="79">
        <v>1939.72</v>
      </c>
      <c r="K3338" s="19" t="s">
        <v>1007</v>
      </c>
      <c r="L3338" s="19" t="s">
        <v>3742</v>
      </c>
      <c r="P3338" s="19" t="s">
        <v>129</v>
      </c>
      <c r="Q3338" s="20">
        <v>16</v>
      </c>
      <c r="R3338" s="65" t="s">
        <v>3555</v>
      </c>
      <c r="V3338" s="19" t="s">
        <v>119</v>
      </c>
      <c r="Y3338" s="19" t="s">
        <v>129</v>
      </c>
      <c r="Z3338" s="44" t="s">
        <v>3556</v>
      </c>
      <c r="AA3338" s="44" t="s">
        <v>121</v>
      </c>
    </row>
    <row r="3339" spans="1:27" hidden="1" x14ac:dyDescent="0.25">
      <c r="A3339" s="26">
        <v>188</v>
      </c>
      <c r="B3339" s="19" t="s">
        <v>3746</v>
      </c>
      <c r="C3339" s="44" t="s">
        <v>114</v>
      </c>
      <c r="D3339" s="19" t="s">
        <v>3741</v>
      </c>
      <c r="E3339" s="19">
        <v>35</v>
      </c>
      <c r="F3339" s="19">
        <v>607</v>
      </c>
      <c r="G3339" s="19">
        <v>11625</v>
      </c>
      <c r="H3339" s="19">
        <v>1</v>
      </c>
      <c r="I3339" s="79">
        <v>1924.54</v>
      </c>
      <c r="J3339" s="79">
        <v>1924.54</v>
      </c>
      <c r="K3339" s="19" t="s">
        <v>1007</v>
      </c>
      <c r="L3339" s="19" t="s">
        <v>3742</v>
      </c>
      <c r="P3339" s="19" t="s">
        <v>129</v>
      </c>
      <c r="Q3339" s="20">
        <v>16</v>
      </c>
      <c r="R3339" s="65" t="s">
        <v>3555</v>
      </c>
      <c r="V3339" s="19" t="s">
        <v>119</v>
      </c>
      <c r="Y3339" s="19" t="s">
        <v>129</v>
      </c>
      <c r="Z3339" s="44" t="s">
        <v>3556</v>
      </c>
      <c r="AA3339" s="44" t="s">
        <v>121</v>
      </c>
    </row>
    <row r="3340" spans="1:27" hidden="1" x14ac:dyDescent="0.25">
      <c r="A3340" s="26">
        <v>189</v>
      </c>
      <c r="B3340" s="19" t="s">
        <v>3747</v>
      </c>
      <c r="C3340" s="44" t="s">
        <v>114</v>
      </c>
      <c r="D3340" s="19" t="s">
        <v>3748</v>
      </c>
      <c r="E3340" s="19">
        <v>35</v>
      </c>
      <c r="F3340" s="19">
        <v>325</v>
      </c>
      <c r="G3340" s="19">
        <v>500</v>
      </c>
      <c r="H3340" s="19">
        <v>2</v>
      </c>
      <c r="I3340" s="79">
        <v>44.64</v>
      </c>
      <c r="J3340" s="79">
        <v>89.29</v>
      </c>
      <c r="K3340" s="19" t="s">
        <v>1007</v>
      </c>
      <c r="L3340" s="19" t="s">
        <v>3749</v>
      </c>
      <c r="Q3340" s="20">
        <v>16</v>
      </c>
      <c r="R3340" s="65" t="s">
        <v>3555</v>
      </c>
      <c r="V3340" s="19" t="s">
        <v>119</v>
      </c>
      <c r="Y3340" s="19" t="s">
        <v>129</v>
      </c>
      <c r="Z3340" s="44" t="s">
        <v>3556</v>
      </c>
      <c r="AA3340" s="44" t="s">
        <v>121</v>
      </c>
    </row>
    <row r="3341" spans="1:27" hidden="1" x14ac:dyDescent="0.25">
      <c r="A3341" s="26">
        <v>190</v>
      </c>
      <c r="B3341" s="19" t="s">
        <v>3750</v>
      </c>
      <c r="C3341" s="44" t="s">
        <v>114</v>
      </c>
      <c r="D3341" s="19" t="s">
        <v>1006</v>
      </c>
      <c r="E3341" s="19">
        <v>35</v>
      </c>
      <c r="F3341" s="19">
        <v>240</v>
      </c>
      <c r="G3341" s="19">
        <v>500</v>
      </c>
      <c r="H3341" s="19">
        <v>2</v>
      </c>
      <c r="I3341" s="79">
        <v>32.97</v>
      </c>
      <c r="J3341" s="79">
        <v>65.94</v>
      </c>
      <c r="K3341" s="19" t="s">
        <v>1007</v>
      </c>
      <c r="L3341" s="19" t="s">
        <v>3749</v>
      </c>
      <c r="Q3341" s="20">
        <v>16</v>
      </c>
      <c r="R3341" s="65" t="s">
        <v>3555</v>
      </c>
      <c r="V3341" s="19" t="s">
        <v>119</v>
      </c>
      <c r="Y3341" s="19" t="s">
        <v>129</v>
      </c>
      <c r="Z3341" s="44" t="s">
        <v>3556</v>
      </c>
      <c r="AA3341" s="44" t="s">
        <v>121</v>
      </c>
    </row>
    <row r="3342" spans="1:27" hidden="1" x14ac:dyDescent="0.25">
      <c r="A3342" s="26">
        <v>191</v>
      </c>
      <c r="B3342" s="19" t="s">
        <v>3751</v>
      </c>
      <c r="C3342" s="44" t="s">
        <v>114</v>
      </c>
      <c r="D3342" s="19" t="s">
        <v>3752</v>
      </c>
      <c r="E3342" s="19">
        <v>35</v>
      </c>
      <c r="F3342" s="19">
        <v>607</v>
      </c>
      <c r="G3342" s="19">
        <v>11125</v>
      </c>
      <c r="H3342" s="19">
        <v>1</v>
      </c>
      <c r="I3342" s="79">
        <v>1829.95</v>
      </c>
      <c r="J3342" s="79">
        <v>1829.95</v>
      </c>
      <c r="K3342" s="19" t="s">
        <v>1007</v>
      </c>
      <c r="L3342" s="19" t="s">
        <v>3749</v>
      </c>
      <c r="P3342" s="19" t="s">
        <v>129</v>
      </c>
      <c r="Q3342" s="20">
        <v>16</v>
      </c>
      <c r="R3342" s="65" t="s">
        <v>3555</v>
      </c>
      <c r="V3342" s="19" t="s">
        <v>119</v>
      </c>
      <c r="Y3342" s="19" t="s">
        <v>129</v>
      </c>
      <c r="Z3342" s="44" t="s">
        <v>3556</v>
      </c>
      <c r="AA3342" s="44" t="s">
        <v>121</v>
      </c>
    </row>
    <row r="3343" spans="1:27" hidden="1" x14ac:dyDescent="0.25">
      <c r="A3343" s="26">
        <v>192</v>
      </c>
      <c r="B3343" s="19" t="s">
        <v>3753</v>
      </c>
      <c r="C3343" s="44" t="s">
        <v>114</v>
      </c>
      <c r="D3343" s="19" t="s">
        <v>3754</v>
      </c>
      <c r="E3343" s="19">
        <v>35</v>
      </c>
      <c r="F3343" s="19">
        <v>610</v>
      </c>
      <c r="G3343" s="19">
        <v>11125</v>
      </c>
      <c r="H3343" s="19">
        <v>1</v>
      </c>
      <c r="I3343" s="79">
        <v>1855.92</v>
      </c>
      <c r="J3343" s="79">
        <v>1855.92</v>
      </c>
      <c r="K3343" s="19" t="s">
        <v>1007</v>
      </c>
      <c r="L3343" s="19" t="s">
        <v>3749</v>
      </c>
      <c r="P3343" s="19" t="s">
        <v>129</v>
      </c>
      <c r="Q3343" s="20">
        <v>16</v>
      </c>
      <c r="R3343" s="65" t="s">
        <v>3555</v>
      </c>
      <c r="V3343" s="19" t="s">
        <v>119</v>
      </c>
      <c r="Y3343" s="19" t="s">
        <v>129</v>
      </c>
      <c r="Z3343" s="44" t="s">
        <v>3556</v>
      </c>
      <c r="AA3343" s="44" t="s">
        <v>121</v>
      </c>
    </row>
    <row r="3344" spans="1:27" hidden="1" x14ac:dyDescent="0.25">
      <c r="A3344" s="26">
        <v>193</v>
      </c>
      <c r="B3344" s="19" t="s">
        <v>3755</v>
      </c>
      <c r="C3344" s="44" t="s">
        <v>114</v>
      </c>
      <c r="D3344" s="19" t="s">
        <v>1006</v>
      </c>
      <c r="E3344" s="19">
        <v>35</v>
      </c>
      <c r="F3344" s="19">
        <v>240</v>
      </c>
      <c r="G3344" s="19">
        <v>500</v>
      </c>
      <c r="H3344" s="19">
        <v>1</v>
      </c>
      <c r="I3344" s="79">
        <v>32.97</v>
      </c>
      <c r="J3344" s="79">
        <v>32.97</v>
      </c>
      <c r="K3344" s="19" t="s">
        <v>1007</v>
      </c>
      <c r="L3344" s="19" t="s">
        <v>3749</v>
      </c>
      <c r="Q3344" s="20">
        <v>16</v>
      </c>
      <c r="R3344" s="65" t="s">
        <v>3555</v>
      </c>
      <c r="V3344" s="19" t="s">
        <v>119</v>
      </c>
      <c r="Y3344" s="19" t="s">
        <v>129</v>
      </c>
      <c r="Z3344" s="44" t="s">
        <v>3556</v>
      </c>
      <c r="AA3344" s="44" t="s">
        <v>121</v>
      </c>
    </row>
    <row r="3345" spans="1:27" hidden="1" x14ac:dyDescent="0.25">
      <c r="A3345" s="26">
        <v>194</v>
      </c>
      <c r="B3345" s="19" t="s">
        <v>3756</v>
      </c>
      <c r="C3345" s="44" t="s">
        <v>114</v>
      </c>
      <c r="D3345" s="19" t="s">
        <v>3754</v>
      </c>
      <c r="E3345" s="19">
        <v>35</v>
      </c>
      <c r="F3345" s="19">
        <v>610</v>
      </c>
      <c r="G3345" s="19">
        <v>11125</v>
      </c>
      <c r="H3345" s="19">
        <v>1</v>
      </c>
      <c r="I3345" s="79">
        <v>1855.92</v>
      </c>
      <c r="J3345" s="79">
        <v>1855.92</v>
      </c>
      <c r="K3345" s="19" t="s">
        <v>1007</v>
      </c>
      <c r="L3345" s="19" t="s">
        <v>3749</v>
      </c>
      <c r="P3345" s="19" t="s">
        <v>129</v>
      </c>
      <c r="Q3345" s="20">
        <v>16</v>
      </c>
      <c r="R3345" s="65" t="s">
        <v>3555</v>
      </c>
      <c r="V3345" s="19" t="s">
        <v>119</v>
      </c>
      <c r="Y3345" s="19" t="s">
        <v>129</v>
      </c>
      <c r="Z3345" s="44" t="s">
        <v>3556</v>
      </c>
      <c r="AA3345" s="44" t="s">
        <v>121</v>
      </c>
    </row>
    <row r="3346" spans="1:27" hidden="1" x14ac:dyDescent="0.25">
      <c r="A3346" s="26">
        <v>195</v>
      </c>
      <c r="B3346" s="19" t="s">
        <v>3757</v>
      </c>
      <c r="C3346" s="44" t="s">
        <v>114</v>
      </c>
      <c r="D3346" s="19" t="s">
        <v>1006</v>
      </c>
      <c r="E3346" s="19">
        <v>35</v>
      </c>
      <c r="F3346" s="19">
        <v>240</v>
      </c>
      <c r="G3346" s="19">
        <v>500</v>
      </c>
      <c r="H3346" s="19">
        <v>2</v>
      </c>
      <c r="I3346" s="79">
        <v>32.97</v>
      </c>
      <c r="J3346" s="79">
        <v>65.94</v>
      </c>
      <c r="K3346" s="19" t="s">
        <v>1007</v>
      </c>
      <c r="L3346" s="19" t="s">
        <v>3749</v>
      </c>
      <c r="Q3346" s="20">
        <v>16</v>
      </c>
      <c r="R3346" s="65" t="s">
        <v>3555</v>
      </c>
      <c r="V3346" s="19" t="s">
        <v>119</v>
      </c>
      <c r="Y3346" s="19" t="s">
        <v>129</v>
      </c>
      <c r="Z3346" s="44" t="s">
        <v>3556</v>
      </c>
      <c r="AA3346" s="44" t="s">
        <v>121</v>
      </c>
    </row>
    <row r="3347" spans="1:27" hidden="1" x14ac:dyDescent="0.25">
      <c r="A3347" s="26">
        <v>196</v>
      </c>
      <c r="B3347" s="19" t="s">
        <v>3758</v>
      </c>
      <c r="C3347" s="44" t="s">
        <v>114</v>
      </c>
      <c r="D3347" s="19" t="s">
        <v>3752</v>
      </c>
      <c r="E3347" s="19">
        <v>35</v>
      </c>
      <c r="F3347" s="19">
        <v>607</v>
      </c>
      <c r="G3347" s="19">
        <v>11125</v>
      </c>
      <c r="H3347" s="19">
        <v>1</v>
      </c>
      <c r="I3347" s="79">
        <v>1829.95</v>
      </c>
      <c r="J3347" s="79">
        <v>1829.95</v>
      </c>
      <c r="K3347" s="19" t="s">
        <v>1007</v>
      </c>
      <c r="L3347" s="19" t="s">
        <v>3749</v>
      </c>
      <c r="P3347" s="19" t="s">
        <v>129</v>
      </c>
      <c r="Q3347" s="20">
        <v>16</v>
      </c>
      <c r="R3347" s="65" t="s">
        <v>3555</v>
      </c>
      <c r="V3347" s="19" t="s">
        <v>119</v>
      </c>
      <c r="Y3347" s="19" t="s">
        <v>129</v>
      </c>
      <c r="Z3347" s="44" t="s">
        <v>3556</v>
      </c>
      <c r="AA3347" s="44" t="s">
        <v>121</v>
      </c>
    </row>
    <row r="3348" spans="1:27" hidden="1" x14ac:dyDescent="0.25">
      <c r="A3348" s="26">
        <v>197</v>
      </c>
      <c r="B3348" s="19" t="s">
        <v>3759</v>
      </c>
      <c r="C3348" s="44" t="s">
        <v>114</v>
      </c>
      <c r="D3348" s="19" t="s">
        <v>1006</v>
      </c>
      <c r="E3348" s="19">
        <v>35</v>
      </c>
      <c r="F3348" s="19">
        <v>240</v>
      </c>
      <c r="G3348" s="19">
        <v>500</v>
      </c>
      <c r="H3348" s="19">
        <v>1</v>
      </c>
      <c r="I3348" s="79">
        <v>32.97</v>
      </c>
      <c r="J3348" s="79">
        <v>32.97</v>
      </c>
      <c r="K3348" s="19" t="s">
        <v>1007</v>
      </c>
      <c r="L3348" s="19" t="s">
        <v>3749</v>
      </c>
      <c r="Q3348" s="20">
        <v>16</v>
      </c>
      <c r="R3348" s="65" t="s">
        <v>3555</v>
      </c>
      <c r="V3348" s="19" t="s">
        <v>119</v>
      </c>
      <c r="Y3348" s="19" t="s">
        <v>129</v>
      </c>
      <c r="Z3348" s="44" t="s">
        <v>3556</v>
      </c>
      <c r="AA3348" s="44" t="s">
        <v>121</v>
      </c>
    </row>
    <row r="3349" spans="1:27" hidden="1" x14ac:dyDescent="0.25">
      <c r="A3349" s="26">
        <v>198</v>
      </c>
      <c r="B3349" s="19" t="s">
        <v>3760</v>
      </c>
      <c r="C3349" s="44" t="s">
        <v>114</v>
      </c>
      <c r="D3349" s="19" t="s">
        <v>3748</v>
      </c>
      <c r="E3349" s="19">
        <v>35</v>
      </c>
      <c r="F3349" s="19">
        <v>325</v>
      </c>
      <c r="G3349" s="19">
        <v>500</v>
      </c>
      <c r="H3349" s="19">
        <v>2</v>
      </c>
      <c r="I3349" s="79">
        <v>44.64</v>
      </c>
      <c r="J3349" s="79">
        <v>89.29</v>
      </c>
      <c r="K3349" s="19" t="s">
        <v>1007</v>
      </c>
      <c r="L3349" s="19" t="s">
        <v>3749</v>
      </c>
      <c r="Q3349" s="20">
        <v>16</v>
      </c>
      <c r="R3349" s="65" t="s">
        <v>3555</v>
      </c>
      <c r="V3349" s="19" t="s">
        <v>119</v>
      </c>
      <c r="Y3349" s="19" t="s">
        <v>129</v>
      </c>
      <c r="Z3349" s="44" t="s">
        <v>3556</v>
      </c>
      <c r="AA3349" s="44" t="s">
        <v>121</v>
      </c>
    </row>
    <row r="3350" spans="1:27" hidden="1" x14ac:dyDescent="0.25">
      <c r="A3350" s="26">
        <v>199</v>
      </c>
      <c r="B3350" s="19" t="s">
        <v>3761</v>
      </c>
      <c r="C3350" s="44" t="s">
        <v>114</v>
      </c>
      <c r="D3350" s="19" t="s">
        <v>1013</v>
      </c>
      <c r="E3350" s="19">
        <v>40</v>
      </c>
      <c r="F3350" s="19">
        <v>568</v>
      </c>
      <c r="G3350" s="19">
        <v>838</v>
      </c>
      <c r="H3350" s="19">
        <v>1</v>
      </c>
      <c r="I3350" s="79">
        <v>127.3</v>
      </c>
      <c r="J3350" s="79">
        <v>127.3</v>
      </c>
      <c r="K3350" s="19" t="s">
        <v>3762</v>
      </c>
      <c r="L3350" s="19" t="s">
        <v>3763</v>
      </c>
      <c r="N3350" s="19" t="s">
        <v>128</v>
      </c>
      <c r="Q3350" s="20">
        <v>16</v>
      </c>
      <c r="R3350" s="65" t="s">
        <v>3555</v>
      </c>
      <c r="V3350" s="19" t="s">
        <v>119</v>
      </c>
      <c r="X3350" s="19" t="s">
        <v>129</v>
      </c>
      <c r="Z3350" s="44" t="s">
        <v>3556</v>
      </c>
      <c r="AA3350" s="44" t="s">
        <v>2678</v>
      </c>
    </row>
    <row r="3351" spans="1:27" hidden="1" x14ac:dyDescent="0.25">
      <c r="A3351" s="26">
        <v>200</v>
      </c>
      <c r="B3351" s="19" t="s">
        <v>3764</v>
      </c>
      <c r="C3351" s="44" t="s">
        <v>114</v>
      </c>
      <c r="D3351" s="19" t="s">
        <v>3765</v>
      </c>
      <c r="E3351" s="19">
        <v>40</v>
      </c>
      <c r="F3351" s="19">
        <v>538</v>
      </c>
      <c r="G3351" s="19">
        <v>779</v>
      </c>
      <c r="H3351" s="19">
        <v>1</v>
      </c>
      <c r="I3351" s="79">
        <v>105.62</v>
      </c>
      <c r="J3351" s="79">
        <v>105.62</v>
      </c>
      <c r="K3351" s="19" t="s">
        <v>3762</v>
      </c>
      <c r="L3351" s="19" t="s">
        <v>3763</v>
      </c>
      <c r="N3351" s="19" t="s">
        <v>128</v>
      </c>
      <c r="Q3351" s="20">
        <v>16</v>
      </c>
      <c r="R3351" s="65" t="s">
        <v>3555</v>
      </c>
      <c r="V3351" s="19" t="s">
        <v>119</v>
      </c>
      <c r="X3351" s="19" t="s">
        <v>129</v>
      </c>
      <c r="Z3351" s="44" t="s">
        <v>3556</v>
      </c>
      <c r="AA3351" s="44" t="s">
        <v>2678</v>
      </c>
    </row>
    <row r="3352" spans="1:27" hidden="1" x14ac:dyDescent="0.25">
      <c r="A3352" s="26">
        <v>201</v>
      </c>
      <c r="B3352" s="19" t="s">
        <v>3766</v>
      </c>
      <c r="C3352" s="44" t="s">
        <v>114</v>
      </c>
      <c r="D3352" s="19" t="s">
        <v>3767</v>
      </c>
      <c r="E3352" s="19">
        <v>40</v>
      </c>
      <c r="F3352" s="19">
        <v>532</v>
      </c>
      <c r="G3352" s="19">
        <v>730</v>
      </c>
      <c r="H3352" s="19">
        <v>1</v>
      </c>
      <c r="I3352" s="79">
        <v>77.790000000000006</v>
      </c>
      <c r="J3352" s="79">
        <v>77.790000000000006</v>
      </c>
      <c r="K3352" s="19" t="s">
        <v>3762</v>
      </c>
      <c r="L3352" s="19" t="s">
        <v>3763</v>
      </c>
      <c r="N3352" s="19" t="s">
        <v>128</v>
      </c>
      <c r="Q3352" s="20">
        <v>16</v>
      </c>
      <c r="R3352" s="65" t="s">
        <v>3555</v>
      </c>
      <c r="V3352" s="19" t="s">
        <v>119</v>
      </c>
      <c r="X3352" s="19" t="s">
        <v>129</v>
      </c>
      <c r="Z3352" s="44" t="s">
        <v>3556</v>
      </c>
      <c r="AA3352" s="44" t="s">
        <v>2678</v>
      </c>
    </row>
    <row r="3353" spans="1:27" hidden="1" x14ac:dyDescent="0.25">
      <c r="A3353" s="26">
        <v>202</v>
      </c>
      <c r="B3353" s="19" t="s">
        <v>3768</v>
      </c>
      <c r="C3353" s="44" t="s">
        <v>114</v>
      </c>
      <c r="D3353" s="19" t="s">
        <v>3769</v>
      </c>
      <c r="E3353" s="19">
        <v>40</v>
      </c>
      <c r="F3353" s="19">
        <v>568</v>
      </c>
      <c r="G3353" s="19">
        <v>828</v>
      </c>
      <c r="H3353" s="19">
        <v>1</v>
      </c>
      <c r="I3353" s="79">
        <v>125.49</v>
      </c>
      <c r="J3353" s="79">
        <v>125.49</v>
      </c>
      <c r="K3353" s="19" t="s">
        <v>3762</v>
      </c>
      <c r="L3353" s="19" t="s">
        <v>3763</v>
      </c>
      <c r="N3353" s="19" t="s">
        <v>128</v>
      </c>
      <c r="Q3353" s="20">
        <v>16</v>
      </c>
      <c r="R3353" s="65" t="s">
        <v>3555</v>
      </c>
      <c r="V3353" s="19" t="s">
        <v>119</v>
      </c>
      <c r="X3353" s="19" t="s">
        <v>129</v>
      </c>
      <c r="Z3353" s="44" t="s">
        <v>3556</v>
      </c>
      <c r="AA3353" s="44" t="s">
        <v>2678</v>
      </c>
    </row>
    <row r="3354" spans="1:27" hidden="1" x14ac:dyDescent="0.25">
      <c r="A3354" s="26">
        <v>203</v>
      </c>
      <c r="B3354" s="19" t="s">
        <v>3770</v>
      </c>
      <c r="C3354" s="44" t="s">
        <v>114</v>
      </c>
      <c r="D3354" s="19" t="s">
        <v>3771</v>
      </c>
      <c r="E3354" s="19">
        <v>40</v>
      </c>
      <c r="F3354" s="19">
        <v>568</v>
      </c>
      <c r="G3354" s="19">
        <v>616</v>
      </c>
      <c r="H3354" s="19">
        <v>1</v>
      </c>
      <c r="I3354" s="79">
        <v>84.02</v>
      </c>
      <c r="J3354" s="79">
        <v>84.02</v>
      </c>
      <c r="K3354" s="19" t="s">
        <v>3762</v>
      </c>
      <c r="L3354" s="19" t="s">
        <v>3763</v>
      </c>
      <c r="N3354" s="19" t="s">
        <v>128</v>
      </c>
      <c r="Q3354" s="20">
        <v>16</v>
      </c>
      <c r="R3354" s="65" t="s">
        <v>3555</v>
      </c>
      <c r="V3354" s="19" t="s">
        <v>119</v>
      </c>
      <c r="X3354" s="19" t="s">
        <v>129</v>
      </c>
      <c r="Z3354" s="44" t="s">
        <v>3556</v>
      </c>
      <c r="AA3354" s="44" t="s">
        <v>2678</v>
      </c>
    </row>
    <row r="3355" spans="1:27" hidden="1" x14ac:dyDescent="0.25">
      <c r="A3355" s="26">
        <v>204</v>
      </c>
      <c r="B3355" s="19" t="s">
        <v>3772</v>
      </c>
      <c r="C3355" s="44" t="s">
        <v>114</v>
      </c>
      <c r="D3355" s="19" t="s">
        <v>3773</v>
      </c>
      <c r="E3355" s="19">
        <v>40</v>
      </c>
      <c r="F3355" s="19">
        <v>544</v>
      </c>
      <c r="G3355" s="19">
        <v>639</v>
      </c>
      <c r="H3355" s="19">
        <v>1</v>
      </c>
      <c r="I3355" s="79">
        <v>86.66</v>
      </c>
      <c r="J3355" s="79">
        <v>86.66</v>
      </c>
      <c r="K3355" s="19" t="s">
        <v>3762</v>
      </c>
      <c r="L3355" s="19" t="s">
        <v>3763</v>
      </c>
      <c r="N3355" s="19" t="s">
        <v>128</v>
      </c>
      <c r="Q3355" s="20">
        <v>16</v>
      </c>
      <c r="R3355" s="65" t="s">
        <v>3555</v>
      </c>
      <c r="V3355" s="19" t="s">
        <v>119</v>
      </c>
      <c r="X3355" s="19" t="s">
        <v>129</v>
      </c>
      <c r="Z3355" s="44" t="s">
        <v>3556</v>
      </c>
      <c r="AA3355" s="44" t="s">
        <v>2678</v>
      </c>
    </row>
    <row r="3356" spans="1:27" hidden="1" x14ac:dyDescent="0.25">
      <c r="A3356" s="26">
        <v>205</v>
      </c>
      <c r="B3356" s="19" t="s">
        <v>3774</v>
      </c>
      <c r="C3356" s="44" t="s">
        <v>114</v>
      </c>
      <c r="D3356" s="19" t="s">
        <v>3775</v>
      </c>
      <c r="E3356" s="19">
        <v>40</v>
      </c>
      <c r="F3356" s="19">
        <v>545</v>
      </c>
      <c r="G3356" s="19">
        <v>559</v>
      </c>
      <c r="H3356" s="19">
        <v>1</v>
      </c>
      <c r="I3356" s="79">
        <v>75.12</v>
      </c>
      <c r="J3356" s="79">
        <v>75.12</v>
      </c>
      <c r="K3356" s="19" t="s">
        <v>3762</v>
      </c>
      <c r="L3356" s="19" t="s">
        <v>3763</v>
      </c>
      <c r="N3356" s="19" t="s">
        <v>128</v>
      </c>
      <c r="Q3356" s="20">
        <v>16</v>
      </c>
      <c r="R3356" s="65" t="s">
        <v>3555</v>
      </c>
      <c r="V3356" s="19" t="s">
        <v>119</v>
      </c>
      <c r="X3356" s="19" t="s">
        <v>129</v>
      </c>
      <c r="Z3356" s="44" t="s">
        <v>3556</v>
      </c>
      <c r="AA3356" s="44" t="s">
        <v>2678</v>
      </c>
    </row>
    <row r="3357" spans="1:27" hidden="1" x14ac:dyDescent="0.25">
      <c r="A3357" s="26">
        <v>206</v>
      </c>
      <c r="B3357" s="19" t="s">
        <v>3776</v>
      </c>
      <c r="C3357" s="44" t="s">
        <v>114</v>
      </c>
      <c r="D3357" s="19" t="s">
        <v>1028</v>
      </c>
      <c r="E3357" s="19">
        <v>40</v>
      </c>
      <c r="F3357" s="19">
        <v>544</v>
      </c>
      <c r="G3357" s="19">
        <v>675</v>
      </c>
      <c r="H3357" s="19">
        <v>1</v>
      </c>
      <c r="I3357" s="79">
        <v>93.37</v>
      </c>
      <c r="J3357" s="79">
        <v>93.37</v>
      </c>
      <c r="K3357" s="19" t="s">
        <v>3762</v>
      </c>
      <c r="L3357" s="19" t="s">
        <v>3763</v>
      </c>
      <c r="N3357" s="19" t="s">
        <v>128</v>
      </c>
      <c r="Q3357" s="20">
        <v>16</v>
      </c>
      <c r="R3357" s="65" t="s">
        <v>3555</v>
      </c>
      <c r="V3357" s="19" t="s">
        <v>119</v>
      </c>
      <c r="X3357" s="19" t="s">
        <v>129</v>
      </c>
      <c r="Z3357" s="44" t="s">
        <v>3556</v>
      </c>
      <c r="AA3357" s="44" t="s">
        <v>2678</v>
      </c>
    </row>
    <row r="3358" spans="1:27" hidden="1" x14ac:dyDescent="0.25">
      <c r="A3358" s="26">
        <v>207</v>
      </c>
      <c r="B3358" s="19" t="s">
        <v>3777</v>
      </c>
      <c r="C3358" s="44" t="s">
        <v>114</v>
      </c>
      <c r="D3358" s="19" t="s">
        <v>1013</v>
      </c>
      <c r="E3358" s="19">
        <v>40</v>
      </c>
      <c r="F3358" s="19">
        <v>568</v>
      </c>
      <c r="G3358" s="19">
        <v>838</v>
      </c>
      <c r="H3358" s="19">
        <v>1</v>
      </c>
      <c r="I3358" s="79">
        <v>127.3</v>
      </c>
      <c r="J3358" s="79">
        <v>127.3</v>
      </c>
      <c r="K3358" s="19" t="s">
        <v>3762</v>
      </c>
      <c r="L3358" s="19" t="s">
        <v>3763</v>
      </c>
      <c r="N3358" s="19" t="s">
        <v>128</v>
      </c>
      <c r="Q3358" s="20">
        <v>16</v>
      </c>
      <c r="R3358" s="65" t="s">
        <v>3555</v>
      </c>
      <c r="V3358" s="19" t="s">
        <v>119</v>
      </c>
      <c r="X3358" s="19" t="s">
        <v>129</v>
      </c>
      <c r="Z3358" s="44" t="s">
        <v>3556</v>
      </c>
      <c r="AA3358" s="44" t="s">
        <v>2678</v>
      </c>
    </row>
    <row r="3359" spans="1:27" hidden="1" x14ac:dyDescent="0.25">
      <c r="A3359" s="26">
        <v>208</v>
      </c>
      <c r="B3359" s="19" t="s">
        <v>3778</v>
      </c>
      <c r="C3359" s="44" t="s">
        <v>114</v>
      </c>
      <c r="D3359" s="19" t="s">
        <v>3779</v>
      </c>
      <c r="E3359" s="19">
        <v>40</v>
      </c>
      <c r="F3359" s="19">
        <v>538</v>
      </c>
      <c r="G3359" s="19">
        <v>789</v>
      </c>
      <c r="H3359" s="19">
        <v>1</v>
      </c>
      <c r="I3359" s="79">
        <v>107.19</v>
      </c>
      <c r="J3359" s="79">
        <v>107.19</v>
      </c>
      <c r="K3359" s="19" t="s">
        <v>3762</v>
      </c>
      <c r="L3359" s="19" t="s">
        <v>3763</v>
      </c>
      <c r="N3359" s="19" t="s">
        <v>128</v>
      </c>
      <c r="Q3359" s="20">
        <v>16</v>
      </c>
      <c r="R3359" s="65" t="s">
        <v>3555</v>
      </c>
      <c r="V3359" s="19" t="s">
        <v>119</v>
      </c>
      <c r="X3359" s="19" t="s">
        <v>129</v>
      </c>
      <c r="Z3359" s="44" t="s">
        <v>3556</v>
      </c>
      <c r="AA3359" s="44" t="s">
        <v>2678</v>
      </c>
    </row>
    <row r="3360" spans="1:27" hidden="1" x14ac:dyDescent="0.25">
      <c r="A3360" s="26">
        <v>209</v>
      </c>
      <c r="B3360" s="19" t="s">
        <v>3780</v>
      </c>
      <c r="C3360" s="44" t="s">
        <v>114</v>
      </c>
      <c r="D3360" s="19" t="s">
        <v>1018</v>
      </c>
      <c r="E3360" s="19">
        <v>40</v>
      </c>
      <c r="F3360" s="19">
        <v>559</v>
      </c>
      <c r="G3360" s="19">
        <v>744</v>
      </c>
      <c r="H3360" s="19">
        <v>1</v>
      </c>
      <c r="I3360" s="79">
        <v>108.39</v>
      </c>
      <c r="J3360" s="79">
        <v>108.39</v>
      </c>
      <c r="K3360" s="19" t="s">
        <v>3762</v>
      </c>
      <c r="L3360" s="19" t="s">
        <v>3763</v>
      </c>
      <c r="N3360" s="19" t="s">
        <v>128</v>
      </c>
      <c r="Q3360" s="20">
        <v>16</v>
      </c>
      <c r="R3360" s="65" t="s">
        <v>3555</v>
      </c>
      <c r="V3360" s="19" t="s">
        <v>119</v>
      </c>
      <c r="X3360" s="19" t="s">
        <v>129</v>
      </c>
      <c r="Z3360" s="44" t="s">
        <v>3556</v>
      </c>
      <c r="AA3360" s="44" t="s">
        <v>2678</v>
      </c>
    </row>
    <row r="3361" spans="1:27" hidden="1" x14ac:dyDescent="0.25">
      <c r="A3361" s="26">
        <v>210</v>
      </c>
      <c r="B3361" s="19" t="s">
        <v>3781</v>
      </c>
      <c r="C3361" s="44" t="s">
        <v>114</v>
      </c>
      <c r="D3361" s="19" t="s">
        <v>3773</v>
      </c>
      <c r="E3361" s="19">
        <v>40</v>
      </c>
      <c r="F3361" s="19">
        <v>544</v>
      </c>
      <c r="G3361" s="19">
        <v>639</v>
      </c>
      <c r="H3361" s="19">
        <v>1</v>
      </c>
      <c r="I3361" s="79">
        <v>86.66</v>
      </c>
      <c r="J3361" s="79">
        <v>86.66</v>
      </c>
      <c r="K3361" s="19" t="s">
        <v>3762</v>
      </c>
      <c r="L3361" s="19" t="s">
        <v>3763</v>
      </c>
      <c r="N3361" s="19" t="s">
        <v>128</v>
      </c>
      <c r="Q3361" s="20">
        <v>16</v>
      </c>
      <c r="R3361" s="65" t="s">
        <v>3555</v>
      </c>
      <c r="V3361" s="19" t="s">
        <v>119</v>
      </c>
      <c r="X3361" s="19" t="s">
        <v>129</v>
      </c>
      <c r="Z3361" s="44" t="s">
        <v>3556</v>
      </c>
      <c r="AA3361" s="44" t="s">
        <v>2678</v>
      </c>
    </row>
    <row r="3362" spans="1:27" hidden="1" x14ac:dyDescent="0.25">
      <c r="A3362" s="26">
        <v>211</v>
      </c>
      <c r="B3362" s="19" t="s">
        <v>3782</v>
      </c>
      <c r="C3362" s="44" t="s">
        <v>114</v>
      </c>
      <c r="D3362" s="19" t="s">
        <v>3783</v>
      </c>
      <c r="E3362" s="19">
        <v>40</v>
      </c>
      <c r="F3362" s="19">
        <v>516</v>
      </c>
      <c r="G3362" s="19">
        <v>668</v>
      </c>
      <c r="H3362" s="19">
        <v>1</v>
      </c>
      <c r="I3362" s="79">
        <v>73.040000000000006</v>
      </c>
      <c r="J3362" s="79">
        <v>73.040000000000006</v>
      </c>
      <c r="K3362" s="19" t="s">
        <v>3762</v>
      </c>
      <c r="L3362" s="19" t="s">
        <v>3763</v>
      </c>
      <c r="N3362" s="19" t="s">
        <v>128</v>
      </c>
      <c r="Q3362" s="20">
        <v>16</v>
      </c>
      <c r="R3362" s="65" t="s">
        <v>3555</v>
      </c>
      <c r="V3362" s="19" t="s">
        <v>119</v>
      </c>
      <c r="X3362" s="19" t="s">
        <v>129</v>
      </c>
      <c r="Z3362" s="44" t="s">
        <v>3556</v>
      </c>
      <c r="AA3362" s="44" t="s">
        <v>2678</v>
      </c>
    </row>
    <row r="3363" spans="1:27" hidden="1" x14ac:dyDescent="0.25">
      <c r="A3363" s="26">
        <v>212</v>
      </c>
      <c r="B3363" s="19" t="s">
        <v>3784</v>
      </c>
      <c r="C3363" s="44" t="s">
        <v>114</v>
      </c>
      <c r="D3363" s="19" t="s">
        <v>1028</v>
      </c>
      <c r="E3363" s="19">
        <v>40</v>
      </c>
      <c r="F3363" s="19">
        <v>544</v>
      </c>
      <c r="G3363" s="19">
        <v>675</v>
      </c>
      <c r="H3363" s="19">
        <v>1</v>
      </c>
      <c r="I3363" s="79">
        <v>93.37</v>
      </c>
      <c r="J3363" s="79">
        <v>93.37</v>
      </c>
      <c r="K3363" s="19" t="s">
        <v>3762</v>
      </c>
      <c r="L3363" s="19" t="s">
        <v>3763</v>
      </c>
      <c r="N3363" s="19" t="s">
        <v>128</v>
      </c>
      <c r="Q3363" s="20">
        <v>16</v>
      </c>
      <c r="R3363" s="65" t="s">
        <v>3555</v>
      </c>
      <c r="V3363" s="19" t="s">
        <v>119</v>
      </c>
      <c r="X3363" s="19" t="s">
        <v>129</v>
      </c>
      <c r="Z3363" s="44" t="s">
        <v>3556</v>
      </c>
      <c r="AA3363" s="44" t="s">
        <v>2678</v>
      </c>
    </row>
    <row r="3364" spans="1:27" hidden="1" x14ac:dyDescent="0.25">
      <c r="A3364" s="26">
        <v>213</v>
      </c>
      <c r="B3364" s="19" t="s">
        <v>3785</v>
      </c>
      <c r="C3364" s="44" t="s">
        <v>114</v>
      </c>
      <c r="D3364" s="19" t="s">
        <v>3767</v>
      </c>
      <c r="E3364" s="19">
        <v>40</v>
      </c>
      <c r="F3364" s="19">
        <v>532</v>
      </c>
      <c r="G3364" s="19">
        <v>730</v>
      </c>
      <c r="H3364" s="19">
        <v>1</v>
      </c>
      <c r="I3364" s="79">
        <v>77.790000000000006</v>
      </c>
      <c r="J3364" s="79">
        <v>77.790000000000006</v>
      </c>
      <c r="K3364" s="19" t="s">
        <v>3762</v>
      </c>
      <c r="L3364" s="19" t="s">
        <v>3763</v>
      </c>
      <c r="N3364" s="19" t="s">
        <v>128</v>
      </c>
      <c r="Q3364" s="20">
        <v>16</v>
      </c>
      <c r="R3364" s="65" t="s">
        <v>3555</v>
      </c>
      <c r="V3364" s="19" t="s">
        <v>119</v>
      </c>
      <c r="X3364" s="19" t="s">
        <v>129</v>
      </c>
      <c r="Z3364" s="44" t="s">
        <v>3556</v>
      </c>
      <c r="AA3364" s="44" t="s">
        <v>2678</v>
      </c>
    </row>
    <row r="3365" spans="1:27" hidden="1" x14ac:dyDescent="0.25">
      <c r="A3365" s="26">
        <v>214</v>
      </c>
      <c r="B3365" s="19" t="s">
        <v>3786</v>
      </c>
      <c r="C3365" s="44" t="s">
        <v>114</v>
      </c>
      <c r="D3365" s="19" t="s">
        <v>3779</v>
      </c>
      <c r="E3365" s="19">
        <v>40</v>
      </c>
      <c r="F3365" s="19">
        <v>538</v>
      </c>
      <c r="G3365" s="19">
        <v>789</v>
      </c>
      <c r="H3365" s="19">
        <v>1</v>
      </c>
      <c r="I3365" s="79">
        <v>107.19</v>
      </c>
      <c r="J3365" s="79">
        <v>107.19</v>
      </c>
      <c r="K3365" s="19" t="s">
        <v>3762</v>
      </c>
      <c r="L3365" s="19" t="s">
        <v>3763</v>
      </c>
      <c r="N3365" s="19" t="s">
        <v>128</v>
      </c>
      <c r="Q3365" s="20">
        <v>16</v>
      </c>
      <c r="R3365" s="65" t="s">
        <v>3555</v>
      </c>
      <c r="V3365" s="19" t="s">
        <v>119</v>
      </c>
      <c r="X3365" s="19" t="s">
        <v>129</v>
      </c>
      <c r="Z3365" s="44" t="s">
        <v>3556</v>
      </c>
      <c r="AA3365" s="44" t="s">
        <v>2678</v>
      </c>
    </row>
    <row r="3366" spans="1:27" hidden="1" x14ac:dyDescent="0.25">
      <c r="A3366" s="26">
        <v>215</v>
      </c>
      <c r="B3366" s="19" t="s">
        <v>3787</v>
      </c>
      <c r="C3366" s="44" t="s">
        <v>114</v>
      </c>
      <c r="D3366" s="19" t="s">
        <v>3771</v>
      </c>
      <c r="E3366" s="19">
        <v>40</v>
      </c>
      <c r="F3366" s="19">
        <v>568</v>
      </c>
      <c r="G3366" s="19">
        <v>616</v>
      </c>
      <c r="H3366" s="19">
        <v>1</v>
      </c>
      <c r="I3366" s="79">
        <v>84.02</v>
      </c>
      <c r="J3366" s="79">
        <v>84.02</v>
      </c>
      <c r="K3366" s="19" t="s">
        <v>3762</v>
      </c>
      <c r="L3366" s="19" t="s">
        <v>3763</v>
      </c>
      <c r="N3366" s="19" t="s">
        <v>128</v>
      </c>
      <c r="Q3366" s="20">
        <v>16</v>
      </c>
      <c r="R3366" s="65" t="s">
        <v>3555</v>
      </c>
      <c r="V3366" s="19" t="s">
        <v>119</v>
      </c>
      <c r="X3366" s="19" t="s">
        <v>129</v>
      </c>
      <c r="Z3366" s="44" t="s">
        <v>3556</v>
      </c>
      <c r="AA3366" s="44" t="s">
        <v>2678</v>
      </c>
    </row>
    <row r="3367" spans="1:27" hidden="1" x14ac:dyDescent="0.25">
      <c r="A3367" s="26">
        <v>216</v>
      </c>
      <c r="B3367" s="19" t="s">
        <v>3788</v>
      </c>
      <c r="C3367" s="44" t="s">
        <v>114</v>
      </c>
      <c r="D3367" s="19" t="s">
        <v>3775</v>
      </c>
      <c r="E3367" s="19">
        <v>40</v>
      </c>
      <c r="F3367" s="19">
        <v>545</v>
      </c>
      <c r="G3367" s="19">
        <v>559</v>
      </c>
      <c r="H3367" s="19">
        <v>1</v>
      </c>
      <c r="I3367" s="79">
        <v>75.12</v>
      </c>
      <c r="J3367" s="79">
        <v>75.12</v>
      </c>
      <c r="K3367" s="19" t="s">
        <v>3762</v>
      </c>
      <c r="L3367" s="19" t="s">
        <v>3763</v>
      </c>
      <c r="N3367" s="19" t="s">
        <v>128</v>
      </c>
      <c r="Q3367" s="20">
        <v>16</v>
      </c>
      <c r="R3367" s="65" t="s">
        <v>3555</v>
      </c>
      <c r="V3367" s="19" t="s">
        <v>119</v>
      </c>
      <c r="X3367" s="19" t="s">
        <v>129</v>
      </c>
      <c r="Z3367" s="44" t="s">
        <v>3556</v>
      </c>
      <c r="AA3367" s="44" t="s">
        <v>2678</v>
      </c>
    </row>
    <row r="3368" spans="1:27" hidden="1" x14ac:dyDescent="0.25">
      <c r="A3368" s="26">
        <v>217</v>
      </c>
      <c r="B3368" s="19" t="s">
        <v>3789</v>
      </c>
      <c r="C3368" s="44" t="s">
        <v>114</v>
      </c>
      <c r="D3368" s="19" t="s">
        <v>3775</v>
      </c>
      <c r="E3368" s="19">
        <v>40</v>
      </c>
      <c r="F3368" s="19">
        <v>545</v>
      </c>
      <c r="G3368" s="19">
        <v>559</v>
      </c>
      <c r="H3368" s="19">
        <v>1</v>
      </c>
      <c r="I3368" s="79">
        <v>75.12</v>
      </c>
      <c r="J3368" s="79">
        <v>75.12</v>
      </c>
      <c r="K3368" s="19" t="s">
        <v>3762</v>
      </c>
      <c r="L3368" s="19" t="s">
        <v>3763</v>
      </c>
      <c r="N3368" s="19" t="s">
        <v>128</v>
      </c>
      <c r="Q3368" s="20">
        <v>16</v>
      </c>
      <c r="R3368" s="65" t="s">
        <v>3555</v>
      </c>
      <c r="V3368" s="19" t="s">
        <v>119</v>
      </c>
      <c r="X3368" s="19" t="s">
        <v>129</v>
      </c>
      <c r="Z3368" s="44" t="s">
        <v>3556</v>
      </c>
      <c r="AA3368" s="44" t="s">
        <v>2678</v>
      </c>
    </row>
    <row r="3369" spans="1:27" hidden="1" x14ac:dyDescent="0.25">
      <c r="A3369" s="26">
        <v>218</v>
      </c>
      <c r="B3369" s="19" t="s">
        <v>3790</v>
      </c>
      <c r="C3369" s="44" t="s">
        <v>114</v>
      </c>
      <c r="D3369" s="19" t="s">
        <v>1013</v>
      </c>
      <c r="E3369" s="19">
        <v>40</v>
      </c>
      <c r="F3369" s="19">
        <v>568</v>
      </c>
      <c r="G3369" s="19">
        <v>838</v>
      </c>
      <c r="H3369" s="19">
        <v>1</v>
      </c>
      <c r="I3369" s="79">
        <v>127.3</v>
      </c>
      <c r="J3369" s="79">
        <v>127.3</v>
      </c>
      <c r="K3369" s="19" t="s">
        <v>3762</v>
      </c>
      <c r="L3369" s="19" t="s">
        <v>3763</v>
      </c>
      <c r="N3369" s="19" t="s">
        <v>128</v>
      </c>
      <c r="Q3369" s="20">
        <v>16</v>
      </c>
      <c r="R3369" s="65" t="s">
        <v>3555</v>
      </c>
      <c r="V3369" s="19" t="s">
        <v>119</v>
      </c>
      <c r="X3369" s="19" t="s">
        <v>129</v>
      </c>
      <c r="Z3369" s="44" t="s">
        <v>3556</v>
      </c>
      <c r="AA3369" s="44" t="s">
        <v>2678</v>
      </c>
    </row>
    <row r="3370" spans="1:27" hidden="1" x14ac:dyDescent="0.25">
      <c r="A3370" s="26">
        <v>219</v>
      </c>
      <c r="B3370" s="19" t="s">
        <v>3791</v>
      </c>
      <c r="C3370" s="44" t="s">
        <v>114</v>
      </c>
      <c r="D3370" s="19" t="s">
        <v>1018</v>
      </c>
      <c r="E3370" s="19">
        <v>40</v>
      </c>
      <c r="F3370" s="19">
        <v>559</v>
      </c>
      <c r="G3370" s="19">
        <v>744</v>
      </c>
      <c r="H3370" s="19">
        <v>1</v>
      </c>
      <c r="I3370" s="79">
        <v>108.39</v>
      </c>
      <c r="J3370" s="79">
        <v>108.39</v>
      </c>
      <c r="K3370" s="19" t="s">
        <v>3762</v>
      </c>
      <c r="L3370" s="19" t="s">
        <v>3763</v>
      </c>
      <c r="N3370" s="19" t="s">
        <v>128</v>
      </c>
      <c r="Q3370" s="20">
        <v>16</v>
      </c>
      <c r="R3370" s="65" t="s">
        <v>3555</v>
      </c>
      <c r="V3370" s="19" t="s">
        <v>119</v>
      </c>
      <c r="X3370" s="19" t="s">
        <v>129</v>
      </c>
      <c r="Z3370" s="44" t="s">
        <v>3556</v>
      </c>
      <c r="AA3370" s="44" t="s">
        <v>2678</v>
      </c>
    </row>
    <row r="3371" spans="1:27" hidden="1" x14ac:dyDescent="0.25">
      <c r="A3371" s="26">
        <v>220</v>
      </c>
      <c r="B3371" s="19" t="s">
        <v>3792</v>
      </c>
      <c r="C3371" s="44" t="s">
        <v>114</v>
      </c>
      <c r="D3371" s="19" t="s">
        <v>1018</v>
      </c>
      <c r="E3371" s="19">
        <v>40</v>
      </c>
      <c r="F3371" s="19">
        <v>559</v>
      </c>
      <c r="G3371" s="19">
        <v>744</v>
      </c>
      <c r="H3371" s="19">
        <v>1</v>
      </c>
      <c r="I3371" s="79">
        <v>108.39</v>
      </c>
      <c r="J3371" s="79">
        <v>108.39</v>
      </c>
      <c r="K3371" s="19" t="s">
        <v>3762</v>
      </c>
      <c r="L3371" s="19" t="s">
        <v>3763</v>
      </c>
      <c r="N3371" s="19" t="s">
        <v>128</v>
      </c>
      <c r="Q3371" s="20">
        <v>16</v>
      </c>
      <c r="R3371" s="65" t="s">
        <v>3555</v>
      </c>
      <c r="V3371" s="19" t="s">
        <v>119</v>
      </c>
      <c r="X3371" s="19" t="s">
        <v>129</v>
      </c>
      <c r="Z3371" s="44" t="s">
        <v>3556</v>
      </c>
      <c r="AA3371" s="44" t="s">
        <v>2678</v>
      </c>
    </row>
    <row r="3372" spans="1:27" hidden="1" x14ac:dyDescent="0.25">
      <c r="A3372" s="26">
        <v>221</v>
      </c>
      <c r="B3372" s="19" t="s">
        <v>3793</v>
      </c>
      <c r="C3372" s="44" t="s">
        <v>114</v>
      </c>
      <c r="D3372" s="19" t="s">
        <v>3783</v>
      </c>
      <c r="E3372" s="19">
        <v>40</v>
      </c>
      <c r="F3372" s="19">
        <v>516</v>
      </c>
      <c r="G3372" s="19">
        <v>668</v>
      </c>
      <c r="H3372" s="19">
        <v>1</v>
      </c>
      <c r="I3372" s="79">
        <v>73.040000000000006</v>
      </c>
      <c r="J3372" s="79">
        <v>73.040000000000006</v>
      </c>
      <c r="K3372" s="19" t="s">
        <v>3762</v>
      </c>
      <c r="L3372" s="19" t="s">
        <v>3763</v>
      </c>
      <c r="N3372" s="19" t="s">
        <v>128</v>
      </c>
      <c r="Q3372" s="20">
        <v>16</v>
      </c>
      <c r="R3372" s="65" t="s">
        <v>3555</v>
      </c>
      <c r="V3372" s="19" t="s">
        <v>119</v>
      </c>
      <c r="X3372" s="19" t="s">
        <v>129</v>
      </c>
      <c r="Z3372" s="44" t="s">
        <v>3556</v>
      </c>
      <c r="AA3372" s="44" t="s">
        <v>2678</v>
      </c>
    </row>
    <row r="3373" spans="1:27" hidden="1" x14ac:dyDescent="0.25">
      <c r="A3373" s="26">
        <v>222</v>
      </c>
      <c r="B3373" s="19" t="s">
        <v>3794</v>
      </c>
      <c r="C3373" s="44" t="s">
        <v>114</v>
      </c>
      <c r="D3373" s="19" t="s">
        <v>3783</v>
      </c>
      <c r="E3373" s="19">
        <v>40</v>
      </c>
      <c r="F3373" s="19">
        <v>516</v>
      </c>
      <c r="G3373" s="19">
        <v>668</v>
      </c>
      <c r="H3373" s="19">
        <v>1</v>
      </c>
      <c r="I3373" s="79">
        <v>73.040000000000006</v>
      </c>
      <c r="J3373" s="79">
        <v>73.040000000000006</v>
      </c>
      <c r="K3373" s="19" t="s">
        <v>3762</v>
      </c>
      <c r="L3373" s="19" t="s">
        <v>3763</v>
      </c>
      <c r="N3373" s="19" t="s">
        <v>128</v>
      </c>
      <c r="Q3373" s="20">
        <v>16</v>
      </c>
      <c r="R3373" s="65" t="s">
        <v>3555</v>
      </c>
      <c r="V3373" s="19" t="s">
        <v>119</v>
      </c>
      <c r="X3373" s="19" t="s">
        <v>129</v>
      </c>
      <c r="Z3373" s="44" t="s">
        <v>3556</v>
      </c>
      <c r="AA3373" s="44" t="s">
        <v>2678</v>
      </c>
    </row>
    <row r="3374" spans="1:27" hidden="1" x14ac:dyDescent="0.25">
      <c r="A3374" s="26">
        <v>223</v>
      </c>
      <c r="B3374" s="19" t="s">
        <v>3795</v>
      </c>
      <c r="C3374" s="44" t="s">
        <v>114</v>
      </c>
      <c r="D3374" s="19" t="s">
        <v>1013</v>
      </c>
      <c r="E3374" s="19">
        <v>40</v>
      </c>
      <c r="F3374" s="19">
        <v>568</v>
      </c>
      <c r="G3374" s="19">
        <v>838</v>
      </c>
      <c r="H3374" s="19">
        <v>1</v>
      </c>
      <c r="I3374" s="79">
        <v>127.3</v>
      </c>
      <c r="J3374" s="79">
        <v>127.3</v>
      </c>
      <c r="K3374" s="19" t="s">
        <v>3762</v>
      </c>
      <c r="L3374" s="19" t="s">
        <v>3763</v>
      </c>
      <c r="N3374" s="19" t="s">
        <v>128</v>
      </c>
      <c r="Q3374" s="20">
        <v>16</v>
      </c>
      <c r="R3374" s="65" t="s">
        <v>3555</v>
      </c>
      <c r="V3374" s="19" t="s">
        <v>119</v>
      </c>
      <c r="X3374" s="19" t="s">
        <v>129</v>
      </c>
      <c r="Z3374" s="44" t="s">
        <v>3556</v>
      </c>
      <c r="AA3374" s="44" t="s">
        <v>2678</v>
      </c>
    </row>
    <row r="3375" spans="1:27" hidden="1" x14ac:dyDescent="0.25">
      <c r="A3375" s="26">
        <v>224</v>
      </c>
      <c r="B3375" s="19" t="s">
        <v>3796</v>
      </c>
      <c r="C3375" s="44" t="s">
        <v>114</v>
      </c>
      <c r="D3375" s="19" t="s">
        <v>3771</v>
      </c>
      <c r="E3375" s="19">
        <v>40</v>
      </c>
      <c r="F3375" s="19">
        <v>568</v>
      </c>
      <c r="G3375" s="19">
        <v>616</v>
      </c>
      <c r="H3375" s="19">
        <v>1</v>
      </c>
      <c r="I3375" s="79">
        <v>84.02</v>
      </c>
      <c r="J3375" s="79">
        <v>84.02</v>
      </c>
      <c r="K3375" s="19" t="s">
        <v>3762</v>
      </c>
      <c r="L3375" s="19" t="s">
        <v>3763</v>
      </c>
      <c r="N3375" s="19" t="s">
        <v>128</v>
      </c>
      <c r="Q3375" s="20">
        <v>16</v>
      </c>
      <c r="R3375" s="65" t="s">
        <v>3555</v>
      </c>
      <c r="V3375" s="19" t="s">
        <v>119</v>
      </c>
      <c r="X3375" s="19" t="s">
        <v>129</v>
      </c>
      <c r="Z3375" s="44" t="s">
        <v>3556</v>
      </c>
      <c r="AA3375" s="44" t="s">
        <v>2678</v>
      </c>
    </row>
    <row r="3376" spans="1:27" hidden="1" x14ac:dyDescent="0.25">
      <c r="A3376" s="26">
        <v>225</v>
      </c>
      <c r="B3376" s="19" t="s">
        <v>3797</v>
      </c>
      <c r="C3376" s="44" t="s">
        <v>114</v>
      </c>
      <c r="D3376" s="19" t="s">
        <v>1018</v>
      </c>
      <c r="E3376" s="19">
        <v>40</v>
      </c>
      <c r="F3376" s="19">
        <v>559</v>
      </c>
      <c r="G3376" s="19">
        <v>744</v>
      </c>
      <c r="H3376" s="19">
        <v>1</v>
      </c>
      <c r="I3376" s="79">
        <v>108.39</v>
      </c>
      <c r="J3376" s="79">
        <v>108.39</v>
      </c>
      <c r="K3376" s="19" t="s">
        <v>3762</v>
      </c>
      <c r="L3376" s="19" t="s">
        <v>3763</v>
      </c>
      <c r="N3376" s="19" t="s">
        <v>128</v>
      </c>
      <c r="Q3376" s="20">
        <v>16</v>
      </c>
      <c r="R3376" s="65" t="s">
        <v>3555</v>
      </c>
      <c r="V3376" s="19" t="s">
        <v>119</v>
      </c>
      <c r="X3376" s="19" t="s">
        <v>129</v>
      </c>
      <c r="Z3376" s="44" t="s">
        <v>3556</v>
      </c>
      <c r="AA3376" s="44" t="s">
        <v>2678</v>
      </c>
    </row>
    <row r="3377" spans="1:27" hidden="1" x14ac:dyDescent="0.25">
      <c r="A3377" s="26">
        <v>226</v>
      </c>
      <c r="B3377" s="19" t="s">
        <v>3798</v>
      </c>
      <c r="C3377" s="44" t="s">
        <v>114</v>
      </c>
      <c r="D3377" s="19" t="s">
        <v>1013</v>
      </c>
      <c r="E3377" s="19">
        <v>40</v>
      </c>
      <c r="F3377" s="19">
        <v>568</v>
      </c>
      <c r="G3377" s="19">
        <v>838</v>
      </c>
      <c r="H3377" s="19">
        <v>1</v>
      </c>
      <c r="I3377" s="79">
        <v>127.3</v>
      </c>
      <c r="J3377" s="79">
        <v>127.3</v>
      </c>
      <c r="K3377" s="19" t="s">
        <v>3762</v>
      </c>
      <c r="L3377" s="19" t="s">
        <v>3763</v>
      </c>
      <c r="N3377" s="19" t="s">
        <v>128</v>
      </c>
      <c r="Q3377" s="20">
        <v>16</v>
      </c>
      <c r="R3377" s="65" t="s">
        <v>3555</v>
      </c>
      <c r="V3377" s="19" t="s">
        <v>119</v>
      </c>
      <c r="X3377" s="19" t="s">
        <v>129</v>
      </c>
      <c r="Z3377" s="44" t="s">
        <v>3556</v>
      </c>
      <c r="AA3377" s="44" t="s">
        <v>2678</v>
      </c>
    </row>
    <row r="3378" spans="1:27" hidden="1" x14ac:dyDescent="0.25">
      <c r="A3378" s="26">
        <v>227</v>
      </c>
      <c r="B3378" s="19" t="s">
        <v>3799</v>
      </c>
      <c r="C3378" s="44" t="s">
        <v>114</v>
      </c>
      <c r="D3378" s="19" t="s">
        <v>3800</v>
      </c>
      <c r="E3378" s="19">
        <v>40</v>
      </c>
      <c r="F3378" s="19">
        <v>559</v>
      </c>
      <c r="G3378" s="19">
        <v>704</v>
      </c>
      <c r="H3378" s="19">
        <v>1</v>
      </c>
      <c r="I3378" s="79">
        <v>100.63</v>
      </c>
      <c r="J3378" s="79">
        <v>100.63</v>
      </c>
      <c r="K3378" s="19" t="s">
        <v>3762</v>
      </c>
      <c r="L3378" s="19" t="s">
        <v>3763</v>
      </c>
      <c r="N3378" s="19" t="s">
        <v>128</v>
      </c>
      <c r="Q3378" s="20">
        <v>16</v>
      </c>
      <c r="R3378" s="65" t="s">
        <v>3555</v>
      </c>
      <c r="V3378" s="19" t="s">
        <v>119</v>
      </c>
      <c r="X3378" s="19" t="s">
        <v>129</v>
      </c>
      <c r="Z3378" s="44" t="s">
        <v>3556</v>
      </c>
      <c r="AA3378" s="44" t="s">
        <v>2678</v>
      </c>
    </row>
    <row r="3379" spans="1:27" hidden="1" x14ac:dyDescent="0.25">
      <c r="A3379" s="26">
        <v>228</v>
      </c>
      <c r="B3379" s="19" t="s">
        <v>3801</v>
      </c>
      <c r="C3379" s="44" t="s">
        <v>114</v>
      </c>
      <c r="D3379" s="19" t="s">
        <v>1018</v>
      </c>
      <c r="E3379" s="19">
        <v>40</v>
      </c>
      <c r="F3379" s="19">
        <v>559</v>
      </c>
      <c r="G3379" s="19">
        <v>744</v>
      </c>
      <c r="H3379" s="19">
        <v>1</v>
      </c>
      <c r="I3379" s="79">
        <v>108.39</v>
      </c>
      <c r="J3379" s="79">
        <v>108.39</v>
      </c>
      <c r="K3379" s="19" t="s">
        <v>3762</v>
      </c>
      <c r="L3379" s="19" t="s">
        <v>3763</v>
      </c>
      <c r="N3379" s="19" t="s">
        <v>128</v>
      </c>
      <c r="Q3379" s="20">
        <v>16</v>
      </c>
      <c r="R3379" s="65" t="s">
        <v>3555</v>
      </c>
      <c r="V3379" s="19" t="s">
        <v>119</v>
      </c>
      <c r="X3379" s="19" t="s">
        <v>129</v>
      </c>
      <c r="Z3379" s="44" t="s">
        <v>3556</v>
      </c>
      <c r="AA3379" s="44" t="s">
        <v>2678</v>
      </c>
    </row>
    <row r="3380" spans="1:27" hidden="1" x14ac:dyDescent="0.25">
      <c r="A3380" s="26">
        <v>229</v>
      </c>
      <c r="B3380" s="19" t="s">
        <v>3802</v>
      </c>
      <c r="C3380" s="44" t="s">
        <v>114</v>
      </c>
      <c r="D3380" s="19" t="s">
        <v>3773</v>
      </c>
      <c r="E3380" s="19">
        <v>40</v>
      </c>
      <c r="F3380" s="19">
        <v>544</v>
      </c>
      <c r="G3380" s="19">
        <v>639</v>
      </c>
      <c r="H3380" s="19">
        <v>1</v>
      </c>
      <c r="I3380" s="79">
        <v>86.66</v>
      </c>
      <c r="J3380" s="79">
        <v>86.66</v>
      </c>
      <c r="K3380" s="19" t="s">
        <v>3762</v>
      </c>
      <c r="L3380" s="19" t="s">
        <v>3763</v>
      </c>
      <c r="N3380" s="19" t="s">
        <v>128</v>
      </c>
      <c r="Q3380" s="20">
        <v>16</v>
      </c>
      <c r="R3380" s="65" t="s">
        <v>3555</v>
      </c>
      <c r="V3380" s="19" t="s">
        <v>119</v>
      </c>
      <c r="X3380" s="19" t="s">
        <v>129</v>
      </c>
      <c r="Z3380" s="44" t="s">
        <v>3556</v>
      </c>
      <c r="AA3380" s="44" t="s">
        <v>2678</v>
      </c>
    </row>
    <row r="3381" spans="1:27" hidden="1" x14ac:dyDescent="0.25">
      <c r="A3381" s="26">
        <v>230</v>
      </c>
      <c r="B3381" s="19" t="s">
        <v>3803</v>
      </c>
      <c r="C3381" s="44" t="s">
        <v>114</v>
      </c>
      <c r="D3381" s="19" t="s">
        <v>3800</v>
      </c>
      <c r="E3381" s="19">
        <v>40</v>
      </c>
      <c r="F3381" s="19">
        <v>559</v>
      </c>
      <c r="G3381" s="19">
        <v>704</v>
      </c>
      <c r="H3381" s="19">
        <v>1</v>
      </c>
      <c r="I3381" s="79">
        <v>100.63</v>
      </c>
      <c r="J3381" s="79">
        <v>100.63</v>
      </c>
      <c r="K3381" s="19" t="s">
        <v>3762</v>
      </c>
      <c r="L3381" s="19" t="s">
        <v>3763</v>
      </c>
      <c r="N3381" s="19" t="s">
        <v>128</v>
      </c>
      <c r="Q3381" s="20">
        <v>16</v>
      </c>
      <c r="R3381" s="65" t="s">
        <v>3555</v>
      </c>
      <c r="V3381" s="19" t="s">
        <v>119</v>
      </c>
      <c r="X3381" s="19" t="s">
        <v>129</v>
      </c>
      <c r="Z3381" s="44" t="s">
        <v>3556</v>
      </c>
      <c r="AA3381" s="44" t="s">
        <v>2678</v>
      </c>
    </row>
    <row r="3382" spans="1:27" hidden="1" x14ac:dyDescent="0.25">
      <c r="A3382" s="26">
        <v>231</v>
      </c>
      <c r="B3382" s="19" t="s">
        <v>3804</v>
      </c>
      <c r="C3382" s="44" t="s">
        <v>114</v>
      </c>
      <c r="D3382" s="19" t="s">
        <v>1028</v>
      </c>
      <c r="E3382" s="19">
        <v>40</v>
      </c>
      <c r="F3382" s="19">
        <v>544</v>
      </c>
      <c r="G3382" s="19">
        <v>675</v>
      </c>
      <c r="H3382" s="19">
        <v>1</v>
      </c>
      <c r="I3382" s="79">
        <v>93.37</v>
      </c>
      <c r="J3382" s="79">
        <v>93.37</v>
      </c>
      <c r="K3382" s="19" t="s">
        <v>3762</v>
      </c>
      <c r="L3382" s="19" t="s">
        <v>3763</v>
      </c>
      <c r="N3382" s="19" t="s">
        <v>128</v>
      </c>
      <c r="Q3382" s="20">
        <v>16</v>
      </c>
      <c r="R3382" s="65" t="s">
        <v>3555</v>
      </c>
      <c r="V3382" s="19" t="s">
        <v>119</v>
      </c>
      <c r="X3382" s="19" t="s">
        <v>129</v>
      </c>
      <c r="Z3382" s="44" t="s">
        <v>3556</v>
      </c>
      <c r="AA3382" s="44" t="s">
        <v>2678</v>
      </c>
    </row>
    <row r="3383" spans="1:27" hidden="1" x14ac:dyDescent="0.25">
      <c r="A3383" s="26">
        <v>232</v>
      </c>
      <c r="B3383" s="19" t="s">
        <v>3805</v>
      </c>
      <c r="C3383" s="44" t="s">
        <v>114</v>
      </c>
      <c r="D3383" s="19" t="s">
        <v>3773</v>
      </c>
      <c r="E3383" s="19">
        <v>40</v>
      </c>
      <c r="F3383" s="19">
        <v>544</v>
      </c>
      <c r="G3383" s="19">
        <v>639</v>
      </c>
      <c r="H3383" s="19">
        <v>1</v>
      </c>
      <c r="I3383" s="79">
        <v>86.66</v>
      </c>
      <c r="J3383" s="79">
        <v>86.66</v>
      </c>
      <c r="K3383" s="19" t="s">
        <v>3762</v>
      </c>
      <c r="L3383" s="19" t="s">
        <v>3763</v>
      </c>
      <c r="N3383" s="19" t="s">
        <v>128</v>
      </c>
      <c r="Q3383" s="20">
        <v>16</v>
      </c>
      <c r="R3383" s="65" t="s">
        <v>3555</v>
      </c>
      <c r="V3383" s="19" t="s">
        <v>119</v>
      </c>
      <c r="X3383" s="19" t="s">
        <v>129</v>
      </c>
      <c r="Z3383" s="44" t="s">
        <v>3556</v>
      </c>
      <c r="AA3383" s="44" t="s">
        <v>2678</v>
      </c>
    </row>
    <row r="3384" spans="1:27" hidden="1" x14ac:dyDescent="0.25">
      <c r="A3384" s="26">
        <v>233</v>
      </c>
      <c r="B3384" s="19" t="s">
        <v>3806</v>
      </c>
      <c r="C3384" s="44" t="s">
        <v>114</v>
      </c>
      <c r="D3384" s="19" t="s">
        <v>3779</v>
      </c>
      <c r="E3384" s="19">
        <v>40</v>
      </c>
      <c r="F3384" s="19">
        <v>538</v>
      </c>
      <c r="G3384" s="19">
        <v>789</v>
      </c>
      <c r="H3384" s="19">
        <v>1</v>
      </c>
      <c r="I3384" s="79">
        <v>107.19</v>
      </c>
      <c r="J3384" s="79">
        <v>107.19</v>
      </c>
      <c r="K3384" s="19" t="s">
        <v>3762</v>
      </c>
      <c r="L3384" s="19" t="s">
        <v>3763</v>
      </c>
      <c r="N3384" s="19" t="s">
        <v>128</v>
      </c>
      <c r="Q3384" s="20">
        <v>16</v>
      </c>
      <c r="R3384" s="65" t="s">
        <v>3555</v>
      </c>
      <c r="V3384" s="19" t="s">
        <v>119</v>
      </c>
      <c r="X3384" s="19" t="s">
        <v>129</v>
      </c>
      <c r="Z3384" s="44" t="s">
        <v>3556</v>
      </c>
      <c r="AA3384" s="44" t="s">
        <v>2678</v>
      </c>
    </row>
    <row r="3385" spans="1:27" hidden="1" x14ac:dyDescent="0.25">
      <c r="A3385" s="26">
        <v>234</v>
      </c>
      <c r="B3385" s="19" t="s">
        <v>3807</v>
      </c>
      <c r="C3385" s="44" t="s">
        <v>114</v>
      </c>
      <c r="D3385" s="19" t="s">
        <v>1028</v>
      </c>
      <c r="E3385" s="19">
        <v>40</v>
      </c>
      <c r="F3385" s="19">
        <v>544</v>
      </c>
      <c r="G3385" s="19">
        <v>675</v>
      </c>
      <c r="H3385" s="19">
        <v>2</v>
      </c>
      <c r="I3385" s="79">
        <v>93.37</v>
      </c>
      <c r="J3385" s="79">
        <v>186.74</v>
      </c>
      <c r="K3385" s="19" t="s">
        <v>3762</v>
      </c>
      <c r="L3385" s="19" t="s">
        <v>3763</v>
      </c>
      <c r="N3385" s="19" t="s">
        <v>128</v>
      </c>
      <c r="Q3385" s="20">
        <v>16</v>
      </c>
      <c r="R3385" s="65" t="s">
        <v>3555</v>
      </c>
      <c r="V3385" s="19" t="s">
        <v>119</v>
      </c>
      <c r="X3385" s="19" t="s">
        <v>129</v>
      </c>
      <c r="Z3385" s="44" t="s">
        <v>3556</v>
      </c>
      <c r="AA3385" s="44" t="s">
        <v>2678</v>
      </c>
    </row>
    <row r="3386" spans="1:27" hidden="1" x14ac:dyDescent="0.25">
      <c r="A3386" s="26">
        <v>235</v>
      </c>
      <c r="B3386" s="19" t="s">
        <v>3808</v>
      </c>
      <c r="C3386" s="44" t="s">
        <v>114</v>
      </c>
      <c r="D3386" s="19" t="s">
        <v>3809</v>
      </c>
      <c r="E3386" s="19">
        <v>40</v>
      </c>
      <c r="F3386" s="19">
        <v>554</v>
      </c>
      <c r="G3386" s="19">
        <v>854</v>
      </c>
      <c r="H3386" s="19">
        <v>1</v>
      </c>
      <c r="I3386" s="79">
        <v>88.53</v>
      </c>
      <c r="J3386" s="79">
        <v>88.53</v>
      </c>
      <c r="K3386" s="19" t="s">
        <v>3762</v>
      </c>
      <c r="L3386" s="19" t="s">
        <v>3763</v>
      </c>
      <c r="N3386" s="19" t="s">
        <v>128</v>
      </c>
      <c r="Q3386" s="20">
        <v>16</v>
      </c>
      <c r="R3386" s="65" t="s">
        <v>3555</v>
      </c>
      <c r="V3386" s="19" t="s">
        <v>119</v>
      </c>
      <c r="X3386" s="19" t="s">
        <v>129</v>
      </c>
      <c r="Z3386" s="44" t="s">
        <v>3556</v>
      </c>
      <c r="AA3386" s="44" t="s">
        <v>2678</v>
      </c>
    </row>
    <row r="3387" spans="1:27" hidden="1" x14ac:dyDescent="0.25">
      <c r="A3387" s="26">
        <v>236</v>
      </c>
      <c r="B3387" s="19" t="s">
        <v>3810</v>
      </c>
      <c r="C3387" s="44" t="s">
        <v>114</v>
      </c>
      <c r="D3387" s="19" t="s">
        <v>3779</v>
      </c>
      <c r="E3387" s="19">
        <v>40</v>
      </c>
      <c r="F3387" s="19">
        <v>538</v>
      </c>
      <c r="G3387" s="19">
        <v>789</v>
      </c>
      <c r="H3387" s="19">
        <v>1</v>
      </c>
      <c r="I3387" s="79">
        <v>107.19</v>
      </c>
      <c r="J3387" s="79">
        <v>107.19</v>
      </c>
      <c r="K3387" s="19" t="s">
        <v>3762</v>
      </c>
      <c r="L3387" s="19" t="s">
        <v>3763</v>
      </c>
      <c r="N3387" s="19" t="s">
        <v>128</v>
      </c>
      <c r="Q3387" s="20">
        <v>16</v>
      </c>
      <c r="R3387" s="65" t="s">
        <v>3555</v>
      </c>
      <c r="V3387" s="19" t="s">
        <v>119</v>
      </c>
      <c r="X3387" s="19" t="s">
        <v>129</v>
      </c>
      <c r="Z3387" s="44" t="s">
        <v>3556</v>
      </c>
      <c r="AA3387" s="44" t="s">
        <v>2678</v>
      </c>
    </row>
    <row r="3388" spans="1:27" hidden="1" x14ac:dyDescent="0.25">
      <c r="A3388" s="26">
        <v>237</v>
      </c>
      <c r="B3388" s="19" t="s">
        <v>3811</v>
      </c>
      <c r="C3388" s="44" t="s">
        <v>114</v>
      </c>
      <c r="D3388" s="19" t="s">
        <v>3812</v>
      </c>
      <c r="E3388" s="19">
        <v>40</v>
      </c>
      <c r="F3388" s="19">
        <v>568</v>
      </c>
      <c r="G3388" s="19">
        <v>687</v>
      </c>
      <c r="H3388" s="19">
        <v>1</v>
      </c>
      <c r="I3388" s="79">
        <v>97.99</v>
      </c>
      <c r="J3388" s="79">
        <v>97.99</v>
      </c>
      <c r="K3388" s="19" t="s">
        <v>3762</v>
      </c>
      <c r="L3388" s="19" t="s">
        <v>3763</v>
      </c>
      <c r="N3388" s="19" t="s">
        <v>128</v>
      </c>
      <c r="Q3388" s="20">
        <v>16</v>
      </c>
      <c r="R3388" s="65" t="s">
        <v>3555</v>
      </c>
      <c r="V3388" s="19" t="s">
        <v>119</v>
      </c>
      <c r="X3388" s="19" t="s">
        <v>129</v>
      </c>
      <c r="Z3388" s="44" t="s">
        <v>3556</v>
      </c>
      <c r="AA3388" s="44" t="s">
        <v>2678</v>
      </c>
    </row>
    <row r="3389" spans="1:27" hidden="1" x14ac:dyDescent="0.25">
      <c r="A3389" s="26">
        <v>238</v>
      </c>
      <c r="B3389" s="19" t="s">
        <v>3813</v>
      </c>
      <c r="C3389" s="44" t="s">
        <v>114</v>
      </c>
      <c r="D3389" s="19" t="s">
        <v>3765</v>
      </c>
      <c r="E3389" s="19">
        <v>40</v>
      </c>
      <c r="F3389" s="19">
        <v>538</v>
      </c>
      <c r="G3389" s="19">
        <v>779</v>
      </c>
      <c r="H3389" s="19">
        <v>1</v>
      </c>
      <c r="I3389" s="79">
        <v>105.62</v>
      </c>
      <c r="J3389" s="79">
        <v>105.62</v>
      </c>
      <c r="K3389" s="19" t="s">
        <v>3762</v>
      </c>
      <c r="L3389" s="19" t="s">
        <v>3763</v>
      </c>
      <c r="N3389" s="19" t="s">
        <v>128</v>
      </c>
      <c r="Q3389" s="20">
        <v>16</v>
      </c>
      <c r="R3389" s="65" t="s">
        <v>3555</v>
      </c>
      <c r="V3389" s="19" t="s">
        <v>119</v>
      </c>
      <c r="X3389" s="19" t="s">
        <v>129</v>
      </c>
      <c r="Z3389" s="44" t="s">
        <v>3556</v>
      </c>
      <c r="AA3389" s="44" t="s">
        <v>2678</v>
      </c>
    </row>
    <row r="3390" spans="1:27" hidden="1" x14ac:dyDescent="0.25">
      <c r="A3390" s="26">
        <v>239</v>
      </c>
      <c r="B3390" s="19" t="s">
        <v>3814</v>
      </c>
      <c r="C3390" s="44" t="s">
        <v>114</v>
      </c>
      <c r="D3390" s="19" t="s">
        <v>1013</v>
      </c>
      <c r="E3390" s="19">
        <v>40</v>
      </c>
      <c r="F3390" s="19">
        <v>568</v>
      </c>
      <c r="G3390" s="19">
        <v>838</v>
      </c>
      <c r="H3390" s="19">
        <v>1</v>
      </c>
      <c r="I3390" s="79">
        <v>127.3</v>
      </c>
      <c r="J3390" s="79">
        <v>127.3</v>
      </c>
      <c r="K3390" s="19" t="s">
        <v>3762</v>
      </c>
      <c r="L3390" s="19" t="s">
        <v>3763</v>
      </c>
      <c r="N3390" s="19" t="s">
        <v>128</v>
      </c>
      <c r="Q3390" s="20">
        <v>16</v>
      </c>
      <c r="R3390" s="65" t="s">
        <v>3555</v>
      </c>
      <c r="V3390" s="19" t="s">
        <v>119</v>
      </c>
      <c r="X3390" s="19" t="s">
        <v>129</v>
      </c>
      <c r="Z3390" s="44" t="s">
        <v>3556</v>
      </c>
      <c r="AA3390" s="44" t="s">
        <v>2678</v>
      </c>
    </row>
    <row r="3391" spans="1:27" hidden="1" x14ac:dyDescent="0.25">
      <c r="A3391" s="26">
        <v>240</v>
      </c>
      <c r="B3391" s="19" t="s">
        <v>3815</v>
      </c>
      <c r="C3391" s="44" t="s">
        <v>114</v>
      </c>
      <c r="D3391" s="19" t="s">
        <v>3769</v>
      </c>
      <c r="E3391" s="19">
        <v>40</v>
      </c>
      <c r="F3391" s="19">
        <v>568</v>
      </c>
      <c r="G3391" s="19">
        <v>828</v>
      </c>
      <c r="H3391" s="19">
        <v>1</v>
      </c>
      <c r="I3391" s="79">
        <v>125.49</v>
      </c>
      <c r="J3391" s="79">
        <v>125.49</v>
      </c>
      <c r="K3391" s="19" t="s">
        <v>3762</v>
      </c>
      <c r="L3391" s="19" t="s">
        <v>3763</v>
      </c>
      <c r="N3391" s="19" t="s">
        <v>128</v>
      </c>
      <c r="Q3391" s="20">
        <v>16</v>
      </c>
      <c r="R3391" s="65" t="s">
        <v>3555</v>
      </c>
      <c r="V3391" s="19" t="s">
        <v>119</v>
      </c>
      <c r="X3391" s="19" t="s">
        <v>129</v>
      </c>
      <c r="Z3391" s="44" t="s">
        <v>3556</v>
      </c>
      <c r="AA3391" s="44" t="s">
        <v>2678</v>
      </c>
    </row>
    <row r="3392" spans="1:27" hidden="1" x14ac:dyDescent="0.25">
      <c r="A3392" s="26">
        <v>241</v>
      </c>
      <c r="B3392" s="19" t="s">
        <v>3816</v>
      </c>
      <c r="C3392" s="44" t="s">
        <v>114</v>
      </c>
      <c r="D3392" s="19" t="s">
        <v>1018</v>
      </c>
      <c r="E3392" s="19">
        <v>40</v>
      </c>
      <c r="F3392" s="19">
        <v>559</v>
      </c>
      <c r="G3392" s="19">
        <v>744</v>
      </c>
      <c r="H3392" s="19">
        <v>1</v>
      </c>
      <c r="I3392" s="79">
        <v>108.39</v>
      </c>
      <c r="J3392" s="79">
        <v>108.39</v>
      </c>
      <c r="K3392" s="19" t="s">
        <v>3762</v>
      </c>
      <c r="L3392" s="19" t="s">
        <v>3763</v>
      </c>
      <c r="N3392" s="19" t="s">
        <v>128</v>
      </c>
      <c r="Q3392" s="20">
        <v>16</v>
      </c>
      <c r="R3392" s="65" t="s">
        <v>3555</v>
      </c>
      <c r="V3392" s="19" t="s">
        <v>119</v>
      </c>
      <c r="X3392" s="19" t="s">
        <v>129</v>
      </c>
      <c r="Z3392" s="44" t="s">
        <v>3556</v>
      </c>
      <c r="AA3392" s="44" t="s">
        <v>2678</v>
      </c>
    </row>
    <row r="3393" spans="1:27" hidden="1" x14ac:dyDescent="0.25">
      <c r="A3393" s="26">
        <v>242</v>
      </c>
      <c r="B3393" s="19" t="s">
        <v>3817</v>
      </c>
      <c r="C3393" s="44" t="s">
        <v>114</v>
      </c>
      <c r="D3393" s="19" t="s">
        <v>1013</v>
      </c>
      <c r="E3393" s="19">
        <v>40</v>
      </c>
      <c r="F3393" s="19">
        <v>568</v>
      </c>
      <c r="G3393" s="19">
        <v>838</v>
      </c>
      <c r="H3393" s="19">
        <v>1</v>
      </c>
      <c r="I3393" s="79">
        <v>127.3</v>
      </c>
      <c r="J3393" s="79">
        <v>127.3</v>
      </c>
      <c r="K3393" s="19" t="s">
        <v>3762</v>
      </c>
      <c r="L3393" s="19" t="s">
        <v>3763</v>
      </c>
      <c r="N3393" s="19" t="s">
        <v>128</v>
      </c>
      <c r="Q3393" s="20">
        <v>16</v>
      </c>
      <c r="R3393" s="65" t="s">
        <v>3555</v>
      </c>
      <c r="V3393" s="19" t="s">
        <v>119</v>
      </c>
      <c r="X3393" s="19" t="s">
        <v>129</v>
      </c>
      <c r="Z3393" s="44" t="s">
        <v>3556</v>
      </c>
      <c r="AA3393" s="44" t="s">
        <v>2678</v>
      </c>
    </row>
    <row r="3394" spans="1:27" hidden="1" x14ac:dyDescent="0.25">
      <c r="A3394" s="26">
        <v>243</v>
      </c>
      <c r="B3394" s="19" t="s">
        <v>3818</v>
      </c>
      <c r="C3394" s="44" t="s">
        <v>114</v>
      </c>
      <c r="D3394" s="19" t="s">
        <v>3800</v>
      </c>
      <c r="E3394" s="19">
        <v>40</v>
      </c>
      <c r="F3394" s="19">
        <v>559</v>
      </c>
      <c r="G3394" s="19">
        <v>704</v>
      </c>
      <c r="H3394" s="19">
        <v>1</v>
      </c>
      <c r="I3394" s="79">
        <v>100.63</v>
      </c>
      <c r="J3394" s="79">
        <v>100.63</v>
      </c>
      <c r="K3394" s="19" t="s">
        <v>3762</v>
      </c>
      <c r="L3394" s="19" t="s">
        <v>3763</v>
      </c>
      <c r="N3394" s="19" t="s">
        <v>128</v>
      </c>
      <c r="Q3394" s="20">
        <v>16</v>
      </c>
      <c r="R3394" s="65" t="s">
        <v>3555</v>
      </c>
      <c r="V3394" s="19" t="s">
        <v>119</v>
      </c>
      <c r="X3394" s="19" t="s">
        <v>129</v>
      </c>
      <c r="Z3394" s="44" t="s">
        <v>3556</v>
      </c>
      <c r="AA3394" s="44" t="s">
        <v>2678</v>
      </c>
    </row>
    <row r="3395" spans="1:27" hidden="1" x14ac:dyDescent="0.25">
      <c r="A3395" s="26">
        <v>244</v>
      </c>
      <c r="B3395" s="19" t="s">
        <v>3819</v>
      </c>
      <c r="C3395" s="44" t="s">
        <v>114</v>
      </c>
      <c r="D3395" s="19" t="s">
        <v>1018</v>
      </c>
      <c r="E3395" s="19">
        <v>40</v>
      </c>
      <c r="F3395" s="19">
        <v>559</v>
      </c>
      <c r="G3395" s="19">
        <v>744</v>
      </c>
      <c r="H3395" s="19">
        <v>1</v>
      </c>
      <c r="I3395" s="79">
        <v>108.39</v>
      </c>
      <c r="J3395" s="79">
        <v>108.39</v>
      </c>
      <c r="K3395" s="19" t="s">
        <v>3762</v>
      </c>
      <c r="L3395" s="19" t="s">
        <v>3763</v>
      </c>
      <c r="N3395" s="19" t="s">
        <v>128</v>
      </c>
      <c r="Q3395" s="20">
        <v>16</v>
      </c>
      <c r="R3395" s="65" t="s">
        <v>3555</v>
      </c>
      <c r="V3395" s="19" t="s">
        <v>119</v>
      </c>
      <c r="X3395" s="19" t="s">
        <v>129</v>
      </c>
      <c r="Z3395" s="44" t="s">
        <v>3556</v>
      </c>
      <c r="AA3395" s="44" t="s">
        <v>2678</v>
      </c>
    </row>
    <row r="3396" spans="1:27" hidden="1" x14ac:dyDescent="0.25">
      <c r="A3396" s="26">
        <v>245</v>
      </c>
      <c r="B3396" s="19" t="s">
        <v>3820</v>
      </c>
      <c r="C3396" s="44" t="s">
        <v>114</v>
      </c>
      <c r="D3396" s="19" t="s">
        <v>3773</v>
      </c>
      <c r="E3396" s="19">
        <v>40</v>
      </c>
      <c r="F3396" s="19">
        <v>544</v>
      </c>
      <c r="G3396" s="19">
        <v>639</v>
      </c>
      <c r="H3396" s="19">
        <v>2</v>
      </c>
      <c r="I3396" s="79">
        <v>86.66</v>
      </c>
      <c r="J3396" s="79">
        <v>173.32</v>
      </c>
      <c r="K3396" s="19" t="s">
        <v>3762</v>
      </c>
      <c r="L3396" s="19" t="s">
        <v>3763</v>
      </c>
      <c r="N3396" s="19" t="s">
        <v>128</v>
      </c>
      <c r="Q3396" s="20">
        <v>16</v>
      </c>
      <c r="R3396" s="65" t="s">
        <v>3555</v>
      </c>
      <c r="V3396" s="19" t="s">
        <v>119</v>
      </c>
      <c r="X3396" s="19" t="s">
        <v>129</v>
      </c>
      <c r="Z3396" s="44" t="s">
        <v>3556</v>
      </c>
      <c r="AA3396" s="44" t="s">
        <v>2678</v>
      </c>
    </row>
    <row r="3397" spans="1:27" hidden="1" x14ac:dyDescent="0.25">
      <c r="A3397" s="26">
        <v>246</v>
      </c>
      <c r="B3397" s="19" t="s">
        <v>3821</v>
      </c>
      <c r="C3397" s="44" t="s">
        <v>114</v>
      </c>
      <c r="D3397" s="19" t="s">
        <v>3800</v>
      </c>
      <c r="E3397" s="19">
        <v>40</v>
      </c>
      <c r="F3397" s="19">
        <v>559</v>
      </c>
      <c r="G3397" s="19">
        <v>704</v>
      </c>
      <c r="H3397" s="19">
        <v>1</v>
      </c>
      <c r="I3397" s="79">
        <v>100.63</v>
      </c>
      <c r="J3397" s="79">
        <v>100.63</v>
      </c>
      <c r="K3397" s="19" t="s">
        <v>3762</v>
      </c>
      <c r="L3397" s="19" t="s">
        <v>3763</v>
      </c>
      <c r="N3397" s="19" t="s">
        <v>128</v>
      </c>
      <c r="Q3397" s="20">
        <v>16</v>
      </c>
      <c r="R3397" s="65" t="s">
        <v>3555</v>
      </c>
      <c r="V3397" s="19" t="s">
        <v>119</v>
      </c>
      <c r="X3397" s="19" t="s">
        <v>129</v>
      </c>
      <c r="Z3397" s="44" t="s">
        <v>3556</v>
      </c>
      <c r="AA3397" s="44" t="s">
        <v>2678</v>
      </c>
    </row>
    <row r="3398" spans="1:27" hidden="1" x14ac:dyDescent="0.25">
      <c r="A3398" s="26">
        <v>247</v>
      </c>
      <c r="B3398" s="19" t="s">
        <v>3822</v>
      </c>
      <c r="C3398" s="44" t="s">
        <v>114</v>
      </c>
      <c r="D3398" s="19" t="s">
        <v>1028</v>
      </c>
      <c r="E3398" s="19">
        <v>40</v>
      </c>
      <c r="F3398" s="19">
        <v>544</v>
      </c>
      <c r="G3398" s="19">
        <v>675</v>
      </c>
      <c r="H3398" s="19">
        <v>2</v>
      </c>
      <c r="I3398" s="79">
        <v>93.37</v>
      </c>
      <c r="J3398" s="79">
        <v>186.74</v>
      </c>
      <c r="K3398" s="19" t="s">
        <v>3762</v>
      </c>
      <c r="L3398" s="19" t="s">
        <v>3763</v>
      </c>
      <c r="N3398" s="19" t="s">
        <v>128</v>
      </c>
      <c r="Q3398" s="20">
        <v>16</v>
      </c>
      <c r="R3398" s="65" t="s">
        <v>3555</v>
      </c>
      <c r="V3398" s="19" t="s">
        <v>119</v>
      </c>
      <c r="X3398" s="19" t="s">
        <v>129</v>
      </c>
      <c r="Z3398" s="44" t="s">
        <v>3556</v>
      </c>
      <c r="AA3398" s="44" t="s">
        <v>2678</v>
      </c>
    </row>
    <row r="3399" spans="1:27" hidden="1" x14ac:dyDescent="0.25">
      <c r="A3399" s="26">
        <v>248</v>
      </c>
      <c r="B3399" s="19" t="s">
        <v>3823</v>
      </c>
      <c r="C3399" s="44" t="s">
        <v>114</v>
      </c>
      <c r="D3399" s="19" t="s">
        <v>3773</v>
      </c>
      <c r="E3399" s="19">
        <v>40</v>
      </c>
      <c r="F3399" s="19">
        <v>544</v>
      </c>
      <c r="G3399" s="19">
        <v>639</v>
      </c>
      <c r="H3399" s="19">
        <v>1</v>
      </c>
      <c r="I3399" s="79">
        <v>86.66</v>
      </c>
      <c r="J3399" s="79">
        <v>86.66</v>
      </c>
      <c r="K3399" s="19" t="s">
        <v>3762</v>
      </c>
      <c r="L3399" s="19" t="s">
        <v>3763</v>
      </c>
      <c r="N3399" s="19" t="s">
        <v>128</v>
      </c>
      <c r="Q3399" s="20">
        <v>16</v>
      </c>
      <c r="R3399" s="65" t="s">
        <v>3555</v>
      </c>
      <c r="V3399" s="19" t="s">
        <v>119</v>
      </c>
      <c r="X3399" s="19" t="s">
        <v>129</v>
      </c>
      <c r="Z3399" s="44" t="s">
        <v>3556</v>
      </c>
      <c r="AA3399" s="44" t="s">
        <v>2678</v>
      </c>
    </row>
    <row r="3400" spans="1:27" hidden="1" x14ac:dyDescent="0.25">
      <c r="A3400" s="26">
        <v>249</v>
      </c>
      <c r="B3400" s="19" t="s">
        <v>3824</v>
      </c>
      <c r="C3400" s="44" t="s">
        <v>114</v>
      </c>
      <c r="D3400" s="19" t="s">
        <v>3779</v>
      </c>
      <c r="E3400" s="19">
        <v>40</v>
      </c>
      <c r="F3400" s="19">
        <v>538</v>
      </c>
      <c r="G3400" s="19">
        <v>789</v>
      </c>
      <c r="H3400" s="19">
        <v>1</v>
      </c>
      <c r="I3400" s="79">
        <v>107.19</v>
      </c>
      <c r="J3400" s="79">
        <v>107.19</v>
      </c>
      <c r="K3400" s="19" t="s">
        <v>3762</v>
      </c>
      <c r="L3400" s="19" t="s">
        <v>3763</v>
      </c>
      <c r="N3400" s="19" t="s">
        <v>128</v>
      </c>
      <c r="Q3400" s="20">
        <v>16</v>
      </c>
      <c r="R3400" s="65" t="s">
        <v>3555</v>
      </c>
      <c r="V3400" s="19" t="s">
        <v>119</v>
      </c>
      <c r="X3400" s="19" t="s">
        <v>129</v>
      </c>
      <c r="Z3400" s="44" t="s">
        <v>3556</v>
      </c>
      <c r="AA3400" s="44" t="s">
        <v>2678</v>
      </c>
    </row>
    <row r="3401" spans="1:27" hidden="1" x14ac:dyDescent="0.25">
      <c r="A3401" s="26">
        <v>250</v>
      </c>
      <c r="B3401" s="19" t="s">
        <v>3825</v>
      </c>
      <c r="C3401" s="44" t="s">
        <v>114</v>
      </c>
      <c r="D3401" s="19" t="s">
        <v>1028</v>
      </c>
      <c r="E3401" s="19">
        <v>40</v>
      </c>
      <c r="F3401" s="19">
        <v>544</v>
      </c>
      <c r="G3401" s="19">
        <v>675</v>
      </c>
      <c r="H3401" s="19">
        <v>1</v>
      </c>
      <c r="I3401" s="79">
        <v>93.37</v>
      </c>
      <c r="J3401" s="79">
        <v>93.37</v>
      </c>
      <c r="K3401" s="19" t="s">
        <v>3762</v>
      </c>
      <c r="L3401" s="19" t="s">
        <v>3763</v>
      </c>
      <c r="N3401" s="19" t="s">
        <v>128</v>
      </c>
      <c r="Q3401" s="20">
        <v>16</v>
      </c>
      <c r="R3401" s="65" t="s">
        <v>3555</v>
      </c>
      <c r="V3401" s="19" t="s">
        <v>119</v>
      </c>
      <c r="X3401" s="19" t="s">
        <v>129</v>
      </c>
      <c r="Z3401" s="44" t="s">
        <v>3556</v>
      </c>
      <c r="AA3401" s="44" t="s">
        <v>2678</v>
      </c>
    </row>
    <row r="3402" spans="1:27" hidden="1" x14ac:dyDescent="0.25">
      <c r="A3402" s="26">
        <v>251</v>
      </c>
      <c r="B3402" s="19" t="s">
        <v>3826</v>
      </c>
      <c r="C3402" s="44" t="s">
        <v>114</v>
      </c>
      <c r="D3402" s="19" t="s">
        <v>3827</v>
      </c>
      <c r="E3402" s="19">
        <v>40</v>
      </c>
      <c r="F3402" s="19">
        <v>564</v>
      </c>
      <c r="G3402" s="19">
        <v>942</v>
      </c>
      <c r="H3402" s="19">
        <v>1</v>
      </c>
      <c r="I3402" s="79">
        <v>97.06</v>
      </c>
      <c r="J3402" s="79">
        <v>97.06</v>
      </c>
      <c r="K3402" s="19" t="s">
        <v>3762</v>
      </c>
      <c r="L3402" s="19" t="s">
        <v>3763</v>
      </c>
      <c r="N3402" s="19" t="s">
        <v>128</v>
      </c>
      <c r="Q3402" s="20">
        <v>16</v>
      </c>
      <c r="R3402" s="65" t="s">
        <v>3555</v>
      </c>
      <c r="V3402" s="19" t="s">
        <v>119</v>
      </c>
      <c r="X3402" s="19" t="s">
        <v>129</v>
      </c>
      <c r="Z3402" s="44" t="s">
        <v>3556</v>
      </c>
      <c r="AA3402" s="44" t="s">
        <v>2678</v>
      </c>
    </row>
    <row r="3403" spans="1:27" hidden="1" x14ac:dyDescent="0.25">
      <c r="A3403" s="26">
        <v>252</v>
      </c>
      <c r="B3403" s="19" t="s">
        <v>3828</v>
      </c>
      <c r="C3403" s="44" t="s">
        <v>114</v>
      </c>
      <c r="D3403" s="19" t="s">
        <v>3779</v>
      </c>
      <c r="E3403" s="19">
        <v>40</v>
      </c>
      <c r="F3403" s="19">
        <v>538</v>
      </c>
      <c r="G3403" s="19">
        <v>789</v>
      </c>
      <c r="H3403" s="19">
        <v>1</v>
      </c>
      <c r="I3403" s="79">
        <v>107.19</v>
      </c>
      <c r="J3403" s="79">
        <v>107.19</v>
      </c>
      <c r="K3403" s="19" t="s">
        <v>3762</v>
      </c>
      <c r="L3403" s="19" t="s">
        <v>3763</v>
      </c>
      <c r="N3403" s="19" t="s">
        <v>128</v>
      </c>
      <c r="Q3403" s="20">
        <v>16</v>
      </c>
      <c r="R3403" s="65" t="s">
        <v>3555</v>
      </c>
      <c r="V3403" s="19" t="s">
        <v>119</v>
      </c>
      <c r="X3403" s="19" t="s">
        <v>129</v>
      </c>
      <c r="Z3403" s="44" t="s">
        <v>3556</v>
      </c>
      <c r="AA3403" s="44" t="s">
        <v>2678</v>
      </c>
    </row>
    <row r="3404" spans="1:27" hidden="1" x14ac:dyDescent="0.25">
      <c r="A3404" s="26">
        <v>253</v>
      </c>
      <c r="B3404" s="19" t="s">
        <v>3829</v>
      </c>
      <c r="C3404" s="44" t="s">
        <v>114</v>
      </c>
      <c r="D3404" s="19" t="s">
        <v>3809</v>
      </c>
      <c r="E3404" s="19">
        <v>40</v>
      </c>
      <c r="F3404" s="19">
        <v>554</v>
      </c>
      <c r="G3404" s="19">
        <v>854</v>
      </c>
      <c r="H3404" s="19">
        <v>1</v>
      </c>
      <c r="I3404" s="79">
        <v>88.53</v>
      </c>
      <c r="J3404" s="79">
        <v>88.53</v>
      </c>
      <c r="K3404" s="19" t="s">
        <v>3762</v>
      </c>
      <c r="L3404" s="19" t="s">
        <v>3763</v>
      </c>
      <c r="N3404" s="19" t="s">
        <v>128</v>
      </c>
      <c r="Q3404" s="20">
        <v>16</v>
      </c>
      <c r="R3404" s="65" t="s">
        <v>3555</v>
      </c>
      <c r="V3404" s="19" t="s">
        <v>119</v>
      </c>
      <c r="X3404" s="19" t="s">
        <v>129</v>
      </c>
      <c r="Z3404" s="44" t="s">
        <v>3556</v>
      </c>
      <c r="AA3404" s="44" t="s">
        <v>2678</v>
      </c>
    </row>
    <row r="3405" spans="1:27" hidden="1" x14ac:dyDescent="0.25">
      <c r="A3405" s="26">
        <v>254</v>
      </c>
      <c r="B3405" s="19" t="s">
        <v>3830</v>
      </c>
      <c r="C3405" s="44" t="s">
        <v>114</v>
      </c>
      <c r="D3405" s="19" t="s">
        <v>3827</v>
      </c>
      <c r="E3405" s="19">
        <v>40</v>
      </c>
      <c r="F3405" s="19">
        <v>564</v>
      </c>
      <c r="G3405" s="19">
        <v>942</v>
      </c>
      <c r="H3405" s="19">
        <v>1</v>
      </c>
      <c r="I3405" s="79">
        <v>97.06</v>
      </c>
      <c r="J3405" s="79">
        <v>97.06</v>
      </c>
      <c r="K3405" s="19" t="s">
        <v>3762</v>
      </c>
      <c r="L3405" s="19" t="s">
        <v>3763</v>
      </c>
      <c r="N3405" s="19" t="s">
        <v>128</v>
      </c>
      <c r="Q3405" s="20">
        <v>16</v>
      </c>
      <c r="R3405" s="65" t="s">
        <v>3555</v>
      </c>
      <c r="V3405" s="19" t="s">
        <v>119</v>
      </c>
      <c r="X3405" s="19" t="s">
        <v>129</v>
      </c>
      <c r="Z3405" s="44" t="s">
        <v>3556</v>
      </c>
      <c r="AA3405" s="44" t="s">
        <v>2678</v>
      </c>
    </row>
    <row r="3406" spans="1:27" hidden="1" x14ac:dyDescent="0.25">
      <c r="A3406" s="26">
        <v>255</v>
      </c>
      <c r="B3406" s="19" t="s">
        <v>3831</v>
      </c>
      <c r="C3406" s="44" t="s">
        <v>114</v>
      </c>
      <c r="D3406" s="19" t="s">
        <v>3812</v>
      </c>
      <c r="E3406" s="19">
        <v>40</v>
      </c>
      <c r="F3406" s="19">
        <v>568</v>
      </c>
      <c r="G3406" s="19">
        <v>687</v>
      </c>
      <c r="H3406" s="19">
        <v>1</v>
      </c>
      <c r="I3406" s="79">
        <v>97.99</v>
      </c>
      <c r="J3406" s="79">
        <v>97.99</v>
      </c>
      <c r="K3406" s="19" t="s">
        <v>3762</v>
      </c>
      <c r="L3406" s="19" t="s">
        <v>3763</v>
      </c>
      <c r="N3406" s="19" t="s">
        <v>128</v>
      </c>
      <c r="Q3406" s="20">
        <v>16</v>
      </c>
      <c r="R3406" s="65" t="s">
        <v>3555</v>
      </c>
      <c r="V3406" s="19" t="s">
        <v>119</v>
      </c>
      <c r="X3406" s="19" t="s">
        <v>129</v>
      </c>
      <c r="Z3406" s="44" t="s">
        <v>3556</v>
      </c>
      <c r="AA3406" s="44" t="s">
        <v>2678</v>
      </c>
    </row>
    <row r="3407" spans="1:27" hidden="1" x14ac:dyDescent="0.25">
      <c r="A3407" s="26">
        <v>256</v>
      </c>
      <c r="B3407" s="19" t="s">
        <v>3832</v>
      </c>
      <c r="C3407" s="44" t="s">
        <v>114</v>
      </c>
      <c r="D3407" s="19" t="s">
        <v>3775</v>
      </c>
      <c r="E3407" s="19">
        <v>40</v>
      </c>
      <c r="F3407" s="19">
        <v>545</v>
      </c>
      <c r="G3407" s="19">
        <v>559</v>
      </c>
      <c r="H3407" s="19">
        <v>1</v>
      </c>
      <c r="I3407" s="79">
        <v>75.12</v>
      </c>
      <c r="J3407" s="79">
        <v>75.12</v>
      </c>
      <c r="K3407" s="19" t="s">
        <v>3762</v>
      </c>
      <c r="L3407" s="19" t="s">
        <v>3763</v>
      </c>
      <c r="N3407" s="19" t="s">
        <v>128</v>
      </c>
      <c r="Q3407" s="20">
        <v>16</v>
      </c>
      <c r="R3407" s="65" t="s">
        <v>3555</v>
      </c>
      <c r="V3407" s="19" t="s">
        <v>119</v>
      </c>
      <c r="X3407" s="19" t="s">
        <v>129</v>
      </c>
      <c r="Z3407" s="44" t="s">
        <v>3556</v>
      </c>
      <c r="AA3407" s="44" t="s">
        <v>2678</v>
      </c>
    </row>
    <row r="3408" spans="1:27" hidden="1" x14ac:dyDescent="0.25">
      <c r="A3408" s="26">
        <v>257</v>
      </c>
      <c r="B3408" s="19" t="s">
        <v>3833</v>
      </c>
      <c r="C3408" s="44" t="s">
        <v>114</v>
      </c>
      <c r="D3408" s="19" t="s">
        <v>1018</v>
      </c>
      <c r="E3408" s="19">
        <v>40</v>
      </c>
      <c r="F3408" s="19">
        <v>559</v>
      </c>
      <c r="G3408" s="19">
        <v>744</v>
      </c>
      <c r="H3408" s="19">
        <v>1</v>
      </c>
      <c r="I3408" s="79">
        <v>108.39</v>
      </c>
      <c r="J3408" s="79">
        <v>108.39</v>
      </c>
      <c r="K3408" s="19" t="s">
        <v>3762</v>
      </c>
      <c r="L3408" s="19" t="s">
        <v>3763</v>
      </c>
      <c r="N3408" s="19" t="s">
        <v>128</v>
      </c>
      <c r="Q3408" s="20">
        <v>16</v>
      </c>
      <c r="R3408" s="65" t="s">
        <v>3555</v>
      </c>
      <c r="V3408" s="19" t="s">
        <v>119</v>
      </c>
      <c r="X3408" s="19" t="s">
        <v>129</v>
      </c>
      <c r="Z3408" s="44" t="s">
        <v>3556</v>
      </c>
      <c r="AA3408" s="44" t="s">
        <v>2678</v>
      </c>
    </row>
    <row r="3409" spans="1:27" hidden="1" x14ac:dyDescent="0.25">
      <c r="A3409" s="26">
        <v>258</v>
      </c>
      <c r="B3409" s="19" t="s">
        <v>3834</v>
      </c>
      <c r="C3409" s="44" t="s">
        <v>114</v>
      </c>
      <c r="D3409" s="19" t="s">
        <v>3783</v>
      </c>
      <c r="E3409" s="19">
        <v>40</v>
      </c>
      <c r="F3409" s="19">
        <v>516</v>
      </c>
      <c r="G3409" s="19">
        <v>668</v>
      </c>
      <c r="H3409" s="19">
        <v>1</v>
      </c>
      <c r="I3409" s="79">
        <v>73.040000000000006</v>
      </c>
      <c r="J3409" s="79">
        <v>73.040000000000006</v>
      </c>
      <c r="K3409" s="19" t="s">
        <v>3762</v>
      </c>
      <c r="L3409" s="19" t="s">
        <v>3763</v>
      </c>
      <c r="N3409" s="19" t="s">
        <v>128</v>
      </c>
      <c r="Q3409" s="20">
        <v>16</v>
      </c>
      <c r="R3409" s="65" t="s">
        <v>3555</v>
      </c>
      <c r="V3409" s="19" t="s">
        <v>119</v>
      </c>
      <c r="X3409" s="19" t="s">
        <v>129</v>
      </c>
      <c r="Z3409" s="44" t="s">
        <v>3556</v>
      </c>
      <c r="AA3409" s="44" t="s">
        <v>2678</v>
      </c>
    </row>
    <row r="3410" spans="1:27" hidden="1" x14ac:dyDescent="0.25">
      <c r="A3410" s="26">
        <v>259</v>
      </c>
      <c r="B3410" s="19" t="s">
        <v>3835</v>
      </c>
      <c r="C3410" s="44" t="s">
        <v>114</v>
      </c>
      <c r="D3410" s="19" t="s">
        <v>1013</v>
      </c>
      <c r="E3410" s="19">
        <v>40</v>
      </c>
      <c r="F3410" s="19">
        <v>568</v>
      </c>
      <c r="G3410" s="19">
        <v>838</v>
      </c>
      <c r="H3410" s="19">
        <v>1</v>
      </c>
      <c r="I3410" s="79">
        <v>127.3</v>
      </c>
      <c r="J3410" s="79">
        <v>127.3</v>
      </c>
      <c r="K3410" s="19" t="s">
        <v>3762</v>
      </c>
      <c r="L3410" s="19" t="s">
        <v>3763</v>
      </c>
      <c r="N3410" s="19" t="s">
        <v>128</v>
      </c>
      <c r="Q3410" s="20">
        <v>16</v>
      </c>
      <c r="R3410" s="65" t="s">
        <v>3555</v>
      </c>
      <c r="V3410" s="19" t="s">
        <v>119</v>
      </c>
      <c r="X3410" s="19" t="s">
        <v>129</v>
      </c>
      <c r="Z3410" s="44" t="s">
        <v>3556</v>
      </c>
      <c r="AA3410" s="44" t="s">
        <v>2678</v>
      </c>
    </row>
    <row r="3411" spans="1:27" hidden="1" x14ac:dyDescent="0.25">
      <c r="A3411" s="26">
        <v>260</v>
      </c>
      <c r="B3411" s="19" t="s">
        <v>3836</v>
      </c>
      <c r="C3411" s="44" t="s">
        <v>114</v>
      </c>
      <c r="D3411" s="19" t="s">
        <v>3771</v>
      </c>
      <c r="E3411" s="19">
        <v>40</v>
      </c>
      <c r="F3411" s="19">
        <v>568</v>
      </c>
      <c r="G3411" s="19">
        <v>616</v>
      </c>
      <c r="H3411" s="19">
        <v>1</v>
      </c>
      <c r="I3411" s="79">
        <v>84.02</v>
      </c>
      <c r="J3411" s="79">
        <v>84.02</v>
      </c>
      <c r="K3411" s="19" t="s">
        <v>3762</v>
      </c>
      <c r="L3411" s="19" t="s">
        <v>3763</v>
      </c>
      <c r="N3411" s="19" t="s">
        <v>128</v>
      </c>
      <c r="Q3411" s="20">
        <v>16</v>
      </c>
      <c r="R3411" s="65" t="s">
        <v>3555</v>
      </c>
      <c r="V3411" s="19" t="s">
        <v>119</v>
      </c>
      <c r="X3411" s="19" t="s">
        <v>129</v>
      </c>
      <c r="Z3411" s="44" t="s">
        <v>3556</v>
      </c>
      <c r="AA3411" s="44" t="s">
        <v>2678</v>
      </c>
    </row>
    <row r="3412" spans="1:27" hidden="1" x14ac:dyDescent="0.25">
      <c r="A3412" s="26">
        <v>261</v>
      </c>
      <c r="B3412" s="19" t="s">
        <v>3837</v>
      </c>
      <c r="C3412" s="44" t="s">
        <v>114</v>
      </c>
      <c r="D3412" s="19" t="s">
        <v>3827</v>
      </c>
      <c r="E3412" s="19">
        <v>40</v>
      </c>
      <c r="F3412" s="19">
        <v>564</v>
      </c>
      <c r="G3412" s="19">
        <v>942</v>
      </c>
      <c r="H3412" s="19">
        <v>1</v>
      </c>
      <c r="I3412" s="79">
        <v>97.06</v>
      </c>
      <c r="J3412" s="79">
        <v>97.06</v>
      </c>
      <c r="K3412" s="19" t="s">
        <v>3838</v>
      </c>
      <c r="L3412" s="19" t="s">
        <v>3839</v>
      </c>
      <c r="N3412" s="19" t="s">
        <v>128</v>
      </c>
      <c r="Q3412" s="20">
        <v>16</v>
      </c>
      <c r="R3412" s="65" t="s">
        <v>3555</v>
      </c>
      <c r="V3412" s="19" t="s">
        <v>119</v>
      </c>
      <c r="X3412" s="19" t="s">
        <v>129</v>
      </c>
      <c r="Z3412" s="44" t="s">
        <v>3556</v>
      </c>
      <c r="AA3412" s="44" t="s">
        <v>3400</v>
      </c>
    </row>
    <row r="3413" spans="1:27" hidden="1" x14ac:dyDescent="0.25">
      <c r="A3413" s="26">
        <v>262</v>
      </c>
      <c r="B3413" s="19" t="s">
        <v>3840</v>
      </c>
      <c r="C3413" s="44" t="s">
        <v>114</v>
      </c>
      <c r="D3413" s="19" t="s">
        <v>3767</v>
      </c>
      <c r="E3413" s="19">
        <v>40</v>
      </c>
      <c r="F3413" s="19">
        <v>532</v>
      </c>
      <c r="G3413" s="19">
        <v>730</v>
      </c>
      <c r="H3413" s="19">
        <v>1</v>
      </c>
      <c r="I3413" s="79">
        <v>77.790000000000006</v>
      </c>
      <c r="J3413" s="79">
        <v>77.790000000000006</v>
      </c>
      <c r="K3413" s="19" t="s">
        <v>3838</v>
      </c>
      <c r="L3413" s="19" t="s">
        <v>3839</v>
      </c>
      <c r="N3413" s="19" t="s">
        <v>128</v>
      </c>
      <c r="Q3413" s="20">
        <v>16</v>
      </c>
      <c r="R3413" s="65" t="s">
        <v>3555</v>
      </c>
      <c r="V3413" s="19" t="s">
        <v>119</v>
      </c>
      <c r="X3413" s="19" t="s">
        <v>129</v>
      </c>
      <c r="Z3413" s="44" t="s">
        <v>3556</v>
      </c>
      <c r="AA3413" s="44" t="s">
        <v>3400</v>
      </c>
    </row>
    <row r="3414" spans="1:27" hidden="1" x14ac:dyDescent="0.25">
      <c r="A3414" s="26">
        <v>263</v>
      </c>
      <c r="B3414" s="19" t="s">
        <v>3805</v>
      </c>
      <c r="C3414" s="44" t="s">
        <v>114</v>
      </c>
      <c r="D3414" s="19" t="s">
        <v>3773</v>
      </c>
      <c r="E3414" s="19">
        <v>40</v>
      </c>
      <c r="F3414" s="19">
        <v>544</v>
      </c>
      <c r="G3414" s="19">
        <v>639</v>
      </c>
      <c r="H3414" s="19">
        <v>1</v>
      </c>
      <c r="I3414" s="79">
        <v>86.66</v>
      </c>
      <c r="J3414" s="79">
        <v>86.66</v>
      </c>
      <c r="K3414" s="19" t="s">
        <v>3838</v>
      </c>
      <c r="L3414" s="19" t="s">
        <v>3839</v>
      </c>
      <c r="N3414" s="19" t="s">
        <v>128</v>
      </c>
      <c r="Q3414" s="20">
        <v>16</v>
      </c>
      <c r="R3414" s="65" t="s">
        <v>3555</v>
      </c>
      <c r="V3414" s="19" t="s">
        <v>119</v>
      </c>
      <c r="X3414" s="19" t="s">
        <v>129</v>
      </c>
      <c r="Z3414" s="44" t="s">
        <v>3556</v>
      </c>
      <c r="AA3414" s="44" t="s">
        <v>3400</v>
      </c>
    </row>
    <row r="3415" spans="1:27" hidden="1" x14ac:dyDescent="0.25">
      <c r="A3415" s="26">
        <v>264</v>
      </c>
      <c r="B3415" s="19" t="s">
        <v>3841</v>
      </c>
      <c r="C3415" s="44" t="s">
        <v>114</v>
      </c>
      <c r="D3415" s="19" t="s">
        <v>3827</v>
      </c>
      <c r="E3415" s="19">
        <v>40</v>
      </c>
      <c r="F3415" s="19">
        <v>564</v>
      </c>
      <c r="G3415" s="19">
        <v>942</v>
      </c>
      <c r="H3415" s="19">
        <v>1</v>
      </c>
      <c r="I3415" s="79">
        <v>97.06</v>
      </c>
      <c r="J3415" s="79">
        <v>97.06</v>
      </c>
      <c r="K3415" s="19" t="s">
        <v>3838</v>
      </c>
      <c r="L3415" s="19" t="s">
        <v>3839</v>
      </c>
      <c r="N3415" s="19" t="s">
        <v>128</v>
      </c>
      <c r="Q3415" s="20">
        <v>16</v>
      </c>
      <c r="R3415" s="65" t="s">
        <v>3555</v>
      </c>
      <c r="V3415" s="19" t="s">
        <v>119</v>
      </c>
      <c r="X3415" s="19" t="s">
        <v>129</v>
      </c>
      <c r="Z3415" s="44" t="s">
        <v>3556</v>
      </c>
      <c r="AA3415" s="44" t="s">
        <v>3400</v>
      </c>
    </row>
    <row r="3416" spans="1:27" hidden="1" x14ac:dyDescent="0.25">
      <c r="A3416" s="26">
        <v>265</v>
      </c>
      <c r="B3416" s="19" t="s">
        <v>3842</v>
      </c>
      <c r="C3416" s="44" t="s">
        <v>114</v>
      </c>
      <c r="D3416" s="19" t="s">
        <v>3809</v>
      </c>
      <c r="E3416" s="19">
        <v>40</v>
      </c>
      <c r="F3416" s="19">
        <v>554</v>
      </c>
      <c r="G3416" s="19">
        <v>854</v>
      </c>
      <c r="H3416" s="19">
        <v>1</v>
      </c>
      <c r="I3416" s="79">
        <v>88.53</v>
      </c>
      <c r="J3416" s="79">
        <v>88.53</v>
      </c>
      <c r="K3416" s="19" t="s">
        <v>3838</v>
      </c>
      <c r="L3416" s="19" t="s">
        <v>3839</v>
      </c>
      <c r="N3416" s="19" t="s">
        <v>128</v>
      </c>
      <c r="Q3416" s="20">
        <v>16</v>
      </c>
      <c r="R3416" s="65" t="s">
        <v>3555</v>
      </c>
      <c r="V3416" s="19" t="s">
        <v>119</v>
      </c>
      <c r="X3416" s="19" t="s">
        <v>129</v>
      </c>
      <c r="Z3416" s="44" t="s">
        <v>3556</v>
      </c>
      <c r="AA3416" s="44" t="s">
        <v>3400</v>
      </c>
    </row>
    <row r="3417" spans="1:27" hidden="1" x14ac:dyDescent="0.25">
      <c r="A3417" s="26">
        <v>266</v>
      </c>
      <c r="B3417" s="19" t="s">
        <v>3843</v>
      </c>
      <c r="C3417" s="44" t="s">
        <v>114</v>
      </c>
      <c r="D3417" s="19" t="s">
        <v>3809</v>
      </c>
      <c r="E3417" s="19">
        <v>40</v>
      </c>
      <c r="F3417" s="19">
        <v>554</v>
      </c>
      <c r="G3417" s="19">
        <v>854</v>
      </c>
      <c r="H3417" s="19">
        <v>1</v>
      </c>
      <c r="I3417" s="79">
        <v>88.53</v>
      </c>
      <c r="J3417" s="79">
        <v>88.53</v>
      </c>
      <c r="K3417" s="19" t="s">
        <v>3838</v>
      </c>
      <c r="L3417" s="19" t="s">
        <v>3839</v>
      </c>
      <c r="N3417" s="19" t="s">
        <v>128</v>
      </c>
      <c r="Q3417" s="20">
        <v>16</v>
      </c>
      <c r="R3417" s="65" t="s">
        <v>3555</v>
      </c>
      <c r="V3417" s="19" t="s">
        <v>119</v>
      </c>
      <c r="X3417" s="19" t="s">
        <v>129</v>
      </c>
      <c r="Z3417" s="44" t="s">
        <v>3556</v>
      </c>
      <c r="AA3417" s="44" t="s">
        <v>3400</v>
      </c>
    </row>
    <row r="3418" spans="1:27" hidden="1" x14ac:dyDescent="0.25">
      <c r="A3418" s="26">
        <v>267</v>
      </c>
      <c r="B3418" s="19" t="s">
        <v>3844</v>
      </c>
      <c r="C3418" s="44" t="s">
        <v>114</v>
      </c>
      <c r="D3418" s="19" t="s">
        <v>3767</v>
      </c>
      <c r="E3418" s="19">
        <v>40</v>
      </c>
      <c r="F3418" s="19">
        <v>532</v>
      </c>
      <c r="G3418" s="19">
        <v>730</v>
      </c>
      <c r="H3418" s="19">
        <v>1</v>
      </c>
      <c r="I3418" s="79">
        <v>77.790000000000006</v>
      </c>
      <c r="J3418" s="79">
        <v>77.790000000000006</v>
      </c>
      <c r="K3418" s="19" t="s">
        <v>3838</v>
      </c>
      <c r="L3418" s="19" t="s">
        <v>3839</v>
      </c>
      <c r="N3418" s="19" t="s">
        <v>128</v>
      </c>
      <c r="Q3418" s="20">
        <v>16</v>
      </c>
      <c r="R3418" s="65" t="s">
        <v>3555</v>
      </c>
      <c r="V3418" s="19" t="s">
        <v>119</v>
      </c>
      <c r="X3418" s="19" t="s">
        <v>129</v>
      </c>
      <c r="Z3418" s="44" t="s">
        <v>3556</v>
      </c>
      <c r="AA3418" s="44" t="s">
        <v>3400</v>
      </c>
    </row>
    <row r="3419" spans="1:27" hidden="1" x14ac:dyDescent="0.25">
      <c r="A3419" s="26">
        <v>325</v>
      </c>
      <c r="B3419" s="19" t="s">
        <v>3845</v>
      </c>
      <c r="C3419" s="44" t="s">
        <v>114</v>
      </c>
      <c r="D3419" s="19" t="s">
        <v>3846</v>
      </c>
      <c r="E3419" s="19">
        <v>50</v>
      </c>
      <c r="F3419" s="19">
        <v>750</v>
      </c>
      <c r="G3419" s="19">
        <v>9645</v>
      </c>
      <c r="H3419" s="19">
        <v>1</v>
      </c>
      <c r="I3419" s="79">
        <v>2271.4</v>
      </c>
      <c r="J3419" s="79">
        <v>2271.4</v>
      </c>
      <c r="K3419" s="19" t="s">
        <v>1681</v>
      </c>
      <c r="L3419" s="19" t="s">
        <v>3847</v>
      </c>
      <c r="Q3419" s="20">
        <v>16</v>
      </c>
      <c r="R3419" s="65" t="s">
        <v>3555</v>
      </c>
      <c r="T3419" s="19" t="s">
        <v>23</v>
      </c>
      <c r="V3419" s="19" t="s">
        <v>119</v>
      </c>
      <c r="Y3419" s="19" t="s">
        <v>129</v>
      </c>
      <c r="Z3419" s="44" t="s">
        <v>3556</v>
      </c>
      <c r="AA3419" s="44" t="s">
        <v>121</v>
      </c>
    </row>
    <row r="3420" spans="1:27" hidden="1" x14ac:dyDescent="0.25">
      <c r="A3420" s="26">
        <v>326</v>
      </c>
      <c r="B3420" s="19" t="s">
        <v>3848</v>
      </c>
      <c r="C3420" s="44" t="s">
        <v>114</v>
      </c>
      <c r="D3420" s="19" t="s">
        <v>3846</v>
      </c>
      <c r="E3420" s="19">
        <v>50</v>
      </c>
      <c r="F3420" s="19">
        <v>750</v>
      </c>
      <c r="G3420" s="19">
        <v>9645</v>
      </c>
      <c r="H3420" s="19">
        <v>1</v>
      </c>
      <c r="I3420" s="79">
        <v>2271.4</v>
      </c>
      <c r="J3420" s="79">
        <v>2271.4</v>
      </c>
      <c r="K3420" s="19" t="s">
        <v>1681</v>
      </c>
      <c r="L3420" s="19" t="s">
        <v>3847</v>
      </c>
      <c r="Q3420" s="20">
        <v>16</v>
      </c>
      <c r="R3420" s="65" t="s">
        <v>3555</v>
      </c>
      <c r="T3420" s="19" t="s">
        <v>23</v>
      </c>
      <c r="V3420" s="19" t="s">
        <v>119</v>
      </c>
      <c r="Y3420" s="19" t="s">
        <v>129</v>
      </c>
      <c r="Z3420" s="44" t="s">
        <v>3556</v>
      </c>
      <c r="AA3420" s="44" t="s">
        <v>121</v>
      </c>
    </row>
    <row r="3421" spans="1:27" hidden="1" x14ac:dyDescent="0.25">
      <c r="A3421" s="26">
        <v>268</v>
      </c>
      <c r="B3421" s="19" t="s">
        <v>3849</v>
      </c>
      <c r="C3421" s="44" t="s">
        <v>114</v>
      </c>
      <c r="D3421" s="19" t="s">
        <v>3850</v>
      </c>
      <c r="E3421" s="19">
        <v>50</v>
      </c>
      <c r="F3421" s="19">
        <v>625</v>
      </c>
      <c r="G3421" s="19">
        <v>664</v>
      </c>
      <c r="H3421" s="19">
        <v>1</v>
      </c>
      <c r="I3421" s="79">
        <v>104.74</v>
      </c>
      <c r="J3421" s="79">
        <v>104.74</v>
      </c>
      <c r="K3421" s="19" t="s">
        <v>1681</v>
      </c>
      <c r="L3421" s="19" t="s">
        <v>3851</v>
      </c>
      <c r="N3421" s="19" t="s">
        <v>128</v>
      </c>
      <c r="Q3421" s="20">
        <v>16</v>
      </c>
      <c r="R3421" s="65" t="s">
        <v>3555</v>
      </c>
      <c r="T3421" s="19" t="s">
        <v>23</v>
      </c>
      <c r="V3421" s="19" t="s">
        <v>119</v>
      </c>
      <c r="X3421" s="19" t="s">
        <v>129</v>
      </c>
      <c r="Z3421" s="44" t="s">
        <v>3556</v>
      </c>
      <c r="AA3421" s="44" t="s">
        <v>121</v>
      </c>
    </row>
    <row r="3422" spans="1:27" hidden="1" x14ac:dyDescent="0.25">
      <c r="A3422" s="26">
        <v>355</v>
      </c>
      <c r="B3422" s="19" t="s">
        <v>3852</v>
      </c>
      <c r="C3422" s="44" t="s">
        <v>114</v>
      </c>
      <c r="D3422" s="19" t="s">
        <v>3853</v>
      </c>
      <c r="E3422" s="19">
        <v>50</v>
      </c>
      <c r="F3422" s="19">
        <v>664</v>
      </c>
      <c r="G3422" s="19">
        <v>812</v>
      </c>
      <c r="H3422" s="19">
        <v>1</v>
      </c>
      <c r="I3422" s="79">
        <v>167.27</v>
      </c>
      <c r="J3422" s="79">
        <v>167.27</v>
      </c>
      <c r="K3422" s="19" t="s">
        <v>1681</v>
      </c>
      <c r="L3422" s="19" t="s">
        <v>3854</v>
      </c>
      <c r="N3422" s="19" t="s">
        <v>128</v>
      </c>
      <c r="Q3422" s="20">
        <v>16</v>
      </c>
      <c r="R3422" s="65" t="s">
        <v>3555</v>
      </c>
      <c r="T3422" s="19" t="s">
        <v>23</v>
      </c>
      <c r="V3422" s="19" t="s">
        <v>119</v>
      </c>
      <c r="X3422" s="19" t="s">
        <v>129</v>
      </c>
      <c r="Z3422" s="44" t="s">
        <v>3556</v>
      </c>
      <c r="AA3422" s="44" t="s">
        <v>121</v>
      </c>
    </row>
    <row r="3423" spans="1:27" hidden="1" x14ac:dyDescent="0.25">
      <c r="A3423" s="26">
        <v>373</v>
      </c>
      <c r="B3423" s="19" t="s">
        <v>3855</v>
      </c>
      <c r="C3423" s="44" t="s">
        <v>114</v>
      </c>
      <c r="D3423" s="19" t="s">
        <v>1061</v>
      </c>
      <c r="E3423" s="19">
        <v>50</v>
      </c>
      <c r="F3423" s="19">
        <v>990</v>
      </c>
      <c r="G3423" s="19">
        <v>990</v>
      </c>
      <c r="H3423" s="19">
        <v>1</v>
      </c>
      <c r="I3423" s="79">
        <v>300.68</v>
      </c>
      <c r="J3423" s="79">
        <v>300.68</v>
      </c>
      <c r="K3423" s="19" t="s">
        <v>1681</v>
      </c>
      <c r="L3423" s="19" t="s">
        <v>3856</v>
      </c>
      <c r="N3423" s="19" t="s">
        <v>128</v>
      </c>
      <c r="Q3423" s="20">
        <v>16</v>
      </c>
      <c r="R3423" s="65" t="s">
        <v>3555</v>
      </c>
      <c r="T3423" s="19" t="s">
        <v>23</v>
      </c>
      <c r="V3423" s="19" t="s">
        <v>119</v>
      </c>
      <c r="X3423" s="19" t="s">
        <v>129</v>
      </c>
      <c r="Z3423" s="44" t="s">
        <v>3556</v>
      </c>
      <c r="AA3423" s="44" t="s">
        <v>121</v>
      </c>
    </row>
    <row r="3424" spans="1:27" hidden="1" x14ac:dyDescent="0.25">
      <c r="A3424" s="26">
        <v>290</v>
      </c>
      <c r="B3424" s="19" t="s">
        <v>3857</v>
      </c>
      <c r="C3424" s="44" t="s">
        <v>114</v>
      </c>
      <c r="D3424" s="19" t="s">
        <v>3858</v>
      </c>
      <c r="E3424" s="19">
        <v>50</v>
      </c>
      <c r="F3424" s="19">
        <v>574</v>
      </c>
      <c r="G3424" s="19">
        <v>722</v>
      </c>
      <c r="H3424" s="19">
        <v>1</v>
      </c>
      <c r="I3424" s="79">
        <v>100.48</v>
      </c>
      <c r="J3424" s="79">
        <v>100.48</v>
      </c>
      <c r="K3424" s="19" t="s">
        <v>1681</v>
      </c>
      <c r="L3424" s="19" t="s">
        <v>3859</v>
      </c>
      <c r="N3424" s="19" t="s">
        <v>128</v>
      </c>
      <c r="Q3424" s="20">
        <v>16</v>
      </c>
      <c r="R3424" s="65" t="s">
        <v>3555</v>
      </c>
      <c r="T3424" s="19" t="s">
        <v>23</v>
      </c>
      <c r="V3424" s="19" t="s">
        <v>119</v>
      </c>
      <c r="X3424" s="19" t="s">
        <v>129</v>
      </c>
      <c r="Z3424" s="44" t="s">
        <v>3556</v>
      </c>
      <c r="AA3424" s="44" t="s">
        <v>121</v>
      </c>
    </row>
    <row r="3425" spans="1:27" hidden="1" x14ac:dyDescent="0.25">
      <c r="A3425" s="26">
        <v>374</v>
      </c>
      <c r="B3425" s="19" t="s">
        <v>3860</v>
      </c>
      <c r="C3425" s="44" t="s">
        <v>114</v>
      </c>
      <c r="D3425" s="19" t="s">
        <v>3861</v>
      </c>
      <c r="E3425" s="19">
        <v>50</v>
      </c>
      <c r="F3425" s="19">
        <v>300</v>
      </c>
      <c r="G3425" s="19">
        <v>350</v>
      </c>
      <c r="H3425" s="19">
        <v>8</v>
      </c>
      <c r="I3425" s="79">
        <v>32.840000000000003</v>
      </c>
      <c r="J3425" s="79">
        <v>262.76</v>
      </c>
      <c r="K3425" s="19" t="s">
        <v>1681</v>
      </c>
      <c r="L3425" s="19" t="s">
        <v>3856</v>
      </c>
      <c r="Q3425" s="20">
        <v>16</v>
      </c>
      <c r="R3425" s="65" t="s">
        <v>3555</v>
      </c>
      <c r="T3425" s="19" t="s">
        <v>23</v>
      </c>
      <c r="V3425" s="19" t="s">
        <v>119</v>
      </c>
      <c r="W3425" s="19" t="s">
        <v>129</v>
      </c>
      <c r="Z3425" s="44" t="s">
        <v>3556</v>
      </c>
      <c r="AA3425" s="44" t="s">
        <v>121</v>
      </c>
    </row>
    <row r="3426" spans="1:27" hidden="1" x14ac:dyDescent="0.25">
      <c r="A3426" s="26">
        <v>389</v>
      </c>
      <c r="B3426" s="19" t="s">
        <v>3862</v>
      </c>
      <c r="C3426" s="44" t="s">
        <v>114</v>
      </c>
      <c r="D3426" s="19" t="s">
        <v>3863</v>
      </c>
      <c r="E3426" s="19">
        <v>50</v>
      </c>
      <c r="F3426" s="19">
        <v>300</v>
      </c>
      <c r="G3426" s="19">
        <v>790</v>
      </c>
      <c r="H3426" s="19">
        <v>2</v>
      </c>
      <c r="I3426" s="79">
        <v>74.42</v>
      </c>
      <c r="J3426" s="79">
        <v>148.84</v>
      </c>
      <c r="K3426" s="19" t="s">
        <v>1681</v>
      </c>
      <c r="L3426" s="19" t="s">
        <v>3864</v>
      </c>
      <c r="Q3426" s="20">
        <v>16</v>
      </c>
      <c r="R3426" s="65" t="s">
        <v>3555</v>
      </c>
      <c r="T3426" s="19" t="s">
        <v>23</v>
      </c>
      <c r="V3426" s="19" t="s">
        <v>119</v>
      </c>
      <c r="W3426" s="19" t="s">
        <v>129</v>
      </c>
      <c r="Z3426" s="44" t="s">
        <v>3556</v>
      </c>
      <c r="AA3426" s="44" t="s">
        <v>121</v>
      </c>
    </row>
    <row r="3427" spans="1:27" hidden="1" x14ac:dyDescent="0.25">
      <c r="A3427" s="26">
        <v>390</v>
      </c>
      <c r="B3427" s="19" t="s">
        <v>3865</v>
      </c>
      <c r="C3427" s="44" t="s">
        <v>114</v>
      </c>
      <c r="D3427" s="19" t="s">
        <v>3866</v>
      </c>
      <c r="E3427" s="19">
        <v>50</v>
      </c>
      <c r="F3427" s="19">
        <v>300</v>
      </c>
      <c r="G3427" s="19">
        <v>750</v>
      </c>
      <c r="H3427" s="19">
        <v>2</v>
      </c>
      <c r="I3427" s="79">
        <v>70.650000000000006</v>
      </c>
      <c r="J3427" s="79">
        <v>141.30000000000001</v>
      </c>
      <c r="K3427" s="19" t="s">
        <v>1681</v>
      </c>
      <c r="L3427" s="19" t="s">
        <v>3864</v>
      </c>
      <c r="Q3427" s="20">
        <v>16</v>
      </c>
      <c r="R3427" s="65" t="s">
        <v>3555</v>
      </c>
      <c r="T3427" s="19" t="s">
        <v>23</v>
      </c>
      <c r="V3427" s="19" t="s">
        <v>119</v>
      </c>
      <c r="W3427" s="19" t="s">
        <v>129</v>
      </c>
      <c r="Z3427" s="44" t="s">
        <v>3556</v>
      </c>
      <c r="AA3427" s="44" t="s">
        <v>121</v>
      </c>
    </row>
    <row r="3428" spans="1:27" hidden="1" x14ac:dyDescent="0.25">
      <c r="A3428" s="26">
        <v>291</v>
      </c>
      <c r="B3428" s="19" t="s">
        <v>3867</v>
      </c>
      <c r="C3428" s="44" t="s">
        <v>114</v>
      </c>
      <c r="D3428" s="19" t="s">
        <v>3868</v>
      </c>
      <c r="E3428" s="19">
        <v>50</v>
      </c>
      <c r="F3428" s="19">
        <v>790</v>
      </c>
      <c r="G3428" s="19">
        <v>1680</v>
      </c>
      <c r="H3428" s="19">
        <v>1</v>
      </c>
      <c r="I3428" s="79">
        <v>416.74</v>
      </c>
      <c r="J3428" s="79">
        <v>416.74</v>
      </c>
      <c r="K3428" s="19" t="s">
        <v>1681</v>
      </c>
      <c r="L3428" s="19" t="s">
        <v>3859</v>
      </c>
      <c r="Q3428" s="20">
        <v>16</v>
      </c>
      <c r="R3428" s="65" t="s">
        <v>3555</v>
      </c>
      <c r="T3428" s="19" t="s">
        <v>23</v>
      </c>
      <c r="V3428" s="19" t="s">
        <v>119</v>
      </c>
      <c r="W3428" s="19" t="s">
        <v>129</v>
      </c>
      <c r="Z3428" s="44" t="s">
        <v>3556</v>
      </c>
      <c r="AA3428" s="44" t="s">
        <v>121</v>
      </c>
    </row>
    <row r="3429" spans="1:27" hidden="1" x14ac:dyDescent="0.25">
      <c r="A3429" s="26">
        <v>269</v>
      </c>
      <c r="B3429" s="19" t="s">
        <v>3869</v>
      </c>
      <c r="C3429" s="44" t="s">
        <v>114</v>
      </c>
      <c r="D3429" s="19" t="s">
        <v>3870</v>
      </c>
      <c r="E3429" s="19">
        <v>50</v>
      </c>
      <c r="F3429" s="19">
        <v>345</v>
      </c>
      <c r="G3429" s="19">
        <v>465</v>
      </c>
      <c r="H3429" s="19">
        <v>1</v>
      </c>
      <c r="I3429" s="79">
        <v>31.09</v>
      </c>
      <c r="J3429" s="79">
        <v>31.09</v>
      </c>
      <c r="K3429" s="19" t="s">
        <v>1681</v>
      </c>
      <c r="L3429" s="19" t="s">
        <v>3851</v>
      </c>
      <c r="Q3429" s="20">
        <v>16</v>
      </c>
      <c r="R3429" s="65" t="s">
        <v>3555</v>
      </c>
      <c r="T3429" s="19" t="s">
        <v>23</v>
      </c>
      <c r="V3429" s="19" t="s">
        <v>119</v>
      </c>
      <c r="W3429" s="19" t="s">
        <v>129</v>
      </c>
      <c r="Z3429" s="44" t="s">
        <v>3556</v>
      </c>
      <c r="AA3429" s="44" t="s">
        <v>121</v>
      </c>
    </row>
    <row r="3430" spans="1:27" hidden="1" x14ac:dyDescent="0.25">
      <c r="A3430" s="26">
        <v>270</v>
      </c>
      <c r="B3430" s="19" t="s">
        <v>3871</v>
      </c>
      <c r="C3430" s="44" t="s">
        <v>114</v>
      </c>
      <c r="D3430" s="19" t="s">
        <v>3872</v>
      </c>
      <c r="E3430" s="19">
        <v>50</v>
      </c>
      <c r="F3430" s="19">
        <v>300</v>
      </c>
      <c r="G3430" s="19">
        <v>1560</v>
      </c>
      <c r="H3430" s="19">
        <v>1</v>
      </c>
      <c r="I3430" s="79">
        <v>146.69999999999999</v>
      </c>
      <c r="J3430" s="79">
        <v>146.69999999999999</v>
      </c>
      <c r="K3430" s="19" t="s">
        <v>1681</v>
      </c>
      <c r="L3430" s="19" t="s">
        <v>3851</v>
      </c>
      <c r="Q3430" s="20">
        <v>16</v>
      </c>
      <c r="R3430" s="65" t="s">
        <v>3555</v>
      </c>
      <c r="T3430" s="19" t="s">
        <v>23</v>
      </c>
      <c r="V3430" s="19" t="s">
        <v>119</v>
      </c>
      <c r="W3430" s="19" t="s">
        <v>129</v>
      </c>
      <c r="Z3430" s="44" t="s">
        <v>3556</v>
      </c>
      <c r="AA3430" s="44" t="s">
        <v>121</v>
      </c>
    </row>
    <row r="3431" spans="1:27" hidden="1" x14ac:dyDescent="0.25">
      <c r="A3431" s="26">
        <v>375</v>
      </c>
      <c r="B3431" s="19" t="s">
        <v>3873</v>
      </c>
      <c r="C3431" s="44" t="s">
        <v>114</v>
      </c>
      <c r="D3431" s="19" t="s">
        <v>3846</v>
      </c>
      <c r="E3431" s="19">
        <v>50</v>
      </c>
      <c r="F3431" s="19">
        <v>750</v>
      </c>
      <c r="G3431" s="19">
        <v>9645</v>
      </c>
      <c r="H3431" s="19">
        <v>1</v>
      </c>
      <c r="I3431" s="79">
        <v>2271.4</v>
      </c>
      <c r="J3431" s="79">
        <v>2271.4</v>
      </c>
      <c r="K3431" s="19" t="s">
        <v>1681</v>
      </c>
      <c r="L3431" s="19" t="s">
        <v>3856</v>
      </c>
      <c r="Q3431" s="20">
        <v>16</v>
      </c>
      <c r="R3431" s="65" t="s">
        <v>3555</v>
      </c>
      <c r="T3431" s="19" t="s">
        <v>23</v>
      </c>
      <c r="V3431" s="19" t="s">
        <v>119</v>
      </c>
      <c r="Y3431" s="19" t="s">
        <v>129</v>
      </c>
      <c r="Z3431" s="44" t="s">
        <v>3556</v>
      </c>
      <c r="AA3431" s="44" t="s">
        <v>121</v>
      </c>
    </row>
    <row r="3432" spans="1:27" hidden="1" x14ac:dyDescent="0.25">
      <c r="A3432" s="26">
        <v>356</v>
      </c>
      <c r="B3432" s="19" t="s">
        <v>3874</v>
      </c>
      <c r="C3432" s="44" t="s">
        <v>114</v>
      </c>
      <c r="D3432" s="19" t="s">
        <v>3846</v>
      </c>
      <c r="E3432" s="19">
        <v>50</v>
      </c>
      <c r="F3432" s="19">
        <v>750</v>
      </c>
      <c r="G3432" s="19">
        <v>9645</v>
      </c>
      <c r="H3432" s="19">
        <v>1</v>
      </c>
      <c r="I3432" s="79">
        <v>2839.25</v>
      </c>
      <c r="J3432" s="79">
        <v>2839.25</v>
      </c>
      <c r="K3432" s="19" t="s">
        <v>1681</v>
      </c>
      <c r="L3432" s="19" t="s">
        <v>3854</v>
      </c>
      <c r="Q3432" s="20">
        <v>16</v>
      </c>
      <c r="R3432" s="65" t="s">
        <v>3555</v>
      </c>
      <c r="T3432" s="19" t="s">
        <v>23</v>
      </c>
      <c r="V3432" s="19" t="s">
        <v>119</v>
      </c>
      <c r="Y3432" s="19" t="s">
        <v>129</v>
      </c>
      <c r="Z3432" s="44" t="s">
        <v>3556</v>
      </c>
      <c r="AA3432" s="44" t="s">
        <v>121</v>
      </c>
    </row>
    <row r="3433" spans="1:27" hidden="1" x14ac:dyDescent="0.25">
      <c r="A3433" s="26">
        <v>271</v>
      </c>
      <c r="B3433" s="19" t="s">
        <v>3875</v>
      </c>
      <c r="C3433" s="44" t="s">
        <v>114</v>
      </c>
      <c r="D3433" s="19" t="s">
        <v>3850</v>
      </c>
      <c r="E3433" s="19">
        <v>50</v>
      </c>
      <c r="F3433" s="19">
        <v>625</v>
      </c>
      <c r="G3433" s="19">
        <v>664</v>
      </c>
      <c r="H3433" s="19">
        <v>2</v>
      </c>
      <c r="I3433" s="79">
        <v>104.74</v>
      </c>
      <c r="J3433" s="79">
        <v>209.49</v>
      </c>
      <c r="K3433" s="19" t="s">
        <v>1681</v>
      </c>
      <c r="L3433" s="19" t="s">
        <v>3851</v>
      </c>
      <c r="N3433" s="19" t="s">
        <v>128</v>
      </c>
      <c r="Q3433" s="20">
        <v>16</v>
      </c>
      <c r="R3433" s="65" t="s">
        <v>3555</v>
      </c>
      <c r="T3433" s="19" t="s">
        <v>23</v>
      </c>
      <c r="V3433" s="19" t="s">
        <v>119</v>
      </c>
      <c r="X3433" s="19" t="s">
        <v>129</v>
      </c>
      <c r="Z3433" s="44" t="s">
        <v>3556</v>
      </c>
      <c r="AA3433" s="44" t="s">
        <v>121</v>
      </c>
    </row>
    <row r="3434" spans="1:27" hidden="1" x14ac:dyDescent="0.25">
      <c r="A3434" s="26">
        <v>341</v>
      </c>
      <c r="B3434" s="19" t="s">
        <v>3876</v>
      </c>
      <c r="C3434" s="44" t="s">
        <v>114</v>
      </c>
      <c r="D3434" s="19" t="s">
        <v>3853</v>
      </c>
      <c r="E3434" s="19">
        <v>50</v>
      </c>
      <c r="F3434" s="19">
        <v>664</v>
      </c>
      <c r="G3434" s="19">
        <v>812</v>
      </c>
      <c r="H3434" s="19">
        <v>2</v>
      </c>
      <c r="I3434" s="79">
        <v>167.26</v>
      </c>
      <c r="J3434" s="79">
        <v>334.53</v>
      </c>
      <c r="K3434" s="19" t="s">
        <v>1034</v>
      </c>
      <c r="L3434" s="19" t="s">
        <v>3877</v>
      </c>
      <c r="N3434" s="19" t="s">
        <v>128</v>
      </c>
      <c r="Q3434" s="20">
        <v>16</v>
      </c>
      <c r="R3434" s="65" t="s">
        <v>3555</v>
      </c>
      <c r="V3434" s="19" t="s">
        <v>119</v>
      </c>
      <c r="X3434" s="19" t="s">
        <v>129</v>
      </c>
      <c r="Z3434" s="44" t="s">
        <v>3556</v>
      </c>
      <c r="AA3434" s="44" t="s">
        <v>121</v>
      </c>
    </row>
    <row r="3435" spans="1:27" hidden="1" x14ac:dyDescent="0.25">
      <c r="A3435" s="26">
        <v>376</v>
      </c>
      <c r="B3435" s="19" t="s">
        <v>3878</v>
      </c>
      <c r="C3435" s="44" t="s">
        <v>114</v>
      </c>
      <c r="D3435" s="19" t="s">
        <v>1061</v>
      </c>
      <c r="E3435" s="19">
        <v>50</v>
      </c>
      <c r="F3435" s="19">
        <v>990</v>
      </c>
      <c r="G3435" s="19">
        <v>990</v>
      </c>
      <c r="H3435" s="19">
        <v>1</v>
      </c>
      <c r="I3435" s="79">
        <v>300.68</v>
      </c>
      <c r="J3435" s="79">
        <v>300.68</v>
      </c>
      <c r="K3435" s="19" t="s">
        <v>1681</v>
      </c>
      <c r="L3435" s="19" t="s">
        <v>3856</v>
      </c>
      <c r="N3435" s="19" t="s">
        <v>128</v>
      </c>
      <c r="Q3435" s="20">
        <v>16</v>
      </c>
      <c r="R3435" s="65" t="s">
        <v>3555</v>
      </c>
      <c r="T3435" s="19" t="s">
        <v>23</v>
      </c>
      <c r="V3435" s="19" t="s">
        <v>119</v>
      </c>
      <c r="X3435" s="19" t="s">
        <v>129</v>
      </c>
      <c r="Z3435" s="44" t="s">
        <v>3556</v>
      </c>
      <c r="AA3435" s="44" t="s">
        <v>121</v>
      </c>
    </row>
    <row r="3436" spans="1:27" hidden="1" x14ac:dyDescent="0.25">
      <c r="A3436" s="26">
        <v>292</v>
      </c>
      <c r="B3436" s="19" t="s">
        <v>3879</v>
      </c>
      <c r="C3436" s="44" t="s">
        <v>114</v>
      </c>
      <c r="D3436" s="19" t="s">
        <v>3858</v>
      </c>
      <c r="E3436" s="19">
        <v>50</v>
      </c>
      <c r="F3436" s="19">
        <v>574</v>
      </c>
      <c r="G3436" s="19">
        <v>722</v>
      </c>
      <c r="H3436" s="19">
        <v>1</v>
      </c>
      <c r="I3436" s="79">
        <v>100.48</v>
      </c>
      <c r="J3436" s="79">
        <v>100.48</v>
      </c>
      <c r="K3436" s="19" t="s">
        <v>1681</v>
      </c>
      <c r="L3436" s="19" t="s">
        <v>3859</v>
      </c>
      <c r="N3436" s="19" t="s">
        <v>128</v>
      </c>
      <c r="Q3436" s="20">
        <v>16</v>
      </c>
      <c r="R3436" s="65" t="s">
        <v>3555</v>
      </c>
      <c r="T3436" s="19" t="s">
        <v>23</v>
      </c>
      <c r="V3436" s="19" t="s">
        <v>119</v>
      </c>
      <c r="X3436" s="19" t="s">
        <v>129</v>
      </c>
      <c r="Z3436" s="44" t="s">
        <v>3556</v>
      </c>
      <c r="AA3436" s="44" t="s">
        <v>121</v>
      </c>
    </row>
    <row r="3437" spans="1:27" hidden="1" x14ac:dyDescent="0.25">
      <c r="A3437" s="26">
        <v>307</v>
      </c>
      <c r="B3437" s="19" t="s">
        <v>3879</v>
      </c>
      <c r="C3437" s="44" t="s">
        <v>114</v>
      </c>
      <c r="D3437" s="19" t="s">
        <v>3858</v>
      </c>
      <c r="E3437" s="19">
        <v>50</v>
      </c>
      <c r="F3437" s="19">
        <v>574</v>
      </c>
      <c r="G3437" s="19">
        <v>722</v>
      </c>
      <c r="H3437" s="19">
        <v>1</v>
      </c>
      <c r="I3437" s="79">
        <v>100.48</v>
      </c>
      <c r="J3437" s="79">
        <v>100.48</v>
      </c>
      <c r="K3437" s="19" t="s">
        <v>1681</v>
      </c>
      <c r="L3437" s="19" t="s">
        <v>3880</v>
      </c>
      <c r="N3437" s="19" t="s">
        <v>128</v>
      </c>
      <c r="Q3437" s="20">
        <v>16</v>
      </c>
      <c r="R3437" s="65" t="s">
        <v>3555</v>
      </c>
      <c r="T3437" s="19" t="s">
        <v>23</v>
      </c>
      <c r="V3437" s="19" t="s">
        <v>119</v>
      </c>
      <c r="X3437" s="19" t="s">
        <v>129</v>
      </c>
      <c r="Z3437" s="44" t="s">
        <v>3556</v>
      </c>
      <c r="AA3437" s="44" t="s">
        <v>121</v>
      </c>
    </row>
    <row r="3438" spans="1:27" hidden="1" x14ac:dyDescent="0.25">
      <c r="A3438" s="26">
        <v>293</v>
      </c>
      <c r="B3438" s="19" t="s">
        <v>3881</v>
      </c>
      <c r="C3438" s="44" t="s">
        <v>114</v>
      </c>
      <c r="D3438" s="19" t="s">
        <v>3861</v>
      </c>
      <c r="E3438" s="19">
        <v>50</v>
      </c>
      <c r="F3438" s="19">
        <v>300</v>
      </c>
      <c r="G3438" s="19">
        <v>350</v>
      </c>
      <c r="H3438" s="19">
        <v>1</v>
      </c>
      <c r="I3438" s="79">
        <v>32.840000000000003</v>
      </c>
      <c r="J3438" s="79">
        <v>32.840000000000003</v>
      </c>
      <c r="K3438" s="19" t="s">
        <v>1681</v>
      </c>
      <c r="L3438" s="19" t="s">
        <v>3859</v>
      </c>
      <c r="Q3438" s="20">
        <v>16</v>
      </c>
      <c r="R3438" s="65" t="s">
        <v>3555</v>
      </c>
      <c r="T3438" s="19" t="s">
        <v>23</v>
      </c>
      <c r="V3438" s="19" t="s">
        <v>119</v>
      </c>
      <c r="W3438" s="19" t="s">
        <v>129</v>
      </c>
      <c r="Z3438" s="44" t="s">
        <v>3556</v>
      </c>
      <c r="AA3438" s="44" t="s">
        <v>121</v>
      </c>
    </row>
    <row r="3439" spans="1:27" hidden="1" x14ac:dyDescent="0.25">
      <c r="A3439" s="26">
        <v>308</v>
      </c>
      <c r="B3439" s="19" t="s">
        <v>3881</v>
      </c>
      <c r="C3439" s="44" t="s">
        <v>114</v>
      </c>
      <c r="D3439" s="19" t="s">
        <v>3861</v>
      </c>
      <c r="E3439" s="19">
        <v>50</v>
      </c>
      <c r="F3439" s="19">
        <v>300</v>
      </c>
      <c r="G3439" s="19">
        <v>350</v>
      </c>
      <c r="H3439" s="19">
        <v>3</v>
      </c>
      <c r="I3439" s="79">
        <v>32.840000000000003</v>
      </c>
      <c r="J3439" s="79">
        <v>98.53</v>
      </c>
      <c r="K3439" s="19" t="s">
        <v>1681</v>
      </c>
      <c r="L3439" s="19" t="s">
        <v>3880</v>
      </c>
      <c r="Q3439" s="20">
        <v>16</v>
      </c>
      <c r="R3439" s="65" t="s">
        <v>3555</v>
      </c>
      <c r="T3439" s="19" t="s">
        <v>23</v>
      </c>
      <c r="V3439" s="19" t="s">
        <v>119</v>
      </c>
      <c r="W3439" s="19" t="s">
        <v>129</v>
      </c>
      <c r="Z3439" s="44" t="s">
        <v>3556</v>
      </c>
      <c r="AA3439" s="44" t="s">
        <v>121</v>
      </c>
    </row>
    <row r="3440" spans="1:27" hidden="1" x14ac:dyDescent="0.25">
      <c r="A3440" s="26">
        <v>357</v>
      </c>
      <c r="B3440" s="19" t="s">
        <v>3881</v>
      </c>
      <c r="C3440" s="44" t="s">
        <v>114</v>
      </c>
      <c r="D3440" s="19" t="s">
        <v>3861</v>
      </c>
      <c r="E3440" s="19">
        <v>50</v>
      </c>
      <c r="F3440" s="19">
        <v>300</v>
      </c>
      <c r="G3440" s="19">
        <v>350</v>
      </c>
      <c r="H3440" s="19">
        <v>4</v>
      </c>
      <c r="I3440" s="79">
        <v>41.06</v>
      </c>
      <c r="J3440" s="79">
        <v>164.22</v>
      </c>
      <c r="K3440" s="19" t="s">
        <v>1681</v>
      </c>
      <c r="L3440" s="19" t="s">
        <v>3854</v>
      </c>
      <c r="Q3440" s="20">
        <v>16</v>
      </c>
      <c r="R3440" s="65" t="s">
        <v>3555</v>
      </c>
      <c r="T3440" s="19" t="s">
        <v>23</v>
      </c>
      <c r="V3440" s="19" t="s">
        <v>119</v>
      </c>
      <c r="W3440" s="19" t="s">
        <v>129</v>
      </c>
      <c r="Z3440" s="44" t="s">
        <v>3556</v>
      </c>
      <c r="AA3440" s="44" t="s">
        <v>121</v>
      </c>
    </row>
    <row r="3441" spans="1:27" hidden="1" x14ac:dyDescent="0.25">
      <c r="A3441" s="26">
        <v>391</v>
      </c>
      <c r="B3441" s="19" t="s">
        <v>3882</v>
      </c>
      <c r="C3441" s="44" t="s">
        <v>114</v>
      </c>
      <c r="D3441" s="19" t="s">
        <v>3863</v>
      </c>
      <c r="E3441" s="19">
        <v>50</v>
      </c>
      <c r="F3441" s="19">
        <v>300</v>
      </c>
      <c r="G3441" s="19">
        <v>790</v>
      </c>
      <c r="H3441" s="19">
        <v>2</v>
      </c>
      <c r="I3441" s="79">
        <v>74.42</v>
      </c>
      <c r="J3441" s="79">
        <v>148.84</v>
      </c>
      <c r="K3441" s="19" t="s">
        <v>1681</v>
      </c>
      <c r="L3441" s="19" t="s">
        <v>3864</v>
      </c>
      <c r="Q3441" s="20">
        <v>16</v>
      </c>
      <c r="R3441" s="65" t="s">
        <v>3555</v>
      </c>
      <c r="T3441" s="19" t="s">
        <v>23</v>
      </c>
      <c r="V3441" s="19" t="s">
        <v>119</v>
      </c>
      <c r="W3441" s="19" t="s">
        <v>129</v>
      </c>
      <c r="Z3441" s="44" t="s">
        <v>3556</v>
      </c>
      <c r="AA3441" s="44" t="s">
        <v>121</v>
      </c>
    </row>
    <row r="3442" spans="1:27" hidden="1" x14ac:dyDescent="0.25">
      <c r="A3442" s="26">
        <v>309</v>
      </c>
      <c r="B3442" s="19" t="s">
        <v>3883</v>
      </c>
      <c r="C3442" s="44" t="s">
        <v>114</v>
      </c>
      <c r="D3442" s="19" t="s">
        <v>3868</v>
      </c>
      <c r="E3442" s="19">
        <v>50</v>
      </c>
      <c r="F3442" s="19">
        <v>790</v>
      </c>
      <c r="G3442" s="19">
        <v>1680</v>
      </c>
      <c r="H3442" s="19">
        <v>1</v>
      </c>
      <c r="I3442" s="79">
        <v>416.74</v>
      </c>
      <c r="J3442" s="79">
        <v>416.74</v>
      </c>
      <c r="K3442" s="19" t="s">
        <v>1681</v>
      </c>
      <c r="L3442" s="19" t="s">
        <v>3880</v>
      </c>
      <c r="Q3442" s="20">
        <v>16</v>
      </c>
      <c r="R3442" s="65" t="s">
        <v>3555</v>
      </c>
      <c r="T3442" s="19" t="s">
        <v>23</v>
      </c>
      <c r="V3442" s="19" t="s">
        <v>119</v>
      </c>
      <c r="W3442" s="19" t="s">
        <v>129</v>
      </c>
      <c r="Z3442" s="44" t="s">
        <v>3556</v>
      </c>
      <c r="AA3442" s="44" t="s">
        <v>121</v>
      </c>
    </row>
    <row r="3443" spans="1:27" hidden="1" x14ac:dyDescent="0.25">
      <c r="A3443" s="26">
        <v>392</v>
      </c>
      <c r="B3443" s="19" t="s">
        <v>3884</v>
      </c>
      <c r="C3443" s="44" t="s">
        <v>114</v>
      </c>
      <c r="D3443" s="19" t="s">
        <v>3866</v>
      </c>
      <c r="E3443" s="19">
        <v>50</v>
      </c>
      <c r="F3443" s="19">
        <v>300</v>
      </c>
      <c r="G3443" s="19">
        <v>750</v>
      </c>
      <c r="H3443" s="19">
        <v>2</v>
      </c>
      <c r="I3443" s="79">
        <v>70.650000000000006</v>
      </c>
      <c r="J3443" s="79">
        <v>141.30000000000001</v>
      </c>
      <c r="K3443" s="19" t="s">
        <v>1681</v>
      </c>
      <c r="L3443" s="19" t="s">
        <v>3864</v>
      </c>
      <c r="Q3443" s="20">
        <v>16</v>
      </c>
      <c r="R3443" s="65" t="s">
        <v>3555</v>
      </c>
      <c r="T3443" s="19" t="s">
        <v>23</v>
      </c>
      <c r="V3443" s="19" t="s">
        <v>119</v>
      </c>
      <c r="W3443" s="19" t="s">
        <v>129</v>
      </c>
      <c r="Z3443" s="44" t="s">
        <v>3556</v>
      </c>
      <c r="AA3443" s="44" t="s">
        <v>121</v>
      </c>
    </row>
    <row r="3444" spans="1:27" hidden="1" x14ac:dyDescent="0.25">
      <c r="A3444" s="26">
        <v>294</v>
      </c>
      <c r="B3444" s="19" t="s">
        <v>3885</v>
      </c>
      <c r="C3444" s="44" t="s">
        <v>114</v>
      </c>
      <c r="D3444" s="19" t="s">
        <v>3872</v>
      </c>
      <c r="E3444" s="19">
        <v>50</v>
      </c>
      <c r="F3444" s="19">
        <v>300</v>
      </c>
      <c r="G3444" s="19">
        <v>1560</v>
      </c>
      <c r="H3444" s="19">
        <v>1</v>
      </c>
      <c r="I3444" s="79">
        <v>146.69999999999999</v>
      </c>
      <c r="J3444" s="79">
        <v>146.69999999999999</v>
      </c>
      <c r="K3444" s="19" t="s">
        <v>1681</v>
      </c>
      <c r="L3444" s="19" t="s">
        <v>3859</v>
      </c>
      <c r="Q3444" s="20">
        <v>16</v>
      </c>
      <c r="R3444" s="65" t="s">
        <v>3555</v>
      </c>
      <c r="T3444" s="19" t="s">
        <v>23</v>
      </c>
      <c r="V3444" s="19" t="s">
        <v>119</v>
      </c>
      <c r="W3444" s="19" t="s">
        <v>129</v>
      </c>
      <c r="Z3444" s="44" t="s">
        <v>3556</v>
      </c>
      <c r="AA3444" s="44" t="s">
        <v>121</v>
      </c>
    </row>
    <row r="3445" spans="1:27" hidden="1" x14ac:dyDescent="0.25">
      <c r="A3445" s="26">
        <v>377</v>
      </c>
      <c r="B3445" s="19" t="s">
        <v>3886</v>
      </c>
      <c r="C3445" s="44" t="s">
        <v>114</v>
      </c>
      <c r="D3445" s="19" t="s">
        <v>3846</v>
      </c>
      <c r="E3445" s="19">
        <v>50</v>
      </c>
      <c r="F3445" s="19">
        <v>750</v>
      </c>
      <c r="G3445" s="19">
        <v>9645</v>
      </c>
      <c r="H3445" s="19">
        <v>1</v>
      </c>
      <c r="I3445" s="79">
        <v>2271.4</v>
      </c>
      <c r="J3445" s="79">
        <v>2271.4</v>
      </c>
      <c r="K3445" s="19" t="s">
        <v>1681</v>
      </c>
      <c r="L3445" s="19" t="s">
        <v>3856</v>
      </c>
      <c r="Q3445" s="20">
        <v>16</v>
      </c>
      <c r="R3445" s="65" t="s">
        <v>3555</v>
      </c>
      <c r="T3445" s="19" t="s">
        <v>23</v>
      </c>
      <c r="V3445" s="19" t="s">
        <v>119</v>
      </c>
      <c r="Y3445" s="19" t="s">
        <v>129</v>
      </c>
      <c r="Z3445" s="44" t="s">
        <v>3556</v>
      </c>
      <c r="AA3445" s="44" t="s">
        <v>121</v>
      </c>
    </row>
    <row r="3446" spans="1:27" hidden="1" x14ac:dyDescent="0.25">
      <c r="A3446" s="26">
        <v>358</v>
      </c>
      <c r="B3446" s="19" t="s">
        <v>3887</v>
      </c>
      <c r="C3446" s="44" t="s">
        <v>114</v>
      </c>
      <c r="D3446" s="19" t="s">
        <v>3846</v>
      </c>
      <c r="E3446" s="19">
        <v>50</v>
      </c>
      <c r="F3446" s="19">
        <v>750</v>
      </c>
      <c r="G3446" s="19">
        <v>9645</v>
      </c>
      <c r="H3446" s="19">
        <v>1</v>
      </c>
      <c r="I3446" s="79">
        <v>2839.25</v>
      </c>
      <c r="J3446" s="79">
        <v>2839.25</v>
      </c>
      <c r="K3446" s="19" t="s">
        <v>1681</v>
      </c>
      <c r="L3446" s="19" t="s">
        <v>3854</v>
      </c>
      <c r="Q3446" s="20">
        <v>16</v>
      </c>
      <c r="R3446" s="65" t="s">
        <v>3555</v>
      </c>
      <c r="T3446" s="19" t="s">
        <v>23</v>
      </c>
      <c r="V3446" s="19" t="s">
        <v>119</v>
      </c>
      <c r="Y3446" s="19" t="s">
        <v>129</v>
      </c>
      <c r="Z3446" s="44" t="s">
        <v>3556</v>
      </c>
      <c r="AA3446" s="44" t="s">
        <v>121</v>
      </c>
    </row>
    <row r="3447" spans="1:27" hidden="1" x14ac:dyDescent="0.25">
      <c r="A3447" s="26">
        <v>327</v>
      </c>
      <c r="B3447" s="19" t="s">
        <v>3888</v>
      </c>
      <c r="C3447" s="44" t="s">
        <v>114</v>
      </c>
      <c r="D3447" s="19" t="s">
        <v>3850</v>
      </c>
      <c r="E3447" s="19">
        <v>50</v>
      </c>
      <c r="F3447" s="19">
        <v>625</v>
      </c>
      <c r="G3447" s="19">
        <v>664</v>
      </c>
      <c r="H3447" s="19">
        <v>1</v>
      </c>
      <c r="I3447" s="79">
        <v>104.74</v>
      </c>
      <c r="J3447" s="79">
        <v>104.74</v>
      </c>
      <c r="K3447" s="19" t="s">
        <v>1681</v>
      </c>
      <c r="L3447" s="19" t="s">
        <v>3847</v>
      </c>
      <c r="N3447" s="19" t="s">
        <v>128</v>
      </c>
      <c r="Q3447" s="20">
        <v>16</v>
      </c>
      <c r="R3447" s="65" t="s">
        <v>3555</v>
      </c>
      <c r="T3447" s="19" t="s">
        <v>23</v>
      </c>
      <c r="V3447" s="19" t="s">
        <v>119</v>
      </c>
      <c r="X3447" s="19" t="s">
        <v>129</v>
      </c>
      <c r="Z3447" s="44" t="s">
        <v>3556</v>
      </c>
      <c r="AA3447" s="44" t="s">
        <v>121</v>
      </c>
    </row>
    <row r="3448" spans="1:27" hidden="1" x14ac:dyDescent="0.25">
      <c r="A3448" s="26">
        <v>342</v>
      </c>
      <c r="B3448" s="19" t="s">
        <v>3889</v>
      </c>
      <c r="C3448" s="44" t="s">
        <v>114</v>
      </c>
      <c r="D3448" s="19" t="s">
        <v>3853</v>
      </c>
      <c r="E3448" s="19">
        <v>50</v>
      </c>
      <c r="F3448" s="19">
        <v>664</v>
      </c>
      <c r="G3448" s="19">
        <v>812</v>
      </c>
      <c r="H3448" s="19">
        <v>1</v>
      </c>
      <c r="I3448" s="79">
        <v>167.27</v>
      </c>
      <c r="J3448" s="79">
        <v>167.27</v>
      </c>
      <c r="K3448" s="19" t="s">
        <v>1034</v>
      </c>
      <c r="L3448" s="19" t="s">
        <v>3877</v>
      </c>
      <c r="N3448" s="19" t="s">
        <v>128</v>
      </c>
      <c r="Q3448" s="20">
        <v>16</v>
      </c>
      <c r="R3448" s="65" t="s">
        <v>3555</v>
      </c>
      <c r="V3448" s="19" t="s">
        <v>119</v>
      </c>
      <c r="X3448" s="19" t="s">
        <v>129</v>
      </c>
      <c r="Z3448" s="44" t="s">
        <v>3556</v>
      </c>
      <c r="AA3448" s="44" t="s">
        <v>121</v>
      </c>
    </row>
    <row r="3449" spans="1:27" hidden="1" x14ac:dyDescent="0.25">
      <c r="A3449" s="26">
        <v>393</v>
      </c>
      <c r="B3449" s="19" t="s">
        <v>3890</v>
      </c>
      <c r="C3449" s="44" t="s">
        <v>114</v>
      </c>
      <c r="D3449" s="19" t="s">
        <v>3891</v>
      </c>
      <c r="E3449" s="19">
        <v>50</v>
      </c>
      <c r="F3449" s="19">
        <v>646</v>
      </c>
      <c r="G3449" s="19">
        <v>754</v>
      </c>
      <c r="H3449" s="19">
        <v>1</v>
      </c>
      <c r="I3449" s="79">
        <v>119.51</v>
      </c>
      <c r="J3449" s="79">
        <v>119.51</v>
      </c>
      <c r="K3449" s="19" t="s">
        <v>1681</v>
      </c>
      <c r="L3449" s="19" t="s">
        <v>3864</v>
      </c>
      <c r="N3449" s="19" t="s">
        <v>128</v>
      </c>
      <c r="Q3449" s="20">
        <v>16</v>
      </c>
      <c r="R3449" s="65" t="s">
        <v>3555</v>
      </c>
      <c r="T3449" s="19" t="s">
        <v>23</v>
      </c>
      <c r="V3449" s="19" t="s">
        <v>119</v>
      </c>
      <c r="X3449" s="19" t="s">
        <v>129</v>
      </c>
      <c r="Z3449" s="44" t="s">
        <v>3556</v>
      </c>
      <c r="AA3449" s="44" t="s">
        <v>121</v>
      </c>
    </row>
    <row r="3450" spans="1:27" hidden="1" x14ac:dyDescent="0.25">
      <c r="A3450" s="26">
        <v>378</v>
      </c>
      <c r="B3450" s="19" t="s">
        <v>3892</v>
      </c>
      <c r="C3450" s="44" t="s">
        <v>114</v>
      </c>
      <c r="D3450" s="19" t="s">
        <v>1061</v>
      </c>
      <c r="E3450" s="19">
        <v>50</v>
      </c>
      <c r="F3450" s="19">
        <v>990</v>
      </c>
      <c r="G3450" s="19">
        <v>990</v>
      </c>
      <c r="H3450" s="19">
        <v>1</v>
      </c>
      <c r="I3450" s="79">
        <v>300.68</v>
      </c>
      <c r="J3450" s="79">
        <v>300.68</v>
      </c>
      <c r="K3450" s="19" t="s">
        <v>1681</v>
      </c>
      <c r="L3450" s="19" t="s">
        <v>3856</v>
      </c>
      <c r="N3450" s="19" t="s">
        <v>128</v>
      </c>
      <c r="Q3450" s="20">
        <v>16</v>
      </c>
      <c r="R3450" s="65" t="s">
        <v>3555</v>
      </c>
      <c r="T3450" s="19" t="s">
        <v>23</v>
      </c>
      <c r="V3450" s="19" t="s">
        <v>119</v>
      </c>
      <c r="X3450" s="19" t="s">
        <v>129</v>
      </c>
      <c r="Z3450" s="44" t="s">
        <v>3556</v>
      </c>
      <c r="AA3450" s="44" t="s">
        <v>121</v>
      </c>
    </row>
    <row r="3451" spans="1:27" hidden="1" x14ac:dyDescent="0.25">
      <c r="A3451" s="26">
        <v>394</v>
      </c>
      <c r="B3451" s="19" t="s">
        <v>3893</v>
      </c>
      <c r="C3451" s="44" t="s">
        <v>114</v>
      </c>
      <c r="D3451" s="19" t="s">
        <v>1072</v>
      </c>
      <c r="E3451" s="19">
        <v>50</v>
      </c>
      <c r="F3451" s="19">
        <v>646</v>
      </c>
      <c r="G3451" s="19">
        <v>1085</v>
      </c>
      <c r="H3451" s="19">
        <v>1</v>
      </c>
      <c r="I3451" s="79">
        <v>192.55</v>
      </c>
      <c r="J3451" s="79">
        <v>192.55</v>
      </c>
      <c r="K3451" s="19" t="s">
        <v>1681</v>
      </c>
      <c r="L3451" s="19" t="s">
        <v>3864</v>
      </c>
      <c r="N3451" s="19" t="s">
        <v>128</v>
      </c>
      <c r="Q3451" s="20">
        <v>16</v>
      </c>
      <c r="R3451" s="65" t="s">
        <v>3555</v>
      </c>
      <c r="T3451" s="19" t="s">
        <v>23</v>
      </c>
      <c r="V3451" s="19" t="s">
        <v>119</v>
      </c>
      <c r="X3451" s="19" t="s">
        <v>129</v>
      </c>
      <c r="Z3451" s="44" t="s">
        <v>3556</v>
      </c>
      <c r="AA3451" s="44" t="s">
        <v>121</v>
      </c>
    </row>
    <row r="3452" spans="1:27" hidden="1" x14ac:dyDescent="0.25">
      <c r="A3452" s="26">
        <v>272</v>
      </c>
      <c r="B3452" s="19" t="s">
        <v>3894</v>
      </c>
      <c r="C3452" s="44" t="s">
        <v>114</v>
      </c>
      <c r="D3452" s="19" t="s">
        <v>3895</v>
      </c>
      <c r="E3452" s="19">
        <v>50</v>
      </c>
      <c r="F3452" s="19">
        <v>616</v>
      </c>
      <c r="G3452" s="19">
        <v>904</v>
      </c>
      <c r="H3452" s="19">
        <v>1</v>
      </c>
      <c r="I3452" s="79">
        <v>135.22999999999999</v>
      </c>
      <c r="J3452" s="79">
        <v>135.22999999999999</v>
      </c>
      <c r="K3452" s="19" t="s">
        <v>1681</v>
      </c>
      <c r="L3452" s="19" t="s">
        <v>3851</v>
      </c>
      <c r="N3452" s="19" t="s">
        <v>128</v>
      </c>
      <c r="Q3452" s="20">
        <v>16</v>
      </c>
      <c r="R3452" s="65" t="s">
        <v>3555</v>
      </c>
      <c r="T3452" s="19" t="s">
        <v>23</v>
      </c>
      <c r="V3452" s="19" t="s">
        <v>119</v>
      </c>
      <c r="X3452" s="19" t="s">
        <v>129</v>
      </c>
      <c r="Z3452" s="44" t="s">
        <v>3556</v>
      </c>
      <c r="AA3452" s="44" t="s">
        <v>121</v>
      </c>
    </row>
    <row r="3453" spans="1:27" hidden="1" x14ac:dyDescent="0.25">
      <c r="A3453" s="26">
        <v>310</v>
      </c>
      <c r="B3453" s="19" t="s">
        <v>3896</v>
      </c>
      <c r="C3453" s="44" t="s">
        <v>114</v>
      </c>
      <c r="D3453" s="19" t="s">
        <v>3858</v>
      </c>
      <c r="E3453" s="19">
        <v>50</v>
      </c>
      <c r="F3453" s="19">
        <v>574</v>
      </c>
      <c r="G3453" s="19">
        <v>722</v>
      </c>
      <c r="H3453" s="19">
        <v>1</v>
      </c>
      <c r="I3453" s="79">
        <v>100.48</v>
      </c>
      <c r="J3453" s="79">
        <v>100.48</v>
      </c>
      <c r="K3453" s="19" t="s">
        <v>1681</v>
      </c>
      <c r="L3453" s="19" t="s">
        <v>3880</v>
      </c>
      <c r="N3453" s="19" t="s">
        <v>128</v>
      </c>
      <c r="Q3453" s="20">
        <v>16</v>
      </c>
      <c r="R3453" s="65" t="s">
        <v>3555</v>
      </c>
      <c r="T3453" s="19" t="s">
        <v>23</v>
      </c>
      <c r="V3453" s="19" t="s">
        <v>119</v>
      </c>
      <c r="X3453" s="19" t="s">
        <v>129</v>
      </c>
      <c r="Z3453" s="44" t="s">
        <v>3556</v>
      </c>
      <c r="AA3453" s="44" t="s">
        <v>121</v>
      </c>
    </row>
    <row r="3454" spans="1:27" hidden="1" x14ac:dyDescent="0.25">
      <c r="A3454" s="26">
        <v>359</v>
      </c>
      <c r="B3454" s="19" t="s">
        <v>3897</v>
      </c>
      <c r="C3454" s="44" t="s">
        <v>114</v>
      </c>
      <c r="D3454" s="19" t="s">
        <v>3861</v>
      </c>
      <c r="E3454" s="19">
        <v>50</v>
      </c>
      <c r="F3454" s="19">
        <v>300</v>
      </c>
      <c r="G3454" s="19">
        <v>350</v>
      </c>
      <c r="H3454" s="19">
        <v>6</v>
      </c>
      <c r="I3454" s="79">
        <v>41.06</v>
      </c>
      <c r="J3454" s="79">
        <v>246.33</v>
      </c>
      <c r="K3454" s="19" t="s">
        <v>1681</v>
      </c>
      <c r="L3454" s="19" t="s">
        <v>3854</v>
      </c>
      <c r="Q3454" s="20">
        <v>16</v>
      </c>
      <c r="R3454" s="65" t="s">
        <v>3555</v>
      </c>
      <c r="T3454" s="19" t="s">
        <v>23</v>
      </c>
      <c r="V3454" s="19" t="s">
        <v>119</v>
      </c>
      <c r="W3454" s="19" t="s">
        <v>129</v>
      </c>
      <c r="Z3454" s="44" t="s">
        <v>3556</v>
      </c>
      <c r="AA3454" s="44" t="s">
        <v>121</v>
      </c>
    </row>
    <row r="3455" spans="1:27" hidden="1" x14ac:dyDescent="0.25">
      <c r="A3455" s="26">
        <v>379</v>
      </c>
      <c r="B3455" s="19" t="s">
        <v>3897</v>
      </c>
      <c r="C3455" s="44" t="s">
        <v>114</v>
      </c>
      <c r="D3455" s="19" t="s">
        <v>3861</v>
      </c>
      <c r="E3455" s="19">
        <v>50</v>
      </c>
      <c r="F3455" s="19">
        <v>300</v>
      </c>
      <c r="G3455" s="19">
        <v>350</v>
      </c>
      <c r="H3455" s="19">
        <v>2</v>
      </c>
      <c r="I3455" s="79">
        <v>32.840000000000003</v>
      </c>
      <c r="J3455" s="79">
        <v>65.69</v>
      </c>
      <c r="K3455" s="19" t="s">
        <v>1681</v>
      </c>
      <c r="L3455" s="19" t="s">
        <v>3856</v>
      </c>
      <c r="Q3455" s="20">
        <v>16</v>
      </c>
      <c r="R3455" s="65" t="s">
        <v>3555</v>
      </c>
      <c r="T3455" s="19" t="s">
        <v>23</v>
      </c>
      <c r="V3455" s="19" t="s">
        <v>119</v>
      </c>
      <c r="W3455" s="19" t="s">
        <v>129</v>
      </c>
      <c r="Z3455" s="44" t="s">
        <v>3556</v>
      </c>
      <c r="AA3455" s="44" t="s">
        <v>121</v>
      </c>
    </row>
    <row r="3456" spans="1:27" hidden="1" x14ac:dyDescent="0.25">
      <c r="A3456" s="26">
        <v>328</v>
      </c>
      <c r="B3456" s="19" t="s">
        <v>3898</v>
      </c>
      <c r="C3456" s="44" t="s">
        <v>114</v>
      </c>
      <c r="D3456" s="19" t="s">
        <v>3863</v>
      </c>
      <c r="E3456" s="19">
        <v>50</v>
      </c>
      <c r="F3456" s="19">
        <v>300</v>
      </c>
      <c r="G3456" s="19">
        <v>790</v>
      </c>
      <c r="H3456" s="19">
        <v>1</v>
      </c>
      <c r="I3456" s="79">
        <v>74.42</v>
      </c>
      <c r="J3456" s="79">
        <v>74.42</v>
      </c>
      <c r="K3456" s="19" t="s">
        <v>1681</v>
      </c>
      <c r="L3456" s="19" t="s">
        <v>3847</v>
      </c>
      <c r="Q3456" s="20">
        <v>16</v>
      </c>
      <c r="R3456" s="65" t="s">
        <v>3555</v>
      </c>
      <c r="T3456" s="19" t="s">
        <v>23</v>
      </c>
      <c r="V3456" s="19" t="s">
        <v>119</v>
      </c>
      <c r="W3456" s="19" t="s">
        <v>129</v>
      </c>
      <c r="Z3456" s="44" t="s">
        <v>3556</v>
      </c>
      <c r="AA3456" s="44" t="s">
        <v>121</v>
      </c>
    </row>
    <row r="3457" spans="1:27" hidden="1" x14ac:dyDescent="0.25">
      <c r="A3457" s="26">
        <v>395</v>
      </c>
      <c r="B3457" s="19" t="s">
        <v>3898</v>
      </c>
      <c r="C3457" s="44" t="s">
        <v>114</v>
      </c>
      <c r="D3457" s="19" t="s">
        <v>3863</v>
      </c>
      <c r="E3457" s="19">
        <v>50</v>
      </c>
      <c r="F3457" s="19">
        <v>300</v>
      </c>
      <c r="G3457" s="19">
        <v>790</v>
      </c>
      <c r="H3457" s="19">
        <v>1</v>
      </c>
      <c r="I3457" s="79">
        <v>74.42</v>
      </c>
      <c r="J3457" s="79">
        <v>74.42</v>
      </c>
      <c r="K3457" s="19" t="s">
        <v>1681</v>
      </c>
      <c r="L3457" s="19" t="s">
        <v>3864</v>
      </c>
      <c r="Q3457" s="20">
        <v>16</v>
      </c>
      <c r="R3457" s="65" t="s">
        <v>3555</v>
      </c>
      <c r="T3457" s="19" t="s">
        <v>23</v>
      </c>
      <c r="V3457" s="19" t="s">
        <v>119</v>
      </c>
      <c r="W3457" s="19" t="s">
        <v>129</v>
      </c>
      <c r="Z3457" s="44" t="s">
        <v>3556</v>
      </c>
      <c r="AA3457" s="44" t="s">
        <v>121</v>
      </c>
    </row>
    <row r="3458" spans="1:27" hidden="1" x14ac:dyDescent="0.25">
      <c r="A3458" s="26">
        <v>329</v>
      </c>
      <c r="B3458" s="19" t="s">
        <v>3899</v>
      </c>
      <c r="C3458" s="44" t="s">
        <v>114</v>
      </c>
      <c r="D3458" s="19" t="s">
        <v>3868</v>
      </c>
      <c r="E3458" s="19">
        <v>50</v>
      </c>
      <c r="F3458" s="19">
        <v>790</v>
      </c>
      <c r="G3458" s="19">
        <v>1680</v>
      </c>
      <c r="H3458" s="19">
        <v>1</v>
      </c>
      <c r="I3458" s="79">
        <v>416.74</v>
      </c>
      <c r="J3458" s="79">
        <v>416.74</v>
      </c>
      <c r="K3458" s="19" t="s">
        <v>1681</v>
      </c>
      <c r="L3458" s="19" t="s">
        <v>3847</v>
      </c>
      <c r="Q3458" s="20">
        <v>16</v>
      </c>
      <c r="R3458" s="65" t="s">
        <v>3555</v>
      </c>
      <c r="T3458" s="19" t="s">
        <v>23</v>
      </c>
      <c r="V3458" s="19" t="s">
        <v>119</v>
      </c>
      <c r="W3458" s="19" t="s">
        <v>129</v>
      </c>
      <c r="Z3458" s="44" t="s">
        <v>3556</v>
      </c>
      <c r="AA3458" s="44" t="s">
        <v>121</v>
      </c>
    </row>
    <row r="3459" spans="1:27" hidden="1" x14ac:dyDescent="0.25">
      <c r="A3459" s="26">
        <v>295</v>
      </c>
      <c r="B3459" s="19" t="s">
        <v>3900</v>
      </c>
      <c r="C3459" s="44" t="s">
        <v>114</v>
      </c>
      <c r="D3459" s="19" t="s">
        <v>3872</v>
      </c>
      <c r="E3459" s="19">
        <v>50</v>
      </c>
      <c r="F3459" s="19">
        <v>300</v>
      </c>
      <c r="G3459" s="19">
        <v>1560</v>
      </c>
      <c r="H3459" s="19">
        <v>1</v>
      </c>
      <c r="I3459" s="79">
        <v>146.69999999999999</v>
      </c>
      <c r="J3459" s="79">
        <v>146.69999999999999</v>
      </c>
      <c r="K3459" s="19" t="s">
        <v>1681</v>
      </c>
      <c r="L3459" s="19" t="s">
        <v>3859</v>
      </c>
      <c r="Q3459" s="20">
        <v>16</v>
      </c>
      <c r="R3459" s="65" t="s">
        <v>3555</v>
      </c>
      <c r="T3459" s="19" t="s">
        <v>23</v>
      </c>
      <c r="V3459" s="19" t="s">
        <v>119</v>
      </c>
      <c r="W3459" s="19" t="s">
        <v>129</v>
      </c>
      <c r="Z3459" s="44" t="s">
        <v>3556</v>
      </c>
      <c r="AA3459" s="44" t="s">
        <v>121</v>
      </c>
    </row>
    <row r="3460" spans="1:27" hidden="1" x14ac:dyDescent="0.25">
      <c r="A3460" s="26">
        <v>396</v>
      </c>
      <c r="B3460" s="19" t="s">
        <v>3901</v>
      </c>
      <c r="C3460" s="44" t="s">
        <v>114</v>
      </c>
      <c r="D3460" s="19" t="s">
        <v>3866</v>
      </c>
      <c r="E3460" s="19">
        <v>50</v>
      </c>
      <c r="F3460" s="19">
        <v>300</v>
      </c>
      <c r="G3460" s="19">
        <v>750</v>
      </c>
      <c r="H3460" s="19">
        <v>2</v>
      </c>
      <c r="I3460" s="79">
        <v>70.650000000000006</v>
      </c>
      <c r="J3460" s="79">
        <v>141.30000000000001</v>
      </c>
      <c r="K3460" s="19" t="s">
        <v>1681</v>
      </c>
      <c r="L3460" s="19" t="s">
        <v>3864</v>
      </c>
      <c r="Q3460" s="20">
        <v>16</v>
      </c>
      <c r="R3460" s="65" t="s">
        <v>3555</v>
      </c>
      <c r="T3460" s="19" t="s">
        <v>23</v>
      </c>
      <c r="V3460" s="19" t="s">
        <v>119</v>
      </c>
      <c r="W3460" s="19" t="s">
        <v>129</v>
      </c>
      <c r="Z3460" s="44" t="s">
        <v>3556</v>
      </c>
      <c r="AA3460" s="44" t="s">
        <v>121</v>
      </c>
    </row>
    <row r="3461" spans="1:27" hidden="1" x14ac:dyDescent="0.25">
      <c r="A3461" s="26">
        <v>397</v>
      </c>
      <c r="B3461" s="19" t="s">
        <v>3902</v>
      </c>
      <c r="C3461" s="44" t="s">
        <v>114</v>
      </c>
      <c r="D3461" s="19" t="s">
        <v>3903</v>
      </c>
      <c r="E3461" s="19">
        <v>50</v>
      </c>
      <c r="F3461" s="19">
        <v>750</v>
      </c>
      <c r="G3461" s="19">
        <v>9145</v>
      </c>
      <c r="H3461" s="19">
        <v>1</v>
      </c>
      <c r="I3461" s="79">
        <v>2153.65</v>
      </c>
      <c r="J3461" s="79">
        <v>2153.65</v>
      </c>
      <c r="K3461" s="19" t="s">
        <v>1681</v>
      </c>
      <c r="L3461" s="19" t="s">
        <v>3864</v>
      </c>
      <c r="Q3461" s="20">
        <v>16</v>
      </c>
      <c r="R3461" s="65" t="s">
        <v>3555</v>
      </c>
      <c r="T3461" s="19" t="s">
        <v>23</v>
      </c>
      <c r="V3461" s="19" t="s">
        <v>119</v>
      </c>
      <c r="Y3461" s="19" t="s">
        <v>129</v>
      </c>
      <c r="Z3461" s="44" t="s">
        <v>3556</v>
      </c>
      <c r="AA3461" s="44" t="s">
        <v>121</v>
      </c>
    </row>
    <row r="3462" spans="1:27" hidden="1" x14ac:dyDescent="0.25">
      <c r="A3462" s="26">
        <v>343</v>
      </c>
      <c r="B3462" s="19" t="s">
        <v>3904</v>
      </c>
      <c r="C3462" s="44" t="s">
        <v>114</v>
      </c>
      <c r="D3462" s="19" t="s">
        <v>3903</v>
      </c>
      <c r="E3462" s="19">
        <v>50</v>
      </c>
      <c r="F3462" s="19">
        <v>750</v>
      </c>
      <c r="G3462" s="19">
        <v>9145</v>
      </c>
      <c r="H3462" s="19">
        <v>1</v>
      </c>
      <c r="I3462" s="79">
        <v>2692.06</v>
      </c>
      <c r="J3462" s="79">
        <v>2692.06</v>
      </c>
      <c r="K3462" s="19" t="s">
        <v>1034</v>
      </c>
      <c r="L3462" s="19" t="s">
        <v>3877</v>
      </c>
      <c r="Q3462" s="20">
        <v>16</v>
      </c>
      <c r="R3462" s="65" t="s">
        <v>3555</v>
      </c>
      <c r="V3462" s="19" t="s">
        <v>119</v>
      </c>
      <c r="Y3462" s="19" t="s">
        <v>129</v>
      </c>
      <c r="Z3462" s="44" t="s">
        <v>3556</v>
      </c>
      <c r="AA3462" s="44" t="s">
        <v>121</v>
      </c>
    </row>
    <row r="3463" spans="1:27" hidden="1" x14ac:dyDescent="0.25">
      <c r="A3463" s="26">
        <v>296</v>
      </c>
      <c r="B3463" s="19" t="s">
        <v>3905</v>
      </c>
      <c r="C3463" s="44" t="s">
        <v>114</v>
      </c>
      <c r="D3463" s="19" t="s">
        <v>3891</v>
      </c>
      <c r="E3463" s="19">
        <v>50</v>
      </c>
      <c r="F3463" s="19">
        <v>646</v>
      </c>
      <c r="G3463" s="19">
        <v>754</v>
      </c>
      <c r="H3463" s="19">
        <v>1</v>
      </c>
      <c r="I3463" s="79">
        <v>119.51</v>
      </c>
      <c r="J3463" s="79">
        <v>119.51</v>
      </c>
      <c r="K3463" s="19" t="s">
        <v>1681</v>
      </c>
      <c r="L3463" s="19" t="s">
        <v>3859</v>
      </c>
      <c r="N3463" s="19" t="s">
        <v>128</v>
      </c>
      <c r="Q3463" s="20">
        <v>16</v>
      </c>
      <c r="R3463" s="65" t="s">
        <v>3555</v>
      </c>
      <c r="T3463" s="19" t="s">
        <v>23</v>
      </c>
      <c r="V3463" s="19" t="s">
        <v>119</v>
      </c>
      <c r="X3463" s="19" t="s">
        <v>129</v>
      </c>
      <c r="Z3463" s="44" t="s">
        <v>3556</v>
      </c>
      <c r="AA3463" s="44" t="s">
        <v>121</v>
      </c>
    </row>
    <row r="3464" spans="1:27" hidden="1" x14ac:dyDescent="0.25">
      <c r="A3464" s="26">
        <v>380</v>
      </c>
      <c r="B3464" s="19" t="s">
        <v>3906</v>
      </c>
      <c r="C3464" s="44" t="s">
        <v>114</v>
      </c>
      <c r="D3464" s="19" t="s">
        <v>1061</v>
      </c>
      <c r="E3464" s="19">
        <v>50</v>
      </c>
      <c r="F3464" s="19">
        <v>990</v>
      </c>
      <c r="G3464" s="19">
        <v>990</v>
      </c>
      <c r="H3464" s="19">
        <v>1</v>
      </c>
      <c r="I3464" s="79">
        <v>300.68</v>
      </c>
      <c r="J3464" s="79">
        <v>300.68</v>
      </c>
      <c r="K3464" s="19" t="s">
        <v>1681</v>
      </c>
      <c r="L3464" s="19" t="s">
        <v>3856</v>
      </c>
      <c r="N3464" s="19" t="s">
        <v>128</v>
      </c>
      <c r="Q3464" s="20">
        <v>16</v>
      </c>
      <c r="R3464" s="65" t="s">
        <v>3555</v>
      </c>
      <c r="T3464" s="19" t="s">
        <v>23</v>
      </c>
      <c r="V3464" s="19" t="s">
        <v>119</v>
      </c>
      <c r="X3464" s="19" t="s">
        <v>129</v>
      </c>
      <c r="Z3464" s="44" t="s">
        <v>3556</v>
      </c>
      <c r="AA3464" s="44" t="s">
        <v>121</v>
      </c>
    </row>
    <row r="3465" spans="1:27" hidden="1" x14ac:dyDescent="0.25">
      <c r="A3465" s="26">
        <v>398</v>
      </c>
      <c r="B3465" s="19" t="s">
        <v>3907</v>
      </c>
      <c r="C3465" s="44" t="s">
        <v>114</v>
      </c>
      <c r="D3465" s="19" t="s">
        <v>1072</v>
      </c>
      <c r="E3465" s="19">
        <v>50</v>
      </c>
      <c r="F3465" s="19">
        <v>646</v>
      </c>
      <c r="G3465" s="19">
        <v>1085</v>
      </c>
      <c r="H3465" s="19">
        <v>1</v>
      </c>
      <c r="I3465" s="79">
        <v>192.55</v>
      </c>
      <c r="J3465" s="79">
        <v>192.55</v>
      </c>
      <c r="K3465" s="19" t="s">
        <v>1681</v>
      </c>
      <c r="L3465" s="19" t="s">
        <v>3864</v>
      </c>
      <c r="N3465" s="19" t="s">
        <v>128</v>
      </c>
      <c r="Q3465" s="20">
        <v>16</v>
      </c>
      <c r="R3465" s="65" t="s">
        <v>3555</v>
      </c>
      <c r="T3465" s="19" t="s">
        <v>23</v>
      </c>
      <c r="V3465" s="19" t="s">
        <v>119</v>
      </c>
      <c r="X3465" s="19" t="s">
        <v>129</v>
      </c>
      <c r="Z3465" s="44" t="s">
        <v>3556</v>
      </c>
      <c r="AA3465" s="44" t="s">
        <v>121</v>
      </c>
    </row>
    <row r="3466" spans="1:27" hidden="1" x14ac:dyDescent="0.25">
      <c r="A3466" s="26">
        <v>399</v>
      </c>
      <c r="B3466" s="19" t="s">
        <v>3908</v>
      </c>
      <c r="C3466" s="44" t="s">
        <v>114</v>
      </c>
      <c r="D3466" s="19" t="s">
        <v>3909</v>
      </c>
      <c r="E3466" s="19">
        <v>50</v>
      </c>
      <c r="F3466" s="19">
        <v>616</v>
      </c>
      <c r="G3466" s="19">
        <v>903</v>
      </c>
      <c r="H3466" s="19">
        <v>1</v>
      </c>
      <c r="I3466" s="79">
        <v>135.22999999999999</v>
      </c>
      <c r="J3466" s="79">
        <v>135.22999999999999</v>
      </c>
      <c r="K3466" s="19" t="s">
        <v>1681</v>
      </c>
      <c r="L3466" s="19" t="s">
        <v>3864</v>
      </c>
      <c r="N3466" s="19" t="s">
        <v>128</v>
      </c>
      <c r="Q3466" s="20">
        <v>16</v>
      </c>
      <c r="R3466" s="65" t="s">
        <v>3555</v>
      </c>
      <c r="T3466" s="19" t="s">
        <v>23</v>
      </c>
      <c r="V3466" s="19" t="s">
        <v>119</v>
      </c>
      <c r="X3466" s="19" t="s">
        <v>129</v>
      </c>
      <c r="Z3466" s="44" t="s">
        <v>3556</v>
      </c>
      <c r="AA3466" s="44" t="s">
        <v>121</v>
      </c>
    </row>
    <row r="3467" spans="1:27" hidden="1" x14ac:dyDescent="0.25">
      <c r="A3467" s="26">
        <v>311</v>
      </c>
      <c r="B3467" s="19" t="s">
        <v>3910</v>
      </c>
      <c r="C3467" s="44" t="s">
        <v>114</v>
      </c>
      <c r="D3467" s="19" t="s">
        <v>3861</v>
      </c>
      <c r="E3467" s="19">
        <v>50</v>
      </c>
      <c r="F3467" s="19">
        <v>300</v>
      </c>
      <c r="G3467" s="19">
        <v>350</v>
      </c>
      <c r="H3467" s="19">
        <v>1</v>
      </c>
      <c r="I3467" s="79">
        <v>32.840000000000003</v>
      </c>
      <c r="J3467" s="79">
        <v>32.840000000000003</v>
      </c>
      <c r="K3467" s="19" t="s">
        <v>1681</v>
      </c>
      <c r="L3467" s="19" t="s">
        <v>3880</v>
      </c>
      <c r="Q3467" s="20">
        <v>16</v>
      </c>
      <c r="R3467" s="65" t="s">
        <v>3555</v>
      </c>
      <c r="T3467" s="19" t="s">
        <v>23</v>
      </c>
      <c r="V3467" s="19" t="s">
        <v>119</v>
      </c>
      <c r="W3467" s="19" t="s">
        <v>129</v>
      </c>
      <c r="Z3467" s="44" t="s">
        <v>3556</v>
      </c>
      <c r="AA3467" s="44" t="s">
        <v>121</v>
      </c>
    </row>
    <row r="3468" spans="1:27" hidden="1" x14ac:dyDescent="0.25">
      <c r="A3468" s="26">
        <v>360</v>
      </c>
      <c r="B3468" s="19" t="s">
        <v>3910</v>
      </c>
      <c r="C3468" s="44" t="s">
        <v>114</v>
      </c>
      <c r="D3468" s="19" t="s">
        <v>3861</v>
      </c>
      <c r="E3468" s="19">
        <v>50</v>
      </c>
      <c r="F3468" s="19">
        <v>300</v>
      </c>
      <c r="G3468" s="19">
        <v>350</v>
      </c>
      <c r="H3468" s="19">
        <v>1</v>
      </c>
      <c r="I3468" s="79">
        <v>41.06</v>
      </c>
      <c r="J3468" s="79">
        <v>41.06</v>
      </c>
      <c r="K3468" s="19" t="s">
        <v>1681</v>
      </c>
      <c r="L3468" s="19" t="s">
        <v>3854</v>
      </c>
      <c r="Q3468" s="20">
        <v>16</v>
      </c>
      <c r="R3468" s="65" t="s">
        <v>3555</v>
      </c>
      <c r="T3468" s="19" t="s">
        <v>23</v>
      </c>
      <c r="V3468" s="19" t="s">
        <v>119</v>
      </c>
      <c r="W3468" s="19" t="s">
        <v>129</v>
      </c>
      <c r="Z3468" s="44" t="s">
        <v>3556</v>
      </c>
      <c r="AA3468" s="44" t="s">
        <v>121</v>
      </c>
    </row>
    <row r="3469" spans="1:27" hidden="1" x14ac:dyDescent="0.25">
      <c r="A3469" s="26">
        <v>381</v>
      </c>
      <c r="B3469" s="19" t="s">
        <v>3910</v>
      </c>
      <c r="C3469" s="44" t="s">
        <v>114</v>
      </c>
      <c r="D3469" s="19" t="s">
        <v>3861</v>
      </c>
      <c r="E3469" s="19">
        <v>50</v>
      </c>
      <c r="F3469" s="19">
        <v>300</v>
      </c>
      <c r="G3469" s="19">
        <v>350</v>
      </c>
      <c r="H3469" s="19">
        <v>1</v>
      </c>
      <c r="I3469" s="79">
        <v>32.840000000000003</v>
      </c>
      <c r="J3469" s="79">
        <v>32.840000000000003</v>
      </c>
      <c r="K3469" s="19" t="s">
        <v>1681</v>
      </c>
      <c r="L3469" s="19" t="s">
        <v>3856</v>
      </c>
      <c r="Q3469" s="20">
        <v>16</v>
      </c>
      <c r="R3469" s="65" t="s">
        <v>3555</v>
      </c>
      <c r="T3469" s="19" t="s">
        <v>23</v>
      </c>
      <c r="V3469" s="19" t="s">
        <v>119</v>
      </c>
      <c r="W3469" s="19" t="s">
        <v>129</v>
      </c>
      <c r="Z3469" s="44" t="s">
        <v>3556</v>
      </c>
      <c r="AA3469" s="44" t="s">
        <v>121</v>
      </c>
    </row>
    <row r="3470" spans="1:27" hidden="1" x14ac:dyDescent="0.25">
      <c r="A3470" s="26">
        <v>400</v>
      </c>
      <c r="B3470" s="19" t="s">
        <v>3910</v>
      </c>
      <c r="C3470" s="44" t="s">
        <v>114</v>
      </c>
      <c r="D3470" s="19" t="s">
        <v>3861</v>
      </c>
      <c r="E3470" s="19">
        <v>50</v>
      </c>
      <c r="F3470" s="19">
        <v>300</v>
      </c>
      <c r="G3470" s="19">
        <v>350</v>
      </c>
      <c r="H3470" s="19">
        <v>5</v>
      </c>
      <c r="I3470" s="79">
        <v>32.840000000000003</v>
      </c>
      <c r="J3470" s="79">
        <v>164.22</v>
      </c>
      <c r="K3470" s="19" t="s">
        <v>1681</v>
      </c>
      <c r="L3470" s="19" t="s">
        <v>3864</v>
      </c>
      <c r="Q3470" s="20">
        <v>16</v>
      </c>
      <c r="R3470" s="65" t="s">
        <v>3555</v>
      </c>
      <c r="T3470" s="19" t="s">
        <v>23</v>
      </c>
      <c r="V3470" s="19" t="s">
        <v>119</v>
      </c>
      <c r="W3470" s="19" t="s">
        <v>129</v>
      </c>
      <c r="Z3470" s="44" t="s">
        <v>3556</v>
      </c>
      <c r="AA3470" s="44" t="s">
        <v>121</v>
      </c>
    </row>
    <row r="3471" spans="1:27" hidden="1" x14ac:dyDescent="0.25">
      <c r="A3471" s="26">
        <v>344</v>
      </c>
      <c r="B3471" s="19" t="s">
        <v>3911</v>
      </c>
      <c r="C3471" s="44" t="s">
        <v>114</v>
      </c>
      <c r="D3471" s="19" t="s">
        <v>3863</v>
      </c>
      <c r="E3471" s="19">
        <v>50</v>
      </c>
      <c r="F3471" s="19">
        <v>300</v>
      </c>
      <c r="G3471" s="19">
        <v>790</v>
      </c>
      <c r="H3471" s="19">
        <v>1</v>
      </c>
      <c r="I3471" s="79">
        <v>93.02</v>
      </c>
      <c r="J3471" s="79">
        <v>93.02</v>
      </c>
      <c r="K3471" s="19" t="s">
        <v>1034</v>
      </c>
      <c r="L3471" s="19" t="s">
        <v>3877</v>
      </c>
      <c r="Q3471" s="20">
        <v>16</v>
      </c>
      <c r="R3471" s="65" t="s">
        <v>3555</v>
      </c>
      <c r="V3471" s="19" t="s">
        <v>119</v>
      </c>
      <c r="W3471" s="19" t="s">
        <v>129</v>
      </c>
      <c r="Z3471" s="44" t="s">
        <v>3556</v>
      </c>
      <c r="AA3471" s="44" t="s">
        <v>121</v>
      </c>
    </row>
    <row r="3472" spans="1:27" hidden="1" x14ac:dyDescent="0.25">
      <c r="A3472" s="26">
        <v>401</v>
      </c>
      <c r="B3472" s="19" t="s">
        <v>3911</v>
      </c>
      <c r="C3472" s="44" t="s">
        <v>114</v>
      </c>
      <c r="D3472" s="19" t="s">
        <v>3863</v>
      </c>
      <c r="E3472" s="19">
        <v>50</v>
      </c>
      <c r="F3472" s="19">
        <v>300</v>
      </c>
      <c r="G3472" s="19">
        <v>790</v>
      </c>
      <c r="H3472" s="19">
        <v>1</v>
      </c>
      <c r="I3472" s="79">
        <v>74.42</v>
      </c>
      <c r="J3472" s="79">
        <v>74.42</v>
      </c>
      <c r="K3472" s="19" t="s">
        <v>1681</v>
      </c>
      <c r="L3472" s="19" t="s">
        <v>3864</v>
      </c>
      <c r="Q3472" s="20">
        <v>16</v>
      </c>
      <c r="R3472" s="65" t="s">
        <v>3555</v>
      </c>
      <c r="T3472" s="19" t="s">
        <v>23</v>
      </c>
      <c r="V3472" s="19" t="s">
        <v>119</v>
      </c>
      <c r="W3472" s="19" t="s">
        <v>129</v>
      </c>
      <c r="Z3472" s="44" t="s">
        <v>3556</v>
      </c>
      <c r="AA3472" s="44" t="s">
        <v>121</v>
      </c>
    </row>
    <row r="3473" spans="1:27" hidden="1" x14ac:dyDescent="0.25">
      <c r="A3473" s="26">
        <v>402</v>
      </c>
      <c r="B3473" s="19" t="s">
        <v>3912</v>
      </c>
      <c r="C3473" s="44" t="s">
        <v>114</v>
      </c>
      <c r="D3473" s="19" t="s">
        <v>3868</v>
      </c>
      <c r="E3473" s="19">
        <v>50</v>
      </c>
      <c r="F3473" s="19">
        <v>790</v>
      </c>
      <c r="G3473" s="19">
        <v>1680</v>
      </c>
      <c r="H3473" s="19">
        <v>1</v>
      </c>
      <c r="I3473" s="79">
        <v>416.74</v>
      </c>
      <c r="J3473" s="79">
        <v>416.74</v>
      </c>
      <c r="K3473" s="19" t="s">
        <v>1681</v>
      </c>
      <c r="L3473" s="19" t="s">
        <v>3864</v>
      </c>
      <c r="Q3473" s="20">
        <v>16</v>
      </c>
      <c r="R3473" s="65" t="s">
        <v>3555</v>
      </c>
      <c r="T3473" s="19" t="s">
        <v>23</v>
      </c>
      <c r="V3473" s="19" t="s">
        <v>119</v>
      </c>
      <c r="W3473" s="19" t="s">
        <v>129</v>
      </c>
      <c r="Z3473" s="44" t="s">
        <v>3556</v>
      </c>
      <c r="AA3473" s="44" t="s">
        <v>121</v>
      </c>
    </row>
    <row r="3474" spans="1:27" hidden="1" x14ac:dyDescent="0.25">
      <c r="A3474" s="26">
        <v>403</v>
      </c>
      <c r="B3474" s="19" t="s">
        <v>3913</v>
      </c>
      <c r="C3474" s="44" t="s">
        <v>114</v>
      </c>
      <c r="D3474" s="19" t="s">
        <v>3866</v>
      </c>
      <c r="E3474" s="19">
        <v>50</v>
      </c>
      <c r="F3474" s="19">
        <v>300</v>
      </c>
      <c r="G3474" s="19">
        <v>750</v>
      </c>
      <c r="H3474" s="19">
        <v>2</v>
      </c>
      <c r="I3474" s="79">
        <v>70.650000000000006</v>
      </c>
      <c r="J3474" s="79">
        <v>141.30000000000001</v>
      </c>
      <c r="K3474" s="19" t="s">
        <v>1681</v>
      </c>
      <c r="L3474" s="19" t="s">
        <v>3864</v>
      </c>
      <c r="Q3474" s="20">
        <v>16</v>
      </c>
      <c r="R3474" s="65" t="s">
        <v>3555</v>
      </c>
      <c r="T3474" s="19" t="s">
        <v>23</v>
      </c>
      <c r="V3474" s="19" t="s">
        <v>119</v>
      </c>
      <c r="W3474" s="19" t="s">
        <v>129</v>
      </c>
      <c r="Z3474" s="44" t="s">
        <v>3556</v>
      </c>
      <c r="AA3474" s="44" t="s">
        <v>121</v>
      </c>
    </row>
    <row r="3475" spans="1:27" hidden="1" x14ac:dyDescent="0.25">
      <c r="A3475" s="26">
        <v>297</v>
      </c>
      <c r="B3475" s="19" t="s">
        <v>3914</v>
      </c>
      <c r="C3475" s="44" t="s">
        <v>114</v>
      </c>
      <c r="D3475" s="19" t="s">
        <v>3872</v>
      </c>
      <c r="E3475" s="19">
        <v>50</v>
      </c>
      <c r="F3475" s="19">
        <v>300</v>
      </c>
      <c r="G3475" s="19">
        <v>1560</v>
      </c>
      <c r="H3475" s="19">
        <v>1</v>
      </c>
      <c r="I3475" s="79">
        <v>146.69999999999999</v>
      </c>
      <c r="J3475" s="79">
        <v>146.69999999999999</v>
      </c>
      <c r="K3475" s="19" t="s">
        <v>1681</v>
      </c>
      <c r="L3475" s="19" t="s">
        <v>3859</v>
      </c>
      <c r="Q3475" s="20">
        <v>16</v>
      </c>
      <c r="R3475" s="65" t="s">
        <v>3555</v>
      </c>
      <c r="T3475" s="19" t="s">
        <v>23</v>
      </c>
      <c r="V3475" s="19" t="s">
        <v>119</v>
      </c>
      <c r="W3475" s="19" t="s">
        <v>129</v>
      </c>
      <c r="Z3475" s="44" t="s">
        <v>3556</v>
      </c>
      <c r="AA3475" s="44" t="s">
        <v>121</v>
      </c>
    </row>
    <row r="3476" spans="1:27" hidden="1" x14ac:dyDescent="0.25">
      <c r="A3476" s="26">
        <v>273</v>
      </c>
      <c r="B3476" s="19" t="s">
        <v>3915</v>
      </c>
      <c r="C3476" s="44" t="s">
        <v>114</v>
      </c>
      <c r="D3476" s="19" t="s">
        <v>3861</v>
      </c>
      <c r="E3476" s="19">
        <v>50</v>
      </c>
      <c r="F3476" s="19">
        <v>300</v>
      </c>
      <c r="G3476" s="19">
        <v>350</v>
      </c>
      <c r="H3476" s="19">
        <v>4</v>
      </c>
      <c r="I3476" s="79">
        <v>32.840000000000003</v>
      </c>
      <c r="J3476" s="79">
        <v>131.38</v>
      </c>
      <c r="K3476" s="19" t="s">
        <v>1681</v>
      </c>
      <c r="L3476" s="19" t="s">
        <v>3851</v>
      </c>
      <c r="Q3476" s="20">
        <v>16</v>
      </c>
      <c r="R3476" s="65" t="s">
        <v>3555</v>
      </c>
      <c r="T3476" s="19" t="s">
        <v>23</v>
      </c>
      <c r="V3476" s="19" t="s">
        <v>119</v>
      </c>
      <c r="W3476" s="19" t="s">
        <v>129</v>
      </c>
      <c r="Z3476" s="44" t="s">
        <v>3556</v>
      </c>
      <c r="AA3476" s="44" t="s">
        <v>121</v>
      </c>
    </row>
    <row r="3477" spans="1:27" hidden="1" x14ac:dyDescent="0.25">
      <c r="A3477" s="26">
        <v>361</v>
      </c>
      <c r="B3477" s="19" t="s">
        <v>3915</v>
      </c>
      <c r="C3477" s="44" t="s">
        <v>114</v>
      </c>
      <c r="D3477" s="19" t="s">
        <v>3861</v>
      </c>
      <c r="E3477" s="19">
        <v>50</v>
      </c>
      <c r="F3477" s="19">
        <v>300</v>
      </c>
      <c r="G3477" s="19">
        <v>350</v>
      </c>
      <c r="H3477" s="19">
        <v>4</v>
      </c>
      <c r="I3477" s="79">
        <v>41.06</v>
      </c>
      <c r="J3477" s="79">
        <v>164.22</v>
      </c>
      <c r="K3477" s="19" t="s">
        <v>1681</v>
      </c>
      <c r="L3477" s="19" t="s">
        <v>3854</v>
      </c>
      <c r="Q3477" s="20">
        <v>16</v>
      </c>
      <c r="R3477" s="65" t="s">
        <v>3555</v>
      </c>
      <c r="T3477" s="19" t="s">
        <v>23</v>
      </c>
      <c r="V3477" s="19" t="s">
        <v>119</v>
      </c>
      <c r="W3477" s="19" t="s">
        <v>129</v>
      </c>
      <c r="Z3477" s="44" t="s">
        <v>3556</v>
      </c>
      <c r="AA3477" s="44" t="s">
        <v>121</v>
      </c>
    </row>
    <row r="3478" spans="1:27" hidden="1" x14ac:dyDescent="0.25">
      <c r="A3478" s="26">
        <v>404</v>
      </c>
      <c r="B3478" s="19" t="s">
        <v>3916</v>
      </c>
      <c r="C3478" s="44" t="s">
        <v>114</v>
      </c>
      <c r="D3478" s="19" t="s">
        <v>3866</v>
      </c>
      <c r="E3478" s="19">
        <v>50</v>
      </c>
      <c r="F3478" s="19">
        <v>300</v>
      </c>
      <c r="G3478" s="19">
        <v>750</v>
      </c>
      <c r="H3478" s="19">
        <v>2</v>
      </c>
      <c r="I3478" s="79">
        <v>70.650000000000006</v>
      </c>
      <c r="J3478" s="79">
        <v>141.30000000000001</v>
      </c>
      <c r="K3478" s="19" t="s">
        <v>1681</v>
      </c>
      <c r="L3478" s="19" t="s">
        <v>3864</v>
      </c>
      <c r="Q3478" s="20">
        <v>16</v>
      </c>
      <c r="R3478" s="65" t="s">
        <v>3555</v>
      </c>
      <c r="T3478" s="19" t="s">
        <v>23</v>
      </c>
      <c r="V3478" s="19" t="s">
        <v>119</v>
      </c>
      <c r="W3478" s="19" t="s">
        <v>129</v>
      </c>
      <c r="Z3478" s="44" t="s">
        <v>3556</v>
      </c>
      <c r="AA3478" s="44" t="s">
        <v>121</v>
      </c>
    </row>
    <row r="3479" spans="1:27" hidden="1" x14ac:dyDescent="0.25">
      <c r="A3479" s="26">
        <v>274</v>
      </c>
      <c r="B3479" s="19" t="s">
        <v>3917</v>
      </c>
      <c r="C3479" s="44" t="s">
        <v>114</v>
      </c>
      <c r="D3479" s="19" t="s">
        <v>3870</v>
      </c>
      <c r="E3479" s="19">
        <v>50</v>
      </c>
      <c r="F3479" s="19">
        <v>345</v>
      </c>
      <c r="G3479" s="19">
        <v>465</v>
      </c>
      <c r="H3479" s="19">
        <v>1</v>
      </c>
      <c r="I3479" s="79">
        <v>31.09</v>
      </c>
      <c r="J3479" s="79">
        <v>31.09</v>
      </c>
      <c r="K3479" s="19" t="s">
        <v>1681</v>
      </c>
      <c r="L3479" s="19" t="s">
        <v>3851</v>
      </c>
      <c r="Q3479" s="20">
        <v>16</v>
      </c>
      <c r="R3479" s="65" t="s">
        <v>3555</v>
      </c>
      <c r="T3479" s="19" t="s">
        <v>23</v>
      </c>
      <c r="V3479" s="19" t="s">
        <v>119</v>
      </c>
      <c r="W3479" s="19" t="s">
        <v>129</v>
      </c>
      <c r="Z3479" s="44" t="s">
        <v>3556</v>
      </c>
      <c r="AA3479" s="44" t="s">
        <v>121</v>
      </c>
    </row>
    <row r="3480" spans="1:27" hidden="1" x14ac:dyDescent="0.25">
      <c r="A3480" s="26">
        <v>312</v>
      </c>
      <c r="B3480" s="19" t="s">
        <v>3918</v>
      </c>
      <c r="C3480" s="44" t="s">
        <v>114</v>
      </c>
      <c r="D3480" s="19" t="s">
        <v>3919</v>
      </c>
      <c r="E3480" s="19">
        <v>50</v>
      </c>
      <c r="F3480" s="19">
        <v>300</v>
      </c>
      <c r="G3480" s="19">
        <v>1520</v>
      </c>
      <c r="H3480" s="19">
        <v>1</v>
      </c>
      <c r="I3480" s="79">
        <v>142.93</v>
      </c>
      <c r="J3480" s="79">
        <v>142.93</v>
      </c>
      <c r="K3480" s="19" t="s">
        <v>1681</v>
      </c>
      <c r="L3480" s="19" t="s">
        <v>3880</v>
      </c>
      <c r="Q3480" s="20">
        <v>16</v>
      </c>
      <c r="R3480" s="65" t="s">
        <v>3555</v>
      </c>
      <c r="T3480" s="19" t="s">
        <v>23</v>
      </c>
      <c r="V3480" s="19" t="s">
        <v>119</v>
      </c>
      <c r="W3480" s="19" t="s">
        <v>129</v>
      </c>
      <c r="Z3480" s="44" t="s">
        <v>3556</v>
      </c>
      <c r="AA3480" s="44" t="s">
        <v>121</v>
      </c>
    </row>
    <row r="3481" spans="1:27" hidden="1" x14ac:dyDescent="0.25">
      <c r="A3481" s="26">
        <v>313</v>
      </c>
      <c r="B3481" s="19" t="s">
        <v>3920</v>
      </c>
      <c r="C3481" s="44" t="s">
        <v>114</v>
      </c>
      <c r="D3481" s="19" t="s">
        <v>3861</v>
      </c>
      <c r="E3481" s="19">
        <v>50</v>
      </c>
      <c r="F3481" s="19">
        <v>300</v>
      </c>
      <c r="G3481" s="19">
        <v>350</v>
      </c>
      <c r="H3481" s="19">
        <v>1</v>
      </c>
      <c r="I3481" s="79">
        <v>32.840000000000003</v>
      </c>
      <c r="J3481" s="79">
        <v>32.840000000000003</v>
      </c>
      <c r="K3481" s="19" t="s">
        <v>1681</v>
      </c>
      <c r="L3481" s="19" t="s">
        <v>3880</v>
      </c>
      <c r="Q3481" s="20">
        <v>16</v>
      </c>
      <c r="R3481" s="65" t="s">
        <v>3555</v>
      </c>
      <c r="T3481" s="19" t="s">
        <v>23</v>
      </c>
      <c r="V3481" s="19" t="s">
        <v>119</v>
      </c>
      <c r="W3481" s="19" t="s">
        <v>129</v>
      </c>
      <c r="Z3481" s="44" t="s">
        <v>3556</v>
      </c>
      <c r="AA3481" s="44" t="s">
        <v>121</v>
      </c>
    </row>
    <row r="3482" spans="1:27" hidden="1" x14ac:dyDescent="0.25">
      <c r="A3482" s="26">
        <v>362</v>
      </c>
      <c r="B3482" s="19" t="s">
        <v>3920</v>
      </c>
      <c r="C3482" s="44" t="s">
        <v>114</v>
      </c>
      <c r="D3482" s="19" t="s">
        <v>3861</v>
      </c>
      <c r="E3482" s="19">
        <v>50</v>
      </c>
      <c r="F3482" s="19">
        <v>300</v>
      </c>
      <c r="G3482" s="19">
        <v>350</v>
      </c>
      <c r="H3482" s="19">
        <v>4</v>
      </c>
      <c r="I3482" s="79">
        <v>41.06</v>
      </c>
      <c r="J3482" s="79">
        <v>164.22</v>
      </c>
      <c r="K3482" s="19" t="s">
        <v>1681</v>
      </c>
      <c r="L3482" s="19" t="s">
        <v>3854</v>
      </c>
      <c r="Q3482" s="20">
        <v>16</v>
      </c>
      <c r="R3482" s="65" t="s">
        <v>3555</v>
      </c>
      <c r="T3482" s="19" t="s">
        <v>23</v>
      </c>
      <c r="V3482" s="19" t="s">
        <v>119</v>
      </c>
      <c r="W3482" s="19" t="s">
        <v>129</v>
      </c>
      <c r="Z3482" s="44" t="s">
        <v>3556</v>
      </c>
      <c r="AA3482" s="44" t="s">
        <v>121</v>
      </c>
    </row>
    <row r="3483" spans="1:27" hidden="1" x14ac:dyDescent="0.25">
      <c r="A3483" s="26">
        <v>382</v>
      </c>
      <c r="B3483" s="19" t="s">
        <v>3920</v>
      </c>
      <c r="C3483" s="44" t="s">
        <v>114</v>
      </c>
      <c r="D3483" s="19" t="s">
        <v>3861</v>
      </c>
      <c r="E3483" s="19">
        <v>50</v>
      </c>
      <c r="F3483" s="19">
        <v>300</v>
      </c>
      <c r="G3483" s="19">
        <v>350</v>
      </c>
      <c r="H3483" s="19">
        <v>3</v>
      </c>
      <c r="I3483" s="79">
        <v>32.840000000000003</v>
      </c>
      <c r="J3483" s="79">
        <v>98.53</v>
      </c>
      <c r="K3483" s="19" t="s">
        <v>1681</v>
      </c>
      <c r="L3483" s="19" t="s">
        <v>3856</v>
      </c>
      <c r="Q3483" s="20">
        <v>16</v>
      </c>
      <c r="R3483" s="65" t="s">
        <v>3555</v>
      </c>
      <c r="T3483" s="19" t="s">
        <v>23</v>
      </c>
      <c r="V3483" s="19" t="s">
        <v>119</v>
      </c>
      <c r="W3483" s="19" t="s">
        <v>129</v>
      </c>
      <c r="Z3483" s="44" t="s">
        <v>3556</v>
      </c>
      <c r="AA3483" s="44" t="s">
        <v>121</v>
      </c>
    </row>
    <row r="3484" spans="1:27" hidden="1" x14ac:dyDescent="0.25">
      <c r="A3484" s="26">
        <v>330</v>
      </c>
      <c r="B3484" s="19" t="s">
        <v>3921</v>
      </c>
      <c r="C3484" s="44" t="s">
        <v>114</v>
      </c>
      <c r="D3484" s="19" t="s">
        <v>3866</v>
      </c>
      <c r="E3484" s="19">
        <v>50</v>
      </c>
      <c r="F3484" s="19">
        <v>300</v>
      </c>
      <c r="G3484" s="19">
        <v>750</v>
      </c>
      <c r="H3484" s="19">
        <v>1</v>
      </c>
      <c r="I3484" s="79">
        <v>70.650000000000006</v>
      </c>
      <c r="J3484" s="79">
        <v>70.650000000000006</v>
      </c>
      <c r="K3484" s="19" t="s">
        <v>1681</v>
      </c>
      <c r="L3484" s="19" t="s">
        <v>3847</v>
      </c>
      <c r="Q3484" s="20">
        <v>16</v>
      </c>
      <c r="R3484" s="65" t="s">
        <v>3555</v>
      </c>
      <c r="T3484" s="19" t="s">
        <v>23</v>
      </c>
      <c r="V3484" s="19" t="s">
        <v>119</v>
      </c>
      <c r="W3484" s="19" t="s">
        <v>129</v>
      </c>
      <c r="Z3484" s="44" t="s">
        <v>3556</v>
      </c>
      <c r="AA3484" s="44" t="s">
        <v>121</v>
      </c>
    </row>
    <row r="3485" spans="1:27" hidden="1" x14ac:dyDescent="0.25">
      <c r="A3485" s="26">
        <v>405</v>
      </c>
      <c r="B3485" s="19" t="s">
        <v>3921</v>
      </c>
      <c r="C3485" s="44" t="s">
        <v>114</v>
      </c>
      <c r="D3485" s="19" t="s">
        <v>3866</v>
      </c>
      <c r="E3485" s="19">
        <v>50</v>
      </c>
      <c r="F3485" s="19">
        <v>300</v>
      </c>
      <c r="G3485" s="19">
        <v>750</v>
      </c>
      <c r="H3485" s="19">
        <v>1</v>
      </c>
      <c r="I3485" s="79">
        <v>70.650000000000006</v>
      </c>
      <c r="J3485" s="79">
        <v>70.650000000000006</v>
      </c>
      <c r="K3485" s="19" t="s">
        <v>1681</v>
      </c>
      <c r="L3485" s="19" t="s">
        <v>3864</v>
      </c>
      <c r="Q3485" s="20">
        <v>16</v>
      </c>
      <c r="R3485" s="65" t="s">
        <v>3555</v>
      </c>
      <c r="T3485" s="19" t="s">
        <v>23</v>
      </c>
      <c r="V3485" s="19" t="s">
        <v>119</v>
      </c>
      <c r="W3485" s="19" t="s">
        <v>129</v>
      </c>
      <c r="Z3485" s="44" t="s">
        <v>3556</v>
      </c>
      <c r="AA3485" s="44" t="s">
        <v>121</v>
      </c>
    </row>
    <row r="3486" spans="1:27" hidden="1" x14ac:dyDescent="0.25">
      <c r="A3486" s="26">
        <v>314</v>
      </c>
      <c r="B3486" s="19" t="s">
        <v>3922</v>
      </c>
      <c r="C3486" s="44" t="s">
        <v>114</v>
      </c>
      <c r="D3486" s="19" t="s">
        <v>3919</v>
      </c>
      <c r="E3486" s="19">
        <v>50</v>
      </c>
      <c r="F3486" s="19">
        <v>300</v>
      </c>
      <c r="G3486" s="19">
        <v>1520</v>
      </c>
      <c r="H3486" s="19">
        <v>1</v>
      </c>
      <c r="I3486" s="79">
        <v>142.93</v>
      </c>
      <c r="J3486" s="79">
        <v>142.93</v>
      </c>
      <c r="K3486" s="19" t="s">
        <v>1681</v>
      </c>
      <c r="L3486" s="19" t="s">
        <v>3880</v>
      </c>
      <c r="Q3486" s="20">
        <v>16</v>
      </c>
      <c r="R3486" s="65" t="s">
        <v>3555</v>
      </c>
      <c r="T3486" s="19" t="s">
        <v>23</v>
      </c>
      <c r="V3486" s="19" t="s">
        <v>119</v>
      </c>
      <c r="W3486" s="19" t="s">
        <v>129</v>
      </c>
      <c r="Z3486" s="44" t="s">
        <v>3556</v>
      </c>
      <c r="AA3486" s="44" t="s">
        <v>121</v>
      </c>
    </row>
    <row r="3487" spans="1:27" hidden="1" x14ac:dyDescent="0.25">
      <c r="A3487" s="26">
        <v>363</v>
      </c>
      <c r="B3487" s="19" t="s">
        <v>3923</v>
      </c>
      <c r="C3487" s="44" t="s">
        <v>114</v>
      </c>
      <c r="D3487" s="19" t="s">
        <v>3861</v>
      </c>
      <c r="E3487" s="19">
        <v>50</v>
      </c>
      <c r="F3487" s="19">
        <v>300</v>
      </c>
      <c r="G3487" s="19">
        <v>350</v>
      </c>
      <c r="H3487" s="19">
        <v>4</v>
      </c>
      <c r="I3487" s="79">
        <v>41.06</v>
      </c>
      <c r="J3487" s="79">
        <v>164.22</v>
      </c>
      <c r="K3487" s="19" t="s">
        <v>1681</v>
      </c>
      <c r="L3487" s="19" t="s">
        <v>3854</v>
      </c>
      <c r="Q3487" s="20">
        <v>16</v>
      </c>
      <c r="R3487" s="65" t="s">
        <v>3555</v>
      </c>
      <c r="T3487" s="19" t="s">
        <v>23</v>
      </c>
      <c r="V3487" s="19" t="s">
        <v>119</v>
      </c>
      <c r="W3487" s="19" t="s">
        <v>129</v>
      </c>
      <c r="Z3487" s="44" t="s">
        <v>3556</v>
      </c>
      <c r="AA3487" s="44" t="s">
        <v>121</v>
      </c>
    </row>
    <row r="3488" spans="1:27" hidden="1" x14ac:dyDescent="0.25">
      <c r="A3488" s="26">
        <v>383</v>
      </c>
      <c r="B3488" s="19" t="s">
        <v>3923</v>
      </c>
      <c r="C3488" s="44" t="s">
        <v>114</v>
      </c>
      <c r="D3488" s="19" t="s">
        <v>3861</v>
      </c>
      <c r="E3488" s="19">
        <v>50</v>
      </c>
      <c r="F3488" s="19">
        <v>300</v>
      </c>
      <c r="G3488" s="19">
        <v>350</v>
      </c>
      <c r="H3488" s="19">
        <v>4</v>
      </c>
      <c r="I3488" s="79">
        <v>32.840000000000003</v>
      </c>
      <c r="J3488" s="79">
        <v>131.38</v>
      </c>
      <c r="K3488" s="19" t="s">
        <v>1681</v>
      </c>
      <c r="L3488" s="19" t="s">
        <v>3856</v>
      </c>
      <c r="Q3488" s="20">
        <v>16</v>
      </c>
      <c r="R3488" s="65" t="s">
        <v>3555</v>
      </c>
      <c r="T3488" s="19" t="s">
        <v>23</v>
      </c>
      <c r="V3488" s="19" t="s">
        <v>119</v>
      </c>
      <c r="W3488" s="19" t="s">
        <v>129</v>
      </c>
      <c r="Z3488" s="44" t="s">
        <v>3556</v>
      </c>
      <c r="AA3488" s="44" t="s">
        <v>121</v>
      </c>
    </row>
    <row r="3489" spans="1:27" hidden="1" x14ac:dyDescent="0.25">
      <c r="A3489" s="26">
        <v>331</v>
      </c>
      <c r="B3489" s="19" t="s">
        <v>3924</v>
      </c>
      <c r="C3489" s="44" t="s">
        <v>114</v>
      </c>
      <c r="D3489" s="19" t="s">
        <v>3866</v>
      </c>
      <c r="E3489" s="19">
        <v>50</v>
      </c>
      <c r="F3489" s="19">
        <v>300</v>
      </c>
      <c r="G3489" s="19">
        <v>750</v>
      </c>
      <c r="H3489" s="19">
        <v>2</v>
      </c>
      <c r="I3489" s="79">
        <v>70.650000000000006</v>
      </c>
      <c r="J3489" s="79">
        <v>141.30000000000001</v>
      </c>
      <c r="K3489" s="19" t="s">
        <v>1681</v>
      </c>
      <c r="L3489" s="19" t="s">
        <v>3847</v>
      </c>
      <c r="Q3489" s="20">
        <v>16</v>
      </c>
      <c r="R3489" s="65" t="s">
        <v>3555</v>
      </c>
      <c r="T3489" s="19" t="s">
        <v>23</v>
      </c>
      <c r="V3489" s="19" t="s">
        <v>119</v>
      </c>
      <c r="W3489" s="19" t="s">
        <v>129</v>
      </c>
      <c r="Z3489" s="44" t="s">
        <v>3556</v>
      </c>
      <c r="AA3489" s="44" t="s">
        <v>121</v>
      </c>
    </row>
    <row r="3490" spans="1:27" hidden="1" x14ac:dyDescent="0.25">
      <c r="A3490" s="26">
        <v>275</v>
      </c>
      <c r="B3490" s="19" t="s">
        <v>3925</v>
      </c>
      <c r="C3490" s="44" t="s">
        <v>114</v>
      </c>
      <c r="D3490" s="19" t="s">
        <v>3870</v>
      </c>
      <c r="E3490" s="19">
        <v>50</v>
      </c>
      <c r="F3490" s="19">
        <v>345</v>
      </c>
      <c r="G3490" s="19">
        <v>465</v>
      </c>
      <c r="H3490" s="19">
        <v>1</v>
      </c>
      <c r="I3490" s="79">
        <v>31.09</v>
      </c>
      <c r="J3490" s="79">
        <v>31.09</v>
      </c>
      <c r="K3490" s="19" t="s">
        <v>1681</v>
      </c>
      <c r="L3490" s="19" t="s">
        <v>3851</v>
      </c>
      <c r="Q3490" s="20">
        <v>16</v>
      </c>
      <c r="R3490" s="65" t="s">
        <v>3555</v>
      </c>
      <c r="T3490" s="19" t="s">
        <v>23</v>
      </c>
      <c r="V3490" s="19" t="s">
        <v>119</v>
      </c>
      <c r="W3490" s="19" t="s">
        <v>129</v>
      </c>
      <c r="Z3490" s="44" t="s">
        <v>3556</v>
      </c>
      <c r="AA3490" s="44" t="s">
        <v>121</v>
      </c>
    </row>
    <row r="3491" spans="1:27" hidden="1" x14ac:dyDescent="0.25">
      <c r="A3491" s="26">
        <v>276</v>
      </c>
      <c r="B3491" s="19" t="s">
        <v>3926</v>
      </c>
      <c r="C3491" s="44" t="s">
        <v>114</v>
      </c>
      <c r="D3491" s="19" t="s">
        <v>3927</v>
      </c>
      <c r="E3491" s="19">
        <v>50</v>
      </c>
      <c r="F3491" s="19">
        <v>300</v>
      </c>
      <c r="G3491" s="19">
        <v>1540</v>
      </c>
      <c r="H3491" s="19">
        <v>1</v>
      </c>
      <c r="I3491" s="79">
        <v>144.82</v>
      </c>
      <c r="J3491" s="79">
        <v>144.82</v>
      </c>
      <c r="K3491" s="19" t="s">
        <v>1681</v>
      </c>
      <c r="L3491" s="19" t="s">
        <v>3851</v>
      </c>
      <c r="Q3491" s="20">
        <v>16</v>
      </c>
      <c r="R3491" s="65" t="s">
        <v>3555</v>
      </c>
      <c r="T3491" s="19" t="s">
        <v>23</v>
      </c>
      <c r="V3491" s="19" t="s">
        <v>119</v>
      </c>
      <c r="W3491" s="19" t="s">
        <v>129</v>
      </c>
      <c r="Z3491" s="44" t="s">
        <v>3556</v>
      </c>
      <c r="AA3491" s="44" t="s">
        <v>121</v>
      </c>
    </row>
    <row r="3492" spans="1:27" hidden="1" x14ac:dyDescent="0.25">
      <c r="A3492" s="26">
        <v>364</v>
      </c>
      <c r="B3492" s="19" t="s">
        <v>3928</v>
      </c>
      <c r="C3492" s="44" t="s">
        <v>114</v>
      </c>
      <c r="D3492" s="19" t="s">
        <v>3861</v>
      </c>
      <c r="E3492" s="19">
        <v>50</v>
      </c>
      <c r="F3492" s="19">
        <v>300</v>
      </c>
      <c r="G3492" s="19">
        <v>350</v>
      </c>
      <c r="H3492" s="19">
        <v>4</v>
      </c>
      <c r="I3492" s="79">
        <v>41.06</v>
      </c>
      <c r="J3492" s="79">
        <v>164.22</v>
      </c>
      <c r="K3492" s="19" t="s">
        <v>1681</v>
      </c>
      <c r="L3492" s="19" t="s">
        <v>3854</v>
      </c>
      <c r="Q3492" s="20">
        <v>16</v>
      </c>
      <c r="R3492" s="65" t="s">
        <v>3555</v>
      </c>
      <c r="T3492" s="19" t="s">
        <v>23</v>
      </c>
      <c r="V3492" s="19" t="s">
        <v>119</v>
      </c>
      <c r="W3492" s="19" t="s">
        <v>129</v>
      </c>
      <c r="Z3492" s="44" t="s">
        <v>3556</v>
      </c>
      <c r="AA3492" s="44" t="s">
        <v>121</v>
      </c>
    </row>
    <row r="3493" spans="1:27" hidden="1" x14ac:dyDescent="0.25">
      <c r="A3493" s="26">
        <v>384</v>
      </c>
      <c r="B3493" s="19" t="s">
        <v>3928</v>
      </c>
      <c r="C3493" s="44" t="s">
        <v>114</v>
      </c>
      <c r="D3493" s="19" t="s">
        <v>3861</v>
      </c>
      <c r="E3493" s="19">
        <v>50</v>
      </c>
      <c r="F3493" s="19">
        <v>300</v>
      </c>
      <c r="G3493" s="19">
        <v>350</v>
      </c>
      <c r="H3493" s="19">
        <v>4</v>
      </c>
      <c r="I3493" s="79">
        <v>32.840000000000003</v>
      </c>
      <c r="J3493" s="79">
        <v>131.38</v>
      </c>
      <c r="K3493" s="19" t="s">
        <v>1681</v>
      </c>
      <c r="L3493" s="19" t="s">
        <v>3856</v>
      </c>
      <c r="Q3493" s="20">
        <v>16</v>
      </c>
      <c r="R3493" s="65" t="s">
        <v>3555</v>
      </c>
      <c r="T3493" s="19" t="s">
        <v>23</v>
      </c>
      <c r="V3493" s="19" t="s">
        <v>119</v>
      </c>
      <c r="W3493" s="19" t="s">
        <v>129</v>
      </c>
      <c r="Z3493" s="44" t="s">
        <v>3556</v>
      </c>
      <c r="AA3493" s="44" t="s">
        <v>121</v>
      </c>
    </row>
    <row r="3494" spans="1:27" hidden="1" x14ac:dyDescent="0.25">
      <c r="A3494" s="26">
        <v>298</v>
      </c>
      <c r="B3494" s="19" t="s">
        <v>3929</v>
      </c>
      <c r="C3494" s="44" t="s">
        <v>114</v>
      </c>
      <c r="D3494" s="19" t="s">
        <v>3927</v>
      </c>
      <c r="E3494" s="19">
        <v>50</v>
      </c>
      <c r="F3494" s="19">
        <v>300</v>
      </c>
      <c r="G3494" s="19">
        <v>1540</v>
      </c>
      <c r="H3494" s="19">
        <v>1</v>
      </c>
      <c r="I3494" s="79">
        <v>144.82</v>
      </c>
      <c r="J3494" s="79">
        <v>144.82</v>
      </c>
      <c r="K3494" s="19" t="s">
        <v>1681</v>
      </c>
      <c r="L3494" s="19" t="s">
        <v>3859</v>
      </c>
      <c r="Q3494" s="20">
        <v>16</v>
      </c>
      <c r="R3494" s="65" t="s">
        <v>3555</v>
      </c>
      <c r="T3494" s="19" t="s">
        <v>23</v>
      </c>
      <c r="V3494" s="19" t="s">
        <v>119</v>
      </c>
      <c r="W3494" s="19" t="s">
        <v>129</v>
      </c>
      <c r="Z3494" s="44" t="s">
        <v>3556</v>
      </c>
      <c r="AA3494" s="44" t="s">
        <v>121</v>
      </c>
    </row>
    <row r="3495" spans="1:27" hidden="1" x14ac:dyDescent="0.25">
      <c r="A3495" s="26">
        <v>332</v>
      </c>
      <c r="B3495" s="19" t="s">
        <v>3930</v>
      </c>
      <c r="C3495" s="44" t="s">
        <v>114</v>
      </c>
      <c r="D3495" s="19" t="s">
        <v>3866</v>
      </c>
      <c r="E3495" s="19">
        <v>50</v>
      </c>
      <c r="F3495" s="19">
        <v>300</v>
      </c>
      <c r="G3495" s="19">
        <v>750</v>
      </c>
      <c r="H3495" s="19">
        <v>2</v>
      </c>
      <c r="I3495" s="79">
        <v>70.650000000000006</v>
      </c>
      <c r="J3495" s="79">
        <v>141.30000000000001</v>
      </c>
      <c r="K3495" s="19" t="s">
        <v>1681</v>
      </c>
      <c r="L3495" s="19" t="s">
        <v>3847</v>
      </c>
      <c r="Q3495" s="20">
        <v>16</v>
      </c>
      <c r="R3495" s="65" t="s">
        <v>3555</v>
      </c>
      <c r="T3495" s="19" t="s">
        <v>23</v>
      </c>
      <c r="V3495" s="19" t="s">
        <v>119</v>
      </c>
      <c r="W3495" s="19" t="s">
        <v>129</v>
      </c>
      <c r="Z3495" s="44" t="s">
        <v>3556</v>
      </c>
      <c r="AA3495" s="44" t="s">
        <v>121</v>
      </c>
    </row>
    <row r="3496" spans="1:27" hidden="1" x14ac:dyDescent="0.25">
      <c r="A3496" s="26">
        <v>277</v>
      </c>
      <c r="B3496" s="19" t="s">
        <v>3931</v>
      </c>
      <c r="C3496" s="44" t="s">
        <v>114</v>
      </c>
      <c r="D3496" s="19" t="s">
        <v>3870</v>
      </c>
      <c r="E3496" s="19">
        <v>50</v>
      </c>
      <c r="F3496" s="19">
        <v>345</v>
      </c>
      <c r="G3496" s="19">
        <v>465</v>
      </c>
      <c r="H3496" s="19">
        <v>1</v>
      </c>
      <c r="I3496" s="79">
        <v>31.09</v>
      </c>
      <c r="J3496" s="79">
        <v>31.09</v>
      </c>
      <c r="K3496" s="19" t="s">
        <v>1681</v>
      </c>
      <c r="L3496" s="19" t="s">
        <v>3851</v>
      </c>
      <c r="Q3496" s="20">
        <v>16</v>
      </c>
      <c r="R3496" s="65" t="s">
        <v>3555</v>
      </c>
      <c r="T3496" s="19" t="s">
        <v>23</v>
      </c>
      <c r="V3496" s="19" t="s">
        <v>119</v>
      </c>
      <c r="W3496" s="19" t="s">
        <v>129</v>
      </c>
      <c r="Z3496" s="44" t="s">
        <v>3556</v>
      </c>
      <c r="AA3496" s="44" t="s">
        <v>121</v>
      </c>
    </row>
    <row r="3497" spans="1:27" hidden="1" x14ac:dyDescent="0.25">
      <c r="A3497" s="26">
        <v>299</v>
      </c>
      <c r="B3497" s="19" t="s">
        <v>3932</v>
      </c>
      <c r="C3497" s="44" t="s">
        <v>114</v>
      </c>
      <c r="D3497" s="19" t="s">
        <v>3846</v>
      </c>
      <c r="E3497" s="19">
        <v>50</v>
      </c>
      <c r="F3497" s="19">
        <v>750</v>
      </c>
      <c r="G3497" s="19">
        <v>9645</v>
      </c>
      <c r="H3497" s="19">
        <v>1</v>
      </c>
      <c r="I3497" s="79">
        <v>2271.4</v>
      </c>
      <c r="J3497" s="79">
        <v>2271.4</v>
      </c>
      <c r="K3497" s="19" t="s">
        <v>1681</v>
      </c>
      <c r="L3497" s="19" t="s">
        <v>3859</v>
      </c>
      <c r="Q3497" s="20">
        <v>16</v>
      </c>
      <c r="R3497" s="65" t="s">
        <v>3555</v>
      </c>
      <c r="T3497" s="19" t="s">
        <v>23</v>
      </c>
      <c r="V3497" s="19" t="s">
        <v>119</v>
      </c>
      <c r="Y3497" s="19" t="s">
        <v>129</v>
      </c>
      <c r="Z3497" s="44" t="s">
        <v>3556</v>
      </c>
      <c r="AA3497" s="44" t="s">
        <v>121</v>
      </c>
    </row>
    <row r="3498" spans="1:27" hidden="1" x14ac:dyDescent="0.25">
      <c r="A3498" s="26">
        <v>300</v>
      </c>
      <c r="B3498" s="19" t="s">
        <v>3933</v>
      </c>
      <c r="C3498" s="44" t="s">
        <v>114</v>
      </c>
      <c r="D3498" s="19" t="s">
        <v>3846</v>
      </c>
      <c r="E3498" s="19">
        <v>50</v>
      </c>
      <c r="F3498" s="19">
        <v>750</v>
      </c>
      <c r="G3498" s="19">
        <v>9645</v>
      </c>
      <c r="H3498" s="19">
        <v>1</v>
      </c>
      <c r="I3498" s="79">
        <v>2271.4</v>
      </c>
      <c r="J3498" s="79">
        <v>2271.4</v>
      </c>
      <c r="K3498" s="19" t="s">
        <v>1681</v>
      </c>
      <c r="L3498" s="19" t="s">
        <v>3859</v>
      </c>
      <c r="Q3498" s="20">
        <v>16</v>
      </c>
      <c r="R3498" s="65" t="s">
        <v>3555</v>
      </c>
      <c r="T3498" s="19" t="s">
        <v>23</v>
      </c>
      <c r="V3498" s="19" t="s">
        <v>119</v>
      </c>
      <c r="Y3498" s="19" t="s">
        <v>129</v>
      </c>
      <c r="Z3498" s="44" t="s">
        <v>3556</v>
      </c>
      <c r="AA3498" s="44" t="s">
        <v>121</v>
      </c>
    </row>
    <row r="3499" spans="1:27" hidden="1" x14ac:dyDescent="0.25">
      <c r="A3499" s="26">
        <v>278</v>
      </c>
      <c r="B3499" s="19" t="s">
        <v>3934</v>
      </c>
      <c r="C3499" s="44" t="s">
        <v>114</v>
      </c>
      <c r="D3499" s="19" t="s">
        <v>3850</v>
      </c>
      <c r="E3499" s="19">
        <v>50</v>
      </c>
      <c r="F3499" s="19">
        <v>625</v>
      </c>
      <c r="G3499" s="19">
        <v>664</v>
      </c>
      <c r="H3499" s="19">
        <v>1</v>
      </c>
      <c r="I3499" s="79">
        <v>104.74</v>
      </c>
      <c r="J3499" s="79">
        <v>104.74</v>
      </c>
      <c r="K3499" s="19" t="s">
        <v>1681</v>
      </c>
      <c r="L3499" s="19" t="s">
        <v>3851</v>
      </c>
      <c r="N3499" s="19" t="s">
        <v>128</v>
      </c>
      <c r="Q3499" s="20">
        <v>16</v>
      </c>
      <c r="R3499" s="65" t="s">
        <v>3555</v>
      </c>
      <c r="T3499" s="19" t="s">
        <v>23</v>
      </c>
      <c r="V3499" s="19" t="s">
        <v>119</v>
      </c>
      <c r="X3499" s="19" t="s">
        <v>129</v>
      </c>
      <c r="Z3499" s="44" t="s">
        <v>3556</v>
      </c>
      <c r="AA3499" s="44" t="s">
        <v>121</v>
      </c>
    </row>
    <row r="3500" spans="1:27" hidden="1" x14ac:dyDescent="0.25">
      <c r="A3500" s="26">
        <v>301</v>
      </c>
      <c r="B3500" s="19" t="s">
        <v>3935</v>
      </c>
      <c r="C3500" s="44" t="s">
        <v>114</v>
      </c>
      <c r="D3500" s="19" t="s">
        <v>3853</v>
      </c>
      <c r="E3500" s="19">
        <v>50</v>
      </c>
      <c r="F3500" s="19">
        <v>664</v>
      </c>
      <c r="G3500" s="19">
        <v>812</v>
      </c>
      <c r="H3500" s="19">
        <v>1</v>
      </c>
      <c r="I3500" s="79">
        <v>133.81</v>
      </c>
      <c r="J3500" s="79">
        <v>133.81</v>
      </c>
      <c r="K3500" s="19" t="s">
        <v>1681</v>
      </c>
      <c r="L3500" s="19" t="s">
        <v>3859</v>
      </c>
      <c r="N3500" s="19" t="s">
        <v>128</v>
      </c>
      <c r="Q3500" s="20">
        <v>16</v>
      </c>
      <c r="R3500" s="65" t="s">
        <v>3555</v>
      </c>
      <c r="T3500" s="19" t="s">
        <v>23</v>
      </c>
      <c r="V3500" s="19" t="s">
        <v>119</v>
      </c>
      <c r="X3500" s="19" t="s">
        <v>129</v>
      </c>
      <c r="Z3500" s="44" t="s">
        <v>3556</v>
      </c>
      <c r="AA3500" s="44" t="s">
        <v>121</v>
      </c>
    </row>
    <row r="3501" spans="1:27" hidden="1" x14ac:dyDescent="0.25">
      <c r="A3501" s="26">
        <v>302</v>
      </c>
      <c r="B3501" s="19" t="s">
        <v>3936</v>
      </c>
      <c r="C3501" s="44" t="s">
        <v>114</v>
      </c>
      <c r="D3501" s="19" t="s">
        <v>3937</v>
      </c>
      <c r="E3501" s="19">
        <v>50</v>
      </c>
      <c r="F3501" s="19">
        <v>646</v>
      </c>
      <c r="G3501" s="19">
        <v>753</v>
      </c>
      <c r="H3501" s="19">
        <v>1</v>
      </c>
      <c r="I3501" s="79">
        <v>119.51</v>
      </c>
      <c r="J3501" s="79">
        <v>119.51</v>
      </c>
      <c r="K3501" s="19" t="s">
        <v>1681</v>
      </c>
      <c r="L3501" s="19" t="s">
        <v>3859</v>
      </c>
      <c r="N3501" s="19" t="s">
        <v>128</v>
      </c>
      <c r="Q3501" s="20">
        <v>16</v>
      </c>
      <c r="R3501" s="65" t="s">
        <v>3555</v>
      </c>
      <c r="T3501" s="19" t="s">
        <v>23</v>
      </c>
      <c r="V3501" s="19" t="s">
        <v>119</v>
      </c>
      <c r="X3501" s="19" t="s">
        <v>129</v>
      </c>
      <c r="Z3501" s="44" t="s">
        <v>3556</v>
      </c>
      <c r="AA3501" s="44" t="s">
        <v>121</v>
      </c>
    </row>
    <row r="3502" spans="1:27" hidden="1" x14ac:dyDescent="0.25">
      <c r="A3502" s="26">
        <v>365</v>
      </c>
      <c r="B3502" s="19" t="s">
        <v>3938</v>
      </c>
      <c r="C3502" s="44" t="s">
        <v>114</v>
      </c>
      <c r="D3502" s="19" t="s">
        <v>1061</v>
      </c>
      <c r="E3502" s="19">
        <v>50</v>
      </c>
      <c r="F3502" s="19">
        <v>990</v>
      </c>
      <c r="G3502" s="19">
        <v>990</v>
      </c>
      <c r="H3502" s="19">
        <v>1</v>
      </c>
      <c r="I3502" s="79">
        <v>375.85</v>
      </c>
      <c r="J3502" s="79">
        <v>375.85</v>
      </c>
      <c r="K3502" s="19" t="s">
        <v>1681</v>
      </c>
      <c r="L3502" s="19" t="s">
        <v>3854</v>
      </c>
      <c r="N3502" s="19" t="s">
        <v>128</v>
      </c>
      <c r="Q3502" s="20">
        <v>16</v>
      </c>
      <c r="R3502" s="65" t="s">
        <v>3555</v>
      </c>
      <c r="T3502" s="19" t="s">
        <v>23</v>
      </c>
      <c r="V3502" s="19" t="s">
        <v>119</v>
      </c>
      <c r="X3502" s="19" t="s">
        <v>129</v>
      </c>
      <c r="Z3502" s="44" t="s">
        <v>3556</v>
      </c>
      <c r="AA3502" s="44" t="s">
        <v>121</v>
      </c>
    </row>
    <row r="3503" spans="1:27" hidden="1" x14ac:dyDescent="0.25">
      <c r="A3503" s="26">
        <v>345</v>
      </c>
      <c r="B3503" s="19" t="s">
        <v>3939</v>
      </c>
      <c r="C3503" s="44" t="s">
        <v>114</v>
      </c>
      <c r="D3503" s="19" t="s">
        <v>1072</v>
      </c>
      <c r="E3503" s="19">
        <v>50</v>
      </c>
      <c r="F3503" s="19">
        <v>646</v>
      </c>
      <c r="G3503" s="19">
        <v>1085</v>
      </c>
      <c r="H3503" s="19">
        <v>1</v>
      </c>
      <c r="I3503" s="79">
        <v>240.69</v>
      </c>
      <c r="J3503" s="79">
        <v>240.69</v>
      </c>
      <c r="K3503" s="19" t="s">
        <v>1034</v>
      </c>
      <c r="L3503" s="19" t="s">
        <v>3877</v>
      </c>
      <c r="N3503" s="19" t="s">
        <v>128</v>
      </c>
      <c r="Q3503" s="20">
        <v>16</v>
      </c>
      <c r="R3503" s="65" t="s">
        <v>3555</v>
      </c>
      <c r="V3503" s="19" t="s">
        <v>119</v>
      </c>
      <c r="X3503" s="19" t="s">
        <v>129</v>
      </c>
      <c r="Z3503" s="44" t="s">
        <v>3556</v>
      </c>
      <c r="AA3503" s="44" t="s">
        <v>121</v>
      </c>
    </row>
    <row r="3504" spans="1:27" hidden="1" x14ac:dyDescent="0.25">
      <c r="A3504" s="26">
        <v>406</v>
      </c>
      <c r="B3504" s="19" t="s">
        <v>3940</v>
      </c>
      <c r="C3504" s="44" t="s">
        <v>114</v>
      </c>
      <c r="D3504" s="19" t="s">
        <v>3895</v>
      </c>
      <c r="E3504" s="19">
        <v>50</v>
      </c>
      <c r="F3504" s="19">
        <v>616</v>
      </c>
      <c r="G3504" s="19">
        <v>904</v>
      </c>
      <c r="H3504" s="19">
        <v>1</v>
      </c>
      <c r="I3504" s="79">
        <v>135.22999999999999</v>
      </c>
      <c r="J3504" s="79">
        <v>135.22999999999999</v>
      </c>
      <c r="K3504" s="19" t="s">
        <v>1681</v>
      </c>
      <c r="L3504" s="19" t="s">
        <v>3864</v>
      </c>
      <c r="N3504" s="19" t="s">
        <v>128</v>
      </c>
      <c r="Q3504" s="20">
        <v>16</v>
      </c>
      <c r="R3504" s="65" t="s">
        <v>3555</v>
      </c>
      <c r="T3504" s="19" t="s">
        <v>23</v>
      </c>
      <c r="V3504" s="19" t="s">
        <v>119</v>
      </c>
      <c r="X3504" s="19" t="s">
        <v>129</v>
      </c>
      <c r="Z3504" s="44" t="s">
        <v>3556</v>
      </c>
      <c r="AA3504" s="44" t="s">
        <v>121</v>
      </c>
    </row>
    <row r="3505" spans="1:27" hidden="1" x14ac:dyDescent="0.25">
      <c r="A3505" s="26">
        <v>279</v>
      </c>
      <c r="B3505" s="19" t="s">
        <v>3941</v>
      </c>
      <c r="C3505" s="44" t="s">
        <v>114</v>
      </c>
      <c r="D3505" s="19" t="s">
        <v>3858</v>
      </c>
      <c r="E3505" s="19">
        <v>50</v>
      </c>
      <c r="F3505" s="19">
        <v>574</v>
      </c>
      <c r="G3505" s="19">
        <v>722</v>
      </c>
      <c r="H3505" s="19">
        <v>1</v>
      </c>
      <c r="I3505" s="79">
        <v>100.48</v>
      </c>
      <c r="J3505" s="79">
        <v>100.48</v>
      </c>
      <c r="K3505" s="19" t="s">
        <v>1681</v>
      </c>
      <c r="L3505" s="19" t="s">
        <v>3851</v>
      </c>
      <c r="N3505" s="19" t="s">
        <v>128</v>
      </c>
      <c r="Q3505" s="20">
        <v>16</v>
      </c>
      <c r="R3505" s="65" t="s">
        <v>3555</v>
      </c>
      <c r="T3505" s="19" t="s">
        <v>23</v>
      </c>
      <c r="V3505" s="19" t="s">
        <v>119</v>
      </c>
      <c r="X3505" s="19" t="s">
        <v>129</v>
      </c>
      <c r="Z3505" s="44" t="s">
        <v>3556</v>
      </c>
      <c r="AA3505" s="44" t="s">
        <v>121</v>
      </c>
    </row>
    <row r="3506" spans="1:27" hidden="1" x14ac:dyDescent="0.25">
      <c r="A3506" s="26">
        <v>366</v>
      </c>
      <c r="B3506" s="19" t="s">
        <v>3942</v>
      </c>
      <c r="C3506" s="44" t="s">
        <v>114</v>
      </c>
      <c r="D3506" s="19" t="s">
        <v>3861</v>
      </c>
      <c r="E3506" s="19">
        <v>50</v>
      </c>
      <c r="F3506" s="19">
        <v>300</v>
      </c>
      <c r="G3506" s="19">
        <v>350</v>
      </c>
      <c r="H3506" s="19">
        <v>2</v>
      </c>
      <c r="I3506" s="79">
        <v>41.06</v>
      </c>
      <c r="J3506" s="79">
        <v>82.11</v>
      </c>
      <c r="K3506" s="19" t="s">
        <v>1681</v>
      </c>
      <c r="L3506" s="19" t="s">
        <v>3854</v>
      </c>
      <c r="Q3506" s="20">
        <v>16</v>
      </c>
      <c r="R3506" s="65" t="s">
        <v>3555</v>
      </c>
      <c r="T3506" s="19" t="s">
        <v>23</v>
      </c>
      <c r="V3506" s="19" t="s">
        <v>119</v>
      </c>
      <c r="W3506" s="19" t="s">
        <v>129</v>
      </c>
      <c r="Z3506" s="44" t="s">
        <v>3556</v>
      </c>
      <c r="AA3506" s="44" t="s">
        <v>121</v>
      </c>
    </row>
    <row r="3507" spans="1:27" hidden="1" x14ac:dyDescent="0.25">
      <c r="A3507" s="26">
        <v>385</v>
      </c>
      <c r="B3507" s="19" t="s">
        <v>3942</v>
      </c>
      <c r="C3507" s="44" t="s">
        <v>114</v>
      </c>
      <c r="D3507" s="19" t="s">
        <v>3861</v>
      </c>
      <c r="E3507" s="19">
        <v>50</v>
      </c>
      <c r="F3507" s="19">
        <v>300</v>
      </c>
      <c r="G3507" s="19">
        <v>350</v>
      </c>
      <c r="H3507" s="19">
        <v>4</v>
      </c>
      <c r="I3507" s="79">
        <v>32.840000000000003</v>
      </c>
      <c r="J3507" s="79">
        <v>131.38</v>
      </c>
      <c r="K3507" s="19" t="s">
        <v>1681</v>
      </c>
      <c r="L3507" s="19" t="s">
        <v>3856</v>
      </c>
      <c r="Q3507" s="20">
        <v>16</v>
      </c>
      <c r="R3507" s="65" t="s">
        <v>3555</v>
      </c>
      <c r="T3507" s="19" t="s">
        <v>23</v>
      </c>
      <c r="V3507" s="19" t="s">
        <v>119</v>
      </c>
      <c r="W3507" s="19" t="s">
        <v>129</v>
      </c>
      <c r="Z3507" s="44" t="s">
        <v>3556</v>
      </c>
      <c r="AA3507" s="44" t="s">
        <v>121</v>
      </c>
    </row>
    <row r="3508" spans="1:27" hidden="1" x14ac:dyDescent="0.25">
      <c r="A3508" s="26">
        <v>407</v>
      </c>
      <c r="B3508" s="19" t="s">
        <v>3942</v>
      </c>
      <c r="C3508" s="44" t="s">
        <v>114</v>
      </c>
      <c r="D3508" s="19" t="s">
        <v>3861</v>
      </c>
      <c r="E3508" s="19">
        <v>50</v>
      </c>
      <c r="F3508" s="19">
        <v>300</v>
      </c>
      <c r="G3508" s="19">
        <v>350</v>
      </c>
      <c r="H3508" s="19">
        <v>2</v>
      </c>
      <c r="I3508" s="79">
        <v>32.840000000000003</v>
      </c>
      <c r="J3508" s="79">
        <v>65.69</v>
      </c>
      <c r="K3508" s="19" t="s">
        <v>1681</v>
      </c>
      <c r="L3508" s="19" t="s">
        <v>3864</v>
      </c>
      <c r="Q3508" s="20">
        <v>16</v>
      </c>
      <c r="R3508" s="65" t="s">
        <v>3555</v>
      </c>
      <c r="T3508" s="19" t="s">
        <v>23</v>
      </c>
      <c r="V3508" s="19" t="s">
        <v>119</v>
      </c>
      <c r="W3508" s="19" t="s">
        <v>129</v>
      </c>
      <c r="Z3508" s="44" t="s">
        <v>3556</v>
      </c>
      <c r="AA3508" s="44" t="s">
        <v>121</v>
      </c>
    </row>
    <row r="3509" spans="1:27" hidden="1" x14ac:dyDescent="0.25">
      <c r="A3509" s="26">
        <v>346</v>
      </c>
      <c r="B3509" s="19" t="s">
        <v>3943</v>
      </c>
      <c r="C3509" s="44" t="s">
        <v>114</v>
      </c>
      <c r="D3509" s="19" t="s">
        <v>3863</v>
      </c>
      <c r="E3509" s="19">
        <v>50</v>
      </c>
      <c r="F3509" s="19">
        <v>300</v>
      </c>
      <c r="G3509" s="19">
        <v>790</v>
      </c>
      <c r="H3509" s="19">
        <v>2</v>
      </c>
      <c r="I3509" s="79">
        <v>93.02</v>
      </c>
      <c r="J3509" s="79">
        <v>186.05</v>
      </c>
      <c r="K3509" s="19" t="s">
        <v>1034</v>
      </c>
      <c r="L3509" s="19" t="s">
        <v>3877</v>
      </c>
      <c r="Q3509" s="20">
        <v>16</v>
      </c>
      <c r="R3509" s="65" t="s">
        <v>3555</v>
      </c>
      <c r="V3509" s="19" t="s">
        <v>119</v>
      </c>
      <c r="W3509" s="19" t="s">
        <v>129</v>
      </c>
      <c r="Z3509" s="44" t="s">
        <v>3556</v>
      </c>
      <c r="AA3509" s="44" t="s">
        <v>121</v>
      </c>
    </row>
    <row r="3510" spans="1:27" hidden="1" x14ac:dyDescent="0.25">
      <c r="A3510" s="26">
        <v>408</v>
      </c>
      <c r="B3510" s="19" t="s">
        <v>3944</v>
      </c>
      <c r="C3510" s="44" t="s">
        <v>114</v>
      </c>
      <c r="D3510" s="19" t="s">
        <v>3868</v>
      </c>
      <c r="E3510" s="19">
        <v>50</v>
      </c>
      <c r="F3510" s="19">
        <v>790</v>
      </c>
      <c r="G3510" s="19">
        <v>1680</v>
      </c>
      <c r="H3510" s="19">
        <v>1</v>
      </c>
      <c r="I3510" s="79">
        <v>416.74</v>
      </c>
      <c r="J3510" s="79">
        <v>416.74</v>
      </c>
      <c r="K3510" s="19" t="s">
        <v>1681</v>
      </c>
      <c r="L3510" s="19" t="s">
        <v>3864</v>
      </c>
      <c r="Q3510" s="20">
        <v>16</v>
      </c>
      <c r="R3510" s="65" t="s">
        <v>3555</v>
      </c>
      <c r="T3510" s="19" t="s">
        <v>23</v>
      </c>
      <c r="V3510" s="19" t="s">
        <v>119</v>
      </c>
      <c r="W3510" s="19" t="s">
        <v>129</v>
      </c>
      <c r="Z3510" s="44" t="s">
        <v>3556</v>
      </c>
      <c r="AA3510" s="44" t="s">
        <v>121</v>
      </c>
    </row>
    <row r="3511" spans="1:27" hidden="1" x14ac:dyDescent="0.25">
      <c r="A3511" s="26">
        <v>333</v>
      </c>
      <c r="B3511" s="19" t="s">
        <v>3945</v>
      </c>
      <c r="C3511" s="44" t="s">
        <v>114</v>
      </c>
      <c r="D3511" s="19" t="s">
        <v>3866</v>
      </c>
      <c r="E3511" s="19">
        <v>50</v>
      </c>
      <c r="F3511" s="19">
        <v>300</v>
      </c>
      <c r="G3511" s="19">
        <v>750</v>
      </c>
      <c r="H3511" s="19">
        <v>2</v>
      </c>
      <c r="I3511" s="79">
        <v>70.650000000000006</v>
      </c>
      <c r="J3511" s="79">
        <v>141.30000000000001</v>
      </c>
      <c r="K3511" s="19" t="s">
        <v>1681</v>
      </c>
      <c r="L3511" s="19" t="s">
        <v>3847</v>
      </c>
      <c r="Q3511" s="20">
        <v>16</v>
      </c>
      <c r="R3511" s="65" t="s">
        <v>3555</v>
      </c>
      <c r="T3511" s="19" t="s">
        <v>23</v>
      </c>
      <c r="V3511" s="19" t="s">
        <v>119</v>
      </c>
      <c r="W3511" s="19" t="s">
        <v>129</v>
      </c>
      <c r="Z3511" s="44" t="s">
        <v>3556</v>
      </c>
      <c r="AA3511" s="44" t="s">
        <v>121</v>
      </c>
    </row>
    <row r="3512" spans="1:27" hidden="1" x14ac:dyDescent="0.25">
      <c r="A3512" s="26">
        <v>303</v>
      </c>
      <c r="B3512" s="19" t="s">
        <v>3946</v>
      </c>
      <c r="C3512" s="44" t="s">
        <v>114</v>
      </c>
      <c r="D3512" s="19" t="s">
        <v>3872</v>
      </c>
      <c r="E3512" s="19">
        <v>50</v>
      </c>
      <c r="F3512" s="19">
        <v>300</v>
      </c>
      <c r="G3512" s="19">
        <v>1560</v>
      </c>
      <c r="H3512" s="19">
        <v>1</v>
      </c>
      <c r="I3512" s="79">
        <v>146.69999999999999</v>
      </c>
      <c r="J3512" s="79">
        <v>146.69999999999999</v>
      </c>
      <c r="K3512" s="19" t="s">
        <v>1681</v>
      </c>
      <c r="L3512" s="19" t="s">
        <v>3859</v>
      </c>
      <c r="Q3512" s="20">
        <v>16</v>
      </c>
      <c r="R3512" s="65" t="s">
        <v>3555</v>
      </c>
      <c r="T3512" s="19" t="s">
        <v>23</v>
      </c>
      <c r="V3512" s="19" t="s">
        <v>119</v>
      </c>
      <c r="W3512" s="19" t="s">
        <v>129</v>
      </c>
      <c r="Z3512" s="44" t="s">
        <v>3556</v>
      </c>
      <c r="AA3512" s="44" t="s">
        <v>121</v>
      </c>
    </row>
    <row r="3513" spans="1:27" hidden="1" x14ac:dyDescent="0.25">
      <c r="A3513" s="26">
        <v>367</v>
      </c>
      <c r="B3513" s="19" t="s">
        <v>3947</v>
      </c>
      <c r="C3513" s="44" t="s">
        <v>114</v>
      </c>
      <c r="D3513" s="19" t="s">
        <v>3861</v>
      </c>
      <c r="E3513" s="19">
        <v>50</v>
      </c>
      <c r="F3513" s="19">
        <v>300</v>
      </c>
      <c r="G3513" s="19">
        <v>350</v>
      </c>
      <c r="H3513" s="19">
        <v>4</v>
      </c>
      <c r="I3513" s="79">
        <v>41.06</v>
      </c>
      <c r="J3513" s="79">
        <v>164.22</v>
      </c>
      <c r="K3513" s="19" t="s">
        <v>1681</v>
      </c>
      <c r="L3513" s="19" t="s">
        <v>3854</v>
      </c>
      <c r="Q3513" s="20">
        <v>16</v>
      </c>
      <c r="R3513" s="65" t="s">
        <v>3555</v>
      </c>
      <c r="T3513" s="19" t="s">
        <v>23</v>
      </c>
      <c r="V3513" s="19" t="s">
        <v>119</v>
      </c>
      <c r="W3513" s="19" t="s">
        <v>129</v>
      </c>
      <c r="Z3513" s="44" t="s">
        <v>3556</v>
      </c>
      <c r="AA3513" s="44" t="s">
        <v>121</v>
      </c>
    </row>
    <row r="3514" spans="1:27" hidden="1" x14ac:dyDescent="0.25">
      <c r="A3514" s="26">
        <v>386</v>
      </c>
      <c r="B3514" s="19" t="s">
        <v>3947</v>
      </c>
      <c r="C3514" s="44" t="s">
        <v>114</v>
      </c>
      <c r="D3514" s="19" t="s">
        <v>3861</v>
      </c>
      <c r="E3514" s="19">
        <v>50</v>
      </c>
      <c r="F3514" s="19">
        <v>300</v>
      </c>
      <c r="G3514" s="19">
        <v>350</v>
      </c>
      <c r="H3514" s="19">
        <v>4</v>
      </c>
      <c r="I3514" s="79">
        <v>32.840000000000003</v>
      </c>
      <c r="J3514" s="79">
        <v>131.38</v>
      </c>
      <c r="K3514" s="19" t="s">
        <v>1681</v>
      </c>
      <c r="L3514" s="19" t="s">
        <v>3856</v>
      </c>
      <c r="Q3514" s="20">
        <v>16</v>
      </c>
      <c r="R3514" s="65" t="s">
        <v>3555</v>
      </c>
      <c r="T3514" s="19" t="s">
        <v>23</v>
      </c>
      <c r="V3514" s="19" t="s">
        <v>119</v>
      </c>
      <c r="W3514" s="19" t="s">
        <v>129</v>
      </c>
      <c r="Z3514" s="44" t="s">
        <v>3556</v>
      </c>
      <c r="AA3514" s="44" t="s">
        <v>121</v>
      </c>
    </row>
    <row r="3515" spans="1:27" hidden="1" x14ac:dyDescent="0.25">
      <c r="A3515" s="26">
        <v>280</v>
      </c>
      <c r="B3515" s="19" t="s">
        <v>3948</v>
      </c>
      <c r="C3515" s="44" t="s">
        <v>114</v>
      </c>
      <c r="D3515" s="19" t="s">
        <v>3919</v>
      </c>
      <c r="E3515" s="19">
        <v>50</v>
      </c>
      <c r="F3515" s="19">
        <v>300</v>
      </c>
      <c r="G3515" s="19">
        <v>1520</v>
      </c>
      <c r="H3515" s="19">
        <v>1</v>
      </c>
      <c r="I3515" s="79">
        <v>142.93</v>
      </c>
      <c r="J3515" s="79">
        <v>142.93</v>
      </c>
      <c r="K3515" s="19" t="s">
        <v>1681</v>
      </c>
      <c r="L3515" s="19" t="s">
        <v>3851</v>
      </c>
      <c r="Q3515" s="20">
        <v>16</v>
      </c>
      <c r="R3515" s="65" t="s">
        <v>3555</v>
      </c>
      <c r="T3515" s="19" t="s">
        <v>23</v>
      </c>
      <c r="V3515" s="19" t="s">
        <v>119</v>
      </c>
      <c r="W3515" s="19" t="s">
        <v>129</v>
      </c>
      <c r="Z3515" s="44" t="s">
        <v>3556</v>
      </c>
      <c r="AA3515" s="44" t="s">
        <v>121</v>
      </c>
    </row>
    <row r="3516" spans="1:27" hidden="1" x14ac:dyDescent="0.25">
      <c r="A3516" s="26">
        <v>334</v>
      </c>
      <c r="B3516" s="19" t="s">
        <v>3949</v>
      </c>
      <c r="C3516" s="44" t="s">
        <v>114</v>
      </c>
      <c r="D3516" s="19" t="s">
        <v>3866</v>
      </c>
      <c r="E3516" s="19">
        <v>50</v>
      </c>
      <c r="F3516" s="19">
        <v>300</v>
      </c>
      <c r="G3516" s="19">
        <v>750</v>
      </c>
      <c r="H3516" s="19">
        <v>1</v>
      </c>
      <c r="I3516" s="79">
        <v>70.650000000000006</v>
      </c>
      <c r="J3516" s="79">
        <v>70.650000000000006</v>
      </c>
      <c r="K3516" s="19" t="s">
        <v>1681</v>
      </c>
      <c r="L3516" s="19" t="s">
        <v>3847</v>
      </c>
      <c r="Q3516" s="20">
        <v>16</v>
      </c>
      <c r="R3516" s="65" t="s">
        <v>3555</v>
      </c>
      <c r="T3516" s="19" t="s">
        <v>23</v>
      </c>
      <c r="V3516" s="19" t="s">
        <v>119</v>
      </c>
      <c r="W3516" s="19" t="s">
        <v>129</v>
      </c>
      <c r="Z3516" s="44" t="s">
        <v>3556</v>
      </c>
      <c r="AA3516" s="44" t="s">
        <v>121</v>
      </c>
    </row>
    <row r="3517" spans="1:27" hidden="1" x14ac:dyDescent="0.25">
      <c r="A3517" s="26">
        <v>409</v>
      </c>
      <c r="B3517" s="19" t="s">
        <v>3949</v>
      </c>
      <c r="C3517" s="44" t="s">
        <v>114</v>
      </c>
      <c r="D3517" s="19" t="s">
        <v>3866</v>
      </c>
      <c r="E3517" s="19">
        <v>50</v>
      </c>
      <c r="F3517" s="19">
        <v>300</v>
      </c>
      <c r="G3517" s="19">
        <v>750</v>
      </c>
      <c r="H3517" s="19">
        <v>1</v>
      </c>
      <c r="I3517" s="79">
        <v>70.650000000000006</v>
      </c>
      <c r="J3517" s="79">
        <v>70.650000000000006</v>
      </c>
      <c r="K3517" s="19" t="s">
        <v>1681</v>
      </c>
      <c r="L3517" s="19" t="s">
        <v>3864</v>
      </c>
      <c r="Q3517" s="20">
        <v>16</v>
      </c>
      <c r="R3517" s="65" t="s">
        <v>3555</v>
      </c>
      <c r="T3517" s="19" t="s">
        <v>23</v>
      </c>
      <c r="V3517" s="19" t="s">
        <v>119</v>
      </c>
      <c r="W3517" s="19" t="s">
        <v>129</v>
      </c>
      <c r="Z3517" s="44" t="s">
        <v>3556</v>
      </c>
      <c r="AA3517" s="44" t="s">
        <v>121</v>
      </c>
    </row>
    <row r="3518" spans="1:27" hidden="1" x14ac:dyDescent="0.25">
      <c r="A3518" s="26">
        <v>281</v>
      </c>
      <c r="B3518" s="19" t="s">
        <v>3950</v>
      </c>
      <c r="C3518" s="44" t="s">
        <v>114</v>
      </c>
      <c r="D3518" s="19" t="s">
        <v>3861</v>
      </c>
      <c r="E3518" s="19">
        <v>50</v>
      </c>
      <c r="F3518" s="19">
        <v>300</v>
      </c>
      <c r="G3518" s="19">
        <v>350</v>
      </c>
      <c r="H3518" s="19">
        <v>2</v>
      </c>
      <c r="I3518" s="79">
        <v>32.840000000000003</v>
      </c>
      <c r="J3518" s="79">
        <v>65.69</v>
      </c>
      <c r="K3518" s="19" t="s">
        <v>1681</v>
      </c>
      <c r="L3518" s="19" t="s">
        <v>3851</v>
      </c>
      <c r="Q3518" s="20">
        <v>16</v>
      </c>
      <c r="R3518" s="65" t="s">
        <v>3555</v>
      </c>
      <c r="T3518" s="19" t="s">
        <v>23</v>
      </c>
      <c r="V3518" s="19" t="s">
        <v>119</v>
      </c>
      <c r="W3518" s="19" t="s">
        <v>129</v>
      </c>
      <c r="Z3518" s="44" t="s">
        <v>3556</v>
      </c>
      <c r="AA3518" s="44" t="s">
        <v>121</v>
      </c>
    </row>
    <row r="3519" spans="1:27" hidden="1" x14ac:dyDescent="0.25">
      <c r="A3519" s="26">
        <v>368</v>
      </c>
      <c r="B3519" s="19" t="s">
        <v>3950</v>
      </c>
      <c r="C3519" s="44" t="s">
        <v>114</v>
      </c>
      <c r="D3519" s="19" t="s">
        <v>3861</v>
      </c>
      <c r="E3519" s="19">
        <v>50</v>
      </c>
      <c r="F3519" s="19">
        <v>300</v>
      </c>
      <c r="G3519" s="19">
        <v>350</v>
      </c>
      <c r="H3519" s="19">
        <v>1</v>
      </c>
      <c r="I3519" s="79">
        <v>41.06</v>
      </c>
      <c r="J3519" s="79">
        <v>41.06</v>
      </c>
      <c r="K3519" s="19" t="s">
        <v>1681</v>
      </c>
      <c r="L3519" s="19" t="s">
        <v>3854</v>
      </c>
      <c r="Q3519" s="20">
        <v>16</v>
      </c>
      <c r="R3519" s="65" t="s">
        <v>3555</v>
      </c>
      <c r="T3519" s="19" t="s">
        <v>23</v>
      </c>
      <c r="V3519" s="19" t="s">
        <v>119</v>
      </c>
      <c r="W3519" s="19" t="s">
        <v>129</v>
      </c>
      <c r="Z3519" s="44" t="s">
        <v>3556</v>
      </c>
      <c r="AA3519" s="44" t="s">
        <v>121</v>
      </c>
    </row>
    <row r="3520" spans="1:27" hidden="1" x14ac:dyDescent="0.25">
      <c r="A3520" s="26">
        <v>387</v>
      </c>
      <c r="B3520" s="19" t="s">
        <v>3950</v>
      </c>
      <c r="C3520" s="44" t="s">
        <v>114</v>
      </c>
      <c r="D3520" s="19" t="s">
        <v>3861</v>
      </c>
      <c r="E3520" s="19">
        <v>50</v>
      </c>
      <c r="F3520" s="19">
        <v>300</v>
      </c>
      <c r="G3520" s="19">
        <v>350</v>
      </c>
      <c r="H3520" s="19">
        <v>3</v>
      </c>
      <c r="I3520" s="79">
        <v>32.840000000000003</v>
      </c>
      <c r="J3520" s="79">
        <v>98.53</v>
      </c>
      <c r="K3520" s="19" t="s">
        <v>1681</v>
      </c>
      <c r="L3520" s="19" t="s">
        <v>3856</v>
      </c>
      <c r="Q3520" s="20">
        <v>16</v>
      </c>
      <c r="R3520" s="65" t="s">
        <v>3555</v>
      </c>
      <c r="T3520" s="19" t="s">
        <v>23</v>
      </c>
      <c r="V3520" s="19" t="s">
        <v>119</v>
      </c>
      <c r="W3520" s="19" t="s">
        <v>129</v>
      </c>
      <c r="Z3520" s="44" t="s">
        <v>3556</v>
      </c>
      <c r="AA3520" s="44" t="s">
        <v>121</v>
      </c>
    </row>
    <row r="3521" spans="1:27" hidden="1" x14ac:dyDescent="0.25">
      <c r="A3521" s="26">
        <v>410</v>
      </c>
      <c r="B3521" s="19" t="s">
        <v>3950</v>
      </c>
      <c r="C3521" s="44" t="s">
        <v>114</v>
      </c>
      <c r="D3521" s="19" t="s">
        <v>3861</v>
      </c>
      <c r="E3521" s="19">
        <v>50</v>
      </c>
      <c r="F3521" s="19">
        <v>300</v>
      </c>
      <c r="G3521" s="19">
        <v>350</v>
      </c>
      <c r="H3521" s="19">
        <v>2</v>
      </c>
      <c r="I3521" s="79">
        <v>32.840000000000003</v>
      </c>
      <c r="J3521" s="79">
        <v>65.69</v>
      </c>
      <c r="K3521" s="19" t="s">
        <v>1681</v>
      </c>
      <c r="L3521" s="19" t="s">
        <v>3864</v>
      </c>
      <c r="Q3521" s="20">
        <v>16</v>
      </c>
      <c r="R3521" s="65" t="s">
        <v>3555</v>
      </c>
      <c r="T3521" s="19" t="s">
        <v>23</v>
      </c>
      <c r="V3521" s="19" t="s">
        <v>119</v>
      </c>
      <c r="W3521" s="19" t="s">
        <v>129</v>
      </c>
      <c r="Z3521" s="44" t="s">
        <v>3556</v>
      </c>
      <c r="AA3521" s="44" t="s">
        <v>121</v>
      </c>
    </row>
    <row r="3522" spans="1:27" hidden="1" x14ac:dyDescent="0.25">
      <c r="A3522" s="26">
        <v>411</v>
      </c>
      <c r="B3522" s="19" t="s">
        <v>3951</v>
      </c>
      <c r="C3522" s="44" t="s">
        <v>114</v>
      </c>
      <c r="D3522" s="19" t="s">
        <v>3866</v>
      </c>
      <c r="E3522" s="19">
        <v>50</v>
      </c>
      <c r="F3522" s="19">
        <v>300</v>
      </c>
      <c r="G3522" s="19">
        <v>750</v>
      </c>
      <c r="H3522" s="19">
        <v>2</v>
      </c>
      <c r="I3522" s="79">
        <v>70.650000000000006</v>
      </c>
      <c r="J3522" s="79">
        <v>141.30000000000001</v>
      </c>
      <c r="K3522" s="19" t="s">
        <v>1681</v>
      </c>
      <c r="L3522" s="19" t="s">
        <v>3864</v>
      </c>
      <c r="Q3522" s="20">
        <v>16</v>
      </c>
      <c r="R3522" s="65" t="s">
        <v>3555</v>
      </c>
      <c r="T3522" s="19" t="s">
        <v>23</v>
      </c>
      <c r="V3522" s="19" t="s">
        <v>119</v>
      </c>
      <c r="W3522" s="19" t="s">
        <v>129</v>
      </c>
      <c r="Z3522" s="44" t="s">
        <v>3556</v>
      </c>
      <c r="AA3522" s="44" t="s">
        <v>121</v>
      </c>
    </row>
    <row r="3523" spans="1:27" hidden="1" x14ac:dyDescent="0.25">
      <c r="A3523" s="26">
        <v>315</v>
      </c>
      <c r="B3523" s="19" t="s">
        <v>3952</v>
      </c>
      <c r="C3523" s="44" t="s">
        <v>114</v>
      </c>
      <c r="D3523" s="19" t="s">
        <v>3870</v>
      </c>
      <c r="E3523" s="19">
        <v>50</v>
      </c>
      <c r="F3523" s="19">
        <v>345</v>
      </c>
      <c r="G3523" s="19">
        <v>465</v>
      </c>
      <c r="H3523" s="19">
        <v>1</v>
      </c>
      <c r="I3523" s="79">
        <v>31.09</v>
      </c>
      <c r="J3523" s="79">
        <v>31.09</v>
      </c>
      <c r="K3523" s="19" t="s">
        <v>1681</v>
      </c>
      <c r="L3523" s="19" t="s">
        <v>3880</v>
      </c>
      <c r="Q3523" s="20">
        <v>16</v>
      </c>
      <c r="R3523" s="65" t="s">
        <v>3555</v>
      </c>
      <c r="T3523" s="19" t="s">
        <v>23</v>
      </c>
      <c r="V3523" s="19" t="s">
        <v>119</v>
      </c>
      <c r="W3523" s="19" t="s">
        <v>129</v>
      </c>
      <c r="Z3523" s="44" t="s">
        <v>3556</v>
      </c>
      <c r="AA3523" s="44" t="s">
        <v>121</v>
      </c>
    </row>
    <row r="3524" spans="1:27" hidden="1" x14ac:dyDescent="0.25">
      <c r="A3524" s="26">
        <v>304</v>
      </c>
      <c r="B3524" s="19" t="s">
        <v>3953</v>
      </c>
      <c r="C3524" s="44" t="s">
        <v>114</v>
      </c>
      <c r="D3524" s="19" t="s">
        <v>3919</v>
      </c>
      <c r="E3524" s="19">
        <v>50</v>
      </c>
      <c r="F3524" s="19">
        <v>300</v>
      </c>
      <c r="G3524" s="19">
        <v>1520</v>
      </c>
      <c r="H3524" s="19">
        <v>1</v>
      </c>
      <c r="I3524" s="79">
        <v>142.93</v>
      </c>
      <c r="J3524" s="79">
        <v>142.93</v>
      </c>
      <c r="K3524" s="19" t="s">
        <v>1681</v>
      </c>
      <c r="L3524" s="19" t="s">
        <v>3859</v>
      </c>
      <c r="Q3524" s="20">
        <v>16</v>
      </c>
      <c r="R3524" s="65" t="s">
        <v>3555</v>
      </c>
      <c r="T3524" s="19" t="s">
        <v>23</v>
      </c>
      <c r="V3524" s="19" t="s">
        <v>119</v>
      </c>
      <c r="W3524" s="19" t="s">
        <v>129</v>
      </c>
      <c r="Z3524" s="44" t="s">
        <v>3556</v>
      </c>
      <c r="AA3524" s="44" t="s">
        <v>121</v>
      </c>
    </row>
    <row r="3525" spans="1:27" hidden="1" x14ac:dyDescent="0.25">
      <c r="A3525" s="26">
        <v>347</v>
      </c>
      <c r="B3525" s="19" t="s">
        <v>3954</v>
      </c>
      <c r="C3525" s="44" t="s">
        <v>114</v>
      </c>
      <c r="D3525" s="19" t="s">
        <v>3903</v>
      </c>
      <c r="E3525" s="19">
        <v>50</v>
      </c>
      <c r="F3525" s="19">
        <v>750</v>
      </c>
      <c r="G3525" s="19">
        <v>9145</v>
      </c>
      <c r="H3525" s="19">
        <v>1</v>
      </c>
      <c r="I3525" s="79">
        <v>2692.06</v>
      </c>
      <c r="J3525" s="79">
        <v>2692.06</v>
      </c>
      <c r="K3525" s="19" t="s">
        <v>1034</v>
      </c>
      <c r="L3525" s="19" t="s">
        <v>3877</v>
      </c>
      <c r="Q3525" s="20">
        <v>16</v>
      </c>
      <c r="R3525" s="65" t="s">
        <v>3555</v>
      </c>
      <c r="V3525" s="19" t="s">
        <v>119</v>
      </c>
      <c r="Y3525" s="19" t="s">
        <v>129</v>
      </c>
      <c r="Z3525" s="44" t="s">
        <v>3556</v>
      </c>
      <c r="AA3525" s="44" t="s">
        <v>121</v>
      </c>
    </row>
    <row r="3526" spans="1:27" hidden="1" x14ac:dyDescent="0.25">
      <c r="A3526" s="26">
        <v>348</v>
      </c>
      <c r="B3526" s="19" t="s">
        <v>3955</v>
      </c>
      <c r="C3526" s="44" t="s">
        <v>114</v>
      </c>
      <c r="D3526" s="19" t="s">
        <v>3903</v>
      </c>
      <c r="E3526" s="19">
        <v>50</v>
      </c>
      <c r="F3526" s="19">
        <v>750</v>
      </c>
      <c r="G3526" s="19">
        <v>9145</v>
      </c>
      <c r="H3526" s="19">
        <v>1</v>
      </c>
      <c r="I3526" s="79">
        <v>2692.06</v>
      </c>
      <c r="J3526" s="79">
        <v>2692.06</v>
      </c>
      <c r="K3526" s="19" t="s">
        <v>1034</v>
      </c>
      <c r="L3526" s="19" t="s">
        <v>3877</v>
      </c>
      <c r="Q3526" s="20">
        <v>16</v>
      </c>
      <c r="R3526" s="65" t="s">
        <v>3555</v>
      </c>
      <c r="V3526" s="19" t="s">
        <v>119</v>
      </c>
      <c r="Y3526" s="19" t="s">
        <v>129</v>
      </c>
      <c r="Z3526" s="44" t="s">
        <v>3556</v>
      </c>
      <c r="AA3526" s="44" t="s">
        <v>121</v>
      </c>
    </row>
    <row r="3527" spans="1:27" hidden="1" x14ac:dyDescent="0.25">
      <c r="A3527" s="26">
        <v>282</v>
      </c>
      <c r="B3527" s="19" t="s">
        <v>3956</v>
      </c>
      <c r="C3527" s="44" t="s">
        <v>114</v>
      </c>
      <c r="D3527" s="19" t="s">
        <v>3891</v>
      </c>
      <c r="E3527" s="19">
        <v>50</v>
      </c>
      <c r="F3527" s="19">
        <v>646</v>
      </c>
      <c r="G3527" s="19">
        <v>754</v>
      </c>
      <c r="H3527" s="19">
        <v>1</v>
      </c>
      <c r="I3527" s="79">
        <v>119.51</v>
      </c>
      <c r="J3527" s="79">
        <v>119.51</v>
      </c>
      <c r="K3527" s="19" t="s">
        <v>1681</v>
      </c>
      <c r="L3527" s="19" t="s">
        <v>3851</v>
      </c>
      <c r="N3527" s="19" t="s">
        <v>128</v>
      </c>
      <c r="Q3527" s="20">
        <v>16</v>
      </c>
      <c r="R3527" s="65" t="s">
        <v>3555</v>
      </c>
      <c r="T3527" s="19" t="s">
        <v>23</v>
      </c>
      <c r="V3527" s="19" t="s">
        <v>119</v>
      </c>
      <c r="X3527" s="19" t="s">
        <v>129</v>
      </c>
      <c r="Z3527" s="44" t="s">
        <v>3556</v>
      </c>
      <c r="AA3527" s="44" t="s">
        <v>121</v>
      </c>
    </row>
    <row r="3528" spans="1:27" hidden="1" x14ac:dyDescent="0.25">
      <c r="A3528" s="26">
        <v>369</v>
      </c>
      <c r="B3528" s="19" t="s">
        <v>3957</v>
      </c>
      <c r="C3528" s="44" t="s">
        <v>114</v>
      </c>
      <c r="D3528" s="19" t="s">
        <v>1061</v>
      </c>
      <c r="E3528" s="19">
        <v>50</v>
      </c>
      <c r="F3528" s="19">
        <v>990</v>
      </c>
      <c r="G3528" s="19">
        <v>990</v>
      </c>
      <c r="H3528" s="19">
        <v>1</v>
      </c>
      <c r="I3528" s="79">
        <v>375.85</v>
      </c>
      <c r="J3528" s="79">
        <v>375.85</v>
      </c>
      <c r="K3528" s="19" t="s">
        <v>1681</v>
      </c>
      <c r="L3528" s="19" t="s">
        <v>3854</v>
      </c>
      <c r="N3528" s="19" t="s">
        <v>128</v>
      </c>
      <c r="Q3528" s="20">
        <v>16</v>
      </c>
      <c r="R3528" s="65" t="s">
        <v>3555</v>
      </c>
      <c r="T3528" s="19" t="s">
        <v>23</v>
      </c>
      <c r="V3528" s="19" t="s">
        <v>119</v>
      </c>
      <c r="X3528" s="19" t="s">
        <v>129</v>
      </c>
      <c r="Z3528" s="44" t="s">
        <v>3556</v>
      </c>
      <c r="AA3528" s="44" t="s">
        <v>121</v>
      </c>
    </row>
    <row r="3529" spans="1:27" hidden="1" x14ac:dyDescent="0.25">
      <c r="A3529" s="26">
        <v>412</v>
      </c>
      <c r="B3529" s="19" t="s">
        <v>3958</v>
      </c>
      <c r="C3529" s="44" t="s">
        <v>114</v>
      </c>
      <c r="D3529" s="19" t="s">
        <v>1072</v>
      </c>
      <c r="E3529" s="19">
        <v>50</v>
      </c>
      <c r="F3529" s="19">
        <v>646</v>
      </c>
      <c r="G3529" s="19">
        <v>1085</v>
      </c>
      <c r="H3529" s="19">
        <v>1</v>
      </c>
      <c r="I3529" s="79">
        <v>192.55</v>
      </c>
      <c r="J3529" s="79">
        <v>192.55</v>
      </c>
      <c r="K3529" s="19" t="s">
        <v>1681</v>
      </c>
      <c r="L3529" s="19" t="s">
        <v>3864</v>
      </c>
      <c r="N3529" s="19" t="s">
        <v>128</v>
      </c>
      <c r="Q3529" s="20">
        <v>16</v>
      </c>
      <c r="R3529" s="65" t="s">
        <v>3555</v>
      </c>
      <c r="T3529" s="19" t="s">
        <v>23</v>
      </c>
      <c r="V3529" s="19" t="s">
        <v>119</v>
      </c>
      <c r="X3529" s="19" t="s">
        <v>129</v>
      </c>
      <c r="Z3529" s="44" t="s">
        <v>3556</v>
      </c>
      <c r="AA3529" s="44" t="s">
        <v>121</v>
      </c>
    </row>
    <row r="3530" spans="1:27" hidden="1" x14ac:dyDescent="0.25">
      <c r="A3530" s="26">
        <v>349</v>
      </c>
      <c r="B3530" s="19" t="s">
        <v>3959</v>
      </c>
      <c r="C3530" s="44" t="s">
        <v>114</v>
      </c>
      <c r="D3530" s="19" t="s">
        <v>3895</v>
      </c>
      <c r="E3530" s="19">
        <v>50</v>
      </c>
      <c r="F3530" s="19">
        <v>616</v>
      </c>
      <c r="G3530" s="19">
        <v>904</v>
      </c>
      <c r="H3530" s="19">
        <v>1</v>
      </c>
      <c r="I3530" s="79">
        <v>169.03</v>
      </c>
      <c r="J3530" s="79">
        <v>169.03</v>
      </c>
      <c r="K3530" s="19" t="s">
        <v>1034</v>
      </c>
      <c r="L3530" s="19" t="s">
        <v>3877</v>
      </c>
      <c r="N3530" s="19" t="s">
        <v>128</v>
      </c>
      <c r="Q3530" s="20">
        <v>16</v>
      </c>
      <c r="R3530" s="65" t="s">
        <v>3555</v>
      </c>
      <c r="V3530" s="19" t="s">
        <v>119</v>
      </c>
      <c r="X3530" s="19" t="s">
        <v>129</v>
      </c>
      <c r="Z3530" s="44" t="s">
        <v>3556</v>
      </c>
      <c r="AA3530" s="44" t="s">
        <v>121</v>
      </c>
    </row>
    <row r="3531" spans="1:27" hidden="1" x14ac:dyDescent="0.25">
      <c r="A3531" s="26">
        <v>388</v>
      </c>
      <c r="B3531" s="19" t="s">
        <v>3960</v>
      </c>
      <c r="C3531" s="44" t="s">
        <v>114</v>
      </c>
      <c r="D3531" s="19" t="s">
        <v>3861</v>
      </c>
      <c r="E3531" s="19">
        <v>50</v>
      </c>
      <c r="F3531" s="19">
        <v>300</v>
      </c>
      <c r="G3531" s="19">
        <v>350</v>
      </c>
      <c r="H3531" s="19">
        <v>4</v>
      </c>
      <c r="I3531" s="79">
        <v>32.840000000000003</v>
      </c>
      <c r="J3531" s="79">
        <v>131.38</v>
      </c>
      <c r="K3531" s="19" t="s">
        <v>1681</v>
      </c>
      <c r="L3531" s="19" t="s">
        <v>3856</v>
      </c>
      <c r="Q3531" s="20">
        <v>16</v>
      </c>
      <c r="R3531" s="65" t="s">
        <v>3555</v>
      </c>
      <c r="T3531" s="19" t="s">
        <v>23</v>
      </c>
      <c r="V3531" s="19" t="s">
        <v>119</v>
      </c>
      <c r="W3531" s="19" t="s">
        <v>129</v>
      </c>
      <c r="Z3531" s="44" t="s">
        <v>3556</v>
      </c>
      <c r="AA3531" s="44" t="s">
        <v>121</v>
      </c>
    </row>
    <row r="3532" spans="1:27" hidden="1" x14ac:dyDescent="0.25">
      <c r="A3532" s="26">
        <v>413</v>
      </c>
      <c r="B3532" s="19" t="s">
        <v>3960</v>
      </c>
      <c r="C3532" s="44" t="s">
        <v>114</v>
      </c>
      <c r="D3532" s="19" t="s">
        <v>3861</v>
      </c>
      <c r="E3532" s="19">
        <v>50</v>
      </c>
      <c r="F3532" s="19">
        <v>300</v>
      </c>
      <c r="G3532" s="19">
        <v>350</v>
      </c>
      <c r="H3532" s="19">
        <v>4</v>
      </c>
      <c r="I3532" s="79">
        <v>32.840000000000003</v>
      </c>
      <c r="J3532" s="79">
        <v>131.38</v>
      </c>
      <c r="K3532" s="19" t="s">
        <v>1681</v>
      </c>
      <c r="L3532" s="19" t="s">
        <v>3864</v>
      </c>
      <c r="Q3532" s="20">
        <v>16</v>
      </c>
      <c r="R3532" s="65" t="s">
        <v>3555</v>
      </c>
      <c r="T3532" s="19" t="s">
        <v>23</v>
      </c>
      <c r="V3532" s="19" t="s">
        <v>119</v>
      </c>
      <c r="W3532" s="19" t="s">
        <v>129</v>
      </c>
      <c r="Z3532" s="44" t="s">
        <v>3556</v>
      </c>
      <c r="AA3532" s="44" t="s">
        <v>121</v>
      </c>
    </row>
    <row r="3533" spans="1:27" hidden="1" x14ac:dyDescent="0.25">
      <c r="A3533" s="26">
        <v>316</v>
      </c>
      <c r="B3533" s="19" t="s">
        <v>3961</v>
      </c>
      <c r="C3533" s="44" t="s">
        <v>114</v>
      </c>
      <c r="D3533" s="19" t="s">
        <v>3863</v>
      </c>
      <c r="E3533" s="19">
        <v>50</v>
      </c>
      <c r="F3533" s="19">
        <v>300</v>
      </c>
      <c r="G3533" s="19">
        <v>790</v>
      </c>
      <c r="H3533" s="19">
        <v>1</v>
      </c>
      <c r="I3533" s="79">
        <v>74.42</v>
      </c>
      <c r="J3533" s="79">
        <v>74.42</v>
      </c>
      <c r="K3533" s="19" t="s">
        <v>1681</v>
      </c>
      <c r="L3533" s="19" t="s">
        <v>3880</v>
      </c>
      <c r="Q3533" s="20">
        <v>16</v>
      </c>
      <c r="R3533" s="65" t="s">
        <v>3555</v>
      </c>
      <c r="T3533" s="19" t="s">
        <v>23</v>
      </c>
      <c r="V3533" s="19" t="s">
        <v>119</v>
      </c>
      <c r="W3533" s="19" t="s">
        <v>129</v>
      </c>
      <c r="Z3533" s="44" t="s">
        <v>3556</v>
      </c>
      <c r="AA3533" s="44" t="s">
        <v>121</v>
      </c>
    </row>
    <row r="3534" spans="1:27" hidden="1" x14ac:dyDescent="0.25">
      <c r="A3534" s="26">
        <v>350</v>
      </c>
      <c r="B3534" s="19" t="s">
        <v>3961</v>
      </c>
      <c r="C3534" s="44" t="s">
        <v>114</v>
      </c>
      <c r="D3534" s="19" t="s">
        <v>3863</v>
      </c>
      <c r="E3534" s="19">
        <v>50</v>
      </c>
      <c r="F3534" s="19">
        <v>300</v>
      </c>
      <c r="G3534" s="19">
        <v>790</v>
      </c>
      <c r="H3534" s="19">
        <v>1</v>
      </c>
      <c r="I3534" s="79">
        <v>93.02</v>
      </c>
      <c r="J3534" s="79">
        <v>93.02</v>
      </c>
      <c r="K3534" s="19" t="s">
        <v>1034</v>
      </c>
      <c r="L3534" s="19" t="s">
        <v>3877</v>
      </c>
      <c r="Q3534" s="20">
        <v>16</v>
      </c>
      <c r="R3534" s="65" t="s">
        <v>3555</v>
      </c>
      <c r="V3534" s="19" t="s">
        <v>119</v>
      </c>
      <c r="W3534" s="19" t="s">
        <v>129</v>
      </c>
      <c r="Z3534" s="44" t="s">
        <v>3556</v>
      </c>
      <c r="AA3534" s="44" t="s">
        <v>121</v>
      </c>
    </row>
    <row r="3535" spans="1:27" hidden="1" x14ac:dyDescent="0.25">
      <c r="A3535" s="26">
        <v>351</v>
      </c>
      <c r="B3535" s="19" t="s">
        <v>3962</v>
      </c>
      <c r="C3535" s="44" t="s">
        <v>114</v>
      </c>
      <c r="D3535" s="19" t="s">
        <v>3868</v>
      </c>
      <c r="E3535" s="19">
        <v>50</v>
      </c>
      <c r="F3535" s="19">
        <v>790</v>
      </c>
      <c r="G3535" s="19">
        <v>1680</v>
      </c>
      <c r="H3535" s="19">
        <v>1</v>
      </c>
      <c r="I3535" s="79">
        <v>520.92999999999995</v>
      </c>
      <c r="J3535" s="79">
        <v>520.92999999999995</v>
      </c>
      <c r="K3535" s="19" t="s">
        <v>1034</v>
      </c>
      <c r="L3535" s="19" t="s">
        <v>3877</v>
      </c>
      <c r="Q3535" s="20">
        <v>16</v>
      </c>
      <c r="R3535" s="65" t="s">
        <v>3555</v>
      </c>
      <c r="V3535" s="19" t="s">
        <v>119</v>
      </c>
      <c r="W3535" s="19" t="s">
        <v>129</v>
      </c>
      <c r="Z3535" s="44" t="s">
        <v>3556</v>
      </c>
      <c r="AA3535" s="44" t="s">
        <v>121</v>
      </c>
    </row>
    <row r="3536" spans="1:27" hidden="1" x14ac:dyDescent="0.25">
      <c r="A3536" s="26">
        <v>414</v>
      </c>
      <c r="B3536" s="19" t="s">
        <v>3963</v>
      </c>
      <c r="C3536" s="44" t="s">
        <v>114</v>
      </c>
      <c r="D3536" s="19" t="s">
        <v>3866</v>
      </c>
      <c r="E3536" s="19">
        <v>50</v>
      </c>
      <c r="F3536" s="19">
        <v>300</v>
      </c>
      <c r="G3536" s="19">
        <v>750</v>
      </c>
      <c r="H3536" s="19">
        <v>2</v>
      </c>
      <c r="I3536" s="79">
        <v>70.650000000000006</v>
      </c>
      <c r="J3536" s="79">
        <v>141.30000000000001</v>
      </c>
      <c r="K3536" s="19" t="s">
        <v>1681</v>
      </c>
      <c r="L3536" s="19" t="s">
        <v>3864</v>
      </c>
      <c r="Q3536" s="20">
        <v>16</v>
      </c>
      <c r="R3536" s="65" t="s">
        <v>3555</v>
      </c>
      <c r="T3536" s="19" t="s">
        <v>23</v>
      </c>
      <c r="V3536" s="19" t="s">
        <v>119</v>
      </c>
      <c r="W3536" s="19" t="s">
        <v>129</v>
      </c>
      <c r="Z3536" s="44" t="s">
        <v>3556</v>
      </c>
      <c r="AA3536" s="44" t="s">
        <v>121</v>
      </c>
    </row>
    <row r="3537" spans="1:27" hidden="1" x14ac:dyDescent="0.25">
      <c r="A3537" s="26">
        <v>317</v>
      </c>
      <c r="B3537" s="19" t="s">
        <v>3964</v>
      </c>
      <c r="C3537" s="44" t="s">
        <v>114</v>
      </c>
      <c r="D3537" s="19" t="s">
        <v>3872</v>
      </c>
      <c r="E3537" s="19">
        <v>50</v>
      </c>
      <c r="F3537" s="19">
        <v>300</v>
      </c>
      <c r="G3537" s="19">
        <v>1560</v>
      </c>
      <c r="H3537" s="19">
        <v>1</v>
      </c>
      <c r="I3537" s="79">
        <v>146.69999999999999</v>
      </c>
      <c r="J3537" s="79">
        <v>146.69999999999999</v>
      </c>
      <c r="K3537" s="19" t="s">
        <v>1681</v>
      </c>
      <c r="L3537" s="19" t="s">
        <v>3880</v>
      </c>
      <c r="Q3537" s="20">
        <v>16</v>
      </c>
      <c r="R3537" s="65" t="s">
        <v>3555</v>
      </c>
      <c r="T3537" s="19" t="s">
        <v>23</v>
      </c>
      <c r="V3537" s="19" t="s">
        <v>119</v>
      </c>
      <c r="W3537" s="19" t="s">
        <v>129</v>
      </c>
      <c r="Z3537" s="44" t="s">
        <v>3556</v>
      </c>
      <c r="AA3537" s="44" t="s">
        <v>121</v>
      </c>
    </row>
    <row r="3538" spans="1:27" hidden="1" x14ac:dyDescent="0.25">
      <c r="A3538" s="26">
        <v>318</v>
      </c>
      <c r="B3538" s="19" t="s">
        <v>3965</v>
      </c>
      <c r="C3538" s="44" t="s">
        <v>114</v>
      </c>
      <c r="D3538" s="19" t="s">
        <v>3846</v>
      </c>
      <c r="E3538" s="19">
        <v>50</v>
      </c>
      <c r="F3538" s="19">
        <v>750</v>
      </c>
      <c r="G3538" s="19">
        <v>9645</v>
      </c>
      <c r="H3538" s="19">
        <v>1</v>
      </c>
      <c r="I3538" s="79">
        <v>2271.4</v>
      </c>
      <c r="J3538" s="79">
        <v>2271.4</v>
      </c>
      <c r="K3538" s="19" t="s">
        <v>1681</v>
      </c>
      <c r="L3538" s="19" t="s">
        <v>3880</v>
      </c>
      <c r="Q3538" s="20">
        <v>16</v>
      </c>
      <c r="R3538" s="65" t="s">
        <v>3555</v>
      </c>
      <c r="T3538" s="19" t="s">
        <v>23</v>
      </c>
      <c r="V3538" s="19" t="s">
        <v>119</v>
      </c>
      <c r="Y3538" s="19" t="s">
        <v>129</v>
      </c>
      <c r="Z3538" s="44" t="s">
        <v>3556</v>
      </c>
      <c r="AA3538" s="44" t="s">
        <v>121</v>
      </c>
    </row>
    <row r="3539" spans="1:27" hidden="1" x14ac:dyDescent="0.25">
      <c r="A3539" s="26">
        <v>283</v>
      </c>
      <c r="B3539" s="19" t="s">
        <v>3966</v>
      </c>
      <c r="C3539" s="44" t="s">
        <v>114</v>
      </c>
      <c r="D3539" s="19" t="s">
        <v>3846</v>
      </c>
      <c r="E3539" s="19">
        <v>50</v>
      </c>
      <c r="F3539" s="19">
        <v>750</v>
      </c>
      <c r="G3539" s="19">
        <v>9645</v>
      </c>
      <c r="H3539" s="19">
        <v>1</v>
      </c>
      <c r="I3539" s="79">
        <v>2271.4</v>
      </c>
      <c r="J3539" s="79">
        <v>2271.4</v>
      </c>
      <c r="K3539" s="19" t="s">
        <v>1681</v>
      </c>
      <c r="L3539" s="19" t="s">
        <v>3851</v>
      </c>
      <c r="Q3539" s="20">
        <v>16</v>
      </c>
      <c r="R3539" s="65" t="s">
        <v>3555</v>
      </c>
      <c r="T3539" s="19" t="s">
        <v>23</v>
      </c>
      <c r="V3539" s="19" t="s">
        <v>119</v>
      </c>
      <c r="Y3539" s="19" t="s">
        <v>129</v>
      </c>
      <c r="Z3539" s="44" t="s">
        <v>3556</v>
      </c>
      <c r="AA3539" s="44" t="s">
        <v>121</v>
      </c>
    </row>
    <row r="3540" spans="1:27" hidden="1" x14ac:dyDescent="0.25">
      <c r="A3540" s="26">
        <v>284</v>
      </c>
      <c r="B3540" s="19" t="s">
        <v>3967</v>
      </c>
      <c r="C3540" s="44" t="s">
        <v>114</v>
      </c>
      <c r="D3540" s="19" t="s">
        <v>3850</v>
      </c>
      <c r="E3540" s="19">
        <v>50</v>
      </c>
      <c r="F3540" s="19">
        <v>625</v>
      </c>
      <c r="G3540" s="19">
        <v>664</v>
      </c>
      <c r="H3540" s="19">
        <v>1</v>
      </c>
      <c r="I3540" s="79">
        <v>104.74</v>
      </c>
      <c r="J3540" s="79">
        <v>104.74</v>
      </c>
      <c r="K3540" s="19" t="s">
        <v>1681</v>
      </c>
      <c r="L3540" s="19" t="s">
        <v>3851</v>
      </c>
      <c r="N3540" s="19" t="s">
        <v>128</v>
      </c>
      <c r="Q3540" s="20">
        <v>16</v>
      </c>
      <c r="R3540" s="65" t="s">
        <v>3555</v>
      </c>
      <c r="T3540" s="19" t="s">
        <v>23</v>
      </c>
      <c r="V3540" s="19" t="s">
        <v>119</v>
      </c>
      <c r="X3540" s="19" t="s">
        <v>129</v>
      </c>
      <c r="Z3540" s="44" t="s">
        <v>3556</v>
      </c>
      <c r="AA3540" s="44" t="s">
        <v>121</v>
      </c>
    </row>
    <row r="3541" spans="1:27" hidden="1" x14ac:dyDescent="0.25">
      <c r="A3541" s="26">
        <v>335</v>
      </c>
      <c r="B3541" s="19" t="s">
        <v>3967</v>
      </c>
      <c r="C3541" s="44" t="s">
        <v>114</v>
      </c>
      <c r="D3541" s="19" t="s">
        <v>3850</v>
      </c>
      <c r="E3541" s="19">
        <v>50</v>
      </c>
      <c r="F3541" s="19">
        <v>625</v>
      </c>
      <c r="G3541" s="19">
        <v>664</v>
      </c>
      <c r="H3541" s="19">
        <v>1</v>
      </c>
      <c r="I3541" s="79">
        <v>104.74</v>
      </c>
      <c r="J3541" s="79">
        <v>104.74</v>
      </c>
      <c r="K3541" s="19" t="s">
        <v>1681</v>
      </c>
      <c r="L3541" s="19" t="s">
        <v>3847</v>
      </c>
      <c r="N3541" s="19" t="s">
        <v>128</v>
      </c>
      <c r="Q3541" s="20">
        <v>16</v>
      </c>
      <c r="R3541" s="65" t="s">
        <v>3555</v>
      </c>
      <c r="T3541" s="19" t="s">
        <v>23</v>
      </c>
      <c r="V3541" s="19" t="s">
        <v>119</v>
      </c>
      <c r="X3541" s="19" t="s">
        <v>129</v>
      </c>
      <c r="Z3541" s="44" t="s">
        <v>3556</v>
      </c>
      <c r="AA3541" s="44" t="s">
        <v>121</v>
      </c>
    </row>
    <row r="3542" spans="1:27" hidden="1" x14ac:dyDescent="0.25">
      <c r="A3542" s="26">
        <v>305</v>
      </c>
      <c r="B3542" s="19" t="s">
        <v>3968</v>
      </c>
      <c r="C3542" s="44" t="s">
        <v>114</v>
      </c>
      <c r="D3542" s="19" t="s">
        <v>3853</v>
      </c>
      <c r="E3542" s="19">
        <v>50</v>
      </c>
      <c r="F3542" s="19">
        <v>664</v>
      </c>
      <c r="G3542" s="19">
        <v>812</v>
      </c>
      <c r="H3542" s="19">
        <v>1</v>
      </c>
      <c r="I3542" s="79">
        <v>133.81</v>
      </c>
      <c r="J3542" s="79">
        <v>133.81</v>
      </c>
      <c r="K3542" s="19" t="s">
        <v>1681</v>
      </c>
      <c r="L3542" s="19" t="s">
        <v>3859</v>
      </c>
      <c r="N3542" s="19" t="s">
        <v>128</v>
      </c>
      <c r="Q3542" s="20">
        <v>16</v>
      </c>
      <c r="R3542" s="65" t="s">
        <v>3555</v>
      </c>
      <c r="T3542" s="19" t="s">
        <v>23</v>
      </c>
      <c r="V3542" s="19" t="s">
        <v>119</v>
      </c>
      <c r="X3542" s="19" t="s">
        <v>129</v>
      </c>
      <c r="Z3542" s="44" t="s">
        <v>3556</v>
      </c>
      <c r="AA3542" s="44" t="s">
        <v>121</v>
      </c>
    </row>
    <row r="3543" spans="1:27" hidden="1" x14ac:dyDescent="0.25">
      <c r="A3543" s="26">
        <v>352</v>
      </c>
      <c r="B3543" s="19" t="s">
        <v>3968</v>
      </c>
      <c r="C3543" s="44" t="s">
        <v>114</v>
      </c>
      <c r="D3543" s="19" t="s">
        <v>3853</v>
      </c>
      <c r="E3543" s="19">
        <v>50</v>
      </c>
      <c r="F3543" s="19">
        <v>664</v>
      </c>
      <c r="G3543" s="19">
        <v>812</v>
      </c>
      <c r="H3543" s="19">
        <v>1</v>
      </c>
      <c r="I3543" s="79">
        <v>167.27</v>
      </c>
      <c r="J3543" s="79">
        <v>167.27</v>
      </c>
      <c r="K3543" s="19" t="s">
        <v>1034</v>
      </c>
      <c r="L3543" s="19" t="s">
        <v>3877</v>
      </c>
      <c r="N3543" s="19" t="s">
        <v>128</v>
      </c>
      <c r="Q3543" s="20">
        <v>16</v>
      </c>
      <c r="R3543" s="65" t="s">
        <v>3555</v>
      </c>
      <c r="V3543" s="19" t="s">
        <v>119</v>
      </c>
      <c r="X3543" s="19" t="s">
        <v>129</v>
      </c>
      <c r="Z3543" s="44" t="s">
        <v>3556</v>
      </c>
      <c r="AA3543" s="44" t="s">
        <v>121</v>
      </c>
    </row>
    <row r="3544" spans="1:27" hidden="1" x14ac:dyDescent="0.25">
      <c r="A3544" s="26">
        <v>370</v>
      </c>
      <c r="B3544" s="19" t="s">
        <v>3969</v>
      </c>
      <c r="C3544" s="44" t="s">
        <v>114</v>
      </c>
      <c r="D3544" s="19" t="s">
        <v>1061</v>
      </c>
      <c r="E3544" s="19">
        <v>50</v>
      </c>
      <c r="F3544" s="19">
        <v>990</v>
      </c>
      <c r="G3544" s="19">
        <v>990</v>
      </c>
      <c r="H3544" s="19">
        <v>1</v>
      </c>
      <c r="I3544" s="79">
        <v>375.85</v>
      </c>
      <c r="J3544" s="79">
        <v>375.85</v>
      </c>
      <c r="K3544" s="19" t="s">
        <v>1681</v>
      </c>
      <c r="L3544" s="19" t="s">
        <v>3854</v>
      </c>
      <c r="N3544" s="19" t="s">
        <v>128</v>
      </c>
      <c r="Q3544" s="20">
        <v>16</v>
      </c>
      <c r="R3544" s="65" t="s">
        <v>3555</v>
      </c>
      <c r="T3544" s="19" t="s">
        <v>23</v>
      </c>
      <c r="V3544" s="19" t="s">
        <v>119</v>
      </c>
      <c r="X3544" s="19" t="s">
        <v>129</v>
      </c>
      <c r="Z3544" s="44" t="s">
        <v>3556</v>
      </c>
      <c r="AA3544" s="44" t="s">
        <v>121</v>
      </c>
    </row>
    <row r="3545" spans="1:27" hidden="1" x14ac:dyDescent="0.25">
      <c r="A3545" s="26">
        <v>285</v>
      </c>
      <c r="B3545" s="19" t="s">
        <v>3970</v>
      </c>
      <c r="C3545" s="44" t="s">
        <v>114</v>
      </c>
      <c r="D3545" s="19" t="s">
        <v>3858</v>
      </c>
      <c r="E3545" s="19">
        <v>50</v>
      </c>
      <c r="F3545" s="19">
        <v>574</v>
      </c>
      <c r="G3545" s="19">
        <v>722</v>
      </c>
      <c r="H3545" s="19">
        <v>1</v>
      </c>
      <c r="I3545" s="79">
        <v>100.48</v>
      </c>
      <c r="J3545" s="79">
        <v>100.48</v>
      </c>
      <c r="K3545" s="19" t="s">
        <v>1681</v>
      </c>
      <c r="L3545" s="19" t="s">
        <v>3851</v>
      </c>
      <c r="N3545" s="19" t="s">
        <v>128</v>
      </c>
      <c r="Q3545" s="20">
        <v>16</v>
      </c>
      <c r="R3545" s="65" t="s">
        <v>3555</v>
      </c>
      <c r="T3545" s="19" t="s">
        <v>23</v>
      </c>
      <c r="V3545" s="19" t="s">
        <v>119</v>
      </c>
      <c r="X3545" s="19" t="s">
        <v>129</v>
      </c>
      <c r="Z3545" s="44" t="s">
        <v>3556</v>
      </c>
      <c r="AA3545" s="44" t="s">
        <v>121</v>
      </c>
    </row>
    <row r="3546" spans="1:27" hidden="1" x14ac:dyDescent="0.25">
      <c r="A3546" s="26">
        <v>306</v>
      </c>
      <c r="B3546" s="19" t="s">
        <v>3970</v>
      </c>
      <c r="C3546" s="44" t="s">
        <v>114</v>
      </c>
      <c r="D3546" s="19" t="s">
        <v>3858</v>
      </c>
      <c r="E3546" s="19">
        <v>50</v>
      </c>
      <c r="F3546" s="19">
        <v>574</v>
      </c>
      <c r="G3546" s="19">
        <v>722</v>
      </c>
      <c r="H3546" s="19">
        <v>1</v>
      </c>
      <c r="I3546" s="79">
        <v>100.48</v>
      </c>
      <c r="J3546" s="79">
        <v>100.48</v>
      </c>
      <c r="K3546" s="19" t="s">
        <v>1681</v>
      </c>
      <c r="L3546" s="19" t="s">
        <v>3859</v>
      </c>
      <c r="N3546" s="19" t="s">
        <v>128</v>
      </c>
      <c r="Q3546" s="20">
        <v>16</v>
      </c>
      <c r="R3546" s="65" t="s">
        <v>3555</v>
      </c>
      <c r="T3546" s="19" t="s">
        <v>23</v>
      </c>
      <c r="V3546" s="19" t="s">
        <v>119</v>
      </c>
      <c r="X3546" s="19" t="s">
        <v>129</v>
      </c>
      <c r="Z3546" s="44" t="s">
        <v>3556</v>
      </c>
      <c r="AA3546" s="44" t="s">
        <v>121</v>
      </c>
    </row>
    <row r="3547" spans="1:27" hidden="1" x14ac:dyDescent="0.25">
      <c r="A3547" s="26">
        <v>286</v>
      </c>
      <c r="B3547" s="19" t="s">
        <v>3971</v>
      </c>
      <c r="C3547" s="44" t="s">
        <v>114</v>
      </c>
      <c r="D3547" s="19" t="s">
        <v>3861</v>
      </c>
      <c r="E3547" s="19">
        <v>50</v>
      </c>
      <c r="F3547" s="19">
        <v>300</v>
      </c>
      <c r="G3547" s="19">
        <v>350</v>
      </c>
      <c r="H3547" s="19">
        <v>8</v>
      </c>
      <c r="I3547" s="79">
        <v>32.840000000000003</v>
      </c>
      <c r="J3547" s="79">
        <v>262.76</v>
      </c>
      <c r="K3547" s="19" t="s">
        <v>1681</v>
      </c>
      <c r="L3547" s="19" t="s">
        <v>3851</v>
      </c>
      <c r="Q3547" s="20">
        <v>16</v>
      </c>
      <c r="R3547" s="65" t="s">
        <v>3555</v>
      </c>
      <c r="T3547" s="19" t="s">
        <v>23</v>
      </c>
      <c r="V3547" s="19" t="s">
        <v>119</v>
      </c>
      <c r="W3547" s="19" t="s">
        <v>129</v>
      </c>
      <c r="Z3547" s="44" t="s">
        <v>3556</v>
      </c>
      <c r="AA3547" s="44" t="s">
        <v>121</v>
      </c>
    </row>
    <row r="3548" spans="1:27" hidden="1" x14ac:dyDescent="0.25">
      <c r="A3548" s="26">
        <v>319</v>
      </c>
      <c r="B3548" s="19" t="s">
        <v>3972</v>
      </c>
      <c r="C3548" s="44" t="s">
        <v>114</v>
      </c>
      <c r="D3548" s="19" t="s">
        <v>3863</v>
      </c>
      <c r="E3548" s="19">
        <v>50</v>
      </c>
      <c r="F3548" s="19">
        <v>300</v>
      </c>
      <c r="G3548" s="19">
        <v>790</v>
      </c>
      <c r="H3548" s="19">
        <v>2</v>
      </c>
      <c r="I3548" s="79">
        <v>74.42</v>
      </c>
      <c r="J3548" s="79">
        <v>148.84</v>
      </c>
      <c r="K3548" s="19" t="s">
        <v>1681</v>
      </c>
      <c r="L3548" s="19" t="s">
        <v>3880</v>
      </c>
      <c r="Q3548" s="20">
        <v>16</v>
      </c>
      <c r="R3548" s="65" t="s">
        <v>3555</v>
      </c>
      <c r="T3548" s="19" t="s">
        <v>23</v>
      </c>
      <c r="V3548" s="19" t="s">
        <v>119</v>
      </c>
      <c r="W3548" s="19" t="s">
        <v>129</v>
      </c>
      <c r="Z3548" s="44" t="s">
        <v>3556</v>
      </c>
      <c r="AA3548" s="44" t="s">
        <v>121</v>
      </c>
    </row>
    <row r="3549" spans="1:27" hidden="1" x14ac:dyDescent="0.25">
      <c r="A3549" s="26">
        <v>320</v>
      </c>
      <c r="B3549" s="19" t="s">
        <v>3973</v>
      </c>
      <c r="C3549" s="44" t="s">
        <v>114</v>
      </c>
      <c r="D3549" s="19" t="s">
        <v>3868</v>
      </c>
      <c r="E3549" s="19">
        <v>50</v>
      </c>
      <c r="F3549" s="19">
        <v>790</v>
      </c>
      <c r="G3549" s="19">
        <v>1680</v>
      </c>
      <c r="H3549" s="19">
        <v>1</v>
      </c>
      <c r="I3549" s="79">
        <v>416.74</v>
      </c>
      <c r="J3549" s="79">
        <v>416.74</v>
      </c>
      <c r="K3549" s="19" t="s">
        <v>1681</v>
      </c>
      <c r="L3549" s="19" t="s">
        <v>3880</v>
      </c>
      <c r="Q3549" s="20">
        <v>16</v>
      </c>
      <c r="R3549" s="65" t="s">
        <v>3555</v>
      </c>
      <c r="T3549" s="19" t="s">
        <v>23</v>
      </c>
      <c r="V3549" s="19" t="s">
        <v>119</v>
      </c>
      <c r="W3549" s="19" t="s">
        <v>129</v>
      </c>
      <c r="Z3549" s="44" t="s">
        <v>3556</v>
      </c>
      <c r="AA3549" s="44" t="s">
        <v>121</v>
      </c>
    </row>
    <row r="3550" spans="1:27" hidden="1" x14ac:dyDescent="0.25">
      <c r="A3550" s="26">
        <v>336</v>
      </c>
      <c r="B3550" s="19" t="s">
        <v>3974</v>
      </c>
      <c r="C3550" s="44" t="s">
        <v>114</v>
      </c>
      <c r="D3550" s="19" t="s">
        <v>3866</v>
      </c>
      <c r="E3550" s="19">
        <v>50</v>
      </c>
      <c r="F3550" s="19">
        <v>300</v>
      </c>
      <c r="G3550" s="19">
        <v>750</v>
      </c>
      <c r="H3550" s="19">
        <v>2</v>
      </c>
      <c r="I3550" s="79">
        <v>70.650000000000006</v>
      </c>
      <c r="J3550" s="79">
        <v>141.30000000000001</v>
      </c>
      <c r="K3550" s="19" t="s">
        <v>1681</v>
      </c>
      <c r="L3550" s="19" t="s">
        <v>3847</v>
      </c>
      <c r="Q3550" s="20">
        <v>16</v>
      </c>
      <c r="R3550" s="65" t="s">
        <v>3555</v>
      </c>
      <c r="T3550" s="19" t="s">
        <v>23</v>
      </c>
      <c r="V3550" s="19" t="s">
        <v>119</v>
      </c>
      <c r="W3550" s="19" t="s">
        <v>129</v>
      </c>
      <c r="Z3550" s="44" t="s">
        <v>3556</v>
      </c>
      <c r="AA3550" s="44" t="s">
        <v>121</v>
      </c>
    </row>
    <row r="3551" spans="1:27" hidden="1" x14ac:dyDescent="0.25">
      <c r="A3551" s="26">
        <v>321</v>
      </c>
      <c r="B3551" s="19" t="s">
        <v>3975</v>
      </c>
      <c r="C3551" s="44" t="s">
        <v>114</v>
      </c>
      <c r="D3551" s="19" t="s">
        <v>3872</v>
      </c>
      <c r="E3551" s="19">
        <v>50</v>
      </c>
      <c r="F3551" s="19">
        <v>300</v>
      </c>
      <c r="G3551" s="19">
        <v>1560</v>
      </c>
      <c r="H3551" s="19">
        <v>1</v>
      </c>
      <c r="I3551" s="79">
        <v>146.69999999999999</v>
      </c>
      <c r="J3551" s="79">
        <v>146.69999999999999</v>
      </c>
      <c r="K3551" s="19" t="s">
        <v>1681</v>
      </c>
      <c r="L3551" s="19" t="s">
        <v>3880</v>
      </c>
      <c r="Q3551" s="20">
        <v>16</v>
      </c>
      <c r="R3551" s="65" t="s">
        <v>3555</v>
      </c>
      <c r="T3551" s="19" t="s">
        <v>23</v>
      </c>
      <c r="V3551" s="19" t="s">
        <v>119</v>
      </c>
      <c r="W3551" s="19" t="s">
        <v>129</v>
      </c>
      <c r="Z3551" s="44" t="s">
        <v>3556</v>
      </c>
      <c r="AA3551" s="44" t="s">
        <v>121</v>
      </c>
    </row>
    <row r="3552" spans="1:27" hidden="1" x14ac:dyDescent="0.25">
      <c r="A3552" s="26">
        <v>287</v>
      </c>
      <c r="B3552" s="19" t="s">
        <v>3976</v>
      </c>
      <c r="C3552" s="44" t="s">
        <v>114</v>
      </c>
      <c r="D3552" s="19" t="s">
        <v>3846</v>
      </c>
      <c r="E3552" s="19">
        <v>50</v>
      </c>
      <c r="F3552" s="19">
        <v>750</v>
      </c>
      <c r="G3552" s="19">
        <v>9645</v>
      </c>
      <c r="H3552" s="19">
        <v>1</v>
      </c>
      <c r="I3552" s="79">
        <v>2271.4</v>
      </c>
      <c r="J3552" s="79">
        <v>2271.4</v>
      </c>
      <c r="K3552" s="19" t="s">
        <v>1681</v>
      </c>
      <c r="L3552" s="19" t="s">
        <v>3851</v>
      </c>
      <c r="Q3552" s="20">
        <v>16</v>
      </c>
      <c r="R3552" s="65" t="s">
        <v>3555</v>
      </c>
      <c r="T3552" s="19" t="s">
        <v>23</v>
      </c>
      <c r="V3552" s="19" t="s">
        <v>119</v>
      </c>
      <c r="Y3552" s="19" t="s">
        <v>129</v>
      </c>
      <c r="Z3552" s="44" t="s">
        <v>3556</v>
      </c>
      <c r="AA3552" s="44" t="s">
        <v>121</v>
      </c>
    </row>
    <row r="3553" spans="1:27" hidden="1" x14ac:dyDescent="0.25">
      <c r="A3553" s="26">
        <v>322</v>
      </c>
      <c r="B3553" s="19" t="s">
        <v>3977</v>
      </c>
      <c r="C3553" s="44" t="s">
        <v>114</v>
      </c>
      <c r="D3553" s="19" t="s">
        <v>3846</v>
      </c>
      <c r="E3553" s="19">
        <v>50</v>
      </c>
      <c r="F3553" s="19">
        <v>750</v>
      </c>
      <c r="G3553" s="19">
        <v>9645</v>
      </c>
      <c r="H3553" s="19">
        <v>1</v>
      </c>
      <c r="I3553" s="79">
        <v>2271.4</v>
      </c>
      <c r="J3553" s="79">
        <v>2271.4</v>
      </c>
      <c r="K3553" s="19" t="s">
        <v>1681</v>
      </c>
      <c r="L3553" s="19" t="s">
        <v>3880</v>
      </c>
      <c r="Q3553" s="20">
        <v>16</v>
      </c>
      <c r="R3553" s="65" t="s">
        <v>3555</v>
      </c>
      <c r="T3553" s="19" t="s">
        <v>23</v>
      </c>
      <c r="V3553" s="19" t="s">
        <v>119</v>
      </c>
      <c r="Y3553" s="19" t="s">
        <v>129</v>
      </c>
      <c r="Z3553" s="44" t="s">
        <v>3556</v>
      </c>
      <c r="AA3553" s="44" t="s">
        <v>121</v>
      </c>
    </row>
    <row r="3554" spans="1:27" hidden="1" x14ac:dyDescent="0.25">
      <c r="A3554" s="26">
        <v>337</v>
      </c>
      <c r="B3554" s="19" t="s">
        <v>3978</v>
      </c>
      <c r="C3554" s="44" t="s">
        <v>114</v>
      </c>
      <c r="D3554" s="19" t="s">
        <v>3850</v>
      </c>
      <c r="E3554" s="19">
        <v>50</v>
      </c>
      <c r="F3554" s="19">
        <v>625</v>
      </c>
      <c r="G3554" s="19">
        <v>664</v>
      </c>
      <c r="H3554" s="19">
        <v>1</v>
      </c>
      <c r="I3554" s="79">
        <v>104.74</v>
      </c>
      <c r="J3554" s="79">
        <v>104.74</v>
      </c>
      <c r="K3554" s="19" t="s">
        <v>1681</v>
      </c>
      <c r="L3554" s="19" t="s">
        <v>3847</v>
      </c>
      <c r="N3554" s="19" t="s">
        <v>128</v>
      </c>
      <c r="Q3554" s="20">
        <v>16</v>
      </c>
      <c r="R3554" s="65" t="s">
        <v>3555</v>
      </c>
      <c r="T3554" s="19" t="s">
        <v>23</v>
      </c>
      <c r="V3554" s="19" t="s">
        <v>119</v>
      </c>
      <c r="X3554" s="19" t="s">
        <v>129</v>
      </c>
      <c r="Z3554" s="44" t="s">
        <v>3556</v>
      </c>
      <c r="AA3554" s="44" t="s">
        <v>121</v>
      </c>
    </row>
    <row r="3555" spans="1:27" hidden="1" x14ac:dyDescent="0.25">
      <c r="A3555" s="26">
        <v>371</v>
      </c>
      <c r="B3555" s="19" t="s">
        <v>3979</v>
      </c>
      <c r="C3555" s="44" t="s">
        <v>114</v>
      </c>
      <c r="D3555" s="19" t="s">
        <v>3853</v>
      </c>
      <c r="E3555" s="19">
        <v>50</v>
      </c>
      <c r="F3555" s="19">
        <v>664</v>
      </c>
      <c r="G3555" s="19">
        <v>812</v>
      </c>
      <c r="H3555" s="19">
        <v>1</v>
      </c>
      <c r="I3555" s="79">
        <v>167.27</v>
      </c>
      <c r="J3555" s="79">
        <v>167.27</v>
      </c>
      <c r="K3555" s="19" t="s">
        <v>1681</v>
      </c>
      <c r="L3555" s="19" t="s">
        <v>3854</v>
      </c>
      <c r="N3555" s="19" t="s">
        <v>128</v>
      </c>
      <c r="Q3555" s="20">
        <v>16</v>
      </c>
      <c r="R3555" s="65" t="s">
        <v>3555</v>
      </c>
      <c r="T3555" s="19" t="s">
        <v>23</v>
      </c>
      <c r="V3555" s="19" t="s">
        <v>119</v>
      </c>
      <c r="X3555" s="19" t="s">
        <v>129</v>
      </c>
      <c r="Z3555" s="44" t="s">
        <v>3556</v>
      </c>
      <c r="AA3555" s="44" t="s">
        <v>121</v>
      </c>
    </row>
    <row r="3556" spans="1:27" hidden="1" x14ac:dyDescent="0.25">
      <c r="A3556" s="26">
        <v>353</v>
      </c>
      <c r="B3556" s="19" t="s">
        <v>3980</v>
      </c>
      <c r="C3556" s="44" t="s">
        <v>114</v>
      </c>
      <c r="D3556" s="19" t="s">
        <v>1061</v>
      </c>
      <c r="E3556" s="19">
        <v>50</v>
      </c>
      <c r="F3556" s="19">
        <v>990</v>
      </c>
      <c r="G3556" s="19">
        <v>990</v>
      </c>
      <c r="H3556" s="19">
        <v>1</v>
      </c>
      <c r="I3556" s="79">
        <v>375.85</v>
      </c>
      <c r="J3556" s="79">
        <v>375.85</v>
      </c>
      <c r="K3556" s="19" t="s">
        <v>1034</v>
      </c>
      <c r="L3556" s="19" t="s">
        <v>3877</v>
      </c>
      <c r="N3556" s="19" t="s">
        <v>128</v>
      </c>
      <c r="Q3556" s="20">
        <v>16</v>
      </c>
      <c r="R3556" s="65" t="s">
        <v>3555</v>
      </c>
      <c r="V3556" s="19" t="s">
        <v>119</v>
      </c>
      <c r="X3556" s="19" t="s">
        <v>129</v>
      </c>
      <c r="Z3556" s="44" t="s">
        <v>3556</v>
      </c>
      <c r="AA3556" s="44" t="s">
        <v>121</v>
      </c>
    </row>
    <row r="3557" spans="1:27" hidden="1" x14ac:dyDescent="0.25">
      <c r="A3557" s="26">
        <v>288</v>
      </c>
      <c r="B3557" s="19" t="s">
        <v>3981</v>
      </c>
      <c r="C3557" s="44" t="s">
        <v>114</v>
      </c>
      <c r="D3557" s="19" t="s">
        <v>3858</v>
      </c>
      <c r="E3557" s="19">
        <v>50</v>
      </c>
      <c r="F3557" s="19">
        <v>574</v>
      </c>
      <c r="G3557" s="19">
        <v>722</v>
      </c>
      <c r="H3557" s="19">
        <v>1</v>
      </c>
      <c r="I3557" s="79">
        <v>100.48</v>
      </c>
      <c r="J3557" s="79">
        <v>100.48</v>
      </c>
      <c r="K3557" s="19" t="s">
        <v>1681</v>
      </c>
      <c r="L3557" s="19" t="s">
        <v>3851</v>
      </c>
      <c r="N3557" s="19" t="s">
        <v>128</v>
      </c>
      <c r="Q3557" s="20">
        <v>16</v>
      </c>
      <c r="R3557" s="65" t="s">
        <v>3555</v>
      </c>
      <c r="T3557" s="19" t="s">
        <v>23</v>
      </c>
      <c r="V3557" s="19" t="s">
        <v>119</v>
      </c>
      <c r="X3557" s="19" t="s">
        <v>129</v>
      </c>
      <c r="Z3557" s="44" t="s">
        <v>3556</v>
      </c>
      <c r="AA3557" s="44" t="s">
        <v>121</v>
      </c>
    </row>
    <row r="3558" spans="1:27" hidden="1" x14ac:dyDescent="0.25">
      <c r="A3558" s="26">
        <v>289</v>
      </c>
      <c r="B3558" s="19" t="s">
        <v>3982</v>
      </c>
      <c r="C3558" s="44" t="s">
        <v>114</v>
      </c>
      <c r="D3558" s="19" t="s">
        <v>3861</v>
      </c>
      <c r="E3558" s="19">
        <v>50</v>
      </c>
      <c r="F3558" s="19">
        <v>300</v>
      </c>
      <c r="G3558" s="19">
        <v>350</v>
      </c>
      <c r="H3558" s="19">
        <v>3</v>
      </c>
      <c r="I3558" s="79">
        <v>32.840000000000003</v>
      </c>
      <c r="J3558" s="79">
        <v>98.53</v>
      </c>
      <c r="K3558" s="19" t="s">
        <v>1681</v>
      </c>
      <c r="L3558" s="19" t="s">
        <v>3851</v>
      </c>
      <c r="Q3558" s="20">
        <v>16</v>
      </c>
      <c r="R3558" s="65" t="s">
        <v>3555</v>
      </c>
      <c r="T3558" s="19" t="s">
        <v>23</v>
      </c>
      <c r="V3558" s="19" t="s">
        <v>119</v>
      </c>
      <c r="W3558" s="19" t="s">
        <v>129</v>
      </c>
      <c r="Z3558" s="44" t="s">
        <v>3556</v>
      </c>
      <c r="AA3558" s="44" t="s">
        <v>121</v>
      </c>
    </row>
    <row r="3559" spans="1:27" hidden="1" x14ac:dyDescent="0.25">
      <c r="A3559" s="26">
        <v>354</v>
      </c>
      <c r="B3559" s="19" t="s">
        <v>3982</v>
      </c>
      <c r="C3559" s="44" t="s">
        <v>114</v>
      </c>
      <c r="D3559" s="19" t="s">
        <v>3861</v>
      </c>
      <c r="E3559" s="19">
        <v>50</v>
      </c>
      <c r="F3559" s="19">
        <v>300</v>
      </c>
      <c r="G3559" s="19">
        <v>350</v>
      </c>
      <c r="H3559" s="19">
        <v>3</v>
      </c>
      <c r="I3559" s="79">
        <v>41.06</v>
      </c>
      <c r="J3559" s="79">
        <v>123.17</v>
      </c>
      <c r="K3559" s="19" t="s">
        <v>1034</v>
      </c>
      <c r="L3559" s="19" t="s">
        <v>3877</v>
      </c>
      <c r="Q3559" s="20">
        <v>16</v>
      </c>
      <c r="R3559" s="65" t="s">
        <v>3555</v>
      </c>
      <c r="V3559" s="19" t="s">
        <v>119</v>
      </c>
      <c r="W3559" s="19" t="s">
        <v>129</v>
      </c>
      <c r="Z3559" s="44" t="s">
        <v>3556</v>
      </c>
      <c r="AA3559" s="44" t="s">
        <v>121</v>
      </c>
    </row>
    <row r="3560" spans="1:27" hidden="1" x14ac:dyDescent="0.25">
      <c r="A3560" s="26">
        <v>372</v>
      </c>
      <c r="B3560" s="19" t="s">
        <v>3982</v>
      </c>
      <c r="C3560" s="44" t="s">
        <v>114</v>
      </c>
      <c r="D3560" s="19" t="s">
        <v>3861</v>
      </c>
      <c r="E3560" s="19">
        <v>50</v>
      </c>
      <c r="F3560" s="19">
        <v>300</v>
      </c>
      <c r="G3560" s="19">
        <v>350</v>
      </c>
      <c r="H3560" s="19">
        <v>1</v>
      </c>
      <c r="I3560" s="79">
        <v>41.06</v>
      </c>
      <c r="J3560" s="79">
        <v>41.06</v>
      </c>
      <c r="K3560" s="19" t="s">
        <v>1681</v>
      </c>
      <c r="L3560" s="19" t="s">
        <v>3854</v>
      </c>
      <c r="Q3560" s="20">
        <v>16</v>
      </c>
      <c r="R3560" s="65" t="s">
        <v>3555</v>
      </c>
      <c r="T3560" s="19" t="s">
        <v>23</v>
      </c>
      <c r="V3560" s="19" t="s">
        <v>119</v>
      </c>
      <c r="W3560" s="19" t="s">
        <v>129</v>
      </c>
      <c r="Z3560" s="44" t="s">
        <v>3556</v>
      </c>
      <c r="AA3560" s="44" t="s">
        <v>121</v>
      </c>
    </row>
    <row r="3561" spans="1:27" hidden="1" x14ac:dyDescent="0.25">
      <c r="A3561" s="26">
        <v>415</v>
      </c>
      <c r="B3561" s="19" t="s">
        <v>3982</v>
      </c>
      <c r="C3561" s="44" t="s">
        <v>114</v>
      </c>
      <c r="D3561" s="19" t="s">
        <v>3861</v>
      </c>
      <c r="E3561" s="19">
        <v>50</v>
      </c>
      <c r="F3561" s="19">
        <v>300</v>
      </c>
      <c r="G3561" s="19">
        <v>350</v>
      </c>
      <c r="H3561" s="19">
        <v>1</v>
      </c>
      <c r="I3561" s="79">
        <v>32.840000000000003</v>
      </c>
      <c r="J3561" s="79">
        <v>32.840000000000003</v>
      </c>
      <c r="K3561" s="19" t="s">
        <v>1681</v>
      </c>
      <c r="L3561" s="19" t="s">
        <v>3864</v>
      </c>
      <c r="Q3561" s="20">
        <v>16</v>
      </c>
      <c r="R3561" s="65" t="s">
        <v>3555</v>
      </c>
      <c r="T3561" s="19" t="s">
        <v>23</v>
      </c>
      <c r="V3561" s="19" t="s">
        <v>119</v>
      </c>
      <c r="W3561" s="19" t="s">
        <v>129</v>
      </c>
      <c r="Z3561" s="44" t="s">
        <v>3556</v>
      </c>
      <c r="AA3561" s="44" t="s">
        <v>121</v>
      </c>
    </row>
    <row r="3562" spans="1:27" hidden="1" x14ac:dyDescent="0.25">
      <c r="A3562" s="26">
        <v>338</v>
      </c>
      <c r="B3562" s="19" t="s">
        <v>3983</v>
      </c>
      <c r="C3562" s="44" t="s">
        <v>114</v>
      </c>
      <c r="D3562" s="19" t="s">
        <v>3863</v>
      </c>
      <c r="E3562" s="19">
        <v>50</v>
      </c>
      <c r="F3562" s="19">
        <v>300</v>
      </c>
      <c r="G3562" s="19">
        <v>790</v>
      </c>
      <c r="H3562" s="19">
        <v>2</v>
      </c>
      <c r="I3562" s="79">
        <v>74.42</v>
      </c>
      <c r="J3562" s="79">
        <v>148.84</v>
      </c>
      <c r="K3562" s="19" t="s">
        <v>1681</v>
      </c>
      <c r="L3562" s="19" t="s">
        <v>3847</v>
      </c>
      <c r="Q3562" s="20">
        <v>16</v>
      </c>
      <c r="R3562" s="65" t="s">
        <v>3555</v>
      </c>
      <c r="T3562" s="19" t="s">
        <v>23</v>
      </c>
      <c r="V3562" s="19" t="s">
        <v>119</v>
      </c>
      <c r="W3562" s="19" t="s">
        <v>129</v>
      </c>
      <c r="Z3562" s="44" t="s">
        <v>3556</v>
      </c>
      <c r="AA3562" s="44" t="s">
        <v>121</v>
      </c>
    </row>
    <row r="3563" spans="1:27" hidden="1" x14ac:dyDescent="0.25">
      <c r="A3563" s="26">
        <v>323</v>
      </c>
      <c r="B3563" s="19" t="s">
        <v>3984</v>
      </c>
      <c r="C3563" s="44" t="s">
        <v>114</v>
      </c>
      <c r="D3563" s="19" t="s">
        <v>3872</v>
      </c>
      <c r="E3563" s="19">
        <v>50</v>
      </c>
      <c r="F3563" s="19">
        <v>300</v>
      </c>
      <c r="G3563" s="19">
        <v>1560</v>
      </c>
      <c r="H3563" s="19">
        <v>1</v>
      </c>
      <c r="I3563" s="79">
        <v>146.69999999999999</v>
      </c>
      <c r="J3563" s="79">
        <v>146.69999999999999</v>
      </c>
      <c r="K3563" s="19" t="s">
        <v>1681</v>
      </c>
      <c r="L3563" s="19" t="s">
        <v>3880</v>
      </c>
      <c r="Q3563" s="20">
        <v>16</v>
      </c>
      <c r="R3563" s="65" t="s">
        <v>3555</v>
      </c>
      <c r="T3563" s="19" t="s">
        <v>23</v>
      </c>
      <c r="V3563" s="19" t="s">
        <v>119</v>
      </c>
      <c r="W3563" s="19" t="s">
        <v>129</v>
      </c>
      <c r="Z3563" s="44" t="s">
        <v>3556</v>
      </c>
      <c r="AA3563" s="44" t="s">
        <v>121</v>
      </c>
    </row>
    <row r="3564" spans="1:27" hidden="1" x14ac:dyDescent="0.25">
      <c r="A3564" s="26">
        <v>339</v>
      </c>
      <c r="B3564" s="19" t="s">
        <v>3985</v>
      </c>
      <c r="C3564" s="44" t="s">
        <v>114</v>
      </c>
      <c r="D3564" s="19" t="s">
        <v>3866</v>
      </c>
      <c r="E3564" s="19">
        <v>50</v>
      </c>
      <c r="F3564" s="19">
        <v>300</v>
      </c>
      <c r="G3564" s="19">
        <v>750</v>
      </c>
      <c r="H3564" s="19">
        <v>2</v>
      </c>
      <c r="I3564" s="79">
        <v>70.650000000000006</v>
      </c>
      <c r="J3564" s="79">
        <v>141.30000000000001</v>
      </c>
      <c r="K3564" s="19" t="s">
        <v>1681</v>
      </c>
      <c r="L3564" s="19" t="s">
        <v>3847</v>
      </c>
      <c r="Q3564" s="20">
        <v>16</v>
      </c>
      <c r="R3564" s="65" t="s">
        <v>3555</v>
      </c>
      <c r="T3564" s="19" t="s">
        <v>23</v>
      </c>
      <c r="V3564" s="19" t="s">
        <v>119</v>
      </c>
      <c r="W3564" s="19" t="s">
        <v>129</v>
      </c>
      <c r="Z3564" s="44" t="s">
        <v>3556</v>
      </c>
      <c r="AA3564" s="44" t="s">
        <v>121</v>
      </c>
    </row>
    <row r="3565" spans="1:27" hidden="1" x14ac:dyDescent="0.25">
      <c r="A3565" s="26">
        <v>340</v>
      </c>
      <c r="B3565" s="19" t="s">
        <v>3986</v>
      </c>
      <c r="C3565" s="44" t="s">
        <v>114</v>
      </c>
      <c r="D3565" s="19" t="s">
        <v>3868</v>
      </c>
      <c r="E3565" s="19">
        <v>50</v>
      </c>
      <c r="F3565" s="19">
        <v>790</v>
      </c>
      <c r="G3565" s="19">
        <v>1680</v>
      </c>
      <c r="H3565" s="19">
        <v>1</v>
      </c>
      <c r="I3565" s="79">
        <v>416.74</v>
      </c>
      <c r="J3565" s="79">
        <v>416.74</v>
      </c>
      <c r="K3565" s="19" t="s">
        <v>1681</v>
      </c>
      <c r="L3565" s="19" t="s">
        <v>3847</v>
      </c>
      <c r="Q3565" s="20">
        <v>16</v>
      </c>
      <c r="R3565" s="65" t="s">
        <v>3555</v>
      </c>
      <c r="T3565" s="19" t="s">
        <v>23</v>
      </c>
      <c r="V3565" s="19" t="s">
        <v>119</v>
      </c>
      <c r="W3565" s="19" t="s">
        <v>129</v>
      </c>
      <c r="Z3565" s="44" t="s">
        <v>3556</v>
      </c>
      <c r="AA3565" s="44" t="s">
        <v>121</v>
      </c>
    </row>
    <row r="3566" spans="1:27" hidden="1" x14ac:dyDescent="0.25">
      <c r="A3566" s="26">
        <v>324</v>
      </c>
      <c r="B3566" s="19" t="s">
        <v>3987</v>
      </c>
      <c r="C3566" s="44" t="s">
        <v>114</v>
      </c>
      <c r="D3566" s="19" t="s">
        <v>3870</v>
      </c>
      <c r="E3566" s="19">
        <v>50</v>
      </c>
      <c r="F3566" s="19">
        <v>345</v>
      </c>
      <c r="G3566" s="19">
        <v>465</v>
      </c>
      <c r="H3566" s="19">
        <v>1</v>
      </c>
      <c r="I3566" s="79">
        <v>31.09</v>
      </c>
      <c r="J3566" s="79">
        <v>31.09</v>
      </c>
      <c r="K3566" s="19" t="s">
        <v>1681</v>
      </c>
      <c r="L3566" s="19" t="s">
        <v>3880</v>
      </c>
      <c r="Q3566" s="20">
        <v>16</v>
      </c>
      <c r="R3566" s="65" t="s">
        <v>3555</v>
      </c>
      <c r="T3566" s="19" t="s">
        <v>23</v>
      </c>
      <c r="V3566" s="19" t="s">
        <v>119</v>
      </c>
      <c r="W3566" s="19" t="s">
        <v>129</v>
      </c>
      <c r="Z3566" s="44" t="s">
        <v>3556</v>
      </c>
      <c r="AA3566" s="44" t="s">
        <v>121</v>
      </c>
    </row>
    <row r="3567" spans="1:27" hidden="1" x14ac:dyDescent="0.25">
      <c r="A3567" s="26">
        <v>416</v>
      </c>
      <c r="B3567" s="19" t="s">
        <v>3988</v>
      </c>
      <c r="C3567" s="44" t="s">
        <v>114</v>
      </c>
      <c r="D3567" s="19" t="s">
        <v>3989</v>
      </c>
      <c r="E3567" s="19">
        <v>60</v>
      </c>
      <c r="F3567" s="19">
        <v>750</v>
      </c>
      <c r="G3567" s="19">
        <v>11635</v>
      </c>
      <c r="H3567" s="19">
        <v>1</v>
      </c>
      <c r="I3567" s="79">
        <v>4110.0600000000004</v>
      </c>
      <c r="J3567" s="79">
        <v>4110.0600000000004</v>
      </c>
      <c r="K3567" s="19" t="s">
        <v>1113</v>
      </c>
      <c r="L3567" s="19" t="s">
        <v>3990</v>
      </c>
      <c r="Q3567" s="20">
        <v>16</v>
      </c>
      <c r="R3567" s="65" t="s">
        <v>3555</v>
      </c>
      <c r="V3567" s="19" t="s">
        <v>486</v>
      </c>
      <c r="Y3567" s="19" t="s">
        <v>129</v>
      </c>
      <c r="AA3567" s="44" t="s">
        <v>121</v>
      </c>
    </row>
    <row r="3568" spans="1:27" hidden="1" x14ac:dyDescent="0.25">
      <c r="A3568" s="26">
        <v>417</v>
      </c>
      <c r="B3568" s="19" t="s">
        <v>3991</v>
      </c>
      <c r="C3568" s="44" t="s">
        <v>114</v>
      </c>
      <c r="D3568" s="19" t="s">
        <v>3989</v>
      </c>
      <c r="E3568" s="19">
        <v>60</v>
      </c>
      <c r="F3568" s="19">
        <v>750</v>
      </c>
      <c r="G3568" s="19">
        <v>11635</v>
      </c>
      <c r="H3568" s="19">
        <v>1</v>
      </c>
      <c r="I3568" s="79">
        <v>4110.0600000000004</v>
      </c>
      <c r="J3568" s="79">
        <v>4110.0600000000004</v>
      </c>
      <c r="K3568" s="19" t="s">
        <v>1113</v>
      </c>
      <c r="L3568" s="19" t="s">
        <v>3990</v>
      </c>
      <c r="Q3568" s="20">
        <v>16</v>
      </c>
      <c r="R3568" s="65" t="s">
        <v>3555</v>
      </c>
      <c r="V3568" s="19" t="s">
        <v>486</v>
      </c>
      <c r="Y3568" s="19" t="s">
        <v>129</v>
      </c>
      <c r="AA3568" s="44" t="s">
        <v>121</v>
      </c>
    </row>
    <row r="3569" spans="1:27" hidden="1" x14ac:dyDescent="0.25">
      <c r="A3569" s="26">
        <v>418</v>
      </c>
      <c r="B3569" s="19" t="s">
        <v>3992</v>
      </c>
      <c r="C3569" s="44" t="s">
        <v>114</v>
      </c>
      <c r="D3569" s="19" t="s">
        <v>3989</v>
      </c>
      <c r="E3569" s="19">
        <v>60</v>
      </c>
      <c r="F3569" s="19">
        <v>750</v>
      </c>
      <c r="G3569" s="19">
        <v>11635</v>
      </c>
      <c r="H3569" s="19">
        <v>1</v>
      </c>
      <c r="I3569" s="79">
        <v>4110.0600000000004</v>
      </c>
      <c r="J3569" s="79">
        <v>4110.0600000000004</v>
      </c>
      <c r="K3569" s="19" t="s">
        <v>1113</v>
      </c>
      <c r="L3569" s="19" t="s">
        <v>3990</v>
      </c>
      <c r="Q3569" s="20">
        <v>16</v>
      </c>
      <c r="R3569" s="65" t="s">
        <v>3555</v>
      </c>
      <c r="V3569" s="19" t="s">
        <v>486</v>
      </c>
      <c r="Y3569" s="19" t="s">
        <v>129</v>
      </c>
      <c r="AA3569" s="44" t="s">
        <v>121</v>
      </c>
    </row>
    <row r="3570" spans="1:27" hidden="1" x14ac:dyDescent="0.25">
      <c r="A3570" s="26">
        <v>419</v>
      </c>
      <c r="B3570" s="19" t="s">
        <v>3993</v>
      </c>
      <c r="C3570" s="44" t="s">
        <v>114</v>
      </c>
      <c r="D3570" s="19" t="s">
        <v>3994</v>
      </c>
      <c r="E3570" s="19">
        <v>60</v>
      </c>
      <c r="F3570" s="19">
        <v>700</v>
      </c>
      <c r="G3570" s="19">
        <v>1725</v>
      </c>
      <c r="H3570" s="19">
        <v>1</v>
      </c>
      <c r="I3570" s="79">
        <v>549.5</v>
      </c>
      <c r="J3570" s="79">
        <v>549.5</v>
      </c>
      <c r="K3570" s="19" t="s">
        <v>1113</v>
      </c>
      <c r="L3570" s="19" t="s">
        <v>3995</v>
      </c>
      <c r="N3570" s="19" t="s">
        <v>128</v>
      </c>
      <c r="Q3570" s="20">
        <v>16</v>
      </c>
      <c r="R3570" s="65" t="s">
        <v>3555</v>
      </c>
      <c r="V3570" s="19" t="s">
        <v>486</v>
      </c>
      <c r="X3570" s="19" t="s">
        <v>129</v>
      </c>
      <c r="AA3570" s="44" t="s">
        <v>3478</v>
      </c>
    </row>
    <row r="3571" spans="1:27" hidden="1" x14ac:dyDescent="0.25">
      <c r="A3571" s="26">
        <v>420</v>
      </c>
      <c r="B3571" s="19" t="s">
        <v>3996</v>
      </c>
      <c r="C3571" s="44" t="s">
        <v>114</v>
      </c>
      <c r="D3571" s="19" t="s">
        <v>1125</v>
      </c>
      <c r="E3571" s="19">
        <v>60</v>
      </c>
      <c r="F3571" s="19">
        <v>700</v>
      </c>
      <c r="G3571" s="19">
        <v>1820</v>
      </c>
      <c r="H3571" s="19">
        <v>1</v>
      </c>
      <c r="I3571" s="79">
        <v>580.82000000000005</v>
      </c>
      <c r="J3571" s="79">
        <v>580.82000000000005</v>
      </c>
      <c r="K3571" s="19" t="s">
        <v>1113</v>
      </c>
      <c r="L3571" s="19" t="s">
        <v>3995</v>
      </c>
      <c r="N3571" s="19" t="s">
        <v>128</v>
      </c>
      <c r="Q3571" s="20">
        <v>16</v>
      </c>
      <c r="R3571" s="65" t="s">
        <v>3555</v>
      </c>
      <c r="V3571" s="19" t="s">
        <v>486</v>
      </c>
      <c r="X3571" s="19" t="s">
        <v>129</v>
      </c>
      <c r="AA3571" s="44" t="s">
        <v>3478</v>
      </c>
    </row>
    <row r="3572" spans="1:27" hidden="1" x14ac:dyDescent="0.25">
      <c r="A3572" s="26">
        <v>421</v>
      </c>
      <c r="B3572" s="19" t="s">
        <v>3997</v>
      </c>
      <c r="C3572" s="44" t="s">
        <v>114</v>
      </c>
      <c r="D3572" s="19" t="s">
        <v>1119</v>
      </c>
      <c r="E3572" s="19">
        <v>60</v>
      </c>
      <c r="F3572" s="19">
        <v>990</v>
      </c>
      <c r="G3572" s="19">
        <v>990</v>
      </c>
      <c r="H3572" s="19">
        <v>1</v>
      </c>
      <c r="I3572" s="79">
        <v>451.02</v>
      </c>
      <c r="J3572" s="79">
        <v>451.02</v>
      </c>
      <c r="K3572" s="19" t="s">
        <v>1113</v>
      </c>
      <c r="L3572" s="19" t="s">
        <v>3995</v>
      </c>
      <c r="N3572" s="19" t="s">
        <v>128</v>
      </c>
      <c r="Q3572" s="20">
        <v>16</v>
      </c>
      <c r="R3572" s="65" t="s">
        <v>3555</v>
      </c>
      <c r="V3572" s="19" t="s">
        <v>486</v>
      </c>
      <c r="X3572" s="19" t="s">
        <v>129</v>
      </c>
      <c r="AA3572" s="44" t="s">
        <v>3478</v>
      </c>
    </row>
    <row r="3573" spans="1:27" hidden="1" x14ac:dyDescent="0.25">
      <c r="A3573" s="26">
        <v>422</v>
      </c>
      <c r="B3573" s="19" t="s">
        <v>3998</v>
      </c>
      <c r="C3573" s="44" t="s">
        <v>114</v>
      </c>
      <c r="D3573" s="19" t="s">
        <v>3999</v>
      </c>
      <c r="E3573" s="19">
        <v>60</v>
      </c>
      <c r="F3573" s="19">
        <v>300</v>
      </c>
      <c r="G3573" s="19">
        <v>790</v>
      </c>
      <c r="H3573" s="19">
        <v>2</v>
      </c>
      <c r="I3573" s="79">
        <v>111.62</v>
      </c>
      <c r="J3573" s="79">
        <v>223.25</v>
      </c>
      <c r="K3573" s="19" t="s">
        <v>1113</v>
      </c>
      <c r="L3573" s="19" t="s">
        <v>3995</v>
      </c>
      <c r="Q3573" s="20">
        <v>16</v>
      </c>
      <c r="R3573" s="65" t="s">
        <v>3555</v>
      </c>
      <c r="V3573" s="19" t="s">
        <v>486</v>
      </c>
      <c r="W3573" s="19" t="s">
        <v>129</v>
      </c>
      <c r="AA3573" s="44" t="s">
        <v>3478</v>
      </c>
    </row>
    <row r="3574" spans="1:27" hidden="1" x14ac:dyDescent="0.25">
      <c r="A3574" s="26">
        <v>423</v>
      </c>
      <c r="B3574" s="19" t="s">
        <v>4000</v>
      </c>
      <c r="C3574" s="44" t="s">
        <v>114</v>
      </c>
      <c r="D3574" s="19" t="s">
        <v>4001</v>
      </c>
      <c r="E3574" s="19">
        <v>60</v>
      </c>
      <c r="F3574" s="19">
        <v>790</v>
      </c>
      <c r="G3574" s="19">
        <v>1680</v>
      </c>
      <c r="H3574" s="19">
        <v>1</v>
      </c>
      <c r="I3574" s="79">
        <v>625.11</v>
      </c>
      <c r="J3574" s="79">
        <v>625.11</v>
      </c>
      <c r="K3574" s="19" t="s">
        <v>1113</v>
      </c>
      <c r="L3574" s="19" t="s">
        <v>3995</v>
      </c>
      <c r="Q3574" s="20">
        <v>16</v>
      </c>
      <c r="R3574" s="65" t="s">
        <v>3555</v>
      </c>
      <c r="V3574" s="19" t="s">
        <v>486</v>
      </c>
      <c r="W3574" s="19" t="s">
        <v>129</v>
      </c>
      <c r="AA3574" s="44" t="s">
        <v>3478</v>
      </c>
    </row>
    <row r="3575" spans="1:27" hidden="1" x14ac:dyDescent="0.25">
      <c r="A3575" s="26">
        <v>424</v>
      </c>
      <c r="B3575" s="19" t="s">
        <v>4002</v>
      </c>
      <c r="C3575" s="44" t="s">
        <v>114</v>
      </c>
      <c r="D3575" s="19" t="s">
        <v>3989</v>
      </c>
      <c r="E3575" s="19">
        <v>60</v>
      </c>
      <c r="F3575" s="19">
        <v>750</v>
      </c>
      <c r="G3575" s="19">
        <v>11635</v>
      </c>
      <c r="H3575" s="19">
        <v>1</v>
      </c>
      <c r="I3575" s="79">
        <v>4110.0600000000004</v>
      </c>
      <c r="J3575" s="79">
        <v>4110.0600000000004</v>
      </c>
      <c r="K3575" s="19" t="s">
        <v>1113</v>
      </c>
      <c r="L3575" s="19" t="s">
        <v>3995</v>
      </c>
      <c r="Q3575" s="20">
        <v>16</v>
      </c>
      <c r="R3575" s="65" t="s">
        <v>3555</v>
      </c>
      <c r="V3575" s="19" t="s">
        <v>486</v>
      </c>
      <c r="Y3575" s="19" t="s">
        <v>129</v>
      </c>
      <c r="AA3575" s="44" t="s">
        <v>3478</v>
      </c>
    </row>
    <row r="3576" spans="1:27" hidden="1" x14ac:dyDescent="0.25">
      <c r="A3576" s="26">
        <v>425</v>
      </c>
      <c r="B3576" s="19" t="s">
        <v>4003</v>
      </c>
      <c r="C3576" s="44" t="s">
        <v>114</v>
      </c>
      <c r="D3576" s="19" t="s">
        <v>1119</v>
      </c>
      <c r="E3576" s="19">
        <v>60</v>
      </c>
      <c r="F3576" s="19">
        <v>990</v>
      </c>
      <c r="G3576" s="19">
        <v>990</v>
      </c>
      <c r="H3576" s="19">
        <v>1</v>
      </c>
      <c r="I3576" s="79">
        <v>451.02</v>
      </c>
      <c r="J3576" s="79">
        <v>451.02</v>
      </c>
      <c r="K3576" s="19" t="s">
        <v>1113</v>
      </c>
      <c r="L3576" s="19" t="s">
        <v>3995</v>
      </c>
      <c r="N3576" s="19" t="s">
        <v>128</v>
      </c>
      <c r="Q3576" s="20">
        <v>16</v>
      </c>
      <c r="R3576" s="65" t="s">
        <v>3555</v>
      </c>
      <c r="V3576" s="19" t="s">
        <v>486</v>
      </c>
      <c r="X3576" s="19" t="s">
        <v>129</v>
      </c>
      <c r="AA3576" s="44" t="s">
        <v>3478</v>
      </c>
    </row>
    <row r="3577" spans="1:27" hidden="1" x14ac:dyDescent="0.25">
      <c r="A3577" s="26">
        <v>426</v>
      </c>
      <c r="B3577" s="19" t="s">
        <v>4004</v>
      </c>
      <c r="C3577" s="44" t="s">
        <v>114</v>
      </c>
      <c r="D3577" s="19" t="s">
        <v>3999</v>
      </c>
      <c r="E3577" s="19">
        <v>60</v>
      </c>
      <c r="F3577" s="19">
        <v>300</v>
      </c>
      <c r="G3577" s="19">
        <v>790</v>
      </c>
      <c r="H3577" s="19">
        <v>2</v>
      </c>
      <c r="I3577" s="79">
        <v>111.62</v>
      </c>
      <c r="J3577" s="79">
        <v>223.25</v>
      </c>
      <c r="K3577" s="19" t="s">
        <v>1113</v>
      </c>
      <c r="L3577" s="19" t="s">
        <v>3995</v>
      </c>
      <c r="Q3577" s="20">
        <v>16</v>
      </c>
      <c r="R3577" s="65" t="s">
        <v>3555</v>
      </c>
      <c r="V3577" s="19" t="s">
        <v>486</v>
      </c>
      <c r="W3577" s="19" t="s">
        <v>129</v>
      </c>
      <c r="AA3577" s="44" t="s">
        <v>3478</v>
      </c>
    </row>
    <row r="3578" spans="1:27" hidden="1" x14ac:dyDescent="0.25">
      <c r="A3578" s="26">
        <v>427</v>
      </c>
      <c r="B3578" s="19" t="s">
        <v>4005</v>
      </c>
      <c r="C3578" s="44" t="s">
        <v>114</v>
      </c>
      <c r="D3578" s="19" t="s">
        <v>4001</v>
      </c>
      <c r="E3578" s="19">
        <v>60</v>
      </c>
      <c r="F3578" s="19">
        <v>790</v>
      </c>
      <c r="G3578" s="19">
        <v>1680</v>
      </c>
      <c r="H3578" s="19">
        <v>1</v>
      </c>
      <c r="I3578" s="79">
        <v>625.11</v>
      </c>
      <c r="J3578" s="79">
        <v>625.11</v>
      </c>
      <c r="K3578" s="19" t="s">
        <v>1113</v>
      </c>
      <c r="L3578" s="19" t="s">
        <v>3995</v>
      </c>
      <c r="Q3578" s="20">
        <v>16</v>
      </c>
      <c r="R3578" s="65" t="s">
        <v>3555</v>
      </c>
      <c r="V3578" s="19" t="s">
        <v>486</v>
      </c>
      <c r="W3578" s="19" t="s">
        <v>129</v>
      </c>
      <c r="AA3578" s="44" t="s">
        <v>3478</v>
      </c>
    </row>
    <row r="3579" spans="1:27" hidden="1" x14ac:dyDescent="0.25">
      <c r="A3579" s="26">
        <v>428</v>
      </c>
      <c r="B3579" s="19" t="s">
        <v>4006</v>
      </c>
      <c r="C3579" s="44" t="s">
        <v>114</v>
      </c>
      <c r="D3579" s="19" t="s">
        <v>1125</v>
      </c>
      <c r="E3579" s="19">
        <v>60</v>
      </c>
      <c r="F3579" s="19">
        <v>700</v>
      </c>
      <c r="G3579" s="19">
        <v>1820</v>
      </c>
      <c r="H3579" s="19">
        <v>1</v>
      </c>
      <c r="I3579" s="79">
        <v>580.82000000000005</v>
      </c>
      <c r="J3579" s="79">
        <v>580.82000000000005</v>
      </c>
      <c r="K3579" s="19" t="s">
        <v>1113</v>
      </c>
      <c r="L3579" s="19" t="s">
        <v>3995</v>
      </c>
      <c r="N3579" s="19" t="s">
        <v>128</v>
      </c>
      <c r="Q3579" s="20">
        <v>16</v>
      </c>
      <c r="R3579" s="65" t="s">
        <v>3555</v>
      </c>
      <c r="V3579" s="19" t="s">
        <v>486</v>
      </c>
      <c r="X3579" s="19" t="s">
        <v>129</v>
      </c>
      <c r="AA3579" s="44" t="s">
        <v>3478</v>
      </c>
    </row>
    <row r="3580" spans="1:27" hidden="1" x14ac:dyDescent="0.25">
      <c r="A3580" s="26">
        <v>429</v>
      </c>
      <c r="B3580" s="19" t="s">
        <v>4007</v>
      </c>
      <c r="C3580" s="44" t="s">
        <v>114</v>
      </c>
      <c r="D3580" s="19" t="s">
        <v>3994</v>
      </c>
      <c r="E3580" s="19">
        <v>60</v>
      </c>
      <c r="F3580" s="19">
        <v>700</v>
      </c>
      <c r="G3580" s="19">
        <v>1725</v>
      </c>
      <c r="H3580" s="19">
        <v>1</v>
      </c>
      <c r="I3580" s="79">
        <v>549.5</v>
      </c>
      <c r="J3580" s="79">
        <v>549.5</v>
      </c>
      <c r="K3580" s="19" t="s">
        <v>1113</v>
      </c>
      <c r="L3580" s="19" t="s">
        <v>3995</v>
      </c>
      <c r="N3580" s="19" t="s">
        <v>128</v>
      </c>
      <c r="Q3580" s="20">
        <v>16</v>
      </c>
      <c r="R3580" s="65" t="s">
        <v>3555</v>
      </c>
      <c r="V3580" s="19" t="s">
        <v>486</v>
      </c>
      <c r="X3580" s="19" t="s">
        <v>129</v>
      </c>
      <c r="AA3580" s="44" t="s">
        <v>3478</v>
      </c>
    </row>
    <row r="3581" spans="1:27" hidden="1" x14ac:dyDescent="0.25">
      <c r="A3581" s="26">
        <v>430</v>
      </c>
      <c r="B3581" s="19" t="s">
        <v>4008</v>
      </c>
      <c r="C3581" s="44" t="s">
        <v>114</v>
      </c>
      <c r="D3581" s="19" t="s">
        <v>4009</v>
      </c>
      <c r="E3581" s="19">
        <v>70</v>
      </c>
      <c r="F3581" s="19">
        <v>750</v>
      </c>
      <c r="G3581" s="19">
        <v>11625</v>
      </c>
      <c r="H3581" s="19">
        <v>1</v>
      </c>
      <c r="I3581" s="79">
        <v>4790.95</v>
      </c>
      <c r="J3581" s="79">
        <v>4790.95</v>
      </c>
      <c r="K3581" s="19" t="s">
        <v>2736</v>
      </c>
      <c r="L3581" s="19" t="s">
        <v>4010</v>
      </c>
      <c r="Q3581" s="20">
        <v>16</v>
      </c>
      <c r="R3581" s="65" t="s">
        <v>3555</v>
      </c>
      <c r="V3581" s="19" t="s">
        <v>486</v>
      </c>
      <c r="Y3581" s="19" t="s">
        <v>129</v>
      </c>
      <c r="AA3581" s="44" t="s">
        <v>121</v>
      </c>
    </row>
    <row r="3582" spans="1:27" hidden="1" x14ac:dyDescent="0.25">
      <c r="A3582" s="26">
        <v>431</v>
      </c>
      <c r="B3582" s="19" t="s">
        <v>4011</v>
      </c>
      <c r="C3582" s="44" t="s">
        <v>114</v>
      </c>
      <c r="D3582" s="19" t="s">
        <v>4009</v>
      </c>
      <c r="E3582" s="19">
        <v>70</v>
      </c>
      <c r="F3582" s="19">
        <v>750</v>
      </c>
      <c r="G3582" s="19">
        <v>11625</v>
      </c>
      <c r="H3582" s="19">
        <v>1</v>
      </c>
      <c r="I3582" s="79">
        <v>4790.95</v>
      </c>
      <c r="J3582" s="79">
        <v>4790.95</v>
      </c>
      <c r="K3582" s="19" t="s">
        <v>2736</v>
      </c>
      <c r="L3582" s="19" t="s">
        <v>4010</v>
      </c>
      <c r="Q3582" s="20">
        <v>16</v>
      </c>
      <c r="R3582" s="65" t="s">
        <v>3555</v>
      </c>
      <c r="V3582" s="19" t="s">
        <v>486</v>
      </c>
      <c r="Y3582" s="19" t="s">
        <v>129</v>
      </c>
      <c r="AA3582" s="44" t="s">
        <v>121</v>
      </c>
    </row>
    <row r="3583" spans="1:27" hidden="1" x14ac:dyDescent="0.25">
      <c r="A3583" s="26">
        <v>432</v>
      </c>
      <c r="B3583" s="19" t="s">
        <v>4012</v>
      </c>
      <c r="C3583" s="44" t="s">
        <v>114</v>
      </c>
      <c r="D3583" s="19" t="s">
        <v>4009</v>
      </c>
      <c r="E3583" s="19">
        <v>70</v>
      </c>
      <c r="F3583" s="19">
        <v>750</v>
      </c>
      <c r="G3583" s="19">
        <v>11625</v>
      </c>
      <c r="H3583" s="19">
        <v>1</v>
      </c>
      <c r="I3583" s="79">
        <v>4790.95</v>
      </c>
      <c r="J3583" s="79">
        <v>4790.95</v>
      </c>
      <c r="K3583" s="19" t="s">
        <v>2736</v>
      </c>
      <c r="L3583" s="19" t="s">
        <v>4013</v>
      </c>
      <c r="Q3583" s="20">
        <v>16</v>
      </c>
      <c r="R3583" s="65" t="s">
        <v>3555</v>
      </c>
      <c r="V3583" s="19" t="s">
        <v>486</v>
      </c>
      <c r="Y3583" s="19" t="s">
        <v>129</v>
      </c>
      <c r="AA3583" s="44" t="s">
        <v>121</v>
      </c>
    </row>
    <row r="3584" spans="1:27" hidden="1" x14ac:dyDescent="0.25">
      <c r="A3584" s="26">
        <v>433</v>
      </c>
      <c r="B3584" s="19" t="s">
        <v>4014</v>
      </c>
      <c r="C3584" s="44" t="s">
        <v>114</v>
      </c>
      <c r="D3584" s="19" t="s">
        <v>4009</v>
      </c>
      <c r="E3584" s="19">
        <v>70</v>
      </c>
      <c r="F3584" s="19">
        <v>750</v>
      </c>
      <c r="G3584" s="19">
        <v>11625</v>
      </c>
      <c r="H3584" s="19">
        <v>1</v>
      </c>
      <c r="I3584" s="79">
        <v>4790.95</v>
      </c>
      <c r="J3584" s="79">
        <v>4790.95</v>
      </c>
      <c r="K3584" s="19" t="s">
        <v>2736</v>
      </c>
      <c r="L3584" s="19" t="s">
        <v>4013</v>
      </c>
      <c r="Q3584" s="20">
        <v>16</v>
      </c>
      <c r="R3584" s="65" t="s">
        <v>3555</v>
      </c>
      <c r="V3584" s="19" t="s">
        <v>486</v>
      </c>
      <c r="Y3584" s="19" t="s">
        <v>129</v>
      </c>
      <c r="AA3584" s="44" t="s">
        <v>121</v>
      </c>
    </row>
    <row r="3585" spans="1:27" hidden="1" x14ac:dyDescent="0.25">
      <c r="A3585" s="26">
        <v>434</v>
      </c>
      <c r="B3585" s="19" t="s">
        <v>4015</v>
      </c>
      <c r="C3585" s="44" t="s">
        <v>114</v>
      </c>
      <c r="D3585" s="19" t="s">
        <v>4016</v>
      </c>
      <c r="E3585" s="19">
        <v>70</v>
      </c>
      <c r="F3585" s="19">
        <v>300</v>
      </c>
      <c r="G3585" s="19">
        <v>790</v>
      </c>
      <c r="H3585" s="19">
        <v>1</v>
      </c>
      <c r="I3585" s="79">
        <v>130.22999999999999</v>
      </c>
      <c r="J3585" s="79">
        <v>130.22999999999999</v>
      </c>
      <c r="K3585" s="19" t="s">
        <v>2736</v>
      </c>
      <c r="L3585" s="19" t="s">
        <v>4017</v>
      </c>
      <c r="Q3585" s="20">
        <v>16</v>
      </c>
      <c r="R3585" s="65" t="s">
        <v>3555</v>
      </c>
      <c r="V3585" s="19" t="s">
        <v>486</v>
      </c>
      <c r="W3585" s="19" t="s">
        <v>129</v>
      </c>
      <c r="AA3585" s="44" t="s">
        <v>121</v>
      </c>
    </row>
    <row r="3586" spans="1:27" hidden="1" x14ac:dyDescent="0.25">
      <c r="A3586" s="26">
        <v>435</v>
      </c>
      <c r="B3586" s="19" t="s">
        <v>4018</v>
      </c>
      <c r="C3586" s="44" t="s">
        <v>114</v>
      </c>
      <c r="D3586" s="19" t="s">
        <v>4019</v>
      </c>
      <c r="E3586" s="19">
        <v>70</v>
      </c>
      <c r="F3586" s="19">
        <v>750</v>
      </c>
      <c r="G3586" s="19">
        <v>11125</v>
      </c>
      <c r="H3586" s="19">
        <v>1</v>
      </c>
      <c r="I3586" s="79">
        <v>4584.8900000000003</v>
      </c>
      <c r="J3586" s="79">
        <v>4584.8900000000003</v>
      </c>
      <c r="K3586" s="19" t="s">
        <v>2736</v>
      </c>
      <c r="L3586" s="19" t="s">
        <v>4017</v>
      </c>
      <c r="Q3586" s="20">
        <v>16</v>
      </c>
      <c r="R3586" s="65" t="s">
        <v>3555</v>
      </c>
      <c r="V3586" s="19" t="s">
        <v>486</v>
      </c>
      <c r="Y3586" s="19" t="s">
        <v>129</v>
      </c>
      <c r="AA3586" s="44" t="s">
        <v>121</v>
      </c>
    </row>
    <row r="3587" spans="1:27" hidden="1" x14ac:dyDescent="0.25">
      <c r="A3587" s="26">
        <v>436</v>
      </c>
      <c r="B3587" s="19" t="s">
        <v>4020</v>
      </c>
      <c r="C3587" s="44" t="s">
        <v>114</v>
      </c>
      <c r="D3587" s="19" t="s">
        <v>4019</v>
      </c>
      <c r="E3587" s="19">
        <v>70</v>
      </c>
      <c r="F3587" s="19">
        <v>750</v>
      </c>
      <c r="G3587" s="19">
        <v>11125</v>
      </c>
      <c r="H3587" s="19">
        <v>1</v>
      </c>
      <c r="I3587" s="79">
        <v>4584.8900000000003</v>
      </c>
      <c r="J3587" s="79">
        <v>4584.8900000000003</v>
      </c>
      <c r="K3587" s="19" t="s">
        <v>2736</v>
      </c>
      <c r="L3587" s="19" t="s">
        <v>4017</v>
      </c>
      <c r="Q3587" s="20">
        <v>16</v>
      </c>
      <c r="R3587" s="65" t="s">
        <v>3555</v>
      </c>
      <c r="V3587" s="19" t="s">
        <v>486</v>
      </c>
      <c r="Y3587" s="19" t="s">
        <v>129</v>
      </c>
      <c r="AA3587" s="44" t="s">
        <v>121</v>
      </c>
    </row>
    <row r="3588" spans="1:27" hidden="1" x14ac:dyDescent="0.25">
      <c r="A3588" s="26">
        <v>437</v>
      </c>
      <c r="B3588" s="19" t="s">
        <v>4021</v>
      </c>
      <c r="C3588" s="44" t="s">
        <v>114</v>
      </c>
      <c r="D3588" s="19" t="s">
        <v>4022</v>
      </c>
      <c r="E3588" s="19">
        <v>70</v>
      </c>
      <c r="F3588" s="19">
        <v>790</v>
      </c>
      <c r="G3588" s="19">
        <v>1680</v>
      </c>
      <c r="H3588" s="19">
        <v>1</v>
      </c>
      <c r="I3588" s="79">
        <v>729.3</v>
      </c>
      <c r="J3588" s="79">
        <v>729.3</v>
      </c>
      <c r="K3588" s="19" t="s">
        <v>2736</v>
      </c>
      <c r="L3588" s="19" t="s">
        <v>4017</v>
      </c>
      <c r="Q3588" s="20">
        <v>16</v>
      </c>
      <c r="R3588" s="65" t="s">
        <v>3555</v>
      </c>
      <c r="V3588" s="19" t="s">
        <v>486</v>
      </c>
      <c r="W3588" s="19" t="s">
        <v>129</v>
      </c>
      <c r="AA3588" s="44" t="s">
        <v>121</v>
      </c>
    </row>
    <row r="3589" spans="1:27" hidden="1" x14ac:dyDescent="0.25">
      <c r="A3589" s="26">
        <v>438</v>
      </c>
      <c r="B3589" s="19" t="s">
        <v>4023</v>
      </c>
      <c r="C3589" s="44" t="s">
        <v>114</v>
      </c>
      <c r="D3589" s="19" t="s">
        <v>4019</v>
      </c>
      <c r="E3589" s="19">
        <v>70</v>
      </c>
      <c r="F3589" s="19">
        <v>750</v>
      </c>
      <c r="G3589" s="19">
        <v>11125</v>
      </c>
      <c r="H3589" s="19">
        <v>1</v>
      </c>
      <c r="I3589" s="79">
        <v>4584.8900000000003</v>
      </c>
      <c r="J3589" s="79">
        <v>4584.8900000000003</v>
      </c>
      <c r="K3589" s="19" t="s">
        <v>2736</v>
      </c>
      <c r="L3589" s="19" t="s">
        <v>4024</v>
      </c>
      <c r="Q3589" s="20">
        <v>16</v>
      </c>
      <c r="R3589" s="65" t="s">
        <v>3555</v>
      </c>
      <c r="V3589" s="19" t="s">
        <v>486</v>
      </c>
      <c r="Y3589" s="19" t="s">
        <v>129</v>
      </c>
      <c r="AA3589" s="44" t="s">
        <v>121</v>
      </c>
    </row>
    <row r="3590" spans="1:27" hidden="1" x14ac:dyDescent="0.25">
      <c r="A3590" s="26">
        <v>439</v>
      </c>
      <c r="B3590" s="19" t="s">
        <v>4025</v>
      </c>
      <c r="C3590" s="44" t="s">
        <v>114</v>
      </c>
      <c r="D3590" s="19" t="s">
        <v>4019</v>
      </c>
      <c r="E3590" s="19">
        <v>70</v>
      </c>
      <c r="F3590" s="19">
        <v>750</v>
      </c>
      <c r="G3590" s="19">
        <v>11125</v>
      </c>
      <c r="H3590" s="19">
        <v>1</v>
      </c>
      <c r="I3590" s="79">
        <v>4584.8900000000003</v>
      </c>
      <c r="J3590" s="79">
        <v>4584.8900000000003</v>
      </c>
      <c r="K3590" s="19" t="s">
        <v>2736</v>
      </c>
      <c r="L3590" s="19" t="s">
        <v>4024</v>
      </c>
      <c r="Q3590" s="20">
        <v>16</v>
      </c>
      <c r="R3590" s="65" t="s">
        <v>3555</v>
      </c>
      <c r="V3590" s="19" t="s">
        <v>486</v>
      </c>
      <c r="Y3590" s="19" t="s">
        <v>129</v>
      </c>
      <c r="AA3590" s="44" t="s">
        <v>121</v>
      </c>
    </row>
    <row r="3591" spans="1:27" hidden="1" x14ac:dyDescent="0.25">
      <c r="A3591" s="26">
        <v>440</v>
      </c>
      <c r="B3591" s="19" t="s">
        <v>4026</v>
      </c>
      <c r="C3591" s="44" t="s">
        <v>114</v>
      </c>
      <c r="D3591" s="19" t="s">
        <v>4022</v>
      </c>
      <c r="E3591" s="19">
        <v>70</v>
      </c>
      <c r="F3591" s="19">
        <v>790</v>
      </c>
      <c r="G3591" s="19">
        <v>1680</v>
      </c>
      <c r="H3591" s="19">
        <v>1</v>
      </c>
      <c r="I3591" s="79">
        <v>729.3</v>
      </c>
      <c r="J3591" s="79">
        <v>729.3</v>
      </c>
      <c r="K3591" s="19" t="s">
        <v>2736</v>
      </c>
      <c r="L3591" s="19" t="s">
        <v>4024</v>
      </c>
      <c r="Q3591" s="20">
        <v>16</v>
      </c>
      <c r="R3591" s="65" t="s">
        <v>3555</v>
      </c>
      <c r="V3591" s="19" t="s">
        <v>486</v>
      </c>
      <c r="W3591" s="19" t="s">
        <v>129</v>
      </c>
      <c r="AA3591" s="44" t="s">
        <v>121</v>
      </c>
    </row>
    <row r="3592" spans="1:27" hidden="1" x14ac:dyDescent="0.25">
      <c r="A3592" s="26">
        <v>441</v>
      </c>
      <c r="B3592" s="19" t="s">
        <v>4027</v>
      </c>
      <c r="C3592" s="44" t="s">
        <v>114</v>
      </c>
      <c r="D3592" s="19" t="s">
        <v>4016</v>
      </c>
      <c r="E3592" s="19">
        <v>70</v>
      </c>
      <c r="F3592" s="19">
        <v>300</v>
      </c>
      <c r="G3592" s="19">
        <v>790</v>
      </c>
      <c r="H3592" s="19">
        <v>1</v>
      </c>
      <c r="I3592" s="79">
        <v>130.22999999999999</v>
      </c>
      <c r="J3592" s="79">
        <v>130.22999999999999</v>
      </c>
      <c r="K3592" s="19" t="s">
        <v>2736</v>
      </c>
      <c r="L3592" s="19" t="s">
        <v>4024</v>
      </c>
      <c r="Q3592" s="20">
        <v>16</v>
      </c>
      <c r="R3592" s="65" t="s">
        <v>3555</v>
      </c>
      <c r="V3592" s="19" t="s">
        <v>486</v>
      </c>
      <c r="W3592" s="19" t="s">
        <v>129</v>
      </c>
      <c r="AA3592" s="44" t="s">
        <v>121</v>
      </c>
    </row>
    <row r="3593" spans="1:27" hidden="1" x14ac:dyDescent="0.25">
      <c r="A3593" s="26">
        <v>442</v>
      </c>
      <c r="B3593" s="19" t="s">
        <v>4028</v>
      </c>
      <c r="C3593" s="44" t="s">
        <v>114</v>
      </c>
      <c r="D3593" s="19" t="s">
        <v>4029</v>
      </c>
      <c r="E3593" s="19">
        <v>70</v>
      </c>
      <c r="F3593" s="19">
        <v>1480</v>
      </c>
      <c r="G3593" s="19">
        <v>1960</v>
      </c>
      <c r="H3593" s="19">
        <v>1</v>
      </c>
      <c r="I3593" s="79">
        <v>1546.78</v>
      </c>
      <c r="J3593" s="79">
        <v>1546.78</v>
      </c>
      <c r="K3593" s="19" t="s">
        <v>2736</v>
      </c>
      <c r="L3593" s="19" t="s">
        <v>4030</v>
      </c>
      <c r="N3593" s="19" t="s">
        <v>128</v>
      </c>
      <c r="Q3593" s="20">
        <v>16</v>
      </c>
      <c r="R3593" s="65" t="s">
        <v>3555</v>
      </c>
      <c r="V3593" s="19" t="s">
        <v>486</v>
      </c>
      <c r="X3593" s="19" t="s">
        <v>129</v>
      </c>
      <c r="AA3593" s="44" t="s">
        <v>121</v>
      </c>
    </row>
    <row r="3594" spans="1:27" hidden="1" x14ac:dyDescent="0.25">
      <c r="A3594" s="26">
        <v>443</v>
      </c>
      <c r="B3594" s="19" t="s">
        <v>4031</v>
      </c>
      <c r="C3594" s="44" t="s">
        <v>114</v>
      </c>
      <c r="D3594" s="19" t="s">
        <v>4029</v>
      </c>
      <c r="E3594" s="19">
        <v>70</v>
      </c>
      <c r="F3594" s="19">
        <v>1480</v>
      </c>
      <c r="G3594" s="19">
        <v>1960</v>
      </c>
      <c r="H3594" s="19">
        <v>1</v>
      </c>
      <c r="I3594" s="79">
        <v>1551.09</v>
      </c>
      <c r="J3594" s="79">
        <v>1551.09</v>
      </c>
      <c r="K3594" s="19" t="s">
        <v>2736</v>
      </c>
      <c r="L3594" s="19" t="s">
        <v>4030</v>
      </c>
      <c r="N3594" s="19" t="s">
        <v>128</v>
      </c>
      <c r="Q3594" s="20">
        <v>16</v>
      </c>
      <c r="R3594" s="65" t="s">
        <v>3555</v>
      </c>
      <c r="V3594" s="19" t="s">
        <v>486</v>
      </c>
      <c r="X3594" s="19" t="s">
        <v>129</v>
      </c>
      <c r="AA3594" s="44" t="s">
        <v>121</v>
      </c>
    </row>
    <row r="3595" spans="1:27" hidden="1" x14ac:dyDescent="0.25">
      <c r="A3595" s="26">
        <v>444</v>
      </c>
      <c r="B3595" s="19" t="s">
        <v>4032</v>
      </c>
      <c r="C3595" s="44" t="s">
        <v>114</v>
      </c>
      <c r="D3595" s="19" t="s">
        <v>4029</v>
      </c>
      <c r="E3595" s="19">
        <v>70</v>
      </c>
      <c r="F3595" s="19">
        <v>1480</v>
      </c>
      <c r="G3595" s="19">
        <v>1960</v>
      </c>
      <c r="H3595" s="19">
        <v>1</v>
      </c>
      <c r="I3595" s="79">
        <v>1551.09</v>
      </c>
      <c r="J3595" s="79">
        <v>1551.09</v>
      </c>
      <c r="K3595" s="19" t="s">
        <v>2736</v>
      </c>
      <c r="L3595" s="19" t="s">
        <v>4030</v>
      </c>
      <c r="N3595" s="19" t="s">
        <v>128</v>
      </c>
      <c r="Q3595" s="20">
        <v>16</v>
      </c>
      <c r="R3595" s="65" t="s">
        <v>3555</v>
      </c>
      <c r="V3595" s="19" t="s">
        <v>486</v>
      </c>
      <c r="X3595" s="19" t="s">
        <v>129</v>
      </c>
      <c r="AA3595" s="44" t="s">
        <v>121</v>
      </c>
    </row>
    <row r="3596" spans="1:27" hidden="1" x14ac:dyDescent="0.25">
      <c r="A3596" s="26">
        <v>445</v>
      </c>
      <c r="B3596" s="19" t="s">
        <v>4033</v>
      </c>
      <c r="C3596" s="44" t="s">
        <v>114</v>
      </c>
      <c r="D3596" s="19" t="s">
        <v>4029</v>
      </c>
      <c r="E3596" s="19">
        <v>70</v>
      </c>
      <c r="F3596" s="19">
        <v>1480</v>
      </c>
      <c r="G3596" s="19">
        <v>1960</v>
      </c>
      <c r="H3596" s="19">
        <v>1</v>
      </c>
      <c r="I3596" s="79">
        <v>1551.09</v>
      </c>
      <c r="J3596" s="79">
        <v>1551.09</v>
      </c>
      <c r="K3596" s="19" t="s">
        <v>2736</v>
      </c>
      <c r="L3596" s="19" t="s">
        <v>4030</v>
      </c>
      <c r="N3596" s="19" t="s">
        <v>128</v>
      </c>
      <c r="Q3596" s="20">
        <v>16</v>
      </c>
      <c r="R3596" s="65" t="s">
        <v>3555</v>
      </c>
      <c r="V3596" s="19" t="s">
        <v>486</v>
      </c>
      <c r="X3596" s="19" t="s">
        <v>129</v>
      </c>
      <c r="AA3596" s="44" t="s">
        <v>121</v>
      </c>
    </row>
    <row r="3597" spans="1:27" hidden="1" x14ac:dyDescent="0.25">
      <c r="A3597" s="26">
        <v>446</v>
      </c>
      <c r="B3597" s="19" t="s">
        <v>4034</v>
      </c>
      <c r="C3597" s="44" t="s">
        <v>114</v>
      </c>
      <c r="D3597" s="19" t="s">
        <v>4029</v>
      </c>
      <c r="E3597" s="19">
        <v>70</v>
      </c>
      <c r="F3597" s="19">
        <v>1480</v>
      </c>
      <c r="G3597" s="19">
        <v>1960</v>
      </c>
      <c r="H3597" s="19">
        <v>1</v>
      </c>
      <c r="I3597" s="79">
        <v>1551.09</v>
      </c>
      <c r="J3597" s="79">
        <v>1551.09</v>
      </c>
      <c r="K3597" s="19" t="s">
        <v>2736</v>
      </c>
      <c r="L3597" s="19" t="s">
        <v>4030</v>
      </c>
      <c r="N3597" s="19" t="s">
        <v>128</v>
      </c>
      <c r="Q3597" s="20">
        <v>16</v>
      </c>
      <c r="R3597" s="65" t="s">
        <v>3555</v>
      </c>
      <c r="V3597" s="19" t="s">
        <v>486</v>
      </c>
      <c r="X3597" s="19" t="s">
        <v>129</v>
      </c>
      <c r="AA3597" s="44" t="s">
        <v>121</v>
      </c>
    </row>
    <row r="3598" spans="1:27" hidden="1" x14ac:dyDescent="0.25">
      <c r="A3598" s="26">
        <v>447</v>
      </c>
      <c r="B3598" s="19" t="s">
        <v>4035</v>
      </c>
      <c r="C3598" s="44" t="s">
        <v>114</v>
      </c>
      <c r="D3598" s="19" t="s">
        <v>4029</v>
      </c>
      <c r="E3598" s="19">
        <v>70</v>
      </c>
      <c r="F3598" s="19">
        <v>1480</v>
      </c>
      <c r="G3598" s="19">
        <v>1960</v>
      </c>
      <c r="H3598" s="19">
        <v>1</v>
      </c>
      <c r="I3598" s="79">
        <v>1551.09</v>
      </c>
      <c r="J3598" s="79">
        <v>1551.09</v>
      </c>
      <c r="K3598" s="19" t="s">
        <v>2736</v>
      </c>
      <c r="L3598" s="19" t="s">
        <v>4030</v>
      </c>
      <c r="N3598" s="19" t="s">
        <v>128</v>
      </c>
      <c r="Q3598" s="20">
        <v>16</v>
      </c>
      <c r="R3598" s="65" t="s">
        <v>3555</v>
      </c>
      <c r="V3598" s="19" t="s">
        <v>486</v>
      </c>
      <c r="X3598" s="19" t="s">
        <v>129</v>
      </c>
      <c r="AA3598" s="44" t="s">
        <v>121</v>
      </c>
    </row>
    <row r="3599" spans="1:27" hidden="1" x14ac:dyDescent="0.25">
      <c r="A3599" s="26">
        <v>448</v>
      </c>
      <c r="B3599" s="19" t="s">
        <v>4036</v>
      </c>
      <c r="C3599" s="44" t="s">
        <v>114</v>
      </c>
      <c r="D3599" s="19" t="s">
        <v>4029</v>
      </c>
      <c r="E3599" s="19">
        <v>70</v>
      </c>
      <c r="F3599" s="19">
        <v>1480</v>
      </c>
      <c r="G3599" s="19">
        <v>1960</v>
      </c>
      <c r="H3599" s="19">
        <v>1</v>
      </c>
      <c r="I3599" s="79">
        <v>1551.09</v>
      </c>
      <c r="J3599" s="79">
        <v>1551.09</v>
      </c>
      <c r="K3599" s="19" t="s">
        <v>2736</v>
      </c>
      <c r="L3599" s="19" t="s">
        <v>4030</v>
      </c>
      <c r="N3599" s="19" t="s">
        <v>128</v>
      </c>
      <c r="Q3599" s="20">
        <v>16</v>
      </c>
      <c r="R3599" s="65" t="s">
        <v>3555</v>
      </c>
      <c r="V3599" s="19" t="s">
        <v>486</v>
      </c>
      <c r="X3599" s="19" t="s">
        <v>129</v>
      </c>
      <c r="AA3599" s="44" t="s">
        <v>121</v>
      </c>
    </row>
    <row r="3600" spans="1:27" hidden="1" x14ac:dyDescent="0.25">
      <c r="A3600" s="26">
        <v>449</v>
      </c>
      <c r="B3600" s="19" t="s">
        <v>4037</v>
      </c>
      <c r="C3600" s="44" t="s">
        <v>114</v>
      </c>
      <c r="D3600" s="19" t="s">
        <v>4029</v>
      </c>
      <c r="E3600" s="19">
        <v>70</v>
      </c>
      <c r="F3600" s="19">
        <v>1480</v>
      </c>
      <c r="G3600" s="19">
        <v>1960</v>
      </c>
      <c r="H3600" s="19">
        <v>1</v>
      </c>
      <c r="I3600" s="79">
        <v>1546.78</v>
      </c>
      <c r="J3600" s="79">
        <v>1546.78</v>
      </c>
      <c r="K3600" s="19" t="s">
        <v>2736</v>
      </c>
      <c r="L3600" s="19" t="s">
        <v>4030</v>
      </c>
      <c r="N3600" s="19" t="s">
        <v>128</v>
      </c>
      <c r="Q3600" s="20">
        <v>16</v>
      </c>
      <c r="R3600" s="65" t="s">
        <v>3555</v>
      </c>
      <c r="V3600" s="19" t="s">
        <v>486</v>
      </c>
      <c r="X3600" s="19" t="s">
        <v>129</v>
      </c>
      <c r="AA3600" s="44" t="s">
        <v>121</v>
      </c>
    </row>
    <row r="3601" spans="1:27" hidden="1" x14ac:dyDescent="0.25">
      <c r="A3601" s="26">
        <v>450</v>
      </c>
      <c r="B3601" s="19" t="s">
        <v>4038</v>
      </c>
      <c r="C3601" s="44" t="s">
        <v>114</v>
      </c>
      <c r="D3601" s="19" t="s">
        <v>4039</v>
      </c>
      <c r="E3601" s="19">
        <v>70</v>
      </c>
      <c r="F3601" s="19">
        <v>1490</v>
      </c>
      <c r="G3601" s="19">
        <v>1960</v>
      </c>
      <c r="H3601" s="19">
        <v>1</v>
      </c>
      <c r="I3601" s="79">
        <v>1358.51</v>
      </c>
      <c r="J3601" s="79">
        <v>1358.51</v>
      </c>
      <c r="K3601" s="19" t="s">
        <v>2736</v>
      </c>
      <c r="L3601" s="19" t="s">
        <v>4040</v>
      </c>
      <c r="N3601" s="19" t="s">
        <v>128</v>
      </c>
      <c r="Q3601" s="20">
        <v>16</v>
      </c>
      <c r="R3601" s="65" t="s">
        <v>3555</v>
      </c>
      <c r="V3601" s="19" t="s">
        <v>486</v>
      </c>
      <c r="X3601" s="19" t="s">
        <v>129</v>
      </c>
      <c r="AA3601" s="44" t="s">
        <v>121</v>
      </c>
    </row>
    <row r="3602" spans="1:27" hidden="1" x14ac:dyDescent="0.25">
      <c r="A3602" s="26">
        <v>451</v>
      </c>
      <c r="B3602" s="19" t="s">
        <v>4041</v>
      </c>
      <c r="C3602" s="44" t="s">
        <v>114</v>
      </c>
      <c r="D3602" s="19" t="s">
        <v>4039</v>
      </c>
      <c r="E3602" s="19">
        <v>70</v>
      </c>
      <c r="F3602" s="19">
        <v>1490</v>
      </c>
      <c r="G3602" s="19">
        <v>1960</v>
      </c>
      <c r="H3602" s="19">
        <v>1</v>
      </c>
      <c r="I3602" s="79">
        <v>1356.36</v>
      </c>
      <c r="J3602" s="79">
        <v>1356.36</v>
      </c>
      <c r="K3602" s="19" t="s">
        <v>2736</v>
      </c>
      <c r="L3602" s="19" t="s">
        <v>4040</v>
      </c>
      <c r="N3602" s="19" t="s">
        <v>128</v>
      </c>
      <c r="Q3602" s="20">
        <v>16</v>
      </c>
      <c r="R3602" s="65" t="s">
        <v>3555</v>
      </c>
      <c r="V3602" s="19" t="s">
        <v>486</v>
      </c>
      <c r="X3602" s="19" t="s">
        <v>129</v>
      </c>
      <c r="AA3602" s="44" t="s">
        <v>121</v>
      </c>
    </row>
    <row r="3603" spans="1:27" hidden="1" x14ac:dyDescent="0.25">
      <c r="A3603" s="26">
        <v>452</v>
      </c>
      <c r="B3603" s="19" t="s">
        <v>4042</v>
      </c>
      <c r="C3603" s="44" t="s">
        <v>114</v>
      </c>
      <c r="D3603" s="19" t="s">
        <v>4039</v>
      </c>
      <c r="E3603" s="19">
        <v>70</v>
      </c>
      <c r="F3603" s="19">
        <v>1490</v>
      </c>
      <c r="G3603" s="19">
        <v>1960</v>
      </c>
      <c r="H3603" s="19">
        <v>1</v>
      </c>
      <c r="I3603" s="79">
        <v>1356.36</v>
      </c>
      <c r="J3603" s="79">
        <v>1356.36</v>
      </c>
      <c r="K3603" s="19" t="s">
        <v>2736</v>
      </c>
      <c r="L3603" s="19" t="s">
        <v>4040</v>
      </c>
      <c r="N3603" s="19" t="s">
        <v>128</v>
      </c>
      <c r="Q3603" s="20">
        <v>16</v>
      </c>
      <c r="R3603" s="65" t="s">
        <v>3555</v>
      </c>
      <c r="V3603" s="19" t="s">
        <v>486</v>
      </c>
      <c r="X3603" s="19" t="s">
        <v>129</v>
      </c>
      <c r="AA3603" s="44" t="s">
        <v>121</v>
      </c>
    </row>
    <row r="3604" spans="1:27" hidden="1" x14ac:dyDescent="0.25">
      <c r="A3604" s="26">
        <v>453</v>
      </c>
      <c r="B3604" s="19" t="s">
        <v>4043</v>
      </c>
      <c r="C3604" s="44" t="s">
        <v>114</v>
      </c>
      <c r="D3604" s="19" t="s">
        <v>1918</v>
      </c>
      <c r="E3604" s="19">
        <v>70</v>
      </c>
      <c r="F3604" s="19">
        <v>990</v>
      </c>
      <c r="G3604" s="19">
        <v>990</v>
      </c>
      <c r="H3604" s="19">
        <v>1</v>
      </c>
      <c r="I3604" s="79">
        <v>526.19000000000005</v>
      </c>
      <c r="J3604" s="79">
        <v>526.19000000000005</v>
      </c>
      <c r="K3604" s="19" t="s">
        <v>2736</v>
      </c>
      <c r="L3604" s="19" t="s">
        <v>4040</v>
      </c>
      <c r="N3604" s="19" t="s">
        <v>128</v>
      </c>
      <c r="Q3604" s="20">
        <v>16</v>
      </c>
      <c r="R3604" s="65" t="s">
        <v>3555</v>
      </c>
      <c r="V3604" s="19" t="s">
        <v>486</v>
      </c>
      <c r="X3604" s="19" t="s">
        <v>129</v>
      </c>
      <c r="AA3604" s="44" t="s">
        <v>121</v>
      </c>
    </row>
    <row r="3605" spans="1:27" hidden="1" x14ac:dyDescent="0.25">
      <c r="A3605" s="26">
        <v>454</v>
      </c>
      <c r="B3605" s="19" t="s">
        <v>4044</v>
      </c>
      <c r="C3605" s="44" t="s">
        <v>114</v>
      </c>
      <c r="D3605" s="19" t="s">
        <v>4016</v>
      </c>
      <c r="E3605" s="19">
        <v>70</v>
      </c>
      <c r="F3605" s="19">
        <v>300</v>
      </c>
      <c r="G3605" s="19">
        <v>790</v>
      </c>
      <c r="H3605" s="19">
        <v>2</v>
      </c>
      <c r="I3605" s="79">
        <v>130.22999999999999</v>
      </c>
      <c r="J3605" s="79">
        <v>260.45999999999998</v>
      </c>
      <c r="K3605" s="19" t="s">
        <v>2736</v>
      </c>
      <c r="L3605" s="19" t="s">
        <v>4040</v>
      </c>
      <c r="Q3605" s="20">
        <v>16</v>
      </c>
      <c r="R3605" s="65" t="s">
        <v>3555</v>
      </c>
      <c r="V3605" s="19" t="s">
        <v>486</v>
      </c>
      <c r="W3605" s="19" t="s">
        <v>129</v>
      </c>
      <c r="AA3605" s="44" t="s">
        <v>121</v>
      </c>
    </row>
    <row r="3606" spans="1:27" hidden="1" x14ac:dyDescent="0.25">
      <c r="A3606" s="26">
        <v>455</v>
      </c>
      <c r="B3606" s="19" t="s">
        <v>4045</v>
      </c>
      <c r="C3606" s="44" t="s">
        <v>114</v>
      </c>
      <c r="D3606" s="19" t="s">
        <v>1918</v>
      </c>
      <c r="E3606" s="19">
        <v>70</v>
      </c>
      <c r="F3606" s="19">
        <v>990</v>
      </c>
      <c r="G3606" s="19">
        <v>990</v>
      </c>
      <c r="H3606" s="19">
        <v>1</v>
      </c>
      <c r="I3606" s="79">
        <v>526.19000000000005</v>
      </c>
      <c r="J3606" s="79">
        <v>526.19000000000005</v>
      </c>
      <c r="K3606" s="19" t="s">
        <v>2736</v>
      </c>
      <c r="L3606" s="19" t="s">
        <v>4040</v>
      </c>
      <c r="N3606" s="19" t="s">
        <v>128</v>
      </c>
      <c r="Q3606" s="20">
        <v>16</v>
      </c>
      <c r="R3606" s="65" t="s">
        <v>3555</v>
      </c>
      <c r="V3606" s="19" t="s">
        <v>486</v>
      </c>
      <c r="X3606" s="19" t="s">
        <v>129</v>
      </c>
      <c r="AA3606" s="44" t="s">
        <v>121</v>
      </c>
    </row>
    <row r="3607" spans="1:27" hidden="1" x14ac:dyDescent="0.25">
      <c r="A3607" s="26">
        <v>456</v>
      </c>
      <c r="B3607" s="19" t="s">
        <v>4046</v>
      </c>
      <c r="C3607" s="44" t="s">
        <v>114</v>
      </c>
      <c r="D3607" s="19" t="s">
        <v>4016</v>
      </c>
      <c r="E3607" s="19">
        <v>70</v>
      </c>
      <c r="F3607" s="19">
        <v>300</v>
      </c>
      <c r="G3607" s="19">
        <v>790</v>
      </c>
      <c r="H3607" s="19">
        <v>2</v>
      </c>
      <c r="I3607" s="79">
        <v>130.22999999999999</v>
      </c>
      <c r="J3607" s="79">
        <v>260.45999999999998</v>
      </c>
      <c r="K3607" s="19" t="s">
        <v>2736</v>
      </c>
      <c r="L3607" s="19" t="s">
        <v>4040</v>
      </c>
      <c r="Q3607" s="20">
        <v>16</v>
      </c>
      <c r="R3607" s="65" t="s">
        <v>3555</v>
      </c>
      <c r="V3607" s="19" t="s">
        <v>486</v>
      </c>
      <c r="W3607" s="19" t="s">
        <v>129</v>
      </c>
      <c r="AA3607" s="44" t="s">
        <v>121</v>
      </c>
    </row>
    <row r="3608" spans="1:27" hidden="1" x14ac:dyDescent="0.25">
      <c r="A3608" s="26">
        <v>457</v>
      </c>
      <c r="B3608" s="19" t="s">
        <v>4047</v>
      </c>
      <c r="C3608" s="44" t="s">
        <v>114</v>
      </c>
      <c r="D3608" s="19" t="s">
        <v>4039</v>
      </c>
      <c r="E3608" s="19">
        <v>70</v>
      </c>
      <c r="F3608" s="19">
        <v>1490</v>
      </c>
      <c r="G3608" s="19">
        <v>1960</v>
      </c>
      <c r="H3608" s="19">
        <v>1</v>
      </c>
      <c r="I3608" s="79">
        <v>1358.51</v>
      </c>
      <c r="J3608" s="79">
        <v>1358.51</v>
      </c>
      <c r="K3608" s="19" t="s">
        <v>2736</v>
      </c>
      <c r="L3608" s="19" t="s">
        <v>4040</v>
      </c>
      <c r="N3608" s="19" t="s">
        <v>128</v>
      </c>
      <c r="Q3608" s="20">
        <v>16</v>
      </c>
      <c r="R3608" s="65" t="s">
        <v>3555</v>
      </c>
      <c r="V3608" s="19" t="s">
        <v>486</v>
      </c>
      <c r="X3608" s="19" t="s">
        <v>129</v>
      </c>
      <c r="AA3608" s="44" t="s">
        <v>121</v>
      </c>
    </row>
    <row r="3609" spans="1:27" hidden="1" x14ac:dyDescent="0.25">
      <c r="A3609" s="26">
        <v>458</v>
      </c>
      <c r="B3609" s="19" t="s">
        <v>4048</v>
      </c>
      <c r="C3609" s="44" t="s">
        <v>114</v>
      </c>
      <c r="D3609" s="19" t="s">
        <v>1918</v>
      </c>
      <c r="E3609" s="19">
        <v>70</v>
      </c>
      <c r="F3609" s="19">
        <v>990</v>
      </c>
      <c r="G3609" s="19">
        <v>990</v>
      </c>
      <c r="H3609" s="19">
        <v>1</v>
      </c>
      <c r="I3609" s="79">
        <v>526.19000000000005</v>
      </c>
      <c r="J3609" s="79">
        <v>526.19000000000005</v>
      </c>
      <c r="K3609" s="19" t="s">
        <v>2736</v>
      </c>
      <c r="L3609" s="19" t="s">
        <v>4040</v>
      </c>
      <c r="N3609" s="19" t="s">
        <v>128</v>
      </c>
      <c r="Q3609" s="20">
        <v>16</v>
      </c>
      <c r="R3609" s="65" t="s">
        <v>3555</v>
      </c>
      <c r="V3609" s="19" t="s">
        <v>486</v>
      </c>
      <c r="X3609" s="19" t="s">
        <v>129</v>
      </c>
      <c r="AA3609" s="44" t="s">
        <v>121</v>
      </c>
    </row>
    <row r="3610" spans="1:27" hidden="1" x14ac:dyDescent="0.25">
      <c r="A3610" s="26">
        <v>459</v>
      </c>
      <c r="B3610" s="19" t="s">
        <v>4015</v>
      </c>
      <c r="C3610" s="44" t="s">
        <v>114</v>
      </c>
      <c r="D3610" s="19" t="s">
        <v>4016</v>
      </c>
      <c r="E3610" s="19">
        <v>70</v>
      </c>
      <c r="F3610" s="19">
        <v>300</v>
      </c>
      <c r="G3610" s="19">
        <v>790</v>
      </c>
      <c r="H3610" s="19">
        <v>1</v>
      </c>
      <c r="I3610" s="79">
        <v>130.22999999999999</v>
      </c>
      <c r="J3610" s="79">
        <v>130.22999999999999</v>
      </c>
      <c r="K3610" s="19" t="s">
        <v>2736</v>
      </c>
      <c r="L3610" s="19" t="s">
        <v>4040</v>
      </c>
      <c r="Q3610" s="20">
        <v>16</v>
      </c>
      <c r="R3610" s="65" t="s">
        <v>3555</v>
      </c>
      <c r="V3610" s="19" t="s">
        <v>486</v>
      </c>
      <c r="W3610" s="19" t="s">
        <v>129</v>
      </c>
      <c r="AA3610" s="44" t="s">
        <v>121</v>
      </c>
    </row>
    <row r="3611" spans="1:27" hidden="1" x14ac:dyDescent="0.25">
      <c r="A3611" s="26">
        <v>460</v>
      </c>
      <c r="B3611" s="19" t="s">
        <v>4049</v>
      </c>
      <c r="C3611" s="44" t="s">
        <v>114</v>
      </c>
      <c r="D3611" s="19" t="s">
        <v>1918</v>
      </c>
      <c r="E3611" s="19">
        <v>70</v>
      </c>
      <c r="F3611" s="19">
        <v>990</v>
      </c>
      <c r="G3611" s="19">
        <v>990</v>
      </c>
      <c r="H3611" s="19">
        <v>1</v>
      </c>
      <c r="I3611" s="79">
        <v>526.19000000000005</v>
      </c>
      <c r="J3611" s="79">
        <v>526.19000000000005</v>
      </c>
      <c r="K3611" s="19" t="s">
        <v>2736</v>
      </c>
      <c r="L3611" s="19" t="s">
        <v>4040</v>
      </c>
      <c r="N3611" s="19" t="s">
        <v>128</v>
      </c>
      <c r="Q3611" s="20">
        <v>16</v>
      </c>
      <c r="R3611" s="65" t="s">
        <v>3555</v>
      </c>
      <c r="V3611" s="19" t="s">
        <v>486</v>
      </c>
      <c r="X3611" s="19" t="s">
        <v>129</v>
      </c>
      <c r="AA3611" s="44" t="s">
        <v>121</v>
      </c>
    </row>
    <row r="3612" spans="1:27" hidden="1" x14ac:dyDescent="0.25">
      <c r="A3612" s="26">
        <v>461</v>
      </c>
      <c r="B3612" s="19" t="s">
        <v>4027</v>
      </c>
      <c r="C3612" s="44" t="s">
        <v>114</v>
      </c>
      <c r="D3612" s="19" t="s">
        <v>4016</v>
      </c>
      <c r="E3612" s="19">
        <v>70</v>
      </c>
      <c r="F3612" s="19">
        <v>300</v>
      </c>
      <c r="G3612" s="19">
        <v>790</v>
      </c>
      <c r="H3612" s="19">
        <v>1</v>
      </c>
      <c r="I3612" s="79">
        <v>130.22999999999999</v>
      </c>
      <c r="J3612" s="79">
        <v>130.22999999999999</v>
      </c>
      <c r="K3612" s="19" t="s">
        <v>2736</v>
      </c>
      <c r="L3612" s="19" t="s">
        <v>4040</v>
      </c>
      <c r="Q3612" s="20">
        <v>16</v>
      </c>
      <c r="R3612" s="65" t="s">
        <v>3555</v>
      </c>
      <c r="V3612" s="19" t="s">
        <v>486</v>
      </c>
      <c r="W3612" s="19" t="s">
        <v>129</v>
      </c>
      <c r="AA3612" s="44" t="s">
        <v>121</v>
      </c>
    </row>
    <row r="3613" spans="1:27" hidden="1" x14ac:dyDescent="0.25">
      <c r="A3613" s="26">
        <v>462</v>
      </c>
      <c r="B3613" s="19" t="s">
        <v>4050</v>
      </c>
      <c r="C3613" s="44" t="s">
        <v>114</v>
      </c>
      <c r="D3613" s="19" t="s">
        <v>4039</v>
      </c>
      <c r="E3613" s="19">
        <v>70</v>
      </c>
      <c r="F3613" s="19">
        <v>1490</v>
      </c>
      <c r="G3613" s="19">
        <v>1960</v>
      </c>
      <c r="H3613" s="19">
        <v>1</v>
      </c>
      <c r="I3613" s="79">
        <v>1358.51</v>
      </c>
      <c r="J3613" s="79">
        <v>1358.51</v>
      </c>
      <c r="K3613" s="19" t="s">
        <v>2736</v>
      </c>
      <c r="L3613" s="19" t="s">
        <v>4040</v>
      </c>
      <c r="N3613" s="19" t="s">
        <v>128</v>
      </c>
      <c r="Q3613" s="20">
        <v>16</v>
      </c>
      <c r="R3613" s="65" t="s">
        <v>3555</v>
      </c>
      <c r="V3613" s="19" t="s">
        <v>486</v>
      </c>
      <c r="X3613" s="19" t="s">
        <v>129</v>
      </c>
      <c r="AA3613" s="44" t="s">
        <v>121</v>
      </c>
    </row>
    <row r="3614" spans="1:27" hidden="1" x14ac:dyDescent="0.25">
      <c r="A3614" s="26">
        <v>463</v>
      </c>
      <c r="B3614" s="19" t="s">
        <v>4051</v>
      </c>
      <c r="C3614" s="44" t="s">
        <v>114</v>
      </c>
      <c r="D3614" s="19" t="s">
        <v>4039</v>
      </c>
      <c r="E3614" s="19">
        <v>70</v>
      </c>
      <c r="F3614" s="19">
        <v>1490</v>
      </c>
      <c r="G3614" s="19">
        <v>1960</v>
      </c>
      <c r="H3614" s="19">
        <v>1</v>
      </c>
      <c r="I3614" s="79">
        <v>1356.36</v>
      </c>
      <c r="J3614" s="79">
        <v>1356.36</v>
      </c>
      <c r="K3614" s="19" t="s">
        <v>2736</v>
      </c>
      <c r="L3614" s="19" t="s">
        <v>4040</v>
      </c>
      <c r="N3614" s="19" t="s">
        <v>128</v>
      </c>
      <c r="Q3614" s="20">
        <v>16</v>
      </c>
      <c r="R3614" s="65" t="s">
        <v>3555</v>
      </c>
      <c r="V3614" s="19" t="s">
        <v>486</v>
      </c>
      <c r="X3614" s="19" t="s">
        <v>129</v>
      </c>
      <c r="AA3614" s="44" t="s">
        <v>121</v>
      </c>
    </row>
    <row r="3615" spans="1:27" hidden="1" x14ac:dyDescent="0.25">
      <c r="A3615" s="26">
        <v>464</v>
      </c>
      <c r="B3615" s="19" t="s">
        <v>4052</v>
      </c>
      <c r="C3615" s="44" t="s">
        <v>114</v>
      </c>
      <c r="D3615" s="19" t="s">
        <v>4022</v>
      </c>
      <c r="E3615" s="19">
        <v>70</v>
      </c>
      <c r="F3615" s="19">
        <v>790</v>
      </c>
      <c r="G3615" s="19">
        <v>1680</v>
      </c>
      <c r="H3615" s="19">
        <v>1</v>
      </c>
      <c r="I3615" s="79">
        <v>729.3</v>
      </c>
      <c r="J3615" s="79">
        <v>729.3</v>
      </c>
      <c r="K3615" s="19" t="s">
        <v>2736</v>
      </c>
      <c r="L3615" s="19" t="s">
        <v>4053</v>
      </c>
      <c r="Q3615" s="20">
        <v>16</v>
      </c>
      <c r="R3615" s="65" t="s">
        <v>3555</v>
      </c>
      <c r="V3615" s="19" t="s">
        <v>486</v>
      </c>
      <c r="W3615" s="19" t="s">
        <v>129</v>
      </c>
      <c r="AA3615" s="44" t="s">
        <v>121</v>
      </c>
    </row>
    <row r="3616" spans="1:27" hidden="1" x14ac:dyDescent="0.25">
      <c r="A3616" s="26">
        <v>465</v>
      </c>
      <c r="B3616" s="19" t="s">
        <v>4054</v>
      </c>
      <c r="C3616" s="44" t="s">
        <v>114</v>
      </c>
      <c r="D3616" s="19" t="s">
        <v>4022</v>
      </c>
      <c r="E3616" s="19">
        <v>70</v>
      </c>
      <c r="F3616" s="19">
        <v>790</v>
      </c>
      <c r="G3616" s="19">
        <v>1680</v>
      </c>
      <c r="H3616" s="19">
        <v>1</v>
      </c>
      <c r="I3616" s="79">
        <v>729.3</v>
      </c>
      <c r="J3616" s="79">
        <v>729.3</v>
      </c>
      <c r="K3616" s="19" t="s">
        <v>2736</v>
      </c>
      <c r="L3616" s="19" t="s">
        <v>4053</v>
      </c>
      <c r="Q3616" s="20">
        <v>16</v>
      </c>
      <c r="R3616" s="65" t="s">
        <v>3555</v>
      </c>
      <c r="V3616" s="19" t="s">
        <v>486</v>
      </c>
      <c r="W3616" s="19" t="s">
        <v>129</v>
      </c>
      <c r="AA3616" s="44" t="s">
        <v>121</v>
      </c>
    </row>
    <row r="3617" spans="1:27" hidden="1" x14ac:dyDescent="0.25">
      <c r="A3617" s="26">
        <v>1</v>
      </c>
      <c r="B3617" s="19" t="s">
        <v>4059</v>
      </c>
      <c r="C3617" s="44" t="s">
        <v>154</v>
      </c>
      <c r="D3617" s="19" t="s">
        <v>4060</v>
      </c>
      <c r="E3617" s="19">
        <v>20</v>
      </c>
      <c r="F3617" s="19">
        <v>800</v>
      </c>
      <c r="G3617" s="19">
        <v>1270</v>
      </c>
      <c r="H3617" s="19">
        <v>2</v>
      </c>
      <c r="I3617" s="79">
        <v>159.12</v>
      </c>
      <c r="J3617" s="79">
        <v>318.23</v>
      </c>
      <c r="K3617" s="19" t="s">
        <v>1953</v>
      </c>
      <c r="L3617" s="19" t="s">
        <v>4061</v>
      </c>
      <c r="Q3617" s="20">
        <v>17</v>
      </c>
      <c r="R3617" s="65" t="s">
        <v>4062</v>
      </c>
      <c r="V3617" s="19" t="s">
        <v>4063</v>
      </c>
      <c r="W3617" s="19" t="s">
        <v>129</v>
      </c>
      <c r="Z3617" s="44" t="s">
        <v>4064</v>
      </c>
      <c r="AA3617" s="44" t="s">
        <v>2143</v>
      </c>
    </row>
    <row r="3618" spans="1:27" hidden="1" x14ac:dyDescent="0.25">
      <c r="A3618" s="26">
        <v>2</v>
      </c>
      <c r="B3618" s="19" t="s">
        <v>4065</v>
      </c>
      <c r="C3618" s="44" t="s">
        <v>154</v>
      </c>
      <c r="D3618" s="19" t="s">
        <v>4066</v>
      </c>
      <c r="E3618" s="19">
        <v>20</v>
      </c>
      <c r="F3618" s="19">
        <v>760</v>
      </c>
      <c r="G3618" s="19">
        <v>1730</v>
      </c>
      <c r="H3618" s="19">
        <v>1</v>
      </c>
      <c r="I3618" s="79">
        <v>206.03</v>
      </c>
      <c r="J3618" s="79">
        <v>206.03</v>
      </c>
      <c r="K3618" s="19" t="s">
        <v>1953</v>
      </c>
      <c r="L3618" s="19" t="s">
        <v>4061</v>
      </c>
      <c r="Q3618" s="20">
        <v>17</v>
      </c>
      <c r="R3618" s="65" t="s">
        <v>4062</v>
      </c>
      <c r="V3618" s="19" t="s">
        <v>4063</v>
      </c>
      <c r="W3618" s="19" t="s">
        <v>129</v>
      </c>
      <c r="Z3618" s="44" t="s">
        <v>4064</v>
      </c>
      <c r="AA3618" s="44" t="s">
        <v>2143</v>
      </c>
    </row>
    <row r="3619" spans="1:27" hidden="1" x14ac:dyDescent="0.25">
      <c r="A3619" s="26">
        <v>3</v>
      </c>
      <c r="B3619" s="19" t="s">
        <v>4067</v>
      </c>
      <c r="C3619" s="44" t="s">
        <v>154</v>
      </c>
      <c r="D3619" s="19" t="s">
        <v>4066</v>
      </c>
      <c r="E3619" s="19">
        <v>20</v>
      </c>
      <c r="F3619" s="19">
        <v>760</v>
      </c>
      <c r="G3619" s="19">
        <v>1730</v>
      </c>
      <c r="H3619" s="19">
        <v>2</v>
      </c>
      <c r="I3619" s="79">
        <v>206.03</v>
      </c>
      <c r="J3619" s="79">
        <v>412.06</v>
      </c>
      <c r="K3619" s="19" t="s">
        <v>1953</v>
      </c>
      <c r="L3619" s="19" t="s">
        <v>4061</v>
      </c>
      <c r="Q3619" s="20">
        <v>17</v>
      </c>
      <c r="R3619" s="65" t="s">
        <v>4062</v>
      </c>
      <c r="V3619" s="19" t="s">
        <v>4063</v>
      </c>
      <c r="W3619" s="19" t="s">
        <v>129</v>
      </c>
      <c r="Z3619" s="44" t="s">
        <v>4064</v>
      </c>
      <c r="AA3619" s="44" t="s">
        <v>2143</v>
      </c>
    </row>
    <row r="3620" spans="1:27" hidden="1" x14ac:dyDescent="0.25">
      <c r="A3620" s="26">
        <v>4</v>
      </c>
      <c r="B3620" s="19" t="s">
        <v>4068</v>
      </c>
      <c r="C3620" s="44" t="s">
        <v>154</v>
      </c>
      <c r="D3620" s="19" t="s">
        <v>4069</v>
      </c>
      <c r="E3620" s="19">
        <v>20</v>
      </c>
      <c r="F3620" s="19">
        <v>467</v>
      </c>
      <c r="G3620" s="19">
        <v>800</v>
      </c>
      <c r="H3620" s="19">
        <v>1</v>
      </c>
      <c r="I3620" s="79">
        <v>57.87</v>
      </c>
      <c r="J3620" s="79">
        <v>57.87</v>
      </c>
      <c r="K3620" s="19" t="s">
        <v>1953</v>
      </c>
      <c r="L3620" s="19" t="s">
        <v>4061</v>
      </c>
      <c r="Q3620" s="20">
        <v>17</v>
      </c>
      <c r="R3620" s="65" t="s">
        <v>4062</v>
      </c>
      <c r="V3620" s="19" t="s">
        <v>4063</v>
      </c>
      <c r="W3620" s="19" t="s">
        <v>129</v>
      </c>
      <c r="Z3620" s="44" t="s">
        <v>4064</v>
      </c>
      <c r="AA3620" s="44" t="s">
        <v>2143</v>
      </c>
    </row>
    <row r="3621" spans="1:27" hidden="1" x14ac:dyDescent="0.25">
      <c r="A3621" s="26">
        <v>5</v>
      </c>
      <c r="B3621" s="19" t="s">
        <v>4070</v>
      </c>
      <c r="C3621" s="44" t="s">
        <v>154</v>
      </c>
      <c r="D3621" s="19" t="s">
        <v>4060</v>
      </c>
      <c r="E3621" s="19">
        <v>20</v>
      </c>
      <c r="F3621" s="19">
        <v>800</v>
      </c>
      <c r="G3621" s="19">
        <v>1270</v>
      </c>
      <c r="H3621" s="19">
        <v>1</v>
      </c>
      <c r="I3621" s="79">
        <v>159.12</v>
      </c>
      <c r="J3621" s="79">
        <v>159.12</v>
      </c>
      <c r="K3621" s="19" t="s">
        <v>1953</v>
      </c>
      <c r="L3621" s="19" t="s">
        <v>4061</v>
      </c>
      <c r="Q3621" s="20">
        <v>17</v>
      </c>
      <c r="R3621" s="65" t="s">
        <v>4062</v>
      </c>
      <c r="V3621" s="19" t="s">
        <v>4063</v>
      </c>
      <c r="W3621" s="19" t="s">
        <v>129</v>
      </c>
      <c r="Z3621" s="44" t="s">
        <v>4064</v>
      </c>
      <c r="AA3621" s="44" t="s">
        <v>2143</v>
      </c>
    </row>
    <row r="3622" spans="1:27" hidden="1" x14ac:dyDescent="0.25">
      <c r="A3622" s="26">
        <v>6</v>
      </c>
      <c r="B3622" s="19" t="s">
        <v>4071</v>
      </c>
      <c r="C3622" s="44" t="s">
        <v>154</v>
      </c>
      <c r="D3622" s="19" t="s">
        <v>4072</v>
      </c>
      <c r="E3622" s="19">
        <v>20</v>
      </c>
      <c r="F3622" s="19">
        <v>600</v>
      </c>
      <c r="G3622" s="19">
        <v>800</v>
      </c>
      <c r="H3622" s="19">
        <v>1</v>
      </c>
      <c r="I3622" s="79">
        <v>74.569999999999993</v>
      </c>
      <c r="J3622" s="79">
        <v>74.569999999999993</v>
      </c>
      <c r="K3622" s="19" t="s">
        <v>1953</v>
      </c>
      <c r="L3622" s="19" t="s">
        <v>4061</v>
      </c>
      <c r="Q3622" s="20">
        <v>17</v>
      </c>
      <c r="R3622" s="65" t="s">
        <v>4062</v>
      </c>
      <c r="V3622" s="19" t="s">
        <v>4063</v>
      </c>
      <c r="W3622" s="19" t="s">
        <v>129</v>
      </c>
      <c r="Z3622" s="44" t="s">
        <v>4064</v>
      </c>
      <c r="AA3622" s="44" t="s">
        <v>2143</v>
      </c>
    </row>
    <row r="3623" spans="1:27" hidden="1" x14ac:dyDescent="0.25">
      <c r="A3623" s="26">
        <v>7</v>
      </c>
      <c r="B3623" s="19" t="s">
        <v>4073</v>
      </c>
      <c r="C3623" s="44" t="s">
        <v>154</v>
      </c>
      <c r="D3623" s="19" t="s">
        <v>4066</v>
      </c>
      <c r="E3623" s="19">
        <v>20</v>
      </c>
      <c r="F3623" s="19">
        <v>760</v>
      </c>
      <c r="G3623" s="19">
        <v>1730</v>
      </c>
      <c r="H3623" s="19">
        <v>1</v>
      </c>
      <c r="I3623" s="79">
        <v>206.03</v>
      </c>
      <c r="J3623" s="79">
        <v>206.03</v>
      </c>
      <c r="K3623" s="19" t="s">
        <v>1953</v>
      </c>
      <c r="L3623" s="19" t="s">
        <v>4061</v>
      </c>
      <c r="Q3623" s="20">
        <v>17</v>
      </c>
      <c r="R3623" s="65" t="s">
        <v>4062</v>
      </c>
      <c r="V3623" s="19" t="s">
        <v>4063</v>
      </c>
      <c r="W3623" s="19" t="s">
        <v>129</v>
      </c>
      <c r="Z3623" s="44" t="s">
        <v>4064</v>
      </c>
      <c r="AA3623" s="44" t="s">
        <v>2143</v>
      </c>
    </row>
    <row r="3624" spans="1:27" hidden="1" x14ac:dyDescent="0.25">
      <c r="A3624" s="26">
        <v>8</v>
      </c>
      <c r="B3624" s="19" t="s">
        <v>4074</v>
      </c>
      <c r="C3624" s="44" t="s">
        <v>154</v>
      </c>
      <c r="D3624" s="19" t="s">
        <v>4066</v>
      </c>
      <c r="E3624" s="19">
        <v>20</v>
      </c>
      <c r="F3624" s="19">
        <v>760</v>
      </c>
      <c r="G3624" s="19">
        <v>1730</v>
      </c>
      <c r="H3624" s="19">
        <v>2</v>
      </c>
      <c r="I3624" s="79">
        <v>206.03</v>
      </c>
      <c r="J3624" s="79">
        <v>412.06</v>
      </c>
      <c r="K3624" s="19" t="s">
        <v>1953</v>
      </c>
      <c r="L3624" s="19" t="s">
        <v>4061</v>
      </c>
      <c r="Q3624" s="20">
        <v>17</v>
      </c>
      <c r="R3624" s="65" t="s">
        <v>4062</v>
      </c>
      <c r="V3624" s="19" t="s">
        <v>4063</v>
      </c>
      <c r="W3624" s="19" t="s">
        <v>129</v>
      </c>
      <c r="Z3624" s="44" t="s">
        <v>4064</v>
      </c>
      <c r="AA3624" s="44" t="s">
        <v>2143</v>
      </c>
    </row>
    <row r="3625" spans="1:27" hidden="1" x14ac:dyDescent="0.25">
      <c r="A3625" s="26">
        <v>9</v>
      </c>
      <c r="B3625" s="19" t="s">
        <v>4075</v>
      </c>
      <c r="C3625" s="44" t="s">
        <v>154</v>
      </c>
      <c r="D3625" s="19" t="s">
        <v>4076</v>
      </c>
      <c r="E3625" s="19">
        <v>80</v>
      </c>
      <c r="F3625" s="19">
        <v>228</v>
      </c>
      <c r="G3625" s="19">
        <v>1000</v>
      </c>
      <c r="H3625" s="19">
        <v>1</v>
      </c>
      <c r="I3625" s="79">
        <v>143.18</v>
      </c>
      <c r="J3625" s="79">
        <v>143.18</v>
      </c>
      <c r="K3625" s="19" t="s">
        <v>156</v>
      </c>
      <c r="L3625" s="19" t="s">
        <v>4077</v>
      </c>
      <c r="Q3625" s="20">
        <v>17</v>
      </c>
      <c r="R3625" s="65" t="s">
        <v>4062</v>
      </c>
      <c r="V3625" s="19" t="s">
        <v>4063</v>
      </c>
      <c r="W3625" s="19" t="s">
        <v>129</v>
      </c>
      <c r="Z3625" s="44" t="s">
        <v>4064</v>
      </c>
      <c r="AA3625" s="44" t="s">
        <v>2166</v>
      </c>
    </row>
    <row r="3626" spans="1:27" hidden="1" x14ac:dyDescent="0.25">
      <c r="A3626" s="26">
        <v>10</v>
      </c>
      <c r="B3626" s="19" t="s">
        <v>4078</v>
      </c>
      <c r="C3626" s="44" t="s">
        <v>154</v>
      </c>
      <c r="D3626" s="19" t="s">
        <v>4079</v>
      </c>
      <c r="E3626" s="19">
        <v>80</v>
      </c>
      <c r="F3626" s="19">
        <v>203</v>
      </c>
      <c r="G3626" s="19">
        <v>1000</v>
      </c>
      <c r="H3626" s="19">
        <v>1</v>
      </c>
      <c r="I3626" s="79">
        <v>127.48</v>
      </c>
      <c r="J3626" s="79">
        <v>127.48</v>
      </c>
      <c r="K3626" s="19" t="s">
        <v>156</v>
      </c>
      <c r="L3626" s="19" t="s">
        <v>4077</v>
      </c>
      <c r="Q3626" s="20">
        <v>17</v>
      </c>
      <c r="R3626" s="65" t="s">
        <v>4062</v>
      </c>
      <c r="V3626" s="19" t="s">
        <v>4063</v>
      </c>
      <c r="W3626" s="19" t="s">
        <v>129</v>
      </c>
      <c r="Z3626" s="44" t="s">
        <v>4064</v>
      </c>
      <c r="AA3626" s="44" t="s">
        <v>2166</v>
      </c>
    </row>
    <row r="3627" spans="1:27" hidden="1" x14ac:dyDescent="0.25">
      <c r="A3627" s="26">
        <v>11</v>
      </c>
      <c r="B3627" s="19" t="s">
        <v>4080</v>
      </c>
      <c r="C3627" s="44" t="s">
        <v>154</v>
      </c>
      <c r="D3627" s="19" t="s">
        <v>4081</v>
      </c>
      <c r="E3627" s="19">
        <v>80</v>
      </c>
      <c r="F3627" s="19">
        <v>665</v>
      </c>
      <c r="G3627" s="19">
        <v>1000</v>
      </c>
      <c r="H3627" s="19">
        <v>1</v>
      </c>
      <c r="I3627" s="79">
        <v>370.9</v>
      </c>
      <c r="J3627" s="79">
        <v>370.9</v>
      </c>
      <c r="K3627" s="19" t="s">
        <v>156</v>
      </c>
      <c r="L3627" s="19" t="s">
        <v>4077</v>
      </c>
      <c r="Q3627" s="20">
        <v>17</v>
      </c>
      <c r="R3627" s="65" t="s">
        <v>4062</v>
      </c>
      <c r="V3627" s="19" t="s">
        <v>4063</v>
      </c>
      <c r="W3627" s="19" t="s">
        <v>129</v>
      </c>
      <c r="Z3627" s="44" t="s">
        <v>4064</v>
      </c>
      <c r="AA3627" s="44" t="s">
        <v>2166</v>
      </c>
    </row>
    <row r="3628" spans="1:27" hidden="1" x14ac:dyDescent="0.25">
      <c r="A3628" s="26">
        <v>12</v>
      </c>
      <c r="B3628" s="19" t="s">
        <v>4082</v>
      </c>
      <c r="C3628" s="44" t="s">
        <v>154</v>
      </c>
      <c r="D3628" s="19" t="s">
        <v>4083</v>
      </c>
      <c r="E3628" s="19">
        <v>80</v>
      </c>
      <c r="F3628" s="19">
        <v>746</v>
      </c>
      <c r="G3628" s="19">
        <v>1000</v>
      </c>
      <c r="H3628" s="19">
        <v>1</v>
      </c>
      <c r="I3628" s="79">
        <v>413.63</v>
      </c>
      <c r="J3628" s="79">
        <v>413.63</v>
      </c>
      <c r="K3628" s="19" t="s">
        <v>156</v>
      </c>
      <c r="L3628" s="19" t="s">
        <v>4077</v>
      </c>
      <c r="Q3628" s="20">
        <v>17</v>
      </c>
      <c r="R3628" s="65" t="s">
        <v>4062</v>
      </c>
      <c r="V3628" s="19" t="s">
        <v>4063</v>
      </c>
      <c r="W3628" s="19" t="s">
        <v>129</v>
      </c>
      <c r="Z3628" s="44" t="s">
        <v>4064</v>
      </c>
      <c r="AA3628" s="44" t="s">
        <v>2166</v>
      </c>
    </row>
    <row r="3629" spans="1:27" hidden="1" x14ac:dyDescent="0.25">
      <c r="A3629" s="26">
        <v>13</v>
      </c>
      <c r="B3629" s="19" t="s">
        <v>4084</v>
      </c>
      <c r="C3629" s="44" t="s">
        <v>154</v>
      </c>
      <c r="D3629" s="19" t="s">
        <v>4085</v>
      </c>
      <c r="E3629" s="19">
        <v>80</v>
      </c>
      <c r="F3629" s="19">
        <v>742</v>
      </c>
      <c r="G3629" s="19">
        <v>1000</v>
      </c>
      <c r="H3629" s="19">
        <v>1</v>
      </c>
      <c r="I3629" s="79">
        <v>411.52</v>
      </c>
      <c r="J3629" s="79">
        <v>411.52</v>
      </c>
      <c r="K3629" s="19" t="s">
        <v>156</v>
      </c>
      <c r="L3629" s="19" t="s">
        <v>4077</v>
      </c>
      <c r="Q3629" s="20">
        <v>17</v>
      </c>
      <c r="R3629" s="65" t="s">
        <v>4062</v>
      </c>
      <c r="V3629" s="19" t="s">
        <v>4063</v>
      </c>
      <c r="W3629" s="19" t="s">
        <v>129</v>
      </c>
      <c r="Z3629" s="44" t="s">
        <v>4064</v>
      </c>
      <c r="AA3629" s="44" t="s">
        <v>2166</v>
      </c>
    </row>
    <row r="3630" spans="1:27" hidden="1" x14ac:dyDescent="0.25">
      <c r="A3630" s="26">
        <v>14</v>
      </c>
      <c r="B3630" s="19" t="s">
        <v>4086</v>
      </c>
      <c r="C3630" s="44" t="s">
        <v>154</v>
      </c>
      <c r="D3630" s="19" t="s">
        <v>4087</v>
      </c>
      <c r="E3630" s="19">
        <v>80</v>
      </c>
      <c r="F3630" s="19">
        <v>700</v>
      </c>
      <c r="G3630" s="19">
        <v>1000</v>
      </c>
      <c r="H3630" s="19">
        <v>1</v>
      </c>
      <c r="I3630" s="79">
        <v>389.36</v>
      </c>
      <c r="J3630" s="79">
        <v>389.36</v>
      </c>
      <c r="K3630" s="19" t="s">
        <v>156</v>
      </c>
      <c r="L3630" s="19" t="s">
        <v>4077</v>
      </c>
      <c r="Q3630" s="20">
        <v>17</v>
      </c>
      <c r="R3630" s="65" t="s">
        <v>4062</v>
      </c>
      <c r="V3630" s="19" t="s">
        <v>4063</v>
      </c>
      <c r="W3630" s="19" t="s">
        <v>129</v>
      </c>
      <c r="Z3630" s="44" t="s">
        <v>4064</v>
      </c>
      <c r="AA3630" s="44" t="s">
        <v>2166</v>
      </c>
    </row>
    <row r="3631" spans="1:27" hidden="1" x14ac:dyDescent="0.25">
      <c r="A3631" s="26">
        <v>15</v>
      </c>
      <c r="B3631" s="19" t="s">
        <v>4088</v>
      </c>
      <c r="C3631" s="44" t="s">
        <v>154</v>
      </c>
      <c r="D3631" s="19" t="s">
        <v>4089</v>
      </c>
      <c r="E3631" s="19">
        <v>80</v>
      </c>
      <c r="F3631" s="19">
        <v>511</v>
      </c>
      <c r="G3631" s="19">
        <v>1000</v>
      </c>
      <c r="H3631" s="19">
        <v>1</v>
      </c>
      <c r="I3631" s="79">
        <v>289.66000000000003</v>
      </c>
      <c r="J3631" s="79">
        <v>289.66000000000003</v>
      </c>
      <c r="K3631" s="19" t="s">
        <v>156</v>
      </c>
      <c r="L3631" s="19" t="s">
        <v>4077</v>
      </c>
      <c r="Q3631" s="20">
        <v>17</v>
      </c>
      <c r="R3631" s="65" t="s">
        <v>4062</v>
      </c>
      <c r="V3631" s="19" t="s">
        <v>4063</v>
      </c>
      <c r="W3631" s="19" t="s">
        <v>129</v>
      </c>
      <c r="Z3631" s="44" t="s">
        <v>4064</v>
      </c>
      <c r="AA3631" s="44" t="s">
        <v>2166</v>
      </c>
    </row>
    <row r="3632" spans="1:27" hidden="1" x14ac:dyDescent="0.25">
      <c r="A3632" s="26">
        <v>16</v>
      </c>
      <c r="B3632" s="19" t="s">
        <v>4090</v>
      </c>
      <c r="C3632" s="44" t="s">
        <v>154</v>
      </c>
      <c r="D3632" s="19" t="s">
        <v>4091</v>
      </c>
      <c r="E3632" s="19">
        <v>80</v>
      </c>
      <c r="F3632" s="19">
        <v>473</v>
      </c>
      <c r="G3632" s="19">
        <v>1000</v>
      </c>
      <c r="H3632" s="19">
        <v>1</v>
      </c>
      <c r="I3632" s="79">
        <v>269.61</v>
      </c>
      <c r="J3632" s="79">
        <v>269.61</v>
      </c>
      <c r="K3632" s="19" t="s">
        <v>156</v>
      </c>
      <c r="L3632" s="19" t="s">
        <v>4077</v>
      </c>
      <c r="Q3632" s="20">
        <v>17</v>
      </c>
      <c r="R3632" s="65" t="s">
        <v>4062</v>
      </c>
      <c r="V3632" s="19" t="s">
        <v>4063</v>
      </c>
      <c r="W3632" s="19" t="s">
        <v>129</v>
      </c>
      <c r="Z3632" s="44" t="s">
        <v>4064</v>
      </c>
      <c r="AA3632" s="44" t="s">
        <v>2166</v>
      </c>
    </row>
    <row r="3633" spans="1:27" hidden="1" x14ac:dyDescent="0.25">
      <c r="A3633" s="26">
        <v>17</v>
      </c>
      <c r="B3633" s="19" t="s">
        <v>4092</v>
      </c>
      <c r="C3633" s="44" t="s">
        <v>154</v>
      </c>
      <c r="D3633" s="19" t="s">
        <v>4093</v>
      </c>
      <c r="E3633" s="19">
        <v>80</v>
      </c>
      <c r="F3633" s="19">
        <v>644</v>
      </c>
      <c r="G3633" s="19">
        <v>1000</v>
      </c>
      <c r="H3633" s="19">
        <v>1</v>
      </c>
      <c r="I3633" s="79">
        <v>359.82</v>
      </c>
      <c r="J3633" s="79">
        <v>359.82</v>
      </c>
      <c r="K3633" s="19" t="s">
        <v>156</v>
      </c>
      <c r="L3633" s="19" t="s">
        <v>4077</v>
      </c>
      <c r="Q3633" s="20">
        <v>17</v>
      </c>
      <c r="R3633" s="65" t="s">
        <v>4062</v>
      </c>
      <c r="V3633" s="19" t="s">
        <v>4063</v>
      </c>
      <c r="W3633" s="19" t="s">
        <v>129</v>
      </c>
      <c r="Z3633" s="44" t="s">
        <v>4064</v>
      </c>
      <c r="AA3633" s="44" t="s">
        <v>2166</v>
      </c>
    </row>
    <row r="3634" spans="1:27" hidden="1" x14ac:dyDescent="0.25">
      <c r="A3634" s="26">
        <v>18</v>
      </c>
      <c r="B3634" s="19" t="s">
        <v>4094</v>
      </c>
      <c r="C3634" s="44" t="s">
        <v>154</v>
      </c>
      <c r="D3634" s="19" t="s">
        <v>4085</v>
      </c>
      <c r="E3634" s="19">
        <v>80</v>
      </c>
      <c r="F3634" s="19">
        <v>742</v>
      </c>
      <c r="G3634" s="19">
        <v>1000</v>
      </c>
      <c r="H3634" s="19">
        <v>1</v>
      </c>
      <c r="I3634" s="79">
        <v>411.52</v>
      </c>
      <c r="J3634" s="79">
        <v>411.52</v>
      </c>
      <c r="K3634" s="19" t="s">
        <v>156</v>
      </c>
      <c r="L3634" s="19" t="s">
        <v>4077</v>
      </c>
      <c r="Q3634" s="20">
        <v>17</v>
      </c>
      <c r="R3634" s="65" t="s">
        <v>4062</v>
      </c>
      <c r="V3634" s="19" t="s">
        <v>4063</v>
      </c>
      <c r="W3634" s="19" t="s">
        <v>129</v>
      </c>
      <c r="Z3634" s="44" t="s">
        <v>4064</v>
      </c>
      <c r="AA3634" s="44" t="s">
        <v>2166</v>
      </c>
    </row>
    <row r="3635" spans="1:27" hidden="1" x14ac:dyDescent="0.25">
      <c r="A3635" s="26">
        <v>19</v>
      </c>
      <c r="B3635" s="19" t="s">
        <v>4095</v>
      </c>
      <c r="C3635" s="44" t="s">
        <v>154</v>
      </c>
      <c r="D3635" s="19" t="s">
        <v>4085</v>
      </c>
      <c r="E3635" s="19">
        <v>80</v>
      </c>
      <c r="F3635" s="19">
        <v>742</v>
      </c>
      <c r="G3635" s="19">
        <v>1000</v>
      </c>
      <c r="H3635" s="19">
        <v>1</v>
      </c>
      <c r="I3635" s="79">
        <v>411.52</v>
      </c>
      <c r="J3635" s="79">
        <v>411.52</v>
      </c>
      <c r="K3635" s="19" t="s">
        <v>156</v>
      </c>
      <c r="L3635" s="19" t="s">
        <v>4077</v>
      </c>
      <c r="Q3635" s="20">
        <v>17</v>
      </c>
      <c r="R3635" s="65" t="s">
        <v>4062</v>
      </c>
      <c r="V3635" s="19" t="s">
        <v>4063</v>
      </c>
      <c r="W3635" s="19" t="s">
        <v>129</v>
      </c>
      <c r="Z3635" s="44" t="s">
        <v>4064</v>
      </c>
      <c r="AA3635" s="44" t="s">
        <v>2166</v>
      </c>
    </row>
    <row r="3636" spans="1:27" hidden="1" x14ac:dyDescent="0.25">
      <c r="A3636" s="26">
        <v>20</v>
      </c>
      <c r="B3636" s="19" t="s">
        <v>4096</v>
      </c>
      <c r="C3636" s="44" t="s">
        <v>154</v>
      </c>
      <c r="D3636" s="19" t="s">
        <v>4087</v>
      </c>
      <c r="E3636" s="19">
        <v>80</v>
      </c>
      <c r="F3636" s="19">
        <v>700</v>
      </c>
      <c r="G3636" s="19">
        <v>1000</v>
      </c>
      <c r="H3636" s="19">
        <v>1</v>
      </c>
      <c r="I3636" s="79">
        <v>389.36</v>
      </c>
      <c r="J3636" s="79">
        <v>389.36</v>
      </c>
      <c r="K3636" s="19" t="s">
        <v>156</v>
      </c>
      <c r="L3636" s="19" t="s">
        <v>4077</v>
      </c>
      <c r="Q3636" s="20">
        <v>17</v>
      </c>
      <c r="R3636" s="65" t="s">
        <v>4062</v>
      </c>
      <c r="V3636" s="19" t="s">
        <v>4063</v>
      </c>
      <c r="W3636" s="19" t="s">
        <v>129</v>
      </c>
      <c r="Z3636" s="44" t="s">
        <v>4064</v>
      </c>
      <c r="AA3636" s="44" t="s">
        <v>2166</v>
      </c>
    </row>
    <row r="3637" spans="1:27" hidden="1" x14ac:dyDescent="0.25">
      <c r="A3637" s="26">
        <v>21</v>
      </c>
      <c r="B3637" s="19" t="s">
        <v>4097</v>
      </c>
      <c r="C3637" s="44" t="s">
        <v>154</v>
      </c>
      <c r="D3637" s="19" t="s">
        <v>4098</v>
      </c>
      <c r="E3637" s="19">
        <v>100</v>
      </c>
      <c r="F3637" s="19">
        <v>780</v>
      </c>
      <c r="G3637" s="19">
        <v>2334</v>
      </c>
      <c r="H3637" s="19">
        <v>1</v>
      </c>
      <c r="I3637" s="79">
        <v>1429.11</v>
      </c>
      <c r="J3637" s="79">
        <v>1429.11</v>
      </c>
      <c r="K3637" s="19" t="s">
        <v>1968</v>
      </c>
      <c r="L3637" s="19" t="s">
        <v>4099</v>
      </c>
      <c r="P3637" s="19" t="s">
        <v>129</v>
      </c>
      <c r="Q3637" s="20">
        <v>17</v>
      </c>
      <c r="R3637" s="65" t="s">
        <v>4062</v>
      </c>
      <c r="V3637" s="19" t="s">
        <v>4063</v>
      </c>
      <c r="Y3637" s="19" t="s">
        <v>129</v>
      </c>
      <c r="Z3637" s="44" t="s">
        <v>4064</v>
      </c>
      <c r="AA3637" s="44" t="s">
        <v>121</v>
      </c>
    </row>
    <row r="3638" spans="1:27" hidden="1" x14ac:dyDescent="0.25">
      <c r="A3638" s="26">
        <v>22</v>
      </c>
      <c r="B3638" s="19" t="s">
        <v>4100</v>
      </c>
      <c r="C3638" s="44" t="s">
        <v>154</v>
      </c>
      <c r="D3638" s="19" t="s">
        <v>4101</v>
      </c>
      <c r="E3638" s="19">
        <v>100</v>
      </c>
      <c r="F3638" s="19">
        <v>1500</v>
      </c>
      <c r="G3638" s="19">
        <v>3456</v>
      </c>
      <c r="H3638" s="19">
        <v>1</v>
      </c>
      <c r="I3638" s="79">
        <v>3399.5</v>
      </c>
      <c r="J3638" s="79">
        <v>3399.5</v>
      </c>
      <c r="K3638" s="19" t="s">
        <v>1968</v>
      </c>
      <c r="L3638" s="19" t="s">
        <v>4099</v>
      </c>
      <c r="P3638" s="19" t="s">
        <v>129</v>
      </c>
      <c r="Q3638" s="20">
        <v>17</v>
      </c>
      <c r="R3638" s="65" t="s">
        <v>4062</v>
      </c>
      <c r="V3638" s="19" t="s">
        <v>4063</v>
      </c>
      <c r="Y3638" s="19" t="s">
        <v>129</v>
      </c>
      <c r="Z3638" s="44" t="s">
        <v>4064</v>
      </c>
      <c r="AA3638" s="44" t="s">
        <v>121</v>
      </c>
    </row>
    <row r="3639" spans="1:27" hidden="1" x14ac:dyDescent="0.25">
      <c r="A3639" s="26">
        <v>23</v>
      </c>
      <c r="B3639" s="19" t="s">
        <v>4102</v>
      </c>
      <c r="C3639" s="44" t="s">
        <v>154</v>
      </c>
      <c r="D3639" s="19" t="s">
        <v>4103</v>
      </c>
      <c r="E3639" s="19">
        <v>100</v>
      </c>
      <c r="F3639" s="19">
        <v>1500</v>
      </c>
      <c r="G3639" s="19">
        <v>3882</v>
      </c>
      <c r="H3639" s="19">
        <v>1</v>
      </c>
      <c r="I3639" s="79">
        <v>3865.34</v>
      </c>
      <c r="J3639" s="79">
        <v>3865.34</v>
      </c>
      <c r="K3639" s="19" t="s">
        <v>1968</v>
      </c>
      <c r="L3639" s="19" t="s">
        <v>4099</v>
      </c>
      <c r="P3639" s="19" t="s">
        <v>129</v>
      </c>
      <c r="Q3639" s="20">
        <v>17</v>
      </c>
      <c r="R3639" s="65" t="s">
        <v>4062</v>
      </c>
      <c r="V3639" s="19" t="s">
        <v>4063</v>
      </c>
      <c r="Y3639" s="19" t="s">
        <v>129</v>
      </c>
      <c r="Z3639" s="44" t="s">
        <v>4064</v>
      </c>
      <c r="AA3639" s="44" t="s">
        <v>121</v>
      </c>
    </row>
    <row r="3640" spans="1:27" hidden="1" x14ac:dyDescent="0.25">
      <c r="A3640" s="26">
        <v>24</v>
      </c>
      <c r="B3640" s="19" t="s">
        <v>4104</v>
      </c>
      <c r="C3640" s="44" t="s">
        <v>154</v>
      </c>
      <c r="D3640" s="19" t="s">
        <v>4103</v>
      </c>
      <c r="E3640" s="19">
        <v>100</v>
      </c>
      <c r="F3640" s="19">
        <v>1500</v>
      </c>
      <c r="G3640" s="19">
        <v>3882</v>
      </c>
      <c r="H3640" s="19">
        <v>1</v>
      </c>
      <c r="I3640" s="79">
        <v>3865.34</v>
      </c>
      <c r="J3640" s="79">
        <v>3865.34</v>
      </c>
      <c r="K3640" s="19" t="s">
        <v>1968</v>
      </c>
      <c r="L3640" s="19" t="s">
        <v>4099</v>
      </c>
      <c r="P3640" s="19" t="s">
        <v>129</v>
      </c>
      <c r="Q3640" s="20">
        <v>17</v>
      </c>
      <c r="R3640" s="65" t="s">
        <v>4062</v>
      </c>
      <c r="V3640" s="19" t="s">
        <v>4063</v>
      </c>
      <c r="Y3640" s="19" t="s">
        <v>129</v>
      </c>
      <c r="Z3640" s="44" t="s">
        <v>4064</v>
      </c>
      <c r="AA3640" s="44" t="s">
        <v>121</v>
      </c>
    </row>
    <row r="3641" spans="1:27" hidden="1" x14ac:dyDescent="0.25">
      <c r="A3641" s="26">
        <v>25</v>
      </c>
      <c r="B3641" s="19" t="s">
        <v>4105</v>
      </c>
      <c r="C3641" s="44" t="s">
        <v>154</v>
      </c>
      <c r="D3641" s="19" t="s">
        <v>4106</v>
      </c>
      <c r="E3641" s="19">
        <v>100</v>
      </c>
      <c r="F3641" s="19">
        <v>780</v>
      </c>
      <c r="G3641" s="19">
        <v>3842</v>
      </c>
      <c r="H3641" s="19">
        <v>1</v>
      </c>
      <c r="I3641" s="79">
        <v>2352.46</v>
      </c>
      <c r="J3641" s="79">
        <v>2352.46</v>
      </c>
      <c r="K3641" s="19" t="s">
        <v>1968</v>
      </c>
      <c r="L3641" s="19" t="s">
        <v>4099</v>
      </c>
      <c r="P3641" s="19" t="s">
        <v>129</v>
      </c>
      <c r="Q3641" s="20">
        <v>17</v>
      </c>
      <c r="R3641" s="65" t="s">
        <v>4062</v>
      </c>
      <c r="V3641" s="19" t="s">
        <v>4063</v>
      </c>
      <c r="Y3641" s="19" t="s">
        <v>129</v>
      </c>
      <c r="Z3641" s="44" t="s">
        <v>4064</v>
      </c>
      <c r="AA3641" s="44" t="s">
        <v>121</v>
      </c>
    </row>
    <row r="3642" spans="1:27" hidden="1" x14ac:dyDescent="0.25">
      <c r="A3642" s="26">
        <v>26</v>
      </c>
      <c r="B3642" s="19" t="s">
        <v>4107</v>
      </c>
      <c r="C3642" s="44" t="s">
        <v>154</v>
      </c>
      <c r="D3642" s="19" t="s">
        <v>4108</v>
      </c>
      <c r="E3642" s="19">
        <v>100</v>
      </c>
      <c r="F3642" s="19">
        <v>1556</v>
      </c>
      <c r="G3642" s="19">
        <v>2313</v>
      </c>
      <c r="H3642" s="19">
        <v>1</v>
      </c>
      <c r="I3642" s="79">
        <v>2053.13</v>
      </c>
      <c r="J3642" s="79">
        <v>2053.13</v>
      </c>
      <c r="K3642" s="19" t="s">
        <v>1968</v>
      </c>
      <c r="L3642" s="19" t="s">
        <v>4099</v>
      </c>
      <c r="P3642" s="19" t="s">
        <v>129</v>
      </c>
      <c r="Q3642" s="20">
        <v>17</v>
      </c>
      <c r="R3642" s="65" t="s">
        <v>4062</v>
      </c>
      <c r="V3642" s="19" t="s">
        <v>4063</v>
      </c>
      <c r="Y3642" s="19" t="s">
        <v>129</v>
      </c>
      <c r="Z3642" s="44" t="s">
        <v>4064</v>
      </c>
      <c r="AA3642" s="44" t="s">
        <v>121</v>
      </c>
    </row>
    <row r="3643" spans="1:27" hidden="1" x14ac:dyDescent="0.25">
      <c r="A3643" s="26">
        <v>27</v>
      </c>
      <c r="B3643" s="19" t="s">
        <v>4109</v>
      </c>
      <c r="C3643" s="44" t="s">
        <v>154</v>
      </c>
      <c r="D3643" s="19" t="s">
        <v>4110</v>
      </c>
      <c r="E3643" s="19">
        <v>100</v>
      </c>
      <c r="F3643" s="19">
        <v>800</v>
      </c>
      <c r="G3643" s="19">
        <v>1500</v>
      </c>
      <c r="H3643" s="19">
        <v>1</v>
      </c>
      <c r="I3643" s="79">
        <v>942</v>
      </c>
      <c r="J3643" s="79">
        <v>942</v>
      </c>
      <c r="K3643" s="19" t="s">
        <v>1968</v>
      </c>
      <c r="L3643" s="19" t="s">
        <v>4099</v>
      </c>
      <c r="Q3643" s="20">
        <v>17</v>
      </c>
      <c r="R3643" s="65" t="s">
        <v>4062</v>
      </c>
      <c r="V3643" s="19" t="s">
        <v>4063</v>
      </c>
      <c r="W3643" s="19" t="s">
        <v>129</v>
      </c>
      <c r="Z3643" s="44" t="s">
        <v>4064</v>
      </c>
      <c r="AA3643" s="44" t="s">
        <v>121</v>
      </c>
    </row>
    <row r="3644" spans="1:27" hidden="1" x14ac:dyDescent="0.25">
      <c r="A3644" s="26">
        <v>28</v>
      </c>
      <c r="B3644" s="19" t="s">
        <v>4111</v>
      </c>
      <c r="C3644" s="44" t="s">
        <v>154</v>
      </c>
      <c r="D3644" s="19" t="s">
        <v>4112</v>
      </c>
      <c r="E3644" s="19">
        <v>100</v>
      </c>
      <c r="F3644" s="19">
        <v>780</v>
      </c>
      <c r="G3644" s="19">
        <v>3425</v>
      </c>
      <c r="H3644" s="19">
        <v>1</v>
      </c>
      <c r="I3644" s="79">
        <v>2097.13</v>
      </c>
      <c r="J3644" s="79">
        <v>2097.13</v>
      </c>
      <c r="K3644" s="19" t="s">
        <v>1968</v>
      </c>
      <c r="L3644" s="19" t="s">
        <v>4099</v>
      </c>
      <c r="P3644" s="19" t="s">
        <v>129</v>
      </c>
      <c r="Q3644" s="20">
        <v>17</v>
      </c>
      <c r="R3644" s="65" t="s">
        <v>4062</v>
      </c>
      <c r="V3644" s="19" t="s">
        <v>4063</v>
      </c>
      <c r="Y3644" s="19" t="s">
        <v>129</v>
      </c>
      <c r="Z3644" s="44" t="s">
        <v>4064</v>
      </c>
      <c r="AA3644" s="44" t="s">
        <v>121</v>
      </c>
    </row>
    <row r="3645" spans="1:27" hidden="1" x14ac:dyDescent="0.25">
      <c r="A3645" s="26">
        <v>29</v>
      </c>
      <c r="B3645" s="19" t="s">
        <v>4113</v>
      </c>
      <c r="C3645" s="44" t="s">
        <v>154</v>
      </c>
      <c r="D3645" s="19" t="s">
        <v>4114</v>
      </c>
      <c r="E3645" s="19">
        <v>100</v>
      </c>
      <c r="F3645" s="19">
        <v>780</v>
      </c>
      <c r="G3645" s="19">
        <v>2337</v>
      </c>
      <c r="H3645" s="19">
        <v>1</v>
      </c>
      <c r="I3645" s="79">
        <v>1430.89</v>
      </c>
      <c r="J3645" s="79">
        <v>1430.89</v>
      </c>
      <c r="K3645" s="19" t="s">
        <v>1968</v>
      </c>
      <c r="L3645" s="19" t="s">
        <v>4099</v>
      </c>
      <c r="O3645" s="19" t="s">
        <v>129</v>
      </c>
      <c r="P3645" s="19" t="s">
        <v>129</v>
      </c>
      <c r="Q3645" s="20">
        <v>17</v>
      </c>
      <c r="R3645" s="65" t="s">
        <v>4062</v>
      </c>
      <c r="V3645" s="19" t="s">
        <v>4063</v>
      </c>
      <c r="Y3645" s="19" t="s">
        <v>129</v>
      </c>
      <c r="Z3645" s="44" t="s">
        <v>4064</v>
      </c>
      <c r="AA3645" s="44" t="s">
        <v>121</v>
      </c>
    </row>
    <row r="3646" spans="1:27" hidden="1" x14ac:dyDescent="0.25">
      <c r="A3646" s="26">
        <v>30</v>
      </c>
      <c r="B3646" s="19" t="s">
        <v>4115</v>
      </c>
      <c r="C3646" s="44" t="s">
        <v>154</v>
      </c>
      <c r="D3646" s="19" t="s">
        <v>4101</v>
      </c>
      <c r="E3646" s="19">
        <v>100</v>
      </c>
      <c r="F3646" s="19">
        <v>1500</v>
      </c>
      <c r="G3646" s="19">
        <v>3456</v>
      </c>
      <c r="H3646" s="19">
        <v>1</v>
      </c>
      <c r="I3646" s="79">
        <v>3399.5</v>
      </c>
      <c r="J3646" s="79">
        <v>3399.5</v>
      </c>
      <c r="K3646" s="19" t="s">
        <v>1968</v>
      </c>
      <c r="L3646" s="19" t="s">
        <v>4116</v>
      </c>
      <c r="P3646" s="19" t="s">
        <v>129</v>
      </c>
      <c r="Q3646" s="20">
        <v>17</v>
      </c>
      <c r="R3646" s="65" t="s">
        <v>4062</v>
      </c>
      <c r="V3646" s="19" t="s">
        <v>4063</v>
      </c>
      <c r="Y3646" s="19" t="s">
        <v>129</v>
      </c>
      <c r="Z3646" s="44" t="s">
        <v>4064</v>
      </c>
      <c r="AA3646" s="44" t="s">
        <v>121</v>
      </c>
    </row>
    <row r="3647" spans="1:27" hidden="1" x14ac:dyDescent="0.25">
      <c r="A3647" s="26">
        <v>31</v>
      </c>
      <c r="B3647" s="19" t="s">
        <v>4117</v>
      </c>
      <c r="C3647" s="44" t="s">
        <v>154</v>
      </c>
      <c r="D3647" s="19" t="s">
        <v>4118</v>
      </c>
      <c r="E3647" s="19">
        <v>100</v>
      </c>
      <c r="F3647" s="19">
        <v>780</v>
      </c>
      <c r="G3647" s="19">
        <v>2623</v>
      </c>
      <c r="H3647" s="19">
        <v>1</v>
      </c>
      <c r="I3647" s="79">
        <v>1606.06</v>
      </c>
      <c r="J3647" s="79">
        <v>1606.06</v>
      </c>
      <c r="K3647" s="19" t="s">
        <v>1968</v>
      </c>
      <c r="L3647" s="19" t="s">
        <v>4116</v>
      </c>
      <c r="P3647" s="19" t="s">
        <v>129</v>
      </c>
      <c r="Q3647" s="20">
        <v>17</v>
      </c>
      <c r="R3647" s="65" t="s">
        <v>4062</v>
      </c>
      <c r="V3647" s="19" t="s">
        <v>4063</v>
      </c>
      <c r="Y3647" s="19" t="s">
        <v>129</v>
      </c>
      <c r="Z3647" s="44" t="s">
        <v>4064</v>
      </c>
      <c r="AA3647" s="44" t="s">
        <v>121</v>
      </c>
    </row>
    <row r="3648" spans="1:27" hidden="1" x14ac:dyDescent="0.25">
      <c r="A3648" s="26">
        <v>32</v>
      </c>
      <c r="B3648" s="19" t="s">
        <v>4119</v>
      </c>
      <c r="C3648" s="44" t="s">
        <v>154</v>
      </c>
      <c r="D3648" s="19" t="s">
        <v>4110</v>
      </c>
      <c r="E3648" s="19">
        <v>100</v>
      </c>
      <c r="F3648" s="19">
        <v>800</v>
      </c>
      <c r="G3648" s="19">
        <v>1500</v>
      </c>
      <c r="H3648" s="19">
        <v>2</v>
      </c>
      <c r="I3648" s="79">
        <v>942</v>
      </c>
      <c r="J3648" s="79">
        <v>1884</v>
      </c>
      <c r="K3648" s="19" t="s">
        <v>1968</v>
      </c>
      <c r="L3648" s="19" t="s">
        <v>4116</v>
      </c>
      <c r="Q3648" s="20">
        <v>17</v>
      </c>
      <c r="R3648" s="65" t="s">
        <v>4062</v>
      </c>
      <c r="V3648" s="19" t="s">
        <v>4063</v>
      </c>
      <c r="W3648" s="19" t="s">
        <v>129</v>
      </c>
      <c r="Z3648" s="44" t="s">
        <v>4064</v>
      </c>
      <c r="AA3648" s="44" t="s">
        <v>121</v>
      </c>
    </row>
    <row r="3649" spans="1:27" hidden="1" x14ac:dyDescent="0.25">
      <c r="A3649" s="26">
        <v>33</v>
      </c>
      <c r="B3649" s="19" t="s">
        <v>4120</v>
      </c>
      <c r="C3649" s="44" t="s">
        <v>154</v>
      </c>
      <c r="D3649" s="19" t="s">
        <v>4121</v>
      </c>
      <c r="E3649" s="19">
        <v>100</v>
      </c>
      <c r="F3649" s="19">
        <v>780</v>
      </c>
      <c r="G3649" s="19">
        <v>3540</v>
      </c>
      <c r="H3649" s="19">
        <v>1</v>
      </c>
      <c r="I3649" s="79">
        <v>2167.54</v>
      </c>
      <c r="J3649" s="79">
        <v>2167.54</v>
      </c>
      <c r="K3649" s="19" t="s">
        <v>1968</v>
      </c>
      <c r="L3649" s="19" t="s">
        <v>4116</v>
      </c>
      <c r="P3649" s="19" t="s">
        <v>129</v>
      </c>
      <c r="Q3649" s="20">
        <v>17</v>
      </c>
      <c r="R3649" s="65" t="s">
        <v>4062</v>
      </c>
      <c r="V3649" s="19" t="s">
        <v>4063</v>
      </c>
      <c r="Y3649" s="19" t="s">
        <v>129</v>
      </c>
      <c r="Z3649" s="44" t="s">
        <v>4064</v>
      </c>
      <c r="AA3649" s="44" t="s">
        <v>121</v>
      </c>
    </row>
    <row r="3650" spans="1:27" hidden="1" x14ac:dyDescent="0.25">
      <c r="A3650" s="26">
        <v>34</v>
      </c>
      <c r="B3650" s="19" t="s">
        <v>4122</v>
      </c>
      <c r="C3650" s="44" t="s">
        <v>154</v>
      </c>
      <c r="D3650" s="19" t="s">
        <v>4123</v>
      </c>
      <c r="E3650" s="19">
        <v>100</v>
      </c>
      <c r="F3650" s="19">
        <v>780</v>
      </c>
      <c r="G3650" s="19">
        <v>1715</v>
      </c>
      <c r="H3650" s="19">
        <v>1</v>
      </c>
      <c r="I3650" s="79">
        <v>1050.0899999999999</v>
      </c>
      <c r="J3650" s="79">
        <v>1050.0899999999999</v>
      </c>
      <c r="K3650" s="19" t="s">
        <v>1968</v>
      </c>
      <c r="L3650" s="19" t="s">
        <v>4116</v>
      </c>
      <c r="P3650" s="19" t="s">
        <v>129</v>
      </c>
      <c r="Q3650" s="20">
        <v>17</v>
      </c>
      <c r="R3650" s="65" t="s">
        <v>4062</v>
      </c>
      <c r="V3650" s="19" t="s">
        <v>4063</v>
      </c>
      <c r="Y3650" s="19" t="s">
        <v>129</v>
      </c>
      <c r="Z3650" s="44" t="s">
        <v>4064</v>
      </c>
      <c r="AA3650" s="44" t="s">
        <v>121</v>
      </c>
    </row>
    <row r="3651" spans="1:27" hidden="1" x14ac:dyDescent="0.25">
      <c r="A3651" s="26">
        <v>35</v>
      </c>
      <c r="B3651" s="19" t="s">
        <v>4124</v>
      </c>
      <c r="C3651" s="44" t="s">
        <v>154</v>
      </c>
      <c r="D3651" s="19" t="s">
        <v>4125</v>
      </c>
      <c r="E3651" s="19">
        <v>100</v>
      </c>
      <c r="F3651" s="19">
        <v>1500</v>
      </c>
      <c r="G3651" s="19">
        <v>3425</v>
      </c>
      <c r="H3651" s="19">
        <v>1</v>
      </c>
      <c r="I3651" s="79">
        <v>3347.85</v>
      </c>
      <c r="J3651" s="79">
        <v>3347.85</v>
      </c>
      <c r="K3651" s="19" t="s">
        <v>1968</v>
      </c>
      <c r="L3651" s="19" t="s">
        <v>4116</v>
      </c>
      <c r="P3651" s="19" t="s">
        <v>129</v>
      </c>
      <c r="Q3651" s="20">
        <v>17</v>
      </c>
      <c r="R3651" s="65" t="s">
        <v>4062</v>
      </c>
      <c r="V3651" s="19" t="s">
        <v>4063</v>
      </c>
      <c r="Y3651" s="19" t="s">
        <v>129</v>
      </c>
      <c r="Z3651" s="44" t="s">
        <v>4064</v>
      </c>
      <c r="AA3651" s="44" t="s">
        <v>121</v>
      </c>
    </row>
    <row r="3652" spans="1:27" hidden="1" x14ac:dyDescent="0.25">
      <c r="A3652" s="26">
        <v>36</v>
      </c>
      <c r="B3652" s="19" t="s">
        <v>4126</v>
      </c>
      <c r="C3652" s="44" t="s">
        <v>154</v>
      </c>
      <c r="D3652" s="19" t="s">
        <v>4108</v>
      </c>
      <c r="E3652" s="19">
        <v>100</v>
      </c>
      <c r="F3652" s="19">
        <v>1556</v>
      </c>
      <c r="G3652" s="19">
        <v>2313</v>
      </c>
      <c r="H3652" s="19">
        <v>1</v>
      </c>
      <c r="I3652" s="79">
        <v>2053.13</v>
      </c>
      <c r="J3652" s="79">
        <v>2053.13</v>
      </c>
      <c r="K3652" s="19" t="s">
        <v>1968</v>
      </c>
      <c r="L3652" s="19" t="s">
        <v>4116</v>
      </c>
      <c r="P3652" s="19" t="s">
        <v>129</v>
      </c>
      <c r="Q3652" s="20">
        <v>17</v>
      </c>
      <c r="R3652" s="65" t="s">
        <v>4062</v>
      </c>
      <c r="V3652" s="19" t="s">
        <v>4063</v>
      </c>
      <c r="Y3652" s="19" t="s">
        <v>129</v>
      </c>
      <c r="Z3652" s="44" t="s">
        <v>4064</v>
      </c>
      <c r="AA3652" s="44" t="s">
        <v>121</v>
      </c>
    </row>
    <row r="3653" spans="1:27" hidden="1" x14ac:dyDescent="0.25">
      <c r="A3653" s="26">
        <v>37</v>
      </c>
      <c r="B3653" s="19" t="s">
        <v>4127</v>
      </c>
      <c r="C3653" s="44" t="s">
        <v>154</v>
      </c>
      <c r="D3653" s="19" t="s">
        <v>4128</v>
      </c>
      <c r="E3653" s="19">
        <v>100</v>
      </c>
      <c r="F3653" s="19">
        <v>780</v>
      </c>
      <c r="G3653" s="19">
        <v>1021</v>
      </c>
      <c r="H3653" s="19">
        <v>1</v>
      </c>
      <c r="I3653" s="79">
        <v>625.20000000000005</v>
      </c>
      <c r="J3653" s="79">
        <v>625.20000000000005</v>
      </c>
      <c r="K3653" s="19" t="s">
        <v>1968</v>
      </c>
      <c r="L3653" s="19" t="s">
        <v>4116</v>
      </c>
      <c r="O3653" s="19" t="s">
        <v>129</v>
      </c>
      <c r="Q3653" s="20">
        <v>17</v>
      </c>
      <c r="R3653" s="65" t="s">
        <v>4062</v>
      </c>
      <c r="V3653" s="19" t="s">
        <v>4063</v>
      </c>
      <c r="Y3653" s="19" t="s">
        <v>129</v>
      </c>
      <c r="Z3653" s="44" t="s">
        <v>4064</v>
      </c>
      <c r="AA3653" s="44" t="s">
        <v>121</v>
      </c>
    </row>
    <row r="3654" spans="1:27" hidden="1" x14ac:dyDescent="0.25">
      <c r="A3654" s="26">
        <v>38</v>
      </c>
      <c r="B3654" s="19" t="s">
        <v>4109</v>
      </c>
      <c r="C3654" s="44" t="s">
        <v>154</v>
      </c>
      <c r="D3654" s="19" t="s">
        <v>4110</v>
      </c>
      <c r="E3654" s="19">
        <v>100</v>
      </c>
      <c r="F3654" s="19">
        <v>800</v>
      </c>
      <c r="G3654" s="19">
        <v>1500</v>
      </c>
      <c r="H3654" s="19">
        <v>1</v>
      </c>
      <c r="I3654" s="79">
        <v>942</v>
      </c>
      <c r="J3654" s="79">
        <v>942</v>
      </c>
      <c r="K3654" s="19" t="s">
        <v>1968</v>
      </c>
      <c r="L3654" s="19" t="s">
        <v>4116</v>
      </c>
      <c r="Q3654" s="20">
        <v>17</v>
      </c>
      <c r="R3654" s="65" t="s">
        <v>4062</v>
      </c>
      <c r="V3654" s="19" t="s">
        <v>4063</v>
      </c>
      <c r="W3654" s="19" t="s">
        <v>129</v>
      </c>
      <c r="Z3654" s="44" t="s">
        <v>4064</v>
      </c>
      <c r="AA3654" s="44" t="s">
        <v>121</v>
      </c>
    </row>
    <row r="3655" spans="1:27" hidden="1" x14ac:dyDescent="0.25">
      <c r="A3655" s="26">
        <v>39</v>
      </c>
      <c r="B3655" s="19" t="s">
        <v>4129</v>
      </c>
      <c r="C3655" s="44" t="s">
        <v>154</v>
      </c>
      <c r="D3655" s="19" t="s">
        <v>4125</v>
      </c>
      <c r="E3655" s="19">
        <v>100</v>
      </c>
      <c r="F3655" s="19">
        <v>1500</v>
      </c>
      <c r="G3655" s="19">
        <v>3425</v>
      </c>
      <c r="H3655" s="19">
        <v>1</v>
      </c>
      <c r="I3655" s="79">
        <v>3347.85</v>
      </c>
      <c r="J3655" s="79">
        <v>3347.85</v>
      </c>
      <c r="K3655" s="19" t="s">
        <v>1968</v>
      </c>
      <c r="L3655" s="19" t="s">
        <v>4116</v>
      </c>
      <c r="P3655" s="19" t="s">
        <v>129</v>
      </c>
      <c r="Q3655" s="20">
        <v>17</v>
      </c>
      <c r="R3655" s="65" t="s">
        <v>4062</v>
      </c>
      <c r="V3655" s="19" t="s">
        <v>4063</v>
      </c>
      <c r="Y3655" s="19" t="s">
        <v>129</v>
      </c>
      <c r="Z3655" s="44" t="s">
        <v>4064</v>
      </c>
      <c r="AA3655" s="44" t="s">
        <v>121</v>
      </c>
    </row>
    <row r="3656" spans="1:27" hidden="1" x14ac:dyDescent="0.25">
      <c r="A3656" s="26">
        <v>40</v>
      </c>
      <c r="B3656" s="19" t="s">
        <v>4130</v>
      </c>
      <c r="C3656" s="44" t="s">
        <v>154</v>
      </c>
      <c r="D3656" s="19" t="s">
        <v>4131</v>
      </c>
      <c r="E3656" s="19">
        <v>100</v>
      </c>
      <c r="F3656" s="19">
        <v>733</v>
      </c>
      <c r="G3656" s="19">
        <v>760</v>
      </c>
      <c r="H3656" s="19">
        <v>1</v>
      </c>
      <c r="I3656" s="79">
        <v>437.31</v>
      </c>
      <c r="J3656" s="79">
        <v>437.31</v>
      </c>
      <c r="K3656" s="19" t="s">
        <v>1968</v>
      </c>
      <c r="L3656" s="19" t="s">
        <v>4116</v>
      </c>
      <c r="Q3656" s="20">
        <v>17</v>
      </c>
      <c r="R3656" s="65" t="s">
        <v>4062</v>
      </c>
      <c r="V3656" s="19" t="s">
        <v>4063</v>
      </c>
      <c r="W3656" s="19" t="s">
        <v>129</v>
      </c>
      <c r="Z3656" s="44" t="s">
        <v>4064</v>
      </c>
      <c r="AA3656" s="44" t="s">
        <v>121</v>
      </c>
    </row>
    <row r="3657" spans="1:27" hidden="1" x14ac:dyDescent="0.25">
      <c r="A3657" s="26">
        <v>41</v>
      </c>
      <c r="B3657" s="19" t="s">
        <v>4132</v>
      </c>
      <c r="C3657" s="44" t="s">
        <v>154</v>
      </c>
      <c r="D3657" s="19" t="s">
        <v>4133</v>
      </c>
      <c r="E3657" s="19">
        <v>120</v>
      </c>
      <c r="F3657" s="19">
        <v>1760</v>
      </c>
      <c r="G3657" s="19">
        <v>1785</v>
      </c>
      <c r="H3657" s="19">
        <v>1</v>
      </c>
      <c r="I3657" s="79">
        <v>2602.58</v>
      </c>
      <c r="J3657" s="79">
        <v>2602.58</v>
      </c>
      <c r="K3657" s="19" t="s">
        <v>339</v>
      </c>
      <c r="L3657" s="19" t="s">
        <v>4134</v>
      </c>
      <c r="N3657" s="19" t="s">
        <v>128</v>
      </c>
      <c r="Q3657" s="20">
        <v>17</v>
      </c>
      <c r="R3657" s="65" t="s">
        <v>4062</v>
      </c>
      <c r="V3657" s="19" t="s">
        <v>4063</v>
      </c>
      <c r="X3657" s="19" t="s">
        <v>129</v>
      </c>
      <c r="Z3657" s="44" t="s">
        <v>4064</v>
      </c>
      <c r="AA3657" s="44" t="s">
        <v>121</v>
      </c>
    </row>
    <row r="3658" spans="1:27" hidden="1" x14ac:dyDescent="0.25">
      <c r="A3658" s="26">
        <v>42</v>
      </c>
      <c r="B3658" s="19" t="s">
        <v>4135</v>
      </c>
      <c r="C3658" s="44" t="s">
        <v>154</v>
      </c>
      <c r="D3658" s="19" t="s">
        <v>4136</v>
      </c>
      <c r="E3658" s="19">
        <v>120</v>
      </c>
      <c r="F3658" s="19">
        <v>1000</v>
      </c>
      <c r="G3658" s="19">
        <v>1500</v>
      </c>
      <c r="H3658" s="19">
        <v>1</v>
      </c>
      <c r="I3658" s="79">
        <v>1413</v>
      </c>
      <c r="J3658" s="79">
        <v>1413</v>
      </c>
      <c r="K3658" s="19" t="s">
        <v>339</v>
      </c>
      <c r="L3658" s="19" t="s">
        <v>4134</v>
      </c>
      <c r="Q3658" s="20">
        <v>17</v>
      </c>
      <c r="R3658" s="65" t="s">
        <v>4062</v>
      </c>
      <c r="V3658" s="19" t="s">
        <v>4063</v>
      </c>
      <c r="W3658" s="19" t="s">
        <v>129</v>
      </c>
      <c r="Z3658" s="44" t="s">
        <v>4064</v>
      </c>
      <c r="AA3658" s="44" t="s">
        <v>121</v>
      </c>
    </row>
    <row r="3659" spans="1:27" hidden="1" x14ac:dyDescent="0.25">
      <c r="A3659" s="26">
        <v>43</v>
      </c>
      <c r="B3659" s="19" t="s">
        <v>4137</v>
      </c>
      <c r="C3659" s="44" t="s">
        <v>154</v>
      </c>
      <c r="D3659" s="19" t="s">
        <v>4138</v>
      </c>
      <c r="E3659" s="19">
        <v>120</v>
      </c>
      <c r="F3659" s="19">
        <v>740</v>
      </c>
      <c r="G3659" s="19">
        <v>2834</v>
      </c>
      <c r="H3659" s="19">
        <v>1</v>
      </c>
      <c r="I3659" s="79">
        <v>1975.52</v>
      </c>
      <c r="J3659" s="79">
        <v>1975.52</v>
      </c>
      <c r="K3659" s="19" t="s">
        <v>339</v>
      </c>
      <c r="L3659" s="19" t="s">
        <v>4134</v>
      </c>
      <c r="P3659" s="19" t="s">
        <v>129</v>
      </c>
      <c r="Q3659" s="20">
        <v>17</v>
      </c>
      <c r="R3659" s="65" t="s">
        <v>4062</v>
      </c>
      <c r="V3659" s="19" t="s">
        <v>4063</v>
      </c>
      <c r="Y3659" s="19" t="s">
        <v>129</v>
      </c>
      <c r="Z3659" s="44" t="s">
        <v>4064</v>
      </c>
      <c r="AA3659" s="44" t="s">
        <v>121</v>
      </c>
    </row>
    <row r="3660" spans="1:27" hidden="1" x14ac:dyDescent="0.25">
      <c r="A3660" s="26">
        <v>44</v>
      </c>
      <c r="B3660" s="19" t="s">
        <v>4139</v>
      </c>
      <c r="C3660" s="44" t="s">
        <v>154</v>
      </c>
      <c r="D3660" s="19" t="s">
        <v>4140</v>
      </c>
      <c r="E3660" s="19">
        <v>120</v>
      </c>
      <c r="F3660" s="19">
        <v>2000</v>
      </c>
      <c r="G3660" s="19">
        <v>3620</v>
      </c>
      <c r="H3660" s="19">
        <v>1</v>
      </c>
      <c r="I3660" s="79">
        <v>6069.57</v>
      </c>
      <c r="J3660" s="79">
        <v>6069.57</v>
      </c>
      <c r="K3660" s="19" t="s">
        <v>339</v>
      </c>
      <c r="L3660" s="19" t="s">
        <v>4134</v>
      </c>
      <c r="P3660" s="19" t="s">
        <v>129</v>
      </c>
      <c r="Q3660" s="20">
        <v>17</v>
      </c>
      <c r="R3660" s="65" t="s">
        <v>4062</v>
      </c>
      <c r="V3660" s="19" t="s">
        <v>4063</v>
      </c>
      <c r="Y3660" s="19" t="s">
        <v>129</v>
      </c>
      <c r="Z3660" s="44" t="s">
        <v>4064</v>
      </c>
      <c r="AA3660" s="44" t="s">
        <v>121</v>
      </c>
    </row>
    <row r="3661" spans="1:27" hidden="1" x14ac:dyDescent="0.25">
      <c r="A3661" s="26">
        <v>45</v>
      </c>
      <c r="B3661" s="19" t="s">
        <v>4141</v>
      </c>
      <c r="C3661" s="44" t="s">
        <v>154</v>
      </c>
      <c r="D3661" s="19" t="s">
        <v>4142</v>
      </c>
      <c r="E3661" s="19">
        <v>120</v>
      </c>
      <c r="F3661" s="19">
        <v>1000</v>
      </c>
      <c r="G3661" s="19">
        <v>2000</v>
      </c>
      <c r="H3661" s="19">
        <v>1</v>
      </c>
      <c r="I3661" s="79">
        <v>1884</v>
      </c>
      <c r="J3661" s="79">
        <v>1884</v>
      </c>
      <c r="K3661" s="19" t="s">
        <v>339</v>
      </c>
      <c r="L3661" s="19" t="s">
        <v>4134</v>
      </c>
      <c r="Q3661" s="20">
        <v>17</v>
      </c>
      <c r="R3661" s="65" t="s">
        <v>4062</v>
      </c>
      <c r="V3661" s="19" t="s">
        <v>4063</v>
      </c>
      <c r="W3661" s="19" t="s">
        <v>129</v>
      </c>
      <c r="Z3661" s="44" t="s">
        <v>4064</v>
      </c>
      <c r="AA3661" s="44" t="s">
        <v>121</v>
      </c>
    </row>
    <row r="3662" spans="1:27" hidden="1" x14ac:dyDescent="0.25">
      <c r="A3662" s="26">
        <v>46</v>
      </c>
      <c r="B3662" s="19" t="s">
        <v>4143</v>
      </c>
      <c r="C3662" s="44" t="s">
        <v>154</v>
      </c>
      <c r="D3662" s="19" t="s">
        <v>4140</v>
      </c>
      <c r="E3662" s="19">
        <v>120</v>
      </c>
      <c r="F3662" s="19">
        <v>2000</v>
      </c>
      <c r="G3662" s="19">
        <v>3620</v>
      </c>
      <c r="H3662" s="19">
        <v>1</v>
      </c>
      <c r="I3662" s="79">
        <v>6069.57</v>
      </c>
      <c r="J3662" s="79">
        <v>6069.57</v>
      </c>
      <c r="K3662" s="19" t="s">
        <v>339</v>
      </c>
      <c r="L3662" s="19" t="s">
        <v>4134</v>
      </c>
      <c r="P3662" s="19" t="s">
        <v>129</v>
      </c>
      <c r="Q3662" s="20">
        <v>17</v>
      </c>
      <c r="R3662" s="65" t="s">
        <v>4062</v>
      </c>
      <c r="V3662" s="19" t="s">
        <v>4063</v>
      </c>
      <c r="Y3662" s="19" t="s">
        <v>129</v>
      </c>
      <c r="Z3662" s="44" t="s">
        <v>4064</v>
      </c>
      <c r="AA3662" s="44" t="s">
        <v>121</v>
      </c>
    </row>
    <row r="3663" spans="1:27" hidden="1" x14ac:dyDescent="0.25">
      <c r="A3663" s="26">
        <v>47</v>
      </c>
      <c r="B3663" s="19" t="s">
        <v>4144</v>
      </c>
      <c r="C3663" s="44" t="s">
        <v>154</v>
      </c>
      <c r="D3663" s="19" t="s">
        <v>4145</v>
      </c>
      <c r="E3663" s="19">
        <v>120</v>
      </c>
      <c r="F3663" s="19">
        <v>740</v>
      </c>
      <c r="G3663" s="19">
        <v>3620</v>
      </c>
      <c r="H3663" s="19">
        <v>1</v>
      </c>
      <c r="I3663" s="79">
        <v>2523.4299999999998</v>
      </c>
      <c r="J3663" s="79">
        <v>2523.4299999999998</v>
      </c>
      <c r="K3663" s="19" t="s">
        <v>339</v>
      </c>
      <c r="L3663" s="19" t="s">
        <v>4134</v>
      </c>
      <c r="P3663" s="19" t="s">
        <v>129</v>
      </c>
      <c r="Q3663" s="20">
        <v>17</v>
      </c>
      <c r="R3663" s="65" t="s">
        <v>4062</v>
      </c>
      <c r="V3663" s="19" t="s">
        <v>4063</v>
      </c>
      <c r="Y3663" s="19" t="s">
        <v>129</v>
      </c>
      <c r="Z3663" s="44" t="s">
        <v>4064</v>
      </c>
      <c r="AA3663" s="44" t="s">
        <v>121</v>
      </c>
    </row>
    <row r="3664" spans="1:27" hidden="1" x14ac:dyDescent="0.25">
      <c r="A3664" s="26">
        <v>48</v>
      </c>
      <c r="B3664" s="19" t="s">
        <v>4146</v>
      </c>
      <c r="C3664" s="44" t="s">
        <v>154</v>
      </c>
      <c r="D3664" s="19" t="s">
        <v>4147</v>
      </c>
      <c r="E3664" s="19">
        <v>120</v>
      </c>
      <c r="F3664" s="19">
        <v>2000</v>
      </c>
      <c r="G3664" s="19">
        <v>2198</v>
      </c>
      <c r="H3664" s="19">
        <v>4</v>
      </c>
      <c r="I3664" s="79">
        <v>3555.75</v>
      </c>
      <c r="J3664" s="79">
        <v>14223</v>
      </c>
      <c r="K3664" s="19" t="s">
        <v>339</v>
      </c>
      <c r="L3664" s="19" t="s">
        <v>4148</v>
      </c>
      <c r="N3664" s="19" t="s">
        <v>128</v>
      </c>
      <c r="Q3664" s="20">
        <v>17</v>
      </c>
      <c r="R3664" s="65" t="s">
        <v>4062</v>
      </c>
      <c r="V3664" s="19" t="s">
        <v>4063</v>
      </c>
      <c r="X3664" s="19" t="s">
        <v>129</v>
      </c>
      <c r="Z3664" s="44" t="s">
        <v>4064</v>
      </c>
      <c r="AA3664" s="44" t="s">
        <v>121</v>
      </c>
    </row>
    <row r="3665" spans="1:27" hidden="1" x14ac:dyDescent="0.25">
      <c r="A3665" s="26">
        <v>49</v>
      </c>
      <c r="B3665" s="19" t="s">
        <v>4149</v>
      </c>
      <c r="C3665" s="44" t="s">
        <v>154</v>
      </c>
      <c r="D3665" s="19" t="s">
        <v>4147</v>
      </c>
      <c r="E3665" s="19">
        <v>120</v>
      </c>
      <c r="F3665" s="19">
        <v>2000</v>
      </c>
      <c r="G3665" s="19">
        <v>2198</v>
      </c>
      <c r="H3665" s="19">
        <v>2</v>
      </c>
      <c r="I3665" s="79">
        <v>3555.75</v>
      </c>
      <c r="J3665" s="79">
        <v>7111.5</v>
      </c>
      <c r="K3665" s="19" t="s">
        <v>339</v>
      </c>
      <c r="L3665" s="19" t="s">
        <v>4148</v>
      </c>
      <c r="N3665" s="19" t="s">
        <v>128</v>
      </c>
      <c r="Q3665" s="20">
        <v>17</v>
      </c>
      <c r="R3665" s="65" t="s">
        <v>4062</v>
      </c>
      <c r="V3665" s="19" t="s">
        <v>4063</v>
      </c>
      <c r="X3665" s="19" t="s">
        <v>129</v>
      </c>
      <c r="Z3665" s="44" t="s">
        <v>4064</v>
      </c>
      <c r="AA3665" s="44" t="s">
        <v>121</v>
      </c>
    </row>
    <row r="3666" spans="1:27" hidden="1" x14ac:dyDescent="0.25">
      <c r="A3666" s="26">
        <v>50</v>
      </c>
      <c r="B3666" s="19" t="s">
        <v>4132</v>
      </c>
      <c r="C3666" s="44" t="s">
        <v>154</v>
      </c>
      <c r="D3666" s="19" t="s">
        <v>4133</v>
      </c>
      <c r="E3666" s="19">
        <v>120</v>
      </c>
      <c r="F3666" s="19">
        <v>1760</v>
      </c>
      <c r="G3666" s="19">
        <v>1785</v>
      </c>
      <c r="H3666" s="19">
        <v>3</v>
      </c>
      <c r="I3666" s="79">
        <v>2602.58</v>
      </c>
      <c r="J3666" s="79">
        <v>7807.73</v>
      </c>
      <c r="K3666" s="19" t="s">
        <v>339</v>
      </c>
      <c r="L3666" s="19" t="s">
        <v>4150</v>
      </c>
      <c r="N3666" s="19" t="s">
        <v>128</v>
      </c>
      <c r="Q3666" s="20">
        <v>17</v>
      </c>
      <c r="R3666" s="65" t="s">
        <v>4062</v>
      </c>
      <c r="V3666" s="19" t="s">
        <v>4063</v>
      </c>
      <c r="X3666" s="19" t="s">
        <v>129</v>
      </c>
      <c r="Z3666" s="44" t="s">
        <v>4064</v>
      </c>
      <c r="AA3666" s="44" t="s">
        <v>2136</v>
      </c>
    </row>
    <row r="3667" spans="1:27" hidden="1" x14ac:dyDescent="0.25">
      <c r="A3667" s="26">
        <v>51</v>
      </c>
      <c r="B3667" s="19" t="s">
        <v>4135</v>
      </c>
      <c r="C3667" s="44" t="s">
        <v>154</v>
      </c>
      <c r="D3667" s="19" t="s">
        <v>4136</v>
      </c>
      <c r="E3667" s="19">
        <v>120</v>
      </c>
      <c r="F3667" s="19">
        <v>1000</v>
      </c>
      <c r="G3667" s="19">
        <v>1500</v>
      </c>
      <c r="H3667" s="19">
        <v>1</v>
      </c>
      <c r="I3667" s="79">
        <v>1413</v>
      </c>
      <c r="J3667" s="79">
        <v>1413</v>
      </c>
      <c r="K3667" s="19" t="s">
        <v>339</v>
      </c>
      <c r="L3667" s="19" t="s">
        <v>4150</v>
      </c>
      <c r="Q3667" s="20">
        <v>17</v>
      </c>
      <c r="R3667" s="65" t="s">
        <v>4062</v>
      </c>
      <c r="V3667" s="19" t="s">
        <v>4063</v>
      </c>
      <c r="W3667" s="19" t="s">
        <v>129</v>
      </c>
      <c r="Z3667" s="44" t="s">
        <v>4064</v>
      </c>
      <c r="AA3667" s="44" t="s">
        <v>2136</v>
      </c>
    </row>
    <row r="3668" spans="1:27" hidden="1" x14ac:dyDescent="0.25">
      <c r="A3668" s="26">
        <v>52</v>
      </c>
      <c r="B3668" s="19" t="s">
        <v>4151</v>
      </c>
      <c r="C3668" s="44" t="s">
        <v>154</v>
      </c>
      <c r="D3668" s="19" t="s">
        <v>4152</v>
      </c>
      <c r="E3668" s="19">
        <v>120</v>
      </c>
      <c r="F3668" s="19">
        <v>760</v>
      </c>
      <c r="G3668" s="19">
        <v>1500</v>
      </c>
      <c r="H3668" s="19">
        <v>1</v>
      </c>
      <c r="I3668" s="79">
        <v>1073.8800000000001</v>
      </c>
      <c r="J3668" s="79">
        <v>1073.8800000000001</v>
      </c>
      <c r="K3668" s="19" t="s">
        <v>339</v>
      </c>
      <c r="L3668" s="19" t="s">
        <v>4150</v>
      </c>
      <c r="Q3668" s="20">
        <v>17</v>
      </c>
      <c r="R3668" s="65" t="s">
        <v>4062</v>
      </c>
      <c r="V3668" s="19" t="s">
        <v>4063</v>
      </c>
      <c r="W3668" s="19" t="s">
        <v>129</v>
      </c>
      <c r="Z3668" s="44" t="s">
        <v>4064</v>
      </c>
      <c r="AA3668" s="44" t="s">
        <v>2136</v>
      </c>
    </row>
    <row r="3669" spans="1:27" hidden="1" x14ac:dyDescent="0.25">
      <c r="A3669" s="26">
        <v>53</v>
      </c>
      <c r="B3669" s="19" t="s">
        <v>4153</v>
      </c>
      <c r="C3669" s="44" t="s">
        <v>154</v>
      </c>
      <c r="D3669" s="19" t="s">
        <v>4154</v>
      </c>
      <c r="E3669" s="19">
        <v>120</v>
      </c>
      <c r="F3669" s="19">
        <v>2000</v>
      </c>
      <c r="G3669" s="19">
        <v>6093</v>
      </c>
      <c r="H3669" s="19">
        <v>1</v>
      </c>
      <c r="I3669" s="79">
        <v>9752.32</v>
      </c>
      <c r="J3669" s="79">
        <v>9752.32</v>
      </c>
      <c r="K3669" s="19" t="s">
        <v>339</v>
      </c>
      <c r="L3669" s="19" t="s">
        <v>4155</v>
      </c>
      <c r="P3669" s="19" t="s">
        <v>129</v>
      </c>
      <c r="Q3669" s="20">
        <v>17</v>
      </c>
      <c r="R3669" s="65" t="s">
        <v>4062</v>
      </c>
      <c r="V3669" s="19" t="s">
        <v>4063</v>
      </c>
      <c r="Y3669" s="19" t="s">
        <v>129</v>
      </c>
      <c r="Z3669" s="44" t="s">
        <v>4064</v>
      </c>
      <c r="AA3669" s="44" t="s">
        <v>121</v>
      </c>
    </row>
    <row r="3670" spans="1:27" hidden="1" x14ac:dyDescent="0.25">
      <c r="A3670" s="26">
        <v>54</v>
      </c>
      <c r="B3670" s="19" t="s">
        <v>4156</v>
      </c>
      <c r="C3670" s="44" t="s">
        <v>154</v>
      </c>
      <c r="D3670" s="19" t="s">
        <v>4154</v>
      </c>
      <c r="E3670" s="19">
        <v>120</v>
      </c>
      <c r="F3670" s="19">
        <v>2000</v>
      </c>
      <c r="G3670" s="19">
        <v>6093</v>
      </c>
      <c r="H3670" s="19">
        <v>1</v>
      </c>
      <c r="I3670" s="79">
        <v>9752.32</v>
      </c>
      <c r="J3670" s="79">
        <v>9752.32</v>
      </c>
      <c r="K3670" s="19" t="s">
        <v>339</v>
      </c>
      <c r="L3670" s="19" t="s">
        <v>4155</v>
      </c>
      <c r="P3670" s="19" t="s">
        <v>129</v>
      </c>
      <c r="Q3670" s="20">
        <v>17</v>
      </c>
      <c r="R3670" s="65" t="s">
        <v>4062</v>
      </c>
      <c r="V3670" s="19" t="s">
        <v>4063</v>
      </c>
      <c r="Y3670" s="19" t="s">
        <v>129</v>
      </c>
      <c r="Z3670" s="44" t="s">
        <v>4064</v>
      </c>
      <c r="AA3670" s="44" t="s">
        <v>121</v>
      </c>
    </row>
    <row r="3671" spans="1:27" hidden="1" x14ac:dyDescent="0.25">
      <c r="A3671" s="26">
        <v>55</v>
      </c>
      <c r="B3671" s="19" t="s">
        <v>4157</v>
      </c>
      <c r="C3671" s="44" t="s">
        <v>154</v>
      </c>
      <c r="D3671" s="19" t="s">
        <v>4158</v>
      </c>
      <c r="E3671" s="19">
        <v>120</v>
      </c>
      <c r="F3671" s="19">
        <v>1000</v>
      </c>
      <c r="G3671" s="19">
        <v>1074</v>
      </c>
      <c r="H3671" s="19">
        <v>2</v>
      </c>
      <c r="I3671" s="79">
        <v>1011.71</v>
      </c>
      <c r="J3671" s="79">
        <v>2023.42</v>
      </c>
      <c r="K3671" s="19" t="s">
        <v>339</v>
      </c>
      <c r="L3671" s="19" t="s">
        <v>4155</v>
      </c>
      <c r="Q3671" s="20">
        <v>17</v>
      </c>
      <c r="R3671" s="65" t="s">
        <v>4062</v>
      </c>
      <c r="V3671" s="19" t="s">
        <v>4063</v>
      </c>
      <c r="W3671" s="19" t="s">
        <v>129</v>
      </c>
      <c r="Z3671" s="44" t="s">
        <v>4064</v>
      </c>
      <c r="AA3671" s="44" t="s">
        <v>121</v>
      </c>
    </row>
    <row r="3672" spans="1:27" hidden="1" x14ac:dyDescent="0.25">
      <c r="A3672" s="26">
        <v>56</v>
      </c>
      <c r="B3672" s="19" t="s">
        <v>4149</v>
      </c>
      <c r="C3672" s="44" t="s">
        <v>154</v>
      </c>
      <c r="D3672" s="19" t="s">
        <v>4147</v>
      </c>
      <c r="E3672" s="19">
        <v>120</v>
      </c>
      <c r="F3672" s="19">
        <v>2000</v>
      </c>
      <c r="G3672" s="19">
        <v>2198</v>
      </c>
      <c r="H3672" s="19">
        <v>2</v>
      </c>
      <c r="I3672" s="79">
        <v>3555.75</v>
      </c>
      <c r="J3672" s="79">
        <v>7111.5</v>
      </c>
      <c r="K3672" s="19" t="s">
        <v>339</v>
      </c>
      <c r="L3672" s="19" t="s">
        <v>4159</v>
      </c>
      <c r="N3672" s="19" t="s">
        <v>128</v>
      </c>
      <c r="Q3672" s="20">
        <v>17</v>
      </c>
      <c r="R3672" s="65" t="s">
        <v>4062</v>
      </c>
      <c r="V3672" s="19" t="s">
        <v>4063</v>
      </c>
      <c r="X3672" s="19" t="s">
        <v>129</v>
      </c>
      <c r="Z3672" s="44" t="s">
        <v>4064</v>
      </c>
      <c r="AA3672" s="44" t="s">
        <v>121</v>
      </c>
    </row>
    <row r="3673" spans="1:27" hidden="1" x14ac:dyDescent="0.25">
      <c r="A3673" s="26">
        <v>57</v>
      </c>
      <c r="B3673" s="19" t="s">
        <v>4160</v>
      </c>
      <c r="C3673" s="44" t="s">
        <v>154</v>
      </c>
      <c r="D3673" s="19" t="s">
        <v>4152</v>
      </c>
      <c r="E3673" s="19">
        <v>120</v>
      </c>
      <c r="F3673" s="19">
        <v>760</v>
      </c>
      <c r="G3673" s="19">
        <v>1500</v>
      </c>
      <c r="H3673" s="19">
        <v>1</v>
      </c>
      <c r="I3673" s="79">
        <v>1073.8800000000001</v>
      </c>
      <c r="J3673" s="79">
        <v>1073.8800000000001</v>
      </c>
      <c r="K3673" s="19" t="s">
        <v>339</v>
      </c>
      <c r="L3673" s="19" t="s">
        <v>4159</v>
      </c>
      <c r="Q3673" s="20">
        <v>17</v>
      </c>
      <c r="R3673" s="65" t="s">
        <v>4062</v>
      </c>
      <c r="V3673" s="19" t="s">
        <v>4063</v>
      </c>
      <c r="W3673" s="19" t="s">
        <v>129</v>
      </c>
      <c r="Z3673" s="44" t="s">
        <v>4064</v>
      </c>
      <c r="AA3673" s="44" t="s">
        <v>121</v>
      </c>
    </row>
    <row r="3674" spans="1:27" hidden="1" x14ac:dyDescent="0.25">
      <c r="A3674" s="26">
        <v>58</v>
      </c>
      <c r="B3674" s="19" t="s">
        <v>4161</v>
      </c>
      <c r="C3674" s="44" t="s">
        <v>154</v>
      </c>
      <c r="D3674" s="19" t="s">
        <v>4162</v>
      </c>
      <c r="E3674" s="19">
        <v>120</v>
      </c>
      <c r="F3674" s="19">
        <v>1769</v>
      </c>
      <c r="G3674" s="19">
        <v>1955</v>
      </c>
      <c r="H3674" s="19">
        <v>4</v>
      </c>
      <c r="I3674" s="79">
        <v>2318.02</v>
      </c>
      <c r="J3674" s="79">
        <v>9272.09</v>
      </c>
      <c r="K3674" s="19" t="s">
        <v>339</v>
      </c>
      <c r="L3674" s="19" t="s">
        <v>4159</v>
      </c>
      <c r="N3674" s="19" t="s">
        <v>128</v>
      </c>
      <c r="Q3674" s="20">
        <v>17</v>
      </c>
      <c r="R3674" s="65" t="s">
        <v>4062</v>
      </c>
      <c r="V3674" s="19" t="s">
        <v>4063</v>
      </c>
      <c r="X3674" s="19" t="s">
        <v>129</v>
      </c>
      <c r="Z3674" s="44" t="s">
        <v>4064</v>
      </c>
      <c r="AA3674" s="44" t="s">
        <v>121</v>
      </c>
    </row>
    <row r="3675" spans="1:27" hidden="1" x14ac:dyDescent="0.25">
      <c r="A3675" s="26">
        <v>59</v>
      </c>
      <c r="B3675" s="19" t="s">
        <v>4163</v>
      </c>
      <c r="C3675" s="44" t="s">
        <v>154</v>
      </c>
      <c r="D3675" s="19" t="s">
        <v>4164</v>
      </c>
      <c r="E3675" s="19">
        <v>120</v>
      </c>
      <c r="F3675" s="19">
        <v>740</v>
      </c>
      <c r="G3675" s="19">
        <v>6093</v>
      </c>
      <c r="H3675" s="19">
        <v>1</v>
      </c>
      <c r="I3675" s="79">
        <v>4247.3100000000004</v>
      </c>
      <c r="J3675" s="79">
        <v>4247.3100000000004</v>
      </c>
      <c r="K3675" s="19" t="s">
        <v>339</v>
      </c>
      <c r="L3675" s="19" t="s">
        <v>4165</v>
      </c>
      <c r="P3675" s="19" t="s">
        <v>129</v>
      </c>
      <c r="Q3675" s="20">
        <v>17</v>
      </c>
      <c r="R3675" s="65" t="s">
        <v>4062</v>
      </c>
      <c r="V3675" s="19" t="s">
        <v>4063</v>
      </c>
      <c r="Y3675" s="19" t="s">
        <v>129</v>
      </c>
      <c r="Z3675" s="44" t="s">
        <v>4064</v>
      </c>
      <c r="AA3675" s="44" t="s">
        <v>121</v>
      </c>
    </row>
    <row r="3676" spans="1:27" hidden="1" x14ac:dyDescent="0.25">
      <c r="A3676" s="26">
        <v>60</v>
      </c>
      <c r="B3676" s="19" t="s">
        <v>4166</v>
      </c>
      <c r="C3676" s="44" t="s">
        <v>154</v>
      </c>
      <c r="D3676" s="19" t="s">
        <v>4142</v>
      </c>
      <c r="E3676" s="19">
        <v>120</v>
      </c>
      <c r="F3676" s="19">
        <v>1000</v>
      </c>
      <c r="G3676" s="19">
        <v>2000</v>
      </c>
      <c r="H3676" s="19">
        <v>1</v>
      </c>
      <c r="I3676" s="79">
        <v>1884</v>
      </c>
      <c r="J3676" s="79">
        <v>1884</v>
      </c>
      <c r="K3676" s="19" t="s">
        <v>339</v>
      </c>
      <c r="L3676" s="19" t="s">
        <v>4165</v>
      </c>
      <c r="Q3676" s="20">
        <v>17</v>
      </c>
      <c r="R3676" s="65" t="s">
        <v>4062</v>
      </c>
      <c r="V3676" s="19" t="s">
        <v>4063</v>
      </c>
      <c r="W3676" s="19" t="s">
        <v>129</v>
      </c>
      <c r="Z3676" s="44" t="s">
        <v>4064</v>
      </c>
      <c r="AA3676" s="44" t="s">
        <v>121</v>
      </c>
    </row>
    <row r="3677" spans="1:27" hidden="1" x14ac:dyDescent="0.25">
      <c r="A3677" s="26">
        <v>61</v>
      </c>
      <c r="B3677" s="19" t="s">
        <v>4167</v>
      </c>
      <c r="C3677" s="44" t="s">
        <v>154</v>
      </c>
      <c r="D3677" s="19" t="s">
        <v>4168</v>
      </c>
      <c r="E3677" s="19">
        <v>120</v>
      </c>
      <c r="F3677" s="19">
        <v>740</v>
      </c>
      <c r="G3677" s="19">
        <v>4296</v>
      </c>
      <c r="H3677" s="19">
        <v>1</v>
      </c>
      <c r="I3677" s="79">
        <v>2994.66</v>
      </c>
      <c r="J3677" s="79">
        <v>2994.66</v>
      </c>
      <c r="K3677" s="19" t="s">
        <v>339</v>
      </c>
      <c r="L3677" s="19" t="s">
        <v>4165</v>
      </c>
      <c r="P3677" s="19" t="s">
        <v>129</v>
      </c>
      <c r="Q3677" s="20">
        <v>17</v>
      </c>
      <c r="R3677" s="65" t="s">
        <v>4062</v>
      </c>
      <c r="V3677" s="19" t="s">
        <v>4063</v>
      </c>
      <c r="Y3677" s="19" t="s">
        <v>129</v>
      </c>
      <c r="Z3677" s="44" t="s">
        <v>4064</v>
      </c>
      <c r="AA3677" s="44" t="s">
        <v>121</v>
      </c>
    </row>
    <row r="3678" spans="1:27" hidden="1" x14ac:dyDescent="0.25">
      <c r="A3678" s="26">
        <v>62</v>
      </c>
      <c r="B3678" s="19" t="s">
        <v>4169</v>
      </c>
      <c r="C3678" s="44" t="s">
        <v>154</v>
      </c>
      <c r="D3678" s="19" t="s">
        <v>4170</v>
      </c>
      <c r="E3678" s="19">
        <v>120</v>
      </c>
      <c r="F3678" s="19">
        <v>740</v>
      </c>
      <c r="G3678" s="19">
        <v>3092</v>
      </c>
      <c r="H3678" s="19">
        <v>1</v>
      </c>
      <c r="I3678" s="79">
        <v>2155.37</v>
      </c>
      <c r="J3678" s="79">
        <v>2155.37</v>
      </c>
      <c r="K3678" s="19" t="s">
        <v>339</v>
      </c>
      <c r="L3678" s="19" t="s">
        <v>4165</v>
      </c>
      <c r="P3678" s="19" t="s">
        <v>129</v>
      </c>
      <c r="Q3678" s="20">
        <v>17</v>
      </c>
      <c r="R3678" s="65" t="s">
        <v>4062</v>
      </c>
      <c r="V3678" s="19" t="s">
        <v>4063</v>
      </c>
      <c r="Y3678" s="19" t="s">
        <v>129</v>
      </c>
      <c r="Z3678" s="44" t="s">
        <v>4064</v>
      </c>
      <c r="AA3678" s="44" t="s">
        <v>121</v>
      </c>
    </row>
    <row r="3679" spans="1:27" hidden="1" x14ac:dyDescent="0.25">
      <c r="A3679" s="26">
        <v>63</v>
      </c>
      <c r="B3679" s="19" t="s">
        <v>4171</v>
      </c>
      <c r="C3679" s="44" t="s">
        <v>154</v>
      </c>
      <c r="D3679" s="19" t="s">
        <v>4142</v>
      </c>
      <c r="E3679" s="19">
        <v>120</v>
      </c>
      <c r="F3679" s="19">
        <v>1000</v>
      </c>
      <c r="G3679" s="19">
        <v>2000</v>
      </c>
      <c r="H3679" s="19">
        <v>1</v>
      </c>
      <c r="I3679" s="79">
        <v>1884</v>
      </c>
      <c r="J3679" s="79">
        <v>1884</v>
      </c>
      <c r="K3679" s="19" t="s">
        <v>339</v>
      </c>
      <c r="L3679" s="19" t="s">
        <v>4165</v>
      </c>
      <c r="Q3679" s="20">
        <v>17</v>
      </c>
      <c r="R3679" s="65" t="s">
        <v>4062</v>
      </c>
      <c r="V3679" s="19" t="s">
        <v>4063</v>
      </c>
      <c r="W3679" s="19" t="s">
        <v>129</v>
      </c>
      <c r="Z3679" s="44" t="s">
        <v>4064</v>
      </c>
      <c r="AA3679" s="44" t="s">
        <v>121</v>
      </c>
    </row>
    <row r="3680" spans="1:27" hidden="1" x14ac:dyDescent="0.25">
      <c r="A3680" s="26">
        <v>64</v>
      </c>
      <c r="B3680" s="19" t="s">
        <v>4172</v>
      </c>
      <c r="C3680" s="44" t="s">
        <v>154</v>
      </c>
      <c r="D3680" s="19" t="s">
        <v>4152</v>
      </c>
      <c r="E3680" s="19">
        <v>120</v>
      </c>
      <c r="F3680" s="19">
        <v>760</v>
      </c>
      <c r="G3680" s="19">
        <v>1500</v>
      </c>
      <c r="H3680" s="19">
        <v>1</v>
      </c>
      <c r="I3680" s="79">
        <v>1073.8800000000001</v>
      </c>
      <c r="J3680" s="79">
        <v>1073.8800000000001</v>
      </c>
      <c r="K3680" s="19" t="s">
        <v>339</v>
      </c>
      <c r="L3680" s="19" t="s">
        <v>4165</v>
      </c>
      <c r="Q3680" s="20">
        <v>17</v>
      </c>
      <c r="R3680" s="65" t="s">
        <v>4062</v>
      </c>
      <c r="V3680" s="19" t="s">
        <v>4063</v>
      </c>
      <c r="W3680" s="19" t="s">
        <v>129</v>
      </c>
      <c r="Z3680" s="44" t="s">
        <v>4064</v>
      </c>
      <c r="AA3680" s="44" t="s">
        <v>121</v>
      </c>
    </row>
    <row r="3681" spans="1:27" hidden="1" x14ac:dyDescent="0.25">
      <c r="A3681" s="26">
        <v>65</v>
      </c>
      <c r="B3681" s="19" t="s">
        <v>4173</v>
      </c>
      <c r="C3681" s="44" t="s">
        <v>154</v>
      </c>
      <c r="D3681" s="19" t="s">
        <v>4174</v>
      </c>
      <c r="E3681" s="19">
        <v>120</v>
      </c>
      <c r="F3681" s="19">
        <v>740</v>
      </c>
      <c r="G3681" s="19">
        <v>4364</v>
      </c>
      <c r="H3681" s="19">
        <v>1</v>
      </c>
      <c r="I3681" s="79">
        <v>3042.06</v>
      </c>
      <c r="J3681" s="79">
        <v>3042.06</v>
      </c>
      <c r="K3681" s="19" t="s">
        <v>339</v>
      </c>
      <c r="L3681" s="19" t="s">
        <v>4165</v>
      </c>
      <c r="P3681" s="19" t="s">
        <v>129</v>
      </c>
      <c r="Q3681" s="20">
        <v>17</v>
      </c>
      <c r="R3681" s="65" t="s">
        <v>4062</v>
      </c>
      <c r="V3681" s="19" t="s">
        <v>4063</v>
      </c>
      <c r="Y3681" s="19" t="s">
        <v>129</v>
      </c>
      <c r="Z3681" s="44" t="s">
        <v>4064</v>
      </c>
      <c r="AA3681" s="44" t="s">
        <v>121</v>
      </c>
    </row>
    <row r="3682" spans="1:27" hidden="1" x14ac:dyDescent="0.25">
      <c r="A3682" s="26">
        <v>66</v>
      </c>
      <c r="B3682" s="19" t="s">
        <v>4175</v>
      </c>
      <c r="C3682" s="44" t="s">
        <v>154</v>
      </c>
      <c r="D3682" s="19" t="s">
        <v>4176</v>
      </c>
      <c r="E3682" s="19">
        <v>120</v>
      </c>
      <c r="F3682" s="19">
        <v>740</v>
      </c>
      <c r="G3682" s="19">
        <v>6098</v>
      </c>
      <c r="H3682" s="19">
        <v>1</v>
      </c>
      <c r="I3682" s="79">
        <v>4250.79</v>
      </c>
      <c r="J3682" s="79">
        <v>4250.79</v>
      </c>
      <c r="K3682" s="19" t="s">
        <v>339</v>
      </c>
      <c r="L3682" s="19" t="s">
        <v>4165</v>
      </c>
      <c r="P3682" s="19" t="s">
        <v>129</v>
      </c>
      <c r="Q3682" s="20">
        <v>17</v>
      </c>
      <c r="R3682" s="65" t="s">
        <v>4062</v>
      </c>
      <c r="V3682" s="19" t="s">
        <v>4063</v>
      </c>
      <c r="Y3682" s="19" t="s">
        <v>129</v>
      </c>
      <c r="Z3682" s="44" t="s">
        <v>4064</v>
      </c>
      <c r="AA3682" s="44" t="s">
        <v>121</v>
      </c>
    </row>
    <row r="3683" spans="1:27" hidden="1" x14ac:dyDescent="0.25">
      <c r="A3683" s="26">
        <v>67</v>
      </c>
      <c r="B3683" s="19" t="s">
        <v>4177</v>
      </c>
      <c r="C3683" s="44" t="s">
        <v>154</v>
      </c>
      <c r="D3683" s="19" t="s">
        <v>4152</v>
      </c>
      <c r="E3683" s="19">
        <v>120</v>
      </c>
      <c r="F3683" s="19">
        <v>760</v>
      </c>
      <c r="G3683" s="19">
        <v>1500</v>
      </c>
      <c r="H3683" s="19">
        <v>1</v>
      </c>
      <c r="I3683" s="79">
        <v>1073.8800000000001</v>
      </c>
      <c r="J3683" s="79">
        <v>1073.8800000000001</v>
      </c>
      <c r="K3683" s="19" t="s">
        <v>339</v>
      </c>
      <c r="L3683" s="19" t="s">
        <v>4165</v>
      </c>
      <c r="Q3683" s="20">
        <v>17</v>
      </c>
      <c r="R3683" s="65" t="s">
        <v>4062</v>
      </c>
      <c r="V3683" s="19" t="s">
        <v>4063</v>
      </c>
      <c r="W3683" s="19" t="s">
        <v>129</v>
      </c>
      <c r="Z3683" s="44" t="s">
        <v>4064</v>
      </c>
      <c r="AA3683" s="44" t="s">
        <v>121</v>
      </c>
    </row>
    <row r="3684" spans="1:27" hidden="1" x14ac:dyDescent="0.25">
      <c r="A3684" s="26">
        <v>68</v>
      </c>
      <c r="B3684" s="19" t="s">
        <v>4178</v>
      </c>
      <c r="C3684" s="44" t="s">
        <v>154</v>
      </c>
      <c r="D3684" s="19" t="s">
        <v>4168</v>
      </c>
      <c r="E3684" s="19">
        <v>120</v>
      </c>
      <c r="F3684" s="19">
        <v>740</v>
      </c>
      <c r="G3684" s="19">
        <v>4296</v>
      </c>
      <c r="H3684" s="19">
        <v>1</v>
      </c>
      <c r="I3684" s="79">
        <v>2994.66</v>
      </c>
      <c r="J3684" s="79">
        <v>2994.66</v>
      </c>
      <c r="K3684" s="19" t="s">
        <v>339</v>
      </c>
      <c r="L3684" s="19" t="s">
        <v>4165</v>
      </c>
      <c r="P3684" s="19" t="s">
        <v>129</v>
      </c>
      <c r="Q3684" s="20">
        <v>17</v>
      </c>
      <c r="R3684" s="65" t="s">
        <v>4062</v>
      </c>
      <c r="V3684" s="19" t="s">
        <v>4063</v>
      </c>
      <c r="Y3684" s="19" t="s">
        <v>129</v>
      </c>
      <c r="Z3684" s="44" t="s">
        <v>4064</v>
      </c>
      <c r="AA3684" s="44" t="s">
        <v>121</v>
      </c>
    </row>
    <row r="3685" spans="1:27" hidden="1" x14ac:dyDescent="0.25">
      <c r="A3685" s="26">
        <v>69</v>
      </c>
      <c r="B3685" s="19" t="s">
        <v>4179</v>
      </c>
      <c r="C3685" s="44" t="s">
        <v>154</v>
      </c>
      <c r="D3685" s="19" t="s">
        <v>4180</v>
      </c>
      <c r="E3685" s="19">
        <v>120</v>
      </c>
      <c r="F3685" s="19">
        <v>2000</v>
      </c>
      <c r="G3685" s="19">
        <v>6098</v>
      </c>
      <c r="H3685" s="19">
        <v>1</v>
      </c>
      <c r="I3685" s="79">
        <v>9748.7800000000007</v>
      </c>
      <c r="J3685" s="79">
        <v>9748.7800000000007</v>
      </c>
      <c r="K3685" s="19" t="s">
        <v>339</v>
      </c>
      <c r="L3685" s="19" t="s">
        <v>4181</v>
      </c>
      <c r="P3685" s="19" t="s">
        <v>129</v>
      </c>
      <c r="Q3685" s="20">
        <v>17</v>
      </c>
      <c r="R3685" s="65" t="s">
        <v>4062</v>
      </c>
      <c r="V3685" s="19" t="s">
        <v>4063</v>
      </c>
      <c r="Y3685" s="19" t="s">
        <v>129</v>
      </c>
      <c r="Z3685" s="44" t="s">
        <v>4064</v>
      </c>
      <c r="AA3685" s="44" t="s">
        <v>121</v>
      </c>
    </row>
    <row r="3686" spans="1:27" hidden="1" x14ac:dyDescent="0.25">
      <c r="A3686" s="26">
        <v>70</v>
      </c>
      <c r="B3686" s="19" t="s">
        <v>4182</v>
      </c>
      <c r="C3686" s="44" t="s">
        <v>154</v>
      </c>
      <c r="D3686" s="19" t="s">
        <v>4142</v>
      </c>
      <c r="E3686" s="19">
        <v>120</v>
      </c>
      <c r="F3686" s="19">
        <v>1000</v>
      </c>
      <c r="G3686" s="19">
        <v>2000</v>
      </c>
      <c r="H3686" s="19">
        <v>1</v>
      </c>
      <c r="I3686" s="79">
        <v>1884</v>
      </c>
      <c r="J3686" s="79">
        <v>1884</v>
      </c>
      <c r="K3686" s="19" t="s">
        <v>339</v>
      </c>
      <c r="L3686" s="19" t="s">
        <v>4181</v>
      </c>
      <c r="Q3686" s="20">
        <v>17</v>
      </c>
      <c r="R3686" s="65" t="s">
        <v>4062</v>
      </c>
      <c r="V3686" s="19" t="s">
        <v>4063</v>
      </c>
      <c r="W3686" s="19" t="s">
        <v>129</v>
      </c>
      <c r="Z3686" s="44" t="s">
        <v>4064</v>
      </c>
      <c r="AA3686" s="44" t="s">
        <v>121</v>
      </c>
    </row>
    <row r="3687" spans="1:27" hidden="1" x14ac:dyDescent="0.25">
      <c r="A3687" s="26">
        <v>71</v>
      </c>
      <c r="B3687" s="19" t="s">
        <v>4183</v>
      </c>
      <c r="C3687" s="44" t="s">
        <v>154</v>
      </c>
      <c r="D3687" s="19" t="s">
        <v>4180</v>
      </c>
      <c r="E3687" s="19">
        <v>120</v>
      </c>
      <c r="F3687" s="19">
        <v>2000</v>
      </c>
      <c r="G3687" s="19">
        <v>6098</v>
      </c>
      <c r="H3687" s="19">
        <v>1</v>
      </c>
      <c r="I3687" s="79">
        <v>9748.7800000000007</v>
      </c>
      <c r="J3687" s="79">
        <v>9748.7800000000007</v>
      </c>
      <c r="K3687" s="19" t="s">
        <v>339</v>
      </c>
      <c r="L3687" s="19" t="s">
        <v>4181</v>
      </c>
      <c r="P3687" s="19" t="s">
        <v>129</v>
      </c>
      <c r="Q3687" s="20">
        <v>17</v>
      </c>
      <c r="R3687" s="65" t="s">
        <v>4062</v>
      </c>
      <c r="V3687" s="19" t="s">
        <v>4063</v>
      </c>
      <c r="Y3687" s="19" t="s">
        <v>129</v>
      </c>
      <c r="Z3687" s="44" t="s">
        <v>4064</v>
      </c>
      <c r="AA3687" s="44" t="s">
        <v>121</v>
      </c>
    </row>
    <row r="3688" spans="1:27" hidden="1" x14ac:dyDescent="0.25">
      <c r="A3688" s="26">
        <v>72</v>
      </c>
      <c r="B3688" s="19" t="s">
        <v>4184</v>
      </c>
      <c r="C3688" s="44" t="s">
        <v>154</v>
      </c>
      <c r="D3688" s="19" t="s">
        <v>4147</v>
      </c>
      <c r="E3688" s="19">
        <v>120</v>
      </c>
      <c r="F3688" s="19">
        <v>2000</v>
      </c>
      <c r="G3688" s="19">
        <v>2198</v>
      </c>
      <c r="H3688" s="19">
        <v>4</v>
      </c>
      <c r="I3688" s="79">
        <v>3555.75</v>
      </c>
      <c r="J3688" s="79">
        <v>14223</v>
      </c>
      <c r="K3688" s="19" t="s">
        <v>339</v>
      </c>
      <c r="L3688" s="19" t="s">
        <v>4185</v>
      </c>
      <c r="N3688" s="19" t="s">
        <v>128</v>
      </c>
      <c r="Q3688" s="20">
        <v>17</v>
      </c>
      <c r="R3688" s="65" t="s">
        <v>4062</v>
      </c>
      <c r="V3688" s="19" t="s">
        <v>4063</v>
      </c>
      <c r="X3688" s="19" t="s">
        <v>129</v>
      </c>
      <c r="Z3688" s="44" t="s">
        <v>4064</v>
      </c>
      <c r="AA3688" s="44" t="s">
        <v>121</v>
      </c>
    </row>
    <row r="3689" spans="1:27" hidden="1" x14ac:dyDescent="0.25">
      <c r="A3689" s="26">
        <v>73</v>
      </c>
      <c r="B3689" s="19" t="s">
        <v>4186</v>
      </c>
      <c r="C3689" s="44" t="s">
        <v>154</v>
      </c>
      <c r="D3689" s="19" t="s">
        <v>4147</v>
      </c>
      <c r="E3689" s="19">
        <v>120</v>
      </c>
      <c r="F3689" s="19">
        <v>2000</v>
      </c>
      <c r="G3689" s="19">
        <v>2198</v>
      </c>
      <c r="H3689" s="19">
        <v>2</v>
      </c>
      <c r="I3689" s="79">
        <v>3555.75</v>
      </c>
      <c r="J3689" s="79">
        <v>7111.5</v>
      </c>
      <c r="K3689" s="19" t="s">
        <v>339</v>
      </c>
      <c r="L3689" s="19" t="s">
        <v>4185</v>
      </c>
      <c r="N3689" s="19" t="s">
        <v>128</v>
      </c>
      <c r="Q3689" s="20">
        <v>17</v>
      </c>
      <c r="R3689" s="65" t="s">
        <v>4062</v>
      </c>
      <c r="V3689" s="19" t="s">
        <v>4063</v>
      </c>
      <c r="X3689" s="19" t="s">
        <v>129</v>
      </c>
      <c r="Z3689" s="44" t="s">
        <v>4064</v>
      </c>
      <c r="AA3689" s="44" t="s">
        <v>121</v>
      </c>
    </row>
    <row r="3690" spans="1:27" hidden="1" x14ac:dyDescent="0.25">
      <c r="A3690" s="26">
        <v>74</v>
      </c>
      <c r="B3690" s="19" t="s">
        <v>4187</v>
      </c>
      <c r="C3690" s="44" t="s">
        <v>154</v>
      </c>
      <c r="D3690" s="19" t="s">
        <v>4188</v>
      </c>
      <c r="E3690" s="19">
        <v>120</v>
      </c>
      <c r="F3690" s="19">
        <v>2000</v>
      </c>
      <c r="G3690" s="19">
        <v>4364</v>
      </c>
      <c r="H3690" s="19">
        <v>1</v>
      </c>
      <c r="I3690" s="79">
        <v>7006.87</v>
      </c>
      <c r="J3690" s="79">
        <v>7006.87</v>
      </c>
      <c r="K3690" s="19" t="s">
        <v>339</v>
      </c>
      <c r="L3690" s="19" t="s">
        <v>4189</v>
      </c>
      <c r="P3690" s="19" t="s">
        <v>129</v>
      </c>
      <c r="Q3690" s="20">
        <v>17</v>
      </c>
      <c r="R3690" s="65" t="s">
        <v>4062</v>
      </c>
      <c r="V3690" s="19" t="s">
        <v>4063</v>
      </c>
      <c r="Y3690" s="19" t="s">
        <v>129</v>
      </c>
      <c r="Z3690" s="44" t="s">
        <v>4064</v>
      </c>
      <c r="AA3690" s="44" t="s">
        <v>121</v>
      </c>
    </row>
    <row r="3691" spans="1:27" hidden="1" x14ac:dyDescent="0.25">
      <c r="A3691" s="26">
        <v>75</v>
      </c>
      <c r="B3691" s="19" t="s">
        <v>4190</v>
      </c>
      <c r="C3691" s="44" t="s">
        <v>154</v>
      </c>
      <c r="D3691" s="19" t="s">
        <v>4188</v>
      </c>
      <c r="E3691" s="19">
        <v>120</v>
      </c>
      <c r="F3691" s="19">
        <v>2000</v>
      </c>
      <c r="G3691" s="19">
        <v>4364</v>
      </c>
      <c r="H3691" s="19">
        <v>1</v>
      </c>
      <c r="I3691" s="79">
        <v>7006.87</v>
      </c>
      <c r="J3691" s="79">
        <v>7006.87</v>
      </c>
      <c r="K3691" s="19" t="s">
        <v>339</v>
      </c>
      <c r="L3691" s="19" t="s">
        <v>4189</v>
      </c>
      <c r="P3691" s="19" t="s">
        <v>129</v>
      </c>
      <c r="Q3691" s="20">
        <v>17</v>
      </c>
      <c r="R3691" s="65" t="s">
        <v>4062</v>
      </c>
      <c r="V3691" s="19" t="s">
        <v>4063</v>
      </c>
      <c r="Y3691" s="19" t="s">
        <v>129</v>
      </c>
      <c r="Z3691" s="44" t="s">
        <v>4064</v>
      </c>
      <c r="AA3691" s="44" t="s">
        <v>121</v>
      </c>
    </row>
    <row r="3692" spans="1:27" hidden="1" x14ac:dyDescent="0.25">
      <c r="A3692" s="26">
        <v>76</v>
      </c>
      <c r="B3692" s="19" t="s">
        <v>4186</v>
      </c>
      <c r="C3692" s="44" t="s">
        <v>154</v>
      </c>
      <c r="D3692" s="19" t="s">
        <v>4147</v>
      </c>
      <c r="E3692" s="19">
        <v>120</v>
      </c>
      <c r="F3692" s="19">
        <v>2000</v>
      </c>
      <c r="G3692" s="19">
        <v>2198</v>
      </c>
      <c r="H3692" s="19">
        <v>2</v>
      </c>
      <c r="I3692" s="79">
        <v>3555.75</v>
      </c>
      <c r="J3692" s="79">
        <v>7111.5</v>
      </c>
      <c r="K3692" s="19" t="s">
        <v>339</v>
      </c>
      <c r="L3692" s="19" t="s">
        <v>4189</v>
      </c>
      <c r="N3692" s="19" t="s">
        <v>128</v>
      </c>
      <c r="Q3692" s="20">
        <v>17</v>
      </c>
      <c r="R3692" s="65" t="s">
        <v>4062</v>
      </c>
      <c r="V3692" s="19" t="s">
        <v>4063</v>
      </c>
      <c r="X3692" s="19" t="s">
        <v>129</v>
      </c>
      <c r="Z3692" s="44" t="s">
        <v>4064</v>
      </c>
      <c r="AA3692" s="44" t="s">
        <v>121</v>
      </c>
    </row>
    <row r="3693" spans="1:27" hidden="1" x14ac:dyDescent="0.25">
      <c r="A3693" s="26">
        <v>1</v>
      </c>
      <c r="B3693" s="19" t="s">
        <v>113</v>
      </c>
      <c r="C3693" s="44" t="s">
        <v>114</v>
      </c>
      <c r="D3693" s="19" t="s">
        <v>757</v>
      </c>
      <c r="E3693" s="19">
        <v>12</v>
      </c>
      <c r="F3693" s="19">
        <v>40</v>
      </c>
      <c r="G3693" s="19">
        <v>12000</v>
      </c>
      <c r="H3693" s="19">
        <v>2</v>
      </c>
      <c r="I3693" s="79">
        <v>45.22</v>
      </c>
      <c r="J3693" s="79">
        <v>90.43</v>
      </c>
      <c r="K3693" s="19" t="s">
        <v>758</v>
      </c>
      <c r="L3693" s="19" t="s">
        <v>4192</v>
      </c>
      <c r="Q3693" s="20">
        <v>18</v>
      </c>
      <c r="R3693" s="65" t="s">
        <v>3555</v>
      </c>
      <c r="V3693" s="19" t="s">
        <v>119</v>
      </c>
      <c r="Z3693" s="44" t="s">
        <v>4193</v>
      </c>
      <c r="AA3693" s="44" t="s">
        <v>2925</v>
      </c>
    </row>
    <row r="3694" spans="1:27" hidden="1" x14ac:dyDescent="0.25">
      <c r="A3694" s="26">
        <v>2</v>
      </c>
      <c r="B3694" s="19" t="s">
        <v>4194</v>
      </c>
      <c r="C3694" s="44" t="s">
        <v>114</v>
      </c>
      <c r="D3694" s="19" t="s">
        <v>2204</v>
      </c>
      <c r="E3694" s="19">
        <v>12</v>
      </c>
      <c r="F3694" s="19">
        <v>628</v>
      </c>
      <c r="G3694" s="19">
        <v>748</v>
      </c>
      <c r="H3694" s="19">
        <v>4</v>
      </c>
      <c r="I3694" s="79">
        <v>44.06</v>
      </c>
      <c r="J3694" s="79">
        <v>176.26</v>
      </c>
      <c r="K3694" s="19" t="s">
        <v>758</v>
      </c>
      <c r="L3694" s="19" t="s">
        <v>4192</v>
      </c>
      <c r="Q3694" s="20">
        <v>18</v>
      </c>
      <c r="R3694" s="65" t="s">
        <v>3555</v>
      </c>
      <c r="V3694" s="19" t="s">
        <v>119</v>
      </c>
      <c r="W3694" s="19" t="s">
        <v>129</v>
      </c>
      <c r="Z3694" s="44" t="s">
        <v>4193</v>
      </c>
      <c r="AA3694" s="44" t="s">
        <v>2925</v>
      </c>
    </row>
    <row r="3695" spans="1:27" hidden="1" x14ac:dyDescent="0.25">
      <c r="A3695" s="26">
        <v>3</v>
      </c>
      <c r="B3695" s="19" t="s">
        <v>4195</v>
      </c>
      <c r="C3695" s="44" t="s">
        <v>114</v>
      </c>
      <c r="D3695" s="19" t="s">
        <v>2204</v>
      </c>
      <c r="E3695" s="19">
        <v>12</v>
      </c>
      <c r="F3695" s="19">
        <v>628</v>
      </c>
      <c r="G3695" s="19">
        <v>748</v>
      </c>
      <c r="H3695" s="19">
        <v>4</v>
      </c>
      <c r="I3695" s="79">
        <v>44.06</v>
      </c>
      <c r="J3695" s="79">
        <v>176.26</v>
      </c>
      <c r="K3695" s="19" t="s">
        <v>758</v>
      </c>
      <c r="L3695" s="19" t="s">
        <v>4192</v>
      </c>
      <c r="Q3695" s="20">
        <v>18</v>
      </c>
      <c r="R3695" s="65" t="s">
        <v>3555</v>
      </c>
      <c r="V3695" s="19" t="s">
        <v>119</v>
      </c>
      <c r="W3695" s="19" t="s">
        <v>129</v>
      </c>
      <c r="Z3695" s="44" t="s">
        <v>4193</v>
      </c>
      <c r="AA3695" s="44" t="s">
        <v>2925</v>
      </c>
    </row>
    <row r="3696" spans="1:27" hidden="1" x14ac:dyDescent="0.25">
      <c r="A3696" s="26">
        <v>4</v>
      </c>
      <c r="B3696" s="19" t="s">
        <v>4196</v>
      </c>
      <c r="C3696" s="44" t="s">
        <v>114</v>
      </c>
      <c r="D3696" s="19" t="s">
        <v>2204</v>
      </c>
      <c r="E3696" s="19">
        <v>12</v>
      </c>
      <c r="F3696" s="19">
        <v>628</v>
      </c>
      <c r="G3696" s="19">
        <v>748</v>
      </c>
      <c r="H3696" s="19">
        <v>4</v>
      </c>
      <c r="I3696" s="79">
        <v>44.06</v>
      </c>
      <c r="J3696" s="79">
        <v>176.26</v>
      </c>
      <c r="K3696" s="19" t="s">
        <v>758</v>
      </c>
      <c r="L3696" s="19" t="s">
        <v>4192</v>
      </c>
      <c r="Q3696" s="20">
        <v>18</v>
      </c>
      <c r="R3696" s="65" t="s">
        <v>3555</v>
      </c>
      <c r="V3696" s="19" t="s">
        <v>119</v>
      </c>
      <c r="W3696" s="19" t="s">
        <v>129</v>
      </c>
      <c r="Z3696" s="44" t="s">
        <v>4193</v>
      </c>
      <c r="AA3696" s="44" t="s">
        <v>2925</v>
      </c>
    </row>
    <row r="3697" spans="1:27" hidden="1" x14ac:dyDescent="0.25">
      <c r="A3697" s="26">
        <v>5</v>
      </c>
      <c r="B3697" s="19" t="s">
        <v>4197</v>
      </c>
      <c r="C3697" s="44" t="s">
        <v>114</v>
      </c>
      <c r="D3697" s="19" t="s">
        <v>2204</v>
      </c>
      <c r="E3697" s="19">
        <v>12</v>
      </c>
      <c r="F3697" s="19">
        <v>628</v>
      </c>
      <c r="G3697" s="19">
        <v>748</v>
      </c>
      <c r="H3697" s="19">
        <v>4</v>
      </c>
      <c r="I3697" s="79">
        <v>44.06</v>
      </c>
      <c r="J3697" s="79">
        <v>176.26</v>
      </c>
      <c r="K3697" s="19" t="s">
        <v>758</v>
      </c>
      <c r="L3697" s="19" t="s">
        <v>4192</v>
      </c>
      <c r="Q3697" s="20">
        <v>18</v>
      </c>
      <c r="R3697" s="65" t="s">
        <v>3555</v>
      </c>
      <c r="V3697" s="19" t="s">
        <v>119</v>
      </c>
      <c r="W3697" s="19" t="s">
        <v>129</v>
      </c>
      <c r="Z3697" s="44" t="s">
        <v>4193</v>
      </c>
      <c r="AA3697" s="44" t="s">
        <v>2925</v>
      </c>
    </row>
    <row r="3698" spans="1:27" hidden="1" x14ac:dyDescent="0.25">
      <c r="A3698" s="26">
        <v>6</v>
      </c>
      <c r="B3698" s="19" t="s">
        <v>4198</v>
      </c>
      <c r="C3698" s="44" t="s">
        <v>114</v>
      </c>
      <c r="D3698" s="19" t="s">
        <v>2204</v>
      </c>
      <c r="E3698" s="19">
        <v>12</v>
      </c>
      <c r="F3698" s="19">
        <v>628</v>
      </c>
      <c r="G3698" s="19">
        <v>748</v>
      </c>
      <c r="H3698" s="19">
        <v>3</v>
      </c>
      <c r="I3698" s="79">
        <v>44.06</v>
      </c>
      <c r="J3698" s="79">
        <v>132.19</v>
      </c>
      <c r="K3698" s="19" t="s">
        <v>758</v>
      </c>
      <c r="L3698" s="19" t="s">
        <v>4192</v>
      </c>
      <c r="Q3698" s="20">
        <v>18</v>
      </c>
      <c r="R3698" s="65" t="s">
        <v>3555</v>
      </c>
      <c r="V3698" s="19" t="s">
        <v>119</v>
      </c>
      <c r="W3698" s="19" t="s">
        <v>129</v>
      </c>
      <c r="Z3698" s="44" t="s">
        <v>4193</v>
      </c>
      <c r="AA3698" s="44" t="s">
        <v>2925</v>
      </c>
    </row>
    <row r="3699" spans="1:27" hidden="1" x14ac:dyDescent="0.25">
      <c r="A3699" s="26">
        <v>7</v>
      </c>
      <c r="B3699" s="19" t="s">
        <v>4199</v>
      </c>
      <c r="C3699" s="44" t="s">
        <v>114</v>
      </c>
      <c r="D3699" s="19" t="s">
        <v>2204</v>
      </c>
      <c r="E3699" s="19">
        <v>12</v>
      </c>
      <c r="F3699" s="19">
        <v>628</v>
      </c>
      <c r="G3699" s="19">
        <v>748</v>
      </c>
      <c r="H3699" s="19">
        <v>4</v>
      </c>
      <c r="I3699" s="79">
        <v>44.06</v>
      </c>
      <c r="J3699" s="79">
        <v>176.26</v>
      </c>
      <c r="K3699" s="19" t="s">
        <v>758</v>
      </c>
      <c r="L3699" s="19" t="s">
        <v>4192</v>
      </c>
      <c r="Q3699" s="20">
        <v>18</v>
      </c>
      <c r="R3699" s="65" t="s">
        <v>3555</v>
      </c>
      <c r="V3699" s="19" t="s">
        <v>119</v>
      </c>
      <c r="W3699" s="19" t="s">
        <v>129</v>
      </c>
      <c r="Z3699" s="44" t="s">
        <v>4193</v>
      </c>
      <c r="AA3699" s="44" t="s">
        <v>2925</v>
      </c>
    </row>
    <row r="3700" spans="1:27" hidden="1" x14ac:dyDescent="0.25">
      <c r="A3700" s="26">
        <v>8</v>
      </c>
      <c r="B3700" s="19" t="s">
        <v>4200</v>
      </c>
      <c r="C3700" s="44" t="s">
        <v>114</v>
      </c>
      <c r="D3700" s="19" t="s">
        <v>2204</v>
      </c>
      <c r="E3700" s="19">
        <v>12</v>
      </c>
      <c r="F3700" s="19">
        <v>628</v>
      </c>
      <c r="G3700" s="19">
        <v>748</v>
      </c>
      <c r="H3700" s="19">
        <v>3</v>
      </c>
      <c r="I3700" s="79">
        <v>44.06</v>
      </c>
      <c r="J3700" s="79">
        <v>132.19</v>
      </c>
      <c r="K3700" s="19" t="s">
        <v>758</v>
      </c>
      <c r="L3700" s="19" t="s">
        <v>4192</v>
      </c>
      <c r="Q3700" s="20">
        <v>18</v>
      </c>
      <c r="R3700" s="65" t="s">
        <v>3555</v>
      </c>
      <c r="V3700" s="19" t="s">
        <v>119</v>
      </c>
      <c r="W3700" s="19" t="s">
        <v>129</v>
      </c>
      <c r="Z3700" s="44" t="s">
        <v>4193</v>
      </c>
      <c r="AA3700" s="44" t="s">
        <v>2925</v>
      </c>
    </row>
    <row r="3701" spans="1:27" hidden="1" x14ac:dyDescent="0.25">
      <c r="A3701" s="26">
        <v>9</v>
      </c>
      <c r="B3701" s="19" t="s">
        <v>4201</v>
      </c>
      <c r="C3701" s="44" t="s">
        <v>114</v>
      </c>
      <c r="D3701" s="19" t="s">
        <v>2204</v>
      </c>
      <c r="E3701" s="19">
        <v>12</v>
      </c>
      <c r="F3701" s="19">
        <v>628</v>
      </c>
      <c r="G3701" s="19">
        <v>748</v>
      </c>
      <c r="H3701" s="19">
        <v>4</v>
      </c>
      <c r="I3701" s="79">
        <v>44.06</v>
      </c>
      <c r="J3701" s="79">
        <v>176.26</v>
      </c>
      <c r="K3701" s="19" t="s">
        <v>758</v>
      </c>
      <c r="L3701" s="19" t="s">
        <v>4192</v>
      </c>
      <c r="Q3701" s="20">
        <v>18</v>
      </c>
      <c r="R3701" s="65" t="s">
        <v>3555</v>
      </c>
      <c r="V3701" s="19" t="s">
        <v>119</v>
      </c>
      <c r="W3701" s="19" t="s">
        <v>129</v>
      </c>
      <c r="Z3701" s="44" t="s">
        <v>4193</v>
      </c>
      <c r="AA3701" s="44" t="s">
        <v>2925</v>
      </c>
    </row>
    <row r="3702" spans="1:27" hidden="1" x14ac:dyDescent="0.25">
      <c r="A3702" s="26">
        <v>10</v>
      </c>
      <c r="B3702" s="19" t="s">
        <v>4202</v>
      </c>
      <c r="C3702" s="44" t="s">
        <v>114</v>
      </c>
      <c r="D3702" s="19" t="s">
        <v>4203</v>
      </c>
      <c r="E3702" s="19">
        <v>20</v>
      </c>
      <c r="F3702" s="19">
        <v>747</v>
      </c>
      <c r="G3702" s="19">
        <v>10515</v>
      </c>
      <c r="H3702" s="19">
        <v>1</v>
      </c>
      <c r="I3702" s="79">
        <v>1226.79</v>
      </c>
      <c r="J3702" s="79">
        <v>1226.79</v>
      </c>
      <c r="K3702" s="19" t="s">
        <v>801</v>
      </c>
      <c r="L3702" s="19" t="s">
        <v>4204</v>
      </c>
      <c r="P3702" s="19" t="s">
        <v>129</v>
      </c>
      <c r="Q3702" s="20">
        <v>18</v>
      </c>
      <c r="R3702" s="65" t="s">
        <v>3555</v>
      </c>
      <c r="V3702" s="19" t="s">
        <v>119</v>
      </c>
      <c r="Y3702" s="19" t="s">
        <v>129</v>
      </c>
      <c r="Z3702" s="44" t="s">
        <v>4193</v>
      </c>
      <c r="AA3702" s="44" t="s">
        <v>121</v>
      </c>
    </row>
    <row r="3703" spans="1:27" hidden="1" x14ac:dyDescent="0.25">
      <c r="A3703" s="26">
        <v>11</v>
      </c>
      <c r="B3703" s="19" t="s">
        <v>4205</v>
      </c>
      <c r="C3703" s="44" t="s">
        <v>114</v>
      </c>
      <c r="D3703" s="19" t="s">
        <v>4203</v>
      </c>
      <c r="E3703" s="19">
        <v>20</v>
      </c>
      <c r="F3703" s="19">
        <v>747</v>
      </c>
      <c r="G3703" s="19">
        <v>10515</v>
      </c>
      <c r="H3703" s="19">
        <v>1</v>
      </c>
      <c r="I3703" s="79">
        <v>1226.79</v>
      </c>
      <c r="J3703" s="79">
        <v>1226.79</v>
      </c>
      <c r="K3703" s="19" t="s">
        <v>801</v>
      </c>
      <c r="L3703" s="19" t="s">
        <v>4204</v>
      </c>
      <c r="P3703" s="19" t="s">
        <v>129</v>
      </c>
      <c r="Q3703" s="20">
        <v>18</v>
      </c>
      <c r="R3703" s="65" t="s">
        <v>3555</v>
      </c>
      <c r="V3703" s="19" t="s">
        <v>119</v>
      </c>
      <c r="Y3703" s="19" t="s">
        <v>129</v>
      </c>
      <c r="Z3703" s="44" t="s">
        <v>4193</v>
      </c>
      <c r="AA3703" s="44" t="s">
        <v>121</v>
      </c>
    </row>
    <row r="3704" spans="1:27" hidden="1" x14ac:dyDescent="0.25">
      <c r="A3704" s="26">
        <v>12</v>
      </c>
      <c r="B3704" s="19" t="s">
        <v>4206</v>
      </c>
      <c r="C3704" s="44" t="s">
        <v>114</v>
      </c>
      <c r="D3704" s="19" t="s">
        <v>801</v>
      </c>
      <c r="E3704" s="19">
        <v>20</v>
      </c>
      <c r="F3704" s="19">
        <v>2000</v>
      </c>
      <c r="G3704" s="19">
        <v>12000</v>
      </c>
      <c r="H3704" s="19">
        <v>1</v>
      </c>
      <c r="I3704" s="79">
        <v>234.91</v>
      </c>
      <c r="J3704" s="79">
        <v>234.91</v>
      </c>
      <c r="K3704" s="19" t="s">
        <v>801</v>
      </c>
      <c r="L3704" s="19" t="s">
        <v>4204</v>
      </c>
      <c r="P3704" s="19" t="s">
        <v>129</v>
      </c>
      <c r="Q3704" s="20">
        <v>18</v>
      </c>
      <c r="R3704" s="65" t="s">
        <v>3555</v>
      </c>
      <c r="V3704" s="19" t="s">
        <v>119</v>
      </c>
      <c r="Y3704" s="19" t="s">
        <v>129</v>
      </c>
      <c r="Z3704" s="44" t="s">
        <v>4193</v>
      </c>
      <c r="AA3704" s="44" t="s">
        <v>121</v>
      </c>
    </row>
    <row r="3705" spans="1:27" hidden="1" x14ac:dyDescent="0.25">
      <c r="A3705" s="26">
        <v>13</v>
      </c>
      <c r="B3705" s="19" t="s">
        <v>4207</v>
      </c>
      <c r="C3705" s="44" t="s">
        <v>114</v>
      </c>
      <c r="D3705" s="19" t="s">
        <v>2318</v>
      </c>
      <c r="E3705" s="19">
        <v>20</v>
      </c>
      <c r="F3705" s="19">
        <v>659</v>
      </c>
      <c r="G3705" s="19">
        <v>748</v>
      </c>
      <c r="H3705" s="19">
        <v>2</v>
      </c>
      <c r="I3705" s="79">
        <v>75.290000000000006</v>
      </c>
      <c r="J3705" s="79">
        <v>150.58000000000001</v>
      </c>
      <c r="K3705" s="19" t="s">
        <v>801</v>
      </c>
      <c r="L3705" s="19" t="s">
        <v>4204</v>
      </c>
      <c r="Q3705" s="20">
        <v>18</v>
      </c>
      <c r="R3705" s="65" t="s">
        <v>3555</v>
      </c>
      <c r="V3705" s="19" t="s">
        <v>119</v>
      </c>
      <c r="W3705" s="19" t="s">
        <v>129</v>
      </c>
      <c r="Z3705" s="44" t="s">
        <v>4193</v>
      </c>
      <c r="AA3705" s="44" t="s">
        <v>121</v>
      </c>
    </row>
    <row r="3706" spans="1:27" hidden="1" x14ac:dyDescent="0.25">
      <c r="A3706" s="26">
        <v>14</v>
      </c>
      <c r="B3706" s="19" t="s">
        <v>4208</v>
      </c>
      <c r="C3706" s="44" t="s">
        <v>114</v>
      </c>
      <c r="D3706" s="19" t="s">
        <v>4209</v>
      </c>
      <c r="E3706" s="19">
        <v>20</v>
      </c>
      <c r="F3706" s="19">
        <v>750</v>
      </c>
      <c r="G3706" s="19">
        <v>10360</v>
      </c>
      <c r="H3706" s="19">
        <v>1</v>
      </c>
      <c r="I3706" s="79">
        <v>1219.8900000000001</v>
      </c>
      <c r="J3706" s="79">
        <v>1219.8900000000001</v>
      </c>
      <c r="K3706" s="19" t="s">
        <v>801</v>
      </c>
      <c r="L3706" s="19" t="s">
        <v>4210</v>
      </c>
      <c r="P3706" s="19" t="s">
        <v>129</v>
      </c>
      <c r="Q3706" s="20">
        <v>18</v>
      </c>
      <c r="R3706" s="65" t="s">
        <v>3555</v>
      </c>
      <c r="V3706" s="19" t="s">
        <v>119</v>
      </c>
      <c r="Y3706" s="19" t="s">
        <v>129</v>
      </c>
      <c r="Z3706" s="44" t="s">
        <v>4193</v>
      </c>
      <c r="AA3706" s="44" t="s">
        <v>121</v>
      </c>
    </row>
    <row r="3707" spans="1:27" hidden="1" x14ac:dyDescent="0.25">
      <c r="A3707" s="26">
        <v>15</v>
      </c>
      <c r="B3707" s="19" t="s">
        <v>4211</v>
      </c>
      <c r="C3707" s="44" t="s">
        <v>114</v>
      </c>
      <c r="D3707" s="19" t="s">
        <v>4212</v>
      </c>
      <c r="E3707" s="19">
        <v>20</v>
      </c>
      <c r="F3707" s="19">
        <v>747</v>
      </c>
      <c r="G3707" s="19">
        <v>10360</v>
      </c>
      <c r="H3707" s="19">
        <v>1</v>
      </c>
      <c r="I3707" s="79">
        <v>1208.6099999999999</v>
      </c>
      <c r="J3707" s="79">
        <v>1208.6099999999999</v>
      </c>
      <c r="K3707" s="19" t="s">
        <v>801</v>
      </c>
      <c r="L3707" s="19" t="s">
        <v>4210</v>
      </c>
      <c r="P3707" s="19" t="s">
        <v>129</v>
      </c>
      <c r="Q3707" s="20">
        <v>18</v>
      </c>
      <c r="R3707" s="65" t="s">
        <v>3555</v>
      </c>
      <c r="V3707" s="19" t="s">
        <v>119</v>
      </c>
      <c r="Y3707" s="19" t="s">
        <v>129</v>
      </c>
      <c r="Z3707" s="44" t="s">
        <v>4193</v>
      </c>
      <c r="AA3707" s="44" t="s">
        <v>121</v>
      </c>
    </row>
    <row r="3708" spans="1:27" hidden="1" x14ac:dyDescent="0.25">
      <c r="A3708" s="26">
        <v>16</v>
      </c>
      <c r="B3708" s="19" t="s">
        <v>4213</v>
      </c>
      <c r="C3708" s="44" t="s">
        <v>114</v>
      </c>
      <c r="D3708" s="19" t="s">
        <v>4214</v>
      </c>
      <c r="E3708" s="19">
        <v>20</v>
      </c>
      <c r="F3708" s="19">
        <v>747</v>
      </c>
      <c r="G3708" s="19">
        <v>1995</v>
      </c>
      <c r="H3708" s="19">
        <v>1</v>
      </c>
      <c r="I3708" s="79">
        <v>233.97</v>
      </c>
      <c r="J3708" s="79">
        <v>233.97</v>
      </c>
      <c r="K3708" s="19" t="s">
        <v>801</v>
      </c>
      <c r="L3708" s="19" t="s">
        <v>4210</v>
      </c>
      <c r="P3708" s="19" t="s">
        <v>129</v>
      </c>
      <c r="Q3708" s="20">
        <v>18</v>
      </c>
      <c r="R3708" s="65" t="s">
        <v>3555</v>
      </c>
      <c r="V3708" s="19" t="s">
        <v>119</v>
      </c>
      <c r="Y3708" s="19" t="s">
        <v>129</v>
      </c>
      <c r="Z3708" s="44" t="s">
        <v>4193</v>
      </c>
      <c r="AA3708" s="44" t="s">
        <v>121</v>
      </c>
    </row>
    <row r="3709" spans="1:27" hidden="1" x14ac:dyDescent="0.25">
      <c r="A3709" s="26">
        <v>17</v>
      </c>
      <c r="B3709" s="19" t="s">
        <v>4215</v>
      </c>
      <c r="C3709" s="44" t="s">
        <v>114</v>
      </c>
      <c r="D3709" s="19" t="s">
        <v>4216</v>
      </c>
      <c r="E3709" s="19">
        <v>20</v>
      </c>
      <c r="F3709" s="19">
        <v>750</v>
      </c>
      <c r="G3709" s="19">
        <v>1995</v>
      </c>
      <c r="H3709" s="19">
        <v>1</v>
      </c>
      <c r="I3709" s="79">
        <v>234.91</v>
      </c>
      <c r="J3709" s="79">
        <v>234.91</v>
      </c>
      <c r="K3709" s="19" t="s">
        <v>801</v>
      </c>
      <c r="L3709" s="19" t="s">
        <v>4210</v>
      </c>
      <c r="P3709" s="19" t="s">
        <v>129</v>
      </c>
      <c r="Q3709" s="20">
        <v>18</v>
      </c>
      <c r="R3709" s="65" t="s">
        <v>3555</v>
      </c>
      <c r="V3709" s="19" t="s">
        <v>119</v>
      </c>
      <c r="Y3709" s="19" t="s">
        <v>129</v>
      </c>
      <c r="Z3709" s="44" t="s">
        <v>4193</v>
      </c>
      <c r="AA3709" s="44" t="s">
        <v>121</v>
      </c>
    </row>
    <row r="3710" spans="1:27" hidden="1" x14ac:dyDescent="0.25">
      <c r="A3710" s="26">
        <v>18</v>
      </c>
      <c r="B3710" s="19" t="s">
        <v>4217</v>
      </c>
      <c r="C3710" s="44" t="s">
        <v>114</v>
      </c>
      <c r="D3710" s="19" t="s">
        <v>4209</v>
      </c>
      <c r="E3710" s="19">
        <v>20</v>
      </c>
      <c r="F3710" s="19">
        <v>750</v>
      </c>
      <c r="G3710" s="19">
        <v>10360</v>
      </c>
      <c r="H3710" s="19">
        <v>1</v>
      </c>
      <c r="I3710" s="79">
        <v>1219.8900000000001</v>
      </c>
      <c r="J3710" s="79">
        <v>1219.8900000000001</v>
      </c>
      <c r="K3710" s="19" t="s">
        <v>801</v>
      </c>
      <c r="L3710" s="19" t="s">
        <v>4218</v>
      </c>
      <c r="P3710" s="19" t="s">
        <v>129</v>
      </c>
      <c r="Q3710" s="20">
        <v>18</v>
      </c>
      <c r="R3710" s="65" t="s">
        <v>3555</v>
      </c>
      <c r="V3710" s="19" t="s">
        <v>119</v>
      </c>
      <c r="Y3710" s="19" t="s">
        <v>129</v>
      </c>
      <c r="Z3710" s="44" t="s">
        <v>4193</v>
      </c>
      <c r="AA3710" s="44" t="s">
        <v>121</v>
      </c>
    </row>
    <row r="3711" spans="1:27" hidden="1" x14ac:dyDescent="0.25">
      <c r="A3711" s="26">
        <v>19</v>
      </c>
      <c r="B3711" s="19" t="s">
        <v>4219</v>
      </c>
      <c r="C3711" s="44" t="s">
        <v>114</v>
      </c>
      <c r="D3711" s="19" t="s">
        <v>4212</v>
      </c>
      <c r="E3711" s="19">
        <v>20</v>
      </c>
      <c r="F3711" s="19">
        <v>747</v>
      </c>
      <c r="G3711" s="19">
        <v>10360</v>
      </c>
      <c r="H3711" s="19">
        <v>1</v>
      </c>
      <c r="I3711" s="79">
        <v>1208.6099999999999</v>
      </c>
      <c r="J3711" s="79">
        <v>1208.6099999999999</v>
      </c>
      <c r="K3711" s="19" t="s">
        <v>801</v>
      </c>
      <c r="L3711" s="19" t="s">
        <v>4218</v>
      </c>
      <c r="P3711" s="19" t="s">
        <v>129</v>
      </c>
      <c r="Q3711" s="20">
        <v>18</v>
      </c>
      <c r="R3711" s="65" t="s">
        <v>3555</v>
      </c>
      <c r="V3711" s="19" t="s">
        <v>119</v>
      </c>
      <c r="Y3711" s="19" t="s">
        <v>129</v>
      </c>
      <c r="Z3711" s="44" t="s">
        <v>4193</v>
      </c>
      <c r="AA3711" s="44" t="s">
        <v>121</v>
      </c>
    </row>
    <row r="3712" spans="1:27" hidden="1" x14ac:dyDescent="0.25">
      <c r="A3712" s="26">
        <v>20</v>
      </c>
      <c r="B3712" s="19" t="s">
        <v>4220</v>
      </c>
      <c r="C3712" s="44" t="s">
        <v>114</v>
      </c>
      <c r="D3712" s="19" t="s">
        <v>2318</v>
      </c>
      <c r="E3712" s="19">
        <v>20</v>
      </c>
      <c r="F3712" s="19">
        <v>659</v>
      </c>
      <c r="G3712" s="19">
        <v>748</v>
      </c>
      <c r="H3712" s="19">
        <v>2</v>
      </c>
      <c r="I3712" s="79">
        <v>75.290000000000006</v>
      </c>
      <c r="J3712" s="79">
        <v>150.58000000000001</v>
      </c>
      <c r="K3712" s="19" t="s">
        <v>801</v>
      </c>
      <c r="L3712" s="19" t="s">
        <v>4218</v>
      </c>
      <c r="Q3712" s="20">
        <v>18</v>
      </c>
      <c r="R3712" s="65" t="s">
        <v>3555</v>
      </c>
      <c r="V3712" s="19" t="s">
        <v>119</v>
      </c>
      <c r="W3712" s="19" t="s">
        <v>129</v>
      </c>
      <c r="Z3712" s="44" t="s">
        <v>4193</v>
      </c>
      <c r="AA3712" s="44" t="s">
        <v>121</v>
      </c>
    </row>
    <row r="3713" spans="1:27" hidden="1" x14ac:dyDescent="0.25">
      <c r="A3713" s="26">
        <v>21</v>
      </c>
      <c r="B3713" s="19" t="s">
        <v>4221</v>
      </c>
      <c r="C3713" s="44" t="s">
        <v>114</v>
      </c>
      <c r="D3713" s="19" t="s">
        <v>4214</v>
      </c>
      <c r="E3713" s="19">
        <v>20</v>
      </c>
      <c r="F3713" s="19">
        <v>747</v>
      </c>
      <c r="G3713" s="19">
        <v>1995</v>
      </c>
      <c r="H3713" s="19">
        <v>1</v>
      </c>
      <c r="I3713" s="79">
        <v>233.97</v>
      </c>
      <c r="J3713" s="79">
        <v>233.97</v>
      </c>
      <c r="K3713" s="19" t="s">
        <v>801</v>
      </c>
      <c r="L3713" s="19" t="s">
        <v>4218</v>
      </c>
      <c r="P3713" s="19" t="s">
        <v>129</v>
      </c>
      <c r="Q3713" s="20">
        <v>18</v>
      </c>
      <c r="R3713" s="65" t="s">
        <v>3555</v>
      </c>
      <c r="V3713" s="19" t="s">
        <v>119</v>
      </c>
      <c r="Y3713" s="19" t="s">
        <v>129</v>
      </c>
      <c r="Z3713" s="44" t="s">
        <v>4193</v>
      </c>
      <c r="AA3713" s="44" t="s">
        <v>121</v>
      </c>
    </row>
    <row r="3714" spans="1:27" hidden="1" x14ac:dyDescent="0.25">
      <c r="A3714" s="26">
        <v>22</v>
      </c>
      <c r="B3714" s="19" t="s">
        <v>4207</v>
      </c>
      <c r="C3714" s="44" t="s">
        <v>114</v>
      </c>
      <c r="D3714" s="19" t="s">
        <v>2318</v>
      </c>
      <c r="E3714" s="19">
        <v>20</v>
      </c>
      <c r="F3714" s="19">
        <v>659</v>
      </c>
      <c r="G3714" s="19">
        <v>748</v>
      </c>
      <c r="H3714" s="19">
        <v>1</v>
      </c>
      <c r="I3714" s="79">
        <v>75.290000000000006</v>
      </c>
      <c r="J3714" s="79">
        <v>75.290000000000006</v>
      </c>
      <c r="K3714" s="19" t="s">
        <v>801</v>
      </c>
      <c r="L3714" s="19" t="s">
        <v>4218</v>
      </c>
      <c r="Q3714" s="20">
        <v>18</v>
      </c>
      <c r="R3714" s="65" t="s">
        <v>3555</v>
      </c>
      <c r="V3714" s="19" t="s">
        <v>119</v>
      </c>
      <c r="W3714" s="19" t="s">
        <v>129</v>
      </c>
      <c r="Z3714" s="44" t="s">
        <v>4193</v>
      </c>
      <c r="AA3714" s="44" t="s">
        <v>121</v>
      </c>
    </row>
    <row r="3715" spans="1:27" hidden="1" x14ac:dyDescent="0.25">
      <c r="A3715" s="26">
        <v>23</v>
      </c>
      <c r="B3715" s="19" t="s">
        <v>4222</v>
      </c>
      <c r="C3715" s="44" t="s">
        <v>114</v>
      </c>
      <c r="D3715" s="19" t="s">
        <v>4209</v>
      </c>
      <c r="E3715" s="19">
        <v>20</v>
      </c>
      <c r="F3715" s="19">
        <v>750</v>
      </c>
      <c r="G3715" s="19">
        <v>10360</v>
      </c>
      <c r="H3715" s="19">
        <v>1</v>
      </c>
      <c r="I3715" s="79">
        <v>1219.8900000000001</v>
      </c>
      <c r="J3715" s="79">
        <v>1219.8900000000001</v>
      </c>
      <c r="K3715" s="19" t="s">
        <v>801</v>
      </c>
      <c r="L3715" s="19" t="s">
        <v>4223</v>
      </c>
      <c r="P3715" s="19" t="s">
        <v>129</v>
      </c>
      <c r="Q3715" s="20">
        <v>18</v>
      </c>
      <c r="R3715" s="65" t="s">
        <v>3555</v>
      </c>
      <c r="V3715" s="19" t="s">
        <v>119</v>
      </c>
      <c r="Y3715" s="19" t="s">
        <v>129</v>
      </c>
      <c r="Z3715" s="44" t="s">
        <v>4193</v>
      </c>
      <c r="AA3715" s="44" t="s">
        <v>121</v>
      </c>
    </row>
    <row r="3716" spans="1:27" hidden="1" x14ac:dyDescent="0.25">
      <c r="A3716" s="26">
        <v>24</v>
      </c>
      <c r="B3716" s="19" t="s">
        <v>4224</v>
      </c>
      <c r="C3716" s="44" t="s">
        <v>114</v>
      </c>
      <c r="D3716" s="19" t="s">
        <v>4225</v>
      </c>
      <c r="E3716" s="19">
        <v>20</v>
      </c>
      <c r="F3716" s="19">
        <v>747</v>
      </c>
      <c r="G3716" s="19">
        <v>10020</v>
      </c>
      <c r="H3716" s="19">
        <v>1</v>
      </c>
      <c r="I3716" s="79">
        <v>1168.74</v>
      </c>
      <c r="J3716" s="79">
        <v>1168.74</v>
      </c>
      <c r="K3716" s="19" t="s">
        <v>801</v>
      </c>
      <c r="L3716" s="19" t="s">
        <v>4223</v>
      </c>
      <c r="P3716" s="19" t="s">
        <v>129</v>
      </c>
      <c r="Q3716" s="20">
        <v>18</v>
      </c>
      <c r="R3716" s="65" t="s">
        <v>3555</v>
      </c>
      <c r="V3716" s="19" t="s">
        <v>119</v>
      </c>
      <c r="Y3716" s="19" t="s">
        <v>129</v>
      </c>
      <c r="Z3716" s="44" t="s">
        <v>4193</v>
      </c>
      <c r="AA3716" s="44" t="s">
        <v>121</v>
      </c>
    </row>
    <row r="3717" spans="1:27" hidden="1" x14ac:dyDescent="0.25">
      <c r="A3717" s="26">
        <v>25</v>
      </c>
      <c r="B3717" s="19" t="s">
        <v>4226</v>
      </c>
      <c r="C3717" s="44" t="s">
        <v>114</v>
      </c>
      <c r="D3717" s="19" t="s">
        <v>2318</v>
      </c>
      <c r="E3717" s="19">
        <v>20</v>
      </c>
      <c r="F3717" s="19">
        <v>659</v>
      </c>
      <c r="G3717" s="19">
        <v>748</v>
      </c>
      <c r="H3717" s="19">
        <v>4</v>
      </c>
      <c r="I3717" s="79">
        <v>75.290000000000006</v>
      </c>
      <c r="J3717" s="79">
        <v>301.16000000000003</v>
      </c>
      <c r="K3717" s="19" t="s">
        <v>801</v>
      </c>
      <c r="L3717" s="19" t="s">
        <v>4223</v>
      </c>
      <c r="Q3717" s="20">
        <v>18</v>
      </c>
      <c r="R3717" s="65" t="s">
        <v>3555</v>
      </c>
      <c r="V3717" s="19" t="s">
        <v>119</v>
      </c>
      <c r="W3717" s="19" t="s">
        <v>129</v>
      </c>
      <c r="Z3717" s="44" t="s">
        <v>4193</v>
      </c>
      <c r="AA3717" s="44" t="s">
        <v>121</v>
      </c>
    </row>
    <row r="3718" spans="1:27" hidden="1" x14ac:dyDescent="0.25">
      <c r="A3718" s="26">
        <v>26</v>
      </c>
      <c r="B3718" s="19" t="s">
        <v>4220</v>
      </c>
      <c r="C3718" s="44" t="s">
        <v>114</v>
      </c>
      <c r="D3718" s="19" t="s">
        <v>2318</v>
      </c>
      <c r="E3718" s="19">
        <v>20</v>
      </c>
      <c r="F3718" s="19">
        <v>659</v>
      </c>
      <c r="G3718" s="19">
        <v>748</v>
      </c>
      <c r="H3718" s="19">
        <v>2</v>
      </c>
      <c r="I3718" s="79">
        <v>75.290000000000006</v>
      </c>
      <c r="J3718" s="79">
        <v>150.58000000000001</v>
      </c>
      <c r="K3718" s="19" t="s">
        <v>801</v>
      </c>
      <c r="L3718" s="19" t="s">
        <v>4223</v>
      </c>
      <c r="Q3718" s="20">
        <v>18</v>
      </c>
      <c r="R3718" s="65" t="s">
        <v>3555</v>
      </c>
      <c r="V3718" s="19" t="s">
        <v>119</v>
      </c>
      <c r="W3718" s="19" t="s">
        <v>129</v>
      </c>
      <c r="Z3718" s="44" t="s">
        <v>4193</v>
      </c>
      <c r="AA3718" s="44" t="s">
        <v>121</v>
      </c>
    </row>
    <row r="3719" spans="1:27" hidden="1" x14ac:dyDescent="0.25">
      <c r="A3719" s="26">
        <v>27</v>
      </c>
      <c r="B3719" s="19" t="s">
        <v>4227</v>
      </c>
      <c r="C3719" s="44" t="s">
        <v>114</v>
      </c>
      <c r="D3719" s="19" t="s">
        <v>2318</v>
      </c>
      <c r="E3719" s="19">
        <v>20</v>
      </c>
      <c r="F3719" s="19">
        <v>659</v>
      </c>
      <c r="G3719" s="19">
        <v>748</v>
      </c>
      <c r="H3719" s="19">
        <v>1</v>
      </c>
      <c r="I3719" s="79">
        <v>75.290000000000006</v>
      </c>
      <c r="J3719" s="79">
        <v>75.290000000000006</v>
      </c>
      <c r="K3719" s="19" t="s">
        <v>801</v>
      </c>
      <c r="L3719" s="19" t="s">
        <v>4228</v>
      </c>
      <c r="Q3719" s="20">
        <v>18</v>
      </c>
      <c r="R3719" s="65" t="s">
        <v>3555</v>
      </c>
      <c r="V3719" s="19" t="s">
        <v>119</v>
      </c>
      <c r="W3719" s="19" t="s">
        <v>129</v>
      </c>
      <c r="Z3719" s="44" t="s">
        <v>4193</v>
      </c>
      <c r="AA3719" s="44" t="s">
        <v>121</v>
      </c>
    </row>
    <row r="3720" spans="1:27" hidden="1" x14ac:dyDescent="0.25">
      <c r="A3720" s="26">
        <v>28</v>
      </c>
      <c r="B3720" s="19" t="s">
        <v>4229</v>
      </c>
      <c r="C3720" s="44" t="s">
        <v>114</v>
      </c>
      <c r="D3720" s="19" t="s">
        <v>4230</v>
      </c>
      <c r="E3720" s="19">
        <v>20</v>
      </c>
      <c r="F3720" s="19">
        <v>750</v>
      </c>
      <c r="G3720" s="19">
        <v>10515</v>
      </c>
      <c r="H3720" s="19">
        <v>1</v>
      </c>
      <c r="I3720" s="79">
        <v>1238.1400000000001</v>
      </c>
      <c r="J3720" s="79">
        <v>1238.1400000000001</v>
      </c>
      <c r="K3720" s="19" t="s">
        <v>801</v>
      </c>
      <c r="L3720" s="19" t="s">
        <v>4228</v>
      </c>
      <c r="P3720" s="19" t="s">
        <v>129</v>
      </c>
      <c r="Q3720" s="20">
        <v>18</v>
      </c>
      <c r="R3720" s="65" t="s">
        <v>3555</v>
      </c>
      <c r="V3720" s="19" t="s">
        <v>119</v>
      </c>
      <c r="Y3720" s="19" t="s">
        <v>129</v>
      </c>
      <c r="Z3720" s="44" t="s">
        <v>4193</v>
      </c>
      <c r="AA3720" s="44" t="s">
        <v>121</v>
      </c>
    </row>
    <row r="3721" spans="1:27" hidden="1" x14ac:dyDescent="0.25">
      <c r="A3721" s="26">
        <v>29</v>
      </c>
      <c r="B3721" s="19" t="s">
        <v>4231</v>
      </c>
      <c r="C3721" s="44" t="s">
        <v>114</v>
      </c>
      <c r="D3721" s="19" t="s">
        <v>2318</v>
      </c>
      <c r="E3721" s="19">
        <v>20</v>
      </c>
      <c r="F3721" s="19">
        <v>659</v>
      </c>
      <c r="G3721" s="19">
        <v>748</v>
      </c>
      <c r="H3721" s="19">
        <v>4</v>
      </c>
      <c r="I3721" s="79">
        <v>75.290000000000006</v>
      </c>
      <c r="J3721" s="79">
        <v>301.16000000000003</v>
      </c>
      <c r="K3721" s="19" t="s">
        <v>801</v>
      </c>
      <c r="L3721" s="19" t="s">
        <v>4228</v>
      </c>
      <c r="Q3721" s="20">
        <v>18</v>
      </c>
      <c r="R3721" s="65" t="s">
        <v>3555</v>
      </c>
      <c r="V3721" s="19" t="s">
        <v>119</v>
      </c>
      <c r="W3721" s="19" t="s">
        <v>129</v>
      </c>
      <c r="Z3721" s="44" t="s">
        <v>4193</v>
      </c>
      <c r="AA3721" s="44" t="s">
        <v>121</v>
      </c>
    </row>
    <row r="3722" spans="1:27" hidden="1" x14ac:dyDescent="0.25">
      <c r="A3722" s="26">
        <v>30</v>
      </c>
      <c r="B3722" s="19" t="s">
        <v>4232</v>
      </c>
      <c r="C3722" s="44" t="s">
        <v>114</v>
      </c>
      <c r="D3722" s="19" t="s">
        <v>4230</v>
      </c>
      <c r="E3722" s="19">
        <v>20</v>
      </c>
      <c r="F3722" s="19">
        <v>750</v>
      </c>
      <c r="G3722" s="19">
        <v>10515</v>
      </c>
      <c r="H3722" s="19">
        <v>1</v>
      </c>
      <c r="I3722" s="79">
        <v>1238.1400000000001</v>
      </c>
      <c r="J3722" s="79">
        <v>1238.1400000000001</v>
      </c>
      <c r="K3722" s="19" t="s">
        <v>801</v>
      </c>
      <c r="L3722" s="19" t="s">
        <v>4228</v>
      </c>
      <c r="P3722" s="19" t="s">
        <v>129</v>
      </c>
      <c r="Q3722" s="20">
        <v>18</v>
      </c>
      <c r="R3722" s="65" t="s">
        <v>3555</v>
      </c>
      <c r="V3722" s="19" t="s">
        <v>119</v>
      </c>
      <c r="Y3722" s="19" t="s">
        <v>129</v>
      </c>
      <c r="Z3722" s="44" t="s">
        <v>4193</v>
      </c>
      <c r="AA3722" s="44" t="s">
        <v>121</v>
      </c>
    </row>
    <row r="3723" spans="1:27" hidden="1" x14ac:dyDescent="0.25">
      <c r="A3723" s="26">
        <v>31</v>
      </c>
      <c r="B3723" s="19" t="s">
        <v>4233</v>
      </c>
      <c r="C3723" s="44" t="s">
        <v>114</v>
      </c>
      <c r="D3723" s="19" t="s">
        <v>4212</v>
      </c>
      <c r="E3723" s="19">
        <v>20</v>
      </c>
      <c r="F3723" s="19">
        <v>747</v>
      </c>
      <c r="G3723" s="19">
        <v>10360</v>
      </c>
      <c r="H3723" s="19">
        <v>1</v>
      </c>
      <c r="I3723" s="79">
        <v>1208.6099999999999</v>
      </c>
      <c r="J3723" s="79">
        <v>1208.6099999999999</v>
      </c>
      <c r="K3723" s="19" t="s">
        <v>801</v>
      </c>
      <c r="L3723" s="19" t="s">
        <v>4234</v>
      </c>
      <c r="P3723" s="19" t="s">
        <v>129</v>
      </c>
      <c r="Q3723" s="20">
        <v>18</v>
      </c>
      <c r="R3723" s="65" t="s">
        <v>3555</v>
      </c>
      <c r="V3723" s="19" t="s">
        <v>119</v>
      </c>
      <c r="Y3723" s="19" t="s">
        <v>129</v>
      </c>
      <c r="Z3723" s="44" t="s">
        <v>4193</v>
      </c>
      <c r="AA3723" s="44" t="s">
        <v>121</v>
      </c>
    </row>
    <row r="3724" spans="1:27" hidden="1" x14ac:dyDescent="0.25">
      <c r="A3724" s="26">
        <v>32</v>
      </c>
      <c r="B3724" s="19" t="s">
        <v>4235</v>
      </c>
      <c r="C3724" s="44" t="s">
        <v>114</v>
      </c>
      <c r="D3724" s="19" t="s">
        <v>4212</v>
      </c>
      <c r="E3724" s="19">
        <v>20</v>
      </c>
      <c r="F3724" s="19">
        <v>747</v>
      </c>
      <c r="G3724" s="19">
        <v>10360</v>
      </c>
      <c r="H3724" s="19">
        <v>1</v>
      </c>
      <c r="I3724" s="79">
        <v>1208.6099999999999</v>
      </c>
      <c r="J3724" s="79">
        <v>1208.6099999999999</v>
      </c>
      <c r="K3724" s="19" t="s">
        <v>801</v>
      </c>
      <c r="L3724" s="19" t="s">
        <v>4234</v>
      </c>
      <c r="P3724" s="19" t="s">
        <v>129</v>
      </c>
      <c r="Q3724" s="20">
        <v>18</v>
      </c>
      <c r="R3724" s="65" t="s">
        <v>3555</v>
      </c>
      <c r="V3724" s="19" t="s">
        <v>119</v>
      </c>
      <c r="Y3724" s="19" t="s">
        <v>129</v>
      </c>
      <c r="Z3724" s="44" t="s">
        <v>4193</v>
      </c>
      <c r="AA3724" s="44" t="s">
        <v>121</v>
      </c>
    </row>
    <row r="3725" spans="1:27" hidden="1" x14ac:dyDescent="0.25">
      <c r="A3725" s="26">
        <v>33</v>
      </c>
      <c r="B3725" s="19" t="s">
        <v>4236</v>
      </c>
      <c r="C3725" s="44" t="s">
        <v>114</v>
      </c>
      <c r="D3725" s="19" t="s">
        <v>2318</v>
      </c>
      <c r="E3725" s="19">
        <v>20</v>
      </c>
      <c r="F3725" s="19">
        <v>659</v>
      </c>
      <c r="G3725" s="19">
        <v>748</v>
      </c>
      <c r="H3725" s="19">
        <v>3</v>
      </c>
      <c r="I3725" s="79">
        <v>75.290000000000006</v>
      </c>
      <c r="J3725" s="79">
        <v>225.87</v>
      </c>
      <c r="K3725" s="19" t="s">
        <v>801</v>
      </c>
      <c r="L3725" s="19" t="s">
        <v>4234</v>
      </c>
      <c r="Q3725" s="20">
        <v>18</v>
      </c>
      <c r="R3725" s="65" t="s">
        <v>3555</v>
      </c>
      <c r="V3725" s="19" t="s">
        <v>119</v>
      </c>
      <c r="W3725" s="19" t="s">
        <v>129</v>
      </c>
      <c r="Z3725" s="44" t="s">
        <v>4193</v>
      </c>
      <c r="AA3725" s="44" t="s">
        <v>121</v>
      </c>
    </row>
    <row r="3726" spans="1:27" hidden="1" x14ac:dyDescent="0.25">
      <c r="A3726" s="26">
        <v>34</v>
      </c>
      <c r="B3726" s="19" t="s">
        <v>4227</v>
      </c>
      <c r="C3726" s="44" t="s">
        <v>114</v>
      </c>
      <c r="D3726" s="19" t="s">
        <v>2318</v>
      </c>
      <c r="E3726" s="19">
        <v>20</v>
      </c>
      <c r="F3726" s="19">
        <v>659</v>
      </c>
      <c r="G3726" s="19">
        <v>748</v>
      </c>
      <c r="H3726" s="19">
        <v>3</v>
      </c>
      <c r="I3726" s="79">
        <v>75.290000000000006</v>
      </c>
      <c r="J3726" s="79">
        <v>225.87</v>
      </c>
      <c r="K3726" s="19" t="s">
        <v>801</v>
      </c>
      <c r="L3726" s="19" t="s">
        <v>4234</v>
      </c>
      <c r="Q3726" s="20">
        <v>18</v>
      </c>
      <c r="R3726" s="65" t="s">
        <v>3555</v>
      </c>
      <c r="V3726" s="19" t="s">
        <v>119</v>
      </c>
      <c r="W3726" s="19" t="s">
        <v>129</v>
      </c>
      <c r="Z3726" s="44" t="s">
        <v>4193</v>
      </c>
      <c r="AA3726" s="44" t="s">
        <v>121</v>
      </c>
    </row>
    <row r="3727" spans="1:27" hidden="1" x14ac:dyDescent="0.25">
      <c r="A3727" s="26">
        <v>35</v>
      </c>
      <c r="B3727" s="19" t="s">
        <v>4237</v>
      </c>
      <c r="C3727" s="44" t="s">
        <v>114</v>
      </c>
      <c r="D3727" s="19" t="s">
        <v>2318</v>
      </c>
      <c r="E3727" s="19">
        <v>20</v>
      </c>
      <c r="F3727" s="19">
        <v>659</v>
      </c>
      <c r="G3727" s="19">
        <v>748</v>
      </c>
      <c r="H3727" s="19">
        <v>1</v>
      </c>
      <c r="I3727" s="79">
        <v>75.290000000000006</v>
      </c>
      <c r="J3727" s="79">
        <v>75.290000000000006</v>
      </c>
      <c r="K3727" s="19" t="s">
        <v>801</v>
      </c>
      <c r="L3727" s="19" t="s">
        <v>4238</v>
      </c>
      <c r="Q3727" s="20">
        <v>18</v>
      </c>
      <c r="R3727" s="65" t="s">
        <v>3555</v>
      </c>
      <c r="V3727" s="19" t="s">
        <v>119</v>
      </c>
      <c r="W3727" s="19" t="s">
        <v>129</v>
      </c>
      <c r="Z3727" s="44" t="s">
        <v>4193</v>
      </c>
      <c r="AA3727" s="44" t="s">
        <v>121</v>
      </c>
    </row>
    <row r="3728" spans="1:27" hidden="1" x14ac:dyDescent="0.25">
      <c r="A3728" s="26">
        <v>36</v>
      </c>
      <c r="B3728" s="19" t="s">
        <v>4239</v>
      </c>
      <c r="C3728" s="44" t="s">
        <v>114</v>
      </c>
      <c r="D3728" s="19" t="s">
        <v>2318</v>
      </c>
      <c r="E3728" s="19">
        <v>20</v>
      </c>
      <c r="F3728" s="19">
        <v>659</v>
      </c>
      <c r="G3728" s="19">
        <v>748</v>
      </c>
      <c r="H3728" s="19">
        <v>4</v>
      </c>
      <c r="I3728" s="79">
        <v>75.290000000000006</v>
      </c>
      <c r="J3728" s="79">
        <v>301.16000000000003</v>
      </c>
      <c r="K3728" s="19" t="s">
        <v>801</v>
      </c>
      <c r="L3728" s="19" t="s">
        <v>4238</v>
      </c>
      <c r="Q3728" s="20">
        <v>18</v>
      </c>
      <c r="R3728" s="65" t="s">
        <v>3555</v>
      </c>
      <c r="V3728" s="19" t="s">
        <v>119</v>
      </c>
      <c r="W3728" s="19" t="s">
        <v>129</v>
      </c>
      <c r="Z3728" s="44" t="s">
        <v>4193</v>
      </c>
      <c r="AA3728" s="44" t="s">
        <v>121</v>
      </c>
    </row>
    <row r="3729" spans="1:27" hidden="1" x14ac:dyDescent="0.25">
      <c r="A3729" s="26">
        <v>37</v>
      </c>
      <c r="B3729" s="19" t="s">
        <v>4236</v>
      </c>
      <c r="C3729" s="44" t="s">
        <v>114</v>
      </c>
      <c r="D3729" s="19" t="s">
        <v>2318</v>
      </c>
      <c r="E3729" s="19">
        <v>20</v>
      </c>
      <c r="F3729" s="19">
        <v>659</v>
      </c>
      <c r="G3729" s="19">
        <v>748</v>
      </c>
      <c r="H3729" s="19">
        <v>1</v>
      </c>
      <c r="I3729" s="79">
        <v>75.290000000000006</v>
      </c>
      <c r="J3729" s="79">
        <v>75.290000000000006</v>
      </c>
      <c r="K3729" s="19" t="s">
        <v>801</v>
      </c>
      <c r="L3729" s="19" t="s">
        <v>4238</v>
      </c>
      <c r="Q3729" s="20">
        <v>18</v>
      </c>
      <c r="R3729" s="65" t="s">
        <v>3555</v>
      </c>
      <c r="V3729" s="19" t="s">
        <v>119</v>
      </c>
      <c r="W3729" s="19" t="s">
        <v>129</v>
      </c>
      <c r="Z3729" s="44" t="s">
        <v>4193</v>
      </c>
      <c r="AA3729" s="44" t="s">
        <v>121</v>
      </c>
    </row>
    <row r="3730" spans="1:27" hidden="1" x14ac:dyDescent="0.25">
      <c r="A3730" s="26">
        <v>38</v>
      </c>
      <c r="B3730" s="19" t="s">
        <v>4240</v>
      </c>
      <c r="C3730" s="44" t="s">
        <v>114</v>
      </c>
      <c r="D3730" s="19" t="s">
        <v>4241</v>
      </c>
      <c r="E3730" s="19">
        <v>20</v>
      </c>
      <c r="F3730" s="19">
        <v>750</v>
      </c>
      <c r="G3730" s="19">
        <v>10020</v>
      </c>
      <c r="H3730" s="19">
        <v>1</v>
      </c>
      <c r="I3730" s="79">
        <v>1179.8599999999999</v>
      </c>
      <c r="J3730" s="79">
        <v>1179.8599999999999</v>
      </c>
      <c r="K3730" s="19" t="s">
        <v>801</v>
      </c>
      <c r="L3730" s="19" t="s">
        <v>4238</v>
      </c>
      <c r="P3730" s="19" t="s">
        <v>129</v>
      </c>
      <c r="Q3730" s="20">
        <v>18</v>
      </c>
      <c r="R3730" s="65" t="s">
        <v>3555</v>
      </c>
      <c r="V3730" s="19" t="s">
        <v>119</v>
      </c>
      <c r="Y3730" s="19" t="s">
        <v>129</v>
      </c>
      <c r="Z3730" s="44" t="s">
        <v>4193</v>
      </c>
      <c r="AA3730" s="44" t="s">
        <v>121</v>
      </c>
    </row>
    <row r="3731" spans="1:27" hidden="1" x14ac:dyDescent="0.25">
      <c r="A3731" s="26">
        <v>39</v>
      </c>
      <c r="B3731" s="19" t="s">
        <v>4242</v>
      </c>
      <c r="C3731" s="44" t="s">
        <v>114</v>
      </c>
      <c r="D3731" s="19" t="s">
        <v>4241</v>
      </c>
      <c r="E3731" s="19">
        <v>20</v>
      </c>
      <c r="F3731" s="19">
        <v>750</v>
      </c>
      <c r="G3731" s="19">
        <v>10020</v>
      </c>
      <c r="H3731" s="19">
        <v>1</v>
      </c>
      <c r="I3731" s="79">
        <v>1179.8599999999999</v>
      </c>
      <c r="J3731" s="79">
        <v>1179.8599999999999</v>
      </c>
      <c r="K3731" s="19" t="s">
        <v>801</v>
      </c>
      <c r="L3731" s="19" t="s">
        <v>4238</v>
      </c>
      <c r="P3731" s="19" t="s">
        <v>129</v>
      </c>
      <c r="Q3731" s="20">
        <v>18</v>
      </c>
      <c r="R3731" s="65" t="s">
        <v>3555</v>
      </c>
      <c r="V3731" s="19" t="s">
        <v>119</v>
      </c>
      <c r="Y3731" s="19" t="s">
        <v>129</v>
      </c>
      <c r="Z3731" s="44" t="s">
        <v>4193</v>
      </c>
      <c r="AA3731" s="44" t="s">
        <v>121</v>
      </c>
    </row>
    <row r="3732" spans="1:27" hidden="1" x14ac:dyDescent="0.25">
      <c r="A3732" s="26">
        <v>40</v>
      </c>
      <c r="B3732" s="19" t="s">
        <v>4243</v>
      </c>
      <c r="C3732" s="44" t="s">
        <v>114</v>
      </c>
      <c r="D3732" s="19" t="s">
        <v>830</v>
      </c>
      <c r="E3732" s="19">
        <v>20</v>
      </c>
      <c r="F3732" s="19">
        <v>360</v>
      </c>
      <c r="G3732" s="19">
        <v>500</v>
      </c>
      <c r="H3732" s="19">
        <v>2</v>
      </c>
      <c r="I3732" s="79">
        <v>26.92</v>
      </c>
      <c r="J3732" s="79">
        <v>53.85</v>
      </c>
      <c r="K3732" s="19" t="s">
        <v>801</v>
      </c>
      <c r="L3732" s="19" t="s">
        <v>4244</v>
      </c>
      <c r="N3732" s="19" t="s">
        <v>128</v>
      </c>
      <c r="Q3732" s="20">
        <v>18</v>
      </c>
      <c r="R3732" s="65" t="s">
        <v>3555</v>
      </c>
      <c r="V3732" s="19" t="s">
        <v>119</v>
      </c>
      <c r="X3732" s="19" t="s">
        <v>129</v>
      </c>
      <c r="Z3732" s="44" t="s">
        <v>4193</v>
      </c>
      <c r="AA3732" s="44" t="s">
        <v>121</v>
      </c>
    </row>
    <row r="3733" spans="1:27" hidden="1" x14ac:dyDescent="0.25">
      <c r="A3733" s="26">
        <v>41</v>
      </c>
      <c r="B3733" s="19" t="s">
        <v>4237</v>
      </c>
      <c r="C3733" s="44" t="s">
        <v>114</v>
      </c>
      <c r="D3733" s="19" t="s">
        <v>2318</v>
      </c>
      <c r="E3733" s="19">
        <v>20</v>
      </c>
      <c r="F3733" s="19">
        <v>659</v>
      </c>
      <c r="G3733" s="19">
        <v>748</v>
      </c>
      <c r="H3733" s="19">
        <v>3</v>
      </c>
      <c r="I3733" s="79">
        <v>75.290000000000006</v>
      </c>
      <c r="J3733" s="79">
        <v>225.87</v>
      </c>
      <c r="K3733" s="19" t="s">
        <v>801</v>
      </c>
      <c r="L3733" s="19" t="s">
        <v>4244</v>
      </c>
      <c r="Q3733" s="20">
        <v>18</v>
      </c>
      <c r="R3733" s="65" t="s">
        <v>3555</v>
      </c>
      <c r="V3733" s="19" t="s">
        <v>119</v>
      </c>
      <c r="W3733" s="19" t="s">
        <v>129</v>
      </c>
      <c r="Z3733" s="44" t="s">
        <v>4193</v>
      </c>
      <c r="AA3733" s="44" t="s">
        <v>121</v>
      </c>
    </row>
    <row r="3734" spans="1:27" hidden="1" x14ac:dyDescent="0.25">
      <c r="A3734" s="26">
        <v>42</v>
      </c>
      <c r="B3734" s="19" t="s">
        <v>4245</v>
      </c>
      <c r="C3734" s="44" t="s">
        <v>114</v>
      </c>
      <c r="D3734" s="19" t="s">
        <v>810</v>
      </c>
      <c r="E3734" s="19">
        <v>20</v>
      </c>
      <c r="F3734" s="19">
        <v>120</v>
      </c>
      <c r="G3734" s="19">
        <v>200</v>
      </c>
      <c r="H3734" s="19">
        <v>2</v>
      </c>
      <c r="I3734" s="79">
        <v>2.33</v>
      </c>
      <c r="J3734" s="79">
        <v>4.6500000000000004</v>
      </c>
      <c r="K3734" s="19" t="s">
        <v>801</v>
      </c>
      <c r="L3734" s="19" t="s">
        <v>4244</v>
      </c>
      <c r="Q3734" s="20">
        <v>18</v>
      </c>
      <c r="R3734" s="65" t="s">
        <v>3555</v>
      </c>
      <c r="V3734" s="19" t="s">
        <v>119</v>
      </c>
      <c r="W3734" s="19" t="s">
        <v>129</v>
      </c>
      <c r="Z3734" s="44" t="s">
        <v>4193</v>
      </c>
      <c r="AA3734" s="44" t="s">
        <v>121</v>
      </c>
    </row>
    <row r="3735" spans="1:27" hidden="1" x14ac:dyDescent="0.25">
      <c r="A3735" s="26">
        <v>43</v>
      </c>
      <c r="B3735" s="19" t="s">
        <v>4246</v>
      </c>
      <c r="C3735" s="44" t="s">
        <v>114</v>
      </c>
      <c r="D3735" s="19" t="s">
        <v>816</v>
      </c>
      <c r="E3735" s="19">
        <v>20</v>
      </c>
      <c r="F3735" s="19">
        <v>160</v>
      </c>
      <c r="G3735" s="19">
        <v>200</v>
      </c>
      <c r="H3735" s="19">
        <v>2</v>
      </c>
      <c r="I3735" s="79">
        <v>3.02</v>
      </c>
      <c r="J3735" s="79">
        <v>6.03</v>
      </c>
      <c r="K3735" s="19" t="s">
        <v>801</v>
      </c>
      <c r="L3735" s="19" t="s">
        <v>4244</v>
      </c>
      <c r="Q3735" s="20">
        <v>18</v>
      </c>
      <c r="R3735" s="65" t="s">
        <v>3555</v>
      </c>
      <c r="V3735" s="19" t="s">
        <v>119</v>
      </c>
      <c r="W3735" s="19" t="s">
        <v>129</v>
      </c>
      <c r="Z3735" s="44" t="s">
        <v>4193</v>
      </c>
      <c r="AA3735" s="44" t="s">
        <v>121</v>
      </c>
    </row>
    <row r="3736" spans="1:27" hidden="1" x14ac:dyDescent="0.25">
      <c r="A3736" s="26">
        <v>44</v>
      </c>
      <c r="B3736" s="19" t="s">
        <v>4247</v>
      </c>
      <c r="C3736" s="44" t="s">
        <v>114</v>
      </c>
      <c r="D3736" s="19" t="s">
        <v>830</v>
      </c>
      <c r="E3736" s="19">
        <v>20</v>
      </c>
      <c r="F3736" s="19">
        <v>360</v>
      </c>
      <c r="G3736" s="19">
        <v>500</v>
      </c>
      <c r="H3736" s="19">
        <v>2</v>
      </c>
      <c r="I3736" s="79">
        <v>26.92</v>
      </c>
      <c r="J3736" s="79">
        <v>53.85</v>
      </c>
      <c r="K3736" s="19" t="s">
        <v>801</v>
      </c>
      <c r="L3736" s="19" t="s">
        <v>4244</v>
      </c>
      <c r="N3736" s="19" t="s">
        <v>128</v>
      </c>
      <c r="Q3736" s="20">
        <v>18</v>
      </c>
      <c r="R3736" s="65" t="s">
        <v>3555</v>
      </c>
      <c r="V3736" s="19" t="s">
        <v>119</v>
      </c>
      <c r="X3736" s="19" t="s">
        <v>129</v>
      </c>
      <c r="Z3736" s="44" t="s">
        <v>4193</v>
      </c>
      <c r="AA3736" s="44" t="s">
        <v>121</v>
      </c>
    </row>
    <row r="3737" spans="1:27" hidden="1" x14ac:dyDescent="0.25">
      <c r="A3737" s="26">
        <v>45</v>
      </c>
      <c r="B3737" s="19" t="s">
        <v>4248</v>
      </c>
      <c r="C3737" s="44" t="s">
        <v>114</v>
      </c>
      <c r="D3737" s="19" t="s">
        <v>810</v>
      </c>
      <c r="E3737" s="19">
        <v>20</v>
      </c>
      <c r="F3737" s="19">
        <v>120</v>
      </c>
      <c r="G3737" s="19">
        <v>200</v>
      </c>
      <c r="H3737" s="19">
        <v>2</v>
      </c>
      <c r="I3737" s="79">
        <v>2.33</v>
      </c>
      <c r="J3737" s="79">
        <v>4.6500000000000004</v>
      </c>
      <c r="K3737" s="19" t="s">
        <v>801</v>
      </c>
      <c r="L3737" s="19" t="s">
        <v>4244</v>
      </c>
      <c r="Q3737" s="20">
        <v>18</v>
      </c>
      <c r="R3737" s="65" t="s">
        <v>3555</v>
      </c>
      <c r="V3737" s="19" t="s">
        <v>119</v>
      </c>
      <c r="W3737" s="19" t="s">
        <v>129</v>
      </c>
      <c r="Z3737" s="44" t="s">
        <v>4193</v>
      </c>
      <c r="AA3737" s="44" t="s">
        <v>121</v>
      </c>
    </row>
    <row r="3738" spans="1:27" hidden="1" x14ac:dyDescent="0.25">
      <c r="A3738" s="26">
        <v>46</v>
      </c>
      <c r="B3738" s="19" t="s">
        <v>4249</v>
      </c>
      <c r="C3738" s="44" t="s">
        <v>114</v>
      </c>
      <c r="D3738" s="19" t="s">
        <v>816</v>
      </c>
      <c r="E3738" s="19">
        <v>20</v>
      </c>
      <c r="F3738" s="19">
        <v>160</v>
      </c>
      <c r="G3738" s="19">
        <v>200</v>
      </c>
      <c r="H3738" s="19">
        <v>2</v>
      </c>
      <c r="I3738" s="79">
        <v>3.02</v>
      </c>
      <c r="J3738" s="79">
        <v>6.03</v>
      </c>
      <c r="K3738" s="19" t="s">
        <v>801</v>
      </c>
      <c r="L3738" s="19" t="s">
        <v>4244</v>
      </c>
      <c r="Q3738" s="20">
        <v>18</v>
      </c>
      <c r="R3738" s="65" t="s">
        <v>3555</v>
      </c>
      <c r="V3738" s="19" t="s">
        <v>119</v>
      </c>
      <c r="W3738" s="19" t="s">
        <v>129</v>
      </c>
      <c r="Z3738" s="44" t="s">
        <v>4193</v>
      </c>
      <c r="AA3738" s="44" t="s">
        <v>121</v>
      </c>
    </row>
    <row r="3739" spans="1:27" hidden="1" x14ac:dyDescent="0.25">
      <c r="A3739" s="26">
        <v>47</v>
      </c>
      <c r="B3739" s="19" t="s">
        <v>4250</v>
      </c>
      <c r="C3739" s="44" t="s">
        <v>114</v>
      </c>
      <c r="D3739" s="19" t="s">
        <v>830</v>
      </c>
      <c r="E3739" s="19">
        <v>20</v>
      </c>
      <c r="F3739" s="19">
        <v>360</v>
      </c>
      <c r="G3739" s="19">
        <v>500</v>
      </c>
      <c r="H3739" s="19">
        <v>2</v>
      </c>
      <c r="I3739" s="79">
        <v>26.92</v>
      </c>
      <c r="J3739" s="79">
        <v>53.85</v>
      </c>
      <c r="K3739" s="19" t="s">
        <v>801</v>
      </c>
      <c r="L3739" s="19" t="s">
        <v>4244</v>
      </c>
      <c r="N3739" s="19" t="s">
        <v>128</v>
      </c>
      <c r="Q3739" s="20">
        <v>18</v>
      </c>
      <c r="R3739" s="65" t="s">
        <v>3555</v>
      </c>
      <c r="V3739" s="19" t="s">
        <v>119</v>
      </c>
      <c r="X3739" s="19" t="s">
        <v>129</v>
      </c>
      <c r="Z3739" s="44" t="s">
        <v>4193</v>
      </c>
      <c r="AA3739" s="44" t="s">
        <v>121</v>
      </c>
    </row>
    <row r="3740" spans="1:27" hidden="1" x14ac:dyDescent="0.25">
      <c r="A3740" s="26">
        <v>48</v>
      </c>
      <c r="B3740" s="19" t="s">
        <v>4251</v>
      </c>
      <c r="C3740" s="44" t="s">
        <v>114</v>
      </c>
      <c r="D3740" s="19" t="s">
        <v>810</v>
      </c>
      <c r="E3740" s="19">
        <v>20</v>
      </c>
      <c r="F3740" s="19">
        <v>120</v>
      </c>
      <c r="G3740" s="19">
        <v>200</v>
      </c>
      <c r="H3740" s="19">
        <v>2</v>
      </c>
      <c r="I3740" s="79">
        <v>2.33</v>
      </c>
      <c r="J3740" s="79">
        <v>4.6500000000000004</v>
      </c>
      <c r="K3740" s="19" t="s">
        <v>801</v>
      </c>
      <c r="L3740" s="19" t="s">
        <v>4244</v>
      </c>
      <c r="Q3740" s="20">
        <v>18</v>
      </c>
      <c r="R3740" s="65" t="s">
        <v>3555</v>
      </c>
      <c r="V3740" s="19" t="s">
        <v>119</v>
      </c>
      <c r="W3740" s="19" t="s">
        <v>129</v>
      </c>
      <c r="Z3740" s="44" t="s">
        <v>4193</v>
      </c>
      <c r="AA3740" s="44" t="s">
        <v>121</v>
      </c>
    </row>
    <row r="3741" spans="1:27" hidden="1" x14ac:dyDescent="0.25">
      <c r="A3741" s="26">
        <v>49</v>
      </c>
      <c r="B3741" s="19" t="s">
        <v>4252</v>
      </c>
      <c r="C3741" s="44" t="s">
        <v>114</v>
      </c>
      <c r="D3741" s="19" t="s">
        <v>816</v>
      </c>
      <c r="E3741" s="19">
        <v>20</v>
      </c>
      <c r="F3741" s="19">
        <v>160</v>
      </c>
      <c r="G3741" s="19">
        <v>200</v>
      </c>
      <c r="H3741" s="19">
        <v>2</v>
      </c>
      <c r="I3741" s="79">
        <v>3.02</v>
      </c>
      <c r="J3741" s="79">
        <v>6.03</v>
      </c>
      <c r="K3741" s="19" t="s">
        <v>801</v>
      </c>
      <c r="L3741" s="19" t="s">
        <v>4244</v>
      </c>
      <c r="Q3741" s="20">
        <v>18</v>
      </c>
      <c r="R3741" s="65" t="s">
        <v>3555</v>
      </c>
      <c r="V3741" s="19" t="s">
        <v>119</v>
      </c>
      <c r="W3741" s="19" t="s">
        <v>129</v>
      </c>
      <c r="Z3741" s="44" t="s">
        <v>4193</v>
      </c>
      <c r="AA3741" s="44" t="s">
        <v>121</v>
      </c>
    </row>
    <row r="3742" spans="1:27" hidden="1" x14ac:dyDescent="0.25">
      <c r="A3742" s="26">
        <v>50</v>
      </c>
      <c r="B3742" s="19" t="s">
        <v>4253</v>
      </c>
      <c r="C3742" s="44" t="s">
        <v>114</v>
      </c>
      <c r="D3742" s="19" t="s">
        <v>4209</v>
      </c>
      <c r="E3742" s="19">
        <v>20</v>
      </c>
      <c r="F3742" s="19">
        <v>750</v>
      </c>
      <c r="G3742" s="19">
        <v>10360</v>
      </c>
      <c r="H3742" s="19">
        <v>1</v>
      </c>
      <c r="I3742" s="79">
        <v>1219.8900000000001</v>
      </c>
      <c r="J3742" s="79">
        <v>1219.8900000000001</v>
      </c>
      <c r="K3742" s="19" t="s">
        <v>801</v>
      </c>
      <c r="L3742" s="19" t="s">
        <v>4244</v>
      </c>
      <c r="P3742" s="19" t="s">
        <v>129</v>
      </c>
      <c r="Q3742" s="20">
        <v>18</v>
      </c>
      <c r="R3742" s="65" t="s">
        <v>3555</v>
      </c>
      <c r="V3742" s="19" t="s">
        <v>119</v>
      </c>
      <c r="Y3742" s="19" t="s">
        <v>129</v>
      </c>
      <c r="Z3742" s="44" t="s">
        <v>4193</v>
      </c>
      <c r="AA3742" s="44" t="s">
        <v>121</v>
      </c>
    </row>
    <row r="3743" spans="1:27" hidden="1" x14ac:dyDescent="0.25">
      <c r="A3743" s="26">
        <v>51</v>
      </c>
      <c r="B3743" s="19" t="s">
        <v>4254</v>
      </c>
      <c r="C3743" s="44" t="s">
        <v>114</v>
      </c>
      <c r="D3743" s="19" t="s">
        <v>830</v>
      </c>
      <c r="E3743" s="19">
        <v>20</v>
      </c>
      <c r="F3743" s="19">
        <v>360</v>
      </c>
      <c r="G3743" s="19">
        <v>500</v>
      </c>
      <c r="H3743" s="19">
        <v>2</v>
      </c>
      <c r="I3743" s="79">
        <v>26.92</v>
      </c>
      <c r="J3743" s="79">
        <v>53.85</v>
      </c>
      <c r="K3743" s="19" t="s">
        <v>801</v>
      </c>
      <c r="L3743" s="19" t="s">
        <v>4244</v>
      </c>
      <c r="N3743" s="19" t="s">
        <v>128</v>
      </c>
      <c r="Q3743" s="20">
        <v>18</v>
      </c>
      <c r="R3743" s="65" t="s">
        <v>3555</v>
      </c>
      <c r="V3743" s="19" t="s">
        <v>119</v>
      </c>
      <c r="X3743" s="19" t="s">
        <v>129</v>
      </c>
      <c r="Z3743" s="44" t="s">
        <v>4193</v>
      </c>
      <c r="AA3743" s="44" t="s">
        <v>121</v>
      </c>
    </row>
    <row r="3744" spans="1:27" hidden="1" x14ac:dyDescent="0.25">
      <c r="A3744" s="26">
        <v>52</v>
      </c>
      <c r="B3744" s="19" t="s">
        <v>4255</v>
      </c>
      <c r="C3744" s="44" t="s">
        <v>114</v>
      </c>
      <c r="D3744" s="19" t="s">
        <v>810</v>
      </c>
      <c r="E3744" s="19">
        <v>20</v>
      </c>
      <c r="F3744" s="19">
        <v>120</v>
      </c>
      <c r="G3744" s="19">
        <v>200</v>
      </c>
      <c r="H3744" s="19">
        <v>2</v>
      </c>
      <c r="I3744" s="79">
        <v>2.33</v>
      </c>
      <c r="J3744" s="79">
        <v>4.6500000000000004</v>
      </c>
      <c r="K3744" s="19" t="s">
        <v>801</v>
      </c>
      <c r="L3744" s="19" t="s">
        <v>4244</v>
      </c>
      <c r="Q3744" s="20">
        <v>18</v>
      </c>
      <c r="R3744" s="65" t="s">
        <v>3555</v>
      </c>
      <c r="V3744" s="19" t="s">
        <v>119</v>
      </c>
      <c r="W3744" s="19" t="s">
        <v>129</v>
      </c>
      <c r="Z3744" s="44" t="s">
        <v>4193</v>
      </c>
      <c r="AA3744" s="44" t="s">
        <v>121</v>
      </c>
    </row>
    <row r="3745" spans="1:27" hidden="1" x14ac:dyDescent="0.25">
      <c r="A3745" s="26">
        <v>53</v>
      </c>
      <c r="B3745" s="19" t="s">
        <v>4256</v>
      </c>
      <c r="C3745" s="44" t="s">
        <v>114</v>
      </c>
      <c r="D3745" s="19" t="s">
        <v>816</v>
      </c>
      <c r="E3745" s="19">
        <v>20</v>
      </c>
      <c r="F3745" s="19">
        <v>160</v>
      </c>
      <c r="G3745" s="19">
        <v>200</v>
      </c>
      <c r="H3745" s="19">
        <v>2</v>
      </c>
      <c r="I3745" s="79">
        <v>3.02</v>
      </c>
      <c r="J3745" s="79">
        <v>6.03</v>
      </c>
      <c r="K3745" s="19" t="s">
        <v>801</v>
      </c>
      <c r="L3745" s="19" t="s">
        <v>4244</v>
      </c>
      <c r="Q3745" s="20">
        <v>18</v>
      </c>
      <c r="R3745" s="65" t="s">
        <v>3555</v>
      </c>
      <c r="V3745" s="19" t="s">
        <v>119</v>
      </c>
      <c r="W3745" s="19" t="s">
        <v>129</v>
      </c>
      <c r="Z3745" s="44" t="s">
        <v>4193</v>
      </c>
      <c r="AA3745" s="44" t="s">
        <v>121</v>
      </c>
    </row>
    <row r="3746" spans="1:27" hidden="1" x14ac:dyDescent="0.25">
      <c r="A3746" s="26">
        <v>54</v>
      </c>
      <c r="B3746" s="19" t="s">
        <v>4257</v>
      </c>
      <c r="C3746" s="44" t="s">
        <v>114</v>
      </c>
      <c r="D3746" s="19" t="s">
        <v>830</v>
      </c>
      <c r="E3746" s="19">
        <v>20</v>
      </c>
      <c r="F3746" s="19">
        <v>360</v>
      </c>
      <c r="G3746" s="19">
        <v>500</v>
      </c>
      <c r="H3746" s="19">
        <v>2</v>
      </c>
      <c r="I3746" s="79">
        <v>26.92</v>
      </c>
      <c r="J3746" s="79">
        <v>53.85</v>
      </c>
      <c r="K3746" s="19" t="s">
        <v>801</v>
      </c>
      <c r="L3746" s="19" t="s">
        <v>4244</v>
      </c>
      <c r="N3746" s="19" t="s">
        <v>128</v>
      </c>
      <c r="Q3746" s="20">
        <v>18</v>
      </c>
      <c r="R3746" s="65" t="s">
        <v>3555</v>
      </c>
      <c r="V3746" s="19" t="s">
        <v>119</v>
      </c>
      <c r="X3746" s="19" t="s">
        <v>129</v>
      </c>
      <c r="Z3746" s="44" t="s">
        <v>4193</v>
      </c>
      <c r="AA3746" s="44" t="s">
        <v>121</v>
      </c>
    </row>
    <row r="3747" spans="1:27" hidden="1" x14ac:dyDescent="0.25">
      <c r="A3747" s="26">
        <v>55</v>
      </c>
      <c r="B3747" s="19" t="s">
        <v>4258</v>
      </c>
      <c r="C3747" s="44" t="s">
        <v>114</v>
      </c>
      <c r="D3747" s="19" t="s">
        <v>810</v>
      </c>
      <c r="E3747" s="19">
        <v>20</v>
      </c>
      <c r="F3747" s="19">
        <v>120</v>
      </c>
      <c r="G3747" s="19">
        <v>200</v>
      </c>
      <c r="H3747" s="19">
        <v>2</v>
      </c>
      <c r="I3747" s="79">
        <v>2.33</v>
      </c>
      <c r="J3747" s="79">
        <v>4.6500000000000004</v>
      </c>
      <c r="K3747" s="19" t="s">
        <v>801</v>
      </c>
      <c r="L3747" s="19" t="s">
        <v>4244</v>
      </c>
      <c r="Q3747" s="20">
        <v>18</v>
      </c>
      <c r="R3747" s="65" t="s">
        <v>3555</v>
      </c>
      <c r="V3747" s="19" t="s">
        <v>119</v>
      </c>
      <c r="W3747" s="19" t="s">
        <v>129</v>
      </c>
      <c r="Z3747" s="44" t="s">
        <v>4193</v>
      </c>
      <c r="AA3747" s="44" t="s">
        <v>121</v>
      </c>
    </row>
    <row r="3748" spans="1:27" hidden="1" x14ac:dyDescent="0.25">
      <c r="A3748" s="26">
        <v>56</v>
      </c>
      <c r="B3748" s="19" t="s">
        <v>4259</v>
      </c>
      <c r="C3748" s="44" t="s">
        <v>114</v>
      </c>
      <c r="D3748" s="19" t="s">
        <v>816</v>
      </c>
      <c r="E3748" s="19">
        <v>20</v>
      </c>
      <c r="F3748" s="19">
        <v>160</v>
      </c>
      <c r="G3748" s="19">
        <v>200</v>
      </c>
      <c r="H3748" s="19">
        <v>2</v>
      </c>
      <c r="I3748" s="79">
        <v>3.02</v>
      </c>
      <c r="J3748" s="79">
        <v>6.03</v>
      </c>
      <c r="K3748" s="19" t="s">
        <v>801</v>
      </c>
      <c r="L3748" s="19" t="s">
        <v>4244</v>
      </c>
      <c r="Q3748" s="20">
        <v>18</v>
      </c>
      <c r="R3748" s="65" t="s">
        <v>3555</v>
      </c>
      <c r="V3748" s="19" t="s">
        <v>119</v>
      </c>
      <c r="W3748" s="19" t="s">
        <v>129</v>
      </c>
      <c r="Z3748" s="44" t="s">
        <v>4193</v>
      </c>
      <c r="AA3748" s="44" t="s">
        <v>121</v>
      </c>
    </row>
    <row r="3749" spans="1:27" hidden="1" x14ac:dyDescent="0.25">
      <c r="A3749" s="26">
        <v>57</v>
      </c>
      <c r="B3749" s="19" t="s">
        <v>4260</v>
      </c>
      <c r="C3749" s="44" t="s">
        <v>114</v>
      </c>
      <c r="D3749" s="19" t="s">
        <v>830</v>
      </c>
      <c r="E3749" s="19">
        <v>20</v>
      </c>
      <c r="F3749" s="19">
        <v>360</v>
      </c>
      <c r="G3749" s="19">
        <v>500</v>
      </c>
      <c r="H3749" s="19">
        <v>2</v>
      </c>
      <c r="I3749" s="79">
        <v>26.92</v>
      </c>
      <c r="J3749" s="79">
        <v>53.85</v>
      </c>
      <c r="K3749" s="19" t="s">
        <v>801</v>
      </c>
      <c r="L3749" s="19" t="s">
        <v>4244</v>
      </c>
      <c r="N3749" s="19" t="s">
        <v>128</v>
      </c>
      <c r="Q3749" s="20">
        <v>18</v>
      </c>
      <c r="R3749" s="65" t="s">
        <v>3555</v>
      </c>
      <c r="V3749" s="19" t="s">
        <v>119</v>
      </c>
      <c r="X3749" s="19" t="s">
        <v>129</v>
      </c>
      <c r="Z3749" s="44" t="s">
        <v>4193</v>
      </c>
      <c r="AA3749" s="44" t="s">
        <v>121</v>
      </c>
    </row>
    <row r="3750" spans="1:27" hidden="1" x14ac:dyDescent="0.25">
      <c r="A3750" s="26">
        <v>58</v>
      </c>
      <c r="B3750" s="19" t="s">
        <v>4261</v>
      </c>
      <c r="C3750" s="44" t="s">
        <v>114</v>
      </c>
      <c r="D3750" s="19" t="s">
        <v>810</v>
      </c>
      <c r="E3750" s="19">
        <v>20</v>
      </c>
      <c r="F3750" s="19">
        <v>120</v>
      </c>
      <c r="G3750" s="19">
        <v>200</v>
      </c>
      <c r="H3750" s="19">
        <v>2</v>
      </c>
      <c r="I3750" s="79">
        <v>2.33</v>
      </c>
      <c r="J3750" s="79">
        <v>4.6500000000000004</v>
      </c>
      <c r="K3750" s="19" t="s">
        <v>801</v>
      </c>
      <c r="L3750" s="19" t="s">
        <v>4244</v>
      </c>
      <c r="Q3750" s="20">
        <v>18</v>
      </c>
      <c r="R3750" s="65" t="s">
        <v>3555</v>
      </c>
      <c r="V3750" s="19" t="s">
        <v>119</v>
      </c>
      <c r="W3750" s="19" t="s">
        <v>129</v>
      </c>
      <c r="Z3750" s="44" t="s">
        <v>4193</v>
      </c>
      <c r="AA3750" s="44" t="s">
        <v>121</v>
      </c>
    </row>
    <row r="3751" spans="1:27" hidden="1" x14ac:dyDescent="0.25">
      <c r="A3751" s="26">
        <v>59</v>
      </c>
      <c r="B3751" s="19" t="s">
        <v>4262</v>
      </c>
      <c r="C3751" s="44" t="s">
        <v>114</v>
      </c>
      <c r="D3751" s="19" t="s">
        <v>816</v>
      </c>
      <c r="E3751" s="19">
        <v>20</v>
      </c>
      <c r="F3751" s="19">
        <v>160</v>
      </c>
      <c r="G3751" s="19">
        <v>200</v>
      </c>
      <c r="H3751" s="19">
        <v>2</v>
      </c>
      <c r="I3751" s="79">
        <v>3.02</v>
      </c>
      <c r="J3751" s="79">
        <v>6.03</v>
      </c>
      <c r="K3751" s="19" t="s">
        <v>801</v>
      </c>
      <c r="L3751" s="19" t="s">
        <v>4244</v>
      </c>
      <c r="Q3751" s="20">
        <v>18</v>
      </c>
      <c r="R3751" s="65" t="s">
        <v>3555</v>
      </c>
      <c r="V3751" s="19" t="s">
        <v>119</v>
      </c>
      <c r="W3751" s="19" t="s">
        <v>129</v>
      </c>
      <c r="Z3751" s="44" t="s">
        <v>4193</v>
      </c>
      <c r="AA3751" s="44" t="s">
        <v>121</v>
      </c>
    </row>
    <row r="3752" spans="1:27" hidden="1" x14ac:dyDescent="0.25">
      <c r="A3752" s="26">
        <v>60</v>
      </c>
      <c r="B3752" s="19" t="s">
        <v>4263</v>
      </c>
      <c r="C3752" s="44" t="s">
        <v>114</v>
      </c>
      <c r="D3752" s="19" t="s">
        <v>830</v>
      </c>
      <c r="E3752" s="19">
        <v>20</v>
      </c>
      <c r="F3752" s="19">
        <v>360</v>
      </c>
      <c r="G3752" s="19">
        <v>500</v>
      </c>
      <c r="H3752" s="19">
        <v>2</v>
      </c>
      <c r="I3752" s="79">
        <v>26.92</v>
      </c>
      <c r="J3752" s="79">
        <v>53.85</v>
      </c>
      <c r="K3752" s="19" t="s">
        <v>801</v>
      </c>
      <c r="L3752" s="19" t="s">
        <v>4244</v>
      </c>
      <c r="N3752" s="19" t="s">
        <v>128</v>
      </c>
      <c r="Q3752" s="20">
        <v>18</v>
      </c>
      <c r="R3752" s="65" t="s">
        <v>3555</v>
      </c>
      <c r="V3752" s="19" t="s">
        <v>119</v>
      </c>
      <c r="X3752" s="19" t="s">
        <v>129</v>
      </c>
      <c r="Z3752" s="44" t="s">
        <v>4193</v>
      </c>
      <c r="AA3752" s="44" t="s">
        <v>121</v>
      </c>
    </row>
    <row r="3753" spans="1:27" hidden="1" x14ac:dyDescent="0.25">
      <c r="A3753" s="26">
        <v>61</v>
      </c>
      <c r="B3753" s="19" t="s">
        <v>4264</v>
      </c>
      <c r="C3753" s="44" t="s">
        <v>114</v>
      </c>
      <c r="D3753" s="19" t="s">
        <v>810</v>
      </c>
      <c r="E3753" s="19">
        <v>20</v>
      </c>
      <c r="F3753" s="19">
        <v>120</v>
      </c>
      <c r="G3753" s="19">
        <v>200</v>
      </c>
      <c r="H3753" s="19">
        <v>2</v>
      </c>
      <c r="I3753" s="79">
        <v>2.33</v>
      </c>
      <c r="J3753" s="79">
        <v>4.6500000000000004</v>
      </c>
      <c r="K3753" s="19" t="s">
        <v>801</v>
      </c>
      <c r="L3753" s="19" t="s">
        <v>4244</v>
      </c>
      <c r="Q3753" s="20">
        <v>18</v>
      </c>
      <c r="R3753" s="65" t="s">
        <v>3555</v>
      </c>
      <c r="V3753" s="19" t="s">
        <v>119</v>
      </c>
      <c r="W3753" s="19" t="s">
        <v>129</v>
      </c>
      <c r="Z3753" s="44" t="s">
        <v>4193</v>
      </c>
      <c r="AA3753" s="44" t="s">
        <v>121</v>
      </c>
    </row>
    <row r="3754" spans="1:27" hidden="1" x14ac:dyDescent="0.25">
      <c r="A3754" s="26">
        <v>62</v>
      </c>
      <c r="B3754" s="19" t="s">
        <v>4265</v>
      </c>
      <c r="C3754" s="44" t="s">
        <v>114</v>
      </c>
      <c r="D3754" s="19" t="s">
        <v>816</v>
      </c>
      <c r="E3754" s="19">
        <v>20</v>
      </c>
      <c r="F3754" s="19">
        <v>160</v>
      </c>
      <c r="G3754" s="19">
        <v>200</v>
      </c>
      <c r="H3754" s="19">
        <v>2</v>
      </c>
      <c r="I3754" s="79">
        <v>3.02</v>
      </c>
      <c r="J3754" s="79">
        <v>6.03</v>
      </c>
      <c r="K3754" s="19" t="s">
        <v>801</v>
      </c>
      <c r="L3754" s="19" t="s">
        <v>4244</v>
      </c>
      <c r="Q3754" s="20">
        <v>18</v>
      </c>
      <c r="R3754" s="65" t="s">
        <v>3555</v>
      </c>
      <c r="V3754" s="19" t="s">
        <v>119</v>
      </c>
      <c r="W3754" s="19" t="s">
        <v>129</v>
      </c>
      <c r="Z3754" s="44" t="s">
        <v>4193</v>
      </c>
      <c r="AA3754" s="44" t="s">
        <v>121</v>
      </c>
    </row>
    <row r="3755" spans="1:27" hidden="1" x14ac:dyDescent="0.25">
      <c r="A3755" s="26">
        <v>63</v>
      </c>
      <c r="B3755" s="19" t="s">
        <v>4266</v>
      </c>
      <c r="C3755" s="44" t="s">
        <v>114</v>
      </c>
      <c r="D3755" s="19" t="s">
        <v>4225</v>
      </c>
      <c r="E3755" s="19">
        <v>20</v>
      </c>
      <c r="F3755" s="19">
        <v>747</v>
      </c>
      <c r="G3755" s="19">
        <v>10020</v>
      </c>
      <c r="H3755" s="19">
        <v>1</v>
      </c>
      <c r="I3755" s="79">
        <v>1168.74</v>
      </c>
      <c r="J3755" s="79">
        <v>1168.74</v>
      </c>
      <c r="K3755" s="19" t="s">
        <v>801</v>
      </c>
      <c r="L3755" s="19" t="s">
        <v>4244</v>
      </c>
      <c r="P3755" s="19" t="s">
        <v>129</v>
      </c>
      <c r="Q3755" s="20">
        <v>18</v>
      </c>
      <c r="R3755" s="65" t="s">
        <v>3555</v>
      </c>
      <c r="V3755" s="19" t="s">
        <v>119</v>
      </c>
      <c r="Y3755" s="19" t="s">
        <v>129</v>
      </c>
      <c r="Z3755" s="44" t="s">
        <v>4193</v>
      </c>
      <c r="AA3755" s="44" t="s">
        <v>121</v>
      </c>
    </row>
    <row r="3756" spans="1:27" hidden="1" x14ac:dyDescent="0.25">
      <c r="A3756" s="26">
        <v>64</v>
      </c>
      <c r="B3756" s="19" t="s">
        <v>4267</v>
      </c>
      <c r="C3756" s="44" t="s">
        <v>114</v>
      </c>
      <c r="D3756" s="19" t="s">
        <v>830</v>
      </c>
      <c r="E3756" s="19">
        <v>20</v>
      </c>
      <c r="F3756" s="19">
        <v>360</v>
      </c>
      <c r="G3756" s="19">
        <v>500</v>
      </c>
      <c r="H3756" s="19">
        <v>2</v>
      </c>
      <c r="I3756" s="79">
        <v>26.92</v>
      </c>
      <c r="J3756" s="79">
        <v>53.85</v>
      </c>
      <c r="K3756" s="19" t="s">
        <v>801</v>
      </c>
      <c r="L3756" s="19" t="s">
        <v>4244</v>
      </c>
      <c r="N3756" s="19" t="s">
        <v>128</v>
      </c>
      <c r="Q3756" s="20">
        <v>18</v>
      </c>
      <c r="R3756" s="65" t="s">
        <v>3555</v>
      </c>
      <c r="V3756" s="19" t="s">
        <v>119</v>
      </c>
      <c r="X3756" s="19" t="s">
        <v>129</v>
      </c>
      <c r="Z3756" s="44" t="s">
        <v>4193</v>
      </c>
      <c r="AA3756" s="44" t="s">
        <v>121</v>
      </c>
    </row>
    <row r="3757" spans="1:27" hidden="1" x14ac:dyDescent="0.25">
      <c r="A3757" s="26">
        <v>65</v>
      </c>
      <c r="B3757" s="19" t="s">
        <v>4207</v>
      </c>
      <c r="C3757" s="44" t="s">
        <v>114</v>
      </c>
      <c r="D3757" s="19" t="s">
        <v>2318</v>
      </c>
      <c r="E3757" s="19">
        <v>20</v>
      </c>
      <c r="F3757" s="19">
        <v>659</v>
      </c>
      <c r="G3757" s="19">
        <v>748</v>
      </c>
      <c r="H3757" s="19">
        <v>1</v>
      </c>
      <c r="I3757" s="79">
        <v>75.290000000000006</v>
      </c>
      <c r="J3757" s="79">
        <v>75.290000000000006</v>
      </c>
      <c r="K3757" s="19" t="s">
        <v>801</v>
      </c>
      <c r="L3757" s="19" t="s">
        <v>4244</v>
      </c>
      <c r="Q3757" s="20">
        <v>18</v>
      </c>
      <c r="R3757" s="65" t="s">
        <v>3555</v>
      </c>
      <c r="V3757" s="19" t="s">
        <v>119</v>
      </c>
      <c r="W3757" s="19" t="s">
        <v>129</v>
      </c>
      <c r="Z3757" s="44" t="s">
        <v>4193</v>
      </c>
      <c r="AA3757" s="44" t="s">
        <v>121</v>
      </c>
    </row>
    <row r="3758" spans="1:27" hidden="1" x14ac:dyDescent="0.25">
      <c r="A3758" s="26">
        <v>66</v>
      </c>
      <c r="B3758" s="19" t="s">
        <v>4268</v>
      </c>
      <c r="C3758" s="44" t="s">
        <v>114</v>
      </c>
      <c r="D3758" s="19" t="s">
        <v>810</v>
      </c>
      <c r="E3758" s="19">
        <v>20</v>
      </c>
      <c r="F3758" s="19">
        <v>120</v>
      </c>
      <c r="G3758" s="19">
        <v>200</v>
      </c>
      <c r="H3758" s="19">
        <v>2</v>
      </c>
      <c r="I3758" s="79">
        <v>2.33</v>
      </c>
      <c r="J3758" s="79">
        <v>4.6500000000000004</v>
      </c>
      <c r="K3758" s="19" t="s">
        <v>801</v>
      </c>
      <c r="L3758" s="19" t="s">
        <v>4244</v>
      </c>
      <c r="Q3758" s="20">
        <v>18</v>
      </c>
      <c r="R3758" s="65" t="s">
        <v>3555</v>
      </c>
      <c r="V3758" s="19" t="s">
        <v>119</v>
      </c>
      <c r="W3758" s="19" t="s">
        <v>129</v>
      </c>
      <c r="Z3758" s="44" t="s">
        <v>4193</v>
      </c>
      <c r="AA3758" s="44" t="s">
        <v>121</v>
      </c>
    </row>
    <row r="3759" spans="1:27" hidden="1" x14ac:dyDescent="0.25">
      <c r="A3759" s="26">
        <v>67</v>
      </c>
      <c r="B3759" s="19" t="s">
        <v>4269</v>
      </c>
      <c r="C3759" s="44" t="s">
        <v>114</v>
      </c>
      <c r="D3759" s="19" t="s">
        <v>816</v>
      </c>
      <c r="E3759" s="19">
        <v>20</v>
      </c>
      <c r="F3759" s="19">
        <v>160</v>
      </c>
      <c r="G3759" s="19">
        <v>200</v>
      </c>
      <c r="H3759" s="19">
        <v>2</v>
      </c>
      <c r="I3759" s="79">
        <v>3.02</v>
      </c>
      <c r="J3759" s="79">
        <v>6.03</v>
      </c>
      <c r="K3759" s="19" t="s">
        <v>801</v>
      </c>
      <c r="L3759" s="19" t="s">
        <v>4244</v>
      </c>
      <c r="Q3759" s="20">
        <v>18</v>
      </c>
      <c r="R3759" s="65" t="s">
        <v>3555</v>
      </c>
      <c r="V3759" s="19" t="s">
        <v>119</v>
      </c>
      <c r="W3759" s="19" t="s">
        <v>129</v>
      </c>
      <c r="Z3759" s="44" t="s">
        <v>4193</v>
      </c>
      <c r="AA3759" s="44" t="s">
        <v>121</v>
      </c>
    </row>
    <row r="3760" spans="1:27" hidden="1" x14ac:dyDescent="0.25">
      <c r="A3760" s="26">
        <v>68</v>
      </c>
      <c r="B3760" s="19" t="s">
        <v>4270</v>
      </c>
      <c r="C3760" s="44" t="s">
        <v>114</v>
      </c>
      <c r="D3760" s="19" t="s">
        <v>4271</v>
      </c>
      <c r="E3760" s="19">
        <v>25</v>
      </c>
      <c r="F3760" s="19">
        <v>274</v>
      </c>
      <c r="G3760" s="19">
        <v>9220</v>
      </c>
      <c r="H3760" s="19">
        <v>5</v>
      </c>
      <c r="I3760" s="79">
        <v>4.97</v>
      </c>
      <c r="J3760" s="79">
        <v>24.87</v>
      </c>
      <c r="K3760" s="19" t="s">
        <v>1960</v>
      </c>
      <c r="L3760" s="19" t="s">
        <v>4272</v>
      </c>
      <c r="Q3760" s="20">
        <v>18</v>
      </c>
      <c r="R3760" s="65" t="s">
        <v>3555</v>
      </c>
      <c r="V3760" s="19" t="s">
        <v>119</v>
      </c>
      <c r="W3760" s="19" t="s">
        <v>129</v>
      </c>
      <c r="Z3760" s="44" t="s">
        <v>4193</v>
      </c>
      <c r="AA3760" s="44" t="s">
        <v>121</v>
      </c>
    </row>
    <row r="3761" spans="1:27" hidden="1" x14ac:dyDescent="0.25">
      <c r="A3761" s="26">
        <v>69</v>
      </c>
      <c r="B3761" s="19" t="s">
        <v>4273</v>
      </c>
      <c r="C3761" s="44" t="s">
        <v>114</v>
      </c>
      <c r="D3761" s="19" t="s">
        <v>4274</v>
      </c>
      <c r="E3761" s="19">
        <v>25</v>
      </c>
      <c r="F3761" s="19">
        <v>200</v>
      </c>
      <c r="G3761" s="19">
        <v>340</v>
      </c>
      <c r="H3761" s="19">
        <v>5</v>
      </c>
      <c r="I3761" s="79">
        <v>8.1300000000000008</v>
      </c>
      <c r="J3761" s="79">
        <v>40.67</v>
      </c>
      <c r="K3761" s="19" t="s">
        <v>1960</v>
      </c>
      <c r="L3761" s="19" t="s">
        <v>4272</v>
      </c>
      <c r="Q3761" s="20">
        <v>18</v>
      </c>
      <c r="R3761" s="65" t="s">
        <v>3555</v>
      </c>
      <c r="V3761" s="19" t="s">
        <v>119</v>
      </c>
      <c r="W3761" s="19" t="s">
        <v>129</v>
      </c>
      <c r="Z3761" s="44" t="s">
        <v>4193</v>
      </c>
      <c r="AA3761" s="44" t="s">
        <v>121</v>
      </c>
    </row>
    <row r="3762" spans="1:27" hidden="1" x14ac:dyDescent="0.25">
      <c r="A3762" s="26">
        <v>70</v>
      </c>
      <c r="B3762" s="19" t="s">
        <v>4275</v>
      </c>
      <c r="C3762" s="44" t="s">
        <v>114</v>
      </c>
      <c r="D3762" s="19" t="s">
        <v>4276</v>
      </c>
      <c r="E3762" s="19">
        <v>25</v>
      </c>
      <c r="F3762" s="19">
        <v>200</v>
      </c>
      <c r="G3762" s="19">
        <v>200</v>
      </c>
      <c r="H3762" s="19">
        <v>5</v>
      </c>
      <c r="I3762" s="79">
        <v>4.97</v>
      </c>
      <c r="J3762" s="79">
        <v>24.87</v>
      </c>
      <c r="K3762" s="19" t="s">
        <v>1960</v>
      </c>
      <c r="L3762" s="19" t="s">
        <v>4272</v>
      </c>
      <c r="Q3762" s="20">
        <v>18</v>
      </c>
      <c r="R3762" s="65" t="s">
        <v>3555</v>
      </c>
      <c r="V3762" s="19" t="s">
        <v>119</v>
      </c>
      <c r="W3762" s="19" t="s">
        <v>129</v>
      </c>
      <c r="Z3762" s="44" t="s">
        <v>4193</v>
      </c>
      <c r="AA3762" s="44" t="s">
        <v>121</v>
      </c>
    </row>
    <row r="3763" spans="1:27" hidden="1" x14ac:dyDescent="0.25">
      <c r="A3763" s="26">
        <v>71</v>
      </c>
      <c r="B3763" s="19" t="s">
        <v>4277</v>
      </c>
      <c r="C3763" s="44" t="s">
        <v>114</v>
      </c>
      <c r="D3763" s="19" t="s">
        <v>4274</v>
      </c>
      <c r="E3763" s="19">
        <v>25</v>
      </c>
      <c r="F3763" s="19">
        <v>200</v>
      </c>
      <c r="G3763" s="19">
        <v>340</v>
      </c>
      <c r="H3763" s="19">
        <v>5</v>
      </c>
      <c r="I3763" s="79">
        <v>8.1300000000000008</v>
      </c>
      <c r="J3763" s="79">
        <v>40.67</v>
      </c>
      <c r="K3763" s="19" t="s">
        <v>1960</v>
      </c>
      <c r="L3763" s="19" t="s">
        <v>4272</v>
      </c>
      <c r="Q3763" s="20">
        <v>18</v>
      </c>
      <c r="R3763" s="65" t="s">
        <v>3555</v>
      </c>
      <c r="V3763" s="19" t="s">
        <v>119</v>
      </c>
      <c r="W3763" s="19" t="s">
        <v>129</v>
      </c>
      <c r="Z3763" s="44" t="s">
        <v>4193</v>
      </c>
      <c r="AA3763" s="44" t="s">
        <v>121</v>
      </c>
    </row>
    <row r="3764" spans="1:27" hidden="1" x14ac:dyDescent="0.25">
      <c r="A3764" s="26">
        <v>72</v>
      </c>
      <c r="B3764" s="19" t="s">
        <v>4278</v>
      </c>
      <c r="C3764" s="44" t="s">
        <v>114</v>
      </c>
      <c r="D3764" s="19" t="s">
        <v>4276</v>
      </c>
      <c r="E3764" s="19">
        <v>25</v>
      </c>
      <c r="F3764" s="19">
        <v>200</v>
      </c>
      <c r="G3764" s="19">
        <v>200</v>
      </c>
      <c r="H3764" s="19">
        <v>5</v>
      </c>
      <c r="I3764" s="79">
        <v>4.97</v>
      </c>
      <c r="J3764" s="79">
        <v>24.87</v>
      </c>
      <c r="K3764" s="19" t="s">
        <v>1960</v>
      </c>
      <c r="L3764" s="19" t="s">
        <v>4272</v>
      </c>
      <c r="Q3764" s="20">
        <v>18</v>
      </c>
      <c r="R3764" s="65" t="s">
        <v>3555</v>
      </c>
      <c r="V3764" s="19" t="s">
        <v>119</v>
      </c>
      <c r="W3764" s="19" t="s">
        <v>129</v>
      </c>
      <c r="Z3764" s="44" t="s">
        <v>4193</v>
      </c>
      <c r="AA3764" s="44" t="s">
        <v>121</v>
      </c>
    </row>
    <row r="3765" spans="1:27" hidden="1" x14ac:dyDescent="0.25">
      <c r="A3765" s="26">
        <v>73</v>
      </c>
      <c r="B3765" s="19" t="s">
        <v>4279</v>
      </c>
      <c r="C3765" s="44" t="s">
        <v>114</v>
      </c>
      <c r="D3765" s="19" t="s">
        <v>4274</v>
      </c>
      <c r="E3765" s="19">
        <v>25</v>
      </c>
      <c r="F3765" s="19">
        <v>200</v>
      </c>
      <c r="G3765" s="19">
        <v>340</v>
      </c>
      <c r="H3765" s="19">
        <v>5</v>
      </c>
      <c r="I3765" s="79">
        <v>8.1300000000000008</v>
      </c>
      <c r="J3765" s="79">
        <v>40.67</v>
      </c>
      <c r="K3765" s="19" t="s">
        <v>1960</v>
      </c>
      <c r="L3765" s="19" t="s">
        <v>4272</v>
      </c>
      <c r="Q3765" s="20">
        <v>18</v>
      </c>
      <c r="R3765" s="65" t="s">
        <v>3555</v>
      </c>
      <c r="V3765" s="19" t="s">
        <v>119</v>
      </c>
      <c r="W3765" s="19" t="s">
        <v>129</v>
      </c>
      <c r="Z3765" s="44" t="s">
        <v>4193</v>
      </c>
      <c r="AA3765" s="44" t="s">
        <v>121</v>
      </c>
    </row>
    <row r="3766" spans="1:27" hidden="1" x14ac:dyDescent="0.25">
      <c r="A3766" s="26">
        <v>74</v>
      </c>
      <c r="B3766" s="19" t="s">
        <v>4280</v>
      </c>
      <c r="C3766" s="44" t="s">
        <v>114</v>
      </c>
      <c r="D3766" s="19" t="s">
        <v>4276</v>
      </c>
      <c r="E3766" s="19">
        <v>25</v>
      </c>
      <c r="F3766" s="19">
        <v>200</v>
      </c>
      <c r="G3766" s="19">
        <v>200</v>
      </c>
      <c r="H3766" s="19">
        <v>5</v>
      </c>
      <c r="I3766" s="79">
        <v>4.97</v>
      </c>
      <c r="J3766" s="79">
        <v>24.87</v>
      </c>
      <c r="K3766" s="19" t="s">
        <v>1960</v>
      </c>
      <c r="L3766" s="19" t="s">
        <v>4272</v>
      </c>
      <c r="Q3766" s="20">
        <v>18</v>
      </c>
      <c r="R3766" s="65" t="s">
        <v>3555</v>
      </c>
      <c r="V3766" s="19" t="s">
        <v>119</v>
      </c>
      <c r="W3766" s="19" t="s">
        <v>129</v>
      </c>
      <c r="Z3766" s="44" t="s">
        <v>4193</v>
      </c>
      <c r="AA3766" s="44" t="s">
        <v>121</v>
      </c>
    </row>
    <row r="3767" spans="1:27" hidden="1" x14ac:dyDescent="0.25">
      <c r="A3767" s="26">
        <v>75</v>
      </c>
      <c r="B3767" s="19" t="s">
        <v>4281</v>
      </c>
      <c r="C3767" s="44" t="s">
        <v>114</v>
      </c>
      <c r="D3767" s="19" t="s">
        <v>4282</v>
      </c>
      <c r="E3767" s="19">
        <v>25</v>
      </c>
      <c r="F3767" s="19">
        <v>347</v>
      </c>
      <c r="G3767" s="19">
        <v>5106</v>
      </c>
      <c r="H3767" s="19">
        <v>5</v>
      </c>
      <c r="I3767" s="79">
        <v>8.1300000000000008</v>
      </c>
      <c r="J3767" s="79">
        <v>40.67</v>
      </c>
      <c r="K3767" s="19" t="s">
        <v>1960</v>
      </c>
      <c r="L3767" s="19" t="s">
        <v>4272</v>
      </c>
      <c r="Q3767" s="20">
        <v>18</v>
      </c>
      <c r="R3767" s="65" t="s">
        <v>3555</v>
      </c>
      <c r="V3767" s="19" t="s">
        <v>119</v>
      </c>
      <c r="W3767" s="19" t="s">
        <v>129</v>
      </c>
      <c r="Z3767" s="44" t="s">
        <v>4193</v>
      </c>
      <c r="AA3767" s="44" t="s">
        <v>121</v>
      </c>
    </row>
    <row r="3768" spans="1:27" hidden="1" x14ac:dyDescent="0.25">
      <c r="A3768" s="26">
        <v>76</v>
      </c>
      <c r="B3768" s="19" t="s">
        <v>4283</v>
      </c>
      <c r="C3768" s="44" t="s">
        <v>114</v>
      </c>
      <c r="D3768" s="19" t="s">
        <v>4276</v>
      </c>
      <c r="E3768" s="19">
        <v>25</v>
      </c>
      <c r="F3768" s="19">
        <v>200</v>
      </c>
      <c r="G3768" s="19">
        <v>200</v>
      </c>
      <c r="H3768" s="19">
        <v>5</v>
      </c>
      <c r="I3768" s="79">
        <v>4.97</v>
      </c>
      <c r="J3768" s="79">
        <v>24.87</v>
      </c>
      <c r="K3768" s="19" t="s">
        <v>1960</v>
      </c>
      <c r="L3768" s="19" t="s">
        <v>4272</v>
      </c>
      <c r="Q3768" s="20">
        <v>18</v>
      </c>
      <c r="R3768" s="65" t="s">
        <v>3555</v>
      </c>
      <c r="V3768" s="19" t="s">
        <v>119</v>
      </c>
      <c r="W3768" s="19" t="s">
        <v>129</v>
      </c>
      <c r="Z3768" s="44" t="s">
        <v>4193</v>
      </c>
      <c r="AA3768" s="44" t="s">
        <v>121</v>
      </c>
    </row>
    <row r="3769" spans="1:27" hidden="1" x14ac:dyDescent="0.25">
      <c r="A3769" s="26">
        <v>77</v>
      </c>
      <c r="B3769" s="19" t="s">
        <v>4284</v>
      </c>
      <c r="C3769" s="44" t="s">
        <v>114</v>
      </c>
      <c r="D3769" s="19" t="s">
        <v>4274</v>
      </c>
      <c r="E3769" s="19">
        <v>25</v>
      </c>
      <c r="F3769" s="19">
        <v>200</v>
      </c>
      <c r="G3769" s="19">
        <v>340</v>
      </c>
      <c r="H3769" s="19">
        <v>5</v>
      </c>
      <c r="I3769" s="79">
        <v>8.1300000000000008</v>
      </c>
      <c r="J3769" s="79">
        <v>40.67</v>
      </c>
      <c r="K3769" s="19" t="s">
        <v>1960</v>
      </c>
      <c r="L3769" s="19" t="s">
        <v>4272</v>
      </c>
      <c r="Q3769" s="20">
        <v>18</v>
      </c>
      <c r="R3769" s="65" t="s">
        <v>3555</v>
      </c>
      <c r="V3769" s="19" t="s">
        <v>119</v>
      </c>
      <c r="W3769" s="19" t="s">
        <v>129</v>
      </c>
      <c r="Z3769" s="44" t="s">
        <v>4193</v>
      </c>
      <c r="AA3769" s="44" t="s">
        <v>121</v>
      </c>
    </row>
    <row r="3770" spans="1:27" hidden="1" x14ac:dyDescent="0.25">
      <c r="A3770" s="26">
        <v>78</v>
      </c>
      <c r="B3770" s="19" t="s">
        <v>4285</v>
      </c>
      <c r="C3770" s="44" t="s">
        <v>114</v>
      </c>
      <c r="D3770" s="19" t="s">
        <v>4276</v>
      </c>
      <c r="E3770" s="19">
        <v>25</v>
      </c>
      <c r="F3770" s="19">
        <v>200</v>
      </c>
      <c r="G3770" s="19">
        <v>200</v>
      </c>
      <c r="H3770" s="19">
        <v>5</v>
      </c>
      <c r="I3770" s="79">
        <v>4.97</v>
      </c>
      <c r="J3770" s="79">
        <v>24.87</v>
      </c>
      <c r="K3770" s="19" t="s">
        <v>1960</v>
      </c>
      <c r="L3770" s="19" t="s">
        <v>4272</v>
      </c>
      <c r="Q3770" s="20">
        <v>18</v>
      </c>
      <c r="R3770" s="65" t="s">
        <v>3555</v>
      </c>
      <c r="V3770" s="19" t="s">
        <v>119</v>
      </c>
      <c r="W3770" s="19" t="s">
        <v>129</v>
      </c>
      <c r="Z3770" s="44" t="s">
        <v>4193</v>
      </c>
      <c r="AA3770" s="44" t="s">
        <v>121</v>
      </c>
    </row>
    <row r="3771" spans="1:27" hidden="1" x14ac:dyDescent="0.25">
      <c r="A3771" s="26">
        <v>79</v>
      </c>
      <c r="B3771" s="19" t="s">
        <v>4286</v>
      </c>
      <c r="C3771" s="44" t="s">
        <v>114</v>
      </c>
      <c r="D3771" s="19" t="s">
        <v>4274</v>
      </c>
      <c r="E3771" s="19">
        <v>25</v>
      </c>
      <c r="F3771" s="19">
        <v>200</v>
      </c>
      <c r="G3771" s="19">
        <v>340</v>
      </c>
      <c r="H3771" s="19">
        <v>5</v>
      </c>
      <c r="I3771" s="79">
        <v>8.1300000000000008</v>
      </c>
      <c r="J3771" s="79">
        <v>40.67</v>
      </c>
      <c r="K3771" s="19" t="s">
        <v>1960</v>
      </c>
      <c r="L3771" s="19" t="s">
        <v>4272</v>
      </c>
      <c r="Q3771" s="20">
        <v>18</v>
      </c>
      <c r="R3771" s="65" t="s">
        <v>3555</v>
      </c>
      <c r="V3771" s="19" t="s">
        <v>119</v>
      </c>
      <c r="W3771" s="19" t="s">
        <v>129</v>
      </c>
      <c r="Z3771" s="44" t="s">
        <v>4193</v>
      </c>
      <c r="AA3771" s="44" t="s">
        <v>121</v>
      </c>
    </row>
    <row r="3772" spans="1:27" hidden="1" x14ac:dyDescent="0.25">
      <c r="A3772" s="26">
        <v>80</v>
      </c>
      <c r="B3772" s="19" t="s">
        <v>4287</v>
      </c>
      <c r="C3772" s="44" t="s">
        <v>114</v>
      </c>
      <c r="D3772" s="19" t="s">
        <v>4276</v>
      </c>
      <c r="E3772" s="19">
        <v>25</v>
      </c>
      <c r="F3772" s="19">
        <v>200</v>
      </c>
      <c r="G3772" s="19">
        <v>200</v>
      </c>
      <c r="H3772" s="19">
        <v>5</v>
      </c>
      <c r="I3772" s="79">
        <v>4.97</v>
      </c>
      <c r="J3772" s="79">
        <v>24.87</v>
      </c>
      <c r="K3772" s="19" t="s">
        <v>1960</v>
      </c>
      <c r="L3772" s="19" t="s">
        <v>4272</v>
      </c>
      <c r="Q3772" s="20">
        <v>18</v>
      </c>
      <c r="R3772" s="65" t="s">
        <v>3555</v>
      </c>
      <c r="V3772" s="19" t="s">
        <v>119</v>
      </c>
      <c r="W3772" s="19" t="s">
        <v>129</v>
      </c>
      <c r="Z3772" s="44" t="s">
        <v>4193</v>
      </c>
      <c r="AA3772" s="44" t="s">
        <v>121</v>
      </c>
    </row>
    <row r="3773" spans="1:27" hidden="1" x14ac:dyDescent="0.25">
      <c r="A3773" s="26">
        <v>81</v>
      </c>
      <c r="B3773" s="19" t="s">
        <v>4288</v>
      </c>
      <c r="C3773" s="44" t="s">
        <v>114</v>
      </c>
      <c r="D3773" s="19" t="s">
        <v>4274</v>
      </c>
      <c r="E3773" s="19">
        <v>25</v>
      </c>
      <c r="F3773" s="19">
        <v>200</v>
      </c>
      <c r="G3773" s="19">
        <v>340</v>
      </c>
      <c r="H3773" s="19">
        <v>5</v>
      </c>
      <c r="I3773" s="79">
        <v>8.1300000000000008</v>
      </c>
      <c r="J3773" s="79">
        <v>40.67</v>
      </c>
      <c r="K3773" s="19" t="s">
        <v>1960</v>
      </c>
      <c r="L3773" s="19" t="s">
        <v>4272</v>
      </c>
      <c r="Q3773" s="20">
        <v>18</v>
      </c>
      <c r="R3773" s="65" t="s">
        <v>3555</v>
      </c>
      <c r="V3773" s="19" t="s">
        <v>119</v>
      </c>
      <c r="W3773" s="19" t="s">
        <v>129</v>
      </c>
      <c r="Z3773" s="44" t="s">
        <v>4193</v>
      </c>
      <c r="AA3773" s="44" t="s">
        <v>121</v>
      </c>
    </row>
    <row r="3774" spans="1:27" hidden="1" x14ac:dyDescent="0.25">
      <c r="A3774" s="26">
        <v>82</v>
      </c>
      <c r="B3774" s="19" t="s">
        <v>4289</v>
      </c>
      <c r="C3774" s="44" t="s">
        <v>114</v>
      </c>
      <c r="D3774" s="19" t="s">
        <v>4276</v>
      </c>
      <c r="E3774" s="19">
        <v>25</v>
      </c>
      <c r="F3774" s="19">
        <v>200</v>
      </c>
      <c r="G3774" s="19">
        <v>200</v>
      </c>
      <c r="H3774" s="19">
        <v>5</v>
      </c>
      <c r="I3774" s="79">
        <v>4.97</v>
      </c>
      <c r="J3774" s="79">
        <v>24.87</v>
      </c>
      <c r="K3774" s="19" t="s">
        <v>1960</v>
      </c>
      <c r="L3774" s="19" t="s">
        <v>4272</v>
      </c>
      <c r="Q3774" s="20">
        <v>18</v>
      </c>
      <c r="R3774" s="65" t="s">
        <v>3555</v>
      </c>
      <c r="V3774" s="19" t="s">
        <v>119</v>
      </c>
      <c r="W3774" s="19" t="s">
        <v>129</v>
      </c>
      <c r="Z3774" s="44" t="s">
        <v>4193</v>
      </c>
      <c r="AA3774" s="44" t="s">
        <v>121</v>
      </c>
    </row>
    <row r="3775" spans="1:27" hidden="1" x14ac:dyDescent="0.25">
      <c r="A3775" s="26">
        <v>83</v>
      </c>
      <c r="B3775" s="19" t="s">
        <v>4290</v>
      </c>
      <c r="C3775" s="44" t="s">
        <v>114</v>
      </c>
      <c r="D3775" s="19" t="s">
        <v>4274</v>
      </c>
      <c r="E3775" s="19">
        <v>25</v>
      </c>
      <c r="F3775" s="19">
        <v>200</v>
      </c>
      <c r="G3775" s="19">
        <v>340</v>
      </c>
      <c r="H3775" s="19">
        <v>5</v>
      </c>
      <c r="I3775" s="79">
        <v>8.1300000000000008</v>
      </c>
      <c r="J3775" s="79">
        <v>40.67</v>
      </c>
      <c r="K3775" s="19" t="s">
        <v>1960</v>
      </c>
      <c r="L3775" s="19" t="s">
        <v>4272</v>
      </c>
      <c r="Q3775" s="20">
        <v>18</v>
      </c>
      <c r="R3775" s="65" t="s">
        <v>3555</v>
      </c>
      <c r="V3775" s="19" t="s">
        <v>119</v>
      </c>
      <c r="W3775" s="19" t="s">
        <v>129</v>
      </c>
      <c r="Z3775" s="44" t="s">
        <v>4193</v>
      </c>
      <c r="AA3775" s="44" t="s">
        <v>121</v>
      </c>
    </row>
    <row r="3776" spans="1:27" hidden="1" x14ac:dyDescent="0.25">
      <c r="A3776" s="26">
        <v>84</v>
      </c>
      <c r="B3776" s="19" t="s">
        <v>4291</v>
      </c>
      <c r="C3776" s="44" t="s">
        <v>114</v>
      </c>
      <c r="D3776" s="19" t="s">
        <v>2493</v>
      </c>
      <c r="E3776" s="19">
        <v>30</v>
      </c>
      <c r="F3776" s="19">
        <v>702</v>
      </c>
      <c r="G3776" s="19">
        <v>797</v>
      </c>
      <c r="H3776" s="19">
        <v>1</v>
      </c>
      <c r="I3776" s="79">
        <v>87.53</v>
      </c>
      <c r="J3776" s="79">
        <v>87.53</v>
      </c>
      <c r="K3776" s="19" t="s">
        <v>4292</v>
      </c>
      <c r="L3776" s="19" t="s">
        <v>4293</v>
      </c>
      <c r="N3776" s="19" t="s">
        <v>128</v>
      </c>
      <c r="Q3776" s="20">
        <v>18</v>
      </c>
      <c r="R3776" s="65" t="s">
        <v>3555</v>
      </c>
      <c r="V3776" s="19" t="s">
        <v>119</v>
      </c>
      <c r="X3776" s="19" t="s">
        <v>129</v>
      </c>
      <c r="Z3776" s="44" t="s">
        <v>4193</v>
      </c>
      <c r="AA3776" s="44" t="s">
        <v>2793</v>
      </c>
    </row>
    <row r="3777" spans="1:27" hidden="1" x14ac:dyDescent="0.25">
      <c r="A3777" s="26">
        <v>85</v>
      </c>
      <c r="B3777" s="19" t="s">
        <v>4294</v>
      </c>
      <c r="C3777" s="44" t="s">
        <v>114</v>
      </c>
      <c r="D3777" s="19" t="s">
        <v>2524</v>
      </c>
      <c r="E3777" s="19">
        <v>30</v>
      </c>
      <c r="F3777" s="19">
        <v>653</v>
      </c>
      <c r="G3777" s="19">
        <v>655</v>
      </c>
      <c r="H3777" s="19">
        <v>1</v>
      </c>
      <c r="I3777" s="79">
        <v>76.09</v>
      </c>
      <c r="J3777" s="79">
        <v>76.09</v>
      </c>
      <c r="K3777" s="19" t="s">
        <v>4292</v>
      </c>
      <c r="L3777" s="19" t="s">
        <v>4293</v>
      </c>
      <c r="N3777" s="19" t="s">
        <v>128</v>
      </c>
      <c r="Q3777" s="20">
        <v>18</v>
      </c>
      <c r="R3777" s="65" t="s">
        <v>3555</v>
      </c>
      <c r="V3777" s="19" t="s">
        <v>119</v>
      </c>
      <c r="X3777" s="19" t="s">
        <v>129</v>
      </c>
      <c r="Z3777" s="44" t="s">
        <v>4193</v>
      </c>
      <c r="AA3777" s="44" t="s">
        <v>2793</v>
      </c>
    </row>
    <row r="3778" spans="1:27" hidden="1" x14ac:dyDescent="0.25">
      <c r="A3778" s="26">
        <v>86</v>
      </c>
      <c r="B3778" s="19" t="s">
        <v>4295</v>
      </c>
      <c r="C3778" s="44" t="s">
        <v>114</v>
      </c>
      <c r="D3778" s="19" t="s">
        <v>2493</v>
      </c>
      <c r="E3778" s="19">
        <v>30</v>
      </c>
      <c r="F3778" s="19">
        <v>702</v>
      </c>
      <c r="G3778" s="19">
        <v>797</v>
      </c>
      <c r="H3778" s="19">
        <v>1</v>
      </c>
      <c r="I3778" s="79">
        <v>87.53</v>
      </c>
      <c r="J3778" s="79">
        <v>87.53</v>
      </c>
      <c r="K3778" s="19" t="s">
        <v>4292</v>
      </c>
      <c r="L3778" s="19" t="s">
        <v>4293</v>
      </c>
      <c r="N3778" s="19" t="s">
        <v>128</v>
      </c>
      <c r="Q3778" s="20">
        <v>18</v>
      </c>
      <c r="R3778" s="65" t="s">
        <v>3555</v>
      </c>
      <c r="V3778" s="19" t="s">
        <v>119</v>
      </c>
      <c r="X3778" s="19" t="s">
        <v>129</v>
      </c>
      <c r="Z3778" s="44" t="s">
        <v>4193</v>
      </c>
      <c r="AA3778" s="44" t="s">
        <v>2793</v>
      </c>
    </row>
    <row r="3779" spans="1:27" hidden="1" x14ac:dyDescent="0.25">
      <c r="A3779" s="26">
        <v>87</v>
      </c>
      <c r="B3779" s="19" t="s">
        <v>4296</v>
      </c>
      <c r="C3779" s="44" t="s">
        <v>114</v>
      </c>
      <c r="D3779" s="19" t="s">
        <v>2493</v>
      </c>
      <c r="E3779" s="19">
        <v>30</v>
      </c>
      <c r="F3779" s="19">
        <v>702</v>
      </c>
      <c r="G3779" s="19">
        <v>797</v>
      </c>
      <c r="H3779" s="19">
        <v>1</v>
      </c>
      <c r="I3779" s="79">
        <v>87.53</v>
      </c>
      <c r="J3779" s="79">
        <v>87.53</v>
      </c>
      <c r="K3779" s="19" t="s">
        <v>4292</v>
      </c>
      <c r="L3779" s="19" t="s">
        <v>4293</v>
      </c>
      <c r="N3779" s="19" t="s">
        <v>128</v>
      </c>
      <c r="Q3779" s="20">
        <v>18</v>
      </c>
      <c r="R3779" s="65" t="s">
        <v>3555</v>
      </c>
      <c r="V3779" s="19" t="s">
        <v>119</v>
      </c>
      <c r="X3779" s="19" t="s">
        <v>129</v>
      </c>
      <c r="Z3779" s="44" t="s">
        <v>4193</v>
      </c>
      <c r="AA3779" s="44" t="s">
        <v>2793</v>
      </c>
    </row>
    <row r="3780" spans="1:27" hidden="1" x14ac:dyDescent="0.25">
      <c r="A3780" s="26">
        <v>88</v>
      </c>
      <c r="B3780" s="19" t="s">
        <v>4297</v>
      </c>
      <c r="C3780" s="44" t="s">
        <v>114</v>
      </c>
      <c r="D3780" s="19" t="s">
        <v>2524</v>
      </c>
      <c r="E3780" s="19">
        <v>30</v>
      </c>
      <c r="F3780" s="19">
        <v>653</v>
      </c>
      <c r="G3780" s="19">
        <v>655</v>
      </c>
      <c r="H3780" s="19">
        <v>1</v>
      </c>
      <c r="I3780" s="79">
        <v>76.09</v>
      </c>
      <c r="J3780" s="79">
        <v>76.09</v>
      </c>
      <c r="K3780" s="19" t="s">
        <v>4292</v>
      </c>
      <c r="L3780" s="19" t="s">
        <v>4293</v>
      </c>
      <c r="N3780" s="19" t="s">
        <v>128</v>
      </c>
      <c r="Q3780" s="20">
        <v>18</v>
      </c>
      <c r="R3780" s="65" t="s">
        <v>3555</v>
      </c>
      <c r="V3780" s="19" t="s">
        <v>119</v>
      </c>
      <c r="X3780" s="19" t="s">
        <v>129</v>
      </c>
      <c r="Z3780" s="44" t="s">
        <v>4193</v>
      </c>
      <c r="AA3780" s="44" t="s">
        <v>2793</v>
      </c>
    </row>
    <row r="3781" spans="1:27" hidden="1" x14ac:dyDescent="0.25">
      <c r="A3781" s="26">
        <v>89</v>
      </c>
      <c r="B3781" s="19" t="s">
        <v>4298</v>
      </c>
      <c r="C3781" s="44" t="s">
        <v>114</v>
      </c>
      <c r="D3781" s="19" t="s">
        <v>2493</v>
      </c>
      <c r="E3781" s="19">
        <v>30</v>
      </c>
      <c r="F3781" s="19">
        <v>702</v>
      </c>
      <c r="G3781" s="19">
        <v>797</v>
      </c>
      <c r="H3781" s="19">
        <v>1</v>
      </c>
      <c r="I3781" s="79">
        <v>87.53</v>
      </c>
      <c r="J3781" s="79">
        <v>87.53</v>
      </c>
      <c r="K3781" s="19" t="s">
        <v>4292</v>
      </c>
      <c r="L3781" s="19" t="s">
        <v>4293</v>
      </c>
      <c r="N3781" s="19" t="s">
        <v>128</v>
      </c>
      <c r="Q3781" s="20">
        <v>18</v>
      </c>
      <c r="R3781" s="65" t="s">
        <v>3555</v>
      </c>
      <c r="V3781" s="19" t="s">
        <v>119</v>
      </c>
      <c r="X3781" s="19" t="s">
        <v>129</v>
      </c>
      <c r="Z3781" s="44" t="s">
        <v>4193</v>
      </c>
      <c r="AA3781" s="44" t="s">
        <v>2793</v>
      </c>
    </row>
    <row r="3782" spans="1:27" hidden="1" x14ac:dyDescent="0.25">
      <c r="A3782" s="26">
        <v>90</v>
      </c>
      <c r="B3782" s="19" t="s">
        <v>4299</v>
      </c>
      <c r="C3782" s="44" t="s">
        <v>114</v>
      </c>
      <c r="D3782" s="19" t="s">
        <v>2503</v>
      </c>
      <c r="E3782" s="19">
        <v>30</v>
      </c>
      <c r="F3782" s="19">
        <v>667</v>
      </c>
      <c r="G3782" s="19">
        <v>813</v>
      </c>
      <c r="H3782" s="19">
        <v>1</v>
      </c>
      <c r="I3782" s="79">
        <v>83.7</v>
      </c>
      <c r="J3782" s="79">
        <v>83.7</v>
      </c>
      <c r="K3782" s="19" t="s">
        <v>4292</v>
      </c>
      <c r="L3782" s="19" t="s">
        <v>4293</v>
      </c>
      <c r="N3782" s="19" t="s">
        <v>128</v>
      </c>
      <c r="Q3782" s="20">
        <v>18</v>
      </c>
      <c r="R3782" s="65" t="s">
        <v>3555</v>
      </c>
      <c r="V3782" s="19" t="s">
        <v>119</v>
      </c>
      <c r="X3782" s="19" t="s">
        <v>129</v>
      </c>
      <c r="Z3782" s="44" t="s">
        <v>4193</v>
      </c>
      <c r="AA3782" s="44" t="s">
        <v>2793</v>
      </c>
    </row>
    <row r="3783" spans="1:27" hidden="1" x14ac:dyDescent="0.25">
      <c r="A3783" s="26">
        <v>91</v>
      </c>
      <c r="B3783" s="19" t="s">
        <v>4300</v>
      </c>
      <c r="C3783" s="44" t="s">
        <v>114</v>
      </c>
      <c r="D3783" s="19" t="s">
        <v>2503</v>
      </c>
      <c r="E3783" s="19">
        <v>30</v>
      </c>
      <c r="F3783" s="19">
        <v>667</v>
      </c>
      <c r="G3783" s="19">
        <v>813</v>
      </c>
      <c r="H3783" s="19">
        <v>1</v>
      </c>
      <c r="I3783" s="79">
        <v>83.7</v>
      </c>
      <c r="J3783" s="79">
        <v>83.7</v>
      </c>
      <c r="K3783" s="19" t="s">
        <v>4292</v>
      </c>
      <c r="L3783" s="19" t="s">
        <v>4293</v>
      </c>
      <c r="N3783" s="19" t="s">
        <v>128</v>
      </c>
      <c r="Q3783" s="20">
        <v>18</v>
      </c>
      <c r="R3783" s="65" t="s">
        <v>3555</v>
      </c>
      <c r="V3783" s="19" t="s">
        <v>119</v>
      </c>
      <c r="X3783" s="19" t="s">
        <v>129</v>
      </c>
      <c r="Z3783" s="44" t="s">
        <v>4193</v>
      </c>
      <c r="AA3783" s="44" t="s">
        <v>2793</v>
      </c>
    </row>
    <row r="3784" spans="1:27" hidden="1" x14ac:dyDescent="0.25">
      <c r="A3784" s="26">
        <v>92</v>
      </c>
      <c r="B3784" s="19" t="s">
        <v>4301</v>
      </c>
      <c r="C3784" s="44" t="s">
        <v>114</v>
      </c>
      <c r="D3784" s="19" t="s">
        <v>3242</v>
      </c>
      <c r="E3784" s="19">
        <v>30</v>
      </c>
      <c r="F3784" s="19">
        <v>568</v>
      </c>
      <c r="G3784" s="19">
        <v>624</v>
      </c>
      <c r="H3784" s="19">
        <v>1</v>
      </c>
      <c r="I3784" s="79">
        <v>63.26</v>
      </c>
      <c r="J3784" s="79">
        <v>63.26</v>
      </c>
      <c r="K3784" s="19" t="s">
        <v>4292</v>
      </c>
      <c r="L3784" s="19" t="s">
        <v>4293</v>
      </c>
      <c r="N3784" s="19" t="s">
        <v>128</v>
      </c>
      <c r="Q3784" s="20">
        <v>18</v>
      </c>
      <c r="R3784" s="65" t="s">
        <v>3555</v>
      </c>
      <c r="V3784" s="19" t="s">
        <v>119</v>
      </c>
      <c r="X3784" s="19" t="s">
        <v>129</v>
      </c>
      <c r="Z3784" s="44" t="s">
        <v>4193</v>
      </c>
      <c r="AA3784" s="44" t="s">
        <v>2793</v>
      </c>
    </row>
    <row r="3785" spans="1:27" hidden="1" x14ac:dyDescent="0.25">
      <c r="A3785" s="26">
        <v>93</v>
      </c>
      <c r="B3785" s="19" t="s">
        <v>4302</v>
      </c>
      <c r="C3785" s="44" t="s">
        <v>114</v>
      </c>
      <c r="D3785" s="19" t="s">
        <v>2503</v>
      </c>
      <c r="E3785" s="19">
        <v>30</v>
      </c>
      <c r="F3785" s="19">
        <v>667</v>
      </c>
      <c r="G3785" s="19">
        <v>813</v>
      </c>
      <c r="H3785" s="19">
        <v>1</v>
      </c>
      <c r="I3785" s="79">
        <v>83.7</v>
      </c>
      <c r="J3785" s="79">
        <v>83.7</v>
      </c>
      <c r="K3785" s="19" t="s">
        <v>4292</v>
      </c>
      <c r="L3785" s="19" t="s">
        <v>4293</v>
      </c>
      <c r="N3785" s="19" t="s">
        <v>128</v>
      </c>
      <c r="Q3785" s="20">
        <v>18</v>
      </c>
      <c r="R3785" s="65" t="s">
        <v>3555</v>
      </c>
      <c r="V3785" s="19" t="s">
        <v>119</v>
      </c>
      <c r="X3785" s="19" t="s">
        <v>129</v>
      </c>
      <c r="Z3785" s="44" t="s">
        <v>4193</v>
      </c>
      <c r="AA3785" s="44" t="s">
        <v>2793</v>
      </c>
    </row>
    <row r="3786" spans="1:27" hidden="1" x14ac:dyDescent="0.25">
      <c r="A3786" s="26">
        <v>94</v>
      </c>
      <c r="B3786" s="19" t="s">
        <v>4303</v>
      </c>
      <c r="C3786" s="44" t="s">
        <v>114</v>
      </c>
      <c r="D3786" s="19" t="s">
        <v>2503</v>
      </c>
      <c r="E3786" s="19">
        <v>30</v>
      </c>
      <c r="F3786" s="19">
        <v>667</v>
      </c>
      <c r="G3786" s="19">
        <v>813</v>
      </c>
      <c r="H3786" s="19">
        <v>1</v>
      </c>
      <c r="I3786" s="79">
        <v>83.7</v>
      </c>
      <c r="J3786" s="79">
        <v>83.7</v>
      </c>
      <c r="K3786" s="19" t="s">
        <v>4292</v>
      </c>
      <c r="L3786" s="19" t="s">
        <v>4293</v>
      </c>
      <c r="N3786" s="19" t="s">
        <v>128</v>
      </c>
      <c r="Q3786" s="20">
        <v>18</v>
      </c>
      <c r="R3786" s="65" t="s">
        <v>3555</v>
      </c>
      <c r="V3786" s="19" t="s">
        <v>119</v>
      </c>
      <c r="X3786" s="19" t="s">
        <v>129</v>
      </c>
      <c r="Z3786" s="44" t="s">
        <v>4193</v>
      </c>
      <c r="AA3786" s="44" t="s">
        <v>2793</v>
      </c>
    </row>
    <row r="3787" spans="1:27" hidden="1" x14ac:dyDescent="0.25">
      <c r="A3787" s="26">
        <v>95</v>
      </c>
      <c r="B3787" s="19" t="s">
        <v>4304</v>
      </c>
      <c r="C3787" s="44" t="s">
        <v>114</v>
      </c>
      <c r="D3787" s="19" t="s">
        <v>3242</v>
      </c>
      <c r="E3787" s="19">
        <v>30</v>
      </c>
      <c r="F3787" s="19">
        <v>568</v>
      </c>
      <c r="G3787" s="19">
        <v>624</v>
      </c>
      <c r="H3787" s="19">
        <v>1</v>
      </c>
      <c r="I3787" s="79">
        <v>63.26</v>
      </c>
      <c r="J3787" s="79">
        <v>63.26</v>
      </c>
      <c r="K3787" s="19" t="s">
        <v>4292</v>
      </c>
      <c r="L3787" s="19" t="s">
        <v>4293</v>
      </c>
      <c r="N3787" s="19" t="s">
        <v>128</v>
      </c>
      <c r="Q3787" s="20">
        <v>18</v>
      </c>
      <c r="R3787" s="65" t="s">
        <v>3555</v>
      </c>
      <c r="V3787" s="19" t="s">
        <v>119</v>
      </c>
      <c r="X3787" s="19" t="s">
        <v>129</v>
      </c>
      <c r="Z3787" s="44" t="s">
        <v>4193</v>
      </c>
      <c r="AA3787" s="44" t="s">
        <v>2793</v>
      </c>
    </row>
    <row r="3788" spans="1:27" hidden="1" x14ac:dyDescent="0.25">
      <c r="A3788" s="26">
        <v>96</v>
      </c>
      <c r="B3788" s="19" t="s">
        <v>4305</v>
      </c>
      <c r="C3788" s="44" t="s">
        <v>114</v>
      </c>
      <c r="D3788" s="19" t="s">
        <v>4306</v>
      </c>
      <c r="E3788" s="19">
        <v>40</v>
      </c>
      <c r="F3788" s="19">
        <v>539</v>
      </c>
      <c r="G3788" s="19">
        <v>829</v>
      </c>
      <c r="H3788" s="19">
        <v>1</v>
      </c>
      <c r="I3788" s="79">
        <v>95.48</v>
      </c>
      <c r="J3788" s="79">
        <v>95.48</v>
      </c>
      <c r="K3788" s="19" t="s">
        <v>146</v>
      </c>
      <c r="L3788" s="19" t="s">
        <v>4307</v>
      </c>
      <c r="N3788" s="19" t="s">
        <v>128</v>
      </c>
      <c r="Q3788" s="20">
        <v>18</v>
      </c>
      <c r="R3788" s="65" t="s">
        <v>3555</v>
      </c>
      <c r="V3788" s="19" t="s">
        <v>119</v>
      </c>
      <c r="X3788" s="19" t="s">
        <v>129</v>
      </c>
      <c r="Z3788" s="44" t="s">
        <v>4193</v>
      </c>
      <c r="AA3788" s="44" t="s">
        <v>121</v>
      </c>
    </row>
    <row r="3789" spans="1:27" hidden="1" x14ac:dyDescent="0.25">
      <c r="A3789" s="26">
        <v>97</v>
      </c>
      <c r="B3789" s="19" t="s">
        <v>4308</v>
      </c>
      <c r="C3789" s="44" t="s">
        <v>114</v>
      </c>
      <c r="D3789" s="19" t="s">
        <v>2650</v>
      </c>
      <c r="E3789" s="19">
        <v>40</v>
      </c>
      <c r="F3789" s="19">
        <v>568</v>
      </c>
      <c r="G3789" s="19">
        <v>930</v>
      </c>
      <c r="H3789" s="19">
        <v>1</v>
      </c>
      <c r="I3789" s="79">
        <v>143.76</v>
      </c>
      <c r="J3789" s="79">
        <v>143.76</v>
      </c>
      <c r="K3789" s="19" t="s">
        <v>146</v>
      </c>
      <c r="L3789" s="19" t="s">
        <v>4307</v>
      </c>
      <c r="N3789" s="19" t="s">
        <v>128</v>
      </c>
      <c r="Q3789" s="20">
        <v>18</v>
      </c>
      <c r="R3789" s="65" t="s">
        <v>3555</v>
      </c>
      <c r="V3789" s="19" t="s">
        <v>119</v>
      </c>
      <c r="X3789" s="19" t="s">
        <v>129</v>
      </c>
      <c r="Z3789" s="44" t="s">
        <v>4193</v>
      </c>
      <c r="AA3789" s="44" t="s">
        <v>121</v>
      </c>
    </row>
    <row r="3790" spans="1:27" hidden="1" x14ac:dyDescent="0.25">
      <c r="A3790" s="26">
        <v>98</v>
      </c>
      <c r="B3790" s="19" t="s">
        <v>4309</v>
      </c>
      <c r="C3790" s="44" t="s">
        <v>114</v>
      </c>
      <c r="D3790" s="19" t="s">
        <v>4306</v>
      </c>
      <c r="E3790" s="19">
        <v>40</v>
      </c>
      <c r="F3790" s="19">
        <v>539</v>
      </c>
      <c r="G3790" s="19">
        <v>829</v>
      </c>
      <c r="H3790" s="19">
        <v>1</v>
      </c>
      <c r="I3790" s="79">
        <v>95.48</v>
      </c>
      <c r="J3790" s="79">
        <v>95.48</v>
      </c>
      <c r="K3790" s="19" t="s">
        <v>146</v>
      </c>
      <c r="L3790" s="19" t="s">
        <v>4307</v>
      </c>
      <c r="N3790" s="19" t="s">
        <v>128</v>
      </c>
      <c r="Q3790" s="20">
        <v>18</v>
      </c>
      <c r="R3790" s="65" t="s">
        <v>3555</v>
      </c>
      <c r="V3790" s="19" t="s">
        <v>119</v>
      </c>
      <c r="X3790" s="19" t="s">
        <v>129</v>
      </c>
      <c r="Z3790" s="44" t="s">
        <v>4193</v>
      </c>
      <c r="AA3790" s="44" t="s">
        <v>121</v>
      </c>
    </row>
    <row r="3791" spans="1:27" hidden="1" x14ac:dyDescent="0.25">
      <c r="A3791" s="26">
        <v>99</v>
      </c>
      <c r="B3791" s="19" t="s">
        <v>4310</v>
      </c>
      <c r="C3791" s="44" t="s">
        <v>114</v>
      </c>
      <c r="D3791" s="19" t="s">
        <v>4311</v>
      </c>
      <c r="E3791" s="19">
        <v>40</v>
      </c>
      <c r="F3791" s="19">
        <v>546</v>
      </c>
      <c r="G3791" s="19">
        <v>554</v>
      </c>
      <c r="H3791" s="19">
        <v>1</v>
      </c>
      <c r="I3791" s="79">
        <v>74.44</v>
      </c>
      <c r="J3791" s="79">
        <v>74.44</v>
      </c>
      <c r="K3791" s="19" t="s">
        <v>146</v>
      </c>
      <c r="L3791" s="19" t="s">
        <v>4307</v>
      </c>
      <c r="N3791" s="19" t="s">
        <v>128</v>
      </c>
      <c r="Q3791" s="20">
        <v>18</v>
      </c>
      <c r="R3791" s="65" t="s">
        <v>3555</v>
      </c>
      <c r="V3791" s="19" t="s">
        <v>119</v>
      </c>
      <c r="X3791" s="19" t="s">
        <v>129</v>
      </c>
      <c r="Z3791" s="44" t="s">
        <v>4193</v>
      </c>
      <c r="AA3791" s="44" t="s">
        <v>121</v>
      </c>
    </row>
    <row r="3792" spans="1:27" hidden="1" x14ac:dyDescent="0.25">
      <c r="A3792" s="26">
        <v>100</v>
      </c>
      <c r="B3792" s="19" t="s">
        <v>4312</v>
      </c>
      <c r="C3792" s="44" t="s">
        <v>114</v>
      </c>
      <c r="D3792" s="19" t="s">
        <v>2650</v>
      </c>
      <c r="E3792" s="19">
        <v>40</v>
      </c>
      <c r="F3792" s="19">
        <v>568</v>
      </c>
      <c r="G3792" s="19">
        <v>930</v>
      </c>
      <c r="H3792" s="19">
        <v>1</v>
      </c>
      <c r="I3792" s="79">
        <v>143.76</v>
      </c>
      <c r="J3792" s="79">
        <v>143.76</v>
      </c>
      <c r="K3792" s="19" t="s">
        <v>146</v>
      </c>
      <c r="L3792" s="19" t="s">
        <v>4307</v>
      </c>
      <c r="N3792" s="19" t="s">
        <v>128</v>
      </c>
      <c r="Q3792" s="20">
        <v>18</v>
      </c>
      <c r="R3792" s="65" t="s">
        <v>3555</v>
      </c>
      <c r="V3792" s="19" t="s">
        <v>119</v>
      </c>
      <c r="X3792" s="19" t="s">
        <v>129</v>
      </c>
      <c r="Z3792" s="44" t="s">
        <v>4193</v>
      </c>
      <c r="AA3792" s="44" t="s">
        <v>121</v>
      </c>
    </row>
    <row r="3793" spans="1:27" hidden="1" x14ac:dyDescent="0.25">
      <c r="A3793" s="26">
        <v>101</v>
      </c>
      <c r="B3793" s="19" t="s">
        <v>4313</v>
      </c>
      <c r="C3793" s="44" t="s">
        <v>114</v>
      </c>
      <c r="D3793" s="19" t="s">
        <v>4311</v>
      </c>
      <c r="E3793" s="19">
        <v>40</v>
      </c>
      <c r="F3793" s="19">
        <v>546</v>
      </c>
      <c r="G3793" s="19">
        <v>554</v>
      </c>
      <c r="H3793" s="19">
        <v>1</v>
      </c>
      <c r="I3793" s="79">
        <v>74.44</v>
      </c>
      <c r="J3793" s="79">
        <v>74.44</v>
      </c>
      <c r="K3793" s="19" t="s">
        <v>146</v>
      </c>
      <c r="L3793" s="19" t="s">
        <v>4307</v>
      </c>
      <c r="N3793" s="19" t="s">
        <v>128</v>
      </c>
      <c r="Q3793" s="20">
        <v>18</v>
      </c>
      <c r="R3793" s="65" t="s">
        <v>3555</v>
      </c>
      <c r="V3793" s="19" t="s">
        <v>119</v>
      </c>
      <c r="X3793" s="19" t="s">
        <v>129</v>
      </c>
      <c r="Z3793" s="44" t="s">
        <v>4193</v>
      </c>
      <c r="AA3793" s="44" t="s">
        <v>121</v>
      </c>
    </row>
    <row r="3794" spans="1:27" hidden="1" x14ac:dyDescent="0.25">
      <c r="A3794" s="26">
        <v>102</v>
      </c>
      <c r="B3794" s="19" t="s">
        <v>4314</v>
      </c>
      <c r="C3794" s="44" t="s">
        <v>114</v>
      </c>
      <c r="D3794" s="19" t="s">
        <v>4315</v>
      </c>
      <c r="E3794" s="19">
        <v>40</v>
      </c>
      <c r="F3794" s="19">
        <v>750</v>
      </c>
      <c r="G3794" s="19">
        <v>10515</v>
      </c>
      <c r="H3794" s="19">
        <v>1</v>
      </c>
      <c r="I3794" s="79">
        <v>2476.2800000000002</v>
      </c>
      <c r="J3794" s="79">
        <v>2476.2800000000002</v>
      </c>
      <c r="K3794" s="19" t="s">
        <v>146</v>
      </c>
      <c r="L3794" s="19" t="s">
        <v>4307</v>
      </c>
      <c r="Q3794" s="20">
        <v>18</v>
      </c>
      <c r="R3794" s="65" t="s">
        <v>3555</v>
      </c>
      <c r="V3794" s="19" t="s">
        <v>119</v>
      </c>
      <c r="Y3794" s="19" t="s">
        <v>129</v>
      </c>
      <c r="Z3794" s="44" t="s">
        <v>4193</v>
      </c>
      <c r="AA3794" s="44" t="s">
        <v>121</v>
      </c>
    </row>
    <row r="3795" spans="1:27" hidden="1" x14ac:dyDescent="0.25">
      <c r="A3795" s="26">
        <v>103</v>
      </c>
      <c r="B3795" s="19" t="s">
        <v>4316</v>
      </c>
      <c r="C3795" s="44" t="s">
        <v>114</v>
      </c>
      <c r="D3795" s="19" t="s">
        <v>4317</v>
      </c>
      <c r="E3795" s="19">
        <v>40</v>
      </c>
      <c r="F3795" s="19">
        <v>568</v>
      </c>
      <c r="G3795" s="19">
        <v>878</v>
      </c>
      <c r="H3795" s="19">
        <v>1</v>
      </c>
      <c r="I3795" s="79">
        <v>133.74</v>
      </c>
      <c r="J3795" s="79">
        <v>133.74</v>
      </c>
      <c r="K3795" s="19" t="s">
        <v>146</v>
      </c>
      <c r="L3795" s="19" t="s">
        <v>4307</v>
      </c>
      <c r="N3795" s="19" t="s">
        <v>128</v>
      </c>
      <c r="Q3795" s="20">
        <v>18</v>
      </c>
      <c r="R3795" s="65" t="s">
        <v>3555</v>
      </c>
      <c r="V3795" s="19" t="s">
        <v>119</v>
      </c>
      <c r="X3795" s="19" t="s">
        <v>129</v>
      </c>
      <c r="Z3795" s="44" t="s">
        <v>4193</v>
      </c>
      <c r="AA3795" s="44" t="s">
        <v>121</v>
      </c>
    </row>
    <row r="3796" spans="1:27" hidden="1" x14ac:dyDescent="0.25">
      <c r="A3796" s="26">
        <v>104</v>
      </c>
      <c r="B3796" s="19" t="s">
        <v>4318</v>
      </c>
      <c r="C3796" s="44" t="s">
        <v>114</v>
      </c>
      <c r="D3796" s="19" t="s">
        <v>4317</v>
      </c>
      <c r="E3796" s="19">
        <v>40</v>
      </c>
      <c r="F3796" s="19">
        <v>568</v>
      </c>
      <c r="G3796" s="19">
        <v>878</v>
      </c>
      <c r="H3796" s="19">
        <v>1</v>
      </c>
      <c r="I3796" s="79">
        <v>133.74</v>
      </c>
      <c r="J3796" s="79">
        <v>133.74</v>
      </c>
      <c r="K3796" s="19" t="s">
        <v>146</v>
      </c>
      <c r="L3796" s="19" t="s">
        <v>4307</v>
      </c>
      <c r="N3796" s="19" t="s">
        <v>128</v>
      </c>
      <c r="Q3796" s="20">
        <v>18</v>
      </c>
      <c r="R3796" s="65" t="s">
        <v>3555</v>
      </c>
      <c r="V3796" s="19" t="s">
        <v>119</v>
      </c>
      <c r="X3796" s="19" t="s">
        <v>129</v>
      </c>
      <c r="Z3796" s="44" t="s">
        <v>4193</v>
      </c>
      <c r="AA3796" s="44" t="s">
        <v>121</v>
      </c>
    </row>
    <row r="3797" spans="1:27" hidden="1" x14ac:dyDescent="0.25">
      <c r="A3797" s="26">
        <v>105</v>
      </c>
      <c r="B3797" s="19" t="s">
        <v>4319</v>
      </c>
      <c r="C3797" s="44" t="s">
        <v>114</v>
      </c>
      <c r="D3797" s="19" t="s">
        <v>4583</v>
      </c>
      <c r="E3797" s="19">
        <v>40</v>
      </c>
      <c r="F3797" s="19">
        <v>543</v>
      </c>
      <c r="G3797" s="19">
        <v>784</v>
      </c>
      <c r="H3797" s="19">
        <v>1</v>
      </c>
      <c r="I3797" s="79">
        <v>102.36</v>
      </c>
      <c r="J3797" s="79">
        <v>102.36</v>
      </c>
      <c r="K3797" s="19" t="s">
        <v>146</v>
      </c>
      <c r="L3797" s="19" t="s">
        <v>4307</v>
      </c>
      <c r="N3797" s="19" t="s">
        <v>128</v>
      </c>
      <c r="Q3797" s="20">
        <v>18</v>
      </c>
      <c r="R3797" s="65" t="s">
        <v>3555</v>
      </c>
      <c r="V3797" s="19" t="s">
        <v>119</v>
      </c>
      <c r="X3797" s="19" t="s">
        <v>129</v>
      </c>
      <c r="Z3797" s="44" t="s">
        <v>4193</v>
      </c>
      <c r="AA3797" s="44" t="s">
        <v>121</v>
      </c>
    </row>
    <row r="3798" spans="1:27" hidden="1" x14ac:dyDescent="0.25">
      <c r="A3798" s="26">
        <v>106</v>
      </c>
      <c r="B3798" s="19" t="s">
        <v>4320</v>
      </c>
      <c r="C3798" s="44" t="s">
        <v>114</v>
      </c>
      <c r="D3798" s="19" t="s">
        <v>4315</v>
      </c>
      <c r="E3798" s="19">
        <v>40</v>
      </c>
      <c r="F3798" s="19">
        <v>750</v>
      </c>
      <c r="G3798" s="19">
        <v>10515</v>
      </c>
      <c r="H3798" s="19">
        <v>1</v>
      </c>
      <c r="I3798" s="79">
        <v>2476.2800000000002</v>
      </c>
      <c r="J3798" s="79">
        <v>2476.2800000000002</v>
      </c>
      <c r="K3798" s="19" t="s">
        <v>146</v>
      </c>
      <c r="L3798" s="19" t="s">
        <v>4307</v>
      </c>
      <c r="Q3798" s="20">
        <v>18</v>
      </c>
      <c r="R3798" s="65" t="s">
        <v>3555</v>
      </c>
      <c r="V3798" s="19" t="s">
        <v>119</v>
      </c>
      <c r="Y3798" s="19" t="s">
        <v>129</v>
      </c>
      <c r="Z3798" s="44" t="s">
        <v>4193</v>
      </c>
      <c r="AA3798" s="44" t="s">
        <v>121</v>
      </c>
    </row>
    <row r="3799" spans="1:27" hidden="1" x14ac:dyDescent="0.25">
      <c r="A3799" s="26">
        <v>107</v>
      </c>
      <c r="B3799" s="19" t="s">
        <v>4321</v>
      </c>
      <c r="C3799" s="44" t="s">
        <v>114</v>
      </c>
      <c r="D3799" s="19" t="s">
        <v>4315</v>
      </c>
      <c r="E3799" s="19">
        <v>40</v>
      </c>
      <c r="F3799" s="19">
        <v>750</v>
      </c>
      <c r="G3799" s="19">
        <v>10515</v>
      </c>
      <c r="H3799" s="19">
        <v>1</v>
      </c>
      <c r="I3799" s="79">
        <v>2476.2800000000002</v>
      </c>
      <c r="J3799" s="79">
        <v>2476.2800000000002</v>
      </c>
      <c r="K3799" s="19" t="s">
        <v>146</v>
      </c>
      <c r="L3799" s="19" t="s">
        <v>4307</v>
      </c>
      <c r="Q3799" s="20">
        <v>18</v>
      </c>
      <c r="R3799" s="65" t="s">
        <v>3555</v>
      </c>
      <c r="V3799" s="19" t="s">
        <v>119</v>
      </c>
      <c r="Y3799" s="19" t="s">
        <v>129</v>
      </c>
      <c r="Z3799" s="44" t="s">
        <v>4193</v>
      </c>
      <c r="AA3799" s="44" t="s">
        <v>121</v>
      </c>
    </row>
    <row r="3800" spans="1:27" hidden="1" x14ac:dyDescent="0.25">
      <c r="A3800" s="26">
        <v>108</v>
      </c>
      <c r="B3800" s="19" t="s">
        <v>4338</v>
      </c>
      <c r="C3800" s="44" t="s">
        <v>114</v>
      </c>
      <c r="D3800" s="19" t="s">
        <v>2642</v>
      </c>
      <c r="E3800" s="19">
        <v>40</v>
      </c>
      <c r="F3800" s="19">
        <v>990</v>
      </c>
      <c r="G3800" s="19">
        <v>1070</v>
      </c>
      <c r="H3800" s="19">
        <v>1</v>
      </c>
      <c r="I3800" s="79">
        <v>325.55</v>
      </c>
      <c r="J3800" s="79">
        <v>325.55</v>
      </c>
      <c r="K3800" s="19" t="s">
        <v>4336</v>
      </c>
      <c r="L3800" s="19" t="s">
        <v>4324</v>
      </c>
      <c r="N3800" s="19" t="s">
        <v>128</v>
      </c>
      <c r="Q3800" s="20">
        <v>18</v>
      </c>
      <c r="R3800" s="65" t="s">
        <v>4572</v>
      </c>
      <c r="U3800" s="19" t="s">
        <v>23</v>
      </c>
      <c r="V3800" s="19" t="s">
        <v>119</v>
      </c>
      <c r="X3800" s="19" t="s">
        <v>129</v>
      </c>
      <c r="Z3800" s="44" t="s">
        <v>4193</v>
      </c>
      <c r="AA3800" s="44" t="s">
        <v>121</v>
      </c>
    </row>
    <row r="3801" spans="1:27" hidden="1" x14ac:dyDescent="0.25">
      <c r="A3801" s="26">
        <v>109</v>
      </c>
      <c r="B3801" s="19" t="s">
        <v>4326</v>
      </c>
      <c r="C3801" s="44" t="s">
        <v>114</v>
      </c>
      <c r="D3801" s="19" t="s">
        <v>4323</v>
      </c>
      <c r="E3801" s="19">
        <v>40</v>
      </c>
      <c r="F3801" s="19">
        <v>750</v>
      </c>
      <c r="G3801" s="19">
        <v>10360</v>
      </c>
      <c r="H3801" s="19">
        <v>1</v>
      </c>
      <c r="I3801" s="79">
        <v>2439.7800000000002</v>
      </c>
      <c r="J3801" s="79">
        <v>2439.7800000000002</v>
      </c>
      <c r="K3801" s="19" t="s">
        <v>4336</v>
      </c>
      <c r="L3801" s="19" t="s">
        <v>4324</v>
      </c>
      <c r="Q3801" s="20">
        <v>18</v>
      </c>
      <c r="R3801" s="65" t="s">
        <v>4572</v>
      </c>
      <c r="U3801" s="19" t="s">
        <v>23</v>
      </c>
      <c r="V3801" s="19" t="s">
        <v>119</v>
      </c>
      <c r="Y3801" s="19" t="s">
        <v>129</v>
      </c>
      <c r="Z3801" s="44" t="s">
        <v>4193</v>
      </c>
      <c r="AA3801" s="44" t="s">
        <v>121</v>
      </c>
    </row>
    <row r="3802" spans="1:27" hidden="1" x14ac:dyDescent="0.25">
      <c r="A3802" s="26">
        <v>110</v>
      </c>
      <c r="B3802" s="19" t="s">
        <v>4327</v>
      </c>
      <c r="C3802" s="44" t="s">
        <v>114</v>
      </c>
      <c r="D3802" s="19" t="s">
        <v>2642</v>
      </c>
      <c r="E3802" s="19">
        <v>40</v>
      </c>
      <c r="F3802" s="19">
        <v>990</v>
      </c>
      <c r="G3802" s="19">
        <v>1070</v>
      </c>
      <c r="H3802" s="19">
        <v>1</v>
      </c>
      <c r="I3802" s="79">
        <v>325.55</v>
      </c>
      <c r="J3802" s="79">
        <v>325.55</v>
      </c>
      <c r="K3802" s="19" t="s">
        <v>4336</v>
      </c>
      <c r="L3802" s="19" t="s">
        <v>4324</v>
      </c>
      <c r="N3802" s="19" t="s">
        <v>128</v>
      </c>
      <c r="Q3802" s="20">
        <v>18</v>
      </c>
      <c r="R3802" s="65" t="s">
        <v>4572</v>
      </c>
      <c r="U3802" s="19" t="s">
        <v>23</v>
      </c>
      <c r="V3802" s="19" t="s">
        <v>119</v>
      </c>
      <c r="X3802" s="19" t="s">
        <v>129</v>
      </c>
      <c r="Z3802" s="44" t="s">
        <v>4193</v>
      </c>
      <c r="AA3802" s="44" t="s">
        <v>121</v>
      </c>
    </row>
    <row r="3803" spans="1:27" hidden="1" x14ac:dyDescent="0.25">
      <c r="A3803" s="26">
        <v>111</v>
      </c>
      <c r="B3803" s="19" t="s">
        <v>4329</v>
      </c>
      <c r="C3803" s="44" t="s">
        <v>114</v>
      </c>
      <c r="D3803" s="19" t="s">
        <v>4315</v>
      </c>
      <c r="E3803" s="19">
        <v>40</v>
      </c>
      <c r="F3803" s="19">
        <v>750</v>
      </c>
      <c r="G3803" s="19">
        <v>10515</v>
      </c>
      <c r="H3803" s="19">
        <v>1</v>
      </c>
      <c r="I3803" s="79">
        <v>2476.2800000000002</v>
      </c>
      <c r="J3803" s="79">
        <v>2476.2800000000002</v>
      </c>
      <c r="K3803" s="19" t="s">
        <v>4336</v>
      </c>
      <c r="L3803" s="19" t="s">
        <v>4324</v>
      </c>
      <c r="Q3803" s="20">
        <v>18</v>
      </c>
      <c r="R3803" s="65" t="s">
        <v>4572</v>
      </c>
      <c r="U3803" s="19" t="s">
        <v>23</v>
      </c>
      <c r="V3803" s="19" t="s">
        <v>119</v>
      </c>
      <c r="Y3803" s="19" t="s">
        <v>129</v>
      </c>
      <c r="Z3803" s="44" t="s">
        <v>4193</v>
      </c>
      <c r="AA3803" s="44" t="s">
        <v>121</v>
      </c>
    </row>
    <row r="3804" spans="1:27" hidden="1" x14ac:dyDescent="0.25">
      <c r="A3804" s="26">
        <v>112</v>
      </c>
      <c r="B3804" s="19" t="s">
        <v>4342</v>
      </c>
      <c r="C3804" s="44" t="s">
        <v>114</v>
      </c>
      <c r="D3804" s="19" t="s">
        <v>4343</v>
      </c>
      <c r="E3804" s="19">
        <v>40</v>
      </c>
      <c r="F3804" s="19">
        <v>567</v>
      </c>
      <c r="G3804" s="19">
        <v>1069</v>
      </c>
      <c r="H3804" s="19">
        <v>1</v>
      </c>
      <c r="I3804" s="79">
        <v>125.8</v>
      </c>
      <c r="J3804" s="79">
        <v>125.8</v>
      </c>
      <c r="K3804" s="19" t="s">
        <v>4336</v>
      </c>
      <c r="L3804" s="19" t="s">
        <v>4324</v>
      </c>
      <c r="Q3804" s="20">
        <v>18</v>
      </c>
      <c r="R3804" s="65" t="s">
        <v>4572</v>
      </c>
      <c r="U3804" s="19" t="s">
        <v>23</v>
      </c>
      <c r="V3804" s="19" t="s">
        <v>119</v>
      </c>
      <c r="X3804" s="19" t="s">
        <v>129</v>
      </c>
      <c r="Z3804" s="44" t="s">
        <v>4193</v>
      </c>
      <c r="AA3804" s="44" t="s">
        <v>121</v>
      </c>
    </row>
    <row r="3805" spans="1:27" hidden="1" x14ac:dyDescent="0.25">
      <c r="A3805" s="26">
        <v>113</v>
      </c>
      <c r="B3805" s="19" t="s">
        <v>4355</v>
      </c>
      <c r="C3805" s="44" t="s">
        <v>114</v>
      </c>
      <c r="D3805" s="19" t="s">
        <v>4356</v>
      </c>
      <c r="E3805" s="19">
        <v>40</v>
      </c>
      <c r="F3805" s="19">
        <v>529</v>
      </c>
      <c r="G3805" s="19">
        <v>544</v>
      </c>
      <c r="H3805" s="19">
        <v>1</v>
      </c>
      <c r="I3805" s="79">
        <v>66.59</v>
      </c>
      <c r="J3805" s="79">
        <v>66.59</v>
      </c>
      <c r="K3805" s="19" t="s">
        <v>4336</v>
      </c>
      <c r="L3805" s="19" t="s">
        <v>4324</v>
      </c>
      <c r="N3805" s="19" t="s">
        <v>128</v>
      </c>
      <c r="Q3805" s="20">
        <v>18</v>
      </c>
      <c r="R3805" s="65" t="s">
        <v>4572</v>
      </c>
      <c r="U3805" s="19" t="s">
        <v>23</v>
      </c>
      <c r="V3805" s="19" t="s">
        <v>119</v>
      </c>
      <c r="X3805" s="19" t="s">
        <v>129</v>
      </c>
      <c r="Z3805" s="44" t="s">
        <v>4193</v>
      </c>
      <c r="AA3805" s="44" t="s">
        <v>121</v>
      </c>
    </row>
    <row r="3806" spans="1:27" hidden="1" x14ac:dyDescent="0.25">
      <c r="A3806" s="26">
        <v>114</v>
      </c>
      <c r="B3806" s="19" t="s">
        <v>4360</v>
      </c>
      <c r="C3806" s="44" t="s">
        <v>114</v>
      </c>
      <c r="D3806" s="19" t="s">
        <v>4356</v>
      </c>
      <c r="E3806" s="19">
        <v>40</v>
      </c>
      <c r="F3806" s="19">
        <v>529</v>
      </c>
      <c r="G3806" s="19">
        <v>544</v>
      </c>
      <c r="H3806" s="19">
        <v>1</v>
      </c>
      <c r="I3806" s="79">
        <v>66.59</v>
      </c>
      <c r="J3806" s="79">
        <v>66.59</v>
      </c>
      <c r="K3806" s="19" t="s">
        <v>4336</v>
      </c>
      <c r="L3806" s="19" t="s">
        <v>4324</v>
      </c>
      <c r="N3806" s="19" t="s">
        <v>128</v>
      </c>
      <c r="Q3806" s="20">
        <v>18</v>
      </c>
      <c r="R3806" s="65" t="s">
        <v>4572</v>
      </c>
      <c r="U3806" s="19" t="s">
        <v>23</v>
      </c>
      <c r="V3806" s="19" t="s">
        <v>119</v>
      </c>
      <c r="X3806" s="19" t="s">
        <v>129</v>
      </c>
      <c r="Z3806" s="44" t="s">
        <v>4193</v>
      </c>
      <c r="AA3806" s="44" t="s">
        <v>121</v>
      </c>
    </row>
    <row r="3807" spans="1:27" hidden="1" x14ac:dyDescent="0.25">
      <c r="A3807" s="26">
        <v>115</v>
      </c>
      <c r="B3807" s="19" t="s">
        <v>4341</v>
      </c>
      <c r="C3807" s="44" t="s">
        <v>114</v>
      </c>
      <c r="D3807" s="19" t="s">
        <v>4311</v>
      </c>
      <c r="E3807" s="19">
        <v>40</v>
      </c>
      <c r="F3807" s="19">
        <v>546</v>
      </c>
      <c r="G3807" s="19">
        <v>554</v>
      </c>
      <c r="H3807" s="19">
        <v>1</v>
      </c>
      <c r="I3807" s="79">
        <v>74.44</v>
      </c>
      <c r="J3807" s="79">
        <v>74.44</v>
      </c>
      <c r="K3807" s="19" t="s">
        <v>4336</v>
      </c>
      <c r="L3807" s="19" t="s">
        <v>4337</v>
      </c>
      <c r="N3807" s="19" t="s">
        <v>128</v>
      </c>
      <c r="Q3807" s="20">
        <v>18</v>
      </c>
      <c r="R3807" s="65" t="s">
        <v>4572</v>
      </c>
      <c r="U3807" s="19" t="s">
        <v>23</v>
      </c>
      <c r="V3807" s="19" t="s">
        <v>119</v>
      </c>
      <c r="X3807" s="19" t="s">
        <v>129</v>
      </c>
      <c r="Z3807" s="44" t="s">
        <v>4193</v>
      </c>
      <c r="AA3807" s="44" t="s">
        <v>121</v>
      </c>
    </row>
    <row r="3808" spans="1:27" hidden="1" x14ac:dyDescent="0.25">
      <c r="A3808" s="26">
        <v>116</v>
      </c>
      <c r="B3808" s="19" t="s">
        <v>4347</v>
      </c>
      <c r="C3808" s="44" t="s">
        <v>114</v>
      </c>
      <c r="D3808" s="19" t="s">
        <v>4323</v>
      </c>
      <c r="E3808" s="19">
        <v>40</v>
      </c>
      <c r="F3808" s="19">
        <v>750</v>
      </c>
      <c r="G3808" s="19">
        <v>10360</v>
      </c>
      <c r="H3808" s="19">
        <v>1</v>
      </c>
      <c r="I3808" s="79">
        <v>2439.7800000000002</v>
      </c>
      <c r="J3808" s="79">
        <v>2439.7800000000002</v>
      </c>
      <c r="K3808" s="19" t="s">
        <v>4336</v>
      </c>
      <c r="L3808" s="19" t="s">
        <v>4337</v>
      </c>
      <c r="Q3808" s="20">
        <v>18</v>
      </c>
      <c r="R3808" s="65" t="s">
        <v>4572</v>
      </c>
      <c r="U3808" s="19" t="s">
        <v>23</v>
      </c>
      <c r="V3808" s="19" t="s">
        <v>119</v>
      </c>
      <c r="Y3808" s="19" t="s">
        <v>129</v>
      </c>
      <c r="Z3808" s="44" t="s">
        <v>4193</v>
      </c>
      <c r="AA3808" s="44" t="s">
        <v>121</v>
      </c>
    </row>
    <row r="3809" spans="1:27" hidden="1" x14ac:dyDescent="0.25">
      <c r="A3809" s="26">
        <v>117</v>
      </c>
      <c r="B3809" s="19" t="s">
        <v>4349</v>
      </c>
      <c r="C3809" s="44" t="s">
        <v>114</v>
      </c>
      <c r="D3809" s="19" t="s">
        <v>4323</v>
      </c>
      <c r="E3809" s="19">
        <v>40</v>
      </c>
      <c r="F3809" s="19">
        <v>750</v>
      </c>
      <c r="G3809" s="19">
        <v>10360</v>
      </c>
      <c r="H3809" s="19">
        <v>1</v>
      </c>
      <c r="I3809" s="79">
        <v>2439.7800000000002</v>
      </c>
      <c r="J3809" s="79">
        <v>2439.7800000000002</v>
      </c>
      <c r="K3809" s="19" t="s">
        <v>4336</v>
      </c>
      <c r="L3809" s="19" t="s">
        <v>4337</v>
      </c>
      <c r="Q3809" s="20">
        <v>18</v>
      </c>
      <c r="R3809" s="65" t="s">
        <v>4572</v>
      </c>
      <c r="U3809" s="19" t="s">
        <v>23</v>
      </c>
      <c r="V3809" s="19" t="s">
        <v>119</v>
      </c>
      <c r="Y3809" s="19" t="s">
        <v>129</v>
      </c>
      <c r="Z3809" s="44" t="s">
        <v>4193</v>
      </c>
      <c r="AA3809" s="44" t="s">
        <v>121</v>
      </c>
    </row>
    <row r="3810" spans="1:27" hidden="1" x14ac:dyDescent="0.25">
      <c r="A3810" s="26">
        <v>118</v>
      </c>
      <c r="B3810" s="19" t="s">
        <v>4351</v>
      </c>
      <c r="C3810" s="44" t="s">
        <v>114</v>
      </c>
      <c r="D3810" s="19" t="s">
        <v>4352</v>
      </c>
      <c r="E3810" s="19">
        <v>40</v>
      </c>
      <c r="F3810" s="19">
        <v>568</v>
      </c>
      <c r="G3810" s="19">
        <v>657</v>
      </c>
      <c r="H3810" s="19">
        <v>1</v>
      </c>
      <c r="I3810" s="79">
        <v>94.06</v>
      </c>
      <c r="J3810" s="79">
        <v>94.06</v>
      </c>
      <c r="K3810" s="19" t="s">
        <v>4336</v>
      </c>
      <c r="L3810" s="19" t="s">
        <v>4337</v>
      </c>
      <c r="N3810" s="19" t="s">
        <v>128</v>
      </c>
      <c r="Q3810" s="20">
        <v>18</v>
      </c>
      <c r="R3810" s="65" t="s">
        <v>4572</v>
      </c>
      <c r="U3810" s="19" t="s">
        <v>23</v>
      </c>
      <c r="V3810" s="19" t="s">
        <v>119</v>
      </c>
      <c r="X3810" s="19" t="s">
        <v>129</v>
      </c>
      <c r="Z3810" s="44" t="s">
        <v>4193</v>
      </c>
      <c r="AA3810" s="44" t="s">
        <v>121</v>
      </c>
    </row>
    <row r="3811" spans="1:27" hidden="1" x14ac:dyDescent="0.25">
      <c r="A3811" s="26">
        <v>119</v>
      </c>
      <c r="B3811" s="19" t="s">
        <v>4353</v>
      </c>
      <c r="C3811" s="44" t="s">
        <v>114</v>
      </c>
      <c r="D3811" s="19" t="s">
        <v>2607</v>
      </c>
      <c r="E3811" s="19">
        <v>40</v>
      </c>
      <c r="F3811" s="19">
        <v>544</v>
      </c>
      <c r="G3811" s="19">
        <v>641</v>
      </c>
      <c r="H3811" s="19">
        <v>1</v>
      </c>
      <c r="I3811" s="79">
        <v>87.67</v>
      </c>
      <c r="J3811" s="79">
        <v>87.67</v>
      </c>
      <c r="K3811" s="19" t="s">
        <v>4336</v>
      </c>
      <c r="L3811" s="19" t="s">
        <v>4337</v>
      </c>
      <c r="N3811" s="19" t="s">
        <v>128</v>
      </c>
      <c r="Q3811" s="20">
        <v>18</v>
      </c>
      <c r="R3811" s="65" t="s">
        <v>4572</v>
      </c>
      <c r="U3811" s="19" t="s">
        <v>23</v>
      </c>
      <c r="V3811" s="19" t="s">
        <v>119</v>
      </c>
      <c r="X3811" s="19" t="s">
        <v>129</v>
      </c>
      <c r="Z3811" s="44" t="s">
        <v>4193</v>
      </c>
      <c r="AA3811" s="44" t="s">
        <v>121</v>
      </c>
    </row>
    <row r="3812" spans="1:27" hidden="1" x14ac:dyDescent="0.25">
      <c r="A3812" s="26">
        <v>120</v>
      </c>
      <c r="B3812" s="19" t="s">
        <v>4332</v>
      </c>
      <c r="C3812" s="44" t="s">
        <v>114</v>
      </c>
      <c r="D3812" s="19" t="s">
        <v>2650</v>
      </c>
      <c r="E3812" s="19">
        <v>40</v>
      </c>
      <c r="F3812" s="19">
        <v>568</v>
      </c>
      <c r="G3812" s="19">
        <v>930</v>
      </c>
      <c r="H3812" s="19">
        <v>1</v>
      </c>
      <c r="I3812" s="79">
        <v>143.76</v>
      </c>
      <c r="J3812" s="79">
        <v>143.76</v>
      </c>
      <c r="K3812" s="19" t="s">
        <v>4336</v>
      </c>
      <c r="L3812" s="19" t="s">
        <v>4337</v>
      </c>
      <c r="N3812" s="19" t="s">
        <v>128</v>
      </c>
      <c r="Q3812" s="20">
        <v>18</v>
      </c>
      <c r="R3812" s="65" t="s">
        <v>4572</v>
      </c>
      <c r="U3812" s="19" t="s">
        <v>23</v>
      </c>
      <c r="V3812" s="19" t="s">
        <v>119</v>
      </c>
      <c r="X3812" s="19" t="s">
        <v>129</v>
      </c>
      <c r="Z3812" s="44" t="s">
        <v>4193</v>
      </c>
      <c r="AA3812" s="44" t="s">
        <v>121</v>
      </c>
    </row>
    <row r="3813" spans="1:27" hidden="1" x14ac:dyDescent="0.25">
      <c r="A3813" s="26">
        <v>121</v>
      </c>
      <c r="B3813" s="19" t="s">
        <v>4333</v>
      </c>
      <c r="C3813" s="44" t="s">
        <v>114</v>
      </c>
      <c r="D3813" s="19" t="s">
        <v>2607</v>
      </c>
      <c r="E3813" s="19">
        <v>40</v>
      </c>
      <c r="F3813" s="19">
        <v>544</v>
      </c>
      <c r="G3813" s="19">
        <v>641</v>
      </c>
      <c r="H3813" s="19">
        <v>1</v>
      </c>
      <c r="I3813" s="79">
        <v>87.67</v>
      </c>
      <c r="J3813" s="79">
        <v>87.67</v>
      </c>
      <c r="K3813" s="19" t="s">
        <v>4336</v>
      </c>
      <c r="L3813" s="19" t="s">
        <v>4337</v>
      </c>
      <c r="N3813" s="19" t="s">
        <v>128</v>
      </c>
      <c r="Q3813" s="20">
        <v>18</v>
      </c>
      <c r="R3813" s="65" t="s">
        <v>4572</v>
      </c>
      <c r="U3813" s="19" t="s">
        <v>23</v>
      </c>
      <c r="V3813" s="19" t="s">
        <v>119</v>
      </c>
      <c r="X3813" s="19" t="s">
        <v>129</v>
      </c>
      <c r="Z3813" s="44" t="s">
        <v>4193</v>
      </c>
      <c r="AA3813" s="44" t="s">
        <v>121</v>
      </c>
    </row>
    <row r="3814" spans="1:27" hidden="1" x14ac:dyDescent="0.25">
      <c r="A3814" s="26">
        <v>122</v>
      </c>
      <c r="B3814" s="19" t="s">
        <v>4334</v>
      </c>
      <c r="C3814" s="44" t="s">
        <v>114</v>
      </c>
      <c r="D3814" s="19" t="s">
        <v>2607</v>
      </c>
      <c r="E3814" s="19">
        <v>40</v>
      </c>
      <c r="F3814" s="19">
        <v>544</v>
      </c>
      <c r="G3814" s="19">
        <v>641</v>
      </c>
      <c r="H3814" s="19">
        <v>1</v>
      </c>
      <c r="I3814" s="79">
        <v>87.67</v>
      </c>
      <c r="J3814" s="79">
        <v>87.67</v>
      </c>
      <c r="K3814" s="19" t="s">
        <v>4336</v>
      </c>
      <c r="L3814" s="19" t="s">
        <v>4337</v>
      </c>
      <c r="N3814" s="19" t="s">
        <v>128</v>
      </c>
      <c r="Q3814" s="20">
        <v>18</v>
      </c>
      <c r="R3814" s="65" t="s">
        <v>4572</v>
      </c>
      <c r="U3814" s="19" t="s">
        <v>23</v>
      </c>
      <c r="V3814" s="19" t="s">
        <v>119</v>
      </c>
      <c r="X3814" s="19" t="s">
        <v>129</v>
      </c>
      <c r="Z3814" s="44" t="s">
        <v>4193</v>
      </c>
      <c r="AA3814" s="44" t="s">
        <v>121</v>
      </c>
    </row>
    <row r="3815" spans="1:27" hidden="1" x14ac:dyDescent="0.25">
      <c r="A3815" s="26">
        <v>123</v>
      </c>
      <c r="B3815" s="19" t="s">
        <v>4322</v>
      </c>
      <c r="C3815" s="44" t="s">
        <v>114</v>
      </c>
      <c r="D3815" s="19" t="s">
        <v>4323</v>
      </c>
      <c r="E3815" s="19">
        <v>40</v>
      </c>
      <c r="F3815" s="19">
        <v>750</v>
      </c>
      <c r="G3815" s="19">
        <v>10360</v>
      </c>
      <c r="H3815" s="19">
        <v>1</v>
      </c>
      <c r="I3815" s="79">
        <v>2439.7800000000002</v>
      </c>
      <c r="J3815" s="79">
        <v>2439.7800000000002</v>
      </c>
      <c r="K3815" s="19" t="s">
        <v>146</v>
      </c>
      <c r="L3815" s="19" t="s">
        <v>4348</v>
      </c>
      <c r="Q3815" s="20">
        <v>18</v>
      </c>
      <c r="R3815" s="65" t="s">
        <v>4417</v>
      </c>
      <c r="V3815" s="19" t="s">
        <v>119</v>
      </c>
      <c r="Y3815" s="19" t="s">
        <v>129</v>
      </c>
      <c r="Z3815" s="44" t="s">
        <v>4193</v>
      </c>
      <c r="AA3815" s="44" t="s">
        <v>121</v>
      </c>
    </row>
    <row r="3816" spans="1:27" hidden="1" x14ac:dyDescent="0.25">
      <c r="A3816" s="26">
        <v>124</v>
      </c>
      <c r="B3816" s="19" t="s">
        <v>4335</v>
      </c>
      <c r="C3816" s="44" t="s">
        <v>114</v>
      </c>
      <c r="D3816" s="19" t="s">
        <v>4323</v>
      </c>
      <c r="E3816" s="19">
        <v>40</v>
      </c>
      <c r="F3816" s="19">
        <v>750</v>
      </c>
      <c r="G3816" s="19">
        <v>10360</v>
      </c>
      <c r="H3816" s="19">
        <v>1</v>
      </c>
      <c r="I3816" s="79">
        <v>2439.7800000000002</v>
      </c>
      <c r="J3816" s="79">
        <v>2439.7800000000002</v>
      </c>
      <c r="K3816" s="19" t="s">
        <v>146</v>
      </c>
      <c r="L3816" s="19" t="s">
        <v>4348</v>
      </c>
      <c r="Q3816" s="20">
        <v>18</v>
      </c>
      <c r="R3816" s="65" t="s">
        <v>4417</v>
      </c>
      <c r="V3816" s="19" t="s">
        <v>119</v>
      </c>
      <c r="Y3816" s="19" t="s">
        <v>129</v>
      </c>
      <c r="Z3816" s="44" t="s">
        <v>4193</v>
      </c>
      <c r="AA3816" s="44" t="s">
        <v>121</v>
      </c>
    </row>
    <row r="3817" spans="1:27" hidden="1" x14ac:dyDescent="0.25">
      <c r="A3817" s="26">
        <v>125</v>
      </c>
      <c r="B3817" s="19" t="s">
        <v>4361</v>
      </c>
      <c r="C3817" s="44" t="s">
        <v>114</v>
      </c>
      <c r="D3817" s="19" t="s">
        <v>4587</v>
      </c>
      <c r="E3817" s="19">
        <v>40</v>
      </c>
      <c r="F3817" s="19">
        <v>518</v>
      </c>
      <c r="G3817" s="19">
        <v>672</v>
      </c>
      <c r="H3817" s="19">
        <v>1</v>
      </c>
      <c r="I3817" s="79">
        <v>83.75</v>
      </c>
      <c r="J3817" s="79">
        <v>83.75</v>
      </c>
      <c r="K3817" s="19" t="s">
        <v>146</v>
      </c>
      <c r="L3817" s="19" t="s">
        <v>4348</v>
      </c>
      <c r="N3817" s="19" t="s">
        <v>128</v>
      </c>
      <c r="Q3817" s="20">
        <v>18</v>
      </c>
      <c r="R3817" s="65" t="s">
        <v>4417</v>
      </c>
      <c r="V3817" s="19" t="s">
        <v>119</v>
      </c>
      <c r="X3817" s="19" t="s">
        <v>129</v>
      </c>
      <c r="Z3817" s="44" t="s">
        <v>4193</v>
      </c>
      <c r="AA3817" s="44" t="s">
        <v>121</v>
      </c>
    </row>
    <row r="3818" spans="1:27" hidden="1" x14ac:dyDescent="0.25">
      <c r="A3818" s="26">
        <v>126</v>
      </c>
      <c r="B3818" s="19" t="s">
        <v>4340</v>
      </c>
      <c r="C3818" s="44" t="s">
        <v>114</v>
      </c>
      <c r="D3818" s="19" t="s">
        <v>4323</v>
      </c>
      <c r="E3818" s="19">
        <v>40</v>
      </c>
      <c r="F3818" s="19">
        <v>750</v>
      </c>
      <c r="G3818" s="19">
        <v>10360</v>
      </c>
      <c r="H3818" s="19">
        <v>1</v>
      </c>
      <c r="I3818" s="79">
        <v>2439.7800000000002</v>
      </c>
      <c r="J3818" s="79">
        <v>2439.7800000000002</v>
      </c>
      <c r="K3818" s="19" t="s">
        <v>146</v>
      </c>
      <c r="L3818" s="19" t="s">
        <v>4348</v>
      </c>
      <c r="Q3818" s="20">
        <v>18</v>
      </c>
      <c r="R3818" s="65" t="s">
        <v>4417</v>
      </c>
      <c r="V3818" s="19" t="s">
        <v>119</v>
      </c>
      <c r="Y3818" s="19" t="s">
        <v>129</v>
      </c>
      <c r="Z3818" s="44" t="s">
        <v>4193</v>
      </c>
      <c r="AA3818" s="44" t="s">
        <v>121</v>
      </c>
    </row>
    <row r="3819" spans="1:27" hidden="1" x14ac:dyDescent="0.25">
      <c r="A3819" s="26">
        <v>127</v>
      </c>
      <c r="B3819" s="19" t="s">
        <v>4363</v>
      </c>
      <c r="C3819" s="44" t="s">
        <v>114</v>
      </c>
      <c r="D3819" s="19" t="s">
        <v>4587</v>
      </c>
      <c r="E3819" s="19">
        <v>40</v>
      </c>
      <c r="F3819" s="19">
        <v>518</v>
      </c>
      <c r="G3819" s="19">
        <v>672</v>
      </c>
      <c r="H3819" s="19">
        <v>1</v>
      </c>
      <c r="I3819" s="79">
        <v>83.75</v>
      </c>
      <c r="J3819" s="79">
        <v>83.75</v>
      </c>
      <c r="K3819" s="19" t="s">
        <v>146</v>
      </c>
      <c r="L3819" s="19" t="s">
        <v>4348</v>
      </c>
      <c r="N3819" s="19" t="s">
        <v>128</v>
      </c>
      <c r="Q3819" s="20">
        <v>18</v>
      </c>
      <c r="R3819" s="65" t="s">
        <v>4417</v>
      </c>
      <c r="V3819" s="19" t="s">
        <v>119</v>
      </c>
      <c r="X3819" s="19" t="s">
        <v>129</v>
      </c>
      <c r="Z3819" s="44" t="s">
        <v>4193</v>
      </c>
      <c r="AA3819" s="44" t="s">
        <v>121</v>
      </c>
    </row>
    <row r="3820" spans="1:27" hidden="1" x14ac:dyDescent="0.25">
      <c r="A3820" s="26">
        <v>128</v>
      </c>
      <c r="B3820" s="19" t="s">
        <v>4328</v>
      </c>
      <c r="C3820" s="44" t="s">
        <v>114</v>
      </c>
      <c r="D3820" s="19" t="s">
        <v>4306</v>
      </c>
      <c r="E3820" s="19">
        <v>40</v>
      </c>
      <c r="F3820" s="19">
        <v>539</v>
      </c>
      <c r="G3820" s="19">
        <v>829</v>
      </c>
      <c r="H3820" s="19">
        <v>1</v>
      </c>
      <c r="I3820" s="79">
        <v>95.48</v>
      </c>
      <c r="J3820" s="79">
        <v>95.48</v>
      </c>
      <c r="K3820" s="19" t="s">
        <v>146</v>
      </c>
      <c r="L3820" s="19" t="s">
        <v>4348</v>
      </c>
      <c r="N3820" s="19" t="s">
        <v>128</v>
      </c>
      <c r="Q3820" s="20">
        <v>18</v>
      </c>
      <c r="R3820" s="65" t="s">
        <v>4417</v>
      </c>
      <c r="V3820" s="19" t="s">
        <v>119</v>
      </c>
      <c r="X3820" s="19" t="s">
        <v>129</v>
      </c>
      <c r="Z3820" s="44" t="s">
        <v>4193</v>
      </c>
      <c r="AA3820" s="44" t="s">
        <v>121</v>
      </c>
    </row>
    <row r="3821" spans="1:27" hidden="1" x14ac:dyDescent="0.25">
      <c r="A3821" s="26">
        <v>129</v>
      </c>
      <c r="B3821" s="19" t="s">
        <v>4364</v>
      </c>
      <c r="C3821" s="44" t="s">
        <v>114</v>
      </c>
      <c r="D3821" s="19" t="s">
        <v>4587</v>
      </c>
      <c r="E3821" s="19">
        <v>40</v>
      </c>
      <c r="F3821" s="19">
        <v>518</v>
      </c>
      <c r="G3821" s="19">
        <v>672</v>
      </c>
      <c r="H3821" s="19">
        <v>1</v>
      </c>
      <c r="I3821" s="79">
        <v>83.75</v>
      </c>
      <c r="J3821" s="79">
        <v>83.75</v>
      </c>
      <c r="K3821" s="19" t="s">
        <v>146</v>
      </c>
      <c r="L3821" s="19" t="s">
        <v>4348</v>
      </c>
      <c r="N3821" s="19" t="s">
        <v>128</v>
      </c>
      <c r="Q3821" s="20">
        <v>18</v>
      </c>
      <c r="R3821" s="65" t="s">
        <v>4417</v>
      </c>
      <c r="V3821" s="19" t="s">
        <v>119</v>
      </c>
      <c r="X3821" s="19" t="s">
        <v>129</v>
      </c>
      <c r="Z3821" s="44" t="s">
        <v>4193</v>
      </c>
      <c r="AA3821" s="44" t="s">
        <v>121</v>
      </c>
    </row>
    <row r="3822" spans="1:27" hidden="1" x14ac:dyDescent="0.25">
      <c r="A3822" s="26">
        <v>130</v>
      </c>
      <c r="B3822" s="19" t="s">
        <v>4330</v>
      </c>
      <c r="C3822" s="44" t="s">
        <v>114</v>
      </c>
      <c r="D3822" s="19" t="s">
        <v>4591</v>
      </c>
      <c r="E3822" s="19">
        <v>40</v>
      </c>
      <c r="F3822" s="19">
        <v>552</v>
      </c>
      <c r="G3822" s="19">
        <v>910</v>
      </c>
      <c r="H3822" s="19">
        <v>1</v>
      </c>
      <c r="I3822" s="79">
        <v>105.75</v>
      </c>
      <c r="J3822" s="79">
        <v>105.75</v>
      </c>
      <c r="K3822" s="19" t="s">
        <v>146</v>
      </c>
      <c r="L3822" s="19" t="s">
        <v>4348</v>
      </c>
      <c r="N3822" s="19" t="s">
        <v>128</v>
      </c>
      <c r="Q3822" s="20">
        <v>18</v>
      </c>
      <c r="R3822" s="65" t="s">
        <v>4417</v>
      </c>
      <c r="V3822" s="19" t="s">
        <v>119</v>
      </c>
      <c r="X3822" s="19" t="s">
        <v>129</v>
      </c>
      <c r="Z3822" s="44" t="s">
        <v>4193</v>
      </c>
      <c r="AA3822" s="44" t="s">
        <v>121</v>
      </c>
    </row>
    <row r="3823" spans="1:27" hidden="1" x14ac:dyDescent="0.25">
      <c r="A3823" s="26">
        <v>131</v>
      </c>
      <c r="B3823" s="19" t="s">
        <v>4354</v>
      </c>
      <c r="C3823" s="44" t="s">
        <v>114</v>
      </c>
      <c r="D3823" s="19" t="s">
        <v>4584</v>
      </c>
      <c r="E3823" s="19">
        <v>40</v>
      </c>
      <c r="F3823" s="19">
        <v>520</v>
      </c>
      <c r="G3823" s="19">
        <v>679</v>
      </c>
      <c r="H3823" s="19">
        <v>1</v>
      </c>
      <c r="I3823" s="79">
        <v>84.99</v>
      </c>
      <c r="J3823" s="79">
        <v>84.99</v>
      </c>
      <c r="K3823" s="19" t="s">
        <v>146</v>
      </c>
      <c r="L3823" s="19" t="s">
        <v>4348</v>
      </c>
      <c r="N3823" s="19" t="s">
        <v>128</v>
      </c>
      <c r="Q3823" s="20">
        <v>18</v>
      </c>
      <c r="R3823" s="65" t="s">
        <v>4417</v>
      </c>
      <c r="V3823" s="19" t="s">
        <v>119</v>
      </c>
      <c r="X3823" s="19" t="s">
        <v>129</v>
      </c>
      <c r="Z3823" s="44" t="s">
        <v>4193</v>
      </c>
      <c r="AA3823" s="44" t="s">
        <v>121</v>
      </c>
    </row>
    <row r="3824" spans="1:27" hidden="1" x14ac:dyDescent="0.25">
      <c r="A3824" s="26">
        <v>132</v>
      </c>
      <c r="B3824" s="19" t="s">
        <v>4344</v>
      </c>
      <c r="C3824" s="44" t="s">
        <v>114</v>
      </c>
      <c r="D3824" s="19" t="s">
        <v>4591</v>
      </c>
      <c r="E3824" s="19">
        <v>40</v>
      </c>
      <c r="F3824" s="19">
        <v>552</v>
      </c>
      <c r="G3824" s="19">
        <v>910</v>
      </c>
      <c r="H3824" s="19">
        <v>1</v>
      </c>
      <c r="I3824" s="79">
        <v>105.75</v>
      </c>
      <c r="J3824" s="79">
        <v>105.75</v>
      </c>
      <c r="K3824" s="19" t="s">
        <v>146</v>
      </c>
      <c r="L3824" s="19" t="s">
        <v>4348</v>
      </c>
      <c r="N3824" s="19" t="s">
        <v>128</v>
      </c>
      <c r="Q3824" s="20">
        <v>18</v>
      </c>
      <c r="R3824" s="65" t="s">
        <v>4417</v>
      </c>
      <c r="V3824" s="19" t="s">
        <v>119</v>
      </c>
      <c r="X3824" s="19" t="s">
        <v>129</v>
      </c>
      <c r="Z3824" s="44" t="s">
        <v>4193</v>
      </c>
      <c r="AA3824" s="44" t="s">
        <v>121</v>
      </c>
    </row>
    <row r="3825" spans="1:27" hidden="1" x14ac:dyDescent="0.25">
      <c r="A3825" s="26">
        <v>133</v>
      </c>
      <c r="B3825" s="19" t="s">
        <v>4358</v>
      </c>
      <c r="C3825" s="44" t="s">
        <v>114</v>
      </c>
      <c r="D3825" s="19" t="s">
        <v>4584</v>
      </c>
      <c r="E3825" s="19">
        <v>40</v>
      </c>
      <c r="F3825" s="19">
        <v>520</v>
      </c>
      <c r="G3825" s="19">
        <v>679</v>
      </c>
      <c r="H3825" s="19">
        <v>1</v>
      </c>
      <c r="I3825" s="79">
        <v>84.99</v>
      </c>
      <c r="J3825" s="79">
        <v>84.99</v>
      </c>
      <c r="K3825" s="19" t="s">
        <v>146</v>
      </c>
      <c r="L3825" s="19" t="s">
        <v>4348</v>
      </c>
      <c r="N3825" s="19" t="s">
        <v>128</v>
      </c>
      <c r="Q3825" s="20">
        <v>18</v>
      </c>
      <c r="R3825" s="65" t="s">
        <v>4417</v>
      </c>
      <c r="V3825" s="19" t="s">
        <v>119</v>
      </c>
      <c r="X3825" s="19" t="s">
        <v>129</v>
      </c>
      <c r="Z3825" s="44" t="s">
        <v>4193</v>
      </c>
      <c r="AA3825" s="44" t="s">
        <v>121</v>
      </c>
    </row>
    <row r="3826" spans="1:27" hidden="1" x14ac:dyDescent="0.25">
      <c r="A3826" s="26">
        <v>134</v>
      </c>
      <c r="B3826" s="19" t="s">
        <v>4345</v>
      </c>
      <c r="C3826" s="44" t="s">
        <v>114</v>
      </c>
      <c r="D3826" s="19" t="s">
        <v>4589</v>
      </c>
      <c r="E3826" s="19">
        <v>40</v>
      </c>
      <c r="F3826" s="19">
        <v>544</v>
      </c>
      <c r="G3826" s="19">
        <v>634</v>
      </c>
      <c r="H3826" s="19">
        <v>1</v>
      </c>
      <c r="I3826" s="79">
        <v>86.36</v>
      </c>
      <c r="J3826" s="79">
        <v>86.36</v>
      </c>
      <c r="K3826" s="19" t="s">
        <v>146</v>
      </c>
      <c r="L3826" s="19" t="s">
        <v>4348</v>
      </c>
      <c r="N3826" s="19" t="s">
        <v>128</v>
      </c>
      <c r="Q3826" s="20">
        <v>18</v>
      </c>
      <c r="R3826" s="65" t="s">
        <v>4417</v>
      </c>
      <c r="V3826" s="19" t="s">
        <v>119</v>
      </c>
      <c r="X3826" s="19" t="s">
        <v>129</v>
      </c>
      <c r="Z3826" s="44" t="s">
        <v>4193</v>
      </c>
      <c r="AA3826" s="44" t="s">
        <v>121</v>
      </c>
    </row>
    <row r="3827" spans="1:27" hidden="1" x14ac:dyDescent="0.25">
      <c r="A3827" s="26">
        <v>135</v>
      </c>
      <c r="B3827" s="19" t="s">
        <v>4346</v>
      </c>
      <c r="C3827" s="44" t="s">
        <v>114</v>
      </c>
      <c r="D3827" s="19" t="s">
        <v>4343</v>
      </c>
      <c r="E3827" s="19">
        <v>40</v>
      </c>
      <c r="F3827" s="19">
        <v>567</v>
      </c>
      <c r="G3827" s="19">
        <v>1069</v>
      </c>
      <c r="H3827" s="19">
        <v>1</v>
      </c>
      <c r="I3827" s="79">
        <v>125.8</v>
      </c>
      <c r="J3827" s="79">
        <v>125.8</v>
      </c>
      <c r="K3827" s="19" t="s">
        <v>146</v>
      </c>
      <c r="L3827" s="19" t="s">
        <v>4348</v>
      </c>
      <c r="Q3827" s="20">
        <v>18</v>
      </c>
      <c r="R3827" s="65" t="s">
        <v>4417</v>
      </c>
      <c r="V3827" s="19" t="s">
        <v>119</v>
      </c>
      <c r="X3827" s="19" t="s">
        <v>129</v>
      </c>
      <c r="Z3827" s="44" t="s">
        <v>4193</v>
      </c>
      <c r="AA3827" s="44" t="s">
        <v>121</v>
      </c>
    </row>
    <row r="3828" spans="1:27" hidden="1" x14ac:dyDescent="0.25">
      <c r="A3828" s="26">
        <v>136</v>
      </c>
      <c r="B3828" s="19" t="s">
        <v>4325</v>
      </c>
      <c r="C3828" s="44" t="s">
        <v>114</v>
      </c>
      <c r="D3828" s="19" t="s">
        <v>2603</v>
      </c>
      <c r="E3828" s="19">
        <v>40</v>
      </c>
      <c r="F3828" s="19">
        <v>554</v>
      </c>
      <c r="G3828" s="19">
        <v>706</v>
      </c>
      <c r="H3828" s="19">
        <v>1</v>
      </c>
      <c r="I3828" s="79">
        <v>100.63</v>
      </c>
      <c r="J3828" s="79">
        <v>100.63</v>
      </c>
      <c r="K3828" s="19" t="s">
        <v>4336</v>
      </c>
      <c r="L3828" s="19" t="s">
        <v>4362</v>
      </c>
      <c r="N3828" s="19" t="s">
        <v>128</v>
      </c>
      <c r="Q3828" s="20">
        <v>18</v>
      </c>
      <c r="R3828" s="65" t="s">
        <v>4572</v>
      </c>
      <c r="U3828" s="19" t="s">
        <v>23</v>
      </c>
      <c r="V3828" s="19" t="s">
        <v>119</v>
      </c>
      <c r="X3828" s="19" t="s">
        <v>129</v>
      </c>
      <c r="Z3828" s="44" t="s">
        <v>4193</v>
      </c>
      <c r="AA3828" s="44" t="s">
        <v>121</v>
      </c>
    </row>
    <row r="3829" spans="1:27" hidden="1" x14ac:dyDescent="0.25">
      <c r="A3829" s="26">
        <v>137</v>
      </c>
      <c r="B3829" s="19" t="s">
        <v>4396</v>
      </c>
      <c r="C3829" s="44" t="s">
        <v>114</v>
      </c>
      <c r="D3829" s="19" t="s">
        <v>4323</v>
      </c>
      <c r="E3829" s="19">
        <v>40</v>
      </c>
      <c r="F3829" s="19">
        <v>750</v>
      </c>
      <c r="G3829" s="19">
        <v>10360</v>
      </c>
      <c r="H3829" s="19">
        <v>1</v>
      </c>
      <c r="I3829" s="79">
        <v>2439.7800000000002</v>
      </c>
      <c r="J3829" s="79">
        <v>2439.7800000000002</v>
      </c>
      <c r="K3829" s="19" t="s">
        <v>4336</v>
      </c>
      <c r="L3829" s="19" t="s">
        <v>4362</v>
      </c>
      <c r="Q3829" s="20">
        <v>18</v>
      </c>
      <c r="R3829" s="65" t="s">
        <v>4572</v>
      </c>
      <c r="U3829" s="19" t="s">
        <v>23</v>
      </c>
      <c r="V3829" s="19" t="s">
        <v>119</v>
      </c>
      <c r="Y3829" s="19" t="s">
        <v>129</v>
      </c>
      <c r="Z3829" s="44" t="s">
        <v>4193</v>
      </c>
      <c r="AA3829" s="44" t="s">
        <v>121</v>
      </c>
    </row>
    <row r="3830" spans="1:27" hidden="1" x14ac:dyDescent="0.25">
      <c r="A3830" s="26">
        <v>138</v>
      </c>
      <c r="B3830" s="19" t="s">
        <v>4397</v>
      </c>
      <c r="C3830" s="44" t="s">
        <v>114</v>
      </c>
      <c r="D3830" s="19" t="s">
        <v>4323</v>
      </c>
      <c r="E3830" s="19">
        <v>40</v>
      </c>
      <c r="F3830" s="19">
        <v>750</v>
      </c>
      <c r="G3830" s="19">
        <v>10360</v>
      </c>
      <c r="H3830" s="19">
        <v>1</v>
      </c>
      <c r="I3830" s="79">
        <v>2439.7800000000002</v>
      </c>
      <c r="J3830" s="79">
        <v>2439.7800000000002</v>
      </c>
      <c r="K3830" s="19" t="s">
        <v>4336</v>
      </c>
      <c r="L3830" s="19" t="s">
        <v>4362</v>
      </c>
      <c r="Q3830" s="20">
        <v>18</v>
      </c>
      <c r="R3830" s="65" t="s">
        <v>4572</v>
      </c>
      <c r="U3830" s="19" t="s">
        <v>23</v>
      </c>
      <c r="V3830" s="19" t="s">
        <v>119</v>
      </c>
      <c r="Y3830" s="19" t="s">
        <v>129</v>
      </c>
      <c r="Z3830" s="44" t="s">
        <v>4193</v>
      </c>
      <c r="AA3830" s="44" t="s">
        <v>121</v>
      </c>
    </row>
    <row r="3831" spans="1:27" hidden="1" x14ac:dyDescent="0.25">
      <c r="A3831" s="26">
        <v>139</v>
      </c>
      <c r="B3831" s="19" t="s">
        <v>4331</v>
      </c>
      <c r="C3831" s="44" t="s">
        <v>114</v>
      </c>
      <c r="D3831" s="19" t="s">
        <v>2650</v>
      </c>
      <c r="E3831" s="19">
        <v>40</v>
      </c>
      <c r="F3831" s="19">
        <v>568</v>
      </c>
      <c r="G3831" s="19">
        <v>930</v>
      </c>
      <c r="H3831" s="19">
        <v>1</v>
      </c>
      <c r="I3831" s="79">
        <v>143.76</v>
      </c>
      <c r="J3831" s="79">
        <v>143.76</v>
      </c>
      <c r="K3831" s="19" t="s">
        <v>4336</v>
      </c>
      <c r="L3831" s="19" t="s">
        <v>4362</v>
      </c>
      <c r="N3831" s="19" t="s">
        <v>128</v>
      </c>
      <c r="Q3831" s="20">
        <v>18</v>
      </c>
      <c r="R3831" s="65" t="s">
        <v>4572</v>
      </c>
      <c r="U3831" s="19" t="s">
        <v>23</v>
      </c>
      <c r="V3831" s="19" t="s">
        <v>119</v>
      </c>
      <c r="X3831" s="19" t="s">
        <v>129</v>
      </c>
      <c r="Z3831" s="44" t="s">
        <v>4193</v>
      </c>
      <c r="AA3831" s="44" t="s">
        <v>121</v>
      </c>
    </row>
    <row r="3832" spans="1:27" hidden="1" x14ac:dyDescent="0.25">
      <c r="A3832" s="26">
        <v>140</v>
      </c>
      <c r="B3832" s="19" t="s">
        <v>4357</v>
      </c>
      <c r="C3832" s="44" t="s">
        <v>114</v>
      </c>
      <c r="D3832" s="19" t="s">
        <v>4317</v>
      </c>
      <c r="E3832" s="19">
        <v>40</v>
      </c>
      <c r="F3832" s="19">
        <v>568</v>
      </c>
      <c r="G3832" s="19">
        <v>878</v>
      </c>
      <c r="H3832" s="19">
        <v>1</v>
      </c>
      <c r="I3832" s="79">
        <v>133.74</v>
      </c>
      <c r="J3832" s="79">
        <v>133.74</v>
      </c>
      <c r="K3832" s="19" t="s">
        <v>4336</v>
      </c>
      <c r="L3832" s="19" t="s">
        <v>4362</v>
      </c>
      <c r="N3832" s="19" t="s">
        <v>128</v>
      </c>
      <c r="Q3832" s="20">
        <v>18</v>
      </c>
      <c r="R3832" s="65" t="s">
        <v>4572</v>
      </c>
      <c r="U3832" s="19" t="s">
        <v>23</v>
      </c>
      <c r="V3832" s="19" t="s">
        <v>119</v>
      </c>
      <c r="X3832" s="19" t="s">
        <v>129</v>
      </c>
      <c r="Z3832" s="44" t="s">
        <v>4193</v>
      </c>
      <c r="AA3832" s="44" t="s">
        <v>121</v>
      </c>
    </row>
    <row r="3833" spans="1:27" hidden="1" x14ac:dyDescent="0.25">
      <c r="A3833" s="26">
        <v>141</v>
      </c>
      <c r="B3833" s="19" t="s">
        <v>4359</v>
      </c>
      <c r="C3833" s="44" t="s">
        <v>114</v>
      </c>
      <c r="D3833" s="19" t="s">
        <v>4317</v>
      </c>
      <c r="E3833" s="19">
        <v>40</v>
      </c>
      <c r="F3833" s="19">
        <v>568</v>
      </c>
      <c r="G3833" s="19">
        <v>878</v>
      </c>
      <c r="H3833" s="19">
        <v>1</v>
      </c>
      <c r="I3833" s="79">
        <v>133.74</v>
      </c>
      <c r="J3833" s="79">
        <v>133.74</v>
      </c>
      <c r="K3833" s="19" t="s">
        <v>4336</v>
      </c>
      <c r="L3833" s="19" t="s">
        <v>4362</v>
      </c>
      <c r="N3833" s="19" t="s">
        <v>128</v>
      </c>
      <c r="Q3833" s="20">
        <v>18</v>
      </c>
      <c r="R3833" s="65" t="s">
        <v>4572</v>
      </c>
      <c r="U3833" s="19" t="s">
        <v>23</v>
      </c>
      <c r="V3833" s="19" t="s">
        <v>119</v>
      </c>
      <c r="X3833" s="19" t="s">
        <v>129</v>
      </c>
      <c r="Z3833" s="44" t="s">
        <v>4193</v>
      </c>
      <c r="AA3833" s="44" t="s">
        <v>121</v>
      </c>
    </row>
    <row r="3834" spans="1:27" hidden="1" x14ac:dyDescent="0.25">
      <c r="A3834" s="26">
        <v>142</v>
      </c>
      <c r="B3834" s="19" t="s">
        <v>4368</v>
      </c>
      <c r="C3834" s="44" t="s">
        <v>114</v>
      </c>
      <c r="D3834" s="19" t="s">
        <v>2609</v>
      </c>
      <c r="E3834" s="19">
        <v>40</v>
      </c>
      <c r="F3834" s="19">
        <v>655</v>
      </c>
      <c r="G3834" s="19">
        <v>930</v>
      </c>
      <c r="H3834" s="19">
        <v>1</v>
      </c>
      <c r="I3834" s="79">
        <v>153.34</v>
      </c>
      <c r="J3834" s="79">
        <v>153.34</v>
      </c>
      <c r="K3834" s="19" t="s">
        <v>4585</v>
      </c>
      <c r="L3834" s="19" t="s">
        <v>4369</v>
      </c>
      <c r="N3834" s="19" t="s">
        <v>128</v>
      </c>
      <c r="Q3834" s="20">
        <v>18</v>
      </c>
      <c r="R3834" s="65" t="s">
        <v>3555</v>
      </c>
      <c r="V3834" s="19" t="s">
        <v>119</v>
      </c>
      <c r="X3834" s="19" t="s">
        <v>129</v>
      </c>
      <c r="Z3834" s="44" t="s">
        <v>4193</v>
      </c>
      <c r="AA3834" s="44" t="s">
        <v>3839</v>
      </c>
    </row>
    <row r="3835" spans="1:27" hidden="1" x14ac:dyDescent="0.25">
      <c r="A3835" s="26">
        <v>143</v>
      </c>
      <c r="B3835" s="19" t="s">
        <v>4370</v>
      </c>
      <c r="C3835" s="44" t="s">
        <v>114</v>
      </c>
      <c r="D3835" s="19" t="s">
        <v>4586</v>
      </c>
      <c r="E3835" s="19">
        <v>40</v>
      </c>
      <c r="F3835" s="19">
        <v>655</v>
      </c>
      <c r="G3835" s="19">
        <v>657</v>
      </c>
      <c r="H3835" s="19">
        <v>1</v>
      </c>
      <c r="I3835" s="79">
        <v>98.89</v>
      </c>
      <c r="J3835" s="79">
        <v>98.89</v>
      </c>
      <c r="K3835" s="19" t="s">
        <v>4585</v>
      </c>
      <c r="L3835" s="19" t="s">
        <v>4369</v>
      </c>
      <c r="N3835" s="19" t="s">
        <v>128</v>
      </c>
      <c r="Q3835" s="20">
        <v>18</v>
      </c>
      <c r="R3835" s="65" t="s">
        <v>3555</v>
      </c>
      <c r="V3835" s="19" t="s">
        <v>119</v>
      </c>
      <c r="X3835" s="19" t="s">
        <v>129</v>
      </c>
      <c r="Z3835" s="44" t="s">
        <v>4193</v>
      </c>
      <c r="AA3835" s="44" t="s">
        <v>3839</v>
      </c>
    </row>
    <row r="3836" spans="1:27" hidden="1" x14ac:dyDescent="0.25">
      <c r="A3836" s="26">
        <v>144</v>
      </c>
      <c r="B3836" s="19" t="s">
        <v>4371</v>
      </c>
      <c r="C3836" s="44" t="s">
        <v>114</v>
      </c>
      <c r="D3836" s="19" t="s">
        <v>2603</v>
      </c>
      <c r="E3836" s="19">
        <v>40</v>
      </c>
      <c r="F3836" s="19">
        <v>554</v>
      </c>
      <c r="G3836" s="19">
        <v>706</v>
      </c>
      <c r="H3836" s="19">
        <v>1</v>
      </c>
      <c r="I3836" s="79">
        <v>100.63</v>
      </c>
      <c r="J3836" s="79">
        <v>100.63</v>
      </c>
      <c r="K3836" s="19" t="s">
        <v>4585</v>
      </c>
      <c r="L3836" s="19" t="s">
        <v>4369</v>
      </c>
      <c r="N3836" s="19" t="s">
        <v>128</v>
      </c>
      <c r="Q3836" s="20">
        <v>18</v>
      </c>
      <c r="R3836" s="65" t="s">
        <v>3555</v>
      </c>
      <c r="V3836" s="19" t="s">
        <v>119</v>
      </c>
      <c r="X3836" s="19" t="s">
        <v>129</v>
      </c>
      <c r="Z3836" s="44" t="s">
        <v>4193</v>
      </c>
      <c r="AA3836" s="44" t="s">
        <v>3839</v>
      </c>
    </row>
    <row r="3837" spans="1:27" hidden="1" x14ac:dyDescent="0.25">
      <c r="A3837" s="26">
        <v>145</v>
      </c>
      <c r="B3837" s="19" t="s">
        <v>4372</v>
      </c>
      <c r="C3837" s="44" t="s">
        <v>114</v>
      </c>
      <c r="D3837" s="19" t="s">
        <v>4587</v>
      </c>
      <c r="E3837" s="19">
        <v>40</v>
      </c>
      <c r="F3837" s="19">
        <v>518</v>
      </c>
      <c r="G3837" s="19">
        <v>672</v>
      </c>
      <c r="H3837" s="19">
        <v>1</v>
      </c>
      <c r="I3837" s="79">
        <v>83.75</v>
      </c>
      <c r="J3837" s="79">
        <v>83.75</v>
      </c>
      <c r="K3837" s="19" t="s">
        <v>4585</v>
      </c>
      <c r="L3837" s="19" t="s">
        <v>4369</v>
      </c>
      <c r="N3837" s="19" t="s">
        <v>128</v>
      </c>
      <c r="Q3837" s="20">
        <v>18</v>
      </c>
      <c r="R3837" s="65" t="s">
        <v>3555</v>
      </c>
      <c r="V3837" s="19" t="s">
        <v>119</v>
      </c>
      <c r="X3837" s="19" t="s">
        <v>129</v>
      </c>
      <c r="Z3837" s="44" t="s">
        <v>4193</v>
      </c>
      <c r="AA3837" s="44" t="s">
        <v>3839</v>
      </c>
    </row>
    <row r="3838" spans="1:27" hidden="1" x14ac:dyDescent="0.25">
      <c r="A3838" s="26">
        <v>146</v>
      </c>
      <c r="B3838" s="19" t="s">
        <v>4373</v>
      </c>
      <c r="C3838" s="44" t="s">
        <v>114</v>
      </c>
      <c r="D3838" s="19" t="s">
        <v>4588</v>
      </c>
      <c r="E3838" s="19">
        <v>40</v>
      </c>
      <c r="F3838" s="19">
        <v>568</v>
      </c>
      <c r="G3838" s="19">
        <v>639</v>
      </c>
      <c r="H3838" s="19">
        <v>1</v>
      </c>
      <c r="I3838" s="79">
        <v>87.26</v>
      </c>
      <c r="J3838" s="79">
        <v>87.26</v>
      </c>
      <c r="K3838" s="19" t="s">
        <v>4585</v>
      </c>
      <c r="L3838" s="19" t="s">
        <v>4369</v>
      </c>
      <c r="N3838" s="19" t="s">
        <v>128</v>
      </c>
      <c r="Q3838" s="20">
        <v>18</v>
      </c>
      <c r="R3838" s="65" t="s">
        <v>3555</v>
      </c>
      <c r="V3838" s="19" t="s">
        <v>119</v>
      </c>
      <c r="X3838" s="19" t="s">
        <v>129</v>
      </c>
      <c r="Z3838" s="44" t="s">
        <v>4193</v>
      </c>
      <c r="AA3838" s="44" t="s">
        <v>3839</v>
      </c>
    </row>
    <row r="3839" spans="1:27" hidden="1" x14ac:dyDescent="0.25">
      <c r="A3839" s="26">
        <v>147</v>
      </c>
      <c r="B3839" s="19" t="s">
        <v>4374</v>
      </c>
      <c r="C3839" s="44" t="s">
        <v>114</v>
      </c>
      <c r="D3839" s="19" t="s">
        <v>2609</v>
      </c>
      <c r="E3839" s="19">
        <v>40</v>
      </c>
      <c r="F3839" s="19">
        <v>655</v>
      </c>
      <c r="G3839" s="19">
        <v>930</v>
      </c>
      <c r="H3839" s="19">
        <v>1</v>
      </c>
      <c r="I3839" s="79">
        <v>153.34</v>
      </c>
      <c r="J3839" s="79">
        <v>153.34</v>
      </c>
      <c r="K3839" s="19" t="s">
        <v>4585</v>
      </c>
      <c r="L3839" s="19" t="s">
        <v>4369</v>
      </c>
      <c r="N3839" s="19" t="s">
        <v>128</v>
      </c>
      <c r="Q3839" s="20">
        <v>18</v>
      </c>
      <c r="R3839" s="65" t="s">
        <v>3555</v>
      </c>
      <c r="V3839" s="19" t="s">
        <v>119</v>
      </c>
      <c r="X3839" s="19" t="s">
        <v>129</v>
      </c>
      <c r="Z3839" s="44" t="s">
        <v>4193</v>
      </c>
      <c r="AA3839" s="44" t="s">
        <v>3839</v>
      </c>
    </row>
    <row r="3840" spans="1:27" hidden="1" x14ac:dyDescent="0.25">
      <c r="A3840" s="26">
        <v>148</v>
      </c>
      <c r="B3840" s="19" t="s">
        <v>4375</v>
      </c>
      <c r="C3840" s="44" t="s">
        <v>114</v>
      </c>
      <c r="D3840" s="19" t="s">
        <v>2642</v>
      </c>
      <c r="E3840" s="19">
        <v>40</v>
      </c>
      <c r="F3840" s="19">
        <v>990</v>
      </c>
      <c r="G3840" s="19">
        <v>1070</v>
      </c>
      <c r="H3840" s="19">
        <v>1</v>
      </c>
      <c r="I3840" s="79">
        <v>325.55</v>
      </c>
      <c r="J3840" s="79">
        <v>325.55</v>
      </c>
      <c r="K3840" s="19" t="s">
        <v>4585</v>
      </c>
      <c r="L3840" s="19" t="s">
        <v>4369</v>
      </c>
      <c r="N3840" s="19" t="s">
        <v>128</v>
      </c>
      <c r="Q3840" s="20">
        <v>18</v>
      </c>
      <c r="R3840" s="65" t="s">
        <v>3555</v>
      </c>
      <c r="V3840" s="19" t="s">
        <v>119</v>
      </c>
      <c r="X3840" s="19" t="s">
        <v>129</v>
      </c>
      <c r="Z3840" s="44" t="s">
        <v>4193</v>
      </c>
      <c r="AA3840" s="44" t="s">
        <v>3839</v>
      </c>
    </row>
    <row r="3841" spans="1:27" hidden="1" x14ac:dyDescent="0.25">
      <c r="A3841" s="26">
        <v>149</v>
      </c>
      <c r="B3841" s="19" t="s">
        <v>4376</v>
      </c>
      <c r="C3841" s="44" t="s">
        <v>114</v>
      </c>
      <c r="D3841" s="19" t="s">
        <v>2603</v>
      </c>
      <c r="E3841" s="19">
        <v>40</v>
      </c>
      <c r="F3841" s="19">
        <v>554</v>
      </c>
      <c r="G3841" s="19">
        <v>706</v>
      </c>
      <c r="H3841" s="19">
        <v>1</v>
      </c>
      <c r="I3841" s="79">
        <v>100.63</v>
      </c>
      <c r="J3841" s="79">
        <v>100.63</v>
      </c>
      <c r="K3841" s="19" t="s">
        <v>4585</v>
      </c>
      <c r="L3841" s="19" t="s">
        <v>4369</v>
      </c>
      <c r="N3841" s="19" t="s">
        <v>128</v>
      </c>
      <c r="Q3841" s="20">
        <v>18</v>
      </c>
      <c r="R3841" s="65" t="s">
        <v>3555</v>
      </c>
      <c r="V3841" s="19" t="s">
        <v>119</v>
      </c>
      <c r="X3841" s="19" t="s">
        <v>129</v>
      </c>
      <c r="Z3841" s="44" t="s">
        <v>4193</v>
      </c>
      <c r="AA3841" s="44" t="s">
        <v>3839</v>
      </c>
    </row>
    <row r="3842" spans="1:27" hidden="1" x14ac:dyDescent="0.25">
      <c r="A3842" s="26">
        <v>150</v>
      </c>
      <c r="B3842" s="19" t="s">
        <v>4377</v>
      </c>
      <c r="C3842" s="44" t="s">
        <v>114</v>
      </c>
      <c r="D3842" s="19" t="s">
        <v>4586</v>
      </c>
      <c r="E3842" s="19">
        <v>40</v>
      </c>
      <c r="F3842" s="19">
        <v>655</v>
      </c>
      <c r="G3842" s="19">
        <v>657</v>
      </c>
      <c r="H3842" s="19">
        <v>1</v>
      </c>
      <c r="I3842" s="79">
        <v>98.89</v>
      </c>
      <c r="J3842" s="79">
        <v>98.89</v>
      </c>
      <c r="K3842" s="19" t="s">
        <v>4585</v>
      </c>
      <c r="L3842" s="19" t="s">
        <v>4369</v>
      </c>
      <c r="N3842" s="19" t="s">
        <v>128</v>
      </c>
      <c r="Q3842" s="20">
        <v>18</v>
      </c>
      <c r="R3842" s="65" t="s">
        <v>3555</v>
      </c>
      <c r="V3842" s="19" t="s">
        <v>119</v>
      </c>
      <c r="X3842" s="19" t="s">
        <v>129</v>
      </c>
      <c r="Z3842" s="44" t="s">
        <v>4193</v>
      </c>
      <c r="AA3842" s="44" t="s">
        <v>3839</v>
      </c>
    </row>
    <row r="3843" spans="1:27" hidden="1" x14ac:dyDescent="0.25">
      <c r="A3843" s="26">
        <v>151</v>
      </c>
      <c r="B3843" s="19" t="s">
        <v>4378</v>
      </c>
      <c r="C3843" s="44" t="s">
        <v>114</v>
      </c>
      <c r="D3843" s="19" t="s">
        <v>2642</v>
      </c>
      <c r="E3843" s="19">
        <v>40</v>
      </c>
      <c r="F3843" s="19">
        <v>990</v>
      </c>
      <c r="G3843" s="19">
        <v>1070</v>
      </c>
      <c r="H3843" s="19">
        <v>1</v>
      </c>
      <c r="I3843" s="79">
        <v>325.55</v>
      </c>
      <c r="J3843" s="79">
        <v>325.55</v>
      </c>
      <c r="K3843" s="19" t="s">
        <v>4585</v>
      </c>
      <c r="L3843" s="19" t="s">
        <v>4369</v>
      </c>
      <c r="N3843" s="19" t="s">
        <v>128</v>
      </c>
      <c r="Q3843" s="20">
        <v>18</v>
      </c>
      <c r="R3843" s="65" t="s">
        <v>3555</v>
      </c>
      <c r="V3843" s="19" t="s">
        <v>119</v>
      </c>
      <c r="X3843" s="19" t="s">
        <v>129</v>
      </c>
      <c r="Z3843" s="44" t="s">
        <v>4193</v>
      </c>
      <c r="AA3843" s="44" t="s">
        <v>3839</v>
      </c>
    </row>
    <row r="3844" spans="1:27" hidden="1" x14ac:dyDescent="0.25">
      <c r="A3844" s="26">
        <v>152</v>
      </c>
      <c r="B3844" s="19" t="s">
        <v>4379</v>
      </c>
      <c r="C3844" s="44" t="s">
        <v>114</v>
      </c>
      <c r="D3844" s="19" t="s">
        <v>2603</v>
      </c>
      <c r="E3844" s="19">
        <v>40</v>
      </c>
      <c r="F3844" s="19">
        <v>554</v>
      </c>
      <c r="G3844" s="19">
        <v>706</v>
      </c>
      <c r="H3844" s="19">
        <v>1</v>
      </c>
      <c r="I3844" s="79">
        <v>100.63</v>
      </c>
      <c r="J3844" s="79">
        <v>100.63</v>
      </c>
      <c r="K3844" s="19" t="s">
        <v>4585</v>
      </c>
      <c r="L3844" s="19" t="s">
        <v>4369</v>
      </c>
      <c r="N3844" s="19" t="s">
        <v>128</v>
      </c>
      <c r="Q3844" s="20">
        <v>18</v>
      </c>
      <c r="R3844" s="65" t="s">
        <v>3555</v>
      </c>
      <c r="V3844" s="19" t="s">
        <v>119</v>
      </c>
      <c r="X3844" s="19" t="s">
        <v>129</v>
      </c>
      <c r="Z3844" s="44" t="s">
        <v>4193</v>
      </c>
      <c r="AA3844" s="44" t="s">
        <v>3839</v>
      </c>
    </row>
    <row r="3845" spans="1:27" hidden="1" x14ac:dyDescent="0.25">
      <c r="A3845" s="26">
        <v>153</v>
      </c>
      <c r="B3845" s="19" t="s">
        <v>4380</v>
      </c>
      <c r="C3845" s="44" t="s">
        <v>114</v>
      </c>
      <c r="D3845" s="19" t="s">
        <v>2650</v>
      </c>
      <c r="E3845" s="19">
        <v>40</v>
      </c>
      <c r="F3845" s="19">
        <v>568</v>
      </c>
      <c r="G3845" s="19">
        <v>930</v>
      </c>
      <c r="H3845" s="19">
        <v>1</v>
      </c>
      <c r="I3845" s="79">
        <v>143.76</v>
      </c>
      <c r="J3845" s="79">
        <v>143.76</v>
      </c>
      <c r="K3845" s="19" t="s">
        <v>4585</v>
      </c>
      <c r="L3845" s="19" t="s">
        <v>4369</v>
      </c>
      <c r="N3845" s="19" t="s">
        <v>128</v>
      </c>
      <c r="Q3845" s="20">
        <v>18</v>
      </c>
      <c r="R3845" s="65" t="s">
        <v>3555</v>
      </c>
      <c r="V3845" s="19" t="s">
        <v>119</v>
      </c>
      <c r="X3845" s="19" t="s">
        <v>129</v>
      </c>
      <c r="Z3845" s="44" t="s">
        <v>4193</v>
      </c>
      <c r="AA3845" s="44" t="s">
        <v>3839</v>
      </c>
    </row>
    <row r="3846" spans="1:27" hidden="1" x14ac:dyDescent="0.25">
      <c r="A3846" s="26">
        <v>154</v>
      </c>
      <c r="B3846" s="19" t="s">
        <v>4381</v>
      </c>
      <c r="C3846" s="44" t="s">
        <v>114</v>
      </c>
      <c r="D3846" s="19" t="s">
        <v>2642</v>
      </c>
      <c r="E3846" s="19">
        <v>40</v>
      </c>
      <c r="F3846" s="19">
        <v>990</v>
      </c>
      <c r="G3846" s="19">
        <v>1070</v>
      </c>
      <c r="H3846" s="19">
        <v>1</v>
      </c>
      <c r="I3846" s="79">
        <v>325.55</v>
      </c>
      <c r="J3846" s="79">
        <v>325.55</v>
      </c>
      <c r="K3846" s="19" t="s">
        <v>4585</v>
      </c>
      <c r="L3846" s="19" t="s">
        <v>4369</v>
      </c>
      <c r="N3846" s="19" t="s">
        <v>128</v>
      </c>
      <c r="Q3846" s="20">
        <v>18</v>
      </c>
      <c r="R3846" s="65" t="s">
        <v>3555</v>
      </c>
      <c r="V3846" s="19" t="s">
        <v>119</v>
      </c>
      <c r="X3846" s="19" t="s">
        <v>129</v>
      </c>
      <c r="Z3846" s="44" t="s">
        <v>4193</v>
      </c>
      <c r="AA3846" s="44" t="s">
        <v>3839</v>
      </c>
    </row>
    <row r="3847" spans="1:27" hidden="1" x14ac:dyDescent="0.25">
      <c r="A3847" s="26">
        <v>155</v>
      </c>
      <c r="B3847" s="19" t="s">
        <v>4382</v>
      </c>
      <c r="C3847" s="44" t="s">
        <v>114</v>
      </c>
      <c r="D3847" s="19" t="s">
        <v>4589</v>
      </c>
      <c r="E3847" s="19">
        <v>40</v>
      </c>
      <c r="F3847" s="19">
        <v>544</v>
      </c>
      <c r="G3847" s="19">
        <v>634</v>
      </c>
      <c r="H3847" s="19">
        <v>1</v>
      </c>
      <c r="I3847" s="79">
        <v>86.36</v>
      </c>
      <c r="J3847" s="79">
        <v>86.36</v>
      </c>
      <c r="K3847" s="19" t="s">
        <v>4585</v>
      </c>
      <c r="L3847" s="19" t="s">
        <v>4369</v>
      </c>
      <c r="N3847" s="19" t="s">
        <v>128</v>
      </c>
      <c r="Q3847" s="20">
        <v>18</v>
      </c>
      <c r="R3847" s="65" t="s">
        <v>3555</v>
      </c>
      <c r="V3847" s="19" t="s">
        <v>119</v>
      </c>
      <c r="X3847" s="19" t="s">
        <v>129</v>
      </c>
      <c r="Z3847" s="44" t="s">
        <v>4193</v>
      </c>
      <c r="AA3847" s="44" t="s">
        <v>3839</v>
      </c>
    </row>
    <row r="3848" spans="1:27" hidden="1" x14ac:dyDescent="0.25">
      <c r="A3848" s="26">
        <v>156</v>
      </c>
      <c r="B3848" s="19" t="s">
        <v>4383</v>
      </c>
      <c r="C3848" s="44" t="s">
        <v>114</v>
      </c>
      <c r="D3848" s="19" t="s">
        <v>4590</v>
      </c>
      <c r="E3848" s="19">
        <v>40</v>
      </c>
      <c r="F3848" s="19">
        <v>750</v>
      </c>
      <c r="G3848" s="19">
        <v>1995</v>
      </c>
      <c r="H3848" s="19">
        <v>1</v>
      </c>
      <c r="I3848" s="79">
        <v>469.82</v>
      </c>
      <c r="J3848" s="79">
        <v>469.82</v>
      </c>
      <c r="K3848" s="19" t="s">
        <v>4585</v>
      </c>
      <c r="L3848" s="19" t="s">
        <v>4369</v>
      </c>
      <c r="Q3848" s="20">
        <v>18</v>
      </c>
      <c r="R3848" s="65" t="s">
        <v>3555</v>
      </c>
      <c r="V3848" s="19" t="s">
        <v>119</v>
      </c>
      <c r="Y3848" s="19" t="s">
        <v>129</v>
      </c>
      <c r="Z3848" s="44" t="s">
        <v>4193</v>
      </c>
      <c r="AA3848" s="44" t="s">
        <v>3839</v>
      </c>
    </row>
    <row r="3849" spans="1:27" hidden="1" x14ac:dyDescent="0.25">
      <c r="A3849" s="26">
        <v>157</v>
      </c>
      <c r="B3849" s="19" t="s">
        <v>4384</v>
      </c>
      <c r="C3849" s="44" t="s">
        <v>114</v>
      </c>
      <c r="D3849" s="19" t="s">
        <v>4590</v>
      </c>
      <c r="E3849" s="19">
        <v>40</v>
      </c>
      <c r="F3849" s="19">
        <v>750</v>
      </c>
      <c r="G3849" s="19">
        <v>1995</v>
      </c>
      <c r="H3849" s="19">
        <v>1</v>
      </c>
      <c r="I3849" s="79">
        <v>469.82</v>
      </c>
      <c r="J3849" s="79">
        <v>469.82</v>
      </c>
      <c r="K3849" s="19" t="s">
        <v>4585</v>
      </c>
      <c r="L3849" s="19" t="s">
        <v>4369</v>
      </c>
      <c r="Q3849" s="20">
        <v>18</v>
      </c>
      <c r="R3849" s="65" t="s">
        <v>3555</v>
      </c>
      <c r="V3849" s="19" t="s">
        <v>119</v>
      </c>
      <c r="Y3849" s="19" t="s">
        <v>129</v>
      </c>
      <c r="Z3849" s="44" t="s">
        <v>4193</v>
      </c>
      <c r="AA3849" s="44" t="s">
        <v>3839</v>
      </c>
    </row>
    <row r="3850" spans="1:27" hidden="1" x14ac:dyDescent="0.25">
      <c r="A3850" s="26">
        <v>158</v>
      </c>
      <c r="B3850" s="19" t="s">
        <v>4385</v>
      </c>
      <c r="C3850" s="44" t="s">
        <v>114</v>
      </c>
      <c r="D3850" s="19" t="s">
        <v>2607</v>
      </c>
      <c r="E3850" s="19">
        <v>40</v>
      </c>
      <c r="F3850" s="19">
        <v>544</v>
      </c>
      <c r="G3850" s="19">
        <v>641</v>
      </c>
      <c r="H3850" s="19">
        <v>1</v>
      </c>
      <c r="I3850" s="79">
        <v>87.67</v>
      </c>
      <c r="J3850" s="79">
        <v>87.67</v>
      </c>
      <c r="K3850" s="19" t="s">
        <v>4585</v>
      </c>
      <c r="L3850" s="19" t="s">
        <v>4369</v>
      </c>
      <c r="N3850" s="19" t="s">
        <v>128</v>
      </c>
      <c r="Q3850" s="20">
        <v>18</v>
      </c>
      <c r="R3850" s="65" t="s">
        <v>3555</v>
      </c>
      <c r="V3850" s="19" t="s">
        <v>119</v>
      </c>
      <c r="X3850" s="19" t="s">
        <v>129</v>
      </c>
      <c r="Z3850" s="44" t="s">
        <v>4193</v>
      </c>
      <c r="AA3850" s="44" t="s">
        <v>3839</v>
      </c>
    </row>
    <row r="3851" spans="1:27" hidden="1" x14ac:dyDescent="0.25">
      <c r="A3851" s="26">
        <v>159</v>
      </c>
      <c r="B3851" s="19" t="s">
        <v>4386</v>
      </c>
      <c r="C3851" s="44" t="s">
        <v>114</v>
      </c>
      <c r="D3851" s="19" t="s">
        <v>2642</v>
      </c>
      <c r="E3851" s="19">
        <v>40</v>
      </c>
      <c r="F3851" s="19">
        <v>990</v>
      </c>
      <c r="G3851" s="19">
        <v>1070</v>
      </c>
      <c r="H3851" s="19">
        <v>1</v>
      </c>
      <c r="I3851" s="79">
        <v>325.55</v>
      </c>
      <c r="J3851" s="79">
        <v>325.55</v>
      </c>
      <c r="K3851" s="19" t="s">
        <v>4585</v>
      </c>
      <c r="L3851" s="19" t="s">
        <v>4369</v>
      </c>
      <c r="N3851" s="19" t="s">
        <v>128</v>
      </c>
      <c r="Q3851" s="20">
        <v>18</v>
      </c>
      <c r="R3851" s="65" t="s">
        <v>3555</v>
      </c>
      <c r="V3851" s="19" t="s">
        <v>119</v>
      </c>
      <c r="X3851" s="19" t="s">
        <v>129</v>
      </c>
      <c r="Z3851" s="44" t="s">
        <v>4193</v>
      </c>
      <c r="AA3851" s="44" t="s">
        <v>3839</v>
      </c>
    </row>
    <row r="3852" spans="1:27" hidden="1" x14ac:dyDescent="0.25">
      <c r="A3852" s="26">
        <v>160</v>
      </c>
      <c r="B3852" s="19" t="s">
        <v>4387</v>
      </c>
      <c r="C3852" s="44" t="s">
        <v>114</v>
      </c>
      <c r="D3852" s="19" t="s">
        <v>2642</v>
      </c>
      <c r="E3852" s="19">
        <v>40</v>
      </c>
      <c r="F3852" s="19">
        <v>990</v>
      </c>
      <c r="G3852" s="19">
        <v>1070</v>
      </c>
      <c r="H3852" s="19">
        <v>1</v>
      </c>
      <c r="I3852" s="79">
        <v>325.55</v>
      </c>
      <c r="J3852" s="79">
        <v>325.55</v>
      </c>
      <c r="K3852" s="19" t="s">
        <v>4585</v>
      </c>
      <c r="L3852" s="19" t="s">
        <v>4369</v>
      </c>
      <c r="N3852" s="19" t="s">
        <v>128</v>
      </c>
      <c r="Q3852" s="20">
        <v>18</v>
      </c>
      <c r="R3852" s="65" t="s">
        <v>3555</v>
      </c>
      <c r="V3852" s="19" t="s">
        <v>119</v>
      </c>
      <c r="X3852" s="19" t="s">
        <v>129</v>
      </c>
      <c r="Z3852" s="44" t="s">
        <v>4193</v>
      </c>
      <c r="AA3852" s="44" t="s">
        <v>3839</v>
      </c>
    </row>
    <row r="3853" spans="1:27" hidden="1" x14ac:dyDescent="0.25">
      <c r="A3853" s="26">
        <v>161</v>
      </c>
      <c r="B3853" s="19" t="s">
        <v>4388</v>
      </c>
      <c r="C3853" s="44" t="s">
        <v>114</v>
      </c>
      <c r="D3853" s="19" t="s">
        <v>4590</v>
      </c>
      <c r="E3853" s="19">
        <v>40</v>
      </c>
      <c r="F3853" s="19">
        <v>750</v>
      </c>
      <c r="G3853" s="19">
        <v>1995</v>
      </c>
      <c r="H3853" s="19">
        <v>1</v>
      </c>
      <c r="I3853" s="79">
        <v>469.82</v>
      </c>
      <c r="J3853" s="79">
        <v>469.82</v>
      </c>
      <c r="K3853" s="19" t="s">
        <v>4585</v>
      </c>
      <c r="L3853" s="19" t="s">
        <v>4369</v>
      </c>
      <c r="Q3853" s="20">
        <v>18</v>
      </c>
      <c r="R3853" s="65" t="s">
        <v>3555</v>
      </c>
      <c r="V3853" s="19" t="s">
        <v>119</v>
      </c>
      <c r="Y3853" s="19" t="s">
        <v>129</v>
      </c>
      <c r="Z3853" s="44" t="s">
        <v>4193</v>
      </c>
      <c r="AA3853" s="44" t="s">
        <v>3839</v>
      </c>
    </row>
    <row r="3854" spans="1:27" hidden="1" x14ac:dyDescent="0.25">
      <c r="A3854" s="26">
        <v>162</v>
      </c>
      <c r="B3854" s="19" t="s">
        <v>4389</v>
      </c>
      <c r="C3854" s="44" t="s">
        <v>114</v>
      </c>
      <c r="D3854" s="19" t="s">
        <v>4590</v>
      </c>
      <c r="E3854" s="19">
        <v>40</v>
      </c>
      <c r="F3854" s="19">
        <v>750</v>
      </c>
      <c r="G3854" s="19">
        <v>1995</v>
      </c>
      <c r="H3854" s="19">
        <v>1</v>
      </c>
      <c r="I3854" s="79">
        <v>469.82</v>
      </c>
      <c r="J3854" s="79">
        <v>469.82</v>
      </c>
      <c r="K3854" s="19" t="s">
        <v>4585</v>
      </c>
      <c r="L3854" s="19" t="s">
        <v>4369</v>
      </c>
      <c r="Q3854" s="20">
        <v>18</v>
      </c>
      <c r="R3854" s="65" t="s">
        <v>3555</v>
      </c>
      <c r="V3854" s="19" t="s">
        <v>119</v>
      </c>
      <c r="Y3854" s="19" t="s">
        <v>129</v>
      </c>
      <c r="Z3854" s="44" t="s">
        <v>4193</v>
      </c>
      <c r="AA3854" s="44" t="s">
        <v>3839</v>
      </c>
    </row>
    <row r="3855" spans="1:27" hidden="1" x14ac:dyDescent="0.25">
      <c r="A3855" s="26">
        <v>163</v>
      </c>
      <c r="B3855" s="19" t="s">
        <v>4390</v>
      </c>
      <c r="C3855" s="44" t="s">
        <v>114</v>
      </c>
      <c r="D3855" s="19" t="s">
        <v>2650</v>
      </c>
      <c r="E3855" s="19">
        <v>40</v>
      </c>
      <c r="F3855" s="19">
        <v>568</v>
      </c>
      <c r="G3855" s="19">
        <v>930</v>
      </c>
      <c r="H3855" s="19">
        <v>1</v>
      </c>
      <c r="I3855" s="79">
        <v>143.76</v>
      </c>
      <c r="J3855" s="79">
        <v>143.76</v>
      </c>
      <c r="K3855" s="19" t="s">
        <v>4585</v>
      </c>
      <c r="L3855" s="19" t="s">
        <v>4369</v>
      </c>
      <c r="N3855" s="19" t="s">
        <v>128</v>
      </c>
      <c r="Q3855" s="20">
        <v>18</v>
      </c>
      <c r="R3855" s="65" t="s">
        <v>3555</v>
      </c>
      <c r="V3855" s="19" t="s">
        <v>119</v>
      </c>
      <c r="X3855" s="19" t="s">
        <v>129</v>
      </c>
      <c r="Z3855" s="44" t="s">
        <v>4193</v>
      </c>
      <c r="AA3855" s="44" t="s">
        <v>3839</v>
      </c>
    </row>
    <row r="3856" spans="1:27" hidden="1" x14ac:dyDescent="0.25">
      <c r="A3856" s="26">
        <v>164</v>
      </c>
      <c r="B3856" s="19" t="s">
        <v>4391</v>
      </c>
      <c r="C3856" s="44" t="s">
        <v>114</v>
      </c>
      <c r="D3856" s="19" t="s">
        <v>2642</v>
      </c>
      <c r="E3856" s="19">
        <v>40</v>
      </c>
      <c r="F3856" s="19">
        <v>990</v>
      </c>
      <c r="G3856" s="19">
        <v>1070</v>
      </c>
      <c r="H3856" s="19">
        <v>1</v>
      </c>
      <c r="I3856" s="79">
        <v>325.55</v>
      </c>
      <c r="J3856" s="79">
        <v>325.55</v>
      </c>
      <c r="K3856" s="19" t="s">
        <v>4585</v>
      </c>
      <c r="L3856" s="19" t="s">
        <v>4369</v>
      </c>
      <c r="N3856" s="19" t="s">
        <v>128</v>
      </c>
      <c r="Q3856" s="20">
        <v>18</v>
      </c>
      <c r="R3856" s="65" t="s">
        <v>3555</v>
      </c>
      <c r="V3856" s="19" t="s">
        <v>119</v>
      </c>
      <c r="X3856" s="19" t="s">
        <v>129</v>
      </c>
      <c r="Z3856" s="44" t="s">
        <v>4193</v>
      </c>
      <c r="AA3856" s="44" t="s">
        <v>3839</v>
      </c>
    </row>
    <row r="3857" spans="1:27" hidden="1" x14ac:dyDescent="0.25">
      <c r="A3857" s="26">
        <v>165</v>
      </c>
      <c r="B3857" s="19" t="s">
        <v>4392</v>
      </c>
      <c r="C3857" s="44" t="s">
        <v>114</v>
      </c>
      <c r="D3857" s="19" t="s">
        <v>4583</v>
      </c>
      <c r="E3857" s="19">
        <v>40</v>
      </c>
      <c r="F3857" s="19">
        <v>543</v>
      </c>
      <c r="G3857" s="19">
        <v>784</v>
      </c>
      <c r="H3857" s="19">
        <v>1</v>
      </c>
      <c r="I3857" s="79">
        <v>102.36</v>
      </c>
      <c r="J3857" s="79">
        <v>102.36</v>
      </c>
      <c r="K3857" s="19" t="s">
        <v>4585</v>
      </c>
      <c r="L3857" s="19" t="s">
        <v>4369</v>
      </c>
      <c r="N3857" s="19" t="s">
        <v>128</v>
      </c>
      <c r="Q3857" s="20">
        <v>18</v>
      </c>
      <c r="R3857" s="65" t="s">
        <v>3555</v>
      </c>
      <c r="V3857" s="19" t="s">
        <v>119</v>
      </c>
      <c r="X3857" s="19" t="s">
        <v>129</v>
      </c>
      <c r="Z3857" s="44" t="s">
        <v>4193</v>
      </c>
      <c r="AA3857" s="44" t="s">
        <v>3839</v>
      </c>
    </row>
    <row r="3858" spans="1:27" hidden="1" x14ac:dyDescent="0.25">
      <c r="A3858" s="26">
        <v>166</v>
      </c>
      <c r="B3858" s="19" t="s">
        <v>4339</v>
      </c>
      <c r="C3858" s="44" t="s">
        <v>114</v>
      </c>
      <c r="D3858" s="19" t="s">
        <v>4311</v>
      </c>
      <c r="E3858" s="19">
        <v>40</v>
      </c>
      <c r="F3858" s="19">
        <v>546</v>
      </c>
      <c r="G3858" s="19">
        <v>554</v>
      </c>
      <c r="H3858" s="19">
        <v>1</v>
      </c>
      <c r="I3858" s="79">
        <v>74.44</v>
      </c>
      <c r="J3858" s="79">
        <v>74.44</v>
      </c>
      <c r="K3858" s="19" t="s">
        <v>4336</v>
      </c>
      <c r="L3858" s="19" t="s">
        <v>4394</v>
      </c>
      <c r="N3858" s="19" t="s">
        <v>128</v>
      </c>
      <c r="Q3858" s="20">
        <v>18</v>
      </c>
      <c r="R3858" s="65" t="s">
        <v>4572</v>
      </c>
      <c r="U3858" s="19" t="s">
        <v>23</v>
      </c>
      <c r="V3858" s="19" t="s">
        <v>119</v>
      </c>
      <c r="X3858" s="19" t="s">
        <v>129</v>
      </c>
      <c r="Z3858" s="44" t="s">
        <v>4193</v>
      </c>
      <c r="AA3858" s="44" t="s">
        <v>121</v>
      </c>
    </row>
    <row r="3859" spans="1:27" hidden="1" x14ac:dyDescent="0.25">
      <c r="A3859" s="26">
        <v>167</v>
      </c>
      <c r="B3859" s="19" t="s">
        <v>4350</v>
      </c>
      <c r="C3859" s="44" t="s">
        <v>114</v>
      </c>
      <c r="D3859" s="19" t="s">
        <v>4306</v>
      </c>
      <c r="E3859" s="19">
        <v>40</v>
      </c>
      <c r="F3859" s="19">
        <v>539</v>
      </c>
      <c r="G3859" s="19">
        <v>829</v>
      </c>
      <c r="H3859" s="19">
        <v>1</v>
      </c>
      <c r="I3859" s="79">
        <v>95.48</v>
      </c>
      <c r="J3859" s="79">
        <v>95.48</v>
      </c>
      <c r="K3859" s="19" t="s">
        <v>4336</v>
      </c>
      <c r="L3859" s="19" t="s">
        <v>4394</v>
      </c>
      <c r="N3859" s="19" t="s">
        <v>128</v>
      </c>
      <c r="Q3859" s="20">
        <v>18</v>
      </c>
      <c r="R3859" s="65" t="s">
        <v>4572</v>
      </c>
      <c r="U3859" s="19" t="s">
        <v>23</v>
      </c>
      <c r="V3859" s="19" t="s">
        <v>119</v>
      </c>
      <c r="X3859" s="19" t="s">
        <v>129</v>
      </c>
      <c r="Z3859" s="44" t="s">
        <v>4193</v>
      </c>
      <c r="AA3859" s="44" t="s">
        <v>121</v>
      </c>
    </row>
    <row r="3860" spans="1:27" hidden="1" x14ac:dyDescent="0.25">
      <c r="A3860" s="26">
        <v>168</v>
      </c>
      <c r="B3860" s="19" t="s">
        <v>4365</v>
      </c>
      <c r="C3860" s="44" t="s">
        <v>114</v>
      </c>
      <c r="D3860" s="19" t="s">
        <v>4366</v>
      </c>
      <c r="E3860" s="19">
        <v>40</v>
      </c>
      <c r="F3860" s="19">
        <v>750</v>
      </c>
      <c r="G3860" s="19">
        <v>10020</v>
      </c>
      <c r="H3860" s="19">
        <v>1</v>
      </c>
      <c r="I3860" s="79">
        <v>2359.71</v>
      </c>
      <c r="J3860" s="79">
        <v>2359.71</v>
      </c>
      <c r="K3860" s="19" t="s">
        <v>4336</v>
      </c>
      <c r="L3860" s="19" t="s">
        <v>4394</v>
      </c>
      <c r="Q3860" s="20">
        <v>18</v>
      </c>
      <c r="R3860" s="65" t="s">
        <v>4572</v>
      </c>
      <c r="U3860" s="19" t="s">
        <v>23</v>
      </c>
      <c r="V3860" s="19" t="s">
        <v>119</v>
      </c>
      <c r="Y3860" s="19" t="s">
        <v>129</v>
      </c>
      <c r="Z3860" s="44" t="s">
        <v>4193</v>
      </c>
      <c r="AA3860" s="44" t="s">
        <v>121</v>
      </c>
    </row>
    <row r="3861" spans="1:27" hidden="1" x14ac:dyDescent="0.25">
      <c r="A3861" s="26">
        <v>169</v>
      </c>
      <c r="B3861" s="19" t="s">
        <v>4367</v>
      </c>
      <c r="C3861" s="44" t="s">
        <v>114</v>
      </c>
      <c r="D3861" s="19" t="s">
        <v>4366</v>
      </c>
      <c r="E3861" s="19">
        <v>40</v>
      </c>
      <c r="F3861" s="19">
        <v>750</v>
      </c>
      <c r="G3861" s="19">
        <v>10020</v>
      </c>
      <c r="H3861" s="19">
        <v>1</v>
      </c>
      <c r="I3861" s="79">
        <v>2359.71</v>
      </c>
      <c r="J3861" s="79">
        <v>2359.71</v>
      </c>
      <c r="K3861" s="19" t="s">
        <v>4336</v>
      </c>
      <c r="L3861" s="19" t="s">
        <v>4394</v>
      </c>
      <c r="Q3861" s="20">
        <v>18</v>
      </c>
      <c r="R3861" s="65" t="s">
        <v>4572</v>
      </c>
      <c r="U3861" s="19" t="s">
        <v>23</v>
      </c>
      <c r="V3861" s="19" t="s">
        <v>119</v>
      </c>
      <c r="Y3861" s="19" t="s">
        <v>129</v>
      </c>
      <c r="Z3861" s="44" t="s">
        <v>4193</v>
      </c>
      <c r="AA3861" s="44" t="s">
        <v>121</v>
      </c>
    </row>
    <row r="3862" spans="1:27" hidden="1" x14ac:dyDescent="0.25">
      <c r="A3862" s="26">
        <v>170</v>
      </c>
      <c r="B3862" s="19" t="s">
        <v>4393</v>
      </c>
      <c r="C3862" s="44" t="s">
        <v>114</v>
      </c>
      <c r="D3862" s="19" t="s">
        <v>4366</v>
      </c>
      <c r="E3862" s="19">
        <v>40</v>
      </c>
      <c r="F3862" s="19">
        <v>750</v>
      </c>
      <c r="G3862" s="19">
        <v>10020</v>
      </c>
      <c r="H3862" s="19">
        <v>1</v>
      </c>
      <c r="I3862" s="79">
        <v>2359.71</v>
      </c>
      <c r="J3862" s="79">
        <v>2359.71</v>
      </c>
      <c r="K3862" s="19" t="s">
        <v>4336</v>
      </c>
      <c r="L3862" s="19" t="s">
        <v>4582</v>
      </c>
      <c r="Q3862" s="20">
        <v>18</v>
      </c>
      <c r="R3862" s="65" t="s">
        <v>4572</v>
      </c>
      <c r="U3862" s="19" t="s">
        <v>23</v>
      </c>
      <c r="V3862" s="19" t="s">
        <v>119</v>
      </c>
      <c r="Y3862" s="19" t="s">
        <v>129</v>
      </c>
      <c r="Z3862" s="44" t="s">
        <v>4193</v>
      </c>
      <c r="AA3862" s="44" t="s">
        <v>121</v>
      </c>
    </row>
    <row r="3863" spans="1:27" hidden="1" x14ac:dyDescent="0.25">
      <c r="A3863" s="26">
        <v>171</v>
      </c>
      <c r="B3863" s="19" t="s">
        <v>4395</v>
      </c>
      <c r="C3863" s="44" t="s">
        <v>114</v>
      </c>
      <c r="D3863" s="19" t="s">
        <v>4366</v>
      </c>
      <c r="E3863" s="19">
        <v>40</v>
      </c>
      <c r="F3863" s="19">
        <v>750</v>
      </c>
      <c r="G3863" s="19">
        <v>10020</v>
      </c>
      <c r="H3863" s="19">
        <v>1</v>
      </c>
      <c r="I3863" s="79">
        <v>2359.71</v>
      </c>
      <c r="J3863" s="79">
        <v>2359.71</v>
      </c>
      <c r="K3863" s="19" t="s">
        <v>4336</v>
      </c>
      <c r="L3863" s="19" t="s">
        <v>4582</v>
      </c>
      <c r="Q3863" s="20">
        <v>18</v>
      </c>
      <c r="R3863" s="65" t="s">
        <v>4572</v>
      </c>
      <c r="U3863" s="19" t="s">
        <v>23</v>
      </c>
      <c r="V3863" s="19" t="s">
        <v>119</v>
      </c>
      <c r="Y3863" s="19" t="s">
        <v>129</v>
      </c>
      <c r="Z3863" s="44" t="s">
        <v>4193</v>
      </c>
      <c r="AA3863" s="44" t="s">
        <v>121</v>
      </c>
    </row>
    <row r="3864" spans="1:27" hidden="1" x14ac:dyDescent="0.25">
      <c r="A3864" s="26">
        <v>172</v>
      </c>
      <c r="B3864" s="19" t="s">
        <v>4398</v>
      </c>
      <c r="C3864" s="44" t="s">
        <v>114</v>
      </c>
      <c r="D3864" s="19" t="s">
        <v>4399</v>
      </c>
      <c r="E3864" s="19">
        <v>50</v>
      </c>
      <c r="F3864" s="19">
        <v>1530</v>
      </c>
      <c r="G3864" s="19">
        <v>1750</v>
      </c>
      <c r="H3864" s="19">
        <v>1</v>
      </c>
      <c r="I3864" s="79">
        <v>1027.21</v>
      </c>
      <c r="J3864" s="79">
        <v>1027.21</v>
      </c>
      <c r="K3864" s="19" t="s">
        <v>1681</v>
      </c>
      <c r="L3864" s="19" t="s">
        <v>4400</v>
      </c>
      <c r="N3864" s="19" t="s">
        <v>128</v>
      </c>
      <c r="Q3864" s="20">
        <v>18</v>
      </c>
      <c r="R3864" s="65" t="s">
        <v>3555</v>
      </c>
      <c r="T3864" s="19" t="s">
        <v>22</v>
      </c>
      <c r="V3864" s="19" t="s">
        <v>119</v>
      </c>
      <c r="X3864" s="19" t="s">
        <v>129</v>
      </c>
      <c r="Z3864" s="44" t="s">
        <v>4193</v>
      </c>
      <c r="AA3864" s="44" t="s">
        <v>121</v>
      </c>
    </row>
    <row r="3865" spans="1:27" hidden="1" x14ac:dyDescent="0.25">
      <c r="A3865" s="26">
        <v>173</v>
      </c>
      <c r="B3865" s="19" t="s">
        <v>4401</v>
      </c>
      <c r="C3865" s="44" t="s">
        <v>114</v>
      </c>
      <c r="D3865" s="19" t="s">
        <v>4399</v>
      </c>
      <c r="E3865" s="19">
        <v>50</v>
      </c>
      <c r="F3865" s="19">
        <v>1530</v>
      </c>
      <c r="G3865" s="19">
        <v>1750</v>
      </c>
      <c r="H3865" s="19">
        <v>1</v>
      </c>
      <c r="I3865" s="79">
        <v>1027.21</v>
      </c>
      <c r="J3865" s="79">
        <v>1027.21</v>
      </c>
      <c r="K3865" s="19" t="s">
        <v>1681</v>
      </c>
      <c r="L3865" s="19" t="s">
        <v>4400</v>
      </c>
      <c r="N3865" s="19" t="s">
        <v>128</v>
      </c>
      <c r="Q3865" s="20">
        <v>18</v>
      </c>
      <c r="R3865" s="65" t="s">
        <v>3555</v>
      </c>
      <c r="T3865" s="19" t="s">
        <v>22</v>
      </c>
      <c r="V3865" s="19" t="s">
        <v>119</v>
      </c>
      <c r="X3865" s="19" t="s">
        <v>129</v>
      </c>
      <c r="Z3865" s="44" t="s">
        <v>4193</v>
      </c>
      <c r="AA3865" s="44" t="s">
        <v>121</v>
      </c>
    </row>
    <row r="3866" spans="1:27" hidden="1" x14ac:dyDescent="0.25">
      <c r="A3866" s="26">
        <v>174</v>
      </c>
      <c r="B3866" s="19" t="s">
        <v>4402</v>
      </c>
      <c r="C3866" s="44" t="s">
        <v>114</v>
      </c>
      <c r="D3866" s="19" t="s">
        <v>4399</v>
      </c>
      <c r="E3866" s="19">
        <v>50</v>
      </c>
      <c r="F3866" s="19">
        <v>1530</v>
      </c>
      <c r="G3866" s="19">
        <v>1750</v>
      </c>
      <c r="H3866" s="19">
        <v>1</v>
      </c>
      <c r="I3866" s="79">
        <v>1027.21</v>
      </c>
      <c r="J3866" s="79">
        <v>1027.21</v>
      </c>
      <c r="K3866" s="19" t="s">
        <v>1681</v>
      </c>
      <c r="L3866" s="19" t="s">
        <v>4400</v>
      </c>
      <c r="N3866" s="19" t="s">
        <v>128</v>
      </c>
      <c r="Q3866" s="20">
        <v>18</v>
      </c>
      <c r="R3866" s="65" t="s">
        <v>3555</v>
      </c>
      <c r="T3866" s="19" t="s">
        <v>22</v>
      </c>
      <c r="V3866" s="19" t="s">
        <v>119</v>
      </c>
      <c r="X3866" s="19" t="s">
        <v>129</v>
      </c>
      <c r="Z3866" s="44" t="s">
        <v>4193</v>
      </c>
      <c r="AA3866" s="44" t="s">
        <v>121</v>
      </c>
    </row>
    <row r="3867" spans="1:27" hidden="1" x14ac:dyDescent="0.25">
      <c r="A3867" s="26">
        <v>175</v>
      </c>
      <c r="B3867" s="19" t="s">
        <v>4403</v>
      </c>
      <c r="C3867" s="44" t="s">
        <v>114</v>
      </c>
      <c r="D3867" s="19" t="s">
        <v>4399</v>
      </c>
      <c r="E3867" s="19">
        <v>50</v>
      </c>
      <c r="F3867" s="19">
        <v>1530</v>
      </c>
      <c r="G3867" s="19">
        <v>1750</v>
      </c>
      <c r="H3867" s="19">
        <v>1</v>
      </c>
      <c r="I3867" s="79">
        <v>1027.21</v>
      </c>
      <c r="J3867" s="79">
        <v>1027.21</v>
      </c>
      <c r="K3867" s="19" t="s">
        <v>1681</v>
      </c>
      <c r="L3867" s="19" t="s">
        <v>4400</v>
      </c>
      <c r="N3867" s="19" t="s">
        <v>128</v>
      </c>
      <c r="Q3867" s="20">
        <v>18</v>
      </c>
      <c r="R3867" s="65" t="s">
        <v>3555</v>
      </c>
      <c r="T3867" s="19" t="s">
        <v>22</v>
      </c>
      <c r="V3867" s="19" t="s">
        <v>119</v>
      </c>
      <c r="X3867" s="19" t="s">
        <v>129</v>
      </c>
      <c r="Z3867" s="44" t="s">
        <v>4193</v>
      </c>
      <c r="AA3867" s="44" t="s">
        <v>121</v>
      </c>
    </row>
    <row r="3868" spans="1:27" hidden="1" x14ac:dyDescent="0.25">
      <c r="A3868" s="26">
        <v>176</v>
      </c>
      <c r="B3868" s="19" t="s">
        <v>4404</v>
      </c>
      <c r="C3868" s="44" t="s">
        <v>114</v>
      </c>
      <c r="D3868" s="19" t="s">
        <v>4399</v>
      </c>
      <c r="E3868" s="19">
        <v>50</v>
      </c>
      <c r="F3868" s="19">
        <v>1530</v>
      </c>
      <c r="G3868" s="19">
        <v>1750</v>
      </c>
      <c r="H3868" s="19">
        <v>1</v>
      </c>
      <c r="I3868" s="79">
        <v>1027.21</v>
      </c>
      <c r="J3868" s="79">
        <v>1027.21</v>
      </c>
      <c r="K3868" s="19" t="s">
        <v>1681</v>
      </c>
      <c r="L3868" s="19" t="s">
        <v>4400</v>
      </c>
      <c r="N3868" s="19" t="s">
        <v>128</v>
      </c>
      <c r="Q3868" s="20">
        <v>18</v>
      </c>
      <c r="R3868" s="65" t="s">
        <v>3555</v>
      </c>
      <c r="T3868" s="19" t="s">
        <v>22</v>
      </c>
      <c r="V3868" s="19" t="s">
        <v>119</v>
      </c>
      <c r="X3868" s="19" t="s">
        <v>129</v>
      </c>
      <c r="Z3868" s="44" t="s">
        <v>4193</v>
      </c>
      <c r="AA3868" s="44" t="s">
        <v>121</v>
      </c>
    </row>
    <row r="3869" spans="1:27" hidden="1" x14ac:dyDescent="0.25">
      <c r="A3869" s="26">
        <v>177</v>
      </c>
      <c r="B3869" s="19" t="s">
        <v>4405</v>
      </c>
      <c r="C3869" s="44" t="s">
        <v>114</v>
      </c>
      <c r="D3869" s="19" t="s">
        <v>4399</v>
      </c>
      <c r="E3869" s="19">
        <v>50</v>
      </c>
      <c r="F3869" s="19">
        <v>1530</v>
      </c>
      <c r="G3869" s="19">
        <v>1750</v>
      </c>
      <c r="H3869" s="19">
        <v>1</v>
      </c>
      <c r="I3869" s="79">
        <v>1027.21</v>
      </c>
      <c r="J3869" s="79">
        <v>1027.21</v>
      </c>
      <c r="K3869" s="19" t="s">
        <v>1681</v>
      </c>
      <c r="L3869" s="19" t="s">
        <v>4400</v>
      </c>
      <c r="N3869" s="19" t="s">
        <v>128</v>
      </c>
      <c r="Q3869" s="20">
        <v>18</v>
      </c>
      <c r="R3869" s="65" t="s">
        <v>3555</v>
      </c>
      <c r="T3869" s="19" t="s">
        <v>22</v>
      </c>
      <c r="V3869" s="19" t="s">
        <v>119</v>
      </c>
      <c r="X3869" s="19" t="s">
        <v>129</v>
      </c>
      <c r="Z3869" s="44" t="s">
        <v>4193</v>
      </c>
      <c r="AA3869" s="44" t="s">
        <v>121</v>
      </c>
    </row>
    <row r="3870" spans="1:27" hidden="1" x14ac:dyDescent="0.25">
      <c r="A3870" s="26">
        <v>178</v>
      </c>
      <c r="B3870" s="19" t="s">
        <v>4406</v>
      </c>
      <c r="C3870" s="44" t="s">
        <v>114</v>
      </c>
      <c r="D3870" s="19" t="s">
        <v>4399</v>
      </c>
      <c r="E3870" s="19">
        <v>50</v>
      </c>
      <c r="F3870" s="19">
        <v>1530</v>
      </c>
      <c r="G3870" s="19">
        <v>1750</v>
      </c>
      <c r="H3870" s="19">
        <v>1</v>
      </c>
      <c r="I3870" s="79">
        <v>1027.21</v>
      </c>
      <c r="J3870" s="79">
        <v>1027.21</v>
      </c>
      <c r="K3870" s="19" t="s">
        <v>1681</v>
      </c>
      <c r="L3870" s="19" t="s">
        <v>4400</v>
      </c>
      <c r="N3870" s="19" t="s">
        <v>128</v>
      </c>
      <c r="Q3870" s="20">
        <v>18</v>
      </c>
      <c r="R3870" s="65" t="s">
        <v>3555</v>
      </c>
      <c r="T3870" s="19" t="s">
        <v>22</v>
      </c>
      <c r="V3870" s="19" t="s">
        <v>119</v>
      </c>
      <c r="X3870" s="19" t="s">
        <v>129</v>
      </c>
      <c r="Z3870" s="44" t="s">
        <v>4193</v>
      </c>
      <c r="AA3870" s="44" t="s">
        <v>121</v>
      </c>
    </row>
    <row r="3871" spans="1:27" hidden="1" x14ac:dyDescent="0.25">
      <c r="A3871" s="26">
        <v>179</v>
      </c>
      <c r="B3871" s="19" t="s">
        <v>4407</v>
      </c>
      <c r="C3871" s="44" t="s">
        <v>114</v>
      </c>
      <c r="D3871" s="19" t="s">
        <v>4399</v>
      </c>
      <c r="E3871" s="19">
        <v>50</v>
      </c>
      <c r="F3871" s="19">
        <v>1530</v>
      </c>
      <c r="G3871" s="19">
        <v>1750</v>
      </c>
      <c r="H3871" s="19">
        <v>1</v>
      </c>
      <c r="I3871" s="79">
        <v>1027.21</v>
      </c>
      <c r="J3871" s="79">
        <v>1027.21</v>
      </c>
      <c r="K3871" s="19" t="s">
        <v>4408</v>
      </c>
      <c r="L3871" s="19" t="s">
        <v>4409</v>
      </c>
      <c r="N3871" s="19" t="s">
        <v>128</v>
      </c>
      <c r="Q3871" s="20">
        <v>18</v>
      </c>
      <c r="R3871" s="65" t="s">
        <v>3555</v>
      </c>
      <c r="T3871" s="19" t="s">
        <v>22</v>
      </c>
      <c r="V3871" s="19" t="s">
        <v>119</v>
      </c>
      <c r="X3871" s="19" t="s">
        <v>129</v>
      </c>
      <c r="Z3871" s="44" t="s">
        <v>4193</v>
      </c>
      <c r="AA3871" s="44" t="s">
        <v>3864</v>
      </c>
    </row>
    <row r="3872" spans="1:27" hidden="1" x14ac:dyDescent="0.25">
      <c r="A3872" s="26">
        <v>1</v>
      </c>
      <c r="B3872" s="19" t="s">
        <v>4416</v>
      </c>
      <c r="C3872" s="44" t="s">
        <v>154</v>
      </c>
      <c r="D3872" s="19" t="s">
        <v>4060</v>
      </c>
      <c r="E3872" s="19">
        <v>20</v>
      </c>
      <c r="F3872" s="19">
        <v>800</v>
      </c>
      <c r="G3872" s="19">
        <v>1270</v>
      </c>
      <c r="H3872" s="19">
        <v>2</v>
      </c>
      <c r="I3872" s="79">
        <v>159.12</v>
      </c>
      <c r="J3872" s="79">
        <v>318.23</v>
      </c>
      <c r="K3872" s="19" t="s">
        <v>801</v>
      </c>
      <c r="L3872" s="19" t="s">
        <v>6416</v>
      </c>
      <c r="Q3872" s="20">
        <v>19</v>
      </c>
      <c r="R3872" s="65" t="s">
        <v>6408</v>
      </c>
      <c r="V3872" s="19" t="s">
        <v>119</v>
      </c>
      <c r="W3872" s="19" t="s">
        <v>129</v>
      </c>
      <c r="Z3872" s="44" t="s">
        <v>6417</v>
      </c>
      <c r="AA3872" s="44" t="s">
        <v>121</v>
      </c>
    </row>
    <row r="3873" spans="1:27" hidden="1" x14ac:dyDescent="0.25">
      <c r="A3873" s="26">
        <v>2</v>
      </c>
      <c r="B3873" s="19" t="s">
        <v>4418</v>
      </c>
      <c r="C3873" s="44" t="s">
        <v>154</v>
      </c>
      <c r="D3873" s="19" t="s">
        <v>4066</v>
      </c>
      <c r="E3873" s="19">
        <v>20</v>
      </c>
      <c r="F3873" s="19">
        <v>760</v>
      </c>
      <c r="G3873" s="19">
        <v>1730</v>
      </c>
      <c r="H3873" s="19">
        <v>2</v>
      </c>
      <c r="I3873" s="79">
        <v>206.03</v>
      </c>
      <c r="J3873" s="79">
        <v>412.06</v>
      </c>
      <c r="K3873" s="19" t="s">
        <v>801</v>
      </c>
      <c r="L3873" s="19" t="s">
        <v>6416</v>
      </c>
      <c r="Q3873" s="20">
        <v>19</v>
      </c>
      <c r="R3873" s="65" t="s">
        <v>6408</v>
      </c>
      <c r="V3873" s="19" t="s">
        <v>119</v>
      </c>
      <c r="W3873" s="19" t="s">
        <v>129</v>
      </c>
      <c r="Z3873" s="44" t="s">
        <v>6417</v>
      </c>
      <c r="AA3873" s="44" t="s">
        <v>121</v>
      </c>
    </row>
    <row r="3874" spans="1:27" hidden="1" x14ac:dyDescent="0.25">
      <c r="A3874" s="26">
        <v>3</v>
      </c>
      <c r="B3874" s="19" t="s">
        <v>4419</v>
      </c>
      <c r="C3874" s="44" t="s">
        <v>154</v>
      </c>
      <c r="D3874" s="19" t="s">
        <v>4069</v>
      </c>
      <c r="E3874" s="19">
        <v>20</v>
      </c>
      <c r="F3874" s="19">
        <v>467</v>
      </c>
      <c r="G3874" s="19">
        <v>800</v>
      </c>
      <c r="H3874" s="19">
        <v>1</v>
      </c>
      <c r="I3874" s="79">
        <v>57.87</v>
      </c>
      <c r="J3874" s="79">
        <v>57.87</v>
      </c>
      <c r="K3874" s="19" t="s">
        <v>801</v>
      </c>
      <c r="L3874" s="19" t="s">
        <v>6416</v>
      </c>
      <c r="Q3874" s="20">
        <v>19</v>
      </c>
      <c r="R3874" s="65" t="s">
        <v>6408</v>
      </c>
      <c r="V3874" s="19" t="s">
        <v>119</v>
      </c>
      <c r="W3874" s="19" t="s">
        <v>129</v>
      </c>
      <c r="Z3874" s="44" t="s">
        <v>6417</v>
      </c>
      <c r="AA3874" s="44" t="s">
        <v>121</v>
      </c>
    </row>
    <row r="3875" spans="1:27" hidden="1" x14ac:dyDescent="0.25">
      <c r="A3875" s="26">
        <v>4</v>
      </c>
      <c r="B3875" s="19" t="s">
        <v>4420</v>
      </c>
      <c r="C3875" s="44" t="s">
        <v>154</v>
      </c>
      <c r="D3875" s="19" t="s">
        <v>4060</v>
      </c>
      <c r="E3875" s="19">
        <v>20</v>
      </c>
      <c r="F3875" s="19">
        <v>800</v>
      </c>
      <c r="G3875" s="19">
        <v>1270</v>
      </c>
      <c r="H3875" s="19">
        <v>1</v>
      </c>
      <c r="I3875" s="79">
        <v>159.12</v>
      </c>
      <c r="J3875" s="79">
        <v>159.12</v>
      </c>
      <c r="K3875" s="19" t="s">
        <v>801</v>
      </c>
      <c r="L3875" s="19" t="s">
        <v>6416</v>
      </c>
      <c r="Q3875" s="20">
        <v>19</v>
      </c>
      <c r="R3875" s="65" t="s">
        <v>6408</v>
      </c>
      <c r="V3875" s="19" t="s">
        <v>119</v>
      </c>
      <c r="W3875" s="19" t="s">
        <v>129</v>
      </c>
      <c r="Z3875" s="44" t="s">
        <v>6417</v>
      </c>
      <c r="AA3875" s="44" t="s">
        <v>121</v>
      </c>
    </row>
    <row r="3876" spans="1:27" hidden="1" x14ac:dyDescent="0.25">
      <c r="A3876" s="26">
        <v>5</v>
      </c>
      <c r="B3876" s="19" t="s">
        <v>4421</v>
      </c>
      <c r="C3876" s="44" t="s">
        <v>154</v>
      </c>
      <c r="D3876" s="19" t="s">
        <v>4072</v>
      </c>
      <c r="E3876" s="19">
        <v>20</v>
      </c>
      <c r="F3876" s="19">
        <v>600</v>
      </c>
      <c r="G3876" s="19">
        <v>800</v>
      </c>
      <c r="H3876" s="19">
        <v>1</v>
      </c>
      <c r="I3876" s="79">
        <v>74.569999999999993</v>
      </c>
      <c r="J3876" s="79">
        <v>74.569999999999993</v>
      </c>
      <c r="K3876" s="19" t="s">
        <v>801</v>
      </c>
      <c r="L3876" s="19" t="s">
        <v>6416</v>
      </c>
      <c r="Q3876" s="20">
        <v>19</v>
      </c>
      <c r="R3876" s="65" t="s">
        <v>6408</v>
      </c>
      <c r="V3876" s="19" t="s">
        <v>119</v>
      </c>
      <c r="W3876" s="19" t="s">
        <v>129</v>
      </c>
      <c r="Z3876" s="44" t="s">
        <v>6417</v>
      </c>
      <c r="AA3876" s="44" t="s">
        <v>121</v>
      </c>
    </row>
    <row r="3877" spans="1:27" hidden="1" x14ac:dyDescent="0.25">
      <c r="A3877" s="26">
        <v>6</v>
      </c>
      <c r="B3877" s="19" t="s">
        <v>4422</v>
      </c>
      <c r="C3877" s="44" t="s">
        <v>154</v>
      </c>
      <c r="D3877" s="19" t="s">
        <v>4066</v>
      </c>
      <c r="E3877" s="19">
        <v>20</v>
      </c>
      <c r="F3877" s="19">
        <v>760</v>
      </c>
      <c r="G3877" s="19">
        <v>1730</v>
      </c>
      <c r="H3877" s="19">
        <v>1</v>
      </c>
      <c r="I3877" s="79">
        <v>206.03</v>
      </c>
      <c r="J3877" s="79">
        <v>206.03</v>
      </c>
      <c r="K3877" s="19" t="s">
        <v>801</v>
      </c>
      <c r="L3877" s="19" t="s">
        <v>6416</v>
      </c>
      <c r="Q3877" s="20">
        <v>19</v>
      </c>
      <c r="R3877" s="65" t="s">
        <v>6408</v>
      </c>
      <c r="V3877" s="19" t="s">
        <v>119</v>
      </c>
      <c r="W3877" s="19" t="s">
        <v>129</v>
      </c>
      <c r="Z3877" s="44" t="s">
        <v>6417</v>
      </c>
      <c r="AA3877" s="44" t="s">
        <v>121</v>
      </c>
    </row>
    <row r="3878" spans="1:27" hidden="1" x14ac:dyDescent="0.25">
      <c r="A3878" s="26">
        <v>7</v>
      </c>
      <c r="B3878" s="19" t="s">
        <v>4423</v>
      </c>
      <c r="C3878" s="44" t="s">
        <v>154</v>
      </c>
      <c r="D3878" s="19" t="s">
        <v>4066</v>
      </c>
      <c r="E3878" s="19">
        <v>20</v>
      </c>
      <c r="F3878" s="19">
        <v>760</v>
      </c>
      <c r="G3878" s="19">
        <v>1730</v>
      </c>
      <c r="H3878" s="19">
        <v>2</v>
      </c>
      <c r="I3878" s="79">
        <v>206.03</v>
      </c>
      <c r="J3878" s="79">
        <v>412.06</v>
      </c>
      <c r="K3878" s="19" t="s">
        <v>801</v>
      </c>
      <c r="L3878" s="19" t="s">
        <v>6416</v>
      </c>
      <c r="Q3878" s="20">
        <v>19</v>
      </c>
      <c r="R3878" s="65" t="s">
        <v>6408</v>
      </c>
      <c r="V3878" s="19" t="s">
        <v>119</v>
      </c>
      <c r="W3878" s="19" t="s">
        <v>129</v>
      </c>
      <c r="Z3878" s="44" t="s">
        <v>6417</v>
      </c>
      <c r="AA3878" s="44" t="s">
        <v>121</v>
      </c>
    </row>
    <row r="3879" spans="1:27" hidden="1" x14ac:dyDescent="0.25">
      <c r="A3879" s="26">
        <v>8</v>
      </c>
      <c r="B3879" s="19" t="s">
        <v>4424</v>
      </c>
      <c r="C3879" s="44" t="s">
        <v>154</v>
      </c>
      <c r="D3879" s="19" t="s">
        <v>4066</v>
      </c>
      <c r="E3879" s="19">
        <v>20</v>
      </c>
      <c r="F3879" s="19">
        <v>760</v>
      </c>
      <c r="G3879" s="19">
        <v>1730</v>
      </c>
      <c r="H3879" s="19">
        <v>1</v>
      </c>
      <c r="I3879" s="79">
        <v>206.03</v>
      </c>
      <c r="J3879" s="79">
        <v>206.03</v>
      </c>
      <c r="K3879" s="19" t="s">
        <v>801</v>
      </c>
      <c r="L3879" s="19" t="s">
        <v>6416</v>
      </c>
      <c r="Q3879" s="20">
        <v>19</v>
      </c>
      <c r="R3879" s="65" t="s">
        <v>6408</v>
      </c>
      <c r="V3879" s="19" t="s">
        <v>119</v>
      </c>
      <c r="W3879" s="19" t="s">
        <v>129</v>
      </c>
      <c r="Z3879" s="44" t="s">
        <v>6417</v>
      </c>
      <c r="AA3879" s="44" t="s">
        <v>121</v>
      </c>
    </row>
    <row r="3880" spans="1:27" hidden="1" x14ac:dyDescent="0.25">
      <c r="A3880" s="26">
        <v>9</v>
      </c>
      <c r="B3880" s="19" t="s">
        <v>4425</v>
      </c>
      <c r="C3880" s="44" t="s">
        <v>154</v>
      </c>
      <c r="D3880" s="19" t="s">
        <v>4076</v>
      </c>
      <c r="E3880" s="19">
        <v>80</v>
      </c>
      <c r="F3880" s="19">
        <v>228</v>
      </c>
      <c r="G3880" s="19">
        <v>1000</v>
      </c>
      <c r="H3880" s="19">
        <v>1</v>
      </c>
      <c r="I3880" s="79">
        <v>143.18</v>
      </c>
      <c r="J3880" s="79">
        <v>143.18</v>
      </c>
      <c r="K3880" s="19" t="s">
        <v>6418</v>
      </c>
      <c r="L3880" s="19" t="s">
        <v>6419</v>
      </c>
      <c r="Q3880" s="20">
        <v>19</v>
      </c>
      <c r="R3880" s="65" t="s">
        <v>6408</v>
      </c>
      <c r="V3880" s="19" t="s">
        <v>119</v>
      </c>
      <c r="W3880" s="19" t="s">
        <v>129</v>
      </c>
      <c r="Z3880" s="44" t="s">
        <v>6417</v>
      </c>
      <c r="AA3880" s="44" t="s">
        <v>4077</v>
      </c>
    </row>
    <row r="3881" spans="1:27" hidden="1" x14ac:dyDescent="0.25">
      <c r="A3881" s="26">
        <v>10</v>
      </c>
      <c r="B3881" s="19" t="s">
        <v>4426</v>
      </c>
      <c r="C3881" s="44" t="s">
        <v>154</v>
      </c>
      <c r="D3881" s="19" t="s">
        <v>4079</v>
      </c>
      <c r="E3881" s="19">
        <v>80</v>
      </c>
      <c r="F3881" s="19">
        <v>203</v>
      </c>
      <c r="G3881" s="19">
        <v>1000</v>
      </c>
      <c r="H3881" s="19">
        <v>1</v>
      </c>
      <c r="I3881" s="79">
        <v>127.48</v>
      </c>
      <c r="J3881" s="79">
        <v>127.48</v>
      </c>
      <c r="K3881" s="19" t="s">
        <v>6418</v>
      </c>
      <c r="L3881" s="19" t="s">
        <v>6419</v>
      </c>
      <c r="Q3881" s="20">
        <v>19</v>
      </c>
      <c r="R3881" s="65" t="s">
        <v>6408</v>
      </c>
      <c r="V3881" s="19" t="s">
        <v>119</v>
      </c>
      <c r="W3881" s="19" t="s">
        <v>129</v>
      </c>
      <c r="Z3881" s="44" t="s">
        <v>6417</v>
      </c>
      <c r="AA3881" s="44" t="s">
        <v>4077</v>
      </c>
    </row>
    <row r="3882" spans="1:27" hidden="1" x14ac:dyDescent="0.25">
      <c r="A3882" s="26">
        <v>11</v>
      </c>
      <c r="B3882" s="19" t="s">
        <v>4427</v>
      </c>
      <c r="C3882" s="44" t="s">
        <v>154</v>
      </c>
      <c r="D3882" s="19" t="s">
        <v>4085</v>
      </c>
      <c r="E3882" s="19">
        <v>80</v>
      </c>
      <c r="F3882" s="19">
        <v>742</v>
      </c>
      <c r="G3882" s="19">
        <v>1000</v>
      </c>
      <c r="H3882" s="19">
        <v>1</v>
      </c>
      <c r="I3882" s="79">
        <v>411.52</v>
      </c>
      <c r="J3882" s="79">
        <v>411.52</v>
      </c>
      <c r="K3882" s="19" t="s">
        <v>6418</v>
      </c>
      <c r="L3882" s="19" t="s">
        <v>6419</v>
      </c>
      <c r="Q3882" s="20">
        <v>19</v>
      </c>
      <c r="R3882" s="65" t="s">
        <v>6408</v>
      </c>
      <c r="V3882" s="19" t="s">
        <v>119</v>
      </c>
      <c r="W3882" s="19" t="s">
        <v>129</v>
      </c>
      <c r="Z3882" s="44" t="s">
        <v>6417</v>
      </c>
      <c r="AA3882" s="44" t="s">
        <v>4077</v>
      </c>
    </row>
    <row r="3883" spans="1:27" hidden="1" x14ac:dyDescent="0.25">
      <c r="A3883" s="26">
        <v>12</v>
      </c>
      <c r="B3883" s="19" t="s">
        <v>4428</v>
      </c>
      <c r="C3883" s="44" t="s">
        <v>154</v>
      </c>
      <c r="D3883" s="19" t="s">
        <v>4087</v>
      </c>
      <c r="E3883" s="19">
        <v>80</v>
      </c>
      <c r="F3883" s="19">
        <v>700</v>
      </c>
      <c r="G3883" s="19">
        <v>1000</v>
      </c>
      <c r="H3883" s="19">
        <v>1</v>
      </c>
      <c r="I3883" s="79">
        <v>389.36</v>
      </c>
      <c r="J3883" s="79">
        <v>389.36</v>
      </c>
      <c r="K3883" s="19" t="s">
        <v>6418</v>
      </c>
      <c r="L3883" s="19" t="s">
        <v>6419</v>
      </c>
      <c r="Q3883" s="20">
        <v>19</v>
      </c>
      <c r="R3883" s="65" t="s">
        <v>6408</v>
      </c>
      <c r="V3883" s="19" t="s">
        <v>119</v>
      </c>
      <c r="W3883" s="19" t="s">
        <v>129</v>
      </c>
      <c r="Z3883" s="44" t="s">
        <v>6417</v>
      </c>
      <c r="AA3883" s="44" t="s">
        <v>4077</v>
      </c>
    </row>
    <row r="3884" spans="1:27" hidden="1" x14ac:dyDescent="0.25">
      <c r="A3884" s="26">
        <v>13</v>
      </c>
      <c r="B3884" s="19" t="s">
        <v>4429</v>
      </c>
      <c r="C3884" s="44" t="s">
        <v>154</v>
      </c>
      <c r="D3884" s="19" t="s">
        <v>4089</v>
      </c>
      <c r="E3884" s="19">
        <v>80</v>
      </c>
      <c r="F3884" s="19">
        <v>511</v>
      </c>
      <c r="G3884" s="19">
        <v>1000</v>
      </c>
      <c r="H3884" s="19">
        <v>1</v>
      </c>
      <c r="I3884" s="79">
        <v>289.66000000000003</v>
      </c>
      <c r="J3884" s="79">
        <v>289.66000000000003</v>
      </c>
      <c r="K3884" s="19" t="s">
        <v>6418</v>
      </c>
      <c r="L3884" s="19" t="s">
        <v>6419</v>
      </c>
      <c r="Q3884" s="20">
        <v>19</v>
      </c>
      <c r="R3884" s="65" t="s">
        <v>6408</v>
      </c>
      <c r="V3884" s="19" t="s">
        <v>119</v>
      </c>
      <c r="W3884" s="19" t="s">
        <v>129</v>
      </c>
      <c r="Z3884" s="44" t="s">
        <v>6417</v>
      </c>
      <c r="AA3884" s="44" t="s">
        <v>4077</v>
      </c>
    </row>
    <row r="3885" spans="1:27" hidden="1" x14ac:dyDescent="0.25">
      <c r="A3885" s="26">
        <v>14</v>
      </c>
      <c r="B3885" s="19" t="s">
        <v>4430</v>
      </c>
      <c r="C3885" s="44" t="s">
        <v>154</v>
      </c>
      <c r="D3885" s="19" t="s">
        <v>4091</v>
      </c>
      <c r="E3885" s="19">
        <v>80</v>
      </c>
      <c r="F3885" s="19">
        <v>473</v>
      </c>
      <c r="G3885" s="19">
        <v>1000</v>
      </c>
      <c r="H3885" s="19">
        <v>1</v>
      </c>
      <c r="I3885" s="79">
        <v>269.61</v>
      </c>
      <c r="J3885" s="79">
        <v>269.61</v>
      </c>
      <c r="K3885" s="19" t="s">
        <v>6418</v>
      </c>
      <c r="L3885" s="19" t="s">
        <v>6419</v>
      </c>
      <c r="Q3885" s="20">
        <v>19</v>
      </c>
      <c r="R3885" s="65" t="s">
        <v>6408</v>
      </c>
      <c r="V3885" s="19" t="s">
        <v>119</v>
      </c>
      <c r="W3885" s="19" t="s">
        <v>129</v>
      </c>
      <c r="Z3885" s="44" t="s">
        <v>6417</v>
      </c>
      <c r="AA3885" s="44" t="s">
        <v>4077</v>
      </c>
    </row>
    <row r="3886" spans="1:27" hidden="1" x14ac:dyDescent="0.25">
      <c r="A3886" s="26">
        <v>15</v>
      </c>
      <c r="B3886" s="19" t="s">
        <v>4431</v>
      </c>
      <c r="C3886" s="44" t="s">
        <v>154</v>
      </c>
      <c r="D3886" s="19" t="s">
        <v>4093</v>
      </c>
      <c r="E3886" s="19">
        <v>80</v>
      </c>
      <c r="F3886" s="19">
        <v>644</v>
      </c>
      <c r="G3886" s="19">
        <v>1000</v>
      </c>
      <c r="H3886" s="19">
        <v>1</v>
      </c>
      <c r="I3886" s="79">
        <v>359.82</v>
      </c>
      <c r="J3886" s="79">
        <v>359.82</v>
      </c>
      <c r="K3886" s="19" t="s">
        <v>6418</v>
      </c>
      <c r="L3886" s="19" t="s">
        <v>6419</v>
      </c>
      <c r="Q3886" s="20">
        <v>19</v>
      </c>
      <c r="R3886" s="65" t="s">
        <v>6408</v>
      </c>
      <c r="V3886" s="19" t="s">
        <v>119</v>
      </c>
      <c r="W3886" s="19" t="s">
        <v>129</v>
      </c>
      <c r="Z3886" s="44" t="s">
        <v>6417</v>
      </c>
      <c r="AA3886" s="44" t="s">
        <v>4077</v>
      </c>
    </row>
    <row r="3887" spans="1:27" hidden="1" x14ac:dyDescent="0.25">
      <c r="A3887" s="26">
        <v>16</v>
      </c>
      <c r="B3887" s="19" t="s">
        <v>4432</v>
      </c>
      <c r="C3887" s="44" t="s">
        <v>154</v>
      </c>
      <c r="D3887" s="19" t="s">
        <v>4085</v>
      </c>
      <c r="E3887" s="19">
        <v>80</v>
      </c>
      <c r="F3887" s="19">
        <v>742</v>
      </c>
      <c r="G3887" s="19">
        <v>1000</v>
      </c>
      <c r="H3887" s="19">
        <v>1</v>
      </c>
      <c r="I3887" s="79">
        <v>411.52</v>
      </c>
      <c r="J3887" s="79">
        <v>411.52</v>
      </c>
      <c r="K3887" s="19" t="s">
        <v>6418</v>
      </c>
      <c r="L3887" s="19" t="s">
        <v>6419</v>
      </c>
      <c r="Q3887" s="20">
        <v>19</v>
      </c>
      <c r="R3887" s="65" t="s">
        <v>6408</v>
      </c>
      <c r="V3887" s="19" t="s">
        <v>119</v>
      </c>
      <c r="W3887" s="19" t="s">
        <v>129</v>
      </c>
      <c r="Z3887" s="44" t="s">
        <v>6417</v>
      </c>
      <c r="AA3887" s="44" t="s">
        <v>4077</v>
      </c>
    </row>
    <row r="3888" spans="1:27" hidden="1" x14ac:dyDescent="0.25">
      <c r="A3888" s="26">
        <v>17</v>
      </c>
      <c r="B3888" s="19" t="s">
        <v>4433</v>
      </c>
      <c r="C3888" s="44" t="s">
        <v>154</v>
      </c>
      <c r="D3888" s="19" t="s">
        <v>4085</v>
      </c>
      <c r="E3888" s="19">
        <v>80</v>
      </c>
      <c r="F3888" s="19">
        <v>742</v>
      </c>
      <c r="G3888" s="19">
        <v>1000</v>
      </c>
      <c r="H3888" s="19">
        <v>1</v>
      </c>
      <c r="I3888" s="79">
        <v>411.52</v>
      </c>
      <c r="J3888" s="79">
        <v>411.52</v>
      </c>
      <c r="K3888" s="19" t="s">
        <v>6418</v>
      </c>
      <c r="L3888" s="19" t="s">
        <v>6419</v>
      </c>
      <c r="Q3888" s="20">
        <v>19</v>
      </c>
      <c r="R3888" s="65" t="s">
        <v>6408</v>
      </c>
      <c r="V3888" s="19" t="s">
        <v>119</v>
      </c>
      <c r="W3888" s="19" t="s">
        <v>129</v>
      </c>
      <c r="Z3888" s="44" t="s">
        <v>6417</v>
      </c>
      <c r="AA3888" s="44" t="s">
        <v>4077</v>
      </c>
    </row>
    <row r="3889" spans="1:27" hidden="1" x14ac:dyDescent="0.25">
      <c r="A3889" s="26">
        <v>18</v>
      </c>
      <c r="B3889" s="19" t="s">
        <v>4434</v>
      </c>
      <c r="C3889" s="44" t="s">
        <v>154</v>
      </c>
      <c r="D3889" s="19" t="s">
        <v>4087</v>
      </c>
      <c r="E3889" s="19">
        <v>80</v>
      </c>
      <c r="F3889" s="19">
        <v>700</v>
      </c>
      <c r="G3889" s="19">
        <v>1000</v>
      </c>
      <c r="H3889" s="19">
        <v>1</v>
      </c>
      <c r="I3889" s="79">
        <v>389.36</v>
      </c>
      <c r="J3889" s="79">
        <v>389.36</v>
      </c>
      <c r="K3889" s="19" t="s">
        <v>6418</v>
      </c>
      <c r="L3889" s="19" t="s">
        <v>6419</v>
      </c>
      <c r="Q3889" s="20">
        <v>19</v>
      </c>
      <c r="R3889" s="65" t="s">
        <v>6408</v>
      </c>
      <c r="V3889" s="19" t="s">
        <v>119</v>
      </c>
      <c r="W3889" s="19" t="s">
        <v>129</v>
      </c>
      <c r="Z3889" s="44" t="s">
        <v>6417</v>
      </c>
      <c r="AA3889" s="44" t="s">
        <v>4077</v>
      </c>
    </row>
    <row r="3890" spans="1:27" hidden="1" x14ac:dyDescent="0.25">
      <c r="A3890" s="26">
        <v>19</v>
      </c>
      <c r="B3890" s="19" t="s">
        <v>4435</v>
      </c>
      <c r="C3890" s="44" t="s">
        <v>154</v>
      </c>
      <c r="D3890" s="19" t="s">
        <v>4081</v>
      </c>
      <c r="E3890" s="19">
        <v>80</v>
      </c>
      <c r="F3890" s="19">
        <v>665</v>
      </c>
      <c r="G3890" s="19">
        <v>1000</v>
      </c>
      <c r="H3890" s="19">
        <v>1</v>
      </c>
      <c r="I3890" s="79">
        <v>370.9</v>
      </c>
      <c r="J3890" s="79">
        <v>370.9</v>
      </c>
      <c r="K3890" s="19" t="s">
        <v>6418</v>
      </c>
      <c r="L3890" s="19" t="s">
        <v>6419</v>
      </c>
      <c r="Q3890" s="20">
        <v>19</v>
      </c>
      <c r="R3890" s="65" t="s">
        <v>6408</v>
      </c>
      <c r="V3890" s="19" t="s">
        <v>119</v>
      </c>
      <c r="W3890" s="19" t="s">
        <v>129</v>
      </c>
      <c r="Z3890" s="44" t="s">
        <v>6417</v>
      </c>
      <c r="AA3890" s="44" t="s">
        <v>4077</v>
      </c>
    </row>
    <row r="3891" spans="1:27" hidden="1" x14ac:dyDescent="0.25">
      <c r="A3891" s="26">
        <v>20</v>
      </c>
      <c r="B3891" s="19" t="s">
        <v>4436</v>
      </c>
      <c r="C3891" s="44" t="s">
        <v>154</v>
      </c>
      <c r="D3891" s="19" t="s">
        <v>4083</v>
      </c>
      <c r="E3891" s="19">
        <v>80</v>
      </c>
      <c r="F3891" s="19">
        <v>746</v>
      </c>
      <c r="G3891" s="19">
        <v>1000</v>
      </c>
      <c r="H3891" s="19">
        <v>1</v>
      </c>
      <c r="I3891" s="79">
        <v>413.63</v>
      </c>
      <c r="J3891" s="79">
        <v>413.63</v>
      </c>
      <c r="K3891" s="19" t="s">
        <v>6418</v>
      </c>
      <c r="L3891" s="19" t="s">
        <v>6419</v>
      </c>
      <c r="Q3891" s="20">
        <v>19</v>
      </c>
      <c r="R3891" s="65" t="s">
        <v>6408</v>
      </c>
      <c r="V3891" s="19" t="s">
        <v>119</v>
      </c>
      <c r="W3891" s="19" t="s">
        <v>129</v>
      </c>
      <c r="Z3891" s="44" t="s">
        <v>6417</v>
      </c>
      <c r="AA3891" s="44" t="s">
        <v>4077</v>
      </c>
    </row>
    <row r="3892" spans="1:27" hidden="1" x14ac:dyDescent="0.25">
      <c r="A3892" s="26">
        <v>21</v>
      </c>
      <c r="B3892" s="19" t="s">
        <v>4437</v>
      </c>
      <c r="C3892" s="44" t="s">
        <v>154</v>
      </c>
      <c r="D3892" s="19" t="s">
        <v>4098</v>
      </c>
      <c r="E3892" s="19">
        <v>100</v>
      </c>
      <c r="F3892" s="19">
        <v>780</v>
      </c>
      <c r="G3892" s="19">
        <v>2334</v>
      </c>
      <c r="H3892" s="19">
        <v>1</v>
      </c>
      <c r="I3892" s="79">
        <v>1429.11</v>
      </c>
      <c r="J3892" s="79">
        <v>1429.11</v>
      </c>
      <c r="K3892" s="19" t="s">
        <v>1968</v>
      </c>
      <c r="L3892" s="19" t="s">
        <v>6420</v>
      </c>
      <c r="P3892" s="19" t="s">
        <v>129</v>
      </c>
      <c r="Q3892" s="20">
        <v>19</v>
      </c>
      <c r="R3892" s="65" t="s">
        <v>6408</v>
      </c>
      <c r="V3892" s="19" t="s">
        <v>119</v>
      </c>
      <c r="Y3892" s="19" t="s">
        <v>129</v>
      </c>
      <c r="Z3892" s="44" t="s">
        <v>6417</v>
      </c>
      <c r="AA3892" s="44" t="s">
        <v>121</v>
      </c>
    </row>
    <row r="3893" spans="1:27" hidden="1" x14ac:dyDescent="0.25">
      <c r="A3893" s="26">
        <v>22</v>
      </c>
      <c r="B3893" s="19" t="s">
        <v>4438</v>
      </c>
      <c r="C3893" s="44" t="s">
        <v>154</v>
      </c>
      <c r="D3893" s="19" t="s">
        <v>4101</v>
      </c>
      <c r="E3893" s="19">
        <v>100</v>
      </c>
      <c r="F3893" s="19">
        <v>1500</v>
      </c>
      <c r="G3893" s="19">
        <v>3456</v>
      </c>
      <c r="H3893" s="19">
        <v>1</v>
      </c>
      <c r="I3893" s="79">
        <v>3399.5</v>
      </c>
      <c r="J3893" s="79">
        <v>3399.5</v>
      </c>
      <c r="K3893" s="19" t="s">
        <v>1968</v>
      </c>
      <c r="L3893" s="19" t="s">
        <v>6420</v>
      </c>
      <c r="P3893" s="19" t="s">
        <v>129</v>
      </c>
      <c r="Q3893" s="20">
        <v>19</v>
      </c>
      <c r="R3893" s="65" t="s">
        <v>6408</v>
      </c>
      <c r="V3893" s="19" t="s">
        <v>119</v>
      </c>
      <c r="Y3893" s="19" t="s">
        <v>129</v>
      </c>
      <c r="Z3893" s="44" t="s">
        <v>6417</v>
      </c>
      <c r="AA3893" s="44" t="s">
        <v>121</v>
      </c>
    </row>
    <row r="3894" spans="1:27" hidden="1" x14ac:dyDescent="0.25">
      <c r="A3894" s="26">
        <v>23</v>
      </c>
      <c r="B3894" s="19" t="s">
        <v>4439</v>
      </c>
      <c r="C3894" s="44" t="s">
        <v>154</v>
      </c>
      <c r="D3894" s="19" t="s">
        <v>4103</v>
      </c>
      <c r="E3894" s="19">
        <v>100</v>
      </c>
      <c r="F3894" s="19">
        <v>1500</v>
      </c>
      <c r="G3894" s="19">
        <v>3882</v>
      </c>
      <c r="H3894" s="19">
        <v>1</v>
      </c>
      <c r="I3894" s="79">
        <v>3865.34</v>
      </c>
      <c r="J3894" s="79">
        <v>3865.34</v>
      </c>
      <c r="K3894" s="19" t="s">
        <v>1968</v>
      </c>
      <c r="L3894" s="19" t="s">
        <v>6420</v>
      </c>
      <c r="P3894" s="19" t="s">
        <v>129</v>
      </c>
      <c r="Q3894" s="20">
        <v>19</v>
      </c>
      <c r="R3894" s="65" t="s">
        <v>6408</v>
      </c>
      <c r="V3894" s="19" t="s">
        <v>119</v>
      </c>
      <c r="Y3894" s="19" t="s">
        <v>129</v>
      </c>
      <c r="Z3894" s="44" t="s">
        <v>6417</v>
      </c>
      <c r="AA3894" s="44" t="s">
        <v>121</v>
      </c>
    </row>
    <row r="3895" spans="1:27" hidden="1" x14ac:dyDescent="0.25">
      <c r="A3895" s="26">
        <v>24</v>
      </c>
      <c r="B3895" s="19" t="s">
        <v>4440</v>
      </c>
      <c r="C3895" s="44" t="s">
        <v>154</v>
      </c>
      <c r="D3895" s="19" t="s">
        <v>4103</v>
      </c>
      <c r="E3895" s="19">
        <v>100</v>
      </c>
      <c r="F3895" s="19">
        <v>1500</v>
      </c>
      <c r="G3895" s="19">
        <v>3882</v>
      </c>
      <c r="H3895" s="19">
        <v>1</v>
      </c>
      <c r="I3895" s="79">
        <v>3865.34</v>
      </c>
      <c r="J3895" s="79">
        <v>3865.34</v>
      </c>
      <c r="K3895" s="19" t="s">
        <v>1968</v>
      </c>
      <c r="L3895" s="19" t="s">
        <v>6420</v>
      </c>
      <c r="P3895" s="19" t="s">
        <v>129</v>
      </c>
      <c r="Q3895" s="20">
        <v>19</v>
      </c>
      <c r="R3895" s="65" t="s">
        <v>6408</v>
      </c>
      <c r="V3895" s="19" t="s">
        <v>119</v>
      </c>
      <c r="Y3895" s="19" t="s">
        <v>129</v>
      </c>
      <c r="Z3895" s="44" t="s">
        <v>6417</v>
      </c>
      <c r="AA3895" s="44" t="s">
        <v>121</v>
      </c>
    </row>
    <row r="3896" spans="1:27" hidden="1" x14ac:dyDescent="0.25">
      <c r="A3896" s="26">
        <v>25</v>
      </c>
      <c r="B3896" s="19" t="s">
        <v>4441</v>
      </c>
      <c r="C3896" s="44" t="s">
        <v>154</v>
      </c>
      <c r="D3896" s="19" t="s">
        <v>4110</v>
      </c>
      <c r="E3896" s="19">
        <v>100</v>
      </c>
      <c r="F3896" s="19">
        <v>800</v>
      </c>
      <c r="G3896" s="19">
        <v>1500</v>
      </c>
      <c r="H3896" s="19">
        <v>1</v>
      </c>
      <c r="I3896" s="79">
        <v>942</v>
      </c>
      <c r="J3896" s="79">
        <v>942</v>
      </c>
      <c r="K3896" s="19" t="s">
        <v>1968</v>
      </c>
      <c r="L3896" s="19" t="s">
        <v>6420</v>
      </c>
      <c r="Q3896" s="20">
        <v>19</v>
      </c>
      <c r="R3896" s="65" t="s">
        <v>6408</v>
      </c>
      <c r="V3896" s="19" t="s">
        <v>119</v>
      </c>
      <c r="W3896" s="19" t="s">
        <v>129</v>
      </c>
      <c r="Z3896" s="44" t="s">
        <v>6417</v>
      </c>
      <c r="AA3896" s="44" t="s">
        <v>121</v>
      </c>
    </row>
    <row r="3897" spans="1:27" hidden="1" x14ac:dyDescent="0.25">
      <c r="A3897" s="26">
        <v>26</v>
      </c>
      <c r="B3897" s="19" t="s">
        <v>4442</v>
      </c>
      <c r="C3897" s="44" t="s">
        <v>154</v>
      </c>
      <c r="D3897" s="19" t="s">
        <v>4106</v>
      </c>
      <c r="E3897" s="19">
        <v>100</v>
      </c>
      <c r="F3897" s="19">
        <v>780</v>
      </c>
      <c r="G3897" s="19">
        <v>3842</v>
      </c>
      <c r="H3897" s="19">
        <v>1</v>
      </c>
      <c r="I3897" s="79">
        <v>2352.46</v>
      </c>
      <c r="J3897" s="79">
        <v>2352.46</v>
      </c>
      <c r="K3897" s="19" t="s">
        <v>1968</v>
      </c>
      <c r="L3897" s="19" t="s">
        <v>6420</v>
      </c>
      <c r="P3897" s="19" t="s">
        <v>129</v>
      </c>
      <c r="Q3897" s="20">
        <v>19</v>
      </c>
      <c r="R3897" s="65" t="s">
        <v>6408</v>
      </c>
      <c r="V3897" s="19" t="s">
        <v>119</v>
      </c>
      <c r="Y3897" s="19" t="s">
        <v>129</v>
      </c>
      <c r="Z3897" s="44" t="s">
        <v>6417</v>
      </c>
      <c r="AA3897" s="44" t="s">
        <v>121</v>
      </c>
    </row>
    <row r="3898" spans="1:27" hidden="1" x14ac:dyDescent="0.25">
      <c r="A3898" s="26">
        <v>27</v>
      </c>
      <c r="B3898" s="19" t="s">
        <v>4443</v>
      </c>
      <c r="C3898" s="44" t="s">
        <v>154</v>
      </c>
      <c r="D3898" s="19" t="s">
        <v>4108</v>
      </c>
      <c r="E3898" s="19">
        <v>100</v>
      </c>
      <c r="F3898" s="19">
        <v>1556</v>
      </c>
      <c r="G3898" s="19">
        <v>2313</v>
      </c>
      <c r="H3898" s="19">
        <v>1</v>
      </c>
      <c r="I3898" s="79">
        <v>2053.12</v>
      </c>
      <c r="J3898" s="79">
        <v>2053.12</v>
      </c>
      <c r="K3898" s="19" t="s">
        <v>1968</v>
      </c>
      <c r="L3898" s="19" t="s">
        <v>6420</v>
      </c>
      <c r="P3898" s="19" t="s">
        <v>129</v>
      </c>
      <c r="Q3898" s="20">
        <v>19</v>
      </c>
      <c r="R3898" s="65" t="s">
        <v>6408</v>
      </c>
      <c r="V3898" s="19" t="s">
        <v>119</v>
      </c>
      <c r="Y3898" s="19" t="s">
        <v>129</v>
      </c>
      <c r="Z3898" s="44" t="s">
        <v>6417</v>
      </c>
      <c r="AA3898" s="44" t="s">
        <v>121</v>
      </c>
    </row>
    <row r="3899" spans="1:27" hidden="1" x14ac:dyDescent="0.25">
      <c r="A3899" s="26">
        <v>28</v>
      </c>
      <c r="B3899" s="19" t="s">
        <v>4444</v>
      </c>
      <c r="C3899" s="44" t="s">
        <v>154</v>
      </c>
      <c r="D3899" s="19" t="s">
        <v>4112</v>
      </c>
      <c r="E3899" s="19">
        <v>100</v>
      </c>
      <c r="F3899" s="19">
        <v>780</v>
      </c>
      <c r="G3899" s="19">
        <v>3425</v>
      </c>
      <c r="H3899" s="19">
        <v>1</v>
      </c>
      <c r="I3899" s="79">
        <v>2097.13</v>
      </c>
      <c r="J3899" s="79">
        <v>2097.13</v>
      </c>
      <c r="K3899" s="19" t="s">
        <v>1968</v>
      </c>
      <c r="L3899" s="19" t="s">
        <v>6420</v>
      </c>
      <c r="P3899" s="19" t="s">
        <v>129</v>
      </c>
      <c r="Q3899" s="20">
        <v>19</v>
      </c>
      <c r="R3899" s="65" t="s">
        <v>6408</v>
      </c>
      <c r="V3899" s="19" t="s">
        <v>119</v>
      </c>
      <c r="Y3899" s="19" t="s">
        <v>129</v>
      </c>
      <c r="Z3899" s="44" t="s">
        <v>6417</v>
      </c>
      <c r="AA3899" s="44" t="s">
        <v>121</v>
      </c>
    </row>
    <row r="3900" spans="1:27" hidden="1" x14ac:dyDescent="0.25">
      <c r="A3900" s="26">
        <v>29</v>
      </c>
      <c r="B3900" s="19" t="s">
        <v>4445</v>
      </c>
      <c r="C3900" s="44" t="s">
        <v>154</v>
      </c>
      <c r="D3900" s="19" t="s">
        <v>4114</v>
      </c>
      <c r="E3900" s="19">
        <v>100</v>
      </c>
      <c r="F3900" s="19">
        <v>780</v>
      </c>
      <c r="G3900" s="19">
        <v>2337</v>
      </c>
      <c r="H3900" s="19">
        <v>1</v>
      </c>
      <c r="I3900" s="79">
        <v>1430.89</v>
      </c>
      <c r="J3900" s="79">
        <v>1430.89</v>
      </c>
      <c r="K3900" s="19" t="s">
        <v>1968</v>
      </c>
      <c r="L3900" s="19" t="s">
        <v>6420</v>
      </c>
      <c r="O3900" s="19" t="s">
        <v>129</v>
      </c>
      <c r="P3900" s="19" t="s">
        <v>129</v>
      </c>
      <c r="Q3900" s="20">
        <v>19</v>
      </c>
      <c r="R3900" s="65" t="s">
        <v>6408</v>
      </c>
      <c r="V3900" s="19" t="s">
        <v>119</v>
      </c>
      <c r="Y3900" s="19" t="s">
        <v>129</v>
      </c>
      <c r="Z3900" s="44" t="s">
        <v>6417</v>
      </c>
      <c r="AA3900" s="44" t="s">
        <v>121</v>
      </c>
    </row>
    <row r="3901" spans="1:27" hidden="1" x14ac:dyDescent="0.25">
      <c r="A3901" s="26">
        <v>30</v>
      </c>
      <c r="B3901" s="19" t="s">
        <v>4446</v>
      </c>
      <c r="C3901" s="44" t="s">
        <v>154</v>
      </c>
      <c r="D3901" s="19" t="s">
        <v>4101</v>
      </c>
      <c r="E3901" s="19">
        <v>100</v>
      </c>
      <c r="F3901" s="19">
        <v>1500</v>
      </c>
      <c r="G3901" s="19">
        <v>3456</v>
      </c>
      <c r="H3901" s="19">
        <v>1</v>
      </c>
      <c r="I3901" s="79">
        <v>3399.5</v>
      </c>
      <c r="J3901" s="79">
        <v>3399.5</v>
      </c>
      <c r="K3901" s="19" t="s">
        <v>1968</v>
      </c>
      <c r="L3901" s="19" t="s">
        <v>6421</v>
      </c>
      <c r="P3901" s="19" t="s">
        <v>129</v>
      </c>
      <c r="Q3901" s="20">
        <v>19</v>
      </c>
      <c r="R3901" s="65" t="s">
        <v>6408</v>
      </c>
      <c r="V3901" s="19" t="s">
        <v>119</v>
      </c>
      <c r="Y3901" s="19" t="s">
        <v>129</v>
      </c>
      <c r="Z3901" s="44" t="s">
        <v>6417</v>
      </c>
      <c r="AA3901" s="44" t="s">
        <v>121</v>
      </c>
    </row>
    <row r="3902" spans="1:27" hidden="1" x14ac:dyDescent="0.25">
      <c r="A3902" s="26">
        <v>31</v>
      </c>
      <c r="B3902" s="19" t="s">
        <v>4447</v>
      </c>
      <c r="C3902" s="44" t="s">
        <v>154</v>
      </c>
      <c r="D3902" s="19" t="s">
        <v>4118</v>
      </c>
      <c r="E3902" s="19">
        <v>100</v>
      </c>
      <c r="F3902" s="19">
        <v>780</v>
      </c>
      <c r="G3902" s="19">
        <v>2623</v>
      </c>
      <c r="H3902" s="19">
        <v>1</v>
      </c>
      <c r="I3902" s="79">
        <v>1606.06</v>
      </c>
      <c r="J3902" s="79">
        <v>1606.06</v>
      </c>
      <c r="K3902" s="19" t="s">
        <v>1968</v>
      </c>
      <c r="L3902" s="19" t="s">
        <v>6421</v>
      </c>
      <c r="P3902" s="19" t="s">
        <v>129</v>
      </c>
      <c r="Q3902" s="20">
        <v>19</v>
      </c>
      <c r="R3902" s="65" t="s">
        <v>6408</v>
      </c>
      <c r="V3902" s="19" t="s">
        <v>119</v>
      </c>
      <c r="Y3902" s="19" t="s">
        <v>129</v>
      </c>
      <c r="Z3902" s="44" t="s">
        <v>6417</v>
      </c>
      <c r="AA3902" s="44" t="s">
        <v>121</v>
      </c>
    </row>
    <row r="3903" spans="1:27" hidden="1" x14ac:dyDescent="0.25">
      <c r="A3903" s="26">
        <v>32</v>
      </c>
      <c r="B3903" s="19" t="s">
        <v>4441</v>
      </c>
      <c r="C3903" s="44" t="s">
        <v>154</v>
      </c>
      <c r="D3903" s="19" t="s">
        <v>4110</v>
      </c>
      <c r="E3903" s="19">
        <v>100</v>
      </c>
      <c r="F3903" s="19">
        <v>800</v>
      </c>
      <c r="G3903" s="19">
        <v>1500</v>
      </c>
      <c r="H3903" s="19">
        <v>1</v>
      </c>
      <c r="I3903" s="79">
        <v>942</v>
      </c>
      <c r="J3903" s="79">
        <v>942</v>
      </c>
      <c r="K3903" s="19" t="s">
        <v>1968</v>
      </c>
      <c r="L3903" s="19" t="s">
        <v>6421</v>
      </c>
      <c r="Q3903" s="20">
        <v>19</v>
      </c>
      <c r="R3903" s="65" t="s">
        <v>6408</v>
      </c>
      <c r="V3903" s="19" t="s">
        <v>119</v>
      </c>
      <c r="W3903" s="19" t="s">
        <v>129</v>
      </c>
      <c r="Z3903" s="44" t="s">
        <v>6417</v>
      </c>
      <c r="AA3903" s="44" t="s">
        <v>121</v>
      </c>
    </row>
    <row r="3904" spans="1:27" hidden="1" x14ac:dyDescent="0.25">
      <c r="A3904" s="26">
        <v>33</v>
      </c>
      <c r="B3904" s="19" t="s">
        <v>4448</v>
      </c>
      <c r="C3904" s="44" t="s">
        <v>154</v>
      </c>
      <c r="D3904" s="19" t="s">
        <v>4121</v>
      </c>
      <c r="E3904" s="19">
        <v>100</v>
      </c>
      <c r="F3904" s="19">
        <v>780</v>
      </c>
      <c r="G3904" s="19">
        <v>3540</v>
      </c>
      <c r="H3904" s="19">
        <v>1</v>
      </c>
      <c r="I3904" s="79">
        <v>2167.54</v>
      </c>
      <c r="J3904" s="79">
        <v>2167.54</v>
      </c>
      <c r="K3904" s="19" t="s">
        <v>1968</v>
      </c>
      <c r="L3904" s="19" t="s">
        <v>6421</v>
      </c>
      <c r="P3904" s="19" t="s">
        <v>129</v>
      </c>
      <c r="Q3904" s="20">
        <v>19</v>
      </c>
      <c r="R3904" s="65" t="s">
        <v>6408</v>
      </c>
      <c r="V3904" s="19" t="s">
        <v>119</v>
      </c>
      <c r="Y3904" s="19" t="s">
        <v>129</v>
      </c>
      <c r="Z3904" s="44" t="s">
        <v>6417</v>
      </c>
      <c r="AA3904" s="44" t="s">
        <v>121</v>
      </c>
    </row>
    <row r="3905" spans="1:27" hidden="1" x14ac:dyDescent="0.25">
      <c r="A3905" s="26">
        <v>34</v>
      </c>
      <c r="B3905" s="19" t="s">
        <v>4449</v>
      </c>
      <c r="C3905" s="44" t="s">
        <v>154</v>
      </c>
      <c r="D3905" s="19" t="s">
        <v>4123</v>
      </c>
      <c r="E3905" s="19">
        <v>100</v>
      </c>
      <c r="F3905" s="19">
        <v>780</v>
      </c>
      <c r="G3905" s="19">
        <v>1715</v>
      </c>
      <c r="H3905" s="19">
        <v>1</v>
      </c>
      <c r="I3905" s="79">
        <v>1050.0899999999999</v>
      </c>
      <c r="J3905" s="79">
        <v>1050.0899999999999</v>
      </c>
      <c r="K3905" s="19" t="s">
        <v>1968</v>
      </c>
      <c r="L3905" s="19" t="s">
        <v>6421</v>
      </c>
      <c r="P3905" s="19" t="s">
        <v>129</v>
      </c>
      <c r="Q3905" s="20">
        <v>19</v>
      </c>
      <c r="R3905" s="65" t="s">
        <v>6408</v>
      </c>
      <c r="V3905" s="19" t="s">
        <v>119</v>
      </c>
      <c r="Y3905" s="19" t="s">
        <v>129</v>
      </c>
      <c r="Z3905" s="44" t="s">
        <v>6417</v>
      </c>
      <c r="AA3905" s="44" t="s">
        <v>121</v>
      </c>
    </row>
    <row r="3906" spans="1:27" hidden="1" x14ac:dyDescent="0.25">
      <c r="A3906" s="26">
        <v>35</v>
      </c>
      <c r="B3906" s="19" t="s">
        <v>4450</v>
      </c>
      <c r="C3906" s="44" t="s">
        <v>154</v>
      </c>
      <c r="D3906" s="19" t="s">
        <v>4125</v>
      </c>
      <c r="E3906" s="19">
        <v>100</v>
      </c>
      <c r="F3906" s="19">
        <v>1500</v>
      </c>
      <c r="G3906" s="19">
        <v>3425</v>
      </c>
      <c r="H3906" s="19">
        <v>1</v>
      </c>
      <c r="I3906" s="79">
        <v>3347.85</v>
      </c>
      <c r="J3906" s="79">
        <v>3347.85</v>
      </c>
      <c r="K3906" s="19" t="s">
        <v>1968</v>
      </c>
      <c r="L3906" s="19" t="s">
        <v>6421</v>
      </c>
      <c r="P3906" s="19" t="s">
        <v>129</v>
      </c>
      <c r="Q3906" s="20">
        <v>19</v>
      </c>
      <c r="R3906" s="65" t="s">
        <v>6408</v>
      </c>
      <c r="V3906" s="19" t="s">
        <v>119</v>
      </c>
      <c r="Y3906" s="19" t="s">
        <v>129</v>
      </c>
      <c r="Z3906" s="44" t="s">
        <v>6417</v>
      </c>
      <c r="AA3906" s="44" t="s">
        <v>121</v>
      </c>
    </row>
    <row r="3907" spans="1:27" hidden="1" x14ac:dyDescent="0.25">
      <c r="A3907" s="26">
        <v>36</v>
      </c>
      <c r="B3907" s="19" t="s">
        <v>4451</v>
      </c>
      <c r="C3907" s="44" t="s">
        <v>154</v>
      </c>
      <c r="D3907" s="19" t="s">
        <v>4108</v>
      </c>
      <c r="E3907" s="19">
        <v>100</v>
      </c>
      <c r="F3907" s="19">
        <v>1556</v>
      </c>
      <c r="G3907" s="19">
        <v>2313</v>
      </c>
      <c r="H3907" s="19">
        <v>1</v>
      </c>
      <c r="I3907" s="79">
        <v>2053.12</v>
      </c>
      <c r="J3907" s="79">
        <v>2053.12</v>
      </c>
      <c r="K3907" s="19" t="s">
        <v>1968</v>
      </c>
      <c r="L3907" s="19" t="s">
        <v>6421</v>
      </c>
      <c r="P3907" s="19" t="s">
        <v>129</v>
      </c>
      <c r="Q3907" s="20">
        <v>19</v>
      </c>
      <c r="R3907" s="65" t="s">
        <v>6408</v>
      </c>
      <c r="V3907" s="19" t="s">
        <v>119</v>
      </c>
      <c r="Y3907" s="19" t="s">
        <v>129</v>
      </c>
      <c r="Z3907" s="44" t="s">
        <v>6417</v>
      </c>
      <c r="AA3907" s="44" t="s">
        <v>121</v>
      </c>
    </row>
    <row r="3908" spans="1:27" hidden="1" x14ac:dyDescent="0.25">
      <c r="A3908" s="26">
        <v>37</v>
      </c>
      <c r="B3908" s="19" t="s">
        <v>4452</v>
      </c>
      <c r="C3908" s="44" t="s">
        <v>154</v>
      </c>
      <c r="D3908" s="19" t="s">
        <v>4128</v>
      </c>
      <c r="E3908" s="19">
        <v>100</v>
      </c>
      <c r="F3908" s="19">
        <v>780</v>
      </c>
      <c r="G3908" s="19">
        <v>1021</v>
      </c>
      <c r="H3908" s="19">
        <v>1</v>
      </c>
      <c r="I3908" s="79">
        <v>625.16</v>
      </c>
      <c r="J3908" s="79">
        <v>625.16</v>
      </c>
      <c r="K3908" s="19" t="s">
        <v>1968</v>
      </c>
      <c r="L3908" s="19" t="s">
        <v>6421</v>
      </c>
      <c r="O3908" s="19" t="s">
        <v>129</v>
      </c>
      <c r="Q3908" s="20">
        <v>19</v>
      </c>
      <c r="R3908" s="65" t="s">
        <v>6408</v>
      </c>
      <c r="V3908" s="19" t="s">
        <v>119</v>
      </c>
      <c r="Y3908" s="19" t="s">
        <v>129</v>
      </c>
      <c r="Z3908" s="44" t="s">
        <v>6417</v>
      </c>
      <c r="AA3908" s="44" t="s">
        <v>121</v>
      </c>
    </row>
    <row r="3909" spans="1:27" hidden="1" x14ac:dyDescent="0.25">
      <c r="A3909" s="26">
        <v>38</v>
      </c>
      <c r="B3909" s="19" t="s">
        <v>4453</v>
      </c>
      <c r="C3909" s="44" t="s">
        <v>154</v>
      </c>
      <c r="D3909" s="19" t="s">
        <v>4110</v>
      </c>
      <c r="E3909" s="19">
        <v>100</v>
      </c>
      <c r="F3909" s="19">
        <v>800</v>
      </c>
      <c r="G3909" s="19">
        <v>1500</v>
      </c>
      <c r="H3909" s="19">
        <v>2</v>
      </c>
      <c r="I3909" s="79">
        <v>942</v>
      </c>
      <c r="J3909" s="79">
        <v>1884</v>
      </c>
      <c r="K3909" s="19" t="s">
        <v>1968</v>
      </c>
      <c r="L3909" s="19" t="s">
        <v>6421</v>
      </c>
      <c r="Q3909" s="20">
        <v>19</v>
      </c>
      <c r="R3909" s="65" t="s">
        <v>6408</v>
      </c>
      <c r="V3909" s="19" t="s">
        <v>119</v>
      </c>
      <c r="W3909" s="19" t="s">
        <v>129</v>
      </c>
      <c r="Z3909" s="44" t="s">
        <v>6417</v>
      </c>
      <c r="AA3909" s="44" t="s">
        <v>121</v>
      </c>
    </row>
    <row r="3910" spans="1:27" hidden="1" x14ac:dyDescent="0.25">
      <c r="A3910" s="26">
        <v>39</v>
      </c>
      <c r="B3910" s="19" t="s">
        <v>4454</v>
      </c>
      <c r="C3910" s="44" t="s">
        <v>154</v>
      </c>
      <c r="D3910" s="19" t="s">
        <v>4125</v>
      </c>
      <c r="E3910" s="19">
        <v>100</v>
      </c>
      <c r="F3910" s="19">
        <v>1500</v>
      </c>
      <c r="G3910" s="19">
        <v>3425</v>
      </c>
      <c r="H3910" s="19">
        <v>1</v>
      </c>
      <c r="I3910" s="79">
        <v>3347.85</v>
      </c>
      <c r="J3910" s="79">
        <v>3347.85</v>
      </c>
      <c r="K3910" s="19" t="s">
        <v>1968</v>
      </c>
      <c r="L3910" s="19" t="s">
        <v>6421</v>
      </c>
      <c r="P3910" s="19" t="s">
        <v>129</v>
      </c>
      <c r="Q3910" s="20">
        <v>19</v>
      </c>
      <c r="R3910" s="65" t="s">
        <v>6408</v>
      </c>
      <c r="V3910" s="19" t="s">
        <v>119</v>
      </c>
      <c r="Y3910" s="19" t="s">
        <v>129</v>
      </c>
      <c r="Z3910" s="44" t="s">
        <v>6417</v>
      </c>
      <c r="AA3910" s="44" t="s">
        <v>121</v>
      </c>
    </row>
    <row r="3911" spans="1:27" hidden="1" x14ac:dyDescent="0.25">
      <c r="A3911" s="26">
        <v>40</v>
      </c>
      <c r="B3911" s="19" t="s">
        <v>4455</v>
      </c>
      <c r="C3911" s="44" t="s">
        <v>154</v>
      </c>
      <c r="D3911" s="19" t="s">
        <v>4131</v>
      </c>
      <c r="E3911" s="19">
        <v>100</v>
      </c>
      <c r="F3911" s="19">
        <v>733</v>
      </c>
      <c r="G3911" s="19">
        <v>760</v>
      </c>
      <c r="H3911" s="19">
        <v>1</v>
      </c>
      <c r="I3911" s="79">
        <v>437.31</v>
      </c>
      <c r="J3911" s="79">
        <v>437.31</v>
      </c>
      <c r="K3911" s="19" t="s">
        <v>1968</v>
      </c>
      <c r="L3911" s="19" t="s">
        <v>6421</v>
      </c>
      <c r="Q3911" s="20">
        <v>19</v>
      </c>
      <c r="R3911" s="65" t="s">
        <v>6408</v>
      </c>
      <c r="V3911" s="19" t="s">
        <v>119</v>
      </c>
      <c r="W3911" s="19" t="s">
        <v>129</v>
      </c>
      <c r="Z3911" s="44" t="s">
        <v>6417</v>
      </c>
      <c r="AA3911" s="44" t="s">
        <v>121</v>
      </c>
    </row>
    <row r="3912" spans="1:27" hidden="1" x14ac:dyDescent="0.25">
      <c r="A3912" s="26">
        <v>41</v>
      </c>
      <c r="B3912" s="19" t="s">
        <v>4456</v>
      </c>
      <c r="C3912" s="44" t="s">
        <v>154</v>
      </c>
      <c r="D3912" s="19" t="s">
        <v>6422</v>
      </c>
      <c r="E3912" s="19">
        <v>120</v>
      </c>
      <c r="F3912" s="19">
        <v>1759</v>
      </c>
      <c r="G3912" s="19">
        <v>1785</v>
      </c>
      <c r="H3912" s="19">
        <v>2</v>
      </c>
      <c r="I3912" s="79">
        <v>2604.2800000000002</v>
      </c>
      <c r="J3912" s="79">
        <v>5208.57</v>
      </c>
      <c r="K3912" s="19" t="s">
        <v>6423</v>
      </c>
      <c r="L3912" s="19" t="s">
        <v>6424</v>
      </c>
      <c r="N3912" s="19" t="s">
        <v>128</v>
      </c>
      <c r="Q3912" s="20">
        <v>19</v>
      </c>
      <c r="R3912" s="65" t="s">
        <v>6408</v>
      </c>
      <c r="T3912" s="19" t="s">
        <v>22</v>
      </c>
      <c r="V3912" s="19" t="s">
        <v>119</v>
      </c>
      <c r="X3912" s="19" t="s">
        <v>129</v>
      </c>
      <c r="Z3912" s="44" t="s">
        <v>6417</v>
      </c>
      <c r="AA3912" s="44" t="s">
        <v>6413</v>
      </c>
    </row>
    <row r="3913" spans="1:27" hidden="1" x14ac:dyDescent="0.25">
      <c r="A3913" s="26">
        <v>42</v>
      </c>
      <c r="B3913" s="19" t="s">
        <v>4457</v>
      </c>
      <c r="C3913" s="44" t="s">
        <v>154</v>
      </c>
      <c r="D3913" s="19" t="s">
        <v>6425</v>
      </c>
      <c r="E3913" s="19">
        <v>120</v>
      </c>
      <c r="F3913" s="19">
        <v>2000</v>
      </c>
      <c r="G3913" s="19">
        <v>2196</v>
      </c>
      <c r="H3913" s="19">
        <v>2</v>
      </c>
      <c r="I3913" s="79">
        <v>3557.94</v>
      </c>
      <c r="J3913" s="79">
        <v>7115.89</v>
      </c>
      <c r="K3913" s="19" t="s">
        <v>6423</v>
      </c>
      <c r="L3913" s="19" t="s">
        <v>6424</v>
      </c>
      <c r="N3913" s="19" t="s">
        <v>128</v>
      </c>
      <c r="Q3913" s="20">
        <v>19</v>
      </c>
      <c r="R3913" s="65" t="s">
        <v>6408</v>
      </c>
      <c r="T3913" s="19" t="s">
        <v>22</v>
      </c>
      <c r="V3913" s="19" t="s">
        <v>119</v>
      </c>
      <c r="X3913" s="19" t="s">
        <v>129</v>
      </c>
      <c r="Z3913" s="44" t="s">
        <v>6417</v>
      </c>
      <c r="AA3913" s="44" t="s">
        <v>6413</v>
      </c>
    </row>
    <row r="3914" spans="1:27" hidden="1" x14ac:dyDescent="0.25">
      <c r="A3914" s="26">
        <v>43</v>
      </c>
      <c r="B3914" s="19" t="s">
        <v>4458</v>
      </c>
      <c r="C3914" s="44" t="s">
        <v>154</v>
      </c>
      <c r="D3914" s="19" t="s">
        <v>4152</v>
      </c>
      <c r="E3914" s="19">
        <v>120</v>
      </c>
      <c r="F3914" s="19">
        <v>760</v>
      </c>
      <c r="G3914" s="19">
        <v>1500</v>
      </c>
      <c r="H3914" s="19">
        <v>1</v>
      </c>
      <c r="I3914" s="79">
        <v>1073.8800000000001</v>
      </c>
      <c r="J3914" s="79">
        <v>1073.8800000000001</v>
      </c>
      <c r="K3914" s="19" t="s">
        <v>6423</v>
      </c>
      <c r="L3914" s="19" t="s">
        <v>6424</v>
      </c>
      <c r="Q3914" s="20">
        <v>19</v>
      </c>
      <c r="R3914" s="65" t="s">
        <v>6408</v>
      </c>
      <c r="T3914" s="19" t="s">
        <v>22</v>
      </c>
      <c r="V3914" s="19" t="s">
        <v>119</v>
      </c>
      <c r="W3914" s="19" t="s">
        <v>129</v>
      </c>
      <c r="Z3914" s="44" t="s">
        <v>6417</v>
      </c>
      <c r="AA3914" s="44" t="s">
        <v>6413</v>
      </c>
    </row>
    <row r="3915" spans="1:27" hidden="1" x14ac:dyDescent="0.25">
      <c r="A3915" s="26">
        <v>44</v>
      </c>
      <c r="B3915" s="19" t="s">
        <v>4459</v>
      </c>
      <c r="C3915" s="44" t="s">
        <v>154</v>
      </c>
      <c r="D3915" s="19" t="s">
        <v>4136</v>
      </c>
      <c r="E3915" s="19">
        <v>120</v>
      </c>
      <c r="F3915" s="19">
        <v>1000</v>
      </c>
      <c r="G3915" s="19">
        <v>1500</v>
      </c>
      <c r="H3915" s="19">
        <v>2</v>
      </c>
      <c r="I3915" s="79">
        <v>1413</v>
      </c>
      <c r="J3915" s="79">
        <v>2826</v>
      </c>
      <c r="K3915" s="19" t="s">
        <v>339</v>
      </c>
      <c r="L3915" s="19" t="s">
        <v>6426</v>
      </c>
      <c r="Q3915" s="20">
        <v>19</v>
      </c>
      <c r="R3915" s="65" t="s">
        <v>6408</v>
      </c>
      <c r="V3915" s="19" t="s">
        <v>119</v>
      </c>
      <c r="W3915" s="19" t="s">
        <v>129</v>
      </c>
      <c r="Z3915" s="44" t="s">
        <v>6417</v>
      </c>
      <c r="AA3915" s="44" t="s">
        <v>121</v>
      </c>
    </row>
    <row r="3916" spans="1:27" hidden="1" x14ac:dyDescent="0.25">
      <c r="A3916" s="26">
        <v>45</v>
      </c>
      <c r="B3916" s="19" t="s">
        <v>4460</v>
      </c>
      <c r="C3916" s="44" t="s">
        <v>154</v>
      </c>
      <c r="D3916" s="19" t="s">
        <v>4154</v>
      </c>
      <c r="E3916" s="19">
        <v>120</v>
      </c>
      <c r="F3916" s="19">
        <v>2000</v>
      </c>
      <c r="G3916" s="19">
        <v>6093</v>
      </c>
      <c r="H3916" s="19">
        <v>1</v>
      </c>
      <c r="I3916" s="79">
        <v>9752.32</v>
      </c>
      <c r="J3916" s="79">
        <v>9752.32</v>
      </c>
      <c r="K3916" s="19" t="s">
        <v>339</v>
      </c>
      <c r="L3916" s="19" t="s">
        <v>6426</v>
      </c>
      <c r="P3916" s="19" t="s">
        <v>129</v>
      </c>
      <c r="Q3916" s="20">
        <v>19</v>
      </c>
      <c r="R3916" s="65" t="s">
        <v>6408</v>
      </c>
      <c r="V3916" s="19" t="s">
        <v>119</v>
      </c>
      <c r="Y3916" s="19" t="s">
        <v>129</v>
      </c>
      <c r="Z3916" s="44" t="s">
        <v>6417</v>
      </c>
      <c r="AA3916" s="44" t="s">
        <v>121</v>
      </c>
    </row>
    <row r="3917" spans="1:27" hidden="1" x14ac:dyDescent="0.25">
      <c r="A3917" s="26">
        <v>46</v>
      </c>
      <c r="B3917" s="19" t="s">
        <v>4461</v>
      </c>
      <c r="C3917" s="44" t="s">
        <v>154</v>
      </c>
      <c r="D3917" s="19" t="s">
        <v>4154</v>
      </c>
      <c r="E3917" s="19">
        <v>120</v>
      </c>
      <c r="F3917" s="19">
        <v>2000</v>
      </c>
      <c r="G3917" s="19">
        <v>6093</v>
      </c>
      <c r="H3917" s="19">
        <v>1</v>
      </c>
      <c r="I3917" s="79">
        <v>9752.32</v>
      </c>
      <c r="J3917" s="79">
        <v>9752.32</v>
      </c>
      <c r="K3917" s="19" t="s">
        <v>339</v>
      </c>
      <c r="L3917" s="19" t="s">
        <v>6426</v>
      </c>
      <c r="P3917" s="19" t="s">
        <v>129</v>
      </c>
      <c r="Q3917" s="20">
        <v>19</v>
      </c>
      <c r="R3917" s="65" t="s">
        <v>6408</v>
      </c>
      <c r="V3917" s="19" t="s">
        <v>119</v>
      </c>
      <c r="Y3917" s="19" t="s">
        <v>129</v>
      </c>
      <c r="Z3917" s="44" t="s">
        <v>6417</v>
      </c>
      <c r="AA3917" s="44" t="s">
        <v>121</v>
      </c>
    </row>
    <row r="3918" spans="1:27" hidden="1" x14ac:dyDescent="0.25">
      <c r="A3918" s="26">
        <v>47</v>
      </c>
      <c r="B3918" s="19" t="s">
        <v>4457</v>
      </c>
      <c r="C3918" s="44" t="s">
        <v>154</v>
      </c>
      <c r="D3918" s="19" t="s">
        <v>4147</v>
      </c>
      <c r="E3918" s="19">
        <v>120</v>
      </c>
      <c r="F3918" s="19">
        <v>2000</v>
      </c>
      <c r="G3918" s="19">
        <v>2198</v>
      </c>
      <c r="H3918" s="19">
        <v>2</v>
      </c>
      <c r="I3918" s="79">
        <v>3557.94</v>
      </c>
      <c r="J3918" s="79">
        <v>7115.89</v>
      </c>
      <c r="K3918" s="19" t="s">
        <v>339</v>
      </c>
      <c r="L3918" s="19" t="s">
        <v>6427</v>
      </c>
      <c r="N3918" s="19" t="s">
        <v>128</v>
      </c>
      <c r="Q3918" s="20">
        <v>19</v>
      </c>
      <c r="R3918" s="65" t="s">
        <v>6408</v>
      </c>
      <c r="V3918" s="19" t="s">
        <v>119</v>
      </c>
      <c r="X3918" s="19" t="s">
        <v>129</v>
      </c>
      <c r="Z3918" s="44" t="s">
        <v>6417</v>
      </c>
      <c r="AA3918" s="44" t="s">
        <v>121</v>
      </c>
    </row>
    <row r="3919" spans="1:27" hidden="1" x14ac:dyDescent="0.25">
      <c r="A3919" s="26">
        <v>48</v>
      </c>
      <c r="B3919" s="19" t="s">
        <v>4462</v>
      </c>
      <c r="C3919" s="44" t="s">
        <v>154</v>
      </c>
      <c r="D3919" s="19" t="s">
        <v>4147</v>
      </c>
      <c r="E3919" s="19">
        <v>120</v>
      </c>
      <c r="F3919" s="19">
        <v>2000</v>
      </c>
      <c r="G3919" s="19">
        <v>2198</v>
      </c>
      <c r="H3919" s="19">
        <v>2</v>
      </c>
      <c r="I3919" s="79">
        <v>3557.94</v>
      </c>
      <c r="J3919" s="79">
        <v>7115.89</v>
      </c>
      <c r="K3919" s="19" t="s">
        <v>339</v>
      </c>
      <c r="L3919" s="19" t="s">
        <v>6427</v>
      </c>
      <c r="N3919" s="19" t="s">
        <v>128</v>
      </c>
      <c r="Q3919" s="20">
        <v>19</v>
      </c>
      <c r="R3919" s="65" t="s">
        <v>6408</v>
      </c>
      <c r="V3919" s="19" t="s">
        <v>119</v>
      </c>
      <c r="X3919" s="19" t="s">
        <v>129</v>
      </c>
      <c r="Z3919" s="44" t="s">
        <v>6417</v>
      </c>
      <c r="AA3919" s="44" t="s">
        <v>121</v>
      </c>
    </row>
    <row r="3920" spans="1:27" hidden="1" x14ac:dyDescent="0.25">
      <c r="A3920" s="26">
        <v>49</v>
      </c>
      <c r="B3920" s="19" t="s">
        <v>4463</v>
      </c>
      <c r="C3920" s="44" t="s">
        <v>154</v>
      </c>
      <c r="D3920" s="19" t="s">
        <v>4147</v>
      </c>
      <c r="E3920" s="19">
        <v>120</v>
      </c>
      <c r="F3920" s="19">
        <v>2000</v>
      </c>
      <c r="G3920" s="19">
        <v>2198</v>
      </c>
      <c r="H3920" s="19">
        <v>2</v>
      </c>
      <c r="I3920" s="79">
        <v>3557.94</v>
      </c>
      <c r="J3920" s="79">
        <v>7115.89</v>
      </c>
      <c r="K3920" s="19" t="s">
        <v>339</v>
      </c>
      <c r="L3920" s="19" t="s">
        <v>6427</v>
      </c>
      <c r="N3920" s="19" t="s">
        <v>128</v>
      </c>
      <c r="Q3920" s="20">
        <v>19</v>
      </c>
      <c r="R3920" s="65" t="s">
        <v>6408</v>
      </c>
      <c r="V3920" s="19" t="s">
        <v>119</v>
      </c>
      <c r="X3920" s="19" t="s">
        <v>129</v>
      </c>
      <c r="Z3920" s="44" t="s">
        <v>6417</v>
      </c>
      <c r="AA3920" s="44" t="s">
        <v>121</v>
      </c>
    </row>
    <row r="3921" spans="1:27" hidden="1" x14ac:dyDescent="0.25">
      <c r="A3921" s="26">
        <v>50</v>
      </c>
      <c r="B3921" s="19" t="s">
        <v>4464</v>
      </c>
      <c r="C3921" s="44" t="s">
        <v>154</v>
      </c>
      <c r="D3921" s="19" t="s">
        <v>4164</v>
      </c>
      <c r="E3921" s="19">
        <v>120</v>
      </c>
      <c r="F3921" s="19">
        <v>740</v>
      </c>
      <c r="G3921" s="19">
        <v>6093</v>
      </c>
      <c r="H3921" s="19">
        <v>1</v>
      </c>
      <c r="I3921" s="79">
        <v>4247.3100000000004</v>
      </c>
      <c r="J3921" s="79">
        <v>4247.3100000000004</v>
      </c>
      <c r="K3921" s="19" t="s">
        <v>339</v>
      </c>
      <c r="L3921" s="19" t="s">
        <v>6428</v>
      </c>
      <c r="P3921" s="19" t="s">
        <v>129</v>
      </c>
      <c r="Q3921" s="20">
        <v>19</v>
      </c>
      <c r="R3921" s="65" t="s">
        <v>6408</v>
      </c>
      <c r="V3921" s="19" t="s">
        <v>119</v>
      </c>
      <c r="Y3921" s="19" t="s">
        <v>129</v>
      </c>
      <c r="Z3921" s="44" t="s">
        <v>6417</v>
      </c>
      <c r="AA3921" s="44" t="s">
        <v>121</v>
      </c>
    </row>
    <row r="3922" spans="1:27" hidden="1" x14ac:dyDescent="0.25">
      <c r="A3922" s="26">
        <v>51</v>
      </c>
      <c r="B3922" s="19" t="s">
        <v>4465</v>
      </c>
      <c r="C3922" s="44" t="s">
        <v>154</v>
      </c>
      <c r="D3922" s="19" t="s">
        <v>4142</v>
      </c>
      <c r="E3922" s="19">
        <v>120</v>
      </c>
      <c r="F3922" s="19">
        <v>1000</v>
      </c>
      <c r="G3922" s="19">
        <v>2000</v>
      </c>
      <c r="H3922" s="19">
        <v>1</v>
      </c>
      <c r="I3922" s="79">
        <v>1884</v>
      </c>
      <c r="J3922" s="79">
        <v>1884</v>
      </c>
      <c r="K3922" s="19" t="s">
        <v>339</v>
      </c>
      <c r="L3922" s="19" t="s">
        <v>6428</v>
      </c>
      <c r="Q3922" s="20">
        <v>19</v>
      </c>
      <c r="R3922" s="65" t="s">
        <v>6408</v>
      </c>
      <c r="V3922" s="19" t="s">
        <v>119</v>
      </c>
      <c r="W3922" s="19" t="s">
        <v>129</v>
      </c>
      <c r="Z3922" s="44" t="s">
        <v>6417</v>
      </c>
      <c r="AA3922" s="44" t="s">
        <v>121</v>
      </c>
    </row>
    <row r="3923" spans="1:27" hidden="1" x14ac:dyDescent="0.25">
      <c r="A3923" s="26">
        <v>52</v>
      </c>
      <c r="B3923" s="19" t="s">
        <v>4466</v>
      </c>
      <c r="C3923" s="44" t="s">
        <v>154</v>
      </c>
      <c r="D3923" s="19" t="s">
        <v>4152</v>
      </c>
      <c r="E3923" s="19">
        <v>120</v>
      </c>
      <c r="F3923" s="19">
        <v>760</v>
      </c>
      <c r="G3923" s="19">
        <v>1500</v>
      </c>
      <c r="H3923" s="19">
        <v>1</v>
      </c>
      <c r="I3923" s="79">
        <v>1073.8800000000001</v>
      </c>
      <c r="J3923" s="79">
        <v>1073.8800000000001</v>
      </c>
      <c r="K3923" s="19" t="s">
        <v>339</v>
      </c>
      <c r="L3923" s="19" t="s">
        <v>6428</v>
      </c>
      <c r="Q3923" s="20">
        <v>19</v>
      </c>
      <c r="R3923" s="65" t="s">
        <v>6408</v>
      </c>
      <c r="V3923" s="19" t="s">
        <v>119</v>
      </c>
      <c r="W3923" s="19" t="s">
        <v>129</v>
      </c>
      <c r="Z3923" s="44" t="s">
        <v>6417</v>
      </c>
      <c r="AA3923" s="44" t="s">
        <v>121</v>
      </c>
    </row>
    <row r="3924" spans="1:27" hidden="1" x14ac:dyDescent="0.25">
      <c r="A3924" s="26">
        <v>53</v>
      </c>
      <c r="B3924" s="19" t="s">
        <v>4467</v>
      </c>
      <c r="C3924" s="44" t="s">
        <v>154</v>
      </c>
      <c r="D3924" s="19" t="s">
        <v>4168</v>
      </c>
      <c r="E3924" s="19">
        <v>120</v>
      </c>
      <c r="F3924" s="19">
        <v>740</v>
      </c>
      <c r="G3924" s="19">
        <v>4296</v>
      </c>
      <c r="H3924" s="19">
        <v>1</v>
      </c>
      <c r="I3924" s="79">
        <v>2994.66</v>
      </c>
      <c r="J3924" s="79">
        <v>2994.66</v>
      </c>
      <c r="K3924" s="19" t="s">
        <v>339</v>
      </c>
      <c r="L3924" s="19" t="s">
        <v>6428</v>
      </c>
      <c r="P3924" s="19" t="s">
        <v>129</v>
      </c>
      <c r="Q3924" s="20">
        <v>19</v>
      </c>
      <c r="R3924" s="65" t="s">
        <v>6408</v>
      </c>
      <c r="V3924" s="19" t="s">
        <v>119</v>
      </c>
      <c r="Y3924" s="19" t="s">
        <v>129</v>
      </c>
      <c r="Z3924" s="44" t="s">
        <v>6417</v>
      </c>
      <c r="AA3924" s="44" t="s">
        <v>121</v>
      </c>
    </row>
    <row r="3925" spans="1:27" hidden="1" x14ac:dyDescent="0.25">
      <c r="A3925" s="26">
        <v>54</v>
      </c>
      <c r="B3925" s="19" t="s">
        <v>4468</v>
      </c>
      <c r="C3925" s="44" t="s">
        <v>154</v>
      </c>
      <c r="D3925" s="19" t="s">
        <v>4158</v>
      </c>
      <c r="E3925" s="19">
        <v>120</v>
      </c>
      <c r="F3925" s="19">
        <v>1000</v>
      </c>
      <c r="G3925" s="19">
        <v>1074</v>
      </c>
      <c r="H3925" s="19">
        <v>2</v>
      </c>
      <c r="I3925" s="79">
        <v>1011.71</v>
      </c>
      <c r="J3925" s="79">
        <v>2023.42</v>
      </c>
      <c r="K3925" s="19" t="s">
        <v>339</v>
      </c>
      <c r="L3925" s="19" t="s">
        <v>6428</v>
      </c>
      <c r="Q3925" s="20">
        <v>19</v>
      </c>
      <c r="R3925" s="65" t="s">
        <v>6408</v>
      </c>
      <c r="V3925" s="19" t="s">
        <v>119</v>
      </c>
      <c r="W3925" s="19" t="s">
        <v>129</v>
      </c>
      <c r="Z3925" s="44" t="s">
        <v>6417</v>
      </c>
      <c r="AA3925" s="44" t="s">
        <v>121</v>
      </c>
    </row>
    <row r="3926" spans="1:27" hidden="1" x14ac:dyDescent="0.25">
      <c r="A3926" s="26">
        <v>55</v>
      </c>
      <c r="B3926" s="19" t="s">
        <v>4469</v>
      </c>
      <c r="C3926" s="44" t="s">
        <v>154</v>
      </c>
      <c r="D3926" s="19" t="s">
        <v>4142</v>
      </c>
      <c r="E3926" s="19">
        <v>120</v>
      </c>
      <c r="F3926" s="19">
        <v>1000</v>
      </c>
      <c r="G3926" s="19">
        <v>2000</v>
      </c>
      <c r="H3926" s="19">
        <v>1</v>
      </c>
      <c r="I3926" s="79">
        <v>1884</v>
      </c>
      <c r="J3926" s="79">
        <v>1884</v>
      </c>
      <c r="K3926" s="19" t="s">
        <v>339</v>
      </c>
      <c r="L3926" s="19" t="s">
        <v>6428</v>
      </c>
      <c r="Q3926" s="20">
        <v>19</v>
      </c>
      <c r="R3926" s="65" t="s">
        <v>6408</v>
      </c>
      <c r="V3926" s="19" t="s">
        <v>119</v>
      </c>
      <c r="W3926" s="19" t="s">
        <v>129</v>
      </c>
      <c r="Z3926" s="44" t="s">
        <v>6417</v>
      </c>
      <c r="AA3926" s="44" t="s">
        <v>121</v>
      </c>
    </row>
    <row r="3927" spans="1:27" hidden="1" x14ac:dyDescent="0.25">
      <c r="A3927" s="26">
        <v>56</v>
      </c>
      <c r="B3927" s="19" t="s">
        <v>4470</v>
      </c>
      <c r="C3927" s="44" t="s">
        <v>154</v>
      </c>
      <c r="D3927" s="19" t="s">
        <v>4152</v>
      </c>
      <c r="E3927" s="19">
        <v>120</v>
      </c>
      <c r="F3927" s="19">
        <v>760</v>
      </c>
      <c r="G3927" s="19">
        <v>1500</v>
      </c>
      <c r="H3927" s="19">
        <v>1</v>
      </c>
      <c r="I3927" s="79">
        <v>1073.8800000000001</v>
      </c>
      <c r="J3927" s="79">
        <v>1073.8800000000001</v>
      </c>
      <c r="K3927" s="19" t="s">
        <v>339</v>
      </c>
      <c r="L3927" s="19" t="s">
        <v>6428</v>
      </c>
      <c r="Q3927" s="20">
        <v>19</v>
      </c>
      <c r="R3927" s="65" t="s">
        <v>6408</v>
      </c>
      <c r="V3927" s="19" t="s">
        <v>119</v>
      </c>
      <c r="W3927" s="19" t="s">
        <v>129</v>
      </c>
      <c r="Z3927" s="44" t="s">
        <v>6417</v>
      </c>
      <c r="AA3927" s="44" t="s">
        <v>121</v>
      </c>
    </row>
    <row r="3928" spans="1:27" hidden="1" x14ac:dyDescent="0.25">
      <c r="A3928" s="26">
        <v>57</v>
      </c>
      <c r="B3928" s="19" t="s">
        <v>4471</v>
      </c>
      <c r="C3928" s="44" t="s">
        <v>154</v>
      </c>
      <c r="D3928" s="19" t="s">
        <v>4472</v>
      </c>
      <c r="E3928" s="19">
        <v>120</v>
      </c>
      <c r="F3928" s="19">
        <v>740</v>
      </c>
      <c r="G3928" s="19">
        <v>6099</v>
      </c>
      <c r="H3928" s="19">
        <v>1</v>
      </c>
      <c r="I3928" s="79">
        <v>4251.49</v>
      </c>
      <c r="J3928" s="79">
        <v>4251.49</v>
      </c>
      <c r="K3928" s="19" t="s">
        <v>339</v>
      </c>
      <c r="L3928" s="19" t="s">
        <v>6428</v>
      </c>
      <c r="P3928" s="19" t="s">
        <v>129</v>
      </c>
      <c r="Q3928" s="20">
        <v>19</v>
      </c>
      <c r="R3928" s="65" t="s">
        <v>6408</v>
      </c>
      <c r="V3928" s="19" t="s">
        <v>119</v>
      </c>
      <c r="Y3928" s="19" t="s">
        <v>129</v>
      </c>
      <c r="Z3928" s="44" t="s">
        <v>6417</v>
      </c>
      <c r="AA3928" s="44" t="s">
        <v>121</v>
      </c>
    </row>
    <row r="3929" spans="1:27" hidden="1" x14ac:dyDescent="0.25">
      <c r="A3929" s="26">
        <v>58</v>
      </c>
      <c r="B3929" s="19" t="s">
        <v>4473</v>
      </c>
      <c r="C3929" s="44" t="s">
        <v>154</v>
      </c>
      <c r="D3929" s="19" t="s">
        <v>4142</v>
      </c>
      <c r="E3929" s="19">
        <v>120</v>
      </c>
      <c r="F3929" s="19">
        <v>1000</v>
      </c>
      <c r="G3929" s="19">
        <v>2000</v>
      </c>
      <c r="H3929" s="19">
        <v>1</v>
      </c>
      <c r="I3929" s="79">
        <v>1884</v>
      </c>
      <c r="J3929" s="79">
        <v>1884</v>
      </c>
      <c r="K3929" s="19" t="s">
        <v>339</v>
      </c>
      <c r="L3929" s="19" t="s">
        <v>6428</v>
      </c>
      <c r="Q3929" s="20">
        <v>19</v>
      </c>
      <c r="R3929" s="65" t="s">
        <v>6408</v>
      </c>
      <c r="V3929" s="19" t="s">
        <v>119</v>
      </c>
      <c r="W3929" s="19" t="s">
        <v>129</v>
      </c>
      <c r="Z3929" s="44" t="s">
        <v>6417</v>
      </c>
      <c r="AA3929" s="44" t="s">
        <v>121</v>
      </c>
    </row>
    <row r="3930" spans="1:27" hidden="1" x14ac:dyDescent="0.25">
      <c r="A3930" s="26">
        <v>59</v>
      </c>
      <c r="B3930" s="19" t="s">
        <v>4474</v>
      </c>
      <c r="C3930" s="44" t="s">
        <v>154</v>
      </c>
      <c r="D3930" s="19" t="s">
        <v>4152</v>
      </c>
      <c r="E3930" s="19">
        <v>120</v>
      </c>
      <c r="F3930" s="19">
        <v>760</v>
      </c>
      <c r="G3930" s="19">
        <v>1500</v>
      </c>
      <c r="H3930" s="19">
        <v>1</v>
      </c>
      <c r="I3930" s="79">
        <v>1073.8800000000001</v>
      </c>
      <c r="J3930" s="79">
        <v>1073.8800000000001</v>
      </c>
      <c r="K3930" s="19" t="s">
        <v>339</v>
      </c>
      <c r="L3930" s="19" t="s">
        <v>6428</v>
      </c>
      <c r="Q3930" s="20">
        <v>19</v>
      </c>
      <c r="R3930" s="65" t="s">
        <v>6408</v>
      </c>
      <c r="V3930" s="19" t="s">
        <v>119</v>
      </c>
      <c r="W3930" s="19" t="s">
        <v>129</v>
      </c>
      <c r="Z3930" s="44" t="s">
        <v>6417</v>
      </c>
      <c r="AA3930" s="44" t="s">
        <v>121</v>
      </c>
    </row>
    <row r="3931" spans="1:27" hidden="1" x14ac:dyDescent="0.25">
      <c r="A3931" s="26">
        <v>60</v>
      </c>
      <c r="B3931" s="19" t="s">
        <v>4475</v>
      </c>
      <c r="C3931" s="44" t="s">
        <v>154</v>
      </c>
      <c r="D3931" s="19" t="s">
        <v>4168</v>
      </c>
      <c r="E3931" s="19">
        <v>120</v>
      </c>
      <c r="F3931" s="19">
        <v>740</v>
      </c>
      <c r="G3931" s="19">
        <v>4296</v>
      </c>
      <c r="H3931" s="19">
        <v>1</v>
      </c>
      <c r="I3931" s="79">
        <v>2994.66</v>
      </c>
      <c r="J3931" s="79">
        <v>2994.66</v>
      </c>
      <c r="K3931" s="19" t="s">
        <v>339</v>
      </c>
      <c r="L3931" s="19" t="s">
        <v>6428</v>
      </c>
      <c r="P3931" s="19" t="s">
        <v>129</v>
      </c>
      <c r="Q3931" s="20">
        <v>19</v>
      </c>
      <c r="R3931" s="65" t="s">
        <v>6408</v>
      </c>
      <c r="V3931" s="19" t="s">
        <v>119</v>
      </c>
      <c r="Y3931" s="19" t="s">
        <v>129</v>
      </c>
      <c r="Z3931" s="44" t="s">
        <v>6417</v>
      </c>
      <c r="AA3931" s="44" t="s">
        <v>121</v>
      </c>
    </row>
    <row r="3932" spans="1:27" hidden="1" x14ac:dyDescent="0.25">
      <c r="A3932" s="26">
        <v>61</v>
      </c>
      <c r="B3932" s="19" t="s">
        <v>4476</v>
      </c>
      <c r="C3932" s="44" t="s">
        <v>154</v>
      </c>
      <c r="D3932" s="19" t="s">
        <v>4142</v>
      </c>
      <c r="E3932" s="19">
        <v>120</v>
      </c>
      <c r="F3932" s="19">
        <v>1000</v>
      </c>
      <c r="G3932" s="19">
        <v>2000</v>
      </c>
      <c r="H3932" s="19">
        <v>1</v>
      </c>
      <c r="I3932" s="79">
        <v>1884</v>
      </c>
      <c r="J3932" s="79">
        <v>1884</v>
      </c>
      <c r="K3932" s="19" t="s">
        <v>339</v>
      </c>
      <c r="L3932" s="19" t="s">
        <v>6428</v>
      </c>
      <c r="Q3932" s="20">
        <v>19</v>
      </c>
      <c r="R3932" s="65" t="s">
        <v>6408</v>
      </c>
      <c r="V3932" s="19" t="s">
        <v>119</v>
      </c>
      <c r="W3932" s="19" t="s">
        <v>129</v>
      </c>
      <c r="Z3932" s="44" t="s">
        <v>6417</v>
      </c>
      <c r="AA3932" s="44" t="s">
        <v>121</v>
      </c>
    </row>
    <row r="3933" spans="1:27" hidden="1" x14ac:dyDescent="0.25">
      <c r="A3933" s="26">
        <v>62</v>
      </c>
      <c r="B3933" s="19" t="s">
        <v>4477</v>
      </c>
      <c r="C3933" s="44" t="s">
        <v>154</v>
      </c>
      <c r="D3933" s="19" t="s">
        <v>4162</v>
      </c>
      <c r="E3933" s="19">
        <v>120</v>
      </c>
      <c r="F3933" s="19">
        <v>1769</v>
      </c>
      <c r="G3933" s="19">
        <v>1955</v>
      </c>
      <c r="H3933" s="19">
        <v>3</v>
      </c>
      <c r="I3933" s="79">
        <v>2319.73</v>
      </c>
      <c r="J3933" s="79">
        <v>6959.19</v>
      </c>
      <c r="K3933" s="19" t="s">
        <v>339</v>
      </c>
      <c r="L3933" s="19" t="s">
        <v>6429</v>
      </c>
      <c r="N3933" s="19" t="s">
        <v>128</v>
      </c>
      <c r="Q3933" s="20">
        <v>19</v>
      </c>
      <c r="R3933" s="65" t="s">
        <v>6408</v>
      </c>
      <c r="V3933" s="19" t="s">
        <v>119</v>
      </c>
      <c r="X3933" s="19" t="s">
        <v>129</v>
      </c>
      <c r="Z3933" s="44" t="s">
        <v>6417</v>
      </c>
      <c r="AA3933" s="44" t="s">
        <v>121</v>
      </c>
    </row>
    <row r="3934" spans="1:27" hidden="1" x14ac:dyDescent="0.25">
      <c r="A3934" s="26">
        <v>63</v>
      </c>
      <c r="B3934" s="19" t="s">
        <v>4478</v>
      </c>
      <c r="C3934" s="44" t="s">
        <v>154</v>
      </c>
      <c r="D3934" s="19" t="s">
        <v>4140</v>
      </c>
      <c r="E3934" s="19">
        <v>120</v>
      </c>
      <c r="F3934" s="19">
        <v>2000</v>
      </c>
      <c r="G3934" s="19">
        <v>3620</v>
      </c>
      <c r="H3934" s="19">
        <v>1</v>
      </c>
      <c r="I3934" s="79">
        <v>6069.57</v>
      </c>
      <c r="J3934" s="79">
        <v>6069.57</v>
      </c>
      <c r="K3934" s="19" t="s">
        <v>339</v>
      </c>
      <c r="L3934" s="19" t="s">
        <v>6429</v>
      </c>
      <c r="P3934" s="19" t="s">
        <v>129</v>
      </c>
      <c r="Q3934" s="20">
        <v>19</v>
      </c>
      <c r="R3934" s="65" t="s">
        <v>6408</v>
      </c>
      <c r="V3934" s="19" t="s">
        <v>119</v>
      </c>
      <c r="Y3934" s="19" t="s">
        <v>129</v>
      </c>
      <c r="Z3934" s="44" t="s">
        <v>6417</v>
      </c>
      <c r="AA3934" s="44" t="s">
        <v>121</v>
      </c>
    </row>
    <row r="3935" spans="1:27" hidden="1" x14ac:dyDescent="0.25">
      <c r="A3935" s="26">
        <v>64</v>
      </c>
      <c r="B3935" s="19" t="s">
        <v>4479</v>
      </c>
      <c r="C3935" s="44" t="s">
        <v>154</v>
      </c>
      <c r="D3935" s="19" t="s">
        <v>4140</v>
      </c>
      <c r="E3935" s="19">
        <v>120</v>
      </c>
      <c r="F3935" s="19">
        <v>2000</v>
      </c>
      <c r="G3935" s="19">
        <v>3620</v>
      </c>
      <c r="H3935" s="19">
        <v>1</v>
      </c>
      <c r="I3935" s="79">
        <v>6069.57</v>
      </c>
      <c r="J3935" s="79">
        <v>6069.57</v>
      </c>
      <c r="K3935" s="19" t="s">
        <v>339</v>
      </c>
      <c r="L3935" s="19" t="s">
        <v>6429</v>
      </c>
      <c r="P3935" s="19" t="s">
        <v>129</v>
      </c>
      <c r="Q3935" s="20">
        <v>19</v>
      </c>
      <c r="R3935" s="65" t="s">
        <v>6408</v>
      </c>
      <c r="V3935" s="19" t="s">
        <v>119</v>
      </c>
      <c r="Y3935" s="19" t="s">
        <v>129</v>
      </c>
      <c r="Z3935" s="44" t="s">
        <v>6417</v>
      </c>
      <c r="AA3935" s="44" t="s">
        <v>121</v>
      </c>
    </row>
    <row r="3936" spans="1:27" hidden="1" x14ac:dyDescent="0.25">
      <c r="A3936" s="26">
        <v>65</v>
      </c>
      <c r="B3936" s="19" t="s">
        <v>4463</v>
      </c>
      <c r="C3936" s="44" t="s">
        <v>154</v>
      </c>
      <c r="D3936" s="19" t="s">
        <v>4147</v>
      </c>
      <c r="E3936" s="19">
        <v>120</v>
      </c>
      <c r="F3936" s="19">
        <v>2000</v>
      </c>
      <c r="G3936" s="19">
        <v>2198</v>
      </c>
      <c r="H3936" s="19">
        <v>2</v>
      </c>
      <c r="I3936" s="79">
        <v>3557.94</v>
      </c>
      <c r="J3936" s="79">
        <v>7115.89</v>
      </c>
      <c r="K3936" s="19" t="s">
        <v>339</v>
      </c>
      <c r="L3936" s="19" t="s">
        <v>6430</v>
      </c>
      <c r="N3936" s="19" t="s">
        <v>128</v>
      </c>
      <c r="Q3936" s="20">
        <v>19</v>
      </c>
      <c r="R3936" s="65" t="s">
        <v>6408</v>
      </c>
      <c r="V3936" s="19" t="s">
        <v>119</v>
      </c>
      <c r="X3936" s="19" t="s">
        <v>129</v>
      </c>
      <c r="Z3936" s="44" t="s">
        <v>6417</v>
      </c>
      <c r="AA3936" s="44" t="s">
        <v>121</v>
      </c>
    </row>
    <row r="3937" spans="1:27" hidden="1" x14ac:dyDescent="0.25">
      <c r="A3937" s="26">
        <v>66</v>
      </c>
      <c r="B3937" s="19" t="s">
        <v>4480</v>
      </c>
      <c r="C3937" s="44" t="s">
        <v>154</v>
      </c>
      <c r="D3937" s="19" t="s">
        <v>4147</v>
      </c>
      <c r="E3937" s="19">
        <v>120</v>
      </c>
      <c r="F3937" s="19">
        <v>2000</v>
      </c>
      <c r="G3937" s="19">
        <v>2198</v>
      </c>
      <c r="H3937" s="19">
        <v>4</v>
      </c>
      <c r="I3937" s="79">
        <v>3557.94</v>
      </c>
      <c r="J3937" s="79">
        <v>14231.78</v>
      </c>
      <c r="K3937" s="19" t="s">
        <v>339</v>
      </c>
      <c r="L3937" s="19" t="s">
        <v>6430</v>
      </c>
      <c r="N3937" s="19" t="s">
        <v>128</v>
      </c>
      <c r="Q3937" s="20">
        <v>19</v>
      </c>
      <c r="R3937" s="65" t="s">
        <v>6408</v>
      </c>
      <c r="V3937" s="19" t="s">
        <v>119</v>
      </c>
      <c r="X3937" s="19" t="s">
        <v>129</v>
      </c>
      <c r="Z3937" s="44" t="s">
        <v>6417</v>
      </c>
      <c r="AA3937" s="44" t="s">
        <v>121</v>
      </c>
    </row>
    <row r="3938" spans="1:27" hidden="1" x14ac:dyDescent="0.25">
      <c r="A3938" s="26">
        <v>67</v>
      </c>
      <c r="B3938" s="19" t="s">
        <v>4481</v>
      </c>
      <c r="C3938" s="44" t="s">
        <v>154</v>
      </c>
      <c r="D3938" s="19" t="s">
        <v>4188</v>
      </c>
      <c r="E3938" s="19">
        <v>120</v>
      </c>
      <c r="F3938" s="19">
        <v>2000</v>
      </c>
      <c r="G3938" s="19">
        <v>4364</v>
      </c>
      <c r="H3938" s="19">
        <v>1</v>
      </c>
      <c r="I3938" s="79">
        <v>7006.87</v>
      </c>
      <c r="J3938" s="79">
        <v>7006.87</v>
      </c>
      <c r="K3938" s="19" t="s">
        <v>339</v>
      </c>
      <c r="L3938" s="19" t="s">
        <v>6431</v>
      </c>
      <c r="P3938" s="19" t="s">
        <v>129</v>
      </c>
      <c r="Q3938" s="20">
        <v>19</v>
      </c>
      <c r="R3938" s="65" t="s">
        <v>6408</v>
      </c>
      <c r="V3938" s="19" t="s">
        <v>119</v>
      </c>
      <c r="Y3938" s="19" t="s">
        <v>129</v>
      </c>
      <c r="Z3938" s="44" t="s">
        <v>6417</v>
      </c>
      <c r="AA3938" s="44" t="s">
        <v>121</v>
      </c>
    </row>
    <row r="3939" spans="1:27" hidden="1" x14ac:dyDescent="0.25">
      <c r="A3939" s="26">
        <v>68</v>
      </c>
      <c r="B3939" s="19" t="s">
        <v>4462</v>
      </c>
      <c r="C3939" s="44" t="s">
        <v>154</v>
      </c>
      <c r="D3939" s="19" t="s">
        <v>4147</v>
      </c>
      <c r="E3939" s="19">
        <v>120</v>
      </c>
      <c r="F3939" s="19">
        <v>2000</v>
      </c>
      <c r="G3939" s="19">
        <v>2198</v>
      </c>
      <c r="H3939" s="19">
        <v>2</v>
      </c>
      <c r="I3939" s="79">
        <v>3557.94</v>
      </c>
      <c r="J3939" s="79">
        <v>7115.89</v>
      </c>
      <c r="K3939" s="19" t="s">
        <v>339</v>
      </c>
      <c r="L3939" s="19" t="s">
        <v>6431</v>
      </c>
      <c r="N3939" s="19" t="s">
        <v>128</v>
      </c>
      <c r="Q3939" s="20">
        <v>19</v>
      </c>
      <c r="R3939" s="65" t="s">
        <v>6408</v>
      </c>
      <c r="V3939" s="19" t="s">
        <v>119</v>
      </c>
      <c r="X3939" s="19" t="s">
        <v>129</v>
      </c>
      <c r="Z3939" s="44" t="s">
        <v>6417</v>
      </c>
      <c r="AA3939" s="44" t="s">
        <v>121</v>
      </c>
    </row>
    <row r="3940" spans="1:27" hidden="1" x14ac:dyDescent="0.25">
      <c r="A3940" s="26">
        <v>69</v>
      </c>
      <c r="B3940" s="19" t="s">
        <v>4482</v>
      </c>
      <c r="C3940" s="44" t="s">
        <v>154</v>
      </c>
      <c r="D3940" s="19" t="s">
        <v>4188</v>
      </c>
      <c r="E3940" s="19">
        <v>120</v>
      </c>
      <c r="F3940" s="19">
        <v>2000</v>
      </c>
      <c r="G3940" s="19">
        <v>4364</v>
      </c>
      <c r="H3940" s="19">
        <v>1</v>
      </c>
      <c r="I3940" s="79">
        <v>7006.87</v>
      </c>
      <c r="J3940" s="79">
        <v>7006.87</v>
      </c>
      <c r="K3940" s="19" t="s">
        <v>339</v>
      </c>
      <c r="L3940" s="19" t="s">
        <v>6431</v>
      </c>
      <c r="P3940" s="19" t="s">
        <v>129</v>
      </c>
      <c r="Q3940" s="20">
        <v>19</v>
      </c>
      <c r="R3940" s="65" t="s">
        <v>6408</v>
      </c>
      <c r="V3940" s="19" t="s">
        <v>119</v>
      </c>
      <c r="Y3940" s="19" t="s">
        <v>129</v>
      </c>
      <c r="Z3940" s="44" t="s">
        <v>6417</v>
      </c>
      <c r="AA3940" s="44" t="s">
        <v>121</v>
      </c>
    </row>
    <row r="3941" spans="1:27" hidden="1" x14ac:dyDescent="0.25">
      <c r="A3941" s="26">
        <v>70</v>
      </c>
      <c r="B3941" s="19" t="s">
        <v>4477</v>
      </c>
      <c r="C3941" s="44" t="s">
        <v>154</v>
      </c>
      <c r="D3941" s="19" t="s">
        <v>4162</v>
      </c>
      <c r="E3941" s="19">
        <v>120</v>
      </c>
      <c r="F3941" s="19">
        <v>1769</v>
      </c>
      <c r="G3941" s="19">
        <v>1955</v>
      </c>
      <c r="H3941" s="19">
        <v>1</v>
      </c>
      <c r="I3941" s="79">
        <v>2319.73</v>
      </c>
      <c r="J3941" s="79">
        <v>2319.73</v>
      </c>
      <c r="K3941" s="19" t="s">
        <v>339</v>
      </c>
      <c r="L3941" s="19" t="s">
        <v>6432</v>
      </c>
      <c r="N3941" s="19" t="s">
        <v>128</v>
      </c>
      <c r="Q3941" s="20">
        <v>19</v>
      </c>
      <c r="R3941" s="65" t="s">
        <v>6408</v>
      </c>
      <c r="V3941" s="19" t="s">
        <v>119</v>
      </c>
      <c r="X3941" s="19" t="s">
        <v>129</v>
      </c>
      <c r="Z3941" s="44" t="s">
        <v>6417</v>
      </c>
      <c r="AA3941" s="44" t="s">
        <v>121</v>
      </c>
    </row>
    <row r="3942" spans="1:27" hidden="1" x14ac:dyDescent="0.25">
      <c r="A3942" s="26">
        <v>71</v>
      </c>
      <c r="B3942" s="19" t="s">
        <v>4483</v>
      </c>
      <c r="C3942" s="44" t="s">
        <v>154</v>
      </c>
      <c r="D3942" s="19" t="s">
        <v>4484</v>
      </c>
      <c r="E3942" s="19">
        <v>120</v>
      </c>
      <c r="F3942" s="19">
        <v>2020</v>
      </c>
      <c r="G3942" s="19">
        <v>6120</v>
      </c>
      <c r="H3942" s="19">
        <v>1</v>
      </c>
      <c r="I3942" s="79">
        <v>9748.7800000000007</v>
      </c>
      <c r="J3942" s="79">
        <v>9748.7800000000007</v>
      </c>
      <c r="K3942" s="19" t="s">
        <v>339</v>
      </c>
      <c r="L3942" s="19" t="s">
        <v>6432</v>
      </c>
      <c r="P3942" s="19" t="s">
        <v>129</v>
      </c>
      <c r="Q3942" s="20">
        <v>19</v>
      </c>
      <c r="R3942" s="65" t="s">
        <v>6408</v>
      </c>
      <c r="V3942" s="19" t="s">
        <v>119</v>
      </c>
      <c r="Y3942" s="19" t="s">
        <v>129</v>
      </c>
      <c r="Z3942" s="44" t="s">
        <v>6417</v>
      </c>
      <c r="AA3942" s="44" t="s">
        <v>121</v>
      </c>
    </row>
    <row r="3943" spans="1:27" hidden="1" x14ac:dyDescent="0.25">
      <c r="A3943" s="26">
        <v>72</v>
      </c>
      <c r="B3943" s="19" t="s">
        <v>4485</v>
      </c>
      <c r="C3943" s="44" t="s">
        <v>154</v>
      </c>
      <c r="D3943" s="19" t="s">
        <v>4484</v>
      </c>
      <c r="E3943" s="19">
        <v>120</v>
      </c>
      <c r="F3943" s="19">
        <v>2020</v>
      </c>
      <c r="G3943" s="19">
        <v>6120</v>
      </c>
      <c r="H3943" s="19">
        <v>1</v>
      </c>
      <c r="I3943" s="79">
        <v>9748.7800000000007</v>
      </c>
      <c r="J3943" s="79">
        <v>9748.7800000000007</v>
      </c>
      <c r="K3943" s="19" t="s">
        <v>339</v>
      </c>
      <c r="L3943" s="19" t="s">
        <v>6432</v>
      </c>
      <c r="P3943" s="19" t="s">
        <v>129</v>
      </c>
      <c r="Q3943" s="20">
        <v>19</v>
      </c>
      <c r="R3943" s="65" t="s">
        <v>6408</v>
      </c>
      <c r="V3943" s="19" t="s">
        <v>119</v>
      </c>
      <c r="Y3943" s="19" t="s">
        <v>129</v>
      </c>
      <c r="Z3943" s="44" t="s">
        <v>6417</v>
      </c>
      <c r="AA3943" s="44" t="s">
        <v>121</v>
      </c>
    </row>
    <row r="3944" spans="1:27" hidden="1" x14ac:dyDescent="0.25">
      <c r="A3944" s="26">
        <v>73</v>
      </c>
      <c r="B3944" s="19" t="s">
        <v>4486</v>
      </c>
      <c r="C3944" s="44" t="s">
        <v>154</v>
      </c>
      <c r="D3944" s="19" t="s">
        <v>4170</v>
      </c>
      <c r="E3944" s="19">
        <v>120</v>
      </c>
      <c r="F3944" s="19">
        <v>740</v>
      </c>
      <c r="G3944" s="19">
        <v>3092</v>
      </c>
      <c r="H3944" s="19">
        <v>1</v>
      </c>
      <c r="I3944" s="79">
        <v>2155.37</v>
      </c>
      <c r="J3944" s="79">
        <v>2155.37</v>
      </c>
      <c r="K3944" s="19" t="s">
        <v>339</v>
      </c>
      <c r="L3944" s="19" t="s">
        <v>6433</v>
      </c>
      <c r="P3944" s="19" t="s">
        <v>129</v>
      </c>
      <c r="Q3944" s="20">
        <v>19</v>
      </c>
      <c r="R3944" s="65" t="s">
        <v>6408</v>
      </c>
      <c r="V3944" s="19" t="s">
        <v>119</v>
      </c>
      <c r="Y3944" s="19" t="s">
        <v>129</v>
      </c>
      <c r="Z3944" s="44" t="s">
        <v>6417</v>
      </c>
      <c r="AA3944" s="44" t="s">
        <v>121</v>
      </c>
    </row>
    <row r="3945" spans="1:27" hidden="1" x14ac:dyDescent="0.25">
      <c r="A3945" s="26">
        <v>74</v>
      </c>
      <c r="B3945" s="19" t="s">
        <v>4488</v>
      </c>
      <c r="C3945" s="44" t="s">
        <v>154</v>
      </c>
      <c r="D3945" s="19" t="s">
        <v>4174</v>
      </c>
      <c r="E3945" s="19">
        <v>120</v>
      </c>
      <c r="F3945" s="19">
        <v>740</v>
      </c>
      <c r="G3945" s="19">
        <v>4364</v>
      </c>
      <c r="H3945" s="19">
        <v>1</v>
      </c>
      <c r="I3945" s="79">
        <v>3042.06</v>
      </c>
      <c r="J3945" s="79">
        <v>3042.06</v>
      </c>
      <c r="K3945" s="19" t="s">
        <v>339</v>
      </c>
      <c r="L3945" s="19" t="s">
        <v>6433</v>
      </c>
      <c r="P3945" s="19" t="s">
        <v>129</v>
      </c>
      <c r="Q3945" s="20">
        <v>19</v>
      </c>
      <c r="R3945" s="65" t="s">
        <v>6408</v>
      </c>
      <c r="V3945" s="19" t="s">
        <v>119</v>
      </c>
      <c r="Y3945" s="19" t="s">
        <v>129</v>
      </c>
      <c r="Z3945" s="44" t="s">
        <v>6417</v>
      </c>
      <c r="AA3945" s="44" t="s">
        <v>121</v>
      </c>
    </row>
    <row r="3946" spans="1:27" hidden="1" x14ac:dyDescent="0.25">
      <c r="A3946" s="26">
        <v>75</v>
      </c>
      <c r="B3946" s="19" t="s">
        <v>4489</v>
      </c>
      <c r="C3946" s="44" t="s">
        <v>154</v>
      </c>
      <c r="D3946" s="19" t="s">
        <v>4138</v>
      </c>
      <c r="E3946" s="19">
        <v>120</v>
      </c>
      <c r="F3946" s="19">
        <v>740</v>
      </c>
      <c r="G3946" s="19">
        <v>2834</v>
      </c>
      <c r="H3946" s="19">
        <v>1</v>
      </c>
      <c r="I3946" s="79">
        <v>1975.52</v>
      </c>
      <c r="J3946" s="79">
        <v>1975.52</v>
      </c>
      <c r="K3946" s="19" t="s">
        <v>339</v>
      </c>
      <c r="L3946" s="19" t="s">
        <v>6433</v>
      </c>
      <c r="P3946" s="19" t="s">
        <v>129</v>
      </c>
      <c r="Q3946" s="20">
        <v>19</v>
      </c>
      <c r="R3946" s="65" t="s">
        <v>6408</v>
      </c>
      <c r="V3946" s="19" t="s">
        <v>119</v>
      </c>
      <c r="Y3946" s="19" t="s">
        <v>129</v>
      </c>
      <c r="Z3946" s="44" t="s">
        <v>6417</v>
      </c>
      <c r="AA3946" s="44" t="s">
        <v>121</v>
      </c>
    </row>
    <row r="3947" spans="1:27" hidden="1" x14ac:dyDescent="0.25">
      <c r="A3947" s="26">
        <v>76</v>
      </c>
      <c r="B3947" s="19" t="s">
        <v>4490</v>
      </c>
      <c r="C3947" s="44" t="s">
        <v>154</v>
      </c>
      <c r="D3947" s="19" t="s">
        <v>4145</v>
      </c>
      <c r="E3947" s="19">
        <v>120</v>
      </c>
      <c r="F3947" s="19">
        <v>740</v>
      </c>
      <c r="G3947" s="19">
        <v>3620</v>
      </c>
      <c r="H3947" s="19">
        <v>1</v>
      </c>
      <c r="I3947" s="79">
        <v>2523.4299999999998</v>
      </c>
      <c r="J3947" s="79">
        <v>2523.4299999999998</v>
      </c>
      <c r="K3947" s="19" t="s">
        <v>339</v>
      </c>
      <c r="L3947" s="19" t="s">
        <v>6433</v>
      </c>
      <c r="P3947" s="19" t="s">
        <v>129</v>
      </c>
      <c r="Q3947" s="20">
        <v>19</v>
      </c>
      <c r="R3947" s="65" t="s">
        <v>6408</v>
      </c>
      <c r="V3947" s="19" t="s">
        <v>119</v>
      </c>
      <c r="Y3947" s="19" t="s">
        <v>129</v>
      </c>
      <c r="Z3947" s="44" t="s">
        <v>6417</v>
      </c>
      <c r="AA3947" s="44" t="s">
        <v>121</v>
      </c>
    </row>
    <row r="3948" spans="1:27" hidden="1" x14ac:dyDescent="0.25">
      <c r="A3948" s="26">
        <v>77</v>
      </c>
      <c r="B3948" s="19" t="s">
        <v>4456</v>
      </c>
      <c r="C3948" s="44" t="s">
        <v>154</v>
      </c>
      <c r="D3948" s="19" t="s">
        <v>6422</v>
      </c>
      <c r="E3948" s="19">
        <v>120</v>
      </c>
      <c r="F3948" s="19">
        <v>1759</v>
      </c>
      <c r="G3948" s="19">
        <v>1785</v>
      </c>
      <c r="H3948" s="19">
        <v>2</v>
      </c>
      <c r="I3948" s="79">
        <v>2604.2800000000002</v>
      </c>
      <c r="J3948" s="79">
        <v>5208.57</v>
      </c>
      <c r="K3948" s="19" t="s">
        <v>6406</v>
      </c>
      <c r="L3948" s="19" t="s">
        <v>6434</v>
      </c>
      <c r="N3948" s="19" t="s">
        <v>128</v>
      </c>
      <c r="Q3948" s="20">
        <v>19</v>
      </c>
      <c r="R3948" s="65" t="s">
        <v>6408</v>
      </c>
      <c r="T3948" s="19" t="s">
        <v>22</v>
      </c>
      <c r="V3948" s="19" t="s">
        <v>119</v>
      </c>
      <c r="X3948" s="19" t="s">
        <v>129</v>
      </c>
      <c r="Z3948" s="44" t="s">
        <v>6417</v>
      </c>
      <c r="AA3948" s="44" t="s">
        <v>121</v>
      </c>
    </row>
    <row r="3949" spans="1:27" hidden="1" x14ac:dyDescent="0.25">
      <c r="A3949" s="26">
        <v>1</v>
      </c>
      <c r="B3949" s="19" t="s">
        <v>4493</v>
      </c>
      <c r="C3949" s="44" t="s">
        <v>154</v>
      </c>
      <c r="D3949" s="19" t="s">
        <v>4494</v>
      </c>
      <c r="E3949" s="19">
        <v>20</v>
      </c>
      <c r="F3949" s="19">
        <v>780</v>
      </c>
      <c r="G3949" s="19">
        <v>2278</v>
      </c>
      <c r="H3949" s="19">
        <v>1</v>
      </c>
      <c r="I3949" s="79">
        <v>9.5399999999999991</v>
      </c>
      <c r="J3949" s="79">
        <v>9.5399999999999991</v>
      </c>
      <c r="K3949" s="19" t="s">
        <v>4495</v>
      </c>
      <c r="L3949" s="19" t="s">
        <v>4496</v>
      </c>
      <c r="Q3949" s="20">
        <v>20</v>
      </c>
      <c r="R3949" s="65" t="s">
        <v>3555</v>
      </c>
      <c r="V3949" s="19" t="s">
        <v>119</v>
      </c>
      <c r="W3949" s="19" t="s">
        <v>129</v>
      </c>
      <c r="Z3949" s="44" t="s">
        <v>4497</v>
      </c>
      <c r="AA3949" s="44" t="s">
        <v>4498</v>
      </c>
    </row>
    <row r="3950" spans="1:27" hidden="1" x14ac:dyDescent="0.25">
      <c r="A3950" s="26">
        <v>2</v>
      </c>
      <c r="B3950" s="19" t="s">
        <v>4499</v>
      </c>
      <c r="C3950" s="44" t="s">
        <v>154</v>
      </c>
      <c r="D3950" s="19" t="s">
        <v>2142</v>
      </c>
      <c r="E3950" s="19">
        <v>20</v>
      </c>
      <c r="F3950" s="19">
        <v>560</v>
      </c>
      <c r="G3950" s="19">
        <v>560</v>
      </c>
      <c r="H3950" s="19">
        <v>1</v>
      </c>
      <c r="I3950" s="79">
        <v>10.26</v>
      </c>
      <c r="J3950" s="79">
        <v>10.26</v>
      </c>
      <c r="K3950" s="19" t="s">
        <v>4495</v>
      </c>
      <c r="L3950" s="19" t="s">
        <v>4496</v>
      </c>
      <c r="Q3950" s="20">
        <v>20</v>
      </c>
      <c r="R3950" s="65" t="s">
        <v>3555</v>
      </c>
      <c r="V3950" s="19" t="s">
        <v>119</v>
      </c>
      <c r="Z3950" s="44" t="s">
        <v>4497</v>
      </c>
      <c r="AA3950" s="44" t="s">
        <v>4498</v>
      </c>
    </row>
    <row r="3951" spans="1:27" hidden="1" x14ac:dyDescent="0.25">
      <c r="A3951" s="26">
        <v>3</v>
      </c>
      <c r="B3951" s="19" t="s">
        <v>4500</v>
      </c>
      <c r="C3951" s="44" t="s">
        <v>154</v>
      </c>
      <c r="D3951" s="19" t="s">
        <v>2142</v>
      </c>
      <c r="E3951" s="19">
        <v>20</v>
      </c>
      <c r="F3951" s="19">
        <v>560</v>
      </c>
      <c r="G3951" s="19">
        <v>560</v>
      </c>
      <c r="H3951" s="19">
        <v>1</v>
      </c>
      <c r="I3951" s="79">
        <v>10.26</v>
      </c>
      <c r="J3951" s="79">
        <v>10.26</v>
      </c>
      <c r="K3951" s="19" t="s">
        <v>4495</v>
      </c>
      <c r="L3951" s="19" t="s">
        <v>4496</v>
      </c>
      <c r="Q3951" s="20">
        <v>20</v>
      </c>
      <c r="R3951" s="65" t="s">
        <v>3555</v>
      </c>
      <c r="V3951" s="19" t="s">
        <v>119</v>
      </c>
      <c r="Z3951" s="44" t="s">
        <v>4497</v>
      </c>
      <c r="AA3951" s="44" t="s">
        <v>4498</v>
      </c>
    </row>
    <row r="3952" spans="1:27" hidden="1" x14ac:dyDescent="0.25">
      <c r="A3952" s="26">
        <v>4</v>
      </c>
      <c r="B3952" s="19" t="s">
        <v>4501</v>
      </c>
      <c r="C3952" s="44" t="s">
        <v>154</v>
      </c>
      <c r="D3952" s="19" t="s">
        <v>4502</v>
      </c>
      <c r="E3952" s="19">
        <v>20</v>
      </c>
      <c r="F3952" s="19">
        <v>760</v>
      </c>
      <c r="G3952" s="19">
        <v>2258</v>
      </c>
      <c r="H3952" s="19">
        <v>1</v>
      </c>
      <c r="I3952" s="79">
        <v>269.07</v>
      </c>
      <c r="J3952" s="79">
        <v>269.07</v>
      </c>
      <c r="K3952" s="19" t="s">
        <v>4495</v>
      </c>
      <c r="L3952" s="19" t="s">
        <v>4496</v>
      </c>
      <c r="Q3952" s="20">
        <v>20</v>
      </c>
      <c r="R3952" s="65" t="s">
        <v>3555</v>
      </c>
      <c r="V3952" s="19" t="s">
        <v>119</v>
      </c>
      <c r="W3952" s="19" t="s">
        <v>129</v>
      </c>
      <c r="Z3952" s="44" t="s">
        <v>4497</v>
      </c>
      <c r="AA3952" s="44" t="s">
        <v>4498</v>
      </c>
    </row>
    <row r="3953" spans="1:27" hidden="1" x14ac:dyDescent="0.25">
      <c r="A3953" s="26">
        <v>5</v>
      </c>
      <c r="B3953" s="19" t="s">
        <v>4503</v>
      </c>
      <c r="C3953" s="44" t="s">
        <v>154</v>
      </c>
      <c r="D3953" s="19" t="s">
        <v>2146</v>
      </c>
      <c r="E3953" s="19">
        <v>25</v>
      </c>
      <c r="F3953" s="19">
        <v>68</v>
      </c>
      <c r="G3953" s="19">
        <v>760</v>
      </c>
      <c r="H3953" s="19">
        <v>4</v>
      </c>
      <c r="I3953" s="79">
        <v>10.14</v>
      </c>
      <c r="J3953" s="79">
        <v>40.57</v>
      </c>
      <c r="K3953" s="19" t="s">
        <v>4504</v>
      </c>
      <c r="L3953" s="19" t="s">
        <v>4505</v>
      </c>
      <c r="Q3953" s="20">
        <v>20</v>
      </c>
      <c r="R3953" s="65" t="s">
        <v>3555</v>
      </c>
      <c r="V3953" s="19" t="s">
        <v>119</v>
      </c>
      <c r="Z3953" s="44" t="s">
        <v>4497</v>
      </c>
      <c r="AA3953" s="44" t="s">
        <v>2149</v>
      </c>
    </row>
    <row r="3954" spans="1:27" hidden="1" x14ac:dyDescent="0.25">
      <c r="A3954" s="26">
        <v>6</v>
      </c>
      <c r="B3954" s="19" t="s">
        <v>4506</v>
      </c>
      <c r="C3954" s="44" t="s">
        <v>154</v>
      </c>
      <c r="D3954" s="19" t="s">
        <v>2151</v>
      </c>
      <c r="E3954" s="19">
        <v>25</v>
      </c>
      <c r="F3954" s="19">
        <v>54</v>
      </c>
      <c r="G3954" s="19">
        <v>760</v>
      </c>
      <c r="H3954" s="19">
        <v>1</v>
      </c>
      <c r="I3954" s="79">
        <v>8.0500000000000007</v>
      </c>
      <c r="J3954" s="79">
        <v>8.0500000000000007</v>
      </c>
      <c r="K3954" s="19" t="s">
        <v>4504</v>
      </c>
      <c r="L3954" s="19" t="s">
        <v>4505</v>
      </c>
      <c r="Q3954" s="20">
        <v>20</v>
      </c>
      <c r="R3954" s="65" t="s">
        <v>3555</v>
      </c>
      <c r="V3954" s="19" t="s">
        <v>119</v>
      </c>
      <c r="Z3954" s="44" t="s">
        <v>4497</v>
      </c>
      <c r="AA3954" s="44" t="s">
        <v>2149</v>
      </c>
    </row>
    <row r="3955" spans="1:27" hidden="1" x14ac:dyDescent="0.25">
      <c r="A3955" s="26">
        <v>7</v>
      </c>
      <c r="B3955" s="19" t="s">
        <v>4507</v>
      </c>
      <c r="C3955" s="44" t="s">
        <v>154</v>
      </c>
      <c r="D3955" s="19" t="s">
        <v>2146</v>
      </c>
      <c r="E3955" s="19">
        <v>25</v>
      </c>
      <c r="F3955" s="19">
        <v>68</v>
      </c>
      <c r="G3955" s="19">
        <v>760</v>
      </c>
      <c r="H3955" s="19">
        <v>4</v>
      </c>
      <c r="I3955" s="79">
        <v>10.14</v>
      </c>
      <c r="J3955" s="79">
        <v>40.57</v>
      </c>
      <c r="K3955" s="19" t="s">
        <v>4504</v>
      </c>
      <c r="L3955" s="19" t="s">
        <v>4505</v>
      </c>
      <c r="Q3955" s="20">
        <v>20</v>
      </c>
      <c r="R3955" s="65" t="s">
        <v>3555</v>
      </c>
      <c r="V3955" s="19" t="s">
        <v>119</v>
      </c>
      <c r="Z3955" s="44" t="s">
        <v>4497</v>
      </c>
      <c r="AA3955" s="44" t="s">
        <v>2149</v>
      </c>
    </row>
    <row r="3956" spans="1:27" hidden="1" x14ac:dyDescent="0.25">
      <c r="A3956" s="26">
        <v>8</v>
      </c>
      <c r="B3956" s="19" t="s">
        <v>4508</v>
      </c>
      <c r="C3956" s="44" t="s">
        <v>154</v>
      </c>
      <c r="D3956" s="19" t="s">
        <v>2151</v>
      </c>
      <c r="E3956" s="19">
        <v>25</v>
      </c>
      <c r="F3956" s="19">
        <v>54</v>
      </c>
      <c r="G3956" s="19">
        <v>760</v>
      </c>
      <c r="H3956" s="19">
        <v>1</v>
      </c>
      <c r="I3956" s="79">
        <v>8.0500000000000007</v>
      </c>
      <c r="J3956" s="79">
        <v>8.0500000000000007</v>
      </c>
      <c r="K3956" s="19" t="s">
        <v>4504</v>
      </c>
      <c r="L3956" s="19" t="s">
        <v>4505</v>
      </c>
      <c r="Q3956" s="20">
        <v>20</v>
      </c>
      <c r="R3956" s="65" t="s">
        <v>3555</v>
      </c>
      <c r="V3956" s="19" t="s">
        <v>119</v>
      </c>
      <c r="Z3956" s="44" t="s">
        <v>4497</v>
      </c>
      <c r="AA3956" s="44" t="s">
        <v>2149</v>
      </c>
    </row>
    <row r="3957" spans="1:27" hidden="1" x14ac:dyDescent="0.25">
      <c r="A3957" s="26">
        <v>9</v>
      </c>
      <c r="B3957" s="19" t="s">
        <v>4509</v>
      </c>
      <c r="C3957" s="44" t="s">
        <v>154</v>
      </c>
      <c r="D3957" s="19" t="s">
        <v>1964</v>
      </c>
      <c r="E3957" s="19">
        <v>80</v>
      </c>
      <c r="F3957" s="19">
        <v>760</v>
      </c>
      <c r="G3957" s="19">
        <v>2210</v>
      </c>
      <c r="H3957" s="19">
        <v>6</v>
      </c>
      <c r="I3957" s="79">
        <v>1043.69</v>
      </c>
      <c r="J3957" s="79">
        <v>6273.24</v>
      </c>
      <c r="K3957" s="19" t="s">
        <v>555</v>
      </c>
      <c r="L3957" s="19" t="s">
        <v>4510</v>
      </c>
      <c r="N3957" s="19" t="s">
        <v>128</v>
      </c>
      <c r="Q3957" s="20">
        <v>20</v>
      </c>
      <c r="R3957" s="65" t="s">
        <v>3555</v>
      </c>
      <c r="V3957" s="19" t="s">
        <v>119</v>
      </c>
      <c r="X3957" s="19" t="s">
        <v>129</v>
      </c>
      <c r="Z3957" s="44" t="s">
        <v>4497</v>
      </c>
      <c r="AA3957" s="44" t="s">
        <v>121</v>
      </c>
    </row>
    <row r="3958" spans="1:27" hidden="1" x14ac:dyDescent="0.25">
      <c r="A3958" s="26">
        <v>10</v>
      </c>
      <c r="B3958" s="19" t="s">
        <v>4511</v>
      </c>
      <c r="C3958" s="44" t="s">
        <v>154</v>
      </c>
      <c r="D3958" s="19" t="s">
        <v>1964</v>
      </c>
      <c r="E3958" s="19">
        <v>80</v>
      </c>
      <c r="F3958" s="19">
        <v>760</v>
      </c>
      <c r="G3958" s="19">
        <v>2210</v>
      </c>
      <c r="H3958" s="19">
        <v>7</v>
      </c>
      <c r="I3958" s="79">
        <v>1043.69</v>
      </c>
      <c r="J3958" s="79">
        <v>7305.82</v>
      </c>
      <c r="K3958" s="19" t="s">
        <v>555</v>
      </c>
      <c r="L3958" s="19" t="s">
        <v>4510</v>
      </c>
      <c r="N3958" s="19" t="s">
        <v>128</v>
      </c>
      <c r="Q3958" s="20">
        <v>20</v>
      </c>
      <c r="R3958" s="65" t="s">
        <v>3555</v>
      </c>
      <c r="V3958" s="19" t="s">
        <v>119</v>
      </c>
      <c r="X3958" s="19" t="s">
        <v>129</v>
      </c>
      <c r="Z3958" s="44" t="s">
        <v>4497</v>
      </c>
      <c r="AA3958" s="44" t="s">
        <v>121</v>
      </c>
    </row>
    <row r="3959" spans="1:27" hidden="1" x14ac:dyDescent="0.25">
      <c r="A3959" s="26">
        <v>11</v>
      </c>
      <c r="B3959" s="19" t="s">
        <v>4512</v>
      </c>
      <c r="C3959" s="44" t="s">
        <v>154</v>
      </c>
      <c r="D3959" s="19" t="s">
        <v>2158</v>
      </c>
      <c r="E3959" s="19">
        <v>80</v>
      </c>
      <c r="F3959" s="19">
        <v>760</v>
      </c>
      <c r="G3959" s="19">
        <v>2048</v>
      </c>
      <c r="H3959" s="19">
        <v>1</v>
      </c>
      <c r="I3959" s="79">
        <v>966.34</v>
      </c>
      <c r="J3959" s="79">
        <v>966.34</v>
      </c>
      <c r="K3959" s="19" t="s">
        <v>555</v>
      </c>
      <c r="L3959" s="19" t="s">
        <v>4510</v>
      </c>
      <c r="N3959" s="19" t="s">
        <v>128</v>
      </c>
      <c r="Q3959" s="20">
        <v>20</v>
      </c>
      <c r="R3959" s="65" t="s">
        <v>3555</v>
      </c>
      <c r="V3959" s="19" t="s">
        <v>119</v>
      </c>
      <c r="X3959" s="19" t="s">
        <v>129</v>
      </c>
      <c r="Z3959" s="44" t="s">
        <v>4497</v>
      </c>
      <c r="AA3959" s="44" t="s">
        <v>121</v>
      </c>
    </row>
    <row r="3960" spans="1:27" hidden="1" x14ac:dyDescent="0.25">
      <c r="A3960" s="26">
        <v>12</v>
      </c>
      <c r="B3960" s="19" t="s">
        <v>4513</v>
      </c>
      <c r="C3960" s="44" t="s">
        <v>154</v>
      </c>
      <c r="D3960" s="19" t="s">
        <v>2160</v>
      </c>
      <c r="E3960" s="19">
        <v>80</v>
      </c>
      <c r="F3960" s="19">
        <v>760</v>
      </c>
      <c r="G3960" s="19">
        <v>1551</v>
      </c>
      <c r="H3960" s="19">
        <v>1</v>
      </c>
      <c r="I3960" s="79">
        <v>729.08</v>
      </c>
      <c r="J3960" s="79">
        <v>729.08</v>
      </c>
      <c r="K3960" s="19" t="s">
        <v>555</v>
      </c>
      <c r="L3960" s="19" t="s">
        <v>4510</v>
      </c>
      <c r="N3960" s="19" t="s">
        <v>128</v>
      </c>
      <c r="Q3960" s="20">
        <v>20</v>
      </c>
      <c r="R3960" s="65" t="s">
        <v>3555</v>
      </c>
      <c r="V3960" s="19" t="s">
        <v>119</v>
      </c>
      <c r="X3960" s="19" t="s">
        <v>129</v>
      </c>
      <c r="Z3960" s="44" t="s">
        <v>4497</v>
      </c>
      <c r="AA3960" s="44" t="s">
        <v>121</v>
      </c>
    </row>
    <row r="3961" spans="1:27" hidden="1" x14ac:dyDescent="0.25">
      <c r="A3961" s="26">
        <v>13</v>
      </c>
      <c r="B3961" s="19" t="s">
        <v>4514</v>
      </c>
      <c r="C3961" s="44" t="s">
        <v>154</v>
      </c>
      <c r="D3961" s="19" t="s">
        <v>4515</v>
      </c>
      <c r="E3961" s="19">
        <v>80</v>
      </c>
      <c r="F3961" s="19">
        <v>760</v>
      </c>
      <c r="G3961" s="19">
        <v>2258</v>
      </c>
      <c r="H3961" s="19">
        <v>1</v>
      </c>
      <c r="I3961" s="79">
        <v>1076.29</v>
      </c>
      <c r="J3961" s="79">
        <v>1076.29</v>
      </c>
      <c r="K3961" s="19" t="s">
        <v>555</v>
      </c>
      <c r="L3961" s="19" t="s">
        <v>4510</v>
      </c>
      <c r="Q3961" s="20">
        <v>20</v>
      </c>
      <c r="R3961" s="65" t="s">
        <v>3555</v>
      </c>
      <c r="V3961" s="19" t="s">
        <v>119</v>
      </c>
      <c r="W3961" s="19" t="s">
        <v>129</v>
      </c>
      <c r="Z3961" s="44" t="s">
        <v>4497</v>
      </c>
      <c r="AA3961" s="44" t="s">
        <v>121</v>
      </c>
    </row>
    <row r="3962" spans="1:27" hidden="1" x14ac:dyDescent="0.25">
      <c r="A3962" s="26">
        <v>14</v>
      </c>
      <c r="B3962" s="19" t="s">
        <v>4516</v>
      </c>
      <c r="C3962" s="44" t="s">
        <v>154</v>
      </c>
      <c r="D3962" s="19" t="s">
        <v>1964</v>
      </c>
      <c r="E3962" s="19">
        <v>80</v>
      </c>
      <c r="F3962" s="19">
        <v>760</v>
      </c>
      <c r="G3962" s="19">
        <v>2210</v>
      </c>
      <c r="H3962" s="19">
        <v>7</v>
      </c>
      <c r="I3962" s="79">
        <v>1043.69</v>
      </c>
      <c r="J3962" s="79">
        <v>7305.82</v>
      </c>
      <c r="K3962" s="19" t="s">
        <v>555</v>
      </c>
      <c r="L3962" s="19" t="s">
        <v>4517</v>
      </c>
      <c r="N3962" s="19" t="s">
        <v>128</v>
      </c>
      <c r="Q3962" s="20">
        <v>20</v>
      </c>
      <c r="R3962" s="65" t="s">
        <v>3555</v>
      </c>
      <c r="V3962" s="19" t="s">
        <v>119</v>
      </c>
      <c r="X3962" s="19" t="s">
        <v>129</v>
      </c>
      <c r="Z3962" s="44" t="s">
        <v>4497</v>
      </c>
      <c r="AA3962" s="44" t="s">
        <v>121</v>
      </c>
    </row>
    <row r="3963" spans="1:27" hidden="1" x14ac:dyDescent="0.25">
      <c r="A3963" s="26">
        <v>15</v>
      </c>
      <c r="B3963" s="19" t="s">
        <v>4518</v>
      </c>
      <c r="C3963" s="44" t="s">
        <v>154</v>
      </c>
      <c r="D3963" s="19" t="s">
        <v>2158</v>
      </c>
      <c r="E3963" s="19">
        <v>80</v>
      </c>
      <c r="F3963" s="19">
        <v>760</v>
      </c>
      <c r="G3963" s="19">
        <v>2048</v>
      </c>
      <c r="H3963" s="19">
        <v>1</v>
      </c>
      <c r="I3963" s="79">
        <v>966.34</v>
      </c>
      <c r="J3963" s="79">
        <v>966.34</v>
      </c>
      <c r="K3963" s="19" t="s">
        <v>555</v>
      </c>
      <c r="L3963" s="19" t="s">
        <v>4517</v>
      </c>
      <c r="N3963" s="19" t="s">
        <v>128</v>
      </c>
      <c r="Q3963" s="20">
        <v>20</v>
      </c>
      <c r="R3963" s="65" t="s">
        <v>3555</v>
      </c>
      <c r="V3963" s="19" t="s">
        <v>119</v>
      </c>
      <c r="X3963" s="19" t="s">
        <v>129</v>
      </c>
      <c r="Z3963" s="44" t="s">
        <v>4497</v>
      </c>
      <c r="AA3963" s="44" t="s">
        <v>121</v>
      </c>
    </row>
    <row r="3964" spans="1:27" hidden="1" x14ac:dyDescent="0.25">
      <c r="A3964" s="26">
        <v>16</v>
      </c>
      <c r="B3964" s="19" t="s">
        <v>4519</v>
      </c>
      <c r="C3964" s="44" t="s">
        <v>154</v>
      </c>
      <c r="D3964" s="19" t="s">
        <v>2160</v>
      </c>
      <c r="E3964" s="19">
        <v>80</v>
      </c>
      <c r="F3964" s="19">
        <v>760</v>
      </c>
      <c r="G3964" s="19">
        <v>1551</v>
      </c>
      <c r="H3964" s="19">
        <v>1</v>
      </c>
      <c r="I3964" s="79">
        <v>729.08</v>
      </c>
      <c r="J3964" s="79">
        <v>729.08</v>
      </c>
      <c r="K3964" s="19" t="s">
        <v>555</v>
      </c>
      <c r="L3964" s="19" t="s">
        <v>4517</v>
      </c>
      <c r="N3964" s="19" t="s">
        <v>128</v>
      </c>
      <c r="Q3964" s="20">
        <v>20</v>
      </c>
      <c r="R3964" s="65" t="s">
        <v>3555</v>
      </c>
      <c r="V3964" s="19" t="s">
        <v>119</v>
      </c>
      <c r="X3964" s="19" t="s">
        <v>129</v>
      </c>
      <c r="Z3964" s="44" t="s">
        <v>4497</v>
      </c>
      <c r="AA3964" s="44" t="s">
        <v>121</v>
      </c>
    </row>
    <row r="3965" spans="1:27" hidden="1" x14ac:dyDescent="0.25">
      <c r="A3965" s="26">
        <v>17</v>
      </c>
      <c r="B3965" s="19" t="s">
        <v>4520</v>
      </c>
      <c r="C3965" s="44" t="s">
        <v>154</v>
      </c>
      <c r="D3965" s="19" t="s">
        <v>4515</v>
      </c>
      <c r="E3965" s="19">
        <v>80</v>
      </c>
      <c r="F3965" s="19">
        <v>760</v>
      </c>
      <c r="G3965" s="19">
        <v>2258</v>
      </c>
      <c r="H3965" s="19">
        <v>1</v>
      </c>
      <c r="I3965" s="79">
        <v>1076.29</v>
      </c>
      <c r="J3965" s="79">
        <v>1076.29</v>
      </c>
      <c r="K3965" s="19" t="s">
        <v>555</v>
      </c>
      <c r="L3965" s="19" t="s">
        <v>4517</v>
      </c>
      <c r="Q3965" s="20">
        <v>20</v>
      </c>
      <c r="R3965" s="65" t="s">
        <v>3555</v>
      </c>
      <c r="V3965" s="19" t="s">
        <v>119</v>
      </c>
      <c r="W3965" s="19" t="s">
        <v>129</v>
      </c>
      <c r="Z3965" s="44" t="s">
        <v>4497</v>
      </c>
      <c r="AA3965" s="44" t="s">
        <v>121</v>
      </c>
    </row>
    <row r="3966" spans="1:27" hidden="1" x14ac:dyDescent="0.25">
      <c r="A3966" s="26">
        <v>18</v>
      </c>
      <c r="B3966" s="19" t="s">
        <v>4521</v>
      </c>
      <c r="C3966" s="44" t="s">
        <v>154</v>
      </c>
      <c r="D3966" s="19" t="s">
        <v>1964</v>
      </c>
      <c r="E3966" s="19">
        <v>80</v>
      </c>
      <c r="F3966" s="19">
        <v>760</v>
      </c>
      <c r="G3966" s="19">
        <v>2210</v>
      </c>
      <c r="H3966" s="19">
        <v>6</v>
      </c>
      <c r="I3966" s="79">
        <v>1043.69</v>
      </c>
      <c r="J3966" s="79">
        <v>6262.13</v>
      </c>
      <c r="K3966" s="19" t="s">
        <v>555</v>
      </c>
      <c r="L3966" s="19" t="s">
        <v>4517</v>
      </c>
      <c r="N3966" s="19" t="s">
        <v>128</v>
      </c>
      <c r="Q3966" s="20">
        <v>20</v>
      </c>
      <c r="R3966" s="65" t="s">
        <v>3555</v>
      </c>
      <c r="V3966" s="19" t="s">
        <v>119</v>
      </c>
      <c r="X3966" s="19" t="s">
        <v>129</v>
      </c>
      <c r="Z3966" s="44" t="s">
        <v>4497</v>
      </c>
      <c r="AA3966" s="44" t="s">
        <v>121</v>
      </c>
    </row>
    <row r="3967" spans="1:27" hidden="1" x14ac:dyDescent="0.25">
      <c r="A3967" s="26">
        <v>19</v>
      </c>
      <c r="B3967" s="19" t="s">
        <v>4522</v>
      </c>
      <c r="C3967" s="44" t="s">
        <v>154</v>
      </c>
      <c r="D3967" s="19" t="s">
        <v>1967</v>
      </c>
      <c r="E3967" s="19">
        <v>100</v>
      </c>
      <c r="F3967" s="19">
        <v>760</v>
      </c>
      <c r="G3967" s="19">
        <v>2210</v>
      </c>
      <c r="H3967" s="19">
        <v>3</v>
      </c>
      <c r="I3967" s="79">
        <v>1304.6099999999999</v>
      </c>
      <c r="J3967" s="79">
        <v>3913.83</v>
      </c>
      <c r="K3967" s="19" t="s">
        <v>2116</v>
      </c>
      <c r="L3967" s="19" t="s">
        <v>4523</v>
      </c>
      <c r="N3967" s="19" t="s">
        <v>128</v>
      </c>
      <c r="Q3967" s="20">
        <v>20</v>
      </c>
      <c r="R3967" s="65" t="s">
        <v>3555</v>
      </c>
      <c r="V3967" s="19" t="s">
        <v>119</v>
      </c>
      <c r="X3967" s="19" t="s">
        <v>129</v>
      </c>
      <c r="Z3967" s="44" t="s">
        <v>4497</v>
      </c>
      <c r="AA3967" s="44" t="s">
        <v>2117</v>
      </c>
    </row>
    <row r="3968" spans="1:27" hidden="1" x14ac:dyDescent="0.25">
      <c r="A3968" s="26">
        <v>20</v>
      </c>
      <c r="B3968" s="19" t="s">
        <v>4524</v>
      </c>
      <c r="C3968" s="44" t="s">
        <v>154</v>
      </c>
      <c r="D3968" s="19" t="s">
        <v>1967</v>
      </c>
      <c r="E3968" s="19">
        <v>100</v>
      </c>
      <c r="F3968" s="19">
        <v>760</v>
      </c>
      <c r="G3968" s="19">
        <v>2210</v>
      </c>
      <c r="H3968" s="19">
        <v>3</v>
      </c>
      <c r="I3968" s="79">
        <v>1304.6099999999999</v>
      </c>
      <c r="J3968" s="79">
        <v>3913.83</v>
      </c>
      <c r="K3968" s="19" t="s">
        <v>2116</v>
      </c>
      <c r="L3968" s="19" t="s">
        <v>4523</v>
      </c>
      <c r="N3968" s="19" t="s">
        <v>128</v>
      </c>
      <c r="Q3968" s="20">
        <v>20</v>
      </c>
      <c r="R3968" s="65" t="s">
        <v>3555</v>
      </c>
      <c r="V3968" s="19" t="s">
        <v>119</v>
      </c>
      <c r="X3968" s="19" t="s">
        <v>129</v>
      </c>
      <c r="Z3968" s="44" t="s">
        <v>4497</v>
      </c>
      <c r="AA3968" s="44" t="s">
        <v>2117</v>
      </c>
    </row>
    <row r="3969" spans="1:27" hidden="1" x14ac:dyDescent="0.25">
      <c r="A3969" s="26">
        <v>21</v>
      </c>
      <c r="B3969" s="19" t="s">
        <v>4525</v>
      </c>
      <c r="C3969" s="44" t="s">
        <v>154</v>
      </c>
      <c r="D3969" s="19" t="s">
        <v>4526</v>
      </c>
      <c r="E3969" s="19">
        <v>120</v>
      </c>
      <c r="F3969" s="19">
        <v>2248</v>
      </c>
      <c r="G3969" s="19">
        <v>6460</v>
      </c>
      <c r="H3969" s="19">
        <v>1</v>
      </c>
      <c r="I3969" s="79">
        <v>12601.28</v>
      </c>
      <c r="J3969" s="79">
        <v>12601.28</v>
      </c>
      <c r="K3969" s="19" t="s">
        <v>339</v>
      </c>
      <c r="L3969" s="19" t="s">
        <v>4527</v>
      </c>
      <c r="P3969" s="19" t="s">
        <v>129</v>
      </c>
      <c r="Q3969" s="20">
        <v>20</v>
      </c>
      <c r="R3969" s="65" t="s">
        <v>3555</v>
      </c>
      <c r="V3969" s="19" t="s">
        <v>119</v>
      </c>
      <c r="Y3969" s="19" t="s">
        <v>129</v>
      </c>
      <c r="Z3969" s="44" t="s">
        <v>4497</v>
      </c>
      <c r="AA3969" s="44" t="s">
        <v>121</v>
      </c>
    </row>
    <row r="3970" spans="1:27" hidden="1" x14ac:dyDescent="0.25">
      <c r="A3970" s="26">
        <v>22</v>
      </c>
      <c r="B3970" s="19" t="s">
        <v>4528</v>
      </c>
      <c r="C3970" s="44" t="s">
        <v>154</v>
      </c>
      <c r="D3970" s="19" t="s">
        <v>4526</v>
      </c>
      <c r="E3970" s="19">
        <v>120</v>
      </c>
      <c r="F3970" s="19">
        <v>2248</v>
      </c>
      <c r="G3970" s="19">
        <v>6460</v>
      </c>
      <c r="H3970" s="19">
        <v>1</v>
      </c>
      <c r="I3970" s="79">
        <v>12600.6</v>
      </c>
      <c r="J3970" s="79">
        <v>12600.6</v>
      </c>
      <c r="K3970" s="19" t="s">
        <v>339</v>
      </c>
      <c r="L3970" s="19" t="s">
        <v>4527</v>
      </c>
      <c r="P3970" s="19" t="s">
        <v>129</v>
      </c>
      <c r="Q3970" s="20">
        <v>20</v>
      </c>
      <c r="R3970" s="65" t="s">
        <v>3555</v>
      </c>
      <c r="V3970" s="19" t="s">
        <v>119</v>
      </c>
      <c r="Y3970" s="19" t="s">
        <v>129</v>
      </c>
      <c r="Z3970" s="44" t="s">
        <v>4497</v>
      </c>
      <c r="AA3970" s="44" t="s">
        <v>121</v>
      </c>
    </row>
    <row r="3971" spans="1:27" hidden="1" x14ac:dyDescent="0.25">
      <c r="A3971" s="26">
        <v>23</v>
      </c>
      <c r="B3971" s="19" t="s">
        <v>4529</v>
      </c>
      <c r="C3971" s="44" t="s">
        <v>154</v>
      </c>
      <c r="D3971" s="19" t="s">
        <v>4530</v>
      </c>
      <c r="E3971" s="19">
        <v>120</v>
      </c>
      <c r="F3971" s="19">
        <v>2251</v>
      </c>
      <c r="G3971" s="19">
        <v>6589</v>
      </c>
      <c r="H3971" s="19">
        <v>1</v>
      </c>
      <c r="I3971" s="79">
        <v>13862.8</v>
      </c>
      <c r="J3971" s="79">
        <v>13862.8</v>
      </c>
      <c r="K3971" s="19" t="s">
        <v>339</v>
      </c>
      <c r="L3971" s="19" t="s">
        <v>4531</v>
      </c>
      <c r="P3971" s="19" t="s">
        <v>129</v>
      </c>
      <c r="Q3971" s="20">
        <v>20</v>
      </c>
      <c r="R3971" s="65" t="s">
        <v>3555</v>
      </c>
      <c r="V3971" s="19" t="s">
        <v>119</v>
      </c>
      <c r="Y3971" s="19" t="s">
        <v>129</v>
      </c>
      <c r="Z3971" s="44" t="s">
        <v>4497</v>
      </c>
      <c r="AA3971" s="44" t="s">
        <v>121</v>
      </c>
    </row>
    <row r="3972" spans="1:27" hidden="1" x14ac:dyDescent="0.25">
      <c r="A3972" s="26">
        <v>24</v>
      </c>
      <c r="B3972" s="19" t="s">
        <v>4532</v>
      </c>
      <c r="C3972" s="44" t="s">
        <v>154</v>
      </c>
      <c r="D3972" s="19" t="s">
        <v>4533</v>
      </c>
      <c r="E3972" s="19">
        <v>120</v>
      </c>
      <c r="F3972" s="19">
        <v>2245</v>
      </c>
      <c r="G3972" s="19">
        <v>3083</v>
      </c>
      <c r="H3972" s="19">
        <v>1</v>
      </c>
      <c r="I3972" s="79">
        <v>6293.34</v>
      </c>
      <c r="J3972" s="79">
        <v>6293.34</v>
      </c>
      <c r="K3972" s="19" t="s">
        <v>339</v>
      </c>
      <c r="L3972" s="19" t="s">
        <v>4531</v>
      </c>
      <c r="N3972" s="19" t="s">
        <v>128</v>
      </c>
      <c r="P3972" s="19" t="s">
        <v>129</v>
      </c>
      <c r="Q3972" s="20">
        <v>20</v>
      </c>
      <c r="R3972" s="65" t="s">
        <v>3555</v>
      </c>
      <c r="V3972" s="19" t="s">
        <v>119</v>
      </c>
      <c r="Y3972" s="19" t="s">
        <v>129</v>
      </c>
      <c r="Z3972" s="44" t="s">
        <v>4497</v>
      </c>
      <c r="AA3972" s="44" t="s">
        <v>121</v>
      </c>
    </row>
    <row r="3973" spans="1:27" hidden="1" x14ac:dyDescent="0.25">
      <c r="A3973" s="26">
        <v>25</v>
      </c>
      <c r="B3973" s="19" t="s">
        <v>4534</v>
      </c>
      <c r="C3973" s="44" t="s">
        <v>154</v>
      </c>
      <c r="D3973" s="19" t="s">
        <v>1991</v>
      </c>
      <c r="E3973" s="19">
        <v>120</v>
      </c>
      <c r="F3973" s="19">
        <v>760</v>
      </c>
      <c r="G3973" s="19">
        <v>2210</v>
      </c>
      <c r="H3973" s="19">
        <v>2</v>
      </c>
      <c r="I3973" s="79">
        <v>1565.54</v>
      </c>
      <c r="J3973" s="79">
        <v>3131.07</v>
      </c>
      <c r="K3973" s="19" t="s">
        <v>339</v>
      </c>
      <c r="L3973" s="19" t="s">
        <v>4535</v>
      </c>
      <c r="N3973" s="19" t="s">
        <v>128</v>
      </c>
      <c r="Q3973" s="20">
        <v>20</v>
      </c>
      <c r="R3973" s="65" t="s">
        <v>3555</v>
      </c>
      <c r="V3973" s="19" t="s">
        <v>119</v>
      </c>
      <c r="X3973" s="19" t="s">
        <v>129</v>
      </c>
      <c r="Z3973" s="44" t="s">
        <v>4497</v>
      </c>
      <c r="AA3973" s="44" t="s">
        <v>121</v>
      </c>
    </row>
    <row r="3974" spans="1:27" hidden="1" x14ac:dyDescent="0.25">
      <c r="A3974" s="26">
        <v>26</v>
      </c>
      <c r="B3974" s="19" t="s">
        <v>4536</v>
      </c>
      <c r="C3974" s="44" t="s">
        <v>154</v>
      </c>
      <c r="D3974" s="19" t="s">
        <v>4537</v>
      </c>
      <c r="E3974" s="19">
        <v>120</v>
      </c>
      <c r="F3974" s="19">
        <v>2251</v>
      </c>
      <c r="G3974" s="19">
        <v>6588</v>
      </c>
      <c r="H3974" s="19">
        <v>1</v>
      </c>
      <c r="I3974" s="79">
        <v>13860.39</v>
      </c>
      <c r="J3974" s="79">
        <v>13860.39</v>
      </c>
      <c r="K3974" s="19" t="s">
        <v>339</v>
      </c>
      <c r="L3974" s="19" t="s">
        <v>4535</v>
      </c>
      <c r="P3974" s="19" t="s">
        <v>129</v>
      </c>
      <c r="Q3974" s="20">
        <v>20</v>
      </c>
      <c r="R3974" s="65" t="s">
        <v>3555</v>
      </c>
      <c r="V3974" s="19" t="s">
        <v>119</v>
      </c>
      <c r="Y3974" s="19" t="s">
        <v>129</v>
      </c>
      <c r="Z3974" s="44" t="s">
        <v>4497</v>
      </c>
      <c r="AA3974" s="44" t="s">
        <v>121</v>
      </c>
    </row>
    <row r="3975" spans="1:27" hidden="1" x14ac:dyDescent="0.25">
      <c r="A3975" s="26">
        <v>27</v>
      </c>
      <c r="B3975" s="19" t="s">
        <v>4538</v>
      </c>
      <c r="C3975" s="44" t="s">
        <v>154</v>
      </c>
      <c r="D3975" s="19" t="s">
        <v>1991</v>
      </c>
      <c r="E3975" s="19">
        <v>120</v>
      </c>
      <c r="F3975" s="19">
        <v>760</v>
      </c>
      <c r="G3975" s="19">
        <v>2210</v>
      </c>
      <c r="H3975" s="19">
        <v>1</v>
      </c>
      <c r="I3975" s="79">
        <v>1565.53</v>
      </c>
      <c r="J3975" s="79">
        <v>1565.53</v>
      </c>
      <c r="K3975" s="19" t="s">
        <v>339</v>
      </c>
      <c r="L3975" s="19" t="s">
        <v>4535</v>
      </c>
      <c r="N3975" s="19" t="s">
        <v>128</v>
      </c>
      <c r="Q3975" s="20">
        <v>20</v>
      </c>
      <c r="R3975" s="65" t="s">
        <v>3555</v>
      </c>
      <c r="V3975" s="19" t="s">
        <v>119</v>
      </c>
      <c r="X3975" s="19" t="s">
        <v>129</v>
      </c>
      <c r="Z3975" s="44" t="s">
        <v>4497</v>
      </c>
      <c r="AA3975" s="44" t="s">
        <v>121</v>
      </c>
    </row>
    <row r="3976" spans="1:27" hidden="1" x14ac:dyDescent="0.25">
      <c r="A3976" s="26">
        <v>28</v>
      </c>
      <c r="B3976" s="19" t="s">
        <v>4539</v>
      </c>
      <c r="C3976" s="44" t="s">
        <v>154</v>
      </c>
      <c r="D3976" s="19" t="s">
        <v>4533</v>
      </c>
      <c r="E3976" s="19">
        <v>120</v>
      </c>
      <c r="F3976" s="19">
        <v>2245</v>
      </c>
      <c r="G3976" s="19">
        <v>3083</v>
      </c>
      <c r="H3976" s="19">
        <v>1</v>
      </c>
      <c r="I3976" s="79">
        <v>6475.5</v>
      </c>
      <c r="J3976" s="79">
        <v>6475.5</v>
      </c>
      <c r="K3976" s="19" t="s">
        <v>339</v>
      </c>
      <c r="L3976" s="19" t="s">
        <v>4535</v>
      </c>
      <c r="P3976" s="19" t="s">
        <v>129</v>
      </c>
      <c r="Q3976" s="20">
        <v>20</v>
      </c>
      <c r="R3976" s="65" t="s">
        <v>3555</v>
      </c>
      <c r="V3976" s="19" t="s">
        <v>119</v>
      </c>
      <c r="Y3976" s="19" t="s">
        <v>129</v>
      </c>
      <c r="Z3976" s="44" t="s">
        <v>4497</v>
      </c>
      <c r="AA3976" s="44" t="s">
        <v>121</v>
      </c>
    </row>
    <row r="3977" spans="1:27" hidden="1" x14ac:dyDescent="0.25">
      <c r="A3977" s="26">
        <v>29</v>
      </c>
      <c r="B3977" s="19" t="s">
        <v>4540</v>
      </c>
      <c r="C3977" s="44" t="s">
        <v>154</v>
      </c>
      <c r="D3977" s="19" t="s">
        <v>4541</v>
      </c>
      <c r="E3977" s="19">
        <v>120</v>
      </c>
      <c r="F3977" s="19">
        <v>1100</v>
      </c>
      <c r="G3977" s="19">
        <v>8086</v>
      </c>
      <c r="H3977" s="19">
        <v>1</v>
      </c>
      <c r="I3977" s="79">
        <v>8382.41</v>
      </c>
      <c r="J3977" s="79">
        <v>8382.41</v>
      </c>
      <c r="K3977" s="19" t="s">
        <v>339</v>
      </c>
      <c r="L3977" s="19" t="s">
        <v>4542</v>
      </c>
      <c r="O3977" s="19" t="s">
        <v>129</v>
      </c>
      <c r="P3977" s="19" t="s">
        <v>129</v>
      </c>
      <c r="Q3977" s="20">
        <v>20</v>
      </c>
      <c r="R3977" s="65" t="s">
        <v>3555</v>
      </c>
      <c r="V3977" s="19" t="s">
        <v>119</v>
      </c>
      <c r="Y3977" s="19" t="s">
        <v>129</v>
      </c>
      <c r="Z3977" s="44" t="s">
        <v>4497</v>
      </c>
      <c r="AA3977" s="44" t="s">
        <v>121</v>
      </c>
    </row>
    <row r="3978" spans="1:27" hidden="1" x14ac:dyDescent="0.25">
      <c r="A3978" s="26">
        <v>30</v>
      </c>
      <c r="B3978" s="19" t="s">
        <v>4543</v>
      </c>
      <c r="C3978" s="44" t="s">
        <v>154</v>
      </c>
      <c r="D3978" s="19" t="s">
        <v>4544</v>
      </c>
      <c r="E3978" s="19">
        <v>120</v>
      </c>
      <c r="F3978" s="19">
        <v>1100</v>
      </c>
      <c r="G3978" s="19">
        <v>3988</v>
      </c>
      <c r="H3978" s="19">
        <v>1</v>
      </c>
      <c r="I3978" s="79">
        <v>4118.47</v>
      </c>
      <c r="J3978" s="79">
        <v>4118.47</v>
      </c>
      <c r="K3978" s="19" t="s">
        <v>339</v>
      </c>
      <c r="L3978" s="19" t="s">
        <v>4542</v>
      </c>
      <c r="O3978" s="19" t="s">
        <v>129</v>
      </c>
      <c r="P3978" s="19" t="s">
        <v>129</v>
      </c>
      <c r="Q3978" s="20">
        <v>20</v>
      </c>
      <c r="R3978" s="65" t="s">
        <v>3555</v>
      </c>
      <c r="V3978" s="19" t="s">
        <v>119</v>
      </c>
      <c r="Y3978" s="19" t="s">
        <v>129</v>
      </c>
      <c r="Z3978" s="44" t="s">
        <v>4497</v>
      </c>
      <c r="AA3978" s="44" t="s">
        <v>121</v>
      </c>
    </row>
    <row r="3979" spans="1:27" hidden="1" x14ac:dyDescent="0.25">
      <c r="A3979" s="26">
        <v>31</v>
      </c>
      <c r="B3979" s="19" t="s">
        <v>4545</v>
      </c>
      <c r="C3979" s="44" t="s">
        <v>154</v>
      </c>
      <c r="D3979" s="19" t="s">
        <v>4546</v>
      </c>
      <c r="E3979" s="19">
        <v>120</v>
      </c>
      <c r="F3979" s="19">
        <v>1000</v>
      </c>
      <c r="G3979" s="19">
        <v>3988</v>
      </c>
      <c r="H3979" s="19">
        <v>1</v>
      </c>
      <c r="I3979" s="79">
        <v>3750.69</v>
      </c>
      <c r="J3979" s="79">
        <v>3750.69</v>
      </c>
      <c r="K3979" s="19" t="s">
        <v>339</v>
      </c>
      <c r="L3979" s="19" t="s">
        <v>4542</v>
      </c>
      <c r="O3979" s="19" t="s">
        <v>129</v>
      </c>
      <c r="P3979" s="19" t="s">
        <v>129</v>
      </c>
      <c r="Q3979" s="20">
        <v>20</v>
      </c>
      <c r="R3979" s="65" t="s">
        <v>3555</v>
      </c>
      <c r="V3979" s="19" t="s">
        <v>119</v>
      </c>
      <c r="Y3979" s="19" t="s">
        <v>129</v>
      </c>
      <c r="Z3979" s="44" t="s">
        <v>4497</v>
      </c>
      <c r="AA3979" s="44" t="s">
        <v>121</v>
      </c>
    </row>
    <row r="3980" spans="1:27" hidden="1" x14ac:dyDescent="0.25">
      <c r="A3980" s="26">
        <v>32</v>
      </c>
      <c r="B3980" s="19" t="s">
        <v>4547</v>
      </c>
      <c r="C3980" s="44" t="s">
        <v>154</v>
      </c>
      <c r="D3980" s="19" t="s">
        <v>4548</v>
      </c>
      <c r="E3980" s="19">
        <v>120</v>
      </c>
      <c r="F3980" s="19">
        <v>1000</v>
      </c>
      <c r="G3980" s="19">
        <v>3904</v>
      </c>
      <c r="H3980" s="19">
        <v>1</v>
      </c>
      <c r="I3980" s="79">
        <v>3594.18</v>
      </c>
      <c r="J3980" s="79">
        <v>3594.18</v>
      </c>
      <c r="K3980" s="19" t="s">
        <v>339</v>
      </c>
      <c r="L3980" s="19" t="s">
        <v>4542</v>
      </c>
      <c r="O3980" s="19" t="s">
        <v>129</v>
      </c>
      <c r="P3980" s="19" t="s">
        <v>129</v>
      </c>
      <c r="Q3980" s="20">
        <v>20</v>
      </c>
      <c r="R3980" s="65" t="s">
        <v>3555</v>
      </c>
      <c r="V3980" s="19" t="s">
        <v>119</v>
      </c>
      <c r="Y3980" s="19" t="s">
        <v>129</v>
      </c>
      <c r="Z3980" s="44" t="s">
        <v>4497</v>
      </c>
      <c r="AA3980" s="44" t="s">
        <v>121</v>
      </c>
    </row>
    <row r="3981" spans="1:27" hidden="1" x14ac:dyDescent="0.25">
      <c r="A3981" s="26">
        <v>33</v>
      </c>
      <c r="B3981" s="19" t="s">
        <v>4549</v>
      </c>
      <c r="C3981" s="44" t="s">
        <v>154</v>
      </c>
      <c r="D3981" s="19" t="s">
        <v>4550</v>
      </c>
      <c r="E3981" s="19">
        <v>120</v>
      </c>
      <c r="F3981" s="19">
        <v>1100</v>
      </c>
      <c r="G3981" s="19">
        <v>3841</v>
      </c>
      <c r="H3981" s="19">
        <v>1</v>
      </c>
      <c r="I3981" s="79">
        <v>3876.42</v>
      </c>
      <c r="J3981" s="79">
        <v>3876.42</v>
      </c>
      <c r="K3981" s="19" t="s">
        <v>339</v>
      </c>
      <c r="L3981" s="19" t="s">
        <v>4542</v>
      </c>
      <c r="O3981" s="19" t="s">
        <v>129</v>
      </c>
      <c r="P3981" s="19" t="s">
        <v>129</v>
      </c>
      <c r="Q3981" s="20">
        <v>20</v>
      </c>
      <c r="R3981" s="65" t="s">
        <v>3555</v>
      </c>
      <c r="V3981" s="19" t="s">
        <v>119</v>
      </c>
      <c r="Y3981" s="19" t="s">
        <v>129</v>
      </c>
      <c r="Z3981" s="44" t="s">
        <v>4497</v>
      </c>
      <c r="AA3981" s="44" t="s">
        <v>121</v>
      </c>
    </row>
    <row r="3982" spans="1:27" hidden="1" x14ac:dyDescent="0.25">
      <c r="A3982" s="26">
        <v>34</v>
      </c>
      <c r="B3982" s="19" t="s">
        <v>4551</v>
      </c>
      <c r="C3982" s="44" t="s">
        <v>154</v>
      </c>
      <c r="D3982" s="19" t="s">
        <v>4552</v>
      </c>
      <c r="E3982" s="19">
        <v>120</v>
      </c>
      <c r="F3982" s="19">
        <v>1000</v>
      </c>
      <c r="G3982" s="19">
        <v>11230</v>
      </c>
      <c r="H3982" s="19">
        <v>1</v>
      </c>
      <c r="I3982" s="79">
        <v>10575.34</v>
      </c>
      <c r="J3982" s="79">
        <v>10575.34</v>
      </c>
      <c r="K3982" s="19" t="s">
        <v>339</v>
      </c>
      <c r="L3982" s="19" t="s">
        <v>4553</v>
      </c>
      <c r="O3982" s="19" t="s">
        <v>129</v>
      </c>
      <c r="P3982" s="19" t="s">
        <v>129</v>
      </c>
      <c r="Q3982" s="20">
        <v>20</v>
      </c>
      <c r="R3982" s="65" t="s">
        <v>3555</v>
      </c>
      <c r="V3982" s="19" t="s">
        <v>119</v>
      </c>
      <c r="Y3982" s="19" t="s">
        <v>129</v>
      </c>
      <c r="Z3982" s="44" t="s">
        <v>4497</v>
      </c>
      <c r="AA3982" s="44" t="s">
        <v>121</v>
      </c>
    </row>
    <row r="3983" spans="1:27" hidden="1" x14ac:dyDescent="0.25">
      <c r="A3983" s="26">
        <v>35</v>
      </c>
      <c r="B3983" s="19" t="s">
        <v>4554</v>
      </c>
      <c r="C3983" s="44" t="s">
        <v>154</v>
      </c>
      <c r="D3983" s="19" t="s">
        <v>4555</v>
      </c>
      <c r="E3983" s="19">
        <v>120</v>
      </c>
      <c r="F3983" s="19">
        <v>1100</v>
      </c>
      <c r="G3983" s="19">
        <v>11230</v>
      </c>
      <c r="H3983" s="19">
        <v>1</v>
      </c>
      <c r="I3983" s="79">
        <v>11621.47</v>
      </c>
      <c r="J3983" s="79">
        <v>11621.47</v>
      </c>
      <c r="K3983" s="19" t="s">
        <v>339</v>
      </c>
      <c r="L3983" s="19" t="s">
        <v>4553</v>
      </c>
      <c r="O3983" s="19" t="s">
        <v>129</v>
      </c>
      <c r="P3983" s="19" t="s">
        <v>129</v>
      </c>
      <c r="Q3983" s="20">
        <v>20</v>
      </c>
      <c r="R3983" s="65" t="s">
        <v>3555</v>
      </c>
      <c r="V3983" s="19" t="s">
        <v>119</v>
      </c>
      <c r="Y3983" s="19" t="s">
        <v>129</v>
      </c>
      <c r="Z3983" s="44" t="s">
        <v>4497</v>
      </c>
      <c r="AA3983" s="44" t="s">
        <v>121</v>
      </c>
    </row>
    <row r="3984" spans="1:27" hidden="1" x14ac:dyDescent="0.25">
      <c r="A3984" s="26">
        <v>36</v>
      </c>
      <c r="B3984" s="19" t="s">
        <v>4538</v>
      </c>
      <c r="C3984" s="44" t="s">
        <v>154</v>
      </c>
      <c r="D3984" s="19" t="s">
        <v>1991</v>
      </c>
      <c r="E3984" s="19">
        <v>120</v>
      </c>
      <c r="F3984" s="19">
        <v>760</v>
      </c>
      <c r="G3984" s="19">
        <v>2210</v>
      </c>
      <c r="H3984" s="19">
        <v>1</v>
      </c>
      <c r="I3984" s="79">
        <v>1565.53</v>
      </c>
      <c r="J3984" s="79">
        <v>1565.53</v>
      </c>
      <c r="K3984" s="19" t="s">
        <v>339</v>
      </c>
      <c r="L3984" s="19" t="s">
        <v>4553</v>
      </c>
      <c r="N3984" s="19" t="s">
        <v>128</v>
      </c>
      <c r="Q3984" s="20">
        <v>20</v>
      </c>
      <c r="R3984" s="65" t="s">
        <v>3555</v>
      </c>
      <c r="V3984" s="19" t="s">
        <v>119</v>
      </c>
      <c r="X3984" s="19" t="s">
        <v>129</v>
      </c>
      <c r="Z3984" s="44" t="s">
        <v>4497</v>
      </c>
      <c r="AA3984" s="44" t="s">
        <v>121</v>
      </c>
    </row>
    <row r="3985" spans="1:30" hidden="1" x14ac:dyDescent="0.25">
      <c r="A3985" s="26">
        <v>37</v>
      </c>
      <c r="B3985" s="19" t="s">
        <v>4556</v>
      </c>
      <c r="C3985" s="44" t="s">
        <v>154</v>
      </c>
      <c r="D3985" s="19" t="s">
        <v>4557</v>
      </c>
      <c r="E3985" s="19">
        <v>120</v>
      </c>
      <c r="F3985" s="19">
        <v>1000</v>
      </c>
      <c r="G3985" s="19">
        <v>9114</v>
      </c>
      <c r="H3985" s="19">
        <v>1</v>
      </c>
      <c r="I3985" s="79">
        <v>8588.48</v>
      </c>
      <c r="J3985" s="79">
        <v>8588.48</v>
      </c>
      <c r="K3985" s="19" t="s">
        <v>339</v>
      </c>
      <c r="L3985" s="19" t="s">
        <v>4558</v>
      </c>
      <c r="O3985" s="19" t="s">
        <v>129</v>
      </c>
      <c r="P3985" s="19" t="s">
        <v>129</v>
      </c>
      <c r="Q3985" s="20">
        <v>20</v>
      </c>
      <c r="R3985" s="65" t="s">
        <v>3555</v>
      </c>
      <c r="V3985" s="19" t="s">
        <v>119</v>
      </c>
      <c r="Y3985" s="19" t="s">
        <v>129</v>
      </c>
      <c r="Z3985" s="44" t="s">
        <v>4497</v>
      </c>
      <c r="AA3985" s="44" t="s">
        <v>4487</v>
      </c>
    </row>
    <row r="3986" spans="1:30" hidden="1" x14ac:dyDescent="0.25">
      <c r="A3986" s="26">
        <v>38</v>
      </c>
      <c r="B3986" s="19" t="s">
        <v>4559</v>
      </c>
      <c r="C3986" s="44" t="s">
        <v>154</v>
      </c>
      <c r="D3986" s="19" t="s">
        <v>1994</v>
      </c>
      <c r="E3986" s="19">
        <v>120</v>
      </c>
      <c r="F3986" s="19">
        <v>1000</v>
      </c>
      <c r="G3986" s="19">
        <v>2745</v>
      </c>
      <c r="H3986" s="19">
        <v>1</v>
      </c>
      <c r="I3986" s="79">
        <v>2586.15</v>
      </c>
      <c r="J3986" s="79">
        <v>2586.15</v>
      </c>
      <c r="K3986" s="19" t="s">
        <v>339</v>
      </c>
      <c r="L3986" s="19" t="s">
        <v>4558</v>
      </c>
      <c r="P3986" s="19" t="s">
        <v>129</v>
      </c>
      <c r="Q3986" s="20">
        <v>20</v>
      </c>
      <c r="R3986" s="65" t="s">
        <v>3555</v>
      </c>
      <c r="V3986" s="19" t="s">
        <v>119</v>
      </c>
      <c r="W3986" s="19" t="s">
        <v>129</v>
      </c>
      <c r="Z3986" s="44" t="s">
        <v>4497</v>
      </c>
      <c r="AA3986" s="44" t="s">
        <v>4487</v>
      </c>
    </row>
    <row r="3987" spans="1:30" hidden="1" x14ac:dyDescent="0.25">
      <c r="A3987" s="26">
        <v>39</v>
      </c>
      <c r="B3987" s="19" t="s">
        <v>4560</v>
      </c>
      <c r="C3987" s="44" t="s">
        <v>154</v>
      </c>
      <c r="D3987" s="19" t="s">
        <v>4561</v>
      </c>
      <c r="E3987" s="19">
        <v>120</v>
      </c>
      <c r="F3987" s="19">
        <v>2263</v>
      </c>
      <c r="G3987" s="19">
        <v>11991</v>
      </c>
      <c r="H3987" s="19">
        <v>1</v>
      </c>
      <c r="I3987" s="79">
        <v>23797.91</v>
      </c>
      <c r="J3987" s="79">
        <v>23797.91</v>
      </c>
      <c r="K3987" s="19" t="s">
        <v>339</v>
      </c>
      <c r="L3987" s="19" t="s">
        <v>4562</v>
      </c>
      <c r="P3987" s="19" t="s">
        <v>129</v>
      </c>
      <c r="Q3987" s="20">
        <v>20</v>
      </c>
      <c r="R3987" s="65" t="s">
        <v>3555</v>
      </c>
      <c r="V3987" s="19" t="s">
        <v>119</v>
      </c>
      <c r="Y3987" s="19" t="s">
        <v>129</v>
      </c>
      <c r="Z3987" s="44" t="s">
        <v>4497</v>
      </c>
      <c r="AA3987" s="44" t="s">
        <v>121</v>
      </c>
    </row>
    <row r="3988" spans="1:30" hidden="1" x14ac:dyDescent="0.25">
      <c r="A3988" s="26">
        <v>40</v>
      </c>
      <c r="B3988" s="19" t="s">
        <v>4563</v>
      </c>
      <c r="C3988" s="44" t="s">
        <v>154</v>
      </c>
      <c r="D3988" s="19" t="s">
        <v>4561</v>
      </c>
      <c r="E3988" s="19">
        <v>120</v>
      </c>
      <c r="F3988" s="19">
        <v>2263</v>
      </c>
      <c r="G3988" s="19">
        <v>11991</v>
      </c>
      <c r="H3988" s="19">
        <v>1</v>
      </c>
      <c r="I3988" s="79">
        <v>23797.91</v>
      </c>
      <c r="J3988" s="79">
        <v>23797.91</v>
      </c>
      <c r="K3988" s="19" t="s">
        <v>339</v>
      </c>
      <c r="L3988" s="19" t="s">
        <v>4564</v>
      </c>
      <c r="N3988" s="19" t="s">
        <v>128</v>
      </c>
      <c r="P3988" s="19" t="s">
        <v>129</v>
      </c>
      <c r="Q3988" s="20">
        <v>20</v>
      </c>
      <c r="R3988" s="65" t="s">
        <v>3555</v>
      </c>
      <c r="V3988" s="19" t="s">
        <v>119</v>
      </c>
      <c r="Y3988" s="19" t="s">
        <v>129</v>
      </c>
      <c r="Z3988" s="44" t="s">
        <v>4497</v>
      </c>
      <c r="AA3988" s="44" t="s">
        <v>121</v>
      </c>
    </row>
    <row r="3989" spans="1:30" hidden="1" x14ac:dyDescent="0.25">
      <c r="A3989" s="26">
        <v>1</v>
      </c>
      <c r="B3989" s="19" t="s">
        <v>4568</v>
      </c>
      <c r="C3989" s="44" t="s">
        <v>2821</v>
      </c>
      <c r="D3989" s="19" t="s">
        <v>4569</v>
      </c>
      <c r="E3989" s="19">
        <v>20</v>
      </c>
      <c r="F3989" s="19">
        <v>300</v>
      </c>
      <c r="G3989" s="19">
        <v>380</v>
      </c>
      <c r="H3989" s="19">
        <v>4</v>
      </c>
      <c r="I3989" s="79">
        <v>15.57</v>
      </c>
      <c r="J3989" s="79">
        <v>62.28</v>
      </c>
      <c r="K3989" s="19" t="s">
        <v>4570</v>
      </c>
      <c r="L3989" s="19" t="s">
        <v>4571</v>
      </c>
      <c r="Q3989" s="20">
        <v>21</v>
      </c>
      <c r="R3989" s="65" t="s">
        <v>4572</v>
      </c>
      <c r="V3989" s="19" t="s">
        <v>119</v>
      </c>
      <c r="W3989" s="19" t="s">
        <v>129</v>
      </c>
      <c r="Z3989" s="44" t="s">
        <v>4573</v>
      </c>
      <c r="AA3989" s="44" t="s">
        <v>2823</v>
      </c>
    </row>
    <row r="3990" spans="1:30" hidden="1" x14ac:dyDescent="0.25">
      <c r="A3990" s="26">
        <v>2</v>
      </c>
      <c r="B3990" s="19" t="s">
        <v>4574</v>
      </c>
      <c r="C3990" s="44" t="s">
        <v>2484</v>
      </c>
      <c r="D3990" s="19" t="s">
        <v>4575</v>
      </c>
      <c r="E3990" s="19">
        <v>60</v>
      </c>
      <c r="F3990" s="19">
        <v>646</v>
      </c>
      <c r="G3990" s="19">
        <v>695</v>
      </c>
      <c r="H3990" s="19">
        <v>4</v>
      </c>
      <c r="I3990" s="79">
        <v>128.63999999999999</v>
      </c>
      <c r="J3990" s="79">
        <v>514.57000000000005</v>
      </c>
      <c r="K3990" s="19" t="s">
        <v>4576</v>
      </c>
      <c r="L3990" s="19" t="s">
        <v>4577</v>
      </c>
      <c r="Q3990" s="20">
        <v>21</v>
      </c>
      <c r="R3990" s="65" t="s">
        <v>4572</v>
      </c>
      <c r="V3990" s="19" t="s">
        <v>119</v>
      </c>
      <c r="W3990" s="19" t="s">
        <v>129</v>
      </c>
      <c r="Z3990" s="44" t="s">
        <v>4573</v>
      </c>
      <c r="AA3990" s="44" t="s">
        <v>4578</v>
      </c>
    </row>
    <row r="3991" spans="1:30" hidden="1" x14ac:dyDescent="0.25">
      <c r="A3991" s="26">
        <v>1</v>
      </c>
      <c r="B3991" s="19" t="s">
        <v>4592</v>
      </c>
      <c r="C3991" s="44" t="s">
        <v>154</v>
      </c>
      <c r="D3991" s="19" t="s">
        <v>4593</v>
      </c>
      <c r="E3991" s="19">
        <v>120</v>
      </c>
      <c r="F3991" s="19">
        <v>2248</v>
      </c>
      <c r="G3991" s="19">
        <v>6459</v>
      </c>
      <c r="H3991" s="19">
        <v>1</v>
      </c>
      <c r="I3991" s="79">
        <v>12612.81</v>
      </c>
      <c r="J3991" s="79">
        <v>12612.81</v>
      </c>
      <c r="K3991" s="19" t="s">
        <v>339</v>
      </c>
      <c r="L3991" s="19" t="s">
        <v>4594</v>
      </c>
      <c r="P3991" s="19" t="s">
        <v>129</v>
      </c>
      <c r="Q3991" s="20">
        <v>22</v>
      </c>
      <c r="R3991" s="65" t="s">
        <v>6408</v>
      </c>
      <c r="V3991" s="19" t="s">
        <v>119</v>
      </c>
      <c r="Y3991" s="19" t="s">
        <v>129</v>
      </c>
      <c r="Z3991" s="44" t="s">
        <v>6436</v>
      </c>
      <c r="AA3991" s="44" t="s">
        <v>121</v>
      </c>
      <c r="AB3991" s="44" t="s">
        <v>119</v>
      </c>
      <c r="AC3991" s="19" t="s">
        <v>4594</v>
      </c>
      <c r="AD3991" s="19" t="s">
        <v>121</v>
      </c>
    </row>
    <row r="3992" spans="1:30" hidden="1" x14ac:dyDescent="0.25">
      <c r="A3992" s="26">
        <v>2</v>
      </c>
      <c r="B3992" s="19" t="s">
        <v>4595</v>
      </c>
      <c r="C3992" s="44" t="s">
        <v>154</v>
      </c>
      <c r="D3992" s="19" t="s">
        <v>4596</v>
      </c>
      <c r="E3992" s="19">
        <v>120</v>
      </c>
      <c r="F3992" s="19">
        <v>2248</v>
      </c>
      <c r="G3992" s="19">
        <v>6442</v>
      </c>
      <c r="H3992" s="19">
        <v>1</v>
      </c>
      <c r="I3992" s="79">
        <v>12575.55</v>
      </c>
      <c r="J3992" s="79">
        <v>12575.55</v>
      </c>
      <c r="K3992" s="19" t="s">
        <v>339</v>
      </c>
      <c r="L3992" s="19" t="s">
        <v>4594</v>
      </c>
      <c r="P3992" s="19" t="s">
        <v>129</v>
      </c>
      <c r="Q3992" s="20">
        <v>22</v>
      </c>
      <c r="R3992" s="65" t="s">
        <v>6408</v>
      </c>
      <c r="V3992" s="19" t="s">
        <v>119</v>
      </c>
      <c r="Y3992" s="19" t="s">
        <v>129</v>
      </c>
      <c r="Z3992" s="44" t="s">
        <v>6436</v>
      </c>
      <c r="AA3992" s="44" t="s">
        <v>121</v>
      </c>
      <c r="AB3992" s="44" t="s">
        <v>119</v>
      </c>
      <c r="AC3992" s="19" t="s">
        <v>4594</v>
      </c>
      <c r="AD3992" s="19" t="s">
        <v>121</v>
      </c>
    </row>
    <row r="3993" spans="1:30" hidden="1" x14ac:dyDescent="0.25">
      <c r="A3993" s="26">
        <v>3</v>
      </c>
      <c r="B3993" s="19" t="s">
        <v>4597</v>
      </c>
      <c r="C3993" s="44" t="s">
        <v>154</v>
      </c>
      <c r="D3993" s="19" t="s">
        <v>1991</v>
      </c>
      <c r="E3993" s="19">
        <v>120</v>
      </c>
      <c r="F3993" s="19">
        <v>760</v>
      </c>
      <c r="G3993" s="19">
        <v>2210</v>
      </c>
      <c r="H3993" s="19">
        <v>2</v>
      </c>
      <c r="I3993" s="79">
        <v>1565.54</v>
      </c>
      <c r="J3993" s="79">
        <v>3131.08</v>
      </c>
      <c r="K3993" s="19" t="s">
        <v>339</v>
      </c>
      <c r="L3993" s="19" t="s">
        <v>4598</v>
      </c>
      <c r="N3993" s="19" t="s">
        <v>128</v>
      </c>
      <c r="Q3993" s="20">
        <v>22</v>
      </c>
      <c r="R3993" s="65" t="s">
        <v>6408</v>
      </c>
      <c r="V3993" s="19" t="s">
        <v>119</v>
      </c>
      <c r="X3993" s="19" t="s">
        <v>129</v>
      </c>
      <c r="Z3993" s="44" t="s">
        <v>6436</v>
      </c>
      <c r="AA3993" s="44" t="s">
        <v>121</v>
      </c>
      <c r="AB3993" s="44" t="s">
        <v>119</v>
      </c>
      <c r="AC3993" s="19" t="s">
        <v>4598</v>
      </c>
      <c r="AD3993" s="19" t="s">
        <v>121</v>
      </c>
    </row>
    <row r="3994" spans="1:30" hidden="1" x14ac:dyDescent="0.25">
      <c r="A3994" s="26">
        <v>4</v>
      </c>
      <c r="B3994" s="19" t="s">
        <v>4599</v>
      </c>
      <c r="C3994" s="44" t="s">
        <v>154</v>
      </c>
      <c r="D3994" s="19" t="s">
        <v>4533</v>
      </c>
      <c r="E3994" s="19">
        <v>120</v>
      </c>
      <c r="F3994" s="19">
        <v>2245</v>
      </c>
      <c r="G3994" s="19">
        <v>3083</v>
      </c>
      <c r="H3994" s="19">
        <v>1</v>
      </c>
      <c r="I3994" s="79">
        <v>6293.37</v>
      </c>
      <c r="J3994" s="79">
        <v>6293.37</v>
      </c>
      <c r="K3994" s="19" t="s">
        <v>339</v>
      </c>
      <c r="L3994" s="19" t="s">
        <v>4598</v>
      </c>
      <c r="N3994" s="19" t="s">
        <v>128</v>
      </c>
      <c r="P3994" s="19" t="s">
        <v>129</v>
      </c>
      <c r="Q3994" s="20">
        <v>22</v>
      </c>
      <c r="R3994" s="65" t="s">
        <v>6408</v>
      </c>
      <c r="V3994" s="19" t="s">
        <v>119</v>
      </c>
      <c r="Y3994" s="19" t="s">
        <v>129</v>
      </c>
      <c r="Z3994" s="44" t="s">
        <v>6436</v>
      </c>
      <c r="AA3994" s="44" t="s">
        <v>121</v>
      </c>
      <c r="AB3994" s="44" t="s">
        <v>119</v>
      </c>
      <c r="AC3994" s="19" t="s">
        <v>4598</v>
      </c>
      <c r="AD3994" s="19" t="s">
        <v>121</v>
      </c>
    </row>
    <row r="3995" spans="1:30" hidden="1" x14ac:dyDescent="0.25">
      <c r="A3995" s="26">
        <v>5</v>
      </c>
      <c r="B3995" s="19" t="s">
        <v>4600</v>
      </c>
      <c r="C3995" s="44" t="s">
        <v>154</v>
      </c>
      <c r="D3995" s="19" t="s">
        <v>1991</v>
      </c>
      <c r="E3995" s="19">
        <v>120</v>
      </c>
      <c r="F3995" s="19">
        <v>760</v>
      </c>
      <c r="G3995" s="19">
        <v>2210</v>
      </c>
      <c r="H3995" s="19">
        <v>1</v>
      </c>
      <c r="I3995" s="79">
        <v>1565.53</v>
      </c>
      <c r="J3995" s="79">
        <v>1565.53</v>
      </c>
      <c r="K3995" s="19" t="s">
        <v>339</v>
      </c>
      <c r="L3995" s="19" t="s">
        <v>4598</v>
      </c>
      <c r="N3995" s="19" t="s">
        <v>128</v>
      </c>
      <c r="Q3995" s="20">
        <v>22</v>
      </c>
      <c r="R3995" s="65" t="s">
        <v>6408</v>
      </c>
      <c r="V3995" s="19" t="s">
        <v>119</v>
      </c>
      <c r="X3995" s="19" t="s">
        <v>129</v>
      </c>
      <c r="Z3995" s="44" t="s">
        <v>6436</v>
      </c>
      <c r="AA3995" s="44" t="s">
        <v>121</v>
      </c>
      <c r="AB3995" s="44" t="s">
        <v>119</v>
      </c>
      <c r="AC3995" s="19" t="s">
        <v>4598</v>
      </c>
      <c r="AD3995" s="19" t="s">
        <v>121</v>
      </c>
    </row>
    <row r="3996" spans="1:30" hidden="1" x14ac:dyDescent="0.25">
      <c r="A3996" s="26">
        <v>6</v>
      </c>
      <c r="B3996" s="19" t="s">
        <v>4601</v>
      </c>
      <c r="C3996" s="44" t="s">
        <v>154</v>
      </c>
      <c r="D3996" s="19" t="s">
        <v>4602</v>
      </c>
      <c r="E3996" s="19">
        <v>120</v>
      </c>
      <c r="F3996" s="19">
        <v>2250</v>
      </c>
      <c r="G3996" s="19">
        <v>6607</v>
      </c>
      <c r="H3996" s="19">
        <v>1</v>
      </c>
      <c r="I3996" s="79">
        <v>13886.32</v>
      </c>
      <c r="J3996" s="79">
        <v>13886.32</v>
      </c>
      <c r="K3996" s="19" t="s">
        <v>339</v>
      </c>
      <c r="L3996" s="19" t="s">
        <v>4598</v>
      </c>
      <c r="P3996" s="19" t="s">
        <v>129</v>
      </c>
      <c r="Q3996" s="20">
        <v>22</v>
      </c>
      <c r="R3996" s="65" t="s">
        <v>6408</v>
      </c>
      <c r="V3996" s="19" t="s">
        <v>119</v>
      </c>
      <c r="Y3996" s="19" t="s">
        <v>129</v>
      </c>
      <c r="Z3996" s="44" t="s">
        <v>6436</v>
      </c>
      <c r="AA3996" s="44" t="s">
        <v>121</v>
      </c>
      <c r="AB3996" s="44" t="s">
        <v>119</v>
      </c>
      <c r="AC3996" s="19" t="s">
        <v>4598</v>
      </c>
      <c r="AD3996" s="19" t="s">
        <v>121</v>
      </c>
    </row>
    <row r="3997" spans="1:30" hidden="1" x14ac:dyDescent="0.25">
      <c r="A3997" s="26">
        <v>7</v>
      </c>
      <c r="B3997" s="19" t="s">
        <v>4603</v>
      </c>
      <c r="C3997" s="44" t="s">
        <v>154</v>
      </c>
      <c r="D3997" s="19" t="s">
        <v>4604</v>
      </c>
      <c r="E3997" s="19">
        <v>120</v>
      </c>
      <c r="F3997" s="19">
        <v>1000</v>
      </c>
      <c r="G3997" s="19">
        <v>5405</v>
      </c>
      <c r="H3997" s="19">
        <v>1</v>
      </c>
      <c r="I3997" s="79">
        <v>5086.05</v>
      </c>
      <c r="J3997" s="79">
        <v>5086.05</v>
      </c>
      <c r="K3997" s="19" t="s">
        <v>339</v>
      </c>
      <c r="L3997" s="19" t="s">
        <v>4605</v>
      </c>
      <c r="O3997" s="19" t="s">
        <v>129</v>
      </c>
      <c r="P3997" s="19" t="s">
        <v>129</v>
      </c>
      <c r="Q3997" s="20">
        <v>22</v>
      </c>
      <c r="R3997" s="65" t="s">
        <v>6408</v>
      </c>
      <c r="V3997" s="19" t="s">
        <v>119</v>
      </c>
      <c r="Y3997" s="19" t="s">
        <v>129</v>
      </c>
      <c r="Z3997" s="44" t="s">
        <v>6436</v>
      </c>
      <c r="AA3997" s="44" t="s">
        <v>121</v>
      </c>
      <c r="AB3997" s="44" t="s">
        <v>119</v>
      </c>
      <c r="AC3997" s="19" t="s">
        <v>4605</v>
      </c>
      <c r="AD3997" s="19" t="s">
        <v>121</v>
      </c>
    </row>
    <row r="3998" spans="1:30" hidden="1" x14ac:dyDescent="0.25">
      <c r="A3998" s="26">
        <v>8</v>
      </c>
      <c r="B3998" s="19" t="s">
        <v>4606</v>
      </c>
      <c r="C3998" s="44" t="s">
        <v>154</v>
      </c>
      <c r="D3998" s="19" t="s">
        <v>4607</v>
      </c>
      <c r="E3998" s="19">
        <v>120</v>
      </c>
      <c r="F3998" s="19">
        <v>1100</v>
      </c>
      <c r="G3998" s="19">
        <v>5405</v>
      </c>
      <c r="H3998" s="19">
        <v>1</v>
      </c>
      <c r="I3998" s="79">
        <v>5587.05</v>
      </c>
      <c r="J3998" s="79">
        <v>5587.05</v>
      </c>
      <c r="K3998" s="19" t="s">
        <v>339</v>
      </c>
      <c r="L3998" s="19" t="s">
        <v>4605</v>
      </c>
      <c r="O3998" s="19" t="s">
        <v>129</v>
      </c>
      <c r="P3998" s="19" t="s">
        <v>129</v>
      </c>
      <c r="Q3998" s="20">
        <v>22</v>
      </c>
      <c r="R3998" s="65" t="s">
        <v>6408</v>
      </c>
      <c r="V3998" s="19" t="s">
        <v>119</v>
      </c>
      <c r="Y3998" s="19" t="s">
        <v>129</v>
      </c>
      <c r="Z3998" s="44" t="s">
        <v>6436</v>
      </c>
      <c r="AA3998" s="44" t="s">
        <v>121</v>
      </c>
      <c r="AB3998" s="44" t="s">
        <v>119</v>
      </c>
      <c r="AC3998" s="19" t="s">
        <v>4605</v>
      </c>
      <c r="AD3998" s="19" t="s">
        <v>121</v>
      </c>
    </row>
    <row r="3999" spans="1:30" hidden="1" x14ac:dyDescent="0.25">
      <c r="A3999" s="26">
        <v>9</v>
      </c>
      <c r="B3999" s="19" t="s">
        <v>4608</v>
      </c>
      <c r="C3999" s="44" t="s">
        <v>154</v>
      </c>
      <c r="D3999" s="19" t="s">
        <v>4609</v>
      </c>
      <c r="E3999" s="19">
        <v>120</v>
      </c>
      <c r="F3999" s="19">
        <v>2251</v>
      </c>
      <c r="G3999" s="19">
        <v>6590</v>
      </c>
      <c r="H3999" s="19">
        <v>1</v>
      </c>
      <c r="I3999" s="79">
        <v>13849.06</v>
      </c>
      <c r="J3999" s="79">
        <v>13849.06</v>
      </c>
      <c r="K3999" s="19" t="s">
        <v>339</v>
      </c>
      <c r="L3999" s="19" t="s">
        <v>4605</v>
      </c>
      <c r="P3999" s="19" t="s">
        <v>129</v>
      </c>
      <c r="Q3999" s="20">
        <v>22</v>
      </c>
      <c r="R3999" s="65" t="s">
        <v>6408</v>
      </c>
      <c r="V3999" s="19" t="s">
        <v>119</v>
      </c>
      <c r="Y3999" s="19" t="s">
        <v>129</v>
      </c>
      <c r="Z3999" s="44" t="s">
        <v>6436</v>
      </c>
      <c r="AA3999" s="44" t="s">
        <v>121</v>
      </c>
      <c r="AB3999" s="44" t="s">
        <v>119</v>
      </c>
      <c r="AC3999" s="19" t="s">
        <v>4605</v>
      </c>
      <c r="AD3999" s="19" t="s">
        <v>121</v>
      </c>
    </row>
    <row r="4000" spans="1:30" hidden="1" x14ac:dyDescent="0.25">
      <c r="A4000" s="26">
        <v>10</v>
      </c>
      <c r="B4000" s="19" t="s">
        <v>4610</v>
      </c>
      <c r="C4000" s="44" t="s">
        <v>154</v>
      </c>
      <c r="D4000" s="19" t="s">
        <v>4611</v>
      </c>
      <c r="E4000" s="19">
        <v>120</v>
      </c>
      <c r="F4000" s="19">
        <v>1000</v>
      </c>
      <c r="G4000" s="19">
        <v>9729</v>
      </c>
      <c r="H4000" s="19">
        <v>1</v>
      </c>
      <c r="I4000" s="79">
        <v>9083.5499999999993</v>
      </c>
      <c r="J4000" s="79">
        <v>9083.5499999999993</v>
      </c>
      <c r="K4000" s="19" t="s">
        <v>6375</v>
      </c>
      <c r="L4000" s="19" t="s">
        <v>4612</v>
      </c>
      <c r="O4000" s="19" t="s">
        <v>129</v>
      </c>
      <c r="P4000" s="19" t="s">
        <v>129</v>
      </c>
      <c r="Q4000" s="20">
        <v>22</v>
      </c>
      <c r="R4000" s="65" t="s">
        <v>6408</v>
      </c>
      <c r="T4000" s="19" t="s">
        <v>22</v>
      </c>
      <c r="V4000" s="19" t="s">
        <v>119</v>
      </c>
      <c r="Y4000" s="19" t="s">
        <v>129</v>
      </c>
      <c r="Z4000" s="44" t="s">
        <v>6436</v>
      </c>
      <c r="AA4000" s="44" t="s">
        <v>121</v>
      </c>
      <c r="AB4000" s="44" t="s">
        <v>119</v>
      </c>
      <c r="AC4000" s="19" t="s">
        <v>4612</v>
      </c>
      <c r="AD4000" s="19" t="s">
        <v>121</v>
      </c>
    </row>
    <row r="4001" spans="1:30" hidden="1" x14ac:dyDescent="0.25">
      <c r="A4001" s="26">
        <v>11</v>
      </c>
      <c r="B4001" s="19" t="s">
        <v>4613</v>
      </c>
      <c r="C4001" s="44" t="s">
        <v>154</v>
      </c>
      <c r="D4001" s="19" t="s">
        <v>4614</v>
      </c>
      <c r="E4001" s="19">
        <v>120</v>
      </c>
      <c r="F4001" s="19">
        <v>1100</v>
      </c>
      <c r="G4001" s="19">
        <v>9666</v>
      </c>
      <c r="H4001" s="19">
        <v>1</v>
      </c>
      <c r="I4001" s="79">
        <v>9921.0499999999993</v>
      </c>
      <c r="J4001" s="79">
        <v>9921.0499999999993</v>
      </c>
      <c r="K4001" s="19" t="s">
        <v>6375</v>
      </c>
      <c r="L4001" s="19" t="s">
        <v>4612</v>
      </c>
      <c r="O4001" s="19" t="s">
        <v>129</v>
      </c>
      <c r="P4001" s="19" t="s">
        <v>129</v>
      </c>
      <c r="Q4001" s="20">
        <v>22</v>
      </c>
      <c r="R4001" s="65" t="s">
        <v>6408</v>
      </c>
      <c r="T4001" s="19" t="s">
        <v>22</v>
      </c>
      <c r="V4001" s="19" t="s">
        <v>119</v>
      </c>
      <c r="Y4001" s="19" t="s">
        <v>129</v>
      </c>
      <c r="Z4001" s="44" t="s">
        <v>6436</v>
      </c>
      <c r="AA4001" s="44" t="s">
        <v>121</v>
      </c>
      <c r="AB4001" s="44" t="s">
        <v>119</v>
      </c>
      <c r="AC4001" s="19" t="s">
        <v>4612</v>
      </c>
      <c r="AD4001" s="19" t="s">
        <v>121</v>
      </c>
    </row>
    <row r="4002" spans="1:30" hidden="1" x14ac:dyDescent="0.25">
      <c r="A4002" s="26">
        <v>12</v>
      </c>
      <c r="B4002" s="19" t="s">
        <v>4619</v>
      </c>
      <c r="C4002" s="44" t="s">
        <v>154</v>
      </c>
      <c r="D4002" s="19" t="s">
        <v>4620</v>
      </c>
      <c r="E4002" s="19">
        <v>120</v>
      </c>
      <c r="F4002" s="19">
        <v>1100</v>
      </c>
      <c r="G4002" s="19">
        <v>9814</v>
      </c>
      <c r="H4002" s="19">
        <v>1</v>
      </c>
      <c r="I4002" s="79">
        <v>10173.49</v>
      </c>
      <c r="J4002" s="79">
        <v>10173.49</v>
      </c>
      <c r="K4002" s="19" t="s">
        <v>6375</v>
      </c>
      <c r="L4002" s="19" t="s">
        <v>4621</v>
      </c>
      <c r="O4002" s="19" t="s">
        <v>129</v>
      </c>
      <c r="P4002" s="19" t="s">
        <v>129</v>
      </c>
      <c r="Q4002" s="20">
        <v>22</v>
      </c>
      <c r="R4002" s="65" t="s">
        <v>6408</v>
      </c>
      <c r="T4002" s="19" t="s">
        <v>22</v>
      </c>
      <c r="V4002" s="19" t="s">
        <v>119</v>
      </c>
      <c r="Y4002" s="19" t="s">
        <v>129</v>
      </c>
      <c r="Z4002" s="44" t="s">
        <v>6436</v>
      </c>
      <c r="AA4002" s="44" t="s">
        <v>121</v>
      </c>
      <c r="AB4002" s="44" t="s">
        <v>119</v>
      </c>
      <c r="AC4002" s="19" t="s">
        <v>4621</v>
      </c>
      <c r="AD4002" s="19" t="s">
        <v>121</v>
      </c>
    </row>
    <row r="4003" spans="1:30" hidden="1" x14ac:dyDescent="0.25">
      <c r="A4003" s="26">
        <v>13</v>
      </c>
      <c r="B4003" s="19" t="s">
        <v>4622</v>
      </c>
      <c r="C4003" s="44" t="s">
        <v>154</v>
      </c>
      <c r="D4003" s="19" t="s">
        <v>4623</v>
      </c>
      <c r="E4003" s="19">
        <v>120</v>
      </c>
      <c r="F4003" s="19">
        <v>1000</v>
      </c>
      <c r="G4003" s="19">
        <v>10841</v>
      </c>
      <c r="H4003" s="19">
        <v>1</v>
      </c>
      <c r="I4003" s="79">
        <v>10216.73</v>
      </c>
      <c r="J4003" s="79">
        <v>10216.73</v>
      </c>
      <c r="K4003" s="19" t="s">
        <v>6375</v>
      </c>
      <c r="L4003" s="19" t="s">
        <v>4621</v>
      </c>
      <c r="O4003" s="19" t="s">
        <v>129</v>
      </c>
      <c r="P4003" s="19" t="s">
        <v>129</v>
      </c>
      <c r="Q4003" s="20">
        <v>22</v>
      </c>
      <c r="R4003" s="65" t="s">
        <v>6408</v>
      </c>
      <c r="T4003" s="19" t="s">
        <v>22</v>
      </c>
      <c r="V4003" s="19" t="s">
        <v>119</v>
      </c>
      <c r="Y4003" s="19" t="s">
        <v>129</v>
      </c>
      <c r="Z4003" s="44" t="s">
        <v>6436</v>
      </c>
      <c r="AA4003" s="44" t="s">
        <v>121</v>
      </c>
      <c r="AB4003" s="44" t="s">
        <v>119</v>
      </c>
      <c r="AC4003" s="19" t="s">
        <v>4621</v>
      </c>
      <c r="AD4003" s="19" t="s">
        <v>121</v>
      </c>
    </row>
    <row r="4004" spans="1:30" hidden="1" x14ac:dyDescent="0.25">
      <c r="A4004" s="26">
        <v>14</v>
      </c>
      <c r="B4004" s="19" t="s">
        <v>4624</v>
      </c>
      <c r="C4004" s="44" t="s">
        <v>154</v>
      </c>
      <c r="D4004" s="19" t="s">
        <v>4561</v>
      </c>
      <c r="E4004" s="19">
        <v>120</v>
      </c>
      <c r="F4004" s="19">
        <v>2263</v>
      </c>
      <c r="G4004" s="19">
        <v>11991</v>
      </c>
      <c r="H4004" s="19">
        <v>1</v>
      </c>
      <c r="I4004" s="79">
        <v>23797.78</v>
      </c>
      <c r="J4004" s="79">
        <v>23797.78</v>
      </c>
      <c r="K4004" s="19" t="s">
        <v>6439</v>
      </c>
      <c r="L4004" s="19" t="s">
        <v>4625</v>
      </c>
      <c r="P4004" s="19" t="s">
        <v>129</v>
      </c>
      <c r="Q4004" s="20">
        <v>22</v>
      </c>
      <c r="R4004" s="65" t="s">
        <v>6408</v>
      </c>
      <c r="T4004" s="19" t="s">
        <v>22</v>
      </c>
      <c r="V4004" s="19" t="s">
        <v>119</v>
      </c>
      <c r="Y4004" s="19" t="s">
        <v>129</v>
      </c>
      <c r="Z4004" s="44" t="s">
        <v>6436</v>
      </c>
      <c r="AA4004" s="44" t="s">
        <v>121</v>
      </c>
      <c r="AB4004" s="44" t="s">
        <v>119</v>
      </c>
      <c r="AC4004" s="19" t="s">
        <v>4625</v>
      </c>
      <c r="AD4004" s="19" t="s">
        <v>121</v>
      </c>
    </row>
    <row r="4005" spans="1:30" hidden="1" x14ac:dyDescent="0.25">
      <c r="A4005" s="26">
        <v>15</v>
      </c>
      <c r="B4005" s="19" t="s">
        <v>4617</v>
      </c>
      <c r="C4005" s="44" t="s">
        <v>154</v>
      </c>
      <c r="D4005" s="19" t="s">
        <v>4618</v>
      </c>
      <c r="E4005" s="19">
        <v>120</v>
      </c>
      <c r="F4005" s="19">
        <v>1000</v>
      </c>
      <c r="G4005" s="19">
        <v>2260</v>
      </c>
      <c r="H4005" s="19">
        <v>1</v>
      </c>
      <c r="I4005" s="79">
        <v>2122.44</v>
      </c>
      <c r="J4005" s="79">
        <v>2122.44</v>
      </c>
      <c r="K4005" s="19" t="s">
        <v>6439</v>
      </c>
      <c r="L4005" s="19" t="s">
        <v>4625</v>
      </c>
      <c r="O4005" s="19" t="s">
        <v>129</v>
      </c>
      <c r="P4005" s="19" t="s">
        <v>129</v>
      </c>
      <c r="Q4005" s="20">
        <v>22</v>
      </c>
      <c r="R4005" s="65" t="s">
        <v>6408</v>
      </c>
      <c r="T4005" s="19" t="s">
        <v>22</v>
      </c>
      <c r="V4005" s="19" t="s">
        <v>119</v>
      </c>
      <c r="Y4005" s="19" t="s">
        <v>129</v>
      </c>
      <c r="Z4005" s="44" t="s">
        <v>6436</v>
      </c>
      <c r="AA4005" s="44" t="s">
        <v>121</v>
      </c>
      <c r="AB4005" s="44" t="s">
        <v>119</v>
      </c>
      <c r="AC4005" s="19" t="s">
        <v>4625</v>
      </c>
      <c r="AD4005" s="19" t="s">
        <v>121</v>
      </c>
    </row>
    <row r="4006" spans="1:30" hidden="1" x14ac:dyDescent="0.25">
      <c r="A4006" s="26">
        <v>16</v>
      </c>
      <c r="B4006" s="19" t="s">
        <v>4626</v>
      </c>
      <c r="C4006" s="44" t="s">
        <v>154</v>
      </c>
      <c r="D4006" s="19" t="s">
        <v>4561</v>
      </c>
      <c r="E4006" s="19">
        <v>120</v>
      </c>
      <c r="F4006" s="19">
        <v>2263</v>
      </c>
      <c r="G4006" s="19">
        <v>11991</v>
      </c>
      <c r="H4006" s="19">
        <v>1</v>
      </c>
      <c r="I4006" s="79">
        <v>23797.93</v>
      </c>
      <c r="J4006" s="79">
        <v>23797.93</v>
      </c>
      <c r="K4006" s="19" t="s">
        <v>339</v>
      </c>
      <c r="L4006" s="19" t="s">
        <v>4627</v>
      </c>
      <c r="N4006" s="19" t="s">
        <v>128</v>
      </c>
      <c r="P4006" s="19" t="s">
        <v>129</v>
      </c>
      <c r="Q4006" s="20">
        <v>22</v>
      </c>
      <c r="R4006" s="65" t="s">
        <v>6408</v>
      </c>
      <c r="V4006" s="19" t="s">
        <v>119</v>
      </c>
      <c r="Y4006" s="19" t="s">
        <v>129</v>
      </c>
      <c r="Z4006" s="44" t="s">
        <v>6436</v>
      </c>
      <c r="AA4006" s="44" t="s">
        <v>121</v>
      </c>
      <c r="AB4006" s="44" t="s">
        <v>119</v>
      </c>
      <c r="AC4006" s="19" t="s">
        <v>4627</v>
      </c>
      <c r="AD4006" s="19" t="s">
        <v>121</v>
      </c>
    </row>
    <row r="4007" spans="1:30" hidden="1" x14ac:dyDescent="0.25">
      <c r="A4007" s="26">
        <v>17</v>
      </c>
      <c r="B4007" s="19" t="s">
        <v>4628</v>
      </c>
      <c r="C4007" s="44" t="s">
        <v>154</v>
      </c>
      <c r="D4007" s="19" t="s">
        <v>4629</v>
      </c>
      <c r="E4007" s="19">
        <v>120</v>
      </c>
      <c r="F4007" s="19">
        <v>1500</v>
      </c>
      <c r="G4007" s="19">
        <v>1847</v>
      </c>
      <c r="H4007" s="19">
        <v>1</v>
      </c>
      <c r="I4007" s="79">
        <v>2435.4699999999998</v>
      </c>
      <c r="J4007" s="79">
        <v>2435.4699999999998</v>
      </c>
      <c r="K4007" s="19" t="s">
        <v>339</v>
      </c>
      <c r="L4007" s="19" t="s">
        <v>4630</v>
      </c>
      <c r="Q4007" s="20">
        <v>22</v>
      </c>
      <c r="R4007" s="65" t="s">
        <v>6408</v>
      </c>
      <c r="T4007" s="19" t="s">
        <v>22</v>
      </c>
      <c r="V4007" s="19" t="s">
        <v>119</v>
      </c>
      <c r="W4007" s="19" t="s">
        <v>129</v>
      </c>
      <c r="Z4007" s="44" t="s">
        <v>6436</v>
      </c>
      <c r="AA4007" s="44" t="s">
        <v>6434</v>
      </c>
      <c r="AB4007" s="44" t="s">
        <v>119</v>
      </c>
      <c r="AC4007" s="19" t="s">
        <v>4630</v>
      </c>
      <c r="AD4007" s="19" t="s">
        <v>6434</v>
      </c>
    </row>
    <row r="4008" spans="1:30" hidden="1" x14ac:dyDescent="0.25">
      <c r="A4008" s="26">
        <v>18</v>
      </c>
      <c r="B4008" s="19" t="s">
        <v>4631</v>
      </c>
      <c r="C4008" s="44" t="s">
        <v>154</v>
      </c>
      <c r="D4008" s="19" t="s">
        <v>4533</v>
      </c>
      <c r="E4008" s="19">
        <v>120</v>
      </c>
      <c r="F4008" s="19">
        <v>2245</v>
      </c>
      <c r="G4008" s="19">
        <v>3083</v>
      </c>
      <c r="H4008" s="19">
        <v>1</v>
      </c>
      <c r="I4008" s="79">
        <v>6475.13</v>
      </c>
      <c r="J4008" s="79">
        <v>6475.13</v>
      </c>
      <c r="K4008" s="19" t="s">
        <v>339</v>
      </c>
      <c r="L4008" s="19" t="s">
        <v>4630</v>
      </c>
      <c r="P4008" s="19" t="s">
        <v>129</v>
      </c>
      <c r="Q4008" s="20">
        <v>22</v>
      </c>
      <c r="R4008" s="65" t="s">
        <v>6408</v>
      </c>
      <c r="T4008" s="19" t="s">
        <v>22</v>
      </c>
      <c r="V4008" s="19" t="s">
        <v>119</v>
      </c>
      <c r="Y4008" s="19" t="s">
        <v>129</v>
      </c>
      <c r="Z4008" s="44" t="s">
        <v>6436</v>
      </c>
      <c r="AA4008" s="44" t="s">
        <v>6434</v>
      </c>
      <c r="AB4008" s="44" t="s">
        <v>119</v>
      </c>
      <c r="AC4008" s="19" t="s">
        <v>4630</v>
      </c>
      <c r="AD4008" s="19" t="s">
        <v>6434</v>
      </c>
    </row>
    <row r="4009" spans="1:30" hidden="1" x14ac:dyDescent="0.25">
      <c r="A4009" s="26">
        <v>19</v>
      </c>
      <c r="B4009" s="19" t="s">
        <v>4615</v>
      </c>
      <c r="C4009" s="44" t="s">
        <v>154</v>
      </c>
      <c r="D4009" s="19" t="s">
        <v>4616</v>
      </c>
      <c r="E4009" s="19">
        <v>120</v>
      </c>
      <c r="F4009" s="19">
        <v>1100</v>
      </c>
      <c r="G4009" s="19">
        <v>2260</v>
      </c>
      <c r="H4009" s="19">
        <v>1</v>
      </c>
      <c r="I4009" s="79">
        <v>2327.4</v>
      </c>
      <c r="J4009" s="79">
        <v>2327.4</v>
      </c>
      <c r="K4009" s="19" t="s">
        <v>339</v>
      </c>
      <c r="L4009" s="19" t="s">
        <v>4630</v>
      </c>
      <c r="O4009" s="19" t="s">
        <v>129</v>
      </c>
      <c r="P4009" s="19" t="s">
        <v>129</v>
      </c>
      <c r="Q4009" s="20">
        <v>22</v>
      </c>
      <c r="R4009" s="65" t="s">
        <v>6408</v>
      </c>
      <c r="T4009" s="19" t="s">
        <v>22</v>
      </c>
      <c r="V4009" s="19" t="s">
        <v>119</v>
      </c>
      <c r="Y4009" s="19" t="s">
        <v>129</v>
      </c>
      <c r="Z4009" s="44" t="s">
        <v>6436</v>
      </c>
      <c r="AA4009" s="44" t="s">
        <v>6434</v>
      </c>
      <c r="AB4009" s="44" t="s">
        <v>119</v>
      </c>
      <c r="AC4009" s="19" t="s">
        <v>4630</v>
      </c>
      <c r="AD4009" s="19" t="s">
        <v>6434</v>
      </c>
    </row>
    <row r="4010" spans="1:30" hidden="1" x14ac:dyDescent="0.25">
      <c r="A4010" s="26">
        <v>20</v>
      </c>
      <c r="B4010" s="19" t="s">
        <v>4632</v>
      </c>
      <c r="C4010" s="44" t="s">
        <v>154</v>
      </c>
      <c r="D4010" s="19" t="s">
        <v>1994</v>
      </c>
      <c r="E4010" s="19">
        <v>120</v>
      </c>
      <c r="F4010" s="19">
        <v>1000</v>
      </c>
      <c r="G4010" s="19">
        <v>2745</v>
      </c>
      <c r="H4010" s="19">
        <v>1</v>
      </c>
      <c r="I4010" s="79">
        <v>2586.15</v>
      </c>
      <c r="J4010" s="79">
        <v>2586.15</v>
      </c>
      <c r="K4010" s="19" t="s">
        <v>339</v>
      </c>
      <c r="L4010" s="19" t="s">
        <v>4630</v>
      </c>
      <c r="P4010" s="19" t="s">
        <v>129</v>
      </c>
      <c r="Q4010" s="20">
        <v>22</v>
      </c>
      <c r="R4010" s="65" t="s">
        <v>6408</v>
      </c>
      <c r="T4010" s="19" t="s">
        <v>22</v>
      </c>
      <c r="V4010" s="19" t="s">
        <v>119</v>
      </c>
      <c r="W4010" s="19" t="s">
        <v>129</v>
      </c>
      <c r="Z4010" s="44" t="s">
        <v>6436</v>
      </c>
      <c r="AA4010" s="44" t="s">
        <v>6434</v>
      </c>
      <c r="AB4010" s="44" t="s">
        <v>119</v>
      </c>
      <c r="AC4010" s="19" t="s">
        <v>4630</v>
      </c>
      <c r="AD4010" s="19" t="s">
        <v>6434</v>
      </c>
    </row>
    <row r="4011" spans="1:30" hidden="1" x14ac:dyDescent="0.25">
      <c r="A4011" s="26">
        <v>21</v>
      </c>
      <c r="B4011" s="19" t="s">
        <v>4600</v>
      </c>
      <c r="C4011" s="44" t="s">
        <v>154</v>
      </c>
      <c r="D4011" s="19" t="s">
        <v>1991</v>
      </c>
      <c r="E4011" s="19">
        <v>120</v>
      </c>
      <c r="F4011" s="19">
        <v>760</v>
      </c>
      <c r="G4011" s="19">
        <v>2210</v>
      </c>
      <c r="H4011" s="19">
        <v>1</v>
      </c>
      <c r="I4011" s="79">
        <v>1565.53</v>
      </c>
      <c r="J4011" s="79">
        <v>1565.53</v>
      </c>
      <c r="K4011" s="19" t="s">
        <v>6440</v>
      </c>
      <c r="L4011" s="19" t="s">
        <v>6437</v>
      </c>
      <c r="N4011" s="19" t="s">
        <v>128</v>
      </c>
      <c r="Q4011" s="20">
        <v>22</v>
      </c>
      <c r="R4011" s="65" t="s">
        <v>6408</v>
      </c>
      <c r="T4011" s="19" t="s">
        <v>22</v>
      </c>
      <c r="V4011" s="19" t="s">
        <v>119</v>
      </c>
      <c r="X4011" s="19" t="s">
        <v>129</v>
      </c>
      <c r="Z4011" s="44" t="s">
        <v>6436</v>
      </c>
      <c r="AA4011" s="44" t="s">
        <v>6438</v>
      </c>
      <c r="AB4011" s="44" t="s">
        <v>119</v>
      </c>
      <c r="AC4011" s="19" t="s">
        <v>6437</v>
      </c>
      <c r="AD4011" s="19" t="s">
        <v>6438</v>
      </c>
    </row>
    <row r="4012" spans="1:30" hidden="1" x14ac:dyDescent="0.25">
      <c r="A4012" s="26">
        <v>1</v>
      </c>
      <c r="B4012" s="19" t="s">
        <v>4634</v>
      </c>
      <c r="C4012" s="44" t="s">
        <v>114</v>
      </c>
      <c r="D4012" s="19" t="s">
        <v>4635</v>
      </c>
      <c r="E4012" s="19">
        <v>6</v>
      </c>
      <c r="F4012" s="19">
        <v>358</v>
      </c>
      <c r="G4012" s="19">
        <v>358</v>
      </c>
      <c r="H4012" s="19">
        <v>8</v>
      </c>
      <c r="I4012" s="79">
        <v>5.94</v>
      </c>
      <c r="J4012" s="79">
        <v>47.55</v>
      </c>
      <c r="K4012" s="19" t="s">
        <v>5213</v>
      </c>
      <c r="L4012" s="19" t="s">
        <v>5214</v>
      </c>
      <c r="Q4012" s="20">
        <v>23</v>
      </c>
      <c r="R4012" s="65" t="s">
        <v>5215</v>
      </c>
      <c r="T4012" s="19" t="s">
        <v>1204</v>
      </c>
      <c r="V4012" s="19" t="s">
        <v>119</v>
      </c>
      <c r="W4012" s="19" t="s">
        <v>129</v>
      </c>
      <c r="Z4012" s="44" t="s">
        <v>5216</v>
      </c>
      <c r="AA4012" s="44" t="s">
        <v>5217</v>
      </c>
    </row>
    <row r="4013" spans="1:30" hidden="1" x14ac:dyDescent="0.25">
      <c r="A4013" s="26">
        <v>2</v>
      </c>
      <c r="B4013" s="19" t="s">
        <v>4637</v>
      </c>
      <c r="C4013" s="44" t="s">
        <v>114</v>
      </c>
      <c r="D4013" s="19" t="s">
        <v>4635</v>
      </c>
      <c r="E4013" s="19">
        <v>6</v>
      </c>
      <c r="F4013" s="19">
        <v>358</v>
      </c>
      <c r="G4013" s="19">
        <v>358</v>
      </c>
      <c r="H4013" s="19">
        <v>7</v>
      </c>
      <c r="I4013" s="79">
        <v>5.94</v>
      </c>
      <c r="J4013" s="79">
        <v>41.61</v>
      </c>
      <c r="K4013" s="19" t="s">
        <v>5213</v>
      </c>
      <c r="L4013" s="19" t="s">
        <v>5214</v>
      </c>
      <c r="Q4013" s="20">
        <v>23</v>
      </c>
      <c r="R4013" s="65" t="s">
        <v>5215</v>
      </c>
      <c r="T4013" s="19" t="s">
        <v>1204</v>
      </c>
      <c r="V4013" s="19" t="s">
        <v>119</v>
      </c>
      <c r="W4013" s="19" t="s">
        <v>129</v>
      </c>
      <c r="Z4013" s="44" t="s">
        <v>5216</v>
      </c>
      <c r="AA4013" s="44" t="s">
        <v>5217</v>
      </c>
    </row>
    <row r="4014" spans="1:30" hidden="1" x14ac:dyDescent="0.25">
      <c r="A4014" s="26">
        <v>3</v>
      </c>
      <c r="B4014" s="19" t="s">
        <v>4638</v>
      </c>
      <c r="C4014" s="44" t="s">
        <v>114</v>
      </c>
      <c r="D4014" s="19" t="s">
        <v>4635</v>
      </c>
      <c r="E4014" s="19">
        <v>6</v>
      </c>
      <c r="F4014" s="19">
        <v>358</v>
      </c>
      <c r="G4014" s="19">
        <v>358</v>
      </c>
      <c r="H4014" s="19">
        <v>4</v>
      </c>
      <c r="I4014" s="79">
        <v>5.94</v>
      </c>
      <c r="J4014" s="79">
        <v>23.78</v>
      </c>
      <c r="K4014" s="19" t="s">
        <v>5213</v>
      </c>
      <c r="L4014" s="19" t="s">
        <v>5214</v>
      </c>
      <c r="Q4014" s="20">
        <v>23</v>
      </c>
      <c r="R4014" s="65" t="s">
        <v>5215</v>
      </c>
      <c r="T4014" s="19" t="s">
        <v>1204</v>
      </c>
      <c r="V4014" s="19" t="s">
        <v>119</v>
      </c>
      <c r="W4014" s="19" t="s">
        <v>129</v>
      </c>
      <c r="Z4014" s="44" t="s">
        <v>5216</v>
      </c>
      <c r="AA4014" s="44" t="s">
        <v>5217</v>
      </c>
    </row>
    <row r="4015" spans="1:30" hidden="1" x14ac:dyDescent="0.25">
      <c r="A4015" s="26">
        <v>4</v>
      </c>
      <c r="B4015" s="19" t="s">
        <v>4639</v>
      </c>
      <c r="C4015" s="44" t="s">
        <v>114</v>
      </c>
      <c r="D4015" s="19" t="s">
        <v>4635</v>
      </c>
      <c r="E4015" s="19">
        <v>6</v>
      </c>
      <c r="F4015" s="19">
        <v>358</v>
      </c>
      <c r="G4015" s="19">
        <v>358</v>
      </c>
      <c r="H4015" s="19">
        <v>7</v>
      </c>
      <c r="I4015" s="79">
        <v>5.94</v>
      </c>
      <c r="J4015" s="79">
        <v>41.61</v>
      </c>
      <c r="K4015" s="19" t="s">
        <v>5213</v>
      </c>
      <c r="L4015" s="19" t="s">
        <v>5214</v>
      </c>
      <c r="Q4015" s="20">
        <v>23</v>
      </c>
      <c r="R4015" s="65" t="s">
        <v>5215</v>
      </c>
      <c r="T4015" s="19" t="s">
        <v>1204</v>
      </c>
      <c r="V4015" s="19" t="s">
        <v>119</v>
      </c>
      <c r="W4015" s="19" t="s">
        <v>129</v>
      </c>
      <c r="Z4015" s="44" t="s">
        <v>5216</v>
      </c>
      <c r="AA4015" s="44" t="s">
        <v>5217</v>
      </c>
    </row>
    <row r="4016" spans="1:30" hidden="1" x14ac:dyDescent="0.25">
      <c r="A4016" s="26">
        <v>5</v>
      </c>
      <c r="B4016" s="19" t="s">
        <v>4640</v>
      </c>
      <c r="C4016" s="44" t="s">
        <v>114</v>
      </c>
      <c r="D4016" s="19" t="s">
        <v>4635</v>
      </c>
      <c r="E4016" s="19">
        <v>6</v>
      </c>
      <c r="F4016" s="19">
        <v>358</v>
      </c>
      <c r="G4016" s="19">
        <v>358</v>
      </c>
      <c r="H4016" s="19">
        <v>12</v>
      </c>
      <c r="I4016" s="79">
        <v>5.94</v>
      </c>
      <c r="J4016" s="79">
        <v>71.33</v>
      </c>
      <c r="K4016" s="19" t="s">
        <v>5213</v>
      </c>
      <c r="L4016" s="19" t="s">
        <v>5214</v>
      </c>
      <c r="Q4016" s="20">
        <v>23</v>
      </c>
      <c r="R4016" s="65" t="s">
        <v>5215</v>
      </c>
      <c r="T4016" s="19" t="s">
        <v>1204</v>
      </c>
      <c r="V4016" s="19" t="s">
        <v>119</v>
      </c>
      <c r="W4016" s="19" t="s">
        <v>129</v>
      </c>
      <c r="Z4016" s="44" t="s">
        <v>5216</v>
      </c>
      <c r="AA4016" s="44" t="s">
        <v>5217</v>
      </c>
    </row>
    <row r="4017" spans="1:27" hidden="1" x14ac:dyDescent="0.25">
      <c r="A4017" s="26">
        <v>6</v>
      </c>
      <c r="B4017" s="19" t="s">
        <v>4641</v>
      </c>
      <c r="C4017" s="44" t="s">
        <v>114</v>
      </c>
      <c r="D4017" s="19" t="s">
        <v>4635</v>
      </c>
      <c r="E4017" s="19">
        <v>6</v>
      </c>
      <c r="F4017" s="19">
        <v>358</v>
      </c>
      <c r="G4017" s="19">
        <v>358</v>
      </c>
      <c r="H4017" s="19">
        <v>12</v>
      </c>
      <c r="I4017" s="79">
        <v>5.94</v>
      </c>
      <c r="J4017" s="79">
        <v>71.33</v>
      </c>
      <c r="K4017" s="19" t="s">
        <v>5213</v>
      </c>
      <c r="L4017" s="19" t="s">
        <v>5214</v>
      </c>
      <c r="Q4017" s="20">
        <v>23</v>
      </c>
      <c r="R4017" s="65" t="s">
        <v>5215</v>
      </c>
      <c r="T4017" s="19" t="s">
        <v>1204</v>
      </c>
      <c r="V4017" s="19" t="s">
        <v>119</v>
      </c>
      <c r="W4017" s="19" t="s">
        <v>129</v>
      </c>
      <c r="Z4017" s="44" t="s">
        <v>5216</v>
      </c>
      <c r="AA4017" s="44" t="s">
        <v>5217</v>
      </c>
    </row>
    <row r="4018" spans="1:27" hidden="1" x14ac:dyDescent="0.25">
      <c r="A4018" s="26">
        <v>7</v>
      </c>
      <c r="B4018" s="19" t="s">
        <v>4642</v>
      </c>
      <c r="C4018" s="44" t="s">
        <v>114</v>
      </c>
      <c r="D4018" s="19" t="s">
        <v>4643</v>
      </c>
      <c r="E4018" s="19">
        <v>12</v>
      </c>
      <c r="F4018" s="19">
        <v>100</v>
      </c>
      <c r="G4018" s="19">
        <v>200</v>
      </c>
      <c r="H4018" s="19">
        <v>8</v>
      </c>
      <c r="I4018" s="79">
        <v>1.82</v>
      </c>
      <c r="J4018" s="79">
        <v>14.6</v>
      </c>
      <c r="K4018" s="19" t="s">
        <v>4644</v>
      </c>
      <c r="L4018" s="19" t="s">
        <v>4645</v>
      </c>
      <c r="Q4018" s="20">
        <v>23</v>
      </c>
      <c r="R4018" s="65" t="s">
        <v>5215</v>
      </c>
      <c r="T4018" s="19" t="s">
        <v>4950</v>
      </c>
      <c r="V4018" s="19" t="s">
        <v>119</v>
      </c>
      <c r="W4018" s="19" t="s">
        <v>129</v>
      </c>
      <c r="Z4018" s="44" t="s">
        <v>5216</v>
      </c>
      <c r="AA4018" s="44" t="s">
        <v>2917</v>
      </c>
    </row>
    <row r="4019" spans="1:27" hidden="1" x14ac:dyDescent="0.25">
      <c r="A4019" s="26">
        <v>8</v>
      </c>
      <c r="B4019" s="19" t="s">
        <v>4646</v>
      </c>
      <c r="C4019" s="44" t="s">
        <v>114</v>
      </c>
      <c r="D4019" s="19" t="s">
        <v>762</v>
      </c>
      <c r="E4019" s="19">
        <v>12</v>
      </c>
      <c r="F4019" s="19">
        <v>100</v>
      </c>
      <c r="G4019" s="19">
        <v>100</v>
      </c>
      <c r="H4019" s="19">
        <v>3</v>
      </c>
      <c r="I4019" s="79">
        <v>0.63</v>
      </c>
      <c r="J4019" s="79">
        <v>1.89</v>
      </c>
      <c r="K4019" s="19" t="s">
        <v>4644</v>
      </c>
      <c r="L4019" s="19" t="s">
        <v>4645</v>
      </c>
      <c r="Q4019" s="20">
        <v>23</v>
      </c>
      <c r="R4019" s="65" t="s">
        <v>5215</v>
      </c>
      <c r="T4019" s="19" t="s">
        <v>4950</v>
      </c>
      <c r="V4019" s="19" t="s">
        <v>119</v>
      </c>
      <c r="W4019" s="19" t="s">
        <v>129</v>
      </c>
      <c r="Z4019" s="44" t="s">
        <v>5216</v>
      </c>
      <c r="AA4019" s="44" t="s">
        <v>2917</v>
      </c>
    </row>
    <row r="4020" spans="1:27" hidden="1" x14ac:dyDescent="0.25">
      <c r="A4020" s="26">
        <v>9</v>
      </c>
      <c r="B4020" s="19" t="s">
        <v>4647</v>
      </c>
      <c r="C4020" s="44" t="s">
        <v>114</v>
      </c>
      <c r="D4020" s="19" t="s">
        <v>762</v>
      </c>
      <c r="E4020" s="19">
        <v>12</v>
      </c>
      <c r="F4020" s="19">
        <v>100</v>
      </c>
      <c r="G4020" s="19">
        <v>100</v>
      </c>
      <c r="H4020" s="19">
        <v>3</v>
      </c>
      <c r="I4020" s="79">
        <v>0.63</v>
      </c>
      <c r="J4020" s="79">
        <v>1.89</v>
      </c>
      <c r="K4020" s="19" t="s">
        <v>4644</v>
      </c>
      <c r="L4020" s="19" t="s">
        <v>4645</v>
      </c>
      <c r="Q4020" s="20">
        <v>23</v>
      </c>
      <c r="R4020" s="65" t="s">
        <v>5215</v>
      </c>
      <c r="T4020" s="19" t="s">
        <v>4950</v>
      </c>
      <c r="V4020" s="19" t="s">
        <v>119</v>
      </c>
      <c r="W4020" s="19" t="s">
        <v>129</v>
      </c>
      <c r="Z4020" s="44" t="s">
        <v>5216</v>
      </c>
      <c r="AA4020" s="44" t="s">
        <v>2917</v>
      </c>
    </row>
    <row r="4021" spans="1:27" hidden="1" x14ac:dyDescent="0.25">
      <c r="A4021" s="26">
        <v>10</v>
      </c>
      <c r="B4021" s="19" t="s">
        <v>4648</v>
      </c>
      <c r="C4021" s="44" t="s">
        <v>114</v>
      </c>
      <c r="D4021" s="19" t="s">
        <v>762</v>
      </c>
      <c r="E4021" s="19">
        <v>12</v>
      </c>
      <c r="F4021" s="19">
        <v>100</v>
      </c>
      <c r="G4021" s="19">
        <v>100</v>
      </c>
      <c r="H4021" s="19">
        <v>13</v>
      </c>
      <c r="I4021" s="79">
        <v>0.63</v>
      </c>
      <c r="J4021" s="79">
        <v>8.19</v>
      </c>
      <c r="K4021" s="19" t="s">
        <v>4644</v>
      </c>
      <c r="L4021" s="19" t="s">
        <v>4645</v>
      </c>
      <c r="Q4021" s="20">
        <v>23</v>
      </c>
      <c r="R4021" s="65" t="s">
        <v>5215</v>
      </c>
      <c r="T4021" s="19" t="s">
        <v>4950</v>
      </c>
      <c r="V4021" s="19" t="s">
        <v>119</v>
      </c>
      <c r="W4021" s="19" t="s">
        <v>129</v>
      </c>
      <c r="Z4021" s="44" t="s">
        <v>5216</v>
      </c>
      <c r="AA4021" s="44" t="s">
        <v>2917</v>
      </c>
    </row>
    <row r="4022" spans="1:27" hidden="1" x14ac:dyDescent="0.25">
      <c r="A4022" s="26">
        <v>11</v>
      </c>
      <c r="B4022" s="19" t="s">
        <v>4646</v>
      </c>
      <c r="C4022" s="44" t="s">
        <v>114</v>
      </c>
      <c r="D4022" s="19" t="s">
        <v>762</v>
      </c>
      <c r="E4022" s="19">
        <v>12</v>
      </c>
      <c r="F4022" s="19">
        <v>100</v>
      </c>
      <c r="G4022" s="19">
        <v>100</v>
      </c>
      <c r="H4022" s="19">
        <v>7</v>
      </c>
      <c r="I4022" s="79">
        <v>0.63</v>
      </c>
      <c r="J4022" s="79">
        <v>4.41</v>
      </c>
      <c r="K4022" s="19" t="s">
        <v>4649</v>
      </c>
      <c r="L4022" s="19" t="s">
        <v>4650</v>
      </c>
      <c r="Q4022" s="20">
        <v>23</v>
      </c>
      <c r="R4022" s="65" t="s">
        <v>5215</v>
      </c>
      <c r="T4022" s="19" t="s">
        <v>4950</v>
      </c>
      <c r="V4022" s="19" t="s">
        <v>119</v>
      </c>
      <c r="W4022" s="19" t="s">
        <v>129</v>
      </c>
      <c r="Z4022" s="44" t="s">
        <v>5216</v>
      </c>
      <c r="AA4022" s="44" t="s">
        <v>121</v>
      </c>
    </row>
    <row r="4023" spans="1:27" hidden="1" x14ac:dyDescent="0.25">
      <c r="A4023" s="26">
        <v>12</v>
      </c>
      <c r="B4023" s="19" t="s">
        <v>4651</v>
      </c>
      <c r="C4023" s="44" t="s">
        <v>114</v>
      </c>
      <c r="D4023" s="19" t="s">
        <v>762</v>
      </c>
      <c r="E4023" s="19">
        <v>12</v>
      </c>
      <c r="F4023" s="19">
        <v>100</v>
      </c>
      <c r="G4023" s="19">
        <v>100</v>
      </c>
      <c r="H4023" s="19">
        <v>9</v>
      </c>
      <c r="I4023" s="79">
        <v>0.63</v>
      </c>
      <c r="J4023" s="79">
        <v>5.67</v>
      </c>
      <c r="K4023" s="19" t="s">
        <v>4649</v>
      </c>
      <c r="L4023" s="19" t="s">
        <v>4650</v>
      </c>
      <c r="Q4023" s="20">
        <v>23</v>
      </c>
      <c r="R4023" s="65" t="s">
        <v>5215</v>
      </c>
      <c r="T4023" s="19" t="s">
        <v>4950</v>
      </c>
      <c r="V4023" s="19" t="s">
        <v>119</v>
      </c>
      <c r="W4023" s="19" t="s">
        <v>129</v>
      </c>
      <c r="Z4023" s="44" t="s">
        <v>5216</v>
      </c>
      <c r="AA4023" s="44" t="s">
        <v>121</v>
      </c>
    </row>
    <row r="4024" spans="1:27" hidden="1" x14ac:dyDescent="0.25">
      <c r="A4024" s="26">
        <v>13</v>
      </c>
      <c r="B4024" s="19" t="s">
        <v>4647</v>
      </c>
      <c r="C4024" s="44" t="s">
        <v>114</v>
      </c>
      <c r="D4024" s="19" t="s">
        <v>762</v>
      </c>
      <c r="E4024" s="19">
        <v>12</v>
      </c>
      <c r="F4024" s="19">
        <v>100</v>
      </c>
      <c r="G4024" s="19">
        <v>100</v>
      </c>
      <c r="H4024" s="19">
        <v>17</v>
      </c>
      <c r="I4024" s="79">
        <v>0.63</v>
      </c>
      <c r="J4024" s="79">
        <v>10.71</v>
      </c>
      <c r="K4024" s="19" t="s">
        <v>4649</v>
      </c>
      <c r="L4024" s="19" t="s">
        <v>4650</v>
      </c>
      <c r="Q4024" s="20">
        <v>23</v>
      </c>
      <c r="R4024" s="65" t="s">
        <v>5215</v>
      </c>
      <c r="T4024" s="19" t="s">
        <v>4950</v>
      </c>
      <c r="V4024" s="19" t="s">
        <v>119</v>
      </c>
      <c r="W4024" s="19" t="s">
        <v>129</v>
      </c>
      <c r="Z4024" s="44" t="s">
        <v>5216</v>
      </c>
      <c r="AA4024" s="44" t="s">
        <v>121</v>
      </c>
    </row>
    <row r="4025" spans="1:27" hidden="1" x14ac:dyDescent="0.25">
      <c r="A4025" s="26">
        <v>14</v>
      </c>
      <c r="B4025" s="19" t="s">
        <v>4648</v>
      </c>
      <c r="C4025" s="44" t="s">
        <v>114</v>
      </c>
      <c r="D4025" s="19" t="s">
        <v>762</v>
      </c>
      <c r="E4025" s="19">
        <v>12</v>
      </c>
      <c r="F4025" s="19">
        <v>100</v>
      </c>
      <c r="G4025" s="19">
        <v>100</v>
      </c>
      <c r="H4025" s="19">
        <v>7</v>
      </c>
      <c r="I4025" s="79">
        <v>0.63</v>
      </c>
      <c r="J4025" s="79">
        <v>4.41</v>
      </c>
      <c r="K4025" s="19" t="s">
        <v>4649</v>
      </c>
      <c r="L4025" s="19" t="s">
        <v>4650</v>
      </c>
      <c r="Q4025" s="20">
        <v>23</v>
      </c>
      <c r="R4025" s="65" t="s">
        <v>5215</v>
      </c>
      <c r="T4025" s="19" t="s">
        <v>4950</v>
      </c>
      <c r="V4025" s="19" t="s">
        <v>119</v>
      </c>
      <c r="W4025" s="19" t="s">
        <v>129</v>
      </c>
      <c r="Z4025" s="44" t="s">
        <v>5216</v>
      </c>
      <c r="AA4025" s="44" t="s">
        <v>121</v>
      </c>
    </row>
    <row r="4026" spans="1:27" hidden="1" x14ac:dyDescent="0.25">
      <c r="A4026" s="26">
        <v>15</v>
      </c>
      <c r="B4026" s="19" t="s">
        <v>4652</v>
      </c>
      <c r="C4026" s="44" t="s">
        <v>114</v>
      </c>
      <c r="D4026" s="19" t="s">
        <v>4653</v>
      </c>
      <c r="E4026" s="19">
        <v>20</v>
      </c>
      <c r="F4026" s="19">
        <v>400</v>
      </c>
      <c r="G4026" s="19">
        <v>12000</v>
      </c>
      <c r="H4026" s="19">
        <v>4</v>
      </c>
      <c r="I4026" s="79">
        <v>753.6</v>
      </c>
      <c r="J4026" s="79">
        <v>3014.4</v>
      </c>
      <c r="K4026" s="19" t="s">
        <v>801</v>
      </c>
      <c r="L4026" s="19" t="s">
        <v>4654</v>
      </c>
      <c r="Q4026" s="20">
        <v>23</v>
      </c>
      <c r="R4026" s="65" t="s">
        <v>5215</v>
      </c>
      <c r="T4026" s="19" t="s">
        <v>4950</v>
      </c>
      <c r="V4026" s="19" t="s">
        <v>119</v>
      </c>
      <c r="Y4026" s="19" t="s">
        <v>129</v>
      </c>
      <c r="Z4026" s="44" t="s">
        <v>5216</v>
      </c>
      <c r="AA4026" s="44" t="s">
        <v>121</v>
      </c>
    </row>
    <row r="4027" spans="1:27" hidden="1" x14ac:dyDescent="0.25">
      <c r="A4027" s="26">
        <v>16</v>
      </c>
      <c r="B4027" s="19" t="s">
        <v>4655</v>
      </c>
      <c r="C4027" s="44" t="s">
        <v>114</v>
      </c>
      <c r="D4027" s="19" t="s">
        <v>4656</v>
      </c>
      <c r="E4027" s="19">
        <v>20</v>
      </c>
      <c r="F4027" s="19">
        <v>360</v>
      </c>
      <c r="G4027" s="19">
        <v>12000</v>
      </c>
      <c r="H4027" s="19">
        <v>1</v>
      </c>
      <c r="I4027" s="79">
        <v>678.24</v>
      </c>
      <c r="J4027" s="79">
        <v>678.24</v>
      </c>
      <c r="K4027" s="19" t="s">
        <v>801</v>
      </c>
      <c r="L4027" s="19" t="s">
        <v>4654</v>
      </c>
      <c r="P4027" s="19" t="s">
        <v>129</v>
      </c>
      <c r="Q4027" s="20">
        <v>23</v>
      </c>
      <c r="R4027" s="65" t="s">
        <v>5215</v>
      </c>
      <c r="T4027" s="19" t="s">
        <v>4950</v>
      </c>
      <c r="V4027" s="19" t="s">
        <v>119</v>
      </c>
      <c r="Y4027" s="19" t="s">
        <v>129</v>
      </c>
      <c r="Z4027" s="44" t="s">
        <v>5216</v>
      </c>
      <c r="AA4027" s="44" t="s">
        <v>121</v>
      </c>
    </row>
    <row r="4028" spans="1:27" hidden="1" x14ac:dyDescent="0.25">
      <c r="A4028" s="26">
        <v>17</v>
      </c>
      <c r="B4028" s="19" t="s">
        <v>4657</v>
      </c>
      <c r="C4028" s="44" t="s">
        <v>114</v>
      </c>
      <c r="D4028" s="19" t="s">
        <v>4653</v>
      </c>
      <c r="E4028" s="19">
        <v>20</v>
      </c>
      <c r="F4028" s="19">
        <v>400</v>
      </c>
      <c r="G4028" s="19">
        <v>12000</v>
      </c>
      <c r="H4028" s="19">
        <v>4</v>
      </c>
      <c r="I4028" s="79">
        <v>753.6</v>
      </c>
      <c r="J4028" s="79">
        <v>3014.4</v>
      </c>
      <c r="K4028" s="19" t="s">
        <v>801</v>
      </c>
      <c r="L4028" s="19" t="s">
        <v>4658</v>
      </c>
      <c r="Q4028" s="20">
        <v>23</v>
      </c>
      <c r="R4028" s="65" t="s">
        <v>5215</v>
      </c>
      <c r="T4028" s="19" t="s">
        <v>4950</v>
      </c>
      <c r="V4028" s="19" t="s">
        <v>119</v>
      </c>
      <c r="Y4028" s="19" t="s">
        <v>129</v>
      </c>
      <c r="Z4028" s="44" t="s">
        <v>5216</v>
      </c>
      <c r="AA4028" s="44" t="s">
        <v>121</v>
      </c>
    </row>
    <row r="4029" spans="1:27" hidden="1" x14ac:dyDescent="0.25">
      <c r="A4029" s="26">
        <v>18</v>
      </c>
      <c r="B4029" s="19" t="s">
        <v>4655</v>
      </c>
      <c r="C4029" s="44" t="s">
        <v>114</v>
      </c>
      <c r="D4029" s="19" t="s">
        <v>4656</v>
      </c>
      <c r="E4029" s="19">
        <v>20</v>
      </c>
      <c r="F4029" s="19">
        <v>360</v>
      </c>
      <c r="G4029" s="19">
        <v>12000</v>
      </c>
      <c r="H4029" s="19">
        <v>1</v>
      </c>
      <c r="I4029" s="79">
        <v>678.24</v>
      </c>
      <c r="J4029" s="79">
        <v>678.24</v>
      </c>
      <c r="K4029" s="19" t="s">
        <v>801</v>
      </c>
      <c r="L4029" s="19" t="s">
        <v>4658</v>
      </c>
      <c r="P4029" s="19" t="s">
        <v>129</v>
      </c>
      <c r="Q4029" s="20">
        <v>23</v>
      </c>
      <c r="R4029" s="65" t="s">
        <v>5215</v>
      </c>
      <c r="T4029" s="19" t="s">
        <v>4950</v>
      </c>
      <c r="V4029" s="19" t="s">
        <v>119</v>
      </c>
      <c r="Y4029" s="19" t="s">
        <v>129</v>
      </c>
      <c r="Z4029" s="44" t="s">
        <v>5216</v>
      </c>
      <c r="AA4029" s="44" t="s">
        <v>121</v>
      </c>
    </row>
    <row r="4030" spans="1:27" hidden="1" x14ac:dyDescent="0.25">
      <c r="A4030" s="26">
        <v>19</v>
      </c>
      <c r="B4030" s="19" t="s">
        <v>4659</v>
      </c>
      <c r="C4030" s="44" t="s">
        <v>114</v>
      </c>
      <c r="D4030" s="19" t="s">
        <v>4653</v>
      </c>
      <c r="E4030" s="19">
        <v>20</v>
      </c>
      <c r="F4030" s="19">
        <v>400</v>
      </c>
      <c r="G4030" s="19">
        <v>12000</v>
      </c>
      <c r="H4030" s="19">
        <v>2</v>
      </c>
      <c r="I4030" s="79">
        <v>753.6</v>
      </c>
      <c r="J4030" s="79">
        <v>1507.2</v>
      </c>
      <c r="K4030" s="19" t="s">
        <v>801</v>
      </c>
      <c r="L4030" s="19" t="s">
        <v>4660</v>
      </c>
      <c r="Q4030" s="20">
        <v>23</v>
      </c>
      <c r="R4030" s="65" t="s">
        <v>5215</v>
      </c>
      <c r="T4030" s="19" t="s">
        <v>4950</v>
      </c>
      <c r="V4030" s="19" t="s">
        <v>119</v>
      </c>
      <c r="Y4030" s="19" t="s">
        <v>129</v>
      </c>
      <c r="Z4030" s="44" t="s">
        <v>5216</v>
      </c>
      <c r="AA4030" s="44" t="s">
        <v>121</v>
      </c>
    </row>
    <row r="4031" spans="1:27" hidden="1" x14ac:dyDescent="0.25">
      <c r="A4031" s="26">
        <v>20</v>
      </c>
      <c r="B4031" s="19" t="s">
        <v>4661</v>
      </c>
      <c r="C4031" s="44" t="s">
        <v>114</v>
      </c>
      <c r="D4031" s="19" t="s">
        <v>4653</v>
      </c>
      <c r="E4031" s="19">
        <v>20</v>
      </c>
      <c r="F4031" s="19">
        <v>400</v>
      </c>
      <c r="G4031" s="19">
        <v>12000</v>
      </c>
      <c r="H4031" s="19">
        <v>2</v>
      </c>
      <c r="I4031" s="79">
        <v>753.6</v>
      </c>
      <c r="J4031" s="79">
        <v>1507.2</v>
      </c>
      <c r="K4031" s="19" t="s">
        <v>801</v>
      </c>
      <c r="L4031" s="19" t="s">
        <v>4660</v>
      </c>
      <c r="Q4031" s="20">
        <v>23</v>
      </c>
      <c r="R4031" s="65" t="s">
        <v>5215</v>
      </c>
      <c r="T4031" s="19" t="s">
        <v>4950</v>
      </c>
      <c r="V4031" s="19" t="s">
        <v>119</v>
      </c>
      <c r="Y4031" s="19" t="s">
        <v>129</v>
      </c>
      <c r="Z4031" s="44" t="s">
        <v>5216</v>
      </c>
      <c r="AA4031" s="44" t="s">
        <v>121</v>
      </c>
    </row>
    <row r="4032" spans="1:27" hidden="1" x14ac:dyDescent="0.25">
      <c r="A4032" s="26">
        <v>21</v>
      </c>
      <c r="B4032" s="19" t="s">
        <v>4655</v>
      </c>
      <c r="C4032" s="44" t="s">
        <v>114</v>
      </c>
      <c r="D4032" s="19" t="s">
        <v>4656</v>
      </c>
      <c r="E4032" s="19">
        <v>20</v>
      </c>
      <c r="F4032" s="19">
        <v>360</v>
      </c>
      <c r="G4032" s="19">
        <v>12000</v>
      </c>
      <c r="H4032" s="19">
        <v>1</v>
      </c>
      <c r="I4032" s="79">
        <v>678.24</v>
      </c>
      <c r="J4032" s="79">
        <v>678.24</v>
      </c>
      <c r="K4032" s="19" t="s">
        <v>801</v>
      </c>
      <c r="L4032" s="19" t="s">
        <v>4660</v>
      </c>
      <c r="P4032" s="19" t="s">
        <v>129</v>
      </c>
      <c r="Q4032" s="20">
        <v>23</v>
      </c>
      <c r="R4032" s="65" t="s">
        <v>5215</v>
      </c>
      <c r="T4032" s="19" t="s">
        <v>4950</v>
      </c>
      <c r="V4032" s="19" t="s">
        <v>119</v>
      </c>
      <c r="Y4032" s="19" t="s">
        <v>129</v>
      </c>
      <c r="Z4032" s="44" t="s">
        <v>5216</v>
      </c>
      <c r="AA4032" s="44" t="s">
        <v>121</v>
      </c>
    </row>
    <row r="4033" spans="1:27" hidden="1" x14ac:dyDescent="0.25">
      <c r="A4033" s="26">
        <v>22</v>
      </c>
      <c r="B4033" s="19" t="s">
        <v>4662</v>
      </c>
      <c r="C4033" s="44" t="s">
        <v>114</v>
      </c>
      <c r="D4033" s="19" t="s">
        <v>4656</v>
      </c>
      <c r="E4033" s="19">
        <v>20</v>
      </c>
      <c r="F4033" s="19">
        <v>360</v>
      </c>
      <c r="G4033" s="19">
        <v>12000</v>
      </c>
      <c r="H4033" s="19">
        <v>4</v>
      </c>
      <c r="I4033" s="79">
        <v>678.24</v>
      </c>
      <c r="J4033" s="79">
        <v>2712.96</v>
      </c>
      <c r="K4033" s="19" t="s">
        <v>801</v>
      </c>
      <c r="L4033" s="19" t="s">
        <v>4663</v>
      </c>
      <c r="P4033" s="19" t="s">
        <v>129</v>
      </c>
      <c r="Q4033" s="20">
        <v>23</v>
      </c>
      <c r="R4033" s="65" t="s">
        <v>5215</v>
      </c>
      <c r="T4033" s="19" t="s">
        <v>4950</v>
      </c>
      <c r="V4033" s="19" t="s">
        <v>119</v>
      </c>
      <c r="Y4033" s="19" t="s">
        <v>129</v>
      </c>
      <c r="Z4033" s="44" t="s">
        <v>5216</v>
      </c>
      <c r="AA4033" s="44" t="s">
        <v>121</v>
      </c>
    </row>
    <row r="4034" spans="1:27" hidden="1" x14ac:dyDescent="0.25">
      <c r="A4034" s="26">
        <v>23</v>
      </c>
      <c r="B4034" s="19" t="s">
        <v>4655</v>
      </c>
      <c r="C4034" s="44" t="s">
        <v>114</v>
      </c>
      <c r="D4034" s="19" t="s">
        <v>4656</v>
      </c>
      <c r="E4034" s="19">
        <v>20</v>
      </c>
      <c r="F4034" s="19">
        <v>360</v>
      </c>
      <c r="G4034" s="19">
        <v>12000</v>
      </c>
      <c r="H4034" s="19">
        <v>1</v>
      </c>
      <c r="I4034" s="79">
        <v>678.24</v>
      </c>
      <c r="J4034" s="79">
        <v>678.24</v>
      </c>
      <c r="K4034" s="19" t="s">
        <v>801</v>
      </c>
      <c r="L4034" s="19" t="s">
        <v>4663</v>
      </c>
      <c r="P4034" s="19" t="s">
        <v>129</v>
      </c>
      <c r="Q4034" s="20">
        <v>23</v>
      </c>
      <c r="R4034" s="65" t="s">
        <v>5215</v>
      </c>
      <c r="T4034" s="19" t="s">
        <v>4950</v>
      </c>
      <c r="V4034" s="19" t="s">
        <v>119</v>
      </c>
      <c r="Y4034" s="19" t="s">
        <v>129</v>
      </c>
      <c r="Z4034" s="44" t="s">
        <v>5216</v>
      </c>
      <c r="AA4034" s="44" t="s">
        <v>121</v>
      </c>
    </row>
    <row r="4035" spans="1:27" hidden="1" x14ac:dyDescent="0.25">
      <c r="A4035" s="26">
        <v>24</v>
      </c>
      <c r="B4035" s="19" t="s">
        <v>4664</v>
      </c>
      <c r="C4035" s="44" t="s">
        <v>114</v>
      </c>
      <c r="D4035" s="19" t="s">
        <v>4665</v>
      </c>
      <c r="E4035" s="19">
        <v>20</v>
      </c>
      <c r="F4035" s="19">
        <v>400</v>
      </c>
      <c r="G4035" s="19">
        <v>8011</v>
      </c>
      <c r="H4035" s="19">
        <v>1</v>
      </c>
      <c r="I4035" s="79">
        <v>487.49</v>
      </c>
      <c r="J4035" s="79">
        <v>487.49</v>
      </c>
      <c r="K4035" s="19" t="s">
        <v>801</v>
      </c>
      <c r="L4035" s="19" t="s">
        <v>4666</v>
      </c>
      <c r="Q4035" s="20">
        <v>23</v>
      </c>
      <c r="R4035" s="65" t="s">
        <v>5215</v>
      </c>
      <c r="T4035" s="19" t="s">
        <v>4950</v>
      </c>
      <c r="V4035" s="19" t="s">
        <v>119</v>
      </c>
      <c r="Y4035" s="19" t="s">
        <v>129</v>
      </c>
      <c r="Z4035" s="44" t="s">
        <v>5216</v>
      </c>
      <c r="AA4035" s="44" t="s">
        <v>121</v>
      </c>
    </row>
    <row r="4036" spans="1:27" hidden="1" x14ac:dyDescent="0.25">
      <c r="A4036" s="26">
        <v>25</v>
      </c>
      <c r="B4036" s="19" t="s">
        <v>4667</v>
      </c>
      <c r="C4036" s="44" t="s">
        <v>114</v>
      </c>
      <c r="D4036" s="19" t="s">
        <v>4656</v>
      </c>
      <c r="E4036" s="19">
        <v>20</v>
      </c>
      <c r="F4036" s="19">
        <v>360</v>
      </c>
      <c r="G4036" s="19">
        <v>12000</v>
      </c>
      <c r="H4036" s="19">
        <v>2</v>
      </c>
      <c r="I4036" s="79">
        <v>678.24</v>
      </c>
      <c r="J4036" s="79">
        <v>1356.48</v>
      </c>
      <c r="K4036" s="19" t="s">
        <v>801</v>
      </c>
      <c r="L4036" s="19" t="s">
        <v>4666</v>
      </c>
      <c r="P4036" s="19" t="s">
        <v>129</v>
      </c>
      <c r="Q4036" s="20">
        <v>23</v>
      </c>
      <c r="R4036" s="65" t="s">
        <v>5215</v>
      </c>
      <c r="T4036" s="19" t="s">
        <v>4950</v>
      </c>
      <c r="V4036" s="19" t="s">
        <v>119</v>
      </c>
      <c r="Y4036" s="19" t="s">
        <v>129</v>
      </c>
      <c r="Z4036" s="44" t="s">
        <v>5216</v>
      </c>
      <c r="AA4036" s="44" t="s">
        <v>121</v>
      </c>
    </row>
    <row r="4037" spans="1:27" hidden="1" x14ac:dyDescent="0.25">
      <c r="A4037" s="26">
        <v>26</v>
      </c>
      <c r="B4037" s="19" t="s">
        <v>4668</v>
      </c>
      <c r="C4037" s="44" t="s">
        <v>114</v>
      </c>
      <c r="D4037" s="19" t="s">
        <v>4669</v>
      </c>
      <c r="E4037" s="19">
        <v>20</v>
      </c>
      <c r="F4037" s="19">
        <v>360</v>
      </c>
      <c r="G4037" s="19">
        <v>3069</v>
      </c>
      <c r="H4037" s="19">
        <v>1</v>
      </c>
      <c r="I4037" s="79">
        <v>165.32</v>
      </c>
      <c r="J4037" s="79">
        <v>165.32</v>
      </c>
      <c r="K4037" s="19" t="s">
        <v>801</v>
      </c>
      <c r="L4037" s="19" t="s">
        <v>4666</v>
      </c>
      <c r="P4037" s="19" t="s">
        <v>129</v>
      </c>
      <c r="Q4037" s="20">
        <v>23</v>
      </c>
      <c r="R4037" s="65" t="s">
        <v>5215</v>
      </c>
      <c r="T4037" s="19" t="s">
        <v>4950</v>
      </c>
      <c r="V4037" s="19" t="s">
        <v>119</v>
      </c>
      <c r="Y4037" s="19" t="s">
        <v>129</v>
      </c>
      <c r="Z4037" s="44" t="s">
        <v>5216</v>
      </c>
      <c r="AA4037" s="44" t="s">
        <v>121</v>
      </c>
    </row>
    <row r="4038" spans="1:27" hidden="1" x14ac:dyDescent="0.25">
      <c r="A4038" s="26">
        <v>27</v>
      </c>
      <c r="B4038" s="19" t="s">
        <v>4670</v>
      </c>
      <c r="C4038" s="44" t="s">
        <v>114</v>
      </c>
      <c r="D4038" s="19" t="s">
        <v>4656</v>
      </c>
      <c r="E4038" s="19">
        <v>20</v>
      </c>
      <c r="F4038" s="19">
        <v>360</v>
      </c>
      <c r="G4038" s="19">
        <v>12000</v>
      </c>
      <c r="H4038" s="19">
        <v>2</v>
      </c>
      <c r="I4038" s="79">
        <v>678.24</v>
      </c>
      <c r="J4038" s="79">
        <v>1356.48</v>
      </c>
      <c r="K4038" s="19" t="s">
        <v>801</v>
      </c>
      <c r="L4038" s="19" t="s">
        <v>4666</v>
      </c>
      <c r="P4038" s="19" t="s">
        <v>129</v>
      </c>
      <c r="Q4038" s="20">
        <v>23</v>
      </c>
      <c r="R4038" s="65" t="s">
        <v>5215</v>
      </c>
      <c r="T4038" s="19" t="s">
        <v>4950</v>
      </c>
      <c r="V4038" s="19" t="s">
        <v>119</v>
      </c>
      <c r="Y4038" s="19" t="s">
        <v>129</v>
      </c>
      <c r="Z4038" s="44" t="s">
        <v>5216</v>
      </c>
      <c r="AA4038" s="44" t="s">
        <v>121</v>
      </c>
    </row>
    <row r="4039" spans="1:27" hidden="1" x14ac:dyDescent="0.25">
      <c r="A4039" s="26">
        <v>28</v>
      </c>
      <c r="B4039" s="19" t="s">
        <v>4671</v>
      </c>
      <c r="C4039" s="44" t="s">
        <v>114</v>
      </c>
      <c r="D4039" s="19" t="s">
        <v>830</v>
      </c>
      <c r="E4039" s="19">
        <v>20</v>
      </c>
      <c r="F4039" s="19">
        <v>360</v>
      </c>
      <c r="G4039" s="19">
        <v>500</v>
      </c>
      <c r="H4039" s="19">
        <v>2</v>
      </c>
      <c r="I4039" s="79">
        <v>26.92</v>
      </c>
      <c r="J4039" s="79">
        <v>53.85</v>
      </c>
      <c r="K4039" s="19" t="s">
        <v>801</v>
      </c>
      <c r="L4039" s="19" t="s">
        <v>4666</v>
      </c>
      <c r="N4039" s="19" t="s">
        <v>128</v>
      </c>
      <c r="Q4039" s="20">
        <v>23</v>
      </c>
      <c r="R4039" s="65" t="s">
        <v>5215</v>
      </c>
      <c r="T4039" s="19" t="s">
        <v>4950</v>
      </c>
      <c r="V4039" s="19" t="s">
        <v>119</v>
      </c>
      <c r="X4039" s="19" t="s">
        <v>129</v>
      </c>
      <c r="Z4039" s="44" t="s">
        <v>5216</v>
      </c>
      <c r="AA4039" s="44" t="s">
        <v>121</v>
      </c>
    </row>
    <row r="4040" spans="1:27" hidden="1" x14ac:dyDescent="0.25">
      <c r="A4040" s="26">
        <v>29</v>
      </c>
      <c r="B4040" s="19" t="s">
        <v>4664</v>
      </c>
      <c r="C4040" s="44" t="s">
        <v>114</v>
      </c>
      <c r="D4040" s="19" t="s">
        <v>4665</v>
      </c>
      <c r="E4040" s="19">
        <v>20</v>
      </c>
      <c r="F4040" s="19">
        <v>400</v>
      </c>
      <c r="G4040" s="19">
        <v>8011</v>
      </c>
      <c r="H4040" s="19">
        <v>3</v>
      </c>
      <c r="I4040" s="79">
        <v>487.49</v>
      </c>
      <c r="J4040" s="79">
        <v>1462.46</v>
      </c>
      <c r="K4040" s="19" t="s">
        <v>801</v>
      </c>
      <c r="L4040" s="19" t="s">
        <v>4672</v>
      </c>
      <c r="Q4040" s="20">
        <v>23</v>
      </c>
      <c r="R4040" s="65" t="s">
        <v>5215</v>
      </c>
      <c r="T4040" s="19" t="s">
        <v>4950</v>
      </c>
      <c r="V4040" s="19" t="s">
        <v>119</v>
      </c>
      <c r="Y4040" s="19" t="s">
        <v>129</v>
      </c>
      <c r="Z4040" s="44" t="s">
        <v>5216</v>
      </c>
      <c r="AA4040" s="44" t="s">
        <v>121</v>
      </c>
    </row>
    <row r="4041" spans="1:27" hidden="1" x14ac:dyDescent="0.25">
      <c r="A4041" s="26">
        <v>30</v>
      </c>
      <c r="B4041" s="19" t="s">
        <v>4673</v>
      </c>
      <c r="C4041" s="44" t="s">
        <v>114</v>
      </c>
      <c r="D4041" s="19" t="s">
        <v>4674</v>
      </c>
      <c r="E4041" s="19">
        <v>20</v>
      </c>
      <c r="F4041" s="19">
        <v>360</v>
      </c>
      <c r="G4041" s="19">
        <v>8011</v>
      </c>
      <c r="H4041" s="19">
        <v>2</v>
      </c>
      <c r="I4041" s="79">
        <v>437.18</v>
      </c>
      <c r="J4041" s="79">
        <v>874.36</v>
      </c>
      <c r="K4041" s="19" t="s">
        <v>801</v>
      </c>
      <c r="L4041" s="19" t="s">
        <v>4672</v>
      </c>
      <c r="P4041" s="19" t="s">
        <v>129</v>
      </c>
      <c r="Q4041" s="20">
        <v>23</v>
      </c>
      <c r="R4041" s="65" t="s">
        <v>5215</v>
      </c>
      <c r="T4041" s="19" t="s">
        <v>4950</v>
      </c>
      <c r="V4041" s="19" t="s">
        <v>119</v>
      </c>
      <c r="Y4041" s="19" t="s">
        <v>129</v>
      </c>
      <c r="Z4041" s="44" t="s">
        <v>5216</v>
      </c>
      <c r="AA4041" s="44" t="s">
        <v>121</v>
      </c>
    </row>
    <row r="4042" spans="1:27" hidden="1" x14ac:dyDescent="0.25">
      <c r="A4042" s="26">
        <v>31</v>
      </c>
      <c r="B4042" s="19" t="s">
        <v>4668</v>
      </c>
      <c r="C4042" s="44" t="s">
        <v>114</v>
      </c>
      <c r="D4042" s="19" t="s">
        <v>4669</v>
      </c>
      <c r="E4042" s="19">
        <v>20</v>
      </c>
      <c r="F4042" s="19">
        <v>360</v>
      </c>
      <c r="G4042" s="19">
        <v>3069</v>
      </c>
      <c r="H4042" s="19">
        <v>5</v>
      </c>
      <c r="I4042" s="79">
        <v>165.32</v>
      </c>
      <c r="J4042" s="79">
        <v>826.58</v>
      </c>
      <c r="K4042" s="19" t="s">
        <v>801</v>
      </c>
      <c r="L4042" s="19" t="s">
        <v>4672</v>
      </c>
      <c r="P4042" s="19" t="s">
        <v>129</v>
      </c>
      <c r="Q4042" s="20">
        <v>23</v>
      </c>
      <c r="R4042" s="65" t="s">
        <v>5215</v>
      </c>
      <c r="T4042" s="19" t="s">
        <v>4950</v>
      </c>
      <c r="V4042" s="19" t="s">
        <v>119</v>
      </c>
      <c r="Y4042" s="19" t="s">
        <v>129</v>
      </c>
      <c r="Z4042" s="44" t="s">
        <v>5216</v>
      </c>
      <c r="AA4042" s="44" t="s">
        <v>121</v>
      </c>
    </row>
    <row r="4043" spans="1:27" hidden="1" x14ac:dyDescent="0.25">
      <c r="A4043" s="26">
        <v>32</v>
      </c>
      <c r="B4043" s="19" t="s">
        <v>4675</v>
      </c>
      <c r="C4043" s="44" t="s">
        <v>114</v>
      </c>
      <c r="D4043" s="19" t="s">
        <v>4676</v>
      </c>
      <c r="E4043" s="19">
        <v>20</v>
      </c>
      <c r="F4043" s="19">
        <v>400</v>
      </c>
      <c r="G4043" s="19">
        <v>1288</v>
      </c>
      <c r="H4043" s="19">
        <v>2</v>
      </c>
      <c r="I4043" s="79">
        <v>80.88</v>
      </c>
      <c r="J4043" s="79">
        <v>161.75</v>
      </c>
      <c r="K4043" s="19" t="s">
        <v>801</v>
      </c>
      <c r="L4043" s="19" t="s">
        <v>4672</v>
      </c>
      <c r="Q4043" s="20">
        <v>23</v>
      </c>
      <c r="R4043" s="65" t="s">
        <v>5215</v>
      </c>
      <c r="T4043" s="19" t="s">
        <v>4950</v>
      </c>
      <c r="V4043" s="19" t="s">
        <v>119</v>
      </c>
      <c r="Y4043" s="19" t="s">
        <v>129</v>
      </c>
      <c r="Z4043" s="44" t="s">
        <v>5216</v>
      </c>
      <c r="AA4043" s="44" t="s">
        <v>121</v>
      </c>
    </row>
    <row r="4044" spans="1:27" hidden="1" x14ac:dyDescent="0.25">
      <c r="A4044" s="26">
        <v>33</v>
      </c>
      <c r="B4044" s="19" t="s">
        <v>4677</v>
      </c>
      <c r="C4044" s="44" t="s">
        <v>114</v>
      </c>
      <c r="D4044" s="19" t="s">
        <v>830</v>
      </c>
      <c r="E4044" s="19">
        <v>20</v>
      </c>
      <c r="F4044" s="19">
        <v>360</v>
      </c>
      <c r="G4044" s="19">
        <v>500</v>
      </c>
      <c r="H4044" s="19">
        <v>2</v>
      </c>
      <c r="I4044" s="79">
        <v>26.92</v>
      </c>
      <c r="J4044" s="79">
        <v>53.85</v>
      </c>
      <c r="K4044" s="19" t="s">
        <v>801</v>
      </c>
      <c r="L4044" s="19" t="s">
        <v>4672</v>
      </c>
      <c r="N4044" s="19" t="s">
        <v>128</v>
      </c>
      <c r="Q4044" s="20">
        <v>23</v>
      </c>
      <c r="R4044" s="65" t="s">
        <v>5215</v>
      </c>
      <c r="T4044" s="19" t="s">
        <v>4950</v>
      </c>
      <c r="V4044" s="19" t="s">
        <v>119</v>
      </c>
      <c r="X4044" s="19" t="s">
        <v>129</v>
      </c>
      <c r="Z4044" s="44" t="s">
        <v>5216</v>
      </c>
      <c r="AA4044" s="44" t="s">
        <v>121</v>
      </c>
    </row>
    <row r="4045" spans="1:27" hidden="1" x14ac:dyDescent="0.25">
      <c r="A4045" s="26">
        <v>34</v>
      </c>
      <c r="B4045" s="19" t="s">
        <v>4673</v>
      </c>
      <c r="C4045" s="44" t="s">
        <v>114</v>
      </c>
      <c r="D4045" s="19" t="s">
        <v>4674</v>
      </c>
      <c r="E4045" s="19">
        <v>20</v>
      </c>
      <c r="F4045" s="19">
        <v>360</v>
      </c>
      <c r="G4045" s="19">
        <v>8011</v>
      </c>
      <c r="H4045" s="19">
        <v>2</v>
      </c>
      <c r="I4045" s="79">
        <v>437.18</v>
      </c>
      <c r="J4045" s="79">
        <v>874.36</v>
      </c>
      <c r="K4045" s="19" t="s">
        <v>801</v>
      </c>
      <c r="L4045" s="19" t="s">
        <v>4678</v>
      </c>
      <c r="P4045" s="19" t="s">
        <v>129</v>
      </c>
      <c r="Q4045" s="20">
        <v>23</v>
      </c>
      <c r="R4045" s="65" t="s">
        <v>5215</v>
      </c>
      <c r="T4045" s="19" t="s">
        <v>4950</v>
      </c>
      <c r="V4045" s="19" t="s">
        <v>119</v>
      </c>
      <c r="Y4045" s="19" t="s">
        <v>129</v>
      </c>
      <c r="Z4045" s="44" t="s">
        <v>5216</v>
      </c>
      <c r="AA4045" s="44" t="s">
        <v>121</v>
      </c>
    </row>
    <row r="4046" spans="1:27" hidden="1" x14ac:dyDescent="0.25">
      <c r="A4046" s="26">
        <v>35</v>
      </c>
      <c r="B4046" s="19" t="s">
        <v>4679</v>
      </c>
      <c r="C4046" s="44" t="s">
        <v>114</v>
      </c>
      <c r="D4046" s="19" t="s">
        <v>4680</v>
      </c>
      <c r="E4046" s="19">
        <v>20</v>
      </c>
      <c r="F4046" s="19">
        <v>400</v>
      </c>
      <c r="G4046" s="19">
        <v>2440</v>
      </c>
      <c r="H4046" s="19">
        <v>2</v>
      </c>
      <c r="I4046" s="79">
        <v>153.22999999999999</v>
      </c>
      <c r="J4046" s="79">
        <v>306.45999999999998</v>
      </c>
      <c r="K4046" s="19" t="s">
        <v>801</v>
      </c>
      <c r="L4046" s="19" t="s">
        <v>4678</v>
      </c>
      <c r="Q4046" s="20">
        <v>23</v>
      </c>
      <c r="R4046" s="65" t="s">
        <v>5215</v>
      </c>
      <c r="T4046" s="19" t="s">
        <v>4950</v>
      </c>
      <c r="V4046" s="19" t="s">
        <v>119</v>
      </c>
      <c r="Y4046" s="19" t="s">
        <v>129</v>
      </c>
      <c r="Z4046" s="44" t="s">
        <v>5216</v>
      </c>
      <c r="AA4046" s="44" t="s">
        <v>121</v>
      </c>
    </row>
    <row r="4047" spans="1:27" hidden="1" x14ac:dyDescent="0.25">
      <c r="A4047" s="26">
        <v>36</v>
      </c>
      <c r="B4047" s="19" t="s">
        <v>4681</v>
      </c>
      <c r="C4047" s="44" t="s">
        <v>114</v>
      </c>
      <c r="D4047" s="19" t="s">
        <v>4682</v>
      </c>
      <c r="E4047" s="19">
        <v>20</v>
      </c>
      <c r="F4047" s="19">
        <v>400</v>
      </c>
      <c r="G4047" s="19">
        <v>3069</v>
      </c>
      <c r="H4047" s="19">
        <v>8</v>
      </c>
      <c r="I4047" s="79">
        <v>184.59</v>
      </c>
      <c r="J4047" s="79">
        <v>1476.73</v>
      </c>
      <c r="K4047" s="19" t="s">
        <v>801</v>
      </c>
      <c r="L4047" s="19" t="s">
        <v>4678</v>
      </c>
      <c r="Q4047" s="20">
        <v>23</v>
      </c>
      <c r="R4047" s="65" t="s">
        <v>5215</v>
      </c>
      <c r="T4047" s="19" t="s">
        <v>4950</v>
      </c>
      <c r="V4047" s="19" t="s">
        <v>119</v>
      </c>
      <c r="Y4047" s="19" t="s">
        <v>129</v>
      </c>
      <c r="Z4047" s="44" t="s">
        <v>5216</v>
      </c>
      <c r="AA4047" s="44" t="s">
        <v>121</v>
      </c>
    </row>
    <row r="4048" spans="1:27" hidden="1" x14ac:dyDescent="0.25">
      <c r="A4048" s="26">
        <v>37</v>
      </c>
      <c r="B4048" s="19" t="s">
        <v>4668</v>
      </c>
      <c r="C4048" s="44" t="s">
        <v>114</v>
      </c>
      <c r="D4048" s="19" t="s">
        <v>4669</v>
      </c>
      <c r="E4048" s="19">
        <v>20</v>
      </c>
      <c r="F4048" s="19">
        <v>360</v>
      </c>
      <c r="G4048" s="19">
        <v>3069</v>
      </c>
      <c r="H4048" s="19">
        <v>2</v>
      </c>
      <c r="I4048" s="79">
        <v>165.32</v>
      </c>
      <c r="J4048" s="79">
        <v>330.63</v>
      </c>
      <c r="K4048" s="19" t="s">
        <v>801</v>
      </c>
      <c r="L4048" s="19" t="s">
        <v>4678</v>
      </c>
      <c r="P4048" s="19" t="s">
        <v>129</v>
      </c>
      <c r="Q4048" s="20">
        <v>23</v>
      </c>
      <c r="R4048" s="65" t="s">
        <v>5215</v>
      </c>
      <c r="T4048" s="19" t="s">
        <v>4950</v>
      </c>
      <c r="V4048" s="19" t="s">
        <v>119</v>
      </c>
      <c r="Y4048" s="19" t="s">
        <v>129</v>
      </c>
      <c r="Z4048" s="44" t="s">
        <v>5216</v>
      </c>
      <c r="AA4048" s="44" t="s">
        <v>121</v>
      </c>
    </row>
    <row r="4049" spans="1:27" hidden="1" x14ac:dyDescent="0.25">
      <c r="A4049" s="26">
        <v>38</v>
      </c>
      <c r="B4049" s="19" t="s">
        <v>4683</v>
      </c>
      <c r="C4049" s="44" t="s">
        <v>114</v>
      </c>
      <c r="D4049" s="19" t="s">
        <v>4680</v>
      </c>
      <c r="E4049" s="19">
        <v>20</v>
      </c>
      <c r="F4049" s="19">
        <v>400</v>
      </c>
      <c r="G4049" s="19">
        <v>2440</v>
      </c>
      <c r="H4049" s="19">
        <v>2</v>
      </c>
      <c r="I4049" s="79">
        <v>153.22999999999999</v>
      </c>
      <c r="J4049" s="79">
        <v>306.45999999999998</v>
      </c>
      <c r="K4049" s="19" t="s">
        <v>801</v>
      </c>
      <c r="L4049" s="19" t="s">
        <v>4678</v>
      </c>
      <c r="Q4049" s="20">
        <v>23</v>
      </c>
      <c r="R4049" s="65" t="s">
        <v>5215</v>
      </c>
      <c r="T4049" s="19" t="s">
        <v>4950</v>
      </c>
      <c r="V4049" s="19" t="s">
        <v>119</v>
      </c>
      <c r="Y4049" s="19" t="s">
        <v>129</v>
      </c>
      <c r="Z4049" s="44" t="s">
        <v>5216</v>
      </c>
      <c r="AA4049" s="44" t="s">
        <v>121</v>
      </c>
    </row>
    <row r="4050" spans="1:27" hidden="1" x14ac:dyDescent="0.25">
      <c r="A4050" s="26">
        <v>39</v>
      </c>
      <c r="B4050" s="19" t="s">
        <v>4684</v>
      </c>
      <c r="C4050" s="44" t="s">
        <v>114</v>
      </c>
      <c r="D4050" s="19" t="s">
        <v>830</v>
      </c>
      <c r="E4050" s="19">
        <v>20</v>
      </c>
      <c r="F4050" s="19">
        <v>360</v>
      </c>
      <c r="G4050" s="19">
        <v>500</v>
      </c>
      <c r="H4050" s="19">
        <v>2</v>
      </c>
      <c r="I4050" s="79">
        <v>26.92</v>
      </c>
      <c r="J4050" s="79">
        <v>53.85</v>
      </c>
      <c r="K4050" s="19" t="s">
        <v>801</v>
      </c>
      <c r="L4050" s="19" t="s">
        <v>4678</v>
      </c>
      <c r="N4050" s="19" t="s">
        <v>128</v>
      </c>
      <c r="Q4050" s="20">
        <v>23</v>
      </c>
      <c r="R4050" s="65" t="s">
        <v>5215</v>
      </c>
      <c r="T4050" s="19" t="s">
        <v>4950</v>
      </c>
      <c r="V4050" s="19" t="s">
        <v>119</v>
      </c>
      <c r="X4050" s="19" t="s">
        <v>129</v>
      </c>
      <c r="Z4050" s="44" t="s">
        <v>5216</v>
      </c>
      <c r="AA4050" s="44" t="s">
        <v>121</v>
      </c>
    </row>
    <row r="4051" spans="1:27" hidden="1" x14ac:dyDescent="0.25">
      <c r="A4051" s="26">
        <v>40</v>
      </c>
      <c r="B4051" s="19" t="s">
        <v>4685</v>
      </c>
      <c r="C4051" s="44" t="s">
        <v>114</v>
      </c>
      <c r="D4051" s="19" t="s">
        <v>830</v>
      </c>
      <c r="E4051" s="19">
        <v>20</v>
      </c>
      <c r="F4051" s="19">
        <v>360</v>
      </c>
      <c r="G4051" s="19">
        <v>500</v>
      </c>
      <c r="H4051" s="19">
        <v>2</v>
      </c>
      <c r="I4051" s="79">
        <v>26.92</v>
      </c>
      <c r="J4051" s="79">
        <v>53.85</v>
      </c>
      <c r="K4051" s="19" t="s">
        <v>801</v>
      </c>
      <c r="L4051" s="19" t="s">
        <v>4678</v>
      </c>
      <c r="N4051" s="19" t="s">
        <v>128</v>
      </c>
      <c r="Q4051" s="20">
        <v>23</v>
      </c>
      <c r="R4051" s="65" t="s">
        <v>5215</v>
      </c>
      <c r="T4051" s="19" t="s">
        <v>4950</v>
      </c>
      <c r="V4051" s="19" t="s">
        <v>119</v>
      </c>
      <c r="X4051" s="19" t="s">
        <v>129</v>
      </c>
      <c r="Z4051" s="44" t="s">
        <v>5216</v>
      </c>
      <c r="AA4051" s="44" t="s">
        <v>121</v>
      </c>
    </row>
    <row r="4052" spans="1:27" hidden="1" x14ac:dyDescent="0.25">
      <c r="A4052" s="26">
        <v>41</v>
      </c>
      <c r="B4052" s="19" t="s">
        <v>4686</v>
      </c>
      <c r="C4052" s="44" t="s">
        <v>114</v>
      </c>
      <c r="D4052" s="19" t="s">
        <v>830</v>
      </c>
      <c r="E4052" s="19">
        <v>20</v>
      </c>
      <c r="F4052" s="19">
        <v>360</v>
      </c>
      <c r="G4052" s="19">
        <v>500</v>
      </c>
      <c r="H4052" s="19">
        <v>1</v>
      </c>
      <c r="I4052" s="79">
        <v>26.93</v>
      </c>
      <c r="J4052" s="79">
        <v>26.93</v>
      </c>
      <c r="K4052" s="19" t="s">
        <v>801</v>
      </c>
      <c r="L4052" s="19" t="s">
        <v>4687</v>
      </c>
      <c r="N4052" s="19" t="s">
        <v>128</v>
      </c>
      <c r="Q4052" s="20">
        <v>23</v>
      </c>
      <c r="R4052" s="65" t="s">
        <v>5215</v>
      </c>
      <c r="T4052" s="19" t="s">
        <v>4950</v>
      </c>
      <c r="V4052" s="19" t="s">
        <v>119</v>
      </c>
      <c r="X4052" s="19" t="s">
        <v>129</v>
      </c>
      <c r="Z4052" s="44" t="s">
        <v>5216</v>
      </c>
      <c r="AA4052" s="44" t="s">
        <v>121</v>
      </c>
    </row>
    <row r="4053" spans="1:27" hidden="1" x14ac:dyDescent="0.25">
      <c r="A4053" s="26">
        <v>42</v>
      </c>
      <c r="B4053" s="19" t="s">
        <v>4688</v>
      </c>
      <c r="C4053" s="44" t="s">
        <v>114</v>
      </c>
      <c r="D4053" s="19" t="s">
        <v>830</v>
      </c>
      <c r="E4053" s="19">
        <v>20</v>
      </c>
      <c r="F4053" s="19">
        <v>360</v>
      </c>
      <c r="G4053" s="19">
        <v>500</v>
      </c>
      <c r="H4053" s="19">
        <v>1</v>
      </c>
      <c r="I4053" s="79">
        <v>26.93</v>
      </c>
      <c r="J4053" s="79">
        <v>26.93</v>
      </c>
      <c r="K4053" s="19" t="s">
        <v>801</v>
      </c>
      <c r="L4053" s="19" t="s">
        <v>4687</v>
      </c>
      <c r="N4053" s="19" t="s">
        <v>128</v>
      </c>
      <c r="Q4053" s="20">
        <v>23</v>
      </c>
      <c r="R4053" s="65" t="s">
        <v>5215</v>
      </c>
      <c r="T4053" s="19" t="s">
        <v>4950</v>
      </c>
      <c r="V4053" s="19" t="s">
        <v>119</v>
      </c>
      <c r="X4053" s="19" t="s">
        <v>129</v>
      </c>
      <c r="Z4053" s="44" t="s">
        <v>5216</v>
      </c>
      <c r="AA4053" s="44" t="s">
        <v>121</v>
      </c>
    </row>
    <row r="4054" spans="1:27" hidden="1" x14ac:dyDescent="0.25">
      <c r="A4054" s="26">
        <v>43</v>
      </c>
      <c r="B4054" s="19" t="s">
        <v>4689</v>
      </c>
      <c r="C4054" s="44" t="s">
        <v>114</v>
      </c>
      <c r="D4054" s="19" t="s">
        <v>4690</v>
      </c>
      <c r="E4054" s="19">
        <v>20</v>
      </c>
      <c r="F4054" s="19">
        <v>360</v>
      </c>
      <c r="G4054" s="19">
        <v>2440</v>
      </c>
      <c r="H4054" s="19">
        <v>2</v>
      </c>
      <c r="I4054" s="79">
        <v>137.91</v>
      </c>
      <c r="J4054" s="79">
        <v>275.82</v>
      </c>
      <c r="K4054" s="19" t="s">
        <v>801</v>
      </c>
      <c r="L4054" s="19" t="s">
        <v>4687</v>
      </c>
      <c r="P4054" s="19" t="s">
        <v>129</v>
      </c>
      <c r="Q4054" s="20">
        <v>23</v>
      </c>
      <c r="R4054" s="65" t="s">
        <v>5215</v>
      </c>
      <c r="T4054" s="19" t="s">
        <v>4950</v>
      </c>
      <c r="V4054" s="19" t="s">
        <v>119</v>
      </c>
      <c r="Y4054" s="19" t="s">
        <v>129</v>
      </c>
      <c r="Z4054" s="44" t="s">
        <v>5216</v>
      </c>
      <c r="AA4054" s="44" t="s">
        <v>121</v>
      </c>
    </row>
    <row r="4055" spans="1:27" hidden="1" x14ac:dyDescent="0.25">
      <c r="A4055" s="26">
        <v>44</v>
      </c>
      <c r="B4055" s="19" t="s">
        <v>4691</v>
      </c>
      <c r="C4055" s="44" t="s">
        <v>114</v>
      </c>
      <c r="D4055" s="19" t="s">
        <v>830</v>
      </c>
      <c r="E4055" s="19">
        <v>20</v>
      </c>
      <c r="F4055" s="19">
        <v>360</v>
      </c>
      <c r="G4055" s="19">
        <v>500</v>
      </c>
      <c r="H4055" s="19">
        <v>1</v>
      </c>
      <c r="I4055" s="79">
        <v>26.93</v>
      </c>
      <c r="J4055" s="79">
        <v>26.93</v>
      </c>
      <c r="K4055" s="19" t="s">
        <v>801</v>
      </c>
      <c r="L4055" s="19" t="s">
        <v>4687</v>
      </c>
      <c r="N4055" s="19" t="s">
        <v>128</v>
      </c>
      <c r="Q4055" s="20">
        <v>23</v>
      </c>
      <c r="R4055" s="65" t="s">
        <v>5215</v>
      </c>
      <c r="T4055" s="19" t="s">
        <v>4950</v>
      </c>
      <c r="V4055" s="19" t="s">
        <v>119</v>
      </c>
      <c r="X4055" s="19" t="s">
        <v>129</v>
      </c>
      <c r="Z4055" s="44" t="s">
        <v>5216</v>
      </c>
      <c r="AA4055" s="44" t="s">
        <v>121</v>
      </c>
    </row>
    <row r="4056" spans="1:27" hidden="1" x14ac:dyDescent="0.25">
      <c r="A4056" s="26">
        <v>45</v>
      </c>
      <c r="B4056" s="19" t="s">
        <v>4692</v>
      </c>
      <c r="C4056" s="44" t="s">
        <v>114</v>
      </c>
      <c r="D4056" s="19" t="s">
        <v>830</v>
      </c>
      <c r="E4056" s="19">
        <v>20</v>
      </c>
      <c r="F4056" s="19">
        <v>360</v>
      </c>
      <c r="G4056" s="19">
        <v>500</v>
      </c>
      <c r="H4056" s="19">
        <v>1</v>
      </c>
      <c r="I4056" s="79">
        <v>26.93</v>
      </c>
      <c r="J4056" s="79">
        <v>26.93</v>
      </c>
      <c r="K4056" s="19" t="s">
        <v>801</v>
      </c>
      <c r="L4056" s="19" t="s">
        <v>4687</v>
      </c>
      <c r="N4056" s="19" t="s">
        <v>128</v>
      </c>
      <c r="Q4056" s="20">
        <v>23</v>
      </c>
      <c r="R4056" s="65" t="s">
        <v>5215</v>
      </c>
      <c r="T4056" s="19" t="s">
        <v>4950</v>
      </c>
      <c r="V4056" s="19" t="s">
        <v>119</v>
      </c>
      <c r="X4056" s="19" t="s">
        <v>129</v>
      </c>
      <c r="Z4056" s="44" t="s">
        <v>5216</v>
      </c>
      <c r="AA4056" s="44" t="s">
        <v>121</v>
      </c>
    </row>
    <row r="4057" spans="1:27" hidden="1" x14ac:dyDescent="0.25">
      <c r="A4057" s="26">
        <v>46</v>
      </c>
      <c r="B4057" s="19" t="s">
        <v>4693</v>
      </c>
      <c r="C4057" s="44" t="s">
        <v>114</v>
      </c>
      <c r="D4057" s="19" t="s">
        <v>4690</v>
      </c>
      <c r="E4057" s="19">
        <v>20</v>
      </c>
      <c r="F4057" s="19">
        <v>360</v>
      </c>
      <c r="G4057" s="19">
        <v>2440</v>
      </c>
      <c r="H4057" s="19">
        <v>2</v>
      </c>
      <c r="I4057" s="79">
        <v>137.91</v>
      </c>
      <c r="J4057" s="79">
        <v>275.82</v>
      </c>
      <c r="K4057" s="19" t="s">
        <v>801</v>
      </c>
      <c r="L4057" s="19" t="s">
        <v>4687</v>
      </c>
      <c r="P4057" s="19" t="s">
        <v>129</v>
      </c>
      <c r="Q4057" s="20">
        <v>23</v>
      </c>
      <c r="R4057" s="65" t="s">
        <v>5215</v>
      </c>
      <c r="T4057" s="19" t="s">
        <v>4950</v>
      </c>
      <c r="V4057" s="19" t="s">
        <v>119</v>
      </c>
      <c r="Y4057" s="19" t="s">
        <v>129</v>
      </c>
      <c r="Z4057" s="44" t="s">
        <v>5216</v>
      </c>
      <c r="AA4057" s="44" t="s">
        <v>121</v>
      </c>
    </row>
    <row r="4058" spans="1:27" hidden="1" x14ac:dyDescent="0.25">
      <c r="A4058" s="26">
        <v>47</v>
      </c>
      <c r="B4058" s="19" t="s">
        <v>4675</v>
      </c>
      <c r="C4058" s="44" t="s">
        <v>114</v>
      </c>
      <c r="D4058" s="19" t="s">
        <v>4676</v>
      </c>
      <c r="E4058" s="19">
        <v>20</v>
      </c>
      <c r="F4058" s="19">
        <v>400</v>
      </c>
      <c r="G4058" s="19">
        <v>1288</v>
      </c>
      <c r="H4058" s="19">
        <v>2</v>
      </c>
      <c r="I4058" s="79">
        <v>80.88</v>
      </c>
      <c r="J4058" s="79">
        <v>161.75</v>
      </c>
      <c r="K4058" s="19" t="s">
        <v>801</v>
      </c>
      <c r="L4058" s="19" t="s">
        <v>4687</v>
      </c>
      <c r="Q4058" s="20">
        <v>23</v>
      </c>
      <c r="R4058" s="65" t="s">
        <v>5215</v>
      </c>
      <c r="T4058" s="19" t="s">
        <v>4950</v>
      </c>
      <c r="V4058" s="19" t="s">
        <v>119</v>
      </c>
      <c r="Y4058" s="19" t="s">
        <v>129</v>
      </c>
      <c r="Z4058" s="44" t="s">
        <v>5216</v>
      </c>
      <c r="AA4058" s="44" t="s">
        <v>121</v>
      </c>
    </row>
    <row r="4059" spans="1:27" hidden="1" x14ac:dyDescent="0.25">
      <c r="A4059" s="26">
        <v>48</v>
      </c>
      <c r="B4059" s="19" t="s">
        <v>4694</v>
      </c>
      <c r="C4059" s="44" t="s">
        <v>114</v>
      </c>
      <c r="D4059" s="19" t="s">
        <v>4695</v>
      </c>
      <c r="E4059" s="19">
        <v>20</v>
      </c>
      <c r="F4059" s="19">
        <v>360</v>
      </c>
      <c r="G4059" s="19">
        <v>1288</v>
      </c>
      <c r="H4059" s="19">
        <v>4</v>
      </c>
      <c r="I4059" s="79">
        <v>72.78</v>
      </c>
      <c r="J4059" s="79">
        <v>291.14</v>
      </c>
      <c r="K4059" s="19" t="s">
        <v>801</v>
      </c>
      <c r="L4059" s="19" t="s">
        <v>4687</v>
      </c>
      <c r="P4059" s="19" t="s">
        <v>129</v>
      </c>
      <c r="Q4059" s="20">
        <v>23</v>
      </c>
      <c r="R4059" s="65" t="s">
        <v>5215</v>
      </c>
      <c r="T4059" s="19" t="s">
        <v>4950</v>
      </c>
      <c r="V4059" s="19" t="s">
        <v>119</v>
      </c>
      <c r="Y4059" s="19" t="s">
        <v>129</v>
      </c>
      <c r="Z4059" s="44" t="s">
        <v>5216</v>
      </c>
      <c r="AA4059" s="44" t="s">
        <v>121</v>
      </c>
    </row>
    <row r="4060" spans="1:27" hidden="1" x14ac:dyDescent="0.25">
      <c r="A4060" s="26">
        <v>49</v>
      </c>
      <c r="B4060" s="19" t="s">
        <v>4696</v>
      </c>
      <c r="C4060" s="44" t="s">
        <v>114</v>
      </c>
      <c r="D4060" s="19" t="s">
        <v>4676</v>
      </c>
      <c r="E4060" s="19">
        <v>20</v>
      </c>
      <c r="F4060" s="19">
        <v>400</v>
      </c>
      <c r="G4060" s="19">
        <v>1288</v>
      </c>
      <c r="H4060" s="19">
        <v>4</v>
      </c>
      <c r="I4060" s="79">
        <v>80.87</v>
      </c>
      <c r="J4060" s="79">
        <v>323.49</v>
      </c>
      <c r="K4060" s="19" t="s">
        <v>801</v>
      </c>
      <c r="L4060" s="19" t="s">
        <v>4687</v>
      </c>
      <c r="Q4060" s="20">
        <v>23</v>
      </c>
      <c r="R4060" s="65" t="s">
        <v>5215</v>
      </c>
      <c r="T4060" s="19" t="s">
        <v>4950</v>
      </c>
      <c r="V4060" s="19" t="s">
        <v>119</v>
      </c>
      <c r="Y4060" s="19" t="s">
        <v>129</v>
      </c>
      <c r="Z4060" s="44" t="s">
        <v>5216</v>
      </c>
      <c r="AA4060" s="44" t="s">
        <v>121</v>
      </c>
    </row>
    <row r="4061" spans="1:27" hidden="1" x14ac:dyDescent="0.25">
      <c r="A4061" s="26">
        <v>50</v>
      </c>
      <c r="B4061" s="19" t="s">
        <v>4697</v>
      </c>
      <c r="C4061" s="44" t="s">
        <v>114</v>
      </c>
      <c r="D4061" s="19" t="s">
        <v>4695</v>
      </c>
      <c r="E4061" s="19">
        <v>20</v>
      </c>
      <c r="F4061" s="19">
        <v>360</v>
      </c>
      <c r="G4061" s="19">
        <v>1288</v>
      </c>
      <c r="H4061" s="19">
        <v>4</v>
      </c>
      <c r="I4061" s="79">
        <v>72.78</v>
      </c>
      <c r="J4061" s="79">
        <v>291.14</v>
      </c>
      <c r="K4061" s="19" t="s">
        <v>801</v>
      </c>
      <c r="L4061" s="19" t="s">
        <v>4687</v>
      </c>
      <c r="P4061" s="19" t="s">
        <v>129</v>
      </c>
      <c r="Q4061" s="20">
        <v>23</v>
      </c>
      <c r="R4061" s="65" t="s">
        <v>5215</v>
      </c>
      <c r="T4061" s="19" t="s">
        <v>4950</v>
      </c>
      <c r="V4061" s="19" t="s">
        <v>119</v>
      </c>
      <c r="Y4061" s="19" t="s">
        <v>129</v>
      </c>
      <c r="Z4061" s="44" t="s">
        <v>5216</v>
      </c>
      <c r="AA4061" s="44" t="s">
        <v>121</v>
      </c>
    </row>
    <row r="4062" spans="1:27" hidden="1" x14ac:dyDescent="0.25">
      <c r="A4062" s="26">
        <v>51</v>
      </c>
      <c r="B4062" s="19" t="s">
        <v>4698</v>
      </c>
      <c r="C4062" s="44" t="s">
        <v>114</v>
      </c>
      <c r="D4062" s="19" t="s">
        <v>4699</v>
      </c>
      <c r="E4062" s="19">
        <v>25</v>
      </c>
      <c r="F4062" s="19">
        <v>514</v>
      </c>
      <c r="G4062" s="19">
        <v>621</v>
      </c>
      <c r="H4062" s="19">
        <v>1</v>
      </c>
      <c r="I4062" s="79">
        <v>53.51</v>
      </c>
      <c r="J4062" s="79">
        <v>53.51</v>
      </c>
      <c r="K4062" s="19" t="s">
        <v>4700</v>
      </c>
      <c r="L4062" s="19" t="s">
        <v>4701</v>
      </c>
      <c r="N4062" s="19" t="s">
        <v>128</v>
      </c>
      <c r="Q4062" s="20">
        <v>23</v>
      </c>
      <c r="R4062" s="65" t="s">
        <v>5215</v>
      </c>
      <c r="T4062" s="19" t="s">
        <v>4950</v>
      </c>
      <c r="V4062" s="19" t="s">
        <v>119</v>
      </c>
      <c r="X4062" s="19" t="s">
        <v>129</v>
      </c>
      <c r="Z4062" s="44" t="s">
        <v>5216</v>
      </c>
      <c r="AA4062" s="44" t="s">
        <v>4272</v>
      </c>
    </row>
    <row r="4063" spans="1:27" hidden="1" x14ac:dyDescent="0.25">
      <c r="A4063" s="26">
        <v>52</v>
      </c>
      <c r="B4063" s="19" t="s">
        <v>4702</v>
      </c>
      <c r="C4063" s="44" t="s">
        <v>114</v>
      </c>
      <c r="D4063" s="19" t="s">
        <v>4703</v>
      </c>
      <c r="E4063" s="19">
        <v>25</v>
      </c>
      <c r="F4063" s="19">
        <v>514</v>
      </c>
      <c r="G4063" s="19">
        <v>565</v>
      </c>
      <c r="H4063" s="19">
        <v>1</v>
      </c>
      <c r="I4063" s="79">
        <v>48</v>
      </c>
      <c r="J4063" s="79">
        <v>48</v>
      </c>
      <c r="K4063" s="19" t="s">
        <v>4700</v>
      </c>
      <c r="L4063" s="19" t="s">
        <v>4701</v>
      </c>
      <c r="N4063" s="19" t="s">
        <v>128</v>
      </c>
      <c r="Q4063" s="20">
        <v>23</v>
      </c>
      <c r="R4063" s="65" t="s">
        <v>5215</v>
      </c>
      <c r="T4063" s="19" t="s">
        <v>4950</v>
      </c>
      <c r="V4063" s="19" t="s">
        <v>119</v>
      </c>
      <c r="X4063" s="19" t="s">
        <v>129</v>
      </c>
      <c r="Z4063" s="44" t="s">
        <v>5216</v>
      </c>
      <c r="AA4063" s="44" t="s">
        <v>4272</v>
      </c>
    </row>
    <row r="4064" spans="1:27" hidden="1" x14ac:dyDescent="0.25">
      <c r="A4064" s="26">
        <v>53</v>
      </c>
      <c r="B4064" s="19" t="s">
        <v>4704</v>
      </c>
      <c r="C4064" s="44" t="s">
        <v>114</v>
      </c>
      <c r="D4064" s="19" t="s">
        <v>4699</v>
      </c>
      <c r="E4064" s="19">
        <v>25</v>
      </c>
      <c r="F4064" s="19">
        <v>514</v>
      </c>
      <c r="G4064" s="19">
        <v>621</v>
      </c>
      <c r="H4064" s="19">
        <v>1</v>
      </c>
      <c r="I4064" s="79">
        <v>53.51</v>
      </c>
      <c r="J4064" s="79">
        <v>53.51</v>
      </c>
      <c r="K4064" s="19" t="s">
        <v>4700</v>
      </c>
      <c r="L4064" s="19" t="s">
        <v>4701</v>
      </c>
      <c r="N4064" s="19" t="s">
        <v>128</v>
      </c>
      <c r="Q4064" s="20">
        <v>23</v>
      </c>
      <c r="R4064" s="65" t="s">
        <v>5215</v>
      </c>
      <c r="T4064" s="19" t="s">
        <v>4950</v>
      </c>
      <c r="V4064" s="19" t="s">
        <v>119</v>
      </c>
      <c r="X4064" s="19" t="s">
        <v>129</v>
      </c>
      <c r="Z4064" s="44" t="s">
        <v>5216</v>
      </c>
      <c r="AA4064" s="44" t="s">
        <v>4272</v>
      </c>
    </row>
    <row r="4065" spans="1:27" hidden="1" x14ac:dyDescent="0.25">
      <c r="A4065" s="26">
        <v>54</v>
      </c>
      <c r="B4065" s="19" t="s">
        <v>4705</v>
      </c>
      <c r="C4065" s="44" t="s">
        <v>114</v>
      </c>
      <c r="D4065" s="19" t="s">
        <v>4703</v>
      </c>
      <c r="E4065" s="19">
        <v>25</v>
      </c>
      <c r="F4065" s="19">
        <v>514</v>
      </c>
      <c r="G4065" s="19">
        <v>565</v>
      </c>
      <c r="H4065" s="19">
        <v>1</v>
      </c>
      <c r="I4065" s="79">
        <v>48</v>
      </c>
      <c r="J4065" s="79">
        <v>48</v>
      </c>
      <c r="K4065" s="19" t="s">
        <v>4700</v>
      </c>
      <c r="L4065" s="19" t="s">
        <v>4701</v>
      </c>
      <c r="N4065" s="19" t="s">
        <v>128</v>
      </c>
      <c r="Q4065" s="20">
        <v>23</v>
      </c>
      <c r="R4065" s="65" t="s">
        <v>5215</v>
      </c>
      <c r="T4065" s="19" t="s">
        <v>4950</v>
      </c>
      <c r="V4065" s="19" t="s">
        <v>119</v>
      </c>
      <c r="X4065" s="19" t="s">
        <v>129</v>
      </c>
      <c r="Z4065" s="44" t="s">
        <v>5216</v>
      </c>
      <c r="AA4065" s="44" t="s">
        <v>4272</v>
      </c>
    </row>
    <row r="4066" spans="1:27" hidden="1" x14ac:dyDescent="0.25">
      <c r="A4066" s="26">
        <v>55</v>
      </c>
      <c r="B4066" s="19" t="s">
        <v>4706</v>
      </c>
      <c r="C4066" s="44" t="s">
        <v>114</v>
      </c>
      <c r="D4066" s="19" t="s">
        <v>4707</v>
      </c>
      <c r="E4066" s="19">
        <v>25</v>
      </c>
      <c r="F4066" s="19">
        <v>514</v>
      </c>
      <c r="G4066" s="19">
        <v>576</v>
      </c>
      <c r="H4066" s="19">
        <v>2</v>
      </c>
      <c r="I4066" s="79">
        <v>49.23</v>
      </c>
      <c r="J4066" s="79">
        <v>98.46</v>
      </c>
      <c r="K4066" s="19" t="s">
        <v>4700</v>
      </c>
      <c r="L4066" s="19" t="s">
        <v>4701</v>
      </c>
      <c r="N4066" s="19" t="s">
        <v>128</v>
      </c>
      <c r="Q4066" s="20">
        <v>23</v>
      </c>
      <c r="R4066" s="65" t="s">
        <v>5215</v>
      </c>
      <c r="T4066" s="19" t="s">
        <v>4950</v>
      </c>
      <c r="V4066" s="19" t="s">
        <v>119</v>
      </c>
      <c r="X4066" s="19" t="s">
        <v>129</v>
      </c>
      <c r="Z4066" s="44" t="s">
        <v>5216</v>
      </c>
      <c r="AA4066" s="44" t="s">
        <v>4272</v>
      </c>
    </row>
    <row r="4067" spans="1:27" hidden="1" x14ac:dyDescent="0.25">
      <c r="A4067" s="26">
        <v>56</v>
      </c>
      <c r="B4067" s="19" t="s">
        <v>4708</v>
      </c>
      <c r="C4067" s="44" t="s">
        <v>114</v>
      </c>
      <c r="D4067" s="19" t="s">
        <v>4709</v>
      </c>
      <c r="E4067" s="19">
        <v>25</v>
      </c>
      <c r="F4067" s="19">
        <v>514</v>
      </c>
      <c r="G4067" s="19">
        <v>549</v>
      </c>
      <c r="H4067" s="19">
        <v>2</v>
      </c>
      <c r="I4067" s="79">
        <v>46.85</v>
      </c>
      <c r="J4067" s="79">
        <v>93.39</v>
      </c>
      <c r="K4067" s="19" t="s">
        <v>4700</v>
      </c>
      <c r="L4067" s="19" t="s">
        <v>4701</v>
      </c>
      <c r="N4067" s="19" t="s">
        <v>128</v>
      </c>
      <c r="Q4067" s="20">
        <v>23</v>
      </c>
      <c r="R4067" s="65" t="s">
        <v>5215</v>
      </c>
      <c r="T4067" s="19" t="s">
        <v>4950</v>
      </c>
      <c r="V4067" s="19" t="s">
        <v>119</v>
      </c>
      <c r="X4067" s="19" t="s">
        <v>129</v>
      </c>
      <c r="Z4067" s="44" t="s">
        <v>5216</v>
      </c>
      <c r="AA4067" s="44" t="s">
        <v>4272</v>
      </c>
    </row>
    <row r="4068" spans="1:27" hidden="1" x14ac:dyDescent="0.25">
      <c r="A4068" s="26">
        <v>57</v>
      </c>
      <c r="B4068" s="19" t="s">
        <v>4710</v>
      </c>
      <c r="C4068" s="44" t="s">
        <v>114</v>
      </c>
      <c r="D4068" s="19" t="s">
        <v>4707</v>
      </c>
      <c r="E4068" s="19">
        <v>25</v>
      </c>
      <c r="F4068" s="19">
        <v>514</v>
      </c>
      <c r="G4068" s="19">
        <v>576</v>
      </c>
      <c r="H4068" s="19">
        <v>2</v>
      </c>
      <c r="I4068" s="79">
        <v>49.23</v>
      </c>
      <c r="J4068" s="79">
        <v>98.46</v>
      </c>
      <c r="K4068" s="19" t="s">
        <v>4700</v>
      </c>
      <c r="L4068" s="19" t="s">
        <v>4701</v>
      </c>
      <c r="N4068" s="19" t="s">
        <v>128</v>
      </c>
      <c r="Q4068" s="20">
        <v>23</v>
      </c>
      <c r="R4068" s="65" t="s">
        <v>5215</v>
      </c>
      <c r="T4068" s="19" t="s">
        <v>4950</v>
      </c>
      <c r="V4068" s="19" t="s">
        <v>119</v>
      </c>
      <c r="X4068" s="19" t="s">
        <v>129</v>
      </c>
      <c r="Z4068" s="44" t="s">
        <v>5216</v>
      </c>
      <c r="AA4068" s="44" t="s">
        <v>4272</v>
      </c>
    </row>
    <row r="4069" spans="1:27" hidden="1" x14ac:dyDescent="0.25">
      <c r="A4069" s="26">
        <v>58</v>
      </c>
      <c r="B4069" s="19" t="s">
        <v>4711</v>
      </c>
      <c r="C4069" s="44" t="s">
        <v>114</v>
      </c>
      <c r="D4069" s="19" t="s">
        <v>4709</v>
      </c>
      <c r="E4069" s="19">
        <v>25</v>
      </c>
      <c r="F4069" s="19">
        <v>514</v>
      </c>
      <c r="G4069" s="19">
        <v>549</v>
      </c>
      <c r="H4069" s="19">
        <v>2</v>
      </c>
      <c r="I4069" s="79">
        <v>46.54</v>
      </c>
      <c r="J4069" s="79">
        <v>93.07</v>
      </c>
      <c r="K4069" s="19" t="s">
        <v>4700</v>
      </c>
      <c r="L4069" s="19" t="s">
        <v>4701</v>
      </c>
      <c r="N4069" s="19" t="s">
        <v>128</v>
      </c>
      <c r="Q4069" s="20">
        <v>23</v>
      </c>
      <c r="R4069" s="65" t="s">
        <v>5215</v>
      </c>
      <c r="T4069" s="19" t="s">
        <v>4950</v>
      </c>
      <c r="V4069" s="19" t="s">
        <v>119</v>
      </c>
      <c r="X4069" s="19" t="s">
        <v>129</v>
      </c>
      <c r="Z4069" s="44" t="s">
        <v>5216</v>
      </c>
      <c r="AA4069" s="44" t="s">
        <v>4272</v>
      </c>
    </row>
    <row r="4070" spans="1:27" hidden="1" x14ac:dyDescent="0.25">
      <c r="A4070" s="26">
        <v>59</v>
      </c>
      <c r="B4070" s="19" t="s">
        <v>4712</v>
      </c>
      <c r="C4070" s="44" t="s">
        <v>114</v>
      </c>
      <c r="D4070" s="19" t="s">
        <v>1508</v>
      </c>
      <c r="E4070" s="19">
        <v>30</v>
      </c>
      <c r="F4070" s="19">
        <v>600</v>
      </c>
      <c r="G4070" s="19">
        <v>600</v>
      </c>
      <c r="H4070" s="19">
        <v>4</v>
      </c>
      <c r="I4070" s="79">
        <v>83.28</v>
      </c>
      <c r="J4070" s="79">
        <v>333.12</v>
      </c>
      <c r="K4070" s="19" t="s">
        <v>4713</v>
      </c>
      <c r="L4070" s="19" t="s">
        <v>4714</v>
      </c>
      <c r="N4070" s="19" t="s">
        <v>128</v>
      </c>
      <c r="Q4070" s="20">
        <v>23</v>
      </c>
      <c r="R4070" s="65" t="s">
        <v>5215</v>
      </c>
      <c r="T4070" s="19" t="s">
        <v>4950</v>
      </c>
      <c r="V4070" s="19" t="s">
        <v>119</v>
      </c>
      <c r="X4070" s="19" t="s">
        <v>129</v>
      </c>
      <c r="Z4070" s="44" t="s">
        <v>5216</v>
      </c>
      <c r="AA4070" s="44" t="s">
        <v>976</v>
      </c>
    </row>
    <row r="4071" spans="1:27" hidden="1" x14ac:dyDescent="0.25">
      <c r="A4071" s="26">
        <v>60</v>
      </c>
      <c r="B4071" s="19" t="s">
        <v>4715</v>
      </c>
      <c r="C4071" s="44" t="s">
        <v>114</v>
      </c>
      <c r="D4071" s="19" t="s">
        <v>1508</v>
      </c>
      <c r="E4071" s="19">
        <v>30</v>
      </c>
      <c r="F4071" s="19">
        <v>600</v>
      </c>
      <c r="G4071" s="19">
        <v>600</v>
      </c>
      <c r="H4071" s="19">
        <v>4</v>
      </c>
      <c r="I4071" s="79">
        <v>83.28</v>
      </c>
      <c r="J4071" s="79">
        <v>333.12</v>
      </c>
      <c r="K4071" s="19" t="s">
        <v>4713</v>
      </c>
      <c r="L4071" s="19" t="s">
        <v>4714</v>
      </c>
      <c r="N4071" s="19" t="s">
        <v>128</v>
      </c>
      <c r="Q4071" s="20">
        <v>23</v>
      </c>
      <c r="R4071" s="65" t="s">
        <v>5215</v>
      </c>
      <c r="T4071" s="19" t="s">
        <v>4950</v>
      </c>
      <c r="V4071" s="19" t="s">
        <v>119</v>
      </c>
      <c r="X4071" s="19" t="s">
        <v>129</v>
      </c>
      <c r="Z4071" s="44" t="s">
        <v>5216</v>
      </c>
      <c r="AA4071" s="44" t="s">
        <v>976</v>
      </c>
    </row>
    <row r="4072" spans="1:27" hidden="1" x14ac:dyDescent="0.25">
      <c r="A4072" s="26">
        <v>61</v>
      </c>
      <c r="B4072" s="19" t="s">
        <v>4716</v>
      </c>
      <c r="C4072" s="44" t="s">
        <v>114</v>
      </c>
      <c r="D4072" s="19" t="s">
        <v>1508</v>
      </c>
      <c r="E4072" s="19">
        <v>30</v>
      </c>
      <c r="F4072" s="19">
        <v>600</v>
      </c>
      <c r="G4072" s="19">
        <v>600</v>
      </c>
      <c r="H4072" s="19">
        <v>1</v>
      </c>
      <c r="I4072" s="79">
        <v>83.28</v>
      </c>
      <c r="J4072" s="79">
        <v>83.28</v>
      </c>
      <c r="K4072" s="19" t="s">
        <v>4713</v>
      </c>
      <c r="L4072" s="19" t="s">
        <v>4714</v>
      </c>
      <c r="N4072" s="19" t="s">
        <v>128</v>
      </c>
      <c r="Q4072" s="20">
        <v>23</v>
      </c>
      <c r="R4072" s="65" t="s">
        <v>5215</v>
      </c>
      <c r="T4072" s="19" t="s">
        <v>4950</v>
      </c>
      <c r="V4072" s="19" t="s">
        <v>119</v>
      </c>
      <c r="X4072" s="19" t="s">
        <v>129</v>
      </c>
      <c r="Z4072" s="44" t="s">
        <v>5216</v>
      </c>
      <c r="AA4072" s="44" t="s">
        <v>976</v>
      </c>
    </row>
    <row r="4073" spans="1:27" hidden="1" x14ac:dyDescent="0.25">
      <c r="A4073" s="26">
        <v>62</v>
      </c>
      <c r="B4073" s="19" t="s">
        <v>4717</v>
      </c>
      <c r="C4073" s="44" t="s">
        <v>114</v>
      </c>
      <c r="D4073" s="19" t="s">
        <v>1508</v>
      </c>
      <c r="E4073" s="19">
        <v>30</v>
      </c>
      <c r="F4073" s="19">
        <v>600</v>
      </c>
      <c r="G4073" s="19">
        <v>600</v>
      </c>
      <c r="H4073" s="19">
        <v>1</v>
      </c>
      <c r="I4073" s="79">
        <v>83.28</v>
      </c>
      <c r="J4073" s="79">
        <v>83.28</v>
      </c>
      <c r="K4073" s="19" t="s">
        <v>4713</v>
      </c>
      <c r="L4073" s="19" t="s">
        <v>4714</v>
      </c>
      <c r="N4073" s="19" t="s">
        <v>128</v>
      </c>
      <c r="Q4073" s="20">
        <v>23</v>
      </c>
      <c r="R4073" s="65" t="s">
        <v>5215</v>
      </c>
      <c r="T4073" s="19" t="s">
        <v>4950</v>
      </c>
      <c r="V4073" s="19" t="s">
        <v>119</v>
      </c>
      <c r="X4073" s="19" t="s">
        <v>129</v>
      </c>
      <c r="Z4073" s="44" t="s">
        <v>5216</v>
      </c>
      <c r="AA4073" s="44" t="s">
        <v>976</v>
      </c>
    </row>
    <row r="4074" spans="1:27" hidden="1" x14ac:dyDescent="0.25">
      <c r="A4074" s="26">
        <v>63</v>
      </c>
      <c r="B4074" s="19" t="s">
        <v>4718</v>
      </c>
      <c r="C4074" s="44" t="s">
        <v>114</v>
      </c>
      <c r="D4074" s="19" t="s">
        <v>1508</v>
      </c>
      <c r="E4074" s="19">
        <v>30</v>
      </c>
      <c r="F4074" s="19">
        <v>600</v>
      </c>
      <c r="G4074" s="19">
        <v>600</v>
      </c>
      <c r="H4074" s="19">
        <v>1</v>
      </c>
      <c r="I4074" s="79">
        <v>83.28</v>
      </c>
      <c r="J4074" s="79">
        <v>83.28</v>
      </c>
      <c r="K4074" s="19" t="s">
        <v>4713</v>
      </c>
      <c r="L4074" s="19" t="s">
        <v>4714</v>
      </c>
      <c r="N4074" s="19" t="s">
        <v>128</v>
      </c>
      <c r="Q4074" s="20">
        <v>23</v>
      </c>
      <c r="R4074" s="65" t="s">
        <v>5215</v>
      </c>
      <c r="T4074" s="19" t="s">
        <v>4950</v>
      </c>
      <c r="V4074" s="19" t="s">
        <v>119</v>
      </c>
      <c r="X4074" s="19" t="s">
        <v>129</v>
      </c>
      <c r="Z4074" s="44" t="s">
        <v>5216</v>
      </c>
      <c r="AA4074" s="44" t="s">
        <v>976</v>
      </c>
    </row>
    <row r="4075" spans="1:27" hidden="1" x14ac:dyDescent="0.25">
      <c r="A4075" s="26">
        <v>64</v>
      </c>
      <c r="B4075" s="19" t="s">
        <v>4719</v>
      </c>
      <c r="C4075" s="44" t="s">
        <v>114</v>
      </c>
      <c r="D4075" s="19" t="s">
        <v>1508</v>
      </c>
      <c r="E4075" s="19">
        <v>30</v>
      </c>
      <c r="F4075" s="19">
        <v>600</v>
      </c>
      <c r="G4075" s="19">
        <v>600</v>
      </c>
      <c r="H4075" s="19">
        <v>1</v>
      </c>
      <c r="I4075" s="79">
        <v>83.28</v>
      </c>
      <c r="J4075" s="79">
        <v>83.28</v>
      </c>
      <c r="K4075" s="19" t="s">
        <v>4713</v>
      </c>
      <c r="L4075" s="19" t="s">
        <v>4714</v>
      </c>
      <c r="N4075" s="19" t="s">
        <v>128</v>
      </c>
      <c r="Q4075" s="20">
        <v>23</v>
      </c>
      <c r="R4075" s="65" t="s">
        <v>5215</v>
      </c>
      <c r="T4075" s="19" t="s">
        <v>4950</v>
      </c>
      <c r="V4075" s="19" t="s">
        <v>119</v>
      </c>
      <c r="X4075" s="19" t="s">
        <v>129</v>
      </c>
      <c r="Z4075" s="44" t="s">
        <v>5216</v>
      </c>
      <c r="AA4075" s="44" t="s">
        <v>976</v>
      </c>
    </row>
    <row r="4076" spans="1:27" hidden="1" x14ac:dyDescent="0.25">
      <c r="A4076" s="26">
        <v>65</v>
      </c>
      <c r="B4076" s="19" t="s">
        <v>4720</v>
      </c>
      <c r="C4076" s="44" t="s">
        <v>114</v>
      </c>
      <c r="D4076" s="19" t="s">
        <v>4721</v>
      </c>
      <c r="E4076" s="19">
        <v>30</v>
      </c>
      <c r="F4076" s="19">
        <v>194</v>
      </c>
      <c r="G4076" s="19">
        <v>440</v>
      </c>
      <c r="H4076" s="19">
        <v>16</v>
      </c>
      <c r="I4076" s="79">
        <v>20.100000000000001</v>
      </c>
      <c r="J4076" s="79">
        <v>321.64</v>
      </c>
      <c r="K4076" s="19" t="s">
        <v>4713</v>
      </c>
      <c r="L4076" s="19" t="s">
        <v>4714</v>
      </c>
      <c r="Q4076" s="20">
        <v>23</v>
      </c>
      <c r="R4076" s="65" t="s">
        <v>5215</v>
      </c>
      <c r="T4076" s="19" t="s">
        <v>4950</v>
      </c>
      <c r="V4076" s="19" t="s">
        <v>119</v>
      </c>
      <c r="W4076" s="19" t="s">
        <v>129</v>
      </c>
      <c r="Z4076" s="44" t="s">
        <v>5216</v>
      </c>
      <c r="AA4076" s="44" t="s">
        <v>976</v>
      </c>
    </row>
    <row r="4077" spans="1:27" hidden="1" x14ac:dyDescent="0.25">
      <c r="A4077" s="26">
        <v>66</v>
      </c>
      <c r="B4077" s="19" t="s">
        <v>4722</v>
      </c>
      <c r="C4077" s="44" t="s">
        <v>114</v>
      </c>
      <c r="D4077" s="19" t="s">
        <v>4721</v>
      </c>
      <c r="E4077" s="19">
        <v>30</v>
      </c>
      <c r="F4077" s="19">
        <v>194</v>
      </c>
      <c r="G4077" s="19">
        <v>440</v>
      </c>
      <c r="H4077" s="19">
        <v>8</v>
      </c>
      <c r="I4077" s="79">
        <v>20.100000000000001</v>
      </c>
      <c r="J4077" s="79">
        <v>160.82</v>
      </c>
      <c r="K4077" s="19" t="s">
        <v>4713</v>
      </c>
      <c r="L4077" s="19" t="s">
        <v>4714</v>
      </c>
      <c r="Q4077" s="20">
        <v>23</v>
      </c>
      <c r="R4077" s="65" t="s">
        <v>5215</v>
      </c>
      <c r="T4077" s="19" t="s">
        <v>4950</v>
      </c>
      <c r="V4077" s="19" t="s">
        <v>119</v>
      </c>
      <c r="W4077" s="19" t="s">
        <v>129</v>
      </c>
      <c r="Z4077" s="44" t="s">
        <v>5216</v>
      </c>
      <c r="AA4077" s="44" t="s">
        <v>976</v>
      </c>
    </row>
    <row r="4078" spans="1:27" hidden="1" x14ac:dyDescent="0.25">
      <c r="A4078" s="26">
        <v>67</v>
      </c>
      <c r="B4078" s="19" t="s">
        <v>4723</v>
      </c>
      <c r="C4078" s="44" t="s">
        <v>114</v>
      </c>
      <c r="D4078" s="19" t="s">
        <v>4724</v>
      </c>
      <c r="E4078" s="19">
        <v>50</v>
      </c>
      <c r="F4078" s="19">
        <v>840</v>
      </c>
      <c r="G4078" s="19">
        <v>1166</v>
      </c>
      <c r="H4078" s="19">
        <v>2</v>
      </c>
      <c r="I4078" s="79">
        <v>334.42</v>
      </c>
      <c r="J4078" s="79">
        <v>668.84</v>
      </c>
      <c r="K4078" s="19" t="s">
        <v>1080</v>
      </c>
      <c r="L4078" s="19" t="s">
        <v>4725</v>
      </c>
      <c r="N4078" s="19" t="s">
        <v>128</v>
      </c>
      <c r="Q4078" s="20">
        <v>23</v>
      </c>
      <c r="R4078" s="65" t="s">
        <v>5215</v>
      </c>
      <c r="T4078" s="19" t="s">
        <v>4950</v>
      </c>
      <c r="V4078" s="19" t="s">
        <v>119</v>
      </c>
      <c r="X4078" s="19" t="s">
        <v>129</v>
      </c>
      <c r="Z4078" s="44" t="s">
        <v>5216</v>
      </c>
      <c r="AA4078" s="44" t="s">
        <v>3458</v>
      </c>
    </row>
    <row r="4079" spans="1:27" hidden="1" x14ac:dyDescent="0.25">
      <c r="A4079" s="26">
        <v>68</v>
      </c>
      <c r="B4079" s="19" t="s">
        <v>4726</v>
      </c>
      <c r="C4079" s="44" t="s">
        <v>114</v>
      </c>
      <c r="D4079" s="19" t="s">
        <v>4727</v>
      </c>
      <c r="E4079" s="19">
        <v>50</v>
      </c>
      <c r="F4079" s="19">
        <v>560</v>
      </c>
      <c r="G4079" s="19">
        <v>860</v>
      </c>
      <c r="H4079" s="19">
        <v>4</v>
      </c>
      <c r="I4079" s="79">
        <v>184.29</v>
      </c>
      <c r="J4079" s="79">
        <v>737.17</v>
      </c>
      <c r="K4079" s="19" t="s">
        <v>1080</v>
      </c>
      <c r="L4079" s="19" t="s">
        <v>4725</v>
      </c>
      <c r="N4079" s="19" t="s">
        <v>128</v>
      </c>
      <c r="Q4079" s="20">
        <v>23</v>
      </c>
      <c r="R4079" s="65" t="s">
        <v>5215</v>
      </c>
      <c r="T4079" s="19" t="s">
        <v>4950</v>
      </c>
      <c r="V4079" s="19" t="s">
        <v>119</v>
      </c>
      <c r="X4079" s="19" t="s">
        <v>129</v>
      </c>
      <c r="Z4079" s="44" t="s">
        <v>5216</v>
      </c>
      <c r="AA4079" s="44" t="s">
        <v>3458</v>
      </c>
    </row>
    <row r="4080" spans="1:27" hidden="1" x14ac:dyDescent="0.25">
      <c r="A4080" s="26">
        <v>69</v>
      </c>
      <c r="B4080" s="19" t="s">
        <v>4728</v>
      </c>
      <c r="C4080" s="44" t="s">
        <v>114</v>
      </c>
      <c r="D4080" s="19" t="s">
        <v>4729</v>
      </c>
      <c r="E4080" s="19">
        <v>50</v>
      </c>
      <c r="F4080" s="19">
        <v>576</v>
      </c>
      <c r="G4080" s="19">
        <v>788</v>
      </c>
      <c r="H4080" s="19">
        <v>1</v>
      </c>
      <c r="I4080" s="79">
        <v>120.44</v>
      </c>
      <c r="J4080" s="79">
        <v>120.44</v>
      </c>
      <c r="K4080" s="19" t="s">
        <v>1080</v>
      </c>
      <c r="L4080" s="19" t="s">
        <v>4725</v>
      </c>
      <c r="N4080" s="19" t="s">
        <v>128</v>
      </c>
      <c r="Q4080" s="20">
        <v>23</v>
      </c>
      <c r="R4080" s="65" t="s">
        <v>5215</v>
      </c>
      <c r="T4080" s="19" t="s">
        <v>4950</v>
      </c>
      <c r="V4080" s="19" t="s">
        <v>119</v>
      </c>
      <c r="X4080" s="19" t="s">
        <v>129</v>
      </c>
      <c r="Z4080" s="44" t="s">
        <v>5216</v>
      </c>
      <c r="AA4080" s="44" t="s">
        <v>3458</v>
      </c>
    </row>
    <row r="4081" spans="1:27" hidden="1" x14ac:dyDescent="0.25">
      <c r="A4081" s="26">
        <v>70</v>
      </c>
      <c r="B4081" s="19" t="s">
        <v>4730</v>
      </c>
      <c r="C4081" s="44" t="s">
        <v>114</v>
      </c>
      <c r="D4081" s="19" t="s">
        <v>4727</v>
      </c>
      <c r="E4081" s="19">
        <v>50</v>
      </c>
      <c r="F4081" s="19">
        <v>560</v>
      </c>
      <c r="G4081" s="19">
        <v>860</v>
      </c>
      <c r="H4081" s="19">
        <v>4</v>
      </c>
      <c r="I4081" s="79">
        <v>184.29</v>
      </c>
      <c r="J4081" s="79">
        <v>737.17</v>
      </c>
      <c r="K4081" s="19" t="s">
        <v>1080</v>
      </c>
      <c r="L4081" s="19" t="s">
        <v>4725</v>
      </c>
      <c r="N4081" s="19" t="s">
        <v>128</v>
      </c>
      <c r="Q4081" s="20">
        <v>23</v>
      </c>
      <c r="R4081" s="65" t="s">
        <v>5215</v>
      </c>
      <c r="T4081" s="19" t="s">
        <v>4950</v>
      </c>
      <c r="V4081" s="19" t="s">
        <v>119</v>
      </c>
      <c r="X4081" s="19" t="s">
        <v>129</v>
      </c>
      <c r="Z4081" s="44" t="s">
        <v>5216</v>
      </c>
      <c r="AA4081" s="44" t="s">
        <v>3458</v>
      </c>
    </row>
    <row r="4082" spans="1:27" hidden="1" x14ac:dyDescent="0.25">
      <c r="A4082" s="26">
        <v>71</v>
      </c>
      <c r="B4082" s="19" t="s">
        <v>4731</v>
      </c>
      <c r="C4082" s="44" t="s">
        <v>114</v>
      </c>
      <c r="D4082" s="19" t="s">
        <v>4727</v>
      </c>
      <c r="E4082" s="19">
        <v>50</v>
      </c>
      <c r="F4082" s="19">
        <v>560</v>
      </c>
      <c r="G4082" s="19">
        <v>860</v>
      </c>
      <c r="H4082" s="19">
        <v>4</v>
      </c>
      <c r="I4082" s="79">
        <v>184.29</v>
      </c>
      <c r="J4082" s="79">
        <v>737.17</v>
      </c>
      <c r="K4082" s="19" t="s">
        <v>1080</v>
      </c>
      <c r="L4082" s="19" t="s">
        <v>4725</v>
      </c>
      <c r="N4082" s="19" t="s">
        <v>128</v>
      </c>
      <c r="Q4082" s="20">
        <v>23</v>
      </c>
      <c r="R4082" s="65" t="s">
        <v>5215</v>
      </c>
      <c r="T4082" s="19" t="s">
        <v>4950</v>
      </c>
      <c r="V4082" s="19" t="s">
        <v>119</v>
      </c>
      <c r="X4082" s="19" t="s">
        <v>129</v>
      </c>
      <c r="Z4082" s="44" t="s">
        <v>5216</v>
      </c>
      <c r="AA4082" s="44" t="s">
        <v>3458</v>
      </c>
    </row>
    <row r="4083" spans="1:27" hidden="1" x14ac:dyDescent="0.25">
      <c r="A4083" s="26">
        <v>72</v>
      </c>
      <c r="B4083" s="19" t="s">
        <v>4732</v>
      </c>
      <c r="C4083" s="44" t="s">
        <v>114</v>
      </c>
      <c r="D4083" s="19" t="s">
        <v>4729</v>
      </c>
      <c r="E4083" s="19">
        <v>50</v>
      </c>
      <c r="F4083" s="19">
        <v>576</v>
      </c>
      <c r="G4083" s="19">
        <v>788</v>
      </c>
      <c r="H4083" s="19">
        <v>1</v>
      </c>
      <c r="I4083" s="79">
        <v>120.44</v>
      </c>
      <c r="J4083" s="79">
        <v>120.44</v>
      </c>
      <c r="K4083" s="19" t="s">
        <v>1080</v>
      </c>
      <c r="L4083" s="19" t="s">
        <v>4725</v>
      </c>
      <c r="N4083" s="19" t="s">
        <v>128</v>
      </c>
      <c r="Q4083" s="20">
        <v>23</v>
      </c>
      <c r="R4083" s="65" t="s">
        <v>5215</v>
      </c>
      <c r="T4083" s="19" t="s">
        <v>4950</v>
      </c>
      <c r="V4083" s="19" t="s">
        <v>119</v>
      </c>
      <c r="X4083" s="19" t="s">
        <v>129</v>
      </c>
      <c r="Z4083" s="44" t="s">
        <v>5216</v>
      </c>
      <c r="AA4083" s="44" t="s">
        <v>3458</v>
      </c>
    </row>
    <row r="4084" spans="1:27" hidden="1" x14ac:dyDescent="0.25">
      <c r="A4084" s="26">
        <v>1</v>
      </c>
      <c r="B4084" s="19" t="s">
        <v>4739</v>
      </c>
      <c r="C4084" s="44" t="s">
        <v>154</v>
      </c>
      <c r="D4084" s="19" t="s">
        <v>4060</v>
      </c>
      <c r="E4084" s="19">
        <v>20</v>
      </c>
      <c r="F4084" s="19">
        <v>800</v>
      </c>
      <c r="G4084" s="19">
        <v>1270</v>
      </c>
      <c r="H4084" s="19">
        <v>1</v>
      </c>
      <c r="I4084" s="79">
        <v>159.12</v>
      </c>
      <c r="J4084" s="79">
        <v>159.12</v>
      </c>
      <c r="K4084" s="19" t="s">
        <v>4740</v>
      </c>
      <c r="L4084" s="19" t="s">
        <v>4741</v>
      </c>
      <c r="Q4084" s="20">
        <v>24</v>
      </c>
      <c r="R4084" s="65" t="s">
        <v>4636</v>
      </c>
      <c r="V4084" s="19" t="s">
        <v>119</v>
      </c>
      <c r="W4084" s="19" t="s">
        <v>129</v>
      </c>
      <c r="Z4084" s="44" t="s">
        <v>4742</v>
      </c>
      <c r="AA4084" s="44" t="s">
        <v>4496</v>
      </c>
    </row>
    <row r="4085" spans="1:27" hidden="1" x14ac:dyDescent="0.25">
      <c r="A4085" s="26">
        <v>2</v>
      </c>
      <c r="B4085" s="19" t="s">
        <v>4743</v>
      </c>
      <c r="C4085" s="44" t="s">
        <v>154</v>
      </c>
      <c r="D4085" s="19" t="s">
        <v>4060</v>
      </c>
      <c r="E4085" s="19">
        <v>20</v>
      </c>
      <c r="F4085" s="19">
        <v>800</v>
      </c>
      <c r="G4085" s="19">
        <v>1270</v>
      </c>
      <c r="H4085" s="19">
        <v>1</v>
      </c>
      <c r="I4085" s="79">
        <v>159.12</v>
      </c>
      <c r="J4085" s="79">
        <v>159.12</v>
      </c>
      <c r="K4085" s="19" t="s">
        <v>4740</v>
      </c>
      <c r="L4085" s="19" t="s">
        <v>4741</v>
      </c>
      <c r="Q4085" s="20">
        <v>24</v>
      </c>
      <c r="R4085" s="65" t="s">
        <v>4636</v>
      </c>
      <c r="V4085" s="19" t="s">
        <v>119</v>
      </c>
      <c r="W4085" s="19" t="s">
        <v>129</v>
      </c>
      <c r="Z4085" s="44" t="s">
        <v>4742</v>
      </c>
      <c r="AA4085" s="44" t="s">
        <v>4496</v>
      </c>
    </row>
    <row r="4086" spans="1:27" hidden="1" x14ac:dyDescent="0.25">
      <c r="A4086" s="26">
        <v>3</v>
      </c>
      <c r="B4086" s="19" t="s">
        <v>4744</v>
      </c>
      <c r="C4086" s="44" t="s">
        <v>154</v>
      </c>
      <c r="D4086" s="19" t="s">
        <v>4745</v>
      </c>
      <c r="E4086" s="19">
        <v>30</v>
      </c>
      <c r="F4086" s="19">
        <v>800</v>
      </c>
      <c r="G4086" s="19">
        <v>1250</v>
      </c>
      <c r="H4086" s="19">
        <v>2</v>
      </c>
      <c r="I4086" s="79">
        <v>231.34</v>
      </c>
      <c r="J4086" s="79">
        <v>462.68</v>
      </c>
      <c r="K4086" s="19" t="s">
        <v>975</v>
      </c>
      <c r="L4086" s="19" t="s">
        <v>4746</v>
      </c>
      <c r="N4086" s="19" t="s">
        <v>128</v>
      </c>
      <c r="Q4086" s="20">
        <v>24</v>
      </c>
      <c r="R4086" s="65" t="s">
        <v>4636</v>
      </c>
      <c r="V4086" s="19" t="s">
        <v>119</v>
      </c>
      <c r="X4086" s="19" t="s">
        <v>129</v>
      </c>
      <c r="Z4086" s="44" t="s">
        <v>4742</v>
      </c>
      <c r="AA4086" s="44" t="s">
        <v>121</v>
      </c>
    </row>
    <row r="4087" spans="1:27" hidden="1" x14ac:dyDescent="0.25">
      <c r="A4087" s="26">
        <v>4</v>
      </c>
      <c r="B4087" s="19" t="s">
        <v>4747</v>
      </c>
      <c r="C4087" s="44" t="s">
        <v>154</v>
      </c>
      <c r="D4087" s="19" t="s">
        <v>4745</v>
      </c>
      <c r="E4087" s="19">
        <v>30</v>
      </c>
      <c r="F4087" s="19">
        <v>800</v>
      </c>
      <c r="G4087" s="19">
        <v>1250</v>
      </c>
      <c r="H4087" s="19">
        <v>1</v>
      </c>
      <c r="I4087" s="79">
        <v>231.34</v>
      </c>
      <c r="J4087" s="79">
        <v>231.34</v>
      </c>
      <c r="K4087" s="19" t="s">
        <v>975</v>
      </c>
      <c r="L4087" s="19" t="s">
        <v>4746</v>
      </c>
      <c r="N4087" s="19" t="s">
        <v>128</v>
      </c>
      <c r="Q4087" s="20">
        <v>24</v>
      </c>
      <c r="R4087" s="65" t="s">
        <v>4636</v>
      </c>
      <c r="V4087" s="19" t="s">
        <v>119</v>
      </c>
      <c r="X4087" s="19" t="s">
        <v>129</v>
      </c>
      <c r="Z4087" s="44" t="s">
        <v>4742</v>
      </c>
      <c r="AA4087" s="44" t="s">
        <v>121</v>
      </c>
    </row>
    <row r="4088" spans="1:27" hidden="1" x14ac:dyDescent="0.25">
      <c r="A4088" s="26">
        <v>5</v>
      </c>
      <c r="B4088" s="19" t="s">
        <v>4748</v>
      </c>
      <c r="C4088" s="44" t="s">
        <v>154</v>
      </c>
      <c r="D4088" s="19" t="s">
        <v>4749</v>
      </c>
      <c r="E4088" s="19">
        <v>30</v>
      </c>
      <c r="F4088" s="19">
        <v>124</v>
      </c>
      <c r="G4088" s="19">
        <v>298</v>
      </c>
      <c r="H4088" s="19">
        <v>4</v>
      </c>
      <c r="I4088" s="79">
        <v>4.6500000000000004</v>
      </c>
      <c r="J4088" s="79">
        <v>18.600000000000001</v>
      </c>
      <c r="K4088" s="19" t="s">
        <v>975</v>
      </c>
      <c r="L4088" s="19" t="s">
        <v>4746</v>
      </c>
      <c r="Q4088" s="20">
        <v>24</v>
      </c>
      <c r="R4088" s="65" t="s">
        <v>4636</v>
      </c>
      <c r="V4088" s="19" t="s">
        <v>119</v>
      </c>
      <c r="W4088" s="19" t="s">
        <v>129</v>
      </c>
      <c r="Z4088" s="44" t="s">
        <v>4742</v>
      </c>
      <c r="AA4088" s="44" t="s">
        <v>121</v>
      </c>
    </row>
    <row r="4089" spans="1:27" hidden="1" x14ac:dyDescent="0.25">
      <c r="A4089" s="26">
        <v>6</v>
      </c>
      <c r="B4089" s="19" t="s">
        <v>4750</v>
      </c>
      <c r="C4089" s="44" t="s">
        <v>154</v>
      </c>
      <c r="D4089" s="19" t="s">
        <v>4745</v>
      </c>
      <c r="E4089" s="19">
        <v>30</v>
      </c>
      <c r="F4089" s="19">
        <v>800</v>
      </c>
      <c r="G4089" s="19">
        <v>1250</v>
      </c>
      <c r="H4089" s="19">
        <v>1</v>
      </c>
      <c r="I4089" s="79">
        <v>231.34</v>
      </c>
      <c r="J4089" s="79">
        <v>231.34</v>
      </c>
      <c r="K4089" s="19" t="s">
        <v>975</v>
      </c>
      <c r="L4089" s="19" t="s">
        <v>4746</v>
      </c>
      <c r="N4089" s="19" t="s">
        <v>128</v>
      </c>
      <c r="Q4089" s="20">
        <v>24</v>
      </c>
      <c r="R4089" s="65" t="s">
        <v>4636</v>
      </c>
      <c r="V4089" s="19" t="s">
        <v>119</v>
      </c>
      <c r="X4089" s="19" t="s">
        <v>129</v>
      </c>
      <c r="Z4089" s="44" t="s">
        <v>4742</v>
      </c>
      <c r="AA4089" s="44" t="s">
        <v>121</v>
      </c>
    </row>
    <row r="4090" spans="1:27" hidden="1" x14ac:dyDescent="0.25">
      <c r="A4090" s="26">
        <v>7</v>
      </c>
      <c r="B4090" s="19" t="s">
        <v>4751</v>
      </c>
      <c r="C4090" s="44" t="s">
        <v>154</v>
      </c>
      <c r="D4090" s="19" t="s">
        <v>4749</v>
      </c>
      <c r="E4090" s="19">
        <v>30</v>
      </c>
      <c r="F4090" s="19">
        <v>124</v>
      </c>
      <c r="G4090" s="19">
        <v>298</v>
      </c>
      <c r="H4090" s="19">
        <v>4</v>
      </c>
      <c r="I4090" s="79">
        <v>4.6500000000000004</v>
      </c>
      <c r="J4090" s="79">
        <v>18.600000000000001</v>
      </c>
      <c r="K4090" s="19" t="s">
        <v>975</v>
      </c>
      <c r="L4090" s="19" t="s">
        <v>4746</v>
      </c>
      <c r="Q4090" s="20">
        <v>24</v>
      </c>
      <c r="R4090" s="65" t="s">
        <v>4636</v>
      </c>
      <c r="V4090" s="19" t="s">
        <v>119</v>
      </c>
      <c r="W4090" s="19" t="s">
        <v>129</v>
      </c>
      <c r="Z4090" s="44" t="s">
        <v>4742</v>
      </c>
      <c r="AA4090" s="44" t="s">
        <v>121</v>
      </c>
    </row>
    <row r="4091" spans="1:27" hidden="1" x14ac:dyDescent="0.25">
      <c r="A4091" s="26">
        <v>8</v>
      </c>
      <c r="B4091" s="19" t="s">
        <v>4752</v>
      </c>
      <c r="C4091" s="44" t="s">
        <v>154</v>
      </c>
      <c r="D4091" s="19" t="s">
        <v>4745</v>
      </c>
      <c r="E4091" s="19">
        <v>30</v>
      </c>
      <c r="F4091" s="19">
        <v>800</v>
      </c>
      <c r="G4091" s="19">
        <v>1250</v>
      </c>
      <c r="H4091" s="19">
        <v>3</v>
      </c>
      <c r="I4091" s="79">
        <v>231.34</v>
      </c>
      <c r="J4091" s="79">
        <v>694.02</v>
      </c>
      <c r="K4091" s="19" t="s">
        <v>975</v>
      </c>
      <c r="L4091" s="19" t="s">
        <v>4746</v>
      </c>
      <c r="N4091" s="19" t="s">
        <v>128</v>
      </c>
      <c r="Q4091" s="20">
        <v>24</v>
      </c>
      <c r="R4091" s="65" t="s">
        <v>4636</v>
      </c>
      <c r="V4091" s="19" t="s">
        <v>119</v>
      </c>
      <c r="X4091" s="19" t="s">
        <v>129</v>
      </c>
      <c r="Z4091" s="44" t="s">
        <v>4742</v>
      </c>
      <c r="AA4091" s="44" t="s">
        <v>121</v>
      </c>
    </row>
    <row r="4092" spans="1:27" hidden="1" x14ac:dyDescent="0.25">
      <c r="A4092" s="26">
        <v>9</v>
      </c>
      <c r="B4092" s="19" t="s">
        <v>4753</v>
      </c>
      <c r="C4092" s="44" t="s">
        <v>154</v>
      </c>
      <c r="D4092" s="19" t="s">
        <v>4749</v>
      </c>
      <c r="E4092" s="19">
        <v>30</v>
      </c>
      <c r="F4092" s="19">
        <v>124</v>
      </c>
      <c r="G4092" s="19">
        <v>298</v>
      </c>
      <c r="H4092" s="19">
        <v>4</v>
      </c>
      <c r="I4092" s="79">
        <v>4.6500000000000004</v>
      </c>
      <c r="J4092" s="79">
        <v>18.600000000000001</v>
      </c>
      <c r="K4092" s="19" t="s">
        <v>975</v>
      </c>
      <c r="L4092" s="19" t="s">
        <v>4746</v>
      </c>
      <c r="Q4092" s="20">
        <v>24</v>
      </c>
      <c r="R4092" s="65" t="s">
        <v>4636</v>
      </c>
      <c r="V4092" s="19" t="s">
        <v>119</v>
      </c>
      <c r="W4092" s="19" t="s">
        <v>129</v>
      </c>
      <c r="Z4092" s="44" t="s">
        <v>4742</v>
      </c>
      <c r="AA4092" s="44" t="s">
        <v>121</v>
      </c>
    </row>
    <row r="4093" spans="1:27" hidden="1" x14ac:dyDescent="0.25">
      <c r="A4093" s="26">
        <v>10</v>
      </c>
      <c r="B4093" s="19" t="s">
        <v>4754</v>
      </c>
      <c r="C4093" s="44" t="s">
        <v>154</v>
      </c>
      <c r="D4093" s="19" t="s">
        <v>4745</v>
      </c>
      <c r="E4093" s="19">
        <v>30</v>
      </c>
      <c r="F4093" s="19">
        <v>800</v>
      </c>
      <c r="G4093" s="19">
        <v>1250</v>
      </c>
      <c r="H4093" s="19">
        <v>1</v>
      </c>
      <c r="I4093" s="79">
        <v>231.34</v>
      </c>
      <c r="J4093" s="79">
        <v>231.34</v>
      </c>
      <c r="K4093" s="19" t="s">
        <v>975</v>
      </c>
      <c r="L4093" s="19" t="s">
        <v>4746</v>
      </c>
      <c r="N4093" s="19" t="s">
        <v>128</v>
      </c>
      <c r="Q4093" s="20">
        <v>24</v>
      </c>
      <c r="R4093" s="65" t="s">
        <v>4636</v>
      </c>
      <c r="V4093" s="19" t="s">
        <v>119</v>
      </c>
      <c r="X4093" s="19" t="s">
        <v>129</v>
      </c>
      <c r="Z4093" s="44" t="s">
        <v>4742</v>
      </c>
      <c r="AA4093" s="44" t="s">
        <v>121</v>
      </c>
    </row>
    <row r="4094" spans="1:27" hidden="1" x14ac:dyDescent="0.25">
      <c r="A4094" s="26">
        <v>11</v>
      </c>
      <c r="B4094" s="19" t="s">
        <v>4755</v>
      </c>
      <c r="C4094" s="44" t="s">
        <v>154</v>
      </c>
      <c r="D4094" s="19" t="s">
        <v>4749</v>
      </c>
      <c r="E4094" s="19">
        <v>30</v>
      </c>
      <c r="F4094" s="19">
        <v>124</v>
      </c>
      <c r="G4094" s="19">
        <v>298</v>
      </c>
      <c r="H4094" s="19">
        <v>4</v>
      </c>
      <c r="I4094" s="79">
        <v>4.6500000000000004</v>
      </c>
      <c r="J4094" s="79">
        <v>18.600000000000001</v>
      </c>
      <c r="K4094" s="19" t="s">
        <v>975</v>
      </c>
      <c r="L4094" s="19" t="s">
        <v>4746</v>
      </c>
      <c r="Q4094" s="20">
        <v>24</v>
      </c>
      <c r="R4094" s="65" t="s">
        <v>4636</v>
      </c>
      <c r="V4094" s="19" t="s">
        <v>119</v>
      </c>
      <c r="W4094" s="19" t="s">
        <v>129</v>
      </c>
      <c r="Z4094" s="44" t="s">
        <v>4742</v>
      </c>
      <c r="AA4094" s="44" t="s">
        <v>121</v>
      </c>
    </row>
    <row r="4095" spans="1:27" hidden="1" x14ac:dyDescent="0.25">
      <c r="A4095" s="26">
        <v>12</v>
      </c>
      <c r="B4095" s="19" t="s">
        <v>4756</v>
      </c>
      <c r="C4095" s="44" t="s">
        <v>154</v>
      </c>
      <c r="D4095" s="19" t="s">
        <v>4757</v>
      </c>
      <c r="E4095" s="19">
        <v>100</v>
      </c>
      <c r="F4095" s="19">
        <v>1220</v>
      </c>
      <c r="G4095" s="19">
        <v>1720</v>
      </c>
      <c r="H4095" s="19">
        <v>1</v>
      </c>
      <c r="I4095" s="79">
        <v>1609.65</v>
      </c>
      <c r="J4095" s="79">
        <v>1609.65</v>
      </c>
      <c r="K4095" s="19" t="s">
        <v>4758</v>
      </c>
      <c r="L4095" s="19" t="s">
        <v>4759</v>
      </c>
      <c r="N4095" s="19" t="s">
        <v>128</v>
      </c>
      <c r="Q4095" s="20">
        <v>24</v>
      </c>
      <c r="R4095" s="65" t="s">
        <v>4636</v>
      </c>
      <c r="V4095" s="19" t="s">
        <v>119</v>
      </c>
      <c r="X4095" s="19" t="s">
        <v>129</v>
      </c>
      <c r="Z4095" s="44" t="s">
        <v>4742</v>
      </c>
      <c r="AA4095" s="44" t="s">
        <v>4523</v>
      </c>
    </row>
    <row r="4096" spans="1:27" hidden="1" x14ac:dyDescent="0.25">
      <c r="A4096" s="26">
        <v>13</v>
      </c>
      <c r="B4096" s="19" t="s">
        <v>4760</v>
      </c>
      <c r="C4096" s="44" t="s">
        <v>154</v>
      </c>
      <c r="D4096" s="19" t="s">
        <v>4757</v>
      </c>
      <c r="E4096" s="19">
        <v>100</v>
      </c>
      <c r="F4096" s="19">
        <v>1220</v>
      </c>
      <c r="G4096" s="19">
        <v>1720</v>
      </c>
      <c r="H4096" s="19">
        <v>1</v>
      </c>
      <c r="I4096" s="79">
        <v>1609.65</v>
      </c>
      <c r="J4096" s="79">
        <v>1609.65</v>
      </c>
      <c r="K4096" s="19" t="s">
        <v>4758</v>
      </c>
      <c r="L4096" s="19" t="s">
        <v>4759</v>
      </c>
      <c r="N4096" s="19" t="s">
        <v>128</v>
      </c>
      <c r="Q4096" s="20">
        <v>24</v>
      </c>
      <c r="R4096" s="65" t="s">
        <v>4636</v>
      </c>
      <c r="V4096" s="19" t="s">
        <v>119</v>
      </c>
      <c r="X4096" s="19" t="s">
        <v>129</v>
      </c>
      <c r="Z4096" s="44" t="s">
        <v>4742</v>
      </c>
      <c r="AA4096" s="44" t="s">
        <v>4523</v>
      </c>
    </row>
    <row r="4097" spans="1:27" hidden="1" x14ac:dyDescent="0.25">
      <c r="A4097" s="26">
        <v>14</v>
      </c>
      <c r="B4097" s="19" t="s">
        <v>4761</v>
      </c>
      <c r="C4097" s="44" t="s">
        <v>154</v>
      </c>
      <c r="D4097" s="19" t="s">
        <v>4757</v>
      </c>
      <c r="E4097" s="19">
        <v>100</v>
      </c>
      <c r="F4097" s="19">
        <v>1220</v>
      </c>
      <c r="G4097" s="19">
        <v>1720</v>
      </c>
      <c r="H4097" s="19">
        <v>1</v>
      </c>
      <c r="I4097" s="79">
        <v>1609.65</v>
      </c>
      <c r="J4097" s="79">
        <v>1609.65</v>
      </c>
      <c r="K4097" s="19" t="s">
        <v>4758</v>
      </c>
      <c r="L4097" s="19" t="s">
        <v>4759</v>
      </c>
      <c r="N4097" s="19" t="s">
        <v>128</v>
      </c>
      <c r="Q4097" s="20">
        <v>24</v>
      </c>
      <c r="R4097" s="65" t="s">
        <v>4636</v>
      </c>
      <c r="V4097" s="19" t="s">
        <v>119</v>
      </c>
      <c r="X4097" s="19" t="s">
        <v>129</v>
      </c>
      <c r="Z4097" s="44" t="s">
        <v>4742</v>
      </c>
      <c r="AA4097" s="44" t="s">
        <v>4523</v>
      </c>
    </row>
    <row r="4098" spans="1:27" hidden="1" x14ac:dyDescent="0.25">
      <c r="A4098" s="26">
        <v>15</v>
      </c>
      <c r="B4098" s="19" t="s">
        <v>4762</v>
      </c>
      <c r="C4098" s="44" t="s">
        <v>154</v>
      </c>
      <c r="D4098" s="19" t="s">
        <v>4763</v>
      </c>
      <c r="E4098" s="19">
        <v>100</v>
      </c>
      <c r="F4098" s="19">
        <v>300</v>
      </c>
      <c r="G4098" s="19">
        <v>450</v>
      </c>
      <c r="H4098" s="19">
        <v>3</v>
      </c>
      <c r="I4098" s="79">
        <v>105.98</v>
      </c>
      <c r="J4098" s="79">
        <v>317.93</v>
      </c>
      <c r="K4098" s="19" t="s">
        <v>4764</v>
      </c>
      <c r="L4098" s="19" t="s">
        <v>4765</v>
      </c>
      <c r="Q4098" s="20">
        <v>24</v>
      </c>
      <c r="R4098" s="65" t="s">
        <v>4636</v>
      </c>
      <c r="V4098" s="19" t="s">
        <v>119</v>
      </c>
      <c r="X4098" s="19" t="s">
        <v>129</v>
      </c>
      <c r="Z4098" s="44" t="s">
        <v>4742</v>
      </c>
      <c r="AA4098" s="44" t="s">
        <v>121</v>
      </c>
    </row>
    <row r="4099" spans="1:27" hidden="1" x14ac:dyDescent="0.25">
      <c r="A4099" s="26">
        <v>16</v>
      </c>
      <c r="B4099" s="19" t="s">
        <v>4766</v>
      </c>
      <c r="C4099" s="44" t="s">
        <v>154</v>
      </c>
      <c r="D4099" s="19" t="s">
        <v>4767</v>
      </c>
      <c r="E4099" s="19">
        <v>100</v>
      </c>
      <c r="F4099" s="19">
        <v>1000</v>
      </c>
      <c r="G4099" s="19">
        <v>3403</v>
      </c>
      <c r="H4099" s="19">
        <v>1</v>
      </c>
      <c r="I4099" s="79">
        <v>2600.7600000000002</v>
      </c>
      <c r="J4099" s="79">
        <v>2600.7600000000002</v>
      </c>
      <c r="K4099" s="19" t="s">
        <v>4764</v>
      </c>
      <c r="L4099" s="19" t="s">
        <v>4765</v>
      </c>
      <c r="O4099" s="19" t="s">
        <v>129</v>
      </c>
      <c r="Q4099" s="20">
        <v>24</v>
      </c>
      <c r="R4099" s="65" t="s">
        <v>4636</v>
      </c>
      <c r="V4099" s="19" t="s">
        <v>119</v>
      </c>
      <c r="Y4099" s="19" t="s">
        <v>129</v>
      </c>
      <c r="Z4099" s="44" t="s">
        <v>4742</v>
      </c>
      <c r="AA4099" s="44" t="s">
        <v>121</v>
      </c>
    </row>
    <row r="4100" spans="1:27" hidden="1" x14ac:dyDescent="0.25">
      <c r="A4100" s="26">
        <v>17</v>
      </c>
      <c r="B4100" s="19" t="s">
        <v>4768</v>
      </c>
      <c r="C4100" s="44" t="s">
        <v>154</v>
      </c>
      <c r="D4100" s="19" t="s">
        <v>4769</v>
      </c>
      <c r="E4100" s="19">
        <v>100</v>
      </c>
      <c r="F4100" s="19">
        <v>1283</v>
      </c>
      <c r="G4100" s="19">
        <v>3404</v>
      </c>
      <c r="H4100" s="19">
        <v>1</v>
      </c>
      <c r="I4100" s="79">
        <v>3417.21</v>
      </c>
      <c r="J4100" s="79">
        <v>3417.21</v>
      </c>
      <c r="K4100" s="19" t="s">
        <v>4764</v>
      </c>
      <c r="L4100" s="19" t="s">
        <v>4765</v>
      </c>
      <c r="Q4100" s="20">
        <v>24</v>
      </c>
      <c r="R4100" s="65" t="s">
        <v>4636</v>
      </c>
      <c r="V4100" s="19" t="s">
        <v>119</v>
      </c>
      <c r="Y4100" s="19" t="s">
        <v>129</v>
      </c>
      <c r="Z4100" s="44" t="s">
        <v>4742</v>
      </c>
      <c r="AA4100" s="44" t="s">
        <v>121</v>
      </c>
    </row>
    <row r="4101" spans="1:27" hidden="1" x14ac:dyDescent="0.25">
      <c r="A4101" s="26">
        <v>18</v>
      </c>
      <c r="B4101" s="19" t="s">
        <v>4770</v>
      </c>
      <c r="C4101" s="44" t="s">
        <v>154</v>
      </c>
      <c r="D4101" s="19" t="s">
        <v>4767</v>
      </c>
      <c r="E4101" s="19">
        <v>100</v>
      </c>
      <c r="F4101" s="19">
        <v>1000</v>
      </c>
      <c r="G4101" s="19">
        <v>3403</v>
      </c>
      <c r="H4101" s="19">
        <v>1</v>
      </c>
      <c r="I4101" s="79">
        <v>2600.7600000000002</v>
      </c>
      <c r="J4101" s="79">
        <v>2600.7600000000002</v>
      </c>
      <c r="K4101" s="19" t="s">
        <v>4764</v>
      </c>
      <c r="L4101" s="19" t="s">
        <v>4765</v>
      </c>
      <c r="O4101" s="19" t="s">
        <v>129</v>
      </c>
      <c r="Q4101" s="20">
        <v>24</v>
      </c>
      <c r="R4101" s="65" t="s">
        <v>4636</v>
      </c>
      <c r="V4101" s="19" t="s">
        <v>119</v>
      </c>
      <c r="Y4101" s="19" t="s">
        <v>129</v>
      </c>
      <c r="Z4101" s="44" t="s">
        <v>4742</v>
      </c>
      <c r="AA4101" s="44" t="s">
        <v>121</v>
      </c>
    </row>
    <row r="4102" spans="1:27" hidden="1" x14ac:dyDescent="0.25">
      <c r="A4102" s="26">
        <v>19</v>
      </c>
      <c r="B4102" s="19" t="s">
        <v>4771</v>
      </c>
      <c r="C4102" s="44" t="s">
        <v>154</v>
      </c>
      <c r="D4102" s="19" t="s">
        <v>4767</v>
      </c>
      <c r="E4102" s="19">
        <v>100</v>
      </c>
      <c r="F4102" s="19">
        <v>1000</v>
      </c>
      <c r="G4102" s="19">
        <v>3403</v>
      </c>
      <c r="H4102" s="19">
        <v>1</v>
      </c>
      <c r="I4102" s="79">
        <v>2600.7600000000002</v>
      </c>
      <c r="J4102" s="79">
        <v>2600.7600000000002</v>
      </c>
      <c r="K4102" s="19" t="s">
        <v>4764</v>
      </c>
      <c r="L4102" s="19" t="s">
        <v>4765</v>
      </c>
      <c r="O4102" s="19" t="s">
        <v>129</v>
      </c>
      <c r="Q4102" s="20">
        <v>24</v>
      </c>
      <c r="R4102" s="65" t="s">
        <v>4636</v>
      </c>
      <c r="V4102" s="19" t="s">
        <v>119</v>
      </c>
      <c r="Y4102" s="19" t="s">
        <v>129</v>
      </c>
      <c r="Z4102" s="44" t="s">
        <v>4742</v>
      </c>
      <c r="AA4102" s="44" t="s">
        <v>121</v>
      </c>
    </row>
    <row r="4103" spans="1:27" hidden="1" x14ac:dyDescent="0.25">
      <c r="A4103" s="26">
        <v>20</v>
      </c>
      <c r="B4103" s="19" t="s">
        <v>4772</v>
      </c>
      <c r="C4103" s="44" t="s">
        <v>154</v>
      </c>
      <c r="D4103" s="19" t="s">
        <v>4769</v>
      </c>
      <c r="E4103" s="19">
        <v>100</v>
      </c>
      <c r="F4103" s="19">
        <v>1283</v>
      </c>
      <c r="G4103" s="19">
        <v>3404</v>
      </c>
      <c r="H4103" s="19">
        <v>1</v>
      </c>
      <c r="I4103" s="79">
        <v>3417.21</v>
      </c>
      <c r="J4103" s="79">
        <v>3417.21</v>
      </c>
      <c r="K4103" s="19" t="s">
        <v>4764</v>
      </c>
      <c r="L4103" s="19" t="s">
        <v>4765</v>
      </c>
      <c r="Q4103" s="20">
        <v>24</v>
      </c>
      <c r="R4103" s="65" t="s">
        <v>4636</v>
      </c>
      <c r="V4103" s="19" t="s">
        <v>119</v>
      </c>
      <c r="Y4103" s="19" t="s">
        <v>129</v>
      </c>
      <c r="Z4103" s="44" t="s">
        <v>4742</v>
      </c>
      <c r="AA4103" s="44" t="s">
        <v>121</v>
      </c>
    </row>
    <row r="4104" spans="1:27" hidden="1" x14ac:dyDescent="0.25">
      <c r="A4104" s="26">
        <v>21</v>
      </c>
      <c r="B4104" s="19" t="s">
        <v>4773</v>
      </c>
      <c r="C4104" s="44" t="s">
        <v>154</v>
      </c>
      <c r="D4104" s="19" t="s">
        <v>4757</v>
      </c>
      <c r="E4104" s="19">
        <v>100</v>
      </c>
      <c r="F4104" s="19">
        <v>1220</v>
      </c>
      <c r="G4104" s="19">
        <v>1720</v>
      </c>
      <c r="H4104" s="19">
        <v>1</v>
      </c>
      <c r="I4104" s="79">
        <v>1609.65</v>
      </c>
      <c r="J4104" s="79">
        <v>1609.65</v>
      </c>
      <c r="K4104" s="19" t="s">
        <v>4764</v>
      </c>
      <c r="L4104" s="19" t="s">
        <v>4765</v>
      </c>
      <c r="N4104" s="19" t="s">
        <v>128</v>
      </c>
      <c r="Q4104" s="20">
        <v>24</v>
      </c>
      <c r="R4104" s="65" t="s">
        <v>4636</v>
      </c>
      <c r="V4104" s="19" t="s">
        <v>119</v>
      </c>
      <c r="X4104" s="19" t="s">
        <v>129</v>
      </c>
      <c r="Z4104" s="44" t="s">
        <v>4742</v>
      </c>
      <c r="AA4104" s="44" t="s">
        <v>121</v>
      </c>
    </row>
    <row r="4105" spans="1:27" hidden="1" x14ac:dyDescent="0.25">
      <c r="A4105" s="26">
        <v>22</v>
      </c>
      <c r="B4105" s="19" t="s">
        <v>4774</v>
      </c>
      <c r="C4105" s="44" t="s">
        <v>154</v>
      </c>
      <c r="D4105" s="19" t="s">
        <v>4769</v>
      </c>
      <c r="E4105" s="19">
        <v>100</v>
      </c>
      <c r="F4105" s="19">
        <v>1283</v>
      </c>
      <c r="G4105" s="19">
        <v>3404</v>
      </c>
      <c r="H4105" s="19">
        <v>1</v>
      </c>
      <c r="I4105" s="79">
        <v>3417.21</v>
      </c>
      <c r="J4105" s="79">
        <v>3417.21</v>
      </c>
      <c r="K4105" s="19" t="s">
        <v>4764</v>
      </c>
      <c r="L4105" s="19" t="s">
        <v>4765</v>
      </c>
      <c r="Q4105" s="20">
        <v>24</v>
      </c>
      <c r="R4105" s="65" t="s">
        <v>4636</v>
      </c>
      <c r="V4105" s="19" t="s">
        <v>119</v>
      </c>
      <c r="Y4105" s="19" t="s">
        <v>129</v>
      </c>
      <c r="Z4105" s="44" t="s">
        <v>4742</v>
      </c>
      <c r="AA4105" s="44" t="s">
        <v>121</v>
      </c>
    </row>
    <row r="4106" spans="1:27" hidden="1" x14ac:dyDescent="0.25">
      <c r="A4106" s="26">
        <v>23</v>
      </c>
      <c r="B4106" s="19" t="s">
        <v>4775</v>
      </c>
      <c r="C4106" s="44" t="s">
        <v>154</v>
      </c>
      <c r="D4106" s="19" t="s">
        <v>4767</v>
      </c>
      <c r="E4106" s="19">
        <v>100</v>
      </c>
      <c r="F4106" s="19">
        <v>1000</v>
      </c>
      <c r="G4106" s="19">
        <v>3403</v>
      </c>
      <c r="H4106" s="19">
        <v>1</v>
      </c>
      <c r="I4106" s="79">
        <v>2600.7600000000002</v>
      </c>
      <c r="J4106" s="79">
        <v>2600.7600000000002</v>
      </c>
      <c r="K4106" s="19" t="s">
        <v>4764</v>
      </c>
      <c r="L4106" s="19" t="s">
        <v>4776</v>
      </c>
      <c r="O4106" s="19" t="s">
        <v>129</v>
      </c>
      <c r="Q4106" s="20">
        <v>24</v>
      </c>
      <c r="R4106" s="65" t="s">
        <v>4636</v>
      </c>
      <c r="V4106" s="19" t="s">
        <v>119</v>
      </c>
      <c r="Y4106" s="19" t="s">
        <v>129</v>
      </c>
      <c r="Z4106" s="44" t="s">
        <v>4742</v>
      </c>
      <c r="AA4106" s="44" t="s">
        <v>121</v>
      </c>
    </row>
    <row r="4107" spans="1:27" hidden="1" x14ac:dyDescent="0.25">
      <c r="A4107" s="26">
        <v>24</v>
      </c>
      <c r="B4107" s="19" t="s">
        <v>4777</v>
      </c>
      <c r="C4107" s="44" t="s">
        <v>154</v>
      </c>
      <c r="D4107" s="19" t="s">
        <v>4769</v>
      </c>
      <c r="E4107" s="19">
        <v>100</v>
      </c>
      <c r="F4107" s="19">
        <v>1283</v>
      </c>
      <c r="G4107" s="19">
        <v>3404</v>
      </c>
      <c r="H4107" s="19">
        <v>1</v>
      </c>
      <c r="I4107" s="79">
        <v>3413.37</v>
      </c>
      <c r="J4107" s="79">
        <v>3413.37</v>
      </c>
      <c r="K4107" s="19" t="s">
        <v>4764</v>
      </c>
      <c r="L4107" s="19" t="s">
        <v>4776</v>
      </c>
      <c r="Q4107" s="20">
        <v>24</v>
      </c>
      <c r="R4107" s="65" t="s">
        <v>4636</v>
      </c>
      <c r="V4107" s="19" t="s">
        <v>119</v>
      </c>
      <c r="Y4107" s="19" t="s">
        <v>129</v>
      </c>
      <c r="Z4107" s="44" t="s">
        <v>4742</v>
      </c>
      <c r="AA4107" s="44" t="s">
        <v>121</v>
      </c>
    </row>
    <row r="4108" spans="1:27" hidden="1" x14ac:dyDescent="0.25">
      <c r="A4108" s="26">
        <v>25</v>
      </c>
      <c r="B4108" s="19" t="s">
        <v>4778</v>
      </c>
      <c r="C4108" s="44" t="s">
        <v>154</v>
      </c>
      <c r="D4108" s="19" t="s">
        <v>4769</v>
      </c>
      <c r="E4108" s="19">
        <v>100</v>
      </c>
      <c r="F4108" s="19">
        <v>1283</v>
      </c>
      <c r="G4108" s="19">
        <v>3404</v>
      </c>
      <c r="H4108" s="19">
        <v>1</v>
      </c>
      <c r="I4108" s="79">
        <v>3417.21</v>
      </c>
      <c r="J4108" s="79">
        <v>3417.21</v>
      </c>
      <c r="K4108" s="19" t="s">
        <v>4764</v>
      </c>
      <c r="L4108" s="19" t="s">
        <v>4776</v>
      </c>
      <c r="Q4108" s="20">
        <v>24</v>
      </c>
      <c r="R4108" s="65" t="s">
        <v>4636</v>
      </c>
      <c r="V4108" s="19" t="s">
        <v>119</v>
      </c>
      <c r="Y4108" s="19" t="s">
        <v>129</v>
      </c>
      <c r="Z4108" s="44" t="s">
        <v>4742</v>
      </c>
      <c r="AA4108" s="44" t="s">
        <v>121</v>
      </c>
    </row>
    <row r="4109" spans="1:27" hidden="1" x14ac:dyDescent="0.25">
      <c r="A4109" s="26">
        <v>26</v>
      </c>
      <c r="B4109" s="19" t="s">
        <v>4779</v>
      </c>
      <c r="C4109" s="44" t="s">
        <v>154</v>
      </c>
      <c r="D4109" s="19" t="s">
        <v>4780</v>
      </c>
      <c r="E4109" s="19">
        <v>100</v>
      </c>
      <c r="F4109" s="19">
        <v>1000</v>
      </c>
      <c r="G4109" s="19">
        <v>3399</v>
      </c>
      <c r="H4109" s="19">
        <v>1</v>
      </c>
      <c r="I4109" s="79">
        <v>2597.59</v>
      </c>
      <c r="J4109" s="79">
        <v>2597.59</v>
      </c>
      <c r="K4109" s="19" t="s">
        <v>4764</v>
      </c>
      <c r="L4109" s="19" t="s">
        <v>4776</v>
      </c>
      <c r="O4109" s="19" t="s">
        <v>129</v>
      </c>
      <c r="Q4109" s="20">
        <v>24</v>
      </c>
      <c r="R4109" s="65" t="s">
        <v>4636</v>
      </c>
      <c r="V4109" s="19" t="s">
        <v>119</v>
      </c>
      <c r="Y4109" s="19" t="s">
        <v>129</v>
      </c>
      <c r="Z4109" s="44" t="s">
        <v>4742</v>
      </c>
      <c r="AA4109" s="44" t="s">
        <v>121</v>
      </c>
    </row>
    <row r="4110" spans="1:27" hidden="1" x14ac:dyDescent="0.25">
      <c r="A4110" s="26">
        <v>27</v>
      </c>
      <c r="B4110" s="19" t="s">
        <v>4781</v>
      </c>
      <c r="C4110" s="44" t="s">
        <v>154</v>
      </c>
      <c r="D4110" s="19" t="s">
        <v>4769</v>
      </c>
      <c r="E4110" s="19">
        <v>100</v>
      </c>
      <c r="F4110" s="19">
        <v>1283</v>
      </c>
      <c r="G4110" s="19">
        <v>3404</v>
      </c>
      <c r="H4110" s="19">
        <v>1</v>
      </c>
      <c r="I4110" s="79">
        <v>3413.37</v>
      </c>
      <c r="J4110" s="79">
        <v>3413.37</v>
      </c>
      <c r="K4110" s="19" t="s">
        <v>4764</v>
      </c>
      <c r="L4110" s="19" t="s">
        <v>4776</v>
      </c>
      <c r="Q4110" s="20">
        <v>24</v>
      </c>
      <c r="R4110" s="65" t="s">
        <v>4636</v>
      </c>
      <c r="V4110" s="19" t="s">
        <v>119</v>
      </c>
      <c r="Y4110" s="19" t="s">
        <v>129</v>
      </c>
      <c r="Z4110" s="44" t="s">
        <v>4742</v>
      </c>
      <c r="AA4110" s="44" t="s">
        <v>121</v>
      </c>
    </row>
    <row r="4111" spans="1:27" hidden="1" x14ac:dyDescent="0.25">
      <c r="A4111" s="26">
        <v>28</v>
      </c>
      <c r="B4111" s="19" t="s">
        <v>4782</v>
      </c>
      <c r="C4111" s="44" t="s">
        <v>154</v>
      </c>
      <c r="D4111" s="19" t="s">
        <v>4780</v>
      </c>
      <c r="E4111" s="19">
        <v>100</v>
      </c>
      <c r="F4111" s="19">
        <v>1000</v>
      </c>
      <c r="G4111" s="19">
        <v>3399</v>
      </c>
      <c r="H4111" s="19">
        <v>1</v>
      </c>
      <c r="I4111" s="79">
        <v>2597.59</v>
      </c>
      <c r="J4111" s="79">
        <v>2597.59</v>
      </c>
      <c r="K4111" s="19" t="s">
        <v>4764</v>
      </c>
      <c r="L4111" s="19" t="s">
        <v>4776</v>
      </c>
      <c r="O4111" s="19" t="s">
        <v>129</v>
      </c>
      <c r="Q4111" s="20">
        <v>24</v>
      </c>
      <c r="R4111" s="65" t="s">
        <v>4636</v>
      </c>
      <c r="V4111" s="19" t="s">
        <v>119</v>
      </c>
      <c r="Y4111" s="19" t="s">
        <v>129</v>
      </c>
      <c r="Z4111" s="44" t="s">
        <v>4742</v>
      </c>
      <c r="AA4111" s="44" t="s">
        <v>121</v>
      </c>
    </row>
    <row r="4112" spans="1:27" hidden="1" x14ac:dyDescent="0.25">
      <c r="A4112" s="26">
        <v>29</v>
      </c>
      <c r="B4112" s="19" t="s">
        <v>4783</v>
      </c>
      <c r="C4112" s="44" t="s">
        <v>154</v>
      </c>
      <c r="D4112" s="19" t="s">
        <v>4769</v>
      </c>
      <c r="E4112" s="19">
        <v>100</v>
      </c>
      <c r="F4112" s="19">
        <v>1283</v>
      </c>
      <c r="G4112" s="19">
        <v>3404</v>
      </c>
      <c r="H4112" s="19">
        <v>1</v>
      </c>
      <c r="I4112" s="79">
        <v>3413.37</v>
      </c>
      <c r="J4112" s="79">
        <v>3413.37</v>
      </c>
      <c r="K4112" s="19" t="s">
        <v>4764</v>
      </c>
      <c r="L4112" s="19" t="s">
        <v>4784</v>
      </c>
      <c r="Q4112" s="20">
        <v>24</v>
      </c>
      <c r="R4112" s="65" t="s">
        <v>4636</v>
      </c>
      <c r="V4112" s="19" t="s">
        <v>119</v>
      </c>
      <c r="Y4112" s="19" t="s">
        <v>129</v>
      </c>
      <c r="Z4112" s="44" t="s">
        <v>4742</v>
      </c>
      <c r="AA4112" s="44" t="s">
        <v>121</v>
      </c>
    </row>
    <row r="4113" spans="1:27" hidden="1" x14ac:dyDescent="0.25">
      <c r="A4113" s="26">
        <v>30</v>
      </c>
      <c r="B4113" s="19" t="s">
        <v>4785</v>
      </c>
      <c r="C4113" s="44" t="s">
        <v>154</v>
      </c>
      <c r="D4113" s="19" t="s">
        <v>4780</v>
      </c>
      <c r="E4113" s="19">
        <v>100</v>
      </c>
      <c r="F4113" s="19">
        <v>1000</v>
      </c>
      <c r="G4113" s="19">
        <v>3399</v>
      </c>
      <c r="H4113" s="19">
        <v>1</v>
      </c>
      <c r="I4113" s="79">
        <v>2597.59</v>
      </c>
      <c r="J4113" s="79">
        <v>2597.59</v>
      </c>
      <c r="K4113" s="19" t="s">
        <v>4764</v>
      </c>
      <c r="L4113" s="19" t="s">
        <v>4784</v>
      </c>
      <c r="O4113" s="19" t="s">
        <v>129</v>
      </c>
      <c r="Q4113" s="20">
        <v>24</v>
      </c>
      <c r="R4113" s="65" t="s">
        <v>4636</v>
      </c>
      <c r="V4113" s="19" t="s">
        <v>119</v>
      </c>
      <c r="Y4113" s="19" t="s">
        <v>129</v>
      </c>
      <c r="Z4113" s="44" t="s">
        <v>4742</v>
      </c>
      <c r="AA4113" s="44" t="s">
        <v>121</v>
      </c>
    </row>
    <row r="4114" spans="1:27" hidden="1" x14ac:dyDescent="0.25">
      <c r="A4114" s="26">
        <v>31</v>
      </c>
      <c r="B4114" s="19" t="s">
        <v>4786</v>
      </c>
      <c r="C4114" s="44" t="s">
        <v>154</v>
      </c>
      <c r="D4114" s="19" t="s">
        <v>4780</v>
      </c>
      <c r="E4114" s="19">
        <v>100</v>
      </c>
      <c r="F4114" s="19">
        <v>1000</v>
      </c>
      <c r="G4114" s="19">
        <v>3399</v>
      </c>
      <c r="H4114" s="19">
        <v>1</v>
      </c>
      <c r="I4114" s="79">
        <v>2597.59</v>
      </c>
      <c r="J4114" s="79">
        <v>2597.59</v>
      </c>
      <c r="K4114" s="19" t="s">
        <v>4764</v>
      </c>
      <c r="L4114" s="19" t="s">
        <v>4784</v>
      </c>
      <c r="O4114" s="19" t="s">
        <v>129</v>
      </c>
      <c r="Q4114" s="20">
        <v>24</v>
      </c>
      <c r="R4114" s="65" t="s">
        <v>4636</v>
      </c>
      <c r="V4114" s="19" t="s">
        <v>119</v>
      </c>
      <c r="Y4114" s="19" t="s">
        <v>129</v>
      </c>
      <c r="Z4114" s="44" t="s">
        <v>4742</v>
      </c>
      <c r="AA4114" s="44" t="s">
        <v>121</v>
      </c>
    </row>
    <row r="4115" spans="1:27" hidden="1" x14ac:dyDescent="0.25">
      <c r="A4115" s="26">
        <v>32</v>
      </c>
      <c r="B4115" s="19" t="s">
        <v>4787</v>
      </c>
      <c r="C4115" s="44" t="s">
        <v>154</v>
      </c>
      <c r="D4115" s="19" t="s">
        <v>4769</v>
      </c>
      <c r="E4115" s="19">
        <v>100</v>
      </c>
      <c r="F4115" s="19">
        <v>1283</v>
      </c>
      <c r="G4115" s="19">
        <v>3404</v>
      </c>
      <c r="H4115" s="19">
        <v>1</v>
      </c>
      <c r="I4115" s="79">
        <v>3413.37</v>
      </c>
      <c r="J4115" s="79">
        <v>3413.37</v>
      </c>
      <c r="K4115" s="19" t="s">
        <v>4764</v>
      </c>
      <c r="L4115" s="19" t="s">
        <v>4784</v>
      </c>
      <c r="Q4115" s="20">
        <v>24</v>
      </c>
      <c r="R4115" s="65" t="s">
        <v>4636</v>
      </c>
      <c r="V4115" s="19" t="s">
        <v>119</v>
      </c>
      <c r="Y4115" s="19" t="s">
        <v>129</v>
      </c>
      <c r="Z4115" s="44" t="s">
        <v>4742</v>
      </c>
      <c r="AA4115" s="44" t="s">
        <v>121</v>
      </c>
    </row>
    <row r="4116" spans="1:27" hidden="1" x14ac:dyDescent="0.25">
      <c r="A4116" s="26">
        <v>33</v>
      </c>
      <c r="B4116" s="19" t="s">
        <v>4788</v>
      </c>
      <c r="C4116" s="44" t="s">
        <v>154</v>
      </c>
      <c r="D4116" s="19" t="s">
        <v>4629</v>
      </c>
      <c r="E4116" s="19">
        <v>120</v>
      </c>
      <c r="F4116" s="19">
        <v>1500</v>
      </c>
      <c r="G4116" s="19">
        <v>1847</v>
      </c>
      <c r="H4116" s="19">
        <v>1</v>
      </c>
      <c r="I4116" s="79">
        <v>2435.4699999999998</v>
      </c>
      <c r="J4116" s="79">
        <v>2435.4699999999998</v>
      </c>
      <c r="K4116" s="19" t="s">
        <v>4789</v>
      </c>
      <c r="L4116" s="19" t="s">
        <v>4790</v>
      </c>
      <c r="Q4116" s="20">
        <v>24</v>
      </c>
      <c r="R4116" s="65" t="s">
        <v>4636</v>
      </c>
      <c r="V4116" s="19" t="s">
        <v>119</v>
      </c>
      <c r="W4116" s="19" t="s">
        <v>129</v>
      </c>
      <c r="Z4116" s="44" t="s">
        <v>4742</v>
      </c>
      <c r="AA4116" s="44" t="s">
        <v>4630</v>
      </c>
    </row>
    <row r="4117" spans="1:27" hidden="1" x14ac:dyDescent="0.25">
      <c r="A4117" s="26">
        <v>34</v>
      </c>
      <c r="B4117" s="19" t="s">
        <v>4628</v>
      </c>
      <c r="C4117" s="44" t="s">
        <v>154</v>
      </c>
      <c r="D4117" s="19" t="s">
        <v>4629</v>
      </c>
      <c r="E4117" s="19">
        <v>120</v>
      </c>
      <c r="F4117" s="19">
        <v>1500</v>
      </c>
      <c r="G4117" s="19">
        <v>1847</v>
      </c>
      <c r="H4117" s="19">
        <v>1</v>
      </c>
      <c r="I4117" s="79">
        <v>2435.4699999999998</v>
      </c>
      <c r="J4117" s="79">
        <v>2435.4699999999998</v>
      </c>
      <c r="K4117" s="19" t="s">
        <v>4789</v>
      </c>
      <c r="L4117" s="19" t="s">
        <v>4790</v>
      </c>
      <c r="Q4117" s="20">
        <v>24</v>
      </c>
      <c r="R4117" s="65" t="s">
        <v>4636</v>
      </c>
      <c r="V4117" s="19" t="s">
        <v>119</v>
      </c>
      <c r="W4117" s="19" t="s">
        <v>129</v>
      </c>
      <c r="Z4117" s="44" t="s">
        <v>4742</v>
      </c>
      <c r="AA4117" s="44" t="s">
        <v>4630</v>
      </c>
    </row>
    <row r="4118" spans="1:27" hidden="1" x14ac:dyDescent="0.25">
      <c r="A4118" s="26">
        <v>35</v>
      </c>
      <c r="B4118" s="19" t="s">
        <v>4791</v>
      </c>
      <c r="C4118" s="44" t="s">
        <v>154</v>
      </c>
      <c r="D4118" s="19" t="s">
        <v>4629</v>
      </c>
      <c r="E4118" s="19">
        <v>120</v>
      </c>
      <c r="F4118" s="19">
        <v>1500</v>
      </c>
      <c r="G4118" s="19">
        <v>1847</v>
      </c>
      <c r="H4118" s="19">
        <v>1</v>
      </c>
      <c r="I4118" s="79">
        <v>2435.4699999999998</v>
      </c>
      <c r="J4118" s="79">
        <v>2435.4699999999998</v>
      </c>
      <c r="K4118" s="19" t="s">
        <v>4789</v>
      </c>
      <c r="L4118" s="19" t="s">
        <v>4790</v>
      </c>
      <c r="Q4118" s="20">
        <v>24</v>
      </c>
      <c r="R4118" s="65" t="s">
        <v>4636</v>
      </c>
      <c r="V4118" s="19" t="s">
        <v>119</v>
      </c>
      <c r="W4118" s="19" t="s">
        <v>129</v>
      </c>
      <c r="Z4118" s="44" t="s">
        <v>4742</v>
      </c>
      <c r="AA4118" s="44" t="s">
        <v>4630</v>
      </c>
    </row>
    <row r="4119" spans="1:27" hidden="1" x14ac:dyDescent="0.25">
      <c r="A4119" s="26">
        <v>1</v>
      </c>
      <c r="B4119" s="19" t="s">
        <v>113</v>
      </c>
      <c r="C4119" s="44" t="s">
        <v>114</v>
      </c>
      <c r="D4119" s="19" t="s">
        <v>4796</v>
      </c>
      <c r="E4119" s="19">
        <v>12</v>
      </c>
      <c r="F4119" s="19">
        <v>40</v>
      </c>
      <c r="G4119" s="19">
        <v>7392</v>
      </c>
      <c r="H4119" s="19">
        <v>4</v>
      </c>
      <c r="I4119" s="79">
        <v>27.85</v>
      </c>
      <c r="J4119" s="79">
        <v>111.41</v>
      </c>
      <c r="K4119" s="19" t="s">
        <v>758</v>
      </c>
      <c r="L4119" s="19" t="s">
        <v>4797</v>
      </c>
      <c r="Q4119" s="20">
        <v>25</v>
      </c>
      <c r="R4119" s="65" t="s">
        <v>4798</v>
      </c>
      <c r="V4119" s="19" t="s">
        <v>119</v>
      </c>
      <c r="Z4119" s="44" t="s">
        <v>4799</v>
      </c>
      <c r="AA4119" s="44" t="s">
        <v>121</v>
      </c>
    </row>
    <row r="4120" spans="1:27" hidden="1" x14ac:dyDescent="0.25">
      <c r="A4120" s="26">
        <v>2</v>
      </c>
      <c r="B4120" s="19" t="s">
        <v>122</v>
      </c>
      <c r="C4120" s="44" t="s">
        <v>114</v>
      </c>
      <c r="D4120" s="19" t="s">
        <v>4800</v>
      </c>
      <c r="E4120" s="19">
        <v>12</v>
      </c>
      <c r="F4120" s="19">
        <v>40</v>
      </c>
      <c r="G4120" s="19">
        <v>4856</v>
      </c>
      <c r="H4120" s="19">
        <v>1</v>
      </c>
      <c r="I4120" s="79">
        <v>18.3</v>
      </c>
      <c r="J4120" s="79">
        <v>18.3</v>
      </c>
      <c r="K4120" s="19" t="s">
        <v>758</v>
      </c>
      <c r="L4120" s="19" t="s">
        <v>4797</v>
      </c>
      <c r="Q4120" s="20">
        <v>25</v>
      </c>
      <c r="R4120" s="65" t="s">
        <v>4798</v>
      </c>
      <c r="V4120" s="19" t="s">
        <v>119</v>
      </c>
      <c r="Z4120" s="44" t="s">
        <v>4799</v>
      </c>
      <c r="AA4120" s="44" t="s">
        <v>121</v>
      </c>
    </row>
    <row r="4121" spans="1:27" hidden="1" x14ac:dyDescent="0.25">
      <c r="A4121" s="26">
        <v>3</v>
      </c>
      <c r="B4121" s="19" t="s">
        <v>1201</v>
      </c>
      <c r="C4121" s="44" t="s">
        <v>114</v>
      </c>
      <c r="D4121" s="19" t="s">
        <v>4801</v>
      </c>
      <c r="E4121" s="19">
        <v>12</v>
      </c>
      <c r="F4121" s="19">
        <v>40</v>
      </c>
      <c r="G4121" s="19">
        <v>3014</v>
      </c>
      <c r="H4121" s="19">
        <v>1</v>
      </c>
      <c r="I4121" s="79">
        <v>11.36</v>
      </c>
      <c r="J4121" s="79">
        <v>11.36</v>
      </c>
      <c r="K4121" s="19" t="s">
        <v>758</v>
      </c>
      <c r="L4121" s="19" t="s">
        <v>4797</v>
      </c>
      <c r="Q4121" s="20">
        <v>25</v>
      </c>
      <c r="R4121" s="65" t="s">
        <v>4798</v>
      </c>
      <c r="V4121" s="19" t="s">
        <v>119</v>
      </c>
      <c r="Z4121" s="44" t="s">
        <v>4799</v>
      </c>
      <c r="AA4121" s="44" t="s">
        <v>121</v>
      </c>
    </row>
    <row r="4122" spans="1:27" hidden="1" x14ac:dyDescent="0.25">
      <c r="A4122" s="26">
        <v>4</v>
      </c>
      <c r="B4122" s="19" t="s">
        <v>3557</v>
      </c>
      <c r="C4122" s="44" t="s">
        <v>114</v>
      </c>
      <c r="D4122" s="19" t="s">
        <v>766</v>
      </c>
      <c r="E4122" s="19">
        <v>12</v>
      </c>
      <c r="F4122" s="19">
        <v>628</v>
      </c>
      <c r="G4122" s="19">
        <v>648</v>
      </c>
      <c r="H4122" s="19">
        <v>1</v>
      </c>
      <c r="I4122" s="79">
        <v>38.15</v>
      </c>
      <c r="J4122" s="79">
        <v>38.15</v>
      </c>
      <c r="K4122" s="19" t="s">
        <v>758</v>
      </c>
      <c r="L4122" s="19" t="s">
        <v>4797</v>
      </c>
      <c r="Q4122" s="20">
        <v>25</v>
      </c>
      <c r="R4122" s="65" t="s">
        <v>4798</v>
      </c>
      <c r="V4122" s="19" t="s">
        <v>119</v>
      </c>
      <c r="W4122" s="19" t="s">
        <v>129</v>
      </c>
      <c r="Z4122" s="44" t="s">
        <v>4799</v>
      </c>
      <c r="AA4122" s="44" t="s">
        <v>121</v>
      </c>
    </row>
    <row r="4123" spans="1:27" hidden="1" x14ac:dyDescent="0.25">
      <c r="A4123" s="26">
        <v>5</v>
      </c>
      <c r="B4123" s="19" t="s">
        <v>3558</v>
      </c>
      <c r="C4123" s="44" t="s">
        <v>114</v>
      </c>
      <c r="D4123" s="19" t="s">
        <v>766</v>
      </c>
      <c r="E4123" s="19">
        <v>12</v>
      </c>
      <c r="F4123" s="19">
        <v>628</v>
      </c>
      <c r="G4123" s="19">
        <v>648</v>
      </c>
      <c r="H4123" s="19">
        <v>1</v>
      </c>
      <c r="I4123" s="79">
        <v>38.15</v>
      </c>
      <c r="J4123" s="79">
        <v>38.15</v>
      </c>
      <c r="K4123" s="19" t="s">
        <v>758</v>
      </c>
      <c r="L4123" s="19" t="s">
        <v>4797</v>
      </c>
      <c r="Q4123" s="20">
        <v>25</v>
      </c>
      <c r="R4123" s="65" t="s">
        <v>4798</v>
      </c>
      <c r="V4123" s="19" t="s">
        <v>119</v>
      </c>
      <c r="W4123" s="19" t="s">
        <v>129</v>
      </c>
      <c r="Z4123" s="44" t="s">
        <v>4799</v>
      </c>
      <c r="AA4123" s="44" t="s">
        <v>121</v>
      </c>
    </row>
    <row r="4124" spans="1:27" hidden="1" x14ac:dyDescent="0.25">
      <c r="A4124" s="26">
        <v>6</v>
      </c>
      <c r="B4124" s="19" t="s">
        <v>3559</v>
      </c>
      <c r="C4124" s="44" t="s">
        <v>114</v>
      </c>
      <c r="D4124" s="19" t="s">
        <v>766</v>
      </c>
      <c r="E4124" s="19">
        <v>12</v>
      </c>
      <c r="F4124" s="19">
        <v>628</v>
      </c>
      <c r="G4124" s="19">
        <v>648</v>
      </c>
      <c r="H4124" s="19">
        <v>1</v>
      </c>
      <c r="I4124" s="79">
        <v>38.15</v>
      </c>
      <c r="J4124" s="79">
        <v>38.15</v>
      </c>
      <c r="K4124" s="19" t="s">
        <v>758</v>
      </c>
      <c r="L4124" s="19" t="s">
        <v>4797</v>
      </c>
      <c r="Q4124" s="20">
        <v>25</v>
      </c>
      <c r="R4124" s="65" t="s">
        <v>4798</v>
      </c>
      <c r="V4124" s="19" t="s">
        <v>119</v>
      </c>
      <c r="W4124" s="19" t="s">
        <v>129</v>
      </c>
      <c r="Z4124" s="44" t="s">
        <v>4799</v>
      </c>
      <c r="AA4124" s="44" t="s">
        <v>121</v>
      </c>
    </row>
    <row r="4125" spans="1:27" hidden="1" x14ac:dyDescent="0.25">
      <c r="A4125" s="26">
        <v>7</v>
      </c>
      <c r="B4125" s="19" t="s">
        <v>3560</v>
      </c>
      <c r="C4125" s="44" t="s">
        <v>114</v>
      </c>
      <c r="D4125" s="19" t="s">
        <v>766</v>
      </c>
      <c r="E4125" s="19">
        <v>12</v>
      </c>
      <c r="F4125" s="19">
        <v>628</v>
      </c>
      <c r="G4125" s="19">
        <v>648</v>
      </c>
      <c r="H4125" s="19">
        <v>1</v>
      </c>
      <c r="I4125" s="79">
        <v>38.15</v>
      </c>
      <c r="J4125" s="79">
        <v>38.15</v>
      </c>
      <c r="K4125" s="19" t="s">
        <v>758</v>
      </c>
      <c r="L4125" s="19" t="s">
        <v>4797</v>
      </c>
      <c r="Q4125" s="20">
        <v>25</v>
      </c>
      <c r="R4125" s="65" t="s">
        <v>4798</v>
      </c>
      <c r="V4125" s="19" t="s">
        <v>119</v>
      </c>
      <c r="W4125" s="19" t="s">
        <v>129</v>
      </c>
      <c r="Z4125" s="44" t="s">
        <v>4799</v>
      </c>
      <c r="AA4125" s="44" t="s">
        <v>121</v>
      </c>
    </row>
    <row r="4126" spans="1:27" hidden="1" x14ac:dyDescent="0.25">
      <c r="A4126" s="26">
        <v>8</v>
      </c>
      <c r="B4126" s="19" t="s">
        <v>3561</v>
      </c>
      <c r="C4126" s="44" t="s">
        <v>114</v>
      </c>
      <c r="D4126" s="19" t="s">
        <v>1157</v>
      </c>
      <c r="E4126" s="19">
        <v>12</v>
      </c>
      <c r="F4126" s="19">
        <v>598</v>
      </c>
      <c r="G4126" s="19">
        <v>608</v>
      </c>
      <c r="H4126" s="19">
        <v>2</v>
      </c>
      <c r="I4126" s="79">
        <v>34.06</v>
      </c>
      <c r="J4126" s="79">
        <v>68.13</v>
      </c>
      <c r="K4126" s="19" t="s">
        <v>758</v>
      </c>
      <c r="L4126" s="19" t="s">
        <v>4797</v>
      </c>
      <c r="Q4126" s="20">
        <v>25</v>
      </c>
      <c r="R4126" s="65" t="s">
        <v>4798</v>
      </c>
      <c r="V4126" s="19" t="s">
        <v>119</v>
      </c>
      <c r="W4126" s="19" t="s">
        <v>129</v>
      </c>
      <c r="Z4126" s="44" t="s">
        <v>4799</v>
      </c>
      <c r="AA4126" s="44" t="s">
        <v>121</v>
      </c>
    </row>
    <row r="4127" spans="1:27" hidden="1" x14ac:dyDescent="0.25">
      <c r="A4127" s="26">
        <v>9</v>
      </c>
      <c r="B4127" s="19" t="s">
        <v>3562</v>
      </c>
      <c r="C4127" s="44" t="s">
        <v>114</v>
      </c>
      <c r="D4127" s="19" t="s">
        <v>1157</v>
      </c>
      <c r="E4127" s="19">
        <v>12</v>
      </c>
      <c r="F4127" s="19">
        <v>598</v>
      </c>
      <c r="G4127" s="19">
        <v>608</v>
      </c>
      <c r="H4127" s="19">
        <v>3</v>
      </c>
      <c r="I4127" s="79">
        <v>34.06</v>
      </c>
      <c r="J4127" s="79">
        <v>102.19</v>
      </c>
      <c r="K4127" s="19" t="s">
        <v>758</v>
      </c>
      <c r="L4127" s="19" t="s">
        <v>4797</v>
      </c>
      <c r="Q4127" s="20">
        <v>25</v>
      </c>
      <c r="R4127" s="65" t="s">
        <v>4798</v>
      </c>
      <c r="V4127" s="19" t="s">
        <v>119</v>
      </c>
      <c r="W4127" s="19" t="s">
        <v>129</v>
      </c>
      <c r="Z4127" s="44" t="s">
        <v>4799</v>
      </c>
      <c r="AA4127" s="44" t="s">
        <v>121</v>
      </c>
    </row>
    <row r="4128" spans="1:27" hidden="1" x14ac:dyDescent="0.25">
      <c r="A4128" s="26">
        <v>10</v>
      </c>
      <c r="B4128" s="19" t="s">
        <v>3563</v>
      </c>
      <c r="C4128" s="44" t="s">
        <v>114</v>
      </c>
      <c r="D4128" s="19" t="s">
        <v>795</v>
      </c>
      <c r="E4128" s="19">
        <v>12</v>
      </c>
      <c r="F4128" s="19">
        <v>608</v>
      </c>
      <c r="G4128" s="19">
        <v>628</v>
      </c>
      <c r="H4128" s="19">
        <v>3</v>
      </c>
      <c r="I4128" s="79">
        <v>35.78</v>
      </c>
      <c r="J4128" s="79">
        <v>107.35</v>
      </c>
      <c r="K4128" s="19" t="s">
        <v>758</v>
      </c>
      <c r="L4128" s="19" t="s">
        <v>4797</v>
      </c>
      <c r="Q4128" s="20">
        <v>25</v>
      </c>
      <c r="R4128" s="65" t="s">
        <v>4798</v>
      </c>
      <c r="V4128" s="19" t="s">
        <v>119</v>
      </c>
      <c r="W4128" s="19" t="s">
        <v>129</v>
      </c>
      <c r="Z4128" s="44" t="s">
        <v>4799</v>
      </c>
      <c r="AA4128" s="44" t="s">
        <v>121</v>
      </c>
    </row>
    <row r="4129" spans="1:27" hidden="1" x14ac:dyDescent="0.25">
      <c r="A4129" s="26">
        <v>11</v>
      </c>
      <c r="B4129" s="19" t="s">
        <v>3564</v>
      </c>
      <c r="C4129" s="44" t="s">
        <v>114</v>
      </c>
      <c r="D4129" s="19" t="s">
        <v>795</v>
      </c>
      <c r="E4129" s="19">
        <v>12</v>
      </c>
      <c r="F4129" s="19">
        <v>608</v>
      </c>
      <c r="G4129" s="19">
        <v>628</v>
      </c>
      <c r="H4129" s="19">
        <v>3</v>
      </c>
      <c r="I4129" s="79">
        <v>35.78</v>
      </c>
      <c r="J4129" s="79">
        <v>107.35</v>
      </c>
      <c r="K4129" s="19" t="s">
        <v>758</v>
      </c>
      <c r="L4129" s="19" t="s">
        <v>4797</v>
      </c>
      <c r="Q4129" s="20">
        <v>25</v>
      </c>
      <c r="R4129" s="65" t="s">
        <v>4798</v>
      </c>
      <c r="V4129" s="19" t="s">
        <v>119</v>
      </c>
      <c r="W4129" s="19" t="s">
        <v>129</v>
      </c>
      <c r="Z4129" s="44" t="s">
        <v>4799</v>
      </c>
      <c r="AA4129" s="44" t="s">
        <v>121</v>
      </c>
    </row>
    <row r="4130" spans="1:27" hidden="1" x14ac:dyDescent="0.25">
      <c r="A4130" s="26">
        <v>12</v>
      </c>
      <c r="B4130" s="19" t="s">
        <v>3565</v>
      </c>
      <c r="C4130" s="44" t="s">
        <v>114</v>
      </c>
      <c r="D4130" s="19" t="s">
        <v>766</v>
      </c>
      <c r="E4130" s="19">
        <v>12</v>
      </c>
      <c r="F4130" s="19">
        <v>628</v>
      </c>
      <c r="G4130" s="19">
        <v>648</v>
      </c>
      <c r="H4130" s="19">
        <v>1</v>
      </c>
      <c r="I4130" s="79">
        <v>38.15</v>
      </c>
      <c r="J4130" s="79">
        <v>38.15</v>
      </c>
      <c r="K4130" s="19" t="s">
        <v>758</v>
      </c>
      <c r="L4130" s="19" t="s">
        <v>4797</v>
      </c>
      <c r="Q4130" s="20">
        <v>25</v>
      </c>
      <c r="R4130" s="65" t="s">
        <v>4798</v>
      </c>
      <c r="V4130" s="19" t="s">
        <v>119</v>
      </c>
      <c r="W4130" s="19" t="s">
        <v>129</v>
      </c>
      <c r="Z4130" s="44" t="s">
        <v>4799</v>
      </c>
      <c r="AA4130" s="44" t="s">
        <v>121</v>
      </c>
    </row>
    <row r="4131" spans="1:27" hidden="1" x14ac:dyDescent="0.25">
      <c r="A4131" s="26">
        <v>13</v>
      </c>
      <c r="B4131" s="19" t="s">
        <v>3566</v>
      </c>
      <c r="C4131" s="44" t="s">
        <v>114</v>
      </c>
      <c r="D4131" s="19" t="s">
        <v>1157</v>
      </c>
      <c r="E4131" s="19">
        <v>12</v>
      </c>
      <c r="F4131" s="19">
        <v>598</v>
      </c>
      <c r="G4131" s="19">
        <v>608</v>
      </c>
      <c r="H4131" s="19">
        <v>3</v>
      </c>
      <c r="I4131" s="79">
        <v>34.06</v>
      </c>
      <c r="J4131" s="79">
        <v>102.19</v>
      </c>
      <c r="K4131" s="19" t="s">
        <v>758</v>
      </c>
      <c r="L4131" s="19" t="s">
        <v>4797</v>
      </c>
      <c r="Q4131" s="20">
        <v>25</v>
      </c>
      <c r="R4131" s="65" t="s">
        <v>4798</v>
      </c>
      <c r="V4131" s="19" t="s">
        <v>119</v>
      </c>
      <c r="W4131" s="19" t="s">
        <v>129</v>
      </c>
      <c r="Z4131" s="44" t="s">
        <v>4799</v>
      </c>
      <c r="AA4131" s="44" t="s">
        <v>121</v>
      </c>
    </row>
    <row r="4132" spans="1:27" hidden="1" x14ac:dyDescent="0.25">
      <c r="A4132" s="26">
        <v>14</v>
      </c>
      <c r="B4132" s="19" t="s">
        <v>3567</v>
      </c>
      <c r="C4132" s="44" t="s">
        <v>114</v>
      </c>
      <c r="D4132" s="19" t="s">
        <v>1157</v>
      </c>
      <c r="E4132" s="19">
        <v>12</v>
      </c>
      <c r="F4132" s="19">
        <v>598</v>
      </c>
      <c r="G4132" s="19">
        <v>608</v>
      </c>
      <c r="H4132" s="19">
        <v>2</v>
      </c>
      <c r="I4132" s="79">
        <v>34.06</v>
      </c>
      <c r="J4132" s="79">
        <v>68.13</v>
      </c>
      <c r="K4132" s="19" t="s">
        <v>758</v>
      </c>
      <c r="L4132" s="19" t="s">
        <v>4797</v>
      </c>
      <c r="Q4132" s="20">
        <v>25</v>
      </c>
      <c r="R4132" s="65" t="s">
        <v>4798</v>
      </c>
      <c r="V4132" s="19" t="s">
        <v>119</v>
      </c>
      <c r="W4132" s="19" t="s">
        <v>129</v>
      </c>
      <c r="Z4132" s="44" t="s">
        <v>4799</v>
      </c>
      <c r="AA4132" s="44" t="s">
        <v>121</v>
      </c>
    </row>
    <row r="4133" spans="1:27" hidden="1" x14ac:dyDescent="0.25">
      <c r="A4133" s="26">
        <v>15</v>
      </c>
      <c r="B4133" s="19" t="s">
        <v>3568</v>
      </c>
      <c r="C4133" s="44" t="s">
        <v>114</v>
      </c>
      <c r="D4133" s="19" t="s">
        <v>766</v>
      </c>
      <c r="E4133" s="19">
        <v>12</v>
      </c>
      <c r="F4133" s="19">
        <v>628</v>
      </c>
      <c r="G4133" s="19">
        <v>648</v>
      </c>
      <c r="H4133" s="19">
        <v>1</v>
      </c>
      <c r="I4133" s="79">
        <v>38.15</v>
      </c>
      <c r="J4133" s="79">
        <v>38.15</v>
      </c>
      <c r="K4133" s="19" t="s">
        <v>758</v>
      </c>
      <c r="L4133" s="19" t="s">
        <v>4797</v>
      </c>
      <c r="Q4133" s="20">
        <v>25</v>
      </c>
      <c r="R4133" s="65" t="s">
        <v>4798</v>
      </c>
      <c r="V4133" s="19" t="s">
        <v>119</v>
      </c>
      <c r="W4133" s="19" t="s">
        <v>129</v>
      </c>
      <c r="Z4133" s="44" t="s">
        <v>4799</v>
      </c>
      <c r="AA4133" s="44" t="s">
        <v>121</v>
      </c>
    </row>
    <row r="4134" spans="1:27" hidden="1" x14ac:dyDescent="0.25">
      <c r="A4134" s="26">
        <v>16</v>
      </c>
      <c r="B4134" s="19" t="s">
        <v>3569</v>
      </c>
      <c r="C4134" s="44" t="s">
        <v>114</v>
      </c>
      <c r="D4134" s="19" t="s">
        <v>766</v>
      </c>
      <c r="E4134" s="19">
        <v>12</v>
      </c>
      <c r="F4134" s="19">
        <v>628</v>
      </c>
      <c r="G4134" s="19">
        <v>648</v>
      </c>
      <c r="H4134" s="19">
        <v>1</v>
      </c>
      <c r="I4134" s="79">
        <v>38.15</v>
      </c>
      <c r="J4134" s="79">
        <v>38.15</v>
      </c>
      <c r="K4134" s="19" t="s">
        <v>758</v>
      </c>
      <c r="L4134" s="19" t="s">
        <v>4797</v>
      </c>
      <c r="Q4134" s="20">
        <v>25</v>
      </c>
      <c r="R4134" s="65" t="s">
        <v>4798</v>
      </c>
      <c r="V4134" s="19" t="s">
        <v>119</v>
      </c>
      <c r="W4134" s="19" t="s">
        <v>129</v>
      </c>
      <c r="Z4134" s="44" t="s">
        <v>4799</v>
      </c>
      <c r="AA4134" s="44" t="s">
        <v>121</v>
      </c>
    </row>
    <row r="4135" spans="1:27" hidden="1" x14ac:dyDescent="0.25">
      <c r="A4135" s="26">
        <v>17</v>
      </c>
      <c r="B4135" s="19" t="s">
        <v>3570</v>
      </c>
      <c r="C4135" s="44" t="s">
        <v>114</v>
      </c>
      <c r="D4135" s="19" t="s">
        <v>766</v>
      </c>
      <c r="E4135" s="19">
        <v>12</v>
      </c>
      <c r="F4135" s="19">
        <v>628</v>
      </c>
      <c r="G4135" s="19">
        <v>648</v>
      </c>
      <c r="H4135" s="19">
        <v>1</v>
      </c>
      <c r="I4135" s="79">
        <v>38.15</v>
      </c>
      <c r="J4135" s="79">
        <v>38.15</v>
      </c>
      <c r="K4135" s="19" t="s">
        <v>758</v>
      </c>
      <c r="L4135" s="19" t="s">
        <v>4797</v>
      </c>
      <c r="Q4135" s="20">
        <v>25</v>
      </c>
      <c r="R4135" s="65" t="s">
        <v>4798</v>
      </c>
      <c r="V4135" s="19" t="s">
        <v>119</v>
      </c>
      <c r="W4135" s="19" t="s">
        <v>129</v>
      </c>
      <c r="Z4135" s="44" t="s">
        <v>4799</v>
      </c>
      <c r="AA4135" s="44" t="s">
        <v>121</v>
      </c>
    </row>
    <row r="4136" spans="1:27" hidden="1" x14ac:dyDescent="0.25">
      <c r="A4136" s="26">
        <v>18</v>
      </c>
      <c r="B4136" s="19" t="s">
        <v>3585</v>
      </c>
      <c r="C4136" s="44" t="s">
        <v>114</v>
      </c>
      <c r="D4136" s="19" t="s">
        <v>818</v>
      </c>
      <c r="E4136" s="19">
        <v>20</v>
      </c>
      <c r="F4136" s="19">
        <v>648</v>
      </c>
      <c r="G4136" s="19">
        <v>659</v>
      </c>
      <c r="H4136" s="19">
        <v>3</v>
      </c>
      <c r="I4136" s="79">
        <v>65.430000000000007</v>
      </c>
      <c r="J4136" s="79">
        <v>196.29</v>
      </c>
      <c r="K4136" s="19" t="s">
        <v>801</v>
      </c>
      <c r="L4136" s="19" t="s">
        <v>4802</v>
      </c>
      <c r="Q4136" s="20">
        <v>25</v>
      </c>
      <c r="R4136" s="65" t="s">
        <v>4798</v>
      </c>
      <c r="V4136" s="19" t="s">
        <v>119</v>
      </c>
      <c r="W4136" s="19" t="s">
        <v>129</v>
      </c>
      <c r="Z4136" s="44" t="s">
        <v>4799</v>
      </c>
      <c r="AA4136" s="44" t="s">
        <v>121</v>
      </c>
    </row>
    <row r="4137" spans="1:27" hidden="1" x14ac:dyDescent="0.25">
      <c r="A4137" s="26">
        <v>19</v>
      </c>
      <c r="B4137" s="19" t="s">
        <v>2460</v>
      </c>
      <c r="C4137" s="44" t="s">
        <v>114</v>
      </c>
      <c r="D4137" s="19" t="s">
        <v>2318</v>
      </c>
      <c r="E4137" s="19">
        <v>20</v>
      </c>
      <c r="F4137" s="19">
        <v>659</v>
      </c>
      <c r="G4137" s="19">
        <v>748</v>
      </c>
      <c r="H4137" s="19">
        <v>1</v>
      </c>
      <c r="I4137" s="79">
        <v>75.290000000000006</v>
      </c>
      <c r="J4137" s="79">
        <v>75.290000000000006</v>
      </c>
      <c r="K4137" s="19" t="s">
        <v>801</v>
      </c>
      <c r="L4137" s="19" t="s">
        <v>4802</v>
      </c>
      <c r="Q4137" s="20">
        <v>25</v>
      </c>
      <c r="R4137" s="65" t="s">
        <v>4798</v>
      </c>
      <c r="V4137" s="19" t="s">
        <v>119</v>
      </c>
      <c r="W4137" s="19" t="s">
        <v>129</v>
      </c>
      <c r="Z4137" s="44" t="s">
        <v>4799</v>
      </c>
      <c r="AA4137" s="44" t="s">
        <v>121</v>
      </c>
    </row>
    <row r="4138" spans="1:27" hidden="1" x14ac:dyDescent="0.25">
      <c r="A4138" s="26">
        <v>20</v>
      </c>
      <c r="B4138" s="19" t="s">
        <v>2465</v>
      </c>
      <c r="C4138" s="44" t="s">
        <v>114</v>
      </c>
      <c r="D4138" s="19" t="s">
        <v>2318</v>
      </c>
      <c r="E4138" s="19">
        <v>20</v>
      </c>
      <c r="F4138" s="19">
        <v>659</v>
      </c>
      <c r="G4138" s="19">
        <v>748</v>
      </c>
      <c r="H4138" s="19">
        <v>1</v>
      </c>
      <c r="I4138" s="79">
        <v>75.290000000000006</v>
      </c>
      <c r="J4138" s="79">
        <v>75.290000000000006</v>
      </c>
      <c r="K4138" s="19" t="s">
        <v>801</v>
      </c>
      <c r="L4138" s="19" t="s">
        <v>4802</v>
      </c>
      <c r="Q4138" s="20">
        <v>25</v>
      </c>
      <c r="R4138" s="65" t="s">
        <v>4798</v>
      </c>
      <c r="V4138" s="19" t="s">
        <v>119</v>
      </c>
      <c r="W4138" s="19" t="s">
        <v>129</v>
      </c>
      <c r="Z4138" s="44" t="s">
        <v>4799</v>
      </c>
      <c r="AA4138" s="44" t="s">
        <v>121</v>
      </c>
    </row>
    <row r="4139" spans="1:27" hidden="1" x14ac:dyDescent="0.25">
      <c r="A4139" s="26">
        <v>21</v>
      </c>
      <c r="B4139" s="19" t="s">
        <v>2466</v>
      </c>
      <c r="C4139" s="44" t="s">
        <v>114</v>
      </c>
      <c r="D4139" s="19" t="s">
        <v>2318</v>
      </c>
      <c r="E4139" s="19">
        <v>20</v>
      </c>
      <c r="F4139" s="19">
        <v>659</v>
      </c>
      <c r="G4139" s="19">
        <v>748</v>
      </c>
      <c r="H4139" s="19">
        <v>1</v>
      </c>
      <c r="I4139" s="79">
        <v>75.290000000000006</v>
      </c>
      <c r="J4139" s="79">
        <v>75.290000000000006</v>
      </c>
      <c r="K4139" s="19" t="s">
        <v>801</v>
      </c>
      <c r="L4139" s="19" t="s">
        <v>4802</v>
      </c>
      <c r="Q4139" s="20">
        <v>25</v>
      </c>
      <c r="R4139" s="65" t="s">
        <v>4798</v>
      </c>
      <c r="V4139" s="19" t="s">
        <v>119</v>
      </c>
      <c r="W4139" s="19" t="s">
        <v>129</v>
      </c>
      <c r="Z4139" s="44" t="s">
        <v>4799</v>
      </c>
      <c r="AA4139" s="44" t="s">
        <v>121</v>
      </c>
    </row>
    <row r="4140" spans="1:27" hidden="1" x14ac:dyDescent="0.25">
      <c r="A4140" s="26">
        <v>22</v>
      </c>
      <c r="B4140" s="19" t="s">
        <v>3622</v>
      </c>
      <c r="C4140" s="44" t="s">
        <v>114</v>
      </c>
      <c r="D4140" s="19" t="s">
        <v>847</v>
      </c>
      <c r="E4140" s="19">
        <v>20</v>
      </c>
      <c r="F4140" s="19">
        <v>628</v>
      </c>
      <c r="G4140" s="19">
        <v>648</v>
      </c>
      <c r="H4140" s="19">
        <v>1</v>
      </c>
      <c r="I4140" s="79">
        <v>63.58</v>
      </c>
      <c r="J4140" s="79">
        <v>63.58</v>
      </c>
      <c r="K4140" s="19" t="s">
        <v>801</v>
      </c>
      <c r="L4140" s="19" t="s">
        <v>4802</v>
      </c>
      <c r="Q4140" s="20">
        <v>25</v>
      </c>
      <c r="R4140" s="65" t="s">
        <v>4798</v>
      </c>
      <c r="V4140" s="19" t="s">
        <v>119</v>
      </c>
      <c r="W4140" s="19" t="s">
        <v>129</v>
      </c>
      <c r="Z4140" s="44" t="s">
        <v>4799</v>
      </c>
      <c r="AA4140" s="44" t="s">
        <v>121</v>
      </c>
    </row>
    <row r="4141" spans="1:27" hidden="1" x14ac:dyDescent="0.25">
      <c r="A4141" s="26">
        <v>23</v>
      </c>
      <c r="B4141" s="19" t="s">
        <v>3624</v>
      </c>
      <c r="C4141" s="44" t="s">
        <v>114</v>
      </c>
      <c r="D4141" s="19" t="s">
        <v>818</v>
      </c>
      <c r="E4141" s="19">
        <v>20</v>
      </c>
      <c r="F4141" s="19">
        <v>648</v>
      </c>
      <c r="G4141" s="19">
        <v>659</v>
      </c>
      <c r="H4141" s="19">
        <v>1</v>
      </c>
      <c r="I4141" s="79">
        <v>65.430000000000007</v>
      </c>
      <c r="J4141" s="79">
        <v>65.430000000000007</v>
      </c>
      <c r="K4141" s="19" t="s">
        <v>801</v>
      </c>
      <c r="L4141" s="19" t="s">
        <v>4802</v>
      </c>
      <c r="Q4141" s="20">
        <v>25</v>
      </c>
      <c r="R4141" s="65" t="s">
        <v>4798</v>
      </c>
      <c r="V4141" s="19" t="s">
        <v>119</v>
      </c>
      <c r="W4141" s="19" t="s">
        <v>129</v>
      </c>
      <c r="Z4141" s="44" t="s">
        <v>4799</v>
      </c>
      <c r="AA4141" s="44" t="s">
        <v>121</v>
      </c>
    </row>
    <row r="4142" spans="1:27" hidden="1" x14ac:dyDescent="0.25">
      <c r="A4142" s="26">
        <v>24</v>
      </c>
      <c r="B4142" s="19" t="s">
        <v>3625</v>
      </c>
      <c r="C4142" s="44" t="s">
        <v>114</v>
      </c>
      <c r="D4142" s="19" t="s">
        <v>847</v>
      </c>
      <c r="E4142" s="19">
        <v>20</v>
      </c>
      <c r="F4142" s="19">
        <v>628</v>
      </c>
      <c r="G4142" s="19">
        <v>648</v>
      </c>
      <c r="H4142" s="19">
        <v>1</v>
      </c>
      <c r="I4142" s="79">
        <v>63.58</v>
      </c>
      <c r="J4142" s="79">
        <v>63.58</v>
      </c>
      <c r="K4142" s="19" t="s">
        <v>801</v>
      </c>
      <c r="L4142" s="19" t="s">
        <v>4802</v>
      </c>
      <c r="Q4142" s="20">
        <v>25</v>
      </c>
      <c r="R4142" s="65" t="s">
        <v>4798</v>
      </c>
      <c r="V4142" s="19" t="s">
        <v>119</v>
      </c>
      <c r="W4142" s="19" t="s">
        <v>129</v>
      </c>
      <c r="Z4142" s="44" t="s">
        <v>4799</v>
      </c>
      <c r="AA4142" s="44" t="s">
        <v>121</v>
      </c>
    </row>
    <row r="4143" spans="1:27" hidden="1" x14ac:dyDescent="0.25">
      <c r="A4143" s="26">
        <v>25</v>
      </c>
      <c r="B4143" s="19" t="s">
        <v>3626</v>
      </c>
      <c r="C4143" s="44" t="s">
        <v>114</v>
      </c>
      <c r="D4143" s="19" t="s">
        <v>818</v>
      </c>
      <c r="E4143" s="19">
        <v>20</v>
      </c>
      <c r="F4143" s="19">
        <v>648</v>
      </c>
      <c r="G4143" s="19">
        <v>659</v>
      </c>
      <c r="H4143" s="19">
        <v>1</v>
      </c>
      <c r="I4143" s="79">
        <v>65.430000000000007</v>
      </c>
      <c r="J4143" s="79">
        <v>65.430000000000007</v>
      </c>
      <c r="K4143" s="19" t="s">
        <v>801</v>
      </c>
      <c r="L4143" s="19" t="s">
        <v>4802</v>
      </c>
      <c r="Q4143" s="20">
        <v>25</v>
      </c>
      <c r="R4143" s="65" t="s">
        <v>4798</v>
      </c>
      <c r="V4143" s="19" t="s">
        <v>119</v>
      </c>
      <c r="W4143" s="19" t="s">
        <v>129</v>
      </c>
      <c r="Z4143" s="44" t="s">
        <v>4799</v>
      </c>
      <c r="AA4143" s="44" t="s">
        <v>121</v>
      </c>
    </row>
    <row r="4144" spans="1:27" hidden="1" x14ac:dyDescent="0.25">
      <c r="A4144" s="26">
        <v>26</v>
      </c>
      <c r="B4144" s="19" t="s">
        <v>3589</v>
      </c>
      <c r="C4144" s="44" t="s">
        <v>114</v>
      </c>
      <c r="D4144" s="19" t="s">
        <v>818</v>
      </c>
      <c r="E4144" s="19">
        <v>20</v>
      </c>
      <c r="F4144" s="19">
        <v>648</v>
      </c>
      <c r="G4144" s="19">
        <v>659</v>
      </c>
      <c r="H4144" s="19">
        <v>5</v>
      </c>
      <c r="I4144" s="79">
        <v>65.430000000000007</v>
      </c>
      <c r="J4144" s="79">
        <v>327.16000000000003</v>
      </c>
      <c r="K4144" s="19" t="s">
        <v>801</v>
      </c>
      <c r="L4144" s="19" t="s">
        <v>4802</v>
      </c>
      <c r="Q4144" s="20">
        <v>25</v>
      </c>
      <c r="R4144" s="65" t="s">
        <v>4798</v>
      </c>
      <c r="V4144" s="19" t="s">
        <v>119</v>
      </c>
      <c r="W4144" s="19" t="s">
        <v>129</v>
      </c>
      <c r="Z4144" s="44" t="s">
        <v>4799</v>
      </c>
      <c r="AA4144" s="44" t="s">
        <v>121</v>
      </c>
    </row>
    <row r="4145" spans="1:27" hidden="1" x14ac:dyDescent="0.25">
      <c r="A4145" s="26">
        <v>27</v>
      </c>
      <c r="B4145" s="19" t="s">
        <v>3665</v>
      </c>
      <c r="C4145" s="44" t="s">
        <v>114</v>
      </c>
      <c r="D4145" s="19" t="s">
        <v>830</v>
      </c>
      <c r="E4145" s="19">
        <v>20</v>
      </c>
      <c r="F4145" s="19">
        <v>360</v>
      </c>
      <c r="G4145" s="19">
        <v>500</v>
      </c>
      <c r="H4145" s="19">
        <v>2</v>
      </c>
      <c r="I4145" s="79">
        <v>26.92</v>
      </c>
      <c r="J4145" s="79">
        <v>53.85</v>
      </c>
      <c r="K4145" s="19" t="s">
        <v>801</v>
      </c>
      <c r="L4145" s="19" t="s">
        <v>4802</v>
      </c>
      <c r="N4145" s="19" t="s">
        <v>128</v>
      </c>
      <c r="Q4145" s="20">
        <v>25</v>
      </c>
      <c r="R4145" s="65" t="s">
        <v>4798</v>
      </c>
      <c r="V4145" s="19" t="s">
        <v>119</v>
      </c>
      <c r="X4145" s="19" t="s">
        <v>129</v>
      </c>
      <c r="Z4145" s="44" t="s">
        <v>4799</v>
      </c>
      <c r="AA4145" s="44" t="s">
        <v>121</v>
      </c>
    </row>
    <row r="4146" spans="1:27" hidden="1" x14ac:dyDescent="0.25">
      <c r="A4146" s="26">
        <v>28</v>
      </c>
      <c r="B4146" s="19" t="s">
        <v>3614</v>
      </c>
      <c r="C4146" s="44" t="s">
        <v>114</v>
      </c>
      <c r="D4146" s="19" t="s">
        <v>1339</v>
      </c>
      <c r="E4146" s="19">
        <v>20</v>
      </c>
      <c r="F4146" s="19">
        <v>608</v>
      </c>
      <c r="G4146" s="19">
        <v>644</v>
      </c>
      <c r="H4146" s="19">
        <v>5</v>
      </c>
      <c r="I4146" s="79">
        <v>59.52</v>
      </c>
      <c r="J4146" s="79">
        <v>297.58999999999997</v>
      </c>
      <c r="K4146" s="19" t="s">
        <v>801</v>
      </c>
      <c r="L4146" s="19" t="s">
        <v>4802</v>
      </c>
      <c r="Q4146" s="20">
        <v>25</v>
      </c>
      <c r="R4146" s="65" t="s">
        <v>4798</v>
      </c>
      <c r="V4146" s="19" t="s">
        <v>119</v>
      </c>
      <c r="W4146" s="19" t="s">
        <v>129</v>
      </c>
      <c r="Z4146" s="44" t="s">
        <v>4799</v>
      </c>
      <c r="AA4146" s="44" t="s">
        <v>121</v>
      </c>
    </row>
    <row r="4147" spans="1:27" hidden="1" x14ac:dyDescent="0.25">
      <c r="A4147" s="26">
        <v>29</v>
      </c>
      <c r="B4147" s="19" t="s">
        <v>3676</v>
      </c>
      <c r="C4147" s="44" t="s">
        <v>114</v>
      </c>
      <c r="D4147" s="19" t="s">
        <v>2432</v>
      </c>
      <c r="E4147" s="19">
        <v>20</v>
      </c>
      <c r="F4147" s="19">
        <v>598</v>
      </c>
      <c r="G4147" s="19">
        <v>608</v>
      </c>
      <c r="H4147" s="19">
        <v>1</v>
      </c>
      <c r="I4147" s="79">
        <v>56.77</v>
      </c>
      <c r="J4147" s="79">
        <v>56.77</v>
      </c>
      <c r="K4147" s="19" t="s">
        <v>801</v>
      </c>
      <c r="L4147" s="19" t="s">
        <v>4802</v>
      </c>
      <c r="Q4147" s="20">
        <v>25</v>
      </c>
      <c r="R4147" s="65" t="s">
        <v>4798</v>
      </c>
      <c r="V4147" s="19" t="s">
        <v>119</v>
      </c>
      <c r="W4147" s="19" t="s">
        <v>129</v>
      </c>
      <c r="Z4147" s="44" t="s">
        <v>4799</v>
      </c>
      <c r="AA4147" s="44" t="s">
        <v>121</v>
      </c>
    </row>
    <row r="4148" spans="1:27" hidden="1" x14ac:dyDescent="0.25">
      <c r="A4148" s="26">
        <v>30</v>
      </c>
      <c r="B4148" s="19" t="s">
        <v>3617</v>
      </c>
      <c r="C4148" s="44" t="s">
        <v>114</v>
      </c>
      <c r="D4148" s="19" t="s">
        <v>1339</v>
      </c>
      <c r="E4148" s="19">
        <v>20</v>
      </c>
      <c r="F4148" s="19">
        <v>608</v>
      </c>
      <c r="G4148" s="19">
        <v>644</v>
      </c>
      <c r="H4148" s="19">
        <v>1</v>
      </c>
      <c r="I4148" s="79">
        <v>59.52</v>
      </c>
      <c r="J4148" s="79">
        <v>59.52</v>
      </c>
      <c r="K4148" s="19" t="s">
        <v>801</v>
      </c>
      <c r="L4148" s="19" t="s">
        <v>4802</v>
      </c>
      <c r="Q4148" s="20">
        <v>25</v>
      </c>
      <c r="R4148" s="65" t="s">
        <v>4798</v>
      </c>
      <c r="V4148" s="19" t="s">
        <v>119</v>
      </c>
      <c r="W4148" s="19" t="s">
        <v>129</v>
      </c>
      <c r="Z4148" s="44" t="s">
        <v>4799</v>
      </c>
      <c r="AA4148" s="44" t="s">
        <v>121</v>
      </c>
    </row>
    <row r="4149" spans="1:27" hidden="1" x14ac:dyDescent="0.25">
      <c r="A4149" s="26">
        <v>31</v>
      </c>
      <c r="B4149" s="19" t="s">
        <v>3680</v>
      </c>
      <c r="C4149" s="44" t="s">
        <v>114</v>
      </c>
      <c r="D4149" s="19" t="s">
        <v>2432</v>
      </c>
      <c r="E4149" s="19">
        <v>20</v>
      </c>
      <c r="F4149" s="19">
        <v>598</v>
      </c>
      <c r="G4149" s="19">
        <v>608</v>
      </c>
      <c r="H4149" s="19">
        <v>1</v>
      </c>
      <c r="I4149" s="79">
        <v>56.77</v>
      </c>
      <c r="J4149" s="79">
        <v>56.77</v>
      </c>
      <c r="K4149" s="19" t="s">
        <v>801</v>
      </c>
      <c r="L4149" s="19" t="s">
        <v>4802</v>
      </c>
      <c r="Q4149" s="20">
        <v>25</v>
      </c>
      <c r="R4149" s="65" t="s">
        <v>4798</v>
      </c>
      <c r="V4149" s="19" t="s">
        <v>119</v>
      </c>
      <c r="W4149" s="19" t="s">
        <v>129</v>
      </c>
      <c r="Z4149" s="44" t="s">
        <v>4799</v>
      </c>
      <c r="AA4149" s="44" t="s">
        <v>121</v>
      </c>
    </row>
    <row r="4150" spans="1:27" hidden="1" x14ac:dyDescent="0.25">
      <c r="A4150" s="26">
        <v>32</v>
      </c>
      <c r="B4150" s="19" t="s">
        <v>3069</v>
      </c>
      <c r="C4150" s="44" t="s">
        <v>114</v>
      </c>
      <c r="D4150" s="19" t="s">
        <v>2318</v>
      </c>
      <c r="E4150" s="19">
        <v>20</v>
      </c>
      <c r="F4150" s="19">
        <v>659</v>
      </c>
      <c r="G4150" s="19">
        <v>748</v>
      </c>
      <c r="H4150" s="19">
        <v>1</v>
      </c>
      <c r="I4150" s="79">
        <v>75.290000000000006</v>
      </c>
      <c r="J4150" s="79">
        <v>75.290000000000006</v>
      </c>
      <c r="K4150" s="19" t="s">
        <v>801</v>
      </c>
      <c r="L4150" s="19" t="s">
        <v>4802</v>
      </c>
      <c r="Q4150" s="20">
        <v>25</v>
      </c>
      <c r="R4150" s="65" t="s">
        <v>4798</v>
      </c>
      <c r="V4150" s="19" t="s">
        <v>119</v>
      </c>
      <c r="W4150" s="19" t="s">
        <v>129</v>
      </c>
      <c r="Z4150" s="44" t="s">
        <v>4799</v>
      </c>
      <c r="AA4150" s="44" t="s">
        <v>121</v>
      </c>
    </row>
    <row r="4151" spans="1:27" hidden="1" x14ac:dyDescent="0.25">
      <c r="A4151" s="26">
        <v>33</v>
      </c>
      <c r="B4151" s="19" t="s">
        <v>3641</v>
      </c>
      <c r="C4151" s="44" t="s">
        <v>114</v>
      </c>
      <c r="D4151" s="19" t="s">
        <v>921</v>
      </c>
      <c r="E4151" s="19">
        <v>20</v>
      </c>
      <c r="F4151" s="19">
        <v>628</v>
      </c>
      <c r="G4151" s="19">
        <v>649</v>
      </c>
      <c r="H4151" s="19">
        <v>3</v>
      </c>
      <c r="I4151" s="79">
        <v>62.08</v>
      </c>
      <c r="J4151" s="79">
        <v>186.25</v>
      </c>
      <c r="K4151" s="19" t="s">
        <v>801</v>
      </c>
      <c r="L4151" s="19" t="s">
        <v>4802</v>
      </c>
      <c r="Q4151" s="20">
        <v>25</v>
      </c>
      <c r="R4151" s="65" t="s">
        <v>4798</v>
      </c>
      <c r="V4151" s="19" t="s">
        <v>119</v>
      </c>
      <c r="W4151" s="19" t="s">
        <v>129</v>
      </c>
      <c r="Z4151" s="44" t="s">
        <v>4799</v>
      </c>
      <c r="AA4151" s="44" t="s">
        <v>121</v>
      </c>
    </row>
    <row r="4152" spans="1:27" hidden="1" x14ac:dyDescent="0.25">
      <c r="A4152" s="26">
        <v>34</v>
      </c>
      <c r="B4152" s="19" t="s">
        <v>3643</v>
      </c>
      <c r="C4152" s="44" t="s">
        <v>114</v>
      </c>
      <c r="D4152" s="19" t="s">
        <v>830</v>
      </c>
      <c r="E4152" s="19">
        <v>20</v>
      </c>
      <c r="F4152" s="19">
        <v>360</v>
      </c>
      <c r="G4152" s="19">
        <v>500</v>
      </c>
      <c r="H4152" s="19">
        <v>1</v>
      </c>
      <c r="I4152" s="79">
        <v>26.93</v>
      </c>
      <c r="J4152" s="79">
        <v>26.93</v>
      </c>
      <c r="K4152" s="19" t="s">
        <v>801</v>
      </c>
      <c r="L4152" s="19" t="s">
        <v>4802</v>
      </c>
      <c r="N4152" s="19" t="s">
        <v>128</v>
      </c>
      <c r="Q4152" s="20">
        <v>25</v>
      </c>
      <c r="R4152" s="65" t="s">
        <v>4798</v>
      </c>
      <c r="V4152" s="19" t="s">
        <v>119</v>
      </c>
      <c r="X4152" s="19" t="s">
        <v>129</v>
      </c>
      <c r="Z4152" s="44" t="s">
        <v>4799</v>
      </c>
      <c r="AA4152" s="44" t="s">
        <v>121</v>
      </c>
    </row>
    <row r="4153" spans="1:27" hidden="1" x14ac:dyDescent="0.25">
      <c r="A4153" s="26">
        <v>35</v>
      </c>
      <c r="B4153" s="19" t="s">
        <v>3635</v>
      </c>
      <c r="C4153" s="44" t="s">
        <v>114</v>
      </c>
      <c r="D4153" s="19" t="s">
        <v>921</v>
      </c>
      <c r="E4153" s="19">
        <v>20</v>
      </c>
      <c r="F4153" s="19">
        <v>628</v>
      </c>
      <c r="G4153" s="19">
        <v>649</v>
      </c>
      <c r="H4153" s="19">
        <v>3</v>
      </c>
      <c r="I4153" s="79">
        <v>62.08</v>
      </c>
      <c r="J4153" s="79">
        <v>186.25</v>
      </c>
      <c r="K4153" s="19" t="s">
        <v>801</v>
      </c>
      <c r="L4153" s="19" t="s">
        <v>4802</v>
      </c>
      <c r="Q4153" s="20">
        <v>25</v>
      </c>
      <c r="R4153" s="65" t="s">
        <v>4798</v>
      </c>
      <c r="V4153" s="19" t="s">
        <v>119</v>
      </c>
      <c r="W4153" s="19" t="s">
        <v>129</v>
      </c>
      <c r="Z4153" s="44" t="s">
        <v>4799</v>
      </c>
      <c r="AA4153" s="44" t="s">
        <v>121</v>
      </c>
    </row>
    <row r="4154" spans="1:27" hidden="1" x14ac:dyDescent="0.25">
      <c r="A4154" s="26">
        <v>36</v>
      </c>
      <c r="B4154" s="19" t="s">
        <v>3601</v>
      </c>
      <c r="C4154" s="44" t="s">
        <v>114</v>
      </c>
      <c r="D4154" s="19" t="s">
        <v>847</v>
      </c>
      <c r="E4154" s="19">
        <v>20</v>
      </c>
      <c r="F4154" s="19">
        <v>628</v>
      </c>
      <c r="G4154" s="19">
        <v>648</v>
      </c>
      <c r="H4154" s="19">
        <v>1</v>
      </c>
      <c r="I4154" s="79">
        <v>63.58</v>
      </c>
      <c r="J4154" s="79">
        <v>63.58</v>
      </c>
      <c r="K4154" s="19" t="s">
        <v>801</v>
      </c>
      <c r="L4154" s="19" t="s">
        <v>4802</v>
      </c>
      <c r="Q4154" s="20">
        <v>25</v>
      </c>
      <c r="R4154" s="65" t="s">
        <v>4798</v>
      </c>
      <c r="V4154" s="19" t="s">
        <v>119</v>
      </c>
      <c r="W4154" s="19" t="s">
        <v>129</v>
      </c>
      <c r="Z4154" s="44" t="s">
        <v>4799</v>
      </c>
      <c r="AA4154" s="44" t="s">
        <v>121</v>
      </c>
    </row>
    <row r="4155" spans="1:27" hidden="1" x14ac:dyDescent="0.25">
      <c r="A4155" s="26">
        <v>37</v>
      </c>
      <c r="B4155" s="19" t="s">
        <v>3592</v>
      </c>
      <c r="C4155" s="44" t="s">
        <v>114</v>
      </c>
      <c r="D4155" s="19" t="s">
        <v>818</v>
      </c>
      <c r="E4155" s="19">
        <v>20</v>
      </c>
      <c r="F4155" s="19">
        <v>648</v>
      </c>
      <c r="G4155" s="19">
        <v>659</v>
      </c>
      <c r="H4155" s="19">
        <v>1</v>
      </c>
      <c r="I4155" s="79">
        <v>65.430000000000007</v>
      </c>
      <c r="J4155" s="79">
        <v>65.430000000000007</v>
      </c>
      <c r="K4155" s="19" t="s">
        <v>801</v>
      </c>
      <c r="L4155" s="19" t="s">
        <v>4802</v>
      </c>
      <c r="Q4155" s="20">
        <v>25</v>
      </c>
      <c r="R4155" s="65" t="s">
        <v>4798</v>
      </c>
      <c r="V4155" s="19" t="s">
        <v>119</v>
      </c>
      <c r="W4155" s="19" t="s">
        <v>129</v>
      </c>
      <c r="Z4155" s="44" t="s">
        <v>4799</v>
      </c>
      <c r="AA4155" s="44" t="s">
        <v>121</v>
      </c>
    </row>
    <row r="4156" spans="1:27" hidden="1" x14ac:dyDescent="0.25">
      <c r="A4156" s="26">
        <v>38</v>
      </c>
      <c r="B4156" s="19" t="s">
        <v>3620</v>
      </c>
      <c r="C4156" s="44" t="s">
        <v>114</v>
      </c>
      <c r="D4156" s="19" t="s">
        <v>1339</v>
      </c>
      <c r="E4156" s="19">
        <v>20</v>
      </c>
      <c r="F4156" s="19">
        <v>608</v>
      </c>
      <c r="G4156" s="19">
        <v>644</v>
      </c>
      <c r="H4156" s="19">
        <v>1</v>
      </c>
      <c r="I4156" s="79">
        <v>59.52</v>
      </c>
      <c r="J4156" s="79">
        <v>59.52</v>
      </c>
      <c r="K4156" s="19" t="s">
        <v>801</v>
      </c>
      <c r="L4156" s="19" t="s">
        <v>4802</v>
      </c>
      <c r="Q4156" s="20">
        <v>25</v>
      </c>
      <c r="R4156" s="65" t="s">
        <v>4798</v>
      </c>
      <c r="V4156" s="19" t="s">
        <v>119</v>
      </c>
      <c r="W4156" s="19" t="s">
        <v>129</v>
      </c>
      <c r="Z4156" s="44" t="s">
        <v>4799</v>
      </c>
      <c r="AA4156" s="44" t="s">
        <v>121</v>
      </c>
    </row>
    <row r="4157" spans="1:27" hidden="1" x14ac:dyDescent="0.25">
      <c r="A4157" s="26">
        <v>39</v>
      </c>
      <c r="B4157" s="19" t="s">
        <v>3654</v>
      </c>
      <c r="C4157" s="44" t="s">
        <v>114</v>
      </c>
      <c r="D4157" s="19" t="s">
        <v>2432</v>
      </c>
      <c r="E4157" s="19">
        <v>20</v>
      </c>
      <c r="F4157" s="19">
        <v>598</v>
      </c>
      <c r="G4157" s="19">
        <v>608</v>
      </c>
      <c r="H4157" s="19">
        <v>1</v>
      </c>
      <c r="I4157" s="79">
        <v>56.77</v>
      </c>
      <c r="J4157" s="79">
        <v>56.77</v>
      </c>
      <c r="K4157" s="19" t="s">
        <v>801</v>
      </c>
      <c r="L4157" s="19" t="s">
        <v>4802</v>
      </c>
      <c r="Q4157" s="20">
        <v>25</v>
      </c>
      <c r="R4157" s="65" t="s">
        <v>4798</v>
      </c>
      <c r="V4157" s="19" t="s">
        <v>119</v>
      </c>
      <c r="W4157" s="19" t="s">
        <v>129</v>
      </c>
      <c r="Z4157" s="44" t="s">
        <v>4799</v>
      </c>
      <c r="AA4157" s="44" t="s">
        <v>121</v>
      </c>
    </row>
    <row r="4158" spans="1:27" hidden="1" x14ac:dyDescent="0.25">
      <c r="A4158" s="26">
        <v>40</v>
      </c>
      <c r="B4158" s="19" t="s">
        <v>3577</v>
      </c>
      <c r="C4158" s="44" t="s">
        <v>114</v>
      </c>
      <c r="D4158" s="19" t="s">
        <v>810</v>
      </c>
      <c r="E4158" s="19">
        <v>20</v>
      </c>
      <c r="F4158" s="19">
        <v>120</v>
      </c>
      <c r="G4158" s="19">
        <v>200</v>
      </c>
      <c r="H4158" s="19">
        <v>1</v>
      </c>
      <c r="I4158" s="79">
        <v>2.3199999999999998</v>
      </c>
      <c r="J4158" s="79">
        <v>2.3199999999999998</v>
      </c>
      <c r="K4158" s="19" t="s">
        <v>801</v>
      </c>
      <c r="L4158" s="19" t="s">
        <v>4802</v>
      </c>
      <c r="Q4158" s="20">
        <v>25</v>
      </c>
      <c r="R4158" s="65" t="s">
        <v>4798</v>
      </c>
      <c r="V4158" s="19" t="s">
        <v>119</v>
      </c>
      <c r="W4158" s="19" t="s">
        <v>129</v>
      </c>
      <c r="Z4158" s="44" t="s">
        <v>4799</v>
      </c>
      <c r="AA4158" s="44" t="s">
        <v>121</v>
      </c>
    </row>
    <row r="4159" spans="1:27" hidden="1" x14ac:dyDescent="0.25">
      <c r="A4159" s="26">
        <v>41</v>
      </c>
      <c r="B4159" s="19" t="s">
        <v>3621</v>
      </c>
      <c r="C4159" s="44" t="s">
        <v>114</v>
      </c>
      <c r="D4159" s="19" t="s">
        <v>1339</v>
      </c>
      <c r="E4159" s="19">
        <v>20</v>
      </c>
      <c r="F4159" s="19">
        <v>608</v>
      </c>
      <c r="G4159" s="19">
        <v>644</v>
      </c>
      <c r="H4159" s="19">
        <v>5</v>
      </c>
      <c r="I4159" s="79">
        <v>59.52</v>
      </c>
      <c r="J4159" s="79">
        <v>297.58999999999997</v>
      </c>
      <c r="K4159" s="19" t="s">
        <v>801</v>
      </c>
      <c r="L4159" s="19" t="s">
        <v>4802</v>
      </c>
      <c r="Q4159" s="20">
        <v>25</v>
      </c>
      <c r="R4159" s="65" t="s">
        <v>4798</v>
      </c>
      <c r="V4159" s="19" t="s">
        <v>119</v>
      </c>
      <c r="W4159" s="19" t="s">
        <v>129</v>
      </c>
      <c r="Z4159" s="44" t="s">
        <v>4799</v>
      </c>
      <c r="AA4159" s="44" t="s">
        <v>121</v>
      </c>
    </row>
    <row r="4160" spans="1:27" hidden="1" x14ac:dyDescent="0.25">
      <c r="A4160" s="26">
        <v>42</v>
      </c>
      <c r="B4160" s="19" t="s">
        <v>3602</v>
      </c>
      <c r="C4160" s="44" t="s">
        <v>114</v>
      </c>
      <c r="D4160" s="19" t="s">
        <v>855</v>
      </c>
      <c r="E4160" s="19">
        <v>20</v>
      </c>
      <c r="F4160" s="19">
        <v>240</v>
      </c>
      <c r="G4160" s="19">
        <v>330</v>
      </c>
      <c r="H4160" s="19">
        <v>1</v>
      </c>
      <c r="I4160" s="79">
        <v>12.37</v>
      </c>
      <c r="J4160" s="79">
        <v>12.37</v>
      </c>
      <c r="K4160" s="19" t="s">
        <v>801</v>
      </c>
      <c r="L4160" s="19" t="s">
        <v>4802</v>
      </c>
      <c r="Q4160" s="20">
        <v>25</v>
      </c>
      <c r="R4160" s="65" t="s">
        <v>4798</v>
      </c>
      <c r="V4160" s="19" t="s">
        <v>119</v>
      </c>
      <c r="W4160" s="19" t="s">
        <v>129</v>
      </c>
      <c r="Z4160" s="44" t="s">
        <v>4799</v>
      </c>
      <c r="AA4160" s="44" t="s">
        <v>121</v>
      </c>
    </row>
    <row r="4161" spans="1:27" hidden="1" x14ac:dyDescent="0.25">
      <c r="A4161" s="26">
        <v>43</v>
      </c>
      <c r="B4161" s="19" t="s">
        <v>3667</v>
      </c>
      <c r="C4161" s="44" t="s">
        <v>114</v>
      </c>
      <c r="D4161" s="19" t="s">
        <v>2432</v>
      </c>
      <c r="E4161" s="19">
        <v>20</v>
      </c>
      <c r="F4161" s="19">
        <v>598</v>
      </c>
      <c r="G4161" s="19">
        <v>608</v>
      </c>
      <c r="H4161" s="19">
        <v>1</v>
      </c>
      <c r="I4161" s="79">
        <v>56.77</v>
      </c>
      <c r="J4161" s="79">
        <v>56.77</v>
      </c>
      <c r="K4161" s="19" t="s">
        <v>801</v>
      </c>
      <c r="L4161" s="19" t="s">
        <v>4802</v>
      </c>
      <c r="Q4161" s="20">
        <v>25</v>
      </c>
      <c r="R4161" s="65" t="s">
        <v>4798</v>
      </c>
      <c r="V4161" s="19" t="s">
        <v>119</v>
      </c>
      <c r="W4161" s="19" t="s">
        <v>129</v>
      </c>
      <c r="Z4161" s="44" t="s">
        <v>4799</v>
      </c>
      <c r="AA4161" s="44" t="s">
        <v>121</v>
      </c>
    </row>
    <row r="4162" spans="1:27" hidden="1" x14ac:dyDescent="0.25">
      <c r="A4162" s="26">
        <v>44</v>
      </c>
      <c r="B4162" s="19" t="s">
        <v>3670</v>
      </c>
      <c r="C4162" s="44" t="s">
        <v>114</v>
      </c>
      <c r="D4162" s="19" t="s">
        <v>830</v>
      </c>
      <c r="E4162" s="19">
        <v>20</v>
      </c>
      <c r="F4162" s="19">
        <v>360</v>
      </c>
      <c r="G4162" s="19">
        <v>500</v>
      </c>
      <c r="H4162" s="19">
        <v>1</v>
      </c>
      <c r="I4162" s="79">
        <v>26.93</v>
      </c>
      <c r="J4162" s="79">
        <v>26.93</v>
      </c>
      <c r="K4162" s="19" t="s">
        <v>801</v>
      </c>
      <c r="L4162" s="19" t="s">
        <v>4802</v>
      </c>
      <c r="N4162" s="19" t="s">
        <v>128</v>
      </c>
      <c r="Q4162" s="20">
        <v>25</v>
      </c>
      <c r="R4162" s="65" t="s">
        <v>4798</v>
      </c>
      <c r="V4162" s="19" t="s">
        <v>119</v>
      </c>
      <c r="X4162" s="19" t="s">
        <v>129</v>
      </c>
      <c r="Z4162" s="44" t="s">
        <v>4799</v>
      </c>
      <c r="AA4162" s="44" t="s">
        <v>121</v>
      </c>
    </row>
    <row r="4163" spans="1:27" hidden="1" x14ac:dyDescent="0.25">
      <c r="A4163" s="26">
        <v>45</v>
      </c>
      <c r="B4163" s="19" t="s">
        <v>3672</v>
      </c>
      <c r="C4163" s="44" t="s">
        <v>114</v>
      </c>
      <c r="D4163" s="19" t="s">
        <v>810</v>
      </c>
      <c r="E4163" s="19">
        <v>20</v>
      </c>
      <c r="F4163" s="19">
        <v>120</v>
      </c>
      <c r="G4163" s="19">
        <v>200</v>
      </c>
      <c r="H4163" s="19">
        <v>1</v>
      </c>
      <c r="I4163" s="79">
        <v>2.3199999999999998</v>
      </c>
      <c r="J4163" s="79">
        <v>2.3199999999999998</v>
      </c>
      <c r="K4163" s="19" t="s">
        <v>801</v>
      </c>
      <c r="L4163" s="19" t="s">
        <v>4802</v>
      </c>
      <c r="Q4163" s="20">
        <v>25</v>
      </c>
      <c r="R4163" s="65" t="s">
        <v>4798</v>
      </c>
      <c r="V4163" s="19" t="s">
        <v>119</v>
      </c>
      <c r="W4163" s="19" t="s">
        <v>129</v>
      </c>
      <c r="Z4163" s="44" t="s">
        <v>4799</v>
      </c>
      <c r="AA4163" s="44" t="s">
        <v>121</v>
      </c>
    </row>
    <row r="4164" spans="1:27" hidden="1" x14ac:dyDescent="0.25">
      <c r="A4164" s="26">
        <v>46</v>
      </c>
      <c r="B4164" s="19" t="s">
        <v>3578</v>
      </c>
      <c r="C4164" s="44" t="s">
        <v>114</v>
      </c>
      <c r="D4164" s="19" t="s">
        <v>818</v>
      </c>
      <c r="E4164" s="19">
        <v>20</v>
      </c>
      <c r="F4164" s="19">
        <v>648</v>
      </c>
      <c r="G4164" s="19">
        <v>659</v>
      </c>
      <c r="H4164" s="19">
        <v>5</v>
      </c>
      <c r="I4164" s="79">
        <v>65.430000000000007</v>
      </c>
      <c r="J4164" s="79">
        <v>327.16000000000003</v>
      </c>
      <c r="K4164" s="19" t="s">
        <v>801</v>
      </c>
      <c r="L4164" s="19" t="s">
        <v>4802</v>
      </c>
      <c r="Q4164" s="20">
        <v>25</v>
      </c>
      <c r="R4164" s="65" t="s">
        <v>4798</v>
      </c>
      <c r="V4164" s="19" t="s">
        <v>119</v>
      </c>
      <c r="W4164" s="19" t="s">
        <v>129</v>
      </c>
      <c r="Z4164" s="44" t="s">
        <v>4799</v>
      </c>
      <c r="AA4164" s="44" t="s">
        <v>121</v>
      </c>
    </row>
    <row r="4165" spans="1:27" hidden="1" x14ac:dyDescent="0.25">
      <c r="A4165" s="26">
        <v>47</v>
      </c>
      <c r="B4165" s="19" t="s">
        <v>3606</v>
      </c>
      <c r="C4165" s="44" t="s">
        <v>114</v>
      </c>
      <c r="D4165" s="19" t="s">
        <v>847</v>
      </c>
      <c r="E4165" s="19">
        <v>20</v>
      </c>
      <c r="F4165" s="19">
        <v>628</v>
      </c>
      <c r="G4165" s="19">
        <v>648</v>
      </c>
      <c r="H4165" s="19">
        <v>1</v>
      </c>
      <c r="I4165" s="79">
        <v>63.58</v>
      </c>
      <c r="J4165" s="79">
        <v>63.58</v>
      </c>
      <c r="K4165" s="19" t="s">
        <v>801</v>
      </c>
      <c r="L4165" s="19" t="s">
        <v>4802</v>
      </c>
      <c r="Q4165" s="20">
        <v>25</v>
      </c>
      <c r="R4165" s="65" t="s">
        <v>4798</v>
      </c>
      <c r="V4165" s="19" t="s">
        <v>119</v>
      </c>
      <c r="W4165" s="19" t="s">
        <v>129</v>
      </c>
      <c r="Z4165" s="44" t="s">
        <v>4799</v>
      </c>
      <c r="AA4165" s="44" t="s">
        <v>121</v>
      </c>
    </row>
    <row r="4166" spans="1:27" hidden="1" x14ac:dyDescent="0.25">
      <c r="A4166" s="26">
        <v>48</v>
      </c>
      <c r="B4166" s="19" t="s">
        <v>3677</v>
      </c>
      <c r="C4166" s="44" t="s">
        <v>114</v>
      </c>
      <c r="D4166" s="19" t="s">
        <v>810</v>
      </c>
      <c r="E4166" s="19">
        <v>20</v>
      </c>
      <c r="F4166" s="19">
        <v>120</v>
      </c>
      <c r="G4166" s="19">
        <v>200</v>
      </c>
      <c r="H4166" s="19">
        <v>1</v>
      </c>
      <c r="I4166" s="79">
        <v>2.3199999999999998</v>
      </c>
      <c r="J4166" s="79">
        <v>2.3199999999999998</v>
      </c>
      <c r="K4166" s="19" t="s">
        <v>801</v>
      </c>
      <c r="L4166" s="19" t="s">
        <v>4802</v>
      </c>
      <c r="Q4166" s="20">
        <v>25</v>
      </c>
      <c r="R4166" s="65" t="s">
        <v>4798</v>
      </c>
      <c r="V4166" s="19" t="s">
        <v>119</v>
      </c>
      <c r="W4166" s="19" t="s">
        <v>129</v>
      </c>
      <c r="Z4166" s="44" t="s">
        <v>4799</v>
      </c>
      <c r="AA4166" s="44" t="s">
        <v>121</v>
      </c>
    </row>
    <row r="4167" spans="1:27" hidden="1" x14ac:dyDescent="0.25">
      <c r="A4167" s="26">
        <v>49</v>
      </c>
      <c r="B4167" s="19" t="s">
        <v>3608</v>
      </c>
      <c r="C4167" s="44" t="s">
        <v>114</v>
      </c>
      <c r="D4167" s="19" t="s">
        <v>818</v>
      </c>
      <c r="E4167" s="19">
        <v>20</v>
      </c>
      <c r="F4167" s="19">
        <v>648</v>
      </c>
      <c r="G4167" s="19">
        <v>659</v>
      </c>
      <c r="H4167" s="19">
        <v>1</v>
      </c>
      <c r="I4167" s="79">
        <v>65.430000000000007</v>
      </c>
      <c r="J4167" s="79">
        <v>65.430000000000007</v>
      </c>
      <c r="K4167" s="19" t="s">
        <v>801</v>
      </c>
      <c r="L4167" s="19" t="s">
        <v>4802</v>
      </c>
      <c r="Q4167" s="20">
        <v>25</v>
      </c>
      <c r="R4167" s="65" t="s">
        <v>4798</v>
      </c>
      <c r="V4167" s="19" t="s">
        <v>119</v>
      </c>
      <c r="W4167" s="19" t="s">
        <v>129</v>
      </c>
      <c r="Z4167" s="44" t="s">
        <v>4799</v>
      </c>
      <c r="AA4167" s="44" t="s">
        <v>121</v>
      </c>
    </row>
    <row r="4168" spans="1:27" hidden="1" x14ac:dyDescent="0.25">
      <c r="A4168" s="26">
        <v>50</v>
      </c>
      <c r="B4168" s="19" t="s">
        <v>3093</v>
      </c>
      <c r="C4168" s="44" t="s">
        <v>114</v>
      </c>
      <c r="D4168" s="19" t="s">
        <v>2318</v>
      </c>
      <c r="E4168" s="19">
        <v>20</v>
      </c>
      <c r="F4168" s="19">
        <v>659</v>
      </c>
      <c r="G4168" s="19">
        <v>748</v>
      </c>
      <c r="H4168" s="19">
        <v>1</v>
      </c>
      <c r="I4168" s="79">
        <v>75.290000000000006</v>
      </c>
      <c r="J4168" s="79">
        <v>75.290000000000006</v>
      </c>
      <c r="K4168" s="19" t="s">
        <v>801</v>
      </c>
      <c r="L4168" s="19" t="s">
        <v>4802</v>
      </c>
      <c r="Q4168" s="20">
        <v>25</v>
      </c>
      <c r="R4168" s="65" t="s">
        <v>4798</v>
      </c>
      <c r="V4168" s="19" t="s">
        <v>119</v>
      </c>
      <c r="W4168" s="19" t="s">
        <v>129</v>
      </c>
      <c r="Z4168" s="44" t="s">
        <v>4799</v>
      </c>
      <c r="AA4168" s="44" t="s">
        <v>121</v>
      </c>
    </row>
    <row r="4169" spans="1:27" hidden="1" x14ac:dyDescent="0.25">
      <c r="A4169" s="26">
        <v>51</v>
      </c>
      <c r="B4169" s="19" t="s">
        <v>3075</v>
      </c>
      <c r="C4169" s="44" t="s">
        <v>114</v>
      </c>
      <c r="D4169" s="19" t="s">
        <v>2318</v>
      </c>
      <c r="E4169" s="19">
        <v>20</v>
      </c>
      <c r="F4169" s="19">
        <v>659</v>
      </c>
      <c r="G4169" s="19">
        <v>748</v>
      </c>
      <c r="H4169" s="19">
        <v>1</v>
      </c>
      <c r="I4169" s="79">
        <v>75.290000000000006</v>
      </c>
      <c r="J4169" s="79">
        <v>75.290000000000006</v>
      </c>
      <c r="K4169" s="19" t="s">
        <v>801</v>
      </c>
      <c r="L4169" s="19" t="s">
        <v>4802</v>
      </c>
      <c r="Q4169" s="20">
        <v>25</v>
      </c>
      <c r="R4169" s="65" t="s">
        <v>4798</v>
      </c>
      <c r="V4169" s="19" t="s">
        <v>119</v>
      </c>
      <c r="W4169" s="19" t="s">
        <v>129</v>
      </c>
      <c r="Z4169" s="44" t="s">
        <v>4799</v>
      </c>
      <c r="AA4169" s="44" t="s">
        <v>121</v>
      </c>
    </row>
    <row r="4170" spans="1:27" hidden="1" x14ac:dyDescent="0.25">
      <c r="A4170" s="26">
        <v>52</v>
      </c>
      <c r="B4170" s="19" t="s">
        <v>3094</v>
      </c>
      <c r="C4170" s="44" t="s">
        <v>114</v>
      </c>
      <c r="D4170" s="19" t="s">
        <v>2318</v>
      </c>
      <c r="E4170" s="19">
        <v>20</v>
      </c>
      <c r="F4170" s="19">
        <v>659</v>
      </c>
      <c r="G4170" s="19">
        <v>748</v>
      </c>
      <c r="H4170" s="19">
        <v>1</v>
      </c>
      <c r="I4170" s="79">
        <v>75.290000000000006</v>
      </c>
      <c r="J4170" s="79">
        <v>75.290000000000006</v>
      </c>
      <c r="K4170" s="19" t="s">
        <v>801</v>
      </c>
      <c r="L4170" s="19" t="s">
        <v>4802</v>
      </c>
      <c r="Q4170" s="20">
        <v>25</v>
      </c>
      <c r="R4170" s="65" t="s">
        <v>4798</v>
      </c>
      <c r="V4170" s="19" t="s">
        <v>119</v>
      </c>
      <c r="W4170" s="19" t="s">
        <v>129</v>
      </c>
      <c r="Z4170" s="44" t="s">
        <v>4799</v>
      </c>
      <c r="AA4170" s="44" t="s">
        <v>121</v>
      </c>
    </row>
    <row r="4171" spans="1:27" hidden="1" x14ac:dyDescent="0.25">
      <c r="A4171" s="26">
        <v>53</v>
      </c>
      <c r="B4171" s="19" t="s">
        <v>3679</v>
      </c>
      <c r="C4171" s="44" t="s">
        <v>114</v>
      </c>
      <c r="D4171" s="19" t="s">
        <v>830</v>
      </c>
      <c r="E4171" s="19">
        <v>20</v>
      </c>
      <c r="F4171" s="19">
        <v>360</v>
      </c>
      <c r="G4171" s="19">
        <v>500</v>
      </c>
      <c r="H4171" s="19">
        <v>1</v>
      </c>
      <c r="I4171" s="79">
        <v>26.93</v>
      </c>
      <c r="J4171" s="79">
        <v>26.93</v>
      </c>
      <c r="K4171" s="19" t="s">
        <v>801</v>
      </c>
      <c r="L4171" s="19" t="s">
        <v>4802</v>
      </c>
      <c r="N4171" s="19" t="s">
        <v>128</v>
      </c>
      <c r="Q4171" s="20">
        <v>25</v>
      </c>
      <c r="R4171" s="65" t="s">
        <v>4798</v>
      </c>
      <c r="V4171" s="19" t="s">
        <v>119</v>
      </c>
      <c r="X4171" s="19" t="s">
        <v>129</v>
      </c>
      <c r="Z4171" s="44" t="s">
        <v>4799</v>
      </c>
      <c r="AA4171" s="44" t="s">
        <v>121</v>
      </c>
    </row>
    <row r="4172" spans="1:27" hidden="1" x14ac:dyDescent="0.25">
      <c r="A4172" s="26">
        <v>54</v>
      </c>
      <c r="B4172" s="19" t="s">
        <v>3584</v>
      </c>
      <c r="C4172" s="44" t="s">
        <v>114</v>
      </c>
      <c r="D4172" s="19" t="s">
        <v>818</v>
      </c>
      <c r="E4172" s="19">
        <v>20</v>
      </c>
      <c r="F4172" s="19">
        <v>648</v>
      </c>
      <c r="G4172" s="19">
        <v>659</v>
      </c>
      <c r="H4172" s="19">
        <v>3</v>
      </c>
      <c r="I4172" s="79">
        <v>65.430000000000007</v>
      </c>
      <c r="J4172" s="79">
        <v>196.29</v>
      </c>
      <c r="K4172" s="19" t="s">
        <v>801</v>
      </c>
      <c r="L4172" s="19" t="s">
        <v>4802</v>
      </c>
      <c r="Q4172" s="20">
        <v>25</v>
      </c>
      <c r="R4172" s="65" t="s">
        <v>4798</v>
      </c>
      <c r="V4172" s="19" t="s">
        <v>119</v>
      </c>
      <c r="W4172" s="19" t="s">
        <v>129</v>
      </c>
      <c r="Z4172" s="44" t="s">
        <v>4799</v>
      </c>
      <c r="AA4172" s="44" t="s">
        <v>121</v>
      </c>
    </row>
    <row r="4173" spans="1:27" hidden="1" x14ac:dyDescent="0.25">
      <c r="A4173" s="26">
        <v>55</v>
      </c>
      <c r="B4173" s="19" t="s">
        <v>3637</v>
      </c>
      <c r="C4173" s="44" t="s">
        <v>114</v>
      </c>
      <c r="D4173" s="19" t="s">
        <v>830</v>
      </c>
      <c r="E4173" s="19">
        <v>20</v>
      </c>
      <c r="F4173" s="19">
        <v>360</v>
      </c>
      <c r="G4173" s="19">
        <v>500</v>
      </c>
      <c r="H4173" s="19">
        <v>1</v>
      </c>
      <c r="I4173" s="79">
        <v>26.93</v>
      </c>
      <c r="J4173" s="79">
        <v>26.93</v>
      </c>
      <c r="K4173" s="19" t="s">
        <v>4803</v>
      </c>
      <c r="L4173" s="19" t="s">
        <v>4804</v>
      </c>
      <c r="N4173" s="19" t="s">
        <v>128</v>
      </c>
      <c r="Q4173" s="20">
        <v>25</v>
      </c>
      <c r="R4173" s="65" t="s">
        <v>4798</v>
      </c>
      <c r="V4173" s="19" t="s">
        <v>119</v>
      </c>
      <c r="X4173" s="19" t="s">
        <v>129</v>
      </c>
      <c r="Z4173" s="44" t="s">
        <v>4799</v>
      </c>
      <c r="AA4173" s="44" t="s">
        <v>4687</v>
      </c>
    </row>
    <row r="4174" spans="1:27" hidden="1" x14ac:dyDescent="0.25">
      <c r="A4174" s="26">
        <v>56</v>
      </c>
      <c r="B4174" s="19" t="s">
        <v>3640</v>
      </c>
      <c r="C4174" s="44" t="s">
        <v>114</v>
      </c>
      <c r="D4174" s="19" t="s">
        <v>810</v>
      </c>
      <c r="E4174" s="19">
        <v>20</v>
      </c>
      <c r="F4174" s="19">
        <v>120</v>
      </c>
      <c r="G4174" s="19">
        <v>200</v>
      </c>
      <c r="H4174" s="19">
        <v>1</v>
      </c>
      <c r="I4174" s="79">
        <v>2.3199999999999998</v>
      </c>
      <c r="J4174" s="79">
        <v>2.3199999999999998</v>
      </c>
      <c r="K4174" s="19" t="s">
        <v>4803</v>
      </c>
      <c r="L4174" s="19" t="s">
        <v>4804</v>
      </c>
      <c r="Q4174" s="20">
        <v>25</v>
      </c>
      <c r="R4174" s="65" t="s">
        <v>4798</v>
      </c>
      <c r="V4174" s="19" t="s">
        <v>119</v>
      </c>
      <c r="W4174" s="19" t="s">
        <v>129</v>
      </c>
      <c r="Z4174" s="44" t="s">
        <v>4799</v>
      </c>
      <c r="AA4174" s="44" t="s">
        <v>4687</v>
      </c>
    </row>
    <row r="4175" spans="1:27" hidden="1" x14ac:dyDescent="0.25">
      <c r="A4175" s="26">
        <v>57</v>
      </c>
      <c r="B4175" s="19" t="s">
        <v>3642</v>
      </c>
      <c r="C4175" s="44" t="s">
        <v>114</v>
      </c>
      <c r="D4175" s="19" t="s">
        <v>816</v>
      </c>
      <c r="E4175" s="19">
        <v>20</v>
      </c>
      <c r="F4175" s="19">
        <v>160</v>
      </c>
      <c r="G4175" s="19">
        <v>200</v>
      </c>
      <c r="H4175" s="19">
        <v>1</v>
      </c>
      <c r="I4175" s="79">
        <v>3.01</v>
      </c>
      <c r="J4175" s="79">
        <v>3.01</v>
      </c>
      <c r="K4175" s="19" t="s">
        <v>4803</v>
      </c>
      <c r="L4175" s="19" t="s">
        <v>4804</v>
      </c>
      <c r="Q4175" s="20">
        <v>25</v>
      </c>
      <c r="R4175" s="65" t="s">
        <v>4798</v>
      </c>
      <c r="V4175" s="19" t="s">
        <v>119</v>
      </c>
      <c r="W4175" s="19" t="s">
        <v>129</v>
      </c>
      <c r="Z4175" s="44" t="s">
        <v>4799</v>
      </c>
      <c r="AA4175" s="44" t="s">
        <v>4687</v>
      </c>
    </row>
    <row r="4176" spans="1:27" hidden="1" x14ac:dyDescent="0.25">
      <c r="A4176" s="26">
        <v>58</v>
      </c>
      <c r="B4176" s="19" t="s">
        <v>2464</v>
      </c>
      <c r="C4176" s="44" t="s">
        <v>114</v>
      </c>
      <c r="D4176" s="19" t="s">
        <v>2318</v>
      </c>
      <c r="E4176" s="19">
        <v>20</v>
      </c>
      <c r="F4176" s="19">
        <v>659</v>
      </c>
      <c r="G4176" s="19">
        <v>748</v>
      </c>
      <c r="H4176" s="19">
        <v>1</v>
      </c>
      <c r="I4176" s="79">
        <v>75.290000000000006</v>
      </c>
      <c r="J4176" s="79">
        <v>75.290000000000006</v>
      </c>
      <c r="K4176" s="19" t="s">
        <v>4803</v>
      </c>
      <c r="L4176" s="19" t="s">
        <v>4804</v>
      </c>
      <c r="Q4176" s="20">
        <v>25</v>
      </c>
      <c r="R4176" s="65" t="s">
        <v>4798</v>
      </c>
      <c r="V4176" s="19" t="s">
        <v>119</v>
      </c>
      <c r="W4176" s="19" t="s">
        <v>129</v>
      </c>
      <c r="Z4176" s="44" t="s">
        <v>4799</v>
      </c>
      <c r="AA4176" s="44" t="s">
        <v>4687</v>
      </c>
    </row>
    <row r="4177" spans="1:27" hidden="1" x14ac:dyDescent="0.25">
      <c r="A4177" s="26">
        <v>59</v>
      </c>
      <c r="B4177" s="19" t="s">
        <v>3644</v>
      </c>
      <c r="C4177" s="44" t="s">
        <v>114</v>
      </c>
      <c r="D4177" s="19" t="s">
        <v>830</v>
      </c>
      <c r="E4177" s="19">
        <v>20</v>
      </c>
      <c r="F4177" s="19">
        <v>360</v>
      </c>
      <c r="G4177" s="19">
        <v>500</v>
      </c>
      <c r="H4177" s="19">
        <v>3</v>
      </c>
      <c r="I4177" s="79">
        <v>26.93</v>
      </c>
      <c r="J4177" s="79">
        <v>80.78</v>
      </c>
      <c r="K4177" s="19" t="s">
        <v>4803</v>
      </c>
      <c r="L4177" s="19" t="s">
        <v>4804</v>
      </c>
      <c r="N4177" s="19" t="s">
        <v>128</v>
      </c>
      <c r="Q4177" s="20">
        <v>25</v>
      </c>
      <c r="R4177" s="65" t="s">
        <v>4798</v>
      </c>
      <c r="V4177" s="19" t="s">
        <v>119</v>
      </c>
      <c r="X4177" s="19" t="s">
        <v>129</v>
      </c>
      <c r="Z4177" s="44" t="s">
        <v>4799</v>
      </c>
      <c r="AA4177" s="44" t="s">
        <v>4687</v>
      </c>
    </row>
    <row r="4178" spans="1:27" hidden="1" x14ac:dyDescent="0.25">
      <c r="A4178" s="26">
        <v>60</v>
      </c>
      <c r="B4178" s="19" t="s">
        <v>3646</v>
      </c>
      <c r="C4178" s="44" t="s">
        <v>114</v>
      </c>
      <c r="D4178" s="19" t="s">
        <v>810</v>
      </c>
      <c r="E4178" s="19">
        <v>20</v>
      </c>
      <c r="F4178" s="19">
        <v>120</v>
      </c>
      <c r="G4178" s="19">
        <v>200</v>
      </c>
      <c r="H4178" s="19">
        <v>1</v>
      </c>
      <c r="I4178" s="79">
        <v>2.3199999999999998</v>
      </c>
      <c r="J4178" s="79">
        <v>2.3199999999999998</v>
      </c>
      <c r="K4178" s="19" t="s">
        <v>4803</v>
      </c>
      <c r="L4178" s="19" t="s">
        <v>4804</v>
      </c>
      <c r="Q4178" s="20">
        <v>25</v>
      </c>
      <c r="R4178" s="65" t="s">
        <v>4798</v>
      </c>
      <c r="V4178" s="19" t="s">
        <v>119</v>
      </c>
      <c r="W4178" s="19" t="s">
        <v>129</v>
      </c>
      <c r="Z4178" s="44" t="s">
        <v>4799</v>
      </c>
      <c r="AA4178" s="44" t="s">
        <v>4687</v>
      </c>
    </row>
    <row r="4179" spans="1:27" hidden="1" x14ac:dyDescent="0.25">
      <c r="A4179" s="26">
        <v>61</v>
      </c>
      <c r="B4179" s="19" t="s">
        <v>3647</v>
      </c>
      <c r="C4179" s="44" t="s">
        <v>114</v>
      </c>
      <c r="D4179" s="19" t="s">
        <v>816</v>
      </c>
      <c r="E4179" s="19">
        <v>20</v>
      </c>
      <c r="F4179" s="19">
        <v>160</v>
      </c>
      <c r="G4179" s="19">
        <v>200</v>
      </c>
      <c r="H4179" s="19">
        <v>1</v>
      </c>
      <c r="I4179" s="79">
        <v>3.01</v>
      </c>
      <c r="J4179" s="79">
        <v>3.01</v>
      </c>
      <c r="K4179" s="19" t="s">
        <v>4803</v>
      </c>
      <c r="L4179" s="19" t="s">
        <v>4804</v>
      </c>
      <c r="Q4179" s="20">
        <v>25</v>
      </c>
      <c r="R4179" s="65" t="s">
        <v>4798</v>
      </c>
      <c r="V4179" s="19" t="s">
        <v>119</v>
      </c>
      <c r="W4179" s="19" t="s">
        <v>129</v>
      </c>
      <c r="Z4179" s="44" t="s">
        <v>4799</v>
      </c>
      <c r="AA4179" s="44" t="s">
        <v>4687</v>
      </c>
    </row>
    <row r="4180" spans="1:27" hidden="1" x14ac:dyDescent="0.25">
      <c r="A4180" s="26">
        <v>62</v>
      </c>
      <c r="B4180" s="19" t="s">
        <v>3649</v>
      </c>
      <c r="C4180" s="44" t="s">
        <v>114</v>
      </c>
      <c r="D4180" s="19" t="s">
        <v>830</v>
      </c>
      <c r="E4180" s="19">
        <v>20</v>
      </c>
      <c r="F4180" s="19">
        <v>360</v>
      </c>
      <c r="G4180" s="19">
        <v>500</v>
      </c>
      <c r="H4180" s="19">
        <v>3</v>
      </c>
      <c r="I4180" s="79">
        <v>26.93</v>
      </c>
      <c r="J4180" s="79">
        <v>80.78</v>
      </c>
      <c r="K4180" s="19" t="s">
        <v>4803</v>
      </c>
      <c r="L4180" s="19" t="s">
        <v>4804</v>
      </c>
      <c r="N4180" s="19" t="s">
        <v>128</v>
      </c>
      <c r="Q4180" s="20">
        <v>25</v>
      </c>
      <c r="R4180" s="65" t="s">
        <v>4798</v>
      </c>
      <c r="V4180" s="19" t="s">
        <v>119</v>
      </c>
      <c r="X4180" s="19" t="s">
        <v>129</v>
      </c>
      <c r="Z4180" s="44" t="s">
        <v>4799</v>
      </c>
      <c r="AA4180" s="44" t="s">
        <v>4687</v>
      </c>
    </row>
    <row r="4181" spans="1:27" hidden="1" x14ac:dyDescent="0.25">
      <c r="A4181" s="26">
        <v>63</v>
      </c>
      <c r="B4181" s="19" t="s">
        <v>3650</v>
      </c>
      <c r="C4181" s="44" t="s">
        <v>114</v>
      </c>
      <c r="D4181" s="19" t="s">
        <v>810</v>
      </c>
      <c r="E4181" s="19">
        <v>20</v>
      </c>
      <c r="F4181" s="19">
        <v>120</v>
      </c>
      <c r="G4181" s="19">
        <v>200</v>
      </c>
      <c r="H4181" s="19">
        <v>1</v>
      </c>
      <c r="I4181" s="79">
        <v>2.3199999999999998</v>
      </c>
      <c r="J4181" s="79">
        <v>2.3199999999999998</v>
      </c>
      <c r="K4181" s="19" t="s">
        <v>4803</v>
      </c>
      <c r="L4181" s="19" t="s">
        <v>4804</v>
      </c>
      <c r="Q4181" s="20">
        <v>25</v>
      </c>
      <c r="R4181" s="65" t="s">
        <v>4798</v>
      </c>
      <c r="V4181" s="19" t="s">
        <v>119</v>
      </c>
      <c r="W4181" s="19" t="s">
        <v>129</v>
      </c>
      <c r="Z4181" s="44" t="s">
        <v>4799</v>
      </c>
      <c r="AA4181" s="44" t="s">
        <v>4687</v>
      </c>
    </row>
    <row r="4182" spans="1:27" hidden="1" x14ac:dyDescent="0.25">
      <c r="A4182" s="26">
        <v>64</v>
      </c>
      <c r="B4182" s="19" t="s">
        <v>3652</v>
      </c>
      <c r="C4182" s="44" t="s">
        <v>114</v>
      </c>
      <c r="D4182" s="19" t="s">
        <v>816</v>
      </c>
      <c r="E4182" s="19">
        <v>20</v>
      </c>
      <c r="F4182" s="19">
        <v>160</v>
      </c>
      <c r="G4182" s="19">
        <v>200</v>
      </c>
      <c r="H4182" s="19">
        <v>1</v>
      </c>
      <c r="I4182" s="79">
        <v>3.01</v>
      </c>
      <c r="J4182" s="79">
        <v>3.01</v>
      </c>
      <c r="K4182" s="19" t="s">
        <v>4803</v>
      </c>
      <c r="L4182" s="19" t="s">
        <v>4804</v>
      </c>
      <c r="Q4182" s="20">
        <v>25</v>
      </c>
      <c r="R4182" s="65" t="s">
        <v>4798</v>
      </c>
      <c r="V4182" s="19" t="s">
        <v>119</v>
      </c>
      <c r="W4182" s="19" t="s">
        <v>129</v>
      </c>
      <c r="Z4182" s="44" t="s">
        <v>4799</v>
      </c>
      <c r="AA4182" s="44" t="s">
        <v>4687</v>
      </c>
    </row>
    <row r="4183" spans="1:27" hidden="1" x14ac:dyDescent="0.25">
      <c r="A4183" s="26">
        <v>65</v>
      </c>
      <c r="B4183" s="19" t="s">
        <v>3653</v>
      </c>
      <c r="C4183" s="44" t="s">
        <v>114</v>
      </c>
      <c r="D4183" s="19" t="s">
        <v>830</v>
      </c>
      <c r="E4183" s="19">
        <v>20</v>
      </c>
      <c r="F4183" s="19">
        <v>360</v>
      </c>
      <c r="G4183" s="19">
        <v>500</v>
      </c>
      <c r="H4183" s="19">
        <v>1</v>
      </c>
      <c r="I4183" s="79">
        <v>26.93</v>
      </c>
      <c r="J4183" s="79">
        <v>26.93</v>
      </c>
      <c r="K4183" s="19" t="s">
        <v>4803</v>
      </c>
      <c r="L4183" s="19" t="s">
        <v>4804</v>
      </c>
      <c r="N4183" s="19" t="s">
        <v>128</v>
      </c>
      <c r="Q4183" s="20">
        <v>25</v>
      </c>
      <c r="R4183" s="65" t="s">
        <v>4798</v>
      </c>
      <c r="V4183" s="19" t="s">
        <v>119</v>
      </c>
      <c r="X4183" s="19" t="s">
        <v>129</v>
      </c>
      <c r="Z4183" s="44" t="s">
        <v>4799</v>
      </c>
      <c r="AA4183" s="44" t="s">
        <v>4687</v>
      </c>
    </row>
    <row r="4184" spans="1:27" hidden="1" x14ac:dyDescent="0.25">
      <c r="A4184" s="26">
        <v>66</v>
      </c>
      <c r="B4184" s="19" t="s">
        <v>3655</v>
      </c>
      <c r="C4184" s="44" t="s">
        <v>114</v>
      </c>
      <c r="D4184" s="19" t="s">
        <v>810</v>
      </c>
      <c r="E4184" s="19">
        <v>20</v>
      </c>
      <c r="F4184" s="19">
        <v>120</v>
      </c>
      <c r="G4184" s="19">
        <v>200</v>
      </c>
      <c r="H4184" s="19">
        <v>1</v>
      </c>
      <c r="I4184" s="79">
        <v>2.3199999999999998</v>
      </c>
      <c r="J4184" s="79">
        <v>2.3199999999999998</v>
      </c>
      <c r="K4184" s="19" t="s">
        <v>4803</v>
      </c>
      <c r="L4184" s="19" t="s">
        <v>4804</v>
      </c>
      <c r="Q4184" s="20">
        <v>25</v>
      </c>
      <c r="R4184" s="65" t="s">
        <v>4798</v>
      </c>
      <c r="V4184" s="19" t="s">
        <v>119</v>
      </c>
      <c r="W4184" s="19" t="s">
        <v>129</v>
      </c>
      <c r="Z4184" s="44" t="s">
        <v>4799</v>
      </c>
      <c r="AA4184" s="44" t="s">
        <v>4687</v>
      </c>
    </row>
    <row r="4185" spans="1:27" hidden="1" x14ac:dyDescent="0.25">
      <c r="A4185" s="26">
        <v>67</v>
      </c>
      <c r="B4185" s="19" t="s">
        <v>3657</v>
      </c>
      <c r="C4185" s="44" t="s">
        <v>114</v>
      </c>
      <c r="D4185" s="19" t="s">
        <v>816</v>
      </c>
      <c r="E4185" s="19">
        <v>20</v>
      </c>
      <c r="F4185" s="19">
        <v>160</v>
      </c>
      <c r="G4185" s="19">
        <v>200</v>
      </c>
      <c r="H4185" s="19">
        <v>1</v>
      </c>
      <c r="I4185" s="79">
        <v>3.01</v>
      </c>
      <c r="J4185" s="79">
        <v>3.01</v>
      </c>
      <c r="K4185" s="19" t="s">
        <v>4803</v>
      </c>
      <c r="L4185" s="19" t="s">
        <v>4804</v>
      </c>
      <c r="Q4185" s="20">
        <v>25</v>
      </c>
      <c r="R4185" s="65" t="s">
        <v>4798</v>
      </c>
      <c r="V4185" s="19" t="s">
        <v>119</v>
      </c>
      <c r="W4185" s="19" t="s">
        <v>129</v>
      </c>
      <c r="Z4185" s="44" t="s">
        <v>4799</v>
      </c>
      <c r="AA4185" s="44" t="s">
        <v>4687</v>
      </c>
    </row>
    <row r="4186" spans="1:27" hidden="1" x14ac:dyDescent="0.25">
      <c r="A4186" s="26">
        <v>68</v>
      </c>
      <c r="B4186" s="19" t="s">
        <v>3663</v>
      </c>
      <c r="C4186" s="44" t="s">
        <v>114</v>
      </c>
      <c r="D4186" s="19" t="s">
        <v>3595</v>
      </c>
      <c r="E4186" s="19">
        <v>20</v>
      </c>
      <c r="F4186" s="19">
        <v>325</v>
      </c>
      <c r="G4186" s="19">
        <v>330</v>
      </c>
      <c r="H4186" s="19">
        <v>1</v>
      </c>
      <c r="I4186" s="79">
        <v>16.78</v>
      </c>
      <c r="J4186" s="79">
        <v>16.78</v>
      </c>
      <c r="K4186" s="19" t="s">
        <v>4803</v>
      </c>
      <c r="L4186" s="19" t="s">
        <v>4804</v>
      </c>
      <c r="Q4186" s="20">
        <v>25</v>
      </c>
      <c r="R4186" s="65" t="s">
        <v>4798</v>
      </c>
      <c r="V4186" s="19" t="s">
        <v>119</v>
      </c>
      <c r="W4186" s="19" t="s">
        <v>129</v>
      </c>
      <c r="Z4186" s="44" t="s">
        <v>4799</v>
      </c>
      <c r="AA4186" s="44" t="s">
        <v>4687</v>
      </c>
    </row>
    <row r="4187" spans="1:27" hidden="1" x14ac:dyDescent="0.25">
      <c r="A4187" s="26">
        <v>69</v>
      </c>
      <c r="B4187" s="19" t="s">
        <v>3631</v>
      </c>
      <c r="C4187" s="44" t="s">
        <v>114</v>
      </c>
      <c r="D4187" s="19" t="s">
        <v>810</v>
      </c>
      <c r="E4187" s="19">
        <v>20</v>
      </c>
      <c r="F4187" s="19">
        <v>120</v>
      </c>
      <c r="G4187" s="19">
        <v>200</v>
      </c>
      <c r="H4187" s="19">
        <v>1</v>
      </c>
      <c r="I4187" s="79">
        <v>2.3199999999999998</v>
      </c>
      <c r="J4187" s="79">
        <v>2.3199999999999998</v>
      </c>
      <c r="K4187" s="19" t="s">
        <v>4803</v>
      </c>
      <c r="L4187" s="19" t="s">
        <v>4804</v>
      </c>
      <c r="Q4187" s="20">
        <v>25</v>
      </c>
      <c r="R4187" s="65" t="s">
        <v>4798</v>
      </c>
      <c r="V4187" s="19" t="s">
        <v>119</v>
      </c>
      <c r="W4187" s="19" t="s">
        <v>129</v>
      </c>
      <c r="Z4187" s="44" t="s">
        <v>4799</v>
      </c>
      <c r="AA4187" s="44" t="s">
        <v>4687</v>
      </c>
    </row>
    <row r="4188" spans="1:27" hidden="1" x14ac:dyDescent="0.25">
      <c r="A4188" s="26">
        <v>70</v>
      </c>
      <c r="B4188" s="19" t="s">
        <v>3668</v>
      </c>
      <c r="C4188" s="44" t="s">
        <v>114</v>
      </c>
      <c r="D4188" s="19" t="s">
        <v>816</v>
      </c>
      <c r="E4188" s="19">
        <v>20</v>
      </c>
      <c r="F4188" s="19">
        <v>160</v>
      </c>
      <c r="G4188" s="19">
        <v>200</v>
      </c>
      <c r="H4188" s="19">
        <v>1</v>
      </c>
      <c r="I4188" s="79">
        <v>3.01</v>
      </c>
      <c r="J4188" s="79">
        <v>3.01</v>
      </c>
      <c r="K4188" s="19" t="s">
        <v>4803</v>
      </c>
      <c r="L4188" s="19" t="s">
        <v>4804</v>
      </c>
      <c r="Q4188" s="20">
        <v>25</v>
      </c>
      <c r="R4188" s="65" t="s">
        <v>4798</v>
      </c>
      <c r="V4188" s="19" t="s">
        <v>119</v>
      </c>
      <c r="W4188" s="19" t="s">
        <v>129</v>
      </c>
      <c r="Z4188" s="44" t="s">
        <v>4799</v>
      </c>
      <c r="AA4188" s="44" t="s">
        <v>4687</v>
      </c>
    </row>
    <row r="4189" spans="1:27" hidden="1" x14ac:dyDescent="0.25">
      <c r="A4189" s="26">
        <v>71</v>
      </c>
      <c r="B4189" s="19" t="s">
        <v>3633</v>
      </c>
      <c r="C4189" s="44" t="s">
        <v>114</v>
      </c>
      <c r="D4189" s="19" t="s">
        <v>855</v>
      </c>
      <c r="E4189" s="19">
        <v>20</v>
      </c>
      <c r="F4189" s="19">
        <v>240</v>
      </c>
      <c r="G4189" s="19">
        <v>330</v>
      </c>
      <c r="H4189" s="19">
        <v>1</v>
      </c>
      <c r="I4189" s="79">
        <v>12.37</v>
      </c>
      <c r="J4189" s="79">
        <v>12.37</v>
      </c>
      <c r="K4189" s="19" t="s">
        <v>4803</v>
      </c>
      <c r="L4189" s="19" t="s">
        <v>4804</v>
      </c>
      <c r="Q4189" s="20">
        <v>25</v>
      </c>
      <c r="R4189" s="65" t="s">
        <v>4798</v>
      </c>
      <c r="V4189" s="19" t="s">
        <v>119</v>
      </c>
      <c r="W4189" s="19" t="s">
        <v>129</v>
      </c>
      <c r="Z4189" s="44" t="s">
        <v>4799</v>
      </c>
      <c r="AA4189" s="44" t="s">
        <v>4687</v>
      </c>
    </row>
    <row r="4190" spans="1:27" hidden="1" x14ac:dyDescent="0.25">
      <c r="A4190" s="26">
        <v>72</v>
      </c>
      <c r="B4190" s="19" t="s">
        <v>3615</v>
      </c>
      <c r="C4190" s="44" t="s">
        <v>114</v>
      </c>
      <c r="D4190" s="19" t="s">
        <v>830</v>
      </c>
      <c r="E4190" s="19">
        <v>20</v>
      </c>
      <c r="F4190" s="19">
        <v>360</v>
      </c>
      <c r="G4190" s="19">
        <v>500</v>
      </c>
      <c r="H4190" s="19">
        <v>3</v>
      </c>
      <c r="I4190" s="79">
        <v>26.93</v>
      </c>
      <c r="J4190" s="79">
        <v>80.78</v>
      </c>
      <c r="K4190" s="19" t="s">
        <v>4803</v>
      </c>
      <c r="L4190" s="19" t="s">
        <v>4804</v>
      </c>
      <c r="N4190" s="19" t="s">
        <v>128</v>
      </c>
      <c r="Q4190" s="20">
        <v>25</v>
      </c>
      <c r="R4190" s="65" t="s">
        <v>4798</v>
      </c>
      <c r="V4190" s="19" t="s">
        <v>119</v>
      </c>
      <c r="X4190" s="19" t="s">
        <v>129</v>
      </c>
      <c r="Z4190" s="44" t="s">
        <v>4799</v>
      </c>
      <c r="AA4190" s="44" t="s">
        <v>4687</v>
      </c>
    </row>
    <row r="4191" spans="1:27" hidden="1" x14ac:dyDescent="0.25">
      <c r="A4191" s="26">
        <v>73</v>
      </c>
      <c r="B4191" s="19" t="s">
        <v>3678</v>
      </c>
      <c r="C4191" s="44" t="s">
        <v>114</v>
      </c>
      <c r="D4191" s="19" t="s">
        <v>810</v>
      </c>
      <c r="E4191" s="19">
        <v>20</v>
      </c>
      <c r="F4191" s="19">
        <v>120</v>
      </c>
      <c r="G4191" s="19">
        <v>200</v>
      </c>
      <c r="H4191" s="19">
        <v>1</v>
      </c>
      <c r="I4191" s="79">
        <v>2.3199999999999998</v>
      </c>
      <c r="J4191" s="79">
        <v>2.3199999999999998</v>
      </c>
      <c r="K4191" s="19" t="s">
        <v>4803</v>
      </c>
      <c r="L4191" s="19" t="s">
        <v>4804</v>
      </c>
      <c r="Q4191" s="20">
        <v>25</v>
      </c>
      <c r="R4191" s="65" t="s">
        <v>4798</v>
      </c>
      <c r="V4191" s="19" t="s">
        <v>119</v>
      </c>
      <c r="W4191" s="19" t="s">
        <v>129</v>
      </c>
      <c r="Z4191" s="44" t="s">
        <v>4799</v>
      </c>
      <c r="AA4191" s="44" t="s">
        <v>4687</v>
      </c>
    </row>
    <row r="4192" spans="1:27" hidden="1" x14ac:dyDescent="0.25">
      <c r="A4192" s="26">
        <v>74</v>
      </c>
      <c r="B4192" s="19" t="s">
        <v>3616</v>
      </c>
      <c r="C4192" s="44" t="s">
        <v>114</v>
      </c>
      <c r="D4192" s="19" t="s">
        <v>816</v>
      </c>
      <c r="E4192" s="19">
        <v>20</v>
      </c>
      <c r="F4192" s="19">
        <v>160</v>
      </c>
      <c r="G4192" s="19">
        <v>200</v>
      </c>
      <c r="H4192" s="19">
        <v>1</v>
      </c>
      <c r="I4192" s="79">
        <v>3.01</v>
      </c>
      <c r="J4192" s="79">
        <v>3.01</v>
      </c>
      <c r="K4192" s="19" t="s">
        <v>4803</v>
      </c>
      <c r="L4192" s="19" t="s">
        <v>4804</v>
      </c>
      <c r="Q4192" s="20">
        <v>25</v>
      </c>
      <c r="R4192" s="65" t="s">
        <v>4798</v>
      </c>
      <c r="V4192" s="19" t="s">
        <v>119</v>
      </c>
      <c r="W4192" s="19" t="s">
        <v>129</v>
      </c>
      <c r="Z4192" s="44" t="s">
        <v>4799</v>
      </c>
      <c r="AA4192" s="44" t="s">
        <v>4687</v>
      </c>
    </row>
    <row r="4193" spans="1:27" hidden="1" x14ac:dyDescent="0.25">
      <c r="A4193" s="26">
        <v>75</v>
      </c>
      <c r="B4193" s="19" t="s">
        <v>3681</v>
      </c>
      <c r="C4193" s="44" t="s">
        <v>114</v>
      </c>
      <c r="D4193" s="19" t="s">
        <v>830</v>
      </c>
      <c r="E4193" s="19">
        <v>20</v>
      </c>
      <c r="F4193" s="19">
        <v>360</v>
      </c>
      <c r="G4193" s="19">
        <v>500</v>
      </c>
      <c r="H4193" s="19">
        <v>1</v>
      </c>
      <c r="I4193" s="79">
        <v>26.93</v>
      </c>
      <c r="J4193" s="79">
        <v>26.93</v>
      </c>
      <c r="K4193" s="19" t="s">
        <v>4803</v>
      </c>
      <c r="L4193" s="19" t="s">
        <v>4804</v>
      </c>
      <c r="N4193" s="19" t="s">
        <v>128</v>
      </c>
      <c r="Q4193" s="20">
        <v>25</v>
      </c>
      <c r="R4193" s="65" t="s">
        <v>4798</v>
      </c>
      <c r="V4193" s="19" t="s">
        <v>119</v>
      </c>
      <c r="X4193" s="19" t="s">
        <v>129</v>
      </c>
      <c r="Z4193" s="44" t="s">
        <v>4799</v>
      </c>
      <c r="AA4193" s="44" t="s">
        <v>4687</v>
      </c>
    </row>
    <row r="4194" spans="1:27" hidden="1" x14ac:dyDescent="0.25">
      <c r="A4194" s="26">
        <v>76</v>
      </c>
      <c r="B4194" s="19" t="s">
        <v>3639</v>
      </c>
      <c r="C4194" s="44" t="s">
        <v>114</v>
      </c>
      <c r="D4194" s="19" t="s">
        <v>810</v>
      </c>
      <c r="E4194" s="19">
        <v>20</v>
      </c>
      <c r="F4194" s="19">
        <v>120</v>
      </c>
      <c r="G4194" s="19">
        <v>200</v>
      </c>
      <c r="H4194" s="19">
        <v>1</v>
      </c>
      <c r="I4194" s="79">
        <v>2.3199999999999998</v>
      </c>
      <c r="J4194" s="79">
        <v>2.3199999999999998</v>
      </c>
      <c r="K4194" s="19" t="s">
        <v>4803</v>
      </c>
      <c r="L4194" s="19" t="s">
        <v>4804</v>
      </c>
      <c r="Q4194" s="20">
        <v>25</v>
      </c>
      <c r="R4194" s="65" t="s">
        <v>4798</v>
      </c>
      <c r="V4194" s="19" t="s">
        <v>119</v>
      </c>
      <c r="W4194" s="19" t="s">
        <v>129</v>
      </c>
      <c r="Z4194" s="44" t="s">
        <v>4799</v>
      </c>
      <c r="AA4194" s="44" t="s">
        <v>4687</v>
      </c>
    </row>
    <row r="4195" spans="1:27" hidden="1" x14ac:dyDescent="0.25">
      <c r="A4195" s="26">
        <v>77</v>
      </c>
      <c r="B4195" s="19" t="s">
        <v>3599</v>
      </c>
      <c r="C4195" s="44" t="s">
        <v>114</v>
      </c>
      <c r="D4195" s="19" t="s">
        <v>816</v>
      </c>
      <c r="E4195" s="19">
        <v>20</v>
      </c>
      <c r="F4195" s="19">
        <v>160</v>
      </c>
      <c r="G4195" s="19">
        <v>200</v>
      </c>
      <c r="H4195" s="19">
        <v>1</v>
      </c>
      <c r="I4195" s="79">
        <v>3.01</v>
      </c>
      <c r="J4195" s="79">
        <v>3.01</v>
      </c>
      <c r="K4195" s="19" t="s">
        <v>4803</v>
      </c>
      <c r="L4195" s="19" t="s">
        <v>4804</v>
      </c>
      <c r="Q4195" s="20">
        <v>25</v>
      </c>
      <c r="R4195" s="65" t="s">
        <v>4798</v>
      </c>
      <c r="V4195" s="19" t="s">
        <v>119</v>
      </c>
      <c r="W4195" s="19" t="s">
        <v>129</v>
      </c>
      <c r="Z4195" s="44" t="s">
        <v>4799</v>
      </c>
      <c r="AA4195" s="44" t="s">
        <v>4687</v>
      </c>
    </row>
    <row r="4196" spans="1:27" hidden="1" x14ac:dyDescent="0.25">
      <c r="A4196" s="26">
        <v>78</v>
      </c>
      <c r="B4196" s="19" t="s">
        <v>3645</v>
      </c>
      <c r="C4196" s="44" t="s">
        <v>114</v>
      </c>
      <c r="D4196" s="19" t="s">
        <v>810</v>
      </c>
      <c r="E4196" s="19">
        <v>20</v>
      </c>
      <c r="F4196" s="19">
        <v>120</v>
      </c>
      <c r="G4196" s="19">
        <v>200</v>
      </c>
      <c r="H4196" s="19">
        <v>1</v>
      </c>
      <c r="I4196" s="79">
        <v>2.3199999999999998</v>
      </c>
      <c r="J4196" s="79">
        <v>2.3199999999999998</v>
      </c>
      <c r="K4196" s="19" t="s">
        <v>4803</v>
      </c>
      <c r="L4196" s="19" t="s">
        <v>4804</v>
      </c>
      <c r="Q4196" s="20">
        <v>25</v>
      </c>
      <c r="R4196" s="65" t="s">
        <v>4798</v>
      </c>
      <c r="V4196" s="19" t="s">
        <v>119</v>
      </c>
      <c r="W4196" s="19" t="s">
        <v>129</v>
      </c>
      <c r="Z4196" s="44" t="s">
        <v>4799</v>
      </c>
      <c r="AA4196" s="44" t="s">
        <v>4687</v>
      </c>
    </row>
    <row r="4197" spans="1:27" hidden="1" x14ac:dyDescent="0.25">
      <c r="A4197" s="26">
        <v>79</v>
      </c>
      <c r="B4197" s="19" t="s">
        <v>3600</v>
      </c>
      <c r="C4197" s="44" t="s">
        <v>114</v>
      </c>
      <c r="D4197" s="19" t="s">
        <v>816</v>
      </c>
      <c r="E4197" s="19">
        <v>20</v>
      </c>
      <c r="F4197" s="19">
        <v>160</v>
      </c>
      <c r="G4197" s="19">
        <v>200</v>
      </c>
      <c r="H4197" s="19">
        <v>1</v>
      </c>
      <c r="I4197" s="79">
        <v>3.01</v>
      </c>
      <c r="J4197" s="79">
        <v>3.01</v>
      </c>
      <c r="K4197" s="19" t="s">
        <v>4803</v>
      </c>
      <c r="L4197" s="19" t="s">
        <v>4804</v>
      </c>
      <c r="Q4197" s="20">
        <v>25</v>
      </c>
      <c r="R4197" s="65" t="s">
        <v>4798</v>
      </c>
      <c r="V4197" s="19" t="s">
        <v>119</v>
      </c>
      <c r="W4197" s="19" t="s">
        <v>129</v>
      </c>
      <c r="Z4197" s="44" t="s">
        <v>4799</v>
      </c>
      <c r="AA4197" s="44" t="s">
        <v>4687</v>
      </c>
    </row>
    <row r="4198" spans="1:27" hidden="1" x14ac:dyDescent="0.25">
      <c r="A4198" s="26">
        <v>80</v>
      </c>
      <c r="B4198" s="19" t="s">
        <v>3619</v>
      </c>
      <c r="C4198" s="44" t="s">
        <v>114</v>
      </c>
      <c r="D4198" s="19" t="s">
        <v>830</v>
      </c>
      <c r="E4198" s="19">
        <v>20</v>
      </c>
      <c r="F4198" s="19">
        <v>360</v>
      </c>
      <c r="G4198" s="19">
        <v>500</v>
      </c>
      <c r="H4198" s="19">
        <v>3</v>
      </c>
      <c r="I4198" s="79">
        <v>26.93</v>
      </c>
      <c r="J4198" s="79">
        <v>80.78</v>
      </c>
      <c r="K4198" s="19" t="s">
        <v>4803</v>
      </c>
      <c r="L4198" s="19" t="s">
        <v>4804</v>
      </c>
      <c r="N4198" s="19" t="s">
        <v>128</v>
      </c>
      <c r="Q4198" s="20">
        <v>25</v>
      </c>
      <c r="R4198" s="65" t="s">
        <v>4798</v>
      </c>
      <c r="V4198" s="19" t="s">
        <v>119</v>
      </c>
      <c r="X4198" s="19" t="s">
        <v>129</v>
      </c>
      <c r="Z4198" s="44" t="s">
        <v>4799</v>
      </c>
      <c r="AA4198" s="44" t="s">
        <v>4687</v>
      </c>
    </row>
    <row r="4199" spans="1:27" hidden="1" x14ac:dyDescent="0.25">
      <c r="A4199" s="26">
        <v>81</v>
      </c>
      <c r="B4199" s="19" t="s">
        <v>3648</v>
      </c>
      <c r="C4199" s="44" t="s">
        <v>114</v>
      </c>
      <c r="D4199" s="19" t="s">
        <v>810</v>
      </c>
      <c r="E4199" s="19">
        <v>20</v>
      </c>
      <c r="F4199" s="19">
        <v>120</v>
      </c>
      <c r="G4199" s="19">
        <v>200</v>
      </c>
      <c r="H4199" s="19">
        <v>1</v>
      </c>
      <c r="I4199" s="79">
        <v>2.3199999999999998</v>
      </c>
      <c r="J4199" s="79">
        <v>2.3199999999999998</v>
      </c>
      <c r="K4199" s="19" t="s">
        <v>4803</v>
      </c>
      <c r="L4199" s="19" t="s">
        <v>4804</v>
      </c>
      <c r="Q4199" s="20">
        <v>25</v>
      </c>
      <c r="R4199" s="65" t="s">
        <v>4798</v>
      </c>
      <c r="V4199" s="19" t="s">
        <v>119</v>
      </c>
      <c r="W4199" s="19" t="s">
        <v>129</v>
      </c>
      <c r="Z4199" s="44" t="s">
        <v>4799</v>
      </c>
      <c r="AA4199" s="44" t="s">
        <v>4687</v>
      </c>
    </row>
    <row r="4200" spans="1:27" hidden="1" x14ac:dyDescent="0.25">
      <c r="A4200" s="26">
        <v>82</v>
      </c>
      <c r="B4200" s="19" t="s">
        <v>3591</v>
      </c>
      <c r="C4200" s="44" t="s">
        <v>114</v>
      </c>
      <c r="D4200" s="19" t="s">
        <v>816</v>
      </c>
      <c r="E4200" s="19">
        <v>20</v>
      </c>
      <c r="F4200" s="19">
        <v>160</v>
      </c>
      <c r="G4200" s="19">
        <v>200</v>
      </c>
      <c r="H4200" s="19">
        <v>1</v>
      </c>
      <c r="I4200" s="79">
        <v>3.01</v>
      </c>
      <c r="J4200" s="79">
        <v>3.01</v>
      </c>
      <c r="K4200" s="19" t="s">
        <v>4803</v>
      </c>
      <c r="L4200" s="19" t="s">
        <v>4804</v>
      </c>
      <c r="Q4200" s="20">
        <v>25</v>
      </c>
      <c r="R4200" s="65" t="s">
        <v>4798</v>
      </c>
      <c r="V4200" s="19" t="s">
        <v>119</v>
      </c>
      <c r="W4200" s="19" t="s">
        <v>129</v>
      </c>
      <c r="Z4200" s="44" t="s">
        <v>4799</v>
      </c>
      <c r="AA4200" s="44" t="s">
        <v>4687</v>
      </c>
    </row>
    <row r="4201" spans="1:27" hidden="1" x14ac:dyDescent="0.25">
      <c r="A4201" s="26">
        <v>83</v>
      </c>
      <c r="B4201" s="19" t="s">
        <v>3593</v>
      </c>
      <c r="C4201" s="44" t="s">
        <v>114</v>
      </c>
      <c r="D4201" s="19" t="s">
        <v>830</v>
      </c>
      <c r="E4201" s="19">
        <v>20</v>
      </c>
      <c r="F4201" s="19">
        <v>360</v>
      </c>
      <c r="G4201" s="19">
        <v>500</v>
      </c>
      <c r="H4201" s="19">
        <v>3</v>
      </c>
      <c r="I4201" s="79">
        <v>26.93</v>
      </c>
      <c r="J4201" s="79">
        <v>80.78</v>
      </c>
      <c r="K4201" s="19" t="s">
        <v>4803</v>
      </c>
      <c r="L4201" s="19" t="s">
        <v>4804</v>
      </c>
      <c r="N4201" s="19" t="s">
        <v>128</v>
      </c>
      <c r="Q4201" s="20">
        <v>25</v>
      </c>
      <c r="R4201" s="65" t="s">
        <v>4798</v>
      </c>
      <c r="V4201" s="19" t="s">
        <v>119</v>
      </c>
      <c r="X4201" s="19" t="s">
        <v>129</v>
      </c>
      <c r="Z4201" s="44" t="s">
        <v>4799</v>
      </c>
      <c r="AA4201" s="44" t="s">
        <v>4687</v>
      </c>
    </row>
    <row r="4202" spans="1:27" hidden="1" x14ac:dyDescent="0.25">
      <c r="A4202" s="26">
        <v>84</v>
      </c>
      <c r="B4202" s="19" t="s">
        <v>3651</v>
      </c>
      <c r="C4202" s="44" t="s">
        <v>114</v>
      </c>
      <c r="D4202" s="19" t="s">
        <v>810</v>
      </c>
      <c r="E4202" s="19">
        <v>20</v>
      </c>
      <c r="F4202" s="19">
        <v>120</v>
      </c>
      <c r="G4202" s="19">
        <v>200</v>
      </c>
      <c r="H4202" s="19">
        <v>1</v>
      </c>
      <c r="I4202" s="79">
        <v>2.3199999999999998</v>
      </c>
      <c r="J4202" s="79">
        <v>2.3199999999999998</v>
      </c>
      <c r="K4202" s="19" t="s">
        <v>4803</v>
      </c>
      <c r="L4202" s="19" t="s">
        <v>4804</v>
      </c>
      <c r="Q4202" s="20">
        <v>25</v>
      </c>
      <c r="R4202" s="65" t="s">
        <v>4798</v>
      </c>
      <c r="V4202" s="19" t="s">
        <v>119</v>
      </c>
      <c r="W4202" s="19" t="s">
        <v>129</v>
      </c>
      <c r="Z4202" s="44" t="s">
        <v>4799</v>
      </c>
      <c r="AA4202" s="44" t="s">
        <v>4687</v>
      </c>
    </row>
    <row r="4203" spans="1:27" hidden="1" x14ac:dyDescent="0.25">
      <c r="A4203" s="26">
        <v>85</v>
      </c>
      <c r="B4203" s="19" t="s">
        <v>3576</v>
      </c>
      <c r="C4203" s="44" t="s">
        <v>114</v>
      </c>
      <c r="D4203" s="19" t="s">
        <v>816</v>
      </c>
      <c r="E4203" s="19">
        <v>20</v>
      </c>
      <c r="F4203" s="19">
        <v>160</v>
      </c>
      <c r="G4203" s="19">
        <v>200</v>
      </c>
      <c r="H4203" s="19">
        <v>1</v>
      </c>
      <c r="I4203" s="79">
        <v>3.01</v>
      </c>
      <c r="J4203" s="79">
        <v>3.01</v>
      </c>
      <c r="K4203" s="19" t="s">
        <v>4803</v>
      </c>
      <c r="L4203" s="19" t="s">
        <v>4804</v>
      </c>
      <c r="Q4203" s="20">
        <v>25</v>
      </c>
      <c r="R4203" s="65" t="s">
        <v>4798</v>
      </c>
      <c r="V4203" s="19" t="s">
        <v>119</v>
      </c>
      <c r="W4203" s="19" t="s">
        <v>129</v>
      </c>
      <c r="Z4203" s="44" t="s">
        <v>4799</v>
      </c>
      <c r="AA4203" s="44" t="s">
        <v>4687</v>
      </c>
    </row>
    <row r="4204" spans="1:27" hidden="1" x14ac:dyDescent="0.25">
      <c r="A4204" s="26">
        <v>86</v>
      </c>
      <c r="B4204" s="19" t="s">
        <v>3656</v>
      </c>
      <c r="C4204" s="44" t="s">
        <v>114</v>
      </c>
      <c r="D4204" s="19" t="s">
        <v>830</v>
      </c>
      <c r="E4204" s="19">
        <v>20</v>
      </c>
      <c r="F4204" s="19">
        <v>360</v>
      </c>
      <c r="G4204" s="19">
        <v>500</v>
      </c>
      <c r="H4204" s="19">
        <v>2</v>
      </c>
      <c r="I4204" s="79">
        <v>26.92</v>
      </c>
      <c r="J4204" s="79">
        <v>53.85</v>
      </c>
      <c r="K4204" s="19" t="s">
        <v>4803</v>
      </c>
      <c r="L4204" s="19" t="s">
        <v>4804</v>
      </c>
      <c r="N4204" s="19" t="s">
        <v>128</v>
      </c>
      <c r="Q4204" s="20">
        <v>25</v>
      </c>
      <c r="R4204" s="65" t="s">
        <v>4798</v>
      </c>
      <c r="V4204" s="19" t="s">
        <v>119</v>
      </c>
      <c r="X4204" s="19" t="s">
        <v>129</v>
      </c>
      <c r="Z4204" s="44" t="s">
        <v>4799</v>
      </c>
      <c r="AA4204" s="44" t="s">
        <v>4687</v>
      </c>
    </row>
    <row r="4205" spans="1:27" hidden="1" x14ac:dyDescent="0.25">
      <c r="A4205" s="26">
        <v>87</v>
      </c>
      <c r="B4205" s="19" t="s">
        <v>3660</v>
      </c>
      <c r="C4205" s="44" t="s">
        <v>114</v>
      </c>
      <c r="D4205" s="19" t="s">
        <v>816</v>
      </c>
      <c r="E4205" s="19">
        <v>20</v>
      </c>
      <c r="F4205" s="19">
        <v>160</v>
      </c>
      <c r="G4205" s="19">
        <v>200</v>
      </c>
      <c r="H4205" s="19">
        <v>1</v>
      </c>
      <c r="I4205" s="79">
        <v>3.01</v>
      </c>
      <c r="J4205" s="79">
        <v>3.01</v>
      </c>
      <c r="K4205" s="19" t="s">
        <v>4803</v>
      </c>
      <c r="L4205" s="19" t="s">
        <v>4804</v>
      </c>
      <c r="Q4205" s="20">
        <v>25</v>
      </c>
      <c r="R4205" s="65" t="s">
        <v>4798</v>
      </c>
      <c r="V4205" s="19" t="s">
        <v>119</v>
      </c>
      <c r="W4205" s="19" t="s">
        <v>129</v>
      </c>
      <c r="Z4205" s="44" t="s">
        <v>4799</v>
      </c>
      <c r="AA4205" s="44" t="s">
        <v>4687</v>
      </c>
    </row>
    <row r="4206" spans="1:27" hidden="1" x14ac:dyDescent="0.25">
      <c r="A4206" s="26">
        <v>88</v>
      </c>
      <c r="B4206" s="19" t="s">
        <v>3604</v>
      </c>
      <c r="C4206" s="44" t="s">
        <v>114</v>
      </c>
      <c r="D4206" s="19" t="s">
        <v>816</v>
      </c>
      <c r="E4206" s="19">
        <v>20</v>
      </c>
      <c r="F4206" s="19">
        <v>160</v>
      </c>
      <c r="G4206" s="19">
        <v>200</v>
      </c>
      <c r="H4206" s="19">
        <v>1</v>
      </c>
      <c r="I4206" s="79">
        <v>3.01</v>
      </c>
      <c r="J4206" s="79">
        <v>3.01</v>
      </c>
      <c r="K4206" s="19" t="s">
        <v>4803</v>
      </c>
      <c r="L4206" s="19" t="s">
        <v>4804</v>
      </c>
      <c r="Q4206" s="20">
        <v>25</v>
      </c>
      <c r="R4206" s="65" t="s">
        <v>4798</v>
      </c>
      <c r="V4206" s="19" t="s">
        <v>119</v>
      </c>
      <c r="W4206" s="19" t="s">
        <v>129</v>
      </c>
      <c r="Z4206" s="44" t="s">
        <v>4799</v>
      </c>
      <c r="AA4206" s="44" t="s">
        <v>4687</v>
      </c>
    </row>
    <row r="4207" spans="1:27" hidden="1" x14ac:dyDescent="0.25">
      <c r="A4207" s="26">
        <v>89</v>
      </c>
      <c r="B4207" s="19" t="s">
        <v>3594</v>
      </c>
      <c r="C4207" s="44" t="s">
        <v>114</v>
      </c>
      <c r="D4207" s="19" t="s">
        <v>3595</v>
      </c>
      <c r="E4207" s="19">
        <v>20</v>
      </c>
      <c r="F4207" s="19">
        <v>325</v>
      </c>
      <c r="G4207" s="19">
        <v>330</v>
      </c>
      <c r="H4207" s="19">
        <v>1</v>
      </c>
      <c r="I4207" s="79">
        <v>16.78</v>
      </c>
      <c r="J4207" s="79">
        <v>16.78</v>
      </c>
      <c r="K4207" s="19" t="s">
        <v>4803</v>
      </c>
      <c r="L4207" s="19" t="s">
        <v>4804</v>
      </c>
      <c r="Q4207" s="20">
        <v>25</v>
      </c>
      <c r="R4207" s="65" t="s">
        <v>4798</v>
      </c>
      <c r="V4207" s="19" t="s">
        <v>119</v>
      </c>
      <c r="W4207" s="19" t="s">
        <v>129</v>
      </c>
      <c r="Z4207" s="44" t="s">
        <v>4799</v>
      </c>
      <c r="AA4207" s="44" t="s">
        <v>4687</v>
      </c>
    </row>
    <row r="4208" spans="1:27" hidden="1" x14ac:dyDescent="0.25">
      <c r="A4208" s="26">
        <v>90</v>
      </c>
      <c r="B4208" s="19" t="s">
        <v>3581</v>
      </c>
      <c r="C4208" s="44" t="s">
        <v>114</v>
      </c>
      <c r="D4208" s="19" t="s">
        <v>830</v>
      </c>
      <c r="E4208" s="19">
        <v>20</v>
      </c>
      <c r="F4208" s="19">
        <v>360</v>
      </c>
      <c r="G4208" s="19">
        <v>500</v>
      </c>
      <c r="H4208" s="19">
        <v>3</v>
      </c>
      <c r="I4208" s="79">
        <v>26.93</v>
      </c>
      <c r="J4208" s="79">
        <v>80.78</v>
      </c>
      <c r="K4208" s="19" t="s">
        <v>4803</v>
      </c>
      <c r="L4208" s="19" t="s">
        <v>4804</v>
      </c>
      <c r="N4208" s="19" t="s">
        <v>128</v>
      </c>
      <c r="Q4208" s="20">
        <v>25</v>
      </c>
      <c r="R4208" s="65" t="s">
        <v>4798</v>
      </c>
      <c r="V4208" s="19" t="s">
        <v>119</v>
      </c>
      <c r="X4208" s="19" t="s">
        <v>129</v>
      </c>
      <c r="Z4208" s="44" t="s">
        <v>4799</v>
      </c>
      <c r="AA4208" s="44" t="s">
        <v>4687</v>
      </c>
    </row>
    <row r="4209" spans="1:27" hidden="1" x14ac:dyDescent="0.25">
      <c r="A4209" s="26">
        <v>91</v>
      </c>
      <c r="B4209" s="19" t="s">
        <v>3607</v>
      </c>
      <c r="C4209" s="44" t="s">
        <v>114</v>
      </c>
      <c r="D4209" s="19" t="s">
        <v>816</v>
      </c>
      <c r="E4209" s="19">
        <v>20</v>
      </c>
      <c r="F4209" s="19">
        <v>160</v>
      </c>
      <c r="G4209" s="19">
        <v>200</v>
      </c>
      <c r="H4209" s="19">
        <v>1</v>
      </c>
      <c r="I4209" s="79">
        <v>3.01</v>
      </c>
      <c r="J4209" s="79">
        <v>3.01</v>
      </c>
      <c r="K4209" s="19" t="s">
        <v>4803</v>
      </c>
      <c r="L4209" s="19" t="s">
        <v>4804</v>
      </c>
      <c r="Q4209" s="20">
        <v>25</v>
      </c>
      <c r="R4209" s="65" t="s">
        <v>4798</v>
      </c>
      <c r="V4209" s="19" t="s">
        <v>119</v>
      </c>
      <c r="W4209" s="19" t="s">
        <v>129</v>
      </c>
      <c r="Z4209" s="44" t="s">
        <v>4799</v>
      </c>
      <c r="AA4209" s="44" t="s">
        <v>4687</v>
      </c>
    </row>
    <row r="4210" spans="1:27" hidden="1" x14ac:dyDescent="0.25">
      <c r="A4210" s="26">
        <v>92</v>
      </c>
      <c r="B4210" s="19" t="s">
        <v>3583</v>
      </c>
      <c r="C4210" s="44" t="s">
        <v>114</v>
      </c>
      <c r="D4210" s="19" t="s">
        <v>810</v>
      </c>
      <c r="E4210" s="19">
        <v>20</v>
      </c>
      <c r="F4210" s="19">
        <v>120</v>
      </c>
      <c r="G4210" s="19">
        <v>200</v>
      </c>
      <c r="H4210" s="19">
        <v>1</v>
      </c>
      <c r="I4210" s="79">
        <v>2.3199999999999998</v>
      </c>
      <c r="J4210" s="79">
        <v>2.3199999999999998</v>
      </c>
      <c r="K4210" s="19" t="s">
        <v>4803</v>
      </c>
      <c r="L4210" s="19" t="s">
        <v>4804</v>
      </c>
      <c r="Q4210" s="20">
        <v>25</v>
      </c>
      <c r="R4210" s="65" t="s">
        <v>4798</v>
      </c>
      <c r="V4210" s="19" t="s">
        <v>119</v>
      </c>
      <c r="W4210" s="19" t="s">
        <v>129</v>
      </c>
      <c r="Z4210" s="44" t="s">
        <v>4799</v>
      </c>
      <c r="AA4210" s="44" t="s">
        <v>4687</v>
      </c>
    </row>
    <row r="4211" spans="1:27" hidden="1" x14ac:dyDescent="0.25">
      <c r="A4211" s="26">
        <v>93</v>
      </c>
      <c r="B4211" s="19" t="s">
        <v>3610</v>
      </c>
      <c r="C4211" s="44" t="s">
        <v>114</v>
      </c>
      <c r="D4211" s="19" t="s">
        <v>816</v>
      </c>
      <c r="E4211" s="19">
        <v>20</v>
      </c>
      <c r="F4211" s="19">
        <v>160</v>
      </c>
      <c r="G4211" s="19">
        <v>200</v>
      </c>
      <c r="H4211" s="19">
        <v>1</v>
      </c>
      <c r="I4211" s="79">
        <v>3.01</v>
      </c>
      <c r="J4211" s="79">
        <v>3.01</v>
      </c>
      <c r="K4211" s="19" t="s">
        <v>4803</v>
      </c>
      <c r="L4211" s="19" t="s">
        <v>4804</v>
      </c>
      <c r="Q4211" s="20">
        <v>25</v>
      </c>
      <c r="R4211" s="65" t="s">
        <v>4798</v>
      </c>
      <c r="V4211" s="19" t="s">
        <v>119</v>
      </c>
      <c r="W4211" s="19" t="s">
        <v>129</v>
      </c>
      <c r="Z4211" s="44" t="s">
        <v>4799</v>
      </c>
      <c r="AA4211" s="44" t="s">
        <v>4687</v>
      </c>
    </row>
    <row r="4212" spans="1:27" hidden="1" x14ac:dyDescent="0.25">
      <c r="A4212" s="26">
        <v>94</v>
      </c>
      <c r="B4212" s="19" t="s">
        <v>3714</v>
      </c>
      <c r="C4212" s="44" t="s">
        <v>114</v>
      </c>
      <c r="D4212" s="19" t="s">
        <v>963</v>
      </c>
      <c r="E4212" s="19">
        <v>30</v>
      </c>
      <c r="F4212" s="19">
        <v>723</v>
      </c>
      <c r="G4212" s="19">
        <v>752</v>
      </c>
      <c r="H4212" s="19">
        <v>1</v>
      </c>
      <c r="I4212" s="79">
        <v>86.49</v>
      </c>
      <c r="J4212" s="79">
        <v>86.49</v>
      </c>
      <c r="K4212" s="19" t="s">
        <v>4805</v>
      </c>
      <c r="L4212" s="19" t="s">
        <v>4806</v>
      </c>
      <c r="N4212" s="19" t="s">
        <v>128</v>
      </c>
      <c r="Q4212" s="20">
        <v>25</v>
      </c>
      <c r="R4212" s="65" t="s">
        <v>4798</v>
      </c>
      <c r="V4212" s="19" t="s">
        <v>119</v>
      </c>
      <c r="X4212" s="19" t="s">
        <v>129</v>
      </c>
      <c r="Z4212" s="44" t="s">
        <v>4799</v>
      </c>
      <c r="AA4212" s="44" t="s">
        <v>3710</v>
      </c>
    </row>
    <row r="4213" spans="1:27" hidden="1" x14ac:dyDescent="0.25">
      <c r="A4213" s="26">
        <v>95</v>
      </c>
      <c r="B4213" s="19" t="s">
        <v>3720</v>
      </c>
      <c r="C4213" s="44" t="s">
        <v>114</v>
      </c>
      <c r="D4213" s="19" t="s">
        <v>993</v>
      </c>
      <c r="E4213" s="19">
        <v>30</v>
      </c>
      <c r="F4213" s="19">
        <v>693</v>
      </c>
      <c r="G4213" s="19">
        <v>773</v>
      </c>
      <c r="H4213" s="19">
        <v>1</v>
      </c>
      <c r="I4213" s="79">
        <v>84.67</v>
      </c>
      <c r="J4213" s="79">
        <v>84.67</v>
      </c>
      <c r="K4213" s="19" t="s">
        <v>4805</v>
      </c>
      <c r="L4213" s="19" t="s">
        <v>4806</v>
      </c>
      <c r="N4213" s="19" t="s">
        <v>128</v>
      </c>
      <c r="Q4213" s="20">
        <v>25</v>
      </c>
      <c r="R4213" s="65" t="s">
        <v>4798</v>
      </c>
      <c r="V4213" s="19" t="s">
        <v>119</v>
      </c>
      <c r="X4213" s="19" t="s">
        <v>129</v>
      </c>
      <c r="Z4213" s="44" t="s">
        <v>4799</v>
      </c>
      <c r="AA4213" s="44" t="s">
        <v>3710</v>
      </c>
    </row>
    <row r="4214" spans="1:27" hidden="1" x14ac:dyDescent="0.25">
      <c r="A4214" s="26">
        <v>96</v>
      </c>
      <c r="B4214" s="19" t="s">
        <v>3730</v>
      </c>
      <c r="C4214" s="44" t="s">
        <v>114</v>
      </c>
      <c r="D4214" s="19" t="s">
        <v>993</v>
      </c>
      <c r="E4214" s="19">
        <v>30</v>
      </c>
      <c r="F4214" s="19">
        <v>693</v>
      </c>
      <c r="G4214" s="19">
        <v>773</v>
      </c>
      <c r="H4214" s="19">
        <v>1</v>
      </c>
      <c r="I4214" s="79">
        <v>84.67</v>
      </c>
      <c r="J4214" s="79">
        <v>84.67</v>
      </c>
      <c r="K4214" s="19" t="s">
        <v>4805</v>
      </c>
      <c r="L4214" s="19" t="s">
        <v>4806</v>
      </c>
      <c r="N4214" s="19" t="s">
        <v>128</v>
      </c>
      <c r="Q4214" s="20">
        <v>25</v>
      </c>
      <c r="R4214" s="65" t="s">
        <v>4798</v>
      </c>
      <c r="V4214" s="19" t="s">
        <v>119</v>
      </c>
      <c r="X4214" s="19" t="s">
        <v>129</v>
      </c>
      <c r="Z4214" s="44" t="s">
        <v>4799</v>
      </c>
      <c r="AA4214" s="44" t="s">
        <v>3710</v>
      </c>
    </row>
    <row r="4215" spans="1:27" hidden="1" x14ac:dyDescent="0.25">
      <c r="A4215" s="26">
        <v>97</v>
      </c>
      <c r="B4215" s="19" t="s">
        <v>3704</v>
      </c>
      <c r="C4215" s="44" t="s">
        <v>114</v>
      </c>
      <c r="D4215" s="19" t="s">
        <v>963</v>
      </c>
      <c r="E4215" s="19">
        <v>30</v>
      </c>
      <c r="F4215" s="19">
        <v>723</v>
      </c>
      <c r="G4215" s="19">
        <v>752</v>
      </c>
      <c r="H4215" s="19">
        <v>1</v>
      </c>
      <c r="I4215" s="79">
        <v>86.49</v>
      </c>
      <c r="J4215" s="79">
        <v>86.49</v>
      </c>
      <c r="K4215" s="19" t="s">
        <v>4805</v>
      </c>
      <c r="L4215" s="19" t="s">
        <v>4806</v>
      </c>
      <c r="N4215" s="19" t="s">
        <v>128</v>
      </c>
      <c r="Q4215" s="20">
        <v>25</v>
      </c>
      <c r="R4215" s="65" t="s">
        <v>4798</v>
      </c>
      <c r="V4215" s="19" t="s">
        <v>119</v>
      </c>
      <c r="X4215" s="19" t="s">
        <v>129</v>
      </c>
      <c r="Z4215" s="44" t="s">
        <v>4799</v>
      </c>
      <c r="AA4215" s="44" t="s">
        <v>3710</v>
      </c>
    </row>
    <row r="4216" spans="1:27" hidden="1" x14ac:dyDescent="0.25">
      <c r="A4216" s="26">
        <v>98</v>
      </c>
      <c r="B4216" s="19" t="s">
        <v>3747</v>
      </c>
      <c r="C4216" s="44" t="s">
        <v>114</v>
      </c>
      <c r="D4216" s="19" t="s">
        <v>3748</v>
      </c>
      <c r="E4216" s="19">
        <v>35</v>
      </c>
      <c r="F4216" s="19">
        <v>325</v>
      </c>
      <c r="G4216" s="19">
        <v>500</v>
      </c>
      <c r="H4216" s="19">
        <v>1</v>
      </c>
      <c r="I4216" s="79">
        <v>44.65</v>
      </c>
      <c r="J4216" s="79">
        <v>44.65</v>
      </c>
      <c r="K4216" s="19" t="s">
        <v>4807</v>
      </c>
      <c r="L4216" s="19" t="s">
        <v>4808</v>
      </c>
      <c r="Q4216" s="20">
        <v>25</v>
      </c>
      <c r="R4216" s="65" t="s">
        <v>4798</v>
      </c>
      <c r="V4216" s="19" t="s">
        <v>119</v>
      </c>
      <c r="Y4216" s="19" t="s">
        <v>129</v>
      </c>
      <c r="Z4216" s="44" t="s">
        <v>4799</v>
      </c>
      <c r="AA4216" s="44" t="s">
        <v>3749</v>
      </c>
    </row>
    <row r="4217" spans="1:27" hidden="1" x14ac:dyDescent="0.25">
      <c r="A4217" s="26">
        <v>99</v>
      </c>
      <c r="B4217" s="19" t="s">
        <v>3750</v>
      </c>
      <c r="C4217" s="44" t="s">
        <v>114</v>
      </c>
      <c r="D4217" s="19" t="s">
        <v>1006</v>
      </c>
      <c r="E4217" s="19">
        <v>35</v>
      </c>
      <c r="F4217" s="19">
        <v>240</v>
      </c>
      <c r="G4217" s="19">
        <v>500</v>
      </c>
      <c r="H4217" s="19">
        <v>1</v>
      </c>
      <c r="I4217" s="79">
        <v>32.97</v>
      </c>
      <c r="J4217" s="79">
        <v>32.97</v>
      </c>
      <c r="K4217" s="19" t="s">
        <v>4807</v>
      </c>
      <c r="L4217" s="19" t="s">
        <v>4808</v>
      </c>
      <c r="Q4217" s="20">
        <v>25</v>
      </c>
      <c r="R4217" s="65" t="s">
        <v>4798</v>
      </c>
      <c r="V4217" s="19" t="s">
        <v>119</v>
      </c>
      <c r="Y4217" s="19" t="s">
        <v>129</v>
      </c>
      <c r="Z4217" s="44" t="s">
        <v>4799</v>
      </c>
      <c r="AA4217" s="44" t="s">
        <v>3749</v>
      </c>
    </row>
    <row r="4218" spans="1:27" hidden="1" x14ac:dyDescent="0.25">
      <c r="A4218" s="26">
        <v>100</v>
      </c>
      <c r="B4218" s="19" t="s">
        <v>3760</v>
      </c>
      <c r="C4218" s="44" t="s">
        <v>114</v>
      </c>
      <c r="D4218" s="19" t="s">
        <v>3748</v>
      </c>
      <c r="E4218" s="19">
        <v>35</v>
      </c>
      <c r="F4218" s="19">
        <v>325</v>
      </c>
      <c r="G4218" s="19">
        <v>500</v>
      </c>
      <c r="H4218" s="19">
        <v>1</v>
      </c>
      <c r="I4218" s="79">
        <v>44.65</v>
      </c>
      <c r="J4218" s="79">
        <v>44.65</v>
      </c>
      <c r="K4218" s="19" t="s">
        <v>4807</v>
      </c>
      <c r="L4218" s="19" t="s">
        <v>4808</v>
      </c>
      <c r="Q4218" s="20">
        <v>25</v>
      </c>
      <c r="R4218" s="65" t="s">
        <v>4798</v>
      </c>
      <c r="V4218" s="19" t="s">
        <v>119</v>
      </c>
      <c r="Y4218" s="19" t="s">
        <v>129</v>
      </c>
      <c r="Z4218" s="44" t="s">
        <v>4799</v>
      </c>
      <c r="AA4218" s="44" t="s">
        <v>3749</v>
      </c>
    </row>
    <row r="4219" spans="1:27" hidden="1" x14ac:dyDescent="0.25">
      <c r="A4219" s="26">
        <v>101</v>
      </c>
      <c r="B4219" s="19" t="s">
        <v>3757</v>
      </c>
      <c r="C4219" s="44" t="s">
        <v>114</v>
      </c>
      <c r="D4219" s="19" t="s">
        <v>1006</v>
      </c>
      <c r="E4219" s="19">
        <v>35</v>
      </c>
      <c r="F4219" s="19">
        <v>240</v>
      </c>
      <c r="G4219" s="19">
        <v>500</v>
      </c>
      <c r="H4219" s="19">
        <v>1</v>
      </c>
      <c r="I4219" s="79">
        <v>32.97</v>
      </c>
      <c r="J4219" s="79">
        <v>32.97</v>
      </c>
      <c r="K4219" s="19" t="s">
        <v>4809</v>
      </c>
      <c r="L4219" s="19" t="s">
        <v>4810</v>
      </c>
      <c r="Q4219" s="20">
        <v>25</v>
      </c>
      <c r="R4219" s="65" t="s">
        <v>4798</v>
      </c>
      <c r="V4219" s="19" t="s">
        <v>119</v>
      </c>
      <c r="Y4219" s="19" t="s">
        <v>129</v>
      </c>
      <c r="Z4219" s="44" t="s">
        <v>4799</v>
      </c>
      <c r="AA4219" s="44" t="s">
        <v>3742</v>
      </c>
    </row>
    <row r="4220" spans="1:27" hidden="1" x14ac:dyDescent="0.25">
      <c r="A4220" s="26">
        <v>102</v>
      </c>
      <c r="B4220" s="19" t="s">
        <v>3820</v>
      </c>
      <c r="C4220" s="44" t="s">
        <v>114</v>
      </c>
      <c r="D4220" s="19" t="s">
        <v>3773</v>
      </c>
      <c r="E4220" s="19">
        <v>40</v>
      </c>
      <c r="F4220" s="19">
        <v>544</v>
      </c>
      <c r="G4220" s="19">
        <v>639</v>
      </c>
      <c r="H4220" s="19">
        <v>1</v>
      </c>
      <c r="I4220" s="79">
        <v>86.66</v>
      </c>
      <c r="J4220" s="79">
        <v>86.66</v>
      </c>
      <c r="K4220" s="19" t="s">
        <v>4811</v>
      </c>
      <c r="L4220" s="19" t="s">
        <v>4812</v>
      </c>
      <c r="N4220" s="19" t="s">
        <v>128</v>
      </c>
      <c r="Q4220" s="20">
        <v>25</v>
      </c>
      <c r="R4220" s="65" t="s">
        <v>4798</v>
      </c>
      <c r="V4220" s="19" t="s">
        <v>119</v>
      </c>
      <c r="X4220" s="19" t="s">
        <v>129</v>
      </c>
      <c r="Z4220" s="44" t="s">
        <v>4799</v>
      </c>
      <c r="AA4220" s="44" t="s">
        <v>4813</v>
      </c>
    </row>
    <row r="4221" spans="1:27" hidden="1" x14ac:dyDescent="0.25">
      <c r="A4221" s="26">
        <v>103</v>
      </c>
      <c r="B4221" s="19" t="s">
        <v>3822</v>
      </c>
      <c r="C4221" s="44" t="s">
        <v>114</v>
      </c>
      <c r="D4221" s="19" t="s">
        <v>1028</v>
      </c>
      <c r="E4221" s="19">
        <v>40</v>
      </c>
      <c r="F4221" s="19">
        <v>544</v>
      </c>
      <c r="G4221" s="19">
        <v>675</v>
      </c>
      <c r="H4221" s="19">
        <v>1</v>
      </c>
      <c r="I4221" s="79">
        <v>93.37</v>
      </c>
      <c r="J4221" s="79">
        <v>93.37</v>
      </c>
      <c r="K4221" s="19" t="s">
        <v>4811</v>
      </c>
      <c r="L4221" s="19" t="s">
        <v>4812</v>
      </c>
      <c r="N4221" s="19" t="s">
        <v>128</v>
      </c>
      <c r="Q4221" s="20">
        <v>25</v>
      </c>
      <c r="R4221" s="65" t="s">
        <v>4798</v>
      </c>
      <c r="V4221" s="19" t="s">
        <v>119</v>
      </c>
      <c r="X4221" s="19" t="s">
        <v>129</v>
      </c>
      <c r="Z4221" s="44" t="s">
        <v>4799</v>
      </c>
      <c r="AA4221" s="44" t="s">
        <v>4813</v>
      </c>
    </row>
    <row r="4222" spans="1:27" hidden="1" x14ac:dyDescent="0.25">
      <c r="A4222" s="26">
        <v>104</v>
      </c>
      <c r="B4222" s="19" t="s">
        <v>3805</v>
      </c>
      <c r="C4222" s="44" t="s">
        <v>114</v>
      </c>
      <c r="D4222" s="19" t="s">
        <v>3773</v>
      </c>
      <c r="E4222" s="19">
        <v>40</v>
      </c>
      <c r="F4222" s="19">
        <v>544</v>
      </c>
      <c r="G4222" s="19">
        <v>639</v>
      </c>
      <c r="H4222" s="19">
        <v>1</v>
      </c>
      <c r="I4222" s="79">
        <v>86.66</v>
      </c>
      <c r="J4222" s="79">
        <v>86.66</v>
      </c>
      <c r="K4222" s="19" t="s">
        <v>4811</v>
      </c>
      <c r="L4222" s="19" t="s">
        <v>4812</v>
      </c>
      <c r="N4222" s="19" t="s">
        <v>128</v>
      </c>
      <c r="Q4222" s="20">
        <v>25</v>
      </c>
      <c r="R4222" s="65" t="s">
        <v>4798</v>
      </c>
      <c r="V4222" s="19" t="s">
        <v>119</v>
      </c>
      <c r="X4222" s="19" t="s">
        <v>129</v>
      </c>
      <c r="Z4222" s="44" t="s">
        <v>4799</v>
      </c>
      <c r="AA4222" s="44" t="s">
        <v>4813</v>
      </c>
    </row>
    <row r="4223" spans="1:27" hidden="1" x14ac:dyDescent="0.25">
      <c r="A4223" s="26">
        <v>105</v>
      </c>
      <c r="B4223" s="19" t="s">
        <v>3807</v>
      </c>
      <c r="C4223" s="44" t="s">
        <v>114</v>
      </c>
      <c r="D4223" s="19" t="s">
        <v>1028</v>
      </c>
      <c r="E4223" s="19">
        <v>40</v>
      </c>
      <c r="F4223" s="19">
        <v>544</v>
      </c>
      <c r="G4223" s="19">
        <v>675</v>
      </c>
      <c r="H4223" s="19">
        <v>1</v>
      </c>
      <c r="I4223" s="79">
        <v>93.37</v>
      </c>
      <c r="J4223" s="79">
        <v>93.37</v>
      </c>
      <c r="K4223" s="19" t="s">
        <v>4811</v>
      </c>
      <c r="L4223" s="19" t="s">
        <v>4812</v>
      </c>
      <c r="N4223" s="19" t="s">
        <v>128</v>
      </c>
      <c r="Q4223" s="20">
        <v>25</v>
      </c>
      <c r="R4223" s="65" t="s">
        <v>4798</v>
      </c>
      <c r="V4223" s="19" t="s">
        <v>119</v>
      </c>
      <c r="X4223" s="19" t="s">
        <v>129</v>
      </c>
      <c r="Z4223" s="44" t="s">
        <v>4799</v>
      </c>
      <c r="AA4223" s="44" t="s">
        <v>4813</v>
      </c>
    </row>
    <row r="4224" spans="1:27" hidden="1" x14ac:dyDescent="0.25">
      <c r="A4224" s="26">
        <v>106</v>
      </c>
      <c r="B4224" s="19" t="s">
        <v>3862</v>
      </c>
      <c r="C4224" s="44" t="s">
        <v>114</v>
      </c>
      <c r="D4224" s="19" t="s">
        <v>3863</v>
      </c>
      <c r="E4224" s="19">
        <v>50</v>
      </c>
      <c r="F4224" s="19">
        <v>300</v>
      </c>
      <c r="G4224" s="19">
        <v>790</v>
      </c>
      <c r="H4224" s="19">
        <v>1</v>
      </c>
      <c r="I4224" s="79">
        <v>93.02</v>
      </c>
      <c r="J4224" s="79">
        <v>93.02</v>
      </c>
      <c r="K4224" s="19" t="s">
        <v>4814</v>
      </c>
      <c r="L4224" s="19" t="s">
        <v>4815</v>
      </c>
      <c r="Q4224" s="20">
        <v>25</v>
      </c>
      <c r="R4224" s="65" t="s">
        <v>4798</v>
      </c>
      <c r="V4224" s="19" t="s">
        <v>119</v>
      </c>
      <c r="W4224" s="19" t="s">
        <v>129</v>
      </c>
      <c r="Z4224" s="44" t="s">
        <v>4799</v>
      </c>
      <c r="AA4224" s="44" t="s">
        <v>4816</v>
      </c>
    </row>
    <row r="4225" spans="1:27" hidden="1" x14ac:dyDescent="0.25">
      <c r="A4225" s="26">
        <v>107</v>
      </c>
      <c r="B4225" s="19" t="s">
        <v>3865</v>
      </c>
      <c r="C4225" s="44" t="s">
        <v>114</v>
      </c>
      <c r="D4225" s="19" t="s">
        <v>3866</v>
      </c>
      <c r="E4225" s="19">
        <v>50</v>
      </c>
      <c r="F4225" s="19">
        <v>300</v>
      </c>
      <c r="G4225" s="19">
        <v>750</v>
      </c>
      <c r="H4225" s="19">
        <v>1</v>
      </c>
      <c r="I4225" s="79">
        <v>88.31</v>
      </c>
      <c r="J4225" s="79">
        <v>88.31</v>
      </c>
      <c r="K4225" s="19" t="s">
        <v>4814</v>
      </c>
      <c r="L4225" s="19" t="s">
        <v>4815</v>
      </c>
      <c r="Q4225" s="20">
        <v>25</v>
      </c>
      <c r="R4225" s="65" t="s">
        <v>4798</v>
      </c>
      <c r="V4225" s="19" t="s">
        <v>119</v>
      </c>
      <c r="W4225" s="19" t="s">
        <v>129</v>
      </c>
      <c r="Z4225" s="44" t="s">
        <v>4799</v>
      </c>
      <c r="AA4225" s="44" t="s">
        <v>4816</v>
      </c>
    </row>
    <row r="4226" spans="1:27" hidden="1" x14ac:dyDescent="0.25">
      <c r="A4226" s="26">
        <v>108</v>
      </c>
      <c r="B4226" s="19" t="s">
        <v>3876</v>
      </c>
      <c r="C4226" s="44" t="s">
        <v>114</v>
      </c>
      <c r="D4226" s="19" t="s">
        <v>3853</v>
      </c>
      <c r="E4226" s="19">
        <v>50</v>
      </c>
      <c r="F4226" s="19">
        <v>664</v>
      </c>
      <c r="G4226" s="19">
        <v>812</v>
      </c>
      <c r="H4226" s="19">
        <v>1</v>
      </c>
      <c r="I4226" s="79">
        <v>167.27</v>
      </c>
      <c r="J4226" s="79">
        <v>167.27</v>
      </c>
      <c r="K4226" s="19" t="s">
        <v>4814</v>
      </c>
      <c r="L4226" s="19" t="s">
        <v>4815</v>
      </c>
      <c r="N4226" s="19" t="s">
        <v>128</v>
      </c>
      <c r="Q4226" s="20">
        <v>25</v>
      </c>
      <c r="R4226" s="65" t="s">
        <v>4798</v>
      </c>
      <c r="V4226" s="19" t="s">
        <v>119</v>
      </c>
      <c r="X4226" s="19" t="s">
        <v>129</v>
      </c>
      <c r="Z4226" s="44" t="s">
        <v>4799</v>
      </c>
      <c r="AA4226" s="44" t="s">
        <v>4816</v>
      </c>
    </row>
    <row r="4227" spans="1:27" hidden="1" x14ac:dyDescent="0.25">
      <c r="A4227" s="26">
        <v>109</v>
      </c>
      <c r="B4227" s="19" t="s">
        <v>3879</v>
      </c>
      <c r="C4227" s="44" t="s">
        <v>114</v>
      </c>
      <c r="D4227" s="19" t="s">
        <v>3858</v>
      </c>
      <c r="E4227" s="19">
        <v>50</v>
      </c>
      <c r="F4227" s="19">
        <v>574</v>
      </c>
      <c r="G4227" s="19">
        <v>722</v>
      </c>
      <c r="H4227" s="19">
        <v>1</v>
      </c>
      <c r="I4227" s="79">
        <v>125.59</v>
      </c>
      <c r="J4227" s="79">
        <v>125.59</v>
      </c>
      <c r="K4227" s="19" t="s">
        <v>4814</v>
      </c>
      <c r="L4227" s="19" t="s">
        <v>4815</v>
      </c>
      <c r="N4227" s="19" t="s">
        <v>128</v>
      </c>
      <c r="Q4227" s="20">
        <v>25</v>
      </c>
      <c r="R4227" s="65" t="s">
        <v>4798</v>
      </c>
      <c r="V4227" s="19" t="s">
        <v>119</v>
      </c>
      <c r="X4227" s="19" t="s">
        <v>129</v>
      </c>
      <c r="Z4227" s="44" t="s">
        <v>4799</v>
      </c>
      <c r="AA4227" s="44" t="s">
        <v>4816</v>
      </c>
    </row>
    <row r="4228" spans="1:27" hidden="1" x14ac:dyDescent="0.25">
      <c r="A4228" s="26">
        <v>110</v>
      </c>
      <c r="B4228" s="19" t="s">
        <v>3884</v>
      </c>
      <c r="C4228" s="44" t="s">
        <v>114</v>
      </c>
      <c r="D4228" s="19" t="s">
        <v>3866</v>
      </c>
      <c r="E4228" s="19">
        <v>50</v>
      </c>
      <c r="F4228" s="19">
        <v>300</v>
      </c>
      <c r="G4228" s="19">
        <v>750</v>
      </c>
      <c r="H4228" s="19">
        <v>1</v>
      </c>
      <c r="I4228" s="79">
        <v>88.31</v>
      </c>
      <c r="J4228" s="79">
        <v>88.31</v>
      </c>
      <c r="K4228" s="19" t="s">
        <v>4814</v>
      </c>
      <c r="L4228" s="19" t="s">
        <v>4815</v>
      </c>
      <c r="Q4228" s="20">
        <v>25</v>
      </c>
      <c r="R4228" s="65" t="s">
        <v>4798</v>
      </c>
      <c r="V4228" s="19" t="s">
        <v>119</v>
      </c>
      <c r="W4228" s="19" t="s">
        <v>129</v>
      </c>
      <c r="Z4228" s="44" t="s">
        <v>4799</v>
      </c>
      <c r="AA4228" s="44" t="s">
        <v>4816</v>
      </c>
    </row>
    <row r="4229" spans="1:27" hidden="1" x14ac:dyDescent="0.25">
      <c r="A4229" s="26">
        <v>111</v>
      </c>
      <c r="B4229" s="19" t="s">
        <v>3898</v>
      </c>
      <c r="C4229" s="44" t="s">
        <v>114</v>
      </c>
      <c r="D4229" s="19" t="s">
        <v>3863</v>
      </c>
      <c r="E4229" s="19">
        <v>50</v>
      </c>
      <c r="F4229" s="19">
        <v>300</v>
      </c>
      <c r="G4229" s="19">
        <v>790</v>
      </c>
      <c r="H4229" s="19">
        <v>1</v>
      </c>
      <c r="I4229" s="79">
        <v>93.02</v>
      </c>
      <c r="J4229" s="79">
        <v>93.02</v>
      </c>
      <c r="K4229" s="19" t="s">
        <v>4814</v>
      </c>
      <c r="L4229" s="19" t="s">
        <v>4815</v>
      </c>
      <c r="Q4229" s="20">
        <v>25</v>
      </c>
      <c r="R4229" s="65" t="s">
        <v>4798</v>
      </c>
      <c r="V4229" s="19" t="s">
        <v>119</v>
      </c>
      <c r="W4229" s="19" t="s">
        <v>129</v>
      </c>
      <c r="Z4229" s="44" t="s">
        <v>4799</v>
      </c>
      <c r="AA4229" s="44" t="s">
        <v>4816</v>
      </c>
    </row>
    <row r="4230" spans="1:27" hidden="1" x14ac:dyDescent="0.25">
      <c r="A4230" s="26">
        <v>112</v>
      </c>
      <c r="B4230" s="19" t="s">
        <v>3901</v>
      </c>
      <c r="C4230" s="44" t="s">
        <v>114</v>
      </c>
      <c r="D4230" s="19" t="s">
        <v>3866</v>
      </c>
      <c r="E4230" s="19">
        <v>50</v>
      </c>
      <c r="F4230" s="19">
        <v>300</v>
      </c>
      <c r="G4230" s="19">
        <v>750</v>
      </c>
      <c r="H4230" s="19">
        <v>1</v>
      </c>
      <c r="I4230" s="79">
        <v>88.31</v>
      </c>
      <c r="J4230" s="79">
        <v>88.31</v>
      </c>
      <c r="K4230" s="19" t="s">
        <v>4814</v>
      </c>
      <c r="L4230" s="19" t="s">
        <v>4815</v>
      </c>
      <c r="Q4230" s="20">
        <v>25</v>
      </c>
      <c r="R4230" s="65" t="s">
        <v>4798</v>
      </c>
      <c r="V4230" s="19" t="s">
        <v>119</v>
      </c>
      <c r="W4230" s="19" t="s">
        <v>129</v>
      </c>
      <c r="Z4230" s="44" t="s">
        <v>4799</v>
      </c>
      <c r="AA4230" s="44" t="s">
        <v>4816</v>
      </c>
    </row>
    <row r="4231" spans="1:27" hidden="1" x14ac:dyDescent="0.25">
      <c r="A4231" s="26">
        <v>113</v>
      </c>
      <c r="B4231" s="19" t="s">
        <v>3911</v>
      </c>
      <c r="C4231" s="44" t="s">
        <v>114</v>
      </c>
      <c r="D4231" s="19" t="s">
        <v>3863</v>
      </c>
      <c r="E4231" s="19">
        <v>50</v>
      </c>
      <c r="F4231" s="19">
        <v>300</v>
      </c>
      <c r="G4231" s="19">
        <v>790</v>
      </c>
      <c r="H4231" s="19">
        <v>1</v>
      </c>
      <c r="I4231" s="79">
        <v>93.02</v>
      </c>
      <c r="J4231" s="79">
        <v>93.02</v>
      </c>
      <c r="K4231" s="19" t="s">
        <v>4814</v>
      </c>
      <c r="L4231" s="19" t="s">
        <v>4815</v>
      </c>
      <c r="Q4231" s="20">
        <v>25</v>
      </c>
      <c r="R4231" s="65" t="s">
        <v>4798</v>
      </c>
      <c r="V4231" s="19" t="s">
        <v>119</v>
      </c>
      <c r="W4231" s="19" t="s">
        <v>129</v>
      </c>
      <c r="Z4231" s="44" t="s">
        <v>4799</v>
      </c>
      <c r="AA4231" s="44" t="s">
        <v>4816</v>
      </c>
    </row>
    <row r="4232" spans="1:27" hidden="1" x14ac:dyDescent="0.25">
      <c r="A4232" s="26">
        <v>114</v>
      </c>
      <c r="B4232" s="19" t="s">
        <v>3913</v>
      </c>
      <c r="C4232" s="44" t="s">
        <v>114</v>
      </c>
      <c r="D4232" s="19" t="s">
        <v>3866</v>
      </c>
      <c r="E4232" s="19">
        <v>50</v>
      </c>
      <c r="F4232" s="19">
        <v>300</v>
      </c>
      <c r="G4232" s="19">
        <v>750</v>
      </c>
      <c r="H4232" s="19">
        <v>1</v>
      </c>
      <c r="I4232" s="79">
        <v>88.31</v>
      </c>
      <c r="J4232" s="79">
        <v>88.31</v>
      </c>
      <c r="K4232" s="19" t="s">
        <v>4814</v>
      </c>
      <c r="L4232" s="19" t="s">
        <v>4815</v>
      </c>
      <c r="Q4232" s="20">
        <v>25</v>
      </c>
      <c r="R4232" s="65" t="s">
        <v>4798</v>
      </c>
      <c r="V4232" s="19" t="s">
        <v>119</v>
      </c>
      <c r="W4232" s="19" t="s">
        <v>129</v>
      </c>
      <c r="Z4232" s="44" t="s">
        <v>4799</v>
      </c>
      <c r="AA4232" s="44" t="s">
        <v>4816</v>
      </c>
    </row>
    <row r="4233" spans="1:27" hidden="1" x14ac:dyDescent="0.25">
      <c r="A4233" s="26">
        <v>115</v>
      </c>
      <c r="B4233" s="19" t="s">
        <v>3915</v>
      </c>
      <c r="C4233" s="44" t="s">
        <v>114</v>
      </c>
      <c r="D4233" s="19" t="s">
        <v>3861</v>
      </c>
      <c r="E4233" s="19">
        <v>50</v>
      </c>
      <c r="F4233" s="19">
        <v>300</v>
      </c>
      <c r="G4233" s="19">
        <v>350</v>
      </c>
      <c r="H4233" s="19">
        <v>3</v>
      </c>
      <c r="I4233" s="79">
        <v>41.06</v>
      </c>
      <c r="J4233" s="79">
        <v>123.17</v>
      </c>
      <c r="K4233" s="19" t="s">
        <v>4814</v>
      </c>
      <c r="L4233" s="19" t="s">
        <v>4815</v>
      </c>
      <c r="Q4233" s="20">
        <v>25</v>
      </c>
      <c r="R4233" s="65" t="s">
        <v>4798</v>
      </c>
      <c r="V4233" s="19" t="s">
        <v>119</v>
      </c>
      <c r="W4233" s="19" t="s">
        <v>129</v>
      </c>
      <c r="Z4233" s="44" t="s">
        <v>4799</v>
      </c>
      <c r="AA4233" s="44" t="s">
        <v>4816</v>
      </c>
    </row>
    <row r="4234" spans="1:27" hidden="1" x14ac:dyDescent="0.25">
      <c r="A4234" s="26">
        <v>116</v>
      </c>
      <c r="B4234" s="19" t="s">
        <v>3916</v>
      </c>
      <c r="C4234" s="44" t="s">
        <v>114</v>
      </c>
      <c r="D4234" s="19" t="s">
        <v>3866</v>
      </c>
      <c r="E4234" s="19">
        <v>50</v>
      </c>
      <c r="F4234" s="19">
        <v>300</v>
      </c>
      <c r="G4234" s="19">
        <v>750</v>
      </c>
      <c r="H4234" s="19">
        <v>1</v>
      </c>
      <c r="I4234" s="79">
        <v>88.31</v>
      </c>
      <c r="J4234" s="79">
        <v>88.31</v>
      </c>
      <c r="K4234" s="19" t="s">
        <v>4814</v>
      </c>
      <c r="L4234" s="19" t="s">
        <v>4815</v>
      </c>
      <c r="Q4234" s="20">
        <v>25</v>
      </c>
      <c r="R4234" s="65" t="s">
        <v>4798</v>
      </c>
      <c r="V4234" s="19" t="s">
        <v>119</v>
      </c>
      <c r="W4234" s="19" t="s">
        <v>129</v>
      </c>
      <c r="Z4234" s="44" t="s">
        <v>4799</v>
      </c>
      <c r="AA4234" s="44" t="s">
        <v>4816</v>
      </c>
    </row>
    <row r="4235" spans="1:27" hidden="1" x14ac:dyDescent="0.25">
      <c r="A4235" s="26">
        <v>117</v>
      </c>
      <c r="B4235" s="19" t="s">
        <v>3921</v>
      </c>
      <c r="C4235" s="44" t="s">
        <v>114</v>
      </c>
      <c r="D4235" s="19" t="s">
        <v>3866</v>
      </c>
      <c r="E4235" s="19">
        <v>50</v>
      </c>
      <c r="F4235" s="19">
        <v>300</v>
      </c>
      <c r="G4235" s="19">
        <v>750</v>
      </c>
      <c r="H4235" s="19">
        <v>1</v>
      </c>
      <c r="I4235" s="79">
        <v>88.31</v>
      </c>
      <c r="J4235" s="79">
        <v>88.31</v>
      </c>
      <c r="K4235" s="19" t="s">
        <v>4814</v>
      </c>
      <c r="L4235" s="19" t="s">
        <v>4815</v>
      </c>
      <c r="Q4235" s="20">
        <v>25</v>
      </c>
      <c r="R4235" s="65" t="s">
        <v>4798</v>
      </c>
      <c r="V4235" s="19" t="s">
        <v>119</v>
      </c>
      <c r="W4235" s="19" t="s">
        <v>129</v>
      </c>
      <c r="Z4235" s="44" t="s">
        <v>4799</v>
      </c>
      <c r="AA4235" s="44" t="s">
        <v>4816</v>
      </c>
    </row>
    <row r="4236" spans="1:27" hidden="1" x14ac:dyDescent="0.25">
      <c r="A4236" s="26">
        <v>118</v>
      </c>
      <c r="B4236" s="19" t="s">
        <v>3923</v>
      </c>
      <c r="C4236" s="44" t="s">
        <v>114</v>
      </c>
      <c r="D4236" s="19" t="s">
        <v>3861</v>
      </c>
      <c r="E4236" s="19">
        <v>50</v>
      </c>
      <c r="F4236" s="19">
        <v>300</v>
      </c>
      <c r="G4236" s="19">
        <v>350</v>
      </c>
      <c r="H4236" s="19">
        <v>7</v>
      </c>
      <c r="I4236" s="79">
        <v>41.06</v>
      </c>
      <c r="J4236" s="79">
        <v>287.39</v>
      </c>
      <c r="K4236" s="19" t="s">
        <v>4814</v>
      </c>
      <c r="L4236" s="19" t="s">
        <v>4815</v>
      </c>
      <c r="Q4236" s="20">
        <v>25</v>
      </c>
      <c r="R4236" s="65" t="s">
        <v>4798</v>
      </c>
      <c r="V4236" s="19" t="s">
        <v>119</v>
      </c>
      <c r="W4236" s="19" t="s">
        <v>129</v>
      </c>
      <c r="Z4236" s="44" t="s">
        <v>4799</v>
      </c>
      <c r="AA4236" s="44" t="s">
        <v>4816</v>
      </c>
    </row>
    <row r="4237" spans="1:27" hidden="1" x14ac:dyDescent="0.25">
      <c r="A4237" s="26">
        <v>119</v>
      </c>
      <c r="B4237" s="19" t="s">
        <v>3924</v>
      </c>
      <c r="C4237" s="44" t="s">
        <v>114</v>
      </c>
      <c r="D4237" s="19" t="s">
        <v>3866</v>
      </c>
      <c r="E4237" s="19">
        <v>50</v>
      </c>
      <c r="F4237" s="19">
        <v>300</v>
      </c>
      <c r="G4237" s="19">
        <v>750</v>
      </c>
      <c r="H4237" s="19">
        <v>1</v>
      </c>
      <c r="I4237" s="79">
        <v>88.31</v>
      </c>
      <c r="J4237" s="79">
        <v>88.31</v>
      </c>
      <c r="K4237" s="19" t="s">
        <v>4814</v>
      </c>
      <c r="L4237" s="19" t="s">
        <v>4815</v>
      </c>
      <c r="Q4237" s="20">
        <v>25</v>
      </c>
      <c r="R4237" s="65" t="s">
        <v>4798</v>
      </c>
      <c r="V4237" s="19" t="s">
        <v>119</v>
      </c>
      <c r="W4237" s="19" t="s">
        <v>129</v>
      </c>
      <c r="Z4237" s="44" t="s">
        <v>4799</v>
      </c>
      <c r="AA4237" s="44" t="s">
        <v>4816</v>
      </c>
    </row>
    <row r="4238" spans="1:27" hidden="1" x14ac:dyDescent="0.25">
      <c r="A4238" s="26">
        <v>120</v>
      </c>
      <c r="B4238" s="19" t="s">
        <v>3928</v>
      </c>
      <c r="C4238" s="44" t="s">
        <v>114</v>
      </c>
      <c r="D4238" s="19" t="s">
        <v>3861</v>
      </c>
      <c r="E4238" s="19">
        <v>50</v>
      </c>
      <c r="F4238" s="19">
        <v>300</v>
      </c>
      <c r="G4238" s="19">
        <v>350</v>
      </c>
      <c r="H4238" s="19">
        <v>7</v>
      </c>
      <c r="I4238" s="79">
        <v>41.06</v>
      </c>
      <c r="J4238" s="79">
        <v>287.39</v>
      </c>
      <c r="K4238" s="19" t="s">
        <v>4814</v>
      </c>
      <c r="L4238" s="19" t="s">
        <v>4815</v>
      </c>
      <c r="Q4238" s="20">
        <v>25</v>
      </c>
      <c r="R4238" s="65" t="s">
        <v>4798</v>
      </c>
      <c r="V4238" s="19" t="s">
        <v>119</v>
      </c>
      <c r="W4238" s="19" t="s">
        <v>129</v>
      </c>
      <c r="Z4238" s="44" t="s">
        <v>4799</v>
      </c>
      <c r="AA4238" s="44" t="s">
        <v>4816</v>
      </c>
    </row>
    <row r="4239" spans="1:27" hidden="1" x14ac:dyDescent="0.25">
      <c r="A4239" s="26">
        <v>121</v>
      </c>
      <c r="B4239" s="19" t="s">
        <v>3930</v>
      </c>
      <c r="C4239" s="44" t="s">
        <v>114</v>
      </c>
      <c r="D4239" s="19" t="s">
        <v>3866</v>
      </c>
      <c r="E4239" s="19">
        <v>50</v>
      </c>
      <c r="F4239" s="19">
        <v>300</v>
      </c>
      <c r="G4239" s="19">
        <v>750</v>
      </c>
      <c r="H4239" s="19">
        <v>1</v>
      </c>
      <c r="I4239" s="79">
        <v>88.31</v>
      </c>
      <c r="J4239" s="79">
        <v>88.31</v>
      </c>
      <c r="K4239" s="19" t="s">
        <v>4814</v>
      </c>
      <c r="L4239" s="19" t="s">
        <v>4815</v>
      </c>
      <c r="Q4239" s="20">
        <v>25</v>
      </c>
      <c r="R4239" s="65" t="s">
        <v>4798</v>
      </c>
      <c r="V4239" s="19" t="s">
        <v>119</v>
      </c>
      <c r="W4239" s="19" t="s">
        <v>129</v>
      </c>
      <c r="Z4239" s="44" t="s">
        <v>4799</v>
      </c>
      <c r="AA4239" s="44" t="s">
        <v>4816</v>
      </c>
    </row>
    <row r="4240" spans="1:27" hidden="1" x14ac:dyDescent="0.25">
      <c r="A4240" s="26">
        <v>122</v>
      </c>
      <c r="B4240" s="19" t="s">
        <v>3942</v>
      </c>
      <c r="C4240" s="44" t="s">
        <v>114</v>
      </c>
      <c r="D4240" s="19" t="s">
        <v>3861</v>
      </c>
      <c r="E4240" s="19">
        <v>50</v>
      </c>
      <c r="F4240" s="19">
        <v>300</v>
      </c>
      <c r="G4240" s="19">
        <v>350</v>
      </c>
      <c r="H4240" s="19">
        <v>7</v>
      </c>
      <c r="I4240" s="79">
        <v>41.06</v>
      </c>
      <c r="J4240" s="79">
        <v>287.39</v>
      </c>
      <c r="K4240" s="19" t="s">
        <v>4814</v>
      </c>
      <c r="L4240" s="19" t="s">
        <v>4815</v>
      </c>
      <c r="Q4240" s="20">
        <v>25</v>
      </c>
      <c r="R4240" s="65" t="s">
        <v>4798</v>
      </c>
      <c r="V4240" s="19" t="s">
        <v>119</v>
      </c>
      <c r="W4240" s="19" t="s">
        <v>129</v>
      </c>
      <c r="Z4240" s="44" t="s">
        <v>4799</v>
      </c>
      <c r="AA4240" s="44" t="s">
        <v>4816</v>
      </c>
    </row>
    <row r="4241" spans="1:27" hidden="1" x14ac:dyDescent="0.25">
      <c r="A4241" s="26">
        <v>123</v>
      </c>
      <c r="B4241" s="19" t="s">
        <v>3945</v>
      </c>
      <c r="C4241" s="44" t="s">
        <v>114</v>
      </c>
      <c r="D4241" s="19" t="s">
        <v>3866</v>
      </c>
      <c r="E4241" s="19">
        <v>50</v>
      </c>
      <c r="F4241" s="19">
        <v>300</v>
      </c>
      <c r="G4241" s="19">
        <v>750</v>
      </c>
      <c r="H4241" s="19">
        <v>1</v>
      </c>
      <c r="I4241" s="79">
        <v>88.31</v>
      </c>
      <c r="J4241" s="79">
        <v>88.31</v>
      </c>
      <c r="K4241" s="19" t="s">
        <v>4814</v>
      </c>
      <c r="L4241" s="19" t="s">
        <v>4815</v>
      </c>
      <c r="Q4241" s="20">
        <v>25</v>
      </c>
      <c r="R4241" s="65" t="s">
        <v>4798</v>
      </c>
      <c r="V4241" s="19" t="s">
        <v>119</v>
      </c>
      <c r="W4241" s="19" t="s">
        <v>129</v>
      </c>
      <c r="Z4241" s="44" t="s">
        <v>4799</v>
      </c>
      <c r="AA4241" s="44" t="s">
        <v>4816</v>
      </c>
    </row>
    <row r="4242" spans="1:27" hidden="1" x14ac:dyDescent="0.25">
      <c r="A4242" s="26">
        <v>124</v>
      </c>
      <c r="B4242" s="19" t="s">
        <v>3947</v>
      </c>
      <c r="C4242" s="44" t="s">
        <v>114</v>
      </c>
      <c r="D4242" s="19" t="s">
        <v>3861</v>
      </c>
      <c r="E4242" s="19">
        <v>50</v>
      </c>
      <c r="F4242" s="19">
        <v>300</v>
      </c>
      <c r="G4242" s="19">
        <v>350</v>
      </c>
      <c r="H4242" s="19">
        <v>7</v>
      </c>
      <c r="I4242" s="79">
        <v>41.06</v>
      </c>
      <c r="J4242" s="79">
        <v>287.39</v>
      </c>
      <c r="K4242" s="19" t="s">
        <v>4814</v>
      </c>
      <c r="L4242" s="19" t="s">
        <v>4815</v>
      </c>
      <c r="Q4242" s="20">
        <v>25</v>
      </c>
      <c r="R4242" s="65" t="s">
        <v>4798</v>
      </c>
      <c r="V4242" s="19" t="s">
        <v>119</v>
      </c>
      <c r="W4242" s="19" t="s">
        <v>129</v>
      </c>
      <c r="Z4242" s="44" t="s">
        <v>4799</v>
      </c>
      <c r="AA4242" s="44" t="s">
        <v>4816</v>
      </c>
    </row>
    <row r="4243" spans="1:27" hidden="1" x14ac:dyDescent="0.25">
      <c r="A4243" s="26">
        <v>125</v>
      </c>
      <c r="B4243" s="19" t="s">
        <v>3950</v>
      </c>
      <c r="C4243" s="44" t="s">
        <v>114</v>
      </c>
      <c r="D4243" s="19" t="s">
        <v>3861</v>
      </c>
      <c r="E4243" s="19">
        <v>50</v>
      </c>
      <c r="F4243" s="19">
        <v>300</v>
      </c>
      <c r="G4243" s="19">
        <v>350</v>
      </c>
      <c r="H4243" s="19">
        <v>7</v>
      </c>
      <c r="I4243" s="79">
        <v>41.06</v>
      </c>
      <c r="J4243" s="79">
        <v>287.39</v>
      </c>
      <c r="K4243" s="19" t="s">
        <v>4814</v>
      </c>
      <c r="L4243" s="19" t="s">
        <v>4815</v>
      </c>
      <c r="Q4243" s="20">
        <v>25</v>
      </c>
      <c r="R4243" s="65" t="s">
        <v>4798</v>
      </c>
      <c r="V4243" s="19" t="s">
        <v>119</v>
      </c>
      <c r="W4243" s="19" t="s">
        <v>129</v>
      </c>
      <c r="Z4243" s="44" t="s">
        <v>4799</v>
      </c>
      <c r="AA4243" s="44" t="s">
        <v>4816</v>
      </c>
    </row>
    <row r="4244" spans="1:27" hidden="1" x14ac:dyDescent="0.25">
      <c r="A4244" s="26">
        <v>126</v>
      </c>
      <c r="B4244" s="19" t="s">
        <v>3951</v>
      </c>
      <c r="C4244" s="44" t="s">
        <v>114</v>
      </c>
      <c r="D4244" s="19" t="s">
        <v>3866</v>
      </c>
      <c r="E4244" s="19">
        <v>50</v>
      </c>
      <c r="F4244" s="19">
        <v>300</v>
      </c>
      <c r="G4244" s="19">
        <v>750</v>
      </c>
      <c r="H4244" s="19">
        <v>1</v>
      </c>
      <c r="I4244" s="79">
        <v>88.31</v>
      </c>
      <c r="J4244" s="79">
        <v>88.31</v>
      </c>
      <c r="K4244" s="19" t="s">
        <v>4814</v>
      </c>
      <c r="L4244" s="19" t="s">
        <v>4815</v>
      </c>
      <c r="Q4244" s="20">
        <v>25</v>
      </c>
      <c r="R4244" s="65" t="s">
        <v>4798</v>
      </c>
      <c r="V4244" s="19" t="s">
        <v>119</v>
      </c>
      <c r="W4244" s="19" t="s">
        <v>129</v>
      </c>
      <c r="Z4244" s="44" t="s">
        <v>4799</v>
      </c>
      <c r="AA4244" s="44" t="s">
        <v>4816</v>
      </c>
    </row>
    <row r="4245" spans="1:27" hidden="1" x14ac:dyDescent="0.25">
      <c r="A4245" s="26">
        <v>127</v>
      </c>
      <c r="B4245" s="19" t="s">
        <v>3960</v>
      </c>
      <c r="C4245" s="44" t="s">
        <v>114</v>
      </c>
      <c r="D4245" s="19" t="s">
        <v>3861</v>
      </c>
      <c r="E4245" s="19">
        <v>50</v>
      </c>
      <c r="F4245" s="19">
        <v>300</v>
      </c>
      <c r="G4245" s="19">
        <v>350</v>
      </c>
      <c r="H4245" s="19">
        <v>7</v>
      </c>
      <c r="I4245" s="79">
        <v>41.06</v>
      </c>
      <c r="J4245" s="79">
        <v>287.39</v>
      </c>
      <c r="K4245" s="19" t="s">
        <v>4814</v>
      </c>
      <c r="L4245" s="19" t="s">
        <v>4815</v>
      </c>
      <c r="Q4245" s="20">
        <v>25</v>
      </c>
      <c r="R4245" s="65" t="s">
        <v>4798</v>
      </c>
      <c r="V4245" s="19" t="s">
        <v>119</v>
      </c>
      <c r="W4245" s="19" t="s">
        <v>129</v>
      </c>
      <c r="Z4245" s="44" t="s">
        <v>4799</v>
      </c>
      <c r="AA4245" s="44" t="s">
        <v>4816</v>
      </c>
    </row>
    <row r="4246" spans="1:27" hidden="1" x14ac:dyDescent="0.25">
      <c r="A4246" s="26">
        <v>128</v>
      </c>
      <c r="B4246" s="19" t="s">
        <v>3961</v>
      </c>
      <c r="C4246" s="44" t="s">
        <v>114</v>
      </c>
      <c r="D4246" s="19" t="s">
        <v>3863</v>
      </c>
      <c r="E4246" s="19">
        <v>50</v>
      </c>
      <c r="F4246" s="19">
        <v>300</v>
      </c>
      <c r="G4246" s="19">
        <v>790</v>
      </c>
      <c r="H4246" s="19">
        <v>1</v>
      </c>
      <c r="I4246" s="79">
        <v>93.02</v>
      </c>
      <c r="J4246" s="79">
        <v>93.02</v>
      </c>
      <c r="K4246" s="19" t="s">
        <v>4814</v>
      </c>
      <c r="L4246" s="19" t="s">
        <v>4815</v>
      </c>
      <c r="Q4246" s="20">
        <v>25</v>
      </c>
      <c r="R4246" s="65" t="s">
        <v>4798</v>
      </c>
      <c r="V4246" s="19" t="s">
        <v>119</v>
      </c>
      <c r="W4246" s="19" t="s">
        <v>129</v>
      </c>
      <c r="Z4246" s="44" t="s">
        <v>4799</v>
      </c>
      <c r="AA4246" s="44" t="s">
        <v>4816</v>
      </c>
    </row>
    <row r="4247" spans="1:27" hidden="1" x14ac:dyDescent="0.25">
      <c r="A4247" s="26">
        <v>129</v>
      </c>
      <c r="B4247" s="19" t="s">
        <v>3968</v>
      </c>
      <c r="C4247" s="44" t="s">
        <v>114</v>
      </c>
      <c r="D4247" s="19" t="s">
        <v>3853</v>
      </c>
      <c r="E4247" s="19">
        <v>50</v>
      </c>
      <c r="F4247" s="19">
        <v>664</v>
      </c>
      <c r="G4247" s="19">
        <v>812</v>
      </c>
      <c r="H4247" s="19">
        <v>1</v>
      </c>
      <c r="I4247" s="79">
        <v>167.27</v>
      </c>
      <c r="J4247" s="79">
        <v>167.27</v>
      </c>
      <c r="K4247" s="19" t="s">
        <v>4814</v>
      </c>
      <c r="L4247" s="19" t="s">
        <v>4815</v>
      </c>
      <c r="N4247" s="19" t="s">
        <v>128</v>
      </c>
      <c r="Q4247" s="20">
        <v>25</v>
      </c>
      <c r="R4247" s="65" t="s">
        <v>4798</v>
      </c>
      <c r="V4247" s="19" t="s">
        <v>119</v>
      </c>
      <c r="X4247" s="19" t="s">
        <v>129</v>
      </c>
      <c r="Z4247" s="44" t="s">
        <v>4799</v>
      </c>
      <c r="AA4247" s="44" t="s">
        <v>4816</v>
      </c>
    </row>
    <row r="4248" spans="1:27" hidden="1" x14ac:dyDescent="0.25">
      <c r="A4248" s="26">
        <v>130</v>
      </c>
      <c r="B4248" s="19" t="s">
        <v>3970</v>
      </c>
      <c r="C4248" s="44" t="s">
        <v>114</v>
      </c>
      <c r="D4248" s="19" t="s">
        <v>3858</v>
      </c>
      <c r="E4248" s="19">
        <v>50</v>
      </c>
      <c r="F4248" s="19">
        <v>574</v>
      </c>
      <c r="G4248" s="19">
        <v>722</v>
      </c>
      <c r="H4248" s="19">
        <v>1</v>
      </c>
      <c r="I4248" s="79">
        <v>125.59</v>
      </c>
      <c r="J4248" s="79">
        <v>125.59</v>
      </c>
      <c r="K4248" s="19" t="s">
        <v>4814</v>
      </c>
      <c r="L4248" s="19" t="s">
        <v>4815</v>
      </c>
      <c r="N4248" s="19" t="s">
        <v>128</v>
      </c>
      <c r="Q4248" s="20">
        <v>25</v>
      </c>
      <c r="R4248" s="65" t="s">
        <v>4798</v>
      </c>
      <c r="V4248" s="19" t="s">
        <v>119</v>
      </c>
      <c r="X4248" s="19" t="s">
        <v>129</v>
      </c>
      <c r="Z4248" s="44" t="s">
        <v>4799</v>
      </c>
      <c r="AA4248" s="44" t="s">
        <v>4816</v>
      </c>
    </row>
    <row r="4249" spans="1:27" hidden="1" x14ac:dyDescent="0.25">
      <c r="A4249" s="26">
        <v>131</v>
      </c>
      <c r="B4249" s="19" t="s">
        <v>3971</v>
      </c>
      <c r="C4249" s="44" t="s">
        <v>114</v>
      </c>
      <c r="D4249" s="19" t="s">
        <v>3861</v>
      </c>
      <c r="E4249" s="19">
        <v>50</v>
      </c>
      <c r="F4249" s="19">
        <v>300</v>
      </c>
      <c r="G4249" s="19">
        <v>350</v>
      </c>
      <c r="H4249" s="19">
        <v>7</v>
      </c>
      <c r="I4249" s="79">
        <v>41.06</v>
      </c>
      <c r="J4249" s="79">
        <v>287.39</v>
      </c>
      <c r="K4249" s="19" t="s">
        <v>4814</v>
      </c>
      <c r="L4249" s="19" t="s">
        <v>4815</v>
      </c>
      <c r="Q4249" s="20">
        <v>25</v>
      </c>
      <c r="R4249" s="65" t="s">
        <v>4798</v>
      </c>
      <c r="V4249" s="19" t="s">
        <v>119</v>
      </c>
      <c r="W4249" s="19" t="s">
        <v>129</v>
      </c>
      <c r="Z4249" s="44" t="s">
        <v>4799</v>
      </c>
      <c r="AA4249" s="44" t="s">
        <v>4816</v>
      </c>
    </row>
    <row r="4250" spans="1:27" hidden="1" x14ac:dyDescent="0.25">
      <c r="A4250" s="26">
        <v>132</v>
      </c>
      <c r="B4250" s="19" t="s">
        <v>3982</v>
      </c>
      <c r="C4250" s="44" t="s">
        <v>114</v>
      </c>
      <c r="D4250" s="19" t="s">
        <v>3861</v>
      </c>
      <c r="E4250" s="19">
        <v>50</v>
      </c>
      <c r="F4250" s="19">
        <v>300</v>
      </c>
      <c r="G4250" s="19">
        <v>350</v>
      </c>
      <c r="H4250" s="19">
        <v>6</v>
      </c>
      <c r="I4250" s="79">
        <v>41.06</v>
      </c>
      <c r="J4250" s="79">
        <v>246.33</v>
      </c>
      <c r="K4250" s="19" t="s">
        <v>4814</v>
      </c>
      <c r="L4250" s="19" t="s">
        <v>4815</v>
      </c>
      <c r="Q4250" s="20">
        <v>25</v>
      </c>
      <c r="R4250" s="65" t="s">
        <v>4798</v>
      </c>
      <c r="V4250" s="19" t="s">
        <v>119</v>
      </c>
      <c r="W4250" s="19" t="s">
        <v>129</v>
      </c>
      <c r="Z4250" s="44" t="s">
        <v>4799</v>
      </c>
      <c r="AA4250" s="44" t="s">
        <v>4816</v>
      </c>
    </row>
    <row r="4251" spans="1:27" hidden="1" x14ac:dyDescent="0.25">
      <c r="A4251" s="26">
        <v>133</v>
      </c>
      <c r="B4251" s="19" t="s">
        <v>3983</v>
      </c>
      <c r="C4251" s="44" t="s">
        <v>114</v>
      </c>
      <c r="D4251" s="19" t="s">
        <v>3863</v>
      </c>
      <c r="E4251" s="19">
        <v>50</v>
      </c>
      <c r="F4251" s="19">
        <v>300</v>
      </c>
      <c r="G4251" s="19">
        <v>790</v>
      </c>
      <c r="H4251" s="19">
        <v>1</v>
      </c>
      <c r="I4251" s="79">
        <v>93.02</v>
      </c>
      <c r="J4251" s="79">
        <v>93.02</v>
      </c>
      <c r="K4251" s="19" t="s">
        <v>4814</v>
      </c>
      <c r="L4251" s="19" t="s">
        <v>4815</v>
      </c>
      <c r="Q4251" s="20">
        <v>25</v>
      </c>
      <c r="R4251" s="65" t="s">
        <v>4798</v>
      </c>
      <c r="V4251" s="19" t="s">
        <v>119</v>
      </c>
      <c r="W4251" s="19" t="s">
        <v>129</v>
      </c>
      <c r="Z4251" s="44" t="s">
        <v>4799</v>
      </c>
      <c r="AA4251" s="44" t="s">
        <v>4816</v>
      </c>
    </row>
    <row r="4252" spans="1:27" hidden="1" x14ac:dyDescent="0.25">
      <c r="A4252" s="26">
        <v>134</v>
      </c>
      <c r="B4252" s="19" t="s">
        <v>3860</v>
      </c>
      <c r="C4252" s="44" t="s">
        <v>114</v>
      </c>
      <c r="D4252" s="19" t="s">
        <v>3861</v>
      </c>
      <c r="E4252" s="19">
        <v>50</v>
      </c>
      <c r="F4252" s="19">
        <v>300</v>
      </c>
      <c r="G4252" s="19">
        <v>350</v>
      </c>
      <c r="H4252" s="19">
        <v>7</v>
      </c>
      <c r="I4252" s="79">
        <v>41.06</v>
      </c>
      <c r="J4252" s="79">
        <v>287.39</v>
      </c>
      <c r="K4252" s="19" t="s">
        <v>4817</v>
      </c>
      <c r="L4252" s="19" t="s">
        <v>4818</v>
      </c>
      <c r="Q4252" s="20">
        <v>25</v>
      </c>
      <c r="R4252" s="65" t="s">
        <v>4798</v>
      </c>
      <c r="V4252" s="19" t="s">
        <v>119</v>
      </c>
      <c r="W4252" s="19" t="s">
        <v>129</v>
      </c>
      <c r="Z4252" s="44" t="s">
        <v>4799</v>
      </c>
      <c r="AA4252" s="44" t="s">
        <v>1700</v>
      </c>
    </row>
    <row r="4253" spans="1:27" hidden="1" x14ac:dyDescent="0.25">
      <c r="A4253" s="26">
        <v>135</v>
      </c>
      <c r="B4253" s="19" t="s">
        <v>3881</v>
      </c>
      <c r="C4253" s="44" t="s">
        <v>114</v>
      </c>
      <c r="D4253" s="19" t="s">
        <v>3861</v>
      </c>
      <c r="E4253" s="19">
        <v>50</v>
      </c>
      <c r="F4253" s="19">
        <v>300</v>
      </c>
      <c r="G4253" s="19">
        <v>350</v>
      </c>
      <c r="H4253" s="19">
        <v>7</v>
      </c>
      <c r="I4253" s="79">
        <v>41.06</v>
      </c>
      <c r="J4253" s="79">
        <v>287.39</v>
      </c>
      <c r="K4253" s="19" t="s">
        <v>4817</v>
      </c>
      <c r="L4253" s="19" t="s">
        <v>4818</v>
      </c>
      <c r="Q4253" s="20">
        <v>25</v>
      </c>
      <c r="R4253" s="65" t="s">
        <v>4798</v>
      </c>
      <c r="V4253" s="19" t="s">
        <v>119</v>
      </c>
      <c r="W4253" s="19" t="s">
        <v>129</v>
      </c>
      <c r="Z4253" s="44" t="s">
        <v>4799</v>
      </c>
      <c r="AA4253" s="44" t="s">
        <v>1700</v>
      </c>
    </row>
    <row r="4254" spans="1:27" hidden="1" x14ac:dyDescent="0.25">
      <c r="A4254" s="26">
        <v>136</v>
      </c>
      <c r="B4254" s="19" t="s">
        <v>3897</v>
      </c>
      <c r="C4254" s="44" t="s">
        <v>114</v>
      </c>
      <c r="D4254" s="19" t="s">
        <v>3861</v>
      </c>
      <c r="E4254" s="19">
        <v>50</v>
      </c>
      <c r="F4254" s="19">
        <v>300</v>
      </c>
      <c r="G4254" s="19">
        <v>350</v>
      </c>
      <c r="H4254" s="19">
        <v>7</v>
      </c>
      <c r="I4254" s="79">
        <v>41.06</v>
      </c>
      <c r="J4254" s="79">
        <v>287.39</v>
      </c>
      <c r="K4254" s="19" t="s">
        <v>4817</v>
      </c>
      <c r="L4254" s="19" t="s">
        <v>4818</v>
      </c>
      <c r="Q4254" s="20">
        <v>25</v>
      </c>
      <c r="R4254" s="65" t="s">
        <v>4798</v>
      </c>
      <c r="V4254" s="19" t="s">
        <v>119</v>
      </c>
      <c r="W4254" s="19" t="s">
        <v>129</v>
      </c>
      <c r="Z4254" s="44" t="s">
        <v>4799</v>
      </c>
      <c r="AA4254" s="44" t="s">
        <v>1700</v>
      </c>
    </row>
    <row r="4255" spans="1:27" hidden="1" x14ac:dyDescent="0.25">
      <c r="A4255" s="26">
        <v>137</v>
      </c>
      <c r="B4255" s="19" t="s">
        <v>3910</v>
      </c>
      <c r="C4255" s="44" t="s">
        <v>114</v>
      </c>
      <c r="D4255" s="19" t="s">
        <v>3861</v>
      </c>
      <c r="E4255" s="19">
        <v>50</v>
      </c>
      <c r="F4255" s="19">
        <v>300</v>
      </c>
      <c r="G4255" s="19">
        <v>350</v>
      </c>
      <c r="H4255" s="19">
        <v>7</v>
      </c>
      <c r="I4255" s="79">
        <v>41.06</v>
      </c>
      <c r="J4255" s="79">
        <v>287.39</v>
      </c>
      <c r="K4255" s="19" t="s">
        <v>4817</v>
      </c>
      <c r="L4255" s="19" t="s">
        <v>4818</v>
      </c>
      <c r="Q4255" s="20">
        <v>25</v>
      </c>
      <c r="R4255" s="65" t="s">
        <v>4798</v>
      </c>
      <c r="V4255" s="19" t="s">
        <v>119</v>
      </c>
      <c r="W4255" s="19" t="s">
        <v>129</v>
      </c>
      <c r="Z4255" s="44" t="s">
        <v>4799</v>
      </c>
      <c r="AA4255" s="44" t="s">
        <v>1700</v>
      </c>
    </row>
    <row r="4256" spans="1:27" hidden="1" x14ac:dyDescent="0.25">
      <c r="A4256" s="26">
        <v>138</v>
      </c>
      <c r="B4256" s="19" t="s">
        <v>3915</v>
      </c>
      <c r="C4256" s="44" t="s">
        <v>114</v>
      </c>
      <c r="D4256" s="19" t="s">
        <v>3861</v>
      </c>
      <c r="E4256" s="19">
        <v>50</v>
      </c>
      <c r="F4256" s="19">
        <v>300</v>
      </c>
      <c r="G4256" s="19">
        <v>350</v>
      </c>
      <c r="H4256" s="19">
        <v>4</v>
      </c>
      <c r="I4256" s="79">
        <v>41.06</v>
      </c>
      <c r="J4256" s="79">
        <v>164.22</v>
      </c>
      <c r="K4256" s="19" t="s">
        <v>4817</v>
      </c>
      <c r="L4256" s="19" t="s">
        <v>4818</v>
      </c>
      <c r="Q4256" s="20">
        <v>25</v>
      </c>
      <c r="R4256" s="65" t="s">
        <v>4798</v>
      </c>
      <c r="V4256" s="19" t="s">
        <v>119</v>
      </c>
      <c r="W4256" s="19" t="s">
        <v>129</v>
      </c>
      <c r="Z4256" s="44" t="s">
        <v>4799</v>
      </c>
      <c r="AA4256" s="44" t="s">
        <v>1700</v>
      </c>
    </row>
    <row r="4257" spans="1:27" hidden="1" x14ac:dyDescent="0.25">
      <c r="A4257" s="26">
        <v>139</v>
      </c>
      <c r="B4257" s="19" t="s">
        <v>3920</v>
      </c>
      <c r="C4257" s="44" t="s">
        <v>114</v>
      </c>
      <c r="D4257" s="19" t="s">
        <v>3861</v>
      </c>
      <c r="E4257" s="19">
        <v>50</v>
      </c>
      <c r="F4257" s="19">
        <v>300</v>
      </c>
      <c r="G4257" s="19">
        <v>350</v>
      </c>
      <c r="H4257" s="19">
        <v>7</v>
      </c>
      <c r="I4257" s="79">
        <v>41.06</v>
      </c>
      <c r="J4257" s="79">
        <v>287.39</v>
      </c>
      <c r="K4257" s="19" t="s">
        <v>4817</v>
      </c>
      <c r="L4257" s="19" t="s">
        <v>4818</v>
      </c>
      <c r="Q4257" s="20">
        <v>25</v>
      </c>
      <c r="R4257" s="65" t="s">
        <v>4798</v>
      </c>
      <c r="V4257" s="19" t="s">
        <v>119</v>
      </c>
      <c r="W4257" s="19" t="s">
        <v>129</v>
      </c>
      <c r="Z4257" s="44" t="s">
        <v>4799</v>
      </c>
      <c r="AA4257" s="44" t="s">
        <v>1700</v>
      </c>
    </row>
    <row r="4258" spans="1:27" hidden="1" x14ac:dyDescent="0.25">
      <c r="A4258" s="26">
        <v>140</v>
      </c>
      <c r="B4258" s="19" t="s">
        <v>3943</v>
      </c>
      <c r="C4258" s="44" t="s">
        <v>114</v>
      </c>
      <c r="D4258" s="19" t="s">
        <v>3863</v>
      </c>
      <c r="E4258" s="19">
        <v>50</v>
      </c>
      <c r="F4258" s="19">
        <v>300</v>
      </c>
      <c r="G4258" s="19">
        <v>790</v>
      </c>
      <c r="H4258" s="19">
        <v>1</v>
      </c>
      <c r="I4258" s="79">
        <v>93.02</v>
      </c>
      <c r="J4258" s="79">
        <v>93.02</v>
      </c>
      <c r="K4258" s="19" t="s">
        <v>4819</v>
      </c>
      <c r="L4258" s="19" t="s">
        <v>4820</v>
      </c>
      <c r="Q4258" s="20">
        <v>25</v>
      </c>
      <c r="R4258" s="65" t="s">
        <v>4798</v>
      </c>
      <c r="V4258" s="19" t="s">
        <v>119</v>
      </c>
      <c r="W4258" s="19" t="s">
        <v>129</v>
      </c>
      <c r="Z4258" s="44" t="s">
        <v>4799</v>
      </c>
      <c r="AA4258" s="44" t="s">
        <v>2705</v>
      </c>
    </row>
    <row r="4259" spans="1:27" hidden="1" x14ac:dyDescent="0.25">
      <c r="A4259" s="26">
        <v>141</v>
      </c>
      <c r="B4259" s="19" t="s">
        <v>3949</v>
      </c>
      <c r="C4259" s="44" t="s">
        <v>114</v>
      </c>
      <c r="D4259" s="19" t="s">
        <v>3866</v>
      </c>
      <c r="E4259" s="19">
        <v>50</v>
      </c>
      <c r="F4259" s="19">
        <v>300</v>
      </c>
      <c r="G4259" s="19">
        <v>750</v>
      </c>
      <c r="H4259" s="19">
        <v>1</v>
      </c>
      <c r="I4259" s="79">
        <v>88.31</v>
      </c>
      <c r="J4259" s="79">
        <v>88.31</v>
      </c>
      <c r="K4259" s="19" t="s">
        <v>4819</v>
      </c>
      <c r="L4259" s="19" t="s">
        <v>4820</v>
      </c>
      <c r="Q4259" s="20">
        <v>25</v>
      </c>
      <c r="R4259" s="65" t="s">
        <v>4798</v>
      </c>
      <c r="V4259" s="19" t="s">
        <v>119</v>
      </c>
      <c r="W4259" s="19" t="s">
        <v>129</v>
      </c>
      <c r="Z4259" s="44" t="s">
        <v>4799</v>
      </c>
      <c r="AA4259" s="44" t="s">
        <v>2705</v>
      </c>
    </row>
    <row r="4260" spans="1:27" hidden="1" x14ac:dyDescent="0.25">
      <c r="A4260" s="26">
        <v>142</v>
      </c>
      <c r="B4260" s="19" t="s">
        <v>3963</v>
      </c>
      <c r="C4260" s="44" t="s">
        <v>114</v>
      </c>
      <c r="D4260" s="19" t="s">
        <v>3866</v>
      </c>
      <c r="E4260" s="19">
        <v>50</v>
      </c>
      <c r="F4260" s="19">
        <v>300</v>
      </c>
      <c r="G4260" s="19">
        <v>750</v>
      </c>
      <c r="H4260" s="19">
        <v>1</v>
      </c>
      <c r="I4260" s="79">
        <v>88.31</v>
      </c>
      <c r="J4260" s="79">
        <v>88.31</v>
      </c>
      <c r="K4260" s="19" t="s">
        <v>4819</v>
      </c>
      <c r="L4260" s="19" t="s">
        <v>4820</v>
      </c>
      <c r="Q4260" s="20">
        <v>25</v>
      </c>
      <c r="R4260" s="65" t="s">
        <v>4798</v>
      </c>
      <c r="V4260" s="19" t="s">
        <v>119</v>
      </c>
      <c r="W4260" s="19" t="s">
        <v>129</v>
      </c>
      <c r="Z4260" s="44" t="s">
        <v>4799</v>
      </c>
      <c r="AA4260" s="44" t="s">
        <v>2705</v>
      </c>
    </row>
    <row r="4261" spans="1:27" hidden="1" x14ac:dyDescent="0.25">
      <c r="A4261" s="26">
        <v>143</v>
      </c>
      <c r="B4261" s="19" t="s">
        <v>3972</v>
      </c>
      <c r="C4261" s="44" t="s">
        <v>114</v>
      </c>
      <c r="D4261" s="19" t="s">
        <v>3863</v>
      </c>
      <c r="E4261" s="19">
        <v>50</v>
      </c>
      <c r="F4261" s="19">
        <v>300</v>
      </c>
      <c r="G4261" s="19">
        <v>790</v>
      </c>
      <c r="H4261" s="19">
        <v>1</v>
      </c>
      <c r="I4261" s="79">
        <v>93.02</v>
      </c>
      <c r="J4261" s="79">
        <v>93.02</v>
      </c>
      <c r="K4261" s="19" t="s">
        <v>4819</v>
      </c>
      <c r="L4261" s="19" t="s">
        <v>4820</v>
      </c>
      <c r="Q4261" s="20">
        <v>25</v>
      </c>
      <c r="R4261" s="65" t="s">
        <v>4798</v>
      </c>
      <c r="V4261" s="19" t="s">
        <v>119</v>
      </c>
      <c r="W4261" s="19" t="s">
        <v>129</v>
      </c>
      <c r="Z4261" s="44" t="s">
        <v>4799</v>
      </c>
      <c r="AA4261" s="44" t="s">
        <v>2705</v>
      </c>
    </row>
    <row r="4262" spans="1:27" hidden="1" x14ac:dyDescent="0.25">
      <c r="A4262" s="26">
        <v>144</v>
      </c>
      <c r="B4262" s="19" t="s">
        <v>3974</v>
      </c>
      <c r="C4262" s="44" t="s">
        <v>114</v>
      </c>
      <c r="D4262" s="19" t="s">
        <v>3866</v>
      </c>
      <c r="E4262" s="19">
        <v>50</v>
      </c>
      <c r="F4262" s="19">
        <v>300</v>
      </c>
      <c r="G4262" s="19">
        <v>750</v>
      </c>
      <c r="H4262" s="19">
        <v>1</v>
      </c>
      <c r="I4262" s="79">
        <v>88.31</v>
      </c>
      <c r="J4262" s="79">
        <v>88.31</v>
      </c>
      <c r="K4262" s="19" t="s">
        <v>4819</v>
      </c>
      <c r="L4262" s="19" t="s">
        <v>4820</v>
      </c>
      <c r="Q4262" s="20">
        <v>25</v>
      </c>
      <c r="R4262" s="65" t="s">
        <v>4798</v>
      </c>
      <c r="V4262" s="19" t="s">
        <v>119</v>
      </c>
      <c r="W4262" s="19" t="s">
        <v>129</v>
      </c>
      <c r="Z4262" s="44" t="s">
        <v>4799</v>
      </c>
      <c r="AA4262" s="44" t="s">
        <v>2705</v>
      </c>
    </row>
    <row r="4263" spans="1:27" hidden="1" x14ac:dyDescent="0.25">
      <c r="A4263" s="26">
        <v>145</v>
      </c>
      <c r="B4263" s="19" t="s">
        <v>3982</v>
      </c>
      <c r="C4263" s="44" t="s">
        <v>114</v>
      </c>
      <c r="D4263" s="19" t="s">
        <v>3861</v>
      </c>
      <c r="E4263" s="19">
        <v>50</v>
      </c>
      <c r="F4263" s="19">
        <v>300</v>
      </c>
      <c r="G4263" s="19">
        <v>350</v>
      </c>
      <c r="H4263" s="19">
        <v>1</v>
      </c>
      <c r="I4263" s="79">
        <v>41.06</v>
      </c>
      <c r="J4263" s="79">
        <v>41.06</v>
      </c>
      <c r="K4263" s="19" t="s">
        <v>4819</v>
      </c>
      <c r="L4263" s="19" t="s">
        <v>4820</v>
      </c>
      <c r="Q4263" s="20">
        <v>25</v>
      </c>
      <c r="R4263" s="65" t="s">
        <v>4798</v>
      </c>
      <c r="V4263" s="19" t="s">
        <v>119</v>
      </c>
      <c r="W4263" s="19" t="s">
        <v>129</v>
      </c>
      <c r="Z4263" s="44" t="s">
        <v>4799</v>
      </c>
      <c r="AA4263" s="44" t="s">
        <v>2705</v>
      </c>
    </row>
    <row r="4264" spans="1:27" hidden="1" x14ac:dyDescent="0.25">
      <c r="A4264" s="26">
        <v>146</v>
      </c>
      <c r="B4264" s="19" t="s">
        <v>3985</v>
      </c>
      <c r="C4264" s="44" t="s">
        <v>114</v>
      </c>
      <c r="D4264" s="19" t="s">
        <v>3866</v>
      </c>
      <c r="E4264" s="19">
        <v>50</v>
      </c>
      <c r="F4264" s="19">
        <v>300</v>
      </c>
      <c r="G4264" s="19">
        <v>750</v>
      </c>
      <c r="H4264" s="19">
        <v>1</v>
      </c>
      <c r="I4264" s="79">
        <v>88.31</v>
      </c>
      <c r="J4264" s="79">
        <v>88.31</v>
      </c>
      <c r="K4264" s="19" t="s">
        <v>4819</v>
      </c>
      <c r="L4264" s="19" t="s">
        <v>4820</v>
      </c>
      <c r="Q4264" s="20">
        <v>25</v>
      </c>
      <c r="R4264" s="65" t="s">
        <v>4798</v>
      </c>
      <c r="V4264" s="19" t="s">
        <v>119</v>
      </c>
      <c r="W4264" s="19" t="s">
        <v>129</v>
      </c>
      <c r="Z4264" s="44" t="s">
        <v>4799</v>
      </c>
      <c r="AA4264" s="44" t="s">
        <v>2705</v>
      </c>
    </row>
    <row r="4265" spans="1:27" hidden="1" x14ac:dyDescent="0.25">
      <c r="A4265" s="26">
        <v>147</v>
      </c>
      <c r="B4265" s="19" t="s">
        <v>3875</v>
      </c>
      <c r="C4265" s="44" t="s">
        <v>114</v>
      </c>
      <c r="D4265" s="19" t="s">
        <v>3850</v>
      </c>
      <c r="E4265" s="19">
        <v>50</v>
      </c>
      <c r="F4265" s="19">
        <v>625</v>
      </c>
      <c r="G4265" s="19">
        <v>664</v>
      </c>
      <c r="H4265" s="19">
        <v>1</v>
      </c>
      <c r="I4265" s="79">
        <v>130.93</v>
      </c>
      <c r="J4265" s="79">
        <v>130.93</v>
      </c>
      <c r="K4265" s="19" t="s">
        <v>4821</v>
      </c>
      <c r="L4265" s="19" t="s">
        <v>4822</v>
      </c>
      <c r="N4265" s="19" t="s">
        <v>128</v>
      </c>
      <c r="Q4265" s="20">
        <v>25</v>
      </c>
      <c r="R4265" s="65" t="s">
        <v>4798</v>
      </c>
      <c r="V4265" s="19" t="s">
        <v>119</v>
      </c>
      <c r="X4265" s="19" t="s">
        <v>129</v>
      </c>
      <c r="Z4265" s="44" t="s">
        <v>4799</v>
      </c>
      <c r="AA4265" s="44" t="s">
        <v>4823</v>
      </c>
    </row>
    <row r="4266" spans="1:27" hidden="1" x14ac:dyDescent="0.25">
      <c r="A4266" s="26">
        <v>148</v>
      </c>
      <c r="B4266" s="19" t="s">
        <v>3882</v>
      </c>
      <c r="C4266" s="44" t="s">
        <v>114</v>
      </c>
      <c r="D4266" s="19" t="s">
        <v>3863</v>
      </c>
      <c r="E4266" s="19">
        <v>50</v>
      </c>
      <c r="F4266" s="19">
        <v>300</v>
      </c>
      <c r="G4266" s="19">
        <v>790</v>
      </c>
      <c r="H4266" s="19">
        <v>1</v>
      </c>
      <c r="I4266" s="79">
        <v>93.02</v>
      </c>
      <c r="J4266" s="79">
        <v>93.02</v>
      </c>
      <c r="K4266" s="19" t="s">
        <v>4821</v>
      </c>
      <c r="L4266" s="19" t="s">
        <v>4822</v>
      </c>
      <c r="Q4266" s="20">
        <v>25</v>
      </c>
      <c r="R4266" s="65" t="s">
        <v>4798</v>
      </c>
      <c r="V4266" s="19" t="s">
        <v>119</v>
      </c>
      <c r="W4266" s="19" t="s">
        <v>129</v>
      </c>
      <c r="Z4266" s="44" t="s">
        <v>4799</v>
      </c>
      <c r="AA4266" s="44" t="s">
        <v>4823</v>
      </c>
    </row>
    <row r="4267" spans="1:27" hidden="1" x14ac:dyDescent="0.25">
      <c r="A4267" s="26">
        <v>149</v>
      </c>
      <c r="B4267" s="19" t="s">
        <v>3967</v>
      </c>
      <c r="C4267" s="44" t="s">
        <v>114</v>
      </c>
      <c r="D4267" s="19" t="s">
        <v>3850</v>
      </c>
      <c r="E4267" s="19">
        <v>50</v>
      </c>
      <c r="F4267" s="19">
        <v>625</v>
      </c>
      <c r="G4267" s="19">
        <v>664</v>
      </c>
      <c r="H4267" s="19">
        <v>1</v>
      </c>
      <c r="I4267" s="79">
        <v>130.93</v>
      </c>
      <c r="J4267" s="79">
        <v>130.93</v>
      </c>
      <c r="K4267" s="19" t="s">
        <v>4821</v>
      </c>
      <c r="L4267" s="19" t="s">
        <v>4822</v>
      </c>
      <c r="N4267" s="19" t="s">
        <v>128</v>
      </c>
      <c r="Q4267" s="20">
        <v>25</v>
      </c>
      <c r="R4267" s="65" t="s">
        <v>4798</v>
      </c>
      <c r="V4267" s="19" t="s">
        <v>119</v>
      </c>
      <c r="X4267" s="19" t="s">
        <v>129</v>
      </c>
      <c r="Z4267" s="44" t="s">
        <v>4799</v>
      </c>
      <c r="AA4267" s="44" t="s">
        <v>4823</v>
      </c>
    </row>
    <row r="4268" spans="1:27" hidden="1" x14ac:dyDescent="0.25">
      <c r="A4268" s="26">
        <v>150</v>
      </c>
      <c r="B4268" s="19" t="s">
        <v>4004</v>
      </c>
      <c r="C4268" s="44" t="s">
        <v>114</v>
      </c>
      <c r="D4268" s="19" t="s">
        <v>3999</v>
      </c>
      <c r="E4268" s="19">
        <v>60</v>
      </c>
      <c r="F4268" s="19">
        <v>300</v>
      </c>
      <c r="G4268" s="19">
        <v>790</v>
      </c>
      <c r="H4268" s="19">
        <v>1</v>
      </c>
      <c r="I4268" s="79">
        <v>111.63</v>
      </c>
      <c r="J4268" s="79">
        <v>111.63</v>
      </c>
      <c r="K4268" s="19" t="s">
        <v>4824</v>
      </c>
      <c r="L4268" s="19" t="s">
        <v>4825</v>
      </c>
      <c r="Q4268" s="20">
        <v>25</v>
      </c>
      <c r="R4268" s="65" t="s">
        <v>4798</v>
      </c>
      <c r="V4268" s="19" t="s">
        <v>119</v>
      </c>
      <c r="W4268" s="19" t="s">
        <v>129</v>
      </c>
      <c r="Z4268" s="44" t="s">
        <v>4799</v>
      </c>
      <c r="AA4268" s="44" t="s">
        <v>3990</v>
      </c>
    </row>
    <row r="4269" spans="1:27" hidden="1" x14ac:dyDescent="0.25">
      <c r="A4269" s="26">
        <v>151</v>
      </c>
      <c r="B4269" s="19" t="s">
        <v>3998</v>
      </c>
      <c r="C4269" s="44" t="s">
        <v>114</v>
      </c>
      <c r="D4269" s="19" t="s">
        <v>3999</v>
      </c>
      <c r="E4269" s="19">
        <v>60</v>
      </c>
      <c r="F4269" s="19">
        <v>300</v>
      </c>
      <c r="G4269" s="19">
        <v>790</v>
      </c>
      <c r="H4269" s="19">
        <v>1</v>
      </c>
      <c r="I4269" s="79">
        <v>111.63</v>
      </c>
      <c r="J4269" s="79">
        <v>111.63</v>
      </c>
      <c r="K4269" s="19" t="s">
        <v>4824</v>
      </c>
      <c r="L4269" s="19" t="s">
        <v>4825</v>
      </c>
      <c r="Q4269" s="20">
        <v>25</v>
      </c>
      <c r="R4269" s="65" t="s">
        <v>4798</v>
      </c>
      <c r="V4269" s="19" t="s">
        <v>119</v>
      </c>
      <c r="W4269" s="19" t="s">
        <v>129</v>
      </c>
      <c r="Z4269" s="44" t="s">
        <v>4799</v>
      </c>
      <c r="AA4269" s="44" t="s">
        <v>3990</v>
      </c>
    </row>
    <row r="4270" spans="1:27" hidden="1" x14ac:dyDescent="0.25">
      <c r="A4270" s="26">
        <v>152</v>
      </c>
      <c r="B4270" s="19" t="s">
        <v>4027</v>
      </c>
      <c r="C4270" s="44" t="s">
        <v>114</v>
      </c>
      <c r="D4270" s="19" t="s">
        <v>4016</v>
      </c>
      <c r="E4270" s="19">
        <v>70</v>
      </c>
      <c r="F4270" s="19">
        <v>300</v>
      </c>
      <c r="G4270" s="19">
        <v>790</v>
      </c>
      <c r="H4270" s="19">
        <v>1</v>
      </c>
      <c r="I4270" s="79">
        <v>130.22999999999999</v>
      </c>
      <c r="J4270" s="79">
        <v>130.22999999999999</v>
      </c>
      <c r="K4270" s="19" t="s">
        <v>2736</v>
      </c>
      <c r="L4270" s="19" t="s">
        <v>4826</v>
      </c>
      <c r="Q4270" s="20">
        <v>25</v>
      </c>
      <c r="R4270" s="65" t="s">
        <v>4798</v>
      </c>
      <c r="V4270" s="19" t="s">
        <v>119</v>
      </c>
      <c r="W4270" s="19" t="s">
        <v>129</v>
      </c>
      <c r="Z4270" s="44" t="s">
        <v>4799</v>
      </c>
      <c r="AA4270" s="44" t="s">
        <v>4053</v>
      </c>
    </row>
    <row r="4271" spans="1:27" hidden="1" x14ac:dyDescent="0.25">
      <c r="A4271" s="26">
        <v>153</v>
      </c>
      <c r="B4271" s="19" t="s">
        <v>4046</v>
      </c>
      <c r="C4271" s="44" t="s">
        <v>114</v>
      </c>
      <c r="D4271" s="19" t="s">
        <v>4016</v>
      </c>
      <c r="E4271" s="19">
        <v>70</v>
      </c>
      <c r="F4271" s="19">
        <v>300</v>
      </c>
      <c r="G4271" s="19">
        <v>790</v>
      </c>
      <c r="H4271" s="19">
        <v>1</v>
      </c>
      <c r="I4271" s="79">
        <v>130.22999999999999</v>
      </c>
      <c r="J4271" s="79">
        <v>130.22999999999999</v>
      </c>
      <c r="K4271" s="19" t="s">
        <v>2736</v>
      </c>
      <c r="L4271" s="19" t="s">
        <v>4826</v>
      </c>
      <c r="Q4271" s="20">
        <v>25</v>
      </c>
      <c r="R4271" s="65" t="s">
        <v>4798</v>
      </c>
      <c r="V4271" s="19" t="s">
        <v>119</v>
      </c>
      <c r="W4271" s="19" t="s">
        <v>129</v>
      </c>
      <c r="Z4271" s="44" t="s">
        <v>4799</v>
      </c>
      <c r="AA4271" s="44" t="s">
        <v>4053</v>
      </c>
    </row>
    <row r="4272" spans="1:27" hidden="1" x14ac:dyDescent="0.25">
      <c r="A4272" s="26">
        <v>154</v>
      </c>
      <c r="B4272" s="19" t="s">
        <v>4015</v>
      </c>
      <c r="C4272" s="44" t="s">
        <v>114</v>
      </c>
      <c r="D4272" s="19" t="s">
        <v>4016</v>
      </c>
      <c r="E4272" s="19">
        <v>70</v>
      </c>
      <c r="F4272" s="19">
        <v>300</v>
      </c>
      <c r="G4272" s="19">
        <v>790</v>
      </c>
      <c r="H4272" s="19">
        <v>1</v>
      </c>
      <c r="I4272" s="79">
        <v>130.22999999999999</v>
      </c>
      <c r="J4272" s="79">
        <v>130.22999999999999</v>
      </c>
      <c r="K4272" s="19" t="s">
        <v>2736</v>
      </c>
      <c r="L4272" s="19" t="s">
        <v>4826</v>
      </c>
      <c r="Q4272" s="20">
        <v>25</v>
      </c>
      <c r="R4272" s="65" t="s">
        <v>4798</v>
      </c>
      <c r="V4272" s="19" t="s">
        <v>119</v>
      </c>
      <c r="W4272" s="19" t="s">
        <v>129</v>
      </c>
      <c r="Z4272" s="44" t="s">
        <v>4799</v>
      </c>
      <c r="AA4272" s="44" t="s">
        <v>4053</v>
      </c>
    </row>
    <row r="4273" spans="1:27" hidden="1" x14ac:dyDescent="0.25">
      <c r="A4273" s="26">
        <v>155</v>
      </c>
      <c r="B4273" s="19" t="s">
        <v>4044</v>
      </c>
      <c r="C4273" s="44" t="s">
        <v>114</v>
      </c>
      <c r="D4273" s="19" t="s">
        <v>4016</v>
      </c>
      <c r="E4273" s="19">
        <v>70</v>
      </c>
      <c r="F4273" s="19">
        <v>300</v>
      </c>
      <c r="G4273" s="19">
        <v>790</v>
      </c>
      <c r="H4273" s="19">
        <v>1</v>
      </c>
      <c r="I4273" s="79">
        <v>130.22999999999999</v>
      </c>
      <c r="J4273" s="79">
        <v>130.22999999999999</v>
      </c>
      <c r="K4273" s="19" t="s">
        <v>2736</v>
      </c>
      <c r="L4273" s="19" t="s">
        <v>4826</v>
      </c>
      <c r="Q4273" s="20">
        <v>25</v>
      </c>
      <c r="R4273" s="65" t="s">
        <v>4798</v>
      </c>
      <c r="V4273" s="19" t="s">
        <v>119</v>
      </c>
      <c r="W4273" s="19" t="s">
        <v>129</v>
      </c>
      <c r="Z4273" s="44" t="s">
        <v>4799</v>
      </c>
      <c r="AA4273" s="44" t="s">
        <v>4053</v>
      </c>
    </row>
    <row r="4274" spans="1:27" hidden="1" x14ac:dyDescent="0.25">
      <c r="A4274" s="26">
        <v>1</v>
      </c>
      <c r="B4274" s="19" t="s">
        <v>4838</v>
      </c>
      <c r="C4274" s="44" t="s">
        <v>114</v>
      </c>
      <c r="D4274" s="19" t="s">
        <v>4839</v>
      </c>
      <c r="E4274" s="19">
        <v>10</v>
      </c>
      <c r="F4274" s="19">
        <v>160</v>
      </c>
      <c r="G4274" s="19">
        <v>350</v>
      </c>
      <c r="H4274" s="19">
        <v>48</v>
      </c>
      <c r="I4274" s="79">
        <v>4.04</v>
      </c>
      <c r="J4274" s="79">
        <v>193.75</v>
      </c>
      <c r="K4274" s="19" t="s">
        <v>4840</v>
      </c>
      <c r="L4274" s="19" t="s">
        <v>4841</v>
      </c>
      <c r="N4274" s="19" t="s">
        <v>128</v>
      </c>
      <c r="R4274" s="65" t="s">
        <v>4798</v>
      </c>
      <c r="V4274" s="19" t="s">
        <v>119</v>
      </c>
      <c r="X4274" s="19" t="s">
        <v>129</v>
      </c>
      <c r="Z4274" s="44" t="s">
        <v>4842</v>
      </c>
      <c r="AA4274" s="44" t="s">
        <v>2002</v>
      </c>
    </row>
    <row r="4275" spans="1:27" hidden="1" x14ac:dyDescent="0.25">
      <c r="A4275" s="26">
        <v>2</v>
      </c>
      <c r="B4275" s="19" t="s">
        <v>4843</v>
      </c>
      <c r="C4275" s="44" t="s">
        <v>114</v>
      </c>
      <c r="D4275" s="19" t="s">
        <v>4844</v>
      </c>
      <c r="E4275" s="19">
        <v>10</v>
      </c>
      <c r="F4275" s="19">
        <v>222</v>
      </c>
      <c r="G4275" s="19">
        <v>240</v>
      </c>
      <c r="H4275" s="19">
        <v>6</v>
      </c>
      <c r="I4275" s="79">
        <v>3.36</v>
      </c>
      <c r="J4275" s="79">
        <v>20.170000000000002</v>
      </c>
      <c r="K4275" s="19" t="s">
        <v>4840</v>
      </c>
      <c r="L4275" s="19" t="s">
        <v>4841</v>
      </c>
      <c r="R4275" s="65" t="s">
        <v>4798</v>
      </c>
      <c r="V4275" s="19" t="s">
        <v>119</v>
      </c>
      <c r="W4275" s="19" t="s">
        <v>129</v>
      </c>
      <c r="Z4275" s="44" t="s">
        <v>4842</v>
      </c>
      <c r="AA4275" s="44" t="s">
        <v>2002</v>
      </c>
    </row>
    <row r="4276" spans="1:27" hidden="1" x14ac:dyDescent="0.25">
      <c r="A4276" s="26">
        <v>3</v>
      </c>
      <c r="B4276" s="19" t="s">
        <v>4845</v>
      </c>
      <c r="C4276" s="44" t="s">
        <v>114</v>
      </c>
      <c r="D4276" s="19" t="s">
        <v>4846</v>
      </c>
      <c r="E4276" s="19">
        <v>10</v>
      </c>
      <c r="F4276" s="19">
        <v>121</v>
      </c>
      <c r="G4276" s="19">
        <v>222</v>
      </c>
      <c r="H4276" s="19">
        <v>2</v>
      </c>
      <c r="I4276" s="79">
        <v>2.08</v>
      </c>
      <c r="J4276" s="79">
        <v>4.16</v>
      </c>
      <c r="K4276" s="19" t="s">
        <v>4840</v>
      </c>
      <c r="L4276" s="19" t="s">
        <v>4841</v>
      </c>
      <c r="R4276" s="65" t="s">
        <v>4798</v>
      </c>
      <c r="V4276" s="19" t="s">
        <v>119</v>
      </c>
      <c r="W4276" s="19" t="s">
        <v>129</v>
      </c>
      <c r="Z4276" s="44" t="s">
        <v>4842</v>
      </c>
      <c r="AA4276" s="44" t="s">
        <v>2002</v>
      </c>
    </row>
    <row r="4277" spans="1:27" hidden="1" x14ac:dyDescent="0.25">
      <c r="A4277" s="26">
        <v>4</v>
      </c>
      <c r="B4277" s="19" t="s">
        <v>4847</v>
      </c>
      <c r="C4277" s="44" t="s">
        <v>114</v>
      </c>
      <c r="D4277" s="19" t="s">
        <v>4844</v>
      </c>
      <c r="E4277" s="19">
        <v>10</v>
      </c>
      <c r="F4277" s="19">
        <v>222</v>
      </c>
      <c r="G4277" s="19">
        <v>240</v>
      </c>
      <c r="H4277" s="19">
        <v>6</v>
      </c>
      <c r="I4277" s="79">
        <v>3.36</v>
      </c>
      <c r="J4277" s="79">
        <v>20.170000000000002</v>
      </c>
      <c r="K4277" s="19" t="s">
        <v>4840</v>
      </c>
      <c r="L4277" s="19" t="s">
        <v>4841</v>
      </c>
      <c r="R4277" s="65" t="s">
        <v>4798</v>
      </c>
      <c r="V4277" s="19" t="s">
        <v>119</v>
      </c>
      <c r="W4277" s="19" t="s">
        <v>129</v>
      </c>
      <c r="Z4277" s="44" t="s">
        <v>4842</v>
      </c>
      <c r="AA4277" s="44" t="s">
        <v>2002</v>
      </c>
    </row>
    <row r="4278" spans="1:27" hidden="1" x14ac:dyDescent="0.25">
      <c r="A4278" s="26">
        <v>5</v>
      </c>
      <c r="B4278" s="19" t="s">
        <v>4848</v>
      </c>
      <c r="C4278" s="44" t="s">
        <v>114</v>
      </c>
      <c r="D4278" s="19" t="s">
        <v>4846</v>
      </c>
      <c r="E4278" s="19">
        <v>10</v>
      </c>
      <c r="F4278" s="19">
        <v>121</v>
      </c>
      <c r="G4278" s="19">
        <v>222</v>
      </c>
      <c r="H4278" s="19">
        <v>4</v>
      </c>
      <c r="I4278" s="79">
        <v>2.08</v>
      </c>
      <c r="J4278" s="79">
        <v>8.33</v>
      </c>
      <c r="K4278" s="19" t="s">
        <v>4840</v>
      </c>
      <c r="L4278" s="19" t="s">
        <v>4841</v>
      </c>
      <c r="R4278" s="65" t="s">
        <v>4798</v>
      </c>
      <c r="V4278" s="19" t="s">
        <v>119</v>
      </c>
      <c r="W4278" s="19" t="s">
        <v>129</v>
      </c>
      <c r="Z4278" s="44" t="s">
        <v>4842</v>
      </c>
      <c r="AA4278" s="44" t="s">
        <v>2002</v>
      </c>
    </row>
    <row r="4279" spans="1:27" hidden="1" x14ac:dyDescent="0.25">
      <c r="A4279" s="26">
        <v>6</v>
      </c>
      <c r="B4279" s="19" t="s">
        <v>4849</v>
      </c>
      <c r="C4279" s="44" t="s">
        <v>114</v>
      </c>
      <c r="D4279" s="19" t="s">
        <v>4844</v>
      </c>
      <c r="E4279" s="19">
        <v>10</v>
      </c>
      <c r="F4279" s="19">
        <v>222</v>
      </c>
      <c r="G4279" s="19">
        <v>240</v>
      </c>
      <c r="H4279" s="19">
        <v>6</v>
      </c>
      <c r="I4279" s="79">
        <v>3.36</v>
      </c>
      <c r="J4279" s="79">
        <v>20.170000000000002</v>
      </c>
      <c r="K4279" s="19" t="s">
        <v>4840</v>
      </c>
      <c r="L4279" s="19" t="s">
        <v>4841</v>
      </c>
      <c r="R4279" s="65" t="s">
        <v>4798</v>
      </c>
      <c r="V4279" s="19" t="s">
        <v>119</v>
      </c>
      <c r="W4279" s="19" t="s">
        <v>129</v>
      </c>
      <c r="Z4279" s="44" t="s">
        <v>4842</v>
      </c>
      <c r="AA4279" s="44" t="s">
        <v>2002</v>
      </c>
    </row>
    <row r="4280" spans="1:27" hidden="1" x14ac:dyDescent="0.25">
      <c r="A4280" s="26">
        <v>7</v>
      </c>
      <c r="B4280" s="19" t="s">
        <v>4850</v>
      </c>
      <c r="C4280" s="44" t="s">
        <v>114</v>
      </c>
      <c r="D4280" s="19" t="s">
        <v>4846</v>
      </c>
      <c r="E4280" s="19">
        <v>10</v>
      </c>
      <c r="F4280" s="19">
        <v>121</v>
      </c>
      <c r="G4280" s="19">
        <v>222</v>
      </c>
      <c r="H4280" s="19">
        <v>4</v>
      </c>
      <c r="I4280" s="79">
        <v>2.08</v>
      </c>
      <c r="J4280" s="79">
        <v>8.33</v>
      </c>
      <c r="K4280" s="19" t="s">
        <v>4840</v>
      </c>
      <c r="L4280" s="19" t="s">
        <v>4841</v>
      </c>
      <c r="R4280" s="65" t="s">
        <v>4798</v>
      </c>
      <c r="V4280" s="19" t="s">
        <v>119</v>
      </c>
      <c r="W4280" s="19" t="s">
        <v>129</v>
      </c>
      <c r="Z4280" s="44" t="s">
        <v>4842</v>
      </c>
      <c r="AA4280" s="44" t="s">
        <v>2002</v>
      </c>
    </row>
    <row r="4281" spans="1:27" hidden="1" x14ac:dyDescent="0.25">
      <c r="A4281" s="26">
        <v>8</v>
      </c>
      <c r="B4281" s="19" t="s">
        <v>4851</v>
      </c>
      <c r="C4281" s="44" t="s">
        <v>114</v>
      </c>
      <c r="D4281" s="19" t="s">
        <v>4844</v>
      </c>
      <c r="E4281" s="19">
        <v>10</v>
      </c>
      <c r="F4281" s="19">
        <v>222</v>
      </c>
      <c r="G4281" s="19">
        <v>240</v>
      </c>
      <c r="H4281" s="19">
        <v>6</v>
      </c>
      <c r="I4281" s="79">
        <v>3.36</v>
      </c>
      <c r="J4281" s="79">
        <v>20.170000000000002</v>
      </c>
      <c r="K4281" s="19" t="s">
        <v>4840</v>
      </c>
      <c r="L4281" s="19" t="s">
        <v>4841</v>
      </c>
      <c r="R4281" s="65" t="s">
        <v>4798</v>
      </c>
      <c r="V4281" s="19" t="s">
        <v>119</v>
      </c>
      <c r="W4281" s="19" t="s">
        <v>129</v>
      </c>
      <c r="Z4281" s="44" t="s">
        <v>4842</v>
      </c>
      <c r="AA4281" s="44" t="s">
        <v>2002</v>
      </c>
    </row>
    <row r="4282" spans="1:27" hidden="1" x14ac:dyDescent="0.25">
      <c r="A4282" s="26">
        <v>9</v>
      </c>
      <c r="B4282" s="19" t="s">
        <v>4852</v>
      </c>
      <c r="C4282" s="44" t="s">
        <v>114</v>
      </c>
      <c r="D4282" s="19" t="s">
        <v>4846</v>
      </c>
      <c r="E4282" s="19">
        <v>10</v>
      </c>
      <c r="F4282" s="19">
        <v>121</v>
      </c>
      <c r="G4282" s="19">
        <v>222</v>
      </c>
      <c r="H4282" s="19">
        <v>2</v>
      </c>
      <c r="I4282" s="79">
        <v>2.08</v>
      </c>
      <c r="J4282" s="79">
        <v>4.16</v>
      </c>
      <c r="K4282" s="19" t="s">
        <v>4840</v>
      </c>
      <c r="L4282" s="19" t="s">
        <v>4841</v>
      </c>
      <c r="R4282" s="65" t="s">
        <v>4798</v>
      </c>
      <c r="V4282" s="19" t="s">
        <v>119</v>
      </c>
      <c r="W4282" s="19" t="s">
        <v>129</v>
      </c>
      <c r="Z4282" s="44" t="s">
        <v>4842</v>
      </c>
      <c r="AA4282" s="44" t="s">
        <v>2002</v>
      </c>
    </row>
    <row r="4283" spans="1:27" hidden="1" x14ac:dyDescent="0.25">
      <c r="A4283" s="26">
        <v>10</v>
      </c>
      <c r="B4283" s="19" t="s">
        <v>4853</v>
      </c>
      <c r="C4283" s="44" t="s">
        <v>114</v>
      </c>
      <c r="D4283" s="19" t="s">
        <v>4854</v>
      </c>
      <c r="E4283" s="19">
        <v>10</v>
      </c>
      <c r="F4283" s="19">
        <v>222</v>
      </c>
      <c r="G4283" s="19">
        <v>296</v>
      </c>
      <c r="H4283" s="19">
        <v>12</v>
      </c>
      <c r="I4283" s="79">
        <v>3.95</v>
      </c>
      <c r="J4283" s="79">
        <v>47.39</v>
      </c>
      <c r="K4283" s="19" t="s">
        <v>4840</v>
      </c>
      <c r="L4283" s="19" t="s">
        <v>4841</v>
      </c>
      <c r="R4283" s="65" t="s">
        <v>4798</v>
      </c>
      <c r="V4283" s="19" t="s">
        <v>119</v>
      </c>
      <c r="W4283" s="19" t="s">
        <v>129</v>
      </c>
      <c r="Z4283" s="44" t="s">
        <v>4842</v>
      </c>
      <c r="AA4283" s="44" t="s">
        <v>2002</v>
      </c>
    </row>
    <row r="4284" spans="1:27" hidden="1" x14ac:dyDescent="0.25">
      <c r="A4284" s="26">
        <v>11</v>
      </c>
      <c r="B4284" s="19" t="s">
        <v>4855</v>
      </c>
      <c r="C4284" s="44" t="s">
        <v>114</v>
      </c>
      <c r="D4284" s="19" t="s">
        <v>4846</v>
      </c>
      <c r="E4284" s="19">
        <v>10</v>
      </c>
      <c r="F4284" s="19">
        <v>121</v>
      </c>
      <c r="G4284" s="19">
        <v>222</v>
      </c>
      <c r="H4284" s="19">
        <v>4</v>
      </c>
      <c r="I4284" s="79">
        <v>2.08</v>
      </c>
      <c r="J4284" s="79">
        <v>8.33</v>
      </c>
      <c r="K4284" s="19" t="s">
        <v>4840</v>
      </c>
      <c r="L4284" s="19" t="s">
        <v>4841</v>
      </c>
      <c r="R4284" s="65" t="s">
        <v>4798</v>
      </c>
      <c r="V4284" s="19" t="s">
        <v>119</v>
      </c>
      <c r="W4284" s="19" t="s">
        <v>129</v>
      </c>
      <c r="Z4284" s="44" t="s">
        <v>4842</v>
      </c>
      <c r="AA4284" s="44" t="s">
        <v>2002</v>
      </c>
    </row>
    <row r="4285" spans="1:27" hidden="1" x14ac:dyDescent="0.25">
      <c r="A4285" s="26">
        <v>12</v>
      </c>
      <c r="B4285" s="19" t="s">
        <v>4856</v>
      </c>
      <c r="C4285" s="44" t="s">
        <v>114</v>
      </c>
      <c r="D4285" s="19" t="s">
        <v>4854</v>
      </c>
      <c r="E4285" s="19">
        <v>10</v>
      </c>
      <c r="F4285" s="19">
        <v>222</v>
      </c>
      <c r="G4285" s="19">
        <v>296</v>
      </c>
      <c r="H4285" s="19">
        <v>12</v>
      </c>
      <c r="I4285" s="79">
        <v>3.95</v>
      </c>
      <c r="J4285" s="79">
        <v>47.39</v>
      </c>
      <c r="K4285" s="19" t="s">
        <v>4840</v>
      </c>
      <c r="L4285" s="19" t="s">
        <v>4841</v>
      </c>
      <c r="R4285" s="65" t="s">
        <v>4798</v>
      </c>
      <c r="V4285" s="19" t="s">
        <v>119</v>
      </c>
      <c r="W4285" s="19" t="s">
        <v>129</v>
      </c>
      <c r="Z4285" s="44" t="s">
        <v>4842</v>
      </c>
      <c r="AA4285" s="44" t="s">
        <v>2002</v>
      </c>
    </row>
    <row r="4286" spans="1:27" hidden="1" x14ac:dyDescent="0.25">
      <c r="A4286" s="26">
        <v>13</v>
      </c>
      <c r="B4286" s="19" t="s">
        <v>4857</v>
      </c>
      <c r="C4286" s="44" t="s">
        <v>114</v>
      </c>
      <c r="D4286" s="19" t="s">
        <v>4854</v>
      </c>
      <c r="E4286" s="19">
        <v>10</v>
      </c>
      <c r="F4286" s="19">
        <v>222</v>
      </c>
      <c r="G4286" s="19">
        <v>296</v>
      </c>
      <c r="H4286" s="19">
        <v>12</v>
      </c>
      <c r="I4286" s="79">
        <v>3.95</v>
      </c>
      <c r="J4286" s="79">
        <v>47.39</v>
      </c>
      <c r="K4286" s="19" t="s">
        <v>4840</v>
      </c>
      <c r="L4286" s="19" t="s">
        <v>4841</v>
      </c>
      <c r="R4286" s="65" t="s">
        <v>4798</v>
      </c>
      <c r="V4286" s="19" t="s">
        <v>119</v>
      </c>
      <c r="W4286" s="19" t="s">
        <v>129</v>
      </c>
      <c r="Z4286" s="44" t="s">
        <v>4842</v>
      </c>
      <c r="AA4286" s="44" t="s">
        <v>2002</v>
      </c>
    </row>
    <row r="4287" spans="1:27" hidden="1" x14ac:dyDescent="0.25">
      <c r="A4287" s="26">
        <v>14</v>
      </c>
      <c r="B4287" s="19" t="s">
        <v>4858</v>
      </c>
      <c r="C4287" s="44" t="s">
        <v>114</v>
      </c>
      <c r="D4287" s="19" t="s">
        <v>4854</v>
      </c>
      <c r="E4287" s="19">
        <v>10</v>
      </c>
      <c r="F4287" s="19">
        <v>222</v>
      </c>
      <c r="G4287" s="19">
        <v>296</v>
      </c>
      <c r="H4287" s="19">
        <v>12</v>
      </c>
      <c r="I4287" s="79">
        <v>3.95</v>
      </c>
      <c r="J4287" s="79">
        <v>47.39</v>
      </c>
      <c r="K4287" s="19" t="s">
        <v>4840</v>
      </c>
      <c r="L4287" s="19" t="s">
        <v>4841</v>
      </c>
      <c r="R4287" s="65" t="s">
        <v>4798</v>
      </c>
      <c r="V4287" s="19" t="s">
        <v>119</v>
      </c>
      <c r="W4287" s="19" t="s">
        <v>129</v>
      </c>
      <c r="Z4287" s="44" t="s">
        <v>4842</v>
      </c>
      <c r="AA4287" s="44" t="s">
        <v>2002</v>
      </c>
    </row>
    <row r="4288" spans="1:27" hidden="1" x14ac:dyDescent="0.25">
      <c r="A4288" s="26">
        <v>15</v>
      </c>
      <c r="B4288" s="19" t="s">
        <v>4859</v>
      </c>
      <c r="C4288" s="44" t="s">
        <v>114</v>
      </c>
      <c r="D4288" s="19" t="s">
        <v>4846</v>
      </c>
      <c r="E4288" s="19">
        <v>10</v>
      </c>
      <c r="F4288" s="19">
        <v>121</v>
      </c>
      <c r="G4288" s="19">
        <v>222</v>
      </c>
      <c r="H4288" s="19">
        <v>4</v>
      </c>
      <c r="I4288" s="79">
        <v>2.08</v>
      </c>
      <c r="J4288" s="79">
        <v>8.33</v>
      </c>
      <c r="K4288" s="19" t="s">
        <v>4840</v>
      </c>
      <c r="L4288" s="19" t="s">
        <v>4841</v>
      </c>
      <c r="R4288" s="65" t="s">
        <v>4798</v>
      </c>
      <c r="V4288" s="19" t="s">
        <v>119</v>
      </c>
      <c r="W4288" s="19" t="s">
        <v>129</v>
      </c>
      <c r="Z4288" s="44" t="s">
        <v>4842</v>
      </c>
      <c r="AA4288" s="44" t="s">
        <v>2002</v>
      </c>
    </row>
    <row r="4289" spans="1:27" hidden="1" x14ac:dyDescent="0.25">
      <c r="A4289" s="26">
        <v>16</v>
      </c>
      <c r="B4289" s="19" t="s">
        <v>4860</v>
      </c>
      <c r="C4289" s="44" t="s">
        <v>114</v>
      </c>
      <c r="D4289" s="19" t="s">
        <v>4861</v>
      </c>
      <c r="E4289" s="19">
        <v>12</v>
      </c>
      <c r="F4289" s="19">
        <v>141</v>
      </c>
      <c r="G4289" s="19">
        <v>141</v>
      </c>
      <c r="H4289" s="19">
        <v>4</v>
      </c>
      <c r="I4289" s="79">
        <v>0.88</v>
      </c>
      <c r="J4289" s="79">
        <v>3.53</v>
      </c>
      <c r="K4289" s="19" t="s">
        <v>4862</v>
      </c>
      <c r="L4289" s="19" t="s">
        <v>4863</v>
      </c>
      <c r="R4289" s="65" t="s">
        <v>4798</v>
      </c>
      <c r="V4289" s="19" t="s">
        <v>119</v>
      </c>
      <c r="W4289" s="19" t="s">
        <v>129</v>
      </c>
      <c r="Z4289" s="44" t="s">
        <v>4842</v>
      </c>
      <c r="AA4289" s="44" t="s">
        <v>3554</v>
      </c>
    </row>
    <row r="4290" spans="1:27" hidden="1" x14ac:dyDescent="0.25">
      <c r="A4290" s="26">
        <v>17</v>
      </c>
      <c r="B4290" s="19" t="s">
        <v>4864</v>
      </c>
      <c r="C4290" s="44" t="s">
        <v>114</v>
      </c>
      <c r="D4290" s="19" t="s">
        <v>4861</v>
      </c>
      <c r="E4290" s="19">
        <v>12</v>
      </c>
      <c r="F4290" s="19">
        <v>141</v>
      </c>
      <c r="G4290" s="19">
        <v>141</v>
      </c>
      <c r="H4290" s="19">
        <v>4</v>
      </c>
      <c r="I4290" s="79">
        <v>0.88</v>
      </c>
      <c r="J4290" s="79">
        <v>3.53</v>
      </c>
      <c r="K4290" s="19" t="s">
        <v>4862</v>
      </c>
      <c r="L4290" s="19" t="s">
        <v>4863</v>
      </c>
      <c r="R4290" s="65" t="s">
        <v>4798</v>
      </c>
      <c r="V4290" s="19" t="s">
        <v>119</v>
      </c>
      <c r="W4290" s="19" t="s">
        <v>129</v>
      </c>
      <c r="Z4290" s="44" t="s">
        <v>4842</v>
      </c>
      <c r="AA4290" s="44" t="s">
        <v>3554</v>
      </c>
    </row>
    <row r="4291" spans="1:27" hidden="1" x14ac:dyDescent="0.25">
      <c r="A4291" s="26">
        <v>18</v>
      </c>
      <c r="B4291" s="19" t="s">
        <v>4865</v>
      </c>
      <c r="C4291" s="44" t="s">
        <v>114</v>
      </c>
      <c r="D4291" s="19" t="s">
        <v>4861</v>
      </c>
      <c r="E4291" s="19">
        <v>12</v>
      </c>
      <c r="F4291" s="19">
        <v>141</v>
      </c>
      <c r="G4291" s="19">
        <v>141</v>
      </c>
      <c r="H4291" s="19">
        <v>4</v>
      </c>
      <c r="I4291" s="79">
        <v>0.88</v>
      </c>
      <c r="J4291" s="79">
        <v>3.53</v>
      </c>
      <c r="K4291" s="19" t="s">
        <v>4862</v>
      </c>
      <c r="L4291" s="19" t="s">
        <v>4863</v>
      </c>
      <c r="R4291" s="65" t="s">
        <v>4798</v>
      </c>
      <c r="V4291" s="19" t="s">
        <v>119</v>
      </c>
      <c r="W4291" s="19" t="s">
        <v>129</v>
      </c>
      <c r="Z4291" s="44" t="s">
        <v>4842</v>
      </c>
      <c r="AA4291" s="44" t="s">
        <v>3554</v>
      </c>
    </row>
    <row r="4292" spans="1:27" hidden="1" x14ac:dyDescent="0.25">
      <c r="A4292" s="26">
        <v>19</v>
      </c>
      <c r="B4292" s="19" t="s">
        <v>4866</v>
      </c>
      <c r="C4292" s="44" t="s">
        <v>114</v>
      </c>
      <c r="D4292" s="19" t="s">
        <v>4861</v>
      </c>
      <c r="E4292" s="19">
        <v>12</v>
      </c>
      <c r="F4292" s="19">
        <v>141</v>
      </c>
      <c r="G4292" s="19">
        <v>141</v>
      </c>
      <c r="H4292" s="19">
        <v>4</v>
      </c>
      <c r="I4292" s="79">
        <v>0.88</v>
      </c>
      <c r="J4292" s="79">
        <v>3.53</v>
      </c>
      <c r="K4292" s="19" t="s">
        <v>4862</v>
      </c>
      <c r="L4292" s="19" t="s">
        <v>4863</v>
      </c>
      <c r="R4292" s="65" t="s">
        <v>4798</v>
      </c>
      <c r="V4292" s="19" t="s">
        <v>119</v>
      </c>
      <c r="W4292" s="19" t="s">
        <v>129</v>
      </c>
      <c r="Z4292" s="44" t="s">
        <v>4842</v>
      </c>
      <c r="AA4292" s="44" t="s">
        <v>3554</v>
      </c>
    </row>
    <row r="4293" spans="1:27" hidden="1" x14ac:dyDescent="0.25">
      <c r="A4293" s="26">
        <v>20</v>
      </c>
      <c r="B4293" s="19" t="s">
        <v>4867</v>
      </c>
      <c r="C4293" s="44" t="s">
        <v>114</v>
      </c>
      <c r="D4293" s="19" t="s">
        <v>4861</v>
      </c>
      <c r="E4293" s="19">
        <v>12</v>
      </c>
      <c r="F4293" s="19">
        <v>141</v>
      </c>
      <c r="G4293" s="19">
        <v>141</v>
      </c>
      <c r="H4293" s="19">
        <v>4</v>
      </c>
      <c r="I4293" s="79">
        <v>0.88</v>
      </c>
      <c r="J4293" s="79">
        <v>3.53</v>
      </c>
      <c r="K4293" s="19" t="s">
        <v>4862</v>
      </c>
      <c r="L4293" s="19" t="s">
        <v>4863</v>
      </c>
      <c r="R4293" s="65" t="s">
        <v>4798</v>
      </c>
      <c r="V4293" s="19" t="s">
        <v>119</v>
      </c>
      <c r="W4293" s="19" t="s">
        <v>129</v>
      </c>
      <c r="Z4293" s="44" t="s">
        <v>4842</v>
      </c>
      <c r="AA4293" s="44" t="s">
        <v>3554</v>
      </c>
    </row>
    <row r="4294" spans="1:27" hidden="1" x14ac:dyDescent="0.25">
      <c r="A4294" s="26">
        <v>21</v>
      </c>
      <c r="B4294" s="19" t="s">
        <v>4868</v>
      </c>
      <c r="C4294" s="44" t="s">
        <v>114</v>
      </c>
      <c r="D4294" s="19" t="s">
        <v>4869</v>
      </c>
      <c r="E4294" s="19">
        <v>12</v>
      </c>
      <c r="F4294" s="19">
        <v>75</v>
      </c>
      <c r="G4294" s="19">
        <v>200</v>
      </c>
      <c r="H4294" s="19">
        <v>4</v>
      </c>
      <c r="I4294" s="79">
        <v>0.88</v>
      </c>
      <c r="J4294" s="79">
        <v>3.53</v>
      </c>
      <c r="K4294" s="19" t="s">
        <v>4862</v>
      </c>
      <c r="L4294" s="19" t="s">
        <v>4863</v>
      </c>
      <c r="R4294" s="65" t="s">
        <v>4798</v>
      </c>
      <c r="V4294" s="19" t="s">
        <v>119</v>
      </c>
      <c r="W4294" s="19" t="s">
        <v>129</v>
      </c>
      <c r="Z4294" s="44" t="s">
        <v>4842</v>
      </c>
      <c r="AA4294" s="44" t="s">
        <v>3554</v>
      </c>
    </row>
    <row r="4295" spans="1:27" hidden="1" x14ac:dyDescent="0.25">
      <c r="A4295" s="26">
        <v>22</v>
      </c>
      <c r="B4295" s="19" t="s">
        <v>4870</v>
      </c>
      <c r="C4295" s="44" t="s">
        <v>114</v>
      </c>
      <c r="D4295" s="19" t="s">
        <v>4869</v>
      </c>
      <c r="E4295" s="19">
        <v>12</v>
      </c>
      <c r="F4295" s="19">
        <v>75</v>
      </c>
      <c r="G4295" s="19">
        <v>200</v>
      </c>
      <c r="H4295" s="19">
        <v>2</v>
      </c>
      <c r="I4295" s="79">
        <v>0.88</v>
      </c>
      <c r="J4295" s="79">
        <v>1.77</v>
      </c>
      <c r="K4295" s="19" t="s">
        <v>4862</v>
      </c>
      <c r="L4295" s="19" t="s">
        <v>4863</v>
      </c>
      <c r="R4295" s="65" t="s">
        <v>4798</v>
      </c>
      <c r="V4295" s="19" t="s">
        <v>119</v>
      </c>
      <c r="W4295" s="19" t="s">
        <v>129</v>
      </c>
      <c r="Z4295" s="44" t="s">
        <v>4842</v>
      </c>
      <c r="AA4295" s="44" t="s">
        <v>3554</v>
      </c>
    </row>
    <row r="4296" spans="1:27" hidden="1" x14ac:dyDescent="0.25">
      <c r="A4296" s="26">
        <v>23</v>
      </c>
      <c r="B4296" s="19" t="s">
        <v>4870</v>
      </c>
      <c r="C4296" s="44" t="s">
        <v>114</v>
      </c>
      <c r="D4296" s="19" t="s">
        <v>4869</v>
      </c>
      <c r="E4296" s="19">
        <v>12</v>
      </c>
      <c r="F4296" s="19">
        <v>75</v>
      </c>
      <c r="G4296" s="19">
        <v>200</v>
      </c>
      <c r="H4296" s="19">
        <v>2</v>
      </c>
      <c r="I4296" s="79">
        <v>0.88</v>
      </c>
      <c r="J4296" s="79">
        <v>1.77</v>
      </c>
      <c r="K4296" s="19" t="s">
        <v>4871</v>
      </c>
      <c r="L4296" s="19" t="s">
        <v>4872</v>
      </c>
      <c r="R4296" s="65" t="s">
        <v>4798</v>
      </c>
      <c r="V4296" s="19" t="s">
        <v>119</v>
      </c>
      <c r="W4296" s="19" t="s">
        <v>129</v>
      </c>
      <c r="Z4296" s="44" t="s">
        <v>4842</v>
      </c>
      <c r="AA4296" s="44" t="s">
        <v>4873</v>
      </c>
    </row>
    <row r="4297" spans="1:27" hidden="1" x14ac:dyDescent="0.25">
      <c r="A4297" s="26">
        <v>24</v>
      </c>
      <c r="B4297" s="19" t="s">
        <v>4874</v>
      </c>
      <c r="C4297" s="44" t="s">
        <v>114</v>
      </c>
      <c r="D4297" s="19" t="s">
        <v>4861</v>
      </c>
      <c r="E4297" s="19">
        <v>12</v>
      </c>
      <c r="F4297" s="19">
        <v>141</v>
      </c>
      <c r="G4297" s="19">
        <v>141</v>
      </c>
      <c r="H4297" s="19">
        <v>4</v>
      </c>
      <c r="I4297" s="79">
        <v>0.88</v>
      </c>
      <c r="J4297" s="79">
        <v>3.53</v>
      </c>
      <c r="K4297" s="19" t="s">
        <v>4871</v>
      </c>
      <c r="L4297" s="19" t="s">
        <v>4872</v>
      </c>
      <c r="R4297" s="65" t="s">
        <v>4798</v>
      </c>
      <c r="V4297" s="19" t="s">
        <v>119</v>
      </c>
      <c r="W4297" s="19" t="s">
        <v>129</v>
      </c>
      <c r="Z4297" s="44" t="s">
        <v>4842</v>
      </c>
      <c r="AA4297" s="44" t="s">
        <v>4873</v>
      </c>
    </row>
    <row r="4298" spans="1:27" hidden="1" x14ac:dyDescent="0.25">
      <c r="A4298" s="26">
        <v>25</v>
      </c>
      <c r="B4298" s="19" t="s">
        <v>4875</v>
      </c>
      <c r="C4298" s="44" t="s">
        <v>114</v>
      </c>
      <c r="D4298" s="19" t="s">
        <v>4861</v>
      </c>
      <c r="E4298" s="19">
        <v>12</v>
      </c>
      <c r="F4298" s="19">
        <v>141</v>
      </c>
      <c r="G4298" s="19">
        <v>141</v>
      </c>
      <c r="H4298" s="19">
        <v>4</v>
      </c>
      <c r="I4298" s="79">
        <v>0.88</v>
      </c>
      <c r="J4298" s="79">
        <v>3.53</v>
      </c>
      <c r="K4298" s="19" t="s">
        <v>4871</v>
      </c>
      <c r="L4298" s="19" t="s">
        <v>4872</v>
      </c>
      <c r="R4298" s="65" t="s">
        <v>4798</v>
      </c>
      <c r="V4298" s="19" t="s">
        <v>119</v>
      </c>
      <c r="W4298" s="19" t="s">
        <v>129</v>
      </c>
      <c r="Z4298" s="44" t="s">
        <v>4842</v>
      </c>
      <c r="AA4298" s="44" t="s">
        <v>4873</v>
      </c>
    </row>
    <row r="4299" spans="1:27" hidden="1" x14ac:dyDescent="0.25">
      <c r="A4299" s="26">
        <v>26</v>
      </c>
      <c r="B4299" s="19" t="s">
        <v>4876</v>
      </c>
      <c r="C4299" s="44" t="s">
        <v>114</v>
      </c>
      <c r="D4299" s="19" t="s">
        <v>4861</v>
      </c>
      <c r="E4299" s="19">
        <v>12</v>
      </c>
      <c r="F4299" s="19">
        <v>141</v>
      </c>
      <c r="G4299" s="19">
        <v>141</v>
      </c>
      <c r="H4299" s="19">
        <v>4</v>
      </c>
      <c r="I4299" s="79">
        <v>0.88</v>
      </c>
      <c r="J4299" s="79">
        <v>3.53</v>
      </c>
      <c r="K4299" s="19" t="s">
        <v>4871</v>
      </c>
      <c r="L4299" s="19" t="s">
        <v>4872</v>
      </c>
      <c r="R4299" s="65" t="s">
        <v>4798</v>
      </c>
      <c r="V4299" s="19" t="s">
        <v>119</v>
      </c>
      <c r="W4299" s="19" t="s">
        <v>129</v>
      </c>
      <c r="Z4299" s="44" t="s">
        <v>4842</v>
      </c>
      <c r="AA4299" s="44" t="s">
        <v>4873</v>
      </c>
    </row>
    <row r="4300" spans="1:27" hidden="1" x14ac:dyDescent="0.25">
      <c r="A4300" s="26">
        <v>27</v>
      </c>
      <c r="B4300" s="19" t="s">
        <v>4877</v>
      </c>
      <c r="C4300" s="44" t="s">
        <v>114</v>
      </c>
      <c r="D4300" s="19" t="s">
        <v>4878</v>
      </c>
      <c r="E4300" s="19">
        <v>14</v>
      </c>
      <c r="F4300" s="19">
        <v>110</v>
      </c>
      <c r="G4300" s="19">
        <v>450</v>
      </c>
      <c r="H4300" s="19">
        <v>96</v>
      </c>
      <c r="I4300" s="79">
        <v>5.0599999999999996</v>
      </c>
      <c r="J4300" s="79">
        <v>486</v>
      </c>
      <c r="K4300" s="19" t="s">
        <v>4879</v>
      </c>
      <c r="L4300" s="19" t="s">
        <v>4880</v>
      </c>
      <c r="N4300" s="19" t="s">
        <v>128</v>
      </c>
      <c r="R4300" s="65" t="s">
        <v>4798</v>
      </c>
      <c r="V4300" s="19" t="s">
        <v>119</v>
      </c>
      <c r="X4300" s="19" t="s">
        <v>129</v>
      </c>
      <c r="Z4300" s="44" t="s">
        <v>4842</v>
      </c>
      <c r="AA4300" s="44" t="s">
        <v>121</v>
      </c>
    </row>
    <row r="4301" spans="1:27" hidden="1" x14ac:dyDescent="0.25">
      <c r="A4301" s="26">
        <v>28</v>
      </c>
      <c r="B4301" s="19" t="s">
        <v>4881</v>
      </c>
      <c r="C4301" s="44" t="s">
        <v>114</v>
      </c>
      <c r="D4301" s="19" t="s">
        <v>4882</v>
      </c>
      <c r="E4301" s="19">
        <v>14</v>
      </c>
      <c r="F4301" s="19">
        <v>250</v>
      </c>
      <c r="G4301" s="19">
        <v>450</v>
      </c>
      <c r="H4301" s="19">
        <v>48</v>
      </c>
      <c r="I4301" s="79">
        <v>11.61</v>
      </c>
      <c r="J4301" s="79">
        <v>557.22</v>
      </c>
      <c r="K4301" s="19" t="s">
        <v>4879</v>
      </c>
      <c r="L4301" s="19" t="s">
        <v>4880</v>
      </c>
      <c r="N4301" s="19" t="s">
        <v>128</v>
      </c>
      <c r="R4301" s="65" t="s">
        <v>4798</v>
      </c>
      <c r="V4301" s="19" t="s">
        <v>119</v>
      </c>
      <c r="X4301" s="19" t="s">
        <v>129</v>
      </c>
      <c r="Z4301" s="44" t="s">
        <v>4842</v>
      </c>
      <c r="AA4301" s="44" t="s">
        <v>121</v>
      </c>
    </row>
    <row r="4302" spans="1:27" hidden="1" x14ac:dyDescent="0.25">
      <c r="A4302" s="26">
        <v>29</v>
      </c>
      <c r="B4302" s="19" t="s">
        <v>4883</v>
      </c>
      <c r="C4302" s="44" t="s">
        <v>114</v>
      </c>
      <c r="D4302" s="19" t="s">
        <v>4884</v>
      </c>
      <c r="E4302" s="19">
        <v>14</v>
      </c>
      <c r="F4302" s="19">
        <v>120</v>
      </c>
      <c r="G4302" s="19">
        <v>490</v>
      </c>
      <c r="H4302" s="19">
        <v>2</v>
      </c>
      <c r="I4302" s="79">
        <v>6.46</v>
      </c>
      <c r="J4302" s="79">
        <v>12.92</v>
      </c>
      <c r="K4302" s="19" t="s">
        <v>4879</v>
      </c>
      <c r="L4302" s="19" t="s">
        <v>4880</v>
      </c>
      <c r="R4302" s="65" t="s">
        <v>4798</v>
      </c>
      <c r="V4302" s="19" t="s">
        <v>119</v>
      </c>
      <c r="Z4302" s="44" t="s">
        <v>4842</v>
      </c>
      <c r="AA4302" s="44" t="s">
        <v>121</v>
      </c>
    </row>
    <row r="4303" spans="1:27" hidden="1" x14ac:dyDescent="0.25">
      <c r="A4303" s="26">
        <v>30</v>
      </c>
      <c r="B4303" s="19" t="s">
        <v>4885</v>
      </c>
      <c r="C4303" s="44" t="s">
        <v>114</v>
      </c>
      <c r="D4303" s="19" t="s">
        <v>4884</v>
      </c>
      <c r="E4303" s="19">
        <v>14</v>
      </c>
      <c r="F4303" s="19">
        <v>120</v>
      </c>
      <c r="G4303" s="19">
        <v>490</v>
      </c>
      <c r="H4303" s="19">
        <v>2</v>
      </c>
      <c r="I4303" s="79">
        <v>6.46</v>
      </c>
      <c r="J4303" s="79">
        <v>12.92</v>
      </c>
      <c r="K4303" s="19" t="s">
        <v>4879</v>
      </c>
      <c r="L4303" s="19" t="s">
        <v>4880</v>
      </c>
      <c r="R4303" s="65" t="s">
        <v>4798</v>
      </c>
      <c r="V4303" s="19" t="s">
        <v>119</v>
      </c>
      <c r="Z4303" s="44" t="s">
        <v>4842</v>
      </c>
      <c r="AA4303" s="44" t="s">
        <v>121</v>
      </c>
    </row>
    <row r="4304" spans="1:27" hidden="1" x14ac:dyDescent="0.25">
      <c r="A4304" s="26">
        <v>31</v>
      </c>
      <c r="B4304" s="19" t="s">
        <v>4886</v>
      </c>
      <c r="C4304" s="44" t="s">
        <v>114</v>
      </c>
      <c r="D4304" s="19" t="s">
        <v>4884</v>
      </c>
      <c r="E4304" s="19">
        <v>14</v>
      </c>
      <c r="F4304" s="19">
        <v>120</v>
      </c>
      <c r="G4304" s="19">
        <v>490</v>
      </c>
      <c r="H4304" s="19">
        <v>2</v>
      </c>
      <c r="I4304" s="79">
        <v>6.46</v>
      </c>
      <c r="J4304" s="79">
        <v>12.92</v>
      </c>
      <c r="K4304" s="19" t="s">
        <v>4879</v>
      </c>
      <c r="L4304" s="19" t="s">
        <v>4880</v>
      </c>
      <c r="R4304" s="65" t="s">
        <v>4798</v>
      </c>
      <c r="V4304" s="19" t="s">
        <v>119</v>
      </c>
      <c r="Z4304" s="44" t="s">
        <v>4842</v>
      </c>
      <c r="AA4304" s="44" t="s">
        <v>121</v>
      </c>
    </row>
    <row r="4305" spans="1:27" hidden="1" x14ac:dyDescent="0.25">
      <c r="A4305" s="26">
        <v>32</v>
      </c>
      <c r="B4305" s="19" t="s">
        <v>4887</v>
      </c>
      <c r="C4305" s="44" t="s">
        <v>114</v>
      </c>
      <c r="D4305" s="19" t="s">
        <v>4884</v>
      </c>
      <c r="E4305" s="19">
        <v>14</v>
      </c>
      <c r="F4305" s="19">
        <v>120</v>
      </c>
      <c r="G4305" s="19">
        <v>490</v>
      </c>
      <c r="H4305" s="19">
        <v>2</v>
      </c>
      <c r="I4305" s="79">
        <v>6.46</v>
      </c>
      <c r="J4305" s="79">
        <v>12.92</v>
      </c>
      <c r="K4305" s="19" t="s">
        <v>4879</v>
      </c>
      <c r="L4305" s="19" t="s">
        <v>4880</v>
      </c>
      <c r="R4305" s="65" t="s">
        <v>4798</v>
      </c>
      <c r="V4305" s="19" t="s">
        <v>119</v>
      </c>
      <c r="Z4305" s="44" t="s">
        <v>4842</v>
      </c>
      <c r="AA4305" s="44" t="s">
        <v>121</v>
      </c>
    </row>
    <row r="4306" spans="1:27" hidden="1" x14ac:dyDescent="0.25">
      <c r="A4306" s="26">
        <v>33</v>
      </c>
      <c r="B4306" s="19" t="s">
        <v>4888</v>
      </c>
      <c r="C4306" s="44" t="s">
        <v>114</v>
      </c>
      <c r="D4306" s="19" t="s">
        <v>4889</v>
      </c>
      <c r="E4306" s="19">
        <v>14</v>
      </c>
      <c r="F4306" s="19">
        <v>175</v>
      </c>
      <c r="G4306" s="19">
        <v>600</v>
      </c>
      <c r="H4306" s="19">
        <v>4</v>
      </c>
      <c r="I4306" s="79">
        <v>11.54</v>
      </c>
      <c r="J4306" s="79">
        <v>46.16</v>
      </c>
      <c r="K4306" s="19" t="s">
        <v>4879</v>
      </c>
      <c r="L4306" s="19" t="s">
        <v>4880</v>
      </c>
      <c r="R4306" s="65" t="s">
        <v>4798</v>
      </c>
      <c r="V4306" s="19" t="s">
        <v>119</v>
      </c>
      <c r="Z4306" s="44" t="s">
        <v>4842</v>
      </c>
      <c r="AA4306" s="44" t="s">
        <v>121</v>
      </c>
    </row>
    <row r="4307" spans="1:27" hidden="1" x14ac:dyDescent="0.25">
      <c r="A4307" s="26">
        <v>34</v>
      </c>
      <c r="B4307" s="19" t="s">
        <v>4890</v>
      </c>
      <c r="C4307" s="44" t="s">
        <v>114</v>
      </c>
      <c r="D4307" s="19" t="s">
        <v>4889</v>
      </c>
      <c r="E4307" s="19">
        <v>14</v>
      </c>
      <c r="F4307" s="19">
        <v>175</v>
      </c>
      <c r="G4307" s="19">
        <v>600</v>
      </c>
      <c r="H4307" s="19">
        <v>4</v>
      </c>
      <c r="I4307" s="79">
        <v>11.54</v>
      </c>
      <c r="J4307" s="79">
        <v>46.16</v>
      </c>
      <c r="K4307" s="19" t="s">
        <v>4879</v>
      </c>
      <c r="L4307" s="19" t="s">
        <v>4880</v>
      </c>
      <c r="R4307" s="65" t="s">
        <v>4798</v>
      </c>
      <c r="V4307" s="19" t="s">
        <v>119</v>
      </c>
      <c r="Z4307" s="44" t="s">
        <v>4842</v>
      </c>
      <c r="AA4307" s="44" t="s">
        <v>121</v>
      </c>
    </row>
    <row r="4308" spans="1:27" hidden="1" x14ac:dyDescent="0.25">
      <c r="A4308" s="26">
        <v>35</v>
      </c>
      <c r="B4308" s="19" t="s">
        <v>4891</v>
      </c>
      <c r="C4308" s="44" t="s">
        <v>114</v>
      </c>
      <c r="D4308" s="19" t="s">
        <v>4889</v>
      </c>
      <c r="E4308" s="19">
        <v>14</v>
      </c>
      <c r="F4308" s="19">
        <v>175</v>
      </c>
      <c r="G4308" s="19">
        <v>600</v>
      </c>
      <c r="H4308" s="19">
        <v>4</v>
      </c>
      <c r="I4308" s="79">
        <v>11.54</v>
      </c>
      <c r="J4308" s="79">
        <v>46.16</v>
      </c>
      <c r="K4308" s="19" t="s">
        <v>4879</v>
      </c>
      <c r="L4308" s="19" t="s">
        <v>4880</v>
      </c>
      <c r="R4308" s="65" t="s">
        <v>4798</v>
      </c>
      <c r="V4308" s="19" t="s">
        <v>119</v>
      </c>
      <c r="Z4308" s="44" t="s">
        <v>4842</v>
      </c>
      <c r="AA4308" s="44" t="s">
        <v>121</v>
      </c>
    </row>
    <row r="4309" spans="1:27" hidden="1" x14ac:dyDescent="0.25">
      <c r="A4309" s="26">
        <v>36</v>
      </c>
      <c r="B4309" s="19" t="s">
        <v>4892</v>
      </c>
      <c r="C4309" s="44" t="s">
        <v>114</v>
      </c>
      <c r="D4309" s="19" t="s">
        <v>4889</v>
      </c>
      <c r="E4309" s="19">
        <v>14</v>
      </c>
      <c r="F4309" s="19">
        <v>175</v>
      </c>
      <c r="G4309" s="19">
        <v>600</v>
      </c>
      <c r="H4309" s="19">
        <v>4</v>
      </c>
      <c r="I4309" s="79">
        <v>11.54</v>
      </c>
      <c r="J4309" s="79">
        <v>46.16</v>
      </c>
      <c r="K4309" s="19" t="s">
        <v>4879</v>
      </c>
      <c r="L4309" s="19" t="s">
        <v>4880</v>
      </c>
      <c r="R4309" s="65" t="s">
        <v>4798</v>
      </c>
      <c r="V4309" s="19" t="s">
        <v>119</v>
      </c>
      <c r="Z4309" s="44" t="s">
        <v>4842</v>
      </c>
      <c r="AA4309" s="44" t="s">
        <v>121</v>
      </c>
    </row>
    <row r="4310" spans="1:27" hidden="1" x14ac:dyDescent="0.25">
      <c r="A4310" s="26">
        <v>37</v>
      </c>
      <c r="B4310" s="19" t="s">
        <v>4893</v>
      </c>
      <c r="C4310" s="44" t="s">
        <v>114</v>
      </c>
      <c r="D4310" s="19" t="s">
        <v>4894</v>
      </c>
      <c r="E4310" s="19">
        <v>20</v>
      </c>
      <c r="F4310" s="19">
        <v>200</v>
      </c>
      <c r="G4310" s="19">
        <v>250</v>
      </c>
      <c r="H4310" s="19">
        <v>2</v>
      </c>
      <c r="I4310" s="79">
        <v>6.32</v>
      </c>
      <c r="J4310" s="79">
        <v>12.64</v>
      </c>
      <c r="K4310" s="19" t="s">
        <v>4895</v>
      </c>
      <c r="L4310" s="19" t="s">
        <v>4896</v>
      </c>
      <c r="N4310" s="19" t="s">
        <v>128</v>
      </c>
      <c r="R4310" s="65" t="s">
        <v>4798</v>
      </c>
      <c r="V4310" s="19" t="s">
        <v>119</v>
      </c>
      <c r="X4310" s="19" t="s">
        <v>129</v>
      </c>
      <c r="Z4310" s="44" t="s">
        <v>4842</v>
      </c>
      <c r="AA4310" s="44" t="s">
        <v>4897</v>
      </c>
    </row>
    <row r="4311" spans="1:27" hidden="1" x14ac:dyDescent="0.25">
      <c r="A4311" s="26">
        <v>38</v>
      </c>
      <c r="B4311" s="19" t="s">
        <v>4898</v>
      </c>
      <c r="C4311" s="44" t="s">
        <v>114</v>
      </c>
      <c r="D4311" s="19" t="s">
        <v>4894</v>
      </c>
      <c r="E4311" s="19">
        <v>20</v>
      </c>
      <c r="F4311" s="19">
        <v>200</v>
      </c>
      <c r="G4311" s="19">
        <v>250</v>
      </c>
      <c r="H4311" s="19">
        <v>2</v>
      </c>
      <c r="I4311" s="79">
        <v>6.32</v>
      </c>
      <c r="J4311" s="79">
        <v>12.64</v>
      </c>
      <c r="K4311" s="19" t="s">
        <v>4895</v>
      </c>
      <c r="L4311" s="19" t="s">
        <v>4896</v>
      </c>
      <c r="N4311" s="19" t="s">
        <v>128</v>
      </c>
      <c r="R4311" s="65" t="s">
        <v>4798</v>
      </c>
      <c r="V4311" s="19" t="s">
        <v>119</v>
      </c>
      <c r="X4311" s="19" t="s">
        <v>129</v>
      </c>
      <c r="Z4311" s="44" t="s">
        <v>4842</v>
      </c>
      <c r="AA4311" s="44" t="s">
        <v>4897</v>
      </c>
    </row>
    <row r="4312" spans="1:27" hidden="1" x14ac:dyDescent="0.25">
      <c r="A4312" s="26">
        <v>39</v>
      </c>
      <c r="B4312" s="19" t="s">
        <v>4899</v>
      </c>
      <c r="C4312" s="44" t="s">
        <v>114</v>
      </c>
      <c r="D4312" s="19" t="s">
        <v>4894</v>
      </c>
      <c r="E4312" s="19">
        <v>20</v>
      </c>
      <c r="F4312" s="19">
        <v>200</v>
      </c>
      <c r="G4312" s="19">
        <v>250</v>
      </c>
      <c r="H4312" s="19">
        <v>2</v>
      </c>
      <c r="I4312" s="79">
        <v>6.32</v>
      </c>
      <c r="J4312" s="79">
        <v>12.64</v>
      </c>
      <c r="K4312" s="19" t="s">
        <v>4895</v>
      </c>
      <c r="L4312" s="19" t="s">
        <v>4896</v>
      </c>
      <c r="N4312" s="19" t="s">
        <v>128</v>
      </c>
      <c r="R4312" s="65" t="s">
        <v>4798</v>
      </c>
      <c r="V4312" s="19" t="s">
        <v>119</v>
      </c>
      <c r="X4312" s="19" t="s">
        <v>129</v>
      </c>
      <c r="Z4312" s="44" t="s">
        <v>4842</v>
      </c>
      <c r="AA4312" s="44" t="s">
        <v>4897</v>
      </c>
    </row>
    <row r="4313" spans="1:27" hidden="1" x14ac:dyDescent="0.25">
      <c r="A4313" s="26">
        <v>40</v>
      </c>
      <c r="B4313" s="19" t="s">
        <v>4900</v>
      </c>
      <c r="C4313" s="44" t="s">
        <v>114</v>
      </c>
      <c r="D4313" s="19" t="s">
        <v>4894</v>
      </c>
      <c r="E4313" s="19">
        <v>20</v>
      </c>
      <c r="F4313" s="19">
        <v>200</v>
      </c>
      <c r="G4313" s="19">
        <v>250</v>
      </c>
      <c r="H4313" s="19">
        <v>2</v>
      </c>
      <c r="I4313" s="79">
        <v>6.32</v>
      </c>
      <c r="J4313" s="79">
        <v>12.64</v>
      </c>
      <c r="K4313" s="19" t="s">
        <v>4895</v>
      </c>
      <c r="L4313" s="19" t="s">
        <v>4896</v>
      </c>
      <c r="N4313" s="19" t="s">
        <v>128</v>
      </c>
      <c r="R4313" s="65" t="s">
        <v>4798</v>
      </c>
      <c r="V4313" s="19" t="s">
        <v>119</v>
      </c>
      <c r="X4313" s="19" t="s">
        <v>129</v>
      </c>
      <c r="Z4313" s="44" t="s">
        <v>4842</v>
      </c>
      <c r="AA4313" s="44" t="s">
        <v>4897</v>
      </c>
    </row>
    <row r="4314" spans="1:27" hidden="1" x14ac:dyDescent="0.25">
      <c r="A4314" s="26">
        <v>41</v>
      </c>
      <c r="B4314" s="19" t="s">
        <v>4901</v>
      </c>
      <c r="C4314" s="44" t="s">
        <v>114</v>
      </c>
      <c r="D4314" s="19" t="s">
        <v>4894</v>
      </c>
      <c r="E4314" s="19">
        <v>20</v>
      </c>
      <c r="F4314" s="19">
        <v>200</v>
      </c>
      <c r="G4314" s="19">
        <v>250</v>
      </c>
      <c r="H4314" s="19">
        <v>2</v>
      </c>
      <c r="I4314" s="79">
        <v>6.32</v>
      </c>
      <c r="J4314" s="79">
        <v>12.64</v>
      </c>
      <c r="K4314" s="19" t="s">
        <v>4895</v>
      </c>
      <c r="L4314" s="19" t="s">
        <v>4896</v>
      </c>
      <c r="N4314" s="19" t="s">
        <v>128</v>
      </c>
      <c r="R4314" s="65" t="s">
        <v>4798</v>
      </c>
      <c r="V4314" s="19" t="s">
        <v>119</v>
      </c>
      <c r="X4314" s="19" t="s">
        <v>129</v>
      </c>
      <c r="Z4314" s="44" t="s">
        <v>4842</v>
      </c>
      <c r="AA4314" s="44" t="s">
        <v>4897</v>
      </c>
    </row>
    <row r="4315" spans="1:27" hidden="1" x14ac:dyDescent="0.25">
      <c r="A4315" s="26">
        <v>42</v>
      </c>
      <c r="B4315" s="19" t="s">
        <v>4902</v>
      </c>
      <c r="C4315" s="44" t="s">
        <v>114</v>
      </c>
      <c r="D4315" s="19" t="s">
        <v>4894</v>
      </c>
      <c r="E4315" s="19">
        <v>20</v>
      </c>
      <c r="F4315" s="19">
        <v>200</v>
      </c>
      <c r="G4315" s="19">
        <v>250</v>
      </c>
      <c r="H4315" s="19">
        <v>2</v>
      </c>
      <c r="I4315" s="79">
        <v>6.32</v>
      </c>
      <c r="J4315" s="79">
        <v>12.64</v>
      </c>
      <c r="K4315" s="19" t="s">
        <v>4895</v>
      </c>
      <c r="L4315" s="19" t="s">
        <v>4896</v>
      </c>
      <c r="N4315" s="19" t="s">
        <v>128</v>
      </c>
      <c r="R4315" s="65" t="s">
        <v>4798</v>
      </c>
      <c r="V4315" s="19" t="s">
        <v>119</v>
      </c>
      <c r="X4315" s="19" t="s">
        <v>129</v>
      </c>
      <c r="Z4315" s="44" t="s">
        <v>4842</v>
      </c>
      <c r="AA4315" s="44" t="s">
        <v>4897</v>
      </c>
    </row>
    <row r="4316" spans="1:27" hidden="1" x14ac:dyDescent="0.25">
      <c r="A4316" s="26">
        <v>43</v>
      </c>
      <c r="B4316" s="19" t="s">
        <v>4903</v>
      </c>
      <c r="C4316" s="44" t="s">
        <v>114</v>
      </c>
      <c r="D4316" s="19" t="s">
        <v>4894</v>
      </c>
      <c r="E4316" s="19">
        <v>20</v>
      </c>
      <c r="F4316" s="19">
        <v>200</v>
      </c>
      <c r="G4316" s="19">
        <v>250</v>
      </c>
      <c r="H4316" s="19">
        <v>2</v>
      </c>
      <c r="I4316" s="79">
        <v>6.32</v>
      </c>
      <c r="J4316" s="79">
        <v>12.64</v>
      </c>
      <c r="K4316" s="19" t="s">
        <v>4895</v>
      </c>
      <c r="L4316" s="19" t="s">
        <v>4896</v>
      </c>
      <c r="N4316" s="19" t="s">
        <v>128</v>
      </c>
      <c r="R4316" s="65" t="s">
        <v>4798</v>
      </c>
      <c r="V4316" s="19" t="s">
        <v>119</v>
      </c>
      <c r="X4316" s="19" t="s">
        <v>129</v>
      </c>
      <c r="Z4316" s="44" t="s">
        <v>4842</v>
      </c>
      <c r="AA4316" s="44" t="s">
        <v>4897</v>
      </c>
    </row>
    <row r="4317" spans="1:27" hidden="1" x14ac:dyDescent="0.25">
      <c r="A4317" s="26">
        <v>44</v>
      </c>
      <c r="B4317" s="19" t="s">
        <v>4904</v>
      </c>
      <c r="C4317" s="44" t="s">
        <v>114</v>
      </c>
      <c r="D4317" s="19" t="s">
        <v>4894</v>
      </c>
      <c r="E4317" s="19">
        <v>20</v>
      </c>
      <c r="F4317" s="19">
        <v>200</v>
      </c>
      <c r="G4317" s="19">
        <v>250</v>
      </c>
      <c r="H4317" s="19">
        <v>2</v>
      </c>
      <c r="I4317" s="79">
        <v>6.32</v>
      </c>
      <c r="J4317" s="79">
        <v>12.64</v>
      </c>
      <c r="K4317" s="19" t="s">
        <v>4895</v>
      </c>
      <c r="L4317" s="19" t="s">
        <v>4896</v>
      </c>
      <c r="N4317" s="19" t="s">
        <v>128</v>
      </c>
      <c r="R4317" s="65" t="s">
        <v>4798</v>
      </c>
      <c r="V4317" s="19" t="s">
        <v>119</v>
      </c>
      <c r="X4317" s="19" t="s">
        <v>129</v>
      </c>
      <c r="Z4317" s="44" t="s">
        <v>4842</v>
      </c>
      <c r="AA4317" s="44" t="s">
        <v>4897</v>
      </c>
    </row>
    <row r="4318" spans="1:27" hidden="1" x14ac:dyDescent="0.25">
      <c r="A4318" s="26">
        <v>45</v>
      </c>
      <c r="B4318" s="19" t="s">
        <v>4905</v>
      </c>
      <c r="C4318" s="44" t="s">
        <v>114</v>
      </c>
      <c r="D4318" s="19" t="s">
        <v>4894</v>
      </c>
      <c r="E4318" s="19">
        <v>20</v>
      </c>
      <c r="F4318" s="19">
        <v>200</v>
      </c>
      <c r="G4318" s="19">
        <v>250</v>
      </c>
      <c r="H4318" s="19">
        <v>2</v>
      </c>
      <c r="I4318" s="79">
        <v>6.32</v>
      </c>
      <c r="J4318" s="79">
        <v>12.64</v>
      </c>
      <c r="K4318" s="19" t="s">
        <v>4895</v>
      </c>
      <c r="L4318" s="19" t="s">
        <v>4896</v>
      </c>
      <c r="N4318" s="19" t="s">
        <v>128</v>
      </c>
      <c r="R4318" s="65" t="s">
        <v>4798</v>
      </c>
      <c r="V4318" s="19" t="s">
        <v>119</v>
      </c>
      <c r="X4318" s="19" t="s">
        <v>129</v>
      </c>
      <c r="Z4318" s="44" t="s">
        <v>4842</v>
      </c>
      <c r="AA4318" s="44" t="s">
        <v>4897</v>
      </c>
    </row>
    <row r="4319" spans="1:27" hidden="1" x14ac:dyDescent="0.25">
      <c r="A4319" s="26">
        <v>46</v>
      </c>
      <c r="B4319" s="19" t="s">
        <v>4906</v>
      </c>
      <c r="C4319" s="44" t="s">
        <v>114</v>
      </c>
      <c r="D4319" s="19" t="s">
        <v>4894</v>
      </c>
      <c r="E4319" s="19">
        <v>20</v>
      </c>
      <c r="F4319" s="19">
        <v>200</v>
      </c>
      <c r="G4319" s="19">
        <v>250</v>
      </c>
      <c r="H4319" s="19">
        <v>2</v>
      </c>
      <c r="I4319" s="79">
        <v>6.32</v>
      </c>
      <c r="J4319" s="79">
        <v>12.64</v>
      </c>
      <c r="K4319" s="19" t="s">
        <v>4895</v>
      </c>
      <c r="L4319" s="19" t="s">
        <v>4896</v>
      </c>
      <c r="N4319" s="19" t="s">
        <v>128</v>
      </c>
      <c r="R4319" s="65" t="s">
        <v>4798</v>
      </c>
      <c r="V4319" s="19" t="s">
        <v>119</v>
      </c>
      <c r="X4319" s="19" t="s">
        <v>129</v>
      </c>
      <c r="Z4319" s="44" t="s">
        <v>4842</v>
      </c>
      <c r="AA4319" s="44" t="s">
        <v>4897</v>
      </c>
    </row>
    <row r="4320" spans="1:27" hidden="1" x14ac:dyDescent="0.25">
      <c r="A4320" s="26">
        <v>1</v>
      </c>
      <c r="B4320" s="19" t="s">
        <v>4838</v>
      </c>
      <c r="C4320" s="44" t="s">
        <v>114</v>
      </c>
      <c r="D4320" s="19" t="s">
        <v>4839</v>
      </c>
      <c r="E4320" s="19">
        <v>10</v>
      </c>
      <c r="F4320" s="19">
        <v>160</v>
      </c>
      <c r="G4320" s="19">
        <v>350</v>
      </c>
      <c r="H4320" s="19">
        <v>48</v>
      </c>
      <c r="I4320" s="79">
        <v>4.04</v>
      </c>
      <c r="J4320" s="79">
        <v>193.75</v>
      </c>
      <c r="K4320" s="19" t="s">
        <v>4840</v>
      </c>
      <c r="L4320" s="19" t="s">
        <v>4914</v>
      </c>
      <c r="N4320" s="19" t="s">
        <v>128</v>
      </c>
      <c r="Q4320" s="20">
        <v>26</v>
      </c>
      <c r="R4320" s="65" t="s">
        <v>4798</v>
      </c>
      <c r="V4320" s="19" t="s">
        <v>119</v>
      </c>
      <c r="X4320" s="19" t="s">
        <v>129</v>
      </c>
      <c r="Z4320" s="44" t="s">
        <v>4842</v>
      </c>
      <c r="AA4320" s="44" t="s">
        <v>2002</v>
      </c>
    </row>
    <row r="4321" spans="1:27" hidden="1" x14ac:dyDescent="0.25">
      <c r="A4321" s="26">
        <v>2</v>
      </c>
      <c r="B4321" s="19" t="s">
        <v>4843</v>
      </c>
      <c r="C4321" s="44" t="s">
        <v>114</v>
      </c>
      <c r="D4321" s="19" t="s">
        <v>4844</v>
      </c>
      <c r="E4321" s="19">
        <v>10</v>
      </c>
      <c r="F4321" s="19">
        <v>222</v>
      </c>
      <c r="G4321" s="19">
        <v>240</v>
      </c>
      <c r="H4321" s="19">
        <v>6</v>
      </c>
      <c r="I4321" s="79">
        <v>3.36</v>
      </c>
      <c r="J4321" s="79">
        <v>20.170000000000002</v>
      </c>
      <c r="K4321" s="19" t="s">
        <v>4840</v>
      </c>
      <c r="L4321" s="19" t="s">
        <v>4914</v>
      </c>
      <c r="Q4321" s="20">
        <v>26</v>
      </c>
      <c r="R4321" s="65" t="s">
        <v>4798</v>
      </c>
      <c r="V4321" s="19" t="s">
        <v>119</v>
      </c>
      <c r="W4321" s="19" t="s">
        <v>129</v>
      </c>
      <c r="Z4321" s="44" t="s">
        <v>4842</v>
      </c>
      <c r="AA4321" s="44" t="s">
        <v>2002</v>
      </c>
    </row>
    <row r="4322" spans="1:27" hidden="1" x14ac:dyDescent="0.25">
      <c r="A4322" s="26">
        <v>3</v>
      </c>
      <c r="B4322" s="19" t="s">
        <v>4845</v>
      </c>
      <c r="C4322" s="44" t="s">
        <v>114</v>
      </c>
      <c r="D4322" s="19" t="s">
        <v>4846</v>
      </c>
      <c r="E4322" s="19">
        <v>10</v>
      </c>
      <c r="F4322" s="19">
        <v>121</v>
      </c>
      <c r="G4322" s="19">
        <v>222</v>
      </c>
      <c r="H4322" s="19">
        <v>2</v>
      </c>
      <c r="I4322" s="79">
        <v>2.08</v>
      </c>
      <c r="J4322" s="79">
        <v>4.16</v>
      </c>
      <c r="K4322" s="19" t="s">
        <v>4840</v>
      </c>
      <c r="L4322" s="19" t="s">
        <v>4914</v>
      </c>
      <c r="Q4322" s="20">
        <v>26</v>
      </c>
      <c r="R4322" s="65" t="s">
        <v>4798</v>
      </c>
      <c r="V4322" s="19" t="s">
        <v>119</v>
      </c>
      <c r="W4322" s="19" t="s">
        <v>129</v>
      </c>
      <c r="Z4322" s="44" t="s">
        <v>4842</v>
      </c>
      <c r="AA4322" s="44" t="s">
        <v>2002</v>
      </c>
    </row>
    <row r="4323" spans="1:27" hidden="1" x14ac:dyDescent="0.25">
      <c r="A4323" s="26">
        <v>4</v>
      </c>
      <c r="B4323" s="19" t="s">
        <v>4847</v>
      </c>
      <c r="C4323" s="44" t="s">
        <v>114</v>
      </c>
      <c r="D4323" s="19" t="s">
        <v>4844</v>
      </c>
      <c r="E4323" s="19">
        <v>10</v>
      </c>
      <c r="F4323" s="19">
        <v>222</v>
      </c>
      <c r="G4323" s="19">
        <v>240</v>
      </c>
      <c r="H4323" s="19">
        <v>6</v>
      </c>
      <c r="I4323" s="79">
        <v>3.36</v>
      </c>
      <c r="J4323" s="79">
        <v>20.170000000000002</v>
      </c>
      <c r="K4323" s="19" t="s">
        <v>4840</v>
      </c>
      <c r="L4323" s="19" t="s">
        <v>4914</v>
      </c>
      <c r="Q4323" s="20">
        <v>26</v>
      </c>
      <c r="R4323" s="65" t="s">
        <v>4798</v>
      </c>
      <c r="V4323" s="19" t="s">
        <v>119</v>
      </c>
      <c r="W4323" s="19" t="s">
        <v>129</v>
      </c>
      <c r="Z4323" s="44" t="s">
        <v>4842</v>
      </c>
      <c r="AA4323" s="44" t="s">
        <v>2002</v>
      </c>
    </row>
    <row r="4324" spans="1:27" hidden="1" x14ac:dyDescent="0.25">
      <c r="A4324" s="26">
        <v>5</v>
      </c>
      <c r="B4324" s="19" t="s">
        <v>4848</v>
      </c>
      <c r="C4324" s="44" t="s">
        <v>114</v>
      </c>
      <c r="D4324" s="19" t="s">
        <v>4846</v>
      </c>
      <c r="E4324" s="19">
        <v>10</v>
      </c>
      <c r="F4324" s="19">
        <v>121</v>
      </c>
      <c r="G4324" s="19">
        <v>222</v>
      </c>
      <c r="H4324" s="19">
        <v>4</v>
      </c>
      <c r="I4324" s="79">
        <v>2.08</v>
      </c>
      <c r="J4324" s="79">
        <v>8.33</v>
      </c>
      <c r="K4324" s="19" t="s">
        <v>4840</v>
      </c>
      <c r="L4324" s="19" t="s">
        <v>4914</v>
      </c>
      <c r="Q4324" s="20">
        <v>26</v>
      </c>
      <c r="R4324" s="65" t="s">
        <v>4798</v>
      </c>
      <c r="V4324" s="19" t="s">
        <v>119</v>
      </c>
      <c r="W4324" s="19" t="s">
        <v>129</v>
      </c>
      <c r="Z4324" s="44" t="s">
        <v>4842</v>
      </c>
      <c r="AA4324" s="44" t="s">
        <v>2002</v>
      </c>
    </row>
    <row r="4325" spans="1:27" hidden="1" x14ac:dyDescent="0.25">
      <c r="A4325" s="26">
        <v>6</v>
      </c>
      <c r="B4325" s="19" t="s">
        <v>4849</v>
      </c>
      <c r="C4325" s="44" t="s">
        <v>114</v>
      </c>
      <c r="D4325" s="19" t="s">
        <v>4844</v>
      </c>
      <c r="E4325" s="19">
        <v>10</v>
      </c>
      <c r="F4325" s="19">
        <v>222</v>
      </c>
      <c r="G4325" s="19">
        <v>240</v>
      </c>
      <c r="H4325" s="19">
        <v>6</v>
      </c>
      <c r="I4325" s="79">
        <v>3.36</v>
      </c>
      <c r="J4325" s="79">
        <v>20.170000000000002</v>
      </c>
      <c r="K4325" s="19" t="s">
        <v>4840</v>
      </c>
      <c r="L4325" s="19" t="s">
        <v>4914</v>
      </c>
      <c r="Q4325" s="20">
        <v>26</v>
      </c>
      <c r="R4325" s="65" t="s">
        <v>4798</v>
      </c>
      <c r="V4325" s="19" t="s">
        <v>119</v>
      </c>
      <c r="W4325" s="19" t="s">
        <v>129</v>
      </c>
      <c r="Z4325" s="44" t="s">
        <v>4842</v>
      </c>
      <c r="AA4325" s="44" t="s">
        <v>2002</v>
      </c>
    </row>
    <row r="4326" spans="1:27" hidden="1" x14ac:dyDescent="0.25">
      <c r="A4326" s="26">
        <v>7</v>
      </c>
      <c r="B4326" s="19" t="s">
        <v>4850</v>
      </c>
      <c r="C4326" s="44" t="s">
        <v>114</v>
      </c>
      <c r="D4326" s="19" t="s">
        <v>4846</v>
      </c>
      <c r="E4326" s="19">
        <v>10</v>
      </c>
      <c r="F4326" s="19">
        <v>121</v>
      </c>
      <c r="G4326" s="19">
        <v>222</v>
      </c>
      <c r="H4326" s="19">
        <v>4</v>
      </c>
      <c r="I4326" s="79">
        <v>2.08</v>
      </c>
      <c r="J4326" s="79">
        <v>8.33</v>
      </c>
      <c r="K4326" s="19" t="s">
        <v>4840</v>
      </c>
      <c r="L4326" s="19" t="s">
        <v>4914</v>
      </c>
      <c r="Q4326" s="20">
        <v>26</v>
      </c>
      <c r="R4326" s="65" t="s">
        <v>4798</v>
      </c>
      <c r="V4326" s="19" t="s">
        <v>119</v>
      </c>
      <c r="W4326" s="19" t="s">
        <v>129</v>
      </c>
      <c r="Z4326" s="44" t="s">
        <v>4842</v>
      </c>
      <c r="AA4326" s="44" t="s">
        <v>2002</v>
      </c>
    </row>
    <row r="4327" spans="1:27" hidden="1" x14ac:dyDescent="0.25">
      <c r="A4327" s="26">
        <v>8</v>
      </c>
      <c r="B4327" s="19" t="s">
        <v>4851</v>
      </c>
      <c r="C4327" s="44" t="s">
        <v>114</v>
      </c>
      <c r="D4327" s="19" t="s">
        <v>4844</v>
      </c>
      <c r="E4327" s="19">
        <v>10</v>
      </c>
      <c r="F4327" s="19">
        <v>222</v>
      </c>
      <c r="G4327" s="19">
        <v>240</v>
      </c>
      <c r="H4327" s="19">
        <v>6</v>
      </c>
      <c r="I4327" s="79">
        <v>3.36</v>
      </c>
      <c r="J4327" s="79">
        <v>20.170000000000002</v>
      </c>
      <c r="K4327" s="19" t="s">
        <v>4840</v>
      </c>
      <c r="L4327" s="19" t="s">
        <v>4914</v>
      </c>
      <c r="Q4327" s="20">
        <v>26</v>
      </c>
      <c r="R4327" s="65" t="s">
        <v>4798</v>
      </c>
      <c r="V4327" s="19" t="s">
        <v>119</v>
      </c>
      <c r="W4327" s="19" t="s">
        <v>129</v>
      </c>
      <c r="Z4327" s="44" t="s">
        <v>4842</v>
      </c>
      <c r="AA4327" s="44" t="s">
        <v>2002</v>
      </c>
    </row>
    <row r="4328" spans="1:27" hidden="1" x14ac:dyDescent="0.25">
      <c r="A4328" s="26">
        <v>9</v>
      </c>
      <c r="B4328" s="19" t="s">
        <v>4852</v>
      </c>
      <c r="C4328" s="44" t="s">
        <v>114</v>
      </c>
      <c r="D4328" s="19" t="s">
        <v>4846</v>
      </c>
      <c r="E4328" s="19">
        <v>10</v>
      </c>
      <c r="F4328" s="19">
        <v>121</v>
      </c>
      <c r="G4328" s="19">
        <v>222</v>
      </c>
      <c r="H4328" s="19">
        <v>2</v>
      </c>
      <c r="I4328" s="79">
        <v>2.08</v>
      </c>
      <c r="J4328" s="79">
        <v>4.16</v>
      </c>
      <c r="K4328" s="19" t="s">
        <v>4840</v>
      </c>
      <c r="L4328" s="19" t="s">
        <v>4914</v>
      </c>
      <c r="Q4328" s="20">
        <v>26</v>
      </c>
      <c r="R4328" s="65" t="s">
        <v>4798</v>
      </c>
      <c r="V4328" s="19" t="s">
        <v>119</v>
      </c>
      <c r="W4328" s="19" t="s">
        <v>129</v>
      </c>
      <c r="Z4328" s="44" t="s">
        <v>4842</v>
      </c>
      <c r="AA4328" s="44" t="s">
        <v>2002</v>
      </c>
    </row>
    <row r="4329" spans="1:27" hidden="1" x14ac:dyDescent="0.25">
      <c r="A4329" s="26">
        <v>10</v>
      </c>
      <c r="B4329" s="19" t="s">
        <v>4853</v>
      </c>
      <c r="C4329" s="44" t="s">
        <v>114</v>
      </c>
      <c r="D4329" s="19" t="s">
        <v>4854</v>
      </c>
      <c r="E4329" s="19">
        <v>10</v>
      </c>
      <c r="F4329" s="19">
        <v>222</v>
      </c>
      <c r="G4329" s="19">
        <v>296</v>
      </c>
      <c r="H4329" s="19">
        <v>12</v>
      </c>
      <c r="I4329" s="79">
        <v>3.95</v>
      </c>
      <c r="J4329" s="79">
        <v>47.39</v>
      </c>
      <c r="K4329" s="19" t="s">
        <v>4840</v>
      </c>
      <c r="L4329" s="19" t="s">
        <v>4914</v>
      </c>
      <c r="Q4329" s="20">
        <v>26</v>
      </c>
      <c r="R4329" s="65" t="s">
        <v>4798</v>
      </c>
      <c r="V4329" s="19" t="s">
        <v>119</v>
      </c>
      <c r="W4329" s="19" t="s">
        <v>129</v>
      </c>
      <c r="Z4329" s="44" t="s">
        <v>4842</v>
      </c>
      <c r="AA4329" s="44" t="s">
        <v>2002</v>
      </c>
    </row>
    <row r="4330" spans="1:27" hidden="1" x14ac:dyDescent="0.25">
      <c r="A4330" s="26">
        <v>11</v>
      </c>
      <c r="B4330" s="19" t="s">
        <v>4855</v>
      </c>
      <c r="C4330" s="44" t="s">
        <v>114</v>
      </c>
      <c r="D4330" s="19" t="s">
        <v>4846</v>
      </c>
      <c r="E4330" s="19">
        <v>10</v>
      </c>
      <c r="F4330" s="19">
        <v>121</v>
      </c>
      <c r="G4330" s="19">
        <v>222</v>
      </c>
      <c r="H4330" s="19">
        <v>4</v>
      </c>
      <c r="I4330" s="79">
        <v>2.08</v>
      </c>
      <c r="J4330" s="79">
        <v>8.33</v>
      </c>
      <c r="K4330" s="19" t="s">
        <v>4840</v>
      </c>
      <c r="L4330" s="19" t="s">
        <v>4914</v>
      </c>
      <c r="Q4330" s="20">
        <v>26</v>
      </c>
      <c r="R4330" s="65" t="s">
        <v>4798</v>
      </c>
      <c r="V4330" s="19" t="s">
        <v>119</v>
      </c>
      <c r="W4330" s="19" t="s">
        <v>129</v>
      </c>
      <c r="Z4330" s="44" t="s">
        <v>4842</v>
      </c>
      <c r="AA4330" s="44" t="s">
        <v>2002</v>
      </c>
    </row>
    <row r="4331" spans="1:27" hidden="1" x14ac:dyDescent="0.25">
      <c r="A4331" s="26">
        <v>12</v>
      </c>
      <c r="B4331" s="19" t="s">
        <v>4856</v>
      </c>
      <c r="C4331" s="44" t="s">
        <v>114</v>
      </c>
      <c r="D4331" s="19" t="s">
        <v>4854</v>
      </c>
      <c r="E4331" s="19">
        <v>10</v>
      </c>
      <c r="F4331" s="19">
        <v>222</v>
      </c>
      <c r="G4331" s="19">
        <v>296</v>
      </c>
      <c r="H4331" s="19">
        <v>12</v>
      </c>
      <c r="I4331" s="79">
        <v>3.95</v>
      </c>
      <c r="J4331" s="79">
        <v>47.39</v>
      </c>
      <c r="K4331" s="19" t="s">
        <v>4840</v>
      </c>
      <c r="L4331" s="19" t="s">
        <v>4914</v>
      </c>
      <c r="Q4331" s="20">
        <v>26</v>
      </c>
      <c r="R4331" s="65" t="s">
        <v>4798</v>
      </c>
      <c r="V4331" s="19" t="s">
        <v>119</v>
      </c>
      <c r="W4331" s="19" t="s">
        <v>129</v>
      </c>
      <c r="Z4331" s="44" t="s">
        <v>4842</v>
      </c>
      <c r="AA4331" s="44" t="s">
        <v>2002</v>
      </c>
    </row>
    <row r="4332" spans="1:27" hidden="1" x14ac:dyDescent="0.25">
      <c r="A4332" s="26">
        <v>13</v>
      </c>
      <c r="B4332" s="19" t="s">
        <v>4857</v>
      </c>
      <c r="C4332" s="44" t="s">
        <v>114</v>
      </c>
      <c r="D4332" s="19" t="s">
        <v>4854</v>
      </c>
      <c r="E4332" s="19">
        <v>10</v>
      </c>
      <c r="F4332" s="19">
        <v>222</v>
      </c>
      <c r="G4332" s="19">
        <v>296</v>
      </c>
      <c r="H4332" s="19">
        <v>12</v>
      </c>
      <c r="I4332" s="79">
        <v>3.95</v>
      </c>
      <c r="J4332" s="79">
        <v>47.39</v>
      </c>
      <c r="K4332" s="19" t="s">
        <v>4840</v>
      </c>
      <c r="L4332" s="19" t="s">
        <v>4914</v>
      </c>
      <c r="Q4332" s="20">
        <v>26</v>
      </c>
      <c r="R4332" s="65" t="s">
        <v>4798</v>
      </c>
      <c r="V4332" s="19" t="s">
        <v>119</v>
      </c>
      <c r="W4332" s="19" t="s">
        <v>129</v>
      </c>
      <c r="Z4332" s="44" t="s">
        <v>4842</v>
      </c>
      <c r="AA4332" s="44" t="s">
        <v>2002</v>
      </c>
    </row>
    <row r="4333" spans="1:27" hidden="1" x14ac:dyDescent="0.25">
      <c r="A4333" s="26">
        <v>14</v>
      </c>
      <c r="B4333" s="19" t="s">
        <v>4858</v>
      </c>
      <c r="C4333" s="44" t="s">
        <v>114</v>
      </c>
      <c r="D4333" s="19" t="s">
        <v>4854</v>
      </c>
      <c r="E4333" s="19">
        <v>10</v>
      </c>
      <c r="F4333" s="19">
        <v>222</v>
      </c>
      <c r="G4333" s="19">
        <v>296</v>
      </c>
      <c r="H4333" s="19">
        <v>12</v>
      </c>
      <c r="I4333" s="79">
        <v>3.95</v>
      </c>
      <c r="J4333" s="79">
        <v>47.39</v>
      </c>
      <c r="K4333" s="19" t="s">
        <v>4840</v>
      </c>
      <c r="L4333" s="19" t="s">
        <v>4914</v>
      </c>
      <c r="Q4333" s="20">
        <v>26</v>
      </c>
      <c r="R4333" s="65" t="s">
        <v>4798</v>
      </c>
      <c r="V4333" s="19" t="s">
        <v>119</v>
      </c>
      <c r="W4333" s="19" t="s">
        <v>129</v>
      </c>
      <c r="Z4333" s="44" t="s">
        <v>4842</v>
      </c>
      <c r="AA4333" s="44" t="s">
        <v>2002</v>
      </c>
    </row>
    <row r="4334" spans="1:27" hidden="1" x14ac:dyDescent="0.25">
      <c r="A4334" s="26">
        <v>15</v>
      </c>
      <c r="B4334" s="19" t="s">
        <v>4859</v>
      </c>
      <c r="C4334" s="44" t="s">
        <v>114</v>
      </c>
      <c r="D4334" s="19" t="s">
        <v>4846</v>
      </c>
      <c r="E4334" s="19">
        <v>10</v>
      </c>
      <c r="F4334" s="19">
        <v>121</v>
      </c>
      <c r="G4334" s="19">
        <v>222</v>
      </c>
      <c r="H4334" s="19">
        <v>4</v>
      </c>
      <c r="I4334" s="79">
        <v>2.08</v>
      </c>
      <c r="J4334" s="79">
        <v>8.33</v>
      </c>
      <c r="K4334" s="19" t="s">
        <v>4840</v>
      </c>
      <c r="L4334" s="19" t="s">
        <v>4914</v>
      </c>
      <c r="Q4334" s="20">
        <v>26</v>
      </c>
      <c r="R4334" s="65" t="s">
        <v>4798</v>
      </c>
      <c r="V4334" s="19" t="s">
        <v>119</v>
      </c>
      <c r="W4334" s="19" t="s">
        <v>129</v>
      </c>
      <c r="Z4334" s="44" t="s">
        <v>4842</v>
      </c>
      <c r="AA4334" s="44" t="s">
        <v>2002</v>
      </c>
    </row>
    <row r="4335" spans="1:27" hidden="1" x14ac:dyDescent="0.25">
      <c r="A4335" s="26">
        <v>16</v>
      </c>
      <c r="B4335" s="19" t="s">
        <v>4860</v>
      </c>
      <c r="C4335" s="44" t="s">
        <v>114</v>
      </c>
      <c r="D4335" s="19" t="s">
        <v>4861</v>
      </c>
      <c r="E4335" s="19">
        <v>12</v>
      </c>
      <c r="F4335" s="19">
        <v>141</v>
      </c>
      <c r="G4335" s="19">
        <v>141</v>
      </c>
      <c r="H4335" s="19">
        <v>4</v>
      </c>
      <c r="I4335" s="79">
        <v>0.88</v>
      </c>
      <c r="J4335" s="79">
        <v>3.53</v>
      </c>
      <c r="K4335" s="19" t="s">
        <v>4862</v>
      </c>
      <c r="L4335" s="19" t="s">
        <v>4915</v>
      </c>
      <c r="Q4335" s="20">
        <v>26</v>
      </c>
      <c r="R4335" s="65" t="s">
        <v>4798</v>
      </c>
      <c r="V4335" s="19" t="s">
        <v>119</v>
      </c>
      <c r="W4335" s="19" t="s">
        <v>129</v>
      </c>
      <c r="Z4335" s="44" t="s">
        <v>4842</v>
      </c>
      <c r="AA4335" s="44" t="s">
        <v>3554</v>
      </c>
    </row>
    <row r="4336" spans="1:27" hidden="1" x14ac:dyDescent="0.25">
      <c r="A4336" s="26">
        <v>17</v>
      </c>
      <c r="B4336" s="19" t="s">
        <v>4864</v>
      </c>
      <c r="C4336" s="44" t="s">
        <v>114</v>
      </c>
      <c r="D4336" s="19" t="s">
        <v>4861</v>
      </c>
      <c r="E4336" s="19">
        <v>12</v>
      </c>
      <c r="F4336" s="19">
        <v>141</v>
      </c>
      <c r="G4336" s="19">
        <v>141</v>
      </c>
      <c r="H4336" s="19">
        <v>4</v>
      </c>
      <c r="I4336" s="79">
        <v>0.88</v>
      </c>
      <c r="J4336" s="79">
        <v>3.53</v>
      </c>
      <c r="K4336" s="19" t="s">
        <v>4862</v>
      </c>
      <c r="L4336" s="19" t="s">
        <v>4915</v>
      </c>
      <c r="Q4336" s="20">
        <v>26</v>
      </c>
      <c r="R4336" s="65" t="s">
        <v>4798</v>
      </c>
      <c r="V4336" s="19" t="s">
        <v>119</v>
      </c>
      <c r="W4336" s="19" t="s">
        <v>129</v>
      </c>
      <c r="Z4336" s="44" t="s">
        <v>4842</v>
      </c>
      <c r="AA4336" s="44" t="s">
        <v>3554</v>
      </c>
    </row>
    <row r="4337" spans="1:27" hidden="1" x14ac:dyDescent="0.25">
      <c r="A4337" s="26">
        <v>18</v>
      </c>
      <c r="B4337" s="19" t="s">
        <v>4865</v>
      </c>
      <c r="C4337" s="44" t="s">
        <v>114</v>
      </c>
      <c r="D4337" s="19" t="s">
        <v>4861</v>
      </c>
      <c r="E4337" s="19">
        <v>12</v>
      </c>
      <c r="F4337" s="19">
        <v>141</v>
      </c>
      <c r="G4337" s="19">
        <v>141</v>
      </c>
      <c r="H4337" s="19">
        <v>4</v>
      </c>
      <c r="I4337" s="79">
        <v>0.88</v>
      </c>
      <c r="J4337" s="79">
        <v>3.53</v>
      </c>
      <c r="K4337" s="19" t="s">
        <v>4862</v>
      </c>
      <c r="L4337" s="19" t="s">
        <v>4915</v>
      </c>
      <c r="Q4337" s="20">
        <v>26</v>
      </c>
      <c r="R4337" s="65" t="s">
        <v>4798</v>
      </c>
      <c r="V4337" s="19" t="s">
        <v>119</v>
      </c>
      <c r="W4337" s="19" t="s">
        <v>129</v>
      </c>
      <c r="Z4337" s="44" t="s">
        <v>4842</v>
      </c>
      <c r="AA4337" s="44" t="s">
        <v>3554</v>
      </c>
    </row>
    <row r="4338" spans="1:27" hidden="1" x14ac:dyDescent="0.25">
      <c r="A4338" s="26">
        <v>19</v>
      </c>
      <c r="B4338" s="19" t="s">
        <v>4866</v>
      </c>
      <c r="C4338" s="44" t="s">
        <v>114</v>
      </c>
      <c r="D4338" s="19" t="s">
        <v>4861</v>
      </c>
      <c r="E4338" s="19">
        <v>12</v>
      </c>
      <c r="F4338" s="19">
        <v>141</v>
      </c>
      <c r="G4338" s="19">
        <v>141</v>
      </c>
      <c r="H4338" s="19">
        <v>4</v>
      </c>
      <c r="I4338" s="79">
        <v>0.88</v>
      </c>
      <c r="J4338" s="79">
        <v>3.53</v>
      </c>
      <c r="K4338" s="19" t="s">
        <v>4862</v>
      </c>
      <c r="L4338" s="19" t="s">
        <v>4915</v>
      </c>
      <c r="Q4338" s="20">
        <v>26</v>
      </c>
      <c r="R4338" s="65" t="s">
        <v>4798</v>
      </c>
      <c r="V4338" s="19" t="s">
        <v>119</v>
      </c>
      <c r="W4338" s="19" t="s">
        <v>129</v>
      </c>
      <c r="Z4338" s="44" t="s">
        <v>4842</v>
      </c>
      <c r="AA4338" s="44" t="s">
        <v>3554</v>
      </c>
    </row>
    <row r="4339" spans="1:27" hidden="1" x14ac:dyDescent="0.25">
      <c r="A4339" s="26">
        <v>20</v>
      </c>
      <c r="B4339" s="19" t="s">
        <v>4867</v>
      </c>
      <c r="C4339" s="44" t="s">
        <v>114</v>
      </c>
      <c r="D4339" s="19" t="s">
        <v>4861</v>
      </c>
      <c r="E4339" s="19">
        <v>12</v>
      </c>
      <c r="F4339" s="19">
        <v>141</v>
      </c>
      <c r="G4339" s="19">
        <v>141</v>
      </c>
      <c r="H4339" s="19">
        <v>4</v>
      </c>
      <c r="I4339" s="79">
        <v>0.88</v>
      </c>
      <c r="J4339" s="79">
        <v>3.53</v>
      </c>
      <c r="K4339" s="19" t="s">
        <v>4862</v>
      </c>
      <c r="L4339" s="19" t="s">
        <v>4915</v>
      </c>
      <c r="Q4339" s="20">
        <v>26</v>
      </c>
      <c r="R4339" s="65" t="s">
        <v>4798</v>
      </c>
      <c r="V4339" s="19" t="s">
        <v>119</v>
      </c>
      <c r="W4339" s="19" t="s">
        <v>129</v>
      </c>
      <c r="Z4339" s="44" t="s">
        <v>4842</v>
      </c>
      <c r="AA4339" s="44" t="s">
        <v>3554</v>
      </c>
    </row>
    <row r="4340" spans="1:27" hidden="1" x14ac:dyDescent="0.25">
      <c r="A4340" s="26">
        <v>21</v>
      </c>
      <c r="B4340" s="19" t="s">
        <v>4868</v>
      </c>
      <c r="C4340" s="44" t="s">
        <v>114</v>
      </c>
      <c r="D4340" s="19" t="s">
        <v>4869</v>
      </c>
      <c r="E4340" s="19">
        <v>12</v>
      </c>
      <c r="F4340" s="19">
        <v>75</v>
      </c>
      <c r="G4340" s="19">
        <v>200</v>
      </c>
      <c r="H4340" s="19">
        <v>4</v>
      </c>
      <c r="I4340" s="79">
        <v>0.88</v>
      </c>
      <c r="J4340" s="79">
        <v>3.53</v>
      </c>
      <c r="K4340" s="19" t="s">
        <v>4862</v>
      </c>
      <c r="L4340" s="19" t="s">
        <v>4915</v>
      </c>
      <c r="Q4340" s="20">
        <v>26</v>
      </c>
      <c r="R4340" s="65" t="s">
        <v>4798</v>
      </c>
      <c r="V4340" s="19" t="s">
        <v>119</v>
      </c>
      <c r="W4340" s="19" t="s">
        <v>129</v>
      </c>
      <c r="Z4340" s="44" t="s">
        <v>4842</v>
      </c>
      <c r="AA4340" s="44" t="s">
        <v>3554</v>
      </c>
    </row>
    <row r="4341" spans="1:27" hidden="1" x14ac:dyDescent="0.25">
      <c r="A4341" s="26">
        <v>22</v>
      </c>
      <c r="B4341" s="19" t="s">
        <v>4870</v>
      </c>
      <c r="C4341" s="44" t="s">
        <v>114</v>
      </c>
      <c r="D4341" s="19" t="s">
        <v>4869</v>
      </c>
      <c r="E4341" s="19">
        <v>12</v>
      </c>
      <c r="F4341" s="19">
        <v>75</v>
      </c>
      <c r="G4341" s="19">
        <v>200</v>
      </c>
      <c r="H4341" s="19">
        <v>2</v>
      </c>
      <c r="I4341" s="79">
        <v>0.88</v>
      </c>
      <c r="J4341" s="79">
        <v>1.77</v>
      </c>
      <c r="K4341" s="19" t="s">
        <v>4862</v>
      </c>
      <c r="L4341" s="19" t="s">
        <v>4915</v>
      </c>
      <c r="Q4341" s="20">
        <v>26</v>
      </c>
      <c r="R4341" s="65" t="s">
        <v>4798</v>
      </c>
      <c r="V4341" s="19" t="s">
        <v>119</v>
      </c>
      <c r="W4341" s="19" t="s">
        <v>129</v>
      </c>
      <c r="Z4341" s="44" t="s">
        <v>4842</v>
      </c>
      <c r="AA4341" s="44" t="s">
        <v>3554</v>
      </c>
    </row>
    <row r="4342" spans="1:27" hidden="1" x14ac:dyDescent="0.25">
      <c r="A4342" s="26">
        <v>23</v>
      </c>
      <c r="B4342" s="19" t="s">
        <v>4870</v>
      </c>
      <c r="C4342" s="44" t="s">
        <v>114</v>
      </c>
      <c r="D4342" s="19" t="s">
        <v>4869</v>
      </c>
      <c r="E4342" s="19">
        <v>12</v>
      </c>
      <c r="F4342" s="19">
        <v>75</v>
      </c>
      <c r="G4342" s="19">
        <v>200</v>
      </c>
      <c r="H4342" s="19">
        <v>2</v>
      </c>
      <c r="I4342" s="79">
        <v>0.88</v>
      </c>
      <c r="J4342" s="79">
        <v>1.77</v>
      </c>
      <c r="K4342" s="19" t="s">
        <v>4871</v>
      </c>
      <c r="L4342" s="19" t="s">
        <v>4916</v>
      </c>
      <c r="Q4342" s="20">
        <v>26</v>
      </c>
      <c r="R4342" s="65" t="s">
        <v>4798</v>
      </c>
      <c r="V4342" s="19" t="s">
        <v>119</v>
      </c>
      <c r="W4342" s="19" t="s">
        <v>129</v>
      </c>
      <c r="Z4342" s="44" t="s">
        <v>4842</v>
      </c>
      <c r="AA4342" s="44" t="s">
        <v>4873</v>
      </c>
    </row>
    <row r="4343" spans="1:27" hidden="1" x14ac:dyDescent="0.25">
      <c r="A4343" s="26">
        <v>24</v>
      </c>
      <c r="B4343" s="19" t="s">
        <v>4874</v>
      </c>
      <c r="C4343" s="44" t="s">
        <v>114</v>
      </c>
      <c r="D4343" s="19" t="s">
        <v>4861</v>
      </c>
      <c r="E4343" s="19">
        <v>12</v>
      </c>
      <c r="F4343" s="19">
        <v>141</v>
      </c>
      <c r="G4343" s="19">
        <v>141</v>
      </c>
      <c r="H4343" s="19">
        <v>4</v>
      </c>
      <c r="I4343" s="79">
        <v>0.88</v>
      </c>
      <c r="J4343" s="79">
        <v>3.53</v>
      </c>
      <c r="K4343" s="19" t="s">
        <v>4871</v>
      </c>
      <c r="L4343" s="19" t="s">
        <v>4916</v>
      </c>
      <c r="Q4343" s="20">
        <v>26</v>
      </c>
      <c r="R4343" s="65" t="s">
        <v>4798</v>
      </c>
      <c r="V4343" s="19" t="s">
        <v>119</v>
      </c>
      <c r="W4343" s="19" t="s">
        <v>129</v>
      </c>
      <c r="Z4343" s="44" t="s">
        <v>4842</v>
      </c>
      <c r="AA4343" s="44" t="s">
        <v>4873</v>
      </c>
    </row>
    <row r="4344" spans="1:27" hidden="1" x14ac:dyDescent="0.25">
      <c r="A4344" s="26">
        <v>25</v>
      </c>
      <c r="B4344" s="19" t="s">
        <v>4875</v>
      </c>
      <c r="C4344" s="44" t="s">
        <v>114</v>
      </c>
      <c r="D4344" s="19" t="s">
        <v>4861</v>
      </c>
      <c r="E4344" s="19">
        <v>12</v>
      </c>
      <c r="F4344" s="19">
        <v>141</v>
      </c>
      <c r="G4344" s="19">
        <v>141</v>
      </c>
      <c r="H4344" s="19">
        <v>4</v>
      </c>
      <c r="I4344" s="79">
        <v>0.88</v>
      </c>
      <c r="J4344" s="79">
        <v>3.53</v>
      </c>
      <c r="K4344" s="19" t="s">
        <v>4871</v>
      </c>
      <c r="L4344" s="19" t="s">
        <v>4916</v>
      </c>
      <c r="Q4344" s="20">
        <v>26</v>
      </c>
      <c r="R4344" s="65" t="s">
        <v>4798</v>
      </c>
      <c r="V4344" s="19" t="s">
        <v>119</v>
      </c>
      <c r="W4344" s="19" t="s">
        <v>129</v>
      </c>
      <c r="Z4344" s="44" t="s">
        <v>4842</v>
      </c>
      <c r="AA4344" s="44" t="s">
        <v>4873</v>
      </c>
    </row>
    <row r="4345" spans="1:27" hidden="1" x14ac:dyDescent="0.25">
      <c r="A4345" s="26">
        <v>26</v>
      </c>
      <c r="B4345" s="19" t="s">
        <v>4876</v>
      </c>
      <c r="C4345" s="44" t="s">
        <v>114</v>
      </c>
      <c r="D4345" s="19" t="s">
        <v>4861</v>
      </c>
      <c r="E4345" s="19">
        <v>12</v>
      </c>
      <c r="F4345" s="19">
        <v>141</v>
      </c>
      <c r="G4345" s="19">
        <v>141</v>
      </c>
      <c r="H4345" s="19">
        <v>4</v>
      </c>
      <c r="I4345" s="79">
        <v>0.88</v>
      </c>
      <c r="J4345" s="79">
        <v>3.53</v>
      </c>
      <c r="K4345" s="19" t="s">
        <v>4871</v>
      </c>
      <c r="L4345" s="19" t="s">
        <v>4916</v>
      </c>
      <c r="Q4345" s="20">
        <v>26</v>
      </c>
      <c r="R4345" s="65" t="s">
        <v>4798</v>
      </c>
      <c r="V4345" s="19" t="s">
        <v>119</v>
      </c>
      <c r="W4345" s="19" t="s">
        <v>129</v>
      </c>
      <c r="Z4345" s="44" t="s">
        <v>4842</v>
      </c>
      <c r="AA4345" s="44" t="s">
        <v>4873</v>
      </c>
    </row>
    <row r="4346" spans="1:27" hidden="1" x14ac:dyDescent="0.25">
      <c r="A4346" s="26">
        <v>27</v>
      </c>
      <c r="B4346" s="19" t="s">
        <v>4877</v>
      </c>
      <c r="C4346" s="44" t="s">
        <v>114</v>
      </c>
      <c r="D4346" s="19" t="s">
        <v>4878</v>
      </c>
      <c r="E4346" s="19">
        <v>14</v>
      </c>
      <c r="F4346" s="19">
        <v>110</v>
      </c>
      <c r="G4346" s="19">
        <v>450</v>
      </c>
      <c r="H4346" s="19">
        <v>96</v>
      </c>
      <c r="I4346" s="79">
        <v>5.0599999999999996</v>
      </c>
      <c r="J4346" s="79">
        <v>486</v>
      </c>
      <c r="K4346" s="19" t="s">
        <v>4879</v>
      </c>
      <c r="L4346" s="19" t="s">
        <v>4917</v>
      </c>
      <c r="N4346" s="19" t="s">
        <v>128</v>
      </c>
      <c r="Q4346" s="20">
        <v>26</v>
      </c>
      <c r="R4346" s="65" t="s">
        <v>4798</v>
      </c>
      <c r="V4346" s="19" t="s">
        <v>119</v>
      </c>
      <c r="X4346" s="19" t="s">
        <v>129</v>
      </c>
      <c r="Z4346" s="44" t="s">
        <v>4842</v>
      </c>
      <c r="AA4346" s="44" t="s">
        <v>121</v>
      </c>
    </row>
    <row r="4347" spans="1:27" hidden="1" x14ac:dyDescent="0.25">
      <c r="A4347" s="26">
        <v>28</v>
      </c>
      <c r="B4347" s="19" t="s">
        <v>4881</v>
      </c>
      <c r="C4347" s="44" t="s">
        <v>114</v>
      </c>
      <c r="D4347" s="19" t="s">
        <v>4882</v>
      </c>
      <c r="E4347" s="19">
        <v>14</v>
      </c>
      <c r="F4347" s="19">
        <v>250</v>
      </c>
      <c r="G4347" s="19">
        <v>450</v>
      </c>
      <c r="H4347" s="19">
        <v>48</v>
      </c>
      <c r="I4347" s="79">
        <v>11.61</v>
      </c>
      <c r="J4347" s="79">
        <v>557.22</v>
      </c>
      <c r="K4347" s="19" t="s">
        <v>4879</v>
      </c>
      <c r="L4347" s="19" t="s">
        <v>4917</v>
      </c>
      <c r="N4347" s="19" t="s">
        <v>128</v>
      </c>
      <c r="Q4347" s="20">
        <v>26</v>
      </c>
      <c r="R4347" s="65" t="s">
        <v>4798</v>
      </c>
      <c r="V4347" s="19" t="s">
        <v>119</v>
      </c>
      <c r="X4347" s="19" t="s">
        <v>129</v>
      </c>
      <c r="Z4347" s="44" t="s">
        <v>4842</v>
      </c>
      <c r="AA4347" s="44" t="s">
        <v>121</v>
      </c>
    </row>
    <row r="4348" spans="1:27" hidden="1" x14ac:dyDescent="0.25">
      <c r="A4348" s="26">
        <v>29</v>
      </c>
      <c r="B4348" s="19" t="s">
        <v>4883</v>
      </c>
      <c r="C4348" s="44" t="s">
        <v>114</v>
      </c>
      <c r="D4348" s="19" t="s">
        <v>4884</v>
      </c>
      <c r="E4348" s="19">
        <v>14</v>
      </c>
      <c r="F4348" s="19">
        <v>120</v>
      </c>
      <c r="G4348" s="19">
        <v>490</v>
      </c>
      <c r="H4348" s="19">
        <v>2</v>
      </c>
      <c r="I4348" s="79">
        <v>6.46</v>
      </c>
      <c r="J4348" s="79">
        <v>12.92</v>
      </c>
      <c r="K4348" s="19" t="s">
        <v>4879</v>
      </c>
      <c r="L4348" s="19" t="s">
        <v>4917</v>
      </c>
      <c r="Q4348" s="20">
        <v>26</v>
      </c>
      <c r="R4348" s="65" t="s">
        <v>4798</v>
      </c>
      <c r="V4348" s="19" t="s">
        <v>119</v>
      </c>
      <c r="Z4348" s="44" t="s">
        <v>4842</v>
      </c>
      <c r="AA4348" s="44" t="s">
        <v>121</v>
      </c>
    </row>
    <row r="4349" spans="1:27" hidden="1" x14ac:dyDescent="0.25">
      <c r="A4349" s="26">
        <v>30</v>
      </c>
      <c r="B4349" s="19" t="s">
        <v>4885</v>
      </c>
      <c r="C4349" s="44" t="s">
        <v>114</v>
      </c>
      <c r="D4349" s="19" t="s">
        <v>4884</v>
      </c>
      <c r="E4349" s="19">
        <v>14</v>
      </c>
      <c r="F4349" s="19">
        <v>120</v>
      </c>
      <c r="G4349" s="19">
        <v>490</v>
      </c>
      <c r="H4349" s="19">
        <v>2</v>
      </c>
      <c r="I4349" s="79">
        <v>6.46</v>
      </c>
      <c r="J4349" s="79">
        <v>12.92</v>
      </c>
      <c r="K4349" s="19" t="s">
        <v>4879</v>
      </c>
      <c r="L4349" s="19" t="s">
        <v>4917</v>
      </c>
      <c r="Q4349" s="20">
        <v>26</v>
      </c>
      <c r="R4349" s="65" t="s">
        <v>4798</v>
      </c>
      <c r="V4349" s="19" t="s">
        <v>119</v>
      </c>
      <c r="Z4349" s="44" t="s">
        <v>4842</v>
      </c>
      <c r="AA4349" s="44" t="s">
        <v>121</v>
      </c>
    </row>
    <row r="4350" spans="1:27" hidden="1" x14ac:dyDescent="0.25">
      <c r="A4350" s="26">
        <v>31</v>
      </c>
      <c r="B4350" s="19" t="s">
        <v>4886</v>
      </c>
      <c r="C4350" s="44" t="s">
        <v>114</v>
      </c>
      <c r="D4350" s="19" t="s">
        <v>4884</v>
      </c>
      <c r="E4350" s="19">
        <v>14</v>
      </c>
      <c r="F4350" s="19">
        <v>120</v>
      </c>
      <c r="G4350" s="19">
        <v>490</v>
      </c>
      <c r="H4350" s="19">
        <v>2</v>
      </c>
      <c r="I4350" s="79">
        <v>6.46</v>
      </c>
      <c r="J4350" s="79">
        <v>12.92</v>
      </c>
      <c r="K4350" s="19" t="s">
        <v>4879</v>
      </c>
      <c r="L4350" s="19" t="s">
        <v>4917</v>
      </c>
      <c r="Q4350" s="20">
        <v>26</v>
      </c>
      <c r="R4350" s="65" t="s">
        <v>4798</v>
      </c>
      <c r="V4350" s="19" t="s">
        <v>119</v>
      </c>
      <c r="Z4350" s="44" t="s">
        <v>4842</v>
      </c>
      <c r="AA4350" s="44" t="s">
        <v>121</v>
      </c>
    </row>
    <row r="4351" spans="1:27" hidden="1" x14ac:dyDescent="0.25">
      <c r="A4351" s="26">
        <v>32</v>
      </c>
      <c r="B4351" s="19" t="s">
        <v>4887</v>
      </c>
      <c r="C4351" s="44" t="s">
        <v>114</v>
      </c>
      <c r="D4351" s="19" t="s">
        <v>4884</v>
      </c>
      <c r="E4351" s="19">
        <v>14</v>
      </c>
      <c r="F4351" s="19">
        <v>120</v>
      </c>
      <c r="G4351" s="19">
        <v>490</v>
      </c>
      <c r="H4351" s="19">
        <v>2</v>
      </c>
      <c r="I4351" s="79">
        <v>6.46</v>
      </c>
      <c r="J4351" s="79">
        <v>12.92</v>
      </c>
      <c r="K4351" s="19" t="s">
        <v>4879</v>
      </c>
      <c r="L4351" s="19" t="s">
        <v>4917</v>
      </c>
      <c r="Q4351" s="20">
        <v>26</v>
      </c>
      <c r="R4351" s="65" t="s">
        <v>4798</v>
      </c>
      <c r="V4351" s="19" t="s">
        <v>119</v>
      </c>
      <c r="Z4351" s="44" t="s">
        <v>4842</v>
      </c>
      <c r="AA4351" s="44" t="s">
        <v>121</v>
      </c>
    </row>
    <row r="4352" spans="1:27" hidden="1" x14ac:dyDescent="0.25">
      <c r="A4352" s="26">
        <v>33</v>
      </c>
      <c r="B4352" s="19" t="s">
        <v>4888</v>
      </c>
      <c r="C4352" s="44" t="s">
        <v>114</v>
      </c>
      <c r="D4352" s="19" t="s">
        <v>4889</v>
      </c>
      <c r="E4352" s="19">
        <v>14</v>
      </c>
      <c r="F4352" s="19">
        <v>175</v>
      </c>
      <c r="G4352" s="19">
        <v>600</v>
      </c>
      <c r="H4352" s="19">
        <v>4</v>
      </c>
      <c r="I4352" s="79">
        <v>11.54</v>
      </c>
      <c r="J4352" s="79">
        <v>46.16</v>
      </c>
      <c r="K4352" s="19" t="s">
        <v>4879</v>
      </c>
      <c r="L4352" s="19" t="s">
        <v>4917</v>
      </c>
      <c r="Q4352" s="20">
        <v>26</v>
      </c>
      <c r="R4352" s="65" t="s">
        <v>4798</v>
      </c>
      <c r="V4352" s="19" t="s">
        <v>119</v>
      </c>
      <c r="Z4352" s="44" t="s">
        <v>4842</v>
      </c>
      <c r="AA4352" s="44" t="s">
        <v>121</v>
      </c>
    </row>
    <row r="4353" spans="1:27" hidden="1" x14ac:dyDescent="0.25">
      <c r="A4353" s="26">
        <v>34</v>
      </c>
      <c r="B4353" s="19" t="s">
        <v>4890</v>
      </c>
      <c r="C4353" s="44" t="s">
        <v>114</v>
      </c>
      <c r="D4353" s="19" t="s">
        <v>4889</v>
      </c>
      <c r="E4353" s="19">
        <v>14</v>
      </c>
      <c r="F4353" s="19">
        <v>175</v>
      </c>
      <c r="G4353" s="19">
        <v>600</v>
      </c>
      <c r="H4353" s="19">
        <v>4</v>
      </c>
      <c r="I4353" s="79">
        <v>11.54</v>
      </c>
      <c r="J4353" s="79">
        <v>46.16</v>
      </c>
      <c r="K4353" s="19" t="s">
        <v>4879</v>
      </c>
      <c r="L4353" s="19" t="s">
        <v>4917</v>
      </c>
      <c r="Q4353" s="20">
        <v>26</v>
      </c>
      <c r="R4353" s="65" t="s">
        <v>4798</v>
      </c>
      <c r="V4353" s="19" t="s">
        <v>119</v>
      </c>
      <c r="Z4353" s="44" t="s">
        <v>4842</v>
      </c>
      <c r="AA4353" s="44" t="s">
        <v>121</v>
      </c>
    </row>
    <row r="4354" spans="1:27" hidden="1" x14ac:dyDescent="0.25">
      <c r="A4354" s="26">
        <v>35</v>
      </c>
      <c r="B4354" s="19" t="s">
        <v>4891</v>
      </c>
      <c r="C4354" s="44" t="s">
        <v>114</v>
      </c>
      <c r="D4354" s="19" t="s">
        <v>4889</v>
      </c>
      <c r="E4354" s="19">
        <v>14</v>
      </c>
      <c r="F4354" s="19">
        <v>175</v>
      </c>
      <c r="G4354" s="19">
        <v>600</v>
      </c>
      <c r="H4354" s="19">
        <v>4</v>
      </c>
      <c r="I4354" s="79">
        <v>11.54</v>
      </c>
      <c r="J4354" s="79">
        <v>46.16</v>
      </c>
      <c r="K4354" s="19" t="s">
        <v>4879</v>
      </c>
      <c r="L4354" s="19" t="s">
        <v>4917</v>
      </c>
      <c r="Q4354" s="20">
        <v>26</v>
      </c>
      <c r="R4354" s="65" t="s">
        <v>4798</v>
      </c>
      <c r="V4354" s="19" t="s">
        <v>119</v>
      </c>
      <c r="Z4354" s="44" t="s">
        <v>4842</v>
      </c>
      <c r="AA4354" s="44" t="s">
        <v>121</v>
      </c>
    </row>
    <row r="4355" spans="1:27" hidden="1" x14ac:dyDescent="0.25">
      <c r="A4355" s="26">
        <v>36</v>
      </c>
      <c r="B4355" s="19" t="s">
        <v>4892</v>
      </c>
      <c r="C4355" s="44" t="s">
        <v>114</v>
      </c>
      <c r="D4355" s="19" t="s">
        <v>4889</v>
      </c>
      <c r="E4355" s="19">
        <v>14</v>
      </c>
      <c r="F4355" s="19">
        <v>175</v>
      </c>
      <c r="G4355" s="19">
        <v>600</v>
      </c>
      <c r="H4355" s="19">
        <v>4</v>
      </c>
      <c r="I4355" s="79">
        <v>11.54</v>
      </c>
      <c r="J4355" s="79">
        <v>46.16</v>
      </c>
      <c r="K4355" s="19" t="s">
        <v>4879</v>
      </c>
      <c r="L4355" s="19" t="s">
        <v>4917</v>
      </c>
      <c r="Q4355" s="20">
        <v>26</v>
      </c>
      <c r="R4355" s="65" t="s">
        <v>4798</v>
      </c>
      <c r="V4355" s="19" t="s">
        <v>119</v>
      </c>
      <c r="Z4355" s="44" t="s">
        <v>4842</v>
      </c>
      <c r="AA4355" s="44" t="s">
        <v>121</v>
      </c>
    </row>
    <row r="4356" spans="1:27" hidden="1" x14ac:dyDescent="0.25">
      <c r="A4356" s="26">
        <v>37</v>
      </c>
      <c r="B4356" s="19" t="s">
        <v>4893</v>
      </c>
      <c r="C4356" s="44" t="s">
        <v>114</v>
      </c>
      <c r="D4356" s="19" t="s">
        <v>4894</v>
      </c>
      <c r="E4356" s="19">
        <v>20</v>
      </c>
      <c r="F4356" s="19">
        <v>200</v>
      </c>
      <c r="G4356" s="19">
        <v>250</v>
      </c>
      <c r="H4356" s="19">
        <v>2</v>
      </c>
      <c r="I4356" s="79">
        <v>6.32</v>
      </c>
      <c r="J4356" s="79">
        <v>12.64</v>
      </c>
      <c r="K4356" s="19" t="s">
        <v>4895</v>
      </c>
      <c r="L4356" s="19" t="s">
        <v>4918</v>
      </c>
      <c r="N4356" s="19" t="s">
        <v>128</v>
      </c>
      <c r="Q4356" s="20">
        <v>26</v>
      </c>
      <c r="R4356" s="65" t="s">
        <v>4798</v>
      </c>
      <c r="V4356" s="19" t="s">
        <v>119</v>
      </c>
      <c r="X4356" s="19" t="s">
        <v>129</v>
      </c>
      <c r="Z4356" s="44" t="s">
        <v>4842</v>
      </c>
      <c r="AA4356" s="44" t="s">
        <v>4897</v>
      </c>
    </row>
    <row r="4357" spans="1:27" hidden="1" x14ac:dyDescent="0.25">
      <c r="A4357" s="26">
        <v>38</v>
      </c>
      <c r="B4357" s="19" t="s">
        <v>4898</v>
      </c>
      <c r="C4357" s="44" t="s">
        <v>114</v>
      </c>
      <c r="D4357" s="19" t="s">
        <v>4894</v>
      </c>
      <c r="E4357" s="19">
        <v>20</v>
      </c>
      <c r="F4357" s="19">
        <v>200</v>
      </c>
      <c r="G4357" s="19">
        <v>250</v>
      </c>
      <c r="H4357" s="19">
        <v>2</v>
      </c>
      <c r="I4357" s="79">
        <v>6.32</v>
      </c>
      <c r="J4357" s="79">
        <v>12.64</v>
      </c>
      <c r="K4357" s="19" t="s">
        <v>4895</v>
      </c>
      <c r="L4357" s="19" t="s">
        <v>4918</v>
      </c>
      <c r="N4357" s="19" t="s">
        <v>128</v>
      </c>
      <c r="Q4357" s="20">
        <v>26</v>
      </c>
      <c r="R4357" s="65" t="s">
        <v>4798</v>
      </c>
      <c r="V4357" s="19" t="s">
        <v>119</v>
      </c>
      <c r="X4357" s="19" t="s">
        <v>129</v>
      </c>
      <c r="Z4357" s="44" t="s">
        <v>4842</v>
      </c>
      <c r="AA4357" s="44" t="s">
        <v>4897</v>
      </c>
    </row>
    <row r="4358" spans="1:27" hidden="1" x14ac:dyDescent="0.25">
      <c r="A4358" s="26">
        <v>39</v>
      </c>
      <c r="B4358" s="19" t="s">
        <v>4899</v>
      </c>
      <c r="C4358" s="44" t="s">
        <v>114</v>
      </c>
      <c r="D4358" s="19" t="s">
        <v>4894</v>
      </c>
      <c r="E4358" s="19">
        <v>20</v>
      </c>
      <c r="F4358" s="19">
        <v>200</v>
      </c>
      <c r="G4358" s="19">
        <v>250</v>
      </c>
      <c r="H4358" s="19">
        <v>2</v>
      </c>
      <c r="I4358" s="79">
        <v>6.32</v>
      </c>
      <c r="J4358" s="79">
        <v>12.64</v>
      </c>
      <c r="K4358" s="19" t="s">
        <v>4895</v>
      </c>
      <c r="L4358" s="19" t="s">
        <v>4918</v>
      </c>
      <c r="N4358" s="19" t="s">
        <v>128</v>
      </c>
      <c r="Q4358" s="20">
        <v>26</v>
      </c>
      <c r="R4358" s="65" t="s">
        <v>4798</v>
      </c>
      <c r="V4358" s="19" t="s">
        <v>119</v>
      </c>
      <c r="X4358" s="19" t="s">
        <v>129</v>
      </c>
      <c r="Z4358" s="44" t="s">
        <v>4842</v>
      </c>
      <c r="AA4358" s="44" t="s">
        <v>4897</v>
      </c>
    </row>
    <row r="4359" spans="1:27" hidden="1" x14ac:dyDescent="0.25">
      <c r="A4359" s="26">
        <v>40</v>
      </c>
      <c r="B4359" s="19" t="s">
        <v>4900</v>
      </c>
      <c r="C4359" s="44" t="s">
        <v>114</v>
      </c>
      <c r="D4359" s="19" t="s">
        <v>4894</v>
      </c>
      <c r="E4359" s="19">
        <v>20</v>
      </c>
      <c r="F4359" s="19">
        <v>200</v>
      </c>
      <c r="G4359" s="19">
        <v>250</v>
      </c>
      <c r="H4359" s="19">
        <v>2</v>
      </c>
      <c r="I4359" s="79">
        <v>6.32</v>
      </c>
      <c r="J4359" s="79">
        <v>12.64</v>
      </c>
      <c r="K4359" s="19" t="s">
        <v>4895</v>
      </c>
      <c r="L4359" s="19" t="s">
        <v>4918</v>
      </c>
      <c r="N4359" s="19" t="s">
        <v>128</v>
      </c>
      <c r="Q4359" s="20">
        <v>26</v>
      </c>
      <c r="R4359" s="65" t="s">
        <v>4798</v>
      </c>
      <c r="V4359" s="19" t="s">
        <v>119</v>
      </c>
      <c r="X4359" s="19" t="s">
        <v>129</v>
      </c>
      <c r="Z4359" s="44" t="s">
        <v>4842</v>
      </c>
      <c r="AA4359" s="44" t="s">
        <v>4897</v>
      </c>
    </row>
    <row r="4360" spans="1:27" hidden="1" x14ac:dyDescent="0.25">
      <c r="A4360" s="26">
        <v>41</v>
      </c>
      <c r="B4360" s="19" t="s">
        <v>4901</v>
      </c>
      <c r="C4360" s="44" t="s">
        <v>114</v>
      </c>
      <c r="D4360" s="19" t="s">
        <v>4894</v>
      </c>
      <c r="E4360" s="19">
        <v>20</v>
      </c>
      <c r="F4360" s="19">
        <v>200</v>
      </c>
      <c r="G4360" s="19">
        <v>250</v>
      </c>
      <c r="H4360" s="19">
        <v>2</v>
      </c>
      <c r="I4360" s="79">
        <v>6.32</v>
      </c>
      <c r="J4360" s="79">
        <v>12.64</v>
      </c>
      <c r="K4360" s="19" t="s">
        <v>4895</v>
      </c>
      <c r="L4360" s="19" t="s">
        <v>4918</v>
      </c>
      <c r="N4360" s="19" t="s">
        <v>128</v>
      </c>
      <c r="Q4360" s="20">
        <v>26</v>
      </c>
      <c r="R4360" s="65" t="s">
        <v>4798</v>
      </c>
      <c r="V4360" s="19" t="s">
        <v>119</v>
      </c>
      <c r="X4360" s="19" t="s">
        <v>129</v>
      </c>
      <c r="Z4360" s="44" t="s">
        <v>4842</v>
      </c>
      <c r="AA4360" s="44" t="s">
        <v>4897</v>
      </c>
    </row>
    <row r="4361" spans="1:27" hidden="1" x14ac:dyDescent="0.25">
      <c r="A4361" s="26">
        <v>42</v>
      </c>
      <c r="B4361" s="19" t="s">
        <v>4902</v>
      </c>
      <c r="C4361" s="44" t="s">
        <v>114</v>
      </c>
      <c r="D4361" s="19" t="s">
        <v>4894</v>
      </c>
      <c r="E4361" s="19">
        <v>20</v>
      </c>
      <c r="F4361" s="19">
        <v>200</v>
      </c>
      <c r="G4361" s="19">
        <v>250</v>
      </c>
      <c r="H4361" s="19">
        <v>2</v>
      </c>
      <c r="I4361" s="79">
        <v>6.32</v>
      </c>
      <c r="J4361" s="79">
        <v>12.64</v>
      </c>
      <c r="K4361" s="19" t="s">
        <v>4895</v>
      </c>
      <c r="L4361" s="19" t="s">
        <v>4918</v>
      </c>
      <c r="N4361" s="19" t="s">
        <v>128</v>
      </c>
      <c r="Q4361" s="20">
        <v>26</v>
      </c>
      <c r="R4361" s="65" t="s">
        <v>4798</v>
      </c>
      <c r="V4361" s="19" t="s">
        <v>119</v>
      </c>
      <c r="X4361" s="19" t="s">
        <v>129</v>
      </c>
      <c r="Z4361" s="44" t="s">
        <v>4842</v>
      </c>
      <c r="AA4361" s="44" t="s">
        <v>4897</v>
      </c>
    </row>
    <row r="4362" spans="1:27" hidden="1" x14ac:dyDescent="0.25">
      <c r="A4362" s="26">
        <v>43</v>
      </c>
      <c r="B4362" s="19" t="s">
        <v>4903</v>
      </c>
      <c r="C4362" s="44" t="s">
        <v>114</v>
      </c>
      <c r="D4362" s="19" t="s">
        <v>4894</v>
      </c>
      <c r="E4362" s="19">
        <v>20</v>
      </c>
      <c r="F4362" s="19">
        <v>200</v>
      </c>
      <c r="G4362" s="19">
        <v>250</v>
      </c>
      <c r="H4362" s="19">
        <v>2</v>
      </c>
      <c r="I4362" s="79">
        <v>6.32</v>
      </c>
      <c r="J4362" s="79">
        <v>12.64</v>
      </c>
      <c r="K4362" s="19" t="s">
        <v>4895</v>
      </c>
      <c r="L4362" s="19" t="s">
        <v>4918</v>
      </c>
      <c r="N4362" s="19" t="s">
        <v>128</v>
      </c>
      <c r="Q4362" s="20">
        <v>26</v>
      </c>
      <c r="R4362" s="65" t="s">
        <v>4798</v>
      </c>
      <c r="V4362" s="19" t="s">
        <v>119</v>
      </c>
      <c r="X4362" s="19" t="s">
        <v>129</v>
      </c>
      <c r="Z4362" s="44" t="s">
        <v>4842</v>
      </c>
      <c r="AA4362" s="44" t="s">
        <v>4897</v>
      </c>
    </row>
    <row r="4363" spans="1:27" hidden="1" x14ac:dyDescent="0.25">
      <c r="A4363" s="26">
        <v>44</v>
      </c>
      <c r="B4363" s="19" t="s">
        <v>4904</v>
      </c>
      <c r="C4363" s="44" t="s">
        <v>114</v>
      </c>
      <c r="D4363" s="19" t="s">
        <v>4894</v>
      </c>
      <c r="E4363" s="19">
        <v>20</v>
      </c>
      <c r="F4363" s="19">
        <v>200</v>
      </c>
      <c r="G4363" s="19">
        <v>250</v>
      </c>
      <c r="H4363" s="19">
        <v>2</v>
      </c>
      <c r="I4363" s="79">
        <v>6.32</v>
      </c>
      <c r="J4363" s="79">
        <v>12.64</v>
      </c>
      <c r="K4363" s="19" t="s">
        <v>4895</v>
      </c>
      <c r="L4363" s="19" t="s">
        <v>4918</v>
      </c>
      <c r="N4363" s="19" t="s">
        <v>128</v>
      </c>
      <c r="Q4363" s="20">
        <v>26</v>
      </c>
      <c r="R4363" s="65" t="s">
        <v>4798</v>
      </c>
      <c r="V4363" s="19" t="s">
        <v>119</v>
      </c>
      <c r="X4363" s="19" t="s">
        <v>129</v>
      </c>
      <c r="Z4363" s="44" t="s">
        <v>4842</v>
      </c>
      <c r="AA4363" s="44" t="s">
        <v>4897</v>
      </c>
    </row>
    <row r="4364" spans="1:27" hidden="1" x14ac:dyDescent="0.25">
      <c r="A4364" s="26">
        <v>45</v>
      </c>
      <c r="B4364" s="19" t="s">
        <v>4905</v>
      </c>
      <c r="C4364" s="44" t="s">
        <v>114</v>
      </c>
      <c r="D4364" s="19" t="s">
        <v>4894</v>
      </c>
      <c r="E4364" s="19">
        <v>20</v>
      </c>
      <c r="F4364" s="19">
        <v>200</v>
      </c>
      <c r="G4364" s="19">
        <v>250</v>
      </c>
      <c r="H4364" s="19">
        <v>2</v>
      </c>
      <c r="I4364" s="79">
        <v>6.32</v>
      </c>
      <c r="J4364" s="79">
        <v>12.64</v>
      </c>
      <c r="K4364" s="19" t="s">
        <v>4895</v>
      </c>
      <c r="L4364" s="19" t="s">
        <v>4918</v>
      </c>
      <c r="N4364" s="19" t="s">
        <v>128</v>
      </c>
      <c r="Q4364" s="20">
        <v>26</v>
      </c>
      <c r="R4364" s="65" t="s">
        <v>4798</v>
      </c>
      <c r="V4364" s="19" t="s">
        <v>119</v>
      </c>
      <c r="X4364" s="19" t="s">
        <v>129</v>
      </c>
      <c r="Z4364" s="44" t="s">
        <v>4842</v>
      </c>
      <c r="AA4364" s="44" t="s">
        <v>4897</v>
      </c>
    </row>
    <row r="4365" spans="1:27" hidden="1" x14ac:dyDescent="0.25">
      <c r="A4365" s="26">
        <v>46</v>
      </c>
      <c r="B4365" s="19" t="s">
        <v>4906</v>
      </c>
      <c r="C4365" s="44" t="s">
        <v>114</v>
      </c>
      <c r="D4365" s="19" t="s">
        <v>4894</v>
      </c>
      <c r="E4365" s="19">
        <v>20</v>
      </c>
      <c r="F4365" s="19">
        <v>200</v>
      </c>
      <c r="G4365" s="19">
        <v>250</v>
      </c>
      <c r="H4365" s="19">
        <v>2</v>
      </c>
      <c r="I4365" s="79">
        <v>6.32</v>
      </c>
      <c r="J4365" s="79">
        <v>12.64</v>
      </c>
      <c r="K4365" s="19" t="s">
        <v>4895</v>
      </c>
      <c r="L4365" s="19" t="s">
        <v>4918</v>
      </c>
      <c r="N4365" s="19" t="s">
        <v>128</v>
      </c>
      <c r="Q4365" s="20">
        <v>26</v>
      </c>
      <c r="R4365" s="65" t="s">
        <v>4798</v>
      </c>
      <c r="V4365" s="19" t="s">
        <v>119</v>
      </c>
      <c r="X4365" s="19" t="s">
        <v>129</v>
      </c>
      <c r="Z4365" s="44" t="s">
        <v>4842</v>
      </c>
      <c r="AA4365" s="44" t="s">
        <v>4897</v>
      </c>
    </row>
    <row r="4366" spans="1:27" hidden="1" x14ac:dyDescent="0.25">
      <c r="A4366" s="26">
        <v>1</v>
      </c>
      <c r="B4366" s="19" t="s">
        <v>4920</v>
      </c>
      <c r="C4366" s="44" t="s">
        <v>114</v>
      </c>
      <c r="D4366" s="19" t="s">
        <v>4921</v>
      </c>
      <c r="E4366" s="19">
        <v>20</v>
      </c>
      <c r="F4366" s="19">
        <v>50</v>
      </c>
      <c r="G4366" s="19">
        <v>265</v>
      </c>
      <c r="H4366" s="19">
        <v>5</v>
      </c>
      <c r="I4366" s="79">
        <v>2.08</v>
      </c>
      <c r="J4366" s="79">
        <v>10.4</v>
      </c>
      <c r="K4366" s="19" t="s">
        <v>4922</v>
      </c>
      <c r="L4366" s="19" t="s">
        <v>4923</v>
      </c>
      <c r="Q4366" s="20">
        <v>27</v>
      </c>
      <c r="R4366" s="65" t="s">
        <v>4924</v>
      </c>
      <c r="V4366" s="19" t="s">
        <v>119</v>
      </c>
      <c r="W4366" s="19" t="s">
        <v>129</v>
      </c>
      <c r="Z4366" s="44" t="s">
        <v>4925</v>
      </c>
      <c r="AA4366" s="44" t="s">
        <v>4926</v>
      </c>
    </row>
    <row r="4367" spans="1:27" hidden="1" x14ac:dyDescent="0.25">
      <c r="A4367" s="26">
        <v>2</v>
      </c>
      <c r="B4367" s="19" t="s">
        <v>4927</v>
      </c>
      <c r="C4367" s="44" t="s">
        <v>114</v>
      </c>
      <c r="D4367" s="19" t="s">
        <v>4928</v>
      </c>
      <c r="E4367" s="19">
        <v>20</v>
      </c>
      <c r="F4367" s="19">
        <v>300</v>
      </c>
      <c r="G4367" s="19">
        <v>2070</v>
      </c>
      <c r="H4367" s="19">
        <v>8</v>
      </c>
      <c r="I4367" s="79">
        <v>94.56</v>
      </c>
      <c r="J4367" s="79">
        <v>756.44</v>
      </c>
      <c r="K4367" s="19" t="s">
        <v>801</v>
      </c>
      <c r="L4367" s="19" t="s">
        <v>4929</v>
      </c>
      <c r="Q4367" s="20">
        <v>27</v>
      </c>
      <c r="R4367" s="65" t="s">
        <v>4924</v>
      </c>
      <c r="V4367" s="19" t="s">
        <v>119</v>
      </c>
      <c r="W4367" s="19" t="s">
        <v>129</v>
      </c>
      <c r="Z4367" s="44" t="s">
        <v>4925</v>
      </c>
      <c r="AA4367" s="44" t="s">
        <v>4930</v>
      </c>
    </row>
    <row r="4368" spans="1:27" hidden="1" x14ac:dyDescent="0.25">
      <c r="A4368" s="26">
        <v>3</v>
      </c>
      <c r="B4368" s="19" t="s">
        <v>4931</v>
      </c>
      <c r="C4368" s="44" t="s">
        <v>114</v>
      </c>
      <c r="D4368" s="19" t="s">
        <v>4932</v>
      </c>
      <c r="E4368" s="19">
        <v>20</v>
      </c>
      <c r="F4368" s="19">
        <v>270</v>
      </c>
      <c r="G4368" s="19">
        <v>525</v>
      </c>
      <c r="H4368" s="19">
        <v>4</v>
      </c>
      <c r="I4368" s="79">
        <v>20.27</v>
      </c>
      <c r="J4368" s="79">
        <v>81.08</v>
      </c>
      <c r="K4368" s="19" t="s">
        <v>801</v>
      </c>
      <c r="L4368" s="19" t="s">
        <v>4929</v>
      </c>
      <c r="Q4368" s="20">
        <v>27</v>
      </c>
      <c r="R4368" s="65" t="s">
        <v>4924</v>
      </c>
      <c r="V4368" s="19" t="s">
        <v>119</v>
      </c>
      <c r="W4368" s="19" t="s">
        <v>129</v>
      </c>
      <c r="Z4368" s="44" t="s">
        <v>4925</v>
      </c>
      <c r="AA4368" s="44" t="s">
        <v>4930</v>
      </c>
    </row>
    <row r="4369" spans="1:27" hidden="1" x14ac:dyDescent="0.25">
      <c r="A4369" s="26">
        <v>4</v>
      </c>
      <c r="B4369" s="19" t="s">
        <v>4920</v>
      </c>
      <c r="C4369" s="44" t="s">
        <v>114</v>
      </c>
      <c r="D4369" s="19" t="s">
        <v>4921</v>
      </c>
      <c r="E4369" s="19">
        <v>20</v>
      </c>
      <c r="F4369" s="19">
        <v>50</v>
      </c>
      <c r="G4369" s="19">
        <v>265</v>
      </c>
      <c r="H4369" s="19">
        <v>3</v>
      </c>
      <c r="I4369" s="79">
        <v>2.08</v>
      </c>
      <c r="J4369" s="79">
        <v>6.24</v>
      </c>
      <c r="K4369" s="19" t="s">
        <v>801</v>
      </c>
      <c r="L4369" s="19" t="s">
        <v>4929</v>
      </c>
      <c r="Q4369" s="20">
        <v>27</v>
      </c>
      <c r="R4369" s="65" t="s">
        <v>4924</v>
      </c>
      <c r="V4369" s="19" t="s">
        <v>119</v>
      </c>
      <c r="W4369" s="19" t="s">
        <v>129</v>
      </c>
      <c r="Z4369" s="44" t="s">
        <v>4925</v>
      </c>
      <c r="AA4369" s="44" t="s">
        <v>4930</v>
      </c>
    </row>
    <row r="4370" spans="1:27" hidden="1" x14ac:dyDescent="0.25">
      <c r="A4370" s="26">
        <v>5</v>
      </c>
      <c r="B4370" s="19" t="s">
        <v>4933</v>
      </c>
      <c r="C4370" s="44" t="s">
        <v>114</v>
      </c>
      <c r="D4370" s="19" t="s">
        <v>4934</v>
      </c>
      <c r="E4370" s="19">
        <v>20</v>
      </c>
      <c r="F4370" s="19">
        <v>50</v>
      </c>
      <c r="G4370" s="19">
        <v>420</v>
      </c>
      <c r="H4370" s="19">
        <v>8</v>
      </c>
      <c r="I4370" s="79">
        <v>3.3</v>
      </c>
      <c r="J4370" s="79">
        <v>26.37</v>
      </c>
      <c r="K4370" s="19" t="s">
        <v>801</v>
      </c>
      <c r="L4370" s="19" t="s">
        <v>4929</v>
      </c>
      <c r="Q4370" s="20">
        <v>27</v>
      </c>
      <c r="R4370" s="65" t="s">
        <v>4924</v>
      </c>
      <c r="V4370" s="19" t="s">
        <v>119</v>
      </c>
      <c r="W4370" s="19" t="s">
        <v>129</v>
      </c>
      <c r="Z4370" s="44" t="s">
        <v>4925</v>
      </c>
      <c r="AA4370" s="44" t="s">
        <v>4930</v>
      </c>
    </row>
    <row r="4371" spans="1:27" hidden="1" x14ac:dyDescent="0.25">
      <c r="A4371" s="26">
        <v>6</v>
      </c>
      <c r="B4371" s="19" t="s">
        <v>4935</v>
      </c>
      <c r="C4371" s="44" t="s">
        <v>114</v>
      </c>
      <c r="D4371" s="19" t="s">
        <v>4936</v>
      </c>
      <c r="E4371" s="19">
        <v>20</v>
      </c>
      <c r="F4371" s="19">
        <v>180</v>
      </c>
      <c r="G4371" s="19">
        <v>180</v>
      </c>
      <c r="H4371" s="19">
        <v>24</v>
      </c>
      <c r="I4371" s="79">
        <v>3.3</v>
      </c>
      <c r="J4371" s="79">
        <v>79.239999999999995</v>
      </c>
      <c r="K4371" s="19" t="s">
        <v>801</v>
      </c>
      <c r="L4371" s="19" t="s">
        <v>4929</v>
      </c>
      <c r="Q4371" s="20">
        <v>27</v>
      </c>
      <c r="R4371" s="65" t="s">
        <v>4924</v>
      </c>
      <c r="V4371" s="19" t="s">
        <v>119</v>
      </c>
      <c r="W4371" s="19" t="s">
        <v>129</v>
      </c>
      <c r="Z4371" s="44" t="s">
        <v>4925</v>
      </c>
      <c r="AA4371" s="44" t="s">
        <v>4930</v>
      </c>
    </row>
    <row r="4372" spans="1:27" hidden="1" x14ac:dyDescent="0.25">
      <c r="A4372" s="26">
        <v>7</v>
      </c>
      <c r="B4372" s="19" t="s">
        <v>4937</v>
      </c>
      <c r="C4372" s="44" t="s">
        <v>114</v>
      </c>
      <c r="D4372" s="19" t="s">
        <v>4938</v>
      </c>
      <c r="E4372" s="19">
        <v>30</v>
      </c>
      <c r="F4372" s="19">
        <v>695</v>
      </c>
      <c r="G4372" s="19">
        <v>1700</v>
      </c>
      <c r="H4372" s="19">
        <v>2</v>
      </c>
      <c r="I4372" s="79">
        <v>142.69</v>
      </c>
      <c r="J4372" s="79">
        <v>285.38</v>
      </c>
      <c r="K4372" s="19" t="s">
        <v>126</v>
      </c>
      <c r="L4372" s="19" t="s">
        <v>4939</v>
      </c>
      <c r="Q4372" s="20">
        <v>27</v>
      </c>
      <c r="R4372" s="65" t="s">
        <v>4924</v>
      </c>
      <c r="V4372" s="19" t="s">
        <v>119</v>
      </c>
      <c r="W4372" s="19" t="s">
        <v>129</v>
      </c>
      <c r="Z4372" s="44" t="s">
        <v>4925</v>
      </c>
      <c r="AA4372" s="44" t="s">
        <v>4940</v>
      </c>
    </row>
    <row r="4373" spans="1:27" hidden="1" x14ac:dyDescent="0.25">
      <c r="A4373" s="26">
        <v>8</v>
      </c>
      <c r="B4373" s="19" t="s">
        <v>4941</v>
      </c>
      <c r="C4373" s="44" t="s">
        <v>114</v>
      </c>
      <c r="D4373" s="19" t="s">
        <v>4942</v>
      </c>
      <c r="E4373" s="19">
        <v>30</v>
      </c>
      <c r="F4373" s="19">
        <v>848</v>
      </c>
      <c r="G4373" s="19">
        <v>1220</v>
      </c>
      <c r="H4373" s="19">
        <v>4</v>
      </c>
      <c r="I4373" s="79">
        <v>127.22</v>
      </c>
      <c r="J4373" s="79">
        <v>508.89</v>
      </c>
      <c r="K4373" s="19" t="s">
        <v>126</v>
      </c>
      <c r="L4373" s="19" t="s">
        <v>4939</v>
      </c>
      <c r="Q4373" s="20">
        <v>27</v>
      </c>
      <c r="R4373" s="65" t="s">
        <v>4924</v>
      </c>
      <c r="V4373" s="19" t="s">
        <v>119</v>
      </c>
      <c r="W4373" s="19" t="s">
        <v>129</v>
      </c>
      <c r="Z4373" s="44" t="s">
        <v>4925</v>
      </c>
      <c r="AA4373" s="44" t="s">
        <v>4940</v>
      </c>
    </row>
    <row r="4374" spans="1:27" hidden="1" x14ac:dyDescent="0.25">
      <c r="A4374" s="26">
        <v>1</v>
      </c>
      <c r="B4374" s="19" t="s">
        <v>4945</v>
      </c>
      <c r="C4374" s="44" t="s">
        <v>2484</v>
      </c>
      <c r="D4374" s="19" t="s">
        <v>4946</v>
      </c>
      <c r="E4374" s="19">
        <v>14</v>
      </c>
      <c r="F4374" s="19">
        <v>600</v>
      </c>
      <c r="G4374" s="19">
        <v>646</v>
      </c>
      <c r="H4374" s="19">
        <v>10</v>
      </c>
      <c r="I4374" s="79">
        <v>26.42</v>
      </c>
      <c r="J4374" s="79">
        <v>264.18</v>
      </c>
      <c r="K4374" s="19" t="s">
        <v>4947</v>
      </c>
      <c r="L4374" s="19" t="s">
        <v>4948</v>
      </c>
      <c r="Q4374" s="20">
        <v>28</v>
      </c>
      <c r="R4374" s="65" t="s">
        <v>4949</v>
      </c>
      <c r="T4374" s="19" t="s">
        <v>4950</v>
      </c>
      <c r="V4374" s="19" t="s">
        <v>119</v>
      </c>
      <c r="Z4374" s="44" t="s">
        <v>4951</v>
      </c>
      <c r="AA4374" s="44" t="s">
        <v>4952</v>
      </c>
    </row>
    <row r="4375" spans="1:27" hidden="1" x14ac:dyDescent="0.25">
      <c r="A4375" s="26">
        <v>1</v>
      </c>
      <c r="B4375" s="19" t="s">
        <v>4956</v>
      </c>
      <c r="C4375" s="44" t="s">
        <v>114</v>
      </c>
      <c r="D4375" s="19" t="s">
        <v>4957</v>
      </c>
      <c r="E4375" s="19">
        <v>20</v>
      </c>
      <c r="F4375" s="19">
        <v>260</v>
      </c>
      <c r="G4375" s="19">
        <v>660</v>
      </c>
      <c r="H4375" s="19">
        <v>4</v>
      </c>
      <c r="I4375" s="79">
        <v>25.2</v>
      </c>
      <c r="J4375" s="79">
        <v>100.8</v>
      </c>
      <c r="K4375" s="19" t="s">
        <v>4958</v>
      </c>
      <c r="L4375" s="19" t="s">
        <v>4959</v>
      </c>
      <c r="N4375" s="19" t="s">
        <v>128</v>
      </c>
      <c r="Q4375" s="20">
        <v>29</v>
      </c>
      <c r="R4375" s="65" t="s">
        <v>4949</v>
      </c>
      <c r="V4375" s="19" t="s">
        <v>119</v>
      </c>
      <c r="W4375" s="19" t="s">
        <v>129</v>
      </c>
      <c r="Z4375" s="44" t="s">
        <v>4960</v>
      </c>
      <c r="AA4375" s="44" t="s">
        <v>2149</v>
      </c>
    </row>
    <row r="4376" spans="1:27" hidden="1" x14ac:dyDescent="0.25">
      <c r="A4376" s="26">
        <v>2</v>
      </c>
      <c r="B4376" s="19" t="s">
        <v>4961</v>
      </c>
      <c r="C4376" s="44" t="s">
        <v>114</v>
      </c>
      <c r="D4376" s="19" t="s">
        <v>4936</v>
      </c>
      <c r="E4376" s="19">
        <v>20</v>
      </c>
      <c r="F4376" s="19">
        <v>180</v>
      </c>
      <c r="G4376" s="19">
        <v>180</v>
      </c>
      <c r="H4376" s="19">
        <v>16</v>
      </c>
      <c r="I4376" s="79">
        <v>3.3</v>
      </c>
      <c r="J4376" s="79">
        <v>52.82</v>
      </c>
      <c r="K4376" s="19" t="s">
        <v>4958</v>
      </c>
      <c r="L4376" s="19" t="s">
        <v>4959</v>
      </c>
      <c r="N4376" s="19" t="s">
        <v>128</v>
      </c>
      <c r="Q4376" s="20">
        <v>29</v>
      </c>
      <c r="R4376" s="65" t="s">
        <v>4949</v>
      </c>
      <c r="V4376" s="19" t="s">
        <v>119</v>
      </c>
      <c r="W4376" s="19" t="s">
        <v>129</v>
      </c>
      <c r="Z4376" s="44" t="s">
        <v>4960</v>
      </c>
      <c r="AA4376" s="44" t="s">
        <v>2149</v>
      </c>
    </row>
    <row r="4377" spans="1:27" hidden="1" x14ac:dyDescent="0.25">
      <c r="A4377" s="26">
        <v>3</v>
      </c>
      <c r="B4377" s="19" t="s">
        <v>3538</v>
      </c>
      <c r="C4377" s="44" t="s">
        <v>114</v>
      </c>
      <c r="D4377" s="19" t="s">
        <v>2830</v>
      </c>
      <c r="E4377" s="19">
        <v>20</v>
      </c>
      <c r="F4377" s="19">
        <v>50</v>
      </c>
      <c r="G4377" s="19">
        <v>122</v>
      </c>
      <c r="H4377" s="19">
        <v>8</v>
      </c>
      <c r="I4377" s="79">
        <v>0.96</v>
      </c>
      <c r="J4377" s="79">
        <v>7.66</v>
      </c>
      <c r="K4377" s="19" t="s">
        <v>4958</v>
      </c>
      <c r="L4377" s="19" t="s">
        <v>4959</v>
      </c>
      <c r="Q4377" s="20">
        <v>29</v>
      </c>
      <c r="R4377" s="65" t="s">
        <v>4949</v>
      </c>
      <c r="V4377" s="19" t="s">
        <v>119</v>
      </c>
      <c r="W4377" s="19" t="s">
        <v>129</v>
      </c>
      <c r="Z4377" s="44" t="s">
        <v>4960</v>
      </c>
      <c r="AA4377" s="44" t="s">
        <v>2149</v>
      </c>
    </row>
    <row r="4378" spans="1:27" hidden="1" x14ac:dyDescent="0.25">
      <c r="A4378" s="26">
        <v>4</v>
      </c>
      <c r="B4378" s="19" t="s">
        <v>4962</v>
      </c>
      <c r="C4378" s="44" t="s">
        <v>114</v>
      </c>
      <c r="D4378" s="19" t="s">
        <v>2826</v>
      </c>
      <c r="E4378" s="19">
        <v>20</v>
      </c>
      <c r="F4378" s="19">
        <v>50</v>
      </c>
      <c r="G4378" s="19">
        <v>355</v>
      </c>
      <c r="H4378" s="19">
        <v>8</v>
      </c>
      <c r="I4378" s="79">
        <v>2.79</v>
      </c>
      <c r="J4378" s="79">
        <v>22.29</v>
      </c>
      <c r="K4378" s="19" t="s">
        <v>4958</v>
      </c>
      <c r="L4378" s="19" t="s">
        <v>4959</v>
      </c>
      <c r="Q4378" s="20">
        <v>29</v>
      </c>
      <c r="R4378" s="65" t="s">
        <v>4949</v>
      </c>
      <c r="V4378" s="19" t="s">
        <v>119</v>
      </c>
      <c r="W4378" s="19" t="s">
        <v>129</v>
      </c>
      <c r="Z4378" s="44" t="s">
        <v>4960</v>
      </c>
      <c r="AA4378" s="44" t="s">
        <v>2149</v>
      </c>
    </row>
    <row r="4379" spans="1:27" hidden="1" x14ac:dyDescent="0.25">
      <c r="A4379" s="26">
        <v>5</v>
      </c>
      <c r="B4379" s="19" t="s">
        <v>4963</v>
      </c>
      <c r="C4379" s="44" t="s">
        <v>114</v>
      </c>
      <c r="D4379" s="19" t="s">
        <v>2828</v>
      </c>
      <c r="E4379" s="19">
        <v>20</v>
      </c>
      <c r="F4379" s="19">
        <v>50</v>
      </c>
      <c r="G4379" s="19">
        <v>529</v>
      </c>
      <c r="H4379" s="19">
        <v>8</v>
      </c>
      <c r="I4379" s="79">
        <v>4.1500000000000004</v>
      </c>
      <c r="J4379" s="79">
        <v>33.22</v>
      </c>
      <c r="K4379" s="19" t="s">
        <v>4958</v>
      </c>
      <c r="L4379" s="19" t="s">
        <v>4959</v>
      </c>
      <c r="Q4379" s="20">
        <v>29</v>
      </c>
      <c r="R4379" s="65" t="s">
        <v>4949</v>
      </c>
      <c r="V4379" s="19" t="s">
        <v>119</v>
      </c>
      <c r="W4379" s="19" t="s">
        <v>129</v>
      </c>
      <c r="Z4379" s="44" t="s">
        <v>4960</v>
      </c>
      <c r="AA4379" s="44" t="s">
        <v>2149</v>
      </c>
    </row>
    <row r="4380" spans="1:27" hidden="1" x14ac:dyDescent="0.25">
      <c r="A4380" s="26">
        <v>6</v>
      </c>
      <c r="B4380" s="19" t="s">
        <v>4964</v>
      </c>
      <c r="C4380" s="44" t="s">
        <v>2484</v>
      </c>
      <c r="D4380" s="19" t="s">
        <v>4965</v>
      </c>
      <c r="E4380" s="19">
        <v>30</v>
      </c>
      <c r="F4380" s="19">
        <v>900</v>
      </c>
      <c r="G4380" s="19">
        <v>928</v>
      </c>
      <c r="H4380" s="19">
        <v>4</v>
      </c>
      <c r="I4380" s="79">
        <v>131.78</v>
      </c>
      <c r="J4380" s="79">
        <v>527.14</v>
      </c>
      <c r="K4380" s="19" t="s">
        <v>4966</v>
      </c>
      <c r="L4380" s="19" t="s">
        <v>4967</v>
      </c>
      <c r="N4380" s="19" t="s">
        <v>128</v>
      </c>
      <c r="Q4380" s="20">
        <v>29</v>
      </c>
      <c r="R4380" s="65" t="s">
        <v>4949</v>
      </c>
      <c r="V4380" s="19" t="s">
        <v>119</v>
      </c>
      <c r="W4380" s="19" t="s">
        <v>129</v>
      </c>
      <c r="Z4380" s="44" t="s">
        <v>4960</v>
      </c>
      <c r="AA4380" s="44" t="s">
        <v>4968</v>
      </c>
    </row>
    <row r="4381" spans="1:27" hidden="1" x14ac:dyDescent="0.25">
      <c r="A4381" s="26">
        <v>7</v>
      </c>
      <c r="B4381" s="19" t="s">
        <v>4969</v>
      </c>
      <c r="C4381" s="44" t="s">
        <v>2484</v>
      </c>
      <c r="D4381" s="19" t="s">
        <v>4970</v>
      </c>
      <c r="E4381" s="19">
        <v>30</v>
      </c>
      <c r="F4381" s="19">
        <v>895</v>
      </c>
      <c r="G4381" s="19">
        <v>928</v>
      </c>
      <c r="H4381" s="19">
        <v>4</v>
      </c>
      <c r="I4381" s="79">
        <v>128.84</v>
      </c>
      <c r="J4381" s="79">
        <v>515.36</v>
      </c>
      <c r="K4381" s="19" t="s">
        <v>4966</v>
      </c>
      <c r="L4381" s="19" t="s">
        <v>4967</v>
      </c>
      <c r="N4381" s="19" t="s">
        <v>128</v>
      </c>
      <c r="Q4381" s="20">
        <v>29</v>
      </c>
      <c r="R4381" s="65" t="s">
        <v>4949</v>
      </c>
      <c r="V4381" s="19" t="s">
        <v>119</v>
      </c>
      <c r="W4381" s="19" t="s">
        <v>129</v>
      </c>
      <c r="Z4381" s="44" t="s">
        <v>4960</v>
      </c>
      <c r="AA4381" s="44" t="s">
        <v>4968</v>
      </c>
    </row>
    <row r="4382" spans="1:27" hidden="1" x14ac:dyDescent="0.25">
      <c r="A4382" s="26">
        <v>1</v>
      </c>
      <c r="B4382" s="19" t="s">
        <v>4974</v>
      </c>
      <c r="C4382" s="44" t="s">
        <v>114</v>
      </c>
      <c r="D4382" s="19" t="s">
        <v>4975</v>
      </c>
      <c r="E4382" s="19">
        <v>30</v>
      </c>
      <c r="F4382" s="19">
        <v>900</v>
      </c>
      <c r="G4382" s="19">
        <v>4228</v>
      </c>
      <c r="H4382" s="19">
        <v>1</v>
      </c>
      <c r="I4382" s="79">
        <v>695.88</v>
      </c>
      <c r="J4382" s="79">
        <v>695.88</v>
      </c>
      <c r="K4382" s="19" t="s">
        <v>4976</v>
      </c>
      <c r="L4382" s="19" t="s">
        <v>4977</v>
      </c>
      <c r="P4382" s="19" t="s">
        <v>129</v>
      </c>
      <c r="Q4382" s="20">
        <v>30</v>
      </c>
      <c r="R4382" s="65" t="s">
        <v>4978</v>
      </c>
      <c r="T4382" s="19" t="s">
        <v>4950</v>
      </c>
      <c r="V4382" s="19" t="s">
        <v>119</v>
      </c>
      <c r="Y4382" s="19" t="s">
        <v>129</v>
      </c>
      <c r="Z4382" s="44" t="s">
        <v>4979</v>
      </c>
      <c r="AA4382" s="44" t="s">
        <v>4746</v>
      </c>
    </row>
    <row r="4383" spans="1:27" hidden="1" x14ac:dyDescent="0.25">
      <c r="A4383" s="26">
        <v>2</v>
      </c>
      <c r="B4383" s="19" t="s">
        <v>4980</v>
      </c>
      <c r="C4383" s="44" t="s">
        <v>114</v>
      </c>
      <c r="D4383" s="19" t="s">
        <v>4981</v>
      </c>
      <c r="E4383" s="19">
        <v>30</v>
      </c>
      <c r="F4383" s="19">
        <v>900</v>
      </c>
      <c r="G4383" s="19">
        <v>4229</v>
      </c>
      <c r="H4383" s="19">
        <v>1</v>
      </c>
      <c r="I4383" s="79">
        <v>695.98</v>
      </c>
      <c r="J4383" s="79">
        <v>695.98</v>
      </c>
      <c r="K4383" s="19" t="s">
        <v>4976</v>
      </c>
      <c r="L4383" s="19" t="s">
        <v>4977</v>
      </c>
      <c r="P4383" s="19" t="s">
        <v>129</v>
      </c>
      <c r="Q4383" s="20">
        <v>30</v>
      </c>
      <c r="R4383" s="65" t="s">
        <v>4978</v>
      </c>
      <c r="T4383" s="19" t="s">
        <v>4950</v>
      </c>
      <c r="V4383" s="19" t="s">
        <v>119</v>
      </c>
      <c r="Y4383" s="19" t="s">
        <v>129</v>
      </c>
      <c r="Z4383" s="44" t="s">
        <v>4979</v>
      </c>
      <c r="AA4383" s="44" t="s">
        <v>4746</v>
      </c>
    </row>
    <row r="4384" spans="1:27" hidden="1" x14ac:dyDescent="0.25">
      <c r="A4384" s="26">
        <v>3</v>
      </c>
      <c r="B4384" s="19" t="s">
        <v>4982</v>
      </c>
      <c r="C4384" s="44" t="s">
        <v>114</v>
      </c>
      <c r="D4384" s="19" t="s">
        <v>4983</v>
      </c>
      <c r="E4384" s="19">
        <v>30</v>
      </c>
      <c r="F4384" s="19">
        <v>650</v>
      </c>
      <c r="G4384" s="19">
        <v>2747</v>
      </c>
      <c r="H4384" s="19">
        <v>1</v>
      </c>
      <c r="I4384" s="79">
        <v>419.48</v>
      </c>
      <c r="J4384" s="79">
        <v>419.48</v>
      </c>
      <c r="K4384" s="19" t="s">
        <v>4976</v>
      </c>
      <c r="L4384" s="19" t="s">
        <v>4977</v>
      </c>
      <c r="P4384" s="19" t="s">
        <v>129</v>
      </c>
      <c r="Q4384" s="20">
        <v>30</v>
      </c>
      <c r="R4384" s="65" t="s">
        <v>4978</v>
      </c>
      <c r="T4384" s="19" t="s">
        <v>4950</v>
      </c>
      <c r="V4384" s="19" t="s">
        <v>119</v>
      </c>
      <c r="Y4384" s="19" t="s">
        <v>129</v>
      </c>
      <c r="Z4384" s="44" t="s">
        <v>4979</v>
      </c>
      <c r="AA4384" s="44" t="s">
        <v>4746</v>
      </c>
    </row>
    <row r="4385" spans="1:27" hidden="1" x14ac:dyDescent="0.25">
      <c r="A4385" s="26">
        <v>4</v>
      </c>
      <c r="B4385" s="19" t="s">
        <v>4984</v>
      </c>
      <c r="C4385" s="44" t="s">
        <v>114</v>
      </c>
      <c r="D4385" s="19" t="s">
        <v>4985</v>
      </c>
      <c r="E4385" s="19">
        <v>30</v>
      </c>
      <c r="F4385" s="19">
        <v>650</v>
      </c>
      <c r="G4385" s="19">
        <v>2748</v>
      </c>
      <c r="H4385" s="19">
        <v>1</v>
      </c>
      <c r="I4385" s="79">
        <v>419.68</v>
      </c>
      <c r="J4385" s="79">
        <v>419.68</v>
      </c>
      <c r="K4385" s="19" t="s">
        <v>4976</v>
      </c>
      <c r="L4385" s="19" t="s">
        <v>4977</v>
      </c>
      <c r="P4385" s="19" t="s">
        <v>129</v>
      </c>
      <c r="Q4385" s="20">
        <v>30</v>
      </c>
      <c r="R4385" s="65" t="s">
        <v>4978</v>
      </c>
      <c r="T4385" s="19" t="s">
        <v>4950</v>
      </c>
      <c r="V4385" s="19" t="s">
        <v>119</v>
      </c>
      <c r="Y4385" s="19" t="s">
        <v>129</v>
      </c>
      <c r="Z4385" s="44" t="s">
        <v>4979</v>
      </c>
      <c r="AA4385" s="44" t="s">
        <v>4746</v>
      </c>
    </row>
    <row r="4386" spans="1:27" hidden="1" x14ac:dyDescent="0.25">
      <c r="A4386" s="26">
        <v>5</v>
      </c>
      <c r="B4386" s="19" t="s">
        <v>4986</v>
      </c>
      <c r="C4386" s="44" t="s">
        <v>114</v>
      </c>
      <c r="D4386" s="19" t="s">
        <v>4987</v>
      </c>
      <c r="E4386" s="19">
        <v>30</v>
      </c>
      <c r="F4386" s="19">
        <v>900</v>
      </c>
      <c r="G4386" s="19">
        <v>2140</v>
      </c>
      <c r="H4386" s="19">
        <v>1</v>
      </c>
      <c r="I4386" s="79">
        <v>374.09</v>
      </c>
      <c r="J4386" s="79">
        <v>374.09</v>
      </c>
      <c r="K4386" s="19" t="s">
        <v>4976</v>
      </c>
      <c r="L4386" s="19" t="s">
        <v>4977</v>
      </c>
      <c r="Q4386" s="20">
        <v>30</v>
      </c>
      <c r="R4386" s="65" t="s">
        <v>4978</v>
      </c>
      <c r="T4386" s="19" t="s">
        <v>4950</v>
      </c>
      <c r="V4386" s="19" t="s">
        <v>119</v>
      </c>
      <c r="Y4386" s="19" t="s">
        <v>129</v>
      </c>
      <c r="Z4386" s="44" t="s">
        <v>4979</v>
      </c>
      <c r="AA4386" s="44" t="s">
        <v>4746</v>
      </c>
    </row>
    <row r="4387" spans="1:27" hidden="1" x14ac:dyDescent="0.25">
      <c r="A4387" s="26">
        <v>6</v>
      </c>
      <c r="B4387" s="19" t="s">
        <v>4988</v>
      </c>
      <c r="C4387" s="44" t="s">
        <v>114</v>
      </c>
      <c r="D4387" s="19" t="s">
        <v>4987</v>
      </c>
      <c r="E4387" s="19">
        <v>30</v>
      </c>
      <c r="F4387" s="19">
        <v>900</v>
      </c>
      <c r="G4387" s="19">
        <v>2140</v>
      </c>
      <c r="H4387" s="19">
        <v>1</v>
      </c>
      <c r="I4387" s="79">
        <v>374.09</v>
      </c>
      <c r="J4387" s="79">
        <v>374.09</v>
      </c>
      <c r="K4387" s="19" t="s">
        <v>4976</v>
      </c>
      <c r="L4387" s="19" t="s">
        <v>4977</v>
      </c>
      <c r="Q4387" s="20">
        <v>30</v>
      </c>
      <c r="R4387" s="65" t="s">
        <v>4978</v>
      </c>
      <c r="T4387" s="19" t="s">
        <v>4950</v>
      </c>
      <c r="V4387" s="19" t="s">
        <v>119</v>
      </c>
      <c r="Y4387" s="19" t="s">
        <v>129</v>
      </c>
      <c r="Z4387" s="44" t="s">
        <v>4979</v>
      </c>
      <c r="AA4387" s="44" t="s">
        <v>4746</v>
      </c>
    </row>
    <row r="4388" spans="1:27" hidden="1" x14ac:dyDescent="0.25">
      <c r="A4388" s="26">
        <v>7</v>
      </c>
      <c r="B4388" s="19" t="s">
        <v>4989</v>
      </c>
      <c r="C4388" s="44" t="s">
        <v>114</v>
      </c>
      <c r="D4388" s="19" t="s">
        <v>4990</v>
      </c>
      <c r="E4388" s="19">
        <v>50</v>
      </c>
      <c r="F4388" s="19">
        <v>750</v>
      </c>
      <c r="G4388" s="19">
        <v>2263</v>
      </c>
      <c r="H4388" s="19">
        <v>1</v>
      </c>
      <c r="I4388" s="79">
        <v>515.98</v>
      </c>
      <c r="J4388" s="79">
        <v>515.98</v>
      </c>
      <c r="K4388" s="19" t="s">
        <v>1080</v>
      </c>
      <c r="L4388" s="19" t="s">
        <v>4991</v>
      </c>
      <c r="O4388" s="19" t="s">
        <v>129</v>
      </c>
      <c r="P4388" s="19" t="s">
        <v>129</v>
      </c>
      <c r="Q4388" s="20">
        <v>30</v>
      </c>
      <c r="R4388" s="65" t="s">
        <v>4978</v>
      </c>
      <c r="T4388" s="19" t="s">
        <v>4950</v>
      </c>
      <c r="V4388" s="19" t="s">
        <v>119</v>
      </c>
      <c r="Y4388" s="19" t="s">
        <v>129</v>
      </c>
      <c r="Z4388" s="44" t="s">
        <v>4979</v>
      </c>
      <c r="AA4388" s="44" t="s">
        <v>121</v>
      </c>
    </row>
    <row r="4389" spans="1:27" hidden="1" x14ac:dyDescent="0.25">
      <c r="A4389" s="26">
        <v>8</v>
      </c>
      <c r="B4389" s="19" t="s">
        <v>4992</v>
      </c>
      <c r="C4389" s="44" t="s">
        <v>114</v>
      </c>
      <c r="D4389" s="19" t="s">
        <v>4990</v>
      </c>
      <c r="E4389" s="19">
        <v>50</v>
      </c>
      <c r="F4389" s="19">
        <v>750</v>
      </c>
      <c r="G4389" s="19">
        <v>2263</v>
      </c>
      <c r="H4389" s="19">
        <v>1</v>
      </c>
      <c r="I4389" s="79">
        <v>515.97</v>
      </c>
      <c r="J4389" s="79">
        <v>515.97</v>
      </c>
      <c r="K4389" s="19" t="s">
        <v>1080</v>
      </c>
      <c r="L4389" s="19" t="s">
        <v>4991</v>
      </c>
      <c r="O4389" s="19" t="s">
        <v>129</v>
      </c>
      <c r="P4389" s="19" t="s">
        <v>129</v>
      </c>
      <c r="Q4389" s="20">
        <v>30</v>
      </c>
      <c r="R4389" s="65" t="s">
        <v>4978</v>
      </c>
      <c r="T4389" s="19" t="s">
        <v>4950</v>
      </c>
      <c r="V4389" s="19" t="s">
        <v>119</v>
      </c>
      <c r="Y4389" s="19" t="s">
        <v>129</v>
      </c>
      <c r="Z4389" s="44" t="s">
        <v>4979</v>
      </c>
      <c r="AA4389" s="44" t="s">
        <v>121</v>
      </c>
    </row>
    <row r="4390" spans="1:27" hidden="1" x14ac:dyDescent="0.25">
      <c r="A4390" s="26">
        <v>9</v>
      </c>
      <c r="B4390" s="19" t="s">
        <v>4993</v>
      </c>
      <c r="C4390" s="44" t="s">
        <v>114</v>
      </c>
      <c r="D4390" s="19" t="s">
        <v>4994</v>
      </c>
      <c r="E4390" s="19">
        <v>50</v>
      </c>
      <c r="F4390" s="19">
        <v>750</v>
      </c>
      <c r="G4390" s="19">
        <v>4531</v>
      </c>
      <c r="H4390" s="19">
        <v>1</v>
      </c>
      <c r="I4390" s="79">
        <v>1251.26</v>
      </c>
      <c r="J4390" s="79">
        <v>1251.26</v>
      </c>
      <c r="K4390" s="19" t="s">
        <v>1080</v>
      </c>
      <c r="L4390" s="19" t="s">
        <v>4991</v>
      </c>
      <c r="O4390" s="19" t="s">
        <v>129</v>
      </c>
      <c r="P4390" s="19" t="s">
        <v>129</v>
      </c>
      <c r="Q4390" s="20">
        <v>30</v>
      </c>
      <c r="R4390" s="65" t="s">
        <v>4978</v>
      </c>
      <c r="T4390" s="19" t="s">
        <v>4950</v>
      </c>
      <c r="V4390" s="19" t="s">
        <v>119</v>
      </c>
      <c r="Y4390" s="19" t="s">
        <v>129</v>
      </c>
      <c r="Z4390" s="44" t="s">
        <v>4979</v>
      </c>
      <c r="AA4390" s="44" t="s">
        <v>121</v>
      </c>
    </row>
    <row r="4391" spans="1:27" hidden="1" x14ac:dyDescent="0.25">
      <c r="A4391" s="26">
        <v>10</v>
      </c>
      <c r="B4391" s="19" t="s">
        <v>4995</v>
      </c>
      <c r="C4391" s="44" t="s">
        <v>114</v>
      </c>
      <c r="D4391" s="19" t="s">
        <v>4996</v>
      </c>
      <c r="E4391" s="19">
        <v>50</v>
      </c>
      <c r="F4391" s="19">
        <v>750</v>
      </c>
      <c r="G4391" s="19">
        <v>4530</v>
      </c>
      <c r="H4391" s="19">
        <v>1</v>
      </c>
      <c r="I4391" s="79">
        <v>1250.97</v>
      </c>
      <c r="J4391" s="79">
        <v>1250.97</v>
      </c>
      <c r="K4391" s="19" t="s">
        <v>1080</v>
      </c>
      <c r="L4391" s="19" t="s">
        <v>4991</v>
      </c>
      <c r="O4391" s="19" t="s">
        <v>129</v>
      </c>
      <c r="P4391" s="19" t="s">
        <v>129</v>
      </c>
      <c r="Q4391" s="20">
        <v>30</v>
      </c>
      <c r="R4391" s="65" t="s">
        <v>4978</v>
      </c>
      <c r="T4391" s="19" t="s">
        <v>4950</v>
      </c>
      <c r="V4391" s="19" t="s">
        <v>119</v>
      </c>
      <c r="Y4391" s="19" t="s">
        <v>129</v>
      </c>
      <c r="Z4391" s="44" t="s">
        <v>4979</v>
      </c>
      <c r="AA4391" s="44" t="s">
        <v>121</v>
      </c>
    </row>
    <row r="4392" spans="1:27" hidden="1" x14ac:dyDescent="0.25">
      <c r="A4392" s="26">
        <v>11</v>
      </c>
      <c r="B4392" s="19" t="s">
        <v>4997</v>
      </c>
      <c r="C4392" s="44" t="s">
        <v>114</v>
      </c>
      <c r="D4392" s="19" t="s">
        <v>4998</v>
      </c>
      <c r="E4392" s="19">
        <v>50</v>
      </c>
      <c r="F4392" s="19">
        <v>750</v>
      </c>
      <c r="G4392" s="19">
        <v>2849</v>
      </c>
      <c r="H4392" s="19">
        <v>1</v>
      </c>
      <c r="I4392" s="79">
        <v>681.74</v>
      </c>
      <c r="J4392" s="79">
        <v>681.74</v>
      </c>
      <c r="K4392" s="19" t="s">
        <v>1080</v>
      </c>
      <c r="L4392" s="19" t="s">
        <v>4991</v>
      </c>
      <c r="P4392" s="19" t="s">
        <v>129</v>
      </c>
      <c r="Q4392" s="20">
        <v>30</v>
      </c>
      <c r="R4392" s="65" t="s">
        <v>4978</v>
      </c>
      <c r="T4392" s="19" t="s">
        <v>4950</v>
      </c>
      <c r="V4392" s="19" t="s">
        <v>119</v>
      </c>
      <c r="Y4392" s="19" t="s">
        <v>129</v>
      </c>
      <c r="Z4392" s="44" t="s">
        <v>4979</v>
      </c>
      <c r="AA4392" s="44" t="s">
        <v>121</v>
      </c>
    </row>
    <row r="4393" spans="1:27" hidden="1" x14ac:dyDescent="0.25">
      <c r="A4393" s="26">
        <v>12</v>
      </c>
      <c r="B4393" s="19" t="s">
        <v>4999</v>
      </c>
      <c r="C4393" s="44" t="s">
        <v>114</v>
      </c>
      <c r="D4393" s="19" t="s">
        <v>4998</v>
      </c>
      <c r="E4393" s="19">
        <v>50</v>
      </c>
      <c r="F4393" s="19">
        <v>750</v>
      </c>
      <c r="G4393" s="19">
        <v>2849</v>
      </c>
      <c r="H4393" s="19">
        <v>1</v>
      </c>
      <c r="I4393" s="79">
        <v>681.74</v>
      </c>
      <c r="J4393" s="79">
        <v>681.74</v>
      </c>
      <c r="K4393" s="19" t="s">
        <v>1080</v>
      </c>
      <c r="L4393" s="19" t="s">
        <v>4991</v>
      </c>
      <c r="P4393" s="19" t="s">
        <v>129</v>
      </c>
      <c r="Q4393" s="20">
        <v>30</v>
      </c>
      <c r="R4393" s="65" t="s">
        <v>4978</v>
      </c>
      <c r="T4393" s="19" t="s">
        <v>4950</v>
      </c>
      <c r="V4393" s="19" t="s">
        <v>119</v>
      </c>
      <c r="Y4393" s="19" t="s">
        <v>129</v>
      </c>
      <c r="Z4393" s="44" t="s">
        <v>4979</v>
      </c>
      <c r="AA4393" s="44" t="s">
        <v>121</v>
      </c>
    </row>
    <row r="4394" spans="1:27" hidden="1" x14ac:dyDescent="0.25">
      <c r="A4394" s="26">
        <v>13</v>
      </c>
      <c r="B4394" s="19" t="s">
        <v>5000</v>
      </c>
      <c r="C4394" s="44" t="s">
        <v>114</v>
      </c>
      <c r="D4394" s="19" t="s">
        <v>4990</v>
      </c>
      <c r="E4394" s="19">
        <v>50</v>
      </c>
      <c r="F4394" s="19">
        <v>750</v>
      </c>
      <c r="G4394" s="19">
        <v>2263</v>
      </c>
      <c r="H4394" s="19">
        <v>1</v>
      </c>
      <c r="I4394" s="79">
        <v>515.97</v>
      </c>
      <c r="J4394" s="79">
        <v>515.97</v>
      </c>
      <c r="K4394" s="19" t="s">
        <v>1080</v>
      </c>
      <c r="L4394" s="19" t="s">
        <v>4991</v>
      </c>
      <c r="O4394" s="19" t="s">
        <v>129</v>
      </c>
      <c r="P4394" s="19" t="s">
        <v>129</v>
      </c>
      <c r="Q4394" s="20">
        <v>30</v>
      </c>
      <c r="R4394" s="65" t="s">
        <v>4978</v>
      </c>
      <c r="T4394" s="19" t="s">
        <v>4950</v>
      </c>
      <c r="V4394" s="19" t="s">
        <v>119</v>
      </c>
      <c r="Y4394" s="19" t="s">
        <v>129</v>
      </c>
      <c r="Z4394" s="44" t="s">
        <v>4979</v>
      </c>
      <c r="AA4394" s="44" t="s">
        <v>121</v>
      </c>
    </row>
    <row r="4395" spans="1:27" hidden="1" x14ac:dyDescent="0.25">
      <c r="A4395" s="26">
        <v>14</v>
      </c>
      <c r="B4395" s="19" t="s">
        <v>5001</v>
      </c>
      <c r="C4395" s="44" t="s">
        <v>114</v>
      </c>
      <c r="D4395" s="19" t="s">
        <v>4998</v>
      </c>
      <c r="E4395" s="19">
        <v>50</v>
      </c>
      <c r="F4395" s="19">
        <v>750</v>
      </c>
      <c r="G4395" s="19">
        <v>2849</v>
      </c>
      <c r="H4395" s="19">
        <v>1</v>
      </c>
      <c r="I4395" s="79">
        <v>681.74</v>
      </c>
      <c r="J4395" s="79">
        <v>681.74</v>
      </c>
      <c r="K4395" s="19" t="s">
        <v>1080</v>
      </c>
      <c r="L4395" s="19" t="s">
        <v>4991</v>
      </c>
      <c r="P4395" s="19" t="s">
        <v>129</v>
      </c>
      <c r="Q4395" s="20">
        <v>30</v>
      </c>
      <c r="R4395" s="65" t="s">
        <v>4978</v>
      </c>
      <c r="T4395" s="19" t="s">
        <v>4950</v>
      </c>
      <c r="V4395" s="19" t="s">
        <v>119</v>
      </c>
      <c r="Y4395" s="19" t="s">
        <v>129</v>
      </c>
      <c r="Z4395" s="44" t="s">
        <v>4979</v>
      </c>
      <c r="AA4395" s="44" t="s">
        <v>121</v>
      </c>
    </row>
    <row r="4396" spans="1:27" hidden="1" x14ac:dyDescent="0.25">
      <c r="A4396" s="26">
        <v>15</v>
      </c>
      <c r="B4396" s="19" t="s">
        <v>5002</v>
      </c>
      <c r="C4396" s="44" t="s">
        <v>114</v>
      </c>
      <c r="D4396" s="19" t="s">
        <v>4998</v>
      </c>
      <c r="E4396" s="19">
        <v>50</v>
      </c>
      <c r="F4396" s="19">
        <v>750</v>
      </c>
      <c r="G4396" s="19">
        <v>2849</v>
      </c>
      <c r="H4396" s="19">
        <v>1</v>
      </c>
      <c r="I4396" s="79">
        <v>681.74</v>
      </c>
      <c r="J4396" s="79">
        <v>681.74</v>
      </c>
      <c r="K4396" s="19" t="s">
        <v>1080</v>
      </c>
      <c r="L4396" s="19" t="s">
        <v>4991</v>
      </c>
      <c r="P4396" s="19" t="s">
        <v>129</v>
      </c>
      <c r="Q4396" s="20">
        <v>30</v>
      </c>
      <c r="R4396" s="65" t="s">
        <v>4978</v>
      </c>
      <c r="T4396" s="19" t="s">
        <v>4950</v>
      </c>
      <c r="V4396" s="19" t="s">
        <v>119</v>
      </c>
      <c r="Y4396" s="19" t="s">
        <v>129</v>
      </c>
      <c r="Z4396" s="44" t="s">
        <v>4979</v>
      </c>
      <c r="AA4396" s="44" t="s">
        <v>121</v>
      </c>
    </row>
    <row r="4397" spans="1:27" hidden="1" x14ac:dyDescent="0.25">
      <c r="A4397" s="26">
        <v>16</v>
      </c>
      <c r="B4397" s="19" t="s">
        <v>5003</v>
      </c>
      <c r="C4397" s="44" t="s">
        <v>114</v>
      </c>
      <c r="D4397" s="19" t="s">
        <v>4990</v>
      </c>
      <c r="E4397" s="19">
        <v>50</v>
      </c>
      <c r="F4397" s="19">
        <v>750</v>
      </c>
      <c r="G4397" s="19">
        <v>2263</v>
      </c>
      <c r="H4397" s="19">
        <v>1</v>
      </c>
      <c r="I4397" s="79">
        <v>516.30999999999995</v>
      </c>
      <c r="J4397" s="79">
        <v>516.30999999999995</v>
      </c>
      <c r="K4397" s="19" t="s">
        <v>1080</v>
      </c>
      <c r="L4397" s="19" t="s">
        <v>4991</v>
      </c>
      <c r="O4397" s="19" t="s">
        <v>129</v>
      </c>
      <c r="P4397" s="19" t="s">
        <v>129</v>
      </c>
      <c r="Q4397" s="20">
        <v>30</v>
      </c>
      <c r="R4397" s="65" t="s">
        <v>4978</v>
      </c>
      <c r="T4397" s="19" t="s">
        <v>4950</v>
      </c>
      <c r="V4397" s="19" t="s">
        <v>119</v>
      </c>
      <c r="Y4397" s="19" t="s">
        <v>129</v>
      </c>
      <c r="Z4397" s="44" t="s">
        <v>4979</v>
      </c>
      <c r="AA4397" s="44" t="s">
        <v>121</v>
      </c>
    </row>
    <row r="4398" spans="1:27" hidden="1" x14ac:dyDescent="0.25">
      <c r="A4398" s="26">
        <v>17</v>
      </c>
      <c r="B4398" s="19" t="s">
        <v>5004</v>
      </c>
      <c r="C4398" s="44" t="s">
        <v>114</v>
      </c>
      <c r="D4398" s="19" t="s">
        <v>4996</v>
      </c>
      <c r="E4398" s="19">
        <v>50</v>
      </c>
      <c r="F4398" s="19">
        <v>750</v>
      </c>
      <c r="G4398" s="19">
        <v>4530</v>
      </c>
      <c r="H4398" s="19">
        <v>1</v>
      </c>
      <c r="I4398" s="79">
        <v>1250.98</v>
      </c>
      <c r="J4398" s="79">
        <v>1250.98</v>
      </c>
      <c r="K4398" s="19" t="s">
        <v>1080</v>
      </c>
      <c r="L4398" s="19" t="s">
        <v>4991</v>
      </c>
      <c r="O4398" s="19" t="s">
        <v>129</v>
      </c>
      <c r="P4398" s="19" t="s">
        <v>129</v>
      </c>
      <c r="Q4398" s="20">
        <v>30</v>
      </c>
      <c r="R4398" s="65" t="s">
        <v>4978</v>
      </c>
      <c r="T4398" s="19" t="s">
        <v>4950</v>
      </c>
      <c r="V4398" s="19" t="s">
        <v>119</v>
      </c>
      <c r="Y4398" s="19" t="s">
        <v>129</v>
      </c>
      <c r="Z4398" s="44" t="s">
        <v>4979</v>
      </c>
      <c r="AA4398" s="44" t="s">
        <v>121</v>
      </c>
    </row>
    <row r="4399" spans="1:27" hidden="1" x14ac:dyDescent="0.25">
      <c r="A4399" s="26">
        <v>18</v>
      </c>
      <c r="B4399" s="19" t="s">
        <v>5005</v>
      </c>
      <c r="C4399" s="44" t="s">
        <v>114</v>
      </c>
      <c r="D4399" s="19" t="s">
        <v>4994</v>
      </c>
      <c r="E4399" s="19">
        <v>50</v>
      </c>
      <c r="F4399" s="19">
        <v>750</v>
      </c>
      <c r="G4399" s="19">
        <v>4531</v>
      </c>
      <c r="H4399" s="19">
        <v>1</v>
      </c>
      <c r="I4399" s="79">
        <v>1251.27</v>
      </c>
      <c r="J4399" s="79">
        <v>1251.27</v>
      </c>
      <c r="K4399" s="19" t="s">
        <v>1080</v>
      </c>
      <c r="L4399" s="19" t="s">
        <v>4991</v>
      </c>
      <c r="O4399" s="19" t="s">
        <v>129</v>
      </c>
      <c r="P4399" s="19" t="s">
        <v>129</v>
      </c>
      <c r="Q4399" s="20">
        <v>30</v>
      </c>
      <c r="R4399" s="65" t="s">
        <v>4978</v>
      </c>
      <c r="T4399" s="19" t="s">
        <v>4950</v>
      </c>
      <c r="V4399" s="19" t="s">
        <v>119</v>
      </c>
      <c r="Y4399" s="19" t="s">
        <v>129</v>
      </c>
      <c r="Z4399" s="44" t="s">
        <v>4979</v>
      </c>
      <c r="AA4399" s="44" t="s">
        <v>121</v>
      </c>
    </row>
    <row r="4400" spans="1:27" hidden="1" x14ac:dyDescent="0.25">
      <c r="A4400" s="26">
        <v>19</v>
      </c>
      <c r="B4400" s="88" t="s">
        <v>5006</v>
      </c>
      <c r="C4400" s="88" t="s">
        <v>114</v>
      </c>
      <c r="D4400" s="88" t="s">
        <v>5007</v>
      </c>
      <c r="E4400" s="88">
        <v>60</v>
      </c>
      <c r="F4400" s="88">
        <v>1091</v>
      </c>
      <c r="G4400" s="88">
        <v>4973</v>
      </c>
      <c r="H4400" s="88">
        <v>2</v>
      </c>
      <c r="I4400" s="88">
        <v>1884.84</v>
      </c>
      <c r="J4400" s="88">
        <v>3769.67</v>
      </c>
      <c r="K4400" s="88" t="s">
        <v>1113</v>
      </c>
      <c r="L4400" s="88" t="s">
        <v>5009</v>
      </c>
      <c r="M4400" s="95"/>
      <c r="N4400" s="95" t="s">
        <v>128</v>
      </c>
      <c r="O4400" s="95"/>
      <c r="P4400" s="95"/>
      <c r="Q4400" s="95">
        <v>30</v>
      </c>
      <c r="R4400" s="96" t="s">
        <v>6444</v>
      </c>
      <c r="S4400" s="95"/>
      <c r="T4400" s="95" t="s">
        <v>1204</v>
      </c>
      <c r="U4400" s="95"/>
      <c r="V4400" s="95" t="s">
        <v>119</v>
      </c>
      <c r="W4400" s="95"/>
      <c r="X4400" s="95" t="s">
        <v>129</v>
      </c>
      <c r="Y4400" s="95"/>
      <c r="Z4400" s="95" t="s">
        <v>4979</v>
      </c>
      <c r="AA4400" s="95" t="s">
        <v>121</v>
      </c>
    </row>
    <row r="4401" spans="1:27" hidden="1" x14ac:dyDescent="0.25">
      <c r="A4401" s="26">
        <v>20</v>
      </c>
      <c r="B4401" s="88" t="s">
        <v>5010</v>
      </c>
      <c r="C4401" s="88" t="s">
        <v>114</v>
      </c>
      <c r="D4401" s="88" t="s">
        <v>5011</v>
      </c>
      <c r="E4401" s="88">
        <v>60</v>
      </c>
      <c r="F4401" s="88">
        <v>1447</v>
      </c>
      <c r="G4401" s="88">
        <v>6423</v>
      </c>
      <c r="H4401" s="88">
        <v>2</v>
      </c>
      <c r="I4401" s="88">
        <v>2649.1</v>
      </c>
      <c r="J4401" s="88">
        <v>5298.19</v>
      </c>
      <c r="K4401" s="88" t="s">
        <v>1113</v>
      </c>
      <c r="L4401" s="88" t="s">
        <v>5009</v>
      </c>
      <c r="M4401" s="95"/>
      <c r="N4401" s="95" t="s">
        <v>128</v>
      </c>
      <c r="O4401" s="95"/>
      <c r="P4401" s="95"/>
      <c r="Q4401" s="95">
        <v>30</v>
      </c>
      <c r="R4401" s="96" t="s">
        <v>6444</v>
      </c>
      <c r="S4401" s="95"/>
      <c r="T4401" s="95" t="s">
        <v>1204</v>
      </c>
      <c r="U4401" s="95"/>
      <c r="V4401" s="95" t="s">
        <v>119</v>
      </c>
      <c r="W4401" s="95"/>
      <c r="X4401" s="95" t="s">
        <v>129</v>
      </c>
      <c r="Y4401" s="95"/>
      <c r="Z4401" s="95" t="s">
        <v>4979</v>
      </c>
      <c r="AA4401" s="95" t="s">
        <v>121</v>
      </c>
    </row>
    <row r="4402" spans="1:27" hidden="1" x14ac:dyDescent="0.25">
      <c r="A4402" s="26">
        <v>21</v>
      </c>
      <c r="B4402" s="88" t="s">
        <v>5012</v>
      </c>
      <c r="C4402" s="88" t="s">
        <v>114</v>
      </c>
      <c r="D4402" s="88" t="s">
        <v>5007</v>
      </c>
      <c r="E4402" s="88">
        <v>60</v>
      </c>
      <c r="F4402" s="88">
        <v>1091</v>
      </c>
      <c r="G4402" s="88">
        <v>4973</v>
      </c>
      <c r="H4402" s="88">
        <v>2</v>
      </c>
      <c r="I4402" s="88">
        <v>1884.84</v>
      </c>
      <c r="J4402" s="88">
        <v>3769.67</v>
      </c>
      <c r="K4402" s="88" t="s">
        <v>1113</v>
      </c>
      <c r="L4402" s="88" t="s">
        <v>5013</v>
      </c>
      <c r="M4402" s="95"/>
      <c r="N4402" s="95" t="s">
        <v>128</v>
      </c>
      <c r="O4402" s="95"/>
      <c r="P4402" s="95"/>
      <c r="Q4402" s="95">
        <v>30</v>
      </c>
      <c r="R4402" s="96" t="s">
        <v>6444</v>
      </c>
      <c r="S4402" s="95"/>
      <c r="T4402" s="95" t="s">
        <v>1204</v>
      </c>
      <c r="U4402" s="95"/>
      <c r="V4402" s="95" t="s">
        <v>119</v>
      </c>
      <c r="W4402" s="95"/>
      <c r="X4402" s="95" t="s">
        <v>129</v>
      </c>
      <c r="Y4402" s="95"/>
      <c r="Z4402" s="95" t="s">
        <v>4979</v>
      </c>
      <c r="AA4402" s="95" t="s">
        <v>121</v>
      </c>
    </row>
    <row r="4403" spans="1:27" hidden="1" x14ac:dyDescent="0.25">
      <c r="A4403" s="26">
        <v>22</v>
      </c>
      <c r="B4403" s="88" t="s">
        <v>5014</v>
      </c>
      <c r="C4403" s="88" t="s">
        <v>114</v>
      </c>
      <c r="D4403" s="88" t="s">
        <v>5011</v>
      </c>
      <c r="E4403" s="88">
        <v>60</v>
      </c>
      <c r="F4403" s="88">
        <v>1447</v>
      </c>
      <c r="G4403" s="88">
        <v>6423</v>
      </c>
      <c r="H4403" s="88">
        <v>2</v>
      </c>
      <c r="I4403" s="88">
        <v>2649.1</v>
      </c>
      <c r="J4403" s="88">
        <v>5298.19</v>
      </c>
      <c r="K4403" s="88" t="s">
        <v>1113</v>
      </c>
      <c r="L4403" s="88" t="s">
        <v>5013</v>
      </c>
      <c r="M4403" s="95"/>
      <c r="N4403" s="95" t="s">
        <v>128</v>
      </c>
      <c r="O4403" s="95"/>
      <c r="P4403" s="95"/>
      <c r="Q4403" s="95">
        <v>30</v>
      </c>
      <c r="R4403" s="96" t="s">
        <v>6444</v>
      </c>
      <c r="S4403" s="95"/>
      <c r="T4403" s="95" t="s">
        <v>1204</v>
      </c>
      <c r="U4403" s="95"/>
      <c r="V4403" s="95" t="s">
        <v>119</v>
      </c>
      <c r="W4403" s="95"/>
      <c r="X4403" s="95" t="s">
        <v>129</v>
      </c>
      <c r="Y4403" s="95"/>
      <c r="Z4403" s="95" t="s">
        <v>4979</v>
      </c>
      <c r="AA4403" s="95" t="s">
        <v>121</v>
      </c>
    </row>
    <row r="4404" spans="1:27" hidden="1" x14ac:dyDescent="0.25">
      <c r="A4404" s="26">
        <v>23</v>
      </c>
      <c r="B4404" s="88" t="s">
        <v>5015</v>
      </c>
      <c r="C4404" s="88" t="s">
        <v>114</v>
      </c>
      <c r="D4404" s="88" t="s">
        <v>5011</v>
      </c>
      <c r="E4404" s="88">
        <v>60</v>
      </c>
      <c r="F4404" s="88">
        <v>1447</v>
      </c>
      <c r="G4404" s="88">
        <v>6423</v>
      </c>
      <c r="H4404" s="88">
        <v>2</v>
      </c>
      <c r="I4404" s="88">
        <v>2649.1</v>
      </c>
      <c r="J4404" s="88">
        <v>5298.19</v>
      </c>
      <c r="K4404" s="88" t="s">
        <v>1113</v>
      </c>
      <c r="L4404" s="88" t="s">
        <v>5016</v>
      </c>
      <c r="M4404" s="95"/>
      <c r="N4404" s="95" t="s">
        <v>128</v>
      </c>
      <c r="O4404" s="95"/>
      <c r="P4404" s="95"/>
      <c r="Q4404" s="95">
        <v>30</v>
      </c>
      <c r="R4404" s="96" t="s">
        <v>6444</v>
      </c>
      <c r="S4404" s="95"/>
      <c r="T4404" s="95" t="s">
        <v>1204</v>
      </c>
      <c r="U4404" s="95"/>
      <c r="V4404" s="95" t="s">
        <v>119</v>
      </c>
      <c r="W4404" s="95"/>
      <c r="X4404" s="95" t="s">
        <v>129</v>
      </c>
      <c r="Y4404" s="95"/>
      <c r="Z4404" s="95" t="s">
        <v>4979</v>
      </c>
      <c r="AA4404" s="95" t="s">
        <v>121</v>
      </c>
    </row>
    <row r="4405" spans="1:27" hidden="1" x14ac:dyDescent="0.25">
      <c r="A4405" s="26">
        <v>24</v>
      </c>
      <c r="B4405" s="88" t="s">
        <v>5017</v>
      </c>
      <c r="C4405" s="88" t="s">
        <v>114</v>
      </c>
      <c r="D4405" s="88" t="s">
        <v>5018</v>
      </c>
      <c r="E4405" s="88">
        <v>60</v>
      </c>
      <c r="F4405" s="88">
        <v>1090</v>
      </c>
      <c r="G4405" s="88">
        <v>4973</v>
      </c>
      <c r="H4405" s="88">
        <v>2</v>
      </c>
      <c r="I4405" s="88">
        <v>1882.87</v>
      </c>
      <c r="J4405" s="88">
        <v>3765.74</v>
      </c>
      <c r="K4405" s="88" t="s">
        <v>1113</v>
      </c>
      <c r="L4405" s="88" t="s">
        <v>5016</v>
      </c>
      <c r="M4405" s="95"/>
      <c r="N4405" s="95" t="s">
        <v>128</v>
      </c>
      <c r="O4405" s="95"/>
      <c r="P4405" s="95"/>
      <c r="Q4405" s="95">
        <v>30</v>
      </c>
      <c r="R4405" s="96" t="s">
        <v>6444</v>
      </c>
      <c r="S4405" s="95"/>
      <c r="T4405" s="95" t="s">
        <v>1204</v>
      </c>
      <c r="U4405" s="95"/>
      <c r="V4405" s="95" t="s">
        <v>119</v>
      </c>
      <c r="W4405" s="95"/>
      <c r="X4405" s="95" t="s">
        <v>129</v>
      </c>
      <c r="Y4405" s="95"/>
      <c r="Z4405" s="95" t="s">
        <v>4979</v>
      </c>
      <c r="AA4405" s="95" t="s">
        <v>121</v>
      </c>
    </row>
    <row r="4406" spans="1:27" hidden="1" x14ac:dyDescent="0.25">
      <c r="A4406" s="26">
        <v>25</v>
      </c>
      <c r="B4406" s="88" t="s">
        <v>5019</v>
      </c>
      <c r="C4406" s="88" t="s">
        <v>114</v>
      </c>
      <c r="D4406" s="88" t="s">
        <v>5011</v>
      </c>
      <c r="E4406" s="88">
        <v>60</v>
      </c>
      <c r="F4406" s="88">
        <v>1447</v>
      </c>
      <c r="G4406" s="88">
        <v>6423</v>
      </c>
      <c r="H4406" s="88">
        <v>2</v>
      </c>
      <c r="I4406" s="88">
        <v>2649.1</v>
      </c>
      <c r="J4406" s="88">
        <v>5298.19</v>
      </c>
      <c r="K4406" s="88" t="s">
        <v>1113</v>
      </c>
      <c r="L4406" s="88" t="s">
        <v>5020</v>
      </c>
      <c r="M4406" s="95"/>
      <c r="N4406" s="95" t="s">
        <v>128</v>
      </c>
      <c r="O4406" s="95"/>
      <c r="P4406" s="95"/>
      <c r="Q4406" s="95">
        <v>30</v>
      </c>
      <c r="R4406" s="96" t="s">
        <v>6444</v>
      </c>
      <c r="S4406" s="95"/>
      <c r="T4406" s="95" t="s">
        <v>1204</v>
      </c>
      <c r="U4406" s="95"/>
      <c r="V4406" s="95" t="s">
        <v>119</v>
      </c>
      <c r="W4406" s="95"/>
      <c r="X4406" s="95" t="s">
        <v>129</v>
      </c>
      <c r="Y4406" s="95"/>
      <c r="Z4406" s="95" t="s">
        <v>4979</v>
      </c>
      <c r="AA4406" s="95" t="s">
        <v>121</v>
      </c>
    </row>
    <row r="4407" spans="1:27" hidden="1" x14ac:dyDescent="0.25">
      <c r="A4407" s="26">
        <v>26</v>
      </c>
      <c r="B4407" s="88" t="s">
        <v>5021</v>
      </c>
      <c r="C4407" s="88" t="s">
        <v>114</v>
      </c>
      <c r="D4407" s="88" t="s">
        <v>5007</v>
      </c>
      <c r="E4407" s="88">
        <v>60</v>
      </c>
      <c r="F4407" s="88">
        <v>1091</v>
      </c>
      <c r="G4407" s="88">
        <v>4973</v>
      </c>
      <c r="H4407" s="88">
        <v>2</v>
      </c>
      <c r="I4407" s="88">
        <v>1882.87</v>
      </c>
      <c r="J4407" s="88">
        <v>3765.74</v>
      </c>
      <c r="K4407" s="88" t="s">
        <v>1113</v>
      </c>
      <c r="L4407" s="88" t="s">
        <v>5020</v>
      </c>
      <c r="M4407" s="95"/>
      <c r="N4407" s="95" t="s">
        <v>128</v>
      </c>
      <c r="O4407" s="95"/>
      <c r="P4407" s="95"/>
      <c r="Q4407" s="95">
        <v>30</v>
      </c>
      <c r="R4407" s="96" t="s">
        <v>6444</v>
      </c>
      <c r="S4407" s="95"/>
      <c r="T4407" s="95" t="s">
        <v>1204</v>
      </c>
      <c r="U4407" s="95"/>
      <c r="V4407" s="95" t="s">
        <v>119</v>
      </c>
      <c r="W4407" s="95"/>
      <c r="X4407" s="95" t="s">
        <v>129</v>
      </c>
      <c r="Y4407" s="95"/>
      <c r="Z4407" s="95" t="s">
        <v>4979</v>
      </c>
      <c r="AA4407" s="95" t="s">
        <v>121</v>
      </c>
    </row>
    <row r="4408" spans="1:27" hidden="1" x14ac:dyDescent="0.25">
      <c r="A4408" s="26">
        <v>27</v>
      </c>
      <c r="B4408" s="19" t="s">
        <v>2175</v>
      </c>
      <c r="C4408" s="44" t="s">
        <v>114</v>
      </c>
      <c r="D4408" s="19" t="s">
        <v>5022</v>
      </c>
      <c r="E4408" s="19">
        <v>120</v>
      </c>
      <c r="F4408" s="19">
        <v>1101</v>
      </c>
      <c r="G4408" s="19">
        <v>10640</v>
      </c>
      <c r="H4408" s="19">
        <v>1</v>
      </c>
      <c r="I4408" s="79">
        <v>11014.31</v>
      </c>
      <c r="J4408" s="79">
        <v>11014.31</v>
      </c>
      <c r="K4408" s="19" t="s">
        <v>316</v>
      </c>
      <c r="L4408" s="19" t="s">
        <v>5023</v>
      </c>
      <c r="O4408" s="19" t="s">
        <v>129</v>
      </c>
      <c r="P4408" s="19" t="s">
        <v>129</v>
      </c>
      <c r="Q4408" s="20">
        <v>30</v>
      </c>
      <c r="R4408" s="65" t="s">
        <v>4978</v>
      </c>
      <c r="T4408" s="19" t="s">
        <v>4950</v>
      </c>
      <c r="V4408" s="19" t="s">
        <v>119</v>
      </c>
      <c r="Y4408" s="19" t="s">
        <v>129</v>
      </c>
      <c r="Z4408" s="44" t="s">
        <v>4979</v>
      </c>
      <c r="AA4408" s="44" t="s">
        <v>121</v>
      </c>
    </row>
    <row r="4409" spans="1:27" hidden="1" x14ac:dyDescent="0.25">
      <c r="A4409" s="26">
        <v>1</v>
      </c>
      <c r="B4409" s="19" t="s">
        <v>5052</v>
      </c>
      <c r="C4409" s="44" t="s">
        <v>114</v>
      </c>
      <c r="D4409" s="19" t="s">
        <v>5065</v>
      </c>
      <c r="E4409" s="19">
        <v>12</v>
      </c>
      <c r="F4409" s="19">
        <v>100</v>
      </c>
      <c r="G4409" s="19">
        <v>1000</v>
      </c>
      <c r="H4409" s="19">
        <v>2</v>
      </c>
      <c r="I4409" s="79">
        <v>9.42</v>
      </c>
      <c r="J4409" s="79">
        <v>18.84</v>
      </c>
      <c r="K4409" s="19" t="s">
        <v>5066</v>
      </c>
      <c r="L4409" s="19" t="s">
        <v>5055</v>
      </c>
      <c r="Q4409" s="20">
        <v>31</v>
      </c>
      <c r="R4409" s="65" t="s">
        <v>5039</v>
      </c>
      <c r="V4409" s="19" t="s">
        <v>5054</v>
      </c>
      <c r="W4409" s="19" t="s">
        <v>129</v>
      </c>
      <c r="Z4409" s="44" t="s">
        <v>5053</v>
      </c>
      <c r="AA4409" s="44" t="s">
        <v>4797</v>
      </c>
    </row>
    <row r="4410" spans="1:27" hidden="1" x14ac:dyDescent="0.25">
      <c r="A4410" s="26">
        <v>2</v>
      </c>
      <c r="B4410" s="19" t="s">
        <v>5056</v>
      </c>
      <c r="C4410" s="44" t="s">
        <v>114</v>
      </c>
      <c r="D4410" s="19" t="s">
        <v>5067</v>
      </c>
      <c r="E4410" s="19">
        <v>12</v>
      </c>
      <c r="F4410" s="19">
        <v>520</v>
      </c>
      <c r="G4410" s="19">
        <v>1000</v>
      </c>
      <c r="H4410" s="19">
        <v>4</v>
      </c>
      <c r="I4410" s="79">
        <v>48.98</v>
      </c>
      <c r="J4410" s="79">
        <v>195.94</v>
      </c>
      <c r="K4410" s="19" t="s">
        <v>5066</v>
      </c>
      <c r="L4410" s="19" t="s">
        <v>5055</v>
      </c>
      <c r="Q4410" s="20">
        <v>31</v>
      </c>
      <c r="R4410" s="65" t="s">
        <v>5039</v>
      </c>
      <c r="V4410" s="19" t="s">
        <v>5054</v>
      </c>
      <c r="W4410" s="19" t="s">
        <v>129</v>
      </c>
      <c r="Z4410" s="44" t="s">
        <v>5053</v>
      </c>
      <c r="AA4410" s="44" t="s">
        <v>4797</v>
      </c>
    </row>
    <row r="4411" spans="1:27" hidden="1" x14ac:dyDescent="0.25">
      <c r="A4411" s="26">
        <v>3</v>
      </c>
      <c r="B4411" s="19" t="s">
        <v>5057</v>
      </c>
      <c r="C4411" s="44" t="s">
        <v>114</v>
      </c>
      <c r="D4411" s="19" t="s">
        <v>5068</v>
      </c>
      <c r="E4411" s="19">
        <v>12</v>
      </c>
      <c r="F4411" s="19">
        <v>600</v>
      </c>
      <c r="G4411" s="19">
        <v>730</v>
      </c>
      <c r="H4411" s="19">
        <v>2</v>
      </c>
      <c r="I4411" s="79">
        <v>41.26</v>
      </c>
      <c r="J4411" s="79">
        <v>82.52</v>
      </c>
      <c r="K4411" s="19" t="s">
        <v>5066</v>
      </c>
      <c r="L4411" s="19" t="s">
        <v>5055</v>
      </c>
      <c r="Q4411" s="20">
        <v>31</v>
      </c>
      <c r="R4411" s="65" t="s">
        <v>5039</v>
      </c>
      <c r="V4411" s="19" t="s">
        <v>5054</v>
      </c>
      <c r="W4411" s="19" t="s">
        <v>129</v>
      </c>
      <c r="Z4411" s="44" t="s">
        <v>5053</v>
      </c>
      <c r="AA4411" s="44" t="s">
        <v>4797</v>
      </c>
    </row>
    <row r="4412" spans="1:27" hidden="1" x14ac:dyDescent="0.25">
      <c r="A4412" s="26">
        <v>4</v>
      </c>
      <c r="B4412" s="19" t="s">
        <v>5058</v>
      </c>
      <c r="C4412" s="44" t="s">
        <v>114</v>
      </c>
      <c r="D4412" s="19" t="s">
        <v>5069</v>
      </c>
      <c r="E4412" s="19">
        <v>12</v>
      </c>
      <c r="F4412" s="19">
        <v>600</v>
      </c>
      <c r="G4412" s="19">
        <v>650</v>
      </c>
      <c r="H4412" s="19">
        <v>2</v>
      </c>
      <c r="I4412" s="79">
        <v>36.74</v>
      </c>
      <c r="J4412" s="79">
        <v>73.48</v>
      </c>
      <c r="K4412" s="19" t="s">
        <v>5066</v>
      </c>
      <c r="L4412" s="19" t="s">
        <v>5055</v>
      </c>
      <c r="Q4412" s="20">
        <v>31</v>
      </c>
      <c r="R4412" s="65" t="s">
        <v>5039</v>
      </c>
      <c r="V4412" s="19" t="s">
        <v>5054</v>
      </c>
      <c r="W4412" s="19" t="s">
        <v>129</v>
      </c>
      <c r="Z4412" s="44" t="s">
        <v>5053</v>
      </c>
      <c r="AA4412" s="44" t="s">
        <v>4797</v>
      </c>
    </row>
    <row r="4413" spans="1:27" hidden="1" x14ac:dyDescent="0.25">
      <c r="A4413" s="26">
        <v>5</v>
      </c>
      <c r="B4413" s="19" t="s">
        <v>5059</v>
      </c>
      <c r="C4413" s="44" t="s">
        <v>114</v>
      </c>
      <c r="D4413" s="19" t="s">
        <v>5070</v>
      </c>
      <c r="E4413" s="19">
        <v>12</v>
      </c>
      <c r="F4413" s="19">
        <v>650</v>
      </c>
      <c r="G4413" s="19">
        <v>700</v>
      </c>
      <c r="H4413" s="19">
        <v>2</v>
      </c>
      <c r="I4413" s="79">
        <v>42.86</v>
      </c>
      <c r="J4413" s="79">
        <v>85.72</v>
      </c>
      <c r="K4413" s="19" t="s">
        <v>5066</v>
      </c>
      <c r="L4413" s="19" t="s">
        <v>5055</v>
      </c>
      <c r="Q4413" s="20">
        <v>31</v>
      </c>
      <c r="R4413" s="65" t="s">
        <v>5039</v>
      </c>
      <c r="V4413" s="19" t="s">
        <v>5054</v>
      </c>
      <c r="W4413" s="19" t="s">
        <v>129</v>
      </c>
      <c r="Z4413" s="44" t="s">
        <v>5053</v>
      </c>
      <c r="AA4413" s="44" t="s">
        <v>4797</v>
      </c>
    </row>
    <row r="4414" spans="1:27" hidden="1" x14ac:dyDescent="0.25">
      <c r="A4414" s="26">
        <v>6</v>
      </c>
      <c r="B4414" s="19" t="s">
        <v>5027</v>
      </c>
      <c r="C4414" s="44" t="s">
        <v>2484</v>
      </c>
      <c r="D4414" s="19" t="s">
        <v>5071</v>
      </c>
      <c r="E4414" s="19">
        <v>30</v>
      </c>
      <c r="F4414" s="19">
        <v>176</v>
      </c>
      <c r="G4414" s="19">
        <v>1572</v>
      </c>
      <c r="H4414" s="19">
        <v>1</v>
      </c>
      <c r="I4414" s="79">
        <v>65.319999999999993</v>
      </c>
      <c r="J4414" s="79">
        <v>65.319999999999993</v>
      </c>
      <c r="K4414" s="19" t="s">
        <v>5029</v>
      </c>
      <c r="L4414" s="19" t="s">
        <v>5060</v>
      </c>
      <c r="Q4414" s="20">
        <v>31</v>
      </c>
      <c r="R4414" s="65" t="s">
        <v>5039</v>
      </c>
      <c r="V4414" s="19" t="s">
        <v>5054</v>
      </c>
      <c r="W4414" s="19" t="s">
        <v>129</v>
      </c>
      <c r="Z4414" s="44" t="s">
        <v>5053</v>
      </c>
      <c r="AA4414" s="44" t="s">
        <v>5030</v>
      </c>
    </row>
    <row r="4415" spans="1:27" hidden="1" x14ac:dyDescent="0.25">
      <c r="A4415" s="26">
        <v>7</v>
      </c>
      <c r="B4415" s="19" t="s">
        <v>5031</v>
      </c>
      <c r="C4415" s="44" t="s">
        <v>2484</v>
      </c>
      <c r="D4415" s="19" t="s">
        <v>5028</v>
      </c>
      <c r="E4415" s="19">
        <v>30</v>
      </c>
      <c r="F4415" s="19">
        <v>361</v>
      </c>
      <c r="G4415" s="19">
        <v>1572</v>
      </c>
      <c r="H4415" s="19">
        <v>1</v>
      </c>
      <c r="I4415" s="79">
        <v>133.81</v>
      </c>
      <c r="J4415" s="79">
        <v>133.81</v>
      </c>
      <c r="K4415" s="19" t="s">
        <v>5029</v>
      </c>
      <c r="L4415" s="19" t="s">
        <v>5060</v>
      </c>
      <c r="Q4415" s="20">
        <v>31</v>
      </c>
      <c r="R4415" s="65" t="s">
        <v>5039</v>
      </c>
      <c r="V4415" s="19" t="s">
        <v>5054</v>
      </c>
      <c r="W4415" s="19" t="s">
        <v>129</v>
      </c>
      <c r="Z4415" s="44" t="s">
        <v>5053</v>
      </c>
      <c r="AA4415" s="44" t="s">
        <v>5030</v>
      </c>
    </row>
    <row r="4416" spans="1:27" hidden="1" x14ac:dyDescent="0.25">
      <c r="A4416" s="26">
        <v>8</v>
      </c>
      <c r="B4416" s="19" t="s">
        <v>5032</v>
      </c>
      <c r="C4416" s="44" t="s">
        <v>2484</v>
      </c>
      <c r="D4416" s="19" t="s">
        <v>5072</v>
      </c>
      <c r="E4416" s="19">
        <v>30</v>
      </c>
      <c r="F4416" s="19">
        <v>928</v>
      </c>
      <c r="G4416" s="19">
        <v>1790</v>
      </c>
      <c r="H4416" s="19">
        <v>1</v>
      </c>
      <c r="I4416" s="79">
        <v>268.41000000000003</v>
      </c>
      <c r="J4416" s="79">
        <v>268.41000000000003</v>
      </c>
      <c r="K4416" s="19" t="s">
        <v>5029</v>
      </c>
      <c r="L4416" s="19" t="s">
        <v>5060</v>
      </c>
      <c r="Q4416" s="20">
        <v>31</v>
      </c>
      <c r="R4416" s="65" t="s">
        <v>5039</v>
      </c>
      <c r="V4416" s="19" t="s">
        <v>5054</v>
      </c>
      <c r="W4416" s="19" t="s">
        <v>129</v>
      </c>
      <c r="Z4416" s="44" t="s">
        <v>5053</v>
      </c>
      <c r="AA4416" s="44" t="s">
        <v>5030</v>
      </c>
    </row>
    <row r="4417" spans="1:27" hidden="1" x14ac:dyDescent="0.25">
      <c r="A4417" s="26">
        <v>9</v>
      </c>
      <c r="B4417" s="19" t="s">
        <v>499</v>
      </c>
      <c r="C4417" s="44" t="s">
        <v>2484</v>
      </c>
      <c r="D4417" s="19" t="s">
        <v>5033</v>
      </c>
      <c r="E4417" s="19">
        <v>40</v>
      </c>
      <c r="F4417" s="19">
        <v>1028</v>
      </c>
      <c r="G4417" s="19">
        <v>1553</v>
      </c>
      <c r="H4417" s="19">
        <v>1</v>
      </c>
      <c r="I4417" s="79">
        <v>437.37</v>
      </c>
      <c r="J4417" s="79">
        <v>437.37</v>
      </c>
      <c r="K4417" s="19" t="s">
        <v>5034</v>
      </c>
      <c r="L4417" s="19" t="s">
        <v>5035</v>
      </c>
      <c r="Q4417" s="20">
        <v>31</v>
      </c>
      <c r="R4417" s="65" t="s">
        <v>5039</v>
      </c>
      <c r="V4417" s="19" t="s">
        <v>5054</v>
      </c>
      <c r="W4417" s="19" t="s">
        <v>129</v>
      </c>
      <c r="Z4417" s="44" t="s">
        <v>5053</v>
      </c>
      <c r="AA4417" s="44" t="s">
        <v>2834</v>
      </c>
    </row>
    <row r="4418" spans="1:27" hidden="1" x14ac:dyDescent="0.25">
      <c r="A4418" s="26">
        <v>10</v>
      </c>
      <c r="B4418" s="19" t="s">
        <v>1144</v>
      </c>
      <c r="C4418" s="44" t="s">
        <v>154</v>
      </c>
      <c r="D4418" s="19" t="s">
        <v>5073</v>
      </c>
      <c r="E4418" s="19">
        <v>50</v>
      </c>
      <c r="F4418" s="19">
        <v>120</v>
      </c>
      <c r="G4418" s="19">
        <v>120</v>
      </c>
      <c r="H4418" s="19">
        <v>1</v>
      </c>
      <c r="I4418" s="79">
        <v>5.65</v>
      </c>
      <c r="J4418" s="79">
        <v>5.65</v>
      </c>
      <c r="K4418" s="19" t="s">
        <v>5073</v>
      </c>
      <c r="L4418" s="19" t="s">
        <v>5061</v>
      </c>
      <c r="Q4418" s="20">
        <v>31</v>
      </c>
      <c r="R4418" s="65" t="s">
        <v>5039</v>
      </c>
      <c r="V4418" s="19" t="s">
        <v>5054</v>
      </c>
      <c r="W4418" s="19" t="s">
        <v>129</v>
      </c>
      <c r="Z4418" s="44" t="s">
        <v>5053</v>
      </c>
      <c r="AA4418" s="44" t="s">
        <v>2149</v>
      </c>
    </row>
    <row r="4419" spans="1:27" hidden="1" x14ac:dyDescent="0.25">
      <c r="A4419" s="26">
        <v>1</v>
      </c>
      <c r="B4419" s="19" t="s">
        <v>5133</v>
      </c>
      <c r="C4419" s="44" t="s">
        <v>114</v>
      </c>
      <c r="D4419" s="19" t="s">
        <v>4869</v>
      </c>
      <c r="E4419" s="19">
        <v>12</v>
      </c>
      <c r="F4419" s="19">
        <v>75</v>
      </c>
      <c r="G4419" s="19">
        <v>200</v>
      </c>
      <c r="H4419" s="19">
        <v>20</v>
      </c>
      <c r="I4419" s="79">
        <v>0.88</v>
      </c>
      <c r="J4419" s="79">
        <v>17.66</v>
      </c>
      <c r="K4419" s="19" t="s">
        <v>5134</v>
      </c>
      <c r="L4419" s="19" t="s">
        <v>5135</v>
      </c>
      <c r="Q4419" s="20">
        <v>32</v>
      </c>
      <c r="R4419" s="65" t="s">
        <v>5136</v>
      </c>
      <c r="T4419" s="19" t="s">
        <v>4950</v>
      </c>
      <c r="V4419" s="19" t="s">
        <v>119</v>
      </c>
      <c r="W4419" s="19" t="s">
        <v>129</v>
      </c>
      <c r="Z4419" s="44" t="s">
        <v>3542</v>
      </c>
      <c r="AA4419" s="44" t="s">
        <v>5055</v>
      </c>
    </row>
    <row r="4420" spans="1:27" hidden="1" x14ac:dyDescent="0.25">
      <c r="A4420" s="26">
        <v>2</v>
      </c>
      <c r="B4420" s="19" t="s">
        <v>5137</v>
      </c>
      <c r="C4420" s="44" t="s">
        <v>114</v>
      </c>
      <c r="D4420" s="19" t="s">
        <v>4869</v>
      </c>
      <c r="E4420" s="19">
        <v>12</v>
      </c>
      <c r="F4420" s="19">
        <v>75</v>
      </c>
      <c r="G4420" s="19">
        <v>200</v>
      </c>
      <c r="H4420" s="19">
        <v>20</v>
      </c>
      <c r="I4420" s="79">
        <v>0.88</v>
      </c>
      <c r="J4420" s="79">
        <v>17.66</v>
      </c>
      <c r="K4420" s="19" t="s">
        <v>5134</v>
      </c>
      <c r="L4420" s="19" t="s">
        <v>5135</v>
      </c>
      <c r="Q4420" s="20">
        <v>32</v>
      </c>
      <c r="R4420" s="65" t="s">
        <v>5136</v>
      </c>
      <c r="T4420" s="19" t="s">
        <v>4950</v>
      </c>
      <c r="V4420" s="19" t="s">
        <v>119</v>
      </c>
      <c r="W4420" s="19" t="s">
        <v>129</v>
      </c>
      <c r="Z4420" s="44" t="s">
        <v>3542</v>
      </c>
      <c r="AA4420" s="44" t="s">
        <v>5055</v>
      </c>
    </row>
    <row r="4421" spans="1:27" hidden="1" x14ac:dyDescent="0.25">
      <c r="A4421" s="26">
        <v>3</v>
      </c>
      <c r="B4421" s="19" t="s">
        <v>5138</v>
      </c>
      <c r="C4421" s="44" t="s">
        <v>114</v>
      </c>
      <c r="D4421" s="19" t="s">
        <v>4869</v>
      </c>
      <c r="E4421" s="19">
        <v>12</v>
      </c>
      <c r="F4421" s="19">
        <v>75</v>
      </c>
      <c r="G4421" s="19">
        <v>200</v>
      </c>
      <c r="H4421" s="19">
        <v>20</v>
      </c>
      <c r="I4421" s="79">
        <v>0.88</v>
      </c>
      <c r="J4421" s="79">
        <v>17.66</v>
      </c>
      <c r="K4421" s="19" t="s">
        <v>5134</v>
      </c>
      <c r="L4421" s="19" t="s">
        <v>5135</v>
      </c>
      <c r="Q4421" s="20">
        <v>32</v>
      </c>
      <c r="R4421" s="65" t="s">
        <v>5136</v>
      </c>
      <c r="T4421" s="19" t="s">
        <v>4950</v>
      </c>
      <c r="V4421" s="19" t="s">
        <v>119</v>
      </c>
      <c r="W4421" s="19" t="s">
        <v>129</v>
      </c>
      <c r="Z4421" s="44" t="s">
        <v>3542</v>
      </c>
      <c r="AA4421" s="44" t="s">
        <v>5055</v>
      </c>
    </row>
    <row r="4422" spans="1:27" hidden="1" x14ac:dyDescent="0.25">
      <c r="A4422" s="26">
        <v>4</v>
      </c>
      <c r="B4422" s="19" t="s">
        <v>5139</v>
      </c>
      <c r="C4422" s="44" t="s">
        <v>114</v>
      </c>
      <c r="D4422" s="19" t="s">
        <v>4869</v>
      </c>
      <c r="E4422" s="19">
        <v>12</v>
      </c>
      <c r="F4422" s="19">
        <v>75</v>
      </c>
      <c r="G4422" s="19">
        <v>200</v>
      </c>
      <c r="H4422" s="19">
        <v>20</v>
      </c>
      <c r="I4422" s="79">
        <v>0.88</v>
      </c>
      <c r="J4422" s="79">
        <v>17.66</v>
      </c>
      <c r="K4422" s="19" t="s">
        <v>5134</v>
      </c>
      <c r="L4422" s="19" t="s">
        <v>5135</v>
      </c>
      <c r="Q4422" s="20">
        <v>32</v>
      </c>
      <c r="R4422" s="65" t="s">
        <v>5136</v>
      </c>
      <c r="T4422" s="19" t="s">
        <v>4950</v>
      </c>
      <c r="V4422" s="19" t="s">
        <v>119</v>
      </c>
      <c r="W4422" s="19" t="s">
        <v>129</v>
      </c>
      <c r="Z4422" s="44" t="s">
        <v>3542</v>
      </c>
      <c r="AA4422" s="44" t="s">
        <v>5055</v>
      </c>
    </row>
    <row r="4423" spans="1:27" hidden="1" x14ac:dyDescent="0.25">
      <c r="A4423" s="26">
        <v>5</v>
      </c>
      <c r="B4423" s="19" t="s">
        <v>5140</v>
      </c>
      <c r="C4423" s="44" t="s">
        <v>114</v>
      </c>
      <c r="D4423" s="19" t="s">
        <v>5141</v>
      </c>
      <c r="E4423" s="19">
        <v>20</v>
      </c>
      <c r="F4423" s="19">
        <v>500</v>
      </c>
      <c r="G4423" s="19">
        <v>1600</v>
      </c>
      <c r="H4423" s="19">
        <v>2</v>
      </c>
      <c r="I4423" s="79">
        <v>125.6</v>
      </c>
      <c r="J4423" s="79">
        <v>251.2</v>
      </c>
      <c r="K4423" s="19" t="s">
        <v>5142</v>
      </c>
      <c r="L4423" s="19" t="s">
        <v>5143</v>
      </c>
      <c r="Q4423" s="20">
        <v>32</v>
      </c>
      <c r="R4423" s="65" t="s">
        <v>5136</v>
      </c>
      <c r="T4423" s="19" t="s">
        <v>4950</v>
      </c>
      <c r="V4423" s="19" t="s">
        <v>119</v>
      </c>
      <c r="W4423" s="19" t="s">
        <v>129</v>
      </c>
      <c r="Z4423" s="44" t="s">
        <v>3542</v>
      </c>
      <c r="AA4423" s="44" t="s">
        <v>4804</v>
      </c>
    </row>
    <row r="4424" spans="1:27" hidden="1" x14ac:dyDescent="0.25">
      <c r="A4424" s="26">
        <v>6</v>
      </c>
      <c r="B4424" s="19" t="s">
        <v>5144</v>
      </c>
      <c r="C4424" s="44" t="s">
        <v>114</v>
      </c>
      <c r="D4424" s="19" t="s">
        <v>5141</v>
      </c>
      <c r="E4424" s="19">
        <v>20</v>
      </c>
      <c r="F4424" s="19">
        <v>500</v>
      </c>
      <c r="G4424" s="19">
        <v>1600</v>
      </c>
      <c r="H4424" s="19">
        <v>2</v>
      </c>
      <c r="I4424" s="79">
        <v>125.6</v>
      </c>
      <c r="J4424" s="79">
        <v>251.2</v>
      </c>
      <c r="K4424" s="19" t="s">
        <v>5142</v>
      </c>
      <c r="L4424" s="19" t="s">
        <v>5143</v>
      </c>
      <c r="Q4424" s="20">
        <v>32</v>
      </c>
      <c r="R4424" s="65" t="s">
        <v>5136</v>
      </c>
      <c r="T4424" s="19" t="s">
        <v>4950</v>
      </c>
      <c r="V4424" s="19" t="s">
        <v>119</v>
      </c>
      <c r="W4424" s="19" t="s">
        <v>129</v>
      </c>
      <c r="Z4424" s="44" t="s">
        <v>3542</v>
      </c>
      <c r="AA4424" s="44" t="s">
        <v>4804</v>
      </c>
    </row>
    <row r="4425" spans="1:27" hidden="1" x14ac:dyDescent="0.25">
      <c r="A4425" s="26">
        <v>7</v>
      </c>
      <c r="B4425" s="19" t="s">
        <v>5145</v>
      </c>
      <c r="C4425" s="44" t="s">
        <v>114</v>
      </c>
      <c r="D4425" s="19" t="s">
        <v>5146</v>
      </c>
      <c r="E4425" s="19">
        <v>25</v>
      </c>
      <c r="F4425" s="19">
        <v>25</v>
      </c>
      <c r="G4425" s="19">
        <v>500</v>
      </c>
      <c r="H4425" s="19">
        <v>8</v>
      </c>
      <c r="I4425" s="79">
        <v>2.4500000000000002</v>
      </c>
      <c r="J4425" s="79">
        <v>19.63</v>
      </c>
      <c r="K4425" s="19" t="s">
        <v>5147</v>
      </c>
      <c r="L4425" s="19" t="s">
        <v>5148</v>
      </c>
      <c r="Q4425" s="20">
        <v>32</v>
      </c>
      <c r="R4425" s="65" t="s">
        <v>5136</v>
      </c>
      <c r="T4425" s="19" t="s">
        <v>4950</v>
      </c>
      <c r="V4425" s="19" t="s">
        <v>119</v>
      </c>
      <c r="W4425" s="19" t="s">
        <v>129</v>
      </c>
      <c r="Z4425" s="44" t="s">
        <v>3542</v>
      </c>
      <c r="AA4425" s="44" t="s">
        <v>4701</v>
      </c>
    </row>
    <row r="4426" spans="1:27" hidden="1" x14ac:dyDescent="0.25">
      <c r="A4426" s="26">
        <v>8</v>
      </c>
      <c r="B4426" s="19" t="s">
        <v>5149</v>
      </c>
      <c r="C4426" s="44" t="s">
        <v>114</v>
      </c>
      <c r="D4426" s="19" t="s">
        <v>5150</v>
      </c>
      <c r="E4426" s="19">
        <v>25</v>
      </c>
      <c r="F4426" s="19">
        <v>25</v>
      </c>
      <c r="G4426" s="19">
        <v>1460</v>
      </c>
      <c r="H4426" s="19">
        <v>4</v>
      </c>
      <c r="I4426" s="79">
        <v>7.16</v>
      </c>
      <c r="J4426" s="79">
        <v>28.65</v>
      </c>
      <c r="K4426" s="19" t="s">
        <v>5147</v>
      </c>
      <c r="L4426" s="19" t="s">
        <v>5148</v>
      </c>
      <c r="Q4426" s="20">
        <v>32</v>
      </c>
      <c r="R4426" s="65" t="s">
        <v>5136</v>
      </c>
      <c r="T4426" s="19" t="s">
        <v>4950</v>
      </c>
      <c r="V4426" s="19" t="s">
        <v>119</v>
      </c>
      <c r="W4426" s="19" t="s">
        <v>129</v>
      </c>
      <c r="Z4426" s="44" t="s">
        <v>3542</v>
      </c>
      <c r="AA4426" s="44" t="s">
        <v>4701</v>
      </c>
    </row>
    <row r="4427" spans="1:27" hidden="1" x14ac:dyDescent="0.25">
      <c r="A4427" s="26">
        <v>9</v>
      </c>
      <c r="B4427" s="19" t="s">
        <v>5151</v>
      </c>
      <c r="C4427" s="44" t="s">
        <v>114</v>
      </c>
      <c r="D4427" s="19" t="s">
        <v>5152</v>
      </c>
      <c r="E4427" s="19">
        <v>30</v>
      </c>
      <c r="F4427" s="19">
        <v>235</v>
      </c>
      <c r="G4427" s="19">
        <v>1520</v>
      </c>
      <c r="H4427" s="19">
        <v>4</v>
      </c>
      <c r="I4427" s="79">
        <v>83.91</v>
      </c>
      <c r="J4427" s="79">
        <v>335.63</v>
      </c>
      <c r="K4427" s="19" t="s">
        <v>5153</v>
      </c>
      <c r="L4427" s="19" t="s">
        <v>5154</v>
      </c>
      <c r="Q4427" s="20">
        <v>32</v>
      </c>
      <c r="R4427" s="65" t="s">
        <v>5136</v>
      </c>
      <c r="T4427" s="19" t="s">
        <v>4950</v>
      </c>
      <c r="V4427" s="19" t="s">
        <v>119</v>
      </c>
      <c r="W4427" s="19" t="s">
        <v>129</v>
      </c>
      <c r="Z4427" s="44" t="s">
        <v>3542</v>
      </c>
      <c r="AA4427" s="44" t="s">
        <v>5155</v>
      </c>
    </row>
    <row r="4428" spans="1:27" hidden="1" x14ac:dyDescent="0.25">
      <c r="A4428" s="26">
        <v>10</v>
      </c>
      <c r="B4428" s="19" t="s">
        <v>5156</v>
      </c>
      <c r="C4428" s="44" t="s">
        <v>114</v>
      </c>
      <c r="D4428" s="19" t="s">
        <v>5157</v>
      </c>
      <c r="E4428" s="19">
        <v>30</v>
      </c>
      <c r="F4428" s="19">
        <v>500</v>
      </c>
      <c r="G4428" s="19">
        <v>1520</v>
      </c>
      <c r="H4428" s="19">
        <v>2</v>
      </c>
      <c r="I4428" s="79">
        <v>178.18</v>
      </c>
      <c r="J4428" s="79">
        <v>356.35</v>
      </c>
      <c r="K4428" s="19" t="s">
        <v>5153</v>
      </c>
      <c r="L4428" s="19" t="s">
        <v>5154</v>
      </c>
      <c r="Q4428" s="20">
        <v>32</v>
      </c>
      <c r="R4428" s="65" t="s">
        <v>5136</v>
      </c>
      <c r="T4428" s="19" t="s">
        <v>4950</v>
      </c>
      <c r="V4428" s="19" t="s">
        <v>119</v>
      </c>
      <c r="W4428" s="19" t="s">
        <v>129</v>
      </c>
      <c r="Z4428" s="44" t="s">
        <v>3542</v>
      </c>
      <c r="AA4428" s="44" t="s">
        <v>5155</v>
      </c>
    </row>
    <row r="4429" spans="1:27" hidden="1" x14ac:dyDescent="0.25">
      <c r="A4429" s="26">
        <v>11</v>
      </c>
      <c r="B4429" s="19" t="s">
        <v>5158</v>
      </c>
      <c r="C4429" s="44" t="s">
        <v>114</v>
      </c>
      <c r="D4429" s="19" t="s">
        <v>5159</v>
      </c>
      <c r="E4429" s="19">
        <v>30</v>
      </c>
      <c r="F4429" s="19">
        <v>150</v>
      </c>
      <c r="G4429" s="19">
        <v>300</v>
      </c>
      <c r="H4429" s="19">
        <v>4</v>
      </c>
      <c r="I4429" s="79">
        <v>6.64</v>
      </c>
      <c r="J4429" s="79">
        <v>26.56</v>
      </c>
      <c r="K4429" s="19" t="s">
        <v>5153</v>
      </c>
      <c r="L4429" s="19" t="s">
        <v>5154</v>
      </c>
      <c r="Q4429" s="20">
        <v>32</v>
      </c>
      <c r="R4429" s="65" t="s">
        <v>5136</v>
      </c>
      <c r="T4429" s="19" t="s">
        <v>4950</v>
      </c>
      <c r="V4429" s="19" t="s">
        <v>119</v>
      </c>
      <c r="W4429" s="19" t="s">
        <v>129</v>
      </c>
      <c r="Z4429" s="44" t="s">
        <v>3542</v>
      </c>
      <c r="AA4429" s="44" t="s">
        <v>5155</v>
      </c>
    </row>
    <row r="4430" spans="1:27" hidden="1" x14ac:dyDescent="0.25">
      <c r="A4430" s="26">
        <v>12</v>
      </c>
      <c r="B4430" s="19" t="s">
        <v>5160</v>
      </c>
      <c r="C4430" s="44" t="s">
        <v>114</v>
      </c>
      <c r="D4430" s="19" t="s">
        <v>5161</v>
      </c>
      <c r="E4430" s="19">
        <v>30</v>
      </c>
      <c r="F4430" s="19">
        <v>80</v>
      </c>
      <c r="G4430" s="19">
        <v>120</v>
      </c>
      <c r="H4430" s="19">
        <v>8</v>
      </c>
      <c r="I4430" s="79">
        <v>1.27</v>
      </c>
      <c r="J4430" s="79">
        <v>10.17</v>
      </c>
      <c r="K4430" s="19" t="s">
        <v>5153</v>
      </c>
      <c r="L4430" s="19" t="s">
        <v>5154</v>
      </c>
      <c r="Q4430" s="20">
        <v>32</v>
      </c>
      <c r="R4430" s="65" t="s">
        <v>5136</v>
      </c>
      <c r="T4430" s="19" t="s">
        <v>4950</v>
      </c>
      <c r="V4430" s="19" t="s">
        <v>119</v>
      </c>
      <c r="W4430" s="19" t="s">
        <v>129</v>
      </c>
      <c r="Z4430" s="44" t="s">
        <v>3542</v>
      </c>
      <c r="AA4430" s="44" t="s">
        <v>5155</v>
      </c>
    </row>
    <row r="4431" spans="1:27" hidden="1" x14ac:dyDescent="0.25">
      <c r="A4431" s="26">
        <v>13</v>
      </c>
      <c r="B4431" s="19" t="s">
        <v>5162</v>
      </c>
      <c r="C4431" s="44" t="s">
        <v>114</v>
      </c>
      <c r="D4431" s="19" t="s">
        <v>5152</v>
      </c>
      <c r="E4431" s="19">
        <v>30</v>
      </c>
      <c r="F4431" s="19">
        <v>235</v>
      </c>
      <c r="G4431" s="19">
        <v>1520</v>
      </c>
      <c r="H4431" s="19">
        <v>4</v>
      </c>
      <c r="I4431" s="79">
        <v>83.91</v>
      </c>
      <c r="J4431" s="79">
        <v>335.63</v>
      </c>
      <c r="K4431" s="19" t="s">
        <v>5153</v>
      </c>
      <c r="L4431" s="19" t="s">
        <v>5154</v>
      </c>
      <c r="Q4431" s="20">
        <v>32</v>
      </c>
      <c r="R4431" s="65" t="s">
        <v>5136</v>
      </c>
      <c r="T4431" s="19" t="s">
        <v>4950</v>
      </c>
      <c r="V4431" s="19" t="s">
        <v>119</v>
      </c>
      <c r="W4431" s="19" t="s">
        <v>129</v>
      </c>
      <c r="Z4431" s="44" t="s">
        <v>3542</v>
      </c>
      <c r="AA4431" s="44" t="s">
        <v>5155</v>
      </c>
    </row>
    <row r="4432" spans="1:27" hidden="1" x14ac:dyDescent="0.25">
      <c r="A4432" s="26">
        <v>14</v>
      </c>
      <c r="B4432" s="19" t="s">
        <v>5163</v>
      </c>
      <c r="C4432" s="44" t="s">
        <v>114</v>
      </c>
      <c r="D4432" s="19" t="s">
        <v>5157</v>
      </c>
      <c r="E4432" s="19">
        <v>30</v>
      </c>
      <c r="F4432" s="19">
        <v>500</v>
      </c>
      <c r="G4432" s="19">
        <v>1520</v>
      </c>
      <c r="H4432" s="19">
        <v>2</v>
      </c>
      <c r="I4432" s="79">
        <v>178.18</v>
      </c>
      <c r="J4432" s="79">
        <v>356.35</v>
      </c>
      <c r="K4432" s="19" t="s">
        <v>5153</v>
      </c>
      <c r="L4432" s="19" t="s">
        <v>5154</v>
      </c>
      <c r="Q4432" s="20">
        <v>32</v>
      </c>
      <c r="R4432" s="65" t="s">
        <v>5136</v>
      </c>
      <c r="T4432" s="19" t="s">
        <v>4950</v>
      </c>
      <c r="V4432" s="19" t="s">
        <v>119</v>
      </c>
      <c r="W4432" s="19" t="s">
        <v>129</v>
      </c>
      <c r="Z4432" s="44" t="s">
        <v>3542</v>
      </c>
      <c r="AA4432" s="44" t="s">
        <v>5155</v>
      </c>
    </row>
    <row r="4433" spans="1:27" hidden="1" x14ac:dyDescent="0.25">
      <c r="A4433" s="26">
        <v>15</v>
      </c>
      <c r="B4433" s="19" t="s">
        <v>5164</v>
      </c>
      <c r="C4433" s="44" t="s">
        <v>114</v>
      </c>
      <c r="D4433" s="19" t="s">
        <v>5159</v>
      </c>
      <c r="E4433" s="19">
        <v>30</v>
      </c>
      <c r="F4433" s="19">
        <v>150</v>
      </c>
      <c r="G4433" s="19">
        <v>300</v>
      </c>
      <c r="H4433" s="19">
        <v>4</v>
      </c>
      <c r="I4433" s="79">
        <v>6.64</v>
      </c>
      <c r="J4433" s="79">
        <v>26.56</v>
      </c>
      <c r="K4433" s="19" t="s">
        <v>5153</v>
      </c>
      <c r="L4433" s="19" t="s">
        <v>5154</v>
      </c>
      <c r="Q4433" s="20">
        <v>32</v>
      </c>
      <c r="R4433" s="65" t="s">
        <v>5136</v>
      </c>
      <c r="T4433" s="19" t="s">
        <v>4950</v>
      </c>
      <c r="V4433" s="19" t="s">
        <v>119</v>
      </c>
      <c r="W4433" s="19" t="s">
        <v>129</v>
      </c>
      <c r="Z4433" s="44" t="s">
        <v>3542</v>
      </c>
      <c r="AA4433" s="44" t="s">
        <v>5155</v>
      </c>
    </row>
    <row r="4434" spans="1:27" hidden="1" x14ac:dyDescent="0.25">
      <c r="A4434" s="26">
        <v>16</v>
      </c>
      <c r="B4434" s="19" t="s">
        <v>5165</v>
      </c>
      <c r="C4434" s="44" t="s">
        <v>114</v>
      </c>
      <c r="D4434" s="19" t="s">
        <v>5161</v>
      </c>
      <c r="E4434" s="19">
        <v>30</v>
      </c>
      <c r="F4434" s="19">
        <v>80</v>
      </c>
      <c r="G4434" s="19">
        <v>120</v>
      </c>
      <c r="H4434" s="19">
        <v>8</v>
      </c>
      <c r="I4434" s="79">
        <v>1.27</v>
      </c>
      <c r="J4434" s="79">
        <v>10.17</v>
      </c>
      <c r="K4434" s="19" t="s">
        <v>5153</v>
      </c>
      <c r="L4434" s="19" t="s">
        <v>5154</v>
      </c>
      <c r="Q4434" s="20">
        <v>32</v>
      </c>
      <c r="R4434" s="65" t="s">
        <v>5136</v>
      </c>
      <c r="T4434" s="19" t="s">
        <v>4950</v>
      </c>
      <c r="V4434" s="19" t="s">
        <v>119</v>
      </c>
      <c r="W4434" s="19" t="s">
        <v>129</v>
      </c>
      <c r="Z4434" s="44" t="s">
        <v>3542</v>
      </c>
      <c r="AA4434" s="44" t="s">
        <v>5155</v>
      </c>
    </row>
    <row r="4435" spans="1:27" hidden="1" x14ac:dyDescent="0.25">
      <c r="A4435" s="26">
        <v>17</v>
      </c>
      <c r="B4435" s="19" t="s">
        <v>5166</v>
      </c>
      <c r="C4435" s="44" t="s">
        <v>114</v>
      </c>
      <c r="D4435" s="19" t="s">
        <v>5167</v>
      </c>
      <c r="E4435" s="19">
        <v>30</v>
      </c>
      <c r="F4435" s="19">
        <v>200</v>
      </c>
      <c r="G4435" s="19">
        <v>250</v>
      </c>
      <c r="H4435" s="19">
        <v>10</v>
      </c>
      <c r="I4435" s="79">
        <v>9.48</v>
      </c>
      <c r="J4435" s="79">
        <v>94.85</v>
      </c>
      <c r="K4435" s="19" t="s">
        <v>5153</v>
      </c>
      <c r="L4435" s="19" t="s">
        <v>5154</v>
      </c>
      <c r="N4435" s="19" t="s">
        <v>128</v>
      </c>
      <c r="Q4435" s="20">
        <v>32</v>
      </c>
      <c r="R4435" s="65" t="s">
        <v>5136</v>
      </c>
      <c r="T4435" s="19" t="s">
        <v>4950</v>
      </c>
      <c r="V4435" s="19" t="s">
        <v>119</v>
      </c>
      <c r="X4435" s="19" t="s">
        <v>129</v>
      </c>
      <c r="Z4435" s="44" t="s">
        <v>3542</v>
      </c>
      <c r="AA4435" s="44" t="s">
        <v>5155</v>
      </c>
    </row>
    <row r="4436" spans="1:27" hidden="1" x14ac:dyDescent="0.25">
      <c r="A4436" s="26">
        <v>18</v>
      </c>
      <c r="B4436" s="19" t="s">
        <v>5168</v>
      </c>
      <c r="C4436" s="44" t="s">
        <v>114</v>
      </c>
      <c r="D4436" s="19" t="s">
        <v>5167</v>
      </c>
      <c r="E4436" s="19">
        <v>30</v>
      </c>
      <c r="F4436" s="19">
        <v>200</v>
      </c>
      <c r="G4436" s="19">
        <v>250</v>
      </c>
      <c r="H4436" s="19">
        <v>10</v>
      </c>
      <c r="I4436" s="79">
        <v>9.48</v>
      </c>
      <c r="J4436" s="79">
        <v>94.85</v>
      </c>
      <c r="K4436" s="19" t="s">
        <v>5153</v>
      </c>
      <c r="L4436" s="19" t="s">
        <v>5154</v>
      </c>
      <c r="N4436" s="19" t="s">
        <v>128</v>
      </c>
      <c r="Q4436" s="20">
        <v>32</v>
      </c>
      <c r="R4436" s="65" t="s">
        <v>5136</v>
      </c>
      <c r="T4436" s="19" t="s">
        <v>4950</v>
      </c>
      <c r="V4436" s="19" t="s">
        <v>119</v>
      </c>
      <c r="X4436" s="19" t="s">
        <v>129</v>
      </c>
      <c r="Z4436" s="44" t="s">
        <v>3542</v>
      </c>
      <c r="AA4436" s="44" t="s">
        <v>5155</v>
      </c>
    </row>
    <row r="4437" spans="1:27" hidden="1" x14ac:dyDescent="0.25">
      <c r="A4437" s="26">
        <v>19</v>
      </c>
      <c r="B4437" s="19" t="s">
        <v>5169</v>
      </c>
      <c r="C4437" s="44" t="s">
        <v>114</v>
      </c>
      <c r="D4437" s="19" t="s">
        <v>5167</v>
      </c>
      <c r="E4437" s="19">
        <v>30</v>
      </c>
      <c r="F4437" s="19">
        <v>200</v>
      </c>
      <c r="G4437" s="19">
        <v>250</v>
      </c>
      <c r="H4437" s="19">
        <v>10</v>
      </c>
      <c r="I4437" s="79">
        <v>9.48</v>
      </c>
      <c r="J4437" s="79">
        <v>94.85</v>
      </c>
      <c r="K4437" s="19" t="s">
        <v>5153</v>
      </c>
      <c r="L4437" s="19" t="s">
        <v>5154</v>
      </c>
      <c r="N4437" s="19" t="s">
        <v>128</v>
      </c>
      <c r="Q4437" s="20">
        <v>32</v>
      </c>
      <c r="R4437" s="65" t="s">
        <v>5136</v>
      </c>
      <c r="T4437" s="19" t="s">
        <v>4950</v>
      </c>
      <c r="V4437" s="19" t="s">
        <v>119</v>
      </c>
      <c r="X4437" s="19" t="s">
        <v>129</v>
      </c>
      <c r="Z4437" s="44" t="s">
        <v>3542</v>
      </c>
      <c r="AA4437" s="44" t="s">
        <v>5155</v>
      </c>
    </row>
    <row r="4438" spans="1:27" hidden="1" x14ac:dyDescent="0.25">
      <c r="A4438" s="26">
        <v>20</v>
      </c>
      <c r="B4438" s="19" t="s">
        <v>5170</v>
      </c>
      <c r="C4438" s="44" t="s">
        <v>114</v>
      </c>
      <c r="D4438" s="19" t="s">
        <v>5167</v>
      </c>
      <c r="E4438" s="19">
        <v>30</v>
      </c>
      <c r="F4438" s="19">
        <v>200</v>
      </c>
      <c r="G4438" s="19">
        <v>250</v>
      </c>
      <c r="H4438" s="19">
        <v>10</v>
      </c>
      <c r="I4438" s="79">
        <v>9.48</v>
      </c>
      <c r="J4438" s="79">
        <v>94.85</v>
      </c>
      <c r="K4438" s="19" t="s">
        <v>5153</v>
      </c>
      <c r="L4438" s="19" t="s">
        <v>5154</v>
      </c>
      <c r="N4438" s="19" t="s">
        <v>128</v>
      </c>
      <c r="Q4438" s="20">
        <v>32</v>
      </c>
      <c r="R4438" s="65" t="s">
        <v>5136</v>
      </c>
      <c r="T4438" s="19" t="s">
        <v>4950</v>
      </c>
      <c r="V4438" s="19" t="s">
        <v>119</v>
      </c>
      <c r="X4438" s="19" t="s">
        <v>129</v>
      </c>
      <c r="Z4438" s="44" t="s">
        <v>3542</v>
      </c>
      <c r="AA4438" s="44" t="s">
        <v>5155</v>
      </c>
    </row>
    <row r="4439" spans="1:27" hidden="1" x14ac:dyDescent="0.25">
      <c r="A4439" s="26">
        <v>21</v>
      </c>
      <c r="B4439" s="19" t="s">
        <v>5171</v>
      </c>
      <c r="C4439" s="44" t="s">
        <v>114</v>
      </c>
      <c r="D4439" s="19" t="s">
        <v>5172</v>
      </c>
      <c r="E4439" s="19">
        <v>40</v>
      </c>
      <c r="F4439" s="19">
        <v>500</v>
      </c>
      <c r="G4439" s="19">
        <v>500</v>
      </c>
      <c r="H4439" s="19">
        <v>4</v>
      </c>
      <c r="I4439" s="79">
        <v>78.5</v>
      </c>
      <c r="J4439" s="79">
        <v>314</v>
      </c>
      <c r="K4439" s="19" t="s">
        <v>5173</v>
      </c>
      <c r="L4439" s="19" t="s">
        <v>5174</v>
      </c>
      <c r="Q4439" s="20">
        <v>32</v>
      </c>
      <c r="R4439" s="65" t="s">
        <v>5136</v>
      </c>
      <c r="T4439" s="19" t="s">
        <v>4950</v>
      </c>
      <c r="V4439" s="19" t="s">
        <v>119</v>
      </c>
      <c r="W4439" s="19" t="s">
        <v>129</v>
      </c>
      <c r="Z4439" s="44" t="s">
        <v>3542</v>
      </c>
      <c r="AA4439" s="44" t="s">
        <v>5175</v>
      </c>
    </row>
    <row r="4440" spans="1:27" hidden="1" x14ac:dyDescent="0.25">
      <c r="A4440" s="26">
        <v>22</v>
      </c>
      <c r="B4440" s="19" t="s">
        <v>5176</v>
      </c>
      <c r="C4440" s="44" t="s">
        <v>114</v>
      </c>
      <c r="D4440" s="19" t="s">
        <v>5172</v>
      </c>
      <c r="E4440" s="19">
        <v>40</v>
      </c>
      <c r="F4440" s="19">
        <v>500</v>
      </c>
      <c r="G4440" s="19">
        <v>500</v>
      </c>
      <c r="H4440" s="19">
        <v>4</v>
      </c>
      <c r="I4440" s="79">
        <v>78.5</v>
      </c>
      <c r="J4440" s="79">
        <v>314</v>
      </c>
      <c r="K4440" s="19" t="s">
        <v>5173</v>
      </c>
      <c r="L4440" s="19" t="s">
        <v>5174</v>
      </c>
      <c r="Q4440" s="20">
        <v>32</v>
      </c>
      <c r="R4440" s="65" t="s">
        <v>5136</v>
      </c>
      <c r="T4440" s="19" t="s">
        <v>4950</v>
      </c>
      <c r="V4440" s="19" t="s">
        <v>119</v>
      </c>
      <c r="W4440" s="19" t="s">
        <v>129</v>
      </c>
      <c r="Z4440" s="44" t="s">
        <v>3542</v>
      </c>
      <c r="AA4440" s="44" t="s">
        <v>5175</v>
      </c>
    </row>
    <row r="4441" spans="1:27" hidden="1" x14ac:dyDescent="0.25">
      <c r="A4441" s="26">
        <v>23</v>
      </c>
      <c r="B4441" s="19" t="s">
        <v>5177</v>
      </c>
      <c r="C4441" s="44" t="s">
        <v>114</v>
      </c>
      <c r="D4441" s="19" t="s">
        <v>5178</v>
      </c>
      <c r="E4441" s="19">
        <v>40</v>
      </c>
      <c r="F4441" s="19">
        <v>1300</v>
      </c>
      <c r="G4441" s="19">
        <v>1700</v>
      </c>
      <c r="H4441" s="19">
        <v>1</v>
      </c>
      <c r="I4441" s="79">
        <v>693.94</v>
      </c>
      <c r="J4441" s="79">
        <v>693.94</v>
      </c>
      <c r="K4441" s="19" t="s">
        <v>5173</v>
      </c>
      <c r="L4441" s="19" t="s">
        <v>5174</v>
      </c>
      <c r="Q4441" s="20">
        <v>32</v>
      </c>
      <c r="R4441" s="65" t="s">
        <v>5136</v>
      </c>
      <c r="T4441" s="19" t="s">
        <v>4950</v>
      </c>
      <c r="V4441" s="19" t="s">
        <v>119</v>
      </c>
      <c r="W4441" s="19" t="s">
        <v>129</v>
      </c>
      <c r="Z4441" s="44" t="s">
        <v>3542</v>
      </c>
      <c r="AA4441" s="44" t="s">
        <v>5175</v>
      </c>
    </row>
    <row r="4442" spans="1:27" hidden="1" x14ac:dyDescent="0.25">
      <c r="A4442" s="26">
        <v>24</v>
      </c>
      <c r="B4442" s="19" t="s">
        <v>5179</v>
      </c>
      <c r="C4442" s="44" t="s">
        <v>114</v>
      </c>
      <c r="D4442" s="19" t="s">
        <v>5178</v>
      </c>
      <c r="E4442" s="19">
        <v>40</v>
      </c>
      <c r="F4442" s="19">
        <v>1300</v>
      </c>
      <c r="G4442" s="19">
        <v>1700</v>
      </c>
      <c r="H4442" s="19">
        <v>1</v>
      </c>
      <c r="I4442" s="79">
        <v>693.94</v>
      </c>
      <c r="J4442" s="79">
        <v>693.94</v>
      </c>
      <c r="K4442" s="19" t="s">
        <v>5173</v>
      </c>
      <c r="L4442" s="19" t="s">
        <v>5174</v>
      </c>
      <c r="Q4442" s="20">
        <v>32</v>
      </c>
      <c r="R4442" s="65" t="s">
        <v>5136</v>
      </c>
      <c r="T4442" s="19" t="s">
        <v>4950</v>
      </c>
      <c r="V4442" s="19" t="s">
        <v>119</v>
      </c>
      <c r="W4442" s="19" t="s">
        <v>129</v>
      </c>
      <c r="Z4442" s="44" t="s">
        <v>3542</v>
      </c>
      <c r="AA4442" s="44" t="s">
        <v>5175</v>
      </c>
    </row>
    <row r="4443" spans="1:27" hidden="1" x14ac:dyDescent="0.25">
      <c r="A4443" s="26">
        <v>25</v>
      </c>
      <c r="B4443" s="19" t="s">
        <v>5180</v>
      </c>
      <c r="C4443" s="44" t="s">
        <v>114</v>
      </c>
      <c r="D4443" s="19" t="s">
        <v>5178</v>
      </c>
      <c r="E4443" s="19">
        <v>40</v>
      </c>
      <c r="F4443" s="19">
        <v>1300</v>
      </c>
      <c r="G4443" s="19">
        <v>1700</v>
      </c>
      <c r="H4443" s="19">
        <v>1</v>
      </c>
      <c r="I4443" s="79">
        <v>693.94</v>
      </c>
      <c r="J4443" s="79">
        <v>693.94</v>
      </c>
      <c r="K4443" s="19" t="s">
        <v>5173</v>
      </c>
      <c r="L4443" s="19" t="s">
        <v>5174</v>
      </c>
      <c r="Q4443" s="20">
        <v>32</v>
      </c>
      <c r="R4443" s="65" t="s">
        <v>5136</v>
      </c>
      <c r="T4443" s="19" t="s">
        <v>4950</v>
      </c>
      <c r="V4443" s="19" t="s">
        <v>119</v>
      </c>
      <c r="W4443" s="19" t="s">
        <v>129</v>
      </c>
      <c r="Z4443" s="44" t="s">
        <v>3542</v>
      </c>
      <c r="AA4443" s="44" t="s">
        <v>5175</v>
      </c>
    </row>
    <row r="4444" spans="1:27" hidden="1" x14ac:dyDescent="0.25">
      <c r="A4444" s="26">
        <v>26</v>
      </c>
      <c r="B4444" s="19" t="s">
        <v>5181</v>
      </c>
      <c r="C4444" s="44" t="s">
        <v>114</v>
      </c>
      <c r="D4444" s="19" t="s">
        <v>5178</v>
      </c>
      <c r="E4444" s="19">
        <v>40</v>
      </c>
      <c r="F4444" s="19">
        <v>1300</v>
      </c>
      <c r="G4444" s="19">
        <v>1700</v>
      </c>
      <c r="H4444" s="19">
        <v>1</v>
      </c>
      <c r="I4444" s="79">
        <v>693.94</v>
      </c>
      <c r="J4444" s="79">
        <v>693.94</v>
      </c>
      <c r="K4444" s="19" t="s">
        <v>5173</v>
      </c>
      <c r="L4444" s="19" t="s">
        <v>5174</v>
      </c>
      <c r="Q4444" s="20">
        <v>32</v>
      </c>
      <c r="R4444" s="65" t="s">
        <v>5136</v>
      </c>
      <c r="T4444" s="19" t="s">
        <v>4950</v>
      </c>
      <c r="V4444" s="19" t="s">
        <v>119</v>
      </c>
      <c r="W4444" s="19" t="s">
        <v>129</v>
      </c>
      <c r="Z4444" s="44" t="s">
        <v>3542</v>
      </c>
      <c r="AA4444" s="44" t="s">
        <v>5175</v>
      </c>
    </row>
    <row r="4445" spans="1:27" hidden="1" x14ac:dyDescent="0.25">
      <c r="A4445" s="26">
        <v>27</v>
      </c>
      <c r="B4445" s="19" t="s">
        <v>5182</v>
      </c>
      <c r="C4445" s="44" t="s">
        <v>114</v>
      </c>
      <c r="D4445" s="19" t="s">
        <v>5183</v>
      </c>
      <c r="E4445" s="19">
        <v>60</v>
      </c>
      <c r="F4445" s="19">
        <v>420</v>
      </c>
      <c r="G4445" s="19">
        <v>500</v>
      </c>
      <c r="H4445" s="19">
        <v>2</v>
      </c>
      <c r="I4445" s="79">
        <v>83.74</v>
      </c>
      <c r="J4445" s="79">
        <v>167.49</v>
      </c>
      <c r="K4445" s="19" t="s">
        <v>5184</v>
      </c>
      <c r="L4445" s="19" t="s">
        <v>5185</v>
      </c>
      <c r="N4445" s="19" t="s">
        <v>128</v>
      </c>
      <c r="Q4445" s="20">
        <v>32</v>
      </c>
      <c r="R4445" s="65" t="s">
        <v>5136</v>
      </c>
      <c r="T4445" s="19" t="s">
        <v>4950</v>
      </c>
      <c r="V4445" s="19" t="s">
        <v>119</v>
      </c>
      <c r="X4445" s="19" t="s">
        <v>129</v>
      </c>
      <c r="Z4445" s="44" t="s">
        <v>3542</v>
      </c>
      <c r="AA4445" s="44" t="s">
        <v>3471</v>
      </c>
    </row>
    <row r="4446" spans="1:27" hidden="1" x14ac:dyDescent="0.25">
      <c r="A4446" s="26">
        <v>28</v>
      </c>
      <c r="B4446" s="19" t="s">
        <v>5186</v>
      </c>
      <c r="C4446" s="44" t="s">
        <v>114</v>
      </c>
      <c r="D4446" s="19" t="s">
        <v>5183</v>
      </c>
      <c r="E4446" s="19">
        <v>60</v>
      </c>
      <c r="F4446" s="19">
        <v>420</v>
      </c>
      <c r="G4446" s="19">
        <v>500</v>
      </c>
      <c r="H4446" s="19">
        <v>2</v>
      </c>
      <c r="I4446" s="79">
        <v>83.74</v>
      </c>
      <c r="J4446" s="79">
        <v>167.49</v>
      </c>
      <c r="K4446" s="19" t="s">
        <v>5184</v>
      </c>
      <c r="L4446" s="19" t="s">
        <v>5185</v>
      </c>
      <c r="N4446" s="19" t="s">
        <v>128</v>
      </c>
      <c r="Q4446" s="20">
        <v>32</v>
      </c>
      <c r="R4446" s="65" t="s">
        <v>5136</v>
      </c>
      <c r="T4446" s="19" t="s">
        <v>4950</v>
      </c>
      <c r="V4446" s="19" t="s">
        <v>119</v>
      </c>
      <c r="X4446" s="19" t="s">
        <v>129</v>
      </c>
      <c r="Z4446" s="44" t="s">
        <v>3542</v>
      </c>
      <c r="AA4446" s="44" t="s">
        <v>3471</v>
      </c>
    </row>
    <row r="4447" spans="1:27" hidden="1" x14ac:dyDescent="0.25">
      <c r="A4447" s="26">
        <v>29</v>
      </c>
      <c r="B4447" s="19" t="s">
        <v>5187</v>
      </c>
      <c r="C4447" s="44" t="s">
        <v>114</v>
      </c>
      <c r="D4447" s="19" t="s">
        <v>5188</v>
      </c>
      <c r="E4447" s="19">
        <v>80</v>
      </c>
      <c r="F4447" s="19">
        <v>900</v>
      </c>
      <c r="G4447" s="19">
        <v>1200</v>
      </c>
      <c r="H4447" s="19">
        <v>1</v>
      </c>
      <c r="I4447" s="79">
        <v>609.46</v>
      </c>
      <c r="J4447" s="79">
        <v>609.46</v>
      </c>
      <c r="K4447" s="19" t="s">
        <v>555</v>
      </c>
      <c r="L4447" s="19" t="s">
        <v>5189</v>
      </c>
      <c r="Q4447" s="20">
        <v>32</v>
      </c>
      <c r="R4447" s="65" t="s">
        <v>5136</v>
      </c>
      <c r="T4447" s="19" t="s">
        <v>4950</v>
      </c>
      <c r="V4447" s="19" t="s">
        <v>119</v>
      </c>
      <c r="W4447" s="19" t="s">
        <v>129</v>
      </c>
      <c r="Z4447" s="44" t="s">
        <v>3542</v>
      </c>
      <c r="AA4447" s="44" t="s">
        <v>5190</v>
      </c>
    </row>
    <row r="4448" spans="1:27" hidden="1" x14ac:dyDescent="0.25">
      <c r="A4448" s="26">
        <v>30</v>
      </c>
      <c r="B4448" s="19" t="s">
        <v>5191</v>
      </c>
      <c r="C4448" s="44" t="s">
        <v>114</v>
      </c>
      <c r="D4448" s="19" t="s">
        <v>5188</v>
      </c>
      <c r="E4448" s="19">
        <v>80</v>
      </c>
      <c r="F4448" s="19">
        <v>900</v>
      </c>
      <c r="G4448" s="19">
        <v>1200</v>
      </c>
      <c r="H4448" s="19">
        <v>1</v>
      </c>
      <c r="I4448" s="79">
        <v>609.46</v>
      </c>
      <c r="J4448" s="79">
        <v>609.46</v>
      </c>
      <c r="K4448" s="19" t="s">
        <v>555</v>
      </c>
      <c r="L4448" s="19" t="s">
        <v>5189</v>
      </c>
      <c r="Q4448" s="20">
        <v>32</v>
      </c>
      <c r="R4448" s="65" t="s">
        <v>5136</v>
      </c>
      <c r="T4448" s="19" t="s">
        <v>4950</v>
      </c>
      <c r="V4448" s="19" t="s">
        <v>119</v>
      </c>
      <c r="W4448" s="19" t="s">
        <v>129</v>
      </c>
      <c r="Z4448" s="44" t="s">
        <v>3542</v>
      </c>
      <c r="AA4448" s="44" t="s">
        <v>5190</v>
      </c>
    </row>
    <row r="4449" spans="1:27" hidden="1" x14ac:dyDescent="0.25">
      <c r="A4449" s="26">
        <v>31</v>
      </c>
      <c r="B4449" s="19" t="s">
        <v>5192</v>
      </c>
      <c r="C4449" s="44" t="s">
        <v>114</v>
      </c>
      <c r="D4449" s="19" t="s">
        <v>5188</v>
      </c>
      <c r="E4449" s="19">
        <v>80</v>
      </c>
      <c r="F4449" s="19">
        <v>900</v>
      </c>
      <c r="G4449" s="19">
        <v>1200</v>
      </c>
      <c r="H4449" s="19">
        <v>1</v>
      </c>
      <c r="I4449" s="79">
        <v>609.46</v>
      </c>
      <c r="J4449" s="79">
        <v>609.46</v>
      </c>
      <c r="K4449" s="19" t="s">
        <v>555</v>
      </c>
      <c r="L4449" s="19" t="s">
        <v>5189</v>
      </c>
      <c r="Q4449" s="20">
        <v>32</v>
      </c>
      <c r="R4449" s="65" t="s">
        <v>5136</v>
      </c>
      <c r="T4449" s="19" t="s">
        <v>4950</v>
      </c>
      <c r="V4449" s="19" t="s">
        <v>119</v>
      </c>
      <c r="W4449" s="19" t="s">
        <v>129</v>
      </c>
      <c r="Z4449" s="44" t="s">
        <v>3542</v>
      </c>
      <c r="AA4449" s="44" t="s">
        <v>5190</v>
      </c>
    </row>
    <row r="4450" spans="1:27" hidden="1" x14ac:dyDescent="0.25">
      <c r="A4450" s="26">
        <v>32</v>
      </c>
      <c r="B4450" s="19" t="s">
        <v>5193</v>
      </c>
      <c r="C4450" s="44" t="s">
        <v>114</v>
      </c>
      <c r="D4450" s="19" t="s">
        <v>5188</v>
      </c>
      <c r="E4450" s="19">
        <v>80</v>
      </c>
      <c r="F4450" s="19">
        <v>900</v>
      </c>
      <c r="G4450" s="19">
        <v>1200</v>
      </c>
      <c r="H4450" s="19">
        <v>1</v>
      </c>
      <c r="I4450" s="79">
        <v>609.46</v>
      </c>
      <c r="J4450" s="79">
        <v>609.46</v>
      </c>
      <c r="K4450" s="19" t="s">
        <v>555</v>
      </c>
      <c r="L4450" s="19" t="s">
        <v>5189</v>
      </c>
      <c r="Q4450" s="20">
        <v>32</v>
      </c>
      <c r="R4450" s="65" t="s">
        <v>5136</v>
      </c>
      <c r="T4450" s="19" t="s">
        <v>4950</v>
      </c>
      <c r="V4450" s="19" t="s">
        <v>119</v>
      </c>
      <c r="W4450" s="19" t="s">
        <v>129</v>
      </c>
      <c r="Z4450" s="44" t="s">
        <v>3542</v>
      </c>
      <c r="AA4450" s="44" t="s">
        <v>5190</v>
      </c>
    </row>
    <row r="4451" spans="1:27" hidden="1" x14ac:dyDescent="0.25">
      <c r="A4451" s="26">
        <v>33</v>
      </c>
      <c r="B4451" s="19" t="s">
        <v>5194</v>
      </c>
      <c r="C4451" s="44" t="s">
        <v>114</v>
      </c>
      <c r="D4451" s="19" t="s">
        <v>5195</v>
      </c>
      <c r="E4451" s="19">
        <v>80</v>
      </c>
      <c r="F4451" s="19">
        <v>460</v>
      </c>
      <c r="G4451" s="19">
        <v>1200</v>
      </c>
      <c r="H4451" s="19">
        <v>2</v>
      </c>
      <c r="I4451" s="79">
        <v>346.66</v>
      </c>
      <c r="J4451" s="79">
        <v>693.31</v>
      </c>
      <c r="K4451" s="19" t="s">
        <v>555</v>
      </c>
      <c r="L4451" s="19" t="s">
        <v>5189</v>
      </c>
      <c r="Q4451" s="20">
        <v>32</v>
      </c>
      <c r="R4451" s="65" t="s">
        <v>5136</v>
      </c>
      <c r="T4451" s="19" t="s">
        <v>4950</v>
      </c>
      <c r="V4451" s="19" t="s">
        <v>119</v>
      </c>
      <c r="W4451" s="19" t="s">
        <v>129</v>
      </c>
      <c r="Z4451" s="44" t="s">
        <v>3542</v>
      </c>
      <c r="AA4451" s="44" t="s">
        <v>5190</v>
      </c>
    </row>
    <row r="4452" spans="1:27" hidden="1" x14ac:dyDescent="0.25">
      <c r="A4452" s="26">
        <v>34</v>
      </c>
      <c r="B4452" s="19" t="s">
        <v>5196</v>
      </c>
      <c r="C4452" s="44" t="s">
        <v>114</v>
      </c>
      <c r="D4452" s="19" t="s">
        <v>5195</v>
      </c>
      <c r="E4452" s="19">
        <v>80</v>
      </c>
      <c r="F4452" s="19">
        <v>460</v>
      </c>
      <c r="G4452" s="19">
        <v>1200</v>
      </c>
      <c r="H4452" s="19">
        <v>2</v>
      </c>
      <c r="I4452" s="79">
        <v>346.66</v>
      </c>
      <c r="J4452" s="79">
        <v>693.31</v>
      </c>
      <c r="K4452" s="19" t="s">
        <v>555</v>
      </c>
      <c r="L4452" s="19" t="s">
        <v>5189</v>
      </c>
      <c r="Q4452" s="20">
        <v>32</v>
      </c>
      <c r="R4452" s="65" t="s">
        <v>5136</v>
      </c>
      <c r="T4452" s="19" t="s">
        <v>4950</v>
      </c>
      <c r="V4452" s="19" t="s">
        <v>119</v>
      </c>
      <c r="W4452" s="19" t="s">
        <v>129</v>
      </c>
      <c r="Z4452" s="44" t="s">
        <v>3542</v>
      </c>
      <c r="AA4452" s="44" t="s">
        <v>5190</v>
      </c>
    </row>
    <row r="4453" spans="1:27" hidden="1" x14ac:dyDescent="0.25">
      <c r="A4453" s="26">
        <v>35</v>
      </c>
      <c r="B4453" s="19" t="s">
        <v>5197</v>
      </c>
      <c r="C4453" s="44" t="s">
        <v>114</v>
      </c>
      <c r="D4453" s="19" t="s">
        <v>5195</v>
      </c>
      <c r="E4453" s="19">
        <v>80</v>
      </c>
      <c r="F4453" s="19">
        <v>460</v>
      </c>
      <c r="G4453" s="19">
        <v>1200</v>
      </c>
      <c r="H4453" s="19">
        <v>2</v>
      </c>
      <c r="I4453" s="79">
        <v>346.66</v>
      </c>
      <c r="J4453" s="79">
        <v>693.31</v>
      </c>
      <c r="K4453" s="19" t="s">
        <v>555</v>
      </c>
      <c r="L4453" s="19" t="s">
        <v>5189</v>
      </c>
      <c r="Q4453" s="20">
        <v>32</v>
      </c>
      <c r="R4453" s="65" t="s">
        <v>5136</v>
      </c>
      <c r="T4453" s="19" t="s">
        <v>4950</v>
      </c>
      <c r="V4453" s="19" t="s">
        <v>119</v>
      </c>
      <c r="W4453" s="19" t="s">
        <v>129</v>
      </c>
      <c r="Z4453" s="44" t="s">
        <v>3542</v>
      </c>
      <c r="AA4453" s="44" t="s">
        <v>5190</v>
      </c>
    </row>
    <row r="4454" spans="1:27" hidden="1" x14ac:dyDescent="0.25">
      <c r="A4454" s="26">
        <v>36</v>
      </c>
      <c r="B4454" s="19" t="s">
        <v>5198</v>
      </c>
      <c r="C4454" s="44" t="s">
        <v>114</v>
      </c>
      <c r="D4454" s="19" t="s">
        <v>5195</v>
      </c>
      <c r="E4454" s="19">
        <v>80</v>
      </c>
      <c r="F4454" s="19">
        <v>460</v>
      </c>
      <c r="G4454" s="19">
        <v>1200</v>
      </c>
      <c r="H4454" s="19">
        <v>2</v>
      </c>
      <c r="I4454" s="79">
        <v>346.66</v>
      </c>
      <c r="J4454" s="79">
        <v>693.31</v>
      </c>
      <c r="K4454" s="19" t="s">
        <v>555</v>
      </c>
      <c r="L4454" s="19" t="s">
        <v>5189</v>
      </c>
      <c r="Q4454" s="20">
        <v>32</v>
      </c>
      <c r="R4454" s="65" t="s">
        <v>5136</v>
      </c>
      <c r="T4454" s="19" t="s">
        <v>4950</v>
      </c>
      <c r="V4454" s="19" t="s">
        <v>119</v>
      </c>
      <c r="W4454" s="19" t="s">
        <v>129</v>
      </c>
      <c r="Z4454" s="44" t="s">
        <v>3542</v>
      </c>
      <c r="AA4454" s="44" t="s">
        <v>5190</v>
      </c>
    </row>
    <row r="4455" spans="1:27" hidden="1" x14ac:dyDescent="0.25">
      <c r="A4455" s="26">
        <v>1</v>
      </c>
      <c r="B4455" s="19" t="s">
        <v>5219</v>
      </c>
      <c r="C4455" s="44" t="s">
        <v>2484</v>
      </c>
      <c r="D4455" s="19" t="s">
        <v>5220</v>
      </c>
      <c r="E4455" s="19">
        <v>8</v>
      </c>
      <c r="F4455" s="19">
        <v>197</v>
      </c>
      <c r="G4455" s="19">
        <v>270</v>
      </c>
      <c r="H4455" s="19">
        <v>1</v>
      </c>
      <c r="I4455" s="79">
        <v>2.2000000000000002</v>
      </c>
      <c r="J4455" s="79">
        <v>2.2000000000000002</v>
      </c>
      <c r="K4455" s="19" t="s">
        <v>5221</v>
      </c>
      <c r="L4455" s="19" t="s">
        <v>5222</v>
      </c>
      <c r="Q4455" s="20">
        <v>33</v>
      </c>
      <c r="R4455" s="65" t="s">
        <v>5223</v>
      </c>
      <c r="T4455" s="19" t="s">
        <v>4950</v>
      </c>
      <c r="V4455" s="19" t="s">
        <v>119</v>
      </c>
      <c r="W4455" s="19" t="s">
        <v>129</v>
      </c>
      <c r="Z4455" s="44" t="s">
        <v>5224</v>
      </c>
      <c r="AA4455" s="44" t="s">
        <v>5225</v>
      </c>
    </row>
    <row r="4456" spans="1:27" hidden="1" x14ac:dyDescent="0.25">
      <c r="A4456" s="26">
        <v>2</v>
      </c>
      <c r="B4456" s="19" t="s">
        <v>5226</v>
      </c>
      <c r="C4456" s="44" t="s">
        <v>2484</v>
      </c>
      <c r="D4456" s="19" t="s">
        <v>5227</v>
      </c>
      <c r="E4456" s="19">
        <v>8</v>
      </c>
      <c r="F4456" s="19">
        <v>196</v>
      </c>
      <c r="G4456" s="19">
        <v>269</v>
      </c>
      <c r="H4456" s="19">
        <v>1</v>
      </c>
      <c r="I4456" s="79">
        <v>2.1800000000000002</v>
      </c>
      <c r="J4456" s="79">
        <v>2.1800000000000002</v>
      </c>
      <c r="K4456" s="19" t="s">
        <v>5221</v>
      </c>
      <c r="L4456" s="19" t="s">
        <v>5222</v>
      </c>
      <c r="Q4456" s="20">
        <v>33</v>
      </c>
      <c r="R4456" s="65" t="s">
        <v>5223</v>
      </c>
      <c r="T4456" s="19" t="s">
        <v>4950</v>
      </c>
      <c r="V4456" s="19" t="s">
        <v>119</v>
      </c>
      <c r="W4456" s="19" t="s">
        <v>129</v>
      </c>
      <c r="Z4456" s="44" t="s">
        <v>5224</v>
      </c>
      <c r="AA4456" s="44" t="s">
        <v>5225</v>
      </c>
    </row>
    <row r="4457" spans="1:27" hidden="1" x14ac:dyDescent="0.25">
      <c r="A4457" s="26">
        <v>3</v>
      </c>
      <c r="B4457" s="19" t="s">
        <v>5228</v>
      </c>
      <c r="C4457" s="44" t="s">
        <v>2484</v>
      </c>
      <c r="D4457" s="19" t="s">
        <v>5229</v>
      </c>
      <c r="E4457" s="19">
        <v>8</v>
      </c>
      <c r="F4457" s="19">
        <v>100</v>
      </c>
      <c r="G4457" s="19">
        <v>150</v>
      </c>
      <c r="H4457" s="19">
        <v>6</v>
      </c>
      <c r="I4457" s="79">
        <v>0.6</v>
      </c>
      <c r="J4457" s="79">
        <v>3.62</v>
      </c>
      <c r="K4457" s="19" t="s">
        <v>5221</v>
      </c>
      <c r="L4457" s="19" t="s">
        <v>5222</v>
      </c>
      <c r="Q4457" s="20">
        <v>33</v>
      </c>
      <c r="R4457" s="65" t="s">
        <v>5223</v>
      </c>
      <c r="T4457" s="19" t="s">
        <v>4950</v>
      </c>
      <c r="V4457" s="19" t="s">
        <v>119</v>
      </c>
      <c r="W4457" s="19" t="s">
        <v>129</v>
      </c>
      <c r="Z4457" s="44" t="s">
        <v>5224</v>
      </c>
      <c r="AA4457" s="44" t="s">
        <v>5225</v>
      </c>
    </row>
    <row r="4458" spans="1:27" hidden="1" x14ac:dyDescent="0.25">
      <c r="A4458" s="26">
        <v>4</v>
      </c>
      <c r="B4458" s="19" t="s">
        <v>5230</v>
      </c>
      <c r="C4458" s="44" t="s">
        <v>114</v>
      </c>
      <c r="D4458" s="19" t="s">
        <v>5231</v>
      </c>
      <c r="E4458" s="19">
        <v>10</v>
      </c>
      <c r="F4458" s="19">
        <v>400</v>
      </c>
      <c r="G4458" s="19">
        <v>608</v>
      </c>
      <c r="H4458" s="19">
        <v>1</v>
      </c>
      <c r="I4458" s="79">
        <v>16.170000000000002</v>
      </c>
      <c r="J4458" s="79">
        <v>16.170000000000002</v>
      </c>
      <c r="K4458" s="19" t="s">
        <v>5232</v>
      </c>
      <c r="L4458" s="19" t="s">
        <v>5233</v>
      </c>
      <c r="N4458" s="19" t="s">
        <v>128</v>
      </c>
      <c r="Q4458" s="20">
        <v>33</v>
      </c>
      <c r="R4458" s="65" t="s">
        <v>5223</v>
      </c>
      <c r="T4458" s="19" t="s">
        <v>4950</v>
      </c>
      <c r="V4458" s="19" t="s">
        <v>119</v>
      </c>
      <c r="X4458" s="19" t="s">
        <v>129</v>
      </c>
      <c r="Z4458" s="44" t="s">
        <v>5224</v>
      </c>
      <c r="AA4458" s="44" t="s">
        <v>4914</v>
      </c>
    </row>
    <row r="4459" spans="1:27" hidden="1" x14ac:dyDescent="0.25">
      <c r="A4459" s="26">
        <v>5</v>
      </c>
      <c r="B4459" s="19" t="s">
        <v>5234</v>
      </c>
      <c r="C4459" s="44" t="s">
        <v>114</v>
      </c>
      <c r="D4459" s="19" t="s">
        <v>5235</v>
      </c>
      <c r="E4459" s="19">
        <v>10</v>
      </c>
      <c r="F4459" s="19">
        <v>400</v>
      </c>
      <c r="G4459" s="19">
        <v>630</v>
      </c>
      <c r="H4459" s="19">
        <v>1</v>
      </c>
      <c r="I4459" s="79">
        <v>16.850000000000001</v>
      </c>
      <c r="J4459" s="79">
        <v>16.850000000000001</v>
      </c>
      <c r="K4459" s="19" t="s">
        <v>5232</v>
      </c>
      <c r="L4459" s="19" t="s">
        <v>5233</v>
      </c>
      <c r="N4459" s="19" t="s">
        <v>128</v>
      </c>
      <c r="Q4459" s="20">
        <v>33</v>
      </c>
      <c r="R4459" s="65" t="s">
        <v>5223</v>
      </c>
      <c r="T4459" s="19" t="s">
        <v>4950</v>
      </c>
      <c r="V4459" s="19" t="s">
        <v>119</v>
      </c>
      <c r="X4459" s="19" t="s">
        <v>129</v>
      </c>
      <c r="Z4459" s="44" t="s">
        <v>5224</v>
      </c>
      <c r="AA4459" s="44" t="s">
        <v>4914</v>
      </c>
    </row>
    <row r="4460" spans="1:27" hidden="1" x14ac:dyDescent="0.25">
      <c r="A4460" s="26">
        <v>6</v>
      </c>
      <c r="B4460" s="19" t="s">
        <v>5236</v>
      </c>
      <c r="C4460" s="44" t="s">
        <v>114</v>
      </c>
      <c r="D4460" s="19" t="s">
        <v>5237</v>
      </c>
      <c r="E4460" s="19">
        <v>10</v>
      </c>
      <c r="F4460" s="19">
        <v>400</v>
      </c>
      <c r="G4460" s="19">
        <v>605</v>
      </c>
      <c r="H4460" s="19">
        <v>1</v>
      </c>
      <c r="I4460" s="79">
        <v>16</v>
      </c>
      <c r="J4460" s="79">
        <v>16</v>
      </c>
      <c r="K4460" s="19" t="s">
        <v>5232</v>
      </c>
      <c r="L4460" s="19" t="s">
        <v>5233</v>
      </c>
      <c r="N4460" s="19" t="s">
        <v>128</v>
      </c>
      <c r="Q4460" s="20">
        <v>33</v>
      </c>
      <c r="R4460" s="65" t="s">
        <v>5223</v>
      </c>
      <c r="T4460" s="19" t="s">
        <v>4950</v>
      </c>
      <c r="V4460" s="19" t="s">
        <v>119</v>
      </c>
      <c r="W4460" s="19" t="s">
        <v>129</v>
      </c>
      <c r="Z4460" s="44" t="s">
        <v>5224</v>
      </c>
      <c r="AA4460" s="44" t="s">
        <v>4914</v>
      </c>
    </row>
    <row r="4461" spans="1:27" hidden="1" x14ac:dyDescent="0.25">
      <c r="A4461" s="26">
        <v>7</v>
      </c>
      <c r="B4461" s="19" t="s">
        <v>5238</v>
      </c>
      <c r="C4461" s="44" t="s">
        <v>114</v>
      </c>
      <c r="D4461" s="19" t="s">
        <v>5239</v>
      </c>
      <c r="E4461" s="19">
        <v>10</v>
      </c>
      <c r="F4461" s="19">
        <v>400</v>
      </c>
      <c r="G4461" s="19">
        <v>626</v>
      </c>
      <c r="H4461" s="19">
        <v>1</v>
      </c>
      <c r="I4461" s="79">
        <v>16.68</v>
      </c>
      <c r="J4461" s="79">
        <v>16.68</v>
      </c>
      <c r="K4461" s="19" t="s">
        <v>5232</v>
      </c>
      <c r="L4461" s="19" t="s">
        <v>5233</v>
      </c>
      <c r="N4461" s="19" t="s">
        <v>128</v>
      </c>
      <c r="Q4461" s="20">
        <v>33</v>
      </c>
      <c r="R4461" s="65" t="s">
        <v>5223</v>
      </c>
      <c r="T4461" s="19" t="s">
        <v>4950</v>
      </c>
      <c r="V4461" s="19" t="s">
        <v>119</v>
      </c>
      <c r="W4461" s="19" t="s">
        <v>129</v>
      </c>
      <c r="Z4461" s="44" t="s">
        <v>5224</v>
      </c>
      <c r="AA4461" s="44" t="s">
        <v>4914</v>
      </c>
    </row>
    <row r="4462" spans="1:27" hidden="1" x14ac:dyDescent="0.25">
      <c r="A4462" s="26">
        <v>8</v>
      </c>
      <c r="B4462" s="19" t="s">
        <v>5240</v>
      </c>
      <c r="C4462" s="44" t="s">
        <v>2785</v>
      </c>
      <c r="D4462" s="19" t="s">
        <v>5241</v>
      </c>
      <c r="E4462" s="19">
        <v>12</v>
      </c>
      <c r="F4462" s="19">
        <v>190</v>
      </c>
      <c r="G4462" s="19">
        <v>230</v>
      </c>
      <c r="H4462" s="19">
        <v>1</v>
      </c>
      <c r="I4462" s="79">
        <v>2.42</v>
      </c>
      <c r="J4462" s="79">
        <v>2.42</v>
      </c>
      <c r="K4462" s="19" t="s">
        <v>5242</v>
      </c>
      <c r="L4462" s="19" t="s">
        <v>5243</v>
      </c>
      <c r="Q4462" s="20">
        <v>33</v>
      </c>
      <c r="R4462" s="65" t="s">
        <v>5223</v>
      </c>
      <c r="T4462" s="19" t="s">
        <v>4950</v>
      </c>
      <c r="V4462" s="19" t="s">
        <v>119</v>
      </c>
      <c r="W4462" s="19" t="s">
        <v>129</v>
      </c>
      <c r="Z4462" s="44" t="s">
        <v>5224</v>
      </c>
      <c r="AA4462" s="44" t="s">
        <v>5244</v>
      </c>
    </row>
    <row r="4463" spans="1:27" hidden="1" x14ac:dyDescent="0.25">
      <c r="A4463" s="26">
        <v>9</v>
      </c>
      <c r="B4463" s="19" t="s">
        <v>5245</v>
      </c>
      <c r="C4463" s="44" t="s">
        <v>2785</v>
      </c>
      <c r="D4463" s="19" t="s">
        <v>5246</v>
      </c>
      <c r="E4463" s="19">
        <v>12</v>
      </c>
      <c r="F4463" s="19">
        <v>186</v>
      </c>
      <c r="G4463" s="19">
        <v>204</v>
      </c>
      <c r="H4463" s="19">
        <v>2</v>
      </c>
      <c r="I4463" s="79">
        <v>2.06</v>
      </c>
      <c r="J4463" s="79">
        <v>4.1100000000000003</v>
      </c>
      <c r="K4463" s="19" t="s">
        <v>5242</v>
      </c>
      <c r="L4463" s="19" t="s">
        <v>5243</v>
      </c>
      <c r="Q4463" s="20">
        <v>33</v>
      </c>
      <c r="R4463" s="65" t="s">
        <v>5223</v>
      </c>
      <c r="T4463" s="19" t="s">
        <v>4950</v>
      </c>
      <c r="V4463" s="19" t="s">
        <v>119</v>
      </c>
      <c r="W4463" s="19" t="s">
        <v>129</v>
      </c>
      <c r="Z4463" s="44" t="s">
        <v>5224</v>
      </c>
      <c r="AA4463" s="44" t="s">
        <v>5244</v>
      </c>
    </row>
    <row r="4464" spans="1:27" hidden="1" x14ac:dyDescent="0.25">
      <c r="A4464" s="26">
        <v>10</v>
      </c>
      <c r="B4464" s="19" t="s">
        <v>5247</v>
      </c>
      <c r="C4464" s="44" t="s">
        <v>2785</v>
      </c>
      <c r="D4464" s="19" t="s">
        <v>5248</v>
      </c>
      <c r="E4464" s="19">
        <v>12</v>
      </c>
      <c r="F4464" s="19">
        <v>124</v>
      </c>
      <c r="G4464" s="19">
        <v>339</v>
      </c>
      <c r="H4464" s="19">
        <v>1</v>
      </c>
      <c r="I4464" s="79">
        <v>2.19</v>
      </c>
      <c r="J4464" s="79">
        <v>2.19</v>
      </c>
      <c r="K4464" s="19" t="s">
        <v>5242</v>
      </c>
      <c r="L4464" s="19" t="s">
        <v>5243</v>
      </c>
      <c r="Q4464" s="20">
        <v>33</v>
      </c>
      <c r="R4464" s="65" t="s">
        <v>5223</v>
      </c>
      <c r="T4464" s="19" t="s">
        <v>4950</v>
      </c>
      <c r="V4464" s="19" t="s">
        <v>119</v>
      </c>
      <c r="W4464" s="19" t="s">
        <v>129</v>
      </c>
      <c r="Z4464" s="44" t="s">
        <v>5224</v>
      </c>
      <c r="AA4464" s="44" t="s">
        <v>5244</v>
      </c>
    </row>
    <row r="4465" spans="1:27" hidden="1" x14ac:dyDescent="0.25">
      <c r="A4465" s="26">
        <v>11</v>
      </c>
      <c r="B4465" s="19" t="s">
        <v>5249</v>
      </c>
      <c r="C4465" s="44" t="s">
        <v>2785</v>
      </c>
      <c r="D4465" s="19" t="s">
        <v>5250</v>
      </c>
      <c r="E4465" s="19">
        <v>12</v>
      </c>
      <c r="F4465" s="19">
        <v>193</v>
      </c>
      <c r="G4465" s="19">
        <v>278</v>
      </c>
      <c r="H4465" s="19">
        <v>1</v>
      </c>
      <c r="I4465" s="79">
        <v>2.19</v>
      </c>
      <c r="J4465" s="79">
        <v>2.19</v>
      </c>
      <c r="K4465" s="19" t="s">
        <v>5242</v>
      </c>
      <c r="L4465" s="19" t="s">
        <v>5243</v>
      </c>
      <c r="Q4465" s="20">
        <v>33</v>
      </c>
      <c r="R4465" s="65" t="s">
        <v>5223</v>
      </c>
      <c r="T4465" s="19" t="s">
        <v>4950</v>
      </c>
      <c r="V4465" s="19" t="s">
        <v>119</v>
      </c>
      <c r="W4465" s="19" t="s">
        <v>129</v>
      </c>
      <c r="Z4465" s="44" t="s">
        <v>5224</v>
      </c>
      <c r="AA4465" s="44" t="s">
        <v>5244</v>
      </c>
    </row>
    <row r="4466" spans="1:27" hidden="1" x14ac:dyDescent="0.25">
      <c r="A4466" s="26">
        <v>12</v>
      </c>
      <c r="B4466" s="19" t="s">
        <v>5251</v>
      </c>
      <c r="C4466" s="44" t="s">
        <v>2785</v>
      </c>
      <c r="D4466" s="19" t="s">
        <v>5252</v>
      </c>
      <c r="E4466" s="19">
        <v>12</v>
      </c>
      <c r="F4466" s="19">
        <v>178</v>
      </c>
      <c r="G4466" s="19">
        <v>389</v>
      </c>
      <c r="H4466" s="19">
        <v>1</v>
      </c>
      <c r="I4466" s="79">
        <v>2.94</v>
      </c>
      <c r="J4466" s="79">
        <v>2.94</v>
      </c>
      <c r="K4466" s="19" t="s">
        <v>5242</v>
      </c>
      <c r="L4466" s="19" t="s">
        <v>5243</v>
      </c>
      <c r="Q4466" s="20">
        <v>33</v>
      </c>
      <c r="R4466" s="65" t="s">
        <v>5223</v>
      </c>
      <c r="T4466" s="19" t="s">
        <v>4950</v>
      </c>
      <c r="V4466" s="19" t="s">
        <v>119</v>
      </c>
      <c r="W4466" s="19" t="s">
        <v>129</v>
      </c>
      <c r="Z4466" s="44" t="s">
        <v>5224</v>
      </c>
      <c r="AA4466" s="44" t="s">
        <v>5244</v>
      </c>
    </row>
    <row r="4467" spans="1:27" hidden="1" x14ac:dyDescent="0.25">
      <c r="A4467" s="26">
        <v>13</v>
      </c>
      <c r="B4467" s="19" t="s">
        <v>5253</v>
      </c>
      <c r="C4467" s="44" t="s">
        <v>2785</v>
      </c>
      <c r="D4467" s="19" t="s">
        <v>5254</v>
      </c>
      <c r="E4467" s="19">
        <v>12</v>
      </c>
      <c r="F4467" s="19">
        <v>250</v>
      </c>
      <c r="G4467" s="19">
        <v>683</v>
      </c>
      <c r="H4467" s="19">
        <v>1</v>
      </c>
      <c r="I4467" s="79">
        <v>11.02</v>
      </c>
      <c r="J4467" s="79">
        <v>11.02</v>
      </c>
      <c r="K4467" s="19" t="s">
        <v>5242</v>
      </c>
      <c r="L4467" s="19" t="s">
        <v>5243</v>
      </c>
      <c r="Q4467" s="20">
        <v>33</v>
      </c>
      <c r="R4467" s="65" t="s">
        <v>5223</v>
      </c>
      <c r="T4467" s="19" t="s">
        <v>4950</v>
      </c>
      <c r="V4467" s="19" t="s">
        <v>119</v>
      </c>
      <c r="W4467" s="19" t="s">
        <v>129</v>
      </c>
      <c r="Z4467" s="44" t="s">
        <v>5224</v>
      </c>
      <c r="AA4467" s="44" t="s">
        <v>5244</v>
      </c>
    </row>
    <row r="4468" spans="1:27" hidden="1" x14ac:dyDescent="0.25">
      <c r="A4468" s="26">
        <v>14</v>
      </c>
      <c r="B4468" s="19" t="s">
        <v>5255</v>
      </c>
      <c r="C4468" s="44" t="s">
        <v>114</v>
      </c>
      <c r="D4468" s="19" t="s">
        <v>5256</v>
      </c>
      <c r="E4468" s="19">
        <v>14</v>
      </c>
      <c r="F4468" s="19">
        <v>301</v>
      </c>
      <c r="G4468" s="19">
        <v>371</v>
      </c>
      <c r="H4468" s="19">
        <v>1</v>
      </c>
      <c r="I4468" s="79">
        <v>6.5</v>
      </c>
      <c r="J4468" s="79">
        <v>6.5</v>
      </c>
      <c r="K4468" s="19" t="s">
        <v>4879</v>
      </c>
      <c r="L4468" s="19" t="s">
        <v>5257</v>
      </c>
      <c r="Q4468" s="20">
        <v>33</v>
      </c>
      <c r="R4468" s="65" t="s">
        <v>5223</v>
      </c>
      <c r="T4468" s="19" t="s">
        <v>4950</v>
      </c>
      <c r="V4468" s="19" t="s">
        <v>119</v>
      </c>
      <c r="W4468" s="19" t="s">
        <v>129</v>
      </c>
      <c r="Z4468" s="44" t="s">
        <v>5224</v>
      </c>
      <c r="AA4468" s="44" t="s">
        <v>121</v>
      </c>
    </row>
    <row r="4469" spans="1:27" hidden="1" x14ac:dyDescent="0.25">
      <c r="A4469" s="26">
        <v>15</v>
      </c>
      <c r="B4469" s="19" t="s">
        <v>5258</v>
      </c>
      <c r="C4469" s="44" t="s">
        <v>114</v>
      </c>
      <c r="D4469" s="19" t="s">
        <v>5259</v>
      </c>
      <c r="E4469" s="19">
        <v>14</v>
      </c>
      <c r="F4469" s="19">
        <v>185</v>
      </c>
      <c r="G4469" s="19">
        <v>266</v>
      </c>
      <c r="H4469" s="19">
        <v>6</v>
      </c>
      <c r="I4469" s="79">
        <v>3.16</v>
      </c>
      <c r="J4469" s="79">
        <v>18.940000000000001</v>
      </c>
      <c r="K4469" s="19" t="s">
        <v>4879</v>
      </c>
      <c r="L4469" s="19" t="s">
        <v>5257</v>
      </c>
      <c r="Q4469" s="20">
        <v>33</v>
      </c>
      <c r="R4469" s="65" t="s">
        <v>5223</v>
      </c>
      <c r="T4469" s="19" t="s">
        <v>4950</v>
      </c>
      <c r="V4469" s="19" t="s">
        <v>119</v>
      </c>
      <c r="W4469" s="19" t="s">
        <v>129</v>
      </c>
      <c r="Z4469" s="44" t="s">
        <v>5224</v>
      </c>
      <c r="AA4469" s="44" t="s">
        <v>121</v>
      </c>
    </row>
    <row r="4470" spans="1:27" hidden="1" x14ac:dyDescent="0.25">
      <c r="A4470" s="26">
        <v>16</v>
      </c>
      <c r="B4470" s="19" t="s">
        <v>5260</v>
      </c>
      <c r="C4470" s="44" t="s">
        <v>114</v>
      </c>
      <c r="D4470" s="19" t="s">
        <v>5261</v>
      </c>
      <c r="E4470" s="19">
        <v>14</v>
      </c>
      <c r="F4470" s="19">
        <v>90</v>
      </c>
      <c r="G4470" s="19">
        <v>150</v>
      </c>
      <c r="H4470" s="19">
        <v>3</v>
      </c>
      <c r="I4470" s="79">
        <v>0.93</v>
      </c>
      <c r="J4470" s="79">
        <v>2.8</v>
      </c>
      <c r="K4470" s="19" t="s">
        <v>4879</v>
      </c>
      <c r="L4470" s="19" t="s">
        <v>5257</v>
      </c>
      <c r="Q4470" s="20">
        <v>33</v>
      </c>
      <c r="R4470" s="65" t="s">
        <v>5223</v>
      </c>
      <c r="T4470" s="19" t="s">
        <v>4950</v>
      </c>
      <c r="V4470" s="19" t="s">
        <v>119</v>
      </c>
      <c r="W4470" s="19" t="s">
        <v>129</v>
      </c>
      <c r="Z4470" s="44" t="s">
        <v>5224</v>
      </c>
      <c r="AA4470" s="44" t="s">
        <v>121</v>
      </c>
    </row>
    <row r="4471" spans="1:27" hidden="1" x14ac:dyDescent="0.25">
      <c r="A4471" s="26">
        <v>17</v>
      </c>
      <c r="B4471" s="19" t="s">
        <v>5262</v>
      </c>
      <c r="C4471" s="44" t="s">
        <v>114</v>
      </c>
      <c r="D4471" s="19" t="s">
        <v>5261</v>
      </c>
      <c r="E4471" s="19">
        <v>14</v>
      </c>
      <c r="F4471" s="19">
        <v>90</v>
      </c>
      <c r="G4471" s="19">
        <v>150</v>
      </c>
      <c r="H4471" s="19">
        <v>8</v>
      </c>
      <c r="I4471" s="79">
        <v>0.96</v>
      </c>
      <c r="J4471" s="79">
        <v>7.69</v>
      </c>
      <c r="K4471" s="19" t="s">
        <v>4879</v>
      </c>
      <c r="L4471" s="19" t="s">
        <v>5257</v>
      </c>
      <c r="Q4471" s="20">
        <v>33</v>
      </c>
      <c r="R4471" s="65" t="s">
        <v>5223</v>
      </c>
      <c r="T4471" s="19" t="s">
        <v>4950</v>
      </c>
      <c r="V4471" s="19" t="s">
        <v>119</v>
      </c>
      <c r="W4471" s="19" t="s">
        <v>129</v>
      </c>
      <c r="Z4471" s="44" t="s">
        <v>5224</v>
      </c>
      <c r="AA4471" s="44" t="s">
        <v>121</v>
      </c>
    </row>
    <row r="4472" spans="1:27" hidden="1" x14ac:dyDescent="0.25">
      <c r="A4472" s="26">
        <v>18</v>
      </c>
      <c r="B4472" s="19" t="s">
        <v>5263</v>
      </c>
      <c r="C4472" s="44" t="s">
        <v>114</v>
      </c>
      <c r="D4472" s="19" t="s">
        <v>5264</v>
      </c>
      <c r="E4472" s="19">
        <v>14</v>
      </c>
      <c r="F4472" s="19">
        <v>488</v>
      </c>
      <c r="G4472" s="19">
        <v>773</v>
      </c>
      <c r="H4472" s="19">
        <v>1</v>
      </c>
      <c r="I4472" s="79">
        <v>23.62</v>
      </c>
      <c r="J4472" s="79">
        <v>23.62</v>
      </c>
      <c r="K4472" s="19" t="s">
        <v>4879</v>
      </c>
      <c r="L4472" s="19" t="s">
        <v>5257</v>
      </c>
      <c r="Q4472" s="20">
        <v>33</v>
      </c>
      <c r="R4472" s="65" t="s">
        <v>5223</v>
      </c>
      <c r="T4472" s="19" t="s">
        <v>4950</v>
      </c>
      <c r="V4472" s="19" t="s">
        <v>119</v>
      </c>
      <c r="W4472" s="19" t="s">
        <v>129</v>
      </c>
      <c r="Z4472" s="44" t="s">
        <v>5224</v>
      </c>
      <c r="AA4472" s="44" t="s">
        <v>121</v>
      </c>
    </row>
    <row r="4473" spans="1:27" hidden="1" x14ac:dyDescent="0.25">
      <c r="A4473" s="26">
        <v>19</v>
      </c>
      <c r="B4473" s="19" t="s">
        <v>5265</v>
      </c>
      <c r="C4473" s="44" t="s">
        <v>114</v>
      </c>
      <c r="D4473" s="19" t="s">
        <v>5266</v>
      </c>
      <c r="E4473" s="19">
        <v>14</v>
      </c>
      <c r="F4473" s="19">
        <v>358</v>
      </c>
      <c r="G4473" s="19">
        <v>614</v>
      </c>
      <c r="H4473" s="19">
        <v>1</v>
      </c>
      <c r="I4473" s="79">
        <v>13.93</v>
      </c>
      <c r="J4473" s="79">
        <v>13.93</v>
      </c>
      <c r="K4473" s="19" t="s">
        <v>4879</v>
      </c>
      <c r="L4473" s="19" t="s">
        <v>5257</v>
      </c>
      <c r="Q4473" s="20">
        <v>33</v>
      </c>
      <c r="R4473" s="65" t="s">
        <v>5223</v>
      </c>
      <c r="T4473" s="19" t="s">
        <v>4950</v>
      </c>
      <c r="V4473" s="19" t="s">
        <v>119</v>
      </c>
      <c r="W4473" s="19" t="s">
        <v>129</v>
      </c>
      <c r="Z4473" s="44" t="s">
        <v>5224</v>
      </c>
      <c r="AA4473" s="44" t="s">
        <v>121</v>
      </c>
    </row>
    <row r="4474" spans="1:27" hidden="1" x14ac:dyDescent="0.25">
      <c r="A4474" s="26">
        <v>20</v>
      </c>
      <c r="B4474" s="19" t="s">
        <v>5267</v>
      </c>
      <c r="C4474" s="44" t="s">
        <v>114</v>
      </c>
      <c r="D4474" s="19" t="s">
        <v>5268</v>
      </c>
      <c r="E4474" s="19">
        <v>14</v>
      </c>
      <c r="F4474" s="19">
        <v>250</v>
      </c>
      <c r="G4474" s="19">
        <v>292</v>
      </c>
      <c r="H4474" s="19">
        <v>1</v>
      </c>
      <c r="I4474" s="79">
        <v>5.05</v>
      </c>
      <c r="J4474" s="79">
        <v>5.05</v>
      </c>
      <c r="K4474" s="19" t="s">
        <v>4879</v>
      </c>
      <c r="L4474" s="19" t="s">
        <v>5257</v>
      </c>
      <c r="Q4474" s="20">
        <v>33</v>
      </c>
      <c r="R4474" s="65" t="s">
        <v>5223</v>
      </c>
      <c r="T4474" s="19" t="s">
        <v>4950</v>
      </c>
      <c r="V4474" s="19" t="s">
        <v>119</v>
      </c>
      <c r="W4474" s="19" t="s">
        <v>129</v>
      </c>
      <c r="Z4474" s="44" t="s">
        <v>5224</v>
      </c>
      <c r="AA4474" s="44" t="s">
        <v>121</v>
      </c>
    </row>
    <row r="4475" spans="1:27" hidden="1" x14ac:dyDescent="0.25">
      <c r="A4475" s="26">
        <v>21</v>
      </c>
      <c r="B4475" s="19" t="s">
        <v>5269</v>
      </c>
      <c r="C4475" s="44" t="s">
        <v>114</v>
      </c>
      <c r="D4475" s="19" t="s">
        <v>5270</v>
      </c>
      <c r="E4475" s="19">
        <v>14</v>
      </c>
      <c r="F4475" s="19">
        <v>950</v>
      </c>
      <c r="G4475" s="19">
        <v>2179</v>
      </c>
      <c r="H4475" s="19">
        <v>1</v>
      </c>
      <c r="I4475" s="79">
        <v>202.31</v>
      </c>
      <c r="J4475" s="79">
        <v>202.31</v>
      </c>
      <c r="K4475" s="19" t="s">
        <v>4879</v>
      </c>
      <c r="L4475" s="19" t="s">
        <v>5257</v>
      </c>
      <c r="N4475" s="19" t="s">
        <v>128</v>
      </c>
      <c r="Q4475" s="20">
        <v>33</v>
      </c>
      <c r="R4475" s="65" t="s">
        <v>5223</v>
      </c>
      <c r="T4475" s="19" t="s">
        <v>4950</v>
      </c>
      <c r="V4475" s="19" t="s">
        <v>119</v>
      </c>
      <c r="Y4475" s="19" t="s">
        <v>129</v>
      </c>
      <c r="Z4475" s="44" t="s">
        <v>5224</v>
      </c>
      <c r="AA4475" s="44" t="s">
        <v>121</v>
      </c>
    </row>
    <row r="4476" spans="1:27" hidden="1" x14ac:dyDescent="0.25">
      <c r="A4476" s="26">
        <v>22</v>
      </c>
      <c r="B4476" s="19" t="s">
        <v>5271</v>
      </c>
      <c r="C4476" s="44" t="s">
        <v>114</v>
      </c>
      <c r="D4476" s="19" t="s">
        <v>5272</v>
      </c>
      <c r="E4476" s="19">
        <v>14</v>
      </c>
      <c r="F4476" s="19">
        <v>460</v>
      </c>
      <c r="G4476" s="19">
        <v>678</v>
      </c>
      <c r="H4476" s="19">
        <v>1</v>
      </c>
      <c r="I4476" s="79">
        <v>34.28</v>
      </c>
      <c r="J4476" s="79">
        <v>34.28</v>
      </c>
      <c r="K4476" s="19" t="s">
        <v>4879</v>
      </c>
      <c r="L4476" s="19" t="s">
        <v>5257</v>
      </c>
      <c r="Q4476" s="20">
        <v>33</v>
      </c>
      <c r="R4476" s="65" t="s">
        <v>5223</v>
      </c>
      <c r="T4476" s="19" t="s">
        <v>4950</v>
      </c>
      <c r="V4476" s="19" t="s">
        <v>119</v>
      </c>
      <c r="Y4476" s="19" t="s">
        <v>129</v>
      </c>
      <c r="Z4476" s="44" t="s">
        <v>5224</v>
      </c>
      <c r="AA4476" s="44" t="s">
        <v>121</v>
      </c>
    </row>
    <row r="4477" spans="1:27" hidden="1" x14ac:dyDescent="0.25">
      <c r="A4477" s="26">
        <v>23</v>
      </c>
      <c r="B4477" s="19" t="s">
        <v>5273</v>
      </c>
      <c r="C4477" s="44" t="s">
        <v>114</v>
      </c>
      <c r="D4477" s="19" t="s">
        <v>5274</v>
      </c>
      <c r="E4477" s="19">
        <v>14</v>
      </c>
      <c r="F4477" s="19">
        <v>460</v>
      </c>
      <c r="G4477" s="19">
        <v>670</v>
      </c>
      <c r="H4477" s="19">
        <v>1</v>
      </c>
      <c r="I4477" s="79">
        <v>33.869999999999997</v>
      </c>
      <c r="J4477" s="79">
        <v>33.869999999999997</v>
      </c>
      <c r="K4477" s="19" t="s">
        <v>4879</v>
      </c>
      <c r="L4477" s="19" t="s">
        <v>5257</v>
      </c>
      <c r="Q4477" s="20">
        <v>33</v>
      </c>
      <c r="R4477" s="65" t="s">
        <v>5223</v>
      </c>
      <c r="T4477" s="19" t="s">
        <v>4950</v>
      </c>
      <c r="V4477" s="19" t="s">
        <v>119</v>
      </c>
      <c r="Y4477" s="19" t="s">
        <v>129</v>
      </c>
      <c r="Z4477" s="44" t="s">
        <v>5224</v>
      </c>
      <c r="AA4477" s="44" t="s">
        <v>121</v>
      </c>
    </row>
    <row r="4478" spans="1:27" hidden="1" x14ac:dyDescent="0.25">
      <c r="A4478" s="26">
        <v>24</v>
      </c>
      <c r="B4478" s="19" t="s">
        <v>5275</v>
      </c>
      <c r="C4478" s="44" t="s">
        <v>114</v>
      </c>
      <c r="D4478" s="19" t="s">
        <v>5276</v>
      </c>
      <c r="E4478" s="19">
        <v>14</v>
      </c>
      <c r="F4478" s="19">
        <v>460</v>
      </c>
      <c r="G4478" s="19">
        <v>562</v>
      </c>
      <c r="H4478" s="19">
        <v>1</v>
      </c>
      <c r="I4478" s="79">
        <v>28.41</v>
      </c>
      <c r="J4478" s="79">
        <v>28.41</v>
      </c>
      <c r="K4478" s="19" t="s">
        <v>4879</v>
      </c>
      <c r="L4478" s="19" t="s">
        <v>5257</v>
      </c>
      <c r="Q4478" s="20">
        <v>33</v>
      </c>
      <c r="R4478" s="65" t="s">
        <v>5223</v>
      </c>
      <c r="T4478" s="19" t="s">
        <v>4950</v>
      </c>
      <c r="V4478" s="19" t="s">
        <v>119</v>
      </c>
      <c r="Y4478" s="19" t="s">
        <v>129</v>
      </c>
      <c r="Z4478" s="44" t="s">
        <v>5224</v>
      </c>
      <c r="AA4478" s="44" t="s">
        <v>121</v>
      </c>
    </row>
    <row r="4479" spans="1:27" hidden="1" x14ac:dyDescent="0.25">
      <c r="A4479" s="26">
        <v>25</v>
      </c>
      <c r="B4479" s="19" t="s">
        <v>5277</v>
      </c>
      <c r="C4479" s="44" t="s">
        <v>114</v>
      </c>
      <c r="D4479" s="19" t="s">
        <v>5278</v>
      </c>
      <c r="E4479" s="19">
        <v>14</v>
      </c>
      <c r="F4479" s="19">
        <v>460</v>
      </c>
      <c r="G4479" s="19">
        <v>1002</v>
      </c>
      <c r="H4479" s="19">
        <v>1</v>
      </c>
      <c r="I4479" s="79">
        <v>50.43</v>
      </c>
      <c r="J4479" s="79">
        <v>50.43</v>
      </c>
      <c r="K4479" s="19" t="s">
        <v>4879</v>
      </c>
      <c r="L4479" s="19" t="s">
        <v>5257</v>
      </c>
      <c r="Q4479" s="20">
        <v>33</v>
      </c>
      <c r="R4479" s="65" t="s">
        <v>5223</v>
      </c>
      <c r="T4479" s="19" t="s">
        <v>4950</v>
      </c>
      <c r="V4479" s="19" t="s">
        <v>119</v>
      </c>
      <c r="Y4479" s="19" t="s">
        <v>129</v>
      </c>
      <c r="Z4479" s="44" t="s">
        <v>5224</v>
      </c>
      <c r="AA4479" s="44" t="s">
        <v>121</v>
      </c>
    </row>
    <row r="4480" spans="1:27" hidden="1" x14ac:dyDescent="0.25">
      <c r="A4480" s="26">
        <v>26</v>
      </c>
      <c r="B4480" s="19" t="s">
        <v>5279</v>
      </c>
      <c r="C4480" s="44" t="s">
        <v>114</v>
      </c>
      <c r="D4480" s="19" t="s">
        <v>5280</v>
      </c>
      <c r="E4480" s="19">
        <v>14</v>
      </c>
      <c r="F4480" s="19">
        <v>460</v>
      </c>
      <c r="G4480" s="19">
        <v>1036</v>
      </c>
      <c r="H4480" s="19">
        <v>1</v>
      </c>
      <c r="I4480" s="79">
        <v>52.37</v>
      </c>
      <c r="J4480" s="79">
        <v>52.37</v>
      </c>
      <c r="K4480" s="19" t="s">
        <v>4879</v>
      </c>
      <c r="L4480" s="19" t="s">
        <v>5257</v>
      </c>
      <c r="Q4480" s="20">
        <v>33</v>
      </c>
      <c r="R4480" s="65" t="s">
        <v>5223</v>
      </c>
      <c r="T4480" s="19" t="s">
        <v>4950</v>
      </c>
      <c r="V4480" s="19" t="s">
        <v>119</v>
      </c>
      <c r="Y4480" s="19" t="s">
        <v>129</v>
      </c>
      <c r="Z4480" s="44" t="s">
        <v>5224</v>
      </c>
      <c r="AA4480" s="44" t="s">
        <v>121</v>
      </c>
    </row>
    <row r="4481" spans="1:27" hidden="1" x14ac:dyDescent="0.25">
      <c r="A4481" s="26">
        <v>27</v>
      </c>
      <c r="B4481" s="19" t="s">
        <v>5281</v>
      </c>
      <c r="C4481" s="44" t="s">
        <v>114</v>
      </c>
      <c r="D4481" s="19" t="s">
        <v>5282</v>
      </c>
      <c r="E4481" s="19">
        <v>14</v>
      </c>
      <c r="F4481" s="19">
        <v>460</v>
      </c>
      <c r="G4481" s="19">
        <v>603</v>
      </c>
      <c r="H4481" s="19">
        <v>1</v>
      </c>
      <c r="I4481" s="79">
        <v>30.48</v>
      </c>
      <c r="J4481" s="79">
        <v>30.48</v>
      </c>
      <c r="K4481" s="19" t="s">
        <v>4879</v>
      </c>
      <c r="L4481" s="19" t="s">
        <v>5257</v>
      </c>
      <c r="Q4481" s="20">
        <v>33</v>
      </c>
      <c r="R4481" s="65" t="s">
        <v>5223</v>
      </c>
      <c r="T4481" s="19" t="s">
        <v>4950</v>
      </c>
      <c r="V4481" s="19" t="s">
        <v>119</v>
      </c>
      <c r="Y4481" s="19" t="s">
        <v>129</v>
      </c>
      <c r="Z4481" s="44" t="s">
        <v>5224</v>
      </c>
      <c r="AA4481" s="44" t="s">
        <v>121</v>
      </c>
    </row>
    <row r="4482" spans="1:27" hidden="1" x14ac:dyDescent="0.25">
      <c r="A4482" s="26">
        <v>28</v>
      </c>
      <c r="B4482" s="19" t="s">
        <v>5283</v>
      </c>
      <c r="C4482" s="44" t="s">
        <v>114</v>
      </c>
      <c r="D4482" s="19" t="s">
        <v>5284</v>
      </c>
      <c r="E4482" s="19">
        <v>14</v>
      </c>
      <c r="F4482" s="19">
        <v>460</v>
      </c>
      <c r="G4482" s="19">
        <v>719</v>
      </c>
      <c r="H4482" s="19">
        <v>1</v>
      </c>
      <c r="I4482" s="79">
        <v>29.55</v>
      </c>
      <c r="J4482" s="79">
        <v>29.55</v>
      </c>
      <c r="K4482" s="19" t="s">
        <v>4879</v>
      </c>
      <c r="L4482" s="19" t="s">
        <v>5257</v>
      </c>
      <c r="Q4482" s="20">
        <v>33</v>
      </c>
      <c r="R4482" s="65" t="s">
        <v>5223</v>
      </c>
      <c r="T4482" s="19" t="s">
        <v>4950</v>
      </c>
      <c r="V4482" s="19" t="s">
        <v>119</v>
      </c>
      <c r="Y4482" s="19" t="s">
        <v>129</v>
      </c>
      <c r="Z4482" s="44" t="s">
        <v>5224</v>
      </c>
      <c r="AA4482" s="44" t="s">
        <v>121</v>
      </c>
    </row>
    <row r="4483" spans="1:27" hidden="1" x14ac:dyDescent="0.25">
      <c r="A4483" s="26">
        <v>29</v>
      </c>
      <c r="B4483" s="19" t="s">
        <v>5285</v>
      </c>
      <c r="C4483" s="44" t="s">
        <v>114</v>
      </c>
      <c r="D4483" s="19" t="s">
        <v>5286</v>
      </c>
      <c r="E4483" s="19">
        <v>14</v>
      </c>
      <c r="F4483" s="19">
        <v>460</v>
      </c>
      <c r="G4483" s="19">
        <v>920</v>
      </c>
      <c r="H4483" s="19">
        <v>1</v>
      </c>
      <c r="I4483" s="79">
        <v>40.44</v>
      </c>
      <c r="J4483" s="79">
        <v>40.44</v>
      </c>
      <c r="K4483" s="19" t="s">
        <v>4879</v>
      </c>
      <c r="L4483" s="19" t="s">
        <v>5257</v>
      </c>
      <c r="Q4483" s="20">
        <v>33</v>
      </c>
      <c r="R4483" s="65" t="s">
        <v>5223</v>
      </c>
      <c r="T4483" s="19" t="s">
        <v>4950</v>
      </c>
      <c r="V4483" s="19" t="s">
        <v>119</v>
      </c>
      <c r="Y4483" s="19" t="s">
        <v>129</v>
      </c>
      <c r="Z4483" s="44" t="s">
        <v>5224</v>
      </c>
      <c r="AA4483" s="44" t="s">
        <v>121</v>
      </c>
    </row>
    <row r="4484" spans="1:27" hidden="1" x14ac:dyDescent="0.25">
      <c r="A4484" s="26">
        <v>30</v>
      </c>
      <c r="B4484" s="19" t="s">
        <v>5287</v>
      </c>
      <c r="C4484" s="44" t="s">
        <v>114</v>
      </c>
      <c r="D4484" s="19" t="s">
        <v>5288</v>
      </c>
      <c r="E4484" s="19">
        <v>14</v>
      </c>
      <c r="F4484" s="19">
        <v>460</v>
      </c>
      <c r="G4484" s="19">
        <v>905</v>
      </c>
      <c r="H4484" s="19">
        <v>1</v>
      </c>
      <c r="I4484" s="79">
        <v>39.89</v>
      </c>
      <c r="J4484" s="79">
        <v>39.89</v>
      </c>
      <c r="K4484" s="19" t="s">
        <v>4879</v>
      </c>
      <c r="L4484" s="19" t="s">
        <v>5257</v>
      </c>
      <c r="Q4484" s="20">
        <v>33</v>
      </c>
      <c r="R4484" s="65" t="s">
        <v>5223</v>
      </c>
      <c r="T4484" s="19" t="s">
        <v>4950</v>
      </c>
      <c r="V4484" s="19" t="s">
        <v>119</v>
      </c>
      <c r="Y4484" s="19" t="s">
        <v>129</v>
      </c>
      <c r="Z4484" s="44" t="s">
        <v>5224</v>
      </c>
      <c r="AA4484" s="44" t="s">
        <v>121</v>
      </c>
    </row>
    <row r="4485" spans="1:27" hidden="1" x14ac:dyDescent="0.25">
      <c r="A4485" s="26">
        <v>31</v>
      </c>
      <c r="B4485" s="19" t="s">
        <v>5289</v>
      </c>
      <c r="C4485" s="44" t="s">
        <v>2785</v>
      </c>
      <c r="D4485" s="19" t="s">
        <v>5290</v>
      </c>
      <c r="E4485" s="19">
        <v>16</v>
      </c>
      <c r="F4485" s="19">
        <v>150</v>
      </c>
      <c r="G4485" s="19">
        <v>232</v>
      </c>
      <c r="H4485" s="19">
        <v>2</v>
      </c>
      <c r="I4485" s="79">
        <v>3.59</v>
      </c>
      <c r="J4485" s="79">
        <v>7.18</v>
      </c>
      <c r="K4485" s="19" t="s">
        <v>5291</v>
      </c>
      <c r="L4485" s="19" t="s">
        <v>5292</v>
      </c>
      <c r="Q4485" s="20">
        <v>33</v>
      </c>
      <c r="R4485" s="65" t="s">
        <v>5223</v>
      </c>
      <c r="T4485" s="19" t="s">
        <v>4950</v>
      </c>
      <c r="V4485" s="19" t="s">
        <v>119</v>
      </c>
      <c r="W4485" s="19" t="s">
        <v>129</v>
      </c>
      <c r="Z4485" s="44" t="s">
        <v>5224</v>
      </c>
      <c r="AA4485" s="44" t="s">
        <v>5293</v>
      </c>
    </row>
    <row r="4486" spans="1:27" hidden="1" x14ac:dyDescent="0.25">
      <c r="A4486" s="26">
        <v>32</v>
      </c>
      <c r="B4486" s="19" t="s">
        <v>5294</v>
      </c>
      <c r="C4486" s="44" t="s">
        <v>2785</v>
      </c>
      <c r="D4486" s="19" t="s">
        <v>5295</v>
      </c>
      <c r="E4486" s="19">
        <v>16</v>
      </c>
      <c r="F4486" s="19">
        <v>90</v>
      </c>
      <c r="G4486" s="19">
        <v>150</v>
      </c>
      <c r="H4486" s="19">
        <v>2</v>
      </c>
      <c r="I4486" s="79">
        <v>1.07</v>
      </c>
      <c r="J4486" s="79">
        <v>2.14</v>
      </c>
      <c r="K4486" s="19" t="s">
        <v>5291</v>
      </c>
      <c r="L4486" s="19" t="s">
        <v>5292</v>
      </c>
      <c r="Q4486" s="20">
        <v>33</v>
      </c>
      <c r="R4486" s="65" t="s">
        <v>5223</v>
      </c>
      <c r="T4486" s="19" t="s">
        <v>4950</v>
      </c>
      <c r="V4486" s="19" t="s">
        <v>119</v>
      </c>
      <c r="W4486" s="19" t="s">
        <v>129</v>
      </c>
      <c r="Z4486" s="44" t="s">
        <v>5224</v>
      </c>
      <c r="AA4486" s="44" t="s">
        <v>5293</v>
      </c>
    </row>
    <row r="4487" spans="1:27" hidden="1" x14ac:dyDescent="0.25">
      <c r="A4487" s="26">
        <v>33</v>
      </c>
      <c r="B4487" s="19" t="s">
        <v>5296</v>
      </c>
      <c r="C4487" s="44" t="s">
        <v>2785</v>
      </c>
      <c r="D4487" s="19" t="s">
        <v>5297</v>
      </c>
      <c r="E4487" s="19">
        <v>16</v>
      </c>
      <c r="F4487" s="19">
        <v>350</v>
      </c>
      <c r="G4487" s="19">
        <v>394</v>
      </c>
      <c r="H4487" s="19">
        <v>1</v>
      </c>
      <c r="I4487" s="79">
        <v>9.67</v>
      </c>
      <c r="J4487" s="79">
        <v>9.67</v>
      </c>
      <c r="K4487" s="19" t="s">
        <v>5291</v>
      </c>
      <c r="L4487" s="19" t="s">
        <v>5292</v>
      </c>
      <c r="Q4487" s="20">
        <v>33</v>
      </c>
      <c r="R4487" s="65" t="s">
        <v>5223</v>
      </c>
      <c r="T4487" s="19" t="s">
        <v>4950</v>
      </c>
      <c r="V4487" s="19" t="s">
        <v>119</v>
      </c>
      <c r="W4487" s="19" t="s">
        <v>129</v>
      </c>
      <c r="Z4487" s="44" t="s">
        <v>5224</v>
      </c>
      <c r="AA4487" s="44" t="s">
        <v>5293</v>
      </c>
    </row>
    <row r="4488" spans="1:27" hidden="1" x14ac:dyDescent="0.25">
      <c r="A4488" s="26">
        <v>34</v>
      </c>
      <c r="B4488" s="19" t="s">
        <v>5298</v>
      </c>
      <c r="C4488" s="44" t="s">
        <v>2785</v>
      </c>
      <c r="D4488" s="19" t="s">
        <v>5299</v>
      </c>
      <c r="E4488" s="19">
        <v>16</v>
      </c>
      <c r="F4488" s="19">
        <v>450</v>
      </c>
      <c r="G4488" s="19">
        <v>842</v>
      </c>
      <c r="H4488" s="19">
        <v>1</v>
      </c>
      <c r="I4488" s="79">
        <v>41.3</v>
      </c>
      <c r="J4488" s="79">
        <v>41.3</v>
      </c>
      <c r="K4488" s="19" t="s">
        <v>5291</v>
      </c>
      <c r="L4488" s="19" t="s">
        <v>5292</v>
      </c>
      <c r="Q4488" s="20">
        <v>33</v>
      </c>
      <c r="R4488" s="65" t="s">
        <v>5223</v>
      </c>
      <c r="T4488" s="19" t="s">
        <v>4950</v>
      </c>
      <c r="V4488" s="19" t="s">
        <v>119</v>
      </c>
      <c r="Y4488" s="19" t="s">
        <v>129</v>
      </c>
      <c r="Z4488" s="44" t="s">
        <v>5224</v>
      </c>
      <c r="AA4488" s="44" t="s">
        <v>5293</v>
      </c>
    </row>
    <row r="4489" spans="1:27" hidden="1" x14ac:dyDescent="0.25">
      <c r="A4489" s="26">
        <v>35</v>
      </c>
      <c r="B4489" s="19" t="s">
        <v>5300</v>
      </c>
      <c r="C4489" s="44" t="s">
        <v>114</v>
      </c>
      <c r="D4489" s="19" t="s">
        <v>5301</v>
      </c>
      <c r="E4489" s="19">
        <v>20</v>
      </c>
      <c r="F4489" s="19">
        <v>500</v>
      </c>
      <c r="G4489" s="19">
        <v>678</v>
      </c>
      <c r="H4489" s="19">
        <v>2</v>
      </c>
      <c r="I4489" s="79">
        <v>53.22</v>
      </c>
      <c r="J4489" s="79">
        <v>106.45</v>
      </c>
      <c r="K4489" s="19" t="s">
        <v>5302</v>
      </c>
      <c r="L4489" s="19" t="s">
        <v>5303</v>
      </c>
      <c r="Q4489" s="20">
        <v>33</v>
      </c>
      <c r="R4489" s="65" t="s">
        <v>5223</v>
      </c>
      <c r="T4489" s="19" t="s">
        <v>4950</v>
      </c>
      <c r="V4489" s="19" t="s">
        <v>119</v>
      </c>
      <c r="Y4489" s="19" t="s">
        <v>129</v>
      </c>
      <c r="Z4489" s="44" t="s">
        <v>5224</v>
      </c>
      <c r="AA4489" s="44" t="s">
        <v>4741</v>
      </c>
    </row>
    <row r="4490" spans="1:27" hidden="1" x14ac:dyDescent="0.25">
      <c r="A4490" s="26">
        <v>36</v>
      </c>
      <c r="B4490" s="19" t="s">
        <v>5304</v>
      </c>
      <c r="C4490" s="44" t="s">
        <v>114</v>
      </c>
      <c r="D4490" s="19" t="s">
        <v>5305</v>
      </c>
      <c r="E4490" s="19">
        <v>20</v>
      </c>
      <c r="F4490" s="19">
        <v>500</v>
      </c>
      <c r="G4490" s="19">
        <v>631</v>
      </c>
      <c r="H4490" s="19">
        <v>1</v>
      </c>
      <c r="I4490" s="79">
        <v>44.27</v>
      </c>
      <c r="J4490" s="79">
        <v>44.27</v>
      </c>
      <c r="K4490" s="19" t="s">
        <v>5302</v>
      </c>
      <c r="L4490" s="19" t="s">
        <v>5303</v>
      </c>
      <c r="Q4490" s="20">
        <v>33</v>
      </c>
      <c r="R4490" s="65" t="s">
        <v>5223</v>
      </c>
      <c r="T4490" s="19" t="s">
        <v>4950</v>
      </c>
      <c r="V4490" s="19" t="s">
        <v>119</v>
      </c>
      <c r="Y4490" s="19" t="s">
        <v>129</v>
      </c>
      <c r="Z4490" s="44" t="s">
        <v>5224</v>
      </c>
      <c r="AA4490" s="44" t="s">
        <v>4741</v>
      </c>
    </row>
    <row r="4491" spans="1:27" hidden="1" x14ac:dyDescent="0.25">
      <c r="A4491" s="26">
        <v>37</v>
      </c>
      <c r="B4491" s="19" t="s">
        <v>5306</v>
      </c>
      <c r="C4491" s="44" t="s">
        <v>114</v>
      </c>
      <c r="D4491" s="19" t="s">
        <v>5307</v>
      </c>
      <c r="E4491" s="19">
        <v>20</v>
      </c>
      <c r="F4491" s="19">
        <v>500</v>
      </c>
      <c r="G4491" s="19">
        <v>714</v>
      </c>
      <c r="H4491" s="19">
        <v>2</v>
      </c>
      <c r="I4491" s="79">
        <v>47.53</v>
      </c>
      <c r="J4491" s="79">
        <v>95.06</v>
      </c>
      <c r="K4491" s="19" t="s">
        <v>5302</v>
      </c>
      <c r="L4491" s="19" t="s">
        <v>5303</v>
      </c>
      <c r="Q4491" s="20">
        <v>33</v>
      </c>
      <c r="R4491" s="65" t="s">
        <v>5223</v>
      </c>
      <c r="T4491" s="19" t="s">
        <v>4950</v>
      </c>
      <c r="V4491" s="19" t="s">
        <v>119</v>
      </c>
      <c r="Y4491" s="19" t="s">
        <v>129</v>
      </c>
      <c r="Z4491" s="44" t="s">
        <v>5224</v>
      </c>
      <c r="AA4491" s="44" t="s">
        <v>4741</v>
      </c>
    </row>
    <row r="4492" spans="1:27" hidden="1" x14ac:dyDescent="0.25">
      <c r="A4492" s="26">
        <v>38</v>
      </c>
      <c r="B4492" s="19" t="s">
        <v>5308</v>
      </c>
      <c r="C4492" s="44" t="s">
        <v>114</v>
      </c>
      <c r="D4492" s="19" t="s">
        <v>5309</v>
      </c>
      <c r="E4492" s="19">
        <v>20</v>
      </c>
      <c r="F4492" s="19">
        <v>367</v>
      </c>
      <c r="G4492" s="19">
        <v>500</v>
      </c>
      <c r="H4492" s="19">
        <v>1</v>
      </c>
      <c r="I4492" s="79">
        <v>28.81</v>
      </c>
      <c r="J4492" s="79">
        <v>28.81</v>
      </c>
      <c r="K4492" s="19" t="s">
        <v>5302</v>
      </c>
      <c r="L4492" s="19" t="s">
        <v>5303</v>
      </c>
      <c r="Q4492" s="20">
        <v>33</v>
      </c>
      <c r="R4492" s="65" t="s">
        <v>5223</v>
      </c>
      <c r="T4492" s="19" t="s">
        <v>4950</v>
      </c>
      <c r="V4492" s="19" t="s">
        <v>119</v>
      </c>
      <c r="Y4492" s="19" t="s">
        <v>129</v>
      </c>
      <c r="Z4492" s="44" t="s">
        <v>5224</v>
      </c>
      <c r="AA4492" s="44" t="s">
        <v>4741</v>
      </c>
    </row>
    <row r="4493" spans="1:27" hidden="1" x14ac:dyDescent="0.25">
      <c r="A4493" s="26">
        <v>39</v>
      </c>
      <c r="B4493" s="19" t="s">
        <v>5310</v>
      </c>
      <c r="C4493" s="44" t="s">
        <v>114</v>
      </c>
      <c r="D4493" s="19" t="s">
        <v>5311</v>
      </c>
      <c r="E4493" s="19">
        <v>20</v>
      </c>
      <c r="F4493" s="19">
        <v>500</v>
      </c>
      <c r="G4493" s="19">
        <v>753</v>
      </c>
      <c r="H4493" s="19">
        <v>1</v>
      </c>
      <c r="I4493" s="79">
        <v>47.69</v>
      </c>
      <c r="J4493" s="79">
        <v>47.69</v>
      </c>
      <c r="K4493" s="19" t="s">
        <v>5302</v>
      </c>
      <c r="L4493" s="19" t="s">
        <v>5303</v>
      </c>
      <c r="Q4493" s="20">
        <v>33</v>
      </c>
      <c r="R4493" s="65" t="s">
        <v>5223</v>
      </c>
      <c r="T4493" s="19" t="s">
        <v>4950</v>
      </c>
      <c r="V4493" s="19" t="s">
        <v>119</v>
      </c>
      <c r="Y4493" s="19" t="s">
        <v>129</v>
      </c>
      <c r="Z4493" s="44" t="s">
        <v>5224</v>
      </c>
      <c r="AA4493" s="44" t="s">
        <v>4741</v>
      </c>
    </row>
    <row r="4494" spans="1:27" hidden="1" x14ac:dyDescent="0.25">
      <c r="A4494" s="26">
        <v>40</v>
      </c>
      <c r="B4494" s="19" t="s">
        <v>5312</v>
      </c>
      <c r="C4494" s="44" t="s">
        <v>114</v>
      </c>
      <c r="D4494" s="19" t="s">
        <v>5313</v>
      </c>
      <c r="E4494" s="19">
        <v>20</v>
      </c>
      <c r="F4494" s="19">
        <v>500</v>
      </c>
      <c r="G4494" s="19">
        <v>865</v>
      </c>
      <c r="H4494" s="19">
        <v>1</v>
      </c>
      <c r="I4494" s="79">
        <v>62.64</v>
      </c>
      <c r="J4494" s="79">
        <v>62.64</v>
      </c>
      <c r="K4494" s="19" t="s">
        <v>5302</v>
      </c>
      <c r="L4494" s="19" t="s">
        <v>5303</v>
      </c>
      <c r="Q4494" s="20">
        <v>33</v>
      </c>
      <c r="R4494" s="65" t="s">
        <v>5223</v>
      </c>
      <c r="T4494" s="19" t="s">
        <v>4950</v>
      </c>
      <c r="V4494" s="19" t="s">
        <v>119</v>
      </c>
      <c r="Y4494" s="19" t="s">
        <v>129</v>
      </c>
      <c r="Z4494" s="44" t="s">
        <v>5224</v>
      </c>
      <c r="AA4494" s="44" t="s">
        <v>4741</v>
      </c>
    </row>
    <row r="4495" spans="1:27" hidden="1" x14ac:dyDescent="0.25">
      <c r="A4495" s="26">
        <v>41</v>
      </c>
      <c r="B4495" s="19" t="s">
        <v>5314</v>
      </c>
      <c r="C4495" s="44" t="s">
        <v>114</v>
      </c>
      <c r="D4495" s="19" t="s">
        <v>5315</v>
      </c>
      <c r="E4495" s="19">
        <v>20</v>
      </c>
      <c r="F4495" s="19">
        <v>500</v>
      </c>
      <c r="G4495" s="19">
        <v>744</v>
      </c>
      <c r="H4495" s="19">
        <v>1</v>
      </c>
      <c r="I4495" s="79">
        <v>47.34</v>
      </c>
      <c r="J4495" s="79">
        <v>47.34</v>
      </c>
      <c r="K4495" s="19" t="s">
        <v>5302</v>
      </c>
      <c r="L4495" s="19" t="s">
        <v>5303</v>
      </c>
      <c r="Q4495" s="20">
        <v>33</v>
      </c>
      <c r="R4495" s="65" t="s">
        <v>5223</v>
      </c>
      <c r="T4495" s="19" t="s">
        <v>4950</v>
      </c>
      <c r="V4495" s="19" t="s">
        <v>119</v>
      </c>
      <c r="Y4495" s="19" t="s">
        <v>129</v>
      </c>
      <c r="Z4495" s="44" t="s">
        <v>5224</v>
      </c>
      <c r="AA4495" s="44" t="s">
        <v>4741</v>
      </c>
    </row>
    <row r="4496" spans="1:27" hidden="1" x14ac:dyDescent="0.25">
      <c r="A4496" s="26">
        <v>42</v>
      </c>
      <c r="B4496" s="19" t="s">
        <v>5316</v>
      </c>
      <c r="C4496" s="44" t="s">
        <v>114</v>
      </c>
      <c r="D4496" s="19" t="s">
        <v>5317</v>
      </c>
      <c r="E4496" s="19">
        <v>20</v>
      </c>
      <c r="F4496" s="19">
        <v>300</v>
      </c>
      <c r="G4496" s="19">
        <v>500</v>
      </c>
      <c r="H4496" s="19">
        <v>2</v>
      </c>
      <c r="I4496" s="79">
        <v>23.55</v>
      </c>
      <c r="J4496" s="79">
        <v>47.1</v>
      </c>
      <c r="K4496" s="19" t="s">
        <v>5302</v>
      </c>
      <c r="L4496" s="19" t="s">
        <v>5303</v>
      </c>
      <c r="Q4496" s="20">
        <v>33</v>
      </c>
      <c r="R4496" s="65" t="s">
        <v>5223</v>
      </c>
      <c r="T4496" s="19" t="s">
        <v>4950</v>
      </c>
      <c r="V4496" s="19" t="s">
        <v>119</v>
      </c>
      <c r="Y4496" s="19" t="s">
        <v>129</v>
      </c>
      <c r="Z4496" s="44" t="s">
        <v>5224</v>
      </c>
      <c r="AA4496" s="44" t="s">
        <v>4741</v>
      </c>
    </row>
    <row r="4497" spans="1:27" hidden="1" x14ac:dyDescent="0.25">
      <c r="A4497" s="26">
        <v>43</v>
      </c>
      <c r="B4497" s="19" t="s">
        <v>5318</v>
      </c>
      <c r="C4497" s="44" t="s">
        <v>114</v>
      </c>
      <c r="D4497" s="19" t="s">
        <v>5319</v>
      </c>
      <c r="E4497" s="19">
        <v>20</v>
      </c>
      <c r="F4497" s="19">
        <v>380</v>
      </c>
      <c r="G4497" s="19">
        <v>555</v>
      </c>
      <c r="H4497" s="19">
        <v>1</v>
      </c>
      <c r="I4497" s="79">
        <v>31.76</v>
      </c>
      <c r="J4497" s="79">
        <v>31.76</v>
      </c>
      <c r="K4497" s="19" t="s">
        <v>5302</v>
      </c>
      <c r="L4497" s="19" t="s">
        <v>5303</v>
      </c>
      <c r="N4497" s="19" t="s">
        <v>128</v>
      </c>
      <c r="Q4497" s="20">
        <v>33</v>
      </c>
      <c r="R4497" s="65" t="s">
        <v>5223</v>
      </c>
      <c r="T4497" s="19" t="s">
        <v>4950</v>
      </c>
      <c r="V4497" s="19" t="s">
        <v>119</v>
      </c>
      <c r="X4497" s="19" t="s">
        <v>129</v>
      </c>
      <c r="Z4497" s="44" t="s">
        <v>5224</v>
      </c>
      <c r="AA4497" s="44" t="s">
        <v>4741</v>
      </c>
    </row>
    <row r="4498" spans="1:27" hidden="1" x14ac:dyDescent="0.25">
      <c r="A4498" s="26">
        <v>44</v>
      </c>
      <c r="B4498" s="19" t="s">
        <v>5320</v>
      </c>
      <c r="C4498" s="44" t="s">
        <v>114</v>
      </c>
      <c r="D4498" s="19" t="s">
        <v>5321</v>
      </c>
      <c r="E4498" s="19">
        <v>20</v>
      </c>
      <c r="F4498" s="19">
        <v>380</v>
      </c>
      <c r="G4498" s="19">
        <v>542</v>
      </c>
      <c r="H4498" s="19">
        <v>1</v>
      </c>
      <c r="I4498" s="79">
        <v>30.99</v>
      </c>
      <c r="J4498" s="79">
        <v>30.99</v>
      </c>
      <c r="K4498" s="19" t="s">
        <v>5302</v>
      </c>
      <c r="L4498" s="19" t="s">
        <v>5303</v>
      </c>
      <c r="N4498" s="19" t="s">
        <v>128</v>
      </c>
      <c r="Q4498" s="20">
        <v>33</v>
      </c>
      <c r="R4498" s="65" t="s">
        <v>5223</v>
      </c>
      <c r="T4498" s="19" t="s">
        <v>4950</v>
      </c>
      <c r="V4498" s="19" t="s">
        <v>119</v>
      </c>
      <c r="X4498" s="19" t="s">
        <v>129</v>
      </c>
      <c r="Z4498" s="44" t="s">
        <v>5224</v>
      </c>
      <c r="AA4498" s="44" t="s">
        <v>4741</v>
      </c>
    </row>
    <row r="4499" spans="1:27" hidden="1" x14ac:dyDescent="0.25">
      <c r="A4499" s="26">
        <v>45</v>
      </c>
      <c r="B4499" s="19" t="s">
        <v>5322</v>
      </c>
      <c r="C4499" s="44" t="s">
        <v>114</v>
      </c>
      <c r="D4499" s="19" t="s">
        <v>5323</v>
      </c>
      <c r="E4499" s="19">
        <v>20</v>
      </c>
      <c r="F4499" s="19">
        <v>115</v>
      </c>
      <c r="G4499" s="19">
        <v>196</v>
      </c>
      <c r="H4499" s="19">
        <v>2</v>
      </c>
      <c r="I4499" s="79">
        <v>1.91</v>
      </c>
      <c r="J4499" s="79">
        <v>3.82</v>
      </c>
      <c r="K4499" s="19" t="s">
        <v>5302</v>
      </c>
      <c r="L4499" s="19" t="s">
        <v>5303</v>
      </c>
      <c r="Q4499" s="20">
        <v>33</v>
      </c>
      <c r="R4499" s="65" t="s">
        <v>5223</v>
      </c>
      <c r="T4499" s="19" t="s">
        <v>4950</v>
      </c>
      <c r="V4499" s="19" t="s">
        <v>119</v>
      </c>
      <c r="W4499" s="19" t="s">
        <v>129</v>
      </c>
      <c r="Z4499" s="44" t="s">
        <v>5224</v>
      </c>
      <c r="AA4499" s="44" t="s">
        <v>4741</v>
      </c>
    </row>
    <row r="4500" spans="1:27" hidden="1" x14ac:dyDescent="0.25">
      <c r="A4500" s="26">
        <v>46</v>
      </c>
      <c r="B4500" s="19" t="s">
        <v>5324</v>
      </c>
      <c r="C4500" s="44" t="s">
        <v>114</v>
      </c>
      <c r="D4500" s="19" t="s">
        <v>5325</v>
      </c>
      <c r="E4500" s="19">
        <v>20</v>
      </c>
      <c r="F4500" s="19">
        <v>247</v>
      </c>
      <c r="G4500" s="19">
        <v>546</v>
      </c>
      <c r="H4500" s="19">
        <v>2</v>
      </c>
      <c r="I4500" s="79">
        <v>12.49</v>
      </c>
      <c r="J4500" s="79">
        <v>24.98</v>
      </c>
      <c r="K4500" s="19" t="s">
        <v>5302</v>
      </c>
      <c r="L4500" s="19" t="s">
        <v>5303</v>
      </c>
      <c r="Q4500" s="20">
        <v>33</v>
      </c>
      <c r="R4500" s="65" t="s">
        <v>5223</v>
      </c>
      <c r="T4500" s="19" t="s">
        <v>4950</v>
      </c>
      <c r="V4500" s="19" t="s">
        <v>119</v>
      </c>
      <c r="W4500" s="19" t="s">
        <v>129</v>
      </c>
      <c r="Z4500" s="44" t="s">
        <v>5224</v>
      </c>
      <c r="AA4500" s="44" t="s">
        <v>4741</v>
      </c>
    </row>
    <row r="4501" spans="1:27" hidden="1" x14ac:dyDescent="0.25">
      <c r="A4501" s="26">
        <v>47</v>
      </c>
      <c r="B4501" s="19" t="s">
        <v>5326</v>
      </c>
      <c r="C4501" s="44" t="s">
        <v>114</v>
      </c>
      <c r="D4501" s="19" t="s">
        <v>5327</v>
      </c>
      <c r="E4501" s="19">
        <v>20</v>
      </c>
      <c r="F4501" s="19">
        <v>940</v>
      </c>
      <c r="G4501" s="19">
        <v>1738</v>
      </c>
      <c r="H4501" s="19">
        <v>1</v>
      </c>
      <c r="I4501" s="79">
        <v>220.21</v>
      </c>
      <c r="J4501" s="79">
        <v>220.21</v>
      </c>
      <c r="K4501" s="19" t="s">
        <v>5328</v>
      </c>
      <c r="L4501" s="19" t="s">
        <v>5329</v>
      </c>
      <c r="N4501" s="19" t="s">
        <v>128</v>
      </c>
      <c r="Q4501" s="20">
        <v>33</v>
      </c>
      <c r="R4501" s="65" t="s">
        <v>5223</v>
      </c>
      <c r="T4501" s="19" t="s">
        <v>4950</v>
      </c>
      <c r="V4501" s="19" t="s">
        <v>119</v>
      </c>
      <c r="Y4501" s="19" t="s">
        <v>129</v>
      </c>
      <c r="Z4501" s="44" t="s">
        <v>5224</v>
      </c>
      <c r="AA4501" s="44" t="s">
        <v>5330</v>
      </c>
    </row>
    <row r="4502" spans="1:27" hidden="1" x14ac:dyDescent="0.25">
      <c r="A4502" s="26">
        <v>48</v>
      </c>
      <c r="B4502" s="19" t="s">
        <v>5331</v>
      </c>
      <c r="C4502" s="44" t="s">
        <v>114</v>
      </c>
      <c r="D4502" s="19" t="s">
        <v>5332</v>
      </c>
      <c r="E4502" s="19">
        <v>20</v>
      </c>
      <c r="F4502" s="19">
        <v>940</v>
      </c>
      <c r="G4502" s="19">
        <v>2082</v>
      </c>
      <c r="H4502" s="19">
        <v>1</v>
      </c>
      <c r="I4502" s="79">
        <v>271</v>
      </c>
      <c r="J4502" s="79">
        <v>271</v>
      </c>
      <c r="K4502" s="19" t="s">
        <v>5328</v>
      </c>
      <c r="L4502" s="19" t="s">
        <v>5329</v>
      </c>
      <c r="N4502" s="19" t="s">
        <v>128</v>
      </c>
      <c r="Q4502" s="20">
        <v>33</v>
      </c>
      <c r="R4502" s="65" t="s">
        <v>5223</v>
      </c>
      <c r="T4502" s="19" t="s">
        <v>4950</v>
      </c>
      <c r="V4502" s="19" t="s">
        <v>119</v>
      </c>
      <c r="Y4502" s="19" t="s">
        <v>129</v>
      </c>
      <c r="Z4502" s="44" t="s">
        <v>5224</v>
      </c>
      <c r="AA4502" s="44" t="s">
        <v>5330</v>
      </c>
    </row>
    <row r="4503" spans="1:27" hidden="1" x14ac:dyDescent="0.25">
      <c r="A4503" s="26">
        <v>49</v>
      </c>
      <c r="B4503" s="19" t="s">
        <v>5333</v>
      </c>
      <c r="C4503" s="44" t="s">
        <v>114</v>
      </c>
      <c r="D4503" s="19" t="s">
        <v>5334</v>
      </c>
      <c r="E4503" s="19">
        <v>20</v>
      </c>
      <c r="F4503" s="19">
        <v>940</v>
      </c>
      <c r="G4503" s="19">
        <v>1966</v>
      </c>
      <c r="H4503" s="19">
        <v>1</v>
      </c>
      <c r="I4503" s="79">
        <v>253.75</v>
      </c>
      <c r="J4503" s="79">
        <v>253.75</v>
      </c>
      <c r="K4503" s="19" t="s">
        <v>5328</v>
      </c>
      <c r="L4503" s="19" t="s">
        <v>5329</v>
      </c>
      <c r="N4503" s="19" t="s">
        <v>128</v>
      </c>
      <c r="Q4503" s="20">
        <v>33</v>
      </c>
      <c r="R4503" s="65" t="s">
        <v>5223</v>
      </c>
      <c r="T4503" s="19" t="s">
        <v>4950</v>
      </c>
      <c r="V4503" s="19" t="s">
        <v>119</v>
      </c>
      <c r="Y4503" s="19" t="s">
        <v>129</v>
      </c>
      <c r="Z4503" s="44" t="s">
        <v>5224</v>
      </c>
      <c r="AA4503" s="44" t="s">
        <v>5330</v>
      </c>
    </row>
    <row r="4504" spans="1:27" hidden="1" x14ac:dyDescent="0.25">
      <c r="A4504" s="26">
        <v>50</v>
      </c>
      <c r="B4504" s="19" t="s">
        <v>5335</v>
      </c>
      <c r="C4504" s="44" t="s">
        <v>114</v>
      </c>
      <c r="D4504" s="19" t="s">
        <v>5336</v>
      </c>
      <c r="E4504" s="19">
        <v>20</v>
      </c>
      <c r="F4504" s="19">
        <v>500</v>
      </c>
      <c r="G4504" s="19">
        <v>810</v>
      </c>
      <c r="H4504" s="19">
        <v>1</v>
      </c>
      <c r="I4504" s="79">
        <v>52.59</v>
      </c>
      <c r="J4504" s="79">
        <v>52.59</v>
      </c>
      <c r="K4504" s="19" t="s">
        <v>5337</v>
      </c>
      <c r="L4504" s="19" t="s">
        <v>5338</v>
      </c>
      <c r="Q4504" s="20">
        <v>33</v>
      </c>
      <c r="R4504" s="65" t="s">
        <v>5223</v>
      </c>
      <c r="T4504" s="19" t="s">
        <v>4950</v>
      </c>
      <c r="V4504" s="19" t="s">
        <v>119</v>
      </c>
      <c r="Y4504" s="19" t="s">
        <v>129</v>
      </c>
      <c r="Z4504" s="44" t="s">
        <v>5224</v>
      </c>
      <c r="AA4504" s="44" t="s">
        <v>5339</v>
      </c>
    </row>
    <row r="4505" spans="1:27" hidden="1" x14ac:dyDescent="0.25">
      <c r="A4505" s="26">
        <v>51</v>
      </c>
      <c r="B4505" s="19" t="s">
        <v>5340</v>
      </c>
      <c r="C4505" s="44" t="s">
        <v>114</v>
      </c>
      <c r="D4505" s="19" t="s">
        <v>5341</v>
      </c>
      <c r="E4505" s="19">
        <v>20</v>
      </c>
      <c r="F4505" s="19">
        <v>500</v>
      </c>
      <c r="G4505" s="19">
        <v>1033</v>
      </c>
      <c r="H4505" s="19">
        <v>1</v>
      </c>
      <c r="I4505" s="79">
        <v>68.319999999999993</v>
      </c>
      <c r="J4505" s="79">
        <v>68.319999999999993</v>
      </c>
      <c r="K4505" s="19" t="s">
        <v>5337</v>
      </c>
      <c r="L4505" s="19" t="s">
        <v>5338</v>
      </c>
      <c r="Q4505" s="20">
        <v>33</v>
      </c>
      <c r="R4505" s="65" t="s">
        <v>5223</v>
      </c>
      <c r="T4505" s="19" t="s">
        <v>4950</v>
      </c>
      <c r="V4505" s="19" t="s">
        <v>119</v>
      </c>
      <c r="Y4505" s="19" t="s">
        <v>129</v>
      </c>
      <c r="Z4505" s="44" t="s">
        <v>5224</v>
      </c>
      <c r="AA4505" s="44" t="s">
        <v>5339</v>
      </c>
    </row>
    <row r="4506" spans="1:27" hidden="1" x14ac:dyDescent="0.25">
      <c r="A4506" s="26">
        <v>52</v>
      </c>
      <c r="B4506" s="19" t="s">
        <v>5342</v>
      </c>
      <c r="C4506" s="44" t="s">
        <v>114</v>
      </c>
      <c r="D4506" s="19" t="s">
        <v>5343</v>
      </c>
      <c r="E4506" s="19">
        <v>20</v>
      </c>
      <c r="F4506" s="19">
        <v>500</v>
      </c>
      <c r="G4506" s="19">
        <v>1031</v>
      </c>
      <c r="H4506" s="19">
        <v>1</v>
      </c>
      <c r="I4506" s="79">
        <v>67.89</v>
      </c>
      <c r="J4506" s="79">
        <v>67.89</v>
      </c>
      <c r="K4506" s="19" t="s">
        <v>5337</v>
      </c>
      <c r="L4506" s="19" t="s">
        <v>5338</v>
      </c>
      <c r="Q4506" s="20">
        <v>33</v>
      </c>
      <c r="R4506" s="65" t="s">
        <v>5223</v>
      </c>
      <c r="T4506" s="19" t="s">
        <v>4950</v>
      </c>
      <c r="V4506" s="19" t="s">
        <v>119</v>
      </c>
      <c r="Y4506" s="19" t="s">
        <v>129</v>
      </c>
      <c r="Z4506" s="44" t="s">
        <v>5224</v>
      </c>
      <c r="AA4506" s="44" t="s">
        <v>5339</v>
      </c>
    </row>
    <row r="4507" spans="1:27" hidden="1" x14ac:dyDescent="0.25">
      <c r="A4507" s="26">
        <v>53</v>
      </c>
      <c r="B4507" s="19" t="s">
        <v>5344</v>
      </c>
      <c r="C4507" s="44" t="s">
        <v>114</v>
      </c>
      <c r="D4507" s="19" t="s">
        <v>5345</v>
      </c>
      <c r="E4507" s="19">
        <v>20</v>
      </c>
      <c r="F4507" s="19">
        <v>500</v>
      </c>
      <c r="G4507" s="19">
        <v>1045</v>
      </c>
      <c r="H4507" s="19">
        <v>1</v>
      </c>
      <c r="I4507" s="79">
        <v>81.33</v>
      </c>
      <c r="J4507" s="79">
        <v>81.33</v>
      </c>
      <c r="K4507" s="19" t="s">
        <v>5337</v>
      </c>
      <c r="L4507" s="19" t="s">
        <v>5338</v>
      </c>
      <c r="Q4507" s="20">
        <v>33</v>
      </c>
      <c r="R4507" s="65" t="s">
        <v>5223</v>
      </c>
      <c r="T4507" s="19" t="s">
        <v>4950</v>
      </c>
      <c r="V4507" s="19" t="s">
        <v>119</v>
      </c>
      <c r="Y4507" s="19" t="s">
        <v>129</v>
      </c>
      <c r="Z4507" s="44" t="s">
        <v>5224</v>
      </c>
      <c r="AA4507" s="44" t="s">
        <v>5339</v>
      </c>
    </row>
    <row r="4508" spans="1:27" hidden="1" x14ac:dyDescent="0.25">
      <c r="A4508" s="26">
        <v>54</v>
      </c>
      <c r="B4508" s="19" t="s">
        <v>5346</v>
      </c>
      <c r="C4508" s="44" t="s">
        <v>114</v>
      </c>
      <c r="D4508" s="19" t="s">
        <v>5347</v>
      </c>
      <c r="E4508" s="19">
        <v>20</v>
      </c>
      <c r="F4508" s="19">
        <v>460</v>
      </c>
      <c r="G4508" s="19">
        <v>500</v>
      </c>
      <c r="H4508" s="19">
        <v>1</v>
      </c>
      <c r="I4508" s="79">
        <v>36.11</v>
      </c>
      <c r="J4508" s="79">
        <v>36.11</v>
      </c>
      <c r="K4508" s="19" t="s">
        <v>5337</v>
      </c>
      <c r="L4508" s="19" t="s">
        <v>5338</v>
      </c>
      <c r="Q4508" s="20">
        <v>33</v>
      </c>
      <c r="R4508" s="65" t="s">
        <v>5223</v>
      </c>
      <c r="T4508" s="19" t="s">
        <v>4950</v>
      </c>
      <c r="V4508" s="19" t="s">
        <v>119</v>
      </c>
      <c r="Y4508" s="19" t="s">
        <v>129</v>
      </c>
      <c r="Z4508" s="44" t="s">
        <v>5224</v>
      </c>
      <c r="AA4508" s="44" t="s">
        <v>5339</v>
      </c>
    </row>
    <row r="4509" spans="1:27" hidden="1" x14ac:dyDescent="0.25">
      <c r="A4509" s="26">
        <v>55</v>
      </c>
      <c r="B4509" s="19" t="s">
        <v>5348</v>
      </c>
      <c r="C4509" s="44" t="s">
        <v>114</v>
      </c>
      <c r="D4509" s="19" t="s">
        <v>5349</v>
      </c>
      <c r="E4509" s="19">
        <v>20</v>
      </c>
      <c r="F4509" s="19">
        <v>500</v>
      </c>
      <c r="G4509" s="19">
        <v>808</v>
      </c>
      <c r="H4509" s="19">
        <v>1</v>
      </c>
      <c r="I4509" s="79">
        <v>52.5</v>
      </c>
      <c r="J4509" s="79">
        <v>52.5</v>
      </c>
      <c r="K4509" s="19" t="s">
        <v>801</v>
      </c>
      <c r="L4509" s="19" t="s">
        <v>5350</v>
      </c>
      <c r="Q4509" s="20">
        <v>33</v>
      </c>
      <c r="R4509" s="65" t="s">
        <v>5223</v>
      </c>
      <c r="T4509" s="19" t="s">
        <v>4950</v>
      </c>
      <c r="V4509" s="19" t="s">
        <v>119</v>
      </c>
      <c r="Y4509" s="19" t="s">
        <v>129</v>
      </c>
      <c r="Z4509" s="44" t="s">
        <v>5224</v>
      </c>
      <c r="AA4509" s="44" t="s">
        <v>121</v>
      </c>
    </row>
    <row r="4510" spans="1:27" hidden="1" x14ac:dyDescent="0.25">
      <c r="A4510" s="26">
        <v>56</v>
      </c>
      <c r="B4510" s="19" t="s">
        <v>5304</v>
      </c>
      <c r="C4510" s="44" t="s">
        <v>114</v>
      </c>
      <c r="D4510" s="19" t="s">
        <v>5305</v>
      </c>
      <c r="E4510" s="19">
        <v>20</v>
      </c>
      <c r="F4510" s="19">
        <v>500</v>
      </c>
      <c r="G4510" s="19">
        <v>631</v>
      </c>
      <c r="H4510" s="19">
        <v>1</v>
      </c>
      <c r="I4510" s="79">
        <v>44.27</v>
      </c>
      <c r="J4510" s="79">
        <v>44.27</v>
      </c>
      <c r="K4510" s="19" t="s">
        <v>801</v>
      </c>
      <c r="L4510" s="19" t="s">
        <v>5350</v>
      </c>
      <c r="Q4510" s="20">
        <v>33</v>
      </c>
      <c r="R4510" s="65" t="s">
        <v>5223</v>
      </c>
      <c r="T4510" s="19" t="s">
        <v>4950</v>
      </c>
      <c r="V4510" s="19" t="s">
        <v>119</v>
      </c>
      <c r="Y4510" s="19" t="s">
        <v>129</v>
      </c>
      <c r="Z4510" s="44" t="s">
        <v>5224</v>
      </c>
      <c r="AA4510" s="44" t="s">
        <v>121</v>
      </c>
    </row>
    <row r="4511" spans="1:27" hidden="1" x14ac:dyDescent="0.25">
      <c r="A4511" s="26">
        <v>57</v>
      </c>
      <c r="B4511" s="19" t="s">
        <v>5344</v>
      </c>
      <c r="C4511" s="44" t="s">
        <v>114</v>
      </c>
      <c r="D4511" s="19" t="s">
        <v>5345</v>
      </c>
      <c r="E4511" s="19">
        <v>20</v>
      </c>
      <c r="F4511" s="19">
        <v>500</v>
      </c>
      <c r="G4511" s="19">
        <v>1045</v>
      </c>
      <c r="H4511" s="19">
        <v>1</v>
      </c>
      <c r="I4511" s="79">
        <v>81.33</v>
      </c>
      <c r="J4511" s="79">
        <v>81.33</v>
      </c>
      <c r="K4511" s="19" t="s">
        <v>801</v>
      </c>
      <c r="L4511" s="19" t="s">
        <v>5350</v>
      </c>
      <c r="Q4511" s="20">
        <v>33</v>
      </c>
      <c r="R4511" s="65" t="s">
        <v>5223</v>
      </c>
      <c r="T4511" s="19" t="s">
        <v>4950</v>
      </c>
      <c r="V4511" s="19" t="s">
        <v>119</v>
      </c>
      <c r="Y4511" s="19" t="s">
        <v>129</v>
      </c>
      <c r="Z4511" s="44" t="s">
        <v>5224</v>
      </c>
      <c r="AA4511" s="44" t="s">
        <v>121</v>
      </c>
    </row>
    <row r="4512" spans="1:27" hidden="1" x14ac:dyDescent="0.25">
      <c r="A4512" s="26">
        <v>58</v>
      </c>
      <c r="B4512" s="19" t="s">
        <v>5351</v>
      </c>
      <c r="C4512" s="44" t="s">
        <v>114</v>
      </c>
      <c r="D4512" s="19" t="s">
        <v>5352</v>
      </c>
      <c r="E4512" s="19">
        <v>20</v>
      </c>
      <c r="F4512" s="19">
        <v>500</v>
      </c>
      <c r="G4512" s="19">
        <v>692</v>
      </c>
      <c r="H4512" s="19">
        <v>1</v>
      </c>
      <c r="I4512" s="79">
        <v>49.97</v>
      </c>
      <c r="J4512" s="79">
        <v>49.97</v>
      </c>
      <c r="K4512" s="19" t="s">
        <v>801</v>
      </c>
      <c r="L4512" s="19" t="s">
        <v>5350</v>
      </c>
      <c r="Q4512" s="20">
        <v>33</v>
      </c>
      <c r="R4512" s="65" t="s">
        <v>5223</v>
      </c>
      <c r="T4512" s="19" t="s">
        <v>4950</v>
      </c>
      <c r="V4512" s="19" t="s">
        <v>119</v>
      </c>
      <c r="Y4512" s="19" t="s">
        <v>129</v>
      </c>
      <c r="Z4512" s="44" t="s">
        <v>5224</v>
      </c>
      <c r="AA4512" s="44" t="s">
        <v>121</v>
      </c>
    </row>
    <row r="4513" spans="1:27" hidden="1" x14ac:dyDescent="0.25">
      <c r="A4513" s="26">
        <v>59</v>
      </c>
      <c r="B4513" s="19" t="s">
        <v>5353</v>
      </c>
      <c r="C4513" s="44" t="s">
        <v>114</v>
      </c>
      <c r="D4513" s="19" t="s">
        <v>5354</v>
      </c>
      <c r="E4513" s="19">
        <v>20</v>
      </c>
      <c r="F4513" s="19">
        <v>500</v>
      </c>
      <c r="G4513" s="19">
        <v>840</v>
      </c>
      <c r="H4513" s="19">
        <v>1</v>
      </c>
      <c r="I4513" s="79">
        <v>60.72</v>
      </c>
      <c r="J4513" s="79">
        <v>60.72</v>
      </c>
      <c r="K4513" s="19" t="s">
        <v>801</v>
      </c>
      <c r="L4513" s="19" t="s">
        <v>5350</v>
      </c>
      <c r="Q4513" s="20">
        <v>33</v>
      </c>
      <c r="R4513" s="65" t="s">
        <v>5223</v>
      </c>
      <c r="T4513" s="19" t="s">
        <v>4950</v>
      </c>
      <c r="V4513" s="19" t="s">
        <v>119</v>
      </c>
      <c r="Y4513" s="19" t="s">
        <v>129</v>
      </c>
      <c r="Z4513" s="44" t="s">
        <v>5224</v>
      </c>
      <c r="AA4513" s="44" t="s">
        <v>121</v>
      </c>
    </row>
    <row r="4514" spans="1:27" hidden="1" x14ac:dyDescent="0.25">
      <c r="A4514" s="26">
        <v>60</v>
      </c>
      <c r="B4514" s="19" t="s">
        <v>5355</v>
      </c>
      <c r="C4514" s="44" t="s">
        <v>114</v>
      </c>
      <c r="D4514" s="19" t="s">
        <v>5356</v>
      </c>
      <c r="E4514" s="19">
        <v>20</v>
      </c>
      <c r="F4514" s="19">
        <v>450</v>
      </c>
      <c r="G4514" s="19">
        <v>450</v>
      </c>
      <c r="H4514" s="19">
        <v>2</v>
      </c>
      <c r="I4514" s="79">
        <v>31.8</v>
      </c>
      <c r="J4514" s="79">
        <v>63.59</v>
      </c>
      <c r="K4514" s="19" t="s">
        <v>801</v>
      </c>
      <c r="L4514" s="19" t="s">
        <v>5350</v>
      </c>
      <c r="Q4514" s="20">
        <v>33</v>
      </c>
      <c r="R4514" s="65" t="s">
        <v>5223</v>
      </c>
      <c r="T4514" s="19" t="s">
        <v>4950</v>
      </c>
      <c r="V4514" s="19" t="s">
        <v>119</v>
      </c>
      <c r="X4514" s="19" t="s">
        <v>129</v>
      </c>
      <c r="Z4514" s="44" t="s">
        <v>5224</v>
      </c>
      <c r="AA4514" s="44" t="s">
        <v>121</v>
      </c>
    </row>
    <row r="4515" spans="1:27" hidden="1" x14ac:dyDescent="0.25">
      <c r="A4515" s="26">
        <v>61</v>
      </c>
      <c r="B4515" s="19" t="s">
        <v>5357</v>
      </c>
      <c r="C4515" s="44" t="s">
        <v>114</v>
      </c>
      <c r="D4515" s="19" t="s">
        <v>5358</v>
      </c>
      <c r="E4515" s="19">
        <v>20</v>
      </c>
      <c r="F4515" s="19">
        <v>940</v>
      </c>
      <c r="G4515" s="19">
        <v>2072</v>
      </c>
      <c r="H4515" s="19">
        <v>1</v>
      </c>
      <c r="I4515" s="79">
        <v>270.66000000000003</v>
      </c>
      <c r="J4515" s="79">
        <v>270.66000000000003</v>
      </c>
      <c r="K4515" s="19" t="s">
        <v>801</v>
      </c>
      <c r="L4515" s="19" t="s">
        <v>5350</v>
      </c>
      <c r="N4515" s="19" t="s">
        <v>128</v>
      </c>
      <c r="Q4515" s="20">
        <v>33</v>
      </c>
      <c r="R4515" s="65" t="s">
        <v>5223</v>
      </c>
      <c r="T4515" s="19" t="s">
        <v>4950</v>
      </c>
      <c r="V4515" s="19" t="s">
        <v>119</v>
      </c>
      <c r="Y4515" s="19" t="s">
        <v>129</v>
      </c>
      <c r="Z4515" s="44" t="s">
        <v>5224</v>
      </c>
      <c r="AA4515" s="44" t="s">
        <v>121</v>
      </c>
    </row>
    <row r="4516" spans="1:27" hidden="1" x14ac:dyDescent="0.25">
      <c r="A4516" s="26">
        <v>62</v>
      </c>
      <c r="B4516" s="19" t="s">
        <v>5359</v>
      </c>
      <c r="C4516" s="44" t="s">
        <v>114</v>
      </c>
      <c r="D4516" s="19" t="s">
        <v>5360</v>
      </c>
      <c r="E4516" s="19">
        <v>25</v>
      </c>
      <c r="F4516" s="19">
        <v>750</v>
      </c>
      <c r="G4516" s="19">
        <v>2365</v>
      </c>
      <c r="H4516" s="19">
        <v>1</v>
      </c>
      <c r="I4516" s="79">
        <v>323.12</v>
      </c>
      <c r="J4516" s="79">
        <v>323.12</v>
      </c>
      <c r="K4516" s="19" t="s">
        <v>5361</v>
      </c>
      <c r="L4516" s="19" t="s">
        <v>5362</v>
      </c>
      <c r="N4516" s="19" t="s">
        <v>128</v>
      </c>
      <c r="O4516" s="19" t="s">
        <v>129</v>
      </c>
      <c r="Q4516" s="20">
        <v>33</v>
      </c>
      <c r="R4516" s="65" t="s">
        <v>5223</v>
      </c>
      <c r="T4516" s="19" t="s">
        <v>4950</v>
      </c>
      <c r="V4516" s="19" t="s">
        <v>119</v>
      </c>
      <c r="Y4516" s="19" t="s">
        <v>129</v>
      </c>
      <c r="Z4516" s="44" t="s">
        <v>5224</v>
      </c>
      <c r="AA4516" s="44" t="s">
        <v>5148</v>
      </c>
    </row>
    <row r="4517" spans="1:27" hidden="1" x14ac:dyDescent="0.25">
      <c r="A4517" s="26">
        <v>63</v>
      </c>
      <c r="B4517" s="19" t="s">
        <v>5363</v>
      </c>
      <c r="C4517" s="44" t="s">
        <v>114</v>
      </c>
      <c r="D4517" s="19" t="s">
        <v>5360</v>
      </c>
      <c r="E4517" s="19">
        <v>25</v>
      </c>
      <c r="F4517" s="19">
        <v>750</v>
      </c>
      <c r="G4517" s="19">
        <v>2365</v>
      </c>
      <c r="H4517" s="19">
        <v>1</v>
      </c>
      <c r="I4517" s="79">
        <v>323.12</v>
      </c>
      <c r="J4517" s="79">
        <v>323.12</v>
      </c>
      <c r="K4517" s="19" t="s">
        <v>5361</v>
      </c>
      <c r="L4517" s="19" t="s">
        <v>5362</v>
      </c>
      <c r="N4517" s="19" t="s">
        <v>128</v>
      </c>
      <c r="O4517" s="19" t="s">
        <v>129</v>
      </c>
      <c r="Q4517" s="20">
        <v>33</v>
      </c>
      <c r="R4517" s="65" t="s">
        <v>5223</v>
      </c>
      <c r="T4517" s="19" t="s">
        <v>4950</v>
      </c>
      <c r="V4517" s="19" t="s">
        <v>119</v>
      </c>
      <c r="Y4517" s="19" t="s">
        <v>129</v>
      </c>
      <c r="Z4517" s="44" t="s">
        <v>5224</v>
      </c>
      <c r="AA4517" s="44" t="s">
        <v>5148</v>
      </c>
    </row>
    <row r="4518" spans="1:27" hidden="1" x14ac:dyDescent="0.25">
      <c r="A4518" s="26">
        <v>64</v>
      </c>
      <c r="B4518" s="19" t="s">
        <v>5364</v>
      </c>
      <c r="C4518" s="44" t="s">
        <v>114</v>
      </c>
      <c r="D4518" s="19" t="s">
        <v>5365</v>
      </c>
      <c r="E4518" s="19">
        <v>25</v>
      </c>
      <c r="F4518" s="19">
        <v>500</v>
      </c>
      <c r="G4518" s="19">
        <v>806</v>
      </c>
      <c r="H4518" s="19">
        <v>1</v>
      </c>
      <c r="I4518" s="79">
        <v>73.25</v>
      </c>
      <c r="J4518" s="79">
        <v>73.25</v>
      </c>
      <c r="K4518" s="19" t="s">
        <v>5361</v>
      </c>
      <c r="L4518" s="19" t="s">
        <v>5362</v>
      </c>
      <c r="Q4518" s="20">
        <v>33</v>
      </c>
      <c r="R4518" s="65" t="s">
        <v>5223</v>
      </c>
      <c r="T4518" s="19" t="s">
        <v>4950</v>
      </c>
      <c r="V4518" s="19" t="s">
        <v>119</v>
      </c>
      <c r="Y4518" s="19" t="s">
        <v>129</v>
      </c>
      <c r="Z4518" s="44" t="s">
        <v>5224</v>
      </c>
      <c r="AA4518" s="44" t="s">
        <v>5148</v>
      </c>
    </row>
    <row r="4519" spans="1:27" hidden="1" x14ac:dyDescent="0.25">
      <c r="A4519" s="26">
        <v>65</v>
      </c>
      <c r="B4519" s="19" t="s">
        <v>5366</v>
      </c>
      <c r="C4519" s="44" t="s">
        <v>114</v>
      </c>
      <c r="D4519" s="19" t="s">
        <v>5367</v>
      </c>
      <c r="E4519" s="19">
        <v>25</v>
      </c>
      <c r="F4519" s="19">
        <v>500</v>
      </c>
      <c r="G4519" s="19">
        <v>632</v>
      </c>
      <c r="H4519" s="19">
        <v>1</v>
      </c>
      <c r="I4519" s="79">
        <v>53.67</v>
      </c>
      <c r="J4519" s="79">
        <v>53.67</v>
      </c>
      <c r="K4519" s="19" t="s">
        <v>5361</v>
      </c>
      <c r="L4519" s="19" t="s">
        <v>5362</v>
      </c>
      <c r="Q4519" s="20">
        <v>33</v>
      </c>
      <c r="R4519" s="65" t="s">
        <v>5223</v>
      </c>
      <c r="T4519" s="19" t="s">
        <v>4950</v>
      </c>
      <c r="V4519" s="19" t="s">
        <v>119</v>
      </c>
      <c r="Y4519" s="19" t="s">
        <v>129</v>
      </c>
      <c r="Z4519" s="44" t="s">
        <v>5224</v>
      </c>
      <c r="AA4519" s="44" t="s">
        <v>5148</v>
      </c>
    </row>
    <row r="4520" spans="1:27" hidden="1" x14ac:dyDescent="0.25">
      <c r="A4520" s="26">
        <v>66</v>
      </c>
      <c r="B4520" s="19" t="s">
        <v>5368</v>
      </c>
      <c r="C4520" s="44" t="s">
        <v>114</v>
      </c>
      <c r="D4520" s="19" t="s">
        <v>5369</v>
      </c>
      <c r="E4520" s="19">
        <v>25</v>
      </c>
      <c r="F4520" s="19">
        <v>300</v>
      </c>
      <c r="G4520" s="19">
        <v>500</v>
      </c>
      <c r="H4520" s="19">
        <v>1</v>
      </c>
      <c r="I4520" s="79">
        <v>28.6</v>
      </c>
      <c r="J4520" s="79">
        <v>28.6</v>
      </c>
      <c r="K4520" s="19" t="s">
        <v>5361</v>
      </c>
      <c r="L4520" s="19" t="s">
        <v>5362</v>
      </c>
      <c r="N4520" s="19" t="s">
        <v>128</v>
      </c>
      <c r="Q4520" s="20">
        <v>33</v>
      </c>
      <c r="R4520" s="65" t="s">
        <v>5223</v>
      </c>
      <c r="T4520" s="19" t="s">
        <v>4950</v>
      </c>
      <c r="V4520" s="19" t="s">
        <v>119</v>
      </c>
      <c r="X4520" s="19" t="s">
        <v>129</v>
      </c>
      <c r="Z4520" s="44" t="s">
        <v>5224</v>
      </c>
      <c r="AA4520" s="44" t="s">
        <v>5148</v>
      </c>
    </row>
    <row r="4521" spans="1:27" hidden="1" x14ac:dyDescent="0.25">
      <c r="A4521" s="26">
        <v>67</v>
      </c>
      <c r="B4521" s="19" t="s">
        <v>5370</v>
      </c>
      <c r="C4521" s="44" t="s">
        <v>114</v>
      </c>
      <c r="D4521" s="19" t="s">
        <v>5371</v>
      </c>
      <c r="E4521" s="19">
        <v>30</v>
      </c>
      <c r="F4521" s="19">
        <v>750</v>
      </c>
      <c r="G4521" s="19">
        <v>1843</v>
      </c>
      <c r="H4521" s="19">
        <v>1</v>
      </c>
      <c r="I4521" s="79">
        <v>310.29000000000002</v>
      </c>
      <c r="J4521" s="79">
        <v>310.29000000000002</v>
      </c>
      <c r="K4521" s="19" t="s">
        <v>5372</v>
      </c>
      <c r="L4521" s="19" t="s">
        <v>5373</v>
      </c>
      <c r="N4521" s="19" t="s">
        <v>128</v>
      </c>
      <c r="O4521" s="19" t="s">
        <v>129</v>
      </c>
      <c r="Q4521" s="20">
        <v>33</v>
      </c>
      <c r="R4521" s="65" t="s">
        <v>5223</v>
      </c>
      <c r="T4521" s="19" t="s">
        <v>4950</v>
      </c>
      <c r="V4521" s="19" t="s">
        <v>119</v>
      </c>
      <c r="Y4521" s="19" t="s">
        <v>129</v>
      </c>
      <c r="Z4521" s="44" t="s">
        <v>5224</v>
      </c>
      <c r="AA4521" s="44" t="s">
        <v>5154</v>
      </c>
    </row>
    <row r="4522" spans="1:27" hidden="1" x14ac:dyDescent="0.25">
      <c r="A4522" s="26">
        <v>68</v>
      </c>
      <c r="B4522" s="19" t="s">
        <v>5374</v>
      </c>
      <c r="C4522" s="44" t="s">
        <v>114</v>
      </c>
      <c r="D4522" s="19" t="s">
        <v>5371</v>
      </c>
      <c r="E4522" s="19">
        <v>30</v>
      </c>
      <c r="F4522" s="19">
        <v>750</v>
      </c>
      <c r="G4522" s="19">
        <v>1843</v>
      </c>
      <c r="H4522" s="19">
        <v>1</v>
      </c>
      <c r="I4522" s="79">
        <v>310.27999999999997</v>
      </c>
      <c r="J4522" s="79">
        <v>310.27999999999997</v>
      </c>
      <c r="K4522" s="19" t="s">
        <v>5372</v>
      </c>
      <c r="L4522" s="19" t="s">
        <v>5373</v>
      </c>
      <c r="N4522" s="19" t="s">
        <v>128</v>
      </c>
      <c r="O4522" s="19" t="s">
        <v>129</v>
      </c>
      <c r="Q4522" s="20">
        <v>33</v>
      </c>
      <c r="R4522" s="65" t="s">
        <v>5223</v>
      </c>
      <c r="T4522" s="19" t="s">
        <v>4950</v>
      </c>
      <c r="V4522" s="19" t="s">
        <v>119</v>
      </c>
      <c r="Y4522" s="19" t="s">
        <v>129</v>
      </c>
      <c r="Z4522" s="44" t="s">
        <v>5224</v>
      </c>
      <c r="AA4522" s="44" t="s">
        <v>5154</v>
      </c>
    </row>
    <row r="4523" spans="1:27" hidden="1" x14ac:dyDescent="0.25">
      <c r="A4523" s="26">
        <v>69</v>
      </c>
      <c r="B4523" s="19" t="s">
        <v>5375</v>
      </c>
      <c r="C4523" s="44" t="s">
        <v>114</v>
      </c>
      <c r="D4523" s="19" t="s">
        <v>5376</v>
      </c>
      <c r="E4523" s="19">
        <v>30</v>
      </c>
      <c r="F4523" s="19">
        <v>140</v>
      </c>
      <c r="G4523" s="19">
        <v>250</v>
      </c>
      <c r="H4523" s="19">
        <v>8</v>
      </c>
      <c r="I4523" s="79">
        <v>4.97</v>
      </c>
      <c r="J4523" s="79">
        <v>39.729999999999997</v>
      </c>
      <c r="K4523" s="19" t="s">
        <v>5372</v>
      </c>
      <c r="L4523" s="19" t="s">
        <v>5373</v>
      </c>
      <c r="Q4523" s="20">
        <v>33</v>
      </c>
      <c r="R4523" s="65" t="s">
        <v>5223</v>
      </c>
      <c r="T4523" s="19" t="s">
        <v>4950</v>
      </c>
      <c r="V4523" s="19" t="s">
        <v>119</v>
      </c>
      <c r="W4523" s="19" t="s">
        <v>129</v>
      </c>
      <c r="Z4523" s="44" t="s">
        <v>5224</v>
      </c>
      <c r="AA4523" s="44" t="s">
        <v>5154</v>
      </c>
    </row>
    <row r="4524" spans="1:27" hidden="1" x14ac:dyDescent="0.25">
      <c r="A4524" s="26">
        <v>70</v>
      </c>
      <c r="B4524" s="19" t="s">
        <v>5377</v>
      </c>
      <c r="C4524" s="44" t="s">
        <v>114</v>
      </c>
      <c r="D4524" s="19" t="s">
        <v>5378</v>
      </c>
      <c r="E4524" s="19">
        <v>30</v>
      </c>
      <c r="F4524" s="19">
        <v>750</v>
      </c>
      <c r="G4524" s="19">
        <v>2180</v>
      </c>
      <c r="H4524" s="19">
        <v>1</v>
      </c>
      <c r="I4524" s="79">
        <v>365.63</v>
      </c>
      <c r="J4524" s="79">
        <v>365.63</v>
      </c>
      <c r="K4524" s="19" t="s">
        <v>5379</v>
      </c>
      <c r="L4524" s="19" t="s">
        <v>5380</v>
      </c>
      <c r="N4524" s="19" t="s">
        <v>128</v>
      </c>
      <c r="O4524" s="19" t="s">
        <v>129</v>
      </c>
      <c r="Q4524" s="20">
        <v>33</v>
      </c>
      <c r="R4524" s="65" t="s">
        <v>5223</v>
      </c>
      <c r="T4524" s="19" t="s">
        <v>4950</v>
      </c>
      <c r="V4524" s="19" t="s">
        <v>119</v>
      </c>
      <c r="Y4524" s="19" t="s">
        <v>129</v>
      </c>
      <c r="Z4524" s="44" t="s">
        <v>5224</v>
      </c>
      <c r="AA4524" s="44" t="s">
        <v>4977</v>
      </c>
    </row>
    <row r="4525" spans="1:27" hidden="1" x14ac:dyDescent="0.25">
      <c r="A4525" s="26">
        <v>71</v>
      </c>
      <c r="B4525" s="19" t="s">
        <v>5381</v>
      </c>
      <c r="C4525" s="44" t="s">
        <v>114</v>
      </c>
      <c r="D4525" s="19" t="s">
        <v>5382</v>
      </c>
      <c r="E4525" s="19">
        <v>30</v>
      </c>
      <c r="F4525" s="19">
        <v>366</v>
      </c>
      <c r="G4525" s="19">
        <v>736</v>
      </c>
      <c r="H4525" s="19">
        <v>1</v>
      </c>
      <c r="I4525" s="79">
        <v>49.62</v>
      </c>
      <c r="J4525" s="79">
        <v>49.62</v>
      </c>
      <c r="K4525" s="19" t="s">
        <v>5379</v>
      </c>
      <c r="L4525" s="19" t="s">
        <v>5380</v>
      </c>
      <c r="N4525" s="19" t="s">
        <v>128</v>
      </c>
      <c r="Q4525" s="20">
        <v>33</v>
      </c>
      <c r="R4525" s="65" t="s">
        <v>5223</v>
      </c>
      <c r="T4525" s="19" t="s">
        <v>4950</v>
      </c>
      <c r="V4525" s="19" t="s">
        <v>119</v>
      </c>
      <c r="X4525" s="19" t="s">
        <v>129</v>
      </c>
      <c r="Z4525" s="44" t="s">
        <v>5224</v>
      </c>
      <c r="AA4525" s="44" t="s">
        <v>4977</v>
      </c>
    </row>
    <row r="4526" spans="1:27" hidden="1" x14ac:dyDescent="0.25">
      <c r="A4526" s="26">
        <v>72</v>
      </c>
      <c r="B4526" s="19" t="s">
        <v>5383</v>
      </c>
      <c r="C4526" s="44" t="s">
        <v>114</v>
      </c>
      <c r="D4526" s="19" t="s">
        <v>5384</v>
      </c>
      <c r="E4526" s="19">
        <v>30</v>
      </c>
      <c r="F4526" s="19">
        <v>672</v>
      </c>
      <c r="G4526" s="19">
        <v>876</v>
      </c>
      <c r="H4526" s="19">
        <v>1</v>
      </c>
      <c r="I4526" s="79">
        <v>84.12</v>
      </c>
      <c r="J4526" s="79">
        <v>84.12</v>
      </c>
      <c r="K4526" s="19" t="s">
        <v>5379</v>
      </c>
      <c r="L4526" s="19" t="s">
        <v>5380</v>
      </c>
      <c r="Q4526" s="20">
        <v>33</v>
      </c>
      <c r="R4526" s="65" t="s">
        <v>5223</v>
      </c>
      <c r="T4526" s="19" t="s">
        <v>4950</v>
      </c>
      <c r="V4526" s="19" t="s">
        <v>119</v>
      </c>
      <c r="W4526" s="19" t="s">
        <v>129</v>
      </c>
      <c r="Z4526" s="44" t="s">
        <v>5224</v>
      </c>
      <c r="AA4526" s="44" t="s">
        <v>4977</v>
      </c>
    </row>
    <row r="4527" spans="1:27" hidden="1" x14ac:dyDescent="0.25">
      <c r="A4527" s="26">
        <v>73</v>
      </c>
      <c r="B4527" s="19" t="s">
        <v>5385</v>
      </c>
      <c r="C4527" s="44" t="s">
        <v>114</v>
      </c>
      <c r="D4527" s="19" t="s">
        <v>5386</v>
      </c>
      <c r="E4527" s="19">
        <v>30</v>
      </c>
      <c r="F4527" s="19">
        <v>1149</v>
      </c>
      <c r="G4527" s="19">
        <v>1469</v>
      </c>
      <c r="H4527" s="19">
        <v>1</v>
      </c>
      <c r="I4527" s="79">
        <v>306.27999999999997</v>
      </c>
      <c r="J4527" s="79">
        <v>306.27999999999997</v>
      </c>
      <c r="K4527" s="19" t="s">
        <v>5379</v>
      </c>
      <c r="L4527" s="19" t="s">
        <v>5380</v>
      </c>
      <c r="Q4527" s="20">
        <v>33</v>
      </c>
      <c r="R4527" s="65" t="s">
        <v>5223</v>
      </c>
      <c r="T4527" s="19" t="s">
        <v>4950</v>
      </c>
      <c r="V4527" s="19" t="s">
        <v>119</v>
      </c>
      <c r="W4527" s="19" t="s">
        <v>129</v>
      </c>
      <c r="Z4527" s="44" t="s">
        <v>5224</v>
      </c>
      <c r="AA4527" s="44" t="s">
        <v>4977</v>
      </c>
    </row>
    <row r="4528" spans="1:27" hidden="1" x14ac:dyDescent="0.25">
      <c r="A4528" s="26">
        <v>74</v>
      </c>
      <c r="B4528" s="19" t="s">
        <v>5387</v>
      </c>
      <c r="C4528" s="44" t="s">
        <v>114</v>
      </c>
      <c r="D4528" s="19" t="s">
        <v>5388</v>
      </c>
      <c r="E4528" s="19">
        <v>30</v>
      </c>
      <c r="F4528" s="19">
        <v>900</v>
      </c>
      <c r="G4528" s="19">
        <v>2563</v>
      </c>
      <c r="H4528" s="19">
        <v>1</v>
      </c>
      <c r="I4528" s="79">
        <v>454.35</v>
      </c>
      <c r="J4528" s="79">
        <v>454.35</v>
      </c>
      <c r="K4528" s="19" t="s">
        <v>5379</v>
      </c>
      <c r="L4528" s="19" t="s">
        <v>5380</v>
      </c>
      <c r="N4528" s="19" t="s">
        <v>128</v>
      </c>
      <c r="Q4528" s="20">
        <v>33</v>
      </c>
      <c r="R4528" s="65" t="s">
        <v>5223</v>
      </c>
      <c r="T4528" s="19" t="s">
        <v>4950</v>
      </c>
      <c r="V4528" s="19" t="s">
        <v>119</v>
      </c>
      <c r="Y4528" s="19" t="s">
        <v>129</v>
      </c>
      <c r="Z4528" s="44" t="s">
        <v>5224</v>
      </c>
      <c r="AA4528" s="44" t="s">
        <v>4977</v>
      </c>
    </row>
    <row r="4529" spans="1:27" hidden="1" x14ac:dyDescent="0.25">
      <c r="A4529" s="26">
        <v>75</v>
      </c>
      <c r="B4529" s="19" t="s">
        <v>5389</v>
      </c>
      <c r="C4529" s="44" t="s">
        <v>114</v>
      </c>
      <c r="D4529" s="19" t="s">
        <v>5390</v>
      </c>
      <c r="E4529" s="19">
        <v>30</v>
      </c>
      <c r="F4529" s="19">
        <v>750</v>
      </c>
      <c r="G4529" s="19">
        <v>2177</v>
      </c>
      <c r="H4529" s="19">
        <v>1</v>
      </c>
      <c r="I4529" s="79">
        <v>369.91</v>
      </c>
      <c r="J4529" s="79">
        <v>369.91</v>
      </c>
      <c r="K4529" s="19" t="s">
        <v>126</v>
      </c>
      <c r="L4529" s="19" t="s">
        <v>5391</v>
      </c>
      <c r="N4529" s="19" t="s">
        <v>128</v>
      </c>
      <c r="O4529" s="19" t="s">
        <v>129</v>
      </c>
      <c r="Q4529" s="20">
        <v>33</v>
      </c>
      <c r="R4529" s="65" t="s">
        <v>5223</v>
      </c>
      <c r="T4529" s="19" t="s">
        <v>4950</v>
      </c>
      <c r="V4529" s="19" t="s">
        <v>119</v>
      </c>
      <c r="Y4529" s="19" t="s">
        <v>129</v>
      </c>
      <c r="Z4529" s="44" t="s">
        <v>5224</v>
      </c>
      <c r="AA4529" s="44" t="s">
        <v>121</v>
      </c>
    </row>
    <row r="4530" spans="1:27" hidden="1" x14ac:dyDescent="0.25">
      <c r="A4530" s="26">
        <v>76</v>
      </c>
      <c r="B4530" s="19" t="s">
        <v>5392</v>
      </c>
      <c r="C4530" s="44" t="s">
        <v>114</v>
      </c>
      <c r="D4530" s="19" t="s">
        <v>5390</v>
      </c>
      <c r="E4530" s="19">
        <v>30</v>
      </c>
      <c r="F4530" s="19">
        <v>750</v>
      </c>
      <c r="G4530" s="19">
        <v>2177</v>
      </c>
      <c r="H4530" s="19">
        <v>1</v>
      </c>
      <c r="I4530" s="79">
        <v>369.91</v>
      </c>
      <c r="J4530" s="79">
        <v>369.91</v>
      </c>
      <c r="K4530" s="19" t="s">
        <v>126</v>
      </c>
      <c r="L4530" s="19" t="s">
        <v>5391</v>
      </c>
      <c r="N4530" s="19" t="s">
        <v>128</v>
      </c>
      <c r="O4530" s="19" t="s">
        <v>129</v>
      </c>
      <c r="Q4530" s="20">
        <v>33</v>
      </c>
      <c r="R4530" s="65" t="s">
        <v>5223</v>
      </c>
      <c r="T4530" s="19" t="s">
        <v>4950</v>
      </c>
      <c r="V4530" s="19" t="s">
        <v>119</v>
      </c>
      <c r="Y4530" s="19" t="s">
        <v>129</v>
      </c>
      <c r="Z4530" s="44" t="s">
        <v>5224</v>
      </c>
      <c r="AA4530" s="44" t="s">
        <v>121</v>
      </c>
    </row>
    <row r="4531" spans="1:27" hidden="1" x14ac:dyDescent="0.25">
      <c r="A4531" s="26">
        <v>77</v>
      </c>
      <c r="B4531" s="19" t="s">
        <v>5393</v>
      </c>
      <c r="C4531" s="44" t="s">
        <v>114</v>
      </c>
      <c r="D4531" s="19" t="s">
        <v>5378</v>
      </c>
      <c r="E4531" s="19">
        <v>30</v>
      </c>
      <c r="F4531" s="19">
        <v>750</v>
      </c>
      <c r="G4531" s="19">
        <v>2180</v>
      </c>
      <c r="H4531" s="19">
        <v>1</v>
      </c>
      <c r="I4531" s="79">
        <v>365.63</v>
      </c>
      <c r="J4531" s="79">
        <v>365.63</v>
      </c>
      <c r="K4531" s="19" t="s">
        <v>126</v>
      </c>
      <c r="L4531" s="19" t="s">
        <v>5391</v>
      </c>
      <c r="N4531" s="19" t="s">
        <v>128</v>
      </c>
      <c r="O4531" s="19" t="s">
        <v>129</v>
      </c>
      <c r="Q4531" s="20">
        <v>33</v>
      </c>
      <c r="R4531" s="65" t="s">
        <v>5223</v>
      </c>
      <c r="T4531" s="19" t="s">
        <v>4950</v>
      </c>
      <c r="V4531" s="19" t="s">
        <v>119</v>
      </c>
      <c r="Y4531" s="19" t="s">
        <v>129</v>
      </c>
      <c r="Z4531" s="44" t="s">
        <v>5224</v>
      </c>
      <c r="AA4531" s="44" t="s">
        <v>121</v>
      </c>
    </row>
    <row r="4532" spans="1:27" hidden="1" x14ac:dyDescent="0.25">
      <c r="A4532" s="26">
        <v>78</v>
      </c>
      <c r="B4532" s="19" t="s">
        <v>5394</v>
      </c>
      <c r="C4532" s="44" t="s">
        <v>114</v>
      </c>
      <c r="D4532" s="19" t="s">
        <v>5395</v>
      </c>
      <c r="E4532" s="19">
        <v>30</v>
      </c>
      <c r="F4532" s="19">
        <v>750</v>
      </c>
      <c r="G4532" s="19">
        <v>2064</v>
      </c>
      <c r="H4532" s="19">
        <v>1</v>
      </c>
      <c r="I4532" s="79">
        <v>350.57</v>
      </c>
      <c r="J4532" s="79">
        <v>350.57</v>
      </c>
      <c r="K4532" s="19" t="s">
        <v>126</v>
      </c>
      <c r="L4532" s="19" t="s">
        <v>5391</v>
      </c>
      <c r="N4532" s="19" t="s">
        <v>128</v>
      </c>
      <c r="O4532" s="19" t="s">
        <v>129</v>
      </c>
      <c r="Q4532" s="20">
        <v>33</v>
      </c>
      <c r="R4532" s="65" t="s">
        <v>5223</v>
      </c>
      <c r="T4532" s="19" t="s">
        <v>4950</v>
      </c>
      <c r="V4532" s="19" t="s">
        <v>119</v>
      </c>
      <c r="Y4532" s="19" t="s">
        <v>129</v>
      </c>
      <c r="Z4532" s="44" t="s">
        <v>5224</v>
      </c>
      <c r="AA4532" s="44" t="s">
        <v>121</v>
      </c>
    </row>
    <row r="4533" spans="1:27" hidden="1" x14ac:dyDescent="0.25">
      <c r="A4533" s="26">
        <v>79</v>
      </c>
      <c r="B4533" s="19" t="s">
        <v>5396</v>
      </c>
      <c r="C4533" s="44" t="s">
        <v>114</v>
      </c>
      <c r="D4533" s="19" t="s">
        <v>5395</v>
      </c>
      <c r="E4533" s="19">
        <v>30</v>
      </c>
      <c r="F4533" s="19">
        <v>750</v>
      </c>
      <c r="G4533" s="19">
        <v>2064</v>
      </c>
      <c r="H4533" s="19">
        <v>1</v>
      </c>
      <c r="I4533" s="79">
        <v>350.57</v>
      </c>
      <c r="J4533" s="79">
        <v>350.57</v>
      </c>
      <c r="K4533" s="19" t="s">
        <v>126</v>
      </c>
      <c r="L4533" s="19" t="s">
        <v>5391</v>
      </c>
      <c r="N4533" s="19" t="s">
        <v>128</v>
      </c>
      <c r="O4533" s="19" t="s">
        <v>129</v>
      </c>
      <c r="Q4533" s="20">
        <v>33</v>
      </c>
      <c r="R4533" s="65" t="s">
        <v>5223</v>
      </c>
      <c r="T4533" s="19" t="s">
        <v>4950</v>
      </c>
      <c r="V4533" s="19" t="s">
        <v>119</v>
      </c>
      <c r="Y4533" s="19" t="s">
        <v>129</v>
      </c>
      <c r="Z4533" s="44" t="s">
        <v>5224</v>
      </c>
      <c r="AA4533" s="44" t="s">
        <v>121</v>
      </c>
    </row>
    <row r="4534" spans="1:27" hidden="1" x14ac:dyDescent="0.25">
      <c r="A4534" s="26">
        <v>80</v>
      </c>
      <c r="B4534" s="19" t="s">
        <v>5397</v>
      </c>
      <c r="C4534" s="44" t="s">
        <v>114</v>
      </c>
      <c r="D4534" s="19" t="s">
        <v>5398</v>
      </c>
      <c r="E4534" s="19">
        <v>30</v>
      </c>
      <c r="F4534" s="19">
        <v>619</v>
      </c>
      <c r="G4534" s="19">
        <v>702</v>
      </c>
      <c r="H4534" s="19">
        <v>1</v>
      </c>
      <c r="I4534" s="79">
        <v>66.040000000000006</v>
      </c>
      <c r="J4534" s="79">
        <v>66.040000000000006</v>
      </c>
      <c r="K4534" s="19" t="s">
        <v>126</v>
      </c>
      <c r="L4534" s="19" t="s">
        <v>5391</v>
      </c>
      <c r="Q4534" s="20">
        <v>33</v>
      </c>
      <c r="R4534" s="65" t="s">
        <v>5223</v>
      </c>
      <c r="T4534" s="19" t="s">
        <v>4950</v>
      </c>
      <c r="V4534" s="19" t="s">
        <v>119</v>
      </c>
      <c r="W4534" s="19" t="s">
        <v>129</v>
      </c>
      <c r="Z4534" s="44" t="s">
        <v>5224</v>
      </c>
      <c r="AA4534" s="44" t="s">
        <v>121</v>
      </c>
    </row>
    <row r="4535" spans="1:27" hidden="1" x14ac:dyDescent="0.25">
      <c r="A4535" s="26">
        <v>81</v>
      </c>
      <c r="B4535" s="19" t="s">
        <v>5399</v>
      </c>
      <c r="C4535" s="44" t="s">
        <v>114</v>
      </c>
      <c r="D4535" s="19" t="s">
        <v>5400</v>
      </c>
      <c r="E4535" s="19">
        <v>30</v>
      </c>
      <c r="F4535" s="19">
        <v>1029</v>
      </c>
      <c r="G4535" s="19">
        <v>1189</v>
      </c>
      <c r="H4535" s="19">
        <v>1</v>
      </c>
      <c r="I4535" s="79">
        <v>210.73</v>
      </c>
      <c r="J4535" s="79">
        <v>210.73</v>
      </c>
      <c r="K4535" s="19" t="s">
        <v>126</v>
      </c>
      <c r="L4535" s="19" t="s">
        <v>5391</v>
      </c>
      <c r="Q4535" s="20">
        <v>33</v>
      </c>
      <c r="R4535" s="65" t="s">
        <v>5223</v>
      </c>
      <c r="T4535" s="19" t="s">
        <v>4950</v>
      </c>
      <c r="V4535" s="19" t="s">
        <v>119</v>
      </c>
      <c r="W4535" s="19" t="s">
        <v>129</v>
      </c>
      <c r="Z4535" s="44" t="s">
        <v>5224</v>
      </c>
      <c r="AA4535" s="44" t="s">
        <v>121</v>
      </c>
    </row>
    <row r="4536" spans="1:27" hidden="1" x14ac:dyDescent="0.25">
      <c r="A4536" s="26">
        <v>82</v>
      </c>
      <c r="B4536" s="19" t="s">
        <v>5401</v>
      </c>
      <c r="C4536" s="44" t="s">
        <v>114</v>
      </c>
      <c r="D4536" s="19" t="s">
        <v>5402</v>
      </c>
      <c r="E4536" s="19">
        <v>30</v>
      </c>
      <c r="F4536" s="19">
        <v>757</v>
      </c>
      <c r="G4536" s="19">
        <v>782</v>
      </c>
      <c r="H4536" s="19">
        <v>1</v>
      </c>
      <c r="I4536" s="79">
        <v>91.22</v>
      </c>
      <c r="J4536" s="79">
        <v>91.22</v>
      </c>
      <c r="K4536" s="19" t="s">
        <v>126</v>
      </c>
      <c r="L4536" s="19" t="s">
        <v>5391</v>
      </c>
      <c r="Q4536" s="20">
        <v>33</v>
      </c>
      <c r="R4536" s="65" t="s">
        <v>5223</v>
      </c>
      <c r="T4536" s="19" t="s">
        <v>4950</v>
      </c>
      <c r="V4536" s="19" t="s">
        <v>119</v>
      </c>
      <c r="W4536" s="19" t="s">
        <v>129</v>
      </c>
      <c r="Z4536" s="44" t="s">
        <v>5224</v>
      </c>
      <c r="AA4536" s="44" t="s">
        <v>121</v>
      </c>
    </row>
    <row r="4537" spans="1:27" hidden="1" x14ac:dyDescent="0.25">
      <c r="A4537" s="26">
        <v>83</v>
      </c>
      <c r="B4537" s="19" t="s">
        <v>5403</v>
      </c>
      <c r="C4537" s="44" t="s">
        <v>114</v>
      </c>
      <c r="D4537" s="19" t="s">
        <v>5404</v>
      </c>
      <c r="E4537" s="19">
        <v>30</v>
      </c>
      <c r="F4537" s="19">
        <v>989</v>
      </c>
      <c r="G4537" s="19">
        <v>991</v>
      </c>
      <c r="H4537" s="19">
        <v>1</v>
      </c>
      <c r="I4537" s="79">
        <v>177.64</v>
      </c>
      <c r="J4537" s="79">
        <v>177.64</v>
      </c>
      <c r="K4537" s="19" t="s">
        <v>126</v>
      </c>
      <c r="L4537" s="19" t="s">
        <v>5391</v>
      </c>
      <c r="Q4537" s="20">
        <v>33</v>
      </c>
      <c r="R4537" s="65" t="s">
        <v>5223</v>
      </c>
      <c r="T4537" s="19" t="s">
        <v>4950</v>
      </c>
      <c r="V4537" s="19" t="s">
        <v>119</v>
      </c>
      <c r="W4537" s="19" t="s">
        <v>129</v>
      </c>
      <c r="Z4537" s="44" t="s">
        <v>5224</v>
      </c>
      <c r="AA4537" s="44" t="s">
        <v>121</v>
      </c>
    </row>
    <row r="4538" spans="1:27" hidden="1" x14ac:dyDescent="0.25">
      <c r="A4538" s="26">
        <v>84</v>
      </c>
      <c r="B4538" s="19" t="s">
        <v>5405</v>
      </c>
      <c r="C4538" s="44" t="s">
        <v>114</v>
      </c>
      <c r="D4538" s="19" t="s">
        <v>5406</v>
      </c>
      <c r="E4538" s="19">
        <v>30</v>
      </c>
      <c r="F4538" s="19">
        <v>1201</v>
      </c>
      <c r="G4538" s="19">
        <v>1480</v>
      </c>
      <c r="H4538" s="19">
        <v>1</v>
      </c>
      <c r="I4538" s="79">
        <v>284.93</v>
      </c>
      <c r="J4538" s="79">
        <v>284.93</v>
      </c>
      <c r="K4538" s="19" t="s">
        <v>126</v>
      </c>
      <c r="L4538" s="19" t="s">
        <v>5391</v>
      </c>
      <c r="Q4538" s="20">
        <v>33</v>
      </c>
      <c r="R4538" s="65" t="s">
        <v>5223</v>
      </c>
      <c r="T4538" s="19" t="s">
        <v>4950</v>
      </c>
      <c r="V4538" s="19" t="s">
        <v>119</v>
      </c>
      <c r="W4538" s="19" t="s">
        <v>129</v>
      </c>
      <c r="Z4538" s="44" t="s">
        <v>5224</v>
      </c>
      <c r="AA4538" s="44" t="s">
        <v>121</v>
      </c>
    </row>
    <row r="4539" spans="1:27" hidden="1" x14ac:dyDescent="0.25">
      <c r="A4539" s="26">
        <v>85</v>
      </c>
      <c r="B4539" s="19" t="s">
        <v>5407</v>
      </c>
      <c r="C4539" s="44" t="s">
        <v>114</v>
      </c>
      <c r="D4539" s="19" t="s">
        <v>5408</v>
      </c>
      <c r="E4539" s="19">
        <v>30</v>
      </c>
      <c r="F4539" s="19">
        <v>622</v>
      </c>
      <c r="G4539" s="19">
        <v>730</v>
      </c>
      <c r="H4539" s="19">
        <v>2</v>
      </c>
      <c r="I4539" s="79">
        <v>57.03</v>
      </c>
      <c r="J4539" s="79">
        <v>114.06</v>
      </c>
      <c r="K4539" s="19" t="s">
        <v>126</v>
      </c>
      <c r="L4539" s="19" t="s">
        <v>5391</v>
      </c>
      <c r="Q4539" s="20">
        <v>33</v>
      </c>
      <c r="R4539" s="65" t="s">
        <v>5223</v>
      </c>
      <c r="T4539" s="19" t="s">
        <v>4950</v>
      </c>
      <c r="V4539" s="19" t="s">
        <v>119</v>
      </c>
      <c r="W4539" s="19" t="s">
        <v>129</v>
      </c>
      <c r="Z4539" s="44" t="s">
        <v>5224</v>
      </c>
      <c r="AA4539" s="44" t="s">
        <v>121</v>
      </c>
    </row>
    <row r="4540" spans="1:27" hidden="1" x14ac:dyDescent="0.25">
      <c r="A4540" s="26">
        <v>86</v>
      </c>
      <c r="B4540" s="19" t="s">
        <v>5409</v>
      </c>
      <c r="C4540" s="44" t="s">
        <v>114</v>
      </c>
      <c r="D4540" s="19" t="s">
        <v>5410</v>
      </c>
      <c r="E4540" s="19">
        <v>35</v>
      </c>
      <c r="F4540" s="19">
        <v>500</v>
      </c>
      <c r="G4540" s="19">
        <v>700</v>
      </c>
      <c r="H4540" s="19">
        <v>3</v>
      </c>
      <c r="I4540" s="79">
        <v>93.06</v>
      </c>
      <c r="J4540" s="79">
        <v>279.17</v>
      </c>
      <c r="K4540" s="19" t="s">
        <v>5411</v>
      </c>
      <c r="L4540" s="19" t="s">
        <v>5412</v>
      </c>
      <c r="N4540" s="19" t="s">
        <v>128</v>
      </c>
      <c r="Q4540" s="20">
        <v>33</v>
      </c>
      <c r="R4540" s="65" t="s">
        <v>5223</v>
      </c>
      <c r="T4540" s="19" t="s">
        <v>4950</v>
      </c>
      <c r="V4540" s="19" t="s">
        <v>119</v>
      </c>
      <c r="X4540" s="19" t="s">
        <v>129</v>
      </c>
      <c r="Z4540" s="44" t="s">
        <v>5224</v>
      </c>
      <c r="AA4540" s="44" t="s">
        <v>5413</v>
      </c>
    </row>
    <row r="4541" spans="1:27" hidden="1" x14ac:dyDescent="0.25">
      <c r="A4541" s="26">
        <v>87</v>
      </c>
      <c r="B4541" s="19" t="s">
        <v>5414</v>
      </c>
      <c r="C4541" s="44" t="s">
        <v>114</v>
      </c>
      <c r="D4541" s="19" t="s">
        <v>5410</v>
      </c>
      <c r="E4541" s="19">
        <v>35</v>
      </c>
      <c r="F4541" s="19">
        <v>500</v>
      </c>
      <c r="G4541" s="19">
        <v>700</v>
      </c>
      <c r="H4541" s="19">
        <v>1</v>
      </c>
      <c r="I4541" s="79">
        <v>91.5</v>
      </c>
      <c r="J4541" s="79">
        <v>91.5</v>
      </c>
      <c r="K4541" s="19" t="s">
        <v>5411</v>
      </c>
      <c r="L4541" s="19" t="s">
        <v>5412</v>
      </c>
      <c r="N4541" s="19" t="s">
        <v>128</v>
      </c>
      <c r="Q4541" s="20">
        <v>33</v>
      </c>
      <c r="R4541" s="65" t="s">
        <v>5223</v>
      </c>
      <c r="T4541" s="19" t="s">
        <v>4950</v>
      </c>
      <c r="V4541" s="19" t="s">
        <v>119</v>
      </c>
      <c r="X4541" s="19" t="s">
        <v>129</v>
      </c>
      <c r="Z4541" s="44" t="s">
        <v>5224</v>
      </c>
      <c r="AA4541" s="44" t="s">
        <v>5413</v>
      </c>
    </row>
    <row r="4542" spans="1:27" hidden="1" x14ac:dyDescent="0.25">
      <c r="A4542" s="26">
        <v>88</v>
      </c>
      <c r="B4542" s="19" t="s">
        <v>5415</v>
      </c>
      <c r="C4542" s="44" t="s">
        <v>114</v>
      </c>
      <c r="D4542" s="19" t="s">
        <v>5410</v>
      </c>
      <c r="E4542" s="19">
        <v>35</v>
      </c>
      <c r="F4542" s="19">
        <v>500</v>
      </c>
      <c r="G4542" s="19">
        <v>700</v>
      </c>
      <c r="H4542" s="19">
        <v>6</v>
      </c>
      <c r="I4542" s="79">
        <v>92.28</v>
      </c>
      <c r="J4542" s="79">
        <v>553.66999999999996</v>
      </c>
      <c r="K4542" s="19" t="s">
        <v>5411</v>
      </c>
      <c r="L4542" s="19" t="s">
        <v>5412</v>
      </c>
      <c r="N4542" s="19" t="s">
        <v>128</v>
      </c>
      <c r="Q4542" s="20">
        <v>33</v>
      </c>
      <c r="R4542" s="65" t="s">
        <v>5223</v>
      </c>
      <c r="T4542" s="19" t="s">
        <v>4950</v>
      </c>
      <c r="V4542" s="19" t="s">
        <v>119</v>
      </c>
      <c r="X4542" s="19" t="s">
        <v>129</v>
      </c>
      <c r="Z4542" s="44" t="s">
        <v>5224</v>
      </c>
      <c r="AA4542" s="44" t="s">
        <v>5413</v>
      </c>
    </row>
    <row r="4543" spans="1:27" hidden="1" x14ac:dyDescent="0.25">
      <c r="A4543" s="26">
        <v>89</v>
      </c>
      <c r="B4543" s="19" t="s">
        <v>5416</v>
      </c>
      <c r="C4543" s="44" t="s">
        <v>114</v>
      </c>
      <c r="D4543" s="19" t="s">
        <v>5417</v>
      </c>
      <c r="E4543" s="19">
        <v>40</v>
      </c>
      <c r="F4543" s="19">
        <v>807</v>
      </c>
      <c r="G4543" s="19">
        <v>1499</v>
      </c>
      <c r="H4543" s="19">
        <v>1</v>
      </c>
      <c r="I4543" s="79">
        <v>281.77999999999997</v>
      </c>
      <c r="J4543" s="79">
        <v>281.77999999999997</v>
      </c>
      <c r="K4543" s="19" t="s">
        <v>5418</v>
      </c>
      <c r="L4543" s="19" t="s">
        <v>5419</v>
      </c>
      <c r="N4543" s="19" t="s">
        <v>128</v>
      </c>
      <c r="Q4543" s="20">
        <v>33</v>
      </c>
      <c r="R4543" s="65" t="s">
        <v>5223</v>
      </c>
      <c r="T4543" s="19" t="s">
        <v>4950</v>
      </c>
      <c r="V4543" s="19" t="s">
        <v>119</v>
      </c>
      <c r="X4543" s="19" t="s">
        <v>129</v>
      </c>
      <c r="Z4543" s="44" t="s">
        <v>5224</v>
      </c>
      <c r="AA4543" s="44" t="s">
        <v>5420</v>
      </c>
    </row>
    <row r="4544" spans="1:27" hidden="1" x14ac:dyDescent="0.25">
      <c r="A4544" s="26">
        <v>90</v>
      </c>
      <c r="B4544" s="19" t="s">
        <v>5421</v>
      </c>
      <c r="C4544" s="44" t="s">
        <v>114</v>
      </c>
      <c r="D4544" s="19" t="s">
        <v>5422</v>
      </c>
      <c r="E4544" s="19">
        <v>50</v>
      </c>
      <c r="F4544" s="19">
        <v>750</v>
      </c>
      <c r="G4544" s="19">
        <v>2990</v>
      </c>
      <c r="H4544" s="19">
        <v>1</v>
      </c>
      <c r="I4544" s="79">
        <v>765.67</v>
      </c>
      <c r="J4544" s="79">
        <v>765.67</v>
      </c>
      <c r="K4544" s="19" t="s">
        <v>5423</v>
      </c>
      <c r="L4544" s="19" t="s">
        <v>5424</v>
      </c>
      <c r="N4544" s="19" t="s">
        <v>128</v>
      </c>
      <c r="O4544" s="19" t="s">
        <v>129</v>
      </c>
      <c r="Q4544" s="20">
        <v>33</v>
      </c>
      <c r="R4544" s="65" t="s">
        <v>5223</v>
      </c>
      <c r="T4544" s="19" t="s">
        <v>4950</v>
      </c>
      <c r="V4544" s="19" t="s">
        <v>119</v>
      </c>
      <c r="Y4544" s="19" t="s">
        <v>129</v>
      </c>
      <c r="Z4544" s="44" t="s">
        <v>5224</v>
      </c>
      <c r="AA4544" s="44" t="s">
        <v>5425</v>
      </c>
    </row>
    <row r="4545" spans="1:27" hidden="1" x14ac:dyDescent="0.25">
      <c r="A4545" s="26">
        <v>91</v>
      </c>
      <c r="B4545" s="19" t="s">
        <v>5426</v>
      </c>
      <c r="C4545" s="44" t="s">
        <v>114</v>
      </c>
      <c r="D4545" s="19" t="s">
        <v>5422</v>
      </c>
      <c r="E4545" s="19">
        <v>50</v>
      </c>
      <c r="F4545" s="19">
        <v>750</v>
      </c>
      <c r="G4545" s="19">
        <v>2990</v>
      </c>
      <c r="H4545" s="19">
        <v>1</v>
      </c>
      <c r="I4545" s="79">
        <v>765.67</v>
      </c>
      <c r="J4545" s="79">
        <v>765.67</v>
      </c>
      <c r="K4545" s="19" t="s">
        <v>5423</v>
      </c>
      <c r="L4545" s="19" t="s">
        <v>5424</v>
      </c>
      <c r="N4545" s="19" t="s">
        <v>128</v>
      </c>
      <c r="O4545" s="19" t="s">
        <v>129</v>
      </c>
      <c r="Q4545" s="20">
        <v>33</v>
      </c>
      <c r="R4545" s="65" t="s">
        <v>5223</v>
      </c>
      <c r="T4545" s="19" t="s">
        <v>4950</v>
      </c>
      <c r="V4545" s="19" t="s">
        <v>119</v>
      </c>
      <c r="Y4545" s="19" t="s">
        <v>129</v>
      </c>
      <c r="Z4545" s="44" t="s">
        <v>5224</v>
      </c>
      <c r="AA4545" s="44" t="s">
        <v>5425</v>
      </c>
    </row>
    <row r="4546" spans="1:27" hidden="1" x14ac:dyDescent="0.25">
      <c r="A4546" s="26">
        <v>92</v>
      </c>
      <c r="B4546" s="19" t="s">
        <v>5427</v>
      </c>
      <c r="C4546" s="44" t="s">
        <v>2484</v>
      </c>
      <c r="D4546" s="19" t="s">
        <v>5428</v>
      </c>
      <c r="E4546" s="19">
        <v>60</v>
      </c>
      <c r="F4546" s="19">
        <v>750</v>
      </c>
      <c r="G4546" s="19">
        <v>2439</v>
      </c>
      <c r="H4546" s="19">
        <v>1</v>
      </c>
      <c r="I4546" s="79">
        <v>750.73</v>
      </c>
      <c r="J4546" s="79">
        <v>750.73</v>
      </c>
      <c r="K4546" s="19" t="s">
        <v>5429</v>
      </c>
      <c r="L4546" s="19" t="s">
        <v>5430</v>
      </c>
      <c r="N4546" s="19" t="s">
        <v>128</v>
      </c>
      <c r="O4546" s="19" t="s">
        <v>129</v>
      </c>
      <c r="Q4546" s="20">
        <v>33</v>
      </c>
      <c r="R4546" s="65" t="s">
        <v>5223</v>
      </c>
      <c r="T4546" s="19" t="s">
        <v>4950</v>
      </c>
      <c r="V4546" s="19" t="s">
        <v>119</v>
      </c>
      <c r="Y4546" s="19" t="s">
        <v>129</v>
      </c>
      <c r="Z4546" s="44" t="s">
        <v>5224</v>
      </c>
      <c r="AA4546" s="44" t="s">
        <v>4577</v>
      </c>
    </row>
    <row r="4547" spans="1:27" hidden="1" x14ac:dyDescent="0.25">
      <c r="A4547" s="26">
        <v>93</v>
      </c>
      <c r="B4547" s="19" t="s">
        <v>5431</v>
      </c>
      <c r="C4547" s="44" t="s">
        <v>2484</v>
      </c>
      <c r="D4547" s="19" t="s">
        <v>5432</v>
      </c>
      <c r="E4547" s="19">
        <v>60</v>
      </c>
      <c r="F4547" s="19">
        <v>750</v>
      </c>
      <c r="G4547" s="19">
        <v>2438</v>
      </c>
      <c r="H4547" s="19">
        <v>1</v>
      </c>
      <c r="I4547" s="79">
        <v>750.41</v>
      </c>
      <c r="J4547" s="79">
        <v>750.41</v>
      </c>
      <c r="K4547" s="19" t="s">
        <v>5429</v>
      </c>
      <c r="L4547" s="19" t="s">
        <v>5430</v>
      </c>
      <c r="N4547" s="19" t="s">
        <v>128</v>
      </c>
      <c r="O4547" s="19" t="s">
        <v>129</v>
      </c>
      <c r="Q4547" s="20">
        <v>33</v>
      </c>
      <c r="R4547" s="65" t="s">
        <v>5223</v>
      </c>
      <c r="T4547" s="19" t="s">
        <v>4950</v>
      </c>
      <c r="V4547" s="19" t="s">
        <v>119</v>
      </c>
      <c r="Y4547" s="19" t="s">
        <v>129</v>
      </c>
      <c r="Z4547" s="44" t="s">
        <v>5224</v>
      </c>
      <c r="AA4547" s="44" t="s">
        <v>4577</v>
      </c>
    </row>
    <row r="4548" spans="1:27" hidden="1" x14ac:dyDescent="0.25">
      <c r="A4548" s="26">
        <v>94</v>
      </c>
      <c r="B4548" s="19" t="s">
        <v>5433</v>
      </c>
      <c r="C4548" s="44" t="s">
        <v>2484</v>
      </c>
      <c r="D4548" s="19" t="s">
        <v>5434</v>
      </c>
      <c r="E4548" s="19">
        <v>60</v>
      </c>
      <c r="F4548" s="19">
        <v>750</v>
      </c>
      <c r="G4548" s="19">
        <v>2382</v>
      </c>
      <c r="H4548" s="19">
        <v>2</v>
      </c>
      <c r="I4548" s="79">
        <v>751.47</v>
      </c>
      <c r="J4548" s="79">
        <v>1502.94</v>
      </c>
      <c r="K4548" s="19" t="s">
        <v>5429</v>
      </c>
      <c r="L4548" s="19" t="s">
        <v>5430</v>
      </c>
      <c r="Q4548" s="20">
        <v>33</v>
      </c>
      <c r="R4548" s="65" t="s">
        <v>5223</v>
      </c>
      <c r="T4548" s="19" t="s">
        <v>4950</v>
      </c>
      <c r="V4548" s="19" t="s">
        <v>119</v>
      </c>
      <c r="Y4548" s="19" t="s">
        <v>129</v>
      </c>
      <c r="Z4548" s="44" t="s">
        <v>5224</v>
      </c>
      <c r="AA4548" s="44" t="s">
        <v>4577</v>
      </c>
    </row>
    <row r="4549" spans="1:27" hidden="1" x14ac:dyDescent="0.25">
      <c r="A4549" s="26">
        <v>95</v>
      </c>
      <c r="B4549" s="19" t="s">
        <v>5435</v>
      </c>
      <c r="C4549" s="44" t="s">
        <v>114</v>
      </c>
      <c r="D4549" s="19" t="s">
        <v>5436</v>
      </c>
      <c r="E4549" s="19">
        <v>60</v>
      </c>
      <c r="F4549" s="19">
        <v>875</v>
      </c>
      <c r="G4549" s="19">
        <v>2341</v>
      </c>
      <c r="H4549" s="19">
        <v>1</v>
      </c>
      <c r="I4549" s="79">
        <v>964.65</v>
      </c>
      <c r="J4549" s="79">
        <v>964.65</v>
      </c>
      <c r="K4549" s="19" t="s">
        <v>5437</v>
      </c>
      <c r="L4549" s="19" t="s">
        <v>5438</v>
      </c>
      <c r="Q4549" s="20">
        <v>33</v>
      </c>
      <c r="R4549" s="65" t="s">
        <v>5223</v>
      </c>
      <c r="T4549" s="19" t="s">
        <v>4950</v>
      </c>
      <c r="V4549" s="19" t="s">
        <v>119</v>
      </c>
      <c r="Y4549" s="19" t="s">
        <v>129</v>
      </c>
      <c r="Z4549" s="44" t="s">
        <v>5224</v>
      </c>
      <c r="AA4549" s="44" t="s">
        <v>5185</v>
      </c>
    </row>
    <row r="4550" spans="1:27" hidden="1" x14ac:dyDescent="0.25">
      <c r="A4550" s="26">
        <v>96</v>
      </c>
      <c r="B4550" s="19" t="s">
        <v>5439</v>
      </c>
      <c r="C4550" s="44" t="s">
        <v>114</v>
      </c>
      <c r="D4550" s="19" t="s">
        <v>5440</v>
      </c>
      <c r="E4550" s="19">
        <v>60</v>
      </c>
      <c r="F4550" s="19">
        <v>1050</v>
      </c>
      <c r="G4550" s="19">
        <v>1300</v>
      </c>
      <c r="H4550" s="19">
        <v>1</v>
      </c>
      <c r="I4550" s="79">
        <v>633.25</v>
      </c>
      <c r="J4550" s="79">
        <v>633.25</v>
      </c>
      <c r="K4550" s="19" t="s">
        <v>5441</v>
      </c>
      <c r="L4550" s="19" t="s">
        <v>5442</v>
      </c>
      <c r="N4550" s="19" t="s">
        <v>128</v>
      </c>
      <c r="Q4550" s="20">
        <v>33</v>
      </c>
      <c r="R4550" s="65" t="s">
        <v>5223</v>
      </c>
      <c r="T4550" s="19" t="s">
        <v>4950</v>
      </c>
      <c r="V4550" s="19" t="s">
        <v>119</v>
      </c>
      <c r="X4550" s="19" t="s">
        <v>129</v>
      </c>
      <c r="Z4550" s="44" t="s">
        <v>5224</v>
      </c>
      <c r="AA4550" s="44" t="s">
        <v>5443</v>
      </c>
    </row>
    <row r="4551" spans="1:27" hidden="1" x14ac:dyDescent="0.25">
      <c r="A4551" s="26">
        <v>97</v>
      </c>
      <c r="B4551" s="19" t="s">
        <v>5444</v>
      </c>
      <c r="C4551" s="44" t="s">
        <v>114</v>
      </c>
      <c r="D4551" s="19" t="s">
        <v>5445</v>
      </c>
      <c r="E4551" s="19">
        <v>60</v>
      </c>
      <c r="F4551" s="19">
        <v>875</v>
      </c>
      <c r="G4551" s="19">
        <v>1871</v>
      </c>
      <c r="H4551" s="19">
        <v>1</v>
      </c>
      <c r="I4551" s="79">
        <v>771.29</v>
      </c>
      <c r="J4551" s="79">
        <v>771.29</v>
      </c>
      <c r="K4551" s="19" t="s">
        <v>5441</v>
      </c>
      <c r="L4551" s="19" t="s">
        <v>5442</v>
      </c>
      <c r="Q4551" s="20">
        <v>33</v>
      </c>
      <c r="R4551" s="65" t="s">
        <v>5223</v>
      </c>
      <c r="T4551" s="19" t="s">
        <v>4950</v>
      </c>
      <c r="V4551" s="19" t="s">
        <v>119</v>
      </c>
      <c r="Y4551" s="19" t="s">
        <v>129</v>
      </c>
      <c r="Z4551" s="44" t="s">
        <v>5224</v>
      </c>
      <c r="AA4551" s="44" t="s">
        <v>5443</v>
      </c>
    </row>
    <row r="4552" spans="1:27" hidden="1" x14ac:dyDescent="0.25">
      <c r="A4552" s="26">
        <v>98</v>
      </c>
      <c r="B4552" s="19" t="s">
        <v>5446</v>
      </c>
      <c r="C4552" s="44" t="s">
        <v>114</v>
      </c>
      <c r="D4552" s="19" t="s">
        <v>5447</v>
      </c>
      <c r="E4552" s="19">
        <v>80</v>
      </c>
      <c r="F4552" s="19">
        <v>880</v>
      </c>
      <c r="G4552" s="19">
        <v>2067</v>
      </c>
      <c r="H4552" s="19">
        <v>1</v>
      </c>
      <c r="I4552" s="79">
        <v>969.69</v>
      </c>
      <c r="J4552" s="79">
        <v>969.69</v>
      </c>
      <c r="K4552" s="19" t="s">
        <v>5448</v>
      </c>
      <c r="L4552" s="19" t="s">
        <v>5449</v>
      </c>
      <c r="N4552" s="19" t="s">
        <v>128</v>
      </c>
      <c r="Q4552" s="20">
        <v>33</v>
      </c>
      <c r="R4552" s="65" t="s">
        <v>5223</v>
      </c>
      <c r="T4552" s="19" t="s">
        <v>4950</v>
      </c>
      <c r="V4552" s="19" t="s">
        <v>119</v>
      </c>
      <c r="X4552" s="19" t="s">
        <v>129</v>
      </c>
      <c r="Z4552" s="44" t="s">
        <v>5224</v>
      </c>
      <c r="AA4552" s="44" t="s">
        <v>5450</v>
      </c>
    </row>
    <row r="4553" spans="1:27" hidden="1" x14ac:dyDescent="0.25">
      <c r="A4553" s="26">
        <v>1</v>
      </c>
      <c r="B4553" s="19" t="s">
        <v>5470</v>
      </c>
      <c r="C4553" s="44" t="s">
        <v>114</v>
      </c>
      <c r="D4553" s="19" t="s">
        <v>5471</v>
      </c>
      <c r="E4553" s="19">
        <v>6</v>
      </c>
      <c r="F4553" s="19">
        <v>558</v>
      </c>
      <c r="G4553" s="19">
        <v>558</v>
      </c>
      <c r="H4553" s="19">
        <v>4</v>
      </c>
      <c r="I4553" s="79">
        <v>14.57</v>
      </c>
      <c r="J4553" s="79">
        <v>58.29</v>
      </c>
      <c r="K4553" s="19" t="s">
        <v>5213</v>
      </c>
      <c r="L4553" s="19" t="s">
        <v>5472</v>
      </c>
      <c r="Q4553" s="20">
        <v>34</v>
      </c>
      <c r="R4553" s="65" t="s">
        <v>7103</v>
      </c>
      <c r="T4553" s="19" t="s">
        <v>4950</v>
      </c>
      <c r="V4553" s="19" t="s">
        <v>119</v>
      </c>
      <c r="W4553" s="19" t="s">
        <v>129</v>
      </c>
      <c r="Z4553" s="44" t="s">
        <v>5473</v>
      </c>
      <c r="AA4553" s="44" t="s">
        <v>121</v>
      </c>
    </row>
    <row r="4554" spans="1:27" hidden="1" x14ac:dyDescent="0.25">
      <c r="A4554" s="26">
        <v>2</v>
      </c>
      <c r="B4554" s="19" t="s">
        <v>5474</v>
      </c>
      <c r="C4554" s="44" t="s">
        <v>114</v>
      </c>
      <c r="D4554" s="19" t="s">
        <v>5471</v>
      </c>
      <c r="E4554" s="19">
        <v>6</v>
      </c>
      <c r="F4554" s="19">
        <v>558</v>
      </c>
      <c r="G4554" s="19">
        <v>558</v>
      </c>
      <c r="H4554" s="19">
        <v>8</v>
      </c>
      <c r="I4554" s="79">
        <v>14.57</v>
      </c>
      <c r="J4554" s="79">
        <v>116.58</v>
      </c>
      <c r="K4554" s="19" t="s">
        <v>5213</v>
      </c>
      <c r="L4554" s="19" t="s">
        <v>5472</v>
      </c>
      <c r="Q4554" s="20">
        <v>34</v>
      </c>
      <c r="R4554" s="65" t="s">
        <v>7103</v>
      </c>
      <c r="T4554" s="19" t="s">
        <v>4950</v>
      </c>
      <c r="V4554" s="19" t="s">
        <v>119</v>
      </c>
      <c r="W4554" s="19" t="s">
        <v>129</v>
      </c>
      <c r="Z4554" s="44" t="s">
        <v>5473</v>
      </c>
      <c r="AA4554" s="44" t="s">
        <v>121</v>
      </c>
    </row>
    <row r="4555" spans="1:27" hidden="1" x14ac:dyDescent="0.25">
      <c r="A4555" s="26">
        <v>3</v>
      </c>
      <c r="B4555" s="19" t="s">
        <v>5475</v>
      </c>
      <c r="C4555" s="44" t="s">
        <v>114</v>
      </c>
      <c r="D4555" s="19" t="s">
        <v>5471</v>
      </c>
      <c r="E4555" s="19">
        <v>6</v>
      </c>
      <c r="F4555" s="19">
        <v>558</v>
      </c>
      <c r="G4555" s="19">
        <v>558</v>
      </c>
      <c r="H4555" s="19">
        <v>8</v>
      </c>
      <c r="I4555" s="79">
        <v>14.57</v>
      </c>
      <c r="J4555" s="79">
        <v>116.58</v>
      </c>
      <c r="K4555" s="19" t="s">
        <v>5213</v>
      </c>
      <c r="L4555" s="19" t="s">
        <v>5472</v>
      </c>
      <c r="Q4555" s="20">
        <v>34</v>
      </c>
      <c r="R4555" s="65" t="s">
        <v>7103</v>
      </c>
      <c r="T4555" s="19" t="s">
        <v>4950</v>
      </c>
      <c r="V4555" s="19" t="s">
        <v>119</v>
      </c>
      <c r="W4555" s="19" t="s">
        <v>129</v>
      </c>
      <c r="Z4555" s="44" t="s">
        <v>5473</v>
      </c>
      <c r="AA4555" s="44" t="s">
        <v>121</v>
      </c>
    </row>
    <row r="4556" spans="1:27" hidden="1" x14ac:dyDescent="0.25">
      <c r="A4556" s="26">
        <v>4</v>
      </c>
      <c r="B4556" s="19" t="s">
        <v>5476</v>
      </c>
      <c r="C4556" s="44" t="s">
        <v>114</v>
      </c>
      <c r="D4556" s="19" t="s">
        <v>766</v>
      </c>
      <c r="E4556" s="19">
        <v>12</v>
      </c>
      <c r="F4556" s="19">
        <v>628</v>
      </c>
      <c r="G4556" s="19">
        <v>648</v>
      </c>
      <c r="H4556" s="19">
        <v>2</v>
      </c>
      <c r="I4556" s="79">
        <v>38.15</v>
      </c>
      <c r="J4556" s="79">
        <v>76.3</v>
      </c>
      <c r="K4556" s="19" t="s">
        <v>758</v>
      </c>
      <c r="L4556" s="19" t="s">
        <v>5477</v>
      </c>
      <c r="Q4556" s="20">
        <v>34</v>
      </c>
      <c r="R4556" s="65" t="s">
        <v>7103</v>
      </c>
      <c r="T4556" s="19" t="s">
        <v>5042</v>
      </c>
      <c r="V4556" s="19" t="s">
        <v>119</v>
      </c>
      <c r="W4556" s="19" t="s">
        <v>129</v>
      </c>
      <c r="Z4556" s="44" t="s">
        <v>5473</v>
      </c>
      <c r="AA4556" s="44" t="s">
        <v>121</v>
      </c>
    </row>
    <row r="4557" spans="1:27" hidden="1" x14ac:dyDescent="0.25">
      <c r="A4557" s="26">
        <v>5</v>
      </c>
      <c r="B4557" s="19" t="s">
        <v>5478</v>
      </c>
      <c r="C4557" s="44" t="s">
        <v>114</v>
      </c>
      <c r="D4557" s="19" t="s">
        <v>766</v>
      </c>
      <c r="E4557" s="19">
        <v>12</v>
      </c>
      <c r="F4557" s="19">
        <v>628</v>
      </c>
      <c r="G4557" s="19">
        <v>648</v>
      </c>
      <c r="H4557" s="19">
        <v>2</v>
      </c>
      <c r="I4557" s="79">
        <v>38.15</v>
      </c>
      <c r="J4557" s="79">
        <v>76.3</v>
      </c>
      <c r="K4557" s="19" t="s">
        <v>758</v>
      </c>
      <c r="L4557" s="19" t="s">
        <v>5477</v>
      </c>
      <c r="Q4557" s="20">
        <v>34</v>
      </c>
      <c r="R4557" s="65" t="s">
        <v>7103</v>
      </c>
      <c r="T4557" s="19" t="s">
        <v>5042</v>
      </c>
      <c r="V4557" s="19" t="s">
        <v>119</v>
      </c>
      <c r="W4557" s="19" t="s">
        <v>129</v>
      </c>
      <c r="Z4557" s="44" t="s">
        <v>5473</v>
      </c>
      <c r="AA4557" s="44" t="s">
        <v>121</v>
      </c>
    </row>
    <row r="4558" spans="1:27" hidden="1" x14ac:dyDescent="0.25">
      <c r="A4558" s="26">
        <v>6</v>
      </c>
      <c r="B4558" s="19" t="s">
        <v>5479</v>
      </c>
      <c r="C4558" s="44" t="s">
        <v>114</v>
      </c>
      <c r="D4558" s="19" t="s">
        <v>766</v>
      </c>
      <c r="E4558" s="19">
        <v>12</v>
      </c>
      <c r="F4558" s="19">
        <v>628</v>
      </c>
      <c r="G4558" s="19">
        <v>648</v>
      </c>
      <c r="H4558" s="19">
        <v>2</v>
      </c>
      <c r="I4558" s="79">
        <v>38.15</v>
      </c>
      <c r="J4558" s="79">
        <v>76.3</v>
      </c>
      <c r="K4558" s="19" t="s">
        <v>758</v>
      </c>
      <c r="L4558" s="19" t="s">
        <v>5477</v>
      </c>
      <c r="Q4558" s="20">
        <v>34</v>
      </c>
      <c r="R4558" s="65" t="s">
        <v>7103</v>
      </c>
      <c r="T4558" s="19" t="s">
        <v>5042</v>
      </c>
      <c r="V4558" s="19" t="s">
        <v>119</v>
      </c>
      <c r="W4558" s="19" t="s">
        <v>129</v>
      </c>
      <c r="Z4558" s="44" t="s">
        <v>5473</v>
      </c>
      <c r="AA4558" s="44" t="s">
        <v>121</v>
      </c>
    </row>
    <row r="4559" spans="1:27" hidden="1" x14ac:dyDescent="0.25">
      <c r="A4559" s="26">
        <v>7</v>
      </c>
      <c r="B4559" s="19" t="s">
        <v>5480</v>
      </c>
      <c r="C4559" s="44" t="s">
        <v>114</v>
      </c>
      <c r="D4559" s="19" t="s">
        <v>766</v>
      </c>
      <c r="E4559" s="19">
        <v>12</v>
      </c>
      <c r="F4559" s="19">
        <v>628</v>
      </c>
      <c r="G4559" s="19">
        <v>648</v>
      </c>
      <c r="H4559" s="19">
        <v>2</v>
      </c>
      <c r="I4559" s="79">
        <v>38.15</v>
      </c>
      <c r="J4559" s="79">
        <v>76.3</v>
      </c>
      <c r="K4559" s="19" t="s">
        <v>758</v>
      </c>
      <c r="L4559" s="19" t="s">
        <v>5477</v>
      </c>
      <c r="Q4559" s="20">
        <v>34</v>
      </c>
      <c r="R4559" s="65" t="s">
        <v>7103</v>
      </c>
      <c r="T4559" s="19" t="s">
        <v>5042</v>
      </c>
      <c r="V4559" s="19" t="s">
        <v>119</v>
      </c>
      <c r="W4559" s="19" t="s">
        <v>129</v>
      </c>
      <c r="Z4559" s="44" t="s">
        <v>5473</v>
      </c>
      <c r="AA4559" s="44" t="s">
        <v>121</v>
      </c>
    </row>
    <row r="4560" spans="1:27" hidden="1" x14ac:dyDescent="0.25">
      <c r="A4560" s="26">
        <v>8</v>
      </c>
      <c r="B4560" s="19" t="s">
        <v>5481</v>
      </c>
      <c r="C4560" s="44" t="s">
        <v>114</v>
      </c>
      <c r="D4560" s="19" t="s">
        <v>766</v>
      </c>
      <c r="E4560" s="19">
        <v>12</v>
      </c>
      <c r="F4560" s="19">
        <v>628</v>
      </c>
      <c r="G4560" s="19">
        <v>648</v>
      </c>
      <c r="H4560" s="19">
        <v>2</v>
      </c>
      <c r="I4560" s="79">
        <v>38.15</v>
      </c>
      <c r="J4560" s="79">
        <v>76.3</v>
      </c>
      <c r="K4560" s="19" t="s">
        <v>758</v>
      </c>
      <c r="L4560" s="19" t="s">
        <v>5477</v>
      </c>
      <c r="Q4560" s="20">
        <v>34</v>
      </c>
      <c r="R4560" s="65" t="s">
        <v>7103</v>
      </c>
      <c r="T4560" s="19" t="s">
        <v>5042</v>
      </c>
      <c r="V4560" s="19" t="s">
        <v>119</v>
      </c>
      <c r="W4560" s="19" t="s">
        <v>129</v>
      </c>
      <c r="Z4560" s="44" t="s">
        <v>5473</v>
      </c>
      <c r="AA4560" s="44" t="s">
        <v>121</v>
      </c>
    </row>
    <row r="4561" spans="1:27" hidden="1" x14ac:dyDescent="0.25">
      <c r="A4561" s="26">
        <v>9</v>
      </c>
      <c r="B4561" s="19" t="s">
        <v>5482</v>
      </c>
      <c r="C4561" s="44" t="s">
        <v>114</v>
      </c>
      <c r="D4561" s="19" t="s">
        <v>766</v>
      </c>
      <c r="E4561" s="19">
        <v>12</v>
      </c>
      <c r="F4561" s="19">
        <v>628</v>
      </c>
      <c r="G4561" s="19">
        <v>648</v>
      </c>
      <c r="H4561" s="19">
        <v>2</v>
      </c>
      <c r="I4561" s="79">
        <v>38.15</v>
      </c>
      <c r="J4561" s="79">
        <v>76.3</v>
      </c>
      <c r="K4561" s="19" t="s">
        <v>758</v>
      </c>
      <c r="L4561" s="19" t="s">
        <v>5477</v>
      </c>
      <c r="Q4561" s="20">
        <v>34</v>
      </c>
      <c r="R4561" s="65" t="s">
        <v>7103</v>
      </c>
      <c r="T4561" s="19" t="s">
        <v>5042</v>
      </c>
      <c r="V4561" s="19" t="s">
        <v>119</v>
      </c>
      <c r="W4561" s="19" t="s">
        <v>129</v>
      </c>
      <c r="Z4561" s="44" t="s">
        <v>5473</v>
      </c>
      <c r="AA4561" s="44" t="s">
        <v>121</v>
      </c>
    </row>
    <row r="4562" spans="1:27" hidden="1" x14ac:dyDescent="0.25">
      <c r="A4562" s="26">
        <v>10</v>
      </c>
      <c r="B4562" s="19" t="s">
        <v>5483</v>
      </c>
      <c r="C4562" s="44" t="s">
        <v>114</v>
      </c>
      <c r="D4562" s="19" t="s">
        <v>795</v>
      </c>
      <c r="E4562" s="19">
        <v>12</v>
      </c>
      <c r="F4562" s="19">
        <v>608</v>
      </c>
      <c r="G4562" s="19">
        <v>628</v>
      </c>
      <c r="H4562" s="19">
        <v>2</v>
      </c>
      <c r="I4562" s="79">
        <v>35.78</v>
      </c>
      <c r="J4562" s="79">
        <v>71.569999999999993</v>
      </c>
      <c r="K4562" s="19" t="s">
        <v>758</v>
      </c>
      <c r="L4562" s="19" t="s">
        <v>5477</v>
      </c>
      <c r="Q4562" s="20">
        <v>34</v>
      </c>
      <c r="R4562" s="65" t="s">
        <v>7103</v>
      </c>
      <c r="T4562" s="19" t="s">
        <v>5042</v>
      </c>
      <c r="V4562" s="19" t="s">
        <v>119</v>
      </c>
      <c r="W4562" s="19" t="s">
        <v>129</v>
      </c>
      <c r="Z4562" s="44" t="s">
        <v>5473</v>
      </c>
      <c r="AA4562" s="44" t="s">
        <v>121</v>
      </c>
    </row>
    <row r="4563" spans="1:27" hidden="1" x14ac:dyDescent="0.25">
      <c r="A4563" s="26">
        <v>11</v>
      </c>
      <c r="B4563" s="19" t="s">
        <v>5484</v>
      </c>
      <c r="C4563" s="44" t="s">
        <v>114</v>
      </c>
      <c r="D4563" s="19" t="s">
        <v>795</v>
      </c>
      <c r="E4563" s="19">
        <v>12</v>
      </c>
      <c r="F4563" s="19">
        <v>608</v>
      </c>
      <c r="G4563" s="19">
        <v>628</v>
      </c>
      <c r="H4563" s="19">
        <v>2</v>
      </c>
      <c r="I4563" s="79">
        <v>35.78</v>
      </c>
      <c r="J4563" s="79">
        <v>71.569999999999993</v>
      </c>
      <c r="K4563" s="19" t="s">
        <v>758</v>
      </c>
      <c r="L4563" s="19" t="s">
        <v>5477</v>
      </c>
      <c r="Q4563" s="20">
        <v>34</v>
      </c>
      <c r="R4563" s="65" t="s">
        <v>7103</v>
      </c>
      <c r="T4563" s="19" t="s">
        <v>5042</v>
      </c>
      <c r="V4563" s="19" t="s">
        <v>119</v>
      </c>
      <c r="W4563" s="19" t="s">
        <v>129</v>
      </c>
      <c r="Z4563" s="44" t="s">
        <v>5473</v>
      </c>
      <c r="AA4563" s="44" t="s">
        <v>121</v>
      </c>
    </row>
    <row r="4564" spans="1:27" hidden="1" x14ac:dyDescent="0.25">
      <c r="A4564" s="26">
        <v>12</v>
      </c>
      <c r="B4564" s="19" t="s">
        <v>5485</v>
      </c>
      <c r="C4564" s="44" t="s">
        <v>114</v>
      </c>
      <c r="D4564" s="19" t="s">
        <v>1157</v>
      </c>
      <c r="E4564" s="19">
        <v>12</v>
      </c>
      <c r="F4564" s="19">
        <v>598</v>
      </c>
      <c r="G4564" s="19">
        <v>608</v>
      </c>
      <c r="H4564" s="19">
        <v>2</v>
      </c>
      <c r="I4564" s="79">
        <v>34.06</v>
      </c>
      <c r="J4564" s="79">
        <v>68.13</v>
      </c>
      <c r="K4564" s="19" t="s">
        <v>758</v>
      </c>
      <c r="L4564" s="19" t="s">
        <v>5477</v>
      </c>
      <c r="Q4564" s="20">
        <v>34</v>
      </c>
      <c r="R4564" s="65" t="s">
        <v>7103</v>
      </c>
      <c r="T4564" s="19" t="s">
        <v>5042</v>
      </c>
      <c r="V4564" s="19" t="s">
        <v>119</v>
      </c>
      <c r="W4564" s="19" t="s">
        <v>129</v>
      </c>
      <c r="Z4564" s="44" t="s">
        <v>5473</v>
      </c>
      <c r="AA4564" s="44" t="s">
        <v>121</v>
      </c>
    </row>
    <row r="4565" spans="1:27" hidden="1" x14ac:dyDescent="0.25">
      <c r="A4565" s="26">
        <v>13</v>
      </c>
      <c r="B4565" s="19" t="s">
        <v>5486</v>
      </c>
      <c r="C4565" s="44" t="s">
        <v>114</v>
      </c>
      <c r="D4565" s="19" t="s">
        <v>1157</v>
      </c>
      <c r="E4565" s="19">
        <v>12</v>
      </c>
      <c r="F4565" s="19">
        <v>598</v>
      </c>
      <c r="G4565" s="19">
        <v>608</v>
      </c>
      <c r="H4565" s="19">
        <v>2</v>
      </c>
      <c r="I4565" s="79">
        <v>34.06</v>
      </c>
      <c r="J4565" s="79">
        <v>68.13</v>
      </c>
      <c r="K4565" s="19" t="s">
        <v>758</v>
      </c>
      <c r="L4565" s="19" t="s">
        <v>5477</v>
      </c>
      <c r="Q4565" s="20">
        <v>34</v>
      </c>
      <c r="R4565" s="65" t="s">
        <v>7103</v>
      </c>
      <c r="T4565" s="19" t="s">
        <v>5042</v>
      </c>
      <c r="V4565" s="19" t="s">
        <v>119</v>
      </c>
      <c r="W4565" s="19" t="s">
        <v>129</v>
      </c>
      <c r="Z4565" s="44" t="s">
        <v>5473</v>
      </c>
      <c r="AA4565" s="44" t="s">
        <v>121</v>
      </c>
    </row>
    <row r="4566" spans="1:27" hidden="1" x14ac:dyDescent="0.25">
      <c r="A4566" s="26">
        <v>14</v>
      </c>
      <c r="B4566" s="19" t="s">
        <v>5487</v>
      </c>
      <c r="C4566" s="44" t="s">
        <v>114</v>
      </c>
      <c r="D4566" s="19" t="s">
        <v>1157</v>
      </c>
      <c r="E4566" s="19">
        <v>12</v>
      </c>
      <c r="F4566" s="19">
        <v>598</v>
      </c>
      <c r="G4566" s="19">
        <v>608</v>
      </c>
      <c r="H4566" s="19">
        <v>2</v>
      </c>
      <c r="I4566" s="79">
        <v>34.06</v>
      </c>
      <c r="J4566" s="79">
        <v>68.13</v>
      </c>
      <c r="K4566" s="19" t="s">
        <v>758</v>
      </c>
      <c r="L4566" s="19" t="s">
        <v>5477</v>
      </c>
      <c r="Q4566" s="20">
        <v>34</v>
      </c>
      <c r="R4566" s="65" t="s">
        <v>7103</v>
      </c>
      <c r="T4566" s="19" t="s">
        <v>5042</v>
      </c>
      <c r="V4566" s="19" t="s">
        <v>119</v>
      </c>
      <c r="W4566" s="19" t="s">
        <v>129</v>
      </c>
      <c r="Z4566" s="44" t="s">
        <v>5473</v>
      </c>
      <c r="AA4566" s="44" t="s">
        <v>121</v>
      </c>
    </row>
    <row r="4567" spans="1:27" hidden="1" x14ac:dyDescent="0.25">
      <c r="A4567" s="26">
        <v>15</v>
      </c>
      <c r="B4567" s="19" t="s">
        <v>5488</v>
      </c>
      <c r="C4567" s="44" t="s">
        <v>114</v>
      </c>
      <c r="D4567" s="19" t="s">
        <v>1157</v>
      </c>
      <c r="E4567" s="19">
        <v>12</v>
      </c>
      <c r="F4567" s="19">
        <v>598</v>
      </c>
      <c r="G4567" s="19">
        <v>608</v>
      </c>
      <c r="H4567" s="19">
        <v>2</v>
      </c>
      <c r="I4567" s="79">
        <v>34.06</v>
      </c>
      <c r="J4567" s="79">
        <v>68.13</v>
      </c>
      <c r="K4567" s="19" t="s">
        <v>758</v>
      </c>
      <c r="L4567" s="19" t="s">
        <v>5477</v>
      </c>
      <c r="Q4567" s="20">
        <v>34</v>
      </c>
      <c r="R4567" s="65" t="s">
        <v>7103</v>
      </c>
      <c r="T4567" s="19" t="s">
        <v>5042</v>
      </c>
      <c r="V4567" s="19" t="s">
        <v>119</v>
      </c>
      <c r="W4567" s="19" t="s">
        <v>129</v>
      </c>
      <c r="Z4567" s="44" t="s">
        <v>5473</v>
      </c>
      <c r="AA4567" s="44" t="s">
        <v>121</v>
      </c>
    </row>
    <row r="4568" spans="1:27" hidden="1" x14ac:dyDescent="0.25">
      <c r="A4568" s="26">
        <v>16</v>
      </c>
      <c r="B4568" s="19" t="s">
        <v>5489</v>
      </c>
      <c r="C4568" s="44" t="s">
        <v>114</v>
      </c>
      <c r="D4568" s="19" t="s">
        <v>5490</v>
      </c>
      <c r="E4568" s="19">
        <v>20</v>
      </c>
      <c r="F4568" s="19">
        <v>120</v>
      </c>
      <c r="G4568" s="19">
        <v>120</v>
      </c>
      <c r="H4568" s="19">
        <v>1</v>
      </c>
      <c r="I4568" s="79">
        <v>1.44</v>
      </c>
      <c r="J4568" s="79">
        <v>1.44</v>
      </c>
      <c r="K4568" s="19" t="s">
        <v>801</v>
      </c>
      <c r="L4568" s="19" t="s">
        <v>5491</v>
      </c>
      <c r="Q4568" s="20">
        <v>34</v>
      </c>
      <c r="R4568" s="65" t="s">
        <v>7103</v>
      </c>
      <c r="T4568" s="19" t="s">
        <v>4950</v>
      </c>
      <c r="V4568" s="19" t="s">
        <v>119</v>
      </c>
      <c r="W4568" s="19" t="s">
        <v>129</v>
      </c>
      <c r="Z4568" s="44" t="s">
        <v>5473</v>
      </c>
      <c r="AA4568" s="44" t="s">
        <v>121</v>
      </c>
    </row>
    <row r="4569" spans="1:27" hidden="1" x14ac:dyDescent="0.25">
      <c r="A4569" s="26">
        <v>17</v>
      </c>
      <c r="B4569" s="19" t="s">
        <v>5492</v>
      </c>
      <c r="C4569" s="44" t="s">
        <v>114</v>
      </c>
      <c r="D4569" s="19" t="s">
        <v>5493</v>
      </c>
      <c r="E4569" s="19">
        <v>20</v>
      </c>
      <c r="F4569" s="19">
        <v>930</v>
      </c>
      <c r="G4569" s="19">
        <v>1276</v>
      </c>
      <c r="H4569" s="19">
        <v>1</v>
      </c>
      <c r="I4569" s="79">
        <v>186.24</v>
      </c>
      <c r="J4569" s="79">
        <v>186.24</v>
      </c>
      <c r="K4569" s="19" t="s">
        <v>801</v>
      </c>
      <c r="L4569" s="19" t="s">
        <v>5491</v>
      </c>
      <c r="Q4569" s="20">
        <v>34</v>
      </c>
      <c r="R4569" s="65" t="s">
        <v>7103</v>
      </c>
      <c r="T4569" s="19" t="s">
        <v>4950</v>
      </c>
      <c r="V4569" s="19" t="s">
        <v>119</v>
      </c>
      <c r="Y4569" s="19" t="s">
        <v>129</v>
      </c>
      <c r="Z4569" s="44" t="s">
        <v>5473</v>
      </c>
      <c r="AA4569" s="44" t="s">
        <v>121</v>
      </c>
    </row>
    <row r="4570" spans="1:27" hidden="1" x14ac:dyDescent="0.25">
      <c r="A4570" s="26">
        <v>18</v>
      </c>
      <c r="B4570" s="19" t="s">
        <v>5494</v>
      </c>
      <c r="C4570" s="44" t="s">
        <v>114</v>
      </c>
      <c r="D4570" s="19" t="s">
        <v>5493</v>
      </c>
      <c r="E4570" s="19">
        <v>20</v>
      </c>
      <c r="F4570" s="19">
        <v>930</v>
      </c>
      <c r="G4570" s="19">
        <v>1276</v>
      </c>
      <c r="H4570" s="19">
        <v>1</v>
      </c>
      <c r="I4570" s="79">
        <v>186.24</v>
      </c>
      <c r="J4570" s="79">
        <v>186.24</v>
      </c>
      <c r="K4570" s="19" t="s">
        <v>801</v>
      </c>
      <c r="L4570" s="19" t="s">
        <v>5491</v>
      </c>
      <c r="Q4570" s="20">
        <v>34</v>
      </c>
      <c r="R4570" s="65" t="s">
        <v>7103</v>
      </c>
      <c r="T4570" s="19" t="s">
        <v>4950</v>
      </c>
      <c r="V4570" s="19" t="s">
        <v>119</v>
      </c>
      <c r="Y4570" s="19" t="s">
        <v>129</v>
      </c>
      <c r="Z4570" s="44" t="s">
        <v>5473</v>
      </c>
      <c r="AA4570" s="44" t="s">
        <v>121</v>
      </c>
    </row>
    <row r="4571" spans="1:27" hidden="1" x14ac:dyDescent="0.25">
      <c r="A4571" s="26">
        <v>19</v>
      </c>
      <c r="B4571" s="19" t="s">
        <v>5495</v>
      </c>
      <c r="C4571" s="44" t="s">
        <v>114</v>
      </c>
      <c r="D4571" s="19" t="s">
        <v>5496</v>
      </c>
      <c r="E4571" s="19">
        <v>20</v>
      </c>
      <c r="F4571" s="19">
        <v>650</v>
      </c>
      <c r="G4571" s="19">
        <v>9370</v>
      </c>
      <c r="H4571" s="19">
        <v>1</v>
      </c>
      <c r="I4571" s="79">
        <v>956.21</v>
      </c>
      <c r="J4571" s="79">
        <v>956.21</v>
      </c>
      <c r="K4571" s="19" t="s">
        <v>801</v>
      </c>
      <c r="L4571" s="19" t="s">
        <v>5491</v>
      </c>
      <c r="Q4571" s="20">
        <v>34</v>
      </c>
      <c r="R4571" s="65" t="s">
        <v>7103</v>
      </c>
      <c r="T4571" s="19" t="s">
        <v>4950</v>
      </c>
      <c r="V4571" s="19" t="s">
        <v>119</v>
      </c>
      <c r="Y4571" s="19" t="s">
        <v>129</v>
      </c>
      <c r="Z4571" s="44" t="s">
        <v>5473</v>
      </c>
      <c r="AA4571" s="44" t="s">
        <v>121</v>
      </c>
    </row>
    <row r="4572" spans="1:27" hidden="1" x14ac:dyDescent="0.25">
      <c r="A4572" s="26">
        <v>20</v>
      </c>
      <c r="B4572" s="19" t="s">
        <v>5497</v>
      </c>
      <c r="C4572" s="44" t="s">
        <v>114</v>
      </c>
      <c r="D4572" s="19" t="s">
        <v>5496</v>
      </c>
      <c r="E4572" s="19">
        <v>20</v>
      </c>
      <c r="F4572" s="19">
        <v>650</v>
      </c>
      <c r="G4572" s="19">
        <v>9370</v>
      </c>
      <c r="H4572" s="19">
        <v>1</v>
      </c>
      <c r="I4572" s="79">
        <v>956.21</v>
      </c>
      <c r="J4572" s="79">
        <v>956.21</v>
      </c>
      <c r="K4572" s="19" t="s">
        <v>801</v>
      </c>
      <c r="L4572" s="19" t="s">
        <v>5491</v>
      </c>
      <c r="Q4572" s="20">
        <v>34</v>
      </c>
      <c r="R4572" s="65" t="s">
        <v>7103</v>
      </c>
      <c r="T4572" s="19" t="s">
        <v>4950</v>
      </c>
      <c r="V4572" s="19" t="s">
        <v>119</v>
      </c>
      <c r="Y4572" s="19" t="s">
        <v>129</v>
      </c>
      <c r="Z4572" s="44" t="s">
        <v>5473</v>
      </c>
      <c r="AA4572" s="44" t="s">
        <v>121</v>
      </c>
    </row>
    <row r="4573" spans="1:27" hidden="1" x14ac:dyDescent="0.25">
      <c r="A4573" s="26">
        <v>21</v>
      </c>
      <c r="B4573" s="19" t="s">
        <v>5498</v>
      </c>
      <c r="C4573" s="44" t="s">
        <v>114</v>
      </c>
      <c r="D4573" s="19" t="s">
        <v>5499</v>
      </c>
      <c r="E4573" s="19">
        <v>20</v>
      </c>
      <c r="F4573" s="19">
        <v>120</v>
      </c>
      <c r="G4573" s="19">
        <v>365</v>
      </c>
      <c r="H4573" s="19">
        <v>2</v>
      </c>
      <c r="I4573" s="79">
        <v>4.18</v>
      </c>
      <c r="J4573" s="79">
        <v>8.35</v>
      </c>
      <c r="K4573" s="19" t="s">
        <v>801</v>
      </c>
      <c r="L4573" s="19" t="s">
        <v>5491</v>
      </c>
      <c r="Q4573" s="20">
        <v>34</v>
      </c>
      <c r="R4573" s="65" t="s">
        <v>7103</v>
      </c>
      <c r="T4573" s="19" t="s">
        <v>4950</v>
      </c>
      <c r="V4573" s="19" t="s">
        <v>119</v>
      </c>
      <c r="W4573" s="19" t="s">
        <v>129</v>
      </c>
      <c r="Z4573" s="44" t="s">
        <v>5473</v>
      </c>
      <c r="AA4573" s="44" t="s">
        <v>121</v>
      </c>
    </row>
    <row r="4574" spans="1:27" hidden="1" x14ac:dyDescent="0.25">
      <c r="A4574" s="26">
        <v>22</v>
      </c>
      <c r="B4574" s="19" t="s">
        <v>5500</v>
      </c>
      <c r="C4574" s="44" t="s">
        <v>114</v>
      </c>
      <c r="D4574" s="19" t="s">
        <v>5493</v>
      </c>
      <c r="E4574" s="19">
        <v>20</v>
      </c>
      <c r="F4574" s="19">
        <v>930</v>
      </c>
      <c r="G4574" s="19">
        <v>1276</v>
      </c>
      <c r="H4574" s="19">
        <v>1</v>
      </c>
      <c r="I4574" s="79">
        <v>186.24</v>
      </c>
      <c r="J4574" s="79">
        <v>186.24</v>
      </c>
      <c r="K4574" s="19" t="s">
        <v>801</v>
      </c>
      <c r="L4574" s="19" t="s">
        <v>5491</v>
      </c>
      <c r="Q4574" s="20">
        <v>34</v>
      </c>
      <c r="R4574" s="65" t="s">
        <v>7103</v>
      </c>
      <c r="T4574" s="19" t="s">
        <v>4950</v>
      </c>
      <c r="V4574" s="19" t="s">
        <v>119</v>
      </c>
      <c r="Y4574" s="19" t="s">
        <v>129</v>
      </c>
      <c r="Z4574" s="44" t="s">
        <v>5473</v>
      </c>
      <c r="AA4574" s="44" t="s">
        <v>121</v>
      </c>
    </row>
    <row r="4575" spans="1:27" hidden="1" x14ac:dyDescent="0.25">
      <c r="A4575" s="26">
        <v>23</v>
      </c>
      <c r="B4575" s="19" t="s">
        <v>5501</v>
      </c>
      <c r="C4575" s="44" t="s">
        <v>114</v>
      </c>
      <c r="D4575" s="19" t="s">
        <v>5499</v>
      </c>
      <c r="E4575" s="19">
        <v>20</v>
      </c>
      <c r="F4575" s="19">
        <v>120</v>
      </c>
      <c r="G4575" s="19">
        <v>365</v>
      </c>
      <c r="H4575" s="19">
        <v>4</v>
      </c>
      <c r="I4575" s="79">
        <v>4.18</v>
      </c>
      <c r="J4575" s="79">
        <v>16.7</v>
      </c>
      <c r="K4575" s="19" t="s">
        <v>801</v>
      </c>
      <c r="L4575" s="19" t="s">
        <v>5491</v>
      </c>
      <c r="Q4575" s="20">
        <v>34</v>
      </c>
      <c r="R4575" s="65" t="s">
        <v>7103</v>
      </c>
      <c r="T4575" s="19" t="s">
        <v>4950</v>
      </c>
      <c r="V4575" s="19" t="s">
        <v>119</v>
      </c>
      <c r="W4575" s="19" t="s">
        <v>129</v>
      </c>
      <c r="Z4575" s="44" t="s">
        <v>5473</v>
      </c>
      <c r="AA4575" s="44" t="s">
        <v>121</v>
      </c>
    </row>
    <row r="4576" spans="1:27" hidden="1" x14ac:dyDescent="0.25">
      <c r="A4576" s="26">
        <v>24</v>
      </c>
      <c r="B4576" s="19" t="s">
        <v>5502</v>
      </c>
      <c r="C4576" s="44" t="s">
        <v>114</v>
      </c>
      <c r="D4576" s="19" t="s">
        <v>5493</v>
      </c>
      <c r="E4576" s="19">
        <v>20</v>
      </c>
      <c r="F4576" s="19">
        <v>930</v>
      </c>
      <c r="G4576" s="19">
        <v>1276</v>
      </c>
      <c r="H4576" s="19">
        <v>1</v>
      </c>
      <c r="I4576" s="79">
        <v>186.24</v>
      </c>
      <c r="J4576" s="79">
        <v>186.24</v>
      </c>
      <c r="K4576" s="19" t="s">
        <v>801</v>
      </c>
      <c r="L4576" s="19" t="s">
        <v>5491</v>
      </c>
      <c r="Q4576" s="20">
        <v>34</v>
      </c>
      <c r="R4576" s="65" t="s">
        <v>7103</v>
      </c>
      <c r="T4576" s="19" t="s">
        <v>4950</v>
      </c>
      <c r="V4576" s="19" t="s">
        <v>119</v>
      </c>
      <c r="Y4576" s="19" t="s">
        <v>129</v>
      </c>
      <c r="Z4576" s="44" t="s">
        <v>5473</v>
      </c>
      <c r="AA4576" s="44" t="s">
        <v>121</v>
      </c>
    </row>
    <row r="4577" spans="1:27" hidden="1" x14ac:dyDescent="0.25">
      <c r="A4577" s="26">
        <v>25</v>
      </c>
      <c r="B4577" s="19" t="s">
        <v>5503</v>
      </c>
      <c r="C4577" s="44" t="s">
        <v>114</v>
      </c>
      <c r="D4577" s="19" t="s">
        <v>5496</v>
      </c>
      <c r="E4577" s="19">
        <v>20</v>
      </c>
      <c r="F4577" s="19">
        <v>650</v>
      </c>
      <c r="G4577" s="19">
        <v>9370</v>
      </c>
      <c r="H4577" s="19">
        <v>1</v>
      </c>
      <c r="I4577" s="79">
        <v>956.21</v>
      </c>
      <c r="J4577" s="79">
        <v>956.21</v>
      </c>
      <c r="K4577" s="19" t="s">
        <v>801</v>
      </c>
      <c r="L4577" s="19" t="s">
        <v>5491</v>
      </c>
      <c r="Q4577" s="20">
        <v>34</v>
      </c>
      <c r="R4577" s="65" t="s">
        <v>7103</v>
      </c>
      <c r="T4577" s="19" t="s">
        <v>4950</v>
      </c>
      <c r="V4577" s="19" t="s">
        <v>119</v>
      </c>
      <c r="Y4577" s="19" t="s">
        <v>129</v>
      </c>
      <c r="Z4577" s="44" t="s">
        <v>5473</v>
      </c>
      <c r="AA4577" s="44" t="s">
        <v>121</v>
      </c>
    </row>
    <row r="4578" spans="1:27" hidden="1" x14ac:dyDescent="0.25">
      <c r="A4578" s="26">
        <v>26</v>
      </c>
      <c r="B4578" s="19" t="s">
        <v>5504</v>
      </c>
      <c r="C4578" s="44" t="s">
        <v>114</v>
      </c>
      <c r="D4578" s="19" t="s">
        <v>5499</v>
      </c>
      <c r="E4578" s="19">
        <v>20</v>
      </c>
      <c r="F4578" s="19">
        <v>120</v>
      </c>
      <c r="G4578" s="19">
        <v>365</v>
      </c>
      <c r="H4578" s="19">
        <v>4</v>
      </c>
      <c r="I4578" s="79">
        <v>4.18</v>
      </c>
      <c r="J4578" s="79">
        <v>16.7</v>
      </c>
      <c r="K4578" s="19" t="s">
        <v>801</v>
      </c>
      <c r="L4578" s="19" t="s">
        <v>5491</v>
      </c>
      <c r="Q4578" s="20">
        <v>34</v>
      </c>
      <c r="R4578" s="65" t="s">
        <v>7103</v>
      </c>
      <c r="T4578" s="19" t="s">
        <v>4950</v>
      </c>
      <c r="V4578" s="19" t="s">
        <v>119</v>
      </c>
      <c r="W4578" s="19" t="s">
        <v>129</v>
      </c>
      <c r="Z4578" s="44" t="s">
        <v>5473</v>
      </c>
      <c r="AA4578" s="44" t="s">
        <v>121</v>
      </c>
    </row>
    <row r="4579" spans="1:27" hidden="1" x14ac:dyDescent="0.25">
      <c r="A4579" s="26">
        <v>27</v>
      </c>
      <c r="B4579" s="19" t="s">
        <v>5505</v>
      </c>
      <c r="C4579" s="44" t="s">
        <v>114</v>
      </c>
      <c r="D4579" s="19" t="s">
        <v>5496</v>
      </c>
      <c r="E4579" s="19">
        <v>20</v>
      </c>
      <c r="F4579" s="19">
        <v>650</v>
      </c>
      <c r="G4579" s="19">
        <v>9370</v>
      </c>
      <c r="H4579" s="19">
        <v>1</v>
      </c>
      <c r="I4579" s="79">
        <v>956.21</v>
      </c>
      <c r="J4579" s="79">
        <v>956.21</v>
      </c>
      <c r="K4579" s="19" t="s">
        <v>801</v>
      </c>
      <c r="L4579" s="19" t="s">
        <v>5506</v>
      </c>
      <c r="Q4579" s="20">
        <v>34</v>
      </c>
      <c r="R4579" s="65" t="s">
        <v>7103</v>
      </c>
      <c r="T4579" s="19" t="s">
        <v>4950</v>
      </c>
      <c r="V4579" s="19" t="s">
        <v>119</v>
      </c>
      <c r="Y4579" s="19" t="s">
        <v>129</v>
      </c>
      <c r="Z4579" s="44" t="s">
        <v>5473</v>
      </c>
      <c r="AA4579" s="44" t="s">
        <v>121</v>
      </c>
    </row>
    <row r="4580" spans="1:27" hidden="1" x14ac:dyDescent="0.25">
      <c r="A4580" s="26">
        <v>28</v>
      </c>
      <c r="B4580" s="19" t="s">
        <v>5507</v>
      </c>
      <c r="C4580" s="44" t="s">
        <v>114</v>
      </c>
      <c r="D4580" s="19" t="s">
        <v>5496</v>
      </c>
      <c r="E4580" s="19">
        <v>20</v>
      </c>
      <c r="F4580" s="19">
        <v>650</v>
      </c>
      <c r="G4580" s="19">
        <v>9370</v>
      </c>
      <c r="H4580" s="19">
        <v>1</v>
      </c>
      <c r="I4580" s="79">
        <v>956.21</v>
      </c>
      <c r="J4580" s="79">
        <v>956.21</v>
      </c>
      <c r="K4580" s="19" t="s">
        <v>801</v>
      </c>
      <c r="L4580" s="19" t="s">
        <v>5506</v>
      </c>
      <c r="Q4580" s="20">
        <v>34</v>
      </c>
      <c r="R4580" s="65" t="s">
        <v>7103</v>
      </c>
      <c r="T4580" s="19" t="s">
        <v>4950</v>
      </c>
      <c r="V4580" s="19" t="s">
        <v>119</v>
      </c>
      <c r="Y4580" s="19" t="s">
        <v>129</v>
      </c>
      <c r="Z4580" s="44" t="s">
        <v>5473</v>
      </c>
      <c r="AA4580" s="44" t="s">
        <v>121</v>
      </c>
    </row>
    <row r="4581" spans="1:27" hidden="1" x14ac:dyDescent="0.25">
      <c r="A4581" s="26">
        <v>29</v>
      </c>
      <c r="B4581" s="19" t="s">
        <v>5508</v>
      </c>
      <c r="C4581" s="44" t="s">
        <v>114</v>
      </c>
      <c r="D4581" s="19" t="s">
        <v>5509</v>
      </c>
      <c r="E4581" s="19">
        <v>20</v>
      </c>
      <c r="F4581" s="19">
        <v>195</v>
      </c>
      <c r="G4581" s="19">
        <v>422</v>
      </c>
      <c r="H4581" s="19">
        <v>1</v>
      </c>
      <c r="I4581" s="79">
        <v>6.95</v>
      </c>
      <c r="J4581" s="79">
        <v>6.95</v>
      </c>
      <c r="K4581" s="19" t="s">
        <v>801</v>
      </c>
      <c r="L4581" s="19" t="s">
        <v>5506</v>
      </c>
      <c r="Q4581" s="20">
        <v>34</v>
      </c>
      <c r="R4581" s="65" t="s">
        <v>7103</v>
      </c>
      <c r="T4581" s="19" t="s">
        <v>4950</v>
      </c>
      <c r="V4581" s="19" t="s">
        <v>119</v>
      </c>
      <c r="W4581" s="19" t="s">
        <v>129</v>
      </c>
      <c r="Z4581" s="44" t="s">
        <v>5473</v>
      </c>
      <c r="AA4581" s="44" t="s">
        <v>121</v>
      </c>
    </row>
    <row r="4582" spans="1:27" hidden="1" x14ac:dyDescent="0.25">
      <c r="A4582" s="26">
        <v>30</v>
      </c>
      <c r="B4582" s="19" t="s">
        <v>5510</v>
      </c>
      <c r="C4582" s="44" t="s">
        <v>114</v>
      </c>
      <c r="D4582" s="19" t="s">
        <v>5496</v>
      </c>
      <c r="E4582" s="19">
        <v>20</v>
      </c>
      <c r="F4582" s="19">
        <v>650</v>
      </c>
      <c r="G4582" s="19">
        <v>9370</v>
      </c>
      <c r="H4582" s="19">
        <v>1</v>
      </c>
      <c r="I4582" s="79">
        <v>956.21</v>
      </c>
      <c r="J4582" s="79">
        <v>956.21</v>
      </c>
      <c r="K4582" s="19" t="s">
        <v>801</v>
      </c>
      <c r="L4582" s="19" t="s">
        <v>5506</v>
      </c>
      <c r="Q4582" s="20">
        <v>34</v>
      </c>
      <c r="R4582" s="65" t="s">
        <v>7103</v>
      </c>
      <c r="T4582" s="19" t="s">
        <v>4950</v>
      </c>
      <c r="V4582" s="19" t="s">
        <v>119</v>
      </c>
      <c r="Y4582" s="19" t="s">
        <v>129</v>
      </c>
      <c r="Z4582" s="44" t="s">
        <v>5473</v>
      </c>
      <c r="AA4582" s="44" t="s">
        <v>121</v>
      </c>
    </row>
    <row r="4583" spans="1:27" hidden="1" x14ac:dyDescent="0.25">
      <c r="A4583" s="26">
        <v>31</v>
      </c>
      <c r="B4583" s="19" t="s">
        <v>5511</v>
      </c>
      <c r="C4583" s="44" t="s">
        <v>114</v>
      </c>
      <c r="D4583" s="19" t="s">
        <v>5509</v>
      </c>
      <c r="E4583" s="19">
        <v>20</v>
      </c>
      <c r="F4583" s="19">
        <v>195</v>
      </c>
      <c r="G4583" s="19">
        <v>422</v>
      </c>
      <c r="H4583" s="19">
        <v>1</v>
      </c>
      <c r="I4583" s="79">
        <v>6.95</v>
      </c>
      <c r="J4583" s="79">
        <v>6.95</v>
      </c>
      <c r="K4583" s="19" t="s">
        <v>801</v>
      </c>
      <c r="L4583" s="19" t="s">
        <v>5506</v>
      </c>
      <c r="Q4583" s="20">
        <v>34</v>
      </c>
      <c r="R4583" s="65" t="s">
        <v>7103</v>
      </c>
      <c r="T4583" s="19" t="s">
        <v>4950</v>
      </c>
      <c r="V4583" s="19" t="s">
        <v>119</v>
      </c>
      <c r="W4583" s="19" t="s">
        <v>129</v>
      </c>
      <c r="Z4583" s="44" t="s">
        <v>5473</v>
      </c>
      <c r="AA4583" s="44" t="s">
        <v>121</v>
      </c>
    </row>
    <row r="4584" spans="1:27" hidden="1" x14ac:dyDescent="0.25">
      <c r="A4584" s="26">
        <v>32</v>
      </c>
      <c r="B4584" s="19" t="s">
        <v>5512</v>
      </c>
      <c r="C4584" s="44" t="s">
        <v>114</v>
      </c>
      <c r="D4584" s="19" t="s">
        <v>5513</v>
      </c>
      <c r="E4584" s="19">
        <v>20</v>
      </c>
      <c r="F4584" s="19">
        <v>930</v>
      </c>
      <c r="G4584" s="19">
        <v>1138</v>
      </c>
      <c r="H4584" s="19">
        <v>1</v>
      </c>
      <c r="I4584" s="79">
        <v>166.17</v>
      </c>
      <c r="J4584" s="79">
        <v>166.17</v>
      </c>
      <c r="K4584" s="19" t="s">
        <v>801</v>
      </c>
      <c r="L4584" s="19" t="s">
        <v>5506</v>
      </c>
      <c r="Q4584" s="20">
        <v>34</v>
      </c>
      <c r="R4584" s="65" t="s">
        <v>7103</v>
      </c>
      <c r="T4584" s="19" t="s">
        <v>4950</v>
      </c>
      <c r="V4584" s="19" t="s">
        <v>119</v>
      </c>
      <c r="Y4584" s="19" t="s">
        <v>129</v>
      </c>
      <c r="Z4584" s="44" t="s">
        <v>5473</v>
      </c>
      <c r="AA4584" s="44" t="s">
        <v>121</v>
      </c>
    </row>
    <row r="4585" spans="1:27" hidden="1" x14ac:dyDescent="0.25">
      <c r="A4585" s="26">
        <v>33</v>
      </c>
      <c r="B4585" s="19" t="s">
        <v>5514</v>
      </c>
      <c r="C4585" s="44" t="s">
        <v>114</v>
      </c>
      <c r="D4585" s="19" t="s">
        <v>5513</v>
      </c>
      <c r="E4585" s="19">
        <v>20</v>
      </c>
      <c r="F4585" s="19">
        <v>930</v>
      </c>
      <c r="G4585" s="19">
        <v>1138</v>
      </c>
      <c r="H4585" s="19">
        <v>1</v>
      </c>
      <c r="I4585" s="79">
        <v>166.17</v>
      </c>
      <c r="J4585" s="79">
        <v>166.17</v>
      </c>
      <c r="K4585" s="19" t="s">
        <v>801</v>
      </c>
      <c r="L4585" s="19" t="s">
        <v>5506</v>
      </c>
      <c r="Q4585" s="20">
        <v>34</v>
      </c>
      <c r="R4585" s="65" t="s">
        <v>7103</v>
      </c>
      <c r="T4585" s="19" t="s">
        <v>4950</v>
      </c>
      <c r="V4585" s="19" t="s">
        <v>119</v>
      </c>
      <c r="Y4585" s="19" t="s">
        <v>129</v>
      </c>
      <c r="Z4585" s="44" t="s">
        <v>5473</v>
      </c>
      <c r="AA4585" s="44" t="s">
        <v>121</v>
      </c>
    </row>
    <row r="4586" spans="1:27" hidden="1" x14ac:dyDescent="0.25">
      <c r="A4586" s="26">
        <v>34</v>
      </c>
      <c r="B4586" s="19" t="s">
        <v>5515</v>
      </c>
      <c r="C4586" s="44" t="s">
        <v>114</v>
      </c>
      <c r="D4586" s="19" t="s">
        <v>5509</v>
      </c>
      <c r="E4586" s="19">
        <v>20</v>
      </c>
      <c r="F4586" s="19">
        <v>195</v>
      </c>
      <c r="G4586" s="19">
        <v>422</v>
      </c>
      <c r="H4586" s="19">
        <v>1</v>
      </c>
      <c r="I4586" s="79">
        <v>6.95</v>
      </c>
      <c r="J4586" s="79">
        <v>6.95</v>
      </c>
      <c r="K4586" s="19" t="s">
        <v>801</v>
      </c>
      <c r="L4586" s="19" t="s">
        <v>5506</v>
      </c>
      <c r="Q4586" s="20">
        <v>34</v>
      </c>
      <c r="R4586" s="65" t="s">
        <v>7103</v>
      </c>
      <c r="T4586" s="19" t="s">
        <v>4950</v>
      </c>
      <c r="V4586" s="19" t="s">
        <v>119</v>
      </c>
      <c r="W4586" s="19" t="s">
        <v>129</v>
      </c>
      <c r="Z4586" s="44" t="s">
        <v>5473</v>
      </c>
      <c r="AA4586" s="44" t="s">
        <v>121</v>
      </c>
    </row>
    <row r="4587" spans="1:27" hidden="1" x14ac:dyDescent="0.25">
      <c r="A4587" s="26">
        <v>35</v>
      </c>
      <c r="B4587" s="19" t="s">
        <v>5516</v>
      </c>
      <c r="C4587" s="44" t="s">
        <v>114</v>
      </c>
      <c r="D4587" s="19" t="s">
        <v>5517</v>
      </c>
      <c r="E4587" s="19">
        <v>20</v>
      </c>
      <c r="F4587" s="19">
        <v>261</v>
      </c>
      <c r="G4587" s="19">
        <v>332</v>
      </c>
      <c r="H4587" s="19">
        <v>1</v>
      </c>
      <c r="I4587" s="79">
        <v>4.18</v>
      </c>
      <c r="J4587" s="79">
        <v>4.18</v>
      </c>
      <c r="K4587" s="19" t="s">
        <v>801</v>
      </c>
      <c r="L4587" s="19" t="s">
        <v>5506</v>
      </c>
      <c r="Q4587" s="20">
        <v>34</v>
      </c>
      <c r="R4587" s="65" t="s">
        <v>7103</v>
      </c>
      <c r="T4587" s="19" t="s">
        <v>4950</v>
      </c>
      <c r="V4587" s="19" t="s">
        <v>119</v>
      </c>
      <c r="W4587" s="19" t="s">
        <v>129</v>
      </c>
      <c r="Z4587" s="44" t="s">
        <v>5473</v>
      </c>
      <c r="AA4587" s="44" t="s">
        <v>121</v>
      </c>
    </row>
    <row r="4588" spans="1:27" hidden="1" x14ac:dyDescent="0.25">
      <c r="A4588" s="26">
        <v>36</v>
      </c>
      <c r="B4588" s="19" t="s">
        <v>5518</v>
      </c>
      <c r="C4588" s="44" t="s">
        <v>114</v>
      </c>
      <c r="D4588" s="19" t="s">
        <v>5509</v>
      </c>
      <c r="E4588" s="19">
        <v>20</v>
      </c>
      <c r="F4588" s="19">
        <v>195</v>
      </c>
      <c r="G4588" s="19">
        <v>422</v>
      </c>
      <c r="H4588" s="19">
        <v>1</v>
      </c>
      <c r="I4588" s="79">
        <v>6.95</v>
      </c>
      <c r="J4588" s="79">
        <v>6.95</v>
      </c>
      <c r="K4588" s="19" t="s">
        <v>801</v>
      </c>
      <c r="L4588" s="19" t="s">
        <v>5506</v>
      </c>
      <c r="Q4588" s="20">
        <v>34</v>
      </c>
      <c r="R4588" s="65" t="s">
        <v>7103</v>
      </c>
      <c r="T4588" s="19" t="s">
        <v>4950</v>
      </c>
      <c r="V4588" s="19" t="s">
        <v>119</v>
      </c>
      <c r="W4588" s="19" t="s">
        <v>129</v>
      </c>
      <c r="Z4588" s="44" t="s">
        <v>5473</v>
      </c>
      <c r="AA4588" s="44" t="s">
        <v>121</v>
      </c>
    </row>
    <row r="4589" spans="1:27" hidden="1" x14ac:dyDescent="0.25">
      <c r="A4589" s="26">
        <v>37</v>
      </c>
      <c r="B4589" s="19" t="s">
        <v>5519</v>
      </c>
      <c r="C4589" s="44" t="s">
        <v>114</v>
      </c>
      <c r="D4589" s="19" t="s">
        <v>5517</v>
      </c>
      <c r="E4589" s="19">
        <v>20</v>
      </c>
      <c r="F4589" s="19">
        <v>261</v>
      </c>
      <c r="G4589" s="19">
        <v>332</v>
      </c>
      <c r="H4589" s="19">
        <v>4</v>
      </c>
      <c r="I4589" s="79">
        <v>4.18</v>
      </c>
      <c r="J4589" s="79">
        <v>16.7</v>
      </c>
      <c r="K4589" s="19" t="s">
        <v>801</v>
      </c>
      <c r="L4589" s="19" t="s">
        <v>5506</v>
      </c>
      <c r="Q4589" s="20">
        <v>34</v>
      </c>
      <c r="R4589" s="65" t="s">
        <v>7103</v>
      </c>
      <c r="T4589" s="19" t="s">
        <v>4950</v>
      </c>
      <c r="V4589" s="19" t="s">
        <v>119</v>
      </c>
      <c r="W4589" s="19" t="s">
        <v>129</v>
      </c>
      <c r="Z4589" s="44" t="s">
        <v>5473</v>
      </c>
      <c r="AA4589" s="44" t="s">
        <v>121</v>
      </c>
    </row>
    <row r="4590" spans="1:27" hidden="1" x14ac:dyDescent="0.25">
      <c r="A4590" s="26">
        <v>38</v>
      </c>
      <c r="B4590" s="19" t="s">
        <v>5520</v>
      </c>
      <c r="C4590" s="44" t="s">
        <v>114</v>
      </c>
      <c r="D4590" s="19" t="s">
        <v>5513</v>
      </c>
      <c r="E4590" s="19">
        <v>20</v>
      </c>
      <c r="F4590" s="19">
        <v>930</v>
      </c>
      <c r="G4590" s="19">
        <v>1138</v>
      </c>
      <c r="H4590" s="19">
        <v>1</v>
      </c>
      <c r="I4590" s="79">
        <v>166.17</v>
      </c>
      <c r="J4590" s="79">
        <v>166.17</v>
      </c>
      <c r="K4590" s="19" t="s">
        <v>801</v>
      </c>
      <c r="L4590" s="19" t="s">
        <v>5506</v>
      </c>
      <c r="Q4590" s="20">
        <v>34</v>
      </c>
      <c r="R4590" s="65" t="s">
        <v>7103</v>
      </c>
      <c r="T4590" s="19" t="s">
        <v>4950</v>
      </c>
      <c r="V4590" s="19" t="s">
        <v>119</v>
      </c>
      <c r="Y4590" s="19" t="s">
        <v>129</v>
      </c>
      <c r="Z4590" s="44" t="s">
        <v>5473</v>
      </c>
      <c r="AA4590" s="44" t="s">
        <v>121</v>
      </c>
    </row>
    <row r="4591" spans="1:27" hidden="1" x14ac:dyDescent="0.25">
      <c r="A4591" s="26">
        <v>39</v>
      </c>
      <c r="B4591" s="19" t="s">
        <v>5498</v>
      </c>
      <c r="C4591" s="44" t="s">
        <v>114</v>
      </c>
      <c r="D4591" s="19" t="s">
        <v>5499</v>
      </c>
      <c r="E4591" s="19">
        <v>20</v>
      </c>
      <c r="F4591" s="19">
        <v>120</v>
      </c>
      <c r="G4591" s="19">
        <v>365</v>
      </c>
      <c r="H4591" s="19">
        <v>4</v>
      </c>
      <c r="I4591" s="79">
        <v>4.18</v>
      </c>
      <c r="J4591" s="79">
        <v>16.7</v>
      </c>
      <c r="K4591" s="19" t="s">
        <v>801</v>
      </c>
      <c r="L4591" s="19" t="s">
        <v>5506</v>
      </c>
      <c r="Q4591" s="20">
        <v>34</v>
      </c>
      <c r="R4591" s="65" t="s">
        <v>7103</v>
      </c>
      <c r="T4591" s="19" t="s">
        <v>4950</v>
      </c>
      <c r="V4591" s="19" t="s">
        <v>119</v>
      </c>
      <c r="W4591" s="19" t="s">
        <v>129</v>
      </c>
      <c r="Z4591" s="44" t="s">
        <v>5473</v>
      </c>
      <c r="AA4591" s="44" t="s">
        <v>121</v>
      </c>
    </row>
    <row r="4592" spans="1:27" hidden="1" x14ac:dyDescent="0.25">
      <c r="A4592" s="26">
        <v>40</v>
      </c>
      <c r="B4592" s="19" t="s">
        <v>5521</v>
      </c>
      <c r="C4592" s="44" t="s">
        <v>114</v>
      </c>
      <c r="D4592" s="19" t="s">
        <v>5513</v>
      </c>
      <c r="E4592" s="19">
        <v>20</v>
      </c>
      <c r="F4592" s="19">
        <v>930</v>
      </c>
      <c r="G4592" s="19">
        <v>1138</v>
      </c>
      <c r="H4592" s="19">
        <v>1</v>
      </c>
      <c r="I4592" s="79">
        <v>166.17</v>
      </c>
      <c r="J4592" s="79">
        <v>166.17</v>
      </c>
      <c r="K4592" s="19" t="s">
        <v>801</v>
      </c>
      <c r="L4592" s="19" t="s">
        <v>5506</v>
      </c>
      <c r="Q4592" s="20">
        <v>34</v>
      </c>
      <c r="R4592" s="65" t="s">
        <v>7103</v>
      </c>
      <c r="T4592" s="19" t="s">
        <v>4950</v>
      </c>
      <c r="V4592" s="19" t="s">
        <v>119</v>
      </c>
      <c r="Y4592" s="19" t="s">
        <v>129</v>
      </c>
      <c r="Z4592" s="44" t="s">
        <v>5473</v>
      </c>
      <c r="AA4592" s="44" t="s">
        <v>121</v>
      </c>
    </row>
    <row r="4593" spans="1:27" hidden="1" x14ac:dyDescent="0.25">
      <c r="A4593" s="26">
        <v>41</v>
      </c>
      <c r="B4593" s="19" t="s">
        <v>5522</v>
      </c>
      <c r="C4593" s="44" t="s">
        <v>114</v>
      </c>
      <c r="D4593" s="19" t="s">
        <v>5523</v>
      </c>
      <c r="E4593" s="19">
        <v>20</v>
      </c>
      <c r="F4593" s="19">
        <v>930</v>
      </c>
      <c r="G4593" s="19">
        <v>1135</v>
      </c>
      <c r="H4593" s="19">
        <v>1</v>
      </c>
      <c r="I4593" s="79">
        <v>165.76</v>
      </c>
      <c r="J4593" s="79">
        <v>165.76</v>
      </c>
      <c r="K4593" s="19" t="s">
        <v>801</v>
      </c>
      <c r="L4593" s="19" t="s">
        <v>5524</v>
      </c>
      <c r="Q4593" s="20">
        <v>34</v>
      </c>
      <c r="R4593" s="65" t="s">
        <v>7103</v>
      </c>
      <c r="T4593" s="19" t="s">
        <v>4950</v>
      </c>
      <c r="V4593" s="19" t="s">
        <v>119</v>
      </c>
      <c r="Y4593" s="19" t="s">
        <v>129</v>
      </c>
      <c r="Z4593" s="44" t="s">
        <v>5473</v>
      </c>
      <c r="AA4593" s="44" t="s">
        <v>121</v>
      </c>
    </row>
    <row r="4594" spans="1:27" hidden="1" x14ac:dyDescent="0.25">
      <c r="A4594" s="26">
        <v>42</v>
      </c>
      <c r="B4594" s="19" t="s">
        <v>5525</v>
      </c>
      <c r="C4594" s="44" t="s">
        <v>114</v>
      </c>
      <c r="D4594" s="19" t="s">
        <v>5499</v>
      </c>
      <c r="E4594" s="19">
        <v>20</v>
      </c>
      <c r="F4594" s="19">
        <v>120</v>
      </c>
      <c r="G4594" s="19">
        <v>365</v>
      </c>
      <c r="H4594" s="19">
        <v>1</v>
      </c>
      <c r="I4594" s="79">
        <v>4.18</v>
      </c>
      <c r="J4594" s="79">
        <v>4.18</v>
      </c>
      <c r="K4594" s="19" t="s">
        <v>801</v>
      </c>
      <c r="L4594" s="19" t="s">
        <v>5524</v>
      </c>
      <c r="Q4594" s="20">
        <v>34</v>
      </c>
      <c r="R4594" s="65" t="s">
        <v>7103</v>
      </c>
      <c r="T4594" s="19" t="s">
        <v>4950</v>
      </c>
      <c r="V4594" s="19" t="s">
        <v>119</v>
      </c>
      <c r="W4594" s="19" t="s">
        <v>129</v>
      </c>
      <c r="Z4594" s="44" t="s">
        <v>5473</v>
      </c>
      <c r="AA4594" s="44" t="s">
        <v>121</v>
      </c>
    </row>
    <row r="4595" spans="1:27" hidden="1" x14ac:dyDescent="0.25">
      <c r="A4595" s="26">
        <v>43</v>
      </c>
      <c r="B4595" s="19" t="s">
        <v>5526</v>
      </c>
      <c r="C4595" s="44" t="s">
        <v>114</v>
      </c>
      <c r="D4595" s="19" t="s">
        <v>5523</v>
      </c>
      <c r="E4595" s="19">
        <v>20</v>
      </c>
      <c r="F4595" s="19">
        <v>930</v>
      </c>
      <c r="G4595" s="19">
        <v>1135</v>
      </c>
      <c r="H4595" s="19">
        <v>1</v>
      </c>
      <c r="I4595" s="79">
        <v>165.76</v>
      </c>
      <c r="J4595" s="79">
        <v>165.76</v>
      </c>
      <c r="K4595" s="19" t="s">
        <v>801</v>
      </c>
      <c r="L4595" s="19" t="s">
        <v>5524</v>
      </c>
      <c r="Q4595" s="20">
        <v>34</v>
      </c>
      <c r="R4595" s="65" t="s">
        <v>7103</v>
      </c>
      <c r="T4595" s="19" t="s">
        <v>4950</v>
      </c>
      <c r="V4595" s="19" t="s">
        <v>119</v>
      </c>
      <c r="Y4595" s="19" t="s">
        <v>129</v>
      </c>
      <c r="Z4595" s="44" t="s">
        <v>5473</v>
      </c>
      <c r="AA4595" s="44" t="s">
        <v>121</v>
      </c>
    </row>
    <row r="4596" spans="1:27" hidden="1" x14ac:dyDescent="0.25">
      <c r="A4596" s="26">
        <v>44</v>
      </c>
      <c r="B4596" s="19" t="s">
        <v>5527</v>
      </c>
      <c r="C4596" s="44" t="s">
        <v>114</v>
      </c>
      <c r="D4596" s="19" t="s">
        <v>5499</v>
      </c>
      <c r="E4596" s="19">
        <v>20</v>
      </c>
      <c r="F4596" s="19">
        <v>120</v>
      </c>
      <c r="G4596" s="19">
        <v>365</v>
      </c>
      <c r="H4596" s="19">
        <v>4</v>
      </c>
      <c r="I4596" s="79">
        <v>4.18</v>
      </c>
      <c r="J4596" s="79">
        <v>16.7</v>
      </c>
      <c r="K4596" s="19" t="s">
        <v>801</v>
      </c>
      <c r="L4596" s="19" t="s">
        <v>5524</v>
      </c>
      <c r="Q4596" s="20">
        <v>34</v>
      </c>
      <c r="R4596" s="65" t="s">
        <v>7103</v>
      </c>
      <c r="T4596" s="19" t="s">
        <v>4950</v>
      </c>
      <c r="V4596" s="19" t="s">
        <v>119</v>
      </c>
      <c r="W4596" s="19" t="s">
        <v>129</v>
      </c>
      <c r="Z4596" s="44" t="s">
        <v>5473</v>
      </c>
      <c r="AA4596" s="44" t="s">
        <v>121</v>
      </c>
    </row>
    <row r="4597" spans="1:27" hidden="1" x14ac:dyDescent="0.25">
      <c r="A4597" s="26">
        <v>45</v>
      </c>
      <c r="B4597" s="19" t="s">
        <v>5528</v>
      </c>
      <c r="C4597" s="44" t="s">
        <v>114</v>
      </c>
      <c r="D4597" s="19" t="s">
        <v>5499</v>
      </c>
      <c r="E4597" s="19">
        <v>20</v>
      </c>
      <c r="F4597" s="19">
        <v>120</v>
      </c>
      <c r="G4597" s="19">
        <v>365</v>
      </c>
      <c r="H4597" s="19">
        <v>4</v>
      </c>
      <c r="I4597" s="79">
        <v>4.18</v>
      </c>
      <c r="J4597" s="79">
        <v>16.7</v>
      </c>
      <c r="K4597" s="19" t="s">
        <v>801</v>
      </c>
      <c r="L4597" s="19" t="s">
        <v>5524</v>
      </c>
      <c r="Q4597" s="20">
        <v>34</v>
      </c>
      <c r="R4597" s="65" t="s">
        <v>7103</v>
      </c>
      <c r="T4597" s="19" t="s">
        <v>4950</v>
      </c>
      <c r="V4597" s="19" t="s">
        <v>119</v>
      </c>
      <c r="W4597" s="19" t="s">
        <v>129</v>
      </c>
      <c r="Z4597" s="44" t="s">
        <v>5473</v>
      </c>
      <c r="AA4597" s="44" t="s">
        <v>121</v>
      </c>
    </row>
    <row r="4598" spans="1:27" hidden="1" x14ac:dyDescent="0.25">
      <c r="A4598" s="26">
        <v>46</v>
      </c>
      <c r="B4598" s="19" t="s">
        <v>5529</v>
      </c>
      <c r="C4598" s="44" t="s">
        <v>114</v>
      </c>
      <c r="D4598" s="19" t="s">
        <v>5499</v>
      </c>
      <c r="E4598" s="19">
        <v>20</v>
      </c>
      <c r="F4598" s="19">
        <v>120</v>
      </c>
      <c r="G4598" s="19">
        <v>365</v>
      </c>
      <c r="H4598" s="19">
        <v>6</v>
      </c>
      <c r="I4598" s="79">
        <v>4.18</v>
      </c>
      <c r="J4598" s="79">
        <v>25.06</v>
      </c>
      <c r="K4598" s="19" t="s">
        <v>801</v>
      </c>
      <c r="L4598" s="19" t="s">
        <v>5524</v>
      </c>
      <c r="Q4598" s="20">
        <v>34</v>
      </c>
      <c r="R4598" s="65" t="s">
        <v>7103</v>
      </c>
      <c r="T4598" s="19" t="s">
        <v>4950</v>
      </c>
      <c r="V4598" s="19" t="s">
        <v>119</v>
      </c>
      <c r="W4598" s="19" t="s">
        <v>129</v>
      </c>
      <c r="Z4598" s="44" t="s">
        <v>5473</v>
      </c>
      <c r="AA4598" s="44" t="s">
        <v>121</v>
      </c>
    </row>
    <row r="4599" spans="1:27" hidden="1" x14ac:dyDescent="0.25">
      <c r="A4599" s="26">
        <v>47</v>
      </c>
      <c r="B4599" s="19" t="s">
        <v>5530</v>
      </c>
      <c r="C4599" s="44" t="s">
        <v>114</v>
      </c>
      <c r="D4599" s="19" t="s">
        <v>5499</v>
      </c>
      <c r="E4599" s="19">
        <v>20</v>
      </c>
      <c r="F4599" s="19">
        <v>120</v>
      </c>
      <c r="G4599" s="19">
        <v>365</v>
      </c>
      <c r="H4599" s="19">
        <v>4</v>
      </c>
      <c r="I4599" s="79">
        <v>4.18</v>
      </c>
      <c r="J4599" s="79">
        <v>16.7</v>
      </c>
      <c r="K4599" s="19" t="s">
        <v>801</v>
      </c>
      <c r="L4599" s="19" t="s">
        <v>5524</v>
      </c>
      <c r="Q4599" s="20">
        <v>34</v>
      </c>
      <c r="R4599" s="65" t="s">
        <v>7103</v>
      </c>
      <c r="T4599" s="19" t="s">
        <v>4950</v>
      </c>
      <c r="V4599" s="19" t="s">
        <v>119</v>
      </c>
      <c r="W4599" s="19" t="s">
        <v>129</v>
      </c>
      <c r="Z4599" s="44" t="s">
        <v>5473</v>
      </c>
      <c r="AA4599" s="44" t="s">
        <v>121</v>
      </c>
    </row>
    <row r="4600" spans="1:27" hidden="1" x14ac:dyDescent="0.25">
      <c r="A4600" s="26">
        <v>48</v>
      </c>
      <c r="B4600" s="19" t="s">
        <v>5531</v>
      </c>
      <c r="C4600" s="44" t="s">
        <v>114</v>
      </c>
      <c r="D4600" s="19" t="s">
        <v>5496</v>
      </c>
      <c r="E4600" s="19">
        <v>20</v>
      </c>
      <c r="F4600" s="19">
        <v>650</v>
      </c>
      <c r="G4600" s="19">
        <v>9370</v>
      </c>
      <c r="H4600" s="19">
        <v>1</v>
      </c>
      <c r="I4600" s="79">
        <v>948.21</v>
      </c>
      <c r="J4600" s="79">
        <v>948.21</v>
      </c>
      <c r="K4600" s="19" t="s">
        <v>801</v>
      </c>
      <c r="L4600" s="19" t="s">
        <v>5524</v>
      </c>
      <c r="Q4600" s="20">
        <v>34</v>
      </c>
      <c r="R4600" s="65" t="s">
        <v>7103</v>
      </c>
      <c r="T4600" s="19" t="s">
        <v>4950</v>
      </c>
      <c r="V4600" s="19" t="s">
        <v>119</v>
      </c>
      <c r="Y4600" s="19" t="s">
        <v>129</v>
      </c>
      <c r="Z4600" s="44" t="s">
        <v>5473</v>
      </c>
      <c r="AA4600" s="44" t="s">
        <v>121</v>
      </c>
    </row>
    <row r="4601" spans="1:27" hidden="1" x14ac:dyDescent="0.25">
      <c r="A4601" s="26">
        <v>49</v>
      </c>
      <c r="B4601" s="19" t="s">
        <v>5532</v>
      </c>
      <c r="C4601" s="44" t="s">
        <v>114</v>
      </c>
      <c r="D4601" s="19" t="s">
        <v>5499</v>
      </c>
      <c r="E4601" s="19">
        <v>20</v>
      </c>
      <c r="F4601" s="19">
        <v>120</v>
      </c>
      <c r="G4601" s="19">
        <v>365</v>
      </c>
      <c r="H4601" s="19">
        <v>6</v>
      </c>
      <c r="I4601" s="79">
        <v>4.18</v>
      </c>
      <c r="J4601" s="79">
        <v>25.06</v>
      </c>
      <c r="K4601" s="19" t="s">
        <v>801</v>
      </c>
      <c r="L4601" s="19" t="s">
        <v>5524</v>
      </c>
      <c r="Q4601" s="20">
        <v>34</v>
      </c>
      <c r="R4601" s="65" t="s">
        <v>7103</v>
      </c>
      <c r="T4601" s="19" t="s">
        <v>4950</v>
      </c>
      <c r="V4601" s="19" t="s">
        <v>119</v>
      </c>
      <c r="W4601" s="19" t="s">
        <v>129</v>
      </c>
      <c r="Z4601" s="44" t="s">
        <v>5473</v>
      </c>
      <c r="AA4601" s="44" t="s">
        <v>121</v>
      </c>
    </row>
    <row r="4602" spans="1:27" hidden="1" x14ac:dyDescent="0.25">
      <c r="A4602" s="26">
        <v>50</v>
      </c>
      <c r="B4602" s="19" t="s">
        <v>5533</v>
      </c>
      <c r="C4602" s="44" t="s">
        <v>114</v>
      </c>
      <c r="D4602" s="19" t="s">
        <v>5523</v>
      </c>
      <c r="E4602" s="19">
        <v>20</v>
      </c>
      <c r="F4602" s="19">
        <v>930</v>
      </c>
      <c r="G4602" s="19">
        <v>1135</v>
      </c>
      <c r="H4602" s="19">
        <v>1</v>
      </c>
      <c r="I4602" s="79">
        <v>165.76</v>
      </c>
      <c r="J4602" s="79">
        <v>165.76</v>
      </c>
      <c r="K4602" s="19" t="s">
        <v>801</v>
      </c>
      <c r="L4602" s="19" t="s">
        <v>5524</v>
      </c>
      <c r="Q4602" s="20">
        <v>34</v>
      </c>
      <c r="R4602" s="65" t="s">
        <v>7103</v>
      </c>
      <c r="T4602" s="19" t="s">
        <v>4950</v>
      </c>
      <c r="V4602" s="19" t="s">
        <v>119</v>
      </c>
      <c r="Y4602" s="19" t="s">
        <v>129</v>
      </c>
      <c r="Z4602" s="44" t="s">
        <v>5473</v>
      </c>
      <c r="AA4602" s="44" t="s">
        <v>121</v>
      </c>
    </row>
    <row r="4603" spans="1:27" hidden="1" x14ac:dyDescent="0.25">
      <c r="A4603" s="26">
        <v>51</v>
      </c>
      <c r="B4603" s="19" t="s">
        <v>5534</v>
      </c>
      <c r="C4603" s="44" t="s">
        <v>114</v>
      </c>
      <c r="D4603" s="19" t="s">
        <v>5496</v>
      </c>
      <c r="E4603" s="19">
        <v>20</v>
      </c>
      <c r="F4603" s="19">
        <v>650</v>
      </c>
      <c r="G4603" s="19">
        <v>9370</v>
      </c>
      <c r="H4603" s="19">
        <v>1</v>
      </c>
      <c r="I4603" s="79">
        <v>949.81</v>
      </c>
      <c r="J4603" s="79">
        <v>949.81</v>
      </c>
      <c r="K4603" s="19" t="s">
        <v>801</v>
      </c>
      <c r="L4603" s="19" t="s">
        <v>5524</v>
      </c>
      <c r="Q4603" s="20">
        <v>34</v>
      </c>
      <c r="R4603" s="65" t="s">
        <v>7103</v>
      </c>
      <c r="T4603" s="19" t="s">
        <v>4950</v>
      </c>
      <c r="V4603" s="19" t="s">
        <v>119</v>
      </c>
      <c r="Y4603" s="19" t="s">
        <v>129</v>
      </c>
      <c r="Z4603" s="44" t="s">
        <v>5473</v>
      </c>
      <c r="AA4603" s="44" t="s">
        <v>121</v>
      </c>
    </row>
    <row r="4604" spans="1:27" hidden="1" x14ac:dyDescent="0.25">
      <c r="A4604" s="26">
        <v>52</v>
      </c>
      <c r="B4604" s="19" t="s">
        <v>5516</v>
      </c>
      <c r="C4604" s="44" t="s">
        <v>114</v>
      </c>
      <c r="D4604" s="19" t="s">
        <v>5517</v>
      </c>
      <c r="E4604" s="19">
        <v>20</v>
      </c>
      <c r="F4604" s="19">
        <v>261</v>
      </c>
      <c r="G4604" s="19">
        <v>332</v>
      </c>
      <c r="H4604" s="19">
        <v>3</v>
      </c>
      <c r="I4604" s="79">
        <v>4.18</v>
      </c>
      <c r="J4604" s="79">
        <v>12.53</v>
      </c>
      <c r="K4604" s="19" t="s">
        <v>801</v>
      </c>
      <c r="L4604" s="19" t="s">
        <v>5524</v>
      </c>
      <c r="Q4604" s="20">
        <v>34</v>
      </c>
      <c r="R4604" s="65" t="s">
        <v>7103</v>
      </c>
      <c r="T4604" s="19" t="s">
        <v>4950</v>
      </c>
      <c r="V4604" s="19" t="s">
        <v>119</v>
      </c>
      <c r="W4604" s="19" t="s">
        <v>129</v>
      </c>
      <c r="Z4604" s="44" t="s">
        <v>5473</v>
      </c>
      <c r="AA4604" s="44" t="s">
        <v>121</v>
      </c>
    </row>
    <row r="4605" spans="1:27" hidden="1" x14ac:dyDescent="0.25">
      <c r="A4605" s="26">
        <v>53</v>
      </c>
      <c r="B4605" s="19" t="s">
        <v>5535</v>
      </c>
      <c r="C4605" s="44" t="s">
        <v>114</v>
      </c>
      <c r="D4605" s="19" t="s">
        <v>5496</v>
      </c>
      <c r="E4605" s="19">
        <v>20</v>
      </c>
      <c r="F4605" s="19">
        <v>650</v>
      </c>
      <c r="G4605" s="19">
        <v>9370</v>
      </c>
      <c r="H4605" s="19">
        <v>1</v>
      </c>
      <c r="I4605" s="79">
        <v>949.81</v>
      </c>
      <c r="J4605" s="79">
        <v>949.81</v>
      </c>
      <c r="K4605" s="19" t="s">
        <v>801</v>
      </c>
      <c r="L4605" s="19" t="s">
        <v>5524</v>
      </c>
      <c r="Q4605" s="20">
        <v>34</v>
      </c>
      <c r="R4605" s="65" t="s">
        <v>7103</v>
      </c>
      <c r="T4605" s="19" t="s">
        <v>4950</v>
      </c>
      <c r="V4605" s="19" t="s">
        <v>119</v>
      </c>
      <c r="Y4605" s="19" t="s">
        <v>129</v>
      </c>
      <c r="Z4605" s="44" t="s">
        <v>5473</v>
      </c>
      <c r="AA4605" s="44" t="s">
        <v>121</v>
      </c>
    </row>
    <row r="4606" spans="1:27" hidden="1" x14ac:dyDescent="0.25">
      <c r="A4606" s="26">
        <v>54</v>
      </c>
      <c r="B4606" s="19" t="s">
        <v>5536</v>
      </c>
      <c r="C4606" s="44" t="s">
        <v>114</v>
      </c>
      <c r="D4606" s="19" t="s">
        <v>5537</v>
      </c>
      <c r="E4606" s="19">
        <v>20</v>
      </c>
      <c r="F4606" s="19">
        <v>126</v>
      </c>
      <c r="G4606" s="19">
        <v>232</v>
      </c>
      <c r="H4606" s="19">
        <v>1</v>
      </c>
      <c r="I4606" s="79">
        <v>2.3199999999999998</v>
      </c>
      <c r="J4606" s="79">
        <v>2.3199999999999998</v>
      </c>
      <c r="K4606" s="19" t="s">
        <v>801</v>
      </c>
      <c r="L4606" s="19" t="s">
        <v>5524</v>
      </c>
      <c r="Q4606" s="20">
        <v>34</v>
      </c>
      <c r="R4606" s="65" t="s">
        <v>7103</v>
      </c>
      <c r="T4606" s="19" t="s">
        <v>4950</v>
      </c>
      <c r="V4606" s="19" t="s">
        <v>119</v>
      </c>
      <c r="W4606" s="19" t="s">
        <v>129</v>
      </c>
      <c r="Z4606" s="44" t="s">
        <v>5473</v>
      </c>
      <c r="AA4606" s="44" t="s">
        <v>121</v>
      </c>
    </row>
    <row r="4607" spans="1:27" hidden="1" x14ac:dyDescent="0.25">
      <c r="A4607" s="26">
        <v>55</v>
      </c>
      <c r="B4607" s="19" t="s">
        <v>5538</v>
      </c>
      <c r="C4607" s="44" t="s">
        <v>114</v>
      </c>
      <c r="D4607" s="19" t="s">
        <v>5539</v>
      </c>
      <c r="E4607" s="19">
        <v>20</v>
      </c>
      <c r="F4607" s="19">
        <v>126</v>
      </c>
      <c r="G4607" s="19">
        <v>256</v>
      </c>
      <c r="H4607" s="19">
        <v>2</v>
      </c>
      <c r="I4607" s="79">
        <v>3.02</v>
      </c>
      <c r="J4607" s="79">
        <v>6.03</v>
      </c>
      <c r="K4607" s="19" t="s">
        <v>801</v>
      </c>
      <c r="L4607" s="19" t="s">
        <v>5524</v>
      </c>
      <c r="Q4607" s="20">
        <v>34</v>
      </c>
      <c r="R4607" s="65" t="s">
        <v>7103</v>
      </c>
      <c r="T4607" s="19" t="s">
        <v>4950</v>
      </c>
      <c r="V4607" s="19" t="s">
        <v>119</v>
      </c>
      <c r="W4607" s="19" t="s">
        <v>129</v>
      </c>
      <c r="Z4607" s="44" t="s">
        <v>5473</v>
      </c>
      <c r="AA4607" s="44" t="s">
        <v>121</v>
      </c>
    </row>
    <row r="4608" spans="1:27" hidden="1" x14ac:dyDescent="0.25">
      <c r="A4608" s="26">
        <v>56</v>
      </c>
      <c r="B4608" s="19" t="s">
        <v>5540</v>
      </c>
      <c r="C4608" s="44" t="s">
        <v>114</v>
      </c>
      <c r="D4608" s="19" t="s">
        <v>5523</v>
      </c>
      <c r="E4608" s="19">
        <v>20</v>
      </c>
      <c r="F4608" s="19">
        <v>930</v>
      </c>
      <c r="G4608" s="19">
        <v>1135</v>
      </c>
      <c r="H4608" s="19">
        <v>1</v>
      </c>
      <c r="I4608" s="79">
        <v>165.76</v>
      </c>
      <c r="J4608" s="79">
        <v>165.76</v>
      </c>
      <c r="K4608" s="19" t="s">
        <v>801</v>
      </c>
      <c r="L4608" s="19" t="s">
        <v>5524</v>
      </c>
      <c r="Q4608" s="20">
        <v>34</v>
      </c>
      <c r="R4608" s="65" t="s">
        <v>7103</v>
      </c>
      <c r="T4608" s="19" t="s">
        <v>4950</v>
      </c>
      <c r="V4608" s="19" t="s">
        <v>119</v>
      </c>
      <c r="Y4608" s="19" t="s">
        <v>129</v>
      </c>
      <c r="Z4608" s="44" t="s">
        <v>5473</v>
      </c>
      <c r="AA4608" s="44" t="s">
        <v>121</v>
      </c>
    </row>
    <row r="4609" spans="1:27" hidden="1" x14ac:dyDescent="0.25">
      <c r="A4609" s="26">
        <v>57</v>
      </c>
      <c r="B4609" s="19" t="s">
        <v>5541</v>
      </c>
      <c r="C4609" s="44" t="s">
        <v>114</v>
      </c>
      <c r="D4609" s="19" t="s">
        <v>5542</v>
      </c>
      <c r="E4609" s="19">
        <v>20</v>
      </c>
      <c r="F4609" s="19">
        <v>150</v>
      </c>
      <c r="G4609" s="19">
        <v>151</v>
      </c>
      <c r="H4609" s="19">
        <v>1</v>
      </c>
      <c r="I4609" s="79">
        <v>2.2000000000000002</v>
      </c>
      <c r="J4609" s="79">
        <v>2.2000000000000002</v>
      </c>
      <c r="K4609" s="19" t="s">
        <v>801</v>
      </c>
      <c r="L4609" s="19" t="s">
        <v>5524</v>
      </c>
      <c r="Q4609" s="20">
        <v>34</v>
      </c>
      <c r="R4609" s="65" t="s">
        <v>7103</v>
      </c>
      <c r="T4609" s="19" t="s">
        <v>4950</v>
      </c>
      <c r="V4609" s="19" t="s">
        <v>119</v>
      </c>
      <c r="W4609" s="19" t="s">
        <v>129</v>
      </c>
      <c r="Z4609" s="44" t="s">
        <v>5473</v>
      </c>
      <c r="AA4609" s="44" t="s">
        <v>121</v>
      </c>
    </row>
    <row r="4610" spans="1:27" hidden="1" x14ac:dyDescent="0.25">
      <c r="A4610" s="26">
        <v>58</v>
      </c>
      <c r="B4610" s="19" t="s">
        <v>5543</v>
      </c>
      <c r="C4610" s="44" t="s">
        <v>114</v>
      </c>
      <c r="D4610" s="19" t="s">
        <v>5496</v>
      </c>
      <c r="E4610" s="19">
        <v>20</v>
      </c>
      <c r="F4610" s="19">
        <v>650</v>
      </c>
      <c r="G4610" s="19">
        <v>9370</v>
      </c>
      <c r="H4610" s="19">
        <v>1</v>
      </c>
      <c r="I4610" s="79">
        <v>949.81</v>
      </c>
      <c r="J4610" s="79">
        <v>949.81</v>
      </c>
      <c r="K4610" s="19" t="s">
        <v>801</v>
      </c>
      <c r="L4610" s="19" t="s">
        <v>5544</v>
      </c>
      <c r="Q4610" s="20">
        <v>34</v>
      </c>
      <c r="R4610" s="65" t="s">
        <v>7103</v>
      </c>
      <c r="T4610" s="19" t="s">
        <v>4950</v>
      </c>
      <c r="V4610" s="19" t="s">
        <v>119</v>
      </c>
      <c r="Y4610" s="19" t="s">
        <v>129</v>
      </c>
      <c r="Z4610" s="44" t="s">
        <v>5473</v>
      </c>
      <c r="AA4610" s="44" t="s">
        <v>121</v>
      </c>
    </row>
    <row r="4611" spans="1:27" hidden="1" x14ac:dyDescent="0.25">
      <c r="A4611" s="26">
        <v>59</v>
      </c>
      <c r="B4611" s="19" t="s">
        <v>5545</v>
      </c>
      <c r="C4611" s="44" t="s">
        <v>114</v>
      </c>
      <c r="D4611" s="19" t="s">
        <v>810</v>
      </c>
      <c r="E4611" s="19">
        <v>20</v>
      </c>
      <c r="F4611" s="19">
        <v>120</v>
      </c>
      <c r="G4611" s="19">
        <v>200</v>
      </c>
      <c r="H4611" s="19">
        <v>2</v>
      </c>
      <c r="I4611" s="79">
        <v>2.33</v>
      </c>
      <c r="J4611" s="79">
        <v>4.6500000000000004</v>
      </c>
      <c r="K4611" s="19" t="s">
        <v>801</v>
      </c>
      <c r="L4611" s="19" t="s">
        <v>5544</v>
      </c>
      <c r="Q4611" s="20">
        <v>34</v>
      </c>
      <c r="R4611" s="65" t="s">
        <v>7103</v>
      </c>
      <c r="T4611" s="19" t="s">
        <v>4950</v>
      </c>
      <c r="V4611" s="19" t="s">
        <v>119</v>
      </c>
      <c r="W4611" s="19" t="s">
        <v>129</v>
      </c>
      <c r="Z4611" s="44" t="s">
        <v>5473</v>
      </c>
      <c r="AA4611" s="44" t="s">
        <v>121</v>
      </c>
    </row>
    <row r="4612" spans="1:27" hidden="1" x14ac:dyDescent="0.25">
      <c r="A4612" s="26">
        <v>60</v>
      </c>
      <c r="B4612" s="19" t="s">
        <v>5546</v>
      </c>
      <c r="C4612" s="44" t="s">
        <v>114</v>
      </c>
      <c r="D4612" s="19" t="s">
        <v>5496</v>
      </c>
      <c r="E4612" s="19">
        <v>20</v>
      </c>
      <c r="F4612" s="19">
        <v>650</v>
      </c>
      <c r="G4612" s="19">
        <v>9370</v>
      </c>
      <c r="H4612" s="19">
        <v>1</v>
      </c>
      <c r="I4612" s="79">
        <v>948.21</v>
      </c>
      <c r="J4612" s="79">
        <v>948.21</v>
      </c>
      <c r="K4612" s="19" t="s">
        <v>801</v>
      </c>
      <c r="L4612" s="19" t="s">
        <v>5544</v>
      </c>
      <c r="Q4612" s="20">
        <v>34</v>
      </c>
      <c r="R4612" s="65" t="s">
        <v>7103</v>
      </c>
      <c r="T4612" s="19" t="s">
        <v>4950</v>
      </c>
      <c r="V4612" s="19" t="s">
        <v>119</v>
      </c>
      <c r="Y4612" s="19" t="s">
        <v>129</v>
      </c>
      <c r="Z4612" s="44" t="s">
        <v>5473</v>
      </c>
      <c r="AA4612" s="44" t="s">
        <v>121</v>
      </c>
    </row>
    <row r="4613" spans="1:27" hidden="1" x14ac:dyDescent="0.25">
      <c r="A4613" s="26">
        <v>61</v>
      </c>
      <c r="B4613" s="19" t="s">
        <v>5547</v>
      </c>
      <c r="C4613" s="44" t="s">
        <v>114</v>
      </c>
      <c r="D4613" s="19" t="s">
        <v>810</v>
      </c>
      <c r="E4613" s="19">
        <v>20</v>
      </c>
      <c r="F4613" s="19">
        <v>120</v>
      </c>
      <c r="G4613" s="19">
        <v>200</v>
      </c>
      <c r="H4613" s="19">
        <v>2</v>
      </c>
      <c r="I4613" s="79">
        <v>2.33</v>
      </c>
      <c r="J4613" s="79">
        <v>4.6500000000000004</v>
      </c>
      <c r="K4613" s="19" t="s">
        <v>801</v>
      </c>
      <c r="L4613" s="19" t="s">
        <v>5544</v>
      </c>
      <c r="Q4613" s="20">
        <v>34</v>
      </c>
      <c r="R4613" s="65" t="s">
        <v>7103</v>
      </c>
      <c r="T4613" s="19" t="s">
        <v>4950</v>
      </c>
      <c r="V4613" s="19" t="s">
        <v>119</v>
      </c>
      <c r="W4613" s="19" t="s">
        <v>129</v>
      </c>
      <c r="Z4613" s="44" t="s">
        <v>5473</v>
      </c>
      <c r="AA4613" s="44" t="s">
        <v>121</v>
      </c>
    </row>
    <row r="4614" spans="1:27" hidden="1" x14ac:dyDescent="0.25">
      <c r="A4614" s="26">
        <v>62</v>
      </c>
      <c r="B4614" s="19" t="s">
        <v>5548</v>
      </c>
      <c r="C4614" s="44" t="s">
        <v>114</v>
      </c>
      <c r="D4614" s="19" t="s">
        <v>5496</v>
      </c>
      <c r="E4614" s="19">
        <v>20</v>
      </c>
      <c r="F4614" s="19">
        <v>650</v>
      </c>
      <c r="G4614" s="19">
        <v>9370</v>
      </c>
      <c r="H4614" s="19">
        <v>1</v>
      </c>
      <c r="I4614" s="79">
        <v>949.81</v>
      </c>
      <c r="J4614" s="79">
        <v>949.81</v>
      </c>
      <c r="K4614" s="19" t="s">
        <v>801</v>
      </c>
      <c r="L4614" s="19" t="s">
        <v>5544</v>
      </c>
      <c r="Q4614" s="20">
        <v>34</v>
      </c>
      <c r="R4614" s="65" t="s">
        <v>7103</v>
      </c>
      <c r="T4614" s="19" t="s">
        <v>4950</v>
      </c>
      <c r="V4614" s="19" t="s">
        <v>119</v>
      </c>
      <c r="Y4614" s="19" t="s">
        <v>129</v>
      </c>
      <c r="Z4614" s="44" t="s">
        <v>5473</v>
      </c>
      <c r="AA4614" s="44" t="s">
        <v>121</v>
      </c>
    </row>
    <row r="4615" spans="1:27" hidden="1" x14ac:dyDescent="0.25">
      <c r="A4615" s="26">
        <v>63</v>
      </c>
      <c r="B4615" s="19" t="s">
        <v>5549</v>
      </c>
      <c r="C4615" s="44" t="s">
        <v>114</v>
      </c>
      <c r="D4615" s="19" t="s">
        <v>810</v>
      </c>
      <c r="E4615" s="19">
        <v>20</v>
      </c>
      <c r="F4615" s="19">
        <v>120</v>
      </c>
      <c r="G4615" s="19">
        <v>200</v>
      </c>
      <c r="H4615" s="19">
        <v>2</v>
      </c>
      <c r="I4615" s="79">
        <v>2.33</v>
      </c>
      <c r="J4615" s="79">
        <v>4.6500000000000004</v>
      </c>
      <c r="K4615" s="19" t="s">
        <v>801</v>
      </c>
      <c r="L4615" s="19" t="s">
        <v>5544</v>
      </c>
      <c r="Q4615" s="20">
        <v>34</v>
      </c>
      <c r="R4615" s="65" t="s">
        <v>7103</v>
      </c>
      <c r="T4615" s="19" t="s">
        <v>4950</v>
      </c>
      <c r="V4615" s="19" t="s">
        <v>119</v>
      </c>
      <c r="W4615" s="19" t="s">
        <v>129</v>
      </c>
      <c r="Z4615" s="44" t="s">
        <v>5473</v>
      </c>
      <c r="AA4615" s="44" t="s">
        <v>121</v>
      </c>
    </row>
    <row r="4616" spans="1:27" hidden="1" x14ac:dyDescent="0.25">
      <c r="A4616" s="26">
        <v>64</v>
      </c>
      <c r="B4616" s="19" t="s">
        <v>5550</v>
      </c>
      <c r="C4616" s="44" t="s">
        <v>114</v>
      </c>
      <c r="D4616" s="19" t="s">
        <v>810</v>
      </c>
      <c r="E4616" s="19">
        <v>20</v>
      </c>
      <c r="F4616" s="19">
        <v>120</v>
      </c>
      <c r="G4616" s="19">
        <v>200</v>
      </c>
      <c r="H4616" s="19">
        <v>2</v>
      </c>
      <c r="I4616" s="79">
        <v>2.33</v>
      </c>
      <c r="J4616" s="79">
        <v>4.6500000000000004</v>
      </c>
      <c r="K4616" s="19" t="s">
        <v>801</v>
      </c>
      <c r="L4616" s="19" t="s">
        <v>5544</v>
      </c>
      <c r="Q4616" s="20">
        <v>34</v>
      </c>
      <c r="R4616" s="65" t="s">
        <v>7103</v>
      </c>
      <c r="T4616" s="19" t="s">
        <v>4950</v>
      </c>
      <c r="V4616" s="19" t="s">
        <v>119</v>
      </c>
      <c r="W4616" s="19" t="s">
        <v>129</v>
      </c>
      <c r="Z4616" s="44" t="s">
        <v>5473</v>
      </c>
      <c r="AA4616" s="44" t="s">
        <v>121</v>
      </c>
    </row>
    <row r="4617" spans="1:27" hidden="1" x14ac:dyDescent="0.25">
      <c r="A4617" s="26">
        <v>65</v>
      </c>
      <c r="B4617" s="19" t="s">
        <v>5551</v>
      </c>
      <c r="C4617" s="44" t="s">
        <v>114</v>
      </c>
      <c r="D4617" s="19" t="s">
        <v>810</v>
      </c>
      <c r="E4617" s="19">
        <v>20</v>
      </c>
      <c r="F4617" s="19">
        <v>120</v>
      </c>
      <c r="G4617" s="19">
        <v>200</v>
      </c>
      <c r="H4617" s="19">
        <v>2</v>
      </c>
      <c r="I4617" s="79">
        <v>2.33</v>
      </c>
      <c r="J4617" s="79">
        <v>4.6500000000000004</v>
      </c>
      <c r="K4617" s="19" t="s">
        <v>801</v>
      </c>
      <c r="L4617" s="19" t="s">
        <v>5544</v>
      </c>
      <c r="Q4617" s="20">
        <v>34</v>
      </c>
      <c r="R4617" s="65" t="s">
        <v>7103</v>
      </c>
      <c r="T4617" s="19" t="s">
        <v>4950</v>
      </c>
      <c r="V4617" s="19" t="s">
        <v>119</v>
      </c>
      <c r="W4617" s="19" t="s">
        <v>129</v>
      </c>
      <c r="Z4617" s="44" t="s">
        <v>5473</v>
      </c>
      <c r="AA4617" s="44" t="s">
        <v>121</v>
      </c>
    </row>
    <row r="4618" spans="1:27" hidden="1" x14ac:dyDescent="0.25">
      <c r="A4618" s="26">
        <v>66</v>
      </c>
      <c r="B4618" s="19" t="s">
        <v>5552</v>
      </c>
      <c r="C4618" s="44" t="s">
        <v>114</v>
      </c>
      <c r="D4618" s="19" t="s">
        <v>810</v>
      </c>
      <c r="E4618" s="19">
        <v>20</v>
      </c>
      <c r="F4618" s="19">
        <v>120</v>
      </c>
      <c r="G4618" s="19">
        <v>200</v>
      </c>
      <c r="H4618" s="19">
        <v>2</v>
      </c>
      <c r="I4618" s="79">
        <v>2.33</v>
      </c>
      <c r="J4618" s="79">
        <v>4.6500000000000004</v>
      </c>
      <c r="K4618" s="19" t="s">
        <v>801</v>
      </c>
      <c r="L4618" s="19" t="s">
        <v>5544</v>
      </c>
      <c r="Q4618" s="20">
        <v>34</v>
      </c>
      <c r="R4618" s="65" t="s">
        <v>7103</v>
      </c>
      <c r="T4618" s="19" t="s">
        <v>4950</v>
      </c>
      <c r="V4618" s="19" t="s">
        <v>119</v>
      </c>
      <c r="W4618" s="19" t="s">
        <v>129</v>
      </c>
      <c r="Z4618" s="44" t="s">
        <v>5473</v>
      </c>
      <c r="AA4618" s="44" t="s">
        <v>121</v>
      </c>
    </row>
    <row r="4619" spans="1:27" hidden="1" x14ac:dyDescent="0.25">
      <c r="A4619" s="26">
        <v>67</v>
      </c>
      <c r="B4619" s="19" t="s">
        <v>5553</v>
      </c>
      <c r="C4619" s="44" t="s">
        <v>114</v>
      </c>
      <c r="D4619" s="19" t="s">
        <v>810</v>
      </c>
      <c r="E4619" s="19">
        <v>20</v>
      </c>
      <c r="F4619" s="19">
        <v>120</v>
      </c>
      <c r="G4619" s="19">
        <v>200</v>
      </c>
      <c r="H4619" s="19">
        <v>2</v>
      </c>
      <c r="I4619" s="79">
        <v>2.33</v>
      </c>
      <c r="J4619" s="79">
        <v>4.6500000000000004</v>
      </c>
      <c r="K4619" s="19" t="s">
        <v>801</v>
      </c>
      <c r="L4619" s="19" t="s">
        <v>5544</v>
      </c>
      <c r="Q4619" s="20">
        <v>34</v>
      </c>
      <c r="R4619" s="65" t="s">
        <v>7103</v>
      </c>
      <c r="T4619" s="19" t="s">
        <v>4950</v>
      </c>
      <c r="V4619" s="19" t="s">
        <v>119</v>
      </c>
      <c r="W4619" s="19" t="s">
        <v>129</v>
      </c>
      <c r="Z4619" s="44" t="s">
        <v>5473</v>
      </c>
      <c r="AA4619" s="44" t="s">
        <v>121</v>
      </c>
    </row>
    <row r="4620" spans="1:27" hidden="1" x14ac:dyDescent="0.25">
      <c r="A4620" s="26">
        <v>68</v>
      </c>
      <c r="B4620" s="19" t="s">
        <v>5554</v>
      </c>
      <c r="C4620" s="44" t="s">
        <v>114</v>
      </c>
      <c r="D4620" s="19" t="s">
        <v>810</v>
      </c>
      <c r="E4620" s="19">
        <v>20</v>
      </c>
      <c r="F4620" s="19">
        <v>120</v>
      </c>
      <c r="G4620" s="19">
        <v>200</v>
      </c>
      <c r="H4620" s="19">
        <v>1</v>
      </c>
      <c r="I4620" s="79">
        <v>2.3199999999999998</v>
      </c>
      <c r="J4620" s="79">
        <v>2.3199999999999998</v>
      </c>
      <c r="K4620" s="19" t="s">
        <v>801</v>
      </c>
      <c r="L4620" s="19" t="s">
        <v>5544</v>
      </c>
      <c r="Q4620" s="20">
        <v>34</v>
      </c>
      <c r="R4620" s="65" t="s">
        <v>7103</v>
      </c>
      <c r="T4620" s="19" t="s">
        <v>4950</v>
      </c>
      <c r="V4620" s="19" t="s">
        <v>119</v>
      </c>
      <c r="W4620" s="19" t="s">
        <v>129</v>
      </c>
      <c r="Z4620" s="44" t="s">
        <v>5473</v>
      </c>
      <c r="AA4620" s="44" t="s">
        <v>121</v>
      </c>
    </row>
    <row r="4621" spans="1:27" hidden="1" x14ac:dyDescent="0.25">
      <c r="A4621" s="26">
        <v>69</v>
      </c>
      <c r="B4621" s="19" t="s">
        <v>5555</v>
      </c>
      <c r="C4621" s="44" t="s">
        <v>114</v>
      </c>
      <c r="D4621" s="19" t="s">
        <v>5556</v>
      </c>
      <c r="E4621" s="19">
        <v>20</v>
      </c>
      <c r="F4621" s="19">
        <v>930</v>
      </c>
      <c r="G4621" s="19">
        <v>1098</v>
      </c>
      <c r="H4621" s="19">
        <v>1</v>
      </c>
      <c r="I4621" s="79">
        <v>160.31</v>
      </c>
      <c r="J4621" s="79">
        <v>160.31</v>
      </c>
      <c r="K4621" s="19" t="s">
        <v>801</v>
      </c>
      <c r="L4621" s="19" t="s">
        <v>5544</v>
      </c>
      <c r="Q4621" s="20">
        <v>34</v>
      </c>
      <c r="R4621" s="65" t="s">
        <v>7103</v>
      </c>
      <c r="T4621" s="19" t="s">
        <v>4950</v>
      </c>
      <c r="V4621" s="19" t="s">
        <v>119</v>
      </c>
      <c r="Y4621" s="19" t="s">
        <v>129</v>
      </c>
      <c r="Z4621" s="44" t="s">
        <v>5473</v>
      </c>
      <c r="AA4621" s="44" t="s">
        <v>121</v>
      </c>
    </row>
    <row r="4622" spans="1:27" hidden="1" x14ac:dyDescent="0.25">
      <c r="A4622" s="26">
        <v>70</v>
      </c>
      <c r="B4622" s="19" t="s">
        <v>5557</v>
      </c>
      <c r="C4622" s="44" t="s">
        <v>114</v>
      </c>
      <c r="D4622" s="19" t="s">
        <v>5556</v>
      </c>
      <c r="E4622" s="19">
        <v>20</v>
      </c>
      <c r="F4622" s="19">
        <v>930</v>
      </c>
      <c r="G4622" s="19">
        <v>1098</v>
      </c>
      <c r="H4622" s="19">
        <v>1</v>
      </c>
      <c r="I4622" s="79">
        <v>160.31</v>
      </c>
      <c r="J4622" s="79">
        <v>160.31</v>
      </c>
      <c r="K4622" s="19" t="s">
        <v>801</v>
      </c>
      <c r="L4622" s="19" t="s">
        <v>5544</v>
      </c>
      <c r="Q4622" s="20">
        <v>34</v>
      </c>
      <c r="R4622" s="65" t="s">
        <v>7103</v>
      </c>
      <c r="T4622" s="19" t="s">
        <v>4950</v>
      </c>
      <c r="V4622" s="19" t="s">
        <v>119</v>
      </c>
      <c r="Y4622" s="19" t="s">
        <v>129</v>
      </c>
      <c r="Z4622" s="44" t="s">
        <v>5473</v>
      </c>
      <c r="AA4622" s="44" t="s">
        <v>121</v>
      </c>
    </row>
    <row r="4623" spans="1:27" hidden="1" x14ac:dyDescent="0.25">
      <c r="A4623" s="26">
        <v>71</v>
      </c>
      <c r="B4623" s="19" t="s">
        <v>5558</v>
      </c>
      <c r="C4623" s="44" t="s">
        <v>114</v>
      </c>
      <c r="D4623" s="19" t="s">
        <v>5556</v>
      </c>
      <c r="E4623" s="19">
        <v>20</v>
      </c>
      <c r="F4623" s="19">
        <v>930</v>
      </c>
      <c r="G4623" s="19">
        <v>1098</v>
      </c>
      <c r="H4623" s="19">
        <v>1</v>
      </c>
      <c r="I4623" s="79">
        <v>160.31</v>
      </c>
      <c r="J4623" s="79">
        <v>160.31</v>
      </c>
      <c r="K4623" s="19" t="s">
        <v>801</v>
      </c>
      <c r="L4623" s="19" t="s">
        <v>5544</v>
      </c>
      <c r="Q4623" s="20">
        <v>34</v>
      </c>
      <c r="R4623" s="65" t="s">
        <v>7103</v>
      </c>
      <c r="T4623" s="19" t="s">
        <v>4950</v>
      </c>
      <c r="V4623" s="19" t="s">
        <v>119</v>
      </c>
      <c r="Y4623" s="19" t="s">
        <v>129</v>
      </c>
      <c r="Z4623" s="44" t="s">
        <v>5473</v>
      </c>
      <c r="AA4623" s="44" t="s">
        <v>121</v>
      </c>
    </row>
    <row r="4624" spans="1:27" hidden="1" x14ac:dyDescent="0.25">
      <c r="A4624" s="26">
        <v>72</v>
      </c>
      <c r="B4624" s="19" t="s">
        <v>5559</v>
      </c>
      <c r="C4624" s="44" t="s">
        <v>114</v>
      </c>
      <c r="D4624" s="19" t="s">
        <v>5556</v>
      </c>
      <c r="E4624" s="19">
        <v>20</v>
      </c>
      <c r="F4624" s="19">
        <v>930</v>
      </c>
      <c r="G4624" s="19">
        <v>1098</v>
      </c>
      <c r="H4624" s="19">
        <v>1</v>
      </c>
      <c r="I4624" s="79">
        <v>160.31</v>
      </c>
      <c r="J4624" s="79">
        <v>160.31</v>
      </c>
      <c r="K4624" s="19" t="s">
        <v>801</v>
      </c>
      <c r="L4624" s="19" t="s">
        <v>5544</v>
      </c>
      <c r="Q4624" s="20">
        <v>34</v>
      </c>
      <c r="R4624" s="65" t="s">
        <v>7103</v>
      </c>
      <c r="T4624" s="19" t="s">
        <v>4950</v>
      </c>
      <c r="V4624" s="19" t="s">
        <v>119</v>
      </c>
      <c r="Y4624" s="19" t="s">
        <v>129</v>
      </c>
      <c r="Z4624" s="44" t="s">
        <v>5473</v>
      </c>
      <c r="AA4624" s="44" t="s">
        <v>121</v>
      </c>
    </row>
    <row r="4625" spans="1:27" hidden="1" x14ac:dyDescent="0.25">
      <c r="A4625" s="26">
        <v>73</v>
      </c>
      <c r="B4625" s="19" t="s">
        <v>5560</v>
      </c>
      <c r="C4625" s="44" t="s">
        <v>114</v>
      </c>
      <c r="D4625" s="19" t="s">
        <v>816</v>
      </c>
      <c r="E4625" s="19">
        <v>20</v>
      </c>
      <c r="F4625" s="19">
        <v>160</v>
      </c>
      <c r="G4625" s="19">
        <v>200</v>
      </c>
      <c r="H4625" s="19">
        <v>2</v>
      </c>
      <c r="I4625" s="79">
        <v>3.02</v>
      </c>
      <c r="J4625" s="79">
        <v>6.03</v>
      </c>
      <c r="K4625" s="19" t="s">
        <v>801</v>
      </c>
      <c r="L4625" s="19" t="s">
        <v>5561</v>
      </c>
      <c r="Q4625" s="20">
        <v>34</v>
      </c>
      <c r="R4625" s="65" t="s">
        <v>7103</v>
      </c>
      <c r="T4625" s="19" t="s">
        <v>4950</v>
      </c>
      <c r="V4625" s="19" t="s">
        <v>119</v>
      </c>
      <c r="W4625" s="19" t="s">
        <v>129</v>
      </c>
      <c r="Z4625" s="44" t="s">
        <v>5473</v>
      </c>
      <c r="AA4625" s="44" t="s">
        <v>121</v>
      </c>
    </row>
    <row r="4626" spans="1:27" hidden="1" x14ac:dyDescent="0.25">
      <c r="A4626" s="26">
        <v>74</v>
      </c>
      <c r="B4626" s="19" t="s">
        <v>5562</v>
      </c>
      <c r="C4626" s="44" t="s">
        <v>114</v>
      </c>
      <c r="D4626" s="19" t="s">
        <v>5563</v>
      </c>
      <c r="E4626" s="19">
        <v>20</v>
      </c>
      <c r="F4626" s="19">
        <v>210</v>
      </c>
      <c r="G4626" s="19">
        <v>210</v>
      </c>
      <c r="H4626" s="19">
        <v>1</v>
      </c>
      <c r="I4626" s="79">
        <v>4.0599999999999996</v>
      </c>
      <c r="J4626" s="79">
        <v>4.0599999999999996</v>
      </c>
      <c r="K4626" s="19" t="s">
        <v>801</v>
      </c>
      <c r="L4626" s="19" t="s">
        <v>5561</v>
      </c>
      <c r="Q4626" s="20">
        <v>34</v>
      </c>
      <c r="R4626" s="65" t="s">
        <v>7103</v>
      </c>
      <c r="T4626" s="19" t="s">
        <v>4950</v>
      </c>
      <c r="V4626" s="19" t="s">
        <v>119</v>
      </c>
      <c r="W4626" s="19" t="s">
        <v>129</v>
      </c>
      <c r="Z4626" s="44" t="s">
        <v>5473</v>
      </c>
      <c r="AA4626" s="44" t="s">
        <v>121</v>
      </c>
    </row>
    <row r="4627" spans="1:27" hidden="1" x14ac:dyDescent="0.25">
      <c r="A4627" s="26">
        <v>75</v>
      </c>
      <c r="B4627" s="19" t="s">
        <v>5564</v>
      </c>
      <c r="C4627" s="44" t="s">
        <v>114</v>
      </c>
      <c r="D4627" s="19" t="s">
        <v>816</v>
      </c>
      <c r="E4627" s="19">
        <v>20</v>
      </c>
      <c r="F4627" s="19">
        <v>160</v>
      </c>
      <c r="G4627" s="19">
        <v>200</v>
      </c>
      <c r="H4627" s="19">
        <v>2</v>
      </c>
      <c r="I4627" s="79">
        <v>3.02</v>
      </c>
      <c r="J4627" s="79">
        <v>6.03</v>
      </c>
      <c r="K4627" s="19" t="s">
        <v>801</v>
      </c>
      <c r="L4627" s="19" t="s">
        <v>5561</v>
      </c>
      <c r="Q4627" s="20">
        <v>34</v>
      </c>
      <c r="R4627" s="65" t="s">
        <v>7103</v>
      </c>
      <c r="T4627" s="19" t="s">
        <v>4950</v>
      </c>
      <c r="V4627" s="19" t="s">
        <v>119</v>
      </c>
      <c r="W4627" s="19" t="s">
        <v>129</v>
      </c>
      <c r="Z4627" s="44" t="s">
        <v>5473</v>
      </c>
      <c r="AA4627" s="44" t="s">
        <v>121</v>
      </c>
    </row>
    <row r="4628" spans="1:27" hidden="1" x14ac:dyDescent="0.25">
      <c r="A4628" s="26">
        <v>76</v>
      </c>
      <c r="B4628" s="19" t="s">
        <v>5565</v>
      </c>
      <c r="C4628" s="44" t="s">
        <v>114</v>
      </c>
      <c r="D4628" s="19" t="s">
        <v>5542</v>
      </c>
      <c r="E4628" s="19">
        <v>20</v>
      </c>
      <c r="F4628" s="19">
        <v>150</v>
      </c>
      <c r="G4628" s="19">
        <v>151</v>
      </c>
      <c r="H4628" s="19">
        <v>1</v>
      </c>
      <c r="I4628" s="79">
        <v>2.2000000000000002</v>
      </c>
      <c r="J4628" s="79">
        <v>2.2000000000000002</v>
      </c>
      <c r="K4628" s="19" t="s">
        <v>801</v>
      </c>
      <c r="L4628" s="19" t="s">
        <v>5561</v>
      </c>
      <c r="Q4628" s="20">
        <v>34</v>
      </c>
      <c r="R4628" s="65" t="s">
        <v>7103</v>
      </c>
      <c r="T4628" s="19" t="s">
        <v>4950</v>
      </c>
      <c r="V4628" s="19" t="s">
        <v>119</v>
      </c>
      <c r="W4628" s="19" t="s">
        <v>129</v>
      </c>
      <c r="Z4628" s="44" t="s">
        <v>5473</v>
      </c>
      <c r="AA4628" s="44" t="s">
        <v>121</v>
      </c>
    </row>
    <row r="4629" spans="1:27" hidden="1" x14ac:dyDescent="0.25">
      <c r="A4629" s="26">
        <v>77</v>
      </c>
      <c r="B4629" s="19" t="s">
        <v>5566</v>
      </c>
      <c r="C4629" s="44" t="s">
        <v>114</v>
      </c>
      <c r="D4629" s="19" t="s">
        <v>5542</v>
      </c>
      <c r="E4629" s="19">
        <v>20</v>
      </c>
      <c r="F4629" s="19">
        <v>150</v>
      </c>
      <c r="G4629" s="19">
        <v>151</v>
      </c>
      <c r="H4629" s="19">
        <v>1</v>
      </c>
      <c r="I4629" s="79">
        <v>2.2000000000000002</v>
      </c>
      <c r="J4629" s="79">
        <v>2.2000000000000002</v>
      </c>
      <c r="K4629" s="19" t="s">
        <v>801</v>
      </c>
      <c r="L4629" s="19" t="s">
        <v>5561</v>
      </c>
      <c r="Q4629" s="20">
        <v>34</v>
      </c>
      <c r="R4629" s="65" t="s">
        <v>7103</v>
      </c>
      <c r="T4629" s="19" t="s">
        <v>4950</v>
      </c>
      <c r="V4629" s="19" t="s">
        <v>119</v>
      </c>
      <c r="W4629" s="19" t="s">
        <v>129</v>
      </c>
      <c r="Z4629" s="44" t="s">
        <v>5473</v>
      </c>
      <c r="AA4629" s="44" t="s">
        <v>121</v>
      </c>
    </row>
    <row r="4630" spans="1:27" hidden="1" x14ac:dyDescent="0.25">
      <c r="A4630" s="26">
        <v>78</v>
      </c>
      <c r="B4630" s="19" t="s">
        <v>5567</v>
      </c>
      <c r="C4630" s="44" t="s">
        <v>114</v>
      </c>
      <c r="D4630" s="19" t="s">
        <v>5563</v>
      </c>
      <c r="E4630" s="19">
        <v>20</v>
      </c>
      <c r="F4630" s="19">
        <v>210</v>
      </c>
      <c r="G4630" s="19">
        <v>210</v>
      </c>
      <c r="H4630" s="19">
        <v>1</v>
      </c>
      <c r="I4630" s="79">
        <v>4.0599999999999996</v>
      </c>
      <c r="J4630" s="79">
        <v>4.0599999999999996</v>
      </c>
      <c r="K4630" s="19" t="s">
        <v>801</v>
      </c>
      <c r="L4630" s="19" t="s">
        <v>5561</v>
      </c>
      <c r="Q4630" s="20">
        <v>34</v>
      </c>
      <c r="R4630" s="65" t="s">
        <v>7103</v>
      </c>
      <c r="T4630" s="19" t="s">
        <v>4950</v>
      </c>
      <c r="V4630" s="19" t="s">
        <v>119</v>
      </c>
      <c r="W4630" s="19" t="s">
        <v>129</v>
      </c>
      <c r="Z4630" s="44" t="s">
        <v>5473</v>
      </c>
      <c r="AA4630" s="44" t="s">
        <v>121</v>
      </c>
    </row>
    <row r="4631" spans="1:27" hidden="1" x14ac:dyDescent="0.25">
      <c r="A4631" s="26">
        <v>79</v>
      </c>
      <c r="B4631" s="19" t="s">
        <v>5568</v>
      </c>
      <c r="C4631" s="44" t="s">
        <v>114</v>
      </c>
      <c r="D4631" s="19" t="s">
        <v>816</v>
      </c>
      <c r="E4631" s="19">
        <v>20</v>
      </c>
      <c r="F4631" s="19">
        <v>160</v>
      </c>
      <c r="G4631" s="19">
        <v>200</v>
      </c>
      <c r="H4631" s="19">
        <v>2</v>
      </c>
      <c r="I4631" s="79">
        <v>3.02</v>
      </c>
      <c r="J4631" s="79">
        <v>6.03</v>
      </c>
      <c r="K4631" s="19" t="s">
        <v>801</v>
      </c>
      <c r="L4631" s="19" t="s">
        <v>5561</v>
      </c>
      <c r="Q4631" s="20">
        <v>34</v>
      </c>
      <c r="R4631" s="65" t="s">
        <v>7103</v>
      </c>
      <c r="T4631" s="19" t="s">
        <v>4950</v>
      </c>
      <c r="V4631" s="19" t="s">
        <v>119</v>
      </c>
      <c r="W4631" s="19" t="s">
        <v>129</v>
      </c>
      <c r="Z4631" s="44" t="s">
        <v>5473</v>
      </c>
      <c r="AA4631" s="44" t="s">
        <v>121</v>
      </c>
    </row>
    <row r="4632" spans="1:27" hidden="1" x14ac:dyDescent="0.25">
      <c r="A4632" s="26">
        <v>80</v>
      </c>
      <c r="B4632" s="19" t="s">
        <v>5569</v>
      </c>
      <c r="C4632" s="44" t="s">
        <v>114</v>
      </c>
      <c r="D4632" s="19" t="s">
        <v>5542</v>
      </c>
      <c r="E4632" s="19">
        <v>20</v>
      </c>
      <c r="F4632" s="19">
        <v>150</v>
      </c>
      <c r="G4632" s="19">
        <v>151</v>
      </c>
      <c r="H4632" s="19">
        <v>2</v>
      </c>
      <c r="I4632" s="79">
        <v>2.2000000000000002</v>
      </c>
      <c r="J4632" s="79">
        <v>4.4000000000000004</v>
      </c>
      <c r="K4632" s="19" t="s">
        <v>801</v>
      </c>
      <c r="L4632" s="19" t="s">
        <v>5561</v>
      </c>
      <c r="Q4632" s="20">
        <v>34</v>
      </c>
      <c r="R4632" s="65" t="s">
        <v>7103</v>
      </c>
      <c r="T4632" s="19" t="s">
        <v>4950</v>
      </c>
      <c r="V4632" s="19" t="s">
        <v>119</v>
      </c>
      <c r="W4632" s="19" t="s">
        <v>129</v>
      </c>
      <c r="Z4632" s="44" t="s">
        <v>5473</v>
      </c>
      <c r="AA4632" s="44" t="s">
        <v>121</v>
      </c>
    </row>
    <row r="4633" spans="1:27" hidden="1" x14ac:dyDescent="0.25">
      <c r="A4633" s="26">
        <v>81</v>
      </c>
      <c r="B4633" s="19" t="s">
        <v>5570</v>
      </c>
      <c r="C4633" s="44" t="s">
        <v>114</v>
      </c>
      <c r="D4633" s="19" t="s">
        <v>5563</v>
      </c>
      <c r="E4633" s="19">
        <v>20</v>
      </c>
      <c r="F4633" s="19">
        <v>210</v>
      </c>
      <c r="G4633" s="19">
        <v>210</v>
      </c>
      <c r="H4633" s="19">
        <v>2</v>
      </c>
      <c r="I4633" s="79">
        <v>4.0599999999999996</v>
      </c>
      <c r="J4633" s="79">
        <v>8.1199999999999992</v>
      </c>
      <c r="K4633" s="19" t="s">
        <v>801</v>
      </c>
      <c r="L4633" s="19" t="s">
        <v>5561</v>
      </c>
      <c r="Q4633" s="20">
        <v>34</v>
      </c>
      <c r="R4633" s="65" t="s">
        <v>7103</v>
      </c>
      <c r="T4633" s="19" t="s">
        <v>4950</v>
      </c>
      <c r="V4633" s="19" t="s">
        <v>119</v>
      </c>
      <c r="W4633" s="19" t="s">
        <v>129</v>
      </c>
      <c r="Z4633" s="44" t="s">
        <v>5473</v>
      </c>
      <c r="AA4633" s="44" t="s">
        <v>121</v>
      </c>
    </row>
    <row r="4634" spans="1:27" hidden="1" x14ac:dyDescent="0.25">
      <c r="A4634" s="26">
        <v>82</v>
      </c>
      <c r="B4634" s="19" t="s">
        <v>5571</v>
      </c>
      <c r="C4634" s="44" t="s">
        <v>114</v>
      </c>
      <c r="D4634" s="19" t="s">
        <v>816</v>
      </c>
      <c r="E4634" s="19">
        <v>20</v>
      </c>
      <c r="F4634" s="19">
        <v>160</v>
      </c>
      <c r="G4634" s="19">
        <v>200</v>
      </c>
      <c r="H4634" s="19">
        <v>2</v>
      </c>
      <c r="I4634" s="79">
        <v>3.02</v>
      </c>
      <c r="J4634" s="79">
        <v>6.03</v>
      </c>
      <c r="K4634" s="19" t="s">
        <v>801</v>
      </c>
      <c r="L4634" s="19" t="s">
        <v>5561</v>
      </c>
      <c r="Q4634" s="20">
        <v>34</v>
      </c>
      <c r="R4634" s="65" t="s">
        <v>7103</v>
      </c>
      <c r="T4634" s="19" t="s">
        <v>4950</v>
      </c>
      <c r="V4634" s="19" t="s">
        <v>119</v>
      </c>
      <c r="W4634" s="19" t="s">
        <v>129</v>
      </c>
      <c r="Z4634" s="44" t="s">
        <v>5473</v>
      </c>
      <c r="AA4634" s="44" t="s">
        <v>121</v>
      </c>
    </row>
    <row r="4635" spans="1:27" hidden="1" x14ac:dyDescent="0.25">
      <c r="A4635" s="26">
        <v>83</v>
      </c>
      <c r="B4635" s="19" t="s">
        <v>5572</v>
      </c>
      <c r="C4635" s="44" t="s">
        <v>114</v>
      </c>
      <c r="D4635" s="19" t="s">
        <v>5542</v>
      </c>
      <c r="E4635" s="19">
        <v>20</v>
      </c>
      <c r="F4635" s="19">
        <v>150</v>
      </c>
      <c r="G4635" s="19">
        <v>151</v>
      </c>
      <c r="H4635" s="19">
        <v>2</v>
      </c>
      <c r="I4635" s="79">
        <v>2.2000000000000002</v>
      </c>
      <c r="J4635" s="79">
        <v>4.4000000000000004</v>
      </c>
      <c r="K4635" s="19" t="s">
        <v>801</v>
      </c>
      <c r="L4635" s="19" t="s">
        <v>5561</v>
      </c>
      <c r="Q4635" s="20">
        <v>34</v>
      </c>
      <c r="R4635" s="65" t="s">
        <v>7103</v>
      </c>
      <c r="T4635" s="19" t="s">
        <v>4950</v>
      </c>
      <c r="V4635" s="19" t="s">
        <v>119</v>
      </c>
      <c r="W4635" s="19" t="s">
        <v>129</v>
      </c>
      <c r="Z4635" s="44" t="s">
        <v>5473</v>
      </c>
      <c r="AA4635" s="44" t="s">
        <v>121</v>
      </c>
    </row>
    <row r="4636" spans="1:27" hidden="1" x14ac:dyDescent="0.25">
      <c r="A4636" s="26">
        <v>84</v>
      </c>
      <c r="B4636" s="19" t="s">
        <v>5573</v>
      </c>
      <c r="C4636" s="44" t="s">
        <v>114</v>
      </c>
      <c r="D4636" s="19" t="s">
        <v>5563</v>
      </c>
      <c r="E4636" s="19">
        <v>20</v>
      </c>
      <c r="F4636" s="19">
        <v>210</v>
      </c>
      <c r="G4636" s="19">
        <v>210</v>
      </c>
      <c r="H4636" s="19">
        <v>2</v>
      </c>
      <c r="I4636" s="79">
        <v>4.0599999999999996</v>
      </c>
      <c r="J4636" s="79">
        <v>8.1199999999999992</v>
      </c>
      <c r="K4636" s="19" t="s">
        <v>801</v>
      </c>
      <c r="L4636" s="19" t="s">
        <v>5561</v>
      </c>
      <c r="Q4636" s="20">
        <v>34</v>
      </c>
      <c r="R4636" s="65" t="s">
        <v>7103</v>
      </c>
      <c r="T4636" s="19" t="s">
        <v>4950</v>
      </c>
      <c r="V4636" s="19" t="s">
        <v>119</v>
      </c>
      <c r="W4636" s="19" t="s">
        <v>129</v>
      </c>
      <c r="Z4636" s="44" t="s">
        <v>5473</v>
      </c>
      <c r="AA4636" s="44" t="s">
        <v>121</v>
      </c>
    </row>
    <row r="4637" spans="1:27" hidden="1" x14ac:dyDescent="0.25">
      <c r="A4637" s="26">
        <v>85</v>
      </c>
      <c r="B4637" s="19" t="s">
        <v>5574</v>
      </c>
      <c r="C4637" s="44" t="s">
        <v>114</v>
      </c>
      <c r="D4637" s="19" t="s">
        <v>816</v>
      </c>
      <c r="E4637" s="19">
        <v>20</v>
      </c>
      <c r="F4637" s="19">
        <v>160</v>
      </c>
      <c r="G4637" s="19">
        <v>200</v>
      </c>
      <c r="H4637" s="19">
        <v>2</v>
      </c>
      <c r="I4637" s="79">
        <v>3.02</v>
      </c>
      <c r="J4637" s="79">
        <v>6.03</v>
      </c>
      <c r="K4637" s="19" t="s">
        <v>801</v>
      </c>
      <c r="L4637" s="19" t="s">
        <v>5561</v>
      </c>
      <c r="Q4637" s="20">
        <v>34</v>
      </c>
      <c r="R4637" s="65" t="s">
        <v>7103</v>
      </c>
      <c r="T4637" s="19" t="s">
        <v>4950</v>
      </c>
      <c r="V4637" s="19" t="s">
        <v>119</v>
      </c>
      <c r="W4637" s="19" t="s">
        <v>129</v>
      </c>
      <c r="Z4637" s="44" t="s">
        <v>5473</v>
      </c>
      <c r="AA4637" s="44" t="s">
        <v>121</v>
      </c>
    </row>
    <row r="4638" spans="1:27" hidden="1" x14ac:dyDescent="0.25">
      <c r="A4638" s="26">
        <v>86</v>
      </c>
      <c r="B4638" s="19" t="s">
        <v>5575</v>
      </c>
      <c r="C4638" s="44" t="s">
        <v>114</v>
      </c>
      <c r="D4638" s="19" t="s">
        <v>5542</v>
      </c>
      <c r="E4638" s="19">
        <v>20</v>
      </c>
      <c r="F4638" s="19">
        <v>150</v>
      </c>
      <c r="G4638" s="19">
        <v>151</v>
      </c>
      <c r="H4638" s="19">
        <v>2</v>
      </c>
      <c r="I4638" s="79">
        <v>2.2000000000000002</v>
      </c>
      <c r="J4638" s="79">
        <v>4.4000000000000004</v>
      </c>
      <c r="K4638" s="19" t="s">
        <v>801</v>
      </c>
      <c r="L4638" s="19" t="s">
        <v>5561</v>
      </c>
      <c r="Q4638" s="20">
        <v>34</v>
      </c>
      <c r="R4638" s="65" t="s">
        <v>7103</v>
      </c>
      <c r="T4638" s="19" t="s">
        <v>4950</v>
      </c>
      <c r="V4638" s="19" t="s">
        <v>119</v>
      </c>
      <c r="W4638" s="19" t="s">
        <v>129</v>
      </c>
      <c r="Z4638" s="44" t="s">
        <v>5473</v>
      </c>
      <c r="AA4638" s="44" t="s">
        <v>121</v>
      </c>
    </row>
    <row r="4639" spans="1:27" hidden="1" x14ac:dyDescent="0.25">
      <c r="A4639" s="26">
        <v>87</v>
      </c>
      <c r="B4639" s="19" t="s">
        <v>5576</v>
      </c>
      <c r="C4639" s="44" t="s">
        <v>114</v>
      </c>
      <c r="D4639" s="19" t="s">
        <v>5563</v>
      </c>
      <c r="E4639" s="19">
        <v>20</v>
      </c>
      <c r="F4639" s="19">
        <v>210</v>
      </c>
      <c r="G4639" s="19">
        <v>210</v>
      </c>
      <c r="H4639" s="19">
        <v>1</v>
      </c>
      <c r="I4639" s="79">
        <v>4.0599999999999996</v>
      </c>
      <c r="J4639" s="79">
        <v>4.0599999999999996</v>
      </c>
      <c r="K4639" s="19" t="s">
        <v>801</v>
      </c>
      <c r="L4639" s="19" t="s">
        <v>5561</v>
      </c>
      <c r="Q4639" s="20">
        <v>34</v>
      </c>
      <c r="R4639" s="65" t="s">
        <v>7103</v>
      </c>
      <c r="T4639" s="19" t="s">
        <v>4950</v>
      </c>
      <c r="V4639" s="19" t="s">
        <v>119</v>
      </c>
      <c r="W4639" s="19" t="s">
        <v>129</v>
      </c>
      <c r="Z4639" s="44" t="s">
        <v>5473</v>
      </c>
      <c r="AA4639" s="44" t="s">
        <v>121</v>
      </c>
    </row>
    <row r="4640" spans="1:27" hidden="1" x14ac:dyDescent="0.25">
      <c r="A4640" s="26">
        <v>88</v>
      </c>
      <c r="B4640" s="19" t="s">
        <v>5577</v>
      </c>
      <c r="C4640" s="44" t="s">
        <v>114</v>
      </c>
      <c r="D4640" s="19" t="s">
        <v>816</v>
      </c>
      <c r="E4640" s="19">
        <v>20</v>
      </c>
      <c r="F4640" s="19">
        <v>160</v>
      </c>
      <c r="G4640" s="19">
        <v>200</v>
      </c>
      <c r="H4640" s="19">
        <v>2</v>
      </c>
      <c r="I4640" s="79">
        <v>3.02</v>
      </c>
      <c r="J4640" s="79">
        <v>6.03</v>
      </c>
      <c r="K4640" s="19" t="s">
        <v>801</v>
      </c>
      <c r="L4640" s="19" t="s">
        <v>5561</v>
      </c>
      <c r="Q4640" s="20">
        <v>34</v>
      </c>
      <c r="R4640" s="65" t="s">
        <v>7103</v>
      </c>
      <c r="T4640" s="19" t="s">
        <v>4950</v>
      </c>
      <c r="V4640" s="19" t="s">
        <v>119</v>
      </c>
      <c r="W4640" s="19" t="s">
        <v>129</v>
      </c>
      <c r="Z4640" s="44" t="s">
        <v>5473</v>
      </c>
      <c r="AA4640" s="44" t="s">
        <v>121</v>
      </c>
    </row>
    <row r="4641" spans="1:27" hidden="1" x14ac:dyDescent="0.25">
      <c r="A4641" s="26">
        <v>89</v>
      </c>
      <c r="B4641" s="19" t="s">
        <v>5578</v>
      </c>
      <c r="C4641" s="44" t="s">
        <v>114</v>
      </c>
      <c r="D4641" s="19" t="s">
        <v>5563</v>
      </c>
      <c r="E4641" s="19">
        <v>20</v>
      </c>
      <c r="F4641" s="19">
        <v>210</v>
      </c>
      <c r="G4641" s="19">
        <v>210</v>
      </c>
      <c r="H4641" s="19">
        <v>1</v>
      </c>
      <c r="I4641" s="79">
        <v>4.0599999999999996</v>
      </c>
      <c r="J4641" s="79">
        <v>4.0599999999999996</v>
      </c>
      <c r="K4641" s="19" t="s">
        <v>801</v>
      </c>
      <c r="L4641" s="19" t="s">
        <v>5561</v>
      </c>
      <c r="Q4641" s="20">
        <v>34</v>
      </c>
      <c r="R4641" s="65" t="s">
        <v>7103</v>
      </c>
      <c r="T4641" s="19" t="s">
        <v>4950</v>
      </c>
      <c r="V4641" s="19" t="s">
        <v>119</v>
      </c>
      <c r="W4641" s="19" t="s">
        <v>129</v>
      </c>
      <c r="Z4641" s="44" t="s">
        <v>5473</v>
      </c>
      <c r="AA4641" s="44" t="s">
        <v>121</v>
      </c>
    </row>
    <row r="4642" spans="1:27" hidden="1" x14ac:dyDescent="0.25">
      <c r="A4642" s="26">
        <v>90</v>
      </c>
      <c r="B4642" s="19" t="s">
        <v>5579</v>
      </c>
      <c r="C4642" s="44" t="s">
        <v>114</v>
      </c>
      <c r="D4642" s="19" t="s">
        <v>816</v>
      </c>
      <c r="E4642" s="19">
        <v>20</v>
      </c>
      <c r="F4642" s="19">
        <v>160</v>
      </c>
      <c r="G4642" s="19">
        <v>200</v>
      </c>
      <c r="H4642" s="19">
        <v>2</v>
      </c>
      <c r="I4642" s="79">
        <v>3.02</v>
      </c>
      <c r="J4642" s="79">
        <v>6.03</v>
      </c>
      <c r="K4642" s="19" t="s">
        <v>801</v>
      </c>
      <c r="L4642" s="19" t="s">
        <v>5561</v>
      </c>
      <c r="Q4642" s="20">
        <v>34</v>
      </c>
      <c r="R4642" s="65" t="s">
        <v>7103</v>
      </c>
      <c r="T4642" s="19" t="s">
        <v>4950</v>
      </c>
      <c r="V4642" s="19" t="s">
        <v>119</v>
      </c>
      <c r="W4642" s="19" t="s">
        <v>129</v>
      </c>
      <c r="Z4642" s="44" t="s">
        <v>5473</v>
      </c>
      <c r="AA4642" s="44" t="s">
        <v>121</v>
      </c>
    </row>
    <row r="4643" spans="1:27" hidden="1" x14ac:dyDescent="0.25">
      <c r="A4643" s="26">
        <v>91</v>
      </c>
      <c r="B4643" s="19" t="s">
        <v>5580</v>
      </c>
      <c r="C4643" s="44" t="s">
        <v>114</v>
      </c>
      <c r="D4643" s="19" t="s">
        <v>5542</v>
      </c>
      <c r="E4643" s="19">
        <v>20</v>
      </c>
      <c r="F4643" s="19">
        <v>150</v>
      </c>
      <c r="G4643" s="19">
        <v>151</v>
      </c>
      <c r="H4643" s="19">
        <v>2</v>
      </c>
      <c r="I4643" s="79">
        <v>2.2000000000000002</v>
      </c>
      <c r="J4643" s="79">
        <v>4.4000000000000004</v>
      </c>
      <c r="K4643" s="19" t="s">
        <v>801</v>
      </c>
      <c r="L4643" s="19" t="s">
        <v>5561</v>
      </c>
      <c r="Q4643" s="20">
        <v>34</v>
      </c>
      <c r="R4643" s="65" t="s">
        <v>7103</v>
      </c>
      <c r="T4643" s="19" t="s">
        <v>4950</v>
      </c>
      <c r="V4643" s="19" t="s">
        <v>119</v>
      </c>
      <c r="W4643" s="19" t="s">
        <v>129</v>
      </c>
      <c r="Z4643" s="44" t="s">
        <v>5473</v>
      </c>
      <c r="AA4643" s="44" t="s">
        <v>121</v>
      </c>
    </row>
    <row r="4644" spans="1:27" hidden="1" x14ac:dyDescent="0.25">
      <c r="A4644" s="26">
        <v>92</v>
      </c>
      <c r="B4644" s="19" t="s">
        <v>5581</v>
      </c>
      <c r="C4644" s="44" t="s">
        <v>114</v>
      </c>
      <c r="D4644" s="19" t="s">
        <v>5563</v>
      </c>
      <c r="E4644" s="19">
        <v>20</v>
      </c>
      <c r="F4644" s="19">
        <v>210</v>
      </c>
      <c r="G4644" s="19">
        <v>210</v>
      </c>
      <c r="H4644" s="19">
        <v>1</v>
      </c>
      <c r="I4644" s="79">
        <v>4.0599999999999996</v>
      </c>
      <c r="J4644" s="79">
        <v>4.0599999999999996</v>
      </c>
      <c r="K4644" s="19" t="s">
        <v>801</v>
      </c>
      <c r="L4644" s="19" t="s">
        <v>5561</v>
      </c>
      <c r="Q4644" s="20">
        <v>34</v>
      </c>
      <c r="R4644" s="65" t="s">
        <v>7103</v>
      </c>
      <c r="T4644" s="19" t="s">
        <v>4950</v>
      </c>
      <c r="V4644" s="19" t="s">
        <v>119</v>
      </c>
      <c r="W4644" s="19" t="s">
        <v>129</v>
      </c>
      <c r="Z4644" s="44" t="s">
        <v>5473</v>
      </c>
      <c r="AA4644" s="44" t="s">
        <v>121</v>
      </c>
    </row>
    <row r="4645" spans="1:27" hidden="1" x14ac:dyDescent="0.25">
      <c r="A4645" s="26">
        <v>93</v>
      </c>
      <c r="B4645" s="19" t="s">
        <v>5554</v>
      </c>
      <c r="C4645" s="44" t="s">
        <v>114</v>
      </c>
      <c r="D4645" s="19" t="s">
        <v>810</v>
      </c>
      <c r="E4645" s="19">
        <v>20</v>
      </c>
      <c r="F4645" s="19">
        <v>120</v>
      </c>
      <c r="G4645" s="19">
        <v>200</v>
      </c>
      <c r="H4645" s="19">
        <v>1</v>
      </c>
      <c r="I4645" s="79">
        <v>2.3199999999999998</v>
      </c>
      <c r="J4645" s="79">
        <v>2.3199999999999998</v>
      </c>
      <c r="K4645" s="19" t="s">
        <v>801</v>
      </c>
      <c r="L4645" s="19" t="s">
        <v>5561</v>
      </c>
      <c r="Q4645" s="20">
        <v>34</v>
      </c>
      <c r="R4645" s="65" t="s">
        <v>7103</v>
      </c>
      <c r="T4645" s="19" t="s">
        <v>4950</v>
      </c>
      <c r="V4645" s="19" t="s">
        <v>119</v>
      </c>
      <c r="W4645" s="19" t="s">
        <v>129</v>
      </c>
      <c r="Z4645" s="44" t="s">
        <v>5473</v>
      </c>
      <c r="AA4645" s="44" t="s">
        <v>121</v>
      </c>
    </row>
    <row r="4646" spans="1:27" hidden="1" x14ac:dyDescent="0.25">
      <c r="A4646" s="26">
        <v>94</v>
      </c>
      <c r="B4646" s="19" t="s">
        <v>5582</v>
      </c>
      <c r="C4646" s="44" t="s">
        <v>114</v>
      </c>
      <c r="D4646" s="19" t="s">
        <v>816</v>
      </c>
      <c r="E4646" s="19">
        <v>20</v>
      </c>
      <c r="F4646" s="19">
        <v>160</v>
      </c>
      <c r="G4646" s="19">
        <v>200</v>
      </c>
      <c r="H4646" s="19">
        <v>2</v>
      </c>
      <c r="I4646" s="79">
        <v>3.02</v>
      </c>
      <c r="J4646" s="79">
        <v>6.03</v>
      </c>
      <c r="K4646" s="19" t="s">
        <v>801</v>
      </c>
      <c r="L4646" s="19" t="s">
        <v>5561</v>
      </c>
      <c r="Q4646" s="20">
        <v>34</v>
      </c>
      <c r="R4646" s="65" t="s">
        <v>7103</v>
      </c>
      <c r="T4646" s="19" t="s">
        <v>4950</v>
      </c>
      <c r="V4646" s="19" t="s">
        <v>119</v>
      </c>
      <c r="W4646" s="19" t="s">
        <v>129</v>
      </c>
      <c r="Z4646" s="44" t="s">
        <v>5473</v>
      </c>
      <c r="AA4646" s="44" t="s">
        <v>121</v>
      </c>
    </row>
    <row r="4647" spans="1:27" hidden="1" x14ac:dyDescent="0.25">
      <c r="A4647" s="26">
        <v>95</v>
      </c>
      <c r="B4647" s="19" t="s">
        <v>5583</v>
      </c>
      <c r="C4647" s="44" t="s">
        <v>114</v>
      </c>
      <c r="D4647" s="19" t="s">
        <v>5542</v>
      </c>
      <c r="E4647" s="19">
        <v>20</v>
      </c>
      <c r="F4647" s="19">
        <v>150</v>
      </c>
      <c r="G4647" s="19">
        <v>151</v>
      </c>
      <c r="H4647" s="19">
        <v>1</v>
      </c>
      <c r="I4647" s="79">
        <v>2.2000000000000002</v>
      </c>
      <c r="J4647" s="79">
        <v>2.2000000000000002</v>
      </c>
      <c r="K4647" s="19" t="s">
        <v>801</v>
      </c>
      <c r="L4647" s="19" t="s">
        <v>5561</v>
      </c>
      <c r="Q4647" s="20">
        <v>34</v>
      </c>
      <c r="R4647" s="65" t="s">
        <v>7103</v>
      </c>
      <c r="T4647" s="19" t="s">
        <v>4950</v>
      </c>
      <c r="V4647" s="19" t="s">
        <v>119</v>
      </c>
      <c r="W4647" s="19" t="s">
        <v>129</v>
      </c>
      <c r="Z4647" s="44" t="s">
        <v>5473</v>
      </c>
      <c r="AA4647" s="44" t="s">
        <v>121</v>
      </c>
    </row>
    <row r="4648" spans="1:27" hidden="1" x14ac:dyDescent="0.25">
      <c r="A4648" s="26">
        <v>96</v>
      </c>
      <c r="B4648" s="19" t="s">
        <v>5584</v>
      </c>
      <c r="C4648" s="44" t="s">
        <v>114</v>
      </c>
      <c r="D4648" s="19" t="s">
        <v>5542</v>
      </c>
      <c r="E4648" s="19">
        <v>20</v>
      </c>
      <c r="F4648" s="19">
        <v>150</v>
      </c>
      <c r="G4648" s="19">
        <v>151</v>
      </c>
      <c r="H4648" s="19">
        <v>1</v>
      </c>
      <c r="I4648" s="79">
        <v>2.2000000000000002</v>
      </c>
      <c r="J4648" s="79">
        <v>2.2000000000000002</v>
      </c>
      <c r="K4648" s="19" t="s">
        <v>801</v>
      </c>
      <c r="L4648" s="19" t="s">
        <v>5561</v>
      </c>
      <c r="Q4648" s="20">
        <v>34</v>
      </c>
      <c r="R4648" s="65" t="s">
        <v>7103</v>
      </c>
      <c r="T4648" s="19" t="s">
        <v>4950</v>
      </c>
      <c r="V4648" s="19" t="s">
        <v>119</v>
      </c>
      <c r="W4648" s="19" t="s">
        <v>129</v>
      </c>
      <c r="Z4648" s="44" t="s">
        <v>5473</v>
      </c>
      <c r="AA4648" s="44" t="s">
        <v>121</v>
      </c>
    </row>
    <row r="4649" spans="1:27" hidden="1" x14ac:dyDescent="0.25">
      <c r="A4649" s="26">
        <v>97</v>
      </c>
      <c r="B4649" s="19" t="s">
        <v>5585</v>
      </c>
      <c r="C4649" s="44" t="s">
        <v>114</v>
      </c>
      <c r="D4649" s="19" t="s">
        <v>5563</v>
      </c>
      <c r="E4649" s="19">
        <v>20</v>
      </c>
      <c r="F4649" s="19">
        <v>210</v>
      </c>
      <c r="G4649" s="19">
        <v>210</v>
      </c>
      <c r="H4649" s="19">
        <v>2</v>
      </c>
      <c r="I4649" s="79">
        <v>4.0599999999999996</v>
      </c>
      <c r="J4649" s="79">
        <v>8.1199999999999992</v>
      </c>
      <c r="K4649" s="19" t="s">
        <v>801</v>
      </c>
      <c r="L4649" s="19" t="s">
        <v>5561</v>
      </c>
      <c r="Q4649" s="20">
        <v>34</v>
      </c>
      <c r="R4649" s="65" t="s">
        <v>7103</v>
      </c>
      <c r="T4649" s="19" t="s">
        <v>4950</v>
      </c>
      <c r="V4649" s="19" t="s">
        <v>119</v>
      </c>
      <c r="W4649" s="19" t="s">
        <v>129</v>
      </c>
      <c r="Z4649" s="44" t="s">
        <v>5473</v>
      </c>
      <c r="AA4649" s="44" t="s">
        <v>121</v>
      </c>
    </row>
    <row r="4650" spans="1:27" hidden="1" x14ac:dyDescent="0.25">
      <c r="A4650" s="26">
        <v>98</v>
      </c>
      <c r="B4650" s="19" t="s">
        <v>5586</v>
      </c>
      <c r="C4650" s="44" t="s">
        <v>114</v>
      </c>
      <c r="D4650" s="19" t="s">
        <v>810</v>
      </c>
      <c r="E4650" s="19">
        <v>20</v>
      </c>
      <c r="F4650" s="19">
        <v>120</v>
      </c>
      <c r="G4650" s="19">
        <v>200</v>
      </c>
      <c r="H4650" s="19">
        <v>2</v>
      </c>
      <c r="I4650" s="79">
        <v>2.33</v>
      </c>
      <c r="J4650" s="79">
        <v>4.6500000000000004</v>
      </c>
      <c r="K4650" s="19" t="s">
        <v>801</v>
      </c>
      <c r="L4650" s="19" t="s">
        <v>5561</v>
      </c>
      <c r="Q4650" s="20">
        <v>34</v>
      </c>
      <c r="R4650" s="65" t="s">
        <v>7103</v>
      </c>
      <c r="T4650" s="19" t="s">
        <v>4950</v>
      </c>
      <c r="V4650" s="19" t="s">
        <v>119</v>
      </c>
      <c r="W4650" s="19" t="s">
        <v>129</v>
      </c>
      <c r="Z4650" s="44" t="s">
        <v>5473</v>
      </c>
      <c r="AA4650" s="44" t="s">
        <v>121</v>
      </c>
    </row>
    <row r="4651" spans="1:27" hidden="1" x14ac:dyDescent="0.25">
      <c r="A4651" s="26">
        <v>99</v>
      </c>
      <c r="B4651" s="19" t="s">
        <v>5587</v>
      </c>
      <c r="C4651" s="44" t="s">
        <v>114</v>
      </c>
      <c r="D4651" s="19" t="s">
        <v>816</v>
      </c>
      <c r="E4651" s="19">
        <v>20</v>
      </c>
      <c r="F4651" s="19">
        <v>160</v>
      </c>
      <c r="G4651" s="19">
        <v>200</v>
      </c>
      <c r="H4651" s="19">
        <v>2</v>
      </c>
      <c r="I4651" s="79">
        <v>3.02</v>
      </c>
      <c r="J4651" s="79">
        <v>6.03</v>
      </c>
      <c r="K4651" s="19" t="s">
        <v>801</v>
      </c>
      <c r="L4651" s="19" t="s">
        <v>5561</v>
      </c>
      <c r="Q4651" s="20">
        <v>34</v>
      </c>
      <c r="R4651" s="65" t="s">
        <v>7103</v>
      </c>
      <c r="T4651" s="19" t="s">
        <v>4950</v>
      </c>
      <c r="V4651" s="19" t="s">
        <v>119</v>
      </c>
      <c r="W4651" s="19" t="s">
        <v>129</v>
      </c>
      <c r="Z4651" s="44" t="s">
        <v>5473</v>
      </c>
      <c r="AA4651" s="44" t="s">
        <v>121</v>
      </c>
    </row>
    <row r="4652" spans="1:27" hidden="1" x14ac:dyDescent="0.25">
      <c r="A4652" s="26">
        <v>100</v>
      </c>
      <c r="B4652" s="19" t="s">
        <v>5588</v>
      </c>
      <c r="C4652" s="44" t="s">
        <v>114</v>
      </c>
      <c r="D4652" s="19" t="s">
        <v>5542</v>
      </c>
      <c r="E4652" s="19">
        <v>20</v>
      </c>
      <c r="F4652" s="19">
        <v>150</v>
      </c>
      <c r="G4652" s="19">
        <v>151</v>
      </c>
      <c r="H4652" s="19">
        <v>2</v>
      </c>
      <c r="I4652" s="79">
        <v>2.2000000000000002</v>
      </c>
      <c r="J4652" s="79">
        <v>4.4000000000000004</v>
      </c>
      <c r="K4652" s="19" t="s">
        <v>801</v>
      </c>
      <c r="L4652" s="19" t="s">
        <v>5561</v>
      </c>
      <c r="Q4652" s="20">
        <v>34</v>
      </c>
      <c r="R4652" s="65" t="s">
        <v>7103</v>
      </c>
      <c r="T4652" s="19" t="s">
        <v>4950</v>
      </c>
      <c r="V4652" s="19" t="s">
        <v>119</v>
      </c>
      <c r="W4652" s="19" t="s">
        <v>129</v>
      </c>
      <c r="Z4652" s="44" t="s">
        <v>5473</v>
      </c>
      <c r="AA4652" s="44" t="s">
        <v>121</v>
      </c>
    </row>
    <row r="4653" spans="1:27" hidden="1" x14ac:dyDescent="0.25">
      <c r="A4653" s="26">
        <v>101</v>
      </c>
      <c r="B4653" s="19" t="s">
        <v>5589</v>
      </c>
      <c r="C4653" s="44" t="s">
        <v>114</v>
      </c>
      <c r="D4653" s="19" t="s">
        <v>5563</v>
      </c>
      <c r="E4653" s="19">
        <v>20</v>
      </c>
      <c r="F4653" s="19">
        <v>210</v>
      </c>
      <c r="G4653" s="19">
        <v>210</v>
      </c>
      <c r="H4653" s="19">
        <v>2</v>
      </c>
      <c r="I4653" s="79">
        <v>4.0599999999999996</v>
      </c>
      <c r="J4653" s="79">
        <v>8.1199999999999992</v>
      </c>
      <c r="K4653" s="19" t="s">
        <v>801</v>
      </c>
      <c r="L4653" s="19" t="s">
        <v>5561</v>
      </c>
      <c r="Q4653" s="20">
        <v>34</v>
      </c>
      <c r="R4653" s="65" t="s">
        <v>7103</v>
      </c>
      <c r="T4653" s="19" t="s">
        <v>4950</v>
      </c>
      <c r="V4653" s="19" t="s">
        <v>119</v>
      </c>
      <c r="W4653" s="19" t="s">
        <v>129</v>
      </c>
      <c r="Z4653" s="44" t="s">
        <v>5473</v>
      </c>
      <c r="AA4653" s="44" t="s">
        <v>121</v>
      </c>
    </row>
    <row r="4654" spans="1:27" hidden="1" x14ac:dyDescent="0.25">
      <c r="A4654" s="26">
        <v>102</v>
      </c>
      <c r="B4654" s="19" t="s">
        <v>5590</v>
      </c>
      <c r="C4654" s="44" t="s">
        <v>114</v>
      </c>
      <c r="D4654" s="19" t="s">
        <v>810</v>
      </c>
      <c r="E4654" s="19">
        <v>20</v>
      </c>
      <c r="F4654" s="19">
        <v>120</v>
      </c>
      <c r="G4654" s="19">
        <v>200</v>
      </c>
      <c r="H4654" s="19">
        <v>2</v>
      </c>
      <c r="I4654" s="79">
        <v>2.33</v>
      </c>
      <c r="J4654" s="79">
        <v>4.6500000000000004</v>
      </c>
      <c r="K4654" s="19" t="s">
        <v>801</v>
      </c>
      <c r="L4654" s="19" t="s">
        <v>5561</v>
      </c>
      <c r="Q4654" s="20">
        <v>34</v>
      </c>
      <c r="R4654" s="65" t="s">
        <v>7103</v>
      </c>
      <c r="T4654" s="19" t="s">
        <v>4950</v>
      </c>
      <c r="V4654" s="19" t="s">
        <v>119</v>
      </c>
      <c r="W4654" s="19" t="s">
        <v>129</v>
      </c>
      <c r="Z4654" s="44" t="s">
        <v>5473</v>
      </c>
      <c r="AA4654" s="44" t="s">
        <v>121</v>
      </c>
    </row>
    <row r="4655" spans="1:27" hidden="1" x14ac:dyDescent="0.25">
      <c r="A4655" s="26">
        <v>103</v>
      </c>
      <c r="B4655" s="19" t="s">
        <v>5591</v>
      </c>
      <c r="C4655" s="44" t="s">
        <v>114</v>
      </c>
      <c r="D4655" s="19" t="s">
        <v>816</v>
      </c>
      <c r="E4655" s="19">
        <v>20</v>
      </c>
      <c r="F4655" s="19">
        <v>160</v>
      </c>
      <c r="G4655" s="19">
        <v>200</v>
      </c>
      <c r="H4655" s="19">
        <v>2</v>
      </c>
      <c r="I4655" s="79">
        <v>3.02</v>
      </c>
      <c r="J4655" s="79">
        <v>6.03</v>
      </c>
      <c r="K4655" s="19" t="s">
        <v>801</v>
      </c>
      <c r="L4655" s="19" t="s">
        <v>5561</v>
      </c>
      <c r="Q4655" s="20">
        <v>34</v>
      </c>
      <c r="R4655" s="65" t="s">
        <v>7103</v>
      </c>
      <c r="T4655" s="19" t="s">
        <v>4950</v>
      </c>
      <c r="V4655" s="19" t="s">
        <v>119</v>
      </c>
      <c r="W4655" s="19" t="s">
        <v>129</v>
      </c>
      <c r="Z4655" s="44" t="s">
        <v>5473</v>
      </c>
      <c r="AA4655" s="44" t="s">
        <v>121</v>
      </c>
    </row>
    <row r="4656" spans="1:27" hidden="1" x14ac:dyDescent="0.25">
      <c r="A4656" s="26">
        <v>104</v>
      </c>
      <c r="B4656" s="19" t="s">
        <v>5592</v>
      </c>
      <c r="C4656" s="44" t="s">
        <v>114</v>
      </c>
      <c r="D4656" s="19" t="s">
        <v>5542</v>
      </c>
      <c r="E4656" s="19">
        <v>20</v>
      </c>
      <c r="F4656" s="19">
        <v>150</v>
      </c>
      <c r="G4656" s="19">
        <v>151</v>
      </c>
      <c r="H4656" s="19">
        <v>2</v>
      </c>
      <c r="I4656" s="79">
        <v>2.2000000000000002</v>
      </c>
      <c r="J4656" s="79">
        <v>4.4000000000000004</v>
      </c>
      <c r="K4656" s="19" t="s">
        <v>801</v>
      </c>
      <c r="L4656" s="19" t="s">
        <v>5561</v>
      </c>
      <c r="Q4656" s="20">
        <v>34</v>
      </c>
      <c r="R4656" s="65" t="s">
        <v>7103</v>
      </c>
      <c r="T4656" s="19" t="s">
        <v>4950</v>
      </c>
      <c r="V4656" s="19" t="s">
        <v>119</v>
      </c>
      <c r="W4656" s="19" t="s">
        <v>129</v>
      </c>
      <c r="Z4656" s="44" t="s">
        <v>5473</v>
      </c>
      <c r="AA4656" s="44" t="s">
        <v>121</v>
      </c>
    </row>
    <row r="4657" spans="1:27" hidden="1" x14ac:dyDescent="0.25">
      <c r="A4657" s="26">
        <v>105</v>
      </c>
      <c r="B4657" s="19" t="s">
        <v>5593</v>
      </c>
      <c r="C4657" s="44" t="s">
        <v>114</v>
      </c>
      <c r="D4657" s="19" t="s">
        <v>5563</v>
      </c>
      <c r="E4657" s="19">
        <v>20</v>
      </c>
      <c r="F4657" s="19">
        <v>210</v>
      </c>
      <c r="G4657" s="19">
        <v>210</v>
      </c>
      <c r="H4657" s="19">
        <v>1</v>
      </c>
      <c r="I4657" s="79">
        <v>4.0599999999999996</v>
      </c>
      <c r="J4657" s="79">
        <v>4.0599999999999996</v>
      </c>
      <c r="K4657" s="19" t="s">
        <v>801</v>
      </c>
      <c r="L4657" s="19" t="s">
        <v>5561</v>
      </c>
      <c r="Q4657" s="20">
        <v>34</v>
      </c>
      <c r="R4657" s="65" t="s">
        <v>7103</v>
      </c>
      <c r="T4657" s="19" t="s">
        <v>4950</v>
      </c>
      <c r="V4657" s="19" t="s">
        <v>119</v>
      </c>
      <c r="W4657" s="19" t="s">
        <v>129</v>
      </c>
      <c r="Z4657" s="44" t="s">
        <v>5473</v>
      </c>
      <c r="AA4657" s="44" t="s">
        <v>121</v>
      </c>
    </row>
    <row r="4658" spans="1:27" hidden="1" x14ac:dyDescent="0.25">
      <c r="A4658" s="26">
        <v>106</v>
      </c>
      <c r="B4658" s="19" t="s">
        <v>5594</v>
      </c>
      <c r="C4658" s="44" t="s">
        <v>114</v>
      </c>
      <c r="D4658" s="19" t="s">
        <v>810</v>
      </c>
      <c r="E4658" s="19">
        <v>20</v>
      </c>
      <c r="F4658" s="19">
        <v>120</v>
      </c>
      <c r="G4658" s="19">
        <v>200</v>
      </c>
      <c r="H4658" s="19">
        <v>2</v>
      </c>
      <c r="I4658" s="79">
        <v>2.33</v>
      </c>
      <c r="J4658" s="79">
        <v>4.6500000000000004</v>
      </c>
      <c r="K4658" s="19" t="s">
        <v>801</v>
      </c>
      <c r="L4658" s="19" t="s">
        <v>5561</v>
      </c>
      <c r="Q4658" s="20">
        <v>34</v>
      </c>
      <c r="R4658" s="65" t="s">
        <v>7103</v>
      </c>
      <c r="T4658" s="19" t="s">
        <v>4950</v>
      </c>
      <c r="V4658" s="19" t="s">
        <v>119</v>
      </c>
      <c r="W4658" s="19" t="s">
        <v>129</v>
      </c>
      <c r="Z4658" s="44" t="s">
        <v>5473</v>
      </c>
      <c r="AA4658" s="44" t="s">
        <v>121</v>
      </c>
    </row>
    <row r="4659" spans="1:27" hidden="1" x14ac:dyDescent="0.25">
      <c r="A4659" s="26">
        <v>107</v>
      </c>
      <c r="B4659" s="19" t="s">
        <v>5595</v>
      </c>
      <c r="C4659" s="44" t="s">
        <v>114</v>
      </c>
      <c r="D4659" s="19" t="s">
        <v>816</v>
      </c>
      <c r="E4659" s="19">
        <v>20</v>
      </c>
      <c r="F4659" s="19">
        <v>160</v>
      </c>
      <c r="G4659" s="19">
        <v>200</v>
      </c>
      <c r="H4659" s="19">
        <v>2</v>
      </c>
      <c r="I4659" s="79">
        <v>3.02</v>
      </c>
      <c r="J4659" s="79">
        <v>6.03</v>
      </c>
      <c r="K4659" s="19" t="s">
        <v>801</v>
      </c>
      <c r="L4659" s="19" t="s">
        <v>5561</v>
      </c>
      <c r="Q4659" s="20">
        <v>34</v>
      </c>
      <c r="R4659" s="65" t="s">
        <v>7103</v>
      </c>
      <c r="T4659" s="19" t="s">
        <v>4950</v>
      </c>
      <c r="V4659" s="19" t="s">
        <v>119</v>
      </c>
      <c r="W4659" s="19" t="s">
        <v>129</v>
      </c>
      <c r="Z4659" s="44" t="s">
        <v>5473</v>
      </c>
      <c r="AA4659" s="44" t="s">
        <v>121</v>
      </c>
    </row>
    <row r="4660" spans="1:27" hidden="1" x14ac:dyDescent="0.25">
      <c r="A4660" s="26">
        <v>108</v>
      </c>
      <c r="B4660" s="19" t="s">
        <v>5596</v>
      </c>
      <c r="C4660" s="44" t="s">
        <v>114</v>
      </c>
      <c r="D4660" s="19" t="s">
        <v>5563</v>
      </c>
      <c r="E4660" s="19">
        <v>20</v>
      </c>
      <c r="F4660" s="19">
        <v>210</v>
      </c>
      <c r="G4660" s="19">
        <v>210</v>
      </c>
      <c r="H4660" s="19">
        <v>1</v>
      </c>
      <c r="I4660" s="79">
        <v>4.0599999999999996</v>
      </c>
      <c r="J4660" s="79">
        <v>4.0599999999999996</v>
      </c>
      <c r="K4660" s="19" t="s">
        <v>801</v>
      </c>
      <c r="L4660" s="19" t="s">
        <v>5561</v>
      </c>
      <c r="Q4660" s="20">
        <v>34</v>
      </c>
      <c r="R4660" s="65" t="s">
        <v>7103</v>
      </c>
      <c r="T4660" s="19" t="s">
        <v>4950</v>
      </c>
      <c r="V4660" s="19" t="s">
        <v>119</v>
      </c>
      <c r="W4660" s="19" t="s">
        <v>129</v>
      </c>
      <c r="Z4660" s="44" t="s">
        <v>5473</v>
      </c>
      <c r="AA4660" s="44" t="s">
        <v>121</v>
      </c>
    </row>
    <row r="4661" spans="1:27" hidden="1" x14ac:dyDescent="0.25">
      <c r="A4661" s="26">
        <v>109</v>
      </c>
      <c r="B4661" s="19" t="s">
        <v>5536</v>
      </c>
      <c r="C4661" s="44" t="s">
        <v>114</v>
      </c>
      <c r="D4661" s="19" t="s">
        <v>5537</v>
      </c>
      <c r="E4661" s="19">
        <v>20</v>
      </c>
      <c r="F4661" s="19">
        <v>126</v>
      </c>
      <c r="G4661" s="19">
        <v>232</v>
      </c>
      <c r="H4661" s="19">
        <v>1</v>
      </c>
      <c r="I4661" s="79">
        <v>2.3199999999999998</v>
      </c>
      <c r="J4661" s="79">
        <v>2.3199999999999998</v>
      </c>
      <c r="K4661" s="19" t="s">
        <v>801</v>
      </c>
      <c r="L4661" s="19" t="s">
        <v>5561</v>
      </c>
      <c r="Q4661" s="20">
        <v>34</v>
      </c>
      <c r="R4661" s="65" t="s">
        <v>7103</v>
      </c>
      <c r="T4661" s="19" t="s">
        <v>4950</v>
      </c>
      <c r="V4661" s="19" t="s">
        <v>119</v>
      </c>
      <c r="W4661" s="19" t="s">
        <v>129</v>
      </c>
      <c r="Z4661" s="44" t="s">
        <v>5473</v>
      </c>
      <c r="AA4661" s="44" t="s">
        <v>121</v>
      </c>
    </row>
    <row r="4662" spans="1:27" hidden="1" x14ac:dyDescent="0.25">
      <c r="A4662" s="26">
        <v>110</v>
      </c>
      <c r="B4662" s="19" t="s">
        <v>5597</v>
      </c>
      <c r="C4662" s="44" t="s">
        <v>114</v>
      </c>
      <c r="D4662" s="19" t="s">
        <v>5542</v>
      </c>
      <c r="E4662" s="19">
        <v>20</v>
      </c>
      <c r="F4662" s="19">
        <v>150</v>
      </c>
      <c r="G4662" s="19">
        <v>151</v>
      </c>
      <c r="H4662" s="19">
        <v>32</v>
      </c>
      <c r="I4662" s="79">
        <v>2.2000000000000002</v>
      </c>
      <c r="J4662" s="79">
        <v>70.400000000000006</v>
      </c>
      <c r="K4662" s="19" t="s">
        <v>801</v>
      </c>
      <c r="L4662" s="19" t="s">
        <v>5561</v>
      </c>
      <c r="Q4662" s="20">
        <v>34</v>
      </c>
      <c r="R4662" s="65" t="s">
        <v>7103</v>
      </c>
      <c r="T4662" s="19" t="s">
        <v>4950</v>
      </c>
      <c r="V4662" s="19" t="s">
        <v>119</v>
      </c>
      <c r="W4662" s="19" t="s">
        <v>129</v>
      </c>
      <c r="Z4662" s="44" t="s">
        <v>5473</v>
      </c>
      <c r="AA4662" s="44" t="s">
        <v>121</v>
      </c>
    </row>
    <row r="4663" spans="1:27" hidden="1" x14ac:dyDescent="0.25">
      <c r="A4663" s="26">
        <v>111</v>
      </c>
      <c r="B4663" s="19" t="s">
        <v>5598</v>
      </c>
      <c r="C4663" s="44" t="s">
        <v>114</v>
      </c>
      <c r="D4663" s="19" t="s">
        <v>5599</v>
      </c>
      <c r="E4663" s="19">
        <v>20</v>
      </c>
      <c r="F4663" s="19">
        <v>600</v>
      </c>
      <c r="G4663" s="19">
        <v>3242</v>
      </c>
      <c r="H4663" s="19">
        <v>3</v>
      </c>
      <c r="I4663" s="79">
        <v>305.39</v>
      </c>
      <c r="J4663" s="79">
        <v>916.16</v>
      </c>
      <c r="K4663" s="19" t="s">
        <v>801</v>
      </c>
      <c r="L4663" s="19" t="s">
        <v>5561</v>
      </c>
      <c r="Q4663" s="20">
        <v>34</v>
      </c>
      <c r="R4663" s="65" t="s">
        <v>7103</v>
      </c>
      <c r="T4663" s="19" t="s">
        <v>4950</v>
      </c>
      <c r="V4663" s="19" t="s">
        <v>119</v>
      </c>
      <c r="Y4663" s="19" t="s">
        <v>129</v>
      </c>
      <c r="Z4663" s="44" t="s">
        <v>5473</v>
      </c>
      <c r="AA4663" s="44" t="s">
        <v>121</v>
      </c>
    </row>
    <row r="4664" spans="1:27" hidden="1" x14ac:dyDescent="0.25">
      <c r="A4664" s="26">
        <v>112</v>
      </c>
      <c r="B4664" s="19" t="s">
        <v>5600</v>
      </c>
      <c r="C4664" s="44" t="s">
        <v>114</v>
      </c>
      <c r="D4664" s="19" t="s">
        <v>5601</v>
      </c>
      <c r="E4664" s="19">
        <v>20</v>
      </c>
      <c r="F4664" s="19">
        <v>600</v>
      </c>
      <c r="G4664" s="19">
        <v>4321</v>
      </c>
      <c r="H4664" s="19">
        <v>2</v>
      </c>
      <c r="I4664" s="79">
        <v>398.9</v>
      </c>
      <c r="J4664" s="79">
        <v>797.8</v>
      </c>
      <c r="K4664" s="19" t="s">
        <v>801</v>
      </c>
      <c r="L4664" s="19" t="s">
        <v>5561</v>
      </c>
      <c r="Q4664" s="20">
        <v>34</v>
      </c>
      <c r="R4664" s="65" t="s">
        <v>7103</v>
      </c>
      <c r="T4664" s="19" t="s">
        <v>4950</v>
      </c>
      <c r="V4664" s="19" t="s">
        <v>119</v>
      </c>
      <c r="Y4664" s="19" t="s">
        <v>129</v>
      </c>
      <c r="Z4664" s="44" t="s">
        <v>5473</v>
      </c>
      <c r="AA4664" s="44" t="s">
        <v>121</v>
      </c>
    </row>
    <row r="4665" spans="1:27" hidden="1" x14ac:dyDescent="0.25">
      <c r="A4665" s="26">
        <v>113</v>
      </c>
      <c r="B4665" s="19" t="s">
        <v>5602</v>
      </c>
      <c r="C4665" s="44" t="s">
        <v>114</v>
      </c>
      <c r="D4665" s="19" t="s">
        <v>5603</v>
      </c>
      <c r="E4665" s="19">
        <v>20</v>
      </c>
      <c r="F4665" s="19">
        <v>560</v>
      </c>
      <c r="G4665" s="19">
        <v>4321</v>
      </c>
      <c r="H4665" s="19">
        <v>4</v>
      </c>
      <c r="I4665" s="79">
        <v>379.93</v>
      </c>
      <c r="J4665" s="79">
        <v>1519.71</v>
      </c>
      <c r="K4665" s="19" t="s">
        <v>801</v>
      </c>
      <c r="L4665" s="19" t="s">
        <v>5561</v>
      </c>
      <c r="Q4665" s="20">
        <v>34</v>
      </c>
      <c r="R4665" s="65" t="s">
        <v>7103</v>
      </c>
      <c r="T4665" s="19" t="s">
        <v>4950</v>
      </c>
      <c r="V4665" s="19" t="s">
        <v>119</v>
      </c>
      <c r="Y4665" s="19" t="s">
        <v>129</v>
      </c>
      <c r="Z4665" s="44" t="s">
        <v>5473</v>
      </c>
      <c r="AA4665" s="44" t="s">
        <v>121</v>
      </c>
    </row>
    <row r="4666" spans="1:27" hidden="1" x14ac:dyDescent="0.25">
      <c r="A4666" s="26">
        <v>114</v>
      </c>
      <c r="B4666" s="19" t="s">
        <v>5541</v>
      </c>
      <c r="C4666" s="44" t="s">
        <v>114</v>
      </c>
      <c r="D4666" s="19" t="s">
        <v>5542</v>
      </c>
      <c r="E4666" s="19">
        <v>20</v>
      </c>
      <c r="F4666" s="19">
        <v>150</v>
      </c>
      <c r="G4666" s="19">
        <v>151</v>
      </c>
      <c r="H4666" s="19">
        <v>31</v>
      </c>
      <c r="I4666" s="79">
        <v>2.2000000000000002</v>
      </c>
      <c r="J4666" s="79">
        <v>68.2</v>
      </c>
      <c r="K4666" s="19" t="s">
        <v>801</v>
      </c>
      <c r="L4666" s="19" t="s">
        <v>5561</v>
      </c>
      <c r="Q4666" s="20">
        <v>34</v>
      </c>
      <c r="R4666" s="65" t="s">
        <v>7103</v>
      </c>
      <c r="T4666" s="19" t="s">
        <v>4950</v>
      </c>
      <c r="V4666" s="19" t="s">
        <v>119</v>
      </c>
      <c r="W4666" s="19" t="s">
        <v>129</v>
      </c>
      <c r="Z4666" s="44" t="s">
        <v>5473</v>
      </c>
      <c r="AA4666" s="44" t="s">
        <v>121</v>
      </c>
    </row>
    <row r="4667" spans="1:27" hidden="1" x14ac:dyDescent="0.25">
      <c r="A4667" s="26">
        <v>115</v>
      </c>
      <c r="B4667" s="19" t="s">
        <v>5604</v>
      </c>
      <c r="C4667" s="44" t="s">
        <v>114</v>
      </c>
      <c r="D4667" s="19" t="s">
        <v>5599</v>
      </c>
      <c r="E4667" s="19">
        <v>20</v>
      </c>
      <c r="F4667" s="19">
        <v>600</v>
      </c>
      <c r="G4667" s="19">
        <v>3242</v>
      </c>
      <c r="H4667" s="19">
        <v>2</v>
      </c>
      <c r="I4667" s="79">
        <v>305.38</v>
      </c>
      <c r="J4667" s="79">
        <v>610.77</v>
      </c>
      <c r="K4667" s="19" t="s">
        <v>801</v>
      </c>
      <c r="L4667" s="19" t="s">
        <v>5605</v>
      </c>
      <c r="Q4667" s="20">
        <v>34</v>
      </c>
      <c r="R4667" s="65" t="s">
        <v>7103</v>
      </c>
      <c r="T4667" s="19" t="s">
        <v>4950</v>
      </c>
      <c r="V4667" s="19" t="s">
        <v>119</v>
      </c>
      <c r="Y4667" s="19" t="s">
        <v>129</v>
      </c>
      <c r="Z4667" s="44" t="s">
        <v>5473</v>
      </c>
      <c r="AA4667" s="44" t="s">
        <v>121</v>
      </c>
    </row>
    <row r="4668" spans="1:27" hidden="1" x14ac:dyDescent="0.25">
      <c r="A4668" s="26">
        <v>116</v>
      </c>
      <c r="B4668" s="19" t="s">
        <v>5598</v>
      </c>
      <c r="C4668" s="44" t="s">
        <v>114</v>
      </c>
      <c r="D4668" s="19" t="s">
        <v>5599</v>
      </c>
      <c r="E4668" s="19">
        <v>20</v>
      </c>
      <c r="F4668" s="19">
        <v>600</v>
      </c>
      <c r="G4668" s="19">
        <v>3242</v>
      </c>
      <c r="H4668" s="19">
        <v>1</v>
      </c>
      <c r="I4668" s="79">
        <v>305.39</v>
      </c>
      <c r="J4668" s="79">
        <v>305.39</v>
      </c>
      <c r="K4668" s="19" t="s">
        <v>801</v>
      </c>
      <c r="L4668" s="19" t="s">
        <v>5605</v>
      </c>
      <c r="Q4668" s="20">
        <v>34</v>
      </c>
      <c r="R4668" s="65" t="s">
        <v>7103</v>
      </c>
      <c r="T4668" s="19" t="s">
        <v>4950</v>
      </c>
      <c r="V4668" s="19" t="s">
        <v>119</v>
      </c>
      <c r="Y4668" s="19" t="s">
        <v>129</v>
      </c>
      <c r="Z4668" s="44" t="s">
        <v>5473</v>
      </c>
      <c r="AA4668" s="44" t="s">
        <v>121</v>
      </c>
    </row>
    <row r="4669" spans="1:27" hidden="1" x14ac:dyDescent="0.25">
      <c r="A4669" s="26">
        <v>117</v>
      </c>
      <c r="B4669" s="19" t="s">
        <v>5600</v>
      </c>
      <c r="C4669" s="44" t="s">
        <v>114</v>
      </c>
      <c r="D4669" s="19" t="s">
        <v>5601</v>
      </c>
      <c r="E4669" s="19">
        <v>20</v>
      </c>
      <c r="F4669" s="19">
        <v>600</v>
      </c>
      <c r="G4669" s="19">
        <v>4321</v>
      </c>
      <c r="H4669" s="19">
        <v>2</v>
      </c>
      <c r="I4669" s="79">
        <v>398.9</v>
      </c>
      <c r="J4669" s="79">
        <v>797.8</v>
      </c>
      <c r="K4669" s="19" t="s">
        <v>801</v>
      </c>
      <c r="L4669" s="19" t="s">
        <v>5605</v>
      </c>
      <c r="Q4669" s="20">
        <v>34</v>
      </c>
      <c r="R4669" s="65" t="s">
        <v>7103</v>
      </c>
      <c r="T4669" s="19" t="s">
        <v>4950</v>
      </c>
      <c r="V4669" s="19" t="s">
        <v>119</v>
      </c>
      <c r="Y4669" s="19" t="s">
        <v>129</v>
      </c>
      <c r="Z4669" s="44" t="s">
        <v>5473</v>
      </c>
      <c r="AA4669" s="44" t="s">
        <v>121</v>
      </c>
    </row>
    <row r="4670" spans="1:27" hidden="1" x14ac:dyDescent="0.25">
      <c r="A4670" s="26">
        <v>118</v>
      </c>
      <c r="B4670" s="19" t="s">
        <v>5606</v>
      </c>
      <c r="C4670" s="44" t="s">
        <v>114</v>
      </c>
      <c r="D4670" s="19" t="s">
        <v>5603</v>
      </c>
      <c r="E4670" s="19">
        <v>20</v>
      </c>
      <c r="F4670" s="19">
        <v>560</v>
      </c>
      <c r="G4670" s="19">
        <v>4321</v>
      </c>
      <c r="H4670" s="19">
        <v>4</v>
      </c>
      <c r="I4670" s="79">
        <v>379.93</v>
      </c>
      <c r="J4670" s="79">
        <v>1519.71</v>
      </c>
      <c r="K4670" s="19" t="s">
        <v>801</v>
      </c>
      <c r="L4670" s="19" t="s">
        <v>5605</v>
      </c>
      <c r="Q4670" s="20">
        <v>34</v>
      </c>
      <c r="R4670" s="65" t="s">
        <v>7103</v>
      </c>
      <c r="T4670" s="19" t="s">
        <v>4950</v>
      </c>
      <c r="V4670" s="19" t="s">
        <v>119</v>
      </c>
      <c r="Y4670" s="19" t="s">
        <v>129</v>
      </c>
      <c r="Z4670" s="44" t="s">
        <v>5473</v>
      </c>
      <c r="AA4670" s="44" t="s">
        <v>121</v>
      </c>
    </row>
    <row r="4671" spans="1:27" hidden="1" x14ac:dyDescent="0.25">
      <c r="A4671" s="26">
        <v>119</v>
      </c>
      <c r="B4671" s="19" t="s">
        <v>5604</v>
      </c>
      <c r="C4671" s="44" t="s">
        <v>114</v>
      </c>
      <c r="D4671" s="19" t="s">
        <v>5599</v>
      </c>
      <c r="E4671" s="19">
        <v>20</v>
      </c>
      <c r="F4671" s="19">
        <v>600</v>
      </c>
      <c r="G4671" s="19">
        <v>3242</v>
      </c>
      <c r="H4671" s="19">
        <v>2</v>
      </c>
      <c r="I4671" s="79">
        <v>305.38</v>
      </c>
      <c r="J4671" s="79">
        <v>610.77</v>
      </c>
      <c r="K4671" s="19" t="s">
        <v>801</v>
      </c>
      <c r="L4671" s="19" t="s">
        <v>5607</v>
      </c>
      <c r="Q4671" s="20">
        <v>34</v>
      </c>
      <c r="R4671" s="65" t="s">
        <v>7103</v>
      </c>
      <c r="T4671" s="19" t="s">
        <v>4950</v>
      </c>
      <c r="V4671" s="19" t="s">
        <v>119</v>
      </c>
      <c r="Y4671" s="19" t="s">
        <v>129</v>
      </c>
      <c r="Z4671" s="44" t="s">
        <v>5473</v>
      </c>
      <c r="AA4671" s="44" t="s">
        <v>121</v>
      </c>
    </row>
    <row r="4672" spans="1:27" hidden="1" x14ac:dyDescent="0.25">
      <c r="A4672" s="26">
        <v>120</v>
      </c>
      <c r="B4672" s="19" t="s">
        <v>5608</v>
      </c>
      <c r="C4672" s="44" t="s">
        <v>114</v>
      </c>
      <c r="D4672" s="19" t="s">
        <v>5609</v>
      </c>
      <c r="E4672" s="19">
        <v>20</v>
      </c>
      <c r="F4672" s="19">
        <v>560</v>
      </c>
      <c r="G4672" s="19">
        <v>3242</v>
      </c>
      <c r="H4672" s="19">
        <v>1</v>
      </c>
      <c r="I4672" s="79">
        <v>285.02999999999997</v>
      </c>
      <c r="J4672" s="79">
        <v>285.02999999999997</v>
      </c>
      <c r="K4672" s="19" t="s">
        <v>801</v>
      </c>
      <c r="L4672" s="19" t="s">
        <v>5607</v>
      </c>
      <c r="Q4672" s="20">
        <v>34</v>
      </c>
      <c r="R4672" s="65" t="s">
        <v>7103</v>
      </c>
      <c r="T4672" s="19" t="s">
        <v>4950</v>
      </c>
      <c r="V4672" s="19" t="s">
        <v>119</v>
      </c>
      <c r="Y4672" s="19" t="s">
        <v>129</v>
      </c>
      <c r="Z4672" s="44" t="s">
        <v>5473</v>
      </c>
      <c r="AA4672" s="44" t="s">
        <v>121</v>
      </c>
    </row>
    <row r="4673" spans="1:27" hidden="1" x14ac:dyDescent="0.25">
      <c r="A4673" s="26">
        <v>121</v>
      </c>
      <c r="B4673" s="19" t="s">
        <v>5610</v>
      </c>
      <c r="C4673" s="44" t="s">
        <v>114</v>
      </c>
      <c r="D4673" s="19" t="s">
        <v>5601</v>
      </c>
      <c r="E4673" s="19">
        <v>20</v>
      </c>
      <c r="F4673" s="19">
        <v>600</v>
      </c>
      <c r="G4673" s="19">
        <v>4321</v>
      </c>
      <c r="H4673" s="19">
        <v>4</v>
      </c>
      <c r="I4673" s="79">
        <v>398.9</v>
      </c>
      <c r="J4673" s="79">
        <v>1595.61</v>
      </c>
      <c r="K4673" s="19" t="s">
        <v>801</v>
      </c>
      <c r="L4673" s="19" t="s">
        <v>5607</v>
      </c>
      <c r="Q4673" s="20">
        <v>34</v>
      </c>
      <c r="R4673" s="65" t="s">
        <v>7103</v>
      </c>
      <c r="T4673" s="19" t="s">
        <v>4950</v>
      </c>
      <c r="V4673" s="19" t="s">
        <v>119</v>
      </c>
      <c r="Y4673" s="19" t="s">
        <v>129</v>
      </c>
      <c r="Z4673" s="44" t="s">
        <v>5473</v>
      </c>
      <c r="AA4673" s="44" t="s">
        <v>121</v>
      </c>
    </row>
    <row r="4674" spans="1:27" hidden="1" x14ac:dyDescent="0.25">
      <c r="A4674" s="26">
        <v>122</v>
      </c>
      <c r="B4674" s="19" t="s">
        <v>5611</v>
      </c>
      <c r="C4674" s="44" t="s">
        <v>114</v>
      </c>
      <c r="D4674" s="19" t="s">
        <v>5612</v>
      </c>
      <c r="E4674" s="19">
        <v>20</v>
      </c>
      <c r="F4674" s="19">
        <v>600</v>
      </c>
      <c r="G4674" s="19">
        <v>4168</v>
      </c>
      <c r="H4674" s="19">
        <v>2</v>
      </c>
      <c r="I4674" s="79">
        <v>392.65</v>
      </c>
      <c r="J4674" s="79">
        <v>785.3</v>
      </c>
      <c r="K4674" s="19" t="s">
        <v>801</v>
      </c>
      <c r="L4674" s="19" t="s">
        <v>5607</v>
      </c>
      <c r="Q4674" s="20">
        <v>34</v>
      </c>
      <c r="R4674" s="65" t="s">
        <v>7103</v>
      </c>
      <c r="T4674" s="19" t="s">
        <v>4950</v>
      </c>
      <c r="V4674" s="19" t="s">
        <v>119</v>
      </c>
      <c r="Y4674" s="19" t="s">
        <v>129</v>
      </c>
      <c r="Z4674" s="44" t="s">
        <v>5473</v>
      </c>
      <c r="AA4674" s="44" t="s">
        <v>121</v>
      </c>
    </row>
    <row r="4675" spans="1:27" hidden="1" x14ac:dyDescent="0.25">
      <c r="A4675" s="26">
        <v>123</v>
      </c>
      <c r="B4675" s="19" t="s">
        <v>5608</v>
      </c>
      <c r="C4675" s="44" t="s">
        <v>114</v>
      </c>
      <c r="D4675" s="19" t="s">
        <v>5609</v>
      </c>
      <c r="E4675" s="19">
        <v>20</v>
      </c>
      <c r="F4675" s="19">
        <v>560</v>
      </c>
      <c r="G4675" s="19">
        <v>3242</v>
      </c>
      <c r="H4675" s="19">
        <v>3</v>
      </c>
      <c r="I4675" s="79">
        <v>285.02999999999997</v>
      </c>
      <c r="J4675" s="79">
        <v>855.08</v>
      </c>
      <c r="K4675" s="19" t="s">
        <v>801</v>
      </c>
      <c r="L4675" s="19" t="s">
        <v>5613</v>
      </c>
      <c r="Q4675" s="20">
        <v>34</v>
      </c>
      <c r="R4675" s="65" t="s">
        <v>7103</v>
      </c>
      <c r="T4675" s="19" t="s">
        <v>4950</v>
      </c>
      <c r="V4675" s="19" t="s">
        <v>119</v>
      </c>
      <c r="Y4675" s="19" t="s">
        <v>129</v>
      </c>
      <c r="Z4675" s="44" t="s">
        <v>5473</v>
      </c>
      <c r="AA4675" s="44" t="s">
        <v>121</v>
      </c>
    </row>
    <row r="4676" spans="1:27" hidden="1" x14ac:dyDescent="0.25">
      <c r="A4676" s="26">
        <v>124</v>
      </c>
      <c r="B4676" s="19" t="s">
        <v>5614</v>
      </c>
      <c r="C4676" s="44" t="s">
        <v>114</v>
      </c>
      <c r="D4676" s="19" t="s">
        <v>5612</v>
      </c>
      <c r="E4676" s="19">
        <v>20</v>
      </c>
      <c r="F4676" s="19">
        <v>600</v>
      </c>
      <c r="G4676" s="19">
        <v>4168</v>
      </c>
      <c r="H4676" s="19">
        <v>4</v>
      </c>
      <c r="I4676" s="79">
        <v>392.65</v>
      </c>
      <c r="J4676" s="79">
        <v>1570.59</v>
      </c>
      <c r="K4676" s="19" t="s">
        <v>801</v>
      </c>
      <c r="L4676" s="19" t="s">
        <v>5613</v>
      </c>
      <c r="Q4676" s="20">
        <v>34</v>
      </c>
      <c r="R4676" s="65" t="s">
        <v>7103</v>
      </c>
      <c r="T4676" s="19" t="s">
        <v>4950</v>
      </c>
      <c r="V4676" s="19" t="s">
        <v>119</v>
      </c>
      <c r="Y4676" s="19" t="s">
        <v>129</v>
      </c>
      <c r="Z4676" s="44" t="s">
        <v>5473</v>
      </c>
      <c r="AA4676" s="44" t="s">
        <v>121</v>
      </c>
    </row>
    <row r="4677" spans="1:27" hidden="1" x14ac:dyDescent="0.25">
      <c r="A4677" s="26">
        <v>125</v>
      </c>
      <c r="B4677" s="19" t="s">
        <v>5611</v>
      </c>
      <c r="C4677" s="44" t="s">
        <v>114</v>
      </c>
      <c r="D4677" s="19" t="s">
        <v>5612</v>
      </c>
      <c r="E4677" s="19">
        <v>20</v>
      </c>
      <c r="F4677" s="19">
        <v>600</v>
      </c>
      <c r="G4677" s="19">
        <v>4168</v>
      </c>
      <c r="H4677" s="19">
        <v>2</v>
      </c>
      <c r="I4677" s="79">
        <v>392.65</v>
      </c>
      <c r="J4677" s="79">
        <v>785.3</v>
      </c>
      <c r="K4677" s="19" t="s">
        <v>801</v>
      </c>
      <c r="L4677" s="19" t="s">
        <v>5613</v>
      </c>
      <c r="Q4677" s="20">
        <v>34</v>
      </c>
      <c r="R4677" s="65" t="s">
        <v>7103</v>
      </c>
      <c r="T4677" s="19" t="s">
        <v>4950</v>
      </c>
      <c r="V4677" s="19" t="s">
        <v>119</v>
      </c>
      <c r="Y4677" s="19" t="s">
        <v>129</v>
      </c>
      <c r="Z4677" s="44" t="s">
        <v>5473</v>
      </c>
      <c r="AA4677" s="44" t="s">
        <v>121</v>
      </c>
    </row>
    <row r="4678" spans="1:27" hidden="1" x14ac:dyDescent="0.25">
      <c r="A4678" s="26">
        <v>126</v>
      </c>
      <c r="B4678" s="19" t="s">
        <v>5615</v>
      </c>
      <c r="C4678" s="44" t="s">
        <v>114</v>
      </c>
      <c r="D4678" s="19" t="s">
        <v>5609</v>
      </c>
      <c r="E4678" s="19">
        <v>20</v>
      </c>
      <c r="F4678" s="19">
        <v>560</v>
      </c>
      <c r="G4678" s="19">
        <v>3242</v>
      </c>
      <c r="H4678" s="19">
        <v>3</v>
      </c>
      <c r="I4678" s="79">
        <v>285.02999999999997</v>
      </c>
      <c r="J4678" s="79">
        <v>855.08</v>
      </c>
      <c r="K4678" s="19" t="s">
        <v>801</v>
      </c>
      <c r="L4678" s="19" t="s">
        <v>5616</v>
      </c>
      <c r="Q4678" s="20">
        <v>34</v>
      </c>
      <c r="R4678" s="65" t="s">
        <v>7103</v>
      </c>
      <c r="T4678" s="19" t="s">
        <v>4950</v>
      </c>
      <c r="V4678" s="19" t="s">
        <v>119</v>
      </c>
      <c r="Y4678" s="19" t="s">
        <v>129</v>
      </c>
      <c r="Z4678" s="44" t="s">
        <v>5473</v>
      </c>
      <c r="AA4678" s="44" t="s">
        <v>121</v>
      </c>
    </row>
    <row r="4679" spans="1:27" hidden="1" x14ac:dyDescent="0.25">
      <c r="A4679" s="26">
        <v>127</v>
      </c>
      <c r="B4679" s="19" t="s">
        <v>5617</v>
      </c>
      <c r="C4679" s="44" t="s">
        <v>114</v>
      </c>
      <c r="D4679" s="19" t="s">
        <v>5618</v>
      </c>
      <c r="E4679" s="19">
        <v>20</v>
      </c>
      <c r="F4679" s="19">
        <v>560</v>
      </c>
      <c r="G4679" s="19">
        <v>4168</v>
      </c>
      <c r="H4679" s="19">
        <v>2</v>
      </c>
      <c r="I4679" s="79">
        <v>366.47</v>
      </c>
      <c r="J4679" s="79">
        <v>732.94</v>
      </c>
      <c r="K4679" s="19" t="s">
        <v>801</v>
      </c>
      <c r="L4679" s="19" t="s">
        <v>5616</v>
      </c>
      <c r="Q4679" s="20">
        <v>34</v>
      </c>
      <c r="R4679" s="65" t="s">
        <v>7103</v>
      </c>
      <c r="T4679" s="19" t="s">
        <v>4950</v>
      </c>
      <c r="V4679" s="19" t="s">
        <v>119</v>
      </c>
      <c r="Y4679" s="19" t="s">
        <v>129</v>
      </c>
      <c r="Z4679" s="44" t="s">
        <v>5473</v>
      </c>
      <c r="AA4679" s="44" t="s">
        <v>121</v>
      </c>
    </row>
    <row r="4680" spans="1:27" hidden="1" x14ac:dyDescent="0.25">
      <c r="A4680" s="26">
        <v>128</v>
      </c>
      <c r="B4680" s="19" t="s">
        <v>5619</v>
      </c>
      <c r="C4680" s="44" t="s">
        <v>114</v>
      </c>
      <c r="D4680" s="19" t="s">
        <v>5618</v>
      </c>
      <c r="E4680" s="19">
        <v>20</v>
      </c>
      <c r="F4680" s="19">
        <v>560</v>
      </c>
      <c r="G4680" s="19">
        <v>4168</v>
      </c>
      <c r="H4680" s="19">
        <v>4</v>
      </c>
      <c r="I4680" s="79">
        <v>366.47</v>
      </c>
      <c r="J4680" s="79">
        <v>1465.89</v>
      </c>
      <c r="K4680" s="19" t="s">
        <v>801</v>
      </c>
      <c r="L4680" s="19" t="s">
        <v>5616</v>
      </c>
      <c r="Q4680" s="20">
        <v>34</v>
      </c>
      <c r="R4680" s="65" t="s">
        <v>7103</v>
      </c>
      <c r="T4680" s="19" t="s">
        <v>4950</v>
      </c>
      <c r="V4680" s="19" t="s">
        <v>119</v>
      </c>
      <c r="Y4680" s="19" t="s">
        <v>129</v>
      </c>
      <c r="Z4680" s="44" t="s">
        <v>5473</v>
      </c>
      <c r="AA4680" s="44" t="s">
        <v>121</v>
      </c>
    </row>
    <row r="4681" spans="1:27" hidden="1" x14ac:dyDescent="0.25">
      <c r="A4681" s="26">
        <v>129</v>
      </c>
      <c r="B4681" s="19" t="s">
        <v>5620</v>
      </c>
      <c r="C4681" s="44" t="s">
        <v>114</v>
      </c>
      <c r="D4681" s="19" t="s">
        <v>5499</v>
      </c>
      <c r="E4681" s="19">
        <v>20</v>
      </c>
      <c r="F4681" s="19">
        <v>120</v>
      </c>
      <c r="G4681" s="19">
        <v>365</v>
      </c>
      <c r="H4681" s="19">
        <v>4</v>
      </c>
      <c r="I4681" s="79">
        <v>4.18</v>
      </c>
      <c r="J4681" s="79">
        <v>16.7</v>
      </c>
      <c r="K4681" s="19" t="s">
        <v>801</v>
      </c>
      <c r="L4681" s="19" t="s">
        <v>5621</v>
      </c>
      <c r="Q4681" s="20">
        <v>34</v>
      </c>
      <c r="R4681" s="65" t="s">
        <v>7103</v>
      </c>
      <c r="T4681" s="19" t="s">
        <v>4950</v>
      </c>
      <c r="V4681" s="19" t="s">
        <v>119</v>
      </c>
      <c r="W4681" s="19" t="s">
        <v>129</v>
      </c>
      <c r="Z4681" s="44" t="s">
        <v>5473</v>
      </c>
      <c r="AA4681" s="44" t="s">
        <v>121</v>
      </c>
    </row>
    <row r="4682" spans="1:27" hidden="1" x14ac:dyDescent="0.25">
      <c r="A4682" s="26">
        <v>130</v>
      </c>
      <c r="B4682" s="19" t="s">
        <v>5525</v>
      </c>
      <c r="C4682" s="44" t="s">
        <v>114</v>
      </c>
      <c r="D4682" s="19" t="s">
        <v>5499</v>
      </c>
      <c r="E4682" s="19">
        <v>20</v>
      </c>
      <c r="F4682" s="19">
        <v>120</v>
      </c>
      <c r="G4682" s="19">
        <v>365</v>
      </c>
      <c r="H4682" s="19">
        <v>5</v>
      </c>
      <c r="I4682" s="79">
        <v>4.18</v>
      </c>
      <c r="J4682" s="79">
        <v>20.88</v>
      </c>
      <c r="K4682" s="19" t="s">
        <v>801</v>
      </c>
      <c r="L4682" s="19" t="s">
        <v>5621</v>
      </c>
      <c r="Q4682" s="20">
        <v>34</v>
      </c>
      <c r="R4682" s="65" t="s">
        <v>7103</v>
      </c>
      <c r="T4682" s="19" t="s">
        <v>4950</v>
      </c>
      <c r="V4682" s="19" t="s">
        <v>119</v>
      </c>
      <c r="W4682" s="19" t="s">
        <v>129</v>
      </c>
      <c r="Z4682" s="44" t="s">
        <v>5473</v>
      </c>
      <c r="AA4682" s="44" t="s">
        <v>121</v>
      </c>
    </row>
    <row r="4683" spans="1:27" hidden="1" x14ac:dyDescent="0.25">
      <c r="A4683" s="26">
        <v>131</v>
      </c>
      <c r="B4683" s="19" t="s">
        <v>5622</v>
      </c>
      <c r="C4683" s="44" t="s">
        <v>114</v>
      </c>
      <c r="D4683" s="19" t="s">
        <v>5623</v>
      </c>
      <c r="E4683" s="19">
        <v>20</v>
      </c>
      <c r="F4683" s="19">
        <v>600</v>
      </c>
      <c r="G4683" s="19">
        <v>1358</v>
      </c>
      <c r="H4683" s="19">
        <v>1</v>
      </c>
      <c r="I4683" s="79">
        <v>95.94</v>
      </c>
      <c r="J4683" s="79">
        <v>95.94</v>
      </c>
      <c r="K4683" s="19" t="s">
        <v>801</v>
      </c>
      <c r="L4683" s="19" t="s">
        <v>5621</v>
      </c>
      <c r="Q4683" s="20">
        <v>34</v>
      </c>
      <c r="R4683" s="65" t="s">
        <v>7103</v>
      </c>
      <c r="T4683" s="19" t="s">
        <v>4950</v>
      </c>
      <c r="V4683" s="19" t="s">
        <v>119</v>
      </c>
      <c r="Y4683" s="19" t="s">
        <v>129</v>
      </c>
      <c r="Z4683" s="44" t="s">
        <v>5473</v>
      </c>
      <c r="AA4683" s="44" t="s">
        <v>121</v>
      </c>
    </row>
    <row r="4684" spans="1:27" hidden="1" x14ac:dyDescent="0.25">
      <c r="A4684" s="26">
        <v>132</v>
      </c>
      <c r="B4684" s="19" t="s">
        <v>5624</v>
      </c>
      <c r="C4684" s="44" t="s">
        <v>114</v>
      </c>
      <c r="D4684" s="19" t="s">
        <v>5625</v>
      </c>
      <c r="E4684" s="19">
        <v>20</v>
      </c>
      <c r="F4684" s="19">
        <v>560</v>
      </c>
      <c r="G4684" s="19">
        <v>1287</v>
      </c>
      <c r="H4684" s="19">
        <v>1</v>
      </c>
      <c r="I4684" s="79">
        <v>113.14</v>
      </c>
      <c r="J4684" s="79">
        <v>113.14</v>
      </c>
      <c r="K4684" s="19" t="s">
        <v>801</v>
      </c>
      <c r="L4684" s="19" t="s">
        <v>5621</v>
      </c>
      <c r="P4684" s="19" t="s">
        <v>129</v>
      </c>
      <c r="Q4684" s="20">
        <v>34</v>
      </c>
      <c r="R4684" s="65" t="s">
        <v>7103</v>
      </c>
      <c r="T4684" s="19" t="s">
        <v>4950</v>
      </c>
      <c r="V4684" s="19" t="s">
        <v>119</v>
      </c>
      <c r="Y4684" s="19" t="s">
        <v>129</v>
      </c>
      <c r="Z4684" s="44" t="s">
        <v>5473</v>
      </c>
      <c r="AA4684" s="44" t="s">
        <v>121</v>
      </c>
    </row>
    <row r="4685" spans="1:27" hidden="1" x14ac:dyDescent="0.25">
      <c r="A4685" s="26">
        <v>133</v>
      </c>
      <c r="B4685" s="19" t="s">
        <v>5626</v>
      </c>
      <c r="C4685" s="44" t="s">
        <v>114</v>
      </c>
      <c r="D4685" s="19" t="s">
        <v>5627</v>
      </c>
      <c r="E4685" s="19">
        <v>20</v>
      </c>
      <c r="F4685" s="19">
        <v>866</v>
      </c>
      <c r="G4685" s="19">
        <v>930</v>
      </c>
      <c r="H4685" s="19">
        <v>1</v>
      </c>
      <c r="I4685" s="79">
        <v>126.38</v>
      </c>
      <c r="J4685" s="79">
        <v>126.38</v>
      </c>
      <c r="K4685" s="19" t="s">
        <v>801</v>
      </c>
      <c r="L4685" s="19" t="s">
        <v>5621</v>
      </c>
      <c r="Q4685" s="20">
        <v>34</v>
      </c>
      <c r="R4685" s="65" t="s">
        <v>7103</v>
      </c>
      <c r="T4685" s="19" t="s">
        <v>4950</v>
      </c>
      <c r="V4685" s="19" t="s">
        <v>119</v>
      </c>
      <c r="Y4685" s="19" t="s">
        <v>129</v>
      </c>
      <c r="Z4685" s="44" t="s">
        <v>5473</v>
      </c>
      <c r="AA4685" s="44" t="s">
        <v>121</v>
      </c>
    </row>
    <row r="4686" spans="1:27" hidden="1" x14ac:dyDescent="0.25">
      <c r="A4686" s="26">
        <v>134</v>
      </c>
      <c r="B4686" s="19" t="s">
        <v>5628</v>
      </c>
      <c r="C4686" s="44" t="s">
        <v>114</v>
      </c>
      <c r="D4686" s="19" t="s">
        <v>5623</v>
      </c>
      <c r="E4686" s="19">
        <v>20</v>
      </c>
      <c r="F4686" s="19">
        <v>600</v>
      </c>
      <c r="G4686" s="19">
        <v>1358</v>
      </c>
      <c r="H4686" s="19">
        <v>1</v>
      </c>
      <c r="I4686" s="79">
        <v>95.94</v>
      </c>
      <c r="J4686" s="79">
        <v>95.94</v>
      </c>
      <c r="K4686" s="19" t="s">
        <v>801</v>
      </c>
      <c r="L4686" s="19" t="s">
        <v>5621</v>
      </c>
      <c r="Q4686" s="20">
        <v>34</v>
      </c>
      <c r="R4686" s="65" t="s">
        <v>7103</v>
      </c>
      <c r="T4686" s="19" t="s">
        <v>4950</v>
      </c>
      <c r="V4686" s="19" t="s">
        <v>119</v>
      </c>
      <c r="Y4686" s="19" t="s">
        <v>129</v>
      </c>
      <c r="Z4686" s="44" t="s">
        <v>5473</v>
      </c>
      <c r="AA4686" s="44" t="s">
        <v>121</v>
      </c>
    </row>
    <row r="4687" spans="1:27" hidden="1" x14ac:dyDescent="0.25">
      <c r="A4687" s="26">
        <v>135</v>
      </c>
      <c r="B4687" s="19" t="s">
        <v>5629</v>
      </c>
      <c r="C4687" s="44" t="s">
        <v>114</v>
      </c>
      <c r="D4687" s="19" t="s">
        <v>5625</v>
      </c>
      <c r="E4687" s="19">
        <v>20</v>
      </c>
      <c r="F4687" s="19">
        <v>560</v>
      </c>
      <c r="G4687" s="19">
        <v>1287</v>
      </c>
      <c r="H4687" s="19">
        <v>1</v>
      </c>
      <c r="I4687" s="79">
        <v>113.14</v>
      </c>
      <c r="J4687" s="79">
        <v>113.14</v>
      </c>
      <c r="K4687" s="19" t="s">
        <v>801</v>
      </c>
      <c r="L4687" s="19" t="s">
        <v>5621</v>
      </c>
      <c r="P4687" s="19" t="s">
        <v>129</v>
      </c>
      <c r="Q4687" s="20">
        <v>34</v>
      </c>
      <c r="R4687" s="65" t="s">
        <v>7103</v>
      </c>
      <c r="T4687" s="19" t="s">
        <v>4950</v>
      </c>
      <c r="V4687" s="19" t="s">
        <v>119</v>
      </c>
      <c r="Y4687" s="19" t="s">
        <v>129</v>
      </c>
      <c r="Z4687" s="44" t="s">
        <v>5473</v>
      </c>
      <c r="AA4687" s="44" t="s">
        <v>121</v>
      </c>
    </row>
    <row r="4688" spans="1:27" hidden="1" x14ac:dyDescent="0.25">
      <c r="A4688" s="26">
        <v>136</v>
      </c>
      <c r="B4688" s="19" t="s">
        <v>5630</v>
      </c>
      <c r="C4688" s="44" t="s">
        <v>114</v>
      </c>
      <c r="D4688" s="19" t="s">
        <v>5627</v>
      </c>
      <c r="E4688" s="19">
        <v>20</v>
      </c>
      <c r="F4688" s="19">
        <v>866</v>
      </c>
      <c r="G4688" s="19">
        <v>930</v>
      </c>
      <c r="H4688" s="19">
        <v>1</v>
      </c>
      <c r="I4688" s="79">
        <v>126.38</v>
      </c>
      <c r="J4688" s="79">
        <v>126.38</v>
      </c>
      <c r="K4688" s="19" t="s">
        <v>801</v>
      </c>
      <c r="L4688" s="19" t="s">
        <v>5621</v>
      </c>
      <c r="Q4688" s="20">
        <v>34</v>
      </c>
      <c r="R4688" s="65" t="s">
        <v>7103</v>
      </c>
      <c r="T4688" s="19" t="s">
        <v>4950</v>
      </c>
      <c r="V4688" s="19" t="s">
        <v>119</v>
      </c>
      <c r="Y4688" s="19" t="s">
        <v>129</v>
      </c>
      <c r="Z4688" s="44" t="s">
        <v>5473</v>
      </c>
      <c r="AA4688" s="44" t="s">
        <v>121</v>
      </c>
    </row>
    <row r="4689" spans="1:27" hidden="1" x14ac:dyDescent="0.25">
      <c r="A4689" s="26">
        <v>137</v>
      </c>
      <c r="B4689" s="19" t="s">
        <v>5631</v>
      </c>
      <c r="C4689" s="44" t="s">
        <v>114</v>
      </c>
      <c r="D4689" s="19" t="s">
        <v>5556</v>
      </c>
      <c r="E4689" s="19">
        <v>20</v>
      </c>
      <c r="F4689" s="19">
        <v>930</v>
      </c>
      <c r="G4689" s="19">
        <v>1098</v>
      </c>
      <c r="H4689" s="19">
        <v>1</v>
      </c>
      <c r="I4689" s="79">
        <v>160.31</v>
      </c>
      <c r="J4689" s="79">
        <v>160.31</v>
      </c>
      <c r="K4689" s="19" t="s">
        <v>801</v>
      </c>
      <c r="L4689" s="19" t="s">
        <v>5621</v>
      </c>
      <c r="Q4689" s="20">
        <v>34</v>
      </c>
      <c r="R4689" s="65" t="s">
        <v>7103</v>
      </c>
      <c r="T4689" s="19" t="s">
        <v>4950</v>
      </c>
      <c r="V4689" s="19" t="s">
        <v>119</v>
      </c>
      <c r="Y4689" s="19" t="s">
        <v>129</v>
      </c>
      <c r="Z4689" s="44" t="s">
        <v>5473</v>
      </c>
      <c r="AA4689" s="44" t="s">
        <v>121</v>
      </c>
    </row>
    <row r="4690" spans="1:27" hidden="1" x14ac:dyDescent="0.25">
      <c r="A4690" s="26">
        <v>138</v>
      </c>
      <c r="B4690" s="19" t="s">
        <v>5632</v>
      </c>
      <c r="C4690" s="44" t="s">
        <v>114</v>
      </c>
      <c r="D4690" s="19" t="s">
        <v>5633</v>
      </c>
      <c r="E4690" s="19">
        <v>20</v>
      </c>
      <c r="F4690" s="19">
        <v>598</v>
      </c>
      <c r="G4690" s="19">
        <v>1060</v>
      </c>
      <c r="H4690" s="19">
        <v>1</v>
      </c>
      <c r="I4690" s="79">
        <v>58.5</v>
      </c>
      <c r="J4690" s="79">
        <v>58.5</v>
      </c>
      <c r="K4690" s="19" t="s">
        <v>801</v>
      </c>
      <c r="L4690" s="19" t="s">
        <v>5621</v>
      </c>
      <c r="Q4690" s="20">
        <v>34</v>
      </c>
      <c r="R4690" s="65" t="s">
        <v>7103</v>
      </c>
      <c r="T4690" s="19" t="s">
        <v>4950</v>
      </c>
      <c r="V4690" s="19" t="s">
        <v>119</v>
      </c>
      <c r="W4690" s="19" t="s">
        <v>129</v>
      </c>
      <c r="Z4690" s="44" t="s">
        <v>5473</v>
      </c>
      <c r="AA4690" s="44" t="s">
        <v>121</v>
      </c>
    </row>
    <row r="4691" spans="1:27" hidden="1" x14ac:dyDescent="0.25">
      <c r="A4691" s="26">
        <v>139</v>
      </c>
      <c r="B4691" s="19" t="s">
        <v>5634</v>
      </c>
      <c r="C4691" s="44" t="s">
        <v>114</v>
      </c>
      <c r="D4691" s="19" t="s">
        <v>5556</v>
      </c>
      <c r="E4691" s="19">
        <v>20</v>
      </c>
      <c r="F4691" s="19">
        <v>930</v>
      </c>
      <c r="G4691" s="19">
        <v>1098</v>
      </c>
      <c r="H4691" s="19">
        <v>1</v>
      </c>
      <c r="I4691" s="79">
        <v>160.31</v>
      </c>
      <c r="J4691" s="79">
        <v>160.31</v>
      </c>
      <c r="K4691" s="19" t="s">
        <v>801</v>
      </c>
      <c r="L4691" s="19" t="s">
        <v>5621</v>
      </c>
      <c r="Q4691" s="20">
        <v>34</v>
      </c>
      <c r="R4691" s="65" t="s">
        <v>7103</v>
      </c>
      <c r="T4691" s="19" t="s">
        <v>4950</v>
      </c>
      <c r="V4691" s="19" t="s">
        <v>119</v>
      </c>
      <c r="Y4691" s="19" t="s">
        <v>129</v>
      </c>
      <c r="Z4691" s="44" t="s">
        <v>5473</v>
      </c>
      <c r="AA4691" s="44" t="s">
        <v>121</v>
      </c>
    </row>
    <row r="4692" spans="1:27" hidden="1" x14ac:dyDescent="0.25">
      <c r="A4692" s="26">
        <v>140</v>
      </c>
      <c r="B4692" s="19" t="s">
        <v>5635</v>
      </c>
      <c r="C4692" s="44" t="s">
        <v>114</v>
      </c>
      <c r="D4692" s="19" t="s">
        <v>5556</v>
      </c>
      <c r="E4692" s="19">
        <v>20</v>
      </c>
      <c r="F4692" s="19">
        <v>930</v>
      </c>
      <c r="G4692" s="19">
        <v>1098</v>
      </c>
      <c r="H4692" s="19">
        <v>1</v>
      </c>
      <c r="I4692" s="79">
        <v>160.31</v>
      </c>
      <c r="J4692" s="79">
        <v>160.31</v>
      </c>
      <c r="K4692" s="19" t="s">
        <v>801</v>
      </c>
      <c r="L4692" s="19" t="s">
        <v>5621</v>
      </c>
      <c r="Q4692" s="20">
        <v>34</v>
      </c>
      <c r="R4692" s="65" t="s">
        <v>7103</v>
      </c>
      <c r="T4692" s="19" t="s">
        <v>4950</v>
      </c>
      <c r="V4692" s="19" t="s">
        <v>119</v>
      </c>
      <c r="Y4692" s="19" t="s">
        <v>129</v>
      </c>
      <c r="Z4692" s="44" t="s">
        <v>5473</v>
      </c>
      <c r="AA4692" s="44" t="s">
        <v>121</v>
      </c>
    </row>
    <row r="4693" spans="1:27" hidden="1" x14ac:dyDescent="0.25">
      <c r="A4693" s="26">
        <v>141</v>
      </c>
      <c r="B4693" s="19" t="s">
        <v>5636</v>
      </c>
      <c r="C4693" s="44" t="s">
        <v>114</v>
      </c>
      <c r="D4693" s="19" t="s">
        <v>5637</v>
      </c>
      <c r="E4693" s="19">
        <v>20</v>
      </c>
      <c r="F4693" s="19">
        <v>604</v>
      </c>
      <c r="G4693" s="19">
        <v>1269</v>
      </c>
      <c r="H4693" s="19">
        <v>1</v>
      </c>
      <c r="I4693" s="79">
        <v>73.03</v>
      </c>
      <c r="J4693" s="79">
        <v>73.03</v>
      </c>
      <c r="K4693" s="19" t="s">
        <v>801</v>
      </c>
      <c r="L4693" s="19" t="s">
        <v>5621</v>
      </c>
      <c r="Q4693" s="20">
        <v>34</v>
      </c>
      <c r="R4693" s="65" t="s">
        <v>7103</v>
      </c>
      <c r="T4693" s="19" t="s">
        <v>4950</v>
      </c>
      <c r="V4693" s="19" t="s">
        <v>119</v>
      </c>
      <c r="W4693" s="19" t="s">
        <v>129</v>
      </c>
      <c r="Z4693" s="44" t="s">
        <v>5473</v>
      </c>
      <c r="AA4693" s="44" t="s">
        <v>121</v>
      </c>
    </row>
    <row r="4694" spans="1:27" hidden="1" x14ac:dyDescent="0.25">
      <c r="A4694" s="26">
        <v>142</v>
      </c>
      <c r="B4694" s="19" t="s">
        <v>5638</v>
      </c>
      <c r="C4694" s="44" t="s">
        <v>114</v>
      </c>
      <c r="D4694" s="19" t="s">
        <v>5623</v>
      </c>
      <c r="E4694" s="19">
        <v>20</v>
      </c>
      <c r="F4694" s="19">
        <v>600</v>
      </c>
      <c r="G4694" s="19">
        <v>1358</v>
      </c>
      <c r="H4694" s="19">
        <v>1</v>
      </c>
      <c r="I4694" s="79">
        <v>95.94</v>
      </c>
      <c r="J4694" s="79">
        <v>95.94</v>
      </c>
      <c r="K4694" s="19" t="s">
        <v>801</v>
      </c>
      <c r="L4694" s="19" t="s">
        <v>5621</v>
      </c>
      <c r="Q4694" s="20">
        <v>34</v>
      </c>
      <c r="R4694" s="65" t="s">
        <v>7103</v>
      </c>
      <c r="T4694" s="19" t="s">
        <v>4950</v>
      </c>
      <c r="V4694" s="19" t="s">
        <v>119</v>
      </c>
      <c r="Y4694" s="19" t="s">
        <v>129</v>
      </c>
      <c r="Z4694" s="44" t="s">
        <v>5473</v>
      </c>
      <c r="AA4694" s="44" t="s">
        <v>121</v>
      </c>
    </row>
    <row r="4695" spans="1:27" hidden="1" x14ac:dyDescent="0.25">
      <c r="A4695" s="26">
        <v>143</v>
      </c>
      <c r="B4695" s="19" t="s">
        <v>5639</v>
      </c>
      <c r="C4695" s="44" t="s">
        <v>114</v>
      </c>
      <c r="D4695" s="19" t="s">
        <v>5640</v>
      </c>
      <c r="E4695" s="19">
        <v>20</v>
      </c>
      <c r="F4695" s="19">
        <v>483</v>
      </c>
      <c r="G4695" s="19">
        <v>560</v>
      </c>
      <c r="H4695" s="19">
        <v>1</v>
      </c>
      <c r="I4695" s="79">
        <v>42.42</v>
      </c>
      <c r="J4695" s="79">
        <v>42.42</v>
      </c>
      <c r="K4695" s="19" t="s">
        <v>801</v>
      </c>
      <c r="L4695" s="19" t="s">
        <v>5621</v>
      </c>
      <c r="P4695" s="19" t="s">
        <v>129</v>
      </c>
      <c r="Q4695" s="20">
        <v>34</v>
      </c>
      <c r="R4695" s="65" t="s">
        <v>7103</v>
      </c>
      <c r="T4695" s="19" t="s">
        <v>4950</v>
      </c>
      <c r="V4695" s="19" t="s">
        <v>119</v>
      </c>
      <c r="Y4695" s="19" t="s">
        <v>129</v>
      </c>
      <c r="Z4695" s="44" t="s">
        <v>5473</v>
      </c>
      <c r="AA4695" s="44" t="s">
        <v>121</v>
      </c>
    </row>
    <row r="4696" spans="1:27" hidden="1" x14ac:dyDescent="0.25">
      <c r="A4696" s="26">
        <v>144</v>
      </c>
      <c r="B4696" s="19" t="s">
        <v>5641</v>
      </c>
      <c r="C4696" s="44" t="s">
        <v>114</v>
      </c>
      <c r="D4696" s="19" t="s">
        <v>5625</v>
      </c>
      <c r="E4696" s="19">
        <v>20</v>
      </c>
      <c r="F4696" s="19">
        <v>560</v>
      </c>
      <c r="G4696" s="19">
        <v>1287</v>
      </c>
      <c r="H4696" s="19">
        <v>1</v>
      </c>
      <c r="I4696" s="79">
        <v>113.14</v>
      </c>
      <c r="J4696" s="79">
        <v>113.14</v>
      </c>
      <c r="K4696" s="19" t="s">
        <v>801</v>
      </c>
      <c r="L4696" s="19" t="s">
        <v>5621</v>
      </c>
      <c r="P4696" s="19" t="s">
        <v>129</v>
      </c>
      <c r="Q4696" s="20">
        <v>34</v>
      </c>
      <c r="R4696" s="65" t="s">
        <v>7103</v>
      </c>
      <c r="T4696" s="19" t="s">
        <v>4950</v>
      </c>
      <c r="V4696" s="19" t="s">
        <v>119</v>
      </c>
      <c r="Y4696" s="19" t="s">
        <v>129</v>
      </c>
      <c r="Z4696" s="44" t="s">
        <v>5473</v>
      </c>
      <c r="AA4696" s="44" t="s">
        <v>121</v>
      </c>
    </row>
    <row r="4697" spans="1:27" hidden="1" x14ac:dyDescent="0.25">
      <c r="A4697" s="26">
        <v>145</v>
      </c>
      <c r="B4697" s="19" t="s">
        <v>5642</v>
      </c>
      <c r="C4697" s="44" t="s">
        <v>114</v>
      </c>
      <c r="D4697" s="19" t="s">
        <v>5627</v>
      </c>
      <c r="E4697" s="19">
        <v>20</v>
      </c>
      <c r="F4697" s="19">
        <v>866</v>
      </c>
      <c r="G4697" s="19">
        <v>930</v>
      </c>
      <c r="H4697" s="19">
        <v>1</v>
      </c>
      <c r="I4697" s="79">
        <v>126.38</v>
      </c>
      <c r="J4697" s="79">
        <v>126.38</v>
      </c>
      <c r="K4697" s="19" t="s">
        <v>801</v>
      </c>
      <c r="L4697" s="19" t="s">
        <v>5621</v>
      </c>
      <c r="Q4697" s="20">
        <v>34</v>
      </c>
      <c r="R4697" s="65" t="s">
        <v>7103</v>
      </c>
      <c r="T4697" s="19" t="s">
        <v>4950</v>
      </c>
      <c r="V4697" s="19" t="s">
        <v>119</v>
      </c>
      <c r="Y4697" s="19" t="s">
        <v>129</v>
      </c>
      <c r="Z4697" s="44" t="s">
        <v>5473</v>
      </c>
      <c r="AA4697" s="44" t="s">
        <v>121</v>
      </c>
    </row>
    <row r="4698" spans="1:27" hidden="1" x14ac:dyDescent="0.25">
      <c r="A4698" s="26">
        <v>146</v>
      </c>
      <c r="B4698" s="19" t="s">
        <v>5643</v>
      </c>
      <c r="C4698" s="44" t="s">
        <v>114</v>
      </c>
      <c r="D4698" s="19" t="s">
        <v>5556</v>
      </c>
      <c r="E4698" s="19">
        <v>20</v>
      </c>
      <c r="F4698" s="19">
        <v>930</v>
      </c>
      <c r="G4698" s="19">
        <v>1098</v>
      </c>
      <c r="H4698" s="19">
        <v>1</v>
      </c>
      <c r="I4698" s="79">
        <v>160.31</v>
      </c>
      <c r="J4698" s="79">
        <v>160.31</v>
      </c>
      <c r="K4698" s="19" t="s">
        <v>801</v>
      </c>
      <c r="L4698" s="19" t="s">
        <v>5621</v>
      </c>
      <c r="Q4698" s="20">
        <v>34</v>
      </c>
      <c r="R4698" s="65" t="s">
        <v>7103</v>
      </c>
      <c r="T4698" s="19" t="s">
        <v>4950</v>
      </c>
      <c r="V4698" s="19" t="s">
        <v>119</v>
      </c>
      <c r="Y4698" s="19" t="s">
        <v>129</v>
      </c>
      <c r="Z4698" s="44" t="s">
        <v>5473</v>
      </c>
      <c r="AA4698" s="44" t="s">
        <v>121</v>
      </c>
    </row>
    <row r="4699" spans="1:27" hidden="1" x14ac:dyDescent="0.25">
      <c r="A4699" s="26">
        <v>147</v>
      </c>
      <c r="B4699" s="19" t="s">
        <v>5644</v>
      </c>
      <c r="C4699" s="44" t="s">
        <v>114</v>
      </c>
      <c r="D4699" s="19" t="s">
        <v>5637</v>
      </c>
      <c r="E4699" s="19">
        <v>20</v>
      </c>
      <c r="F4699" s="19">
        <v>604</v>
      </c>
      <c r="G4699" s="19">
        <v>1269</v>
      </c>
      <c r="H4699" s="19">
        <v>1</v>
      </c>
      <c r="I4699" s="79">
        <v>73.03</v>
      </c>
      <c r="J4699" s="79">
        <v>73.03</v>
      </c>
      <c r="K4699" s="19" t="s">
        <v>801</v>
      </c>
      <c r="L4699" s="19" t="s">
        <v>5621</v>
      </c>
      <c r="Q4699" s="20">
        <v>34</v>
      </c>
      <c r="R4699" s="65" t="s">
        <v>7103</v>
      </c>
      <c r="T4699" s="19" t="s">
        <v>4950</v>
      </c>
      <c r="V4699" s="19" t="s">
        <v>119</v>
      </c>
      <c r="W4699" s="19" t="s">
        <v>129</v>
      </c>
      <c r="Z4699" s="44" t="s">
        <v>5473</v>
      </c>
      <c r="AA4699" s="44" t="s">
        <v>121</v>
      </c>
    </row>
    <row r="4700" spans="1:27" hidden="1" x14ac:dyDescent="0.25">
      <c r="A4700" s="26">
        <v>148</v>
      </c>
      <c r="B4700" s="19" t="s">
        <v>5645</v>
      </c>
      <c r="C4700" s="44" t="s">
        <v>114</v>
      </c>
      <c r="D4700" s="19" t="s">
        <v>5623</v>
      </c>
      <c r="E4700" s="19">
        <v>20</v>
      </c>
      <c r="F4700" s="19">
        <v>600</v>
      </c>
      <c r="G4700" s="19">
        <v>1358</v>
      </c>
      <c r="H4700" s="19">
        <v>1</v>
      </c>
      <c r="I4700" s="79">
        <v>95.94</v>
      </c>
      <c r="J4700" s="79">
        <v>95.94</v>
      </c>
      <c r="K4700" s="19" t="s">
        <v>801</v>
      </c>
      <c r="L4700" s="19" t="s">
        <v>5621</v>
      </c>
      <c r="Q4700" s="20">
        <v>34</v>
      </c>
      <c r="R4700" s="65" t="s">
        <v>7103</v>
      </c>
      <c r="T4700" s="19" t="s">
        <v>4950</v>
      </c>
      <c r="V4700" s="19" t="s">
        <v>119</v>
      </c>
      <c r="Y4700" s="19" t="s">
        <v>129</v>
      </c>
      <c r="Z4700" s="44" t="s">
        <v>5473</v>
      </c>
      <c r="AA4700" s="44" t="s">
        <v>121</v>
      </c>
    </row>
    <row r="4701" spans="1:27" hidden="1" x14ac:dyDescent="0.25">
      <c r="A4701" s="26">
        <v>149</v>
      </c>
      <c r="B4701" s="19" t="s">
        <v>5646</v>
      </c>
      <c r="C4701" s="44" t="s">
        <v>114</v>
      </c>
      <c r="D4701" s="19" t="s">
        <v>5640</v>
      </c>
      <c r="E4701" s="19">
        <v>20</v>
      </c>
      <c r="F4701" s="19">
        <v>483</v>
      </c>
      <c r="G4701" s="19">
        <v>560</v>
      </c>
      <c r="H4701" s="19">
        <v>1</v>
      </c>
      <c r="I4701" s="79">
        <v>42.42</v>
      </c>
      <c r="J4701" s="79">
        <v>42.42</v>
      </c>
      <c r="K4701" s="19" t="s">
        <v>801</v>
      </c>
      <c r="L4701" s="19" t="s">
        <v>5621</v>
      </c>
      <c r="P4701" s="19" t="s">
        <v>129</v>
      </c>
      <c r="Q4701" s="20">
        <v>34</v>
      </c>
      <c r="R4701" s="65" t="s">
        <v>7103</v>
      </c>
      <c r="T4701" s="19" t="s">
        <v>4950</v>
      </c>
      <c r="V4701" s="19" t="s">
        <v>119</v>
      </c>
      <c r="Y4701" s="19" t="s">
        <v>129</v>
      </c>
      <c r="Z4701" s="44" t="s">
        <v>5473</v>
      </c>
      <c r="AA4701" s="44" t="s">
        <v>121</v>
      </c>
    </row>
    <row r="4702" spans="1:27" hidden="1" x14ac:dyDescent="0.25">
      <c r="A4702" s="26">
        <v>150</v>
      </c>
      <c r="B4702" s="19" t="s">
        <v>5647</v>
      </c>
      <c r="C4702" s="44" t="s">
        <v>114</v>
      </c>
      <c r="D4702" s="19" t="s">
        <v>5625</v>
      </c>
      <c r="E4702" s="19">
        <v>20</v>
      </c>
      <c r="F4702" s="19">
        <v>560</v>
      </c>
      <c r="G4702" s="19">
        <v>1287</v>
      </c>
      <c r="H4702" s="19">
        <v>1</v>
      </c>
      <c r="I4702" s="79">
        <v>113.14</v>
      </c>
      <c r="J4702" s="79">
        <v>113.14</v>
      </c>
      <c r="K4702" s="19" t="s">
        <v>801</v>
      </c>
      <c r="L4702" s="19" t="s">
        <v>5621</v>
      </c>
      <c r="P4702" s="19" t="s">
        <v>129</v>
      </c>
      <c r="Q4702" s="20">
        <v>34</v>
      </c>
      <c r="R4702" s="65" t="s">
        <v>7103</v>
      </c>
      <c r="T4702" s="19" t="s">
        <v>4950</v>
      </c>
      <c r="V4702" s="19" t="s">
        <v>119</v>
      </c>
      <c r="Y4702" s="19" t="s">
        <v>129</v>
      </c>
      <c r="Z4702" s="44" t="s">
        <v>5473</v>
      </c>
      <c r="AA4702" s="44" t="s">
        <v>121</v>
      </c>
    </row>
    <row r="4703" spans="1:27" hidden="1" x14ac:dyDescent="0.25">
      <c r="A4703" s="26">
        <v>151</v>
      </c>
      <c r="B4703" s="19" t="s">
        <v>5648</v>
      </c>
      <c r="C4703" s="44" t="s">
        <v>114</v>
      </c>
      <c r="D4703" s="19" t="s">
        <v>5627</v>
      </c>
      <c r="E4703" s="19">
        <v>20</v>
      </c>
      <c r="F4703" s="19">
        <v>866</v>
      </c>
      <c r="G4703" s="19">
        <v>930</v>
      </c>
      <c r="H4703" s="19">
        <v>1</v>
      </c>
      <c r="I4703" s="79">
        <v>126.38</v>
      </c>
      <c r="J4703" s="79">
        <v>126.38</v>
      </c>
      <c r="K4703" s="19" t="s">
        <v>801</v>
      </c>
      <c r="L4703" s="19" t="s">
        <v>5621</v>
      </c>
      <c r="Q4703" s="20">
        <v>34</v>
      </c>
      <c r="R4703" s="65" t="s">
        <v>7103</v>
      </c>
      <c r="T4703" s="19" t="s">
        <v>4950</v>
      </c>
      <c r="V4703" s="19" t="s">
        <v>119</v>
      </c>
      <c r="Y4703" s="19" t="s">
        <v>129</v>
      </c>
      <c r="Z4703" s="44" t="s">
        <v>5473</v>
      </c>
      <c r="AA4703" s="44" t="s">
        <v>121</v>
      </c>
    </row>
    <row r="4704" spans="1:27" hidden="1" x14ac:dyDescent="0.25">
      <c r="A4704" s="26">
        <v>152</v>
      </c>
      <c r="B4704" s="19" t="s">
        <v>5649</v>
      </c>
      <c r="C4704" s="44" t="s">
        <v>114</v>
      </c>
      <c r="D4704" s="19" t="s">
        <v>5556</v>
      </c>
      <c r="E4704" s="19">
        <v>20</v>
      </c>
      <c r="F4704" s="19">
        <v>930</v>
      </c>
      <c r="G4704" s="19">
        <v>1098</v>
      </c>
      <c r="H4704" s="19">
        <v>1</v>
      </c>
      <c r="I4704" s="79">
        <v>160.31</v>
      </c>
      <c r="J4704" s="79">
        <v>160.31</v>
      </c>
      <c r="K4704" s="19" t="s">
        <v>801</v>
      </c>
      <c r="L4704" s="19" t="s">
        <v>5621</v>
      </c>
      <c r="Q4704" s="20">
        <v>34</v>
      </c>
      <c r="R4704" s="65" t="s">
        <v>7103</v>
      </c>
      <c r="T4704" s="19" t="s">
        <v>4950</v>
      </c>
      <c r="V4704" s="19" t="s">
        <v>119</v>
      </c>
      <c r="Y4704" s="19" t="s">
        <v>129</v>
      </c>
      <c r="Z4704" s="44" t="s">
        <v>5473</v>
      </c>
      <c r="AA4704" s="44" t="s">
        <v>121</v>
      </c>
    </row>
    <row r="4705" spans="1:27" hidden="1" x14ac:dyDescent="0.25">
      <c r="A4705" s="26">
        <v>153</v>
      </c>
      <c r="B4705" s="19" t="s">
        <v>5650</v>
      </c>
      <c r="C4705" s="44" t="s">
        <v>114</v>
      </c>
      <c r="D4705" s="19" t="s">
        <v>5651</v>
      </c>
      <c r="E4705" s="19">
        <v>20</v>
      </c>
      <c r="F4705" s="19">
        <v>526</v>
      </c>
      <c r="G4705" s="19">
        <v>791</v>
      </c>
      <c r="H4705" s="19">
        <v>1</v>
      </c>
      <c r="I4705" s="79">
        <v>37.01</v>
      </c>
      <c r="J4705" s="79">
        <v>37.01</v>
      </c>
      <c r="K4705" s="19" t="s">
        <v>801</v>
      </c>
      <c r="L4705" s="19" t="s">
        <v>5621</v>
      </c>
      <c r="Q4705" s="20">
        <v>34</v>
      </c>
      <c r="R4705" s="65" t="s">
        <v>7103</v>
      </c>
      <c r="T4705" s="19" t="s">
        <v>4950</v>
      </c>
      <c r="V4705" s="19" t="s">
        <v>119</v>
      </c>
      <c r="W4705" s="19" t="s">
        <v>129</v>
      </c>
      <c r="Z4705" s="44" t="s">
        <v>5473</v>
      </c>
      <c r="AA4705" s="44" t="s">
        <v>121</v>
      </c>
    </row>
    <row r="4706" spans="1:27" hidden="1" x14ac:dyDescent="0.25">
      <c r="A4706" s="26">
        <v>154</v>
      </c>
      <c r="B4706" s="19" t="s">
        <v>5652</v>
      </c>
      <c r="C4706" s="44" t="s">
        <v>114</v>
      </c>
      <c r="D4706" s="19" t="s">
        <v>5633</v>
      </c>
      <c r="E4706" s="19">
        <v>20</v>
      </c>
      <c r="F4706" s="19">
        <v>598</v>
      </c>
      <c r="G4706" s="19">
        <v>1060</v>
      </c>
      <c r="H4706" s="19">
        <v>1</v>
      </c>
      <c r="I4706" s="79">
        <v>58.5</v>
      </c>
      <c r="J4706" s="79">
        <v>58.5</v>
      </c>
      <c r="K4706" s="19" t="s">
        <v>801</v>
      </c>
      <c r="L4706" s="19" t="s">
        <v>5621</v>
      </c>
      <c r="Q4706" s="20">
        <v>34</v>
      </c>
      <c r="R4706" s="65" t="s">
        <v>7103</v>
      </c>
      <c r="T4706" s="19" t="s">
        <v>4950</v>
      </c>
      <c r="V4706" s="19" t="s">
        <v>119</v>
      </c>
      <c r="W4706" s="19" t="s">
        <v>129</v>
      </c>
      <c r="Z4706" s="44" t="s">
        <v>5473</v>
      </c>
      <c r="AA4706" s="44" t="s">
        <v>121</v>
      </c>
    </row>
    <row r="4707" spans="1:27" hidden="1" x14ac:dyDescent="0.25">
      <c r="A4707" s="26">
        <v>155</v>
      </c>
      <c r="B4707" s="19" t="s">
        <v>5653</v>
      </c>
      <c r="C4707" s="44" t="s">
        <v>114</v>
      </c>
      <c r="D4707" s="19" t="s">
        <v>5654</v>
      </c>
      <c r="E4707" s="19">
        <v>20</v>
      </c>
      <c r="F4707" s="19">
        <v>560</v>
      </c>
      <c r="G4707" s="19">
        <v>1087</v>
      </c>
      <c r="H4707" s="19">
        <v>1</v>
      </c>
      <c r="I4707" s="79">
        <v>95.55</v>
      </c>
      <c r="J4707" s="79">
        <v>95.55</v>
      </c>
      <c r="K4707" s="19" t="s">
        <v>801</v>
      </c>
      <c r="L4707" s="19" t="s">
        <v>5621</v>
      </c>
      <c r="P4707" s="19" t="s">
        <v>129</v>
      </c>
      <c r="Q4707" s="20">
        <v>34</v>
      </c>
      <c r="R4707" s="65" t="s">
        <v>7103</v>
      </c>
      <c r="T4707" s="19" t="s">
        <v>4950</v>
      </c>
      <c r="V4707" s="19" t="s">
        <v>119</v>
      </c>
      <c r="Y4707" s="19" t="s">
        <v>129</v>
      </c>
      <c r="Z4707" s="44" t="s">
        <v>5473</v>
      </c>
      <c r="AA4707" s="44" t="s">
        <v>121</v>
      </c>
    </row>
    <row r="4708" spans="1:27" hidden="1" x14ac:dyDescent="0.25">
      <c r="A4708" s="26">
        <v>156</v>
      </c>
      <c r="B4708" s="19" t="s">
        <v>5655</v>
      </c>
      <c r="C4708" s="44" t="s">
        <v>114</v>
      </c>
      <c r="D4708" s="19" t="s">
        <v>5651</v>
      </c>
      <c r="E4708" s="19">
        <v>20</v>
      </c>
      <c r="F4708" s="19">
        <v>526</v>
      </c>
      <c r="G4708" s="19">
        <v>791</v>
      </c>
      <c r="H4708" s="19">
        <v>1</v>
      </c>
      <c r="I4708" s="79">
        <v>37.01</v>
      </c>
      <c r="J4708" s="79">
        <v>37.01</v>
      </c>
      <c r="K4708" s="19" t="s">
        <v>801</v>
      </c>
      <c r="L4708" s="19" t="s">
        <v>5621</v>
      </c>
      <c r="Q4708" s="20">
        <v>34</v>
      </c>
      <c r="R4708" s="65" t="s">
        <v>7103</v>
      </c>
      <c r="T4708" s="19" t="s">
        <v>4950</v>
      </c>
      <c r="V4708" s="19" t="s">
        <v>119</v>
      </c>
      <c r="W4708" s="19" t="s">
        <v>129</v>
      </c>
      <c r="Z4708" s="44" t="s">
        <v>5473</v>
      </c>
      <c r="AA4708" s="44" t="s">
        <v>121</v>
      </c>
    </row>
    <row r="4709" spans="1:27" hidden="1" x14ac:dyDescent="0.25">
      <c r="A4709" s="26">
        <v>157</v>
      </c>
      <c r="B4709" s="19" t="s">
        <v>5656</v>
      </c>
      <c r="C4709" s="44" t="s">
        <v>114</v>
      </c>
      <c r="D4709" s="19" t="s">
        <v>5633</v>
      </c>
      <c r="E4709" s="19">
        <v>20</v>
      </c>
      <c r="F4709" s="19">
        <v>598</v>
      </c>
      <c r="G4709" s="19">
        <v>1060</v>
      </c>
      <c r="H4709" s="19">
        <v>1</v>
      </c>
      <c r="I4709" s="79">
        <v>58.5</v>
      </c>
      <c r="J4709" s="79">
        <v>58.5</v>
      </c>
      <c r="K4709" s="19" t="s">
        <v>801</v>
      </c>
      <c r="L4709" s="19" t="s">
        <v>5621</v>
      </c>
      <c r="Q4709" s="20">
        <v>34</v>
      </c>
      <c r="R4709" s="65" t="s">
        <v>7103</v>
      </c>
      <c r="T4709" s="19" t="s">
        <v>4950</v>
      </c>
      <c r="V4709" s="19" t="s">
        <v>119</v>
      </c>
      <c r="W4709" s="19" t="s">
        <v>129</v>
      </c>
      <c r="Z4709" s="44" t="s">
        <v>5473</v>
      </c>
      <c r="AA4709" s="44" t="s">
        <v>121</v>
      </c>
    </row>
    <row r="4710" spans="1:27" hidden="1" x14ac:dyDescent="0.25">
      <c r="A4710" s="26">
        <v>158</v>
      </c>
      <c r="B4710" s="19" t="s">
        <v>5657</v>
      </c>
      <c r="C4710" s="44" t="s">
        <v>114</v>
      </c>
      <c r="D4710" s="19" t="s">
        <v>818</v>
      </c>
      <c r="E4710" s="19">
        <v>20</v>
      </c>
      <c r="F4710" s="19">
        <v>648</v>
      </c>
      <c r="G4710" s="19">
        <v>659</v>
      </c>
      <c r="H4710" s="19">
        <v>1</v>
      </c>
      <c r="I4710" s="79">
        <v>65.430000000000007</v>
      </c>
      <c r="J4710" s="79">
        <v>65.430000000000007</v>
      </c>
      <c r="K4710" s="19" t="s">
        <v>801</v>
      </c>
      <c r="L4710" s="19" t="s">
        <v>5621</v>
      </c>
      <c r="Q4710" s="20">
        <v>34</v>
      </c>
      <c r="R4710" s="65" t="s">
        <v>7103</v>
      </c>
      <c r="T4710" s="19" t="s">
        <v>4950</v>
      </c>
      <c r="V4710" s="19" t="s">
        <v>119</v>
      </c>
      <c r="W4710" s="19" t="s">
        <v>129</v>
      </c>
      <c r="Z4710" s="44" t="s">
        <v>5473</v>
      </c>
      <c r="AA4710" s="44" t="s">
        <v>121</v>
      </c>
    </row>
    <row r="4711" spans="1:27" hidden="1" x14ac:dyDescent="0.25">
      <c r="A4711" s="26">
        <v>159</v>
      </c>
      <c r="B4711" s="19" t="s">
        <v>5658</v>
      </c>
      <c r="C4711" s="44" t="s">
        <v>114</v>
      </c>
      <c r="D4711" s="19" t="s">
        <v>5563</v>
      </c>
      <c r="E4711" s="19">
        <v>20</v>
      </c>
      <c r="F4711" s="19">
        <v>210</v>
      </c>
      <c r="G4711" s="19">
        <v>210</v>
      </c>
      <c r="H4711" s="19">
        <v>1</v>
      </c>
      <c r="I4711" s="79">
        <v>4.0599999999999996</v>
      </c>
      <c r="J4711" s="79">
        <v>4.0599999999999996</v>
      </c>
      <c r="K4711" s="19" t="s">
        <v>801</v>
      </c>
      <c r="L4711" s="19" t="s">
        <v>5621</v>
      </c>
      <c r="Q4711" s="20">
        <v>34</v>
      </c>
      <c r="R4711" s="65" t="s">
        <v>7103</v>
      </c>
      <c r="T4711" s="19" t="s">
        <v>4950</v>
      </c>
      <c r="V4711" s="19" t="s">
        <v>119</v>
      </c>
      <c r="W4711" s="19" t="s">
        <v>129</v>
      </c>
      <c r="Z4711" s="44" t="s">
        <v>5473</v>
      </c>
      <c r="AA4711" s="44" t="s">
        <v>121</v>
      </c>
    </row>
    <row r="4712" spans="1:27" hidden="1" x14ac:dyDescent="0.25">
      <c r="A4712" s="26">
        <v>160</v>
      </c>
      <c r="B4712" s="19" t="s">
        <v>5617</v>
      </c>
      <c r="C4712" s="44" t="s">
        <v>114</v>
      </c>
      <c r="D4712" s="19" t="s">
        <v>5618</v>
      </c>
      <c r="E4712" s="19">
        <v>20</v>
      </c>
      <c r="F4712" s="19">
        <v>560</v>
      </c>
      <c r="G4712" s="19">
        <v>4168</v>
      </c>
      <c r="H4712" s="19">
        <v>2</v>
      </c>
      <c r="I4712" s="79">
        <v>366.47</v>
      </c>
      <c r="J4712" s="79">
        <v>732.94</v>
      </c>
      <c r="K4712" s="19" t="s">
        <v>801</v>
      </c>
      <c r="L4712" s="19" t="s">
        <v>5621</v>
      </c>
      <c r="Q4712" s="20">
        <v>34</v>
      </c>
      <c r="R4712" s="65" t="s">
        <v>7103</v>
      </c>
      <c r="T4712" s="19" t="s">
        <v>4950</v>
      </c>
      <c r="V4712" s="19" t="s">
        <v>119</v>
      </c>
      <c r="Y4712" s="19" t="s">
        <v>129</v>
      </c>
      <c r="Z4712" s="44" t="s">
        <v>5473</v>
      </c>
      <c r="AA4712" s="44" t="s">
        <v>121</v>
      </c>
    </row>
    <row r="4713" spans="1:27" hidden="1" x14ac:dyDescent="0.25">
      <c r="A4713" s="26">
        <v>161</v>
      </c>
      <c r="B4713" s="19" t="s">
        <v>5660</v>
      </c>
      <c r="C4713" s="44" t="s">
        <v>114</v>
      </c>
      <c r="D4713" s="19" t="s">
        <v>5556</v>
      </c>
      <c r="E4713" s="19">
        <v>20</v>
      </c>
      <c r="F4713" s="19">
        <v>930</v>
      </c>
      <c r="G4713" s="19">
        <v>1098</v>
      </c>
      <c r="H4713" s="19">
        <v>1</v>
      </c>
      <c r="I4713" s="79">
        <v>160.31</v>
      </c>
      <c r="J4713" s="79">
        <v>160.31</v>
      </c>
      <c r="K4713" s="19" t="s">
        <v>801</v>
      </c>
      <c r="L4713" s="19" t="s">
        <v>5659</v>
      </c>
      <c r="Q4713" s="20">
        <v>34</v>
      </c>
      <c r="R4713" s="65" t="s">
        <v>7103</v>
      </c>
      <c r="T4713" s="19" t="s">
        <v>22</v>
      </c>
      <c r="V4713" s="19" t="s">
        <v>119</v>
      </c>
      <c r="Y4713" s="19" t="s">
        <v>129</v>
      </c>
      <c r="Z4713" s="44" t="s">
        <v>5473</v>
      </c>
      <c r="AA4713" s="44" t="s">
        <v>121</v>
      </c>
    </row>
    <row r="4714" spans="1:27" hidden="1" x14ac:dyDescent="0.25">
      <c r="A4714" s="26">
        <v>162</v>
      </c>
      <c r="B4714" s="19" t="s">
        <v>5662</v>
      </c>
      <c r="C4714" s="44" t="s">
        <v>114</v>
      </c>
      <c r="D4714" s="19" t="s">
        <v>5556</v>
      </c>
      <c r="E4714" s="19">
        <v>20</v>
      </c>
      <c r="F4714" s="19">
        <v>930</v>
      </c>
      <c r="G4714" s="19">
        <v>1098</v>
      </c>
      <c r="H4714" s="19">
        <v>1</v>
      </c>
      <c r="I4714" s="79">
        <v>160.31</v>
      </c>
      <c r="J4714" s="79">
        <v>160.31</v>
      </c>
      <c r="K4714" s="19" t="s">
        <v>801</v>
      </c>
      <c r="L4714" s="19" t="s">
        <v>5659</v>
      </c>
      <c r="Q4714" s="20">
        <v>34</v>
      </c>
      <c r="R4714" s="65" t="s">
        <v>7103</v>
      </c>
      <c r="T4714" s="19" t="s">
        <v>22</v>
      </c>
      <c r="V4714" s="19" t="s">
        <v>119</v>
      </c>
      <c r="Y4714" s="19" t="s">
        <v>129</v>
      </c>
      <c r="Z4714" s="44" t="s">
        <v>5473</v>
      </c>
      <c r="AA4714" s="44" t="s">
        <v>121</v>
      </c>
    </row>
    <row r="4715" spans="1:27" hidden="1" x14ac:dyDescent="0.25">
      <c r="A4715" s="26">
        <v>163</v>
      </c>
      <c r="B4715" s="19" t="s">
        <v>5663</v>
      </c>
      <c r="C4715" s="44" t="s">
        <v>114</v>
      </c>
      <c r="D4715" s="19" t="s">
        <v>818</v>
      </c>
      <c r="E4715" s="19">
        <v>20</v>
      </c>
      <c r="F4715" s="19">
        <v>648</v>
      </c>
      <c r="G4715" s="19">
        <v>659</v>
      </c>
      <c r="H4715" s="19">
        <v>5</v>
      </c>
      <c r="I4715" s="79">
        <v>65.430000000000007</v>
      </c>
      <c r="J4715" s="79">
        <v>327.16000000000003</v>
      </c>
      <c r="K4715" s="19" t="s">
        <v>801</v>
      </c>
      <c r="L4715" s="19" t="s">
        <v>5659</v>
      </c>
      <c r="Q4715" s="20">
        <v>34</v>
      </c>
      <c r="R4715" s="65" t="s">
        <v>7103</v>
      </c>
      <c r="T4715" s="19" t="s">
        <v>22</v>
      </c>
      <c r="V4715" s="19" t="s">
        <v>119</v>
      </c>
      <c r="W4715" s="19" t="s">
        <v>129</v>
      </c>
      <c r="Z4715" s="44" t="s">
        <v>5473</v>
      </c>
      <c r="AA4715" s="44" t="s">
        <v>121</v>
      </c>
    </row>
    <row r="4716" spans="1:27" hidden="1" x14ac:dyDescent="0.25">
      <c r="A4716" s="26">
        <v>164</v>
      </c>
      <c r="B4716" s="19" t="s">
        <v>5664</v>
      </c>
      <c r="C4716" s="44" t="s">
        <v>114</v>
      </c>
      <c r="D4716" s="19" t="s">
        <v>5665</v>
      </c>
      <c r="E4716" s="19">
        <v>20</v>
      </c>
      <c r="F4716" s="19">
        <v>560</v>
      </c>
      <c r="G4716" s="19">
        <v>923</v>
      </c>
      <c r="H4716" s="19">
        <v>1</v>
      </c>
      <c r="I4716" s="79">
        <v>81.19</v>
      </c>
      <c r="J4716" s="79">
        <v>81.19</v>
      </c>
      <c r="K4716" s="19" t="s">
        <v>801</v>
      </c>
      <c r="L4716" s="19" t="s">
        <v>5659</v>
      </c>
      <c r="P4716" s="19" t="s">
        <v>129</v>
      </c>
      <c r="Q4716" s="20">
        <v>34</v>
      </c>
      <c r="R4716" s="65" t="s">
        <v>7103</v>
      </c>
      <c r="T4716" s="19" t="s">
        <v>22</v>
      </c>
      <c r="V4716" s="19" t="s">
        <v>119</v>
      </c>
      <c r="Y4716" s="19" t="s">
        <v>129</v>
      </c>
      <c r="Z4716" s="44" t="s">
        <v>5473</v>
      </c>
      <c r="AA4716" s="44" t="s">
        <v>121</v>
      </c>
    </row>
    <row r="4717" spans="1:27" hidden="1" x14ac:dyDescent="0.25">
      <c r="A4717" s="26">
        <v>165</v>
      </c>
      <c r="B4717" s="19" t="s">
        <v>5666</v>
      </c>
      <c r="C4717" s="44" t="s">
        <v>114</v>
      </c>
      <c r="D4717" s="19" t="s">
        <v>1339</v>
      </c>
      <c r="E4717" s="19">
        <v>20</v>
      </c>
      <c r="F4717" s="19">
        <v>608</v>
      </c>
      <c r="G4717" s="19">
        <v>644</v>
      </c>
      <c r="H4717" s="19">
        <v>3</v>
      </c>
      <c r="I4717" s="79">
        <v>59.52</v>
      </c>
      <c r="J4717" s="79">
        <v>178.56</v>
      </c>
      <c r="K4717" s="19" t="s">
        <v>801</v>
      </c>
      <c r="L4717" s="19" t="s">
        <v>5659</v>
      </c>
      <c r="Q4717" s="20">
        <v>34</v>
      </c>
      <c r="R4717" s="65" t="s">
        <v>7103</v>
      </c>
      <c r="T4717" s="19" t="s">
        <v>22</v>
      </c>
      <c r="V4717" s="19" t="s">
        <v>119</v>
      </c>
      <c r="W4717" s="19" t="s">
        <v>129</v>
      </c>
      <c r="Z4717" s="44" t="s">
        <v>5473</v>
      </c>
      <c r="AA4717" s="44" t="s">
        <v>121</v>
      </c>
    </row>
    <row r="4718" spans="1:27" hidden="1" x14ac:dyDescent="0.25">
      <c r="A4718" s="26">
        <v>166</v>
      </c>
      <c r="B4718" s="19" t="s">
        <v>5667</v>
      </c>
      <c r="C4718" s="44" t="s">
        <v>114</v>
      </c>
      <c r="D4718" s="19" t="s">
        <v>5665</v>
      </c>
      <c r="E4718" s="19">
        <v>20</v>
      </c>
      <c r="F4718" s="19">
        <v>560</v>
      </c>
      <c r="G4718" s="19">
        <v>923</v>
      </c>
      <c r="H4718" s="19">
        <v>1</v>
      </c>
      <c r="I4718" s="79">
        <v>81.19</v>
      </c>
      <c r="J4718" s="79">
        <v>81.19</v>
      </c>
      <c r="K4718" s="19" t="s">
        <v>801</v>
      </c>
      <c r="L4718" s="19" t="s">
        <v>5659</v>
      </c>
      <c r="P4718" s="19" t="s">
        <v>129</v>
      </c>
      <c r="Q4718" s="20">
        <v>34</v>
      </c>
      <c r="R4718" s="65" t="s">
        <v>7103</v>
      </c>
      <c r="T4718" s="19" t="s">
        <v>22</v>
      </c>
      <c r="V4718" s="19" t="s">
        <v>119</v>
      </c>
      <c r="Y4718" s="19" t="s">
        <v>129</v>
      </c>
      <c r="Z4718" s="44" t="s">
        <v>5473</v>
      </c>
      <c r="AA4718" s="44" t="s">
        <v>121</v>
      </c>
    </row>
    <row r="4719" spans="1:27" hidden="1" x14ac:dyDescent="0.25">
      <c r="A4719" s="26">
        <v>167</v>
      </c>
      <c r="B4719" s="19" t="s">
        <v>5668</v>
      </c>
      <c r="C4719" s="44" t="s">
        <v>114</v>
      </c>
      <c r="D4719" s="19" t="s">
        <v>921</v>
      </c>
      <c r="E4719" s="19">
        <v>20</v>
      </c>
      <c r="F4719" s="19">
        <v>628</v>
      </c>
      <c r="G4719" s="19">
        <v>649</v>
      </c>
      <c r="H4719" s="19">
        <v>2</v>
      </c>
      <c r="I4719" s="79">
        <v>62.08</v>
      </c>
      <c r="J4719" s="79">
        <v>124.17</v>
      </c>
      <c r="K4719" s="19" t="s">
        <v>801</v>
      </c>
      <c r="L4719" s="19" t="s">
        <v>5659</v>
      </c>
      <c r="Q4719" s="20">
        <v>34</v>
      </c>
      <c r="R4719" s="65" t="s">
        <v>7103</v>
      </c>
      <c r="T4719" s="19" t="s">
        <v>22</v>
      </c>
      <c r="V4719" s="19" t="s">
        <v>119</v>
      </c>
      <c r="W4719" s="19" t="s">
        <v>129</v>
      </c>
      <c r="Z4719" s="44" t="s">
        <v>5473</v>
      </c>
      <c r="AA4719" s="44" t="s">
        <v>121</v>
      </c>
    </row>
    <row r="4720" spans="1:27" hidden="1" x14ac:dyDescent="0.25">
      <c r="A4720" s="26">
        <v>168</v>
      </c>
      <c r="B4720" s="19" t="s">
        <v>5669</v>
      </c>
      <c r="C4720" s="44" t="s">
        <v>114</v>
      </c>
      <c r="D4720" s="19" t="s">
        <v>5556</v>
      </c>
      <c r="E4720" s="19">
        <v>20</v>
      </c>
      <c r="F4720" s="19">
        <v>930</v>
      </c>
      <c r="G4720" s="19">
        <v>1098</v>
      </c>
      <c r="H4720" s="19">
        <v>1</v>
      </c>
      <c r="I4720" s="79">
        <v>160.31</v>
      </c>
      <c r="J4720" s="79">
        <v>160.31</v>
      </c>
      <c r="K4720" s="19" t="s">
        <v>801</v>
      </c>
      <c r="L4720" s="19" t="s">
        <v>5670</v>
      </c>
      <c r="Q4720" s="20">
        <v>34</v>
      </c>
      <c r="R4720" s="65" t="s">
        <v>7103</v>
      </c>
      <c r="T4720" s="19" t="s">
        <v>4950</v>
      </c>
      <c r="V4720" s="19" t="s">
        <v>119</v>
      </c>
      <c r="Y4720" s="19" t="s">
        <v>129</v>
      </c>
      <c r="Z4720" s="44" t="s">
        <v>5473</v>
      </c>
      <c r="AA4720" s="44" t="s">
        <v>121</v>
      </c>
    </row>
    <row r="4721" spans="1:27" hidden="1" x14ac:dyDescent="0.25">
      <c r="A4721" s="26">
        <v>169</v>
      </c>
      <c r="B4721" s="19" t="s">
        <v>5671</v>
      </c>
      <c r="C4721" s="44" t="s">
        <v>114</v>
      </c>
      <c r="D4721" s="19" t="s">
        <v>5637</v>
      </c>
      <c r="E4721" s="19">
        <v>20</v>
      </c>
      <c r="F4721" s="19">
        <v>604</v>
      </c>
      <c r="G4721" s="19">
        <v>1269</v>
      </c>
      <c r="H4721" s="19">
        <v>1</v>
      </c>
      <c r="I4721" s="79">
        <v>73.03</v>
      </c>
      <c r="J4721" s="79">
        <v>73.03</v>
      </c>
      <c r="K4721" s="19" t="s">
        <v>801</v>
      </c>
      <c r="L4721" s="19" t="s">
        <v>5670</v>
      </c>
      <c r="Q4721" s="20">
        <v>34</v>
      </c>
      <c r="R4721" s="65" t="s">
        <v>7103</v>
      </c>
      <c r="T4721" s="19" t="s">
        <v>4950</v>
      </c>
      <c r="V4721" s="19" t="s">
        <v>119</v>
      </c>
      <c r="W4721" s="19" t="s">
        <v>129</v>
      </c>
      <c r="Z4721" s="44" t="s">
        <v>5473</v>
      </c>
      <c r="AA4721" s="44" t="s">
        <v>121</v>
      </c>
    </row>
    <row r="4722" spans="1:27" hidden="1" x14ac:dyDescent="0.25">
      <c r="A4722" s="26">
        <v>170</v>
      </c>
      <c r="B4722" s="19" t="s">
        <v>5672</v>
      </c>
      <c r="C4722" s="44" t="s">
        <v>114</v>
      </c>
      <c r="D4722" s="19" t="s">
        <v>5623</v>
      </c>
      <c r="E4722" s="19">
        <v>20</v>
      </c>
      <c r="F4722" s="19">
        <v>600</v>
      </c>
      <c r="G4722" s="19">
        <v>1358</v>
      </c>
      <c r="H4722" s="19">
        <v>1</v>
      </c>
      <c r="I4722" s="79">
        <v>95.94</v>
      </c>
      <c r="J4722" s="79">
        <v>95.94</v>
      </c>
      <c r="K4722" s="19" t="s">
        <v>801</v>
      </c>
      <c r="L4722" s="19" t="s">
        <v>5670</v>
      </c>
      <c r="Q4722" s="20">
        <v>34</v>
      </c>
      <c r="R4722" s="65" t="s">
        <v>7103</v>
      </c>
      <c r="T4722" s="19" t="s">
        <v>4950</v>
      </c>
      <c r="V4722" s="19" t="s">
        <v>119</v>
      </c>
      <c r="Y4722" s="19" t="s">
        <v>129</v>
      </c>
      <c r="Z4722" s="44" t="s">
        <v>5473</v>
      </c>
      <c r="AA4722" s="44" t="s">
        <v>121</v>
      </c>
    </row>
    <row r="4723" spans="1:27" hidden="1" x14ac:dyDescent="0.25">
      <c r="A4723" s="26">
        <v>171</v>
      </c>
      <c r="B4723" s="19" t="s">
        <v>5673</v>
      </c>
      <c r="C4723" s="44" t="s">
        <v>114</v>
      </c>
      <c r="D4723" s="19" t="s">
        <v>5640</v>
      </c>
      <c r="E4723" s="19">
        <v>20</v>
      </c>
      <c r="F4723" s="19">
        <v>483</v>
      </c>
      <c r="G4723" s="19">
        <v>560</v>
      </c>
      <c r="H4723" s="19">
        <v>1</v>
      </c>
      <c r="I4723" s="79">
        <v>42.42</v>
      </c>
      <c r="J4723" s="79">
        <v>42.42</v>
      </c>
      <c r="K4723" s="19" t="s">
        <v>801</v>
      </c>
      <c r="L4723" s="19" t="s">
        <v>5670</v>
      </c>
      <c r="P4723" s="19" t="s">
        <v>129</v>
      </c>
      <c r="Q4723" s="20">
        <v>34</v>
      </c>
      <c r="R4723" s="65" t="s">
        <v>7103</v>
      </c>
      <c r="T4723" s="19" t="s">
        <v>4950</v>
      </c>
      <c r="V4723" s="19" t="s">
        <v>119</v>
      </c>
      <c r="Y4723" s="19" t="s">
        <v>129</v>
      </c>
      <c r="Z4723" s="44" t="s">
        <v>5473</v>
      </c>
      <c r="AA4723" s="44" t="s">
        <v>121</v>
      </c>
    </row>
    <row r="4724" spans="1:27" hidden="1" x14ac:dyDescent="0.25">
      <c r="A4724" s="26">
        <v>172</v>
      </c>
      <c r="B4724" s="19" t="s">
        <v>5674</v>
      </c>
      <c r="C4724" s="44" t="s">
        <v>114</v>
      </c>
      <c r="D4724" s="19" t="s">
        <v>5637</v>
      </c>
      <c r="E4724" s="19">
        <v>20</v>
      </c>
      <c r="F4724" s="19">
        <v>604</v>
      </c>
      <c r="G4724" s="19">
        <v>1269</v>
      </c>
      <c r="H4724" s="19">
        <v>1</v>
      </c>
      <c r="I4724" s="79">
        <v>73.03</v>
      </c>
      <c r="J4724" s="79">
        <v>73.03</v>
      </c>
      <c r="K4724" s="19" t="s">
        <v>801</v>
      </c>
      <c r="L4724" s="19" t="s">
        <v>5670</v>
      </c>
      <c r="Q4724" s="20">
        <v>34</v>
      </c>
      <c r="R4724" s="65" t="s">
        <v>7103</v>
      </c>
      <c r="T4724" s="19" t="s">
        <v>4950</v>
      </c>
      <c r="V4724" s="19" t="s">
        <v>119</v>
      </c>
      <c r="W4724" s="19" t="s">
        <v>129</v>
      </c>
      <c r="Z4724" s="44" t="s">
        <v>5473</v>
      </c>
      <c r="AA4724" s="44" t="s">
        <v>121</v>
      </c>
    </row>
    <row r="4725" spans="1:27" hidden="1" x14ac:dyDescent="0.25">
      <c r="A4725" s="26">
        <v>173</v>
      </c>
      <c r="B4725" s="19" t="s">
        <v>5675</v>
      </c>
      <c r="C4725" s="44" t="s">
        <v>114</v>
      </c>
      <c r="D4725" s="19" t="s">
        <v>5623</v>
      </c>
      <c r="E4725" s="19">
        <v>20</v>
      </c>
      <c r="F4725" s="19">
        <v>600</v>
      </c>
      <c r="G4725" s="19">
        <v>1358</v>
      </c>
      <c r="H4725" s="19">
        <v>1</v>
      </c>
      <c r="I4725" s="79">
        <v>95.94</v>
      </c>
      <c r="J4725" s="79">
        <v>95.94</v>
      </c>
      <c r="K4725" s="19" t="s">
        <v>801</v>
      </c>
      <c r="L4725" s="19" t="s">
        <v>5670</v>
      </c>
      <c r="Q4725" s="20">
        <v>34</v>
      </c>
      <c r="R4725" s="65" t="s">
        <v>7103</v>
      </c>
      <c r="T4725" s="19" t="s">
        <v>4950</v>
      </c>
      <c r="V4725" s="19" t="s">
        <v>119</v>
      </c>
      <c r="Y4725" s="19" t="s">
        <v>129</v>
      </c>
      <c r="Z4725" s="44" t="s">
        <v>5473</v>
      </c>
      <c r="AA4725" s="44" t="s">
        <v>121</v>
      </c>
    </row>
    <row r="4726" spans="1:27" hidden="1" x14ac:dyDescent="0.25">
      <c r="A4726" s="26">
        <v>174</v>
      </c>
      <c r="B4726" s="19" t="s">
        <v>5676</v>
      </c>
      <c r="C4726" s="44" t="s">
        <v>114</v>
      </c>
      <c r="D4726" s="19" t="s">
        <v>5640</v>
      </c>
      <c r="E4726" s="19">
        <v>20</v>
      </c>
      <c r="F4726" s="19">
        <v>483</v>
      </c>
      <c r="G4726" s="19">
        <v>560</v>
      </c>
      <c r="H4726" s="19">
        <v>1</v>
      </c>
      <c r="I4726" s="79">
        <v>42.42</v>
      </c>
      <c r="J4726" s="79">
        <v>42.42</v>
      </c>
      <c r="K4726" s="19" t="s">
        <v>801</v>
      </c>
      <c r="L4726" s="19" t="s">
        <v>5670</v>
      </c>
      <c r="P4726" s="19" t="s">
        <v>129</v>
      </c>
      <c r="Q4726" s="20">
        <v>34</v>
      </c>
      <c r="R4726" s="65" t="s">
        <v>7103</v>
      </c>
      <c r="T4726" s="19" t="s">
        <v>4950</v>
      </c>
      <c r="V4726" s="19" t="s">
        <v>119</v>
      </c>
      <c r="Y4726" s="19" t="s">
        <v>129</v>
      </c>
      <c r="Z4726" s="44" t="s">
        <v>5473</v>
      </c>
      <c r="AA4726" s="44" t="s">
        <v>121</v>
      </c>
    </row>
    <row r="4727" spans="1:27" hidden="1" x14ac:dyDescent="0.25">
      <c r="A4727" s="26">
        <v>175</v>
      </c>
      <c r="B4727" s="19" t="s">
        <v>5677</v>
      </c>
      <c r="C4727" s="44" t="s">
        <v>114</v>
      </c>
      <c r="D4727" s="19" t="s">
        <v>5651</v>
      </c>
      <c r="E4727" s="19">
        <v>20</v>
      </c>
      <c r="F4727" s="19">
        <v>526</v>
      </c>
      <c r="G4727" s="19">
        <v>791</v>
      </c>
      <c r="H4727" s="19">
        <v>1</v>
      </c>
      <c r="I4727" s="79">
        <v>37.01</v>
      </c>
      <c r="J4727" s="79">
        <v>37.01</v>
      </c>
      <c r="K4727" s="19" t="s">
        <v>801</v>
      </c>
      <c r="L4727" s="19" t="s">
        <v>5670</v>
      </c>
      <c r="Q4727" s="20">
        <v>34</v>
      </c>
      <c r="R4727" s="65" t="s">
        <v>7103</v>
      </c>
      <c r="T4727" s="19" t="s">
        <v>4950</v>
      </c>
      <c r="V4727" s="19" t="s">
        <v>119</v>
      </c>
      <c r="W4727" s="19" t="s">
        <v>129</v>
      </c>
      <c r="Z4727" s="44" t="s">
        <v>5473</v>
      </c>
      <c r="AA4727" s="44" t="s">
        <v>121</v>
      </c>
    </row>
    <row r="4728" spans="1:27" hidden="1" x14ac:dyDescent="0.25">
      <c r="A4728" s="26">
        <v>176</v>
      </c>
      <c r="B4728" s="19" t="s">
        <v>5678</v>
      </c>
      <c r="C4728" s="44" t="s">
        <v>114</v>
      </c>
      <c r="D4728" s="19" t="s">
        <v>5679</v>
      </c>
      <c r="E4728" s="19">
        <v>20</v>
      </c>
      <c r="F4728" s="19">
        <v>600</v>
      </c>
      <c r="G4728" s="19">
        <v>1297</v>
      </c>
      <c r="H4728" s="19">
        <v>1</v>
      </c>
      <c r="I4728" s="79">
        <v>107.44</v>
      </c>
      <c r="J4728" s="79">
        <v>107.44</v>
      </c>
      <c r="K4728" s="19" t="s">
        <v>801</v>
      </c>
      <c r="L4728" s="19" t="s">
        <v>5670</v>
      </c>
      <c r="Q4728" s="20">
        <v>34</v>
      </c>
      <c r="R4728" s="65" t="s">
        <v>7103</v>
      </c>
      <c r="T4728" s="19" t="s">
        <v>4950</v>
      </c>
      <c r="V4728" s="19" t="s">
        <v>119</v>
      </c>
      <c r="Y4728" s="19" t="s">
        <v>129</v>
      </c>
      <c r="Z4728" s="44" t="s">
        <v>5473</v>
      </c>
      <c r="AA4728" s="44" t="s">
        <v>121</v>
      </c>
    </row>
    <row r="4729" spans="1:27" hidden="1" x14ac:dyDescent="0.25">
      <c r="A4729" s="26">
        <v>177</v>
      </c>
      <c r="B4729" s="19" t="s">
        <v>5680</v>
      </c>
      <c r="C4729" s="44" t="s">
        <v>114</v>
      </c>
      <c r="D4729" s="19" t="s">
        <v>5679</v>
      </c>
      <c r="E4729" s="19">
        <v>20</v>
      </c>
      <c r="F4729" s="19">
        <v>600</v>
      </c>
      <c r="G4729" s="19">
        <v>1297</v>
      </c>
      <c r="H4729" s="19">
        <v>1</v>
      </c>
      <c r="I4729" s="79">
        <v>107.44</v>
      </c>
      <c r="J4729" s="79">
        <v>107.44</v>
      </c>
      <c r="K4729" s="19" t="s">
        <v>801</v>
      </c>
      <c r="L4729" s="19" t="s">
        <v>5670</v>
      </c>
      <c r="Q4729" s="20">
        <v>34</v>
      </c>
      <c r="R4729" s="65" t="s">
        <v>7103</v>
      </c>
      <c r="T4729" s="19" t="s">
        <v>4950</v>
      </c>
      <c r="V4729" s="19" t="s">
        <v>119</v>
      </c>
      <c r="Y4729" s="19" t="s">
        <v>129</v>
      </c>
      <c r="Z4729" s="44" t="s">
        <v>5473</v>
      </c>
      <c r="AA4729" s="44" t="s">
        <v>121</v>
      </c>
    </row>
    <row r="4730" spans="1:27" hidden="1" x14ac:dyDescent="0.25">
      <c r="A4730" s="26">
        <v>178</v>
      </c>
      <c r="B4730" s="19" t="s">
        <v>5681</v>
      </c>
      <c r="C4730" s="44" t="s">
        <v>114</v>
      </c>
      <c r="D4730" s="19" t="s">
        <v>5654</v>
      </c>
      <c r="E4730" s="19">
        <v>20</v>
      </c>
      <c r="F4730" s="19">
        <v>560</v>
      </c>
      <c r="G4730" s="19">
        <v>1087</v>
      </c>
      <c r="H4730" s="19">
        <v>1</v>
      </c>
      <c r="I4730" s="79">
        <v>95.55</v>
      </c>
      <c r="J4730" s="79">
        <v>95.55</v>
      </c>
      <c r="K4730" s="19" t="s">
        <v>801</v>
      </c>
      <c r="L4730" s="19" t="s">
        <v>5670</v>
      </c>
      <c r="P4730" s="19" t="s">
        <v>129</v>
      </c>
      <c r="Q4730" s="20">
        <v>34</v>
      </c>
      <c r="R4730" s="65" t="s">
        <v>7103</v>
      </c>
      <c r="T4730" s="19" t="s">
        <v>4950</v>
      </c>
      <c r="V4730" s="19" t="s">
        <v>119</v>
      </c>
      <c r="Y4730" s="19" t="s">
        <v>129</v>
      </c>
      <c r="Z4730" s="44" t="s">
        <v>5473</v>
      </c>
      <c r="AA4730" s="44" t="s">
        <v>121</v>
      </c>
    </row>
    <row r="4731" spans="1:27" hidden="1" x14ac:dyDescent="0.25">
      <c r="A4731" s="26">
        <v>179</v>
      </c>
      <c r="B4731" s="19" t="s">
        <v>5682</v>
      </c>
      <c r="C4731" s="44" t="s">
        <v>114</v>
      </c>
      <c r="D4731" s="19" t="s">
        <v>5665</v>
      </c>
      <c r="E4731" s="19">
        <v>20</v>
      </c>
      <c r="F4731" s="19">
        <v>560</v>
      </c>
      <c r="G4731" s="19">
        <v>923</v>
      </c>
      <c r="H4731" s="19">
        <v>1</v>
      </c>
      <c r="I4731" s="79">
        <v>81.19</v>
      </c>
      <c r="J4731" s="79">
        <v>81.19</v>
      </c>
      <c r="K4731" s="19" t="s">
        <v>801</v>
      </c>
      <c r="L4731" s="19" t="s">
        <v>5670</v>
      </c>
      <c r="P4731" s="19" t="s">
        <v>129</v>
      </c>
      <c r="Q4731" s="20">
        <v>34</v>
      </c>
      <c r="R4731" s="65" t="s">
        <v>7103</v>
      </c>
      <c r="T4731" s="19" t="s">
        <v>4950</v>
      </c>
      <c r="V4731" s="19" t="s">
        <v>119</v>
      </c>
      <c r="Y4731" s="19" t="s">
        <v>129</v>
      </c>
      <c r="Z4731" s="44" t="s">
        <v>5473</v>
      </c>
      <c r="AA4731" s="44" t="s">
        <v>121</v>
      </c>
    </row>
    <row r="4732" spans="1:27" hidden="1" x14ac:dyDescent="0.25">
      <c r="A4732" s="26">
        <v>180</v>
      </c>
      <c r="B4732" s="19" t="s">
        <v>5661</v>
      </c>
      <c r="C4732" s="44" t="s">
        <v>114</v>
      </c>
      <c r="D4732" s="19" t="s">
        <v>1339</v>
      </c>
      <c r="E4732" s="19">
        <v>20</v>
      </c>
      <c r="F4732" s="19">
        <v>608</v>
      </c>
      <c r="G4732" s="19">
        <v>644</v>
      </c>
      <c r="H4732" s="19">
        <v>1</v>
      </c>
      <c r="I4732" s="79">
        <v>59.52</v>
      </c>
      <c r="J4732" s="79">
        <v>59.52</v>
      </c>
      <c r="K4732" s="19" t="s">
        <v>801</v>
      </c>
      <c r="L4732" s="19" t="s">
        <v>5670</v>
      </c>
      <c r="Q4732" s="20">
        <v>34</v>
      </c>
      <c r="R4732" s="65" t="s">
        <v>7103</v>
      </c>
      <c r="T4732" s="19" t="s">
        <v>4950</v>
      </c>
      <c r="V4732" s="19" t="s">
        <v>119</v>
      </c>
      <c r="W4732" s="19" t="s">
        <v>129</v>
      </c>
      <c r="Z4732" s="44" t="s">
        <v>5473</v>
      </c>
      <c r="AA4732" s="44" t="s">
        <v>121</v>
      </c>
    </row>
    <row r="4733" spans="1:27" hidden="1" x14ac:dyDescent="0.25">
      <c r="A4733" s="26">
        <v>181</v>
      </c>
      <c r="B4733" s="19" t="s">
        <v>5683</v>
      </c>
      <c r="C4733" s="44" t="s">
        <v>114</v>
      </c>
      <c r="D4733" s="19" t="s">
        <v>5651</v>
      </c>
      <c r="E4733" s="19">
        <v>20</v>
      </c>
      <c r="F4733" s="19">
        <v>526</v>
      </c>
      <c r="G4733" s="19">
        <v>791</v>
      </c>
      <c r="H4733" s="19">
        <v>1</v>
      </c>
      <c r="I4733" s="79">
        <v>37.01</v>
      </c>
      <c r="J4733" s="79">
        <v>37.01</v>
      </c>
      <c r="K4733" s="19" t="s">
        <v>801</v>
      </c>
      <c r="L4733" s="19" t="s">
        <v>5670</v>
      </c>
      <c r="Q4733" s="20">
        <v>34</v>
      </c>
      <c r="R4733" s="65" t="s">
        <v>7103</v>
      </c>
      <c r="T4733" s="19" t="s">
        <v>4950</v>
      </c>
      <c r="V4733" s="19" t="s">
        <v>119</v>
      </c>
      <c r="W4733" s="19" t="s">
        <v>129</v>
      </c>
      <c r="Z4733" s="44" t="s">
        <v>5473</v>
      </c>
      <c r="AA4733" s="44" t="s">
        <v>121</v>
      </c>
    </row>
    <row r="4734" spans="1:27" hidden="1" x14ac:dyDescent="0.25">
      <c r="A4734" s="26">
        <v>182</v>
      </c>
      <c r="B4734" s="19" t="s">
        <v>5684</v>
      </c>
      <c r="C4734" s="44" t="s">
        <v>114</v>
      </c>
      <c r="D4734" s="19" t="s">
        <v>5633</v>
      </c>
      <c r="E4734" s="19">
        <v>20</v>
      </c>
      <c r="F4734" s="19">
        <v>598</v>
      </c>
      <c r="G4734" s="19">
        <v>1060</v>
      </c>
      <c r="H4734" s="19">
        <v>1</v>
      </c>
      <c r="I4734" s="79">
        <v>58.5</v>
      </c>
      <c r="J4734" s="79">
        <v>58.5</v>
      </c>
      <c r="K4734" s="19" t="s">
        <v>801</v>
      </c>
      <c r="L4734" s="19" t="s">
        <v>5670</v>
      </c>
      <c r="Q4734" s="20">
        <v>34</v>
      </c>
      <c r="R4734" s="65" t="s">
        <v>7103</v>
      </c>
      <c r="T4734" s="19" t="s">
        <v>4950</v>
      </c>
      <c r="V4734" s="19" t="s">
        <v>119</v>
      </c>
      <c r="W4734" s="19" t="s">
        <v>129</v>
      </c>
      <c r="Z4734" s="44" t="s">
        <v>5473</v>
      </c>
      <c r="AA4734" s="44" t="s">
        <v>121</v>
      </c>
    </row>
    <row r="4735" spans="1:27" hidden="1" x14ac:dyDescent="0.25">
      <c r="A4735" s="26">
        <v>183</v>
      </c>
      <c r="B4735" s="19" t="s">
        <v>5685</v>
      </c>
      <c r="C4735" s="44" t="s">
        <v>114</v>
      </c>
      <c r="D4735" s="19" t="s">
        <v>5679</v>
      </c>
      <c r="E4735" s="19">
        <v>20</v>
      </c>
      <c r="F4735" s="19">
        <v>600</v>
      </c>
      <c r="G4735" s="19">
        <v>1297</v>
      </c>
      <c r="H4735" s="19">
        <v>1</v>
      </c>
      <c r="I4735" s="79">
        <v>107.44</v>
      </c>
      <c r="J4735" s="79">
        <v>107.44</v>
      </c>
      <c r="K4735" s="19" t="s">
        <v>801</v>
      </c>
      <c r="L4735" s="19" t="s">
        <v>5670</v>
      </c>
      <c r="Q4735" s="20">
        <v>34</v>
      </c>
      <c r="R4735" s="65" t="s">
        <v>7103</v>
      </c>
      <c r="T4735" s="19" t="s">
        <v>4950</v>
      </c>
      <c r="V4735" s="19" t="s">
        <v>119</v>
      </c>
      <c r="Y4735" s="19" t="s">
        <v>129</v>
      </c>
      <c r="Z4735" s="44" t="s">
        <v>5473</v>
      </c>
      <c r="AA4735" s="44" t="s">
        <v>121</v>
      </c>
    </row>
    <row r="4736" spans="1:27" hidden="1" x14ac:dyDescent="0.25">
      <c r="A4736" s="26">
        <v>184</v>
      </c>
      <c r="B4736" s="19" t="s">
        <v>5686</v>
      </c>
      <c r="C4736" s="44" t="s">
        <v>114</v>
      </c>
      <c r="D4736" s="19" t="s">
        <v>5679</v>
      </c>
      <c r="E4736" s="19">
        <v>20</v>
      </c>
      <c r="F4736" s="19">
        <v>600</v>
      </c>
      <c r="G4736" s="19">
        <v>1297</v>
      </c>
      <c r="H4736" s="19">
        <v>1</v>
      </c>
      <c r="I4736" s="79">
        <v>107.44</v>
      </c>
      <c r="J4736" s="79">
        <v>107.44</v>
      </c>
      <c r="K4736" s="19" t="s">
        <v>801</v>
      </c>
      <c r="L4736" s="19" t="s">
        <v>5670</v>
      </c>
      <c r="Q4736" s="20">
        <v>34</v>
      </c>
      <c r="R4736" s="65" t="s">
        <v>7103</v>
      </c>
      <c r="T4736" s="19" t="s">
        <v>4950</v>
      </c>
      <c r="V4736" s="19" t="s">
        <v>119</v>
      </c>
      <c r="Y4736" s="19" t="s">
        <v>129</v>
      </c>
      <c r="Z4736" s="44" t="s">
        <v>5473</v>
      </c>
      <c r="AA4736" s="44" t="s">
        <v>121</v>
      </c>
    </row>
    <row r="4737" spans="1:27" hidden="1" x14ac:dyDescent="0.25">
      <c r="A4737" s="26">
        <v>185</v>
      </c>
      <c r="B4737" s="19" t="s">
        <v>5687</v>
      </c>
      <c r="C4737" s="44" t="s">
        <v>114</v>
      </c>
      <c r="D4737" s="19" t="s">
        <v>5654</v>
      </c>
      <c r="E4737" s="19">
        <v>20</v>
      </c>
      <c r="F4737" s="19">
        <v>560</v>
      </c>
      <c r="G4737" s="19">
        <v>1087</v>
      </c>
      <c r="H4737" s="19">
        <v>1</v>
      </c>
      <c r="I4737" s="79">
        <v>95.55</v>
      </c>
      <c r="J4737" s="79">
        <v>95.55</v>
      </c>
      <c r="K4737" s="19" t="s">
        <v>801</v>
      </c>
      <c r="L4737" s="19" t="s">
        <v>5670</v>
      </c>
      <c r="P4737" s="19" t="s">
        <v>129</v>
      </c>
      <c r="Q4737" s="20">
        <v>34</v>
      </c>
      <c r="R4737" s="65" t="s">
        <v>7103</v>
      </c>
      <c r="T4737" s="19" t="s">
        <v>4950</v>
      </c>
      <c r="V4737" s="19" t="s">
        <v>119</v>
      </c>
      <c r="Y4737" s="19" t="s">
        <v>129</v>
      </c>
      <c r="Z4737" s="44" t="s">
        <v>5473</v>
      </c>
      <c r="AA4737" s="44" t="s">
        <v>121</v>
      </c>
    </row>
    <row r="4738" spans="1:27" hidden="1" x14ac:dyDescent="0.25">
      <c r="A4738" s="26">
        <v>186</v>
      </c>
      <c r="B4738" s="19" t="s">
        <v>5688</v>
      </c>
      <c r="C4738" s="44" t="s">
        <v>114</v>
      </c>
      <c r="D4738" s="19" t="s">
        <v>5665</v>
      </c>
      <c r="E4738" s="19">
        <v>20</v>
      </c>
      <c r="F4738" s="19">
        <v>560</v>
      </c>
      <c r="G4738" s="19">
        <v>923</v>
      </c>
      <c r="H4738" s="19">
        <v>1</v>
      </c>
      <c r="I4738" s="79">
        <v>81.19</v>
      </c>
      <c r="J4738" s="79">
        <v>81.19</v>
      </c>
      <c r="K4738" s="19" t="s">
        <v>801</v>
      </c>
      <c r="L4738" s="19" t="s">
        <v>5670</v>
      </c>
      <c r="P4738" s="19" t="s">
        <v>129</v>
      </c>
      <c r="Q4738" s="20">
        <v>34</v>
      </c>
      <c r="R4738" s="65" t="s">
        <v>7103</v>
      </c>
      <c r="T4738" s="19" t="s">
        <v>4950</v>
      </c>
      <c r="V4738" s="19" t="s">
        <v>119</v>
      </c>
      <c r="Y4738" s="19" t="s">
        <v>129</v>
      </c>
      <c r="Z4738" s="44" t="s">
        <v>5473</v>
      </c>
      <c r="AA4738" s="44" t="s">
        <v>121</v>
      </c>
    </row>
    <row r="4739" spans="1:27" hidden="1" x14ac:dyDescent="0.25">
      <c r="A4739" s="26">
        <v>187</v>
      </c>
      <c r="B4739" s="19" t="s">
        <v>5689</v>
      </c>
      <c r="C4739" s="44" t="s">
        <v>114</v>
      </c>
      <c r="D4739" s="19" t="s">
        <v>5623</v>
      </c>
      <c r="E4739" s="19">
        <v>20</v>
      </c>
      <c r="F4739" s="19">
        <v>600</v>
      </c>
      <c r="G4739" s="19">
        <v>1358</v>
      </c>
      <c r="H4739" s="19">
        <v>1</v>
      </c>
      <c r="I4739" s="79">
        <v>95.94</v>
      </c>
      <c r="J4739" s="79">
        <v>95.94</v>
      </c>
      <c r="K4739" s="19" t="s">
        <v>801</v>
      </c>
      <c r="L4739" s="19" t="s">
        <v>5670</v>
      </c>
      <c r="Q4739" s="20">
        <v>34</v>
      </c>
      <c r="R4739" s="65" t="s">
        <v>7103</v>
      </c>
      <c r="T4739" s="19" t="s">
        <v>4950</v>
      </c>
      <c r="V4739" s="19" t="s">
        <v>119</v>
      </c>
      <c r="Y4739" s="19" t="s">
        <v>129</v>
      </c>
      <c r="Z4739" s="44" t="s">
        <v>5473</v>
      </c>
      <c r="AA4739" s="44" t="s">
        <v>121</v>
      </c>
    </row>
    <row r="4740" spans="1:27" hidden="1" x14ac:dyDescent="0.25">
      <c r="A4740" s="26">
        <v>188</v>
      </c>
      <c r="B4740" s="19" t="s">
        <v>5690</v>
      </c>
      <c r="C4740" s="44" t="s">
        <v>114</v>
      </c>
      <c r="D4740" s="19" t="s">
        <v>5623</v>
      </c>
      <c r="E4740" s="19">
        <v>20</v>
      </c>
      <c r="F4740" s="19">
        <v>600</v>
      </c>
      <c r="G4740" s="19">
        <v>1358</v>
      </c>
      <c r="H4740" s="19">
        <v>1</v>
      </c>
      <c r="I4740" s="79">
        <v>95.94</v>
      </c>
      <c r="J4740" s="79">
        <v>95.94</v>
      </c>
      <c r="K4740" s="19" t="s">
        <v>801</v>
      </c>
      <c r="L4740" s="19" t="s">
        <v>5670</v>
      </c>
      <c r="Q4740" s="20">
        <v>34</v>
      </c>
      <c r="R4740" s="65" t="s">
        <v>7103</v>
      </c>
      <c r="T4740" s="19" t="s">
        <v>4950</v>
      </c>
      <c r="V4740" s="19" t="s">
        <v>119</v>
      </c>
      <c r="Y4740" s="19" t="s">
        <v>129</v>
      </c>
      <c r="Z4740" s="44" t="s">
        <v>5473</v>
      </c>
      <c r="AA4740" s="44" t="s">
        <v>121</v>
      </c>
    </row>
    <row r="4741" spans="1:27" hidden="1" x14ac:dyDescent="0.25">
      <c r="A4741" s="26">
        <v>189</v>
      </c>
      <c r="B4741" s="19" t="s">
        <v>5691</v>
      </c>
      <c r="C4741" s="44" t="s">
        <v>114</v>
      </c>
      <c r="D4741" s="19" t="s">
        <v>5679</v>
      </c>
      <c r="E4741" s="19">
        <v>20</v>
      </c>
      <c r="F4741" s="19">
        <v>600</v>
      </c>
      <c r="G4741" s="19">
        <v>1297</v>
      </c>
      <c r="H4741" s="19">
        <v>1</v>
      </c>
      <c r="I4741" s="79">
        <v>107.44</v>
      </c>
      <c r="J4741" s="79">
        <v>107.44</v>
      </c>
      <c r="K4741" s="19" t="s">
        <v>801</v>
      </c>
      <c r="L4741" s="19" t="s">
        <v>5670</v>
      </c>
      <c r="Q4741" s="20">
        <v>34</v>
      </c>
      <c r="R4741" s="65" t="s">
        <v>7103</v>
      </c>
      <c r="T4741" s="19" t="s">
        <v>4950</v>
      </c>
      <c r="V4741" s="19" t="s">
        <v>119</v>
      </c>
      <c r="Y4741" s="19" t="s">
        <v>129</v>
      </c>
      <c r="Z4741" s="44" t="s">
        <v>5473</v>
      </c>
      <c r="AA4741" s="44" t="s">
        <v>121</v>
      </c>
    </row>
    <row r="4742" spans="1:27" hidden="1" x14ac:dyDescent="0.25">
      <c r="A4742" s="26">
        <v>190</v>
      </c>
      <c r="B4742" s="19" t="s">
        <v>5692</v>
      </c>
      <c r="C4742" s="44" t="s">
        <v>114</v>
      </c>
      <c r="D4742" s="19" t="s">
        <v>5679</v>
      </c>
      <c r="E4742" s="19">
        <v>20</v>
      </c>
      <c r="F4742" s="19">
        <v>600</v>
      </c>
      <c r="G4742" s="19">
        <v>1297</v>
      </c>
      <c r="H4742" s="19">
        <v>1</v>
      </c>
      <c r="I4742" s="79">
        <v>107.44</v>
      </c>
      <c r="J4742" s="79">
        <v>107.44</v>
      </c>
      <c r="K4742" s="19" t="s">
        <v>801</v>
      </c>
      <c r="L4742" s="19" t="s">
        <v>5670</v>
      </c>
      <c r="Q4742" s="20">
        <v>34</v>
      </c>
      <c r="R4742" s="65" t="s">
        <v>7103</v>
      </c>
      <c r="T4742" s="19" t="s">
        <v>4950</v>
      </c>
      <c r="V4742" s="19" t="s">
        <v>119</v>
      </c>
      <c r="Y4742" s="19" t="s">
        <v>129</v>
      </c>
      <c r="Z4742" s="44" t="s">
        <v>5473</v>
      </c>
      <c r="AA4742" s="44" t="s">
        <v>121</v>
      </c>
    </row>
    <row r="4743" spans="1:27" hidden="1" x14ac:dyDescent="0.25">
      <c r="A4743" s="26">
        <v>191</v>
      </c>
      <c r="B4743" s="19" t="s">
        <v>5693</v>
      </c>
      <c r="C4743" s="44" t="s">
        <v>114</v>
      </c>
      <c r="D4743" s="19" t="s">
        <v>5679</v>
      </c>
      <c r="E4743" s="19">
        <v>20</v>
      </c>
      <c r="F4743" s="19">
        <v>600</v>
      </c>
      <c r="G4743" s="19">
        <v>1297</v>
      </c>
      <c r="H4743" s="19">
        <v>1</v>
      </c>
      <c r="I4743" s="79">
        <v>107.44</v>
      </c>
      <c r="J4743" s="79">
        <v>107.44</v>
      </c>
      <c r="K4743" s="19" t="s">
        <v>801</v>
      </c>
      <c r="L4743" s="19" t="s">
        <v>5670</v>
      </c>
      <c r="Q4743" s="20">
        <v>34</v>
      </c>
      <c r="R4743" s="65" t="s">
        <v>7103</v>
      </c>
      <c r="T4743" s="19" t="s">
        <v>4950</v>
      </c>
      <c r="V4743" s="19" t="s">
        <v>119</v>
      </c>
      <c r="Y4743" s="19" t="s">
        <v>129</v>
      </c>
      <c r="Z4743" s="44" t="s">
        <v>5473</v>
      </c>
      <c r="AA4743" s="44" t="s">
        <v>121</v>
      </c>
    </row>
    <row r="4744" spans="1:27" hidden="1" x14ac:dyDescent="0.25">
      <c r="A4744" s="26">
        <v>192</v>
      </c>
      <c r="B4744" s="19" t="s">
        <v>5694</v>
      </c>
      <c r="C4744" s="44" t="s">
        <v>114</v>
      </c>
      <c r="D4744" s="19" t="s">
        <v>5679</v>
      </c>
      <c r="E4744" s="19">
        <v>20</v>
      </c>
      <c r="F4744" s="19">
        <v>600</v>
      </c>
      <c r="G4744" s="19">
        <v>1297</v>
      </c>
      <c r="H4744" s="19">
        <v>1</v>
      </c>
      <c r="I4744" s="79">
        <v>107.44</v>
      </c>
      <c r="J4744" s="79">
        <v>107.44</v>
      </c>
      <c r="K4744" s="19" t="s">
        <v>801</v>
      </c>
      <c r="L4744" s="19" t="s">
        <v>5670</v>
      </c>
      <c r="Q4744" s="20">
        <v>34</v>
      </c>
      <c r="R4744" s="65" t="s">
        <v>7103</v>
      </c>
      <c r="T4744" s="19" t="s">
        <v>4950</v>
      </c>
      <c r="V4744" s="19" t="s">
        <v>119</v>
      </c>
      <c r="Y4744" s="19" t="s">
        <v>129</v>
      </c>
      <c r="Z4744" s="44" t="s">
        <v>5473</v>
      </c>
      <c r="AA4744" s="44" t="s">
        <v>121</v>
      </c>
    </row>
    <row r="4745" spans="1:27" hidden="1" x14ac:dyDescent="0.25">
      <c r="A4745" s="26">
        <v>193</v>
      </c>
      <c r="B4745" s="19" t="s">
        <v>5695</v>
      </c>
      <c r="C4745" s="44" t="s">
        <v>114</v>
      </c>
      <c r="D4745" s="19" t="s">
        <v>5654</v>
      </c>
      <c r="E4745" s="19">
        <v>20</v>
      </c>
      <c r="F4745" s="19">
        <v>560</v>
      </c>
      <c r="G4745" s="19">
        <v>1087</v>
      </c>
      <c r="H4745" s="19">
        <v>1</v>
      </c>
      <c r="I4745" s="79">
        <v>95.55</v>
      </c>
      <c r="J4745" s="79">
        <v>95.55</v>
      </c>
      <c r="K4745" s="19" t="s">
        <v>801</v>
      </c>
      <c r="L4745" s="19" t="s">
        <v>5670</v>
      </c>
      <c r="P4745" s="19" t="s">
        <v>129</v>
      </c>
      <c r="Q4745" s="20">
        <v>34</v>
      </c>
      <c r="R4745" s="65" t="s">
        <v>7103</v>
      </c>
      <c r="T4745" s="19" t="s">
        <v>4950</v>
      </c>
      <c r="V4745" s="19" t="s">
        <v>119</v>
      </c>
      <c r="Y4745" s="19" t="s">
        <v>129</v>
      </c>
      <c r="Z4745" s="44" t="s">
        <v>5473</v>
      </c>
      <c r="AA4745" s="44" t="s">
        <v>121</v>
      </c>
    </row>
    <row r="4746" spans="1:27" hidden="1" x14ac:dyDescent="0.25">
      <c r="A4746" s="26">
        <v>194</v>
      </c>
      <c r="B4746" s="19" t="s">
        <v>5615</v>
      </c>
      <c r="C4746" s="44" t="s">
        <v>114</v>
      </c>
      <c r="D4746" s="19" t="s">
        <v>5609</v>
      </c>
      <c r="E4746" s="19">
        <v>20</v>
      </c>
      <c r="F4746" s="19">
        <v>560</v>
      </c>
      <c r="G4746" s="19">
        <v>3242</v>
      </c>
      <c r="H4746" s="19">
        <v>1</v>
      </c>
      <c r="I4746" s="79">
        <v>285.02999999999997</v>
      </c>
      <c r="J4746" s="79">
        <v>285.02999999999997</v>
      </c>
      <c r="K4746" s="19" t="s">
        <v>801</v>
      </c>
      <c r="L4746" s="19" t="s">
        <v>5670</v>
      </c>
      <c r="Q4746" s="20">
        <v>34</v>
      </c>
      <c r="R4746" s="65" t="s">
        <v>7103</v>
      </c>
      <c r="T4746" s="19" t="s">
        <v>4950</v>
      </c>
      <c r="V4746" s="19" t="s">
        <v>119</v>
      </c>
      <c r="Y4746" s="19" t="s">
        <v>129</v>
      </c>
      <c r="Z4746" s="44" t="s">
        <v>5473</v>
      </c>
      <c r="AA4746" s="44" t="s">
        <v>121</v>
      </c>
    </row>
    <row r="4747" spans="1:27" hidden="1" x14ac:dyDescent="0.25">
      <c r="A4747" s="26">
        <v>195</v>
      </c>
      <c r="B4747" s="19" t="s">
        <v>5696</v>
      </c>
      <c r="C4747" s="44" t="s">
        <v>114</v>
      </c>
      <c r="D4747" s="19" t="s">
        <v>5697</v>
      </c>
      <c r="E4747" s="19">
        <v>30</v>
      </c>
      <c r="F4747" s="19">
        <v>350</v>
      </c>
      <c r="G4747" s="19">
        <v>650</v>
      </c>
      <c r="H4747" s="19">
        <v>2</v>
      </c>
      <c r="I4747" s="79">
        <v>53.58</v>
      </c>
      <c r="J4747" s="79">
        <v>107.15</v>
      </c>
      <c r="K4747" s="19" t="s">
        <v>5698</v>
      </c>
      <c r="L4747" s="19" t="s">
        <v>5699</v>
      </c>
      <c r="Q4747" s="20">
        <v>34</v>
      </c>
      <c r="R4747" s="65" t="s">
        <v>7103</v>
      </c>
      <c r="T4747" s="19" t="s">
        <v>4950</v>
      </c>
      <c r="V4747" s="19" t="s">
        <v>119</v>
      </c>
      <c r="W4747" s="19" t="s">
        <v>129</v>
      </c>
      <c r="Z4747" s="44" t="s">
        <v>5473</v>
      </c>
      <c r="AA4747" s="44" t="s">
        <v>121</v>
      </c>
    </row>
    <row r="4748" spans="1:27" hidden="1" x14ac:dyDescent="0.25">
      <c r="A4748" s="26">
        <v>196</v>
      </c>
      <c r="B4748" s="19" t="s">
        <v>5700</v>
      </c>
      <c r="C4748" s="44" t="s">
        <v>114</v>
      </c>
      <c r="D4748" s="19" t="s">
        <v>5701</v>
      </c>
      <c r="E4748" s="19">
        <v>30</v>
      </c>
      <c r="F4748" s="19">
        <v>350</v>
      </c>
      <c r="G4748" s="19">
        <v>500</v>
      </c>
      <c r="H4748" s="19">
        <v>1</v>
      </c>
      <c r="I4748" s="79">
        <v>41.12</v>
      </c>
      <c r="J4748" s="79">
        <v>41.12</v>
      </c>
      <c r="K4748" s="19" t="s">
        <v>5698</v>
      </c>
      <c r="L4748" s="19" t="s">
        <v>5699</v>
      </c>
      <c r="Q4748" s="20">
        <v>34</v>
      </c>
      <c r="R4748" s="65" t="s">
        <v>7103</v>
      </c>
      <c r="T4748" s="19" t="s">
        <v>4950</v>
      </c>
      <c r="V4748" s="19" t="s">
        <v>119</v>
      </c>
      <c r="W4748" s="19" t="s">
        <v>129</v>
      </c>
      <c r="Z4748" s="44" t="s">
        <v>5473</v>
      </c>
      <c r="AA4748" s="44" t="s">
        <v>121</v>
      </c>
    </row>
    <row r="4749" spans="1:27" hidden="1" x14ac:dyDescent="0.25">
      <c r="A4749" s="26">
        <v>197</v>
      </c>
      <c r="B4749" s="19" t="s">
        <v>5702</v>
      </c>
      <c r="C4749" s="44" t="s">
        <v>114</v>
      </c>
      <c r="D4749" s="19" t="s">
        <v>5697</v>
      </c>
      <c r="E4749" s="19">
        <v>30</v>
      </c>
      <c r="F4749" s="19">
        <v>350</v>
      </c>
      <c r="G4749" s="19">
        <v>650</v>
      </c>
      <c r="H4749" s="19">
        <v>2</v>
      </c>
      <c r="I4749" s="79">
        <v>53.58</v>
      </c>
      <c r="J4749" s="79">
        <v>107.15</v>
      </c>
      <c r="K4749" s="19" t="s">
        <v>5698</v>
      </c>
      <c r="L4749" s="19" t="s">
        <v>5699</v>
      </c>
      <c r="Q4749" s="20">
        <v>34</v>
      </c>
      <c r="R4749" s="65" t="s">
        <v>7103</v>
      </c>
      <c r="T4749" s="19" t="s">
        <v>4950</v>
      </c>
      <c r="V4749" s="19" t="s">
        <v>119</v>
      </c>
      <c r="W4749" s="19" t="s">
        <v>129</v>
      </c>
      <c r="Z4749" s="44" t="s">
        <v>5473</v>
      </c>
      <c r="AA4749" s="44" t="s">
        <v>121</v>
      </c>
    </row>
    <row r="4750" spans="1:27" hidden="1" x14ac:dyDescent="0.25">
      <c r="A4750" s="26">
        <v>198</v>
      </c>
      <c r="B4750" s="19" t="s">
        <v>5703</v>
      </c>
      <c r="C4750" s="44" t="s">
        <v>114</v>
      </c>
      <c r="D4750" s="19" t="s">
        <v>5701</v>
      </c>
      <c r="E4750" s="19">
        <v>30</v>
      </c>
      <c r="F4750" s="19">
        <v>350</v>
      </c>
      <c r="G4750" s="19">
        <v>500</v>
      </c>
      <c r="H4750" s="19">
        <v>1</v>
      </c>
      <c r="I4750" s="79">
        <v>41.12</v>
      </c>
      <c r="J4750" s="79">
        <v>41.12</v>
      </c>
      <c r="K4750" s="19" t="s">
        <v>5698</v>
      </c>
      <c r="L4750" s="19" t="s">
        <v>5699</v>
      </c>
      <c r="Q4750" s="20">
        <v>34</v>
      </c>
      <c r="R4750" s="65" t="s">
        <v>7103</v>
      </c>
      <c r="T4750" s="19" t="s">
        <v>4950</v>
      </c>
      <c r="V4750" s="19" t="s">
        <v>119</v>
      </c>
      <c r="W4750" s="19" t="s">
        <v>129</v>
      </c>
      <c r="Z4750" s="44" t="s">
        <v>5473</v>
      </c>
      <c r="AA4750" s="44" t="s">
        <v>121</v>
      </c>
    </row>
    <row r="4751" spans="1:27" hidden="1" x14ac:dyDescent="0.25">
      <c r="A4751" s="26">
        <v>199</v>
      </c>
      <c r="B4751" s="19" t="s">
        <v>5704</v>
      </c>
      <c r="C4751" s="44" t="s">
        <v>114</v>
      </c>
      <c r="D4751" s="19" t="s">
        <v>5697</v>
      </c>
      <c r="E4751" s="19">
        <v>30</v>
      </c>
      <c r="F4751" s="19">
        <v>350</v>
      </c>
      <c r="G4751" s="19">
        <v>650</v>
      </c>
      <c r="H4751" s="19">
        <v>2</v>
      </c>
      <c r="I4751" s="79">
        <v>53.58</v>
      </c>
      <c r="J4751" s="79">
        <v>107.15</v>
      </c>
      <c r="K4751" s="19" t="s">
        <v>5698</v>
      </c>
      <c r="L4751" s="19" t="s">
        <v>5699</v>
      </c>
      <c r="Q4751" s="20">
        <v>34</v>
      </c>
      <c r="R4751" s="65" t="s">
        <v>7103</v>
      </c>
      <c r="T4751" s="19" t="s">
        <v>4950</v>
      </c>
      <c r="V4751" s="19" t="s">
        <v>119</v>
      </c>
      <c r="W4751" s="19" t="s">
        <v>129</v>
      </c>
      <c r="Z4751" s="44" t="s">
        <v>5473</v>
      </c>
      <c r="AA4751" s="44" t="s">
        <v>121</v>
      </c>
    </row>
    <row r="4752" spans="1:27" hidden="1" x14ac:dyDescent="0.25">
      <c r="A4752" s="26">
        <v>200</v>
      </c>
      <c r="B4752" s="19" t="s">
        <v>5705</v>
      </c>
      <c r="C4752" s="44" t="s">
        <v>114</v>
      </c>
      <c r="D4752" s="19" t="s">
        <v>5701</v>
      </c>
      <c r="E4752" s="19">
        <v>30</v>
      </c>
      <c r="F4752" s="19">
        <v>350</v>
      </c>
      <c r="G4752" s="19">
        <v>500</v>
      </c>
      <c r="H4752" s="19">
        <v>1</v>
      </c>
      <c r="I4752" s="79">
        <v>41.12</v>
      </c>
      <c r="J4752" s="79">
        <v>41.12</v>
      </c>
      <c r="K4752" s="19" t="s">
        <v>5698</v>
      </c>
      <c r="L4752" s="19" t="s">
        <v>5699</v>
      </c>
      <c r="Q4752" s="20">
        <v>34</v>
      </c>
      <c r="R4752" s="65" t="s">
        <v>7103</v>
      </c>
      <c r="T4752" s="19" t="s">
        <v>4950</v>
      </c>
      <c r="V4752" s="19" t="s">
        <v>119</v>
      </c>
      <c r="W4752" s="19" t="s">
        <v>129</v>
      </c>
      <c r="Z4752" s="44" t="s">
        <v>5473</v>
      </c>
      <c r="AA4752" s="44" t="s">
        <v>121</v>
      </c>
    </row>
    <row r="4753" spans="1:27" hidden="1" x14ac:dyDescent="0.25">
      <c r="A4753" s="26">
        <v>201</v>
      </c>
      <c r="B4753" s="19" t="s">
        <v>5706</v>
      </c>
      <c r="C4753" s="44" t="s">
        <v>114</v>
      </c>
      <c r="D4753" s="19" t="s">
        <v>5701</v>
      </c>
      <c r="E4753" s="19">
        <v>30</v>
      </c>
      <c r="F4753" s="19">
        <v>350</v>
      </c>
      <c r="G4753" s="19">
        <v>500</v>
      </c>
      <c r="H4753" s="19">
        <v>1</v>
      </c>
      <c r="I4753" s="79">
        <v>41.12</v>
      </c>
      <c r="J4753" s="79">
        <v>41.12</v>
      </c>
      <c r="K4753" s="19" t="s">
        <v>5698</v>
      </c>
      <c r="L4753" s="19" t="s">
        <v>5699</v>
      </c>
      <c r="Q4753" s="20">
        <v>34</v>
      </c>
      <c r="R4753" s="65" t="s">
        <v>7103</v>
      </c>
      <c r="T4753" s="19" t="s">
        <v>4950</v>
      </c>
      <c r="V4753" s="19" t="s">
        <v>119</v>
      </c>
      <c r="W4753" s="19" t="s">
        <v>129</v>
      </c>
      <c r="Z4753" s="44" t="s">
        <v>5473</v>
      </c>
      <c r="AA4753" s="44" t="s">
        <v>121</v>
      </c>
    </row>
    <row r="4754" spans="1:27" hidden="1" x14ac:dyDescent="0.25">
      <c r="A4754" s="26">
        <v>202</v>
      </c>
      <c r="B4754" s="19" t="s">
        <v>5707</v>
      </c>
      <c r="C4754" s="44" t="s">
        <v>114</v>
      </c>
      <c r="D4754" s="19" t="s">
        <v>5708</v>
      </c>
      <c r="E4754" s="19">
        <v>30</v>
      </c>
      <c r="F4754" s="19">
        <v>350</v>
      </c>
      <c r="G4754" s="19">
        <v>610</v>
      </c>
      <c r="H4754" s="19">
        <v>2</v>
      </c>
      <c r="I4754" s="79">
        <v>50.28</v>
      </c>
      <c r="J4754" s="79">
        <v>100.56</v>
      </c>
      <c r="K4754" s="19" t="s">
        <v>5698</v>
      </c>
      <c r="L4754" s="19" t="s">
        <v>5699</v>
      </c>
      <c r="Q4754" s="20">
        <v>34</v>
      </c>
      <c r="R4754" s="65" t="s">
        <v>7103</v>
      </c>
      <c r="T4754" s="19" t="s">
        <v>4950</v>
      </c>
      <c r="V4754" s="19" t="s">
        <v>119</v>
      </c>
      <c r="W4754" s="19" t="s">
        <v>129</v>
      </c>
      <c r="Z4754" s="44" t="s">
        <v>5473</v>
      </c>
      <c r="AA4754" s="44" t="s">
        <v>121</v>
      </c>
    </row>
    <row r="4755" spans="1:27" hidden="1" x14ac:dyDescent="0.25">
      <c r="A4755" s="26">
        <v>203</v>
      </c>
      <c r="B4755" s="19" t="s">
        <v>5709</v>
      </c>
      <c r="C4755" s="44" t="s">
        <v>114</v>
      </c>
      <c r="D4755" s="19" t="s">
        <v>5701</v>
      </c>
      <c r="E4755" s="19">
        <v>30</v>
      </c>
      <c r="F4755" s="19">
        <v>350</v>
      </c>
      <c r="G4755" s="19">
        <v>500</v>
      </c>
      <c r="H4755" s="19">
        <v>1</v>
      </c>
      <c r="I4755" s="79">
        <v>41.12</v>
      </c>
      <c r="J4755" s="79">
        <v>41.12</v>
      </c>
      <c r="K4755" s="19" t="s">
        <v>5698</v>
      </c>
      <c r="L4755" s="19" t="s">
        <v>5699</v>
      </c>
      <c r="Q4755" s="20">
        <v>34</v>
      </c>
      <c r="R4755" s="65" t="s">
        <v>7103</v>
      </c>
      <c r="T4755" s="19" t="s">
        <v>4950</v>
      </c>
      <c r="V4755" s="19" t="s">
        <v>119</v>
      </c>
      <c r="W4755" s="19" t="s">
        <v>129</v>
      </c>
      <c r="Z4755" s="44" t="s">
        <v>5473</v>
      </c>
      <c r="AA4755" s="44" t="s">
        <v>121</v>
      </c>
    </row>
    <row r="4756" spans="1:27" hidden="1" x14ac:dyDescent="0.25">
      <c r="A4756" s="26">
        <v>204</v>
      </c>
      <c r="B4756" s="19" t="s">
        <v>5710</v>
      </c>
      <c r="C4756" s="44" t="s">
        <v>114</v>
      </c>
      <c r="D4756" s="19" t="s">
        <v>5708</v>
      </c>
      <c r="E4756" s="19">
        <v>30</v>
      </c>
      <c r="F4756" s="19">
        <v>350</v>
      </c>
      <c r="G4756" s="19">
        <v>610</v>
      </c>
      <c r="H4756" s="19">
        <v>2</v>
      </c>
      <c r="I4756" s="79">
        <v>50.28</v>
      </c>
      <c r="J4756" s="79">
        <v>100.56</v>
      </c>
      <c r="K4756" s="19" t="s">
        <v>5698</v>
      </c>
      <c r="L4756" s="19" t="s">
        <v>5699</v>
      </c>
      <c r="Q4756" s="20">
        <v>34</v>
      </c>
      <c r="R4756" s="65" t="s">
        <v>7103</v>
      </c>
      <c r="T4756" s="19" t="s">
        <v>4950</v>
      </c>
      <c r="V4756" s="19" t="s">
        <v>119</v>
      </c>
      <c r="W4756" s="19" t="s">
        <v>129</v>
      </c>
      <c r="Z4756" s="44" t="s">
        <v>5473</v>
      </c>
      <c r="AA4756" s="44" t="s">
        <v>121</v>
      </c>
    </row>
    <row r="4757" spans="1:27" hidden="1" x14ac:dyDescent="0.25">
      <c r="A4757" s="26">
        <v>205</v>
      </c>
      <c r="B4757" s="19" t="s">
        <v>5711</v>
      </c>
      <c r="C4757" s="44" t="s">
        <v>114</v>
      </c>
      <c r="D4757" s="19" t="s">
        <v>5712</v>
      </c>
      <c r="E4757" s="19">
        <v>30</v>
      </c>
      <c r="F4757" s="19">
        <v>630</v>
      </c>
      <c r="G4757" s="19">
        <v>8960</v>
      </c>
      <c r="H4757" s="19">
        <v>1</v>
      </c>
      <c r="I4757" s="79">
        <v>1329.35</v>
      </c>
      <c r="J4757" s="79">
        <v>1329.35</v>
      </c>
      <c r="K4757" s="19" t="s">
        <v>5698</v>
      </c>
      <c r="L4757" s="19" t="s">
        <v>5699</v>
      </c>
      <c r="Q4757" s="20">
        <v>34</v>
      </c>
      <c r="R4757" s="65" t="s">
        <v>7103</v>
      </c>
      <c r="T4757" s="19" t="s">
        <v>4950</v>
      </c>
      <c r="V4757" s="19" t="s">
        <v>119</v>
      </c>
      <c r="Y4757" s="19" t="s">
        <v>129</v>
      </c>
      <c r="Z4757" s="44" t="s">
        <v>5473</v>
      </c>
      <c r="AA4757" s="44" t="s">
        <v>121</v>
      </c>
    </row>
    <row r="4758" spans="1:27" hidden="1" x14ac:dyDescent="0.25">
      <c r="A4758" s="26">
        <v>206</v>
      </c>
      <c r="B4758" s="19" t="s">
        <v>5713</v>
      </c>
      <c r="C4758" s="44" t="s">
        <v>114</v>
      </c>
      <c r="D4758" s="19" t="s">
        <v>5701</v>
      </c>
      <c r="E4758" s="19">
        <v>30</v>
      </c>
      <c r="F4758" s="19">
        <v>350</v>
      </c>
      <c r="G4758" s="19">
        <v>500</v>
      </c>
      <c r="H4758" s="19">
        <v>1</v>
      </c>
      <c r="I4758" s="79">
        <v>41.12</v>
      </c>
      <c r="J4758" s="79">
        <v>41.12</v>
      </c>
      <c r="K4758" s="19" t="s">
        <v>5698</v>
      </c>
      <c r="L4758" s="19" t="s">
        <v>5699</v>
      </c>
      <c r="Q4758" s="20">
        <v>34</v>
      </c>
      <c r="R4758" s="65" t="s">
        <v>7103</v>
      </c>
      <c r="T4758" s="19" t="s">
        <v>4950</v>
      </c>
      <c r="V4758" s="19" t="s">
        <v>119</v>
      </c>
      <c r="W4758" s="19" t="s">
        <v>129</v>
      </c>
      <c r="Z4758" s="44" t="s">
        <v>5473</v>
      </c>
      <c r="AA4758" s="44" t="s">
        <v>121</v>
      </c>
    </row>
    <row r="4759" spans="1:27" hidden="1" x14ac:dyDescent="0.25">
      <c r="A4759" s="26">
        <v>207</v>
      </c>
      <c r="B4759" s="19" t="s">
        <v>5714</v>
      </c>
      <c r="C4759" s="44" t="s">
        <v>114</v>
      </c>
      <c r="D4759" s="19" t="s">
        <v>5715</v>
      </c>
      <c r="E4759" s="19">
        <v>30</v>
      </c>
      <c r="F4759" s="19">
        <v>350</v>
      </c>
      <c r="G4759" s="19">
        <v>630</v>
      </c>
      <c r="H4759" s="19">
        <v>2</v>
      </c>
      <c r="I4759" s="79">
        <v>51.93</v>
      </c>
      <c r="J4759" s="79">
        <v>103.86</v>
      </c>
      <c r="K4759" s="19" t="s">
        <v>5698</v>
      </c>
      <c r="L4759" s="19" t="s">
        <v>5699</v>
      </c>
      <c r="Q4759" s="20">
        <v>34</v>
      </c>
      <c r="R4759" s="65" t="s">
        <v>7103</v>
      </c>
      <c r="T4759" s="19" t="s">
        <v>4950</v>
      </c>
      <c r="V4759" s="19" t="s">
        <v>119</v>
      </c>
      <c r="W4759" s="19" t="s">
        <v>129</v>
      </c>
      <c r="Z4759" s="44" t="s">
        <v>5473</v>
      </c>
      <c r="AA4759" s="44" t="s">
        <v>121</v>
      </c>
    </row>
    <row r="4760" spans="1:27" hidden="1" x14ac:dyDescent="0.25">
      <c r="A4760" s="26">
        <v>208</v>
      </c>
      <c r="B4760" s="19" t="s">
        <v>5716</v>
      </c>
      <c r="C4760" s="44" t="s">
        <v>114</v>
      </c>
      <c r="D4760" s="19" t="s">
        <v>5697</v>
      </c>
      <c r="E4760" s="19">
        <v>30</v>
      </c>
      <c r="F4760" s="19">
        <v>350</v>
      </c>
      <c r="G4760" s="19">
        <v>650</v>
      </c>
      <c r="H4760" s="19">
        <v>2</v>
      </c>
      <c r="I4760" s="79">
        <v>53.58</v>
      </c>
      <c r="J4760" s="79">
        <v>107.15</v>
      </c>
      <c r="K4760" s="19" t="s">
        <v>5698</v>
      </c>
      <c r="L4760" s="19" t="s">
        <v>5699</v>
      </c>
      <c r="Q4760" s="20">
        <v>34</v>
      </c>
      <c r="R4760" s="65" t="s">
        <v>7103</v>
      </c>
      <c r="T4760" s="19" t="s">
        <v>4950</v>
      </c>
      <c r="V4760" s="19" t="s">
        <v>119</v>
      </c>
      <c r="W4760" s="19" t="s">
        <v>129</v>
      </c>
      <c r="Z4760" s="44" t="s">
        <v>5473</v>
      </c>
      <c r="AA4760" s="44" t="s">
        <v>121</v>
      </c>
    </row>
    <row r="4761" spans="1:27" hidden="1" x14ac:dyDescent="0.25">
      <c r="A4761" s="26">
        <v>209</v>
      </c>
      <c r="B4761" s="19" t="s">
        <v>5717</v>
      </c>
      <c r="C4761" s="44" t="s">
        <v>114</v>
      </c>
      <c r="D4761" s="19" t="s">
        <v>5701</v>
      </c>
      <c r="E4761" s="19">
        <v>30</v>
      </c>
      <c r="F4761" s="19">
        <v>350</v>
      </c>
      <c r="G4761" s="19">
        <v>500</v>
      </c>
      <c r="H4761" s="19">
        <v>1</v>
      </c>
      <c r="I4761" s="79">
        <v>41.12</v>
      </c>
      <c r="J4761" s="79">
        <v>41.12</v>
      </c>
      <c r="K4761" s="19" t="s">
        <v>5698</v>
      </c>
      <c r="L4761" s="19" t="s">
        <v>5699</v>
      </c>
      <c r="Q4761" s="20">
        <v>34</v>
      </c>
      <c r="R4761" s="65" t="s">
        <v>7103</v>
      </c>
      <c r="T4761" s="19" t="s">
        <v>4950</v>
      </c>
      <c r="V4761" s="19" t="s">
        <v>119</v>
      </c>
      <c r="W4761" s="19" t="s">
        <v>129</v>
      </c>
      <c r="Z4761" s="44" t="s">
        <v>5473</v>
      </c>
      <c r="AA4761" s="44" t="s">
        <v>121</v>
      </c>
    </row>
    <row r="4762" spans="1:27" hidden="1" x14ac:dyDescent="0.25">
      <c r="A4762" s="26">
        <v>210</v>
      </c>
      <c r="B4762" s="19" t="s">
        <v>5718</v>
      </c>
      <c r="C4762" s="44" t="s">
        <v>114</v>
      </c>
      <c r="D4762" s="19" t="s">
        <v>5697</v>
      </c>
      <c r="E4762" s="19">
        <v>30</v>
      </c>
      <c r="F4762" s="19">
        <v>350</v>
      </c>
      <c r="G4762" s="19">
        <v>650</v>
      </c>
      <c r="H4762" s="19">
        <v>2</v>
      </c>
      <c r="I4762" s="79">
        <v>53.58</v>
      </c>
      <c r="J4762" s="79">
        <v>107.15</v>
      </c>
      <c r="K4762" s="19" t="s">
        <v>5698</v>
      </c>
      <c r="L4762" s="19" t="s">
        <v>5699</v>
      </c>
      <c r="Q4762" s="20">
        <v>34</v>
      </c>
      <c r="R4762" s="65" t="s">
        <v>7103</v>
      </c>
      <c r="T4762" s="19" t="s">
        <v>4950</v>
      </c>
      <c r="V4762" s="19" t="s">
        <v>119</v>
      </c>
      <c r="W4762" s="19" t="s">
        <v>129</v>
      </c>
      <c r="Z4762" s="44" t="s">
        <v>5473</v>
      </c>
      <c r="AA4762" s="44" t="s">
        <v>121</v>
      </c>
    </row>
    <row r="4763" spans="1:27" hidden="1" x14ac:dyDescent="0.25">
      <c r="A4763" s="26">
        <v>211</v>
      </c>
      <c r="B4763" s="19" t="s">
        <v>5719</v>
      </c>
      <c r="C4763" s="44" t="s">
        <v>114</v>
      </c>
      <c r="D4763" s="19" t="s">
        <v>5701</v>
      </c>
      <c r="E4763" s="19">
        <v>30</v>
      </c>
      <c r="F4763" s="19">
        <v>350</v>
      </c>
      <c r="G4763" s="19">
        <v>500</v>
      </c>
      <c r="H4763" s="19">
        <v>1</v>
      </c>
      <c r="I4763" s="79">
        <v>41.12</v>
      </c>
      <c r="J4763" s="79">
        <v>41.12</v>
      </c>
      <c r="K4763" s="19" t="s">
        <v>5698</v>
      </c>
      <c r="L4763" s="19" t="s">
        <v>5699</v>
      </c>
      <c r="Q4763" s="20">
        <v>34</v>
      </c>
      <c r="R4763" s="65" t="s">
        <v>7103</v>
      </c>
      <c r="T4763" s="19" t="s">
        <v>4950</v>
      </c>
      <c r="V4763" s="19" t="s">
        <v>119</v>
      </c>
      <c r="W4763" s="19" t="s">
        <v>129</v>
      </c>
      <c r="Z4763" s="44" t="s">
        <v>5473</v>
      </c>
      <c r="AA4763" s="44" t="s">
        <v>121</v>
      </c>
    </row>
    <row r="4764" spans="1:27" hidden="1" x14ac:dyDescent="0.25">
      <c r="A4764" s="26">
        <v>212</v>
      </c>
      <c r="B4764" s="19" t="s">
        <v>5720</v>
      </c>
      <c r="C4764" s="44" t="s">
        <v>114</v>
      </c>
      <c r="D4764" s="19" t="s">
        <v>5701</v>
      </c>
      <c r="E4764" s="19">
        <v>30</v>
      </c>
      <c r="F4764" s="19">
        <v>350</v>
      </c>
      <c r="G4764" s="19">
        <v>500</v>
      </c>
      <c r="H4764" s="19">
        <v>1</v>
      </c>
      <c r="I4764" s="79">
        <v>41.12</v>
      </c>
      <c r="J4764" s="79">
        <v>41.12</v>
      </c>
      <c r="K4764" s="19" t="s">
        <v>5698</v>
      </c>
      <c r="L4764" s="19" t="s">
        <v>5699</v>
      </c>
      <c r="Q4764" s="20">
        <v>34</v>
      </c>
      <c r="R4764" s="65" t="s">
        <v>7103</v>
      </c>
      <c r="T4764" s="19" t="s">
        <v>4950</v>
      </c>
      <c r="V4764" s="19" t="s">
        <v>119</v>
      </c>
      <c r="W4764" s="19" t="s">
        <v>129</v>
      </c>
      <c r="Z4764" s="44" t="s">
        <v>5473</v>
      </c>
      <c r="AA4764" s="44" t="s">
        <v>121</v>
      </c>
    </row>
    <row r="4765" spans="1:27" hidden="1" x14ac:dyDescent="0.25">
      <c r="A4765" s="26">
        <v>213</v>
      </c>
      <c r="B4765" s="19" t="s">
        <v>5721</v>
      </c>
      <c r="C4765" s="44" t="s">
        <v>114</v>
      </c>
      <c r="D4765" s="19" t="s">
        <v>5708</v>
      </c>
      <c r="E4765" s="19">
        <v>30</v>
      </c>
      <c r="F4765" s="19">
        <v>350</v>
      </c>
      <c r="G4765" s="19">
        <v>610</v>
      </c>
      <c r="H4765" s="19">
        <v>2</v>
      </c>
      <c r="I4765" s="79">
        <v>50.28</v>
      </c>
      <c r="J4765" s="79">
        <v>100.56</v>
      </c>
      <c r="K4765" s="19" t="s">
        <v>5698</v>
      </c>
      <c r="L4765" s="19" t="s">
        <v>5699</v>
      </c>
      <c r="Q4765" s="20">
        <v>34</v>
      </c>
      <c r="R4765" s="65" t="s">
        <v>7103</v>
      </c>
      <c r="T4765" s="19" t="s">
        <v>4950</v>
      </c>
      <c r="V4765" s="19" t="s">
        <v>119</v>
      </c>
      <c r="W4765" s="19" t="s">
        <v>129</v>
      </c>
      <c r="Z4765" s="44" t="s">
        <v>5473</v>
      </c>
      <c r="AA4765" s="44" t="s">
        <v>121</v>
      </c>
    </row>
    <row r="4766" spans="1:27" hidden="1" x14ac:dyDescent="0.25">
      <c r="A4766" s="26">
        <v>214</v>
      </c>
      <c r="B4766" s="19" t="s">
        <v>5722</v>
      </c>
      <c r="C4766" s="44" t="s">
        <v>114</v>
      </c>
      <c r="D4766" s="19" t="s">
        <v>5701</v>
      </c>
      <c r="E4766" s="19">
        <v>30</v>
      </c>
      <c r="F4766" s="19">
        <v>350</v>
      </c>
      <c r="G4766" s="19">
        <v>500</v>
      </c>
      <c r="H4766" s="19">
        <v>1</v>
      </c>
      <c r="I4766" s="79">
        <v>41.12</v>
      </c>
      <c r="J4766" s="79">
        <v>41.12</v>
      </c>
      <c r="K4766" s="19" t="s">
        <v>5698</v>
      </c>
      <c r="L4766" s="19" t="s">
        <v>5699</v>
      </c>
      <c r="Q4766" s="20">
        <v>34</v>
      </c>
      <c r="R4766" s="65" t="s">
        <v>7103</v>
      </c>
      <c r="T4766" s="19" t="s">
        <v>4950</v>
      </c>
      <c r="V4766" s="19" t="s">
        <v>119</v>
      </c>
      <c r="W4766" s="19" t="s">
        <v>129</v>
      </c>
      <c r="Z4766" s="44" t="s">
        <v>5473</v>
      </c>
      <c r="AA4766" s="44" t="s">
        <v>121</v>
      </c>
    </row>
    <row r="4767" spans="1:27" hidden="1" x14ac:dyDescent="0.25">
      <c r="A4767" s="26">
        <v>215</v>
      </c>
      <c r="B4767" s="19" t="s">
        <v>5723</v>
      </c>
      <c r="C4767" s="44" t="s">
        <v>114</v>
      </c>
      <c r="D4767" s="19" t="s">
        <v>5708</v>
      </c>
      <c r="E4767" s="19">
        <v>30</v>
      </c>
      <c r="F4767" s="19">
        <v>350</v>
      </c>
      <c r="G4767" s="19">
        <v>610</v>
      </c>
      <c r="H4767" s="19">
        <v>2</v>
      </c>
      <c r="I4767" s="79">
        <v>50.28</v>
      </c>
      <c r="J4767" s="79">
        <v>100.56</v>
      </c>
      <c r="K4767" s="19" t="s">
        <v>5698</v>
      </c>
      <c r="L4767" s="19" t="s">
        <v>5699</v>
      </c>
      <c r="Q4767" s="20">
        <v>34</v>
      </c>
      <c r="R4767" s="65" t="s">
        <v>7103</v>
      </c>
      <c r="T4767" s="19" t="s">
        <v>4950</v>
      </c>
      <c r="V4767" s="19" t="s">
        <v>119</v>
      </c>
      <c r="W4767" s="19" t="s">
        <v>129</v>
      </c>
      <c r="Z4767" s="44" t="s">
        <v>5473</v>
      </c>
      <c r="AA4767" s="44" t="s">
        <v>121</v>
      </c>
    </row>
    <row r="4768" spans="1:27" hidden="1" x14ac:dyDescent="0.25">
      <c r="A4768" s="26">
        <v>216</v>
      </c>
      <c r="B4768" s="19" t="s">
        <v>5724</v>
      </c>
      <c r="C4768" s="44" t="s">
        <v>114</v>
      </c>
      <c r="D4768" s="19" t="s">
        <v>5712</v>
      </c>
      <c r="E4768" s="19">
        <v>30</v>
      </c>
      <c r="F4768" s="19">
        <v>630</v>
      </c>
      <c r="G4768" s="19">
        <v>8960</v>
      </c>
      <c r="H4768" s="19">
        <v>1</v>
      </c>
      <c r="I4768" s="79">
        <v>1319.75</v>
      </c>
      <c r="J4768" s="79">
        <v>1319.75</v>
      </c>
      <c r="K4768" s="19" t="s">
        <v>5698</v>
      </c>
      <c r="L4768" s="19" t="s">
        <v>5699</v>
      </c>
      <c r="Q4768" s="20">
        <v>34</v>
      </c>
      <c r="R4768" s="65" t="s">
        <v>7103</v>
      </c>
      <c r="T4768" s="19" t="s">
        <v>4950</v>
      </c>
      <c r="V4768" s="19" t="s">
        <v>119</v>
      </c>
      <c r="Y4768" s="19" t="s">
        <v>129</v>
      </c>
      <c r="Z4768" s="44" t="s">
        <v>5473</v>
      </c>
      <c r="AA4768" s="44" t="s">
        <v>121</v>
      </c>
    </row>
    <row r="4769" spans="1:27" hidden="1" x14ac:dyDescent="0.25">
      <c r="A4769" s="26">
        <v>217</v>
      </c>
      <c r="B4769" s="19" t="s">
        <v>5725</v>
      </c>
      <c r="C4769" s="44" t="s">
        <v>114</v>
      </c>
      <c r="D4769" s="19" t="s">
        <v>5712</v>
      </c>
      <c r="E4769" s="19">
        <v>30</v>
      </c>
      <c r="F4769" s="19">
        <v>630</v>
      </c>
      <c r="G4769" s="19">
        <v>8960</v>
      </c>
      <c r="H4769" s="19">
        <v>1</v>
      </c>
      <c r="I4769" s="79">
        <v>1329.35</v>
      </c>
      <c r="J4769" s="79">
        <v>1329.35</v>
      </c>
      <c r="K4769" s="19" t="s">
        <v>5698</v>
      </c>
      <c r="L4769" s="19" t="s">
        <v>5699</v>
      </c>
      <c r="Q4769" s="20">
        <v>34</v>
      </c>
      <c r="R4769" s="65" t="s">
        <v>7103</v>
      </c>
      <c r="T4769" s="19" t="s">
        <v>4950</v>
      </c>
      <c r="V4769" s="19" t="s">
        <v>119</v>
      </c>
      <c r="Y4769" s="19" t="s">
        <v>129</v>
      </c>
      <c r="Z4769" s="44" t="s">
        <v>5473</v>
      </c>
      <c r="AA4769" s="44" t="s">
        <v>121</v>
      </c>
    </row>
    <row r="4770" spans="1:27" hidden="1" x14ac:dyDescent="0.25">
      <c r="A4770" s="26">
        <v>218</v>
      </c>
      <c r="B4770" s="19" t="s">
        <v>5726</v>
      </c>
      <c r="C4770" s="44" t="s">
        <v>114</v>
      </c>
      <c r="D4770" s="19" t="s">
        <v>5701</v>
      </c>
      <c r="E4770" s="19">
        <v>30</v>
      </c>
      <c r="F4770" s="19">
        <v>350</v>
      </c>
      <c r="G4770" s="19">
        <v>500</v>
      </c>
      <c r="H4770" s="19">
        <v>1</v>
      </c>
      <c r="I4770" s="79">
        <v>41.12</v>
      </c>
      <c r="J4770" s="79">
        <v>41.12</v>
      </c>
      <c r="K4770" s="19" t="s">
        <v>5698</v>
      </c>
      <c r="L4770" s="19" t="s">
        <v>5699</v>
      </c>
      <c r="Q4770" s="20">
        <v>34</v>
      </c>
      <c r="R4770" s="65" t="s">
        <v>7103</v>
      </c>
      <c r="T4770" s="19" t="s">
        <v>4950</v>
      </c>
      <c r="V4770" s="19" t="s">
        <v>119</v>
      </c>
      <c r="W4770" s="19" t="s">
        <v>129</v>
      </c>
      <c r="Z4770" s="44" t="s">
        <v>5473</v>
      </c>
      <c r="AA4770" s="44" t="s">
        <v>121</v>
      </c>
    </row>
    <row r="4771" spans="1:27" hidden="1" x14ac:dyDescent="0.25">
      <c r="A4771" s="26">
        <v>219</v>
      </c>
      <c r="B4771" s="19" t="s">
        <v>5727</v>
      </c>
      <c r="C4771" s="44" t="s">
        <v>114</v>
      </c>
      <c r="D4771" s="19" t="s">
        <v>5715</v>
      </c>
      <c r="E4771" s="19">
        <v>30</v>
      </c>
      <c r="F4771" s="19">
        <v>350</v>
      </c>
      <c r="G4771" s="19">
        <v>630</v>
      </c>
      <c r="H4771" s="19">
        <v>2</v>
      </c>
      <c r="I4771" s="79">
        <v>51.93</v>
      </c>
      <c r="J4771" s="79">
        <v>103.86</v>
      </c>
      <c r="K4771" s="19" t="s">
        <v>5698</v>
      </c>
      <c r="L4771" s="19" t="s">
        <v>5699</v>
      </c>
      <c r="Q4771" s="20">
        <v>34</v>
      </c>
      <c r="R4771" s="65" t="s">
        <v>7103</v>
      </c>
      <c r="T4771" s="19" t="s">
        <v>4950</v>
      </c>
      <c r="V4771" s="19" t="s">
        <v>119</v>
      </c>
      <c r="W4771" s="19" t="s">
        <v>129</v>
      </c>
      <c r="Z4771" s="44" t="s">
        <v>5473</v>
      </c>
      <c r="AA4771" s="44" t="s">
        <v>121</v>
      </c>
    </row>
    <row r="4772" spans="1:27" hidden="1" x14ac:dyDescent="0.25">
      <c r="A4772" s="26">
        <v>220</v>
      </c>
      <c r="B4772" s="19" t="s">
        <v>5728</v>
      </c>
      <c r="C4772" s="44" t="s">
        <v>114</v>
      </c>
      <c r="D4772" s="19" t="s">
        <v>5697</v>
      </c>
      <c r="E4772" s="19">
        <v>30</v>
      </c>
      <c r="F4772" s="19">
        <v>350</v>
      </c>
      <c r="G4772" s="19">
        <v>650</v>
      </c>
      <c r="H4772" s="19">
        <v>2</v>
      </c>
      <c r="I4772" s="79">
        <v>53.58</v>
      </c>
      <c r="J4772" s="79">
        <v>107.15</v>
      </c>
      <c r="K4772" s="19" t="s">
        <v>5698</v>
      </c>
      <c r="L4772" s="19" t="s">
        <v>5699</v>
      </c>
      <c r="Q4772" s="20">
        <v>34</v>
      </c>
      <c r="R4772" s="65" t="s">
        <v>7103</v>
      </c>
      <c r="T4772" s="19" t="s">
        <v>4950</v>
      </c>
      <c r="V4772" s="19" t="s">
        <v>119</v>
      </c>
      <c r="W4772" s="19" t="s">
        <v>129</v>
      </c>
      <c r="Z4772" s="44" t="s">
        <v>5473</v>
      </c>
      <c r="AA4772" s="44" t="s">
        <v>121</v>
      </c>
    </row>
    <row r="4773" spans="1:27" hidden="1" x14ac:dyDescent="0.25">
      <c r="A4773" s="26">
        <v>221</v>
      </c>
      <c r="B4773" s="19" t="s">
        <v>5729</v>
      </c>
      <c r="C4773" s="44" t="s">
        <v>114</v>
      </c>
      <c r="D4773" s="19" t="s">
        <v>5701</v>
      </c>
      <c r="E4773" s="19">
        <v>30</v>
      </c>
      <c r="F4773" s="19">
        <v>350</v>
      </c>
      <c r="G4773" s="19">
        <v>500</v>
      </c>
      <c r="H4773" s="19">
        <v>1</v>
      </c>
      <c r="I4773" s="79">
        <v>41.12</v>
      </c>
      <c r="J4773" s="79">
        <v>41.12</v>
      </c>
      <c r="K4773" s="19" t="s">
        <v>5698</v>
      </c>
      <c r="L4773" s="19" t="s">
        <v>5699</v>
      </c>
      <c r="Q4773" s="20">
        <v>34</v>
      </c>
      <c r="R4773" s="65" t="s">
        <v>7103</v>
      </c>
      <c r="T4773" s="19" t="s">
        <v>4950</v>
      </c>
      <c r="V4773" s="19" t="s">
        <v>119</v>
      </c>
      <c r="W4773" s="19" t="s">
        <v>129</v>
      </c>
      <c r="Z4773" s="44" t="s">
        <v>5473</v>
      </c>
      <c r="AA4773" s="44" t="s">
        <v>121</v>
      </c>
    </row>
    <row r="4774" spans="1:27" hidden="1" x14ac:dyDescent="0.25">
      <c r="A4774" s="26">
        <v>222</v>
      </c>
      <c r="B4774" s="19" t="s">
        <v>5730</v>
      </c>
      <c r="C4774" s="44" t="s">
        <v>114</v>
      </c>
      <c r="D4774" s="19" t="s">
        <v>5731</v>
      </c>
      <c r="E4774" s="19">
        <v>30</v>
      </c>
      <c r="F4774" s="19">
        <v>295</v>
      </c>
      <c r="G4774" s="19">
        <v>640</v>
      </c>
      <c r="H4774" s="19">
        <v>11</v>
      </c>
      <c r="I4774" s="79">
        <v>44.46</v>
      </c>
      <c r="J4774" s="79">
        <v>489.09</v>
      </c>
      <c r="K4774" s="19" t="s">
        <v>5698</v>
      </c>
      <c r="L4774" s="19" t="s">
        <v>5699</v>
      </c>
      <c r="Q4774" s="20">
        <v>34</v>
      </c>
      <c r="R4774" s="65" t="s">
        <v>7103</v>
      </c>
      <c r="T4774" s="19" t="s">
        <v>4950</v>
      </c>
      <c r="V4774" s="19" t="s">
        <v>119</v>
      </c>
      <c r="W4774" s="19" t="s">
        <v>129</v>
      </c>
      <c r="Z4774" s="44" t="s">
        <v>5473</v>
      </c>
      <c r="AA4774" s="44" t="s">
        <v>121</v>
      </c>
    </row>
    <row r="4775" spans="1:27" hidden="1" x14ac:dyDescent="0.25">
      <c r="A4775" s="26">
        <v>223</v>
      </c>
      <c r="B4775" s="19" t="s">
        <v>5732</v>
      </c>
      <c r="C4775" s="44" t="s">
        <v>114</v>
      </c>
      <c r="D4775" s="19" t="s">
        <v>5733</v>
      </c>
      <c r="E4775" s="19">
        <v>30</v>
      </c>
      <c r="F4775" s="19">
        <v>200</v>
      </c>
      <c r="G4775" s="19">
        <v>600</v>
      </c>
      <c r="H4775" s="19">
        <v>2</v>
      </c>
      <c r="I4775" s="79">
        <v>28.26</v>
      </c>
      <c r="J4775" s="79">
        <v>56.52</v>
      </c>
      <c r="K4775" s="19" t="s">
        <v>126</v>
      </c>
      <c r="L4775" s="19" t="s">
        <v>5734</v>
      </c>
      <c r="Q4775" s="20">
        <v>34</v>
      </c>
      <c r="R4775" s="65" t="s">
        <v>7103</v>
      </c>
      <c r="T4775" s="19" t="s">
        <v>4950</v>
      </c>
      <c r="V4775" s="19" t="s">
        <v>119</v>
      </c>
      <c r="W4775" s="19" t="s">
        <v>129</v>
      </c>
      <c r="Z4775" s="44" t="s">
        <v>5473</v>
      </c>
      <c r="AA4775" s="44" t="s">
        <v>121</v>
      </c>
    </row>
    <row r="4776" spans="1:27" hidden="1" x14ac:dyDescent="0.25">
      <c r="A4776" s="26">
        <v>224</v>
      </c>
      <c r="B4776" s="19" t="s">
        <v>5735</v>
      </c>
      <c r="C4776" s="44" t="s">
        <v>114</v>
      </c>
      <c r="D4776" s="19" t="s">
        <v>5733</v>
      </c>
      <c r="E4776" s="19">
        <v>30</v>
      </c>
      <c r="F4776" s="19">
        <v>200</v>
      </c>
      <c r="G4776" s="19">
        <v>600</v>
      </c>
      <c r="H4776" s="19">
        <v>2</v>
      </c>
      <c r="I4776" s="79">
        <v>28.26</v>
      </c>
      <c r="J4776" s="79">
        <v>56.52</v>
      </c>
      <c r="K4776" s="19" t="s">
        <v>126</v>
      </c>
      <c r="L4776" s="19" t="s">
        <v>5734</v>
      </c>
      <c r="Q4776" s="20">
        <v>34</v>
      </c>
      <c r="R4776" s="65" t="s">
        <v>7103</v>
      </c>
      <c r="T4776" s="19" t="s">
        <v>4950</v>
      </c>
      <c r="V4776" s="19" t="s">
        <v>119</v>
      </c>
      <c r="W4776" s="19" t="s">
        <v>129</v>
      </c>
      <c r="Z4776" s="44" t="s">
        <v>5473</v>
      </c>
      <c r="AA4776" s="44" t="s">
        <v>121</v>
      </c>
    </row>
    <row r="4777" spans="1:27" hidden="1" x14ac:dyDescent="0.25">
      <c r="A4777" s="26">
        <v>225</v>
      </c>
      <c r="B4777" s="19" t="s">
        <v>5736</v>
      </c>
      <c r="C4777" s="44" t="s">
        <v>114</v>
      </c>
      <c r="D4777" s="19" t="s">
        <v>5712</v>
      </c>
      <c r="E4777" s="19">
        <v>30</v>
      </c>
      <c r="F4777" s="19">
        <v>630</v>
      </c>
      <c r="G4777" s="19">
        <v>8960</v>
      </c>
      <c r="H4777" s="19">
        <v>1</v>
      </c>
      <c r="I4777" s="79">
        <v>1319.75</v>
      </c>
      <c r="J4777" s="79">
        <v>1319.75</v>
      </c>
      <c r="K4777" s="19" t="s">
        <v>126</v>
      </c>
      <c r="L4777" s="19" t="s">
        <v>5734</v>
      </c>
      <c r="Q4777" s="20">
        <v>34</v>
      </c>
      <c r="R4777" s="65" t="s">
        <v>7103</v>
      </c>
      <c r="T4777" s="19" t="s">
        <v>4950</v>
      </c>
      <c r="V4777" s="19" t="s">
        <v>119</v>
      </c>
      <c r="Y4777" s="19" t="s">
        <v>129</v>
      </c>
      <c r="Z4777" s="44" t="s">
        <v>5473</v>
      </c>
      <c r="AA4777" s="44" t="s">
        <v>121</v>
      </c>
    </row>
    <row r="4778" spans="1:27" hidden="1" x14ac:dyDescent="0.25">
      <c r="A4778" s="26">
        <v>226</v>
      </c>
      <c r="B4778" s="19" t="s">
        <v>5737</v>
      </c>
      <c r="C4778" s="44" t="s">
        <v>114</v>
      </c>
      <c r="D4778" s="19" t="s">
        <v>5733</v>
      </c>
      <c r="E4778" s="19">
        <v>30</v>
      </c>
      <c r="F4778" s="19">
        <v>200</v>
      </c>
      <c r="G4778" s="19">
        <v>600</v>
      </c>
      <c r="H4778" s="19">
        <v>2</v>
      </c>
      <c r="I4778" s="79">
        <v>28.26</v>
      </c>
      <c r="J4778" s="79">
        <v>56.52</v>
      </c>
      <c r="K4778" s="19" t="s">
        <v>126</v>
      </c>
      <c r="L4778" s="19" t="s">
        <v>5734</v>
      </c>
      <c r="Q4778" s="20">
        <v>34</v>
      </c>
      <c r="R4778" s="65" t="s">
        <v>7103</v>
      </c>
      <c r="T4778" s="19" t="s">
        <v>4950</v>
      </c>
      <c r="V4778" s="19" t="s">
        <v>119</v>
      </c>
      <c r="W4778" s="19" t="s">
        <v>129</v>
      </c>
      <c r="Z4778" s="44" t="s">
        <v>5473</v>
      </c>
      <c r="AA4778" s="44" t="s">
        <v>121</v>
      </c>
    </row>
    <row r="4779" spans="1:27" hidden="1" x14ac:dyDescent="0.25">
      <c r="A4779" s="26">
        <v>227</v>
      </c>
      <c r="B4779" s="19" t="s">
        <v>5738</v>
      </c>
      <c r="C4779" s="44" t="s">
        <v>114</v>
      </c>
      <c r="D4779" s="19" t="s">
        <v>5733</v>
      </c>
      <c r="E4779" s="19">
        <v>30</v>
      </c>
      <c r="F4779" s="19">
        <v>200</v>
      </c>
      <c r="G4779" s="19">
        <v>600</v>
      </c>
      <c r="H4779" s="19">
        <v>2</v>
      </c>
      <c r="I4779" s="79">
        <v>28.26</v>
      </c>
      <c r="J4779" s="79">
        <v>56.52</v>
      </c>
      <c r="K4779" s="19" t="s">
        <v>126</v>
      </c>
      <c r="L4779" s="19" t="s">
        <v>5734</v>
      </c>
      <c r="Q4779" s="20">
        <v>34</v>
      </c>
      <c r="R4779" s="65" t="s">
        <v>7103</v>
      </c>
      <c r="T4779" s="19" t="s">
        <v>4950</v>
      </c>
      <c r="V4779" s="19" t="s">
        <v>119</v>
      </c>
      <c r="W4779" s="19" t="s">
        <v>129</v>
      </c>
      <c r="Z4779" s="44" t="s">
        <v>5473</v>
      </c>
      <c r="AA4779" s="44" t="s">
        <v>121</v>
      </c>
    </row>
    <row r="4780" spans="1:27" hidden="1" x14ac:dyDescent="0.25">
      <c r="A4780" s="26">
        <v>228</v>
      </c>
      <c r="B4780" s="19" t="s">
        <v>5730</v>
      </c>
      <c r="C4780" s="44" t="s">
        <v>114</v>
      </c>
      <c r="D4780" s="19" t="s">
        <v>5731</v>
      </c>
      <c r="E4780" s="19">
        <v>30</v>
      </c>
      <c r="F4780" s="19">
        <v>295</v>
      </c>
      <c r="G4780" s="19">
        <v>640</v>
      </c>
      <c r="H4780" s="19">
        <v>4</v>
      </c>
      <c r="I4780" s="79">
        <v>44.46</v>
      </c>
      <c r="J4780" s="79">
        <v>177.85</v>
      </c>
      <c r="K4780" s="19" t="s">
        <v>126</v>
      </c>
      <c r="L4780" s="19" t="s">
        <v>5734</v>
      </c>
      <c r="Q4780" s="20">
        <v>34</v>
      </c>
      <c r="R4780" s="65" t="s">
        <v>7103</v>
      </c>
      <c r="T4780" s="19" t="s">
        <v>4950</v>
      </c>
      <c r="V4780" s="19" t="s">
        <v>119</v>
      </c>
      <c r="W4780" s="19" t="s">
        <v>129</v>
      </c>
      <c r="Z4780" s="44" t="s">
        <v>5473</v>
      </c>
      <c r="AA4780" s="44" t="s">
        <v>121</v>
      </c>
    </row>
    <row r="4781" spans="1:27" hidden="1" x14ac:dyDescent="0.25">
      <c r="A4781" s="26">
        <v>229</v>
      </c>
      <c r="B4781" s="19" t="s">
        <v>5730</v>
      </c>
      <c r="C4781" s="44" t="s">
        <v>114</v>
      </c>
      <c r="D4781" s="19" t="s">
        <v>5731</v>
      </c>
      <c r="E4781" s="19">
        <v>30</v>
      </c>
      <c r="F4781" s="19">
        <v>295</v>
      </c>
      <c r="G4781" s="19">
        <v>640</v>
      </c>
      <c r="H4781" s="19">
        <v>1</v>
      </c>
      <c r="I4781" s="79">
        <v>44.46</v>
      </c>
      <c r="J4781" s="79">
        <v>44.46</v>
      </c>
      <c r="K4781" s="19" t="s">
        <v>5739</v>
      </c>
      <c r="L4781" s="19" t="s">
        <v>5740</v>
      </c>
      <c r="Q4781" s="20">
        <v>34</v>
      </c>
      <c r="R4781" s="65" t="s">
        <v>7103</v>
      </c>
      <c r="T4781" s="19" t="s">
        <v>4950</v>
      </c>
      <c r="V4781" s="19" t="s">
        <v>119</v>
      </c>
      <c r="W4781" s="19" t="s">
        <v>129</v>
      </c>
      <c r="Z4781" s="44" t="s">
        <v>5473</v>
      </c>
      <c r="AA4781" s="44" t="s">
        <v>3683</v>
      </c>
    </row>
    <row r="4782" spans="1:27" hidden="1" x14ac:dyDescent="0.25">
      <c r="A4782" s="26">
        <v>230</v>
      </c>
      <c r="B4782" s="19" t="s">
        <v>5741</v>
      </c>
      <c r="C4782" s="44" t="s">
        <v>114</v>
      </c>
      <c r="D4782" s="19" t="s">
        <v>5742</v>
      </c>
      <c r="E4782" s="19">
        <v>35</v>
      </c>
      <c r="F4782" s="19">
        <v>610</v>
      </c>
      <c r="G4782" s="19">
        <v>8940</v>
      </c>
      <c r="H4782" s="19">
        <v>1</v>
      </c>
      <c r="I4782" s="79">
        <v>1498.32</v>
      </c>
      <c r="J4782" s="79">
        <v>1498.32</v>
      </c>
      <c r="K4782" s="19" t="s">
        <v>1007</v>
      </c>
      <c r="L4782" s="19" t="s">
        <v>5743</v>
      </c>
      <c r="Q4782" s="20">
        <v>34</v>
      </c>
      <c r="R4782" s="65" t="s">
        <v>7103</v>
      </c>
      <c r="T4782" s="19" t="s">
        <v>4950</v>
      </c>
      <c r="V4782" s="19" t="s">
        <v>119</v>
      </c>
      <c r="Y4782" s="19" t="s">
        <v>129</v>
      </c>
      <c r="Z4782" s="44" t="s">
        <v>5473</v>
      </c>
      <c r="AA4782" s="44" t="s">
        <v>121</v>
      </c>
    </row>
    <row r="4783" spans="1:27" hidden="1" x14ac:dyDescent="0.25">
      <c r="A4783" s="26">
        <v>231</v>
      </c>
      <c r="B4783" s="19" t="s">
        <v>5744</v>
      </c>
      <c r="C4783" s="44" t="s">
        <v>114</v>
      </c>
      <c r="D4783" s="19" t="s">
        <v>5742</v>
      </c>
      <c r="E4783" s="19">
        <v>35</v>
      </c>
      <c r="F4783" s="19">
        <v>610</v>
      </c>
      <c r="G4783" s="19">
        <v>8940</v>
      </c>
      <c r="H4783" s="19">
        <v>1</v>
      </c>
      <c r="I4783" s="79">
        <v>1498.32</v>
      </c>
      <c r="J4783" s="79">
        <v>1498.32</v>
      </c>
      <c r="K4783" s="19" t="s">
        <v>1007</v>
      </c>
      <c r="L4783" s="19" t="s">
        <v>5743</v>
      </c>
      <c r="Q4783" s="20">
        <v>34</v>
      </c>
      <c r="R4783" s="65" t="s">
        <v>7103</v>
      </c>
      <c r="T4783" s="19" t="s">
        <v>4950</v>
      </c>
      <c r="V4783" s="19" t="s">
        <v>119</v>
      </c>
      <c r="Y4783" s="19" t="s">
        <v>129</v>
      </c>
      <c r="Z4783" s="44" t="s">
        <v>5473</v>
      </c>
      <c r="AA4783" s="44" t="s">
        <v>121</v>
      </c>
    </row>
    <row r="4784" spans="1:27" hidden="1" x14ac:dyDescent="0.25">
      <c r="A4784" s="26">
        <v>232</v>
      </c>
      <c r="B4784" s="19" t="s">
        <v>5745</v>
      </c>
      <c r="C4784" s="44" t="s">
        <v>114</v>
      </c>
      <c r="D4784" s="19" t="s">
        <v>5742</v>
      </c>
      <c r="E4784" s="19">
        <v>35</v>
      </c>
      <c r="F4784" s="19">
        <v>610</v>
      </c>
      <c r="G4784" s="19">
        <v>8940</v>
      </c>
      <c r="H4784" s="19">
        <v>1</v>
      </c>
      <c r="I4784" s="79">
        <v>1498.32</v>
      </c>
      <c r="J4784" s="79">
        <v>1498.32</v>
      </c>
      <c r="K4784" s="19" t="s">
        <v>1007</v>
      </c>
      <c r="L4784" s="19" t="s">
        <v>5743</v>
      </c>
      <c r="Q4784" s="20">
        <v>34</v>
      </c>
      <c r="R4784" s="65" t="s">
        <v>7103</v>
      </c>
      <c r="T4784" s="19" t="s">
        <v>4950</v>
      </c>
      <c r="V4784" s="19" t="s">
        <v>119</v>
      </c>
      <c r="Y4784" s="19" t="s">
        <v>129</v>
      </c>
      <c r="Z4784" s="44" t="s">
        <v>5473</v>
      </c>
      <c r="AA4784" s="44" t="s">
        <v>121</v>
      </c>
    </row>
    <row r="4785" spans="1:27" hidden="1" x14ac:dyDescent="0.25">
      <c r="A4785" s="26">
        <v>233</v>
      </c>
      <c r="B4785" s="19" t="s">
        <v>5746</v>
      </c>
      <c r="C4785" s="44" t="s">
        <v>114</v>
      </c>
      <c r="D4785" s="19" t="s">
        <v>5742</v>
      </c>
      <c r="E4785" s="19">
        <v>35</v>
      </c>
      <c r="F4785" s="19">
        <v>610</v>
      </c>
      <c r="G4785" s="19">
        <v>8940</v>
      </c>
      <c r="H4785" s="19">
        <v>1</v>
      </c>
      <c r="I4785" s="79">
        <v>1498.32</v>
      </c>
      <c r="J4785" s="79">
        <v>1498.32</v>
      </c>
      <c r="K4785" s="19" t="s">
        <v>1007</v>
      </c>
      <c r="L4785" s="19" t="s">
        <v>5743</v>
      </c>
      <c r="Q4785" s="20">
        <v>34</v>
      </c>
      <c r="R4785" s="65" t="s">
        <v>7103</v>
      </c>
      <c r="T4785" s="19" t="s">
        <v>4950</v>
      </c>
      <c r="V4785" s="19" t="s">
        <v>119</v>
      </c>
      <c r="Y4785" s="19" t="s">
        <v>129</v>
      </c>
      <c r="Z4785" s="44" t="s">
        <v>5473</v>
      </c>
      <c r="AA4785" s="44" t="s">
        <v>121</v>
      </c>
    </row>
    <row r="4786" spans="1:27" hidden="1" x14ac:dyDescent="0.25">
      <c r="A4786" s="26">
        <v>234</v>
      </c>
      <c r="B4786" s="19" t="s">
        <v>5750</v>
      </c>
      <c r="C4786" s="44" t="s">
        <v>2484</v>
      </c>
      <c r="D4786" s="19" t="s">
        <v>6882</v>
      </c>
      <c r="E4786" s="19">
        <v>35</v>
      </c>
      <c r="F4786" s="19">
        <v>607</v>
      </c>
      <c r="G4786" s="19">
        <v>8940</v>
      </c>
      <c r="H4786" s="19">
        <v>1</v>
      </c>
      <c r="I4786" s="79">
        <v>1479.75</v>
      </c>
      <c r="J4786" s="79">
        <v>1479.75</v>
      </c>
      <c r="K4786" s="19" t="s">
        <v>5791</v>
      </c>
      <c r="L4786" s="19" t="s">
        <v>6883</v>
      </c>
      <c r="Q4786" s="20">
        <v>34</v>
      </c>
      <c r="R4786" s="65" t="s">
        <v>7103</v>
      </c>
      <c r="T4786" s="19" t="s">
        <v>23</v>
      </c>
      <c r="V4786" s="19" t="s">
        <v>119</v>
      </c>
      <c r="Y4786" s="19" t="s">
        <v>129</v>
      </c>
      <c r="Z4786" s="44" t="s">
        <v>5473</v>
      </c>
      <c r="AA4786" s="44" t="s">
        <v>6884</v>
      </c>
    </row>
    <row r="4787" spans="1:27" hidden="1" x14ac:dyDescent="0.25">
      <c r="A4787" s="26">
        <v>235</v>
      </c>
      <c r="B4787" s="19" t="s">
        <v>5751</v>
      </c>
      <c r="C4787" s="44" t="s">
        <v>2484</v>
      </c>
      <c r="D4787" s="19" t="s">
        <v>5752</v>
      </c>
      <c r="E4787" s="19">
        <v>35</v>
      </c>
      <c r="F4787" s="19">
        <v>750</v>
      </c>
      <c r="G4787" s="19">
        <v>1135</v>
      </c>
      <c r="H4787" s="19">
        <v>1</v>
      </c>
      <c r="I4787" s="79">
        <v>233.93</v>
      </c>
      <c r="J4787" s="79">
        <v>233.93</v>
      </c>
      <c r="K4787" s="19" t="s">
        <v>5753</v>
      </c>
      <c r="L4787" s="19" t="s">
        <v>5754</v>
      </c>
      <c r="Q4787" s="20">
        <v>34</v>
      </c>
      <c r="R4787" s="65" t="s">
        <v>7103</v>
      </c>
      <c r="T4787" s="19" t="s">
        <v>4950</v>
      </c>
      <c r="V4787" s="19" t="s">
        <v>119</v>
      </c>
      <c r="Y4787" s="19" t="s">
        <v>129</v>
      </c>
      <c r="Z4787" s="44" t="s">
        <v>5473</v>
      </c>
      <c r="AA4787" s="44" t="s">
        <v>5755</v>
      </c>
    </row>
    <row r="4788" spans="1:27" hidden="1" x14ac:dyDescent="0.25">
      <c r="A4788" s="26">
        <v>236</v>
      </c>
      <c r="B4788" s="19" t="s">
        <v>5756</v>
      </c>
      <c r="C4788" s="44" t="s">
        <v>2484</v>
      </c>
      <c r="D4788" s="19" t="s">
        <v>5752</v>
      </c>
      <c r="E4788" s="19">
        <v>35</v>
      </c>
      <c r="F4788" s="19">
        <v>750</v>
      </c>
      <c r="G4788" s="19">
        <v>1135</v>
      </c>
      <c r="H4788" s="19">
        <v>1</v>
      </c>
      <c r="I4788" s="79">
        <v>233.93</v>
      </c>
      <c r="J4788" s="79">
        <v>233.93</v>
      </c>
      <c r="K4788" s="19" t="s">
        <v>5753</v>
      </c>
      <c r="L4788" s="19" t="s">
        <v>5754</v>
      </c>
      <c r="Q4788" s="20">
        <v>34</v>
      </c>
      <c r="R4788" s="65" t="s">
        <v>7103</v>
      </c>
      <c r="T4788" s="19" t="s">
        <v>4950</v>
      </c>
      <c r="V4788" s="19" t="s">
        <v>119</v>
      </c>
      <c r="Y4788" s="19" t="s">
        <v>129</v>
      </c>
      <c r="Z4788" s="44" t="s">
        <v>5473</v>
      </c>
      <c r="AA4788" s="44" t="s">
        <v>5755</v>
      </c>
    </row>
    <row r="4789" spans="1:27" hidden="1" x14ac:dyDescent="0.25">
      <c r="A4789" s="26">
        <v>237</v>
      </c>
      <c r="B4789" s="19" t="s">
        <v>5757</v>
      </c>
      <c r="C4789" s="44" t="s">
        <v>2484</v>
      </c>
      <c r="D4789" s="19" t="s">
        <v>5758</v>
      </c>
      <c r="E4789" s="19">
        <v>35</v>
      </c>
      <c r="F4789" s="19">
        <v>750</v>
      </c>
      <c r="G4789" s="19">
        <v>1098</v>
      </c>
      <c r="H4789" s="19">
        <v>1</v>
      </c>
      <c r="I4789" s="79">
        <v>225.04</v>
      </c>
      <c r="J4789" s="79">
        <v>225.04</v>
      </c>
      <c r="K4789" s="19" t="s">
        <v>5753</v>
      </c>
      <c r="L4789" s="19" t="s">
        <v>5754</v>
      </c>
      <c r="Q4789" s="20">
        <v>34</v>
      </c>
      <c r="R4789" s="65" t="s">
        <v>7103</v>
      </c>
      <c r="T4789" s="19" t="s">
        <v>4950</v>
      </c>
      <c r="V4789" s="19" t="s">
        <v>119</v>
      </c>
      <c r="Y4789" s="19" t="s">
        <v>129</v>
      </c>
      <c r="Z4789" s="44" t="s">
        <v>5473</v>
      </c>
      <c r="AA4789" s="44" t="s">
        <v>5755</v>
      </c>
    </row>
    <row r="4790" spans="1:27" hidden="1" x14ac:dyDescent="0.25">
      <c r="A4790" s="26">
        <v>238</v>
      </c>
      <c r="B4790" s="19" t="s">
        <v>5759</v>
      </c>
      <c r="C4790" s="44" t="s">
        <v>2484</v>
      </c>
      <c r="D4790" s="19" t="s">
        <v>5760</v>
      </c>
      <c r="E4790" s="19">
        <v>35</v>
      </c>
      <c r="F4790" s="19">
        <v>750</v>
      </c>
      <c r="G4790" s="19">
        <v>866</v>
      </c>
      <c r="H4790" s="19">
        <v>1</v>
      </c>
      <c r="I4790" s="79">
        <v>178.36</v>
      </c>
      <c r="J4790" s="79">
        <v>178.36</v>
      </c>
      <c r="K4790" s="19" t="s">
        <v>5753</v>
      </c>
      <c r="L4790" s="19" t="s">
        <v>5754</v>
      </c>
      <c r="Q4790" s="20">
        <v>34</v>
      </c>
      <c r="R4790" s="65" t="s">
        <v>7103</v>
      </c>
      <c r="T4790" s="19" t="s">
        <v>4950</v>
      </c>
      <c r="V4790" s="19" t="s">
        <v>119</v>
      </c>
      <c r="Y4790" s="19" t="s">
        <v>129</v>
      </c>
      <c r="Z4790" s="44" t="s">
        <v>5473</v>
      </c>
      <c r="AA4790" s="44" t="s">
        <v>5755</v>
      </c>
    </row>
    <row r="4791" spans="1:27" hidden="1" x14ac:dyDescent="0.25">
      <c r="A4791" s="26">
        <v>239</v>
      </c>
      <c r="B4791" s="19" t="s">
        <v>5761</v>
      </c>
      <c r="C4791" s="44" t="s">
        <v>2484</v>
      </c>
      <c r="D4791" s="19" t="s">
        <v>5758</v>
      </c>
      <c r="E4791" s="19">
        <v>35</v>
      </c>
      <c r="F4791" s="19">
        <v>750</v>
      </c>
      <c r="G4791" s="19">
        <v>1098</v>
      </c>
      <c r="H4791" s="19">
        <v>1</v>
      </c>
      <c r="I4791" s="79">
        <v>225.04</v>
      </c>
      <c r="J4791" s="79">
        <v>225.04</v>
      </c>
      <c r="K4791" s="19" t="s">
        <v>5753</v>
      </c>
      <c r="L4791" s="19" t="s">
        <v>5754</v>
      </c>
      <c r="Q4791" s="20">
        <v>34</v>
      </c>
      <c r="R4791" s="65" t="s">
        <v>7103</v>
      </c>
      <c r="T4791" s="19" t="s">
        <v>4950</v>
      </c>
      <c r="V4791" s="19" t="s">
        <v>119</v>
      </c>
      <c r="Y4791" s="19" t="s">
        <v>129</v>
      </c>
      <c r="Z4791" s="44" t="s">
        <v>5473</v>
      </c>
      <c r="AA4791" s="44" t="s">
        <v>5755</v>
      </c>
    </row>
    <row r="4792" spans="1:27" hidden="1" x14ac:dyDescent="0.25">
      <c r="A4792" s="26">
        <v>240</v>
      </c>
      <c r="B4792" s="19" t="s">
        <v>5762</v>
      </c>
      <c r="C4792" s="44" t="s">
        <v>2484</v>
      </c>
      <c r="D4792" s="19" t="s">
        <v>5763</v>
      </c>
      <c r="E4792" s="19">
        <v>35</v>
      </c>
      <c r="F4792" s="19">
        <v>750</v>
      </c>
      <c r="G4792" s="19">
        <v>1276</v>
      </c>
      <c r="H4792" s="19">
        <v>1</v>
      </c>
      <c r="I4792" s="79">
        <v>262.83</v>
      </c>
      <c r="J4792" s="79">
        <v>262.83</v>
      </c>
      <c r="K4792" s="19" t="s">
        <v>5753</v>
      </c>
      <c r="L4792" s="19" t="s">
        <v>5754</v>
      </c>
      <c r="Q4792" s="20">
        <v>34</v>
      </c>
      <c r="R4792" s="65" t="s">
        <v>7103</v>
      </c>
      <c r="T4792" s="19" t="s">
        <v>4950</v>
      </c>
      <c r="V4792" s="19" t="s">
        <v>119</v>
      </c>
      <c r="Y4792" s="19" t="s">
        <v>129</v>
      </c>
      <c r="Z4792" s="44" t="s">
        <v>5473</v>
      </c>
      <c r="AA4792" s="44" t="s">
        <v>5755</v>
      </c>
    </row>
    <row r="4793" spans="1:27" hidden="1" x14ac:dyDescent="0.25">
      <c r="A4793" s="26">
        <v>241</v>
      </c>
      <c r="B4793" s="19" t="s">
        <v>5764</v>
      </c>
      <c r="C4793" s="44" t="s">
        <v>2484</v>
      </c>
      <c r="D4793" s="19" t="s">
        <v>5760</v>
      </c>
      <c r="E4793" s="19">
        <v>35</v>
      </c>
      <c r="F4793" s="19">
        <v>750</v>
      </c>
      <c r="G4793" s="19">
        <v>866</v>
      </c>
      <c r="H4793" s="19">
        <v>1</v>
      </c>
      <c r="I4793" s="79">
        <v>178.36</v>
      </c>
      <c r="J4793" s="79">
        <v>178.36</v>
      </c>
      <c r="K4793" s="19" t="s">
        <v>5753</v>
      </c>
      <c r="L4793" s="19" t="s">
        <v>5754</v>
      </c>
      <c r="Q4793" s="20">
        <v>34</v>
      </c>
      <c r="R4793" s="65" t="s">
        <v>7103</v>
      </c>
      <c r="T4793" s="19" t="s">
        <v>4950</v>
      </c>
      <c r="V4793" s="19" t="s">
        <v>119</v>
      </c>
      <c r="Y4793" s="19" t="s">
        <v>129</v>
      </c>
      <c r="Z4793" s="44" t="s">
        <v>5473</v>
      </c>
      <c r="AA4793" s="44" t="s">
        <v>5755</v>
      </c>
    </row>
    <row r="4794" spans="1:27" hidden="1" x14ac:dyDescent="0.25">
      <c r="A4794" s="26">
        <v>242</v>
      </c>
      <c r="B4794" s="19" t="s">
        <v>5765</v>
      </c>
      <c r="C4794" s="44" t="s">
        <v>2484</v>
      </c>
      <c r="D4794" s="19" t="s">
        <v>5758</v>
      </c>
      <c r="E4794" s="19">
        <v>35</v>
      </c>
      <c r="F4794" s="19">
        <v>750</v>
      </c>
      <c r="G4794" s="19">
        <v>1098</v>
      </c>
      <c r="H4794" s="19">
        <v>1</v>
      </c>
      <c r="I4794" s="79">
        <v>225.04</v>
      </c>
      <c r="J4794" s="79">
        <v>225.04</v>
      </c>
      <c r="K4794" s="19" t="s">
        <v>5753</v>
      </c>
      <c r="L4794" s="19" t="s">
        <v>5754</v>
      </c>
      <c r="Q4794" s="20">
        <v>34</v>
      </c>
      <c r="R4794" s="65" t="s">
        <v>7103</v>
      </c>
      <c r="T4794" s="19" t="s">
        <v>4950</v>
      </c>
      <c r="V4794" s="19" t="s">
        <v>119</v>
      </c>
      <c r="Y4794" s="19" t="s">
        <v>129</v>
      </c>
      <c r="Z4794" s="44" t="s">
        <v>5473</v>
      </c>
      <c r="AA4794" s="44" t="s">
        <v>5755</v>
      </c>
    </row>
    <row r="4795" spans="1:27" hidden="1" x14ac:dyDescent="0.25">
      <c r="A4795" s="26">
        <v>243</v>
      </c>
      <c r="B4795" s="19" t="s">
        <v>5766</v>
      </c>
      <c r="C4795" s="44" t="s">
        <v>2484</v>
      </c>
      <c r="D4795" s="19" t="s">
        <v>5758</v>
      </c>
      <c r="E4795" s="19">
        <v>35</v>
      </c>
      <c r="F4795" s="19">
        <v>750</v>
      </c>
      <c r="G4795" s="19">
        <v>1098</v>
      </c>
      <c r="H4795" s="19">
        <v>1</v>
      </c>
      <c r="I4795" s="79">
        <v>224.6</v>
      </c>
      <c r="J4795" s="79">
        <v>224.6</v>
      </c>
      <c r="K4795" s="19" t="s">
        <v>5753</v>
      </c>
      <c r="L4795" s="19" t="s">
        <v>5754</v>
      </c>
      <c r="Q4795" s="20">
        <v>34</v>
      </c>
      <c r="R4795" s="65" t="s">
        <v>7103</v>
      </c>
      <c r="T4795" s="19" t="s">
        <v>4950</v>
      </c>
      <c r="V4795" s="19" t="s">
        <v>119</v>
      </c>
      <c r="Y4795" s="19" t="s">
        <v>129</v>
      </c>
      <c r="Z4795" s="44" t="s">
        <v>5473</v>
      </c>
      <c r="AA4795" s="44" t="s">
        <v>5755</v>
      </c>
    </row>
    <row r="4796" spans="1:27" hidden="1" x14ac:dyDescent="0.25">
      <c r="A4796" s="26">
        <v>244</v>
      </c>
      <c r="B4796" s="19" t="s">
        <v>5767</v>
      </c>
      <c r="C4796" s="44" t="s">
        <v>2484</v>
      </c>
      <c r="D4796" s="19" t="s">
        <v>5758</v>
      </c>
      <c r="E4796" s="19">
        <v>35</v>
      </c>
      <c r="F4796" s="19">
        <v>750</v>
      </c>
      <c r="G4796" s="19">
        <v>1098</v>
      </c>
      <c r="H4796" s="19">
        <v>1</v>
      </c>
      <c r="I4796" s="79">
        <v>224.82</v>
      </c>
      <c r="J4796" s="79">
        <v>224.82</v>
      </c>
      <c r="K4796" s="19" t="s">
        <v>5753</v>
      </c>
      <c r="L4796" s="19" t="s">
        <v>5754</v>
      </c>
      <c r="Q4796" s="20">
        <v>34</v>
      </c>
      <c r="R4796" s="65" t="s">
        <v>7103</v>
      </c>
      <c r="T4796" s="19" t="s">
        <v>4950</v>
      </c>
      <c r="V4796" s="19" t="s">
        <v>119</v>
      </c>
      <c r="Y4796" s="19" t="s">
        <v>129</v>
      </c>
      <c r="Z4796" s="44" t="s">
        <v>5473</v>
      </c>
      <c r="AA4796" s="44" t="s">
        <v>5755</v>
      </c>
    </row>
    <row r="4797" spans="1:27" hidden="1" x14ac:dyDescent="0.25">
      <c r="A4797" s="26">
        <v>245</v>
      </c>
      <c r="B4797" s="19" t="s">
        <v>5768</v>
      </c>
      <c r="C4797" s="44" t="s">
        <v>2484</v>
      </c>
      <c r="D4797" s="19" t="s">
        <v>5758</v>
      </c>
      <c r="E4797" s="19">
        <v>35</v>
      </c>
      <c r="F4797" s="19">
        <v>750</v>
      </c>
      <c r="G4797" s="19">
        <v>1098</v>
      </c>
      <c r="H4797" s="19">
        <v>1</v>
      </c>
      <c r="I4797" s="79">
        <v>225.04</v>
      </c>
      <c r="J4797" s="79">
        <v>225.04</v>
      </c>
      <c r="K4797" s="19" t="s">
        <v>5753</v>
      </c>
      <c r="L4797" s="19" t="s">
        <v>5754</v>
      </c>
      <c r="Q4797" s="20">
        <v>34</v>
      </c>
      <c r="R4797" s="65" t="s">
        <v>7103</v>
      </c>
      <c r="T4797" s="19" t="s">
        <v>4950</v>
      </c>
      <c r="V4797" s="19" t="s">
        <v>119</v>
      </c>
      <c r="Y4797" s="19" t="s">
        <v>129</v>
      </c>
      <c r="Z4797" s="44" t="s">
        <v>5473</v>
      </c>
      <c r="AA4797" s="44" t="s">
        <v>5755</v>
      </c>
    </row>
    <row r="4798" spans="1:27" hidden="1" x14ac:dyDescent="0.25">
      <c r="A4798" s="26">
        <v>246</v>
      </c>
      <c r="B4798" s="19" t="s">
        <v>5769</v>
      </c>
      <c r="C4798" s="44" t="s">
        <v>2484</v>
      </c>
      <c r="D4798" s="19" t="s">
        <v>5758</v>
      </c>
      <c r="E4798" s="19">
        <v>35</v>
      </c>
      <c r="F4798" s="19">
        <v>750</v>
      </c>
      <c r="G4798" s="19">
        <v>1098</v>
      </c>
      <c r="H4798" s="19">
        <v>1</v>
      </c>
      <c r="I4798" s="79">
        <v>225.04</v>
      </c>
      <c r="J4798" s="79">
        <v>225.04</v>
      </c>
      <c r="K4798" s="19" t="s">
        <v>5753</v>
      </c>
      <c r="L4798" s="19" t="s">
        <v>5770</v>
      </c>
      <c r="Q4798" s="20">
        <v>34</v>
      </c>
      <c r="R4798" s="65" t="s">
        <v>7103</v>
      </c>
      <c r="T4798" s="19" t="s">
        <v>4950</v>
      </c>
      <c r="V4798" s="19" t="s">
        <v>119</v>
      </c>
      <c r="Y4798" s="19" t="s">
        <v>129</v>
      </c>
      <c r="Z4798" s="44" t="s">
        <v>5473</v>
      </c>
      <c r="AA4798" s="44" t="s">
        <v>5771</v>
      </c>
    </row>
    <row r="4799" spans="1:27" hidden="1" x14ac:dyDescent="0.25">
      <c r="A4799" s="26">
        <v>247</v>
      </c>
      <c r="B4799" s="19" t="s">
        <v>5772</v>
      </c>
      <c r="C4799" s="44" t="s">
        <v>2484</v>
      </c>
      <c r="D4799" s="19" t="s">
        <v>5753</v>
      </c>
      <c r="E4799" s="19">
        <v>35</v>
      </c>
      <c r="F4799" s="19">
        <v>1228</v>
      </c>
      <c r="G4799" s="19">
        <v>12000</v>
      </c>
      <c r="H4799" s="19">
        <v>2</v>
      </c>
      <c r="I4799" s="79">
        <v>178.36</v>
      </c>
      <c r="J4799" s="79">
        <v>356.72</v>
      </c>
      <c r="K4799" s="19" t="s">
        <v>5753</v>
      </c>
      <c r="L4799" s="19" t="s">
        <v>5770</v>
      </c>
      <c r="Q4799" s="20">
        <v>34</v>
      </c>
      <c r="R4799" s="65" t="s">
        <v>7103</v>
      </c>
      <c r="T4799" s="19" t="s">
        <v>4950</v>
      </c>
      <c r="V4799" s="19" t="s">
        <v>119</v>
      </c>
      <c r="Y4799" s="19" t="s">
        <v>129</v>
      </c>
      <c r="Z4799" s="44" t="s">
        <v>5473</v>
      </c>
      <c r="AA4799" s="44" t="s">
        <v>5771</v>
      </c>
    </row>
    <row r="4800" spans="1:27" hidden="1" x14ac:dyDescent="0.25">
      <c r="A4800" s="26">
        <v>248</v>
      </c>
      <c r="B4800" s="19" t="s">
        <v>5761</v>
      </c>
      <c r="C4800" s="44" t="s">
        <v>2484</v>
      </c>
      <c r="D4800" s="19" t="s">
        <v>5758</v>
      </c>
      <c r="E4800" s="19">
        <v>35</v>
      </c>
      <c r="F4800" s="19">
        <v>750</v>
      </c>
      <c r="G4800" s="19">
        <v>1098</v>
      </c>
      <c r="H4800" s="19">
        <v>1</v>
      </c>
      <c r="I4800" s="79">
        <v>225.04</v>
      </c>
      <c r="J4800" s="79">
        <v>225.04</v>
      </c>
      <c r="K4800" s="19" t="s">
        <v>5753</v>
      </c>
      <c r="L4800" s="19" t="s">
        <v>5770</v>
      </c>
      <c r="Q4800" s="20">
        <v>34</v>
      </c>
      <c r="R4800" s="65" t="s">
        <v>7103</v>
      </c>
      <c r="T4800" s="19" t="s">
        <v>4950</v>
      </c>
      <c r="V4800" s="19" t="s">
        <v>119</v>
      </c>
      <c r="Y4800" s="19" t="s">
        <v>129</v>
      </c>
      <c r="Z4800" s="44" t="s">
        <v>5473</v>
      </c>
      <c r="AA4800" s="44" t="s">
        <v>5771</v>
      </c>
    </row>
    <row r="4801" spans="1:27" hidden="1" x14ac:dyDescent="0.25">
      <c r="A4801" s="26">
        <v>249</v>
      </c>
      <c r="B4801" s="19" t="s">
        <v>5773</v>
      </c>
      <c r="C4801" s="44" t="s">
        <v>2484</v>
      </c>
      <c r="D4801" s="19" t="s">
        <v>5758</v>
      </c>
      <c r="E4801" s="19">
        <v>35</v>
      </c>
      <c r="F4801" s="19">
        <v>750</v>
      </c>
      <c r="G4801" s="19">
        <v>1098</v>
      </c>
      <c r="H4801" s="19">
        <v>2</v>
      </c>
      <c r="I4801" s="79">
        <v>224.6</v>
      </c>
      <c r="J4801" s="79">
        <v>449.2</v>
      </c>
      <c r="K4801" s="19" t="s">
        <v>5753</v>
      </c>
      <c r="L4801" s="19" t="s">
        <v>5770</v>
      </c>
      <c r="Q4801" s="20">
        <v>34</v>
      </c>
      <c r="R4801" s="65" t="s">
        <v>7103</v>
      </c>
      <c r="T4801" s="19" t="s">
        <v>4950</v>
      </c>
      <c r="V4801" s="19" t="s">
        <v>119</v>
      </c>
      <c r="Y4801" s="19" t="s">
        <v>129</v>
      </c>
      <c r="Z4801" s="44" t="s">
        <v>5473</v>
      </c>
      <c r="AA4801" s="44" t="s">
        <v>5771</v>
      </c>
    </row>
    <row r="4802" spans="1:27" hidden="1" x14ac:dyDescent="0.25">
      <c r="A4802" s="26">
        <v>250</v>
      </c>
      <c r="B4802" s="19" t="s">
        <v>5774</v>
      </c>
      <c r="C4802" s="44" t="s">
        <v>2484</v>
      </c>
      <c r="D4802" s="19" t="s">
        <v>5758</v>
      </c>
      <c r="E4802" s="19">
        <v>35</v>
      </c>
      <c r="F4802" s="19">
        <v>750</v>
      </c>
      <c r="G4802" s="19">
        <v>1098</v>
      </c>
      <c r="H4802" s="19">
        <v>2</v>
      </c>
      <c r="I4802" s="79">
        <v>224.6</v>
      </c>
      <c r="J4802" s="79">
        <v>449.2</v>
      </c>
      <c r="K4802" s="19" t="s">
        <v>5753</v>
      </c>
      <c r="L4802" s="19" t="s">
        <v>5770</v>
      </c>
      <c r="Q4802" s="20">
        <v>34</v>
      </c>
      <c r="R4802" s="65" t="s">
        <v>7103</v>
      </c>
      <c r="T4802" s="19" t="s">
        <v>4950</v>
      </c>
      <c r="V4802" s="19" t="s">
        <v>119</v>
      </c>
      <c r="Y4802" s="19" t="s">
        <v>129</v>
      </c>
      <c r="Z4802" s="44" t="s">
        <v>5473</v>
      </c>
      <c r="AA4802" s="44" t="s">
        <v>5771</v>
      </c>
    </row>
    <row r="4803" spans="1:27" hidden="1" x14ac:dyDescent="0.25">
      <c r="A4803" s="26">
        <v>251</v>
      </c>
      <c r="B4803" s="19" t="s">
        <v>5775</v>
      </c>
      <c r="C4803" s="44" t="s">
        <v>2484</v>
      </c>
      <c r="D4803" s="19" t="s">
        <v>5758</v>
      </c>
      <c r="E4803" s="19">
        <v>35</v>
      </c>
      <c r="F4803" s="19">
        <v>750</v>
      </c>
      <c r="G4803" s="19">
        <v>1098</v>
      </c>
      <c r="H4803" s="19">
        <v>2</v>
      </c>
      <c r="I4803" s="79">
        <v>224.82</v>
      </c>
      <c r="J4803" s="79">
        <v>449.64</v>
      </c>
      <c r="K4803" s="19" t="s">
        <v>5753</v>
      </c>
      <c r="L4803" s="19" t="s">
        <v>5770</v>
      </c>
      <c r="Q4803" s="20">
        <v>34</v>
      </c>
      <c r="R4803" s="65" t="s">
        <v>7103</v>
      </c>
      <c r="T4803" s="19" t="s">
        <v>4950</v>
      </c>
      <c r="V4803" s="19" t="s">
        <v>119</v>
      </c>
      <c r="Y4803" s="19" t="s">
        <v>129</v>
      </c>
      <c r="Z4803" s="44" t="s">
        <v>5473</v>
      </c>
      <c r="AA4803" s="44" t="s">
        <v>5771</v>
      </c>
    </row>
    <row r="4804" spans="1:27" hidden="1" x14ac:dyDescent="0.25">
      <c r="A4804" s="26">
        <v>252</v>
      </c>
      <c r="B4804" s="19" t="s">
        <v>5776</v>
      </c>
      <c r="C4804" s="44" t="s">
        <v>2484</v>
      </c>
      <c r="D4804" s="19" t="s">
        <v>5758</v>
      </c>
      <c r="E4804" s="19">
        <v>35</v>
      </c>
      <c r="F4804" s="19">
        <v>750</v>
      </c>
      <c r="G4804" s="19">
        <v>1098</v>
      </c>
      <c r="H4804" s="19">
        <v>1</v>
      </c>
      <c r="I4804" s="79">
        <v>225.04</v>
      </c>
      <c r="J4804" s="79">
        <v>225.04</v>
      </c>
      <c r="K4804" s="19" t="s">
        <v>5753</v>
      </c>
      <c r="L4804" s="19" t="s">
        <v>5770</v>
      </c>
      <c r="Q4804" s="20">
        <v>34</v>
      </c>
      <c r="R4804" s="65" t="s">
        <v>7103</v>
      </c>
      <c r="T4804" s="19" t="s">
        <v>4950</v>
      </c>
      <c r="V4804" s="19" t="s">
        <v>119</v>
      </c>
      <c r="Y4804" s="19" t="s">
        <v>129</v>
      </c>
      <c r="Z4804" s="44" t="s">
        <v>5473</v>
      </c>
      <c r="AA4804" s="44" t="s">
        <v>5771</v>
      </c>
    </row>
    <row r="4805" spans="1:27" hidden="1" x14ac:dyDescent="0.25">
      <c r="A4805" s="26">
        <v>253</v>
      </c>
      <c r="B4805" s="19" t="s">
        <v>5777</v>
      </c>
      <c r="C4805" s="44" t="s">
        <v>2484</v>
      </c>
      <c r="D4805" s="19" t="s">
        <v>5758</v>
      </c>
      <c r="E4805" s="19">
        <v>35</v>
      </c>
      <c r="F4805" s="19">
        <v>750</v>
      </c>
      <c r="G4805" s="19">
        <v>1098</v>
      </c>
      <c r="H4805" s="19">
        <v>1</v>
      </c>
      <c r="I4805" s="79">
        <v>224.6</v>
      </c>
      <c r="J4805" s="79">
        <v>224.6</v>
      </c>
      <c r="K4805" s="19" t="s">
        <v>5753</v>
      </c>
      <c r="L4805" s="19" t="s">
        <v>5770</v>
      </c>
      <c r="Q4805" s="20">
        <v>34</v>
      </c>
      <c r="R4805" s="65" t="s">
        <v>7103</v>
      </c>
      <c r="T4805" s="19" t="s">
        <v>4950</v>
      </c>
      <c r="V4805" s="19" t="s">
        <v>119</v>
      </c>
      <c r="Y4805" s="19" t="s">
        <v>129</v>
      </c>
      <c r="Z4805" s="44" t="s">
        <v>5473</v>
      </c>
      <c r="AA4805" s="44" t="s">
        <v>5771</v>
      </c>
    </row>
    <row r="4806" spans="1:27" hidden="1" x14ac:dyDescent="0.25">
      <c r="A4806" s="26">
        <v>254</v>
      </c>
      <c r="B4806" s="19" t="s">
        <v>5751</v>
      </c>
      <c r="C4806" s="44" t="s">
        <v>2484</v>
      </c>
      <c r="D4806" s="19" t="s">
        <v>5752</v>
      </c>
      <c r="E4806" s="19">
        <v>35</v>
      </c>
      <c r="F4806" s="19">
        <v>750</v>
      </c>
      <c r="G4806" s="19">
        <v>1135</v>
      </c>
      <c r="H4806" s="19">
        <v>1</v>
      </c>
      <c r="I4806" s="79">
        <v>233.93</v>
      </c>
      <c r="J4806" s="79">
        <v>233.93</v>
      </c>
      <c r="K4806" s="19" t="s">
        <v>5753</v>
      </c>
      <c r="L4806" s="19" t="s">
        <v>5778</v>
      </c>
      <c r="Q4806" s="20">
        <v>34</v>
      </c>
      <c r="R4806" s="65" t="s">
        <v>7103</v>
      </c>
      <c r="T4806" s="19" t="s">
        <v>4950</v>
      </c>
      <c r="V4806" s="19" t="s">
        <v>119</v>
      </c>
      <c r="Y4806" s="19" t="s">
        <v>129</v>
      </c>
      <c r="Z4806" s="44" t="s">
        <v>5473</v>
      </c>
      <c r="AA4806" s="44" t="s">
        <v>5779</v>
      </c>
    </row>
    <row r="4807" spans="1:27" hidden="1" x14ac:dyDescent="0.25">
      <c r="A4807" s="26">
        <v>255</v>
      </c>
      <c r="B4807" s="19" t="s">
        <v>5769</v>
      </c>
      <c r="C4807" s="44" t="s">
        <v>2484</v>
      </c>
      <c r="D4807" s="19" t="s">
        <v>5758</v>
      </c>
      <c r="E4807" s="19">
        <v>35</v>
      </c>
      <c r="F4807" s="19">
        <v>750</v>
      </c>
      <c r="G4807" s="19">
        <v>1098</v>
      </c>
      <c r="H4807" s="19">
        <v>1</v>
      </c>
      <c r="I4807" s="79">
        <v>225.04</v>
      </c>
      <c r="J4807" s="79">
        <v>225.04</v>
      </c>
      <c r="K4807" s="19" t="s">
        <v>5753</v>
      </c>
      <c r="L4807" s="19" t="s">
        <v>5778</v>
      </c>
      <c r="Q4807" s="20">
        <v>34</v>
      </c>
      <c r="R4807" s="65" t="s">
        <v>7103</v>
      </c>
      <c r="T4807" s="19" t="s">
        <v>4950</v>
      </c>
      <c r="V4807" s="19" t="s">
        <v>119</v>
      </c>
      <c r="Y4807" s="19" t="s">
        <v>129</v>
      </c>
      <c r="Z4807" s="44" t="s">
        <v>5473</v>
      </c>
      <c r="AA4807" s="44" t="s">
        <v>5779</v>
      </c>
    </row>
    <row r="4808" spans="1:27" hidden="1" x14ac:dyDescent="0.25">
      <c r="A4808" s="26">
        <v>256</v>
      </c>
      <c r="B4808" s="19" t="s">
        <v>5780</v>
      </c>
      <c r="C4808" s="44" t="s">
        <v>2484</v>
      </c>
      <c r="D4808" s="19" t="s">
        <v>5752</v>
      </c>
      <c r="E4808" s="19">
        <v>35</v>
      </c>
      <c r="F4808" s="19">
        <v>750</v>
      </c>
      <c r="G4808" s="19">
        <v>1135</v>
      </c>
      <c r="H4808" s="19">
        <v>1</v>
      </c>
      <c r="I4808" s="79">
        <v>233.93</v>
      </c>
      <c r="J4808" s="79">
        <v>233.93</v>
      </c>
      <c r="K4808" s="19" t="s">
        <v>5753</v>
      </c>
      <c r="L4808" s="19" t="s">
        <v>5778</v>
      </c>
      <c r="Q4808" s="20">
        <v>34</v>
      </c>
      <c r="R4808" s="65" t="s">
        <v>7103</v>
      </c>
      <c r="T4808" s="19" t="s">
        <v>4950</v>
      </c>
      <c r="V4808" s="19" t="s">
        <v>119</v>
      </c>
      <c r="Y4808" s="19" t="s">
        <v>129</v>
      </c>
      <c r="Z4808" s="44" t="s">
        <v>5473</v>
      </c>
      <c r="AA4808" s="44" t="s">
        <v>5779</v>
      </c>
    </row>
    <row r="4809" spans="1:27" hidden="1" x14ac:dyDescent="0.25">
      <c r="A4809" s="26">
        <v>257</v>
      </c>
      <c r="B4809" s="19" t="s">
        <v>5757</v>
      </c>
      <c r="C4809" s="44" t="s">
        <v>2484</v>
      </c>
      <c r="D4809" s="19" t="s">
        <v>5758</v>
      </c>
      <c r="E4809" s="19">
        <v>35</v>
      </c>
      <c r="F4809" s="19">
        <v>750</v>
      </c>
      <c r="G4809" s="19">
        <v>1098</v>
      </c>
      <c r="H4809" s="19">
        <v>1</v>
      </c>
      <c r="I4809" s="79">
        <v>225.04</v>
      </c>
      <c r="J4809" s="79">
        <v>225.04</v>
      </c>
      <c r="K4809" s="19" t="s">
        <v>5753</v>
      </c>
      <c r="L4809" s="19" t="s">
        <v>5778</v>
      </c>
      <c r="Q4809" s="20">
        <v>34</v>
      </c>
      <c r="R4809" s="65" t="s">
        <v>7103</v>
      </c>
      <c r="T4809" s="19" t="s">
        <v>4950</v>
      </c>
      <c r="V4809" s="19" t="s">
        <v>119</v>
      </c>
      <c r="Y4809" s="19" t="s">
        <v>129</v>
      </c>
      <c r="Z4809" s="44" t="s">
        <v>5473</v>
      </c>
      <c r="AA4809" s="44" t="s">
        <v>5779</v>
      </c>
    </row>
    <row r="4810" spans="1:27" hidden="1" x14ac:dyDescent="0.25">
      <c r="A4810" s="26">
        <v>258</v>
      </c>
      <c r="B4810" s="19" t="s">
        <v>5759</v>
      </c>
      <c r="C4810" s="44" t="s">
        <v>2484</v>
      </c>
      <c r="D4810" s="19" t="s">
        <v>5760</v>
      </c>
      <c r="E4810" s="19">
        <v>35</v>
      </c>
      <c r="F4810" s="19">
        <v>750</v>
      </c>
      <c r="G4810" s="19">
        <v>866</v>
      </c>
      <c r="H4810" s="19">
        <v>1</v>
      </c>
      <c r="I4810" s="79">
        <v>178.36</v>
      </c>
      <c r="J4810" s="79">
        <v>178.36</v>
      </c>
      <c r="K4810" s="19" t="s">
        <v>5753</v>
      </c>
      <c r="L4810" s="19" t="s">
        <v>5778</v>
      </c>
      <c r="Q4810" s="20">
        <v>34</v>
      </c>
      <c r="R4810" s="65" t="s">
        <v>7103</v>
      </c>
      <c r="T4810" s="19" t="s">
        <v>4950</v>
      </c>
      <c r="V4810" s="19" t="s">
        <v>119</v>
      </c>
      <c r="Y4810" s="19" t="s">
        <v>129</v>
      </c>
      <c r="Z4810" s="44" t="s">
        <v>5473</v>
      </c>
      <c r="AA4810" s="44" t="s">
        <v>5779</v>
      </c>
    </row>
    <row r="4811" spans="1:27" hidden="1" x14ac:dyDescent="0.25">
      <c r="A4811" s="26">
        <v>259</v>
      </c>
      <c r="B4811" s="19" t="s">
        <v>5762</v>
      </c>
      <c r="C4811" s="44" t="s">
        <v>2484</v>
      </c>
      <c r="D4811" s="19" t="s">
        <v>5763</v>
      </c>
      <c r="E4811" s="19">
        <v>35</v>
      </c>
      <c r="F4811" s="19">
        <v>750</v>
      </c>
      <c r="G4811" s="19">
        <v>1276</v>
      </c>
      <c r="H4811" s="19">
        <v>1</v>
      </c>
      <c r="I4811" s="79">
        <v>262.83</v>
      </c>
      <c r="J4811" s="79">
        <v>262.83</v>
      </c>
      <c r="K4811" s="19" t="s">
        <v>5753</v>
      </c>
      <c r="L4811" s="19" t="s">
        <v>5778</v>
      </c>
      <c r="Q4811" s="20">
        <v>34</v>
      </c>
      <c r="R4811" s="65" t="s">
        <v>7103</v>
      </c>
      <c r="T4811" s="19" t="s">
        <v>4950</v>
      </c>
      <c r="V4811" s="19" t="s">
        <v>119</v>
      </c>
      <c r="Y4811" s="19" t="s">
        <v>129</v>
      </c>
      <c r="Z4811" s="44" t="s">
        <v>5473</v>
      </c>
      <c r="AA4811" s="44" t="s">
        <v>5779</v>
      </c>
    </row>
    <row r="4812" spans="1:27" hidden="1" x14ac:dyDescent="0.25">
      <c r="A4812" s="26">
        <v>260</v>
      </c>
      <c r="B4812" s="19" t="s">
        <v>5776</v>
      </c>
      <c r="C4812" s="44" t="s">
        <v>2484</v>
      </c>
      <c r="D4812" s="19" t="s">
        <v>5758</v>
      </c>
      <c r="E4812" s="19">
        <v>35</v>
      </c>
      <c r="F4812" s="19">
        <v>750</v>
      </c>
      <c r="G4812" s="19">
        <v>1098</v>
      </c>
      <c r="H4812" s="19">
        <v>1</v>
      </c>
      <c r="I4812" s="79">
        <v>225.04</v>
      </c>
      <c r="J4812" s="79">
        <v>225.04</v>
      </c>
      <c r="K4812" s="19" t="s">
        <v>5753</v>
      </c>
      <c r="L4812" s="19" t="s">
        <v>5778</v>
      </c>
      <c r="Q4812" s="20">
        <v>34</v>
      </c>
      <c r="R4812" s="65" t="s">
        <v>7103</v>
      </c>
      <c r="T4812" s="19" t="s">
        <v>4950</v>
      </c>
      <c r="V4812" s="19" t="s">
        <v>119</v>
      </c>
      <c r="Y4812" s="19" t="s">
        <v>129</v>
      </c>
      <c r="Z4812" s="44" t="s">
        <v>5473</v>
      </c>
      <c r="AA4812" s="44" t="s">
        <v>5779</v>
      </c>
    </row>
    <row r="4813" spans="1:27" hidden="1" x14ac:dyDescent="0.25">
      <c r="A4813" s="26">
        <v>261</v>
      </c>
      <c r="B4813" s="19" t="s">
        <v>5764</v>
      </c>
      <c r="C4813" s="44" t="s">
        <v>2484</v>
      </c>
      <c r="D4813" s="19" t="s">
        <v>5760</v>
      </c>
      <c r="E4813" s="19">
        <v>35</v>
      </c>
      <c r="F4813" s="19">
        <v>750</v>
      </c>
      <c r="G4813" s="19">
        <v>866</v>
      </c>
      <c r="H4813" s="19">
        <v>1</v>
      </c>
      <c r="I4813" s="79">
        <v>178.36</v>
      </c>
      <c r="J4813" s="79">
        <v>178.36</v>
      </c>
      <c r="K4813" s="19" t="s">
        <v>5753</v>
      </c>
      <c r="L4813" s="19" t="s">
        <v>5778</v>
      </c>
      <c r="Q4813" s="20">
        <v>34</v>
      </c>
      <c r="R4813" s="65" t="s">
        <v>7103</v>
      </c>
      <c r="T4813" s="19" t="s">
        <v>4950</v>
      </c>
      <c r="V4813" s="19" t="s">
        <v>119</v>
      </c>
      <c r="Y4813" s="19" t="s">
        <v>129</v>
      </c>
      <c r="Z4813" s="44" t="s">
        <v>5473</v>
      </c>
      <c r="AA4813" s="44" t="s">
        <v>5779</v>
      </c>
    </row>
    <row r="4814" spans="1:27" hidden="1" x14ac:dyDescent="0.25">
      <c r="A4814" s="26">
        <v>262</v>
      </c>
      <c r="B4814" s="19" t="s">
        <v>5765</v>
      </c>
      <c r="C4814" s="44" t="s">
        <v>2484</v>
      </c>
      <c r="D4814" s="19" t="s">
        <v>5758</v>
      </c>
      <c r="E4814" s="19">
        <v>35</v>
      </c>
      <c r="F4814" s="19">
        <v>750</v>
      </c>
      <c r="G4814" s="19">
        <v>1098</v>
      </c>
      <c r="H4814" s="19">
        <v>1</v>
      </c>
      <c r="I4814" s="79">
        <v>225.04</v>
      </c>
      <c r="J4814" s="79">
        <v>225.04</v>
      </c>
      <c r="K4814" s="19" t="s">
        <v>5753</v>
      </c>
      <c r="L4814" s="19" t="s">
        <v>5778</v>
      </c>
      <c r="Q4814" s="20">
        <v>34</v>
      </c>
      <c r="R4814" s="65" t="s">
        <v>7103</v>
      </c>
      <c r="T4814" s="19" t="s">
        <v>4950</v>
      </c>
      <c r="V4814" s="19" t="s">
        <v>119</v>
      </c>
      <c r="Y4814" s="19" t="s">
        <v>129</v>
      </c>
      <c r="Z4814" s="44" t="s">
        <v>5473</v>
      </c>
      <c r="AA4814" s="44" t="s">
        <v>5779</v>
      </c>
    </row>
    <row r="4815" spans="1:27" hidden="1" x14ac:dyDescent="0.25">
      <c r="A4815" s="26">
        <v>263</v>
      </c>
      <c r="B4815" s="19" t="s">
        <v>5767</v>
      </c>
      <c r="C4815" s="44" t="s">
        <v>2484</v>
      </c>
      <c r="D4815" s="19" t="s">
        <v>5758</v>
      </c>
      <c r="E4815" s="19">
        <v>35</v>
      </c>
      <c r="F4815" s="19">
        <v>750</v>
      </c>
      <c r="G4815" s="19">
        <v>1098</v>
      </c>
      <c r="H4815" s="19">
        <v>1</v>
      </c>
      <c r="I4815" s="79">
        <v>224.82</v>
      </c>
      <c r="J4815" s="79">
        <v>224.82</v>
      </c>
      <c r="K4815" s="19" t="s">
        <v>5753</v>
      </c>
      <c r="L4815" s="19" t="s">
        <v>5778</v>
      </c>
      <c r="Q4815" s="20">
        <v>34</v>
      </c>
      <c r="R4815" s="65" t="s">
        <v>7103</v>
      </c>
      <c r="T4815" s="19" t="s">
        <v>4950</v>
      </c>
      <c r="V4815" s="19" t="s">
        <v>119</v>
      </c>
      <c r="Y4815" s="19" t="s">
        <v>129</v>
      </c>
      <c r="Z4815" s="44" t="s">
        <v>5473</v>
      </c>
      <c r="AA4815" s="44" t="s">
        <v>5779</v>
      </c>
    </row>
    <row r="4816" spans="1:27" hidden="1" x14ac:dyDescent="0.25">
      <c r="A4816" s="26">
        <v>264</v>
      </c>
      <c r="B4816" s="19" t="s">
        <v>5768</v>
      </c>
      <c r="C4816" s="44" t="s">
        <v>2484</v>
      </c>
      <c r="D4816" s="19" t="s">
        <v>5758</v>
      </c>
      <c r="E4816" s="19">
        <v>35</v>
      </c>
      <c r="F4816" s="19">
        <v>750</v>
      </c>
      <c r="G4816" s="19">
        <v>1098</v>
      </c>
      <c r="H4816" s="19">
        <v>1</v>
      </c>
      <c r="I4816" s="79">
        <v>225.04</v>
      </c>
      <c r="J4816" s="79">
        <v>225.04</v>
      </c>
      <c r="K4816" s="19" t="s">
        <v>5753</v>
      </c>
      <c r="L4816" s="19" t="s">
        <v>5778</v>
      </c>
      <c r="Q4816" s="20">
        <v>34</v>
      </c>
      <c r="R4816" s="65" t="s">
        <v>7103</v>
      </c>
      <c r="T4816" s="19" t="s">
        <v>4950</v>
      </c>
      <c r="V4816" s="19" t="s">
        <v>119</v>
      </c>
      <c r="Y4816" s="19" t="s">
        <v>129</v>
      </c>
      <c r="Z4816" s="44" t="s">
        <v>5473</v>
      </c>
      <c r="AA4816" s="44" t="s">
        <v>5779</v>
      </c>
    </row>
    <row r="4817" spans="1:27" hidden="1" x14ac:dyDescent="0.25">
      <c r="A4817" s="26">
        <v>265</v>
      </c>
      <c r="B4817" s="19" t="s">
        <v>5781</v>
      </c>
      <c r="C4817" s="44" t="s">
        <v>2484</v>
      </c>
      <c r="D4817" s="19" t="s">
        <v>5782</v>
      </c>
      <c r="E4817" s="19">
        <v>35</v>
      </c>
      <c r="F4817" s="19">
        <v>750</v>
      </c>
      <c r="G4817" s="19">
        <v>1138</v>
      </c>
      <c r="H4817" s="19">
        <v>1</v>
      </c>
      <c r="I4817" s="79">
        <v>234.51</v>
      </c>
      <c r="J4817" s="79">
        <v>234.51</v>
      </c>
      <c r="K4817" s="19" t="s">
        <v>5753</v>
      </c>
      <c r="L4817" s="19" t="s">
        <v>5783</v>
      </c>
      <c r="Q4817" s="20">
        <v>34</v>
      </c>
      <c r="R4817" s="65" t="s">
        <v>7103</v>
      </c>
      <c r="T4817" s="19" t="s">
        <v>4950</v>
      </c>
      <c r="V4817" s="19" t="s">
        <v>119</v>
      </c>
      <c r="Y4817" s="19" t="s">
        <v>129</v>
      </c>
      <c r="Z4817" s="44" t="s">
        <v>5473</v>
      </c>
      <c r="AA4817" s="44" t="s">
        <v>5784</v>
      </c>
    </row>
    <row r="4818" spans="1:27" hidden="1" x14ac:dyDescent="0.25">
      <c r="A4818" s="26">
        <v>266</v>
      </c>
      <c r="B4818" s="19" t="s">
        <v>5785</v>
      </c>
      <c r="C4818" s="44" t="s">
        <v>2484</v>
      </c>
      <c r="D4818" s="19" t="s">
        <v>5782</v>
      </c>
      <c r="E4818" s="19">
        <v>35</v>
      </c>
      <c r="F4818" s="19">
        <v>750</v>
      </c>
      <c r="G4818" s="19">
        <v>1138</v>
      </c>
      <c r="H4818" s="19">
        <v>1</v>
      </c>
      <c r="I4818" s="79">
        <v>234.51</v>
      </c>
      <c r="J4818" s="79">
        <v>234.51</v>
      </c>
      <c r="K4818" s="19" t="s">
        <v>5753</v>
      </c>
      <c r="L4818" s="19" t="s">
        <v>5783</v>
      </c>
      <c r="Q4818" s="20">
        <v>34</v>
      </c>
      <c r="R4818" s="65" t="s">
        <v>7103</v>
      </c>
      <c r="T4818" s="19" t="s">
        <v>4950</v>
      </c>
      <c r="V4818" s="19" t="s">
        <v>119</v>
      </c>
      <c r="Y4818" s="19" t="s">
        <v>129</v>
      </c>
      <c r="Z4818" s="44" t="s">
        <v>5473</v>
      </c>
      <c r="AA4818" s="44" t="s">
        <v>5784</v>
      </c>
    </row>
    <row r="4819" spans="1:27" hidden="1" x14ac:dyDescent="0.25">
      <c r="A4819" s="26">
        <v>267</v>
      </c>
      <c r="B4819" s="19" t="s">
        <v>5786</v>
      </c>
      <c r="C4819" s="44" t="s">
        <v>2484</v>
      </c>
      <c r="D4819" s="19" t="s">
        <v>5782</v>
      </c>
      <c r="E4819" s="19">
        <v>35</v>
      </c>
      <c r="F4819" s="19">
        <v>750</v>
      </c>
      <c r="G4819" s="19">
        <v>1138</v>
      </c>
      <c r="H4819" s="19">
        <v>1</v>
      </c>
      <c r="I4819" s="79">
        <v>234.51</v>
      </c>
      <c r="J4819" s="79">
        <v>234.51</v>
      </c>
      <c r="K4819" s="19" t="s">
        <v>5753</v>
      </c>
      <c r="L4819" s="19" t="s">
        <v>5783</v>
      </c>
      <c r="Q4819" s="20">
        <v>34</v>
      </c>
      <c r="R4819" s="65" t="s">
        <v>7103</v>
      </c>
      <c r="T4819" s="19" t="s">
        <v>4950</v>
      </c>
      <c r="V4819" s="19" t="s">
        <v>119</v>
      </c>
      <c r="Y4819" s="19" t="s">
        <v>129</v>
      </c>
      <c r="Z4819" s="44" t="s">
        <v>5473</v>
      </c>
      <c r="AA4819" s="44" t="s">
        <v>5784</v>
      </c>
    </row>
    <row r="4820" spans="1:27" hidden="1" x14ac:dyDescent="0.25">
      <c r="A4820" s="26">
        <v>268</v>
      </c>
      <c r="B4820" s="19" t="s">
        <v>5787</v>
      </c>
      <c r="C4820" s="44" t="s">
        <v>2484</v>
      </c>
      <c r="D4820" s="19" t="s">
        <v>5763</v>
      </c>
      <c r="E4820" s="19">
        <v>35</v>
      </c>
      <c r="F4820" s="19">
        <v>750</v>
      </c>
      <c r="G4820" s="19">
        <v>1276</v>
      </c>
      <c r="H4820" s="19">
        <v>2</v>
      </c>
      <c r="I4820" s="79">
        <v>262.83</v>
      </c>
      <c r="J4820" s="79">
        <v>525.66999999999996</v>
      </c>
      <c r="K4820" s="19" t="s">
        <v>5753</v>
      </c>
      <c r="L4820" s="19" t="s">
        <v>5783</v>
      </c>
      <c r="Q4820" s="20">
        <v>34</v>
      </c>
      <c r="R4820" s="65" t="s">
        <v>7103</v>
      </c>
      <c r="T4820" s="19" t="s">
        <v>4950</v>
      </c>
      <c r="V4820" s="19" t="s">
        <v>119</v>
      </c>
      <c r="Y4820" s="19" t="s">
        <v>129</v>
      </c>
      <c r="Z4820" s="44" t="s">
        <v>5473</v>
      </c>
      <c r="AA4820" s="44" t="s">
        <v>5784</v>
      </c>
    </row>
    <row r="4821" spans="1:27" hidden="1" x14ac:dyDescent="0.25">
      <c r="A4821" s="26">
        <v>269</v>
      </c>
      <c r="B4821" s="19" t="s">
        <v>5788</v>
      </c>
      <c r="C4821" s="44" t="s">
        <v>2484</v>
      </c>
      <c r="D4821" s="19" t="s">
        <v>5760</v>
      </c>
      <c r="E4821" s="19">
        <v>35</v>
      </c>
      <c r="F4821" s="19">
        <v>750</v>
      </c>
      <c r="G4821" s="19">
        <v>866</v>
      </c>
      <c r="H4821" s="19">
        <v>2</v>
      </c>
      <c r="I4821" s="79">
        <v>178.36</v>
      </c>
      <c r="J4821" s="79">
        <v>356.72</v>
      </c>
      <c r="K4821" s="19" t="s">
        <v>5753</v>
      </c>
      <c r="L4821" s="19" t="s">
        <v>5783</v>
      </c>
      <c r="Q4821" s="20">
        <v>34</v>
      </c>
      <c r="R4821" s="65" t="s">
        <v>7103</v>
      </c>
      <c r="T4821" s="19" t="s">
        <v>4950</v>
      </c>
      <c r="V4821" s="19" t="s">
        <v>119</v>
      </c>
      <c r="Y4821" s="19" t="s">
        <v>129</v>
      </c>
      <c r="Z4821" s="44" t="s">
        <v>5473</v>
      </c>
      <c r="AA4821" s="44" t="s">
        <v>5784</v>
      </c>
    </row>
    <row r="4822" spans="1:27" hidden="1" x14ac:dyDescent="0.25">
      <c r="A4822" s="26">
        <v>270</v>
      </c>
      <c r="B4822" s="19" t="s">
        <v>5766</v>
      </c>
      <c r="C4822" s="44" t="s">
        <v>2484</v>
      </c>
      <c r="D4822" s="19" t="s">
        <v>5758</v>
      </c>
      <c r="E4822" s="19">
        <v>35</v>
      </c>
      <c r="F4822" s="19">
        <v>750</v>
      </c>
      <c r="G4822" s="19">
        <v>1098</v>
      </c>
      <c r="H4822" s="19">
        <v>1</v>
      </c>
      <c r="I4822" s="79">
        <v>224.6</v>
      </c>
      <c r="J4822" s="79">
        <v>224.6</v>
      </c>
      <c r="K4822" s="19" t="s">
        <v>5753</v>
      </c>
      <c r="L4822" s="19" t="s">
        <v>5783</v>
      </c>
      <c r="Q4822" s="20">
        <v>34</v>
      </c>
      <c r="R4822" s="65" t="s">
        <v>7103</v>
      </c>
      <c r="T4822" s="19" t="s">
        <v>4950</v>
      </c>
      <c r="V4822" s="19" t="s">
        <v>119</v>
      </c>
      <c r="Y4822" s="19" t="s">
        <v>129</v>
      </c>
      <c r="Z4822" s="44" t="s">
        <v>5473</v>
      </c>
      <c r="AA4822" s="44" t="s">
        <v>5784</v>
      </c>
    </row>
    <row r="4823" spans="1:27" hidden="1" x14ac:dyDescent="0.25">
      <c r="A4823" s="26">
        <v>271</v>
      </c>
      <c r="B4823" s="19" t="s">
        <v>5777</v>
      </c>
      <c r="C4823" s="44" t="s">
        <v>2484</v>
      </c>
      <c r="D4823" s="19" t="s">
        <v>5758</v>
      </c>
      <c r="E4823" s="19">
        <v>35</v>
      </c>
      <c r="F4823" s="19">
        <v>750</v>
      </c>
      <c r="G4823" s="19">
        <v>1098</v>
      </c>
      <c r="H4823" s="19">
        <v>1</v>
      </c>
      <c r="I4823" s="79">
        <v>224.6</v>
      </c>
      <c r="J4823" s="79">
        <v>224.6</v>
      </c>
      <c r="K4823" s="19" t="s">
        <v>5753</v>
      </c>
      <c r="L4823" s="19" t="s">
        <v>5783</v>
      </c>
      <c r="Q4823" s="20">
        <v>34</v>
      </c>
      <c r="R4823" s="65" t="s">
        <v>7103</v>
      </c>
      <c r="T4823" s="19" t="s">
        <v>4950</v>
      </c>
      <c r="V4823" s="19" t="s">
        <v>119</v>
      </c>
      <c r="Y4823" s="19" t="s">
        <v>129</v>
      </c>
      <c r="Z4823" s="44" t="s">
        <v>5473</v>
      </c>
      <c r="AA4823" s="44" t="s">
        <v>5784</v>
      </c>
    </row>
    <row r="4824" spans="1:27" hidden="1" x14ac:dyDescent="0.25">
      <c r="A4824" s="26">
        <v>272</v>
      </c>
      <c r="B4824" s="19" t="s">
        <v>5789</v>
      </c>
      <c r="C4824" s="44" t="s">
        <v>2484</v>
      </c>
      <c r="D4824" s="19" t="s">
        <v>5752</v>
      </c>
      <c r="E4824" s="19">
        <v>35</v>
      </c>
      <c r="F4824" s="19">
        <v>750</v>
      </c>
      <c r="G4824" s="19">
        <v>1135</v>
      </c>
      <c r="H4824" s="19">
        <v>2</v>
      </c>
      <c r="I4824" s="79">
        <v>233.94</v>
      </c>
      <c r="J4824" s="79">
        <v>467.87</v>
      </c>
      <c r="K4824" s="19" t="s">
        <v>5753</v>
      </c>
      <c r="L4824" s="19" t="s">
        <v>5783</v>
      </c>
      <c r="Q4824" s="20">
        <v>34</v>
      </c>
      <c r="R4824" s="65" t="s">
        <v>7103</v>
      </c>
      <c r="T4824" s="19" t="s">
        <v>4950</v>
      </c>
      <c r="V4824" s="19" t="s">
        <v>119</v>
      </c>
      <c r="Y4824" s="19" t="s">
        <v>129</v>
      </c>
      <c r="Z4824" s="44" t="s">
        <v>5473</v>
      </c>
      <c r="AA4824" s="44" t="s">
        <v>5784</v>
      </c>
    </row>
    <row r="4825" spans="1:27" hidden="1" x14ac:dyDescent="0.25">
      <c r="A4825" s="26">
        <v>273</v>
      </c>
      <c r="B4825" s="19" t="s">
        <v>5790</v>
      </c>
      <c r="C4825" s="44" t="s">
        <v>2484</v>
      </c>
      <c r="D4825" s="19" t="s">
        <v>5782</v>
      </c>
      <c r="E4825" s="19">
        <v>35</v>
      </c>
      <c r="F4825" s="19">
        <v>750</v>
      </c>
      <c r="G4825" s="19">
        <v>1138</v>
      </c>
      <c r="H4825" s="19">
        <v>1</v>
      </c>
      <c r="I4825" s="79">
        <v>234.51</v>
      </c>
      <c r="J4825" s="79">
        <v>234.51</v>
      </c>
      <c r="K4825" s="19" t="s">
        <v>5791</v>
      </c>
      <c r="L4825" s="19" t="s">
        <v>5792</v>
      </c>
      <c r="Q4825" s="20">
        <v>34</v>
      </c>
      <c r="R4825" s="65" t="s">
        <v>7103</v>
      </c>
      <c r="T4825" s="19" t="s">
        <v>4950</v>
      </c>
      <c r="V4825" s="19" t="s">
        <v>119</v>
      </c>
      <c r="Y4825" s="19" t="s">
        <v>129</v>
      </c>
      <c r="Z4825" s="44" t="s">
        <v>5473</v>
      </c>
      <c r="AA4825" s="44" t="s">
        <v>5793</v>
      </c>
    </row>
    <row r="4826" spans="1:27" hidden="1" x14ac:dyDescent="0.25">
      <c r="A4826" s="26">
        <v>274</v>
      </c>
      <c r="B4826" s="19" t="s">
        <v>5794</v>
      </c>
      <c r="C4826" s="44" t="s">
        <v>2484</v>
      </c>
      <c r="D4826" s="19" t="s">
        <v>5752</v>
      </c>
      <c r="E4826" s="19">
        <v>35</v>
      </c>
      <c r="F4826" s="19">
        <v>750</v>
      </c>
      <c r="G4826" s="19">
        <v>1135</v>
      </c>
      <c r="H4826" s="19">
        <v>1</v>
      </c>
      <c r="I4826" s="79">
        <v>233.93</v>
      </c>
      <c r="J4826" s="79">
        <v>233.93</v>
      </c>
      <c r="K4826" s="19" t="s">
        <v>5791</v>
      </c>
      <c r="L4826" s="19" t="s">
        <v>5792</v>
      </c>
      <c r="Q4826" s="20">
        <v>34</v>
      </c>
      <c r="R4826" s="65" t="s">
        <v>7103</v>
      </c>
      <c r="T4826" s="19" t="s">
        <v>4950</v>
      </c>
      <c r="V4826" s="19" t="s">
        <v>119</v>
      </c>
      <c r="Y4826" s="19" t="s">
        <v>129</v>
      </c>
      <c r="Z4826" s="44" t="s">
        <v>5473</v>
      </c>
      <c r="AA4826" s="44" t="s">
        <v>5793</v>
      </c>
    </row>
    <row r="4827" spans="1:27" hidden="1" x14ac:dyDescent="0.25">
      <c r="A4827" s="26">
        <v>275</v>
      </c>
      <c r="B4827" s="19" t="s">
        <v>5795</v>
      </c>
      <c r="C4827" s="44" t="s">
        <v>2484</v>
      </c>
      <c r="D4827" s="19" t="s">
        <v>5782</v>
      </c>
      <c r="E4827" s="19">
        <v>35</v>
      </c>
      <c r="F4827" s="19">
        <v>750</v>
      </c>
      <c r="G4827" s="19">
        <v>1138</v>
      </c>
      <c r="H4827" s="19">
        <v>1</v>
      </c>
      <c r="I4827" s="79">
        <v>234.51</v>
      </c>
      <c r="J4827" s="79">
        <v>234.51</v>
      </c>
      <c r="K4827" s="19" t="s">
        <v>5791</v>
      </c>
      <c r="L4827" s="19" t="s">
        <v>5792</v>
      </c>
      <c r="Q4827" s="20">
        <v>34</v>
      </c>
      <c r="R4827" s="65" t="s">
        <v>7103</v>
      </c>
      <c r="T4827" s="19" t="s">
        <v>4950</v>
      </c>
      <c r="V4827" s="19" t="s">
        <v>119</v>
      </c>
      <c r="Y4827" s="19" t="s">
        <v>129</v>
      </c>
      <c r="Z4827" s="44" t="s">
        <v>5473</v>
      </c>
      <c r="AA4827" s="44" t="s">
        <v>5793</v>
      </c>
    </row>
    <row r="4828" spans="1:27" hidden="1" x14ac:dyDescent="0.25">
      <c r="A4828" s="26">
        <v>276</v>
      </c>
      <c r="B4828" s="19" t="s">
        <v>5796</v>
      </c>
      <c r="C4828" s="44" t="s">
        <v>2484</v>
      </c>
      <c r="D4828" s="19" t="s">
        <v>5782</v>
      </c>
      <c r="E4828" s="19">
        <v>35</v>
      </c>
      <c r="F4828" s="19">
        <v>750</v>
      </c>
      <c r="G4828" s="19">
        <v>1138</v>
      </c>
      <c r="H4828" s="19">
        <v>1</v>
      </c>
      <c r="I4828" s="79">
        <v>234.51</v>
      </c>
      <c r="J4828" s="79">
        <v>234.51</v>
      </c>
      <c r="K4828" s="19" t="s">
        <v>5791</v>
      </c>
      <c r="L4828" s="19" t="s">
        <v>5792</v>
      </c>
      <c r="Q4828" s="20">
        <v>34</v>
      </c>
      <c r="R4828" s="65" t="s">
        <v>7103</v>
      </c>
      <c r="T4828" s="19" t="s">
        <v>4950</v>
      </c>
      <c r="V4828" s="19" t="s">
        <v>119</v>
      </c>
      <c r="Y4828" s="19" t="s">
        <v>129</v>
      </c>
      <c r="Z4828" s="44" t="s">
        <v>5473</v>
      </c>
      <c r="AA4828" s="44" t="s">
        <v>5793</v>
      </c>
    </row>
    <row r="4829" spans="1:27" hidden="1" x14ac:dyDescent="0.25">
      <c r="A4829" s="26">
        <v>277</v>
      </c>
      <c r="B4829" s="19" t="s">
        <v>5797</v>
      </c>
      <c r="C4829" s="44" t="s">
        <v>2484</v>
      </c>
      <c r="D4829" s="19" t="s">
        <v>5782</v>
      </c>
      <c r="E4829" s="19">
        <v>35</v>
      </c>
      <c r="F4829" s="19">
        <v>750</v>
      </c>
      <c r="G4829" s="19">
        <v>1138</v>
      </c>
      <c r="H4829" s="19">
        <v>1</v>
      </c>
      <c r="I4829" s="79">
        <v>234.51</v>
      </c>
      <c r="J4829" s="79">
        <v>234.51</v>
      </c>
      <c r="K4829" s="19" t="s">
        <v>5791</v>
      </c>
      <c r="L4829" s="19" t="s">
        <v>5792</v>
      </c>
      <c r="Q4829" s="20">
        <v>34</v>
      </c>
      <c r="R4829" s="65" t="s">
        <v>7103</v>
      </c>
      <c r="T4829" s="19" t="s">
        <v>4950</v>
      </c>
      <c r="V4829" s="19" t="s">
        <v>119</v>
      </c>
      <c r="Y4829" s="19" t="s">
        <v>129</v>
      </c>
      <c r="Z4829" s="44" t="s">
        <v>5473</v>
      </c>
      <c r="AA4829" s="44" t="s">
        <v>5793</v>
      </c>
    </row>
    <row r="4830" spans="1:27" hidden="1" x14ac:dyDescent="0.25">
      <c r="A4830" s="26">
        <v>278</v>
      </c>
      <c r="B4830" s="19" t="s">
        <v>5798</v>
      </c>
      <c r="C4830" s="44" t="s">
        <v>2484</v>
      </c>
      <c r="D4830" s="19" t="s">
        <v>5782</v>
      </c>
      <c r="E4830" s="19">
        <v>35</v>
      </c>
      <c r="F4830" s="19">
        <v>750</v>
      </c>
      <c r="G4830" s="19">
        <v>1138</v>
      </c>
      <c r="H4830" s="19">
        <v>1</v>
      </c>
      <c r="I4830" s="79">
        <v>234.51</v>
      </c>
      <c r="J4830" s="79">
        <v>234.51</v>
      </c>
      <c r="K4830" s="19" t="s">
        <v>5791</v>
      </c>
      <c r="L4830" s="19" t="s">
        <v>5792</v>
      </c>
      <c r="Q4830" s="20">
        <v>34</v>
      </c>
      <c r="R4830" s="65" t="s">
        <v>7103</v>
      </c>
      <c r="T4830" s="19" t="s">
        <v>4950</v>
      </c>
      <c r="V4830" s="19" t="s">
        <v>119</v>
      </c>
      <c r="Y4830" s="19" t="s">
        <v>129</v>
      </c>
      <c r="Z4830" s="44" t="s">
        <v>5473</v>
      </c>
      <c r="AA4830" s="44" t="s">
        <v>5793</v>
      </c>
    </row>
    <row r="4831" spans="1:27" hidden="1" x14ac:dyDescent="0.25">
      <c r="A4831" s="26">
        <v>279</v>
      </c>
      <c r="B4831" s="19" t="s">
        <v>5799</v>
      </c>
      <c r="C4831" s="44" t="s">
        <v>2484</v>
      </c>
      <c r="D4831" s="19" t="s">
        <v>5763</v>
      </c>
      <c r="E4831" s="19">
        <v>35</v>
      </c>
      <c r="F4831" s="19">
        <v>750</v>
      </c>
      <c r="G4831" s="19">
        <v>1276</v>
      </c>
      <c r="H4831" s="19">
        <v>2</v>
      </c>
      <c r="I4831" s="79">
        <v>262.83</v>
      </c>
      <c r="J4831" s="79">
        <v>525.66999999999996</v>
      </c>
      <c r="K4831" s="19" t="s">
        <v>5791</v>
      </c>
      <c r="L4831" s="19" t="s">
        <v>5792</v>
      </c>
      <c r="Q4831" s="20">
        <v>34</v>
      </c>
      <c r="R4831" s="65" t="s">
        <v>7103</v>
      </c>
      <c r="T4831" s="19" t="s">
        <v>4950</v>
      </c>
      <c r="V4831" s="19" t="s">
        <v>119</v>
      </c>
      <c r="Y4831" s="19" t="s">
        <v>129</v>
      </c>
      <c r="Z4831" s="44" t="s">
        <v>5473</v>
      </c>
      <c r="AA4831" s="44" t="s">
        <v>5793</v>
      </c>
    </row>
    <row r="4832" spans="1:27" hidden="1" x14ac:dyDescent="0.25">
      <c r="A4832" s="26">
        <v>280</v>
      </c>
      <c r="B4832" s="19" t="s">
        <v>5800</v>
      </c>
      <c r="C4832" s="44" t="s">
        <v>2484</v>
      </c>
      <c r="D4832" s="19" t="s">
        <v>5763</v>
      </c>
      <c r="E4832" s="19">
        <v>35</v>
      </c>
      <c r="F4832" s="19">
        <v>750</v>
      </c>
      <c r="G4832" s="19">
        <v>1276</v>
      </c>
      <c r="H4832" s="19">
        <v>2</v>
      </c>
      <c r="I4832" s="79">
        <v>262.83</v>
      </c>
      <c r="J4832" s="79">
        <v>525.66999999999996</v>
      </c>
      <c r="K4832" s="19" t="s">
        <v>5791</v>
      </c>
      <c r="L4832" s="19" t="s">
        <v>5792</v>
      </c>
      <c r="Q4832" s="20">
        <v>34</v>
      </c>
      <c r="R4832" s="65" t="s">
        <v>7103</v>
      </c>
      <c r="T4832" s="19" t="s">
        <v>4950</v>
      </c>
      <c r="V4832" s="19" t="s">
        <v>119</v>
      </c>
      <c r="Y4832" s="19" t="s">
        <v>129</v>
      </c>
      <c r="Z4832" s="44" t="s">
        <v>5473</v>
      </c>
      <c r="AA4832" s="44" t="s">
        <v>5793</v>
      </c>
    </row>
    <row r="4833" spans="1:27" hidden="1" x14ac:dyDescent="0.25">
      <c r="A4833" s="26">
        <v>281</v>
      </c>
      <c r="B4833" s="19" t="s">
        <v>5794</v>
      </c>
      <c r="C4833" s="44" t="s">
        <v>114</v>
      </c>
      <c r="D4833" s="19" t="s">
        <v>5752</v>
      </c>
      <c r="E4833" s="19">
        <v>35</v>
      </c>
      <c r="F4833" s="19">
        <v>750</v>
      </c>
      <c r="G4833" s="19">
        <v>1135</v>
      </c>
      <c r="H4833" s="19">
        <v>1</v>
      </c>
      <c r="I4833" s="79">
        <v>233.93</v>
      </c>
      <c r="J4833" s="79">
        <v>233.93</v>
      </c>
      <c r="K4833" s="19" t="s">
        <v>5801</v>
      </c>
      <c r="L4833" s="19" t="s">
        <v>5802</v>
      </c>
      <c r="Q4833" s="20">
        <v>34</v>
      </c>
      <c r="R4833" s="65" t="s">
        <v>7103</v>
      </c>
      <c r="T4833" s="19" t="s">
        <v>4950</v>
      </c>
      <c r="V4833" s="19" t="s">
        <v>119</v>
      </c>
      <c r="Y4833" s="19" t="s">
        <v>129</v>
      </c>
      <c r="Z4833" s="44" t="s">
        <v>5473</v>
      </c>
      <c r="AA4833" s="44" t="s">
        <v>3294</v>
      </c>
    </row>
    <row r="4834" spans="1:27" hidden="1" x14ac:dyDescent="0.25">
      <c r="A4834" s="26">
        <v>282</v>
      </c>
      <c r="B4834" s="19" t="s">
        <v>5748</v>
      </c>
      <c r="C4834" s="44" t="s">
        <v>2484</v>
      </c>
      <c r="D4834" s="19" t="s">
        <v>6882</v>
      </c>
      <c r="E4834" s="19">
        <v>35</v>
      </c>
      <c r="F4834" s="19">
        <v>607</v>
      </c>
      <c r="G4834" s="19">
        <v>8940</v>
      </c>
      <c r="H4834" s="19">
        <v>1</v>
      </c>
      <c r="I4834" s="79">
        <v>1479.75</v>
      </c>
      <c r="J4834" s="79">
        <v>1479.75</v>
      </c>
      <c r="K4834" s="19" t="s">
        <v>5791</v>
      </c>
      <c r="L4834" s="19" t="s">
        <v>6885</v>
      </c>
      <c r="Q4834" s="20">
        <v>34</v>
      </c>
      <c r="R4834" s="65" t="s">
        <v>7103</v>
      </c>
      <c r="T4834" s="19" t="s">
        <v>23</v>
      </c>
      <c r="V4834" s="19" t="s">
        <v>119</v>
      </c>
      <c r="Y4834" s="19" t="s">
        <v>129</v>
      </c>
      <c r="Z4834" s="44" t="s">
        <v>5473</v>
      </c>
      <c r="AA4834" s="44" t="s">
        <v>6886</v>
      </c>
    </row>
    <row r="4835" spans="1:27" hidden="1" x14ac:dyDescent="0.25">
      <c r="A4835" s="26">
        <v>283</v>
      </c>
      <c r="B4835" s="19" t="s">
        <v>5749</v>
      </c>
      <c r="C4835" s="44" t="s">
        <v>2484</v>
      </c>
      <c r="D4835" s="19" t="s">
        <v>6882</v>
      </c>
      <c r="E4835" s="19">
        <v>35</v>
      </c>
      <c r="F4835" s="19">
        <v>607</v>
      </c>
      <c r="G4835" s="19">
        <v>8940</v>
      </c>
      <c r="H4835" s="19">
        <v>1</v>
      </c>
      <c r="I4835" s="79">
        <v>1479.75</v>
      </c>
      <c r="J4835" s="79">
        <v>1479.75</v>
      </c>
      <c r="K4835" s="19" t="s">
        <v>5791</v>
      </c>
      <c r="L4835" s="19" t="s">
        <v>6887</v>
      </c>
      <c r="Q4835" s="20">
        <v>34</v>
      </c>
      <c r="R4835" s="65" t="s">
        <v>7103</v>
      </c>
      <c r="T4835" s="19" t="s">
        <v>23</v>
      </c>
      <c r="V4835" s="19" t="s">
        <v>119</v>
      </c>
      <c r="Y4835" s="19" t="s">
        <v>129</v>
      </c>
      <c r="Z4835" s="44" t="s">
        <v>5473</v>
      </c>
      <c r="AA4835" s="44" t="s">
        <v>6888</v>
      </c>
    </row>
    <row r="4836" spans="1:27" hidden="1" x14ac:dyDescent="0.25">
      <c r="A4836" s="26">
        <v>284</v>
      </c>
      <c r="B4836" s="19" t="s">
        <v>5747</v>
      </c>
      <c r="C4836" s="44" t="s">
        <v>2484</v>
      </c>
      <c r="D4836" s="19" t="s">
        <v>6882</v>
      </c>
      <c r="E4836" s="19">
        <v>35</v>
      </c>
      <c r="F4836" s="19">
        <v>607</v>
      </c>
      <c r="G4836" s="19">
        <v>8940</v>
      </c>
      <c r="H4836" s="19">
        <v>1</v>
      </c>
      <c r="I4836" s="79">
        <v>1479.75</v>
      </c>
      <c r="J4836" s="79">
        <v>1479.75</v>
      </c>
      <c r="K4836" s="19" t="s">
        <v>5791</v>
      </c>
      <c r="L4836" s="19" t="s">
        <v>6889</v>
      </c>
      <c r="Q4836" s="20">
        <v>34</v>
      </c>
      <c r="R4836" s="65" t="s">
        <v>7103</v>
      </c>
      <c r="T4836" s="19" t="s">
        <v>23</v>
      </c>
      <c r="V4836" s="19" t="s">
        <v>119</v>
      </c>
      <c r="Y4836" s="19" t="s">
        <v>129</v>
      </c>
      <c r="Z4836" s="44" t="s">
        <v>5473</v>
      </c>
      <c r="AA4836" s="44" t="s">
        <v>6890</v>
      </c>
    </row>
    <row r="4837" spans="1:27" hidden="1" x14ac:dyDescent="0.25">
      <c r="A4837" s="26">
        <v>285</v>
      </c>
      <c r="B4837" s="19" t="s">
        <v>5803</v>
      </c>
      <c r="C4837" s="44" t="s">
        <v>114</v>
      </c>
      <c r="D4837" s="19" t="s">
        <v>5804</v>
      </c>
      <c r="E4837" s="19">
        <v>40</v>
      </c>
      <c r="F4837" s="19">
        <v>900</v>
      </c>
      <c r="G4837" s="19">
        <v>900</v>
      </c>
      <c r="H4837" s="19">
        <v>8</v>
      </c>
      <c r="I4837" s="79">
        <v>246.82</v>
      </c>
      <c r="J4837" s="79">
        <v>1974.56</v>
      </c>
      <c r="K4837" s="19" t="s">
        <v>5041</v>
      </c>
      <c r="L4837" s="19" t="s">
        <v>5805</v>
      </c>
      <c r="N4837" s="19" t="s">
        <v>128</v>
      </c>
      <c r="Q4837" s="20">
        <v>34</v>
      </c>
      <c r="R4837" s="65" t="s">
        <v>7103</v>
      </c>
      <c r="T4837" s="19" t="s">
        <v>4950</v>
      </c>
      <c r="V4837" s="19" t="s">
        <v>119</v>
      </c>
      <c r="X4837" s="19" t="s">
        <v>129</v>
      </c>
      <c r="Z4837" s="44" t="s">
        <v>5473</v>
      </c>
      <c r="AA4837" s="44" t="s">
        <v>121</v>
      </c>
    </row>
    <row r="4838" spans="1:27" hidden="1" x14ac:dyDescent="0.25">
      <c r="A4838" s="26">
        <v>286</v>
      </c>
      <c r="B4838" s="19" t="s">
        <v>5806</v>
      </c>
      <c r="C4838" s="44" t="s">
        <v>114</v>
      </c>
      <c r="D4838" s="19" t="s">
        <v>5804</v>
      </c>
      <c r="E4838" s="19">
        <v>40</v>
      </c>
      <c r="F4838" s="19">
        <v>900</v>
      </c>
      <c r="G4838" s="19">
        <v>900</v>
      </c>
      <c r="H4838" s="19">
        <v>4</v>
      </c>
      <c r="I4838" s="79">
        <v>246.82</v>
      </c>
      <c r="J4838" s="79">
        <v>987.28</v>
      </c>
      <c r="K4838" s="19" t="s">
        <v>5041</v>
      </c>
      <c r="L4838" s="19" t="s">
        <v>5805</v>
      </c>
      <c r="N4838" s="19" t="s">
        <v>128</v>
      </c>
      <c r="Q4838" s="20">
        <v>34</v>
      </c>
      <c r="R4838" s="65" t="s">
        <v>7103</v>
      </c>
      <c r="T4838" s="19" t="s">
        <v>4950</v>
      </c>
      <c r="V4838" s="19" t="s">
        <v>119</v>
      </c>
      <c r="X4838" s="19" t="s">
        <v>129</v>
      </c>
      <c r="Z4838" s="44" t="s">
        <v>5473</v>
      </c>
      <c r="AA4838" s="44" t="s">
        <v>121</v>
      </c>
    </row>
    <row r="4839" spans="1:27" hidden="1" x14ac:dyDescent="0.25">
      <c r="A4839" s="26">
        <v>287</v>
      </c>
      <c r="B4839" s="19" t="s">
        <v>5807</v>
      </c>
      <c r="C4839" s="44" t="s">
        <v>114</v>
      </c>
      <c r="D4839" s="19" t="s">
        <v>5804</v>
      </c>
      <c r="E4839" s="19">
        <v>40</v>
      </c>
      <c r="F4839" s="19">
        <v>900</v>
      </c>
      <c r="G4839" s="19">
        <v>900</v>
      </c>
      <c r="H4839" s="19">
        <v>4</v>
      </c>
      <c r="I4839" s="79">
        <v>247.27</v>
      </c>
      <c r="J4839" s="79">
        <v>989.08</v>
      </c>
      <c r="K4839" s="19" t="s">
        <v>5041</v>
      </c>
      <c r="L4839" s="19" t="s">
        <v>5805</v>
      </c>
      <c r="N4839" s="19" t="s">
        <v>128</v>
      </c>
      <c r="Q4839" s="20">
        <v>34</v>
      </c>
      <c r="R4839" s="65" t="s">
        <v>7103</v>
      </c>
      <c r="T4839" s="19" t="s">
        <v>4950</v>
      </c>
      <c r="V4839" s="19" t="s">
        <v>119</v>
      </c>
      <c r="X4839" s="19" t="s">
        <v>129</v>
      </c>
      <c r="Z4839" s="44" t="s">
        <v>5473</v>
      </c>
      <c r="AA4839" s="44" t="s">
        <v>121</v>
      </c>
    </row>
    <row r="4840" spans="1:27" hidden="1" x14ac:dyDescent="0.25">
      <c r="A4840" s="26">
        <v>288</v>
      </c>
      <c r="B4840" s="19" t="s">
        <v>5808</v>
      </c>
      <c r="C4840" s="44" t="s">
        <v>114</v>
      </c>
      <c r="D4840" s="19" t="s">
        <v>5804</v>
      </c>
      <c r="E4840" s="19">
        <v>40</v>
      </c>
      <c r="F4840" s="19">
        <v>900</v>
      </c>
      <c r="G4840" s="19">
        <v>900</v>
      </c>
      <c r="H4840" s="19">
        <v>1</v>
      </c>
      <c r="I4840" s="79">
        <v>247.27</v>
      </c>
      <c r="J4840" s="79">
        <v>247.27</v>
      </c>
      <c r="K4840" s="19" t="s">
        <v>5041</v>
      </c>
      <c r="L4840" s="19" t="s">
        <v>5805</v>
      </c>
      <c r="N4840" s="19" t="s">
        <v>128</v>
      </c>
      <c r="Q4840" s="20">
        <v>34</v>
      </c>
      <c r="R4840" s="65" t="s">
        <v>7103</v>
      </c>
      <c r="T4840" s="19" t="s">
        <v>4950</v>
      </c>
      <c r="V4840" s="19" t="s">
        <v>119</v>
      </c>
      <c r="X4840" s="19" t="s">
        <v>129</v>
      </c>
      <c r="Z4840" s="44" t="s">
        <v>5473</v>
      </c>
      <c r="AA4840" s="44" t="s">
        <v>121</v>
      </c>
    </row>
    <row r="4841" spans="1:27" hidden="1" x14ac:dyDescent="0.25">
      <c r="A4841" s="26">
        <v>289</v>
      </c>
      <c r="B4841" s="19" t="s">
        <v>5809</v>
      </c>
      <c r="C4841" s="44" t="s">
        <v>114</v>
      </c>
      <c r="D4841" s="19" t="s">
        <v>5804</v>
      </c>
      <c r="E4841" s="19">
        <v>40</v>
      </c>
      <c r="F4841" s="19">
        <v>900</v>
      </c>
      <c r="G4841" s="19">
        <v>900</v>
      </c>
      <c r="H4841" s="19">
        <v>1</v>
      </c>
      <c r="I4841" s="79">
        <v>246.82</v>
      </c>
      <c r="J4841" s="79">
        <v>246.82</v>
      </c>
      <c r="K4841" s="19" t="s">
        <v>5041</v>
      </c>
      <c r="L4841" s="19" t="s">
        <v>5805</v>
      </c>
      <c r="N4841" s="19" t="s">
        <v>128</v>
      </c>
      <c r="Q4841" s="20">
        <v>34</v>
      </c>
      <c r="R4841" s="65" t="s">
        <v>7103</v>
      </c>
      <c r="T4841" s="19" t="s">
        <v>4950</v>
      </c>
      <c r="V4841" s="19" t="s">
        <v>119</v>
      </c>
      <c r="X4841" s="19" t="s">
        <v>129</v>
      </c>
      <c r="Z4841" s="44" t="s">
        <v>5473</v>
      </c>
      <c r="AA4841" s="44" t="s">
        <v>121</v>
      </c>
    </row>
    <row r="4842" spans="1:27" hidden="1" x14ac:dyDescent="0.25">
      <c r="A4842" s="26">
        <v>290</v>
      </c>
      <c r="B4842" s="19" t="s">
        <v>5810</v>
      </c>
      <c r="C4842" s="44" t="s">
        <v>114</v>
      </c>
      <c r="D4842" s="19" t="s">
        <v>5804</v>
      </c>
      <c r="E4842" s="19">
        <v>40</v>
      </c>
      <c r="F4842" s="19">
        <v>900</v>
      </c>
      <c r="G4842" s="19">
        <v>900</v>
      </c>
      <c r="H4842" s="19">
        <v>1</v>
      </c>
      <c r="I4842" s="79">
        <v>247.27</v>
      </c>
      <c r="J4842" s="79">
        <v>247.27</v>
      </c>
      <c r="K4842" s="19" t="s">
        <v>5041</v>
      </c>
      <c r="L4842" s="19" t="s">
        <v>5805</v>
      </c>
      <c r="N4842" s="19" t="s">
        <v>128</v>
      </c>
      <c r="Q4842" s="20">
        <v>34</v>
      </c>
      <c r="R4842" s="65" t="s">
        <v>7103</v>
      </c>
      <c r="T4842" s="19" t="s">
        <v>4950</v>
      </c>
      <c r="V4842" s="19" t="s">
        <v>119</v>
      </c>
      <c r="X4842" s="19" t="s">
        <v>129</v>
      </c>
      <c r="Z4842" s="44" t="s">
        <v>5473</v>
      </c>
      <c r="AA4842" s="44" t="s">
        <v>121</v>
      </c>
    </row>
    <row r="4843" spans="1:27" hidden="1" x14ac:dyDescent="0.25">
      <c r="A4843" s="26">
        <v>291</v>
      </c>
      <c r="B4843" s="19" t="s">
        <v>5811</v>
      </c>
      <c r="C4843" s="44" t="s">
        <v>114</v>
      </c>
      <c r="D4843" s="19" t="s">
        <v>5804</v>
      </c>
      <c r="E4843" s="19">
        <v>40</v>
      </c>
      <c r="F4843" s="19">
        <v>900</v>
      </c>
      <c r="G4843" s="19">
        <v>900</v>
      </c>
      <c r="H4843" s="19">
        <v>1</v>
      </c>
      <c r="I4843" s="79">
        <v>246.82</v>
      </c>
      <c r="J4843" s="79">
        <v>246.82</v>
      </c>
      <c r="K4843" s="19" t="s">
        <v>5041</v>
      </c>
      <c r="L4843" s="19" t="s">
        <v>5805</v>
      </c>
      <c r="N4843" s="19" t="s">
        <v>128</v>
      </c>
      <c r="Q4843" s="20">
        <v>34</v>
      </c>
      <c r="R4843" s="65" t="s">
        <v>7103</v>
      </c>
      <c r="T4843" s="19" t="s">
        <v>4950</v>
      </c>
      <c r="V4843" s="19" t="s">
        <v>119</v>
      </c>
      <c r="X4843" s="19" t="s">
        <v>129</v>
      </c>
      <c r="Z4843" s="44" t="s">
        <v>5473</v>
      </c>
      <c r="AA4843" s="44" t="s">
        <v>121</v>
      </c>
    </row>
    <row r="4844" spans="1:27" hidden="1" x14ac:dyDescent="0.25">
      <c r="A4844" s="26">
        <v>292</v>
      </c>
      <c r="B4844" s="19" t="s">
        <v>5812</v>
      </c>
      <c r="C4844" s="44" t="s">
        <v>114</v>
      </c>
      <c r="D4844" s="19" t="s">
        <v>5804</v>
      </c>
      <c r="E4844" s="19">
        <v>40</v>
      </c>
      <c r="F4844" s="19">
        <v>900</v>
      </c>
      <c r="G4844" s="19">
        <v>900</v>
      </c>
      <c r="H4844" s="19">
        <v>1</v>
      </c>
      <c r="I4844" s="79">
        <v>247.27</v>
      </c>
      <c r="J4844" s="79">
        <v>247.27</v>
      </c>
      <c r="K4844" s="19" t="s">
        <v>5041</v>
      </c>
      <c r="L4844" s="19" t="s">
        <v>5805</v>
      </c>
      <c r="N4844" s="19" t="s">
        <v>128</v>
      </c>
      <c r="Q4844" s="20">
        <v>34</v>
      </c>
      <c r="R4844" s="65" t="s">
        <v>7103</v>
      </c>
      <c r="T4844" s="19" t="s">
        <v>4950</v>
      </c>
      <c r="V4844" s="19" t="s">
        <v>119</v>
      </c>
      <c r="X4844" s="19" t="s">
        <v>129</v>
      </c>
      <c r="Z4844" s="44" t="s">
        <v>5473</v>
      </c>
      <c r="AA4844" s="44" t="s">
        <v>121</v>
      </c>
    </row>
    <row r="4845" spans="1:27" hidden="1" x14ac:dyDescent="0.25">
      <c r="A4845" s="26">
        <v>293</v>
      </c>
      <c r="B4845" s="19" t="s">
        <v>5813</v>
      </c>
      <c r="C4845" s="44" t="s">
        <v>114</v>
      </c>
      <c r="D4845" s="19" t="s">
        <v>5804</v>
      </c>
      <c r="E4845" s="19">
        <v>40</v>
      </c>
      <c r="F4845" s="19">
        <v>900</v>
      </c>
      <c r="G4845" s="19">
        <v>900</v>
      </c>
      <c r="H4845" s="19">
        <v>1</v>
      </c>
      <c r="I4845" s="79">
        <v>246.82</v>
      </c>
      <c r="J4845" s="79">
        <v>246.82</v>
      </c>
      <c r="K4845" s="19" t="s">
        <v>5041</v>
      </c>
      <c r="L4845" s="19" t="s">
        <v>5805</v>
      </c>
      <c r="N4845" s="19" t="s">
        <v>128</v>
      </c>
      <c r="Q4845" s="20">
        <v>34</v>
      </c>
      <c r="R4845" s="65" t="s">
        <v>7103</v>
      </c>
      <c r="T4845" s="19" t="s">
        <v>4950</v>
      </c>
      <c r="V4845" s="19" t="s">
        <v>119</v>
      </c>
      <c r="X4845" s="19" t="s">
        <v>129</v>
      </c>
      <c r="Z4845" s="44" t="s">
        <v>5473</v>
      </c>
      <c r="AA4845" s="44" t="s">
        <v>121</v>
      </c>
    </row>
    <row r="4846" spans="1:27" hidden="1" x14ac:dyDescent="0.25">
      <c r="A4846" s="26">
        <v>294</v>
      </c>
      <c r="B4846" s="19" t="s">
        <v>5814</v>
      </c>
      <c r="C4846" s="44" t="s">
        <v>114</v>
      </c>
      <c r="D4846" s="19" t="s">
        <v>5804</v>
      </c>
      <c r="E4846" s="19">
        <v>40</v>
      </c>
      <c r="F4846" s="19">
        <v>900</v>
      </c>
      <c r="G4846" s="19">
        <v>900</v>
      </c>
      <c r="H4846" s="19">
        <v>1</v>
      </c>
      <c r="I4846" s="79">
        <v>247.27</v>
      </c>
      <c r="J4846" s="79">
        <v>247.27</v>
      </c>
      <c r="K4846" s="19" t="s">
        <v>5041</v>
      </c>
      <c r="L4846" s="19" t="s">
        <v>5805</v>
      </c>
      <c r="N4846" s="19" t="s">
        <v>128</v>
      </c>
      <c r="Q4846" s="20">
        <v>34</v>
      </c>
      <c r="R4846" s="65" t="s">
        <v>7103</v>
      </c>
      <c r="T4846" s="19" t="s">
        <v>4950</v>
      </c>
      <c r="V4846" s="19" t="s">
        <v>119</v>
      </c>
      <c r="X4846" s="19" t="s">
        <v>129</v>
      </c>
      <c r="Z4846" s="44" t="s">
        <v>5473</v>
      </c>
      <c r="AA4846" s="44" t="s">
        <v>121</v>
      </c>
    </row>
    <row r="4847" spans="1:27" hidden="1" x14ac:dyDescent="0.25">
      <c r="A4847" s="26">
        <v>295</v>
      </c>
      <c r="B4847" s="19" t="s">
        <v>5815</v>
      </c>
      <c r="C4847" s="44" t="s">
        <v>114</v>
      </c>
      <c r="D4847" s="19" t="s">
        <v>5804</v>
      </c>
      <c r="E4847" s="19">
        <v>40</v>
      </c>
      <c r="F4847" s="19">
        <v>900</v>
      </c>
      <c r="G4847" s="19">
        <v>900</v>
      </c>
      <c r="H4847" s="19">
        <v>1</v>
      </c>
      <c r="I4847" s="79">
        <v>246.82</v>
      </c>
      <c r="J4847" s="79">
        <v>246.82</v>
      </c>
      <c r="K4847" s="19" t="s">
        <v>5041</v>
      </c>
      <c r="L4847" s="19" t="s">
        <v>5805</v>
      </c>
      <c r="N4847" s="19" t="s">
        <v>128</v>
      </c>
      <c r="Q4847" s="20">
        <v>34</v>
      </c>
      <c r="R4847" s="65" t="s">
        <v>7103</v>
      </c>
      <c r="T4847" s="19" t="s">
        <v>4950</v>
      </c>
      <c r="V4847" s="19" t="s">
        <v>119</v>
      </c>
      <c r="X4847" s="19" t="s">
        <v>129</v>
      </c>
      <c r="Z4847" s="44" t="s">
        <v>5473</v>
      </c>
      <c r="AA4847" s="44" t="s">
        <v>121</v>
      </c>
    </row>
    <row r="4848" spans="1:27" hidden="1" x14ac:dyDescent="0.25">
      <c r="A4848" s="26">
        <v>296</v>
      </c>
      <c r="B4848" s="19" t="s">
        <v>5816</v>
      </c>
      <c r="C4848" s="44" t="s">
        <v>114</v>
      </c>
      <c r="D4848" s="19" t="s">
        <v>5817</v>
      </c>
      <c r="E4848" s="19">
        <v>50</v>
      </c>
      <c r="F4848" s="19">
        <v>750</v>
      </c>
      <c r="G4848" s="19">
        <v>9900</v>
      </c>
      <c r="H4848" s="19">
        <v>1</v>
      </c>
      <c r="I4848" s="79">
        <v>2914.31</v>
      </c>
      <c r="J4848" s="79">
        <v>2914.31</v>
      </c>
      <c r="K4848" s="19" t="s">
        <v>1080</v>
      </c>
      <c r="L4848" s="19" t="s">
        <v>5818</v>
      </c>
      <c r="Q4848" s="20">
        <v>34</v>
      </c>
      <c r="R4848" s="65" t="s">
        <v>7103</v>
      </c>
      <c r="T4848" s="19" t="s">
        <v>4950</v>
      </c>
      <c r="V4848" s="19" t="s">
        <v>119</v>
      </c>
      <c r="Y4848" s="19" t="s">
        <v>129</v>
      </c>
      <c r="Z4848" s="44" t="s">
        <v>5473</v>
      </c>
      <c r="AA4848" s="44" t="s">
        <v>121</v>
      </c>
    </row>
    <row r="4849" spans="1:27" hidden="1" x14ac:dyDescent="0.25">
      <c r="A4849" s="26">
        <v>297</v>
      </c>
      <c r="B4849" s="19" t="s">
        <v>5819</v>
      </c>
      <c r="C4849" s="44" t="s">
        <v>114</v>
      </c>
      <c r="D4849" s="19" t="s">
        <v>5817</v>
      </c>
      <c r="E4849" s="19">
        <v>50</v>
      </c>
      <c r="F4849" s="19">
        <v>750</v>
      </c>
      <c r="G4849" s="19">
        <v>9900</v>
      </c>
      <c r="H4849" s="19">
        <v>1</v>
      </c>
      <c r="I4849" s="79">
        <v>2914.31</v>
      </c>
      <c r="J4849" s="79">
        <v>2914.31</v>
      </c>
      <c r="K4849" s="19" t="s">
        <v>1080</v>
      </c>
      <c r="L4849" s="19" t="s">
        <v>5818</v>
      </c>
      <c r="Q4849" s="20">
        <v>34</v>
      </c>
      <c r="R4849" s="65" t="s">
        <v>7103</v>
      </c>
      <c r="T4849" s="19" t="s">
        <v>4950</v>
      </c>
      <c r="V4849" s="19" t="s">
        <v>119</v>
      </c>
      <c r="Y4849" s="19" t="s">
        <v>129</v>
      </c>
      <c r="Z4849" s="44" t="s">
        <v>5473</v>
      </c>
      <c r="AA4849" s="44" t="s">
        <v>121</v>
      </c>
    </row>
    <row r="4850" spans="1:27" hidden="1" x14ac:dyDescent="0.25">
      <c r="A4850" s="26">
        <v>298</v>
      </c>
      <c r="B4850" s="19" t="s">
        <v>5820</v>
      </c>
      <c r="C4850" s="44" t="s">
        <v>114</v>
      </c>
      <c r="D4850" s="19" t="s">
        <v>5817</v>
      </c>
      <c r="E4850" s="19">
        <v>50</v>
      </c>
      <c r="F4850" s="19">
        <v>750</v>
      </c>
      <c r="G4850" s="19">
        <v>9900</v>
      </c>
      <c r="H4850" s="19">
        <v>1</v>
      </c>
      <c r="I4850" s="79">
        <v>2914.31</v>
      </c>
      <c r="J4850" s="79">
        <v>2914.31</v>
      </c>
      <c r="K4850" s="19" t="s">
        <v>1080</v>
      </c>
      <c r="L4850" s="19" t="s">
        <v>5818</v>
      </c>
      <c r="Q4850" s="20">
        <v>34</v>
      </c>
      <c r="R4850" s="65" t="s">
        <v>7103</v>
      </c>
      <c r="T4850" s="19" t="s">
        <v>4950</v>
      </c>
      <c r="V4850" s="19" t="s">
        <v>119</v>
      </c>
      <c r="Y4850" s="19" t="s">
        <v>129</v>
      </c>
      <c r="Z4850" s="44" t="s">
        <v>5473</v>
      </c>
      <c r="AA4850" s="44" t="s">
        <v>121</v>
      </c>
    </row>
    <row r="4851" spans="1:27" hidden="1" x14ac:dyDescent="0.25">
      <c r="A4851" s="26">
        <v>299</v>
      </c>
      <c r="B4851" s="19" t="s">
        <v>5821</v>
      </c>
      <c r="C4851" s="44" t="s">
        <v>114</v>
      </c>
      <c r="D4851" s="19" t="s">
        <v>5822</v>
      </c>
      <c r="E4851" s="19">
        <v>50</v>
      </c>
      <c r="F4851" s="19">
        <v>750</v>
      </c>
      <c r="G4851" s="19">
        <v>1240</v>
      </c>
      <c r="H4851" s="19">
        <v>3</v>
      </c>
      <c r="I4851" s="79">
        <v>344.88</v>
      </c>
      <c r="J4851" s="79">
        <v>1034.6500000000001</v>
      </c>
      <c r="K4851" s="19" t="s">
        <v>1080</v>
      </c>
      <c r="L4851" s="19" t="s">
        <v>5818</v>
      </c>
      <c r="N4851" s="19" t="s">
        <v>128</v>
      </c>
      <c r="Q4851" s="20">
        <v>34</v>
      </c>
      <c r="R4851" s="65" t="s">
        <v>7103</v>
      </c>
      <c r="T4851" s="19" t="s">
        <v>4950</v>
      </c>
      <c r="V4851" s="19" t="s">
        <v>119</v>
      </c>
      <c r="X4851" s="19" t="s">
        <v>129</v>
      </c>
      <c r="Z4851" s="44" t="s">
        <v>5473</v>
      </c>
      <c r="AA4851" s="44" t="s">
        <v>121</v>
      </c>
    </row>
    <row r="4852" spans="1:27" hidden="1" x14ac:dyDescent="0.25">
      <c r="A4852" s="26">
        <v>300</v>
      </c>
      <c r="B4852" s="19" t="s">
        <v>5823</v>
      </c>
      <c r="C4852" s="44" t="s">
        <v>114</v>
      </c>
      <c r="D4852" s="19" t="s">
        <v>5822</v>
      </c>
      <c r="E4852" s="19">
        <v>50</v>
      </c>
      <c r="F4852" s="19">
        <v>750</v>
      </c>
      <c r="G4852" s="19">
        <v>1240</v>
      </c>
      <c r="H4852" s="19">
        <v>1</v>
      </c>
      <c r="I4852" s="79">
        <v>344.88</v>
      </c>
      <c r="J4852" s="79">
        <v>344.88</v>
      </c>
      <c r="K4852" s="19" t="s">
        <v>1080</v>
      </c>
      <c r="L4852" s="19" t="s">
        <v>5818</v>
      </c>
      <c r="N4852" s="19" t="s">
        <v>128</v>
      </c>
      <c r="Q4852" s="20">
        <v>34</v>
      </c>
      <c r="R4852" s="65" t="s">
        <v>7103</v>
      </c>
      <c r="T4852" s="19" t="s">
        <v>4950</v>
      </c>
      <c r="V4852" s="19" t="s">
        <v>119</v>
      </c>
      <c r="X4852" s="19" t="s">
        <v>129</v>
      </c>
      <c r="Z4852" s="44" t="s">
        <v>5473</v>
      </c>
      <c r="AA4852" s="44" t="s">
        <v>121</v>
      </c>
    </row>
    <row r="4853" spans="1:27" hidden="1" x14ac:dyDescent="0.25">
      <c r="A4853" s="26">
        <v>301</v>
      </c>
      <c r="B4853" s="19" t="s">
        <v>5824</v>
      </c>
      <c r="C4853" s="44" t="s">
        <v>114</v>
      </c>
      <c r="D4853" s="19" t="s">
        <v>5825</v>
      </c>
      <c r="E4853" s="19">
        <v>50</v>
      </c>
      <c r="F4853" s="19">
        <v>700</v>
      </c>
      <c r="G4853" s="19">
        <v>950</v>
      </c>
      <c r="H4853" s="19">
        <v>1</v>
      </c>
      <c r="I4853" s="79">
        <v>253.44</v>
      </c>
      <c r="J4853" s="79">
        <v>253.44</v>
      </c>
      <c r="K4853" s="19" t="s">
        <v>1080</v>
      </c>
      <c r="L4853" s="19" t="s">
        <v>5818</v>
      </c>
      <c r="N4853" s="19" t="s">
        <v>128</v>
      </c>
      <c r="Q4853" s="20">
        <v>34</v>
      </c>
      <c r="R4853" s="65" t="s">
        <v>7103</v>
      </c>
      <c r="T4853" s="19" t="s">
        <v>4950</v>
      </c>
      <c r="V4853" s="19" t="s">
        <v>119</v>
      </c>
      <c r="X4853" s="19" t="s">
        <v>129</v>
      </c>
      <c r="Z4853" s="44" t="s">
        <v>5473</v>
      </c>
      <c r="AA4853" s="44" t="s">
        <v>121</v>
      </c>
    </row>
    <row r="4854" spans="1:27" hidden="1" x14ac:dyDescent="0.25">
      <c r="A4854" s="26">
        <v>302</v>
      </c>
      <c r="B4854" s="19" t="s">
        <v>5826</v>
      </c>
      <c r="C4854" s="44" t="s">
        <v>114</v>
      </c>
      <c r="D4854" s="19" t="s">
        <v>5817</v>
      </c>
      <c r="E4854" s="19">
        <v>50</v>
      </c>
      <c r="F4854" s="19">
        <v>750</v>
      </c>
      <c r="G4854" s="19">
        <v>9900</v>
      </c>
      <c r="H4854" s="19">
        <v>1</v>
      </c>
      <c r="I4854" s="79">
        <v>2914.31</v>
      </c>
      <c r="J4854" s="79">
        <v>2914.31</v>
      </c>
      <c r="K4854" s="19" t="s">
        <v>1080</v>
      </c>
      <c r="L4854" s="19" t="s">
        <v>5827</v>
      </c>
      <c r="Q4854" s="20">
        <v>34</v>
      </c>
      <c r="R4854" s="65" t="s">
        <v>7103</v>
      </c>
      <c r="T4854" s="19" t="s">
        <v>4950</v>
      </c>
      <c r="V4854" s="19" t="s">
        <v>119</v>
      </c>
      <c r="Y4854" s="19" t="s">
        <v>129</v>
      </c>
      <c r="Z4854" s="44" t="s">
        <v>5473</v>
      </c>
      <c r="AA4854" s="44" t="s">
        <v>121</v>
      </c>
    </row>
    <row r="4855" spans="1:27" hidden="1" x14ac:dyDescent="0.25">
      <c r="A4855" s="26">
        <v>303</v>
      </c>
      <c r="B4855" s="19" t="s">
        <v>5828</v>
      </c>
      <c r="C4855" s="44" t="s">
        <v>114</v>
      </c>
      <c r="D4855" s="19" t="s">
        <v>5817</v>
      </c>
      <c r="E4855" s="19">
        <v>50</v>
      </c>
      <c r="F4855" s="19">
        <v>750</v>
      </c>
      <c r="G4855" s="19">
        <v>9900</v>
      </c>
      <c r="H4855" s="19">
        <v>1</v>
      </c>
      <c r="I4855" s="79">
        <v>2914.31</v>
      </c>
      <c r="J4855" s="79">
        <v>2914.31</v>
      </c>
      <c r="K4855" s="19" t="s">
        <v>1080</v>
      </c>
      <c r="L4855" s="19" t="s">
        <v>5827</v>
      </c>
      <c r="Q4855" s="20">
        <v>34</v>
      </c>
      <c r="R4855" s="65" t="s">
        <v>7103</v>
      </c>
      <c r="T4855" s="19" t="s">
        <v>4950</v>
      </c>
      <c r="V4855" s="19" t="s">
        <v>119</v>
      </c>
      <c r="Y4855" s="19" t="s">
        <v>129</v>
      </c>
      <c r="Z4855" s="44" t="s">
        <v>5473</v>
      </c>
      <c r="AA4855" s="44" t="s">
        <v>121</v>
      </c>
    </row>
    <row r="4856" spans="1:27" hidden="1" x14ac:dyDescent="0.25">
      <c r="A4856" s="26">
        <v>304</v>
      </c>
      <c r="B4856" s="19" t="s">
        <v>5829</v>
      </c>
      <c r="C4856" s="44" t="s">
        <v>114</v>
      </c>
      <c r="D4856" s="19" t="s">
        <v>5817</v>
      </c>
      <c r="E4856" s="19">
        <v>50</v>
      </c>
      <c r="F4856" s="19">
        <v>750</v>
      </c>
      <c r="G4856" s="19">
        <v>9900</v>
      </c>
      <c r="H4856" s="19">
        <v>1</v>
      </c>
      <c r="I4856" s="79">
        <v>2914.31</v>
      </c>
      <c r="J4856" s="79">
        <v>2914.31</v>
      </c>
      <c r="K4856" s="19" t="s">
        <v>1080</v>
      </c>
      <c r="L4856" s="19" t="s">
        <v>5827</v>
      </c>
      <c r="Q4856" s="20">
        <v>34</v>
      </c>
      <c r="R4856" s="65" t="s">
        <v>7103</v>
      </c>
      <c r="T4856" s="19" t="s">
        <v>4950</v>
      </c>
      <c r="V4856" s="19" t="s">
        <v>119</v>
      </c>
      <c r="Y4856" s="19" t="s">
        <v>129</v>
      </c>
      <c r="Z4856" s="44" t="s">
        <v>5473</v>
      </c>
      <c r="AA4856" s="44" t="s">
        <v>121</v>
      </c>
    </row>
    <row r="4857" spans="1:27" hidden="1" x14ac:dyDescent="0.25">
      <c r="A4857" s="26">
        <v>305</v>
      </c>
      <c r="B4857" s="19" t="s">
        <v>5823</v>
      </c>
      <c r="C4857" s="44" t="s">
        <v>114</v>
      </c>
      <c r="D4857" s="19" t="s">
        <v>5822</v>
      </c>
      <c r="E4857" s="19">
        <v>50</v>
      </c>
      <c r="F4857" s="19">
        <v>750</v>
      </c>
      <c r="G4857" s="19">
        <v>1240</v>
      </c>
      <c r="H4857" s="19">
        <v>2</v>
      </c>
      <c r="I4857" s="79">
        <v>344.88</v>
      </c>
      <c r="J4857" s="79">
        <v>689.77</v>
      </c>
      <c r="K4857" s="19" t="s">
        <v>1080</v>
      </c>
      <c r="L4857" s="19" t="s">
        <v>5827</v>
      </c>
      <c r="N4857" s="19" t="s">
        <v>128</v>
      </c>
      <c r="Q4857" s="20">
        <v>34</v>
      </c>
      <c r="R4857" s="65" t="s">
        <v>7103</v>
      </c>
      <c r="T4857" s="19" t="s">
        <v>4950</v>
      </c>
      <c r="V4857" s="19" t="s">
        <v>119</v>
      </c>
      <c r="X4857" s="19" t="s">
        <v>129</v>
      </c>
      <c r="Z4857" s="44" t="s">
        <v>5473</v>
      </c>
      <c r="AA4857" s="44" t="s">
        <v>121</v>
      </c>
    </row>
    <row r="4858" spans="1:27" hidden="1" x14ac:dyDescent="0.25">
      <c r="A4858" s="26">
        <v>306</v>
      </c>
      <c r="B4858" s="19" t="s">
        <v>5830</v>
      </c>
      <c r="C4858" s="44" t="s">
        <v>114</v>
      </c>
      <c r="D4858" s="19" t="s">
        <v>5822</v>
      </c>
      <c r="E4858" s="19">
        <v>50</v>
      </c>
      <c r="F4858" s="19">
        <v>750</v>
      </c>
      <c r="G4858" s="19">
        <v>1240</v>
      </c>
      <c r="H4858" s="19">
        <v>2</v>
      </c>
      <c r="I4858" s="79">
        <v>344.88</v>
      </c>
      <c r="J4858" s="79">
        <v>689.77</v>
      </c>
      <c r="K4858" s="19" t="s">
        <v>1080</v>
      </c>
      <c r="L4858" s="19" t="s">
        <v>5827</v>
      </c>
      <c r="N4858" s="19" t="s">
        <v>128</v>
      </c>
      <c r="Q4858" s="20">
        <v>34</v>
      </c>
      <c r="R4858" s="65" t="s">
        <v>7103</v>
      </c>
      <c r="T4858" s="19" t="s">
        <v>4950</v>
      </c>
      <c r="V4858" s="19" t="s">
        <v>119</v>
      </c>
      <c r="X4858" s="19" t="s">
        <v>129</v>
      </c>
      <c r="Z4858" s="44" t="s">
        <v>5473</v>
      </c>
      <c r="AA4858" s="44" t="s">
        <v>121</v>
      </c>
    </row>
    <row r="4859" spans="1:27" hidden="1" x14ac:dyDescent="0.25">
      <c r="A4859" s="26">
        <v>307</v>
      </c>
      <c r="B4859" s="19" t="s">
        <v>5824</v>
      </c>
      <c r="C4859" s="44" t="s">
        <v>114</v>
      </c>
      <c r="D4859" s="19" t="s">
        <v>5825</v>
      </c>
      <c r="E4859" s="19">
        <v>50</v>
      </c>
      <c r="F4859" s="19">
        <v>700</v>
      </c>
      <c r="G4859" s="19">
        <v>950</v>
      </c>
      <c r="H4859" s="19">
        <v>1</v>
      </c>
      <c r="I4859" s="79">
        <v>253.44</v>
      </c>
      <c r="J4859" s="79">
        <v>253.44</v>
      </c>
      <c r="K4859" s="19" t="s">
        <v>1080</v>
      </c>
      <c r="L4859" s="19" t="s">
        <v>5827</v>
      </c>
      <c r="N4859" s="19" t="s">
        <v>128</v>
      </c>
      <c r="Q4859" s="20">
        <v>34</v>
      </c>
      <c r="R4859" s="65" t="s">
        <v>7103</v>
      </c>
      <c r="T4859" s="19" t="s">
        <v>4950</v>
      </c>
      <c r="V4859" s="19" t="s">
        <v>119</v>
      </c>
      <c r="X4859" s="19" t="s">
        <v>129</v>
      </c>
      <c r="Z4859" s="44" t="s">
        <v>5473</v>
      </c>
      <c r="AA4859" s="44" t="s">
        <v>121</v>
      </c>
    </row>
    <row r="4860" spans="1:27" hidden="1" x14ac:dyDescent="0.25">
      <c r="A4860" s="26">
        <v>308</v>
      </c>
      <c r="B4860" s="19" t="s">
        <v>5831</v>
      </c>
      <c r="C4860" s="44" t="s">
        <v>114</v>
      </c>
      <c r="D4860" s="19" t="s">
        <v>5817</v>
      </c>
      <c r="E4860" s="19">
        <v>50</v>
      </c>
      <c r="F4860" s="19">
        <v>750</v>
      </c>
      <c r="G4860" s="19">
        <v>9900</v>
      </c>
      <c r="H4860" s="19">
        <v>1</v>
      </c>
      <c r="I4860" s="79">
        <v>2914.31</v>
      </c>
      <c r="J4860" s="79">
        <v>2914.31</v>
      </c>
      <c r="K4860" s="19" t="s">
        <v>1080</v>
      </c>
      <c r="L4860" s="19" t="s">
        <v>5832</v>
      </c>
      <c r="Q4860" s="20">
        <v>34</v>
      </c>
      <c r="R4860" s="65" t="s">
        <v>7103</v>
      </c>
      <c r="T4860" s="19" t="s">
        <v>4950</v>
      </c>
      <c r="V4860" s="19" t="s">
        <v>119</v>
      </c>
      <c r="Y4860" s="19" t="s">
        <v>129</v>
      </c>
      <c r="Z4860" s="44" t="s">
        <v>5473</v>
      </c>
      <c r="AA4860" s="44" t="s">
        <v>121</v>
      </c>
    </row>
    <row r="4861" spans="1:27" hidden="1" x14ac:dyDescent="0.25">
      <c r="A4861" s="26">
        <v>309</v>
      </c>
      <c r="B4861" s="19" t="s">
        <v>5833</v>
      </c>
      <c r="C4861" s="44" t="s">
        <v>114</v>
      </c>
      <c r="D4861" s="19" t="s">
        <v>5817</v>
      </c>
      <c r="E4861" s="19">
        <v>50</v>
      </c>
      <c r="F4861" s="19">
        <v>750</v>
      </c>
      <c r="G4861" s="19">
        <v>9900</v>
      </c>
      <c r="H4861" s="19">
        <v>1</v>
      </c>
      <c r="I4861" s="79">
        <v>2914.31</v>
      </c>
      <c r="J4861" s="79">
        <v>2914.31</v>
      </c>
      <c r="K4861" s="19" t="s">
        <v>1080</v>
      </c>
      <c r="L4861" s="19" t="s">
        <v>5832</v>
      </c>
      <c r="Q4861" s="20">
        <v>34</v>
      </c>
      <c r="R4861" s="65" t="s">
        <v>7103</v>
      </c>
      <c r="T4861" s="19" t="s">
        <v>4950</v>
      </c>
      <c r="V4861" s="19" t="s">
        <v>119</v>
      </c>
      <c r="Y4861" s="19" t="s">
        <v>129</v>
      </c>
      <c r="Z4861" s="44" t="s">
        <v>5473</v>
      </c>
      <c r="AA4861" s="44" t="s">
        <v>121</v>
      </c>
    </row>
    <row r="4862" spans="1:27" hidden="1" x14ac:dyDescent="0.25">
      <c r="A4862" s="26">
        <v>310</v>
      </c>
      <c r="B4862" s="19" t="s">
        <v>5834</v>
      </c>
      <c r="C4862" s="44" t="s">
        <v>114</v>
      </c>
      <c r="D4862" s="19" t="s">
        <v>5817</v>
      </c>
      <c r="E4862" s="19">
        <v>50</v>
      </c>
      <c r="F4862" s="19">
        <v>750</v>
      </c>
      <c r="G4862" s="19">
        <v>9900</v>
      </c>
      <c r="H4862" s="19">
        <v>1</v>
      </c>
      <c r="I4862" s="79">
        <v>2914.31</v>
      </c>
      <c r="J4862" s="79">
        <v>2914.31</v>
      </c>
      <c r="K4862" s="19" t="s">
        <v>1080</v>
      </c>
      <c r="L4862" s="19" t="s">
        <v>5832</v>
      </c>
      <c r="Q4862" s="20">
        <v>34</v>
      </c>
      <c r="R4862" s="65" t="s">
        <v>7103</v>
      </c>
      <c r="T4862" s="19" t="s">
        <v>4950</v>
      </c>
      <c r="V4862" s="19" t="s">
        <v>119</v>
      </c>
      <c r="Y4862" s="19" t="s">
        <v>129</v>
      </c>
      <c r="Z4862" s="44" t="s">
        <v>5473</v>
      </c>
      <c r="AA4862" s="44" t="s">
        <v>121</v>
      </c>
    </row>
    <row r="4863" spans="1:27" hidden="1" x14ac:dyDescent="0.25">
      <c r="A4863" s="26">
        <v>311</v>
      </c>
      <c r="B4863" s="19" t="s">
        <v>5830</v>
      </c>
      <c r="C4863" s="44" t="s">
        <v>114</v>
      </c>
      <c r="D4863" s="19" t="s">
        <v>5822</v>
      </c>
      <c r="E4863" s="19">
        <v>50</v>
      </c>
      <c r="F4863" s="19">
        <v>750</v>
      </c>
      <c r="G4863" s="19">
        <v>1240</v>
      </c>
      <c r="H4863" s="19">
        <v>1</v>
      </c>
      <c r="I4863" s="79">
        <v>344.88</v>
      </c>
      <c r="J4863" s="79">
        <v>344.88</v>
      </c>
      <c r="K4863" s="19" t="s">
        <v>1080</v>
      </c>
      <c r="L4863" s="19" t="s">
        <v>5832</v>
      </c>
      <c r="N4863" s="19" t="s">
        <v>128</v>
      </c>
      <c r="Q4863" s="20">
        <v>34</v>
      </c>
      <c r="R4863" s="65" t="s">
        <v>7103</v>
      </c>
      <c r="T4863" s="19" t="s">
        <v>4950</v>
      </c>
      <c r="V4863" s="19" t="s">
        <v>119</v>
      </c>
      <c r="X4863" s="19" t="s">
        <v>129</v>
      </c>
      <c r="Z4863" s="44" t="s">
        <v>5473</v>
      </c>
      <c r="AA4863" s="44" t="s">
        <v>121</v>
      </c>
    </row>
    <row r="4864" spans="1:27" hidden="1" x14ac:dyDescent="0.25">
      <c r="A4864" s="26">
        <v>312</v>
      </c>
      <c r="B4864" s="19" t="s">
        <v>5835</v>
      </c>
      <c r="C4864" s="44" t="s">
        <v>114</v>
      </c>
      <c r="D4864" s="19" t="s">
        <v>5822</v>
      </c>
      <c r="E4864" s="19">
        <v>50</v>
      </c>
      <c r="F4864" s="19">
        <v>750</v>
      </c>
      <c r="G4864" s="19">
        <v>1240</v>
      </c>
      <c r="H4864" s="19">
        <v>3</v>
      </c>
      <c r="I4864" s="79">
        <v>344.88</v>
      </c>
      <c r="J4864" s="79">
        <v>1034.6500000000001</v>
      </c>
      <c r="K4864" s="19" t="s">
        <v>1080</v>
      </c>
      <c r="L4864" s="19" t="s">
        <v>5832</v>
      </c>
      <c r="N4864" s="19" t="s">
        <v>128</v>
      </c>
      <c r="Q4864" s="20">
        <v>34</v>
      </c>
      <c r="R4864" s="65" t="s">
        <v>7103</v>
      </c>
      <c r="T4864" s="19" t="s">
        <v>4950</v>
      </c>
      <c r="V4864" s="19" t="s">
        <v>119</v>
      </c>
      <c r="X4864" s="19" t="s">
        <v>129</v>
      </c>
      <c r="Z4864" s="44" t="s">
        <v>5473</v>
      </c>
      <c r="AA4864" s="44" t="s">
        <v>121</v>
      </c>
    </row>
    <row r="4865" spans="1:27" hidden="1" x14ac:dyDescent="0.25">
      <c r="A4865" s="26">
        <v>313</v>
      </c>
      <c r="B4865" s="19" t="s">
        <v>5824</v>
      </c>
      <c r="C4865" s="44" t="s">
        <v>114</v>
      </c>
      <c r="D4865" s="19" t="s">
        <v>5825</v>
      </c>
      <c r="E4865" s="19">
        <v>50</v>
      </c>
      <c r="F4865" s="19">
        <v>700</v>
      </c>
      <c r="G4865" s="19">
        <v>950</v>
      </c>
      <c r="H4865" s="19">
        <v>1</v>
      </c>
      <c r="I4865" s="79">
        <v>253.44</v>
      </c>
      <c r="J4865" s="79">
        <v>253.44</v>
      </c>
      <c r="K4865" s="19" t="s">
        <v>1080</v>
      </c>
      <c r="L4865" s="19" t="s">
        <v>5832</v>
      </c>
      <c r="N4865" s="19" t="s">
        <v>128</v>
      </c>
      <c r="Q4865" s="20">
        <v>34</v>
      </c>
      <c r="R4865" s="65" t="s">
        <v>7103</v>
      </c>
      <c r="T4865" s="19" t="s">
        <v>4950</v>
      </c>
      <c r="V4865" s="19" t="s">
        <v>119</v>
      </c>
      <c r="X4865" s="19" t="s">
        <v>129</v>
      </c>
      <c r="Z4865" s="44" t="s">
        <v>5473</v>
      </c>
      <c r="AA4865" s="44" t="s">
        <v>121</v>
      </c>
    </row>
    <row r="4866" spans="1:27" hidden="1" x14ac:dyDescent="0.25">
      <c r="A4866" s="26">
        <v>314</v>
      </c>
      <c r="B4866" s="19" t="s">
        <v>5836</v>
      </c>
      <c r="C4866" s="44" t="s">
        <v>114</v>
      </c>
      <c r="D4866" s="19" t="s">
        <v>5817</v>
      </c>
      <c r="E4866" s="19">
        <v>50</v>
      </c>
      <c r="F4866" s="19">
        <v>750</v>
      </c>
      <c r="G4866" s="19">
        <v>9900</v>
      </c>
      <c r="H4866" s="19">
        <v>1</v>
      </c>
      <c r="I4866" s="79">
        <v>2914.31</v>
      </c>
      <c r="J4866" s="79">
        <v>2914.31</v>
      </c>
      <c r="K4866" s="19" t="s">
        <v>1080</v>
      </c>
      <c r="L4866" s="19" t="s">
        <v>5837</v>
      </c>
      <c r="Q4866" s="20">
        <v>34</v>
      </c>
      <c r="R4866" s="65" t="s">
        <v>7103</v>
      </c>
      <c r="T4866" s="19" t="s">
        <v>4950</v>
      </c>
      <c r="V4866" s="19" t="s">
        <v>119</v>
      </c>
      <c r="Y4866" s="19" t="s">
        <v>129</v>
      </c>
      <c r="Z4866" s="44" t="s">
        <v>5473</v>
      </c>
      <c r="AA4866" s="44" t="s">
        <v>121</v>
      </c>
    </row>
    <row r="4867" spans="1:27" hidden="1" x14ac:dyDescent="0.25">
      <c r="A4867" s="26">
        <v>315</v>
      </c>
      <c r="B4867" s="19" t="s">
        <v>5838</v>
      </c>
      <c r="C4867" s="44" t="s">
        <v>114</v>
      </c>
      <c r="D4867" s="19" t="s">
        <v>5817</v>
      </c>
      <c r="E4867" s="19">
        <v>50</v>
      </c>
      <c r="F4867" s="19">
        <v>750</v>
      </c>
      <c r="G4867" s="19">
        <v>9900</v>
      </c>
      <c r="H4867" s="19">
        <v>1</v>
      </c>
      <c r="I4867" s="79">
        <v>2914.31</v>
      </c>
      <c r="J4867" s="79">
        <v>2914.31</v>
      </c>
      <c r="K4867" s="19" t="s">
        <v>1080</v>
      </c>
      <c r="L4867" s="19" t="s">
        <v>5837</v>
      </c>
      <c r="Q4867" s="20">
        <v>34</v>
      </c>
      <c r="R4867" s="65" t="s">
        <v>7103</v>
      </c>
      <c r="T4867" s="19" t="s">
        <v>4950</v>
      </c>
      <c r="V4867" s="19" t="s">
        <v>119</v>
      </c>
      <c r="Y4867" s="19" t="s">
        <v>129</v>
      </c>
      <c r="Z4867" s="44" t="s">
        <v>5473</v>
      </c>
      <c r="AA4867" s="44" t="s">
        <v>121</v>
      </c>
    </row>
    <row r="4868" spans="1:27" hidden="1" x14ac:dyDescent="0.25">
      <c r="A4868" s="26">
        <v>316</v>
      </c>
      <c r="B4868" s="19" t="s">
        <v>5839</v>
      </c>
      <c r="C4868" s="44" t="s">
        <v>114</v>
      </c>
      <c r="D4868" s="19" t="s">
        <v>5817</v>
      </c>
      <c r="E4868" s="19">
        <v>50</v>
      </c>
      <c r="F4868" s="19">
        <v>750</v>
      </c>
      <c r="G4868" s="19">
        <v>9900</v>
      </c>
      <c r="H4868" s="19">
        <v>1</v>
      </c>
      <c r="I4868" s="79">
        <v>2914.31</v>
      </c>
      <c r="J4868" s="79">
        <v>2914.31</v>
      </c>
      <c r="K4868" s="19" t="s">
        <v>1080</v>
      </c>
      <c r="L4868" s="19" t="s">
        <v>5837</v>
      </c>
      <c r="Q4868" s="20">
        <v>34</v>
      </c>
      <c r="R4868" s="65" t="s">
        <v>7103</v>
      </c>
      <c r="T4868" s="19" t="s">
        <v>4950</v>
      </c>
      <c r="V4868" s="19" t="s">
        <v>119</v>
      </c>
      <c r="Y4868" s="19" t="s">
        <v>129</v>
      </c>
      <c r="Z4868" s="44" t="s">
        <v>5473</v>
      </c>
      <c r="AA4868" s="44" t="s">
        <v>121</v>
      </c>
    </row>
    <row r="4869" spans="1:27" hidden="1" x14ac:dyDescent="0.25">
      <c r="A4869" s="26">
        <v>317</v>
      </c>
      <c r="B4869" s="19" t="s">
        <v>5840</v>
      </c>
      <c r="C4869" s="44" t="s">
        <v>114</v>
      </c>
      <c r="D4869" s="19" t="s">
        <v>5822</v>
      </c>
      <c r="E4869" s="19">
        <v>50</v>
      </c>
      <c r="F4869" s="19">
        <v>750</v>
      </c>
      <c r="G4869" s="19">
        <v>1240</v>
      </c>
      <c r="H4869" s="19">
        <v>2</v>
      </c>
      <c r="I4869" s="79">
        <v>344.88</v>
      </c>
      <c r="J4869" s="79">
        <v>689.77</v>
      </c>
      <c r="K4869" s="19" t="s">
        <v>1080</v>
      </c>
      <c r="L4869" s="19" t="s">
        <v>5837</v>
      </c>
      <c r="N4869" s="19" t="s">
        <v>128</v>
      </c>
      <c r="Q4869" s="20">
        <v>34</v>
      </c>
      <c r="R4869" s="65" t="s">
        <v>7103</v>
      </c>
      <c r="T4869" s="19" t="s">
        <v>4950</v>
      </c>
      <c r="V4869" s="19" t="s">
        <v>119</v>
      </c>
      <c r="X4869" s="19" t="s">
        <v>129</v>
      </c>
      <c r="Z4869" s="44" t="s">
        <v>5473</v>
      </c>
      <c r="AA4869" s="44" t="s">
        <v>121</v>
      </c>
    </row>
    <row r="4870" spans="1:27" hidden="1" x14ac:dyDescent="0.25">
      <c r="A4870" s="26">
        <v>318</v>
      </c>
      <c r="B4870" s="19" t="s">
        <v>5841</v>
      </c>
      <c r="C4870" s="44" t="s">
        <v>114</v>
      </c>
      <c r="D4870" s="19" t="s">
        <v>5822</v>
      </c>
      <c r="E4870" s="19">
        <v>50</v>
      </c>
      <c r="F4870" s="19">
        <v>750</v>
      </c>
      <c r="G4870" s="19">
        <v>1240</v>
      </c>
      <c r="H4870" s="19">
        <v>2</v>
      </c>
      <c r="I4870" s="79">
        <v>344.88</v>
      </c>
      <c r="J4870" s="79">
        <v>689.77</v>
      </c>
      <c r="K4870" s="19" t="s">
        <v>1080</v>
      </c>
      <c r="L4870" s="19" t="s">
        <v>5837</v>
      </c>
      <c r="N4870" s="19" t="s">
        <v>128</v>
      </c>
      <c r="Q4870" s="20">
        <v>34</v>
      </c>
      <c r="R4870" s="65" t="s">
        <v>7103</v>
      </c>
      <c r="T4870" s="19" t="s">
        <v>4950</v>
      </c>
      <c r="V4870" s="19" t="s">
        <v>119</v>
      </c>
      <c r="X4870" s="19" t="s">
        <v>129</v>
      </c>
      <c r="Z4870" s="44" t="s">
        <v>5473</v>
      </c>
      <c r="AA4870" s="44" t="s">
        <v>121</v>
      </c>
    </row>
    <row r="4871" spans="1:27" hidden="1" x14ac:dyDescent="0.25">
      <c r="A4871" s="26">
        <v>319</v>
      </c>
      <c r="B4871" s="19" t="s">
        <v>5824</v>
      </c>
      <c r="C4871" s="44" t="s">
        <v>114</v>
      </c>
      <c r="D4871" s="19" t="s">
        <v>5825</v>
      </c>
      <c r="E4871" s="19">
        <v>50</v>
      </c>
      <c r="F4871" s="19">
        <v>700</v>
      </c>
      <c r="G4871" s="19">
        <v>950</v>
      </c>
      <c r="H4871" s="19">
        <v>1</v>
      </c>
      <c r="I4871" s="79">
        <v>253.44</v>
      </c>
      <c r="J4871" s="79">
        <v>253.44</v>
      </c>
      <c r="K4871" s="19" t="s">
        <v>1080</v>
      </c>
      <c r="L4871" s="19" t="s">
        <v>5837</v>
      </c>
      <c r="N4871" s="19" t="s">
        <v>128</v>
      </c>
      <c r="Q4871" s="20">
        <v>34</v>
      </c>
      <c r="R4871" s="65" t="s">
        <v>7103</v>
      </c>
      <c r="T4871" s="19" t="s">
        <v>4950</v>
      </c>
      <c r="V4871" s="19" t="s">
        <v>119</v>
      </c>
      <c r="X4871" s="19" t="s">
        <v>129</v>
      </c>
      <c r="Z4871" s="44" t="s">
        <v>5473</v>
      </c>
      <c r="AA4871" s="44" t="s">
        <v>121</v>
      </c>
    </row>
    <row r="4872" spans="1:27" hidden="1" x14ac:dyDescent="0.25">
      <c r="A4872" s="26">
        <v>320</v>
      </c>
      <c r="B4872" s="19" t="s">
        <v>5842</v>
      </c>
      <c r="C4872" s="44" t="s">
        <v>114</v>
      </c>
      <c r="D4872" s="19" t="s">
        <v>5843</v>
      </c>
      <c r="E4872" s="19">
        <v>50</v>
      </c>
      <c r="F4872" s="19">
        <v>654</v>
      </c>
      <c r="G4872" s="19">
        <v>1098</v>
      </c>
      <c r="H4872" s="19">
        <v>1</v>
      </c>
      <c r="I4872" s="79">
        <v>229.64</v>
      </c>
      <c r="J4872" s="79">
        <v>229.64</v>
      </c>
      <c r="K4872" s="19" t="s">
        <v>1080</v>
      </c>
      <c r="L4872" s="19" t="s">
        <v>5844</v>
      </c>
      <c r="N4872" s="19" t="s">
        <v>128</v>
      </c>
      <c r="Q4872" s="20">
        <v>34</v>
      </c>
      <c r="R4872" s="65" t="s">
        <v>7103</v>
      </c>
      <c r="T4872" s="19" t="s">
        <v>4950</v>
      </c>
      <c r="V4872" s="19" t="s">
        <v>119</v>
      </c>
      <c r="X4872" s="19" t="s">
        <v>129</v>
      </c>
      <c r="Z4872" s="44" t="s">
        <v>5473</v>
      </c>
      <c r="AA4872" s="44" t="s">
        <v>121</v>
      </c>
    </row>
    <row r="4873" spans="1:27" hidden="1" x14ac:dyDescent="0.25">
      <c r="A4873" s="26">
        <v>321</v>
      </c>
      <c r="B4873" s="19" t="s">
        <v>5845</v>
      </c>
      <c r="C4873" s="44" t="s">
        <v>114</v>
      </c>
      <c r="D4873" s="19" t="s">
        <v>5846</v>
      </c>
      <c r="E4873" s="19">
        <v>50</v>
      </c>
      <c r="F4873" s="19">
        <v>797</v>
      </c>
      <c r="G4873" s="19">
        <v>825</v>
      </c>
      <c r="H4873" s="19">
        <v>1</v>
      </c>
      <c r="I4873" s="79">
        <v>174.57</v>
      </c>
      <c r="J4873" s="79">
        <v>174.57</v>
      </c>
      <c r="K4873" s="19" t="s">
        <v>1080</v>
      </c>
      <c r="L4873" s="19" t="s">
        <v>5844</v>
      </c>
      <c r="N4873" s="19" t="s">
        <v>128</v>
      </c>
      <c r="Q4873" s="20">
        <v>34</v>
      </c>
      <c r="R4873" s="65" t="s">
        <v>7103</v>
      </c>
      <c r="T4873" s="19" t="s">
        <v>4950</v>
      </c>
      <c r="V4873" s="19" t="s">
        <v>119</v>
      </c>
      <c r="X4873" s="19" t="s">
        <v>129</v>
      </c>
      <c r="Z4873" s="44" t="s">
        <v>5473</v>
      </c>
      <c r="AA4873" s="44" t="s">
        <v>121</v>
      </c>
    </row>
    <row r="4874" spans="1:27" hidden="1" x14ac:dyDescent="0.25">
      <c r="A4874" s="26">
        <v>322</v>
      </c>
      <c r="B4874" s="19" t="s">
        <v>5847</v>
      </c>
      <c r="C4874" s="44" t="s">
        <v>114</v>
      </c>
      <c r="D4874" s="19" t="s">
        <v>5848</v>
      </c>
      <c r="E4874" s="19">
        <v>50</v>
      </c>
      <c r="F4874" s="19">
        <v>650</v>
      </c>
      <c r="G4874" s="19">
        <v>1000</v>
      </c>
      <c r="H4874" s="19">
        <v>1</v>
      </c>
      <c r="I4874" s="79">
        <v>255.13</v>
      </c>
      <c r="J4874" s="79">
        <v>255.13</v>
      </c>
      <c r="K4874" s="19" t="s">
        <v>1080</v>
      </c>
      <c r="L4874" s="19" t="s">
        <v>5844</v>
      </c>
      <c r="Q4874" s="20">
        <v>34</v>
      </c>
      <c r="R4874" s="65" t="s">
        <v>7103</v>
      </c>
      <c r="T4874" s="19" t="s">
        <v>4950</v>
      </c>
      <c r="V4874" s="19" t="s">
        <v>119</v>
      </c>
      <c r="X4874" s="19" t="s">
        <v>129</v>
      </c>
      <c r="Z4874" s="44" t="s">
        <v>5473</v>
      </c>
      <c r="AA4874" s="44" t="s">
        <v>121</v>
      </c>
    </row>
    <row r="4875" spans="1:27" hidden="1" x14ac:dyDescent="0.25">
      <c r="A4875" s="26">
        <v>323</v>
      </c>
      <c r="B4875" s="19" t="s">
        <v>5849</v>
      </c>
      <c r="C4875" s="44" t="s">
        <v>114</v>
      </c>
      <c r="D4875" s="19" t="s">
        <v>5850</v>
      </c>
      <c r="E4875" s="19">
        <v>50</v>
      </c>
      <c r="F4875" s="19">
        <v>634</v>
      </c>
      <c r="G4875" s="19">
        <v>867</v>
      </c>
      <c r="H4875" s="19">
        <v>1</v>
      </c>
      <c r="I4875" s="79">
        <v>151.88999999999999</v>
      </c>
      <c r="J4875" s="79">
        <v>151.88999999999999</v>
      </c>
      <c r="K4875" s="19" t="s">
        <v>1080</v>
      </c>
      <c r="L4875" s="19" t="s">
        <v>5844</v>
      </c>
      <c r="N4875" s="19" t="s">
        <v>128</v>
      </c>
      <c r="Q4875" s="20">
        <v>34</v>
      </c>
      <c r="R4875" s="65" t="s">
        <v>7103</v>
      </c>
      <c r="T4875" s="19" t="s">
        <v>4950</v>
      </c>
      <c r="V4875" s="19" t="s">
        <v>119</v>
      </c>
      <c r="X4875" s="19" t="s">
        <v>129</v>
      </c>
      <c r="Z4875" s="44" t="s">
        <v>5473</v>
      </c>
      <c r="AA4875" s="44" t="s">
        <v>121</v>
      </c>
    </row>
    <row r="4876" spans="1:27" hidden="1" x14ac:dyDescent="0.25">
      <c r="A4876" s="26">
        <v>324</v>
      </c>
      <c r="B4876" s="19" t="s">
        <v>5851</v>
      </c>
      <c r="C4876" s="44" t="s">
        <v>114</v>
      </c>
      <c r="D4876" s="19" t="s">
        <v>5852</v>
      </c>
      <c r="E4876" s="19">
        <v>50</v>
      </c>
      <c r="F4876" s="19">
        <v>650</v>
      </c>
      <c r="G4876" s="19">
        <v>1135</v>
      </c>
      <c r="H4876" s="19">
        <v>1</v>
      </c>
      <c r="I4876" s="79">
        <v>256.16000000000003</v>
      </c>
      <c r="J4876" s="79">
        <v>256.16000000000003</v>
      </c>
      <c r="K4876" s="19" t="s">
        <v>1080</v>
      </c>
      <c r="L4876" s="19" t="s">
        <v>5844</v>
      </c>
      <c r="N4876" s="19" t="s">
        <v>128</v>
      </c>
      <c r="Q4876" s="20">
        <v>34</v>
      </c>
      <c r="R4876" s="65" t="s">
        <v>7103</v>
      </c>
      <c r="T4876" s="19" t="s">
        <v>4950</v>
      </c>
      <c r="V4876" s="19" t="s">
        <v>119</v>
      </c>
      <c r="X4876" s="19" t="s">
        <v>129</v>
      </c>
      <c r="Z4876" s="44" t="s">
        <v>5473</v>
      </c>
      <c r="AA4876" s="44" t="s">
        <v>121</v>
      </c>
    </row>
    <row r="4877" spans="1:27" hidden="1" x14ac:dyDescent="0.25">
      <c r="A4877" s="26">
        <v>325</v>
      </c>
      <c r="B4877" s="19" t="s">
        <v>5853</v>
      </c>
      <c r="C4877" s="44" t="s">
        <v>114</v>
      </c>
      <c r="D4877" s="19" t="s">
        <v>5843</v>
      </c>
      <c r="E4877" s="19">
        <v>50</v>
      </c>
      <c r="F4877" s="19">
        <v>654</v>
      </c>
      <c r="G4877" s="19">
        <v>1098</v>
      </c>
      <c r="H4877" s="19">
        <v>1</v>
      </c>
      <c r="I4877" s="79">
        <v>229.64</v>
      </c>
      <c r="J4877" s="79">
        <v>229.64</v>
      </c>
      <c r="K4877" s="19" t="s">
        <v>1080</v>
      </c>
      <c r="L4877" s="19" t="s">
        <v>5844</v>
      </c>
      <c r="N4877" s="19" t="s">
        <v>128</v>
      </c>
      <c r="Q4877" s="20">
        <v>34</v>
      </c>
      <c r="R4877" s="65" t="s">
        <v>7103</v>
      </c>
      <c r="T4877" s="19" t="s">
        <v>4950</v>
      </c>
      <c r="V4877" s="19" t="s">
        <v>119</v>
      </c>
      <c r="X4877" s="19" t="s">
        <v>129</v>
      </c>
      <c r="Z4877" s="44" t="s">
        <v>5473</v>
      </c>
      <c r="AA4877" s="44" t="s">
        <v>121</v>
      </c>
    </row>
    <row r="4878" spans="1:27" hidden="1" x14ac:dyDescent="0.25">
      <c r="A4878" s="26">
        <v>326</v>
      </c>
      <c r="B4878" s="19" t="s">
        <v>5854</v>
      </c>
      <c r="C4878" s="44" t="s">
        <v>114</v>
      </c>
      <c r="D4878" s="19" t="s">
        <v>5846</v>
      </c>
      <c r="E4878" s="19">
        <v>50</v>
      </c>
      <c r="F4878" s="19">
        <v>797</v>
      </c>
      <c r="G4878" s="19">
        <v>825</v>
      </c>
      <c r="H4878" s="19">
        <v>1</v>
      </c>
      <c r="I4878" s="79">
        <v>174.57</v>
      </c>
      <c r="J4878" s="79">
        <v>174.57</v>
      </c>
      <c r="K4878" s="19" t="s">
        <v>1080</v>
      </c>
      <c r="L4878" s="19" t="s">
        <v>5844</v>
      </c>
      <c r="N4878" s="19" t="s">
        <v>128</v>
      </c>
      <c r="Q4878" s="20">
        <v>34</v>
      </c>
      <c r="R4878" s="65" t="s">
        <v>7103</v>
      </c>
      <c r="T4878" s="19" t="s">
        <v>4950</v>
      </c>
      <c r="V4878" s="19" t="s">
        <v>119</v>
      </c>
      <c r="X4878" s="19" t="s">
        <v>129</v>
      </c>
      <c r="Z4878" s="44" t="s">
        <v>5473</v>
      </c>
      <c r="AA4878" s="44" t="s">
        <v>121</v>
      </c>
    </row>
    <row r="4879" spans="1:27" hidden="1" x14ac:dyDescent="0.25">
      <c r="A4879" s="26">
        <v>327</v>
      </c>
      <c r="B4879" s="19" t="s">
        <v>5855</v>
      </c>
      <c r="C4879" s="44" t="s">
        <v>114</v>
      </c>
      <c r="D4879" s="19" t="s">
        <v>5856</v>
      </c>
      <c r="E4879" s="19">
        <v>50</v>
      </c>
      <c r="F4879" s="19">
        <v>846</v>
      </c>
      <c r="G4879" s="19">
        <v>1004</v>
      </c>
      <c r="H4879" s="19">
        <v>1</v>
      </c>
      <c r="I4879" s="79">
        <v>251.15</v>
      </c>
      <c r="J4879" s="79">
        <v>251.15</v>
      </c>
      <c r="K4879" s="19" t="s">
        <v>1080</v>
      </c>
      <c r="L4879" s="19" t="s">
        <v>5844</v>
      </c>
      <c r="N4879" s="19" t="s">
        <v>128</v>
      </c>
      <c r="Q4879" s="20">
        <v>34</v>
      </c>
      <c r="R4879" s="65" t="s">
        <v>7103</v>
      </c>
      <c r="T4879" s="19" t="s">
        <v>4950</v>
      </c>
      <c r="V4879" s="19" t="s">
        <v>119</v>
      </c>
      <c r="X4879" s="19" t="s">
        <v>129</v>
      </c>
      <c r="Z4879" s="44" t="s">
        <v>5473</v>
      </c>
      <c r="AA4879" s="44" t="s">
        <v>121</v>
      </c>
    </row>
    <row r="4880" spans="1:27" hidden="1" x14ac:dyDescent="0.25">
      <c r="A4880" s="26">
        <v>328</v>
      </c>
      <c r="B4880" s="19" t="s">
        <v>5857</v>
      </c>
      <c r="C4880" s="44" t="s">
        <v>114</v>
      </c>
      <c r="D4880" s="19" t="s">
        <v>5848</v>
      </c>
      <c r="E4880" s="19">
        <v>50</v>
      </c>
      <c r="F4880" s="19">
        <v>650</v>
      </c>
      <c r="G4880" s="19">
        <v>1000</v>
      </c>
      <c r="H4880" s="19">
        <v>1</v>
      </c>
      <c r="I4880" s="79">
        <v>255.13</v>
      </c>
      <c r="J4880" s="79">
        <v>255.13</v>
      </c>
      <c r="K4880" s="19" t="s">
        <v>1080</v>
      </c>
      <c r="L4880" s="19" t="s">
        <v>5844</v>
      </c>
      <c r="Q4880" s="20">
        <v>34</v>
      </c>
      <c r="R4880" s="65" t="s">
        <v>7103</v>
      </c>
      <c r="T4880" s="19" t="s">
        <v>4950</v>
      </c>
      <c r="V4880" s="19" t="s">
        <v>119</v>
      </c>
      <c r="X4880" s="19" t="s">
        <v>129</v>
      </c>
      <c r="Z4880" s="44" t="s">
        <v>5473</v>
      </c>
      <c r="AA4880" s="44" t="s">
        <v>121</v>
      </c>
    </row>
    <row r="4881" spans="1:27" hidden="1" x14ac:dyDescent="0.25">
      <c r="A4881" s="26">
        <v>329</v>
      </c>
      <c r="B4881" s="19" t="s">
        <v>5858</v>
      </c>
      <c r="C4881" s="44" t="s">
        <v>114</v>
      </c>
      <c r="D4881" s="19" t="s">
        <v>5850</v>
      </c>
      <c r="E4881" s="19">
        <v>50</v>
      </c>
      <c r="F4881" s="19">
        <v>634</v>
      </c>
      <c r="G4881" s="19">
        <v>867</v>
      </c>
      <c r="H4881" s="19">
        <v>1</v>
      </c>
      <c r="I4881" s="79">
        <v>151.88999999999999</v>
      </c>
      <c r="J4881" s="79">
        <v>151.88999999999999</v>
      </c>
      <c r="K4881" s="19" t="s">
        <v>1080</v>
      </c>
      <c r="L4881" s="19" t="s">
        <v>5844</v>
      </c>
      <c r="N4881" s="19" t="s">
        <v>128</v>
      </c>
      <c r="Q4881" s="20">
        <v>34</v>
      </c>
      <c r="R4881" s="65" t="s">
        <v>7103</v>
      </c>
      <c r="T4881" s="19" t="s">
        <v>4950</v>
      </c>
      <c r="V4881" s="19" t="s">
        <v>119</v>
      </c>
      <c r="X4881" s="19" t="s">
        <v>129</v>
      </c>
      <c r="Z4881" s="44" t="s">
        <v>5473</v>
      </c>
      <c r="AA4881" s="44" t="s">
        <v>121</v>
      </c>
    </row>
    <row r="4882" spans="1:27" hidden="1" x14ac:dyDescent="0.25">
      <c r="A4882" s="26">
        <v>330</v>
      </c>
      <c r="B4882" s="19" t="s">
        <v>5859</v>
      </c>
      <c r="C4882" s="44" t="s">
        <v>114</v>
      </c>
      <c r="D4882" s="19" t="s">
        <v>5860</v>
      </c>
      <c r="E4882" s="19">
        <v>50</v>
      </c>
      <c r="F4882" s="19">
        <v>785</v>
      </c>
      <c r="G4882" s="19">
        <v>1146</v>
      </c>
      <c r="H4882" s="19">
        <v>1</v>
      </c>
      <c r="I4882" s="79">
        <v>217.09</v>
      </c>
      <c r="J4882" s="79">
        <v>217.09</v>
      </c>
      <c r="K4882" s="19" t="s">
        <v>1080</v>
      </c>
      <c r="L4882" s="19" t="s">
        <v>5844</v>
      </c>
      <c r="N4882" s="19" t="s">
        <v>128</v>
      </c>
      <c r="Q4882" s="20">
        <v>34</v>
      </c>
      <c r="R4882" s="65" t="s">
        <v>7103</v>
      </c>
      <c r="T4882" s="19" t="s">
        <v>4950</v>
      </c>
      <c r="V4882" s="19" t="s">
        <v>119</v>
      </c>
      <c r="X4882" s="19" t="s">
        <v>129</v>
      </c>
      <c r="Z4882" s="44" t="s">
        <v>5473</v>
      </c>
      <c r="AA4882" s="44" t="s">
        <v>121</v>
      </c>
    </row>
    <row r="4883" spans="1:27" hidden="1" x14ac:dyDescent="0.25">
      <c r="A4883" s="26">
        <v>331</v>
      </c>
      <c r="B4883" s="19" t="s">
        <v>5861</v>
      </c>
      <c r="C4883" s="44" t="s">
        <v>114</v>
      </c>
      <c r="D4883" s="19" t="s">
        <v>5843</v>
      </c>
      <c r="E4883" s="19">
        <v>50</v>
      </c>
      <c r="F4883" s="19">
        <v>654</v>
      </c>
      <c r="G4883" s="19">
        <v>1098</v>
      </c>
      <c r="H4883" s="19">
        <v>1</v>
      </c>
      <c r="I4883" s="79">
        <v>229.64</v>
      </c>
      <c r="J4883" s="79">
        <v>229.64</v>
      </c>
      <c r="K4883" s="19" t="s">
        <v>1080</v>
      </c>
      <c r="L4883" s="19" t="s">
        <v>5844</v>
      </c>
      <c r="N4883" s="19" t="s">
        <v>128</v>
      </c>
      <c r="Q4883" s="20">
        <v>34</v>
      </c>
      <c r="R4883" s="65" t="s">
        <v>7103</v>
      </c>
      <c r="T4883" s="19" t="s">
        <v>4950</v>
      </c>
      <c r="V4883" s="19" t="s">
        <v>119</v>
      </c>
      <c r="X4883" s="19" t="s">
        <v>129</v>
      </c>
      <c r="Z4883" s="44" t="s">
        <v>5473</v>
      </c>
      <c r="AA4883" s="44" t="s">
        <v>121</v>
      </c>
    </row>
    <row r="4884" spans="1:27" hidden="1" x14ac:dyDescent="0.25">
      <c r="A4884" s="26">
        <v>332</v>
      </c>
      <c r="B4884" s="19" t="s">
        <v>5862</v>
      </c>
      <c r="C4884" s="44" t="s">
        <v>114</v>
      </c>
      <c r="D4884" s="19" t="s">
        <v>5856</v>
      </c>
      <c r="E4884" s="19">
        <v>50</v>
      </c>
      <c r="F4884" s="19">
        <v>846</v>
      </c>
      <c r="G4884" s="19">
        <v>1004</v>
      </c>
      <c r="H4884" s="19">
        <v>1</v>
      </c>
      <c r="I4884" s="79">
        <v>251.15</v>
      </c>
      <c r="J4884" s="79">
        <v>251.15</v>
      </c>
      <c r="K4884" s="19" t="s">
        <v>1080</v>
      </c>
      <c r="L4884" s="19" t="s">
        <v>5844</v>
      </c>
      <c r="N4884" s="19" t="s">
        <v>128</v>
      </c>
      <c r="Q4884" s="20">
        <v>34</v>
      </c>
      <c r="R4884" s="65" t="s">
        <v>7103</v>
      </c>
      <c r="T4884" s="19" t="s">
        <v>4950</v>
      </c>
      <c r="V4884" s="19" t="s">
        <v>119</v>
      </c>
      <c r="X4884" s="19" t="s">
        <v>129</v>
      </c>
      <c r="Z4884" s="44" t="s">
        <v>5473</v>
      </c>
      <c r="AA4884" s="44" t="s">
        <v>121</v>
      </c>
    </row>
    <row r="4885" spans="1:27" hidden="1" x14ac:dyDescent="0.25">
      <c r="A4885" s="26">
        <v>333</v>
      </c>
      <c r="B4885" s="19" t="s">
        <v>5863</v>
      </c>
      <c r="C4885" s="44" t="s">
        <v>114</v>
      </c>
      <c r="D4885" s="19" t="s">
        <v>5860</v>
      </c>
      <c r="E4885" s="19">
        <v>50</v>
      </c>
      <c r="F4885" s="19">
        <v>785</v>
      </c>
      <c r="G4885" s="19">
        <v>1146</v>
      </c>
      <c r="H4885" s="19">
        <v>1</v>
      </c>
      <c r="I4885" s="79">
        <v>217.09</v>
      </c>
      <c r="J4885" s="79">
        <v>217.09</v>
      </c>
      <c r="K4885" s="19" t="s">
        <v>1080</v>
      </c>
      <c r="L4885" s="19" t="s">
        <v>5844</v>
      </c>
      <c r="N4885" s="19" t="s">
        <v>128</v>
      </c>
      <c r="Q4885" s="20">
        <v>34</v>
      </c>
      <c r="R4885" s="65" t="s">
        <v>7103</v>
      </c>
      <c r="T4885" s="19" t="s">
        <v>4950</v>
      </c>
      <c r="V4885" s="19" t="s">
        <v>119</v>
      </c>
      <c r="X4885" s="19" t="s">
        <v>129</v>
      </c>
      <c r="Z4885" s="44" t="s">
        <v>5473</v>
      </c>
      <c r="AA4885" s="44" t="s">
        <v>121</v>
      </c>
    </row>
    <row r="4886" spans="1:27" hidden="1" x14ac:dyDescent="0.25">
      <c r="A4886" s="26">
        <v>334</v>
      </c>
      <c r="B4886" s="19" t="s">
        <v>5864</v>
      </c>
      <c r="C4886" s="44" t="s">
        <v>114</v>
      </c>
      <c r="D4886" s="19" t="s">
        <v>5843</v>
      </c>
      <c r="E4886" s="19">
        <v>50</v>
      </c>
      <c r="F4886" s="19">
        <v>654</v>
      </c>
      <c r="G4886" s="19">
        <v>1098</v>
      </c>
      <c r="H4886" s="19">
        <v>1</v>
      </c>
      <c r="I4886" s="79">
        <v>229.64</v>
      </c>
      <c r="J4886" s="79">
        <v>229.64</v>
      </c>
      <c r="K4886" s="19" t="s">
        <v>1080</v>
      </c>
      <c r="L4886" s="19" t="s">
        <v>5844</v>
      </c>
      <c r="N4886" s="19" t="s">
        <v>128</v>
      </c>
      <c r="Q4886" s="20">
        <v>34</v>
      </c>
      <c r="R4886" s="65" t="s">
        <v>7103</v>
      </c>
      <c r="T4886" s="19" t="s">
        <v>4950</v>
      </c>
      <c r="V4886" s="19" t="s">
        <v>119</v>
      </c>
      <c r="X4886" s="19" t="s">
        <v>129</v>
      </c>
      <c r="Z4886" s="44" t="s">
        <v>5473</v>
      </c>
      <c r="AA4886" s="44" t="s">
        <v>121</v>
      </c>
    </row>
    <row r="4887" spans="1:27" hidden="1" x14ac:dyDescent="0.25">
      <c r="A4887" s="26">
        <v>335</v>
      </c>
      <c r="B4887" s="19" t="s">
        <v>5865</v>
      </c>
      <c r="C4887" s="44" t="s">
        <v>114</v>
      </c>
      <c r="D4887" s="19" t="s">
        <v>5866</v>
      </c>
      <c r="E4887" s="19">
        <v>50</v>
      </c>
      <c r="F4887" s="19">
        <v>678</v>
      </c>
      <c r="G4887" s="19">
        <v>1276</v>
      </c>
      <c r="H4887" s="19">
        <v>1</v>
      </c>
      <c r="I4887" s="79">
        <v>290.33</v>
      </c>
      <c r="J4887" s="79">
        <v>290.33</v>
      </c>
      <c r="K4887" s="19" t="s">
        <v>1080</v>
      </c>
      <c r="L4887" s="19" t="s">
        <v>5844</v>
      </c>
      <c r="N4887" s="19" t="s">
        <v>128</v>
      </c>
      <c r="Q4887" s="20">
        <v>34</v>
      </c>
      <c r="R4887" s="65" t="s">
        <v>7103</v>
      </c>
      <c r="T4887" s="19" t="s">
        <v>4950</v>
      </c>
      <c r="V4887" s="19" t="s">
        <v>119</v>
      </c>
      <c r="X4887" s="19" t="s">
        <v>129</v>
      </c>
      <c r="Z4887" s="44" t="s">
        <v>5473</v>
      </c>
      <c r="AA4887" s="44" t="s">
        <v>121</v>
      </c>
    </row>
    <row r="4888" spans="1:27" hidden="1" x14ac:dyDescent="0.25">
      <c r="A4888" s="26">
        <v>336</v>
      </c>
      <c r="B4888" s="19" t="s">
        <v>5867</v>
      </c>
      <c r="C4888" s="44" t="s">
        <v>114</v>
      </c>
      <c r="D4888" s="19" t="s">
        <v>5843</v>
      </c>
      <c r="E4888" s="19">
        <v>50</v>
      </c>
      <c r="F4888" s="19">
        <v>654</v>
      </c>
      <c r="G4888" s="19">
        <v>1098</v>
      </c>
      <c r="H4888" s="19">
        <v>1</v>
      </c>
      <c r="I4888" s="79">
        <v>229.64</v>
      </c>
      <c r="J4888" s="79">
        <v>229.64</v>
      </c>
      <c r="K4888" s="19" t="s">
        <v>1080</v>
      </c>
      <c r="L4888" s="19" t="s">
        <v>5844</v>
      </c>
      <c r="N4888" s="19" t="s">
        <v>128</v>
      </c>
      <c r="Q4888" s="20">
        <v>34</v>
      </c>
      <c r="R4888" s="65" t="s">
        <v>7103</v>
      </c>
      <c r="T4888" s="19" t="s">
        <v>4950</v>
      </c>
      <c r="V4888" s="19" t="s">
        <v>119</v>
      </c>
      <c r="X4888" s="19" t="s">
        <v>129</v>
      </c>
      <c r="Z4888" s="44" t="s">
        <v>5473</v>
      </c>
      <c r="AA4888" s="44" t="s">
        <v>121</v>
      </c>
    </row>
    <row r="4889" spans="1:27" hidden="1" x14ac:dyDescent="0.25">
      <c r="A4889" s="26">
        <v>337</v>
      </c>
      <c r="B4889" s="19" t="s">
        <v>5868</v>
      </c>
      <c r="C4889" s="44" t="s">
        <v>114</v>
      </c>
      <c r="D4889" s="19" t="s">
        <v>5869</v>
      </c>
      <c r="E4889" s="19">
        <v>50</v>
      </c>
      <c r="F4889" s="19">
        <v>575</v>
      </c>
      <c r="G4889" s="19">
        <v>726</v>
      </c>
      <c r="H4889" s="19">
        <v>1</v>
      </c>
      <c r="I4889" s="79">
        <v>114.26</v>
      </c>
      <c r="J4889" s="79">
        <v>114.26</v>
      </c>
      <c r="K4889" s="19" t="s">
        <v>1080</v>
      </c>
      <c r="L4889" s="19" t="s">
        <v>5844</v>
      </c>
      <c r="N4889" s="19" t="s">
        <v>128</v>
      </c>
      <c r="Q4889" s="20">
        <v>34</v>
      </c>
      <c r="R4889" s="65" t="s">
        <v>7103</v>
      </c>
      <c r="T4889" s="19" t="s">
        <v>4950</v>
      </c>
      <c r="V4889" s="19" t="s">
        <v>119</v>
      </c>
      <c r="X4889" s="19" t="s">
        <v>129</v>
      </c>
      <c r="Z4889" s="44" t="s">
        <v>5473</v>
      </c>
      <c r="AA4889" s="44" t="s">
        <v>121</v>
      </c>
    </row>
    <row r="4890" spans="1:27" hidden="1" x14ac:dyDescent="0.25">
      <c r="A4890" s="26">
        <v>338</v>
      </c>
      <c r="B4890" s="19" t="s">
        <v>5870</v>
      </c>
      <c r="C4890" s="44" t="s">
        <v>114</v>
      </c>
      <c r="D4890" s="19" t="s">
        <v>5871</v>
      </c>
      <c r="E4890" s="19">
        <v>50</v>
      </c>
      <c r="F4890" s="19">
        <v>718</v>
      </c>
      <c r="G4890" s="19">
        <v>917</v>
      </c>
      <c r="H4890" s="19">
        <v>1</v>
      </c>
      <c r="I4890" s="79">
        <v>180.51</v>
      </c>
      <c r="J4890" s="79">
        <v>180.51</v>
      </c>
      <c r="K4890" s="19" t="s">
        <v>1080</v>
      </c>
      <c r="L4890" s="19" t="s">
        <v>5844</v>
      </c>
      <c r="N4890" s="19" t="s">
        <v>128</v>
      </c>
      <c r="Q4890" s="20">
        <v>34</v>
      </c>
      <c r="R4890" s="65" t="s">
        <v>7103</v>
      </c>
      <c r="T4890" s="19" t="s">
        <v>4950</v>
      </c>
      <c r="V4890" s="19" t="s">
        <v>119</v>
      </c>
      <c r="X4890" s="19" t="s">
        <v>129</v>
      </c>
      <c r="Z4890" s="44" t="s">
        <v>5473</v>
      </c>
      <c r="AA4890" s="44" t="s">
        <v>121</v>
      </c>
    </row>
    <row r="4891" spans="1:27" hidden="1" x14ac:dyDescent="0.25">
      <c r="A4891" s="26">
        <v>339</v>
      </c>
      <c r="B4891" s="19" t="s">
        <v>5872</v>
      </c>
      <c r="C4891" s="44" t="s">
        <v>114</v>
      </c>
      <c r="D4891" s="19" t="s">
        <v>5866</v>
      </c>
      <c r="E4891" s="19">
        <v>50</v>
      </c>
      <c r="F4891" s="19">
        <v>678</v>
      </c>
      <c r="G4891" s="19">
        <v>1276</v>
      </c>
      <c r="H4891" s="19">
        <v>1</v>
      </c>
      <c r="I4891" s="79">
        <v>290.33</v>
      </c>
      <c r="J4891" s="79">
        <v>290.33</v>
      </c>
      <c r="K4891" s="19" t="s">
        <v>1080</v>
      </c>
      <c r="L4891" s="19" t="s">
        <v>5844</v>
      </c>
      <c r="N4891" s="19" t="s">
        <v>128</v>
      </c>
      <c r="Q4891" s="20">
        <v>34</v>
      </c>
      <c r="R4891" s="65" t="s">
        <v>7103</v>
      </c>
      <c r="T4891" s="19" t="s">
        <v>4950</v>
      </c>
      <c r="V4891" s="19" t="s">
        <v>119</v>
      </c>
      <c r="X4891" s="19" t="s">
        <v>129</v>
      </c>
      <c r="Z4891" s="44" t="s">
        <v>5473</v>
      </c>
      <c r="AA4891" s="44" t="s">
        <v>121</v>
      </c>
    </row>
    <row r="4892" spans="1:27" hidden="1" x14ac:dyDescent="0.25">
      <c r="A4892" s="26">
        <v>340</v>
      </c>
      <c r="B4892" s="19" t="s">
        <v>5873</v>
      </c>
      <c r="C4892" s="44" t="s">
        <v>114</v>
      </c>
      <c r="D4892" s="19" t="s">
        <v>5843</v>
      </c>
      <c r="E4892" s="19">
        <v>50</v>
      </c>
      <c r="F4892" s="19">
        <v>654</v>
      </c>
      <c r="G4892" s="19">
        <v>1098</v>
      </c>
      <c r="H4892" s="19">
        <v>1</v>
      </c>
      <c r="I4892" s="79">
        <v>229.64</v>
      </c>
      <c r="J4892" s="79">
        <v>229.64</v>
      </c>
      <c r="K4892" s="19" t="s">
        <v>1080</v>
      </c>
      <c r="L4892" s="19" t="s">
        <v>5844</v>
      </c>
      <c r="N4892" s="19" t="s">
        <v>128</v>
      </c>
      <c r="Q4892" s="20">
        <v>34</v>
      </c>
      <c r="R4892" s="65" t="s">
        <v>7103</v>
      </c>
      <c r="T4892" s="19" t="s">
        <v>4950</v>
      </c>
      <c r="V4892" s="19" t="s">
        <v>119</v>
      </c>
      <c r="X4892" s="19" t="s">
        <v>129</v>
      </c>
      <c r="Z4892" s="44" t="s">
        <v>5473</v>
      </c>
      <c r="AA4892" s="44" t="s">
        <v>121</v>
      </c>
    </row>
    <row r="4893" spans="1:27" hidden="1" x14ac:dyDescent="0.25">
      <c r="A4893" s="26">
        <v>341</v>
      </c>
      <c r="B4893" s="19" t="s">
        <v>5874</v>
      </c>
      <c r="C4893" s="44" t="s">
        <v>114</v>
      </c>
      <c r="D4893" s="19" t="s">
        <v>5875</v>
      </c>
      <c r="E4893" s="19">
        <v>50</v>
      </c>
      <c r="F4893" s="19">
        <v>825</v>
      </c>
      <c r="G4893" s="19">
        <v>913</v>
      </c>
      <c r="H4893" s="19">
        <v>1</v>
      </c>
      <c r="I4893" s="79">
        <v>212.71</v>
      </c>
      <c r="J4893" s="79">
        <v>212.71</v>
      </c>
      <c r="K4893" s="19" t="s">
        <v>1080</v>
      </c>
      <c r="L4893" s="19" t="s">
        <v>5844</v>
      </c>
      <c r="N4893" s="19" t="s">
        <v>128</v>
      </c>
      <c r="Q4893" s="20">
        <v>34</v>
      </c>
      <c r="R4893" s="65" t="s">
        <v>7103</v>
      </c>
      <c r="T4893" s="19" t="s">
        <v>4950</v>
      </c>
      <c r="V4893" s="19" t="s">
        <v>119</v>
      </c>
      <c r="X4893" s="19" t="s">
        <v>129</v>
      </c>
      <c r="Z4893" s="44" t="s">
        <v>5473</v>
      </c>
      <c r="AA4893" s="44" t="s">
        <v>121</v>
      </c>
    </row>
    <row r="4894" spans="1:27" hidden="1" x14ac:dyDescent="0.25">
      <c r="A4894" s="26">
        <v>342</v>
      </c>
      <c r="B4894" s="19" t="s">
        <v>5876</v>
      </c>
      <c r="C4894" s="44" t="s">
        <v>114</v>
      </c>
      <c r="D4894" s="19" t="s">
        <v>5850</v>
      </c>
      <c r="E4894" s="19">
        <v>50</v>
      </c>
      <c r="F4894" s="19">
        <v>634</v>
      </c>
      <c r="G4894" s="19">
        <v>867</v>
      </c>
      <c r="H4894" s="19">
        <v>1</v>
      </c>
      <c r="I4894" s="79">
        <v>151.88999999999999</v>
      </c>
      <c r="J4894" s="79">
        <v>151.88999999999999</v>
      </c>
      <c r="K4894" s="19" t="s">
        <v>1080</v>
      </c>
      <c r="L4894" s="19" t="s">
        <v>5844</v>
      </c>
      <c r="N4894" s="19" t="s">
        <v>128</v>
      </c>
      <c r="Q4894" s="20">
        <v>34</v>
      </c>
      <c r="R4894" s="65" t="s">
        <v>7103</v>
      </c>
      <c r="T4894" s="19" t="s">
        <v>4950</v>
      </c>
      <c r="V4894" s="19" t="s">
        <v>119</v>
      </c>
      <c r="X4894" s="19" t="s">
        <v>129</v>
      </c>
      <c r="Z4894" s="44" t="s">
        <v>5473</v>
      </c>
      <c r="AA4894" s="44" t="s">
        <v>121</v>
      </c>
    </row>
    <row r="4895" spans="1:27" hidden="1" x14ac:dyDescent="0.25">
      <c r="A4895" s="26">
        <v>343</v>
      </c>
      <c r="B4895" s="19" t="s">
        <v>5877</v>
      </c>
      <c r="C4895" s="44" t="s">
        <v>114</v>
      </c>
      <c r="D4895" s="19" t="s">
        <v>5856</v>
      </c>
      <c r="E4895" s="19">
        <v>50</v>
      </c>
      <c r="F4895" s="19">
        <v>846</v>
      </c>
      <c r="G4895" s="19">
        <v>1004</v>
      </c>
      <c r="H4895" s="19">
        <v>1</v>
      </c>
      <c r="I4895" s="79">
        <v>251.15</v>
      </c>
      <c r="J4895" s="79">
        <v>251.15</v>
      </c>
      <c r="K4895" s="19" t="s">
        <v>1080</v>
      </c>
      <c r="L4895" s="19" t="s">
        <v>5844</v>
      </c>
      <c r="N4895" s="19" t="s">
        <v>128</v>
      </c>
      <c r="Q4895" s="20">
        <v>34</v>
      </c>
      <c r="R4895" s="65" t="s">
        <v>7103</v>
      </c>
      <c r="T4895" s="19" t="s">
        <v>4950</v>
      </c>
      <c r="V4895" s="19" t="s">
        <v>119</v>
      </c>
      <c r="X4895" s="19" t="s">
        <v>129</v>
      </c>
      <c r="Z4895" s="44" t="s">
        <v>5473</v>
      </c>
      <c r="AA4895" s="44" t="s">
        <v>121</v>
      </c>
    </row>
    <row r="4896" spans="1:27" hidden="1" x14ac:dyDescent="0.25">
      <c r="A4896" s="26">
        <v>344</v>
      </c>
      <c r="B4896" s="19" t="s">
        <v>5878</v>
      </c>
      <c r="C4896" s="44" t="s">
        <v>114</v>
      </c>
      <c r="D4896" s="19" t="s">
        <v>5848</v>
      </c>
      <c r="E4896" s="19">
        <v>50</v>
      </c>
      <c r="F4896" s="19">
        <v>650</v>
      </c>
      <c r="G4896" s="19">
        <v>1000</v>
      </c>
      <c r="H4896" s="19">
        <v>1</v>
      </c>
      <c r="I4896" s="79">
        <v>255.13</v>
      </c>
      <c r="J4896" s="79">
        <v>255.13</v>
      </c>
      <c r="K4896" s="19" t="s">
        <v>1080</v>
      </c>
      <c r="L4896" s="19" t="s">
        <v>5844</v>
      </c>
      <c r="Q4896" s="20">
        <v>34</v>
      </c>
      <c r="R4896" s="65" t="s">
        <v>7103</v>
      </c>
      <c r="T4896" s="19" t="s">
        <v>4950</v>
      </c>
      <c r="V4896" s="19" t="s">
        <v>119</v>
      </c>
      <c r="X4896" s="19" t="s">
        <v>129</v>
      </c>
      <c r="Z4896" s="44" t="s">
        <v>5473</v>
      </c>
      <c r="AA4896" s="44" t="s">
        <v>121</v>
      </c>
    </row>
    <row r="4897" spans="1:27" hidden="1" x14ac:dyDescent="0.25">
      <c r="A4897" s="26">
        <v>345</v>
      </c>
      <c r="B4897" s="19" t="s">
        <v>5879</v>
      </c>
      <c r="C4897" s="44" t="s">
        <v>114</v>
      </c>
      <c r="D4897" s="19" t="s">
        <v>5860</v>
      </c>
      <c r="E4897" s="19">
        <v>50</v>
      </c>
      <c r="F4897" s="19">
        <v>785</v>
      </c>
      <c r="G4897" s="19">
        <v>1146</v>
      </c>
      <c r="H4897" s="19">
        <v>1</v>
      </c>
      <c r="I4897" s="79">
        <v>217.09</v>
      </c>
      <c r="J4897" s="79">
        <v>217.09</v>
      </c>
      <c r="K4897" s="19" t="s">
        <v>1080</v>
      </c>
      <c r="L4897" s="19" t="s">
        <v>5844</v>
      </c>
      <c r="N4897" s="19" t="s">
        <v>128</v>
      </c>
      <c r="Q4897" s="20">
        <v>34</v>
      </c>
      <c r="R4897" s="65" t="s">
        <v>7103</v>
      </c>
      <c r="T4897" s="19" t="s">
        <v>4950</v>
      </c>
      <c r="V4897" s="19" t="s">
        <v>119</v>
      </c>
      <c r="X4897" s="19" t="s">
        <v>129</v>
      </c>
      <c r="Z4897" s="44" t="s">
        <v>5473</v>
      </c>
      <c r="AA4897" s="44" t="s">
        <v>121</v>
      </c>
    </row>
    <row r="4898" spans="1:27" hidden="1" x14ac:dyDescent="0.25">
      <c r="A4898" s="26">
        <v>346</v>
      </c>
      <c r="B4898" s="19" t="s">
        <v>5880</v>
      </c>
      <c r="C4898" s="44" t="s">
        <v>114</v>
      </c>
      <c r="D4898" s="19" t="s">
        <v>5843</v>
      </c>
      <c r="E4898" s="19">
        <v>50</v>
      </c>
      <c r="F4898" s="19">
        <v>654</v>
      </c>
      <c r="G4898" s="19">
        <v>1098</v>
      </c>
      <c r="H4898" s="19">
        <v>1</v>
      </c>
      <c r="I4898" s="79">
        <v>229.64</v>
      </c>
      <c r="J4898" s="79">
        <v>229.64</v>
      </c>
      <c r="K4898" s="19" t="s">
        <v>1080</v>
      </c>
      <c r="L4898" s="19" t="s">
        <v>5844</v>
      </c>
      <c r="N4898" s="19" t="s">
        <v>128</v>
      </c>
      <c r="Q4898" s="20">
        <v>34</v>
      </c>
      <c r="R4898" s="65" t="s">
        <v>7103</v>
      </c>
      <c r="T4898" s="19" t="s">
        <v>4950</v>
      </c>
      <c r="V4898" s="19" t="s">
        <v>119</v>
      </c>
      <c r="X4898" s="19" t="s">
        <v>129</v>
      </c>
      <c r="Z4898" s="44" t="s">
        <v>5473</v>
      </c>
      <c r="AA4898" s="44" t="s">
        <v>121</v>
      </c>
    </row>
    <row r="4899" spans="1:27" hidden="1" x14ac:dyDescent="0.25">
      <c r="A4899" s="26">
        <v>347</v>
      </c>
      <c r="B4899" s="19" t="s">
        <v>5881</v>
      </c>
      <c r="C4899" s="44" t="s">
        <v>114</v>
      </c>
      <c r="D4899" s="19" t="s">
        <v>5856</v>
      </c>
      <c r="E4899" s="19">
        <v>50</v>
      </c>
      <c r="F4899" s="19">
        <v>846</v>
      </c>
      <c r="G4899" s="19">
        <v>1004</v>
      </c>
      <c r="H4899" s="19">
        <v>1</v>
      </c>
      <c r="I4899" s="79">
        <v>251.15</v>
      </c>
      <c r="J4899" s="79">
        <v>251.15</v>
      </c>
      <c r="K4899" s="19" t="s">
        <v>1080</v>
      </c>
      <c r="L4899" s="19" t="s">
        <v>5844</v>
      </c>
      <c r="N4899" s="19" t="s">
        <v>128</v>
      </c>
      <c r="Q4899" s="20">
        <v>34</v>
      </c>
      <c r="R4899" s="65" t="s">
        <v>7103</v>
      </c>
      <c r="T4899" s="19" t="s">
        <v>4950</v>
      </c>
      <c r="V4899" s="19" t="s">
        <v>119</v>
      </c>
      <c r="X4899" s="19" t="s">
        <v>129</v>
      </c>
      <c r="Z4899" s="44" t="s">
        <v>5473</v>
      </c>
      <c r="AA4899" s="44" t="s">
        <v>121</v>
      </c>
    </row>
    <row r="4900" spans="1:27" hidden="1" x14ac:dyDescent="0.25">
      <c r="A4900" s="26">
        <v>348</v>
      </c>
      <c r="B4900" s="19" t="s">
        <v>5882</v>
      </c>
      <c r="C4900" s="44" t="s">
        <v>114</v>
      </c>
      <c r="D4900" s="19" t="s">
        <v>5871</v>
      </c>
      <c r="E4900" s="19">
        <v>50</v>
      </c>
      <c r="F4900" s="19">
        <v>718</v>
      </c>
      <c r="G4900" s="19">
        <v>917</v>
      </c>
      <c r="H4900" s="19">
        <v>1</v>
      </c>
      <c r="I4900" s="79">
        <v>180.51</v>
      </c>
      <c r="J4900" s="79">
        <v>180.51</v>
      </c>
      <c r="K4900" s="19" t="s">
        <v>1080</v>
      </c>
      <c r="L4900" s="19" t="s">
        <v>5844</v>
      </c>
      <c r="N4900" s="19" t="s">
        <v>128</v>
      </c>
      <c r="Q4900" s="20">
        <v>34</v>
      </c>
      <c r="R4900" s="65" t="s">
        <v>7103</v>
      </c>
      <c r="T4900" s="19" t="s">
        <v>4950</v>
      </c>
      <c r="V4900" s="19" t="s">
        <v>119</v>
      </c>
      <c r="X4900" s="19" t="s">
        <v>129</v>
      </c>
      <c r="Z4900" s="44" t="s">
        <v>5473</v>
      </c>
      <c r="AA4900" s="44" t="s">
        <v>121</v>
      </c>
    </row>
    <row r="4901" spans="1:27" hidden="1" x14ac:dyDescent="0.25">
      <c r="A4901" s="26">
        <v>349</v>
      </c>
      <c r="B4901" s="19" t="s">
        <v>5883</v>
      </c>
      <c r="C4901" s="44" t="s">
        <v>114</v>
      </c>
      <c r="D4901" s="19" t="s">
        <v>5860</v>
      </c>
      <c r="E4901" s="19">
        <v>50</v>
      </c>
      <c r="F4901" s="19">
        <v>785</v>
      </c>
      <c r="G4901" s="19">
        <v>1146</v>
      </c>
      <c r="H4901" s="19">
        <v>1</v>
      </c>
      <c r="I4901" s="79">
        <v>217.09</v>
      </c>
      <c r="J4901" s="79">
        <v>217.09</v>
      </c>
      <c r="K4901" s="19" t="s">
        <v>1080</v>
      </c>
      <c r="L4901" s="19" t="s">
        <v>5844</v>
      </c>
      <c r="N4901" s="19" t="s">
        <v>128</v>
      </c>
      <c r="Q4901" s="20">
        <v>34</v>
      </c>
      <c r="R4901" s="65" t="s">
        <v>7103</v>
      </c>
      <c r="T4901" s="19" t="s">
        <v>4950</v>
      </c>
      <c r="V4901" s="19" t="s">
        <v>119</v>
      </c>
      <c r="X4901" s="19" t="s">
        <v>129</v>
      </c>
      <c r="Z4901" s="44" t="s">
        <v>5473</v>
      </c>
      <c r="AA4901" s="44" t="s">
        <v>121</v>
      </c>
    </row>
    <row r="4902" spans="1:27" hidden="1" x14ac:dyDescent="0.25">
      <c r="A4902" s="26">
        <v>350</v>
      </c>
      <c r="B4902" s="19" t="s">
        <v>5884</v>
      </c>
      <c r="C4902" s="44" t="s">
        <v>114</v>
      </c>
      <c r="D4902" s="19" t="s">
        <v>5843</v>
      </c>
      <c r="E4902" s="19">
        <v>50</v>
      </c>
      <c r="F4902" s="19">
        <v>654</v>
      </c>
      <c r="G4902" s="19">
        <v>1098</v>
      </c>
      <c r="H4902" s="19">
        <v>1</v>
      </c>
      <c r="I4902" s="79">
        <v>229.64</v>
      </c>
      <c r="J4902" s="79">
        <v>229.64</v>
      </c>
      <c r="K4902" s="19" t="s">
        <v>1080</v>
      </c>
      <c r="L4902" s="19" t="s">
        <v>5844</v>
      </c>
      <c r="N4902" s="19" t="s">
        <v>128</v>
      </c>
      <c r="Q4902" s="20">
        <v>34</v>
      </c>
      <c r="R4902" s="65" t="s">
        <v>7103</v>
      </c>
      <c r="T4902" s="19" t="s">
        <v>4950</v>
      </c>
      <c r="V4902" s="19" t="s">
        <v>119</v>
      </c>
      <c r="X4902" s="19" t="s">
        <v>129</v>
      </c>
      <c r="Z4902" s="44" t="s">
        <v>5473</v>
      </c>
      <c r="AA4902" s="44" t="s">
        <v>121</v>
      </c>
    </row>
    <row r="4903" spans="1:27" hidden="1" x14ac:dyDescent="0.25">
      <c r="A4903" s="26">
        <v>351</v>
      </c>
      <c r="B4903" s="19" t="s">
        <v>5885</v>
      </c>
      <c r="C4903" s="44" t="s">
        <v>114</v>
      </c>
      <c r="D4903" s="19" t="s">
        <v>5875</v>
      </c>
      <c r="E4903" s="19">
        <v>50</v>
      </c>
      <c r="F4903" s="19">
        <v>825</v>
      </c>
      <c r="G4903" s="19">
        <v>913</v>
      </c>
      <c r="H4903" s="19">
        <v>1</v>
      </c>
      <c r="I4903" s="79">
        <v>212.53</v>
      </c>
      <c r="J4903" s="79">
        <v>212.53</v>
      </c>
      <c r="K4903" s="19" t="s">
        <v>1080</v>
      </c>
      <c r="L4903" s="19" t="s">
        <v>5844</v>
      </c>
      <c r="N4903" s="19" t="s">
        <v>128</v>
      </c>
      <c r="Q4903" s="20">
        <v>34</v>
      </c>
      <c r="R4903" s="65" t="s">
        <v>7103</v>
      </c>
      <c r="T4903" s="19" t="s">
        <v>4950</v>
      </c>
      <c r="V4903" s="19" t="s">
        <v>119</v>
      </c>
      <c r="X4903" s="19" t="s">
        <v>129</v>
      </c>
      <c r="Z4903" s="44" t="s">
        <v>5473</v>
      </c>
      <c r="AA4903" s="44" t="s">
        <v>121</v>
      </c>
    </row>
    <row r="4904" spans="1:27" hidden="1" x14ac:dyDescent="0.25">
      <c r="A4904" s="26">
        <v>352</v>
      </c>
      <c r="B4904" s="19" t="s">
        <v>5886</v>
      </c>
      <c r="C4904" s="44" t="s">
        <v>114</v>
      </c>
      <c r="D4904" s="19" t="s">
        <v>5866</v>
      </c>
      <c r="E4904" s="19">
        <v>50</v>
      </c>
      <c r="F4904" s="19">
        <v>678</v>
      </c>
      <c r="G4904" s="19">
        <v>1276</v>
      </c>
      <c r="H4904" s="19">
        <v>1</v>
      </c>
      <c r="I4904" s="79">
        <v>290.33</v>
      </c>
      <c r="J4904" s="79">
        <v>290.33</v>
      </c>
      <c r="K4904" s="19" t="s">
        <v>1080</v>
      </c>
      <c r="L4904" s="19" t="s">
        <v>5844</v>
      </c>
      <c r="N4904" s="19" t="s">
        <v>128</v>
      </c>
      <c r="Q4904" s="20">
        <v>34</v>
      </c>
      <c r="R4904" s="65" t="s">
        <v>7103</v>
      </c>
      <c r="T4904" s="19" t="s">
        <v>4950</v>
      </c>
      <c r="V4904" s="19" t="s">
        <v>119</v>
      </c>
      <c r="X4904" s="19" t="s">
        <v>129</v>
      </c>
      <c r="Z4904" s="44" t="s">
        <v>5473</v>
      </c>
      <c r="AA4904" s="44" t="s">
        <v>121</v>
      </c>
    </row>
    <row r="4905" spans="1:27" hidden="1" x14ac:dyDescent="0.25">
      <c r="A4905" s="26">
        <v>353</v>
      </c>
      <c r="B4905" s="19" t="s">
        <v>5887</v>
      </c>
      <c r="C4905" s="44" t="s">
        <v>114</v>
      </c>
      <c r="D4905" s="19" t="s">
        <v>5843</v>
      </c>
      <c r="E4905" s="19">
        <v>50</v>
      </c>
      <c r="F4905" s="19">
        <v>654</v>
      </c>
      <c r="G4905" s="19">
        <v>1098</v>
      </c>
      <c r="H4905" s="19">
        <v>1</v>
      </c>
      <c r="I4905" s="79">
        <v>229.64</v>
      </c>
      <c r="J4905" s="79">
        <v>229.64</v>
      </c>
      <c r="K4905" s="19" t="s">
        <v>1080</v>
      </c>
      <c r="L4905" s="19" t="s">
        <v>5844</v>
      </c>
      <c r="N4905" s="19" t="s">
        <v>128</v>
      </c>
      <c r="Q4905" s="20">
        <v>34</v>
      </c>
      <c r="R4905" s="65" t="s">
        <v>7103</v>
      </c>
      <c r="T4905" s="19" t="s">
        <v>4950</v>
      </c>
      <c r="V4905" s="19" t="s">
        <v>119</v>
      </c>
      <c r="X4905" s="19" t="s">
        <v>129</v>
      </c>
      <c r="Z4905" s="44" t="s">
        <v>5473</v>
      </c>
      <c r="AA4905" s="44" t="s">
        <v>121</v>
      </c>
    </row>
    <row r="4906" spans="1:27" hidden="1" x14ac:dyDescent="0.25">
      <c r="A4906" s="26">
        <v>354</v>
      </c>
      <c r="B4906" s="19" t="s">
        <v>5888</v>
      </c>
      <c r="C4906" s="44" t="s">
        <v>114</v>
      </c>
      <c r="D4906" s="19" t="s">
        <v>5875</v>
      </c>
      <c r="E4906" s="19">
        <v>50</v>
      </c>
      <c r="F4906" s="19">
        <v>825</v>
      </c>
      <c r="G4906" s="19">
        <v>913</v>
      </c>
      <c r="H4906" s="19">
        <v>1</v>
      </c>
      <c r="I4906" s="79">
        <v>212.53</v>
      </c>
      <c r="J4906" s="79">
        <v>212.53</v>
      </c>
      <c r="K4906" s="19" t="s">
        <v>1080</v>
      </c>
      <c r="L4906" s="19" t="s">
        <v>5844</v>
      </c>
      <c r="N4906" s="19" t="s">
        <v>128</v>
      </c>
      <c r="Q4906" s="20">
        <v>34</v>
      </c>
      <c r="R4906" s="65" t="s">
        <v>7103</v>
      </c>
      <c r="T4906" s="19" t="s">
        <v>4950</v>
      </c>
      <c r="V4906" s="19" t="s">
        <v>119</v>
      </c>
      <c r="X4906" s="19" t="s">
        <v>129</v>
      </c>
      <c r="Z4906" s="44" t="s">
        <v>5473</v>
      </c>
      <c r="AA4906" s="44" t="s">
        <v>121</v>
      </c>
    </row>
    <row r="4907" spans="1:27" hidden="1" x14ac:dyDescent="0.25">
      <c r="A4907" s="26">
        <v>355</v>
      </c>
      <c r="B4907" s="19" t="s">
        <v>5889</v>
      </c>
      <c r="C4907" s="44" t="s">
        <v>114</v>
      </c>
      <c r="D4907" s="19" t="s">
        <v>5866</v>
      </c>
      <c r="E4907" s="19">
        <v>50</v>
      </c>
      <c r="F4907" s="19">
        <v>678</v>
      </c>
      <c r="G4907" s="19">
        <v>1276</v>
      </c>
      <c r="H4907" s="19">
        <v>1</v>
      </c>
      <c r="I4907" s="79">
        <v>290.33</v>
      </c>
      <c r="J4907" s="79">
        <v>290.33</v>
      </c>
      <c r="K4907" s="19" t="s">
        <v>1080</v>
      </c>
      <c r="L4907" s="19" t="s">
        <v>5844</v>
      </c>
      <c r="N4907" s="19" t="s">
        <v>128</v>
      </c>
      <c r="Q4907" s="20">
        <v>34</v>
      </c>
      <c r="R4907" s="65" t="s">
        <v>7103</v>
      </c>
      <c r="T4907" s="19" t="s">
        <v>4950</v>
      </c>
      <c r="V4907" s="19" t="s">
        <v>119</v>
      </c>
      <c r="X4907" s="19" t="s">
        <v>129</v>
      </c>
      <c r="Z4907" s="44" t="s">
        <v>5473</v>
      </c>
      <c r="AA4907" s="44" t="s">
        <v>121</v>
      </c>
    </row>
    <row r="4908" spans="1:27" hidden="1" x14ac:dyDescent="0.25">
      <c r="A4908" s="26">
        <v>356</v>
      </c>
      <c r="B4908" s="19" t="s">
        <v>5890</v>
      </c>
      <c r="C4908" s="44" t="s">
        <v>114</v>
      </c>
      <c r="D4908" s="19" t="s">
        <v>5875</v>
      </c>
      <c r="E4908" s="19">
        <v>50</v>
      </c>
      <c r="F4908" s="19">
        <v>825</v>
      </c>
      <c r="G4908" s="19">
        <v>913</v>
      </c>
      <c r="H4908" s="19">
        <v>1</v>
      </c>
      <c r="I4908" s="79">
        <v>212.71</v>
      </c>
      <c r="J4908" s="79">
        <v>212.71</v>
      </c>
      <c r="K4908" s="19" t="s">
        <v>1080</v>
      </c>
      <c r="L4908" s="19" t="s">
        <v>5844</v>
      </c>
      <c r="N4908" s="19" t="s">
        <v>128</v>
      </c>
      <c r="Q4908" s="20">
        <v>34</v>
      </c>
      <c r="R4908" s="65" t="s">
        <v>7103</v>
      </c>
      <c r="T4908" s="19" t="s">
        <v>4950</v>
      </c>
      <c r="V4908" s="19" t="s">
        <v>119</v>
      </c>
      <c r="X4908" s="19" t="s">
        <v>129</v>
      </c>
      <c r="Z4908" s="44" t="s">
        <v>5473</v>
      </c>
      <c r="AA4908" s="44" t="s">
        <v>121</v>
      </c>
    </row>
    <row r="4909" spans="1:27" hidden="1" x14ac:dyDescent="0.25">
      <c r="A4909" s="26">
        <v>357</v>
      </c>
      <c r="B4909" s="19" t="s">
        <v>5891</v>
      </c>
      <c r="C4909" s="44" t="s">
        <v>114</v>
      </c>
      <c r="D4909" s="19" t="s">
        <v>5852</v>
      </c>
      <c r="E4909" s="19">
        <v>50</v>
      </c>
      <c r="F4909" s="19">
        <v>650</v>
      </c>
      <c r="G4909" s="19">
        <v>1135</v>
      </c>
      <c r="H4909" s="19">
        <v>1</v>
      </c>
      <c r="I4909" s="79">
        <v>256.16000000000003</v>
      </c>
      <c r="J4909" s="79">
        <v>256.16000000000003</v>
      </c>
      <c r="K4909" s="19" t="s">
        <v>1080</v>
      </c>
      <c r="L4909" s="19" t="s">
        <v>5844</v>
      </c>
      <c r="N4909" s="19" t="s">
        <v>128</v>
      </c>
      <c r="Q4909" s="20">
        <v>34</v>
      </c>
      <c r="R4909" s="65" t="s">
        <v>7103</v>
      </c>
      <c r="T4909" s="19" t="s">
        <v>4950</v>
      </c>
      <c r="V4909" s="19" t="s">
        <v>119</v>
      </c>
      <c r="X4909" s="19" t="s">
        <v>129</v>
      </c>
      <c r="Z4909" s="44" t="s">
        <v>5473</v>
      </c>
      <c r="AA4909" s="44" t="s">
        <v>121</v>
      </c>
    </row>
    <row r="4910" spans="1:27" hidden="1" x14ac:dyDescent="0.25">
      <c r="A4910" s="26">
        <v>358</v>
      </c>
      <c r="B4910" s="19" t="s">
        <v>5892</v>
      </c>
      <c r="C4910" s="44" t="s">
        <v>114</v>
      </c>
      <c r="D4910" s="19" t="s">
        <v>5843</v>
      </c>
      <c r="E4910" s="19">
        <v>50</v>
      </c>
      <c r="F4910" s="19">
        <v>654</v>
      </c>
      <c r="G4910" s="19">
        <v>1098</v>
      </c>
      <c r="H4910" s="19">
        <v>1</v>
      </c>
      <c r="I4910" s="79">
        <v>229.64</v>
      </c>
      <c r="J4910" s="79">
        <v>229.64</v>
      </c>
      <c r="K4910" s="19" t="s">
        <v>1080</v>
      </c>
      <c r="L4910" s="19" t="s">
        <v>5844</v>
      </c>
      <c r="N4910" s="19" t="s">
        <v>128</v>
      </c>
      <c r="Q4910" s="20">
        <v>34</v>
      </c>
      <c r="R4910" s="65" t="s">
        <v>7103</v>
      </c>
      <c r="T4910" s="19" t="s">
        <v>4950</v>
      </c>
      <c r="V4910" s="19" t="s">
        <v>119</v>
      </c>
      <c r="X4910" s="19" t="s">
        <v>129</v>
      </c>
      <c r="Z4910" s="44" t="s">
        <v>5473</v>
      </c>
      <c r="AA4910" s="44" t="s">
        <v>121</v>
      </c>
    </row>
    <row r="4911" spans="1:27" hidden="1" x14ac:dyDescent="0.25">
      <c r="A4911" s="26">
        <v>359</v>
      </c>
      <c r="B4911" s="19" t="s">
        <v>5893</v>
      </c>
      <c r="C4911" s="44" t="s">
        <v>114</v>
      </c>
      <c r="D4911" s="19" t="s">
        <v>5846</v>
      </c>
      <c r="E4911" s="19">
        <v>50</v>
      </c>
      <c r="F4911" s="19">
        <v>797</v>
      </c>
      <c r="G4911" s="19">
        <v>825</v>
      </c>
      <c r="H4911" s="19">
        <v>1</v>
      </c>
      <c r="I4911" s="79">
        <v>174.57</v>
      </c>
      <c r="J4911" s="79">
        <v>174.57</v>
      </c>
      <c r="K4911" s="19" t="s">
        <v>1080</v>
      </c>
      <c r="L4911" s="19" t="s">
        <v>5844</v>
      </c>
      <c r="N4911" s="19" t="s">
        <v>128</v>
      </c>
      <c r="Q4911" s="20">
        <v>34</v>
      </c>
      <c r="R4911" s="65" t="s">
        <v>7103</v>
      </c>
      <c r="T4911" s="19" t="s">
        <v>4950</v>
      </c>
      <c r="V4911" s="19" t="s">
        <v>119</v>
      </c>
      <c r="X4911" s="19" t="s">
        <v>129</v>
      </c>
      <c r="Z4911" s="44" t="s">
        <v>5473</v>
      </c>
      <c r="AA4911" s="44" t="s">
        <v>121</v>
      </c>
    </row>
    <row r="4912" spans="1:27" hidden="1" x14ac:dyDescent="0.25">
      <c r="A4912" s="26">
        <v>360</v>
      </c>
      <c r="B4912" s="19" t="s">
        <v>5824</v>
      </c>
      <c r="C4912" s="44" t="s">
        <v>114</v>
      </c>
      <c r="D4912" s="19" t="s">
        <v>5825</v>
      </c>
      <c r="E4912" s="19">
        <v>50</v>
      </c>
      <c r="F4912" s="19">
        <v>700</v>
      </c>
      <c r="G4912" s="19">
        <v>950</v>
      </c>
      <c r="H4912" s="19">
        <v>2</v>
      </c>
      <c r="I4912" s="79">
        <v>253.44</v>
      </c>
      <c r="J4912" s="79">
        <v>506.87</v>
      </c>
      <c r="K4912" s="19" t="s">
        <v>1080</v>
      </c>
      <c r="L4912" s="19" t="s">
        <v>5844</v>
      </c>
      <c r="N4912" s="19" t="s">
        <v>128</v>
      </c>
      <c r="Q4912" s="20">
        <v>34</v>
      </c>
      <c r="R4912" s="65" t="s">
        <v>7103</v>
      </c>
      <c r="T4912" s="19" t="s">
        <v>4950</v>
      </c>
      <c r="V4912" s="19" t="s">
        <v>119</v>
      </c>
      <c r="X4912" s="19" t="s">
        <v>129</v>
      </c>
      <c r="Z4912" s="44" t="s">
        <v>5473</v>
      </c>
      <c r="AA4912" s="44" t="s">
        <v>121</v>
      </c>
    </row>
    <row r="4913" spans="1:27" hidden="1" x14ac:dyDescent="0.25">
      <c r="A4913" s="26">
        <v>361</v>
      </c>
      <c r="B4913" s="19" t="s">
        <v>5894</v>
      </c>
      <c r="C4913" s="44" t="s">
        <v>114</v>
      </c>
      <c r="D4913" s="19" t="s">
        <v>5895</v>
      </c>
      <c r="E4913" s="19">
        <v>50</v>
      </c>
      <c r="F4913" s="19">
        <v>668</v>
      </c>
      <c r="G4913" s="19">
        <v>1135</v>
      </c>
      <c r="H4913" s="19">
        <v>1</v>
      </c>
      <c r="I4913" s="79">
        <v>246.73</v>
      </c>
      <c r="J4913" s="79">
        <v>246.73</v>
      </c>
      <c r="K4913" s="19" t="s">
        <v>1080</v>
      </c>
      <c r="L4913" s="19" t="s">
        <v>5896</v>
      </c>
      <c r="N4913" s="19" t="s">
        <v>128</v>
      </c>
      <c r="Q4913" s="20">
        <v>34</v>
      </c>
      <c r="R4913" s="65" t="s">
        <v>7103</v>
      </c>
      <c r="T4913" s="19" t="s">
        <v>4950</v>
      </c>
      <c r="V4913" s="19" t="s">
        <v>119</v>
      </c>
      <c r="X4913" s="19" t="s">
        <v>129</v>
      </c>
      <c r="Z4913" s="44" t="s">
        <v>5473</v>
      </c>
      <c r="AA4913" s="44" t="s">
        <v>121</v>
      </c>
    </row>
    <row r="4914" spans="1:27" hidden="1" x14ac:dyDescent="0.25">
      <c r="A4914" s="26">
        <v>362</v>
      </c>
      <c r="B4914" s="19" t="s">
        <v>5897</v>
      </c>
      <c r="C4914" s="44" t="s">
        <v>114</v>
      </c>
      <c r="D4914" s="19" t="s">
        <v>5852</v>
      </c>
      <c r="E4914" s="19">
        <v>50</v>
      </c>
      <c r="F4914" s="19">
        <v>650</v>
      </c>
      <c r="G4914" s="19">
        <v>1135</v>
      </c>
      <c r="H4914" s="19">
        <v>1</v>
      </c>
      <c r="I4914" s="79">
        <v>256.16000000000003</v>
      </c>
      <c r="J4914" s="79">
        <v>256.16000000000003</v>
      </c>
      <c r="K4914" s="19" t="s">
        <v>1080</v>
      </c>
      <c r="L4914" s="19" t="s">
        <v>5896</v>
      </c>
      <c r="N4914" s="19" t="s">
        <v>128</v>
      </c>
      <c r="Q4914" s="20">
        <v>34</v>
      </c>
      <c r="R4914" s="65" t="s">
        <v>7103</v>
      </c>
      <c r="T4914" s="19" t="s">
        <v>4950</v>
      </c>
      <c r="V4914" s="19" t="s">
        <v>119</v>
      </c>
      <c r="X4914" s="19" t="s">
        <v>129</v>
      </c>
      <c r="Z4914" s="44" t="s">
        <v>5473</v>
      </c>
      <c r="AA4914" s="44" t="s">
        <v>121</v>
      </c>
    </row>
    <row r="4915" spans="1:27" hidden="1" x14ac:dyDescent="0.25">
      <c r="A4915" s="26">
        <v>363</v>
      </c>
      <c r="B4915" s="19" t="s">
        <v>5898</v>
      </c>
      <c r="C4915" s="44" t="s">
        <v>114</v>
      </c>
      <c r="D4915" s="19" t="s">
        <v>5899</v>
      </c>
      <c r="E4915" s="19">
        <v>50</v>
      </c>
      <c r="F4915" s="19">
        <v>590</v>
      </c>
      <c r="G4915" s="19">
        <v>780</v>
      </c>
      <c r="H4915" s="19">
        <v>1</v>
      </c>
      <c r="I4915" s="79">
        <v>123.68</v>
      </c>
      <c r="J4915" s="79">
        <v>123.68</v>
      </c>
      <c r="K4915" s="19" t="s">
        <v>1080</v>
      </c>
      <c r="L4915" s="19" t="s">
        <v>5896</v>
      </c>
      <c r="N4915" s="19" t="s">
        <v>128</v>
      </c>
      <c r="Q4915" s="20">
        <v>34</v>
      </c>
      <c r="R4915" s="65" t="s">
        <v>7103</v>
      </c>
      <c r="T4915" s="19" t="s">
        <v>4950</v>
      </c>
      <c r="V4915" s="19" t="s">
        <v>119</v>
      </c>
      <c r="X4915" s="19" t="s">
        <v>129</v>
      </c>
      <c r="Z4915" s="44" t="s">
        <v>5473</v>
      </c>
      <c r="AA4915" s="44" t="s">
        <v>121</v>
      </c>
    </row>
    <row r="4916" spans="1:27" hidden="1" x14ac:dyDescent="0.25">
      <c r="A4916" s="26">
        <v>364</v>
      </c>
      <c r="B4916" s="19" t="s">
        <v>5900</v>
      </c>
      <c r="C4916" s="44" t="s">
        <v>114</v>
      </c>
      <c r="D4916" s="19" t="s">
        <v>5871</v>
      </c>
      <c r="E4916" s="19">
        <v>50</v>
      </c>
      <c r="F4916" s="19">
        <v>718</v>
      </c>
      <c r="G4916" s="19">
        <v>917</v>
      </c>
      <c r="H4916" s="19">
        <v>1</v>
      </c>
      <c r="I4916" s="79">
        <v>180.51</v>
      </c>
      <c r="J4916" s="79">
        <v>180.51</v>
      </c>
      <c r="K4916" s="19" t="s">
        <v>1080</v>
      </c>
      <c r="L4916" s="19" t="s">
        <v>5896</v>
      </c>
      <c r="N4916" s="19" t="s">
        <v>128</v>
      </c>
      <c r="Q4916" s="20">
        <v>34</v>
      </c>
      <c r="R4916" s="65" t="s">
        <v>7103</v>
      </c>
      <c r="T4916" s="19" t="s">
        <v>4950</v>
      </c>
      <c r="V4916" s="19" t="s">
        <v>119</v>
      </c>
      <c r="X4916" s="19" t="s">
        <v>129</v>
      </c>
      <c r="Z4916" s="44" t="s">
        <v>5473</v>
      </c>
      <c r="AA4916" s="44" t="s">
        <v>121</v>
      </c>
    </row>
    <row r="4917" spans="1:27" hidden="1" x14ac:dyDescent="0.25">
      <c r="A4917" s="26">
        <v>365</v>
      </c>
      <c r="B4917" s="19" t="s">
        <v>5901</v>
      </c>
      <c r="C4917" s="44" t="s">
        <v>114</v>
      </c>
      <c r="D4917" s="19" t="s">
        <v>5895</v>
      </c>
      <c r="E4917" s="19">
        <v>50</v>
      </c>
      <c r="F4917" s="19">
        <v>668</v>
      </c>
      <c r="G4917" s="19">
        <v>1135</v>
      </c>
      <c r="H4917" s="19">
        <v>1</v>
      </c>
      <c r="I4917" s="79">
        <v>246.73</v>
      </c>
      <c r="J4917" s="79">
        <v>246.73</v>
      </c>
      <c r="K4917" s="19" t="s">
        <v>1080</v>
      </c>
      <c r="L4917" s="19" t="s">
        <v>5896</v>
      </c>
      <c r="N4917" s="19" t="s">
        <v>128</v>
      </c>
      <c r="Q4917" s="20">
        <v>34</v>
      </c>
      <c r="R4917" s="65" t="s">
        <v>7103</v>
      </c>
      <c r="T4917" s="19" t="s">
        <v>4950</v>
      </c>
      <c r="V4917" s="19" t="s">
        <v>119</v>
      </c>
      <c r="X4917" s="19" t="s">
        <v>129</v>
      </c>
      <c r="Z4917" s="44" t="s">
        <v>5473</v>
      </c>
      <c r="AA4917" s="44" t="s">
        <v>121</v>
      </c>
    </row>
    <row r="4918" spans="1:27" hidden="1" x14ac:dyDescent="0.25">
      <c r="A4918" s="26">
        <v>366</v>
      </c>
      <c r="B4918" s="19" t="s">
        <v>5902</v>
      </c>
      <c r="C4918" s="44" t="s">
        <v>114</v>
      </c>
      <c r="D4918" s="19" t="s">
        <v>5903</v>
      </c>
      <c r="E4918" s="19">
        <v>50</v>
      </c>
      <c r="F4918" s="19">
        <v>645</v>
      </c>
      <c r="G4918" s="19">
        <v>1098</v>
      </c>
      <c r="H4918" s="19">
        <v>1</v>
      </c>
      <c r="I4918" s="79">
        <v>244</v>
      </c>
      <c r="J4918" s="79">
        <v>244</v>
      </c>
      <c r="K4918" s="19" t="s">
        <v>1080</v>
      </c>
      <c r="L4918" s="19" t="s">
        <v>5896</v>
      </c>
      <c r="N4918" s="19" t="s">
        <v>128</v>
      </c>
      <c r="Q4918" s="20">
        <v>34</v>
      </c>
      <c r="R4918" s="65" t="s">
        <v>7103</v>
      </c>
      <c r="T4918" s="19" t="s">
        <v>4950</v>
      </c>
      <c r="V4918" s="19" t="s">
        <v>119</v>
      </c>
      <c r="X4918" s="19" t="s">
        <v>129</v>
      </c>
      <c r="Z4918" s="44" t="s">
        <v>5473</v>
      </c>
      <c r="AA4918" s="44" t="s">
        <v>121</v>
      </c>
    </row>
    <row r="4919" spans="1:27" hidden="1" x14ac:dyDescent="0.25">
      <c r="A4919" s="26">
        <v>367</v>
      </c>
      <c r="B4919" s="19" t="s">
        <v>5904</v>
      </c>
      <c r="C4919" s="44" t="s">
        <v>114</v>
      </c>
      <c r="D4919" s="19" t="s">
        <v>5899</v>
      </c>
      <c r="E4919" s="19">
        <v>50</v>
      </c>
      <c r="F4919" s="19">
        <v>590</v>
      </c>
      <c r="G4919" s="19">
        <v>780</v>
      </c>
      <c r="H4919" s="19">
        <v>1</v>
      </c>
      <c r="I4919" s="79">
        <v>123.68</v>
      </c>
      <c r="J4919" s="79">
        <v>123.68</v>
      </c>
      <c r="K4919" s="19" t="s">
        <v>1080</v>
      </c>
      <c r="L4919" s="19" t="s">
        <v>5896</v>
      </c>
      <c r="N4919" s="19" t="s">
        <v>128</v>
      </c>
      <c r="Q4919" s="20">
        <v>34</v>
      </c>
      <c r="R4919" s="65" t="s">
        <v>7103</v>
      </c>
      <c r="T4919" s="19" t="s">
        <v>4950</v>
      </c>
      <c r="V4919" s="19" t="s">
        <v>119</v>
      </c>
      <c r="X4919" s="19" t="s">
        <v>129</v>
      </c>
      <c r="Z4919" s="44" t="s">
        <v>5473</v>
      </c>
      <c r="AA4919" s="44" t="s">
        <v>121</v>
      </c>
    </row>
    <row r="4920" spans="1:27" hidden="1" x14ac:dyDescent="0.25">
      <c r="A4920" s="26">
        <v>368</v>
      </c>
      <c r="B4920" s="19" t="s">
        <v>5905</v>
      </c>
      <c r="C4920" s="44" t="s">
        <v>114</v>
      </c>
      <c r="D4920" s="19" t="s">
        <v>5871</v>
      </c>
      <c r="E4920" s="19">
        <v>50</v>
      </c>
      <c r="F4920" s="19">
        <v>718</v>
      </c>
      <c r="G4920" s="19">
        <v>917</v>
      </c>
      <c r="H4920" s="19">
        <v>1</v>
      </c>
      <c r="I4920" s="79">
        <v>180.51</v>
      </c>
      <c r="J4920" s="79">
        <v>180.51</v>
      </c>
      <c r="K4920" s="19" t="s">
        <v>1080</v>
      </c>
      <c r="L4920" s="19" t="s">
        <v>5896</v>
      </c>
      <c r="N4920" s="19" t="s">
        <v>128</v>
      </c>
      <c r="Q4920" s="20">
        <v>34</v>
      </c>
      <c r="R4920" s="65" t="s">
        <v>7103</v>
      </c>
      <c r="T4920" s="19" t="s">
        <v>4950</v>
      </c>
      <c r="V4920" s="19" t="s">
        <v>119</v>
      </c>
      <c r="X4920" s="19" t="s">
        <v>129</v>
      </c>
      <c r="Z4920" s="44" t="s">
        <v>5473</v>
      </c>
      <c r="AA4920" s="44" t="s">
        <v>121</v>
      </c>
    </row>
    <row r="4921" spans="1:27" hidden="1" x14ac:dyDescent="0.25">
      <c r="A4921" s="26">
        <v>369</v>
      </c>
      <c r="B4921" s="19" t="s">
        <v>5906</v>
      </c>
      <c r="C4921" s="44" t="s">
        <v>114</v>
      </c>
      <c r="D4921" s="19" t="s">
        <v>5903</v>
      </c>
      <c r="E4921" s="19">
        <v>50</v>
      </c>
      <c r="F4921" s="19">
        <v>645</v>
      </c>
      <c r="G4921" s="19">
        <v>1098</v>
      </c>
      <c r="H4921" s="19">
        <v>1</v>
      </c>
      <c r="I4921" s="79">
        <v>244</v>
      </c>
      <c r="J4921" s="79">
        <v>244</v>
      </c>
      <c r="K4921" s="19" t="s">
        <v>1080</v>
      </c>
      <c r="L4921" s="19" t="s">
        <v>5896</v>
      </c>
      <c r="N4921" s="19" t="s">
        <v>128</v>
      </c>
      <c r="Q4921" s="20">
        <v>34</v>
      </c>
      <c r="R4921" s="65" t="s">
        <v>7103</v>
      </c>
      <c r="T4921" s="19" t="s">
        <v>4950</v>
      </c>
      <c r="V4921" s="19" t="s">
        <v>119</v>
      </c>
      <c r="X4921" s="19" t="s">
        <v>129</v>
      </c>
      <c r="Z4921" s="44" t="s">
        <v>5473</v>
      </c>
      <c r="AA4921" s="44" t="s">
        <v>121</v>
      </c>
    </row>
    <row r="4922" spans="1:27" hidden="1" x14ac:dyDescent="0.25">
      <c r="A4922" s="26">
        <v>370</v>
      </c>
      <c r="B4922" s="19" t="s">
        <v>5907</v>
      </c>
      <c r="C4922" s="44" t="s">
        <v>114</v>
      </c>
      <c r="D4922" s="19" t="s">
        <v>5871</v>
      </c>
      <c r="E4922" s="19">
        <v>50</v>
      </c>
      <c r="F4922" s="19">
        <v>718</v>
      </c>
      <c r="G4922" s="19">
        <v>917</v>
      </c>
      <c r="H4922" s="19">
        <v>1</v>
      </c>
      <c r="I4922" s="79">
        <v>180.51</v>
      </c>
      <c r="J4922" s="79">
        <v>180.51</v>
      </c>
      <c r="K4922" s="19" t="s">
        <v>1080</v>
      </c>
      <c r="L4922" s="19" t="s">
        <v>5896</v>
      </c>
      <c r="N4922" s="19" t="s">
        <v>128</v>
      </c>
      <c r="Q4922" s="20">
        <v>34</v>
      </c>
      <c r="R4922" s="65" t="s">
        <v>7103</v>
      </c>
      <c r="T4922" s="19" t="s">
        <v>4950</v>
      </c>
      <c r="V4922" s="19" t="s">
        <v>119</v>
      </c>
      <c r="X4922" s="19" t="s">
        <v>129</v>
      </c>
      <c r="Z4922" s="44" t="s">
        <v>5473</v>
      </c>
      <c r="AA4922" s="44" t="s">
        <v>121</v>
      </c>
    </row>
    <row r="4923" spans="1:27" hidden="1" x14ac:dyDescent="0.25">
      <c r="A4923" s="26">
        <v>371</v>
      </c>
      <c r="B4923" s="19" t="s">
        <v>5908</v>
      </c>
      <c r="C4923" s="44" t="s">
        <v>114</v>
      </c>
      <c r="D4923" s="19" t="s">
        <v>5909</v>
      </c>
      <c r="E4923" s="19">
        <v>50</v>
      </c>
      <c r="F4923" s="19">
        <v>638</v>
      </c>
      <c r="G4923" s="19">
        <v>1138</v>
      </c>
      <c r="H4923" s="19">
        <v>1</v>
      </c>
      <c r="I4923" s="79">
        <v>251.75</v>
      </c>
      <c r="J4923" s="79">
        <v>251.75</v>
      </c>
      <c r="K4923" s="19" t="s">
        <v>1080</v>
      </c>
      <c r="L4923" s="19" t="s">
        <v>5896</v>
      </c>
      <c r="N4923" s="19" t="s">
        <v>128</v>
      </c>
      <c r="Q4923" s="20">
        <v>34</v>
      </c>
      <c r="R4923" s="65" t="s">
        <v>7103</v>
      </c>
      <c r="T4923" s="19" t="s">
        <v>4950</v>
      </c>
      <c r="V4923" s="19" t="s">
        <v>119</v>
      </c>
      <c r="X4923" s="19" t="s">
        <v>129</v>
      </c>
      <c r="Z4923" s="44" t="s">
        <v>5473</v>
      </c>
      <c r="AA4923" s="44" t="s">
        <v>121</v>
      </c>
    </row>
    <row r="4924" spans="1:27" hidden="1" x14ac:dyDescent="0.25">
      <c r="A4924" s="26">
        <v>372</v>
      </c>
      <c r="B4924" s="19" t="s">
        <v>5910</v>
      </c>
      <c r="C4924" s="44" t="s">
        <v>114</v>
      </c>
      <c r="D4924" s="19" t="s">
        <v>5903</v>
      </c>
      <c r="E4924" s="19">
        <v>50</v>
      </c>
      <c r="F4924" s="19">
        <v>645</v>
      </c>
      <c r="G4924" s="19">
        <v>1098</v>
      </c>
      <c r="H4924" s="19">
        <v>1</v>
      </c>
      <c r="I4924" s="79">
        <v>244</v>
      </c>
      <c r="J4924" s="79">
        <v>244</v>
      </c>
      <c r="K4924" s="19" t="s">
        <v>1080</v>
      </c>
      <c r="L4924" s="19" t="s">
        <v>5896</v>
      </c>
      <c r="N4924" s="19" t="s">
        <v>128</v>
      </c>
      <c r="Q4924" s="20">
        <v>34</v>
      </c>
      <c r="R4924" s="65" t="s">
        <v>7103</v>
      </c>
      <c r="T4924" s="19" t="s">
        <v>4950</v>
      </c>
      <c r="V4924" s="19" t="s">
        <v>119</v>
      </c>
      <c r="X4924" s="19" t="s">
        <v>129</v>
      </c>
      <c r="Z4924" s="44" t="s">
        <v>5473</v>
      </c>
      <c r="AA4924" s="44" t="s">
        <v>121</v>
      </c>
    </row>
    <row r="4925" spans="1:27" hidden="1" x14ac:dyDescent="0.25">
      <c r="A4925" s="26">
        <v>373</v>
      </c>
      <c r="B4925" s="19" t="s">
        <v>5911</v>
      </c>
      <c r="C4925" s="44" t="s">
        <v>114</v>
      </c>
      <c r="D4925" s="19" t="s">
        <v>5875</v>
      </c>
      <c r="E4925" s="19">
        <v>50</v>
      </c>
      <c r="F4925" s="19">
        <v>825</v>
      </c>
      <c r="G4925" s="19">
        <v>913</v>
      </c>
      <c r="H4925" s="19">
        <v>1</v>
      </c>
      <c r="I4925" s="79">
        <v>212.53</v>
      </c>
      <c r="J4925" s="79">
        <v>212.53</v>
      </c>
      <c r="K4925" s="19" t="s">
        <v>1080</v>
      </c>
      <c r="L4925" s="19" t="s">
        <v>5896</v>
      </c>
      <c r="N4925" s="19" t="s">
        <v>128</v>
      </c>
      <c r="Q4925" s="20">
        <v>34</v>
      </c>
      <c r="R4925" s="65" t="s">
        <v>7103</v>
      </c>
      <c r="T4925" s="19" t="s">
        <v>4950</v>
      </c>
      <c r="V4925" s="19" t="s">
        <v>119</v>
      </c>
      <c r="X4925" s="19" t="s">
        <v>129</v>
      </c>
      <c r="Z4925" s="44" t="s">
        <v>5473</v>
      </c>
      <c r="AA4925" s="44" t="s">
        <v>121</v>
      </c>
    </row>
    <row r="4926" spans="1:27" hidden="1" x14ac:dyDescent="0.25">
      <c r="A4926" s="26">
        <v>374</v>
      </c>
      <c r="B4926" s="19" t="s">
        <v>5912</v>
      </c>
      <c r="C4926" s="44" t="s">
        <v>114</v>
      </c>
      <c r="D4926" s="19" t="s">
        <v>5871</v>
      </c>
      <c r="E4926" s="19">
        <v>50</v>
      </c>
      <c r="F4926" s="19">
        <v>718</v>
      </c>
      <c r="G4926" s="19">
        <v>917</v>
      </c>
      <c r="H4926" s="19">
        <v>1</v>
      </c>
      <c r="I4926" s="79">
        <v>180.51</v>
      </c>
      <c r="J4926" s="79">
        <v>180.51</v>
      </c>
      <c r="K4926" s="19" t="s">
        <v>1080</v>
      </c>
      <c r="L4926" s="19" t="s">
        <v>5896</v>
      </c>
      <c r="N4926" s="19" t="s">
        <v>128</v>
      </c>
      <c r="Q4926" s="20">
        <v>34</v>
      </c>
      <c r="R4926" s="65" t="s">
        <v>7103</v>
      </c>
      <c r="T4926" s="19" t="s">
        <v>4950</v>
      </c>
      <c r="V4926" s="19" t="s">
        <v>119</v>
      </c>
      <c r="X4926" s="19" t="s">
        <v>129</v>
      </c>
      <c r="Z4926" s="44" t="s">
        <v>5473</v>
      </c>
      <c r="AA4926" s="44" t="s">
        <v>121</v>
      </c>
    </row>
    <row r="4927" spans="1:27" hidden="1" x14ac:dyDescent="0.25">
      <c r="A4927" s="26">
        <v>375</v>
      </c>
      <c r="B4927" s="19" t="s">
        <v>5913</v>
      </c>
      <c r="C4927" s="44" t="s">
        <v>114</v>
      </c>
      <c r="D4927" s="19" t="s">
        <v>5909</v>
      </c>
      <c r="E4927" s="19">
        <v>50</v>
      </c>
      <c r="F4927" s="19">
        <v>638</v>
      </c>
      <c r="G4927" s="19">
        <v>1138</v>
      </c>
      <c r="H4927" s="19">
        <v>1</v>
      </c>
      <c r="I4927" s="79">
        <v>251.75</v>
      </c>
      <c r="J4927" s="79">
        <v>251.75</v>
      </c>
      <c r="K4927" s="19" t="s">
        <v>1080</v>
      </c>
      <c r="L4927" s="19" t="s">
        <v>5896</v>
      </c>
      <c r="N4927" s="19" t="s">
        <v>128</v>
      </c>
      <c r="Q4927" s="20">
        <v>34</v>
      </c>
      <c r="R4927" s="65" t="s">
        <v>7103</v>
      </c>
      <c r="T4927" s="19" t="s">
        <v>4950</v>
      </c>
      <c r="V4927" s="19" t="s">
        <v>119</v>
      </c>
      <c r="X4927" s="19" t="s">
        <v>129</v>
      </c>
      <c r="Z4927" s="44" t="s">
        <v>5473</v>
      </c>
      <c r="AA4927" s="44" t="s">
        <v>121</v>
      </c>
    </row>
    <row r="4928" spans="1:27" hidden="1" x14ac:dyDescent="0.25">
      <c r="A4928" s="26">
        <v>376</v>
      </c>
      <c r="B4928" s="19" t="s">
        <v>5914</v>
      </c>
      <c r="C4928" s="44" t="s">
        <v>114</v>
      </c>
      <c r="D4928" s="19" t="s">
        <v>5903</v>
      </c>
      <c r="E4928" s="19">
        <v>50</v>
      </c>
      <c r="F4928" s="19">
        <v>645</v>
      </c>
      <c r="G4928" s="19">
        <v>1098</v>
      </c>
      <c r="H4928" s="19">
        <v>1</v>
      </c>
      <c r="I4928" s="79">
        <v>244</v>
      </c>
      <c r="J4928" s="79">
        <v>244</v>
      </c>
      <c r="K4928" s="19" t="s">
        <v>1080</v>
      </c>
      <c r="L4928" s="19" t="s">
        <v>5896</v>
      </c>
      <c r="N4928" s="19" t="s">
        <v>128</v>
      </c>
      <c r="Q4928" s="20">
        <v>34</v>
      </c>
      <c r="R4928" s="65" t="s">
        <v>7103</v>
      </c>
      <c r="T4928" s="19" t="s">
        <v>4950</v>
      </c>
      <c r="V4928" s="19" t="s">
        <v>119</v>
      </c>
      <c r="X4928" s="19" t="s">
        <v>129</v>
      </c>
      <c r="Z4928" s="44" t="s">
        <v>5473</v>
      </c>
      <c r="AA4928" s="44" t="s">
        <v>121</v>
      </c>
    </row>
    <row r="4929" spans="1:27" hidden="1" x14ac:dyDescent="0.25">
      <c r="A4929" s="26">
        <v>377</v>
      </c>
      <c r="B4929" s="19" t="s">
        <v>5915</v>
      </c>
      <c r="C4929" s="44" t="s">
        <v>114</v>
      </c>
      <c r="D4929" s="19" t="s">
        <v>5875</v>
      </c>
      <c r="E4929" s="19">
        <v>50</v>
      </c>
      <c r="F4929" s="19">
        <v>825</v>
      </c>
      <c r="G4929" s="19">
        <v>913</v>
      </c>
      <c r="H4929" s="19">
        <v>2</v>
      </c>
      <c r="I4929" s="79">
        <v>212.53</v>
      </c>
      <c r="J4929" s="79">
        <v>425.06</v>
      </c>
      <c r="K4929" s="19" t="s">
        <v>1080</v>
      </c>
      <c r="L4929" s="19" t="s">
        <v>5896</v>
      </c>
      <c r="N4929" s="19" t="s">
        <v>128</v>
      </c>
      <c r="Q4929" s="20">
        <v>34</v>
      </c>
      <c r="R4929" s="65" t="s">
        <v>7103</v>
      </c>
      <c r="T4929" s="19" t="s">
        <v>4950</v>
      </c>
      <c r="V4929" s="19" t="s">
        <v>119</v>
      </c>
      <c r="X4929" s="19" t="s">
        <v>129</v>
      </c>
      <c r="Z4929" s="44" t="s">
        <v>5473</v>
      </c>
      <c r="AA4929" s="44" t="s">
        <v>121</v>
      </c>
    </row>
    <row r="4930" spans="1:27" hidden="1" x14ac:dyDescent="0.25">
      <c r="A4930" s="26">
        <v>378</v>
      </c>
      <c r="B4930" s="19" t="s">
        <v>5916</v>
      </c>
      <c r="C4930" s="44" t="s">
        <v>114</v>
      </c>
      <c r="D4930" s="19" t="s">
        <v>5903</v>
      </c>
      <c r="E4930" s="19">
        <v>50</v>
      </c>
      <c r="F4930" s="19">
        <v>645</v>
      </c>
      <c r="G4930" s="19">
        <v>1098</v>
      </c>
      <c r="H4930" s="19">
        <v>1</v>
      </c>
      <c r="I4930" s="79">
        <v>244</v>
      </c>
      <c r="J4930" s="79">
        <v>244</v>
      </c>
      <c r="K4930" s="19" t="s">
        <v>1080</v>
      </c>
      <c r="L4930" s="19" t="s">
        <v>5896</v>
      </c>
      <c r="N4930" s="19" t="s">
        <v>128</v>
      </c>
      <c r="Q4930" s="20">
        <v>34</v>
      </c>
      <c r="R4930" s="65" t="s">
        <v>7103</v>
      </c>
      <c r="T4930" s="19" t="s">
        <v>4950</v>
      </c>
      <c r="V4930" s="19" t="s">
        <v>119</v>
      </c>
      <c r="X4930" s="19" t="s">
        <v>129</v>
      </c>
      <c r="Z4930" s="44" t="s">
        <v>5473</v>
      </c>
      <c r="AA4930" s="44" t="s">
        <v>121</v>
      </c>
    </row>
    <row r="4931" spans="1:27" hidden="1" x14ac:dyDescent="0.25">
      <c r="A4931" s="26">
        <v>379</v>
      </c>
      <c r="B4931" s="19" t="s">
        <v>5917</v>
      </c>
      <c r="C4931" s="44" t="s">
        <v>114</v>
      </c>
      <c r="D4931" s="19" t="s">
        <v>5869</v>
      </c>
      <c r="E4931" s="19">
        <v>50</v>
      </c>
      <c r="F4931" s="19">
        <v>575</v>
      </c>
      <c r="G4931" s="19">
        <v>726</v>
      </c>
      <c r="H4931" s="19">
        <v>1</v>
      </c>
      <c r="I4931" s="79">
        <v>114.26</v>
      </c>
      <c r="J4931" s="79">
        <v>114.26</v>
      </c>
      <c r="K4931" s="19" t="s">
        <v>1080</v>
      </c>
      <c r="L4931" s="19" t="s">
        <v>5896</v>
      </c>
      <c r="N4931" s="19" t="s">
        <v>128</v>
      </c>
      <c r="Q4931" s="20">
        <v>34</v>
      </c>
      <c r="R4931" s="65" t="s">
        <v>7103</v>
      </c>
      <c r="T4931" s="19" t="s">
        <v>4950</v>
      </c>
      <c r="V4931" s="19" t="s">
        <v>119</v>
      </c>
      <c r="X4931" s="19" t="s">
        <v>129</v>
      </c>
      <c r="Z4931" s="44" t="s">
        <v>5473</v>
      </c>
      <c r="AA4931" s="44" t="s">
        <v>121</v>
      </c>
    </row>
    <row r="4932" spans="1:27" hidden="1" x14ac:dyDescent="0.25">
      <c r="A4932" s="26">
        <v>380</v>
      </c>
      <c r="B4932" s="19" t="s">
        <v>5918</v>
      </c>
      <c r="C4932" s="44" t="s">
        <v>114</v>
      </c>
      <c r="D4932" s="19" t="s">
        <v>5919</v>
      </c>
      <c r="E4932" s="19">
        <v>50</v>
      </c>
      <c r="F4932" s="19">
        <v>630</v>
      </c>
      <c r="G4932" s="19">
        <v>1000</v>
      </c>
      <c r="H4932" s="19">
        <v>1</v>
      </c>
      <c r="I4932" s="79">
        <v>247.28</v>
      </c>
      <c r="J4932" s="79">
        <v>247.28</v>
      </c>
      <c r="K4932" s="19" t="s">
        <v>1080</v>
      </c>
      <c r="L4932" s="19" t="s">
        <v>5896</v>
      </c>
      <c r="Q4932" s="20">
        <v>34</v>
      </c>
      <c r="R4932" s="65" t="s">
        <v>7103</v>
      </c>
      <c r="T4932" s="19" t="s">
        <v>4950</v>
      </c>
      <c r="V4932" s="19" t="s">
        <v>119</v>
      </c>
      <c r="X4932" s="19" t="s">
        <v>129</v>
      </c>
      <c r="Z4932" s="44" t="s">
        <v>5473</v>
      </c>
      <c r="AA4932" s="44" t="s">
        <v>121</v>
      </c>
    </row>
    <row r="4933" spans="1:27" hidden="1" x14ac:dyDescent="0.25">
      <c r="A4933" s="26">
        <v>381</v>
      </c>
      <c r="B4933" s="19" t="s">
        <v>5920</v>
      </c>
      <c r="C4933" s="44" t="s">
        <v>114</v>
      </c>
      <c r="D4933" s="19" t="s">
        <v>5895</v>
      </c>
      <c r="E4933" s="19">
        <v>50</v>
      </c>
      <c r="F4933" s="19">
        <v>668</v>
      </c>
      <c r="G4933" s="19">
        <v>1135</v>
      </c>
      <c r="H4933" s="19">
        <v>1</v>
      </c>
      <c r="I4933" s="79">
        <v>246.73</v>
      </c>
      <c r="J4933" s="79">
        <v>246.73</v>
      </c>
      <c r="K4933" s="19" t="s">
        <v>1080</v>
      </c>
      <c r="L4933" s="19" t="s">
        <v>5896</v>
      </c>
      <c r="N4933" s="19" t="s">
        <v>128</v>
      </c>
      <c r="Q4933" s="20">
        <v>34</v>
      </c>
      <c r="R4933" s="65" t="s">
        <v>7103</v>
      </c>
      <c r="T4933" s="19" t="s">
        <v>4950</v>
      </c>
      <c r="V4933" s="19" t="s">
        <v>119</v>
      </c>
      <c r="X4933" s="19" t="s">
        <v>129</v>
      </c>
      <c r="Z4933" s="44" t="s">
        <v>5473</v>
      </c>
      <c r="AA4933" s="44" t="s">
        <v>121</v>
      </c>
    </row>
    <row r="4934" spans="1:27" hidden="1" x14ac:dyDescent="0.25">
      <c r="A4934" s="26">
        <v>382</v>
      </c>
      <c r="B4934" s="19" t="s">
        <v>5921</v>
      </c>
      <c r="C4934" s="44" t="s">
        <v>114</v>
      </c>
      <c r="D4934" s="19" t="s">
        <v>5852</v>
      </c>
      <c r="E4934" s="19">
        <v>50</v>
      </c>
      <c r="F4934" s="19">
        <v>650</v>
      </c>
      <c r="G4934" s="19">
        <v>1135</v>
      </c>
      <c r="H4934" s="19">
        <v>1</v>
      </c>
      <c r="I4934" s="79">
        <v>256.16000000000003</v>
      </c>
      <c r="J4934" s="79">
        <v>256.16000000000003</v>
      </c>
      <c r="K4934" s="19" t="s">
        <v>1080</v>
      </c>
      <c r="L4934" s="19" t="s">
        <v>5896</v>
      </c>
      <c r="N4934" s="19" t="s">
        <v>128</v>
      </c>
      <c r="Q4934" s="20">
        <v>34</v>
      </c>
      <c r="R4934" s="65" t="s">
        <v>7103</v>
      </c>
      <c r="T4934" s="19" t="s">
        <v>4950</v>
      </c>
      <c r="V4934" s="19" t="s">
        <v>119</v>
      </c>
      <c r="X4934" s="19" t="s">
        <v>129</v>
      </c>
      <c r="Z4934" s="44" t="s">
        <v>5473</v>
      </c>
      <c r="AA4934" s="44" t="s">
        <v>121</v>
      </c>
    </row>
    <row r="4935" spans="1:27" hidden="1" x14ac:dyDescent="0.25">
      <c r="A4935" s="26">
        <v>383</v>
      </c>
      <c r="B4935" s="19" t="s">
        <v>5922</v>
      </c>
      <c r="C4935" s="44" t="s">
        <v>114</v>
      </c>
      <c r="D4935" s="19" t="s">
        <v>5903</v>
      </c>
      <c r="E4935" s="19">
        <v>50</v>
      </c>
      <c r="F4935" s="19">
        <v>645</v>
      </c>
      <c r="G4935" s="19">
        <v>1098</v>
      </c>
      <c r="H4935" s="19">
        <v>1</v>
      </c>
      <c r="I4935" s="79">
        <v>244</v>
      </c>
      <c r="J4935" s="79">
        <v>244</v>
      </c>
      <c r="K4935" s="19" t="s">
        <v>1080</v>
      </c>
      <c r="L4935" s="19" t="s">
        <v>5896</v>
      </c>
      <c r="N4935" s="19" t="s">
        <v>128</v>
      </c>
      <c r="Q4935" s="20">
        <v>34</v>
      </c>
      <c r="R4935" s="65" t="s">
        <v>7103</v>
      </c>
      <c r="T4935" s="19" t="s">
        <v>4950</v>
      </c>
      <c r="V4935" s="19" t="s">
        <v>119</v>
      </c>
      <c r="X4935" s="19" t="s">
        <v>129</v>
      </c>
      <c r="Z4935" s="44" t="s">
        <v>5473</v>
      </c>
      <c r="AA4935" s="44" t="s">
        <v>121</v>
      </c>
    </row>
    <row r="4936" spans="1:27" hidden="1" x14ac:dyDescent="0.25">
      <c r="A4936" s="26">
        <v>384</v>
      </c>
      <c r="B4936" s="19" t="s">
        <v>5923</v>
      </c>
      <c r="C4936" s="44" t="s">
        <v>114</v>
      </c>
      <c r="D4936" s="19" t="s">
        <v>5843</v>
      </c>
      <c r="E4936" s="19">
        <v>50</v>
      </c>
      <c r="F4936" s="19">
        <v>654</v>
      </c>
      <c r="G4936" s="19">
        <v>1098</v>
      </c>
      <c r="H4936" s="19">
        <v>1</v>
      </c>
      <c r="I4936" s="79">
        <v>229.64</v>
      </c>
      <c r="J4936" s="79">
        <v>229.64</v>
      </c>
      <c r="K4936" s="19" t="s">
        <v>1080</v>
      </c>
      <c r="L4936" s="19" t="s">
        <v>5896</v>
      </c>
      <c r="N4936" s="19" t="s">
        <v>128</v>
      </c>
      <c r="Q4936" s="20">
        <v>34</v>
      </c>
      <c r="R4936" s="65" t="s">
        <v>7103</v>
      </c>
      <c r="T4936" s="19" t="s">
        <v>4950</v>
      </c>
      <c r="V4936" s="19" t="s">
        <v>119</v>
      </c>
      <c r="X4936" s="19" t="s">
        <v>129</v>
      </c>
      <c r="Z4936" s="44" t="s">
        <v>5473</v>
      </c>
      <c r="AA4936" s="44" t="s">
        <v>121</v>
      </c>
    </row>
    <row r="4937" spans="1:27" hidden="1" x14ac:dyDescent="0.25">
      <c r="A4937" s="26">
        <v>385</v>
      </c>
      <c r="B4937" s="19" t="s">
        <v>5924</v>
      </c>
      <c r="C4937" s="44" t="s">
        <v>114</v>
      </c>
      <c r="D4937" s="19" t="s">
        <v>5899</v>
      </c>
      <c r="E4937" s="19">
        <v>50</v>
      </c>
      <c r="F4937" s="19">
        <v>590</v>
      </c>
      <c r="G4937" s="19">
        <v>780</v>
      </c>
      <c r="H4937" s="19">
        <v>1</v>
      </c>
      <c r="I4937" s="79">
        <v>123.68</v>
      </c>
      <c r="J4937" s="79">
        <v>123.68</v>
      </c>
      <c r="K4937" s="19" t="s">
        <v>1080</v>
      </c>
      <c r="L4937" s="19" t="s">
        <v>5896</v>
      </c>
      <c r="N4937" s="19" t="s">
        <v>128</v>
      </c>
      <c r="Q4937" s="20">
        <v>34</v>
      </c>
      <c r="R4937" s="65" t="s">
        <v>7103</v>
      </c>
      <c r="T4937" s="19" t="s">
        <v>4950</v>
      </c>
      <c r="V4937" s="19" t="s">
        <v>119</v>
      </c>
      <c r="X4937" s="19" t="s">
        <v>129</v>
      </c>
      <c r="Z4937" s="44" t="s">
        <v>5473</v>
      </c>
      <c r="AA4937" s="44" t="s">
        <v>121</v>
      </c>
    </row>
    <row r="4938" spans="1:27" hidden="1" x14ac:dyDescent="0.25">
      <c r="A4938" s="26">
        <v>386</v>
      </c>
      <c r="B4938" s="19" t="s">
        <v>5925</v>
      </c>
      <c r="C4938" s="44" t="s">
        <v>114</v>
      </c>
      <c r="D4938" s="19" t="s">
        <v>5846</v>
      </c>
      <c r="E4938" s="19">
        <v>50</v>
      </c>
      <c r="F4938" s="19">
        <v>797</v>
      </c>
      <c r="G4938" s="19">
        <v>825</v>
      </c>
      <c r="H4938" s="19">
        <v>1</v>
      </c>
      <c r="I4938" s="79">
        <v>174.57</v>
      </c>
      <c r="J4938" s="79">
        <v>174.57</v>
      </c>
      <c r="K4938" s="19" t="s">
        <v>1080</v>
      </c>
      <c r="L4938" s="19" t="s">
        <v>5896</v>
      </c>
      <c r="N4938" s="19" t="s">
        <v>128</v>
      </c>
      <c r="Q4938" s="20">
        <v>34</v>
      </c>
      <c r="R4938" s="65" t="s">
        <v>7103</v>
      </c>
      <c r="T4938" s="19" t="s">
        <v>4950</v>
      </c>
      <c r="V4938" s="19" t="s">
        <v>119</v>
      </c>
      <c r="X4938" s="19" t="s">
        <v>129</v>
      </c>
      <c r="Z4938" s="44" t="s">
        <v>5473</v>
      </c>
      <c r="AA4938" s="44" t="s">
        <v>121</v>
      </c>
    </row>
    <row r="4939" spans="1:27" hidden="1" x14ac:dyDescent="0.25">
      <c r="A4939" s="26">
        <v>387</v>
      </c>
      <c r="B4939" s="19" t="s">
        <v>5926</v>
      </c>
      <c r="C4939" s="44" t="s">
        <v>114</v>
      </c>
      <c r="D4939" s="19" t="s">
        <v>5871</v>
      </c>
      <c r="E4939" s="19">
        <v>50</v>
      </c>
      <c r="F4939" s="19">
        <v>718</v>
      </c>
      <c r="G4939" s="19">
        <v>917</v>
      </c>
      <c r="H4939" s="19">
        <v>1</v>
      </c>
      <c r="I4939" s="79">
        <v>180.51</v>
      </c>
      <c r="J4939" s="79">
        <v>180.51</v>
      </c>
      <c r="K4939" s="19" t="s">
        <v>1080</v>
      </c>
      <c r="L4939" s="19" t="s">
        <v>5896</v>
      </c>
      <c r="N4939" s="19" t="s">
        <v>128</v>
      </c>
      <c r="Q4939" s="20">
        <v>34</v>
      </c>
      <c r="R4939" s="65" t="s">
        <v>7103</v>
      </c>
      <c r="T4939" s="19" t="s">
        <v>4950</v>
      </c>
      <c r="V4939" s="19" t="s">
        <v>119</v>
      </c>
      <c r="X4939" s="19" t="s">
        <v>129</v>
      </c>
      <c r="Z4939" s="44" t="s">
        <v>5473</v>
      </c>
      <c r="AA4939" s="44" t="s">
        <v>121</v>
      </c>
    </row>
    <row r="4940" spans="1:27" hidden="1" x14ac:dyDescent="0.25">
      <c r="A4940" s="26">
        <v>388</v>
      </c>
      <c r="B4940" s="19" t="s">
        <v>5927</v>
      </c>
      <c r="C4940" s="44" t="s">
        <v>114</v>
      </c>
      <c r="D4940" s="19" t="s">
        <v>5850</v>
      </c>
      <c r="E4940" s="19">
        <v>50</v>
      </c>
      <c r="F4940" s="19">
        <v>634</v>
      </c>
      <c r="G4940" s="19">
        <v>867</v>
      </c>
      <c r="H4940" s="19">
        <v>1</v>
      </c>
      <c r="I4940" s="79">
        <v>151.88999999999999</v>
      </c>
      <c r="J4940" s="79">
        <v>151.88999999999999</v>
      </c>
      <c r="K4940" s="19" t="s">
        <v>1080</v>
      </c>
      <c r="L4940" s="19" t="s">
        <v>5896</v>
      </c>
      <c r="N4940" s="19" t="s">
        <v>128</v>
      </c>
      <c r="Q4940" s="20">
        <v>34</v>
      </c>
      <c r="R4940" s="65" t="s">
        <v>7103</v>
      </c>
      <c r="T4940" s="19" t="s">
        <v>4950</v>
      </c>
      <c r="V4940" s="19" t="s">
        <v>119</v>
      </c>
      <c r="X4940" s="19" t="s">
        <v>129</v>
      </c>
      <c r="Z4940" s="44" t="s">
        <v>5473</v>
      </c>
      <c r="AA4940" s="44" t="s">
        <v>121</v>
      </c>
    </row>
    <row r="4941" spans="1:27" hidden="1" x14ac:dyDescent="0.25">
      <c r="A4941" s="26">
        <v>389</v>
      </c>
      <c r="B4941" s="19" t="s">
        <v>5928</v>
      </c>
      <c r="C4941" s="44" t="s">
        <v>114</v>
      </c>
      <c r="D4941" s="19" t="s">
        <v>5903</v>
      </c>
      <c r="E4941" s="19">
        <v>50</v>
      </c>
      <c r="F4941" s="19">
        <v>645</v>
      </c>
      <c r="G4941" s="19">
        <v>1098</v>
      </c>
      <c r="H4941" s="19">
        <v>1</v>
      </c>
      <c r="I4941" s="79">
        <v>244</v>
      </c>
      <c r="J4941" s="79">
        <v>244</v>
      </c>
      <c r="K4941" s="19" t="s">
        <v>1080</v>
      </c>
      <c r="L4941" s="19" t="s">
        <v>5896</v>
      </c>
      <c r="N4941" s="19" t="s">
        <v>128</v>
      </c>
      <c r="Q4941" s="20">
        <v>34</v>
      </c>
      <c r="R4941" s="65" t="s">
        <v>7103</v>
      </c>
      <c r="T4941" s="19" t="s">
        <v>4950</v>
      </c>
      <c r="V4941" s="19" t="s">
        <v>119</v>
      </c>
      <c r="X4941" s="19" t="s">
        <v>129</v>
      </c>
      <c r="Z4941" s="44" t="s">
        <v>5473</v>
      </c>
      <c r="AA4941" s="44" t="s">
        <v>121</v>
      </c>
    </row>
    <row r="4942" spans="1:27" hidden="1" x14ac:dyDescent="0.25">
      <c r="A4942" s="26">
        <v>390</v>
      </c>
      <c r="B4942" s="19" t="s">
        <v>5929</v>
      </c>
      <c r="C4942" s="44" t="s">
        <v>114</v>
      </c>
      <c r="D4942" s="19" t="s">
        <v>5909</v>
      </c>
      <c r="E4942" s="19">
        <v>50</v>
      </c>
      <c r="F4942" s="19">
        <v>638</v>
      </c>
      <c r="G4942" s="19">
        <v>1138</v>
      </c>
      <c r="H4942" s="19">
        <v>1</v>
      </c>
      <c r="I4942" s="79">
        <v>251.75</v>
      </c>
      <c r="J4942" s="79">
        <v>251.75</v>
      </c>
      <c r="K4942" s="19" t="s">
        <v>1080</v>
      </c>
      <c r="L4942" s="19" t="s">
        <v>5896</v>
      </c>
      <c r="N4942" s="19" t="s">
        <v>128</v>
      </c>
      <c r="Q4942" s="20">
        <v>34</v>
      </c>
      <c r="R4942" s="65" t="s">
        <v>7103</v>
      </c>
      <c r="T4942" s="19" t="s">
        <v>4950</v>
      </c>
      <c r="V4942" s="19" t="s">
        <v>119</v>
      </c>
      <c r="X4942" s="19" t="s">
        <v>129</v>
      </c>
      <c r="Z4942" s="44" t="s">
        <v>5473</v>
      </c>
      <c r="AA4942" s="44" t="s">
        <v>121</v>
      </c>
    </row>
    <row r="4943" spans="1:27" hidden="1" x14ac:dyDescent="0.25">
      <c r="A4943" s="26">
        <v>391</v>
      </c>
      <c r="B4943" s="19" t="s">
        <v>5930</v>
      </c>
      <c r="C4943" s="44" t="s">
        <v>114</v>
      </c>
      <c r="D4943" s="19" t="s">
        <v>5903</v>
      </c>
      <c r="E4943" s="19">
        <v>50</v>
      </c>
      <c r="F4943" s="19">
        <v>645</v>
      </c>
      <c r="G4943" s="19">
        <v>1098</v>
      </c>
      <c r="H4943" s="19">
        <v>1</v>
      </c>
      <c r="I4943" s="79">
        <v>244</v>
      </c>
      <c r="J4943" s="79">
        <v>244</v>
      </c>
      <c r="K4943" s="19" t="s">
        <v>1080</v>
      </c>
      <c r="L4943" s="19" t="s">
        <v>5896</v>
      </c>
      <c r="N4943" s="19" t="s">
        <v>128</v>
      </c>
      <c r="Q4943" s="20">
        <v>34</v>
      </c>
      <c r="R4943" s="65" t="s">
        <v>7103</v>
      </c>
      <c r="T4943" s="19" t="s">
        <v>4950</v>
      </c>
      <c r="V4943" s="19" t="s">
        <v>119</v>
      </c>
      <c r="X4943" s="19" t="s">
        <v>129</v>
      </c>
      <c r="Z4943" s="44" t="s">
        <v>5473</v>
      </c>
      <c r="AA4943" s="44" t="s">
        <v>121</v>
      </c>
    </row>
    <row r="4944" spans="1:27" hidden="1" x14ac:dyDescent="0.25">
      <c r="A4944" s="26">
        <v>392</v>
      </c>
      <c r="B4944" s="19" t="s">
        <v>5931</v>
      </c>
      <c r="C4944" s="44" t="s">
        <v>114</v>
      </c>
      <c r="D4944" s="19" t="s">
        <v>5871</v>
      </c>
      <c r="E4944" s="19">
        <v>50</v>
      </c>
      <c r="F4944" s="19">
        <v>718</v>
      </c>
      <c r="G4944" s="19">
        <v>917</v>
      </c>
      <c r="H4944" s="19">
        <v>1</v>
      </c>
      <c r="I4944" s="79">
        <v>180.51</v>
      </c>
      <c r="J4944" s="79">
        <v>180.51</v>
      </c>
      <c r="K4944" s="19" t="s">
        <v>1080</v>
      </c>
      <c r="L4944" s="19" t="s">
        <v>5896</v>
      </c>
      <c r="N4944" s="19" t="s">
        <v>128</v>
      </c>
      <c r="Q4944" s="20">
        <v>34</v>
      </c>
      <c r="R4944" s="65" t="s">
        <v>7103</v>
      </c>
      <c r="T4944" s="19" t="s">
        <v>4950</v>
      </c>
      <c r="V4944" s="19" t="s">
        <v>119</v>
      </c>
      <c r="X4944" s="19" t="s">
        <v>129</v>
      </c>
      <c r="Z4944" s="44" t="s">
        <v>5473</v>
      </c>
      <c r="AA4944" s="44" t="s">
        <v>121</v>
      </c>
    </row>
    <row r="4945" spans="1:27" hidden="1" x14ac:dyDescent="0.25">
      <c r="A4945" s="26">
        <v>393</v>
      </c>
      <c r="B4945" s="19" t="s">
        <v>5932</v>
      </c>
      <c r="C4945" s="44" t="s">
        <v>114</v>
      </c>
      <c r="D4945" s="19" t="s">
        <v>5909</v>
      </c>
      <c r="E4945" s="19">
        <v>50</v>
      </c>
      <c r="F4945" s="19">
        <v>638</v>
      </c>
      <c r="G4945" s="19">
        <v>1138</v>
      </c>
      <c r="H4945" s="19">
        <v>1</v>
      </c>
      <c r="I4945" s="79">
        <v>251.75</v>
      </c>
      <c r="J4945" s="79">
        <v>251.75</v>
      </c>
      <c r="K4945" s="19" t="s">
        <v>1080</v>
      </c>
      <c r="L4945" s="19" t="s">
        <v>5896</v>
      </c>
      <c r="N4945" s="19" t="s">
        <v>128</v>
      </c>
      <c r="Q4945" s="20">
        <v>34</v>
      </c>
      <c r="R4945" s="65" t="s">
        <v>7103</v>
      </c>
      <c r="T4945" s="19" t="s">
        <v>4950</v>
      </c>
      <c r="V4945" s="19" t="s">
        <v>119</v>
      </c>
      <c r="X4945" s="19" t="s">
        <v>129</v>
      </c>
      <c r="Z4945" s="44" t="s">
        <v>5473</v>
      </c>
      <c r="AA4945" s="44" t="s">
        <v>121</v>
      </c>
    </row>
    <row r="4946" spans="1:27" hidden="1" x14ac:dyDescent="0.25">
      <c r="A4946" s="26">
        <v>394</v>
      </c>
      <c r="B4946" s="19" t="s">
        <v>5933</v>
      </c>
      <c r="C4946" s="44" t="s">
        <v>114</v>
      </c>
      <c r="D4946" s="19" t="s">
        <v>5869</v>
      </c>
      <c r="E4946" s="19">
        <v>50</v>
      </c>
      <c r="F4946" s="19">
        <v>575</v>
      </c>
      <c r="G4946" s="19">
        <v>726</v>
      </c>
      <c r="H4946" s="19">
        <v>1</v>
      </c>
      <c r="I4946" s="79">
        <v>114.26</v>
      </c>
      <c r="J4946" s="79">
        <v>114.26</v>
      </c>
      <c r="K4946" s="19" t="s">
        <v>1080</v>
      </c>
      <c r="L4946" s="19" t="s">
        <v>5896</v>
      </c>
      <c r="N4946" s="19" t="s">
        <v>128</v>
      </c>
      <c r="Q4946" s="20">
        <v>34</v>
      </c>
      <c r="R4946" s="65" t="s">
        <v>7103</v>
      </c>
      <c r="T4946" s="19" t="s">
        <v>4950</v>
      </c>
      <c r="V4946" s="19" t="s">
        <v>119</v>
      </c>
      <c r="X4946" s="19" t="s">
        <v>129</v>
      </c>
      <c r="Z4946" s="44" t="s">
        <v>5473</v>
      </c>
      <c r="AA4946" s="44" t="s">
        <v>121</v>
      </c>
    </row>
    <row r="4947" spans="1:27" hidden="1" x14ac:dyDescent="0.25">
      <c r="A4947" s="26">
        <v>395</v>
      </c>
      <c r="B4947" s="19" t="s">
        <v>5888</v>
      </c>
      <c r="C4947" s="44" t="s">
        <v>114</v>
      </c>
      <c r="D4947" s="19" t="s">
        <v>5875</v>
      </c>
      <c r="E4947" s="19">
        <v>50</v>
      </c>
      <c r="F4947" s="19">
        <v>825</v>
      </c>
      <c r="G4947" s="19">
        <v>913</v>
      </c>
      <c r="H4947" s="19">
        <v>1</v>
      </c>
      <c r="I4947" s="79">
        <v>212.53</v>
      </c>
      <c r="J4947" s="79">
        <v>212.53</v>
      </c>
      <c r="K4947" s="19" t="s">
        <v>1080</v>
      </c>
      <c r="L4947" s="19" t="s">
        <v>5896</v>
      </c>
      <c r="N4947" s="19" t="s">
        <v>128</v>
      </c>
      <c r="Q4947" s="20">
        <v>34</v>
      </c>
      <c r="R4947" s="65" t="s">
        <v>7103</v>
      </c>
      <c r="T4947" s="19" t="s">
        <v>4950</v>
      </c>
      <c r="V4947" s="19" t="s">
        <v>119</v>
      </c>
      <c r="X4947" s="19" t="s">
        <v>129</v>
      </c>
      <c r="Z4947" s="44" t="s">
        <v>5473</v>
      </c>
      <c r="AA4947" s="44" t="s">
        <v>121</v>
      </c>
    </row>
    <row r="4948" spans="1:27" hidden="1" x14ac:dyDescent="0.25">
      <c r="A4948" s="26">
        <v>396</v>
      </c>
      <c r="B4948" s="19" t="s">
        <v>5934</v>
      </c>
      <c r="C4948" s="44" t="s">
        <v>114</v>
      </c>
      <c r="D4948" s="19" t="s">
        <v>5871</v>
      </c>
      <c r="E4948" s="19">
        <v>50</v>
      </c>
      <c r="F4948" s="19">
        <v>718</v>
      </c>
      <c r="G4948" s="19">
        <v>917</v>
      </c>
      <c r="H4948" s="19">
        <v>1</v>
      </c>
      <c r="I4948" s="79">
        <v>180.51</v>
      </c>
      <c r="J4948" s="79">
        <v>180.51</v>
      </c>
      <c r="K4948" s="19" t="s">
        <v>1080</v>
      </c>
      <c r="L4948" s="19" t="s">
        <v>5896</v>
      </c>
      <c r="N4948" s="19" t="s">
        <v>128</v>
      </c>
      <c r="Q4948" s="20">
        <v>34</v>
      </c>
      <c r="R4948" s="65" t="s">
        <v>7103</v>
      </c>
      <c r="T4948" s="19" t="s">
        <v>4950</v>
      </c>
      <c r="V4948" s="19" t="s">
        <v>119</v>
      </c>
      <c r="X4948" s="19" t="s">
        <v>129</v>
      </c>
      <c r="Z4948" s="44" t="s">
        <v>5473</v>
      </c>
      <c r="AA4948" s="44" t="s">
        <v>121</v>
      </c>
    </row>
    <row r="4949" spans="1:27" hidden="1" x14ac:dyDescent="0.25">
      <c r="A4949" s="26">
        <v>397</v>
      </c>
      <c r="B4949" s="19" t="s">
        <v>5935</v>
      </c>
      <c r="C4949" s="44" t="s">
        <v>114</v>
      </c>
      <c r="D4949" s="19" t="s">
        <v>5843</v>
      </c>
      <c r="E4949" s="19">
        <v>50</v>
      </c>
      <c r="F4949" s="19">
        <v>654</v>
      </c>
      <c r="G4949" s="19">
        <v>1098</v>
      </c>
      <c r="H4949" s="19">
        <v>1</v>
      </c>
      <c r="I4949" s="79">
        <v>229.64</v>
      </c>
      <c r="J4949" s="79">
        <v>229.64</v>
      </c>
      <c r="K4949" s="19" t="s">
        <v>1080</v>
      </c>
      <c r="L4949" s="19" t="s">
        <v>5896</v>
      </c>
      <c r="N4949" s="19" t="s">
        <v>128</v>
      </c>
      <c r="Q4949" s="20">
        <v>34</v>
      </c>
      <c r="R4949" s="65" t="s">
        <v>7103</v>
      </c>
      <c r="T4949" s="19" t="s">
        <v>4950</v>
      </c>
      <c r="V4949" s="19" t="s">
        <v>119</v>
      </c>
      <c r="X4949" s="19" t="s">
        <v>129</v>
      </c>
      <c r="Z4949" s="44" t="s">
        <v>5473</v>
      </c>
      <c r="AA4949" s="44" t="s">
        <v>121</v>
      </c>
    </row>
    <row r="4950" spans="1:27" hidden="1" x14ac:dyDescent="0.25">
      <c r="A4950" s="26">
        <v>398</v>
      </c>
      <c r="B4950" s="19" t="s">
        <v>5936</v>
      </c>
      <c r="C4950" s="44" t="s">
        <v>114</v>
      </c>
      <c r="D4950" s="19" t="s">
        <v>5919</v>
      </c>
      <c r="E4950" s="19">
        <v>50</v>
      </c>
      <c r="F4950" s="19">
        <v>630</v>
      </c>
      <c r="G4950" s="19">
        <v>1000</v>
      </c>
      <c r="H4950" s="19">
        <v>1</v>
      </c>
      <c r="I4950" s="79">
        <v>247.28</v>
      </c>
      <c r="J4950" s="79">
        <v>247.28</v>
      </c>
      <c r="K4950" s="19" t="s">
        <v>1080</v>
      </c>
      <c r="L4950" s="19" t="s">
        <v>5896</v>
      </c>
      <c r="Q4950" s="20">
        <v>34</v>
      </c>
      <c r="R4950" s="65" t="s">
        <v>7103</v>
      </c>
      <c r="T4950" s="19" t="s">
        <v>4950</v>
      </c>
      <c r="V4950" s="19" t="s">
        <v>119</v>
      </c>
      <c r="X4950" s="19" t="s">
        <v>129</v>
      </c>
      <c r="Z4950" s="44" t="s">
        <v>5473</v>
      </c>
      <c r="AA4950" s="44" t="s">
        <v>121</v>
      </c>
    </row>
    <row r="4951" spans="1:27" hidden="1" x14ac:dyDescent="0.25">
      <c r="A4951" s="26">
        <v>399</v>
      </c>
      <c r="B4951" s="19" t="s">
        <v>5937</v>
      </c>
      <c r="C4951" s="44" t="s">
        <v>114</v>
      </c>
      <c r="D4951" s="19" t="s">
        <v>5895</v>
      </c>
      <c r="E4951" s="19">
        <v>50</v>
      </c>
      <c r="F4951" s="19">
        <v>668</v>
      </c>
      <c r="G4951" s="19">
        <v>1135</v>
      </c>
      <c r="H4951" s="19">
        <v>1</v>
      </c>
      <c r="I4951" s="79">
        <v>246.73</v>
      </c>
      <c r="J4951" s="79">
        <v>246.73</v>
      </c>
      <c r="K4951" s="19" t="s">
        <v>1080</v>
      </c>
      <c r="L4951" s="19" t="s">
        <v>5896</v>
      </c>
      <c r="N4951" s="19" t="s">
        <v>128</v>
      </c>
      <c r="Q4951" s="20">
        <v>34</v>
      </c>
      <c r="R4951" s="65" t="s">
        <v>7103</v>
      </c>
      <c r="T4951" s="19" t="s">
        <v>4950</v>
      </c>
      <c r="V4951" s="19" t="s">
        <v>119</v>
      </c>
      <c r="X4951" s="19" t="s">
        <v>129</v>
      </c>
      <c r="Z4951" s="44" t="s">
        <v>5473</v>
      </c>
      <c r="AA4951" s="44" t="s">
        <v>121</v>
      </c>
    </row>
    <row r="4952" spans="1:27" hidden="1" x14ac:dyDescent="0.25">
      <c r="A4952" s="26">
        <v>400</v>
      </c>
      <c r="B4952" s="19" t="s">
        <v>5938</v>
      </c>
      <c r="C4952" s="44" t="s">
        <v>114</v>
      </c>
      <c r="D4952" s="19" t="s">
        <v>5903</v>
      </c>
      <c r="E4952" s="19">
        <v>50</v>
      </c>
      <c r="F4952" s="19">
        <v>645</v>
      </c>
      <c r="G4952" s="19">
        <v>1098</v>
      </c>
      <c r="H4952" s="19">
        <v>1</v>
      </c>
      <c r="I4952" s="79">
        <v>244</v>
      </c>
      <c r="J4952" s="79">
        <v>244</v>
      </c>
      <c r="K4952" s="19" t="s">
        <v>1080</v>
      </c>
      <c r="L4952" s="19" t="s">
        <v>5896</v>
      </c>
      <c r="N4952" s="19" t="s">
        <v>128</v>
      </c>
      <c r="Q4952" s="20">
        <v>34</v>
      </c>
      <c r="R4952" s="65" t="s">
        <v>7103</v>
      </c>
      <c r="T4952" s="19" t="s">
        <v>4950</v>
      </c>
      <c r="V4952" s="19" t="s">
        <v>119</v>
      </c>
      <c r="X4952" s="19" t="s">
        <v>129</v>
      </c>
      <c r="Z4952" s="44" t="s">
        <v>5473</v>
      </c>
      <c r="AA4952" s="44" t="s">
        <v>121</v>
      </c>
    </row>
    <row r="4953" spans="1:27" hidden="1" x14ac:dyDescent="0.25">
      <c r="A4953" s="26">
        <v>401</v>
      </c>
      <c r="B4953" s="19" t="s">
        <v>5939</v>
      </c>
      <c r="C4953" s="44" t="s">
        <v>114</v>
      </c>
      <c r="D4953" s="19" t="s">
        <v>5899</v>
      </c>
      <c r="E4953" s="19">
        <v>50</v>
      </c>
      <c r="F4953" s="19">
        <v>590</v>
      </c>
      <c r="G4953" s="19">
        <v>780</v>
      </c>
      <c r="H4953" s="19">
        <v>1</v>
      </c>
      <c r="I4953" s="79">
        <v>123.68</v>
      </c>
      <c r="J4953" s="79">
        <v>123.68</v>
      </c>
      <c r="K4953" s="19" t="s">
        <v>1080</v>
      </c>
      <c r="L4953" s="19" t="s">
        <v>5896</v>
      </c>
      <c r="N4953" s="19" t="s">
        <v>128</v>
      </c>
      <c r="Q4953" s="20">
        <v>34</v>
      </c>
      <c r="R4953" s="65" t="s">
        <v>7103</v>
      </c>
      <c r="T4953" s="19" t="s">
        <v>4950</v>
      </c>
      <c r="V4953" s="19" t="s">
        <v>119</v>
      </c>
      <c r="X4953" s="19" t="s">
        <v>129</v>
      </c>
      <c r="Z4953" s="44" t="s">
        <v>5473</v>
      </c>
      <c r="AA4953" s="44" t="s">
        <v>121</v>
      </c>
    </row>
    <row r="4954" spans="1:27" hidden="1" x14ac:dyDescent="0.25">
      <c r="A4954" s="26">
        <v>402</v>
      </c>
      <c r="B4954" s="19" t="s">
        <v>5824</v>
      </c>
      <c r="C4954" s="44" t="s">
        <v>114</v>
      </c>
      <c r="D4954" s="19" t="s">
        <v>5825</v>
      </c>
      <c r="E4954" s="19">
        <v>50</v>
      </c>
      <c r="F4954" s="19">
        <v>700</v>
      </c>
      <c r="G4954" s="19">
        <v>950</v>
      </c>
      <c r="H4954" s="19">
        <v>2</v>
      </c>
      <c r="I4954" s="79">
        <v>253.44</v>
      </c>
      <c r="J4954" s="79">
        <v>506.87</v>
      </c>
      <c r="K4954" s="19" t="s">
        <v>1080</v>
      </c>
      <c r="L4954" s="19" t="s">
        <v>5896</v>
      </c>
      <c r="N4954" s="19" t="s">
        <v>128</v>
      </c>
      <c r="Q4954" s="20">
        <v>34</v>
      </c>
      <c r="R4954" s="65" t="s">
        <v>7103</v>
      </c>
      <c r="T4954" s="19" t="s">
        <v>4950</v>
      </c>
      <c r="V4954" s="19" t="s">
        <v>119</v>
      </c>
      <c r="X4954" s="19" t="s">
        <v>129</v>
      </c>
      <c r="Z4954" s="44" t="s">
        <v>5473</v>
      </c>
      <c r="AA4954" s="44" t="s">
        <v>121</v>
      </c>
    </row>
    <row r="4955" spans="1:27" hidden="1" x14ac:dyDescent="0.25">
      <c r="A4955" s="26">
        <v>403</v>
      </c>
      <c r="B4955" s="19" t="s">
        <v>5940</v>
      </c>
      <c r="C4955" s="44" t="s">
        <v>114</v>
      </c>
      <c r="D4955" s="19" t="s">
        <v>1061</v>
      </c>
      <c r="E4955" s="19">
        <v>50</v>
      </c>
      <c r="F4955" s="19">
        <v>990</v>
      </c>
      <c r="G4955" s="19">
        <v>990</v>
      </c>
      <c r="H4955" s="19">
        <v>1</v>
      </c>
      <c r="I4955" s="79">
        <v>375.85</v>
      </c>
      <c r="J4955" s="79">
        <v>375.85</v>
      </c>
      <c r="K4955" s="19" t="s">
        <v>1080</v>
      </c>
      <c r="L4955" s="19" t="s">
        <v>5941</v>
      </c>
      <c r="N4955" s="19" t="s">
        <v>128</v>
      </c>
      <c r="Q4955" s="20">
        <v>34</v>
      </c>
      <c r="R4955" s="65" t="s">
        <v>7103</v>
      </c>
      <c r="T4955" s="19" t="s">
        <v>4950</v>
      </c>
      <c r="V4955" s="19" t="s">
        <v>119</v>
      </c>
      <c r="X4955" s="19" t="s">
        <v>129</v>
      </c>
      <c r="Z4955" s="44" t="s">
        <v>5473</v>
      </c>
      <c r="AA4955" s="44" t="s">
        <v>2726</v>
      </c>
    </row>
    <row r="4956" spans="1:27" hidden="1" x14ac:dyDescent="0.25">
      <c r="A4956" s="26">
        <v>404</v>
      </c>
      <c r="B4956" s="19" t="s">
        <v>5942</v>
      </c>
      <c r="C4956" s="44" t="s">
        <v>114</v>
      </c>
      <c r="D4956" s="19" t="s">
        <v>5822</v>
      </c>
      <c r="E4956" s="19">
        <v>50</v>
      </c>
      <c r="F4956" s="19">
        <v>750</v>
      </c>
      <c r="G4956" s="19">
        <v>1240</v>
      </c>
      <c r="H4956" s="19">
        <v>2</v>
      </c>
      <c r="I4956" s="79">
        <v>344.88</v>
      </c>
      <c r="J4956" s="79">
        <v>689.77</v>
      </c>
      <c r="K4956" s="19" t="s">
        <v>1080</v>
      </c>
      <c r="L4956" s="19" t="s">
        <v>5941</v>
      </c>
      <c r="N4956" s="19" t="s">
        <v>128</v>
      </c>
      <c r="Q4956" s="20">
        <v>34</v>
      </c>
      <c r="R4956" s="65" t="s">
        <v>7103</v>
      </c>
      <c r="T4956" s="19" t="s">
        <v>4950</v>
      </c>
      <c r="V4956" s="19" t="s">
        <v>119</v>
      </c>
      <c r="X4956" s="19" t="s">
        <v>129</v>
      </c>
      <c r="Z4956" s="44" t="s">
        <v>5473</v>
      </c>
      <c r="AA4956" s="44" t="s">
        <v>2726</v>
      </c>
    </row>
    <row r="4957" spans="1:27" hidden="1" x14ac:dyDescent="0.25">
      <c r="A4957" s="26">
        <v>405</v>
      </c>
      <c r="B4957" s="19" t="s">
        <v>5943</v>
      </c>
      <c r="C4957" s="44" t="s">
        <v>114</v>
      </c>
      <c r="D4957" s="19" t="s">
        <v>1061</v>
      </c>
      <c r="E4957" s="19">
        <v>50</v>
      </c>
      <c r="F4957" s="19">
        <v>990</v>
      </c>
      <c r="G4957" s="19">
        <v>990</v>
      </c>
      <c r="H4957" s="19">
        <v>1</v>
      </c>
      <c r="I4957" s="79">
        <v>375.85</v>
      </c>
      <c r="J4957" s="79">
        <v>375.85</v>
      </c>
      <c r="K4957" s="19" t="s">
        <v>1080</v>
      </c>
      <c r="L4957" s="19" t="s">
        <v>5941</v>
      </c>
      <c r="N4957" s="19" t="s">
        <v>128</v>
      </c>
      <c r="Q4957" s="20">
        <v>34</v>
      </c>
      <c r="R4957" s="65" t="s">
        <v>7103</v>
      </c>
      <c r="T4957" s="19" t="s">
        <v>4950</v>
      </c>
      <c r="V4957" s="19" t="s">
        <v>119</v>
      </c>
      <c r="X4957" s="19" t="s">
        <v>129</v>
      </c>
      <c r="Z4957" s="44" t="s">
        <v>5473</v>
      </c>
      <c r="AA4957" s="44" t="s">
        <v>2726</v>
      </c>
    </row>
    <row r="4958" spans="1:27" hidden="1" x14ac:dyDescent="0.25">
      <c r="A4958" s="26">
        <v>406</v>
      </c>
      <c r="B4958" s="19" t="s">
        <v>5944</v>
      </c>
      <c r="C4958" s="44" t="s">
        <v>114</v>
      </c>
      <c r="D4958" s="19" t="s">
        <v>1061</v>
      </c>
      <c r="E4958" s="19">
        <v>50</v>
      </c>
      <c r="F4958" s="19">
        <v>990</v>
      </c>
      <c r="G4958" s="19">
        <v>990</v>
      </c>
      <c r="H4958" s="19">
        <v>1</v>
      </c>
      <c r="I4958" s="79">
        <v>375.85</v>
      </c>
      <c r="J4958" s="79">
        <v>375.85</v>
      </c>
      <c r="K4958" s="19" t="s">
        <v>1080</v>
      </c>
      <c r="L4958" s="19" t="s">
        <v>5941</v>
      </c>
      <c r="N4958" s="19" t="s">
        <v>128</v>
      </c>
      <c r="Q4958" s="20">
        <v>34</v>
      </c>
      <c r="R4958" s="65" t="s">
        <v>7103</v>
      </c>
      <c r="T4958" s="19" t="s">
        <v>4950</v>
      </c>
      <c r="V4958" s="19" t="s">
        <v>119</v>
      </c>
      <c r="X4958" s="19" t="s">
        <v>129</v>
      </c>
      <c r="Z4958" s="44" t="s">
        <v>5473</v>
      </c>
      <c r="AA4958" s="44" t="s">
        <v>2726</v>
      </c>
    </row>
    <row r="4959" spans="1:27" hidden="1" x14ac:dyDescent="0.25">
      <c r="A4959" s="26">
        <v>407</v>
      </c>
      <c r="B4959" s="19" t="s">
        <v>5945</v>
      </c>
      <c r="C4959" s="44" t="s">
        <v>114</v>
      </c>
      <c r="D4959" s="19" t="s">
        <v>5822</v>
      </c>
      <c r="E4959" s="19">
        <v>50</v>
      </c>
      <c r="F4959" s="19">
        <v>750</v>
      </c>
      <c r="G4959" s="19">
        <v>1240</v>
      </c>
      <c r="H4959" s="19">
        <v>2</v>
      </c>
      <c r="I4959" s="79">
        <v>344.88</v>
      </c>
      <c r="J4959" s="79">
        <v>689.77</v>
      </c>
      <c r="K4959" s="19" t="s">
        <v>1080</v>
      </c>
      <c r="L4959" s="19" t="s">
        <v>5941</v>
      </c>
      <c r="N4959" s="19" t="s">
        <v>128</v>
      </c>
      <c r="Q4959" s="20">
        <v>34</v>
      </c>
      <c r="R4959" s="65" t="s">
        <v>7103</v>
      </c>
      <c r="T4959" s="19" t="s">
        <v>4950</v>
      </c>
      <c r="V4959" s="19" t="s">
        <v>119</v>
      </c>
      <c r="X4959" s="19" t="s">
        <v>129</v>
      </c>
      <c r="Z4959" s="44" t="s">
        <v>5473</v>
      </c>
      <c r="AA4959" s="44" t="s">
        <v>2726</v>
      </c>
    </row>
    <row r="4960" spans="1:27" hidden="1" x14ac:dyDescent="0.25">
      <c r="A4960" s="26">
        <v>408</v>
      </c>
      <c r="B4960" s="19" t="s">
        <v>5946</v>
      </c>
      <c r="C4960" s="44" t="s">
        <v>114</v>
      </c>
      <c r="D4960" s="19" t="s">
        <v>5848</v>
      </c>
      <c r="E4960" s="19">
        <v>50</v>
      </c>
      <c r="F4960" s="19">
        <v>650</v>
      </c>
      <c r="G4960" s="19">
        <v>1000</v>
      </c>
      <c r="H4960" s="19">
        <v>1</v>
      </c>
      <c r="I4960" s="79">
        <v>255.13</v>
      </c>
      <c r="J4960" s="79">
        <v>255.13</v>
      </c>
      <c r="K4960" s="19" t="s">
        <v>1080</v>
      </c>
      <c r="L4960" s="19" t="s">
        <v>5941</v>
      </c>
      <c r="Q4960" s="20">
        <v>34</v>
      </c>
      <c r="R4960" s="65" t="s">
        <v>7103</v>
      </c>
      <c r="T4960" s="19" t="s">
        <v>4950</v>
      </c>
      <c r="V4960" s="19" t="s">
        <v>119</v>
      </c>
      <c r="X4960" s="19" t="s">
        <v>129</v>
      </c>
      <c r="Z4960" s="44" t="s">
        <v>5473</v>
      </c>
      <c r="AA4960" s="44" t="s">
        <v>2726</v>
      </c>
    </row>
    <row r="4961" spans="1:27" hidden="1" x14ac:dyDescent="0.25">
      <c r="A4961" s="26">
        <v>409</v>
      </c>
      <c r="B4961" s="19" t="s">
        <v>5947</v>
      </c>
      <c r="C4961" s="44" t="s">
        <v>114</v>
      </c>
      <c r="D4961" s="19" t="s">
        <v>5822</v>
      </c>
      <c r="E4961" s="19">
        <v>50</v>
      </c>
      <c r="F4961" s="19">
        <v>750</v>
      </c>
      <c r="G4961" s="19">
        <v>1240</v>
      </c>
      <c r="H4961" s="19">
        <v>2</v>
      </c>
      <c r="I4961" s="79">
        <v>344.88</v>
      </c>
      <c r="J4961" s="79">
        <v>689.77</v>
      </c>
      <c r="K4961" s="19" t="s">
        <v>1080</v>
      </c>
      <c r="L4961" s="19" t="s">
        <v>5941</v>
      </c>
      <c r="N4961" s="19" t="s">
        <v>128</v>
      </c>
      <c r="Q4961" s="20">
        <v>34</v>
      </c>
      <c r="R4961" s="65" t="s">
        <v>7103</v>
      </c>
      <c r="T4961" s="19" t="s">
        <v>4950</v>
      </c>
      <c r="V4961" s="19" t="s">
        <v>119</v>
      </c>
      <c r="X4961" s="19" t="s">
        <v>129</v>
      </c>
      <c r="Z4961" s="44" t="s">
        <v>5473</v>
      </c>
      <c r="AA4961" s="44" t="s">
        <v>2726</v>
      </c>
    </row>
    <row r="4962" spans="1:27" hidden="1" x14ac:dyDescent="0.25">
      <c r="A4962" s="26">
        <v>410</v>
      </c>
      <c r="B4962" s="19" t="s">
        <v>5948</v>
      </c>
      <c r="C4962" s="44" t="s">
        <v>114</v>
      </c>
      <c r="D4962" s="19" t="s">
        <v>5949</v>
      </c>
      <c r="E4962" s="19">
        <v>50</v>
      </c>
      <c r="F4962" s="19">
        <v>610</v>
      </c>
      <c r="G4962" s="19">
        <v>1000</v>
      </c>
      <c r="H4962" s="19">
        <v>1</v>
      </c>
      <c r="I4962" s="79">
        <v>239.43</v>
      </c>
      <c r="J4962" s="79">
        <v>239.43</v>
      </c>
      <c r="K4962" s="19" t="s">
        <v>1080</v>
      </c>
      <c r="L4962" s="19" t="s">
        <v>5941</v>
      </c>
      <c r="Q4962" s="20">
        <v>34</v>
      </c>
      <c r="R4962" s="65" t="s">
        <v>7103</v>
      </c>
      <c r="T4962" s="19" t="s">
        <v>4950</v>
      </c>
      <c r="V4962" s="19" t="s">
        <v>119</v>
      </c>
      <c r="X4962" s="19" t="s">
        <v>129</v>
      </c>
      <c r="Z4962" s="44" t="s">
        <v>5473</v>
      </c>
      <c r="AA4962" s="44" t="s">
        <v>2726</v>
      </c>
    </row>
    <row r="4963" spans="1:27" hidden="1" x14ac:dyDescent="0.25">
      <c r="A4963" s="26">
        <v>411</v>
      </c>
      <c r="B4963" s="19" t="s">
        <v>5950</v>
      </c>
      <c r="C4963" s="44" t="s">
        <v>114</v>
      </c>
      <c r="D4963" s="19" t="s">
        <v>5951</v>
      </c>
      <c r="E4963" s="19">
        <v>50</v>
      </c>
      <c r="F4963" s="19">
        <v>648</v>
      </c>
      <c r="G4963" s="19">
        <v>1276</v>
      </c>
      <c r="H4963" s="19">
        <v>1</v>
      </c>
      <c r="I4963" s="79">
        <v>292.44</v>
      </c>
      <c r="J4963" s="79">
        <v>292.44</v>
      </c>
      <c r="K4963" s="19" t="s">
        <v>1080</v>
      </c>
      <c r="L4963" s="19" t="s">
        <v>5941</v>
      </c>
      <c r="N4963" s="19" t="s">
        <v>128</v>
      </c>
      <c r="Q4963" s="20">
        <v>34</v>
      </c>
      <c r="R4963" s="65" t="s">
        <v>7103</v>
      </c>
      <c r="T4963" s="19" t="s">
        <v>4950</v>
      </c>
      <c r="V4963" s="19" t="s">
        <v>119</v>
      </c>
      <c r="X4963" s="19" t="s">
        <v>129</v>
      </c>
      <c r="Z4963" s="44" t="s">
        <v>5473</v>
      </c>
      <c r="AA4963" s="44" t="s">
        <v>2726</v>
      </c>
    </row>
    <row r="4964" spans="1:27" hidden="1" x14ac:dyDescent="0.25">
      <c r="A4964" s="26">
        <v>412</v>
      </c>
      <c r="B4964" s="19" t="s">
        <v>5952</v>
      </c>
      <c r="C4964" s="44" t="s">
        <v>114</v>
      </c>
      <c r="D4964" s="19" t="s">
        <v>5949</v>
      </c>
      <c r="E4964" s="19">
        <v>50</v>
      </c>
      <c r="F4964" s="19">
        <v>610</v>
      </c>
      <c r="G4964" s="19">
        <v>1000</v>
      </c>
      <c r="H4964" s="19">
        <v>1</v>
      </c>
      <c r="I4964" s="79">
        <v>239.43</v>
      </c>
      <c r="J4964" s="79">
        <v>239.43</v>
      </c>
      <c r="K4964" s="19" t="s">
        <v>1080</v>
      </c>
      <c r="L4964" s="19" t="s">
        <v>5941</v>
      </c>
      <c r="Q4964" s="20">
        <v>34</v>
      </c>
      <c r="R4964" s="65" t="s">
        <v>7103</v>
      </c>
      <c r="T4964" s="19" t="s">
        <v>4950</v>
      </c>
      <c r="V4964" s="19" t="s">
        <v>119</v>
      </c>
      <c r="X4964" s="19" t="s">
        <v>129</v>
      </c>
      <c r="Z4964" s="44" t="s">
        <v>5473</v>
      </c>
      <c r="AA4964" s="44" t="s">
        <v>2726</v>
      </c>
    </row>
    <row r="4965" spans="1:27" hidden="1" x14ac:dyDescent="0.25">
      <c r="A4965" s="26">
        <v>413</v>
      </c>
      <c r="B4965" s="19" t="s">
        <v>5953</v>
      </c>
      <c r="C4965" s="44" t="s">
        <v>114</v>
      </c>
      <c r="D4965" s="19" t="s">
        <v>5822</v>
      </c>
      <c r="E4965" s="19">
        <v>50</v>
      </c>
      <c r="F4965" s="19">
        <v>750</v>
      </c>
      <c r="G4965" s="19">
        <v>1240</v>
      </c>
      <c r="H4965" s="19">
        <v>2</v>
      </c>
      <c r="I4965" s="79">
        <v>344.88</v>
      </c>
      <c r="J4965" s="79">
        <v>689.77</v>
      </c>
      <c r="K4965" s="19" t="s">
        <v>1080</v>
      </c>
      <c r="L4965" s="19" t="s">
        <v>5941</v>
      </c>
      <c r="N4965" s="19" t="s">
        <v>128</v>
      </c>
      <c r="Q4965" s="20">
        <v>34</v>
      </c>
      <c r="R4965" s="65" t="s">
        <v>7103</v>
      </c>
      <c r="T4965" s="19" t="s">
        <v>4950</v>
      </c>
      <c r="V4965" s="19" t="s">
        <v>119</v>
      </c>
      <c r="X4965" s="19" t="s">
        <v>129</v>
      </c>
      <c r="Z4965" s="44" t="s">
        <v>5473</v>
      </c>
      <c r="AA4965" s="44" t="s">
        <v>2726</v>
      </c>
    </row>
    <row r="4966" spans="1:27" hidden="1" x14ac:dyDescent="0.25">
      <c r="A4966" s="26">
        <v>414</v>
      </c>
      <c r="B4966" s="19" t="s">
        <v>5954</v>
      </c>
      <c r="C4966" s="44" t="s">
        <v>114</v>
      </c>
      <c r="D4966" s="19" t="s">
        <v>5951</v>
      </c>
      <c r="E4966" s="19">
        <v>50</v>
      </c>
      <c r="F4966" s="19">
        <v>648</v>
      </c>
      <c r="G4966" s="19">
        <v>1276</v>
      </c>
      <c r="H4966" s="19">
        <v>1</v>
      </c>
      <c r="I4966" s="79">
        <v>292.44</v>
      </c>
      <c r="J4966" s="79">
        <v>292.44</v>
      </c>
      <c r="K4966" s="19" t="s">
        <v>1080</v>
      </c>
      <c r="L4966" s="19" t="s">
        <v>5941</v>
      </c>
      <c r="N4966" s="19" t="s">
        <v>128</v>
      </c>
      <c r="Q4966" s="20">
        <v>34</v>
      </c>
      <c r="R4966" s="65" t="s">
        <v>7103</v>
      </c>
      <c r="T4966" s="19" t="s">
        <v>4950</v>
      </c>
      <c r="V4966" s="19" t="s">
        <v>119</v>
      </c>
      <c r="X4966" s="19" t="s">
        <v>129</v>
      </c>
      <c r="Z4966" s="44" t="s">
        <v>5473</v>
      </c>
      <c r="AA4966" s="44" t="s">
        <v>2726</v>
      </c>
    </row>
    <row r="4967" spans="1:27" hidden="1" x14ac:dyDescent="0.25">
      <c r="A4967" s="26">
        <v>415</v>
      </c>
      <c r="B4967" s="19" t="s">
        <v>5955</v>
      </c>
      <c r="C4967" s="44" t="s">
        <v>114</v>
      </c>
      <c r="D4967" s="19" t="s">
        <v>1061</v>
      </c>
      <c r="E4967" s="19">
        <v>50</v>
      </c>
      <c r="F4967" s="19">
        <v>990</v>
      </c>
      <c r="G4967" s="19">
        <v>990</v>
      </c>
      <c r="H4967" s="19">
        <v>1</v>
      </c>
      <c r="I4967" s="79">
        <v>375.85</v>
      </c>
      <c r="J4967" s="79">
        <v>375.85</v>
      </c>
      <c r="K4967" s="19" t="s">
        <v>1080</v>
      </c>
      <c r="L4967" s="19" t="s">
        <v>5941</v>
      </c>
      <c r="N4967" s="19" t="s">
        <v>128</v>
      </c>
      <c r="Q4967" s="20">
        <v>34</v>
      </c>
      <c r="R4967" s="65" t="s">
        <v>7103</v>
      </c>
      <c r="T4967" s="19" t="s">
        <v>4950</v>
      </c>
      <c r="V4967" s="19" t="s">
        <v>119</v>
      </c>
      <c r="X4967" s="19" t="s">
        <v>129</v>
      </c>
      <c r="Z4967" s="44" t="s">
        <v>5473</v>
      </c>
      <c r="AA4967" s="44" t="s">
        <v>2726</v>
      </c>
    </row>
    <row r="4968" spans="1:27" hidden="1" x14ac:dyDescent="0.25">
      <c r="A4968" s="26">
        <v>416</v>
      </c>
      <c r="B4968" s="19" t="s">
        <v>5956</v>
      </c>
      <c r="C4968" s="44" t="s">
        <v>114</v>
      </c>
      <c r="D4968" s="19" t="s">
        <v>1061</v>
      </c>
      <c r="E4968" s="19">
        <v>50</v>
      </c>
      <c r="F4968" s="19">
        <v>990</v>
      </c>
      <c r="G4968" s="19">
        <v>990</v>
      </c>
      <c r="H4968" s="19">
        <v>1</v>
      </c>
      <c r="I4968" s="79">
        <v>375.85</v>
      </c>
      <c r="J4968" s="79">
        <v>375.85</v>
      </c>
      <c r="K4968" s="19" t="s">
        <v>1080</v>
      </c>
      <c r="L4968" s="19" t="s">
        <v>5941</v>
      </c>
      <c r="N4968" s="19" t="s">
        <v>128</v>
      </c>
      <c r="Q4968" s="20">
        <v>34</v>
      </c>
      <c r="R4968" s="65" t="s">
        <v>7103</v>
      </c>
      <c r="T4968" s="19" t="s">
        <v>4950</v>
      </c>
      <c r="V4968" s="19" t="s">
        <v>119</v>
      </c>
      <c r="X4968" s="19" t="s">
        <v>129</v>
      </c>
      <c r="Z4968" s="44" t="s">
        <v>5473</v>
      </c>
      <c r="AA4968" s="44" t="s">
        <v>2726</v>
      </c>
    </row>
    <row r="4969" spans="1:27" hidden="1" x14ac:dyDescent="0.25">
      <c r="A4969" s="26">
        <v>417</v>
      </c>
      <c r="B4969" s="19" t="s">
        <v>5957</v>
      </c>
      <c r="C4969" s="44" t="s">
        <v>114</v>
      </c>
      <c r="D4969" s="19" t="s">
        <v>5822</v>
      </c>
      <c r="E4969" s="19">
        <v>50</v>
      </c>
      <c r="F4969" s="19">
        <v>750</v>
      </c>
      <c r="G4969" s="19">
        <v>1240</v>
      </c>
      <c r="H4969" s="19">
        <v>2</v>
      </c>
      <c r="I4969" s="79">
        <v>344.88</v>
      </c>
      <c r="J4969" s="79">
        <v>689.77</v>
      </c>
      <c r="K4969" s="19" t="s">
        <v>1080</v>
      </c>
      <c r="L4969" s="19" t="s">
        <v>5941</v>
      </c>
      <c r="N4969" s="19" t="s">
        <v>128</v>
      </c>
      <c r="Q4969" s="20">
        <v>34</v>
      </c>
      <c r="R4969" s="65" t="s">
        <v>7103</v>
      </c>
      <c r="T4969" s="19" t="s">
        <v>4950</v>
      </c>
      <c r="V4969" s="19" t="s">
        <v>119</v>
      </c>
      <c r="X4969" s="19" t="s">
        <v>129</v>
      </c>
      <c r="Z4969" s="44" t="s">
        <v>5473</v>
      </c>
      <c r="AA4969" s="44" t="s">
        <v>2726</v>
      </c>
    </row>
    <row r="4970" spans="1:27" hidden="1" x14ac:dyDescent="0.25">
      <c r="A4970" s="26">
        <v>418</v>
      </c>
      <c r="B4970" s="19" t="s">
        <v>5958</v>
      </c>
      <c r="C4970" s="44" t="s">
        <v>114</v>
      </c>
      <c r="D4970" s="19" t="s">
        <v>5848</v>
      </c>
      <c r="E4970" s="19">
        <v>50</v>
      </c>
      <c r="F4970" s="19">
        <v>650</v>
      </c>
      <c r="G4970" s="19">
        <v>1000</v>
      </c>
      <c r="H4970" s="19">
        <v>1</v>
      </c>
      <c r="I4970" s="79">
        <v>255.13</v>
      </c>
      <c r="J4970" s="79">
        <v>255.13</v>
      </c>
      <c r="K4970" s="19" t="s">
        <v>1080</v>
      </c>
      <c r="L4970" s="19" t="s">
        <v>5941</v>
      </c>
      <c r="Q4970" s="20">
        <v>34</v>
      </c>
      <c r="R4970" s="65" t="s">
        <v>7103</v>
      </c>
      <c r="T4970" s="19" t="s">
        <v>4950</v>
      </c>
      <c r="V4970" s="19" t="s">
        <v>119</v>
      </c>
      <c r="X4970" s="19" t="s">
        <v>129</v>
      </c>
      <c r="Z4970" s="44" t="s">
        <v>5473</v>
      </c>
      <c r="AA4970" s="44" t="s">
        <v>2726</v>
      </c>
    </row>
    <row r="4971" spans="1:27" hidden="1" x14ac:dyDescent="0.25">
      <c r="A4971" s="26">
        <v>419</v>
      </c>
      <c r="B4971" s="19" t="s">
        <v>5959</v>
      </c>
      <c r="C4971" s="44" t="s">
        <v>114</v>
      </c>
      <c r="D4971" s="19" t="s">
        <v>5822</v>
      </c>
      <c r="E4971" s="19">
        <v>50</v>
      </c>
      <c r="F4971" s="19">
        <v>750</v>
      </c>
      <c r="G4971" s="19">
        <v>1240</v>
      </c>
      <c r="H4971" s="19">
        <v>2</v>
      </c>
      <c r="I4971" s="79">
        <v>344.88</v>
      </c>
      <c r="J4971" s="79">
        <v>689.77</v>
      </c>
      <c r="K4971" s="19" t="s">
        <v>1080</v>
      </c>
      <c r="L4971" s="19" t="s">
        <v>5941</v>
      </c>
      <c r="N4971" s="19" t="s">
        <v>128</v>
      </c>
      <c r="Q4971" s="20">
        <v>34</v>
      </c>
      <c r="R4971" s="65" t="s">
        <v>7103</v>
      </c>
      <c r="T4971" s="19" t="s">
        <v>4950</v>
      </c>
      <c r="V4971" s="19" t="s">
        <v>119</v>
      </c>
      <c r="X4971" s="19" t="s">
        <v>129</v>
      </c>
      <c r="Z4971" s="44" t="s">
        <v>5473</v>
      </c>
      <c r="AA4971" s="44" t="s">
        <v>2726</v>
      </c>
    </row>
    <row r="4972" spans="1:27" hidden="1" x14ac:dyDescent="0.25">
      <c r="A4972" s="26">
        <v>420</v>
      </c>
      <c r="B4972" s="19" t="s">
        <v>5960</v>
      </c>
      <c r="C4972" s="44" t="s">
        <v>114</v>
      </c>
      <c r="D4972" s="19" t="s">
        <v>5949</v>
      </c>
      <c r="E4972" s="19">
        <v>50</v>
      </c>
      <c r="F4972" s="19">
        <v>610</v>
      </c>
      <c r="G4972" s="19">
        <v>1000</v>
      </c>
      <c r="H4972" s="19">
        <v>1</v>
      </c>
      <c r="I4972" s="79">
        <v>239.43</v>
      </c>
      <c r="J4972" s="79">
        <v>239.43</v>
      </c>
      <c r="K4972" s="19" t="s">
        <v>1080</v>
      </c>
      <c r="L4972" s="19" t="s">
        <v>5941</v>
      </c>
      <c r="Q4972" s="20">
        <v>34</v>
      </c>
      <c r="R4972" s="65" t="s">
        <v>7103</v>
      </c>
      <c r="T4972" s="19" t="s">
        <v>4950</v>
      </c>
      <c r="V4972" s="19" t="s">
        <v>119</v>
      </c>
      <c r="X4972" s="19" t="s">
        <v>129</v>
      </c>
      <c r="Z4972" s="44" t="s">
        <v>5473</v>
      </c>
      <c r="AA4972" s="44" t="s">
        <v>2726</v>
      </c>
    </row>
    <row r="4973" spans="1:27" hidden="1" x14ac:dyDescent="0.25">
      <c r="A4973" s="26">
        <v>421</v>
      </c>
      <c r="B4973" s="19" t="s">
        <v>5961</v>
      </c>
      <c r="C4973" s="44" t="s">
        <v>114</v>
      </c>
      <c r="D4973" s="19" t="s">
        <v>5951</v>
      </c>
      <c r="E4973" s="19">
        <v>50</v>
      </c>
      <c r="F4973" s="19">
        <v>648</v>
      </c>
      <c r="G4973" s="19">
        <v>1276</v>
      </c>
      <c r="H4973" s="19">
        <v>1</v>
      </c>
      <c r="I4973" s="79">
        <v>292.44</v>
      </c>
      <c r="J4973" s="79">
        <v>292.44</v>
      </c>
      <c r="K4973" s="19" t="s">
        <v>1080</v>
      </c>
      <c r="L4973" s="19" t="s">
        <v>5941</v>
      </c>
      <c r="N4973" s="19" t="s">
        <v>128</v>
      </c>
      <c r="Q4973" s="20">
        <v>34</v>
      </c>
      <c r="R4973" s="65" t="s">
        <v>7103</v>
      </c>
      <c r="T4973" s="19" t="s">
        <v>4950</v>
      </c>
      <c r="V4973" s="19" t="s">
        <v>119</v>
      </c>
      <c r="X4973" s="19" t="s">
        <v>129</v>
      </c>
      <c r="Z4973" s="44" t="s">
        <v>5473</v>
      </c>
      <c r="AA4973" s="44" t="s">
        <v>2726</v>
      </c>
    </row>
    <row r="4974" spans="1:27" hidden="1" x14ac:dyDescent="0.25">
      <c r="A4974" s="26">
        <v>422</v>
      </c>
      <c r="B4974" s="19" t="s">
        <v>5962</v>
      </c>
      <c r="C4974" s="44" t="s">
        <v>114</v>
      </c>
      <c r="D4974" s="19" t="s">
        <v>5949</v>
      </c>
      <c r="E4974" s="19">
        <v>50</v>
      </c>
      <c r="F4974" s="19">
        <v>610</v>
      </c>
      <c r="G4974" s="19">
        <v>1000</v>
      </c>
      <c r="H4974" s="19">
        <v>1</v>
      </c>
      <c r="I4974" s="79">
        <v>239.43</v>
      </c>
      <c r="J4974" s="79">
        <v>239.43</v>
      </c>
      <c r="K4974" s="19" t="s">
        <v>1080</v>
      </c>
      <c r="L4974" s="19" t="s">
        <v>5941</v>
      </c>
      <c r="Q4974" s="20">
        <v>34</v>
      </c>
      <c r="R4974" s="65" t="s">
        <v>7103</v>
      </c>
      <c r="T4974" s="19" t="s">
        <v>4950</v>
      </c>
      <c r="V4974" s="19" t="s">
        <v>119</v>
      </c>
      <c r="X4974" s="19" t="s">
        <v>129</v>
      </c>
      <c r="Z4974" s="44" t="s">
        <v>5473</v>
      </c>
      <c r="AA4974" s="44" t="s">
        <v>2726</v>
      </c>
    </row>
    <row r="4975" spans="1:27" hidden="1" x14ac:dyDescent="0.25">
      <c r="A4975" s="26">
        <v>423</v>
      </c>
      <c r="B4975" s="19" t="s">
        <v>5963</v>
      </c>
      <c r="C4975" s="44" t="s">
        <v>114</v>
      </c>
      <c r="D4975" s="19" t="s">
        <v>5951</v>
      </c>
      <c r="E4975" s="19">
        <v>50</v>
      </c>
      <c r="F4975" s="19">
        <v>648</v>
      </c>
      <c r="G4975" s="19">
        <v>1276</v>
      </c>
      <c r="H4975" s="19">
        <v>1</v>
      </c>
      <c r="I4975" s="79">
        <v>292.44</v>
      </c>
      <c r="J4975" s="79">
        <v>292.44</v>
      </c>
      <c r="K4975" s="19" t="s">
        <v>1080</v>
      </c>
      <c r="L4975" s="19" t="s">
        <v>5941</v>
      </c>
      <c r="N4975" s="19" t="s">
        <v>128</v>
      </c>
      <c r="Q4975" s="20">
        <v>34</v>
      </c>
      <c r="R4975" s="65" t="s">
        <v>7103</v>
      </c>
      <c r="T4975" s="19" t="s">
        <v>4950</v>
      </c>
      <c r="V4975" s="19" t="s">
        <v>119</v>
      </c>
      <c r="X4975" s="19" t="s">
        <v>129</v>
      </c>
      <c r="Z4975" s="44" t="s">
        <v>5473</v>
      </c>
      <c r="AA4975" s="44" t="s">
        <v>2726</v>
      </c>
    </row>
    <row r="4976" spans="1:27" hidden="1" x14ac:dyDescent="0.25">
      <c r="A4976" s="26">
        <v>424</v>
      </c>
      <c r="B4976" s="19" t="s">
        <v>5964</v>
      </c>
      <c r="C4976" s="44" t="s">
        <v>114</v>
      </c>
      <c r="D4976" s="19" t="s">
        <v>1061</v>
      </c>
      <c r="E4976" s="19">
        <v>50</v>
      </c>
      <c r="F4976" s="19">
        <v>990</v>
      </c>
      <c r="G4976" s="19">
        <v>990</v>
      </c>
      <c r="H4976" s="19">
        <v>1</v>
      </c>
      <c r="I4976" s="79">
        <v>375.85</v>
      </c>
      <c r="J4976" s="79">
        <v>375.85</v>
      </c>
      <c r="K4976" s="19" t="s">
        <v>1080</v>
      </c>
      <c r="L4976" s="19" t="s">
        <v>5941</v>
      </c>
      <c r="N4976" s="19" t="s">
        <v>128</v>
      </c>
      <c r="Q4976" s="20">
        <v>34</v>
      </c>
      <c r="R4976" s="65" t="s">
        <v>7103</v>
      </c>
      <c r="T4976" s="19" t="s">
        <v>4950</v>
      </c>
      <c r="V4976" s="19" t="s">
        <v>119</v>
      </c>
      <c r="X4976" s="19" t="s">
        <v>129</v>
      </c>
      <c r="Z4976" s="44" t="s">
        <v>5473</v>
      </c>
      <c r="AA4976" s="44" t="s">
        <v>2726</v>
      </c>
    </row>
    <row r="4977" spans="1:27" hidden="1" x14ac:dyDescent="0.25">
      <c r="A4977" s="26">
        <v>425</v>
      </c>
      <c r="B4977" s="19" t="s">
        <v>5965</v>
      </c>
      <c r="C4977" s="44" t="s">
        <v>114</v>
      </c>
      <c r="D4977" s="19" t="s">
        <v>5848</v>
      </c>
      <c r="E4977" s="19">
        <v>50</v>
      </c>
      <c r="F4977" s="19">
        <v>650</v>
      </c>
      <c r="G4977" s="19">
        <v>1000</v>
      </c>
      <c r="H4977" s="19">
        <v>1</v>
      </c>
      <c r="I4977" s="79">
        <v>255.13</v>
      </c>
      <c r="J4977" s="79">
        <v>255.13</v>
      </c>
      <c r="K4977" s="19" t="s">
        <v>1080</v>
      </c>
      <c r="L4977" s="19" t="s">
        <v>5941</v>
      </c>
      <c r="Q4977" s="20">
        <v>34</v>
      </c>
      <c r="R4977" s="65" t="s">
        <v>7103</v>
      </c>
      <c r="T4977" s="19" t="s">
        <v>4950</v>
      </c>
      <c r="V4977" s="19" t="s">
        <v>119</v>
      </c>
      <c r="X4977" s="19" t="s">
        <v>129</v>
      </c>
      <c r="Z4977" s="44" t="s">
        <v>5473</v>
      </c>
      <c r="AA4977" s="44" t="s">
        <v>2726</v>
      </c>
    </row>
    <row r="4978" spans="1:27" hidden="1" x14ac:dyDescent="0.25">
      <c r="A4978" s="26">
        <v>426</v>
      </c>
      <c r="B4978" s="19" t="s">
        <v>5966</v>
      </c>
      <c r="C4978" s="44" t="s">
        <v>114</v>
      </c>
      <c r="D4978" s="19" t="s">
        <v>5903</v>
      </c>
      <c r="E4978" s="19">
        <v>50</v>
      </c>
      <c r="F4978" s="19">
        <v>645</v>
      </c>
      <c r="G4978" s="19">
        <v>1098</v>
      </c>
      <c r="H4978" s="19">
        <v>1</v>
      </c>
      <c r="I4978" s="79">
        <v>244</v>
      </c>
      <c r="J4978" s="79">
        <v>244</v>
      </c>
      <c r="K4978" s="19" t="s">
        <v>5967</v>
      </c>
      <c r="L4978" s="19" t="s">
        <v>5968</v>
      </c>
      <c r="N4978" s="19" t="s">
        <v>128</v>
      </c>
      <c r="Q4978" s="20">
        <v>34</v>
      </c>
      <c r="R4978" s="65" t="s">
        <v>7103</v>
      </c>
      <c r="T4978" s="19" t="s">
        <v>4950</v>
      </c>
      <c r="V4978" s="19" t="s">
        <v>119</v>
      </c>
      <c r="X4978" s="19" t="s">
        <v>129</v>
      </c>
      <c r="Z4978" s="44" t="s">
        <v>5473</v>
      </c>
      <c r="AA4978" s="44" t="s">
        <v>5104</v>
      </c>
    </row>
    <row r="4979" spans="1:27" hidden="1" x14ac:dyDescent="0.25">
      <c r="A4979" s="26">
        <v>427</v>
      </c>
      <c r="B4979" s="19" t="s">
        <v>5969</v>
      </c>
      <c r="C4979" s="44" t="s">
        <v>114</v>
      </c>
      <c r="D4979" s="19" t="s">
        <v>5871</v>
      </c>
      <c r="E4979" s="19">
        <v>50</v>
      </c>
      <c r="F4979" s="19">
        <v>718</v>
      </c>
      <c r="G4979" s="19">
        <v>917</v>
      </c>
      <c r="H4979" s="19">
        <v>1</v>
      </c>
      <c r="I4979" s="79">
        <v>180.51</v>
      </c>
      <c r="J4979" s="79">
        <v>180.51</v>
      </c>
      <c r="K4979" s="19" t="s">
        <v>5967</v>
      </c>
      <c r="L4979" s="19" t="s">
        <v>5968</v>
      </c>
      <c r="N4979" s="19" t="s">
        <v>128</v>
      </c>
      <c r="Q4979" s="20">
        <v>34</v>
      </c>
      <c r="R4979" s="65" t="s">
        <v>7103</v>
      </c>
      <c r="T4979" s="19" t="s">
        <v>4950</v>
      </c>
      <c r="V4979" s="19" t="s">
        <v>119</v>
      </c>
      <c r="X4979" s="19" t="s">
        <v>129</v>
      </c>
      <c r="Z4979" s="44" t="s">
        <v>5473</v>
      </c>
      <c r="AA4979" s="44" t="s">
        <v>5104</v>
      </c>
    </row>
    <row r="4980" spans="1:27" hidden="1" x14ac:dyDescent="0.25">
      <c r="A4980" s="26">
        <v>428</v>
      </c>
      <c r="B4980" s="19" t="s">
        <v>5970</v>
      </c>
      <c r="C4980" s="44" t="s">
        <v>114</v>
      </c>
      <c r="D4980" s="19" t="s">
        <v>5903</v>
      </c>
      <c r="E4980" s="19">
        <v>50</v>
      </c>
      <c r="F4980" s="19">
        <v>645</v>
      </c>
      <c r="G4980" s="19">
        <v>1098</v>
      </c>
      <c r="H4980" s="19">
        <v>1</v>
      </c>
      <c r="I4980" s="79">
        <v>244</v>
      </c>
      <c r="J4980" s="79">
        <v>244</v>
      </c>
      <c r="K4980" s="19" t="s">
        <v>5967</v>
      </c>
      <c r="L4980" s="19" t="s">
        <v>5968</v>
      </c>
      <c r="N4980" s="19" t="s">
        <v>128</v>
      </c>
      <c r="Q4980" s="20">
        <v>34</v>
      </c>
      <c r="R4980" s="65" t="s">
        <v>7103</v>
      </c>
      <c r="T4980" s="19" t="s">
        <v>4950</v>
      </c>
      <c r="V4980" s="19" t="s">
        <v>119</v>
      </c>
      <c r="X4980" s="19" t="s">
        <v>129</v>
      </c>
      <c r="Z4980" s="44" t="s">
        <v>5473</v>
      </c>
      <c r="AA4980" s="44" t="s">
        <v>5104</v>
      </c>
    </row>
    <row r="4981" spans="1:27" hidden="1" x14ac:dyDescent="0.25">
      <c r="A4981" s="26">
        <v>429</v>
      </c>
      <c r="B4981" s="19" t="s">
        <v>5971</v>
      </c>
      <c r="C4981" s="44" t="s">
        <v>114</v>
      </c>
      <c r="D4981" s="19" t="s">
        <v>5903</v>
      </c>
      <c r="E4981" s="19">
        <v>50</v>
      </c>
      <c r="F4981" s="19">
        <v>645</v>
      </c>
      <c r="G4981" s="19">
        <v>1098</v>
      </c>
      <c r="H4981" s="19">
        <v>1</v>
      </c>
      <c r="I4981" s="79">
        <v>244</v>
      </c>
      <c r="J4981" s="79">
        <v>244</v>
      </c>
      <c r="K4981" s="19" t="s">
        <v>5967</v>
      </c>
      <c r="L4981" s="19" t="s">
        <v>5968</v>
      </c>
      <c r="N4981" s="19" t="s">
        <v>128</v>
      </c>
      <c r="Q4981" s="20">
        <v>34</v>
      </c>
      <c r="R4981" s="65" t="s">
        <v>7103</v>
      </c>
      <c r="T4981" s="19" t="s">
        <v>4950</v>
      </c>
      <c r="V4981" s="19" t="s">
        <v>119</v>
      </c>
      <c r="X4981" s="19" t="s">
        <v>129</v>
      </c>
      <c r="Z4981" s="44" t="s">
        <v>5473</v>
      </c>
      <c r="AA4981" s="44" t="s">
        <v>5104</v>
      </c>
    </row>
    <row r="4982" spans="1:27" hidden="1" x14ac:dyDescent="0.25">
      <c r="A4982" s="26">
        <v>430</v>
      </c>
      <c r="B4982" s="19" t="s">
        <v>5972</v>
      </c>
      <c r="C4982" s="44" t="s">
        <v>114</v>
      </c>
      <c r="D4982" s="19" t="s">
        <v>5869</v>
      </c>
      <c r="E4982" s="19">
        <v>50</v>
      </c>
      <c r="F4982" s="19">
        <v>575</v>
      </c>
      <c r="G4982" s="19">
        <v>726</v>
      </c>
      <c r="H4982" s="19">
        <v>1</v>
      </c>
      <c r="I4982" s="79">
        <v>114.26</v>
      </c>
      <c r="J4982" s="79">
        <v>114.26</v>
      </c>
      <c r="K4982" s="19" t="s">
        <v>5967</v>
      </c>
      <c r="L4982" s="19" t="s">
        <v>5968</v>
      </c>
      <c r="N4982" s="19" t="s">
        <v>128</v>
      </c>
      <c r="Q4982" s="20">
        <v>34</v>
      </c>
      <c r="R4982" s="65" t="s">
        <v>7103</v>
      </c>
      <c r="T4982" s="19" t="s">
        <v>4950</v>
      </c>
      <c r="V4982" s="19" t="s">
        <v>119</v>
      </c>
      <c r="X4982" s="19" t="s">
        <v>129</v>
      </c>
      <c r="Z4982" s="44" t="s">
        <v>5473</v>
      </c>
      <c r="AA4982" s="44" t="s">
        <v>5104</v>
      </c>
    </row>
    <row r="4983" spans="1:27" hidden="1" x14ac:dyDescent="0.25">
      <c r="A4983" s="26">
        <v>431</v>
      </c>
      <c r="B4983" s="19" t="s">
        <v>5973</v>
      </c>
      <c r="C4983" s="44" t="s">
        <v>114</v>
      </c>
      <c r="D4983" s="19" t="s">
        <v>5871</v>
      </c>
      <c r="E4983" s="19">
        <v>50</v>
      </c>
      <c r="F4983" s="19">
        <v>718</v>
      </c>
      <c r="G4983" s="19">
        <v>917</v>
      </c>
      <c r="H4983" s="19">
        <v>1</v>
      </c>
      <c r="I4983" s="79">
        <v>180.51</v>
      </c>
      <c r="J4983" s="79">
        <v>180.51</v>
      </c>
      <c r="K4983" s="19" t="s">
        <v>5967</v>
      </c>
      <c r="L4983" s="19" t="s">
        <v>5968</v>
      </c>
      <c r="N4983" s="19" t="s">
        <v>128</v>
      </c>
      <c r="Q4983" s="20">
        <v>34</v>
      </c>
      <c r="R4983" s="65" t="s">
        <v>7103</v>
      </c>
      <c r="T4983" s="19" t="s">
        <v>4950</v>
      </c>
      <c r="V4983" s="19" t="s">
        <v>119</v>
      </c>
      <c r="X4983" s="19" t="s">
        <v>129</v>
      </c>
      <c r="Z4983" s="44" t="s">
        <v>5473</v>
      </c>
      <c r="AA4983" s="44" t="s">
        <v>5104</v>
      </c>
    </row>
    <row r="4984" spans="1:27" hidden="1" x14ac:dyDescent="0.25">
      <c r="A4984" s="26">
        <v>432</v>
      </c>
      <c r="B4984" s="19" t="s">
        <v>5974</v>
      </c>
      <c r="C4984" s="44" t="s">
        <v>114</v>
      </c>
      <c r="D4984" s="19" t="s">
        <v>5871</v>
      </c>
      <c r="E4984" s="19">
        <v>50</v>
      </c>
      <c r="F4984" s="19">
        <v>718</v>
      </c>
      <c r="G4984" s="19">
        <v>917</v>
      </c>
      <c r="H4984" s="19">
        <v>1</v>
      </c>
      <c r="I4984" s="79">
        <v>180.51</v>
      </c>
      <c r="J4984" s="79">
        <v>180.51</v>
      </c>
      <c r="K4984" s="19" t="s">
        <v>5967</v>
      </c>
      <c r="L4984" s="19" t="s">
        <v>5968</v>
      </c>
      <c r="N4984" s="19" t="s">
        <v>128</v>
      </c>
      <c r="Q4984" s="20">
        <v>34</v>
      </c>
      <c r="R4984" s="65" t="s">
        <v>7103</v>
      </c>
      <c r="T4984" s="19" t="s">
        <v>4950</v>
      </c>
      <c r="V4984" s="19" t="s">
        <v>119</v>
      </c>
      <c r="X4984" s="19" t="s">
        <v>129</v>
      </c>
      <c r="Z4984" s="44" t="s">
        <v>5473</v>
      </c>
      <c r="AA4984" s="44" t="s">
        <v>5104</v>
      </c>
    </row>
    <row r="4985" spans="1:27" hidden="1" x14ac:dyDescent="0.25">
      <c r="A4985" s="26">
        <v>433</v>
      </c>
      <c r="B4985" s="19" t="s">
        <v>5975</v>
      </c>
      <c r="C4985" s="44" t="s">
        <v>114</v>
      </c>
      <c r="D4985" s="19" t="s">
        <v>5976</v>
      </c>
      <c r="E4985" s="19">
        <v>60</v>
      </c>
      <c r="F4985" s="19">
        <v>750</v>
      </c>
      <c r="G4985" s="19">
        <v>9490</v>
      </c>
      <c r="H4985" s="19">
        <v>1</v>
      </c>
      <c r="I4985" s="79">
        <v>3352.34</v>
      </c>
      <c r="J4985" s="79">
        <v>3352.34</v>
      </c>
      <c r="K4985" s="19" t="s">
        <v>5008</v>
      </c>
      <c r="L4985" s="19" t="s">
        <v>5977</v>
      </c>
      <c r="Q4985" s="20">
        <v>34</v>
      </c>
      <c r="R4985" s="65" t="s">
        <v>7103</v>
      </c>
      <c r="T4985" s="19" t="s">
        <v>4950</v>
      </c>
      <c r="V4985" s="19" t="s">
        <v>119</v>
      </c>
      <c r="Y4985" s="19" t="s">
        <v>129</v>
      </c>
      <c r="Z4985" s="44" t="s">
        <v>5473</v>
      </c>
      <c r="AA4985" s="44" t="s">
        <v>121</v>
      </c>
    </row>
    <row r="4986" spans="1:27" hidden="1" x14ac:dyDescent="0.25">
      <c r="A4986" s="26">
        <v>434</v>
      </c>
      <c r="B4986" s="19" t="s">
        <v>5978</v>
      </c>
      <c r="C4986" s="44" t="s">
        <v>114</v>
      </c>
      <c r="D4986" s="19" t="s">
        <v>1119</v>
      </c>
      <c r="E4986" s="19">
        <v>60</v>
      </c>
      <c r="F4986" s="19">
        <v>990</v>
      </c>
      <c r="G4986" s="19">
        <v>990</v>
      </c>
      <c r="H4986" s="19">
        <v>1</v>
      </c>
      <c r="I4986" s="79">
        <v>451.02</v>
      </c>
      <c r="J4986" s="79">
        <v>451.02</v>
      </c>
      <c r="K4986" s="19" t="s">
        <v>5008</v>
      </c>
      <c r="L4986" s="19" t="s">
        <v>5977</v>
      </c>
      <c r="N4986" s="19" t="s">
        <v>128</v>
      </c>
      <c r="Q4986" s="20">
        <v>34</v>
      </c>
      <c r="R4986" s="65" t="s">
        <v>7103</v>
      </c>
      <c r="T4986" s="19" t="s">
        <v>4950</v>
      </c>
      <c r="V4986" s="19" t="s">
        <v>119</v>
      </c>
      <c r="X4986" s="19" t="s">
        <v>129</v>
      </c>
      <c r="Z4986" s="44" t="s">
        <v>5473</v>
      </c>
      <c r="AA4986" s="44" t="s">
        <v>121</v>
      </c>
    </row>
    <row r="4987" spans="1:27" hidden="1" x14ac:dyDescent="0.25">
      <c r="A4987" s="26">
        <v>435</v>
      </c>
      <c r="B4987" s="19" t="s">
        <v>5979</v>
      </c>
      <c r="C4987" s="44" t="s">
        <v>114</v>
      </c>
      <c r="D4987" s="19" t="s">
        <v>5976</v>
      </c>
      <c r="E4987" s="19">
        <v>60</v>
      </c>
      <c r="F4987" s="19">
        <v>750</v>
      </c>
      <c r="G4987" s="19">
        <v>9490</v>
      </c>
      <c r="H4987" s="19">
        <v>1</v>
      </c>
      <c r="I4987" s="79">
        <v>3352.34</v>
      </c>
      <c r="J4987" s="79">
        <v>3352.34</v>
      </c>
      <c r="K4987" s="19" t="s">
        <v>5008</v>
      </c>
      <c r="L4987" s="19" t="s">
        <v>5977</v>
      </c>
      <c r="Q4987" s="20">
        <v>34</v>
      </c>
      <c r="R4987" s="65" t="s">
        <v>7103</v>
      </c>
      <c r="T4987" s="19" t="s">
        <v>4950</v>
      </c>
      <c r="V4987" s="19" t="s">
        <v>119</v>
      </c>
      <c r="Y4987" s="19" t="s">
        <v>129</v>
      </c>
      <c r="Z4987" s="44" t="s">
        <v>5473</v>
      </c>
      <c r="AA4987" s="44" t="s">
        <v>121</v>
      </c>
    </row>
    <row r="4988" spans="1:27" hidden="1" x14ac:dyDescent="0.25">
      <c r="A4988" s="26">
        <v>436</v>
      </c>
      <c r="B4988" s="19" t="s">
        <v>5980</v>
      </c>
      <c r="C4988" s="44" t="s">
        <v>114</v>
      </c>
      <c r="D4988" s="19" t="s">
        <v>5976</v>
      </c>
      <c r="E4988" s="19">
        <v>60</v>
      </c>
      <c r="F4988" s="19">
        <v>750</v>
      </c>
      <c r="G4988" s="19">
        <v>9490</v>
      </c>
      <c r="H4988" s="19">
        <v>1</v>
      </c>
      <c r="I4988" s="79">
        <v>3352.34</v>
      </c>
      <c r="J4988" s="79">
        <v>3352.34</v>
      </c>
      <c r="K4988" s="19" t="s">
        <v>5008</v>
      </c>
      <c r="L4988" s="19" t="s">
        <v>5977</v>
      </c>
      <c r="Q4988" s="20">
        <v>34</v>
      </c>
      <c r="R4988" s="65" t="s">
        <v>7103</v>
      </c>
      <c r="T4988" s="19" t="s">
        <v>4950</v>
      </c>
      <c r="V4988" s="19" t="s">
        <v>119</v>
      </c>
      <c r="Y4988" s="19" t="s">
        <v>129</v>
      </c>
      <c r="Z4988" s="44" t="s">
        <v>5473</v>
      </c>
      <c r="AA4988" s="44" t="s">
        <v>121</v>
      </c>
    </row>
    <row r="4989" spans="1:27" hidden="1" x14ac:dyDescent="0.25">
      <c r="A4989" s="26">
        <v>437</v>
      </c>
      <c r="B4989" s="19" t="s">
        <v>5981</v>
      </c>
      <c r="C4989" s="44" t="s">
        <v>114</v>
      </c>
      <c r="D4989" s="19" t="s">
        <v>1119</v>
      </c>
      <c r="E4989" s="19">
        <v>60</v>
      </c>
      <c r="F4989" s="19">
        <v>990</v>
      </c>
      <c r="G4989" s="19">
        <v>990</v>
      </c>
      <c r="H4989" s="19">
        <v>1</v>
      </c>
      <c r="I4989" s="79">
        <v>451.02</v>
      </c>
      <c r="J4989" s="79">
        <v>451.02</v>
      </c>
      <c r="K4989" s="19" t="s">
        <v>5008</v>
      </c>
      <c r="L4989" s="19" t="s">
        <v>5977</v>
      </c>
      <c r="N4989" s="19" t="s">
        <v>128</v>
      </c>
      <c r="Q4989" s="20">
        <v>34</v>
      </c>
      <c r="R4989" s="65" t="s">
        <v>7103</v>
      </c>
      <c r="T4989" s="19" t="s">
        <v>4950</v>
      </c>
      <c r="V4989" s="19" t="s">
        <v>119</v>
      </c>
      <c r="X4989" s="19" t="s">
        <v>129</v>
      </c>
      <c r="Z4989" s="44" t="s">
        <v>5473</v>
      </c>
      <c r="AA4989" s="44" t="s">
        <v>121</v>
      </c>
    </row>
    <row r="4990" spans="1:27" hidden="1" x14ac:dyDescent="0.25">
      <c r="A4990" s="26">
        <v>438</v>
      </c>
      <c r="B4990" s="19" t="s">
        <v>5982</v>
      </c>
      <c r="C4990" s="44" t="s">
        <v>114</v>
      </c>
      <c r="D4990" s="19" t="s">
        <v>5976</v>
      </c>
      <c r="E4990" s="19">
        <v>60</v>
      </c>
      <c r="F4990" s="19">
        <v>750</v>
      </c>
      <c r="G4990" s="19">
        <v>9490</v>
      </c>
      <c r="H4990" s="19">
        <v>1</v>
      </c>
      <c r="I4990" s="79">
        <v>3352.34</v>
      </c>
      <c r="J4990" s="79">
        <v>3352.34</v>
      </c>
      <c r="K4990" s="19" t="s">
        <v>5008</v>
      </c>
      <c r="L4990" s="19" t="s">
        <v>5983</v>
      </c>
      <c r="Q4990" s="20">
        <v>34</v>
      </c>
      <c r="R4990" s="65" t="s">
        <v>7103</v>
      </c>
      <c r="T4990" s="19" t="s">
        <v>4950</v>
      </c>
      <c r="V4990" s="19" t="s">
        <v>119</v>
      </c>
      <c r="Y4990" s="19" t="s">
        <v>129</v>
      </c>
      <c r="Z4990" s="44" t="s">
        <v>5473</v>
      </c>
      <c r="AA4990" s="44" t="s">
        <v>121</v>
      </c>
    </row>
    <row r="4991" spans="1:27" hidden="1" x14ac:dyDescent="0.25">
      <c r="A4991" s="26">
        <v>439</v>
      </c>
      <c r="B4991" s="19" t="s">
        <v>5984</v>
      </c>
      <c r="C4991" s="44" t="s">
        <v>114</v>
      </c>
      <c r="D4991" s="19" t="s">
        <v>5985</v>
      </c>
      <c r="E4991" s="19">
        <v>70</v>
      </c>
      <c r="F4991" s="19">
        <v>750</v>
      </c>
      <c r="G4991" s="19">
        <v>1170</v>
      </c>
      <c r="H4991" s="19">
        <v>1</v>
      </c>
      <c r="I4991" s="79">
        <v>455.67</v>
      </c>
      <c r="J4991" s="79">
        <v>455.67</v>
      </c>
      <c r="K4991" s="19" t="s">
        <v>1893</v>
      </c>
      <c r="L4991" s="19" t="s">
        <v>5986</v>
      </c>
      <c r="N4991" s="19" t="s">
        <v>128</v>
      </c>
      <c r="Q4991" s="20">
        <v>34</v>
      </c>
      <c r="R4991" s="65" t="s">
        <v>7103</v>
      </c>
      <c r="T4991" s="19" t="s">
        <v>4950</v>
      </c>
      <c r="V4991" s="19" t="s">
        <v>119</v>
      </c>
      <c r="X4991" s="19" t="s">
        <v>129</v>
      </c>
      <c r="Z4991" s="44" t="s">
        <v>5473</v>
      </c>
      <c r="AA4991" s="44" t="s">
        <v>121</v>
      </c>
    </row>
    <row r="4992" spans="1:27" hidden="1" x14ac:dyDescent="0.25">
      <c r="A4992" s="26">
        <v>440</v>
      </c>
      <c r="B4992" s="19" t="s">
        <v>5987</v>
      </c>
      <c r="C4992" s="44" t="s">
        <v>114</v>
      </c>
      <c r="D4992" s="19" t="s">
        <v>5985</v>
      </c>
      <c r="E4992" s="19">
        <v>70</v>
      </c>
      <c r="F4992" s="19">
        <v>750</v>
      </c>
      <c r="G4992" s="19">
        <v>1170</v>
      </c>
      <c r="H4992" s="19">
        <v>1</v>
      </c>
      <c r="I4992" s="79">
        <v>464.51</v>
      </c>
      <c r="J4992" s="79">
        <v>464.51</v>
      </c>
      <c r="K4992" s="19" t="s">
        <v>1893</v>
      </c>
      <c r="L4992" s="19" t="s">
        <v>5986</v>
      </c>
      <c r="N4992" s="19" t="s">
        <v>128</v>
      </c>
      <c r="Q4992" s="20">
        <v>34</v>
      </c>
      <c r="R4992" s="65" t="s">
        <v>7103</v>
      </c>
      <c r="T4992" s="19" t="s">
        <v>4950</v>
      </c>
      <c r="V4992" s="19" t="s">
        <v>119</v>
      </c>
      <c r="X4992" s="19" t="s">
        <v>129</v>
      </c>
      <c r="Z4992" s="44" t="s">
        <v>5473</v>
      </c>
      <c r="AA4992" s="44" t="s">
        <v>121</v>
      </c>
    </row>
    <row r="4993" spans="1:27" hidden="1" x14ac:dyDescent="0.25">
      <c r="A4993" s="26">
        <v>441</v>
      </c>
      <c r="B4993" s="19" t="s">
        <v>5988</v>
      </c>
      <c r="C4993" s="44" t="s">
        <v>114</v>
      </c>
      <c r="D4993" s="19" t="s">
        <v>5985</v>
      </c>
      <c r="E4993" s="19">
        <v>70</v>
      </c>
      <c r="F4993" s="19">
        <v>750</v>
      </c>
      <c r="G4993" s="19">
        <v>1170</v>
      </c>
      <c r="H4993" s="19">
        <v>1</v>
      </c>
      <c r="I4993" s="79">
        <v>464.51</v>
      </c>
      <c r="J4993" s="79">
        <v>464.51</v>
      </c>
      <c r="K4993" s="19" t="s">
        <v>1893</v>
      </c>
      <c r="L4993" s="19" t="s">
        <v>5986</v>
      </c>
      <c r="N4993" s="19" t="s">
        <v>128</v>
      </c>
      <c r="Q4993" s="20">
        <v>34</v>
      </c>
      <c r="R4993" s="65" t="s">
        <v>7103</v>
      </c>
      <c r="T4993" s="19" t="s">
        <v>4950</v>
      </c>
      <c r="V4993" s="19" t="s">
        <v>119</v>
      </c>
      <c r="X4993" s="19" t="s">
        <v>129</v>
      </c>
      <c r="Z4993" s="44" t="s">
        <v>5473</v>
      </c>
      <c r="AA4993" s="44" t="s">
        <v>121</v>
      </c>
    </row>
    <row r="4994" spans="1:27" hidden="1" x14ac:dyDescent="0.25">
      <c r="A4994" s="26">
        <v>442</v>
      </c>
      <c r="B4994" s="19" t="s">
        <v>5989</v>
      </c>
      <c r="C4994" s="44" t="s">
        <v>114</v>
      </c>
      <c r="D4994" s="19" t="s">
        <v>5985</v>
      </c>
      <c r="E4994" s="19">
        <v>70</v>
      </c>
      <c r="F4994" s="19">
        <v>750</v>
      </c>
      <c r="G4994" s="19">
        <v>1170</v>
      </c>
      <c r="H4994" s="19">
        <v>1</v>
      </c>
      <c r="I4994" s="79">
        <v>464.51</v>
      </c>
      <c r="J4994" s="79">
        <v>464.51</v>
      </c>
      <c r="K4994" s="19" t="s">
        <v>1893</v>
      </c>
      <c r="L4994" s="19" t="s">
        <v>5986</v>
      </c>
      <c r="N4994" s="19" t="s">
        <v>128</v>
      </c>
      <c r="Q4994" s="20">
        <v>34</v>
      </c>
      <c r="R4994" s="65" t="s">
        <v>7103</v>
      </c>
      <c r="T4994" s="19" t="s">
        <v>4950</v>
      </c>
      <c r="V4994" s="19" t="s">
        <v>119</v>
      </c>
      <c r="X4994" s="19" t="s">
        <v>129</v>
      </c>
      <c r="Z4994" s="44" t="s">
        <v>5473</v>
      </c>
      <c r="AA4994" s="44" t="s">
        <v>121</v>
      </c>
    </row>
    <row r="4995" spans="1:27" hidden="1" x14ac:dyDescent="0.25">
      <c r="A4995" s="26">
        <v>443</v>
      </c>
      <c r="B4995" s="19" t="s">
        <v>5990</v>
      </c>
      <c r="C4995" s="44" t="s">
        <v>114</v>
      </c>
      <c r="D4995" s="19" t="s">
        <v>5985</v>
      </c>
      <c r="E4995" s="19">
        <v>70</v>
      </c>
      <c r="F4995" s="19">
        <v>750</v>
      </c>
      <c r="G4995" s="19">
        <v>1170</v>
      </c>
      <c r="H4995" s="19">
        <v>1</v>
      </c>
      <c r="I4995" s="79">
        <v>464.51</v>
      </c>
      <c r="J4995" s="79">
        <v>464.51</v>
      </c>
      <c r="K4995" s="19" t="s">
        <v>1893</v>
      </c>
      <c r="L4995" s="19" t="s">
        <v>5986</v>
      </c>
      <c r="N4995" s="19" t="s">
        <v>128</v>
      </c>
      <c r="Q4995" s="20">
        <v>34</v>
      </c>
      <c r="R4995" s="65" t="s">
        <v>7103</v>
      </c>
      <c r="T4995" s="19" t="s">
        <v>4950</v>
      </c>
      <c r="V4995" s="19" t="s">
        <v>119</v>
      </c>
      <c r="X4995" s="19" t="s">
        <v>129</v>
      </c>
      <c r="Z4995" s="44" t="s">
        <v>5473</v>
      </c>
      <c r="AA4995" s="44" t="s">
        <v>121</v>
      </c>
    </row>
    <row r="4996" spans="1:27" hidden="1" x14ac:dyDescent="0.25">
      <c r="A4996" s="26">
        <v>444</v>
      </c>
      <c r="B4996" s="19" t="s">
        <v>5991</v>
      </c>
      <c r="C4996" s="44" t="s">
        <v>114</v>
      </c>
      <c r="D4996" s="19" t="s">
        <v>5985</v>
      </c>
      <c r="E4996" s="19">
        <v>70</v>
      </c>
      <c r="F4996" s="19">
        <v>750</v>
      </c>
      <c r="G4996" s="19">
        <v>1170</v>
      </c>
      <c r="H4996" s="19">
        <v>1</v>
      </c>
      <c r="I4996" s="79">
        <v>455.67</v>
      </c>
      <c r="J4996" s="79">
        <v>455.67</v>
      </c>
      <c r="K4996" s="19" t="s">
        <v>1893</v>
      </c>
      <c r="L4996" s="19" t="s">
        <v>5986</v>
      </c>
      <c r="N4996" s="19" t="s">
        <v>128</v>
      </c>
      <c r="Q4996" s="20">
        <v>34</v>
      </c>
      <c r="R4996" s="65" t="s">
        <v>7103</v>
      </c>
      <c r="T4996" s="19" t="s">
        <v>4950</v>
      </c>
      <c r="V4996" s="19" t="s">
        <v>119</v>
      </c>
      <c r="X4996" s="19" t="s">
        <v>129</v>
      </c>
      <c r="Z4996" s="44" t="s">
        <v>5473</v>
      </c>
      <c r="AA4996" s="44" t="s">
        <v>121</v>
      </c>
    </row>
    <row r="4997" spans="1:27" hidden="1" x14ac:dyDescent="0.25">
      <c r="A4997" s="26">
        <v>445</v>
      </c>
      <c r="B4997" s="19" t="s">
        <v>5992</v>
      </c>
      <c r="C4997" s="44" t="s">
        <v>114</v>
      </c>
      <c r="D4997" s="19" t="s">
        <v>5993</v>
      </c>
      <c r="E4997" s="19">
        <v>70</v>
      </c>
      <c r="F4997" s="19">
        <v>750</v>
      </c>
      <c r="G4997" s="19">
        <v>9470</v>
      </c>
      <c r="H4997" s="19">
        <v>1</v>
      </c>
      <c r="I4997" s="79">
        <v>3902.82</v>
      </c>
      <c r="J4997" s="79">
        <v>3902.82</v>
      </c>
      <c r="K4997" s="19" t="s">
        <v>1893</v>
      </c>
      <c r="L4997" s="19" t="s">
        <v>5986</v>
      </c>
      <c r="Q4997" s="20">
        <v>34</v>
      </c>
      <c r="R4997" s="65" t="s">
        <v>7103</v>
      </c>
      <c r="T4997" s="19" t="s">
        <v>4950</v>
      </c>
      <c r="V4997" s="19" t="s">
        <v>119</v>
      </c>
      <c r="Y4997" s="19" t="s">
        <v>129</v>
      </c>
      <c r="Z4997" s="44" t="s">
        <v>5473</v>
      </c>
      <c r="AA4997" s="44" t="s">
        <v>121</v>
      </c>
    </row>
    <row r="4998" spans="1:27" hidden="1" x14ac:dyDescent="0.25">
      <c r="A4998" s="26">
        <v>446</v>
      </c>
      <c r="B4998" s="19" t="s">
        <v>5994</v>
      </c>
      <c r="C4998" s="44" t="s">
        <v>114</v>
      </c>
      <c r="D4998" s="19" t="s">
        <v>5993</v>
      </c>
      <c r="E4998" s="19">
        <v>70</v>
      </c>
      <c r="F4998" s="19">
        <v>750</v>
      </c>
      <c r="G4998" s="19">
        <v>9470</v>
      </c>
      <c r="H4998" s="19">
        <v>1</v>
      </c>
      <c r="I4998" s="79">
        <v>3902.82</v>
      </c>
      <c r="J4998" s="79">
        <v>3902.82</v>
      </c>
      <c r="K4998" s="19" t="s">
        <v>1893</v>
      </c>
      <c r="L4998" s="19" t="s">
        <v>5986</v>
      </c>
      <c r="Q4998" s="20">
        <v>34</v>
      </c>
      <c r="R4998" s="65" t="s">
        <v>7103</v>
      </c>
      <c r="T4998" s="19" t="s">
        <v>4950</v>
      </c>
      <c r="V4998" s="19" t="s">
        <v>119</v>
      </c>
      <c r="Y4998" s="19" t="s">
        <v>129</v>
      </c>
      <c r="Z4998" s="44" t="s">
        <v>5473</v>
      </c>
      <c r="AA4998" s="44" t="s">
        <v>121</v>
      </c>
    </row>
    <row r="4999" spans="1:27" hidden="1" x14ac:dyDescent="0.25">
      <c r="A4999" s="26">
        <v>447</v>
      </c>
      <c r="B4999" s="19" t="s">
        <v>5995</v>
      </c>
      <c r="C4999" s="44" t="s">
        <v>114</v>
      </c>
      <c r="D4999" s="19" t="s">
        <v>5993</v>
      </c>
      <c r="E4999" s="19">
        <v>70</v>
      </c>
      <c r="F4999" s="19">
        <v>750</v>
      </c>
      <c r="G4999" s="19">
        <v>9470</v>
      </c>
      <c r="H4999" s="19">
        <v>1</v>
      </c>
      <c r="I4999" s="79">
        <v>3902.82</v>
      </c>
      <c r="J4999" s="79">
        <v>3902.82</v>
      </c>
      <c r="K4999" s="19" t="s">
        <v>1893</v>
      </c>
      <c r="L4999" s="19" t="s">
        <v>5986</v>
      </c>
      <c r="Q4999" s="20">
        <v>34</v>
      </c>
      <c r="R4999" s="65" t="s">
        <v>7103</v>
      </c>
      <c r="T4999" s="19" t="s">
        <v>4950</v>
      </c>
      <c r="V4999" s="19" t="s">
        <v>119</v>
      </c>
      <c r="Y4999" s="19" t="s">
        <v>129</v>
      </c>
      <c r="Z4999" s="44" t="s">
        <v>5473</v>
      </c>
      <c r="AA4999" s="44" t="s">
        <v>121</v>
      </c>
    </row>
    <row r="5000" spans="1:27" hidden="1" x14ac:dyDescent="0.25">
      <c r="A5000" s="26">
        <v>448</v>
      </c>
      <c r="B5000" s="19" t="s">
        <v>5996</v>
      </c>
      <c r="C5000" s="44" t="s">
        <v>114</v>
      </c>
      <c r="D5000" s="19" t="s">
        <v>5993</v>
      </c>
      <c r="E5000" s="19">
        <v>70</v>
      </c>
      <c r="F5000" s="19">
        <v>750</v>
      </c>
      <c r="G5000" s="19">
        <v>9470</v>
      </c>
      <c r="H5000" s="19">
        <v>1</v>
      </c>
      <c r="I5000" s="79">
        <v>3902.82</v>
      </c>
      <c r="J5000" s="79">
        <v>3902.82</v>
      </c>
      <c r="K5000" s="19" t="s">
        <v>1893</v>
      </c>
      <c r="L5000" s="19" t="s">
        <v>5997</v>
      </c>
      <c r="Q5000" s="20">
        <v>34</v>
      </c>
      <c r="R5000" s="65" t="s">
        <v>7103</v>
      </c>
      <c r="T5000" s="19" t="s">
        <v>4950</v>
      </c>
      <c r="V5000" s="19" t="s">
        <v>119</v>
      </c>
      <c r="Y5000" s="19" t="s">
        <v>129</v>
      </c>
      <c r="Z5000" s="44" t="s">
        <v>5473</v>
      </c>
      <c r="AA5000" s="44" t="s">
        <v>121</v>
      </c>
    </row>
    <row r="5001" spans="1:27" hidden="1" x14ac:dyDescent="0.25">
      <c r="A5001" s="26">
        <v>449</v>
      </c>
      <c r="B5001" s="19" t="s">
        <v>5998</v>
      </c>
      <c r="C5001" s="44" t="s">
        <v>114</v>
      </c>
      <c r="D5001" s="19" t="s">
        <v>5993</v>
      </c>
      <c r="E5001" s="19">
        <v>70</v>
      </c>
      <c r="F5001" s="19">
        <v>750</v>
      </c>
      <c r="G5001" s="19">
        <v>9470</v>
      </c>
      <c r="H5001" s="19">
        <v>1</v>
      </c>
      <c r="I5001" s="79">
        <v>3902.82</v>
      </c>
      <c r="J5001" s="79">
        <v>3902.82</v>
      </c>
      <c r="K5001" s="19" t="s">
        <v>1893</v>
      </c>
      <c r="L5001" s="19" t="s">
        <v>5997</v>
      </c>
      <c r="Q5001" s="20">
        <v>34</v>
      </c>
      <c r="R5001" s="65" t="s">
        <v>7103</v>
      </c>
      <c r="T5001" s="19" t="s">
        <v>4950</v>
      </c>
      <c r="V5001" s="19" t="s">
        <v>119</v>
      </c>
      <c r="Y5001" s="19" t="s">
        <v>129</v>
      </c>
      <c r="Z5001" s="44" t="s">
        <v>5473</v>
      </c>
      <c r="AA5001" s="44" t="s">
        <v>121</v>
      </c>
    </row>
    <row r="5002" spans="1:27" hidden="1" x14ac:dyDescent="0.25">
      <c r="A5002" s="26">
        <v>450</v>
      </c>
      <c r="B5002" s="19" t="s">
        <v>5999</v>
      </c>
      <c r="C5002" s="44" t="s">
        <v>114</v>
      </c>
      <c r="D5002" s="19" t="s">
        <v>5985</v>
      </c>
      <c r="E5002" s="19">
        <v>70</v>
      </c>
      <c r="F5002" s="19">
        <v>750</v>
      </c>
      <c r="G5002" s="19">
        <v>1170</v>
      </c>
      <c r="H5002" s="19">
        <v>1</v>
      </c>
      <c r="I5002" s="79">
        <v>464.51</v>
      </c>
      <c r="J5002" s="79">
        <v>464.51</v>
      </c>
      <c r="K5002" s="19" t="s">
        <v>1893</v>
      </c>
      <c r="L5002" s="19" t="s">
        <v>5997</v>
      </c>
      <c r="N5002" s="19" t="s">
        <v>128</v>
      </c>
      <c r="Q5002" s="20">
        <v>34</v>
      </c>
      <c r="R5002" s="65" t="s">
        <v>7103</v>
      </c>
      <c r="T5002" s="19" t="s">
        <v>4950</v>
      </c>
      <c r="V5002" s="19" t="s">
        <v>119</v>
      </c>
      <c r="X5002" s="19" t="s">
        <v>129</v>
      </c>
      <c r="Z5002" s="44" t="s">
        <v>5473</v>
      </c>
      <c r="AA5002" s="44" t="s">
        <v>121</v>
      </c>
    </row>
    <row r="5003" spans="1:27" hidden="1" x14ac:dyDescent="0.25">
      <c r="A5003" s="26">
        <v>451</v>
      </c>
      <c r="B5003" s="19" t="s">
        <v>6000</v>
      </c>
      <c r="C5003" s="44" t="s">
        <v>114</v>
      </c>
      <c r="D5003" s="19" t="s">
        <v>5985</v>
      </c>
      <c r="E5003" s="19">
        <v>70</v>
      </c>
      <c r="F5003" s="19">
        <v>750</v>
      </c>
      <c r="G5003" s="19">
        <v>1170</v>
      </c>
      <c r="H5003" s="19">
        <v>1</v>
      </c>
      <c r="I5003" s="79">
        <v>464.51</v>
      </c>
      <c r="J5003" s="79">
        <v>464.51</v>
      </c>
      <c r="K5003" s="19" t="s">
        <v>1893</v>
      </c>
      <c r="L5003" s="19" t="s">
        <v>5997</v>
      </c>
      <c r="N5003" s="19" t="s">
        <v>128</v>
      </c>
      <c r="Q5003" s="20">
        <v>34</v>
      </c>
      <c r="R5003" s="65" t="s">
        <v>7103</v>
      </c>
      <c r="T5003" s="19" t="s">
        <v>4950</v>
      </c>
      <c r="V5003" s="19" t="s">
        <v>119</v>
      </c>
      <c r="X5003" s="19" t="s">
        <v>129</v>
      </c>
      <c r="Z5003" s="44" t="s">
        <v>5473</v>
      </c>
      <c r="AA5003" s="44" t="s">
        <v>121</v>
      </c>
    </row>
    <row r="5004" spans="1:27" hidden="1" x14ac:dyDescent="0.25">
      <c r="A5004" s="26">
        <v>452</v>
      </c>
      <c r="B5004" s="19" t="s">
        <v>6001</v>
      </c>
      <c r="C5004" s="44" t="s">
        <v>114</v>
      </c>
      <c r="D5004" s="19" t="s">
        <v>5993</v>
      </c>
      <c r="E5004" s="19">
        <v>70</v>
      </c>
      <c r="F5004" s="19">
        <v>750</v>
      </c>
      <c r="G5004" s="19">
        <v>9470</v>
      </c>
      <c r="H5004" s="19">
        <v>1</v>
      </c>
      <c r="I5004" s="79">
        <v>3902.82</v>
      </c>
      <c r="J5004" s="79">
        <v>3902.82</v>
      </c>
      <c r="K5004" s="19" t="s">
        <v>1893</v>
      </c>
      <c r="L5004" s="19" t="s">
        <v>5997</v>
      </c>
      <c r="Q5004" s="20">
        <v>34</v>
      </c>
      <c r="R5004" s="65" t="s">
        <v>7103</v>
      </c>
      <c r="T5004" s="19" t="s">
        <v>4950</v>
      </c>
      <c r="V5004" s="19" t="s">
        <v>119</v>
      </c>
      <c r="Y5004" s="19" t="s">
        <v>129</v>
      </c>
      <c r="Z5004" s="44" t="s">
        <v>5473</v>
      </c>
      <c r="AA5004" s="44" t="s">
        <v>121</v>
      </c>
    </row>
    <row r="5005" spans="1:27" hidden="1" x14ac:dyDescent="0.25">
      <c r="A5005" s="26">
        <v>453</v>
      </c>
      <c r="B5005" s="19" t="s">
        <v>6002</v>
      </c>
      <c r="C5005" s="44" t="s">
        <v>114</v>
      </c>
      <c r="D5005" s="19" t="s">
        <v>5985</v>
      </c>
      <c r="E5005" s="19">
        <v>70</v>
      </c>
      <c r="F5005" s="19">
        <v>750</v>
      </c>
      <c r="G5005" s="19">
        <v>1170</v>
      </c>
      <c r="H5005" s="19">
        <v>1</v>
      </c>
      <c r="I5005" s="79">
        <v>464.51</v>
      </c>
      <c r="J5005" s="79">
        <v>464.51</v>
      </c>
      <c r="K5005" s="19" t="s">
        <v>1893</v>
      </c>
      <c r="L5005" s="19" t="s">
        <v>5997</v>
      </c>
      <c r="N5005" s="19" t="s">
        <v>128</v>
      </c>
      <c r="Q5005" s="20">
        <v>34</v>
      </c>
      <c r="R5005" s="65" t="s">
        <v>7103</v>
      </c>
      <c r="T5005" s="19" t="s">
        <v>4950</v>
      </c>
      <c r="V5005" s="19" t="s">
        <v>119</v>
      </c>
      <c r="X5005" s="19" t="s">
        <v>129</v>
      </c>
      <c r="Z5005" s="44" t="s">
        <v>5473</v>
      </c>
      <c r="AA5005" s="44" t="s">
        <v>121</v>
      </c>
    </row>
    <row r="5006" spans="1:27" hidden="1" x14ac:dyDescent="0.25">
      <c r="A5006" s="26">
        <v>454</v>
      </c>
      <c r="B5006" s="19" t="s">
        <v>6003</v>
      </c>
      <c r="C5006" s="44" t="s">
        <v>114</v>
      </c>
      <c r="D5006" s="19" t="s">
        <v>5985</v>
      </c>
      <c r="E5006" s="19">
        <v>70</v>
      </c>
      <c r="F5006" s="19">
        <v>750</v>
      </c>
      <c r="G5006" s="19">
        <v>1170</v>
      </c>
      <c r="H5006" s="19">
        <v>1</v>
      </c>
      <c r="I5006" s="79">
        <v>464.51</v>
      </c>
      <c r="J5006" s="79">
        <v>464.51</v>
      </c>
      <c r="K5006" s="19" t="s">
        <v>1893</v>
      </c>
      <c r="L5006" s="19" t="s">
        <v>5997</v>
      </c>
      <c r="N5006" s="19" t="s">
        <v>128</v>
      </c>
      <c r="Q5006" s="20">
        <v>34</v>
      </c>
      <c r="R5006" s="65" t="s">
        <v>7103</v>
      </c>
      <c r="T5006" s="19" t="s">
        <v>4950</v>
      </c>
      <c r="V5006" s="19" t="s">
        <v>119</v>
      </c>
      <c r="X5006" s="19" t="s">
        <v>129</v>
      </c>
      <c r="Z5006" s="44" t="s">
        <v>5473</v>
      </c>
      <c r="AA5006" s="44" t="s">
        <v>121</v>
      </c>
    </row>
    <row r="5007" spans="1:27" hidden="1" x14ac:dyDescent="0.25">
      <c r="A5007" s="26">
        <v>455</v>
      </c>
      <c r="B5007" s="19" t="s">
        <v>6004</v>
      </c>
      <c r="C5007" s="44" t="s">
        <v>114</v>
      </c>
      <c r="D5007" s="19" t="s">
        <v>5985</v>
      </c>
      <c r="E5007" s="19">
        <v>70</v>
      </c>
      <c r="F5007" s="19">
        <v>750</v>
      </c>
      <c r="G5007" s="19">
        <v>1170</v>
      </c>
      <c r="H5007" s="19">
        <v>1</v>
      </c>
      <c r="I5007" s="79">
        <v>455.67</v>
      </c>
      <c r="J5007" s="79">
        <v>455.67</v>
      </c>
      <c r="K5007" s="19" t="s">
        <v>1893</v>
      </c>
      <c r="L5007" s="19" t="s">
        <v>5997</v>
      </c>
      <c r="N5007" s="19" t="s">
        <v>128</v>
      </c>
      <c r="Q5007" s="20">
        <v>34</v>
      </c>
      <c r="R5007" s="65" t="s">
        <v>7103</v>
      </c>
      <c r="T5007" s="19" t="s">
        <v>4950</v>
      </c>
      <c r="V5007" s="19" t="s">
        <v>119</v>
      </c>
      <c r="X5007" s="19" t="s">
        <v>129</v>
      </c>
      <c r="Z5007" s="44" t="s">
        <v>5473</v>
      </c>
      <c r="AA5007" s="44" t="s">
        <v>121</v>
      </c>
    </row>
    <row r="5008" spans="1:27" hidden="1" x14ac:dyDescent="0.25">
      <c r="A5008" s="26">
        <v>456</v>
      </c>
      <c r="B5008" s="19" t="s">
        <v>6005</v>
      </c>
      <c r="C5008" s="44" t="s">
        <v>114</v>
      </c>
      <c r="D5008" s="19" t="s">
        <v>5985</v>
      </c>
      <c r="E5008" s="19">
        <v>70</v>
      </c>
      <c r="F5008" s="19">
        <v>750</v>
      </c>
      <c r="G5008" s="19">
        <v>1170</v>
      </c>
      <c r="H5008" s="19">
        <v>1</v>
      </c>
      <c r="I5008" s="79">
        <v>455.67</v>
      </c>
      <c r="J5008" s="79">
        <v>455.67</v>
      </c>
      <c r="K5008" s="19" t="s">
        <v>1893</v>
      </c>
      <c r="L5008" s="19" t="s">
        <v>5997</v>
      </c>
      <c r="N5008" s="19" t="s">
        <v>128</v>
      </c>
      <c r="Q5008" s="20">
        <v>34</v>
      </c>
      <c r="R5008" s="65" t="s">
        <v>7103</v>
      </c>
      <c r="T5008" s="19" t="s">
        <v>4950</v>
      </c>
      <c r="V5008" s="19" t="s">
        <v>119</v>
      </c>
      <c r="X5008" s="19" t="s">
        <v>129</v>
      </c>
      <c r="Z5008" s="44" t="s">
        <v>5473</v>
      </c>
      <c r="AA5008" s="44" t="s">
        <v>121</v>
      </c>
    </row>
    <row r="5009" spans="1:27" hidden="1" x14ac:dyDescent="0.25">
      <c r="A5009" s="26">
        <v>457</v>
      </c>
      <c r="B5009" s="19" t="s">
        <v>6006</v>
      </c>
      <c r="C5009" s="44" t="s">
        <v>114</v>
      </c>
      <c r="D5009" s="19" t="s">
        <v>5993</v>
      </c>
      <c r="E5009" s="19">
        <v>70</v>
      </c>
      <c r="F5009" s="19">
        <v>750</v>
      </c>
      <c r="G5009" s="19">
        <v>9470</v>
      </c>
      <c r="H5009" s="19">
        <v>1</v>
      </c>
      <c r="I5009" s="79">
        <v>3902.82</v>
      </c>
      <c r="J5009" s="79">
        <v>3902.82</v>
      </c>
      <c r="K5009" s="19" t="s">
        <v>1893</v>
      </c>
      <c r="L5009" s="19" t="s">
        <v>6007</v>
      </c>
      <c r="Q5009" s="20">
        <v>34</v>
      </c>
      <c r="R5009" s="65" t="s">
        <v>7103</v>
      </c>
      <c r="T5009" s="19" t="s">
        <v>4950</v>
      </c>
      <c r="V5009" s="19" t="s">
        <v>119</v>
      </c>
      <c r="Y5009" s="19" t="s">
        <v>129</v>
      </c>
      <c r="Z5009" s="44" t="s">
        <v>5473</v>
      </c>
      <c r="AA5009" s="44" t="s">
        <v>121</v>
      </c>
    </row>
    <row r="5010" spans="1:27" hidden="1" x14ac:dyDescent="0.25">
      <c r="A5010" s="26">
        <v>458</v>
      </c>
      <c r="B5010" s="19" t="s">
        <v>6008</v>
      </c>
      <c r="C5010" s="44" t="s">
        <v>114</v>
      </c>
      <c r="D5010" s="19" t="s">
        <v>5993</v>
      </c>
      <c r="E5010" s="19">
        <v>70</v>
      </c>
      <c r="F5010" s="19">
        <v>750</v>
      </c>
      <c r="G5010" s="19">
        <v>9470</v>
      </c>
      <c r="H5010" s="19">
        <v>1</v>
      </c>
      <c r="I5010" s="79">
        <v>3902.82</v>
      </c>
      <c r="J5010" s="79">
        <v>3902.82</v>
      </c>
      <c r="K5010" s="19" t="s">
        <v>1893</v>
      </c>
      <c r="L5010" s="19" t="s">
        <v>6007</v>
      </c>
      <c r="Q5010" s="20">
        <v>34</v>
      </c>
      <c r="R5010" s="65" t="s">
        <v>7103</v>
      </c>
      <c r="T5010" s="19" t="s">
        <v>4950</v>
      </c>
      <c r="V5010" s="19" t="s">
        <v>119</v>
      </c>
      <c r="Y5010" s="19" t="s">
        <v>129</v>
      </c>
      <c r="Z5010" s="44" t="s">
        <v>5473</v>
      </c>
      <c r="AA5010" s="44" t="s">
        <v>121</v>
      </c>
    </row>
    <row r="5011" spans="1:27" hidden="1" x14ac:dyDescent="0.25">
      <c r="A5011" s="26">
        <v>459</v>
      </c>
      <c r="B5011" s="19" t="s">
        <v>6009</v>
      </c>
      <c r="C5011" s="44" t="s">
        <v>114</v>
      </c>
      <c r="D5011" s="19" t="s">
        <v>1918</v>
      </c>
      <c r="E5011" s="19">
        <v>70</v>
      </c>
      <c r="F5011" s="19">
        <v>990</v>
      </c>
      <c r="G5011" s="19">
        <v>990</v>
      </c>
      <c r="H5011" s="19">
        <v>1</v>
      </c>
      <c r="I5011" s="79">
        <v>526.19000000000005</v>
      </c>
      <c r="J5011" s="79">
        <v>526.19000000000005</v>
      </c>
      <c r="K5011" s="19" t="s">
        <v>1893</v>
      </c>
      <c r="L5011" s="19" t="s">
        <v>6007</v>
      </c>
      <c r="N5011" s="19" t="s">
        <v>128</v>
      </c>
      <c r="Q5011" s="20">
        <v>34</v>
      </c>
      <c r="R5011" s="65" t="s">
        <v>7103</v>
      </c>
      <c r="T5011" s="19" t="s">
        <v>4950</v>
      </c>
      <c r="V5011" s="19" t="s">
        <v>119</v>
      </c>
      <c r="X5011" s="19" t="s">
        <v>129</v>
      </c>
      <c r="Z5011" s="44" t="s">
        <v>5473</v>
      </c>
      <c r="AA5011" s="44" t="s">
        <v>121</v>
      </c>
    </row>
    <row r="5012" spans="1:27" hidden="1" x14ac:dyDescent="0.25">
      <c r="A5012" s="26">
        <v>460</v>
      </c>
      <c r="B5012" s="19" t="s">
        <v>6010</v>
      </c>
      <c r="C5012" s="44" t="s">
        <v>114</v>
      </c>
      <c r="D5012" s="19" t="s">
        <v>1918</v>
      </c>
      <c r="E5012" s="19">
        <v>70</v>
      </c>
      <c r="F5012" s="19">
        <v>990</v>
      </c>
      <c r="G5012" s="19">
        <v>990</v>
      </c>
      <c r="H5012" s="19">
        <v>1</v>
      </c>
      <c r="I5012" s="79">
        <v>526.19000000000005</v>
      </c>
      <c r="J5012" s="79">
        <v>526.19000000000005</v>
      </c>
      <c r="K5012" s="19" t="s">
        <v>1893</v>
      </c>
      <c r="L5012" s="19" t="s">
        <v>6007</v>
      </c>
      <c r="N5012" s="19" t="s">
        <v>128</v>
      </c>
      <c r="Q5012" s="20">
        <v>34</v>
      </c>
      <c r="R5012" s="65" t="s">
        <v>7103</v>
      </c>
      <c r="T5012" s="19" t="s">
        <v>4950</v>
      </c>
      <c r="V5012" s="19" t="s">
        <v>119</v>
      </c>
      <c r="X5012" s="19" t="s">
        <v>129</v>
      </c>
      <c r="Z5012" s="44" t="s">
        <v>5473</v>
      </c>
      <c r="AA5012" s="44" t="s">
        <v>121</v>
      </c>
    </row>
    <row r="5013" spans="1:27" hidden="1" x14ac:dyDescent="0.25">
      <c r="A5013" s="26">
        <v>461</v>
      </c>
      <c r="B5013" s="19" t="s">
        <v>6011</v>
      </c>
      <c r="C5013" s="44" t="s">
        <v>114</v>
      </c>
      <c r="D5013" s="19" t="s">
        <v>1918</v>
      </c>
      <c r="E5013" s="19">
        <v>70</v>
      </c>
      <c r="F5013" s="19">
        <v>990</v>
      </c>
      <c r="G5013" s="19">
        <v>990</v>
      </c>
      <c r="H5013" s="19">
        <v>1</v>
      </c>
      <c r="I5013" s="79">
        <v>526.19000000000005</v>
      </c>
      <c r="J5013" s="79">
        <v>526.19000000000005</v>
      </c>
      <c r="K5013" s="19" t="s">
        <v>1893</v>
      </c>
      <c r="L5013" s="19" t="s">
        <v>6007</v>
      </c>
      <c r="N5013" s="19" t="s">
        <v>128</v>
      </c>
      <c r="Q5013" s="20">
        <v>34</v>
      </c>
      <c r="R5013" s="65" t="s">
        <v>7103</v>
      </c>
      <c r="T5013" s="19" t="s">
        <v>4950</v>
      </c>
      <c r="V5013" s="19" t="s">
        <v>119</v>
      </c>
      <c r="X5013" s="19" t="s">
        <v>129</v>
      </c>
      <c r="Z5013" s="44" t="s">
        <v>5473</v>
      </c>
      <c r="AA5013" s="44" t="s">
        <v>121</v>
      </c>
    </row>
    <row r="5014" spans="1:27" hidden="1" x14ac:dyDescent="0.25">
      <c r="A5014" s="26">
        <v>462</v>
      </c>
      <c r="B5014" s="19" t="s">
        <v>6012</v>
      </c>
      <c r="C5014" s="44" t="s">
        <v>114</v>
      </c>
      <c r="D5014" s="19" t="s">
        <v>1918</v>
      </c>
      <c r="E5014" s="19">
        <v>70</v>
      </c>
      <c r="F5014" s="19">
        <v>990</v>
      </c>
      <c r="G5014" s="19">
        <v>990</v>
      </c>
      <c r="H5014" s="19">
        <v>1</v>
      </c>
      <c r="I5014" s="79">
        <v>526.19000000000005</v>
      </c>
      <c r="J5014" s="79">
        <v>526.19000000000005</v>
      </c>
      <c r="K5014" s="19" t="s">
        <v>1893</v>
      </c>
      <c r="L5014" s="19" t="s">
        <v>6007</v>
      </c>
      <c r="N5014" s="19" t="s">
        <v>128</v>
      </c>
      <c r="Q5014" s="20">
        <v>34</v>
      </c>
      <c r="R5014" s="65" t="s">
        <v>7103</v>
      </c>
      <c r="T5014" s="19" t="s">
        <v>4950</v>
      </c>
      <c r="V5014" s="19" t="s">
        <v>119</v>
      </c>
      <c r="X5014" s="19" t="s">
        <v>129</v>
      </c>
      <c r="Z5014" s="44" t="s">
        <v>5473</v>
      </c>
      <c r="AA5014" s="44" t="s">
        <v>121</v>
      </c>
    </row>
    <row r="5015" spans="1:27" hidden="1" x14ac:dyDescent="0.25">
      <c r="A5015" s="88">
        <v>1</v>
      </c>
      <c r="B5015" s="88" t="s">
        <v>6021</v>
      </c>
      <c r="C5015" s="88" t="s">
        <v>114</v>
      </c>
      <c r="D5015" s="88" t="s">
        <v>6022</v>
      </c>
      <c r="E5015" s="88">
        <v>8</v>
      </c>
      <c r="F5015" s="88">
        <v>230</v>
      </c>
      <c r="G5015" s="88">
        <v>330</v>
      </c>
      <c r="H5015" s="88">
        <v>1</v>
      </c>
      <c r="I5015" s="88">
        <v>2.96</v>
      </c>
      <c r="J5015" s="88">
        <v>2.96</v>
      </c>
      <c r="K5015" s="88" t="s">
        <v>6023</v>
      </c>
      <c r="L5015" s="88" t="s">
        <v>6024</v>
      </c>
      <c r="M5015" s="95"/>
      <c r="N5015" s="95"/>
      <c r="O5015" s="95"/>
      <c r="P5015" s="95"/>
      <c r="Q5015" s="95">
        <v>35</v>
      </c>
      <c r="R5015" s="96" t="s">
        <v>6408</v>
      </c>
      <c r="S5015" s="95"/>
      <c r="T5015" s="95" t="s">
        <v>4950</v>
      </c>
      <c r="U5015" s="95"/>
      <c r="V5015" s="95" t="s">
        <v>119</v>
      </c>
      <c r="W5015" s="95" t="s">
        <v>129</v>
      </c>
      <c r="X5015" s="95"/>
      <c r="Y5015" s="95"/>
      <c r="Z5015" s="95" t="s">
        <v>6025</v>
      </c>
      <c r="AA5015" s="95" t="s">
        <v>121</v>
      </c>
    </row>
    <row r="5016" spans="1:27" hidden="1" x14ac:dyDescent="0.25">
      <c r="A5016" s="88">
        <v>2</v>
      </c>
      <c r="B5016" s="88" t="s">
        <v>6026</v>
      </c>
      <c r="C5016" s="88" t="s">
        <v>114</v>
      </c>
      <c r="D5016" s="88" t="s">
        <v>5229</v>
      </c>
      <c r="E5016" s="88">
        <v>8</v>
      </c>
      <c r="F5016" s="88">
        <v>100</v>
      </c>
      <c r="G5016" s="88">
        <v>150</v>
      </c>
      <c r="H5016" s="88">
        <v>3</v>
      </c>
      <c r="I5016" s="88">
        <v>0.6</v>
      </c>
      <c r="J5016" s="88">
        <v>1.81</v>
      </c>
      <c r="K5016" s="88" t="s">
        <v>6023</v>
      </c>
      <c r="L5016" s="88" t="s">
        <v>6024</v>
      </c>
      <c r="M5016" s="95"/>
      <c r="N5016" s="95"/>
      <c r="O5016" s="95"/>
      <c r="P5016" s="95"/>
      <c r="Q5016" s="95">
        <v>35</v>
      </c>
      <c r="R5016" s="96" t="s">
        <v>6408</v>
      </c>
      <c r="S5016" s="95"/>
      <c r="T5016" s="95" t="s">
        <v>4950</v>
      </c>
      <c r="U5016" s="95"/>
      <c r="V5016" s="95" t="s">
        <v>119</v>
      </c>
      <c r="W5016" s="95" t="s">
        <v>129</v>
      </c>
      <c r="X5016" s="95"/>
      <c r="Y5016" s="95"/>
      <c r="Z5016" s="95" t="s">
        <v>6025</v>
      </c>
      <c r="AA5016" s="95" t="s">
        <v>121</v>
      </c>
    </row>
    <row r="5017" spans="1:27" hidden="1" x14ac:dyDescent="0.25">
      <c r="A5017" s="88">
        <v>3</v>
      </c>
      <c r="B5017" s="88" t="s">
        <v>6027</v>
      </c>
      <c r="C5017" s="88" t="s">
        <v>114</v>
      </c>
      <c r="D5017" s="88" t="s">
        <v>6028</v>
      </c>
      <c r="E5017" s="88">
        <v>10</v>
      </c>
      <c r="F5017" s="88">
        <v>400</v>
      </c>
      <c r="G5017" s="88">
        <v>598</v>
      </c>
      <c r="H5017" s="88">
        <v>2</v>
      </c>
      <c r="I5017" s="88">
        <v>15.36</v>
      </c>
      <c r="J5017" s="88">
        <v>30.71</v>
      </c>
      <c r="K5017" s="88" t="s">
        <v>6409</v>
      </c>
      <c r="L5017" s="88" t="s">
        <v>6029</v>
      </c>
      <c r="M5017" s="95"/>
      <c r="N5017" s="95" t="s">
        <v>128</v>
      </c>
      <c r="O5017" s="95"/>
      <c r="P5017" s="95"/>
      <c r="Q5017" s="95">
        <v>35</v>
      </c>
      <c r="R5017" s="96" t="s">
        <v>6408</v>
      </c>
      <c r="S5017" s="95"/>
      <c r="T5017" s="95" t="s">
        <v>22</v>
      </c>
      <c r="U5017" s="95"/>
      <c r="V5017" s="95" t="s">
        <v>119</v>
      </c>
      <c r="W5017" s="95"/>
      <c r="X5017" s="95"/>
      <c r="Y5017" s="95" t="s">
        <v>129</v>
      </c>
      <c r="Z5017" s="95" t="s">
        <v>6025</v>
      </c>
      <c r="AA5017" s="95" t="s">
        <v>2149</v>
      </c>
    </row>
    <row r="5018" spans="1:27" hidden="1" x14ac:dyDescent="0.25">
      <c r="A5018" s="88">
        <v>4</v>
      </c>
      <c r="B5018" s="88" t="s">
        <v>6030</v>
      </c>
      <c r="C5018" s="88" t="s">
        <v>114</v>
      </c>
      <c r="D5018" s="88" t="s">
        <v>6031</v>
      </c>
      <c r="E5018" s="88">
        <v>10</v>
      </c>
      <c r="F5018" s="88">
        <v>400</v>
      </c>
      <c r="G5018" s="88">
        <v>600</v>
      </c>
      <c r="H5018" s="88">
        <v>2</v>
      </c>
      <c r="I5018" s="88">
        <v>15.35</v>
      </c>
      <c r="J5018" s="88">
        <v>30.7</v>
      </c>
      <c r="K5018" s="88" t="s">
        <v>6409</v>
      </c>
      <c r="L5018" s="88" t="s">
        <v>6029</v>
      </c>
      <c r="M5018" s="95"/>
      <c r="N5018" s="95" t="s">
        <v>128</v>
      </c>
      <c r="O5018" s="95"/>
      <c r="P5018" s="95"/>
      <c r="Q5018" s="95">
        <v>35</v>
      </c>
      <c r="R5018" s="96" t="s">
        <v>6408</v>
      </c>
      <c r="S5018" s="95"/>
      <c r="T5018" s="95" t="s">
        <v>22</v>
      </c>
      <c r="U5018" s="95"/>
      <c r="V5018" s="95" t="s">
        <v>119</v>
      </c>
      <c r="W5018" s="95"/>
      <c r="X5018" s="95"/>
      <c r="Y5018" s="95" t="s">
        <v>129</v>
      </c>
      <c r="Z5018" s="95" t="s">
        <v>6025</v>
      </c>
      <c r="AA5018" s="95" t="s">
        <v>2149</v>
      </c>
    </row>
    <row r="5019" spans="1:27" hidden="1" x14ac:dyDescent="0.25">
      <c r="A5019" s="88">
        <v>5</v>
      </c>
      <c r="B5019" s="88" t="s">
        <v>6032</v>
      </c>
      <c r="C5019" s="88" t="s">
        <v>114</v>
      </c>
      <c r="D5019" s="88" t="s">
        <v>6033</v>
      </c>
      <c r="E5019" s="88">
        <v>12</v>
      </c>
      <c r="F5019" s="88">
        <v>400</v>
      </c>
      <c r="G5019" s="88">
        <v>498</v>
      </c>
      <c r="H5019" s="88">
        <v>1</v>
      </c>
      <c r="I5019" s="88">
        <v>18.16</v>
      </c>
      <c r="J5019" s="88">
        <v>18.16</v>
      </c>
      <c r="K5019" s="88" t="s">
        <v>6034</v>
      </c>
      <c r="L5019" s="88" t="s">
        <v>6035</v>
      </c>
      <c r="M5019" s="95"/>
      <c r="N5019" s="95" t="s">
        <v>128</v>
      </c>
      <c r="O5019" s="95"/>
      <c r="P5019" s="95"/>
      <c r="Q5019" s="95">
        <v>35</v>
      </c>
      <c r="R5019" s="96" t="s">
        <v>6408</v>
      </c>
      <c r="S5019" s="95"/>
      <c r="T5019" s="95" t="s">
        <v>4950</v>
      </c>
      <c r="U5019" s="95"/>
      <c r="V5019" s="95" t="s">
        <v>119</v>
      </c>
      <c r="W5019" s="95"/>
      <c r="X5019" s="95"/>
      <c r="Y5019" s="95" t="s">
        <v>129</v>
      </c>
      <c r="Z5019" s="95" t="s">
        <v>6025</v>
      </c>
      <c r="AA5019" s="95" t="s">
        <v>5477</v>
      </c>
    </row>
    <row r="5020" spans="1:27" hidden="1" x14ac:dyDescent="0.25">
      <c r="A5020" s="88">
        <v>6</v>
      </c>
      <c r="B5020" s="88" t="s">
        <v>6036</v>
      </c>
      <c r="C5020" s="88" t="s">
        <v>114</v>
      </c>
      <c r="D5020" s="88" t="s">
        <v>6037</v>
      </c>
      <c r="E5020" s="88">
        <v>12</v>
      </c>
      <c r="F5020" s="88">
        <v>400</v>
      </c>
      <c r="G5020" s="88">
        <v>502</v>
      </c>
      <c r="H5020" s="88">
        <v>1</v>
      </c>
      <c r="I5020" s="88">
        <v>18.32</v>
      </c>
      <c r="J5020" s="88">
        <v>18.32</v>
      </c>
      <c r="K5020" s="88" t="s">
        <v>6034</v>
      </c>
      <c r="L5020" s="88" t="s">
        <v>6035</v>
      </c>
      <c r="M5020" s="95"/>
      <c r="N5020" s="95" t="s">
        <v>128</v>
      </c>
      <c r="O5020" s="95"/>
      <c r="P5020" s="95"/>
      <c r="Q5020" s="95">
        <v>35</v>
      </c>
      <c r="R5020" s="96" t="s">
        <v>6408</v>
      </c>
      <c r="S5020" s="95"/>
      <c r="T5020" s="95" t="s">
        <v>4950</v>
      </c>
      <c r="U5020" s="95"/>
      <c r="V5020" s="95" t="s">
        <v>119</v>
      </c>
      <c r="W5020" s="95"/>
      <c r="X5020" s="95"/>
      <c r="Y5020" s="95" t="s">
        <v>129</v>
      </c>
      <c r="Z5020" s="95" t="s">
        <v>6025</v>
      </c>
      <c r="AA5020" s="95" t="s">
        <v>5477</v>
      </c>
    </row>
    <row r="5021" spans="1:27" hidden="1" x14ac:dyDescent="0.25">
      <c r="A5021" s="88">
        <v>7</v>
      </c>
      <c r="B5021" s="88" t="s">
        <v>6038</v>
      </c>
      <c r="C5021" s="88" t="s">
        <v>114</v>
      </c>
      <c r="D5021" s="88" t="s">
        <v>6039</v>
      </c>
      <c r="E5021" s="88">
        <v>12</v>
      </c>
      <c r="F5021" s="88">
        <v>115</v>
      </c>
      <c r="G5021" s="88">
        <v>350</v>
      </c>
      <c r="H5021" s="88">
        <v>2</v>
      </c>
      <c r="I5021" s="88">
        <v>2.2599999999999998</v>
      </c>
      <c r="J5021" s="88">
        <v>4.5199999999999996</v>
      </c>
      <c r="K5021" s="88" t="s">
        <v>6034</v>
      </c>
      <c r="L5021" s="88" t="s">
        <v>6035</v>
      </c>
      <c r="M5021" s="95"/>
      <c r="N5021" s="95"/>
      <c r="O5021" s="95"/>
      <c r="P5021" s="95"/>
      <c r="Q5021" s="95">
        <v>35</v>
      </c>
      <c r="R5021" s="96" t="s">
        <v>6408</v>
      </c>
      <c r="S5021" s="95"/>
      <c r="T5021" s="95" t="s">
        <v>4950</v>
      </c>
      <c r="U5021" s="95"/>
      <c r="V5021" s="95" t="s">
        <v>119</v>
      </c>
      <c r="W5021" s="95" t="s">
        <v>129</v>
      </c>
      <c r="X5021" s="95"/>
      <c r="Y5021" s="95"/>
      <c r="Z5021" s="95" t="s">
        <v>6025</v>
      </c>
      <c r="AA5021" s="95" t="s">
        <v>5477</v>
      </c>
    </row>
    <row r="5022" spans="1:27" hidden="1" x14ac:dyDescent="0.25">
      <c r="A5022" s="88">
        <v>8</v>
      </c>
      <c r="B5022" s="88" t="s">
        <v>6040</v>
      </c>
      <c r="C5022" s="88" t="s">
        <v>114</v>
      </c>
      <c r="D5022" s="88" t="s">
        <v>6041</v>
      </c>
      <c r="E5022" s="88">
        <v>12</v>
      </c>
      <c r="F5022" s="88">
        <v>187</v>
      </c>
      <c r="G5022" s="88">
        <v>190</v>
      </c>
      <c r="H5022" s="88">
        <v>3</v>
      </c>
      <c r="I5022" s="88">
        <v>1.99</v>
      </c>
      <c r="J5022" s="88">
        <v>5.98</v>
      </c>
      <c r="K5022" s="88" t="s">
        <v>6034</v>
      </c>
      <c r="L5022" s="88" t="s">
        <v>6035</v>
      </c>
      <c r="M5022" s="95"/>
      <c r="N5022" s="95"/>
      <c r="O5022" s="95"/>
      <c r="P5022" s="95"/>
      <c r="Q5022" s="95">
        <v>35</v>
      </c>
      <c r="R5022" s="96" t="s">
        <v>6408</v>
      </c>
      <c r="S5022" s="95"/>
      <c r="T5022" s="95" t="s">
        <v>4950</v>
      </c>
      <c r="U5022" s="95"/>
      <c r="V5022" s="95" t="s">
        <v>119</v>
      </c>
      <c r="W5022" s="95" t="s">
        <v>129</v>
      </c>
      <c r="X5022" s="95"/>
      <c r="Y5022" s="95"/>
      <c r="Z5022" s="95" t="s">
        <v>6025</v>
      </c>
      <c r="AA5022" s="95" t="s">
        <v>5477</v>
      </c>
    </row>
    <row r="5023" spans="1:27" hidden="1" x14ac:dyDescent="0.25">
      <c r="A5023" s="88">
        <v>9</v>
      </c>
      <c r="B5023" s="88" t="s">
        <v>6042</v>
      </c>
      <c r="C5023" s="88" t="s">
        <v>114</v>
      </c>
      <c r="D5023" s="88" t="s">
        <v>6043</v>
      </c>
      <c r="E5023" s="88">
        <v>12</v>
      </c>
      <c r="F5023" s="88">
        <v>188</v>
      </c>
      <c r="G5023" s="88">
        <v>190</v>
      </c>
      <c r="H5023" s="88">
        <v>2</v>
      </c>
      <c r="I5023" s="88">
        <v>2</v>
      </c>
      <c r="J5023" s="88">
        <v>4</v>
      </c>
      <c r="K5023" s="88" t="s">
        <v>6034</v>
      </c>
      <c r="L5023" s="88" t="s">
        <v>6035</v>
      </c>
      <c r="M5023" s="95"/>
      <c r="N5023" s="95"/>
      <c r="O5023" s="95"/>
      <c r="P5023" s="95"/>
      <c r="Q5023" s="95">
        <v>35</v>
      </c>
      <c r="R5023" s="96" t="s">
        <v>6408</v>
      </c>
      <c r="S5023" s="95"/>
      <c r="T5023" s="95" t="s">
        <v>4950</v>
      </c>
      <c r="U5023" s="95"/>
      <c r="V5023" s="95" t="s">
        <v>119</v>
      </c>
      <c r="W5023" s="95" t="s">
        <v>129</v>
      </c>
      <c r="X5023" s="95"/>
      <c r="Y5023" s="95"/>
      <c r="Z5023" s="95" t="s">
        <v>6025</v>
      </c>
      <c r="AA5023" s="95" t="s">
        <v>5477</v>
      </c>
    </row>
    <row r="5024" spans="1:27" hidden="1" x14ac:dyDescent="0.25">
      <c r="A5024" s="88">
        <v>10</v>
      </c>
      <c r="B5024" s="88" t="s">
        <v>6044</v>
      </c>
      <c r="C5024" s="88" t="s">
        <v>114</v>
      </c>
      <c r="D5024" s="88" t="s">
        <v>6045</v>
      </c>
      <c r="E5024" s="88">
        <v>12</v>
      </c>
      <c r="F5024" s="88">
        <v>190</v>
      </c>
      <c r="G5024" s="88">
        <v>192</v>
      </c>
      <c r="H5024" s="88">
        <v>2</v>
      </c>
      <c r="I5024" s="88">
        <v>2.04</v>
      </c>
      <c r="J5024" s="88">
        <v>4.08</v>
      </c>
      <c r="K5024" s="88" t="s">
        <v>6034</v>
      </c>
      <c r="L5024" s="88" t="s">
        <v>6035</v>
      </c>
      <c r="M5024" s="95"/>
      <c r="N5024" s="95"/>
      <c r="O5024" s="95"/>
      <c r="P5024" s="95"/>
      <c r="Q5024" s="95">
        <v>35</v>
      </c>
      <c r="R5024" s="96" t="s">
        <v>6408</v>
      </c>
      <c r="S5024" s="95"/>
      <c r="T5024" s="95" t="s">
        <v>4950</v>
      </c>
      <c r="U5024" s="95"/>
      <c r="V5024" s="95" t="s">
        <v>119</v>
      </c>
      <c r="W5024" s="95" t="s">
        <v>129</v>
      </c>
      <c r="X5024" s="95"/>
      <c r="Y5024" s="95"/>
      <c r="Z5024" s="95" t="s">
        <v>6025</v>
      </c>
      <c r="AA5024" s="95" t="s">
        <v>5477</v>
      </c>
    </row>
    <row r="5025" spans="1:27" hidden="1" x14ac:dyDescent="0.25">
      <c r="A5025" s="88">
        <v>11</v>
      </c>
      <c r="B5025" s="88" t="s">
        <v>6046</v>
      </c>
      <c r="C5025" s="88" t="s">
        <v>114</v>
      </c>
      <c r="D5025" s="88" t="s">
        <v>6047</v>
      </c>
      <c r="E5025" s="88">
        <v>12</v>
      </c>
      <c r="F5025" s="88">
        <v>150</v>
      </c>
      <c r="G5025" s="88">
        <v>320</v>
      </c>
      <c r="H5025" s="88">
        <v>1</v>
      </c>
      <c r="I5025" s="88">
        <v>2.85</v>
      </c>
      <c r="J5025" s="88">
        <v>2.85</v>
      </c>
      <c r="K5025" s="88" t="s">
        <v>6034</v>
      </c>
      <c r="L5025" s="88" t="s">
        <v>6035</v>
      </c>
      <c r="M5025" s="95"/>
      <c r="N5025" s="95"/>
      <c r="O5025" s="95"/>
      <c r="P5025" s="95"/>
      <c r="Q5025" s="95">
        <v>35</v>
      </c>
      <c r="R5025" s="96" t="s">
        <v>6408</v>
      </c>
      <c r="S5025" s="95"/>
      <c r="T5025" s="95" t="s">
        <v>4950</v>
      </c>
      <c r="U5025" s="95"/>
      <c r="V5025" s="95" t="s">
        <v>119</v>
      </c>
      <c r="W5025" s="95" t="s">
        <v>129</v>
      </c>
      <c r="X5025" s="95"/>
      <c r="Y5025" s="95"/>
      <c r="Z5025" s="95" t="s">
        <v>6025</v>
      </c>
      <c r="AA5025" s="95" t="s">
        <v>5477</v>
      </c>
    </row>
    <row r="5026" spans="1:27" hidden="1" x14ac:dyDescent="0.25">
      <c r="A5026" s="88">
        <v>12</v>
      </c>
      <c r="B5026" s="88" t="s">
        <v>6048</v>
      </c>
      <c r="C5026" s="88" t="s">
        <v>114</v>
      </c>
      <c r="D5026" s="88" t="s">
        <v>6049</v>
      </c>
      <c r="E5026" s="88">
        <v>14</v>
      </c>
      <c r="F5026" s="88">
        <v>277</v>
      </c>
      <c r="G5026" s="88">
        <v>504</v>
      </c>
      <c r="H5026" s="88">
        <v>1</v>
      </c>
      <c r="I5026" s="88">
        <v>9.3800000000000008</v>
      </c>
      <c r="J5026" s="88">
        <v>9.3800000000000008</v>
      </c>
      <c r="K5026" s="88" t="s">
        <v>4879</v>
      </c>
      <c r="L5026" s="88" t="s">
        <v>6050</v>
      </c>
      <c r="M5026" s="95"/>
      <c r="N5026" s="95"/>
      <c r="O5026" s="95"/>
      <c r="P5026" s="95"/>
      <c r="Q5026" s="95">
        <v>35</v>
      </c>
      <c r="R5026" s="96" t="s">
        <v>6408</v>
      </c>
      <c r="S5026" s="95"/>
      <c r="T5026" s="95" t="s">
        <v>4950</v>
      </c>
      <c r="U5026" s="95"/>
      <c r="V5026" s="95" t="s">
        <v>119</v>
      </c>
      <c r="W5026" s="95" t="s">
        <v>129</v>
      </c>
      <c r="X5026" s="95"/>
      <c r="Y5026" s="95"/>
      <c r="Z5026" s="95" t="s">
        <v>6025</v>
      </c>
      <c r="AA5026" s="95" t="s">
        <v>121</v>
      </c>
    </row>
    <row r="5027" spans="1:27" hidden="1" x14ac:dyDescent="0.25">
      <c r="A5027" s="88">
        <v>13</v>
      </c>
      <c r="B5027" s="88" t="s">
        <v>6051</v>
      </c>
      <c r="C5027" s="88" t="s">
        <v>114</v>
      </c>
      <c r="D5027" s="88" t="s">
        <v>6052</v>
      </c>
      <c r="E5027" s="88">
        <v>14</v>
      </c>
      <c r="F5027" s="88">
        <v>345</v>
      </c>
      <c r="G5027" s="88">
        <v>615</v>
      </c>
      <c r="H5027" s="88">
        <v>1</v>
      </c>
      <c r="I5027" s="88">
        <v>13.97</v>
      </c>
      <c r="J5027" s="88">
        <v>13.97</v>
      </c>
      <c r="K5027" s="88" t="s">
        <v>4879</v>
      </c>
      <c r="L5027" s="88" t="s">
        <v>6050</v>
      </c>
      <c r="M5027" s="95"/>
      <c r="N5027" s="95"/>
      <c r="O5027" s="95"/>
      <c r="P5027" s="95"/>
      <c r="Q5027" s="95">
        <v>35</v>
      </c>
      <c r="R5027" s="96" t="s">
        <v>6408</v>
      </c>
      <c r="S5027" s="95"/>
      <c r="T5027" s="95" t="s">
        <v>4950</v>
      </c>
      <c r="U5027" s="95"/>
      <c r="V5027" s="95" t="s">
        <v>119</v>
      </c>
      <c r="W5027" s="95" t="s">
        <v>129</v>
      </c>
      <c r="X5027" s="95"/>
      <c r="Y5027" s="95"/>
      <c r="Z5027" s="95" t="s">
        <v>6025</v>
      </c>
      <c r="AA5027" s="95" t="s">
        <v>121</v>
      </c>
    </row>
    <row r="5028" spans="1:27" hidden="1" x14ac:dyDescent="0.25">
      <c r="A5028" s="88">
        <v>14</v>
      </c>
      <c r="B5028" s="88" t="s">
        <v>6053</v>
      </c>
      <c r="C5028" s="88" t="s">
        <v>114</v>
      </c>
      <c r="D5028" s="88" t="s">
        <v>6054</v>
      </c>
      <c r="E5028" s="88">
        <v>14</v>
      </c>
      <c r="F5028" s="88">
        <v>150</v>
      </c>
      <c r="G5028" s="88">
        <v>233</v>
      </c>
      <c r="H5028" s="88">
        <v>6</v>
      </c>
      <c r="I5028" s="88">
        <v>3.16</v>
      </c>
      <c r="J5028" s="88">
        <v>18.940000000000001</v>
      </c>
      <c r="K5028" s="88" t="s">
        <v>4879</v>
      </c>
      <c r="L5028" s="88" t="s">
        <v>6050</v>
      </c>
      <c r="M5028" s="95"/>
      <c r="N5028" s="95"/>
      <c r="O5028" s="95"/>
      <c r="P5028" s="95"/>
      <c r="Q5028" s="95">
        <v>35</v>
      </c>
      <c r="R5028" s="96" t="s">
        <v>6408</v>
      </c>
      <c r="S5028" s="95"/>
      <c r="T5028" s="95" t="s">
        <v>4950</v>
      </c>
      <c r="U5028" s="95"/>
      <c r="V5028" s="95" t="s">
        <v>119</v>
      </c>
      <c r="W5028" s="95" t="s">
        <v>129</v>
      </c>
      <c r="X5028" s="95"/>
      <c r="Y5028" s="95"/>
      <c r="Z5028" s="95" t="s">
        <v>6025</v>
      </c>
      <c r="AA5028" s="95" t="s">
        <v>121</v>
      </c>
    </row>
    <row r="5029" spans="1:27" hidden="1" x14ac:dyDescent="0.25">
      <c r="A5029" s="88">
        <v>15</v>
      </c>
      <c r="B5029" s="88" t="s">
        <v>6055</v>
      </c>
      <c r="C5029" s="88" t="s">
        <v>114</v>
      </c>
      <c r="D5029" s="88" t="s">
        <v>6056</v>
      </c>
      <c r="E5029" s="88">
        <v>14</v>
      </c>
      <c r="F5029" s="88">
        <v>75</v>
      </c>
      <c r="G5029" s="88">
        <v>175</v>
      </c>
      <c r="H5029" s="88">
        <v>3</v>
      </c>
      <c r="I5029" s="88">
        <v>0.93</v>
      </c>
      <c r="J5029" s="88">
        <v>2.8</v>
      </c>
      <c r="K5029" s="88" t="s">
        <v>4879</v>
      </c>
      <c r="L5029" s="88" t="s">
        <v>6050</v>
      </c>
      <c r="M5029" s="95"/>
      <c r="N5029" s="95"/>
      <c r="O5029" s="95"/>
      <c r="P5029" s="95"/>
      <c r="Q5029" s="95">
        <v>35</v>
      </c>
      <c r="R5029" s="96" t="s">
        <v>6408</v>
      </c>
      <c r="S5029" s="95"/>
      <c r="T5029" s="95" t="s">
        <v>4950</v>
      </c>
      <c r="U5029" s="95"/>
      <c r="V5029" s="95" t="s">
        <v>119</v>
      </c>
      <c r="W5029" s="95" t="s">
        <v>129</v>
      </c>
      <c r="X5029" s="95"/>
      <c r="Y5029" s="95"/>
      <c r="Z5029" s="95" t="s">
        <v>6025</v>
      </c>
      <c r="AA5029" s="95" t="s">
        <v>121</v>
      </c>
    </row>
    <row r="5030" spans="1:27" hidden="1" x14ac:dyDescent="0.25">
      <c r="A5030" s="88">
        <v>16</v>
      </c>
      <c r="B5030" s="88" t="s">
        <v>6057</v>
      </c>
      <c r="C5030" s="88" t="s">
        <v>114</v>
      </c>
      <c r="D5030" s="88" t="s">
        <v>5261</v>
      </c>
      <c r="E5030" s="88">
        <v>14</v>
      </c>
      <c r="F5030" s="88">
        <v>90</v>
      </c>
      <c r="G5030" s="88">
        <v>150</v>
      </c>
      <c r="H5030" s="88">
        <v>11</v>
      </c>
      <c r="I5030" s="88">
        <v>0.96</v>
      </c>
      <c r="J5030" s="88">
        <v>10.58</v>
      </c>
      <c r="K5030" s="88" t="s">
        <v>4879</v>
      </c>
      <c r="L5030" s="88" t="s">
        <v>6050</v>
      </c>
      <c r="M5030" s="95"/>
      <c r="N5030" s="95"/>
      <c r="O5030" s="95"/>
      <c r="P5030" s="95"/>
      <c r="Q5030" s="95">
        <v>35</v>
      </c>
      <c r="R5030" s="96" t="s">
        <v>6408</v>
      </c>
      <c r="S5030" s="95"/>
      <c r="T5030" s="95" t="s">
        <v>4950</v>
      </c>
      <c r="U5030" s="95"/>
      <c r="V5030" s="95" t="s">
        <v>119</v>
      </c>
      <c r="W5030" s="95" t="s">
        <v>129</v>
      </c>
      <c r="X5030" s="95"/>
      <c r="Y5030" s="95"/>
      <c r="Z5030" s="95" t="s">
        <v>6025</v>
      </c>
      <c r="AA5030" s="95" t="s">
        <v>121</v>
      </c>
    </row>
    <row r="5031" spans="1:27" hidden="1" x14ac:dyDescent="0.25">
      <c r="A5031" s="88">
        <v>17</v>
      </c>
      <c r="B5031" s="88" t="s">
        <v>6058</v>
      </c>
      <c r="C5031" s="88" t="s">
        <v>114</v>
      </c>
      <c r="D5031" s="88" t="s">
        <v>6059</v>
      </c>
      <c r="E5031" s="88">
        <v>14</v>
      </c>
      <c r="F5031" s="88">
        <v>434</v>
      </c>
      <c r="G5031" s="88">
        <v>589</v>
      </c>
      <c r="H5031" s="88">
        <v>1</v>
      </c>
      <c r="I5031" s="88">
        <v>16.45</v>
      </c>
      <c r="J5031" s="88">
        <v>16.45</v>
      </c>
      <c r="K5031" s="88" t="s">
        <v>4879</v>
      </c>
      <c r="L5031" s="88" t="s">
        <v>6050</v>
      </c>
      <c r="M5031" s="95"/>
      <c r="N5031" s="95"/>
      <c r="O5031" s="95"/>
      <c r="P5031" s="95"/>
      <c r="Q5031" s="95">
        <v>35</v>
      </c>
      <c r="R5031" s="96" t="s">
        <v>6408</v>
      </c>
      <c r="S5031" s="95"/>
      <c r="T5031" s="95" t="s">
        <v>4950</v>
      </c>
      <c r="U5031" s="95"/>
      <c r="V5031" s="95" t="s">
        <v>119</v>
      </c>
      <c r="W5031" s="95" t="s">
        <v>129</v>
      </c>
      <c r="X5031" s="95"/>
      <c r="Y5031" s="95"/>
      <c r="Z5031" s="95" t="s">
        <v>6025</v>
      </c>
      <c r="AA5031" s="95" t="s">
        <v>121</v>
      </c>
    </row>
    <row r="5032" spans="1:27" hidden="1" x14ac:dyDescent="0.25">
      <c r="A5032" s="88">
        <v>18</v>
      </c>
      <c r="B5032" s="88" t="s">
        <v>6060</v>
      </c>
      <c r="C5032" s="88" t="s">
        <v>114</v>
      </c>
      <c r="D5032" s="88" t="s">
        <v>6061</v>
      </c>
      <c r="E5032" s="88">
        <v>14</v>
      </c>
      <c r="F5032" s="88">
        <v>250</v>
      </c>
      <c r="G5032" s="88">
        <v>300</v>
      </c>
      <c r="H5032" s="88">
        <v>1</v>
      </c>
      <c r="I5032" s="88">
        <v>5.44</v>
      </c>
      <c r="J5032" s="88">
        <v>5.44</v>
      </c>
      <c r="K5032" s="88" t="s">
        <v>4879</v>
      </c>
      <c r="L5032" s="88" t="s">
        <v>6050</v>
      </c>
      <c r="M5032" s="95"/>
      <c r="N5032" s="95"/>
      <c r="O5032" s="95"/>
      <c r="P5032" s="95"/>
      <c r="Q5032" s="95">
        <v>35</v>
      </c>
      <c r="R5032" s="96" t="s">
        <v>6408</v>
      </c>
      <c r="S5032" s="95"/>
      <c r="T5032" s="95" t="s">
        <v>4950</v>
      </c>
      <c r="U5032" s="95"/>
      <c r="V5032" s="95" t="s">
        <v>119</v>
      </c>
      <c r="W5032" s="95" t="s">
        <v>129</v>
      </c>
      <c r="X5032" s="95"/>
      <c r="Y5032" s="95"/>
      <c r="Z5032" s="95" t="s">
        <v>6025</v>
      </c>
      <c r="AA5032" s="95" t="s">
        <v>121</v>
      </c>
    </row>
    <row r="5033" spans="1:27" hidden="1" x14ac:dyDescent="0.25">
      <c r="A5033" s="88">
        <v>19</v>
      </c>
      <c r="B5033" s="88" t="s">
        <v>6062</v>
      </c>
      <c r="C5033" s="88" t="s">
        <v>114</v>
      </c>
      <c r="D5033" s="88" t="s">
        <v>6063</v>
      </c>
      <c r="E5033" s="88">
        <v>14</v>
      </c>
      <c r="F5033" s="88">
        <v>950</v>
      </c>
      <c r="G5033" s="88">
        <v>2068</v>
      </c>
      <c r="H5033" s="88">
        <v>1</v>
      </c>
      <c r="I5033" s="88">
        <v>193.32</v>
      </c>
      <c r="J5033" s="88">
        <v>193.32</v>
      </c>
      <c r="K5033" s="88" t="s">
        <v>4879</v>
      </c>
      <c r="L5033" s="88" t="s">
        <v>6050</v>
      </c>
      <c r="M5033" s="95"/>
      <c r="N5033" s="95" t="s">
        <v>128</v>
      </c>
      <c r="O5033" s="95"/>
      <c r="P5033" s="95"/>
      <c r="Q5033" s="95">
        <v>35</v>
      </c>
      <c r="R5033" s="96" t="s">
        <v>6408</v>
      </c>
      <c r="S5033" s="95"/>
      <c r="T5033" s="95" t="s">
        <v>4950</v>
      </c>
      <c r="U5033" s="95"/>
      <c r="V5033" s="95" t="s">
        <v>119</v>
      </c>
      <c r="W5033" s="95"/>
      <c r="X5033" s="95"/>
      <c r="Y5033" s="95" t="s">
        <v>129</v>
      </c>
      <c r="Z5033" s="95" t="s">
        <v>6025</v>
      </c>
      <c r="AA5033" s="95" t="s">
        <v>121</v>
      </c>
    </row>
    <row r="5034" spans="1:27" hidden="1" x14ac:dyDescent="0.25">
      <c r="A5034" s="88">
        <v>20</v>
      </c>
      <c r="B5034" s="88" t="s">
        <v>6064</v>
      </c>
      <c r="C5034" s="88" t="s">
        <v>114</v>
      </c>
      <c r="D5034" s="88" t="s">
        <v>5272</v>
      </c>
      <c r="E5034" s="88">
        <v>14</v>
      </c>
      <c r="F5034" s="88">
        <v>460</v>
      </c>
      <c r="G5034" s="88">
        <v>678</v>
      </c>
      <c r="H5034" s="88">
        <v>1</v>
      </c>
      <c r="I5034" s="88">
        <v>34.28</v>
      </c>
      <c r="J5034" s="88">
        <v>34.28</v>
      </c>
      <c r="K5034" s="88" t="s">
        <v>4879</v>
      </c>
      <c r="L5034" s="88" t="s">
        <v>6050</v>
      </c>
      <c r="M5034" s="95"/>
      <c r="N5034" s="95"/>
      <c r="O5034" s="95"/>
      <c r="P5034" s="95"/>
      <c r="Q5034" s="95">
        <v>35</v>
      </c>
      <c r="R5034" s="96" t="s">
        <v>6408</v>
      </c>
      <c r="S5034" s="95"/>
      <c r="T5034" s="95" t="s">
        <v>4950</v>
      </c>
      <c r="U5034" s="95"/>
      <c r="V5034" s="95" t="s">
        <v>119</v>
      </c>
      <c r="W5034" s="95"/>
      <c r="X5034" s="95"/>
      <c r="Y5034" s="95" t="s">
        <v>129</v>
      </c>
      <c r="Z5034" s="95" t="s">
        <v>6025</v>
      </c>
      <c r="AA5034" s="95" t="s">
        <v>121</v>
      </c>
    </row>
    <row r="5035" spans="1:27" hidden="1" x14ac:dyDescent="0.25">
      <c r="A5035" s="88">
        <v>21</v>
      </c>
      <c r="B5035" s="88" t="s">
        <v>6065</v>
      </c>
      <c r="C5035" s="88" t="s">
        <v>114</v>
      </c>
      <c r="D5035" s="88" t="s">
        <v>6066</v>
      </c>
      <c r="E5035" s="88">
        <v>14</v>
      </c>
      <c r="F5035" s="88">
        <v>460</v>
      </c>
      <c r="G5035" s="88">
        <v>708</v>
      </c>
      <c r="H5035" s="88">
        <v>1</v>
      </c>
      <c r="I5035" s="88">
        <v>35.79</v>
      </c>
      <c r="J5035" s="88">
        <v>35.79</v>
      </c>
      <c r="K5035" s="88" t="s">
        <v>4879</v>
      </c>
      <c r="L5035" s="88" t="s">
        <v>6050</v>
      </c>
      <c r="M5035" s="95"/>
      <c r="N5035" s="95"/>
      <c r="O5035" s="95"/>
      <c r="P5035" s="95"/>
      <c r="Q5035" s="95">
        <v>35</v>
      </c>
      <c r="R5035" s="96" t="s">
        <v>6408</v>
      </c>
      <c r="S5035" s="95"/>
      <c r="T5035" s="95" t="s">
        <v>4950</v>
      </c>
      <c r="U5035" s="95"/>
      <c r="V5035" s="95" t="s">
        <v>119</v>
      </c>
      <c r="W5035" s="95"/>
      <c r="X5035" s="95"/>
      <c r="Y5035" s="95" t="s">
        <v>129</v>
      </c>
      <c r="Z5035" s="95" t="s">
        <v>6025</v>
      </c>
      <c r="AA5035" s="95" t="s">
        <v>121</v>
      </c>
    </row>
    <row r="5036" spans="1:27" hidden="1" x14ac:dyDescent="0.25">
      <c r="A5036" s="88">
        <v>22</v>
      </c>
      <c r="B5036" s="88" t="s">
        <v>6067</v>
      </c>
      <c r="C5036" s="88" t="s">
        <v>114</v>
      </c>
      <c r="D5036" s="88" t="s">
        <v>5274</v>
      </c>
      <c r="E5036" s="88">
        <v>14</v>
      </c>
      <c r="F5036" s="88">
        <v>460</v>
      </c>
      <c r="G5036" s="88">
        <v>670</v>
      </c>
      <c r="H5036" s="88">
        <v>1</v>
      </c>
      <c r="I5036" s="88">
        <v>33.869999999999997</v>
      </c>
      <c r="J5036" s="88">
        <v>33.869999999999997</v>
      </c>
      <c r="K5036" s="88" t="s">
        <v>4879</v>
      </c>
      <c r="L5036" s="88" t="s">
        <v>6050</v>
      </c>
      <c r="M5036" s="95"/>
      <c r="N5036" s="95"/>
      <c r="O5036" s="95"/>
      <c r="P5036" s="95"/>
      <c r="Q5036" s="95">
        <v>35</v>
      </c>
      <c r="R5036" s="96" t="s">
        <v>6408</v>
      </c>
      <c r="S5036" s="95"/>
      <c r="T5036" s="95" t="s">
        <v>4950</v>
      </c>
      <c r="U5036" s="95"/>
      <c r="V5036" s="95" t="s">
        <v>119</v>
      </c>
      <c r="W5036" s="95"/>
      <c r="X5036" s="95"/>
      <c r="Y5036" s="95" t="s">
        <v>129</v>
      </c>
      <c r="Z5036" s="95" t="s">
        <v>6025</v>
      </c>
      <c r="AA5036" s="95" t="s">
        <v>121</v>
      </c>
    </row>
    <row r="5037" spans="1:27" hidden="1" x14ac:dyDescent="0.25">
      <c r="A5037" s="88">
        <v>23</v>
      </c>
      <c r="B5037" s="88" t="s">
        <v>6068</v>
      </c>
      <c r="C5037" s="88" t="s">
        <v>114</v>
      </c>
      <c r="D5037" s="88" t="s">
        <v>5276</v>
      </c>
      <c r="E5037" s="88">
        <v>14</v>
      </c>
      <c r="F5037" s="88">
        <v>460</v>
      </c>
      <c r="G5037" s="88">
        <v>562</v>
      </c>
      <c r="H5037" s="88">
        <v>1</v>
      </c>
      <c r="I5037" s="88">
        <v>28.41</v>
      </c>
      <c r="J5037" s="88">
        <v>28.41</v>
      </c>
      <c r="K5037" s="88" t="s">
        <v>4879</v>
      </c>
      <c r="L5037" s="88" t="s">
        <v>6050</v>
      </c>
      <c r="M5037" s="95"/>
      <c r="N5037" s="95"/>
      <c r="O5037" s="95"/>
      <c r="P5037" s="95"/>
      <c r="Q5037" s="95">
        <v>35</v>
      </c>
      <c r="R5037" s="96" t="s">
        <v>6408</v>
      </c>
      <c r="S5037" s="95"/>
      <c r="T5037" s="95" t="s">
        <v>4950</v>
      </c>
      <c r="U5037" s="95"/>
      <c r="V5037" s="95" t="s">
        <v>119</v>
      </c>
      <c r="W5037" s="95"/>
      <c r="X5037" s="95"/>
      <c r="Y5037" s="95" t="s">
        <v>129</v>
      </c>
      <c r="Z5037" s="95" t="s">
        <v>6025</v>
      </c>
      <c r="AA5037" s="95" t="s">
        <v>121</v>
      </c>
    </row>
    <row r="5038" spans="1:27" hidden="1" x14ac:dyDescent="0.25">
      <c r="A5038" s="88">
        <v>24</v>
      </c>
      <c r="B5038" s="88" t="s">
        <v>6069</v>
      </c>
      <c r="C5038" s="88" t="s">
        <v>114</v>
      </c>
      <c r="D5038" s="88" t="s">
        <v>6070</v>
      </c>
      <c r="E5038" s="88">
        <v>14</v>
      </c>
      <c r="F5038" s="88">
        <v>460</v>
      </c>
      <c r="G5038" s="88">
        <v>605</v>
      </c>
      <c r="H5038" s="88">
        <v>1</v>
      </c>
      <c r="I5038" s="88">
        <v>30.59</v>
      </c>
      <c r="J5038" s="88">
        <v>30.59</v>
      </c>
      <c r="K5038" s="88" t="s">
        <v>4879</v>
      </c>
      <c r="L5038" s="88" t="s">
        <v>6050</v>
      </c>
      <c r="M5038" s="95"/>
      <c r="N5038" s="95"/>
      <c r="O5038" s="95"/>
      <c r="P5038" s="95"/>
      <c r="Q5038" s="95">
        <v>35</v>
      </c>
      <c r="R5038" s="96" t="s">
        <v>6408</v>
      </c>
      <c r="S5038" s="95"/>
      <c r="T5038" s="95" t="s">
        <v>4950</v>
      </c>
      <c r="U5038" s="95"/>
      <c r="V5038" s="95" t="s">
        <v>119</v>
      </c>
      <c r="W5038" s="95"/>
      <c r="X5038" s="95"/>
      <c r="Y5038" s="95" t="s">
        <v>129</v>
      </c>
      <c r="Z5038" s="95" t="s">
        <v>6025</v>
      </c>
      <c r="AA5038" s="95" t="s">
        <v>121</v>
      </c>
    </row>
    <row r="5039" spans="1:27" hidden="1" x14ac:dyDescent="0.25">
      <c r="A5039" s="88">
        <v>25</v>
      </c>
      <c r="B5039" s="88" t="s">
        <v>6071</v>
      </c>
      <c r="C5039" s="88" t="s">
        <v>114</v>
      </c>
      <c r="D5039" s="88" t="s">
        <v>6072</v>
      </c>
      <c r="E5039" s="88">
        <v>14</v>
      </c>
      <c r="F5039" s="88">
        <v>460</v>
      </c>
      <c r="G5039" s="88">
        <v>1196</v>
      </c>
      <c r="H5039" s="88">
        <v>1</v>
      </c>
      <c r="I5039" s="88">
        <v>60.46</v>
      </c>
      <c r="J5039" s="88">
        <v>60.46</v>
      </c>
      <c r="K5039" s="88" t="s">
        <v>4879</v>
      </c>
      <c r="L5039" s="88" t="s">
        <v>6050</v>
      </c>
      <c r="M5039" s="95"/>
      <c r="N5039" s="95"/>
      <c r="O5039" s="95"/>
      <c r="P5039" s="95"/>
      <c r="Q5039" s="95">
        <v>35</v>
      </c>
      <c r="R5039" s="96" t="s">
        <v>6408</v>
      </c>
      <c r="S5039" s="95"/>
      <c r="T5039" s="95" t="s">
        <v>4950</v>
      </c>
      <c r="U5039" s="95"/>
      <c r="V5039" s="95" t="s">
        <v>119</v>
      </c>
      <c r="W5039" s="95"/>
      <c r="X5039" s="95"/>
      <c r="Y5039" s="95" t="s">
        <v>129</v>
      </c>
      <c r="Z5039" s="95" t="s">
        <v>6025</v>
      </c>
      <c r="AA5039" s="95" t="s">
        <v>121</v>
      </c>
    </row>
    <row r="5040" spans="1:27" hidden="1" x14ac:dyDescent="0.25">
      <c r="A5040" s="88">
        <v>26</v>
      </c>
      <c r="B5040" s="88" t="s">
        <v>6073</v>
      </c>
      <c r="C5040" s="88" t="s">
        <v>114</v>
      </c>
      <c r="D5040" s="88" t="s">
        <v>6074</v>
      </c>
      <c r="E5040" s="88">
        <v>14</v>
      </c>
      <c r="F5040" s="88">
        <v>460</v>
      </c>
      <c r="G5040" s="88">
        <v>1109</v>
      </c>
      <c r="H5040" s="88">
        <v>1</v>
      </c>
      <c r="I5040" s="88">
        <v>56.06</v>
      </c>
      <c r="J5040" s="88">
        <v>56.06</v>
      </c>
      <c r="K5040" s="88" t="s">
        <v>4879</v>
      </c>
      <c r="L5040" s="88" t="s">
        <v>6050</v>
      </c>
      <c r="M5040" s="95"/>
      <c r="N5040" s="95"/>
      <c r="O5040" s="95"/>
      <c r="P5040" s="95"/>
      <c r="Q5040" s="95">
        <v>35</v>
      </c>
      <c r="R5040" s="96" t="s">
        <v>6408</v>
      </c>
      <c r="S5040" s="95"/>
      <c r="T5040" s="95" t="s">
        <v>4950</v>
      </c>
      <c r="U5040" s="95"/>
      <c r="V5040" s="95" t="s">
        <v>119</v>
      </c>
      <c r="W5040" s="95"/>
      <c r="X5040" s="95"/>
      <c r="Y5040" s="95" t="s">
        <v>129</v>
      </c>
      <c r="Z5040" s="95" t="s">
        <v>6025</v>
      </c>
      <c r="AA5040" s="95" t="s">
        <v>121</v>
      </c>
    </row>
    <row r="5041" spans="1:27" hidden="1" x14ac:dyDescent="0.25">
      <c r="A5041" s="88">
        <v>27</v>
      </c>
      <c r="B5041" s="88" t="s">
        <v>6075</v>
      </c>
      <c r="C5041" s="88" t="s">
        <v>114</v>
      </c>
      <c r="D5041" s="88" t="s">
        <v>5284</v>
      </c>
      <c r="E5041" s="88">
        <v>14</v>
      </c>
      <c r="F5041" s="88">
        <v>460</v>
      </c>
      <c r="G5041" s="88">
        <v>719</v>
      </c>
      <c r="H5041" s="88">
        <v>1</v>
      </c>
      <c r="I5041" s="88">
        <v>29.55</v>
      </c>
      <c r="J5041" s="88">
        <v>29.55</v>
      </c>
      <c r="K5041" s="88" t="s">
        <v>4879</v>
      </c>
      <c r="L5041" s="88" t="s">
        <v>6050</v>
      </c>
      <c r="M5041" s="95"/>
      <c r="N5041" s="95"/>
      <c r="O5041" s="95"/>
      <c r="P5041" s="95"/>
      <c r="Q5041" s="95">
        <v>35</v>
      </c>
      <c r="R5041" s="96" t="s">
        <v>6408</v>
      </c>
      <c r="S5041" s="95"/>
      <c r="T5041" s="95" t="s">
        <v>4950</v>
      </c>
      <c r="U5041" s="95"/>
      <c r="V5041" s="95" t="s">
        <v>119</v>
      </c>
      <c r="W5041" s="95"/>
      <c r="X5041" s="95"/>
      <c r="Y5041" s="95" t="s">
        <v>129</v>
      </c>
      <c r="Z5041" s="95" t="s">
        <v>6025</v>
      </c>
      <c r="AA5041" s="95" t="s">
        <v>121</v>
      </c>
    </row>
    <row r="5042" spans="1:27" hidden="1" x14ac:dyDescent="0.25">
      <c r="A5042" s="88">
        <v>28</v>
      </c>
      <c r="B5042" s="88" t="s">
        <v>6076</v>
      </c>
      <c r="C5042" s="88" t="s">
        <v>114</v>
      </c>
      <c r="D5042" s="88" t="s">
        <v>6077</v>
      </c>
      <c r="E5042" s="88">
        <v>14</v>
      </c>
      <c r="F5042" s="88">
        <v>460</v>
      </c>
      <c r="G5042" s="88">
        <v>841</v>
      </c>
      <c r="H5042" s="88">
        <v>1</v>
      </c>
      <c r="I5042" s="88">
        <v>37.64</v>
      </c>
      <c r="J5042" s="88">
        <v>37.64</v>
      </c>
      <c r="K5042" s="88" t="s">
        <v>4879</v>
      </c>
      <c r="L5042" s="88" t="s">
        <v>6050</v>
      </c>
      <c r="M5042" s="95"/>
      <c r="N5042" s="95"/>
      <c r="O5042" s="95"/>
      <c r="P5042" s="95"/>
      <c r="Q5042" s="95">
        <v>35</v>
      </c>
      <c r="R5042" s="96" t="s">
        <v>6408</v>
      </c>
      <c r="S5042" s="95"/>
      <c r="T5042" s="95" t="s">
        <v>4950</v>
      </c>
      <c r="U5042" s="95"/>
      <c r="V5042" s="95" t="s">
        <v>119</v>
      </c>
      <c r="W5042" s="95"/>
      <c r="X5042" s="95"/>
      <c r="Y5042" s="95" t="s">
        <v>129</v>
      </c>
      <c r="Z5042" s="95" t="s">
        <v>6025</v>
      </c>
      <c r="AA5042" s="95" t="s">
        <v>121</v>
      </c>
    </row>
    <row r="5043" spans="1:27" hidden="1" x14ac:dyDescent="0.25">
      <c r="A5043" s="88">
        <v>29</v>
      </c>
      <c r="B5043" s="88" t="s">
        <v>6078</v>
      </c>
      <c r="C5043" s="88" t="s">
        <v>114</v>
      </c>
      <c r="D5043" s="88" t="s">
        <v>6079</v>
      </c>
      <c r="E5043" s="88">
        <v>14</v>
      </c>
      <c r="F5043" s="88">
        <v>460</v>
      </c>
      <c r="G5043" s="88">
        <v>877</v>
      </c>
      <c r="H5043" s="88">
        <v>1</v>
      </c>
      <c r="I5043" s="88">
        <v>38.32</v>
      </c>
      <c r="J5043" s="88">
        <v>38.32</v>
      </c>
      <c r="K5043" s="88" t="s">
        <v>4879</v>
      </c>
      <c r="L5043" s="88" t="s">
        <v>6050</v>
      </c>
      <c r="M5043" s="95"/>
      <c r="N5043" s="95"/>
      <c r="O5043" s="95"/>
      <c r="P5043" s="95"/>
      <c r="Q5043" s="95">
        <v>35</v>
      </c>
      <c r="R5043" s="96" t="s">
        <v>6408</v>
      </c>
      <c r="S5043" s="95"/>
      <c r="T5043" s="95" t="s">
        <v>4950</v>
      </c>
      <c r="U5043" s="95"/>
      <c r="V5043" s="95" t="s">
        <v>119</v>
      </c>
      <c r="W5043" s="95"/>
      <c r="X5043" s="95"/>
      <c r="Y5043" s="95" t="s">
        <v>129</v>
      </c>
      <c r="Z5043" s="95" t="s">
        <v>6025</v>
      </c>
      <c r="AA5043" s="95" t="s">
        <v>121</v>
      </c>
    </row>
    <row r="5044" spans="1:27" hidden="1" x14ac:dyDescent="0.25">
      <c r="A5044" s="88">
        <v>30</v>
      </c>
      <c r="B5044" s="88" t="s">
        <v>6080</v>
      </c>
      <c r="C5044" s="88" t="s">
        <v>114</v>
      </c>
      <c r="D5044" s="88" t="s">
        <v>6081</v>
      </c>
      <c r="E5044" s="88">
        <v>16</v>
      </c>
      <c r="F5044" s="88">
        <v>329</v>
      </c>
      <c r="G5044" s="88">
        <v>365</v>
      </c>
      <c r="H5044" s="88">
        <v>1</v>
      </c>
      <c r="I5044" s="88">
        <v>7.97</v>
      </c>
      <c r="J5044" s="88">
        <v>7.97</v>
      </c>
      <c r="K5044" s="88" t="s">
        <v>6082</v>
      </c>
      <c r="L5044" s="88" t="s">
        <v>6083</v>
      </c>
      <c r="M5044" s="95"/>
      <c r="N5044" s="95"/>
      <c r="O5044" s="95"/>
      <c r="P5044" s="95"/>
      <c r="Q5044" s="95">
        <v>35</v>
      </c>
      <c r="R5044" s="96" t="s">
        <v>6408</v>
      </c>
      <c r="S5044" s="95"/>
      <c r="T5044" s="95" t="s">
        <v>4950</v>
      </c>
      <c r="U5044" s="95"/>
      <c r="V5044" s="95" t="s">
        <v>119</v>
      </c>
      <c r="W5044" s="95" t="s">
        <v>129</v>
      </c>
      <c r="X5044" s="95"/>
      <c r="Y5044" s="95"/>
      <c r="Z5044" s="95" t="s">
        <v>6025</v>
      </c>
      <c r="AA5044" s="95" t="s">
        <v>6084</v>
      </c>
    </row>
    <row r="5045" spans="1:27" hidden="1" x14ac:dyDescent="0.25">
      <c r="A5045" s="88">
        <v>31</v>
      </c>
      <c r="B5045" s="88" t="s">
        <v>6085</v>
      </c>
      <c r="C5045" s="88" t="s">
        <v>114</v>
      </c>
      <c r="D5045" s="88" t="s">
        <v>5290</v>
      </c>
      <c r="E5045" s="88">
        <v>16</v>
      </c>
      <c r="F5045" s="88">
        <v>150</v>
      </c>
      <c r="G5045" s="88">
        <v>232</v>
      </c>
      <c r="H5045" s="88">
        <v>2</v>
      </c>
      <c r="I5045" s="88">
        <v>3.59</v>
      </c>
      <c r="J5045" s="88">
        <v>7.18</v>
      </c>
      <c r="K5045" s="88" t="s">
        <v>6082</v>
      </c>
      <c r="L5045" s="88" t="s">
        <v>6083</v>
      </c>
      <c r="M5045" s="95"/>
      <c r="N5045" s="95"/>
      <c r="O5045" s="95"/>
      <c r="P5045" s="95"/>
      <c r="Q5045" s="95">
        <v>35</v>
      </c>
      <c r="R5045" s="96" t="s">
        <v>6408</v>
      </c>
      <c r="S5045" s="95"/>
      <c r="T5045" s="95" t="s">
        <v>4950</v>
      </c>
      <c r="U5045" s="95"/>
      <c r="V5045" s="95" t="s">
        <v>119</v>
      </c>
      <c r="W5045" s="95" t="s">
        <v>129</v>
      </c>
      <c r="X5045" s="95"/>
      <c r="Y5045" s="95"/>
      <c r="Z5045" s="95" t="s">
        <v>6025</v>
      </c>
      <c r="AA5045" s="95" t="s">
        <v>6084</v>
      </c>
    </row>
    <row r="5046" spans="1:27" hidden="1" x14ac:dyDescent="0.25">
      <c r="A5046" s="88">
        <v>32</v>
      </c>
      <c r="B5046" s="88" t="s">
        <v>6086</v>
      </c>
      <c r="C5046" s="88" t="s">
        <v>114</v>
      </c>
      <c r="D5046" s="88" t="s">
        <v>6087</v>
      </c>
      <c r="E5046" s="88">
        <v>16</v>
      </c>
      <c r="F5046" s="88">
        <v>135</v>
      </c>
      <c r="G5046" s="88">
        <v>138</v>
      </c>
      <c r="H5046" s="88">
        <v>2</v>
      </c>
      <c r="I5046" s="88">
        <v>1.07</v>
      </c>
      <c r="J5046" s="88">
        <v>2.14</v>
      </c>
      <c r="K5046" s="88" t="s">
        <v>6082</v>
      </c>
      <c r="L5046" s="88" t="s">
        <v>6083</v>
      </c>
      <c r="M5046" s="95"/>
      <c r="N5046" s="95"/>
      <c r="O5046" s="95"/>
      <c r="P5046" s="95"/>
      <c r="Q5046" s="95">
        <v>35</v>
      </c>
      <c r="R5046" s="96" t="s">
        <v>6408</v>
      </c>
      <c r="S5046" s="95"/>
      <c r="T5046" s="95" t="s">
        <v>4950</v>
      </c>
      <c r="U5046" s="95"/>
      <c r="V5046" s="95" t="s">
        <v>119</v>
      </c>
      <c r="W5046" s="95" t="s">
        <v>129</v>
      </c>
      <c r="X5046" s="95"/>
      <c r="Y5046" s="95"/>
      <c r="Z5046" s="95" t="s">
        <v>6025</v>
      </c>
      <c r="AA5046" s="95" t="s">
        <v>6084</v>
      </c>
    </row>
    <row r="5047" spans="1:27" hidden="1" x14ac:dyDescent="0.25">
      <c r="A5047" s="88">
        <v>33</v>
      </c>
      <c r="B5047" s="88" t="s">
        <v>6088</v>
      </c>
      <c r="C5047" s="88" t="s">
        <v>114</v>
      </c>
      <c r="D5047" s="88" t="s">
        <v>6089</v>
      </c>
      <c r="E5047" s="88">
        <v>16</v>
      </c>
      <c r="F5047" s="88">
        <v>450</v>
      </c>
      <c r="G5047" s="88">
        <v>880</v>
      </c>
      <c r="H5047" s="88">
        <v>1</v>
      </c>
      <c r="I5047" s="88">
        <v>42.75</v>
      </c>
      <c r="J5047" s="88">
        <v>42.75</v>
      </c>
      <c r="K5047" s="88" t="s">
        <v>6082</v>
      </c>
      <c r="L5047" s="88" t="s">
        <v>6083</v>
      </c>
      <c r="M5047" s="95"/>
      <c r="N5047" s="95"/>
      <c r="O5047" s="95"/>
      <c r="P5047" s="95"/>
      <c r="Q5047" s="95">
        <v>35</v>
      </c>
      <c r="R5047" s="96" t="s">
        <v>6408</v>
      </c>
      <c r="S5047" s="95"/>
      <c r="T5047" s="95" t="s">
        <v>4950</v>
      </c>
      <c r="U5047" s="95"/>
      <c r="V5047" s="95" t="s">
        <v>119</v>
      </c>
      <c r="W5047" s="95"/>
      <c r="X5047" s="95"/>
      <c r="Y5047" s="95" t="s">
        <v>129</v>
      </c>
      <c r="Z5047" s="95" t="s">
        <v>6025</v>
      </c>
      <c r="AA5047" s="95" t="s">
        <v>6084</v>
      </c>
    </row>
    <row r="5048" spans="1:27" hidden="1" x14ac:dyDescent="0.25">
      <c r="A5048" s="88">
        <v>34</v>
      </c>
      <c r="B5048" s="88" t="s">
        <v>6090</v>
      </c>
      <c r="C5048" s="88" t="s">
        <v>114</v>
      </c>
      <c r="D5048" s="88" t="s">
        <v>5301</v>
      </c>
      <c r="E5048" s="88">
        <v>20</v>
      </c>
      <c r="F5048" s="88">
        <v>500</v>
      </c>
      <c r="G5048" s="88">
        <v>678</v>
      </c>
      <c r="H5048" s="88">
        <v>2</v>
      </c>
      <c r="I5048" s="88">
        <v>53.22</v>
      </c>
      <c r="J5048" s="88">
        <v>106.45</v>
      </c>
      <c r="K5048" s="88" t="s">
        <v>801</v>
      </c>
      <c r="L5048" s="88" t="s">
        <v>6091</v>
      </c>
      <c r="M5048" s="95"/>
      <c r="N5048" s="95"/>
      <c r="O5048" s="95"/>
      <c r="P5048" s="95"/>
      <c r="Q5048" s="95">
        <v>35</v>
      </c>
      <c r="R5048" s="96" t="s">
        <v>6408</v>
      </c>
      <c r="S5048" s="95"/>
      <c r="T5048" s="95" t="s">
        <v>4950</v>
      </c>
      <c r="U5048" s="95"/>
      <c r="V5048" s="95" t="s">
        <v>119</v>
      </c>
      <c r="W5048" s="95"/>
      <c r="X5048" s="95"/>
      <c r="Y5048" s="95" t="s">
        <v>129</v>
      </c>
      <c r="Z5048" s="95" t="s">
        <v>6025</v>
      </c>
      <c r="AA5048" s="95" t="s">
        <v>121</v>
      </c>
    </row>
    <row r="5049" spans="1:27" hidden="1" x14ac:dyDescent="0.25">
      <c r="A5049" s="88">
        <v>35</v>
      </c>
      <c r="B5049" s="88" t="s">
        <v>6092</v>
      </c>
      <c r="C5049" s="88" t="s">
        <v>114</v>
      </c>
      <c r="D5049" s="88" t="s">
        <v>6093</v>
      </c>
      <c r="E5049" s="88">
        <v>20</v>
      </c>
      <c r="F5049" s="88">
        <v>500</v>
      </c>
      <c r="G5049" s="88">
        <v>737</v>
      </c>
      <c r="H5049" s="88">
        <v>1</v>
      </c>
      <c r="I5049" s="88">
        <v>48.6</v>
      </c>
      <c r="J5049" s="88">
        <v>48.6</v>
      </c>
      <c r="K5049" s="88" t="s">
        <v>801</v>
      </c>
      <c r="L5049" s="88" t="s">
        <v>6091</v>
      </c>
      <c r="M5049" s="95"/>
      <c r="N5049" s="95"/>
      <c r="O5049" s="95"/>
      <c r="P5049" s="95"/>
      <c r="Q5049" s="95">
        <v>35</v>
      </c>
      <c r="R5049" s="96" t="s">
        <v>6408</v>
      </c>
      <c r="S5049" s="95"/>
      <c r="T5049" s="95" t="s">
        <v>4950</v>
      </c>
      <c r="U5049" s="95"/>
      <c r="V5049" s="95" t="s">
        <v>119</v>
      </c>
      <c r="W5049" s="95"/>
      <c r="X5049" s="95"/>
      <c r="Y5049" s="95" t="s">
        <v>129</v>
      </c>
      <c r="Z5049" s="95" t="s">
        <v>6025</v>
      </c>
      <c r="AA5049" s="95" t="s">
        <v>121</v>
      </c>
    </row>
    <row r="5050" spans="1:27" hidden="1" x14ac:dyDescent="0.25">
      <c r="A5050" s="88">
        <v>36</v>
      </c>
      <c r="B5050" s="88" t="s">
        <v>6094</v>
      </c>
      <c r="C5050" s="88" t="s">
        <v>114</v>
      </c>
      <c r="D5050" s="88" t="s">
        <v>6095</v>
      </c>
      <c r="E5050" s="88">
        <v>20</v>
      </c>
      <c r="F5050" s="88">
        <v>500</v>
      </c>
      <c r="G5050" s="88">
        <v>736</v>
      </c>
      <c r="H5050" s="88">
        <v>1</v>
      </c>
      <c r="I5050" s="88">
        <v>48.51</v>
      </c>
      <c r="J5050" s="88">
        <v>48.51</v>
      </c>
      <c r="K5050" s="88" t="s">
        <v>801</v>
      </c>
      <c r="L5050" s="88" t="s">
        <v>6091</v>
      </c>
      <c r="M5050" s="95"/>
      <c r="N5050" s="95"/>
      <c r="O5050" s="95"/>
      <c r="P5050" s="95"/>
      <c r="Q5050" s="95">
        <v>35</v>
      </c>
      <c r="R5050" s="96" t="s">
        <v>6408</v>
      </c>
      <c r="S5050" s="95"/>
      <c r="T5050" s="95" t="s">
        <v>4950</v>
      </c>
      <c r="U5050" s="95"/>
      <c r="V5050" s="95" t="s">
        <v>119</v>
      </c>
      <c r="W5050" s="95"/>
      <c r="X5050" s="95"/>
      <c r="Y5050" s="95" t="s">
        <v>129</v>
      </c>
      <c r="Z5050" s="95" t="s">
        <v>6025</v>
      </c>
      <c r="AA5050" s="95" t="s">
        <v>121</v>
      </c>
    </row>
    <row r="5051" spans="1:27" hidden="1" x14ac:dyDescent="0.25">
      <c r="A5051" s="88">
        <v>37</v>
      </c>
      <c r="B5051" s="88" t="s">
        <v>6096</v>
      </c>
      <c r="C5051" s="88" t="s">
        <v>114</v>
      </c>
      <c r="D5051" s="88" t="s">
        <v>5305</v>
      </c>
      <c r="E5051" s="88">
        <v>20</v>
      </c>
      <c r="F5051" s="88">
        <v>500</v>
      </c>
      <c r="G5051" s="88">
        <v>631</v>
      </c>
      <c r="H5051" s="88">
        <v>2</v>
      </c>
      <c r="I5051" s="88">
        <v>44.28</v>
      </c>
      <c r="J5051" s="88">
        <v>88.55</v>
      </c>
      <c r="K5051" s="88" t="s">
        <v>801</v>
      </c>
      <c r="L5051" s="88" t="s">
        <v>6091</v>
      </c>
      <c r="M5051" s="95"/>
      <c r="N5051" s="95"/>
      <c r="O5051" s="95"/>
      <c r="P5051" s="95"/>
      <c r="Q5051" s="95">
        <v>35</v>
      </c>
      <c r="R5051" s="96" t="s">
        <v>6408</v>
      </c>
      <c r="S5051" s="95"/>
      <c r="T5051" s="95" t="s">
        <v>4950</v>
      </c>
      <c r="U5051" s="95"/>
      <c r="V5051" s="95" t="s">
        <v>119</v>
      </c>
      <c r="W5051" s="95"/>
      <c r="X5051" s="95"/>
      <c r="Y5051" s="95" t="s">
        <v>129</v>
      </c>
      <c r="Z5051" s="95" t="s">
        <v>6025</v>
      </c>
      <c r="AA5051" s="95" t="s">
        <v>121</v>
      </c>
    </row>
    <row r="5052" spans="1:27" hidden="1" x14ac:dyDescent="0.25">
      <c r="A5052" s="88">
        <v>38</v>
      </c>
      <c r="B5052" s="88" t="s">
        <v>6097</v>
      </c>
      <c r="C5052" s="88" t="s">
        <v>114</v>
      </c>
      <c r="D5052" s="88" t="s">
        <v>6098</v>
      </c>
      <c r="E5052" s="88">
        <v>20</v>
      </c>
      <c r="F5052" s="88">
        <v>500</v>
      </c>
      <c r="G5052" s="88">
        <v>648</v>
      </c>
      <c r="H5052" s="88">
        <v>1</v>
      </c>
      <c r="I5052" s="88">
        <v>44.37</v>
      </c>
      <c r="J5052" s="88">
        <v>44.37</v>
      </c>
      <c r="K5052" s="88" t="s">
        <v>801</v>
      </c>
      <c r="L5052" s="88" t="s">
        <v>6091</v>
      </c>
      <c r="M5052" s="95"/>
      <c r="N5052" s="95"/>
      <c r="O5052" s="95"/>
      <c r="P5052" s="95"/>
      <c r="Q5052" s="95">
        <v>35</v>
      </c>
      <c r="R5052" s="96" t="s">
        <v>6408</v>
      </c>
      <c r="S5052" s="95"/>
      <c r="T5052" s="95" t="s">
        <v>4950</v>
      </c>
      <c r="U5052" s="95"/>
      <c r="V5052" s="95" t="s">
        <v>119</v>
      </c>
      <c r="W5052" s="95"/>
      <c r="X5052" s="95"/>
      <c r="Y5052" s="95" t="s">
        <v>129</v>
      </c>
      <c r="Z5052" s="95" t="s">
        <v>6025</v>
      </c>
      <c r="AA5052" s="95" t="s">
        <v>121</v>
      </c>
    </row>
    <row r="5053" spans="1:27" hidden="1" x14ac:dyDescent="0.25">
      <c r="A5053" s="88">
        <v>39</v>
      </c>
      <c r="B5053" s="88" t="s">
        <v>6099</v>
      </c>
      <c r="C5053" s="88" t="s">
        <v>114</v>
      </c>
      <c r="D5053" s="88" t="s">
        <v>6100</v>
      </c>
      <c r="E5053" s="88">
        <v>20</v>
      </c>
      <c r="F5053" s="88">
        <v>500</v>
      </c>
      <c r="G5053" s="88">
        <v>647</v>
      </c>
      <c r="H5053" s="88">
        <v>1</v>
      </c>
      <c r="I5053" s="88">
        <v>44.28</v>
      </c>
      <c r="J5053" s="88">
        <v>44.28</v>
      </c>
      <c r="K5053" s="88" t="s">
        <v>801</v>
      </c>
      <c r="L5053" s="88" t="s">
        <v>6091</v>
      </c>
      <c r="M5053" s="95"/>
      <c r="N5053" s="95"/>
      <c r="O5053" s="95"/>
      <c r="P5053" s="95"/>
      <c r="Q5053" s="95">
        <v>35</v>
      </c>
      <c r="R5053" s="96" t="s">
        <v>6408</v>
      </c>
      <c r="S5053" s="95"/>
      <c r="T5053" s="95" t="s">
        <v>4950</v>
      </c>
      <c r="U5053" s="95"/>
      <c r="V5053" s="95" t="s">
        <v>119</v>
      </c>
      <c r="W5053" s="95"/>
      <c r="X5053" s="95"/>
      <c r="Y5053" s="95" t="s">
        <v>129</v>
      </c>
      <c r="Z5053" s="95" t="s">
        <v>6025</v>
      </c>
      <c r="AA5053" s="95" t="s">
        <v>121</v>
      </c>
    </row>
    <row r="5054" spans="1:27" hidden="1" x14ac:dyDescent="0.25">
      <c r="A5054" s="88">
        <v>40</v>
      </c>
      <c r="B5054" s="88" t="s">
        <v>6101</v>
      </c>
      <c r="C5054" s="88" t="s">
        <v>114</v>
      </c>
      <c r="D5054" s="88" t="s">
        <v>6102</v>
      </c>
      <c r="E5054" s="88">
        <v>20</v>
      </c>
      <c r="F5054" s="88">
        <v>500</v>
      </c>
      <c r="G5054" s="88">
        <v>1205</v>
      </c>
      <c r="H5054" s="88">
        <v>2</v>
      </c>
      <c r="I5054" s="88">
        <v>93.88</v>
      </c>
      <c r="J5054" s="88">
        <v>187.77</v>
      </c>
      <c r="K5054" s="88" t="s">
        <v>801</v>
      </c>
      <c r="L5054" s="88" t="s">
        <v>6091</v>
      </c>
      <c r="M5054" s="95"/>
      <c r="N5054" s="95"/>
      <c r="O5054" s="95"/>
      <c r="P5054" s="95"/>
      <c r="Q5054" s="95">
        <v>35</v>
      </c>
      <c r="R5054" s="96" t="s">
        <v>6408</v>
      </c>
      <c r="S5054" s="95"/>
      <c r="T5054" s="95" t="s">
        <v>4950</v>
      </c>
      <c r="U5054" s="95"/>
      <c r="V5054" s="95" t="s">
        <v>119</v>
      </c>
      <c r="W5054" s="95"/>
      <c r="X5054" s="95"/>
      <c r="Y5054" s="95" t="s">
        <v>129</v>
      </c>
      <c r="Z5054" s="95" t="s">
        <v>6025</v>
      </c>
      <c r="AA5054" s="95" t="s">
        <v>121</v>
      </c>
    </row>
    <row r="5055" spans="1:27" hidden="1" x14ac:dyDescent="0.25">
      <c r="A5055" s="88">
        <v>41</v>
      </c>
      <c r="B5055" s="88" t="s">
        <v>6103</v>
      </c>
      <c r="C5055" s="88" t="s">
        <v>114</v>
      </c>
      <c r="D5055" s="88" t="s">
        <v>6104</v>
      </c>
      <c r="E5055" s="88">
        <v>20</v>
      </c>
      <c r="F5055" s="88">
        <v>500</v>
      </c>
      <c r="G5055" s="88">
        <v>1106</v>
      </c>
      <c r="H5055" s="88">
        <v>1</v>
      </c>
      <c r="I5055" s="88">
        <v>73.37</v>
      </c>
      <c r="J5055" s="88">
        <v>73.37</v>
      </c>
      <c r="K5055" s="88" t="s">
        <v>801</v>
      </c>
      <c r="L5055" s="88" t="s">
        <v>6091</v>
      </c>
      <c r="M5055" s="95"/>
      <c r="N5055" s="95"/>
      <c r="O5055" s="95"/>
      <c r="P5055" s="95"/>
      <c r="Q5055" s="95">
        <v>35</v>
      </c>
      <c r="R5055" s="96" t="s">
        <v>6408</v>
      </c>
      <c r="S5055" s="95"/>
      <c r="T5055" s="95" t="s">
        <v>4950</v>
      </c>
      <c r="U5055" s="95"/>
      <c r="V5055" s="95" t="s">
        <v>119</v>
      </c>
      <c r="W5055" s="95"/>
      <c r="X5055" s="95"/>
      <c r="Y5055" s="95" t="s">
        <v>129</v>
      </c>
      <c r="Z5055" s="95" t="s">
        <v>6025</v>
      </c>
      <c r="AA5055" s="95" t="s">
        <v>121</v>
      </c>
    </row>
    <row r="5056" spans="1:27" hidden="1" x14ac:dyDescent="0.25">
      <c r="A5056" s="88">
        <v>42</v>
      </c>
      <c r="B5056" s="88" t="s">
        <v>6105</v>
      </c>
      <c r="C5056" s="88" t="s">
        <v>114</v>
      </c>
      <c r="D5056" s="88" t="s">
        <v>6104</v>
      </c>
      <c r="E5056" s="88">
        <v>20</v>
      </c>
      <c r="F5056" s="88">
        <v>500</v>
      </c>
      <c r="G5056" s="88">
        <v>1106</v>
      </c>
      <c r="H5056" s="88">
        <v>1</v>
      </c>
      <c r="I5056" s="88">
        <v>73.47</v>
      </c>
      <c r="J5056" s="88">
        <v>73.47</v>
      </c>
      <c r="K5056" s="88" t="s">
        <v>801</v>
      </c>
      <c r="L5056" s="88" t="s">
        <v>6091</v>
      </c>
      <c r="M5056" s="95"/>
      <c r="N5056" s="95"/>
      <c r="O5056" s="95"/>
      <c r="P5056" s="95"/>
      <c r="Q5056" s="95">
        <v>35</v>
      </c>
      <c r="R5056" s="96" t="s">
        <v>6408</v>
      </c>
      <c r="S5056" s="95"/>
      <c r="T5056" s="95" t="s">
        <v>4950</v>
      </c>
      <c r="U5056" s="95"/>
      <c r="V5056" s="95" t="s">
        <v>119</v>
      </c>
      <c r="W5056" s="95"/>
      <c r="X5056" s="95"/>
      <c r="Y5056" s="95" t="s">
        <v>129</v>
      </c>
      <c r="Z5056" s="95" t="s">
        <v>6025</v>
      </c>
      <c r="AA5056" s="95" t="s">
        <v>121</v>
      </c>
    </row>
    <row r="5057" spans="1:27" hidden="1" x14ac:dyDescent="0.25">
      <c r="A5057" s="88">
        <v>43</v>
      </c>
      <c r="B5057" s="88" t="s">
        <v>6106</v>
      </c>
      <c r="C5057" s="88" t="s">
        <v>114</v>
      </c>
      <c r="D5057" s="88" t="s">
        <v>5309</v>
      </c>
      <c r="E5057" s="88">
        <v>20</v>
      </c>
      <c r="F5057" s="88">
        <v>367</v>
      </c>
      <c r="G5057" s="88">
        <v>500</v>
      </c>
      <c r="H5057" s="88">
        <v>1</v>
      </c>
      <c r="I5057" s="88">
        <v>28.81</v>
      </c>
      <c r="J5057" s="88">
        <v>28.81</v>
      </c>
      <c r="K5057" s="88" t="s">
        <v>801</v>
      </c>
      <c r="L5057" s="88" t="s">
        <v>6091</v>
      </c>
      <c r="M5057" s="95"/>
      <c r="N5057" s="95"/>
      <c r="O5057" s="95"/>
      <c r="P5057" s="95"/>
      <c r="Q5057" s="95">
        <v>35</v>
      </c>
      <c r="R5057" s="96" t="s">
        <v>6408</v>
      </c>
      <c r="S5057" s="95"/>
      <c r="T5057" s="95" t="s">
        <v>4950</v>
      </c>
      <c r="U5057" s="95"/>
      <c r="V5057" s="95" t="s">
        <v>119</v>
      </c>
      <c r="W5057" s="95"/>
      <c r="X5057" s="95"/>
      <c r="Y5057" s="95" t="s">
        <v>129</v>
      </c>
      <c r="Z5057" s="95" t="s">
        <v>6025</v>
      </c>
      <c r="AA5057" s="95" t="s">
        <v>121</v>
      </c>
    </row>
    <row r="5058" spans="1:27" hidden="1" x14ac:dyDescent="0.25">
      <c r="A5058" s="88">
        <v>44</v>
      </c>
      <c r="B5058" s="88" t="s">
        <v>6107</v>
      </c>
      <c r="C5058" s="88" t="s">
        <v>114</v>
      </c>
      <c r="D5058" s="88" t="s">
        <v>5352</v>
      </c>
      <c r="E5058" s="88">
        <v>20</v>
      </c>
      <c r="F5058" s="88">
        <v>500</v>
      </c>
      <c r="G5058" s="88">
        <v>692</v>
      </c>
      <c r="H5058" s="88">
        <v>1</v>
      </c>
      <c r="I5058" s="88">
        <v>49.97</v>
      </c>
      <c r="J5058" s="88">
        <v>49.97</v>
      </c>
      <c r="K5058" s="88" t="s">
        <v>801</v>
      </c>
      <c r="L5058" s="88" t="s">
        <v>6091</v>
      </c>
      <c r="M5058" s="95"/>
      <c r="N5058" s="95"/>
      <c r="O5058" s="95"/>
      <c r="P5058" s="95"/>
      <c r="Q5058" s="95">
        <v>35</v>
      </c>
      <c r="R5058" s="96" t="s">
        <v>6408</v>
      </c>
      <c r="S5058" s="95"/>
      <c r="T5058" s="95" t="s">
        <v>4950</v>
      </c>
      <c r="U5058" s="95"/>
      <c r="V5058" s="95" t="s">
        <v>119</v>
      </c>
      <c r="W5058" s="95"/>
      <c r="X5058" s="95"/>
      <c r="Y5058" s="95" t="s">
        <v>129</v>
      </c>
      <c r="Z5058" s="95" t="s">
        <v>6025</v>
      </c>
      <c r="AA5058" s="95" t="s">
        <v>121</v>
      </c>
    </row>
    <row r="5059" spans="1:27" hidden="1" x14ac:dyDescent="0.25">
      <c r="A5059" s="88">
        <v>45</v>
      </c>
      <c r="B5059" s="88" t="s">
        <v>6108</v>
      </c>
      <c r="C5059" s="88" t="s">
        <v>114</v>
      </c>
      <c r="D5059" s="88" t="s">
        <v>6109</v>
      </c>
      <c r="E5059" s="88">
        <v>20</v>
      </c>
      <c r="F5059" s="88">
        <v>500</v>
      </c>
      <c r="G5059" s="88">
        <v>724</v>
      </c>
      <c r="H5059" s="88">
        <v>1</v>
      </c>
      <c r="I5059" s="88">
        <v>46.59</v>
      </c>
      <c r="J5059" s="88">
        <v>46.59</v>
      </c>
      <c r="K5059" s="88" t="s">
        <v>801</v>
      </c>
      <c r="L5059" s="88" t="s">
        <v>6091</v>
      </c>
      <c r="M5059" s="95"/>
      <c r="N5059" s="95"/>
      <c r="O5059" s="95"/>
      <c r="P5059" s="95"/>
      <c r="Q5059" s="95">
        <v>35</v>
      </c>
      <c r="R5059" s="96" t="s">
        <v>6408</v>
      </c>
      <c r="S5059" s="95"/>
      <c r="T5059" s="95" t="s">
        <v>4950</v>
      </c>
      <c r="U5059" s="95"/>
      <c r="V5059" s="95" t="s">
        <v>119</v>
      </c>
      <c r="W5059" s="95"/>
      <c r="X5059" s="95"/>
      <c r="Y5059" s="95" t="s">
        <v>129</v>
      </c>
      <c r="Z5059" s="95" t="s">
        <v>6025</v>
      </c>
      <c r="AA5059" s="95" t="s">
        <v>121</v>
      </c>
    </row>
    <row r="5060" spans="1:27" hidden="1" x14ac:dyDescent="0.25">
      <c r="A5060" s="88">
        <v>46</v>
      </c>
      <c r="B5060" s="88" t="s">
        <v>6110</v>
      </c>
      <c r="C5060" s="88" t="s">
        <v>114</v>
      </c>
      <c r="D5060" s="88" t="s">
        <v>6111</v>
      </c>
      <c r="E5060" s="88">
        <v>20</v>
      </c>
      <c r="F5060" s="88">
        <v>500</v>
      </c>
      <c r="G5060" s="88">
        <v>785</v>
      </c>
      <c r="H5060" s="88">
        <v>1</v>
      </c>
      <c r="I5060" s="88">
        <v>56.68</v>
      </c>
      <c r="J5060" s="88">
        <v>56.68</v>
      </c>
      <c r="K5060" s="88" t="s">
        <v>801</v>
      </c>
      <c r="L5060" s="88" t="s">
        <v>6091</v>
      </c>
      <c r="M5060" s="95"/>
      <c r="N5060" s="95"/>
      <c r="O5060" s="95"/>
      <c r="P5060" s="95"/>
      <c r="Q5060" s="95">
        <v>35</v>
      </c>
      <c r="R5060" s="96" t="s">
        <v>6408</v>
      </c>
      <c r="S5060" s="95"/>
      <c r="T5060" s="95" t="s">
        <v>4950</v>
      </c>
      <c r="U5060" s="95"/>
      <c r="V5060" s="95" t="s">
        <v>119</v>
      </c>
      <c r="W5060" s="95"/>
      <c r="X5060" s="95"/>
      <c r="Y5060" s="95" t="s">
        <v>129</v>
      </c>
      <c r="Z5060" s="95" t="s">
        <v>6025</v>
      </c>
      <c r="AA5060" s="95" t="s">
        <v>121</v>
      </c>
    </row>
    <row r="5061" spans="1:27" hidden="1" x14ac:dyDescent="0.25">
      <c r="A5061" s="88">
        <v>47</v>
      </c>
      <c r="B5061" s="88" t="s">
        <v>6112</v>
      </c>
      <c r="C5061" s="88" t="s">
        <v>114</v>
      </c>
      <c r="D5061" s="88" t="s">
        <v>6113</v>
      </c>
      <c r="E5061" s="88">
        <v>20</v>
      </c>
      <c r="F5061" s="88">
        <v>500</v>
      </c>
      <c r="G5061" s="88">
        <v>732</v>
      </c>
      <c r="H5061" s="88">
        <v>1</v>
      </c>
      <c r="I5061" s="88">
        <v>46.86</v>
      </c>
      <c r="J5061" s="88">
        <v>46.86</v>
      </c>
      <c r="K5061" s="88" t="s">
        <v>801</v>
      </c>
      <c r="L5061" s="88" t="s">
        <v>6091</v>
      </c>
      <c r="M5061" s="95"/>
      <c r="N5061" s="95"/>
      <c r="O5061" s="95"/>
      <c r="P5061" s="95"/>
      <c r="Q5061" s="95">
        <v>35</v>
      </c>
      <c r="R5061" s="96" t="s">
        <v>6408</v>
      </c>
      <c r="S5061" s="95"/>
      <c r="T5061" s="95" t="s">
        <v>4950</v>
      </c>
      <c r="U5061" s="95"/>
      <c r="V5061" s="95" t="s">
        <v>119</v>
      </c>
      <c r="W5061" s="95"/>
      <c r="X5061" s="95"/>
      <c r="Y5061" s="95" t="s">
        <v>129</v>
      </c>
      <c r="Z5061" s="95" t="s">
        <v>6025</v>
      </c>
      <c r="AA5061" s="95" t="s">
        <v>121</v>
      </c>
    </row>
    <row r="5062" spans="1:27" hidden="1" x14ac:dyDescent="0.25">
      <c r="A5062" s="88">
        <v>48</v>
      </c>
      <c r="B5062" s="88" t="s">
        <v>6114</v>
      </c>
      <c r="C5062" s="88" t="s">
        <v>114</v>
      </c>
      <c r="D5062" s="88" t="s">
        <v>5336</v>
      </c>
      <c r="E5062" s="88">
        <v>20</v>
      </c>
      <c r="F5062" s="88">
        <v>500</v>
      </c>
      <c r="G5062" s="88">
        <v>810</v>
      </c>
      <c r="H5062" s="88">
        <v>1</v>
      </c>
      <c r="I5062" s="88">
        <v>58.87</v>
      </c>
      <c r="J5062" s="88">
        <v>58.87</v>
      </c>
      <c r="K5062" s="88" t="s">
        <v>801</v>
      </c>
      <c r="L5062" s="88" t="s">
        <v>6091</v>
      </c>
      <c r="M5062" s="95"/>
      <c r="N5062" s="95"/>
      <c r="O5062" s="95"/>
      <c r="P5062" s="95"/>
      <c r="Q5062" s="95">
        <v>35</v>
      </c>
      <c r="R5062" s="96" t="s">
        <v>6408</v>
      </c>
      <c r="S5062" s="95"/>
      <c r="T5062" s="95" t="s">
        <v>4950</v>
      </c>
      <c r="U5062" s="95"/>
      <c r="V5062" s="95" t="s">
        <v>119</v>
      </c>
      <c r="W5062" s="95"/>
      <c r="X5062" s="95"/>
      <c r="Y5062" s="95" t="s">
        <v>129</v>
      </c>
      <c r="Z5062" s="95" t="s">
        <v>6025</v>
      </c>
      <c r="AA5062" s="95" t="s">
        <v>121</v>
      </c>
    </row>
    <row r="5063" spans="1:27" hidden="1" x14ac:dyDescent="0.25">
      <c r="A5063" s="88">
        <v>49</v>
      </c>
      <c r="B5063" s="88" t="s">
        <v>6115</v>
      </c>
      <c r="C5063" s="88" t="s">
        <v>114</v>
      </c>
      <c r="D5063" s="88" t="s">
        <v>6116</v>
      </c>
      <c r="E5063" s="88">
        <v>20</v>
      </c>
      <c r="F5063" s="88">
        <v>500</v>
      </c>
      <c r="G5063" s="88">
        <v>788</v>
      </c>
      <c r="H5063" s="88">
        <v>1</v>
      </c>
      <c r="I5063" s="88">
        <v>51.77</v>
      </c>
      <c r="J5063" s="88">
        <v>51.77</v>
      </c>
      <c r="K5063" s="88" t="s">
        <v>801</v>
      </c>
      <c r="L5063" s="88" t="s">
        <v>6091</v>
      </c>
      <c r="M5063" s="95"/>
      <c r="N5063" s="95"/>
      <c r="O5063" s="95"/>
      <c r="P5063" s="95"/>
      <c r="Q5063" s="95">
        <v>35</v>
      </c>
      <c r="R5063" s="96" t="s">
        <v>6408</v>
      </c>
      <c r="S5063" s="95"/>
      <c r="T5063" s="95" t="s">
        <v>4950</v>
      </c>
      <c r="U5063" s="95"/>
      <c r="V5063" s="95" t="s">
        <v>119</v>
      </c>
      <c r="W5063" s="95"/>
      <c r="X5063" s="95"/>
      <c r="Y5063" s="95" t="s">
        <v>129</v>
      </c>
      <c r="Z5063" s="95" t="s">
        <v>6025</v>
      </c>
      <c r="AA5063" s="95" t="s">
        <v>121</v>
      </c>
    </row>
    <row r="5064" spans="1:27" hidden="1" x14ac:dyDescent="0.25">
      <c r="A5064" s="88">
        <v>50</v>
      </c>
      <c r="B5064" s="88" t="s">
        <v>6117</v>
      </c>
      <c r="C5064" s="88" t="s">
        <v>114</v>
      </c>
      <c r="D5064" s="88" t="s">
        <v>6118</v>
      </c>
      <c r="E5064" s="88">
        <v>20</v>
      </c>
      <c r="F5064" s="88">
        <v>500</v>
      </c>
      <c r="G5064" s="88">
        <v>835</v>
      </c>
      <c r="H5064" s="88">
        <v>1</v>
      </c>
      <c r="I5064" s="88">
        <v>54.11</v>
      </c>
      <c r="J5064" s="88">
        <v>54.11</v>
      </c>
      <c r="K5064" s="88" t="s">
        <v>801</v>
      </c>
      <c r="L5064" s="88" t="s">
        <v>6091</v>
      </c>
      <c r="M5064" s="95"/>
      <c r="N5064" s="95"/>
      <c r="O5064" s="95"/>
      <c r="P5064" s="95" t="s">
        <v>129</v>
      </c>
      <c r="Q5064" s="95">
        <v>35</v>
      </c>
      <c r="R5064" s="96" t="s">
        <v>6408</v>
      </c>
      <c r="S5064" s="95"/>
      <c r="T5064" s="95" t="s">
        <v>4950</v>
      </c>
      <c r="U5064" s="95"/>
      <c r="V5064" s="95" t="s">
        <v>119</v>
      </c>
      <c r="W5064" s="95"/>
      <c r="X5064" s="95"/>
      <c r="Y5064" s="95" t="s">
        <v>129</v>
      </c>
      <c r="Z5064" s="95" t="s">
        <v>6025</v>
      </c>
      <c r="AA5064" s="95" t="s">
        <v>121</v>
      </c>
    </row>
    <row r="5065" spans="1:27" hidden="1" x14ac:dyDescent="0.25">
      <c r="A5065" s="88">
        <v>51</v>
      </c>
      <c r="B5065" s="88" t="s">
        <v>6119</v>
      </c>
      <c r="C5065" s="88" t="s">
        <v>114</v>
      </c>
      <c r="D5065" s="88" t="s">
        <v>5317</v>
      </c>
      <c r="E5065" s="88">
        <v>20</v>
      </c>
      <c r="F5065" s="88">
        <v>300</v>
      </c>
      <c r="G5065" s="88">
        <v>500</v>
      </c>
      <c r="H5065" s="88">
        <v>2</v>
      </c>
      <c r="I5065" s="88">
        <v>23.55</v>
      </c>
      <c r="J5065" s="88">
        <v>47.1</v>
      </c>
      <c r="K5065" s="88" t="s">
        <v>801</v>
      </c>
      <c r="L5065" s="88" t="s">
        <v>6091</v>
      </c>
      <c r="M5065" s="95"/>
      <c r="N5065" s="95"/>
      <c r="O5065" s="95"/>
      <c r="P5065" s="95"/>
      <c r="Q5065" s="95">
        <v>35</v>
      </c>
      <c r="R5065" s="96" t="s">
        <v>6408</v>
      </c>
      <c r="S5065" s="95"/>
      <c r="T5065" s="95" t="s">
        <v>4950</v>
      </c>
      <c r="U5065" s="95"/>
      <c r="V5065" s="95" t="s">
        <v>119</v>
      </c>
      <c r="W5065" s="95"/>
      <c r="X5065" s="95"/>
      <c r="Y5065" s="95" t="s">
        <v>129</v>
      </c>
      <c r="Z5065" s="95" t="s">
        <v>6025</v>
      </c>
      <c r="AA5065" s="95" t="s">
        <v>121</v>
      </c>
    </row>
    <row r="5066" spans="1:27" hidden="1" x14ac:dyDescent="0.25">
      <c r="A5066" s="88">
        <v>52</v>
      </c>
      <c r="B5066" s="88" t="s">
        <v>6120</v>
      </c>
      <c r="C5066" s="88" t="s">
        <v>114</v>
      </c>
      <c r="D5066" s="88" t="s">
        <v>5356</v>
      </c>
      <c r="E5066" s="88">
        <v>20</v>
      </c>
      <c r="F5066" s="88">
        <v>450</v>
      </c>
      <c r="G5066" s="88">
        <v>450</v>
      </c>
      <c r="H5066" s="88">
        <v>1</v>
      </c>
      <c r="I5066" s="88">
        <v>31.79</v>
      </c>
      <c r="J5066" s="88">
        <v>31.79</v>
      </c>
      <c r="K5066" s="88" t="s">
        <v>801</v>
      </c>
      <c r="L5066" s="88" t="s">
        <v>6091</v>
      </c>
      <c r="M5066" s="95"/>
      <c r="N5066" s="95"/>
      <c r="O5066" s="95"/>
      <c r="P5066" s="95"/>
      <c r="Q5066" s="95">
        <v>35</v>
      </c>
      <c r="R5066" s="96" t="s">
        <v>6408</v>
      </c>
      <c r="S5066" s="95"/>
      <c r="T5066" s="95" t="s">
        <v>4950</v>
      </c>
      <c r="U5066" s="95"/>
      <c r="V5066" s="95" t="s">
        <v>119</v>
      </c>
      <c r="W5066" s="95"/>
      <c r="X5066" s="95" t="s">
        <v>129</v>
      </c>
      <c r="Y5066" s="95"/>
      <c r="Z5066" s="95" t="s">
        <v>6025</v>
      </c>
      <c r="AA5066" s="95" t="s">
        <v>121</v>
      </c>
    </row>
    <row r="5067" spans="1:27" hidden="1" x14ac:dyDescent="0.25">
      <c r="A5067" s="88">
        <v>53</v>
      </c>
      <c r="B5067" s="88" t="s">
        <v>6121</v>
      </c>
      <c r="C5067" s="88" t="s">
        <v>114</v>
      </c>
      <c r="D5067" s="88" t="s">
        <v>6122</v>
      </c>
      <c r="E5067" s="88">
        <v>20</v>
      </c>
      <c r="F5067" s="88">
        <v>130</v>
      </c>
      <c r="G5067" s="88">
        <v>150</v>
      </c>
      <c r="H5067" s="88">
        <v>2</v>
      </c>
      <c r="I5067" s="88">
        <v>1.91</v>
      </c>
      <c r="J5067" s="88">
        <v>3.82</v>
      </c>
      <c r="K5067" s="88" t="s">
        <v>801</v>
      </c>
      <c r="L5067" s="88" t="s">
        <v>6091</v>
      </c>
      <c r="M5067" s="95"/>
      <c r="N5067" s="95"/>
      <c r="O5067" s="95"/>
      <c r="P5067" s="95"/>
      <c r="Q5067" s="95">
        <v>35</v>
      </c>
      <c r="R5067" s="96" t="s">
        <v>6408</v>
      </c>
      <c r="S5067" s="95"/>
      <c r="T5067" s="95" t="s">
        <v>4950</v>
      </c>
      <c r="U5067" s="95"/>
      <c r="V5067" s="95" t="s">
        <v>119</v>
      </c>
      <c r="W5067" s="95" t="s">
        <v>129</v>
      </c>
      <c r="X5067" s="95"/>
      <c r="Y5067" s="95"/>
      <c r="Z5067" s="95" t="s">
        <v>6025</v>
      </c>
      <c r="AA5067" s="95" t="s">
        <v>121</v>
      </c>
    </row>
    <row r="5068" spans="1:27" hidden="1" x14ac:dyDescent="0.25">
      <c r="A5068" s="88">
        <v>54</v>
      </c>
      <c r="B5068" s="88" t="s">
        <v>6123</v>
      </c>
      <c r="C5068" s="88" t="s">
        <v>114</v>
      </c>
      <c r="D5068" s="88" t="s">
        <v>6124</v>
      </c>
      <c r="E5068" s="88">
        <v>20</v>
      </c>
      <c r="F5068" s="88">
        <v>940</v>
      </c>
      <c r="G5068" s="88">
        <v>1730</v>
      </c>
      <c r="H5068" s="88">
        <v>1</v>
      </c>
      <c r="I5068" s="88">
        <v>215.12</v>
      </c>
      <c r="J5068" s="88">
        <v>215.12</v>
      </c>
      <c r="K5068" s="88" t="s">
        <v>801</v>
      </c>
      <c r="L5068" s="88" t="s">
        <v>6091</v>
      </c>
      <c r="M5068" s="95"/>
      <c r="N5068" s="95" t="s">
        <v>128</v>
      </c>
      <c r="O5068" s="95"/>
      <c r="P5068" s="95"/>
      <c r="Q5068" s="95">
        <v>35</v>
      </c>
      <c r="R5068" s="96" t="s">
        <v>6408</v>
      </c>
      <c r="S5068" s="95"/>
      <c r="T5068" s="95" t="s">
        <v>4950</v>
      </c>
      <c r="U5068" s="95"/>
      <c r="V5068" s="95" t="s">
        <v>119</v>
      </c>
      <c r="W5068" s="95"/>
      <c r="X5068" s="95"/>
      <c r="Y5068" s="95" t="s">
        <v>129</v>
      </c>
      <c r="Z5068" s="95" t="s">
        <v>6025</v>
      </c>
      <c r="AA5068" s="95" t="s">
        <v>121</v>
      </c>
    </row>
    <row r="5069" spans="1:27" hidden="1" x14ac:dyDescent="0.25">
      <c r="A5069" s="88">
        <v>55</v>
      </c>
      <c r="B5069" s="88" t="s">
        <v>6125</v>
      </c>
      <c r="C5069" s="88" t="s">
        <v>114</v>
      </c>
      <c r="D5069" s="88" t="s">
        <v>6126</v>
      </c>
      <c r="E5069" s="88">
        <v>20</v>
      </c>
      <c r="F5069" s="88">
        <v>940</v>
      </c>
      <c r="G5069" s="88">
        <v>1963</v>
      </c>
      <c r="H5069" s="88">
        <v>1</v>
      </c>
      <c r="I5069" s="88">
        <v>249.52</v>
      </c>
      <c r="J5069" s="88">
        <v>249.52</v>
      </c>
      <c r="K5069" s="88" t="s">
        <v>801</v>
      </c>
      <c r="L5069" s="88" t="s">
        <v>6091</v>
      </c>
      <c r="M5069" s="95"/>
      <c r="N5069" s="95" t="s">
        <v>128</v>
      </c>
      <c r="O5069" s="95"/>
      <c r="P5069" s="95"/>
      <c r="Q5069" s="95">
        <v>35</v>
      </c>
      <c r="R5069" s="96" t="s">
        <v>6408</v>
      </c>
      <c r="S5069" s="95"/>
      <c r="T5069" s="95" t="s">
        <v>4950</v>
      </c>
      <c r="U5069" s="95"/>
      <c r="V5069" s="95" t="s">
        <v>119</v>
      </c>
      <c r="W5069" s="95"/>
      <c r="X5069" s="95"/>
      <c r="Y5069" s="95" t="s">
        <v>129</v>
      </c>
      <c r="Z5069" s="95" t="s">
        <v>6025</v>
      </c>
      <c r="AA5069" s="95" t="s">
        <v>121</v>
      </c>
    </row>
    <row r="5070" spans="1:27" hidden="1" x14ac:dyDescent="0.25">
      <c r="A5070" s="88">
        <v>56</v>
      </c>
      <c r="B5070" s="88" t="s">
        <v>6127</v>
      </c>
      <c r="C5070" s="88" t="s">
        <v>114</v>
      </c>
      <c r="D5070" s="88" t="s">
        <v>6128</v>
      </c>
      <c r="E5070" s="88">
        <v>20</v>
      </c>
      <c r="F5070" s="88">
        <v>940</v>
      </c>
      <c r="G5070" s="88">
        <v>1965</v>
      </c>
      <c r="H5070" s="88">
        <v>1</v>
      </c>
      <c r="I5070" s="88">
        <v>253.8</v>
      </c>
      <c r="J5070" s="88">
        <v>253.8</v>
      </c>
      <c r="K5070" s="88" t="s">
        <v>801</v>
      </c>
      <c r="L5070" s="88" t="s">
        <v>6091</v>
      </c>
      <c r="M5070" s="95"/>
      <c r="N5070" s="95" t="s">
        <v>128</v>
      </c>
      <c r="O5070" s="95"/>
      <c r="P5070" s="95"/>
      <c r="Q5070" s="95">
        <v>35</v>
      </c>
      <c r="R5070" s="96" t="s">
        <v>6408</v>
      </c>
      <c r="S5070" s="95"/>
      <c r="T5070" s="95" t="s">
        <v>4950</v>
      </c>
      <c r="U5070" s="95"/>
      <c r="V5070" s="95" t="s">
        <v>119</v>
      </c>
      <c r="W5070" s="95"/>
      <c r="X5070" s="95"/>
      <c r="Y5070" s="95" t="s">
        <v>129</v>
      </c>
      <c r="Z5070" s="95" t="s">
        <v>6025</v>
      </c>
      <c r="AA5070" s="95" t="s">
        <v>121</v>
      </c>
    </row>
    <row r="5071" spans="1:27" hidden="1" x14ac:dyDescent="0.25">
      <c r="A5071" s="88">
        <v>57</v>
      </c>
      <c r="B5071" s="88" t="s">
        <v>6129</v>
      </c>
      <c r="C5071" s="88" t="s">
        <v>114</v>
      </c>
      <c r="D5071" s="88" t="s">
        <v>6130</v>
      </c>
      <c r="E5071" s="88">
        <v>20</v>
      </c>
      <c r="F5071" s="88">
        <v>380</v>
      </c>
      <c r="G5071" s="88">
        <v>500</v>
      </c>
      <c r="H5071" s="88">
        <v>2</v>
      </c>
      <c r="I5071" s="88">
        <v>29.08</v>
      </c>
      <c r="J5071" s="88">
        <v>58.16</v>
      </c>
      <c r="K5071" s="88" t="s">
        <v>801</v>
      </c>
      <c r="L5071" s="88" t="s">
        <v>6091</v>
      </c>
      <c r="M5071" s="95"/>
      <c r="N5071" s="95" t="s">
        <v>128</v>
      </c>
      <c r="O5071" s="95"/>
      <c r="P5071" s="95"/>
      <c r="Q5071" s="95">
        <v>35</v>
      </c>
      <c r="R5071" s="96" t="s">
        <v>6408</v>
      </c>
      <c r="S5071" s="95"/>
      <c r="T5071" s="95" t="s">
        <v>4950</v>
      </c>
      <c r="U5071" s="95"/>
      <c r="V5071" s="95" t="s">
        <v>119</v>
      </c>
      <c r="W5071" s="95"/>
      <c r="X5071" s="95"/>
      <c r="Y5071" s="95" t="s">
        <v>129</v>
      </c>
      <c r="Z5071" s="95" t="s">
        <v>6025</v>
      </c>
      <c r="AA5071" s="95" t="s">
        <v>121</v>
      </c>
    </row>
    <row r="5072" spans="1:27" hidden="1" x14ac:dyDescent="0.25">
      <c r="A5072" s="88">
        <v>58</v>
      </c>
      <c r="B5072" s="88" t="s">
        <v>6131</v>
      </c>
      <c r="C5072" s="88" t="s">
        <v>114</v>
      </c>
      <c r="D5072" s="88" t="s">
        <v>6132</v>
      </c>
      <c r="E5072" s="88">
        <v>20</v>
      </c>
      <c r="F5072" s="88">
        <v>376</v>
      </c>
      <c r="G5072" s="88">
        <v>502</v>
      </c>
      <c r="H5072" s="88">
        <v>1</v>
      </c>
      <c r="I5072" s="88">
        <v>28.77</v>
      </c>
      <c r="J5072" s="88">
        <v>28.77</v>
      </c>
      <c r="K5072" s="88" t="s">
        <v>801</v>
      </c>
      <c r="L5072" s="88" t="s">
        <v>6091</v>
      </c>
      <c r="M5072" s="95"/>
      <c r="N5072" s="95" t="s">
        <v>128</v>
      </c>
      <c r="O5072" s="95"/>
      <c r="P5072" s="95"/>
      <c r="Q5072" s="95">
        <v>35</v>
      </c>
      <c r="R5072" s="96" t="s">
        <v>6408</v>
      </c>
      <c r="S5072" s="95"/>
      <c r="T5072" s="95" t="s">
        <v>4950</v>
      </c>
      <c r="U5072" s="95"/>
      <c r="V5072" s="95" t="s">
        <v>119</v>
      </c>
      <c r="W5072" s="95"/>
      <c r="X5072" s="95"/>
      <c r="Y5072" s="95" t="s">
        <v>129</v>
      </c>
      <c r="Z5072" s="95" t="s">
        <v>6025</v>
      </c>
      <c r="AA5072" s="95" t="s">
        <v>121</v>
      </c>
    </row>
    <row r="5073" spans="1:27" hidden="1" x14ac:dyDescent="0.25">
      <c r="A5073" s="88">
        <v>59</v>
      </c>
      <c r="B5073" s="88" t="s">
        <v>6133</v>
      </c>
      <c r="C5073" s="88" t="s">
        <v>114</v>
      </c>
      <c r="D5073" s="88" t="s">
        <v>5347</v>
      </c>
      <c r="E5073" s="88">
        <v>20</v>
      </c>
      <c r="F5073" s="88">
        <v>460</v>
      </c>
      <c r="G5073" s="88">
        <v>500</v>
      </c>
      <c r="H5073" s="88">
        <v>1</v>
      </c>
      <c r="I5073" s="88">
        <v>36.11</v>
      </c>
      <c r="J5073" s="88">
        <v>36.11</v>
      </c>
      <c r="K5073" s="88" t="s">
        <v>801</v>
      </c>
      <c r="L5073" s="88" t="s">
        <v>6091</v>
      </c>
      <c r="M5073" s="95"/>
      <c r="N5073" s="95"/>
      <c r="O5073" s="95"/>
      <c r="P5073" s="95"/>
      <c r="Q5073" s="95">
        <v>35</v>
      </c>
      <c r="R5073" s="96" t="s">
        <v>6408</v>
      </c>
      <c r="S5073" s="95"/>
      <c r="T5073" s="95" t="s">
        <v>4950</v>
      </c>
      <c r="U5073" s="95"/>
      <c r="V5073" s="95" t="s">
        <v>119</v>
      </c>
      <c r="W5073" s="95"/>
      <c r="X5073" s="95"/>
      <c r="Y5073" s="95" t="s">
        <v>129</v>
      </c>
      <c r="Z5073" s="95" t="s">
        <v>6025</v>
      </c>
      <c r="AA5073" s="95" t="s">
        <v>121</v>
      </c>
    </row>
    <row r="5074" spans="1:27" hidden="1" x14ac:dyDescent="0.25">
      <c r="A5074" s="88">
        <v>60</v>
      </c>
      <c r="B5074" s="88" t="s">
        <v>6134</v>
      </c>
      <c r="C5074" s="88" t="s">
        <v>114</v>
      </c>
      <c r="D5074" s="88" t="s">
        <v>6135</v>
      </c>
      <c r="E5074" s="88">
        <v>25</v>
      </c>
      <c r="F5074" s="88">
        <v>750</v>
      </c>
      <c r="G5074" s="88">
        <v>2237</v>
      </c>
      <c r="H5074" s="88">
        <v>1</v>
      </c>
      <c r="I5074" s="88">
        <v>306.69</v>
      </c>
      <c r="J5074" s="88">
        <v>306.69</v>
      </c>
      <c r="K5074" s="88" t="s">
        <v>1960</v>
      </c>
      <c r="L5074" s="88" t="s">
        <v>6136</v>
      </c>
      <c r="M5074" s="95"/>
      <c r="N5074" s="95" t="s">
        <v>128</v>
      </c>
      <c r="O5074" s="95" t="s">
        <v>129</v>
      </c>
      <c r="P5074" s="95" t="s">
        <v>129</v>
      </c>
      <c r="Q5074" s="95">
        <v>35</v>
      </c>
      <c r="R5074" s="96" t="s">
        <v>6408</v>
      </c>
      <c r="S5074" s="95"/>
      <c r="T5074" s="95" t="s">
        <v>4950</v>
      </c>
      <c r="U5074" s="95"/>
      <c r="V5074" s="95" t="s">
        <v>119</v>
      </c>
      <c r="W5074" s="95"/>
      <c r="X5074" s="95"/>
      <c r="Y5074" s="95" t="s">
        <v>129</v>
      </c>
      <c r="Z5074" s="95" t="s">
        <v>6025</v>
      </c>
      <c r="AA5074" s="95" t="s">
        <v>121</v>
      </c>
    </row>
    <row r="5075" spans="1:27" hidden="1" x14ac:dyDescent="0.25">
      <c r="A5075" s="88">
        <v>61</v>
      </c>
      <c r="B5075" s="88" t="s">
        <v>6137</v>
      </c>
      <c r="C5075" s="88" t="s">
        <v>114</v>
      </c>
      <c r="D5075" s="88" t="s">
        <v>6135</v>
      </c>
      <c r="E5075" s="88">
        <v>25</v>
      </c>
      <c r="F5075" s="88">
        <v>750</v>
      </c>
      <c r="G5075" s="88">
        <v>2237</v>
      </c>
      <c r="H5075" s="88">
        <v>1</v>
      </c>
      <c r="I5075" s="88">
        <v>306.7</v>
      </c>
      <c r="J5075" s="88">
        <v>306.7</v>
      </c>
      <c r="K5075" s="88" t="s">
        <v>1960</v>
      </c>
      <c r="L5075" s="88" t="s">
        <v>6136</v>
      </c>
      <c r="M5075" s="95"/>
      <c r="N5075" s="95" t="s">
        <v>128</v>
      </c>
      <c r="O5075" s="95" t="s">
        <v>129</v>
      </c>
      <c r="P5075" s="95"/>
      <c r="Q5075" s="95">
        <v>35</v>
      </c>
      <c r="R5075" s="96" t="s">
        <v>6408</v>
      </c>
      <c r="S5075" s="95"/>
      <c r="T5075" s="95" t="s">
        <v>4950</v>
      </c>
      <c r="U5075" s="95"/>
      <c r="V5075" s="95" t="s">
        <v>119</v>
      </c>
      <c r="W5075" s="95"/>
      <c r="X5075" s="95"/>
      <c r="Y5075" s="95" t="s">
        <v>129</v>
      </c>
      <c r="Z5075" s="95" t="s">
        <v>6025</v>
      </c>
      <c r="AA5075" s="95" t="s">
        <v>121</v>
      </c>
    </row>
    <row r="5076" spans="1:27" hidden="1" x14ac:dyDescent="0.25">
      <c r="A5076" s="88">
        <v>62</v>
      </c>
      <c r="B5076" s="88" t="s">
        <v>6138</v>
      </c>
      <c r="C5076" s="88" t="s">
        <v>114</v>
      </c>
      <c r="D5076" s="88" t="s">
        <v>6139</v>
      </c>
      <c r="E5076" s="88">
        <v>25</v>
      </c>
      <c r="F5076" s="88">
        <v>500</v>
      </c>
      <c r="G5076" s="88">
        <v>838</v>
      </c>
      <c r="H5076" s="88">
        <v>1</v>
      </c>
      <c r="I5076" s="88">
        <v>76.19</v>
      </c>
      <c r="J5076" s="88">
        <v>76.19</v>
      </c>
      <c r="K5076" s="88" t="s">
        <v>1960</v>
      </c>
      <c r="L5076" s="88" t="s">
        <v>6136</v>
      </c>
      <c r="M5076" s="95"/>
      <c r="N5076" s="95"/>
      <c r="O5076" s="95"/>
      <c r="P5076" s="95"/>
      <c r="Q5076" s="95">
        <v>35</v>
      </c>
      <c r="R5076" s="96" t="s">
        <v>6408</v>
      </c>
      <c r="S5076" s="95"/>
      <c r="T5076" s="95" t="s">
        <v>4950</v>
      </c>
      <c r="U5076" s="95"/>
      <c r="V5076" s="95" t="s">
        <v>119</v>
      </c>
      <c r="W5076" s="95"/>
      <c r="X5076" s="95"/>
      <c r="Y5076" s="95" t="s">
        <v>129</v>
      </c>
      <c r="Z5076" s="95" t="s">
        <v>6025</v>
      </c>
      <c r="AA5076" s="95" t="s">
        <v>121</v>
      </c>
    </row>
    <row r="5077" spans="1:27" hidden="1" x14ac:dyDescent="0.25">
      <c r="A5077" s="88">
        <v>63</v>
      </c>
      <c r="B5077" s="88" t="s">
        <v>6140</v>
      </c>
      <c r="C5077" s="88" t="s">
        <v>114</v>
      </c>
      <c r="D5077" s="88" t="s">
        <v>6141</v>
      </c>
      <c r="E5077" s="88">
        <v>25</v>
      </c>
      <c r="F5077" s="88">
        <v>500</v>
      </c>
      <c r="G5077" s="88">
        <v>640</v>
      </c>
      <c r="H5077" s="88">
        <v>1</v>
      </c>
      <c r="I5077" s="88">
        <v>54.07</v>
      </c>
      <c r="J5077" s="88">
        <v>54.07</v>
      </c>
      <c r="K5077" s="88" t="s">
        <v>1960</v>
      </c>
      <c r="L5077" s="88" t="s">
        <v>6136</v>
      </c>
      <c r="M5077" s="95"/>
      <c r="N5077" s="95"/>
      <c r="O5077" s="95"/>
      <c r="P5077" s="95"/>
      <c r="Q5077" s="95">
        <v>35</v>
      </c>
      <c r="R5077" s="96" t="s">
        <v>6408</v>
      </c>
      <c r="S5077" s="95"/>
      <c r="T5077" s="95" t="s">
        <v>4950</v>
      </c>
      <c r="U5077" s="95"/>
      <c r="V5077" s="95" t="s">
        <v>119</v>
      </c>
      <c r="W5077" s="95"/>
      <c r="X5077" s="95"/>
      <c r="Y5077" s="95" t="s">
        <v>129</v>
      </c>
      <c r="Z5077" s="95" t="s">
        <v>6025</v>
      </c>
      <c r="AA5077" s="95" t="s">
        <v>121</v>
      </c>
    </row>
    <row r="5078" spans="1:27" hidden="1" x14ac:dyDescent="0.25">
      <c r="A5078" s="88">
        <v>64</v>
      </c>
      <c r="B5078" s="88" t="s">
        <v>6142</v>
      </c>
      <c r="C5078" s="88" t="s">
        <v>114</v>
      </c>
      <c r="D5078" s="88" t="s">
        <v>5369</v>
      </c>
      <c r="E5078" s="88">
        <v>25</v>
      </c>
      <c r="F5078" s="88">
        <v>300</v>
      </c>
      <c r="G5078" s="88">
        <v>500</v>
      </c>
      <c r="H5078" s="88">
        <v>1</v>
      </c>
      <c r="I5078" s="88">
        <v>28.6</v>
      </c>
      <c r="J5078" s="88">
        <v>28.6</v>
      </c>
      <c r="K5078" s="88" t="s">
        <v>1960</v>
      </c>
      <c r="L5078" s="88" t="s">
        <v>6136</v>
      </c>
      <c r="M5078" s="95"/>
      <c r="N5078" s="95" t="s">
        <v>128</v>
      </c>
      <c r="O5078" s="95"/>
      <c r="P5078" s="95"/>
      <c r="Q5078" s="95">
        <v>35</v>
      </c>
      <c r="R5078" s="96" t="s">
        <v>6408</v>
      </c>
      <c r="S5078" s="95"/>
      <c r="T5078" s="95" t="s">
        <v>4950</v>
      </c>
      <c r="U5078" s="95"/>
      <c r="V5078" s="95" t="s">
        <v>119</v>
      </c>
      <c r="W5078" s="95"/>
      <c r="X5078" s="95" t="s">
        <v>129</v>
      </c>
      <c r="Y5078" s="95"/>
      <c r="Z5078" s="95" t="s">
        <v>6025</v>
      </c>
      <c r="AA5078" s="95" t="s">
        <v>121</v>
      </c>
    </row>
    <row r="5079" spans="1:27" hidden="1" x14ac:dyDescent="0.25">
      <c r="A5079" s="88">
        <v>65</v>
      </c>
      <c r="B5079" s="88" t="s">
        <v>6148</v>
      </c>
      <c r="C5079" s="88" t="s">
        <v>114</v>
      </c>
      <c r="D5079" s="88" t="s">
        <v>6149</v>
      </c>
      <c r="E5079" s="88">
        <v>30</v>
      </c>
      <c r="F5079" s="88">
        <v>750</v>
      </c>
      <c r="G5079" s="88">
        <v>1831</v>
      </c>
      <c r="H5079" s="88">
        <v>1</v>
      </c>
      <c r="I5079" s="88">
        <v>302.20999999999998</v>
      </c>
      <c r="J5079" s="88">
        <v>302.20999999999998</v>
      </c>
      <c r="K5079" s="88" t="s">
        <v>5698</v>
      </c>
      <c r="L5079" s="88" t="s">
        <v>6145</v>
      </c>
      <c r="M5079" s="95"/>
      <c r="N5079" s="95" t="s">
        <v>128</v>
      </c>
      <c r="O5079" s="95" t="s">
        <v>129</v>
      </c>
      <c r="P5079" s="95" t="s">
        <v>129</v>
      </c>
      <c r="Q5079" s="95">
        <v>35</v>
      </c>
      <c r="R5079" s="96" t="s">
        <v>6408</v>
      </c>
      <c r="S5079" s="95"/>
      <c r="T5079" s="95" t="s">
        <v>4950</v>
      </c>
      <c r="U5079" s="95"/>
      <c r="V5079" s="95" t="s">
        <v>119</v>
      </c>
      <c r="W5079" s="95"/>
      <c r="X5079" s="95"/>
      <c r="Y5079" s="95" t="s">
        <v>129</v>
      </c>
      <c r="Z5079" s="95" t="s">
        <v>6025</v>
      </c>
      <c r="AA5079" s="95" t="s">
        <v>121</v>
      </c>
    </row>
    <row r="5080" spans="1:27" hidden="1" x14ac:dyDescent="0.25">
      <c r="A5080" s="88">
        <v>66</v>
      </c>
      <c r="B5080" s="88" t="s">
        <v>6150</v>
      </c>
      <c r="C5080" s="88" t="s">
        <v>114</v>
      </c>
      <c r="D5080" s="88" t="s">
        <v>6149</v>
      </c>
      <c r="E5080" s="88">
        <v>30</v>
      </c>
      <c r="F5080" s="88">
        <v>750</v>
      </c>
      <c r="G5080" s="88">
        <v>1831</v>
      </c>
      <c r="H5080" s="88">
        <v>1</v>
      </c>
      <c r="I5080" s="88">
        <v>302.20999999999998</v>
      </c>
      <c r="J5080" s="88">
        <v>302.20999999999998</v>
      </c>
      <c r="K5080" s="88" t="s">
        <v>5698</v>
      </c>
      <c r="L5080" s="88" t="s">
        <v>6145</v>
      </c>
      <c r="M5080" s="95"/>
      <c r="N5080" s="95" t="s">
        <v>128</v>
      </c>
      <c r="O5080" s="95" t="s">
        <v>129</v>
      </c>
      <c r="P5080" s="95" t="s">
        <v>129</v>
      </c>
      <c r="Q5080" s="95">
        <v>35</v>
      </c>
      <c r="R5080" s="96" t="s">
        <v>6408</v>
      </c>
      <c r="S5080" s="95"/>
      <c r="T5080" s="95" t="s">
        <v>4950</v>
      </c>
      <c r="U5080" s="95"/>
      <c r="V5080" s="95" t="s">
        <v>119</v>
      </c>
      <c r="W5080" s="95"/>
      <c r="X5080" s="95"/>
      <c r="Y5080" s="95" t="s">
        <v>129</v>
      </c>
      <c r="Z5080" s="95" t="s">
        <v>6025</v>
      </c>
      <c r="AA5080" s="95" t="s">
        <v>121</v>
      </c>
    </row>
    <row r="5081" spans="1:27" hidden="1" x14ac:dyDescent="0.25">
      <c r="A5081" s="88">
        <v>67</v>
      </c>
      <c r="B5081" s="88" t="s">
        <v>6151</v>
      </c>
      <c r="C5081" s="88" t="s">
        <v>114</v>
      </c>
      <c r="D5081" s="88" t="s">
        <v>6152</v>
      </c>
      <c r="E5081" s="88">
        <v>30</v>
      </c>
      <c r="F5081" s="88">
        <v>750</v>
      </c>
      <c r="G5081" s="88">
        <v>2052</v>
      </c>
      <c r="H5081" s="88">
        <v>1</v>
      </c>
      <c r="I5081" s="88">
        <v>348.14</v>
      </c>
      <c r="J5081" s="88">
        <v>348.14</v>
      </c>
      <c r="K5081" s="88" t="s">
        <v>5698</v>
      </c>
      <c r="L5081" s="88" t="s">
        <v>6145</v>
      </c>
      <c r="M5081" s="95"/>
      <c r="N5081" s="95" t="s">
        <v>128</v>
      </c>
      <c r="O5081" s="95" t="s">
        <v>129</v>
      </c>
      <c r="P5081" s="95" t="s">
        <v>129</v>
      </c>
      <c r="Q5081" s="95">
        <v>35</v>
      </c>
      <c r="R5081" s="96" t="s">
        <v>6408</v>
      </c>
      <c r="S5081" s="95"/>
      <c r="T5081" s="95" t="s">
        <v>4950</v>
      </c>
      <c r="U5081" s="95"/>
      <c r="V5081" s="95" t="s">
        <v>119</v>
      </c>
      <c r="W5081" s="95"/>
      <c r="X5081" s="95"/>
      <c r="Y5081" s="95" t="s">
        <v>129</v>
      </c>
      <c r="Z5081" s="95" t="s">
        <v>6025</v>
      </c>
      <c r="AA5081" s="95" t="s">
        <v>121</v>
      </c>
    </row>
    <row r="5082" spans="1:27" hidden="1" x14ac:dyDescent="0.25">
      <c r="A5082" s="88">
        <v>68</v>
      </c>
      <c r="B5082" s="88" t="s">
        <v>6153</v>
      </c>
      <c r="C5082" s="88" t="s">
        <v>114</v>
      </c>
      <c r="D5082" s="88" t="s">
        <v>6154</v>
      </c>
      <c r="E5082" s="88">
        <v>30</v>
      </c>
      <c r="F5082" s="88">
        <v>750</v>
      </c>
      <c r="G5082" s="88">
        <v>2051</v>
      </c>
      <c r="H5082" s="88">
        <v>1</v>
      </c>
      <c r="I5082" s="88">
        <v>348.48</v>
      </c>
      <c r="J5082" s="88">
        <v>348.48</v>
      </c>
      <c r="K5082" s="88" t="s">
        <v>5698</v>
      </c>
      <c r="L5082" s="88" t="s">
        <v>6145</v>
      </c>
      <c r="M5082" s="95"/>
      <c r="N5082" s="95" t="s">
        <v>128</v>
      </c>
      <c r="O5082" s="95" t="s">
        <v>129</v>
      </c>
      <c r="P5082" s="95" t="s">
        <v>129</v>
      </c>
      <c r="Q5082" s="95">
        <v>35</v>
      </c>
      <c r="R5082" s="96" t="s">
        <v>6408</v>
      </c>
      <c r="S5082" s="95"/>
      <c r="T5082" s="95" t="s">
        <v>4950</v>
      </c>
      <c r="U5082" s="95"/>
      <c r="V5082" s="95" t="s">
        <v>119</v>
      </c>
      <c r="W5082" s="95"/>
      <c r="X5082" s="95"/>
      <c r="Y5082" s="95" t="s">
        <v>129</v>
      </c>
      <c r="Z5082" s="95" t="s">
        <v>6025</v>
      </c>
      <c r="AA5082" s="95" t="s">
        <v>121</v>
      </c>
    </row>
    <row r="5083" spans="1:27" hidden="1" x14ac:dyDescent="0.25">
      <c r="A5083" s="88">
        <v>69</v>
      </c>
      <c r="B5083" s="88" t="s">
        <v>6155</v>
      </c>
      <c r="C5083" s="88" t="s">
        <v>114</v>
      </c>
      <c r="D5083" s="88" t="s">
        <v>5395</v>
      </c>
      <c r="E5083" s="88">
        <v>30</v>
      </c>
      <c r="F5083" s="88">
        <v>750</v>
      </c>
      <c r="G5083" s="88">
        <v>2064</v>
      </c>
      <c r="H5083" s="88">
        <v>1</v>
      </c>
      <c r="I5083" s="88">
        <v>350.44</v>
      </c>
      <c r="J5083" s="88">
        <v>350.44</v>
      </c>
      <c r="K5083" s="88" t="s">
        <v>5698</v>
      </c>
      <c r="L5083" s="88" t="s">
        <v>6145</v>
      </c>
      <c r="M5083" s="95"/>
      <c r="N5083" s="95" t="s">
        <v>128</v>
      </c>
      <c r="O5083" s="95" t="s">
        <v>129</v>
      </c>
      <c r="P5083" s="95"/>
      <c r="Q5083" s="95">
        <v>35</v>
      </c>
      <c r="R5083" s="96" t="s">
        <v>6408</v>
      </c>
      <c r="S5083" s="95"/>
      <c r="T5083" s="95" t="s">
        <v>4950</v>
      </c>
      <c r="U5083" s="95"/>
      <c r="V5083" s="95" t="s">
        <v>119</v>
      </c>
      <c r="W5083" s="95"/>
      <c r="X5083" s="95"/>
      <c r="Y5083" s="95" t="s">
        <v>129</v>
      </c>
      <c r="Z5083" s="95" t="s">
        <v>6025</v>
      </c>
      <c r="AA5083" s="95" t="s">
        <v>121</v>
      </c>
    </row>
    <row r="5084" spans="1:27" hidden="1" x14ac:dyDescent="0.25">
      <c r="A5084" s="88">
        <v>70</v>
      </c>
      <c r="B5084" s="88" t="s">
        <v>6156</v>
      </c>
      <c r="C5084" s="88" t="s">
        <v>114</v>
      </c>
      <c r="D5084" s="88" t="s">
        <v>5395</v>
      </c>
      <c r="E5084" s="88">
        <v>30</v>
      </c>
      <c r="F5084" s="88">
        <v>750</v>
      </c>
      <c r="G5084" s="88">
        <v>2064</v>
      </c>
      <c r="H5084" s="88">
        <v>1</v>
      </c>
      <c r="I5084" s="88">
        <v>350.44</v>
      </c>
      <c r="J5084" s="88">
        <v>350.44</v>
      </c>
      <c r="K5084" s="88" t="s">
        <v>5698</v>
      </c>
      <c r="L5084" s="88" t="s">
        <v>6145</v>
      </c>
      <c r="M5084" s="95"/>
      <c r="N5084" s="95" t="s">
        <v>128</v>
      </c>
      <c r="O5084" s="95" t="s">
        <v>129</v>
      </c>
      <c r="P5084" s="95"/>
      <c r="Q5084" s="95">
        <v>35</v>
      </c>
      <c r="R5084" s="96" t="s">
        <v>6408</v>
      </c>
      <c r="S5084" s="95"/>
      <c r="T5084" s="95" t="s">
        <v>4950</v>
      </c>
      <c r="U5084" s="95"/>
      <c r="V5084" s="95" t="s">
        <v>119</v>
      </c>
      <c r="W5084" s="95"/>
      <c r="X5084" s="95"/>
      <c r="Y5084" s="95" t="s">
        <v>129</v>
      </c>
      <c r="Z5084" s="95" t="s">
        <v>6025</v>
      </c>
      <c r="AA5084" s="95" t="s">
        <v>121</v>
      </c>
    </row>
    <row r="5085" spans="1:27" hidden="1" x14ac:dyDescent="0.25">
      <c r="A5085" s="88">
        <v>71</v>
      </c>
      <c r="B5085" s="88" t="s">
        <v>6157</v>
      </c>
      <c r="C5085" s="88" t="s">
        <v>114</v>
      </c>
      <c r="D5085" s="88" t="s">
        <v>6158</v>
      </c>
      <c r="E5085" s="88">
        <v>30</v>
      </c>
      <c r="F5085" s="88">
        <v>334</v>
      </c>
      <c r="G5085" s="88">
        <v>688</v>
      </c>
      <c r="H5085" s="88">
        <v>1</v>
      </c>
      <c r="I5085" s="88">
        <v>43.99</v>
      </c>
      <c r="J5085" s="88">
        <v>43.99</v>
      </c>
      <c r="K5085" s="88" t="s">
        <v>5698</v>
      </c>
      <c r="L5085" s="88" t="s">
        <v>6145</v>
      </c>
      <c r="M5085" s="95"/>
      <c r="N5085" s="95" t="s">
        <v>128</v>
      </c>
      <c r="O5085" s="95"/>
      <c r="P5085" s="95"/>
      <c r="Q5085" s="95">
        <v>35</v>
      </c>
      <c r="R5085" s="96" t="s">
        <v>6408</v>
      </c>
      <c r="S5085" s="95"/>
      <c r="T5085" s="95" t="s">
        <v>4950</v>
      </c>
      <c r="U5085" s="95"/>
      <c r="V5085" s="95" t="s">
        <v>119</v>
      </c>
      <c r="W5085" s="95"/>
      <c r="X5085" s="95" t="s">
        <v>129</v>
      </c>
      <c r="Y5085" s="95"/>
      <c r="Z5085" s="95" t="s">
        <v>6025</v>
      </c>
      <c r="AA5085" s="95" t="s">
        <v>121</v>
      </c>
    </row>
    <row r="5086" spans="1:27" hidden="1" x14ac:dyDescent="0.25">
      <c r="A5086" s="88">
        <v>72</v>
      </c>
      <c r="B5086" s="88" t="s">
        <v>6159</v>
      </c>
      <c r="C5086" s="88" t="s">
        <v>114</v>
      </c>
      <c r="D5086" s="88" t="s">
        <v>6160</v>
      </c>
      <c r="E5086" s="88">
        <v>30</v>
      </c>
      <c r="F5086" s="88">
        <v>1016</v>
      </c>
      <c r="G5086" s="88">
        <v>1176</v>
      </c>
      <c r="H5086" s="88">
        <v>1</v>
      </c>
      <c r="I5086" s="88">
        <v>205.89</v>
      </c>
      <c r="J5086" s="88">
        <v>205.89</v>
      </c>
      <c r="K5086" s="88" t="s">
        <v>5698</v>
      </c>
      <c r="L5086" s="88" t="s">
        <v>6145</v>
      </c>
      <c r="M5086" s="95"/>
      <c r="N5086" s="95"/>
      <c r="O5086" s="95"/>
      <c r="P5086" s="95"/>
      <c r="Q5086" s="95">
        <v>35</v>
      </c>
      <c r="R5086" s="96" t="s">
        <v>6408</v>
      </c>
      <c r="S5086" s="95"/>
      <c r="T5086" s="95" t="s">
        <v>4950</v>
      </c>
      <c r="U5086" s="95"/>
      <c r="V5086" s="95" t="s">
        <v>119</v>
      </c>
      <c r="W5086" s="95" t="s">
        <v>129</v>
      </c>
      <c r="X5086" s="95"/>
      <c r="Y5086" s="95"/>
      <c r="Z5086" s="95" t="s">
        <v>6025</v>
      </c>
      <c r="AA5086" s="95" t="s">
        <v>121</v>
      </c>
    </row>
    <row r="5087" spans="1:27" hidden="1" x14ac:dyDescent="0.25">
      <c r="A5087" s="88">
        <v>73</v>
      </c>
      <c r="B5087" s="88" t="s">
        <v>6161</v>
      </c>
      <c r="C5087" s="88" t="s">
        <v>114</v>
      </c>
      <c r="D5087" s="88" t="s">
        <v>6162</v>
      </c>
      <c r="E5087" s="88">
        <v>30</v>
      </c>
      <c r="F5087" s="88">
        <v>753</v>
      </c>
      <c r="G5087" s="88">
        <v>769</v>
      </c>
      <c r="H5087" s="88">
        <v>1</v>
      </c>
      <c r="I5087" s="88">
        <v>89.75</v>
      </c>
      <c r="J5087" s="88">
        <v>89.75</v>
      </c>
      <c r="K5087" s="88" t="s">
        <v>5698</v>
      </c>
      <c r="L5087" s="88" t="s">
        <v>6145</v>
      </c>
      <c r="M5087" s="95"/>
      <c r="N5087" s="95"/>
      <c r="O5087" s="95"/>
      <c r="P5087" s="95"/>
      <c r="Q5087" s="95">
        <v>35</v>
      </c>
      <c r="R5087" s="96" t="s">
        <v>6408</v>
      </c>
      <c r="S5087" s="95"/>
      <c r="T5087" s="95" t="s">
        <v>4950</v>
      </c>
      <c r="U5087" s="95"/>
      <c r="V5087" s="95" t="s">
        <v>119</v>
      </c>
      <c r="W5087" s="95" t="s">
        <v>129</v>
      </c>
      <c r="X5087" s="95"/>
      <c r="Y5087" s="95"/>
      <c r="Z5087" s="95" t="s">
        <v>6025</v>
      </c>
      <c r="AA5087" s="95" t="s">
        <v>121</v>
      </c>
    </row>
    <row r="5088" spans="1:27" hidden="1" x14ac:dyDescent="0.25">
      <c r="A5088" s="88">
        <v>74</v>
      </c>
      <c r="B5088" s="88" t="s">
        <v>6163</v>
      </c>
      <c r="C5088" s="88" t="s">
        <v>114</v>
      </c>
      <c r="D5088" s="88" t="s">
        <v>6164</v>
      </c>
      <c r="E5088" s="88">
        <v>30</v>
      </c>
      <c r="F5088" s="88">
        <v>1118</v>
      </c>
      <c r="G5088" s="88">
        <v>1902</v>
      </c>
      <c r="H5088" s="88">
        <v>1</v>
      </c>
      <c r="I5088" s="88">
        <v>385.55</v>
      </c>
      <c r="J5088" s="88">
        <v>385.55</v>
      </c>
      <c r="K5088" s="88" t="s">
        <v>5698</v>
      </c>
      <c r="L5088" s="88" t="s">
        <v>6145</v>
      </c>
      <c r="M5088" s="95"/>
      <c r="N5088" s="95"/>
      <c r="O5088" s="95"/>
      <c r="P5088" s="95"/>
      <c r="Q5088" s="95">
        <v>35</v>
      </c>
      <c r="R5088" s="96" t="s">
        <v>6408</v>
      </c>
      <c r="S5088" s="95"/>
      <c r="T5088" s="95" t="s">
        <v>4950</v>
      </c>
      <c r="U5088" s="95"/>
      <c r="V5088" s="95" t="s">
        <v>119</v>
      </c>
      <c r="W5088" s="95" t="s">
        <v>129</v>
      </c>
      <c r="X5088" s="95"/>
      <c r="Y5088" s="95"/>
      <c r="Z5088" s="95" t="s">
        <v>6025</v>
      </c>
      <c r="AA5088" s="95" t="s">
        <v>121</v>
      </c>
    </row>
    <row r="5089" spans="1:27" hidden="1" x14ac:dyDescent="0.25">
      <c r="A5089" s="88">
        <v>75</v>
      </c>
      <c r="B5089" s="88" t="s">
        <v>6165</v>
      </c>
      <c r="C5089" s="88" t="s">
        <v>114</v>
      </c>
      <c r="D5089" s="88" t="s">
        <v>6166</v>
      </c>
      <c r="E5089" s="88">
        <v>30</v>
      </c>
      <c r="F5089" s="88">
        <v>566</v>
      </c>
      <c r="G5089" s="88">
        <v>840</v>
      </c>
      <c r="H5089" s="88">
        <v>1</v>
      </c>
      <c r="I5089" s="88">
        <v>64.75</v>
      </c>
      <c r="J5089" s="88">
        <v>64.75</v>
      </c>
      <c r="K5089" s="88" t="s">
        <v>5698</v>
      </c>
      <c r="L5089" s="88" t="s">
        <v>6145</v>
      </c>
      <c r="M5089" s="95"/>
      <c r="N5089" s="95"/>
      <c r="O5089" s="95"/>
      <c r="P5089" s="95"/>
      <c r="Q5089" s="95">
        <v>35</v>
      </c>
      <c r="R5089" s="96" t="s">
        <v>6408</v>
      </c>
      <c r="S5089" s="95"/>
      <c r="T5089" s="95" t="s">
        <v>4950</v>
      </c>
      <c r="U5089" s="95"/>
      <c r="V5089" s="95" t="s">
        <v>119</v>
      </c>
      <c r="W5089" s="95" t="s">
        <v>129</v>
      </c>
      <c r="X5089" s="95"/>
      <c r="Y5089" s="95"/>
      <c r="Z5089" s="95" t="s">
        <v>6025</v>
      </c>
      <c r="AA5089" s="95" t="s">
        <v>121</v>
      </c>
    </row>
    <row r="5090" spans="1:27" hidden="1" x14ac:dyDescent="0.25">
      <c r="A5090" s="88">
        <v>76</v>
      </c>
      <c r="B5090" s="88" t="s">
        <v>6167</v>
      </c>
      <c r="C5090" s="88" t="s">
        <v>114</v>
      </c>
      <c r="D5090" s="88" t="s">
        <v>6168</v>
      </c>
      <c r="E5090" s="88">
        <v>30</v>
      </c>
      <c r="F5090" s="88">
        <v>900</v>
      </c>
      <c r="G5090" s="88">
        <v>2891</v>
      </c>
      <c r="H5090" s="88">
        <v>1</v>
      </c>
      <c r="I5090" s="88">
        <v>508.33</v>
      </c>
      <c r="J5090" s="88">
        <v>508.33</v>
      </c>
      <c r="K5090" s="88" t="s">
        <v>5698</v>
      </c>
      <c r="L5090" s="88" t="s">
        <v>6145</v>
      </c>
      <c r="M5090" s="95"/>
      <c r="N5090" s="95" t="s">
        <v>128</v>
      </c>
      <c r="O5090" s="95"/>
      <c r="P5090" s="95"/>
      <c r="Q5090" s="95">
        <v>35</v>
      </c>
      <c r="R5090" s="96" t="s">
        <v>6408</v>
      </c>
      <c r="S5090" s="95"/>
      <c r="T5090" s="95" t="s">
        <v>4950</v>
      </c>
      <c r="U5090" s="95"/>
      <c r="V5090" s="95" t="s">
        <v>119</v>
      </c>
      <c r="W5090" s="95"/>
      <c r="X5090" s="95"/>
      <c r="Y5090" s="95" t="s">
        <v>129</v>
      </c>
      <c r="Z5090" s="95" t="s">
        <v>6025</v>
      </c>
      <c r="AA5090" s="95" t="s">
        <v>121</v>
      </c>
    </row>
    <row r="5091" spans="1:27" hidden="1" x14ac:dyDescent="0.25">
      <c r="A5091" s="88">
        <v>77</v>
      </c>
      <c r="B5091" s="88" t="s">
        <v>6143</v>
      </c>
      <c r="C5091" s="88" t="s">
        <v>114</v>
      </c>
      <c r="D5091" s="88" t="s">
        <v>6144</v>
      </c>
      <c r="E5091" s="88">
        <v>30</v>
      </c>
      <c r="F5091" s="88">
        <v>970</v>
      </c>
      <c r="G5091" s="88">
        <v>981</v>
      </c>
      <c r="H5091" s="88">
        <v>2</v>
      </c>
      <c r="I5091" s="88">
        <v>173.43</v>
      </c>
      <c r="J5091" s="88">
        <v>346.86</v>
      </c>
      <c r="K5091" s="88" t="s">
        <v>5698</v>
      </c>
      <c r="L5091" s="88" t="s">
        <v>6145</v>
      </c>
      <c r="M5091" s="95"/>
      <c r="N5091" s="95"/>
      <c r="O5091" s="95"/>
      <c r="P5091" s="95"/>
      <c r="Q5091" s="95">
        <v>35</v>
      </c>
      <c r="R5091" s="96" t="s">
        <v>6408</v>
      </c>
      <c r="S5091" s="95"/>
      <c r="T5091" s="95" t="s">
        <v>4950</v>
      </c>
      <c r="U5091" s="95"/>
      <c r="V5091" s="95" t="s">
        <v>119</v>
      </c>
      <c r="W5091" s="95" t="s">
        <v>129</v>
      </c>
      <c r="X5091" s="95"/>
      <c r="Y5091" s="95" t="s">
        <v>129</v>
      </c>
      <c r="Z5091" s="95" t="s">
        <v>6025</v>
      </c>
      <c r="AA5091" s="95" t="s">
        <v>121</v>
      </c>
    </row>
    <row r="5092" spans="1:27" hidden="1" x14ac:dyDescent="0.25">
      <c r="A5092" s="88">
        <v>78</v>
      </c>
      <c r="B5092" s="88" t="s">
        <v>6146</v>
      </c>
      <c r="C5092" s="88" t="s">
        <v>114</v>
      </c>
      <c r="D5092" s="88" t="s">
        <v>6147</v>
      </c>
      <c r="E5092" s="88">
        <v>30</v>
      </c>
      <c r="F5092" s="88">
        <v>1140</v>
      </c>
      <c r="G5092" s="88">
        <v>1218</v>
      </c>
      <c r="H5092" s="88">
        <v>2</v>
      </c>
      <c r="I5092" s="88">
        <v>238.7</v>
      </c>
      <c r="J5092" s="88">
        <v>477.41</v>
      </c>
      <c r="K5092" s="88" t="s">
        <v>5698</v>
      </c>
      <c r="L5092" s="88" t="s">
        <v>6145</v>
      </c>
      <c r="M5092" s="95"/>
      <c r="N5092" s="95"/>
      <c r="O5092" s="95"/>
      <c r="P5092" s="95"/>
      <c r="Q5092" s="95">
        <v>35</v>
      </c>
      <c r="R5092" s="96" t="s">
        <v>6408</v>
      </c>
      <c r="S5092" s="95"/>
      <c r="T5092" s="95" t="s">
        <v>4950</v>
      </c>
      <c r="U5092" s="95"/>
      <c r="V5092" s="95" t="s">
        <v>119</v>
      </c>
      <c r="W5092" s="95" t="s">
        <v>129</v>
      </c>
      <c r="X5092" s="95"/>
      <c r="Y5092" s="95" t="s">
        <v>129</v>
      </c>
      <c r="Z5092" s="95" t="s">
        <v>6025</v>
      </c>
      <c r="AA5092" s="95" t="s">
        <v>121</v>
      </c>
    </row>
    <row r="5093" spans="1:27" hidden="1" x14ac:dyDescent="0.25">
      <c r="A5093" s="88">
        <v>79</v>
      </c>
      <c r="B5093" s="88" t="s">
        <v>6169</v>
      </c>
      <c r="C5093" s="88" t="s">
        <v>114</v>
      </c>
      <c r="D5093" s="88" t="s">
        <v>5410</v>
      </c>
      <c r="E5093" s="88">
        <v>35</v>
      </c>
      <c r="F5093" s="88">
        <v>500</v>
      </c>
      <c r="G5093" s="88">
        <v>700</v>
      </c>
      <c r="H5093" s="88">
        <v>3</v>
      </c>
      <c r="I5093" s="88">
        <v>93.06</v>
      </c>
      <c r="J5093" s="88">
        <v>279.17</v>
      </c>
      <c r="K5093" s="88" t="s">
        <v>6170</v>
      </c>
      <c r="L5093" s="88" t="s">
        <v>6171</v>
      </c>
      <c r="M5093" s="95"/>
      <c r="N5093" s="95" t="s">
        <v>128</v>
      </c>
      <c r="O5093" s="95"/>
      <c r="P5093" s="95"/>
      <c r="Q5093" s="95">
        <v>35</v>
      </c>
      <c r="R5093" s="96" t="s">
        <v>6408</v>
      </c>
      <c r="S5093" s="95"/>
      <c r="T5093" s="95" t="s">
        <v>4950</v>
      </c>
      <c r="U5093" s="95"/>
      <c r="V5093" s="95" t="s">
        <v>119</v>
      </c>
      <c r="W5093" s="95"/>
      <c r="X5093" s="95" t="s">
        <v>129</v>
      </c>
      <c r="Y5093" s="95"/>
      <c r="Z5093" s="95" t="s">
        <v>6025</v>
      </c>
      <c r="AA5093" s="95" t="s">
        <v>121</v>
      </c>
    </row>
    <row r="5094" spans="1:27" hidden="1" x14ac:dyDescent="0.25">
      <c r="A5094" s="88">
        <v>80</v>
      </c>
      <c r="B5094" s="88" t="s">
        <v>6172</v>
      </c>
      <c r="C5094" s="88" t="s">
        <v>114</v>
      </c>
      <c r="D5094" s="88" t="s">
        <v>5410</v>
      </c>
      <c r="E5094" s="88">
        <v>35</v>
      </c>
      <c r="F5094" s="88">
        <v>500</v>
      </c>
      <c r="G5094" s="88">
        <v>700</v>
      </c>
      <c r="H5094" s="88">
        <v>1</v>
      </c>
      <c r="I5094" s="88">
        <v>91.5</v>
      </c>
      <c r="J5094" s="88">
        <v>91.5</v>
      </c>
      <c r="K5094" s="88" t="s">
        <v>6170</v>
      </c>
      <c r="L5094" s="88" t="s">
        <v>6171</v>
      </c>
      <c r="M5094" s="95"/>
      <c r="N5094" s="95" t="s">
        <v>128</v>
      </c>
      <c r="O5094" s="95"/>
      <c r="P5094" s="95"/>
      <c r="Q5094" s="95">
        <v>35</v>
      </c>
      <c r="R5094" s="96" t="s">
        <v>6408</v>
      </c>
      <c r="S5094" s="95"/>
      <c r="T5094" s="95" t="s">
        <v>4950</v>
      </c>
      <c r="U5094" s="95"/>
      <c r="V5094" s="95" t="s">
        <v>119</v>
      </c>
      <c r="W5094" s="95"/>
      <c r="X5094" s="95" t="s">
        <v>129</v>
      </c>
      <c r="Y5094" s="95"/>
      <c r="Z5094" s="95" t="s">
        <v>6025</v>
      </c>
      <c r="AA5094" s="95" t="s">
        <v>121</v>
      </c>
    </row>
    <row r="5095" spans="1:27" hidden="1" x14ac:dyDescent="0.25">
      <c r="A5095" s="88">
        <v>81</v>
      </c>
      <c r="B5095" s="88" t="s">
        <v>6173</v>
      </c>
      <c r="C5095" s="88" t="s">
        <v>114</v>
      </c>
      <c r="D5095" s="88" t="s">
        <v>5410</v>
      </c>
      <c r="E5095" s="88">
        <v>35</v>
      </c>
      <c r="F5095" s="88">
        <v>500</v>
      </c>
      <c r="G5095" s="88">
        <v>700</v>
      </c>
      <c r="H5095" s="88">
        <v>7</v>
      </c>
      <c r="I5095" s="88">
        <v>92.28</v>
      </c>
      <c r="J5095" s="88">
        <v>645.95000000000005</v>
      </c>
      <c r="K5095" s="88" t="s">
        <v>6170</v>
      </c>
      <c r="L5095" s="88" t="s">
        <v>6171</v>
      </c>
      <c r="M5095" s="95"/>
      <c r="N5095" s="95" t="s">
        <v>128</v>
      </c>
      <c r="O5095" s="95"/>
      <c r="P5095" s="95"/>
      <c r="Q5095" s="95">
        <v>35</v>
      </c>
      <c r="R5095" s="96" t="s">
        <v>6408</v>
      </c>
      <c r="S5095" s="95"/>
      <c r="T5095" s="95" t="s">
        <v>4950</v>
      </c>
      <c r="U5095" s="95"/>
      <c r="V5095" s="95" t="s">
        <v>119</v>
      </c>
      <c r="W5095" s="95"/>
      <c r="X5095" s="95" t="s">
        <v>129</v>
      </c>
      <c r="Y5095" s="95"/>
      <c r="Z5095" s="95" t="s">
        <v>6025</v>
      </c>
      <c r="AA5095" s="95" t="s">
        <v>121</v>
      </c>
    </row>
    <row r="5096" spans="1:27" hidden="1" x14ac:dyDescent="0.25">
      <c r="A5096" s="88">
        <v>82</v>
      </c>
      <c r="B5096" s="88" t="s">
        <v>6174</v>
      </c>
      <c r="C5096" s="88" t="s">
        <v>114</v>
      </c>
      <c r="D5096" s="88" t="s">
        <v>6175</v>
      </c>
      <c r="E5096" s="88">
        <v>50</v>
      </c>
      <c r="F5096" s="88">
        <v>750</v>
      </c>
      <c r="G5096" s="88">
        <v>3436</v>
      </c>
      <c r="H5096" s="88">
        <v>1</v>
      </c>
      <c r="I5096" s="88">
        <v>863.81</v>
      </c>
      <c r="J5096" s="88">
        <v>863.81</v>
      </c>
      <c r="K5096" s="88" t="s">
        <v>6176</v>
      </c>
      <c r="L5096" s="88" t="s">
        <v>6177</v>
      </c>
      <c r="M5096" s="95"/>
      <c r="N5096" s="95" t="s">
        <v>128</v>
      </c>
      <c r="O5096" s="95" t="s">
        <v>129</v>
      </c>
      <c r="P5096" s="95"/>
      <c r="Q5096" s="95">
        <v>35</v>
      </c>
      <c r="R5096" s="96" t="s">
        <v>6408</v>
      </c>
      <c r="S5096" s="95"/>
      <c r="T5096" s="95" t="s">
        <v>4950</v>
      </c>
      <c r="U5096" s="95"/>
      <c r="V5096" s="95" t="s">
        <v>119</v>
      </c>
      <c r="W5096" s="95"/>
      <c r="X5096" s="95"/>
      <c r="Y5096" s="95" t="s">
        <v>129</v>
      </c>
      <c r="Z5096" s="95" t="s">
        <v>6025</v>
      </c>
      <c r="AA5096" s="95" t="s">
        <v>1697</v>
      </c>
    </row>
    <row r="5097" spans="1:27" hidden="1" x14ac:dyDescent="0.25">
      <c r="A5097" s="88">
        <v>83</v>
      </c>
      <c r="B5097" s="88" t="s">
        <v>6178</v>
      </c>
      <c r="C5097" s="88" t="s">
        <v>114</v>
      </c>
      <c r="D5097" s="88" t="s">
        <v>6175</v>
      </c>
      <c r="E5097" s="88">
        <v>50</v>
      </c>
      <c r="F5097" s="88">
        <v>750</v>
      </c>
      <c r="G5097" s="88">
        <v>3436</v>
      </c>
      <c r="H5097" s="88">
        <v>1</v>
      </c>
      <c r="I5097" s="88">
        <v>863.81</v>
      </c>
      <c r="J5097" s="88">
        <v>863.81</v>
      </c>
      <c r="K5097" s="88" t="s">
        <v>6176</v>
      </c>
      <c r="L5097" s="88" t="s">
        <v>6177</v>
      </c>
      <c r="M5097" s="95"/>
      <c r="N5097" s="95" t="s">
        <v>128</v>
      </c>
      <c r="O5097" s="95" t="s">
        <v>129</v>
      </c>
      <c r="P5097" s="95"/>
      <c r="Q5097" s="95">
        <v>35</v>
      </c>
      <c r="R5097" s="96" t="s">
        <v>6408</v>
      </c>
      <c r="S5097" s="95"/>
      <c r="T5097" s="95" t="s">
        <v>4950</v>
      </c>
      <c r="U5097" s="95"/>
      <c r="V5097" s="95" t="s">
        <v>119</v>
      </c>
      <c r="W5097" s="95"/>
      <c r="X5097" s="95"/>
      <c r="Y5097" s="95" t="s">
        <v>129</v>
      </c>
      <c r="Z5097" s="95" t="s">
        <v>6025</v>
      </c>
      <c r="AA5097" s="95" t="s">
        <v>1697</v>
      </c>
    </row>
    <row r="5098" spans="1:27" hidden="1" x14ac:dyDescent="0.25">
      <c r="A5098" s="88">
        <v>84</v>
      </c>
      <c r="B5098" s="88" t="s">
        <v>6179</v>
      </c>
      <c r="C5098" s="88" t="s">
        <v>114</v>
      </c>
      <c r="D5098" s="88" t="s">
        <v>6180</v>
      </c>
      <c r="E5098" s="88">
        <v>80</v>
      </c>
      <c r="F5098" s="88">
        <v>555</v>
      </c>
      <c r="G5098" s="88">
        <v>1848</v>
      </c>
      <c r="H5098" s="88">
        <v>8</v>
      </c>
      <c r="I5098" s="88">
        <v>319.87</v>
      </c>
      <c r="J5098" s="88">
        <v>2558.9899999999998</v>
      </c>
      <c r="K5098" s="88" t="s">
        <v>2113</v>
      </c>
      <c r="L5098" s="88" t="s">
        <v>6181</v>
      </c>
      <c r="M5098" s="95"/>
      <c r="N5098" s="95"/>
      <c r="O5098" s="95"/>
      <c r="P5098" s="95" t="s">
        <v>129</v>
      </c>
      <c r="Q5098" s="95">
        <v>35</v>
      </c>
      <c r="R5098" s="96" t="s">
        <v>6408</v>
      </c>
      <c r="S5098" s="95"/>
      <c r="T5098" s="95" t="s">
        <v>4950</v>
      </c>
      <c r="U5098" s="95"/>
      <c r="V5098" s="95" t="s">
        <v>119</v>
      </c>
      <c r="W5098" s="95" t="s">
        <v>129</v>
      </c>
      <c r="X5098" s="95"/>
      <c r="Y5098" s="95" t="s">
        <v>129</v>
      </c>
      <c r="Z5098" s="95" t="s">
        <v>6025</v>
      </c>
      <c r="AA5098" s="95" t="s">
        <v>121</v>
      </c>
    </row>
    <row r="5099" spans="1:27" hidden="1" x14ac:dyDescent="0.25">
      <c r="A5099" s="88">
        <v>85</v>
      </c>
      <c r="B5099" s="88" t="s">
        <v>6182</v>
      </c>
      <c r="C5099" s="88" t="s">
        <v>114</v>
      </c>
      <c r="D5099" s="88" t="s">
        <v>6183</v>
      </c>
      <c r="E5099" s="88">
        <v>80</v>
      </c>
      <c r="F5099" s="88">
        <v>733</v>
      </c>
      <c r="G5099" s="88">
        <v>757</v>
      </c>
      <c r="H5099" s="88">
        <v>8</v>
      </c>
      <c r="I5099" s="88">
        <v>197.57</v>
      </c>
      <c r="J5099" s="88">
        <v>1580.54</v>
      </c>
      <c r="K5099" s="88" t="s">
        <v>2113</v>
      </c>
      <c r="L5099" s="88" t="s">
        <v>6181</v>
      </c>
      <c r="M5099" s="95"/>
      <c r="N5099" s="95"/>
      <c r="O5099" s="95"/>
      <c r="P5099" s="95" t="s">
        <v>129</v>
      </c>
      <c r="Q5099" s="95">
        <v>35</v>
      </c>
      <c r="R5099" s="96" t="s">
        <v>6408</v>
      </c>
      <c r="S5099" s="95"/>
      <c r="T5099" s="95" t="s">
        <v>4950</v>
      </c>
      <c r="U5099" s="95"/>
      <c r="V5099" s="95" t="s">
        <v>119</v>
      </c>
      <c r="W5099" s="95" t="s">
        <v>129</v>
      </c>
      <c r="X5099" s="95"/>
      <c r="Y5099" s="95" t="s">
        <v>129</v>
      </c>
      <c r="Z5099" s="95" t="s">
        <v>6025</v>
      </c>
      <c r="AA5099" s="95" t="s">
        <v>121</v>
      </c>
    </row>
    <row r="5100" spans="1:27" hidden="1" x14ac:dyDescent="0.25">
      <c r="A5100" s="88">
        <v>86</v>
      </c>
      <c r="B5100" s="88" t="s">
        <v>6184</v>
      </c>
      <c r="C5100" s="88" t="s">
        <v>114</v>
      </c>
      <c r="D5100" s="88" t="s">
        <v>6185</v>
      </c>
      <c r="E5100" s="88">
        <v>80</v>
      </c>
      <c r="F5100" s="88">
        <v>684</v>
      </c>
      <c r="G5100" s="88">
        <v>1086</v>
      </c>
      <c r="H5100" s="88">
        <v>4</v>
      </c>
      <c r="I5100" s="88">
        <v>243.89</v>
      </c>
      <c r="J5100" s="88">
        <v>975.55</v>
      </c>
      <c r="K5100" s="88" t="s">
        <v>2113</v>
      </c>
      <c r="L5100" s="88" t="s">
        <v>6181</v>
      </c>
      <c r="M5100" s="95"/>
      <c r="N5100" s="95"/>
      <c r="O5100" s="95"/>
      <c r="P5100" s="95" t="s">
        <v>129</v>
      </c>
      <c r="Q5100" s="95">
        <v>35</v>
      </c>
      <c r="R5100" s="96" t="s">
        <v>6408</v>
      </c>
      <c r="S5100" s="95"/>
      <c r="T5100" s="95" t="s">
        <v>4950</v>
      </c>
      <c r="U5100" s="95"/>
      <c r="V5100" s="95" t="s">
        <v>119</v>
      </c>
      <c r="W5100" s="95" t="s">
        <v>129</v>
      </c>
      <c r="X5100" s="95"/>
      <c r="Y5100" s="95" t="s">
        <v>129</v>
      </c>
      <c r="Z5100" s="95" t="s">
        <v>6025</v>
      </c>
      <c r="AA5100" s="95" t="s">
        <v>121</v>
      </c>
    </row>
    <row r="5101" spans="1:27" hidden="1" x14ac:dyDescent="0.25">
      <c r="A5101" s="88">
        <v>87</v>
      </c>
      <c r="B5101" s="88" t="s">
        <v>6186</v>
      </c>
      <c r="C5101" s="88" t="s">
        <v>114</v>
      </c>
      <c r="D5101" s="88" t="s">
        <v>6187</v>
      </c>
      <c r="E5101" s="88">
        <v>80</v>
      </c>
      <c r="F5101" s="88">
        <v>444</v>
      </c>
      <c r="G5101" s="88">
        <v>1278</v>
      </c>
      <c r="H5101" s="88">
        <v>7</v>
      </c>
      <c r="I5101" s="88">
        <v>187.81</v>
      </c>
      <c r="J5101" s="88">
        <v>1314.69</v>
      </c>
      <c r="K5101" s="88" t="s">
        <v>2113</v>
      </c>
      <c r="L5101" s="88" t="s">
        <v>6181</v>
      </c>
      <c r="M5101" s="95"/>
      <c r="N5101" s="95"/>
      <c r="O5101" s="95"/>
      <c r="P5101" s="95" t="s">
        <v>129</v>
      </c>
      <c r="Q5101" s="95">
        <v>35</v>
      </c>
      <c r="R5101" s="96" t="s">
        <v>6408</v>
      </c>
      <c r="S5101" s="95"/>
      <c r="T5101" s="95" t="s">
        <v>4950</v>
      </c>
      <c r="U5101" s="95"/>
      <c r="V5101" s="95" t="s">
        <v>119</v>
      </c>
      <c r="W5101" s="95" t="s">
        <v>129</v>
      </c>
      <c r="X5101" s="95"/>
      <c r="Y5101" s="95" t="s">
        <v>129</v>
      </c>
      <c r="Z5101" s="95" t="s">
        <v>6025</v>
      </c>
      <c r="AA5101" s="95" t="s">
        <v>121</v>
      </c>
    </row>
    <row r="5102" spans="1:27" hidden="1" x14ac:dyDescent="0.25">
      <c r="A5102" s="88">
        <v>88</v>
      </c>
      <c r="B5102" s="88" t="s">
        <v>6188</v>
      </c>
      <c r="C5102" s="88" t="s">
        <v>114</v>
      </c>
      <c r="D5102" s="88" t="s">
        <v>6189</v>
      </c>
      <c r="E5102" s="88">
        <v>80</v>
      </c>
      <c r="F5102" s="88">
        <v>670</v>
      </c>
      <c r="G5102" s="88">
        <v>1154</v>
      </c>
      <c r="H5102" s="88">
        <v>4</v>
      </c>
      <c r="I5102" s="88">
        <v>274.38</v>
      </c>
      <c r="J5102" s="88">
        <v>1097.51</v>
      </c>
      <c r="K5102" s="88" t="s">
        <v>2113</v>
      </c>
      <c r="L5102" s="88" t="s">
        <v>6181</v>
      </c>
      <c r="M5102" s="95"/>
      <c r="N5102" s="95"/>
      <c r="O5102" s="95"/>
      <c r="P5102" s="95" t="s">
        <v>129</v>
      </c>
      <c r="Q5102" s="95">
        <v>35</v>
      </c>
      <c r="R5102" s="96" t="s">
        <v>6408</v>
      </c>
      <c r="S5102" s="95"/>
      <c r="T5102" s="95" t="s">
        <v>4950</v>
      </c>
      <c r="U5102" s="95"/>
      <c r="V5102" s="95" t="s">
        <v>119</v>
      </c>
      <c r="W5102" s="95" t="s">
        <v>129</v>
      </c>
      <c r="X5102" s="95"/>
      <c r="Y5102" s="95" t="s">
        <v>129</v>
      </c>
      <c r="Z5102" s="95" t="s">
        <v>6025</v>
      </c>
      <c r="AA5102" s="95" t="s">
        <v>121</v>
      </c>
    </row>
    <row r="5103" spans="1:27" hidden="1" x14ac:dyDescent="0.25">
      <c r="A5103" s="88">
        <v>89</v>
      </c>
      <c r="B5103" s="88" t="s">
        <v>6190</v>
      </c>
      <c r="C5103" s="88" t="s">
        <v>114</v>
      </c>
      <c r="D5103" s="88" t="s">
        <v>6191</v>
      </c>
      <c r="E5103" s="88">
        <v>80</v>
      </c>
      <c r="F5103" s="88">
        <v>724</v>
      </c>
      <c r="G5103" s="88">
        <v>831</v>
      </c>
      <c r="H5103" s="88">
        <v>4</v>
      </c>
      <c r="I5103" s="88">
        <v>214.2</v>
      </c>
      <c r="J5103" s="88">
        <v>856.78</v>
      </c>
      <c r="K5103" s="88" t="s">
        <v>2113</v>
      </c>
      <c r="L5103" s="88" t="s">
        <v>6181</v>
      </c>
      <c r="M5103" s="95"/>
      <c r="N5103" s="95"/>
      <c r="O5103" s="95"/>
      <c r="P5103" s="95" t="s">
        <v>129</v>
      </c>
      <c r="Q5103" s="95">
        <v>35</v>
      </c>
      <c r="R5103" s="96" t="s">
        <v>6408</v>
      </c>
      <c r="S5103" s="95"/>
      <c r="T5103" s="95" t="s">
        <v>4950</v>
      </c>
      <c r="U5103" s="95"/>
      <c r="V5103" s="95" t="s">
        <v>119</v>
      </c>
      <c r="W5103" s="95" t="s">
        <v>129</v>
      </c>
      <c r="X5103" s="95"/>
      <c r="Y5103" s="95" t="s">
        <v>129</v>
      </c>
      <c r="Z5103" s="95" t="s">
        <v>6025</v>
      </c>
      <c r="AA5103" s="95" t="s">
        <v>121</v>
      </c>
    </row>
    <row r="5104" spans="1:27" hidden="1" x14ac:dyDescent="0.25">
      <c r="A5104" s="88">
        <v>90</v>
      </c>
      <c r="B5104" s="88" t="s">
        <v>6192</v>
      </c>
      <c r="C5104" s="88" t="s">
        <v>114</v>
      </c>
      <c r="D5104" s="88" t="s">
        <v>6193</v>
      </c>
      <c r="E5104" s="88">
        <v>80</v>
      </c>
      <c r="F5104" s="88">
        <v>715</v>
      </c>
      <c r="G5104" s="88">
        <v>908</v>
      </c>
      <c r="H5104" s="88">
        <v>4</v>
      </c>
      <c r="I5104" s="88">
        <v>215</v>
      </c>
      <c r="J5104" s="88">
        <v>860</v>
      </c>
      <c r="K5104" s="88" t="s">
        <v>2113</v>
      </c>
      <c r="L5104" s="88" t="s">
        <v>6181</v>
      </c>
      <c r="M5104" s="95"/>
      <c r="N5104" s="95"/>
      <c r="O5104" s="95"/>
      <c r="P5104" s="95" t="s">
        <v>129</v>
      </c>
      <c r="Q5104" s="95">
        <v>35</v>
      </c>
      <c r="R5104" s="96" t="s">
        <v>6408</v>
      </c>
      <c r="S5104" s="95"/>
      <c r="T5104" s="95" t="s">
        <v>4950</v>
      </c>
      <c r="U5104" s="95"/>
      <c r="V5104" s="95" t="s">
        <v>119</v>
      </c>
      <c r="W5104" s="95" t="s">
        <v>129</v>
      </c>
      <c r="X5104" s="95"/>
      <c r="Y5104" s="95" t="s">
        <v>129</v>
      </c>
      <c r="Z5104" s="95" t="s">
        <v>6025</v>
      </c>
      <c r="AA5104" s="95" t="s">
        <v>121</v>
      </c>
    </row>
    <row r="5105" spans="1:27" hidden="1" x14ac:dyDescent="0.25">
      <c r="A5105" s="88">
        <v>91</v>
      </c>
      <c r="B5105" s="88" t="s">
        <v>6194</v>
      </c>
      <c r="C5105" s="88" t="s">
        <v>114</v>
      </c>
      <c r="D5105" s="88" t="s">
        <v>6195</v>
      </c>
      <c r="E5105" s="88">
        <v>80</v>
      </c>
      <c r="F5105" s="88">
        <v>449</v>
      </c>
      <c r="G5105" s="88">
        <v>1224</v>
      </c>
      <c r="H5105" s="88">
        <v>3</v>
      </c>
      <c r="I5105" s="88">
        <v>191.07</v>
      </c>
      <c r="J5105" s="88">
        <v>573.21</v>
      </c>
      <c r="K5105" s="88" t="s">
        <v>2113</v>
      </c>
      <c r="L5105" s="88" t="s">
        <v>6181</v>
      </c>
      <c r="M5105" s="95"/>
      <c r="N5105" s="95"/>
      <c r="O5105" s="95"/>
      <c r="P5105" s="95" t="s">
        <v>129</v>
      </c>
      <c r="Q5105" s="95">
        <v>35</v>
      </c>
      <c r="R5105" s="96" t="s">
        <v>6408</v>
      </c>
      <c r="S5105" s="95"/>
      <c r="T5105" s="95" t="s">
        <v>4950</v>
      </c>
      <c r="U5105" s="95"/>
      <c r="V5105" s="95" t="s">
        <v>119</v>
      </c>
      <c r="W5105" s="95" t="s">
        <v>129</v>
      </c>
      <c r="X5105" s="95"/>
      <c r="Y5105" s="95" t="s">
        <v>129</v>
      </c>
      <c r="Z5105" s="95" t="s">
        <v>6025</v>
      </c>
      <c r="AA5105" s="95" t="s">
        <v>121</v>
      </c>
    </row>
    <row r="5106" spans="1:27" hidden="1" x14ac:dyDescent="0.25">
      <c r="A5106" s="88">
        <v>92</v>
      </c>
      <c r="B5106" s="88" t="s">
        <v>6196</v>
      </c>
      <c r="C5106" s="88" t="s">
        <v>114</v>
      </c>
      <c r="D5106" s="88" t="s">
        <v>6197</v>
      </c>
      <c r="E5106" s="88">
        <v>80</v>
      </c>
      <c r="F5106" s="88">
        <v>734</v>
      </c>
      <c r="G5106" s="88">
        <v>737</v>
      </c>
      <c r="H5106" s="88">
        <v>1</v>
      </c>
      <c r="I5106" s="88">
        <v>192.78</v>
      </c>
      <c r="J5106" s="88">
        <v>192.78</v>
      </c>
      <c r="K5106" s="88" t="s">
        <v>2113</v>
      </c>
      <c r="L5106" s="88" t="s">
        <v>6181</v>
      </c>
      <c r="M5106" s="95"/>
      <c r="N5106" s="95"/>
      <c r="O5106" s="95"/>
      <c r="P5106" s="95" t="s">
        <v>129</v>
      </c>
      <c r="Q5106" s="95">
        <v>35</v>
      </c>
      <c r="R5106" s="96" t="s">
        <v>6408</v>
      </c>
      <c r="S5106" s="95"/>
      <c r="T5106" s="95" t="s">
        <v>4950</v>
      </c>
      <c r="U5106" s="95"/>
      <c r="V5106" s="95" t="s">
        <v>119</v>
      </c>
      <c r="W5106" s="95" t="s">
        <v>129</v>
      </c>
      <c r="X5106" s="95"/>
      <c r="Y5106" s="95" t="s">
        <v>129</v>
      </c>
      <c r="Z5106" s="95" t="s">
        <v>6025</v>
      </c>
      <c r="AA5106" s="95" t="s">
        <v>121</v>
      </c>
    </row>
    <row r="5107" spans="1:27" hidden="1" x14ac:dyDescent="0.25">
      <c r="A5107" s="88">
        <v>93</v>
      </c>
      <c r="B5107" s="88" t="s">
        <v>6198</v>
      </c>
      <c r="C5107" s="88" t="s">
        <v>114</v>
      </c>
      <c r="D5107" s="88" t="s">
        <v>6180</v>
      </c>
      <c r="E5107" s="88">
        <v>80</v>
      </c>
      <c r="F5107" s="88">
        <v>555</v>
      </c>
      <c r="G5107" s="88">
        <v>1848</v>
      </c>
      <c r="H5107" s="88">
        <v>8</v>
      </c>
      <c r="I5107" s="88">
        <v>319.87</v>
      </c>
      <c r="J5107" s="88">
        <v>2558.9899999999998</v>
      </c>
      <c r="K5107" s="88" t="s">
        <v>2113</v>
      </c>
      <c r="L5107" s="88" t="s">
        <v>6181</v>
      </c>
      <c r="M5107" s="95"/>
      <c r="N5107" s="95"/>
      <c r="O5107" s="95"/>
      <c r="P5107" s="95" t="s">
        <v>129</v>
      </c>
      <c r="Q5107" s="95">
        <v>35</v>
      </c>
      <c r="R5107" s="96" t="s">
        <v>6408</v>
      </c>
      <c r="S5107" s="95"/>
      <c r="T5107" s="95" t="s">
        <v>4950</v>
      </c>
      <c r="U5107" s="95"/>
      <c r="V5107" s="95" t="s">
        <v>119</v>
      </c>
      <c r="W5107" s="95" t="s">
        <v>129</v>
      </c>
      <c r="X5107" s="95"/>
      <c r="Y5107" s="95" t="s">
        <v>129</v>
      </c>
      <c r="Z5107" s="95" t="s">
        <v>6025</v>
      </c>
      <c r="AA5107" s="95" t="s">
        <v>121</v>
      </c>
    </row>
    <row r="5108" spans="1:27" hidden="1" x14ac:dyDescent="0.25">
      <c r="A5108" s="88">
        <v>94</v>
      </c>
      <c r="B5108" s="88" t="s">
        <v>6199</v>
      </c>
      <c r="C5108" s="88" t="s">
        <v>114</v>
      </c>
      <c r="D5108" s="88" t="s">
        <v>6195</v>
      </c>
      <c r="E5108" s="88">
        <v>80</v>
      </c>
      <c r="F5108" s="88">
        <v>449</v>
      </c>
      <c r="G5108" s="88">
        <v>1224</v>
      </c>
      <c r="H5108" s="88">
        <v>4</v>
      </c>
      <c r="I5108" s="88">
        <v>191.07</v>
      </c>
      <c r="J5108" s="88">
        <v>764.28</v>
      </c>
      <c r="K5108" s="88" t="s">
        <v>2113</v>
      </c>
      <c r="L5108" s="88" t="s">
        <v>6181</v>
      </c>
      <c r="M5108" s="95"/>
      <c r="N5108" s="95"/>
      <c r="O5108" s="95"/>
      <c r="P5108" s="95" t="s">
        <v>129</v>
      </c>
      <c r="Q5108" s="95">
        <v>35</v>
      </c>
      <c r="R5108" s="96" t="s">
        <v>6408</v>
      </c>
      <c r="S5108" s="95"/>
      <c r="T5108" s="95" t="s">
        <v>4950</v>
      </c>
      <c r="U5108" s="95"/>
      <c r="V5108" s="95" t="s">
        <v>119</v>
      </c>
      <c r="W5108" s="95" t="s">
        <v>129</v>
      </c>
      <c r="X5108" s="95"/>
      <c r="Y5108" s="95" t="s">
        <v>129</v>
      </c>
      <c r="Z5108" s="95" t="s">
        <v>6025</v>
      </c>
      <c r="AA5108" s="95" t="s">
        <v>121</v>
      </c>
    </row>
    <row r="5109" spans="1:27" hidden="1" x14ac:dyDescent="0.25">
      <c r="A5109" s="88">
        <v>95</v>
      </c>
      <c r="B5109" s="88" t="s">
        <v>6186</v>
      </c>
      <c r="C5109" s="88" t="s">
        <v>114</v>
      </c>
      <c r="D5109" s="88" t="s">
        <v>6187</v>
      </c>
      <c r="E5109" s="88">
        <v>80</v>
      </c>
      <c r="F5109" s="88">
        <v>444</v>
      </c>
      <c r="G5109" s="88">
        <v>1278</v>
      </c>
      <c r="H5109" s="88">
        <v>1</v>
      </c>
      <c r="I5109" s="88">
        <v>187.81</v>
      </c>
      <c r="J5109" s="88">
        <v>187.81</v>
      </c>
      <c r="K5109" s="88" t="s">
        <v>6200</v>
      </c>
      <c r="L5109" s="88" t="s">
        <v>6201</v>
      </c>
      <c r="M5109" s="95"/>
      <c r="N5109" s="95"/>
      <c r="O5109" s="95"/>
      <c r="P5109" s="95" t="s">
        <v>129</v>
      </c>
      <c r="Q5109" s="95">
        <v>35</v>
      </c>
      <c r="R5109" s="96" t="s">
        <v>6408</v>
      </c>
      <c r="S5109" s="95"/>
      <c r="T5109" s="95" t="s">
        <v>4950</v>
      </c>
      <c r="U5109" s="95"/>
      <c r="V5109" s="95" t="s">
        <v>119</v>
      </c>
      <c r="W5109" s="95" t="s">
        <v>129</v>
      </c>
      <c r="X5109" s="95"/>
      <c r="Y5109" s="95" t="s">
        <v>129</v>
      </c>
      <c r="Z5109" s="95" t="s">
        <v>6025</v>
      </c>
      <c r="AA5109" s="95" t="s">
        <v>6202</v>
      </c>
    </row>
    <row r="5110" spans="1:27" hidden="1" x14ac:dyDescent="0.25">
      <c r="A5110" s="88">
        <v>96</v>
      </c>
      <c r="B5110" s="88" t="s">
        <v>6203</v>
      </c>
      <c r="C5110" s="88" t="s">
        <v>114</v>
      </c>
      <c r="D5110" s="88" t="s">
        <v>6204</v>
      </c>
      <c r="E5110" s="88">
        <v>80</v>
      </c>
      <c r="F5110" s="88">
        <v>667</v>
      </c>
      <c r="G5110" s="88">
        <v>741</v>
      </c>
      <c r="H5110" s="88">
        <v>4</v>
      </c>
      <c r="I5110" s="88">
        <v>176.43</v>
      </c>
      <c r="J5110" s="88">
        <v>705.73</v>
      </c>
      <c r="K5110" s="88" t="s">
        <v>6200</v>
      </c>
      <c r="L5110" s="88" t="s">
        <v>6201</v>
      </c>
      <c r="M5110" s="95"/>
      <c r="N5110" s="95"/>
      <c r="O5110" s="95"/>
      <c r="P5110" s="95" t="s">
        <v>129</v>
      </c>
      <c r="Q5110" s="95">
        <v>35</v>
      </c>
      <c r="R5110" s="96" t="s">
        <v>6408</v>
      </c>
      <c r="S5110" s="95"/>
      <c r="T5110" s="95" t="s">
        <v>4950</v>
      </c>
      <c r="U5110" s="95"/>
      <c r="V5110" s="95" t="s">
        <v>119</v>
      </c>
      <c r="W5110" s="95" t="s">
        <v>129</v>
      </c>
      <c r="X5110" s="95"/>
      <c r="Y5110" s="95" t="s">
        <v>129</v>
      </c>
      <c r="Z5110" s="95" t="s">
        <v>6025</v>
      </c>
      <c r="AA5110" s="95" t="s">
        <v>6202</v>
      </c>
    </row>
    <row r="5111" spans="1:27" hidden="1" x14ac:dyDescent="0.25">
      <c r="A5111" s="88">
        <v>97</v>
      </c>
      <c r="B5111" s="88" t="s">
        <v>6194</v>
      </c>
      <c r="C5111" s="88" t="s">
        <v>114</v>
      </c>
      <c r="D5111" s="88" t="s">
        <v>6195</v>
      </c>
      <c r="E5111" s="88">
        <v>80</v>
      </c>
      <c r="F5111" s="88">
        <v>449</v>
      </c>
      <c r="G5111" s="88">
        <v>1224</v>
      </c>
      <c r="H5111" s="88">
        <v>1</v>
      </c>
      <c r="I5111" s="88">
        <v>191.07</v>
      </c>
      <c r="J5111" s="88">
        <v>191.07</v>
      </c>
      <c r="K5111" s="88" t="s">
        <v>6200</v>
      </c>
      <c r="L5111" s="88" t="s">
        <v>6201</v>
      </c>
      <c r="M5111" s="95"/>
      <c r="N5111" s="95"/>
      <c r="O5111" s="95"/>
      <c r="P5111" s="95" t="s">
        <v>129</v>
      </c>
      <c r="Q5111" s="95">
        <v>35</v>
      </c>
      <c r="R5111" s="96" t="s">
        <v>6408</v>
      </c>
      <c r="S5111" s="95"/>
      <c r="T5111" s="95" t="s">
        <v>4950</v>
      </c>
      <c r="U5111" s="95"/>
      <c r="V5111" s="95" t="s">
        <v>119</v>
      </c>
      <c r="W5111" s="95" t="s">
        <v>129</v>
      </c>
      <c r="X5111" s="95"/>
      <c r="Y5111" s="95" t="s">
        <v>129</v>
      </c>
      <c r="Z5111" s="95" t="s">
        <v>6025</v>
      </c>
      <c r="AA5111" s="95" t="s">
        <v>6202</v>
      </c>
    </row>
    <row r="5112" spans="1:27" hidden="1" x14ac:dyDescent="0.25">
      <c r="A5112" s="88">
        <v>98</v>
      </c>
      <c r="B5112" s="88" t="s">
        <v>6196</v>
      </c>
      <c r="C5112" s="88" t="s">
        <v>114</v>
      </c>
      <c r="D5112" s="88" t="s">
        <v>6197</v>
      </c>
      <c r="E5112" s="88">
        <v>80</v>
      </c>
      <c r="F5112" s="88">
        <v>734</v>
      </c>
      <c r="G5112" s="88">
        <v>737</v>
      </c>
      <c r="H5112" s="88">
        <v>3</v>
      </c>
      <c r="I5112" s="88">
        <v>192.78</v>
      </c>
      <c r="J5112" s="88">
        <v>578.34</v>
      </c>
      <c r="K5112" s="88" t="s">
        <v>6200</v>
      </c>
      <c r="L5112" s="88" t="s">
        <v>6201</v>
      </c>
      <c r="M5112" s="95"/>
      <c r="N5112" s="95"/>
      <c r="O5112" s="95"/>
      <c r="P5112" s="95" t="s">
        <v>129</v>
      </c>
      <c r="Q5112" s="95">
        <v>35</v>
      </c>
      <c r="R5112" s="96" t="s">
        <v>6408</v>
      </c>
      <c r="S5112" s="95"/>
      <c r="T5112" s="95" t="s">
        <v>4950</v>
      </c>
      <c r="U5112" s="95"/>
      <c r="V5112" s="95" t="s">
        <v>119</v>
      </c>
      <c r="W5112" s="95" t="s">
        <v>129</v>
      </c>
      <c r="X5112" s="95"/>
      <c r="Y5112" s="95" t="s">
        <v>129</v>
      </c>
      <c r="Z5112" s="95" t="s">
        <v>6025</v>
      </c>
      <c r="AA5112" s="95" t="s">
        <v>6202</v>
      </c>
    </row>
    <row r="5113" spans="1:27" hidden="1" x14ac:dyDescent="0.25">
      <c r="A5113" s="26">
        <v>1</v>
      </c>
      <c r="B5113" s="19" t="s">
        <v>4964</v>
      </c>
      <c r="C5113" s="44" t="s">
        <v>6212</v>
      </c>
      <c r="D5113" s="19" t="s">
        <v>6213</v>
      </c>
      <c r="E5113" s="19">
        <v>10</v>
      </c>
      <c r="F5113" s="19">
        <v>396</v>
      </c>
      <c r="G5113" s="19">
        <v>396</v>
      </c>
      <c r="H5113" s="19">
        <v>2</v>
      </c>
      <c r="I5113" s="79">
        <v>9.52</v>
      </c>
      <c r="J5113" s="79">
        <v>19.03</v>
      </c>
      <c r="K5113" s="19" t="s">
        <v>6214</v>
      </c>
      <c r="L5113" s="19" t="s">
        <v>6215</v>
      </c>
      <c r="N5113" s="19" t="s">
        <v>128</v>
      </c>
      <c r="Q5113" s="20">
        <v>36</v>
      </c>
      <c r="R5113" s="65" t="s">
        <v>6216</v>
      </c>
      <c r="T5113" s="19" t="s">
        <v>4950</v>
      </c>
      <c r="V5113" s="19" t="s">
        <v>119</v>
      </c>
      <c r="W5113" s="19" t="s">
        <v>129</v>
      </c>
      <c r="Z5113" s="44" t="s">
        <v>4925</v>
      </c>
      <c r="AA5113" s="44" t="s">
        <v>6217</v>
      </c>
    </row>
    <row r="5114" spans="1:27" hidden="1" x14ac:dyDescent="0.25">
      <c r="A5114" s="26">
        <v>2</v>
      </c>
      <c r="B5114" s="19" t="s">
        <v>4969</v>
      </c>
      <c r="C5114" s="44" t="s">
        <v>6212</v>
      </c>
      <c r="D5114" s="19" t="s">
        <v>6218</v>
      </c>
      <c r="E5114" s="19">
        <v>10</v>
      </c>
      <c r="F5114" s="19">
        <v>506</v>
      </c>
      <c r="G5114" s="19">
        <v>506</v>
      </c>
      <c r="H5114" s="19">
        <v>2</v>
      </c>
      <c r="I5114" s="79">
        <v>15.63</v>
      </c>
      <c r="J5114" s="79">
        <v>31.26</v>
      </c>
      <c r="K5114" s="19" t="s">
        <v>6214</v>
      </c>
      <c r="L5114" s="19" t="s">
        <v>6215</v>
      </c>
      <c r="N5114" s="19" t="s">
        <v>128</v>
      </c>
      <c r="Q5114" s="20">
        <v>36</v>
      </c>
      <c r="R5114" s="65" t="s">
        <v>6216</v>
      </c>
      <c r="T5114" s="19" t="s">
        <v>4950</v>
      </c>
      <c r="V5114" s="19" t="s">
        <v>119</v>
      </c>
      <c r="W5114" s="19" t="s">
        <v>129</v>
      </c>
      <c r="Z5114" s="44" t="s">
        <v>4925</v>
      </c>
      <c r="AA5114" s="44" t="s">
        <v>6217</v>
      </c>
    </row>
    <row r="5115" spans="1:27" hidden="1" x14ac:dyDescent="0.25">
      <c r="A5115" s="26">
        <v>3</v>
      </c>
      <c r="B5115" s="19" t="s">
        <v>6219</v>
      </c>
      <c r="C5115" s="44" t="s">
        <v>154</v>
      </c>
      <c r="D5115" s="19" t="s">
        <v>6220</v>
      </c>
      <c r="E5115" s="19">
        <v>30</v>
      </c>
      <c r="F5115" s="19">
        <v>250</v>
      </c>
      <c r="G5115" s="19">
        <v>300</v>
      </c>
      <c r="H5115" s="19">
        <v>30</v>
      </c>
      <c r="I5115" s="79">
        <v>13.53</v>
      </c>
      <c r="J5115" s="79">
        <v>405.96</v>
      </c>
      <c r="K5115" s="19" t="s">
        <v>6221</v>
      </c>
      <c r="L5115" s="19" t="s">
        <v>6222</v>
      </c>
      <c r="N5115" s="19" t="s">
        <v>128</v>
      </c>
      <c r="Q5115" s="20">
        <v>36</v>
      </c>
      <c r="R5115" s="65" t="s">
        <v>6216</v>
      </c>
      <c r="T5115" s="19" t="s">
        <v>4950</v>
      </c>
      <c r="V5115" s="19" t="s">
        <v>119</v>
      </c>
      <c r="W5115" s="19" t="s">
        <v>129</v>
      </c>
      <c r="Z5115" s="44" t="s">
        <v>4925</v>
      </c>
      <c r="AA5115" s="44" t="s">
        <v>6223</v>
      </c>
    </row>
    <row r="5116" spans="1:27" hidden="1" x14ac:dyDescent="0.25">
      <c r="A5116" s="26">
        <v>1</v>
      </c>
      <c r="B5116" s="19" t="s">
        <v>6228</v>
      </c>
      <c r="C5116" s="44" t="s">
        <v>114</v>
      </c>
      <c r="D5116" s="19" t="s">
        <v>6229</v>
      </c>
      <c r="E5116" s="19">
        <v>12</v>
      </c>
      <c r="F5116" s="19">
        <v>400</v>
      </c>
      <c r="G5116" s="19">
        <v>504</v>
      </c>
      <c r="H5116" s="19">
        <v>1</v>
      </c>
      <c r="I5116" s="79">
        <v>18.39</v>
      </c>
      <c r="J5116" s="79">
        <v>18.39</v>
      </c>
      <c r="K5116" s="19" t="s">
        <v>6034</v>
      </c>
      <c r="L5116" s="19" t="s">
        <v>6230</v>
      </c>
      <c r="N5116" s="19" t="s">
        <v>128</v>
      </c>
      <c r="Q5116" s="20">
        <v>37</v>
      </c>
      <c r="R5116" s="65" t="s">
        <v>6231</v>
      </c>
      <c r="T5116" s="19" t="s">
        <v>4950</v>
      </c>
      <c r="V5116" s="19" t="s">
        <v>119</v>
      </c>
      <c r="Y5116" s="19" t="s">
        <v>129</v>
      </c>
      <c r="Z5116" s="44" t="s">
        <v>6232</v>
      </c>
      <c r="AA5116" s="44" t="s">
        <v>6035</v>
      </c>
    </row>
    <row r="5117" spans="1:27" hidden="1" x14ac:dyDescent="0.25">
      <c r="A5117" s="26">
        <v>2</v>
      </c>
      <c r="B5117" s="19" t="s">
        <v>6233</v>
      </c>
      <c r="C5117" s="44" t="s">
        <v>114</v>
      </c>
      <c r="D5117" s="19" t="s">
        <v>6234</v>
      </c>
      <c r="E5117" s="19">
        <v>12</v>
      </c>
      <c r="F5117" s="19">
        <v>400</v>
      </c>
      <c r="G5117" s="19">
        <v>496</v>
      </c>
      <c r="H5117" s="19">
        <v>1</v>
      </c>
      <c r="I5117" s="79">
        <v>18.09</v>
      </c>
      <c r="J5117" s="79">
        <v>18.09</v>
      </c>
      <c r="K5117" s="19" t="s">
        <v>6034</v>
      </c>
      <c r="L5117" s="19" t="s">
        <v>6230</v>
      </c>
      <c r="N5117" s="19" t="s">
        <v>128</v>
      </c>
      <c r="Q5117" s="20">
        <v>37</v>
      </c>
      <c r="R5117" s="65" t="s">
        <v>6231</v>
      </c>
      <c r="T5117" s="19" t="s">
        <v>4950</v>
      </c>
      <c r="V5117" s="19" t="s">
        <v>119</v>
      </c>
      <c r="Y5117" s="19" t="s">
        <v>129</v>
      </c>
      <c r="Z5117" s="44" t="s">
        <v>6232</v>
      </c>
      <c r="AA5117" s="44" t="s">
        <v>6035</v>
      </c>
    </row>
    <row r="5118" spans="1:27" hidden="1" x14ac:dyDescent="0.25">
      <c r="A5118" s="26">
        <v>3</v>
      </c>
      <c r="B5118" s="19" t="s">
        <v>6235</v>
      </c>
      <c r="C5118" s="44" t="s">
        <v>114</v>
      </c>
      <c r="D5118" s="19" t="s">
        <v>6043</v>
      </c>
      <c r="E5118" s="19">
        <v>12</v>
      </c>
      <c r="F5118" s="19">
        <v>188</v>
      </c>
      <c r="G5118" s="19">
        <v>190</v>
      </c>
      <c r="H5118" s="19">
        <v>2</v>
      </c>
      <c r="I5118" s="79">
        <v>2</v>
      </c>
      <c r="J5118" s="79">
        <v>4</v>
      </c>
      <c r="K5118" s="19" t="s">
        <v>6034</v>
      </c>
      <c r="L5118" s="19" t="s">
        <v>6230</v>
      </c>
      <c r="Q5118" s="20">
        <v>37</v>
      </c>
      <c r="R5118" s="65" t="s">
        <v>6231</v>
      </c>
      <c r="T5118" s="19" t="s">
        <v>4950</v>
      </c>
      <c r="V5118" s="19" t="s">
        <v>119</v>
      </c>
      <c r="W5118" s="19" t="s">
        <v>129</v>
      </c>
      <c r="Z5118" s="44" t="s">
        <v>6232</v>
      </c>
      <c r="AA5118" s="44" t="s">
        <v>6035</v>
      </c>
    </row>
    <row r="5119" spans="1:27" hidden="1" x14ac:dyDescent="0.25">
      <c r="A5119" s="26">
        <v>4</v>
      </c>
      <c r="B5119" s="19" t="s">
        <v>6236</v>
      </c>
      <c r="C5119" s="44" t="s">
        <v>114</v>
      </c>
      <c r="D5119" s="19" t="s">
        <v>6045</v>
      </c>
      <c r="E5119" s="19">
        <v>12</v>
      </c>
      <c r="F5119" s="19">
        <v>190</v>
      </c>
      <c r="G5119" s="19">
        <v>192</v>
      </c>
      <c r="H5119" s="19">
        <v>2</v>
      </c>
      <c r="I5119" s="79">
        <v>2.04</v>
      </c>
      <c r="J5119" s="79">
        <v>4.08</v>
      </c>
      <c r="K5119" s="19" t="s">
        <v>6034</v>
      </c>
      <c r="L5119" s="19" t="s">
        <v>6230</v>
      </c>
      <c r="Q5119" s="20">
        <v>37</v>
      </c>
      <c r="R5119" s="65" t="s">
        <v>6231</v>
      </c>
      <c r="T5119" s="19" t="s">
        <v>4950</v>
      </c>
      <c r="V5119" s="19" t="s">
        <v>119</v>
      </c>
      <c r="W5119" s="19" t="s">
        <v>129</v>
      </c>
      <c r="Z5119" s="44" t="s">
        <v>6232</v>
      </c>
      <c r="AA5119" s="44" t="s">
        <v>6035</v>
      </c>
    </row>
    <row r="5120" spans="1:27" hidden="1" x14ac:dyDescent="0.25">
      <c r="A5120" s="26">
        <v>5</v>
      </c>
      <c r="B5120" s="19" t="s">
        <v>6237</v>
      </c>
      <c r="C5120" s="44" t="s">
        <v>114</v>
      </c>
      <c r="D5120" s="19" t="s">
        <v>6238</v>
      </c>
      <c r="E5120" s="19">
        <v>12</v>
      </c>
      <c r="F5120" s="19">
        <v>250</v>
      </c>
      <c r="G5120" s="19">
        <v>705</v>
      </c>
      <c r="H5120" s="19">
        <v>1</v>
      </c>
      <c r="I5120" s="79">
        <v>11.33</v>
      </c>
      <c r="J5120" s="79">
        <v>11.33</v>
      </c>
      <c r="K5120" s="19" t="s">
        <v>6034</v>
      </c>
      <c r="L5120" s="19" t="s">
        <v>6230</v>
      </c>
      <c r="Q5120" s="20">
        <v>37</v>
      </c>
      <c r="R5120" s="65" t="s">
        <v>6231</v>
      </c>
      <c r="T5120" s="19" t="s">
        <v>4950</v>
      </c>
      <c r="V5120" s="19" t="s">
        <v>119</v>
      </c>
      <c r="W5120" s="19" t="s">
        <v>129</v>
      </c>
      <c r="Z5120" s="44" t="s">
        <v>6232</v>
      </c>
      <c r="AA5120" s="44" t="s">
        <v>6035</v>
      </c>
    </row>
    <row r="5121" spans="1:27" hidden="1" x14ac:dyDescent="0.25">
      <c r="A5121" s="26">
        <v>6</v>
      </c>
      <c r="B5121" s="19" t="s">
        <v>6239</v>
      </c>
      <c r="C5121" s="44" t="s">
        <v>114</v>
      </c>
      <c r="D5121" s="19" t="s">
        <v>5261</v>
      </c>
      <c r="E5121" s="19">
        <v>14</v>
      </c>
      <c r="F5121" s="19">
        <v>90</v>
      </c>
      <c r="G5121" s="19">
        <v>150</v>
      </c>
      <c r="H5121" s="19">
        <v>10</v>
      </c>
      <c r="I5121" s="79">
        <v>0.96</v>
      </c>
      <c r="J5121" s="79">
        <v>9.6199999999999992</v>
      </c>
      <c r="K5121" s="19" t="s">
        <v>6240</v>
      </c>
      <c r="L5121" s="19" t="s">
        <v>6241</v>
      </c>
      <c r="Q5121" s="20">
        <v>37</v>
      </c>
      <c r="R5121" s="65" t="s">
        <v>6231</v>
      </c>
      <c r="T5121" s="19" t="s">
        <v>4950</v>
      </c>
      <c r="V5121" s="19" t="s">
        <v>119</v>
      </c>
      <c r="W5121" s="19" t="s">
        <v>129</v>
      </c>
      <c r="Z5121" s="44" t="s">
        <v>6232</v>
      </c>
      <c r="AA5121" s="44" t="s">
        <v>6050</v>
      </c>
    </row>
    <row r="5122" spans="1:27" hidden="1" x14ac:dyDescent="0.25">
      <c r="A5122" s="26">
        <v>7</v>
      </c>
      <c r="B5122" s="19" t="s">
        <v>6242</v>
      </c>
      <c r="C5122" s="44" t="s">
        <v>114</v>
      </c>
      <c r="D5122" s="19" t="s">
        <v>6243</v>
      </c>
      <c r="E5122" s="19">
        <v>14</v>
      </c>
      <c r="F5122" s="19">
        <v>460</v>
      </c>
      <c r="G5122" s="19">
        <v>707</v>
      </c>
      <c r="H5122" s="19">
        <v>1</v>
      </c>
      <c r="I5122" s="79">
        <v>35.74</v>
      </c>
      <c r="J5122" s="79">
        <v>35.74</v>
      </c>
      <c r="K5122" s="19" t="s">
        <v>6240</v>
      </c>
      <c r="L5122" s="19" t="s">
        <v>6241</v>
      </c>
      <c r="Q5122" s="20">
        <v>37</v>
      </c>
      <c r="R5122" s="65" t="s">
        <v>6231</v>
      </c>
      <c r="T5122" s="19" t="s">
        <v>4950</v>
      </c>
      <c r="V5122" s="19" t="s">
        <v>119</v>
      </c>
      <c r="Y5122" s="19" t="s">
        <v>129</v>
      </c>
      <c r="Z5122" s="44" t="s">
        <v>6232</v>
      </c>
      <c r="AA5122" s="44" t="s">
        <v>6050</v>
      </c>
    </row>
    <row r="5123" spans="1:27" hidden="1" x14ac:dyDescent="0.25">
      <c r="A5123" s="26">
        <v>8</v>
      </c>
      <c r="B5123" s="19" t="s">
        <v>6244</v>
      </c>
      <c r="C5123" s="44" t="s">
        <v>114</v>
      </c>
      <c r="D5123" s="19" t="s">
        <v>5272</v>
      </c>
      <c r="E5123" s="19">
        <v>14</v>
      </c>
      <c r="F5123" s="19">
        <v>460</v>
      </c>
      <c r="G5123" s="19">
        <v>678</v>
      </c>
      <c r="H5123" s="19">
        <v>3</v>
      </c>
      <c r="I5123" s="79">
        <v>34.28</v>
      </c>
      <c r="J5123" s="79">
        <v>102.83</v>
      </c>
      <c r="K5123" s="19" t="s">
        <v>6240</v>
      </c>
      <c r="L5123" s="19" t="s">
        <v>6241</v>
      </c>
      <c r="Q5123" s="20">
        <v>37</v>
      </c>
      <c r="R5123" s="65" t="s">
        <v>6231</v>
      </c>
      <c r="T5123" s="19" t="s">
        <v>4950</v>
      </c>
      <c r="V5123" s="19" t="s">
        <v>119</v>
      </c>
      <c r="Y5123" s="19" t="s">
        <v>129</v>
      </c>
      <c r="Z5123" s="44" t="s">
        <v>6232</v>
      </c>
      <c r="AA5123" s="44" t="s">
        <v>6050</v>
      </c>
    </row>
    <row r="5124" spans="1:27" hidden="1" x14ac:dyDescent="0.25">
      <c r="A5124" s="26">
        <v>9</v>
      </c>
      <c r="B5124" s="19" t="s">
        <v>6245</v>
      </c>
      <c r="C5124" s="44" t="s">
        <v>114</v>
      </c>
      <c r="D5124" s="19" t="s">
        <v>6246</v>
      </c>
      <c r="E5124" s="19">
        <v>14</v>
      </c>
      <c r="F5124" s="19">
        <v>460</v>
      </c>
      <c r="G5124" s="19">
        <v>770</v>
      </c>
      <c r="H5124" s="19">
        <v>1</v>
      </c>
      <c r="I5124" s="79">
        <v>38.93</v>
      </c>
      <c r="J5124" s="79">
        <v>38.93</v>
      </c>
      <c r="K5124" s="19" t="s">
        <v>6240</v>
      </c>
      <c r="L5124" s="19" t="s">
        <v>6241</v>
      </c>
      <c r="Q5124" s="20">
        <v>37</v>
      </c>
      <c r="R5124" s="65" t="s">
        <v>6231</v>
      </c>
      <c r="T5124" s="19" t="s">
        <v>4950</v>
      </c>
      <c r="V5124" s="19" t="s">
        <v>119</v>
      </c>
      <c r="Y5124" s="19" t="s">
        <v>129</v>
      </c>
      <c r="Z5124" s="44" t="s">
        <v>6232</v>
      </c>
      <c r="AA5124" s="44" t="s">
        <v>6050</v>
      </c>
    </row>
    <row r="5125" spans="1:27" hidden="1" x14ac:dyDescent="0.25">
      <c r="A5125" s="26">
        <v>10</v>
      </c>
      <c r="B5125" s="19" t="s">
        <v>6247</v>
      </c>
      <c r="C5125" s="44" t="s">
        <v>114</v>
      </c>
      <c r="D5125" s="19" t="s">
        <v>6248</v>
      </c>
      <c r="E5125" s="19">
        <v>14</v>
      </c>
      <c r="F5125" s="19">
        <v>388</v>
      </c>
      <c r="G5125" s="19">
        <v>701</v>
      </c>
      <c r="H5125" s="19">
        <v>1</v>
      </c>
      <c r="I5125" s="79">
        <v>17.7</v>
      </c>
      <c r="J5125" s="79">
        <v>17.7</v>
      </c>
      <c r="K5125" s="19" t="s">
        <v>6240</v>
      </c>
      <c r="L5125" s="19" t="s">
        <v>6241</v>
      </c>
      <c r="Q5125" s="20">
        <v>37</v>
      </c>
      <c r="R5125" s="65" t="s">
        <v>6231</v>
      </c>
      <c r="T5125" s="19" t="s">
        <v>4950</v>
      </c>
      <c r="V5125" s="19" t="s">
        <v>119</v>
      </c>
      <c r="W5125" s="19" t="s">
        <v>129</v>
      </c>
      <c r="Z5125" s="44" t="s">
        <v>6232</v>
      </c>
      <c r="AA5125" s="44" t="s">
        <v>6050</v>
      </c>
    </row>
    <row r="5126" spans="1:27" hidden="1" x14ac:dyDescent="0.25">
      <c r="A5126" s="26">
        <v>11</v>
      </c>
      <c r="B5126" s="19" t="s">
        <v>6249</v>
      </c>
      <c r="C5126" s="44" t="s">
        <v>114</v>
      </c>
      <c r="D5126" s="19" t="s">
        <v>6054</v>
      </c>
      <c r="E5126" s="19">
        <v>14</v>
      </c>
      <c r="F5126" s="19">
        <v>150</v>
      </c>
      <c r="G5126" s="19">
        <v>233</v>
      </c>
      <c r="H5126" s="19">
        <v>2</v>
      </c>
      <c r="I5126" s="79">
        <v>3.16</v>
      </c>
      <c r="J5126" s="79">
        <v>6.31</v>
      </c>
      <c r="K5126" s="19" t="s">
        <v>6240</v>
      </c>
      <c r="L5126" s="19" t="s">
        <v>6241</v>
      </c>
      <c r="Q5126" s="20">
        <v>37</v>
      </c>
      <c r="R5126" s="65" t="s">
        <v>6231</v>
      </c>
      <c r="T5126" s="19" t="s">
        <v>4950</v>
      </c>
      <c r="V5126" s="19" t="s">
        <v>119</v>
      </c>
      <c r="W5126" s="19" t="s">
        <v>129</v>
      </c>
      <c r="Z5126" s="44" t="s">
        <v>6232</v>
      </c>
      <c r="AA5126" s="44" t="s">
        <v>6050</v>
      </c>
    </row>
    <row r="5127" spans="1:27" hidden="1" x14ac:dyDescent="0.25">
      <c r="A5127" s="26">
        <v>12</v>
      </c>
      <c r="B5127" s="19" t="s">
        <v>6250</v>
      </c>
      <c r="C5127" s="44" t="s">
        <v>114</v>
      </c>
      <c r="D5127" s="19" t="s">
        <v>5261</v>
      </c>
      <c r="E5127" s="19">
        <v>14</v>
      </c>
      <c r="F5127" s="19">
        <v>90</v>
      </c>
      <c r="G5127" s="19">
        <v>150</v>
      </c>
      <c r="H5127" s="19">
        <v>13</v>
      </c>
      <c r="I5127" s="79">
        <v>0.96</v>
      </c>
      <c r="J5127" s="79">
        <v>12.5</v>
      </c>
      <c r="K5127" s="19" t="s">
        <v>6240</v>
      </c>
      <c r="L5127" s="19" t="s">
        <v>6241</v>
      </c>
      <c r="Q5127" s="20">
        <v>37</v>
      </c>
      <c r="R5127" s="65" t="s">
        <v>6231</v>
      </c>
      <c r="T5127" s="19" t="s">
        <v>4950</v>
      </c>
      <c r="V5127" s="19" t="s">
        <v>119</v>
      </c>
      <c r="W5127" s="19" t="s">
        <v>129</v>
      </c>
      <c r="Z5127" s="44" t="s">
        <v>6232</v>
      </c>
      <c r="AA5127" s="44" t="s">
        <v>6050</v>
      </c>
    </row>
    <row r="5128" spans="1:27" hidden="1" x14ac:dyDescent="0.25">
      <c r="A5128" s="26">
        <v>13</v>
      </c>
      <c r="B5128" s="19" t="s">
        <v>6251</v>
      </c>
      <c r="C5128" s="44" t="s">
        <v>114</v>
      </c>
      <c r="D5128" s="19" t="s">
        <v>6252</v>
      </c>
      <c r="E5128" s="19">
        <v>14</v>
      </c>
      <c r="F5128" s="19">
        <v>209</v>
      </c>
      <c r="G5128" s="19">
        <v>315</v>
      </c>
      <c r="H5128" s="19">
        <v>1</v>
      </c>
      <c r="I5128" s="79">
        <v>4.3</v>
      </c>
      <c r="J5128" s="79">
        <v>4.3</v>
      </c>
      <c r="K5128" s="19" t="s">
        <v>6240</v>
      </c>
      <c r="L5128" s="19" t="s">
        <v>6241</v>
      </c>
      <c r="Q5128" s="20">
        <v>37</v>
      </c>
      <c r="R5128" s="65" t="s">
        <v>6231</v>
      </c>
      <c r="T5128" s="19" t="s">
        <v>4950</v>
      </c>
      <c r="V5128" s="19" t="s">
        <v>119</v>
      </c>
      <c r="W5128" s="19" t="s">
        <v>129</v>
      </c>
      <c r="Z5128" s="44" t="s">
        <v>6232</v>
      </c>
      <c r="AA5128" s="44" t="s">
        <v>6050</v>
      </c>
    </row>
    <row r="5129" spans="1:27" hidden="1" x14ac:dyDescent="0.25">
      <c r="A5129" s="26">
        <v>14</v>
      </c>
      <c r="B5129" s="19" t="s">
        <v>6253</v>
      </c>
      <c r="C5129" s="44" t="s">
        <v>114</v>
      </c>
      <c r="D5129" s="19" t="s">
        <v>6243</v>
      </c>
      <c r="E5129" s="19">
        <v>14</v>
      </c>
      <c r="F5129" s="19">
        <v>460</v>
      </c>
      <c r="G5129" s="19">
        <v>707</v>
      </c>
      <c r="H5129" s="19">
        <v>2</v>
      </c>
      <c r="I5129" s="79">
        <v>35.74</v>
      </c>
      <c r="J5129" s="79">
        <v>71.48</v>
      </c>
      <c r="K5129" s="19" t="s">
        <v>6240</v>
      </c>
      <c r="L5129" s="19" t="s">
        <v>6241</v>
      </c>
      <c r="Q5129" s="20">
        <v>37</v>
      </c>
      <c r="R5129" s="65" t="s">
        <v>6231</v>
      </c>
      <c r="T5129" s="19" t="s">
        <v>4950</v>
      </c>
      <c r="V5129" s="19" t="s">
        <v>119</v>
      </c>
      <c r="Y5129" s="19" t="s">
        <v>129</v>
      </c>
      <c r="Z5129" s="44" t="s">
        <v>6232</v>
      </c>
      <c r="AA5129" s="44" t="s">
        <v>6050</v>
      </c>
    </row>
    <row r="5130" spans="1:27" hidden="1" x14ac:dyDescent="0.25">
      <c r="A5130" s="26">
        <v>15</v>
      </c>
      <c r="B5130" s="19" t="s">
        <v>6254</v>
      </c>
      <c r="C5130" s="44" t="s">
        <v>114</v>
      </c>
      <c r="D5130" s="19" t="s">
        <v>5272</v>
      </c>
      <c r="E5130" s="19">
        <v>14</v>
      </c>
      <c r="F5130" s="19">
        <v>460</v>
      </c>
      <c r="G5130" s="19">
        <v>678</v>
      </c>
      <c r="H5130" s="19">
        <v>3</v>
      </c>
      <c r="I5130" s="79">
        <v>34.28</v>
      </c>
      <c r="J5130" s="79">
        <v>102.83</v>
      </c>
      <c r="K5130" s="19" t="s">
        <v>6240</v>
      </c>
      <c r="L5130" s="19" t="s">
        <v>6241</v>
      </c>
      <c r="Q5130" s="20">
        <v>37</v>
      </c>
      <c r="R5130" s="65" t="s">
        <v>6231</v>
      </c>
      <c r="T5130" s="19" t="s">
        <v>4950</v>
      </c>
      <c r="V5130" s="19" t="s">
        <v>119</v>
      </c>
      <c r="Y5130" s="19" t="s">
        <v>129</v>
      </c>
      <c r="Z5130" s="44" t="s">
        <v>6232</v>
      </c>
      <c r="AA5130" s="44" t="s">
        <v>6050</v>
      </c>
    </row>
    <row r="5131" spans="1:27" hidden="1" x14ac:dyDescent="0.25">
      <c r="A5131" s="26">
        <v>16</v>
      </c>
      <c r="B5131" s="19" t="s">
        <v>6255</v>
      </c>
      <c r="C5131" s="44" t="s">
        <v>114</v>
      </c>
      <c r="D5131" s="19" t="s">
        <v>6066</v>
      </c>
      <c r="E5131" s="19">
        <v>14</v>
      </c>
      <c r="F5131" s="19">
        <v>460</v>
      </c>
      <c r="G5131" s="19">
        <v>708</v>
      </c>
      <c r="H5131" s="19">
        <v>1</v>
      </c>
      <c r="I5131" s="79">
        <v>35.79</v>
      </c>
      <c r="J5131" s="79">
        <v>35.79</v>
      </c>
      <c r="K5131" s="19" t="s">
        <v>6240</v>
      </c>
      <c r="L5131" s="19" t="s">
        <v>6241</v>
      </c>
      <c r="Q5131" s="20">
        <v>37</v>
      </c>
      <c r="R5131" s="65" t="s">
        <v>6231</v>
      </c>
      <c r="T5131" s="19" t="s">
        <v>4950</v>
      </c>
      <c r="V5131" s="19" t="s">
        <v>119</v>
      </c>
      <c r="Y5131" s="19" t="s">
        <v>129</v>
      </c>
      <c r="Z5131" s="44" t="s">
        <v>6232</v>
      </c>
      <c r="AA5131" s="44" t="s">
        <v>6050</v>
      </c>
    </row>
    <row r="5132" spans="1:27" hidden="1" x14ac:dyDescent="0.25">
      <c r="A5132" s="26">
        <v>17</v>
      </c>
      <c r="B5132" s="19" t="s">
        <v>6256</v>
      </c>
      <c r="C5132" s="44" t="s">
        <v>114</v>
      </c>
      <c r="D5132" s="19" t="s">
        <v>6257</v>
      </c>
      <c r="E5132" s="19">
        <v>14</v>
      </c>
      <c r="F5132" s="19">
        <v>460</v>
      </c>
      <c r="G5132" s="19">
        <v>772</v>
      </c>
      <c r="H5132" s="19">
        <v>1</v>
      </c>
      <c r="I5132" s="79">
        <v>30.86</v>
      </c>
      <c r="J5132" s="79">
        <v>30.86</v>
      </c>
      <c r="K5132" s="19" t="s">
        <v>6240</v>
      </c>
      <c r="L5132" s="19" t="s">
        <v>6241</v>
      </c>
      <c r="Q5132" s="20">
        <v>37</v>
      </c>
      <c r="R5132" s="65" t="s">
        <v>6231</v>
      </c>
      <c r="T5132" s="19" t="s">
        <v>4950</v>
      </c>
      <c r="V5132" s="19" t="s">
        <v>119</v>
      </c>
      <c r="Y5132" s="19" t="s">
        <v>129</v>
      </c>
      <c r="Z5132" s="44" t="s">
        <v>6232</v>
      </c>
      <c r="AA5132" s="44" t="s">
        <v>6050</v>
      </c>
    </row>
    <row r="5133" spans="1:27" hidden="1" x14ac:dyDescent="0.25">
      <c r="A5133" s="26">
        <v>18</v>
      </c>
      <c r="B5133" s="19" t="s">
        <v>6258</v>
      </c>
      <c r="C5133" s="44" t="s">
        <v>114</v>
      </c>
      <c r="D5133" s="19" t="s">
        <v>6259</v>
      </c>
      <c r="E5133" s="19">
        <v>14</v>
      </c>
      <c r="F5133" s="19">
        <v>460</v>
      </c>
      <c r="G5133" s="19">
        <v>618</v>
      </c>
      <c r="H5133" s="19">
        <v>1</v>
      </c>
      <c r="I5133" s="79">
        <v>31.24</v>
      </c>
      <c r="J5133" s="79">
        <v>31.24</v>
      </c>
      <c r="K5133" s="19" t="s">
        <v>6240</v>
      </c>
      <c r="L5133" s="19" t="s">
        <v>6241</v>
      </c>
      <c r="Q5133" s="20">
        <v>37</v>
      </c>
      <c r="R5133" s="65" t="s">
        <v>6231</v>
      </c>
      <c r="T5133" s="19" t="s">
        <v>4950</v>
      </c>
      <c r="V5133" s="19" t="s">
        <v>119</v>
      </c>
      <c r="Y5133" s="19" t="s">
        <v>129</v>
      </c>
      <c r="Z5133" s="44" t="s">
        <v>6232</v>
      </c>
      <c r="AA5133" s="44" t="s">
        <v>6050</v>
      </c>
    </row>
    <row r="5134" spans="1:27" hidden="1" x14ac:dyDescent="0.25">
      <c r="A5134" s="26">
        <v>19</v>
      </c>
      <c r="B5134" s="19" t="s">
        <v>6260</v>
      </c>
      <c r="C5134" s="44" t="s">
        <v>114</v>
      </c>
      <c r="D5134" s="19" t="s">
        <v>6261</v>
      </c>
      <c r="E5134" s="19">
        <v>20</v>
      </c>
      <c r="F5134" s="19">
        <v>500</v>
      </c>
      <c r="G5134" s="19">
        <v>832</v>
      </c>
      <c r="H5134" s="19">
        <v>1</v>
      </c>
      <c r="I5134" s="79">
        <v>54</v>
      </c>
      <c r="J5134" s="79">
        <v>54</v>
      </c>
      <c r="K5134" s="19" t="s">
        <v>6262</v>
      </c>
      <c r="L5134" s="19" t="s">
        <v>6263</v>
      </c>
      <c r="Q5134" s="20">
        <v>37</v>
      </c>
      <c r="R5134" s="65" t="s">
        <v>6231</v>
      </c>
      <c r="T5134" s="19" t="s">
        <v>4950</v>
      </c>
      <c r="V5134" s="19" t="s">
        <v>119</v>
      </c>
      <c r="Y5134" s="19" t="s">
        <v>129</v>
      </c>
      <c r="Z5134" s="44" t="s">
        <v>6232</v>
      </c>
      <c r="AA5134" s="44" t="s">
        <v>6091</v>
      </c>
    </row>
    <row r="5135" spans="1:27" hidden="1" x14ac:dyDescent="0.25">
      <c r="A5135" s="26">
        <v>20</v>
      </c>
      <c r="B5135" s="19" t="s">
        <v>6264</v>
      </c>
      <c r="C5135" s="44" t="s">
        <v>114</v>
      </c>
      <c r="D5135" s="19" t="s">
        <v>5301</v>
      </c>
      <c r="E5135" s="19">
        <v>20</v>
      </c>
      <c r="F5135" s="19">
        <v>500</v>
      </c>
      <c r="G5135" s="19">
        <v>678</v>
      </c>
      <c r="H5135" s="19">
        <v>6</v>
      </c>
      <c r="I5135" s="79">
        <v>53.22</v>
      </c>
      <c r="J5135" s="79">
        <v>319.33999999999997</v>
      </c>
      <c r="K5135" s="19" t="s">
        <v>6262</v>
      </c>
      <c r="L5135" s="19" t="s">
        <v>6263</v>
      </c>
      <c r="Q5135" s="20">
        <v>37</v>
      </c>
      <c r="R5135" s="65" t="s">
        <v>6231</v>
      </c>
      <c r="T5135" s="19" t="s">
        <v>4950</v>
      </c>
      <c r="V5135" s="19" t="s">
        <v>119</v>
      </c>
      <c r="Y5135" s="19" t="s">
        <v>129</v>
      </c>
      <c r="Z5135" s="44" t="s">
        <v>6232</v>
      </c>
      <c r="AA5135" s="44" t="s">
        <v>6091</v>
      </c>
    </row>
    <row r="5136" spans="1:27" hidden="1" x14ac:dyDescent="0.25">
      <c r="A5136" s="26">
        <v>21</v>
      </c>
      <c r="B5136" s="19" t="s">
        <v>6265</v>
      </c>
      <c r="C5136" s="44" t="s">
        <v>114</v>
      </c>
      <c r="D5136" s="19" t="s">
        <v>6266</v>
      </c>
      <c r="E5136" s="19">
        <v>20</v>
      </c>
      <c r="F5136" s="19">
        <v>500</v>
      </c>
      <c r="G5136" s="19">
        <v>833</v>
      </c>
      <c r="H5136" s="19">
        <v>1</v>
      </c>
      <c r="I5136" s="79">
        <v>54.05</v>
      </c>
      <c r="J5136" s="79">
        <v>54.05</v>
      </c>
      <c r="K5136" s="19" t="s">
        <v>6262</v>
      </c>
      <c r="L5136" s="19" t="s">
        <v>6263</v>
      </c>
      <c r="Q5136" s="20">
        <v>37</v>
      </c>
      <c r="R5136" s="65" t="s">
        <v>6231</v>
      </c>
      <c r="T5136" s="19" t="s">
        <v>4950</v>
      </c>
      <c r="V5136" s="19" t="s">
        <v>119</v>
      </c>
      <c r="Y5136" s="19" t="s">
        <v>129</v>
      </c>
      <c r="Z5136" s="44" t="s">
        <v>6232</v>
      </c>
      <c r="AA5136" s="44" t="s">
        <v>6091</v>
      </c>
    </row>
    <row r="5137" spans="1:27" hidden="1" x14ac:dyDescent="0.25">
      <c r="A5137" s="26">
        <v>22</v>
      </c>
      <c r="B5137" s="19" t="s">
        <v>6267</v>
      </c>
      <c r="C5137" s="44" t="s">
        <v>114</v>
      </c>
      <c r="D5137" s="19" t="s">
        <v>6268</v>
      </c>
      <c r="E5137" s="19">
        <v>20</v>
      </c>
      <c r="F5137" s="19">
        <v>500</v>
      </c>
      <c r="G5137" s="19">
        <v>816</v>
      </c>
      <c r="H5137" s="19">
        <v>1</v>
      </c>
      <c r="I5137" s="79">
        <v>54.81</v>
      </c>
      <c r="J5137" s="79">
        <v>54.81</v>
      </c>
      <c r="K5137" s="19" t="s">
        <v>6262</v>
      </c>
      <c r="L5137" s="19" t="s">
        <v>6263</v>
      </c>
      <c r="Q5137" s="20">
        <v>37</v>
      </c>
      <c r="R5137" s="65" t="s">
        <v>6231</v>
      </c>
      <c r="T5137" s="19" t="s">
        <v>4950</v>
      </c>
      <c r="V5137" s="19" t="s">
        <v>119</v>
      </c>
      <c r="Y5137" s="19" t="s">
        <v>129</v>
      </c>
      <c r="Z5137" s="44" t="s">
        <v>6232</v>
      </c>
      <c r="AA5137" s="44" t="s">
        <v>6091</v>
      </c>
    </row>
    <row r="5138" spans="1:27" hidden="1" x14ac:dyDescent="0.25">
      <c r="A5138" s="26">
        <v>23</v>
      </c>
      <c r="B5138" s="19" t="s">
        <v>6269</v>
      </c>
      <c r="C5138" s="44" t="s">
        <v>114</v>
      </c>
      <c r="D5138" s="19" t="s">
        <v>6270</v>
      </c>
      <c r="E5138" s="19">
        <v>20</v>
      </c>
      <c r="F5138" s="19">
        <v>500</v>
      </c>
      <c r="G5138" s="19">
        <v>822</v>
      </c>
      <c r="H5138" s="19">
        <v>1</v>
      </c>
      <c r="I5138" s="79">
        <v>55.38</v>
      </c>
      <c r="J5138" s="79">
        <v>55.38</v>
      </c>
      <c r="K5138" s="19" t="s">
        <v>6262</v>
      </c>
      <c r="L5138" s="19" t="s">
        <v>6263</v>
      </c>
      <c r="Q5138" s="20">
        <v>37</v>
      </c>
      <c r="R5138" s="65" t="s">
        <v>6231</v>
      </c>
      <c r="T5138" s="19" t="s">
        <v>4950</v>
      </c>
      <c r="V5138" s="19" t="s">
        <v>119</v>
      </c>
      <c r="Y5138" s="19" t="s">
        <v>129</v>
      </c>
      <c r="Z5138" s="44" t="s">
        <v>6232</v>
      </c>
      <c r="AA5138" s="44" t="s">
        <v>6091</v>
      </c>
    </row>
    <row r="5139" spans="1:27" hidden="1" x14ac:dyDescent="0.25">
      <c r="A5139" s="26">
        <v>24</v>
      </c>
      <c r="B5139" s="19" t="s">
        <v>6271</v>
      </c>
      <c r="C5139" s="44" t="s">
        <v>114</v>
      </c>
      <c r="D5139" s="19" t="s">
        <v>6272</v>
      </c>
      <c r="E5139" s="19">
        <v>20</v>
      </c>
      <c r="F5139" s="19">
        <v>300</v>
      </c>
      <c r="G5139" s="19">
        <v>450</v>
      </c>
      <c r="H5139" s="19">
        <v>2</v>
      </c>
      <c r="I5139" s="79">
        <v>21.2</v>
      </c>
      <c r="J5139" s="79">
        <v>42.39</v>
      </c>
      <c r="K5139" s="19" t="s">
        <v>6262</v>
      </c>
      <c r="L5139" s="19" t="s">
        <v>6263</v>
      </c>
      <c r="Q5139" s="20">
        <v>37</v>
      </c>
      <c r="R5139" s="65" t="s">
        <v>6231</v>
      </c>
      <c r="T5139" s="19" t="s">
        <v>4950</v>
      </c>
      <c r="V5139" s="19" t="s">
        <v>119</v>
      </c>
      <c r="Y5139" s="19" t="s">
        <v>129</v>
      </c>
      <c r="Z5139" s="44" t="s">
        <v>6232</v>
      </c>
      <c r="AA5139" s="44" t="s">
        <v>6091</v>
      </c>
    </row>
    <row r="5140" spans="1:27" hidden="1" x14ac:dyDescent="0.25">
      <c r="A5140" s="26">
        <v>25</v>
      </c>
      <c r="B5140" s="19" t="s">
        <v>6273</v>
      </c>
      <c r="C5140" s="44" t="s">
        <v>114</v>
      </c>
      <c r="D5140" s="19" t="s">
        <v>6122</v>
      </c>
      <c r="E5140" s="19">
        <v>20</v>
      </c>
      <c r="F5140" s="19">
        <v>130</v>
      </c>
      <c r="G5140" s="19">
        <v>150</v>
      </c>
      <c r="H5140" s="19">
        <v>2</v>
      </c>
      <c r="I5140" s="79">
        <v>1.91</v>
      </c>
      <c r="J5140" s="79">
        <v>3.82</v>
      </c>
      <c r="K5140" s="19" t="s">
        <v>6262</v>
      </c>
      <c r="L5140" s="19" t="s">
        <v>6263</v>
      </c>
      <c r="Q5140" s="20">
        <v>37</v>
      </c>
      <c r="R5140" s="65" t="s">
        <v>6231</v>
      </c>
      <c r="T5140" s="19" t="s">
        <v>4950</v>
      </c>
      <c r="V5140" s="19" t="s">
        <v>119</v>
      </c>
      <c r="W5140" s="19" t="s">
        <v>129</v>
      </c>
      <c r="Z5140" s="44" t="s">
        <v>6232</v>
      </c>
      <c r="AA5140" s="44" t="s">
        <v>6091</v>
      </c>
    </row>
    <row r="5141" spans="1:27" hidden="1" x14ac:dyDescent="0.25">
      <c r="A5141" s="26">
        <v>26</v>
      </c>
      <c r="B5141" s="19" t="s">
        <v>6274</v>
      </c>
      <c r="C5141" s="44" t="s">
        <v>114</v>
      </c>
      <c r="D5141" s="19" t="s">
        <v>6275</v>
      </c>
      <c r="E5141" s="19">
        <v>20</v>
      </c>
      <c r="F5141" s="19">
        <v>219</v>
      </c>
      <c r="G5141" s="19">
        <v>260</v>
      </c>
      <c r="H5141" s="19">
        <v>2</v>
      </c>
      <c r="I5141" s="79">
        <v>8.91</v>
      </c>
      <c r="J5141" s="79">
        <v>17.829999999999998</v>
      </c>
      <c r="K5141" s="19" t="s">
        <v>6262</v>
      </c>
      <c r="L5141" s="19" t="s">
        <v>6263</v>
      </c>
      <c r="Q5141" s="20">
        <v>37</v>
      </c>
      <c r="R5141" s="65" t="s">
        <v>6231</v>
      </c>
      <c r="T5141" s="19" t="s">
        <v>4950</v>
      </c>
      <c r="V5141" s="19" t="s">
        <v>119</v>
      </c>
      <c r="W5141" s="19" t="s">
        <v>129</v>
      </c>
      <c r="Z5141" s="44" t="s">
        <v>6232</v>
      </c>
      <c r="AA5141" s="44" t="s">
        <v>6091</v>
      </c>
    </row>
    <row r="5142" spans="1:27" hidden="1" x14ac:dyDescent="0.25">
      <c r="A5142" s="26">
        <v>27</v>
      </c>
      <c r="B5142" s="19" t="s">
        <v>6276</v>
      </c>
      <c r="C5142" s="44" t="s">
        <v>114</v>
      </c>
      <c r="D5142" s="19" t="s">
        <v>6277</v>
      </c>
      <c r="E5142" s="19">
        <v>20</v>
      </c>
      <c r="F5142" s="19">
        <v>266</v>
      </c>
      <c r="G5142" s="19">
        <v>300</v>
      </c>
      <c r="H5142" s="19">
        <v>4</v>
      </c>
      <c r="I5142" s="79">
        <v>10.46</v>
      </c>
      <c r="J5142" s="79">
        <v>41.82</v>
      </c>
      <c r="K5142" s="19" t="s">
        <v>6262</v>
      </c>
      <c r="L5142" s="19" t="s">
        <v>6263</v>
      </c>
      <c r="Q5142" s="20">
        <v>37</v>
      </c>
      <c r="R5142" s="65" t="s">
        <v>6231</v>
      </c>
      <c r="T5142" s="19" t="s">
        <v>4950</v>
      </c>
      <c r="V5142" s="19" t="s">
        <v>119</v>
      </c>
      <c r="W5142" s="19" t="s">
        <v>129</v>
      </c>
      <c r="Z5142" s="44" t="s">
        <v>6232</v>
      </c>
      <c r="AA5142" s="44" t="s">
        <v>6091</v>
      </c>
    </row>
    <row r="5143" spans="1:27" hidden="1" x14ac:dyDescent="0.25">
      <c r="A5143" s="26">
        <v>28</v>
      </c>
      <c r="B5143" s="19" t="s">
        <v>6278</v>
      </c>
      <c r="C5143" s="44" t="s">
        <v>114</v>
      </c>
      <c r="D5143" s="19" t="s">
        <v>6279</v>
      </c>
      <c r="E5143" s="19">
        <v>20</v>
      </c>
      <c r="F5143" s="19">
        <v>130</v>
      </c>
      <c r="G5143" s="19">
        <v>263</v>
      </c>
      <c r="H5143" s="19">
        <v>2</v>
      </c>
      <c r="I5143" s="79">
        <v>4.95</v>
      </c>
      <c r="J5143" s="79">
        <v>9.9</v>
      </c>
      <c r="K5143" s="19" t="s">
        <v>6262</v>
      </c>
      <c r="L5143" s="19" t="s">
        <v>6263</v>
      </c>
      <c r="Q5143" s="20">
        <v>37</v>
      </c>
      <c r="R5143" s="65" t="s">
        <v>6231</v>
      </c>
      <c r="T5143" s="19" t="s">
        <v>4950</v>
      </c>
      <c r="V5143" s="19" t="s">
        <v>119</v>
      </c>
      <c r="W5143" s="19" t="s">
        <v>129</v>
      </c>
      <c r="Z5143" s="44" t="s">
        <v>6232</v>
      </c>
      <c r="AA5143" s="44" t="s">
        <v>6091</v>
      </c>
    </row>
    <row r="5144" spans="1:27" hidden="1" x14ac:dyDescent="0.25">
      <c r="A5144" s="26">
        <v>29</v>
      </c>
      <c r="B5144" s="19" t="s">
        <v>6280</v>
      </c>
      <c r="C5144" s="44" t="s">
        <v>114</v>
      </c>
      <c r="D5144" s="19" t="s">
        <v>6281</v>
      </c>
      <c r="E5144" s="19">
        <v>20</v>
      </c>
      <c r="F5144" s="19">
        <v>130</v>
      </c>
      <c r="G5144" s="19">
        <v>219</v>
      </c>
      <c r="H5144" s="19">
        <v>2</v>
      </c>
      <c r="I5144" s="79">
        <v>4.04</v>
      </c>
      <c r="J5144" s="79">
        <v>8.08</v>
      </c>
      <c r="K5144" s="19" t="s">
        <v>6262</v>
      </c>
      <c r="L5144" s="19" t="s">
        <v>6263</v>
      </c>
      <c r="Q5144" s="20">
        <v>37</v>
      </c>
      <c r="R5144" s="65" t="s">
        <v>6231</v>
      </c>
      <c r="T5144" s="19" t="s">
        <v>4950</v>
      </c>
      <c r="V5144" s="19" t="s">
        <v>119</v>
      </c>
      <c r="W5144" s="19" t="s">
        <v>129</v>
      </c>
      <c r="Z5144" s="44" t="s">
        <v>6232</v>
      </c>
      <c r="AA5144" s="44" t="s">
        <v>6091</v>
      </c>
    </row>
    <row r="5145" spans="1:27" hidden="1" x14ac:dyDescent="0.25">
      <c r="A5145" s="26">
        <v>30</v>
      </c>
      <c r="B5145" s="19" t="s">
        <v>6282</v>
      </c>
      <c r="C5145" s="44" t="s">
        <v>114</v>
      </c>
      <c r="D5145" s="19" t="s">
        <v>6283</v>
      </c>
      <c r="E5145" s="19">
        <v>20</v>
      </c>
      <c r="F5145" s="19">
        <v>376</v>
      </c>
      <c r="G5145" s="19">
        <v>504</v>
      </c>
      <c r="H5145" s="19">
        <v>1</v>
      </c>
      <c r="I5145" s="79">
        <v>28.77</v>
      </c>
      <c r="J5145" s="79">
        <v>28.77</v>
      </c>
      <c r="K5145" s="19" t="s">
        <v>6262</v>
      </c>
      <c r="L5145" s="19" t="s">
        <v>6263</v>
      </c>
      <c r="N5145" s="19" t="s">
        <v>128</v>
      </c>
      <c r="Q5145" s="20">
        <v>37</v>
      </c>
      <c r="R5145" s="65" t="s">
        <v>6231</v>
      </c>
      <c r="T5145" s="19" t="s">
        <v>4950</v>
      </c>
      <c r="V5145" s="19" t="s">
        <v>119</v>
      </c>
      <c r="Y5145" s="19" t="s">
        <v>129</v>
      </c>
      <c r="Z5145" s="44" t="s">
        <v>6232</v>
      </c>
      <c r="AA5145" s="44" t="s">
        <v>6091</v>
      </c>
    </row>
    <row r="5146" spans="1:27" hidden="1" x14ac:dyDescent="0.25">
      <c r="A5146" s="26">
        <v>31</v>
      </c>
      <c r="B5146" s="19" t="s">
        <v>6284</v>
      </c>
      <c r="C5146" s="44" t="s">
        <v>114</v>
      </c>
      <c r="D5146" s="19" t="s">
        <v>6285</v>
      </c>
      <c r="E5146" s="19">
        <v>20</v>
      </c>
      <c r="F5146" s="19">
        <v>450</v>
      </c>
      <c r="G5146" s="19">
        <v>460</v>
      </c>
      <c r="H5146" s="19">
        <v>1</v>
      </c>
      <c r="I5146" s="79">
        <v>32.5</v>
      </c>
      <c r="J5146" s="79">
        <v>32.5</v>
      </c>
      <c r="K5146" s="19" t="s">
        <v>6262</v>
      </c>
      <c r="L5146" s="19" t="s">
        <v>6263</v>
      </c>
      <c r="Q5146" s="20">
        <v>37</v>
      </c>
      <c r="R5146" s="65" t="s">
        <v>6231</v>
      </c>
      <c r="T5146" s="19" t="s">
        <v>4950</v>
      </c>
      <c r="V5146" s="19" t="s">
        <v>119</v>
      </c>
      <c r="Y5146" s="19" t="s">
        <v>129</v>
      </c>
      <c r="Z5146" s="44" t="s">
        <v>6232</v>
      </c>
      <c r="AA5146" s="44" t="s">
        <v>6091</v>
      </c>
    </row>
    <row r="5147" spans="1:27" hidden="1" x14ac:dyDescent="0.25">
      <c r="A5147" s="26">
        <v>32</v>
      </c>
      <c r="B5147" s="19" t="s">
        <v>6286</v>
      </c>
      <c r="C5147" s="44" t="s">
        <v>114</v>
      </c>
      <c r="D5147" s="19" t="s">
        <v>6261</v>
      </c>
      <c r="E5147" s="19">
        <v>20</v>
      </c>
      <c r="F5147" s="19">
        <v>500</v>
      </c>
      <c r="G5147" s="19">
        <v>832</v>
      </c>
      <c r="H5147" s="19">
        <v>1</v>
      </c>
      <c r="I5147" s="79">
        <v>54</v>
      </c>
      <c r="J5147" s="79">
        <v>54</v>
      </c>
      <c r="K5147" s="19" t="s">
        <v>6262</v>
      </c>
      <c r="L5147" s="19" t="s">
        <v>6263</v>
      </c>
      <c r="Q5147" s="20">
        <v>37</v>
      </c>
      <c r="R5147" s="65" t="s">
        <v>6231</v>
      </c>
      <c r="T5147" s="19" t="s">
        <v>4950</v>
      </c>
      <c r="V5147" s="19" t="s">
        <v>119</v>
      </c>
      <c r="Y5147" s="19" t="s">
        <v>129</v>
      </c>
      <c r="Z5147" s="44" t="s">
        <v>6232</v>
      </c>
      <c r="AA5147" s="44" t="s">
        <v>6091</v>
      </c>
    </row>
    <row r="5148" spans="1:27" hidden="1" x14ac:dyDescent="0.25">
      <c r="A5148" s="26">
        <v>33</v>
      </c>
      <c r="B5148" s="19" t="s">
        <v>6287</v>
      </c>
      <c r="C5148" s="44" t="s">
        <v>114</v>
      </c>
      <c r="D5148" s="19" t="s">
        <v>6288</v>
      </c>
      <c r="E5148" s="19">
        <v>20</v>
      </c>
      <c r="F5148" s="19">
        <v>500</v>
      </c>
      <c r="G5148" s="19">
        <v>841</v>
      </c>
      <c r="H5148" s="19">
        <v>1</v>
      </c>
      <c r="I5148" s="79">
        <v>54.34</v>
      </c>
      <c r="J5148" s="79">
        <v>54.34</v>
      </c>
      <c r="K5148" s="19" t="s">
        <v>6262</v>
      </c>
      <c r="L5148" s="19" t="s">
        <v>6263</v>
      </c>
      <c r="P5148" s="19" t="s">
        <v>129</v>
      </c>
      <c r="Q5148" s="20">
        <v>37</v>
      </c>
      <c r="R5148" s="65" t="s">
        <v>6231</v>
      </c>
      <c r="T5148" s="19" t="s">
        <v>4950</v>
      </c>
      <c r="V5148" s="19" t="s">
        <v>119</v>
      </c>
      <c r="Y5148" s="19" t="s">
        <v>129</v>
      </c>
      <c r="Z5148" s="44" t="s">
        <v>6232</v>
      </c>
      <c r="AA5148" s="44" t="s">
        <v>6091</v>
      </c>
    </row>
    <row r="5149" spans="1:27" hidden="1" x14ac:dyDescent="0.25">
      <c r="A5149" s="26">
        <v>34</v>
      </c>
      <c r="B5149" s="19" t="s">
        <v>6289</v>
      </c>
      <c r="C5149" s="44" t="s">
        <v>114</v>
      </c>
      <c r="D5149" s="19" t="s">
        <v>6275</v>
      </c>
      <c r="E5149" s="19">
        <v>20</v>
      </c>
      <c r="F5149" s="19">
        <v>219</v>
      </c>
      <c r="G5149" s="19">
        <v>260</v>
      </c>
      <c r="H5149" s="19">
        <v>2</v>
      </c>
      <c r="I5149" s="79">
        <v>8.91</v>
      </c>
      <c r="J5149" s="79">
        <v>17.829999999999998</v>
      </c>
      <c r="K5149" s="19" t="s">
        <v>6262</v>
      </c>
      <c r="L5149" s="19" t="s">
        <v>6263</v>
      </c>
      <c r="Q5149" s="20">
        <v>37</v>
      </c>
      <c r="R5149" s="65" t="s">
        <v>6231</v>
      </c>
      <c r="T5149" s="19" t="s">
        <v>4950</v>
      </c>
      <c r="V5149" s="19" t="s">
        <v>119</v>
      </c>
      <c r="W5149" s="19" t="s">
        <v>129</v>
      </c>
      <c r="Z5149" s="44" t="s">
        <v>6232</v>
      </c>
      <c r="AA5149" s="44" t="s">
        <v>6091</v>
      </c>
    </row>
    <row r="5150" spans="1:27" hidden="1" x14ac:dyDescent="0.25">
      <c r="A5150" s="26">
        <v>35</v>
      </c>
      <c r="B5150" s="19" t="s">
        <v>6290</v>
      </c>
      <c r="C5150" s="44" t="s">
        <v>114</v>
      </c>
      <c r="D5150" s="19" t="s">
        <v>6279</v>
      </c>
      <c r="E5150" s="19">
        <v>20</v>
      </c>
      <c r="F5150" s="19">
        <v>130</v>
      </c>
      <c r="G5150" s="19">
        <v>263</v>
      </c>
      <c r="H5150" s="19">
        <v>1</v>
      </c>
      <c r="I5150" s="79">
        <v>4.95</v>
      </c>
      <c r="J5150" s="79">
        <v>4.95</v>
      </c>
      <c r="K5150" s="19" t="s">
        <v>6262</v>
      </c>
      <c r="L5150" s="19" t="s">
        <v>6263</v>
      </c>
      <c r="Q5150" s="20">
        <v>37</v>
      </c>
      <c r="R5150" s="65" t="s">
        <v>6231</v>
      </c>
      <c r="T5150" s="19" t="s">
        <v>4950</v>
      </c>
      <c r="V5150" s="19" t="s">
        <v>119</v>
      </c>
      <c r="W5150" s="19" t="s">
        <v>129</v>
      </c>
      <c r="Z5150" s="44" t="s">
        <v>6232</v>
      </c>
      <c r="AA5150" s="44" t="s">
        <v>6091</v>
      </c>
    </row>
    <row r="5151" spans="1:27" hidden="1" x14ac:dyDescent="0.25">
      <c r="A5151" s="26">
        <v>36</v>
      </c>
      <c r="B5151" s="19" t="s">
        <v>6291</v>
      </c>
      <c r="C5151" s="44" t="s">
        <v>114</v>
      </c>
      <c r="D5151" s="19" t="s">
        <v>6281</v>
      </c>
      <c r="E5151" s="19">
        <v>20</v>
      </c>
      <c r="F5151" s="19">
        <v>130</v>
      </c>
      <c r="G5151" s="19">
        <v>219</v>
      </c>
      <c r="H5151" s="19">
        <v>1</v>
      </c>
      <c r="I5151" s="79">
        <v>4.04</v>
      </c>
      <c r="J5151" s="79">
        <v>4.04</v>
      </c>
      <c r="K5151" s="19" t="s">
        <v>6262</v>
      </c>
      <c r="L5151" s="19" t="s">
        <v>6263</v>
      </c>
      <c r="Q5151" s="20">
        <v>37</v>
      </c>
      <c r="R5151" s="65" t="s">
        <v>6231</v>
      </c>
      <c r="T5151" s="19" t="s">
        <v>4950</v>
      </c>
      <c r="V5151" s="19" t="s">
        <v>119</v>
      </c>
      <c r="W5151" s="19" t="s">
        <v>129</v>
      </c>
      <c r="Z5151" s="44" t="s">
        <v>6232</v>
      </c>
      <c r="AA5151" s="44" t="s">
        <v>6091</v>
      </c>
    </row>
    <row r="5152" spans="1:27" hidden="1" x14ac:dyDescent="0.25">
      <c r="A5152" s="26">
        <v>37</v>
      </c>
      <c r="B5152" s="19" t="s">
        <v>6286</v>
      </c>
      <c r="C5152" s="44" t="s">
        <v>114</v>
      </c>
      <c r="D5152" s="19" t="s">
        <v>6261</v>
      </c>
      <c r="E5152" s="19">
        <v>20</v>
      </c>
      <c r="F5152" s="19">
        <v>500</v>
      </c>
      <c r="G5152" s="19">
        <v>832</v>
      </c>
      <c r="H5152" s="19">
        <v>3</v>
      </c>
      <c r="I5152" s="79">
        <v>54</v>
      </c>
      <c r="J5152" s="79">
        <v>161.99</v>
      </c>
      <c r="K5152" s="19" t="s">
        <v>5328</v>
      </c>
      <c r="L5152" s="19" t="s">
        <v>6292</v>
      </c>
      <c r="Q5152" s="20">
        <v>37</v>
      </c>
      <c r="R5152" s="65" t="s">
        <v>6231</v>
      </c>
      <c r="T5152" s="19" t="s">
        <v>4950</v>
      </c>
      <c r="V5152" s="19" t="s">
        <v>119</v>
      </c>
      <c r="Y5152" s="19" t="s">
        <v>129</v>
      </c>
      <c r="Z5152" s="44" t="s">
        <v>6232</v>
      </c>
      <c r="AA5152" s="44" t="s">
        <v>5670</v>
      </c>
    </row>
    <row r="5153" spans="1:27" hidden="1" x14ac:dyDescent="0.25">
      <c r="A5153" s="26">
        <v>38</v>
      </c>
      <c r="B5153" s="19" t="s">
        <v>6293</v>
      </c>
      <c r="C5153" s="44" t="s">
        <v>114</v>
      </c>
      <c r="D5153" s="19" t="s">
        <v>5301</v>
      </c>
      <c r="E5153" s="19">
        <v>20</v>
      </c>
      <c r="F5153" s="19">
        <v>500</v>
      </c>
      <c r="G5153" s="19">
        <v>678</v>
      </c>
      <c r="H5153" s="19">
        <v>6</v>
      </c>
      <c r="I5153" s="79">
        <v>53.22</v>
      </c>
      <c r="J5153" s="79">
        <v>319.33999999999997</v>
      </c>
      <c r="K5153" s="19" t="s">
        <v>5328</v>
      </c>
      <c r="L5153" s="19" t="s">
        <v>6292</v>
      </c>
      <c r="Q5153" s="20">
        <v>37</v>
      </c>
      <c r="R5153" s="65" t="s">
        <v>6231</v>
      </c>
      <c r="T5153" s="19" t="s">
        <v>4950</v>
      </c>
      <c r="V5153" s="19" t="s">
        <v>119</v>
      </c>
      <c r="Y5153" s="19" t="s">
        <v>129</v>
      </c>
      <c r="Z5153" s="44" t="s">
        <v>6232</v>
      </c>
      <c r="AA5153" s="44" t="s">
        <v>5670</v>
      </c>
    </row>
    <row r="5154" spans="1:27" hidden="1" x14ac:dyDescent="0.25">
      <c r="A5154" s="26">
        <v>39</v>
      </c>
      <c r="B5154" s="19" t="s">
        <v>6294</v>
      </c>
      <c r="C5154" s="44" t="s">
        <v>114</v>
      </c>
      <c r="D5154" s="19" t="s">
        <v>5309</v>
      </c>
      <c r="E5154" s="19">
        <v>20</v>
      </c>
      <c r="F5154" s="19">
        <v>367</v>
      </c>
      <c r="G5154" s="19">
        <v>500</v>
      </c>
      <c r="H5154" s="19">
        <v>1</v>
      </c>
      <c r="I5154" s="79">
        <v>28.81</v>
      </c>
      <c r="J5154" s="79">
        <v>28.81</v>
      </c>
      <c r="K5154" s="19" t="s">
        <v>5328</v>
      </c>
      <c r="L5154" s="19" t="s">
        <v>6292</v>
      </c>
      <c r="Q5154" s="20">
        <v>37</v>
      </c>
      <c r="R5154" s="65" t="s">
        <v>6231</v>
      </c>
      <c r="T5154" s="19" t="s">
        <v>4950</v>
      </c>
      <c r="V5154" s="19" t="s">
        <v>119</v>
      </c>
      <c r="Y5154" s="19" t="s">
        <v>129</v>
      </c>
      <c r="Z5154" s="44" t="s">
        <v>6232</v>
      </c>
      <c r="AA5154" s="44" t="s">
        <v>5670</v>
      </c>
    </row>
    <row r="5155" spans="1:27" hidden="1" x14ac:dyDescent="0.25">
      <c r="A5155" s="26">
        <v>40</v>
      </c>
      <c r="B5155" s="19" t="s">
        <v>6295</v>
      </c>
      <c r="C5155" s="44" t="s">
        <v>114</v>
      </c>
      <c r="D5155" s="19" t="s">
        <v>6296</v>
      </c>
      <c r="E5155" s="19">
        <v>20</v>
      </c>
      <c r="F5155" s="19">
        <v>500</v>
      </c>
      <c r="G5155" s="19">
        <v>760</v>
      </c>
      <c r="H5155" s="19">
        <v>1</v>
      </c>
      <c r="I5155" s="79">
        <v>56.56</v>
      </c>
      <c r="J5155" s="79">
        <v>56.56</v>
      </c>
      <c r="K5155" s="19" t="s">
        <v>5328</v>
      </c>
      <c r="L5155" s="19" t="s">
        <v>6292</v>
      </c>
      <c r="P5155" s="19" t="s">
        <v>129</v>
      </c>
      <c r="Q5155" s="20">
        <v>37</v>
      </c>
      <c r="R5155" s="65" t="s">
        <v>6231</v>
      </c>
      <c r="T5155" s="19" t="s">
        <v>4950</v>
      </c>
      <c r="V5155" s="19" t="s">
        <v>119</v>
      </c>
      <c r="Y5155" s="19" t="s">
        <v>129</v>
      </c>
      <c r="Z5155" s="44" t="s">
        <v>6232</v>
      </c>
      <c r="AA5155" s="44" t="s">
        <v>5670</v>
      </c>
    </row>
    <row r="5156" spans="1:27" hidden="1" x14ac:dyDescent="0.25">
      <c r="A5156" s="26">
        <v>41</v>
      </c>
      <c r="B5156" s="19" t="s">
        <v>6297</v>
      </c>
      <c r="C5156" s="44" t="s">
        <v>114</v>
      </c>
      <c r="D5156" s="19" t="s">
        <v>6298</v>
      </c>
      <c r="E5156" s="19">
        <v>20</v>
      </c>
      <c r="F5156" s="19">
        <v>500</v>
      </c>
      <c r="G5156" s="19">
        <v>706</v>
      </c>
      <c r="H5156" s="19">
        <v>1</v>
      </c>
      <c r="I5156" s="79">
        <v>46.23</v>
      </c>
      <c r="J5156" s="79">
        <v>46.23</v>
      </c>
      <c r="K5156" s="19" t="s">
        <v>5328</v>
      </c>
      <c r="L5156" s="19" t="s">
        <v>6292</v>
      </c>
      <c r="P5156" s="19" t="s">
        <v>129</v>
      </c>
      <c r="Q5156" s="20">
        <v>37</v>
      </c>
      <c r="R5156" s="65" t="s">
        <v>6231</v>
      </c>
      <c r="T5156" s="19" t="s">
        <v>4950</v>
      </c>
      <c r="V5156" s="19" t="s">
        <v>119</v>
      </c>
      <c r="Y5156" s="19" t="s">
        <v>129</v>
      </c>
      <c r="Z5156" s="44" t="s">
        <v>6232</v>
      </c>
      <c r="AA5156" s="44" t="s">
        <v>5670</v>
      </c>
    </row>
    <row r="5157" spans="1:27" hidden="1" x14ac:dyDescent="0.25">
      <c r="A5157" s="26">
        <v>42</v>
      </c>
      <c r="B5157" s="19" t="s">
        <v>6299</v>
      </c>
      <c r="C5157" s="44" t="s">
        <v>114</v>
      </c>
      <c r="D5157" s="19" t="s">
        <v>6300</v>
      </c>
      <c r="E5157" s="19">
        <v>20</v>
      </c>
      <c r="F5157" s="19">
        <v>500</v>
      </c>
      <c r="G5157" s="19">
        <v>747</v>
      </c>
      <c r="H5157" s="19">
        <v>1</v>
      </c>
      <c r="I5157" s="79">
        <v>48.23</v>
      </c>
      <c r="J5157" s="79">
        <v>48.23</v>
      </c>
      <c r="K5157" s="19" t="s">
        <v>5328</v>
      </c>
      <c r="L5157" s="19" t="s">
        <v>6292</v>
      </c>
      <c r="P5157" s="19" t="s">
        <v>129</v>
      </c>
      <c r="Q5157" s="20">
        <v>37</v>
      </c>
      <c r="R5157" s="65" t="s">
        <v>6231</v>
      </c>
      <c r="T5157" s="19" t="s">
        <v>4950</v>
      </c>
      <c r="V5157" s="19" t="s">
        <v>119</v>
      </c>
      <c r="Y5157" s="19" t="s">
        <v>129</v>
      </c>
      <c r="Z5157" s="44" t="s">
        <v>6232</v>
      </c>
      <c r="AA5157" s="44" t="s">
        <v>5670</v>
      </c>
    </row>
    <row r="5158" spans="1:27" hidden="1" x14ac:dyDescent="0.25">
      <c r="A5158" s="26">
        <v>43</v>
      </c>
      <c r="B5158" s="19" t="s">
        <v>6301</v>
      </c>
      <c r="C5158" s="44" t="s">
        <v>114</v>
      </c>
      <c r="D5158" s="19" t="s">
        <v>6302</v>
      </c>
      <c r="E5158" s="19">
        <v>20</v>
      </c>
      <c r="F5158" s="19">
        <v>500</v>
      </c>
      <c r="G5158" s="19">
        <v>798</v>
      </c>
      <c r="H5158" s="19">
        <v>1</v>
      </c>
      <c r="I5158" s="79">
        <v>52.32</v>
      </c>
      <c r="J5158" s="79">
        <v>52.32</v>
      </c>
      <c r="K5158" s="19" t="s">
        <v>5328</v>
      </c>
      <c r="L5158" s="19" t="s">
        <v>6292</v>
      </c>
      <c r="P5158" s="19" t="s">
        <v>129</v>
      </c>
      <c r="Q5158" s="20">
        <v>37</v>
      </c>
      <c r="R5158" s="65" t="s">
        <v>6231</v>
      </c>
      <c r="T5158" s="19" t="s">
        <v>4950</v>
      </c>
      <c r="V5158" s="19" t="s">
        <v>119</v>
      </c>
      <c r="Y5158" s="19" t="s">
        <v>129</v>
      </c>
      <c r="Z5158" s="44" t="s">
        <v>6232</v>
      </c>
      <c r="AA5158" s="44" t="s">
        <v>5670</v>
      </c>
    </row>
    <row r="5159" spans="1:27" hidden="1" x14ac:dyDescent="0.25">
      <c r="A5159" s="26">
        <v>44</v>
      </c>
      <c r="B5159" s="19" t="s">
        <v>6303</v>
      </c>
      <c r="C5159" s="44" t="s">
        <v>114</v>
      </c>
      <c r="D5159" s="19" t="s">
        <v>6272</v>
      </c>
      <c r="E5159" s="19">
        <v>20</v>
      </c>
      <c r="F5159" s="19">
        <v>300</v>
      </c>
      <c r="G5159" s="19">
        <v>450</v>
      </c>
      <c r="H5159" s="19">
        <v>2</v>
      </c>
      <c r="I5159" s="79">
        <v>21.2</v>
      </c>
      <c r="J5159" s="79">
        <v>42.39</v>
      </c>
      <c r="K5159" s="19" t="s">
        <v>5328</v>
      </c>
      <c r="L5159" s="19" t="s">
        <v>6292</v>
      </c>
      <c r="Q5159" s="20">
        <v>37</v>
      </c>
      <c r="R5159" s="65" t="s">
        <v>6231</v>
      </c>
      <c r="T5159" s="19" t="s">
        <v>4950</v>
      </c>
      <c r="V5159" s="19" t="s">
        <v>119</v>
      </c>
      <c r="Y5159" s="19" t="s">
        <v>129</v>
      </c>
      <c r="Z5159" s="44" t="s">
        <v>6232</v>
      </c>
      <c r="AA5159" s="44" t="s">
        <v>5670</v>
      </c>
    </row>
    <row r="5160" spans="1:27" hidden="1" x14ac:dyDescent="0.25">
      <c r="A5160" s="26">
        <v>45</v>
      </c>
      <c r="B5160" s="19" t="s">
        <v>6304</v>
      </c>
      <c r="C5160" s="44" t="s">
        <v>114</v>
      </c>
      <c r="D5160" s="19" t="s">
        <v>6122</v>
      </c>
      <c r="E5160" s="19">
        <v>20</v>
      </c>
      <c r="F5160" s="19">
        <v>130</v>
      </c>
      <c r="G5160" s="19">
        <v>150</v>
      </c>
      <c r="H5160" s="19">
        <v>2</v>
      </c>
      <c r="I5160" s="79">
        <v>1.91</v>
      </c>
      <c r="J5160" s="79">
        <v>3.82</v>
      </c>
      <c r="K5160" s="19" t="s">
        <v>5328</v>
      </c>
      <c r="L5160" s="19" t="s">
        <v>6292</v>
      </c>
      <c r="Q5160" s="20">
        <v>37</v>
      </c>
      <c r="R5160" s="65" t="s">
        <v>6231</v>
      </c>
      <c r="T5160" s="19" t="s">
        <v>4950</v>
      </c>
      <c r="V5160" s="19" t="s">
        <v>119</v>
      </c>
      <c r="W5160" s="19" t="s">
        <v>129</v>
      </c>
      <c r="Z5160" s="44" t="s">
        <v>6232</v>
      </c>
      <c r="AA5160" s="44" t="s">
        <v>5670</v>
      </c>
    </row>
    <row r="5161" spans="1:27" hidden="1" x14ac:dyDescent="0.25">
      <c r="A5161" s="26">
        <v>46</v>
      </c>
      <c r="B5161" s="19" t="s">
        <v>6305</v>
      </c>
      <c r="C5161" s="44" t="s">
        <v>114</v>
      </c>
      <c r="D5161" s="19" t="s">
        <v>6277</v>
      </c>
      <c r="E5161" s="19">
        <v>20</v>
      </c>
      <c r="F5161" s="19">
        <v>266</v>
      </c>
      <c r="G5161" s="19">
        <v>300</v>
      </c>
      <c r="H5161" s="19">
        <v>4</v>
      </c>
      <c r="I5161" s="79">
        <v>10.46</v>
      </c>
      <c r="J5161" s="79">
        <v>41.82</v>
      </c>
      <c r="K5161" s="19" t="s">
        <v>5328</v>
      </c>
      <c r="L5161" s="19" t="s">
        <v>6292</v>
      </c>
      <c r="Q5161" s="20">
        <v>37</v>
      </c>
      <c r="R5161" s="65" t="s">
        <v>6231</v>
      </c>
      <c r="T5161" s="19" t="s">
        <v>4950</v>
      </c>
      <c r="V5161" s="19" t="s">
        <v>119</v>
      </c>
      <c r="W5161" s="19" t="s">
        <v>129</v>
      </c>
      <c r="Z5161" s="44" t="s">
        <v>6232</v>
      </c>
      <c r="AA5161" s="44" t="s">
        <v>5670</v>
      </c>
    </row>
    <row r="5162" spans="1:27" hidden="1" x14ac:dyDescent="0.25">
      <c r="A5162" s="26">
        <v>47</v>
      </c>
      <c r="B5162" s="19" t="s">
        <v>6290</v>
      </c>
      <c r="C5162" s="44" t="s">
        <v>114</v>
      </c>
      <c r="D5162" s="19" t="s">
        <v>6279</v>
      </c>
      <c r="E5162" s="19">
        <v>20</v>
      </c>
      <c r="F5162" s="19">
        <v>130</v>
      </c>
      <c r="G5162" s="19">
        <v>263</v>
      </c>
      <c r="H5162" s="19">
        <v>1</v>
      </c>
      <c r="I5162" s="79">
        <v>4.95</v>
      </c>
      <c r="J5162" s="79">
        <v>4.95</v>
      </c>
      <c r="K5162" s="19" t="s">
        <v>5328</v>
      </c>
      <c r="L5162" s="19" t="s">
        <v>6292</v>
      </c>
      <c r="Q5162" s="20">
        <v>37</v>
      </c>
      <c r="R5162" s="65" t="s">
        <v>6231</v>
      </c>
      <c r="T5162" s="19" t="s">
        <v>4950</v>
      </c>
      <c r="V5162" s="19" t="s">
        <v>119</v>
      </c>
      <c r="W5162" s="19" t="s">
        <v>129</v>
      </c>
      <c r="Z5162" s="44" t="s">
        <v>6232</v>
      </c>
      <c r="AA5162" s="44" t="s">
        <v>5670</v>
      </c>
    </row>
    <row r="5163" spans="1:27" hidden="1" x14ac:dyDescent="0.25">
      <c r="A5163" s="26">
        <v>48</v>
      </c>
      <c r="B5163" s="19" t="s">
        <v>6291</v>
      </c>
      <c r="C5163" s="44" t="s">
        <v>114</v>
      </c>
      <c r="D5163" s="19" t="s">
        <v>6281</v>
      </c>
      <c r="E5163" s="19">
        <v>20</v>
      </c>
      <c r="F5163" s="19">
        <v>130</v>
      </c>
      <c r="G5163" s="19">
        <v>219</v>
      </c>
      <c r="H5163" s="19">
        <v>1</v>
      </c>
      <c r="I5163" s="79">
        <v>4.04</v>
      </c>
      <c r="J5163" s="79">
        <v>4.04</v>
      </c>
      <c r="K5163" s="19" t="s">
        <v>5328</v>
      </c>
      <c r="L5163" s="19" t="s">
        <v>6292</v>
      </c>
      <c r="Q5163" s="20">
        <v>37</v>
      </c>
      <c r="R5163" s="65" t="s">
        <v>6231</v>
      </c>
      <c r="T5163" s="19" t="s">
        <v>4950</v>
      </c>
      <c r="V5163" s="19" t="s">
        <v>119</v>
      </c>
      <c r="W5163" s="19" t="s">
        <v>129</v>
      </c>
      <c r="Z5163" s="44" t="s">
        <v>6232</v>
      </c>
      <c r="AA5163" s="44" t="s">
        <v>5670</v>
      </c>
    </row>
    <row r="5164" spans="1:27" hidden="1" x14ac:dyDescent="0.25">
      <c r="A5164" s="26">
        <v>49</v>
      </c>
      <c r="B5164" s="19" t="s">
        <v>6306</v>
      </c>
      <c r="C5164" s="44" t="s">
        <v>114</v>
      </c>
      <c r="D5164" s="19" t="s">
        <v>6307</v>
      </c>
      <c r="E5164" s="19">
        <v>20</v>
      </c>
      <c r="F5164" s="19">
        <v>250</v>
      </c>
      <c r="G5164" s="19">
        <v>500</v>
      </c>
      <c r="H5164" s="19">
        <v>2</v>
      </c>
      <c r="I5164" s="79">
        <v>12.49</v>
      </c>
      <c r="J5164" s="79">
        <v>24.98</v>
      </c>
      <c r="K5164" s="19" t="s">
        <v>5328</v>
      </c>
      <c r="L5164" s="19" t="s">
        <v>6292</v>
      </c>
      <c r="Q5164" s="20">
        <v>37</v>
      </c>
      <c r="R5164" s="65" t="s">
        <v>6231</v>
      </c>
      <c r="T5164" s="19" t="s">
        <v>4950</v>
      </c>
      <c r="V5164" s="19" t="s">
        <v>119</v>
      </c>
      <c r="W5164" s="19" t="s">
        <v>129</v>
      </c>
      <c r="Z5164" s="44" t="s">
        <v>6232</v>
      </c>
      <c r="AA5164" s="44" t="s">
        <v>5670</v>
      </c>
    </row>
    <row r="5165" spans="1:27" hidden="1" x14ac:dyDescent="0.25">
      <c r="A5165" s="26">
        <v>50</v>
      </c>
      <c r="B5165" s="19" t="s">
        <v>6308</v>
      </c>
      <c r="C5165" s="44" t="s">
        <v>114</v>
      </c>
      <c r="D5165" s="19" t="s">
        <v>6285</v>
      </c>
      <c r="E5165" s="19">
        <v>20</v>
      </c>
      <c r="F5165" s="19">
        <v>450</v>
      </c>
      <c r="G5165" s="19">
        <v>460</v>
      </c>
      <c r="H5165" s="19">
        <v>1</v>
      </c>
      <c r="I5165" s="79">
        <v>32.5</v>
      </c>
      <c r="J5165" s="79">
        <v>32.5</v>
      </c>
      <c r="K5165" s="19" t="s">
        <v>5328</v>
      </c>
      <c r="L5165" s="19" t="s">
        <v>6292</v>
      </c>
      <c r="Q5165" s="20">
        <v>37</v>
      </c>
      <c r="R5165" s="65" t="s">
        <v>6231</v>
      </c>
      <c r="T5165" s="19" t="s">
        <v>4950</v>
      </c>
      <c r="V5165" s="19" t="s">
        <v>119</v>
      </c>
      <c r="Y5165" s="19" t="s">
        <v>129</v>
      </c>
      <c r="Z5165" s="44" t="s">
        <v>6232</v>
      </c>
      <c r="AA5165" s="44" t="s">
        <v>5670</v>
      </c>
    </row>
    <row r="5166" spans="1:27" hidden="1" x14ac:dyDescent="0.25">
      <c r="A5166" s="26">
        <v>51</v>
      </c>
      <c r="B5166" s="19" t="s">
        <v>6309</v>
      </c>
      <c r="C5166" s="44" t="s">
        <v>114</v>
      </c>
      <c r="D5166" s="19" t="s">
        <v>5369</v>
      </c>
      <c r="E5166" s="19">
        <v>25</v>
      </c>
      <c r="F5166" s="19">
        <v>300</v>
      </c>
      <c r="G5166" s="19">
        <v>500</v>
      </c>
      <c r="H5166" s="19">
        <v>1</v>
      </c>
      <c r="I5166" s="79">
        <v>28.6</v>
      </c>
      <c r="J5166" s="79">
        <v>28.6</v>
      </c>
      <c r="K5166" s="19" t="s">
        <v>1960</v>
      </c>
      <c r="L5166" s="19" t="s">
        <v>6310</v>
      </c>
      <c r="N5166" s="19" t="s">
        <v>128</v>
      </c>
      <c r="Q5166" s="20">
        <v>37</v>
      </c>
      <c r="R5166" s="65" t="s">
        <v>6231</v>
      </c>
      <c r="T5166" s="19" t="s">
        <v>4950</v>
      </c>
      <c r="V5166" s="19" t="s">
        <v>119</v>
      </c>
      <c r="X5166" s="19" t="s">
        <v>129</v>
      </c>
      <c r="Z5166" s="44" t="s">
        <v>6232</v>
      </c>
      <c r="AA5166" s="44" t="s">
        <v>6136</v>
      </c>
    </row>
    <row r="5167" spans="1:27" hidden="1" x14ac:dyDescent="0.25">
      <c r="A5167" s="26">
        <v>52</v>
      </c>
      <c r="B5167" s="19" t="s">
        <v>6311</v>
      </c>
      <c r="C5167" s="44" t="s">
        <v>114</v>
      </c>
      <c r="D5167" s="19" t="s">
        <v>5369</v>
      </c>
      <c r="E5167" s="19">
        <v>25</v>
      </c>
      <c r="F5167" s="19">
        <v>300</v>
      </c>
      <c r="G5167" s="19">
        <v>500</v>
      </c>
      <c r="H5167" s="19">
        <v>1</v>
      </c>
      <c r="I5167" s="79">
        <v>28.6</v>
      </c>
      <c r="J5167" s="79">
        <v>28.6</v>
      </c>
      <c r="K5167" s="19" t="s">
        <v>1960</v>
      </c>
      <c r="L5167" s="19" t="s">
        <v>6310</v>
      </c>
      <c r="N5167" s="19" t="s">
        <v>128</v>
      </c>
      <c r="Q5167" s="20">
        <v>37</v>
      </c>
      <c r="R5167" s="65" t="s">
        <v>6231</v>
      </c>
      <c r="T5167" s="19" t="s">
        <v>4950</v>
      </c>
      <c r="V5167" s="19" t="s">
        <v>119</v>
      </c>
      <c r="X5167" s="19" t="s">
        <v>129</v>
      </c>
      <c r="Z5167" s="44" t="s">
        <v>6232</v>
      </c>
      <c r="AA5167" s="44" t="s">
        <v>6136</v>
      </c>
    </row>
    <row r="5168" spans="1:27" hidden="1" x14ac:dyDescent="0.25">
      <c r="A5168" s="26">
        <v>53</v>
      </c>
      <c r="B5168" s="19" t="s">
        <v>6312</v>
      </c>
      <c r="C5168" s="44" t="s">
        <v>114</v>
      </c>
      <c r="D5168" s="19" t="s">
        <v>6313</v>
      </c>
      <c r="E5168" s="19">
        <v>30</v>
      </c>
      <c r="F5168" s="19">
        <v>300</v>
      </c>
      <c r="G5168" s="19">
        <v>606</v>
      </c>
      <c r="H5168" s="19">
        <v>2</v>
      </c>
      <c r="I5168" s="79">
        <v>20.2</v>
      </c>
      <c r="J5168" s="79">
        <v>40.39</v>
      </c>
      <c r="K5168" s="19" t="s">
        <v>6314</v>
      </c>
      <c r="L5168" s="19" t="s">
        <v>6315</v>
      </c>
      <c r="N5168" s="19" t="s">
        <v>128</v>
      </c>
      <c r="Q5168" s="20">
        <v>37</v>
      </c>
      <c r="R5168" s="65" t="s">
        <v>6231</v>
      </c>
      <c r="T5168" s="19" t="s">
        <v>4950</v>
      </c>
      <c r="V5168" s="19" t="s">
        <v>119</v>
      </c>
      <c r="X5168" s="19" t="s">
        <v>129</v>
      </c>
      <c r="Z5168" s="44" t="s">
        <v>6232</v>
      </c>
      <c r="AA5168" s="44" t="s">
        <v>6145</v>
      </c>
    </row>
    <row r="5169" spans="1:27" hidden="1" x14ac:dyDescent="0.25">
      <c r="A5169" s="26">
        <v>54</v>
      </c>
      <c r="B5169" s="19" t="s">
        <v>6316</v>
      </c>
      <c r="C5169" s="44" t="s">
        <v>114</v>
      </c>
      <c r="D5169" s="19" t="s">
        <v>6317</v>
      </c>
      <c r="E5169" s="19">
        <v>30</v>
      </c>
      <c r="F5169" s="19">
        <v>300</v>
      </c>
      <c r="G5169" s="19">
        <v>300</v>
      </c>
      <c r="H5169" s="19">
        <v>2</v>
      </c>
      <c r="I5169" s="79">
        <v>20.2</v>
      </c>
      <c r="J5169" s="79">
        <v>40.39</v>
      </c>
      <c r="K5169" s="19" t="s">
        <v>6314</v>
      </c>
      <c r="L5169" s="19" t="s">
        <v>6315</v>
      </c>
      <c r="N5169" s="19" t="s">
        <v>128</v>
      </c>
      <c r="Q5169" s="20">
        <v>37</v>
      </c>
      <c r="R5169" s="65" t="s">
        <v>6231</v>
      </c>
      <c r="T5169" s="19" t="s">
        <v>4950</v>
      </c>
      <c r="V5169" s="19" t="s">
        <v>119</v>
      </c>
      <c r="X5169" s="19" t="s">
        <v>129</v>
      </c>
      <c r="Z5169" s="44" t="s">
        <v>6232</v>
      </c>
      <c r="AA5169" s="44" t="s">
        <v>6145</v>
      </c>
    </row>
    <row r="5170" spans="1:27" hidden="1" x14ac:dyDescent="0.25">
      <c r="A5170" s="26">
        <v>55</v>
      </c>
      <c r="B5170" s="19" t="s">
        <v>6318</v>
      </c>
      <c r="C5170" s="44" t="s">
        <v>114</v>
      </c>
      <c r="D5170" s="19" t="s">
        <v>5410</v>
      </c>
      <c r="E5170" s="19">
        <v>35</v>
      </c>
      <c r="F5170" s="19">
        <v>500</v>
      </c>
      <c r="G5170" s="19">
        <v>700</v>
      </c>
      <c r="H5170" s="19">
        <v>5</v>
      </c>
      <c r="I5170" s="79">
        <v>92.28</v>
      </c>
      <c r="J5170" s="79">
        <v>461.39</v>
      </c>
      <c r="K5170" s="19" t="s">
        <v>6319</v>
      </c>
      <c r="L5170" s="19" t="s">
        <v>6320</v>
      </c>
      <c r="N5170" s="19" t="s">
        <v>128</v>
      </c>
      <c r="Q5170" s="20">
        <v>37</v>
      </c>
      <c r="R5170" s="65" t="s">
        <v>6231</v>
      </c>
      <c r="T5170" s="19" t="s">
        <v>4950</v>
      </c>
      <c r="V5170" s="19" t="s">
        <v>119</v>
      </c>
      <c r="X5170" s="19" t="s">
        <v>129</v>
      </c>
      <c r="Z5170" s="44" t="s">
        <v>6232</v>
      </c>
      <c r="AA5170" s="44" t="s">
        <v>6171</v>
      </c>
    </row>
    <row r="5171" spans="1:27" hidden="1" x14ac:dyDescent="0.25">
      <c r="A5171" s="26">
        <v>56</v>
      </c>
      <c r="B5171" s="19" t="s">
        <v>6321</v>
      </c>
      <c r="C5171" s="44" t="s">
        <v>114</v>
      </c>
      <c r="D5171" s="19" t="s">
        <v>6322</v>
      </c>
      <c r="E5171" s="19">
        <v>35</v>
      </c>
      <c r="F5171" s="19">
        <v>880</v>
      </c>
      <c r="G5171" s="19">
        <v>1640</v>
      </c>
      <c r="H5171" s="19">
        <v>1</v>
      </c>
      <c r="I5171" s="79">
        <v>389.06</v>
      </c>
      <c r="J5171" s="79">
        <v>389.06</v>
      </c>
      <c r="K5171" s="19" t="s">
        <v>6319</v>
      </c>
      <c r="L5171" s="19" t="s">
        <v>6320</v>
      </c>
      <c r="N5171" s="19" t="s">
        <v>128</v>
      </c>
      <c r="Q5171" s="20">
        <v>37</v>
      </c>
      <c r="R5171" s="65" t="s">
        <v>6231</v>
      </c>
      <c r="T5171" s="19" t="s">
        <v>4950</v>
      </c>
      <c r="V5171" s="19" t="s">
        <v>119</v>
      </c>
      <c r="Y5171" s="19" t="s">
        <v>129</v>
      </c>
      <c r="Z5171" s="44" t="s">
        <v>6232</v>
      </c>
      <c r="AA5171" s="44" t="s">
        <v>6171</v>
      </c>
    </row>
    <row r="5172" spans="1:27" hidden="1" x14ac:dyDescent="0.25">
      <c r="A5172" s="26">
        <v>57</v>
      </c>
      <c r="B5172" s="19" t="s">
        <v>6323</v>
      </c>
      <c r="C5172" s="44" t="s">
        <v>114</v>
      </c>
      <c r="D5172" s="19" t="s">
        <v>5410</v>
      </c>
      <c r="E5172" s="19">
        <v>35</v>
      </c>
      <c r="F5172" s="19">
        <v>500</v>
      </c>
      <c r="G5172" s="19">
        <v>700</v>
      </c>
      <c r="H5172" s="19">
        <v>1</v>
      </c>
      <c r="I5172" s="79">
        <v>93.06</v>
      </c>
      <c r="J5172" s="79">
        <v>93.06</v>
      </c>
      <c r="K5172" s="19" t="s">
        <v>6319</v>
      </c>
      <c r="L5172" s="19" t="s">
        <v>6320</v>
      </c>
      <c r="N5172" s="19" t="s">
        <v>128</v>
      </c>
      <c r="Q5172" s="20">
        <v>37</v>
      </c>
      <c r="R5172" s="65" t="s">
        <v>6231</v>
      </c>
      <c r="T5172" s="19" t="s">
        <v>4950</v>
      </c>
      <c r="V5172" s="19" t="s">
        <v>119</v>
      </c>
      <c r="X5172" s="19" t="s">
        <v>129</v>
      </c>
      <c r="Z5172" s="44" t="s">
        <v>6232</v>
      </c>
      <c r="AA5172" s="44" t="s">
        <v>6171</v>
      </c>
    </row>
    <row r="5173" spans="1:27" hidden="1" x14ac:dyDescent="0.25">
      <c r="A5173" s="26">
        <v>58</v>
      </c>
      <c r="B5173" s="19" t="s">
        <v>6324</v>
      </c>
      <c r="C5173" s="44" t="s">
        <v>114</v>
      </c>
      <c r="D5173" s="19" t="s">
        <v>5410</v>
      </c>
      <c r="E5173" s="19">
        <v>35</v>
      </c>
      <c r="F5173" s="19">
        <v>500</v>
      </c>
      <c r="G5173" s="19">
        <v>700</v>
      </c>
      <c r="H5173" s="19">
        <v>7</v>
      </c>
      <c r="I5173" s="79">
        <v>92.28</v>
      </c>
      <c r="J5173" s="79">
        <v>645.95000000000005</v>
      </c>
      <c r="K5173" s="19" t="s">
        <v>6319</v>
      </c>
      <c r="L5173" s="19" t="s">
        <v>6320</v>
      </c>
      <c r="N5173" s="19" t="s">
        <v>128</v>
      </c>
      <c r="Q5173" s="20">
        <v>37</v>
      </c>
      <c r="R5173" s="65" t="s">
        <v>6231</v>
      </c>
      <c r="T5173" s="19" t="s">
        <v>4950</v>
      </c>
      <c r="V5173" s="19" t="s">
        <v>119</v>
      </c>
      <c r="X5173" s="19" t="s">
        <v>129</v>
      </c>
      <c r="Z5173" s="44" t="s">
        <v>6232</v>
      </c>
      <c r="AA5173" s="44" t="s">
        <v>6171</v>
      </c>
    </row>
    <row r="5174" spans="1:27" hidden="1" x14ac:dyDescent="0.25">
      <c r="A5174" s="26">
        <v>59</v>
      </c>
      <c r="B5174" s="19" t="s">
        <v>6325</v>
      </c>
      <c r="C5174" s="44" t="s">
        <v>114</v>
      </c>
      <c r="D5174" s="19" t="s">
        <v>6322</v>
      </c>
      <c r="E5174" s="19">
        <v>35</v>
      </c>
      <c r="F5174" s="19">
        <v>880</v>
      </c>
      <c r="G5174" s="19">
        <v>1640</v>
      </c>
      <c r="H5174" s="19">
        <v>1</v>
      </c>
      <c r="I5174" s="79">
        <v>389.06</v>
      </c>
      <c r="J5174" s="79">
        <v>389.06</v>
      </c>
      <c r="K5174" s="19" t="s">
        <v>6319</v>
      </c>
      <c r="L5174" s="19" t="s">
        <v>6320</v>
      </c>
      <c r="N5174" s="19" t="s">
        <v>128</v>
      </c>
      <c r="Q5174" s="20">
        <v>37</v>
      </c>
      <c r="R5174" s="65" t="s">
        <v>6231</v>
      </c>
      <c r="T5174" s="19" t="s">
        <v>4950</v>
      </c>
      <c r="V5174" s="19" t="s">
        <v>119</v>
      </c>
      <c r="Y5174" s="19" t="s">
        <v>129</v>
      </c>
      <c r="Z5174" s="44" t="s">
        <v>6232</v>
      </c>
      <c r="AA5174" s="44" t="s">
        <v>6171</v>
      </c>
    </row>
    <row r="5175" spans="1:27" hidden="1" x14ac:dyDescent="0.25">
      <c r="A5175" s="26">
        <v>60</v>
      </c>
      <c r="B5175" s="19" t="s">
        <v>6326</v>
      </c>
      <c r="C5175" s="44" t="s">
        <v>114</v>
      </c>
      <c r="D5175" s="19" t="s">
        <v>6327</v>
      </c>
      <c r="E5175" s="19">
        <v>40</v>
      </c>
      <c r="F5175" s="19">
        <v>864</v>
      </c>
      <c r="G5175" s="19">
        <v>1554</v>
      </c>
      <c r="H5175" s="19">
        <v>1</v>
      </c>
      <c r="I5175" s="79">
        <v>207.09</v>
      </c>
      <c r="J5175" s="79">
        <v>207.09</v>
      </c>
      <c r="K5175" s="19" t="s">
        <v>5092</v>
      </c>
      <c r="L5175" s="19" t="s">
        <v>6328</v>
      </c>
      <c r="N5175" s="19" t="s">
        <v>128</v>
      </c>
      <c r="Q5175" s="20">
        <v>37</v>
      </c>
      <c r="R5175" s="65" t="s">
        <v>6231</v>
      </c>
      <c r="T5175" s="19" t="s">
        <v>4950</v>
      </c>
      <c r="V5175" s="19" t="s">
        <v>119</v>
      </c>
      <c r="X5175" s="19" t="s">
        <v>129</v>
      </c>
      <c r="Z5175" s="44" t="s">
        <v>6232</v>
      </c>
      <c r="AA5175" s="44" t="s">
        <v>5084</v>
      </c>
    </row>
    <row r="5176" spans="1:27" hidden="1" x14ac:dyDescent="0.25">
      <c r="A5176" s="26">
        <v>61</v>
      </c>
      <c r="B5176" s="19" t="s">
        <v>6329</v>
      </c>
      <c r="C5176" s="44" t="s">
        <v>114</v>
      </c>
      <c r="D5176" s="19" t="s">
        <v>6330</v>
      </c>
      <c r="E5176" s="19">
        <v>80</v>
      </c>
      <c r="F5176" s="19">
        <v>1383</v>
      </c>
      <c r="G5176" s="19">
        <v>4788</v>
      </c>
      <c r="H5176" s="19">
        <v>1</v>
      </c>
      <c r="I5176" s="79">
        <v>510.51</v>
      </c>
      <c r="J5176" s="79">
        <v>510.51</v>
      </c>
      <c r="K5176" s="19" t="s">
        <v>6331</v>
      </c>
      <c r="L5176" s="19" t="s">
        <v>6332</v>
      </c>
      <c r="N5176" s="19" t="s">
        <v>128</v>
      </c>
      <c r="Q5176" s="20">
        <v>37</v>
      </c>
      <c r="R5176" s="65" t="s">
        <v>6231</v>
      </c>
      <c r="T5176" s="19" t="s">
        <v>4950</v>
      </c>
      <c r="V5176" s="19" t="s">
        <v>119</v>
      </c>
      <c r="X5176" s="19" t="s">
        <v>129</v>
      </c>
      <c r="Z5176" s="44" t="s">
        <v>6232</v>
      </c>
      <c r="AA5176" s="44" t="s">
        <v>6201</v>
      </c>
    </row>
    <row r="5177" spans="1:27" hidden="1" x14ac:dyDescent="0.25">
      <c r="A5177" s="26">
        <v>62</v>
      </c>
      <c r="B5177" s="19" t="s">
        <v>6333</v>
      </c>
      <c r="C5177" s="44" t="s">
        <v>114</v>
      </c>
      <c r="D5177" s="19" t="s">
        <v>6334</v>
      </c>
      <c r="E5177" s="19">
        <v>80</v>
      </c>
      <c r="F5177" s="19">
        <v>880</v>
      </c>
      <c r="G5177" s="19">
        <v>1047</v>
      </c>
      <c r="H5177" s="19">
        <v>1</v>
      </c>
      <c r="I5177" s="79">
        <v>566.37</v>
      </c>
      <c r="J5177" s="79">
        <v>566.37</v>
      </c>
      <c r="K5177" s="19" t="s">
        <v>6331</v>
      </c>
      <c r="L5177" s="19" t="s">
        <v>6332</v>
      </c>
      <c r="N5177" s="19" t="s">
        <v>128</v>
      </c>
      <c r="Q5177" s="20">
        <v>37</v>
      </c>
      <c r="R5177" s="65" t="s">
        <v>6231</v>
      </c>
      <c r="T5177" s="19" t="s">
        <v>4950</v>
      </c>
      <c r="V5177" s="19" t="s">
        <v>119</v>
      </c>
      <c r="X5177" s="19" t="s">
        <v>129</v>
      </c>
      <c r="Z5177" s="44" t="s">
        <v>6232</v>
      </c>
      <c r="AA5177" s="44" t="s">
        <v>6201</v>
      </c>
    </row>
    <row r="5178" spans="1:27" hidden="1" x14ac:dyDescent="0.25">
      <c r="A5178" s="26">
        <v>63</v>
      </c>
      <c r="B5178" s="19" t="s">
        <v>6335</v>
      </c>
      <c r="C5178" s="44" t="s">
        <v>114</v>
      </c>
      <c r="D5178" s="19" t="s">
        <v>6336</v>
      </c>
      <c r="E5178" s="19">
        <v>80</v>
      </c>
      <c r="F5178" s="19">
        <v>880</v>
      </c>
      <c r="G5178" s="19">
        <v>1036</v>
      </c>
      <c r="H5178" s="19">
        <v>1</v>
      </c>
      <c r="I5178" s="79">
        <v>560.21</v>
      </c>
      <c r="J5178" s="79">
        <v>560.21</v>
      </c>
      <c r="K5178" s="19" t="s">
        <v>6331</v>
      </c>
      <c r="L5178" s="19" t="s">
        <v>6332</v>
      </c>
      <c r="N5178" s="19" t="s">
        <v>128</v>
      </c>
      <c r="Q5178" s="20">
        <v>37</v>
      </c>
      <c r="R5178" s="65" t="s">
        <v>6231</v>
      </c>
      <c r="T5178" s="19" t="s">
        <v>4950</v>
      </c>
      <c r="V5178" s="19" t="s">
        <v>119</v>
      </c>
      <c r="X5178" s="19" t="s">
        <v>129</v>
      </c>
      <c r="Z5178" s="44" t="s">
        <v>6232</v>
      </c>
      <c r="AA5178" s="44" t="s">
        <v>6201</v>
      </c>
    </row>
    <row r="5179" spans="1:27" hidden="1" x14ac:dyDescent="0.25">
      <c r="A5179" s="26">
        <v>64</v>
      </c>
      <c r="B5179" s="19" t="s">
        <v>6337</v>
      </c>
      <c r="C5179" s="44" t="s">
        <v>114</v>
      </c>
      <c r="D5179" s="19" t="s">
        <v>6338</v>
      </c>
      <c r="E5179" s="19">
        <v>80</v>
      </c>
      <c r="F5179" s="19">
        <v>880</v>
      </c>
      <c r="G5179" s="19">
        <v>968</v>
      </c>
      <c r="H5179" s="19">
        <v>1</v>
      </c>
      <c r="I5179" s="79">
        <v>517.9</v>
      </c>
      <c r="J5179" s="79">
        <v>517.9</v>
      </c>
      <c r="K5179" s="19" t="s">
        <v>6331</v>
      </c>
      <c r="L5179" s="19" t="s">
        <v>6332</v>
      </c>
      <c r="N5179" s="19" t="s">
        <v>128</v>
      </c>
      <c r="Q5179" s="20">
        <v>37</v>
      </c>
      <c r="R5179" s="65" t="s">
        <v>6231</v>
      </c>
      <c r="T5179" s="19" t="s">
        <v>4950</v>
      </c>
      <c r="V5179" s="19" t="s">
        <v>119</v>
      </c>
      <c r="Y5179" s="19" t="s">
        <v>129</v>
      </c>
      <c r="Z5179" s="44" t="s">
        <v>6232</v>
      </c>
      <c r="AA5179" s="44" t="s">
        <v>6201</v>
      </c>
    </row>
    <row r="5180" spans="1:27" hidden="1" x14ac:dyDescent="0.25">
      <c r="A5180" s="26">
        <v>65</v>
      </c>
      <c r="B5180" s="19" t="s">
        <v>6339</v>
      </c>
      <c r="C5180" s="44" t="s">
        <v>114</v>
      </c>
      <c r="D5180" s="19" t="s">
        <v>6340</v>
      </c>
      <c r="E5180" s="19">
        <v>80</v>
      </c>
      <c r="F5180" s="19">
        <v>880</v>
      </c>
      <c r="G5180" s="19">
        <v>1053</v>
      </c>
      <c r="H5180" s="19">
        <v>1</v>
      </c>
      <c r="I5180" s="79">
        <v>564.87</v>
      </c>
      <c r="J5180" s="79">
        <v>564.87</v>
      </c>
      <c r="K5180" s="19" t="s">
        <v>6331</v>
      </c>
      <c r="L5180" s="19" t="s">
        <v>6332</v>
      </c>
      <c r="N5180" s="19" t="s">
        <v>128</v>
      </c>
      <c r="Q5180" s="20">
        <v>37</v>
      </c>
      <c r="R5180" s="65" t="s">
        <v>6231</v>
      </c>
      <c r="T5180" s="19" t="s">
        <v>4950</v>
      </c>
      <c r="V5180" s="19" t="s">
        <v>119</v>
      </c>
      <c r="Y5180" s="19" t="s">
        <v>129</v>
      </c>
      <c r="Z5180" s="44" t="s">
        <v>6232</v>
      </c>
      <c r="AA5180" s="44" t="s">
        <v>6201</v>
      </c>
    </row>
    <row r="5181" spans="1:27" hidden="1" x14ac:dyDescent="0.25">
      <c r="A5181" s="26">
        <v>66</v>
      </c>
      <c r="B5181" s="19" t="s">
        <v>6341</v>
      </c>
      <c r="C5181" s="44" t="s">
        <v>114</v>
      </c>
      <c r="D5181" s="19" t="s">
        <v>6334</v>
      </c>
      <c r="E5181" s="19">
        <v>80</v>
      </c>
      <c r="F5181" s="19">
        <v>880</v>
      </c>
      <c r="G5181" s="19">
        <v>1047</v>
      </c>
      <c r="H5181" s="19">
        <v>1</v>
      </c>
      <c r="I5181" s="79">
        <v>566.37</v>
      </c>
      <c r="J5181" s="79">
        <v>566.37</v>
      </c>
      <c r="K5181" s="19" t="s">
        <v>6331</v>
      </c>
      <c r="L5181" s="19" t="s">
        <v>6332</v>
      </c>
      <c r="N5181" s="19" t="s">
        <v>128</v>
      </c>
      <c r="Q5181" s="20">
        <v>37</v>
      </c>
      <c r="R5181" s="65" t="s">
        <v>6231</v>
      </c>
      <c r="T5181" s="19" t="s">
        <v>4950</v>
      </c>
      <c r="V5181" s="19" t="s">
        <v>119</v>
      </c>
      <c r="X5181" s="19" t="s">
        <v>129</v>
      </c>
      <c r="Z5181" s="44" t="s">
        <v>6232</v>
      </c>
      <c r="AA5181" s="44" t="s">
        <v>6201</v>
      </c>
    </row>
    <row r="5182" spans="1:27" hidden="1" x14ac:dyDescent="0.25">
      <c r="A5182" s="26">
        <v>67</v>
      </c>
      <c r="B5182" s="19" t="s">
        <v>6342</v>
      </c>
      <c r="C5182" s="44" t="s">
        <v>114</v>
      </c>
      <c r="D5182" s="19" t="s">
        <v>6336</v>
      </c>
      <c r="E5182" s="19">
        <v>80</v>
      </c>
      <c r="F5182" s="19">
        <v>880</v>
      </c>
      <c r="G5182" s="19">
        <v>1036</v>
      </c>
      <c r="H5182" s="19">
        <v>1</v>
      </c>
      <c r="I5182" s="79">
        <v>560.21</v>
      </c>
      <c r="J5182" s="79">
        <v>560.21</v>
      </c>
      <c r="K5182" s="19" t="s">
        <v>6331</v>
      </c>
      <c r="L5182" s="19" t="s">
        <v>6332</v>
      </c>
      <c r="N5182" s="19" t="s">
        <v>128</v>
      </c>
      <c r="Q5182" s="20">
        <v>37</v>
      </c>
      <c r="R5182" s="65" t="s">
        <v>6231</v>
      </c>
      <c r="T5182" s="19" t="s">
        <v>4950</v>
      </c>
      <c r="V5182" s="19" t="s">
        <v>119</v>
      </c>
      <c r="X5182" s="19" t="s">
        <v>129</v>
      </c>
      <c r="Z5182" s="44" t="s">
        <v>6232</v>
      </c>
      <c r="AA5182" s="44" t="s">
        <v>6201</v>
      </c>
    </row>
    <row r="5183" spans="1:27" hidden="1" x14ac:dyDescent="0.25">
      <c r="A5183" s="26">
        <v>68</v>
      </c>
      <c r="B5183" s="19" t="s">
        <v>6343</v>
      </c>
      <c r="C5183" s="44" t="s">
        <v>114</v>
      </c>
      <c r="D5183" s="19" t="s">
        <v>6338</v>
      </c>
      <c r="E5183" s="19">
        <v>80</v>
      </c>
      <c r="F5183" s="19">
        <v>880</v>
      </c>
      <c r="G5183" s="19">
        <v>968</v>
      </c>
      <c r="H5183" s="19">
        <v>1</v>
      </c>
      <c r="I5183" s="79">
        <v>517.9</v>
      </c>
      <c r="J5183" s="79">
        <v>517.9</v>
      </c>
      <c r="K5183" s="19" t="s">
        <v>6331</v>
      </c>
      <c r="L5183" s="19" t="s">
        <v>6332</v>
      </c>
      <c r="N5183" s="19" t="s">
        <v>128</v>
      </c>
      <c r="Q5183" s="20">
        <v>37</v>
      </c>
      <c r="R5183" s="65" t="s">
        <v>6231</v>
      </c>
      <c r="T5183" s="19" t="s">
        <v>4950</v>
      </c>
      <c r="V5183" s="19" t="s">
        <v>119</v>
      </c>
      <c r="Y5183" s="19" t="s">
        <v>129</v>
      </c>
      <c r="Z5183" s="44" t="s">
        <v>6232</v>
      </c>
      <c r="AA5183" s="44" t="s">
        <v>6201</v>
      </c>
    </row>
    <row r="5184" spans="1:27" hidden="1" x14ac:dyDescent="0.25">
      <c r="A5184" s="26">
        <v>69</v>
      </c>
      <c r="B5184" s="19" t="s">
        <v>6344</v>
      </c>
      <c r="C5184" s="44" t="s">
        <v>114</v>
      </c>
      <c r="D5184" s="19" t="s">
        <v>6340</v>
      </c>
      <c r="E5184" s="19">
        <v>80</v>
      </c>
      <c r="F5184" s="19">
        <v>880</v>
      </c>
      <c r="G5184" s="19">
        <v>1053</v>
      </c>
      <c r="H5184" s="19">
        <v>1</v>
      </c>
      <c r="I5184" s="79">
        <v>564.87</v>
      </c>
      <c r="J5184" s="79">
        <v>564.87</v>
      </c>
      <c r="K5184" s="19" t="s">
        <v>6331</v>
      </c>
      <c r="L5184" s="19" t="s">
        <v>6332</v>
      </c>
      <c r="N5184" s="19" t="s">
        <v>128</v>
      </c>
      <c r="Q5184" s="20">
        <v>37</v>
      </c>
      <c r="R5184" s="65" t="s">
        <v>6231</v>
      </c>
      <c r="T5184" s="19" t="s">
        <v>4950</v>
      </c>
      <c r="V5184" s="19" t="s">
        <v>119</v>
      </c>
      <c r="Y5184" s="19" t="s">
        <v>129</v>
      </c>
      <c r="Z5184" s="44" t="s">
        <v>6232</v>
      </c>
      <c r="AA5184" s="44" t="s">
        <v>6201</v>
      </c>
    </row>
    <row r="5185" spans="1:27" hidden="1" x14ac:dyDescent="0.25">
      <c r="A5185" s="26">
        <v>70</v>
      </c>
      <c r="B5185" s="19" t="s">
        <v>6345</v>
      </c>
      <c r="C5185" s="44" t="s">
        <v>114</v>
      </c>
      <c r="D5185" s="19" t="s">
        <v>6346</v>
      </c>
      <c r="E5185" s="19">
        <v>80</v>
      </c>
      <c r="F5185" s="19">
        <v>880</v>
      </c>
      <c r="G5185" s="19">
        <v>955</v>
      </c>
      <c r="H5185" s="19">
        <v>1</v>
      </c>
      <c r="I5185" s="79">
        <v>510.51</v>
      </c>
      <c r="J5185" s="79">
        <v>510.51</v>
      </c>
      <c r="K5185" s="19" t="s">
        <v>6347</v>
      </c>
      <c r="L5185" s="19" t="s">
        <v>6348</v>
      </c>
      <c r="N5185" s="19" t="s">
        <v>128</v>
      </c>
      <c r="Q5185" s="20">
        <v>37</v>
      </c>
      <c r="R5185" s="65" t="s">
        <v>6231</v>
      </c>
      <c r="T5185" s="19" t="s">
        <v>4950</v>
      </c>
      <c r="V5185" s="19" t="s">
        <v>119</v>
      </c>
      <c r="X5185" s="19" t="s">
        <v>129</v>
      </c>
      <c r="Z5185" s="44" t="s">
        <v>6232</v>
      </c>
      <c r="AA5185" s="44" t="s">
        <v>2156</v>
      </c>
    </row>
    <row r="5186" spans="1:27" hidden="1" x14ac:dyDescent="0.25">
      <c r="A5186" s="26">
        <v>1</v>
      </c>
      <c r="B5186" s="19" t="s">
        <v>6445</v>
      </c>
      <c r="C5186" s="44" t="s">
        <v>114</v>
      </c>
      <c r="D5186" s="19" t="s">
        <v>6446</v>
      </c>
      <c r="E5186" s="19">
        <v>14</v>
      </c>
      <c r="F5186" s="19">
        <v>460</v>
      </c>
      <c r="G5186" s="19">
        <v>6352</v>
      </c>
      <c r="H5186" s="19">
        <v>2</v>
      </c>
      <c r="I5186" s="79">
        <v>321.12</v>
      </c>
      <c r="J5186" s="79">
        <v>642.24</v>
      </c>
      <c r="K5186" s="19" t="s">
        <v>4879</v>
      </c>
      <c r="L5186" s="19" t="s">
        <v>6447</v>
      </c>
      <c r="Q5186" s="20">
        <v>38</v>
      </c>
      <c r="R5186" s="65" t="s">
        <v>6444</v>
      </c>
      <c r="T5186" s="19" t="s">
        <v>4950</v>
      </c>
      <c r="V5186" s="19" t="s">
        <v>119</v>
      </c>
      <c r="Y5186" s="19" t="s">
        <v>129</v>
      </c>
      <c r="Z5186" s="44" t="s">
        <v>6448</v>
      </c>
      <c r="AA5186" s="44" t="s">
        <v>121</v>
      </c>
    </row>
    <row r="5187" spans="1:27" hidden="1" x14ac:dyDescent="0.25">
      <c r="A5187" s="26">
        <v>2</v>
      </c>
      <c r="B5187" s="19" t="s">
        <v>6449</v>
      </c>
      <c r="C5187" s="44" t="s">
        <v>114</v>
      </c>
      <c r="D5187" s="19" t="s">
        <v>6450</v>
      </c>
      <c r="E5187" s="19">
        <v>14</v>
      </c>
      <c r="F5187" s="19">
        <v>460</v>
      </c>
      <c r="G5187" s="19">
        <v>5656</v>
      </c>
      <c r="H5187" s="19">
        <v>1</v>
      </c>
      <c r="I5187" s="79">
        <v>285.93</v>
      </c>
      <c r="J5187" s="79">
        <v>285.93</v>
      </c>
      <c r="K5187" s="19" t="s">
        <v>4879</v>
      </c>
      <c r="L5187" s="19" t="s">
        <v>6447</v>
      </c>
      <c r="Q5187" s="20">
        <v>38</v>
      </c>
      <c r="R5187" s="65" t="s">
        <v>6444</v>
      </c>
      <c r="T5187" s="19" t="s">
        <v>4950</v>
      </c>
      <c r="V5187" s="19" t="s">
        <v>119</v>
      </c>
      <c r="Y5187" s="19" t="s">
        <v>129</v>
      </c>
      <c r="Z5187" s="44" t="s">
        <v>6448</v>
      </c>
      <c r="AA5187" s="44" t="s">
        <v>121</v>
      </c>
    </row>
    <row r="5188" spans="1:27" hidden="1" x14ac:dyDescent="0.25">
      <c r="A5188" s="26">
        <v>3</v>
      </c>
      <c r="B5188" s="19" t="s">
        <v>6451</v>
      </c>
      <c r="C5188" s="44" t="s">
        <v>114</v>
      </c>
      <c r="D5188" s="19" t="s">
        <v>6452</v>
      </c>
      <c r="E5188" s="19">
        <v>14</v>
      </c>
      <c r="F5188" s="19">
        <v>460</v>
      </c>
      <c r="G5188" s="19">
        <v>6360</v>
      </c>
      <c r="H5188" s="19">
        <v>1</v>
      </c>
      <c r="I5188" s="79">
        <v>321.52</v>
      </c>
      <c r="J5188" s="79">
        <v>321.52</v>
      </c>
      <c r="K5188" s="19" t="s">
        <v>4879</v>
      </c>
      <c r="L5188" s="19" t="s">
        <v>6447</v>
      </c>
      <c r="Q5188" s="20">
        <v>38</v>
      </c>
      <c r="R5188" s="65" t="s">
        <v>6444</v>
      </c>
      <c r="T5188" s="19" t="s">
        <v>4950</v>
      </c>
      <c r="V5188" s="19" t="s">
        <v>119</v>
      </c>
      <c r="Y5188" s="19" t="s">
        <v>129</v>
      </c>
      <c r="Z5188" s="44" t="s">
        <v>6448</v>
      </c>
      <c r="AA5188" s="44" t="s">
        <v>121</v>
      </c>
    </row>
    <row r="5189" spans="1:27" hidden="1" x14ac:dyDescent="0.25">
      <c r="A5189" s="26">
        <v>4</v>
      </c>
      <c r="B5189" s="19" t="s">
        <v>6453</v>
      </c>
      <c r="C5189" s="44" t="s">
        <v>114</v>
      </c>
      <c r="D5189" s="19" t="s">
        <v>6454</v>
      </c>
      <c r="E5189" s="19">
        <v>14</v>
      </c>
      <c r="F5189" s="19">
        <v>460</v>
      </c>
      <c r="G5189" s="19">
        <v>5862</v>
      </c>
      <c r="H5189" s="19">
        <v>1</v>
      </c>
      <c r="I5189" s="79">
        <v>296.35000000000002</v>
      </c>
      <c r="J5189" s="79">
        <v>296.35000000000002</v>
      </c>
      <c r="K5189" s="19" t="s">
        <v>4879</v>
      </c>
      <c r="L5189" s="19" t="s">
        <v>6447</v>
      </c>
      <c r="Q5189" s="20">
        <v>38</v>
      </c>
      <c r="R5189" s="65" t="s">
        <v>6444</v>
      </c>
      <c r="T5189" s="19" t="s">
        <v>4950</v>
      </c>
      <c r="V5189" s="19" t="s">
        <v>119</v>
      </c>
      <c r="Y5189" s="19" t="s">
        <v>129</v>
      </c>
      <c r="Z5189" s="44" t="s">
        <v>6448</v>
      </c>
      <c r="AA5189" s="44" t="s">
        <v>121</v>
      </c>
    </row>
    <row r="5190" spans="1:27" hidden="1" x14ac:dyDescent="0.25">
      <c r="A5190" s="26">
        <v>5</v>
      </c>
      <c r="B5190" s="19" t="s">
        <v>6455</v>
      </c>
      <c r="C5190" s="44" t="s">
        <v>114</v>
      </c>
      <c r="D5190" s="19" t="s">
        <v>6456</v>
      </c>
      <c r="E5190" s="19">
        <v>14</v>
      </c>
      <c r="F5190" s="19">
        <v>460</v>
      </c>
      <c r="G5190" s="19">
        <v>4932</v>
      </c>
      <c r="H5190" s="19">
        <v>1</v>
      </c>
      <c r="I5190" s="79">
        <v>249.33</v>
      </c>
      <c r="J5190" s="79">
        <v>249.33</v>
      </c>
      <c r="K5190" s="19" t="s">
        <v>4879</v>
      </c>
      <c r="L5190" s="19" t="s">
        <v>6447</v>
      </c>
      <c r="Q5190" s="20">
        <v>38</v>
      </c>
      <c r="R5190" s="65" t="s">
        <v>6444</v>
      </c>
      <c r="T5190" s="19" t="s">
        <v>4950</v>
      </c>
      <c r="V5190" s="19" t="s">
        <v>119</v>
      </c>
      <c r="Y5190" s="19" t="s">
        <v>129</v>
      </c>
      <c r="Z5190" s="44" t="s">
        <v>6448</v>
      </c>
      <c r="AA5190" s="44" t="s">
        <v>121</v>
      </c>
    </row>
    <row r="5191" spans="1:27" hidden="1" x14ac:dyDescent="0.25">
      <c r="A5191" s="26">
        <v>6</v>
      </c>
      <c r="B5191" s="19" t="s">
        <v>6457</v>
      </c>
      <c r="C5191" s="44" t="s">
        <v>114</v>
      </c>
      <c r="D5191" s="19" t="s">
        <v>6458</v>
      </c>
      <c r="E5191" s="19">
        <v>14</v>
      </c>
      <c r="F5191" s="19">
        <v>460</v>
      </c>
      <c r="G5191" s="19">
        <v>4769</v>
      </c>
      <c r="H5191" s="19">
        <v>1</v>
      </c>
      <c r="I5191" s="79">
        <v>241.09</v>
      </c>
      <c r="J5191" s="79">
        <v>241.09</v>
      </c>
      <c r="K5191" s="19" t="s">
        <v>4879</v>
      </c>
      <c r="L5191" s="19" t="s">
        <v>6447</v>
      </c>
      <c r="Q5191" s="20">
        <v>38</v>
      </c>
      <c r="R5191" s="65" t="s">
        <v>6444</v>
      </c>
      <c r="T5191" s="19" t="s">
        <v>4950</v>
      </c>
      <c r="V5191" s="19" t="s">
        <v>119</v>
      </c>
      <c r="Y5191" s="19" t="s">
        <v>129</v>
      </c>
      <c r="Z5191" s="44" t="s">
        <v>6448</v>
      </c>
      <c r="AA5191" s="44" t="s">
        <v>121</v>
      </c>
    </row>
    <row r="5192" spans="1:27" hidden="1" x14ac:dyDescent="0.25">
      <c r="A5192" s="26">
        <v>7</v>
      </c>
      <c r="B5192" s="19" t="s">
        <v>6459</v>
      </c>
      <c r="C5192" s="44" t="s">
        <v>114</v>
      </c>
      <c r="D5192" s="19" t="s">
        <v>6460</v>
      </c>
      <c r="E5192" s="19">
        <v>14</v>
      </c>
      <c r="F5192" s="19">
        <v>460</v>
      </c>
      <c r="G5192" s="19">
        <v>4672</v>
      </c>
      <c r="H5192" s="19">
        <v>1</v>
      </c>
      <c r="I5192" s="79">
        <v>236.19</v>
      </c>
      <c r="J5192" s="79">
        <v>236.19</v>
      </c>
      <c r="K5192" s="19" t="s">
        <v>4879</v>
      </c>
      <c r="L5192" s="19" t="s">
        <v>6447</v>
      </c>
      <c r="Q5192" s="20">
        <v>38</v>
      </c>
      <c r="R5192" s="65" t="s">
        <v>6444</v>
      </c>
      <c r="T5192" s="19" t="s">
        <v>4950</v>
      </c>
      <c r="V5192" s="19" t="s">
        <v>119</v>
      </c>
      <c r="Y5192" s="19" t="s">
        <v>129</v>
      </c>
      <c r="Z5192" s="44" t="s">
        <v>6448</v>
      </c>
      <c r="AA5192" s="44" t="s">
        <v>121</v>
      </c>
    </row>
    <row r="5193" spans="1:27" hidden="1" x14ac:dyDescent="0.25">
      <c r="A5193" s="26">
        <v>8</v>
      </c>
      <c r="B5193" s="19" t="s">
        <v>6461</v>
      </c>
      <c r="C5193" s="44" t="s">
        <v>114</v>
      </c>
      <c r="D5193" s="19" t="s">
        <v>5261</v>
      </c>
      <c r="E5193" s="19">
        <v>14</v>
      </c>
      <c r="F5193" s="19">
        <v>90</v>
      </c>
      <c r="G5193" s="19">
        <v>150</v>
      </c>
      <c r="H5193" s="19">
        <v>16</v>
      </c>
      <c r="I5193" s="79">
        <v>0.96</v>
      </c>
      <c r="J5193" s="79">
        <v>15.39</v>
      </c>
      <c r="K5193" s="19" t="s">
        <v>6462</v>
      </c>
      <c r="L5193" s="19" t="s">
        <v>6463</v>
      </c>
      <c r="Q5193" s="20">
        <v>38</v>
      </c>
      <c r="R5193" s="65" t="s">
        <v>6444</v>
      </c>
      <c r="T5193" s="19" t="s">
        <v>4950</v>
      </c>
      <c r="V5193" s="19" t="s">
        <v>119</v>
      </c>
      <c r="W5193" s="19" t="s">
        <v>129</v>
      </c>
      <c r="Z5193" s="44" t="s">
        <v>6448</v>
      </c>
      <c r="AA5193" s="44" t="s">
        <v>6464</v>
      </c>
    </row>
    <row r="5194" spans="1:27" hidden="1" x14ac:dyDescent="0.25">
      <c r="A5194" s="26">
        <v>9</v>
      </c>
      <c r="B5194" s="19" t="s">
        <v>6465</v>
      </c>
      <c r="C5194" s="44" t="s">
        <v>114</v>
      </c>
      <c r="D5194" s="19" t="s">
        <v>6466</v>
      </c>
      <c r="E5194" s="19">
        <v>14</v>
      </c>
      <c r="F5194" s="19">
        <v>460</v>
      </c>
      <c r="G5194" s="19">
        <v>4495</v>
      </c>
      <c r="H5194" s="19">
        <v>4</v>
      </c>
      <c r="I5194" s="79">
        <v>227.24</v>
      </c>
      <c r="J5194" s="79">
        <v>908.96</v>
      </c>
      <c r="K5194" s="19" t="s">
        <v>6462</v>
      </c>
      <c r="L5194" s="19" t="s">
        <v>6463</v>
      </c>
      <c r="Q5194" s="20">
        <v>38</v>
      </c>
      <c r="R5194" s="65" t="s">
        <v>6444</v>
      </c>
      <c r="T5194" s="19" t="s">
        <v>4950</v>
      </c>
      <c r="V5194" s="19" t="s">
        <v>119</v>
      </c>
      <c r="Y5194" s="19" t="s">
        <v>129</v>
      </c>
      <c r="Z5194" s="44" t="s">
        <v>6448</v>
      </c>
      <c r="AA5194" s="44" t="s">
        <v>6464</v>
      </c>
    </row>
    <row r="5195" spans="1:27" hidden="1" x14ac:dyDescent="0.25">
      <c r="A5195" s="26">
        <v>10</v>
      </c>
      <c r="B5195" s="19" t="s">
        <v>6467</v>
      </c>
      <c r="C5195" s="44" t="s">
        <v>114</v>
      </c>
      <c r="D5195" s="19" t="s">
        <v>5261</v>
      </c>
      <c r="E5195" s="19">
        <v>14</v>
      </c>
      <c r="F5195" s="19">
        <v>90</v>
      </c>
      <c r="G5195" s="19">
        <v>150</v>
      </c>
      <c r="H5195" s="19">
        <v>8</v>
      </c>
      <c r="I5195" s="79">
        <v>0.96</v>
      </c>
      <c r="J5195" s="79">
        <v>7.69</v>
      </c>
      <c r="K5195" s="19" t="s">
        <v>6462</v>
      </c>
      <c r="L5195" s="19" t="s">
        <v>6463</v>
      </c>
      <c r="Q5195" s="20">
        <v>38</v>
      </c>
      <c r="R5195" s="65" t="s">
        <v>6444</v>
      </c>
      <c r="T5195" s="19" t="s">
        <v>4950</v>
      </c>
      <c r="V5195" s="19" t="s">
        <v>119</v>
      </c>
      <c r="W5195" s="19" t="s">
        <v>129</v>
      </c>
      <c r="Z5195" s="44" t="s">
        <v>6448</v>
      </c>
      <c r="AA5195" s="44" t="s">
        <v>6464</v>
      </c>
    </row>
    <row r="5196" spans="1:27" hidden="1" x14ac:dyDescent="0.25">
      <c r="A5196" s="26">
        <v>11</v>
      </c>
      <c r="B5196" s="19" t="s">
        <v>6468</v>
      </c>
      <c r="C5196" s="44" t="s">
        <v>114</v>
      </c>
      <c r="D5196" s="19" t="s">
        <v>5261</v>
      </c>
      <c r="E5196" s="19">
        <v>14</v>
      </c>
      <c r="F5196" s="19">
        <v>90</v>
      </c>
      <c r="G5196" s="19">
        <v>150</v>
      </c>
      <c r="H5196" s="19">
        <v>4</v>
      </c>
      <c r="I5196" s="79">
        <v>0.96</v>
      </c>
      <c r="J5196" s="79">
        <v>3.85</v>
      </c>
      <c r="K5196" s="19" t="s">
        <v>6462</v>
      </c>
      <c r="L5196" s="19" t="s">
        <v>6463</v>
      </c>
      <c r="Q5196" s="20">
        <v>38</v>
      </c>
      <c r="R5196" s="65" t="s">
        <v>6444</v>
      </c>
      <c r="T5196" s="19" t="s">
        <v>4950</v>
      </c>
      <c r="V5196" s="19" t="s">
        <v>119</v>
      </c>
      <c r="W5196" s="19" t="s">
        <v>129</v>
      </c>
      <c r="Z5196" s="44" t="s">
        <v>6448</v>
      </c>
      <c r="AA5196" s="44" t="s">
        <v>6464</v>
      </c>
    </row>
    <row r="5197" spans="1:27" hidden="1" x14ac:dyDescent="0.25">
      <c r="A5197" s="26">
        <v>12</v>
      </c>
      <c r="B5197" s="19" t="s">
        <v>6469</v>
      </c>
      <c r="C5197" s="44" t="s">
        <v>114</v>
      </c>
      <c r="D5197" s="19" t="s">
        <v>5261</v>
      </c>
      <c r="E5197" s="19">
        <v>14</v>
      </c>
      <c r="F5197" s="19">
        <v>90</v>
      </c>
      <c r="G5197" s="19">
        <v>150</v>
      </c>
      <c r="H5197" s="19">
        <v>4</v>
      </c>
      <c r="I5197" s="79">
        <v>0.96</v>
      </c>
      <c r="J5197" s="79">
        <v>3.85</v>
      </c>
      <c r="K5197" s="19" t="s">
        <v>6462</v>
      </c>
      <c r="L5197" s="19" t="s">
        <v>6463</v>
      </c>
      <c r="Q5197" s="20">
        <v>38</v>
      </c>
      <c r="R5197" s="65" t="s">
        <v>6444</v>
      </c>
      <c r="T5197" s="19" t="s">
        <v>4950</v>
      </c>
      <c r="V5197" s="19" t="s">
        <v>119</v>
      </c>
      <c r="W5197" s="19" t="s">
        <v>129</v>
      </c>
      <c r="Z5197" s="44" t="s">
        <v>6448</v>
      </c>
      <c r="AA5197" s="44" t="s">
        <v>6464</v>
      </c>
    </row>
    <row r="5198" spans="1:27" hidden="1" x14ac:dyDescent="0.25">
      <c r="A5198" s="26">
        <v>13</v>
      </c>
      <c r="B5198" s="19" t="s">
        <v>6470</v>
      </c>
      <c r="C5198" s="44" t="s">
        <v>114</v>
      </c>
      <c r="D5198" s="19" t="s">
        <v>5261</v>
      </c>
      <c r="E5198" s="19">
        <v>14</v>
      </c>
      <c r="F5198" s="19">
        <v>90</v>
      </c>
      <c r="G5198" s="19">
        <v>150</v>
      </c>
      <c r="H5198" s="19">
        <v>4</v>
      </c>
      <c r="I5198" s="79">
        <v>0.96</v>
      </c>
      <c r="J5198" s="79">
        <v>3.85</v>
      </c>
      <c r="K5198" s="19" t="s">
        <v>6462</v>
      </c>
      <c r="L5198" s="19" t="s">
        <v>6463</v>
      </c>
      <c r="Q5198" s="20">
        <v>38</v>
      </c>
      <c r="R5198" s="65" t="s">
        <v>6444</v>
      </c>
      <c r="T5198" s="19" t="s">
        <v>4950</v>
      </c>
      <c r="V5198" s="19" t="s">
        <v>119</v>
      </c>
      <c r="W5198" s="19" t="s">
        <v>129</v>
      </c>
      <c r="Z5198" s="44" t="s">
        <v>6448</v>
      </c>
      <c r="AA5198" s="44" t="s">
        <v>6464</v>
      </c>
    </row>
    <row r="5199" spans="1:27" hidden="1" x14ac:dyDescent="0.25">
      <c r="A5199" s="26">
        <v>14</v>
      </c>
      <c r="B5199" s="19" t="s">
        <v>6471</v>
      </c>
      <c r="C5199" s="44" t="s">
        <v>114</v>
      </c>
      <c r="D5199" s="19" t="s">
        <v>5261</v>
      </c>
      <c r="E5199" s="19">
        <v>14</v>
      </c>
      <c r="F5199" s="19">
        <v>90</v>
      </c>
      <c r="G5199" s="19">
        <v>150</v>
      </c>
      <c r="H5199" s="19">
        <v>4</v>
      </c>
      <c r="I5199" s="79">
        <v>0.96</v>
      </c>
      <c r="J5199" s="79">
        <v>3.85</v>
      </c>
      <c r="K5199" s="19" t="s">
        <v>6462</v>
      </c>
      <c r="L5199" s="19" t="s">
        <v>6463</v>
      </c>
      <c r="Q5199" s="20">
        <v>38</v>
      </c>
      <c r="R5199" s="65" t="s">
        <v>6444</v>
      </c>
      <c r="T5199" s="19" t="s">
        <v>4950</v>
      </c>
      <c r="V5199" s="19" t="s">
        <v>119</v>
      </c>
      <c r="W5199" s="19" t="s">
        <v>129</v>
      </c>
      <c r="Z5199" s="44" t="s">
        <v>6448</v>
      </c>
      <c r="AA5199" s="44" t="s">
        <v>6464</v>
      </c>
    </row>
    <row r="5200" spans="1:27" hidden="1" x14ac:dyDescent="0.25">
      <c r="A5200" s="26">
        <v>15</v>
      </c>
      <c r="B5200" s="19" t="s">
        <v>6472</v>
      </c>
      <c r="C5200" s="44" t="s">
        <v>114</v>
      </c>
      <c r="D5200" s="19" t="s">
        <v>5261</v>
      </c>
      <c r="E5200" s="19">
        <v>14</v>
      </c>
      <c r="F5200" s="19">
        <v>90</v>
      </c>
      <c r="G5200" s="19">
        <v>150</v>
      </c>
      <c r="H5200" s="19">
        <v>4</v>
      </c>
      <c r="I5200" s="79">
        <v>0.96</v>
      </c>
      <c r="J5200" s="79">
        <v>3.85</v>
      </c>
      <c r="K5200" s="19" t="s">
        <v>6462</v>
      </c>
      <c r="L5200" s="19" t="s">
        <v>6463</v>
      </c>
      <c r="Q5200" s="20">
        <v>38</v>
      </c>
      <c r="R5200" s="65" t="s">
        <v>6444</v>
      </c>
      <c r="T5200" s="19" t="s">
        <v>4950</v>
      </c>
      <c r="V5200" s="19" t="s">
        <v>119</v>
      </c>
      <c r="W5200" s="19" t="s">
        <v>129</v>
      </c>
      <c r="Z5200" s="44" t="s">
        <v>6448</v>
      </c>
      <c r="AA5200" s="44" t="s">
        <v>6464</v>
      </c>
    </row>
    <row r="5201" spans="1:27" hidden="1" x14ac:dyDescent="0.25">
      <c r="A5201" s="26">
        <v>16</v>
      </c>
      <c r="B5201" s="19" t="s">
        <v>6473</v>
      </c>
      <c r="C5201" s="44" t="s">
        <v>114</v>
      </c>
      <c r="D5201" s="19" t="s">
        <v>5261</v>
      </c>
      <c r="E5201" s="19">
        <v>14</v>
      </c>
      <c r="F5201" s="19">
        <v>90</v>
      </c>
      <c r="G5201" s="19">
        <v>150</v>
      </c>
      <c r="H5201" s="19">
        <v>4</v>
      </c>
      <c r="I5201" s="79">
        <v>0.96</v>
      </c>
      <c r="J5201" s="79">
        <v>3.85</v>
      </c>
      <c r="K5201" s="19" t="s">
        <v>6462</v>
      </c>
      <c r="L5201" s="19" t="s">
        <v>6463</v>
      </c>
      <c r="Q5201" s="20">
        <v>38</v>
      </c>
      <c r="R5201" s="65" t="s">
        <v>6444</v>
      </c>
      <c r="T5201" s="19" t="s">
        <v>4950</v>
      </c>
      <c r="V5201" s="19" t="s">
        <v>119</v>
      </c>
      <c r="W5201" s="19" t="s">
        <v>129</v>
      </c>
      <c r="Z5201" s="44" t="s">
        <v>6448</v>
      </c>
      <c r="AA5201" s="44" t="s">
        <v>6464</v>
      </c>
    </row>
    <row r="5202" spans="1:27" hidden="1" x14ac:dyDescent="0.25">
      <c r="A5202" s="26">
        <v>17</v>
      </c>
      <c r="B5202" s="19" t="s">
        <v>6474</v>
      </c>
      <c r="C5202" s="44" t="s">
        <v>114</v>
      </c>
      <c r="D5202" s="19" t="s">
        <v>5261</v>
      </c>
      <c r="E5202" s="19">
        <v>14</v>
      </c>
      <c r="F5202" s="19">
        <v>90</v>
      </c>
      <c r="G5202" s="19">
        <v>150</v>
      </c>
      <c r="H5202" s="19">
        <v>4</v>
      </c>
      <c r="I5202" s="79">
        <v>0.96</v>
      </c>
      <c r="J5202" s="79">
        <v>3.85</v>
      </c>
      <c r="K5202" s="19" t="s">
        <v>6462</v>
      </c>
      <c r="L5202" s="19" t="s">
        <v>6463</v>
      </c>
      <c r="Q5202" s="20">
        <v>38</v>
      </c>
      <c r="R5202" s="65" t="s">
        <v>6444</v>
      </c>
      <c r="T5202" s="19" t="s">
        <v>4950</v>
      </c>
      <c r="V5202" s="19" t="s">
        <v>119</v>
      </c>
      <c r="W5202" s="19" t="s">
        <v>129</v>
      </c>
      <c r="Z5202" s="44" t="s">
        <v>6448</v>
      </c>
      <c r="AA5202" s="44" t="s">
        <v>6464</v>
      </c>
    </row>
    <row r="5203" spans="1:27" hidden="1" x14ac:dyDescent="0.25">
      <c r="A5203" s="26">
        <v>18</v>
      </c>
      <c r="B5203" s="19" t="s">
        <v>6475</v>
      </c>
      <c r="C5203" s="44" t="s">
        <v>114</v>
      </c>
      <c r="D5203" s="19" t="s">
        <v>6476</v>
      </c>
      <c r="E5203" s="19">
        <v>14</v>
      </c>
      <c r="F5203" s="19">
        <v>460</v>
      </c>
      <c r="G5203" s="19">
        <v>3621</v>
      </c>
      <c r="H5203" s="19">
        <v>1</v>
      </c>
      <c r="I5203" s="79">
        <v>183.06</v>
      </c>
      <c r="J5203" s="79">
        <v>183.06</v>
      </c>
      <c r="K5203" s="19" t="s">
        <v>6477</v>
      </c>
      <c r="L5203" s="19" t="s">
        <v>6478</v>
      </c>
      <c r="Q5203" s="20">
        <v>38</v>
      </c>
      <c r="R5203" s="65" t="s">
        <v>6444</v>
      </c>
      <c r="T5203" s="19" t="s">
        <v>4950</v>
      </c>
      <c r="V5203" s="19" t="s">
        <v>119</v>
      </c>
      <c r="Y5203" s="19" t="s">
        <v>129</v>
      </c>
      <c r="Z5203" s="44" t="s">
        <v>6448</v>
      </c>
      <c r="AA5203" s="44" t="s">
        <v>4917</v>
      </c>
    </row>
    <row r="5204" spans="1:27" hidden="1" x14ac:dyDescent="0.25">
      <c r="A5204" s="26">
        <v>19</v>
      </c>
      <c r="B5204" s="19" t="s">
        <v>6479</v>
      </c>
      <c r="C5204" s="44" t="s">
        <v>114</v>
      </c>
      <c r="D5204" s="19" t="s">
        <v>6480</v>
      </c>
      <c r="E5204" s="19">
        <v>20</v>
      </c>
      <c r="F5204" s="19">
        <v>500</v>
      </c>
      <c r="G5204" s="19">
        <v>6352</v>
      </c>
      <c r="H5204" s="19">
        <v>1</v>
      </c>
      <c r="I5204" s="79">
        <v>498.63</v>
      </c>
      <c r="J5204" s="79">
        <v>498.63</v>
      </c>
      <c r="K5204" s="19" t="s">
        <v>801</v>
      </c>
      <c r="L5204" s="19" t="s">
        <v>6481</v>
      </c>
      <c r="Q5204" s="20">
        <v>38</v>
      </c>
      <c r="R5204" s="65" t="s">
        <v>6444</v>
      </c>
      <c r="T5204" s="19" t="s">
        <v>4950</v>
      </c>
      <c r="V5204" s="19" t="s">
        <v>119</v>
      </c>
      <c r="Y5204" s="19" t="s">
        <v>129</v>
      </c>
      <c r="Z5204" s="44" t="s">
        <v>6448</v>
      </c>
      <c r="AA5204" s="44" t="s">
        <v>121</v>
      </c>
    </row>
    <row r="5205" spans="1:27" hidden="1" x14ac:dyDescent="0.25">
      <c r="A5205" s="26">
        <v>20</v>
      </c>
      <c r="B5205" s="19" t="s">
        <v>6482</v>
      </c>
      <c r="C5205" s="44" t="s">
        <v>114</v>
      </c>
      <c r="D5205" s="19" t="s">
        <v>6483</v>
      </c>
      <c r="E5205" s="19">
        <v>20</v>
      </c>
      <c r="F5205" s="19">
        <v>500</v>
      </c>
      <c r="G5205" s="19">
        <v>6360</v>
      </c>
      <c r="H5205" s="19">
        <v>2</v>
      </c>
      <c r="I5205" s="79">
        <v>499.26</v>
      </c>
      <c r="J5205" s="79">
        <v>998.52</v>
      </c>
      <c r="K5205" s="19" t="s">
        <v>801</v>
      </c>
      <c r="L5205" s="19" t="s">
        <v>6481</v>
      </c>
      <c r="Q5205" s="20">
        <v>38</v>
      </c>
      <c r="R5205" s="65" t="s">
        <v>6444</v>
      </c>
      <c r="T5205" s="19" t="s">
        <v>4950</v>
      </c>
      <c r="V5205" s="19" t="s">
        <v>119</v>
      </c>
      <c r="Y5205" s="19" t="s">
        <v>129</v>
      </c>
      <c r="Z5205" s="44" t="s">
        <v>6448</v>
      </c>
      <c r="AA5205" s="44" t="s">
        <v>121</v>
      </c>
    </row>
    <row r="5206" spans="1:27" hidden="1" x14ac:dyDescent="0.25">
      <c r="A5206" s="26">
        <v>21</v>
      </c>
      <c r="B5206" s="19" t="s">
        <v>6484</v>
      </c>
      <c r="C5206" s="44" t="s">
        <v>114</v>
      </c>
      <c r="D5206" s="19" t="s">
        <v>6485</v>
      </c>
      <c r="E5206" s="19">
        <v>20</v>
      </c>
      <c r="F5206" s="19">
        <v>500</v>
      </c>
      <c r="G5206" s="19">
        <v>4932</v>
      </c>
      <c r="H5206" s="19">
        <v>2</v>
      </c>
      <c r="I5206" s="79">
        <v>387.16</v>
      </c>
      <c r="J5206" s="79">
        <v>774.32</v>
      </c>
      <c r="K5206" s="19" t="s">
        <v>801</v>
      </c>
      <c r="L5206" s="19" t="s">
        <v>6481</v>
      </c>
      <c r="Q5206" s="20">
        <v>38</v>
      </c>
      <c r="R5206" s="65" t="s">
        <v>6444</v>
      </c>
      <c r="T5206" s="19" t="s">
        <v>4950</v>
      </c>
      <c r="V5206" s="19" t="s">
        <v>119</v>
      </c>
      <c r="Y5206" s="19" t="s">
        <v>129</v>
      </c>
      <c r="Z5206" s="44" t="s">
        <v>6448</v>
      </c>
      <c r="AA5206" s="44" t="s">
        <v>121</v>
      </c>
    </row>
    <row r="5207" spans="1:27" hidden="1" x14ac:dyDescent="0.25">
      <c r="A5207" s="26">
        <v>22</v>
      </c>
      <c r="B5207" s="19" t="s">
        <v>6486</v>
      </c>
      <c r="C5207" s="44" t="s">
        <v>114</v>
      </c>
      <c r="D5207" s="19" t="s">
        <v>6487</v>
      </c>
      <c r="E5207" s="19">
        <v>20</v>
      </c>
      <c r="F5207" s="19">
        <v>500</v>
      </c>
      <c r="G5207" s="19">
        <v>4769</v>
      </c>
      <c r="H5207" s="19">
        <v>1</v>
      </c>
      <c r="I5207" s="79">
        <v>374.37</v>
      </c>
      <c r="J5207" s="79">
        <v>374.37</v>
      </c>
      <c r="K5207" s="19" t="s">
        <v>801</v>
      </c>
      <c r="L5207" s="19" t="s">
        <v>6481</v>
      </c>
      <c r="Q5207" s="20">
        <v>38</v>
      </c>
      <c r="R5207" s="65" t="s">
        <v>6444</v>
      </c>
      <c r="T5207" s="19" t="s">
        <v>4950</v>
      </c>
      <c r="V5207" s="19" t="s">
        <v>119</v>
      </c>
      <c r="Y5207" s="19" t="s">
        <v>129</v>
      </c>
      <c r="Z5207" s="44" t="s">
        <v>6448</v>
      </c>
      <c r="AA5207" s="44" t="s">
        <v>121</v>
      </c>
    </row>
    <row r="5208" spans="1:27" hidden="1" x14ac:dyDescent="0.25">
      <c r="A5208" s="26">
        <v>23</v>
      </c>
      <c r="B5208" s="19" t="s">
        <v>6488</v>
      </c>
      <c r="C5208" s="44" t="s">
        <v>114</v>
      </c>
      <c r="D5208" s="19" t="s">
        <v>6122</v>
      </c>
      <c r="E5208" s="19">
        <v>20</v>
      </c>
      <c r="F5208" s="19">
        <v>130</v>
      </c>
      <c r="G5208" s="19">
        <v>150</v>
      </c>
      <c r="H5208" s="19">
        <v>4</v>
      </c>
      <c r="I5208" s="79">
        <v>1.91</v>
      </c>
      <c r="J5208" s="79">
        <v>7.63</v>
      </c>
      <c r="K5208" s="19" t="s">
        <v>801</v>
      </c>
      <c r="L5208" s="19" t="s">
        <v>6481</v>
      </c>
      <c r="Q5208" s="20">
        <v>38</v>
      </c>
      <c r="R5208" s="65" t="s">
        <v>6444</v>
      </c>
      <c r="T5208" s="19" t="s">
        <v>4950</v>
      </c>
      <c r="V5208" s="19" t="s">
        <v>119</v>
      </c>
      <c r="W5208" s="19" t="s">
        <v>129</v>
      </c>
      <c r="Z5208" s="44" t="s">
        <v>6448</v>
      </c>
      <c r="AA5208" s="44" t="s">
        <v>121</v>
      </c>
    </row>
    <row r="5209" spans="1:27" hidden="1" x14ac:dyDescent="0.25">
      <c r="A5209" s="26">
        <v>24</v>
      </c>
      <c r="B5209" s="19" t="s">
        <v>6479</v>
      </c>
      <c r="C5209" s="44" t="s">
        <v>114</v>
      </c>
      <c r="D5209" s="19" t="s">
        <v>6480</v>
      </c>
      <c r="E5209" s="19">
        <v>20</v>
      </c>
      <c r="F5209" s="19">
        <v>500</v>
      </c>
      <c r="G5209" s="19">
        <v>6352</v>
      </c>
      <c r="H5209" s="19">
        <v>3</v>
      </c>
      <c r="I5209" s="79">
        <v>498.63</v>
      </c>
      <c r="J5209" s="79">
        <v>1495.9</v>
      </c>
      <c r="K5209" s="19" t="s">
        <v>801</v>
      </c>
      <c r="L5209" s="19" t="s">
        <v>6489</v>
      </c>
      <c r="Q5209" s="20">
        <v>38</v>
      </c>
      <c r="R5209" s="65" t="s">
        <v>6444</v>
      </c>
      <c r="T5209" s="19" t="s">
        <v>4950</v>
      </c>
      <c r="V5209" s="19" t="s">
        <v>119</v>
      </c>
      <c r="Y5209" s="19" t="s">
        <v>129</v>
      </c>
      <c r="Z5209" s="44" t="s">
        <v>6448</v>
      </c>
      <c r="AA5209" s="44" t="s">
        <v>121</v>
      </c>
    </row>
    <row r="5210" spans="1:27" hidden="1" x14ac:dyDescent="0.25">
      <c r="A5210" s="26">
        <v>25</v>
      </c>
      <c r="B5210" s="19" t="s">
        <v>6486</v>
      </c>
      <c r="C5210" s="44" t="s">
        <v>114</v>
      </c>
      <c r="D5210" s="19" t="s">
        <v>6487</v>
      </c>
      <c r="E5210" s="19">
        <v>20</v>
      </c>
      <c r="F5210" s="19">
        <v>500</v>
      </c>
      <c r="G5210" s="19">
        <v>4769</v>
      </c>
      <c r="H5210" s="19">
        <v>1</v>
      </c>
      <c r="I5210" s="79">
        <v>374.37</v>
      </c>
      <c r="J5210" s="79">
        <v>374.37</v>
      </c>
      <c r="K5210" s="19" t="s">
        <v>801</v>
      </c>
      <c r="L5210" s="19" t="s">
        <v>6489</v>
      </c>
      <c r="Q5210" s="20">
        <v>38</v>
      </c>
      <c r="R5210" s="65" t="s">
        <v>6444</v>
      </c>
      <c r="T5210" s="19" t="s">
        <v>4950</v>
      </c>
      <c r="V5210" s="19" t="s">
        <v>119</v>
      </c>
      <c r="Y5210" s="19" t="s">
        <v>129</v>
      </c>
      <c r="Z5210" s="44" t="s">
        <v>6448</v>
      </c>
      <c r="AA5210" s="44" t="s">
        <v>121</v>
      </c>
    </row>
    <row r="5211" spans="1:27" hidden="1" x14ac:dyDescent="0.25">
      <c r="A5211" s="26">
        <v>26</v>
      </c>
      <c r="B5211" s="19" t="s">
        <v>6490</v>
      </c>
      <c r="C5211" s="44" t="s">
        <v>114</v>
      </c>
      <c r="D5211" s="19" t="s">
        <v>6491</v>
      </c>
      <c r="E5211" s="19">
        <v>20</v>
      </c>
      <c r="F5211" s="19">
        <v>500</v>
      </c>
      <c r="G5211" s="19">
        <v>4672</v>
      </c>
      <c r="H5211" s="19">
        <v>2</v>
      </c>
      <c r="I5211" s="79">
        <v>366.75</v>
      </c>
      <c r="J5211" s="79">
        <v>733.5</v>
      </c>
      <c r="K5211" s="19" t="s">
        <v>801</v>
      </c>
      <c r="L5211" s="19" t="s">
        <v>6489</v>
      </c>
      <c r="Q5211" s="20">
        <v>38</v>
      </c>
      <c r="R5211" s="65" t="s">
        <v>6444</v>
      </c>
      <c r="T5211" s="19" t="s">
        <v>4950</v>
      </c>
      <c r="V5211" s="19" t="s">
        <v>119</v>
      </c>
      <c r="Y5211" s="19" t="s">
        <v>129</v>
      </c>
      <c r="Z5211" s="44" t="s">
        <v>6448</v>
      </c>
      <c r="AA5211" s="44" t="s">
        <v>121</v>
      </c>
    </row>
    <row r="5212" spans="1:27" hidden="1" x14ac:dyDescent="0.25">
      <c r="A5212" s="26">
        <v>27</v>
      </c>
      <c r="B5212" s="19" t="s">
        <v>6492</v>
      </c>
      <c r="C5212" s="44" t="s">
        <v>114</v>
      </c>
      <c r="D5212" s="19" t="s">
        <v>6493</v>
      </c>
      <c r="E5212" s="19">
        <v>20</v>
      </c>
      <c r="F5212" s="19">
        <v>500</v>
      </c>
      <c r="G5212" s="19">
        <v>5656</v>
      </c>
      <c r="H5212" s="19">
        <v>2</v>
      </c>
      <c r="I5212" s="79">
        <v>444</v>
      </c>
      <c r="J5212" s="79">
        <v>887.99</v>
      </c>
      <c r="K5212" s="19" t="s">
        <v>801</v>
      </c>
      <c r="L5212" s="19" t="s">
        <v>6494</v>
      </c>
      <c r="Q5212" s="20">
        <v>38</v>
      </c>
      <c r="R5212" s="65" t="s">
        <v>6444</v>
      </c>
      <c r="T5212" s="19" t="s">
        <v>4950</v>
      </c>
      <c r="V5212" s="19" t="s">
        <v>119</v>
      </c>
      <c r="Y5212" s="19" t="s">
        <v>129</v>
      </c>
      <c r="Z5212" s="44" t="s">
        <v>6448</v>
      </c>
      <c r="AA5212" s="44" t="s">
        <v>121</v>
      </c>
    </row>
    <row r="5213" spans="1:27" hidden="1" x14ac:dyDescent="0.25">
      <c r="A5213" s="26">
        <v>28</v>
      </c>
      <c r="B5213" s="19" t="s">
        <v>6495</v>
      </c>
      <c r="C5213" s="44" t="s">
        <v>114</v>
      </c>
      <c r="D5213" s="19" t="s">
        <v>6496</v>
      </c>
      <c r="E5213" s="19">
        <v>20</v>
      </c>
      <c r="F5213" s="19">
        <v>500</v>
      </c>
      <c r="G5213" s="19">
        <v>5862</v>
      </c>
      <c r="H5213" s="19">
        <v>2</v>
      </c>
      <c r="I5213" s="79">
        <v>460.16</v>
      </c>
      <c r="J5213" s="79">
        <v>920.33</v>
      </c>
      <c r="K5213" s="19" t="s">
        <v>801</v>
      </c>
      <c r="L5213" s="19" t="s">
        <v>6494</v>
      </c>
      <c r="Q5213" s="20">
        <v>38</v>
      </c>
      <c r="R5213" s="65" t="s">
        <v>6444</v>
      </c>
      <c r="T5213" s="19" t="s">
        <v>4950</v>
      </c>
      <c r="V5213" s="19" t="s">
        <v>119</v>
      </c>
      <c r="Y5213" s="19" t="s">
        <v>129</v>
      </c>
      <c r="Z5213" s="44" t="s">
        <v>6448</v>
      </c>
      <c r="AA5213" s="44" t="s">
        <v>121</v>
      </c>
    </row>
    <row r="5214" spans="1:27" hidden="1" x14ac:dyDescent="0.25">
      <c r="A5214" s="26">
        <v>29</v>
      </c>
      <c r="B5214" s="19" t="s">
        <v>6497</v>
      </c>
      <c r="C5214" s="44" t="s">
        <v>114</v>
      </c>
      <c r="D5214" s="19" t="s">
        <v>6498</v>
      </c>
      <c r="E5214" s="19">
        <v>20</v>
      </c>
      <c r="F5214" s="19">
        <v>500</v>
      </c>
      <c r="G5214" s="19">
        <v>4495</v>
      </c>
      <c r="H5214" s="19">
        <v>6</v>
      </c>
      <c r="I5214" s="79">
        <v>352.86</v>
      </c>
      <c r="J5214" s="79">
        <v>2117.15</v>
      </c>
      <c r="K5214" s="19" t="s">
        <v>801</v>
      </c>
      <c r="L5214" s="19" t="s">
        <v>6499</v>
      </c>
      <c r="Q5214" s="20">
        <v>38</v>
      </c>
      <c r="R5214" s="65" t="s">
        <v>6444</v>
      </c>
      <c r="T5214" s="19" t="s">
        <v>4950</v>
      </c>
      <c r="V5214" s="19" t="s">
        <v>119</v>
      </c>
      <c r="Y5214" s="19" t="s">
        <v>129</v>
      </c>
      <c r="Z5214" s="44" t="s">
        <v>6448</v>
      </c>
      <c r="AA5214" s="44" t="s">
        <v>121</v>
      </c>
    </row>
    <row r="5215" spans="1:27" hidden="1" x14ac:dyDescent="0.25">
      <c r="A5215" s="26">
        <v>30</v>
      </c>
      <c r="B5215" s="19" t="s">
        <v>6500</v>
      </c>
      <c r="C5215" s="44" t="s">
        <v>114</v>
      </c>
      <c r="D5215" s="19" t="s">
        <v>6501</v>
      </c>
      <c r="E5215" s="19">
        <v>20</v>
      </c>
      <c r="F5215" s="19">
        <v>460</v>
      </c>
      <c r="G5215" s="19">
        <v>4988</v>
      </c>
      <c r="H5215" s="19">
        <v>1</v>
      </c>
      <c r="I5215" s="79">
        <v>360.23</v>
      </c>
      <c r="J5215" s="79">
        <v>360.23</v>
      </c>
      <c r="K5215" s="19" t="s">
        <v>801</v>
      </c>
      <c r="L5215" s="19" t="s">
        <v>6499</v>
      </c>
      <c r="Q5215" s="20">
        <v>38</v>
      </c>
      <c r="R5215" s="65" t="s">
        <v>6444</v>
      </c>
      <c r="T5215" s="19" t="s">
        <v>4950</v>
      </c>
      <c r="V5215" s="19" t="s">
        <v>119</v>
      </c>
      <c r="Y5215" s="19" t="s">
        <v>129</v>
      </c>
      <c r="Z5215" s="44" t="s">
        <v>6448</v>
      </c>
      <c r="AA5215" s="44" t="s">
        <v>121</v>
      </c>
    </row>
    <row r="5216" spans="1:27" hidden="1" x14ac:dyDescent="0.25">
      <c r="A5216" s="26">
        <v>31</v>
      </c>
      <c r="B5216" s="19" t="s">
        <v>6497</v>
      </c>
      <c r="C5216" s="44" t="s">
        <v>114</v>
      </c>
      <c r="D5216" s="19" t="s">
        <v>6498</v>
      </c>
      <c r="E5216" s="19">
        <v>20</v>
      </c>
      <c r="F5216" s="19">
        <v>500</v>
      </c>
      <c r="G5216" s="19">
        <v>4495</v>
      </c>
      <c r="H5216" s="19">
        <v>2</v>
      </c>
      <c r="I5216" s="79">
        <v>352.86</v>
      </c>
      <c r="J5216" s="79">
        <v>705.72</v>
      </c>
      <c r="K5216" s="19" t="s">
        <v>6502</v>
      </c>
      <c r="L5216" s="19" t="s">
        <v>6503</v>
      </c>
      <c r="Q5216" s="20">
        <v>38</v>
      </c>
      <c r="R5216" s="65" t="s">
        <v>6444</v>
      </c>
      <c r="T5216" s="19" t="s">
        <v>4950</v>
      </c>
      <c r="V5216" s="19" t="s">
        <v>119</v>
      </c>
      <c r="Y5216" s="19" t="s">
        <v>129</v>
      </c>
      <c r="Z5216" s="44" t="s">
        <v>6448</v>
      </c>
      <c r="AA5216" s="44" t="s">
        <v>5659</v>
      </c>
    </row>
    <row r="5217" spans="1:27" hidden="1" x14ac:dyDescent="0.25">
      <c r="A5217" s="26">
        <v>32</v>
      </c>
      <c r="B5217" s="19" t="s">
        <v>6504</v>
      </c>
      <c r="C5217" s="44" t="s">
        <v>114</v>
      </c>
      <c r="D5217" s="19" t="s">
        <v>6505</v>
      </c>
      <c r="E5217" s="19">
        <v>20</v>
      </c>
      <c r="F5217" s="19">
        <v>500</v>
      </c>
      <c r="G5217" s="19">
        <v>3621</v>
      </c>
      <c r="H5217" s="19">
        <v>2</v>
      </c>
      <c r="I5217" s="79">
        <v>284.25</v>
      </c>
      <c r="J5217" s="79">
        <v>568.5</v>
      </c>
      <c r="K5217" s="19" t="s">
        <v>6502</v>
      </c>
      <c r="L5217" s="19" t="s">
        <v>6503</v>
      </c>
      <c r="Q5217" s="20">
        <v>38</v>
      </c>
      <c r="R5217" s="65" t="s">
        <v>6444</v>
      </c>
      <c r="T5217" s="19" t="s">
        <v>4950</v>
      </c>
      <c r="V5217" s="19" t="s">
        <v>119</v>
      </c>
      <c r="Y5217" s="19" t="s">
        <v>129</v>
      </c>
      <c r="Z5217" s="44" t="s">
        <v>6448</v>
      </c>
      <c r="AA5217" s="44" t="s">
        <v>5659</v>
      </c>
    </row>
    <row r="5218" spans="1:27" hidden="1" x14ac:dyDescent="0.25">
      <c r="A5218" s="26">
        <v>33</v>
      </c>
      <c r="B5218" s="19" t="s">
        <v>6506</v>
      </c>
      <c r="C5218" s="44" t="s">
        <v>114</v>
      </c>
      <c r="D5218" s="19" t="s">
        <v>6507</v>
      </c>
      <c r="E5218" s="19">
        <v>20</v>
      </c>
      <c r="F5218" s="19">
        <v>300</v>
      </c>
      <c r="G5218" s="19">
        <v>4988</v>
      </c>
      <c r="H5218" s="19">
        <v>2</v>
      </c>
      <c r="I5218" s="79">
        <v>234.94</v>
      </c>
      <c r="J5218" s="79">
        <v>469.87</v>
      </c>
      <c r="K5218" s="19" t="s">
        <v>6502</v>
      </c>
      <c r="L5218" s="19" t="s">
        <v>6503</v>
      </c>
      <c r="Q5218" s="20">
        <v>38</v>
      </c>
      <c r="R5218" s="65" t="s">
        <v>6444</v>
      </c>
      <c r="T5218" s="19" t="s">
        <v>4950</v>
      </c>
      <c r="V5218" s="19" t="s">
        <v>119</v>
      </c>
      <c r="Y5218" s="19" t="s">
        <v>129</v>
      </c>
      <c r="Z5218" s="44" t="s">
        <v>6448</v>
      </c>
      <c r="AA5218" s="44" t="s">
        <v>5659</v>
      </c>
    </row>
    <row r="5219" spans="1:27" hidden="1" x14ac:dyDescent="0.25">
      <c r="A5219" s="26">
        <v>34</v>
      </c>
      <c r="B5219" s="19" t="s">
        <v>6508</v>
      </c>
      <c r="C5219" s="44" t="s">
        <v>114</v>
      </c>
      <c r="D5219" s="19" t="s">
        <v>5369</v>
      </c>
      <c r="E5219" s="19">
        <v>25</v>
      </c>
      <c r="F5219" s="19">
        <v>300</v>
      </c>
      <c r="G5219" s="19">
        <v>500</v>
      </c>
      <c r="H5219" s="19">
        <v>2</v>
      </c>
      <c r="I5219" s="79">
        <v>28.6</v>
      </c>
      <c r="J5219" s="79">
        <v>57.21</v>
      </c>
      <c r="K5219" s="19" t="s">
        <v>1960</v>
      </c>
      <c r="L5219" s="19" t="s">
        <v>6509</v>
      </c>
      <c r="N5219" s="19" t="s">
        <v>128</v>
      </c>
      <c r="Q5219" s="20">
        <v>38</v>
      </c>
      <c r="R5219" s="65" t="s">
        <v>6444</v>
      </c>
      <c r="T5219" s="19" t="s">
        <v>4950</v>
      </c>
      <c r="V5219" s="19" t="s">
        <v>119</v>
      </c>
      <c r="X5219" s="19" t="s">
        <v>129</v>
      </c>
      <c r="Z5219" s="44" t="s">
        <v>6448</v>
      </c>
      <c r="AA5219" s="44" t="s">
        <v>6310</v>
      </c>
    </row>
    <row r="5220" spans="1:27" hidden="1" x14ac:dyDescent="0.25">
      <c r="A5220" s="26">
        <v>35</v>
      </c>
      <c r="B5220" s="19" t="s">
        <v>6510</v>
      </c>
      <c r="C5220" s="44" t="s">
        <v>114</v>
      </c>
      <c r="D5220" s="19" t="s">
        <v>5410</v>
      </c>
      <c r="E5220" s="19">
        <v>35</v>
      </c>
      <c r="F5220" s="19">
        <v>500</v>
      </c>
      <c r="G5220" s="19">
        <v>700</v>
      </c>
      <c r="H5220" s="19">
        <v>8</v>
      </c>
      <c r="I5220" s="79">
        <v>92.28</v>
      </c>
      <c r="J5220" s="79">
        <v>738.23</v>
      </c>
      <c r="K5220" s="19" t="s">
        <v>6511</v>
      </c>
      <c r="L5220" s="19" t="s">
        <v>6512</v>
      </c>
      <c r="N5220" s="19" t="s">
        <v>128</v>
      </c>
      <c r="Q5220" s="20">
        <v>38</v>
      </c>
      <c r="R5220" s="65" t="s">
        <v>6444</v>
      </c>
      <c r="T5220" s="19" t="s">
        <v>4950</v>
      </c>
      <c r="V5220" s="19" t="s">
        <v>119</v>
      </c>
      <c r="X5220" s="19" t="s">
        <v>129</v>
      </c>
      <c r="Z5220" s="44" t="s">
        <v>6448</v>
      </c>
      <c r="AA5220" s="44" t="s">
        <v>6513</v>
      </c>
    </row>
    <row r="5221" spans="1:27" hidden="1" x14ac:dyDescent="0.25">
      <c r="A5221" s="26">
        <v>36</v>
      </c>
      <c r="B5221" s="19" t="s">
        <v>6514</v>
      </c>
      <c r="C5221" s="44" t="s">
        <v>114</v>
      </c>
      <c r="D5221" s="19" t="s">
        <v>5410</v>
      </c>
      <c r="E5221" s="19">
        <v>35</v>
      </c>
      <c r="F5221" s="19">
        <v>500</v>
      </c>
      <c r="G5221" s="19">
        <v>700</v>
      </c>
      <c r="H5221" s="19">
        <v>4</v>
      </c>
      <c r="I5221" s="79">
        <v>92.28</v>
      </c>
      <c r="J5221" s="79">
        <v>369.11</v>
      </c>
      <c r="K5221" s="19" t="s">
        <v>6511</v>
      </c>
      <c r="L5221" s="19" t="s">
        <v>6512</v>
      </c>
      <c r="N5221" s="19" t="s">
        <v>128</v>
      </c>
      <c r="Q5221" s="20">
        <v>38</v>
      </c>
      <c r="R5221" s="65" t="s">
        <v>6444</v>
      </c>
      <c r="T5221" s="19" t="s">
        <v>4950</v>
      </c>
      <c r="V5221" s="19" t="s">
        <v>119</v>
      </c>
      <c r="X5221" s="19" t="s">
        <v>129</v>
      </c>
      <c r="Z5221" s="44" t="s">
        <v>6448</v>
      </c>
      <c r="AA5221" s="44" t="s">
        <v>6513</v>
      </c>
    </row>
    <row r="5222" spans="1:27" hidden="1" x14ac:dyDescent="0.25">
      <c r="A5222" s="26">
        <v>37</v>
      </c>
      <c r="B5222" s="19" t="s">
        <v>6515</v>
      </c>
      <c r="C5222" s="44" t="s">
        <v>114</v>
      </c>
      <c r="D5222" s="19" t="s">
        <v>5410</v>
      </c>
      <c r="E5222" s="19">
        <v>35</v>
      </c>
      <c r="F5222" s="19">
        <v>500</v>
      </c>
      <c r="G5222" s="19">
        <v>700</v>
      </c>
      <c r="H5222" s="19">
        <v>2</v>
      </c>
      <c r="I5222" s="79">
        <v>92.28</v>
      </c>
      <c r="J5222" s="79">
        <v>184.56</v>
      </c>
      <c r="K5222" s="19" t="s">
        <v>6511</v>
      </c>
      <c r="L5222" s="19" t="s">
        <v>6512</v>
      </c>
      <c r="N5222" s="19" t="s">
        <v>128</v>
      </c>
      <c r="Q5222" s="20">
        <v>38</v>
      </c>
      <c r="R5222" s="65" t="s">
        <v>6444</v>
      </c>
      <c r="T5222" s="19" t="s">
        <v>4950</v>
      </c>
      <c r="V5222" s="19" t="s">
        <v>119</v>
      </c>
      <c r="X5222" s="19" t="s">
        <v>129</v>
      </c>
      <c r="Z5222" s="44" t="s">
        <v>6448</v>
      </c>
      <c r="AA5222" s="44" t="s">
        <v>6513</v>
      </c>
    </row>
    <row r="5223" spans="1:27" hidden="1" x14ac:dyDescent="0.25">
      <c r="A5223" s="26">
        <v>38</v>
      </c>
      <c r="B5223" s="19" t="s">
        <v>6516</v>
      </c>
      <c r="C5223" s="44" t="s">
        <v>114</v>
      </c>
      <c r="D5223" s="19" t="s">
        <v>5410</v>
      </c>
      <c r="E5223" s="19">
        <v>35</v>
      </c>
      <c r="F5223" s="19">
        <v>500</v>
      </c>
      <c r="G5223" s="19">
        <v>700</v>
      </c>
      <c r="H5223" s="19">
        <v>2</v>
      </c>
      <c r="I5223" s="79">
        <v>92.28</v>
      </c>
      <c r="J5223" s="79">
        <v>184.56</v>
      </c>
      <c r="K5223" s="19" t="s">
        <v>6511</v>
      </c>
      <c r="L5223" s="19" t="s">
        <v>6512</v>
      </c>
      <c r="N5223" s="19" t="s">
        <v>128</v>
      </c>
      <c r="Q5223" s="20">
        <v>38</v>
      </c>
      <c r="R5223" s="65" t="s">
        <v>6444</v>
      </c>
      <c r="T5223" s="19" t="s">
        <v>4950</v>
      </c>
      <c r="V5223" s="19" t="s">
        <v>119</v>
      </c>
      <c r="X5223" s="19" t="s">
        <v>129</v>
      </c>
      <c r="Z5223" s="44" t="s">
        <v>6448</v>
      </c>
      <c r="AA5223" s="44" t="s">
        <v>6513</v>
      </c>
    </row>
    <row r="5224" spans="1:27" hidden="1" x14ac:dyDescent="0.25">
      <c r="A5224" s="26">
        <v>39</v>
      </c>
      <c r="B5224" s="19" t="s">
        <v>6517</v>
      </c>
      <c r="C5224" s="44" t="s">
        <v>114</v>
      </c>
      <c r="D5224" s="19" t="s">
        <v>5410</v>
      </c>
      <c r="E5224" s="19">
        <v>35</v>
      </c>
      <c r="F5224" s="19">
        <v>500</v>
      </c>
      <c r="G5224" s="19">
        <v>700</v>
      </c>
      <c r="H5224" s="19">
        <v>2</v>
      </c>
      <c r="I5224" s="79">
        <v>92.28</v>
      </c>
      <c r="J5224" s="79">
        <v>184.56</v>
      </c>
      <c r="K5224" s="19" t="s">
        <v>6511</v>
      </c>
      <c r="L5224" s="19" t="s">
        <v>6512</v>
      </c>
      <c r="N5224" s="19" t="s">
        <v>128</v>
      </c>
      <c r="Q5224" s="20">
        <v>38</v>
      </c>
      <c r="R5224" s="65" t="s">
        <v>6444</v>
      </c>
      <c r="T5224" s="19" t="s">
        <v>4950</v>
      </c>
      <c r="V5224" s="19" t="s">
        <v>119</v>
      </c>
      <c r="X5224" s="19" t="s">
        <v>129</v>
      </c>
      <c r="Z5224" s="44" t="s">
        <v>6448</v>
      </c>
      <c r="AA5224" s="44" t="s">
        <v>6513</v>
      </c>
    </row>
    <row r="5225" spans="1:27" hidden="1" x14ac:dyDescent="0.25">
      <c r="A5225" s="26">
        <v>40</v>
      </c>
      <c r="B5225" s="19" t="s">
        <v>6518</v>
      </c>
      <c r="C5225" s="44" t="s">
        <v>114</v>
      </c>
      <c r="D5225" s="19" t="s">
        <v>5410</v>
      </c>
      <c r="E5225" s="19">
        <v>35</v>
      </c>
      <c r="F5225" s="19">
        <v>500</v>
      </c>
      <c r="G5225" s="19">
        <v>700</v>
      </c>
      <c r="H5225" s="19">
        <v>2</v>
      </c>
      <c r="I5225" s="79">
        <v>92.28</v>
      </c>
      <c r="J5225" s="79">
        <v>184.56</v>
      </c>
      <c r="K5225" s="19" t="s">
        <v>6511</v>
      </c>
      <c r="L5225" s="19" t="s">
        <v>6512</v>
      </c>
      <c r="N5225" s="19" t="s">
        <v>128</v>
      </c>
      <c r="Q5225" s="20">
        <v>38</v>
      </c>
      <c r="R5225" s="65" t="s">
        <v>6444</v>
      </c>
      <c r="T5225" s="19" t="s">
        <v>4950</v>
      </c>
      <c r="V5225" s="19" t="s">
        <v>119</v>
      </c>
      <c r="X5225" s="19" t="s">
        <v>129</v>
      </c>
      <c r="Z5225" s="44" t="s">
        <v>6448</v>
      </c>
      <c r="AA5225" s="44" t="s">
        <v>6513</v>
      </c>
    </row>
    <row r="5226" spans="1:27" hidden="1" x14ac:dyDescent="0.25">
      <c r="A5226" s="26">
        <v>41</v>
      </c>
      <c r="B5226" s="19" t="s">
        <v>6519</v>
      </c>
      <c r="C5226" s="44" t="s">
        <v>114</v>
      </c>
      <c r="D5226" s="19" t="s">
        <v>5410</v>
      </c>
      <c r="E5226" s="19">
        <v>35</v>
      </c>
      <c r="F5226" s="19">
        <v>500</v>
      </c>
      <c r="G5226" s="19">
        <v>700</v>
      </c>
      <c r="H5226" s="19">
        <v>2</v>
      </c>
      <c r="I5226" s="79">
        <v>92.28</v>
      </c>
      <c r="J5226" s="79">
        <v>184.56</v>
      </c>
      <c r="K5226" s="19" t="s">
        <v>6511</v>
      </c>
      <c r="L5226" s="19" t="s">
        <v>6512</v>
      </c>
      <c r="N5226" s="19" t="s">
        <v>128</v>
      </c>
      <c r="Q5226" s="20">
        <v>38</v>
      </c>
      <c r="R5226" s="65" t="s">
        <v>6444</v>
      </c>
      <c r="T5226" s="19" t="s">
        <v>4950</v>
      </c>
      <c r="V5226" s="19" t="s">
        <v>119</v>
      </c>
      <c r="X5226" s="19" t="s">
        <v>129</v>
      </c>
      <c r="Z5226" s="44" t="s">
        <v>6448</v>
      </c>
      <c r="AA5226" s="44" t="s">
        <v>6513</v>
      </c>
    </row>
    <row r="5227" spans="1:27" hidden="1" x14ac:dyDescent="0.25">
      <c r="A5227" s="26">
        <v>42</v>
      </c>
      <c r="B5227" s="19" t="s">
        <v>6520</v>
      </c>
      <c r="C5227" s="44" t="s">
        <v>114</v>
      </c>
      <c r="D5227" s="19" t="s">
        <v>5410</v>
      </c>
      <c r="E5227" s="19">
        <v>35</v>
      </c>
      <c r="F5227" s="19">
        <v>500</v>
      </c>
      <c r="G5227" s="19">
        <v>700</v>
      </c>
      <c r="H5227" s="19">
        <v>2</v>
      </c>
      <c r="I5227" s="79">
        <v>92.28</v>
      </c>
      <c r="J5227" s="79">
        <v>184.56</v>
      </c>
      <c r="K5227" s="19" t="s">
        <v>6511</v>
      </c>
      <c r="L5227" s="19" t="s">
        <v>6512</v>
      </c>
      <c r="N5227" s="19" t="s">
        <v>128</v>
      </c>
      <c r="Q5227" s="20">
        <v>38</v>
      </c>
      <c r="R5227" s="65" t="s">
        <v>6444</v>
      </c>
      <c r="T5227" s="19" t="s">
        <v>4950</v>
      </c>
      <c r="V5227" s="19" t="s">
        <v>119</v>
      </c>
      <c r="X5227" s="19" t="s">
        <v>129</v>
      </c>
      <c r="Z5227" s="44" t="s">
        <v>6448</v>
      </c>
      <c r="AA5227" s="44" t="s">
        <v>6513</v>
      </c>
    </row>
    <row r="5228" spans="1:27" hidden="1" x14ac:dyDescent="0.25">
      <c r="A5228" s="26">
        <v>43</v>
      </c>
      <c r="B5228" s="19" t="s">
        <v>6521</v>
      </c>
      <c r="C5228" s="44" t="s">
        <v>114</v>
      </c>
      <c r="D5228" s="19" t="s">
        <v>5410</v>
      </c>
      <c r="E5228" s="19">
        <v>35</v>
      </c>
      <c r="F5228" s="19">
        <v>500</v>
      </c>
      <c r="G5228" s="19">
        <v>700</v>
      </c>
      <c r="H5228" s="19">
        <v>2</v>
      </c>
      <c r="I5228" s="79">
        <v>92.28</v>
      </c>
      <c r="J5228" s="79">
        <v>184.56</v>
      </c>
      <c r="K5228" s="19" t="s">
        <v>6511</v>
      </c>
      <c r="L5228" s="19" t="s">
        <v>6512</v>
      </c>
      <c r="N5228" s="19" t="s">
        <v>128</v>
      </c>
      <c r="Q5228" s="20">
        <v>38</v>
      </c>
      <c r="R5228" s="65" t="s">
        <v>6444</v>
      </c>
      <c r="T5228" s="19" t="s">
        <v>4950</v>
      </c>
      <c r="V5228" s="19" t="s">
        <v>119</v>
      </c>
      <c r="X5228" s="19" t="s">
        <v>129</v>
      </c>
      <c r="Z5228" s="44" t="s">
        <v>6448</v>
      </c>
      <c r="AA5228" s="44" t="s">
        <v>6513</v>
      </c>
    </row>
    <row r="5229" spans="1:27" hidden="1" x14ac:dyDescent="0.25">
      <c r="A5229" s="26">
        <v>1</v>
      </c>
      <c r="B5229" s="19" t="s">
        <v>6527</v>
      </c>
      <c r="C5229" s="44" t="s">
        <v>114</v>
      </c>
      <c r="D5229" s="19" t="s">
        <v>6528</v>
      </c>
      <c r="E5229" s="19">
        <v>10</v>
      </c>
      <c r="F5229" s="19">
        <v>380</v>
      </c>
      <c r="G5229" s="19">
        <v>1400</v>
      </c>
      <c r="H5229" s="19">
        <v>3</v>
      </c>
      <c r="I5229" s="79">
        <v>41.76</v>
      </c>
      <c r="J5229" s="79">
        <v>125.29</v>
      </c>
      <c r="K5229" s="19" t="s">
        <v>6529</v>
      </c>
      <c r="L5229" s="19" t="s">
        <v>6530</v>
      </c>
      <c r="O5229" s="19" t="s">
        <v>129</v>
      </c>
      <c r="Q5229" s="20">
        <v>39</v>
      </c>
      <c r="R5229" s="65" t="s">
        <v>6444</v>
      </c>
      <c r="T5229" s="19" t="s">
        <v>4950</v>
      </c>
      <c r="V5229" s="19" t="s">
        <v>119</v>
      </c>
      <c r="Z5229" s="44" t="s">
        <v>6531</v>
      </c>
      <c r="AA5229" s="44" t="s">
        <v>121</v>
      </c>
    </row>
    <row r="5230" spans="1:27" hidden="1" x14ac:dyDescent="0.25">
      <c r="A5230" s="26">
        <v>2</v>
      </c>
      <c r="B5230" s="19" t="s">
        <v>6532</v>
      </c>
      <c r="C5230" s="44" t="s">
        <v>114</v>
      </c>
      <c r="D5230" s="19" t="s">
        <v>6528</v>
      </c>
      <c r="E5230" s="19">
        <v>10</v>
      </c>
      <c r="F5230" s="19">
        <v>380</v>
      </c>
      <c r="G5230" s="19">
        <v>1400</v>
      </c>
      <c r="H5230" s="19">
        <v>3</v>
      </c>
      <c r="I5230" s="79">
        <v>41.76</v>
      </c>
      <c r="J5230" s="79">
        <v>125.29</v>
      </c>
      <c r="K5230" s="19" t="s">
        <v>6529</v>
      </c>
      <c r="L5230" s="19" t="s">
        <v>6530</v>
      </c>
      <c r="O5230" s="19" t="s">
        <v>129</v>
      </c>
      <c r="Q5230" s="20">
        <v>39</v>
      </c>
      <c r="R5230" s="65" t="s">
        <v>6444</v>
      </c>
      <c r="T5230" s="19" t="s">
        <v>4950</v>
      </c>
      <c r="V5230" s="19" t="s">
        <v>119</v>
      </c>
      <c r="Z5230" s="44" t="s">
        <v>6531</v>
      </c>
      <c r="AA5230" s="44" t="s">
        <v>121</v>
      </c>
    </row>
    <row r="5231" spans="1:27" hidden="1" x14ac:dyDescent="0.25">
      <c r="A5231" s="26">
        <v>3</v>
      </c>
      <c r="B5231" s="19" t="s">
        <v>6533</v>
      </c>
      <c r="C5231" s="44" t="s">
        <v>114</v>
      </c>
      <c r="D5231" s="19" t="s">
        <v>6534</v>
      </c>
      <c r="E5231" s="19">
        <v>12</v>
      </c>
      <c r="F5231" s="19">
        <v>259</v>
      </c>
      <c r="G5231" s="19">
        <v>346</v>
      </c>
      <c r="H5231" s="19">
        <v>1</v>
      </c>
      <c r="I5231" s="79">
        <v>8.44</v>
      </c>
      <c r="J5231" s="79">
        <v>8.44</v>
      </c>
      <c r="K5231" s="19" t="s">
        <v>6535</v>
      </c>
      <c r="L5231" s="19" t="s">
        <v>6536</v>
      </c>
      <c r="O5231" s="19" t="s">
        <v>129</v>
      </c>
      <c r="Q5231" s="20">
        <v>39</v>
      </c>
      <c r="R5231" s="65" t="s">
        <v>6444</v>
      </c>
      <c r="T5231" s="19" t="s">
        <v>4950</v>
      </c>
      <c r="V5231" s="19" t="s">
        <v>119</v>
      </c>
      <c r="Z5231" s="44" t="s">
        <v>6531</v>
      </c>
      <c r="AA5231" s="44" t="s">
        <v>6537</v>
      </c>
    </row>
    <row r="5232" spans="1:27" hidden="1" x14ac:dyDescent="0.25">
      <c r="A5232" s="26">
        <v>4</v>
      </c>
      <c r="B5232" s="19" t="s">
        <v>6538</v>
      </c>
      <c r="C5232" s="44" t="s">
        <v>114</v>
      </c>
      <c r="D5232" s="19" t="s">
        <v>6534</v>
      </c>
      <c r="E5232" s="19">
        <v>12</v>
      </c>
      <c r="F5232" s="19">
        <v>259</v>
      </c>
      <c r="G5232" s="19">
        <v>346</v>
      </c>
      <c r="H5232" s="19">
        <v>1</v>
      </c>
      <c r="I5232" s="79">
        <v>8.44</v>
      </c>
      <c r="J5232" s="79">
        <v>8.44</v>
      </c>
      <c r="K5232" s="19" t="s">
        <v>6535</v>
      </c>
      <c r="L5232" s="19" t="s">
        <v>6536</v>
      </c>
      <c r="O5232" s="19" t="s">
        <v>129</v>
      </c>
      <c r="Q5232" s="20">
        <v>39</v>
      </c>
      <c r="R5232" s="65" t="s">
        <v>6444</v>
      </c>
      <c r="T5232" s="19" t="s">
        <v>4950</v>
      </c>
      <c r="V5232" s="19" t="s">
        <v>119</v>
      </c>
      <c r="Z5232" s="44" t="s">
        <v>6531</v>
      </c>
      <c r="AA5232" s="44" t="s">
        <v>6537</v>
      </c>
    </row>
    <row r="5233" spans="1:27" hidden="1" x14ac:dyDescent="0.25">
      <c r="A5233" s="26">
        <v>1</v>
      </c>
      <c r="B5233" s="19" t="s">
        <v>6544</v>
      </c>
      <c r="C5233" s="44" t="s">
        <v>2484</v>
      </c>
      <c r="D5233" s="19" t="s">
        <v>6545</v>
      </c>
      <c r="E5233" s="19">
        <v>35</v>
      </c>
      <c r="F5233" s="19">
        <v>200</v>
      </c>
      <c r="G5233" s="19">
        <v>400</v>
      </c>
      <c r="H5233" s="19">
        <v>55</v>
      </c>
      <c r="I5233" s="79">
        <v>19.23</v>
      </c>
      <c r="J5233" s="79">
        <v>1057.79</v>
      </c>
      <c r="K5233" s="19" t="s">
        <v>1007</v>
      </c>
      <c r="L5233" s="19" t="s">
        <v>6850</v>
      </c>
      <c r="Q5233" s="20">
        <v>40</v>
      </c>
      <c r="R5233" s="65" t="s">
        <v>6851</v>
      </c>
      <c r="T5233" s="19" t="s">
        <v>22</v>
      </c>
      <c r="V5233" s="19" t="s">
        <v>6546</v>
      </c>
      <c r="W5233" s="19" t="s">
        <v>129</v>
      </c>
      <c r="Z5233" s="44" t="s">
        <v>6852</v>
      </c>
      <c r="AA5233" s="44" t="s">
        <v>6853</v>
      </c>
    </row>
    <row r="5234" spans="1:27" hidden="1" x14ac:dyDescent="0.25">
      <c r="A5234" s="26">
        <v>2</v>
      </c>
      <c r="B5234" s="19" t="s">
        <v>6544</v>
      </c>
      <c r="C5234" s="44" t="s">
        <v>2484</v>
      </c>
      <c r="D5234" s="19" t="s">
        <v>6545</v>
      </c>
      <c r="E5234" s="19">
        <v>35</v>
      </c>
      <c r="F5234" s="19">
        <v>200</v>
      </c>
      <c r="G5234" s="19">
        <v>400</v>
      </c>
      <c r="H5234" s="19">
        <v>41</v>
      </c>
      <c r="I5234" s="79">
        <v>19.23</v>
      </c>
      <c r="J5234" s="79">
        <v>788.53</v>
      </c>
      <c r="K5234" s="19" t="s">
        <v>5791</v>
      </c>
      <c r="L5234" s="19" t="s">
        <v>6854</v>
      </c>
      <c r="Q5234" s="20">
        <v>40</v>
      </c>
      <c r="R5234" s="65" t="s">
        <v>6851</v>
      </c>
      <c r="T5234" s="19" t="s">
        <v>22</v>
      </c>
      <c r="V5234" s="19" t="s">
        <v>6546</v>
      </c>
      <c r="W5234" s="19" t="s">
        <v>129</v>
      </c>
      <c r="Z5234" s="44" t="s">
        <v>6852</v>
      </c>
      <c r="AA5234" s="44" t="s">
        <v>6855</v>
      </c>
    </row>
    <row r="5235" spans="1:27" hidden="1" x14ac:dyDescent="0.25">
      <c r="A5235" s="26">
        <v>3</v>
      </c>
      <c r="B5235" s="19" t="s">
        <v>6542</v>
      </c>
      <c r="C5235" s="44" t="s">
        <v>2484</v>
      </c>
      <c r="D5235" s="19" t="s">
        <v>6543</v>
      </c>
      <c r="E5235" s="19">
        <v>35</v>
      </c>
      <c r="F5235" s="19">
        <v>300</v>
      </c>
      <c r="G5235" s="19">
        <v>500</v>
      </c>
      <c r="H5235" s="19">
        <v>48</v>
      </c>
      <c r="I5235" s="79">
        <v>33.659999999999997</v>
      </c>
      <c r="J5235" s="79">
        <v>1615.53</v>
      </c>
      <c r="K5235" s="19" t="s">
        <v>5791</v>
      </c>
      <c r="L5235" s="19" t="s">
        <v>6854</v>
      </c>
      <c r="Q5235" s="20">
        <v>40</v>
      </c>
      <c r="R5235" s="65" t="s">
        <v>6851</v>
      </c>
      <c r="T5235" s="19" t="s">
        <v>22</v>
      </c>
      <c r="V5235" s="19" t="s">
        <v>6546</v>
      </c>
      <c r="W5235" s="19" t="s">
        <v>129</v>
      </c>
      <c r="Z5235" s="44" t="s">
        <v>6852</v>
      </c>
      <c r="AA5235" s="44" t="s">
        <v>6855</v>
      </c>
    </row>
    <row r="5236" spans="1:27" hidden="1" x14ac:dyDescent="0.25">
      <c r="A5236" s="26">
        <v>4</v>
      </c>
      <c r="B5236" s="19" t="s">
        <v>6544</v>
      </c>
      <c r="C5236" s="44" t="s">
        <v>2484</v>
      </c>
      <c r="D5236" s="19" t="s">
        <v>6545</v>
      </c>
      <c r="E5236" s="19">
        <v>35</v>
      </c>
      <c r="F5236" s="19">
        <v>200</v>
      </c>
      <c r="G5236" s="19">
        <v>400</v>
      </c>
      <c r="H5236" s="19">
        <v>4</v>
      </c>
      <c r="I5236" s="79">
        <v>19.23</v>
      </c>
      <c r="J5236" s="79">
        <v>76.930000000000007</v>
      </c>
      <c r="K5236" s="19" t="s">
        <v>5791</v>
      </c>
      <c r="L5236" s="19" t="s">
        <v>6856</v>
      </c>
      <c r="Q5236" s="20">
        <v>40</v>
      </c>
      <c r="R5236" s="65" t="s">
        <v>6851</v>
      </c>
      <c r="T5236" s="19" t="s">
        <v>22</v>
      </c>
      <c r="V5236" s="19" t="s">
        <v>6546</v>
      </c>
      <c r="W5236" s="19" t="s">
        <v>129</v>
      </c>
      <c r="Z5236" s="44" t="s">
        <v>6852</v>
      </c>
      <c r="AA5236" s="44" t="s">
        <v>6857</v>
      </c>
    </row>
    <row r="5237" spans="1:27" hidden="1" x14ac:dyDescent="0.25">
      <c r="A5237" s="26">
        <v>5</v>
      </c>
      <c r="B5237" s="19" t="s">
        <v>6542</v>
      </c>
      <c r="C5237" s="44" t="s">
        <v>2484</v>
      </c>
      <c r="D5237" s="19" t="s">
        <v>6543</v>
      </c>
      <c r="E5237" s="19">
        <v>35</v>
      </c>
      <c r="F5237" s="19">
        <v>300</v>
      </c>
      <c r="G5237" s="19">
        <v>500</v>
      </c>
      <c r="H5237" s="19">
        <v>52</v>
      </c>
      <c r="I5237" s="79">
        <v>33.659999999999997</v>
      </c>
      <c r="J5237" s="79">
        <v>1750.16</v>
      </c>
      <c r="K5237" s="19" t="s">
        <v>5791</v>
      </c>
      <c r="L5237" s="19" t="s">
        <v>6856</v>
      </c>
      <c r="Q5237" s="20">
        <v>40</v>
      </c>
      <c r="R5237" s="65" t="s">
        <v>6851</v>
      </c>
      <c r="T5237" s="19" t="s">
        <v>22</v>
      </c>
      <c r="V5237" s="19" t="s">
        <v>6546</v>
      </c>
      <c r="W5237" s="19" t="s">
        <v>129</v>
      </c>
      <c r="Z5237" s="44" t="s">
        <v>6852</v>
      </c>
      <c r="AA5237" s="44" t="s">
        <v>6857</v>
      </c>
    </row>
    <row r="5238" spans="1:27" hidden="1" x14ac:dyDescent="0.25">
      <c r="A5238" s="26">
        <v>1</v>
      </c>
      <c r="B5238" s="19" t="s">
        <v>6547</v>
      </c>
      <c r="C5238" s="44" t="s">
        <v>114</v>
      </c>
      <c r="D5238" s="19" t="s">
        <v>5220</v>
      </c>
      <c r="E5238" s="19">
        <v>8</v>
      </c>
      <c r="F5238" s="19">
        <v>197</v>
      </c>
      <c r="G5238" s="19">
        <v>270</v>
      </c>
      <c r="H5238" s="19">
        <v>1</v>
      </c>
      <c r="I5238" s="79">
        <v>2.2000000000000002</v>
      </c>
      <c r="J5238" s="79">
        <v>2.2000000000000002</v>
      </c>
      <c r="K5238" s="19" t="s">
        <v>6023</v>
      </c>
      <c r="L5238" s="19" t="s">
        <v>6548</v>
      </c>
      <c r="Q5238" s="20">
        <v>41</v>
      </c>
      <c r="R5238" s="65" t="s">
        <v>6549</v>
      </c>
      <c r="T5238" s="19" t="s">
        <v>4950</v>
      </c>
      <c r="V5238" s="19" t="s">
        <v>119</v>
      </c>
      <c r="W5238" s="19" t="s">
        <v>129</v>
      </c>
      <c r="Z5238" s="44" t="s">
        <v>6550</v>
      </c>
      <c r="AA5238" s="44" t="s">
        <v>6024</v>
      </c>
    </row>
    <row r="5239" spans="1:27" hidden="1" x14ac:dyDescent="0.25">
      <c r="A5239" s="26">
        <v>2</v>
      </c>
      <c r="B5239" s="19" t="s">
        <v>6551</v>
      </c>
      <c r="C5239" s="44" t="s">
        <v>114</v>
      </c>
      <c r="D5239" s="19" t="s">
        <v>5227</v>
      </c>
      <c r="E5239" s="19">
        <v>8</v>
      </c>
      <c r="F5239" s="19">
        <v>196</v>
      </c>
      <c r="G5239" s="19">
        <v>269</v>
      </c>
      <c r="H5239" s="19">
        <v>1</v>
      </c>
      <c r="I5239" s="79">
        <v>2.1800000000000002</v>
      </c>
      <c r="J5239" s="79">
        <v>2.1800000000000002</v>
      </c>
      <c r="K5239" s="19" t="s">
        <v>6023</v>
      </c>
      <c r="L5239" s="19" t="s">
        <v>6548</v>
      </c>
      <c r="Q5239" s="20">
        <v>41</v>
      </c>
      <c r="R5239" s="65" t="s">
        <v>6549</v>
      </c>
      <c r="T5239" s="19" t="s">
        <v>4950</v>
      </c>
      <c r="V5239" s="19" t="s">
        <v>119</v>
      </c>
      <c r="W5239" s="19" t="s">
        <v>129</v>
      </c>
      <c r="Z5239" s="44" t="s">
        <v>6550</v>
      </c>
      <c r="AA5239" s="44" t="s">
        <v>6024</v>
      </c>
    </row>
    <row r="5240" spans="1:27" hidden="1" x14ac:dyDescent="0.25">
      <c r="A5240" s="26">
        <v>3</v>
      </c>
      <c r="B5240" s="19" t="s">
        <v>6552</v>
      </c>
      <c r="C5240" s="44" t="s">
        <v>114</v>
      </c>
      <c r="D5240" s="19" t="s">
        <v>5229</v>
      </c>
      <c r="E5240" s="19">
        <v>8</v>
      </c>
      <c r="F5240" s="19">
        <v>100</v>
      </c>
      <c r="G5240" s="19">
        <v>150</v>
      </c>
      <c r="H5240" s="19">
        <v>6</v>
      </c>
      <c r="I5240" s="79">
        <v>0.6</v>
      </c>
      <c r="J5240" s="79">
        <v>3.62</v>
      </c>
      <c r="K5240" s="19" t="s">
        <v>6023</v>
      </c>
      <c r="L5240" s="19" t="s">
        <v>6548</v>
      </c>
      <c r="Q5240" s="20">
        <v>41</v>
      </c>
      <c r="R5240" s="65" t="s">
        <v>6549</v>
      </c>
      <c r="T5240" s="19" t="s">
        <v>4950</v>
      </c>
      <c r="V5240" s="19" t="s">
        <v>119</v>
      </c>
      <c r="W5240" s="19" t="s">
        <v>129</v>
      </c>
      <c r="Z5240" s="44" t="s">
        <v>6550</v>
      </c>
      <c r="AA5240" s="44" t="s">
        <v>6024</v>
      </c>
    </row>
    <row r="5241" spans="1:27" hidden="1" x14ac:dyDescent="0.25">
      <c r="A5241" s="26">
        <v>4</v>
      </c>
      <c r="B5241" s="19" t="s">
        <v>6553</v>
      </c>
      <c r="C5241" s="44" t="s">
        <v>114</v>
      </c>
      <c r="D5241" s="19" t="s">
        <v>6022</v>
      </c>
      <c r="E5241" s="19">
        <v>8</v>
      </c>
      <c r="F5241" s="19">
        <v>230</v>
      </c>
      <c r="G5241" s="19">
        <v>330</v>
      </c>
      <c r="H5241" s="19">
        <v>1</v>
      </c>
      <c r="I5241" s="79">
        <v>2.96</v>
      </c>
      <c r="J5241" s="79">
        <v>2.96</v>
      </c>
      <c r="K5241" s="19" t="s">
        <v>6023</v>
      </c>
      <c r="L5241" s="19" t="s">
        <v>6548</v>
      </c>
      <c r="Q5241" s="20">
        <v>41</v>
      </c>
      <c r="R5241" s="65" t="s">
        <v>6549</v>
      </c>
      <c r="T5241" s="19" t="s">
        <v>4950</v>
      </c>
      <c r="V5241" s="19" t="s">
        <v>119</v>
      </c>
      <c r="W5241" s="19" t="s">
        <v>129</v>
      </c>
      <c r="Z5241" s="44" t="s">
        <v>6550</v>
      </c>
      <c r="AA5241" s="44" t="s">
        <v>6024</v>
      </c>
    </row>
    <row r="5242" spans="1:27" hidden="1" x14ac:dyDescent="0.25">
      <c r="A5242" s="26">
        <v>5</v>
      </c>
      <c r="B5242" s="19" t="s">
        <v>6554</v>
      </c>
      <c r="C5242" s="44" t="s">
        <v>114</v>
      </c>
      <c r="D5242" s="19" t="s">
        <v>5229</v>
      </c>
      <c r="E5242" s="19">
        <v>8</v>
      </c>
      <c r="F5242" s="19">
        <v>100</v>
      </c>
      <c r="G5242" s="19">
        <v>150</v>
      </c>
      <c r="H5242" s="19">
        <v>3</v>
      </c>
      <c r="I5242" s="79">
        <v>0.6</v>
      </c>
      <c r="J5242" s="79">
        <v>1.81</v>
      </c>
      <c r="K5242" s="19" t="s">
        <v>6023</v>
      </c>
      <c r="L5242" s="19" t="s">
        <v>6548</v>
      </c>
      <c r="Q5242" s="20">
        <v>41</v>
      </c>
      <c r="R5242" s="65" t="s">
        <v>6549</v>
      </c>
      <c r="T5242" s="19" t="s">
        <v>4950</v>
      </c>
      <c r="V5242" s="19" t="s">
        <v>119</v>
      </c>
      <c r="W5242" s="19" t="s">
        <v>129</v>
      </c>
      <c r="Z5242" s="44" t="s">
        <v>6550</v>
      </c>
      <c r="AA5242" s="44" t="s">
        <v>6024</v>
      </c>
    </row>
    <row r="5243" spans="1:27" hidden="1" x14ac:dyDescent="0.25">
      <c r="A5243" s="26">
        <v>6</v>
      </c>
      <c r="B5243" s="19" t="s">
        <v>6555</v>
      </c>
      <c r="C5243" s="44" t="s">
        <v>114</v>
      </c>
      <c r="D5243" s="19" t="s">
        <v>5231</v>
      </c>
      <c r="E5243" s="19">
        <v>10</v>
      </c>
      <c r="F5243" s="19">
        <v>400</v>
      </c>
      <c r="G5243" s="19">
        <v>608</v>
      </c>
      <c r="H5243" s="19">
        <v>1</v>
      </c>
      <c r="I5243" s="79">
        <v>16.170000000000002</v>
      </c>
      <c r="J5243" s="79">
        <v>16.170000000000002</v>
      </c>
      <c r="K5243" s="19" t="s">
        <v>6529</v>
      </c>
      <c r="L5243" s="19" t="s">
        <v>6556</v>
      </c>
      <c r="N5243" s="19" t="s">
        <v>128</v>
      </c>
      <c r="Q5243" s="20">
        <v>41</v>
      </c>
      <c r="R5243" s="65" t="s">
        <v>6549</v>
      </c>
      <c r="T5243" s="19" t="s">
        <v>4950</v>
      </c>
      <c r="V5243" s="19" t="s">
        <v>119</v>
      </c>
      <c r="X5243" s="19" t="s">
        <v>129</v>
      </c>
      <c r="Z5243" s="44" t="s">
        <v>6550</v>
      </c>
      <c r="AA5243" s="44" t="s">
        <v>121</v>
      </c>
    </row>
    <row r="5244" spans="1:27" hidden="1" x14ac:dyDescent="0.25">
      <c r="A5244" s="26">
        <v>7</v>
      </c>
      <c r="B5244" s="19" t="s">
        <v>6557</v>
      </c>
      <c r="C5244" s="44" t="s">
        <v>114</v>
      </c>
      <c r="D5244" s="19" t="s">
        <v>5235</v>
      </c>
      <c r="E5244" s="19">
        <v>10</v>
      </c>
      <c r="F5244" s="19">
        <v>400</v>
      </c>
      <c r="G5244" s="19">
        <v>630</v>
      </c>
      <c r="H5244" s="19">
        <v>1</v>
      </c>
      <c r="I5244" s="79">
        <v>16.850000000000001</v>
      </c>
      <c r="J5244" s="79">
        <v>16.850000000000001</v>
      </c>
      <c r="K5244" s="19" t="s">
        <v>6529</v>
      </c>
      <c r="L5244" s="19" t="s">
        <v>6556</v>
      </c>
      <c r="N5244" s="19" t="s">
        <v>128</v>
      </c>
      <c r="Q5244" s="20">
        <v>41</v>
      </c>
      <c r="R5244" s="65" t="s">
        <v>6549</v>
      </c>
      <c r="T5244" s="19" t="s">
        <v>4950</v>
      </c>
      <c r="V5244" s="19" t="s">
        <v>119</v>
      </c>
      <c r="X5244" s="19" t="s">
        <v>129</v>
      </c>
      <c r="Z5244" s="44" t="s">
        <v>6550</v>
      </c>
      <c r="AA5244" s="44" t="s">
        <v>121</v>
      </c>
    </row>
    <row r="5245" spans="1:27" hidden="1" x14ac:dyDescent="0.25">
      <c r="A5245" s="26">
        <v>8</v>
      </c>
      <c r="B5245" s="19" t="s">
        <v>6558</v>
      </c>
      <c r="C5245" s="44" t="s">
        <v>114</v>
      </c>
      <c r="D5245" s="19" t="s">
        <v>5237</v>
      </c>
      <c r="E5245" s="19">
        <v>10</v>
      </c>
      <c r="F5245" s="19">
        <v>400</v>
      </c>
      <c r="G5245" s="19">
        <v>605</v>
      </c>
      <c r="H5245" s="19">
        <v>1</v>
      </c>
      <c r="I5245" s="79">
        <v>16</v>
      </c>
      <c r="J5245" s="79">
        <v>16</v>
      </c>
      <c r="K5245" s="19" t="s">
        <v>6529</v>
      </c>
      <c r="L5245" s="19" t="s">
        <v>6556</v>
      </c>
      <c r="N5245" s="19" t="s">
        <v>128</v>
      </c>
      <c r="Q5245" s="20">
        <v>41</v>
      </c>
      <c r="R5245" s="65" t="s">
        <v>6549</v>
      </c>
      <c r="T5245" s="19" t="s">
        <v>4950</v>
      </c>
      <c r="V5245" s="19" t="s">
        <v>119</v>
      </c>
      <c r="W5245" s="19" t="s">
        <v>129</v>
      </c>
      <c r="Z5245" s="44" t="s">
        <v>6550</v>
      </c>
      <c r="AA5245" s="44" t="s">
        <v>121</v>
      </c>
    </row>
    <row r="5246" spans="1:27" hidden="1" x14ac:dyDescent="0.25">
      <c r="A5246" s="26">
        <v>9</v>
      </c>
      <c r="B5246" s="19" t="s">
        <v>6559</v>
      </c>
      <c r="C5246" s="44" t="s">
        <v>114</v>
      </c>
      <c r="D5246" s="19" t="s">
        <v>5239</v>
      </c>
      <c r="E5246" s="19">
        <v>10</v>
      </c>
      <c r="F5246" s="19">
        <v>400</v>
      </c>
      <c r="G5246" s="19">
        <v>626</v>
      </c>
      <c r="H5246" s="19">
        <v>1</v>
      </c>
      <c r="I5246" s="79">
        <v>16.68</v>
      </c>
      <c r="J5246" s="79">
        <v>16.68</v>
      </c>
      <c r="K5246" s="19" t="s">
        <v>6529</v>
      </c>
      <c r="L5246" s="19" t="s">
        <v>6556</v>
      </c>
      <c r="N5246" s="19" t="s">
        <v>128</v>
      </c>
      <c r="Q5246" s="20">
        <v>41</v>
      </c>
      <c r="R5246" s="65" t="s">
        <v>6549</v>
      </c>
      <c r="T5246" s="19" t="s">
        <v>4950</v>
      </c>
      <c r="V5246" s="19" t="s">
        <v>119</v>
      </c>
      <c r="W5246" s="19" t="s">
        <v>129</v>
      </c>
      <c r="Z5246" s="44" t="s">
        <v>6550</v>
      </c>
      <c r="AA5246" s="44" t="s">
        <v>121</v>
      </c>
    </row>
    <row r="5247" spans="1:27" hidden="1" x14ac:dyDescent="0.25">
      <c r="A5247" s="26">
        <v>10</v>
      </c>
      <c r="B5247" s="19" t="s">
        <v>6560</v>
      </c>
      <c r="C5247" s="44" t="s">
        <v>114</v>
      </c>
      <c r="D5247" s="19" t="s">
        <v>6028</v>
      </c>
      <c r="E5247" s="19">
        <v>10</v>
      </c>
      <c r="F5247" s="19">
        <v>400</v>
      </c>
      <c r="G5247" s="19">
        <v>598</v>
      </c>
      <c r="H5247" s="19">
        <v>2</v>
      </c>
      <c r="I5247" s="79">
        <v>15.36</v>
      </c>
      <c r="J5247" s="79">
        <v>30.71</v>
      </c>
      <c r="K5247" s="19" t="s">
        <v>6529</v>
      </c>
      <c r="L5247" s="19" t="s">
        <v>6556</v>
      </c>
      <c r="N5247" s="19" t="s">
        <v>128</v>
      </c>
      <c r="Q5247" s="20">
        <v>41</v>
      </c>
      <c r="R5247" s="65" t="s">
        <v>6549</v>
      </c>
      <c r="T5247" s="19" t="s">
        <v>4950</v>
      </c>
      <c r="V5247" s="19" t="s">
        <v>119</v>
      </c>
      <c r="Y5247" s="19" t="s">
        <v>129</v>
      </c>
      <c r="Z5247" s="44" t="s">
        <v>6550</v>
      </c>
      <c r="AA5247" s="44" t="s">
        <v>121</v>
      </c>
    </row>
    <row r="5248" spans="1:27" hidden="1" x14ac:dyDescent="0.25">
      <c r="A5248" s="26">
        <v>11</v>
      </c>
      <c r="B5248" s="19" t="s">
        <v>6561</v>
      </c>
      <c r="C5248" s="44" t="s">
        <v>114</v>
      </c>
      <c r="D5248" s="19" t="s">
        <v>6031</v>
      </c>
      <c r="E5248" s="19">
        <v>10</v>
      </c>
      <c r="F5248" s="19">
        <v>400</v>
      </c>
      <c r="G5248" s="19">
        <v>600</v>
      </c>
      <c r="H5248" s="19">
        <v>2</v>
      </c>
      <c r="I5248" s="79">
        <v>15.36</v>
      </c>
      <c r="J5248" s="79">
        <v>30.71</v>
      </c>
      <c r="K5248" s="19" t="s">
        <v>6529</v>
      </c>
      <c r="L5248" s="19" t="s">
        <v>6556</v>
      </c>
      <c r="N5248" s="19" t="s">
        <v>128</v>
      </c>
      <c r="Q5248" s="20">
        <v>41</v>
      </c>
      <c r="R5248" s="65" t="s">
        <v>6549</v>
      </c>
      <c r="T5248" s="19" t="s">
        <v>4950</v>
      </c>
      <c r="V5248" s="19" t="s">
        <v>119</v>
      </c>
      <c r="Y5248" s="19" t="s">
        <v>129</v>
      </c>
      <c r="Z5248" s="44" t="s">
        <v>6550</v>
      </c>
      <c r="AA5248" s="44" t="s">
        <v>121</v>
      </c>
    </row>
    <row r="5249" spans="1:27" hidden="1" x14ac:dyDescent="0.25">
      <c r="A5249" s="26">
        <v>12</v>
      </c>
      <c r="B5249" s="19" t="s">
        <v>6562</v>
      </c>
      <c r="C5249" s="44" t="s">
        <v>114</v>
      </c>
      <c r="D5249" s="19" t="s">
        <v>6238</v>
      </c>
      <c r="E5249" s="19">
        <v>12</v>
      </c>
      <c r="F5249" s="19">
        <v>250</v>
      </c>
      <c r="G5249" s="19">
        <v>705</v>
      </c>
      <c r="H5249" s="19">
        <v>1</v>
      </c>
      <c r="I5249" s="79">
        <v>11.33</v>
      </c>
      <c r="J5249" s="79">
        <v>11.33</v>
      </c>
      <c r="K5249" s="19" t="s">
        <v>6034</v>
      </c>
      <c r="L5249" s="19" t="s">
        <v>6563</v>
      </c>
      <c r="Q5249" s="20">
        <v>41</v>
      </c>
      <c r="R5249" s="65" t="s">
        <v>6549</v>
      </c>
      <c r="T5249" s="19" t="s">
        <v>4950</v>
      </c>
      <c r="V5249" s="19" t="s">
        <v>119</v>
      </c>
      <c r="W5249" s="19" t="s">
        <v>129</v>
      </c>
      <c r="Z5249" s="44" t="s">
        <v>6550</v>
      </c>
      <c r="AA5249" s="44" t="s">
        <v>6230</v>
      </c>
    </row>
    <row r="5250" spans="1:27" hidden="1" x14ac:dyDescent="0.25">
      <c r="A5250" s="26">
        <v>13</v>
      </c>
      <c r="B5250" s="19" t="s">
        <v>6564</v>
      </c>
      <c r="C5250" s="44" t="s">
        <v>114</v>
      </c>
      <c r="D5250" s="19" t="s">
        <v>6229</v>
      </c>
      <c r="E5250" s="19">
        <v>12</v>
      </c>
      <c r="F5250" s="19">
        <v>400</v>
      </c>
      <c r="G5250" s="19">
        <v>504</v>
      </c>
      <c r="H5250" s="19">
        <v>1</v>
      </c>
      <c r="I5250" s="79">
        <v>18.39</v>
      </c>
      <c r="J5250" s="79">
        <v>18.39</v>
      </c>
      <c r="K5250" s="19" t="s">
        <v>6034</v>
      </c>
      <c r="L5250" s="19" t="s">
        <v>6563</v>
      </c>
      <c r="N5250" s="19" t="s">
        <v>128</v>
      </c>
      <c r="Q5250" s="20">
        <v>41</v>
      </c>
      <c r="R5250" s="65" t="s">
        <v>6549</v>
      </c>
      <c r="T5250" s="19" t="s">
        <v>4950</v>
      </c>
      <c r="V5250" s="19" t="s">
        <v>119</v>
      </c>
      <c r="Y5250" s="19" t="s">
        <v>129</v>
      </c>
      <c r="Z5250" s="44" t="s">
        <v>6550</v>
      </c>
      <c r="AA5250" s="44" t="s">
        <v>6230</v>
      </c>
    </row>
    <row r="5251" spans="1:27" hidden="1" x14ac:dyDescent="0.25">
      <c r="A5251" s="26">
        <v>14</v>
      </c>
      <c r="B5251" s="19" t="s">
        <v>6565</v>
      </c>
      <c r="C5251" s="44" t="s">
        <v>114</v>
      </c>
      <c r="D5251" s="19" t="s">
        <v>6234</v>
      </c>
      <c r="E5251" s="19">
        <v>12</v>
      </c>
      <c r="F5251" s="19">
        <v>400</v>
      </c>
      <c r="G5251" s="19">
        <v>496</v>
      </c>
      <c r="H5251" s="19">
        <v>1</v>
      </c>
      <c r="I5251" s="79">
        <v>18.09</v>
      </c>
      <c r="J5251" s="79">
        <v>18.09</v>
      </c>
      <c r="K5251" s="19" t="s">
        <v>6034</v>
      </c>
      <c r="L5251" s="19" t="s">
        <v>6563</v>
      </c>
      <c r="N5251" s="19" t="s">
        <v>128</v>
      </c>
      <c r="Q5251" s="20">
        <v>41</v>
      </c>
      <c r="R5251" s="65" t="s">
        <v>6549</v>
      </c>
      <c r="T5251" s="19" t="s">
        <v>4950</v>
      </c>
      <c r="V5251" s="19" t="s">
        <v>119</v>
      </c>
      <c r="Y5251" s="19" t="s">
        <v>129</v>
      </c>
      <c r="Z5251" s="44" t="s">
        <v>6550</v>
      </c>
      <c r="AA5251" s="44" t="s">
        <v>6230</v>
      </c>
    </row>
    <row r="5252" spans="1:27" hidden="1" x14ac:dyDescent="0.25">
      <c r="A5252" s="26">
        <v>15</v>
      </c>
      <c r="B5252" s="19" t="s">
        <v>6566</v>
      </c>
      <c r="C5252" s="44" t="s">
        <v>114</v>
      </c>
      <c r="D5252" s="19" t="s">
        <v>6043</v>
      </c>
      <c r="E5252" s="19">
        <v>12</v>
      </c>
      <c r="F5252" s="19">
        <v>188</v>
      </c>
      <c r="G5252" s="19">
        <v>190</v>
      </c>
      <c r="H5252" s="19">
        <v>2</v>
      </c>
      <c r="I5252" s="79">
        <v>2</v>
      </c>
      <c r="J5252" s="79">
        <v>4</v>
      </c>
      <c r="K5252" s="19" t="s">
        <v>6034</v>
      </c>
      <c r="L5252" s="19" t="s">
        <v>6563</v>
      </c>
      <c r="Q5252" s="20">
        <v>41</v>
      </c>
      <c r="R5252" s="65" t="s">
        <v>6549</v>
      </c>
      <c r="T5252" s="19" t="s">
        <v>4950</v>
      </c>
      <c r="V5252" s="19" t="s">
        <v>119</v>
      </c>
      <c r="W5252" s="19" t="s">
        <v>129</v>
      </c>
      <c r="Z5252" s="44" t="s">
        <v>6550</v>
      </c>
      <c r="AA5252" s="44" t="s">
        <v>6230</v>
      </c>
    </row>
    <row r="5253" spans="1:27" hidden="1" x14ac:dyDescent="0.25">
      <c r="A5253" s="26">
        <v>16</v>
      </c>
      <c r="B5253" s="19" t="s">
        <v>6567</v>
      </c>
      <c r="C5253" s="44" t="s">
        <v>114</v>
      </c>
      <c r="D5253" s="19" t="s">
        <v>6045</v>
      </c>
      <c r="E5253" s="19">
        <v>12</v>
      </c>
      <c r="F5253" s="19">
        <v>190</v>
      </c>
      <c r="G5253" s="19">
        <v>192</v>
      </c>
      <c r="H5253" s="19">
        <v>2</v>
      </c>
      <c r="I5253" s="79">
        <v>2.04</v>
      </c>
      <c r="J5253" s="79">
        <v>4.08</v>
      </c>
      <c r="K5253" s="19" t="s">
        <v>6034</v>
      </c>
      <c r="L5253" s="19" t="s">
        <v>6563</v>
      </c>
      <c r="Q5253" s="20">
        <v>41</v>
      </c>
      <c r="R5253" s="65" t="s">
        <v>6549</v>
      </c>
      <c r="T5253" s="19" t="s">
        <v>4950</v>
      </c>
      <c r="V5253" s="19" t="s">
        <v>119</v>
      </c>
      <c r="W5253" s="19" t="s">
        <v>129</v>
      </c>
      <c r="Z5253" s="44" t="s">
        <v>6550</v>
      </c>
      <c r="AA5253" s="44" t="s">
        <v>6230</v>
      </c>
    </row>
    <row r="5254" spans="1:27" hidden="1" x14ac:dyDescent="0.25">
      <c r="A5254" s="26">
        <v>17</v>
      </c>
      <c r="B5254" s="19" t="s">
        <v>6568</v>
      </c>
      <c r="C5254" s="44" t="s">
        <v>114</v>
      </c>
      <c r="D5254" s="19" t="s">
        <v>5241</v>
      </c>
      <c r="E5254" s="19">
        <v>12</v>
      </c>
      <c r="F5254" s="19">
        <v>190</v>
      </c>
      <c r="G5254" s="19">
        <v>230</v>
      </c>
      <c r="H5254" s="19">
        <v>1</v>
      </c>
      <c r="I5254" s="79">
        <v>2.42</v>
      </c>
      <c r="J5254" s="79">
        <v>2.42</v>
      </c>
      <c r="K5254" s="19" t="s">
        <v>6034</v>
      </c>
      <c r="L5254" s="19" t="s">
        <v>6563</v>
      </c>
      <c r="Q5254" s="20">
        <v>41</v>
      </c>
      <c r="R5254" s="65" t="s">
        <v>6549</v>
      </c>
      <c r="T5254" s="19" t="s">
        <v>4950</v>
      </c>
      <c r="V5254" s="19" t="s">
        <v>119</v>
      </c>
      <c r="W5254" s="19" t="s">
        <v>129</v>
      </c>
      <c r="Z5254" s="44" t="s">
        <v>6550</v>
      </c>
      <c r="AA5254" s="44" t="s">
        <v>6230</v>
      </c>
    </row>
    <row r="5255" spans="1:27" hidden="1" x14ac:dyDescent="0.25">
      <c r="A5255" s="26">
        <v>18</v>
      </c>
      <c r="B5255" s="19" t="s">
        <v>6569</v>
      </c>
      <c r="C5255" s="44" t="s">
        <v>114</v>
      </c>
      <c r="D5255" s="19" t="s">
        <v>6570</v>
      </c>
      <c r="E5255" s="19">
        <v>12</v>
      </c>
      <c r="F5255" s="19">
        <v>190</v>
      </c>
      <c r="G5255" s="19">
        <v>193</v>
      </c>
      <c r="H5255" s="19">
        <v>2</v>
      </c>
      <c r="I5255" s="79">
        <v>2.06</v>
      </c>
      <c r="J5255" s="79">
        <v>4.1100000000000003</v>
      </c>
      <c r="K5255" s="19" t="s">
        <v>6034</v>
      </c>
      <c r="L5255" s="19" t="s">
        <v>6563</v>
      </c>
      <c r="Q5255" s="20">
        <v>41</v>
      </c>
      <c r="R5255" s="65" t="s">
        <v>6549</v>
      </c>
      <c r="T5255" s="19" t="s">
        <v>4950</v>
      </c>
      <c r="V5255" s="19" t="s">
        <v>119</v>
      </c>
      <c r="W5255" s="19" t="s">
        <v>129</v>
      </c>
      <c r="Z5255" s="44" t="s">
        <v>6550</v>
      </c>
      <c r="AA5255" s="44" t="s">
        <v>6230</v>
      </c>
    </row>
    <row r="5256" spans="1:27" hidden="1" x14ac:dyDescent="0.25">
      <c r="A5256" s="26">
        <v>19</v>
      </c>
      <c r="B5256" s="19" t="s">
        <v>6571</v>
      </c>
      <c r="C5256" s="44" t="s">
        <v>114</v>
      </c>
      <c r="D5256" s="19" t="s">
        <v>6572</v>
      </c>
      <c r="E5256" s="19">
        <v>12</v>
      </c>
      <c r="F5256" s="19">
        <v>116</v>
      </c>
      <c r="G5256" s="19">
        <v>339</v>
      </c>
      <c r="H5256" s="19">
        <v>1</v>
      </c>
      <c r="I5256" s="79">
        <v>2.19</v>
      </c>
      <c r="J5256" s="79">
        <v>2.19</v>
      </c>
      <c r="K5256" s="19" t="s">
        <v>6034</v>
      </c>
      <c r="L5256" s="19" t="s">
        <v>6563</v>
      </c>
      <c r="Q5256" s="20">
        <v>41</v>
      </c>
      <c r="R5256" s="65" t="s">
        <v>6549</v>
      </c>
      <c r="T5256" s="19" t="s">
        <v>4950</v>
      </c>
      <c r="V5256" s="19" t="s">
        <v>119</v>
      </c>
      <c r="W5256" s="19" t="s">
        <v>129</v>
      </c>
      <c r="Z5256" s="44" t="s">
        <v>6550</v>
      </c>
      <c r="AA5256" s="44" t="s">
        <v>6230</v>
      </c>
    </row>
    <row r="5257" spans="1:27" hidden="1" x14ac:dyDescent="0.25">
      <c r="A5257" s="26">
        <v>20</v>
      </c>
      <c r="B5257" s="19" t="s">
        <v>6573</v>
      </c>
      <c r="C5257" s="44" t="s">
        <v>114</v>
      </c>
      <c r="D5257" s="19" t="s">
        <v>6574</v>
      </c>
      <c r="E5257" s="19">
        <v>12</v>
      </c>
      <c r="F5257" s="19">
        <v>116</v>
      </c>
      <c r="G5257" s="19">
        <v>334</v>
      </c>
      <c r="H5257" s="19">
        <v>1</v>
      </c>
      <c r="I5257" s="79">
        <v>2.19</v>
      </c>
      <c r="J5257" s="79">
        <v>2.19</v>
      </c>
      <c r="K5257" s="19" t="s">
        <v>6034</v>
      </c>
      <c r="L5257" s="19" t="s">
        <v>6563</v>
      </c>
      <c r="Q5257" s="20">
        <v>41</v>
      </c>
      <c r="R5257" s="65" t="s">
        <v>6549</v>
      </c>
      <c r="T5257" s="19" t="s">
        <v>4950</v>
      </c>
      <c r="V5257" s="19" t="s">
        <v>119</v>
      </c>
      <c r="W5257" s="19" t="s">
        <v>129</v>
      </c>
      <c r="Z5257" s="44" t="s">
        <v>6550</v>
      </c>
      <c r="AA5257" s="44" t="s">
        <v>6230</v>
      </c>
    </row>
    <row r="5258" spans="1:27" hidden="1" x14ac:dyDescent="0.25">
      <c r="A5258" s="26">
        <v>21</v>
      </c>
      <c r="B5258" s="19" t="s">
        <v>6575</v>
      </c>
      <c r="C5258" s="44" t="s">
        <v>114</v>
      </c>
      <c r="D5258" s="19" t="s">
        <v>6576</v>
      </c>
      <c r="E5258" s="19">
        <v>12</v>
      </c>
      <c r="F5258" s="19">
        <v>137</v>
      </c>
      <c r="G5258" s="19">
        <v>392</v>
      </c>
      <c r="H5258" s="19">
        <v>1</v>
      </c>
      <c r="I5258" s="79">
        <v>2.94</v>
      </c>
      <c r="J5258" s="79">
        <v>2.94</v>
      </c>
      <c r="K5258" s="19" t="s">
        <v>6034</v>
      </c>
      <c r="L5258" s="19" t="s">
        <v>6563</v>
      </c>
      <c r="Q5258" s="20">
        <v>41</v>
      </c>
      <c r="R5258" s="65" t="s">
        <v>6549</v>
      </c>
      <c r="T5258" s="19" t="s">
        <v>4950</v>
      </c>
      <c r="V5258" s="19" t="s">
        <v>119</v>
      </c>
      <c r="W5258" s="19" t="s">
        <v>129</v>
      </c>
      <c r="Z5258" s="44" t="s">
        <v>6550</v>
      </c>
      <c r="AA5258" s="44" t="s">
        <v>6230</v>
      </c>
    </row>
    <row r="5259" spans="1:27" hidden="1" x14ac:dyDescent="0.25">
      <c r="A5259" s="26">
        <v>22</v>
      </c>
      <c r="B5259" s="19" t="s">
        <v>6577</v>
      </c>
      <c r="C5259" s="44" t="s">
        <v>114</v>
      </c>
      <c r="D5259" s="19" t="s">
        <v>5254</v>
      </c>
      <c r="E5259" s="19">
        <v>12</v>
      </c>
      <c r="F5259" s="19">
        <v>250</v>
      </c>
      <c r="G5259" s="19">
        <v>683</v>
      </c>
      <c r="H5259" s="19">
        <v>1</v>
      </c>
      <c r="I5259" s="79">
        <v>11.02</v>
      </c>
      <c r="J5259" s="79">
        <v>11.02</v>
      </c>
      <c r="K5259" s="19" t="s">
        <v>6034</v>
      </c>
      <c r="L5259" s="19" t="s">
        <v>6563</v>
      </c>
      <c r="Q5259" s="20">
        <v>41</v>
      </c>
      <c r="R5259" s="65" t="s">
        <v>6549</v>
      </c>
      <c r="T5259" s="19" t="s">
        <v>4950</v>
      </c>
      <c r="V5259" s="19" t="s">
        <v>119</v>
      </c>
      <c r="W5259" s="19" t="s">
        <v>129</v>
      </c>
      <c r="Z5259" s="44" t="s">
        <v>6550</v>
      </c>
      <c r="AA5259" s="44" t="s">
        <v>6230</v>
      </c>
    </row>
    <row r="5260" spans="1:27" hidden="1" x14ac:dyDescent="0.25">
      <c r="A5260" s="26">
        <v>23</v>
      </c>
      <c r="B5260" s="19" t="s">
        <v>6578</v>
      </c>
      <c r="C5260" s="44" t="s">
        <v>114</v>
      </c>
      <c r="D5260" s="19" t="s">
        <v>6033</v>
      </c>
      <c r="E5260" s="19">
        <v>12</v>
      </c>
      <c r="F5260" s="19">
        <v>400</v>
      </c>
      <c r="G5260" s="19">
        <v>498</v>
      </c>
      <c r="H5260" s="19">
        <v>1</v>
      </c>
      <c r="I5260" s="79">
        <v>18.16</v>
      </c>
      <c r="J5260" s="79">
        <v>18.16</v>
      </c>
      <c r="K5260" s="19" t="s">
        <v>6034</v>
      </c>
      <c r="L5260" s="19" t="s">
        <v>6563</v>
      </c>
      <c r="N5260" s="19" t="s">
        <v>128</v>
      </c>
      <c r="Q5260" s="20">
        <v>41</v>
      </c>
      <c r="R5260" s="65" t="s">
        <v>6549</v>
      </c>
      <c r="T5260" s="19" t="s">
        <v>4950</v>
      </c>
      <c r="V5260" s="19" t="s">
        <v>119</v>
      </c>
      <c r="Y5260" s="19" t="s">
        <v>129</v>
      </c>
      <c r="Z5260" s="44" t="s">
        <v>6550</v>
      </c>
      <c r="AA5260" s="44" t="s">
        <v>6230</v>
      </c>
    </row>
    <row r="5261" spans="1:27" hidden="1" x14ac:dyDescent="0.25">
      <c r="A5261" s="26">
        <v>24</v>
      </c>
      <c r="B5261" s="19" t="s">
        <v>6579</v>
      </c>
      <c r="C5261" s="44" t="s">
        <v>114</v>
      </c>
      <c r="D5261" s="19" t="s">
        <v>6037</v>
      </c>
      <c r="E5261" s="19">
        <v>12</v>
      </c>
      <c r="F5261" s="19">
        <v>400</v>
      </c>
      <c r="G5261" s="19">
        <v>502</v>
      </c>
      <c r="H5261" s="19">
        <v>1</v>
      </c>
      <c r="I5261" s="79">
        <v>18.32</v>
      </c>
      <c r="J5261" s="79">
        <v>18.32</v>
      </c>
      <c r="K5261" s="19" t="s">
        <v>6034</v>
      </c>
      <c r="L5261" s="19" t="s">
        <v>6563</v>
      </c>
      <c r="N5261" s="19" t="s">
        <v>128</v>
      </c>
      <c r="Q5261" s="20">
        <v>41</v>
      </c>
      <c r="R5261" s="65" t="s">
        <v>6549</v>
      </c>
      <c r="T5261" s="19" t="s">
        <v>4950</v>
      </c>
      <c r="V5261" s="19" t="s">
        <v>119</v>
      </c>
      <c r="Y5261" s="19" t="s">
        <v>129</v>
      </c>
      <c r="Z5261" s="44" t="s">
        <v>6550</v>
      </c>
      <c r="AA5261" s="44" t="s">
        <v>6230</v>
      </c>
    </row>
    <row r="5262" spans="1:27" hidden="1" x14ac:dyDescent="0.25">
      <c r="A5262" s="26">
        <v>25</v>
      </c>
      <c r="B5262" s="19" t="s">
        <v>6580</v>
      </c>
      <c r="C5262" s="44" t="s">
        <v>114</v>
      </c>
      <c r="D5262" s="19" t="s">
        <v>6039</v>
      </c>
      <c r="E5262" s="19">
        <v>12</v>
      </c>
      <c r="F5262" s="19">
        <v>115</v>
      </c>
      <c r="G5262" s="19">
        <v>350</v>
      </c>
      <c r="H5262" s="19">
        <v>2</v>
      </c>
      <c r="I5262" s="79">
        <v>2.2599999999999998</v>
      </c>
      <c r="J5262" s="79">
        <v>4.5199999999999996</v>
      </c>
      <c r="K5262" s="19" t="s">
        <v>6034</v>
      </c>
      <c r="L5262" s="19" t="s">
        <v>6563</v>
      </c>
      <c r="Q5262" s="20">
        <v>41</v>
      </c>
      <c r="R5262" s="65" t="s">
        <v>6549</v>
      </c>
      <c r="T5262" s="19" t="s">
        <v>4950</v>
      </c>
      <c r="V5262" s="19" t="s">
        <v>119</v>
      </c>
      <c r="W5262" s="19" t="s">
        <v>129</v>
      </c>
      <c r="Z5262" s="44" t="s">
        <v>6550</v>
      </c>
      <c r="AA5262" s="44" t="s">
        <v>6230</v>
      </c>
    </row>
    <row r="5263" spans="1:27" hidden="1" x14ac:dyDescent="0.25">
      <c r="A5263" s="26">
        <v>26</v>
      </c>
      <c r="B5263" s="19" t="s">
        <v>6581</v>
      </c>
      <c r="C5263" s="44" t="s">
        <v>114</v>
      </c>
      <c r="D5263" s="19" t="s">
        <v>6041</v>
      </c>
      <c r="E5263" s="19">
        <v>12</v>
      </c>
      <c r="F5263" s="19">
        <v>187</v>
      </c>
      <c r="G5263" s="19">
        <v>190</v>
      </c>
      <c r="H5263" s="19">
        <v>3</v>
      </c>
      <c r="I5263" s="79">
        <v>1.99</v>
      </c>
      <c r="J5263" s="79">
        <v>5.98</v>
      </c>
      <c r="K5263" s="19" t="s">
        <v>6034</v>
      </c>
      <c r="L5263" s="19" t="s">
        <v>6563</v>
      </c>
      <c r="Q5263" s="20">
        <v>41</v>
      </c>
      <c r="R5263" s="65" t="s">
        <v>6549</v>
      </c>
      <c r="T5263" s="19" t="s">
        <v>4950</v>
      </c>
      <c r="V5263" s="19" t="s">
        <v>119</v>
      </c>
      <c r="W5263" s="19" t="s">
        <v>129</v>
      </c>
      <c r="Z5263" s="44" t="s">
        <v>6550</v>
      </c>
      <c r="AA5263" s="44" t="s">
        <v>6230</v>
      </c>
    </row>
    <row r="5264" spans="1:27" hidden="1" x14ac:dyDescent="0.25">
      <c r="A5264" s="26">
        <v>27</v>
      </c>
      <c r="B5264" s="19" t="s">
        <v>6582</v>
      </c>
      <c r="C5264" s="44" t="s">
        <v>114</v>
      </c>
      <c r="D5264" s="19" t="s">
        <v>6043</v>
      </c>
      <c r="E5264" s="19">
        <v>12</v>
      </c>
      <c r="F5264" s="19">
        <v>188</v>
      </c>
      <c r="G5264" s="19">
        <v>190</v>
      </c>
      <c r="H5264" s="19">
        <v>2</v>
      </c>
      <c r="I5264" s="79">
        <v>2</v>
      </c>
      <c r="J5264" s="79">
        <v>4</v>
      </c>
      <c r="K5264" s="19" t="s">
        <v>6034</v>
      </c>
      <c r="L5264" s="19" t="s">
        <v>6563</v>
      </c>
      <c r="Q5264" s="20">
        <v>41</v>
      </c>
      <c r="R5264" s="65" t="s">
        <v>6549</v>
      </c>
      <c r="T5264" s="19" t="s">
        <v>4950</v>
      </c>
      <c r="V5264" s="19" t="s">
        <v>119</v>
      </c>
      <c r="W5264" s="19" t="s">
        <v>129</v>
      </c>
      <c r="Z5264" s="44" t="s">
        <v>6550</v>
      </c>
      <c r="AA5264" s="44" t="s">
        <v>6230</v>
      </c>
    </row>
    <row r="5265" spans="1:27" hidden="1" x14ac:dyDescent="0.25">
      <c r="A5265" s="26">
        <v>28</v>
      </c>
      <c r="B5265" s="19" t="s">
        <v>6583</v>
      </c>
      <c r="C5265" s="44" t="s">
        <v>114</v>
      </c>
      <c r="D5265" s="19" t="s">
        <v>6045</v>
      </c>
      <c r="E5265" s="19">
        <v>12</v>
      </c>
      <c r="F5265" s="19">
        <v>190</v>
      </c>
      <c r="G5265" s="19">
        <v>192</v>
      </c>
      <c r="H5265" s="19">
        <v>2</v>
      </c>
      <c r="I5265" s="79">
        <v>2.04</v>
      </c>
      <c r="J5265" s="79">
        <v>4.08</v>
      </c>
      <c r="K5265" s="19" t="s">
        <v>6034</v>
      </c>
      <c r="L5265" s="19" t="s">
        <v>6563</v>
      </c>
      <c r="Q5265" s="20">
        <v>41</v>
      </c>
      <c r="R5265" s="65" t="s">
        <v>6549</v>
      </c>
      <c r="T5265" s="19" t="s">
        <v>4950</v>
      </c>
      <c r="V5265" s="19" t="s">
        <v>119</v>
      </c>
      <c r="W5265" s="19" t="s">
        <v>129</v>
      </c>
      <c r="Z5265" s="44" t="s">
        <v>6550</v>
      </c>
      <c r="AA5265" s="44" t="s">
        <v>6230</v>
      </c>
    </row>
    <row r="5266" spans="1:27" hidden="1" x14ac:dyDescent="0.25">
      <c r="A5266" s="26">
        <v>29</v>
      </c>
      <c r="B5266" s="19" t="s">
        <v>6584</v>
      </c>
      <c r="C5266" s="44" t="s">
        <v>114</v>
      </c>
      <c r="D5266" s="19" t="s">
        <v>6047</v>
      </c>
      <c r="E5266" s="19">
        <v>12</v>
      </c>
      <c r="F5266" s="19">
        <v>150</v>
      </c>
      <c r="G5266" s="19">
        <v>320</v>
      </c>
      <c r="H5266" s="19">
        <v>1</v>
      </c>
      <c r="I5266" s="79">
        <v>2.85</v>
      </c>
      <c r="J5266" s="79">
        <v>2.85</v>
      </c>
      <c r="K5266" s="19" t="s">
        <v>6034</v>
      </c>
      <c r="L5266" s="19" t="s">
        <v>6563</v>
      </c>
      <c r="Q5266" s="20">
        <v>41</v>
      </c>
      <c r="R5266" s="65" t="s">
        <v>6549</v>
      </c>
      <c r="T5266" s="19" t="s">
        <v>4950</v>
      </c>
      <c r="V5266" s="19" t="s">
        <v>119</v>
      </c>
      <c r="W5266" s="19" t="s">
        <v>129</v>
      </c>
      <c r="Z5266" s="44" t="s">
        <v>6550</v>
      </c>
      <c r="AA5266" s="44" t="s">
        <v>6230</v>
      </c>
    </row>
    <row r="5267" spans="1:27" hidden="1" x14ac:dyDescent="0.25">
      <c r="A5267" s="26">
        <v>30</v>
      </c>
      <c r="B5267" s="19" t="s">
        <v>6585</v>
      </c>
      <c r="C5267" s="44" t="s">
        <v>114</v>
      </c>
      <c r="D5267" s="19" t="s">
        <v>6586</v>
      </c>
      <c r="E5267" s="19">
        <v>14</v>
      </c>
      <c r="F5267" s="19">
        <v>387</v>
      </c>
      <c r="G5267" s="19">
        <v>701</v>
      </c>
      <c r="H5267" s="19">
        <v>1</v>
      </c>
      <c r="I5267" s="79">
        <v>17.7</v>
      </c>
      <c r="J5267" s="79">
        <v>17.7</v>
      </c>
      <c r="K5267" s="19" t="s">
        <v>4879</v>
      </c>
      <c r="L5267" s="19" t="s">
        <v>6587</v>
      </c>
      <c r="Q5267" s="20">
        <v>41</v>
      </c>
      <c r="R5267" s="65" t="s">
        <v>6549</v>
      </c>
      <c r="T5267" s="19" t="s">
        <v>4950</v>
      </c>
      <c r="V5267" s="19" t="s">
        <v>119</v>
      </c>
      <c r="W5267" s="19" t="s">
        <v>129</v>
      </c>
      <c r="Z5267" s="44" t="s">
        <v>6550</v>
      </c>
      <c r="AA5267" s="44" t="s">
        <v>121</v>
      </c>
    </row>
    <row r="5268" spans="1:27" hidden="1" x14ac:dyDescent="0.25">
      <c r="A5268" s="26">
        <v>31</v>
      </c>
      <c r="B5268" s="19" t="s">
        <v>6588</v>
      </c>
      <c r="C5268" s="44" t="s">
        <v>114</v>
      </c>
      <c r="D5268" s="19" t="s">
        <v>6054</v>
      </c>
      <c r="E5268" s="19">
        <v>14</v>
      </c>
      <c r="F5268" s="19">
        <v>150</v>
      </c>
      <c r="G5268" s="19">
        <v>233</v>
      </c>
      <c r="H5268" s="19">
        <v>2</v>
      </c>
      <c r="I5268" s="79">
        <v>3.16</v>
      </c>
      <c r="J5268" s="79">
        <v>6.31</v>
      </c>
      <c r="K5268" s="19" t="s">
        <v>4879</v>
      </c>
      <c r="L5268" s="19" t="s">
        <v>6587</v>
      </c>
      <c r="Q5268" s="20">
        <v>41</v>
      </c>
      <c r="R5268" s="65" t="s">
        <v>6549</v>
      </c>
      <c r="T5268" s="19" t="s">
        <v>4950</v>
      </c>
      <c r="V5268" s="19" t="s">
        <v>119</v>
      </c>
      <c r="W5268" s="19" t="s">
        <v>129</v>
      </c>
      <c r="Z5268" s="44" t="s">
        <v>6550</v>
      </c>
      <c r="AA5268" s="44" t="s">
        <v>121</v>
      </c>
    </row>
    <row r="5269" spans="1:27" hidden="1" x14ac:dyDescent="0.25">
      <c r="A5269" s="26">
        <v>32</v>
      </c>
      <c r="B5269" s="19" t="s">
        <v>6589</v>
      </c>
      <c r="C5269" s="44" t="s">
        <v>114</v>
      </c>
      <c r="D5269" s="19" t="s">
        <v>5261</v>
      </c>
      <c r="E5269" s="19">
        <v>14</v>
      </c>
      <c r="F5269" s="19">
        <v>90</v>
      </c>
      <c r="G5269" s="19">
        <v>150</v>
      </c>
      <c r="H5269" s="19">
        <v>13</v>
      </c>
      <c r="I5269" s="79">
        <v>0.96</v>
      </c>
      <c r="J5269" s="79">
        <v>12.5</v>
      </c>
      <c r="K5269" s="19" t="s">
        <v>4879</v>
      </c>
      <c r="L5269" s="19" t="s">
        <v>6587</v>
      </c>
      <c r="Q5269" s="20">
        <v>41</v>
      </c>
      <c r="R5269" s="65" t="s">
        <v>6549</v>
      </c>
      <c r="T5269" s="19" t="s">
        <v>4950</v>
      </c>
      <c r="V5269" s="19" t="s">
        <v>119</v>
      </c>
      <c r="W5269" s="19" t="s">
        <v>129</v>
      </c>
      <c r="Z5269" s="44" t="s">
        <v>6550</v>
      </c>
      <c r="AA5269" s="44" t="s">
        <v>121</v>
      </c>
    </row>
    <row r="5270" spans="1:27" hidden="1" x14ac:dyDescent="0.25">
      <c r="A5270" s="26">
        <v>33</v>
      </c>
      <c r="B5270" s="19" t="s">
        <v>6590</v>
      </c>
      <c r="C5270" s="44" t="s">
        <v>114</v>
      </c>
      <c r="D5270" s="19" t="s">
        <v>6591</v>
      </c>
      <c r="E5270" s="19">
        <v>14</v>
      </c>
      <c r="F5270" s="19">
        <v>170</v>
      </c>
      <c r="G5270" s="19">
        <v>342</v>
      </c>
      <c r="H5270" s="19">
        <v>1</v>
      </c>
      <c r="I5270" s="79">
        <v>4.3</v>
      </c>
      <c r="J5270" s="79">
        <v>4.3</v>
      </c>
      <c r="K5270" s="19" t="s">
        <v>4879</v>
      </c>
      <c r="L5270" s="19" t="s">
        <v>6587</v>
      </c>
      <c r="Q5270" s="20">
        <v>41</v>
      </c>
      <c r="R5270" s="65" t="s">
        <v>6549</v>
      </c>
      <c r="T5270" s="19" t="s">
        <v>4950</v>
      </c>
      <c r="V5270" s="19" t="s">
        <v>119</v>
      </c>
      <c r="W5270" s="19" t="s">
        <v>129</v>
      </c>
      <c r="Z5270" s="44" t="s">
        <v>6550</v>
      </c>
      <c r="AA5270" s="44" t="s">
        <v>121</v>
      </c>
    </row>
    <row r="5271" spans="1:27" hidden="1" x14ac:dyDescent="0.25">
      <c r="A5271" s="26">
        <v>34</v>
      </c>
      <c r="B5271" s="19" t="s">
        <v>6592</v>
      </c>
      <c r="C5271" s="44" t="s">
        <v>114</v>
      </c>
      <c r="D5271" s="19" t="s">
        <v>6243</v>
      </c>
      <c r="E5271" s="19">
        <v>14</v>
      </c>
      <c r="F5271" s="19">
        <v>460</v>
      </c>
      <c r="G5271" s="19">
        <v>707</v>
      </c>
      <c r="H5271" s="19">
        <v>2</v>
      </c>
      <c r="I5271" s="79">
        <v>35.74</v>
      </c>
      <c r="J5271" s="79">
        <v>71.48</v>
      </c>
      <c r="K5271" s="19" t="s">
        <v>4879</v>
      </c>
      <c r="L5271" s="19" t="s">
        <v>6587</v>
      </c>
      <c r="Q5271" s="20">
        <v>41</v>
      </c>
      <c r="R5271" s="65" t="s">
        <v>6549</v>
      </c>
      <c r="T5271" s="19" t="s">
        <v>4950</v>
      </c>
      <c r="V5271" s="19" t="s">
        <v>119</v>
      </c>
      <c r="Y5271" s="19" t="s">
        <v>129</v>
      </c>
      <c r="Z5271" s="44" t="s">
        <v>6550</v>
      </c>
      <c r="AA5271" s="44" t="s">
        <v>121</v>
      </c>
    </row>
    <row r="5272" spans="1:27" hidden="1" x14ac:dyDescent="0.25">
      <c r="A5272" s="26">
        <v>35</v>
      </c>
      <c r="B5272" s="19" t="s">
        <v>6593</v>
      </c>
      <c r="C5272" s="44" t="s">
        <v>114</v>
      </c>
      <c r="D5272" s="19" t="s">
        <v>5272</v>
      </c>
      <c r="E5272" s="19">
        <v>14</v>
      </c>
      <c r="F5272" s="19">
        <v>460</v>
      </c>
      <c r="G5272" s="19">
        <v>678</v>
      </c>
      <c r="H5272" s="19">
        <v>3</v>
      </c>
      <c r="I5272" s="79">
        <v>34.28</v>
      </c>
      <c r="J5272" s="79">
        <v>102.83</v>
      </c>
      <c r="K5272" s="19" t="s">
        <v>4879</v>
      </c>
      <c r="L5272" s="19" t="s">
        <v>6587</v>
      </c>
      <c r="Q5272" s="20">
        <v>41</v>
      </c>
      <c r="R5272" s="65" t="s">
        <v>6549</v>
      </c>
      <c r="T5272" s="19" t="s">
        <v>4950</v>
      </c>
      <c r="V5272" s="19" t="s">
        <v>119</v>
      </c>
      <c r="Y5272" s="19" t="s">
        <v>129</v>
      </c>
      <c r="Z5272" s="44" t="s">
        <v>6550</v>
      </c>
      <c r="AA5272" s="44" t="s">
        <v>121</v>
      </c>
    </row>
    <row r="5273" spans="1:27" hidden="1" x14ac:dyDescent="0.25">
      <c r="A5273" s="26">
        <v>36</v>
      </c>
      <c r="B5273" s="19" t="s">
        <v>6594</v>
      </c>
      <c r="C5273" s="44" t="s">
        <v>114</v>
      </c>
      <c r="D5273" s="19" t="s">
        <v>6066</v>
      </c>
      <c r="E5273" s="19">
        <v>14</v>
      </c>
      <c r="F5273" s="19">
        <v>460</v>
      </c>
      <c r="G5273" s="19">
        <v>708</v>
      </c>
      <c r="H5273" s="19">
        <v>1</v>
      </c>
      <c r="I5273" s="79">
        <v>35.79</v>
      </c>
      <c r="J5273" s="79">
        <v>35.79</v>
      </c>
      <c r="K5273" s="19" t="s">
        <v>4879</v>
      </c>
      <c r="L5273" s="19" t="s">
        <v>6587</v>
      </c>
      <c r="Q5273" s="20">
        <v>41</v>
      </c>
      <c r="R5273" s="65" t="s">
        <v>6549</v>
      </c>
      <c r="T5273" s="19" t="s">
        <v>4950</v>
      </c>
      <c r="V5273" s="19" t="s">
        <v>119</v>
      </c>
      <c r="Y5273" s="19" t="s">
        <v>129</v>
      </c>
      <c r="Z5273" s="44" t="s">
        <v>6550</v>
      </c>
      <c r="AA5273" s="44" t="s">
        <v>121</v>
      </c>
    </row>
    <row r="5274" spans="1:27" hidden="1" x14ac:dyDescent="0.25">
      <c r="A5274" s="26">
        <v>37</v>
      </c>
      <c r="B5274" s="19" t="s">
        <v>6595</v>
      </c>
      <c r="C5274" s="44" t="s">
        <v>114</v>
      </c>
      <c r="D5274" s="19" t="s">
        <v>6257</v>
      </c>
      <c r="E5274" s="19">
        <v>14</v>
      </c>
      <c r="F5274" s="19">
        <v>460</v>
      </c>
      <c r="G5274" s="19">
        <v>772</v>
      </c>
      <c r="H5274" s="19">
        <v>1</v>
      </c>
      <c r="I5274" s="79">
        <v>30.86</v>
      </c>
      <c r="J5274" s="79">
        <v>30.86</v>
      </c>
      <c r="K5274" s="19" t="s">
        <v>4879</v>
      </c>
      <c r="L5274" s="19" t="s">
        <v>6587</v>
      </c>
      <c r="Q5274" s="20">
        <v>41</v>
      </c>
      <c r="R5274" s="65" t="s">
        <v>6549</v>
      </c>
      <c r="T5274" s="19" t="s">
        <v>4950</v>
      </c>
      <c r="V5274" s="19" t="s">
        <v>119</v>
      </c>
      <c r="Y5274" s="19" t="s">
        <v>129</v>
      </c>
      <c r="Z5274" s="44" t="s">
        <v>6550</v>
      </c>
      <c r="AA5274" s="44" t="s">
        <v>121</v>
      </c>
    </row>
    <row r="5275" spans="1:27" hidden="1" x14ac:dyDescent="0.25">
      <c r="A5275" s="26">
        <v>38</v>
      </c>
      <c r="B5275" s="19" t="s">
        <v>6596</v>
      </c>
      <c r="C5275" s="44" t="s">
        <v>114</v>
      </c>
      <c r="D5275" s="19" t="s">
        <v>6259</v>
      </c>
      <c r="E5275" s="19">
        <v>14</v>
      </c>
      <c r="F5275" s="19">
        <v>460</v>
      </c>
      <c r="G5275" s="19">
        <v>618</v>
      </c>
      <c r="H5275" s="19">
        <v>1</v>
      </c>
      <c r="I5275" s="79">
        <v>31.24</v>
      </c>
      <c r="J5275" s="79">
        <v>31.24</v>
      </c>
      <c r="K5275" s="19" t="s">
        <v>4879</v>
      </c>
      <c r="L5275" s="19" t="s">
        <v>6587</v>
      </c>
      <c r="Q5275" s="20">
        <v>41</v>
      </c>
      <c r="R5275" s="65" t="s">
        <v>6549</v>
      </c>
      <c r="T5275" s="19" t="s">
        <v>4950</v>
      </c>
      <c r="V5275" s="19" t="s">
        <v>119</v>
      </c>
      <c r="Y5275" s="19" t="s">
        <v>129</v>
      </c>
      <c r="Z5275" s="44" t="s">
        <v>6550</v>
      </c>
      <c r="AA5275" s="44" t="s">
        <v>121</v>
      </c>
    </row>
    <row r="5276" spans="1:27" hidden="1" x14ac:dyDescent="0.25">
      <c r="A5276" s="26">
        <v>39</v>
      </c>
      <c r="B5276" s="19" t="s">
        <v>6597</v>
      </c>
      <c r="C5276" s="44" t="s">
        <v>114</v>
      </c>
      <c r="D5276" s="19" t="s">
        <v>5261</v>
      </c>
      <c r="E5276" s="19">
        <v>14</v>
      </c>
      <c r="F5276" s="19">
        <v>90</v>
      </c>
      <c r="G5276" s="19">
        <v>150</v>
      </c>
      <c r="H5276" s="19">
        <v>10</v>
      </c>
      <c r="I5276" s="79">
        <v>0.96</v>
      </c>
      <c r="J5276" s="79">
        <v>9.6199999999999992</v>
      </c>
      <c r="K5276" s="19" t="s">
        <v>4879</v>
      </c>
      <c r="L5276" s="19" t="s">
        <v>6587</v>
      </c>
      <c r="Q5276" s="20">
        <v>41</v>
      </c>
      <c r="R5276" s="65" t="s">
        <v>6549</v>
      </c>
      <c r="T5276" s="19" t="s">
        <v>4950</v>
      </c>
      <c r="V5276" s="19" t="s">
        <v>119</v>
      </c>
      <c r="W5276" s="19" t="s">
        <v>129</v>
      </c>
      <c r="Z5276" s="44" t="s">
        <v>6550</v>
      </c>
      <c r="AA5276" s="44" t="s">
        <v>121</v>
      </c>
    </row>
    <row r="5277" spans="1:27" hidden="1" x14ac:dyDescent="0.25">
      <c r="A5277" s="26">
        <v>40</v>
      </c>
      <c r="B5277" s="19" t="s">
        <v>6598</v>
      </c>
      <c r="C5277" s="44" t="s">
        <v>114</v>
      </c>
      <c r="D5277" s="19" t="s">
        <v>6243</v>
      </c>
      <c r="E5277" s="19">
        <v>14</v>
      </c>
      <c r="F5277" s="19">
        <v>460</v>
      </c>
      <c r="G5277" s="19">
        <v>707</v>
      </c>
      <c r="H5277" s="19">
        <v>1</v>
      </c>
      <c r="I5277" s="79">
        <v>35.74</v>
      </c>
      <c r="J5277" s="79">
        <v>35.74</v>
      </c>
      <c r="K5277" s="19" t="s">
        <v>4879</v>
      </c>
      <c r="L5277" s="19" t="s">
        <v>6587</v>
      </c>
      <c r="Q5277" s="20">
        <v>41</v>
      </c>
      <c r="R5277" s="65" t="s">
        <v>6549</v>
      </c>
      <c r="T5277" s="19" t="s">
        <v>4950</v>
      </c>
      <c r="V5277" s="19" t="s">
        <v>119</v>
      </c>
      <c r="Y5277" s="19" t="s">
        <v>129</v>
      </c>
      <c r="Z5277" s="44" t="s">
        <v>6550</v>
      </c>
      <c r="AA5277" s="44" t="s">
        <v>121</v>
      </c>
    </row>
    <row r="5278" spans="1:27" hidden="1" x14ac:dyDescent="0.25">
      <c r="A5278" s="26">
        <v>41</v>
      </c>
      <c r="B5278" s="19" t="s">
        <v>6599</v>
      </c>
      <c r="C5278" s="44" t="s">
        <v>114</v>
      </c>
      <c r="D5278" s="19" t="s">
        <v>5272</v>
      </c>
      <c r="E5278" s="19">
        <v>14</v>
      </c>
      <c r="F5278" s="19">
        <v>460</v>
      </c>
      <c r="G5278" s="19">
        <v>678</v>
      </c>
      <c r="H5278" s="19">
        <v>3</v>
      </c>
      <c r="I5278" s="79">
        <v>34.28</v>
      </c>
      <c r="J5278" s="79">
        <v>102.83</v>
      </c>
      <c r="K5278" s="19" t="s">
        <v>4879</v>
      </c>
      <c r="L5278" s="19" t="s">
        <v>6587</v>
      </c>
      <c r="Q5278" s="20">
        <v>41</v>
      </c>
      <c r="R5278" s="65" t="s">
        <v>6549</v>
      </c>
      <c r="T5278" s="19" t="s">
        <v>4950</v>
      </c>
      <c r="V5278" s="19" t="s">
        <v>119</v>
      </c>
      <c r="Y5278" s="19" t="s">
        <v>129</v>
      </c>
      <c r="Z5278" s="44" t="s">
        <v>6550</v>
      </c>
      <c r="AA5278" s="44" t="s">
        <v>121</v>
      </c>
    </row>
    <row r="5279" spans="1:27" hidden="1" x14ac:dyDescent="0.25">
      <c r="A5279" s="26">
        <v>42</v>
      </c>
      <c r="B5279" s="19" t="s">
        <v>6600</v>
      </c>
      <c r="C5279" s="44" t="s">
        <v>114</v>
      </c>
      <c r="D5279" s="19" t="s">
        <v>6246</v>
      </c>
      <c r="E5279" s="19">
        <v>14</v>
      </c>
      <c r="F5279" s="19">
        <v>460</v>
      </c>
      <c r="G5279" s="19">
        <v>770</v>
      </c>
      <c r="H5279" s="19">
        <v>1</v>
      </c>
      <c r="I5279" s="79">
        <v>38.93</v>
      </c>
      <c r="J5279" s="79">
        <v>38.93</v>
      </c>
      <c r="K5279" s="19" t="s">
        <v>4879</v>
      </c>
      <c r="L5279" s="19" t="s">
        <v>6587</v>
      </c>
      <c r="Q5279" s="20">
        <v>41</v>
      </c>
      <c r="R5279" s="65" t="s">
        <v>6549</v>
      </c>
      <c r="T5279" s="19" t="s">
        <v>4950</v>
      </c>
      <c r="V5279" s="19" t="s">
        <v>119</v>
      </c>
      <c r="Y5279" s="19" t="s">
        <v>129</v>
      </c>
      <c r="Z5279" s="44" t="s">
        <v>6550</v>
      </c>
      <c r="AA5279" s="44" t="s">
        <v>121</v>
      </c>
    </row>
    <row r="5280" spans="1:27" hidden="1" x14ac:dyDescent="0.25">
      <c r="A5280" s="26">
        <v>43</v>
      </c>
      <c r="B5280" s="19" t="s">
        <v>6601</v>
      </c>
      <c r="C5280" s="44" t="s">
        <v>114</v>
      </c>
      <c r="D5280" s="19" t="s">
        <v>6602</v>
      </c>
      <c r="E5280" s="19">
        <v>14</v>
      </c>
      <c r="F5280" s="19">
        <v>222</v>
      </c>
      <c r="G5280" s="19">
        <v>472</v>
      </c>
      <c r="H5280" s="19">
        <v>1</v>
      </c>
      <c r="I5280" s="79">
        <v>6.5</v>
      </c>
      <c r="J5280" s="79">
        <v>6.5</v>
      </c>
      <c r="K5280" s="19" t="s">
        <v>4879</v>
      </c>
      <c r="L5280" s="19" t="s">
        <v>6587</v>
      </c>
      <c r="Q5280" s="20">
        <v>41</v>
      </c>
      <c r="R5280" s="65" t="s">
        <v>6549</v>
      </c>
      <c r="T5280" s="19" t="s">
        <v>4950</v>
      </c>
      <c r="V5280" s="19" t="s">
        <v>119</v>
      </c>
      <c r="W5280" s="19" t="s">
        <v>129</v>
      </c>
      <c r="Z5280" s="44" t="s">
        <v>6550</v>
      </c>
      <c r="AA5280" s="44" t="s">
        <v>121</v>
      </c>
    </row>
    <row r="5281" spans="1:27" hidden="1" x14ac:dyDescent="0.25">
      <c r="A5281" s="26">
        <v>44</v>
      </c>
      <c r="B5281" s="19" t="s">
        <v>6603</v>
      </c>
      <c r="C5281" s="44" t="s">
        <v>114</v>
      </c>
      <c r="D5281" s="19" t="s">
        <v>6054</v>
      </c>
      <c r="E5281" s="19">
        <v>14</v>
      </c>
      <c r="F5281" s="19">
        <v>150</v>
      </c>
      <c r="G5281" s="19">
        <v>233</v>
      </c>
      <c r="H5281" s="19">
        <v>6</v>
      </c>
      <c r="I5281" s="79">
        <v>3.16</v>
      </c>
      <c r="J5281" s="79">
        <v>18.940000000000001</v>
      </c>
      <c r="K5281" s="19" t="s">
        <v>4879</v>
      </c>
      <c r="L5281" s="19" t="s">
        <v>6587</v>
      </c>
      <c r="Q5281" s="20">
        <v>41</v>
      </c>
      <c r="R5281" s="65" t="s">
        <v>6549</v>
      </c>
      <c r="T5281" s="19" t="s">
        <v>4950</v>
      </c>
      <c r="V5281" s="19" t="s">
        <v>119</v>
      </c>
      <c r="W5281" s="19" t="s">
        <v>129</v>
      </c>
      <c r="Z5281" s="44" t="s">
        <v>6550</v>
      </c>
      <c r="AA5281" s="44" t="s">
        <v>121</v>
      </c>
    </row>
    <row r="5282" spans="1:27" hidden="1" x14ac:dyDescent="0.25">
      <c r="A5282" s="26">
        <v>45</v>
      </c>
      <c r="B5282" s="19" t="s">
        <v>6604</v>
      </c>
      <c r="C5282" s="44" t="s">
        <v>114</v>
      </c>
      <c r="D5282" s="19" t="s">
        <v>6056</v>
      </c>
      <c r="E5282" s="19">
        <v>14</v>
      </c>
      <c r="F5282" s="19">
        <v>75</v>
      </c>
      <c r="G5282" s="19">
        <v>175</v>
      </c>
      <c r="H5282" s="19">
        <v>3</v>
      </c>
      <c r="I5282" s="79">
        <v>0.93</v>
      </c>
      <c r="J5282" s="79">
        <v>2.8</v>
      </c>
      <c r="K5282" s="19" t="s">
        <v>4879</v>
      </c>
      <c r="L5282" s="19" t="s">
        <v>6587</v>
      </c>
      <c r="Q5282" s="20">
        <v>41</v>
      </c>
      <c r="R5282" s="65" t="s">
        <v>6549</v>
      </c>
      <c r="T5282" s="19" t="s">
        <v>4950</v>
      </c>
      <c r="V5282" s="19" t="s">
        <v>119</v>
      </c>
      <c r="W5282" s="19" t="s">
        <v>129</v>
      </c>
      <c r="Z5282" s="44" t="s">
        <v>6550</v>
      </c>
      <c r="AA5282" s="44" t="s">
        <v>121</v>
      </c>
    </row>
    <row r="5283" spans="1:27" hidden="1" x14ac:dyDescent="0.25">
      <c r="A5283" s="26">
        <v>46</v>
      </c>
      <c r="B5283" s="19" t="s">
        <v>6605</v>
      </c>
      <c r="C5283" s="44" t="s">
        <v>114</v>
      </c>
      <c r="D5283" s="19" t="s">
        <v>5261</v>
      </c>
      <c r="E5283" s="19">
        <v>14</v>
      </c>
      <c r="F5283" s="19">
        <v>90</v>
      </c>
      <c r="G5283" s="19">
        <v>150</v>
      </c>
      <c r="H5283" s="19">
        <v>8</v>
      </c>
      <c r="I5283" s="79">
        <v>0.96</v>
      </c>
      <c r="J5283" s="79">
        <v>7.69</v>
      </c>
      <c r="K5283" s="19" t="s">
        <v>4879</v>
      </c>
      <c r="L5283" s="19" t="s">
        <v>6587</v>
      </c>
      <c r="Q5283" s="20">
        <v>41</v>
      </c>
      <c r="R5283" s="65" t="s">
        <v>6549</v>
      </c>
      <c r="T5283" s="19" t="s">
        <v>4950</v>
      </c>
      <c r="V5283" s="19" t="s">
        <v>119</v>
      </c>
      <c r="W5283" s="19" t="s">
        <v>129</v>
      </c>
      <c r="Z5283" s="44" t="s">
        <v>6550</v>
      </c>
      <c r="AA5283" s="44" t="s">
        <v>121</v>
      </c>
    </row>
    <row r="5284" spans="1:27" hidden="1" x14ac:dyDescent="0.25">
      <c r="A5284" s="26">
        <v>47</v>
      </c>
      <c r="B5284" s="19" t="s">
        <v>6606</v>
      </c>
      <c r="C5284" s="44" t="s">
        <v>114</v>
      </c>
      <c r="D5284" s="19" t="s">
        <v>5264</v>
      </c>
      <c r="E5284" s="19">
        <v>14</v>
      </c>
      <c r="F5284" s="19">
        <v>488</v>
      </c>
      <c r="G5284" s="19">
        <v>773</v>
      </c>
      <c r="H5284" s="19">
        <v>1</v>
      </c>
      <c r="I5284" s="79">
        <v>23.62</v>
      </c>
      <c r="J5284" s="79">
        <v>23.62</v>
      </c>
      <c r="K5284" s="19" t="s">
        <v>4879</v>
      </c>
      <c r="L5284" s="19" t="s">
        <v>6587</v>
      </c>
      <c r="Q5284" s="20">
        <v>41</v>
      </c>
      <c r="R5284" s="65" t="s">
        <v>6549</v>
      </c>
      <c r="T5284" s="19" t="s">
        <v>4950</v>
      </c>
      <c r="V5284" s="19" t="s">
        <v>119</v>
      </c>
      <c r="W5284" s="19" t="s">
        <v>129</v>
      </c>
      <c r="Z5284" s="44" t="s">
        <v>6550</v>
      </c>
      <c r="AA5284" s="44" t="s">
        <v>121</v>
      </c>
    </row>
    <row r="5285" spans="1:27" hidden="1" x14ac:dyDescent="0.25">
      <c r="A5285" s="26">
        <v>48</v>
      </c>
      <c r="B5285" s="19" t="s">
        <v>6607</v>
      </c>
      <c r="C5285" s="44" t="s">
        <v>114</v>
      </c>
      <c r="D5285" s="19" t="s">
        <v>6052</v>
      </c>
      <c r="E5285" s="19">
        <v>14</v>
      </c>
      <c r="F5285" s="19">
        <v>345</v>
      </c>
      <c r="G5285" s="19">
        <v>615</v>
      </c>
      <c r="H5285" s="19">
        <v>1</v>
      </c>
      <c r="I5285" s="79">
        <v>13.93</v>
      </c>
      <c r="J5285" s="79">
        <v>13.93</v>
      </c>
      <c r="K5285" s="19" t="s">
        <v>4879</v>
      </c>
      <c r="L5285" s="19" t="s">
        <v>6587</v>
      </c>
      <c r="Q5285" s="20">
        <v>41</v>
      </c>
      <c r="R5285" s="65" t="s">
        <v>6549</v>
      </c>
      <c r="T5285" s="19" t="s">
        <v>4950</v>
      </c>
      <c r="V5285" s="19" t="s">
        <v>119</v>
      </c>
      <c r="W5285" s="19" t="s">
        <v>129</v>
      </c>
      <c r="Z5285" s="44" t="s">
        <v>6550</v>
      </c>
      <c r="AA5285" s="44" t="s">
        <v>121</v>
      </c>
    </row>
    <row r="5286" spans="1:27" hidden="1" x14ac:dyDescent="0.25">
      <c r="A5286" s="26">
        <v>49</v>
      </c>
      <c r="B5286" s="19" t="s">
        <v>6608</v>
      </c>
      <c r="C5286" s="44" t="s">
        <v>114</v>
      </c>
      <c r="D5286" s="19" t="s">
        <v>5268</v>
      </c>
      <c r="E5286" s="19">
        <v>14</v>
      </c>
      <c r="F5286" s="19">
        <v>250</v>
      </c>
      <c r="G5286" s="19">
        <v>292</v>
      </c>
      <c r="H5286" s="19">
        <v>1</v>
      </c>
      <c r="I5286" s="79">
        <v>5.05</v>
      </c>
      <c r="J5286" s="79">
        <v>5.05</v>
      </c>
      <c r="K5286" s="19" t="s">
        <v>4879</v>
      </c>
      <c r="L5286" s="19" t="s">
        <v>6587</v>
      </c>
      <c r="Q5286" s="20">
        <v>41</v>
      </c>
      <c r="R5286" s="65" t="s">
        <v>6549</v>
      </c>
      <c r="T5286" s="19" t="s">
        <v>4950</v>
      </c>
      <c r="V5286" s="19" t="s">
        <v>119</v>
      </c>
      <c r="W5286" s="19" t="s">
        <v>129</v>
      </c>
      <c r="Z5286" s="44" t="s">
        <v>6550</v>
      </c>
      <c r="AA5286" s="44" t="s">
        <v>121</v>
      </c>
    </row>
    <row r="5287" spans="1:27" hidden="1" x14ac:dyDescent="0.25">
      <c r="A5287" s="26">
        <v>50</v>
      </c>
      <c r="B5287" s="19" t="s">
        <v>6609</v>
      </c>
      <c r="C5287" s="44" t="s">
        <v>114</v>
      </c>
      <c r="D5287" s="19" t="s">
        <v>5270</v>
      </c>
      <c r="E5287" s="19">
        <v>14</v>
      </c>
      <c r="F5287" s="19">
        <v>950</v>
      </c>
      <c r="G5287" s="19">
        <v>2179</v>
      </c>
      <c r="H5287" s="19">
        <v>1</v>
      </c>
      <c r="I5287" s="79">
        <v>202.34</v>
      </c>
      <c r="J5287" s="79">
        <v>202.34</v>
      </c>
      <c r="K5287" s="19" t="s">
        <v>4879</v>
      </c>
      <c r="L5287" s="19" t="s">
        <v>6587</v>
      </c>
      <c r="N5287" s="19" t="s">
        <v>128</v>
      </c>
      <c r="Q5287" s="20">
        <v>41</v>
      </c>
      <c r="R5287" s="65" t="s">
        <v>6549</v>
      </c>
      <c r="T5287" s="19" t="s">
        <v>4950</v>
      </c>
      <c r="V5287" s="19" t="s">
        <v>119</v>
      </c>
      <c r="Y5287" s="19" t="s">
        <v>129</v>
      </c>
      <c r="Z5287" s="44" t="s">
        <v>6550</v>
      </c>
      <c r="AA5287" s="44" t="s">
        <v>121</v>
      </c>
    </row>
    <row r="5288" spans="1:27" hidden="1" x14ac:dyDescent="0.25">
      <c r="A5288" s="26">
        <v>51</v>
      </c>
      <c r="B5288" s="19" t="s">
        <v>6610</v>
      </c>
      <c r="C5288" s="44" t="s">
        <v>114</v>
      </c>
      <c r="D5288" s="19" t="s">
        <v>5272</v>
      </c>
      <c r="E5288" s="19">
        <v>14</v>
      </c>
      <c r="F5288" s="19">
        <v>460</v>
      </c>
      <c r="G5288" s="19">
        <v>678</v>
      </c>
      <c r="H5288" s="19">
        <v>1</v>
      </c>
      <c r="I5288" s="79">
        <v>34.28</v>
      </c>
      <c r="J5288" s="79">
        <v>34.28</v>
      </c>
      <c r="K5288" s="19" t="s">
        <v>4879</v>
      </c>
      <c r="L5288" s="19" t="s">
        <v>6587</v>
      </c>
      <c r="Q5288" s="20">
        <v>41</v>
      </c>
      <c r="R5288" s="65" t="s">
        <v>6549</v>
      </c>
      <c r="T5288" s="19" t="s">
        <v>4950</v>
      </c>
      <c r="V5288" s="19" t="s">
        <v>119</v>
      </c>
      <c r="Y5288" s="19" t="s">
        <v>129</v>
      </c>
      <c r="Z5288" s="44" t="s">
        <v>6550</v>
      </c>
      <c r="AA5288" s="44" t="s">
        <v>121</v>
      </c>
    </row>
    <row r="5289" spans="1:27" hidden="1" x14ac:dyDescent="0.25">
      <c r="A5289" s="26">
        <v>52</v>
      </c>
      <c r="B5289" s="19" t="s">
        <v>6611</v>
      </c>
      <c r="C5289" s="44" t="s">
        <v>114</v>
      </c>
      <c r="D5289" s="19" t="s">
        <v>5274</v>
      </c>
      <c r="E5289" s="19">
        <v>14</v>
      </c>
      <c r="F5289" s="19">
        <v>460</v>
      </c>
      <c r="G5289" s="19">
        <v>670</v>
      </c>
      <c r="H5289" s="19">
        <v>1</v>
      </c>
      <c r="I5289" s="79">
        <v>33.869999999999997</v>
      </c>
      <c r="J5289" s="79">
        <v>33.869999999999997</v>
      </c>
      <c r="K5289" s="19" t="s">
        <v>4879</v>
      </c>
      <c r="L5289" s="19" t="s">
        <v>6587</v>
      </c>
      <c r="Q5289" s="20">
        <v>41</v>
      </c>
      <c r="R5289" s="65" t="s">
        <v>6549</v>
      </c>
      <c r="T5289" s="19" t="s">
        <v>4950</v>
      </c>
      <c r="V5289" s="19" t="s">
        <v>119</v>
      </c>
      <c r="Y5289" s="19" t="s">
        <v>129</v>
      </c>
      <c r="Z5289" s="44" t="s">
        <v>6550</v>
      </c>
      <c r="AA5289" s="44" t="s">
        <v>121</v>
      </c>
    </row>
    <row r="5290" spans="1:27" hidden="1" x14ac:dyDescent="0.25">
      <c r="A5290" s="26">
        <v>53</v>
      </c>
      <c r="B5290" s="19" t="s">
        <v>6612</v>
      </c>
      <c r="C5290" s="44" t="s">
        <v>114</v>
      </c>
      <c r="D5290" s="19" t="s">
        <v>5276</v>
      </c>
      <c r="E5290" s="19">
        <v>14</v>
      </c>
      <c r="F5290" s="19">
        <v>460</v>
      </c>
      <c r="G5290" s="19">
        <v>562</v>
      </c>
      <c r="H5290" s="19">
        <v>1</v>
      </c>
      <c r="I5290" s="79">
        <v>28.41</v>
      </c>
      <c r="J5290" s="79">
        <v>28.41</v>
      </c>
      <c r="K5290" s="19" t="s">
        <v>4879</v>
      </c>
      <c r="L5290" s="19" t="s">
        <v>6587</v>
      </c>
      <c r="Q5290" s="20">
        <v>41</v>
      </c>
      <c r="R5290" s="65" t="s">
        <v>6549</v>
      </c>
      <c r="T5290" s="19" t="s">
        <v>4950</v>
      </c>
      <c r="V5290" s="19" t="s">
        <v>119</v>
      </c>
      <c r="Y5290" s="19" t="s">
        <v>129</v>
      </c>
      <c r="Z5290" s="44" t="s">
        <v>6550</v>
      </c>
      <c r="AA5290" s="44" t="s">
        <v>121</v>
      </c>
    </row>
    <row r="5291" spans="1:27" hidden="1" x14ac:dyDescent="0.25">
      <c r="A5291" s="26">
        <v>54</v>
      </c>
      <c r="B5291" s="19" t="s">
        <v>6613</v>
      </c>
      <c r="C5291" s="44" t="s">
        <v>114</v>
      </c>
      <c r="D5291" s="19" t="s">
        <v>5278</v>
      </c>
      <c r="E5291" s="19">
        <v>14</v>
      </c>
      <c r="F5291" s="19">
        <v>460</v>
      </c>
      <c r="G5291" s="19">
        <v>1002</v>
      </c>
      <c r="H5291" s="19">
        <v>1</v>
      </c>
      <c r="I5291" s="79">
        <v>50.43</v>
      </c>
      <c r="J5291" s="79">
        <v>50.43</v>
      </c>
      <c r="K5291" s="19" t="s">
        <v>4879</v>
      </c>
      <c r="L5291" s="19" t="s">
        <v>6587</v>
      </c>
      <c r="Q5291" s="20">
        <v>41</v>
      </c>
      <c r="R5291" s="65" t="s">
        <v>6549</v>
      </c>
      <c r="T5291" s="19" t="s">
        <v>4950</v>
      </c>
      <c r="V5291" s="19" t="s">
        <v>119</v>
      </c>
      <c r="Y5291" s="19" t="s">
        <v>129</v>
      </c>
      <c r="Z5291" s="44" t="s">
        <v>6550</v>
      </c>
      <c r="AA5291" s="44" t="s">
        <v>121</v>
      </c>
    </row>
    <row r="5292" spans="1:27" hidden="1" x14ac:dyDescent="0.25">
      <c r="A5292" s="26">
        <v>55</v>
      </c>
      <c r="B5292" s="19" t="s">
        <v>6614</v>
      </c>
      <c r="C5292" s="44" t="s">
        <v>114</v>
      </c>
      <c r="D5292" s="19" t="s">
        <v>5280</v>
      </c>
      <c r="E5292" s="19">
        <v>14</v>
      </c>
      <c r="F5292" s="19">
        <v>460</v>
      </c>
      <c r="G5292" s="19">
        <v>1036</v>
      </c>
      <c r="H5292" s="19">
        <v>1</v>
      </c>
      <c r="I5292" s="79">
        <v>52.37</v>
      </c>
      <c r="J5292" s="79">
        <v>52.37</v>
      </c>
      <c r="K5292" s="19" t="s">
        <v>4879</v>
      </c>
      <c r="L5292" s="19" t="s">
        <v>6587</v>
      </c>
      <c r="Q5292" s="20">
        <v>41</v>
      </c>
      <c r="R5292" s="65" t="s">
        <v>6549</v>
      </c>
      <c r="T5292" s="19" t="s">
        <v>4950</v>
      </c>
      <c r="V5292" s="19" t="s">
        <v>119</v>
      </c>
      <c r="Y5292" s="19" t="s">
        <v>129</v>
      </c>
      <c r="Z5292" s="44" t="s">
        <v>6550</v>
      </c>
      <c r="AA5292" s="44" t="s">
        <v>121</v>
      </c>
    </row>
    <row r="5293" spans="1:27" hidden="1" x14ac:dyDescent="0.25">
      <c r="A5293" s="26">
        <v>56</v>
      </c>
      <c r="B5293" s="19" t="s">
        <v>6615</v>
      </c>
      <c r="C5293" s="44" t="s">
        <v>114</v>
      </c>
      <c r="D5293" s="19" t="s">
        <v>5282</v>
      </c>
      <c r="E5293" s="19">
        <v>14</v>
      </c>
      <c r="F5293" s="19">
        <v>460</v>
      </c>
      <c r="G5293" s="19">
        <v>603</v>
      </c>
      <c r="H5293" s="19">
        <v>1</v>
      </c>
      <c r="I5293" s="79">
        <v>30.48</v>
      </c>
      <c r="J5293" s="79">
        <v>30.48</v>
      </c>
      <c r="K5293" s="19" t="s">
        <v>4879</v>
      </c>
      <c r="L5293" s="19" t="s">
        <v>6587</v>
      </c>
      <c r="Q5293" s="20">
        <v>41</v>
      </c>
      <c r="R5293" s="65" t="s">
        <v>6549</v>
      </c>
      <c r="T5293" s="19" t="s">
        <v>4950</v>
      </c>
      <c r="V5293" s="19" t="s">
        <v>119</v>
      </c>
      <c r="Y5293" s="19" t="s">
        <v>129</v>
      </c>
      <c r="Z5293" s="44" t="s">
        <v>6550</v>
      </c>
      <c r="AA5293" s="44" t="s">
        <v>121</v>
      </c>
    </row>
    <row r="5294" spans="1:27" hidden="1" x14ac:dyDescent="0.25">
      <c r="A5294" s="26">
        <v>57</v>
      </c>
      <c r="B5294" s="19" t="s">
        <v>6616</v>
      </c>
      <c r="C5294" s="44" t="s">
        <v>114</v>
      </c>
      <c r="D5294" s="19" t="s">
        <v>5284</v>
      </c>
      <c r="E5294" s="19">
        <v>14</v>
      </c>
      <c r="F5294" s="19">
        <v>460</v>
      </c>
      <c r="G5294" s="19">
        <v>719</v>
      </c>
      <c r="H5294" s="19">
        <v>1</v>
      </c>
      <c r="I5294" s="79">
        <v>29.55</v>
      </c>
      <c r="J5294" s="79">
        <v>29.55</v>
      </c>
      <c r="K5294" s="19" t="s">
        <v>4879</v>
      </c>
      <c r="L5294" s="19" t="s">
        <v>6587</v>
      </c>
      <c r="Q5294" s="20">
        <v>41</v>
      </c>
      <c r="R5294" s="65" t="s">
        <v>6549</v>
      </c>
      <c r="T5294" s="19" t="s">
        <v>4950</v>
      </c>
      <c r="V5294" s="19" t="s">
        <v>119</v>
      </c>
      <c r="Y5294" s="19" t="s">
        <v>129</v>
      </c>
      <c r="Z5294" s="44" t="s">
        <v>6550</v>
      </c>
      <c r="AA5294" s="44" t="s">
        <v>121</v>
      </c>
    </row>
    <row r="5295" spans="1:27" hidden="1" x14ac:dyDescent="0.25">
      <c r="A5295" s="26">
        <v>58</v>
      </c>
      <c r="B5295" s="19" t="s">
        <v>6617</v>
      </c>
      <c r="C5295" s="44" t="s">
        <v>114</v>
      </c>
      <c r="D5295" s="19" t="s">
        <v>5286</v>
      </c>
      <c r="E5295" s="19">
        <v>14</v>
      </c>
      <c r="F5295" s="19">
        <v>460</v>
      </c>
      <c r="G5295" s="19">
        <v>920</v>
      </c>
      <c r="H5295" s="19">
        <v>1</v>
      </c>
      <c r="I5295" s="79">
        <v>40.44</v>
      </c>
      <c r="J5295" s="79">
        <v>40.44</v>
      </c>
      <c r="K5295" s="19" t="s">
        <v>4879</v>
      </c>
      <c r="L5295" s="19" t="s">
        <v>6587</v>
      </c>
      <c r="Q5295" s="20">
        <v>41</v>
      </c>
      <c r="R5295" s="65" t="s">
        <v>6549</v>
      </c>
      <c r="T5295" s="19" t="s">
        <v>4950</v>
      </c>
      <c r="V5295" s="19" t="s">
        <v>119</v>
      </c>
      <c r="Y5295" s="19" t="s">
        <v>129</v>
      </c>
      <c r="Z5295" s="44" t="s">
        <v>6550</v>
      </c>
      <c r="AA5295" s="44" t="s">
        <v>121</v>
      </c>
    </row>
    <row r="5296" spans="1:27" hidden="1" x14ac:dyDescent="0.25">
      <c r="A5296" s="26">
        <v>59</v>
      </c>
      <c r="B5296" s="19" t="s">
        <v>6618</v>
      </c>
      <c r="C5296" s="44" t="s">
        <v>114</v>
      </c>
      <c r="D5296" s="19" t="s">
        <v>5288</v>
      </c>
      <c r="E5296" s="19">
        <v>14</v>
      </c>
      <c r="F5296" s="19">
        <v>460</v>
      </c>
      <c r="G5296" s="19">
        <v>905</v>
      </c>
      <c r="H5296" s="19">
        <v>1</v>
      </c>
      <c r="I5296" s="79">
        <v>39.89</v>
      </c>
      <c r="J5296" s="79">
        <v>39.89</v>
      </c>
      <c r="K5296" s="19" t="s">
        <v>4879</v>
      </c>
      <c r="L5296" s="19" t="s">
        <v>6587</v>
      </c>
      <c r="Q5296" s="20">
        <v>41</v>
      </c>
      <c r="R5296" s="65" t="s">
        <v>6549</v>
      </c>
      <c r="T5296" s="19" t="s">
        <v>4950</v>
      </c>
      <c r="V5296" s="19" t="s">
        <v>119</v>
      </c>
      <c r="Y5296" s="19" t="s">
        <v>129</v>
      </c>
      <c r="Z5296" s="44" t="s">
        <v>6550</v>
      </c>
      <c r="AA5296" s="44" t="s">
        <v>121</v>
      </c>
    </row>
    <row r="5297" spans="1:27" hidden="1" x14ac:dyDescent="0.25">
      <c r="A5297" s="26">
        <v>60</v>
      </c>
      <c r="B5297" s="19" t="s">
        <v>6619</v>
      </c>
      <c r="C5297" s="44" t="s">
        <v>114</v>
      </c>
      <c r="D5297" s="19" t="s">
        <v>6049</v>
      </c>
      <c r="E5297" s="19">
        <v>14</v>
      </c>
      <c r="F5297" s="19">
        <v>277</v>
      </c>
      <c r="G5297" s="19">
        <v>504</v>
      </c>
      <c r="H5297" s="19">
        <v>1</v>
      </c>
      <c r="I5297" s="79">
        <v>9.3800000000000008</v>
      </c>
      <c r="J5297" s="79">
        <v>9.3800000000000008</v>
      </c>
      <c r="K5297" s="19" t="s">
        <v>4879</v>
      </c>
      <c r="L5297" s="19" t="s">
        <v>6587</v>
      </c>
      <c r="Q5297" s="20">
        <v>41</v>
      </c>
      <c r="R5297" s="65" t="s">
        <v>6549</v>
      </c>
      <c r="T5297" s="19" t="s">
        <v>4950</v>
      </c>
      <c r="V5297" s="19" t="s">
        <v>119</v>
      </c>
      <c r="W5297" s="19" t="s">
        <v>129</v>
      </c>
      <c r="Z5297" s="44" t="s">
        <v>6550</v>
      </c>
      <c r="AA5297" s="44" t="s">
        <v>121</v>
      </c>
    </row>
    <row r="5298" spans="1:27" hidden="1" x14ac:dyDescent="0.25">
      <c r="A5298" s="26">
        <v>61</v>
      </c>
      <c r="B5298" s="19" t="s">
        <v>6620</v>
      </c>
      <c r="C5298" s="44" t="s">
        <v>114</v>
      </c>
      <c r="D5298" s="19" t="s">
        <v>6052</v>
      </c>
      <c r="E5298" s="19">
        <v>14</v>
      </c>
      <c r="F5298" s="19">
        <v>345</v>
      </c>
      <c r="G5298" s="19">
        <v>615</v>
      </c>
      <c r="H5298" s="19">
        <v>1</v>
      </c>
      <c r="I5298" s="79">
        <v>13.97</v>
      </c>
      <c r="J5298" s="79">
        <v>13.97</v>
      </c>
      <c r="K5298" s="19" t="s">
        <v>4879</v>
      </c>
      <c r="L5298" s="19" t="s">
        <v>6587</v>
      </c>
      <c r="Q5298" s="20">
        <v>41</v>
      </c>
      <c r="R5298" s="65" t="s">
        <v>6549</v>
      </c>
      <c r="T5298" s="19" t="s">
        <v>4950</v>
      </c>
      <c r="V5298" s="19" t="s">
        <v>119</v>
      </c>
      <c r="W5298" s="19" t="s">
        <v>129</v>
      </c>
      <c r="Z5298" s="44" t="s">
        <v>6550</v>
      </c>
      <c r="AA5298" s="44" t="s">
        <v>121</v>
      </c>
    </row>
    <row r="5299" spans="1:27" hidden="1" x14ac:dyDescent="0.25">
      <c r="A5299" s="26">
        <v>62</v>
      </c>
      <c r="B5299" s="19" t="s">
        <v>6621</v>
      </c>
      <c r="C5299" s="44" t="s">
        <v>114</v>
      </c>
      <c r="D5299" s="19" t="s">
        <v>6054</v>
      </c>
      <c r="E5299" s="19">
        <v>14</v>
      </c>
      <c r="F5299" s="19">
        <v>150</v>
      </c>
      <c r="G5299" s="19">
        <v>233</v>
      </c>
      <c r="H5299" s="19">
        <v>6</v>
      </c>
      <c r="I5299" s="79">
        <v>3.16</v>
      </c>
      <c r="J5299" s="79">
        <v>18.940000000000001</v>
      </c>
      <c r="K5299" s="19" t="s">
        <v>4879</v>
      </c>
      <c r="L5299" s="19" t="s">
        <v>6587</v>
      </c>
      <c r="Q5299" s="20">
        <v>41</v>
      </c>
      <c r="R5299" s="65" t="s">
        <v>6549</v>
      </c>
      <c r="T5299" s="19" t="s">
        <v>4950</v>
      </c>
      <c r="V5299" s="19" t="s">
        <v>119</v>
      </c>
      <c r="W5299" s="19" t="s">
        <v>129</v>
      </c>
      <c r="Z5299" s="44" t="s">
        <v>6550</v>
      </c>
      <c r="AA5299" s="44" t="s">
        <v>121</v>
      </c>
    </row>
    <row r="5300" spans="1:27" hidden="1" x14ac:dyDescent="0.25">
      <c r="A5300" s="26">
        <v>63</v>
      </c>
      <c r="B5300" s="19" t="s">
        <v>6622</v>
      </c>
      <c r="C5300" s="44" t="s">
        <v>114</v>
      </c>
      <c r="D5300" s="19" t="s">
        <v>6056</v>
      </c>
      <c r="E5300" s="19">
        <v>14</v>
      </c>
      <c r="F5300" s="19">
        <v>75</v>
      </c>
      <c r="G5300" s="19">
        <v>175</v>
      </c>
      <c r="H5300" s="19">
        <v>3</v>
      </c>
      <c r="I5300" s="79">
        <v>0.93</v>
      </c>
      <c r="J5300" s="79">
        <v>2.8</v>
      </c>
      <c r="K5300" s="19" t="s">
        <v>4879</v>
      </c>
      <c r="L5300" s="19" t="s">
        <v>6587</v>
      </c>
      <c r="Q5300" s="20">
        <v>41</v>
      </c>
      <c r="R5300" s="65" t="s">
        <v>6549</v>
      </c>
      <c r="T5300" s="19" t="s">
        <v>4950</v>
      </c>
      <c r="V5300" s="19" t="s">
        <v>119</v>
      </c>
      <c r="W5300" s="19" t="s">
        <v>129</v>
      </c>
      <c r="Z5300" s="44" t="s">
        <v>6550</v>
      </c>
      <c r="AA5300" s="44" t="s">
        <v>121</v>
      </c>
    </row>
    <row r="5301" spans="1:27" hidden="1" x14ac:dyDescent="0.25">
      <c r="A5301" s="26">
        <v>64</v>
      </c>
      <c r="B5301" s="19" t="s">
        <v>6623</v>
      </c>
      <c r="C5301" s="44" t="s">
        <v>114</v>
      </c>
      <c r="D5301" s="19" t="s">
        <v>5261</v>
      </c>
      <c r="E5301" s="19">
        <v>14</v>
      </c>
      <c r="F5301" s="19">
        <v>90</v>
      </c>
      <c r="G5301" s="19">
        <v>150</v>
      </c>
      <c r="H5301" s="19">
        <v>11</v>
      </c>
      <c r="I5301" s="79">
        <v>0.96</v>
      </c>
      <c r="J5301" s="79">
        <v>10.58</v>
      </c>
      <c r="K5301" s="19" t="s">
        <v>4879</v>
      </c>
      <c r="L5301" s="19" t="s">
        <v>6587</v>
      </c>
      <c r="Q5301" s="20">
        <v>41</v>
      </c>
      <c r="R5301" s="65" t="s">
        <v>6549</v>
      </c>
      <c r="T5301" s="19" t="s">
        <v>4950</v>
      </c>
      <c r="V5301" s="19" t="s">
        <v>119</v>
      </c>
      <c r="W5301" s="19" t="s">
        <v>129</v>
      </c>
      <c r="Z5301" s="44" t="s">
        <v>6550</v>
      </c>
      <c r="AA5301" s="44" t="s">
        <v>121</v>
      </c>
    </row>
    <row r="5302" spans="1:27" hidden="1" x14ac:dyDescent="0.25">
      <c r="A5302" s="26">
        <v>65</v>
      </c>
      <c r="B5302" s="19" t="s">
        <v>6624</v>
      </c>
      <c r="C5302" s="44" t="s">
        <v>114</v>
      </c>
      <c r="D5302" s="19" t="s">
        <v>6059</v>
      </c>
      <c r="E5302" s="19">
        <v>14</v>
      </c>
      <c r="F5302" s="19">
        <v>434</v>
      </c>
      <c r="G5302" s="19">
        <v>589</v>
      </c>
      <c r="H5302" s="19">
        <v>1</v>
      </c>
      <c r="I5302" s="79">
        <v>16.45</v>
      </c>
      <c r="J5302" s="79">
        <v>16.45</v>
      </c>
      <c r="K5302" s="19" t="s">
        <v>4879</v>
      </c>
      <c r="L5302" s="19" t="s">
        <v>6587</v>
      </c>
      <c r="Q5302" s="20">
        <v>41</v>
      </c>
      <c r="R5302" s="65" t="s">
        <v>6549</v>
      </c>
      <c r="T5302" s="19" t="s">
        <v>4950</v>
      </c>
      <c r="V5302" s="19" t="s">
        <v>119</v>
      </c>
      <c r="W5302" s="19" t="s">
        <v>129</v>
      </c>
      <c r="Z5302" s="44" t="s">
        <v>6550</v>
      </c>
      <c r="AA5302" s="44" t="s">
        <v>121</v>
      </c>
    </row>
    <row r="5303" spans="1:27" hidden="1" x14ac:dyDescent="0.25">
      <c r="A5303" s="26">
        <v>66</v>
      </c>
      <c r="B5303" s="19" t="s">
        <v>6625</v>
      </c>
      <c r="C5303" s="44" t="s">
        <v>114</v>
      </c>
      <c r="D5303" s="19" t="s">
        <v>6061</v>
      </c>
      <c r="E5303" s="19">
        <v>14</v>
      </c>
      <c r="F5303" s="19">
        <v>250</v>
      </c>
      <c r="G5303" s="19">
        <v>300</v>
      </c>
      <c r="H5303" s="19">
        <v>1</v>
      </c>
      <c r="I5303" s="79">
        <v>5.44</v>
      </c>
      <c r="J5303" s="79">
        <v>5.44</v>
      </c>
      <c r="K5303" s="19" t="s">
        <v>4879</v>
      </c>
      <c r="L5303" s="19" t="s">
        <v>6587</v>
      </c>
      <c r="Q5303" s="20">
        <v>41</v>
      </c>
      <c r="R5303" s="65" t="s">
        <v>6549</v>
      </c>
      <c r="T5303" s="19" t="s">
        <v>4950</v>
      </c>
      <c r="V5303" s="19" t="s">
        <v>119</v>
      </c>
      <c r="W5303" s="19" t="s">
        <v>129</v>
      </c>
      <c r="Z5303" s="44" t="s">
        <v>6550</v>
      </c>
      <c r="AA5303" s="44" t="s">
        <v>121</v>
      </c>
    </row>
    <row r="5304" spans="1:27" hidden="1" x14ac:dyDescent="0.25">
      <c r="A5304" s="26">
        <v>67</v>
      </c>
      <c r="B5304" s="19" t="s">
        <v>6626</v>
      </c>
      <c r="C5304" s="44" t="s">
        <v>114</v>
      </c>
      <c r="D5304" s="19" t="s">
        <v>6063</v>
      </c>
      <c r="E5304" s="19">
        <v>14</v>
      </c>
      <c r="F5304" s="19">
        <v>950</v>
      </c>
      <c r="G5304" s="19">
        <v>2068</v>
      </c>
      <c r="H5304" s="19">
        <v>1</v>
      </c>
      <c r="I5304" s="79">
        <v>193.32</v>
      </c>
      <c r="J5304" s="79">
        <v>193.32</v>
      </c>
      <c r="K5304" s="19" t="s">
        <v>4879</v>
      </c>
      <c r="L5304" s="19" t="s">
        <v>6587</v>
      </c>
      <c r="N5304" s="19" t="s">
        <v>128</v>
      </c>
      <c r="Q5304" s="20">
        <v>41</v>
      </c>
      <c r="R5304" s="65" t="s">
        <v>6549</v>
      </c>
      <c r="T5304" s="19" t="s">
        <v>4950</v>
      </c>
      <c r="V5304" s="19" t="s">
        <v>119</v>
      </c>
      <c r="Y5304" s="19" t="s">
        <v>129</v>
      </c>
      <c r="Z5304" s="44" t="s">
        <v>6550</v>
      </c>
      <c r="AA5304" s="44" t="s">
        <v>121</v>
      </c>
    </row>
    <row r="5305" spans="1:27" hidden="1" x14ac:dyDescent="0.25">
      <c r="A5305" s="26">
        <v>68</v>
      </c>
      <c r="B5305" s="19" t="s">
        <v>6627</v>
      </c>
      <c r="C5305" s="44" t="s">
        <v>114</v>
      </c>
      <c r="D5305" s="19" t="s">
        <v>5272</v>
      </c>
      <c r="E5305" s="19">
        <v>14</v>
      </c>
      <c r="F5305" s="19">
        <v>460</v>
      </c>
      <c r="G5305" s="19">
        <v>678</v>
      </c>
      <c r="H5305" s="19">
        <v>1</v>
      </c>
      <c r="I5305" s="79">
        <v>34.28</v>
      </c>
      <c r="J5305" s="79">
        <v>34.28</v>
      </c>
      <c r="K5305" s="19" t="s">
        <v>4879</v>
      </c>
      <c r="L5305" s="19" t="s">
        <v>6587</v>
      </c>
      <c r="Q5305" s="20">
        <v>41</v>
      </c>
      <c r="R5305" s="65" t="s">
        <v>6549</v>
      </c>
      <c r="T5305" s="19" t="s">
        <v>4950</v>
      </c>
      <c r="V5305" s="19" t="s">
        <v>119</v>
      </c>
      <c r="Y5305" s="19" t="s">
        <v>129</v>
      </c>
      <c r="Z5305" s="44" t="s">
        <v>6550</v>
      </c>
      <c r="AA5305" s="44" t="s">
        <v>121</v>
      </c>
    </row>
    <row r="5306" spans="1:27" hidden="1" x14ac:dyDescent="0.25">
      <c r="A5306" s="26">
        <v>69</v>
      </c>
      <c r="B5306" s="19" t="s">
        <v>6628</v>
      </c>
      <c r="C5306" s="44" t="s">
        <v>114</v>
      </c>
      <c r="D5306" s="19" t="s">
        <v>6066</v>
      </c>
      <c r="E5306" s="19">
        <v>14</v>
      </c>
      <c r="F5306" s="19">
        <v>460</v>
      </c>
      <c r="G5306" s="19">
        <v>708</v>
      </c>
      <c r="H5306" s="19">
        <v>1</v>
      </c>
      <c r="I5306" s="79">
        <v>35.79</v>
      </c>
      <c r="J5306" s="79">
        <v>35.79</v>
      </c>
      <c r="K5306" s="19" t="s">
        <v>4879</v>
      </c>
      <c r="L5306" s="19" t="s">
        <v>6587</v>
      </c>
      <c r="Q5306" s="20">
        <v>41</v>
      </c>
      <c r="R5306" s="65" t="s">
        <v>6549</v>
      </c>
      <c r="T5306" s="19" t="s">
        <v>4950</v>
      </c>
      <c r="V5306" s="19" t="s">
        <v>119</v>
      </c>
      <c r="Y5306" s="19" t="s">
        <v>129</v>
      </c>
      <c r="Z5306" s="44" t="s">
        <v>6550</v>
      </c>
      <c r="AA5306" s="44" t="s">
        <v>121</v>
      </c>
    </row>
    <row r="5307" spans="1:27" hidden="1" x14ac:dyDescent="0.25">
      <c r="A5307" s="26">
        <v>70</v>
      </c>
      <c r="B5307" s="19" t="s">
        <v>6629</v>
      </c>
      <c r="C5307" s="44" t="s">
        <v>114</v>
      </c>
      <c r="D5307" s="19" t="s">
        <v>5274</v>
      </c>
      <c r="E5307" s="19">
        <v>14</v>
      </c>
      <c r="F5307" s="19">
        <v>460</v>
      </c>
      <c r="G5307" s="19">
        <v>670</v>
      </c>
      <c r="H5307" s="19">
        <v>1</v>
      </c>
      <c r="I5307" s="79">
        <v>33.869999999999997</v>
      </c>
      <c r="J5307" s="79">
        <v>33.869999999999997</v>
      </c>
      <c r="K5307" s="19" t="s">
        <v>4879</v>
      </c>
      <c r="L5307" s="19" t="s">
        <v>6587</v>
      </c>
      <c r="Q5307" s="20">
        <v>41</v>
      </c>
      <c r="R5307" s="65" t="s">
        <v>6549</v>
      </c>
      <c r="T5307" s="19" t="s">
        <v>4950</v>
      </c>
      <c r="V5307" s="19" t="s">
        <v>119</v>
      </c>
      <c r="Y5307" s="19" t="s">
        <v>129</v>
      </c>
      <c r="Z5307" s="44" t="s">
        <v>6550</v>
      </c>
      <c r="AA5307" s="44" t="s">
        <v>121</v>
      </c>
    </row>
    <row r="5308" spans="1:27" hidden="1" x14ac:dyDescent="0.25">
      <c r="A5308" s="26">
        <v>71</v>
      </c>
      <c r="B5308" s="19" t="s">
        <v>6630</v>
      </c>
      <c r="C5308" s="44" t="s">
        <v>114</v>
      </c>
      <c r="D5308" s="19" t="s">
        <v>5276</v>
      </c>
      <c r="E5308" s="19">
        <v>14</v>
      </c>
      <c r="F5308" s="19">
        <v>460</v>
      </c>
      <c r="G5308" s="19">
        <v>562</v>
      </c>
      <c r="H5308" s="19">
        <v>1</v>
      </c>
      <c r="I5308" s="79">
        <v>28.41</v>
      </c>
      <c r="J5308" s="79">
        <v>28.41</v>
      </c>
      <c r="K5308" s="19" t="s">
        <v>4879</v>
      </c>
      <c r="L5308" s="19" t="s">
        <v>6587</v>
      </c>
      <c r="Q5308" s="20">
        <v>41</v>
      </c>
      <c r="R5308" s="65" t="s">
        <v>6549</v>
      </c>
      <c r="T5308" s="19" t="s">
        <v>4950</v>
      </c>
      <c r="V5308" s="19" t="s">
        <v>119</v>
      </c>
      <c r="Y5308" s="19" t="s">
        <v>129</v>
      </c>
      <c r="Z5308" s="44" t="s">
        <v>6550</v>
      </c>
      <c r="AA5308" s="44" t="s">
        <v>121</v>
      </c>
    </row>
    <row r="5309" spans="1:27" hidden="1" x14ac:dyDescent="0.25">
      <c r="A5309" s="26">
        <v>72</v>
      </c>
      <c r="B5309" s="19" t="s">
        <v>6631</v>
      </c>
      <c r="C5309" s="44" t="s">
        <v>114</v>
      </c>
      <c r="D5309" s="19" t="s">
        <v>6070</v>
      </c>
      <c r="E5309" s="19">
        <v>14</v>
      </c>
      <c r="F5309" s="19">
        <v>460</v>
      </c>
      <c r="G5309" s="19">
        <v>605</v>
      </c>
      <c r="H5309" s="19">
        <v>1</v>
      </c>
      <c r="I5309" s="79">
        <v>30.59</v>
      </c>
      <c r="J5309" s="79">
        <v>30.59</v>
      </c>
      <c r="K5309" s="19" t="s">
        <v>4879</v>
      </c>
      <c r="L5309" s="19" t="s">
        <v>6587</v>
      </c>
      <c r="Q5309" s="20">
        <v>41</v>
      </c>
      <c r="R5309" s="65" t="s">
        <v>6549</v>
      </c>
      <c r="T5309" s="19" t="s">
        <v>4950</v>
      </c>
      <c r="V5309" s="19" t="s">
        <v>119</v>
      </c>
      <c r="Y5309" s="19" t="s">
        <v>129</v>
      </c>
      <c r="Z5309" s="44" t="s">
        <v>6550</v>
      </c>
      <c r="AA5309" s="44" t="s">
        <v>121</v>
      </c>
    </row>
    <row r="5310" spans="1:27" hidden="1" x14ac:dyDescent="0.25">
      <c r="A5310" s="26">
        <v>73</v>
      </c>
      <c r="B5310" s="19" t="s">
        <v>6632</v>
      </c>
      <c r="C5310" s="44" t="s">
        <v>114</v>
      </c>
      <c r="D5310" s="19" t="s">
        <v>6072</v>
      </c>
      <c r="E5310" s="19">
        <v>14</v>
      </c>
      <c r="F5310" s="19">
        <v>460</v>
      </c>
      <c r="G5310" s="19">
        <v>1196</v>
      </c>
      <c r="H5310" s="19">
        <v>1</v>
      </c>
      <c r="I5310" s="79">
        <v>60.46</v>
      </c>
      <c r="J5310" s="79">
        <v>60.46</v>
      </c>
      <c r="K5310" s="19" t="s">
        <v>4879</v>
      </c>
      <c r="L5310" s="19" t="s">
        <v>6587</v>
      </c>
      <c r="Q5310" s="20">
        <v>41</v>
      </c>
      <c r="R5310" s="65" t="s">
        <v>6549</v>
      </c>
      <c r="T5310" s="19" t="s">
        <v>4950</v>
      </c>
      <c r="V5310" s="19" t="s">
        <v>119</v>
      </c>
      <c r="Y5310" s="19" t="s">
        <v>129</v>
      </c>
      <c r="Z5310" s="44" t="s">
        <v>6550</v>
      </c>
      <c r="AA5310" s="44" t="s">
        <v>121</v>
      </c>
    </row>
    <row r="5311" spans="1:27" hidden="1" x14ac:dyDescent="0.25">
      <c r="A5311" s="26">
        <v>74</v>
      </c>
      <c r="B5311" s="19" t="s">
        <v>6633</v>
      </c>
      <c r="C5311" s="44" t="s">
        <v>114</v>
      </c>
      <c r="D5311" s="19" t="s">
        <v>6074</v>
      </c>
      <c r="E5311" s="19">
        <v>14</v>
      </c>
      <c r="F5311" s="19">
        <v>460</v>
      </c>
      <c r="G5311" s="19">
        <v>1109</v>
      </c>
      <c r="H5311" s="19">
        <v>1</v>
      </c>
      <c r="I5311" s="79">
        <v>56.06</v>
      </c>
      <c r="J5311" s="79">
        <v>56.06</v>
      </c>
      <c r="K5311" s="19" t="s">
        <v>4879</v>
      </c>
      <c r="L5311" s="19" t="s">
        <v>6587</v>
      </c>
      <c r="Q5311" s="20">
        <v>41</v>
      </c>
      <c r="R5311" s="65" t="s">
        <v>6549</v>
      </c>
      <c r="T5311" s="19" t="s">
        <v>4950</v>
      </c>
      <c r="V5311" s="19" t="s">
        <v>119</v>
      </c>
      <c r="Y5311" s="19" t="s">
        <v>129</v>
      </c>
      <c r="Z5311" s="44" t="s">
        <v>6550</v>
      </c>
      <c r="AA5311" s="44" t="s">
        <v>121</v>
      </c>
    </row>
    <row r="5312" spans="1:27" hidden="1" x14ac:dyDescent="0.25">
      <c r="A5312" s="26">
        <v>75</v>
      </c>
      <c r="B5312" s="19" t="s">
        <v>6634</v>
      </c>
      <c r="C5312" s="44" t="s">
        <v>114</v>
      </c>
      <c r="D5312" s="19" t="s">
        <v>5284</v>
      </c>
      <c r="E5312" s="19">
        <v>14</v>
      </c>
      <c r="F5312" s="19">
        <v>460</v>
      </c>
      <c r="G5312" s="19">
        <v>719</v>
      </c>
      <c r="H5312" s="19">
        <v>1</v>
      </c>
      <c r="I5312" s="79">
        <v>29.55</v>
      </c>
      <c r="J5312" s="79">
        <v>29.55</v>
      </c>
      <c r="K5312" s="19" t="s">
        <v>4879</v>
      </c>
      <c r="L5312" s="19" t="s">
        <v>6587</v>
      </c>
      <c r="Q5312" s="20">
        <v>41</v>
      </c>
      <c r="R5312" s="65" t="s">
        <v>6549</v>
      </c>
      <c r="T5312" s="19" t="s">
        <v>4950</v>
      </c>
      <c r="V5312" s="19" t="s">
        <v>119</v>
      </c>
      <c r="Y5312" s="19" t="s">
        <v>129</v>
      </c>
      <c r="Z5312" s="44" t="s">
        <v>6550</v>
      </c>
      <c r="AA5312" s="44" t="s">
        <v>121</v>
      </c>
    </row>
    <row r="5313" spans="1:27" hidden="1" x14ac:dyDescent="0.25">
      <c r="A5313" s="26">
        <v>76</v>
      </c>
      <c r="B5313" s="19" t="s">
        <v>6635</v>
      </c>
      <c r="C5313" s="44" t="s">
        <v>114</v>
      </c>
      <c r="D5313" s="19" t="s">
        <v>6077</v>
      </c>
      <c r="E5313" s="19">
        <v>14</v>
      </c>
      <c r="F5313" s="19">
        <v>460</v>
      </c>
      <c r="G5313" s="19">
        <v>841</v>
      </c>
      <c r="H5313" s="19">
        <v>1</v>
      </c>
      <c r="I5313" s="79">
        <v>37.64</v>
      </c>
      <c r="J5313" s="79">
        <v>37.64</v>
      </c>
      <c r="K5313" s="19" t="s">
        <v>4879</v>
      </c>
      <c r="L5313" s="19" t="s">
        <v>6587</v>
      </c>
      <c r="Q5313" s="20">
        <v>41</v>
      </c>
      <c r="R5313" s="65" t="s">
        <v>6549</v>
      </c>
      <c r="T5313" s="19" t="s">
        <v>4950</v>
      </c>
      <c r="V5313" s="19" t="s">
        <v>119</v>
      </c>
      <c r="Y5313" s="19" t="s">
        <v>129</v>
      </c>
      <c r="Z5313" s="44" t="s">
        <v>6550</v>
      </c>
      <c r="AA5313" s="44" t="s">
        <v>121</v>
      </c>
    </row>
    <row r="5314" spans="1:27" hidden="1" x14ac:dyDescent="0.25">
      <c r="A5314" s="26">
        <v>77</v>
      </c>
      <c r="B5314" s="19" t="s">
        <v>6636</v>
      </c>
      <c r="C5314" s="44" t="s">
        <v>114</v>
      </c>
      <c r="D5314" s="19" t="s">
        <v>6079</v>
      </c>
      <c r="E5314" s="19">
        <v>14</v>
      </c>
      <c r="F5314" s="19">
        <v>460</v>
      </c>
      <c r="G5314" s="19">
        <v>877</v>
      </c>
      <c r="H5314" s="19">
        <v>1</v>
      </c>
      <c r="I5314" s="79">
        <v>38.32</v>
      </c>
      <c r="J5314" s="79">
        <v>38.32</v>
      </c>
      <c r="K5314" s="19" t="s">
        <v>4879</v>
      </c>
      <c r="L5314" s="19" t="s">
        <v>6587</v>
      </c>
      <c r="Q5314" s="20">
        <v>41</v>
      </c>
      <c r="R5314" s="65" t="s">
        <v>6549</v>
      </c>
      <c r="T5314" s="19" t="s">
        <v>4950</v>
      </c>
      <c r="V5314" s="19" t="s">
        <v>119</v>
      </c>
      <c r="Y5314" s="19" t="s">
        <v>129</v>
      </c>
      <c r="Z5314" s="44" t="s">
        <v>6550</v>
      </c>
      <c r="AA5314" s="44" t="s">
        <v>121</v>
      </c>
    </row>
    <row r="5315" spans="1:27" hidden="1" x14ac:dyDescent="0.25">
      <c r="A5315" s="26">
        <v>78</v>
      </c>
      <c r="B5315" s="19" t="s">
        <v>6637</v>
      </c>
      <c r="C5315" s="44" t="s">
        <v>114</v>
      </c>
      <c r="D5315" s="19" t="s">
        <v>5290</v>
      </c>
      <c r="E5315" s="19">
        <v>16</v>
      </c>
      <c r="F5315" s="19">
        <v>150</v>
      </c>
      <c r="G5315" s="19">
        <v>232</v>
      </c>
      <c r="H5315" s="19">
        <v>2</v>
      </c>
      <c r="I5315" s="79">
        <v>3.59</v>
      </c>
      <c r="J5315" s="79">
        <v>7.18</v>
      </c>
      <c r="K5315" s="19" t="s">
        <v>6638</v>
      </c>
      <c r="L5315" s="19" t="s">
        <v>6639</v>
      </c>
      <c r="Q5315" s="20">
        <v>41</v>
      </c>
      <c r="R5315" s="65" t="s">
        <v>6549</v>
      </c>
      <c r="T5315" s="19" t="s">
        <v>4950</v>
      </c>
      <c r="V5315" s="19" t="s">
        <v>119</v>
      </c>
      <c r="W5315" s="19" t="s">
        <v>129</v>
      </c>
      <c r="Z5315" s="44" t="s">
        <v>6550</v>
      </c>
      <c r="AA5315" s="44" t="s">
        <v>6083</v>
      </c>
    </row>
    <row r="5316" spans="1:27" hidden="1" x14ac:dyDescent="0.25">
      <c r="A5316" s="26">
        <v>79</v>
      </c>
      <c r="B5316" s="19" t="s">
        <v>6640</v>
      </c>
      <c r="C5316" s="44" t="s">
        <v>114</v>
      </c>
      <c r="D5316" s="19" t="s">
        <v>5295</v>
      </c>
      <c r="E5316" s="19">
        <v>16</v>
      </c>
      <c r="F5316" s="19">
        <v>90</v>
      </c>
      <c r="G5316" s="19">
        <v>150</v>
      </c>
      <c r="H5316" s="19">
        <v>2</v>
      </c>
      <c r="I5316" s="79">
        <v>1.07</v>
      </c>
      <c r="J5316" s="79">
        <v>2.14</v>
      </c>
      <c r="K5316" s="19" t="s">
        <v>6638</v>
      </c>
      <c r="L5316" s="19" t="s">
        <v>6639</v>
      </c>
      <c r="Q5316" s="20">
        <v>41</v>
      </c>
      <c r="R5316" s="65" t="s">
        <v>6549</v>
      </c>
      <c r="T5316" s="19" t="s">
        <v>4950</v>
      </c>
      <c r="V5316" s="19" t="s">
        <v>119</v>
      </c>
      <c r="W5316" s="19" t="s">
        <v>129</v>
      </c>
      <c r="Z5316" s="44" t="s">
        <v>6550</v>
      </c>
      <c r="AA5316" s="44" t="s">
        <v>6083</v>
      </c>
    </row>
    <row r="5317" spans="1:27" hidden="1" x14ac:dyDescent="0.25">
      <c r="A5317" s="26">
        <v>80</v>
      </c>
      <c r="B5317" s="19" t="s">
        <v>6641</v>
      </c>
      <c r="C5317" s="44" t="s">
        <v>114</v>
      </c>
      <c r="D5317" s="19" t="s">
        <v>5297</v>
      </c>
      <c r="E5317" s="19">
        <v>16</v>
      </c>
      <c r="F5317" s="19">
        <v>350</v>
      </c>
      <c r="G5317" s="19">
        <v>394</v>
      </c>
      <c r="H5317" s="19">
        <v>1</v>
      </c>
      <c r="I5317" s="79">
        <v>9.67</v>
      </c>
      <c r="J5317" s="79">
        <v>9.67</v>
      </c>
      <c r="K5317" s="19" t="s">
        <v>6638</v>
      </c>
      <c r="L5317" s="19" t="s">
        <v>6639</v>
      </c>
      <c r="Q5317" s="20">
        <v>41</v>
      </c>
      <c r="R5317" s="65" t="s">
        <v>6549</v>
      </c>
      <c r="T5317" s="19" t="s">
        <v>4950</v>
      </c>
      <c r="V5317" s="19" t="s">
        <v>119</v>
      </c>
      <c r="W5317" s="19" t="s">
        <v>129</v>
      </c>
      <c r="Z5317" s="44" t="s">
        <v>6550</v>
      </c>
      <c r="AA5317" s="44" t="s">
        <v>6083</v>
      </c>
    </row>
    <row r="5318" spans="1:27" hidden="1" x14ac:dyDescent="0.25">
      <c r="A5318" s="26">
        <v>81</v>
      </c>
      <c r="B5318" s="19" t="s">
        <v>6642</v>
      </c>
      <c r="C5318" s="44" t="s">
        <v>114</v>
      </c>
      <c r="D5318" s="19" t="s">
        <v>5299</v>
      </c>
      <c r="E5318" s="19">
        <v>16</v>
      </c>
      <c r="F5318" s="19">
        <v>450</v>
      </c>
      <c r="G5318" s="19">
        <v>842</v>
      </c>
      <c r="H5318" s="19">
        <v>1</v>
      </c>
      <c r="I5318" s="79">
        <v>41.3</v>
      </c>
      <c r="J5318" s="79">
        <v>41.3</v>
      </c>
      <c r="K5318" s="19" t="s">
        <v>6638</v>
      </c>
      <c r="L5318" s="19" t="s">
        <v>6639</v>
      </c>
      <c r="Q5318" s="20">
        <v>41</v>
      </c>
      <c r="R5318" s="65" t="s">
        <v>6549</v>
      </c>
      <c r="T5318" s="19" t="s">
        <v>4950</v>
      </c>
      <c r="V5318" s="19" t="s">
        <v>119</v>
      </c>
      <c r="Y5318" s="19" t="s">
        <v>129</v>
      </c>
      <c r="Z5318" s="44" t="s">
        <v>6550</v>
      </c>
      <c r="AA5318" s="44" t="s">
        <v>6083</v>
      </c>
    </row>
    <row r="5319" spans="1:27" hidden="1" x14ac:dyDescent="0.25">
      <c r="A5319" s="26">
        <v>82</v>
      </c>
      <c r="B5319" s="19" t="s">
        <v>6643</v>
      </c>
      <c r="C5319" s="44" t="s">
        <v>114</v>
      </c>
      <c r="D5319" s="19" t="s">
        <v>6081</v>
      </c>
      <c r="E5319" s="19">
        <v>16</v>
      </c>
      <c r="F5319" s="19">
        <v>329</v>
      </c>
      <c r="G5319" s="19">
        <v>365</v>
      </c>
      <c r="H5319" s="19">
        <v>1</v>
      </c>
      <c r="I5319" s="79">
        <v>7.97</v>
      </c>
      <c r="J5319" s="79">
        <v>7.97</v>
      </c>
      <c r="K5319" s="19" t="s">
        <v>6638</v>
      </c>
      <c r="L5319" s="19" t="s">
        <v>6639</v>
      </c>
      <c r="Q5319" s="20">
        <v>41</v>
      </c>
      <c r="R5319" s="65" t="s">
        <v>6549</v>
      </c>
      <c r="T5319" s="19" t="s">
        <v>4950</v>
      </c>
      <c r="V5319" s="19" t="s">
        <v>119</v>
      </c>
      <c r="W5319" s="19" t="s">
        <v>129</v>
      </c>
      <c r="Z5319" s="44" t="s">
        <v>6550</v>
      </c>
      <c r="AA5319" s="44" t="s">
        <v>6083</v>
      </c>
    </row>
    <row r="5320" spans="1:27" hidden="1" x14ac:dyDescent="0.25">
      <c r="A5320" s="26">
        <v>83</v>
      </c>
      <c r="B5320" s="19" t="s">
        <v>6644</v>
      </c>
      <c r="C5320" s="44" t="s">
        <v>114</v>
      </c>
      <c r="D5320" s="19" t="s">
        <v>5290</v>
      </c>
      <c r="E5320" s="19">
        <v>16</v>
      </c>
      <c r="F5320" s="19">
        <v>150</v>
      </c>
      <c r="G5320" s="19">
        <v>232</v>
      </c>
      <c r="H5320" s="19">
        <v>2</v>
      </c>
      <c r="I5320" s="79">
        <v>3.59</v>
      </c>
      <c r="J5320" s="79">
        <v>7.18</v>
      </c>
      <c r="K5320" s="19" t="s">
        <v>6638</v>
      </c>
      <c r="L5320" s="19" t="s">
        <v>6639</v>
      </c>
      <c r="Q5320" s="20">
        <v>41</v>
      </c>
      <c r="R5320" s="65" t="s">
        <v>6549</v>
      </c>
      <c r="T5320" s="19" t="s">
        <v>4950</v>
      </c>
      <c r="V5320" s="19" t="s">
        <v>119</v>
      </c>
      <c r="W5320" s="19" t="s">
        <v>129</v>
      </c>
      <c r="Z5320" s="44" t="s">
        <v>6550</v>
      </c>
      <c r="AA5320" s="44" t="s">
        <v>6083</v>
      </c>
    </row>
    <row r="5321" spans="1:27" hidden="1" x14ac:dyDescent="0.25">
      <c r="A5321" s="26">
        <v>84</v>
      </c>
      <c r="B5321" s="19" t="s">
        <v>6645</v>
      </c>
      <c r="C5321" s="44" t="s">
        <v>114</v>
      </c>
      <c r="D5321" s="19" t="s">
        <v>5295</v>
      </c>
      <c r="E5321" s="19">
        <v>16</v>
      </c>
      <c r="F5321" s="19">
        <v>90</v>
      </c>
      <c r="G5321" s="19">
        <v>150</v>
      </c>
      <c r="H5321" s="19">
        <v>2</v>
      </c>
      <c r="I5321" s="79">
        <v>1.07</v>
      </c>
      <c r="J5321" s="79">
        <v>2.14</v>
      </c>
      <c r="K5321" s="19" t="s">
        <v>6638</v>
      </c>
      <c r="L5321" s="19" t="s">
        <v>6639</v>
      </c>
      <c r="Q5321" s="20">
        <v>41</v>
      </c>
      <c r="R5321" s="65" t="s">
        <v>6549</v>
      </c>
      <c r="T5321" s="19" t="s">
        <v>4950</v>
      </c>
      <c r="V5321" s="19" t="s">
        <v>119</v>
      </c>
      <c r="W5321" s="19" t="s">
        <v>129</v>
      </c>
      <c r="Z5321" s="44" t="s">
        <v>6550</v>
      </c>
      <c r="AA5321" s="44" t="s">
        <v>6083</v>
      </c>
    </row>
    <row r="5322" spans="1:27" hidden="1" x14ac:dyDescent="0.25">
      <c r="A5322" s="26">
        <v>85</v>
      </c>
      <c r="B5322" s="19" t="s">
        <v>6646</v>
      </c>
      <c r="C5322" s="44" t="s">
        <v>114</v>
      </c>
      <c r="D5322" s="19" t="s">
        <v>6089</v>
      </c>
      <c r="E5322" s="19">
        <v>16</v>
      </c>
      <c r="F5322" s="19">
        <v>450</v>
      </c>
      <c r="G5322" s="19">
        <v>880</v>
      </c>
      <c r="H5322" s="19">
        <v>1</v>
      </c>
      <c r="I5322" s="79">
        <v>42.75</v>
      </c>
      <c r="J5322" s="79">
        <v>42.75</v>
      </c>
      <c r="K5322" s="19" t="s">
        <v>6638</v>
      </c>
      <c r="L5322" s="19" t="s">
        <v>6639</v>
      </c>
      <c r="Q5322" s="20">
        <v>41</v>
      </c>
      <c r="R5322" s="65" t="s">
        <v>6549</v>
      </c>
      <c r="T5322" s="19" t="s">
        <v>4950</v>
      </c>
      <c r="V5322" s="19" t="s">
        <v>119</v>
      </c>
      <c r="Y5322" s="19" t="s">
        <v>129</v>
      </c>
      <c r="Z5322" s="44" t="s">
        <v>6550</v>
      </c>
      <c r="AA5322" s="44" t="s">
        <v>6083</v>
      </c>
    </row>
    <row r="5323" spans="1:27" hidden="1" x14ac:dyDescent="0.25">
      <c r="A5323" s="26">
        <v>86</v>
      </c>
      <c r="B5323" s="19" t="s">
        <v>6647</v>
      </c>
      <c r="C5323" s="44" t="s">
        <v>114</v>
      </c>
      <c r="D5323" s="19" t="s">
        <v>6261</v>
      </c>
      <c r="E5323" s="19">
        <v>20</v>
      </c>
      <c r="F5323" s="19">
        <v>500</v>
      </c>
      <c r="G5323" s="19">
        <v>832</v>
      </c>
      <c r="H5323" s="19">
        <v>4</v>
      </c>
      <c r="I5323" s="79">
        <v>54</v>
      </c>
      <c r="J5323" s="79">
        <v>215.98</v>
      </c>
      <c r="K5323" s="19" t="s">
        <v>801</v>
      </c>
      <c r="L5323" s="19" t="s">
        <v>6648</v>
      </c>
      <c r="Q5323" s="20">
        <v>41</v>
      </c>
      <c r="R5323" s="65" t="s">
        <v>6549</v>
      </c>
      <c r="T5323" s="19" t="s">
        <v>4950</v>
      </c>
      <c r="V5323" s="19" t="s">
        <v>119</v>
      </c>
      <c r="Y5323" s="19" t="s">
        <v>129</v>
      </c>
      <c r="Z5323" s="44" t="s">
        <v>6550</v>
      </c>
      <c r="AA5323" s="44" t="s">
        <v>121</v>
      </c>
    </row>
    <row r="5324" spans="1:27" hidden="1" x14ac:dyDescent="0.25">
      <c r="A5324" s="26">
        <v>87</v>
      </c>
      <c r="B5324" s="19" t="s">
        <v>6649</v>
      </c>
      <c r="C5324" s="44" t="s">
        <v>114</v>
      </c>
      <c r="D5324" s="19" t="s">
        <v>5301</v>
      </c>
      <c r="E5324" s="19">
        <v>20</v>
      </c>
      <c r="F5324" s="19">
        <v>500</v>
      </c>
      <c r="G5324" s="19">
        <v>678</v>
      </c>
      <c r="H5324" s="19">
        <v>6</v>
      </c>
      <c r="I5324" s="79">
        <v>53.22</v>
      </c>
      <c r="J5324" s="79">
        <v>319.33999999999997</v>
      </c>
      <c r="K5324" s="19" t="s">
        <v>801</v>
      </c>
      <c r="L5324" s="19" t="s">
        <v>6648</v>
      </c>
      <c r="Q5324" s="20">
        <v>41</v>
      </c>
      <c r="R5324" s="65" t="s">
        <v>6549</v>
      </c>
      <c r="T5324" s="19" t="s">
        <v>4950</v>
      </c>
      <c r="V5324" s="19" t="s">
        <v>119</v>
      </c>
      <c r="Y5324" s="19" t="s">
        <v>129</v>
      </c>
      <c r="Z5324" s="44" t="s">
        <v>6550</v>
      </c>
      <c r="AA5324" s="44" t="s">
        <v>121</v>
      </c>
    </row>
    <row r="5325" spans="1:27" hidden="1" x14ac:dyDescent="0.25">
      <c r="A5325" s="26">
        <v>88</v>
      </c>
      <c r="B5325" s="19" t="s">
        <v>6650</v>
      </c>
      <c r="C5325" s="44" t="s">
        <v>114</v>
      </c>
      <c r="D5325" s="19" t="s">
        <v>6302</v>
      </c>
      <c r="E5325" s="19">
        <v>20</v>
      </c>
      <c r="F5325" s="19">
        <v>500</v>
      </c>
      <c r="G5325" s="19">
        <v>798</v>
      </c>
      <c r="H5325" s="19">
        <v>1</v>
      </c>
      <c r="I5325" s="79">
        <v>52.32</v>
      </c>
      <c r="J5325" s="79">
        <v>52.32</v>
      </c>
      <c r="K5325" s="19" t="s">
        <v>801</v>
      </c>
      <c r="L5325" s="19" t="s">
        <v>6648</v>
      </c>
      <c r="P5325" s="19" t="s">
        <v>129</v>
      </c>
      <c r="Q5325" s="20">
        <v>41</v>
      </c>
      <c r="R5325" s="65" t="s">
        <v>6549</v>
      </c>
      <c r="T5325" s="19" t="s">
        <v>4950</v>
      </c>
      <c r="V5325" s="19" t="s">
        <v>119</v>
      </c>
      <c r="Y5325" s="19" t="s">
        <v>129</v>
      </c>
      <c r="Z5325" s="44" t="s">
        <v>6550</v>
      </c>
      <c r="AA5325" s="44" t="s">
        <v>121</v>
      </c>
    </row>
    <row r="5326" spans="1:27" hidden="1" x14ac:dyDescent="0.25">
      <c r="A5326" s="26">
        <v>89</v>
      </c>
      <c r="B5326" s="19" t="s">
        <v>6651</v>
      </c>
      <c r="C5326" s="44" t="s">
        <v>114</v>
      </c>
      <c r="D5326" s="19" t="s">
        <v>5309</v>
      </c>
      <c r="E5326" s="19">
        <v>20</v>
      </c>
      <c r="F5326" s="19">
        <v>367</v>
      </c>
      <c r="G5326" s="19">
        <v>500</v>
      </c>
      <c r="H5326" s="19">
        <v>1</v>
      </c>
      <c r="I5326" s="79">
        <v>28.81</v>
      </c>
      <c r="J5326" s="79">
        <v>28.81</v>
      </c>
      <c r="K5326" s="19" t="s">
        <v>801</v>
      </c>
      <c r="L5326" s="19" t="s">
        <v>6648</v>
      </c>
      <c r="Q5326" s="20">
        <v>41</v>
      </c>
      <c r="R5326" s="65" t="s">
        <v>6549</v>
      </c>
      <c r="T5326" s="19" t="s">
        <v>4950</v>
      </c>
      <c r="V5326" s="19" t="s">
        <v>119</v>
      </c>
      <c r="Y5326" s="19" t="s">
        <v>129</v>
      </c>
      <c r="Z5326" s="44" t="s">
        <v>6550</v>
      </c>
      <c r="AA5326" s="44" t="s">
        <v>121</v>
      </c>
    </row>
    <row r="5327" spans="1:27" hidden="1" x14ac:dyDescent="0.25">
      <c r="A5327" s="26">
        <v>90</v>
      </c>
      <c r="B5327" s="19" t="s">
        <v>6652</v>
      </c>
      <c r="C5327" s="44" t="s">
        <v>114</v>
      </c>
      <c r="D5327" s="19" t="s">
        <v>6296</v>
      </c>
      <c r="E5327" s="19">
        <v>20</v>
      </c>
      <c r="F5327" s="19">
        <v>500</v>
      </c>
      <c r="G5327" s="19">
        <v>760</v>
      </c>
      <c r="H5327" s="19">
        <v>1</v>
      </c>
      <c r="I5327" s="79">
        <v>56.56</v>
      </c>
      <c r="J5327" s="79">
        <v>56.56</v>
      </c>
      <c r="K5327" s="19" t="s">
        <v>801</v>
      </c>
      <c r="L5327" s="19" t="s">
        <v>6648</v>
      </c>
      <c r="P5327" s="19" t="s">
        <v>129</v>
      </c>
      <c r="Q5327" s="20">
        <v>41</v>
      </c>
      <c r="R5327" s="65" t="s">
        <v>6549</v>
      </c>
      <c r="T5327" s="19" t="s">
        <v>4950</v>
      </c>
      <c r="V5327" s="19" t="s">
        <v>119</v>
      </c>
      <c r="Y5327" s="19" t="s">
        <v>129</v>
      </c>
      <c r="Z5327" s="44" t="s">
        <v>6550</v>
      </c>
      <c r="AA5327" s="44" t="s">
        <v>121</v>
      </c>
    </row>
    <row r="5328" spans="1:27" hidden="1" x14ac:dyDescent="0.25">
      <c r="A5328" s="26">
        <v>91</v>
      </c>
      <c r="B5328" s="19" t="s">
        <v>6653</v>
      </c>
      <c r="C5328" s="44" t="s">
        <v>114</v>
      </c>
      <c r="D5328" s="19" t="s">
        <v>6298</v>
      </c>
      <c r="E5328" s="19">
        <v>20</v>
      </c>
      <c r="F5328" s="19">
        <v>500</v>
      </c>
      <c r="G5328" s="19">
        <v>706</v>
      </c>
      <c r="H5328" s="19">
        <v>1</v>
      </c>
      <c r="I5328" s="79">
        <v>46.23</v>
      </c>
      <c r="J5328" s="79">
        <v>46.23</v>
      </c>
      <c r="K5328" s="19" t="s">
        <v>801</v>
      </c>
      <c r="L5328" s="19" t="s">
        <v>6648</v>
      </c>
      <c r="P5328" s="19" t="s">
        <v>129</v>
      </c>
      <c r="Q5328" s="20">
        <v>41</v>
      </c>
      <c r="R5328" s="65" t="s">
        <v>6549</v>
      </c>
      <c r="T5328" s="19" t="s">
        <v>4950</v>
      </c>
      <c r="V5328" s="19" t="s">
        <v>119</v>
      </c>
      <c r="Y5328" s="19" t="s">
        <v>129</v>
      </c>
      <c r="Z5328" s="44" t="s">
        <v>6550</v>
      </c>
      <c r="AA5328" s="44" t="s">
        <v>121</v>
      </c>
    </row>
    <row r="5329" spans="1:27" hidden="1" x14ac:dyDescent="0.25">
      <c r="A5329" s="26">
        <v>92</v>
      </c>
      <c r="B5329" s="19" t="s">
        <v>6654</v>
      </c>
      <c r="C5329" s="44" t="s">
        <v>114</v>
      </c>
      <c r="D5329" s="19" t="s">
        <v>6300</v>
      </c>
      <c r="E5329" s="19">
        <v>20</v>
      </c>
      <c r="F5329" s="19">
        <v>500</v>
      </c>
      <c r="G5329" s="19">
        <v>747</v>
      </c>
      <c r="H5329" s="19">
        <v>1</v>
      </c>
      <c r="I5329" s="79">
        <v>48.23</v>
      </c>
      <c r="J5329" s="79">
        <v>48.23</v>
      </c>
      <c r="K5329" s="19" t="s">
        <v>801</v>
      </c>
      <c r="L5329" s="19" t="s">
        <v>6648</v>
      </c>
      <c r="P5329" s="19" t="s">
        <v>129</v>
      </c>
      <c r="Q5329" s="20">
        <v>41</v>
      </c>
      <c r="R5329" s="65" t="s">
        <v>6549</v>
      </c>
      <c r="T5329" s="19" t="s">
        <v>4950</v>
      </c>
      <c r="V5329" s="19" t="s">
        <v>119</v>
      </c>
      <c r="Y5329" s="19" t="s">
        <v>129</v>
      </c>
      <c r="Z5329" s="44" t="s">
        <v>6550</v>
      </c>
      <c r="AA5329" s="44" t="s">
        <v>121</v>
      </c>
    </row>
    <row r="5330" spans="1:27" hidden="1" x14ac:dyDescent="0.25">
      <c r="A5330" s="26">
        <v>93</v>
      </c>
      <c r="B5330" s="19" t="s">
        <v>6655</v>
      </c>
      <c r="C5330" s="44" t="s">
        <v>114</v>
      </c>
      <c r="D5330" s="19" t="s">
        <v>6288</v>
      </c>
      <c r="E5330" s="19">
        <v>20</v>
      </c>
      <c r="F5330" s="19">
        <v>500</v>
      </c>
      <c r="G5330" s="19">
        <v>841</v>
      </c>
      <c r="H5330" s="19">
        <v>1</v>
      </c>
      <c r="I5330" s="79">
        <v>54.34</v>
      </c>
      <c r="J5330" s="79">
        <v>54.34</v>
      </c>
      <c r="K5330" s="19" t="s">
        <v>801</v>
      </c>
      <c r="L5330" s="19" t="s">
        <v>6648</v>
      </c>
      <c r="P5330" s="19" t="s">
        <v>129</v>
      </c>
      <c r="Q5330" s="20">
        <v>41</v>
      </c>
      <c r="R5330" s="65" t="s">
        <v>6549</v>
      </c>
      <c r="T5330" s="19" t="s">
        <v>4950</v>
      </c>
      <c r="V5330" s="19" t="s">
        <v>119</v>
      </c>
      <c r="Y5330" s="19" t="s">
        <v>129</v>
      </c>
      <c r="Z5330" s="44" t="s">
        <v>6550</v>
      </c>
      <c r="AA5330" s="44" t="s">
        <v>121</v>
      </c>
    </row>
    <row r="5331" spans="1:27" hidden="1" x14ac:dyDescent="0.25">
      <c r="A5331" s="26">
        <v>94</v>
      </c>
      <c r="B5331" s="19" t="s">
        <v>6656</v>
      </c>
      <c r="C5331" s="44" t="s">
        <v>114</v>
      </c>
      <c r="D5331" s="19" t="s">
        <v>6272</v>
      </c>
      <c r="E5331" s="19">
        <v>20</v>
      </c>
      <c r="F5331" s="19">
        <v>300</v>
      </c>
      <c r="G5331" s="19">
        <v>450</v>
      </c>
      <c r="H5331" s="19">
        <v>2</v>
      </c>
      <c r="I5331" s="79">
        <v>21.2</v>
      </c>
      <c r="J5331" s="79">
        <v>42.39</v>
      </c>
      <c r="K5331" s="19" t="s">
        <v>801</v>
      </c>
      <c r="L5331" s="19" t="s">
        <v>6648</v>
      </c>
      <c r="Q5331" s="20">
        <v>41</v>
      </c>
      <c r="R5331" s="65" t="s">
        <v>6549</v>
      </c>
      <c r="T5331" s="19" t="s">
        <v>4950</v>
      </c>
      <c r="V5331" s="19" t="s">
        <v>119</v>
      </c>
      <c r="Y5331" s="19" t="s">
        <v>129</v>
      </c>
      <c r="Z5331" s="44" t="s">
        <v>6550</v>
      </c>
      <c r="AA5331" s="44" t="s">
        <v>121</v>
      </c>
    </row>
    <row r="5332" spans="1:27" hidden="1" x14ac:dyDescent="0.25">
      <c r="A5332" s="26">
        <v>95</v>
      </c>
      <c r="B5332" s="19" t="s">
        <v>6657</v>
      </c>
      <c r="C5332" s="44" t="s">
        <v>114</v>
      </c>
      <c r="D5332" s="19" t="s">
        <v>6122</v>
      </c>
      <c r="E5332" s="19">
        <v>20</v>
      </c>
      <c r="F5332" s="19">
        <v>130</v>
      </c>
      <c r="G5332" s="19">
        <v>150</v>
      </c>
      <c r="H5332" s="19">
        <v>2</v>
      </c>
      <c r="I5332" s="79">
        <v>1.91</v>
      </c>
      <c r="J5332" s="79">
        <v>3.82</v>
      </c>
      <c r="K5332" s="19" t="s">
        <v>801</v>
      </c>
      <c r="L5332" s="19" t="s">
        <v>6648</v>
      </c>
      <c r="Q5332" s="20">
        <v>41</v>
      </c>
      <c r="R5332" s="65" t="s">
        <v>6549</v>
      </c>
      <c r="T5332" s="19" t="s">
        <v>4950</v>
      </c>
      <c r="V5332" s="19" t="s">
        <v>119</v>
      </c>
      <c r="W5332" s="19" t="s">
        <v>129</v>
      </c>
      <c r="Z5332" s="44" t="s">
        <v>6550</v>
      </c>
      <c r="AA5332" s="44" t="s">
        <v>121</v>
      </c>
    </row>
    <row r="5333" spans="1:27" hidden="1" x14ac:dyDescent="0.25">
      <c r="A5333" s="26">
        <v>96</v>
      </c>
      <c r="B5333" s="19" t="s">
        <v>6658</v>
      </c>
      <c r="C5333" s="44" t="s">
        <v>114</v>
      </c>
      <c r="D5333" s="19" t="s">
        <v>6275</v>
      </c>
      <c r="E5333" s="19">
        <v>20</v>
      </c>
      <c r="F5333" s="19">
        <v>219</v>
      </c>
      <c r="G5333" s="19">
        <v>260</v>
      </c>
      <c r="H5333" s="19">
        <v>2</v>
      </c>
      <c r="I5333" s="79">
        <v>8.93</v>
      </c>
      <c r="J5333" s="79">
        <v>17.850000000000001</v>
      </c>
      <c r="K5333" s="19" t="s">
        <v>801</v>
      </c>
      <c r="L5333" s="19" t="s">
        <v>6648</v>
      </c>
      <c r="Q5333" s="20">
        <v>41</v>
      </c>
      <c r="R5333" s="65" t="s">
        <v>6549</v>
      </c>
      <c r="T5333" s="19" t="s">
        <v>4950</v>
      </c>
      <c r="V5333" s="19" t="s">
        <v>119</v>
      </c>
      <c r="W5333" s="19" t="s">
        <v>129</v>
      </c>
      <c r="Z5333" s="44" t="s">
        <v>6550</v>
      </c>
      <c r="AA5333" s="44" t="s">
        <v>121</v>
      </c>
    </row>
    <row r="5334" spans="1:27" hidden="1" x14ac:dyDescent="0.25">
      <c r="A5334" s="26">
        <v>97</v>
      </c>
      <c r="B5334" s="19" t="s">
        <v>6659</v>
      </c>
      <c r="C5334" s="44" t="s">
        <v>114</v>
      </c>
      <c r="D5334" s="19" t="s">
        <v>6277</v>
      </c>
      <c r="E5334" s="19">
        <v>20</v>
      </c>
      <c r="F5334" s="19">
        <v>266</v>
      </c>
      <c r="G5334" s="19">
        <v>300</v>
      </c>
      <c r="H5334" s="19">
        <v>4</v>
      </c>
      <c r="I5334" s="79">
        <v>10.46</v>
      </c>
      <c r="J5334" s="79">
        <v>41.82</v>
      </c>
      <c r="K5334" s="19" t="s">
        <v>801</v>
      </c>
      <c r="L5334" s="19" t="s">
        <v>6648</v>
      </c>
      <c r="Q5334" s="20">
        <v>41</v>
      </c>
      <c r="R5334" s="65" t="s">
        <v>6549</v>
      </c>
      <c r="T5334" s="19" t="s">
        <v>4950</v>
      </c>
      <c r="V5334" s="19" t="s">
        <v>119</v>
      </c>
      <c r="W5334" s="19" t="s">
        <v>129</v>
      </c>
      <c r="Z5334" s="44" t="s">
        <v>6550</v>
      </c>
      <c r="AA5334" s="44" t="s">
        <v>121</v>
      </c>
    </row>
    <row r="5335" spans="1:27" hidden="1" x14ac:dyDescent="0.25">
      <c r="A5335" s="26">
        <v>98</v>
      </c>
      <c r="B5335" s="19" t="s">
        <v>6660</v>
      </c>
      <c r="C5335" s="44" t="s">
        <v>114</v>
      </c>
      <c r="D5335" s="19" t="s">
        <v>6279</v>
      </c>
      <c r="E5335" s="19">
        <v>20</v>
      </c>
      <c r="F5335" s="19">
        <v>130</v>
      </c>
      <c r="G5335" s="19">
        <v>263</v>
      </c>
      <c r="H5335" s="19">
        <v>2</v>
      </c>
      <c r="I5335" s="79">
        <v>4.95</v>
      </c>
      <c r="J5335" s="79">
        <v>9.9</v>
      </c>
      <c r="K5335" s="19" t="s">
        <v>801</v>
      </c>
      <c r="L5335" s="19" t="s">
        <v>6648</v>
      </c>
      <c r="Q5335" s="20">
        <v>41</v>
      </c>
      <c r="R5335" s="65" t="s">
        <v>6549</v>
      </c>
      <c r="T5335" s="19" t="s">
        <v>4950</v>
      </c>
      <c r="V5335" s="19" t="s">
        <v>119</v>
      </c>
      <c r="W5335" s="19" t="s">
        <v>129</v>
      </c>
      <c r="Z5335" s="44" t="s">
        <v>6550</v>
      </c>
      <c r="AA5335" s="44" t="s">
        <v>121</v>
      </c>
    </row>
    <row r="5336" spans="1:27" hidden="1" x14ac:dyDescent="0.25">
      <c r="A5336" s="26">
        <v>99</v>
      </c>
      <c r="B5336" s="19" t="s">
        <v>6661</v>
      </c>
      <c r="C5336" s="44" t="s">
        <v>114</v>
      </c>
      <c r="D5336" s="19" t="s">
        <v>6281</v>
      </c>
      <c r="E5336" s="19">
        <v>20</v>
      </c>
      <c r="F5336" s="19">
        <v>130</v>
      </c>
      <c r="G5336" s="19">
        <v>219</v>
      </c>
      <c r="H5336" s="19">
        <v>2</v>
      </c>
      <c r="I5336" s="79">
        <v>4.04</v>
      </c>
      <c r="J5336" s="79">
        <v>8.08</v>
      </c>
      <c r="K5336" s="19" t="s">
        <v>801</v>
      </c>
      <c r="L5336" s="19" t="s">
        <v>6648</v>
      </c>
      <c r="Q5336" s="20">
        <v>41</v>
      </c>
      <c r="R5336" s="65" t="s">
        <v>6549</v>
      </c>
      <c r="T5336" s="19" t="s">
        <v>4950</v>
      </c>
      <c r="V5336" s="19" t="s">
        <v>119</v>
      </c>
      <c r="W5336" s="19" t="s">
        <v>129</v>
      </c>
      <c r="Z5336" s="44" t="s">
        <v>6550</v>
      </c>
      <c r="AA5336" s="44" t="s">
        <v>121</v>
      </c>
    </row>
    <row r="5337" spans="1:27" hidden="1" x14ac:dyDescent="0.25">
      <c r="A5337" s="26">
        <v>100</v>
      </c>
      <c r="B5337" s="19" t="s">
        <v>6662</v>
      </c>
      <c r="C5337" s="44" t="s">
        <v>114</v>
      </c>
      <c r="D5337" s="19" t="s">
        <v>6307</v>
      </c>
      <c r="E5337" s="19">
        <v>20</v>
      </c>
      <c r="F5337" s="19">
        <v>250</v>
      </c>
      <c r="G5337" s="19">
        <v>500</v>
      </c>
      <c r="H5337" s="19">
        <v>2</v>
      </c>
      <c r="I5337" s="79">
        <v>12.49</v>
      </c>
      <c r="J5337" s="79">
        <v>24.98</v>
      </c>
      <c r="K5337" s="19" t="s">
        <v>801</v>
      </c>
      <c r="L5337" s="19" t="s">
        <v>6648</v>
      </c>
      <c r="Q5337" s="20">
        <v>41</v>
      </c>
      <c r="R5337" s="65" t="s">
        <v>6549</v>
      </c>
      <c r="T5337" s="19" t="s">
        <v>4950</v>
      </c>
      <c r="V5337" s="19" t="s">
        <v>119</v>
      </c>
      <c r="W5337" s="19" t="s">
        <v>129</v>
      </c>
      <c r="Z5337" s="44" t="s">
        <v>6550</v>
      </c>
      <c r="AA5337" s="44" t="s">
        <v>121</v>
      </c>
    </row>
    <row r="5338" spans="1:27" hidden="1" x14ac:dyDescent="0.25">
      <c r="A5338" s="26">
        <v>101</v>
      </c>
      <c r="B5338" s="19" t="s">
        <v>6663</v>
      </c>
      <c r="C5338" s="44" t="s">
        <v>114</v>
      </c>
      <c r="D5338" s="19" t="s">
        <v>6285</v>
      </c>
      <c r="E5338" s="19">
        <v>20</v>
      </c>
      <c r="F5338" s="19">
        <v>450</v>
      </c>
      <c r="G5338" s="19">
        <v>460</v>
      </c>
      <c r="H5338" s="19">
        <v>1</v>
      </c>
      <c r="I5338" s="79">
        <v>32.5</v>
      </c>
      <c r="J5338" s="79">
        <v>32.5</v>
      </c>
      <c r="K5338" s="19" t="s">
        <v>801</v>
      </c>
      <c r="L5338" s="19" t="s">
        <v>6648</v>
      </c>
      <c r="Q5338" s="20">
        <v>41</v>
      </c>
      <c r="R5338" s="65" t="s">
        <v>6549</v>
      </c>
      <c r="T5338" s="19" t="s">
        <v>4950</v>
      </c>
      <c r="V5338" s="19" t="s">
        <v>119</v>
      </c>
      <c r="Y5338" s="19" t="s">
        <v>129</v>
      </c>
      <c r="Z5338" s="44" t="s">
        <v>6550</v>
      </c>
      <c r="AA5338" s="44" t="s">
        <v>121</v>
      </c>
    </row>
    <row r="5339" spans="1:27" hidden="1" x14ac:dyDescent="0.25">
      <c r="A5339" s="26">
        <v>102</v>
      </c>
      <c r="B5339" s="19" t="s">
        <v>6664</v>
      </c>
      <c r="C5339" s="44" t="s">
        <v>114</v>
      </c>
      <c r="D5339" s="19" t="s">
        <v>6261</v>
      </c>
      <c r="E5339" s="19">
        <v>20</v>
      </c>
      <c r="F5339" s="19">
        <v>500</v>
      </c>
      <c r="G5339" s="19">
        <v>832</v>
      </c>
      <c r="H5339" s="19">
        <v>1</v>
      </c>
      <c r="I5339" s="79">
        <v>54</v>
      </c>
      <c r="J5339" s="79">
        <v>54</v>
      </c>
      <c r="K5339" s="19" t="s">
        <v>801</v>
      </c>
      <c r="L5339" s="19" t="s">
        <v>6648</v>
      </c>
      <c r="Q5339" s="20">
        <v>41</v>
      </c>
      <c r="R5339" s="65" t="s">
        <v>6549</v>
      </c>
      <c r="T5339" s="19" t="s">
        <v>4950</v>
      </c>
      <c r="V5339" s="19" t="s">
        <v>119</v>
      </c>
      <c r="Y5339" s="19" t="s">
        <v>129</v>
      </c>
      <c r="Z5339" s="44" t="s">
        <v>6550</v>
      </c>
      <c r="AA5339" s="44" t="s">
        <v>121</v>
      </c>
    </row>
    <row r="5340" spans="1:27" hidden="1" x14ac:dyDescent="0.25">
      <c r="A5340" s="26">
        <v>103</v>
      </c>
      <c r="B5340" s="19" t="s">
        <v>6665</v>
      </c>
      <c r="C5340" s="44" t="s">
        <v>114</v>
      </c>
      <c r="D5340" s="19" t="s">
        <v>5301</v>
      </c>
      <c r="E5340" s="19">
        <v>20</v>
      </c>
      <c r="F5340" s="19">
        <v>500</v>
      </c>
      <c r="G5340" s="19">
        <v>678</v>
      </c>
      <c r="H5340" s="19">
        <v>6</v>
      </c>
      <c r="I5340" s="79">
        <v>53.22</v>
      </c>
      <c r="J5340" s="79">
        <v>319.33999999999997</v>
      </c>
      <c r="K5340" s="19" t="s">
        <v>801</v>
      </c>
      <c r="L5340" s="19" t="s">
        <v>6648</v>
      </c>
      <c r="Q5340" s="20">
        <v>41</v>
      </c>
      <c r="R5340" s="65" t="s">
        <v>6549</v>
      </c>
      <c r="T5340" s="19" t="s">
        <v>4950</v>
      </c>
      <c r="V5340" s="19" t="s">
        <v>119</v>
      </c>
      <c r="Y5340" s="19" t="s">
        <v>129</v>
      </c>
      <c r="Z5340" s="44" t="s">
        <v>6550</v>
      </c>
      <c r="AA5340" s="44" t="s">
        <v>121</v>
      </c>
    </row>
    <row r="5341" spans="1:27" hidden="1" x14ac:dyDescent="0.25">
      <c r="A5341" s="26">
        <v>104</v>
      </c>
      <c r="B5341" s="19" t="s">
        <v>6666</v>
      </c>
      <c r="C5341" s="44" t="s">
        <v>114</v>
      </c>
      <c r="D5341" s="19" t="s">
        <v>6266</v>
      </c>
      <c r="E5341" s="19">
        <v>20</v>
      </c>
      <c r="F5341" s="19">
        <v>500</v>
      </c>
      <c r="G5341" s="19">
        <v>833</v>
      </c>
      <c r="H5341" s="19">
        <v>1</v>
      </c>
      <c r="I5341" s="79">
        <v>54.05</v>
      </c>
      <c r="J5341" s="79">
        <v>54.05</v>
      </c>
      <c r="K5341" s="19" t="s">
        <v>801</v>
      </c>
      <c r="L5341" s="19" t="s">
        <v>6648</v>
      </c>
      <c r="Q5341" s="20">
        <v>41</v>
      </c>
      <c r="R5341" s="65" t="s">
        <v>6549</v>
      </c>
      <c r="T5341" s="19" t="s">
        <v>4950</v>
      </c>
      <c r="V5341" s="19" t="s">
        <v>119</v>
      </c>
      <c r="Y5341" s="19" t="s">
        <v>129</v>
      </c>
      <c r="Z5341" s="44" t="s">
        <v>6550</v>
      </c>
      <c r="AA5341" s="44" t="s">
        <v>121</v>
      </c>
    </row>
    <row r="5342" spans="1:27" hidden="1" x14ac:dyDescent="0.25">
      <c r="A5342" s="26">
        <v>105</v>
      </c>
      <c r="B5342" s="19" t="s">
        <v>6667</v>
      </c>
      <c r="C5342" s="44" t="s">
        <v>114</v>
      </c>
      <c r="D5342" s="19" t="s">
        <v>6268</v>
      </c>
      <c r="E5342" s="19">
        <v>20</v>
      </c>
      <c r="F5342" s="19">
        <v>500</v>
      </c>
      <c r="G5342" s="19">
        <v>816</v>
      </c>
      <c r="H5342" s="19">
        <v>1</v>
      </c>
      <c r="I5342" s="79">
        <v>54.81</v>
      </c>
      <c r="J5342" s="79">
        <v>54.81</v>
      </c>
      <c r="K5342" s="19" t="s">
        <v>801</v>
      </c>
      <c r="L5342" s="19" t="s">
        <v>6648</v>
      </c>
      <c r="P5342" s="19" t="s">
        <v>129</v>
      </c>
      <c r="Q5342" s="20">
        <v>41</v>
      </c>
      <c r="R5342" s="65" t="s">
        <v>6549</v>
      </c>
      <c r="T5342" s="19" t="s">
        <v>4950</v>
      </c>
      <c r="V5342" s="19" t="s">
        <v>119</v>
      </c>
      <c r="Y5342" s="19" t="s">
        <v>129</v>
      </c>
      <c r="Z5342" s="44" t="s">
        <v>6550</v>
      </c>
      <c r="AA5342" s="44" t="s">
        <v>121</v>
      </c>
    </row>
    <row r="5343" spans="1:27" hidden="1" x14ac:dyDescent="0.25">
      <c r="A5343" s="26">
        <v>106</v>
      </c>
      <c r="B5343" s="19" t="s">
        <v>6668</v>
      </c>
      <c r="C5343" s="44" t="s">
        <v>114</v>
      </c>
      <c r="D5343" s="19" t="s">
        <v>6270</v>
      </c>
      <c r="E5343" s="19">
        <v>20</v>
      </c>
      <c r="F5343" s="19">
        <v>500</v>
      </c>
      <c r="G5343" s="19">
        <v>822</v>
      </c>
      <c r="H5343" s="19">
        <v>1</v>
      </c>
      <c r="I5343" s="79">
        <v>55.38</v>
      </c>
      <c r="J5343" s="79">
        <v>55.38</v>
      </c>
      <c r="K5343" s="19" t="s">
        <v>801</v>
      </c>
      <c r="L5343" s="19" t="s">
        <v>6648</v>
      </c>
      <c r="P5343" s="19" t="s">
        <v>129</v>
      </c>
      <c r="Q5343" s="20">
        <v>41</v>
      </c>
      <c r="R5343" s="65" t="s">
        <v>6549</v>
      </c>
      <c r="T5343" s="19" t="s">
        <v>4950</v>
      </c>
      <c r="V5343" s="19" t="s">
        <v>119</v>
      </c>
      <c r="Y5343" s="19" t="s">
        <v>129</v>
      </c>
      <c r="Z5343" s="44" t="s">
        <v>6550</v>
      </c>
      <c r="AA5343" s="44" t="s">
        <v>121</v>
      </c>
    </row>
    <row r="5344" spans="1:27" hidden="1" x14ac:dyDescent="0.25">
      <c r="A5344" s="26">
        <v>107</v>
      </c>
      <c r="B5344" s="19" t="s">
        <v>6669</v>
      </c>
      <c r="C5344" s="44" t="s">
        <v>114</v>
      </c>
      <c r="D5344" s="19" t="s">
        <v>6272</v>
      </c>
      <c r="E5344" s="19">
        <v>20</v>
      </c>
      <c r="F5344" s="19">
        <v>300</v>
      </c>
      <c r="G5344" s="19">
        <v>450</v>
      </c>
      <c r="H5344" s="19">
        <v>2</v>
      </c>
      <c r="I5344" s="79">
        <v>21.2</v>
      </c>
      <c r="J5344" s="79">
        <v>42.39</v>
      </c>
      <c r="K5344" s="19" t="s">
        <v>801</v>
      </c>
      <c r="L5344" s="19" t="s">
        <v>6648</v>
      </c>
      <c r="Q5344" s="20">
        <v>41</v>
      </c>
      <c r="R5344" s="65" t="s">
        <v>6549</v>
      </c>
      <c r="T5344" s="19" t="s">
        <v>4950</v>
      </c>
      <c r="V5344" s="19" t="s">
        <v>119</v>
      </c>
      <c r="Y5344" s="19" t="s">
        <v>129</v>
      </c>
      <c r="Z5344" s="44" t="s">
        <v>6550</v>
      </c>
      <c r="AA5344" s="44" t="s">
        <v>121</v>
      </c>
    </row>
    <row r="5345" spans="1:27" hidden="1" x14ac:dyDescent="0.25">
      <c r="A5345" s="26">
        <v>108</v>
      </c>
      <c r="B5345" s="19" t="s">
        <v>6670</v>
      </c>
      <c r="C5345" s="44" t="s">
        <v>114</v>
      </c>
      <c r="D5345" s="19" t="s">
        <v>6122</v>
      </c>
      <c r="E5345" s="19">
        <v>20</v>
      </c>
      <c r="F5345" s="19">
        <v>130</v>
      </c>
      <c r="G5345" s="19">
        <v>150</v>
      </c>
      <c r="H5345" s="19">
        <v>2</v>
      </c>
      <c r="I5345" s="79">
        <v>1.91</v>
      </c>
      <c r="J5345" s="79">
        <v>3.82</v>
      </c>
      <c r="K5345" s="19" t="s">
        <v>801</v>
      </c>
      <c r="L5345" s="19" t="s">
        <v>6648</v>
      </c>
      <c r="Q5345" s="20">
        <v>41</v>
      </c>
      <c r="R5345" s="65" t="s">
        <v>6549</v>
      </c>
      <c r="T5345" s="19" t="s">
        <v>4950</v>
      </c>
      <c r="V5345" s="19" t="s">
        <v>119</v>
      </c>
      <c r="W5345" s="19" t="s">
        <v>129</v>
      </c>
      <c r="Z5345" s="44" t="s">
        <v>6550</v>
      </c>
      <c r="AA5345" s="44" t="s">
        <v>121</v>
      </c>
    </row>
    <row r="5346" spans="1:27" hidden="1" x14ac:dyDescent="0.25">
      <c r="A5346" s="26">
        <v>109</v>
      </c>
      <c r="B5346" s="19" t="s">
        <v>6671</v>
      </c>
      <c r="C5346" s="44" t="s">
        <v>114</v>
      </c>
      <c r="D5346" s="19" t="s">
        <v>6275</v>
      </c>
      <c r="E5346" s="19">
        <v>20</v>
      </c>
      <c r="F5346" s="19">
        <v>219</v>
      </c>
      <c r="G5346" s="19">
        <v>260</v>
      </c>
      <c r="H5346" s="19">
        <v>2</v>
      </c>
      <c r="I5346" s="79">
        <v>8.93</v>
      </c>
      <c r="J5346" s="79">
        <v>17.850000000000001</v>
      </c>
      <c r="K5346" s="19" t="s">
        <v>801</v>
      </c>
      <c r="L5346" s="19" t="s">
        <v>6648</v>
      </c>
      <c r="Q5346" s="20">
        <v>41</v>
      </c>
      <c r="R5346" s="65" t="s">
        <v>6549</v>
      </c>
      <c r="T5346" s="19" t="s">
        <v>4950</v>
      </c>
      <c r="V5346" s="19" t="s">
        <v>119</v>
      </c>
      <c r="W5346" s="19" t="s">
        <v>129</v>
      </c>
      <c r="Z5346" s="44" t="s">
        <v>6550</v>
      </c>
      <c r="AA5346" s="44" t="s">
        <v>121</v>
      </c>
    </row>
    <row r="5347" spans="1:27" hidden="1" x14ac:dyDescent="0.25">
      <c r="A5347" s="26">
        <v>110</v>
      </c>
      <c r="B5347" s="19" t="s">
        <v>6672</v>
      </c>
      <c r="C5347" s="44" t="s">
        <v>114</v>
      </c>
      <c r="D5347" s="19" t="s">
        <v>6277</v>
      </c>
      <c r="E5347" s="19">
        <v>20</v>
      </c>
      <c r="F5347" s="19">
        <v>266</v>
      </c>
      <c r="G5347" s="19">
        <v>300</v>
      </c>
      <c r="H5347" s="19">
        <v>4</v>
      </c>
      <c r="I5347" s="79">
        <v>10.46</v>
      </c>
      <c r="J5347" s="79">
        <v>41.82</v>
      </c>
      <c r="K5347" s="19" t="s">
        <v>801</v>
      </c>
      <c r="L5347" s="19" t="s">
        <v>6648</v>
      </c>
      <c r="Q5347" s="20">
        <v>41</v>
      </c>
      <c r="R5347" s="65" t="s">
        <v>6549</v>
      </c>
      <c r="T5347" s="19" t="s">
        <v>4950</v>
      </c>
      <c r="V5347" s="19" t="s">
        <v>119</v>
      </c>
      <c r="W5347" s="19" t="s">
        <v>129</v>
      </c>
      <c r="Z5347" s="44" t="s">
        <v>6550</v>
      </c>
      <c r="AA5347" s="44" t="s">
        <v>121</v>
      </c>
    </row>
    <row r="5348" spans="1:27" hidden="1" x14ac:dyDescent="0.25">
      <c r="A5348" s="26">
        <v>111</v>
      </c>
      <c r="B5348" s="19" t="s">
        <v>6673</v>
      </c>
      <c r="C5348" s="44" t="s">
        <v>114</v>
      </c>
      <c r="D5348" s="19" t="s">
        <v>6279</v>
      </c>
      <c r="E5348" s="19">
        <v>20</v>
      </c>
      <c r="F5348" s="19">
        <v>130</v>
      </c>
      <c r="G5348" s="19">
        <v>263</v>
      </c>
      <c r="H5348" s="19">
        <v>2</v>
      </c>
      <c r="I5348" s="79">
        <v>4.95</v>
      </c>
      <c r="J5348" s="79">
        <v>9.9</v>
      </c>
      <c r="K5348" s="19" t="s">
        <v>801</v>
      </c>
      <c r="L5348" s="19" t="s">
        <v>6648</v>
      </c>
      <c r="Q5348" s="20">
        <v>41</v>
      </c>
      <c r="R5348" s="65" t="s">
        <v>6549</v>
      </c>
      <c r="T5348" s="19" t="s">
        <v>4950</v>
      </c>
      <c r="V5348" s="19" t="s">
        <v>119</v>
      </c>
      <c r="W5348" s="19" t="s">
        <v>129</v>
      </c>
      <c r="Z5348" s="44" t="s">
        <v>6550</v>
      </c>
      <c r="AA5348" s="44" t="s">
        <v>121</v>
      </c>
    </row>
    <row r="5349" spans="1:27" hidden="1" x14ac:dyDescent="0.25">
      <c r="A5349" s="26">
        <v>112</v>
      </c>
      <c r="B5349" s="19" t="s">
        <v>6674</v>
      </c>
      <c r="C5349" s="44" t="s">
        <v>114</v>
      </c>
      <c r="D5349" s="19" t="s">
        <v>6281</v>
      </c>
      <c r="E5349" s="19">
        <v>20</v>
      </c>
      <c r="F5349" s="19">
        <v>130</v>
      </c>
      <c r="G5349" s="19">
        <v>219</v>
      </c>
      <c r="H5349" s="19">
        <v>2</v>
      </c>
      <c r="I5349" s="79">
        <v>4.04</v>
      </c>
      <c r="J5349" s="79">
        <v>8.08</v>
      </c>
      <c r="K5349" s="19" t="s">
        <v>801</v>
      </c>
      <c r="L5349" s="19" t="s">
        <v>6648</v>
      </c>
      <c r="Q5349" s="20">
        <v>41</v>
      </c>
      <c r="R5349" s="65" t="s">
        <v>6549</v>
      </c>
      <c r="T5349" s="19" t="s">
        <v>4950</v>
      </c>
      <c r="V5349" s="19" t="s">
        <v>119</v>
      </c>
      <c r="W5349" s="19" t="s">
        <v>129</v>
      </c>
      <c r="Z5349" s="44" t="s">
        <v>6550</v>
      </c>
      <c r="AA5349" s="44" t="s">
        <v>121</v>
      </c>
    </row>
    <row r="5350" spans="1:27" hidden="1" x14ac:dyDescent="0.25">
      <c r="A5350" s="26">
        <v>113</v>
      </c>
      <c r="B5350" s="19" t="s">
        <v>6675</v>
      </c>
      <c r="C5350" s="44" t="s">
        <v>114</v>
      </c>
      <c r="D5350" s="19" t="s">
        <v>6283</v>
      </c>
      <c r="E5350" s="19">
        <v>20</v>
      </c>
      <c r="F5350" s="19">
        <v>376</v>
      </c>
      <c r="G5350" s="19">
        <v>504</v>
      </c>
      <c r="H5350" s="19">
        <v>1</v>
      </c>
      <c r="I5350" s="79">
        <v>28.77</v>
      </c>
      <c r="J5350" s="79">
        <v>28.77</v>
      </c>
      <c r="K5350" s="19" t="s">
        <v>801</v>
      </c>
      <c r="L5350" s="19" t="s">
        <v>6648</v>
      </c>
      <c r="N5350" s="19" t="s">
        <v>128</v>
      </c>
      <c r="Q5350" s="20">
        <v>41</v>
      </c>
      <c r="R5350" s="65" t="s">
        <v>6549</v>
      </c>
      <c r="T5350" s="19" t="s">
        <v>4950</v>
      </c>
      <c r="V5350" s="19" t="s">
        <v>119</v>
      </c>
      <c r="Y5350" s="19" t="s">
        <v>129</v>
      </c>
      <c r="Z5350" s="44" t="s">
        <v>6550</v>
      </c>
      <c r="AA5350" s="44" t="s">
        <v>121</v>
      </c>
    </row>
    <row r="5351" spans="1:27" hidden="1" x14ac:dyDescent="0.25">
      <c r="A5351" s="26">
        <v>114</v>
      </c>
      <c r="B5351" s="19" t="s">
        <v>6676</v>
      </c>
      <c r="C5351" s="44" t="s">
        <v>114</v>
      </c>
      <c r="D5351" s="19" t="s">
        <v>6285</v>
      </c>
      <c r="E5351" s="19">
        <v>20</v>
      </c>
      <c r="F5351" s="19">
        <v>450</v>
      </c>
      <c r="G5351" s="19">
        <v>460</v>
      </c>
      <c r="H5351" s="19">
        <v>1</v>
      </c>
      <c r="I5351" s="79">
        <v>32.5</v>
      </c>
      <c r="J5351" s="79">
        <v>32.5</v>
      </c>
      <c r="K5351" s="19" t="s">
        <v>801</v>
      </c>
      <c r="L5351" s="19" t="s">
        <v>6648</v>
      </c>
      <c r="Q5351" s="20">
        <v>41</v>
      </c>
      <c r="R5351" s="65" t="s">
        <v>6549</v>
      </c>
      <c r="T5351" s="19" t="s">
        <v>4950</v>
      </c>
      <c r="V5351" s="19" t="s">
        <v>119</v>
      </c>
      <c r="Y5351" s="19" t="s">
        <v>129</v>
      </c>
      <c r="Z5351" s="44" t="s">
        <v>6550</v>
      </c>
      <c r="AA5351" s="44" t="s">
        <v>121</v>
      </c>
    </row>
    <row r="5352" spans="1:27" hidden="1" x14ac:dyDescent="0.25">
      <c r="A5352" s="26">
        <v>115</v>
      </c>
      <c r="B5352" s="19" t="s">
        <v>6677</v>
      </c>
      <c r="C5352" s="44" t="s">
        <v>114</v>
      </c>
      <c r="D5352" s="19" t="s">
        <v>5336</v>
      </c>
      <c r="E5352" s="19">
        <v>20</v>
      </c>
      <c r="F5352" s="19">
        <v>500</v>
      </c>
      <c r="G5352" s="19">
        <v>810</v>
      </c>
      <c r="H5352" s="19">
        <v>1</v>
      </c>
      <c r="I5352" s="79">
        <v>52.59</v>
      </c>
      <c r="J5352" s="79">
        <v>52.59</v>
      </c>
      <c r="K5352" s="19" t="s">
        <v>801</v>
      </c>
      <c r="L5352" s="19" t="s">
        <v>6648</v>
      </c>
      <c r="Q5352" s="20">
        <v>41</v>
      </c>
      <c r="R5352" s="65" t="s">
        <v>6549</v>
      </c>
      <c r="T5352" s="19" t="s">
        <v>4950</v>
      </c>
      <c r="V5352" s="19" t="s">
        <v>119</v>
      </c>
      <c r="Y5352" s="19" t="s">
        <v>129</v>
      </c>
      <c r="Z5352" s="44" t="s">
        <v>6550</v>
      </c>
      <c r="AA5352" s="44" t="s">
        <v>121</v>
      </c>
    </row>
    <row r="5353" spans="1:27" hidden="1" x14ac:dyDescent="0.25">
      <c r="A5353" s="26">
        <v>116</v>
      </c>
      <c r="B5353" s="19" t="s">
        <v>6678</v>
      </c>
      <c r="C5353" s="44" t="s">
        <v>114</v>
      </c>
      <c r="D5353" s="19" t="s">
        <v>5349</v>
      </c>
      <c r="E5353" s="19">
        <v>20</v>
      </c>
      <c r="F5353" s="19">
        <v>500</v>
      </c>
      <c r="G5353" s="19">
        <v>808</v>
      </c>
      <c r="H5353" s="19">
        <v>1</v>
      </c>
      <c r="I5353" s="79">
        <v>52.5</v>
      </c>
      <c r="J5353" s="79">
        <v>52.5</v>
      </c>
      <c r="K5353" s="19" t="s">
        <v>801</v>
      </c>
      <c r="L5353" s="19" t="s">
        <v>6648</v>
      </c>
      <c r="Q5353" s="20">
        <v>41</v>
      </c>
      <c r="R5353" s="65" t="s">
        <v>6549</v>
      </c>
      <c r="T5353" s="19" t="s">
        <v>4950</v>
      </c>
      <c r="V5353" s="19" t="s">
        <v>119</v>
      </c>
      <c r="Y5353" s="19" t="s">
        <v>129</v>
      </c>
      <c r="Z5353" s="44" t="s">
        <v>6550</v>
      </c>
      <c r="AA5353" s="44" t="s">
        <v>121</v>
      </c>
    </row>
    <row r="5354" spans="1:27" hidden="1" x14ac:dyDescent="0.25">
      <c r="A5354" s="26">
        <v>117</v>
      </c>
      <c r="B5354" s="19" t="s">
        <v>6679</v>
      </c>
      <c r="C5354" s="44" t="s">
        <v>114</v>
      </c>
      <c r="D5354" s="19" t="s">
        <v>5305</v>
      </c>
      <c r="E5354" s="19">
        <v>20</v>
      </c>
      <c r="F5354" s="19">
        <v>500</v>
      </c>
      <c r="G5354" s="19">
        <v>631</v>
      </c>
      <c r="H5354" s="19">
        <v>2</v>
      </c>
      <c r="I5354" s="79">
        <v>44.28</v>
      </c>
      <c r="J5354" s="79">
        <v>88.55</v>
      </c>
      <c r="K5354" s="19" t="s">
        <v>801</v>
      </c>
      <c r="L5354" s="19" t="s">
        <v>6648</v>
      </c>
      <c r="Q5354" s="20">
        <v>41</v>
      </c>
      <c r="R5354" s="65" t="s">
        <v>6549</v>
      </c>
      <c r="T5354" s="19" t="s">
        <v>4950</v>
      </c>
      <c r="V5354" s="19" t="s">
        <v>119</v>
      </c>
      <c r="Y5354" s="19" t="s">
        <v>129</v>
      </c>
      <c r="Z5354" s="44" t="s">
        <v>6550</v>
      </c>
      <c r="AA5354" s="44" t="s">
        <v>121</v>
      </c>
    </row>
    <row r="5355" spans="1:27" hidden="1" x14ac:dyDescent="0.25">
      <c r="A5355" s="26">
        <v>118</v>
      </c>
      <c r="B5355" s="19" t="s">
        <v>6680</v>
      </c>
      <c r="C5355" s="44" t="s">
        <v>114</v>
      </c>
      <c r="D5355" s="19" t="s">
        <v>5341</v>
      </c>
      <c r="E5355" s="19">
        <v>20</v>
      </c>
      <c r="F5355" s="19">
        <v>500</v>
      </c>
      <c r="G5355" s="19">
        <v>1033</v>
      </c>
      <c r="H5355" s="19">
        <v>1</v>
      </c>
      <c r="I5355" s="79">
        <v>68.319999999999993</v>
      </c>
      <c r="J5355" s="79">
        <v>68.319999999999993</v>
      </c>
      <c r="K5355" s="19" t="s">
        <v>801</v>
      </c>
      <c r="L5355" s="19" t="s">
        <v>6648</v>
      </c>
      <c r="Q5355" s="20">
        <v>41</v>
      </c>
      <c r="R5355" s="65" t="s">
        <v>6549</v>
      </c>
      <c r="T5355" s="19" t="s">
        <v>4950</v>
      </c>
      <c r="V5355" s="19" t="s">
        <v>119</v>
      </c>
      <c r="Y5355" s="19" t="s">
        <v>129</v>
      </c>
      <c r="Z5355" s="44" t="s">
        <v>6550</v>
      </c>
      <c r="AA5355" s="44" t="s">
        <v>121</v>
      </c>
    </row>
    <row r="5356" spans="1:27" hidden="1" x14ac:dyDescent="0.25">
      <c r="A5356" s="26">
        <v>119</v>
      </c>
      <c r="B5356" s="19" t="s">
        <v>6681</v>
      </c>
      <c r="C5356" s="44" t="s">
        <v>114</v>
      </c>
      <c r="D5356" s="19" t="s">
        <v>5343</v>
      </c>
      <c r="E5356" s="19">
        <v>20</v>
      </c>
      <c r="F5356" s="19">
        <v>500</v>
      </c>
      <c r="G5356" s="19">
        <v>1031</v>
      </c>
      <c r="H5356" s="19">
        <v>1</v>
      </c>
      <c r="I5356" s="79">
        <v>67.89</v>
      </c>
      <c r="J5356" s="79">
        <v>67.89</v>
      </c>
      <c r="K5356" s="19" t="s">
        <v>801</v>
      </c>
      <c r="L5356" s="19" t="s">
        <v>6648</v>
      </c>
      <c r="Q5356" s="20">
        <v>41</v>
      </c>
      <c r="R5356" s="65" t="s">
        <v>6549</v>
      </c>
      <c r="T5356" s="19" t="s">
        <v>4950</v>
      </c>
      <c r="V5356" s="19" t="s">
        <v>119</v>
      </c>
      <c r="Y5356" s="19" t="s">
        <v>129</v>
      </c>
      <c r="Z5356" s="44" t="s">
        <v>6550</v>
      </c>
      <c r="AA5356" s="44" t="s">
        <v>121</v>
      </c>
    </row>
    <row r="5357" spans="1:27" hidden="1" x14ac:dyDescent="0.25">
      <c r="A5357" s="26">
        <v>120</v>
      </c>
      <c r="B5357" s="19" t="s">
        <v>6682</v>
      </c>
      <c r="C5357" s="44" t="s">
        <v>114</v>
      </c>
      <c r="D5357" s="19" t="s">
        <v>5345</v>
      </c>
      <c r="E5357" s="19">
        <v>20</v>
      </c>
      <c r="F5357" s="19">
        <v>500</v>
      </c>
      <c r="G5357" s="19">
        <v>1045</v>
      </c>
      <c r="H5357" s="19">
        <v>2</v>
      </c>
      <c r="I5357" s="79">
        <v>81.319999999999993</v>
      </c>
      <c r="J5357" s="79">
        <v>162.65</v>
      </c>
      <c r="K5357" s="19" t="s">
        <v>801</v>
      </c>
      <c r="L5357" s="19" t="s">
        <v>6648</v>
      </c>
      <c r="Q5357" s="20">
        <v>41</v>
      </c>
      <c r="R5357" s="65" t="s">
        <v>6549</v>
      </c>
      <c r="T5357" s="19" t="s">
        <v>4950</v>
      </c>
      <c r="V5357" s="19" t="s">
        <v>119</v>
      </c>
      <c r="Y5357" s="19" t="s">
        <v>129</v>
      </c>
      <c r="Z5357" s="44" t="s">
        <v>6550</v>
      </c>
      <c r="AA5357" s="44" t="s">
        <v>121</v>
      </c>
    </row>
    <row r="5358" spans="1:27" hidden="1" x14ac:dyDescent="0.25">
      <c r="A5358" s="26">
        <v>121</v>
      </c>
      <c r="B5358" s="19" t="s">
        <v>6683</v>
      </c>
      <c r="C5358" s="44" t="s">
        <v>114</v>
      </c>
      <c r="D5358" s="19" t="s">
        <v>5307</v>
      </c>
      <c r="E5358" s="19">
        <v>20</v>
      </c>
      <c r="F5358" s="19">
        <v>500</v>
      </c>
      <c r="G5358" s="19">
        <v>714</v>
      </c>
      <c r="H5358" s="19">
        <v>1</v>
      </c>
      <c r="I5358" s="79">
        <v>47.53</v>
      </c>
      <c r="J5358" s="79">
        <v>47.53</v>
      </c>
      <c r="K5358" s="19" t="s">
        <v>801</v>
      </c>
      <c r="L5358" s="19" t="s">
        <v>6648</v>
      </c>
      <c r="Q5358" s="20">
        <v>41</v>
      </c>
      <c r="R5358" s="65" t="s">
        <v>6549</v>
      </c>
      <c r="T5358" s="19" t="s">
        <v>4950</v>
      </c>
      <c r="V5358" s="19" t="s">
        <v>119</v>
      </c>
      <c r="Y5358" s="19" t="s">
        <v>129</v>
      </c>
      <c r="Z5358" s="44" t="s">
        <v>6550</v>
      </c>
      <c r="AA5358" s="44" t="s">
        <v>121</v>
      </c>
    </row>
    <row r="5359" spans="1:27" hidden="1" x14ac:dyDescent="0.25">
      <c r="A5359" s="26">
        <v>122</v>
      </c>
      <c r="B5359" s="19" t="s">
        <v>6684</v>
      </c>
      <c r="C5359" s="44" t="s">
        <v>114</v>
      </c>
      <c r="D5359" s="19" t="s">
        <v>5352</v>
      </c>
      <c r="E5359" s="19">
        <v>20</v>
      </c>
      <c r="F5359" s="19">
        <v>500</v>
      </c>
      <c r="G5359" s="19">
        <v>692</v>
      </c>
      <c r="H5359" s="19">
        <v>1</v>
      </c>
      <c r="I5359" s="79">
        <v>49.97</v>
      </c>
      <c r="J5359" s="79">
        <v>49.97</v>
      </c>
      <c r="K5359" s="19" t="s">
        <v>801</v>
      </c>
      <c r="L5359" s="19" t="s">
        <v>6648</v>
      </c>
      <c r="Q5359" s="20">
        <v>41</v>
      </c>
      <c r="R5359" s="65" t="s">
        <v>6549</v>
      </c>
      <c r="T5359" s="19" t="s">
        <v>4950</v>
      </c>
      <c r="V5359" s="19" t="s">
        <v>119</v>
      </c>
      <c r="Y5359" s="19" t="s">
        <v>129</v>
      </c>
      <c r="Z5359" s="44" t="s">
        <v>6550</v>
      </c>
      <c r="AA5359" s="44" t="s">
        <v>121</v>
      </c>
    </row>
    <row r="5360" spans="1:27" hidden="1" x14ac:dyDescent="0.25">
      <c r="A5360" s="26">
        <v>123</v>
      </c>
      <c r="B5360" s="19" t="s">
        <v>6685</v>
      </c>
      <c r="C5360" s="44" t="s">
        <v>114</v>
      </c>
      <c r="D5360" s="19" t="s">
        <v>5311</v>
      </c>
      <c r="E5360" s="19">
        <v>20</v>
      </c>
      <c r="F5360" s="19">
        <v>500</v>
      </c>
      <c r="G5360" s="19">
        <v>753</v>
      </c>
      <c r="H5360" s="19">
        <v>1</v>
      </c>
      <c r="I5360" s="79">
        <v>47.69</v>
      </c>
      <c r="J5360" s="79">
        <v>47.69</v>
      </c>
      <c r="K5360" s="19" t="s">
        <v>801</v>
      </c>
      <c r="L5360" s="19" t="s">
        <v>6648</v>
      </c>
      <c r="Q5360" s="20">
        <v>41</v>
      </c>
      <c r="R5360" s="65" t="s">
        <v>6549</v>
      </c>
      <c r="T5360" s="19" t="s">
        <v>4950</v>
      </c>
      <c r="V5360" s="19" t="s">
        <v>119</v>
      </c>
      <c r="Y5360" s="19" t="s">
        <v>129</v>
      </c>
      <c r="Z5360" s="44" t="s">
        <v>6550</v>
      </c>
      <c r="AA5360" s="44" t="s">
        <v>121</v>
      </c>
    </row>
    <row r="5361" spans="1:27" hidden="1" x14ac:dyDescent="0.25">
      <c r="A5361" s="26">
        <v>124</v>
      </c>
      <c r="B5361" s="19" t="s">
        <v>6686</v>
      </c>
      <c r="C5361" s="44" t="s">
        <v>114</v>
      </c>
      <c r="D5361" s="19" t="s">
        <v>5317</v>
      </c>
      <c r="E5361" s="19">
        <v>20</v>
      </c>
      <c r="F5361" s="19">
        <v>300</v>
      </c>
      <c r="G5361" s="19">
        <v>500</v>
      </c>
      <c r="H5361" s="19">
        <v>1</v>
      </c>
      <c r="I5361" s="79">
        <v>23.55</v>
      </c>
      <c r="J5361" s="79">
        <v>23.55</v>
      </c>
      <c r="K5361" s="19" t="s">
        <v>801</v>
      </c>
      <c r="L5361" s="19" t="s">
        <v>6648</v>
      </c>
      <c r="Q5361" s="20">
        <v>41</v>
      </c>
      <c r="R5361" s="65" t="s">
        <v>6549</v>
      </c>
      <c r="T5361" s="19" t="s">
        <v>4950</v>
      </c>
      <c r="V5361" s="19" t="s">
        <v>119</v>
      </c>
      <c r="Y5361" s="19" t="s">
        <v>129</v>
      </c>
      <c r="Z5361" s="44" t="s">
        <v>6550</v>
      </c>
      <c r="AA5361" s="44" t="s">
        <v>121</v>
      </c>
    </row>
    <row r="5362" spans="1:27" hidden="1" x14ac:dyDescent="0.25">
      <c r="A5362" s="26">
        <v>125</v>
      </c>
      <c r="B5362" s="19" t="s">
        <v>6687</v>
      </c>
      <c r="C5362" s="44" t="s">
        <v>114</v>
      </c>
      <c r="D5362" s="19" t="s">
        <v>5321</v>
      </c>
      <c r="E5362" s="19">
        <v>20</v>
      </c>
      <c r="F5362" s="19">
        <v>380</v>
      </c>
      <c r="G5362" s="19">
        <v>542</v>
      </c>
      <c r="H5362" s="19">
        <v>1</v>
      </c>
      <c r="I5362" s="79">
        <v>30.99</v>
      </c>
      <c r="J5362" s="79">
        <v>30.99</v>
      </c>
      <c r="K5362" s="19" t="s">
        <v>801</v>
      </c>
      <c r="L5362" s="19" t="s">
        <v>6648</v>
      </c>
      <c r="N5362" s="19" t="s">
        <v>128</v>
      </c>
      <c r="Q5362" s="20">
        <v>41</v>
      </c>
      <c r="R5362" s="65" t="s">
        <v>6549</v>
      </c>
      <c r="T5362" s="19" t="s">
        <v>4950</v>
      </c>
      <c r="V5362" s="19" t="s">
        <v>119</v>
      </c>
      <c r="X5362" s="19" t="s">
        <v>129</v>
      </c>
      <c r="Z5362" s="44" t="s">
        <v>6550</v>
      </c>
      <c r="AA5362" s="44" t="s">
        <v>121</v>
      </c>
    </row>
    <row r="5363" spans="1:27" hidden="1" x14ac:dyDescent="0.25">
      <c r="A5363" s="26">
        <v>126</v>
      </c>
      <c r="B5363" s="19" t="s">
        <v>6688</v>
      </c>
      <c r="C5363" s="44" t="s">
        <v>114</v>
      </c>
      <c r="D5363" s="19" t="s">
        <v>5319</v>
      </c>
      <c r="E5363" s="19">
        <v>20</v>
      </c>
      <c r="F5363" s="19">
        <v>380</v>
      </c>
      <c r="G5363" s="19">
        <v>555</v>
      </c>
      <c r="H5363" s="19">
        <v>1</v>
      </c>
      <c r="I5363" s="79">
        <v>31.76</v>
      </c>
      <c r="J5363" s="79">
        <v>31.76</v>
      </c>
      <c r="K5363" s="19" t="s">
        <v>801</v>
      </c>
      <c r="L5363" s="19" t="s">
        <v>6648</v>
      </c>
      <c r="N5363" s="19" t="s">
        <v>128</v>
      </c>
      <c r="Q5363" s="20">
        <v>41</v>
      </c>
      <c r="R5363" s="65" t="s">
        <v>6549</v>
      </c>
      <c r="T5363" s="19" t="s">
        <v>4950</v>
      </c>
      <c r="V5363" s="19" t="s">
        <v>119</v>
      </c>
      <c r="X5363" s="19" t="s">
        <v>129</v>
      </c>
      <c r="Z5363" s="44" t="s">
        <v>6550</v>
      </c>
      <c r="AA5363" s="44" t="s">
        <v>121</v>
      </c>
    </row>
    <row r="5364" spans="1:27" hidden="1" x14ac:dyDescent="0.25">
      <c r="A5364" s="26">
        <v>127</v>
      </c>
      <c r="B5364" s="19" t="s">
        <v>6689</v>
      </c>
      <c r="C5364" s="44" t="s">
        <v>114</v>
      </c>
      <c r="D5364" s="19" t="s">
        <v>6122</v>
      </c>
      <c r="E5364" s="19">
        <v>20</v>
      </c>
      <c r="F5364" s="19">
        <v>130</v>
      </c>
      <c r="G5364" s="19">
        <v>150</v>
      </c>
      <c r="H5364" s="19">
        <v>2</v>
      </c>
      <c r="I5364" s="79">
        <v>1.91</v>
      </c>
      <c r="J5364" s="79">
        <v>3.82</v>
      </c>
      <c r="K5364" s="19" t="s">
        <v>801</v>
      </c>
      <c r="L5364" s="19" t="s">
        <v>6648</v>
      </c>
      <c r="Q5364" s="20">
        <v>41</v>
      </c>
      <c r="R5364" s="65" t="s">
        <v>6549</v>
      </c>
      <c r="T5364" s="19" t="s">
        <v>4950</v>
      </c>
      <c r="V5364" s="19" t="s">
        <v>119</v>
      </c>
      <c r="W5364" s="19" t="s">
        <v>129</v>
      </c>
      <c r="Z5364" s="44" t="s">
        <v>6550</v>
      </c>
      <c r="AA5364" s="44" t="s">
        <v>121</v>
      </c>
    </row>
    <row r="5365" spans="1:27" hidden="1" x14ac:dyDescent="0.25">
      <c r="A5365" s="26">
        <v>128</v>
      </c>
      <c r="B5365" s="19" t="s">
        <v>6690</v>
      </c>
      <c r="C5365" s="44" t="s">
        <v>114</v>
      </c>
      <c r="D5365" s="19" t="s">
        <v>6307</v>
      </c>
      <c r="E5365" s="19">
        <v>20</v>
      </c>
      <c r="F5365" s="19">
        <v>250</v>
      </c>
      <c r="G5365" s="19">
        <v>500</v>
      </c>
      <c r="H5365" s="19">
        <v>2</v>
      </c>
      <c r="I5365" s="79">
        <v>12.49</v>
      </c>
      <c r="J5365" s="79">
        <v>24.98</v>
      </c>
      <c r="K5365" s="19" t="s">
        <v>801</v>
      </c>
      <c r="L5365" s="19" t="s">
        <v>6648</v>
      </c>
      <c r="Q5365" s="20">
        <v>41</v>
      </c>
      <c r="R5365" s="65" t="s">
        <v>6549</v>
      </c>
      <c r="T5365" s="19" t="s">
        <v>4950</v>
      </c>
      <c r="V5365" s="19" t="s">
        <v>119</v>
      </c>
      <c r="W5365" s="19" t="s">
        <v>129</v>
      </c>
      <c r="Z5365" s="44" t="s">
        <v>6550</v>
      </c>
      <c r="AA5365" s="44" t="s">
        <v>121</v>
      </c>
    </row>
    <row r="5366" spans="1:27" hidden="1" x14ac:dyDescent="0.25">
      <c r="A5366" s="26">
        <v>129</v>
      </c>
      <c r="B5366" s="19" t="s">
        <v>6691</v>
      </c>
      <c r="C5366" s="44" t="s">
        <v>114</v>
      </c>
      <c r="D5366" s="19" t="s">
        <v>5358</v>
      </c>
      <c r="E5366" s="19">
        <v>20</v>
      </c>
      <c r="F5366" s="19">
        <v>940</v>
      </c>
      <c r="G5366" s="19">
        <v>2072</v>
      </c>
      <c r="H5366" s="19">
        <v>1</v>
      </c>
      <c r="I5366" s="79">
        <v>270.69</v>
      </c>
      <c r="J5366" s="79">
        <v>270.69</v>
      </c>
      <c r="K5366" s="19" t="s">
        <v>801</v>
      </c>
      <c r="L5366" s="19" t="s">
        <v>6648</v>
      </c>
      <c r="N5366" s="19" t="s">
        <v>128</v>
      </c>
      <c r="Q5366" s="20">
        <v>41</v>
      </c>
      <c r="R5366" s="65" t="s">
        <v>6549</v>
      </c>
      <c r="T5366" s="19" t="s">
        <v>4950</v>
      </c>
      <c r="V5366" s="19" t="s">
        <v>119</v>
      </c>
      <c r="Y5366" s="19" t="s">
        <v>129</v>
      </c>
      <c r="Z5366" s="44" t="s">
        <v>6550</v>
      </c>
      <c r="AA5366" s="44" t="s">
        <v>121</v>
      </c>
    </row>
    <row r="5367" spans="1:27" hidden="1" x14ac:dyDescent="0.25">
      <c r="A5367" s="26">
        <v>130</v>
      </c>
      <c r="B5367" s="19" t="s">
        <v>6692</v>
      </c>
      <c r="C5367" s="44" t="s">
        <v>114</v>
      </c>
      <c r="D5367" s="19" t="s">
        <v>5327</v>
      </c>
      <c r="E5367" s="19">
        <v>20</v>
      </c>
      <c r="F5367" s="19">
        <v>940</v>
      </c>
      <c r="G5367" s="19">
        <v>1738</v>
      </c>
      <c r="H5367" s="19">
        <v>1</v>
      </c>
      <c r="I5367" s="79">
        <v>220.24</v>
      </c>
      <c r="J5367" s="79">
        <v>220.24</v>
      </c>
      <c r="K5367" s="19" t="s">
        <v>801</v>
      </c>
      <c r="L5367" s="19" t="s">
        <v>6648</v>
      </c>
      <c r="N5367" s="19" t="s">
        <v>128</v>
      </c>
      <c r="Q5367" s="20">
        <v>41</v>
      </c>
      <c r="R5367" s="65" t="s">
        <v>6549</v>
      </c>
      <c r="T5367" s="19" t="s">
        <v>4950</v>
      </c>
      <c r="V5367" s="19" t="s">
        <v>119</v>
      </c>
      <c r="Y5367" s="19" t="s">
        <v>129</v>
      </c>
      <c r="Z5367" s="44" t="s">
        <v>6550</v>
      </c>
      <c r="AA5367" s="44" t="s">
        <v>121</v>
      </c>
    </row>
    <row r="5368" spans="1:27" hidden="1" x14ac:dyDescent="0.25">
      <c r="A5368" s="26">
        <v>131</v>
      </c>
      <c r="B5368" s="19" t="s">
        <v>6693</v>
      </c>
      <c r="C5368" s="44" t="s">
        <v>114</v>
      </c>
      <c r="D5368" s="19" t="s">
        <v>5332</v>
      </c>
      <c r="E5368" s="19">
        <v>20</v>
      </c>
      <c r="F5368" s="19">
        <v>940</v>
      </c>
      <c r="G5368" s="19">
        <v>2082</v>
      </c>
      <c r="H5368" s="19">
        <v>1</v>
      </c>
      <c r="I5368" s="79">
        <v>270.99</v>
      </c>
      <c r="J5368" s="79">
        <v>270.99</v>
      </c>
      <c r="K5368" s="19" t="s">
        <v>801</v>
      </c>
      <c r="L5368" s="19" t="s">
        <v>6648</v>
      </c>
      <c r="N5368" s="19" t="s">
        <v>128</v>
      </c>
      <c r="Q5368" s="20">
        <v>41</v>
      </c>
      <c r="R5368" s="65" t="s">
        <v>6549</v>
      </c>
      <c r="T5368" s="19" t="s">
        <v>4950</v>
      </c>
      <c r="V5368" s="19" t="s">
        <v>119</v>
      </c>
      <c r="Y5368" s="19" t="s">
        <v>129</v>
      </c>
      <c r="Z5368" s="44" t="s">
        <v>6550</v>
      </c>
      <c r="AA5368" s="44" t="s">
        <v>121</v>
      </c>
    </row>
    <row r="5369" spans="1:27" hidden="1" x14ac:dyDescent="0.25">
      <c r="A5369" s="26">
        <v>132</v>
      </c>
      <c r="B5369" s="19" t="s">
        <v>6694</v>
      </c>
      <c r="C5369" s="44" t="s">
        <v>114</v>
      </c>
      <c r="D5369" s="19" t="s">
        <v>6128</v>
      </c>
      <c r="E5369" s="19">
        <v>20</v>
      </c>
      <c r="F5369" s="19">
        <v>940</v>
      </c>
      <c r="G5369" s="19">
        <v>1965</v>
      </c>
      <c r="H5369" s="19">
        <v>1</v>
      </c>
      <c r="I5369" s="79">
        <v>253.72</v>
      </c>
      <c r="J5369" s="79">
        <v>253.72</v>
      </c>
      <c r="K5369" s="19" t="s">
        <v>801</v>
      </c>
      <c r="L5369" s="19" t="s">
        <v>6648</v>
      </c>
      <c r="N5369" s="19" t="s">
        <v>128</v>
      </c>
      <c r="Q5369" s="20">
        <v>41</v>
      </c>
      <c r="R5369" s="65" t="s">
        <v>6549</v>
      </c>
      <c r="T5369" s="19" t="s">
        <v>4950</v>
      </c>
      <c r="V5369" s="19" t="s">
        <v>119</v>
      </c>
      <c r="Y5369" s="19" t="s">
        <v>129</v>
      </c>
      <c r="Z5369" s="44" t="s">
        <v>6550</v>
      </c>
      <c r="AA5369" s="44" t="s">
        <v>121</v>
      </c>
    </row>
    <row r="5370" spans="1:27" hidden="1" x14ac:dyDescent="0.25">
      <c r="A5370" s="26">
        <v>133</v>
      </c>
      <c r="B5370" s="19" t="s">
        <v>6695</v>
      </c>
      <c r="C5370" s="44" t="s">
        <v>114</v>
      </c>
      <c r="D5370" s="19" t="s">
        <v>5301</v>
      </c>
      <c r="E5370" s="19">
        <v>20</v>
      </c>
      <c r="F5370" s="19">
        <v>500</v>
      </c>
      <c r="G5370" s="19">
        <v>678</v>
      </c>
      <c r="H5370" s="19">
        <v>2</v>
      </c>
      <c r="I5370" s="79">
        <v>53.22</v>
      </c>
      <c r="J5370" s="79">
        <v>106.45</v>
      </c>
      <c r="K5370" s="19" t="s">
        <v>6696</v>
      </c>
      <c r="L5370" s="19" t="s">
        <v>6697</v>
      </c>
      <c r="Q5370" s="20">
        <v>41</v>
      </c>
      <c r="R5370" s="65" t="s">
        <v>6549</v>
      </c>
      <c r="T5370" s="19" t="s">
        <v>4950</v>
      </c>
      <c r="V5370" s="19" t="s">
        <v>119</v>
      </c>
      <c r="Y5370" s="19" t="s">
        <v>129</v>
      </c>
      <c r="Z5370" s="44" t="s">
        <v>6550</v>
      </c>
      <c r="AA5370" s="44" t="s">
        <v>6698</v>
      </c>
    </row>
    <row r="5371" spans="1:27" hidden="1" x14ac:dyDescent="0.25">
      <c r="A5371" s="26">
        <v>134</v>
      </c>
      <c r="B5371" s="19" t="s">
        <v>6683</v>
      </c>
      <c r="C5371" s="44" t="s">
        <v>114</v>
      </c>
      <c r="D5371" s="19" t="s">
        <v>5307</v>
      </c>
      <c r="E5371" s="19">
        <v>20</v>
      </c>
      <c r="F5371" s="19">
        <v>500</v>
      </c>
      <c r="G5371" s="19">
        <v>714</v>
      </c>
      <c r="H5371" s="19">
        <v>1</v>
      </c>
      <c r="I5371" s="79">
        <v>47.53</v>
      </c>
      <c r="J5371" s="79">
        <v>47.53</v>
      </c>
      <c r="K5371" s="19" t="s">
        <v>6696</v>
      </c>
      <c r="L5371" s="19" t="s">
        <v>6697</v>
      </c>
      <c r="Q5371" s="20">
        <v>41</v>
      </c>
      <c r="R5371" s="65" t="s">
        <v>6549</v>
      </c>
      <c r="T5371" s="19" t="s">
        <v>4950</v>
      </c>
      <c r="V5371" s="19" t="s">
        <v>119</v>
      </c>
      <c r="Y5371" s="19" t="s">
        <v>129</v>
      </c>
      <c r="Z5371" s="44" t="s">
        <v>6550</v>
      </c>
      <c r="AA5371" s="44" t="s">
        <v>6698</v>
      </c>
    </row>
    <row r="5372" spans="1:27" hidden="1" x14ac:dyDescent="0.25">
      <c r="A5372" s="26">
        <v>135</v>
      </c>
      <c r="B5372" s="19" t="s">
        <v>6699</v>
      </c>
      <c r="C5372" s="44" t="s">
        <v>114</v>
      </c>
      <c r="D5372" s="19" t="s">
        <v>5309</v>
      </c>
      <c r="E5372" s="19">
        <v>20</v>
      </c>
      <c r="F5372" s="19">
        <v>367</v>
      </c>
      <c r="G5372" s="19">
        <v>500</v>
      </c>
      <c r="H5372" s="19">
        <v>1</v>
      </c>
      <c r="I5372" s="79">
        <v>28.81</v>
      </c>
      <c r="J5372" s="79">
        <v>28.81</v>
      </c>
      <c r="K5372" s="19" t="s">
        <v>6696</v>
      </c>
      <c r="L5372" s="19" t="s">
        <v>6697</v>
      </c>
      <c r="Q5372" s="20">
        <v>41</v>
      </c>
      <c r="R5372" s="65" t="s">
        <v>6549</v>
      </c>
      <c r="T5372" s="19" t="s">
        <v>4950</v>
      </c>
      <c r="V5372" s="19" t="s">
        <v>119</v>
      </c>
      <c r="Y5372" s="19" t="s">
        <v>129</v>
      </c>
      <c r="Z5372" s="44" t="s">
        <v>6550</v>
      </c>
      <c r="AA5372" s="44" t="s">
        <v>6698</v>
      </c>
    </row>
    <row r="5373" spans="1:27" hidden="1" x14ac:dyDescent="0.25">
      <c r="A5373" s="26">
        <v>136</v>
      </c>
      <c r="B5373" s="19" t="s">
        <v>6700</v>
      </c>
      <c r="C5373" s="44" t="s">
        <v>114</v>
      </c>
      <c r="D5373" s="19" t="s">
        <v>5313</v>
      </c>
      <c r="E5373" s="19">
        <v>20</v>
      </c>
      <c r="F5373" s="19">
        <v>500</v>
      </c>
      <c r="G5373" s="19">
        <v>865</v>
      </c>
      <c r="H5373" s="19">
        <v>1</v>
      </c>
      <c r="I5373" s="79">
        <v>62.64</v>
      </c>
      <c r="J5373" s="79">
        <v>62.64</v>
      </c>
      <c r="K5373" s="19" t="s">
        <v>6696</v>
      </c>
      <c r="L5373" s="19" t="s">
        <v>6697</v>
      </c>
      <c r="Q5373" s="20">
        <v>41</v>
      </c>
      <c r="R5373" s="65" t="s">
        <v>6549</v>
      </c>
      <c r="T5373" s="19" t="s">
        <v>4950</v>
      </c>
      <c r="V5373" s="19" t="s">
        <v>119</v>
      </c>
      <c r="Y5373" s="19" t="s">
        <v>129</v>
      </c>
      <c r="Z5373" s="44" t="s">
        <v>6550</v>
      </c>
      <c r="AA5373" s="44" t="s">
        <v>6698</v>
      </c>
    </row>
    <row r="5374" spans="1:27" hidden="1" x14ac:dyDescent="0.25">
      <c r="A5374" s="26">
        <v>137</v>
      </c>
      <c r="B5374" s="19" t="s">
        <v>6701</v>
      </c>
      <c r="C5374" s="44" t="s">
        <v>114</v>
      </c>
      <c r="D5374" s="19" t="s">
        <v>5315</v>
      </c>
      <c r="E5374" s="19">
        <v>20</v>
      </c>
      <c r="F5374" s="19">
        <v>500</v>
      </c>
      <c r="G5374" s="19">
        <v>744</v>
      </c>
      <c r="H5374" s="19">
        <v>1</v>
      </c>
      <c r="I5374" s="79">
        <v>47.34</v>
      </c>
      <c r="J5374" s="79">
        <v>47.34</v>
      </c>
      <c r="K5374" s="19" t="s">
        <v>6696</v>
      </c>
      <c r="L5374" s="19" t="s">
        <v>6697</v>
      </c>
      <c r="Q5374" s="20">
        <v>41</v>
      </c>
      <c r="R5374" s="65" t="s">
        <v>6549</v>
      </c>
      <c r="T5374" s="19" t="s">
        <v>4950</v>
      </c>
      <c r="V5374" s="19" t="s">
        <v>119</v>
      </c>
      <c r="Y5374" s="19" t="s">
        <v>129</v>
      </c>
      <c r="Z5374" s="44" t="s">
        <v>6550</v>
      </c>
      <c r="AA5374" s="44" t="s">
        <v>6698</v>
      </c>
    </row>
    <row r="5375" spans="1:27" hidden="1" x14ac:dyDescent="0.25">
      <c r="A5375" s="26">
        <v>138</v>
      </c>
      <c r="B5375" s="19" t="s">
        <v>6702</v>
      </c>
      <c r="C5375" s="44" t="s">
        <v>114</v>
      </c>
      <c r="D5375" s="19" t="s">
        <v>5354</v>
      </c>
      <c r="E5375" s="19">
        <v>20</v>
      </c>
      <c r="F5375" s="19">
        <v>500</v>
      </c>
      <c r="G5375" s="19">
        <v>840</v>
      </c>
      <c r="H5375" s="19">
        <v>1</v>
      </c>
      <c r="I5375" s="79">
        <v>60.72</v>
      </c>
      <c r="J5375" s="79">
        <v>60.72</v>
      </c>
      <c r="K5375" s="19" t="s">
        <v>6696</v>
      </c>
      <c r="L5375" s="19" t="s">
        <v>6697</v>
      </c>
      <c r="Q5375" s="20">
        <v>41</v>
      </c>
      <c r="R5375" s="65" t="s">
        <v>6549</v>
      </c>
      <c r="T5375" s="19" t="s">
        <v>4950</v>
      </c>
      <c r="V5375" s="19" t="s">
        <v>119</v>
      </c>
      <c r="Y5375" s="19" t="s">
        <v>129</v>
      </c>
      <c r="Z5375" s="44" t="s">
        <v>6550</v>
      </c>
      <c r="AA5375" s="44" t="s">
        <v>6698</v>
      </c>
    </row>
    <row r="5376" spans="1:27" hidden="1" x14ac:dyDescent="0.25">
      <c r="A5376" s="26">
        <v>139</v>
      </c>
      <c r="B5376" s="19" t="s">
        <v>6686</v>
      </c>
      <c r="C5376" s="44" t="s">
        <v>114</v>
      </c>
      <c r="D5376" s="19" t="s">
        <v>5317</v>
      </c>
      <c r="E5376" s="19">
        <v>20</v>
      </c>
      <c r="F5376" s="19">
        <v>300</v>
      </c>
      <c r="G5376" s="19">
        <v>500</v>
      </c>
      <c r="H5376" s="19">
        <v>1</v>
      </c>
      <c r="I5376" s="79">
        <v>23.55</v>
      </c>
      <c r="J5376" s="79">
        <v>23.55</v>
      </c>
      <c r="K5376" s="19" t="s">
        <v>6696</v>
      </c>
      <c r="L5376" s="19" t="s">
        <v>6697</v>
      </c>
      <c r="Q5376" s="20">
        <v>41</v>
      </c>
      <c r="R5376" s="65" t="s">
        <v>6549</v>
      </c>
      <c r="T5376" s="19" t="s">
        <v>4950</v>
      </c>
      <c r="V5376" s="19" t="s">
        <v>119</v>
      </c>
      <c r="Y5376" s="19" t="s">
        <v>129</v>
      </c>
      <c r="Z5376" s="44" t="s">
        <v>6550</v>
      </c>
      <c r="AA5376" s="44" t="s">
        <v>6698</v>
      </c>
    </row>
    <row r="5377" spans="1:27" hidden="1" x14ac:dyDescent="0.25">
      <c r="A5377" s="26">
        <v>140</v>
      </c>
      <c r="B5377" s="19" t="s">
        <v>6703</v>
      </c>
      <c r="C5377" s="44" t="s">
        <v>114</v>
      </c>
      <c r="D5377" s="19" t="s">
        <v>5356</v>
      </c>
      <c r="E5377" s="19">
        <v>20</v>
      </c>
      <c r="F5377" s="19">
        <v>450</v>
      </c>
      <c r="G5377" s="19">
        <v>450</v>
      </c>
      <c r="H5377" s="19">
        <v>2</v>
      </c>
      <c r="I5377" s="79">
        <v>31.8</v>
      </c>
      <c r="J5377" s="79">
        <v>63.59</v>
      </c>
      <c r="K5377" s="19" t="s">
        <v>6696</v>
      </c>
      <c r="L5377" s="19" t="s">
        <v>6697</v>
      </c>
      <c r="Q5377" s="20">
        <v>41</v>
      </c>
      <c r="R5377" s="65" t="s">
        <v>6549</v>
      </c>
      <c r="T5377" s="19" t="s">
        <v>4950</v>
      </c>
      <c r="V5377" s="19" t="s">
        <v>119</v>
      </c>
      <c r="X5377" s="19" t="s">
        <v>129</v>
      </c>
      <c r="Z5377" s="44" t="s">
        <v>6550</v>
      </c>
      <c r="AA5377" s="44" t="s">
        <v>6698</v>
      </c>
    </row>
    <row r="5378" spans="1:27" hidden="1" x14ac:dyDescent="0.25">
      <c r="A5378" s="26">
        <v>141</v>
      </c>
      <c r="B5378" s="19" t="s">
        <v>6704</v>
      </c>
      <c r="C5378" s="44" t="s">
        <v>114</v>
      </c>
      <c r="D5378" s="19" t="s">
        <v>5301</v>
      </c>
      <c r="E5378" s="19">
        <v>20</v>
      </c>
      <c r="F5378" s="19">
        <v>500</v>
      </c>
      <c r="G5378" s="19">
        <v>678</v>
      </c>
      <c r="H5378" s="19">
        <v>2</v>
      </c>
      <c r="I5378" s="79">
        <v>53.22</v>
      </c>
      <c r="J5378" s="79">
        <v>106.45</v>
      </c>
      <c r="K5378" s="19" t="s">
        <v>6696</v>
      </c>
      <c r="L5378" s="19" t="s">
        <v>6697</v>
      </c>
      <c r="Q5378" s="20">
        <v>41</v>
      </c>
      <c r="R5378" s="65" t="s">
        <v>6549</v>
      </c>
      <c r="T5378" s="19" t="s">
        <v>4950</v>
      </c>
      <c r="V5378" s="19" t="s">
        <v>119</v>
      </c>
      <c r="Y5378" s="19" t="s">
        <v>129</v>
      </c>
      <c r="Z5378" s="44" t="s">
        <v>6550</v>
      </c>
      <c r="AA5378" s="44" t="s">
        <v>6698</v>
      </c>
    </row>
    <row r="5379" spans="1:27" hidden="1" x14ac:dyDescent="0.25">
      <c r="A5379" s="26">
        <v>142</v>
      </c>
      <c r="B5379" s="19" t="s">
        <v>6705</v>
      </c>
      <c r="C5379" s="44" t="s">
        <v>114</v>
      </c>
      <c r="D5379" s="19" t="s">
        <v>6095</v>
      </c>
      <c r="E5379" s="19">
        <v>20</v>
      </c>
      <c r="F5379" s="19">
        <v>500</v>
      </c>
      <c r="G5379" s="19">
        <v>736</v>
      </c>
      <c r="H5379" s="19">
        <v>1</v>
      </c>
      <c r="I5379" s="79">
        <v>48.51</v>
      </c>
      <c r="J5379" s="79">
        <v>48.51</v>
      </c>
      <c r="K5379" s="19" t="s">
        <v>6696</v>
      </c>
      <c r="L5379" s="19" t="s">
        <v>6697</v>
      </c>
      <c r="Q5379" s="20">
        <v>41</v>
      </c>
      <c r="R5379" s="65" t="s">
        <v>6549</v>
      </c>
      <c r="T5379" s="19" t="s">
        <v>4950</v>
      </c>
      <c r="V5379" s="19" t="s">
        <v>119</v>
      </c>
      <c r="Y5379" s="19" t="s">
        <v>129</v>
      </c>
      <c r="Z5379" s="44" t="s">
        <v>6550</v>
      </c>
      <c r="AA5379" s="44" t="s">
        <v>6698</v>
      </c>
    </row>
    <row r="5380" spans="1:27" hidden="1" x14ac:dyDescent="0.25">
      <c r="A5380" s="26">
        <v>143</v>
      </c>
      <c r="B5380" s="19" t="s">
        <v>6706</v>
      </c>
      <c r="C5380" s="44" t="s">
        <v>114</v>
      </c>
      <c r="D5380" s="19" t="s">
        <v>6098</v>
      </c>
      <c r="E5380" s="19">
        <v>20</v>
      </c>
      <c r="F5380" s="19">
        <v>500</v>
      </c>
      <c r="G5380" s="19">
        <v>648</v>
      </c>
      <c r="H5380" s="19">
        <v>1</v>
      </c>
      <c r="I5380" s="79">
        <v>44.37</v>
      </c>
      <c r="J5380" s="79">
        <v>44.37</v>
      </c>
      <c r="K5380" s="19" t="s">
        <v>6696</v>
      </c>
      <c r="L5380" s="19" t="s">
        <v>6697</v>
      </c>
      <c r="Q5380" s="20">
        <v>41</v>
      </c>
      <c r="R5380" s="65" t="s">
        <v>6549</v>
      </c>
      <c r="T5380" s="19" t="s">
        <v>4950</v>
      </c>
      <c r="V5380" s="19" t="s">
        <v>119</v>
      </c>
      <c r="Y5380" s="19" t="s">
        <v>129</v>
      </c>
      <c r="Z5380" s="44" t="s">
        <v>6550</v>
      </c>
      <c r="AA5380" s="44" t="s">
        <v>6698</v>
      </c>
    </row>
    <row r="5381" spans="1:27" hidden="1" x14ac:dyDescent="0.25">
      <c r="A5381" s="26">
        <v>144</v>
      </c>
      <c r="B5381" s="19" t="s">
        <v>6707</v>
      </c>
      <c r="C5381" s="44" t="s">
        <v>114</v>
      </c>
      <c r="D5381" s="19" t="s">
        <v>6100</v>
      </c>
      <c r="E5381" s="19">
        <v>20</v>
      </c>
      <c r="F5381" s="19">
        <v>500</v>
      </c>
      <c r="G5381" s="19">
        <v>647</v>
      </c>
      <c r="H5381" s="19">
        <v>1</v>
      </c>
      <c r="I5381" s="79">
        <v>44.28</v>
      </c>
      <c r="J5381" s="79">
        <v>44.28</v>
      </c>
      <c r="K5381" s="19" t="s">
        <v>6696</v>
      </c>
      <c r="L5381" s="19" t="s">
        <v>6697</v>
      </c>
      <c r="Q5381" s="20">
        <v>41</v>
      </c>
      <c r="R5381" s="65" t="s">
        <v>6549</v>
      </c>
      <c r="T5381" s="19" t="s">
        <v>4950</v>
      </c>
      <c r="V5381" s="19" t="s">
        <v>119</v>
      </c>
      <c r="Y5381" s="19" t="s">
        <v>129</v>
      </c>
      <c r="Z5381" s="44" t="s">
        <v>6550</v>
      </c>
      <c r="AA5381" s="44" t="s">
        <v>6698</v>
      </c>
    </row>
    <row r="5382" spans="1:27" hidden="1" x14ac:dyDescent="0.25">
      <c r="A5382" s="26">
        <v>145</v>
      </c>
      <c r="B5382" s="19" t="s">
        <v>6708</v>
      </c>
      <c r="C5382" s="44" t="s">
        <v>114</v>
      </c>
      <c r="D5382" s="19" t="s">
        <v>6104</v>
      </c>
      <c r="E5382" s="19">
        <v>20</v>
      </c>
      <c r="F5382" s="19">
        <v>500</v>
      </c>
      <c r="G5382" s="19">
        <v>1106</v>
      </c>
      <c r="H5382" s="19">
        <v>1</v>
      </c>
      <c r="I5382" s="79">
        <v>73.37</v>
      </c>
      <c r="J5382" s="79">
        <v>73.37</v>
      </c>
      <c r="K5382" s="19" t="s">
        <v>6696</v>
      </c>
      <c r="L5382" s="19" t="s">
        <v>6697</v>
      </c>
      <c r="Q5382" s="20">
        <v>41</v>
      </c>
      <c r="R5382" s="65" t="s">
        <v>6549</v>
      </c>
      <c r="T5382" s="19" t="s">
        <v>4950</v>
      </c>
      <c r="V5382" s="19" t="s">
        <v>119</v>
      </c>
      <c r="Y5382" s="19" t="s">
        <v>129</v>
      </c>
      <c r="Z5382" s="44" t="s">
        <v>6550</v>
      </c>
      <c r="AA5382" s="44" t="s">
        <v>6698</v>
      </c>
    </row>
    <row r="5383" spans="1:27" hidden="1" x14ac:dyDescent="0.25">
      <c r="A5383" s="26">
        <v>146</v>
      </c>
      <c r="B5383" s="19" t="s">
        <v>6709</v>
      </c>
      <c r="C5383" s="44" t="s">
        <v>114</v>
      </c>
      <c r="D5383" s="19" t="s">
        <v>5309</v>
      </c>
      <c r="E5383" s="19">
        <v>20</v>
      </c>
      <c r="F5383" s="19">
        <v>367</v>
      </c>
      <c r="G5383" s="19">
        <v>500</v>
      </c>
      <c r="H5383" s="19">
        <v>1</v>
      </c>
      <c r="I5383" s="79">
        <v>28.81</v>
      </c>
      <c r="J5383" s="79">
        <v>28.81</v>
      </c>
      <c r="K5383" s="19" t="s">
        <v>6696</v>
      </c>
      <c r="L5383" s="19" t="s">
        <v>6697</v>
      </c>
      <c r="Q5383" s="20">
        <v>41</v>
      </c>
      <c r="R5383" s="65" t="s">
        <v>6549</v>
      </c>
      <c r="T5383" s="19" t="s">
        <v>4950</v>
      </c>
      <c r="V5383" s="19" t="s">
        <v>119</v>
      </c>
      <c r="Y5383" s="19" t="s">
        <v>129</v>
      </c>
      <c r="Z5383" s="44" t="s">
        <v>6550</v>
      </c>
      <c r="AA5383" s="44" t="s">
        <v>6698</v>
      </c>
    </row>
    <row r="5384" spans="1:27" hidden="1" x14ac:dyDescent="0.25">
      <c r="A5384" s="26">
        <v>147</v>
      </c>
      <c r="B5384" s="19" t="s">
        <v>6710</v>
      </c>
      <c r="C5384" s="44" t="s">
        <v>114</v>
      </c>
      <c r="D5384" s="19" t="s">
        <v>5352</v>
      </c>
      <c r="E5384" s="19">
        <v>20</v>
      </c>
      <c r="F5384" s="19">
        <v>500</v>
      </c>
      <c r="G5384" s="19">
        <v>692</v>
      </c>
      <c r="H5384" s="19">
        <v>1</v>
      </c>
      <c r="I5384" s="79">
        <v>49.97</v>
      </c>
      <c r="J5384" s="79">
        <v>49.97</v>
      </c>
      <c r="K5384" s="19" t="s">
        <v>6696</v>
      </c>
      <c r="L5384" s="19" t="s">
        <v>6697</v>
      </c>
      <c r="Q5384" s="20">
        <v>41</v>
      </c>
      <c r="R5384" s="65" t="s">
        <v>6549</v>
      </c>
      <c r="T5384" s="19" t="s">
        <v>4950</v>
      </c>
      <c r="V5384" s="19" t="s">
        <v>119</v>
      </c>
      <c r="Y5384" s="19" t="s">
        <v>129</v>
      </c>
      <c r="Z5384" s="44" t="s">
        <v>6550</v>
      </c>
      <c r="AA5384" s="44" t="s">
        <v>6698</v>
      </c>
    </row>
    <row r="5385" spans="1:27" hidden="1" x14ac:dyDescent="0.25">
      <c r="A5385" s="26">
        <v>148</v>
      </c>
      <c r="B5385" s="19" t="s">
        <v>6711</v>
      </c>
      <c r="C5385" s="44" t="s">
        <v>114</v>
      </c>
      <c r="D5385" s="19" t="s">
        <v>6109</v>
      </c>
      <c r="E5385" s="19">
        <v>20</v>
      </c>
      <c r="F5385" s="19">
        <v>500</v>
      </c>
      <c r="G5385" s="19">
        <v>724</v>
      </c>
      <c r="H5385" s="19">
        <v>1</v>
      </c>
      <c r="I5385" s="79">
        <v>46.59</v>
      </c>
      <c r="J5385" s="79">
        <v>46.59</v>
      </c>
      <c r="K5385" s="19" t="s">
        <v>6696</v>
      </c>
      <c r="L5385" s="19" t="s">
        <v>6697</v>
      </c>
      <c r="Q5385" s="20">
        <v>41</v>
      </c>
      <c r="R5385" s="65" t="s">
        <v>6549</v>
      </c>
      <c r="T5385" s="19" t="s">
        <v>4950</v>
      </c>
      <c r="V5385" s="19" t="s">
        <v>119</v>
      </c>
      <c r="Y5385" s="19" t="s">
        <v>129</v>
      </c>
      <c r="Z5385" s="44" t="s">
        <v>6550</v>
      </c>
      <c r="AA5385" s="44" t="s">
        <v>6698</v>
      </c>
    </row>
    <row r="5386" spans="1:27" hidden="1" x14ac:dyDescent="0.25">
      <c r="A5386" s="26">
        <v>149</v>
      </c>
      <c r="B5386" s="19" t="s">
        <v>6712</v>
      </c>
      <c r="C5386" s="44" t="s">
        <v>114</v>
      </c>
      <c r="D5386" s="19" t="s">
        <v>6113</v>
      </c>
      <c r="E5386" s="19">
        <v>20</v>
      </c>
      <c r="F5386" s="19">
        <v>500</v>
      </c>
      <c r="G5386" s="19">
        <v>732</v>
      </c>
      <c r="H5386" s="19">
        <v>1</v>
      </c>
      <c r="I5386" s="79">
        <v>46.86</v>
      </c>
      <c r="J5386" s="79">
        <v>46.86</v>
      </c>
      <c r="K5386" s="19" t="s">
        <v>6696</v>
      </c>
      <c r="L5386" s="19" t="s">
        <v>6697</v>
      </c>
      <c r="Q5386" s="20">
        <v>41</v>
      </c>
      <c r="R5386" s="65" t="s">
        <v>6549</v>
      </c>
      <c r="T5386" s="19" t="s">
        <v>4950</v>
      </c>
      <c r="V5386" s="19" t="s">
        <v>119</v>
      </c>
      <c r="Y5386" s="19" t="s">
        <v>129</v>
      </c>
      <c r="Z5386" s="44" t="s">
        <v>6550</v>
      </c>
      <c r="AA5386" s="44" t="s">
        <v>6698</v>
      </c>
    </row>
    <row r="5387" spans="1:27" hidden="1" x14ac:dyDescent="0.25">
      <c r="A5387" s="26">
        <v>150</v>
      </c>
      <c r="B5387" s="19" t="s">
        <v>6713</v>
      </c>
      <c r="C5387" s="44" t="s">
        <v>114</v>
      </c>
      <c r="D5387" s="19" t="s">
        <v>6116</v>
      </c>
      <c r="E5387" s="19">
        <v>20</v>
      </c>
      <c r="F5387" s="19">
        <v>500</v>
      </c>
      <c r="G5387" s="19">
        <v>788</v>
      </c>
      <c r="H5387" s="19">
        <v>1</v>
      </c>
      <c r="I5387" s="79">
        <v>51.77</v>
      </c>
      <c r="J5387" s="79">
        <v>51.77</v>
      </c>
      <c r="K5387" s="19" t="s">
        <v>6696</v>
      </c>
      <c r="L5387" s="19" t="s">
        <v>6697</v>
      </c>
      <c r="P5387" s="19" t="s">
        <v>129</v>
      </c>
      <c r="Q5387" s="20">
        <v>41</v>
      </c>
      <c r="R5387" s="65" t="s">
        <v>6549</v>
      </c>
      <c r="T5387" s="19" t="s">
        <v>4950</v>
      </c>
      <c r="V5387" s="19" t="s">
        <v>119</v>
      </c>
      <c r="Y5387" s="19" t="s">
        <v>129</v>
      </c>
      <c r="Z5387" s="44" t="s">
        <v>6550</v>
      </c>
      <c r="AA5387" s="44" t="s">
        <v>6698</v>
      </c>
    </row>
    <row r="5388" spans="1:27" hidden="1" x14ac:dyDescent="0.25">
      <c r="A5388" s="26">
        <v>151</v>
      </c>
      <c r="B5388" s="19" t="s">
        <v>6714</v>
      </c>
      <c r="C5388" s="44" t="s">
        <v>114</v>
      </c>
      <c r="D5388" s="19" t="s">
        <v>6118</v>
      </c>
      <c r="E5388" s="19">
        <v>20</v>
      </c>
      <c r="F5388" s="19">
        <v>500</v>
      </c>
      <c r="G5388" s="19">
        <v>835</v>
      </c>
      <c r="H5388" s="19">
        <v>1</v>
      </c>
      <c r="I5388" s="79">
        <v>54.14</v>
      </c>
      <c r="J5388" s="79">
        <v>54.14</v>
      </c>
      <c r="K5388" s="19" t="s">
        <v>6696</v>
      </c>
      <c r="L5388" s="19" t="s">
        <v>6697</v>
      </c>
      <c r="P5388" s="19" t="s">
        <v>129</v>
      </c>
      <c r="Q5388" s="20">
        <v>41</v>
      </c>
      <c r="R5388" s="65" t="s">
        <v>6549</v>
      </c>
      <c r="T5388" s="19" t="s">
        <v>4950</v>
      </c>
      <c r="V5388" s="19" t="s">
        <v>119</v>
      </c>
      <c r="Y5388" s="19" t="s">
        <v>129</v>
      </c>
      <c r="Z5388" s="44" t="s">
        <v>6550</v>
      </c>
      <c r="AA5388" s="44" t="s">
        <v>6698</v>
      </c>
    </row>
    <row r="5389" spans="1:27" hidden="1" x14ac:dyDescent="0.25">
      <c r="A5389" s="26">
        <v>152</v>
      </c>
      <c r="B5389" s="19" t="s">
        <v>6715</v>
      </c>
      <c r="C5389" s="44" t="s">
        <v>114</v>
      </c>
      <c r="D5389" s="19" t="s">
        <v>5317</v>
      </c>
      <c r="E5389" s="19">
        <v>20</v>
      </c>
      <c r="F5389" s="19">
        <v>300</v>
      </c>
      <c r="G5389" s="19">
        <v>500</v>
      </c>
      <c r="H5389" s="19">
        <v>1</v>
      </c>
      <c r="I5389" s="79">
        <v>23.55</v>
      </c>
      <c r="J5389" s="79">
        <v>23.55</v>
      </c>
      <c r="K5389" s="19" t="s">
        <v>6696</v>
      </c>
      <c r="L5389" s="19" t="s">
        <v>6697</v>
      </c>
      <c r="Q5389" s="20">
        <v>41</v>
      </c>
      <c r="R5389" s="65" t="s">
        <v>6549</v>
      </c>
      <c r="T5389" s="19" t="s">
        <v>4950</v>
      </c>
      <c r="V5389" s="19" t="s">
        <v>119</v>
      </c>
      <c r="Y5389" s="19" t="s">
        <v>129</v>
      </c>
      <c r="Z5389" s="44" t="s">
        <v>6550</v>
      </c>
      <c r="AA5389" s="44" t="s">
        <v>6698</v>
      </c>
    </row>
    <row r="5390" spans="1:27" hidden="1" x14ac:dyDescent="0.25">
      <c r="A5390" s="26">
        <v>153</v>
      </c>
      <c r="B5390" s="19" t="s">
        <v>6716</v>
      </c>
      <c r="C5390" s="44" t="s">
        <v>114</v>
      </c>
      <c r="D5390" s="19" t="s">
        <v>5356</v>
      </c>
      <c r="E5390" s="19">
        <v>20</v>
      </c>
      <c r="F5390" s="19">
        <v>450</v>
      </c>
      <c r="G5390" s="19">
        <v>450</v>
      </c>
      <c r="H5390" s="19">
        <v>1</v>
      </c>
      <c r="I5390" s="79">
        <v>31.79</v>
      </c>
      <c r="J5390" s="79">
        <v>31.79</v>
      </c>
      <c r="K5390" s="19" t="s">
        <v>6696</v>
      </c>
      <c r="L5390" s="19" t="s">
        <v>6697</v>
      </c>
      <c r="Q5390" s="20">
        <v>41</v>
      </c>
      <c r="R5390" s="65" t="s">
        <v>6549</v>
      </c>
      <c r="T5390" s="19" t="s">
        <v>4950</v>
      </c>
      <c r="V5390" s="19" t="s">
        <v>119</v>
      </c>
      <c r="X5390" s="19" t="s">
        <v>129</v>
      </c>
      <c r="Z5390" s="44" t="s">
        <v>6550</v>
      </c>
      <c r="AA5390" s="44" t="s">
        <v>6698</v>
      </c>
    </row>
    <row r="5391" spans="1:27" hidden="1" x14ac:dyDescent="0.25">
      <c r="A5391" s="26">
        <v>154</v>
      </c>
      <c r="B5391" s="19" t="s">
        <v>6717</v>
      </c>
      <c r="C5391" s="44" t="s">
        <v>114</v>
      </c>
      <c r="D5391" s="19" t="s">
        <v>6132</v>
      </c>
      <c r="E5391" s="19">
        <v>20</v>
      </c>
      <c r="F5391" s="19">
        <v>376</v>
      </c>
      <c r="G5391" s="19">
        <v>502</v>
      </c>
      <c r="H5391" s="19">
        <v>1</v>
      </c>
      <c r="I5391" s="79">
        <v>28.77</v>
      </c>
      <c r="J5391" s="79">
        <v>28.77</v>
      </c>
      <c r="K5391" s="19" t="s">
        <v>6696</v>
      </c>
      <c r="L5391" s="19" t="s">
        <v>6697</v>
      </c>
      <c r="N5391" s="19" t="s">
        <v>128</v>
      </c>
      <c r="Q5391" s="20">
        <v>41</v>
      </c>
      <c r="R5391" s="65" t="s">
        <v>6549</v>
      </c>
      <c r="T5391" s="19" t="s">
        <v>4950</v>
      </c>
      <c r="V5391" s="19" t="s">
        <v>119</v>
      </c>
      <c r="Y5391" s="19" t="s">
        <v>129</v>
      </c>
      <c r="Z5391" s="44" t="s">
        <v>6550</v>
      </c>
      <c r="AA5391" s="44" t="s">
        <v>6698</v>
      </c>
    </row>
    <row r="5392" spans="1:27" hidden="1" x14ac:dyDescent="0.25">
      <c r="A5392" s="26">
        <v>155</v>
      </c>
      <c r="B5392" s="19" t="s">
        <v>6718</v>
      </c>
      <c r="C5392" s="44" t="s">
        <v>114</v>
      </c>
      <c r="D5392" s="19" t="s">
        <v>6130</v>
      </c>
      <c r="E5392" s="19">
        <v>20</v>
      </c>
      <c r="F5392" s="19">
        <v>380</v>
      </c>
      <c r="G5392" s="19">
        <v>500</v>
      </c>
      <c r="H5392" s="19">
        <v>1</v>
      </c>
      <c r="I5392" s="79">
        <v>29.08</v>
      </c>
      <c r="J5392" s="79">
        <v>29.08</v>
      </c>
      <c r="K5392" s="19" t="s">
        <v>6696</v>
      </c>
      <c r="L5392" s="19" t="s">
        <v>6697</v>
      </c>
      <c r="N5392" s="19" t="s">
        <v>128</v>
      </c>
      <c r="Q5392" s="20">
        <v>41</v>
      </c>
      <c r="R5392" s="65" t="s">
        <v>6549</v>
      </c>
      <c r="T5392" s="19" t="s">
        <v>4950</v>
      </c>
      <c r="V5392" s="19" t="s">
        <v>119</v>
      </c>
      <c r="Y5392" s="19" t="s">
        <v>129</v>
      </c>
      <c r="Z5392" s="44" t="s">
        <v>6550</v>
      </c>
      <c r="AA5392" s="44" t="s">
        <v>6698</v>
      </c>
    </row>
    <row r="5393" spans="1:27" hidden="1" x14ac:dyDescent="0.25">
      <c r="A5393" s="26">
        <v>156</v>
      </c>
      <c r="B5393" s="19" t="s">
        <v>6715</v>
      </c>
      <c r="C5393" s="44" t="s">
        <v>114</v>
      </c>
      <c r="D5393" s="19" t="s">
        <v>5317</v>
      </c>
      <c r="E5393" s="19">
        <v>20</v>
      </c>
      <c r="F5393" s="19">
        <v>300</v>
      </c>
      <c r="G5393" s="19">
        <v>500</v>
      </c>
      <c r="H5393" s="19">
        <v>1</v>
      </c>
      <c r="I5393" s="79">
        <v>23.55</v>
      </c>
      <c r="J5393" s="79">
        <v>23.55</v>
      </c>
      <c r="K5393" s="19" t="s">
        <v>6719</v>
      </c>
      <c r="L5393" s="19" t="s">
        <v>6720</v>
      </c>
      <c r="Q5393" s="20">
        <v>41</v>
      </c>
      <c r="R5393" s="65" t="s">
        <v>6549</v>
      </c>
      <c r="T5393" s="19" t="s">
        <v>4950</v>
      </c>
      <c r="V5393" s="19" t="s">
        <v>119</v>
      </c>
      <c r="Y5393" s="19" t="s">
        <v>129</v>
      </c>
      <c r="Z5393" s="44" t="s">
        <v>6550</v>
      </c>
      <c r="AA5393" s="44" t="s">
        <v>6263</v>
      </c>
    </row>
    <row r="5394" spans="1:27" hidden="1" x14ac:dyDescent="0.25">
      <c r="A5394" s="26">
        <v>157</v>
      </c>
      <c r="B5394" s="19" t="s">
        <v>6721</v>
      </c>
      <c r="C5394" s="44" t="s">
        <v>114</v>
      </c>
      <c r="D5394" s="19" t="s">
        <v>6126</v>
      </c>
      <c r="E5394" s="19">
        <v>20</v>
      </c>
      <c r="F5394" s="19">
        <v>940</v>
      </c>
      <c r="G5394" s="19">
        <v>1963</v>
      </c>
      <c r="H5394" s="19">
        <v>1</v>
      </c>
      <c r="I5394" s="79">
        <v>249.53</v>
      </c>
      <c r="J5394" s="79">
        <v>249.53</v>
      </c>
      <c r="K5394" s="19" t="s">
        <v>6719</v>
      </c>
      <c r="L5394" s="19" t="s">
        <v>6720</v>
      </c>
      <c r="N5394" s="19" t="s">
        <v>128</v>
      </c>
      <c r="Q5394" s="20">
        <v>41</v>
      </c>
      <c r="R5394" s="65" t="s">
        <v>6549</v>
      </c>
      <c r="T5394" s="19" t="s">
        <v>4950</v>
      </c>
      <c r="V5394" s="19" t="s">
        <v>119</v>
      </c>
      <c r="Y5394" s="19" t="s">
        <v>129</v>
      </c>
      <c r="Z5394" s="44" t="s">
        <v>6550</v>
      </c>
      <c r="AA5394" s="44" t="s">
        <v>6263</v>
      </c>
    </row>
    <row r="5395" spans="1:27" hidden="1" x14ac:dyDescent="0.25">
      <c r="A5395" s="26">
        <v>158</v>
      </c>
      <c r="B5395" s="19" t="s">
        <v>6722</v>
      </c>
      <c r="C5395" s="44" t="s">
        <v>114</v>
      </c>
      <c r="D5395" s="19" t="s">
        <v>6128</v>
      </c>
      <c r="E5395" s="19">
        <v>20</v>
      </c>
      <c r="F5395" s="19">
        <v>940</v>
      </c>
      <c r="G5395" s="19">
        <v>1965</v>
      </c>
      <c r="H5395" s="19">
        <v>1</v>
      </c>
      <c r="I5395" s="79">
        <v>253.79</v>
      </c>
      <c r="J5395" s="79">
        <v>253.79</v>
      </c>
      <c r="K5395" s="19" t="s">
        <v>6719</v>
      </c>
      <c r="L5395" s="19" t="s">
        <v>6720</v>
      </c>
      <c r="N5395" s="19" t="s">
        <v>128</v>
      </c>
      <c r="Q5395" s="20">
        <v>41</v>
      </c>
      <c r="R5395" s="65" t="s">
        <v>6549</v>
      </c>
      <c r="T5395" s="19" t="s">
        <v>4950</v>
      </c>
      <c r="V5395" s="19" t="s">
        <v>119</v>
      </c>
      <c r="Y5395" s="19" t="s">
        <v>129</v>
      </c>
      <c r="Z5395" s="44" t="s">
        <v>6550</v>
      </c>
      <c r="AA5395" s="44" t="s">
        <v>6263</v>
      </c>
    </row>
    <row r="5396" spans="1:27" hidden="1" x14ac:dyDescent="0.25">
      <c r="A5396" s="26">
        <v>159</v>
      </c>
      <c r="B5396" s="19" t="s">
        <v>6723</v>
      </c>
      <c r="C5396" s="44" t="s">
        <v>114</v>
      </c>
      <c r="D5396" s="19" t="s">
        <v>5347</v>
      </c>
      <c r="E5396" s="19">
        <v>20</v>
      </c>
      <c r="F5396" s="19">
        <v>460</v>
      </c>
      <c r="G5396" s="19">
        <v>500</v>
      </c>
      <c r="H5396" s="19">
        <v>1</v>
      </c>
      <c r="I5396" s="79">
        <v>36.11</v>
      </c>
      <c r="J5396" s="79">
        <v>36.11</v>
      </c>
      <c r="K5396" s="19" t="s">
        <v>6724</v>
      </c>
      <c r="L5396" s="19" t="s">
        <v>6725</v>
      </c>
      <c r="Q5396" s="20">
        <v>41</v>
      </c>
      <c r="R5396" s="65" t="s">
        <v>6549</v>
      </c>
      <c r="T5396" s="19" t="s">
        <v>4950</v>
      </c>
      <c r="V5396" s="19" t="s">
        <v>119</v>
      </c>
      <c r="Y5396" s="19" t="s">
        <v>129</v>
      </c>
      <c r="Z5396" s="44" t="s">
        <v>6550</v>
      </c>
      <c r="AA5396" s="44" t="s">
        <v>6726</v>
      </c>
    </row>
    <row r="5397" spans="1:27" hidden="1" x14ac:dyDescent="0.25">
      <c r="A5397" s="26">
        <v>160</v>
      </c>
      <c r="B5397" s="19" t="s">
        <v>6727</v>
      </c>
      <c r="C5397" s="44" t="s">
        <v>114</v>
      </c>
      <c r="D5397" s="19" t="s">
        <v>6093</v>
      </c>
      <c r="E5397" s="19">
        <v>20</v>
      </c>
      <c r="F5397" s="19">
        <v>500</v>
      </c>
      <c r="G5397" s="19">
        <v>737</v>
      </c>
      <c r="H5397" s="19">
        <v>1</v>
      </c>
      <c r="I5397" s="79">
        <v>48.6</v>
      </c>
      <c r="J5397" s="79">
        <v>48.6</v>
      </c>
      <c r="K5397" s="19" t="s">
        <v>6724</v>
      </c>
      <c r="L5397" s="19" t="s">
        <v>6725</v>
      </c>
      <c r="Q5397" s="20">
        <v>41</v>
      </c>
      <c r="R5397" s="65" t="s">
        <v>6549</v>
      </c>
      <c r="T5397" s="19" t="s">
        <v>4950</v>
      </c>
      <c r="V5397" s="19" t="s">
        <v>119</v>
      </c>
      <c r="Y5397" s="19" t="s">
        <v>129</v>
      </c>
      <c r="Z5397" s="44" t="s">
        <v>6550</v>
      </c>
      <c r="AA5397" s="44" t="s">
        <v>6726</v>
      </c>
    </row>
    <row r="5398" spans="1:27" hidden="1" x14ac:dyDescent="0.25">
      <c r="A5398" s="26">
        <v>161</v>
      </c>
      <c r="B5398" s="19" t="s">
        <v>6728</v>
      </c>
      <c r="C5398" s="44" t="s">
        <v>114</v>
      </c>
      <c r="D5398" s="19" t="s">
        <v>5305</v>
      </c>
      <c r="E5398" s="19">
        <v>20</v>
      </c>
      <c r="F5398" s="19">
        <v>500</v>
      </c>
      <c r="G5398" s="19">
        <v>631</v>
      </c>
      <c r="H5398" s="19">
        <v>2</v>
      </c>
      <c r="I5398" s="79">
        <v>44.28</v>
      </c>
      <c r="J5398" s="79">
        <v>88.55</v>
      </c>
      <c r="K5398" s="19" t="s">
        <v>6724</v>
      </c>
      <c r="L5398" s="19" t="s">
        <v>6725</v>
      </c>
      <c r="Q5398" s="20">
        <v>41</v>
      </c>
      <c r="R5398" s="65" t="s">
        <v>6549</v>
      </c>
      <c r="T5398" s="19" t="s">
        <v>4950</v>
      </c>
      <c r="V5398" s="19" t="s">
        <v>119</v>
      </c>
      <c r="Y5398" s="19" t="s">
        <v>129</v>
      </c>
      <c r="Z5398" s="44" t="s">
        <v>6550</v>
      </c>
      <c r="AA5398" s="44" t="s">
        <v>6726</v>
      </c>
    </row>
    <row r="5399" spans="1:27" hidden="1" x14ac:dyDescent="0.25">
      <c r="A5399" s="26">
        <v>162</v>
      </c>
      <c r="B5399" s="19" t="s">
        <v>6729</v>
      </c>
      <c r="C5399" s="44" t="s">
        <v>114</v>
      </c>
      <c r="D5399" s="19" t="s">
        <v>6102</v>
      </c>
      <c r="E5399" s="19">
        <v>20</v>
      </c>
      <c r="F5399" s="19">
        <v>500</v>
      </c>
      <c r="G5399" s="19">
        <v>1205</v>
      </c>
      <c r="H5399" s="19">
        <v>2</v>
      </c>
      <c r="I5399" s="79">
        <v>93.88</v>
      </c>
      <c r="J5399" s="79">
        <v>187.77</v>
      </c>
      <c r="K5399" s="19" t="s">
        <v>6724</v>
      </c>
      <c r="L5399" s="19" t="s">
        <v>6725</v>
      </c>
      <c r="Q5399" s="20">
        <v>41</v>
      </c>
      <c r="R5399" s="65" t="s">
        <v>6549</v>
      </c>
      <c r="T5399" s="19" t="s">
        <v>4950</v>
      </c>
      <c r="V5399" s="19" t="s">
        <v>119</v>
      </c>
      <c r="Y5399" s="19" t="s">
        <v>129</v>
      </c>
      <c r="Z5399" s="44" t="s">
        <v>6550</v>
      </c>
      <c r="AA5399" s="44" t="s">
        <v>6726</v>
      </c>
    </row>
    <row r="5400" spans="1:27" hidden="1" x14ac:dyDescent="0.25">
      <c r="A5400" s="26">
        <v>163</v>
      </c>
      <c r="B5400" s="19" t="s">
        <v>6730</v>
      </c>
      <c r="C5400" s="44" t="s">
        <v>114</v>
      </c>
      <c r="D5400" s="19" t="s">
        <v>6104</v>
      </c>
      <c r="E5400" s="19">
        <v>20</v>
      </c>
      <c r="F5400" s="19">
        <v>500</v>
      </c>
      <c r="G5400" s="19">
        <v>1106</v>
      </c>
      <c r="H5400" s="19">
        <v>1</v>
      </c>
      <c r="I5400" s="79">
        <v>73.47</v>
      </c>
      <c r="J5400" s="79">
        <v>73.47</v>
      </c>
      <c r="K5400" s="19" t="s">
        <v>6724</v>
      </c>
      <c r="L5400" s="19" t="s">
        <v>6725</v>
      </c>
      <c r="Q5400" s="20">
        <v>41</v>
      </c>
      <c r="R5400" s="65" t="s">
        <v>6549</v>
      </c>
      <c r="T5400" s="19" t="s">
        <v>4950</v>
      </c>
      <c r="V5400" s="19" t="s">
        <v>119</v>
      </c>
      <c r="Y5400" s="19" t="s">
        <v>129</v>
      </c>
      <c r="Z5400" s="44" t="s">
        <v>6550</v>
      </c>
      <c r="AA5400" s="44" t="s">
        <v>6726</v>
      </c>
    </row>
    <row r="5401" spans="1:27" hidden="1" x14ac:dyDescent="0.25">
      <c r="A5401" s="26">
        <v>164</v>
      </c>
      <c r="B5401" s="19" t="s">
        <v>6731</v>
      </c>
      <c r="C5401" s="44" t="s">
        <v>114</v>
      </c>
      <c r="D5401" s="19" t="s">
        <v>6111</v>
      </c>
      <c r="E5401" s="19">
        <v>20</v>
      </c>
      <c r="F5401" s="19">
        <v>500</v>
      </c>
      <c r="G5401" s="19">
        <v>785</v>
      </c>
      <c r="H5401" s="19">
        <v>1</v>
      </c>
      <c r="I5401" s="79">
        <v>56.68</v>
      </c>
      <c r="J5401" s="79">
        <v>56.68</v>
      </c>
      <c r="K5401" s="19" t="s">
        <v>6724</v>
      </c>
      <c r="L5401" s="19" t="s">
        <v>6725</v>
      </c>
      <c r="Q5401" s="20">
        <v>41</v>
      </c>
      <c r="R5401" s="65" t="s">
        <v>6549</v>
      </c>
      <c r="T5401" s="19" t="s">
        <v>4950</v>
      </c>
      <c r="V5401" s="19" t="s">
        <v>119</v>
      </c>
      <c r="Y5401" s="19" t="s">
        <v>129</v>
      </c>
      <c r="Z5401" s="44" t="s">
        <v>6550</v>
      </c>
      <c r="AA5401" s="44" t="s">
        <v>6726</v>
      </c>
    </row>
    <row r="5402" spans="1:27" hidden="1" x14ac:dyDescent="0.25">
      <c r="A5402" s="26">
        <v>165</v>
      </c>
      <c r="B5402" s="19" t="s">
        <v>6732</v>
      </c>
      <c r="C5402" s="44" t="s">
        <v>114</v>
      </c>
      <c r="D5402" s="19" t="s">
        <v>5336</v>
      </c>
      <c r="E5402" s="19">
        <v>20</v>
      </c>
      <c r="F5402" s="19">
        <v>500</v>
      </c>
      <c r="G5402" s="19">
        <v>810</v>
      </c>
      <c r="H5402" s="19">
        <v>1</v>
      </c>
      <c r="I5402" s="79">
        <v>58.88</v>
      </c>
      <c r="J5402" s="79">
        <v>58.88</v>
      </c>
      <c r="K5402" s="19" t="s">
        <v>6724</v>
      </c>
      <c r="L5402" s="19" t="s">
        <v>6725</v>
      </c>
      <c r="P5402" s="19" t="s">
        <v>129</v>
      </c>
      <c r="Q5402" s="20">
        <v>41</v>
      </c>
      <c r="R5402" s="65" t="s">
        <v>6549</v>
      </c>
      <c r="T5402" s="19" t="s">
        <v>4950</v>
      </c>
      <c r="V5402" s="19" t="s">
        <v>119</v>
      </c>
      <c r="Y5402" s="19" t="s">
        <v>129</v>
      </c>
      <c r="Z5402" s="44" t="s">
        <v>6550</v>
      </c>
      <c r="AA5402" s="44" t="s">
        <v>6726</v>
      </c>
    </row>
    <row r="5403" spans="1:27" hidden="1" x14ac:dyDescent="0.25">
      <c r="A5403" s="26">
        <v>166</v>
      </c>
      <c r="B5403" s="19" t="s">
        <v>6733</v>
      </c>
      <c r="C5403" s="44" t="s">
        <v>114</v>
      </c>
      <c r="D5403" s="19" t="s">
        <v>6122</v>
      </c>
      <c r="E5403" s="19">
        <v>20</v>
      </c>
      <c r="F5403" s="19">
        <v>130</v>
      </c>
      <c r="G5403" s="19">
        <v>150</v>
      </c>
      <c r="H5403" s="19">
        <v>2</v>
      </c>
      <c r="I5403" s="79">
        <v>1.91</v>
      </c>
      <c r="J5403" s="79">
        <v>3.82</v>
      </c>
      <c r="K5403" s="19" t="s">
        <v>6724</v>
      </c>
      <c r="L5403" s="19" t="s">
        <v>6725</v>
      </c>
      <c r="Q5403" s="20">
        <v>41</v>
      </c>
      <c r="R5403" s="65" t="s">
        <v>6549</v>
      </c>
      <c r="T5403" s="19" t="s">
        <v>4950</v>
      </c>
      <c r="V5403" s="19" t="s">
        <v>119</v>
      </c>
      <c r="W5403" s="19" t="s">
        <v>129</v>
      </c>
      <c r="Z5403" s="44" t="s">
        <v>6550</v>
      </c>
      <c r="AA5403" s="44" t="s">
        <v>6726</v>
      </c>
    </row>
    <row r="5404" spans="1:27" hidden="1" x14ac:dyDescent="0.25">
      <c r="A5404" s="26">
        <v>167</v>
      </c>
      <c r="B5404" s="19" t="s">
        <v>6734</v>
      </c>
      <c r="C5404" s="44" t="s">
        <v>114</v>
      </c>
      <c r="D5404" s="19" t="s">
        <v>6124</v>
      </c>
      <c r="E5404" s="19">
        <v>20</v>
      </c>
      <c r="F5404" s="19">
        <v>940</v>
      </c>
      <c r="G5404" s="19">
        <v>1730</v>
      </c>
      <c r="H5404" s="19">
        <v>1</v>
      </c>
      <c r="I5404" s="79">
        <v>215.11</v>
      </c>
      <c r="J5404" s="79">
        <v>215.11</v>
      </c>
      <c r="K5404" s="19" t="s">
        <v>6724</v>
      </c>
      <c r="L5404" s="19" t="s">
        <v>6725</v>
      </c>
      <c r="N5404" s="19" t="s">
        <v>128</v>
      </c>
      <c r="Q5404" s="20">
        <v>41</v>
      </c>
      <c r="R5404" s="65" t="s">
        <v>6549</v>
      </c>
      <c r="T5404" s="19" t="s">
        <v>4950</v>
      </c>
      <c r="V5404" s="19" t="s">
        <v>119</v>
      </c>
      <c r="Y5404" s="19" t="s">
        <v>129</v>
      </c>
      <c r="Z5404" s="44" t="s">
        <v>6550</v>
      </c>
      <c r="AA5404" s="44" t="s">
        <v>6726</v>
      </c>
    </row>
    <row r="5405" spans="1:27" hidden="1" x14ac:dyDescent="0.25">
      <c r="A5405" s="26">
        <v>168</v>
      </c>
      <c r="B5405" s="19" t="s">
        <v>6718</v>
      </c>
      <c r="C5405" s="44" t="s">
        <v>114</v>
      </c>
      <c r="D5405" s="19" t="s">
        <v>6130</v>
      </c>
      <c r="E5405" s="19">
        <v>20</v>
      </c>
      <c r="F5405" s="19">
        <v>380</v>
      </c>
      <c r="G5405" s="19">
        <v>500</v>
      </c>
      <c r="H5405" s="19">
        <v>1</v>
      </c>
      <c r="I5405" s="79">
        <v>29.08</v>
      </c>
      <c r="J5405" s="79">
        <v>29.08</v>
      </c>
      <c r="K5405" s="19" t="s">
        <v>6724</v>
      </c>
      <c r="L5405" s="19" t="s">
        <v>6725</v>
      </c>
      <c r="N5405" s="19" t="s">
        <v>128</v>
      </c>
      <c r="Q5405" s="20">
        <v>41</v>
      </c>
      <c r="R5405" s="65" t="s">
        <v>6549</v>
      </c>
      <c r="T5405" s="19" t="s">
        <v>4950</v>
      </c>
      <c r="V5405" s="19" t="s">
        <v>119</v>
      </c>
      <c r="Y5405" s="19" t="s">
        <v>129</v>
      </c>
      <c r="Z5405" s="44" t="s">
        <v>6550</v>
      </c>
      <c r="AA5405" s="44" t="s">
        <v>6726</v>
      </c>
    </row>
    <row r="5406" spans="1:27" hidden="1" x14ac:dyDescent="0.25">
      <c r="A5406" s="26">
        <v>169</v>
      </c>
      <c r="B5406" s="19" t="s">
        <v>6735</v>
      </c>
      <c r="C5406" s="44" t="s">
        <v>114</v>
      </c>
      <c r="D5406" s="19" t="s">
        <v>5347</v>
      </c>
      <c r="E5406" s="19">
        <v>20</v>
      </c>
      <c r="F5406" s="19">
        <v>460</v>
      </c>
      <c r="G5406" s="19">
        <v>500</v>
      </c>
      <c r="H5406" s="19">
        <v>1</v>
      </c>
      <c r="I5406" s="79">
        <v>36.11</v>
      </c>
      <c r="J5406" s="79">
        <v>36.11</v>
      </c>
      <c r="K5406" s="19" t="s">
        <v>6724</v>
      </c>
      <c r="L5406" s="19" t="s">
        <v>6725</v>
      </c>
      <c r="Q5406" s="20">
        <v>41</v>
      </c>
      <c r="R5406" s="65" t="s">
        <v>6549</v>
      </c>
      <c r="T5406" s="19" t="s">
        <v>4950</v>
      </c>
      <c r="V5406" s="19" t="s">
        <v>119</v>
      </c>
      <c r="Y5406" s="19" t="s">
        <v>129</v>
      </c>
      <c r="Z5406" s="44" t="s">
        <v>6550</v>
      </c>
      <c r="AA5406" s="44" t="s">
        <v>6726</v>
      </c>
    </row>
    <row r="5407" spans="1:27" hidden="1" x14ac:dyDescent="0.25">
      <c r="A5407" s="26">
        <v>170</v>
      </c>
      <c r="B5407" s="19" t="s">
        <v>6736</v>
      </c>
      <c r="C5407" s="44" t="s">
        <v>114</v>
      </c>
      <c r="D5407" s="19" t="s">
        <v>5369</v>
      </c>
      <c r="E5407" s="19">
        <v>25</v>
      </c>
      <c r="F5407" s="19">
        <v>300</v>
      </c>
      <c r="G5407" s="19">
        <v>500</v>
      </c>
      <c r="H5407" s="19">
        <v>1</v>
      </c>
      <c r="I5407" s="79">
        <v>28.6</v>
      </c>
      <c r="J5407" s="79">
        <v>28.6</v>
      </c>
      <c r="K5407" s="19" t="s">
        <v>1960</v>
      </c>
      <c r="L5407" s="19" t="s">
        <v>6737</v>
      </c>
      <c r="N5407" s="19" t="s">
        <v>128</v>
      </c>
      <c r="Q5407" s="20">
        <v>41</v>
      </c>
      <c r="R5407" s="65" t="s">
        <v>6549</v>
      </c>
      <c r="T5407" s="19" t="s">
        <v>4950</v>
      </c>
      <c r="V5407" s="19" t="s">
        <v>119</v>
      </c>
      <c r="X5407" s="19" t="s">
        <v>129</v>
      </c>
      <c r="Z5407" s="44" t="s">
        <v>6550</v>
      </c>
      <c r="AA5407" s="44" t="s">
        <v>6738</v>
      </c>
    </row>
    <row r="5408" spans="1:27" hidden="1" x14ac:dyDescent="0.25">
      <c r="A5408" s="26">
        <v>171</v>
      </c>
      <c r="B5408" s="19" t="s">
        <v>6739</v>
      </c>
      <c r="C5408" s="44" t="s">
        <v>114</v>
      </c>
      <c r="D5408" s="19" t="s">
        <v>5369</v>
      </c>
      <c r="E5408" s="19">
        <v>25</v>
      </c>
      <c r="F5408" s="19">
        <v>300</v>
      </c>
      <c r="G5408" s="19">
        <v>500</v>
      </c>
      <c r="H5408" s="19">
        <v>1</v>
      </c>
      <c r="I5408" s="79">
        <v>28.6</v>
      </c>
      <c r="J5408" s="79">
        <v>28.6</v>
      </c>
      <c r="K5408" s="19" t="s">
        <v>1960</v>
      </c>
      <c r="L5408" s="19" t="s">
        <v>6737</v>
      </c>
      <c r="N5408" s="19" t="s">
        <v>128</v>
      </c>
      <c r="Q5408" s="20">
        <v>41</v>
      </c>
      <c r="R5408" s="65" t="s">
        <v>6549</v>
      </c>
      <c r="T5408" s="19" t="s">
        <v>4950</v>
      </c>
      <c r="V5408" s="19" t="s">
        <v>119</v>
      </c>
      <c r="X5408" s="19" t="s">
        <v>129</v>
      </c>
      <c r="Z5408" s="44" t="s">
        <v>6550</v>
      </c>
      <c r="AA5408" s="44" t="s">
        <v>6738</v>
      </c>
    </row>
    <row r="5409" spans="1:27" hidden="1" x14ac:dyDescent="0.25">
      <c r="A5409" s="26">
        <v>172</v>
      </c>
      <c r="B5409" s="19" t="s">
        <v>6740</v>
      </c>
      <c r="C5409" s="44" t="s">
        <v>114</v>
      </c>
      <c r="D5409" s="19" t="s">
        <v>6741</v>
      </c>
      <c r="E5409" s="19">
        <v>25</v>
      </c>
      <c r="F5409" s="19">
        <v>750</v>
      </c>
      <c r="G5409" s="19">
        <v>2364</v>
      </c>
      <c r="H5409" s="19">
        <v>1</v>
      </c>
      <c r="I5409" s="79">
        <v>322.92</v>
      </c>
      <c r="J5409" s="79">
        <v>322.92</v>
      </c>
      <c r="K5409" s="19" t="s">
        <v>1960</v>
      </c>
      <c r="L5409" s="19" t="s">
        <v>6737</v>
      </c>
      <c r="N5409" s="19" t="s">
        <v>128</v>
      </c>
      <c r="O5409" s="19" t="s">
        <v>129</v>
      </c>
      <c r="Q5409" s="20">
        <v>41</v>
      </c>
      <c r="R5409" s="65" t="s">
        <v>6549</v>
      </c>
      <c r="T5409" s="19" t="s">
        <v>4950</v>
      </c>
      <c r="V5409" s="19" t="s">
        <v>119</v>
      </c>
      <c r="Y5409" s="19" t="s">
        <v>129</v>
      </c>
      <c r="Z5409" s="44" t="s">
        <v>6550</v>
      </c>
      <c r="AA5409" s="44" t="s">
        <v>6738</v>
      </c>
    </row>
    <row r="5410" spans="1:27" hidden="1" x14ac:dyDescent="0.25">
      <c r="A5410" s="26">
        <v>173</v>
      </c>
      <c r="B5410" s="19" t="s">
        <v>6742</v>
      </c>
      <c r="C5410" s="44" t="s">
        <v>114</v>
      </c>
      <c r="D5410" s="19" t="s">
        <v>6741</v>
      </c>
      <c r="E5410" s="19">
        <v>25</v>
      </c>
      <c r="F5410" s="19">
        <v>750</v>
      </c>
      <c r="G5410" s="19">
        <v>2364</v>
      </c>
      <c r="H5410" s="19">
        <v>1</v>
      </c>
      <c r="I5410" s="79">
        <v>322.92</v>
      </c>
      <c r="J5410" s="79">
        <v>322.92</v>
      </c>
      <c r="K5410" s="19" t="s">
        <v>1960</v>
      </c>
      <c r="L5410" s="19" t="s">
        <v>6737</v>
      </c>
      <c r="N5410" s="19" t="s">
        <v>128</v>
      </c>
      <c r="O5410" s="19" t="s">
        <v>129</v>
      </c>
      <c r="Q5410" s="20">
        <v>41</v>
      </c>
      <c r="R5410" s="65" t="s">
        <v>6549</v>
      </c>
      <c r="T5410" s="19" t="s">
        <v>4950</v>
      </c>
      <c r="V5410" s="19" t="s">
        <v>119</v>
      </c>
      <c r="Y5410" s="19" t="s">
        <v>129</v>
      </c>
      <c r="Z5410" s="44" t="s">
        <v>6550</v>
      </c>
      <c r="AA5410" s="44" t="s">
        <v>6738</v>
      </c>
    </row>
    <row r="5411" spans="1:27" hidden="1" x14ac:dyDescent="0.25">
      <c r="A5411" s="26">
        <v>174</v>
      </c>
      <c r="B5411" s="19" t="s">
        <v>6743</v>
      </c>
      <c r="C5411" s="44" t="s">
        <v>114</v>
      </c>
      <c r="D5411" s="19" t="s">
        <v>5365</v>
      </c>
      <c r="E5411" s="19">
        <v>25</v>
      </c>
      <c r="F5411" s="19">
        <v>500</v>
      </c>
      <c r="G5411" s="19">
        <v>806</v>
      </c>
      <c r="H5411" s="19">
        <v>1</v>
      </c>
      <c r="I5411" s="79">
        <v>73.25</v>
      </c>
      <c r="J5411" s="79">
        <v>73.25</v>
      </c>
      <c r="K5411" s="19" t="s">
        <v>1960</v>
      </c>
      <c r="L5411" s="19" t="s">
        <v>6737</v>
      </c>
      <c r="Q5411" s="20">
        <v>41</v>
      </c>
      <c r="R5411" s="65" t="s">
        <v>6549</v>
      </c>
      <c r="T5411" s="19" t="s">
        <v>4950</v>
      </c>
      <c r="V5411" s="19" t="s">
        <v>119</v>
      </c>
      <c r="Y5411" s="19" t="s">
        <v>129</v>
      </c>
      <c r="Z5411" s="44" t="s">
        <v>6550</v>
      </c>
      <c r="AA5411" s="44" t="s">
        <v>6738</v>
      </c>
    </row>
    <row r="5412" spans="1:27" hidden="1" x14ac:dyDescent="0.25">
      <c r="A5412" s="26">
        <v>175</v>
      </c>
      <c r="B5412" s="19" t="s">
        <v>6744</v>
      </c>
      <c r="C5412" s="44" t="s">
        <v>114</v>
      </c>
      <c r="D5412" s="19" t="s">
        <v>5367</v>
      </c>
      <c r="E5412" s="19">
        <v>25</v>
      </c>
      <c r="F5412" s="19">
        <v>500</v>
      </c>
      <c r="G5412" s="19">
        <v>632</v>
      </c>
      <c r="H5412" s="19">
        <v>1</v>
      </c>
      <c r="I5412" s="79">
        <v>53.67</v>
      </c>
      <c r="J5412" s="79">
        <v>53.67</v>
      </c>
      <c r="K5412" s="19" t="s">
        <v>1960</v>
      </c>
      <c r="L5412" s="19" t="s">
        <v>6737</v>
      </c>
      <c r="Q5412" s="20">
        <v>41</v>
      </c>
      <c r="R5412" s="65" t="s">
        <v>6549</v>
      </c>
      <c r="T5412" s="19" t="s">
        <v>4950</v>
      </c>
      <c r="V5412" s="19" t="s">
        <v>119</v>
      </c>
      <c r="Y5412" s="19" t="s">
        <v>129</v>
      </c>
      <c r="Z5412" s="44" t="s">
        <v>6550</v>
      </c>
      <c r="AA5412" s="44" t="s">
        <v>6738</v>
      </c>
    </row>
    <row r="5413" spans="1:27" hidden="1" x14ac:dyDescent="0.25">
      <c r="A5413" s="26">
        <v>176</v>
      </c>
      <c r="B5413" s="19" t="s">
        <v>6745</v>
      </c>
      <c r="C5413" s="44" t="s">
        <v>114</v>
      </c>
      <c r="D5413" s="19" t="s">
        <v>5369</v>
      </c>
      <c r="E5413" s="19">
        <v>25</v>
      </c>
      <c r="F5413" s="19">
        <v>300</v>
      </c>
      <c r="G5413" s="19">
        <v>500</v>
      </c>
      <c r="H5413" s="19">
        <v>1</v>
      </c>
      <c r="I5413" s="79">
        <v>28.6</v>
      </c>
      <c r="J5413" s="79">
        <v>28.6</v>
      </c>
      <c r="K5413" s="19" t="s">
        <v>1960</v>
      </c>
      <c r="L5413" s="19" t="s">
        <v>6737</v>
      </c>
      <c r="N5413" s="19" t="s">
        <v>128</v>
      </c>
      <c r="Q5413" s="20">
        <v>41</v>
      </c>
      <c r="R5413" s="65" t="s">
        <v>6549</v>
      </c>
      <c r="T5413" s="19" t="s">
        <v>4950</v>
      </c>
      <c r="V5413" s="19" t="s">
        <v>119</v>
      </c>
      <c r="X5413" s="19" t="s">
        <v>129</v>
      </c>
      <c r="Z5413" s="44" t="s">
        <v>6550</v>
      </c>
      <c r="AA5413" s="44" t="s">
        <v>6738</v>
      </c>
    </row>
    <row r="5414" spans="1:27" hidden="1" x14ac:dyDescent="0.25">
      <c r="A5414" s="26">
        <v>177</v>
      </c>
      <c r="B5414" s="19" t="s">
        <v>6746</v>
      </c>
      <c r="C5414" s="44" t="s">
        <v>114</v>
      </c>
      <c r="D5414" s="19" t="s">
        <v>6135</v>
      </c>
      <c r="E5414" s="19">
        <v>25</v>
      </c>
      <c r="F5414" s="19">
        <v>750</v>
      </c>
      <c r="G5414" s="19">
        <v>2237</v>
      </c>
      <c r="H5414" s="19">
        <v>1</v>
      </c>
      <c r="I5414" s="79">
        <v>306.69</v>
      </c>
      <c r="J5414" s="79">
        <v>306.69</v>
      </c>
      <c r="K5414" s="19" t="s">
        <v>1960</v>
      </c>
      <c r="L5414" s="19" t="s">
        <v>6737</v>
      </c>
      <c r="N5414" s="19" t="s">
        <v>128</v>
      </c>
      <c r="O5414" s="19" t="s">
        <v>129</v>
      </c>
      <c r="P5414" s="19" t="s">
        <v>129</v>
      </c>
      <c r="Q5414" s="20">
        <v>41</v>
      </c>
      <c r="R5414" s="65" t="s">
        <v>6549</v>
      </c>
      <c r="T5414" s="19" t="s">
        <v>4950</v>
      </c>
      <c r="V5414" s="19" t="s">
        <v>119</v>
      </c>
      <c r="Y5414" s="19" t="s">
        <v>129</v>
      </c>
      <c r="Z5414" s="44" t="s">
        <v>6550</v>
      </c>
      <c r="AA5414" s="44" t="s">
        <v>6738</v>
      </c>
    </row>
    <row r="5415" spans="1:27" hidden="1" x14ac:dyDescent="0.25">
      <c r="A5415" s="26">
        <v>178</v>
      </c>
      <c r="B5415" s="19" t="s">
        <v>6747</v>
      </c>
      <c r="C5415" s="44" t="s">
        <v>114</v>
      </c>
      <c r="D5415" s="19" t="s">
        <v>6139</v>
      </c>
      <c r="E5415" s="19">
        <v>25</v>
      </c>
      <c r="F5415" s="19">
        <v>500</v>
      </c>
      <c r="G5415" s="19">
        <v>838</v>
      </c>
      <c r="H5415" s="19">
        <v>1</v>
      </c>
      <c r="I5415" s="79">
        <v>76.19</v>
      </c>
      <c r="J5415" s="79">
        <v>76.19</v>
      </c>
      <c r="K5415" s="19" t="s">
        <v>1960</v>
      </c>
      <c r="L5415" s="19" t="s">
        <v>6737</v>
      </c>
      <c r="Q5415" s="20">
        <v>41</v>
      </c>
      <c r="R5415" s="65" t="s">
        <v>6549</v>
      </c>
      <c r="T5415" s="19" t="s">
        <v>4950</v>
      </c>
      <c r="V5415" s="19" t="s">
        <v>119</v>
      </c>
      <c r="Y5415" s="19" t="s">
        <v>129</v>
      </c>
      <c r="Z5415" s="44" t="s">
        <v>6550</v>
      </c>
      <c r="AA5415" s="44" t="s">
        <v>6738</v>
      </c>
    </row>
    <row r="5416" spans="1:27" hidden="1" x14ac:dyDescent="0.25">
      <c r="A5416" s="26">
        <v>179</v>
      </c>
      <c r="B5416" s="19" t="s">
        <v>6748</v>
      </c>
      <c r="C5416" s="44" t="s">
        <v>114</v>
      </c>
      <c r="D5416" s="19" t="s">
        <v>6141</v>
      </c>
      <c r="E5416" s="19">
        <v>25</v>
      </c>
      <c r="F5416" s="19">
        <v>500</v>
      </c>
      <c r="G5416" s="19">
        <v>640</v>
      </c>
      <c r="H5416" s="19">
        <v>1</v>
      </c>
      <c r="I5416" s="79">
        <v>54.07</v>
      </c>
      <c r="J5416" s="79">
        <v>54.07</v>
      </c>
      <c r="K5416" s="19" t="s">
        <v>1960</v>
      </c>
      <c r="L5416" s="19" t="s">
        <v>6737</v>
      </c>
      <c r="Q5416" s="20">
        <v>41</v>
      </c>
      <c r="R5416" s="65" t="s">
        <v>6549</v>
      </c>
      <c r="T5416" s="19" t="s">
        <v>4950</v>
      </c>
      <c r="V5416" s="19" t="s">
        <v>119</v>
      </c>
      <c r="Y5416" s="19" t="s">
        <v>129</v>
      </c>
      <c r="Z5416" s="44" t="s">
        <v>6550</v>
      </c>
      <c r="AA5416" s="44" t="s">
        <v>6738</v>
      </c>
    </row>
    <row r="5417" spans="1:27" hidden="1" x14ac:dyDescent="0.25">
      <c r="A5417" s="26">
        <v>180</v>
      </c>
      <c r="B5417" s="19" t="s">
        <v>6749</v>
      </c>
      <c r="C5417" s="44" t="s">
        <v>114</v>
      </c>
      <c r="D5417" s="19" t="s">
        <v>6135</v>
      </c>
      <c r="E5417" s="19">
        <v>25</v>
      </c>
      <c r="F5417" s="19">
        <v>750</v>
      </c>
      <c r="G5417" s="19">
        <v>2237</v>
      </c>
      <c r="H5417" s="19">
        <v>1</v>
      </c>
      <c r="I5417" s="79">
        <v>306.69</v>
      </c>
      <c r="J5417" s="79">
        <v>306.69</v>
      </c>
      <c r="K5417" s="19" t="s">
        <v>1960</v>
      </c>
      <c r="L5417" s="19" t="s">
        <v>6737</v>
      </c>
      <c r="N5417" s="19" t="s">
        <v>128</v>
      </c>
      <c r="O5417" s="19" t="s">
        <v>129</v>
      </c>
      <c r="Q5417" s="20">
        <v>41</v>
      </c>
      <c r="R5417" s="65" t="s">
        <v>6549</v>
      </c>
      <c r="T5417" s="19" t="s">
        <v>4950</v>
      </c>
      <c r="V5417" s="19" t="s">
        <v>119</v>
      </c>
      <c r="Y5417" s="19" t="s">
        <v>129</v>
      </c>
      <c r="Z5417" s="44" t="s">
        <v>6550</v>
      </c>
      <c r="AA5417" s="44" t="s">
        <v>6738</v>
      </c>
    </row>
    <row r="5418" spans="1:27" hidden="1" x14ac:dyDescent="0.25">
      <c r="A5418" s="26">
        <v>181</v>
      </c>
      <c r="B5418" s="19" t="s">
        <v>6750</v>
      </c>
      <c r="C5418" s="44" t="s">
        <v>114</v>
      </c>
      <c r="D5418" s="19" t="s">
        <v>5369</v>
      </c>
      <c r="E5418" s="19">
        <v>25</v>
      </c>
      <c r="F5418" s="19">
        <v>300</v>
      </c>
      <c r="G5418" s="19">
        <v>500</v>
      </c>
      <c r="H5418" s="19">
        <v>1</v>
      </c>
      <c r="I5418" s="79">
        <v>28.6</v>
      </c>
      <c r="J5418" s="79">
        <v>28.6</v>
      </c>
      <c r="K5418" s="19" t="s">
        <v>1960</v>
      </c>
      <c r="L5418" s="19" t="s">
        <v>6737</v>
      </c>
      <c r="N5418" s="19" t="s">
        <v>128</v>
      </c>
      <c r="Q5418" s="20">
        <v>41</v>
      </c>
      <c r="R5418" s="65" t="s">
        <v>6549</v>
      </c>
      <c r="T5418" s="19" t="s">
        <v>4950</v>
      </c>
      <c r="V5418" s="19" t="s">
        <v>119</v>
      </c>
      <c r="X5418" s="19" t="s">
        <v>129</v>
      </c>
      <c r="Z5418" s="44" t="s">
        <v>6550</v>
      </c>
      <c r="AA5418" s="44" t="s">
        <v>6738</v>
      </c>
    </row>
    <row r="5419" spans="1:27" hidden="1" x14ac:dyDescent="0.25">
      <c r="A5419" s="26">
        <v>182</v>
      </c>
      <c r="B5419" s="19" t="s">
        <v>6751</v>
      </c>
      <c r="C5419" s="44" t="s">
        <v>114</v>
      </c>
      <c r="D5419" s="19" t="s">
        <v>6752</v>
      </c>
      <c r="E5419" s="19">
        <v>30</v>
      </c>
      <c r="F5419" s="19">
        <v>750</v>
      </c>
      <c r="G5419" s="19">
        <v>2176</v>
      </c>
      <c r="H5419" s="19">
        <v>1</v>
      </c>
      <c r="I5419" s="79">
        <v>369.67</v>
      </c>
      <c r="J5419" s="79">
        <v>369.67</v>
      </c>
      <c r="K5419" s="19" t="s">
        <v>975</v>
      </c>
      <c r="L5419" s="19" t="s">
        <v>6753</v>
      </c>
      <c r="N5419" s="19" t="s">
        <v>128</v>
      </c>
      <c r="O5419" s="19" t="s">
        <v>129</v>
      </c>
      <c r="Q5419" s="20">
        <v>41</v>
      </c>
      <c r="R5419" s="65" t="s">
        <v>6549</v>
      </c>
      <c r="T5419" s="19" t="s">
        <v>4950</v>
      </c>
      <c r="V5419" s="19" t="s">
        <v>119</v>
      </c>
      <c r="Y5419" s="19" t="s">
        <v>129</v>
      </c>
      <c r="Z5419" s="44" t="s">
        <v>6550</v>
      </c>
      <c r="AA5419" s="44" t="s">
        <v>121</v>
      </c>
    </row>
    <row r="5420" spans="1:27" hidden="1" x14ac:dyDescent="0.25">
      <c r="A5420" s="26">
        <v>183</v>
      </c>
      <c r="B5420" s="19" t="s">
        <v>6754</v>
      </c>
      <c r="C5420" s="44" t="s">
        <v>114</v>
      </c>
      <c r="D5420" s="19" t="s">
        <v>6752</v>
      </c>
      <c r="E5420" s="19">
        <v>30</v>
      </c>
      <c r="F5420" s="19">
        <v>750</v>
      </c>
      <c r="G5420" s="19">
        <v>2176</v>
      </c>
      <c r="H5420" s="19">
        <v>1</v>
      </c>
      <c r="I5420" s="79">
        <v>369.66</v>
      </c>
      <c r="J5420" s="79">
        <v>369.66</v>
      </c>
      <c r="K5420" s="19" t="s">
        <v>975</v>
      </c>
      <c r="L5420" s="19" t="s">
        <v>6753</v>
      </c>
      <c r="N5420" s="19" t="s">
        <v>128</v>
      </c>
      <c r="O5420" s="19" t="s">
        <v>129</v>
      </c>
      <c r="Q5420" s="20">
        <v>41</v>
      </c>
      <c r="R5420" s="65" t="s">
        <v>6549</v>
      </c>
      <c r="T5420" s="19" t="s">
        <v>4950</v>
      </c>
      <c r="V5420" s="19" t="s">
        <v>119</v>
      </c>
      <c r="Y5420" s="19" t="s">
        <v>129</v>
      </c>
      <c r="Z5420" s="44" t="s">
        <v>6550</v>
      </c>
      <c r="AA5420" s="44" t="s">
        <v>121</v>
      </c>
    </row>
    <row r="5421" spans="1:27" hidden="1" x14ac:dyDescent="0.25">
      <c r="A5421" s="26">
        <v>184</v>
      </c>
      <c r="B5421" s="19" t="s">
        <v>6755</v>
      </c>
      <c r="C5421" s="44" t="s">
        <v>114</v>
      </c>
      <c r="D5421" s="19" t="s">
        <v>5378</v>
      </c>
      <c r="E5421" s="19">
        <v>30</v>
      </c>
      <c r="F5421" s="19">
        <v>750</v>
      </c>
      <c r="G5421" s="19">
        <v>2180</v>
      </c>
      <c r="H5421" s="19">
        <v>1</v>
      </c>
      <c r="I5421" s="79">
        <v>365.56</v>
      </c>
      <c r="J5421" s="79">
        <v>365.56</v>
      </c>
      <c r="K5421" s="19" t="s">
        <v>975</v>
      </c>
      <c r="L5421" s="19" t="s">
        <v>6753</v>
      </c>
      <c r="N5421" s="19" t="s">
        <v>128</v>
      </c>
      <c r="O5421" s="19" t="s">
        <v>129</v>
      </c>
      <c r="Q5421" s="20">
        <v>41</v>
      </c>
      <c r="R5421" s="65" t="s">
        <v>6549</v>
      </c>
      <c r="T5421" s="19" t="s">
        <v>4950</v>
      </c>
      <c r="V5421" s="19" t="s">
        <v>119</v>
      </c>
      <c r="Y5421" s="19" t="s">
        <v>129</v>
      </c>
      <c r="Z5421" s="44" t="s">
        <v>6550</v>
      </c>
      <c r="AA5421" s="44" t="s">
        <v>121</v>
      </c>
    </row>
    <row r="5422" spans="1:27" hidden="1" x14ac:dyDescent="0.25">
      <c r="A5422" s="26">
        <v>185</v>
      </c>
      <c r="B5422" s="19" t="s">
        <v>6756</v>
      </c>
      <c r="C5422" s="44" t="s">
        <v>114</v>
      </c>
      <c r="D5422" s="19" t="s">
        <v>5378</v>
      </c>
      <c r="E5422" s="19">
        <v>30</v>
      </c>
      <c r="F5422" s="19">
        <v>750</v>
      </c>
      <c r="G5422" s="19">
        <v>2180</v>
      </c>
      <c r="H5422" s="19">
        <v>1</v>
      </c>
      <c r="I5422" s="79">
        <v>365.56</v>
      </c>
      <c r="J5422" s="79">
        <v>365.56</v>
      </c>
      <c r="K5422" s="19" t="s">
        <v>975</v>
      </c>
      <c r="L5422" s="19" t="s">
        <v>6753</v>
      </c>
      <c r="N5422" s="19" t="s">
        <v>128</v>
      </c>
      <c r="O5422" s="19" t="s">
        <v>129</v>
      </c>
      <c r="Q5422" s="20">
        <v>41</v>
      </c>
      <c r="R5422" s="65" t="s">
        <v>6549</v>
      </c>
      <c r="T5422" s="19" t="s">
        <v>4950</v>
      </c>
      <c r="V5422" s="19" t="s">
        <v>119</v>
      </c>
      <c r="Y5422" s="19" t="s">
        <v>129</v>
      </c>
      <c r="Z5422" s="44" t="s">
        <v>6550</v>
      </c>
      <c r="AA5422" s="44" t="s">
        <v>121</v>
      </c>
    </row>
    <row r="5423" spans="1:27" hidden="1" x14ac:dyDescent="0.25">
      <c r="A5423" s="26">
        <v>186</v>
      </c>
      <c r="B5423" s="19" t="s">
        <v>6757</v>
      </c>
      <c r="C5423" s="44" t="s">
        <v>114</v>
      </c>
      <c r="D5423" s="19" t="s">
        <v>5371</v>
      </c>
      <c r="E5423" s="19">
        <v>30</v>
      </c>
      <c r="F5423" s="19">
        <v>750</v>
      </c>
      <c r="G5423" s="19">
        <v>1843</v>
      </c>
      <c r="H5423" s="19">
        <v>1</v>
      </c>
      <c r="I5423" s="79">
        <v>310.20999999999998</v>
      </c>
      <c r="J5423" s="79">
        <v>310.20999999999998</v>
      </c>
      <c r="K5423" s="19" t="s">
        <v>975</v>
      </c>
      <c r="L5423" s="19" t="s">
        <v>6753</v>
      </c>
      <c r="N5423" s="19" t="s">
        <v>128</v>
      </c>
      <c r="O5423" s="19" t="s">
        <v>129</v>
      </c>
      <c r="Q5423" s="20">
        <v>41</v>
      </c>
      <c r="R5423" s="65" t="s">
        <v>6549</v>
      </c>
      <c r="T5423" s="19" t="s">
        <v>4950</v>
      </c>
      <c r="V5423" s="19" t="s">
        <v>119</v>
      </c>
      <c r="Y5423" s="19" t="s">
        <v>129</v>
      </c>
      <c r="Z5423" s="44" t="s">
        <v>6550</v>
      </c>
      <c r="AA5423" s="44" t="s">
        <v>121</v>
      </c>
    </row>
    <row r="5424" spans="1:27" hidden="1" x14ac:dyDescent="0.25">
      <c r="A5424" s="26">
        <v>187</v>
      </c>
      <c r="B5424" s="19" t="s">
        <v>6758</v>
      </c>
      <c r="C5424" s="44" t="s">
        <v>114</v>
      </c>
      <c r="D5424" s="19" t="s">
        <v>5395</v>
      </c>
      <c r="E5424" s="19">
        <v>30</v>
      </c>
      <c r="F5424" s="19">
        <v>750</v>
      </c>
      <c r="G5424" s="19">
        <v>2064</v>
      </c>
      <c r="H5424" s="19">
        <v>1</v>
      </c>
      <c r="I5424" s="79">
        <v>350.44</v>
      </c>
      <c r="J5424" s="79">
        <v>350.44</v>
      </c>
      <c r="K5424" s="19" t="s">
        <v>975</v>
      </c>
      <c r="L5424" s="19" t="s">
        <v>6753</v>
      </c>
      <c r="N5424" s="19" t="s">
        <v>128</v>
      </c>
      <c r="O5424" s="19" t="s">
        <v>129</v>
      </c>
      <c r="Q5424" s="20">
        <v>41</v>
      </c>
      <c r="R5424" s="65" t="s">
        <v>6549</v>
      </c>
      <c r="T5424" s="19" t="s">
        <v>4950</v>
      </c>
      <c r="V5424" s="19" t="s">
        <v>119</v>
      </c>
      <c r="Y5424" s="19" t="s">
        <v>129</v>
      </c>
      <c r="Z5424" s="44" t="s">
        <v>6550</v>
      </c>
      <c r="AA5424" s="44" t="s">
        <v>121</v>
      </c>
    </row>
    <row r="5425" spans="1:27" hidden="1" x14ac:dyDescent="0.25">
      <c r="A5425" s="26">
        <v>188</v>
      </c>
      <c r="B5425" s="19" t="s">
        <v>6759</v>
      </c>
      <c r="C5425" s="44" t="s">
        <v>114</v>
      </c>
      <c r="D5425" s="19" t="s">
        <v>5395</v>
      </c>
      <c r="E5425" s="19">
        <v>30</v>
      </c>
      <c r="F5425" s="19">
        <v>750</v>
      </c>
      <c r="G5425" s="19">
        <v>2064</v>
      </c>
      <c r="H5425" s="19">
        <v>1</v>
      </c>
      <c r="I5425" s="79">
        <v>350.44</v>
      </c>
      <c r="J5425" s="79">
        <v>350.44</v>
      </c>
      <c r="K5425" s="19" t="s">
        <v>975</v>
      </c>
      <c r="L5425" s="19" t="s">
        <v>6753</v>
      </c>
      <c r="N5425" s="19" t="s">
        <v>128</v>
      </c>
      <c r="O5425" s="19" t="s">
        <v>129</v>
      </c>
      <c r="Q5425" s="20">
        <v>41</v>
      </c>
      <c r="R5425" s="65" t="s">
        <v>6549</v>
      </c>
      <c r="T5425" s="19" t="s">
        <v>4950</v>
      </c>
      <c r="V5425" s="19" t="s">
        <v>119</v>
      </c>
      <c r="Y5425" s="19" t="s">
        <v>129</v>
      </c>
      <c r="Z5425" s="44" t="s">
        <v>6550</v>
      </c>
      <c r="AA5425" s="44" t="s">
        <v>121</v>
      </c>
    </row>
    <row r="5426" spans="1:27" hidden="1" x14ac:dyDescent="0.25">
      <c r="A5426" s="26">
        <v>189</v>
      </c>
      <c r="B5426" s="19" t="s">
        <v>6760</v>
      </c>
      <c r="C5426" s="44" t="s">
        <v>114</v>
      </c>
      <c r="D5426" s="19" t="s">
        <v>5371</v>
      </c>
      <c r="E5426" s="19">
        <v>30</v>
      </c>
      <c r="F5426" s="19">
        <v>750</v>
      </c>
      <c r="G5426" s="19">
        <v>1843</v>
      </c>
      <c r="H5426" s="19">
        <v>1</v>
      </c>
      <c r="I5426" s="79">
        <v>310.20999999999998</v>
      </c>
      <c r="J5426" s="79">
        <v>310.20999999999998</v>
      </c>
      <c r="K5426" s="19" t="s">
        <v>975</v>
      </c>
      <c r="L5426" s="19" t="s">
        <v>6753</v>
      </c>
      <c r="N5426" s="19" t="s">
        <v>128</v>
      </c>
      <c r="O5426" s="19" t="s">
        <v>129</v>
      </c>
      <c r="Q5426" s="20">
        <v>41</v>
      </c>
      <c r="R5426" s="65" t="s">
        <v>6549</v>
      </c>
      <c r="T5426" s="19" t="s">
        <v>4950</v>
      </c>
      <c r="V5426" s="19" t="s">
        <v>119</v>
      </c>
      <c r="Y5426" s="19" t="s">
        <v>129</v>
      </c>
      <c r="Z5426" s="44" t="s">
        <v>6550</v>
      </c>
      <c r="AA5426" s="44" t="s">
        <v>121</v>
      </c>
    </row>
    <row r="5427" spans="1:27" hidden="1" x14ac:dyDescent="0.25">
      <c r="A5427" s="26">
        <v>190</v>
      </c>
      <c r="B5427" s="19" t="s">
        <v>6761</v>
      </c>
      <c r="C5427" s="44" t="s">
        <v>114</v>
      </c>
      <c r="D5427" s="19" t="s">
        <v>5382</v>
      </c>
      <c r="E5427" s="19">
        <v>30</v>
      </c>
      <c r="F5427" s="19">
        <v>366</v>
      </c>
      <c r="G5427" s="19">
        <v>736</v>
      </c>
      <c r="H5427" s="19">
        <v>1</v>
      </c>
      <c r="I5427" s="79">
        <v>49.62</v>
      </c>
      <c r="J5427" s="79">
        <v>49.62</v>
      </c>
      <c r="K5427" s="19" t="s">
        <v>975</v>
      </c>
      <c r="L5427" s="19" t="s">
        <v>6753</v>
      </c>
      <c r="N5427" s="19" t="s">
        <v>128</v>
      </c>
      <c r="Q5427" s="20">
        <v>41</v>
      </c>
      <c r="R5427" s="65" t="s">
        <v>6549</v>
      </c>
      <c r="T5427" s="19" t="s">
        <v>4950</v>
      </c>
      <c r="V5427" s="19" t="s">
        <v>119</v>
      </c>
      <c r="X5427" s="19" t="s">
        <v>129</v>
      </c>
      <c r="Z5427" s="44" t="s">
        <v>6550</v>
      </c>
      <c r="AA5427" s="44" t="s">
        <v>121</v>
      </c>
    </row>
    <row r="5428" spans="1:27" hidden="1" x14ac:dyDescent="0.25">
      <c r="A5428" s="26">
        <v>191</v>
      </c>
      <c r="B5428" s="19" t="s">
        <v>6762</v>
      </c>
      <c r="C5428" s="44" t="s">
        <v>114</v>
      </c>
      <c r="D5428" s="19" t="s">
        <v>5398</v>
      </c>
      <c r="E5428" s="19">
        <v>30</v>
      </c>
      <c r="F5428" s="19">
        <v>619</v>
      </c>
      <c r="G5428" s="19">
        <v>702</v>
      </c>
      <c r="H5428" s="19">
        <v>1</v>
      </c>
      <c r="I5428" s="79">
        <v>66.040000000000006</v>
      </c>
      <c r="J5428" s="79">
        <v>66.040000000000006</v>
      </c>
      <c r="K5428" s="19" t="s">
        <v>975</v>
      </c>
      <c r="L5428" s="19" t="s">
        <v>6753</v>
      </c>
      <c r="Q5428" s="20">
        <v>41</v>
      </c>
      <c r="R5428" s="65" t="s">
        <v>6549</v>
      </c>
      <c r="T5428" s="19" t="s">
        <v>4950</v>
      </c>
      <c r="V5428" s="19" t="s">
        <v>119</v>
      </c>
      <c r="W5428" s="19" t="s">
        <v>129</v>
      </c>
      <c r="Z5428" s="44" t="s">
        <v>6550</v>
      </c>
      <c r="AA5428" s="44" t="s">
        <v>121</v>
      </c>
    </row>
    <row r="5429" spans="1:27" hidden="1" x14ac:dyDescent="0.25">
      <c r="A5429" s="26">
        <v>192</v>
      </c>
      <c r="B5429" s="19" t="s">
        <v>6763</v>
      </c>
      <c r="C5429" s="44" t="s">
        <v>114</v>
      </c>
      <c r="D5429" s="19" t="s">
        <v>5400</v>
      </c>
      <c r="E5429" s="19">
        <v>30</v>
      </c>
      <c r="F5429" s="19">
        <v>1029</v>
      </c>
      <c r="G5429" s="19">
        <v>1189</v>
      </c>
      <c r="H5429" s="19">
        <v>1</v>
      </c>
      <c r="I5429" s="79">
        <v>210.73</v>
      </c>
      <c r="J5429" s="79">
        <v>210.73</v>
      </c>
      <c r="K5429" s="19" t="s">
        <v>975</v>
      </c>
      <c r="L5429" s="19" t="s">
        <v>6753</v>
      </c>
      <c r="Q5429" s="20">
        <v>41</v>
      </c>
      <c r="R5429" s="65" t="s">
        <v>6549</v>
      </c>
      <c r="T5429" s="19" t="s">
        <v>4950</v>
      </c>
      <c r="V5429" s="19" t="s">
        <v>119</v>
      </c>
      <c r="W5429" s="19" t="s">
        <v>129</v>
      </c>
      <c r="Z5429" s="44" t="s">
        <v>6550</v>
      </c>
      <c r="AA5429" s="44" t="s">
        <v>121</v>
      </c>
    </row>
    <row r="5430" spans="1:27" hidden="1" x14ac:dyDescent="0.25">
      <c r="A5430" s="26">
        <v>193</v>
      </c>
      <c r="B5430" s="19" t="s">
        <v>6764</v>
      </c>
      <c r="C5430" s="44" t="s">
        <v>114</v>
      </c>
      <c r="D5430" s="19" t="s">
        <v>5402</v>
      </c>
      <c r="E5430" s="19">
        <v>30</v>
      </c>
      <c r="F5430" s="19">
        <v>757</v>
      </c>
      <c r="G5430" s="19">
        <v>782</v>
      </c>
      <c r="H5430" s="19">
        <v>1</v>
      </c>
      <c r="I5430" s="79">
        <v>91.22</v>
      </c>
      <c r="J5430" s="79">
        <v>91.22</v>
      </c>
      <c r="K5430" s="19" t="s">
        <v>975</v>
      </c>
      <c r="L5430" s="19" t="s">
        <v>6753</v>
      </c>
      <c r="Q5430" s="20">
        <v>41</v>
      </c>
      <c r="R5430" s="65" t="s">
        <v>6549</v>
      </c>
      <c r="T5430" s="19" t="s">
        <v>4950</v>
      </c>
      <c r="V5430" s="19" t="s">
        <v>119</v>
      </c>
      <c r="W5430" s="19" t="s">
        <v>129</v>
      </c>
      <c r="Z5430" s="44" t="s">
        <v>6550</v>
      </c>
      <c r="AA5430" s="44" t="s">
        <v>121</v>
      </c>
    </row>
    <row r="5431" spans="1:27" hidden="1" x14ac:dyDescent="0.25">
      <c r="A5431" s="26">
        <v>194</v>
      </c>
      <c r="B5431" s="19" t="s">
        <v>6765</v>
      </c>
      <c r="C5431" s="44" t="s">
        <v>114</v>
      </c>
      <c r="D5431" s="19" t="s">
        <v>5404</v>
      </c>
      <c r="E5431" s="19">
        <v>30</v>
      </c>
      <c r="F5431" s="19">
        <v>989</v>
      </c>
      <c r="G5431" s="19">
        <v>991</v>
      </c>
      <c r="H5431" s="19">
        <v>1</v>
      </c>
      <c r="I5431" s="79">
        <v>177.64</v>
      </c>
      <c r="J5431" s="79">
        <v>177.64</v>
      </c>
      <c r="K5431" s="19" t="s">
        <v>975</v>
      </c>
      <c r="L5431" s="19" t="s">
        <v>6753</v>
      </c>
      <c r="Q5431" s="20">
        <v>41</v>
      </c>
      <c r="R5431" s="65" t="s">
        <v>6549</v>
      </c>
      <c r="T5431" s="19" t="s">
        <v>4950</v>
      </c>
      <c r="V5431" s="19" t="s">
        <v>119</v>
      </c>
      <c r="W5431" s="19" t="s">
        <v>129</v>
      </c>
      <c r="Z5431" s="44" t="s">
        <v>6550</v>
      </c>
      <c r="AA5431" s="44" t="s">
        <v>121</v>
      </c>
    </row>
    <row r="5432" spans="1:27" hidden="1" x14ac:dyDescent="0.25">
      <c r="A5432" s="26">
        <v>195</v>
      </c>
      <c r="B5432" s="19" t="s">
        <v>6766</v>
      </c>
      <c r="C5432" s="44" t="s">
        <v>114</v>
      </c>
      <c r="D5432" s="19" t="s">
        <v>5384</v>
      </c>
      <c r="E5432" s="19">
        <v>30</v>
      </c>
      <c r="F5432" s="19">
        <v>672</v>
      </c>
      <c r="G5432" s="19">
        <v>876</v>
      </c>
      <c r="H5432" s="19">
        <v>1</v>
      </c>
      <c r="I5432" s="79">
        <v>84.12</v>
      </c>
      <c r="J5432" s="79">
        <v>84.12</v>
      </c>
      <c r="K5432" s="19" t="s">
        <v>975</v>
      </c>
      <c r="L5432" s="19" t="s">
        <v>6753</v>
      </c>
      <c r="Q5432" s="20">
        <v>41</v>
      </c>
      <c r="R5432" s="65" t="s">
        <v>6549</v>
      </c>
      <c r="T5432" s="19" t="s">
        <v>4950</v>
      </c>
      <c r="V5432" s="19" t="s">
        <v>119</v>
      </c>
      <c r="W5432" s="19" t="s">
        <v>129</v>
      </c>
      <c r="Z5432" s="44" t="s">
        <v>6550</v>
      </c>
      <c r="AA5432" s="44" t="s">
        <v>121</v>
      </c>
    </row>
    <row r="5433" spans="1:27" hidden="1" x14ac:dyDescent="0.25">
      <c r="A5433" s="26">
        <v>196</v>
      </c>
      <c r="B5433" s="19" t="s">
        <v>6767</v>
      </c>
      <c r="C5433" s="44" t="s">
        <v>114</v>
      </c>
      <c r="D5433" s="19" t="s">
        <v>5406</v>
      </c>
      <c r="E5433" s="19">
        <v>30</v>
      </c>
      <c r="F5433" s="19">
        <v>1201</v>
      </c>
      <c r="G5433" s="19">
        <v>1480</v>
      </c>
      <c r="H5433" s="19">
        <v>1</v>
      </c>
      <c r="I5433" s="79">
        <v>284.93</v>
      </c>
      <c r="J5433" s="79">
        <v>284.93</v>
      </c>
      <c r="K5433" s="19" t="s">
        <v>975</v>
      </c>
      <c r="L5433" s="19" t="s">
        <v>6753</v>
      </c>
      <c r="Q5433" s="20">
        <v>41</v>
      </c>
      <c r="R5433" s="65" t="s">
        <v>6549</v>
      </c>
      <c r="T5433" s="19" t="s">
        <v>4950</v>
      </c>
      <c r="V5433" s="19" t="s">
        <v>119</v>
      </c>
      <c r="W5433" s="19" t="s">
        <v>129</v>
      </c>
      <c r="Z5433" s="44" t="s">
        <v>6550</v>
      </c>
      <c r="AA5433" s="44" t="s">
        <v>121</v>
      </c>
    </row>
    <row r="5434" spans="1:27" hidden="1" x14ac:dyDescent="0.25">
      <c r="A5434" s="26">
        <v>197</v>
      </c>
      <c r="B5434" s="19" t="s">
        <v>6768</v>
      </c>
      <c r="C5434" s="44" t="s">
        <v>114</v>
      </c>
      <c r="D5434" s="19" t="s">
        <v>5408</v>
      </c>
      <c r="E5434" s="19">
        <v>30</v>
      </c>
      <c r="F5434" s="19">
        <v>622</v>
      </c>
      <c r="G5434" s="19">
        <v>730</v>
      </c>
      <c r="H5434" s="19">
        <v>2</v>
      </c>
      <c r="I5434" s="79">
        <v>57.03</v>
      </c>
      <c r="J5434" s="79">
        <v>114.06</v>
      </c>
      <c r="K5434" s="19" t="s">
        <v>975</v>
      </c>
      <c r="L5434" s="19" t="s">
        <v>6753</v>
      </c>
      <c r="Q5434" s="20">
        <v>41</v>
      </c>
      <c r="R5434" s="65" t="s">
        <v>6549</v>
      </c>
      <c r="T5434" s="19" t="s">
        <v>4950</v>
      </c>
      <c r="V5434" s="19" t="s">
        <v>119</v>
      </c>
      <c r="W5434" s="19" t="s">
        <v>129</v>
      </c>
      <c r="Z5434" s="44" t="s">
        <v>6550</v>
      </c>
      <c r="AA5434" s="44" t="s">
        <v>121</v>
      </c>
    </row>
    <row r="5435" spans="1:27" hidden="1" x14ac:dyDescent="0.25">
      <c r="A5435" s="26">
        <v>198</v>
      </c>
      <c r="B5435" s="19" t="s">
        <v>6769</v>
      </c>
      <c r="C5435" s="44" t="s">
        <v>114</v>
      </c>
      <c r="D5435" s="19" t="s">
        <v>5386</v>
      </c>
      <c r="E5435" s="19">
        <v>30</v>
      </c>
      <c r="F5435" s="19">
        <v>1149</v>
      </c>
      <c r="G5435" s="19">
        <v>1469</v>
      </c>
      <c r="H5435" s="19">
        <v>1</v>
      </c>
      <c r="I5435" s="79">
        <v>306.27999999999997</v>
      </c>
      <c r="J5435" s="79">
        <v>306.27999999999997</v>
      </c>
      <c r="K5435" s="19" t="s">
        <v>975</v>
      </c>
      <c r="L5435" s="19" t="s">
        <v>6753</v>
      </c>
      <c r="Q5435" s="20">
        <v>41</v>
      </c>
      <c r="R5435" s="65" t="s">
        <v>6549</v>
      </c>
      <c r="T5435" s="19" t="s">
        <v>4950</v>
      </c>
      <c r="V5435" s="19" t="s">
        <v>119</v>
      </c>
      <c r="W5435" s="19" t="s">
        <v>129</v>
      </c>
      <c r="Z5435" s="44" t="s">
        <v>6550</v>
      </c>
      <c r="AA5435" s="44" t="s">
        <v>121</v>
      </c>
    </row>
    <row r="5436" spans="1:27" hidden="1" x14ac:dyDescent="0.25">
      <c r="A5436" s="26">
        <v>199</v>
      </c>
      <c r="B5436" s="19" t="s">
        <v>6770</v>
      </c>
      <c r="C5436" s="44" t="s">
        <v>114</v>
      </c>
      <c r="D5436" s="19" t="s">
        <v>5376</v>
      </c>
      <c r="E5436" s="19">
        <v>30</v>
      </c>
      <c r="F5436" s="19">
        <v>140</v>
      </c>
      <c r="G5436" s="19">
        <v>250</v>
      </c>
      <c r="H5436" s="19">
        <v>8</v>
      </c>
      <c r="I5436" s="79">
        <v>4.97</v>
      </c>
      <c r="J5436" s="79">
        <v>39.729999999999997</v>
      </c>
      <c r="K5436" s="19" t="s">
        <v>975</v>
      </c>
      <c r="L5436" s="19" t="s">
        <v>6753</v>
      </c>
      <c r="Q5436" s="20">
        <v>41</v>
      </c>
      <c r="R5436" s="65" t="s">
        <v>6549</v>
      </c>
      <c r="T5436" s="19" t="s">
        <v>4950</v>
      </c>
      <c r="V5436" s="19" t="s">
        <v>119</v>
      </c>
      <c r="W5436" s="19" t="s">
        <v>129</v>
      </c>
      <c r="Z5436" s="44" t="s">
        <v>6550</v>
      </c>
      <c r="AA5436" s="44" t="s">
        <v>121</v>
      </c>
    </row>
    <row r="5437" spans="1:27" hidden="1" x14ac:dyDescent="0.25">
      <c r="A5437" s="26">
        <v>200</v>
      </c>
      <c r="B5437" s="19" t="s">
        <v>6771</v>
      </c>
      <c r="C5437" s="44" t="s">
        <v>114</v>
      </c>
      <c r="D5437" s="19" t="s">
        <v>5388</v>
      </c>
      <c r="E5437" s="19">
        <v>30</v>
      </c>
      <c r="F5437" s="19">
        <v>900</v>
      </c>
      <c r="G5437" s="19">
        <v>2563</v>
      </c>
      <c r="H5437" s="19">
        <v>1</v>
      </c>
      <c r="I5437" s="79">
        <v>454.39</v>
      </c>
      <c r="J5437" s="79">
        <v>454.39</v>
      </c>
      <c r="K5437" s="19" t="s">
        <v>975</v>
      </c>
      <c r="L5437" s="19" t="s">
        <v>6753</v>
      </c>
      <c r="N5437" s="19" t="s">
        <v>128</v>
      </c>
      <c r="Q5437" s="20">
        <v>41</v>
      </c>
      <c r="R5437" s="65" t="s">
        <v>6549</v>
      </c>
      <c r="T5437" s="19" t="s">
        <v>4950</v>
      </c>
      <c r="V5437" s="19" t="s">
        <v>119</v>
      </c>
      <c r="Y5437" s="19" t="s">
        <v>129</v>
      </c>
      <c r="Z5437" s="44" t="s">
        <v>6550</v>
      </c>
      <c r="AA5437" s="44" t="s">
        <v>121</v>
      </c>
    </row>
    <row r="5438" spans="1:27" hidden="1" x14ac:dyDescent="0.25">
      <c r="A5438" s="26">
        <v>201</v>
      </c>
      <c r="B5438" s="19" t="s">
        <v>6772</v>
      </c>
      <c r="C5438" s="44" t="s">
        <v>114</v>
      </c>
      <c r="D5438" s="19" t="s">
        <v>6149</v>
      </c>
      <c r="E5438" s="19">
        <v>30</v>
      </c>
      <c r="F5438" s="19">
        <v>750</v>
      </c>
      <c r="G5438" s="19">
        <v>1831</v>
      </c>
      <c r="H5438" s="19">
        <v>1</v>
      </c>
      <c r="I5438" s="79">
        <v>302.20999999999998</v>
      </c>
      <c r="J5438" s="79">
        <v>302.20999999999998</v>
      </c>
      <c r="K5438" s="19" t="s">
        <v>975</v>
      </c>
      <c r="L5438" s="19" t="s">
        <v>6753</v>
      </c>
      <c r="N5438" s="19" t="s">
        <v>128</v>
      </c>
      <c r="O5438" s="19" t="s">
        <v>129</v>
      </c>
      <c r="P5438" s="19" t="s">
        <v>129</v>
      </c>
      <c r="Q5438" s="20">
        <v>41</v>
      </c>
      <c r="R5438" s="65" t="s">
        <v>6549</v>
      </c>
      <c r="T5438" s="19" t="s">
        <v>4950</v>
      </c>
      <c r="V5438" s="19" t="s">
        <v>119</v>
      </c>
      <c r="Y5438" s="19" t="s">
        <v>129</v>
      </c>
      <c r="Z5438" s="44" t="s">
        <v>6550</v>
      </c>
      <c r="AA5438" s="44" t="s">
        <v>121</v>
      </c>
    </row>
    <row r="5439" spans="1:27" hidden="1" x14ac:dyDescent="0.25">
      <c r="A5439" s="26">
        <v>202</v>
      </c>
      <c r="B5439" s="19" t="s">
        <v>6773</v>
      </c>
      <c r="C5439" s="44" t="s">
        <v>114</v>
      </c>
      <c r="D5439" s="19" t="s">
        <v>5395</v>
      </c>
      <c r="E5439" s="19">
        <v>30</v>
      </c>
      <c r="F5439" s="19">
        <v>750</v>
      </c>
      <c r="G5439" s="19">
        <v>2064</v>
      </c>
      <c r="H5439" s="19">
        <v>1</v>
      </c>
      <c r="I5439" s="79">
        <v>350.44</v>
      </c>
      <c r="J5439" s="79">
        <v>350.44</v>
      </c>
      <c r="K5439" s="19" t="s">
        <v>975</v>
      </c>
      <c r="L5439" s="19" t="s">
        <v>6753</v>
      </c>
      <c r="N5439" s="19" t="s">
        <v>128</v>
      </c>
      <c r="O5439" s="19" t="s">
        <v>129</v>
      </c>
      <c r="Q5439" s="20">
        <v>41</v>
      </c>
      <c r="R5439" s="65" t="s">
        <v>6549</v>
      </c>
      <c r="T5439" s="19" t="s">
        <v>4950</v>
      </c>
      <c r="V5439" s="19" t="s">
        <v>119</v>
      </c>
      <c r="Y5439" s="19" t="s">
        <v>129</v>
      </c>
      <c r="Z5439" s="44" t="s">
        <v>6550</v>
      </c>
      <c r="AA5439" s="44" t="s">
        <v>121</v>
      </c>
    </row>
    <row r="5440" spans="1:27" hidden="1" x14ac:dyDescent="0.25">
      <c r="A5440" s="26">
        <v>203</v>
      </c>
      <c r="B5440" s="19" t="s">
        <v>6774</v>
      </c>
      <c r="C5440" s="44" t="s">
        <v>114</v>
      </c>
      <c r="D5440" s="19" t="s">
        <v>5395</v>
      </c>
      <c r="E5440" s="19">
        <v>30</v>
      </c>
      <c r="F5440" s="19">
        <v>750</v>
      </c>
      <c r="G5440" s="19">
        <v>2064</v>
      </c>
      <c r="H5440" s="19">
        <v>1</v>
      </c>
      <c r="I5440" s="79">
        <v>350.44</v>
      </c>
      <c r="J5440" s="79">
        <v>350.44</v>
      </c>
      <c r="K5440" s="19" t="s">
        <v>975</v>
      </c>
      <c r="L5440" s="19" t="s">
        <v>6753</v>
      </c>
      <c r="N5440" s="19" t="s">
        <v>128</v>
      </c>
      <c r="O5440" s="19" t="s">
        <v>129</v>
      </c>
      <c r="Q5440" s="20">
        <v>41</v>
      </c>
      <c r="R5440" s="65" t="s">
        <v>6549</v>
      </c>
      <c r="T5440" s="19" t="s">
        <v>4950</v>
      </c>
      <c r="V5440" s="19" t="s">
        <v>119</v>
      </c>
      <c r="Y5440" s="19" t="s">
        <v>129</v>
      </c>
      <c r="Z5440" s="44" t="s">
        <v>6550</v>
      </c>
      <c r="AA5440" s="44" t="s">
        <v>121</v>
      </c>
    </row>
    <row r="5441" spans="1:27" hidden="1" x14ac:dyDescent="0.25">
      <c r="A5441" s="26">
        <v>204</v>
      </c>
      <c r="B5441" s="19" t="s">
        <v>6775</v>
      </c>
      <c r="C5441" s="44" t="s">
        <v>114</v>
      </c>
      <c r="D5441" s="19" t="s">
        <v>6158</v>
      </c>
      <c r="E5441" s="19">
        <v>30</v>
      </c>
      <c r="F5441" s="19">
        <v>334</v>
      </c>
      <c r="G5441" s="19">
        <v>688</v>
      </c>
      <c r="H5441" s="19">
        <v>1</v>
      </c>
      <c r="I5441" s="79">
        <v>43.99</v>
      </c>
      <c r="J5441" s="79">
        <v>43.99</v>
      </c>
      <c r="K5441" s="19" t="s">
        <v>975</v>
      </c>
      <c r="L5441" s="19" t="s">
        <v>6753</v>
      </c>
      <c r="N5441" s="19" t="s">
        <v>128</v>
      </c>
      <c r="Q5441" s="20">
        <v>41</v>
      </c>
      <c r="R5441" s="65" t="s">
        <v>6549</v>
      </c>
      <c r="T5441" s="19" t="s">
        <v>4950</v>
      </c>
      <c r="V5441" s="19" t="s">
        <v>119</v>
      </c>
      <c r="X5441" s="19" t="s">
        <v>129</v>
      </c>
      <c r="Z5441" s="44" t="s">
        <v>6550</v>
      </c>
      <c r="AA5441" s="44" t="s">
        <v>121</v>
      </c>
    </row>
    <row r="5442" spans="1:27" hidden="1" x14ac:dyDescent="0.25">
      <c r="A5442" s="26">
        <v>205</v>
      </c>
      <c r="B5442" s="19" t="s">
        <v>6776</v>
      </c>
      <c r="C5442" s="44" t="s">
        <v>114</v>
      </c>
      <c r="D5442" s="19" t="s">
        <v>6166</v>
      </c>
      <c r="E5442" s="19">
        <v>30</v>
      </c>
      <c r="F5442" s="19">
        <v>566</v>
      </c>
      <c r="G5442" s="19">
        <v>840</v>
      </c>
      <c r="H5442" s="19">
        <v>1</v>
      </c>
      <c r="I5442" s="79">
        <v>64.75</v>
      </c>
      <c r="J5442" s="79">
        <v>64.75</v>
      </c>
      <c r="K5442" s="19" t="s">
        <v>975</v>
      </c>
      <c r="L5442" s="19" t="s">
        <v>6753</v>
      </c>
      <c r="Q5442" s="20">
        <v>41</v>
      </c>
      <c r="R5442" s="65" t="s">
        <v>6549</v>
      </c>
      <c r="T5442" s="19" t="s">
        <v>4950</v>
      </c>
      <c r="V5442" s="19" t="s">
        <v>119</v>
      </c>
      <c r="W5442" s="19" t="s">
        <v>129</v>
      </c>
      <c r="Z5442" s="44" t="s">
        <v>6550</v>
      </c>
      <c r="AA5442" s="44" t="s">
        <v>121</v>
      </c>
    </row>
    <row r="5443" spans="1:27" hidden="1" x14ac:dyDescent="0.25">
      <c r="A5443" s="26">
        <v>206</v>
      </c>
      <c r="B5443" s="19" t="s">
        <v>6777</v>
      </c>
      <c r="C5443" s="44" t="s">
        <v>114</v>
      </c>
      <c r="D5443" s="19" t="s">
        <v>6168</v>
      </c>
      <c r="E5443" s="19">
        <v>30</v>
      </c>
      <c r="F5443" s="19">
        <v>900</v>
      </c>
      <c r="G5443" s="19">
        <v>2891</v>
      </c>
      <c r="H5443" s="19">
        <v>1</v>
      </c>
      <c r="I5443" s="79">
        <v>508.34</v>
      </c>
      <c r="J5443" s="79">
        <v>508.34</v>
      </c>
      <c r="K5443" s="19" t="s">
        <v>975</v>
      </c>
      <c r="L5443" s="19" t="s">
        <v>6753</v>
      </c>
      <c r="N5443" s="19" t="s">
        <v>128</v>
      </c>
      <c r="Q5443" s="20">
        <v>41</v>
      </c>
      <c r="R5443" s="65" t="s">
        <v>6549</v>
      </c>
      <c r="T5443" s="19" t="s">
        <v>4950</v>
      </c>
      <c r="V5443" s="19" t="s">
        <v>119</v>
      </c>
      <c r="Y5443" s="19" t="s">
        <v>129</v>
      </c>
      <c r="Z5443" s="44" t="s">
        <v>6550</v>
      </c>
      <c r="AA5443" s="44" t="s">
        <v>121</v>
      </c>
    </row>
    <row r="5444" spans="1:27" hidden="1" x14ac:dyDescent="0.25">
      <c r="A5444" s="26">
        <v>207</v>
      </c>
      <c r="B5444" s="19" t="s">
        <v>6778</v>
      </c>
      <c r="C5444" s="44" t="s">
        <v>114</v>
      </c>
      <c r="D5444" s="19" t="s">
        <v>6317</v>
      </c>
      <c r="E5444" s="19">
        <v>30</v>
      </c>
      <c r="F5444" s="19">
        <v>300</v>
      </c>
      <c r="G5444" s="19">
        <v>300</v>
      </c>
      <c r="H5444" s="19">
        <v>2</v>
      </c>
      <c r="I5444" s="79">
        <v>20.2</v>
      </c>
      <c r="J5444" s="79">
        <v>40.39</v>
      </c>
      <c r="K5444" s="19" t="s">
        <v>6314</v>
      </c>
      <c r="L5444" s="19" t="s">
        <v>6779</v>
      </c>
      <c r="N5444" s="19" t="s">
        <v>128</v>
      </c>
      <c r="Q5444" s="20">
        <v>41</v>
      </c>
      <c r="R5444" s="65" t="s">
        <v>6549</v>
      </c>
      <c r="T5444" s="19" t="s">
        <v>4950</v>
      </c>
      <c r="V5444" s="19" t="s">
        <v>119</v>
      </c>
      <c r="X5444" s="19" t="s">
        <v>129</v>
      </c>
      <c r="Z5444" s="44" t="s">
        <v>6550</v>
      </c>
      <c r="AA5444" s="44" t="s">
        <v>6315</v>
      </c>
    </row>
    <row r="5445" spans="1:27" hidden="1" x14ac:dyDescent="0.25">
      <c r="A5445" s="26">
        <v>208</v>
      </c>
      <c r="B5445" s="19" t="s">
        <v>6780</v>
      </c>
      <c r="C5445" s="44" t="s">
        <v>114</v>
      </c>
      <c r="D5445" s="19" t="s">
        <v>6317</v>
      </c>
      <c r="E5445" s="19">
        <v>30</v>
      </c>
      <c r="F5445" s="19">
        <v>300</v>
      </c>
      <c r="G5445" s="19">
        <v>300</v>
      </c>
      <c r="H5445" s="19">
        <v>2</v>
      </c>
      <c r="I5445" s="79">
        <v>20.2</v>
      </c>
      <c r="J5445" s="79">
        <v>40.39</v>
      </c>
      <c r="K5445" s="19" t="s">
        <v>6314</v>
      </c>
      <c r="L5445" s="19" t="s">
        <v>6779</v>
      </c>
      <c r="N5445" s="19" t="s">
        <v>128</v>
      </c>
      <c r="Q5445" s="20">
        <v>41</v>
      </c>
      <c r="R5445" s="65" t="s">
        <v>6549</v>
      </c>
      <c r="T5445" s="19" t="s">
        <v>4950</v>
      </c>
      <c r="V5445" s="19" t="s">
        <v>119</v>
      </c>
      <c r="X5445" s="19" t="s">
        <v>129</v>
      </c>
      <c r="Z5445" s="44" t="s">
        <v>6550</v>
      </c>
      <c r="AA5445" s="44" t="s">
        <v>6315</v>
      </c>
    </row>
    <row r="5446" spans="1:27" hidden="1" x14ac:dyDescent="0.25">
      <c r="A5446" s="26">
        <v>209</v>
      </c>
      <c r="B5446" s="19" t="s">
        <v>6781</v>
      </c>
      <c r="C5446" s="44" t="s">
        <v>114</v>
      </c>
      <c r="D5446" s="19" t="s">
        <v>6782</v>
      </c>
      <c r="E5446" s="19">
        <v>30</v>
      </c>
      <c r="F5446" s="19">
        <v>750</v>
      </c>
      <c r="G5446" s="19">
        <v>1830</v>
      </c>
      <c r="H5446" s="19">
        <v>1</v>
      </c>
      <c r="I5446" s="79">
        <v>302.02999999999997</v>
      </c>
      <c r="J5446" s="79">
        <v>302.02999999999997</v>
      </c>
      <c r="K5446" s="19" t="s">
        <v>6314</v>
      </c>
      <c r="L5446" s="19" t="s">
        <v>6779</v>
      </c>
      <c r="N5446" s="19" t="s">
        <v>128</v>
      </c>
      <c r="O5446" s="19" t="s">
        <v>129</v>
      </c>
      <c r="P5446" s="19" t="s">
        <v>129</v>
      </c>
      <c r="Q5446" s="20">
        <v>41</v>
      </c>
      <c r="R5446" s="65" t="s">
        <v>6549</v>
      </c>
      <c r="T5446" s="19" t="s">
        <v>4950</v>
      </c>
      <c r="V5446" s="19" t="s">
        <v>119</v>
      </c>
      <c r="Y5446" s="19" t="s">
        <v>129</v>
      </c>
      <c r="Z5446" s="44" t="s">
        <v>6550</v>
      </c>
      <c r="AA5446" s="44" t="s">
        <v>6315</v>
      </c>
    </row>
    <row r="5447" spans="1:27" hidden="1" x14ac:dyDescent="0.25">
      <c r="A5447" s="26">
        <v>210</v>
      </c>
      <c r="B5447" s="19" t="s">
        <v>6783</v>
      </c>
      <c r="C5447" s="44" t="s">
        <v>114</v>
      </c>
      <c r="D5447" s="19" t="s">
        <v>6152</v>
      </c>
      <c r="E5447" s="19">
        <v>30</v>
      </c>
      <c r="F5447" s="19">
        <v>750</v>
      </c>
      <c r="G5447" s="19">
        <v>2052</v>
      </c>
      <c r="H5447" s="19">
        <v>1</v>
      </c>
      <c r="I5447" s="79">
        <v>348.14</v>
      </c>
      <c r="J5447" s="79">
        <v>348.14</v>
      </c>
      <c r="K5447" s="19" t="s">
        <v>6314</v>
      </c>
      <c r="L5447" s="19" t="s">
        <v>6779</v>
      </c>
      <c r="N5447" s="19" t="s">
        <v>128</v>
      </c>
      <c r="O5447" s="19" t="s">
        <v>129</v>
      </c>
      <c r="P5447" s="19" t="s">
        <v>129</v>
      </c>
      <c r="Q5447" s="20">
        <v>41</v>
      </c>
      <c r="R5447" s="65" t="s">
        <v>6549</v>
      </c>
      <c r="T5447" s="19" t="s">
        <v>4950</v>
      </c>
      <c r="V5447" s="19" t="s">
        <v>119</v>
      </c>
      <c r="Y5447" s="19" t="s">
        <v>129</v>
      </c>
      <c r="Z5447" s="44" t="s">
        <v>6550</v>
      </c>
      <c r="AA5447" s="44" t="s">
        <v>6315</v>
      </c>
    </row>
    <row r="5448" spans="1:27" hidden="1" x14ac:dyDescent="0.25">
      <c r="A5448" s="26">
        <v>211</v>
      </c>
      <c r="B5448" s="19" t="s">
        <v>6784</v>
      </c>
      <c r="C5448" s="44" t="s">
        <v>114</v>
      </c>
      <c r="D5448" s="19" t="s">
        <v>6154</v>
      </c>
      <c r="E5448" s="19">
        <v>30</v>
      </c>
      <c r="F5448" s="19">
        <v>750</v>
      </c>
      <c r="G5448" s="19">
        <v>2051</v>
      </c>
      <c r="H5448" s="19">
        <v>1</v>
      </c>
      <c r="I5448" s="79">
        <v>348.48</v>
      </c>
      <c r="J5448" s="79">
        <v>348.48</v>
      </c>
      <c r="K5448" s="19" t="s">
        <v>6314</v>
      </c>
      <c r="L5448" s="19" t="s">
        <v>6779</v>
      </c>
      <c r="N5448" s="19" t="s">
        <v>128</v>
      </c>
      <c r="O5448" s="19" t="s">
        <v>129</v>
      </c>
      <c r="P5448" s="19" t="s">
        <v>129</v>
      </c>
      <c r="Q5448" s="20">
        <v>41</v>
      </c>
      <c r="R5448" s="65" t="s">
        <v>6549</v>
      </c>
      <c r="T5448" s="19" t="s">
        <v>4950</v>
      </c>
      <c r="V5448" s="19" t="s">
        <v>119</v>
      </c>
      <c r="Y5448" s="19" t="s">
        <v>129</v>
      </c>
      <c r="Z5448" s="44" t="s">
        <v>6550</v>
      </c>
      <c r="AA5448" s="44" t="s">
        <v>6315</v>
      </c>
    </row>
    <row r="5449" spans="1:27" hidden="1" x14ac:dyDescent="0.25">
      <c r="A5449" s="26">
        <v>212</v>
      </c>
      <c r="B5449" s="19" t="s">
        <v>6785</v>
      </c>
      <c r="C5449" s="44" t="s">
        <v>114</v>
      </c>
      <c r="D5449" s="19" t="s">
        <v>6160</v>
      </c>
      <c r="E5449" s="19">
        <v>30</v>
      </c>
      <c r="F5449" s="19">
        <v>1016</v>
      </c>
      <c r="G5449" s="19">
        <v>1176</v>
      </c>
      <c r="H5449" s="19">
        <v>1</v>
      </c>
      <c r="I5449" s="79">
        <v>205.89</v>
      </c>
      <c r="J5449" s="79">
        <v>205.89</v>
      </c>
      <c r="K5449" s="19" t="s">
        <v>6314</v>
      </c>
      <c r="L5449" s="19" t="s">
        <v>6779</v>
      </c>
      <c r="Q5449" s="20">
        <v>41</v>
      </c>
      <c r="R5449" s="65" t="s">
        <v>6549</v>
      </c>
      <c r="T5449" s="19" t="s">
        <v>4950</v>
      </c>
      <c r="V5449" s="19" t="s">
        <v>119</v>
      </c>
      <c r="W5449" s="19" t="s">
        <v>129</v>
      </c>
      <c r="Z5449" s="44" t="s">
        <v>6550</v>
      </c>
      <c r="AA5449" s="44" t="s">
        <v>6315</v>
      </c>
    </row>
    <row r="5450" spans="1:27" hidden="1" x14ac:dyDescent="0.25">
      <c r="A5450" s="26">
        <v>213</v>
      </c>
      <c r="B5450" s="19" t="s">
        <v>6786</v>
      </c>
      <c r="C5450" s="44" t="s">
        <v>114</v>
      </c>
      <c r="D5450" s="19" t="s">
        <v>6162</v>
      </c>
      <c r="E5450" s="19">
        <v>30</v>
      </c>
      <c r="F5450" s="19">
        <v>753</v>
      </c>
      <c r="G5450" s="19">
        <v>769</v>
      </c>
      <c r="H5450" s="19">
        <v>1</v>
      </c>
      <c r="I5450" s="79">
        <v>89.75</v>
      </c>
      <c r="J5450" s="79">
        <v>89.75</v>
      </c>
      <c r="K5450" s="19" t="s">
        <v>6314</v>
      </c>
      <c r="L5450" s="19" t="s">
        <v>6779</v>
      </c>
      <c r="Q5450" s="20">
        <v>41</v>
      </c>
      <c r="R5450" s="65" t="s">
        <v>6549</v>
      </c>
      <c r="T5450" s="19" t="s">
        <v>4950</v>
      </c>
      <c r="V5450" s="19" t="s">
        <v>119</v>
      </c>
      <c r="W5450" s="19" t="s">
        <v>129</v>
      </c>
      <c r="Z5450" s="44" t="s">
        <v>6550</v>
      </c>
      <c r="AA5450" s="44" t="s">
        <v>6315</v>
      </c>
    </row>
    <row r="5451" spans="1:27" hidden="1" x14ac:dyDescent="0.25">
      <c r="A5451" s="26">
        <v>214</v>
      </c>
      <c r="B5451" s="19" t="s">
        <v>6787</v>
      </c>
      <c r="C5451" s="44" t="s">
        <v>114</v>
      </c>
      <c r="D5451" s="19" t="s">
        <v>6164</v>
      </c>
      <c r="E5451" s="19">
        <v>30</v>
      </c>
      <c r="F5451" s="19">
        <v>1118</v>
      </c>
      <c r="G5451" s="19">
        <v>1902</v>
      </c>
      <c r="H5451" s="19">
        <v>1</v>
      </c>
      <c r="I5451" s="79">
        <v>385.55</v>
      </c>
      <c r="J5451" s="79">
        <v>385.55</v>
      </c>
      <c r="K5451" s="19" t="s">
        <v>6314</v>
      </c>
      <c r="L5451" s="19" t="s">
        <v>6779</v>
      </c>
      <c r="Q5451" s="20">
        <v>41</v>
      </c>
      <c r="R5451" s="65" t="s">
        <v>6549</v>
      </c>
      <c r="T5451" s="19" t="s">
        <v>4950</v>
      </c>
      <c r="V5451" s="19" t="s">
        <v>119</v>
      </c>
      <c r="W5451" s="19" t="s">
        <v>129</v>
      </c>
      <c r="Z5451" s="44" t="s">
        <v>6550</v>
      </c>
      <c r="AA5451" s="44" t="s">
        <v>6315</v>
      </c>
    </row>
    <row r="5452" spans="1:27" hidden="1" x14ac:dyDescent="0.25">
      <c r="A5452" s="26">
        <v>215</v>
      </c>
      <c r="B5452" s="19" t="s">
        <v>6788</v>
      </c>
      <c r="C5452" s="44" t="s">
        <v>114</v>
      </c>
      <c r="D5452" s="19" t="s">
        <v>5410</v>
      </c>
      <c r="E5452" s="19">
        <v>35</v>
      </c>
      <c r="F5452" s="19">
        <v>500</v>
      </c>
      <c r="G5452" s="19">
        <v>700</v>
      </c>
      <c r="H5452" s="19">
        <v>1</v>
      </c>
      <c r="I5452" s="79">
        <v>93.06</v>
      </c>
      <c r="J5452" s="79">
        <v>93.06</v>
      </c>
      <c r="K5452" s="19" t="s">
        <v>5791</v>
      </c>
      <c r="L5452" s="19" t="s">
        <v>6789</v>
      </c>
      <c r="N5452" s="19" t="s">
        <v>128</v>
      </c>
      <c r="Q5452" s="20">
        <v>41</v>
      </c>
      <c r="R5452" s="65" t="s">
        <v>6549</v>
      </c>
      <c r="T5452" s="19" t="s">
        <v>4950</v>
      </c>
      <c r="V5452" s="19" t="s">
        <v>119</v>
      </c>
      <c r="X5452" s="19" t="s">
        <v>129</v>
      </c>
      <c r="Z5452" s="44" t="s">
        <v>6550</v>
      </c>
      <c r="AA5452" s="44" t="s">
        <v>6790</v>
      </c>
    </row>
    <row r="5453" spans="1:27" hidden="1" x14ac:dyDescent="0.25">
      <c r="A5453" s="26">
        <v>216</v>
      </c>
      <c r="B5453" s="19" t="s">
        <v>6791</v>
      </c>
      <c r="C5453" s="44" t="s">
        <v>114</v>
      </c>
      <c r="D5453" s="19" t="s">
        <v>5410</v>
      </c>
      <c r="E5453" s="19">
        <v>35</v>
      </c>
      <c r="F5453" s="19">
        <v>500</v>
      </c>
      <c r="G5453" s="19">
        <v>700</v>
      </c>
      <c r="H5453" s="19">
        <v>7</v>
      </c>
      <c r="I5453" s="79">
        <v>92.28</v>
      </c>
      <c r="J5453" s="79">
        <v>645.95000000000005</v>
      </c>
      <c r="K5453" s="19" t="s">
        <v>5791</v>
      </c>
      <c r="L5453" s="19" t="s">
        <v>6789</v>
      </c>
      <c r="N5453" s="19" t="s">
        <v>128</v>
      </c>
      <c r="Q5453" s="20">
        <v>41</v>
      </c>
      <c r="R5453" s="65" t="s">
        <v>6549</v>
      </c>
      <c r="T5453" s="19" t="s">
        <v>4950</v>
      </c>
      <c r="V5453" s="19" t="s">
        <v>119</v>
      </c>
      <c r="X5453" s="19" t="s">
        <v>129</v>
      </c>
      <c r="Z5453" s="44" t="s">
        <v>6550</v>
      </c>
      <c r="AA5453" s="44" t="s">
        <v>6790</v>
      </c>
    </row>
    <row r="5454" spans="1:27" hidden="1" x14ac:dyDescent="0.25">
      <c r="A5454" s="26">
        <v>217</v>
      </c>
      <c r="B5454" s="19" t="s">
        <v>6792</v>
      </c>
      <c r="C5454" s="44" t="s">
        <v>114</v>
      </c>
      <c r="D5454" s="19" t="s">
        <v>5410</v>
      </c>
      <c r="E5454" s="19">
        <v>35</v>
      </c>
      <c r="F5454" s="19">
        <v>500</v>
      </c>
      <c r="G5454" s="19">
        <v>700</v>
      </c>
      <c r="H5454" s="19">
        <v>5</v>
      </c>
      <c r="I5454" s="79">
        <v>92.28</v>
      </c>
      <c r="J5454" s="79">
        <v>461.39</v>
      </c>
      <c r="K5454" s="19" t="s">
        <v>5791</v>
      </c>
      <c r="L5454" s="19" t="s">
        <v>6789</v>
      </c>
      <c r="N5454" s="19" t="s">
        <v>128</v>
      </c>
      <c r="Q5454" s="20">
        <v>41</v>
      </c>
      <c r="R5454" s="65" t="s">
        <v>6549</v>
      </c>
      <c r="T5454" s="19" t="s">
        <v>4950</v>
      </c>
      <c r="V5454" s="19" t="s">
        <v>119</v>
      </c>
      <c r="X5454" s="19" t="s">
        <v>129</v>
      </c>
      <c r="Z5454" s="44" t="s">
        <v>6550</v>
      </c>
      <c r="AA5454" s="44" t="s">
        <v>6790</v>
      </c>
    </row>
    <row r="5455" spans="1:27" hidden="1" x14ac:dyDescent="0.25">
      <c r="A5455" s="26">
        <v>218</v>
      </c>
      <c r="B5455" s="19" t="s">
        <v>6793</v>
      </c>
      <c r="C5455" s="44" t="s">
        <v>114</v>
      </c>
      <c r="D5455" s="19" t="s">
        <v>5410</v>
      </c>
      <c r="E5455" s="19">
        <v>35</v>
      </c>
      <c r="F5455" s="19">
        <v>500</v>
      </c>
      <c r="G5455" s="19">
        <v>700</v>
      </c>
      <c r="H5455" s="19">
        <v>3</v>
      </c>
      <c r="I5455" s="79">
        <v>93.06</v>
      </c>
      <c r="J5455" s="79">
        <v>279.17</v>
      </c>
      <c r="K5455" s="19" t="s">
        <v>5791</v>
      </c>
      <c r="L5455" s="19" t="s">
        <v>6789</v>
      </c>
      <c r="N5455" s="19" t="s">
        <v>128</v>
      </c>
      <c r="Q5455" s="20">
        <v>41</v>
      </c>
      <c r="R5455" s="65" t="s">
        <v>6549</v>
      </c>
      <c r="T5455" s="19" t="s">
        <v>4950</v>
      </c>
      <c r="V5455" s="19" t="s">
        <v>119</v>
      </c>
      <c r="X5455" s="19" t="s">
        <v>129</v>
      </c>
      <c r="Z5455" s="44" t="s">
        <v>6550</v>
      </c>
      <c r="AA5455" s="44" t="s">
        <v>6790</v>
      </c>
    </row>
    <row r="5456" spans="1:27" hidden="1" x14ac:dyDescent="0.25">
      <c r="A5456" s="26">
        <v>219</v>
      </c>
      <c r="B5456" s="19" t="s">
        <v>6794</v>
      </c>
      <c r="C5456" s="44" t="s">
        <v>114</v>
      </c>
      <c r="D5456" s="19" t="s">
        <v>5410</v>
      </c>
      <c r="E5456" s="19">
        <v>35</v>
      </c>
      <c r="F5456" s="19">
        <v>500</v>
      </c>
      <c r="G5456" s="19">
        <v>700</v>
      </c>
      <c r="H5456" s="19">
        <v>1</v>
      </c>
      <c r="I5456" s="79">
        <v>91.5</v>
      </c>
      <c r="J5456" s="79">
        <v>91.5</v>
      </c>
      <c r="K5456" s="19" t="s">
        <v>5791</v>
      </c>
      <c r="L5456" s="19" t="s">
        <v>6789</v>
      </c>
      <c r="N5456" s="19" t="s">
        <v>128</v>
      </c>
      <c r="Q5456" s="20">
        <v>41</v>
      </c>
      <c r="R5456" s="65" t="s">
        <v>6549</v>
      </c>
      <c r="T5456" s="19" t="s">
        <v>4950</v>
      </c>
      <c r="V5456" s="19" t="s">
        <v>119</v>
      </c>
      <c r="X5456" s="19" t="s">
        <v>129</v>
      </c>
      <c r="Z5456" s="44" t="s">
        <v>6550</v>
      </c>
      <c r="AA5456" s="44" t="s">
        <v>6790</v>
      </c>
    </row>
    <row r="5457" spans="1:27" hidden="1" x14ac:dyDescent="0.25">
      <c r="A5457" s="26">
        <v>220</v>
      </c>
      <c r="B5457" s="19" t="s">
        <v>6795</v>
      </c>
      <c r="C5457" s="44" t="s">
        <v>114</v>
      </c>
      <c r="D5457" s="19" t="s">
        <v>5410</v>
      </c>
      <c r="E5457" s="19">
        <v>35</v>
      </c>
      <c r="F5457" s="19">
        <v>500</v>
      </c>
      <c r="G5457" s="19">
        <v>700</v>
      </c>
      <c r="H5457" s="19">
        <v>6</v>
      </c>
      <c r="I5457" s="79">
        <v>92.28</v>
      </c>
      <c r="J5457" s="79">
        <v>553.66999999999996</v>
      </c>
      <c r="K5457" s="19" t="s">
        <v>5791</v>
      </c>
      <c r="L5457" s="19" t="s">
        <v>6789</v>
      </c>
      <c r="N5457" s="19" t="s">
        <v>128</v>
      </c>
      <c r="Q5457" s="20">
        <v>41</v>
      </c>
      <c r="R5457" s="65" t="s">
        <v>6549</v>
      </c>
      <c r="T5457" s="19" t="s">
        <v>4950</v>
      </c>
      <c r="V5457" s="19" t="s">
        <v>119</v>
      </c>
      <c r="X5457" s="19" t="s">
        <v>129</v>
      </c>
      <c r="Z5457" s="44" t="s">
        <v>6550</v>
      </c>
      <c r="AA5457" s="44" t="s">
        <v>6790</v>
      </c>
    </row>
    <row r="5458" spans="1:27" hidden="1" x14ac:dyDescent="0.25">
      <c r="A5458" s="26">
        <v>221</v>
      </c>
      <c r="B5458" s="19" t="s">
        <v>6796</v>
      </c>
      <c r="C5458" s="44" t="s">
        <v>114</v>
      </c>
      <c r="D5458" s="19" t="s">
        <v>6322</v>
      </c>
      <c r="E5458" s="19">
        <v>35</v>
      </c>
      <c r="F5458" s="19">
        <v>880</v>
      </c>
      <c r="G5458" s="19">
        <v>1640</v>
      </c>
      <c r="H5458" s="19">
        <v>1</v>
      </c>
      <c r="I5458" s="79">
        <v>389.06</v>
      </c>
      <c r="J5458" s="79">
        <v>389.06</v>
      </c>
      <c r="K5458" s="19" t="s">
        <v>5411</v>
      </c>
      <c r="L5458" s="19" t="s">
        <v>6797</v>
      </c>
      <c r="N5458" s="19" t="s">
        <v>128</v>
      </c>
      <c r="Q5458" s="20">
        <v>41</v>
      </c>
      <c r="R5458" s="65" t="s">
        <v>6549</v>
      </c>
      <c r="T5458" s="19" t="s">
        <v>4950</v>
      </c>
      <c r="V5458" s="19" t="s">
        <v>119</v>
      </c>
      <c r="Y5458" s="19" t="s">
        <v>129</v>
      </c>
      <c r="Z5458" s="44" t="s">
        <v>6550</v>
      </c>
      <c r="AA5458" s="44" t="s">
        <v>5743</v>
      </c>
    </row>
    <row r="5459" spans="1:27" hidden="1" x14ac:dyDescent="0.25">
      <c r="A5459" s="26">
        <v>222</v>
      </c>
      <c r="B5459" s="19" t="s">
        <v>6798</v>
      </c>
      <c r="C5459" s="44" t="s">
        <v>114</v>
      </c>
      <c r="D5459" s="19" t="s">
        <v>6322</v>
      </c>
      <c r="E5459" s="19">
        <v>35</v>
      </c>
      <c r="F5459" s="19">
        <v>880</v>
      </c>
      <c r="G5459" s="19">
        <v>1640</v>
      </c>
      <c r="H5459" s="19">
        <v>1</v>
      </c>
      <c r="I5459" s="79">
        <v>389.06</v>
      </c>
      <c r="J5459" s="79">
        <v>389.06</v>
      </c>
      <c r="K5459" s="19" t="s">
        <v>5411</v>
      </c>
      <c r="L5459" s="19" t="s">
        <v>6797</v>
      </c>
      <c r="N5459" s="19" t="s">
        <v>128</v>
      </c>
      <c r="Q5459" s="20">
        <v>41</v>
      </c>
      <c r="R5459" s="65" t="s">
        <v>6549</v>
      </c>
      <c r="T5459" s="19" t="s">
        <v>4950</v>
      </c>
      <c r="V5459" s="19" t="s">
        <v>119</v>
      </c>
      <c r="Y5459" s="19" t="s">
        <v>129</v>
      </c>
      <c r="Z5459" s="44" t="s">
        <v>6550</v>
      </c>
      <c r="AA5459" s="44" t="s">
        <v>5743</v>
      </c>
    </row>
    <row r="5460" spans="1:27" hidden="1" x14ac:dyDescent="0.25">
      <c r="A5460" s="26">
        <v>223</v>
      </c>
      <c r="B5460" s="19" t="s">
        <v>6799</v>
      </c>
      <c r="C5460" s="44" t="s">
        <v>114</v>
      </c>
      <c r="D5460" s="19" t="s">
        <v>5410</v>
      </c>
      <c r="E5460" s="19">
        <v>35</v>
      </c>
      <c r="F5460" s="19">
        <v>500</v>
      </c>
      <c r="G5460" s="19">
        <v>700</v>
      </c>
      <c r="H5460" s="19">
        <v>3</v>
      </c>
      <c r="I5460" s="79">
        <v>93.06</v>
      </c>
      <c r="J5460" s="79">
        <v>279.17</v>
      </c>
      <c r="K5460" s="19" t="s">
        <v>5411</v>
      </c>
      <c r="L5460" s="19" t="s">
        <v>6797</v>
      </c>
      <c r="N5460" s="19" t="s">
        <v>128</v>
      </c>
      <c r="Q5460" s="20">
        <v>41</v>
      </c>
      <c r="R5460" s="65" t="s">
        <v>6549</v>
      </c>
      <c r="T5460" s="19" t="s">
        <v>4950</v>
      </c>
      <c r="V5460" s="19" t="s">
        <v>119</v>
      </c>
      <c r="X5460" s="19" t="s">
        <v>129</v>
      </c>
      <c r="Z5460" s="44" t="s">
        <v>6550</v>
      </c>
      <c r="AA5460" s="44" t="s">
        <v>5743</v>
      </c>
    </row>
    <row r="5461" spans="1:27" hidden="1" x14ac:dyDescent="0.25">
      <c r="A5461" s="26">
        <v>224</v>
      </c>
      <c r="B5461" s="19" t="s">
        <v>6800</v>
      </c>
      <c r="C5461" s="44" t="s">
        <v>114</v>
      </c>
      <c r="D5461" s="19" t="s">
        <v>5410</v>
      </c>
      <c r="E5461" s="19">
        <v>35</v>
      </c>
      <c r="F5461" s="19">
        <v>500</v>
      </c>
      <c r="G5461" s="19">
        <v>700</v>
      </c>
      <c r="H5461" s="19">
        <v>1</v>
      </c>
      <c r="I5461" s="79">
        <v>91.5</v>
      </c>
      <c r="J5461" s="79">
        <v>91.5</v>
      </c>
      <c r="K5461" s="19" t="s">
        <v>5411</v>
      </c>
      <c r="L5461" s="19" t="s">
        <v>6797</v>
      </c>
      <c r="N5461" s="19" t="s">
        <v>128</v>
      </c>
      <c r="Q5461" s="20">
        <v>41</v>
      </c>
      <c r="R5461" s="65" t="s">
        <v>6549</v>
      </c>
      <c r="T5461" s="19" t="s">
        <v>4950</v>
      </c>
      <c r="V5461" s="19" t="s">
        <v>119</v>
      </c>
      <c r="X5461" s="19" t="s">
        <v>129</v>
      </c>
      <c r="Z5461" s="44" t="s">
        <v>6550</v>
      </c>
      <c r="AA5461" s="44" t="s">
        <v>5743</v>
      </c>
    </row>
    <row r="5462" spans="1:27" hidden="1" x14ac:dyDescent="0.25">
      <c r="A5462" s="26">
        <v>225</v>
      </c>
      <c r="B5462" s="19" t="s">
        <v>6801</v>
      </c>
      <c r="C5462" s="44" t="s">
        <v>114</v>
      </c>
      <c r="D5462" s="19" t="s">
        <v>5410</v>
      </c>
      <c r="E5462" s="19">
        <v>35</v>
      </c>
      <c r="F5462" s="19">
        <v>500</v>
      </c>
      <c r="G5462" s="19">
        <v>700</v>
      </c>
      <c r="H5462" s="19">
        <v>7</v>
      </c>
      <c r="I5462" s="79">
        <v>92.28</v>
      </c>
      <c r="J5462" s="79">
        <v>645.95000000000005</v>
      </c>
      <c r="K5462" s="19" t="s">
        <v>5411</v>
      </c>
      <c r="L5462" s="19" t="s">
        <v>6797</v>
      </c>
      <c r="N5462" s="19" t="s">
        <v>128</v>
      </c>
      <c r="Q5462" s="20">
        <v>41</v>
      </c>
      <c r="R5462" s="65" t="s">
        <v>6549</v>
      </c>
      <c r="T5462" s="19" t="s">
        <v>4950</v>
      </c>
      <c r="V5462" s="19" t="s">
        <v>119</v>
      </c>
      <c r="X5462" s="19" t="s">
        <v>129</v>
      </c>
      <c r="Z5462" s="44" t="s">
        <v>6550</v>
      </c>
      <c r="AA5462" s="44" t="s">
        <v>5743</v>
      </c>
    </row>
    <row r="5463" spans="1:27" hidden="1" x14ac:dyDescent="0.25">
      <c r="A5463" s="26">
        <v>226</v>
      </c>
      <c r="B5463" s="19" t="s">
        <v>6802</v>
      </c>
      <c r="C5463" s="44" t="s">
        <v>114</v>
      </c>
      <c r="D5463" s="19" t="s">
        <v>6327</v>
      </c>
      <c r="E5463" s="19">
        <v>40</v>
      </c>
      <c r="F5463" s="19">
        <v>864</v>
      </c>
      <c r="G5463" s="19">
        <v>1554</v>
      </c>
      <c r="H5463" s="19">
        <v>1</v>
      </c>
      <c r="I5463" s="79">
        <v>299.02999999999997</v>
      </c>
      <c r="J5463" s="79">
        <v>299.02999999999997</v>
      </c>
      <c r="K5463" s="19" t="s">
        <v>5041</v>
      </c>
      <c r="L5463" s="19" t="s">
        <v>6803</v>
      </c>
      <c r="N5463" s="19" t="s">
        <v>128</v>
      </c>
      <c r="Q5463" s="20">
        <v>41</v>
      </c>
      <c r="R5463" s="65" t="s">
        <v>6549</v>
      </c>
      <c r="T5463" s="19" t="s">
        <v>4950</v>
      </c>
      <c r="V5463" s="19" t="s">
        <v>119</v>
      </c>
      <c r="X5463" s="19" t="s">
        <v>129</v>
      </c>
      <c r="Z5463" s="44" t="s">
        <v>6550</v>
      </c>
      <c r="AA5463" s="44" t="s">
        <v>121</v>
      </c>
    </row>
    <row r="5464" spans="1:27" hidden="1" x14ac:dyDescent="0.25">
      <c r="A5464" s="26">
        <v>227</v>
      </c>
      <c r="B5464" s="19" t="s">
        <v>6804</v>
      </c>
      <c r="C5464" s="44" t="s">
        <v>114</v>
      </c>
      <c r="D5464" s="19" t="s">
        <v>5417</v>
      </c>
      <c r="E5464" s="19">
        <v>40</v>
      </c>
      <c r="F5464" s="19">
        <v>807</v>
      </c>
      <c r="G5464" s="19">
        <v>1499</v>
      </c>
      <c r="H5464" s="19">
        <v>1</v>
      </c>
      <c r="I5464" s="79">
        <v>281.77999999999997</v>
      </c>
      <c r="J5464" s="79">
        <v>281.77999999999997</v>
      </c>
      <c r="K5464" s="19" t="s">
        <v>6805</v>
      </c>
      <c r="L5464" s="19" t="s">
        <v>6806</v>
      </c>
      <c r="N5464" s="19" t="s">
        <v>128</v>
      </c>
      <c r="Q5464" s="20">
        <v>41</v>
      </c>
      <c r="R5464" s="65" t="s">
        <v>6549</v>
      </c>
      <c r="T5464" s="19" t="s">
        <v>4950</v>
      </c>
      <c r="V5464" s="19" t="s">
        <v>119</v>
      </c>
      <c r="X5464" s="19" t="s">
        <v>129</v>
      </c>
      <c r="Z5464" s="44" t="s">
        <v>6550</v>
      </c>
      <c r="AA5464" s="44" t="s">
        <v>121</v>
      </c>
    </row>
    <row r="5465" spans="1:27" hidden="1" x14ac:dyDescent="0.25">
      <c r="A5465" s="26">
        <v>228</v>
      </c>
      <c r="B5465" s="19" t="s">
        <v>6807</v>
      </c>
      <c r="C5465" s="44" t="s">
        <v>114</v>
      </c>
      <c r="D5465" s="19" t="s">
        <v>5422</v>
      </c>
      <c r="E5465" s="19">
        <v>50</v>
      </c>
      <c r="F5465" s="19">
        <v>750</v>
      </c>
      <c r="G5465" s="19">
        <v>2990</v>
      </c>
      <c r="H5465" s="19">
        <v>1</v>
      </c>
      <c r="I5465" s="79">
        <v>765.68</v>
      </c>
      <c r="J5465" s="79">
        <v>765.68</v>
      </c>
      <c r="K5465" s="19" t="s">
        <v>6176</v>
      </c>
      <c r="L5465" s="19" t="s">
        <v>6808</v>
      </c>
      <c r="N5465" s="19" t="s">
        <v>128</v>
      </c>
      <c r="O5465" s="19" t="s">
        <v>129</v>
      </c>
      <c r="Q5465" s="20">
        <v>41</v>
      </c>
      <c r="R5465" s="65" t="s">
        <v>6549</v>
      </c>
      <c r="T5465" s="19" t="s">
        <v>4950</v>
      </c>
      <c r="V5465" s="19" t="s">
        <v>119</v>
      </c>
      <c r="Y5465" s="19" t="s">
        <v>129</v>
      </c>
      <c r="Z5465" s="44" t="s">
        <v>6550</v>
      </c>
      <c r="AA5465" s="44" t="s">
        <v>6177</v>
      </c>
    </row>
    <row r="5466" spans="1:27" hidden="1" x14ac:dyDescent="0.25">
      <c r="A5466" s="26">
        <v>229</v>
      </c>
      <c r="B5466" s="19" t="s">
        <v>6809</v>
      </c>
      <c r="C5466" s="44" t="s">
        <v>114</v>
      </c>
      <c r="D5466" s="19" t="s">
        <v>5422</v>
      </c>
      <c r="E5466" s="19">
        <v>50</v>
      </c>
      <c r="F5466" s="19">
        <v>750</v>
      </c>
      <c r="G5466" s="19">
        <v>2990</v>
      </c>
      <c r="H5466" s="19">
        <v>1</v>
      </c>
      <c r="I5466" s="79">
        <v>765.68</v>
      </c>
      <c r="J5466" s="79">
        <v>765.68</v>
      </c>
      <c r="K5466" s="19" t="s">
        <v>6176</v>
      </c>
      <c r="L5466" s="19" t="s">
        <v>6808</v>
      </c>
      <c r="N5466" s="19" t="s">
        <v>128</v>
      </c>
      <c r="O5466" s="19" t="s">
        <v>129</v>
      </c>
      <c r="Q5466" s="20">
        <v>41</v>
      </c>
      <c r="R5466" s="65" t="s">
        <v>6549</v>
      </c>
      <c r="T5466" s="19" t="s">
        <v>4950</v>
      </c>
      <c r="V5466" s="19" t="s">
        <v>119</v>
      </c>
      <c r="Y5466" s="19" t="s">
        <v>129</v>
      </c>
      <c r="Z5466" s="44" t="s">
        <v>6550</v>
      </c>
      <c r="AA5466" s="44" t="s">
        <v>6177</v>
      </c>
    </row>
    <row r="5467" spans="1:27" hidden="1" x14ac:dyDescent="0.25">
      <c r="A5467" s="26">
        <v>230</v>
      </c>
      <c r="B5467" s="19" t="s">
        <v>6810</v>
      </c>
      <c r="C5467" s="44" t="s">
        <v>114</v>
      </c>
      <c r="D5467" s="19" t="s">
        <v>6175</v>
      </c>
      <c r="E5467" s="19">
        <v>50</v>
      </c>
      <c r="F5467" s="19">
        <v>750</v>
      </c>
      <c r="G5467" s="19">
        <v>3436</v>
      </c>
      <c r="H5467" s="19">
        <v>1</v>
      </c>
      <c r="I5467" s="79">
        <v>863.82</v>
      </c>
      <c r="J5467" s="79">
        <v>863.82</v>
      </c>
      <c r="K5467" s="19" t="s">
        <v>6176</v>
      </c>
      <c r="L5467" s="19" t="s">
        <v>6808</v>
      </c>
      <c r="N5467" s="19" t="s">
        <v>128</v>
      </c>
      <c r="O5467" s="19" t="s">
        <v>129</v>
      </c>
      <c r="Q5467" s="20">
        <v>41</v>
      </c>
      <c r="R5467" s="65" t="s">
        <v>6549</v>
      </c>
      <c r="T5467" s="19" t="s">
        <v>4950</v>
      </c>
      <c r="V5467" s="19" t="s">
        <v>119</v>
      </c>
      <c r="Y5467" s="19" t="s">
        <v>129</v>
      </c>
      <c r="Z5467" s="44" t="s">
        <v>6550</v>
      </c>
      <c r="AA5467" s="44" t="s">
        <v>6177</v>
      </c>
    </row>
    <row r="5468" spans="1:27" hidden="1" x14ac:dyDescent="0.25">
      <c r="A5468" s="26">
        <v>231</v>
      </c>
      <c r="B5468" s="19" t="s">
        <v>6811</v>
      </c>
      <c r="C5468" s="44" t="s">
        <v>114</v>
      </c>
      <c r="D5468" s="19" t="s">
        <v>6812</v>
      </c>
      <c r="E5468" s="19">
        <v>50</v>
      </c>
      <c r="F5468" s="19">
        <v>750</v>
      </c>
      <c r="G5468" s="19">
        <v>3435</v>
      </c>
      <c r="H5468" s="19">
        <v>1</v>
      </c>
      <c r="I5468" s="79">
        <v>863.53</v>
      </c>
      <c r="J5468" s="79">
        <v>863.53</v>
      </c>
      <c r="K5468" s="19" t="s">
        <v>6176</v>
      </c>
      <c r="L5468" s="19" t="s">
        <v>6808</v>
      </c>
      <c r="N5468" s="19" t="s">
        <v>128</v>
      </c>
      <c r="O5468" s="19" t="s">
        <v>129</v>
      </c>
      <c r="Q5468" s="20">
        <v>41</v>
      </c>
      <c r="R5468" s="65" t="s">
        <v>6549</v>
      </c>
      <c r="T5468" s="19" t="s">
        <v>4950</v>
      </c>
      <c r="V5468" s="19" t="s">
        <v>119</v>
      </c>
      <c r="Y5468" s="19" t="s">
        <v>129</v>
      </c>
      <c r="Z5468" s="44" t="s">
        <v>6550</v>
      </c>
      <c r="AA5468" s="44" t="s">
        <v>6177</v>
      </c>
    </row>
    <row r="5469" spans="1:27" hidden="1" x14ac:dyDescent="0.25">
      <c r="A5469" s="26">
        <v>232</v>
      </c>
      <c r="B5469" s="19" t="s">
        <v>6813</v>
      </c>
      <c r="C5469" s="44" t="s">
        <v>114</v>
      </c>
      <c r="D5469" s="19" t="s">
        <v>5434</v>
      </c>
      <c r="E5469" s="19">
        <v>60</v>
      </c>
      <c r="F5469" s="19">
        <v>750</v>
      </c>
      <c r="G5469" s="19">
        <v>2382</v>
      </c>
      <c r="H5469" s="19">
        <v>2</v>
      </c>
      <c r="I5469" s="79">
        <v>751.47</v>
      </c>
      <c r="J5469" s="79">
        <v>1502.94</v>
      </c>
      <c r="K5469" s="19" t="s">
        <v>6814</v>
      </c>
      <c r="L5469" s="19" t="s">
        <v>6815</v>
      </c>
      <c r="Q5469" s="20">
        <v>41</v>
      </c>
      <c r="R5469" s="65" t="s">
        <v>6549</v>
      </c>
      <c r="T5469" s="19" t="s">
        <v>4950</v>
      </c>
      <c r="V5469" s="19" t="s">
        <v>119</v>
      </c>
      <c r="Y5469" s="19" t="s">
        <v>129</v>
      </c>
      <c r="Z5469" s="44" t="s">
        <v>6550</v>
      </c>
      <c r="AA5469" s="44" t="s">
        <v>5983</v>
      </c>
    </row>
    <row r="5470" spans="1:27" hidden="1" x14ac:dyDescent="0.25">
      <c r="A5470" s="26">
        <v>233</v>
      </c>
      <c r="B5470" s="19" t="s">
        <v>6816</v>
      </c>
      <c r="C5470" s="44" t="s">
        <v>114</v>
      </c>
      <c r="D5470" s="19" t="s">
        <v>5432</v>
      </c>
      <c r="E5470" s="19">
        <v>60</v>
      </c>
      <c r="F5470" s="19">
        <v>750</v>
      </c>
      <c r="G5470" s="19">
        <v>2438</v>
      </c>
      <c r="H5470" s="19">
        <v>1</v>
      </c>
      <c r="I5470" s="79">
        <v>750.14</v>
      </c>
      <c r="J5470" s="79">
        <v>750.14</v>
      </c>
      <c r="K5470" s="19" t="s">
        <v>6814</v>
      </c>
      <c r="L5470" s="19" t="s">
        <v>6815</v>
      </c>
      <c r="N5470" s="19" t="s">
        <v>128</v>
      </c>
      <c r="O5470" s="19" t="s">
        <v>129</v>
      </c>
      <c r="Q5470" s="20">
        <v>41</v>
      </c>
      <c r="R5470" s="65" t="s">
        <v>6549</v>
      </c>
      <c r="T5470" s="19" t="s">
        <v>4950</v>
      </c>
      <c r="V5470" s="19" t="s">
        <v>119</v>
      </c>
      <c r="Y5470" s="19" t="s">
        <v>129</v>
      </c>
      <c r="Z5470" s="44" t="s">
        <v>6550</v>
      </c>
      <c r="AA5470" s="44" t="s">
        <v>5983</v>
      </c>
    </row>
    <row r="5471" spans="1:27" hidden="1" x14ac:dyDescent="0.25">
      <c r="A5471" s="26">
        <v>234</v>
      </c>
      <c r="B5471" s="19" t="s">
        <v>6817</v>
      </c>
      <c r="C5471" s="44" t="s">
        <v>114</v>
      </c>
      <c r="D5471" s="19" t="s">
        <v>5428</v>
      </c>
      <c r="E5471" s="19">
        <v>60</v>
      </c>
      <c r="F5471" s="19">
        <v>750</v>
      </c>
      <c r="G5471" s="19">
        <v>2439</v>
      </c>
      <c r="H5471" s="19">
        <v>1</v>
      </c>
      <c r="I5471" s="79">
        <v>750.49</v>
      </c>
      <c r="J5471" s="79">
        <v>750.49</v>
      </c>
      <c r="K5471" s="19" t="s">
        <v>6814</v>
      </c>
      <c r="L5471" s="19" t="s">
        <v>6815</v>
      </c>
      <c r="N5471" s="19" t="s">
        <v>128</v>
      </c>
      <c r="O5471" s="19" t="s">
        <v>129</v>
      </c>
      <c r="Q5471" s="20">
        <v>41</v>
      </c>
      <c r="R5471" s="65" t="s">
        <v>6549</v>
      </c>
      <c r="T5471" s="19" t="s">
        <v>4950</v>
      </c>
      <c r="V5471" s="19" t="s">
        <v>119</v>
      </c>
      <c r="Y5471" s="19" t="s">
        <v>129</v>
      </c>
      <c r="Z5471" s="44" t="s">
        <v>6550</v>
      </c>
      <c r="AA5471" s="44" t="s">
        <v>5983</v>
      </c>
    </row>
    <row r="5472" spans="1:27" hidden="1" x14ac:dyDescent="0.25">
      <c r="A5472" s="26">
        <v>235</v>
      </c>
      <c r="B5472" s="19" t="s">
        <v>6818</v>
      </c>
      <c r="C5472" s="44" t="s">
        <v>114</v>
      </c>
      <c r="D5472" s="19" t="s">
        <v>5440</v>
      </c>
      <c r="E5472" s="19">
        <v>60</v>
      </c>
      <c r="F5472" s="19">
        <v>1050</v>
      </c>
      <c r="G5472" s="19">
        <v>1300</v>
      </c>
      <c r="H5472" s="19">
        <v>1</v>
      </c>
      <c r="I5472" s="79">
        <v>633.25</v>
      </c>
      <c r="J5472" s="79">
        <v>633.25</v>
      </c>
      <c r="K5472" s="19" t="s">
        <v>6814</v>
      </c>
      <c r="L5472" s="19" t="s">
        <v>6815</v>
      </c>
      <c r="N5472" s="19" t="s">
        <v>128</v>
      </c>
      <c r="Q5472" s="20">
        <v>41</v>
      </c>
      <c r="R5472" s="65" t="s">
        <v>6549</v>
      </c>
      <c r="T5472" s="19" t="s">
        <v>4950</v>
      </c>
      <c r="V5472" s="19" t="s">
        <v>119</v>
      </c>
      <c r="X5472" s="19" t="s">
        <v>129</v>
      </c>
      <c r="Z5472" s="44" t="s">
        <v>6550</v>
      </c>
      <c r="AA5472" s="44" t="s">
        <v>5983</v>
      </c>
    </row>
    <row r="5473" spans="1:27" hidden="1" x14ac:dyDescent="0.25">
      <c r="A5473" s="26">
        <v>236</v>
      </c>
      <c r="B5473" s="19" t="s">
        <v>6819</v>
      </c>
      <c r="C5473" s="44" t="s">
        <v>114</v>
      </c>
      <c r="D5473" s="19" t="s">
        <v>5436</v>
      </c>
      <c r="E5473" s="19">
        <v>60</v>
      </c>
      <c r="F5473" s="19">
        <v>875</v>
      </c>
      <c r="G5473" s="19">
        <v>2341</v>
      </c>
      <c r="H5473" s="19">
        <v>1</v>
      </c>
      <c r="I5473" s="79">
        <v>964.86</v>
      </c>
      <c r="J5473" s="79">
        <v>964.86</v>
      </c>
      <c r="K5473" s="19" t="s">
        <v>6814</v>
      </c>
      <c r="L5473" s="19" t="s">
        <v>6815</v>
      </c>
      <c r="P5473" s="19" t="s">
        <v>129</v>
      </c>
      <c r="Q5473" s="20">
        <v>41</v>
      </c>
      <c r="R5473" s="65" t="s">
        <v>6549</v>
      </c>
      <c r="T5473" s="19" t="s">
        <v>4950</v>
      </c>
      <c r="V5473" s="19" t="s">
        <v>119</v>
      </c>
      <c r="Y5473" s="19" t="s">
        <v>129</v>
      </c>
      <c r="Z5473" s="44" t="s">
        <v>6550</v>
      </c>
      <c r="AA5473" s="44" t="s">
        <v>5983</v>
      </c>
    </row>
    <row r="5474" spans="1:27" hidden="1" x14ac:dyDescent="0.25">
      <c r="A5474" s="26">
        <v>237</v>
      </c>
      <c r="B5474" s="19" t="s">
        <v>6820</v>
      </c>
      <c r="C5474" s="44" t="s">
        <v>114</v>
      </c>
      <c r="D5474" s="19" t="s">
        <v>5445</v>
      </c>
      <c r="E5474" s="19">
        <v>60</v>
      </c>
      <c r="F5474" s="19">
        <v>875</v>
      </c>
      <c r="G5474" s="19">
        <v>1871</v>
      </c>
      <c r="H5474" s="19">
        <v>1</v>
      </c>
      <c r="I5474" s="79">
        <v>771.28</v>
      </c>
      <c r="J5474" s="79">
        <v>771.28</v>
      </c>
      <c r="K5474" s="19" t="s">
        <v>6814</v>
      </c>
      <c r="L5474" s="19" t="s">
        <v>6815</v>
      </c>
      <c r="Q5474" s="20">
        <v>41</v>
      </c>
      <c r="R5474" s="65" t="s">
        <v>6549</v>
      </c>
      <c r="T5474" s="19" t="s">
        <v>4950</v>
      </c>
      <c r="V5474" s="19" t="s">
        <v>119</v>
      </c>
      <c r="Y5474" s="19" t="s">
        <v>129</v>
      </c>
      <c r="Z5474" s="44" t="s">
        <v>6550</v>
      </c>
      <c r="AA5474" s="44" t="s">
        <v>5983</v>
      </c>
    </row>
    <row r="5475" spans="1:27" hidden="1" x14ac:dyDescent="0.25">
      <c r="A5475" s="26">
        <v>238</v>
      </c>
      <c r="B5475" s="19" t="s">
        <v>6821</v>
      </c>
      <c r="C5475" s="44" t="s">
        <v>114</v>
      </c>
      <c r="D5475" s="19" t="s">
        <v>6346</v>
      </c>
      <c r="E5475" s="19">
        <v>80</v>
      </c>
      <c r="F5475" s="19">
        <v>880</v>
      </c>
      <c r="G5475" s="19">
        <v>955</v>
      </c>
      <c r="H5475" s="19">
        <v>1</v>
      </c>
      <c r="I5475" s="79">
        <v>510.51</v>
      </c>
      <c r="J5475" s="79">
        <v>510.51</v>
      </c>
      <c r="K5475" s="19" t="s">
        <v>2113</v>
      </c>
      <c r="L5475" s="19" t="s">
        <v>6822</v>
      </c>
      <c r="N5475" s="19" t="s">
        <v>128</v>
      </c>
      <c r="Q5475" s="20">
        <v>41</v>
      </c>
      <c r="R5475" s="65" t="s">
        <v>6549</v>
      </c>
      <c r="T5475" s="19" t="s">
        <v>4950</v>
      </c>
      <c r="V5475" s="19" t="s">
        <v>119</v>
      </c>
      <c r="X5475" s="19" t="s">
        <v>129</v>
      </c>
      <c r="Z5475" s="44" t="s">
        <v>6550</v>
      </c>
      <c r="AA5475" s="44" t="s">
        <v>121</v>
      </c>
    </row>
    <row r="5476" spans="1:27" hidden="1" x14ac:dyDescent="0.25">
      <c r="A5476" s="26">
        <v>239</v>
      </c>
      <c r="B5476" s="19" t="s">
        <v>6823</v>
      </c>
      <c r="C5476" s="44" t="s">
        <v>114</v>
      </c>
      <c r="D5476" s="19" t="s">
        <v>6334</v>
      </c>
      <c r="E5476" s="19">
        <v>80</v>
      </c>
      <c r="F5476" s="19">
        <v>880</v>
      </c>
      <c r="G5476" s="19">
        <v>1047</v>
      </c>
      <c r="H5476" s="19">
        <v>1</v>
      </c>
      <c r="I5476" s="79">
        <v>566.37</v>
      </c>
      <c r="J5476" s="79">
        <v>566.37</v>
      </c>
      <c r="K5476" s="19" t="s">
        <v>2113</v>
      </c>
      <c r="L5476" s="19" t="s">
        <v>6822</v>
      </c>
      <c r="N5476" s="19" t="s">
        <v>128</v>
      </c>
      <c r="Q5476" s="20">
        <v>41</v>
      </c>
      <c r="R5476" s="65" t="s">
        <v>6549</v>
      </c>
      <c r="T5476" s="19" t="s">
        <v>4950</v>
      </c>
      <c r="V5476" s="19" t="s">
        <v>119</v>
      </c>
      <c r="X5476" s="19" t="s">
        <v>129</v>
      </c>
      <c r="Z5476" s="44" t="s">
        <v>6550</v>
      </c>
      <c r="AA5476" s="44" t="s">
        <v>121</v>
      </c>
    </row>
    <row r="5477" spans="1:27" hidden="1" x14ac:dyDescent="0.25">
      <c r="A5477" s="26">
        <v>240</v>
      </c>
      <c r="B5477" s="19" t="s">
        <v>6824</v>
      </c>
      <c r="C5477" s="44" t="s">
        <v>114</v>
      </c>
      <c r="D5477" s="19" t="s">
        <v>6336</v>
      </c>
      <c r="E5477" s="19">
        <v>80</v>
      </c>
      <c r="F5477" s="19">
        <v>880</v>
      </c>
      <c r="G5477" s="19">
        <v>1036</v>
      </c>
      <c r="H5477" s="19">
        <v>1</v>
      </c>
      <c r="I5477" s="79">
        <v>560.21</v>
      </c>
      <c r="J5477" s="79">
        <v>560.21</v>
      </c>
      <c r="K5477" s="19" t="s">
        <v>2113</v>
      </c>
      <c r="L5477" s="19" t="s">
        <v>6822</v>
      </c>
      <c r="N5477" s="19" t="s">
        <v>128</v>
      </c>
      <c r="Q5477" s="20">
        <v>41</v>
      </c>
      <c r="R5477" s="65" t="s">
        <v>6549</v>
      </c>
      <c r="T5477" s="19" t="s">
        <v>4950</v>
      </c>
      <c r="V5477" s="19" t="s">
        <v>119</v>
      </c>
      <c r="X5477" s="19" t="s">
        <v>129</v>
      </c>
      <c r="Z5477" s="44" t="s">
        <v>6550</v>
      </c>
      <c r="AA5477" s="44" t="s">
        <v>121</v>
      </c>
    </row>
    <row r="5478" spans="1:27" hidden="1" x14ac:dyDescent="0.25">
      <c r="A5478" s="26">
        <v>241</v>
      </c>
      <c r="B5478" s="19" t="s">
        <v>6825</v>
      </c>
      <c r="C5478" s="44" t="s">
        <v>114</v>
      </c>
      <c r="D5478" s="19" t="s">
        <v>6338</v>
      </c>
      <c r="E5478" s="19">
        <v>80</v>
      </c>
      <c r="F5478" s="19">
        <v>880</v>
      </c>
      <c r="G5478" s="19">
        <v>968</v>
      </c>
      <c r="H5478" s="19">
        <v>1</v>
      </c>
      <c r="I5478" s="79">
        <v>517.9</v>
      </c>
      <c r="J5478" s="79">
        <v>517.9</v>
      </c>
      <c r="K5478" s="19" t="s">
        <v>2113</v>
      </c>
      <c r="L5478" s="19" t="s">
        <v>6822</v>
      </c>
      <c r="N5478" s="19" t="s">
        <v>128</v>
      </c>
      <c r="Q5478" s="20">
        <v>41</v>
      </c>
      <c r="R5478" s="65" t="s">
        <v>6549</v>
      </c>
      <c r="T5478" s="19" t="s">
        <v>4950</v>
      </c>
      <c r="V5478" s="19" t="s">
        <v>119</v>
      </c>
      <c r="Y5478" s="19" t="s">
        <v>129</v>
      </c>
      <c r="Z5478" s="44" t="s">
        <v>6550</v>
      </c>
      <c r="AA5478" s="44" t="s">
        <v>121</v>
      </c>
    </row>
    <row r="5479" spans="1:27" hidden="1" x14ac:dyDescent="0.25">
      <c r="A5479" s="26">
        <v>242</v>
      </c>
      <c r="B5479" s="19" t="s">
        <v>6826</v>
      </c>
      <c r="C5479" s="44" t="s">
        <v>114</v>
      </c>
      <c r="D5479" s="19" t="s">
        <v>6340</v>
      </c>
      <c r="E5479" s="19">
        <v>80</v>
      </c>
      <c r="F5479" s="19">
        <v>880</v>
      </c>
      <c r="G5479" s="19">
        <v>1053</v>
      </c>
      <c r="H5479" s="19">
        <v>1</v>
      </c>
      <c r="I5479" s="79">
        <v>564.87</v>
      </c>
      <c r="J5479" s="79">
        <v>564.87</v>
      </c>
      <c r="K5479" s="19" t="s">
        <v>2113</v>
      </c>
      <c r="L5479" s="19" t="s">
        <v>6822</v>
      </c>
      <c r="N5479" s="19" t="s">
        <v>128</v>
      </c>
      <c r="Q5479" s="20">
        <v>41</v>
      </c>
      <c r="R5479" s="65" t="s">
        <v>6549</v>
      </c>
      <c r="T5479" s="19" t="s">
        <v>4950</v>
      </c>
      <c r="V5479" s="19" t="s">
        <v>119</v>
      </c>
      <c r="Y5479" s="19" t="s">
        <v>129</v>
      </c>
      <c r="Z5479" s="44" t="s">
        <v>6550</v>
      </c>
      <c r="AA5479" s="44" t="s">
        <v>121</v>
      </c>
    </row>
    <row r="5480" spans="1:27" hidden="1" x14ac:dyDescent="0.25">
      <c r="A5480" s="26">
        <v>243</v>
      </c>
      <c r="B5480" s="19" t="s">
        <v>6827</v>
      </c>
      <c r="C5480" s="44" t="s">
        <v>114</v>
      </c>
      <c r="D5480" s="19" t="s">
        <v>6346</v>
      </c>
      <c r="E5480" s="19">
        <v>80</v>
      </c>
      <c r="F5480" s="19">
        <v>880</v>
      </c>
      <c r="G5480" s="19">
        <v>955</v>
      </c>
      <c r="H5480" s="19">
        <v>1</v>
      </c>
      <c r="I5480" s="79">
        <v>510.51</v>
      </c>
      <c r="J5480" s="79">
        <v>510.51</v>
      </c>
      <c r="K5480" s="19" t="s">
        <v>2113</v>
      </c>
      <c r="L5480" s="19" t="s">
        <v>6822</v>
      </c>
      <c r="N5480" s="19" t="s">
        <v>128</v>
      </c>
      <c r="Q5480" s="20">
        <v>41</v>
      </c>
      <c r="R5480" s="65" t="s">
        <v>6549</v>
      </c>
      <c r="T5480" s="19" t="s">
        <v>4950</v>
      </c>
      <c r="V5480" s="19" t="s">
        <v>119</v>
      </c>
      <c r="X5480" s="19" t="s">
        <v>129</v>
      </c>
      <c r="Z5480" s="44" t="s">
        <v>6550</v>
      </c>
      <c r="AA5480" s="44" t="s">
        <v>121</v>
      </c>
    </row>
    <row r="5481" spans="1:27" hidden="1" x14ac:dyDescent="0.25">
      <c r="A5481" s="26">
        <v>244</v>
      </c>
      <c r="B5481" s="19" t="s">
        <v>6828</v>
      </c>
      <c r="C5481" s="44" t="s">
        <v>114</v>
      </c>
      <c r="D5481" s="19" t="s">
        <v>6334</v>
      </c>
      <c r="E5481" s="19">
        <v>80</v>
      </c>
      <c r="F5481" s="19">
        <v>880</v>
      </c>
      <c r="G5481" s="19">
        <v>1047</v>
      </c>
      <c r="H5481" s="19">
        <v>1</v>
      </c>
      <c r="I5481" s="79">
        <v>566.37</v>
      </c>
      <c r="J5481" s="79">
        <v>566.37</v>
      </c>
      <c r="K5481" s="19" t="s">
        <v>2113</v>
      </c>
      <c r="L5481" s="19" t="s">
        <v>6822</v>
      </c>
      <c r="N5481" s="19" t="s">
        <v>128</v>
      </c>
      <c r="Q5481" s="20">
        <v>41</v>
      </c>
      <c r="R5481" s="65" t="s">
        <v>6549</v>
      </c>
      <c r="T5481" s="19" t="s">
        <v>4950</v>
      </c>
      <c r="V5481" s="19" t="s">
        <v>119</v>
      </c>
      <c r="X5481" s="19" t="s">
        <v>129</v>
      </c>
      <c r="Z5481" s="44" t="s">
        <v>6550</v>
      </c>
      <c r="AA5481" s="44" t="s">
        <v>121</v>
      </c>
    </row>
    <row r="5482" spans="1:27" hidden="1" x14ac:dyDescent="0.25">
      <c r="A5482" s="26">
        <v>245</v>
      </c>
      <c r="B5482" s="19" t="s">
        <v>6829</v>
      </c>
      <c r="C5482" s="44" t="s">
        <v>114</v>
      </c>
      <c r="D5482" s="19" t="s">
        <v>6336</v>
      </c>
      <c r="E5482" s="19">
        <v>80</v>
      </c>
      <c r="F5482" s="19">
        <v>880</v>
      </c>
      <c r="G5482" s="19">
        <v>1036</v>
      </c>
      <c r="H5482" s="19">
        <v>1</v>
      </c>
      <c r="I5482" s="79">
        <v>560.21</v>
      </c>
      <c r="J5482" s="79">
        <v>560.21</v>
      </c>
      <c r="K5482" s="19" t="s">
        <v>2113</v>
      </c>
      <c r="L5482" s="19" t="s">
        <v>6822</v>
      </c>
      <c r="N5482" s="19" t="s">
        <v>128</v>
      </c>
      <c r="Q5482" s="20">
        <v>41</v>
      </c>
      <c r="R5482" s="65" t="s">
        <v>6549</v>
      </c>
      <c r="T5482" s="19" t="s">
        <v>4950</v>
      </c>
      <c r="V5482" s="19" t="s">
        <v>119</v>
      </c>
      <c r="X5482" s="19" t="s">
        <v>129</v>
      </c>
      <c r="Z5482" s="44" t="s">
        <v>6550</v>
      </c>
      <c r="AA5482" s="44" t="s">
        <v>121</v>
      </c>
    </row>
    <row r="5483" spans="1:27" hidden="1" x14ac:dyDescent="0.25">
      <c r="A5483" s="26">
        <v>246</v>
      </c>
      <c r="B5483" s="19" t="s">
        <v>6830</v>
      </c>
      <c r="C5483" s="44" t="s">
        <v>114</v>
      </c>
      <c r="D5483" s="19" t="s">
        <v>6338</v>
      </c>
      <c r="E5483" s="19">
        <v>80</v>
      </c>
      <c r="F5483" s="19">
        <v>880</v>
      </c>
      <c r="G5483" s="19">
        <v>968</v>
      </c>
      <c r="H5483" s="19">
        <v>1</v>
      </c>
      <c r="I5483" s="79">
        <v>517.9</v>
      </c>
      <c r="J5483" s="79">
        <v>517.9</v>
      </c>
      <c r="K5483" s="19" t="s">
        <v>2113</v>
      </c>
      <c r="L5483" s="19" t="s">
        <v>6822</v>
      </c>
      <c r="N5483" s="19" t="s">
        <v>128</v>
      </c>
      <c r="Q5483" s="20">
        <v>41</v>
      </c>
      <c r="R5483" s="65" t="s">
        <v>6549</v>
      </c>
      <c r="T5483" s="19" t="s">
        <v>4950</v>
      </c>
      <c r="V5483" s="19" t="s">
        <v>119</v>
      </c>
      <c r="Y5483" s="19" t="s">
        <v>129</v>
      </c>
      <c r="Z5483" s="44" t="s">
        <v>6550</v>
      </c>
      <c r="AA5483" s="44" t="s">
        <v>121</v>
      </c>
    </row>
    <row r="5484" spans="1:27" hidden="1" x14ac:dyDescent="0.25">
      <c r="A5484" s="26">
        <v>247</v>
      </c>
      <c r="B5484" s="19" t="s">
        <v>6831</v>
      </c>
      <c r="C5484" s="44" t="s">
        <v>114</v>
      </c>
      <c r="D5484" s="19" t="s">
        <v>6340</v>
      </c>
      <c r="E5484" s="19">
        <v>80</v>
      </c>
      <c r="F5484" s="19">
        <v>880</v>
      </c>
      <c r="G5484" s="19">
        <v>1053</v>
      </c>
      <c r="H5484" s="19">
        <v>1</v>
      </c>
      <c r="I5484" s="79">
        <v>564.87</v>
      </c>
      <c r="J5484" s="79">
        <v>564.87</v>
      </c>
      <c r="K5484" s="19" t="s">
        <v>2113</v>
      </c>
      <c r="L5484" s="19" t="s">
        <v>6822</v>
      </c>
      <c r="N5484" s="19" t="s">
        <v>128</v>
      </c>
      <c r="Q5484" s="20">
        <v>41</v>
      </c>
      <c r="R5484" s="65" t="s">
        <v>6549</v>
      </c>
      <c r="T5484" s="19" t="s">
        <v>4950</v>
      </c>
      <c r="V5484" s="19" t="s">
        <v>119</v>
      </c>
      <c r="Y5484" s="19" t="s">
        <v>129</v>
      </c>
      <c r="Z5484" s="44" t="s">
        <v>6550</v>
      </c>
      <c r="AA5484" s="44" t="s">
        <v>121</v>
      </c>
    </row>
    <row r="5485" spans="1:27" hidden="1" x14ac:dyDescent="0.25">
      <c r="A5485" s="26">
        <v>248</v>
      </c>
      <c r="B5485" s="19" t="s">
        <v>6832</v>
      </c>
      <c r="C5485" s="44" t="s">
        <v>114</v>
      </c>
      <c r="D5485" s="19" t="s">
        <v>6833</v>
      </c>
      <c r="E5485" s="19">
        <v>80</v>
      </c>
      <c r="F5485" s="19">
        <v>880</v>
      </c>
      <c r="G5485" s="19">
        <v>2062</v>
      </c>
      <c r="H5485" s="19">
        <v>1</v>
      </c>
      <c r="I5485" s="79">
        <v>966.79</v>
      </c>
      <c r="J5485" s="79">
        <v>966.79</v>
      </c>
      <c r="K5485" s="19" t="s">
        <v>2113</v>
      </c>
      <c r="L5485" s="19" t="s">
        <v>6822</v>
      </c>
      <c r="N5485" s="19" t="s">
        <v>128</v>
      </c>
      <c r="Q5485" s="20">
        <v>41</v>
      </c>
      <c r="R5485" s="65" t="s">
        <v>6549</v>
      </c>
      <c r="T5485" s="19" t="s">
        <v>4950</v>
      </c>
      <c r="V5485" s="19" t="s">
        <v>119</v>
      </c>
      <c r="X5485" s="19" t="s">
        <v>129</v>
      </c>
      <c r="Z5485" s="44" t="s">
        <v>6550</v>
      </c>
      <c r="AA5485" s="44" t="s">
        <v>121</v>
      </c>
    </row>
    <row r="5486" spans="1:27" hidden="1" x14ac:dyDescent="0.25">
      <c r="A5486" s="26">
        <v>1</v>
      </c>
      <c r="B5486" s="19" t="s">
        <v>6842</v>
      </c>
      <c r="C5486" s="44" t="s">
        <v>114</v>
      </c>
      <c r="D5486" s="19" t="s">
        <v>6843</v>
      </c>
      <c r="E5486" s="19">
        <v>80</v>
      </c>
      <c r="F5486" s="19">
        <v>375</v>
      </c>
      <c r="G5486" s="19">
        <v>400</v>
      </c>
      <c r="H5486" s="19">
        <v>1</v>
      </c>
      <c r="I5486" s="79">
        <v>91.75</v>
      </c>
      <c r="J5486" s="79">
        <v>91.75</v>
      </c>
      <c r="K5486" s="19" t="s">
        <v>6844</v>
      </c>
      <c r="L5486" s="19" t="s">
        <v>6845</v>
      </c>
      <c r="Q5486" s="20">
        <v>42</v>
      </c>
      <c r="R5486" s="65" t="s">
        <v>6549</v>
      </c>
      <c r="T5486" s="19" t="s">
        <v>4950</v>
      </c>
      <c r="V5486" s="19" t="s">
        <v>119</v>
      </c>
      <c r="W5486" s="19" t="s">
        <v>129</v>
      </c>
      <c r="Z5486" s="44" t="s">
        <v>6846</v>
      </c>
      <c r="AA5486" s="44" t="s">
        <v>6332</v>
      </c>
    </row>
    <row r="5487" spans="1:27" hidden="1" x14ac:dyDescent="0.25">
      <c r="A5487" s="26">
        <v>2</v>
      </c>
      <c r="B5487" s="19" t="s">
        <v>6847</v>
      </c>
      <c r="C5487" s="44" t="s">
        <v>114</v>
      </c>
      <c r="D5487" s="19" t="s">
        <v>6843</v>
      </c>
      <c r="E5487" s="19">
        <v>80</v>
      </c>
      <c r="F5487" s="19">
        <v>375</v>
      </c>
      <c r="G5487" s="19">
        <v>400</v>
      </c>
      <c r="H5487" s="19">
        <v>1</v>
      </c>
      <c r="I5487" s="79">
        <v>91.75</v>
      </c>
      <c r="J5487" s="79">
        <v>91.75</v>
      </c>
      <c r="K5487" s="19" t="s">
        <v>6844</v>
      </c>
      <c r="L5487" s="19" t="s">
        <v>6845</v>
      </c>
      <c r="Q5487" s="20">
        <v>42</v>
      </c>
      <c r="R5487" s="65" t="s">
        <v>6549</v>
      </c>
      <c r="T5487" s="19" t="s">
        <v>4950</v>
      </c>
      <c r="V5487" s="19" t="s">
        <v>119</v>
      </c>
      <c r="W5487" s="19" t="s">
        <v>129</v>
      </c>
      <c r="Z5487" s="44" t="s">
        <v>6846</v>
      </c>
      <c r="AA5487" s="44" t="s">
        <v>6332</v>
      </c>
    </row>
    <row r="5488" spans="1:27" hidden="1" x14ac:dyDescent="0.25">
      <c r="A5488" s="26">
        <v>1</v>
      </c>
      <c r="B5488" s="19" t="s">
        <v>6859</v>
      </c>
      <c r="C5488" s="44" t="s">
        <v>114</v>
      </c>
      <c r="D5488" s="19" t="s">
        <v>6860</v>
      </c>
      <c r="E5488" s="19">
        <v>8</v>
      </c>
      <c r="F5488" s="19">
        <v>160</v>
      </c>
      <c r="G5488" s="19">
        <v>160</v>
      </c>
      <c r="H5488" s="19">
        <v>40</v>
      </c>
      <c r="I5488" s="79">
        <v>1.1200000000000001</v>
      </c>
      <c r="J5488" s="79">
        <v>44.75</v>
      </c>
      <c r="K5488" s="19" t="s">
        <v>6023</v>
      </c>
      <c r="L5488" s="19" t="s">
        <v>6861</v>
      </c>
      <c r="Q5488" s="20">
        <v>43</v>
      </c>
      <c r="R5488" s="65" t="s">
        <v>6851</v>
      </c>
      <c r="T5488" s="19" t="s">
        <v>4950</v>
      </c>
      <c r="V5488" s="19" t="s">
        <v>6862</v>
      </c>
      <c r="W5488" s="19" t="s">
        <v>129</v>
      </c>
      <c r="Z5488" s="44" t="s">
        <v>6863</v>
      </c>
      <c r="AA5488" s="44" t="s">
        <v>6548</v>
      </c>
    </row>
    <row r="5489" spans="1:30" hidden="1" x14ac:dyDescent="0.25">
      <c r="A5489" s="26">
        <v>2</v>
      </c>
      <c r="B5489" s="19" t="s">
        <v>6864</v>
      </c>
      <c r="C5489" s="44" t="s">
        <v>2484</v>
      </c>
      <c r="D5489" s="19" t="s">
        <v>6865</v>
      </c>
      <c r="E5489" s="19">
        <v>30</v>
      </c>
      <c r="F5489" s="19">
        <v>280</v>
      </c>
      <c r="G5489" s="19">
        <v>400</v>
      </c>
      <c r="H5489" s="19">
        <v>20</v>
      </c>
      <c r="I5489" s="79">
        <v>18.88</v>
      </c>
      <c r="J5489" s="79">
        <v>377.7</v>
      </c>
      <c r="K5489" s="19" t="s">
        <v>6221</v>
      </c>
      <c r="L5489" s="19" t="s">
        <v>6866</v>
      </c>
      <c r="Q5489" s="20">
        <v>43</v>
      </c>
      <c r="R5489" s="65" t="s">
        <v>6851</v>
      </c>
      <c r="T5489" s="19" t="s">
        <v>4950</v>
      </c>
      <c r="V5489" s="19" t="s">
        <v>6862</v>
      </c>
      <c r="W5489" s="19" t="s">
        <v>129</v>
      </c>
      <c r="Z5489" s="44" t="s">
        <v>6863</v>
      </c>
      <c r="AA5489" s="44" t="s">
        <v>6867</v>
      </c>
    </row>
    <row r="5490" spans="1:30" hidden="1" x14ac:dyDescent="0.25">
      <c r="A5490" s="26">
        <v>1</v>
      </c>
      <c r="B5490" s="19" t="s">
        <v>6868</v>
      </c>
      <c r="C5490" s="44" t="s">
        <v>114</v>
      </c>
      <c r="D5490" s="19" t="s">
        <v>4928</v>
      </c>
      <c r="E5490" s="19">
        <v>20</v>
      </c>
      <c r="F5490" s="19">
        <v>300</v>
      </c>
      <c r="G5490" s="19">
        <v>2070</v>
      </c>
      <c r="H5490" s="19">
        <v>8</v>
      </c>
      <c r="I5490" s="79">
        <v>94.56</v>
      </c>
      <c r="J5490" s="79">
        <v>756.44</v>
      </c>
      <c r="K5490" s="19" t="s">
        <v>6869</v>
      </c>
      <c r="L5490" s="19" t="s">
        <v>6870</v>
      </c>
      <c r="N5490" s="19" t="s">
        <v>128</v>
      </c>
      <c r="Q5490" s="20">
        <v>44</v>
      </c>
      <c r="R5490" s="65" t="s">
        <v>6871</v>
      </c>
      <c r="T5490" s="19" t="s">
        <v>4950</v>
      </c>
      <c r="V5490" s="19" t="s">
        <v>119</v>
      </c>
      <c r="W5490" s="19" t="s">
        <v>129</v>
      </c>
      <c r="Z5490" s="44" t="s">
        <v>6872</v>
      </c>
      <c r="AA5490" s="44" t="s">
        <v>2149</v>
      </c>
    </row>
    <row r="5491" spans="1:30" hidden="1" x14ac:dyDescent="0.25">
      <c r="A5491" s="26">
        <v>2</v>
      </c>
      <c r="B5491" s="19" t="s">
        <v>6873</v>
      </c>
      <c r="C5491" s="44" t="s">
        <v>114</v>
      </c>
      <c r="D5491" s="19" t="s">
        <v>4932</v>
      </c>
      <c r="E5491" s="19">
        <v>20</v>
      </c>
      <c r="F5491" s="19">
        <v>270</v>
      </c>
      <c r="G5491" s="19">
        <v>525</v>
      </c>
      <c r="H5491" s="19">
        <v>4</v>
      </c>
      <c r="I5491" s="79">
        <v>20.27</v>
      </c>
      <c r="J5491" s="79">
        <v>81.08</v>
      </c>
      <c r="K5491" s="19" t="s">
        <v>6869</v>
      </c>
      <c r="L5491" s="19" t="s">
        <v>6870</v>
      </c>
      <c r="N5491" s="19" t="s">
        <v>128</v>
      </c>
      <c r="Q5491" s="20">
        <v>44</v>
      </c>
      <c r="R5491" s="65" t="s">
        <v>6871</v>
      </c>
      <c r="T5491" s="19" t="s">
        <v>4950</v>
      </c>
      <c r="V5491" s="19" t="s">
        <v>119</v>
      </c>
      <c r="W5491" s="19" t="s">
        <v>129</v>
      </c>
      <c r="Z5491" s="44" t="s">
        <v>6872</v>
      </c>
      <c r="AA5491" s="44" t="s">
        <v>2149</v>
      </c>
    </row>
    <row r="5492" spans="1:30" hidden="1" x14ac:dyDescent="0.25">
      <c r="A5492" s="26">
        <v>3</v>
      </c>
      <c r="B5492" s="19" t="s">
        <v>4920</v>
      </c>
      <c r="C5492" s="44" t="s">
        <v>114</v>
      </c>
      <c r="D5492" s="19" t="s">
        <v>4921</v>
      </c>
      <c r="E5492" s="19">
        <v>20</v>
      </c>
      <c r="F5492" s="19">
        <v>50</v>
      </c>
      <c r="G5492" s="19">
        <v>265</v>
      </c>
      <c r="H5492" s="19">
        <v>8</v>
      </c>
      <c r="I5492" s="79">
        <v>2.08</v>
      </c>
      <c r="J5492" s="79">
        <v>16.64</v>
      </c>
      <c r="K5492" s="19" t="s">
        <v>6869</v>
      </c>
      <c r="L5492" s="19" t="s">
        <v>6870</v>
      </c>
      <c r="Q5492" s="20">
        <v>44</v>
      </c>
      <c r="R5492" s="65" t="s">
        <v>6871</v>
      </c>
      <c r="T5492" s="19" t="s">
        <v>4950</v>
      </c>
      <c r="V5492" s="19" t="s">
        <v>119</v>
      </c>
      <c r="W5492" s="19" t="s">
        <v>129</v>
      </c>
      <c r="Z5492" s="44" t="s">
        <v>6872</v>
      </c>
      <c r="AA5492" s="44" t="s">
        <v>2149</v>
      </c>
    </row>
    <row r="5493" spans="1:30" hidden="1" x14ac:dyDescent="0.25">
      <c r="A5493" s="26">
        <v>4</v>
      </c>
      <c r="B5493" s="19" t="s">
        <v>4933</v>
      </c>
      <c r="C5493" s="44" t="s">
        <v>114</v>
      </c>
      <c r="D5493" s="19" t="s">
        <v>4934</v>
      </c>
      <c r="E5493" s="19">
        <v>20</v>
      </c>
      <c r="F5493" s="19">
        <v>50</v>
      </c>
      <c r="G5493" s="19">
        <v>420</v>
      </c>
      <c r="H5493" s="19">
        <v>8</v>
      </c>
      <c r="I5493" s="79">
        <v>3.3</v>
      </c>
      <c r="J5493" s="79">
        <v>26.37</v>
      </c>
      <c r="K5493" s="19" t="s">
        <v>6869</v>
      </c>
      <c r="L5493" s="19" t="s">
        <v>6870</v>
      </c>
      <c r="Q5493" s="20">
        <v>44</v>
      </c>
      <c r="R5493" s="65" t="s">
        <v>6871</v>
      </c>
      <c r="T5493" s="19" t="s">
        <v>4950</v>
      </c>
      <c r="V5493" s="19" t="s">
        <v>119</v>
      </c>
      <c r="W5493" s="19" t="s">
        <v>129</v>
      </c>
      <c r="Z5493" s="44" t="s">
        <v>6872</v>
      </c>
      <c r="AA5493" s="44" t="s">
        <v>2149</v>
      </c>
    </row>
    <row r="5494" spans="1:30" hidden="1" x14ac:dyDescent="0.25">
      <c r="A5494" s="26">
        <v>5</v>
      </c>
      <c r="B5494" s="19" t="s">
        <v>6874</v>
      </c>
      <c r="C5494" s="44" t="s">
        <v>114</v>
      </c>
      <c r="D5494" s="19" t="s">
        <v>4936</v>
      </c>
      <c r="E5494" s="19">
        <v>20</v>
      </c>
      <c r="F5494" s="19">
        <v>180</v>
      </c>
      <c r="G5494" s="19">
        <v>180</v>
      </c>
      <c r="H5494" s="19">
        <v>24</v>
      </c>
      <c r="I5494" s="79">
        <v>3.3</v>
      </c>
      <c r="J5494" s="79">
        <v>79.239999999999995</v>
      </c>
      <c r="K5494" s="19" t="s">
        <v>6869</v>
      </c>
      <c r="L5494" s="19" t="s">
        <v>6870</v>
      </c>
      <c r="N5494" s="19" t="s">
        <v>128</v>
      </c>
      <c r="Q5494" s="20">
        <v>44</v>
      </c>
      <c r="R5494" s="65" t="s">
        <v>6871</v>
      </c>
      <c r="T5494" s="19" t="s">
        <v>4950</v>
      </c>
      <c r="V5494" s="19" t="s">
        <v>119</v>
      </c>
      <c r="W5494" s="19" t="s">
        <v>129</v>
      </c>
      <c r="Z5494" s="44" t="s">
        <v>6872</v>
      </c>
      <c r="AA5494" s="44" t="s">
        <v>2149</v>
      </c>
    </row>
    <row r="5495" spans="1:30" hidden="1" x14ac:dyDescent="0.25">
      <c r="A5495" s="26">
        <v>6</v>
      </c>
      <c r="B5495" s="19" t="s">
        <v>6875</v>
      </c>
      <c r="C5495" s="44" t="s">
        <v>114</v>
      </c>
      <c r="D5495" s="19" t="s">
        <v>4938</v>
      </c>
      <c r="E5495" s="19">
        <v>30</v>
      </c>
      <c r="F5495" s="19">
        <v>695</v>
      </c>
      <c r="G5495" s="19">
        <v>1700</v>
      </c>
      <c r="H5495" s="19">
        <v>2</v>
      </c>
      <c r="I5495" s="79">
        <v>142.69</v>
      </c>
      <c r="J5495" s="79">
        <v>285.38</v>
      </c>
      <c r="K5495" s="19" t="s">
        <v>6876</v>
      </c>
      <c r="L5495" s="19" t="s">
        <v>6877</v>
      </c>
      <c r="N5495" s="19" t="s">
        <v>128</v>
      </c>
      <c r="Q5495" s="20">
        <v>44</v>
      </c>
      <c r="R5495" s="65" t="s">
        <v>6871</v>
      </c>
      <c r="T5495" s="19" t="s">
        <v>4950</v>
      </c>
      <c r="V5495" s="19" t="s">
        <v>119</v>
      </c>
      <c r="W5495" s="19" t="s">
        <v>129</v>
      </c>
      <c r="Z5495" s="44" t="s">
        <v>6872</v>
      </c>
      <c r="AA5495" s="44" t="s">
        <v>2149</v>
      </c>
    </row>
    <row r="5496" spans="1:30" hidden="1" x14ac:dyDescent="0.25">
      <c r="A5496" s="26">
        <v>7</v>
      </c>
      <c r="B5496" s="19" t="s">
        <v>6878</v>
      </c>
      <c r="C5496" s="44" t="s">
        <v>114</v>
      </c>
      <c r="D5496" s="19" t="s">
        <v>4942</v>
      </c>
      <c r="E5496" s="19">
        <v>30</v>
      </c>
      <c r="F5496" s="19">
        <v>848</v>
      </c>
      <c r="G5496" s="19">
        <v>1220</v>
      </c>
      <c r="H5496" s="19">
        <v>4</v>
      </c>
      <c r="I5496" s="79">
        <v>127.22</v>
      </c>
      <c r="J5496" s="79">
        <v>508.89</v>
      </c>
      <c r="K5496" s="19" t="s">
        <v>6876</v>
      </c>
      <c r="L5496" s="19" t="s">
        <v>6877</v>
      </c>
      <c r="N5496" s="19" t="s">
        <v>128</v>
      </c>
      <c r="Q5496" s="20">
        <v>44</v>
      </c>
      <c r="R5496" s="65" t="s">
        <v>6871</v>
      </c>
      <c r="T5496" s="19" t="s">
        <v>4950</v>
      </c>
      <c r="V5496" s="19" t="s">
        <v>119</v>
      </c>
      <c r="W5496" s="19" t="s">
        <v>129</v>
      </c>
      <c r="Z5496" s="44" t="s">
        <v>6872</v>
      </c>
      <c r="AA5496" s="44" t="s">
        <v>2149</v>
      </c>
    </row>
    <row r="5497" spans="1:30" hidden="1" x14ac:dyDescent="0.25">
      <c r="A5497" s="26">
        <v>1</v>
      </c>
      <c r="B5497" s="19" t="s">
        <v>6891</v>
      </c>
      <c r="C5497" s="44" t="s">
        <v>114</v>
      </c>
      <c r="D5497" s="19" t="s">
        <v>6892</v>
      </c>
      <c r="E5497" s="19">
        <v>6</v>
      </c>
      <c r="F5497" s="19">
        <v>108</v>
      </c>
      <c r="G5497" s="19">
        <v>2416</v>
      </c>
      <c r="H5497" s="19">
        <v>1</v>
      </c>
      <c r="I5497" s="79">
        <v>12.28</v>
      </c>
      <c r="J5497" s="79">
        <v>12.28</v>
      </c>
      <c r="K5497" s="19" t="s">
        <v>6893</v>
      </c>
      <c r="L5497" s="19" t="s">
        <v>6894</v>
      </c>
      <c r="O5497" s="19" t="s">
        <v>129</v>
      </c>
      <c r="Q5497" s="20">
        <v>45</v>
      </c>
      <c r="R5497" s="65" t="s">
        <v>7103</v>
      </c>
      <c r="T5497" s="19" t="s">
        <v>4950</v>
      </c>
      <c r="V5497" s="19" t="s">
        <v>119</v>
      </c>
      <c r="Z5497" s="44" t="s">
        <v>6895</v>
      </c>
      <c r="AA5497" s="44" t="s">
        <v>6896</v>
      </c>
      <c r="AB5497" s="44" t="s">
        <v>486</v>
      </c>
      <c r="AC5497" s="19" t="s">
        <v>6894</v>
      </c>
      <c r="AD5497" s="19" t="s">
        <v>6896</v>
      </c>
    </row>
    <row r="5498" spans="1:30" hidden="1" x14ac:dyDescent="0.25">
      <c r="A5498" s="26">
        <v>2</v>
      </c>
      <c r="B5498" s="19" t="s">
        <v>6897</v>
      </c>
      <c r="C5498" s="44" t="s">
        <v>114</v>
      </c>
      <c r="D5498" s="19" t="s">
        <v>6898</v>
      </c>
      <c r="E5498" s="19">
        <v>6</v>
      </c>
      <c r="F5498" s="19">
        <v>108</v>
      </c>
      <c r="G5498" s="19">
        <v>3003</v>
      </c>
      <c r="H5498" s="19">
        <v>1</v>
      </c>
      <c r="I5498" s="79">
        <v>15.28</v>
      </c>
      <c r="J5498" s="79">
        <v>15.28</v>
      </c>
      <c r="K5498" s="19" t="s">
        <v>6893</v>
      </c>
      <c r="L5498" s="19" t="s">
        <v>6894</v>
      </c>
      <c r="O5498" s="19" t="s">
        <v>129</v>
      </c>
      <c r="Q5498" s="20">
        <v>45</v>
      </c>
      <c r="R5498" s="65" t="s">
        <v>7103</v>
      </c>
      <c r="T5498" s="19" t="s">
        <v>4950</v>
      </c>
      <c r="V5498" s="19" t="s">
        <v>119</v>
      </c>
      <c r="Z5498" s="44" t="s">
        <v>6895</v>
      </c>
      <c r="AA5498" s="44" t="s">
        <v>6896</v>
      </c>
      <c r="AB5498" s="44" t="s">
        <v>486</v>
      </c>
      <c r="AC5498" s="19" t="s">
        <v>6894</v>
      </c>
      <c r="AD5498" s="19" t="s">
        <v>6896</v>
      </c>
    </row>
    <row r="5499" spans="1:30" hidden="1" x14ac:dyDescent="0.25">
      <c r="A5499" s="26">
        <v>3</v>
      </c>
      <c r="B5499" s="19" t="s">
        <v>6899</v>
      </c>
      <c r="C5499" s="44" t="s">
        <v>114</v>
      </c>
      <c r="D5499" s="19" t="s">
        <v>6900</v>
      </c>
      <c r="E5499" s="19">
        <v>6</v>
      </c>
      <c r="F5499" s="19">
        <v>108</v>
      </c>
      <c r="G5499" s="19">
        <v>3297</v>
      </c>
      <c r="H5499" s="19">
        <v>1</v>
      </c>
      <c r="I5499" s="79">
        <v>16.71</v>
      </c>
      <c r="J5499" s="79">
        <v>16.71</v>
      </c>
      <c r="K5499" s="19" t="s">
        <v>6893</v>
      </c>
      <c r="L5499" s="19" t="s">
        <v>6894</v>
      </c>
      <c r="O5499" s="19" t="s">
        <v>129</v>
      </c>
      <c r="Q5499" s="20">
        <v>45</v>
      </c>
      <c r="R5499" s="65" t="s">
        <v>7103</v>
      </c>
      <c r="T5499" s="19" t="s">
        <v>4950</v>
      </c>
      <c r="V5499" s="19" t="s">
        <v>119</v>
      </c>
      <c r="Z5499" s="44" t="s">
        <v>6895</v>
      </c>
      <c r="AA5499" s="44" t="s">
        <v>6896</v>
      </c>
      <c r="AB5499" s="44" t="s">
        <v>486</v>
      </c>
      <c r="AC5499" s="19" t="s">
        <v>6894</v>
      </c>
      <c r="AD5499" s="19" t="s">
        <v>6896</v>
      </c>
    </row>
    <row r="5500" spans="1:30" hidden="1" x14ac:dyDescent="0.25">
      <c r="A5500" s="26">
        <v>4</v>
      </c>
      <c r="B5500" s="19" t="s">
        <v>6901</v>
      </c>
      <c r="C5500" s="44" t="s">
        <v>114</v>
      </c>
      <c r="D5500" s="19" t="s">
        <v>6902</v>
      </c>
      <c r="E5500" s="19">
        <v>6</v>
      </c>
      <c r="F5500" s="19">
        <v>108</v>
      </c>
      <c r="G5500" s="19">
        <v>1549</v>
      </c>
      <c r="H5500" s="19">
        <v>1</v>
      </c>
      <c r="I5500" s="79">
        <v>7.81</v>
      </c>
      <c r="J5500" s="79">
        <v>7.81</v>
      </c>
      <c r="K5500" s="19" t="s">
        <v>6893</v>
      </c>
      <c r="L5500" s="19" t="s">
        <v>6894</v>
      </c>
      <c r="O5500" s="19" t="s">
        <v>129</v>
      </c>
      <c r="Q5500" s="20">
        <v>45</v>
      </c>
      <c r="R5500" s="65" t="s">
        <v>7103</v>
      </c>
      <c r="T5500" s="19" t="s">
        <v>4950</v>
      </c>
      <c r="V5500" s="19" t="s">
        <v>119</v>
      </c>
      <c r="Z5500" s="44" t="s">
        <v>6895</v>
      </c>
      <c r="AA5500" s="44" t="s">
        <v>6896</v>
      </c>
      <c r="AB5500" s="44" t="s">
        <v>486</v>
      </c>
      <c r="AC5500" s="19" t="s">
        <v>6894</v>
      </c>
      <c r="AD5500" s="19" t="s">
        <v>6896</v>
      </c>
    </row>
    <row r="5501" spans="1:30" hidden="1" x14ac:dyDescent="0.25">
      <c r="A5501" s="26">
        <v>5</v>
      </c>
      <c r="B5501" s="19" t="s">
        <v>6903</v>
      </c>
      <c r="C5501" s="44" t="s">
        <v>114</v>
      </c>
      <c r="D5501" s="19" t="s">
        <v>6904</v>
      </c>
      <c r="E5501" s="19">
        <v>6</v>
      </c>
      <c r="F5501" s="19">
        <v>108</v>
      </c>
      <c r="G5501" s="19">
        <v>1050</v>
      </c>
      <c r="H5501" s="19">
        <v>1</v>
      </c>
      <c r="I5501" s="79">
        <v>5.21</v>
      </c>
      <c r="J5501" s="79">
        <v>5.21</v>
      </c>
      <c r="K5501" s="19" t="s">
        <v>6893</v>
      </c>
      <c r="L5501" s="19" t="s">
        <v>6894</v>
      </c>
      <c r="O5501" s="19" t="s">
        <v>129</v>
      </c>
      <c r="Q5501" s="20">
        <v>45</v>
      </c>
      <c r="R5501" s="65" t="s">
        <v>7103</v>
      </c>
      <c r="T5501" s="19" t="s">
        <v>4950</v>
      </c>
      <c r="V5501" s="19" t="s">
        <v>119</v>
      </c>
      <c r="Z5501" s="44" t="s">
        <v>6895</v>
      </c>
      <c r="AA5501" s="44" t="s">
        <v>6896</v>
      </c>
      <c r="AB5501" s="44" t="s">
        <v>486</v>
      </c>
      <c r="AC5501" s="19" t="s">
        <v>6894</v>
      </c>
      <c r="AD5501" s="19" t="s">
        <v>6896</v>
      </c>
    </row>
    <row r="5502" spans="1:30" hidden="1" x14ac:dyDescent="0.25">
      <c r="A5502" s="26">
        <v>6</v>
      </c>
      <c r="B5502" s="19" t="s">
        <v>6905</v>
      </c>
      <c r="C5502" s="44" t="s">
        <v>114</v>
      </c>
      <c r="D5502" s="19" t="s">
        <v>6906</v>
      </c>
      <c r="E5502" s="19">
        <v>10</v>
      </c>
      <c r="F5502" s="19">
        <v>980</v>
      </c>
      <c r="G5502" s="19">
        <v>5694</v>
      </c>
      <c r="H5502" s="19">
        <v>1</v>
      </c>
      <c r="I5502" s="79">
        <v>360.6</v>
      </c>
      <c r="J5502" s="79">
        <v>360.6</v>
      </c>
      <c r="K5502" s="19" t="s">
        <v>2001</v>
      </c>
      <c r="L5502" s="19" t="s">
        <v>6907</v>
      </c>
      <c r="Q5502" s="20">
        <v>45</v>
      </c>
      <c r="R5502" s="65" t="s">
        <v>7103</v>
      </c>
      <c r="T5502" s="19" t="s">
        <v>4950</v>
      </c>
      <c r="V5502" s="19" t="s">
        <v>119</v>
      </c>
      <c r="W5502" s="19" t="s">
        <v>129</v>
      </c>
      <c r="Z5502" s="44" t="s">
        <v>6895</v>
      </c>
      <c r="AA5502" s="44" t="s">
        <v>121</v>
      </c>
      <c r="AB5502" s="44" t="s">
        <v>486</v>
      </c>
      <c r="AC5502" s="19" t="s">
        <v>6907</v>
      </c>
      <c r="AD5502" s="19" t="s">
        <v>121</v>
      </c>
    </row>
    <row r="5503" spans="1:30" hidden="1" x14ac:dyDescent="0.25">
      <c r="A5503" s="26">
        <v>7</v>
      </c>
      <c r="B5503" s="19" t="s">
        <v>6908</v>
      </c>
      <c r="C5503" s="44" t="s">
        <v>114</v>
      </c>
      <c r="D5503" s="19" t="s">
        <v>2001</v>
      </c>
      <c r="E5503" s="19">
        <v>10</v>
      </c>
      <c r="F5503" s="19">
        <v>2000</v>
      </c>
      <c r="G5503" s="19">
        <v>12000</v>
      </c>
      <c r="H5503" s="19">
        <v>1</v>
      </c>
      <c r="I5503" s="79">
        <v>294.04000000000002</v>
      </c>
      <c r="J5503" s="79">
        <v>294.04000000000002</v>
      </c>
      <c r="K5503" s="19" t="s">
        <v>2001</v>
      </c>
      <c r="L5503" s="19" t="s">
        <v>6907</v>
      </c>
      <c r="Q5503" s="20">
        <v>45</v>
      </c>
      <c r="R5503" s="65" t="s">
        <v>7103</v>
      </c>
      <c r="T5503" s="19" t="s">
        <v>4950</v>
      </c>
      <c r="V5503" s="19" t="s">
        <v>119</v>
      </c>
      <c r="W5503" s="19" t="s">
        <v>129</v>
      </c>
      <c r="Z5503" s="44" t="s">
        <v>6895</v>
      </c>
      <c r="AA5503" s="44" t="s">
        <v>121</v>
      </c>
      <c r="AB5503" s="44" t="s">
        <v>486</v>
      </c>
      <c r="AC5503" s="19" t="s">
        <v>6907</v>
      </c>
      <c r="AD5503" s="19" t="s">
        <v>121</v>
      </c>
    </row>
    <row r="5504" spans="1:30" hidden="1" x14ac:dyDescent="0.25">
      <c r="A5504" s="26">
        <v>8</v>
      </c>
      <c r="B5504" s="19" t="s">
        <v>6909</v>
      </c>
      <c r="C5504" s="44" t="s">
        <v>114</v>
      </c>
      <c r="D5504" s="19" t="s">
        <v>6910</v>
      </c>
      <c r="E5504" s="19">
        <v>10</v>
      </c>
      <c r="F5504" s="19">
        <v>980</v>
      </c>
      <c r="G5504" s="19">
        <v>2366</v>
      </c>
      <c r="H5504" s="19">
        <v>1</v>
      </c>
      <c r="I5504" s="79">
        <v>182.02</v>
      </c>
      <c r="J5504" s="79">
        <v>182.02</v>
      </c>
      <c r="K5504" s="19" t="s">
        <v>2001</v>
      </c>
      <c r="L5504" s="19" t="s">
        <v>6907</v>
      </c>
      <c r="Q5504" s="20">
        <v>45</v>
      </c>
      <c r="R5504" s="65" t="s">
        <v>7103</v>
      </c>
      <c r="T5504" s="19" t="s">
        <v>4950</v>
      </c>
      <c r="V5504" s="19" t="s">
        <v>119</v>
      </c>
      <c r="W5504" s="19" t="s">
        <v>129</v>
      </c>
      <c r="Z5504" s="44" t="s">
        <v>6895</v>
      </c>
      <c r="AA5504" s="44" t="s">
        <v>121</v>
      </c>
      <c r="AB5504" s="44" t="s">
        <v>486</v>
      </c>
      <c r="AC5504" s="19" t="s">
        <v>6907</v>
      </c>
      <c r="AD5504" s="19" t="s">
        <v>121</v>
      </c>
    </row>
    <row r="5505" spans="1:30" hidden="1" x14ac:dyDescent="0.25">
      <c r="A5505" s="26">
        <v>9</v>
      </c>
      <c r="B5505" s="19" t="s">
        <v>6911</v>
      </c>
      <c r="C5505" s="44" t="s">
        <v>114</v>
      </c>
      <c r="D5505" s="19" t="s">
        <v>6534</v>
      </c>
      <c r="E5505" s="19">
        <v>12</v>
      </c>
      <c r="F5505" s="19">
        <v>259</v>
      </c>
      <c r="G5505" s="19">
        <v>346</v>
      </c>
      <c r="H5505" s="19">
        <v>5</v>
      </c>
      <c r="I5505" s="79">
        <v>24.62</v>
      </c>
      <c r="J5505" s="79">
        <v>123.11</v>
      </c>
      <c r="K5505" s="19" t="s">
        <v>6912</v>
      </c>
      <c r="L5505" s="19" t="s">
        <v>6913</v>
      </c>
      <c r="O5505" s="19" t="s">
        <v>129</v>
      </c>
      <c r="Q5505" s="20">
        <v>45</v>
      </c>
      <c r="R5505" s="65" t="s">
        <v>7103</v>
      </c>
      <c r="T5505" s="19" t="s">
        <v>4950</v>
      </c>
      <c r="V5505" s="19" t="s">
        <v>119</v>
      </c>
      <c r="Z5505" s="44" t="s">
        <v>6895</v>
      </c>
      <c r="AA5505" s="44" t="s">
        <v>6563</v>
      </c>
      <c r="AB5505" s="44" t="s">
        <v>486</v>
      </c>
      <c r="AC5505" s="19" t="s">
        <v>6913</v>
      </c>
      <c r="AD5505" s="19" t="s">
        <v>6563</v>
      </c>
    </row>
    <row r="5506" spans="1:30" hidden="1" x14ac:dyDescent="0.25">
      <c r="A5506" s="26">
        <v>10</v>
      </c>
      <c r="B5506" s="19" t="s">
        <v>6914</v>
      </c>
      <c r="C5506" s="44" t="s">
        <v>114</v>
      </c>
      <c r="D5506" s="19" t="s">
        <v>6915</v>
      </c>
      <c r="E5506" s="19">
        <v>12</v>
      </c>
      <c r="F5506" s="19">
        <v>80</v>
      </c>
      <c r="G5506" s="19">
        <v>88</v>
      </c>
      <c r="H5506" s="19">
        <v>4</v>
      </c>
      <c r="I5506" s="79">
        <v>1.32</v>
      </c>
      <c r="J5506" s="79">
        <v>5.28</v>
      </c>
      <c r="K5506" s="19" t="s">
        <v>6912</v>
      </c>
      <c r="L5506" s="19" t="s">
        <v>6913</v>
      </c>
      <c r="Q5506" s="20">
        <v>45</v>
      </c>
      <c r="R5506" s="65" t="s">
        <v>7103</v>
      </c>
      <c r="T5506" s="19" t="s">
        <v>4950</v>
      </c>
      <c r="V5506" s="19" t="s">
        <v>119</v>
      </c>
      <c r="W5506" s="19" t="s">
        <v>129</v>
      </c>
      <c r="Z5506" s="44" t="s">
        <v>6895</v>
      </c>
      <c r="AA5506" s="44" t="s">
        <v>6563</v>
      </c>
      <c r="AB5506" s="44" t="s">
        <v>486</v>
      </c>
      <c r="AC5506" s="19" t="s">
        <v>6913</v>
      </c>
      <c r="AD5506" s="19" t="s">
        <v>6563</v>
      </c>
    </row>
    <row r="5507" spans="1:30" hidden="1" x14ac:dyDescent="0.25">
      <c r="A5507" s="26">
        <v>11</v>
      </c>
      <c r="B5507" s="19" t="s">
        <v>6916</v>
      </c>
      <c r="C5507" s="44" t="s">
        <v>114</v>
      </c>
      <c r="D5507" s="19" t="s">
        <v>6915</v>
      </c>
      <c r="E5507" s="19">
        <v>12</v>
      </c>
      <c r="F5507" s="19">
        <v>80</v>
      </c>
      <c r="G5507" s="19">
        <v>88</v>
      </c>
      <c r="H5507" s="19">
        <v>6</v>
      </c>
      <c r="I5507" s="79">
        <v>1.32</v>
      </c>
      <c r="J5507" s="79">
        <v>7.91</v>
      </c>
      <c r="K5507" s="19" t="s">
        <v>6912</v>
      </c>
      <c r="L5507" s="19" t="s">
        <v>6913</v>
      </c>
      <c r="Q5507" s="20">
        <v>45</v>
      </c>
      <c r="R5507" s="65" t="s">
        <v>7103</v>
      </c>
      <c r="T5507" s="19" t="s">
        <v>4950</v>
      </c>
      <c r="V5507" s="19" t="s">
        <v>119</v>
      </c>
      <c r="W5507" s="19" t="s">
        <v>129</v>
      </c>
      <c r="Z5507" s="44" t="s">
        <v>6895</v>
      </c>
      <c r="AA5507" s="44" t="s">
        <v>6563</v>
      </c>
      <c r="AB5507" s="44" t="s">
        <v>486</v>
      </c>
      <c r="AC5507" s="19" t="s">
        <v>6913</v>
      </c>
      <c r="AD5507" s="19" t="s">
        <v>6563</v>
      </c>
    </row>
    <row r="5508" spans="1:30" hidden="1" x14ac:dyDescent="0.25">
      <c r="A5508" s="26">
        <v>12</v>
      </c>
      <c r="B5508" s="19" t="s">
        <v>6917</v>
      </c>
      <c r="C5508" s="44" t="s">
        <v>114</v>
      </c>
      <c r="D5508" s="19" t="s">
        <v>6918</v>
      </c>
      <c r="E5508" s="19">
        <v>14</v>
      </c>
      <c r="F5508" s="19">
        <v>180</v>
      </c>
      <c r="G5508" s="19">
        <v>220</v>
      </c>
      <c r="H5508" s="19">
        <v>4</v>
      </c>
      <c r="I5508" s="79">
        <v>4.18</v>
      </c>
      <c r="J5508" s="79">
        <v>16.739999999999998</v>
      </c>
      <c r="K5508" s="19" t="s">
        <v>6919</v>
      </c>
      <c r="L5508" s="19" t="s">
        <v>6920</v>
      </c>
      <c r="N5508" s="19" t="s">
        <v>128</v>
      </c>
      <c r="Q5508" s="20">
        <v>45</v>
      </c>
      <c r="R5508" s="65" t="s">
        <v>7103</v>
      </c>
      <c r="T5508" s="19" t="s">
        <v>4950</v>
      </c>
      <c r="V5508" s="19" t="s">
        <v>119</v>
      </c>
      <c r="X5508" s="19" t="s">
        <v>129</v>
      </c>
      <c r="Z5508" s="44" t="s">
        <v>6895</v>
      </c>
      <c r="AA5508" s="44" t="s">
        <v>6921</v>
      </c>
      <c r="AB5508" s="44" t="s">
        <v>486</v>
      </c>
      <c r="AC5508" s="19" t="s">
        <v>6920</v>
      </c>
      <c r="AD5508" s="19" t="s">
        <v>6921</v>
      </c>
    </row>
    <row r="5509" spans="1:30" hidden="1" x14ac:dyDescent="0.25">
      <c r="A5509" s="26">
        <v>13</v>
      </c>
      <c r="B5509" s="19" t="s">
        <v>6922</v>
      </c>
      <c r="C5509" s="44" t="s">
        <v>114</v>
      </c>
      <c r="D5509" s="19" t="s">
        <v>6923</v>
      </c>
      <c r="E5509" s="19">
        <v>14</v>
      </c>
      <c r="F5509" s="19">
        <v>172</v>
      </c>
      <c r="G5509" s="19">
        <v>299</v>
      </c>
      <c r="H5509" s="19">
        <v>1</v>
      </c>
      <c r="I5509" s="79">
        <v>4.46</v>
      </c>
      <c r="J5509" s="79">
        <v>4.46</v>
      </c>
      <c r="K5509" s="19" t="s">
        <v>6919</v>
      </c>
      <c r="L5509" s="19" t="s">
        <v>6920</v>
      </c>
      <c r="N5509" s="19" t="s">
        <v>128</v>
      </c>
      <c r="Q5509" s="20">
        <v>45</v>
      </c>
      <c r="R5509" s="65" t="s">
        <v>7103</v>
      </c>
      <c r="T5509" s="19" t="s">
        <v>4950</v>
      </c>
      <c r="V5509" s="19" t="s">
        <v>119</v>
      </c>
      <c r="X5509" s="19" t="s">
        <v>129</v>
      </c>
      <c r="Z5509" s="44" t="s">
        <v>6895</v>
      </c>
      <c r="AA5509" s="44" t="s">
        <v>6921</v>
      </c>
      <c r="AB5509" s="44" t="s">
        <v>486</v>
      </c>
      <c r="AC5509" s="19" t="s">
        <v>6920</v>
      </c>
      <c r="AD5509" s="19" t="s">
        <v>6921</v>
      </c>
    </row>
    <row r="5510" spans="1:30" hidden="1" x14ac:dyDescent="0.25">
      <c r="A5510" s="26">
        <v>14</v>
      </c>
      <c r="B5510" s="19" t="s">
        <v>6924</v>
      </c>
      <c r="C5510" s="44" t="s">
        <v>114</v>
      </c>
      <c r="D5510" s="19" t="s">
        <v>6925</v>
      </c>
      <c r="E5510" s="19">
        <v>14</v>
      </c>
      <c r="F5510" s="19">
        <v>172</v>
      </c>
      <c r="G5510" s="19">
        <v>300</v>
      </c>
      <c r="H5510" s="19">
        <v>1</v>
      </c>
      <c r="I5510" s="79">
        <v>4.46</v>
      </c>
      <c r="J5510" s="79">
        <v>4.46</v>
      </c>
      <c r="K5510" s="19" t="s">
        <v>6919</v>
      </c>
      <c r="L5510" s="19" t="s">
        <v>6920</v>
      </c>
      <c r="N5510" s="19" t="s">
        <v>128</v>
      </c>
      <c r="Q5510" s="20">
        <v>45</v>
      </c>
      <c r="R5510" s="65" t="s">
        <v>7103</v>
      </c>
      <c r="T5510" s="19" t="s">
        <v>4950</v>
      </c>
      <c r="V5510" s="19" t="s">
        <v>119</v>
      </c>
      <c r="X5510" s="19" t="s">
        <v>129</v>
      </c>
      <c r="Z5510" s="44" t="s">
        <v>6895</v>
      </c>
      <c r="AA5510" s="44" t="s">
        <v>6921</v>
      </c>
      <c r="AB5510" s="44" t="s">
        <v>486</v>
      </c>
      <c r="AC5510" s="19" t="s">
        <v>6920</v>
      </c>
      <c r="AD5510" s="19" t="s">
        <v>6921</v>
      </c>
    </row>
    <row r="5511" spans="1:30" hidden="1" x14ac:dyDescent="0.25">
      <c r="A5511" s="26">
        <v>15</v>
      </c>
      <c r="B5511" s="19" t="s">
        <v>6926</v>
      </c>
      <c r="C5511" s="44" t="s">
        <v>114</v>
      </c>
      <c r="D5511" s="19" t="s">
        <v>6927</v>
      </c>
      <c r="E5511" s="19">
        <v>14</v>
      </c>
      <c r="F5511" s="19">
        <v>195</v>
      </c>
      <c r="G5511" s="19">
        <v>204</v>
      </c>
      <c r="H5511" s="19">
        <v>1</v>
      </c>
      <c r="I5511" s="79">
        <v>2.4300000000000002</v>
      </c>
      <c r="J5511" s="79">
        <v>2.4300000000000002</v>
      </c>
      <c r="K5511" s="19" t="s">
        <v>6919</v>
      </c>
      <c r="L5511" s="19" t="s">
        <v>6920</v>
      </c>
      <c r="Q5511" s="20">
        <v>45</v>
      </c>
      <c r="R5511" s="65" t="s">
        <v>7103</v>
      </c>
      <c r="T5511" s="19" t="s">
        <v>4950</v>
      </c>
      <c r="V5511" s="19" t="s">
        <v>119</v>
      </c>
      <c r="W5511" s="19" t="s">
        <v>129</v>
      </c>
      <c r="Z5511" s="44" t="s">
        <v>6895</v>
      </c>
      <c r="AA5511" s="44" t="s">
        <v>6921</v>
      </c>
      <c r="AB5511" s="44" t="s">
        <v>486</v>
      </c>
      <c r="AC5511" s="19" t="s">
        <v>6920</v>
      </c>
      <c r="AD5511" s="19" t="s">
        <v>6921</v>
      </c>
    </row>
    <row r="5512" spans="1:30" hidden="1" x14ac:dyDescent="0.25">
      <c r="A5512" s="26">
        <v>16</v>
      </c>
      <c r="B5512" s="19" t="s">
        <v>6928</v>
      </c>
      <c r="C5512" s="44" t="s">
        <v>114</v>
      </c>
      <c r="D5512" s="19" t="s">
        <v>6929</v>
      </c>
      <c r="E5512" s="19">
        <v>14</v>
      </c>
      <c r="F5512" s="19">
        <v>79</v>
      </c>
      <c r="G5512" s="19">
        <v>175</v>
      </c>
      <c r="H5512" s="19">
        <v>4</v>
      </c>
      <c r="I5512" s="79">
        <v>0.96</v>
      </c>
      <c r="J5512" s="79">
        <v>3.85</v>
      </c>
      <c r="K5512" s="19" t="s">
        <v>6919</v>
      </c>
      <c r="L5512" s="19" t="s">
        <v>6920</v>
      </c>
      <c r="Q5512" s="20">
        <v>45</v>
      </c>
      <c r="R5512" s="65" t="s">
        <v>7103</v>
      </c>
      <c r="T5512" s="19" t="s">
        <v>4950</v>
      </c>
      <c r="V5512" s="19" t="s">
        <v>119</v>
      </c>
      <c r="W5512" s="19" t="s">
        <v>129</v>
      </c>
      <c r="Z5512" s="44" t="s">
        <v>6895</v>
      </c>
      <c r="AA5512" s="44" t="s">
        <v>6921</v>
      </c>
      <c r="AB5512" s="44" t="s">
        <v>486</v>
      </c>
      <c r="AC5512" s="19" t="s">
        <v>6920</v>
      </c>
      <c r="AD5512" s="19" t="s">
        <v>6921</v>
      </c>
    </row>
    <row r="5513" spans="1:30" hidden="1" x14ac:dyDescent="0.25">
      <c r="A5513" s="26">
        <v>17</v>
      </c>
      <c r="B5513" s="19" t="s">
        <v>6930</v>
      </c>
      <c r="C5513" s="44" t="s">
        <v>114</v>
      </c>
      <c r="D5513" s="19" t="s">
        <v>6054</v>
      </c>
      <c r="E5513" s="19">
        <v>14</v>
      </c>
      <c r="F5513" s="19">
        <v>150</v>
      </c>
      <c r="G5513" s="19">
        <v>233</v>
      </c>
      <c r="H5513" s="19">
        <v>2</v>
      </c>
      <c r="I5513" s="79">
        <v>3.16</v>
      </c>
      <c r="J5513" s="79">
        <v>6.31</v>
      </c>
      <c r="K5513" s="19" t="s">
        <v>6919</v>
      </c>
      <c r="L5513" s="19" t="s">
        <v>6920</v>
      </c>
      <c r="Q5513" s="20">
        <v>45</v>
      </c>
      <c r="R5513" s="65" t="s">
        <v>7103</v>
      </c>
      <c r="T5513" s="19" t="s">
        <v>4950</v>
      </c>
      <c r="V5513" s="19" t="s">
        <v>119</v>
      </c>
      <c r="W5513" s="19" t="s">
        <v>129</v>
      </c>
      <c r="Z5513" s="44" t="s">
        <v>6895</v>
      </c>
      <c r="AA5513" s="44" t="s">
        <v>6921</v>
      </c>
      <c r="AB5513" s="44" t="s">
        <v>486</v>
      </c>
      <c r="AC5513" s="19" t="s">
        <v>6920</v>
      </c>
      <c r="AD5513" s="19" t="s">
        <v>6921</v>
      </c>
    </row>
    <row r="5514" spans="1:30" hidden="1" x14ac:dyDescent="0.25">
      <c r="A5514" s="26">
        <v>18</v>
      </c>
      <c r="B5514" s="19" t="s">
        <v>6931</v>
      </c>
      <c r="C5514" s="44" t="s">
        <v>114</v>
      </c>
      <c r="D5514" s="19" t="s">
        <v>5261</v>
      </c>
      <c r="E5514" s="19">
        <v>14</v>
      </c>
      <c r="F5514" s="19">
        <v>90</v>
      </c>
      <c r="G5514" s="19">
        <v>150</v>
      </c>
      <c r="H5514" s="19">
        <v>2</v>
      </c>
      <c r="I5514" s="79">
        <v>0.94</v>
      </c>
      <c r="J5514" s="79">
        <v>1.87</v>
      </c>
      <c r="K5514" s="19" t="s">
        <v>6919</v>
      </c>
      <c r="L5514" s="19" t="s">
        <v>6920</v>
      </c>
      <c r="Q5514" s="20">
        <v>45</v>
      </c>
      <c r="R5514" s="65" t="s">
        <v>7103</v>
      </c>
      <c r="T5514" s="19" t="s">
        <v>4950</v>
      </c>
      <c r="V5514" s="19" t="s">
        <v>119</v>
      </c>
      <c r="W5514" s="19" t="s">
        <v>129</v>
      </c>
      <c r="Z5514" s="44" t="s">
        <v>6895</v>
      </c>
      <c r="AA5514" s="44" t="s">
        <v>6921</v>
      </c>
      <c r="AB5514" s="44" t="s">
        <v>486</v>
      </c>
      <c r="AC5514" s="19" t="s">
        <v>6920</v>
      </c>
      <c r="AD5514" s="19" t="s">
        <v>6921</v>
      </c>
    </row>
    <row r="5515" spans="1:30" hidden="1" x14ac:dyDescent="0.25">
      <c r="A5515" s="26">
        <v>19</v>
      </c>
      <c r="B5515" s="19" t="s">
        <v>6932</v>
      </c>
      <c r="C5515" s="44" t="s">
        <v>114</v>
      </c>
      <c r="D5515" s="19" t="s">
        <v>6933</v>
      </c>
      <c r="E5515" s="19">
        <v>14</v>
      </c>
      <c r="F5515" s="19">
        <v>460</v>
      </c>
      <c r="G5515" s="19">
        <v>560</v>
      </c>
      <c r="H5515" s="19">
        <v>1</v>
      </c>
      <c r="I5515" s="79">
        <v>28.31</v>
      </c>
      <c r="J5515" s="79">
        <v>28.31</v>
      </c>
      <c r="K5515" s="19" t="s">
        <v>6919</v>
      </c>
      <c r="L5515" s="19" t="s">
        <v>6920</v>
      </c>
      <c r="Q5515" s="20">
        <v>45</v>
      </c>
      <c r="R5515" s="65" t="s">
        <v>7103</v>
      </c>
      <c r="T5515" s="19" t="s">
        <v>4950</v>
      </c>
      <c r="V5515" s="19" t="s">
        <v>119</v>
      </c>
      <c r="Y5515" s="19" t="s">
        <v>129</v>
      </c>
      <c r="Z5515" s="44" t="s">
        <v>6895</v>
      </c>
      <c r="AA5515" s="44" t="s">
        <v>6921</v>
      </c>
      <c r="AB5515" s="44" t="s">
        <v>486</v>
      </c>
      <c r="AC5515" s="19" t="s">
        <v>6920</v>
      </c>
      <c r="AD5515" s="19" t="s">
        <v>6921</v>
      </c>
    </row>
    <row r="5516" spans="1:30" hidden="1" x14ac:dyDescent="0.25">
      <c r="A5516" s="26">
        <v>20</v>
      </c>
      <c r="B5516" s="19" t="s">
        <v>6934</v>
      </c>
      <c r="C5516" s="44" t="s">
        <v>114</v>
      </c>
      <c r="D5516" s="19" t="s">
        <v>6935</v>
      </c>
      <c r="E5516" s="19">
        <v>14</v>
      </c>
      <c r="F5516" s="19">
        <v>460</v>
      </c>
      <c r="G5516" s="19">
        <v>1202</v>
      </c>
      <c r="H5516" s="19">
        <v>1</v>
      </c>
      <c r="I5516" s="79">
        <v>50</v>
      </c>
      <c r="J5516" s="79">
        <v>50</v>
      </c>
      <c r="K5516" s="19" t="s">
        <v>6919</v>
      </c>
      <c r="L5516" s="19" t="s">
        <v>6920</v>
      </c>
      <c r="Q5516" s="20">
        <v>45</v>
      </c>
      <c r="R5516" s="65" t="s">
        <v>7103</v>
      </c>
      <c r="T5516" s="19" t="s">
        <v>4950</v>
      </c>
      <c r="V5516" s="19" t="s">
        <v>119</v>
      </c>
      <c r="Y5516" s="19" t="s">
        <v>129</v>
      </c>
      <c r="Z5516" s="44" t="s">
        <v>6895</v>
      </c>
      <c r="AA5516" s="44" t="s">
        <v>6921</v>
      </c>
      <c r="AB5516" s="44" t="s">
        <v>486</v>
      </c>
      <c r="AC5516" s="19" t="s">
        <v>6920</v>
      </c>
      <c r="AD5516" s="19" t="s">
        <v>6921</v>
      </c>
    </row>
    <row r="5517" spans="1:30" hidden="1" x14ac:dyDescent="0.25">
      <c r="A5517" s="26">
        <v>21</v>
      </c>
      <c r="B5517" s="19" t="s">
        <v>6936</v>
      </c>
      <c r="C5517" s="44" t="s">
        <v>114</v>
      </c>
      <c r="D5517" s="19" t="s">
        <v>6937</v>
      </c>
      <c r="E5517" s="19">
        <v>14</v>
      </c>
      <c r="F5517" s="19">
        <v>460</v>
      </c>
      <c r="G5517" s="19">
        <v>709</v>
      </c>
      <c r="H5517" s="19">
        <v>1</v>
      </c>
      <c r="I5517" s="79">
        <v>35.840000000000003</v>
      </c>
      <c r="J5517" s="79">
        <v>35.840000000000003</v>
      </c>
      <c r="K5517" s="19" t="s">
        <v>6919</v>
      </c>
      <c r="L5517" s="19" t="s">
        <v>6920</v>
      </c>
      <c r="Q5517" s="20">
        <v>45</v>
      </c>
      <c r="R5517" s="65" t="s">
        <v>7103</v>
      </c>
      <c r="T5517" s="19" t="s">
        <v>4950</v>
      </c>
      <c r="V5517" s="19" t="s">
        <v>119</v>
      </c>
      <c r="Y5517" s="19" t="s">
        <v>129</v>
      </c>
      <c r="Z5517" s="44" t="s">
        <v>6895</v>
      </c>
      <c r="AA5517" s="44" t="s">
        <v>6921</v>
      </c>
      <c r="AB5517" s="44" t="s">
        <v>486</v>
      </c>
      <c r="AC5517" s="19" t="s">
        <v>6920</v>
      </c>
      <c r="AD5517" s="19" t="s">
        <v>6921</v>
      </c>
    </row>
    <row r="5518" spans="1:30" hidden="1" x14ac:dyDescent="0.25">
      <c r="A5518" s="26">
        <v>22</v>
      </c>
      <c r="B5518" s="19" t="s">
        <v>6938</v>
      </c>
      <c r="C5518" s="44" t="s">
        <v>2785</v>
      </c>
      <c r="D5518" s="19" t="s">
        <v>6939</v>
      </c>
      <c r="E5518" s="19">
        <v>16</v>
      </c>
      <c r="F5518" s="19">
        <v>105</v>
      </c>
      <c r="G5518" s="19">
        <v>395</v>
      </c>
      <c r="H5518" s="19">
        <v>5</v>
      </c>
      <c r="I5518" s="79">
        <v>4.91</v>
      </c>
      <c r="J5518" s="79">
        <v>24.54</v>
      </c>
      <c r="K5518" s="19" t="s">
        <v>6940</v>
      </c>
      <c r="L5518" s="19" t="s">
        <v>6941</v>
      </c>
      <c r="N5518" s="19" t="s">
        <v>128</v>
      </c>
      <c r="Q5518" s="20">
        <v>45</v>
      </c>
      <c r="R5518" s="65" t="s">
        <v>7103</v>
      </c>
      <c r="T5518" s="19" t="s">
        <v>4950</v>
      </c>
      <c r="V5518" s="19" t="s">
        <v>119</v>
      </c>
      <c r="X5518" s="19" t="s">
        <v>129</v>
      </c>
      <c r="Z5518" s="44" t="s">
        <v>6895</v>
      </c>
      <c r="AA5518" s="44" t="s">
        <v>6942</v>
      </c>
      <c r="AB5518" s="44" t="s">
        <v>486</v>
      </c>
      <c r="AC5518" s="19" t="s">
        <v>6941</v>
      </c>
      <c r="AD5518" s="19" t="s">
        <v>6942</v>
      </c>
    </row>
    <row r="5519" spans="1:30" hidden="1" x14ac:dyDescent="0.25">
      <c r="A5519" s="26">
        <v>23</v>
      </c>
      <c r="B5519" s="19" t="s">
        <v>6943</v>
      </c>
      <c r="C5519" s="44" t="s">
        <v>114</v>
      </c>
      <c r="D5519" s="19" t="s">
        <v>6944</v>
      </c>
      <c r="E5519" s="19">
        <v>20</v>
      </c>
      <c r="F5519" s="19">
        <v>500</v>
      </c>
      <c r="G5519" s="19">
        <v>617</v>
      </c>
      <c r="H5519" s="19">
        <v>2</v>
      </c>
      <c r="I5519" s="79">
        <v>38.630000000000003</v>
      </c>
      <c r="J5519" s="79">
        <v>77.260000000000005</v>
      </c>
      <c r="K5519" s="19" t="s">
        <v>801</v>
      </c>
      <c r="L5519" s="19" t="s">
        <v>6945</v>
      </c>
      <c r="Q5519" s="20">
        <v>45</v>
      </c>
      <c r="R5519" s="65" t="s">
        <v>7103</v>
      </c>
      <c r="T5519" s="19" t="s">
        <v>4950</v>
      </c>
      <c r="V5519" s="19" t="s">
        <v>119</v>
      </c>
      <c r="Y5519" s="19" t="s">
        <v>129</v>
      </c>
      <c r="Z5519" s="44" t="s">
        <v>6895</v>
      </c>
      <c r="AA5519" s="44" t="s">
        <v>121</v>
      </c>
      <c r="AB5519" s="44" t="s">
        <v>486</v>
      </c>
      <c r="AC5519" s="19" t="s">
        <v>6945</v>
      </c>
      <c r="AD5519" s="19" t="s">
        <v>121</v>
      </c>
    </row>
    <row r="5520" spans="1:30" hidden="1" x14ac:dyDescent="0.25">
      <c r="A5520" s="26">
        <v>24</v>
      </c>
      <c r="B5520" s="19" t="s">
        <v>6946</v>
      </c>
      <c r="C5520" s="44" t="s">
        <v>114</v>
      </c>
      <c r="D5520" s="19" t="s">
        <v>6947</v>
      </c>
      <c r="E5520" s="19">
        <v>20</v>
      </c>
      <c r="F5520" s="19">
        <v>500</v>
      </c>
      <c r="G5520" s="19">
        <v>791</v>
      </c>
      <c r="H5520" s="19">
        <v>1</v>
      </c>
      <c r="I5520" s="79">
        <v>56.48</v>
      </c>
      <c r="J5520" s="79">
        <v>56.48</v>
      </c>
      <c r="K5520" s="19" t="s">
        <v>801</v>
      </c>
      <c r="L5520" s="19" t="s">
        <v>6945</v>
      </c>
      <c r="Q5520" s="20">
        <v>45</v>
      </c>
      <c r="R5520" s="65" t="s">
        <v>7103</v>
      </c>
      <c r="T5520" s="19" t="s">
        <v>4950</v>
      </c>
      <c r="V5520" s="19" t="s">
        <v>119</v>
      </c>
      <c r="Y5520" s="19" t="s">
        <v>129</v>
      </c>
      <c r="Z5520" s="44" t="s">
        <v>6895</v>
      </c>
      <c r="AA5520" s="44" t="s">
        <v>121</v>
      </c>
      <c r="AB5520" s="44" t="s">
        <v>486</v>
      </c>
      <c r="AC5520" s="19" t="s">
        <v>6945</v>
      </c>
      <c r="AD5520" s="19" t="s">
        <v>121</v>
      </c>
    </row>
    <row r="5521" spans="1:30" hidden="1" x14ac:dyDescent="0.25">
      <c r="A5521" s="26">
        <v>25</v>
      </c>
      <c r="B5521" s="19" t="s">
        <v>6948</v>
      </c>
      <c r="C5521" s="44" t="s">
        <v>114</v>
      </c>
      <c r="D5521" s="19" t="s">
        <v>6949</v>
      </c>
      <c r="E5521" s="19">
        <v>20</v>
      </c>
      <c r="F5521" s="19">
        <v>500</v>
      </c>
      <c r="G5521" s="19">
        <v>1150</v>
      </c>
      <c r="H5521" s="19">
        <v>1</v>
      </c>
      <c r="I5521" s="79">
        <v>90.28</v>
      </c>
      <c r="J5521" s="79">
        <v>90.28</v>
      </c>
      <c r="K5521" s="19" t="s">
        <v>801</v>
      </c>
      <c r="L5521" s="19" t="s">
        <v>6945</v>
      </c>
      <c r="Q5521" s="20">
        <v>45</v>
      </c>
      <c r="R5521" s="65" t="s">
        <v>7103</v>
      </c>
      <c r="T5521" s="19" t="s">
        <v>4950</v>
      </c>
      <c r="V5521" s="19" t="s">
        <v>119</v>
      </c>
      <c r="Y5521" s="19" t="s">
        <v>129</v>
      </c>
      <c r="Z5521" s="44" t="s">
        <v>6895</v>
      </c>
      <c r="AA5521" s="44" t="s">
        <v>121</v>
      </c>
      <c r="AB5521" s="44" t="s">
        <v>486</v>
      </c>
      <c r="AC5521" s="19" t="s">
        <v>6945</v>
      </c>
      <c r="AD5521" s="19" t="s">
        <v>121</v>
      </c>
    </row>
    <row r="5522" spans="1:30" hidden="1" x14ac:dyDescent="0.25">
      <c r="A5522" s="26">
        <v>26</v>
      </c>
      <c r="B5522" s="19" t="s">
        <v>6950</v>
      </c>
      <c r="C5522" s="44" t="s">
        <v>114</v>
      </c>
      <c r="D5522" s="19" t="s">
        <v>6951</v>
      </c>
      <c r="E5522" s="19">
        <v>20</v>
      </c>
      <c r="F5522" s="19">
        <v>500</v>
      </c>
      <c r="G5522" s="19">
        <v>768</v>
      </c>
      <c r="H5522" s="19">
        <v>1</v>
      </c>
      <c r="I5522" s="79">
        <v>50.47</v>
      </c>
      <c r="J5522" s="79">
        <v>50.47</v>
      </c>
      <c r="K5522" s="19" t="s">
        <v>801</v>
      </c>
      <c r="L5522" s="19" t="s">
        <v>6945</v>
      </c>
      <c r="Q5522" s="20">
        <v>45</v>
      </c>
      <c r="R5522" s="65" t="s">
        <v>7103</v>
      </c>
      <c r="T5522" s="19" t="s">
        <v>4950</v>
      </c>
      <c r="V5522" s="19" t="s">
        <v>119</v>
      </c>
      <c r="Y5522" s="19" t="s">
        <v>129</v>
      </c>
      <c r="Z5522" s="44" t="s">
        <v>6895</v>
      </c>
      <c r="AA5522" s="44" t="s">
        <v>121</v>
      </c>
      <c r="AB5522" s="44" t="s">
        <v>486</v>
      </c>
      <c r="AC5522" s="19" t="s">
        <v>6945</v>
      </c>
      <c r="AD5522" s="19" t="s">
        <v>121</v>
      </c>
    </row>
    <row r="5523" spans="1:30" hidden="1" x14ac:dyDescent="0.25">
      <c r="A5523" s="26">
        <v>27</v>
      </c>
      <c r="B5523" s="19" t="s">
        <v>6952</v>
      </c>
      <c r="C5523" s="44" t="s">
        <v>114</v>
      </c>
      <c r="D5523" s="19" t="s">
        <v>6953</v>
      </c>
      <c r="E5523" s="19">
        <v>20</v>
      </c>
      <c r="F5523" s="19">
        <v>500</v>
      </c>
      <c r="G5523" s="19">
        <v>764</v>
      </c>
      <c r="H5523" s="19">
        <v>1</v>
      </c>
      <c r="I5523" s="79">
        <v>50.18</v>
      </c>
      <c r="J5523" s="79">
        <v>50.18</v>
      </c>
      <c r="K5523" s="19" t="s">
        <v>801</v>
      </c>
      <c r="L5523" s="19" t="s">
        <v>6945</v>
      </c>
      <c r="Q5523" s="20">
        <v>45</v>
      </c>
      <c r="R5523" s="65" t="s">
        <v>7103</v>
      </c>
      <c r="T5523" s="19" t="s">
        <v>4950</v>
      </c>
      <c r="V5523" s="19" t="s">
        <v>119</v>
      </c>
      <c r="Y5523" s="19" t="s">
        <v>129</v>
      </c>
      <c r="Z5523" s="44" t="s">
        <v>6895</v>
      </c>
      <c r="AA5523" s="44" t="s">
        <v>121</v>
      </c>
      <c r="AB5523" s="44" t="s">
        <v>486</v>
      </c>
      <c r="AC5523" s="19" t="s">
        <v>6945</v>
      </c>
      <c r="AD5523" s="19" t="s">
        <v>121</v>
      </c>
    </row>
    <row r="5524" spans="1:30" hidden="1" x14ac:dyDescent="0.25">
      <c r="A5524" s="26">
        <v>28</v>
      </c>
      <c r="B5524" s="19" t="s">
        <v>6954</v>
      </c>
      <c r="C5524" s="44" t="s">
        <v>114</v>
      </c>
      <c r="D5524" s="19" t="s">
        <v>6955</v>
      </c>
      <c r="E5524" s="19">
        <v>20</v>
      </c>
      <c r="F5524" s="19">
        <v>588</v>
      </c>
      <c r="G5524" s="19">
        <v>1310</v>
      </c>
      <c r="H5524" s="19">
        <v>3</v>
      </c>
      <c r="I5524" s="79">
        <v>120.54</v>
      </c>
      <c r="J5524" s="79">
        <v>361.62</v>
      </c>
      <c r="K5524" s="19" t="s">
        <v>801</v>
      </c>
      <c r="L5524" s="19" t="s">
        <v>6945</v>
      </c>
      <c r="Q5524" s="20">
        <v>45</v>
      </c>
      <c r="R5524" s="65" t="s">
        <v>7103</v>
      </c>
      <c r="T5524" s="19" t="s">
        <v>4950</v>
      </c>
      <c r="V5524" s="19" t="s">
        <v>119</v>
      </c>
      <c r="W5524" s="19" t="s">
        <v>129</v>
      </c>
      <c r="Z5524" s="44" t="s">
        <v>6895</v>
      </c>
      <c r="AA5524" s="44" t="s">
        <v>121</v>
      </c>
      <c r="AB5524" s="44" t="s">
        <v>486</v>
      </c>
      <c r="AC5524" s="19" t="s">
        <v>6945</v>
      </c>
      <c r="AD5524" s="19" t="s">
        <v>121</v>
      </c>
    </row>
    <row r="5525" spans="1:30" hidden="1" x14ac:dyDescent="0.25">
      <c r="A5525" s="26">
        <v>29</v>
      </c>
      <c r="B5525" s="19" t="s">
        <v>6956</v>
      </c>
      <c r="C5525" s="44" t="s">
        <v>114</v>
      </c>
      <c r="D5525" s="19" t="s">
        <v>6957</v>
      </c>
      <c r="E5525" s="19">
        <v>20</v>
      </c>
      <c r="F5525" s="19">
        <v>83</v>
      </c>
      <c r="G5525" s="19">
        <v>180</v>
      </c>
      <c r="H5525" s="19">
        <v>22</v>
      </c>
      <c r="I5525" s="79">
        <v>1.49</v>
      </c>
      <c r="J5525" s="79">
        <v>32.770000000000003</v>
      </c>
      <c r="K5525" s="19" t="s">
        <v>801</v>
      </c>
      <c r="L5525" s="19" t="s">
        <v>6945</v>
      </c>
      <c r="Q5525" s="20">
        <v>45</v>
      </c>
      <c r="R5525" s="65" t="s">
        <v>7103</v>
      </c>
      <c r="T5525" s="19" t="s">
        <v>4950</v>
      </c>
      <c r="V5525" s="19" t="s">
        <v>119</v>
      </c>
      <c r="W5525" s="19" t="s">
        <v>129</v>
      </c>
      <c r="Z5525" s="44" t="s">
        <v>6895</v>
      </c>
      <c r="AA5525" s="44" t="s">
        <v>121</v>
      </c>
      <c r="AB5525" s="44" t="s">
        <v>486</v>
      </c>
      <c r="AC5525" s="19" t="s">
        <v>6945</v>
      </c>
      <c r="AD5525" s="19" t="s">
        <v>121</v>
      </c>
    </row>
    <row r="5526" spans="1:30" hidden="1" x14ac:dyDescent="0.25">
      <c r="A5526" s="26">
        <v>30</v>
      </c>
      <c r="B5526" s="19" t="s">
        <v>6958</v>
      </c>
      <c r="C5526" s="44" t="s">
        <v>114</v>
      </c>
      <c r="D5526" s="19" t="s">
        <v>6959</v>
      </c>
      <c r="E5526" s="19">
        <v>20</v>
      </c>
      <c r="F5526" s="19">
        <v>440</v>
      </c>
      <c r="G5526" s="19">
        <v>1110</v>
      </c>
      <c r="H5526" s="19">
        <v>2</v>
      </c>
      <c r="I5526" s="79">
        <v>76.28</v>
      </c>
      <c r="J5526" s="79">
        <v>152.57</v>
      </c>
      <c r="K5526" s="19" t="s">
        <v>801</v>
      </c>
      <c r="L5526" s="19" t="s">
        <v>6945</v>
      </c>
      <c r="Q5526" s="20">
        <v>45</v>
      </c>
      <c r="R5526" s="65" t="s">
        <v>7103</v>
      </c>
      <c r="T5526" s="19" t="s">
        <v>4950</v>
      </c>
      <c r="V5526" s="19" t="s">
        <v>119</v>
      </c>
      <c r="W5526" s="19" t="s">
        <v>129</v>
      </c>
      <c r="Z5526" s="44" t="s">
        <v>6895</v>
      </c>
      <c r="AA5526" s="44" t="s">
        <v>121</v>
      </c>
      <c r="AB5526" s="44" t="s">
        <v>486</v>
      </c>
      <c r="AC5526" s="19" t="s">
        <v>6945</v>
      </c>
      <c r="AD5526" s="19" t="s">
        <v>121</v>
      </c>
    </row>
    <row r="5527" spans="1:30" hidden="1" x14ac:dyDescent="0.25">
      <c r="A5527" s="26">
        <v>31</v>
      </c>
      <c r="B5527" s="19" t="s">
        <v>6960</v>
      </c>
      <c r="C5527" s="44" t="s">
        <v>114</v>
      </c>
      <c r="D5527" s="19" t="s">
        <v>6961</v>
      </c>
      <c r="E5527" s="19">
        <v>20</v>
      </c>
      <c r="F5527" s="19">
        <v>690</v>
      </c>
      <c r="G5527" s="19">
        <v>2471</v>
      </c>
      <c r="H5527" s="19">
        <v>1</v>
      </c>
      <c r="I5527" s="79">
        <v>256.45999999999998</v>
      </c>
      <c r="J5527" s="79">
        <v>256.45999999999998</v>
      </c>
      <c r="K5527" s="19" t="s">
        <v>801</v>
      </c>
      <c r="L5527" s="19" t="s">
        <v>6945</v>
      </c>
      <c r="N5527" s="19" t="s">
        <v>128</v>
      </c>
      <c r="P5527" s="19" t="s">
        <v>129</v>
      </c>
      <c r="Q5527" s="20">
        <v>45</v>
      </c>
      <c r="R5527" s="65" t="s">
        <v>7103</v>
      </c>
      <c r="T5527" s="19" t="s">
        <v>4950</v>
      </c>
      <c r="V5527" s="19" t="s">
        <v>119</v>
      </c>
      <c r="Y5527" s="19" t="s">
        <v>129</v>
      </c>
      <c r="Z5527" s="44" t="s">
        <v>6895</v>
      </c>
      <c r="AA5527" s="44" t="s">
        <v>121</v>
      </c>
      <c r="AB5527" s="44" t="s">
        <v>486</v>
      </c>
      <c r="AC5527" s="19" t="s">
        <v>6945</v>
      </c>
      <c r="AD5527" s="19" t="s">
        <v>121</v>
      </c>
    </row>
    <row r="5528" spans="1:30" hidden="1" x14ac:dyDescent="0.25">
      <c r="A5528" s="26">
        <v>32</v>
      </c>
      <c r="B5528" s="19" t="s">
        <v>6962</v>
      </c>
      <c r="C5528" s="44" t="s">
        <v>114</v>
      </c>
      <c r="D5528" s="19" t="s">
        <v>6963</v>
      </c>
      <c r="E5528" s="19">
        <v>20</v>
      </c>
      <c r="F5528" s="19">
        <v>588</v>
      </c>
      <c r="G5528" s="19">
        <v>1338</v>
      </c>
      <c r="H5528" s="19">
        <v>1</v>
      </c>
      <c r="I5528" s="79">
        <v>123.13</v>
      </c>
      <c r="J5528" s="79">
        <v>123.13</v>
      </c>
      <c r="K5528" s="19" t="s">
        <v>6964</v>
      </c>
      <c r="L5528" s="19" t="s">
        <v>6965</v>
      </c>
      <c r="Q5528" s="20">
        <v>45</v>
      </c>
      <c r="R5528" s="65" t="s">
        <v>7103</v>
      </c>
      <c r="T5528" s="19" t="s">
        <v>4950</v>
      </c>
      <c r="V5528" s="19" t="s">
        <v>119</v>
      </c>
      <c r="W5528" s="19" t="s">
        <v>129</v>
      </c>
      <c r="Z5528" s="44" t="s">
        <v>6895</v>
      </c>
      <c r="AA5528" s="44" t="s">
        <v>6966</v>
      </c>
      <c r="AB5528" s="44" t="s">
        <v>486</v>
      </c>
      <c r="AC5528" s="19" t="s">
        <v>6965</v>
      </c>
      <c r="AD5528" s="19" t="s">
        <v>6966</v>
      </c>
    </row>
    <row r="5529" spans="1:30" hidden="1" x14ac:dyDescent="0.25">
      <c r="A5529" s="26">
        <v>33</v>
      </c>
      <c r="B5529" s="19" t="s">
        <v>6954</v>
      </c>
      <c r="C5529" s="44" t="s">
        <v>114</v>
      </c>
      <c r="D5529" s="19" t="s">
        <v>6955</v>
      </c>
      <c r="E5529" s="19">
        <v>20</v>
      </c>
      <c r="F5529" s="19">
        <v>588</v>
      </c>
      <c r="G5529" s="19">
        <v>1310</v>
      </c>
      <c r="H5529" s="19">
        <v>1</v>
      </c>
      <c r="I5529" s="79">
        <v>120.54</v>
      </c>
      <c r="J5529" s="79">
        <v>120.54</v>
      </c>
      <c r="K5529" s="19" t="s">
        <v>6964</v>
      </c>
      <c r="L5529" s="19" t="s">
        <v>6965</v>
      </c>
      <c r="Q5529" s="20">
        <v>45</v>
      </c>
      <c r="R5529" s="65" t="s">
        <v>7103</v>
      </c>
      <c r="T5529" s="19" t="s">
        <v>4950</v>
      </c>
      <c r="V5529" s="19" t="s">
        <v>119</v>
      </c>
      <c r="W5529" s="19" t="s">
        <v>129</v>
      </c>
      <c r="Z5529" s="44" t="s">
        <v>6895</v>
      </c>
      <c r="AA5529" s="44" t="s">
        <v>6966</v>
      </c>
      <c r="AB5529" s="44" t="s">
        <v>486</v>
      </c>
      <c r="AC5529" s="19" t="s">
        <v>6965</v>
      </c>
      <c r="AD5529" s="19" t="s">
        <v>6966</v>
      </c>
    </row>
    <row r="5530" spans="1:30" hidden="1" x14ac:dyDescent="0.25">
      <c r="A5530" s="26">
        <v>34</v>
      </c>
      <c r="B5530" s="19" t="s">
        <v>6962</v>
      </c>
      <c r="C5530" s="44" t="s">
        <v>114</v>
      </c>
      <c r="D5530" s="19" t="s">
        <v>6963</v>
      </c>
      <c r="E5530" s="19">
        <v>20</v>
      </c>
      <c r="F5530" s="19">
        <v>588</v>
      </c>
      <c r="G5530" s="19">
        <v>1338</v>
      </c>
      <c r="H5530" s="19">
        <v>1</v>
      </c>
      <c r="I5530" s="79">
        <v>123.13</v>
      </c>
      <c r="J5530" s="79">
        <v>123.13</v>
      </c>
      <c r="K5530" s="19" t="s">
        <v>6967</v>
      </c>
      <c r="L5530" s="19" t="s">
        <v>6968</v>
      </c>
      <c r="Q5530" s="20">
        <v>45</v>
      </c>
      <c r="R5530" s="65" t="s">
        <v>7103</v>
      </c>
      <c r="T5530" s="19" t="s">
        <v>4950</v>
      </c>
      <c r="V5530" s="19" t="s">
        <v>119</v>
      </c>
      <c r="W5530" s="19" t="s">
        <v>129</v>
      </c>
      <c r="Z5530" s="44" t="s">
        <v>6895</v>
      </c>
      <c r="AA5530" s="44" t="s">
        <v>6969</v>
      </c>
      <c r="AB5530" s="44" t="s">
        <v>486</v>
      </c>
      <c r="AC5530" s="19" t="s">
        <v>6968</v>
      </c>
      <c r="AD5530" s="19" t="s">
        <v>6969</v>
      </c>
    </row>
    <row r="5531" spans="1:30" hidden="1" x14ac:dyDescent="0.25">
      <c r="A5531" s="26">
        <v>35</v>
      </c>
      <c r="B5531" s="19" t="s">
        <v>6970</v>
      </c>
      <c r="C5531" s="44" t="s">
        <v>114</v>
      </c>
      <c r="D5531" s="19" t="s">
        <v>6971</v>
      </c>
      <c r="E5531" s="19">
        <v>20</v>
      </c>
      <c r="F5531" s="19">
        <v>150</v>
      </c>
      <c r="G5531" s="19">
        <v>150</v>
      </c>
      <c r="H5531" s="19">
        <v>2</v>
      </c>
      <c r="I5531" s="79">
        <v>2.2599999999999998</v>
      </c>
      <c r="J5531" s="79">
        <v>4.5199999999999996</v>
      </c>
      <c r="K5531" s="19" t="s">
        <v>6967</v>
      </c>
      <c r="L5531" s="19" t="s">
        <v>6968</v>
      </c>
      <c r="Q5531" s="20">
        <v>45</v>
      </c>
      <c r="R5531" s="65" t="s">
        <v>7103</v>
      </c>
      <c r="T5531" s="19" t="s">
        <v>4950</v>
      </c>
      <c r="V5531" s="19" t="s">
        <v>119</v>
      </c>
      <c r="W5531" s="19" t="s">
        <v>129</v>
      </c>
      <c r="Z5531" s="44" t="s">
        <v>6895</v>
      </c>
      <c r="AA5531" s="44" t="s">
        <v>6969</v>
      </c>
      <c r="AB5531" s="44" t="s">
        <v>486</v>
      </c>
      <c r="AC5531" s="19" t="s">
        <v>6968</v>
      </c>
      <c r="AD5531" s="19" t="s">
        <v>6969</v>
      </c>
    </row>
    <row r="5532" spans="1:30" hidden="1" x14ac:dyDescent="0.25">
      <c r="A5532" s="26">
        <v>36</v>
      </c>
      <c r="B5532" s="19" t="s">
        <v>6956</v>
      </c>
      <c r="C5532" s="44" t="s">
        <v>114</v>
      </c>
      <c r="D5532" s="19" t="s">
        <v>6957</v>
      </c>
      <c r="E5532" s="19">
        <v>20</v>
      </c>
      <c r="F5532" s="19">
        <v>83</v>
      </c>
      <c r="G5532" s="19">
        <v>180</v>
      </c>
      <c r="H5532" s="19">
        <v>8</v>
      </c>
      <c r="I5532" s="79">
        <v>1.49</v>
      </c>
      <c r="J5532" s="79">
        <v>11.92</v>
      </c>
      <c r="K5532" s="19" t="s">
        <v>6967</v>
      </c>
      <c r="L5532" s="19" t="s">
        <v>6968</v>
      </c>
      <c r="Q5532" s="20">
        <v>45</v>
      </c>
      <c r="R5532" s="65" t="s">
        <v>7103</v>
      </c>
      <c r="T5532" s="19" t="s">
        <v>4950</v>
      </c>
      <c r="V5532" s="19" t="s">
        <v>119</v>
      </c>
      <c r="W5532" s="19" t="s">
        <v>129</v>
      </c>
      <c r="Z5532" s="44" t="s">
        <v>6895</v>
      </c>
      <c r="AA5532" s="44" t="s">
        <v>6969</v>
      </c>
      <c r="AB5532" s="44" t="s">
        <v>486</v>
      </c>
      <c r="AC5532" s="19" t="s">
        <v>6968</v>
      </c>
      <c r="AD5532" s="19" t="s">
        <v>6969</v>
      </c>
    </row>
    <row r="5533" spans="1:30" hidden="1" x14ac:dyDescent="0.25">
      <c r="A5533" s="26">
        <v>37</v>
      </c>
      <c r="B5533" s="19" t="s">
        <v>6958</v>
      </c>
      <c r="C5533" s="44" t="s">
        <v>114</v>
      </c>
      <c r="D5533" s="19" t="s">
        <v>6959</v>
      </c>
      <c r="E5533" s="19">
        <v>20</v>
      </c>
      <c r="F5533" s="19">
        <v>440</v>
      </c>
      <c r="G5533" s="19">
        <v>1110</v>
      </c>
      <c r="H5533" s="19">
        <v>3</v>
      </c>
      <c r="I5533" s="79">
        <v>76.28</v>
      </c>
      <c r="J5533" s="79">
        <v>228.85</v>
      </c>
      <c r="K5533" s="19" t="s">
        <v>6972</v>
      </c>
      <c r="L5533" s="19" t="s">
        <v>6973</v>
      </c>
      <c r="Q5533" s="20">
        <v>45</v>
      </c>
      <c r="R5533" s="65" t="s">
        <v>7103</v>
      </c>
      <c r="T5533" s="19" t="s">
        <v>4950</v>
      </c>
      <c r="V5533" s="19" t="s">
        <v>119</v>
      </c>
      <c r="W5533" s="19" t="s">
        <v>129</v>
      </c>
      <c r="Z5533" s="44" t="s">
        <v>6895</v>
      </c>
      <c r="AA5533" s="44" t="s">
        <v>3165</v>
      </c>
      <c r="AB5533" s="44" t="s">
        <v>486</v>
      </c>
      <c r="AC5533" s="19" t="s">
        <v>6973</v>
      </c>
      <c r="AD5533" s="19" t="s">
        <v>3165</v>
      </c>
    </row>
    <row r="5534" spans="1:30" hidden="1" x14ac:dyDescent="0.25">
      <c r="A5534" s="26">
        <v>38</v>
      </c>
      <c r="B5534" s="19" t="s">
        <v>6974</v>
      </c>
      <c r="C5534" s="44" t="s">
        <v>114</v>
      </c>
      <c r="D5534" s="19" t="s">
        <v>6975</v>
      </c>
      <c r="E5534" s="19">
        <v>25</v>
      </c>
      <c r="F5534" s="19">
        <v>50</v>
      </c>
      <c r="G5534" s="19">
        <v>6248</v>
      </c>
      <c r="H5534" s="19">
        <v>3</v>
      </c>
      <c r="I5534" s="79">
        <v>61.3</v>
      </c>
      <c r="J5534" s="79">
        <v>183.91</v>
      </c>
      <c r="K5534" s="19" t="s">
        <v>6976</v>
      </c>
      <c r="L5534" s="19" t="s">
        <v>6977</v>
      </c>
      <c r="Q5534" s="20">
        <v>45</v>
      </c>
      <c r="R5534" s="65" t="s">
        <v>7103</v>
      </c>
      <c r="T5534" s="19" t="s">
        <v>4950</v>
      </c>
      <c r="V5534" s="19" t="s">
        <v>119</v>
      </c>
      <c r="Z5534" s="44" t="s">
        <v>6895</v>
      </c>
      <c r="AA5534" s="44" t="s">
        <v>6978</v>
      </c>
      <c r="AB5534" s="44" t="s">
        <v>486</v>
      </c>
      <c r="AC5534" s="19" t="s">
        <v>6977</v>
      </c>
      <c r="AD5534" s="19" t="s">
        <v>6978</v>
      </c>
    </row>
    <row r="5535" spans="1:30" hidden="1" x14ac:dyDescent="0.25">
      <c r="A5535" s="26">
        <v>39</v>
      </c>
      <c r="B5535" s="19" t="s">
        <v>6979</v>
      </c>
      <c r="C5535" s="44" t="s">
        <v>114</v>
      </c>
      <c r="D5535" s="19" t="s">
        <v>6980</v>
      </c>
      <c r="E5535" s="19">
        <v>25</v>
      </c>
      <c r="F5535" s="19">
        <v>25</v>
      </c>
      <c r="G5535" s="19">
        <v>6248</v>
      </c>
      <c r="H5535" s="19">
        <v>6</v>
      </c>
      <c r="I5535" s="79">
        <v>30.65</v>
      </c>
      <c r="J5535" s="79">
        <v>183.91</v>
      </c>
      <c r="K5535" s="19" t="s">
        <v>6976</v>
      </c>
      <c r="L5535" s="19" t="s">
        <v>6977</v>
      </c>
      <c r="Q5535" s="20">
        <v>45</v>
      </c>
      <c r="R5535" s="65" t="s">
        <v>7103</v>
      </c>
      <c r="T5535" s="19" t="s">
        <v>4950</v>
      </c>
      <c r="V5535" s="19" t="s">
        <v>119</v>
      </c>
      <c r="Z5535" s="44" t="s">
        <v>6895</v>
      </c>
      <c r="AA5535" s="44" t="s">
        <v>6978</v>
      </c>
      <c r="AB5535" s="44" t="s">
        <v>486</v>
      </c>
      <c r="AC5535" s="19" t="s">
        <v>6977</v>
      </c>
      <c r="AD5535" s="19" t="s">
        <v>6978</v>
      </c>
    </row>
    <row r="5536" spans="1:30" hidden="1" x14ac:dyDescent="0.25">
      <c r="A5536" s="26">
        <v>40</v>
      </c>
      <c r="B5536" s="19" t="s">
        <v>6981</v>
      </c>
      <c r="C5536" s="44" t="s">
        <v>114</v>
      </c>
      <c r="D5536" s="19" t="s">
        <v>6982</v>
      </c>
      <c r="E5536" s="19">
        <v>25</v>
      </c>
      <c r="F5536" s="19">
        <v>25</v>
      </c>
      <c r="G5536" s="19">
        <v>5752</v>
      </c>
      <c r="H5536" s="19">
        <v>6</v>
      </c>
      <c r="I5536" s="79">
        <v>28.22</v>
      </c>
      <c r="J5536" s="79">
        <v>169.34</v>
      </c>
      <c r="K5536" s="19" t="s">
        <v>6976</v>
      </c>
      <c r="L5536" s="19" t="s">
        <v>6977</v>
      </c>
      <c r="Q5536" s="20">
        <v>45</v>
      </c>
      <c r="R5536" s="65" t="s">
        <v>7103</v>
      </c>
      <c r="T5536" s="19" t="s">
        <v>4950</v>
      </c>
      <c r="V5536" s="19" t="s">
        <v>119</v>
      </c>
      <c r="Z5536" s="44" t="s">
        <v>6895</v>
      </c>
      <c r="AA5536" s="44" t="s">
        <v>6978</v>
      </c>
      <c r="AB5536" s="44" t="s">
        <v>486</v>
      </c>
      <c r="AC5536" s="19" t="s">
        <v>6977</v>
      </c>
      <c r="AD5536" s="19" t="s">
        <v>6978</v>
      </c>
    </row>
    <row r="5537" spans="1:30" hidden="1" x14ac:dyDescent="0.25">
      <c r="A5537" s="26">
        <v>41</v>
      </c>
      <c r="B5537" s="19" t="s">
        <v>6983</v>
      </c>
      <c r="C5537" s="44" t="s">
        <v>114</v>
      </c>
      <c r="D5537" s="19" t="s">
        <v>6984</v>
      </c>
      <c r="E5537" s="19">
        <v>25</v>
      </c>
      <c r="F5537" s="19">
        <v>50</v>
      </c>
      <c r="G5537" s="19">
        <v>5752</v>
      </c>
      <c r="H5537" s="19">
        <v>3</v>
      </c>
      <c r="I5537" s="79">
        <v>56.45</v>
      </c>
      <c r="J5537" s="79">
        <v>169.34</v>
      </c>
      <c r="K5537" s="19" t="s">
        <v>6976</v>
      </c>
      <c r="L5537" s="19" t="s">
        <v>6977</v>
      </c>
      <c r="Q5537" s="20">
        <v>45</v>
      </c>
      <c r="R5537" s="65" t="s">
        <v>7103</v>
      </c>
      <c r="T5537" s="19" t="s">
        <v>4950</v>
      </c>
      <c r="V5537" s="19" t="s">
        <v>119</v>
      </c>
      <c r="Z5537" s="44" t="s">
        <v>6895</v>
      </c>
      <c r="AA5537" s="44" t="s">
        <v>6978</v>
      </c>
      <c r="AB5537" s="44" t="s">
        <v>486</v>
      </c>
      <c r="AC5537" s="19" t="s">
        <v>6977</v>
      </c>
      <c r="AD5537" s="19" t="s">
        <v>6978</v>
      </c>
    </row>
    <row r="5538" spans="1:30" hidden="1" x14ac:dyDescent="0.25">
      <c r="A5538" s="26">
        <v>42</v>
      </c>
      <c r="B5538" s="19" t="s">
        <v>6985</v>
      </c>
      <c r="C5538" s="44" t="s">
        <v>114</v>
      </c>
      <c r="D5538" s="19" t="s">
        <v>6986</v>
      </c>
      <c r="E5538" s="19">
        <v>30</v>
      </c>
      <c r="F5538" s="19">
        <v>750</v>
      </c>
      <c r="G5538" s="19">
        <v>1571</v>
      </c>
      <c r="H5538" s="19">
        <v>2</v>
      </c>
      <c r="I5538" s="79">
        <v>273.45</v>
      </c>
      <c r="J5538" s="79">
        <v>546.9</v>
      </c>
      <c r="K5538" s="19" t="s">
        <v>975</v>
      </c>
      <c r="L5538" s="19" t="s">
        <v>6987</v>
      </c>
      <c r="N5538" s="19" t="s">
        <v>128</v>
      </c>
      <c r="Q5538" s="20">
        <v>45</v>
      </c>
      <c r="R5538" s="65" t="s">
        <v>7103</v>
      </c>
      <c r="T5538" s="19" t="s">
        <v>4950</v>
      </c>
      <c r="V5538" s="19" t="s">
        <v>119</v>
      </c>
      <c r="Y5538" s="19" t="s">
        <v>129</v>
      </c>
      <c r="Z5538" s="44" t="s">
        <v>6895</v>
      </c>
      <c r="AA5538" s="44" t="s">
        <v>121</v>
      </c>
      <c r="AB5538" s="44" t="s">
        <v>486</v>
      </c>
      <c r="AC5538" s="19" t="s">
        <v>6987</v>
      </c>
      <c r="AD5538" s="19" t="s">
        <v>121</v>
      </c>
    </row>
    <row r="5539" spans="1:30" hidden="1" x14ac:dyDescent="0.25">
      <c r="A5539" s="26">
        <v>43</v>
      </c>
      <c r="B5539" s="19" t="s">
        <v>6988</v>
      </c>
      <c r="C5539" s="44" t="s">
        <v>114</v>
      </c>
      <c r="D5539" s="19" t="s">
        <v>6989</v>
      </c>
      <c r="E5539" s="19">
        <v>30</v>
      </c>
      <c r="F5539" s="19">
        <v>440</v>
      </c>
      <c r="G5539" s="19">
        <v>1472</v>
      </c>
      <c r="H5539" s="19">
        <v>2</v>
      </c>
      <c r="I5539" s="79">
        <v>150.79</v>
      </c>
      <c r="J5539" s="79">
        <v>301.58999999999997</v>
      </c>
      <c r="K5539" s="19" t="s">
        <v>975</v>
      </c>
      <c r="L5539" s="19" t="s">
        <v>6987</v>
      </c>
      <c r="Q5539" s="20">
        <v>45</v>
      </c>
      <c r="R5539" s="65" t="s">
        <v>7103</v>
      </c>
      <c r="T5539" s="19" t="s">
        <v>4950</v>
      </c>
      <c r="V5539" s="19" t="s">
        <v>119</v>
      </c>
      <c r="Y5539" s="19" t="s">
        <v>129</v>
      </c>
      <c r="Z5539" s="44" t="s">
        <v>6895</v>
      </c>
      <c r="AA5539" s="44" t="s">
        <v>121</v>
      </c>
      <c r="AB5539" s="44" t="s">
        <v>486</v>
      </c>
      <c r="AC5539" s="19" t="s">
        <v>6987</v>
      </c>
      <c r="AD5539" s="19" t="s">
        <v>121</v>
      </c>
    </row>
    <row r="5540" spans="1:30" hidden="1" x14ac:dyDescent="0.25">
      <c r="A5540" s="26">
        <v>44</v>
      </c>
      <c r="B5540" s="19" t="s">
        <v>6990</v>
      </c>
      <c r="C5540" s="44" t="s">
        <v>114</v>
      </c>
      <c r="D5540" s="19" t="s">
        <v>6991</v>
      </c>
      <c r="E5540" s="19">
        <v>30</v>
      </c>
      <c r="F5540" s="19">
        <v>440</v>
      </c>
      <c r="G5540" s="19">
        <v>684</v>
      </c>
      <c r="H5540" s="19">
        <v>2</v>
      </c>
      <c r="I5540" s="79">
        <v>70.069999999999993</v>
      </c>
      <c r="J5540" s="79">
        <v>140.13999999999999</v>
      </c>
      <c r="K5540" s="19" t="s">
        <v>975</v>
      </c>
      <c r="L5540" s="19" t="s">
        <v>6987</v>
      </c>
      <c r="Q5540" s="20">
        <v>45</v>
      </c>
      <c r="R5540" s="65" t="s">
        <v>7103</v>
      </c>
      <c r="T5540" s="19" t="s">
        <v>4950</v>
      </c>
      <c r="V5540" s="19" t="s">
        <v>119</v>
      </c>
      <c r="Y5540" s="19" t="s">
        <v>129</v>
      </c>
      <c r="Z5540" s="44" t="s">
        <v>6895</v>
      </c>
      <c r="AA5540" s="44" t="s">
        <v>121</v>
      </c>
      <c r="AB5540" s="44" t="s">
        <v>486</v>
      </c>
      <c r="AC5540" s="19" t="s">
        <v>6987</v>
      </c>
      <c r="AD5540" s="19" t="s">
        <v>121</v>
      </c>
    </row>
    <row r="5541" spans="1:30" hidden="1" x14ac:dyDescent="0.25">
      <c r="A5541" s="26">
        <v>45</v>
      </c>
      <c r="B5541" s="19" t="s">
        <v>6992</v>
      </c>
      <c r="C5541" s="44" t="s">
        <v>114</v>
      </c>
      <c r="D5541" s="19" t="s">
        <v>6993</v>
      </c>
      <c r="E5541" s="19">
        <v>30</v>
      </c>
      <c r="F5541" s="19">
        <v>440</v>
      </c>
      <c r="G5541" s="19">
        <v>1272</v>
      </c>
      <c r="H5541" s="19">
        <v>2</v>
      </c>
      <c r="I5541" s="79">
        <v>130.30000000000001</v>
      </c>
      <c r="J5541" s="79">
        <v>260.61</v>
      </c>
      <c r="K5541" s="19" t="s">
        <v>975</v>
      </c>
      <c r="L5541" s="19" t="s">
        <v>6987</v>
      </c>
      <c r="Q5541" s="20">
        <v>45</v>
      </c>
      <c r="R5541" s="65" t="s">
        <v>7103</v>
      </c>
      <c r="T5541" s="19" t="s">
        <v>4950</v>
      </c>
      <c r="V5541" s="19" t="s">
        <v>119</v>
      </c>
      <c r="Y5541" s="19" t="s">
        <v>129</v>
      </c>
      <c r="Z5541" s="44" t="s">
        <v>6895</v>
      </c>
      <c r="AA5541" s="44" t="s">
        <v>121</v>
      </c>
      <c r="AB5541" s="44" t="s">
        <v>486</v>
      </c>
      <c r="AC5541" s="19" t="s">
        <v>6987</v>
      </c>
      <c r="AD5541" s="19" t="s">
        <v>121</v>
      </c>
    </row>
    <row r="5542" spans="1:30" hidden="1" x14ac:dyDescent="0.25">
      <c r="A5542" s="26">
        <v>46</v>
      </c>
      <c r="B5542" s="19" t="s">
        <v>6994</v>
      </c>
      <c r="C5542" s="44" t="s">
        <v>114</v>
      </c>
      <c r="D5542" s="19" t="s">
        <v>6995</v>
      </c>
      <c r="E5542" s="19">
        <v>30</v>
      </c>
      <c r="F5542" s="19">
        <v>471</v>
      </c>
      <c r="G5542" s="19">
        <v>706</v>
      </c>
      <c r="H5542" s="19">
        <v>1</v>
      </c>
      <c r="I5542" s="79">
        <v>62.35</v>
      </c>
      <c r="J5542" s="79">
        <v>62.35</v>
      </c>
      <c r="K5542" s="19" t="s">
        <v>975</v>
      </c>
      <c r="L5542" s="19" t="s">
        <v>6987</v>
      </c>
      <c r="N5542" s="19" t="s">
        <v>128</v>
      </c>
      <c r="P5542" s="19" t="s">
        <v>129</v>
      </c>
      <c r="Q5542" s="20">
        <v>45</v>
      </c>
      <c r="R5542" s="65" t="s">
        <v>7103</v>
      </c>
      <c r="T5542" s="19" t="s">
        <v>4950</v>
      </c>
      <c r="V5542" s="19" t="s">
        <v>119</v>
      </c>
      <c r="X5542" s="19" t="s">
        <v>129</v>
      </c>
      <c r="Z5542" s="44" t="s">
        <v>6895</v>
      </c>
      <c r="AA5542" s="44" t="s">
        <v>121</v>
      </c>
      <c r="AB5542" s="44" t="s">
        <v>486</v>
      </c>
      <c r="AC5542" s="19" t="s">
        <v>6987</v>
      </c>
      <c r="AD5542" s="19" t="s">
        <v>121</v>
      </c>
    </row>
    <row r="5543" spans="1:30" hidden="1" x14ac:dyDescent="0.25">
      <c r="A5543" s="26">
        <v>47</v>
      </c>
      <c r="B5543" s="19" t="s">
        <v>6996</v>
      </c>
      <c r="C5543" s="44" t="s">
        <v>114</v>
      </c>
      <c r="D5543" s="19" t="s">
        <v>6997</v>
      </c>
      <c r="E5543" s="19">
        <v>30</v>
      </c>
      <c r="F5543" s="19">
        <v>472</v>
      </c>
      <c r="G5543" s="19">
        <v>702</v>
      </c>
      <c r="H5543" s="19">
        <v>1</v>
      </c>
      <c r="I5543" s="79">
        <v>62.07</v>
      </c>
      <c r="J5543" s="79">
        <v>62.07</v>
      </c>
      <c r="K5543" s="19" t="s">
        <v>975</v>
      </c>
      <c r="L5543" s="19" t="s">
        <v>6987</v>
      </c>
      <c r="N5543" s="19" t="s">
        <v>128</v>
      </c>
      <c r="P5543" s="19" t="s">
        <v>129</v>
      </c>
      <c r="Q5543" s="20">
        <v>45</v>
      </c>
      <c r="R5543" s="65" t="s">
        <v>7103</v>
      </c>
      <c r="T5543" s="19" t="s">
        <v>4950</v>
      </c>
      <c r="V5543" s="19" t="s">
        <v>119</v>
      </c>
      <c r="X5543" s="19" t="s">
        <v>129</v>
      </c>
      <c r="Z5543" s="44" t="s">
        <v>6895</v>
      </c>
      <c r="AA5543" s="44" t="s">
        <v>121</v>
      </c>
      <c r="AB5543" s="44" t="s">
        <v>486</v>
      </c>
      <c r="AC5543" s="19" t="s">
        <v>6987</v>
      </c>
      <c r="AD5543" s="19" t="s">
        <v>121</v>
      </c>
    </row>
    <row r="5544" spans="1:30" hidden="1" x14ac:dyDescent="0.25">
      <c r="A5544" s="26">
        <v>48</v>
      </c>
      <c r="B5544" s="19" t="s">
        <v>6998</v>
      </c>
      <c r="C5544" s="44" t="s">
        <v>114</v>
      </c>
      <c r="D5544" s="19" t="s">
        <v>6999</v>
      </c>
      <c r="E5544" s="19">
        <v>30</v>
      </c>
      <c r="F5544" s="19">
        <v>609</v>
      </c>
      <c r="G5544" s="19">
        <v>733</v>
      </c>
      <c r="H5544" s="19">
        <v>1</v>
      </c>
      <c r="I5544" s="79">
        <v>79.84</v>
      </c>
      <c r="J5544" s="79">
        <v>79.84</v>
      </c>
      <c r="K5544" s="19" t="s">
        <v>975</v>
      </c>
      <c r="L5544" s="19" t="s">
        <v>6987</v>
      </c>
      <c r="N5544" s="19" t="s">
        <v>128</v>
      </c>
      <c r="P5544" s="19" t="s">
        <v>129</v>
      </c>
      <c r="Q5544" s="20">
        <v>45</v>
      </c>
      <c r="R5544" s="65" t="s">
        <v>7103</v>
      </c>
      <c r="T5544" s="19" t="s">
        <v>4950</v>
      </c>
      <c r="V5544" s="19" t="s">
        <v>119</v>
      </c>
      <c r="X5544" s="19" t="s">
        <v>129</v>
      </c>
      <c r="Z5544" s="44" t="s">
        <v>6895</v>
      </c>
      <c r="AA5544" s="44" t="s">
        <v>121</v>
      </c>
      <c r="AB5544" s="44" t="s">
        <v>486</v>
      </c>
      <c r="AC5544" s="19" t="s">
        <v>6987</v>
      </c>
      <c r="AD5544" s="19" t="s">
        <v>121</v>
      </c>
    </row>
    <row r="5545" spans="1:30" hidden="1" x14ac:dyDescent="0.25">
      <c r="A5545" s="26">
        <v>49</v>
      </c>
      <c r="B5545" s="19" t="s">
        <v>7000</v>
      </c>
      <c r="C5545" s="44" t="s">
        <v>114</v>
      </c>
      <c r="D5545" s="19" t="s">
        <v>7001</v>
      </c>
      <c r="E5545" s="19">
        <v>30</v>
      </c>
      <c r="F5545" s="19">
        <v>600</v>
      </c>
      <c r="G5545" s="19">
        <v>647</v>
      </c>
      <c r="H5545" s="19">
        <v>1</v>
      </c>
      <c r="I5545" s="79">
        <v>74.53</v>
      </c>
      <c r="J5545" s="79">
        <v>74.53</v>
      </c>
      <c r="K5545" s="19" t="s">
        <v>975</v>
      </c>
      <c r="L5545" s="19" t="s">
        <v>6987</v>
      </c>
      <c r="N5545" s="19" t="s">
        <v>128</v>
      </c>
      <c r="P5545" s="19" t="s">
        <v>129</v>
      </c>
      <c r="Q5545" s="20">
        <v>45</v>
      </c>
      <c r="R5545" s="65" t="s">
        <v>7103</v>
      </c>
      <c r="T5545" s="19" t="s">
        <v>4950</v>
      </c>
      <c r="V5545" s="19" t="s">
        <v>119</v>
      </c>
      <c r="X5545" s="19" t="s">
        <v>129</v>
      </c>
      <c r="Z5545" s="44" t="s">
        <v>6895</v>
      </c>
      <c r="AA5545" s="44" t="s">
        <v>121</v>
      </c>
      <c r="AB5545" s="44" t="s">
        <v>486</v>
      </c>
      <c r="AC5545" s="19" t="s">
        <v>6987</v>
      </c>
      <c r="AD5545" s="19" t="s">
        <v>121</v>
      </c>
    </row>
    <row r="5546" spans="1:30" hidden="1" x14ac:dyDescent="0.25">
      <c r="A5546" s="26">
        <v>50</v>
      </c>
      <c r="B5546" s="19" t="s">
        <v>7002</v>
      </c>
      <c r="C5546" s="44" t="s">
        <v>114</v>
      </c>
      <c r="D5546" s="19" t="s">
        <v>7003</v>
      </c>
      <c r="E5546" s="19">
        <v>30</v>
      </c>
      <c r="F5546" s="19">
        <v>609</v>
      </c>
      <c r="G5546" s="19">
        <v>741</v>
      </c>
      <c r="H5546" s="19">
        <v>1</v>
      </c>
      <c r="I5546" s="79">
        <v>80.2</v>
      </c>
      <c r="J5546" s="79">
        <v>80.2</v>
      </c>
      <c r="K5546" s="19" t="s">
        <v>975</v>
      </c>
      <c r="L5546" s="19" t="s">
        <v>6987</v>
      </c>
      <c r="N5546" s="19" t="s">
        <v>128</v>
      </c>
      <c r="P5546" s="19" t="s">
        <v>129</v>
      </c>
      <c r="Q5546" s="20">
        <v>45</v>
      </c>
      <c r="R5546" s="65" t="s">
        <v>7103</v>
      </c>
      <c r="T5546" s="19" t="s">
        <v>4950</v>
      </c>
      <c r="V5546" s="19" t="s">
        <v>119</v>
      </c>
      <c r="X5546" s="19" t="s">
        <v>129</v>
      </c>
      <c r="Z5546" s="44" t="s">
        <v>6895</v>
      </c>
      <c r="AA5546" s="44" t="s">
        <v>121</v>
      </c>
      <c r="AB5546" s="44" t="s">
        <v>486</v>
      </c>
      <c r="AC5546" s="19" t="s">
        <v>6987</v>
      </c>
      <c r="AD5546" s="19" t="s">
        <v>121</v>
      </c>
    </row>
    <row r="5547" spans="1:30" hidden="1" x14ac:dyDescent="0.25">
      <c r="A5547" s="26">
        <v>51</v>
      </c>
      <c r="B5547" s="19" t="s">
        <v>7004</v>
      </c>
      <c r="C5547" s="44" t="s">
        <v>114</v>
      </c>
      <c r="D5547" s="19" t="s">
        <v>7005</v>
      </c>
      <c r="E5547" s="19">
        <v>30</v>
      </c>
      <c r="F5547" s="19">
        <v>600</v>
      </c>
      <c r="G5547" s="19">
        <v>654</v>
      </c>
      <c r="H5547" s="19">
        <v>1</v>
      </c>
      <c r="I5547" s="79">
        <v>75.02</v>
      </c>
      <c r="J5547" s="79">
        <v>75.02</v>
      </c>
      <c r="K5547" s="19" t="s">
        <v>975</v>
      </c>
      <c r="L5547" s="19" t="s">
        <v>6987</v>
      </c>
      <c r="N5547" s="19" t="s">
        <v>128</v>
      </c>
      <c r="P5547" s="19" t="s">
        <v>129</v>
      </c>
      <c r="Q5547" s="20">
        <v>45</v>
      </c>
      <c r="R5547" s="65" t="s">
        <v>7103</v>
      </c>
      <c r="T5547" s="19" t="s">
        <v>4950</v>
      </c>
      <c r="V5547" s="19" t="s">
        <v>119</v>
      </c>
      <c r="X5547" s="19" t="s">
        <v>129</v>
      </c>
      <c r="Z5547" s="44" t="s">
        <v>6895</v>
      </c>
      <c r="AA5547" s="44" t="s">
        <v>121</v>
      </c>
      <c r="AB5547" s="44" t="s">
        <v>486</v>
      </c>
      <c r="AC5547" s="19" t="s">
        <v>6987</v>
      </c>
      <c r="AD5547" s="19" t="s">
        <v>121</v>
      </c>
    </row>
    <row r="5548" spans="1:30" hidden="1" x14ac:dyDescent="0.25">
      <c r="A5548" s="26">
        <v>52</v>
      </c>
      <c r="B5548" s="19" t="s">
        <v>7006</v>
      </c>
      <c r="C5548" s="44" t="s">
        <v>114</v>
      </c>
      <c r="D5548" s="19" t="s">
        <v>7007</v>
      </c>
      <c r="E5548" s="19">
        <v>30</v>
      </c>
      <c r="F5548" s="19">
        <v>713</v>
      </c>
      <c r="G5548" s="19">
        <v>725</v>
      </c>
      <c r="H5548" s="19">
        <v>1</v>
      </c>
      <c r="I5548" s="79">
        <v>64.52</v>
      </c>
      <c r="J5548" s="79">
        <v>64.52</v>
      </c>
      <c r="K5548" s="19" t="s">
        <v>975</v>
      </c>
      <c r="L5548" s="19" t="s">
        <v>6987</v>
      </c>
      <c r="Q5548" s="20">
        <v>45</v>
      </c>
      <c r="R5548" s="65" t="s">
        <v>7103</v>
      </c>
      <c r="T5548" s="19" t="s">
        <v>4950</v>
      </c>
      <c r="V5548" s="19" t="s">
        <v>119</v>
      </c>
      <c r="W5548" s="19" t="s">
        <v>129</v>
      </c>
      <c r="Z5548" s="44" t="s">
        <v>6895</v>
      </c>
      <c r="AA5548" s="44" t="s">
        <v>121</v>
      </c>
      <c r="AB5548" s="44" t="s">
        <v>486</v>
      </c>
      <c r="AC5548" s="19" t="s">
        <v>6987</v>
      </c>
      <c r="AD5548" s="19" t="s">
        <v>121</v>
      </c>
    </row>
    <row r="5549" spans="1:30" hidden="1" x14ac:dyDescent="0.25">
      <c r="A5549" s="26">
        <v>53</v>
      </c>
      <c r="B5549" s="19" t="s">
        <v>7008</v>
      </c>
      <c r="C5549" s="44" t="s">
        <v>114</v>
      </c>
      <c r="D5549" s="19" t="s">
        <v>7009</v>
      </c>
      <c r="E5549" s="19">
        <v>30</v>
      </c>
      <c r="F5549" s="19">
        <v>769</v>
      </c>
      <c r="G5549" s="19">
        <v>1010</v>
      </c>
      <c r="H5549" s="19">
        <v>1</v>
      </c>
      <c r="I5549" s="79">
        <v>131.62</v>
      </c>
      <c r="J5549" s="79">
        <v>131.62</v>
      </c>
      <c r="K5549" s="19" t="s">
        <v>975</v>
      </c>
      <c r="L5549" s="19" t="s">
        <v>6987</v>
      </c>
      <c r="Q5549" s="20">
        <v>45</v>
      </c>
      <c r="R5549" s="65" t="s">
        <v>7103</v>
      </c>
      <c r="T5549" s="19" t="s">
        <v>4950</v>
      </c>
      <c r="V5549" s="19" t="s">
        <v>119</v>
      </c>
      <c r="W5549" s="19" t="s">
        <v>129</v>
      </c>
      <c r="Z5549" s="44" t="s">
        <v>6895</v>
      </c>
      <c r="AA5549" s="44" t="s">
        <v>121</v>
      </c>
      <c r="AB5549" s="44" t="s">
        <v>486</v>
      </c>
      <c r="AC5549" s="19" t="s">
        <v>6987</v>
      </c>
      <c r="AD5549" s="19" t="s">
        <v>121</v>
      </c>
    </row>
    <row r="5550" spans="1:30" hidden="1" x14ac:dyDescent="0.25">
      <c r="A5550" s="26">
        <v>54</v>
      </c>
      <c r="B5550" s="19" t="s">
        <v>7010</v>
      </c>
      <c r="C5550" s="44" t="s">
        <v>114</v>
      </c>
      <c r="D5550" s="19" t="s">
        <v>7011</v>
      </c>
      <c r="E5550" s="19">
        <v>30</v>
      </c>
      <c r="F5550" s="19">
        <v>778</v>
      </c>
      <c r="G5550" s="19">
        <v>1083</v>
      </c>
      <c r="H5550" s="19">
        <v>1</v>
      </c>
      <c r="I5550" s="79">
        <v>137.74</v>
      </c>
      <c r="J5550" s="79">
        <v>137.74</v>
      </c>
      <c r="K5550" s="19" t="s">
        <v>975</v>
      </c>
      <c r="L5550" s="19" t="s">
        <v>6987</v>
      </c>
      <c r="Q5550" s="20">
        <v>45</v>
      </c>
      <c r="R5550" s="65" t="s">
        <v>7103</v>
      </c>
      <c r="T5550" s="19" t="s">
        <v>4950</v>
      </c>
      <c r="V5550" s="19" t="s">
        <v>119</v>
      </c>
      <c r="W5550" s="19" t="s">
        <v>129</v>
      </c>
      <c r="Z5550" s="44" t="s">
        <v>6895</v>
      </c>
      <c r="AA5550" s="44" t="s">
        <v>121</v>
      </c>
      <c r="AB5550" s="44" t="s">
        <v>486</v>
      </c>
      <c r="AC5550" s="19" t="s">
        <v>6987</v>
      </c>
      <c r="AD5550" s="19" t="s">
        <v>121</v>
      </c>
    </row>
    <row r="5551" spans="1:30" hidden="1" x14ac:dyDescent="0.25">
      <c r="A5551" s="26">
        <v>55</v>
      </c>
      <c r="B5551" s="19" t="s">
        <v>7012</v>
      </c>
      <c r="C5551" s="44" t="s">
        <v>114</v>
      </c>
      <c r="D5551" s="19" t="s">
        <v>7013</v>
      </c>
      <c r="E5551" s="19">
        <v>30</v>
      </c>
      <c r="F5551" s="19">
        <v>220</v>
      </c>
      <c r="G5551" s="19">
        <v>828</v>
      </c>
      <c r="H5551" s="19">
        <v>1</v>
      </c>
      <c r="I5551" s="79">
        <v>42.9</v>
      </c>
      <c r="J5551" s="79">
        <v>42.9</v>
      </c>
      <c r="K5551" s="19" t="s">
        <v>975</v>
      </c>
      <c r="L5551" s="19" t="s">
        <v>6987</v>
      </c>
      <c r="Q5551" s="20">
        <v>45</v>
      </c>
      <c r="R5551" s="65" t="s">
        <v>7103</v>
      </c>
      <c r="T5551" s="19" t="s">
        <v>4950</v>
      </c>
      <c r="V5551" s="19" t="s">
        <v>119</v>
      </c>
      <c r="W5551" s="19" t="s">
        <v>129</v>
      </c>
      <c r="Z5551" s="44" t="s">
        <v>6895</v>
      </c>
      <c r="AA5551" s="44" t="s">
        <v>121</v>
      </c>
      <c r="AB5551" s="44" t="s">
        <v>486</v>
      </c>
      <c r="AC5551" s="19" t="s">
        <v>6987</v>
      </c>
      <c r="AD5551" s="19" t="s">
        <v>121</v>
      </c>
    </row>
    <row r="5552" spans="1:30" hidden="1" x14ac:dyDescent="0.25">
      <c r="A5552" s="26">
        <v>56</v>
      </c>
      <c r="B5552" s="19" t="s">
        <v>7014</v>
      </c>
      <c r="C5552" s="44" t="s">
        <v>114</v>
      </c>
      <c r="D5552" s="19" t="s">
        <v>7015</v>
      </c>
      <c r="E5552" s="19">
        <v>30</v>
      </c>
      <c r="F5552" s="19">
        <v>150</v>
      </c>
      <c r="G5552" s="19">
        <v>1236</v>
      </c>
      <c r="H5552" s="19">
        <v>1</v>
      </c>
      <c r="I5552" s="79">
        <v>43.66</v>
      </c>
      <c r="J5552" s="79">
        <v>43.66</v>
      </c>
      <c r="K5552" s="19" t="s">
        <v>975</v>
      </c>
      <c r="L5552" s="19" t="s">
        <v>6987</v>
      </c>
      <c r="Q5552" s="20">
        <v>45</v>
      </c>
      <c r="R5552" s="65" t="s">
        <v>7103</v>
      </c>
      <c r="T5552" s="19" t="s">
        <v>4950</v>
      </c>
      <c r="V5552" s="19" t="s">
        <v>119</v>
      </c>
      <c r="W5552" s="19" t="s">
        <v>129</v>
      </c>
      <c r="Z5552" s="44" t="s">
        <v>6895</v>
      </c>
      <c r="AA5552" s="44" t="s">
        <v>121</v>
      </c>
      <c r="AB5552" s="44" t="s">
        <v>486</v>
      </c>
      <c r="AC5552" s="19" t="s">
        <v>6987</v>
      </c>
      <c r="AD5552" s="19" t="s">
        <v>121</v>
      </c>
    </row>
    <row r="5553" spans="1:30" hidden="1" x14ac:dyDescent="0.25">
      <c r="A5553" s="26">
        <v>57</v>
      </c>
      <c r="B5553" s="19" t="s">
        <v>7016</v>
      </c>
      <c r="C5553" s="44" t="s">
        <v>114</v>
      </c>
      <c r="D5553" s="19" t="s">
        <v>7017</v>
      </c>
      <c r="E5553" s="19">
        <v>30</v>
      </c>
      <c r="F5553" s="19">
        <v>150</v>
      </c>
      <c r="G5553" s="19">
        <v>1241</v>
      </c>
      <c r="H5553" s="19">
        <v>1</v>
      </c>
      <c r="I5553" s="79">
        <v>43.84</v>
      </c>
      <c r="J5553" s="79">
        <v>43.84</v>
      </c>
      <c r="K5553" s="19" t="s">
        <v>975</v>
      </c>
      <c r="L5553" s="19" t="s">
        <v>6987</v>
      </c>
      <c r="Q5553" s="20">
        <v>45</v>
      </c>
      <c r="R5553" s="65" t="s">
        <v>7103</v>
      </c>
      <c r="T5553" s="19" t="s">
        <v>4950</v>
      </c>
      <c r="V5553" s="19" t="s">
        <v>119</v>
      </c>
      <c r="W5553" s="19" t="s">
        <v>129</v>
      </c>
      <c r="Z5553" s="44" t="s">
        <v>6895</v>
      </c>
      <c r="AA5553" s="44" t="s">
        <v>121</v>
      </c>
      <c r="AB5553" s="44" t="s">
        <v>486</v>
      </c>
      <c r="AC5553" s="19" t="s">
        <v>6987</v>
      </c>
      <c r="AD5553" s="19" t="s">
        <v>121</v>
      </c>
    </row>
    <row r="5554" spans="1:30" hidden="1" x14ac:dyDescent="0.25">
      <c r="A5554" s="26">
        <v>58</v>
      </c>
      <c r="B5554" s="19" t="s">
        <v>7018</v>
      </c>
      <c r="C5554" s="44" t="s">
        <v>114</v>
      </c>
      <c r="D5554" s="19" t="s">
        <v>7019</v>
      </c>
      <c r="E5554" s="19">
        <v>30</v>
      </c>
      <c r="F5554" s="19">
        <v>650</v>
      </c>
      <c r="G5554" s="19">
        <v>3368</v>
      </c>
      <c r="H5554" s="19">
        <v>1</v>
      </c>
      <c r="I5554" s="79">
        <v>510.94</v>
      </c>
      <c r="J5554" s="79">
        <v>510.94</v>
      </c>
      <c r="K5554" s="19" t="s">
        <v>975</v>
      </c>
      <c r="L5554" s="19" t="s">
        <v>6987</v>
      </c>
      <c r="N5554" s="19" t="s">
        <v>128</v>
      </c>
      <c r="Q5554" s="20">
        <v>45</v>
      </c>
      <c r="R5554" s="65" t="s">
        <v>7103</v>
      </c>
      <c r="T5554" s="19" t="s">
        <v>4950</v>
      </c>
      <c r="V5554" s="19" t="s">
        <v>119</v>
      </c>
      <c r="Y5554" s="19" t="s">
        <v>129</v>
      </c>
      <c r="Z5554" s="44" t="s">
        <v>6895</v>
      </c>
      <c r="AA5554" s="44" t="s">
        <v>121</v>
      </c>
      <c r="AB5554" s="44" t="s">
        <v>486</v>
      </c>
      <c r="AC5554" s="19" t="s">
        <v>6987</v>
      </c>
      <c r="AD5554" s="19" t="s">
        <v>121</v>
      </c>
    </row>
    <row r="5555" spans="1:30" hidden="1" x14ac:dyDescent="0.25">
      <c r="A5555" s="26">
        <v>59</v>
      </c>
      <c r="B5555" s="19" t="s">
        <v>7020</v>
      </c>
      <c r="C5555" s="44" t="s">
        <v>114</v>
      </c>
      <c r="D5555" s="19" t="s">
        <v>7021</v>
      </c>
      <c r="E5555" s="19">
        <v>30</v>
      </c>
      <c r="F5555" s="19">
        <v>1200</v>
      </c>
      <c r="G5555" s="19">
        <v>1472</v>
      </c>
      <c r="H5555" s="19">
        <v>2</v>
      </c>
      <c r="I5555" s="79">
        <v>415.98</v>
      </c>
      <c r="J5555" s="79">
        <v>831.97</v>
      </c>
      <c r="K5555" s="19" t="s">
        <v>975</v>
      </c>
      <c r="L5555" s="19" t="s">
        <v>6987</v>
      </c>
      <c r="Q5555" s="20">
        <v>45</v>
      </c>
      <c r="R5555" s="65" t="s">
        <v>7103</v>
      </c>
      <c r="T5555" s="19" t="s">
        <v>4950</v>
      </c>
      <c r="V5555" s="19" t="s">
        <v>119</v>
      </c>
      <c r="Y5555" s="19" t="s">
        <v>129</v>
      </c>
      <c r="Z5555" s="44" t="s">
        <v>6895</v>
      </c>
      <c r="AA5555" s="44" t="s">
        <v>121</v>
      </c>
      <c r="AB5555" s="44" t="s">
        <v>486</v>
      </c>
      <c r="AC5555" s="19" t="s">
        <v>6987</v>
      </c>
      <c r="AD5555" s="19" t="s">
        <v>121</v>
      </c>
    </row>
    <row r="5556" spans="1:30" hidden="1" x14ac:dyDescent="0.25">
      <c r="A5556" s="26">
        <v>60</v>
      </c>
      <c r="B5556" s="19" t="s">
        <v>7022</v>
      </c>
      <c r="C5556" s="44" t="s">
        <v>114</v>
      </c>
      <c r="D5556" s="19" t="s">
        <v>7023</v>
      </c>
      <c r="E5556" s="19">
        <v>30</v>
      </c>
      <c r="F5556" s="19">
        <v>684</v>
      </c>
      <c r="G5556" s="19">
        <v>1200</v>
      </c>
      <c r="H5556" s="19">
        <v>2</v>
      </c>
      <c r="I5556" s="79">
        <v>193.3</v>
      </c>
      <c r="J5556" s="79">
        <v>386.6</v>
      </c>
      <c r="K5556" s="19" t="s">
        <v>975</v>
      </c>
      <c r="L5556" s="19" t="s">
        <v>6987</v>
      </c>
      <c r="Q5556" s="20">
        <v>45</v>
      </c>
      <c r="R5556" s="65" t="s">
        <v>7103</v>
      </c>
      <c r="T5556" s="19" t="s">
        <v>4950</v>
      </c>
      <c r="V5556" s="19" t="s">
        <v>119</v>
      </c>
      <c r="Y5556" s="19" t="s">
        <v>129</v>
      </c>
      <c r="Z5556" s="44" t="s">
        <v>6895</v>
      </c>
      <c r="AA5556" s="44" t="s">
        <v>121</v>
      </c>
      <c r="AB5556" s="44" t="s">
        <v>486</v>
      </c>
      <c r="AC5556" s="19" t="s">
        <v>6987</v>
      </c>
      <c r="AD5556" s="19" t="s">
        <v>121</v>
      </c>
    </row>
    <row r="5557" spans="1:30" hidden="1" x14ac:dyDescent="0.25">
      <c r="A5557" s="26">
        <v>61</v>
      </c>
      <c r="B5557" s="19" t="s">
        <v>7024</v>
      </c>
      <c r="C5557" s="44" t="s">
        <v>114</v>
      </c>
      <c r="D5557" s="19" t="s">
        <v>7025</v>
      </c>
      <c r="E5557" s="19">
        <v>30</v>
      </c>
      <c r="F5557" s="19">
        <v>1200</v>
      </c>
      <c r="G5557" s="19">
        <v>1272</v>
      </c>
      <c r="H5557" s="19">
        <v>2</v>
      </c>
      <c r="I5557" s="79">
        <v>359.46</v>
      </c>
      <c r="J5557" s="79">
        <v>718.93</v>
      </c>
      <c r="K5557" s="19" t="s">
        <v>975</v>
      </c>
      <c r="L5557" s="19" t="s">
        <v>6987</v>
      </c>
      <c r="Q5557" s="20">
        <v>45</v>
      </c>
      <c r="R5557" s="65" t="s">
        <v>7103</v>
      </c>
      <c r="T5557" s="19" t="s">
        <v>4950</v>
      </c>
      <c r="V5557" s="19" t="s">
        <v>119</v>
      </c>
      <c r="Y5557" s="19" t="s">
        <v>129</v>
      </c>
      <c r="Z5557" s="44" t="s">
        <v>6895</v>
      </c>
      <c r="AA5557" s="44" t="s">
        <v>121</v>
      </c>
      <c r="AB5557" s="44" t="s">
        <v>486</v>
      </c>
      <c r="AC5557" s="19" t="s">
        <v>6987</v>
      </c>
      <c r="AD5557" s="19" t="s">
        <v>121</v>
      </c>
    </row>
    <row r="5558" spans="1:30" hidden="1" x14ac:dyDescent="0.25">
      <c r="A5558" s="26">
        <v>62</v>
      </c>
      <c r="B5558" s="19" t="s">
        <v>7026</v>
      </c>
      <c r="C5558" s="44" t="s">
        <v>2484</v>
      </c>
      <c r="D5558" s="19" t="s">
        <v>5410</v>
      </c>
      <c r="E5558" s="19">
        <v>35</v>
      </c>
      <c r="F5558" s="19">
        <v>500</v>
      </c>
      <c r="G5558" s="19">
        <v>700</v>
      </c>
      <c r="H5558" s="19">
        <v>2</v>
      </c>
      <c r="I5558" s="79">
        <v>92.28</v>
      </c>
      <c r="J5558" s="79">
        <v>184.56</v>
      </c>
      <c r="K5558" s="19" t="s">
        <v>7027</v>
      </c>
      <c r="L5558" s="19" t="s">
        <v>7028</v>
      </c>
      <c r="N5558" s="19" t="s">
        <v>128</v>
      </c>
      <c r="Q5558" s="20">
        <v>45</v>
      </c>
      <c r="R5558" s="65" t="s">
        <v>7103</v>
      </c>
      <c r="T5558" s="19" t="s">
        <v>4950</v>
      </c>
      <c r="V5558" s="19" t="s">
        <v>119</v>
      </c>
      <c r="X5558" s="19" t="s">
        <v>129</v>
      </c>
      <c r="Z5558" s="44" t="s">
        <v>6895</v>
      </c>
      <c r="AA5558" s="44" t="s">
        <v>7029</v>
      </c>
      <c r="AB5558" s="44" t="s">
        <v>486</v>
      </c>
      <c r="AC5558" s="19" t="s">
        <v>7028</v>
      </c>
      <c r="AD5558" s="19" t="s">
        <v>7029</v>
      </c>
    </row>
    <row r="5559" spans="1:30" hidden="1" x14ac:dyDescent="0.25">
      <c r="A5559" s="26">
        <v>63</v>
      </c>
      <c r="B5559" s="19" t="s">
        <v>7030</v>
      </c>
      <c r="C5559" s="44" t="s">
        <v>2484</v>
      </c>
      <c r="D5559" s="19" t="s">
        <v>5410</v>
      </c>
      <c r="E5559" s="19">
        <v>35</v>
      </c>
      <c r="F5559" s="19">
        <v>500</v>
      </c>
      <c r="G5559" s="19">
        <v>700</v>
      </c>
      <c r="H5559" s="19">
        <v>1</v>
      </c>
      <c r="I5559" s="79">
        <v>93.06</v>
      </c>
      <c r="J5559" s="79">
        <v>93.06</v>
      </c>
      <c r="K5559" s="19" t="s">
        <v>7027</v>
      </c>
      <c r="L5559" s="19" t="s">
        <v>7028</v>
      </c>
      <c r="N5559" s="19" t="s">
        <v>128</v>
      </c>
      <c r="Q5559" s="20">
        <v>45</v>
      </c>
      <c r="R5559" s="65" t="s">
        <v>7103</v>
      </c>
      <c r="T5559" s="19" t="s">
        <v>4950</v>
      </c>
      <c r="V5559" s="19" t="s">
        <v>119</v>
      </c>
      <c r="X5559" s="19" t="s">
        <v>129</v>
      </c>
      <c r="Z5559" s="44" t="s">
        <v>6895</v>
      </c>
      <c r="AA5559" s="44" t="s">
        <v>7029</v>
      </c>
      <c r="AB5559" s="44" t="s">
        <v>486</v>
      </c>
      <c r="AC5559" s="19" t="s">
        <v>7028</v>
      </c>
      <c r="AD5559" s="19" t="s">
        <v>7029</v>
      </c>
    </row>
    <row r="5560" spans="1:30" hidden="1" x14ac:dyDescent="0.25">
      <c r="A5560" s="26">
        <v>64</v>
      </c>
      <c r="B5560" s="19" t="s">
        <v>7031</v>
      </c>
      <c r="C5560" s="44" t="s">
        <v>114</v>
      </c>
      <c r="D5560" s="19" t="s">
        <v>7032</v>
      </c>
      <c r="E5560" s="19">
        <v>35</v>
      </c>
      <c r="F5560" s="19">
        <v>630</v>
      </c>
      <c r="G5560" s="19">
        <v>1254</v>
      </c>
      <c r="H5560" s="19">
        <v>1</v>
      </c>
      <c r="I5560" s="79">
        <v>211.67</v>
      </c>
      <c r="J5560" s="79">
        <v>211.67</v>
      </c>
      <c r="K5560" s="19" t="s">
        <v>5801</v>
      </c>
      <c r="L5560" s="19" t="s">
        <v>7033</v>
      </c>
      <c r="N5560" s="19" t="s">
        <v>128</v>
      </c>
      <c r="Q5560" s="20">
        <v>45</v>
      </c>
      <c r="R5560" s="65" t="s">
        <v>7103</v>
      </c>
      <c r="T5560" s="19" t="s">
        <v>4950</v>
      </c>
      <c r="V5560" s="19" t="s">
        <v>119</v>
      </c>
      <c r="X5560" s="19" t="s">
        <v>129</v>
      </c>
      <c r="Z5560" s="44" t="s">
        <v>6895</v>
      </c>
      <c r="AA5560" s="44" t="s">
        <v>5802</v>
      </c>
      <c r="AB5560" s="44" t="s">
        <v>486</v>
      </c>
      <c r="AC5560" s="19" t="s">
        <v>7033</v>
      </c>
      <c r="AD5560" s="19" t="s">
        <v>5802</v>
      </c>
    </row>
    <row r="5561" spans="1:30" hidden="1" x14ac:dyDescent="0.25">
      <c r="A5561" s="26">
        <v>65</v>
      </c>
      <c r="B5561" s="19" t="s">
        <v>7034</v>
      </c>
      <c r="C5561" s="44" t="s">
        <v>114</v>
      </c>
      <c r="D5561" s="19" t="s">
        <v>7035</v>
      </c>
      <c r="E5561" s="19">
        <v>50</v>
      </c>
      <c r="F5561" s="19">
        <v>750</v>
      </c>
      <c r="G5561" s="19">
        <v>3548</v>
      </c>
      <c r="H5561" s="19">
        <v>2</v>
      </c>
      <c r="I5561" s="79">
        <v>963.08</v>
      </c>
      <c r="J5561" s="79">
        <v>1926.15</v>
      </c>
      <c r="K5561" s="19" t="s">
        <v>1080</v>
      </c>
      <c r="L5561" s="19" t="s">
        <v>7036</v>
      </c>
      <c r="N5561" s="19" t="s">
        <v>128</v>
      </c>
      <c r="Q5561" s="20">
        <v>45</v>
      </c>
      <c r="R5561" s="65" t="s">
        <v>7103</v>
      </c>
      <c r="T5561" s="19" t="s">
        <v>4950</v>
      </c>
      <c r="V5561" s="19" t="s">
        <v>119</v>
      </c>
      <c r="Y5561" s="19" t="s">
        <v>129</v>
      </c>
      <c r="Z5561" s="44" t="s">
        <v>6895</v>
      </c>
      <c r="AA5561" s="44" t="s">
        <v>121</v>
      </c>
      <c r="AB5561" s="44" t="s">
        <v>486</v>
      </c>
      <c r="AC5561" s="19" t="s">
        <v>7036</v>
      </c>
      <c r="AD5561" s="19" t="s">
        <v>121</v>
      </c>
    </row>
    <row r="5562" spans="1:30" hidden="1" x14ac:dyDescent="0.25">
      <c r="A5562" s="26">
        <v>66</v>
      </c>
      <c r="B5562" s="19" t="s">
        <v>7037</v>
      </c>
      <c r="C5562" s="44" t="s">
        <v>114</v>
      </c>
      <c r="D5562" s="19" t="s">
        <v>7038</v>
      </c>
      <c r="E5562" s="19">
        <v>50</v>
      </c>
      <c r="F5562" s="19">
        <v>590</v>
      </c>
      <c r="G5562" s="19">
        <v>1290</v>
      </c>
      <c r="H5562" s="19">
        <v>15</v>
      </c>
      <c r="I5562" s="79">
        <v>291.8</v>
      </c>
      <c r="J5562" s="79">
        <v>4376.9399999999996</v>
      </c>
      <c r="K5562" s="19" t="s">
        <v>1080</v>
      </c>
      <c r="L5562" s="19" t="s">
        <v>7036</v>
      </c>
      <c r="N5562" s="19" t="s">
        <v>128</v>
      </c>
      <c r="Q5562" s="20">
        <v>45</v>
      </c>
      <c r="R5562" s="65" t="s">
        <v>7103</v>
      </c>
      <c r="T5562" s="19" t="s">
        <v>4950</v>
      </c>
      <c r="V5562" s="19" t="s">
        <v>119</v>
      </c>
      <c r="X5562" s="19" t="s">
        <v>129</v>
      </c>
      <c r="Z5562" s="44" t="s">
        <v>6895</v>
      </c>
      <c r="AA5562" s="44" t="s">
        <v>121</v>
      </c>
      <c r="AB5562" s="44" t="s">
        <v>486</v>
      </c>
      <c r="AC5562" s="19" t="s">
        <v>7036</v>
      </c>
      <c r="AD5562" s="19" t="s">
        <v>121</v>
      </c>
    </row>
    <row r="5563" spans="1:30" hidden="1" x14ac:dyDescent="0.25">
      <c r="A5563" s="26">
        <v>67</v>
      </c>
      <c r="B5563" s="19" t="s">
        <v>7039</v>
      </c>
      <c r="C5563" s="44" t="s">
        <v>114</v>
      </c>
      <c r="D5563" s="19" t="s">
        <v>7040</v>
      </c>
      <c r="E5563" s="19">
        <v>50</v>
      </c>
      <c r="F5563" s="19">
        <v>720</v>
      </c>
      <c r="G5563" s="19">
        <v>1420</v>
      </c>
      <c r="H5563" s="19">
        <v>3</v>
      </c>
      <c r="I5563" s="79">
        <v>388.54</v>
      </c>
      <c r="J5563" s="79">
        <v>1165.6099999999999</v>
      </c>
      <c r="K5563" s="19" t="s">
        <v>1080</v>
      </c>
      <c r="L5563" s="19" t="s">
        <v>7036</v>
      </c>
      <c r="N5563" s="19" t="s">
        <v>128</v>
      </c>
      <c r="Q5563" s="20">
        <v>45</v>
      </c>
      <c r="R5563" s="65" t="s">
        <v>7103</v>
      </c>
      <c r="T5563" s="19" t="s">
        <v>4950</v>
      </c>
      <c r="V5563" s="19" t="s">
        <v>119</v>
      </c>
      <c r="X5563" s="19" t="s">
        <v>129</v>
      </c>
      <c r="Z5563" s="44" t="s">
        <v>6895</v>
      </c>
      <c r="AA5563" s="44" t="s">
        <v>121</v>
      </c>
      <c r="AB5563" s="44" t="s">
        <v>486</v>
      </c>
      <c r="AC5563" s="19" t="s">
        <v>7036</v>
      </c>
      <c r="AD5563" s="19" t="s">
        <v>121</v>
      </c>
    </row>
    <row r="5564" spans="1:30" hidden="1" x14ac:dyDescent="0.25">
      <c r="A5564" s="26">
        <v>68</v>
      </c>
      <c r="B5564" s="19" t="s">
        <v>7041</v>
      </c>
      <c r="C5564" s="44" t="s">
        <v>114</v>
      </c>
      <c r="D5564" s="19" t="s">
        <v>7042</v>
      </c>
      <c r="E5564" s="19">
        <v>60</v>
      </c>
      <c r="F5564" s="19">
        <v>1118</v>
      </c>
      <c r="G5564" s="19">
        <v>4759</v>
      </c>
      <c r="H5564" s="19">
        <v>1</v>
      </c>
      <c r="I5564" s="79">
        <v>1888.79</v>
      </c>
      <c r="J5564" s="79">
        <v>1888.79</v>
      </c>
      <c r="K5564" s="19" t="s">
        <v>1113</v>
      </c>
      <c r="L5564" s="19" t="s">
        <v>7043</v>
      </c>
      <c r="N5564" s="19" t="s">
        <v>128</v>
      </c>
      <c r="Q5564" s="20">
        <v>45</v>
      </c>
      <c r="R5564" s="65" t="s">
        <v>7103</v>
      </c>
      <c r="T5564" s="19" t="s">
        <v>22</v>
      </c>
      <c r="V5564" s="19" t="s">
        <v>119</v>
      </c>
      <c r="X5564" s="19" t="s">
        <v>129</v>
      </c>
      <c r="Z5564" s="44" t="s">
        <v>6895</v>
      </c>
      <c r="AA5564" s="44" t="s">
        <v>121</v>
      </c>
      <c r="AB5564" s="44" t="s">
        <v>486</v>
      </c>
      <c r="AC5564" s="19" t="s">
        <v>7043</v>
      </c>
      <c r="AD5564" s="19" t="s">
        <v>121</v>
      </c>
    </row>
    <row r="5565" spans="1:30" hidden="1" x14ac:dyDescent="0.25">
      <c r="A5565" s="26">
        <v>69</v>
      </c>
      <c r="B5565" s="19" t="s">
        <v>7041</v>
      </c>
      <c r="C5565" s="44" t="s">
        <v>114</v>
      </c>
      <c r="D5565" s="19" t="s">
        <v>7042</v>
      </c>
      <c r="E5565" s="19">
        <v>60</v>
      </c>
      <c r="F5565" s="19">
        <v>1118</v>
      </c>
      <c r="G5565" s="19">
        <v>4759</v>
      </c>
      <c r="H5565" s="19">
        <v>1</v>
      </c>
      <c r="I5565" s="79">
        <v>1888.79</v>
      </c>
      <c r="J5565" s="79">
        <v>1888.79</v>
      </c>
      <c r="K5565" s="19" t="s">
        <v>7044</v>
      </c>
      <c r="L5565" s="19" t="s">
        <v>7045</v>
      </c>
      <c r="N5565" s="19" t="s">
        <v>128</v>
      </c>
      <c r="Q5565" s="20">
        <v>45</v>
      </c>
      <c r="R5565" s="65" t="s">
        <v>7103</v>
      </c>
      <c r="T5565" s="19" t="s">
        <v>4950</v>
      </c>
      <c r="V5565" s="19" t="s">
        <v>119</v>
      </c>
      <c r="X5565" s="19" t="s">
        <v>129</v>
      </c>
      <c r="Z5565" s="44" t="s">
        <v>6895</v>
      </c>
      <c r="AA5565" s="44" t="s">
        <v>7046</v>
      </c>
      <c r="AB5565" s="44" t="s">
        <v>486</v>
      </c>
      <c r="AC5565" s="19" t="s">
        <v>7045</v>
      </c>
      <c r="AD5565" s="19" t="s">
        <v>7046</v>
      </c>
    </row>
    <row r="5566" spans="1:30" hidden="1" x14ac:dyDescent="0.25">
      <c r="A5566" s="26">
        <v>70</v>
      </c>
      <c r="B5566" s="19" t="s">
        <v>7047</v>
      </c>
      <c r="C5566" s="44" t="s">
        <v>114</v>
      </c>
      <c r="D5566" s="19" t="s">
        <v>7048</v>
      </c>
      <c r="E5566" s="19">
        <v>60</v>
      </c>
      <c r="F5566" s="19">
        <v>1008</v>
      </c>
      <c r="G5566" s="19">
        <v>2476</v>
      </c>
      <c r="H5566" s="19">
        <v>1</v>
      </c>
      <c r="I5566" s="79">
        <v>836.65</v>
      </c>
      <c r="J5566" s="79">
        <v>836.65</v>
      </c>
      <c r="K5566" s="19" t="s">
        <v>7049</v>
      </c>
      <c r="L5566" s="19" t="s">
        <v>7050</v>
      </c>
      <c r="N5566" s="19" t="s">
        <v>128</v>
      </c>
      <c r="Q5566" s="20">
        <v>45</v>
      </c>
      <c r="R5566" s="65" t="s">
        <v>7103</v>
      </c>
      <c r="T5566" s="19" t="s">
        <v>4950</v>
      </c>
      <c r="V5566" s="19" t="s">
        <v>119</v>
      </c>
      <c r="X5566" s="19" t="s">
        <v>129</v>
      </c>
      <c r="Z5566" s="44" t="s">
        <v>6895</v>
      </c>
      <c r="AA5566" s="44" t="s">
        <v>7051</v>
      </c>
      <c r="AB5566" s="44" t="s">
        <v>486</v>
      </c>
      <c r="AC5566" s="19" t="s">
        <v>7050</v>
      </c>
      <c r="AD5566" s="19" t="s">
        <v>7051</v>
      </c>
    </row>
    <row r="5567" spans="1:30" hidden="1" x14ac:dyDescent="0.25">
      <c r="A5567" s="26">
        <v>71</v>
      </c>
      <c r="B5567" s="19" t="s">
        <v>7047</v>
      </c>
      <c r="C5567" s="44" t="s">
        <v>114</v>
      </c>
      <c r="D5567" s="19" t="s">
        <v>7048</v>
      </c>
      <c r="E5567" s="19">
        <v>60</v>
      </c>
      <c r="F5567" s="19">
        <v>1008</v>
      </c>
      <c r="G5567" s="19">
        <v>2476</v>
      </c>
      <c r="H5567" s="19">
        <v>1</v>
      </c>
      <c r="I5567" s="79">
        <v>836.65</v>
      </c>
      <c r="J5567" s="79">
        <v>836.65</v>
      </c>
      <c r="K5567" s="19" t="s">
        <v>7049</v>
      </c>
      <c r="L5567" s="19" t="s">
        <v>7052</v>
      </c>
      <c r="N5567" s="19" t="s">
        <v>128</v>
      </c>
      <c r="Q5567" s="20">
        <v>45</v>
      </c>
      <c r="R5567" s="65" t="s">
        <v>7103</v>
      </c>
      <c r="T5567" s="19" t="s">
        <v>4950</v>
      </c>
      <c r="V5567" s="19" t="s">
        <v>119</v>
      </c>
      <c r="X5567" s="19" t="s">
        <v>129</v>
      </c>
      <c r="Z5567" s="44" t="s">
        <v>6895</v>
      </c>
      <c r="AA5567" s="44" t="s">
        <v>7053</v>
      </c>
      <c r="AB5567" s="44" t="s">
        <v>486</v>
      </c>
      <c r="AC5567" s="19" t="s">
        <v>7052</v>
      </c>
      <c r="AD5567" s="19" t="s">
        <v>7053</v>
      </c>
    </row>
    <row r="5568" spans="1:30" hidden="1" x14ac:dyDescent="0.25">
      <c r="A5568" s="26">
        <v>72</v>
      </c>
      <c r="B5568" s="19" t="s">
        <v>7054</v>
      </c>
      <c r="C5568" s="44" t="s">
        <v>114</v>
      </c>
      <c r="D5568" s="19" t="s">
        <v>7055</v>
      </c>
      <c r="E5568" s="19">
        <v>60</v>
      </c>
      <c r="F5568" s="19">
        <v>2296</v>
      </c>
      <c r="G5568" s="19">
        <v>2446</v>
      </c>
      <c r="H5568" s="19">
        <v>1</v>
      </c>
      <c r="I5568" s="79">
        <v>1025.54</v>
      </c>
      <c r="J5568" s="79">
        <v>1025.54</v>
      </c>
      <c r="K5568" s="19" t="s">
        <v>7049</v>
      </c>
      <c r="L5568" s="19" t="s">
        <v>7056</v>
      </c>
      <c r="N5568" s="19" t="s">
        <v>128</v>
      </c>
      <c r="Q5568" s="20">
        <v>45</v>
      </c>
      <c r="R5568" s="65" t="s">
        <v>7103</v>
      </c>
      <c r="T5568" s="19" t="s">
        <v>4950</v>
      </c>
      <c r="V5568" s="19" t="s">
        <v>119</v>
      </c>
      <c r="X5568" s="19" t="s">
        <v>129</v>
      </c>
      <c r="Z5568" s="44" t="s">
        <v>6895</v>
      </c>
      <c r="AA5568" s="44" t="s">
        <v>7057</v>
      </c>
      <c r="AB5568" s="44" t="s">
        <v>486</v>
      </c>
      <c r="AC5568" s="19" t="s">
        <v>7056</v>
      </c>
      <c r="AD5568" s="19" t="s">
        <v>7057</v>
      </c>
    </row>
    <row r="5569" spans="1:30" hidden="1" x14ac:dyDescent="0.25">
      <c r="A5569" s="26">
        <v>73</v>
      </c>
      <c r="B5569" s="19" t="s">
        <v>7054</v>
      </c>
      <c r="C5569" s="44" t="s">
        <v>114</v>
      </c>
      <c r="D5569" s="19" t="s">
        <v>7055</v>
      </c>
      <c r="E5569" s="19">
        <v>60</v>
      </c>
      <c r="F5569" s="19">
        <v>2296</v>
      </c>
      <c r="G5569" s="19">
        <v>2446</v>
      </c>
      <c r="H5569" s="19">
        <v>1</v>
      </c>
      <c r="I5569" s="79">
        <v>1025.54</v>
      </c>
      <c r="J5569" s="79">
        <v>1025.54</v>
      </c>
      <c r="K5569" s="19" t="s">
        <v>7049</v>
      </c>
      <c r="L5569" s="19" t="s">
        <v>7058</v>
      </c>
      <c r="N5569" s="19" t="s">
        <v>128</v>
      </c>
      <c r="Q5569" s="20">
        <v>45</v>
      </c>
      <c r="R5569" s="65" t="s">
        <v>7103</v>
      </c>
      <c r="T5569" s="19" t="s">
        <v>4950</v>
      </c>
      <c r="V5569" s="19" t="s">
        <v>119</v>
      </c>
      <c r="X5569" s="19" t="s">
        <v>129</v>
      </c>
      <c r="Z5569" s="44" t="s">
        <v>6895</v>
      </c>
      <c r="AA5569" s="44" t="s">
        <v>7059</v>
      </c>
      <c r="AB5569" s="44" t="s">
        <v>486</v>
      </c>
      <c r="AC5569" s="19" t="s">
        <v>7058</v>
      </c>
      <c r="AD5569" s="19" t="s">
        <v>7059</v>
      </c>
    </row>
    <row r="5570" spans="1:30" hidden="1" x14ac:dyDescent="0.25">
      <c r="A5570" s="26">
        <v>74</v>
      </c>
      <c r="B5570" s="19" t="s">
        <v>7060</v>
      </c>
      <c r="C5570" s="44" t="s">
        <v>114</v>
      </c>
      <c r="D5570" s="19" t="s">
        <v>7061</v>
      </c>
      <c r="E5570" s="19">
        <v>80</v>
      </c>
      <c r="F5570" s="19">
        <v>1357</v>
      </c>
      <c r="G5570" s="19">
        <v>11990</v>
      </c>
      <c r="H5570" s="19">
        <v>1</v>
      </c>
      <c r="I5570" s="79">
        <v>9970.69</v>
      </c>
      <c r="J5570" s="79">
        <v>9970.69</v>
      </c>
      <c r="K5570" s="19" t="s">
        <v>7062</v>
      </c>
      <c r="L5570" s="19" t="s">
        <v>7063</v>
      </c>
      <c r="N5570" s="19" t="s">
        <v>128</v>
      </c>
      <c r="P5570" s="19" t="s">
        <v>129</v>
      </c>
      <c r="Q5570" s="20">
        <v>45</v>
      </c>
      <c r="R5570" s="65" t="s">
        <v>7103</v>
      </c>
      <c r="T5570" s="19" t="s">
        <v>4950</v>
      </c>
      <c r="V5570" s="19" t="s">
        <v>119</v>
      </c>
      <c r="Y5570" s="19" t="s">
        <v>129</v>
      </c>
      <c r="Z5570" s="44" t="s">
        <v>6895</v>
      </c>
      <c r="AA5570" s="44" t="s">
        <v>121</v>
      </c>
      <c r="AB5570" s="44" t="s">
        <v>486</v>
      </c>
      <c r="AC5570" s="19" t="s">
        <v>7063</v>
      </c>
      <c r="AD5570" s="19" t="s">
        <v>121</v>
      </c>
    </row>
    <row r="5571" spans="1:30" hidden="1" x14ac:dyDescent="0.25">
      <c r="A5571" s="26">
        <v>75</v>
      </c>
      <c r="B5571" s="19" t="s">
        <v>7064</v>
      </c>
      <c r="C5571" s="44" t="s">
        <v>114</v>
      </c>
      <c r="D5571" s="19" t="s">
        <v>7061</v>
      </c>
      <c r="E5571" s="19">
        <v>80</v>
      </c>
      <c r="F5571" s="19">
        <v>1357</v>
      </c>
      <c r="G5571" s="19">
        <v>11990</v>
      </c>
      <c r="H5571" s="19">
        <v>1</v>
      </c>
      <c r="I5571" s="79">
        <v>9847.3799999999992</v>
      </c>
      <c r="J5571" s="79">
        <v>9847.3799999999992</v>
      </c>
      <c r="K5571" s="19" t="s">
        <v>7062</v>
      </c>
      <c r="L5571" s="19" t="s">
        <v>7063</v>
      </c>
      <c r="N5571" s="19" t="s">
        <v>128</v>
      </c>
      <c r="P5571" s="19" t="s">
        <v>129</v>
      </c>
      <c r="Q5571" s="20">
        <v>45</v>
      </c>
      <c r="R5571" s="65" t="s">
        <v>7103</v>
      </c>
      <c r="T5571" s="19" t="s">
        <v>4950</v>
      </c>
      <c r="V5571" s="19" t="s">
        <v>119</v>
      </c>
      <c r="Y5571" s="19" t="s">
        <v>129</v>
      </c>
      <c r="Z5571" s="44" t="s">
        <v>6895</v>
      </c>
      <c r="AA5571" s="44" t="s">
        <v>121</v>
      </c>
      <c r="AB5571" s="44" t="s">
        <v>486</v>
      </c>
      <c r="AC5571" s="19" t="s">
        <v>7063</v>
      </c>
      <c r="AD5571" s="19" t="s">
        <v>121</v>
      </c>
    </row>
    <row r="5572" spans="1:30" hidden="1" x14ac:dyDescent="0.25">
      <c r="A5572" s="26">
        <v>76</v>
      </c>
      <c r="B5572" s="19" t="s">
        <v>7065</v>
      </c>
      <c r="C5572" s="44" t="s">
        <v>114</v>
      </c>
      <c r="D5572" s="19" t="s">
        <v>7066</v>
      </c>
      <c r="E5572" s="19">
        <v>80</v>
      </c>
      <c r="F5572" s="19">
        <v>750</v>
      </c>
      <c r="G5572" s="19">
        <v>12000</v>
      </c>
      <c r="H5572" s="19">
        <v>1</v>
      </c>
      <c r="I5572" s="79">
        <v>5619.74</v>
      </c>
      <c r="J5572" s="79">
        <v>5619.74</v>
      </c>
      <c r="K5572" s="19" t="s">
        <v>2113</v>
      </c>
      <c r="L5572" s="19" t="s">
        <v>7067</v>
      </c>
      <c r="N5572" s="19" t="s">
        <v>128</v>
      </c>
      <c r="O5572" s="19" t="s">
        <v>129</v>
      </c>
      <c r="P5572" s="19" t="s">
        <v>129</v>
      </c>
      <c r="Q5572" s="20">
        <v>45</v>
      </c>
      <c r="R5572" s="65" t="s">
        <v>7103</v>
      </c>
      <c r="T5572" s="19" t="s">
        <v>4950</v>
      </c>
      <c r="V5572" s="19" t="s">
        <v>119</v>
      </c>
      <c r="Y5572" s="19" t="s">
        <v>129</v>
      </c>
      <c r="Z5572" s="44" t="s">
        <v>6895</v>
      </c>
      <c r="AA5572" s="44" t="s">
        <v>121</v>
      </c>
      <c r="AB5572" s="44" t="s">
        <v>486</v>
      </c>
      <c r="AC5572" s="19" t="s">
        <v>7067</v>
      </c>
      <c r="AD5572" s="19" t="s">
        <v>121</v>
      </c>
    </row>
    <row r="5573" spans="1:30" hidden="1" x14ac:dyDescent="0.25">
      <c r="A5573" s="26">
        <v>77</v>
      </c>
      <c r="B5573" s="19" t="s">
        <v>7068</v>
      </c>
      <c r="C5573" s="44" t="s">
        <v>114</v>
      </c>
      <c r="D5573" s="19" t="s">
        <v>7066</v>
      </c>
      <c r="E5573" s="19">
        <v>80</v>
      </c>
      <c r="F5573" s="19">
        <v>750</v>
      </c>
      <c r="G5573" s="19">
        <v>12000</v>
      </c>
      <c r="H5573" s="19">
        <v>1</v>
      </c>
      <c r="I5573" s="79">
        <v>5619.71</v>
      </c>
      <c r="J5573" s="79">
        <v>5619.71</v>
      </c>
      <c r="K5573" s="19" t="s">
        <v>2113</v>
      </c>
      <c r="L5573" s="19" t="s">
        <v>7067</v>
      </c>
      <c r="N5573" s="19" t="s">
        <v>128</v>
      </c>
      <c r="O5573" s="19" t="s">
        <v>129</v>
      </c>
      <c r="P5573" s="19" t="s">
        <v>129</v>
      </c>
      <c r="Q5573" s="20">
        <v>45</v>
      </c>
      <c r="R5573" s="65" t="s">
        <v>7103</v>
      </c>
      <c r="T5573" s="19" t="s">
        <v>4950</v>
      </c>
      <c r="V5573" s="19" t="s">
        <v>119</v>
      </c>
      <c r="Y5573" s="19" t="s">
        <v>129</v>
      </c>
      <c r="Z5573" s="44" t="s">
        <v>6895</v>
      </c>
      <c r="AA5573" s="44" t="s">
        <v>121</v>
      </c>
      <c r="AB5573" s="44" t="s">
        <v>486</v>
      </c>
      <c r="AC5573" s="19" t="s">
        <v>7067</v>
      </c>
      <c r="AD5573" s="19" t="s">
        <v>121</v>
      </c>
    </row>
    <row r="5574" spans="1:30" hidden="1" x14ac:dyDescent="0.25">
      <c r="A5574" s="26">
        <v>78</v>
      </c>
      <c r="B5574" s="19" t="s">
        <v>7069</v>
      </c>
      <c r="C5574" s="44" t="s">
        <v>114</v>
      </c>
      <c r="D5574" s="19" t="s">
        <v>7070</v>
      </c>
      <c r="E5574" s="19">
        <v>80</v>
      </c>
      <c r="F5574" s="19">
        <v>750</v>
      </c>
      <c r="G5574" s="19">
        <v>7002</v>
      </c>
      <c r="H5574" s="19">
        <v>1</v>
      </c>
      <c r="I5574" s="79">
        <v>3295.69</v>
      </c>
      <c r="J5574" s="79">
        <v>3295.69</v>
      </c>
      <c r="K5574" s="19" t="s">
        <v>2113</v>
      </c>
      <c r="L5574" s="19" t="s">
        <v>7067</v>
      </c>
      <c r="N5574" s="19" t="s">
        <v>128</v>
      </c>
      <c r="O5574" s="19" t="s">
        <v>129</v>
      </c>
      <c r="P5574" s="19" t="s">
        <v>129</v>
      </c>
      <c r="Q5574" s="20">
        <v>45</v>
      </c>
      <c r="R5574" s="65" t="s">
        <v>7103</v>
      </c>
      <c r="T5574" s="19" t="s">
        <v>4950</v>
      </c>
      <c r="V5574" s="19" t="s">
        <v>119</v>
      </c>
      <c r="Y5574" s="19" t="s">
        <v>129</v>
      </c>
      <c r="Z5574" s="44" t="s">
        <v>6895</v>
      </c>
      <c r="AA5574" s="44" t="s">
        <v>121</v>
      </c>
      <c r="AB5574" s="44" t="s">
        <v>486</v>
      </c>
      <c r="AC5574" s="19" t="s">
        <v>7067</v>
      </c>
      <c r="AD5574" s="19" t="s">
        <v>121</v>
      </c>
    </row>
    <row r="5575" spans="1:30" hidden="1" x14ac:dyDescent="0.25">
      <c r="A5575" s="26">
        <v>79</v>
      </c>
      <c r="B5575" s="19" t="s">
        <v>7071</v>
      </c>
      <c r="C5575" s="44" t="s">
        <v>114</v>
      </c>
      <c r="D5575" s="19" t="s">
        <v>7072</v>
      </c>
      <c r="E5575" s="19">
        <v>80</v>
      </c>
      <c r="F5575" s="19">
        <v>630</v>
      </c>
      <c r="G5575" s="19">
        <v>1012</v>
      </c>
      <c r="H5575" s="19">
        <v>1</v>
      </c>
      <c r="I5575" s="79">
        <v>388.07</v>
      </c>
      <c r="J5575" s="79">
        <v>388.07</v>
      </c>
      <c r="K5575" s="19" t="s">
        <v>2113</v>
      </c>
      <c r="L5575" s="19" t="s">
        <v>7067</v>
      </c>
      <c r="N5575" s="19" t="s">
        <v>128</v>
      </c>
      <c r="Q5575" s="20">
        <v>45</v>
      </c>
      <c r="R5575" s="65" t="s">
        <v>7103</v>
      </c>
      <c r="T5575" s="19" t="s">
        <v>4950</v>
      </c>
      <c r="V5575" s="19" t="s">
        <v>119</v>
      </c>
      <c r="X5575" s="19" t="s">
        <v>129</v>
      </c>
      <c r="Z5575" s="44" t="s">
        <v>6895</v>
      </c>
      <c r="AA5575" s="44" t="s">
        <v>121</v>
      </c>
      <c r="AB5575" s="44" t="s">
        <v>486</v>
      </c>
      <c r="AC5575" s="19" t="s">
        <v>7067</v>
      </c>
      <c r="AD5575" s="19" t="s">
        <v>121</v>
      </c>
    </row>
    <row r="5576" spans="1:30" hidden="1" x14ac:dyDescent="0.25">
      <c r="A5576" s="26">
        <v>80</v>
      </c>
      <c r="B5576" s="19" t="s">
        <v>7073</v>
      </c>
      <c r="C5576" s="44" t="s">
        <v>114</v>
      </c>
      <c r="D5576" s="19" t="s">
        <v>7074</v>
      </c>
      <c r="E5576" s="19">
        <v>80</v>
      </c>
      <c r="F5576" s="19">
        <v>630</v>
      </c>
      <c r="G5576" s="19">
        <v>936</v>
      </c>
      <c r="H5576" s="19">
        <v>1</v>
      </c>
      <c r="I5576" s="79">
        <v>358.01</v>
      </c>
      <c r="J5576" s="79">
        <v>358.01</v>
      </c>
      <c r="K5576" s="19" t="s">
        <v>2113</v>
      </c>
      <c r="L5576" s="19" t="s">
        <v>7067</v>
      </c>
      <c r="N5576" s="19" t="s">
        <v>128</v>
      </c>
      <c r="Q5576" s="20">
        <v>45</v>
      </c>
      <c r="R5576" s="65" t="s">
        <v>7103</v>
      </c>
      <c r="T5576" s="19" t="s">
        <v>4950</v>
      </c>
      <c r="V5576" s="19" t="s">
        <v>119</v>
      </c>
      <c r="X5576" s="19" t="s">
        <v>129</v>
      </c>
      <c r="Z5576" s="44" t="s">
        <v>6895</v>
      </c>
      <c r="AA5576" s="44" t="s">
        <v>121</v>
      </c>
      <c r="AB5576" s="44" t="s">
        <v>486</v>
      </c>
      <c r="AC5576" s="19" t="s">
        <v>7067</v>
      </c>
      <c r="AD5576" s="19" t="s">
        <v>121</v>
      </c>
    </row>
    <row r="5577" spans="1:30" hidden="1" x14ac:dyDescent="0.25">
      <c r="A5577" s="26">
        <v>81</v>
      </c>
      <c r="B5577" s="19" t="s">
        <v>7075</v>
      </c>
      <c r="C5577" s="44" t="s">
        <v>114</v>
      </c>
      <c r="D5577" s="19" t="s">
        <v>7076</v>
      </c>
      <c r="E5577" s="19">
        <v>80</v>
      </c>
      <c r="F5577" s="19">
        <v>630</v>
      </c>
      <c r="G5577" s="19">
        <v>1060</v>
      </c>
      <c r="H5577" s="19">
        <v>1</v>
      </c>
      <c r="I5577" s="79">
        <v>407.06</v>
      </c>
      <c r="J5577" s="79">
        <v>407.06</v>
      </c>
      <c r="K5577" s="19" t="s">
        <v>2113</v>
      </c>
      <c r="L5577" s="19" t="s">
        <v>7067</v>
      </c>
      <c r="N5577" s="19" t="s">
        <v>128</v>
      </c>
      <c r="Q5577" s="20">
        <v>45</v>
      </c>
      <c r="R5577" s="65" t="s">
        <v>7103</v>
      </c>
      <c r="T5577" s="19" t="s">
        <v>4950</v>
      </c>
      <c r="V5577" s="19" t="s">
        <v>119</v>
      </c>
      <c r="X5577" s="19" t="s">
        <v>129</v>
      </c>
      <c r="Z5577" s="44" t="s">
        <v>6895</v>
      </c>
      <c r="AA5577" s="44" t="s">
        <v>121</v>
      </c>
      <c r="AB5577" s="44" t="s">
        <v>486</v>
      </c>
      <c r="AC5577" s="19" t="s">
        <v>7067</v>
      </c>
      <c r="AD5577" s="19" t="s">
        <v>121</v>
      </c>
    </row>
    <row r="5578" spans="1:30" hidden="1" x14ac:dyDescent="0.25">
      <c r="A5578" s="26">
        <v>82</v>
      </c>
      <c r="B5578" s="19" t="s">
        <v>7077</v>
      </c>
      <c r="C5578" s="44" t="s">
        <v>114</v>
      </c>
      <c r="D5578" s="19" t="s">
        <v>7078</v>
      </c>
      <c r="E5578" s="19">
        <v>80</v>
      </c>
      <c r="F5578" s="19">
        <v>630</v>
      </c>
      <c r="G5578" s="19">
        <v>1083</v>
      </c>
      <c r="H5578" s="19">
        <v>1</v>
      </c>
      <c r="I5578" s="79">
        <v>416.17</v>
      </c>
      <c r="J5578" s="79">
        <v>416.17</v>
      </c>
      <c r="K5578" s="19" t="s">
        <v>2113</v>
      </c>
      <c r="L5578" s="19" t="s">
        <v>7067</v>
      </c>
      <c r="N5578" s="19" t="s">
        <v>128</v>
      </c>
      <c r="Q5578" s="20">
        <v>45</v>
      </c>
      <c r="R5578" s="65" t="s">
        <v>7103</v>
      </c>
      <c r="T5578" s="19" t="s">
        <v>4950</v>
      </c>
      <c r="V5578" s="19" t="s">
        <v>119</v>
      </c>
      <c r="X5578" s="19" t="s">
        <v>129</v>
      </c>
      <c r="Z5578" s="44" t="s">
        <v>6895</v>
      </c>
      <c r="AA5578" s="44" t="s">
        <v>121</v>
      </c>
      <c r="AB5578" s="44" t="s">
        <v>486</v>
      </c>
      <c r="AC5578" s="19" t="s">
        <v>7067</v>
      </c>
      <c r="AD5578" s="19" t="s">
        <v>121</v>
      </c>
    </row>
    <row r="5579" spans="1:30" hidden="1" x14ac:dyDescent="0.25">
      <c r="A5579" s="26">
        <v>83</v>
      </c>
      <c r="B5579" s="19" t="s">
        <v>7079</v>
      </c>
      <c r="C5579" s="44" t="s">
        <v>114</v>
      </c>
      <c r="D5579" s="19" t="s">
        <v>7080</v>
      </c>
      <c r="E5579" s="19">
        <v>80</v>
      </c>
      <c r="F5579" s="19">
        <v>750</v>
      </c>
      <c r="G5579" s="19">
        <v>6963</v>
      </c>
      <c r="H5579" s="19">
        <v>1</v>
      </c>
      <c r="I5579" s="79">
        <v>3277.32</v>
      </c>
      <c r="J5579" s="79">
        <v>3277.32</v>
      </c>
      <c r="K5579" s="19" t="s">
        <v>2113</v>
      </c>
      <c r="L5579" s="19" t="s">
        <v>7081</v>
      </c>
      <c r="N5579" s="19" t="s">
        <v>128</v>
      </c>
      <c r="O5579" s="19" t="s">
        <v>129</v>
      </c>
      <c r="P5579" s="19" t="s">
        <v>129</v>
      </c>
      <c r="Q5579" s="20">
        <v>45</v>
      </c>
      <c r="R5579" s="65" t="s">
        <v>7103</v>
      </c>
      <c r="T5579" s="19" t="s">
        <v>4950</v>
      </c>
      <c r="V5579" s="19" t="s">
        <v>119</v>
      </c>
      <c r="Y5579" s="19" t="s">
        <v>129</v>
      </c>
      <c r="Z5579" s="44" t="s">
        <v>6895</v>
      </c>
      <c r="AA5579" s="44" t="s">
        <v>121</v>
      </c>
      <c r="AB5579" s="44" t="s">
        <v>486</v>
      </c>
      <c r="AC5579" s="19" t="s">
        <v>7081</v>
      </c>
      <c r="AD5579" s="19" t="s">
        <v>121</v>
      </c>
    </row>
    <row r="5580" spans="1:30" hidden="1" x14ac:dyDescent="0.25">
      <c r="A5580" s="26">
        <v>84</v>
      </c>
      <c r="B5580" s="19" t="s">
        <v>7082</v>
      </c>
      <c r="C5580" s="44" t="s">
        <v>114</v>
      </c>
      <c r="D5580" s="19" t="s">
        <v>7083</v>
      </c>
      <c r="E5580" s="19">
        <v>80</v>
      </c>
      <c r="F5580" s="19">
        <v>1338</v>
      </c>
      <c r="G5580" s="19">
        <v>7011</v>
      </c>
      <c r="H5580" s="19">
        <v>1</v>
      </c>
      <c r="I5580" s="79">
        <v>5647.58</v>
      </c>
      <c r="J5580" s="79">
        <v>5647.58</v>
      </c>
      <c r="K5580" s="19" t="s">
        <v>2113</v>
      </c>
      <c r="L5580" s="19" t="s">
        <v>7081</v>
      </c>
      <c r="N5580" s="19" t="s">
        <v>128</v>
      </c>
      <c r="P5580" s="19" t="s">
        <v>129</v>
      </c>
      <c r="Q5580" s="20">
        <v>45</v>
      </c>
      <c r="R5580" s="65" t="s">
        <v>7103</v>
      </c>
      <c r="T5580" s="19" t="s">
        <v>4950</v>
      </c>
      <c r="V5580" s="19" t="s">
        <v>119</v>
      </c>
      <c r="Y5580" s="19" t="s">
        <v>129</v>
      </c>
      <c r="Z5580" s="44" t="s">
        <v>6895</v>
      </c>
      <c r="AA5580" s="44" t="s">
        <v>121</v>
      </c>
      <c r="AB5580" s="44" t="s">
        <v>486</v>
      </c>
      <c r="AC5580" s="19" t="s">
        <v>7081</v>
      </c>
      <c r="AD5580" s="19" t="s">
        <v>121</v>
      </c>
    </row>
    <row r="5581" spans="1:30" hidden="1" x14ac:dyDescent="0.25">
      <c r="A5581" s="26">
        <v>85</v>
      </c>
      <c r="B5581" s="19" t="s">
        <v>7084</v>
      </c>
      <c r="C5581" s="44" t="s">
        <v>114</v>
      </c>
      <c r="D5581" s="19" t="s">
        <v>7085</v>
      </c>
      <c r="E5581" s="19">
        <v>80</v>
      </c>
      <c r="F5581" s="19">
        <v>630</v>
      </c>
      <c r="G5581" s="19">
        <v>925</v>
      </c>
      <c r="H5581" s="19">
        <v>1</v>
      </c>
      <c r="I5581" s="79">
        <v>353.65</v>
      </c>
      <c r="J5581" s="79">
        <v>353.65</v>
      </c>
      <c r="K5581" s="19" t="s">
        <v>7086</v>
      </c>
      <c r="L5581" s="19" t="s">
        <v>7087</v>
      </c>
      <c r="N5581" s="19" t="s">
        <v>128</v>
      </c>
      <c r="Q5581" s="20">
        <v>45</v>
      </c>
      <c r="R5581" s="65" t="s">
        <v>7103</v>
      </c>
      <c r="T5581" s="19" t="s">
        <v>4950</v>
      </c>
      <c r="V5581" s="19" t="s">
        <v>119</v>
      </c>
      <c r="X5581" s="19" t="s">
        <v>129</v>
      </c>
      <c r="Z5581" s="44" t="s">
        <v>6895</v>
      </c>
      <c r="AA5581" s="44" t="s">
        <v>6822</v>
      </c>
      <c r="AB5581" s="44" t="s">
        <v>486</v>
      </c>
      <c r="AC5581" s="19" t="s">
        <v>7087</v>
      </c>
      <c r="AD5581" s="19" t="s">
        <v>6822</v>
      </c>
    </row>
    <row r="5582" spans="1:30" hidden="1" x14ac:dyDescent="0.25">
      <c r="A5582" s="26">
        <v>86</v>
      </c>
      <c r="B5582" s="19" t="s">
        <v>7088</v>
      </c>
      <c r="C5582" s="44" t="s">
        <v>114</v>
      </c>
      <c r="D5582" s="19" t="s">
        <v>7083</v>
      </c>
      <c r="E5582" s="19">
        <v>80</v>
      </c>
      <c r="F5582" s="19">
        <v>1338</v>
      </c>
      <c r="G5582" s="19">
        <v>7011</v>
      </c>
      <c r="H5582" s="19">
        <v>1</v>
      </c>
      <c r="I5582" s="79">
        <v>5829.43</v>
      </c>
      <c r="J5582" s="79">
        <v>5829.43</v>
      </c>
      <c r="K5582" s="19" t="s">
        <v>7086</v>
      </c>
      <c r="L5582" s="19" t="s">
        <v>7087</v>
      </c>
      <c r="N5582" s="19" t="s">
        <v>128</v>
      </c>
      <c r="P5582" s="19" t="s">
        <v>129</v>
      </c>
      <c r="Q5582" s="20">
        <v>45</v>
      </c>
      <c r="R5582" s="65" t="s">
        <v>7103</v>
      </c>
      <c r="T5582" s="19" t="s">
        <v>4950</v>
      </c>
      <c r="V5582" s="19" t="s">
        <v>119</v>
      </c>
      <c r="Y5582" s="19" t="s">
        <v>129</v>
      </c>
      <c r="Z5582" s="44" t="s">
        <v>6895</v>
      </c>
      <c r="AA5582" s="44" t="s">
        <v>6822</v>
      </c>
      <c r="AB5582" s="44" t="s">
        <v>486</v>
      </c>
      <c r="AC5582" s="19" t="s">
        <v>7087</v>
      </c>
      <c r="AD5582" s="19" t="s">
        <v>6822</v>
      </c>
    </row>
    <row r="5583" spans="1:30" hidden="1" x14ac:dyDescent="0.25">
      <c r="A5583" s="26">
        <v>1</v>
      </c>
      <c r="B5583" s="19" t="s">
        <v>7104</v>
      </c>
      <c r="C5583" s="44" t="s">
        <v>114</v>
      </c>
      <c r="D5583" s="19" t="s">
        <v>7105</v>
      </c>
      <c r="E5583" s="19">
        <v>20</v>
      </c>
      <c r="F5583" s="19">
        <v>292</v>
      </c>
      <c r="G5583" s="19">
        <v>320</v>
      </c>
      <c r="H5583" s="19">
        <v>4</v>
      </c>
      <c r="I5583" s="79">
        <v>11.74</v>
      </c>
      <c r="J5583" s="79">
        <v>46.95</v>
      </c>
      <c r="K5583" s="19" t="s">
        <v>7106</v>
      </c>
      <c r="L5583" s="19" t="s">
        <v>7107</v>
      </c>
      <c r="N5583" s="19" t="s">
        <v>128</v>
      </c>
      <c r="Q5583" s="20">
        <v>46</v>
      </c>
      <c r="R5583" s="65" t="s">
        <v>7103</v>
      </c>
      <c r="T5583" s="19" t="s">
        <v>4950</v>
      </c>
      <c r="V5583" s="19" t="s">
        <v>119</v>
      </c>
      <c r="X5583" s="19" t="s">
        <v>129</v>
      </c>
      <c r="Z5583" s="44" t="s">
        <v>7108</v>
      </c>
      <c r="AA5583" s="44" t="s">
        <v>7109</v>
      </c>
    </row>
    <row r="5584" spans="1:30" hidden="1" x14ac:dyDescent="0.25">
      <c r="A5584" s="26">
        <v>2</v>
      </c>
      <c r="B5584" s="19" t="s">
        <v>7110</v>
      </c>
      <c r="C5584" s="44" t="s">
        <v>114</v>
      </c>
      <c r="D5584" s="19" t="s">
        <v>7105</v>
      </c>
      <c r="E5584" s="19">
        <v>20</v>
      </c>
      <c r="F5584" s="19">
        <v>292</v>
      </c>
      <c r="G5584" s="19">
        <v>320</v>
      </c>
      <c r="H5584" s="19">
        <v>10</v>
      </c>
      <c r="I5584" s="79">
        <v>11.74</v>
      </c>
      <c r="J5584" s="79">
        <v>117.37</v>
      </c>
      <c r="K5584" s="19" t="s">
        <v>7111</v>
      </c>
      <c r="L5584" s="19" t="s">
        <v>7112</v>
      </c>
      <c r="N5584" s="19" t="s">
        <v>128</v>
      </c>
      <c r="Q5584" s="20">
        <v>46</v>
      </c>
      <c r="R5584" s="65" t="s">
        <v>7103</v>
      </c>
      <c r="T5584" s="19" t="s">
        <v>4950</v>
      </c>
      <c r="V5584" s="19" t="s">
        <v>119</v>
      </c>
      <c r="X5584" s="19" t="s">
        <v>129</v>
      </c>
      <c r="Z5584" s="44" t="s">
        <v>7108</v>
      </c>
      <c r="AA5584" s="44" t="s">
        <v>7113</v>
      </c>
    </row>
    <row r="5585" spans="1:27" hidden="1" x14ac:dyDescent="0.25">
      <c r="A5585" s="26">
        <v>3</v>
      </c>
      <c r="B5585" s="19" t="s">
        <v>7114</v>
      </c>
      <c r="C5585" s="44" t="s">
        <v>114</v>
      </c>
      <c r="D5585" s="19" t="s">
        <v>7105</v>
      </c>
      <c r="E5585" s="19">
        <v>20</v>
      </c>
      <c r="F5585" s="19">
        <v>292</v>
      </c>
      <c r="G5585" s="19">
        <v>320</v>
      </c>
      <c r="H5585" s="19">
        <v>10</v>
      </c>
      <c r="I5585" s="79">
        <v>11.74</v>
      </c>
      <c r="J5585" s="79">
        <v>117.37</v>
      </c>
      <c r="K5585" s="19" t="s">
        <v>7111</v>
      </c>
      <c r="L5585" s="19" t="s">
        <v>7112</v>
      </c>
      <c r="N5585" s="19" t="s">
        <v>128</v>
      </c>
      <c r="Q5585" s="20">
        <v>46</v>
      </c>
      <c r="R5585" s="65" t="s">
        <v>7103</v>
      </c>
      <c r="T5585" s="19" t="s">
        <v>4950</v>
      </c>
      <c r="V5585" s="19" t="s">
        <v>119</v>
      </c>
      <c r="X5585" s="19" t="s">
        <v>129</v>
      </c>
      <c r="Z5585" s="44" t="s">
        <v>7108</v>
      </c>
      <c r="AA5585" s="44" t="s">
        <v>7113</v>
      </c>
    </row>
    <row r="5586" spans="1:27" hidden="1" x14ac:dyDescent="0.25">
      <c r="A5586" s="26">
        <v>4</v>
      </c>
      <c r="B5586" s="19" t="s">
        <v>7115</v>
      </c>
      <c r="C5586" s="44" t="s">
        <v>114</v>
      </c>
      <c r="D5586" s="19" t="s">
        <v>7105</v>
      </c>
      <c r="E5586" s="19">
        <v>20</v>
      </c>
      <c r="F5586" s="19">
        <v>292</v>
      </c>
      <c r="G5586" s="19">
        <v>320</v>
      </c>
      <c r="H5586" s="19">
        <v>10</v>
      </c>
      <c r="I5586" s="79">
        <v>11.74</v>
      </c>
      <c r="J5586" s="79">
        <v>117.37</v>
      </c>
      <c r="K5586" s="19" t="s">
        <v>7111</v>
      </c>
      <c r="L5586" s="19" t="s">
        <v>7112</v>
      </c>
      <c r="N5586" s="19" t="s">
        <v>128</v>
      </c>
      <c r="Q5586" s="20">
        <v>46</v>
      </c>
      <c r="R5586" s="65" t="s">
        <v>7103</v>
      </c>
      <c r="T5586" s="19" t="s">
        <v>4950</v>
      </c>
      <c r="V5586" s="19" t="s">
        <v>119</v>
      </c>
      <c r="X5586" s="19" t="s">
        <v>129</v>
      </c>
      <c r="Z5586" s="44" t="s">
        <v>7108</v>
      </c>
      <c r="AA5586" s="44" t="s">
        <v>7113</v>
      </c>
    </row>
    <row r="5587" spans="1:27" hidden="1" x14ac:dyDescent="0.25">
      <c r="A5587" s="26">
        <v>5</v>
      </c>
      <c r="B5587" s="19" t="s">
        <v>7104</v>
      </c>
      <c r="C5587" s="44" t="s">
        <v>114</v>
      </c>
      <c r="D5587" s="19" t="s">
        <v>7105</v>
      </c>
      <c r="E5587" s="19">
        <v>20</v>
      </c>
      <c r="F5587" s="19">
        <v>292</v>
      </c>
      <c r="G5587" s="19">
        <v>320</v>
      </c>
      <c r="H5587" s="19">
        <v>6</v>
      </c>
      <c r="I5587" s="79">
        <v>11.74</v>
      </c>
      <c r="J5587" s="79">
        <v>70.42</v>
      </c>
      <c r="K5587" s="19" t="s">
        <v>7111</v>
      </c>
      <c r="L5587" s="19" t="s">
        <v>7112</v>
      </c>
      <c r="N5587" s="19" t="s">
        <v>128</v>
      </c>
      <c r="Q5587" s="20">
        <v>46</v>
      </c>
      <c r="R5587" s="65" t="s">
        <v>7103</v>
      </c>
      <c r="T5587" s="19" t="s">
        <v>4950</v>
      </c>
      <c r="V5587" s="19" t="s">
        <v>119</v>
      </c>
      <c r="X5587" s="19" t="s">
        <v>129</v>
      </c>
      <c r="Z5587" s="44" t="s">
        <v>7108</v>
      </c>
      <c r="AA5587" s="44" t="s">
        <v>7113</v>
      </c>
    </row>
    <row r="5588" spans="1:27" hidden="1" x14ac:dyDescent="0.25">
      <c r="A5588" s="88">
        <v>1</v>
      </c>
      <c r="B5588" s="88" t="s">
        <v>7119</v>
      </c>
      <c r="C5588" s="88" t="s">
        <v>114</v>
      </c>
      <c r="D5588" s="88" t="s">
        <v>7120</v>
      </c>
      <c r="E5588" s="88">
        <v>3</v>
      </c>
      <c r="F5588" s="88">
        <v>1420</v>
      </c>
      <c r="G5588" s="88">
        <v>6000</v>
      </c>
      <c r="H5588" s="88">
        <v>18</v>
      </c>
      <c r="I5588" s="88">
        <v>7.98</v>
      </c>
      <c r="J5588" s="88">
        <v>143.57</v>
      </c>
      <c r="K5588" s="88" t="s">
        <v>7121</v>
      </c>
      <c r="L5588" s="88" t="s">
        <v>7122</v>
      </c>
      <c r="M5588" s="95"/>
      <c r="N5588" s="95" t="s">
        <v>128</v>
      </c>
      <c r="O5588" s="95"/>
      <c r="P5588" s="95"/>
      <c r="Q5588" s="95">
        <v>47</v>
      </c>
      <c r="R5588" s="96" t="s">
        <v>7171</v>
      </c>
      <c r="S5588" s="95"/>
      <c r="T5588" s="95" t="s">
        <v>4950</v>
      </c>
      <c r="U5588" s="95"/>
      <c r="V5588" s="95" t="s">
        <v>119</v>
      </c>
      <c r="W5588" s="95"/>
      <c r="X5588" s="95"/>
      <c r="Y5588" s="95"/>
      <c r="Z5588" s="95" t="s">
        <v>7172</v>
      </c>
      <c r="AA5588" s="95" t="s">
        <v>121</v>
      </c>
    </row>
    <row r="5589" spans="1:27" hidden="1" x14ac:dyDescent="0.25">
      <c r="A5589" s="88">
        <v>2</v>
      </c>
      <c r="B5589" s="88" t="s">
        <v>7123</v>
      </c>
      <c r="C5589" s="88" t="s">
        <v>114</v>
      </c>
      <c r="D5589" s="88" t="s">
        <v>7124</v>
      </c>
      <c r="E5589" s="88">
        <v>3</v>
      </c>
      <c r="F5589" s="88">
        <v>720</v>
      </c>
      <c r="G5589" s="88">
        <v>1420</v>
      </c>
      <c r="H5589" s="88">
        <v>2</v>
      </c>
      <c r="I5589" s="88">
        <v>23.31</v>
      </c>
      <c r="J5589" s="88">
        <v>46.62</v>
      </c>
      <c r="K5589" s="88" t="s">
        <v>7121</v>
      </c>
      <c r="L5589" s="88" t="s">
        <v>7122</v>
      </c>
      <c r="M5589" s="95"/>
      <c r="N5589" s="95" t="s">
        <v>128</v>
      </c>
      <c r="O5589" s="95"/>
      <c r="P5589" s="95"/>
      <c r="Q5589" s="95">
        <v>47</v>
      </c>
      <c r="R5589" s="96" t="s">
        <v>7171</v>
      </c>
      <c r="S5589" s="95"/>
      <c r="T5589" s="95" t="s">
        <v>4950</v>
      </c>
      <c r="U5589" s="95"/>
      <c r="V5589" s="95" t="s">
        <v>119</v>
      </c>
      <c r="W5589" s="95"/>
      <c r="X5589" s="95"/>
      <c r="Y5589" s="95"/>
      <c r="Z5589" s="95" t="s">
        <v>7172</v>
      </c>
      <c r="AA5589" s="95" t="s">
        <v>121</v>
      </c>
    </row>
    <row r="5590" spans="1:27" hidden="1" x14ac:dyDescent="0.25">
      <c r="A5590" s="88">
        <v>3</v>
      </c>
      <c r="B5590" s="88" t="s">
        <v>7125</v>
      </c>
      <c r="C5590" s="88" t="s">
        <v>114</v>
      </c>
      <c r="D5590" s="88" t="s">
        <v>7126</v>
      </c>
      <c r="E5590" s="88">
        <v>3</v>
      </c>
      <c r="F5590" s="88">
        <v>500</v>
      </c>
      <c r="G5590" s="88">
        <v>700</v>
      </c>
      <c r="H5590" s="88">
        <v>18</v>
      </c>
      <c r="I5590" s="88">
        <v>7.91</v>
      </c>
      <c r="J5590" s="88">
        <v>142.37</v>
      </c>
      <c r="K5590" s="88" t="s">
        <v>7121</v>
      </c>
      <c r="L5590" s="88" t="s">
        <v>7127</v>
      </c>
      <c r="M5590" s="95"/>
      <c r="N5590" s="95" t="s">
        <v>128</v>
      </c>
      <c r="O5590" s="95"/>
      <c r="P5590" s="95"/>
      <c r="Q5590" s="95">
        <v>47</v>
      </c>
      <c r="R5590" s="96" t="s">
        <v>7171</v>
      </c>
      <c r="S5590" s="95"/>
      <c r="T5590" s="95" t="s">
        <v>4950</v>
      </c>
      <c r="U5590" s="95"/>
      <c r="V5590" s="95" t="s">
        <v>119</v>
      </c>
      <c r="W5590" s="95"/>
      <c r="X5590" s="95"/>
      <c r="Y5590" s="95"/>
      <c r="Z5590" s="95" t="s">
        <v>7172</v>
      </c>
      <c r="AA5590" s="95" t="s">
        <v>121</v>
      </c>
    </row>
    <row r="5591" spans="1:27" hidden="1" x14ac:dyDescent="0.25">
      <c r="A5591" s="88">
        <v>4</v>
      </c>
      <c r="B5591" s="88" t="s">
        <v>7123</v>
      </c>
      <c r="C5591" s="88" t="s">
        <v>114</v>
      </c>
      <c r="D5591" s="88" t="s">
        <v>7124</v>
      </c>
      <c r="E5591" s="88">
        <v>3</v>
      </c>
      <c r="F5591" s="88">
        <v>720</v>
      </c>
      <c r="G5591" s="88">
        <v>1420</v>
      </c>
      <c r="H5591" s="88">
        <v>2</v>
      </c>
      <c r="I5591" s="88">
        <v>23.31</v>
      </c>
      <c r="J5591" s="88">
        <v>46.62</v>
      </c>
      <c r="K5591" s="88" t="s">
        <v>7121</v>
      </c>
      <c r="L5591" s="88" t="s">
        <v>7127</v>
      </c>
      <c r="M5591" s="95"/>
      <c r="N5591" s="95" t="s">
        <v>128</v>
      </c>
      <c r="O5591" s="95"/>
      <c r="P5591" s="95"/>
      <c r="Q5591" s="95">
        <v>47</v>
      </c>
      <c r="R5591" s="96" t="s">
        <v>7171</v>
      </c>
      <c r="S5591" s="95"/>
      <c r="T5591" s="95" t="s">
        <v>4950</v>
      </c>
      <c r="U5591" s="95"/>
      <c r="V5591" s="95" t="s">
        <v>119</v>
      </c>
      <c r="W5591" s="95"/>
      <c r="X5591" s="95"/>
      <c r="Y5591" s="95"/>
      <c r="Z5591" s="95" t="s">
        <v>7172</v>
      </c>
      <c r="AA5591" s="95" t="s">
        <v>121</v>
      </c>
    </row>
    <row r="5592" spans="1:27" hidden="1" x14ac:dyDescent="0.25">
      <c r="A5592" s="88">
        <v>5</v>
      </c>
      <c r="B5592" s="88" t="s">
        <v>7125</v>
      </c>
      <c r="C5592" s="88" t="s">
        <v>114</v>
      </c>
      <c r="D5592" s="88" t="s">
        <v>7126</v>
      </c>
      <c r="E5592" s="88">
        <v>3</v>
      </c>
      <c r="F5592" s="88">
        <v>500</v>
      </c>
      <c r="G5592" s="88">
        <v>700</v>
      </c>
      <c r="H5592" s="88">
        <v>18</v>
      </c>
      <c r="I5592" s="88">
        <v>7.91</v>
      </c>
      <c r="J5592" s="88">
        <v>142.37</v>
      </c>
      <c r="K5592" s="88" t="s">
        <v>7121</v>
      </c>
      <c r="L5592" s="88" t="s">
        <v>7128</v>
      </c>
      <c r="M5592" s="95"/>
      <c r="N5592" s="95" t="s">
        <v>128</v>
      </c>
      <c r="O5592" s="95"/>
      <c r="P5592" s="95"/>
      <c r="Q5592" s="95">
        <v>47</v>
      </c>
      <c r="R5592" s="96" t="s">
        <v>7171</v>
      </c>
      <c r="S5592" s="95"/>
      <c r="T5592" s="95" t="s">
        <v>4950</v>
      </c>
      <c r="U5592" s="95"/>
      <c r="V5592" s="95" t="s">
        <v>119</v>
      </c>
      <c r="W5592" s="95"/>
      <c r="X5592" s="95"/>
      <c r="Y5592" s="95"/>
      <c r="Z5592" s="95" t="s">
        <v>7172</v>
      </c>
      <c r="AA5592" s="95" t="s">
        <v>121</v>
      </c>
    </row>
    <row r="5593" spans="1:27" hidden="1" x14ac:dyDescent="0.25">
      <c r="A5593" s="88">
        <v>6</v>
      </c>
      <c r="B5593" s="88" t="s">
        <v>7123</v>
      </c>
      <c r="C5593" s="88" t="s">
        <v>114</v>
      </c>
      <c r="D5593" s="88" t="s">
        <v>7124</v>
      </c>
      <c r="E5593" s="88">
        <v>3</v>
      </c>
      <c r="F5593" s="88">
        <v>720</v>
      </c>
      <c r="G5593" s="88">
        <v>1420</v>
      </c>
      <c r="H5593" s="88">
        <v>2</v>
      </c>
      <c r="I5593" s="88">
        <v>23.31</v>
      </c>
      <c r="J5593" s="88">
        <v>46.62</v>
      </c>
      <c r="K5593" s="88" t="s">
        <v>7121</v>
      </c>
      <c r="L5593" s="88" t="s">
        <v>7128</v>
      </c>
      <c r="M5593" s="95"/>
      <c r="N5593" s="95" t="s">
        <v>128</v>
      </c>
      <c r="O5593" s="95"/>
      <c r="P5593" s="95"/>
      <c r="Q5593" s="95">
        <v>47</v>
      </c>
      <c r="R5593" s="96" t="s">
        <v>7171</v>
      </c>
      <c r="S5593" s="95"/>
      <c r="T5593" s="95" t="s">
        <v>4950</v>
      </c>
      <c r="U5593" s="95"/>
      <c r="V5593" s="95" t="s">
        <v>119</v>
      </c>
      <c r="W5593" s="95"/>
      <c r="X5593" s="95"/>
      <c r="Y5593" s="95"/>
      <c r="Z5593" s="95" t="s">
        <v>7172</v>
      </c>
      <c r="AA5593" s="95" t="s">
        <v>121</v>
      </c>
    </row>
    <row r="5594" spans="1:27" hidden="1" x14ac:dyDescent="0.25">
      <c r="A5594" s="88">
        <v>7</v>
      </c>
      <c r="B5594" s="88" t="s">
        <v>7125</v>
      </c>
      <c r="C5594" s="88" t="s">
        <v>114</v>
      </c>
      <c r="D5594" s="88" t="s">
        <v>7126</v>
      </c>
      <c r="E5594" s="88">
        <v>3</v>
      </c>
      <c r="F5594" s="88">
        <v>500</v>
      </c>
      <c r="G5594" s="88">
        <v>700</v>
      </c>
      <c r="H5594" s="88">
        <v>18</v>
      </c>
      <c r="I5594" s="88">
        <v>7.91</v>
      </c>
      <c r="J5594" s="88">
        <v>142.37</v>
      </c>
      <c r="K5594" s="88" t="s">
        <v>7121</v>
      </c>
      <c r="L5594" s="88" t="s">
        <v>7129</v>
      </c>
      <c r="M5594" s="95"/>
      <c r="N5594" s="95" t="s">
        <v>128</v>
      </c>
      <c r="O5594" s="95"/>
      <c r="P5594" s="95"/>
      <c r="Q5594" s="95">
        <v>47</v>
      </c>
      <c r="R5594" s="96" t="s">
        <v>7171</v>
      </c>
      <c r="S5594" s="95"/>
      <c r="T5594" s="95" t="s">
        <v>4950</v>
      </c>
      <c r="U5594" s="95"/>
      <c r="V5594" s="95" t="s">
        <v>119</v>
      </c>
      <c r="W5594" s="95"/>
      <c r="X5594" s="95"/>
      <c r="Y5594" s="95"/>
      <c r="Z5594" s="95" t="s">
        <v>7172</v>
      </c>
      <c r="AA5594" s="95" t="s">
        <v>121</v>
      </c>
    </row>
    <row r="5595" spans="1:27" hidden="1" x14ac:dyDescent="0.25">
      <c r="A5595" s="88">
        <v>8</v>
      </c>
      <c r="B5595" s="88" t="s">
        <v>7123</v>
      </c>
      <c r="C5595" s="88" t="s">
        <v>114</v>
      </c>
      <c r="D5595" s="88" t="s">
        <v>7124</v>
      </c>
      <c r="E5595" s="88">
        <v>3</v>
      </c>
      <c r="F5595" s="88">
        <v>720</v>
      </c>
      <c r="G5595" s="88">
        <v>1420</v>
      </c>
      <c r="H5595" s="88">
        <v>2</v>
      </c>
      <c r="I5595" s="88">
        <v>23.31</v>
      </c>
      <c r="J5595" s="88">
        <v>46.62</v>
      </c>
      <c r="K5595" s="88" t="s">
        <v>7121</v>
      </c>
      <c r="L5595" s="88" t="s">
        <v>7129</v>
      </c>
      <c r="M5595" s="95"/>
      <c r="N5595" s="95" t="s">
        <v>128</v>
      </c>
      <c r="O5595" s="95"/>
      <c r="P5595" s="95"/>
      <c r="Q5595" s="95">
        <v>47</v>
      </c>
      <c r="R5595" s="96" t="s">
        <v>7171</v>
      </c>
      <c r="S5595" s="95"/>
      <c r="T5595" s="95" t="s">
        <v>4950</v>
      </c>
      <c r="U5595" s="95"/>
      <c r="V5595" s="95" t="s">
        <v>119</v>
      </c>
      <c r="W5595" s="95"/>
      <c r="X5595" s="95"/>
      <c r="Y5595" s="95"/>
      <c r="Z5595" s="95" t="s">
        <v>7172</v>
      </c>
      <c r="AA5595" s="95" t="s">
        <v>121</v>
      </c>
    </row>
    <row r="5596" spans="1:27" hidden="1" x14ac:dyDescent="0.25">
      <c r="A5596" s="88">
        <v>9</v>
      </c>
      <c r="B5596" s="88" t="s">
        <v>7125</v>
      </c>
      <c r="C5596" s="88" t="s">
        <v>114</v>
      </c>
      <c r="D5596" s="88" t="s">
        <v>7126</v>
      </c>
      <c r="E5596" s="88">
        <v>3</v>
      </c>
      <c r="F5596" s="88">
        <v>500</v>
      </c>
      <c r="G5596" s="88">
        <v>700</v>
      </c>
      <c r="H5596" s="88">
        <v>18</v>
      </c>
      <c r="I5596" s="88">
        <v>7.91</v>
      </c>
      <c r="J5596" s="88">
        <v>142.37</v>
      </c>
      <c r="K5596" s="88" t="s">
        <v>7121</v>
      </c>
      <c r="L5596" s="88" t="s">
        <v>7130</v>
      </c>
      <c r="M5596" s="95"/>
      <c r="N5596" s="95" t="s">
        <v>128</v>
      </c>
      <c r="O5596" s="95"/>
      <c r="P5596" s="95"/>
      <c r="Q5596" s="95">
        <v>47</v>
      </c>
      <c r="R5596" s="96" t="s">
        <v>7171</v>
      </c>
      <c r="S5596" s="95"/>
      <c r="T5596" s="95" t="s">
        <v>4950</v>
      </c>
      <c r="U5596" s="95"/>
      <c r="V5596" s="95" t="s">
        <v>119</v>
      </c>
      <c r="W5596" s="95"/>
      <c r="X5596" s="95"/>
      <c r="Y5596" s="95"/>
      <c r="Z5596" s="95" t="s">
        <v>7172</v>
      </c>
      <c r="AA5596" s="95" t="s">
        <v>121</v>
      </c>
    </row>
    <row r="5597" spans="1:27" hidden="1" x14ac:dyDescent="0.25">
      <c r="A5597" s="88">
        <v>10</v>
      </c>
      <c r="B5597" s="88" t="s">
        <v>7123</v>
      </c>
      <c r="C5597" s="88" t="s">
        <v>114</v>
      </c>
      <c r="D5597" s="88" t="s">
        <v>7124</v>
      </c>
      <c r="E5597" s="88">
        <v>3</v>
      </c>
      <c r="F5597" s="88">
        <v>720</v>
      </c>
      <c r="G5597" s="88">
        <v>1420</v>
      </c>
      <c r="H5597" s="88">
        <v>2</v>
      </c>
      <c r="I5597" s="88">
        <v>23.31</v>
      </c>
      <c r="J5597" s="88">
        <v>46.62</v>
      </c>
      <c r="K5597" s="88" t="s">
        <v>7121</v>
      </c>
      <c r="L5597" s="88" t="s">
        <v>7130</v>
      </c>
      <c r="M5597" s="95"/>
      <c r="N5597" s="95" t="s">
        <v>128</v>
      </c>
      <c r="O5597" s="95"/>
      <c r="P5597" s="95"/>
      <c r="Q5597" s="95">
        <v>47</v>
      </c>
      <c r="R5597" s="96" t="s">
        <v>7171</v>
      </c>
      <c r="S5597" s="95"/>
      <c r="T5597" s="95" t="s">
        <v>4950</v>
      </c>
      <c r="U5597" s="95"/>
      <c r="V5597" s="95" t="s">
        <v>119</v>
      </c>
      <c r="W5597" s="95"/>
      <c r="X5597" s="95"/>
      <c r="Y5597" s="95"/>
      <c r="Z5597" s="95" t="s">
        <v>7172</v>
      </c>
      <c r="AA5597" s="95" t="s">
        <v>121</v>
      </c>
    </row>
    <row r="5598" spans="1:27" hidden="1" x14ac:dyDescent="0.25">
      <c r="A5598" s="88">
        <v>11</v>
      </c>
      <c r="B5598" s="88" t="s">
        <v>7125</v>
      </c>
      <c r="C5598" s="88" t="s">
        <v>114</v>
      </c>
      <c r="D5598" s="88" t="s">
        <v>7126</v>
      </c>
      <c r="E5598" s="88">
        <v>3</v>
      </c>
      <c r="F5598" s="88">
        <v>500</v>
      </c>
      <c r="G5598" s="88">
        <v>700</v>
      </c>
      <c r="H5598" s="88">
        <v>9</v>
      </c>
      <c r="I5598" s="88">
        <v>7.91</v>
      </c>
      <c r="J5598" s="88">
        <v>71.19</v>
      </c>
      <c r="K5598" s="88" t="s">
        <v>7121</v>
      </c>
      <c r="L5598" s="88" t="s">
        <v>7131</v>
      </c>
      <c r="M5598" s="95"/>
      <c r="N5598" s="95" t="s">
        <v>128</v>
      </c>
      <c r="O5598" s="95"/>
      <c r="P5598" s="95"/>
      <c r="Q5598" s="95">
        <v>47</v>
      </c>
      <c r="R5598" s="96" t="s">
        <v>7171</v>
      </c>
      <c r="S5598" s="95"/>
      <c r="T5598" s="95" t="s">
        <v>4950</v>
      </c>
      <c r="U5598" s="95"/>
      <c r="V5598" s="95" t="s">
        <v>119</v>
      </c>
      <c r="W5598" s="95"/>
      <c r="X5598" s="95"/>
      <c r="Y5598" s="95"/>
      <c r="Z5598" s="95" t="s">
        <v>7172</v>
      </c>
      <c r="AA5598" s="95" t="s">
        <v>121</v>
      </c>
    </row>
    <row r="5599" spans="1:27" hidden="1" x14ac:dyDescent="0.25">
      <c r="A5599" s="88">
        <v>12</v>
      </c>
      <c r="B5599" s="88" t="s">
        <v>7132</v>
      </c>
      <c r="C5599" s="88" t="s">
        <v>114</v>
      </c>
      <c r="D5599" s="88" t="s">
        <v>7126</v>
      </c>
      <c r="E5599" s="88">
        <v>3</v>
      </c>
      <c r="F5599" s="88">
        <v>500</v>
      </c>
      <c r="G5599" s="88">
        <v>700</v>
      </c>
      <c r="H5599" s="88">
        <v>9</v>
      </c>
      <c r="I5599" s="88">
        <v>7.84</v>
      </c>
      <c r="J5599" s="88">
        <v>70.59</v>
      </c>
      <c r="K5599" s="88" t="s">
        <v>7121</v>
      </c>
      <c r="L5599" s="88" t="s">
        <v>7131</v>
      </c>
      <c r="M5599" s="95"/>
      <c r="N5599" s="95" t="s">
        <v>128</v>
      </c>
      <c r="O5599" s="95"/>
      <c r="P5599" s="95"/>
      <c r="Q5599" s="95">
        <v>47</v>
      </c>
      <c r="R5599" s="96" t="s">
        <v>7171</v>
      </c>
      <c r="S5599" s="95"/>
      <c r="T5599" s="95" t="s">
        <v>4950</v>
      </c>
      <c r="U5599" s="95"/>
      <c r="V5599" s="95" t="s">
        <v>119</v>
      </c>
      <c r="W5599" s="95"/>
      <c r="X5599" s="95"/>
      <c r="Y5599" s="95"/>
      <c r="Z5599" s="95" t="s">
        <v>7172</v>
      </c>
      <c r="AA5599" s="95" t="s">
        <v>121</v>
      </c>
    </row>
    <row r="5600" spans="1:27" hidden="1" x14ac:dyDescent="0.25">
      <c r="A5600" s="88">
        <v>13</v>
      </c>
      <c r="B5600" s="88" t="s">
        <v>7123</v>
      </c>
      <c r="C5600" s="88" t="s">
        <v>114</v>
      </c>
      <c r="D5600" s="88" t="s">
        <v>7124</v>
      </c>
      <c r="E5600" s="88">
        <v>3</v>
      </c>
      <c r="F5600" s="88">
        <v>720</v>
      </c>
      <c r="G5600" s="88">
        <v>1420</v>
      </c>
      <c r="H5600" s="88">
        <v>2</v>
      </c>
      <c r="I5600" s="88">
        <v>23.31</v>
      </c>
      <c r="J5600" s="88">
        <v>46.62</v>
      </c>
      <c r="K5600" s="88" t="s">
        <v>7121</v>
      </c>
      <c r="L5600" s="88" t="s">
        <v>7131</v>
      </c>
      <c r="M5600" s="95"/>
      <c r="N5600" s="95" t="s">
        <v>128</v>
      </c>
      <c r="O5600" s="95"/>
      <c r="P5600" s="95"/>
      <c r="Q5600" s="95">
        <v>47</v>
      </c>
      <c r="R5600" s="96" t="s">
        <v>7171</v>
      </c>
      <c r="S5600" s="95"/>
      <c r="T5600" s="95" t="s">
        <v>4950</v>
      </c>
      <c r="U5600" s="95"/>
      <c r="V5600" s="95" t="s">
        <v>119</v>
      </c>
      <c r="W5600" s="95"/>
      <c r="X5600" s="95"/>
      <c r="Y5600" s="95"/>
      <c r="Z5600" s="95" t="s">
        <v>7172</v>
      </c>
      <c r="AA5600" s="95" t="s">
        <v>121</v>
      </c>
    </row>
    <row r="5601" spans="1:27" hidden="1" x14ac:dyDescent="0.25">
      <c r="A5601" s="88">
        <v>14</v>
      </c>
      <c r="B5601" s="88" t="s">
        <v>7119</v>
      </c>
      <c r="C5601" s="88" t="s">
        <v>114</v>
      </c>
      <c r="D5601" s="88" t="s">
        <v>7120</v>
      </c>
      <c r="E5601" s="88">
        <v>3</v>
      </c>
      <c r="F5601" s="88">
        <v>1420</v>
      </c>
      <c r="G5601" s="88">
        <v>6000</v>
      </c>
      <c r="H5601" s="88">
        <v>1</v>
      </c>
      <c r="I5601" s="88">
        <v>7.98</v>
      </c>
      <c r="J5601" s="88">
        <v>7.98</v>
      </c>
      <c r="K5601" s="88" t="s">
        <v>7121</v>
      </c>
      <c r="L5601" s="88" t="s">
        <v>7133</v>
      </c>
      <c r="M5601" s="95"/>
      <c r="N5601" s="95" t="s">
        <v>128</v>
      </c>
      <c r="O5601" s="95"/>
      <c r="P5601" s="95"/>
      <c r="Q5601" s="95">
        <v>47</v>
      </c>
      <c r="R5601" s="96" t="s">
        <v>7171</v>
      </c>
      <c r="S5601" s="95"/>
      <c r="T5601" s="95" t="s">
        <v>4950</v>
      </c>
      <c r="U5601" s="95"/>
      <c r="V5601" s="95" t="s">
        <v>119</v>
      </c>
      <c r="W5601" s="95"/>
      <c r="X5601" s="95"/>
      <c r="Y5601" s="95"/>
      <c r="Z5601" s="95" t="s">
        <v>7172</v>
      </c>
      <c r="AA5601" s="95" t="s">
        <v>121</v>
      </c>
    </row>
    <row r="5602" spans="1:27" hidden="1" x14ac:dyDescent="0.25">
      <c r="A5602" s="88">
        <v>15</v>
      </c>
      <c r="B5602" s="88" t="s">
        <v>7125</v>
      </c>
      <c r="C5602" s="88" t="s">
        <v>114</v>
      </c>
      <c r="D5602" s="88" t="s">
        <v>7126</v>
      </c>
      <c r="E5602" s="88">
        <v>3</v>
      </c>
      <c r="F5602" s="88">
        <v>500</v>
      </c>
      <c r="G5602" s="88">
        <v>700</v>
      </c>
      <c r="H5602" s="88">
        <v>2</v>
      </c>
      <c r="I5602" s="88">
        <v>7.91</v>
      </c>
      <c r="J5602" s="88">
        <v>15.82</v>
      </c>
      <c r="K5602" s="88" t="s">
        <v>7121</v>
      </c>
      <c r="L5602" s="88" t="s">
        <v>7133</v>
      </c>
      <c r="M5602" s="95"/>
      <c r="N5602" s="95" t="s">
        <v>128</v>
      </c>
      <c r="O5602" s="95"/>
      <c r="P5602" s="95"/>
      <c r="Q5602" s="95">
        <v>47</v>
      </c>
      <c r="R5602" s="96" t="s">
        <v>7171</v>
      </c>
      <c r="S5602" s="95"/>
      <c r="T5602" s="95" t="s">
        <v>4950</v>
      </c>
      <c r="U5602" s="95"/>
      <c r="V5602" s="95" t="s">
        <v>119</v>
      </c>
      <c r="W5602" s="95"/>
      <c r="X5602" s="95"/>
      <c r="Y5602" s="95"/>
      <c r="Z5602" s="95" t="s">
        <v>7172</v>
      </c>
      <c r="AA5602" s="95" t="s">
        <v>121</v>
      </c>
    </row>
    <row r="5603" spans="1:27" hidden="1" x14ac:dyDescent="0.25">
      <c r="A5603" s="88">
        <v>16</v>
      </c>
      <c r="B5603" s="88" t="s">
        <v>7132</v>
      </c>
      <c r="C5603" s="88" t="s">
        <v>114</v>
      </c>
      <c r="D5603" s="88" t="s">
        <v>7126</v>
      </c>
      <c r="E5603" s="88">
        <v>3</v>
      </c>
      <c r="F5603" s="88">
        <v>500</v>
      </c>
      <c r="G5603" s="88">
        <v>700</v>
      </c>
      <c r="H5603" s="88">
        <v>1</v>
      </c>
      <c r="I5603" s="88">
        <v>7.84</v>
      </c>
      <c r="J5603" s="88">
        <v>7.84</v>
      </c>
      <c r="K5603" s="88" t="s">
        <v>7121</v>
      </c>
      <c r="L5603" s="88" t="s">
        <v>7133</v>
      </c>
      <c r="M5603" s="95"/>
      <c r="N5603" s="95" t="s">
        <v>128</v>
      </c>
      <c r="O5603" s="95"/>
      <c r="P5603" s="95"/>
      <c r="Q5603" s="95">
        <v>47</v>
      </c>
      <c r="R5603" s="96" t="s">
        <v>7171</v>
      </c>
      <c r="S5603" s="95"/>
      <c r="T5603" s="95" t="s">
        <v>4950</v>
      </c>
      <c r="U5603" s="95"/>
      <c r="V5603" s="95" t="s">
        <v>119</v>
      </c>
      <c r="W5603" s="95"/>
      <c r="X5603" s="95"/>
      <c r="Y5603" s="95"/>
      <c r="Z5603" s="95" t="s">
        <v>7172</v>
      </c>
      <c r="AA5603" s="95" t="s">
        <v>121</v>
      </c>
    </row>
    <row r="5604" spans="1:27" hidden="1" x14ac:dyDescent="0.25">
      <c r="A5604" s="88">
        <v>17</v>
      </c>
      <c r="B5604" s="88" t="s">
        <v>7134</v>
      </c>
      <c r="C5604" s="88" t="s">
        <v>114</v>
      </c>
      <c r="D5604" s="88" t="s">
        <v>7135</v>
      </c>
      <c r="E5604" s="88">
        <v>3</v>
      </c>
      <c r="F5604" s="88">
        <v>1050</v>
      </c>
      <c r="G5604" s="88">
        <v>1300</v>
      </c>
      <c r="H5604" s="88">
        <v>2</v>
      </c>
      <c r="I5604" s="88">
        <v>31.66</v>
      </c>
      <c r="J5604" s="88">
        <v>63.32</v>
      </c>
      <c r="K5604" s="88" t="s">
        <v>7121</v>
      </c>
      <c r="L5604" s="88" t="s">
        <v>7133</v>
      </c>
      <c r="M5604" s="95"/>
      <c r="N5604" s="95" t="s">
        <v>128</v>
      </c>
      <c r="O5604" s="95"/>
      <c r="P5604" s="95"/>
      <c r="Q5604" s="95">
        <v>47</v>
      </c>
      <c r="R5604" s="96" t="s">
        <v>7171</v>
      </c>
      <c r="S5604" s="95"/>
      <c r="T5604" s="95" t="s">
        <v>4950</v>
      </c>
      <c r="U5604" s="95"/>
      <c r="V5604" s="95" t="s">
        <v>119</v>
      </c>
      <c r="W5604" s="95"/>
      <c r="X5604" s="95"/>
      <c r="Y5604" s="95"/>
      <c r="Z5604" s="95" t="s">
        <v>7172</v>
      </c>
      <c r="AA5604" s="95" t="s">
        <v>121</v>
      </c>
    </row>
    <row r="5605" spans="1:27" hidden="1" x14ac:dyDescent="0.25">
      <c r="A5605" s="88">
        <v>18</v>
      </c>
      <c r="B5605" s="88" t="s">
        <v>7123</v>
      </c>
      <c r="C5605" s="88" t="s">
        <v>114</v>
      </c>
      <c r="D5605" s="88" t="s">
        <v>7124</v>
      </c>
      <c r="E5605" s="88">
        <v>3</v>
      </c>
      <c r="F5605" s="88">
        <v>720</v>
      </c>
      <c r="G5605" s="88">
        <v>1420</v>
      </c>
      <c r="H5605" s="88">
        <v>4</v>
      </c>
      <c r="I5605" s="88">
        <v>23.31</v>
      </c>
      <c r="J5605" s="88">
        <v>93.25</v>
      </c>
      <c r="K5605" s="88" t="s">
        <v>7121</v>
      </c>
      <c r="L5605" s="88" t="s">
        <v>7133</v>
      </c>
      <c r="M5605" s="95"/>
      <c r="N5605" s="95" t="s">
        <v>128</v>
      </c>
      <c r="O5605" s="95"/>
      <c r="P5605" s="95"/>
      <c r="Q5605" s="95">
        <v>47</v>
      </c>
      <c r="R5605" s="96" t="s">
        <v>7171</v>
      </c>
      <c r="S5605" s="95"/>
      <c r="T5605" s="95" t="s">
        <v>4950</v>
      </c>
      <c r="U5605" s="95"/>
      <c r="V5605" s="95" t="s">
        <v>119</v>
      </c>
      <c r="W5605" s="95"/>
      <c r="X5605" s="95"/>
      <c r="Y5605" s="95"/>
      <c r="Z5605" s="95" t="s">
        <v>7172</v>
      </c>
      <c r="AA5605" s="95" t="s">
        <v>121</v>
      </c>
    </row>
    <row r="5606" spans="1:27" hidden="1" x14ac:dyDescent="0.25">
      <c r="A5606" s="88">
        <v>19</v>
      </c>
      <c r="B5606" s="88" t="s">
        <v>7123</v>
      </c>
      <c r="C5606" s="88" t="s">
        <v>114</v>
      </c>
      <c r="D5606" s="88" t="s">
        <v>7124</v>
      </c>
      <c r="E5606" s="88">
        <v>3</v>
      </c>
      <c r="F5606" s="88">
        <v>720</v>
      </c>
      <c r="G5606" s="88">
        <v>1420</v>
      </c>
      <c r="H5606" s="88">
        <v>8</v>
      </c>
      <c r="I5606" s="88">
        <v>23.31</v>
      </c>
      <c r="J5606" s="88">
        <v>186.5</v>
      </c>
      <c r="K5606" s="88" t="s">
        <v>7121</v>
      </c>
      <c r="L5606" s="88" t="s">
        <v>7136</v>
      </c>
      <c r="M5606" s="95"/>
      <c r="N5606" s="95" t="s">
        <v>128</v>
      </c>
      <c r="O5606" s="95"/>
      <c r="P5606" s="95"/>
      <c r="Q5606" s="95">
        <v>47</v>
      </c>
      <c r="R5606" s="96" t="s">
        <v>7171</v>
      </c>
      <c r="S5606" s="95"/>
      <c r="T5606" s="95" t="s">
        <v>4950</v>
      </c>
      <c r="U5606" s="95"/>
      <c r="V5606" s="95" t="s">
        <v>119</v>
      </c>
      <c r="W5606" s="95"/>
      <c r="X5606" s="95"/>
      <c r="Y5606" s="95"/>
      <c r="Z5606" s="95" t="s">
        <v>7172</v>
      </c>
      <c r="AA5606" s="95" t="s">
        <v>121</v>
      </c>
    </row>
    <row r="5607" spans="1:27" hidden="1" x14ac:dyDescent="0.25">
      <c r="A5607" s="88">
        <v>20</v>
      </c>
      <c r="B5607" s="88" t="s">
        <v>7123</v>
      </c>
      <c r="C5607" s="88" t="s">
        <v>114</v>
      </c>
      <c r="D5607" s="88" t="s">
        <v>7124</v>
      </c>
      <c r="E5607" s="88">
        <v>3</v>
      </c>
      <c r="F5607" s="88">
        <v>720</v>
      </c>
      <c r="G5607" s="88">
        <v>1420</v>
      </c>
      <c r="H5607" s="88">
        <v>8</v>
      </c>
      <c r="I5607" s="88">
        <v>23.31</v>
      </c>
      <c r="J5607" s="88">
        <v>186.5</v>
      </c>
      <c r="K5607" s="88" t="s">
        <v>7121</v>
      </c>
      <c r="L5607" s="88" t="s">
        <v>7137</v>
      </c>
      <c r="M5607" s="95"/>
      <c r="N5607" s="95" t="s">
        <v>128</v>
      </c>
      <c r="O5607" s="95"/>
      <c r="P5607" s="95"/>
      <c r="Q5607" s="95">
        <v>47</v>
      </c>
      <c r="R5607" s="96" t="s">
        <v>7171</v>
      </c>
      <c r="S5607" s="95"/>
      <c r="T5607" s="95" t="s">
        <v>4950</v>
      </c>
      <c r="U5607" s="95"/>
      <c r="V5607" s="95" t="s">
        <v>119</v>
      </c>
      <c r="W5607" s="95"/>
      <c r="X5607" s="95"/>
      <c r="Y5607" s="95"/>
      <c r="Z5607" s="95" t="s">
        <v>7172</v>
      </c>
      <c r="AA5607" s="95" t="s">
        <v>121</v>
      </c>
    </row>
    <row r="5608" spans="1:27" hidden="1" x14ac:dyDescent="0.25">
      <c r="A5608" s="88">
        <v>21</v>
      </c>
      <c r="B5608" s="88" t="s">
        <v>7134</v>
      </c>
      <c r="C5608" s="88" t="s">
        <v>114</v>
      </c>
      <c r="D5608" s="88" t="s">
        <v>7135</v>
      </c>
      <c r="E5608" s="88">
        <v>3</v>
      </c>
      <c r="F5608" s="88">
        <v>1050</v>
      </c>
      <c r="G5608" s="88">
        <v>1300</v>
      </c>
      <c r="H5608" s="88">
        <v>4</v>
      </c>
      <c r="I5608" s="88">
        <v>31.66</v>
      </c>
      <c r="J5608" s="88">
        <v>126.65</v>
      </c>
      <c r="K5608" s="88" t="s">
        <v>7121</v>
      </c>
      <c r="L5608" s="88" t="s">
        <v>7138</v>
      </c>
      <c r="M5608" s="95"/>
      <c r="N5608" s="95" t="s">
        <v>128</v>
      </c>
      <c r="O5608" s="95"/>
      <c r="P5608" s="95"/>
      <c r="Q5608" s="95">
        <v>47</v>
      </c>
      <c r="R5608" s="96" t="s">
        <v>7171</v>
      </c>
      <c r="S5608" s="95"/>
      <c r="T5608" s="95" t="s">
        <v>4950</v>
      </c>
      <c r="U5608" s="95"/>
      <c r="V5608" s="95" t="s">
        <v>119</v>
      </c>
      <c r="W5608" s="95"/>
      <c r="X5608" s="95"/>
      <c r="Y5608" s="95"/>
      <c r="Z5608" s="95" t="s">
        <v>7172</v>
      </c>
      <c r="AA5608" s="95" t="s">
        <v>121</v>
      </c>
    </row>
    <row r="5609" spans="1:27" hidden="1" x14ac:dyDescent="0.25">
      <c r="A5609" s="88">
        <v>22</v>
      </c>
      <c r="B5609" s="88" t="s">
        <v>7123</v>
      </c>
      <c r="C5609" s="88" t="s">
        <v>114</v>
      </c>
      <c r="D5609" s="88" t="s">
        <v>7124</v>
      </c>
      <c r="E5609" s="88">
        <v>3</v>
      </c>
      <c r="F5609" s="88">
        <v>720</v>
      </c>
      <c r="G5609" s="88">
        <v>1420</v>
      </c>
      <c r="H5609" s="88">
        <v>2</v>
      </c>
      <c r="I5609" s="88">
        <v>23.31</v>
      </c>
      <c r="J5609" s="88">
        <v>46.62</v>
      </c>
      <c r="K5609" s="88" t="s">
        <v>7121</v>
      </c>
      <c r="L5609" s="88" t="s">
        <v>7138</v>
      </c>
      <c r="M5609" s="95"/>
      <c r="N5609" s="95" t="s">
        <v>128</v>
      </c>
      <c r="O5609" s="95"/>
      <c r="P5609" s="95"/>
      <c r="Q5609" s="95">
        <v>47</v>
      </c>
      <c r="R5609" s="96" t="s">
        <v>7171</v>
      </c>
      <c r="S5609" s="95"/>
      <c r="T5609" s="95" t="s">
        <v>4950</v>
      </c>
      <c r="U5609" s="95"/>
      <c r="V5609" s="95" t="s">
        <v>119</v>
      </c>
      <c r="W5609" s="95"/>
      <c r="X5609" s="95"/>
      <c r="Y5609" s="95"/>
      <c r="Z5609" s="95" t="s">
        <v>7172</v>
      </c>
      <c r="AA5609" s="95" t="s">
        <v>121</v>
      </c>
    </row>
    <row r="5610" spans="1:27" hidden="1" x14ac:dyDescent="0.25">
      <c r="A5610" s="88">
        <v>23</v>
      </c>
      <c r="B5610" s="88" t="s">
        <v>7132</v>
      </c>
      <c r="C5610" s="88" t="s">
        <v>114</v>
      </c>
      <c r="D5610" s="88" t="s">
        <v>7126</v>
      </c>
      <c r="E5610" s="88">
        <v>3</v>
      </c>
      <c r="F5610" s="88">
        <v>500</v>
      </c>
      <c r="G5610" s="88">
        <v>700</v>
      </c>
      <c r="H5610" s="88">
        <v>17</v>
      </c>
      <c r="I5610" s="88">
        <v>7.84</v>
      </c>
      <c r="J5610" s="88">
        <v>133.33000000000001</v>
      </c>
      <c r="K5610" s="88" t="s">
        <v>7121</v>
      </c>
      <c r="L5610" s="88" t="s">
        <v>7139</v>
      </c>
      <c r="M5610" s="95"/>
      <c r="N5610" s="95" t="s">
        <v>128</v>
      </c>
      <c r="O5610" s="95"/>
      <c r="P5610" s="95"/>
      <c r="Q5610" s="95">
        <v>47</v>
      </c>
      <c r="R5610" s="96" t="s">
        <v>7171</v>
      </c>
      <c r="S5610" s="95"/>
      <c r="T5610" s="95" t="s">
        <v>4950</v>
      </c>
      <c r="U5610" s="95"/>
      <c r="V5610" s="95" t="s">
        <v>119</v>
      </c>
      <c r="W5610" s="95"/>
      <c r="X5610" s="95"/>
      <c r="Y5610" s="95"/>
      <c r="Z5610" s="95" t="s">
        <v>7172</v>
      </c>
      <c r="AA5610" s="95" t="s">
        <v>121</v>
      </c>
    </row>
    <row r="5611" spans="1:27" hidden="1" x14ac:dyDescent="0.25">
      <c r="A5611" s="88">
        <v>24</v>
      </c>
      <c r="B5611" s="88" t="s">
        <v>7123</v>
      </c>
      <c r="C5611" s="88" t="s">
        <v>114</v>
      </c>
      <c r="D5611" s="88" t="s">
        <v>7124</v>
      </c>
      <c r="E5611" s="88">
        <v>3</v>
      </c>
      <c r="F5611" s="88">
        <v>720</v>
      </c>
      <c r="G5611" s="88">
        <v>1420</v>
      </c>
      <c r="H5611" s="88">
        <v>1</v>
      </c>
      <c r="I5611" s="88">
        <v>23.31</v>
      </c>
      <c r="J5611" s="88">
        <v>23.31</v>
      </c>
      <c r="K5611" s="88" t="s">
        <v>7121</v>
      </c>
      <c r="L5611" s="88" t="s">
        <v>7139</v>
      </c>
      <c r="M5611" s="95"/>
      <c r="N5611" s="95" t="s">
        <v>128</v>
      </c>
      <c r="O5611" s="95"/>
      <c r="P5611" s="95"/>
      <c r="Q5611" s="95">
        <v>47</v>
      </c>
      <c r="R5611" s="96" t="s">
        <v>7171</v>
      </c>
      <c r="S5611" s="95"/>
      <c r="T5611" s="95" t="s">
        <v>4950</v>
      </c>
      <c r="U5611" s="95"/>
      <c r="V5611" s="95" t="s">
        <v>119</v>
      </c>
      <c r="W5611" s="95"/>
      <c r="X5611" s="95"/>
      <c r="Y5611" s="95"/>
      <c r="Z5611" s="95" t="s">
        <v>7172</v>
      </c>
      <c r="AA5611" s="95" t="s">
        <v>121</v>
      </c>
    </row>
    <row r="5612" spans="1:27" hidden="1" x14ac:dyDescent="0.25">
      <c r="A5612" s="88">
        <v>25</v>
      </c>
      <c r="B5612" s="88" t="s">
        <v>7140</v>
      </c>
      <c r="C5612" s="88" t="s">
        <v>114</v>
      </c>
      <c r="D5612" s="88" t="s">
        <v>7141</v>
      </c>
      <c r="E5612" s="88">
        <v>25</v>
      </c>
      <c r="F5612" s="88">
        <v>480</v>
      </c>
      <c r="G5612" s="88">
        <v>785</v>
      </c>
      <c r="H5612" s="88">
        <v>3</v>
      </c>
      <c r="I5612" s="88">
        <v>67.23</v>
      </c>
      <c r="J5612" s="88">
        <v>201.7</v>
      </c>
      <c r="K5612" s="88" t="s">
        <v>1960</v>
      </c>
      <c r="L5612" s="88" t="s">
        <v>7142</v>
      </c>
      <c r="M5612" s="95"/>
      <c r="N5612" s="95" t="s">
        <v>128</v>
      </c>
      <c r="O5612" s="95"/>
      <c r="P5612" s="95"/>
      <c r="Q5612" s="95">
        <v>47</v>
      </c>
      <c r="R5612" s="96" t="s">
        <v>7171</v>
      </c>
      <c r="S5612" s="95"/>
      <c r="T5612" s="95" t="s">
        <v>4950</v>
      </c>
      <c r="U5612" s="95"/>
      <c r="V5612" s="95" t="s">
        <v>119</v>
      </c>
      <c r="W5612" s="95"/>
      <c r="X5612" s="95" t="s">
        <v>129</v>
      </c>
      <c r="Y5612" s="95"/>
      <c r="Z5612" s="95" t="s">
        <v>7172</v>
      </c>
      <c r="AA5612" s="95" t="s">
        <v>121</v>
      </c>
    </row>
    <row r="5613" spans="1:27" hidden="1" x14ac:dyDescent="0.25">
      <c r="A5613" s="88">
        <v>26</v>
      </c>
      <c r="B5613" s="88" t="s">
        <v>7140</v>
      </c>
      <c r="C5613" s="88" t="s">
        <v>114</v>
      </c>
      <c r="D5613" s="88" t="s">
        <v>7141</v>
      </c>
      <c r="E5613" s="88">
        <v>25</v>
      </c>
      <c r="F5613" s="88">
        <v>480</v>
      </c>
      <c r="G5613" s="88">
        <v>785</v>
      </c>
      <c r="H5613" s="88">
        <v>7</v>
      </c>
      <c r="I5613" s="88">
        <v>67.23</v>
      </c>
      <c r="J5613" s="88">
        <v>470.63</v>
      </c>
      <c r="K5613" s="88" t="s">
        <v>7143</v>
      </c>
      <c r="L5613" s="88" t="s">
        <v>7144</v>
      </c>
      <c r="M5613" s="95"/>
      <c r="N5613" s="95" t="s">
        <v>128</v>
      </c>
      <c r="O5613" s="95"/>
      <c r="P5613" s="95"/>
      <c r="Q5613" s="95">
        <v>47</v>
      </c>
      <c r="R5613" s="96" t="s">
        <v>7171</v>
      </c>
      <c r="S5613" s="95"/>
      <c r="T5613" s="95" t="s">
        <v>4950</v>
      </c>
      <c r="U5613" s="95"/>
      <c r="V5613" s="95" t="s">
        <v>119</v>
      </c>
      <c r="W5613" s="95"/>
      <c r="X5613" s="95" t="s">
        <v>129</v>
      </c>
      <c r="Y5613" s="95"/>
      <c r="Z5613" s="95" t="s">
        <v>7172</v>
      </c>
      <c r="AA5613" s="95" t="s">
        <v>7145</v>
      </c>
    </row>
    <row r="5614" spans="1:27" hidden="1" x14ac:dyDescent="0.25">
      <c r="A5614" s="88">
        <v>27</v>
      </c>
      <c r="B5614" s="88" t="s">
        <v>7140</v>
      </c>
      <c r="C5614" s="88" t="s">
        <v>114</v>
      </c>
      <c r="D5614" s="88" t="s">
        <v>7141</v>
      </c>
      <c r="E5614" s="88">
        <v>25</v>
      </c>
      <c r="F5614" s="88">
        <v>480</v>
      </c>
      <c r="G5614" s="88">
        <v>785</v>
      </c>
      <c r="H5614" s="88">
        <v>5</v>
      </c>
      <c r="I5614" s="88">
        <v>67.23</v>
      </c>
      <c r="J5614" s="88">
        <v>336.16</v>
      </c>
      <c r="K5614" s="88" t="s">
        <v>7146</v>
      </c>
      <c r="L5614" s="88" t="s">
        <v>7147</v>
      </c>
      <c r="M5614" s="95"/>
      <c r="N5614" s="95" t="s">
        <v>128</v>
      </c>
      <c r="O5614" s="95"/>
      <c r="P5614" s="95"/>
      <c r="Q5614" s="95">
        <v>47</v>
      </c>
      <c r="R5614" s="96" t="s">
        <v>7171</v>
      </c>
      <c r="S5614" s="95"/>
      <c r="T5614" s="95" t="s">
        <v>4950</v>
      </c>
      <c r="U5614" s="95"/>
      <c r="V5614" s="95" t="s">
        <v>119</v>
      </c>
      <c r="W5614" s="95"/>
      <c r="X5614" s="95" t="s">
        <v>129</v>
      </c>
      <c r="Y5614" s="95"/>
      <c r="Z5614" s="95" t="s">
        <v>7172</v>
      </c>
      <c r="AA5614" s="95" t="s">
        <v>7148</v>
      </c>
    </row>
    <row r="5615" spans="1:27" hidden="1" x14ac:dyDescent="0.25">
      <c r="A5615" s="88">
        <v>28</v>
      </c>
      <c r="B5615" s="88" t="s">
        <v>7153</v>
      </c>
      <c r="C5615" s="88" t="s">
        <v>114</v>
      </c>
      <c r="D5615" s="88" t="s">
        <v>7154</v>
      </c>
      <c r="E5615" s="88">
        <v>35</v>
      </c>
      <c r="F5615" s="88">
        <v>300</v>
      </c>
      <c r="G5615" s="88">
        <v>1145</v>
      </c>
      <c r="H5615" s="88">
        <v>10</v>
      </c>
      <c r="I5615" s="88">
        <v>85.92</v>
      </c>
      <c r="J5615" s="88">
        <v>859.17</v>
      </c>
      <c r="K5615" s="88" t="s">
        <v>6170</v>
      </c>
      <c r="L5615" s="88" t="s">
        <v>7151</v>
      </c>
      <c r="M5615" s="95"/>
      <c r="N5615" s="95" t="s">
        <v>128</v>
      </c>
      <c r="O5615" s="95"/>
      <c r="P5615" s="95"/>
      <c r="Q5615" s="95">
        <v>47</v>
      </c>
      <c r="R5615" s="96" t="s">
        <v>7171</v>
      </c>
      <c r="S5615" s="95"/>
      <c r="T5615" s="95" t="s">
        <v>22</v>
      </c>
      <c r="U5615" s="95"/>
      <c r="V5615" s="95" t="s">
        <v>119</v>
      </c>
      <c r="W5615" s="95"/>
      <c r="X5615" s="95" t="s">
        <v>129</v>
      </c>
      <c r="Y5615" s="95"/>
      <c r="Z5615" s="95" t="s">
        <v>7172</v>
      </c>
      <c r="AA5615" s="95" t="s">
        <v>121</v>
      </c>
    </row>
    <row r="5616" spans="1:27" hidden="1" x14ac:dyDescent="0.25">
      <c r="A5616" s="88">
        <v>29</v>
      </c>
      <c r="B5616" s="88" t="s">
        <v>7149</v>
      </c>
      <c r="C5616" s="88" t="s">
        <v>114</v>
      </c>
      <c r="D5616" s="88" t="s">
        <v>7150</v>
      </c>
      <c r="E5616" s="88">
        <v>35</v>
      </c>
      <c r="F5616" s="88">
        <v>750</v>
      </c>
      <c r="G5616" s="88">
        <v>1145</v>
      </c>
      <c r="H5616" s="88">
        <v>15</v>
      </c>
      <c r="I5616" s="88">
        <v>219.02</v>
      </c>
      <c r="J5616" s="88">
        <v>3285.33</v>
      </c>
      <c r="K5616" s="88" t="s">
        <v>6170</v>
      </c>
      <c r="L5616" s="88" t="s">
        <v>7151</v>
      </c>
      <c r="M5616" s="95"/>
      <c r="N5616" s="95" t="s">
        <v>128</v>
      </c>
      <c r="O5616" s="95"/>
      <c r="P5616" s="95"/>
      <c r="Q5616" s="95">
        <v>47</v>
      </c>
      <c r="R5616" s="96" t="s">
        <v>7171</v>
      </c>
      <c r="S5616" s="95"/>
      <c r="T5616" s="95" t="s">
        <v>22</v>
      </c>
      <c r="U5616" s="95"/>
      <c r="V5616" s="95" t="s">
        <v>119</v>
      </c>
      <c r="W5616" s="95"/>
      <c r="X5616" s="95" t="s">
        <v>129</v>
      </c>
      <c r="Y5616" s="95"/>
      <c r="Z5616" s="95" t="s">
        <v>7172</v>
      </c>
      <c r="AA5616" s="95" t="s">
        <v>121</v>
      </c>
    </row>
    <row r="5617" spans="1:27" hidden="1" x14ac:dyDescent="0.25">
      <c r="A5617" s="88">
        <v>30</v>
      </c>
      <c r="B5617" s="88" t="s">
        <v>7156</v>
      </c>
      <c r="C5617" s="88" t="s">
        <v>114</v>
      </c>
      <c r="D5617" s="88" t="s">
        <v>7157</v>
      </c>
      <c r="E5617" s="88">
        <v>35</v>
      </c>
      <c r="F5617" s="88">
        <v>270</v>
      </c>
      <c r="G5617" s="88">
        <v>1145</v>
      </c>
      <c r="H5617" s="88">
        <v>21</v>
      </c>
      <c r="I5617" s="88">
        <v>76.48</v>
      </c>
      <c r="J5617" s="88">
        <v>1606.06</v>
      </c>
      <c r="K5617" s="88" t="s">
        <v>6170</v>
      </c>
      <c r="L5617" s="88" t="s">
        <v>7151</v>
      </c>
      <c r="M5617" s="95"/>
      <c r="N5617" s="95" t="s">
        <v>128</v>
      </c>
      <c r="O5617" s="95"/>
      <c r="P5617" s="95"/>
      <c r="Q5617" s="95">
        <v>47</v>
      </c>
      <c r="R5617" s="96" t="s">
        <v>7171</v>
      </c>
      <c r="S5617" s="95"/>
      <c r="T5617" s="95" t="s">
        <v>22</v>
      </c>
      <c r="U5617" s="95"/>
      <c r="V5617" s="95" t="s">
        <v>119</v>
      </c>
      <c r="W5617" s="95"/>
      <c r="X5617" s="95" t="s">
        <v>129</v>
      </c>
      <c r="Y5617" s="95"/>
      <c r="Z5617" s="95" t="s">
        <v>7172</v>
      </c>
      <c r="AA5617" s="95" t="s">
        <v>121</v>
      </c>
    </row>
    <row r="5618" spans="1:27" hidden="1" x14ac:dyDescent="0.25">
      <c r="A5618" s="88">
        <v>31</v>
      </c>
      <c r="B5618" s="88" t="s">
        <v>7152</v>
      </c>
      <c r="C5618" s="88" t="s">
        <v>114</v>
      </c>
      <c r="D5618" s="88" t="s">
        <v>7150</v>
      </c>
      <c r="E5618" s="88">
        <v>35</v>
      </c>
      <c r="F5618" s="88">
        <v>750</v>
      </c>
      <c r="G5618" s="88">
        <v>1145</v>
      </c>
      <c r="H5618" s="88">
        <v>2</v>
      </c>
      <c r="I5618" s="88">
        <v>219.02</v>
      </c>
      <c r="J5618" s="88">
        <v>438.04</v>
      </c>
      <c r="K5618" s="88" t="s">
        <v>6170</v>
      </c>
      <c r="L5618" s="88" t="s">
        <v>7155</v>
      </c>
      <c r="M5618" s="95"/>
      <c r="N5618" s="95" t="s">
        <v>128</v>
      </c>
      <c r="O5618" s="95"/>
      <c r="P5618" s="95"/>
      <c r="Q5618" s="95">
        <v>47</v>
      </c>
      <c r="R5618" s="96" t="s">
        <v>7171</v>
      </c>
      <c r="S5618" s="95"/>
      <c r="T5618" s="95" t="s">
        <v>22</v>
      </c>
      <c r="U5618" s="95"/>
      <c r="V5618" s="95" t="s">
        <v>119</v>
      </c>
      <c r="W5618" s="95"/>
      <c r="X5618" s="95" t="s">
        <v>129</v>
      </c>
      <c r="Y5618" s="95"/>
      <c r="Z5618" s="95" t="s">
        <v>7172</v>
      </c>
      <c r="AA5618" s="95" t="s">
        <v>121</v>
      </c>
    </row>
    <row r="5619" spans="1:27" hidden="1" x14ac:dyDescent="0.25">
      <c r="A5619" s="88">
        <v>32</v>
      </c>
      <c r="B5619" s="88" t="s">
        <v>7153</v>
      </c>
      <c r="C5619" s="88" t="s">
        <v>114</v>
      </c>
      <c r="D5619" s="88" t="s">
        <v>7154</v>
      </c>
      <c r="E5619" s="88">
        <v>35</v>
      </c>
      <c r="F5619" s="88">
        <v>300</v>
      </c>
      <c r="G5619" s="88">
        <v>1145</v>
      </c>
      <c r="H5619" s="88">
        <v>24</v>
      </c>
      <c r="I5619" s="88">
        <v>85.92</v>
      </c>
      <c r="J5619" s="88">
        <v>2062</v>
      </c>
      <c r="K5619" s="88" t="s">
        <v>6170</v>
      </c>
      <c r="L5619" s="88" t="s">
        <v>7155</v>
      </c>
      <c r="M5619" s="95"/>
      <c r="N5619" s="95" t="s">
        <v>128</v>
      </c>
      <c r="O5619" s="95"/>
      <c r="P5619" s="95"/>
      <c r="Q5619" s="95">
        <v>47</v>
      </c>
      <c r="R5619" s="96" t="s">
        <v>7171</v>
      </c>
      <c r="S5619" s="95"/>
      <c r="T5619" s="95" t="s">
        <v>22</v>
      </c>
      <c r="U5619" s="95"/>
      <c r="V5619" s="95" t="s">
        <v>119</v>
      </c>
      <c r="W5619" s="95"/>
      <c r="X5619" s="95" t="s">
        <v>129</v>
      </c>
      <c r="Y5619" s="95"/>
      <c r="Z5619" s="95" t="s">
        <v>7172</v>
      </c>
      <c r="AA5619" s="95" t="s">
        <v>121</v>
      </c>
    </row>
    <row r="5620" spans="1:27" hidden="1" x14ac:dyDescent="0.25">
      <c r="A5620" s="88">
        <v>33</v>
      </c>
      <c r="B5620" s="88" t="s">
        <v>7149</v>
      </c>
      <c r="C5620" s="88" t="s">
        <v>114</v>
      </c>
      <c r="D5620" s="88" t="s">
        <v>7150</v>
      </c>
      <c r="E5620" s="88">
        <v>35</v>
      </c>
      <c r="F5620" s="88">
        <v>750</v>
      </c>
      <c r="G5620" s="88">
        <v>1145</v>
      </c>
      <c r="H5620" s="88">
        <v>14</v>
      </c>
      <c r="I5620" s="88">
        <v>219.02</v>
      </c>
      <c r="J5620" s="88">
        <v>3066.31</v>
      </c>
      <c r="K5620" s="88" t="s">
        <v>6170</v>
      </c>
      <c r="L5620" s="88" t="s">
        <v>7155</v>
      </c>
      <c r="M5620" s="95"/>
      <c r="N5620" s="95" t="s">
        <v>128</v>
      </c>
      <c r="O5620" s="95"/>
      <c r="P5620" s="95"/>
      <c r="Q5620" s="95">
        <v>47</v>
      </c>
      <c r="R5620" s="96" t="s">
        <v>7171</v>
      </c>
      <c r="S5620" s="95"/>
      <c r="T5620" s="95" t="s">
        <v>22</v>
      </c>
      <c r="U5620" s="95"/>
      <c r="V5620" s="95" t="s">
        <v>119</v>
      </c>
      <c r="W5620" s="95"/>
      <c r="X5620" s="95" t="s">
        <v>129</v>
      </c>
      <c r="Y5620" s="95"/>
      <c r="Z5620" s="95" t="s">
        <v>7172</v>
      </c>
      <c r="AA5620" s="95" t="s">
        <v>121</v>
      </c>
    </row>
    <row r="5621" spans="1:27" hidden="1" x14ac:dyDescent="0.25">
      <c r="A5621" s="88">
        <v>34</v>
      </c>
      <c r="B5621" s="88" t="s">
        <v>7156</v>
      </c>
      <c r="C5621" s="88" t="s">
        <v>114</v>
      </c>
      <c r="D5621" s="88" t="s">
        <v>7157</v>
      </c>
      <c r="E5621" s="88">
        <v>35</v>
      </c>
      <c r="F5621" s="88">
        <v>270</v>
      </c>
      <c r="G5621" s="88">
        <v>1145</v>
      </c>
      <c r="H5621" s="88">
        <v>2</v>
      </c>
      <c r="I5621" s="88">
        <v>76.48</v>
      </c>
      <c r="J5621" s="88">
        <v>152.96</v>
      </c>
      <c r="K5621" s="88" t="s">
        <v>6170</v>
      </c>
      <c r="L5621" s="88" t="s">
        <v>7155</v>
      </c>
      <c r="M5621" s="95"/>
      <c r="N5621" s="95" t="s">
        <v>128</v>
      </c>
      <c r="O5621" s="95"/>
      <c r="P5621" s="95"/>
      <c r="Q5621" s="95">
        <v>47</v>
      </c>
      <c r="R5621" s="96" t="s">
        <v>7171</v>
      </c>
      <c r="S5621" s="95"/>
      <c r="T5621" s="95" t="s">
        <v>22</v>
      </c>
      <c r="U5621" s="95"/>
      <c r="V5621" s="95" t="s">
        <v>119</v>
      </c>
      <c r="W5621" s="95"/>
      <c r="X5621" s="95" t="s">
        <v>129</v>
      </c>
      <c r="Y5621" s="95"/>
      <c r="Z5621" s="95" t="s">
        <v>7172</v>
      </c>
      <c r="AA5621" s="95" t="s">
        <v>121</v>
      </c>
    </row>
    <row r="5622" spans="1:27" hidden="1" x14ac:dyDescent="0.25">
      <c r="A5622" s="88">
        <v>35</v>
      </c>
      <c r="B5622" s="88" t="s">
        <v>7152</v>
      </c>
      <c r="C5622" s="88" t="s">
        <v>114</v>
      </c>
      <c r="D5622" s="88" t="s">
        <v>7150</v>
      </c>
      <c r="E5622" s="88">
        <v>35</v>
      </c>
      <c r="F5622" s="88">
        <v>750</v>
      </c>
      <c r="G5622" s="88">
        <v>1145</v>
      </c>
      <c r="H5622" s="88">
        <v>14</v>
      </c>
      <c r="I5622" s="88">
        <v>219.02</v>
      </c>
      <c r="J5622" s="88">
        <v>3066.31</v>
      </c>
      <c r="K5622" s="88" t="s">
        <v>6170</v>
      </c>
      <c r="L5622" s="88" t="s">
        <v>7158</v>
      </c>
      <c r="M5622" s="95"/>
      <c r="N5622" s="95" t="s">
        <v>128</v>
      </c>
      <c r="O5622" s="95"/>
      <c r="P5622" s="95"/>
      <c r="Q5622" s="95">
        <v>47</v>
      </c>
      <c r="R5622" s="96" t="s">
        <v>7171</v>
      </c>
      <c r="S5622" s="95"/>
      <c r="T5622" s="95" t="s">
        <v>22</v>
      </c>
      <c r="U5622" s="95"/>
      <c r="V5622" s="95" t="s">
        <v>119</v>
      </c>
      <c r="W5622" s="95"/>
      <c r="X5622" s="95" t="s">
        <v>129</v>
      </c>
      <c r="Y5622" s="95"/>
      <c r="Z5622" s="95" t="s">
        <v>7172</v>
      </c>
      <c r="AA5622" s="95" t="s">
        <v>121</v>
      </c>
    </row>
    <row r="5623" spans="1:27" hidden="1" x14ac:dyDescent="0.25">
      <c r="A5623" s="88">
        <v>36</v>
      </c>
      <c r="B5623" s="88" t="s">
        <v>7156</v>
      </c>
      <c r="C5623" s="88" t="s">
        <v>114</v>
      </c>
      <c r="D5623" s="88" t="s">
        <v>7157</v>
      </c>
      <c r="E5623" s="88">
        <v>35</v>
      </c>
      <c r="F5623" s="88">
        <v>270</v>
      </c>
      <c r="G5623" s="88">
        <v>1145</v>
      </c>
      <c r="H5623" s="88">
        <v>23</v>
      </c>
      <c r="I5623" s="88">
        <v>76.48</v>
      </c>
      <c r="J5623" s="88">
        <v>1759.02</v>
      </c>
      <c r="K5623" s="88" t="s">
        <v>6170</v>
      </c>
      <c r="L5623" s="88" t="s">
        <v>7158</v>
      </c>
      <c r="M5623" s="95"/>
      <c r="N5623" s="95" t="s">
        <v>128</v>
      </c>
      <c r="O5623" s="95"/>
      <c r="P5623" s="95"/>
      <c r="Q5623" s="95">
        <v>47</v>
      </c>
      <c r="R5623" s="96" t="s">
        <v>7171</v>
      </c>
      <c r="S5623" s="95"/>
      <c r="T5623" s="95" t="s">
        <v>22</v>
      </c>
      <c r="U5623" s="95"/>
      <c r="V5623" s="95" t="s">
        <v>119</v>
      </c>
      <c r="W5623" s="95"/>
      <c r="X5623" s="95" t="s">
        <v>129</v>
      </c>
      <c r="Y5623" s="95"/>
      <c r="Z5623" s="95" t="s">
        <v>7172</v>
      </c>
      <c r="AA5623" s="95" t="s">
        <v>121</v>
      </c>
    </row>
    <row r="5624" spans="1:27" hidden="1" x14ac:dyDescent="0.25">
      <c r="A5624" s="88">
        <v>37</v>
      </c>
      <c r="B5624" s="88" t="s">
        <v>7156</v>
      </c>
      <c r="C5624" s="88" t="s">
        <v>114</v>
      </c>
      <c r="D5624" s="88" t="s">
        <v>7157</v>
      </c>
      <c r="E5624" s="88">
        <v>35</v>
      </c>
      <c r="F5624" s="88">
        <v>270</v>
      </c>
      <c r="G5624" s="88">
        <v>1145</v>
      </c>
      <c r="H5624" s="88">
        <v>6</v>
      </c>
      <c r="I5624" s="88">
        <v>76.48</v>
      </c>
      <c r="J5624" s="88">
        <v>458.88</v>
      </c>
      <c r="K5624" s="88" t="s">
        <v>7159</v>
      </c>
      <c r="L5624" s="88" t="s">
        <v>7173</v>
      </c>
      <c r="M5624" s="95"/>
      <c r="N5624" s="95" t="s">
        <v>128</v>
      </c>
      <c r="O5624" s="95"/>
      <c r="P5624" s="95"/>
      <c r="Q5624" s="95">
        <v>47</v>
      </c>
      <c r="R5624" s="96" t="s">
        <v>7171</v>
      </c>
      <c r="S5624" s="95"/>
      <c r="T5624" s="95" t="s">
        <v>22</v>
      </c>
      <c r="U5624" s="95"/>
      <c r="V5624" s="95" t="s">
        <v>119</v>
      </c>
      <c r="W5624" s="95"/>
      <c r="X5624" s="95" t="s">
        <v>129</v>
      </c>
      <c r="Y5624" s="95"/>
      <c r="Z5624" s="95" t="s">
        <v>7172</v>
      </c>
      <c r="AA5624" s="95" t="s">
        <v>6856</v>
      </c>
    </row>
    <row r="5625" spans="1:27" hidden="1" x14ac:dyDescent="0.25">
      <c r="A5625" s="88">
        <v>38</v>
      </c>
      <c r="B5625" s="88" t="s">
        <v>7160</v>
      </c>
      <c r="C5625" s="88" t="s">
        <v>114</v>
      </c>
      <c r="D5625" s="88" t="s">
        <v>7161</v>
      </c>
      <c r="E5625" s="88">
        <v>50</v>
      </c>
      <c r="F5625" s="88">
        <v>480</v>
      </c>
      <c r="G5625" s="88">
        <v>785</v>
      </c>
      <c r="H5625" s="88">
        <v>15</v>
      </c>
      <c r="I5625" s="88">
        <v>134.47</v>
      </c>
      <c r="J5625" s="88">
        <v>2016.99</v>
      </c>
      <c r="K5625" s="88" t="s">
        <v>2088</v>
      </c>
      <c r="L5625" s="88" t="s">
        <v>7162</v>
      </c>
      <c r="M5625" s="95"/>
      <c r="N5625" s="95" t="s">
        <v>128</v>
      </c>
      <c r="O5625" s="95"/>
      <c r="P5625" s="95"/>
      <c r="Q5625" s="95">
        <v>47</v>
      </c>
      <c r="R5625" s="96" t="s">
        <v>7171</v>
      </c>
      <c r="S5625" s="95"/>
      <c r="T5625" s="95" t="s">
        <v>22</v>
      </c>
      <c r="U5625" s="95"/>
      <c r="V5625" s="95" t="s">
        <v>119</v>
      </c>
      <c r="W5625" s="95"/>
      <c r="X5625" s="95" t="s">
        <v>129</v>
      </c>
      <c r="Y5625" s="95"/>
      <c r="Z5625" s="95" t="s">
        <v>7172</v>
      </c>
      <c r="AA5625" s="95" t="s">
        <v>1081</v>
      </c>
    </row>
    <row r="5626" spans="1:27" hidden="1" x14ac:dyDescent="0.25">
      <c r="A5626" s="88">
        <v>39</v>
      </c>
      <c r="B5626" s="88" t="s">
        <v>7160</v>
      </c>
      <c r="C5626" s="88" t="s">
        <v>114</v>
      </c>
      <c r="D5626" s="88" t="s">
        <v>7161</v>
      </c>
      <c r="E5626" s="88">
        <v>50</v>
      </c>
      <c r="F5626" s="88">
        <v>480</v>
      </c>
      <c r="G5626" s="88">
        <v>785</v>
      </c>
      <c r="H5626" s="88">
        <v>12</v>
      </c>
      <c r="I5626" s="88">
        <v>134.47</v>
      </c>
      <c r="J5626" s="88">
        <v>1613.59</v>
      </c>
      <c r="K5626" s="88" t="s">
        <v>2088</v>
      </c>
      <c r="L5626" s="88" t="s">
        <v>7163</v>
      </c>
      <c r="M5626" s="95"/>
      <c r="N5626" s="95" t="s">
        <v>128</v>
      </c>
      <c r="O5626" s="95"/>
      <c r="P5626" s="95"/>
      <c r="Q5626" s="95">
        <v>47</v>
      </c>
      <c r="R5626" s="96" t="s">
        <v>7171</v>
      </c>
      <c r="S5626" s="95"/>
      <c r="T5626" s="95" t="s">
        <v>22</v>
      </c>
      <c r="U5626" s="95"/>
      <c r="V5626" s="95" t="s">
        <v>119</v>
      </c>
      <c r="W5626" s="95"/>
      <c r="X5626" s="95" t="s">
        <v>129</v>
      </c>
      <c r="Y5626" s="95"/>
      <c r="Z5626" s="95" t="s">
        <v>7172</v>
      </c>
      <c r="AA5626" s="95" t="s">
        <v>1707</v>
      </c>
    </row>
    <row r="5627" spans="1:27" hidden="1" x14ac:dyDescent="0.25">
      <c r="A5627" s="26">
        <v>1</v>
      </c>
      <c r="B5627" s="19" t="s">
        <v>7174</v>
      </c>
      <c r="C5627" s="44" t="s">
        <v>114</v>
      </c>
      <c r="D5627" s="19" t="s">
        <v>7175</v>
      </c>
      <c r="E5627" s="19">
        <v>6</v>
      </c>
      <c r="F5627" s="19">
        <v>108</v>
      </c>
      <c r="G5627" s="19">
        <v>2888</v>
      </c>
      <c r="H5627" s="19">
        <v>1</v>
      </c>
      <c r="I5627" s="79">
        <v>14.68</v>
      </c>
      <c r="J5627" s="79">
        <v>14.68</v>
      </c>
      <c r="K5627" s="19" t="s">
        <v>6893</v>
      </c>
      <c r="L5627" s="19" t="s">
        <v>7176</v>
      </c>
      <c r="O5627" s="19" t="s">
        <v>129</v>
      </c>
      <c r="Q5627" s="20">
        <v>48</v>
      </c>
      <c r="R5627" s="65" t="s">
        <v>7171</v>
      </c>
      <c r="T5627" s="19" t="s">
        <v>4950</v>
      </c>
      <c r="V5627" s="19" t="s">
        <v>119</v>
      </c>
      <c r="Z5627" s="44" t="s">
        <v>7177</v>
      </c>
      <c r="AA5627" s="44" t="s">
        <v>6894</v>
      </c>
    </row>
    <row r="5628" spans="1:27" hidden="1" x14ac:dyDescent="0.25">
      <c r="A5628" s="26">
        <v>2</v>
      </c>
      <c r="B5628" s="19" t="s">
        <v>7178</v>
      </c>
      <c r="C5628" s="44" t="s">
        <v>114</v>
      </c>
      <c r="D5628" s="19" t="s">
        <v>7179</v>
      </c>
      <c r="E5628" s="19">
        <v>6</v>
      </c>
      <c r="F5628" s="19">
        <v>108</v>
      </c>
      <c r="G5628" s="19">
        <v>1474</v>
      </c>
      <c r="H5628" s="19">
        <v>1</v>
      </c>
      <c r="I5628" s="79">
        <v>7.49</v>
      </c>
      <c r="J5628" s="79">
        <v>7.49</v>
      </c>
      <c r="K5628" s="19" t="s">
        <v>6893</v>
      </c>
      <c r="L5628" s="19" t="s">
        <v>7176</v>
      </c>
      <c r="O5628" s="19" t="s">
        <v>129</v>
      </c>
      <c r="Q5628" s="20">
        <v>48</v>
      </c>
      <c r="R5628" s="65" t="s">
        <v>7171</v>
      </c>
      <c r="T5628" s="19" t="s">
        <v>4950</v>
      </c>
      <c r="V5628" s="19" t="s">
        <v>119</v>
      </c>
      <c r="Z5628" s="44" t="s">
        <v>7177</v>
      </c>
      <c r="AA5628" s="44" t="s">
        <v>6894</v>
      </c>
    </row>
    <row r="5629" spans="1:27" hidden="1" x14ac:dyDescent="0.25">
      <c r="A5629" s="26">
        <v>3</v>
      </c>
      <c r="B5629" s="19" t="s">
        <v>7180</v>
      </c>
      <c r="C5629" s="44" t="s">
        <v>114</v>
      </c>
      <c r="D5629" s="19" t="s">
        <v>7181</v>
      </c>
      <c r="E5629" s="19">
        <v>6</v>
      </c>
      <c r="F5629" s="19">
        <v>108</v>
      </c>
      <c r="G5629" s="19">
        <v>3349</v>
      </c>
      <c r="H5629" s="19">
        <v>1</v>
      </c>
      <c r="I5629" s="79">
        <v>17.02</v>
      </c>
      <c r="J5629" s="79">
        <v>17.02</v>
      </c>
      <c r="K5629" s="19" t="s">
        <v>6893</v>
      </c>
      <c r="L5629" s="19" t="s">
        <v>7176</v>
      </c>
      <c r="O5629" s="19" t="s">
        <v>129</v>
      </c>
      <c r="Q5629" s="20">
        <v>48</v>
      </c>
      <c r="R5629" s="65" t="s">
        <v>7171</v>
      </c>
      <c r="T5629" s="19" t="s">
        <v>4950</v>
      </c>
      <c r="V5629" s="19" t="s">
        <v>119</v>
      </c>
      <c r="Z5629" s="44" t="s">
        <v>7177</v>
      </c>
      <c r="AA5629" s="44" t="s">
        <v>6894</v>
      </c>
    </row>
    <row r="5630" spans="1:27" hidden="1" x14ac:dyDescent="0.25">
      <c r="A5630" s="26">
        <v>4</v>
      </c>
      <c r="B5630" s="19" t="s">
        <v>7182</v>
      </c>
      <c r="C5630" s="44" t="s">
        <v>114</v>
      </c>
      <c r="D5630" s="19" t="s">
        <v>7183</v>
      </c>
      <c r="E5630" s="19">
        <v>6</v>
      </c>
      <c r="F5630" s="19">
        <v>108</v>
      </c>
      <c r="G5630" s="19">
        <v>2063</v>
      </c>
      <c r="H5630" s="19">
        <v>1</v>
      </c>
      <c r="I5630" s="79">
        <v>10.49</v>
      </c>
      <c r="J5630" s="79">
        <v>10.49</v>
      </c>
      <c r="K5630" s="19" t="s">
        <v>6893</v>
      </c>
      <c r="L5630" s="19" t="s">
        <v>7176</v>
      </c>
      <c r="O5630" s="19" t="s">
        <v>129</v>
      </c>
      <c r="Q5630" s="20">
        <v>48</v>
      </c>
      <c r="R5630" s="65" t="s">
        <v>7171</v>
      </c>
      <c r="T5630" s="19" t="s">
        <v>4950</v>
      </c>
      <c r="V5630" s="19" t="s">
        <v>119</v>
      </c>
      <c r="Z5630" s="44" t="s">
        <v>7177</v>
      </c>
      <c r="AA5630" s="44" t="s">
        <v>6894</v>
      </c>
    </row>
    <row r="5631" spans="1:27" hidden="1" x14ac:dyDescent="0.25">
      <c r="A5631" s="26">
        <v>5</v>
      </c>
      <c r="B5631" s="19" t="s">
        <v>7184</v>
      </c>
      <c r="C5631" s="44" t="s">
        <v>114</v>
      </c>
      <c r="D5631" s="19" t="s">
        <v>7185</v>
      </c>
      <c r="E5631" s="19">
        <v>6</v>
      </c>
      <c r="F5631" s="19">
        <v>150</v>
      </c>
      <c r="G5631" s="19">
        <v>210</v>
      </c>
      <c r="H5631" s="19">
        <v>1</v>
      </c>
      <c r="I5631" s="79">
        <v>0.9</v>
      </c>
      <c r="J5631" s="79">
        <v>0.9</v>
      </c>
      <c r="K5631" s="19" t="s">
        <v>6893</v>
      </c>
      <c r="L5631" s="19" t="s">
        <v>7176</v>
      </c>
      <c r="Q5631" s="20">
        <v>48</v>
      </c>
      <c r="R5631" s="65" t="s">
        <v>7171</v>
      </c>
      <c r="T5631" s="19" t="s">
        <v>4950</v>
      </c>
      <c r="V5631" s="19" t="s">
        <v>119</v>
      </c>
      <c r="W5631" s="19" t="s">
        <v>129</v>
      </c>
      <c r="Z5631" s="44" t="s">
        <v>7177</v>
      </c>
      <c r="AA5631" s="44" t="s">
        <v>6894</v>
      </c>
    </row>
    <row r="5632" spans="1:27" hidden="1" x14ac:dyDescent="0.25">
      <c r="A5632" s="26">
        <v>6</v>
      </c>
      <c r="B5632" s="19" t="s">
        <v>7186</v>
      </c>
      <c r="C5632" s="44" t="s">
        <v>114</v>
      </c>
      <c r="D5632" s="19" t="s">
        <v>7187</v>
      </c>
      <c r="E5632" s="19">
        <v>6</v>
      </c>
      <c r="F5632" s="19">
        <v>155</v>
      </c>
      <c r="G5632" s="19">
        <v>215</v>
      </c>
      <c r="H5632" s="19">
        <v>1</v>
      </c>
      <c r="I5632" s="79">
        <v>0.64</v>
      </c>
      <c r="J5632" s="79">
        <v>0.64</v>
      </c>
      <c r="K5632" s="19" t="s">
        <v>6893</v>
      </c>
      <c r="L5632" s="19" t="s">
        <v>7176</v>
      </c>
      <c r="Q5632" s="20">
        <v>48</v>
      </c>
      <c r="R5632" s="65" t="s">
        <v>7171</v>
      </c>
      <c r="T5632" s="19" t="s">
        <v>4950</v>
      </c>
      <c r="V5632" s="19" t="s">
        <v>119</v>
      </c>
      <c r="W5632" s="19" t="s">
        <v>129</v>
      </c>
      <c r="Z5632" s="44" t="s">
        <v>7177</v>
      </c>
      <c r="AA5632" s="44" t="s">
        <v>6894</v>
      </c>
    </row>
    <row r="5633" spans="1:27" hidden="1" x14ac:dyDescent="0.25">
      <c r="A5633" s="26">
        <v>7</v>
      </c>
      <c r="B5633" s="19" t="s">
        <v>7188</v>
      </c>
      <c r="C5633" s="44" t="s">
        <v>114</v>
      </c>
      <c r="D5633" s="19" t="s">
        <v>7189</v>
      </c>
      <c r="E5633" s="19">
        <v>10</v>
      </c>
      <c r="F5633" s="19">
        <v>1305</v>
      </c>
      <c r="G5633" s="19">
        <v>4115</v>
      </c>
      <c r="H5633" s="19">
        <v>1</v>
      </c>
      <c r="I5633" s="79">
        <v>378.21</v>
      </c>
      <c r="J5633" s="79">
        <v>378.21</v>
      </c>
      <c r="K5633" s="19" t="s">
        <v>7190</v>
      </c>
      <c r="L5633" s="19" t="s">
        <v>7191</v>
      </c>
      <c r="Q5633" s="20">
        <v>48</v>
      </c>
      <c r="R5633" s="65" t="s">
        <v>7171</v>
      </c>
      <c r="T5633" s="19" t="s">
        <v>4950</v>
      </c>
      <c r="V5633" s="19" t="s">
        <v>119</v>
      </c>
      <c r="W5633" s="19" t="s">
        <v>129</v>
      </c>
      <c r="Z5633" s="44" t="s">
        <v>7177</v>
      </c>
      <c r="AA5633" s="44" t="s">
        <v>121</v>
      </c>
    </row>
    <row r="5634" spans="1:27" hidden="1" x14ac:dyDescent="0.25">
      <c r="A5634" s="26">
        <v>8</v>
      </c>
      <c r="B5634" s="19" t="s">
        <v>7192</v>
      </c>
      <c r="C5634" s="44" t="s">
        <v>114</v>
      </c>
      <c r="D5634" s="19" t="s">
        <v>7193</v>
      </c>
      <c r="E5634" s="19">
        <v>10</v>
      </c>
      <c r="F5634" s="19">
        <v>1305</v>
      </c>
      <c r="G5634" s="19">
        <v>2051</v>
      </c>
      <c r="H5634" s="19">
        <v>1</v>
      </c>
      <c r="I5634" s="79">
        <v>191.92</v>
      </c>
      <c r="J5634" s="79">
        <v>191.92</v>
      </c>
      <c r="K5634" s="19" t="s">
        <v>7190</v>
      </c>
      <c r="L5634" s="19" t="s">
        <v>7191</v>
      </c>
      <c r="Q5634" s="20">
        <v>48</v>
      </c>
      <c r="R5634" s="65" t="s">
        <v>7171</v>
      </c>
      <c r="T5634" s="19" t="s">
        <v>4950</v>
      </c>
      <c r="V5634" s="19" t="s">
        <v>119</v>
      </c>
      <c r="W5634" s="19" t="s">
        <v>129</v>
      </c>
      <c r="Z5634" s="44" t="s">
        <v>7177</v>
      </c>
      <c r="AA5634" s="44" t="s">
        <v>121</v>
      </c>
    </row>
    <row r="5635" spans="1:27" hidden="1" x14ac:dyDescent="0.25">
      <c r="A5635" s="26">
        <v>9</v>
      </c>
      <c r="B5635" s="19" t="s">
        <v>7194</v>
      </c>
      <c r="C5635" s="44" t="s">
        <v>114</v>
      </c>
      <c r="D5635" s="19" t="s">
        <v>7195</v>
      </c>
      <c r="E5635" s="19">
        <v>10</v>
      </c>
      <c r="F5635" s="19">
        <v>1305</v>
      </c>
      <c r="G5635" s="19">
        <v>3724</v>
      </c>
      <c r="H5635" s="19">
        <v>1</v>
      </c>
      <c r="I5635" s="79">
        <v>299.52</v>
      </c>
      <c r="J5635" s="79">
        <v>299.52</v>
      </c>
      <c r="K5635" s="19" t="s">
        <v>7190</v>
      </c>
      <c r="L5635" s="19" t="s">
        <v>7191</v>
      </c>
      <c r="Q5635" s="20">
        <v>48</v>
      </c>
      <c r="R5635" s="65" t="s">
        <v>7171</v>
      </c>
      <c r="T5635" s="19" t="s">
        <v>4950</v>
      </c>
      <c r="V5635" s="19" t="s">
        <v>119</v>
      </c>
      <c r="W5635" s="19" t="s">
        <v>129</v>
      </c>
      <c r="Z5635" s="44" t="s">
        <v>7177</v>
      </c>
      <c r="AA5635" s="44" t="s">
        <v>121</v>
      </c>
    </row>
    <row r="5636" spans="1:27" hidden="1" x14ac:dyDescent="0.25">
      <c r="A5636" s="26">
        <v>10</v>
      </c>
      <c r="B5636" s="19" t="s">
        <v>7196</v>
      </c>
      <c r="C5636" s="44" t="s">
        <v>114</v>
      </c>
      <c r="D5636" s="19" t="s">
        <v>7197</v>
      </c>
      <c r="E5636" s="19">
        <v>10</v>
      </c>
      <c r="F5636" s="19">
        <v>1305</v>
      </c>
      <c r="G5636" s="19">
        <v>3458</v>
      </c>
      <c r="H5636" s="19">
        <v>1</v>
      </c>
      <c r="I5636" s="79">
        <v>292.55</v>
      </c>
      <c r="J5636" s="79">
        <v>292.55</v>
      </c>
      <c r="K5636" s="19" t="s">
        <v>7190</v>
      </c>
      <c r="L5636" s="19" t="s">
        <v>7191</v>
      </c>
      <c r="Q5636" s="20">
        <v>48</v>
      </c>
      <c r="R5636" s="65" t="s">
        <v>7171</v>
      </c>
      <c r="T5636" s="19" t="s">
        <v>4950</v>
      </c>
      <c r="V5636" s="19" t="s">
        <v>119</v>
      </c>
      <c r="W5636" s="19" t="s">
        <v>129</v>
      </c>
      <c r="Z5636" s="44" t="s">
        <v>7177</v>
      </c>
      <c r="AA5636" s="44" t="s">
        <v>121</v>
      </c>
    </row>
    <row r="5637" spans="1:27" hidden="1" x14ac:dyDescent="0.25">
      <c r="A5637" s="26">
        <v>11</v>
      </c>
      <c r="B5637" s="19" t="s">
        <v>7198</v>
      </c>
      <c r="C5637" s="44" t="s">
        <v>114</v>
      </c>
      <c r="D5637" s="19" t="s">
        <v>7199</v>
      </c>
      <c r="E5637" s="19">
        <v>10</v>
      </c>
      <c r="F5637" s="19">
        <v>87</v>
      </c>
      <c r="G5637" s="19">
        <v>137</v>
      </c>
      <c r="H5637" s="19">
        <v>14</v>
      </c>
      <c r="I5637" s="79">
        <v>0.49</v>
      </c>
      <c r="J5637" s="79">
        <v>6.9</v>
      </c>
      <c r="K5637" s="19" t="s">
        <v>7190</v>
      </c>
      <c r="L5637" s="19" t="s">
        <v>7191</v>
      </c>
      <c r="Q5637" s="20">
        <v>48</v>
      </c>
      <c r="R5637" s="65" t="s">
        <v>7171</v>
      </c>
      <c r="T5637" s="19" t="s">
        <v>4950</v>
      </c>
      <c r="V5637" s="19" t="s">
        <v>119</v>
      </c>
      <c r="W5637" s="19" t="s">
        <v>129</v>
      </c>
      <c r="Z5637" s="44" t="s">
        <v>7177</v>
      </c>
      <c r="AA5637" s="44" t="s">
        <v>121</v>
      </c>
    </row>
    <row r="5638" spans="1:27" hidden="1" x14ac:dyDescent="0.25">
      <c r="A5638" s="26">
        <v>12</v>
      </c>
      <c r="B5638" s="19" t="s">
        <v>7200</v>
      </c>
      <c r="C5638" s="44" t="s">
        <v>114</v>
      </c>
      <c r="D5638" s="19" t="s">
        <v>7201</v>
      </c>
      <c r="E5638" s="19">
        <v>10</v>
      </c>
      <c r="F5638" s="19">
        <v>100</v>
      </c>
      <c r="G5638" s="19">
        <v>180</v>
      </c>
      <c r="H5638" s="19">
        <v>1</v>
      </c>
      <c r="I5638" s="79">
        <v>0.85</v>
      </c>
      <c r="J5638" s="79">
        <v>0.85</v>
      </c>
      <c r="K5638" s="19" t="s">
        <v>7190</v>
      </c>
      <c r="L5638" s="19" t="s">
        <v>7191</v>
      </c>
      <c r="Q5638" s="20">
        <v>48</v>
      </c>
      <c r="R5638" s="65" t="s">
        <v>7171</v>
      </c>
      <c r="T5638" s="19" t="s">
        <v>4950</v>
      </c>
      <c r="V5638" s="19" t="s">
        <v>119</v>
      </c>
      <c r="W5638" s="19" t="s">
        <v>129</v>
      </c>
      <c r="Z5638" s="44" t="s">
        <v>7177</v>
      </c>
      <c r="AA5638" s="44" t="s">
        <v>121</v>
      </c>
    </row>
    <row r="5639" spans="1:27" hidden="1" x14ac:dyDescent="0.25">
      <c r="A5639" s="26">
        <v>13</v>
      </c>
      <c r="B5639" s="19" t="s">
        <v>7202</v>
      </c>
      <c r="C5639" s="44" t="s">
        <v>6212</v>
      </c>
      <c r="D5639" s="19" t="s">
        <v>7203</v>
      </c>
      <c r="E5639" s="19">
        <v>10</v>
      </c>
      <c r="F5639" s="19">
        <v>400</v>
      </c>
      <c r="G5639" s="19">
        <v>612</v>
      </c>
      <c r="H5639" s="19">
        <v>1</v>
      </c>
      <c r="I5639" s="79">
        <v>16.239999999999998</v>
      </c>
      <c r="J5639" s="79">
        <v>16.239999999999998</v>
      </c>
      <c r="K5639" s="19" t="s">
        <v>7204</v>
      </c>
      <c r="L5639" s="19" t="s">
        <v>7205</v>
      </c>
      <c r="N5639" s="19" t="s">
        <v>128</v>
      </c>
      <c r="Q5639" s="20">
        <v>48</v>
      </c>
      <c r="R5639" s="65" t="s">
        <v>7171</v>
      </c>
      <c r="T5639" s="19" t="s">
        <v>4950</v>
      </c>
      <c r="V5639" s="19" t="s">
        <v>119</v>
      </c>
      <c r="Y5639" s="19" t="s">
        <v>129</v>
      </c>
      <c r="Z5639" s="44" t="s">
        <v>7177</v>
      </c>
      <c r="AA5639" s="44" t="s">
        <v>7206</v>
      </c>
    </row>
    <row r="5640" spans="1:27" hidden="1" x14ac:dyDescent="0.25">
      <c r="A5640" s="26">
        <v>14</v>
      </c>
      <c r="B5640" s="19" t="s">
        <v>7207</v>
      </c>
      <c r="C5640" s="44" t="s">
        <v>6212</v>
      </c>
      <c r="D5640" s="19" t="s">
        <v>7208</v>
      </c>
      <c r="E5640" s="19">
        <v>10</v>
      </c>
      <c r="F5640" s="19">
        <v>400</v>
      </c>
      <c r="G5640" s="19">
        <v>633</v>
      </c>
      <c r="H5640" s="19">
        <v>1</v>
      </c>
      <c r="I5640" s="79">
        <v>16.899999999999999</v>
      </c>
      <c r="J5640" s="79">
        <v>16.899999999999999</v>
      </c>
      <c r="K5640" s="19" t="s">
        <v>7204</v>
      </c>
      <c r="L5640" s="19" t="s">
        <v>7205</v>
      </c>
      <c r="N5640" s="19" t="s">
        <v>128</v>
      </c>
      <c r="Q5640" s="20">
        <v>48</v>
      </c>
      <c r="R5640" s="65" t="s">
        <v>7171</v>
      </c>
      <c r="T5640" s="19" t="s">
        <v>4950</v>
      </c>
      <c r="V5640" s="19" t="s">
        <v>119</v>
      </c>
      <c r="Y5640" s="19" t="s">
        <v>129</v>
      </c>
      <c r="Z5640" s="44" t="s">
        <v>7177</v>
      </c>
      <c r="AA5640" s="44" t="s">
        <v>7206</v>
      </c>
    </row>
    <row r="5641" spans="1:27" hidden="1" x14ac:dyDescent="0.25">
      <c r="A5641" s="26">
        <v>15</v>
      </c>
      <c r="B5641" s="19" t="s">
        <v>7209</v>
      </c>
      <c r="C5641" s="44" t="s">
        <v>6212</v>
      </c>
      <c r="D5641" s="19" t="s">
        <v>5231</v>
      </c>
      <c r="E5641" s="19">
        <v>10</v>
      </c>
      <c r="F5641" s="19">
        <v>400</v>
      </c>
      <c r="G5641" s="19">
        <v>608</v>
      </c>
      <c r="H5641" s="19">
        <v>1</v>
      </c>
      <c r="I5641" s="79">
        <v>16.079999999999998</v>
      </c>
      <c r="J5641" s="79">
        <v>16.079999999999998</v>
      </c>
      <c r="K5641" s="19" t="s">
        <v>7204</v>
      </c>
      <c r="L5641" s="19" t="s">
        <v>7205</v>
      </c>
      <c r="N5641" s="19" t="s">
        <v>128</v>
      </c>
      <c r="Q5641" s="20">
        <v>48</v>
      </c>
      <c r="R5641" s="65" t="s">
        <v>7171</v>
      </c>
      <c r="T5641" s="19" t="s">
        <v>4950</v>
      </c>
      <c r="V5641" s="19" t="s">
        <v>119</v>
      </c>
      <c r="Y5641" s="19" t="s">
        <v>129</v>
      </c>
      <c r="Z5641" s="44" t="s">
        <v>7177</v>
      </c>
      <c r="AA5641" s="44" t="s">
        <v>7206</v>
      </c>
    </row>
    <row r="5642" spans="1:27" hidden="1" x14ac:dyDescent="0.25">
      <c r="A5642" s="26">
        <v>16</v>
      </c>
      <c r="B5642" s="19" t="s">
        <v>7210</v>
      </c>
      <c r="C5642" s="44" t="s">
        <v>114</v>
      </c>
      <c r="D5642" s="19" t="s">
        <v>7211</v>
      </c>
      <c r="E5642" s="19">
        <v>10</v>
      </c>
      <c r="F5642" s="19">
        <v>400</v>
      </c>
      <c r="G5642" s="19">
        <v>629</v>
      </c>
      <c r="H5642" s="19">
        <v>1</v>
      </c>
      <c r="I5642" s="79">
        <v>16.739999999999998</v>
      </c>
      <c r="J5642" s="79">
        <v>16.739999999999998</v>
      </c>
      <c r="K5642" s="19" t="s">
        <v>7212</v>
      </c>
      <c r="L5642" s="19" t="s">
        <v>7213</v>
      </c>
      <c r="N5642" s="19" t="s">
        <v>128</v>
      </c>
      <c r="Q5642" s="20">
        <v>48</v>
      </c>
      <c r="R5642" s="65" t="s">
        <v>7171</v>
      </c>
      <c r="T5642" s="19" t="s">
        <v>4950</v>
      </c>
      <c r="V5642" s="19" t="s">
        <v>119</v>
      </c>
      <c r="Y5642" s="19" t="s">
        <v>129</v>
      </c>
      <c r="Z5642" s="44" t="s">
        <v>7177</v>
      </c>
      <c r="AA5642" s="44" t="s">
        <v>7214</v>
      </c>
    </row>
    <row r="5643" spans="1:27" hidden="1" x14ac:dyDescent="0.25">
      <c r="A5643" s="26">
        <v>17</v>
      </c>
      <c r="B5643" s="19" t="s">
        <v>7215</v>
      </c>
      <c r="C5643" s="44" t="s">
        <v>114</v>
      </c>
      <c r="D5643" s="19" t="s">
        <v>6915</v>
      </c>
      <c r="E5643" s="19">
        <v>12</v>
      </c>
      <c r="F5643" s="19">
        <v>80</v>
      </c>
      <c r="G5643" s="19">
        <v>88</v>
      </c>
      <c r="H5643" s="19">
        <v>2</v>
      </c>
      <c r="I5643" s="79">
        <v>0.45</v>
      </c>
      <c r="J5643" s="79">
        <v>0.9</v>
      </c>
      <c r="K5643" s="19" t="s">
        <v>7216</v>
      </c>
      <c r="L5643" s="19" t="s">
        <v>7217</v>
      </c>
      <c r="Q5643" s="20">
        <v>48</v>
      </c>
      <c r="R5643" s="65" t="s">
        <v>7171</v>
      </c>
      <c r="T5643" s="19" t="s">
        <v>4950</v>
      </c>
      <c r="V5643" s="19" t="s">
        <v>119</v>
      </c>
      <c r="W5643" s="19" t="s">
        <v>129</v>
      </c>
      <c r="Z5643" s="44" t="s">
        <v>7177</v>
      </c>
      <c r="AA5643" s="44" t="s">
        <v>6536</v>
      </c>
    </row>
    <row r="5644" spans="1:27" hidden="1" x14ac:dyDescent="0.25">
      <c r="A5644" s="26">
        <v>18</v>
      </c>
      <c r="B5644" s="19" t="s">
        <v>7218</v>
      </c>
      <c r="C5644" s="44" t="s">
        <v>114</v>
      </c>
      <c r="D5644" s="19" t="s">
        <v>7219</v>
      </c>
      <c r="E5644" s="19">
        <v>12</v>
      </c>
      <c r="F5644" s="19">
        <v>190</v>
      </c>
      <c r="G5644" s="19">
        <v>284</v>
      </c>
      <c r="H5644" s="19">
        <v>1</v>
      </c>
      <c r="I5644" s="79">
        <v>2.34</v>
      </c>
      <c r="J5644" s="79">
        <v>2.34</v>
      </c>
      <c r="K5644" s="19" t="s">
        <v>7216</v>
      </c>
      <c r="L5644" s="19" t="s">
        <v>7217</v>
      </c>
      <c r="Q5644" s="20">
        <v>48</v>
      </c>
      <c r="R5644" s="65" t="s">
        <v>7171</v>
      </c>
      <c r="T5644" s="19" t="s">
        <v>4950</v>
      </c>
      <c r="V5644" s="19" t="s">
        <v>119</v>
      </c>
      <c r="W5644" s="19" t="s">
        <v>129</v>
      </c>
      <c r="Z5644" s="44" t="s">
        <v>7177</v>
      </c>
      <c r="AA5644" s="44" t="s">
        <v>6536</v>
      </c>
    </row>
    <row r="5645" spans="1:27" hidden="1" x14ac:dyDescent="0.25">
      <c r="A5645" s="26">
        <v>19</v>
      </c>
      <c r="B5645" s="19" t="s">
        <v>7220</v>
      </c>
      <c r="C5645" s="44" t="s">
        <v>114</v>
      </c>
      <c r="D5645" s="19" t="s">
        <v>7219</v>
      </c>
      <c r="E5645" s="19">
        <v>12</v>
      </c>
      <c r="F5645" s="19">
        <v>190</v>
      </c>
      <c r="G5645" s="19">
        <v>284</v>
      </c>
      <c r="H5645" s="19">
        <v>1</v>
      </c>
      <c r="I5645" s="79">
        <v>2.27</v>
      </c>
      <c r="J5645" s="79">
        <v>2.27</v>
      </c>
      <c r="K5645" s="19" t="s">
        <v>7216</v>
      </c>
      <c r="L5645" s="19" t="s">
        <v>7217</v>
      </c>
      <c r="Q5645" s="20">
        <v>48</v>
      </c>
      <c r="R5645" s="65" t="s">
        <v>7171</v>
      </c>
      <c r="T5645" s="19" t="s">
        <v>4950</v>
      </c>
      <c r="V5645" s="19" t="s">
        <v>119</v>
      </c>
      <c r="W5645" s="19" t="s">
        <v>129</v>
      </c>
      <c r="Z5645" s="44" t="s">
        <v>7177</v>
      </c>
      <c r="AA5645" s="44" t="s">
        <v>6536</v>
      </c>
    </row>
    <row r="5646" spans="1:27" hidden="1" x14ac:dyDescent="0.25">
      <c r="A5646" s="26">
        <v>20</v>
      </c>
      <c r="B5646" s="19" t="s">
        <v>7221</v>
      </c>
      <c r="C5646" s="44" t="s">
        <v>114</v>
      </c>
      <c r="D5646" s="19" t="s">
        <v>6915</v>
      </c>
      <c r="E5646" s="19">
        <v>12</v>
      </c>
      <c r="F5646" s="19">
        <v>80</v>
      </c>
      <c r="G5646" s="19">
        <v>88</v>
      </c>
      <c r="H5646" s="19">
        <v>4</v>
      </c>
      <c r="I5646" s="79">
        <v>0.45</v>
      </c>
      <c r="J5646" s="79">
        <v>1.81</v>
      </c>
      <c r="K5646" s="19" t="s">
        <v>7216</v>
      </c>
      <c r="L5646" s="19" t="s">
        <v>7217</v>
      </c>
      <c r="Q5646" s="20">
        <v>48</v>
      </c>
      <c r="R5646" s="65" t="s">
        <v>7171</v>
      </c>
      <c r="T5646" s="19" t="s">
        <v>4950</v>
      </c>
      <c r="V5646" s="19" t="s">
        <v>119</v>
      </c>
      <c r="W5646" s="19" t="s">
        <v>129</v>
      </c>
      <c r="Z5646" s="44" t="s">
        <v>7177</v>
      </c>
      <c r="AA5646" s="44" t="s">
        <v>6536</v>
      </c>
    </row>
    <row r="5647" spans="1:27" hidden="1" x14ac:dyDescent="0.25">
      <c r="A5647" s="26">
        <v>21</v>
      </c>
      <c r="B5647" s="19" t="s">
        <v>7222</v>
      </c>
      <c r="C5647" s="44" t="s">
        <v>114</v>
      </c>
      <c r="D5647" s="19" t="s">
        <v>6534</v>
      </c>
      <c r="E5647" s="19">
        <v>12</v>
      </c>
      <c r="F5647" s="19">
        <v>259</v>
      </c>
      <c r="G5647" s="19">
        <v>346</v>
      </c>
      <c r="H5647" s="19">
        <v>6</v>
      </c>
      <c r="I5647" s="79">
        <v>8.44</v>
      </c>
      <c r="J5647" s="79">
        <v>50.65</v>
      </c>
      <c r="K5647" s="19" t="s">
        <v>758</v>
      </c>
      <c r="L5647" s="19" t="s">
        <v>7223</v>
      </c>
      <c r="O5647" s="19" t="s">
        <v>129</v>
      </c>
      <c r="Q5647" s="20">
        <v>48</v>
      </c>
      <c r="R5647" s="65" t="s">
        <v>7171</v>
      </c>
      <c r="T5647" s="19" t="s">
        <v>4950</v>
      </c>
      <c r="V5647" s="19" t="s">
        <v>119</v>
      </c>
      <c r="Z5647" s="44" t="s">
        <v>7177</v>
      </c>
      <c r="AA5647" s="44" t="s">
        <v>121</v>
      </c>
    </row>
    <row r="5648" spans="1:27" hidden="1" x14ac:dyDescent="0.25">
      <c r="A5648" s="26">
        <v>22</v>
      </c>
      <c r="B5648" s="19" t="s">
        <v>7224</v>
      </c>
      <c r="C5648" s="44" t="s">
        <v>114</v>
      </c>
      <c r="D5648" s="19" t="s">
        <v>7225</v>
      </c>
      <c r="E5648" s="19">
        <v>12</v>
      </c>
      <c r="F5648" s="19">
        <v>160</v>
      </c>
      <c r="G5648" s="19">
        <v>220</v>
      </c>
      <c r="H5648" s="19">
        <v>1</v>
      </c>
      <c r="I5648" s="79">
        <v>3.17</v>
      </c>
      <c r="J5648" s="79">
        <v>3.17</v>
      </c>
      <c r="K5648" s="19" t="s">
        <v>758</v>
      </c>
      <c r="L5648" s="19" t="s">
        <v>7223</v>
      </c>
      <c r="N5648" s="19" t="s">
        <v>128</v>
      </c>
      <c r="Q5648" s="20">
        <v>48</v>
      </c>
      <c r="R5648" s="65" t="s">
        <v>7171</v>
      </c>
      <c r="T5648" s="19" t="s">
        <v>4950</v>
      </c>
      <c r="V5648" s="19" t="s">
        <v>119</v>
      </c>
      <c r="X5648" s="19" t="s">
        <v>129</v>
      </c>
      <c r="Z5648" s="44" t="s">
        <v>7177</v>
      </c>
      <c r="AA5648" s="44" t="s">
        <v>121</v>
      </c>
    </row>
    <row r="5649" spans="1:27" hidden="1" x14ac:dyDescent="0.25">
      <c r="A5649" s="26">
        <v>23</v>
      </c>
      <c r="B5649" s="19" t="s">
        <v>7226</v>
      </c>
      <c r="C5649" s="44" t="s">
        <v>114</v>
      </c>
      <c r="D5649" s="19" t="s">
        <v>7227</v>
      </c>
      <c r="E5649" s="19">
        <v>12</v>
      </c>
      <c r="F5649" s="19">
        <v>200</v>
      </c>
      <c r="G5649" s="19">
        <v>203</v>
      </c>
      <c r="H5649" s="19">
        <v>1</v>
      </c>
      <c r="I5649" s="79">
        <v>3.68</v>
      </c>
      <c r="J5649" s="79">
        <v>3.68</v>
      </c>
      <c r="K5649" s="19" t="s">
        <v>758</v>
      </c>
      <c r="L5649" s="19" t="s">
        <v>7223</v>
      </c>
      <c r="N5649" s="19" t="s">
        <v>128</v>
      </c>
      <c r="Q5649" s="20">
        <v>48</v>
      </c>
      <c r="R5649" s="65" t="s">
        <v>7171</v>
      </c>
      <c r="T5649" s="19" t="s">
        <v>4950</v>
      </c>
      <c r="V5649" s="19" t="s">
        <v>119</v>
      </c>
      <c r="X5649" s="19" t="s">
        <v>129</v>
      </c>
      <c r="Z5649" s="44" t="s">
        <v>7177</v>
      </c>
      <c r="AA5649" s="44" t="s">
        <v>121</v>
      </c>
    </row>
    <row r="5650" spans="1:27" hidden="1" x14ac:dyDescent="0.25">
      <c r="A5650" s="26">
        <v>24</v>
      </c>
      <c r="B5650" s="19" t="s">
        <v>7228</v>
      </c>
      <c r="C5650" s="44" t="s">
        <v>114</v>
      </c>
      <c r="D5650" s="19" t="s">
        <v>7229</v>
      </c>
      <c r="E5650" s="19">
        <v>12</v>
      </c>
      <c r="F5650" s="19">
        <v>138</v>
      </c>
      <c r="G5650" s="19">
        <v>250</v>
      </c>
      <c r="H5650" s="19">
        <v>1</v>
      </c>
      <c r="I5650" s="79">
        <v>1.88</v>
      </c>
      <c r="J5650" s="79">
        <v>1.88</v>
      </c>
      <c r="K5650" s="19" t="s">
        <v>758</v>
      </c>
      <c r="L5650" s="19" t="s">
        <v>7223</v>
      </c>
      <c r="Q5650" s="20">
        <v>48</v>
      </c>
      <c r="R5650" s="65" t="s">
        <v>7171</v>
      </c>
      <c r="T5650" s="19" t="s">
        <v>4950</v>
      </c>
      <c r="V5650" s="19" t="s">
        <v>119</v>
      </c>
      <c r="W5650" s="19" t="s">
        <v>129</v>
      </c>
      <c r="Z5650" s="44" t="s">
        <v>7177</v>
      </c>
      <c r="AA5650" s="44" t="s">
        <v>121</v>
      </c>
    </row>
    <row r="5651" spans="1:27" hidden="1" x14ac:dyDescent="0.25">
      <c r="A5651" s="26">
        <v>25</v>
      </c>
      <c r="B5651" s="19" t="s">
        <v>7230</v>
      </c>
      <c r="C5651" s="44" t="s">
        <v>114</v>
      </c>
      <c r="D5651" s="19" t="s">
        <v>7231</v>
      </c>
      <c r="E5651" s="19">
        <v>12</v>
      </c>
      <c r="F5651" s="19">
        <v>190</v>
      </c>
      <c r="G5651" s="19">
        <v>232</v>
      </c>
      <c r="H5651" s="19">
        <v>1</v>
      </c>
      <c r="I5651" s="79">
        <v>2.44</v>
      </c>
      <c r="J5651" s="79">
        <v>2.44</v>
      </c>
      <c r="K5651" s="19" t="s">
        <v>758</v>
      </c>
      <c r="L5651" s="19" t="s">
        <v>7223</v>
      </c>
      <c r="Q5651" s="20">
        <v>48</v>
      </c>
      <c r="R5651" s="65" t="s">
        <v>7171</v>
      </c>
      <c r="T5651" s="19" t="s">
        <v>4950</v>
      </c>
      <c r="V5651" s="19" t="s">
        <v>119</v>
      </c>
      <c r="W5651" s="19" t="s">
        <v>129</v>
      </c>
      <c r="Z5651" s="44" t="s">
        <v>7177</v>
      </c>
      <c r="AA5651" s="44" t="s">
        <v>121</v>
      </c>
    </row>
    <row r="5652" spans="1:27" hidden="1" x14ac:dyDescent="0.25">
      <c r="A5652" s="26">
        <v>26</v>
      </c>
      <c r="B5652" s="19" t="s">
        <v>7232</v>
      </c>
      <c r="C5652" s="44" t="s">
        <v>114</v>
      </c>
      <c r="D5652" s="19" t="s">
        <v>7233</v>
      </c>
      <c r="E5652" s="19">
        <v>12</v>
      </c>
      <c r="F5652" s="19">
        <v>190</v>
      </c>
      <c r="G5652" s="19">
        <v>201</v>
      </c>
      <c r="H5652" s="19">
        <v>1</v>
      </c>
      <c r="I5652" s="79">
        <v>2.13</v>
      </c>
      <c r="J5652" s="79">
        <v>2.13</v>
      </c>
      <c r="K5652" s="19" t="s">
        <v>758</v>
      </c>
      <c r="L5652" s="19" t="s">
        <v>7223</v>
      </c>
      <c r="Q5652" s="20">
        <v>48</v>
      </c>
      <c r="R5652" s="65" t="s">
        <v>7171</v>
      </c>
      <c r="T5652" s="19" t="s">
        <v>4950</v>
      </c>
      <c r="V5652" s="19" t="s">
        <v>119</v>
      </c>
      <c r="W5652" s="19" t="s">
        <v>129</v>
      </c>
      <c r="Z5652" s="44" t="s">
        <v>7177</v>
      </c>
      <c r="AA5652" s="44" t="s">
        <v>121</v>
      </c>
    </row>
    <row r="5653" spans="1:27" hidden="1" x14ac:dyDescent="0.25">
      <c r="A5653" s="26">
        <v>27</v>
      </c>
      <c r="B5653" s="19" t="s">
        <v>7234</v>
      </c>
      <c r="C5653" s="44" t="s">
        <v>114</v>
      </c>
      <c r="D5653" s="19" t="s">
        <v>6570</v>
      </c>
      <c r="E5653" s="19">
        <v>12</v>
      </c>
      <c r="F5653" s="19">
        <v>190</v>
      </c>
      <c r="G5653" s="19">
        <v>193</v>
      </c>
      <c r="H5653" s="19">
        <v>1</v>
      </c>
      <c r="I5653" s="79">
        <v>1.99</v>
      </c>
      <c r="J5653" s="79">
        <v>1.99</v>
      </c>
      <c r="K5653" s="19" t="s">
        <v>758</v>
      </c>
      <c r="L5653" s="19" t="s">
        <v>7223</v>
      </c>
      <c r="Q5653" s="20">
        <v>48</v>
      </c>
      <c r="R5653" s="65" t="s">
        <v>7171</v>
      </c>
      <c r="T5653" s="19" t="s">
        <v>4950</v>
      </c>
      <c r="V5653" s="19" t="s">
        <v>119</v>
      </c>
      <c r="W5653" s="19" t="s">
        <v>129</v>
      </c>
      <c r="Z5653" s="44" t="s">
        <v>7177</v>
      </c>
      <c r="AA5653" s="44" t="s">
        <v>121</v>
      </c>
    </row>
    <row r="5654" spans="1:27" hidden="1" x14ac:dyDescent="0.25">
      <c r="A5654" s="26">
        <v>28</v>
      </c>
      <c r="B5654" s="19" t="s">
        <v>7235</v>
      </c>
      <c r="C5654" s="44" t="s">
        <v>114</v>
      </c>
      <c r="D5654" s="19" t="s">
        <v>7236</v>
      </c>
      <c r="E5654" s="19">
        <v>12</v>
      </c>
      <c r="F5654" s="19">
        <v>118</v>
      </c>
      <c r="G5654" s="19">
        <v>325</v>
      </c>
      <c r="H5654" s="19">
        <v>1</v>
      </c>
      <c r="I5654" s="79">
        <v>2.0299999999999998</v>
      </c>
      <c r="J5654" s="79">
        <v>2.0299999999999998</v>
      </c>
      <c r="K5654" s="19" t="s">
        <v>758</v>
      </c>
      <c r="L5654" s="19" t="s">
        <v>7223</v>
      </c>
      <c r="Q5654" s="20">
        <v>48</v>
      </c>
      <c r="R5654" s="65" t="s">
        <v>7171</v>
      </c>
      <c r="T5654" s="19" t="s">
        <v>4950</v>
      </c>
      <c r="V5654" s="19" t="s">
        <v>119</v>
      </c>
      <c r="W5654" s="19" t="s">
        <v>129</v>
      </c>
      <c r="Z5654" s="44" t="s">
        <v>7177</v>
      </c>
      <c r="AA5654" s="44" t="s">
        <v>121</v>
      </c>
    </row>
    <row r="5655" spans="1:27" hidden="1" x14ac:dyDescent="0.25">
      <c r="A5655" s="26">
        <v>29</v>
      </c>
      <c r="B5655" s="19" t="s">
        <v>7237</v>
      </c>
      <c r="C5655" s="44" t="s">
        <v>114</v>
      </c>
      <c r="D5655" s="19" t="s">
        <v>7238</v>
      </c>
      <c r="E5655" s="19">
        <v>12</v>
      </c>
      <c r="F5655" s="19">
        <v>136</v>
      </c>
      <c r="G5655" s="19">
        <v>390</v>
      </c>
      <c r="H5655" s="19">
        <v>1</v>
      </c>
      <c r="I5655" s="79">
        <v>2.91</v>
      </c>
      <c r="J5655" s="79">
        <v>2.91</v>
      </c>
      <c r="K5655" s="19" t="s">
        <v>758</v>
      </c>
      <c r="L5655" s="19" t="s">
        <v>7223</v>
      </c>
      <c r="Q5655" s="20">
        <v>48</v>
      </c>
      <c r="R5655" s="65" t="s">
        <v>7171</v>
      </c>
      <c r="T5655" s="19" t="s">
        <v>4950</v>
      </c>
      <c r="V5655" s="19" t="s">
        <v>119</v>
      </c>
      <c r="W5655" s="19" t="s">
        <v>129</v>
      </c>
      <c r="Z5655" s="44" t="s">
        <v>7177</v>
      </c>
      <c r="AA5655" s="44" t="s">
        <v>121</v>
      </c>
    </row>
    <row r="5656" spans="1:27" hidden="1" x14ac:dyDescent="0.25">
      <c r="A5656" s="26">
        <v>30</v>
      </c>
      <c r="B5656" s="19" t="s">
        <v>7221</v>
      </c>
      <c r="C5656" s="44" t="s">
        <v>114</v>
      </c>
      <c r="D5656" s="19" t="s">
        <v>6915</v>
      </c>
      <c r="E5656" s="19">
        <v>12</v>
      </c>
      <c r="F5656" s="19">
        <v>80</v>
      </c>
      <c r="G5656" s="19">
        <v>88</v>
      </c>
      <c r="H5656" s="19">
        <v>6</v>
      </c>
      <c r="I5656" s="79">
        <v>0.45</v>
      </c>
      <c r="J5656" s="79">
        <v>2.71</v>
      </c>
      <c r="K5656" s="19" t="s">
        <v>758</v>
      </c>
      <c r="L5656" s="19" t="s">
        <v>7223</v>
      </c>
      <c r="Q5656" s="20">
        <v>48</v>
      </c>
      <c r="R5656" s="65" t="s">
        <v>7171</v>
      </c>
      <c r="T5656" s="19" t="s">
        <v>4950</v>
      </c>
      <c r="V5656" s="19" t="s">
        <v>119</v>
      </c>
      <c r="W5656" s="19" t="s">
        <v>129</v>
      </c>
      <c r="Z5656" s="44" t="s">
        <v>7177</v>
      </c>
      <c r="AA5656" s="44" t="s">
        <v>121</v>
      </c>
    </row>
    <row r="5657" spans="1:27" hidden="1" x14ac:dyDescent="0.25">
      <c r="A5657" s="26">
        <v>31</v>
      </c>
      <c r="B5657" s="19" t="s">
        <v>7239</v>
      </c>
      <c r="C5657" s="44" t="s">
        <v>114</v>
      </c>
      <c r="D5657" s="19" t="s">
        <v>7240</v>
      </c>
      <c r="E5657" s="19">
        <v>12</v>
      </c>
      <c r="F5657" s="19">
        <v>97</v>
      </c>
      <c r="G5657" s="19">
        <v>310</v>
      </c>
      <c r="H5657" s="19">
        <v>1</v>
      </c>
      <c r="I5657" s="79">
        <v>1.81</v>
      </c>
      <c r="J5657" s="79">
        <v>1.81</v>
      </c>
      <c r="K5657" s="19" t="s">
        <v>758</v>
      </c>
      <c r="L5657" s="19" t="s">
        <v>7223</v>
      </c>
      <c r="Q5657" s="20">
        <v>48</v>
      </c>
      <c r="R5657" s="65" t="s">
        <v>7171</v>
      </c>
      <c r="T5657" s="19" t="s">
        <v>4950</v>
      </c>
      <c r="V5657" s="19" t="s">
        <v>119</v>
      </c>
      <c r="W5657" s="19" t="s">
        <v>129</v>
      </c>
      <c r="Z5657" s="44" t="s">
        <v>7177</v>
      </c>
      <c r="AA5657" s="44" t="s">
        <v>121</v>
      </c>
    </row>
    <row r="5658" spans="1:27" hidden="1" x14ac:dyDescent="0.25">
      <c r="A5658" s="26">
        <v>32</v>
      </c>
      <c r="B5658" s="19" t="s">
        <v>7241</v>
      </c>
      <c r="C5658" s="44" t="s">
        <v>114</v>
      </c>
      <c r="D5658" s="19" t="s">
        <v>5261</v>
      </c>
      <c r="E5658" s="19">
        <v>14</v>
      </c>
      <c r="F5658" s="19">
        <v>90</v>
      </c>
      <c r="G5658" s="19">
        <v>150</v>
      </c>
      <c r="H5658" s="19">
        <v>1</v>
      </c>
      <c r="I5658" s="79">
        <v>0.96</v>
      </c>
      <c r="J5658" s="79">
        <v>0.96</v>
      </c>
      <c r="K5658" s="19" t="s">
        <v>6477</v>
      </c>
      <c r="L5658" s="19" t="s">
        <v>7242</v>
      </c>
      <c r="Q5658" s="20">
        <v>48</v>
      </c>
      <c r="R5658" s="65" t="s">
        <v>7171</v>
      </c>
      <c r="T5658" s="19" t="s">
        <v>4950</v>
      </c>
      <c r="V5658" s="19" t="s">
        <v>119</v>
      </c>
      <c r="W5658" s="19" t="s">
        <v>129</v>
      </c>
      <c r="Z5658" s="44" t="s">
        <v>7177</v>
      </c>
      <c r="AA5658" s="44" t="s">
        <v>7243</v>
      </c>
    </row>
    <row r="5659" spans="1:27" hidden="1" x14ac:dyDescent="0.25">
      <c r="A5659" s="26">
        <v>33</v>
      </c>
      <c r="B5659" s="19" t="s">
        <v>7244</v>
      </c>
      <c r="C5659" s="44" t="s">
        <v>114</v>
      </c>
      <c r="D5659" s="19" t="s">
        <v>6054</v>
      </c>
      <c r="E5659" s="19">
        <v>14</v>
      </c>
      <c r="F5659" s="19">
        <v>150</v>
      </c>
      <c r="G5659" s="19">
        <v>233</v>
      </c>
      <c r="H5659" s="19">
        <v>4</v>
      </c>
      <c r="I5659" s="79">
        <v>3.16</v>
      </c>
      <c r="J5659" s="79">
        <v>12.63</v>
      </c>
      <c r="K5659" s="19" t="s">
        <v>6477</v>
      </c>
      <c r="L5659" s="19" t="s">
        <v>7242</v>
      </c>
      <c r="Q5659" s="20">
        <v>48</v>
      </c>
      <c r="R5659" s="65" t="s">
        <v>7171</v>
      </c>
      <c r="T5659" s="19" t="s">
        <v>4950</v>
      </c>
      <c r="V5659" s="19" t="s">
        <v>119</v>
      </c>
      <c r="W5659" s="19" t="s">
        <v>129</v>
      </c>
      <c r="Z5659" s="44" t="s">
        <v>7177</v>
      </c>
      <c r="AA5659" s="44" t="s">
        <v>7243</v>
      </c>
    </row>
    <row r="5660" spans="1:27" hidden="1" x14ac:dyDescent="0.25">
      <c r="A5660" s="26">
        <v>34</v>
      </c>
      <c r="B5660" s="19" t="s">
        <v>7245</v>
      </c>
      <c r="C5660" s="44" t="s">
        <v>114</v>
      </c>
      <c r="D5660" s="19" t="s">
        <v>7246</v>
      </c>
      <c r="E5660" s="19">
        <v>14</v>
      </c>
      <c r="F5660" s="19">
        <v>700</v>
      </c>
      <c r="G5660" s="19">
        <v>1745</v>
      </c>
      <c r="H5660" s="19">
        <v>1</v>
      </c>
      <c r="I5660" s="79">
        <v>133.05000000000001</v>
      </c>
      <c r="J5660" s="79">
        <v>133.05000000000001</v>
      </c>
      <c r="K5660" s="19" t="s">
        <v>6477</v>
      </c>
      <c r="L5660" s="19" t="s">
        <v>7242</v>
      </c>
      <c r="N5660" s="19" t="s">
        <v>128</v>
      </c>
      <c r="Q5660" s="20">
        <v>48</v>
      </c>
      <c r="R5660" s="65" t="s">
        <v>7171</v>
      </c>
      <c r="T5660" s="19" t="s">
        <v>4950</v>
      </c>
      <c r="V5660" s="19" t="s">
        <v>119</v>
      </c>
      <c r="Y5660" s="19" t="s">
        <v>129</v>
      </c>
      <c r="Z5660" s="44" t="s">
        <v>7177</v>
      </c>
      <c r="AA5660" s="44" t="s">
        <v>7243</v>
      </c>
    </row>
    <row r="5661" spans="1:27" hidden="1" x14ac:dyDescent="0.25">
      <c r="A5661" s="26">
        <v>35</v>
      </c>
      <c r="B5661" s="19" t="s">
        <v>7247</v>
      </c>
      <c r="C5661" s="44" t="s">
        <v>114</v>
      </c>
      <c r="D5661" s="19" t="s">
        <v>7248</v>
      </c>
      <c r="E5661" s="19">
        <v>14</v>
      </c>
      <c r="F5661" s="19">
        <v>460</v>
      </c>
      <c r="G5661" s="19">
        <v>673</v>
      </c>
      <c r="H5661" s="19">
        <v>1</v>
      </c>
      <c r="I5661" s="79">
        <v>33.97</v>
      </c>
      <c r="J5661" s="79">
        <v>33.97</v>
      </c>
      <c r="K5661" s="19" t="s">
        <v>6477</v>
      </c>
      <c r="L5661" s="19" t="s">
        <v>7242</v>
      </c>
      <c r="Q5661" s="20">
        <v>48</v>
      </c>
      <c r="R5661" s="65" t="s">
        <v>7171</v>
      </c>
      <c r="T5661" s="19" t="s">
        <v>4950</v>
      </c>
      <c r="V5661" s="19" t="s">
        <v>119</v>
      </c>
      <c r="Y5661" s="19" t="s">
        <v>129</v>
      </c>
      <c r="Z5661" s="44" t="s">
        <v>7177</v>
      </c>
      <c r="AA5661" s="44" t="s">
        <v>7243</v>
      </c>
    </row>
    <row r="5662" spans="1:27" hidden="1" x14ac:dyDescent="0.25">
      <c r="A5662" s="26">
        <v>36</v>
      </c>
      <c r="B5662" s="19" t="s">
        <v>7241</v>
      </c>
      <c r="C5662" s="44" t="s">
        <v>114</v>
      </c>
      <c r="D5662" s="19" t="s">
        <v>5261</v>
      </c>
      <c r="E5662" s="19">
        <v>14</v>
      </c>
      <c r="F5662" s="19">
        <v>90</v>
      </c>
      <c r="G5662" s="19">
        <v>150</v>
      </c>
      <c r="H5662" s="19">
        <v>3</v>
      </c>
      <c r="I5662" s="79">
        <v>0.96</v>
      </c>
      <c r="J5662" s="79">
        <v>2.88</v>
      </c>
      <c r="K5662" s="19" t="s">
        <v>7249</v>
      </c>
      <c r="L5662" s="19" t="s">
        <v>7250</v>
      </c>
      <c r="Q5662" s="20">
        <v>48</v>
      </c>
      <c r="R5662" s="65" t="s">
        <v>7171</v>
      </c>
      <c r="T5662" s="19" t="s">
        <v>4950</v>
      </c>
      <c r="V5662" s="19" t="s">
        <v>119</v>
      </c>
      <c r="W5662" s="19" t="s">
        <v>129</v>
      </c>
      <c r="Z5662" s="44" t="s">
        <v>7177</v>
      </c>
      <c r="AA5662" s="44" t="s">
        <v>6920</v>
      </c>
    </row>
    <row r="5663" spans="1:27" hidden="1" x14ac:dyDescent="0.25">
      <c r="A5663" s="26">
        <v>37</v>
      </c>
      <c r="B5663" s="19" t="s">
        <v>7251</v>
      </c>
      <c r="C5663" s="44" t="s">
        <v>114</v>
      </c>
      <c r="D5663" s="19" t="s">
        <v>7252</v>
      </c>
      <c r="E5663" s="19">
        <v>14</v>
      </c>
      <c r="F5663" s="19">
        <v>329</v>
      </c>
      <c r="G5663" s="19">
        <v>439</v>
      </c>
      <c r="H5663" s="19">
        <v>1</v>
      </c>
      <c r="I5663" s="79">
        <v>8.6199999999999992</v>
      </c>
      <c r="J5663" s="79">
        <v>8.6199999999999992</v>
      </c>
      <c r="K5663" s="19" t="s">
        <v>7249</v>
      </c>
      <c r="L5663" s="19" t="s">
        <v>7250</v>
      </c>
      <c r="Q5663" s="20">
        <v>48</v>
      </c>
      <c r="R5663" s="65" t="s">
        <v>7171</v>
      </c>
      <c r="T5663" s="19" t="s">
        <v>4950</v>
      </c>
      <c r="V5663" s="19" t="s">
        <v>119</v>
      </c>
      <c r="W5663" s="19" t="s">
        <v>129</v>
      </c>
      <c r="Z5663" s="44" t="s">
        <v>7177</v>
      </c>
      <c r="AA5663" s="44" t="s">
        <v>6920</v>
      </c>
    </row>
    <row r="5664" spans="1:27" hidden="1" x14ac:dyDescent="0.25">
      <c r="A5664" s="26">
        <v>38</v>
      </c>
      <c r="B5664" s="19" t="s">
        <v>7253</v>
      </c>
      <c r="C5664" s="44" t="s">
        <v>114</v>
      </c>
      <c r="D5664" s="19" t="s">
        <v>7254</v>
      </c>
      <c r="E5664" s="19">
        <v>14</v>
      </c>
      <c r="F5664" s="19">
        <v>326</v>
      </c>
      <c r="G5664" s="19">
        <v>525</v>
      </c>
      <c r="H5664" s="19">
        <v>1</v>
      </c>
      <c r="I5664" s="79">
        <v>11.76</v>
      </c>
      <c r="J5664" s="79">
        <v>11.76</v>
      </c>
      <c r="K5664" s="19" t="s">
        <v>7249</v>
      </c>
      <c r="L5664" s="19" t="s">
        <v>7250</v>
      </c>
      <c r="Q5664" s="20">
        <v>48</v>
      </c>
      <c r="R5664" s="65" t="s">
        <v>7171</v>
      </c>
      <c r="T5664" s="19" t="s">
        <v>4950</v>
      </c>
      <c r="V5664" s="19" t="s">
        <v>119</v>
      </c>
      <c r="W5664" s="19" t="s">
        <v>129</v>
      </c>
      <c r="Z5664" s="44" t="s">
        <v>7177</v>
      </c>
      <c r="AA5664" s="44" t="s">
        <v>6920</v>
      </c>
    </row>
    <row r="5665" spans="1:27" hidden="1" x14ac:dyDescent="0.25">
      <c r="A5665" s="26">
        <v>39</v>
      </c>
      <c r="B5665" s="19" t="s">
        <v>7255</v>
      </c>
      <c r="C5665" s="44" t="s">
        <v>114</v>
      </c>
      <c r="D5665" s="19" t="s">
        <v>6056</v>
      </c>
      <c r="E5665" s="19">
        <v>14</v>
      </c>
      <c r="F5665" s="19">
        <v>75</v>
      </c>
      <c r="G5665" s="19">
        <v>175</v>
      </c>
      <c r="H5665" s="19">
        <v>2</v>
      </c>
      <c r="I5665" s="79">
        <v>0.94</v>
      </c>
      <c r="J5665" s="79">
        <v>1.87</v>
      </c>
      <c r="K5665" s="19" t="s">
        <v>7249</v>
      </c>
      <c r="L5665" s="19" t="s">
        <v>7250</v>
      </c>
      <c r="Q5665" s="20">
        <v>48</v>
      </c>
      <c r="R5665" s="65" t="s">
        <v>7171</v>
      </c>
      <c r="T5665" s="19" t="s">
        <v>4950</v>
      </c>
      <c r="V5665" s="19" t="s">
        <v>119</v>
      </c>
      <c r="W5665" s="19" t="s">
        <v>129</v>
      </c>
      <c r="Z5665" s="44" t="s">
        <v>7177</v>
      </c>
      <c r="AA5665" s="44" t="s">
        <v>6920</v>
      </c>
    </row>
    <row r="5666" spans="1:27" hidden="1" x14ac:dyDescent="0.25">
      <c r="A5666" s="26">
        <v>40</v>
      </c>
      <c r="B5666" s="19" t="s">
        <v>7256</v>
      </c>
      <c r="C5666" s="44" t="s">
        <v>114</v>
      </c>
      <c r="D5666" s="19" t="s">
        <v>7257</v>
      </c>
      <c r="E5666" s="19">
        <v>14</v>
      </c>
      <c r="F5666" s="19">
        <v>460</v>
      </c>
      <c r="G5666" s="19">
        <v>1181</v>
      </c>
      <c r="H5666" s="19">
        <v>1</v>
      </c>
      <c r="I5666" s="79">
        <v>59.68</v>
      </c>
      <c r="J5666" s="79">
        <v>59.68</v>
      </c>
      <c r="K5666" s="19" t="s">
        <v>7249</v>
      </c>
      <c r="L5666" s="19" t="s">
        <v>7250</v>
      </c>
      <c r="Q5666" s="20">
        <v>48</v>
      </c>
      <c r="R5666" s="65" t="s">
        <v>7171</v>
      </c>
      <c r="T5666" s="19" t="s">
        <v>4950</v>
      </c>
      <c r="V5666" s="19" t="s">
        <v>119</v>
      </c>
      <c r="Y5666" s="19" t="s">
        <v>129</v>
      </c>
      <c r="Z5666" s="44" t="s">
        <v>7177</v>
      </c>
      <c r="AA5666" s="44" t="s">
        <v>6920</v>
      </c>
    </row>
    <row r="5667" spans="1:27" hidden="1" x14ac:dyDescent="0.25">
      <c r="A5667" s="26">
        <v>41</v>
      </c>
      <c r="B5667" s="19" t="s">
        <v>7258</v>
      </c>
      <c r="C5667" s="44" t="s">
        <v>114</v>
      </c>
      <c r="D5667" s="19" t="s">
        <v>7259</v>
      </c>
      <c r="E5667" s="19">
        <v>14</v>
      </c>
      <c r="F5667" s="19">
        <v>460</v>
      </c>
      <c r="G5667" s="19">
        <v>1115</v>
      </c>
      <c r="H5667" s="19">
        <v>1</v>
      </c>
      <c r="I5667" s="79">
        <v>42.49</v>
      </c>
      <c r="J5667" s="79">
        <v>42.49</v>
      </c>
      <c r="K5667" s="19" t="s">
        <v>7249</v>
      </c>
      <c r="L5667" s="19" t="s">
        <v>7250</v>
      </c>
      <c r="P5667" s="19" t="s">
        <v>129</v>
      </c>
      <c r="Q5667" s="20">
        <v>48</v>
      </c>
      <c r="R5667" s="65" t="s">
        <v>7171</v>
      </c>
      <c r="T5667" s="19" t="s">
        <v>4950</v>
      </c>
      <c r="V5667" s="19" t="s">
        <v>119</v>
      </c>
      <c r="Y5667" s="19" t="s">
        <v>129</v>
      </c>
      <c r="Z5667" s="44" t="s">
        <v>7177</v>
      </c>
      <c r="AA5667" s="44" t="s">
        <v>6920</v>
      </c>
    </row>
    <row r="5668" spans="1:27" hidden="1" x14ac:dyDescent="0.25">
      <c r="A5668" s="26">
        <v>42</v>
      </c>
      <c r="B5668" s="19" t="s">
        <v>7260</v>
      </c>
      <c r="C5668" s="44" t="s">
        <v>114</v>
      </c>
      <c r="D5668" s="19" t="s">
        <v>7261</v>
      </c>
      <c r="E5668" s="19">
        <v>14</v>
      </c>
      <c r="F5668" s="19">
        <v>460</v>
      </c>
      <c r="G5668" s="19">
        <v>1097</v>
      </c>
      <c r="H5668" s="19">
        <v>1</v>
      </c>
      <c r="I5668" s="79">
        <v>41.99</v>
      </c>
      <c r="J5668" s="79">
        <v>41.99</v>
      </c>
      <c r="K5668" s="19" t="s">
        <v>7249</v>
      </c>
      <c r="L5668" s="19" t="s">
        <v>7250</v>
      </c>
      <c r="P5668" s="19" t="s">
        <v>129</v>
      </c>
      <c r="Q5668" s="20">
        <v>48</v>
      </c>
      <c r="R5668" s="65" t="s">
        <v>7171</v>
      </c>
      <c r="T5668" s="19" t="s">
        <v>4950</v>
      </c>
      <c r="V5668" s="19" t="s">
        <v>119</v>
      </c>
      <c r="Y5668" s="19" t="s">
        <v>129</v>
      </c>
      <c r="Z5668" s="44" t="s">
        <v>7177</v>
      </c>
      <c r="AA5668" s="44" t="s">
        <v>6920</v>
      </c>
    </row>
    <row r="5669" spans="1:27" hidden="1" x14ac:dyDescent="0.25">
      <c r="A5669" s="26">
        <v>43</v>
      </c>
      <c r="B5669" s="19" t="s">
        <v>7262</v>
      </c>
      <c r="C5669" s="44" t="s">
        <v>114</v>
      </c>
      <c r="D5669" s="19" t="s">
        <v>6939</v>
      </c>
      <c r="E5669" s="19">
        <v>16</v>
      </c>
      <c r="F5669" s="19">
        <v>105</v>
      </c>
      <c r="G5669" s="19">
        <v>395</v>
      </c>
      <c r="H5669" s="19">
        <v>6</v>
      </c>
      <c r="I5669" s="79">
        <v>4.91</v>
      </c>
      <c r="J5669" s="79">
        <v>29.45</v>
      </c>
      <c r="K5669" s="19" t="s">
        <v>7263</v>
      </c>
      <c r="L5669" s="19" t="s">
        <v>7264</v>
      </c>
      <c r="N5669" s="19" t="s">
        <v>128</v>
      </c>
      <c r="Q5669" s="20">
        <v>48</v>
      </c>
      <c r="R5669" s="65" t="s">
        <v>7171</v>
      </c>
      <c r="T5669" s="19" t="s">
        <v>4950</v>
      </c>
      <c r="V5669" s="19" t="s">
        <v>119</v>
      </c>
      <c r="X5669" s="19" t="s">
        <v>129</v>
      </c>
      <c r="Z5669" s="44" t="s">
        <v>7177</v>
      </c>
      <c r="AA5669" s="44" t="s">
        <v>6639</v>
      </c>
    </row>
    <row r="5670" spans="1:27" hidden="1" x14ac:dyDescent="0.25">
      <c r="A5670" s="26">
        <v>44</v>
      </c>
      <c r="B5670" s="19" t="s">
        <v>7265</v>
      </c>
      <c r="C5670" s="44" t="s">
        <v>114</v>
      </c>
      <c r="D5670" s="19" t="s">
        <v>7266</v>
      </c>
      <c r="E5670" s="19">
        <v>16</v>
      </c>
      <c r="F5670" s="19">
        <v>400</v>
      </c>
      <c r="G5670" s="19">
        <v>400</v>
      </c>
      <c r="H5670" s="19">
        <v>1</v>
      </c>
      <c r="I5670" s="79">
        <v>19.52</v>
      </c>
      <c r="J5670" s="79">
        <v>19.52</v>
      </c>
      <c r="K5670" s="19" t="s">
        <v>7263</v>
      </c>
      <c r="L5670" s="19" t="s">
        <v>7264</v>
      </c>
      <c r="N5670" s="19" t="s">
        <v>128</v>
      </c>
      <c r="Q5670" s="20">
        <v>48</v>
      </c>
      <c r="R5670" s="65" t="s">
        <v>7171</v>
      </c>
      <c r="T5670" s="19" t="s">
        <v>4950</v>
      </c>
      <c r="V5670" s="19" t="s">
        <v>119</v>
      </c>
      <c r="X5670" s="19" t="s">
        <v>129</v>
      </c>
      <c r="Z5670" s="44" t="s">
        <v>7177</v>
      </c>
      <c r="AA5670" s="44" t="s">
        <v>6639</v>
      </c>
    </row>
    <row r="5671" spans="1:27" hidden="1" x14ac:dyDescent="0.25">
      <c r="A5671" s="26">
        <v>45</v>
      </c>
      <c r="B5671" s="19" t="s">
        <v>7267</v>
      </c>
      <c r="C5671" s="44" t="s">
        <v>114</v>
      </c>
      <c r="D5671" s="19" t="s">
        <v>7268</v>
      </c>
      <c r="E5671" s="19">
        <v>16</v>
      </c>
      <c r="F5671" s="19">
        <v>202</v>
      </c>
      <c r="G5671" s="19">
        <v>293</v>
      </c>
      <c r="H5671" s="19">
        <v>1</v>
      </c>
      <c r="I5671" s="79">
        <v>4.5199999999999996</v>
      </c>
      <c r="J5671" s="79">
        <v>4.5199999999999996</v>
      </c>
      <c r="K5671" s="19" t="s">
        <v>7263</v>
      </c>
      <c r="L5671" s="19" t="s">
        <v>7264</v>
      </c>
      <c r="Q5671" s="20">
        <v>48</v>
      </c>
      <c r="R5671" s="65" t="s">
        <v>7171</v>
      </c>
      <c r="T5671" s="19" t="s">
        <v>4950</v>
      </c>
      <c r="V5671" s="19" t="s">
        <v>119</v>
      </c>
      <c r="W5671" s="19" t="s">
        <v>129</v>
      </c>
      <c r="Z5671" s="44" t="s">
        <v>7177</v>
      </c>
      <c r="AA5671" s="44" t="s">
        <v>6639</v>
      </c>
    </row>
    <row r="5672" spans="1:27" hidden="1" x14ac:dyDescent="0.25">
      <c r="A5672" s="26">
        <v>46</v>
      </c>
      <c r="B5672" s="19" t="s">
        <v>7269</v>
      </c>
      <c r="C5672" s="44" t="s">
        <v>114</v>
      </c>
      <c r="D5672" s="19" t="s">
        <v>7270</v>
      </c>
      <c r="E5672" s="19">
        <v>16</v>
      </c>
      <c r="F5672" s="19">
        <v>172</v>
      </c>
      <c r="G5672" s="19">
        <v>271</v>
      </c>
      <c r="H5672" s="19">
        <v>2</v>
      </c>
      <c r="I5672" s="79">
        <v>3.59</v>
      </c>
      <c r="J5672" s="79">
        <v>7.18</v>
      </c>
      <c r="K5672" s="19" t="s">
        <v>7263</v>
      </c>
      <c r="L5672" s="19" t="s">
        <v>7264</v>
      </c>
      <c r="Q5672" s="20">
        <v>48</v>
      </c>
      <c r="R5672" s="65" t="s">
        <v>7171</v>
      </c>
      <c r="T5672" s="19" t="s">
        <v>4950</v>
      </c>
      <c r="V5672" s="19" t="s">
        <v>119</v>
      </c>
      <c r="W5672" s="19" t="s">
        <v>129</v>
      </c>
      <c r="Z5672" s="44" t="s">
        <v>7177</v>
      </c>
      <c r="AA5672" s="44" t="s">
        <v>6639</v>
      </c>
    </row>
    <row r="5673" spans="1:27" hidden="1" x14ac:dyDescent="0.25">
      <c r="A5673" s="26">
        <v>47</v>
      </c>
      <c r="B5673" s="19" t="s">
        <v>7271</v>
      </c>
      <c r="C5673" s="44" t="s">
        <v>114</v>
      </c>
      <c r="D5673" s="19" t="s">
        <v>7272</v>
      </c>
      <c r="E5673" s="19">
        <v>16</v>
      </c>
      <c r="F5673" s="19">
        <v>110</v>
      </c>
      <c r="G5673" s="19">
        <v>164</v>
      </c>
      <c r="H5673" s="19">
        <v>1</v>
      </c>
      <c r="I5673" s="79">
        <v>1.07</v>
      </c>
      <c r="J5673" s="79">
        <v>1.07</v>
      </c>
      <c r="K5673" s="19" t="s">
        <v>7263</v>
      </c>
      <c r="L5673" s="19" t="s">
        <v>7264</v>
      </c>
      <c r="Q5673" s="20">
        <v>48</v>
      </c>
      <c r="R5673" s="65" t="s">
        <v>7171</v>
      </c>
      <c r="T5673" s="19" t="s">
        <v>4950</v>
      </c>
      <c r="V5673" s="19" t="s">
        <v>119</v>
      </c>
      <c r="W5673" s="19" t="s">
        <v>129</v>
      </c>
      <c r="Z5673" s="44" t="s">
        <v>7177</v>
      </c>
      <c r="AA5673" s="44" t="s">
        <v>6639</v>
      </c>
    </row>
    <row r="5674" spans="1:27" hidden="1" x14ac:dyDescent="0.25">
      <c r="A5674" s="26">
        <v>48</v>
      </c>
      <c r="B5674" s="19" t="s">
        <v>7273</v>
      </c>
      <c r="C5674" s="44" t="s">
        <v>114</v>
      </c>
      <c r="D5674" s="19" t="s">
        <v>7274</v>
      </c>
      <c r="E5674" s="19">
        <v>16</v>
      </c>
      <c r="F5674" s="19">
        <v>450</v>
      </c>
      <c r="G5674" s="19">
        <v>1114</v>
      </c>
      <c r="H5674" s="19">
        <v>1</v>
      </c>
      <c r="I5674" s="79">
        <v>48.22</v>
      </c>
      <c r="J5674" s="79">
        <v>48.22</v>
      </c>
      <c r="K5674" s="19" t="s">
        <v>7263</v>
      </c>
      <c r="L5674" s="19" t="s">
        <v>7264</v>
      </c>
      <c r="P5674" s="19" t="s">
        <v>129</v>
      </c>
      <c r="Q5674" s="20">
        <v>48</v>
      </c>
      <c r="R5674" s="65" t="s">
        <v>7171</v>
      </c>
      <c r="T5674" s="19" t="s">
        <v>4950</v>
      </c>
      <c r="V5674" s="19" t="s">
        <v>119</v>
      </c>
      <c r="Y5674" s="19" t="s">
        <v>129</v>
      </c>
      <c r="Z5674" s="44" t="s">
        <v>7177</v>
      </c>
      <c r="AA5674" s="44" t="s">
        <v>6639</v>
      </c>
    </row>
    <row r="5675" spans="1:27" hidden="1" x14ac:dyDescent="0.25">
      <c r="A5675" s="26">
        <v>49</v>
      </c>
      <c r="B5675" s="19" t="s">
        <v>7265</v>
      </c>
      <c r="C5675" s="44" t="s">
        <v>2785</v>
      </c>
      <c r="D5675" s="19" t="s">
        <v>7266</v>
      </c>
      <c r="E5675" s="19">
        <v>16</v>
      </c>
      <c r="F5675" s="19">
        <v>400</v>
      </c>
      <c r="G5675" s="19">
        <v>400</v>
      </c>
      <c r="H5675" s="19">
        <v>2</v>
      </c>
      <c r="I5675" s="79">
        <v>19.52</v>
      </c>
      <c r="J5675" s="79">
        <v>39.049999999999997</v>
      </c>
      <c r="K5675" s="19" t="s">
        <v>7275</v>
      </c>
      <c r="L5675" s="19" t="s">
        <v>7276</v>
      </c>
      <c r="N5675" s="19" t="s">
        <v>128</v>
      </c>
      <c r="Q5675" s="20">
        <v>48</v>
      </c>
      <c r="R5675" s="65" t="s">
        <v>7171</v>
      </c>
      <c r="T5675" s="19" t="s">
        <v>4950</v>
      </c>
      <c r="V5675" s="19" t="s">
        <v>119</v>
      </c>
      <c r="X5675" s="19" t="s">
        <v>129</v>
      </c>
      <c r="Z5675" s="44" t="s">
        <v>7177</v>
      </c>
      <c r="AA5675" s="44" t="s">
        <v>7277</v>
      </c>
    </row>
    <row r="5676" spans="1:27" hidden="1" x14ac:dyDescent="0.25">
      <c r="A5676" s="26">
        <v>50</v>
      </c>
      <c r="B5676" s="19" t="s">
        <v>7278</v>
      </c>
      <c r="C5676" s="44" t="s">
        <v>2785</v>
      </c>
      <c r="D5676" s="19" t="s">
        <v>7279</v>
      </c>
      <c r="E5676" s="19">
        <v>16</v>
      </c>
      <c r="F5676" s="19">
        <v>380</v>
      </c>
      <c r="G5676" s="19">
        <v>400</v>
      </c>
      <c r="H5676" s="19">
        <v>1</v>
      </c>
      <c r="I5676" s="79">
        <v>18.52</v>
      </c>
      <c r="J5676" s="79">
        <v>18.52</v>
      </c>
      <c r="K5676" s="19" t="s">
        <v>7275</v>
      </c>
      <c r="L5676" s="19" t="s">
        <v>7276</v>
      </c>
      <c r="N5676" s="19" t="s">
        <v>128</v>
      </c>
      <c r="Q5676" s="20">
        <v>48</v>
      </c>
      <c r="R5676" s="65" t="s">
        <v>7171</v>
      </c>
      <c r="T5676" s="19" t="s">
        <v>4950</v>
      </c>
      <c r="V5676" s="19" t="s">
        <v>119</v>
      </c>
      <c r="X5676" s="19" t="s">
        <v>129</v>
      </c>
      <c r="Z5676" s="44" t="s">
        <v>7177</v>
      </c>
      <c r="AA5676" s="44" t="s">
        <v>7277</v>
      </c>
    </row>
    <row r="5677" spans="1:27" hidden="1" x14ac:dyDescent="0.25">
      <c r="A5677" s="26">
        <v>51</v>
      </c>
      <c r="B5677" s="19" t="s">
        <v>7271</v>
      </c>
      <c r="C5677" s="44" t="s">
        <v>2785</v>
      </c>
      <c r="D5677" s="19" t="s">
        <v>7272</v>
      </c>
      <c r="E5677" s="19">
        <v>16</v>
      </c>
      <c r="F5677" s="19">
        <v>110</v>
      </c>
      <c r="G5677" s="19">
        <v>164</v>
      </c>
      <c r="H5677" s="19">
        <v>1</v>
      </c>
      <c r="I5677" s="79">
        <v>1.07</v>
      </c>
      <c r="J5677" s="79">
        <v>1.07</v>
      </c>
      <c r="K5677" s="19" t="s">
        <v>7275</v>
      </c>
      <c r="L5677" s="19" t="s">
        <v>7276</v>
      </c>
      <c r="Q5677" s="20">
        <v>48</v>
      </c>
      <c r="R5677" s="65" t="s">
        <v>7171</v>
      </c>
      <c r="T5677" s="19" t="s">
        <v>4950</v>
      </c>
      <c r="V5677" s="19" t="s">
        <v>119</v>
      </c>
      <c r="W5677" s="19" t="s">
        <v>129</v>
      </c>
      <c r="Z5677" s="44" t="s">
        <v>7177</v>
      </c>
      <c r="AA5677" s="44" t="s">
        <v>7277</v>
      </c>
    </row>
    <row r="5678" spans="1:27" hidden="1" x14ac:dyDescent="0.25">
      <c r="A5678" s="26">
        <v>52</v>
      </c>
      <c r="B5678" s="19" t="s">
        <v>7280</v>
      </c>
      <c r="C5678" s="44" t="s">
        <v>114</v>
      </c>
      <c r="D5678" s="19" t="s">
        <v>7281</v>
      </c>
      <c r="E5678" s="19">
        <v>20</v>
      </c>
      <c r="F5678" s="19">
        <v>500</v>
      </c>
      <c r="G5678" s="19">
        <v>1384</v>
      </c>
      <c r="H5678" s="19">
        <v>2</v>
      </c>
      <c r="I5678" s="79">
        <v>89.75</v>
      </c>
      <c r="J5678" s="79">
        <v>179.5</v>
      </c>
      <c r="K5678" s="19" t="s">
        <v>7282</v>
      </c>
      <c r="L5678" s="19" t="s">
        <v>7283</v>
      </c>
      <c r="Q5678" s="20">
        <v>48</v>
      </c>
      <c r="R5678" s="65" t="s">
        <v>7171</v>
      </c>
      <c r="T5678" s="19" t="s">
        <v>4950</v>
      </c>
      <c r="V5678" s="19" t="s">
        <v>119</v>
      </c>
      <c r="Y5678" s="19" t="s">
        <v>129</v>
      </c>
      <c r="Z5678" s="44" t="s">
        <v>7177</v>
      </c>
      <c r="AA5678" s="44" t="s">
        <v>6945</v>
      </c>
    </row>
    <row r="5679" spans="1:27" hidden="1" x14ac:dyDescent="0.25">
      <c r="A5679" s="26">
        <v>53</v>
      </c>
      <c r="B5679" s="19" t="s">
        <v>7284</v>
      </c>
      <c r="C5679" s="44" t="s">
        <v>114</v>
      </c>
      <c r="D5679" s="19" t="s">
        <v>7285</v>
      </c>
      <c r="E5679" s="19">
        <v>20</v>
      </c>
      <c r="F5679" s="19">
        <v>500</v>
      </c>
      <c r="G5679" s="19">
        <v>742</v>
      </c>
      <c r="H5679" s="19">
        <v>1</v>
      </c>
      <c r="I5679" s="79">
        <v>50.15</v>
      </c>
      <c r="J5679" s="79">
        <v>50.15</v>
      </c>
      <c r="K5679" s="19" t="s">
        <v>7282</v>
      </c>
      <c r="L5679" s="19" t="s">
        <v>7283</v>
      </c>
      <c r="Q5679" s="20">
        <v>48</v>
      </c>
      <c r="R5679" s="65" t="s">
        <v>7171</v>
      </c>
      <c r="T5679" s="19" t="s">
        <v>4950</v>
      </c>
      <c r="V5679" s="19" t="s">
        <v>119</v>
      </c>
      <c r="Y5679" s="19" t="s">
        <v>129</v>
      </c>
      <c r="Z5679" s="44" t="s">
        <v>7177</v>
      </c>
      <c r="AA5679" s="44" t="s">
        <v>6945</v>
      </c>
    </row>
    <row r="5680" spans="1:27" hidden="1" x14ac:dyDescent="0.25">
      <c r="A5680" s="26">
        <v>54</v>
      </c>
      <c r="B5680" s="19" t="s">
        <v>7286</v>
      </c>
      <c r="C5680" s="44" t="s">
        <v>114</v>
      </c>
      <c r="D5680" s="19" t="s">
        <v>7287</v>
      </c>
      <c r="E5680" s="19">
        <v>20</v>
      </c>
      <c r="F5680" s="19">
        <v>500</v>
      </c>
      <c r="G5680" s="19">
        <v>743</v>
      </c>
      <c r="H5680" s="19">
        <v>1</v>
      </c>
      <c r="I5680" s="79">
        <v>50.12</v>
      </c>
      <c r="J5680" s="79">
        <v>50.12</v>
      </c>
      <c r="K5680" s="19" t="s">
        <v>7282</v>
      </c>
      <c r="L5680" s="19" t="s">
        <v>7283</v>
      </c>
      <c r="Q5680" s="20">
        <v>48</v>
      </c>
      <c r="R5680" s="65" t="s">
        <v>7171</v>
      </c>
      <c r="T5680" s="19" t="s">
        <v>4950</v>
      </c>
      <c r="V5680" s="19" t="s">
        <v>119</v>
      </c>
      <c r="Y5680" s="19" t="s">
        <v>129</v>
      </c>
      <c r="Z5680" s="44" t="s">
        <v>7177</v>
      </c>
      <c r="AA5680" s="44" t="s">
        <v>6945</v>
      </c>
    </row>
    <row r="5681" spans="1:27" hidden="1" x14ac:dyDescent="0.25">
      <c r="A5681" s="26">
        <v>55</v>
      </c>
      <c r="B5681" s="19" t="s">
        <v>7288</v>
      </c>
      <c r="C5681" s="44" t="s">
        <v>114</v>
      </c>
      <c r="D5681" s="19" t="s">
        <v>7289</v>
      </c>
      <c r="E5681" s="19">
        <v>20</v>
      </c>
      <c r="F5681" s="19">
        <v>500</v>
      </c>
      <c r="G5681" s="19">
        <v>618</v>
      </c>
      <c r="H5681" s="19">
        <v>1</v>
      </c>
      <c r="I5681" s="79">
        <v>42.39</v>
      </c>
      <c r="J5681" s="79">
        <v>42.39</v>
      </c>
      <c r="K5681" s="19" t="s">
        <v>7282</v>
      </c>
      <c r="L5681" s="19" t="s">
        <v>7283</v>
      </c>
      <c r="Q5681" s="20">
        <v>48</v>
      </c>
      <c r="R5681" s="65" t="s">
        <v>7171</v>
      </c>
      <c r="T5681" s="19" t="s">
        <v>4950</v>
      </c>
      <c r="V5681" s="19" t="s">
        <v>119</v>
      </c>
      <c r="Y5681" s="19" t="s">
        <v>129</v>
      </c>
      <c r="Z5681" s="44" t="s">
        <v>7177</v>
      </c>
      <c r="AA5681" s="44" t="s">
        <v>6945</v>
      </c>
    </row>
    <row r="5682" spans="1:27" hidden="1" x14ac:dyDescent="0.25">
      <c r="A5682" s="26">
        <v>56</v>
      </c>
      <c r="B5682" s="19" t="s">
        <v>7290</v>
      </c>
      <c r="C5682" s="44" t="s">
        <v>114</v>
      </c>
      <c r="D5682" s="19" t="s">
        <v>7291</v>
      </c>
      <c r="E5682" s="19">
        <v>20</v>
      </c>
      <c r="F5682" s="19">
        <v>500</v>
      </c>
      <c r="G5682" s="19">
        <v>1114</v>
      </c>
      <c r="H5682" s="19">
        <v>1</v>
      </c>
      <c r="I5682" s="79">
        <v>83.41</v>
      </c>
      <c r="J5682" s="79">
        <v>83.41</v>
      </c>
      <c r="K5682" s="19" t="s">
        <v>7282</v>
      </c>
      <c r="L5682" s="19" t="s">
        <v>7283</v>
      </c>
      <c r="Q5682" s="20">
        <v>48</v>
      </c>
      <c r="R5682" s="65" t="s">
        <v>7171</v>
      </c>
      <c r="T5682" s="19" t="s">
        <v>4950</v>
      </c>
      <c r="V5682" s="19" t="s">
        <v>119</v>
      </c>
      <c r="Y5682" s="19" t="s">
        <v>129</v>
      </c>
      <c r="Z5682" s="44" t="s">
        <v>7177</v>
      </c>
      <c r="AA5682" s="44" t="s">
        <v>6945</v>
      </c>
    </row>
    <row r="5683" spans="1:27" hidden="1" x14ac:dyDescent="0.25">
      <c r="A5683" s="26">
        <v>57</v>
      </c>
      <c r="B5683" s="19" t="s">
        <v>7292</v>
      </c>
      <c r="C5683" s="44" t="s">
        <v>114</v>
      </c>
      <c r="D5683" s="19" t="s">
        <v>7293</v>
      </c>
      <c r="E5683" s="19">
        <v>20</v>
      </c>
      <c r="F5683" s="19">
        <v>500</v>
      </c>
      <c r="G5683" s="19">
        <v>612</v>
      </c>
      <c r="H5683" s="19">
        <v>1</v>
      </c>
      <c r="I5683" s="79">
        <v>42.15</v>
      </c>
      <c r="J5683" s="79">
        <v>42.15</v>
      </c>
      <c r="K5683" s="19" t="s">
        <v>7282</v>
      </c>
      <c r="L5683" s="19" t="s">
        <v>7283</v>
      </c>
      <c r="Q5683" s="20">
        <v>48</v>
      </c>
      <c r="R5683" s="65" t="s">
        <v>7171</v>
      </c>
      <c r="T5683" s="19" t="s">
        <v>4950</v>
      </c>
      <c r="V5683" s="19" t="s">
        <v>119</v>
      </c>
      <c r="Y5683" s="19" t="s">
        <v>129</v>
      </c>
      <c r="Z5683" s="44" t="s">
        <v>7177</v>
      </c>
      <c r="AA5683" s="44" t="s">
        <v>6945</v>
      </c>
    </row>
    <row r="5684" spans="1:27" hidden="1" x14ac:dyDescent="0.25">
      <c r="A5684" s="26">
        <v>58</v>
      </c>
      <c r="B5684" s="19" t="s">
        <v>7294</v>
      </c>
      <c r="C5684" s="44" t="s">
        <v>114</v>
      </c>
      <c r="D5684" s="19" t="s">
        <v>7295</v>
      </c>
      <c r="E5684" s="19">
        <v>20</v>
      </c>
      <c r="F5684" s="19">
        <v>500</v>
      </c>
      <c r="G5684" s="19">
        <v>1092</v>
      </c>
      <c r="H5684" s="19">
        <v>1</v>
      </c>
      <c r="I5684" s="79">
        <v>81.45</v>
      </c>
      <c r="J5684" s="79">
        <v>81.45</v>
      </c>
      <c r="K5684" s="19" t="s">
        <v>7282</v>
      </c>
      <c r="L5684" s="19" t="s">
        <v>7283</v>
      </c>
      <c r="Q5684" s="20">
        <v>48</v>
      </c>
      <c r="R5684" s="65" t="s">
        <v>7171</v>
      </c>
      <c r="T5684" s="19" t="s">
        <v>4950</v>
      </c>
      <c r="V5684" s="19" t="s">
        <v>119</v>
      </c>
      <c r="Y5684" s="19" t="s">
        <v>129</v>
      </c>
      <c r="Z5684" s="44" t="s">
        <v>7177</v>
      </c>
      <c r="AA5684" s="44" t="s">
        <v>6945</v>
      </c>
    </row>
    <row r="5685" spans="1:27" hidden="1" x14ac:dyDescent="0.25">
      <c r="A5685" s="26">
        <v>59</v>
      </c>
      <c r="B5685" s="19" t="s">
        <v>7296</v>
      </c>
      <c r="C5685" s="44" t="s">
        <v>114</v>
      </c>
      <c r="D5685" s="19" t="s">
        <v>7297</v>
      </c>
      <c r="E5685" s="19">
        <v>20</v>
      </c>
      <c r="F5685" s="19">
        <v>240</v>
      </c>
      <c r="G5685" s="19">
        <v>380</v>
      </c>
      <c r="H5685" s="19">
        <v>1</v>
      </c>
      <c r="I5685" s="79">
        <v>12.76</v>
      </c>
      <c r="J5685" s="79">
        <v>12.76</v>
      </c>
      <c r="K5685" s="19" t="s">
        <v>7282</v>
      </c>
      <c r="L5685" s="19" t="s">
        <v>7283</v>
      </c>
      <c r="N5685" s="19" t="s">
        <v>128</v>
      </c>
      <c r="Q5685" s="20">
        <v>48</v>
      </c>
      <c r="R5685" s="65" t="s">
        <v>7171</v>
      </c>
      <c r="T5685" s="19" t="s">
        <v>4950</v>
      </c>
      <c r="V5685" s="19" t="s">
        <v>119</v>
      </c>
      <c r="X5685" s="19" t="s">
        <v>129</v>
      </c>
      <c r="Z5685" s="44" t="s">
        <v>7177</v>
      </c>
      <c r="AA5685" s="44" t="s">
        <v>6945</v>
      </c>
    </row>
    <row r="5686" spans="1:27" hidden="1" x14ac:dyDescent="0.25">
      <c r="A5686" s="26">
        <v>60</v>
      </c>
      <c r="B5686" s="19" t="s">
        <v>7298</v>
      </c>
      <c r="C5686" s="44" t="s">
        <v>114</v>
      </c>
      <c r="D5686" s="19" t="s">
        <v>6963</v>
      </c>
      <c r="E5686" s="19">
        <v>20</v>
      </c>
      <c r="F5686" s="19">
        <v>588</v>
      </c>
      <c r="G5686" s="19">
        <v>1338</v>
      </c>
      <c r="H5686" s="19">
        <v>1</v>
      </c>
      <c r="I5686" s="79">
        <v>123.13</v>
      </c>
      <c r="J5686" s="79">
        <v>123.13</v>
      </c>
      <c r="K5686" s="19" t="s">
        <v>7282</v>
      </c>
      <c r="L5686" s="19" t="s">
        <v>7283</v>
      </c>
      <c r="Q5686" s="20">
        <v>48</v>
      </c>
      <c r="R5686" s="65" t="s">
        <v>7171</v>
      </c>
      <c r="T5686" s="19" t="s">
        <v>4950</v>
      </c>
      <c r="V5686" s="19" t="s">
        <v>119</v>
      </c>
      <c r="W5686" s="19" t="s">
        <v>129</v>
      </c>
      <c r="Z5686" s="44" t="s">
        <v>7177</v>
      </c>
      <c r="AA5686" s="44" t="s">
        <v>6945</v>
      </c>
    </row>
    <row r="5687" spans="1:27" hidden="1" x14ac:dyDescent="0.25">
      <c r="A5687" s="26">
        <v>61</v>
      </c>
      <c r="B5687" s="19" t="s">
        <v>7299</v>
      </c>
      <c r="C5687" s="44" t="s">
        <v>114</v>
      </c>
      <c r="D5687" s="19" t="s">
        <v>7300</v>
      </c>
      <c r="E5687" s="19">
        <v>20</v>
      </c>
      <c r="F5687" s="19">
        <v>588</v>
      </c>
      <c r="G5687" s="19">
        <v>1307</v>
      </c>
      <c r="H5687" s="19">
        <v>3</v>
      </c>
      <c r="I5687" s="79">
        <v>120.26</v>
      </c>
      <c r="J5687" s="79">
        <v>360.79</v>
      </c>
      <c r="K5687" s="19" t="s">
        <v>7282</v>
      </c>
      <c r="L5687" s="19" t="s">
        <v>7283</v>
      </c>
      <c r="Q5687" s="20">
        <v>48</v>
      </c>
      <c r="R5687" s="65" t="s">
        <v>7171</v>
      </c>
      <c r="T5687" s="19" t="s">
        <v>4950</v>
      </c>
      <c r="V5687" s="19" t="s">
        <v>119</v>
      </c>
      <c r="W5687" s="19" t="s">
        <v>129</v>
      </c>
      <c r="Z5687" s="44" t="s">
        <v>7177</v>
      </c>
      <c r="AA5687" s="44" t="s">
        <v>6945</v>
      </c>
    </row>
    <row r="5688" spans="1:27" hidden="1" x14ac:dyDescent="0.25">
      <c r="A5688" s="26">
        <v>62</v>
      </c>
      <c r="B5688" s="19" t="s">
        <v>7301</v>
      </c>
      <c r="C5688" s="44" t="s">
        <v>114</v>
      </c>
      <c r="D5688" s="19" t="s">
        <v>7302</v>
      </c>
      <c r="E5688" s="19">
        <v>20</v>
      </c>
      <c r="F5688" s="19">
        <v>100</v>
      </c>
      <c r="G5688" s="19">
        <v>150</v>
      </c>
      <c r="H5688" s="19">
        <v>2</v>
      </c>
      <c r="I5688" s="79">
        <v>1.49</v>
      </c>
      <c r="J5688" s="79">
        <v>2.98</v>
      </c>
      <c r="K5688" s="19" t="s">
        <v>7282</v>
      </c>
      <c r="L5688" s="19" t="s">
        <v>7283</v>
      </c>
      <c r="Q5688" s="20">
        <v>48</v>
      </c>
      <c r="R5688" s="65" t="s">
        <v>7171</v>
      </c>
      <c r="T5688" s="19" t="s">
        <v>4950</v>
      </c>
      <c r="V5688" s="19" t="s">
        <v>119</v>
      </c>
      <c r="W5688" s="19" t="s">
        <v>129</v>
      </c>
      <c r="Z5688" s="44" t="s">
        <v>7177</v>
      </c>
      <c r="AA5688" s="44" t="s">
        <v>6945</v>
      </c>
    </row>
    <row r="5689" spans="1:27" hidden="1" x14ac:dyDescent="0.25">
      <c r="A5689" s="26">
        <v>63</v>
      </c>
      <c r="B5689" s="19" t="s">
        <v>7303</v>
      </c>
      <c r="C5689" s="44" t="s">
        <v>114</v>
      </c>
      <c r="D5689" s="19" t="s">
        <v>6959</v>
      </c>
      <c r="E5689" s="19">
        <v>20</v>
      </c>
      <c r="F5689" s="19">
        <v>440</v>
      </c>
      <c r="G5689" s="19">
        <v>1110</v>
      </c>
      <c r="H5689" s="19">
        <v>1</v>
      </c>
      <c r="I5689" s="79">
        <v>76.28</v>
      </c>
      <c r="J5689" s="79">
        <v>76.28</v>
      </c>
      <c r="K5689" s="19" t="s">
        <v>7282</v>
      </c>
      <c r="L5689" s="19" t="s">
        <v>7283</v>
      </c>
      <c r="Q5689" s="20">
        <v>48</v>
      </c>
      <c r="R5689" s="65" t="s">
        <v>7171</v>
      </c>
      <c r="T5689" s="19" t="s">
        <v>4950</v>
      </c>
      <c r="V5689" s="19" t="s">
        <v>119</v>
      </c>
      <c r="W5689" s="19" t="s">
        <v>129</v>
      </c>
      <c r="Z5689" s="44" t="s">
        <v>7177</v>
      </c>
      <c r="AA5689" s="44" t="s">
        <v>6945</v>
      </c>
    </row>
    <row r="5690" spans="1:27" hidden="1" x14ac:dyDescent="0.25">
      <c r="A5690" s="26">
        <v>64</v>
      </c>
      <c r="B5690" s="19" t="s">
        <v>7304</v>
      </c>
      <c r="C5690" s="44" t="s">
        <v>114</v>
      </c>
      <c r="D5690" s="19" t="s">
        <v>7305</v>
      </c>
      <c r="E5690" s="19">
        <v>20</v>
      </c>
      <c r="F5690" s="19">
        <v>187</v>
      </c>
      <c r="G5690" s="19">
        <v>382</v>
      </c>
      <c r="H5690" s="19">
        <v>1</v>
      </c>
      <c r="I5690" s="79">
        <v>6.49</v>
      </c>
      <c r="J5690" s="79">
        <v>6.49</v>
      </c>
      <c r="K5690" s="19" t="s">
        <v>7282</v>
      </c>
      <c r="L5690" s="19" t="s">
        <v>7283</v>
      </c>
      <c r="Q5690" s="20">
        <v>48</v>
      </c>
      <c r="R5690" s="65" t="s">
        <v>7171</v>
      </c>
      <c r="T5690" s="19" t="s">
        <v>4950</v>
      </c>
      <c r="V5690" s="19" t="s">
        <v>119</v>
      </c>
      <c r="W5690" s="19" t="s">
        <v>129</v>
      </c>
      <c r="Z5690" s="44" t="s">
        <v>7177</v>
      </c>
      <c r="AA5690" s="44" t="s">
        <v>6945</v>
      </c>
    </row>
    <row r="5691" spans="1:27" hidden="1" x14ac:dyDescent="0.25">
      <c r="A5691" s="26">
        <v>65</v>
      </c>
      <c r="B5691" s="19" t="s">
        <v>7306</v>
      </c>
      <c r="C5691" s="44" t="s">
        <v>114</v>
      </c>
      <c r="D5691" s="19" t="s">
        <v>7307</v>
      </c>
      <c r="E5691" s="19">
        <v>20</v>
      </c>
      <c r="F5691" s="19">
        <v>166</v>
      </c>
      <c r="G5691" s="19">
        <v>361</v>
      </c>
      <c r="H5691" s="19">
        <v>1</v>
      </c>
      <c r="I5691" s="79">
        <v>5.41</v>
      </c>
      <c r="J5691" s="79">
        <v>5.41</v>
      </c>
      <c r="K5691" s="19" t="s">
        <v>7282</v>
      </c>
      <c r="L5691" s="19" t="s">
        <v>7283</v>
      </c>
      <c r="Q5691" s="20">
        <v>48</v>
      </c>
      <c r="R5691" s="65" t="s">
        <v>7171</v>
      </c>
      <c r="T5691" s="19" t="s">
        <v>4950</v>
      </c>
      <c r="V5691" s="19" t="s">
        <v>119</v>
      </c>
      <c r="W5691" s="19" t="s">
        <v>129</v>
      </c>
      <c r="Z5691" s="44" t="s">
        <v>7177</v>
      </c>
      <c r="AA5691" s="44" t="s">
        <v>6945</v>
      </c>
    </row>
    <row r="5692" spans="1:27" hidden="1" x14ac:dyDescent="0.25">
      <c r="A5692" s="26">
        <v>66</v>
      </c>
      <c r="B5692" s="19" t="s">
        <v>7308</v>
      </c>
      <c r="C5692" s="44" t="s">
        <v>114</v>
      </c>
      <c r="D5692" s="19" t="s">
        <v>7309</v>
      </c>
      <c r="E5692" s="19">
        <v>20</v>
      </c>
      <c r="F5692" s="19">
        <v>174</v>
      </c>
      <c r="G5692" s="19">
        <v>410</v>
      </c>
      <c r="H5692" s="19">
        <v>1</v>
      </c>
      <c r="I5692" s="79">
        <v>6.42</v>
      </c>
      <c r="J5692" s="79">
        <v>6.42</v>
      </c>
      <c r="K5692" s="19" t="s">
        <v>7282</v>
      </c>
      <c r="L5692" s="19" t="s">
        <v>7283</v>
      </c>
      <c r="Q5692" s="20">
        <v>48</v>
      </c>
      <c r="R5692" s="65" t="s">
        <v>7171</v>
      </c>
      <c r="T5692" s="19" t="s">
        <v>4950</v>
      </c>
      <c r="V5692" s="19" t="s">
        <v>119</v>
      </c>
      <c r="W5692" s="19" t="s">
        <v>129</v>
      </c>
      <c r="Z5692" s="44" t="s">
        <v>7177</v>
      </c>
      <c r="AA5692" s="44" t="s">
        <v>6945</v>
      </c>
    </row>
    <row r="5693" spans="1:27" hidden="1" x14ac:dyDescent="0.25">
      <c r="A5693" s="26">
        <v>67</v>
      </c>
      <c r="B5693" s="19" t="s">
        <v>7310</v>
      </c>
      <c r="C5693" s="44" t="s">
        <v>114</v>
      </c>
      <c r="D5693" s="19" t="s">
        <v>7311</v>
      </c>
      <c r="E5693" s="19">
        <v>20</v>
      </c>
      <c r="F5693" s="19">
        <v>159</v>
      </c>
      <c r="G5693" s="19">
        <v>336</v>
      </c>
      <c r="H5693" s="19">
        <v>1</v>
      </c>
      <c r="I5693" s="79">
        <v>4.9000000000000004</v>
      </c>
      <c r="J5693" s="79">
        <v>4.9000000000000004</v>
      </c>
      <c r="K5693" s="19" t="s">
        <v>7282</v>
      </c>
      <c r="L5693" s="19" t="s">
        <v>7283</v>
      </c>
      <c r="Q5693" s="20">
        <v>48</v>
      </c>
      <c r="R5693" s="65" t="s">
        <v>7171</v>
      </c>
      <c r="T5693" s="19" t="s">
        <v>4950</v>
      </c>
      <c r="V5693" s="19" t="s">
        <v>119</v>
      </c>
      <c r="W5693" s="19" t="s">
        <v>129</v>
      </c>
      <c r="Z5693" s="44" t="s">
        <v>7177</v>
      </c>
      <c r="AA5693" s="44" t="s">
        <v>6945</v>
      </c>
    </row>
    <row r="5694" spans="1:27" hidden="1" x14ac:dyDescent="0.25">
      <c r="A5694" s="26">
        <v>68</v>
      </c>
      <c r="B5694" s="19" t="s">
        <v>7312</v>
      </c>
      <c r="C5694" s="44" t="s">
        <v>114</v>
      </c>
      <c r="D5694" s="19" t="s">
        <v>7313</v>
      </c>
      <c r="E5694" s="19">
        <v>20</v>
      </c>
      <c r="F5694" s="19">
        <v>690</v>
      </c>
      <c r="G5694" s="19">
        <v>2131</v>
      </c>
      <c r="H5694" s="19">
        <v>1</v>
      </c>
      <c r="I5694" s="79">
        <v>228.44</v>
      </c>
      <c r="J5694" s="79">
        <v>228.44</v>
      </c>
      <c r="K5694" s="19" t="s">
        <v>7282</v>
      </c>
      <c r="L5694" s="19" t="s">
        <v>7283</v>
      </c>
      <c r="N5694" s="19" t="s">
        <v>128</v>
      </c>
      <c r="P5694" s="19" t="s">
        <v>129</v>
      </c>
      <c r="Q5694" s="20">
        <v>48</v>
      </c>
      <c r="R5694" s="65" t="s">
        <v>7171</v>
      </c>
      <c r="T5694" s="19" t="s">
        <v>4950</v>
      </c>
      <c r="V5694" s="19" t="s">
        <v>119</v>
      </c>
      <c r="Y5694" s="19" t="s">
        <v>129</v>
      </c>
      <c r="Z5694" s="44" t="s">
        <v>7177</v>
      </c>
      <c r="AA5694" s="44" t="s">
        <v>6945</v>
      </c>
    </row>
    <row r="5695" spans="1:27" hidden="1" x14ac:dyDescent="0.25">
      <c r="A5695" s="26">
        <v>69</v>
      </c>
      <c r="B5695" s="19" t="s">
        <v>7314</v>
      </c>
      <c r="C5695" s="44" t="s">
        <v>114</v>
      </c>
      <c r="D5695" s="19" t="s">
        <v>7315</v>
      </c>
      <c r="E5695" s="19">
        <v>20</v>
      </c>
      <c r="F5695" s="19">
        <v>690</v>
      </c>
      <c r="G5695" s="19">
        <v>2174</v>
      </c>
      <c r="H5695" s="19">
        <v>1</v>
      </c>
      <c r="I5695" s="79">
        <v>233.5</v>
      </c>
      <c r="J5695" s="79">
        <v>233.5</v>
      </c>
      <c r="K5695" s="19" t="s">
        <v>7282</v>
      </c>
      <c r="L5695" s="19" t="s">
        <v>7283</v>
      </c>
      <c r="N5695" s="19" t="s">
        <v>128</v>
      </c>
      <c r="P5695" s="19" t="s">
        <v>129</v>
      </c>
      <c r="Q5695" s="20">
        <v>48</v>
      </c>
      <c r="R5695" s="65" t="s">
        <v>7171</v>
      </c>
      <c r="T5695" s="19" t="s">
        <v>4950</v>
      </c>
      <c r="V5695" s="19" t="s">
        <v>119</v>
      </c>
      <c r="Y5695" s="19" t="s">
        <v>129</v>
      </c>
      <c r="Z5695" s="44" t="s">
        <v>7177</v>
      </c>
      <c r="AA5695" s="44" t="s">
        <v>6945</v>
      </c>
    </row>
    <row r="5696" spans="1:27" hidden="1" x14ac:dyDescent="0.25">
      <c r="A5696" s="26">
        <v>70</v>
      </c>
      <c r="B5696" s="19" t="s">
        <v>7316</v>
      </c>
      <c r="C5696" s="44" t="s">
        <v>114</v>
      </c>
      <c r="D5696" s="19" t="s">
        <v>7317</v>
      </c>
      <c r="E5696" s="19">
        <v>20</v>
      </c>
      <c r="F5696" s="19">
        <v>690</v>
      </c>
      <c r="G5696" s="19">
        <v>1747</v>
      </c>
      <c r="H5696" s="19">
        <v>1</v>
      </c>
      <c r="I5696" s="79">
        <v>186.84</v>
      </c>
      <c r="J5696" s="79">
        <v>186.84</v>
      </c>
      <c r="K5696" s="19" t="s">
        <v>7282</v>
      </c>
      <c r="L5696" s="19" t="s">
        <v>7283</v>
      </c>
      <c r="N5696" s="19" t="s">
        <v>128</v>
      </c>
      <c r="Q5696" s="20">
        <v>48</v>
      </c>
      <c r="R5696" s="65" t="s">
        <v>7171</v>
      </c>
      <c r="T5696" s="19" t="s">
        <v>4950</v>
      </c>
      <c r="V5696" s="19" t="s">
        <v>119</v>
      </c>
      <c r="Y5696" s="19" t="s">
        <v>129</v>
      </c>
      <c r="Z5696" s="44" t="s">
        <v>7177</v>
      </c>
      <c r="AA5696" s="44" t="s">
        <v>6945</v>
      </c>
    </row>
    <row r="5697" spans="1:27" hidden="1" x14ac:dyDescent="0.25">
      <c r="A5697" s="26">
        <v>71</v>
      </c>
      <c r="B5697" s="19" t="s">
        <v>7318</v>
      </c>
      <c r="C5697" s="44" t="s">
        <v>114</v>
      </c>
      <c r="D5697" s="19" t="s">
        <v>7319</v>
      </c>
      <c r="E5697" s="19">
        <v>20</v>
      </c>
      <c r="F5697" s="19">
        <v>273</v>
      </c>
      <c r="G5697" s="19">
        <v>340</v>
      </c>
      <c r="H5697" s="19">
        <v>1</v>
      </c>
      <c r="I5697" s="79">
        <v>13.11</v>
      </c>
      <c r="J5697" s="79">
        <v>13.11</v>
      </c>
      <c r="K5697" s="19" t="s">
        <v>7320</v>
      </c>
      <c r="L5697" s="19" t="s">
        <v>7321</v>
      </c>
      <c r="N5697" s="19" t="s">
        <v>128</v>
      </c>
      <c r="Q5697" s="20">
        <v>48</v>
      </c>
      <c r="R5697" s="65" t="s">
        <v>7171</v>
      </c>
      <c r="T5697" s="19" t="s">
        <v>4950</v>
      </c>
      <c r="V5697" s="19" t="s">
        <v>119</v>
      </c>
      <c r="X5697" s="19" t="s">
        <v>129</v>
      </c>
      <c r="Z5697" s="44" t="s">
        <v>7177</v>
      </c>
      <c r="AA5697" s="44" t="s">
        <v>7322</v>
      </c>
    </row>
    <row r="5698" spans="1:27" hidden="1" x14ac:dyDescent="0.25">
      <c r="A5698" s="26">
        <v>72</v>
      </c>
      <c r="B5698" s="19" t="s">
        <v>7301</v>
      </c>
      <c r="C5698" s="44" t="s">
        <v>114</v>
      </c>
      <c r="D5698" s="19" t="s">
        <v>7302</v>
      </c>
      <c r="E5698" s="19">
        <v>20</v>
      </c>
      <c r="F5698" s="19">
        <v>100</v>
      </c>
      <c r="G5698" s="19">
        <v>150</v>
      </c>
      <c r="H5698" s="19">
        <v>20</v>
      </c>
      <c r="I5698" s="79">
        <v>1.49</v>
      </c>
      <c r="J5698" s="79">
        <v>29.79</v>
      </c>
      <c r="K5698" s="19" t="s">
        <v>7320</v>
      </c>
      <c r="L5698" s="19" t="s">
        <v>7321</v>
      </c>
      <c r="Q5698" s="20">
        <v>48</v>
      </c>
      <c r="R5698" s="65" t="s">
        <v>7171</v>
      </c>
      <c r="T5698" s="19" t="s">
        <v>4950</v>
      </c>
      <c r="V5698" s="19" t="s">
        <v>119</v>
      </c>
      <c r="W5698" s="19" t="s">
        <v>129</v>
      </c>
      <c r="Z5698" s="44" t="s">
        <v>7177</v>
      </c>
      <c r="AA5698" s="44" t="s">
        <v>7322</v>
      </c>
    </row>
    <row r="5699" spans="1:27" hidden="1" x14ac:dyDescent="0.25">
      <c r="A5699" s="26">
        <v>73</v>
      </c>
      <c r="B5699" s="19" t="s">
        <v>7303</v>
      </c>
      <c r="C5699" s="44" t="s">
        <v>114</v>
      </c>
      <c r="D5699" s="19" t="s">
        <v>6959</v>
      </c>
      <c r="E5699" s="19">
        <v>20</v>
      </c>
      <c r="F5699" s="19">
        <v>440</v>
      </c>
      <c r="G5699" s="19">
        <v>1110</v>
      </c>
      <c r="H5699" s="19">
        <v>5</v>
      </c>
      <c r="I5699" s="79">
        <v>76.28</v>
      </c>
      <c r="J5699" s="79">
        <v>381.42</v>
      </c>
      <c r="K5699" s="19" t="s">
        <v>7320</v>
      </c>
      <c r="L5699" s="19" t="s">
        <v>7321</v>
      </c>
      <c r="Q5699" s="20">
        <v>48</v>
      </c>
      <c r="R5699" s="65" t="s">
        <v>7171</v>
      </c>
      <c r="T5699" s="19" t="s">
        <v>4950</v>
      </c>
      <c r="V5699" s="19" t="s">
        <v>119</v>
      </c>
      <c r="W5699" s="19" t="s">
        <v>129</v>
      </c>
      <c r="Z5699" s="44" t="s">
        <v>7177</v>
      </c>
      <c r="AA5699" s="44" t="s">
        <v>7322</v>
      </c>
    </row>
    <row r="5700" spans="1:27" hidden="1" x14ac:dyDescent="0.25">
      <c r="A5700" s="26">
        <v>74</v>
      </c>
      <c r="B5700" s="19" t="s">
        <v>7323</v>
      </c>
      <c r="C5700" s="44" t="s">
        <v>114</v>
      </c>
      <c r="D5700" s="19" t="s">
        <v>7324</v>
      </c>
      <c r="E5700" s="19">
        <v>20</v>
      </c>
      <c r="F5700" s="19">
        <v>113</v>
      </c>
      <c r="G5700" s="19">
        <v>233</v>
      </c>
      <c r="H5700" s="19">
        <v>1</v>
      </c>
      <c r="I5700" s="79">
        <v>2.5299999999999998</v>
      </c>
      <c r="J5700" s="79">
        <v>2.5299999999999998</v>
      </c>
      <c r="K5700" s="19" t="s">
        <v>7320</v>
      </c>
      <c r="L5700" s="19" t="s">
        <v>7321</v>
      </c>
      <c r="Q5700" s="20">
        <v>48</v>
      </c>
      <c r="R5700" s="65" t="s">
        <v>7171</v>
      </c>
      <c r="T5700" s="19" t="s">
        <v>4950</v>
      </c>
      <c r="V5700" s="19" t="s">
        <v>119</v>
      </c>
      <c r="W5700" s="19" t="s">
        <v>129</v>
      </c>
      <c r="Z5700" s="44" t="s">
        <v>7177</v>
      </c>
      <c r="AA5700" s="44" t="s">
        <v>7322</v>
      </c>
    </row>
    <row r="5701" spans="1:27" hidden="1" x14ac:dyDescent="0.25">
      <c r="A5701" s="26">
        <v>75</v>
      </c>
      <c r="B5701" s="19" t="s">
        <v>7325</v>
      </c>
      <c r="C5701" s="44" t="s">
        <v>114</v>
      </c>
      <c r="D5701" s="19" t="s">
        <v>7326</v>
      </c>
      <c r="E5701" s="19">
        <v>20</v>
      </c>
      <c r="F5701" s="19">
        <v>138</v>
      </c>
      <c r="G5701" s="19">
        <v>283</v>
      </c>
      <c r="H5701" s="19">
        <v>1</v>
      </c>
      <c r="I5701" s="79">
        <v>3.69</v>
      </c>
      <c r="J5701" s="79">
        <v>3.69</v>
      </c>
      <c r="K5701" s="19" t="s">
        <v>7320</v>
      </c>
      <c r="L5701" s="19" t="s">
        <v>7321</v>
      </c>
      <c r="Q5701" s="20">
        <v>48</v>
      </c>
      <c r="R5701" s="65" t="s">
        <v>7171</v>
      </c>
      <c r="T5701" s="19" t="s">
        <v>4950</v>
      </c>
      <c r="V5701" s="19" t="s">
        <v>119</v>
      </c>
      <c r="W5701" s="19" t="s">
        <v>129</v>
      </c>
      <c r="Z5701" s="44" t="s">
        <v>7177</v>
      </c>
      <c r="AA5701" s="44" t="s">
        <v>7322</v>
      </c>
    </row>
    <row r="5702" spans="1:27" hidden="1" x14ac:dyDescent="0.25">
      <c r="A5702" s="26">
        <v>76</v>
      </c>
      <c r="B5702" s="19" t="s">
        <v>7327</v>
      </c>
      <c r="C5702" s="44" t="s">
        <v>114</v>
      </c>
      <c r="D5702" s="19" t="s">
        <v>7328</v>
      </c>
      <c r="E5702" s="19">
        <v>20</v>
      </c>
      <c r="F5702" s="19">
        <v>380</v>
      </c>
      <c r="G5702" s="19">
        <v>550</v>
      </c>
      <c r="H5702" s="19">
        <v>1</v>
      </c>
      <c r="I5702" s="79">
        <v>31.44</v>
      </c>
      <c r="J5702" s="79">
        <v>31.44</v>
      </c>
      <c r="K5702" s="19" t="s">
        <v>7320</v>
      </c>
      <c r="L5702" s="19" t="s">
        <v>7321</v>
      </c>
      <c r="N5702" s="19" t="s">
        <v>128</v>
      </c>
      <c r="Q5702" s="20">
        <v>48</v>
      </c>
      <c r="R5702" s="65" t="s">
        <v>7171</v>
      </c>
      <c r="T5702" s="19" t="s">
        <v>4950</v>
      </c>
      <c r="V5702" s="19" t="s">
        <v>119</v>
      </c>
      <c r="Y5702" s="19" t="s">
        <v>129</v>
      </c>
      <c r="Z5702" s="44" t="s">
        <v>7177</v>
      </c>
      <c r="AA5702" s="44" t="s">
        <v>7322</v>
      </c>
    </row>
    <row r="5703" spans="1:27" hidden="1" x14ac:dyDescent="0.25">
      <c r="A5703" s="26">
        <v>77</v>
      </c>
      <c r="B5703" s="19" t="s">
        <v>7301</v>
      </c>
      <c r="C5703" s="44" t="s">
        <v>114</v>
      </c>
      <c r="D5703" s="19" t="s">
        <v>7302</v>
      </c>
      <c r="E5703" s="19">
        <v>20</v>
      </c>
      <c r="F5703" s="19">
        <v>100</v>
      </c>
      <c r="G5703" s="19">
        <v>150</v>
      </c>
      <c r="H5703" s="19">
        <v>8</v>
      </c>
      <c r="I5703" s="79">
        <v>1.49</v>
      </c>
      <c r="J5703" s="79">
        <v>11.92</v>
      </c>
      <c r="K5703" s="19" t="s">
        <v>7329</v>
      </c>
      <c r="L5703" s="19" t="s">
        <v>7330</v>
      </c>
      <c r="Q5703" s="20">
        <v>48</v>
      </c>
      <c r="R5703" s="65" t="s">
        <v>7171</v>
      </c>
      <c r="T5703" s="19" t="s">
        <v>4950</v>
      </c>
      <c r="V5703" s="19" t="s">
        <v>119</v>
      </c>
      <c r="W5703" s="19" t="s">
        <v>129</v>
      </c>
      <c r="Z5703" s="44" t="s">
        <v>7177</v>
      </c>
      <c r="AA5703" s="44" t="s">
        <v>7331</v>
      </c>
    </row>
    <row r="5704" spans="1:27" hidden="1" x14ac:dyDescent="0.25">
      <c r="A5704" s="26">
        <v>78</v>
      </c>
      <c r="B5704" s="19" t="s">
        <v>7303</v>
      </c>
      <c r="C5704" s="44" t="s">
        <v>114</v>
      </c>
      <c r="D5704" s="19" t="s">
        <v>6959</v>
      </c>
      <c r="E5704" s="19">
        <v>20</v>
      </c>
      <c r="F5704" s="19">
        <v>440</v>
      </c>
      <c r="G5704" s="19">
        <v>1110</v>
      </c>
      <c r="H5704" s="19">
        <v>3</v>
      </c>
      <c r="I5704" s="79">
        <v>76.28</v>
      </c>
      <c r="J5704" s="79">
        <v>228.85</v>
      </c>
      <c r="K5704" s="19" t="s">
        <v>7329</v>
      </c>
      <c r="L5704" s="19" t="s">
        <v>7330</v>
      </c>
      <c r="Q5704" s="20">
        <v>48</v>
      </c>
      <c r="R5704" s="65" t="s">
        <v>7171</v>
      </c>
      <c r="T5704" s="19" t="s">
        <v>4950</v>
      </c>
      <c r="V5704" s="19" t="s">
        <v>119</v>
      </c>
      <c r="W5704" s="19" t="s">
        <v>129</v>
      </c>
      <c r="Z5704" s="44" t="s">
        <v>7177</v>
      </c>
      <c r="AA5704" s="44" t="s">
        <v>7331</v>
      </c>
    </row>
    <row r="5705" spans="1:27" hidden="1" x14ac:dyDescent="0.25">
      <c r="A5705" s="26">
        <v>79</v>
      </c>
      <c r="B5705" s="19" t="s">
        <v>7332</v>
      </c>
      <c r="C5705" s="44" t="s">
        <v>114</v>
      </c>
      <c r="D5705" s="19" t="s">
        <v>7333</v>
      </c>
      <c r="E5705" s="19">
        <v>20</v>
      </c>
      <c r="F5705" s="19">
        <v>380</v>
      </c>
      <c r="G5705" s="19">
        <v>545</v>
      </c>
      <c r="H5705" s="19">
        <v>1</v>
      </c>
      <c r="I5705" s="79">
        <v>31.14</v>
      </c>
      <c r="J5705" s="79">
        <v>31.14</v>
      </c>
      <c r="K5705" s="19" t="s">
        <v>7329</v>
      </c>
      <c r="L5705" s="19" t="s">
        <v>7330</v>
      </c>
      <c r="N5705" s="19" t="s">
        <v>128</v>
      </c>
      <c r="Q5705" s="20">
        <v>48</v>
      </c>
      <c r="R5705" s="65" t="s">
        <v>7171</v>
      </c>
      <c r="T5705" s="19" t="s">
        <v>4950</v>
      </c>
      <c r="V5705" s="19" t="s">
        <v>119</v>
      </c>
      <c r="Y5705" s="19" t="s">
        <v>129</v>
      </c>
      <c r="Z5705" s="44" t="s">
        <v>7177</v>
      </c>
      <c r="AA5705" s="44" t="s">
        <v>7331</v>
      </c>
    </row>
    <row r="5706" spans="1:27" hidden="1" x14ac:dyDescent="0.25">
      <c r="A5706" s="26">
        <v>80</v>
      </c>
      <c r="B5706" s="19" t="s">
        <v>113</v>
      </c>
      <c r="C5706" s="44" t="s">
        <v>114</v>
      </c>
      <c r="D5706" s="19" t="s">
        <v>1959</v>
      </c>
      <c r="E5706" s="19">
        <v>25</v>
      </c>
      <c r="F5706" s="19">
        <v>25</v>
      </c>
      <c r="G5706" s="19">
        <v>12000</v>
      </c>
      <c r="H5706" s="19">
        <v>5</v>
      </c>
      <c r="I5706" s="79">
        <v>58.88</v>
      </c>
      <c r="J5706" s="79">
        <v>294.38</v>
      </c>
      <c r="K5706" s="19" t="s">
        <v>7334</v>
      </c>
      <c r="L5706" s="19" t="s">
        <v>7335</v>
      </c>
      <c r="Q5706" s="20">
        <v>48</v>
      </c>
      <c r="R5706" s="65" t="s">
        <v>7171</v>
      </c>
      <c r="T5706" s="19" t="s">
        <v>4950</v>
      </c>
      <c r="V5706" s="19" t="s">
        <v>119</v>
      </c>
      <c r="Z5706" s="44" t="s">
        <v>7177</v>
      </c>
      <c r="AA5706" s="44" t="s">
        <v>7336</v>
      </c>
    </row>
    <row r="5707" spans="1:27" hidden="1" x14ac:dyDescent="0.25">
      <c r="A5707" s="26">
        <v>81</v>
      </c>
      <c r="B5707" s="19" t="s">
        <v>122</v>
      </c>
      <c r="C5707" s="44" t="s">
        <v>114</v>
      </c>
      <c r="D5707" s="19" t="s">
        <v>123</v>
      </c>
      <c r="E5707" s="19">
        <v>25</v>
      </c>
      <c r="F5707" s="19">
        <v>50</v>
      </c>
      <c r="G5707" s="19">
        <v>12000</v>
      </c>
      <c r="H5707" s="19">
        <v>3</v>
      </c>
      <c r="I5707" s="79">
        <v>117.75</v>
      </c>
      <c r="J5707" s="79">
        <v>353.25</v>
      </c>
      <c r="K5707" s="19" t="s">
        <v>7334</v>
      </c>
      <c r="L5707" s="19" t="s">
        <v>7335</v>
      </c>
      <c r="Q5707" s="20">
        <v>48</v>
      </c>
      <c r="R5707" s="65" t="s">
        <v>7171</v>
      </c>
      <c r="T5707" s="19" t="s">
        <v>4950</v>
      </c>
      <c r="V5707" s="19" t="s">
        <v>119</v>
      </c>
      <c r="Z5707" s="44" t="s">
        <v>7177</v>
      </c>
      <c r="AA5707" s="44" t="s">
        <v>7336</v>
      </c>
    </row>
    <row r="5708" spans="1:27" hidden="1" x14ac:dyDescent="0.25">
      <c r="A5708" s="26">
        <v>82</v>
      </c>
      <c r="B5708" s="19" t="s">
        <v>7337</v>
      </c>
      <c r="C5708" s="44" t="s">
        <v>114</v>
      </c>
      <c r="D5708" s="19" t="s">
        <v>7338</v>
      </c>
      <c r="E5708" s="19">
        <v>25</v>
      </c>
      <c r="F5708" s="19">
        <v>750</v>
      </c>
      <c r="G5708" s="19">
        <v>1879</v>
      </c>
      <c r="H5708" s="19">
        <v>2</v>
      </c>
      <c r="I5708" s="79">
        <v>254.45</v>
      </c>
      <c r="J5708" s="79">
        <v>508.9</v>
      </c>
      <c r="K5708" s="19" t="s">
        <v>7334</v>
      </c>
      <c r="L5708" s="19" t="s">
        <v>7335</v>
      </c>
      <c r="N5708" s="19" t="s">
        <v>128</v>
      </c>
      <c r="Q5708" s="20">
        <v>48</v>
      </c>
      <c r="R5708" s="65" t="s">
        <v>7171</v>
      </c>
      <c r="T5708" s="19" t="s">
        <v>4950</v>
      </c>
      <c r="V5708" s="19" t="s">
        <v>119</v>
      </c>
      <c r="Y5708" s="19" t="s">
        <v>129</v>
      </c>
      <c r="Z5708" s="44" t="s">
        <v>7177</v>
      </c>
      <c r="AA5708" s="44" t="s">
        <v>7336</v>
      </c>
    </row>
    <row r="5709" spans="1:27" hidden="1" x14ac:dyDescent="0.25">
      <c r="A5709" s="26">
        <v>83</v>
      </c>
      <c r="B5709" s="19" t="s">
        <v>7339</v>
      </c>
      <c r="C5709" s="44" t="s">
        <v>114</v>
      </c>
      <c r="D5709" s="19" t="s">
        <v>7340</v>
      </c>
      <c r="E5709" s="19">
        <v>25</v>
      </c>
      <c r="F5709" s="19">
        <v>500</v>
      </c>
      <c r="G5709" s="19">
        <v>1164</v>
      </c>
      <c r="H5709" s="19">
        <v>1</v>
      </c>
      <c r="I5709" s="79">
        <v>105.48</v>
      </c>
      <c r="J5709" s="79">
        <v>105.48</v>
      </c>
      <c r="K5709" s="19" t="s">
        <v>7334</v>
      </c>
      <c r="L5709" s="19" t="s">
        <v>7335</v>
      </c>
      <c r="Q5709" s="20">
        <v>48</v>
      </c>
      <c r="R5709" s="65" t="s">
        <v>7171</v>
      </c>
      <c r="T5709" s="19" t="s">
        <v>4950</v>
      </c>
      <c r="V5709" s="19" t="s">
        <v>119</v>
      </c>
      <c r="Y5709" s="19" t="s">
        <v>129</v>
      </c>
      <c r="Z5709" s="44" t="s">
        <v>7177</v>
      </c>
      <c r="AA5709" s="44" t="s">
        <v>7336</v>
      </c>
    </row>
    <row r="5710" spans="1:27" hidden="1" x14ac:dyDescent="0.25">
      <c r="A5710" s="26">
        <v>84</v>
      </c>
      <c r="B5710" s="19" t="s">
        <v>7341</v>
      </c>
      <c r="C5710" s="44" t="s">
        <v>114</v>
      </c>
      <c r="D5710" s="19" t="s">
        <v>7342</v>
      </c>
      <c r="E5710" s="19">
        <v>25</v>
      </c>
      <c r="F5710" s="19">
        <v>500</v>
      </c>
      <c r="G5710" s="19">
        <v>623</v>
      </c>
      <c r="H5710" s="19">
        <v>1</v>
      </c>
      <c r="I5710" s="79">
        <v>53.28</v>
      </c>
      <c r="J5710" s="79">
        <v>53.28</v>
      </c>
      <c r="K5710" s="19" t="s">
        <v>7334</v>
      </c>
      <c r="L5710" s="19" t="s">
        <v>7335</v>
      </c>
      <c r="Q5710" s="20">
        <v>48</v>
      </c>
      <c r="R5710" s="65" t="s">
        <v>7171</v>
      </c>
      <c r="T5710" s="19" t="s">
        <v>4950</v>
      </c>
      <c r="V5710" s="19" t="s">
        <v>119</v>
      </c>
      <c r="Y5710" s="19" t="s">
        <v>129</v>
      </c>
      <c r="Z5710" s="44" t="s">
        <v>7177</v>
      </c>
      <c r="AA5710" s="44" t="s">
        <v>7336</v>
      </c>
    </row>
    <row r="5711" spans="1:27" hidden="1" x14ac:dyDescent="0.25">
      <c r="A5711" s="26">
        <v>85</v>
      </c>
      <c r="B5711" s="19" t="s">
        <v>7343</v>
      </c>
      <c r="C5711" s="44" t="s">
        <v>114</v>
      </c>
      <c r="D5711" s="19" t="s">
        <v>7344</v>
      </c>
      <c r="E5711" s="19">
        <v>30</v>
      </c>
      <c r="F5711" s="19">
        <v>750</v>
      </c>
      <c r="G5711" s="19">
        <v>2207</v>
      </c>
      <c r="H5711" s="19">
        <v>2</v>
      </c>
      <c r="I5711" s="79">
        <v>372</v>
      </c>
      <c r="J5711" s="79">
        <v>744.01</v>
      </c>
      <c r="K5711" s="19" t="s">
        <v>126</v>
      </c>
      <c r="L5711" s="19" t="s">
        <v>7345</v>
      </c>
      <c r="N5711" s="19" t="s">
        <v>128</v>
      </c>
      <c r="Q5711" s="20">
        <v>48</v>
      </c>
      <c r="R5711" s="65" t="s">
        <v>7171</v>
      </c>
      <c r="T5711" s="19" t="s">
        <v>4950</v>
      </c>
      <c r="V5711" s="19" t="s">
        <v>119</v>
      </c>
      <c r="Y5711" s="19" t="s">
        <v>129</v>
      </c>
      <c r="Z5711" s="44" t="s">
        <v>7177</v>
      </c>
      <c r="AA5711" s="44" t="s">
        <v>121</v>
      </c>
    </row>
    <row r="5712" spans="1:27" hidden="1" x14ac:dyDescent="0.25">
      <c r="A5712" s="26">
        <v>86</v>
      </c>
      <c r="B5712" s="19" t="s">
        <v>7346</v>
      </c>
      <c r="C5712" s="44" t="s">
        <v>114</v>
      </c>
      <c r="D5712" s="19" t="s">
        <v>7347</v>
      </c>
      <c r="E5712" s="19">
        <v>30</v>
      </c>
      <c r="F5712" s="19">
        <v>750</v>
      </c>
      <c r="G5712" s="19">
        <v>2273</v>
      </c>
      <c r="H5712" s="19">
        <v>2</v>
      </c>
      <c r="I5712" s="79">
        <v>347.02</v>
      </c>
      <c r="J5712" s="79">
        <v>694.04</v>
      </c>
      <c r="K5712" s="19" t="s">
        <v>126</v>
      </c>
      <c r="L5712" s="19" t="s">
        <v>7345</v>
      </c>
      <c r="N5712" s="19" t="s">
        <v>128</v>
      </c>
      <c r="Q5712" s="20">
        <v>48</v>
      </c>
      <c r="R5712" s="65" t="s">
        <v>7171</v>
      </c>
      <c r="T5712" s="19" t="s">
        <v>4950</v>
      </c>
      <c r="V5712" s="19" t="s">
        <v>119</v>
      </c>
      <c r="Y5712" s="19" t="s">
        <v>129</v>
      </c>
      <c r="Z5712" s="44" t="s">
        <v>7177</v>
      </c>
      <c r="AA5712" s="44" t="s">
        <v>121</v>
      </c>
    </row>
    <row r="5713" spans="1:27" hidden="1" x14ac:dyDescent="0.25">
      <c r="A5713" s="26">
        <v>87</v>
      </c>
      <c r="B5713" s="19" t="s">
        <v>7348</v>
      </c>
      <c r="C5713" s="44" t="s">
        <v>114</v>
      </c>
      <c r="D5713" s="19" t="s">
        <v>7349</v>
      </c>
      <c r="E5713" s="19">
        <v>30</v>
      </c>
      <c r="F5713" s="19">
        <v>578</v>
      </c>
      <c r="G5713" s="19">
        <v>683</v>
      </c>
      <c r="H5713" s="19">
        <v>1</v>
      </c>
      <c r="I5713" s="79">
        <v>66.989999999999995</v>
      </c>
      <c r="J5713" s="79">
        <v>66.989999999999995</v>
      </c>
      <c r="K5713" s="19" t="s">
        <v>126</v>
      </c>
      <c r="L5713" s="19" t="s">
        <v>7345</v>
      </c>
      <c r="N5713" s="19" t="s">
        <v>128</v>
      </c>
      <c r="Q5713" s="20">
        <v>48</v>
      </c>
      <c r="R5713" s="65" t="s">
        <v>7171</v>
      </c>
      <c r="T5713" s="19" t="s">
        <v>4950</v>
      </c>
      <c r="V5713" s="19" t="s">
        <v>119</v>
      </c>
      <c r="X5713" s="19" t="s">
        <v>129</v>
      </c>
      <c r="Z5713" s="44" t="s">
        <v>7177</v>
      </c>
      <c r="AA5713" s="44" t="s">
        <v>121</v>
      </c>
    </row>
    <row r="5714" spans="1:27" hidden="1" x14ac:dyDescent="0.25">
      <c r="A5714" s="26">
        <v>88</v>
      </c>
      <c r="B5714" s="19" t="s">
        <v>7350</v>
      </c>
      <c r="C5714" s="44" t="s">
        <v>114</v>
      </c>
      <c r="D5714" s="19" t="s">
        <v>7351</v>
      </c>
      <c r="E5714" s="19">
        <v>30</v>
      </c>
      <c r="F5714" s="19">
        <v>613</v>
      </c>
      <c r="G5714" s="19">
        <v>775</v>
      </c>
      <c r="H5714" s="19">
        <v>1</v>
      </c>
      <c r="I5714" s="79">
        <v>57.15</v>
      </c>
      <c r="J5714" s="79">
        <v>57.15</v>
      </c>
      <c r="K5714" s="19" t="s">
        <v>126</v>
      </c>
      <c r="L5714" s="19" t="s">
        <v>7345</v>
      </c>
      <c r="Q5714" s="20">
        <v>48</v>
      </c>
      <c r="R5714" s="65" t="s">
        <v>7171</v>
      </c>
      <c r="T5714" s="19" t="s">
        <v>4950</v>
      </c>
      <c r="V5714" s="19" t="s">
        <v>119</v>
      </c>
      <c r="W5714" s="19" t="s">
        <v>129</v>
      </c>
      <c r="Z5714" s="44" t="s">
        <v>7177</v>
      </c>
      <c r="AA5714" s="44" t="s">
        <v>121</v>
      </c>
    </row>
    <row r="5715" spans="1:27" hidden="1" x14ac:dyDescent="0.25">
      <c r="A5715" s="26">
        <v>89</v>
      </c>
      <c r="B5715" s="19" t="s">
        <v>7352</v>
      </c>
      <c r="C5715" s="44" t="s">
        <v>114</v>
      </c>
      <c r="D5715" s="19" t="s">
        <v>7353</v>
      </c>
      <c r="E5715" s="19">
        <v>30</v>
      </c>
      <c r="F5715" s="19">
        <v>683</v>
      </c>
      <c r="G5715" s="19">
        <v>782</v>
      </c>
      <c r="H5715" s="19">
        <v>1</v>
      </c>
      <c r="I5715" s="79">
        <v>66.87</v>
      </c>
      <c r="J5715" s="79">
        <v>66.87</v>
      </c>
      <c r="K5715" s="19" t="s">
        <v>126</v>
      </c>
      <c r="L5715" s="19" t="s">
        <v>7345</v>
      </c>
      <c r="Q5715" s="20">
        <v>48</v>
      </c>
      <c r="R5715" s="65" t="s">
        <v>7171</v>
      </c>
      <c r="T5715" s="19" t="s">
        <v>4950</v>
      </c>
      <c r="V5715" s="19" t="s">
        <v>119</v>
      </c>
      <c r="W5715" s="19" t="s">
        <v>129</v>
      </c>
      <c r="Z5715" s="44" t="s">
        <v>7177</v>
      </c>
      <c r="AA5715" s="44" t="s">
        <v>121</v>
      </c>
    </row>
    <row r="5716" spans="1:27" hidden="1" x14ac:dyDescent="0.25">
      <c r="A5716" s="26">
        <v>90</v>
      </c>
      <c r="B5716" s="19" t="s">
        <v>7354</v>
      </c>
      <c r="C5716" s="44" t="s">
        <v>114</v>
      </c>
      <c r="D5716" s="19" t="s">
        <v>7355</v>
      </c>
      <c r="E5716" s="19">
        <v>30</v>
      </c>
      <c r="F5716" s="19">
        <v>764</v>
      </c>
      <c r="G5716" s="19">
        <v>1560</v>
      </c>
      <c r="H5716" s="19">
        <v>1</v>
      </c>
      <c r="I5716" s="79">
        <v>269.52</v>
      </c>
      <c r="J5716" s="79">
        <v>269.52</v>
      </c>
      <c r="K5716" s="19" t="s">
        <v>126</v>
      </c>
      <c r="L5716" s="19" t="s">
        <v>7345</v>
      </c>
      <c r="Q5716" s="20">
        <v>48</v>
      </c>
      <c r="R5716" s="65" t="s">
        <v>7171</v>
      </c>
      <c r="T5716" s="19" t="s">
        <v>4950</v>
      </c>
      <c r="V5716" s="19" t="s">
        <v>119</v>
      </c>
      <c r="W5716" s="19" t="s">
        <v>129</v>
      </c>
      <c r="Z5716" s="44" t="s">
        <v>7177</v>
      </c>
      <c r="AA5716" s="44" t="s">
        <v>121</v>
      </c>
    </row>
    <row r="5717" spans="1:27" hidden="1" x14ac:dyDescent="0.25">
      <c r="A5717" s="26">
        <v>91</v>
      </c>
      <c r="B5717" s="19" t="s">
        <v>7356</v>
      </c>
      <c r="C5717" s="44" t="s">
        <v>114</v>
      </c>
      <c r="D5717" s="19" t="s">
        <v>7357</v>
      </c>
      <c r="E5717" s="19">
        <v>30</v>
      </c>
      <c r="F5717" s="19">
        <v>1200</v>
      </c>
      <c r="G5717" s="19">
        <v>1848</v>
      </c>
      <c r="H5717" s="19">
        <v>2</v>
      </c>
      <c r="I5717" s="79">
        <v>522.24</v>
      </c>
      <c r="J5717" s="79">
        <v>1044.49</v>
      </c>
      <c r="K5717" s="19" t="s">
        <v>126</v>
      </c>
      <c r="L5717" s="19" t="s">
        <v>7345</v>
      </c>
      <c r="P5717" s="19" t="s">
        <v>129</v>
      </c>
      <c r="Q5717" s="20">
        <v>48</v>
      </c>
      <c r="R5717" s="65" t="s">
        <v>7171</v>
      </c>
      <c r="T5717" s="19" t="s">
        <v>4950</v>
      </c>
      <c r="V5717" s="19" t="s">
        <v>119</v>
      </c>
      <c r="Y5717" s="19" t="s">
        <v>129</v>
      </c>
      <c r="Z5717" s="44" t="s">
        <v>7177</v>
      </c>
      <c r="AA5717" s="44" t="s">
        <v>121</v>
      </c>
    </row>
    <row r="5718" spans="1:27" hidden="1" x14ac:dyDescent="0.25">
      <c r="A5718" s="26">
        <v>92</v>
      </c>
      <c r="B5718" s="19" t="s">
        <v>7358</v>
      </c>
      <c r="C5718" s="44" t="s">
        <v>114</v>
      </c>
      <c r="D5718" s="19" t="s">
        <v>7359</v>
      </c>
      <c r="E5718" s="19">
        <v>30</v>
      </c>
      <c r="F5718" s="19">
        <v>1200</v>
      </c>
      <c r="G5718" s="19">
        <v>1500</v>
      </c>
      <c r="H5718" s="19">
        <v>1</v>
      </c>
      <c r="I5718" s="79">
        <v>423.9</v>
      </c>
      <c r="J5718" s="79">
        <v>423.9</v>
      </c>
      <c r="K5718" s="19" t="s">
        <v>126</v>
      </c>
      <c r="L5718" s="19" t="s">
        <v>7345</v>
      </c>
      <c r="P5718" s="19" t="s">
        <v>129</v>
      </c>
      <c r="Q5718" s="20">
        <v>48</v>
      </c>
      <c r="R5718" s="65" t="s">
        <v>7171</v>
      </c>
      <c r="T5718" s="19" t="s">
        <v>4950</v>
      </c>
      <c r="V5718" s="19" t="s">
        <v>119</v>
      </c>
      <c r="Y5718" s="19" t="s">
        <v>129</v>
      </c>
      <c r="Z5718" s="44" t="s">
        <v>7177</v>
      </c>
      <c r="AA5718" s="44" t="s">
        <v>121</v>
      </c>
    </row>
    <row r="5719" spans="1:27" hidden="1" x14ac:dyDescent="0.25">
      <c r="A5719" s="26">
        <v>93</v>
      </c>
      <c r="B5719" s="19" t="s">
        <v>7360</v>
      </c>
      <c r="C5719" s="44" t="s">
        <v>2484</v>
      </c>
      <c r="D5719" s="19" t="s">
        <v>7361</v>
      </c>
      <c r="E5719" s="19">
        <v>30</v>
      </c>
      <c r="F5719" s="19">
        <v>435</v>
      </c>
      <c r="G5719" s="19">
        <v>1834</v>
      </c>
      <c r="H5719" s="19">
        <v>2</v>
      </c>
      <c r="I5719" s="79">
        <v>177.98</v>
      </c>
      <c r="J5719" s="79">
        <v>355.96</v>
      </c>
      <c r="K5719" s="19" t="s">
        <v>7362</v>
      </c>
      <c r="L5719" s="19" t="s">
        <v>7363</v>
      </c>
      <c r="Q5719" s="20">
        <v>48</v>
      </c>
      <c r="R5719" s="65" t="s">
        <v>7171</v>
      </c>
      <c r="T5719" s="19" t="s">
        <v>4950</v>
      </c>
      <c r="V5719" s="19" t="s">
        <v>119</v>
      </c>
      <c r="Y5719" s="19" t="s">
        <v>129</v>
      </c>
      <c r="Z5719" s="44" t="s">
        <v>7177</v>
      </c>
      <c r="AA5719" s="44" t="s">
        <v>7364</v>
      </c>
    </row>
    <row r="5720" spans="1:27" hidden="1" x14ac:dyDescent="0.25">
      <c r="A5720" s="26">
        <v>94</v>
      </c>
      <c r="B5720" s="19" t="s">
        <v>7365</v>
      </c>
      <c r="C5720" s="44" t="s">
        <v>2484</v>
      </c>
      <c r="D5720" s="19" t="s">
        <v>7366</v>
      </c>
      <c r="E5720" s="19">
        <v>30</v>
      </c>
      <c r="F5720" s="19">
        <v>435</v>
      </c>
      <c r="G5720" s="19">
        <v>1835</v>
      </c>
      <c r="H5720" s="19">
        <v>2</v>
      </c>
      <c r="I5720" s="79">
        <v>177.89</v>
      </c>
      <c r="J5720" s="79">
        <v>355.78</v>
      </c>
      <c r="K5720" s="19" t="s">
        <v>7362</v>
      </c>
      <c r="L5720" s="19" t="s">
        <v>7363</v>
      </c>
      <c r="Q5720" s="20">
        <v>48</v>
      </c>
      <c r="R5720" s="65" t="s">
        <v>7171</v>
      </c>
      <c r="T5720" s="19" t="s">
        <v>4950</v>
      </c>
      <c r="V5720" s="19" t="s">
        <v>119</v>
      </c>
      <c r="Y5720" s="19" t="s">
        <v>129</v>
      </c>
      <c r="Z5720" s="44" t="s">
        <v>7177</v>
      </c>
      <c r="AA5720" s="44" t="s">
        <v>7364</v>
      </c>
    </row>
    <row r="5721" spans="1:27" hidden="1" x14ac:dyDescent="0.25">
      <c r="A5721" s="26">
        <v>95</v>
      </c>
      <c r="B5721" s="19" t="s">
        <v>7367</v>
      </c>
      <c r="C5721" s="44" t="s">
        <v>2484</v>
      </c>
      <c r="D5721" s="19" t="s">
        <v>7368</v>
      </c>
      <c r="E5721" s="19">
        <v>30</v>
      </c>
      <c r="F5721" s="19">
        <v>435</v>
      </c>
      <c r="G5721" s="19">
        <v>1618</v>
      </c>
      <c r="H5721" s="19">
        <v>2</v>
      </c>
      <c r="I5721" s="79">
        <v>159.63</v>
      </c>
      <c r="J5721" s="79">
        <v>319.26</v>
      </c>
      <c r="K5721" s="19" t="s">
        <v>7362</v>
      </c>
      <c r="L5721" s="19" t="s">
        <v>7363</v>
      </c>
      <c r="Q5721" s="20">
        <v>48</v>
      </c>
      <c r="R5721" s="65" t="s">
        <v>7171</v>
      </c>
      <c r="T5721" s="19" t="s">
        <v>4950</v>
      </c>
      <c r="V5721" s="19" t="s">
        <v>119</v>
      </c>
      <c r="Y5721" s="19" t="s">
        <v>129</v>
      </c>
      <c r="Z5721" s="44" t="s">
        <v>7177</v>
      </c>
      <c r="AA5721" s="44" t="s">
        <v>7364</v>
      </c>
    </row>
    <row r="5722" spans="1:27" hidden="1" x14ac:dyDescent="0.25">
      <c r="A5722" s="26">
        <v>96</v>
      </c>
      <c r="B5722" s="19" t="s">
        <v>7369</v>
      </c>
      <c r="C5722" s="44" t="s">
        <v>2484</v>
      </c>
      <c r="D5722" s="19" t="s">
        <v>7370</v>
      </c>
      <c r="E5722" s="19">
        <v>30</v>
      </c>
      <c r="F5722" s="19">
        <v>137</v>
      </c>
      <c r="G5722" s="19">
        <v>278</v>
      </c>
      <c r="H5722" s="19">
        <v>1</v>
      </c>
      <c r="I5722" s="79">
        <v>4.97</v>
      </c>
      <c r="J5722" s="79">
        <v>4.97</v>
      </c>
      <c r="K5722" s="19" t="s">
        <v>7362</v>
      </c>
      <c r="L5722" s="19" t="s">
        <v>7363</v>
      </c>
      <c r="Q5722" s="20">
        <v>48</v>
      </c>
      <c r="R5722" s="65" t="s">
        <v>7171</v>
      </c>
      <c r="T5722" s="19" t="s">
        <v>4950</v>
      </c>
      <c r="V5722" s="19" t="s">
        <v>119</v>
      </c>
      <c r="W5722" s="19" t="s">
        <v>129</v>
      </c>
      <c r="Z5722" s="44" t="s">
        <v>7177</v>
      </c>
      <c r="AA5722" s="44" t="s">
        <v>7364</v>
      </c>
    </row>
    <row r="5723" spans="1:27" hidden="1" x14ac:dyDescent="0.25">
      <c r="A5723" s="26">
        <v>97</v>
      </c>
      <c r="B5723" s="19" t="s">
        <v>7371</v>
      </c>
      <c r="C5723" s="44" t="s">
        <v>2484</v>
      </c>
      <c r="D5723" s="19" t="s">
        <v>7372</v>
      </c>
      <c r="E5723" s="19">
        <v>30</v>
      </c>
      <c r="F5723" s="19">
        <v>156</v>
      </c>
      <c r="G5723" s="19">
        <v>291</v>
      </c>
      <c r="H5723" s="19">
        <v>1</v>
      </c>
      <c r="I5723" s="79">
        <v>5.55</v>
      </c>
      <c r="J5723" s="79">
        <v>5.55</v>
      </c>
      <c r="K5723" s="19" t="s">
        <v>7362</v>
      </c>
      <c r="L5723" s="19" t="s">
        <v>7363</v>
      </c>
      <c r="Q5723" s="20">
        <v>48</v>
      </c>
      <c r="R5723" s="65" t="s">
        <v>7171</v>
      </c>
      <c r="T5723" s="19" t="s">
        <v>4950</v>
      </c>
      <c r="V5723" s="19" t="s">
        <v>119</v>
      </c>
      <c r="W5723" s="19" t="s">
        <v>129</v>
      </c>
      <c r="Z5723" s="44" t="s">
        <v>7177</v>
      </c>
      <c r="AA5723" s="44" t="s">
        <v>7364</v>
      </c>
    </row>
    <row r="5724" spans="1:27" hidden="1" x14ac:dyDescent="0.25">
      <c r="A5724" s="26">
        <v>98</v>
      </c>
      <c r="B5724" s="19" t="s">
        <v>7373</v>
      </c>
      <c r="C5724" s="44" t="s">
        <v>2484</v>
      </c>
      <c r="D5724" s="19" t="s">
        <v>7374</v>
      </c>
      <c r="E5724" s="19">
        <v>30</v>
      </c>
      <c r="F5724" s="19">
        <v>250</v>
      </c>
      <c r="G5724" s="19">
        <v>265</v>
      </c>
      <c r="H5724" s="19">
        <v>1</v>
      </c>
      <c r="I5724" s="79">
        <v>8.94</v>
      </c>
      <c r="J5724" s="79">
        <v>8.94</v>
      </c>
      <c r="K5724" s="19" t="s">
        <v>7362</v>
      </c>
      <c r="L5724" s="19" t="s">
        <v>7363</v>
      </c>
      <c r="Q5724" s="20">
        <v>48</v>
      </c>
      <c r="R5724" s="65" t="s">
        <v>7171</v>
      </c>
      <c r="T5724" s="19" t="s">
        <v>4950</v>
      </c>
      <c r="V5724" s="19" t="s">
        <v>119</v>
      </c>
      <c r="W5724" s="19" t="s">
        <v>129</v>
      </c>
      <c r="Z5724" s="44" t="s">
        <v>7177</v>
      </c>
      <c r="AA5724" s="44" t="s">
        <v>7364</v>
      </c>
    </row>
    <row r="5725" spans="1:27" hidden="1" x14ac:dyDescent="0.25">
      <c r="A5725" s="26">
        <v>99</v>
      </c>
      <c r="B5725" s="19" t="s">
        <v>7375</v>
      </c>
      <c r="C5725" s="44" t="s">
        <v>2484</v>
      </c>
      <c r="D5725" s="19" t="s">
        <v>7376</v>
      </c>
      <c r="E5725" s="19">
        <v>30</v>
      </c>
      <c r="F5725" s="19">
        <v>351</v>
      </c>
      <c r="G5725" s="19">
        <v>1110</v>
      </c>
      <c r="H5725" s="19">
        <v>1</v>
      </c>
      <c r="I5725" s="79">
        <v>63.77</v>
      </c>
      <c r="J5725" s="79">
        <v>63.77</v>
      </c>
      <c r="K5725" s="19" t="s">
        <v>7362</v>
      </c>
      <c r="L5725" s="19" t="s">
        <v>7363</v>
      </c>
      <c r="Q5725" s="20">
        <v>48</v>
      </c>
      <c r="R5725" s="65" t="s">
        <v>7171</v>
      </c>
      <c r="T5725" s="19" t="s">
        <v>4950</v>
      </c>
      <c r="V5725" s="19" t="s">
        <v>119</v>
      </c>
      <c r="W5725" s="19" t="s">
        <v>129</v>
      </c>
      <c r="Z5725" s="44" t="s">
        <v>7177</v>
      </c>
      <c r="AA5725" s="44" t="s">
        <v>7364</v>
      </c>
    </row>
    <row r="5726" spans="1:27" hidden="1" x14ac:dyDescent="0.25">
      <c r="A5726" s="26">
        <v>100</v>
      </c>
      <c r="B5726" s="19" t="s">
        <v>7377</v>
      </c>
      <c r="C5726" s="44" t="s">
        <v>2484</v>
      </c>
      <c r="D5726" s="19" t="s">
        <v>7378</v>
      </c>
      <c r="E5726" s="19">
        <v>30</v>
      </c>
      <c r="F5726" s="19">
        <v>458</v>
      </c>
      <c r="G5726" s="19">
        <v>1166</v>
      </c>
      <c r="H5726" s="19">
        <v>1</v>
      </c>
      <c r="I5726" s="79">
        <v>78.69</v>
      </c>
      <c r="J5726" s="79">
        <v>78.69</v>
      </c>
      <c r="K5726" s="19" t="s">
        <v>7362</v>
      </c>
      <c r="L5726" s="19" t="s">
        <v>7363</v>
      </c>
      <c r="Q5726" s="20">
        <v>48</v>
      </c>
      <c r="R5726" s="65" t="s">
        <v>7171</v>
      </c>
      <c r="T5726" s="19" t="s">
        <v>4950</v>
      </c>
      <c r="V5726" s="19" t="s">
        <v>119</v>
      </c>
      <c r="W5726" s="19" t="s">
        <v>129</v>
      </c>
      <c r="Z5726" s="44" t="s">
        <v>7177</v>
      </c>
      <c r="AA5726" s="44" t="s">
        <v>7364</v>
      </c>
    </row>
    <row r="5727" spans="1:27" hidden="1" x14ac:dyDescent="0.25">
      <c r="A5727" s="26">
        <v>101</v>
      </c>
      <c r="B5727" s="19" t="s">
        <v>7379</v>
      </c>
      <c r="C5727" s="44" t="s">
        <v>114</v>
      </c>
      <c r="D5727" s="19" t="s">
        <v>7380</v>
      </c>
      <c r="E5727" s="19">
        <v>30</v>
      </c>
      <c r="F5727" s="19">
        <v>364</v>
      </c>
      <c r="G5727" s="19">
        <v>706</v>
      </c>
      <c r="H5727" s="19">
        <v>1</v>
      </c>
      <c r="I5727" s="79">
        <v>47.44</v>
      </c>
      <c r="J5727" s="79">
        <v>47.44</v>
      </c>
      <c r="K5727" s="19" t="s">
        <v>7381</v>
      </c>
      <c r="L5727" s="19" t="s">
        <v>7382</v>
      </c>
      <c r="N5727" s="19" t="s">
        <v>128</v>
      </c>
      <c r="Q5727" s="20">
        <v>48</v>
      </c>
      <c r="R5727" s="65" t="s">
        <v>7171</v>
      </c>
      <c r="T5727" s="19" t="s">
        <v>4950</v>
      </c>
      <c r="V5727" s="19" t="s">
        <v>119</v>
      </c>
      <c r="X5727" s="19" t="s">
        <v>129</v>
      </c>
      <c r="Z5727" s="44" t="s">
        <v>7177</v>
      </c>
      <c r="AA5727" s="44" t="s">
        <v>7383</v>
      </c>
    </row>
    <row r="5728" spans="1:27" hidden="1" x14ac:dyDescent="0.25">
      <c r="A5728" s="26">
        <v>102</v>
      </c>
      <c r="B5728" s="19" t="s">
        <v>7373</v>
      </c>
      <c r="C5728" s="44" t="s">
        <v>114</v>
      </c>
      <c r="D5728" s="19" t="s">
        <v>7374</v>
      </c>
      <c r="E5728" s="19">
        <v>30</v>
      </c>
      <c r="F5728" s="19">
        <v>250</v>
      </c>
      <c r="G5728" s="19">
        <v>265</v>
      </c>
      <c r="H5728" s="19">
        <v>1</v>
      </c>
      <c r="I5728" s="79">
        <v>8.94</v>
      </c>
      <c r="J5728" s="79">
        <v>8.94</v>
      </c>
      <c r="K5728" s="19" t="s">
        <v>7381</v>
      </c>
      <c r="L5728" s="19" t="s">
        <v>7382</v>
      </c>
      <c r="Q5728" s="20">
        <v>48</v>
      </c>
      <c r="R5728" s="65" t="s">
        <v>7171</v>
      </c>
      <c r="T5728" s="19" t="s">
        <v>4950</v>
      </c>
      <c r="V5728" s="19" t="s">
        <v>119</v>
      </c>
      <c r="W5728" s="19" t="s">
        <v>129</v>
      </c>
      <c r="Z5728" s="44" t="s">
        <v>7177</v>
      </c>
      <c r="AA5728" s="44" t="s">
        <v>7383</v>
      </c>
    </row>
    <row r="5729" spans="1:27" hidden="1" x14ac:dyDescent="0.25">
      <c r="A5729" s="26">
        <v>103</v>
      </c>
      <c r="B5729" s="19" t="s">
        <v>7384</v>
      </c>
      <c r="C5729" s="44" t="s">
        <v>114</v>
      </c>
      <c r="D5729" s="19" t="s">
        <v>7385</v>
      </c>
      <c r="E5729" s="19">
        <v>30</v>
      </c>
      <c r="F5729" s="19">
        <v>367</v>
      </c>
      <c r="G5729" s="19">
        <v>852</v>
      </c>
      <c r="H5729" s="19">
        <v>1</v>
      </c>
      <c r="I5729" s="79">
        <v>50.89</v>
      </c>
      <c r="J5729" s="79">
        <v>50.89</v>
      </c>
      <c r="K5729" s="19" t="s">
        <v>7381</v>
      </c>
      <c r="L5729" s="19" t="s">
        <v>7382</v>
      </c>
      <c r="Q5729" s="20">
        <v>48</v>
      </c>
      <c r="R5729" s="65" t="s">
        <v>7171</v>
      </c>
      <c r="T5729" s="19" t="s">
        <v>4950</v>
      </c>
      <c r="V5729" s="19" t="s">
        <v>119</v>
      </c>
      <c r="W5729" s="19" t="s">
        <v>129</v>
      </c>
      <c r="Z5729" s="44" t="s">
        <v>7177</v>
      </c>
      <c r="AA5729" s="44" t="s">
        <v>7383</v>
      </c>
    </row>
    <row r="5730" spans="1:27" hidden="1" x14ac:dyDescent="0.25">
      <c r="A5730" s="26">
        <v>104</v>
      </c>
      <c r="B5730" s="19" t="s">
        <v>7386</v>
      </c>
      <c r="C5730" s="44" t="s">
        <v>114</v>
      </c>
      <c r="D5730" s="19" t="s">
        <v>7387</v>
      </c>
      <c r="E5730" s="19">
        <v>30</v>
      </c>
      <c r="F5730" s="19">
        <v>539</v>
      </c>
      <c r="G5730" s="19">
        <v>1076</v>
      </c>
      <c r="H5730" s="19">
        <v>1</v>
      </c>
      <c r="I5730" s="79">
        <v>71.069999999999993</v>
      </c>
      <c r="J5730" s="79">
        <v>71.069999999999993</v>
      </c>
      <c r="K5730" s="19" t="s">
        <v>7388</v>
      </c>
      <c r="L5730" s="19" t="s">
        <v>7389</v>
      </c>
      <c r="Q5730" s="20">
        <v>48</v>
      </c>
      <c r="R5730" s="65" t="s">
        <v>7171</v>
      </c>
      <c r="T5730" s="19" t="s">
        <v>4950</v>
      </c>
      <c r="V5730" s="19" t="s">
        <v>119</v>
      </c>
      <c r="W5730" s="19" t="s">
        <v>129</v>
      </c>
      <c r="Z5730" s="44" t="s">
        <v>7177</v>
      </c>
      <c r="AA5730" s="44" t="s">
        <v>7390</v>
      </c>
    </row>
    <row r="5731" spans="1:27" hidden="1" x14ac:dyDescent="0.25">
      <c r="A5731" s="26">
        <v>105</v>
      </c>
      <c r="B5731" s="19" t="s">
        <v>7391</v>
      </c>
      <c r="C5731" s="44" t="s">
        <v>114</v>
      </c>
      <c r="D5731" s="19" t="s">
        <v>7392</v>
      </c>
      <c r="E5731" s="19">
        <v>30</v>
      </c>
      <c r="F5731" s="19">
        <v>976</v>
      </c>
      <c r="G5731" s="19">
        <v>1323</v>
      </c>
      <c r="H5731" s="19">
        <v>1</v>
      </c>
      <c r="I5731" s="79">
        <v>182.41</v>
      </c>
      <c r="J5731" s="79">
        <v>182.41</v>
      </c>
      <c r="K5731" s="19" t="s">
        <v>7388</v>
      </c>
      <c r="L5731" s="19" t="s">
        <v>7389</v>
      </c>
      <c r="Q5731" s="20">
        <v>48</v>
      </c>
      <c r="R5731" s="65" t="s">
        <v>7171</v>
      </c>
      <c r="T5731" s="19" t="s">
        <v>4950</v>
      </c>
      <c r="V5731" s="19" t="s">
        <v>119</v>
      </c>
      <c r="W5731" s="19" t="s">
        <v>129</v>
      </c>
      <c r="Z5731" s="44" t="s">
        <v>7177</v>
      </c>
      <c r="AA5731" s="44" t="s">
        <v>7390</v>
      </c>
    </row>
    <row r="5732" spans="1:27" hidden="1" x14ac:dyDescent="0.25">
      <c r="A5732" s="26">
        <v>106</v>
      </c>
      <c r="B5732" s="19" t="s">
        <v>7373</v>
      </c>
      <c r="C5732" s="44" t="s">
        <v>114</v>
      </c>
      <c r="D5732" s="19" t="s">
        <v>7374</v>
      </c>
      <c r="E5732" s="19">
        <v>30</v>
      </c>
      <c r="F5732" s="19">
        <v>250</v>
      </c>
      <c r="G5732" s="19">
        <v>265</v>
      </c>
      <c r="H5732" s="19">
        <v>3</v>
      </c>
      <c r="I5732" s="79">
        <v>8.94</v>
      </c>
      <c r="J5732" s="79">
        <v>26.82</v>
      </c>
      <c r="K5732" s="19" t="s">
        <v>7388</v>
      </c>
      <c r="L5732" s="19" t="s">
        <v>7389</v>
      </c>
      <c r="Q5732" s="20">
        <v>48</v>
      </c>
      <c r="R5732" s="65" t="s">
        <v>7171</v>
      </c>
      <c r="T5732" s="19" t="s">
        <v>4950</v>
      </c>
      <c r="V5732" s="19" t="s">
        <v>119</v>
      </c>
      <c r="W5732" s="19" t="s">
        <v>129</v>
      </c>
      <c r="Z5732" s="44" t="s">
        <v>7177</v>
      </c>
      <c r="AA5732" s="44" t="s">
        <v>7390</v>
      </c>
    </row>
    <row r="5733" spans="1:27" hidden="1" x14ac:dyDescent="0.25">
      <c r="A5733" s="26">
        <v>107</v>
      </c>
      <c r="B5733" s="19" t="s">
        <v>7393</v>
      </c>
      <c r="C5733" s="44" t="s">
        <v>114</v>
      </c>
      <c r="D5733" s="19" t="s">
        <v>7394</v>
      </c>
      <c r="E5733" s="19">
        <v>30</v>
      </c>
      <c r="F5733" s="19">
        <v>750</v>
      </c>
      <c r="G5733" s="19">
        <v>1828</v>
      </c>
      <c r="H5733" s="19">
        <v>2</v>
      </c>
      <c r="I5733" s="79">
        <v>304.10000000000002</v>
      </c>
      <c r="J5733" s="79">
        <v>608.19000000000005</v>
      </c>
      <c r="K5733" s="19" t="s">
        <v>7395</v>
      </c>
      <c r="L5733" s="19" t="s">
        <v>7396</v>
      </c>
      <c r="N5733" s="19" t="s">
        <v>128</v>
      </c>
      <c r="Q5733" s="20">
        <v>48</v>
      </c>
      <c r="R5733" s="65" t="s">
        <v>7171</v>
      </c>
      <c r="T5733" s="19" t="s">
        <v>4950</v>
      </c>
      <c r="V5733" s="19" t="s">
        <v>119</v>
      </c>
      <c r="Y5733" s="19" t="s">
        <v>129</v>
      </c>
      <c r="Z5733" s="44" t="s">
        <v>7177</v>
      </c>
      <c r="AA5733" s="44" t="s">
        <v>6987</v>
      </c>
    </row>
    <row r="5734" spans="1:27" hidden="1" x14ac:dyDescent="0.25">
      <c r="A5734" s="26">
        <v>108</v>
      </c>
      <c r="B5734" s="19" t="s">
        <v>7373</v>
      </c>
      <c r="C5734" s="44" t="s">
        <v>114</v>
      </c>
      <c r="D5734" s="19" t="s">
        <v>7374</v>
      </c>
      <c r="E5734" s="19">
        <v>30</v>
      </c>
      <c r="F5734" s="19">
        <v>250</v>
      </c>
      <c r="G5734" s="19">
        <v>265</v>
      </c>
      <c r="H5734" s="19">
        <v>1</v>
      </c>
      <c r="I5734" s="79">
        <v>8.94</v>
      </c>
      <c r="J5734" s="79">
        <v>8.94</v>
      </c>
      <c r="K5734" s="19" t="s">
        <v>7395</v>
      </c>
      <c r="L5734" s="19" t="s">
        <v>7396</v>
      </c>
      <c r="Q5734" s="20">
        <v>48</v>
      </c>
      <c r="R5734" s="65" t="s">
        <v>7171</v>
      </c>
      <c r="T5734" s="19" t="s">
        <v>4950</v>
      </c>
      <c r="V5734" s="19" t="s">
        <v>119</v>
      </c>
      <c r="W5734" s="19" t="s">
        <v>129</v>
      </c>
      <c r="Z5734" s="44" t="s">
        <v>7177</v>
      </c>
      <c r="AA5734" s="44" t="s">
        <v>6987</v>
      </c>
    </row>
    <row r="5735" spans="1:27" hidden="1" x14ac:dyDescent="0.25">
      <c r="A5735" s="26">
        <v>109</v>
      </c>
      <c r="B5735" s="19" t="s">
        <v>7397</v>
      </c>
      <c r="C5735" s="44" t="s">
        <v>114</v>
      </c>
      <c r="D5735" s="19" t="s">
        <v>7398</v>
      </c>
      <c r="E5735" s="19">
        <v>30</v>
      </c>
      <c r="F5735" s="19">
        <v>1200</v>
      </c>
      <c r="G5735" s="19">
        <v>1642</v>
      </c>
      <c r="H5735" s="19">
        <v>1</v>
      </c>
      <c r="I5735" s="79">
        <v>464.03</v>
      </c>
      <c r="J5735" s="79">
        <v>464.03</v>
      </c>
      <c r="K5735" s="19" t="s">
        <v>7395</v>
      </c>
      <c r="L5735" s="19" t="s">
        <v>7396</v>
      </c>
      <c r="P5735" s="19" t="s">
        <v>129</v>
      </c>
      <c r="Q5735" s="20">
        <v>48</v>
      </c>
      <c r="R5735" s="65" t="s">
        <v>7171</v>
      </c>
      <c r="T5735" s="19" t="s">
        <v>4950</v>
      </c>
      <c r="V5735" s="19" t="s">
        <v>119</v>
      </c>
      <c r="Y5735" s="19" t="s">
        <v>129</v>
      </c>
      <c r="Z5735" s="44" t="s">
        <v>7177</v>
      </c>
      <c r="AA5735" s="44" t="s">
        <v>6987</v>
      </c>
    </row>
    <row r="5736" spans="1:27" hidden="1" x14ac:dyDescent="0.25">
      <c r="A5736" s="26">
        <v>110</v>
      </c>
      <c r="B5736" s="19" t="s">
        <v>7399</v>
      </c>
      <c r="C5736" s="44" t="s">
        <v>114</v>
      </c>
      <c r="D5736" s="19" t="s">
        <v>7400</v>
      </c>
      <c r="E5736" s="19">
        <v>30</v>
      </c>
      <c r="F5736" s="19">
        <v>1200</v>
      </c>
      <c r="G5736" s="19">
        <v>1638</v>
      </c>
      <c r="H5736" s="19">
        <v>1</v>
      </c>
      <c r="I5736" s="79">
        <v>462.9</v>
      </c>
      <c r="J5736" s="79">
        <v>462.9</v>
      </c>
      <c r="K5736" s="19" t="s">
        <v>7395</v>
      </c>
      <c r="L5736" s="19" t="s">
        <v>7396</v>
      </c>
      <c r="P5736" s="19" t="s">
        <v>129</v>
      </c>
      <c r="Q5736" s="20">
        <v>48</v>
      </c>
      <c r="R5736" s="65" t="s">
        <v>7171</v>
      </c>
      <c r="T5736" s="19" t="s">
        <v>4950</v>
      </c>
      <c r="V5736" s="19" t="s">
        <v>119</v>
      </c>
      <c r="Y5736" s="19" t="s">
        <v>129</v>
      </c>
      <c r="Z5736" s="44" t="s">
        <v>7177</v>
      </c>
      <c r="AA5736" s="44" t="s">
        <v>6987</v>
      </c>
    </row>
    <row r="5737" spans="1:27" hidden="1" x14ac:dyDescent="0.25">
      <c r="A5737" s="26">
        <v>111</v>
      </c>
      <c r="B5737" s="19" t="s">
        <v>7401</v>
      </c>
      <c r="C5737" s="44" t="s">
        <v>114</v>
      </c>
      <c r="D5737" s="19" t="s">
        <v>7402</v>
      </c>
      <c r="E5737" s="19">
        <v>30</v>
      </c>
      <c r="F5737" s="19">
        <v>1200</v>
      </c>
      <c r="G5737" s="19">
        <v>1626</v>
      </c>
      <c r="H5737" s="19">
        <v>1</v>
      </c>
      <c r="I5737" s="79">
        <v>459.51</v>
      </c>
      <c r="J5737" s="79">
        <v>459.51</v>
      </c>
      <c r="K5737" s="19" t="s">
        <v>7395</v>
      </c>
      <c r="L5737" s="19" t="s">
        <v>7396</v>
      </c>
      <c r="P5737" s="19" t="s">
        <v>129</v>
      </c>
      <c r="Q5737" s="20">
        <v>48</v>
      </c>
      <c r="R5737" s="65" t="s">
        <v>7171</v>
      </c>
      <c r="T5737" s="19" t="s">
        <v>4950</v>
      </c>
      <c r="V5737" s="19" t="s">
        <v>119</v>
      </c>
      <c r="Y5737" s="19" t="s">
        <v>129</v>
      </c>
      <c r="Z5737" s="44" t="s">
        <v>7177</v>
      </c>
      <c r="AA5737" s="44" t="s">
        <v>6987</v>
      </c>
    </row>
    <row r="5738" spans="1:27" hidden="1" x14ac:dyDescent="0.25">
      <c r="A5738" s="26">
        <v>112</v>
      </c>
      <c r="B5738" s="19" t="s">
        <v>7403</v>
      </c>
      <c r="C5738" s="44" t="s">
        <v>2484</v>
      </c>
      <c r="D5738" s="19" t="s">
        <v>5410</v>
      </c>
      <c r="E5738" s="19">
        <v>35</v>
      </c>
      <c r="F5738" s="19">
        <v>500</v>
      </c>
      <c r="G5738" s="19">
        <v>700</v>
      </c>
      <c r="H5738" s="19">
        <v>1</v>
      </c>
      <c r="I5738" s="79">
        <v>92.28</v>
      </c>
      <c r="J5738" s="79">
        <v>92.28</v>
      </c>
      <c r="K5738" s="19" t="s">
        <v>7027</v>
      </c>
      <c r="L5738" s="19" t="s">
        <v>7404</v>
      </c>
      <c r="N5738" s="19" t="s">
        <v>128</v>
      </c>
      <c r="Q5738" s="20">
        <v>48</v>
      </c>
      <c r="R5738" s="65" t="s">
        <v>7171</v>
      </c>
      <c r="T5738" s="19" t="s">
        <v>4950</v>
      </c>
      <c r="V5738" s="19" t="s">
        <v>119</v>
      </c>
      <c r="X5738" s="19" t="s">
        <v>129</v>
      </c>
      <c r="Z5738" s="44" t="s">
        <v>7177</v>
      </c>
      <c r="AA5738" s="44" t="s">
        <v>7405</v>
      </c>
    </row>
    <row r="5739" spans="1:27" hidden="1" x14ac:dyDescent="0.25">
      <c r="A5739" s="26">
        <v>113</v>
      </c>
      <c r="B5739" s="19" t="s">
        <v>7406</v>
      </c>
      <c r="C5739" s="44" t="s">
        <v>2484</v>
      </c>
      <c r="D5739" s="19" t="s">
        <v>5410</v>
      </c>
      <c r="E5739" s="19">
        <v>35</v>
      </c>
      <c r="F5739" s="19">
        <v>500</v>
      </c>
      <c r="G5739" s="19">
        <v>700</v>
      </c>
      <c r="H5739" s="19">
        <v>1</v>
      </c>
      <c r="I5739" s="79">
        <v>91.5</v>
      </c>
      <c r="J5739" s="79">
        <v>91.5</v>
      </c>
      <c r="K5739" s="19" t="s">
        <v>7027</v>
      </c>
      <c r="L5739" s="19" t="s">
        <v>7404</v>
      </c>
      <c r="N5739" s="19" t="s">
        <v>128</v>
      </c>
      <c r="Q5739" s="20">
        <v>48</v>
      </c>
      <c r="R5739" s="65" t="s">
        <v>7171</v>
      </c>
      <c r="T5739" s="19" t="s">
        <v>4950</v>
      </c>
      <c r="V5739" s="19" t="s">
        <v>119</v>
      </c>
      <c r="X5739" s="19" t="s">
        <v>129</v>
      </c>
      <c r="Z5739" s="44" t="s">
        <v>7177</v>
      </c>
      <c r="AA5739" s="44" t="s">
        <v>7405</v>
      </c>
    </row>
    <row r="5740" spans="1:27" hidden="1" x14ac:dyDescent="0.25">
      <c r="A5740" s="26">
        <v>114</v>
      </c>
      <c r="B5740" s="19" t="s">
        <v>7407</v>
      </c>
      <c r="C5740" s="44" t="s">
        <v>2484</v>
      </c>
      <c r="D5740" s="19" t="s">
        <v>5410</v>
      </c>
      <c r="E5740" s="19">
        <v>35</v>
      </c>
      <c r="F5740" s="19">
        <v>500</v>
      </c>
      <c r="G5740" s="19">
        <v>700</v>
      </c>
      <c r="H5740" s="19">
        <v>2</v>
      </c>
      <c r="I5740" s="79">
        <v>93.06</v>
      </c>
      <c r="J5740" s="79">
        <v>186.11</v>
      </c>
      <c r="K5740" s="19" t="s">
        <v>7027</v>
      </c>
      <c r="L5740" s="19" t="s">
        <v>7404</v>
      </c>
      <c r="N5740" s="19" t="s">
        <v>128</v>
      </c>
      <c r="Q5740" s="20">
        <v>48</v>
      </c>
      <c r="R5740" s="65" t="s">
        <v>7171</v>
      </c>
      <c r="T5740" s="19" t="s">
        <v>4950</v>
      </c>
      <c r="V5740" s="19" t="s">
        <v>119</v>
      </c>
      <c r="X5740" s="19" t="s">
        <v>129</v>
      </c>
      <c r="Z5740" s="44" t="s">
        <v>7177</v>
      </c>
      <c r="AA5740" s="44" t="s">
        <v>7405</v>
      </c>
    </row>
    <row r="5741" spans="1:27" hidden="1" x14ac:dyDescent="0.25">
      <c r="A5741" s="26">
        <v>115</v>
      </c>
      <c r="B5741" s="19" t="s">
        <v>7403</v>
      </c>
      <c r="C5741" s="44" t="s">
        <v>2484</v>
      </c>
      <c r="D5741" s="19" t="s">
        <v>5410</v>
      </c>
      <c r="E5741" s="19">
        <v>35</v>
      </c>
      <c r="F5741" s="19">
        <v>500</v>
      </c>
      <c r="G5741" s="19">
        <v>700</v>
      </c>
      <c r="H5741" s="19">
        <v>1</v>
      </c>
      <c r="I5741" s="79">
        <v>92.28</v>
      </c>
      <c r="J5741" s="79">
        <v>92.28</v>
      </c>
      <c r="K5741" s="19" t="s">
        <v>7027</v>
      </c>
      <c r="L5741" s="19" t="s">
        <v>7408</v>
      </c>
      <c r="N5741" s="19" t="s">
        <v>128</v>
      </c>
      <c r="Q5741" s="20">
        <v>48</v>
      </c>
      <c r="R5741" s="65" t="s">
        <v>7171</v>
      </c>
      <c r="T5741" s="19" t="s">
        <v>4950</v>
      </c>
      <c r="V5741" s="19" t="s">
        <v>119</v>
      </c>
      <c r="X5741" s="19" t="s">
        <v>129</v>
      </c>
      <c r="Z5741" s="44" t="s">
        <v>7177</v>
      </c>
      <c r="AA5741" s="44" t="s">
        <v>7409</v>
      </c>
    </row>
    <row r="5742" spans="1:27" hidden="1" x14ac:dyDescent="0.25">
      <c r="A5742" s="26">
        <v>116</v>
      </c>
      <c r="B5742" s="19" t="s">
        <v>7410</v>
      </c>
      <c r="C5742" s="44" t="s">
        <v>2484</v>
      </c>
      <c r="D5742" s="19" t="s">
        <v>7411</v>
      </c>
      <c r="E5742" s="19">
        <v>35</v>
      </c>
      <c r="F5742" s="19">
        <v>275</v>
      </c>
      <c r="G5742" s="19">
        <v>630</v>
      </c>
      <c r="H5742" s="19">
        <v>2</v>
      </c>
      <c r="I5742" s="79">
        <v>47.6</v>
      </c>
      <c r="J5742" s="79">
        <v>95.2</v>
      </c>
      <c r="K5742" s="19" t="s">
        <v>7027</v>
      </c>
      <c r="L5742" s="19" t="s">
        <v>7408</v>
      </c>
      <c r="Q5742" s="20">
        <v>48</v>
      </c>
      <c r="R5742" s="65" t="s">
        <v>7171</v>
      </c>
      <c r="T5742" s="19" t="s">
        <v>4950</v>
      </c>
      <c r="V5742" s="19" t="s">
        <v>119</v>
      </c>
      <c r="W5742" s="19" t="s">
        <v>129</v>
      </c>
      <c r="Z5742" s="44" t="s">
        <v>7177</v>
      </c>
      <c r="AA5742" s="44" t="s">
        <v>7409</v>
      </c>
    </row>
    <row r="5743" spans="1:27" hidden="1" x14ac:dyDescent="0.25">
      <c r="A5743" s="26">
        <v>117</v>
      </c>
      <c r="B5743" s="19" t="s">
        <v>7412</v>
      </c>
      <c r="C5743" s="44" t="s">
        <v>114</v>
      </c>
      <c r="D5743" s="19" t="s">
        <v>7038</v>
      </c>
      <c r="E5743" s="19">
        <v>50</v>
      </c>
      <c r="F5743" s="19">
        <v>590</v>
      </c>
      <c r="G5743" s="19">
        <v>1290</v>
      </c>
      <c r="H5743" s="19">
        <v>11</v>
      </c>
      <c r="I5743" s="79">
        <v>291.8</v>
      </c>
      <c r="J5743" s="79">
        <v>3209.75</v>
      </c>
      <c r="K5743" s="19" t="s">
        <v>1080</v>
      </c>
      <c r="L5743" s="19" t="s">
        <v>7413</v>
      </c>
      <c r="N5743" s="19" t="s">
        <v>128</v>
      </c>
      <c r="Q5743" s="20">
        <v>48</v>
      </c>
      <c r="R5743" s="65" t="s">
        <v>7171</v>
      </c>
      <c r="T5743" s="19" t="s">
        <v>4950</v>
      </c>
      <c r="V5743" s="19" t="s">
        <v>119</v>
      </c>
      <c r="X5743" s="19" t="s">
        <v>129</v>
      </c>
      <c r="Z5743" s="44" t="s">
        <v>7177</v>
      </c>
      <c r="AA5743" s="44" t="s">
        <v>121</v>
      </c>
    </row>
    <row r="5744" spans="1:27" hidden="1" x14ac:dyDescent="0.25">
      <c r="A5744" s="26">
        <v>118</v>
      </c>
      <c r="B5744" s="19" t="s">
        <v>7414</v>
      </c>
      <c r="C5744" s="44" t="s">
        <v>114</v>
      </c>
      <c r="D5744" s="19" t="s">
        <v>7040</v>
      </c>
      <c r="E5744" s="19">
        <v>50</v>
      </c>
      <c r="F5744" s="19">
        <v>720</v>
      </c>
      <c r="G5744" s="19">
        <v>1420</v>
      </c>
      <c r="H5744" s="19">
        <v>3</v>
      </c>
      <c r="I5744" s="79">
        <v>388.54</v>
      </c>
      <c r="J5744" s="79">
        <v>1165.6099999999999</v>
      </c>
      <c r="K5744" s="19" t="s">
        <v>1080</v>
      </c>
      <c r="L5744" s="19" t="s">
        <v>7413</v>
      </c>
      <c r="N5744" s="19" t="s">
        <v>128</v>
      </c>
      <c r="Q5744" s="20">
        <v>48</v>
      </c>
      <c r="R5744" s="65" t="s">
        <v>7171</v>
      </c>
      <c r="T5744" s="19" t="s">
        <v>4950</v>
      </c>
      <c r="V5744" s="19" t="s">
        <v>119</v>
      </c>
      <c r="X5744" s="19" t="s">
        <v>129</v>
      </c>
      <c r="Z5744" s="44" t="s">
        <v>7177</v>
      </c>
      <c r="AA5744" s="44" t="s">
        <v>121</v>
      </c>
    </row>
    <row r="5745" spans="1:27" hidden="1" x14ac:dyDescent="0.25">
      <c r="A5745" s="26">
        <v>119</v>
      </c>
      <c r="B5745" s="19" t="s">
        <v>7415</v>
      </c>
      <c r="C5745" s="44" t="s">
        <v>114</v>
      </c>
      <c r="D5745" s="19" t="s">
        <v>7416</v>
      </c>
      <c r="E5745" s="19">
        <v>60</v>
      </c>
      <c r="F5745" s="19">
        <v>750</v>
      </c>
      <c r="G5745" s="19">
        <v>3019</v>
      </c>
      <c r="H5745" s="19">
        <v>1</v>
      </c>
      <c r="I5745" s="79">
        <v>789.2</v>
      </c>
      <c r="J5745" s="79">
        <v>789.2</v>
      </c>
      <c r="K5745" s="19" t="s">
        <v>1113</v>
      </c>
      <c r="L5745" s="19" t="s">
        <v>7417</v>
      </c>
      <c r="N5745" s="19" t="s">
        <v>128</v>
      </c>
      <c r="Q5745" s="20">
        <v>48</v>
      </c>
      <c r="R5745" s="65" t="s">
        <v>7171</v>
      </c>
      <c r="T5745" s="19" t="s">
        <v>4950</v>
      </c>
      <c r="V5745" s="19" t="s">
        <v>119</v>
      </c>
      <c r="Y5745" s="19" t="s">
        <v>129</v>
      </c>
      <c r="Z5745" s="44" t="s">
        <v>7177</v>
      </c>
      <c r="AA5745" s="44" t="s">
        <v>7043</v>
      </c>
    </row>
    <row r="5746" spans="1:27" hidden="1" x14ac:dyDescent="0.25">
      <c r="A5746" s="26">
        <v>120</v>
      </c>
      <c r="B5746" s="19" t="s">
        <v>7418</v>
      </c>
      <c r="C5746" s="44" t="s">
        <v>114</v>
      </c>
      <c r="D5746" s="19" t="s">
        <v>7416</v>
      </c>
      <c r="E5746" s="19">
        <v>60</v>
      </c>
      <c r="F5746" s="19">
        <v>750</v>
      </c>
      <c r="G5746" s="19">
        <v>3019</v>
      </c>
      <c r="H5746" s="19">
        <v>1</v>
      </c>
      <c r="I5746" s="79">
        <v>789.2</v>
      </c>
      <c r="J5746" s="79">
        <v>789.2</v>
      </c>
      <c r="K5746" s="19" t="s">
        <v>1113</v>
      </c>
      <c r="L5746" s="19" t="s">
        <v>7417</v>
      </c>
      <c r="N5746" s="19" t="s">
        <v>128</v>
      </c>
      <c r="Q5746" s="20">
        <v>48</v>
      </c>
      <c r="R5746" s="65" t="s">
        <v>7171</v>
      </c>
      <c r="T5746" s="19" t="s">
        <v>4950</v>
      </c>
      <c r="V5746" s="19" t="s">
        <v>119</v>
      </c>
      <c r="Y5746" s="19" t="s">
        <v>129</v>
      </c>
      <c r="Z5746" s="44" t="s">
        <v>7177</v>
      </c>
      <c r="AA5746" s="44" t="s">
        <v>7043</v>
      </c>
    </row>
    <row r="5747" spans="1:27" hidden="1" x14ac:dyDescent="0.25">
      <c r="A5747" s="26">
        <v>121</v>
      </c>
      <c r="B5747" s="19" t="s">
        <v>7419</v>
      </c>
      <c r="C5747" s="44" t="s">
        <v>114</v>
      </c>
      <c r="D5747" s="19" t="s">
        <v>7420</v>
      </c>
      <c r="E5747" s="19">
        <v>60</v>
      </c>
      <c r="F5747" s="19">
        <v>750</v>
      </c>
      <c r="G5747" s="19">
        <v>2737</v>
      </c>
      <c r="H5747" s="19">
        <v>2</v>
      </c>
      <c r="I5747" s="79">
        <v>738.74</v>
      </c>
      <c r="J5747" s="79">
        <v>1477.47</v>
      </c>
      <c r="K5747" s="19" t="s">
        <v>1113</v>
      </c>
      <c r="L5747" s="19" t="s">
        <v>7417</v>
      </c>
      <c r="Q5747" s="20">
        <v>48</v>
      </c>
      <c r="R5747" s="65" t="s">
        <v>7171</v>
      </c>
      <c r="T5747" s="19" t="s">
        <v>4950</v>
      </c>
      <c r="V5747" s="19" t="s">
        <v>119</v>
      </c>
      <c r="Y5747" s="19" t="s">
        <v>129</v>
      </c>
      <c r="Z5747" s="44" t="s">
        <v>7177</v>
      </c>
      <c r="AA5747" s="44" t="s">
        <v>7043</v>
      </c>
    </row>
    <row r="5748" spans="1:27" hidden="1" x14ac:dyDescent="0.25">
      <c r="A5748" s="26">
        <v>122</v>
      </c>
      <c r="B5748" s="19" t="s">
        <v>7421</v>
      </c>
      <c r="C5748" s="44" t="s">
        <v>114</v>
      </c>
      <c r="D5748" s="19" t="s">
        <v>5440</v>
      </c>
      <c r="E5748" s="19">
        <v>60</v>
      </c>
      <c r="F5748" s="19">
        <v>1050</v>
      </c>
      <c r="G5748" s="19">
        <v>1300</v>
      </c>
      <c r="H5748" s="19">
        <v>1</v>
      </c>
      <c r="I5748" s="79">
        <v>527.71</v>
      </c>
      <c r="J5748" s="79">
        <v>527.71</v>
      </c>
      <c r="K5748" s="19" t="s">
        <v>1113</v>
      </c>
      <c r="L5748" s="19" t="s">
        <v>7417</v>
      </c>
      <c r="N5748" s="19" t="s">
        <v>128</v>
      </c>
      <c r="Q5748" s="20">
        <v>48</v>
      </c>
      <c r="R5748" s="65" t="s">
        <v>7171</v>
      </c>
      <c r="T5748" s="19" t="s">
        <v>4950</v>
      </c>
      <c r="V5748" s="19" t="s">
        <v>119</v>
      </c>
      <c r="X5748" s="19" t="s">
        <v>129</v>
      </c>
      <c r="Z5748" s="44" t="s">
        <v>7177</v>
      </c>
      <c r="AA5748" s="44" t="s">
        <v>7043</v>
      </c>
    </row>
    <row r="5749" spans="1:27" hidden="1" x14ac:dyDescent="0.25">
      <c r="A5749" s="26">
        <v>123</v>
      </c>
      <c r="B5749" s="19" t="s">
        <v>7422</v>
      </c>
      <c r="C5749" s="44" t="s">
        <v>114</v>
      </c>
      <c r="D5749" s="19" t="s">
        <v>7423</v>
      </c>
      <c r="E5749" s="19">
        <v>60</v>
      </c>
      <c r="F5749" s="19">
        <v>625</v>
      </c>
      <c r="G5749" s="19">
        <v>1805</v>
      </c>
      <c r="H5749" s="19">
        <v>1</v>
      </c>
      <c r="I5749" s="79">
        <v>442.81</v>
      </c>
      <c r="J5749" s="79">
        <v>442.81</v>
      </c>
      <c r="K5749" s="19" t="s">
        <v>1113</v>
      </c>
      <c r="L5749" s="19" t="s">
        <v>7417</v>
      </c>
      <c r="Q5749" s="20">
        <v>48</v>
      </c>
      <c r="R5749" s="65" t="s">
        <v>7171</v>
      </c>
      <c r="T5749" s="19" t="s">
        <v>4950</v>
      </c>
      <c r="V5749" s="19" t="s">
        <v>119</v>
      </c>
      <c r="Y5749" s="19" t="s">
        <v>129</v>
      </c>
      <c r="Z5749" s="44" t="s">
        <v>7177</v>
      </c>
      <c r="AA5749" s="44" t="s">
        <v>7043</v>
      </c>
    </row>
    <row r="5750" spans="1:27" hidden="1" x14ac:dyDescent="0.25">
      <c r="A5750" s="26">
        <v>124</v>
      </c>
      <c r="B5750" s="19" t="s">
        <v>7424</v>
      </c>
      <c r="C5750" s="44" t="s">
        <v>114</v>
      </c>
      <c r="D5750" s="19" t="s">
        <v>7425</v>
      </c>
      <c r="E5750" s="19">
        <v>60</v>
      </c>
      <c r="F5750" s="19">
        <v>625</v>
      </c>
      <c r="G5750" s="19">
        <v>2352</v>
      </c>
      <c r="H5750" s="19">
        <v>1</v>
      </c>
      <c r="I5750" s="79">
        <v>576.96</v>
      </c>
      <c r="J5750" s="79">
        <v>576.96</v>
      </c>
      <c r="K5750" s="19" t="s">
        <v>1113</v>
      </c>
      <c r="L5750" s="19" t="s">
        <v>7417</v>
      </c>
      <c r="Q5750" s="20">
        <v>48</v>
      </c>
      <c r="R5750" s="65" t="s">
        <v>7171</v>
      </c>
      <c r="T5750" s="19" t="s">
        <v>4950</v>
      </c>
      <c r="V5750" s="19" t="s">
        <v>119</v>
      </c>
      <c r="Y5750" s="19" t="s">
        <v>129</v>
      </c>
      <c r="Z5750" s="44" t="s">
        <v>7177</v>
      </c>
      <c r="AA5750" s="44" t="s">
        <v>7043</v>
      </c>
    </row>
    <row r="5751" spans="1:27" hidden="1" x14ac:dyDescent="0.25">
      <c r="A5751" s="26">
        <v>125</v>
      </c>
      <c r="B5751" s="19" t="s">
        <v>7426</v>
      </c>
      <c r="C5751" s="44" t="s">
        <v>114</v>
      </c>
      <c r="D5751" s="19" t="s">
        <v>7427</v>
      </c>
      <c r="E5751" s="19">
        <v>60</v>
      </c>
      <c r="F5751" s="19">
        <v>630</v>
      </c>
      <c r="G5751" s="19">
        <v>2283</v>
      </c>
      <c r="H5751" s="19">
        <v>1</v>
      </c>
      <c r="I5751" s="79">
        <v>564.53</v>
      </c>
      <c r="J5751" s="79">
        <v>564.53</v>
      </c>
      <c r="K5751" s="19" t="s">
        <v>1113</v>
      </c>
      <c r="L5751" s="19" t="s">
        <v>7417</v>
      </c>
      <c r="Q5751" s="20">
        <v>48</v>
      </c>
      <c r="R5751" s="65" t="s">
        <v>7171</v>
      </c>
      <c r="T5751" s="19" t="s">
        <v>4950</v>
      </c>
      <c r="V5751" s="19" t="s">
        <v>119</v>
      </c>
      <c r="Y5751" s="19" t="s">
        <v>129</v>
      </c>
      <c r="Z5751" s="44" t="s">
        <v>7177</v>
      </c>
      <c r="AA5751" s="44" t="s">
        <v>7043</v>
      </c>
    </row>
    <row r="5752" spans="1:27" hidden="1" x14ac:dyDescent="0.25">
      <c r="A5752" s="26">
        <v>126</v>
      </c>
      <c r="B5752" s="19" t="s">
        <v>7428</v>
      </c>
      <c r="C5752" s="44" t="s">
        <v>114</v>
      </c>
      <c r="D5752" s="19" t="s">
        <v>7429</v>
      </c>
      <c r="E5752" s="19">
        <v>60</v>
      </c>
      <c r="F5752" s="19">
        <v>630</v>
      </c>
      <c r="G5752" s="19">
        <v>2701</v>
      </c>
      <c r="H5752" s="19">
        <v>1</v>
      </c>
      <c r="I5752" s="79">
        <v>667.89</v>
      </c>
      <c r="J5752" s="79">
        <v>667.89</v>
      </c>
      <c r="K5752" s="19" t="s">
        <v>1113</v>
      </c>
      <c r="L5752" s="19" t="s">
        <v>7417</v>
      </c>
      <c r="Q5752" s="20">
        <v>48</v>
      </c>
      <c r="R5752" s="65" t="s">
        <v>7171</v>
      </c>
      <c r="T5752" s="19" t="s">
        <v>4950</v>
      </c>
      <c r="V5752" s="19" t="s">
        <v>119</v>
      </c>
      <c r="Y5752" s="19" t="s">
        <v>129</v>
      </c>
      <c r="Z5752" s="44" t="s">
        <v>7177</v>
      </c>
      <c r="AA5752" s="44" t="s">
        <v>7043</v>
      </c>
    </row>
    <row r="5753" spans="1:27" hidden="1" x14ac:dyDescent="0.25">
      <c r="A5753" s="26">
        <v>127</v>
      </c>
      <c r="B5753" s="19" t="s">
        <v>7430</v>
      </c>
      <c r="C5753" s="44" t="s">
        <v>114</v>
      </c>
      <c r="D5753" s="19" t="s">
        <v>7431</v>
      </c>
      <c r="E5753" s="19">
        <v>80</v>
      </c>
      <c r="F5753" s="19">
        <v>1354</v>
      </c>
      <c r="G5753" s="19">
        <v>11784</v>
      </c>
      <c r="H5753" s="19">
        <v>1</v>
      </c>
      <c r="I5753" s="79">
        <v>9686.0300000000007</v>
      </c>
      <c r="J5753" s="79">
        <v>9686.0300000000007</v>
      </c>
      <c r="K5753" s="19" t="s">
        <v>7062</v>
      </c>
      <c r="L5753" s="19" t="s">
        <v>7432</v>
      </c>
      <c r="P5753" s="19" t="s">
        <v>129</v>
      </c>
      <c r="Q5753" s="20">
        <v>48</v>
      </c>
      <c r="R5753" s="65" t="s">
        <v>7171</v>
      </c>
      <c r="T5753" s="19" t="s">
        <v>4950</v>
      </c>
      <c r="V5753" s="19" t="s">
        <v>119</v>
      </c>
      <c r="Y5753" s="19" t="s">
        <v>129</v>
      </c>
      <c r="Z5753" s="44" t="s">
        <v>7177</v>
      </c>
      <c r="AA5753" s="44" t="s">
        <v>121</v>
      </c>
    </row>
    <row r="5754" spans="1:27" hidden="1" x14ac:dyDescent="0.25">
      <c r="A5754" s="26">
        <v>128</v>
      </c>
      <c r="B5754" s="19" t="s">
        <v>7433</v>
      </c>
      <c r="C5754" s="44" t="s">
        <v>114</v>
      </c>
      <c r="D5754" s="19" t="s">
        <v>7434</v>
      </c>
      <c r="E5754" s="19">
        <v>80</v>
      </c>
      <c r="F5754" s="19">
        <v>1355</v>
      </c>
      <c r="G5754" s="19">
        <v>11862</v>
      </c>
      <c r="H5754" s="19">
        <v>1</v>
      </c>
      <c r="I5754" s="79">
        <v>9749.65</v>
      </c>
      <c r="J5754" s="79">
        <v>9749.65</v>
      </c>
      <c r="K5754" s="19" t="s">
        <v>7062</v>
      </c>
      <c r="L5754" s="19" t="s">
        <v>7432</v>
      </c>
      <c r="P5754" s="19" t="s">
        <v>129</v>
      </c>
      <c r="Q5754" s="20">
        <v>48</v>
      </c>
      <c r="R5754" s="65" t="s">
        <v>7171</v>
      </c>
      <c r="T5754" s="19" t="s">
        <v>4950</v>
      </c>
      <c r="V5754" s="19" t="s">
        <v>119</v>
      </c>
      <c r="Y5754" s="19" t="s">
        <v>129</v>
      </c>
      <c r="Z5754" s="44" t="s">
        <v>7177</v>
      </c>
      <c r="AA5754" s="44" t="s">
        <v>121</v>
      </c>
    </row>
    <row r="5755" spans="1:27" hidden="1" x14ac:dyDescent="0.25">
      <c r="A5755" s="26">
        <v>129</v>
      </c>
      <c r="B5755" s="19" t="s">
        <v>7435</v>
      </c>
      <c r="C5755" s="44" t="s">
        <v>114</v>
      </c>
      <c r="D5755" s="19" t="s">
        <v>7066</v>
      </c>
      <c r="E5755" s="19">
        <v>80</v>
      </c>
      <c r="F5755" s="19">
        <v>750</v>
      </c>
      <c r="G5755" s="19">
        <v>12000</v>
      </c>
      <c r="H5755" s="19">
        <v>1</v>
      </c>
      <c r="I5755" s="79">
        <v>5650.05</v>
      </c>
      <c r="J5755" s="79">
        <v>5650.05</v>
      </c>
      <c r="K5755" s="19" t="s">
        <v>2113</v>
      </c>
      <c r="L5755" s="19" t="s">
        <v>7436</v>
      </c>
      <c r="O5755" s="19" t="s">
        <v>129</v>
      </c>
      <c r="P5755" s="19" t="s">
        <v>129</v>
      </c>
      <c r="Q5755" s="20">
        <v>48</v>
      </c>
      <c r="R5755" s="65" t="s">
        <v>7171</v>
      </c>
      <c r="T5755" s="19" t="s">
        <v>4950</v>
      </c>
      <c r="V5755" s="19" t="s">
        <v>119</v>
      </c>
      <c r="Y5755" s="19" t="s">
        <v>129</v>
      </c>
      <c r="Z5755" s="44" t="s">
        <v>7177</v>
      </c>
      <c r="AA5755" s="44" t="s">
        <v>121</v>
      </c>
    </row>
    <row r="5756" spans="1:27" hidden="1" x14ac:dyDescent="0.25">
      <c r="A5756" s="26">
        <v>130</v>
      </c>
      <c r="B5756" s="19" t="s">
        <v>7437</v>
      </c>
      <c r="C5756" s="44" t="s">
        <v>114</v>
      </c>
      <c r="D5756" s="19" t="s">
        <v>7066</v>
      </c>
      <c r="E5756" s="19">
        <v>80</v>
      </c>
      <c r="F5756" s="19">
        <v>750</v>
      </c>
      <c r="G5756" s="19">
        <v>12000</v>
      </c>
      <c r="H5756" s="19">
        <v>1</v>
      </c>
      <c r="I5756" s="79">
        <v>5649.81</v>
      </c>
      <c r="J5756" s="79">
        <v>5649.81</v>
      </c>
      <c r="K5756" s="19" t="s">
        <v>2113</v>
      </c>
      <c r="L5756" s="19" t="s">
        <v>7436</v>
      </c>
      <c r="O5756" s="19" t="s">
        <v>129</v>
      </c>
      <c r="P5756" s="19" t="s">
        <v>129</v>
      </c>
      <c r="Q5756" s="20">
        <v>48</v>
      </c>
      <c r="R5756" s="65" t="s">
        <v>7171</v>
      </c>
      <c r="T5756" s="19" t="s">
        <v>4950</v>
      </c>
      <c r="V5756" s="19" t="s">
        <v>119</v>
      </c>
      <c r="Y5756" s="19" t="s">
        <v>129</v>
      </c>
      <c r="Z5756" s="44" t="s">
        <v>7177</v>
      </c>
      <c r="AA5756" s="44" t="s">
        <v>121</v>
      </c>
    </row>
    <row r="5757" spans="1:27" hidden="1" x14ac:dyDescent="0.25">
      <c r="A5757" s="26">
        <v>131</v>
      </c>
      <c r="B5757" s="19" t="s">
        <v>7438</v>
      </c>
      <c r="C5757" s="44" t="s">
        <v>114</v>
      </c>
      <c r="D5757" s="19" t="s">
        <v>7439</v>
      </c>
      <c r="E5757" s="19">
        <v>80</v>
      </c>
      <c r="F5757" s="19">
        <v>750</v>
      </c>
      <c r="G5757" s="19">
        <v>1595</v>
      </c>
      <c r="H5757" s="19">
        <v>1</v>
      </c>
      <c r="I5757" s="79">
        <v>681.11</v>
      </c>
      <c r="J5757" s="79">
        <v>681.11</v>
      </c>
      <c r="K5757" s="19" t="s">
        <v>7440</v>
      </c>
      <c r="L5757" s="19" t="s">
        <v>7441</v>
      </c>
      <c r="O5757" s="19" t="s">
        <v>129</v>
      </c>
      <c r="P5757" s="19" t="s">
        <v>129</v>
      </c>
      <c r="Q5757" s="20">
        <v>48</v>
      </c>
      <c r="R5757" s="65" t="s">
        <v>7171</v>
      </c>
      <c r="T5757" s="19" t="s">
        <v>4950</v>
      </c>
      <c r="V5757" s="19" t="s">
        <v>119</v>
      </c>
      <c r="Y5757" s="19" t="s">
        <v>129</v>
      </c>
      <c r="Z5757" s="44" t="s">
        <v>7177</v>
      </c>
      <c r="AA5757" s="44" t="s">
        <v>7442</v>
      </c>
    </row>
    <row r="5758" spans="1:27" hidden="1" x14ac:dyDescent="0.25">
      <c r="A5758" s="26">
        <v>132</v>
      </c>
      <c r="B5758" s="19" t="s">
        <v>7443</v>
      </c>
      <c r="C5758" s="44" t="s">
        <v>114</v>
      </c>
      <c r="D5758" s="19" t="s">
        <v>7444</v>
      </c>
      <c r="E5758" s="19">
        <v>80</v>
      </c>
      <c r="F5758" s="19">
        <v>750</v>
      </c>
      <c r="G5758" s="19">
        <v>1887</v>
      </c>
      <c r="H5758" s="19">
        <v>1</v>
      </c>
      <c r="I5758" s="79">
        <v>818.62</v>
      </c>
      <c r="J5758" s="79">
        <v>818.62</v>
      </c>
      <c r="K5758" s="19" t="s">
        <v>7440</v>
      </c>
      <c r="L5758" s="19" t="s">
        <v>7441</v>
      </c>
      <c r="O5758" s="19" t="s">
        <v>129</v>
      </c>
      <c r="P5758" s="19" t="s">
        <v>129</v>
      </c>
      <c r="Q5758" s="20">
        <v>48</v>
      </c>
      <c r="R5758" s="65" t="s">
        <v>7171</v>
      </c>
      <c r="T5758" s="19" t="s">
        <v>4950</v>
      </c>
      <c r="V5758" s="19" t="s">
        <v>119</v>
      </c>
      <c r="Y5758" s="19" t="s">
        <v>129</v>
      </c>
      <c r="Z5758" s="44" t="s">
        <v>7177</v>
      </c>
      <c r="AA5758" s="44" t="s">
        <v>7442</v>
      </c>
    </row>
    <row r="5759" spans="1:27" hidden="1" x14ac:dyDescent="0.25">
      <c r="A5759" s="26">
        <v>133</v>
      </c>
      <c r="B5759" s="19" t="s">
        <v>7445</v>
      </c>
      <c r="C5759" s="44" t="s">
        <v>114</v>
      </c>
      <c r="D5759" s="19" t="s">
        <v>7446</v>
      </c>
      <c r="E5759" s="19">
        <v>80</v>
      </c>
      <c r="F5759" s="19">
        <v>630</v>
      </c>
      <c r="G5759" s="19">
        <v>1370</v>
      </c>
      <c r="H5759" s="19">
        <v>1</v>
      </c>
      <c r="I5759" s="79">
        <v>525.91</v>
      </c>
      <c r="J5759" s="79">
        <v>525.91</v>
      </c>
      <c r="K5759" s="19" t="s">
        <v>7440</v>
      </c>
      <c r="L5759" s="19" t="s">
        <v>7441</v>
      </c>
      <c r="N5759" s="19" t="s">
        <v>128</v>
      </c>
      <c r="Q5759" s="20">
        <v>48</v>
      </c>
      <c r="R5759" s="65" t="s">
        <v>7171</v>
      </c>
      <c r="T5759" s="19" t="s">
        <v>4950</v>
      </c>
      <c r="V5759" s="19" t="s">
        <v>119</v>
      </c>
      <c r="X5759" s="19" t="s">
        <v>129</v>
      </c>
      <c r="Z5759" s="44" t="s">
        <v>7177</v>
      </c>
      <c r="AA5759" s="44" t="s">
        <v>7442</v>
      </c>
    </row>
    <row r="5760" spans="1:27" hidden="1" x14ac:dyDescent="0.25">
      <c r="A5760" s="26">
        <v>134</v>
      </c>
      <c r="B5760" s="19" t="s">
        <v>7447</v>
      </c>
      <c r="C5760" s="44" t="s">
        <v>114</v>
      </c>
      <c r="D5760" s="19" t="s">
        <v>7448</v>
      </c>
      <c r="E5760" s="19">
        <v>80</v>
      </c>
      <c r="F5760" s="19">
        <v>1328</v>
      </c>
      <c r="G5760" s="19">
        <v>2102</v>
      </c>
      <c r="H5760" s="19">
        <v>1</v>
      </c>
      <c r="I5760" s="79">
        <v>1739.77</v>
      </c>
      <c r="J5760" s="79">
        <v>1739.77</v>
      </c>
      <c r="K5760" s="19" t="s">
        <v>7440</v>
      </c>
      <c r="L5760" s="19" t="s">
        <v>7441</v>
      </c>
      <c r="P5760" s="19" t="s">
        <v>129</v>
      </c>
      <c r="Q5760" s="20">
        <v>48</v>
      </c>
      <c r="R5760" s="65" t="s">
        <v>7171</v>
      </c>
      <c r="T5760" s="19" t="s">
        <v>4950</v>
      </c>
      <c r="V5760" s="19" t="s">
        <v>119</v>
      </c>
      <c r="Y5760" s="19" t="s">
        <v>129</v>
      </c>
      <c r="Z5760" s="44" t="s">
        <v>7177</v>
      </c>
      <c r="AA5760" s="44" t="s">
        <v>7442</v>
      </c>
    </row>
    <row r="5761" spans="1:27" hidden="1" x14ac:dyDescent="0.25">
      <c r="A5761" s="26">
        <v>135</v>
      </c>
      <c r="B5761" s="19" t="s">
        <v>7449</v>
      </c>
      <c r="C5761" s="44" t="s">
        <v>114</v>
      </c>
      <c r="D5761" s="19" t="s">
        <v>7450</v>
      </c>
      <c r="E5761" s="19">
        <v>80</v>
      </c>
      <c r="F5761" s="19">
        <v>1328</v>
      </c>
      <c r="G5761" s="19">
        <v>1757</v>
      </c>
      <c r="H5761" s="19">
        <v>1</v>
      </c>
      <c r="I5761" s="79">
        <v>1454.77</v>
      </c>
      <c r="J5761" s="79">
        <v>1454.77</v>
      </c>
      <c r="K5761" s="19" t="s">
        <v>7440</v>
      </c>
      <c r="L5761" s="19" t="s">
        <v>7441</v>
      </c>
      <c r="P5761" s="19" t="s">
        <v>129</v>
      </c>
      <c r="Q5761" s="20">
        <v>48</v>
      </c>
      <c r="R5761" s="65" t="s">
        <v>7171</v>
      </c>
      <c r="T5761" s="19" t="s">
        <v>4950</v>
      </c>
      <c r="V5761" s="19" t="s">
        <v>119</v>
      </c>
      <c r="Y5761" s="19" t="s">
        <v>129</v>
      </c>
      <c r="Z5761" s="44" t="s">
        <v>7177</v>
      </c>
      <c r="AA5761" s="44" t="s">
        <v>7442</v>
      </c>
    </row>
    <row r="5762" spans="1:27" hidden="1" x14ac:dyDescent="0.25">
      <c r="A5762" s="26">
        <v>1</v>
      </c>
      <c r="B5762" s="19" t="s">
        <v>6868</v>
      </c>
      <c r="C5762" s="44" t="s">
        <v>114</v>
      </c>
      <c r="D5762" s="19" t="s">
        <v>4928</v>
      </c>
      <c r="E5762" s="19">
        <v>20</v>
      </c>
      <c r="F5762" s="19">
        <v>300</v>
      </c>
      <c r="G5762" s="19">
        <v>2070</v>
      </c>
      <c r="H5762" s="19">
        <v>30</v>
      </c>
      <c r="I5762" s="79">
        <v>94.55</v>
      </c>
      <c r="J5762" s="79">
        <v>2836.64</v>
      </c>
      <c r="K5762" s="19" t="s">
        <v>801</v>
      </c>
      <c r="L5762" s="19" t="s">
        <v>7468</v>
      </c>
      <c r="N5762" s="19" t="s">
        <v>128</v>
      </c>
      <c r="Q5762" s="20">
        <v>49</v>
      </c>
      <c r="R5762" s="65" t="s">
        <v>7171</v>
      </c>
      <c r="T5762" s="19" t="s">
        <v>4950</v>
      </c>
      <c r="V5762" s="19" t="s">
        <v>119</v>
      </c>
      <c r="W5762" s="19" t="s">
        <v>129</v>
      </c>
      <c r="Z5762" s="44" t="s">
        <v>7469</v>
      </c>
      <c r="AA5762" s="44" t="s">
        <v>2149</v>
      </c>
    </row>
    <row r="5763" spans="1:27" hidden="1" x14ac:dyDescent="0.25">
      <c r="A5763" s="26">
        <v>2</v>
      </c>
      <c r="B5763" s="19" t="s">
        <v>6873</v>
      </c>
      <c r="C5763" s="44" t="s">
        <v>114</v>
      </c>
      <c r="D5763" s="19" t="s">
        <v>4932</v>
      </c>
      <c r="E5763" s="19">
        <v>20</v>
      </c>
      <c r="F5763" s="19">
        <v>270</v>
      </c>
      <c r="G5763" s="19">
        <v>525</v>
      </c>
      <c r="H5763" s="19">
        <v>21</v>
      </c>
      <c r="I5763" s="79">
        <v>20.27</v>
      </c>
      <c r="J5763" s="79">
        <v>425.65</v>
      </c>
      <c r="K5763" s="19" t="s">
        <v>801</v>
      </c>
      <c r="L5763" s="19" t="s">
        <v>7468</v>
      </c>
      <c r="N5763" s="19" t="s">
        <v>128</v>
      </c>
      <c r="Q5763" s="20">
        <v>49</v>
      </c>
      <c r="R5763" s="65" t="s">
        <v>7171</v>
      </c>
      <c r="T5763" s="19" t="s">
        <v>4950</v>
      </c>
      <c r="V5763" s="19" t="s">
        <v>119</v>
      </c>
      <c r="W5763" s="19" t="s">
        <v>129</v>
      </c>
      <c r="Z5763" s="44" t="s">
        <v>7469</v>
      </c>
      <c r="AA5763" s="44" t="s">
        <v>2149</v>
      </c>
    </row>
    <row r="5764" spans="1:27" hidden="1" x14ac:dyDescent="0.25">
      <c r="A5764" s="26">
        <v>3</v>
      </c>
      <c r="B5764" s="19" t="s">
        <v>4920</v>
      </c>
      <c r="C5764" s="44" t="s">
        <v>114</v>
      </c>
      <c r="D5764" s="19" t="s">
        <v>4921</v>
      </c>
      <c r="E5764" s="19">
        <v>20</v>
      </c>
      <c r="F5764" s="19">
        <v>50</v>
      </c>
      <c r="G5764" s="19">
        <v>265</v>
      </c>
      <c r="H5764" s="19">
        <v>8</v>
      </c>
      <c r="I5764" s="79">
        <v>2.08</v>
      </c>
      <c r="J5764" s="79">
        <v>16.64</v>
      </c>
      <c r="K5764" s="19" t="s">
        <v>801</v>
      </c>
      <c r="L5764" s="19" t="s">
        <v>7468</v>
      </c>
      <c r="Q5764" s="20">
        <v>49</v>
      </c>
      <c r="R5764" s="65" t="s">
        <v>7171</v>
      </c>
      <c r="T5764" s="19" t="s">
        <v>4950</v>
      </c>
      <c r="V5764" s="19" t="s">
        <v>119</v>
      </c>
      <c r="W5764" s="19" t="s">
        <v>129</v>
      </c>
      <c r="Z5764" s="44" t="s">
        <v>7469</v>
      </c>
      <c r="AA5764" s="44" t="s">
        <v>2149</v>
      </c>
    </row>
    <row r="5765" spans="1:27" hidden="1" x14ac:dyDescent="0.25">
      <c r="A5765" s="26">
        <v>4</v>
      </c>
      <c r="B5765" s="19" t="s">
        <v>4933</v>
      </c>
      <c r="C5765" s="44" t="s">
        <v>114</v>
      </c>
      <c r="D5765" s="19" t="s">
        <v>4934</v>
      </c>
      <c r="E5765" s="19">
        <v>20</v>
      </c>
      <c r="F5765" s="19">
        <v>50</v>
      </c>
      <c r="G5765" s="19">
        <v>420</v>
      </c>
      <c r="H5765" s="19">
        <v>47</v>
      </c>
      <c r="I5765" s="79">
        <v>3.3</v>
      </c>
      <c r="J5765" s="79">
        <v>154.93</v>
      </c>
      <c r="K5765" s="19" t="s">
        <v>801</v>
      </c>
      <c r="L5765" s="19" t="s">
        <v>7468</v>
      </c>
      <c r="Q5765" s="20">
        <v>49</v>
      </c>
      <c r="R5765" s="65" t="s">
        <v>7171</v>
      </c>
      <c r="T5765" s="19" t="s">
        <v>4950</v>
      </c>
      <c r="V5765" s="19" t="s">
        <v>119</v>
      </c>
      <c r="W5765" s="19" t="s">
        <v>129</v>
      </c>
      <c r="Z5765" s="44" t="s">
        <v>7469</v>
      </c>
      <c r="AA5765" s="44" t="s">
        <v>2149</v>
      </c>
    </row>
    <row r="5766" spans="1:27" hidden="1" x14ac:dyDescent="0.25">
      <c r="A5766" s="26">
        <v>5</v>
      </c>
      <c r="B5766" s="19" t="s">
        <v>6868</v>
      </c>
      <c r="C5766" s="44" t="s">
        <v>114</v>
      </c>
      <c r="D5766" s="19" t="s">
        <v>4928</v>
      </c>
      <c r="E5766" s="19">
        <v>20</v>
      </c>
      <c r="F5766" s="19">
        <v>300</v>
      </c>
      <c r="G5766" s="19">
        <v>2070</v>
      </c>
      <c r="H5766" s="19">
        <v>18</v>
      </c>
      <c r="I5766" s="79">
        <v>94.55</v>
      </c>
      <c r="J5766" s="79">
        <v>1701.98</v>
      </c>
      <c r="K5766" s="19" t="s">
        <v>7470</v>
      </c>
      <c r="L5766" s="19" t="s">
        <v>7471</v>
      </c>
      <c r="N5766" s="19" t="s">
        <v>128</v>
      </c>
      <c r="Q5766" s="20">
        <v>49</v>
      </c>
      <c r="R5766" s="65" t="s">
        <v>7171</v>
      </c>
      <c r="T5766" s="19" t="s">
        <v>4950</v>
      </c>
      <c r="V5766" s="19" t="s">
        <v>119</v>
      </c>
      <c r="W5766" s="19" t="s">
        <v>129</v>
      </c>
      <c r="Z5766" s="44" t="s">
        <v>7469</v>
      </c>
      <c r="AA5766" s="44" t="s">
        <v>2149</v>
      </c>
    </row>
    <row r="5767" spans="1:27" hidden="1" x14ac:dyDescent="0.25">
      <c r="A5767" s="26">
        <v>6</v>
      </c>
      <c r="B5767" s="19" t="s">
        <v>6873</v>
      </c>
      <c r="C5767" s="44" t="s">
        <v>114</v>
      </c>
      <c r="D5767" s="19" t="s">
        <v>4932</v>
      </c>
      <c r="E5767" s="19">
        <v>20</v>
      </c>
      <c r="F5767" s="19">
        <v>270</v>
      </c>
      <c r="G5767" s="19">
        <v>525</v>
      </c>
      <c r="H5767" s="19">
        <v>3</v>
      </c>
      <c r="I5767" s="79">
        <v>20.27</v>
      </c>
      <c r="J5767" s="79">
        <v>60.81</v>
      </c>
      <c r="K5767" s="19" t="s">
        <v>7470</v>
      </c>
      <c r="L5767" s="19" t="s">
        <v>7471</v>
      </c>
      <c r="N5767" s="19" t="s">
        <v>128</v>
      </c>
      <c r="Q5767" s="20">
        <v>49</v>
      </c>
      <c r="R5767" s="65" t="s">
        <v>7171</v>
      </c>
      <c r="T5767" s="19" t="s">
        <v>4950</v>
      </c>
      <c r="V5767" s="19" t="s">
        <v>119</v>
      </c>
      <c r="W5767" s="19" t="s">
        <v>129</v>
      </c>
      <c r="Z5767" s="44" t="s">
        <v>7469</v>
      </c>
      <c r="AA5767" s="44" t="s">
        <v>2149</v>
      </c>
    </row>
    <row r="5768" spans="1:27" hidden="1" x14ac:dyDescent="0.25">
      <c r="A5768" s="26">
        <v>7</v>
      </c>
      <c r="B5768" s="19" t="s">
        <v>4920</v>
      </c>
      <c r="C5768" s="44" t="s">
        <v>114</v>
      </c>
      <c r="D5768" s="19" t="s">
        <v>4921</v>
      </c>
      <c r="E5768" s="19">
        <v>20</v>
      </c>
      <c r="F5768" s="19">
        <v>50</v>
      </c>
      <c r="G5768" s="19">
        <v>265</v>
      </c>
      <c r="H5768" s="19">
        <v>40</v>
      </c>
      <c r="I5768" s="79">
        <v>2.08</v>
      </c>
      <c r="J5768" s="79">
        <v>83.21</v>
      </c>
      <c r="K5768" s="19" t="s">
        <v>7470</v>
      </c>
      <c r="L5768" s="19" t="s">
        <v>7471</v>
      </c>
      <c r="Q5768" s="20">
        <v>49</v>
      </c>
      <c r="R5768" s="65" t="s">
        <v>7171</v>
      </c>
      <c r="T5768" s="19" t="s">
        <v>4950</v>
      </c>
      <c r="V5768" s="19" t="s">
        <v>119</v>
      </c>
      <c r="W5768" s="19" t="s">
        <v>129</v>
      </c>
      <c r="Z5768" s="44" t="s">
        <v>7469</v>
      </c>
      <c r="AA5768" s="44" t="s">
        <v>2149</v>
      </c>
    </row>
    <row r="5769" spans="1:27" hidden="1" x14ac:dyDescent="0.25">
      <c r="A5769" s="26">
        <v>8</v>
      </c>
      <c r="B5769" s="19" t="s">
        <v>4933</v>
      </c>
      <c r="C5769" s="44" t="s">
        <v>114</v>
      </c>
      <c r="D5769" s="19" t="s">
        <v>4934</v>
      </c>
      <c r="E5769" s="19">
        <v>20</v>
      </c>
      <c r="F5769" s="19">
        <v>50</v>
      </c>
      <c r="G5769" s="19">
        <v>420</v>
      </c>
      <c r="H5769" s="19">
        <v>1</v>
      </c>
      <c r="I5769" s="79">
        <v>3.3</v>
      </c>
      <c r="J5769" s="79">
        <v>3.3</v>
      </c>
      <c r="K5769" s="19" t="s">
        <v>7470</v>
      </c>
      <c r="L5769" s="19" t="s">
        <v>7471</v>
      </c>
      <c r="Q5769" s="20">
        <v>49</v>
      </c>
      <c r="R5769" s="65" t="s">
        <v>7171</v>
      </c>
      <c r="T5769" s="19" t="s">
        <v>4950</v>
      </c>
      <c r="V5769" s="19" t="s">
        <v>119</v>
      </c>
      <c r="W5769" s="19" t="s">
        <v>129</v>
      </c>
      <c r="Z5769" s="44" t="s">
        <v>7469</v>
      </c>
      <c r="AA5769" s="44" t="s">
        <v>2149</v>
      </c>
    </row>
    <row r="5770" spans="1:27" hidden="1" x14ac:dyDescent="0.25">
      <c r="A5770" s="26">
        <v>9</v>
      </c>
      <c r="B5770" s="19" t="s">
        <v>6874</v>
      </c>
      <c r="C5770" s="44" t="s">
        <v>114</v>
      </c>
      <c r="D5770" s="19" t="s">
        <v>4936</v>
      </c>
      <c r="E5770" s="19">
        <v>20</v>
      </c>
      <c r="F5770" s="19">
        <v>180</v>
      </c>
      <c r="G5770" s="19">
        <v>180</v>
      </c>
      <c r="H5770" s="19">
        <v>144</v>
      </c>
      <c r="I5770" s="79">
        <v>3.3</v>
      </c>
      <c r="J5770" s="79">
        <v>475.42</v>
      </c>
      <c r="K5770" s="19" t="s">
        <v>7470</v>
      </c>
      <c r="L5770" s="19" t="s">
        <v>7471</v>
      </c>
      <c r="N5770" s="19" t="s">
        <v>128</v>
      </c>
      <c r="Q5770" s="20">
        <v>49</v>
      </c>
      <c r="R5770" s="65" t="s">
        <v>7171</v>
      </c>
      <c r="T5770" s="19" t="s">
        <v>4950</v>
      </c>
      <c r="V5770" s="19" t="s">
        <v>119</v>
      </c>
      <c r="W5770" s="19" t="s">
        <v>129</v>
      </c>
      <c r="Z5770" s="44" t="s">
        <v>7469</v>
      </c>
      <c r="AA5770" s="44" t="s">
        <v>2149</v>
      </c>
    </row>
    <row r="5771" spans="1:27" hidden="1" x14ac:dyDescent="0.25">
      <c r="A5771" s="26">
        <v>10</v>
      </c>
      <c r="B5771" s="19" t="s">
        <v>6875</v>
      </c>
      <c r="C5771" s="44" t="s">
        <v>114</v>
      </c>
      <c r="D5771" s="19" t="s">
        <v>4938</v>
      </c>
      <c r="E5771" s="19">
        <v>30</v>
      </c>
      <c r="F5771" s="19">
        <v>695</v>
      </c>
      <c r="G5771" s="19">
        <v>1700</v>
      </c>
      <c r="H5771" s="19">
        <v>8</v>
      </c>
      <c r="I5771" s="79">
        <v>142.69</v>
      </c>
      <c r="J5771" s="79">
        <v>1141.51</v>
      </c>
      <c r="K5771" s="19" t="s">
        <v>126</v>
      </c>
      <c r="L5771" s="19" t="s">
        <v>7472</v>
      </c>
      <c r="N5771" s="19" t="s">
        <v>128</v>
      </c>
      <c r="Q5771" s="20">
        <v>49</v>
      </c>
      <c r="R5771" s="65" t="s">
        <v>7171</v>
      </c>
      <c r="T5771" s="19" t="s">
        <v>4950</v>
      </c>
      <c r="V5771" s="19" t="s">
        <v>119</v>
      </c>
      <c r="W5771" s="19" t="s">
        <v>129</v>
      </c>
      <c r="Z5771" s="44" t="s">
        <v>7469</v>
      </c>
      <c r="AA5771" s="44" t="s">
        <v>2149</v>
      </c>
    </row>
    <row r="5772" spans="1:27" hidden="1" x14ac:dyDescent="0.25">
      <c r="A5772" s="26">
        <v>11</v>
      </c>
      <c r="B5772" s="19" t="s">
        <v>6878</v>
      </c>
      <c r="C5772" s="44" t="s">
        <v>114</v>
      </c>
      <c r="D5772" s="19" t="s">
        <v>7473</v>
      </c>
      <c r="E5772" s="19">
        <v>30</v>
      </c>
      <c r="F5772" s="19">
        <v>918</v>
      </c>
      <c r="G5772" s="19">
        <v>1344</v>
      </c>
      <c r="H5772" s="19">
        <v>18</v>
      </c>
      <c r="I5772" s="79">
        <v>127.22</v>
      </c>
      <c r="J5772" s="79">
        <v>2290.0100000000002</v>
      </c>
      <c r="K5772" s="19" t="s">
        <v>126</v>
      </c>
      <c r="L5772" s="19" t="s">
        <v>7472</v>
      </c>
      <c r="N5772" s="19" t="s">
        <v>128</v>
      </c>
      <c r="Q5772" s="20">
        <v>49</v>
      </c>
      <c r="R5772" s="65" t="s">
        <v>7171</v>
      </c>
      <c r="T5772" s="19" t="s">
        <v>4950</v>
      </c>
      <c r="V5772" s="19" t="s">
        <v>119</v>
      </c>
      <c r="W5772" s="19" t="s">
        <v>129</v>
      </c>
      <c r="Z5772" s="44" t="s">
        <v>7469</v>
      </c>
      <c r="AA5772" s="44" t="s">
        <v>2149</v>
      </c>
    </row>
    <row r="5773" spans="1:27" hidden="1" x14ac:dyDescent="0.25">
      <c r="A5773" s="26">
        <v>12</v>
      </c>
      <c r="B5773" s="19" t="s">
        <v>6875</v>
      </c>
      <c r="C5773" s="44" t="s">
        <v>114</v>
      </c>
      <c r="D5773" s="19" t="s">
        <v>4938</v>
      </c>
      <c r="E5773" s="19">
        <v>30</v>
      </c>
      <c r="F5773" s="19">
        <v>695</v>
      </c>
      <c r="G5773" s="19">
        <v>1700</v>
      </c>
      <c r="H5773" s="19">
        <v>4</v>
      </c>
      <c r="I5773" s="79">
        <v>142.69</v>
      </c>
      <c r="J5773" s="79">
        <v>570.75</v>
      </c>
      <c r="K5773" s="19" t="s">
        <v>7474</v>
      </c>
      <c r="L5773" s="19" t="s">
        <v>7472</v>
      </c>
      <c r="N5773" s="19" t="s">
        <v>128</v>
      </c>
      <c r="Q5773" s="20">
        <v>49</v>
      </c>
      <c r="R5773" s="65" t="s">
        <v>7171</v>
      </c>
      <c r="T5773" s="19" t="s">
        <v>4950</v>
      </c>
      <c r="V5773" s="19" t="s">
        <v>119</v>
      </c>
      <c r="W5773" s="19" t="s">
        <v>129</v>
      </c>
      <c r="Z5773" s="44" t="s">
        <v>7469</v>
      </c>
      <c r="AA5773" s="44" t="s">
        <v>2149</v>
      </c>
    </row>
    <row r="5774" spans="1:27" hidden="1" x14ac:dyDescent="0.25">
      <c r="A5774" s="26">
        <v>13</v>
      </c>
      <c r="B5774" s="19" t="s">
        <v>6878</v>
      </c>
      <c r="C5774" s="44" t="s">
        <v>114</v>
      </c>
      <c r="D5774" s="19" t="s">
        <v>7473</v>
      </c>
      <c r="E5774" s="19">
        <v>30</v>
      </c>
      <c r="F5774" s="19">
        <v>918</v>
      </c>
      <c r="G5774" s="19">
        <v>1344</v>
      </c>
      <c r="H5774" s="19">
        <v>6</v>
      </c>
      <c r="I5774" s="79">
        <v>127.22</v>
      </c>
      <c r="J5774" s="79">
        <v>763.34</v>
      </c>
      <c r="K5774" s="19" t="s">
        <v>7474</v>
      </c>
      <c r="L5774" s="19" t="s">
        <v>7472</v>
      </c>
      <c r="N5774" s="19" t="s">
        <v>128</v>
      </c>
      <c r="Q5774" s="20">
        <v>49</v>
      </c>
      <c r="R5774" s="65" t="s">
        <v>7171</v>
      </c>
      <c r="T5774" s="19" t="s">
        <v>4950</v>
      </c>
      <c r="V5774" s="19" t="s">
        <v>119</v>
      </c>
      <c r="W5774" s="19" t="s">
        <v>129</v>
      </c>
      <c r="Z5774" s="44" t="s">
        <v>7469</v>
      </c>
      <c r="AA5774" s="44" t="s">
        <v>2149</v>
      </c>
    </row>
    <row r="5775" spans="1:27" hidden="1" x14ac:dyDescent="0.25">
      <c r="A5775" s="26">
        <v>1</v>
      </c>
      <c r="B5775" s="19" t="s">
        <v>7478</v>
      </c>
      <c r="C5775" s="44" t="s">
        <v>114</v>
      </c>
      <c r="D5775" s="19" t="s">
        <v>6892</v>
      </c>
      <c r="E5775" s="19">
        <v>6</v>
      </c>
      <c r="F5775" s="19">
        <v>108</v>
      </c>
      <c r="G5775" s="19">
        <v>2416</v>
      </c>
      <c r="H5775" s="19">
        <v>1</v>
      </c>
      <c r="I5775" s="79">
        <v>12.29</v>
      </c>
      <c r="J5775" s="79">
        <v>12.29</v>
      </c>
      <c r="K5775" s="19" t="s">
        <v>5213</v>
      </c>
      <c r="L5775" s="19" t="s">
        <v>7852</v>
      </c>
      <c r="O5775" s="19" t="s">
        <v>129</v>
      </c>
      <c r="Q5775" s="20">
        <v>50</v>
      </c>
      <c r="R5775" s="65" t="s">
        <v>7853</v>
      </c>
      <c r="T5775" s="19" t="s">
        <v>4950</v>
      </c>
      <c r="V5775" s="19" t="s">
        <v>119</v>
      </c>
      <c r="Z5775" s="44" t="s">
        <v>7854</v>
      </c>
      <c r="AA5775" s="44" t="s">
        <v>5472</v>
      </c>
    </row>
    <row r="5776" spans="1:27" hidden="1" x14ac:dyDescent="0.25">
      <c r="A5776" s="26">
        <v>2</v>
      </c>
      <c r="B5776" s="19" t="s">
        <v>7480</v>
      </c>
      <c r="C5776" s="44" t="s">
        <v>114</v>
      </c>
      <c r="D5776" s="19" t="s">
        <v>6900</v>
      </c>
      <c r="E5776" s="19">
        <v>6</v>
      </c>
      <c r="F5776" s="19">
        <v>108</v>
      </c>
      <c r="G5776" s="19">
        <v>3297</v>
      </c>
      <c r="H5776" s="19">
        <v>1</v>
      </c>
      <c r="I5776" s="79">
        <v>16.71</v>
      </c>
      <c r="J5776" s="79">
        <v>16.71</v>
      </c>
      <c r="K5776" s="19" t="s">
        <v>5213</v>
      </c>
      <c r="L5776" s="19" t="s">
        <v>7852</v>
      </c>
      <c r="O5776" s="19" t="s">
        <v>129</v>
      </c>
      <c r="Q5776" s="20">
        <v>50</v>
      </c>
      <c r="R5776" s="65" t="s">
        <v>7853</v>
      </c>
      <c r="T5776" s="19" t="s">
        <v>4950</v>
      </c>
      <c r="V5776" s="19" t="s">
        <v>119</v>
      </c>
      <c r="Z5776" s="44" t="s">
        <v>7854</v>
      </c>
      <c r="AA5776" s="44" t="s">
        <v>5472</v>
      </c>
    </row>
    <row r="5777" spans="1:27" hidden="1" x14ac:dyDescent="0.25">
      <c r="A5777" s="26">
        <v>3</v>
      </c>
      <c r="B5777" s="19" t="s">
        <v>7481</v>
      </c>
      <c r="C5777" s="44" t="s">
        <v>114</v>
      </c>
      <c r="D5777" s="19" t="s">
        <v>6898</v>
      </c>
      <c r="E5777" s="19">
        <v>6</v>
      </c>
      <c r="F5777" s="19">
        <v>108</v>
      </c>
      <c r="G5777" s="19">
        <v>3003</v>
      </c>
      <c r="H5777" s="19">
        <v>1</v>
      </c>
      <c r="I5777" s="79">
        <v>15.28</v>
      </c>
      <c r="J5777" s="79">
        <v>15.28</v>
      </c>
      <c r="K5777" s="19" t="s">
        <v>5213</v>
      </c>
      <c r="L5777" s="19" t="s">
        <v>7852</v>
      </c>
      <c r="O5777" s="19" t="s">
        <v>129</v>
      </c>
      <c r="Q5777" s="20">
        <v>50</v>
      </c>
      <c r="R5777" s="65" t="s">
        <v>7853</v>
      </c>
      <c r="T5777" s="19" t="s">
        <v>4950</v>
      </c>
      <c r="V5777" s="19" t="s">
        <v>119</v>
      </c>
      <c r="Z5777" s="44" t="s">
        <v>7854</v>
      </c>
      <c r="AA5777" s="44" t="s">
        <v>5472</v>
      </c>
    </row>
    <row r="5778" spans="1:27" hidden="1" x14ac:dyDescent="0.25">
      <c r="A5778" s="26">
        <v>4</v>
      </c>
      <c r="B5778" s="19" t="s">
        <v>7482</v>
      </c>
      <c r="C5778" s="44" t="s">
        <v>114</v>
      </c>
      <c r="D5778" s="19" t="s">
        <v>6902</v>
      </c>
      <c r="E5778" s="19">
        <v>6</v>
      </c>
      <c r="F5778" s="19">
        <v>108</v>
      </c>
      <c r="G5778" s="19">
        <v>1549</v>
      </c>
      <c r="H5778" s="19">
        <v>1</v>
      </c>
      <c r="I5778" s="79">
        <v>7.81</v>
      </c>
      <c r="J5778" s="79">
        <v>7.81</v>
      </c>
      <c r="K5778" s="19" t="s">
        <v>5213</v>
      </c>
      <c r="L5778" s="19" t="s">
        <v>7852</v>
      </c>
      <c r="O5778" s="19" t="s">
        <v>129</v>
      </c>
      <c r="Q5778" s="20">
        <v>50</v>
      </c>
      <c r="R5778" s="65" t="s">
        <v>7853</v>
      </c>
      <c r="T5778" s="19" t="s">
        <v>4950</v>
      </c>
      <c r="V5778" s="19" t="s">
        <v>119</v>
      </c>
      <c r="Z5778" s="44" t="s">
        <v>7854</v>
      </c>
      <c r="AA5778" s="44" t="s">
        <v>5472</v>
      </c>
    </row>
    <row r="5779" spans="1:27" hidden="1" x14ac:dyDescent="0.25">
      <c r="A5779" s="26">
        <v>5</v>
      </c>
      <c r="B5779" s="19" t="s">
        <v>7483</v>
      </c>
      <c r="C5779" s="44" t="s">
        <v>114</v>
      </c>
      <c r="D5779" s="19" t="s">
        <v>7484</v>
      </c>
      <c r="E5779" s="19">
        <v>6</v>
      </c>
      <c r="F5779" s="19">
        <v>108</v>
      </c>
      <c r="G5779" s="19">
        <v>1032</v>
      </c>
      <c r="H5779" s="19">
        <v>1</v>
      </c>
      <c r="I5779" s="79">
        <v>5.12</v>
      </c>
      <c r="J5779" s="79">
        <v>5.12</v>
      </c>
      <c r="K5779" s="19" t="s">
        <v>5213</v>
      </c>
      <c r="L5779" s="19" t="s">
        <v>7852</v>
      </c>
      <c r="O5779" s="19" t="s">
        <v>129</v>
      </c>
      <c r="Q5779" s="20">
        <v>50</v>
      </c>
      <c r="R5779" s="65" t="s">
        <v>7853</v>
      </c>
      <c r="T5779" s="19" t="s">
        <v>4950</v>
      </c>
      <c r="V5779" s="19" t="s">
        <v>119</v>
      </c>
      <c r="Z5779" s="44" t="s">
        <v>7854</v>
      </c>
      <c r="AA5779" s="44" t="s">
        <v>5472</v>
      </c>
    </row>
    <row r="5780" spans="1:27" hidden="1" x14ac:dyDescent="0.25">
      <c r="A5780" s="26">
        <v>6</v>
      </c>
      <c r="B5780" s="19" t="s">
        <v>7485</v>
      </c>
      <c r="C5780" s="44" t="s">
        <v>114</v>
      </c>
      <c r="D5780" s="19" t="s">
        <v>7486</v>
      </c>
      <c r="E5780" s="19">
        <v>6</v>
      </c>
      <c r="F5780" s="19">
        <v>108</v>
      </c>
      <c r="G5780" s="19">
        <v>3019</v>
      </c>
      <c r="H5780" s="19">
        <v>1</v>
      </c>
      <c r="I5780" s="79">
        <v>15.36</v>
      </c>
      <c r="J5780" s="79">
        <v>15.36</v>
      </c>
      <c r="K5780" s="19" t="s">
        <v>5213</v>
      </c>
      <c r="L5780" s="19" t="s">
        <v>7852</v>
      </c>
      <c r="O5780" s="19" t="s">
        <v>129</v>
      </c>
      <c r="Q5780" s="20">
        <v>50</v>
      </c>
      <c r="R5780" s="65" t="s">
        <v>7853</v>
      </c>
      <c r="T5780" s="19" t="s">
        <v>4950</v>
      </c>
      <c r="V5780" s="19" t="s">
        <v>119</v>
      </c>
      <c r="Z5780" s="44" t="s">
        <v>7854</v>
      </c>
      <c r="AA5780" s="44" t="s">
        <v>5472</v>
      </c>
    </row>
    <row r="5781" spans="1:27" hidden="1" x14ac:dyDescent="0.25">
      <c r="A5781" s="26">
        <v>7</v>
      </c>
      <c r="B5781" s="19" t="s">
        <v>7487</v>
      </c>
      <c r="C5781" s="44" t="s">
        <v>114</v>
      </c>
      <c r="D5781" s="19" t="s">
        <v>7488</v>
      </c>
      <c r="E5781" s="19">
        <v>6</v>
      </c>
      <c r="F5781" s="19">
        <v>108</v>
      </c>
      <c r="G5781" s="19">
        <v>808</v>
      </c>
      <c r="H5781" s="19">
        <v>1</v>
      </c>
      <c r="I5781" s="79">
        <v>4.1100000000000003</v>
      </c>
      <c r="J5781" s="79">
        <v>4.1100000000000003</v>
      </c>
      <c r="K5781" s="19" t="s">
        <v>5213</v>
      </c>
      <c r="L5781" s="19" t="s">
        <v>7852</v>
      </c>
      <c r="O5781" s="19" t="s">
        <v>129</v>
      </c>
      <c r="Q5781" s="20">
        <v>50</v>
      </c>
      <c r="R5781" s="65" t="s">
        <v>7853</v>
      </c>
      <c r="T5781" s="19" t="s">
        <v>4950</v>
      </c>
      <c r="V5781" s="19" t="s">
        <v>119</v>
      </c>
      <c r="Z5781" s="44" t="s">
        <v>7854</v>
      </c>
      <c r="AA5781" s="44" t="s">
        <v>5472</v>
      </c>
    </row>
    <row r="5782" spans="1:27" hidden="1" x14ac:dyDescent="0.25">
      <c r="A5782" s="26">
        <v>8</v>
      </c>
      <c r="B5782" s="19" t="s">
        <v>7489</v>
      </c>
      <c r="C5782" s="44" t="s">
        <v>114</v>
      </c>
      <c r="D5782" s="19" t="s">
        <v>7490</v>
      </c>
      <c r="E5782" s="19">
        <v>6</v>
      </c>
      <c r="F5782" s="19">
        <v>108</v>
      </c>
      <c r="G5782" s="19">
        <v>2923</v>
      </c>
      <c r="H5782" s="19">
        <v>1</v>
      </c>
      <c r="I5782" s="79">
        <v>14.87</v>
      </c>
      <c r="J5782" s="79">
        <v>14.87</v>
      </c>
      <c r="K5782" s="19" t="s">
        <v>5213</v>
      </c>
      <c r="L5782" s="19" t="s">
        <v>7852</v>
      </c>
      <c r="O5782" s="19" t="s">
        <v>129</v>
      </c>
      <c r="Q5782" s="20">
        <v>50</v>
      </c>
      <c r="R5782" s="65" t="s">
        <v>7853</v>
      </c>
      <c r="T5782" s="19" t="s">
        <v>4950</v>
      </c>
      <c r="V5782" s="19" t="s">
        <v>119</v>
      </c>
      <c r="Z5782" s="44" t="s">
        <v>7854</v>
      </c>
      <c r="AA5782" s="44" t="s">
        <v>5472</v>
      </c>
    </row>
    <row r="5783" spans="1:27" hidden="1" x14ac:dyDescent="0.25">
      <c r="A5783" s="26">
        <v>9</v>
      </c>
      <c r="B5783" s="19" t="s">
        <v>7491</v>
      </c>
      <c r="C5783" s="44" t="s">
        <v>114</v>
      </c>
      <c r="D5783" s="19" t="s">
        <v>7492</v>
      </c>
      <c r="E5783" s="19">
        <v>6</v>
      </c>
      <c r="F5783" s="19">
        <v>108</v>
      </c>
      <c r="G5783" s="19">
        <v>1442</v>
      </c>
      <c r="H5783" s="19">
        <v>1</v>
      </c>
      <c r="I5783" s="79">
        <v>7.34</v>
      </c>
      <c r="J5783" s="79">
        <v>7.34</v>
      </c>
      <c r="K5783" s="19" t="s">
        <v>5213</v>
      </c>
      <c r="L5783" s="19" t="s">
        <v>7852</v>
      </c>
      <c r="O5783" s="19" t="s">
        <v>129</v>
      </c>
      <c r="Q5783" s="20">
        <v>50</v>
      </c>
      <c r="R5783" s="65" t="s">
        <v>7853</v>
      </c>
      <c r="T5783" s="19" t="s">
        <v>4950</v>
      </c>
      <c r="V5783" s="19" t="s">
        <v>119</v>
      </c>
      <c r="Z5783" s="44" t="s">
        <v>7854</v>
      </c>
      <c r="AA5783" s="44" t="s">
        <v>5472</v>
      </c>
    </row>
    <row r="5784" spans="1:27" hidden="1" x14ac:dyDescent="0.25">
      <c r="A5784" s="26">
        <v>10</v>
      </c>
      <c r="B5784" s="19" t="s">
        <v>7493</v>
      </c>
      <c r="C5784" s="44" t="s">
        <v>114</v>
      </c>
      <c r="D5784" s="19" t="s">
        <v>7494</v>
      </c>
      <c r="E5784" s="19">
        <v>6</v>
      </c>
      <c r="F5784" s="19">
        <v>90</v>
      </c>
      <c r="G5784" s="19">
        <v>182</v>
      </c>
      <c r="H5784" s="19">
        <v>1</v>
      </c>
      <c r="I5784" s="79">
        <v>0.47</v>
      </c>
      <c r="J5784" s="79">
        <v>0.47</v>
      </c>
      <c r="K5784" s="19" t="s">
        <v>5213</v>
      </c>
      <c r="L5784" s="19" t="s">
        <v>7852</v>
      </c>
      <c r="Q5784" s="20">
        <v>50</v>
      </c>
      <c r="R5784" s="65" t="s">
        <v>7853</v>
      </c>
      <c r="T5784" s="19" t="s">
        <v>4950</v>
      </c>
      <c r="V5784" s="19" t="s">
        <v>119</v>
      </c>
      <c r="W5784" s="19" t="s">
        <v>129</v>
      </c>
      <c r="Z5784" s="44" t="s">
        <v>7854</v>
      </c>
      <c r="AA5784" s="44" t="s">
        <v>5472</v>
      </c>
    </row>
    <row r="5785" spans="1:27" hidden="1" x14ac:dyDescent="0.25">
      <c r="A5785" s="26">
        <v>11</v>
      </c>
      <c r="B5785" s="19" t="s">
        <v>7495</v>
      </c>
      <c r="C5785" s="44" t="s">
        <v>114</v>
      </c>
      <c r="D5785" s="19" t="s">
        <v>7496</v>
      </c>
      <c r="E5785" s="19">
        <v>8</v>
      </c>
      <c r="F5785" s="19">
        <v>326</v>
      </c>
      <c r="G5785" s="19">
        <v>830</v>
      </c>
      <c r="H5785" s="19">
        <v>1</v>
      </c>
      <c r="I5785" s="79">
        <v>13.24</v>
      </c>
      <c r="J5785" s="79">
        <v>13.24</v>
      </c>
      <c r="K5785" s="19" t="s">
        <v>7497</v>
      </c>
      <c r="L5785" s="19" t="s">
        <v>7855</v>
      </c>
      <c r="N5785" s="19" t="s">
        <v>128</v>
      </c>
      <c r="Q5785" s="20">
        <v>50</v>
      </c>
      <c r="R5785" s="65" t="s">
        <v>7853</v>
      </c>
      <c r="T5785" s="19" t="s">
        <v>4950</v>
      </c>
      <c r="V5785" s="19" t="s">
        <v>119</v>
      </c>
      <c r="Y5785" s="19" t="s">
        <v>129</v>
      </c>
      <c r="Z5785" s="44" t="s">
        <v>7854</v>
      </c>
      <c r="AA5785" s="44" t="s">
        <v>6861</v>
      </c>
    </row>
    <row r="5786" spans="1:27" hidden="1" x14ac:dyDescent="0.25">
      <c r="A5786" s="26">
        <v>12</v>
      </c>
      <c r="B5786" s="19" t="s">
        <v>7499</v>
      </c>
      <c r="C5786" s="44" t="s">
        <v>114</v>
      </c>
      <c r="D5786" s="19" t="s">
        <v>7500</v>
      </c>
      <c r="E5786" s="19">
        <v>8</v>
      </c>
      <c r="F5786" s="19">
        <v>280</v>
      </c>
      <c r="G5786" s="19">
        <v>776</v>
      </c>
      <c r="H5786" s="19">
        <v>1</v>
      </c>
      <c r="I5786" s="79">
        <v>11.23</v>
      </c>
      <c r="J5786" s="79">
        <v>11.23</v>
      </c>
      <c r="K5786" s="19" t="s">
        <v>7497</v>
      </c>
      <c r="L5786" s="19" t="s">
        <v>7855</v>
      </c>
      <c r="N5786" s="19" t="s">
        <v>128</v>
      </c>
      <c r="Q5786" s="20">
        <v>50</v>
      </c>
      <c r="R5786" s="65" t="s">
        <v>7853</v>
      </c>
      <c r="T5786" s="19" t="s">
        <v>4950</v>
      </c>
      <c r="V5786" s="19" t="s">
        <v>119</v>
      </c>
      <c r="Y5786" s="19" t="s">
        <v>129</v>
      </c>
      <c r="Z5786" s="44" t="s">
        <v>7854</v>
      </c>
      <c r="AA5786" s="44" t="s">
        <v>6861</v>
      </c>
    </row>
    <row r="5787" spans="1:27" hidden="1" x14ac:dyDescent="0.25">
      <c r="A5787" s="26">
        <v>13</v>
      </c>
      <c r="B5787" s="19" t="s">
        <v>7501</v>
      </c>
      <c r="C5787" s="44" t="s">
        <v>114</v>
      </c>
      <c r="D5787" s="19" t="s">
        <v>5229</v>
      </c>
      <c r="E5787" s="19">
        <v>8</v>
      </c>
      <c r="F5787" s="19">
        <v>100</v>
      </c>
      <c r="G5787" s="19">
        <v>150</v>
      </c>
      <c r="H5787" s="19">
        <v>3</v>
      </c>
      <c r="I5787" s="79">
        <v>0.6</v>
      </c>
      <c r="J5787" s="79">
        <v>1.81</v>
      </c>
      <c r="K5787" s="19" t="s">
        <v>7497</v>
      </c>
      <c r="L5787" s="19" t="s">
        <v>7855</v>
      </c>
      <c r="Q5787" s="20">
        <v>50</v>
      </c>
      <c r="R5787" s="65" t="s">
        <v>7853</v>
      </c>
      <c r="T5787" s="19" t="s">
        <v>4950</v>
      </c>
      <c r="V5787" s="19" t="s">
        <v>119</v>
      </c>
      <c r="W5787" s="19" t="s">
        <v>129</v>
      </c>
      <c r="Z5787" s="44" t="s">
        <v>7854</v>
      </c>
      <c r="AA5787" s="44" t="s">
        <v>6861</v>
      </c>
    </row>
    <row r="5788" spans="1:27" hidden="1" x14ac:dyDescent="0.25">
      <c r="A5788" s="26">
        <v>14</v>
      </c>
      <c r="B5788" s="19" t="s">
        <v>7502</v>
      </c>
      <c r="C5788" s="44" t="s">
        <v>114</v>
      </c>
      <c r="D5788" s="19" t="s">
        <v>7503</v>
      </c>
      <c r="E5788" s="19">
        <v>8</v>
      </c>
      <c r="F5788" s="19">
        <v>229</v>
      </c>
      <c r="G5788" s="19">
        <v>328</v>
      </c>
      <c r="H5788" s="19">
        <v>1</v>
      </c>
      <c r="I5788" s="79">
        <v>2.93</v>
      </c>
      <c r="J5788" s="79">
        <v>2.93</v>
      </c>
      <c r="K5788" s="19" t="s">
        <v>7497</v>
      </c>
      <c r="L5788" s="19" t="s">
        <v>7855</v>
      </c>
      <c r="Q5788" s="20">
        <v>50</v>
      </c>
      <c r="R5788" s="65" t="s">
        <v>7853</v>
      </c>
      <c r="T5788" s="19" t="s">
        <v>4950</v>
      </c>
      <c r="V5788" s="19" t="s">
        <v>119</v>
      </c>
      <c r="W5788" s="19" t="s">
        <v>129</v>
      </c>
      <c r="Z5788" s="44" t="s">
        <v>7854</v>
      </c>
      <c r="AA5788" s="44" t="s">
        <v>6861</v>
      </c>
    </row>
    <row r="5789" spans="1:27" hidden="1" x14ac:dyDescent="0.25">
      <c r="A5789" s="26">
        <v>15</v>
      </c>
      <c r="B5789" s="19" t="s">
        <v>7504</v>
      </c>
      <c r="C5789" s="44" t="s">
        <v>114</v>
      </c>
      <c r="D5789" s="19" t="s">
        <v>7505</v>
      </c>
      <c r="E5789" s="19">
        <v>10</v>
      </c>
      <c r="F5789" s="19">
        <v>300</v>
      </c>
      <c r="G5789" s="19">
        <v>484</v>
      </c>
      <c r="H5789" s="19">
        <v>1</v>
      </c>
      <c r="I5789" s="79">
        <v>11.16</v>
      </c>
      <c r="J5789" s="79">
        <v>11.16</v>
      </c>
      <c r="K5789" s="19" t="s">
        <v>7190</v>
      </c>
      <c r="L5789" s="19" t="s">
        <v>7856</v>
      </c>
      <c r="N5789" s="19" t="s">
        <v>128</v>
      </c>
      <c r="Q5789" s="20">
        <v>50</v>
      </c>
      <c r="R5789" s="65" t="s">
        <v>7853</v>
      </c>
      <c r="T5789" s="19" t="s">
        <v>4950</v>
      </c>
      <c r="V5789" s="19" t="s">
        <v>119</v>
      </c>
      <c r="Y5789" s="19" t="s">
        <v>129</v>
      </c>
      <c r="Z5789" s="44" t="s">
        <v>7854</v>
      </c>
      <c r="AA5789" s="44" t="s">
        <v>121</v>
      </c>
    </row>
    <row r="5790" spans="1:27" hidden="1" x14ac:dyDescent="0.25">
      <c r="A5790" s="26">
        <v>16</v>
      </c>
      <c r="B5790" s="19" t="s">
        <v>7506</v>
      </c>
      <c r="C5790" s="44" t="s">
        <v>114</v>
      </c>
      <c r="D5790" s="19" t="s">
        <v>6906</v>
      </c>
      <c r="E5790" s="19">
        <v>10</v>
      </c>
      <c r="F5790" s="19">
        <v>980</v>
      </c>
      <c r="G5790" s="19">
        <v>5694</v>
      </c>
      <c r="H5790" s="19">
        <v>1</v>
      </c>
      <c r="I5790" s="79">
        <v>360.6</v>
      </c>
      <c r="J5790" s="79">
        <v>360.6</v>
      </c>
      <c r="K5790" s="19" t="s">
        <v>7190</v>
      </c>
      <c r="L5790" s="19" t="s">
        <v>7856</v>
      </c>
      <c r="Q5790" s="20">
        <v>50</v>
      </c>
      <c r="R5790" s="65" t="s">
        <v>7853</v>
      </c>
      <c r="T5790" s="19" t="s">
        <v>4950</v>
      </c>
      <c r="V5790" s="19" t="s">
        <v>119</v>
      </c>
      <c r="W5790" s="19" t="s">
        <v>129</v>
      </c>
      <c r="Z5790" s="44" t="s">
        <v>7854</v>
      </c>
      <c r="AA5790" s="44" t="s">
        <v>121</v>
      </c>
    </row>
    <row r="5791" spans="1:27" hidden="1" x14ac:dyDescent="0.25">
      <c r="A5791" s="26">
        <v>17</v>
      </c>
      <c r="B5791" s="19" t="s">
        <v>7507</v>
      </c>
      <c r="C5791" s="44" t="s">
        <v>114</v>
      </c>
      <c r="D5791" s="19" t="s">
        <v>6028</v>
      </c>
      <c r="E5791" s="19">
        <v>10</v>
      </c>
      <c r="F5791" s="19">
        <v>400</v>
      </c>
      <c r="G5791" s="19">
        <v>598</v>
      </c>
      <c r="H5791" s="19">
        <v>1</v>
      </c>
      <c r="I5791" s="79">
        <v>15.36</v>
      </c>
      <c r="J5791" s="79">
        <v>15.36</v>
      </c>
      <c r="K5791" s="19" t="s">
        <v>7190</v>
      </c>
      <c r="L5791" s="19" t="s">
        <v>7856</v>
      </c>
      <c r="N5791" s="19" t="s">
        <v>128</v>
      </c>
      <c r="Q5791" s="20">
        <v>50</v>
      </c>
      <c r="R5791" s="65" t="s">
        <v>7853</v>
      </c>
      <c r="T5791" s="19" t="s">
        <v>4950</v>
      </c>
      <c r="V5791" s="19" t="s">
        <v>119</v>
      </c>
      <c r="Y5791" s="19" t="s">
        <v>129</v>
      </c>
      <c r="Z5791" s="44" t="s">
        <v>7854</v>
      </c>
      <c r="AA5791" s="44" t="s">
        <v>121</v>
      </c>
    </row>
    <row r="5792" spans="1:27" hidden="1" x14ac:dyDescent="0.25">
      <c r="A5792" s="26">
        <v>18</v>
      </c>
      <c r="B5792" s="19" t="s">
        <v>7508</v>
      </c>
      <c r="C5792" s="44" t="s">
        <v>114</v>
      </c>
      <c r="D5792" s="19" t="s">
        <v>7509</v>
      </c>
      <c r="E5792" s="19">
        <v>10</v>
      </c>
      <c r="F5792" s="19">
        <v>1305</v>
      </c>
      <c r="G5792" s="19">
        <v>3282</v>
      </c>
      <c r="H5792" s="19">
        <v>1</v>
      </c>
      <c r="I5792" s="79">
        <v>290.37</v>
      </c>
      <c r="J5792" s="79">
        <v>290.37</v>
      </c>
      <c r="K5792" s="19" t="s">
        <v>7190</v>
      </c>
      <c r="L5792" s="19" t="s">
        <v>7856</v>
      </c>
      <c r="Q5792" s="20">
        <v>50</v>
      </c>
      <c r="R5792" s="65" t="s">
        <v>7853</v>
      </c>
      <c r="T5792" s="19" t="s">
        <v>4950</v>
      </c>
      <c r="V5792" s="19" t="s">
        <v>119</v>
      </c>
      <c r="W5792" s="19" t="s">
        <v>129</v>
      </c>
      <c r="Z5792" s="44" t="s">
        <v>7854</v>
      </c>
      <c r="AA5792" s="44" t="s">
        <v>121</v>
      </c>
    </row>
    <row r="5793" spans="1:27" hidden="1" x14ac:dyDescent="0.25">
      <c r="A5793" s="26">
        <v>19</v>
      </c>
      <c r="B5793" s="19" t="s">
        <v>7510</v>
      </c>
      <c r="C5793" s="44" t="s">
        <v>114</v>
      </c>
      <c r="D5793" s="19" t="s">
        <v>7511</v>
      </c>
      <c r="E5793" s="19">
        <v>10</v>
      </c>
      <c r="F5793" s="19">
        <v>1305</v>
      </c>
      <c r="G5793" s="19">
        <v>3391</v>
      </c>
      <c r="H5793" s="19">
        <v>1</v>
      </c>
      <c r="I5793" s="79">
        <v>296.89</v>
      </c>
      <c r="J5793" s="79">
        <v>296.89</v>
      </c>
      <c r="K5793" s="19" t="s">
        <v>7190</v>
      </c>
      <c r="L5793" s="19" t="s">
        <v>7856</v>
      </c>
      <c r="Q5793" s="20">
        <v>50</v>
      </c>
      <c r="R5793" s="65" t="s">
        <v>7853</v>
      </c>
      <c r="T5793" s="19" t="s">
        <v>4950</v>
      </c>
      <c r="V5793" s="19" t="s">
        <v>119</v>
      </c>
      <c r="W5793" s="19" t="s">
        <v>129</v>
      </c>
      <c r="Z5793" s="44" t="s">
        <v>7854</v>
      </c>
      <c r="AA5793" s="44" t="s">
        <v>121</v>
      </c>
    </row>
    <row r="5794" spans="1:27" hidden="1" x14ac:dyDescent="0.25">
      <c r="A5794" s="26">
        <v>20</v>
      </c>
      <c r="B5794" s="19" t="s">
        <v>7512</v>
      </c>
      <c r="C5794" s="44" t="s">
        <v>114</v>
      </c>
      <c r="D5794" s="19" t="s">
        <v>7513</v>
      </c>
      <c r="E5794" s="19">
        <v>10</v>
      </c>
      <c r="F5794" s="19">
        <v>1305</v>
      </c>
      <c r="G5794" s="19">
        <v>3003</v>
      </c>
      <c r="H5794" s="19">
        <v>1</v>
      </c>
      <c r="I5794" s="79">
        <v>294.04000000000002</v>
      </c>
      <c r="J5794" s="79">
        <v>294.04000000000002</v>
      </c>
      <c r="K5794" s="19" t="s">
        <v>7190</v>
      </c>
      <c r="L5794" s="19" t="s">
        <v>7857</v>
      </c>
      <c r="Q5794" s="20">
        <v>50</v>
      </c>
      <c r="R5794" s="65" t="s">
        <v>7853</v>
      </c>
      <c r="T5794" s="19" t="s">
        <v>4950</v>
      </c>
      <c r="V5794" s="19" t="s">
        <v>119</v>
      </c>
      <c r="W5794" s="19" t="s">
        <v>129</v>
      </c>
      <c r="Z5794" s="44" t="s">
        <v>7854</v>
      </c>
      <c r="AA5794" s="44" t="s">
        <v>121</v>
      </c>
    </row>
    <row r="5795" spans="1:27" hidden="1" x14ac:dyDescent="0.25">
      <c r="A5795" s="26">
        <v>21</v>
      </c>
      <c r="B5795" s="19" t="s">
        <v>7514</v>
      </c>
      <c r="C5795" s="44" t="s">
        <v>114</v>
      </c>
      <c r="D5795" s="19" t="s">
        <v>7515</v>
      </c>
      <c r="E5795" s="19">
        <v>10</v>
      </c>
      <c r="F5795" s="19">
        <v>100</v>
      </c>
      <c r="G5795" s="19">
        <v>100</v>
      </c>
      <c r="H5795" s="19">
        <v>12</v>
      </c>
      <c r="I5795" s="79">
        <v>0.49</v>
      </c>
      <c r="J5795" s="79">
        <v>5.91</v>
      </c>
      <c r="K5795" s="19" t="s">
        <v>7190</v>
      </c>
      <c r="L5795" s="19" t="s">
        <v>7857</v>
      </c>
      <c r="Q5795" s="20">
        <v>50</v>
      </c>
      <c r="R5795" s="65" t="s">
        <v>7853</v>
      </c>
      <c r="T5795" s="19" t="s">
        <v>4950</v>
      </c>
      <c r="V5795" s="19" t="s">
        <v>119</v>
      </c>
      <c r="W5795" s="19" t="s">
        <v>129</v>
      </c>
      <c r="Z5795" s="44" t="s">
        <v>7854</v>
      </c>
      <c r="AA5795" s="44" t="s">
        <v>121</v>
      </c>
    </row>
    <row r="5796" spans="1:27" hidden="1" x14ac:dyDescent="0.25">
      <c r="A5796" s="26">
        <v>22</v>
      </c>
      <c r="B5796" s="19" t="s">
        <v>7516</v>
      </c>
      <c r="C5796" s="44" t="s">
        <v>114</v>
      </c>
      <c r="D5796" s="19" t="s">
        <v>7517</v>
      </c>
      <c r="E5796" s="19">
        <v>10</v>
      </c>
      <c r="F5796" s="19">
        <v>300</v>
      </c>
      <c r="G5796" s="19">
        <v>738</v>
      </c>
      <c r="H5796" s="19">
        <v>1</v>
      </c>
      <c r="I5796" s="79">
        <v>17.14</v>
      </c>
      <c r="J5796" s="79">
        <v>17.14</v>
      </c>
      <c r="K5796" s="19" t="s">
        <v>7518</v>
      </c>
      <c r="L5796" s="19" t="s">
        <v>7858</v>
      </c>
      <c r="N5796" s="19" t="s">
        <v>128</v>
      </c>
      <c r="Q5796" s="20">
        <v>50</v>
      </c>
      <c r="R5796" s="65" t="s">
        <v>7853</v>
      </c>
      <c r="T5796" s="19" t="s">
        <v>4950</v>
      </c>
      <c r="V5796" s="19" t="s">
        <v>119</v>
      </c>
      <c r="Y5796" s="19" t="s">
        <v>129</v>
      </c>
      <c r="Z5796" s="44" t="s">
        <v>7854</v>
      </c>
      <c r="AA5796" s="44" t="s">
        <v>7519</v>
      </c>
    </row>
    <row r="5797" spans="1:27" hidden="1" x14ac:dyDescent="0.25">
      <c r="A5797" s="26">
        <v>23</v>
      </c>
      <c r="B5797" s="19" t="s">
        <v>7520</v>
      </c>
      <c r="C5797" s="44" t="s">
        <v>114</v>
      </c>
      <c r="D5797" s="19" t="s">
        <v>7521</v>
      </c>
      <c r="E5797" s="19">
        <v>10</v>
      </c>
      <c r="F5797" s="19">
        <v>588</v>
      </c>
      <c r="G5797" s="19">
        <v>1338</v>
      </c>
      <c r="H5797" s="19">
        <v>1</v>
      </c>
      <c r="I5797" s="79">
        <v>61.56</v>
      </c>
      <c r="J5797" s="79">
        <v>61.56</v>
      </c>
      <c r="K5797" s="19" t="s">
        <v>7518</v>
      </c>
      <c r="L5797" s="19" t="s">
        <v>7858</v>
      </c>
      <c r="Q5797" s="20">
        <v>50</v>
      </c>
      <c r="R5797" s="65" t="s">
        <v>7853</v>
      </c>
      <c r="T5797" s="19" t="s">
        <v>4950</v>
      </c>
      <c r="V5797" s="19" t="s">
        <v>119</v>
      </c>
      <c r="W5797" s="19" t="s">
        <v>129</v>
      </c>
      <c r="Z5797" s="44" t="s">
        <v>7854</v>
      </c>
      <c r="AA5797" s="44" t="s">
        <v>7519</v>
      </c>
    </row>
    <row r="5798" spans="1:27" hidden="1" x14ac:dyDescent="0.25">
      <c r="A5798" s="26">
        <v>24</v>
      </c>
      <c r="B5798" s="19" t="s">
        <v>7522</v>
      </c>
      <c r="C5798" s="44" t="s">
        <v>114</v>
      </c>
      <c r="D5798" s="19" t="s">
        <v>7523</v>
      </c>
      <c r="E5798" s="19">
        <v>10</v>
      </c>
      <c r="F5798" s="19">
        <v>1305</v>
      </c>
      <c r="G5798" s="19">
        <v>3383</v>
      </c>
      <c r="H5798" s="19">
        <v>1</v>
      </c>
      <c r="I5798" s="79">
        <v>328.37</v>
      </c>
      <c r="J5798" s="79">
        <v>328.37</v>
      </c>
      <c r="K5798" s="19" t="s">
        <v>7518</v>
      </c>
      <c r="L5798" s="19" t="s">
        <v>7858</v>
      </c>
      <c r="Q5798" s="20">
        <v>50</v>
      </c>
      <c r="R5798" s="65" t="s">
        <v>7853</v>
      </c>
      <c r="T5798" s="19" t="s">
        <v>4950</v>
      </c>
      <c r="V5798" s="19" t="s">
        <v>119</v>
      </c>
      <c r="W5798" s="19" t="s">
        <v>129</v>
      </c>
      <c r="Z5798" s="44" t="s">
        <v>7854</v>
      </c>
      <c r="AA5798" s="44" t="s">
        <v>7519</v>
      </c>
    </row>
    <row r="5799" spans="1:27" hidden="1" x14ac:dyDescent="0.25">
      <c r="A5799" s="26">
        <v>25</v>
      </c>
      <c r="B5799" s="19" t="s">
        <v>7524</v>
      </c>
      <c r="C5799" s="44" t="s">
        <v>114</v>
      </c>
      <c r="D5799" s="19" t="s">
        <v>7525</v>
      </c>
      <c r="E5799" s="19">
        <v>10</v>
      </c>
      <c r="F5799" s="19">
        <v>484</v>
      </c>
      <c r="G5799" s="19">
        <v>777</v>
      </c>
      <c r="H5799" s="19">
        <v>1</v>
      </c>
      <c r="I5799" s="79">
        <v>22.33</v>
      </c>
      <c r="J5799" s="79">
        <v>22.33</v>
      </c>
      <c r="K5799" s="19" t="s">
        <v>7518</v>
      </c>
      <c r="L5799" s="19" t="s">
        <v>7858</v>
      </c>
      <c r="Q5799" s="20">
        <v>50</v>
      </c>
      <c r="R5799" s="65" t="s">
        <v>7853</v>
      </c>
      <c r="T5799" s="19" t="s">
        <v>4950</v>
      </c>
      <c r="V5799" s="19" t="s">
        <v>119</v>
      </c>
      <c r="W5799" s="19" t="s">
        <v>129</v>
      </c>
      <c r="Z5799" s="44" t="s">
        <v>7854</v>
      </c>
      <c r="AA5799" s="44" t="s">
        <v>7519</v>
      </c>
    </row>
    <row r="5800" spans="1:27" hidden="1" x14ac:dyDescent="0.25">
      <c r="A5800" s="26">
        <v>26</v>
      </c>
      <c r="B5800" s="19" t="s">
        <v>7514</v>
      </c>
      <c r="C5800" s="44" t="s">
        <v>114</v>
      </c>
      <c r="D5800" s="19" t="s">
        <v>7515</v>
      </c>
      <c r="E5800" s="19">
        <v>10</v>
      </c>
      <c r="F5800" s="19">
        <v>100</v>
      </c>
      <c r="G5800" s="19">
        <v>100</v>
      </c>
      <c r="H5800" s="19">
        <v>2</v>
      </c>
      <c r="I5800" s="79">
        <v>0.5</v>
      </c>
      <c r="J5800" s="79">
        <v>0.99</v>
      </c>
      <c r="K5800" s="19" t="s">
        <v>7518</v>
      </c>
      <c r="L5800" s="19" t="s">
        <v>7858</v>
      </c>
      <c r="Q5800" s="20">
        <v>50</v>
      </c>
      <c r="R5800" s="65" t="s">
        <v>7853</v>
      </c>
      <c r="T5800" s="19" t="s">
        <v>4950</v>
      </c>
      <c r="V5800" s="19" t="s">
        <v>119</v>
      </c>
      <c r="W5800" s="19" t="s">
        <v>129</v>
      </c>
      <c r="Z5800" s="44" t="s">
        <v>7854</v>
      </c>
      <c r="AA5800" s="44" t="s">
        <v>7519</v>
      </c>
    </row>
    <row r="5801" spans="1:27" hidden="1" x14ac:dyDescent="0.25">
      <c r="A5801" s="26">
        <v>27</v>
      </c>
      <c r="B5801" s="19" t="s">
        <v>7526</v>
      </c>
      <c r="C5801" s="44" t="s">
        <v>114</v>
      </c>
      <c r="D5801" s="19" t="s">
        <v>7201</v>
      </c>
      <c r="E5801" s="19">
        <v>10</v>
      </c>
      <c r="F5801" s="19">
        <v>100</v>
      </c>
      <c r="G5801" s="19">
        <v>180</v>
      </c>
      <c r="H5801" s="19">
        <v>1</v>
      </c>
      <c r="I5801" s="79">
        <v>0.85</v>
      </c>
      <c r="J5801" s="79">
        <v>0.85</v>
      </c>
      <c r="K5801" s="19" t="s">
        <v>7518</v>
      </c>
      <c r="L5801" s="19" t="s">
        <v>7858</v>
      </c>
      <c r="Q5801" s="20">
        <v>50</v>
      </c>
      <c r="R5801" s="65" t="s">
        <v>7853</v>
      </c>
      <c r="T5801" s="19" t="s">
        <v>4950</v>
      </c>
      <c r="V5801" s="19" t="s">
        <v>119</v>
      </c>
      <c r="W5801" s="19" t="s">
        <v>129</v>
      </c>
      <c r="Z5801" s="44" t="s">
        <v>7854</v>
      </c>
      <c r="AA5801" s="44" t="s">
        <v>7519</v>
      </c>
    </row>
    <row r="5802" spans="1:27" hidden="1" x14ac:dyDescent="0.25">
      <c r="A5802" s="26">
        <v>28</v>
      </c>
      <c r="B5802" s="19" t="s">
        <v>7527</v>
      </c>
      <c r="C5802" s="44" t="s">
        <v>114</v>
      </c>
      <c r="D5802" s="19" t="s">
        <v>6910</v>
      </c>
      <c r="E5802" s="19">
        <v>10</v>
      </c>
      <c r="F5802" s="19">
        <v>980</v>
      </c>
      <c r="G5802" s="19">
        <v>2366</v>
      </c>
      <c r="H5802" s="19">
        <v>1</v>
      </c>
      <c r="I5802" s="79">
        <v>182.02</v>
      </c>
      <c r="J5802" s="79">
        <v>182.02</v>
      </c>
      <c r="K5802" s="19" t="s">
        <v>7212</v>
      </c>
      <c r="L5802" s="19" t="s">
        <v>7859</v>
      </c>
      <c r="Q5802" s="20">
        <v>50</v>
      </c>
      <c r="R5802" s="65" t="s">
        <v>7853</v>
      </c>
      <c r="T5802" s="19" t="s">
        <v>4950</v>
      </c>
      <c r="V5802" s="19" t="s">
        <v>119</v>
      </c>
      <c r="W5802" s="19" t="s">
        <v>129</v>
      </c>
      <c r="Z5802" s="44" t="s">
        <v>7854</v>
      </c>
      <c r="AA5802" s="44" t="s">
        <v>7213</v>
      </c>
    </row>
    <row r="5803" spans="1:27" hidden="1" x14ac:dyDescent="0.25">
      <c r="A5803" s="26">
        <v>29</v>
      </c>
      <c r="B5803" s="19" t="s">
        <v>7507</v>
      </c>
      <c r="C5803" s="44" t="s">
        <v>114</v>
      </c>
      <c r="D5803" s="19" t="s">
        <v>6028</v>
      </c>
      <c r="E5803" s="19">
        <v>10</v>
      </c>
      <c r="F5803" s="19">
        <v>400</v>
      </c>
      <c r="G5803" s="19">
        <v>598</v>
      </c>
      <c r="H5803" s="19">
        <v>1</v>
      </c>
      <c r="I5803" s="79">
        <v>15.36</v>
      </c>
      <c r="J5803" s="79">
        <v>15.36</v>
      </c>
      <c r="K5803" s="19" t="s">
        <v>7212</v>
      </c>
      <c r="L5803" s="19" t="s">
        <v>7859</v>
      </c>
      <c r="N5803" s="19" t="s">
        <v>128</v>
      </c>
      <c r="Q5803" s="20">
        <v>50</v>
      </c>
      <c r="R5803" s="65" t="s">
        <v>7853</v>
      </c>
      <c r="T5803" s="19" t="s">
        <v>4950</v>
      </c>
      <c r="V5803" s="19" t="s">
        <v>119</v>
      </c>
      <c r="Y5803" s="19" t="s">
        <v>129</v>
      </c>
      <c r="Z5803" s="44" t="s">
        <v>7854</v>
      </c>
      <c r="AA5803" s="44" t="s">
        <v>7213</v>
      </c>
    </row>
    <row r="5804" spans="1:27" hidden="1" x14ac:dyDescent="0.25">
      <c r="A5804" s="26">
        <v>30</v>
      </c>
      <c r="B5804" s="19" t="s">
        <v>7528</v>
      </c>
      <c r="C5804" s="44" t="s">
        <v>114</v>
      </c>
      <c r="D5804" s="19" t="s">
        <v>6031</v>
      </c>
      <c r="E5804" s="19">
        <v>10</v>
      </c>
      <c r="F5804" s="19">
        <v>400</v>
      </c>
      <c r="G5804" s="19">
        <v>600</v>
      </c>
      <c r="H5804" s="19">
        <v>1</v>
      </c>
      <c r="I5804" s="79">
        <v>15.36</v>
      </c>
      <c r="J5804" s="79">
        <v>15.36</v>
      </c>
      <c r="K5804" s="19" t="s">
        <v>7212</v>
      </c>
      <c r="L5804" s="19" t="s">
        <v>7859</v>
      </c>
      <c r="N5804" s="19" t="s">
        <v>128</v>
      </c>
      <c r="Q5804" s="20">
        <v>50</v>
      </c>
      <c r="R5804" s="65" t="s">
        <v>7853</v>
      </c>
      <c r="T5804" s="19" t="s">
        <v>4950</v>
      </c>
      <c r="V5804" s="19" t="s">
        <v>119</v>
      </c>
      <c r="Y5804" s="19" t="s">
        <v>129</v>
      </c>
      <c r="Z5804" s="44" t="s">
        <v>7854</v>
      </c>
      <c r="AA5804" s="44" t="s">
        <v>7213</v>
      </c>
    </row>
    <row r="5805" spans="1:27" hidden="1" x14ac:dyDescent="0.25">
      <c r="A5805" s="26">
        <v>31</v>
      </c>
      <c r="B5805" s="19" t="s">
        <v>7529</v>
      </c>
      <c r="C5805" s="44" t="s">
        <v>114</v>
      </c>
      <c r="D5805" s="19" t="s">
        <v>6031</v>
      </c>
      <c r="E5805" s="19">
        <v>10</v>
      </c>
      <c r="F5805" s="19">
        <v>400</v>
      </c>
      <c r="G5805" s="19">
        <v>600</v>
      </c>
      <c r="H5805" s="19">
        <v>1</v>
      </c>
      <c r="I5805" s="79">
        <v>15.36</v>
      </c>
      <c r="J5805" s="79">
        <v>15.36</v>
      </c>
      <c r="K5805" s="19" t="s">
        <v>7212</v>
      </c>
      <c r="L5805" s="19" t="s">
        <v>7859</v>
      </c>
      <c r="N5805" s="19" t="s">
        <v>128</v>
      </c>
      <c r="Q5805" s="20">
        <v>50</v>
      </c>
      <c r="R5805" s="65" t="s">
        <v>7853</v>
      </c>
      <c r="T5805" s="19" t="s">
        <v>4950</v>
      </c>
      <c r="V5805" s="19" t="s">
        <v>119</v>
      </c>
      <c r="Y5805" s="19" t="s">
        <v>129</v>
      </c>
      <c r="Z5805" s="44" t="s">
        <v>7854</v>
      </c>
      <c r="AA5805" s="44" t="s">
        <v>7213</v>
      </c>
    </row>
    <row r="5806" spans="1:27" hidden="1" x14ac:dyDescent="0.25">
      <c r="A5806" s="26">
        <v>32</v>
      </c>
      <c r="B5806" s="19" t="s">
        <v>7530</v>
      </c>
      <c r="C5806" s="44" t="s">
        <v>114</v>
      </c>
      <c r="D5806" s="19" t="s">
        <v>7531</v>
      </c>
      <c r="E5806" s="19">
        <v>12</v>
      </c>
      <c r="F5806" s="19">
        <v>400</v>
      </c>
      <c r="G5806" s="19">
        <v>572</v>
      </c>
      <c r="H5806" s="19">
        <v>2</v>
      </c>
      <c r="I5806" s="79">
        <v>20.96</v>
      </c>
      <c r="J5806" s="79">
        <v>41.91</v>
      </c>
      <c r="K5806" s="19" t="s">
        <v>7532</v>
      </c>
      <c r="L5806" s="19" t="s">
        <v>7860</v>
      </c>
      <c r="N5806" s="19" t="s">
        <v>128</v>
      </c>
      <c r="Q5806" s="20">
        <v>50</v>
      </c>
      <c r="R5806" s="65" t="s">
        <v>7853</v>
      </c>
      <c r="T5806" s="19" t="s">
        <v>4950</v>
      </c>
      <c r="V5806" s="19" t="s">
        <v>119</v>
      </c>
      <c r="Y5806" s="19" t="s">
        <v>129</v>
      </c>
      <c r="Z5806" s="44" t="s">
        <v>7854</v>
      </c>
      <c r="AA5806" s="44" t="s">
        <v>7223</v>
      </c>
    </row>
    <row r="5807" spans="1:27" hidden="1" x14ac:dyDescent="0.25">
      <c r="A5807" s="26">
        <v>33</v>
      </c>
      <c r="B5807" s="19" t="s">
        <v>7533</v>
      </c>
      <c r="C5807" s="44" t="s">
        <v>114</v>
      </c>
      <c r="D5807" s="19" t="s">
        <v>7534</v>
      </c>
      <c r="E5807" s="19">
        <v>12</v>
      </c>
      <c r="F5807" s="19">
        <v>400</v>
      </c>
      <c r="G5807" s="19">
        <v>533</v>
      </c>
      <c r="H5807" s="19">
        <v>2</v>
      </c>
      <c r="I5807" s="79">
        <v>19.48</v>
      </c>
      <c r="J5807" s="79">
        <v>38.97</v>
      </c>
      <c r="K5807" s="19" t="s">
        <v>7532</v>
      </c>
      <c r="L5807" s="19" t="s">
        <v>7860</v>
      </c>
      <c r="N5807" s="19" t="s">
        <v>128</v>
      </c>
      <c r="Q5807" s="20">
        <v>50</v>
      </c>
      <c r="R5807" s="65" t="s">
        <v>7853</v>
      </c>
      <c r="T5807" s="19" t="s">
        <v>4950</v>
      </c>
      <c r="V5807" s="19" t="s">
        <v>119</v>
      </c>
      <c r="Y5807" s="19" t="s">
        <v>129</v>
      </c>
      <c r="Z5807" s="44" t="s">
        <v>7854</v>
      </c>
      <c r="AA5807" s="44" t="s">
        <v>7223</v>
      </c>
    </row>
    <row r="5808" spans="1:27" hidden="1" x14ac:dyDescent="0.25">
      <c r="A5808" s="26">
        <v>34</v>
      </c>
      <c r="B5808" s="19" t="s">
        <v>7535</v>
      </c>
      <c r="C5808" s="44" t="s">
        <v>114</v>
      </c>
      <c r="D5808" s="19" t="s">
        <v>7536</v>
      </c>
      <c r="E5808" s="19">
        <v>12</v>
      </c>
      <c r="F5808" s="19">
        <v>350</v>
      </c>
      <c r="G5808" s="19">
        <v>796</v>
      </c>
      <c r="H5808" s="19">
        <v>1</v>
      </c>
      <c r="I5808" s="79">
        <v>25.96</v>
      </c>
      <c r="J5808" s="79">
        <v>25.96</v>
      </c>
      <c r="K5808" s="19" t="s">
        <v>7532</v>
      </c>
      <c r="L5808" s="19" t="s">
        <v>7860</v>
      </c>
      <c r="N5808" s="19" t="s">
        <v>128</v>
      </c>
      <c r="Q5808" s="20">
        <v>50</v>
      </c>
      <c r="R5808" s="65" t="s">
        <v>7853</v>
      </c>
      <c r="T5808" s="19" t="s">
        <v>4950</v>
      </c>
      <c r="V5808" s="19" t="s">
        <v>119</v>
      </c>
      <c r="Y5808" s="19" t="s">
        <v>129</v>
      </c>
      <c r="Z5808" s="44" t="s">
        <v>7854</v>
      </c>
      <c r="AA5808" s="44" t="s">
        <v>7223</v>
      </c>
    </row>
    <row r="5809" spans="1:27" hidden="1" x14ac:dyDescent="0.25">
      <c r="A5809" s="26">
        <v>35</v>
      </c>
      <c r="B5809" s="19" t="s">
        <v>7537</v>
      </c>
      <c r="C5809" s="44" t="s">
        <v>114</v>
      </c>
      <c r="D5809" s="19" t="s">
        <v>7538</v>
      </c>
      <c r="E5809" s="19">
        <v>12</v>
      </c>
      <c r="F5809" s="19">
        <v>350</v>
      </c>
      <c r="G5809" s="19">
        <v>439</v>
      </c>
      <c r="H5809" s="19">
        <v>1</v>
      </c>
      <c r="I5809" s="79">
        <v>14.19</v>
      </c>
      <c r="J5809" s="79">
        <v>14.19</v>
      </c>
      <c r="K5809" s="19" t="s">
        <v>7532</v>
      </c>
      <c r="L5809" s="19" t="s">
        <v>7860</v>
      </c>
      <c r="N5809" s="19" t="s">
        <v>128</v>
      </c>
      <c r="Q5809" s="20">
        <v>50</v>
      </c>
      <c r="R5809" s="65" t="s">
        <v>7853</v>
      </c>
      <c r="T5809" s="19" t="s">
        <v>4950</v>
      </c>
      <c r="V5809" s="19" t="s">
        <v>119</v>
      </c>
      <c r="Y5809" s="19" t="s">
        <v>129</v>
      </c>
      <c r="Z5809" s="44" t="s">
        <v>7854</v>
      </c>
      <c r="AA5809" s="44" t="s">
        <v>7223</v>
      </c>
    </row>
    <row r="5810" spans="1:27" hidden="1" x14ac:dyDescent="0.25">
      <c r="A5810" s="26">
        <v>36</v>
      </c>
      <c r="B5810" s="19" t="s">
        <v>7539</v>
      </c>
      <c r="C5810" s="44" t="s">
        <v>114</v>
      </c>
      <c r="D5810" s="19" t="s">
        <v>7540</v>
      </c>
      <c r="E5810" s="19">
        <v>12</v>
      </c>
      <c r="F5810" s="19">
        <v>191</v>
      </c>
      <c r="G5810" s="19">
        <v>200</v>
      </c>
      <c r="H5810" s="19">
        <v>1</v>
      </c>
      <c r="I5810" s="79">
        <v>3.46</v>
      </c>
      <c r="J5810" s="79">
        <v>3.46</v>
      </c>
      <c r="K5810" s="19" t="s">
        <v>7532</v>
      </c>
      <c r="L5810" s="19" t="s">
        <v>7860</v>
      </c>
      <c r="N5810" s="19" t="s">
        <v>128</v>
      </c>
      <c r="Q5810" s="20">
        <v>50</v>
      </c>
      <c r="R5810" s="65" t="s">
        <v>7853</v>
      </c>
      <c r="T5810" s="19" t="s">
        <v>4950</v>
      </c>
      <c r="V5810" s="19" t="s">
        <v>119</v>
      </c>
      <c r="X5810" s="19" t="s">
        <v>129</v>
      </c>
      <c r="Z5810" s="44" t="s">
        <v>7854</v>
      </c>
      <c r="AA5810" s="44" t="s">
        <v>7223</v>
      </c>
    </row>
    <row r="5811" spans="1:27" hidden="1" x14ac:dyDescent="0.25">
      <c r="A5811" s="26">
        <v>37</v>
      </c>
      <c r="B5811" s="19" t="s">
        <v>7541</v>
      </c>
      <c r="C5811" s="44" t="s">
        <v>114</v>
      </c>
      <c r="D5811" s="19" t="s">
        <v>7542</v>
      </c>
      <c r="E5811" s="19">
        <v>12</v>
      </c>
      <c r="F5811" s="19">
        <v>146</v>
      </c>
      <c r="G5811" s="19">
        <v>316</v>
      </c>
      <c r="H5811" s="19">
        <v>1</v>
      </c>
      <c r="I5811" s="79">
        <v>2.16</v>
      </c>
      <c r="J5811" s="79">
        <v>2.16</v>
      </c>
      <c r="K5811" s="19" t="s">
        <v>7532</v>
      </c>
      <c r="L5811" s="19" t="s">
        <v>7860</v>
      </c>
      <c r="Q5811" s="20">
        <v>50</v>
      </c>
      <c r="R5811" s="65" t="s">
        <v>7853</v>
      </c>
      <c r="T5811" s="19" t="s">
        <v>4950</v>
      </c>
      <c r="V5811" s="19" t="s">
        <v>119</v>
      </c>
      <c r="W5811" s="19" t="s">
        <v>129</v>
      </c>
      <c r="Z5811" s="44" t="s">
        <v>7854</v>
      </c>
      <c r="AA5811" s="44" t="s">
        <v>7223</v>
      </c>
    </row>
    <row r="5812" spans="1:27" hidden="1" x14ac:dyDescent="0.25">
      <c r="A5812" s="26">
        <v>38</v>
      </c>
      <c r="B5812" s="19" t="s">
        <v>7543</v>
      </c>
      <c r="C5812" s="44" t="s">
        <v>114</v>
      </c>
      <c r="D5812" s="19" t="s">
        <v>7544</v>
      </c>
      <c r="E5812" s="19">
        <v>12</v>
      </c>
      <c r="F5812" s="19">
        <v>128</v>
      </c>
      <c r="G5812" s="19">
        <v>348</v>
      </c>
      <c r="H5812" s="19">
        <v>1</v>
      </c>
      <c r="I5812" s="79">
        <v>2.2599999999999998</v>
      </c>
      <c r="J5812" s="79">
        <v>2.2599999999999998</v>
      </c>
      <c r="K5812" s="19" t="s">
        <v>7532</v>
      </c>
      <c r="L5812" s="19" t="s">
        <v>7860</v>
      </c>
      <c r="Q5812" s="20">
        <v>50</v>
      </c>
      <c r="R5812" s="65" t="s">
        <v>7853</v>
      </c>
      <c r="T5812" s="19" t="s">
        <v>4950</v>
      </c>
      <c r="V5812" s="19" t="s">
        <v>119</v>
      </c>
      <c r="W5812" s="19" t="s">
        <v>129</v>
      </c>
      <c r="Z5812" s="44" t="s">
        <v>7854</v>
      </c>
      <c r="AA5812" s="44" t="s">
        <v>7223</v>
      </c>
    </row>
    <row r="5813" spans="1:27" hidden="1" x14ac:dyDescent="0.25">
      <c r="A5813" s="26">
        <v>39</v>
      </c>
      <c r="B5813" s="19" t="s">
        <v>7545</v>
      </c>
      <c r="C5813" s="44" t="s">
        <v>114</v>
      </c>
      <c r="D5813" s="19" t="s">
        <v>7546</v>
      </c>
      <c r="E5813" s="19">
        <v>12</v>
      </c>
      <c r="F5813" s="19">
        <v>177</v>
      </c>
      <c r="G5813" s="19">
        <v>210</v>
      </c>
      <c r="H5813" s="19">
        <v>2</v>
      </c>
      <c r="I5813" s="79">
        <v>2</v>
      </c>
      <c r="J5813" s="79">
        <v>3.99</v>
      </c>
      <c r="K5813" s="19" t="s">
        <v>7532</v>
      </c>
      <c r="L5813" s="19" t="s">
        <v>7860</v>
      </c>
      <c r="Q5813" s="20">
        <v>50</v>
      </c>
      <c r="R5813" s="65" t="s">
        <v>7853</v>
      </c>
      <c r="T5813" s="19" t="s">
        <v>4950</v>
      </c>
      <c r="V5813" s="19" t="s">
        <v>119</v>
      </c>
      <c r="W5813" s="19" t="s">
        <v>129</v>
      </c>
      <c r="Z5813" s="44" t="s">
        <v>7854</v>
      </c>
      <c r="AA5813" s="44" t="s">
        <v>7223</v>
      </c>
    </row>
    <row r="5814" spans="1:27" hidden="1" x14ac:dyDescent="0.25">
      <c r="A5814" s="26">
        <v>40</v>
      </c>
      <c r="B5814" s="19" t="s">
        <v>7547</v>
      </c>
      <c r="C5814" s="44" t="s">
        <v>114</v>
      </c>
      <c r="D5814" s="19" t="s">
        <v>7548</v>
      </c>
      <c r="E5814" s="19">
        <v>12</v>
      </c>
      <c r="F5814" s="19">
        <v>149</v>
      </c>
      <c r="G5814" s="19">
        <v>221</v>
      </c>
      <c r="H5814" s="19">
        <v>1</v>
      </c>
      <c r="I5814" s="79">
        <v>1.79</v>
      </c>
      <c r="J5814" s="79">
        <v>1.79</v>
      </c>
      <c r="K5814" s="19" t="s">
        <v>7532</v>
      </c>
      <c r="L5814" s="19" t="s">
        <v>7860</v>
      </c>
      <c r="Q5814" s="20">
        <v>50</v>
      </c>
      <c r="R5814" s="65" t="s">
        <v>7853</v>
      </c>
      <c r="T5814" s="19" t="s">
        <v>4950</v>
      </c>
      <c r="V5814" s="19" t="s">
        <v>119</v>
      </c>
      <c r="W5814" s="19" t="s">
        <v>129</v>
      </c>
      <c r="Z5814" s="44" t="s">
        <v>7854</v>
      </c>
      <c r="AA5814" s="44" t="s">
        <v>7223</v>
      </c>
    </row>
    <row r="5815" spans="1:27" hidden="1" x14ac:dyDescent="0.25">
      <c r="A5815" s="26">
        <v>41</v>
      </c>
      <c r="B5815" s="19" t="s">
        <v>7549</v>
      </c>
      <c r="C5815" s="44" t="s">
        <v>114</v>
      </c>
      <c r="D5815" s="19" t="s">
        <v>7550</v>
      </c>
      <c r="E5815" s="19">
        <v>12</v>
      </c>
      <c r="F5815" s="19">
        <v>150</v>
      </c>
      <c r="G5815" s="19">
        <v>307</v>
      </c>
      <c r="H5815" s="19">
        <v>1</v>
      </c>
      <c r="I5815" s="79">
        <v>2.66</v>
      </c>
      <c r="J5815" s="79">
        <v>2.66</v>
      </c>
      <c r="K5815" s="19" t="s">
        <v>7532</v>
      </c>
      <c r="L5815" s="19" t="s">
        <v>7860</v>
      </c>
      <c r="Q5815" s="20">
        <v>50</v>
      </c>
      <c r="R5815" s="65" t="s">
        <v>7853</v>
      </c>
      <c r="T5815" s="19" t="s">
        <v>4950</v>
      </c>
      <c r="V5815" s="19" t="s">
        <v>119</v>
      </c>
      <c r="W5815" s="19" t="s">
        <v>129</v>
      </c>
      <c r="Z5815" s="44" t="s">
        <v>7854</v>
      </c>
      <c r="AA5815" s="44" t="s">
        <v>7223</v>
      </c>
    </row>
    <row r="5816" spans="1:27" hidden="1" x14ac:dyDescent="0.25">
      <c r="A5816" s="26">
        <v>42</v>
      </c>
      <c r="B5816" s="19" t="s">
        <v>7551</v>
      </c>
      <c r="C5816" s="44" t="s">
        <v>114</v>
      </c>
      <c r="D5816" s="19" t="s">
        <v>6918</v>
      </c>
      <c r="E5816" s="19">
        <v>14</v>
      </c>
      <c r="F5816" s="19">
        <v>180</v>
      </c>
      <c r="G5816" s="19">
        <v>220</v>
      </c>
      <c r="H5816" s="19">
        <v>1</v>
      </c>
      <c r="I5816" s="79">
        <v>4.18</v>
      </c>
      <c r="J5816" s="79">
        <v>4.18</v>
      </c>
      <c r="K5816" s="19" t="s">
        <v>7552</v>
      </c>
      <c r="L5816" s="19" t="s">
        <v>7861</v>
      </c>
      <c r="N5816" s="19" t="s">
        <v>128</v>
      </c>
      <c r="Q5816" s="20">
        <v>50</v>
      </c>
      <c r="R5816" s="65" t="s">
        <v>7853</v>
      </c>
      <c r="T5816" s="19" t="s">
        <v>4950</v>
      </c>
      <c r="V5816" s="19" t="s">
        <v>119</v>
      </c>
      <c r="X5816" s="19" t="s">
        <v>129</v>
      </c>
      <c r="Z5816" s="44" t="s">
        <v>7854</v>
      </c>
      <c r="AA5816" s="44" t="s">
        <v>6587</v>
      </c>
    </row>
    <row r="5817" spans="1:27" hidden="1" x14ac:dyDescent="0.25">
      <c r="A5817" s="26">
        <v>43</v>
      </c>
      <c r="B5817" s="19" t="s">
        <v>7553</v>
      </c>
      <c r="C5817" s="44" t="s">
        <v>114</v>
      </c>
      <c r="D5817" s="19" t="s">
        <v>7554</v>
      </c>
      <c r="E5817" s="19">
        <v>14</v>
      </c>
      <c r="F5817" s="19">
        <v>170</v>
      </c>
      <c r="G5817" s="19">
        <v>299</v>
      </c>
      <c r="H5817" s="19">
        <v>1</v>
      </c>
      <c r="I5817" s="79">
        <v>4.46</v>
      </c>
      <c r="J5817" s="79">
        <v>4.46</v>
      </c>
      <c r="K5817" s="19" t="s">
        <v>7552</v>
      </c>
      <c r="L5817" s="19" t="s">
        <v>7861</v>
      </c>
      <c r="N5817" s="19" t="s">
        <v>128</v>
      </c>
      <c r="Q5817" s="20">
        <v>50</v>
      </c>
      <c r="R5817" s="65" t="s">
        <v>7853</v>
      </c>
      <c r="T5817" s="19" t="s">
        <v>4950</v>
      </c>
      <c r="V5817" s="19" t="s">
        <v>119</v>
      </c>
      <c r="X5817" s="19" t="s">
        <v>129</v>
      </c>
      <c r="Z5817" s="44" t="s">
        <v>7854</v>
      </c>
      <c r="AA5817" s="44" t="s">
        <v>6587</v>
      </c>
    </row>
    <row r="5818" spans="1:27" hidden="1" x14ac:dyDescent="0.25">
      <c r="A5818" s="26">
        <v>44</v>
      </c>
      <c r="B5818" s="19" t="s">
        <v>7555</v>
      </c>
      <c r="C5818" s="44" t="s">
        <v>114</v>
      </c>
      <c r="D5818" s="19" t="s">
        <v>5261</v>
      </c>
      <c r="E5818" s="19">
        <v>14</v>
      </c>
      <c r="F5818" s="19">
        <v>90</v>
      </c>
      <c r="G5818" s="19">
        <v>150</v>
      </c>
      <c r="H5818" s="19">
        <v>1</v>
      </c>
      <c r="I5818" s="79">
        <v>0.96</v>
      </c>
      <c r="J5818" s="79">
        <v>0.96</v>
      </c>
      <c r="K5818" s="19" t="s">
        <v>7552</v>
      </c>
      <c r="L5818" s="19" t="s">
        <v>7861</v>
      </c>
      <c r="Q5818" s="20">
        <v>50</v>
      </c>
      <c r="R5818" s="65" t="s">
        <v>7853</v>
      </c>
      <c r="T5818" s="19" t="s">
        <v>4950</v>
      </c>
      <c r="V5818" s="19" t="s">
        <v>119</v>
      </c>
      <c r="W5818" s="19" t="s">
        <v>129</v>
      </c>
      <c r="Z5818" s="44" t="s">
        <v>7854</v>
      </c>
      <c r="AA5818" s="44" t="s">
        <v>6587</v>
      </c>
    </row>
    <row r="5819" spans="1:27" hidden="1" x14ac:dyDescent="0.25">
      <c r="A5819" s="26">
        <v>45</v>
      </c>
      <c r="B5819" s="19" t="s">
        <v>7556</v>
      </c>
      <c r="C5819" s="44" t="s">
        <v>114</v>
      </c>
      <c r="D5819" s="19" t="s">
        <v>6927</v>
      </c>
      <c r="E5819" s="19">
        <v>14</v>
      </c>
      <c r="F5819" s="19">
        <v>195</v>
      </c>
      <c r="G5819" s="19">
        <v>204</v>
      </c>
      <c r="H5819" s="19">
        <v>1</v>
      </c>
      <c r="I5819" s="79">
        <v>2.4300000000000002</v>
      </c>
      <c r="J5819" s="79">
        <v>2.4300000000000002</v>
      </c>
      <c r="K5819" s="19" t="s">
        <v>7552</v>
      </c>
      <c r="L5819" s="19" t="s">
        <v>7861</v>
      </c>
      <c r="Q5819" s="20">
        <v>50</v>
      </c>
      <c r="R5819" s="65" t="s">
        <v>7853</v>
      </c>
      <c r="T5819" s="19" t="s">
        <v>4950</v>
      </c>
      <c r="V5819" s="19" t="s">
        <v>119</v>
      </c>
      <c r="W5819" s="19" t="s">
        <v>129</v>
      </c>
      <c r="Z5819" s="44" t="s">
        <v>7854</v>
      </c>
      <c r="AA5819" s="44" t="s">
        <v>6587</v>
      </c>
    </row>
    <row r="5820" spans="1:27" hidden="1" x14ac:dyDescent="0.25">
      <c r="A5820" s="26">
        <v>46</v>
      </c>
      <c r="B5820" s="19" t="s">
        <v>7557</v>
      </c>
      <c r="C5820" s="44" t="s">
        <v>114</v>
      </c>
      <c r="D5820" s="19" t="s">
        <v>5261</v>
      </c>
      <c r="E5820" s="19">
        <v>14</v>
      </c>
      <c r="F5820" s="19">
        <v>90</v>
      </c>
      <c r="G5820" s="19">
        <v>150</v>
      </c>
      <c r="H5820" s="19">
        <v>3</v>
      </c>
      <c r="I5820" s="79">
        <v>0.96</v>
      </c>
      <c r="J5820" s="79">
        <v>2.88</v>
      </c>
      <c r="K5820" s="19" t="s">
        <v>7552</v>
      </c>
      <c r="L5820" s="19" t="s">
        <v>7861</v>
      </c>
      <c r="Q5820" s="20">
        <v>50</v>
      </c>
      <c r="R5820" s="65" t="s">
        <v>7853</v>
      </c>
      <c r="T5820" s="19" t="s">
        <v>4950</v>
      </c>
      <c r="V5820" s="19" t="s">
        <v>119</v>
      </c>
      <c r="W5820" s="19" t="s">
        <v>129</v>
      </c>
      <c r="Z5820" s="44" t="s">
        <v>7854</v>
      </c>
      <c r="AA5820" s="44" t="s">
        <v>6587</v>
      </c>
    </row>
    <row r="5821" spans="1:27" hidden="1" x14ac:dyDescent="0.25">
      <c r="A5821" s="26">
        <v>47</v>
      </c>
      <c r="B5821" s="19" t="s">
        <v>7558</v>
      </c>
      <c r="C5821" s="44" t="s">
        <v>114</v>
      </c>
      <c r="D5821" s="19" t="s">
        <v>6054</v>
      </c>
      <c r="E5821" s="19">
        <v>14</v>
      </c>
      <c r="F5821" s="19">
        <v>150</v>
      </c>
      <c r="G5821" s="19">
        <v>233</v>
      </c>
      <c r="H5821" s="19">
        <v>4</v>
      </c>
      <c r="I5821" s="79">
        <v>3.16</v>
      </c>
      <c r="J5821" s="79">
        <v>12.63</v>
      </c>
      <c r="K5821" s="19" t="s">
        <v>7552</v>
      </c>
      <c r="L5821" s="19" t="s">
        <v>7861</v>
      </c>
      <c r="Q5821" s="20">
        <v>50</v>
      </c>
      <c r="R5821" s="65" t="s">
        <v>7853</v>
      </c>
      <c r="T5821" s="19" t="s">
        <v>4950</v>
      </c>
      <c r="V5821" s="19" t="s">
        <v>119</v>
      </c>
      <c r="W5821" s="19" t="s">
        <v>129</v>
      </c>
      <c r="Z5821" s="44" t="s">
        <v>7854</v>
      </c>
      <c r="AA5821" s="44" t="s">
        <v>6587</v>
      </c>
    </row>
    <row r="5822" spans="1:27" hidden="1" x14ac:dyDescent="0.25">
      <c r="A5822" s="26">
        <v>48</v>
      </c>
      <c r="B5822" s="19" t="s">
        <v>7559</v>
      </c>
      <c r="C5822" s="44" t="s">
        <v>114</v>
      </c>
      <c r="D5822" s="19" t="s">
        <v>6056</v>
      </c>
      <c r="E5822" s="19">
        <v>14</v>
      </c>
      <c r="F5822" s="19">
        <v>75</v>
      </c>
      <c r="G5822" s="19">
        <v>175</v>
      </c>
      <c r="H5822" s="19">
        <v>3</v>
      </c>
      <c r="I5822" s="79">
        <v>0.93</v>
      </c>
      <c r="J5822" s="79">
        <v>2.8</v>
      </c>
      <c r="K5822" s="19" t="s">
        <v>7552</v>
      </c>
      <c r="L5822" s="19" t="s">
        <v>7861</v>
      </c>
      <c r="Q5822" s="20">
        <v>50</v>
      </c>
      <c r="R5822" s="65" t="s">
        <v>7853</v>
      </c>
      <c r="T5822" s="19" t="s">
        <v>4950</v>
      </c>
      <c r="V5822" s="19" t="s">
        <v>119</v>
      </c>
      <c r="W5822" s="19" t="s">
        <v>129</v>
      </c>
      <c r="Z5822" s="44" t="s">
        <v>7854</v>
      </c>
      <c r="AA5822" s="44" t="s">
        <v>6587</v>
      </c>
    </row>
    <row r="5823" spans="1:27" hidden="1" x14ac:dyDescent="0.25">
      <c r="A5823" s="26">
        <v>49</v>
      </c>
      <c r="B5823" s="19" t="s">
        <v>7560</v>
      </c>
      <c r="C5823" s="44" t="s">
        <v>114</v>
      </c>
      <c r="D5823" s="19" t="s">
        <v>7561</v>
      </c>
      <c r="E5823" s="19">
        <v>14</v>
      </c>
      <c r="F5823" s="19">
        <v>336</v>
      </c>
      <c r="G5823" s="19">
        <v>1059</v>
      </c>
      <c r="H5823" s="19">
        <v>1</v>
      </c>
      <c r="I5823" s="79">
        <v>23.52</v>
      </c>
      <c r="J5823" s="79">
        <v>23.52</v>
      </c>
      <c r="K5823" s="19" t="s">
        <v>7552</v>
      </c>
      <c r="L5823" s="19" t="s">
        <v>7861</v>
      </c>
      <c r="Q5823" s="20">
        <v>50</v>
      </c>
      <c r="R5823" s="65" t="s">
        <v>7853</v>
      </c>
      <c r="T5823" s="19" t="s">
        <v>4950</v>
      </c>
      <c r="V5823" s="19" t="s">
        <v>119</v>
      </c>
      <c r="W5823" s="19" t="s">
        <v>129</v>
      </c>
      <c r="Z5823" s="44" t="s">
        <v>7854</v>
      </c>
      <c r="AA5823" s="44" t="s">
        <v>6587</v>
      </c>
    </row>
    <row r="5824" spans="1:27" hidden="1" x14ac:dyDescent="0.25">
      <c r="A5824" s="26">
        <v>50</v>
      </c>
      <c r="B5824" s="19" t="s">
        <v>7562</v>
      </c>
      <c r="C5824" s="44" t="s">
        <v>114</v>
      </c>
      <c r="D5824" s="19" t="s">
        <v>7563</v>
      </c>
      <c r="E5824" s="19">
        <v>14</v>
      </c>
      <c r="F5824" s="19">
        <v>196</v>
      </c>
      <c r="G5824" s="19">
        <v>336</v>
      </c>
      <c r="H5824" s="19">
        <v>1</v>
      </c>
      <c r="I5824" s="79">
        <v>4.17</v>
      </c>
      <c r="J5824" s="79">
        <v>4.17</v>
      </c>
      <c r="K5824" s="19" t="s">
        <v>7552</v>
      </c>
      <c r="L5824" s="19" t="s">
        <v>7861</v>
      </c>
      <c r="Q5824" s="20">
        <v>50</v>
      </c>
      <c r="R5824" s="65" t="s">
        <v>7853</v>
      </c>
      <c r="T5824" s="19" t="s">
        <v>4950</v>
      </c>
      <c r="V5824" s="19" t="s">
        <v>119</v>
      </c>
      <c r="W5824" s="19" t="s">
        <v>129</v>
      </c>
      <c r="Z5824" s="44" t="s">
        <v>7854</v>
      </c>
      <c r="AA5824" s="44" t="s">
        <v>6587</v>
      </c>
    </row>
    <row r="5825" spans="1:27" hidden="1" x14ac:dyDescent="0.25">
      <c r="A5825" s="26">
        <v>51</v>
      </c>
      <c r="B5825" s="19" t="s">
        <v>7564</v>
      </c>
      <c r="C5825" s="44" t="s">
        <v>114</v>
      </c>
      <c r="D5825" s="19" t="s">
        <v>7565</v>
      </c>
      <c r="E5825" s="19">
        <v>14</v>
      </c>
      <c r="F5825" s="19">
        <v>222</v>
      </c>
      <c r="G5825" s="19">
        <v>244</v>
      </c>
      <c r="H5825" s="19">
        <v>1</v>
      </c>
      <c r="I5825" s="79">
        <v>3.5</v>
      </c>
      <c r="J5825" s="79">
        <v>3.5</v>
      </c>
      <c r="K5825" s="19" t="s">
        <v>7552</v>
      </c>
      <c r="L5825" s="19" t="s">
        <v>7861</v>
      </c>
      <c r="Q5825" s="20">
        <v>50</v>
      </c>
      <c r="R5825" s="65" t="s">
        <v>7853</v>
      </c>
      <c r="T5825" s="19" t="s">
        <v>4950</v>
      </c>
      <c r="V5825" s="19" t="s">
        <v>119</v>
      </c>
      <c r="W5825" s="19" t="s">
        <v>129</v>
      </c>
      <c r="Z5825" s="44" t="s">
        <v>7854</v>
      </c>
      <c r="AA5825" s="44" t="s">
        <v>6587</v>
      </c>
    </row>
    <row r="5826" spans="1:27" hidden="1" x14ac:dyDescent="0.25">
      <c r="A5826" s="26">
        <v>52</v>
      </c>
      <c r="B5826" s="19" t="s">
        <v>7566</v>
      </c>
      <c r="C5826" s="44" t="s">
        <v>114</v>
      </c>
      <c r="D5826" s="19" t="s">
        <v>7567</v>
      </c>
      <c r="E5826" s="19">
        <v>14</v>
      </c>
      <c r="F5826" s="19">
        <v>225</v>
      </c>
      <c r="G5826" s="19">
        <v>246</v>
      </c>
      <c r="H5826" s="19">
        <v>1</v>
      </c>
      <c r="I5826" s="79">
        <v>3.57</v>
      </c>
      <c r="J5826" s="79">
        <v>3.57</v>
      </c>
      <c r="K5826" s="19" t="s">
        <v>7552</v>
      </c>
      <c r="L5826" s="19" t="s">
        <v>7861</v>
      </c>
      <c r="Q5826" s="20">
        <v>50</v>
      </c>
      <c r="R5826" s="65" t="s">
        <v>7853</v>
      </c>
      <c r="T5826" s="19" t="s">
        <v>4950</v>
      </c>
      <c r="V5826" s="19" t="s">
        <v>119</v>
      </c>
      <c r="W5826" s="19" t="s">
        <v>129</v>
      </c>
      <c r="Z5826" s="44" t="s">
        <v>7854</v>
      </c>
      <c r="AA5826" s="44" t="s">
        <v>6587</v>
      </c>
    </row>
    <row r="5827" spans="1:27" hidden="1" x14ac:dyDescent="0.25">
      <c r="A5827" s="26">
        <v>53</v>
      </c>
      <c r="B5827" s="19" t="s">
        <v>7568</v>
      </c>
      <c r="C5827" s="44" t="s">
        <v>114</v>
      </c>
      <c r="D5827" s="19" t="s">
        <v>7569</v>
      </c>
      <c r="E5827" s="19">
        <v>14</v>
      </c>
      <c r="F5827" s="19">
        <v>226</v>
      </c>
      <c r="G5827" s="19">
        <v>628</v>
      </c>
      <c r="H5827" s="19">
        <v>1</v>
      </c>
      <c r="I5827" s="79">
        <v>10.94</v>
      </c>
      <c r="J5827" s="79">
        <v>10.94</v>
      </c>
      <c r="K5827" s="19" t="s">
        <v>7552</v>
      </c>
      <c r="L5827" s="19" t="s">
        <v>7861</v>
      </c>
      <c r="Q5827" s="20">
        <v>50</v>
      </c>
      <c r="R5827" s="65" t="s">
        <v>7853</v>
      </c>
      <c r="T5827" s="19" t="s">
        <v>4950</v>
      </c>
      <c r="V5827" s="19" t="s">
        <v>119</v>
      </c>
      <c r="W5827" s="19" t="s">
        <v>129</v>
      </c>
      <c r="Z5827" s="44" t="s">
        <v>7854</v>
      </c>
      <c r="AA5827" s="44" t="s">
        <v>6587</v>
      </c>
    </row>
    <row r="5828" spans="1:27" hidden="1" x14ac:dyDescent="0.25">
      <c r="A5828" s="26">
        <v>54</v>
      </c>
      <c r="B5828" s="19" t="s">
        <v>7570</v>
      </c>
      <c r="C5828" s="44" t="s">
        <v>114</v>
      </c>
      <c r="D5828" s="19" t="s">
        <v>7571</v>
      </c>
      <c r="E5828" s="19">
        <v>14</v>
      </c>
      <c r="F5828" s="19">
        <v>227</v>
      </c>
      <c r="G5828" s="19">
        <v>631</v>
      </c>
      <c r="H5828" s="19">
        <v>1</v>
      </c>
      <c r="I5828" s="79">
        <v>11.02</v>
      </c>
      <c r="J5828" s="79">
        <v>11.02</v>
      </c>
      <c r="K5828" s="19" t="s">
        <v>7552</v>
      </c>
      <c r="L5828" s="19" t="s">
        <v>7861</v>
      </c>
      <c r="Q5828" s="20">
        <v>50</v>
      </c>
      <c r="R5828" s="65" t="s">
        <v>7853</v>
      </c>
      <c r="T5828" s="19" t="s">
        <v>4950</v>
      </c>
      <c r="V5828" s="19" t="s">
        <v>119</v>
      </c>
      <c r="W5828" s="19" t="s">
        <v>129</v>
      </c>
      <c r="Z5828" s="44" t="s">
        <v>7854</v>
      </c>
      <c r="AA5828" s="44" t="s">
        <v>6587</v>
      </c>
    </row>
    <row r="5829" spans="1:27" hidden="1" x14ac:dyDescent="0.25">
      <c r="A5829" s="26">
        <v>55</v>
      </c>
      <c r="B5829" s="19" t="s">
        <v>7572</v>
      </c>
      <c r="C5829" s="44" t="s">
        <v>114</v>
      </c>
      <c r="D5829" s="19" t="s">
        <v>7573</v>
      </c>
      <c r="E5829" s="19">
        <v>14</v>
      </c>
      <c r="F5829" s="19">
        <v>231</v>
      </c>
      <c r="G5829" s="19">
        <v>519</v>
      </c>
      <c r="H5829" s="19">
        <v>1</v>
      </c>
      <c r="I5829" s="79">
        <v>8.2799999999999994</v>
      </c>
      <c r="J5829" s="79">
        <v>8.2799999999999994</v>
      </c>
      <c r="K5829" s="19" t="s">
        <v>7552</v>
      </c>
      <c r="L5829" s="19" t="s">
        <v>7861</v>
      </c>
      <c r="Q5829" s="20">
        <v>50</v>
      </c>
      <c r="R5829" s="65" t="s">
        <v>7853</v>
      </c>
      <c r="T5829" s="19" t="s">
        <v>4950</v>
      </c>
      <c r="V5829" s="19" t="s">
        <v>119</v>
      </c>
      <c r="W5829" s="19" t="s">
        <v>129</v>
      </c>
      <c r="Z5829" s="44" t="s">
        <v>7854</v>
      </c>
      <c r="AA5829" s="44" t="s">
        <v>6587</v>
      </c>
    </row>
    <row r="5830" spans="1:27" hidden="1" x14ac:dyDescent="0.25">
      <c r="A5830" s="26">
        <v>56</v>
      </c>
      <c r="B5830" s="19" t="s">
        <v>7574</v>
      </c>
      <c r="C5830" s="44" t="s">
        <v>114</v>
      </c>
      <c r="D5830" s="19" t="s">
        <v>7575</v>
      </c>
      <c r="E5830" s="19">
        <v>14</v>
      </c>
      <c r="F5830" s="19">
        <v>460</v>
      </c>
      <c r="G5830" s="19">
        <v>808</v>
      </c>
      <c r="H5830" s="19">
        <v>1</v>
      </c>
      <c r="I5830" s="79">
        <v>40.799999999999997</v>
      </c>
      <c r="J5830" s="79">
        <v>40.799999999999997</v>
      </c>
      <c r="K5830" s="19" t="s">
        <v>7552</v>
      </c>
      <c r="L5830" s="19" t="s">
        <v>7861</v>
      </c>
      <c r="Q5830" s="20">
        <v>50</v>
      </c>
      <c r="R5830" s="65" t="s">
        <v>7853</v>
      </c>
      <c r="T5830" s="19" t="s">
        <v>4950</v>
      </c>
      <c r="V5830" s="19" t="s">
        <v>119</v>
      </c>
      <c r="Y5830" s="19" t="s">
        <v>129</v>
      </c>
      <c r="Z5830" s="44" t="s">
        <v>7854</v>
      </c>
      <c r="AA5830" s="44" t="s">
        <v>6587</v>
      </c>
    </row>
    <row r="5831" spans="1:27" hidden="1" x14ac:dyDescent="0.25">
      <c r="A5831" s="26">
        <v>57</v>
      </c>
      <c r="B5831" s="19" t="s">
        <v>7576</v>
      </c>
      <c r="C5831" s="44" t="s">
        <v>114</v>
      </c>
      <c r="D5831" s="19" t="s">
        <v>7577</v>
      </c>
      <c r="E5831" s="19">
        <v>14</v>
      </c>
      <c r="F5831" s="19">
        <v>460</v>
      </c>
      <c r="G5831" s="19">
        <v>510</v>
      </c>
      <c r="H5831" s="19">
        <v>1</v>
      </c>
      <c r="I5831" s="79">
        <v>25.78</v>
      </c>
      <c r="J5831" s="79">
        <v>25.78</v>
      </c>
      <c r="K5831" s="19" t="s">
        <v>7552</v>
      </c>
      <c r="L5831" s="19" t="s">
        <v>7861</v>
      </c>
      <c r="Q5831" s="20">
        <v>50</v>
      </c>
      <c r="R5831" s="65" t="s">
        <v>7853</v>
      </c>
      <c r="T5831" s="19" t="s">
        <v>4950</v>
      </c>
      <c r="V5831" s="19" t="s">
        <v>119</v>
      </c>
      <c r="Y5831" s="19" t="s">
        <v>129</v>
      </c>
      <c r="Z5831" s="44" t="s">
        <v>7854</v>
      </c>
      <c r="AA5831" s="44" t="s">
        <v>6587</v>
      </c>
    </row>
    <row r="5832" spans="1:27" hidden="1" x14ac:dyDescent="0.25">
      <c r="A5832" s="26">
        <v>58</v>
      </c>
      <c r="B5832" s="19" t="s">
        <v>7578</v>
      </c>
      <c r="C5832" s="44" t="s">
        <v>114</v>
      </c>
      <c r="D5832" s="19" t="s">
        <v>6935</v>
      </c>
      <c r="E5832" s="19">
        <v>14</v>
      </c>
      <c r="F5832" s="19">
        <v>460</v>
      </c>
      <c r="G5832" s="19">
        <v>1202</v>
      </c>
      <c r="H5832" s="19">
        <v>1</v>
      </c>
      <c r="I5832" s="79">
        <v>50</v>
      </c>
      <c r="J5832" s="79">
        <v>50</v>
      </c>
      <c r="K5832" s="19" t="s">
        <v>7552</v>
      </c>
      <c r="L5832" s="19" t="s">
        <v>7861</v>
      </c>
      <c r="P5832" s="19" t="s">
        <v>129</v>
      </c>
      <c r="Q5832" s="20">
        <v>50</v>
      </c>
      <c r="R5832" s="65" t="s">
        <v>7853</v>
      </c>
      <c r="T5832" s="19" t="s">
        <v>4950</v>
      </c>
      <c r="V5832" s="19" t="s">
        <v>119</v>
      </c>
      <c r="Y5832" s="19" t="s">
        <v>129</v>
      </c>
      <c r="Z5832" s="44" t="s">
        <v>7854</v>
      </c>
      <c r="AA5832" s="44" t="s">
        <v>6587</v>
      </c>
    </row>
    <row r="5833" spans="1:27" hidden="1" x14ac:dyDescent="0.25">
      <c r="A5833" s="26">
        <v>59</v>
      </c>
      <c r="B5833" s="19" t="s">
        <v>7579</v>
      </c>
      <c r="C5833" s="44" t="s">
        <v>114</v>
      </c>
      <c r="D5833" s="19" t="s">
        <v>7580</v>
      </c>
      <c r="E5833" s="19">
        <v>14</v>
      </c>
      <c r="F5833" s="19">
        <v>450</v>
      </c>
      <c r="G5833" s="19">
        <v>960</v>
      </c>
      <c r="H5833" s="19">
        <v>1</v>
      </c>
      <c r="I5833" s="79">
        <v>47.48</v>
      </c>
      <c r="J5833" s="79">
        <v>47.48</v>
      </c>
      <c r="K5833" s="19" t="s">
        <v>7552</v>
      </c>
      <c r="L5833" s="19" t="s">
        <v>7861</v>
      </c>
      <c r="Q5833" s="20">
        <v>50</v>
      </c>
      <c r="R5833" s="65" t="s">
        <v>7853</v>
      </c>
      <c r="T5833" s="19" t="s">
        <v>4950</v>
      </c>
      <c r="V5833" s="19" t="s">
        <v>119</v>
      </c>
      <c r="Y5833" s="19" t="s">
        <v>129</v>
      </c>
      <c r="Z5833" s="44" t="s">
        <v>7854</v>
      </c>
      <c r="AA5833" s="44" t="s">
        <v>6587</v>
      </c>
    </row>
    <row r="5834" spans="1:27" hidden="1" x14ac:dyDescent="0.25">
      <c r="A5834" s="26">
        <v>60</v>
      </c>
      <c r="B5834" s="19" t="s">
        <v>7581</v>
      </c>
      <c r="C5834" s="44" t="s">
        <v>114</v>
      </c>
      <c r="D5834" s="19" t="s">
        <v>7582</v>
      </c>
      <c r="E5834" s="19">
        <v>14</v>
      </c>
      <c r="F5834" s="19">
        <v>460</v>
      </c>
      <c r="G5834" s="19">
        <v>711</v>
      </c>
      <c r="H5834" s="19">
        <v>1</v>
      </c>
      <c r="I5834" s="79">
        <v>35.94</v>
      </c>
      <c r="J5834" s="79">
        <v>35.94</v>
      </c>
      <c r="K5834" s="19" t="s">
        <v>7552</v>
      </c>
      <c r="L5834" s="19" t="s">
        <v>7861</v>
      </c>
      <c r="Q5834" s="20">
        <v>50</v>
      </c>
      <c r="R5834" s="65" t="s">
        <v>7853</v>
      </c>
      <c r="T5834" s="19" t="s">
        <v>4950</v>
      </c>
      <c r="V5834" s="19" t="s">
        <v>119</v>
      </c>
      <c r="Y5834" s="19" t="s">
        <v>129</v>
      </c>
      <c r="Z5834" s="44" t="s">
        <v>7854</v>
      </c>
      <c r="AA5834" s="44" t="s">
        <v>6587</v>
      </c>
    </row>
    <row r="5835" spans="1:27" hidden="1" x14ac:dyDescent="0.25">
      <c r="A5835" s="26">
        <v>61</v>
      </c>
      <c r="B5835" s="19" t="s">
        <v>7583</v>
      </c>
      <c r="C5835" s="44" t="s">
        <v>114</v>
      </c>
      <c r="D5835" s="19" t="s">
        <v>7584</v>
      </c>
      <c r="E5835" s="19">
        <v>14</v>
      </c>
      <c r="F5835" s="19">
        <v>460</v>
      </c>
      <c r="G5835" s="19">
        <v>1167</v>
      </c>
      <c r="H5835" s="19">
        <v>1</v>
      </c>
      <c r="I5835" s="79">
        <v>50.29</v>
      </c>
      <c r="J5835" s="79">
        <v>50.29</v>
      </c>
      <c r="K5835" s="19" t="s">
        <v>7552</v>
      </c>
      <c r="L5835" s="19" t="s">
        <v>7861</v>
      </c>
      <c r="P5835" s="19" t="s">
        <v>129</v>
      </c>
      <c r="Q5835" s="20">
        <v>50</v>
      </c>
      <c r="R5835" s="65" t="s">
        <v>7853</v>
      </c>
      <c r="T5835" s="19" t="s">
        <v>4950</v>
      </c>
      <c r="V5835" s="19" t="s">
        <v>119</v>
      </c>
      <c r="Y5835" s="19" t="s">
        <v>129</v>
      </c>
      <c r="Z5835" s="44" t="s">
        <v>7854</v>
      </c>
      <c r="AA5835" s="44" t="s">
        <v>6587</v>
      </c>
    </row>
    <row r="5836" spans="1:27" hidden="1" x14ac:dyDescent="0.25">
      <c r="A5836" s="26">
        <v>62</v>
      </c>
      <c r="B5836" s="19" t="s">
        <v>7585</v>
      </c>
      <c r="C5836" s="44" t="s">
        <v>114</v>
      </c>
      <c r="D5836" s="19" t="s">
        <v>6918</v>
      </c>
      <c r="E5836" s="19">
        <v>14</v>
      </c>
      <c r="F5836" s="19">
        <v>180</v>
      </c>
      <c r="G5836" s="19">
        <v>220</v>
      </c>
      <c r="H5836" s="19">
        <v>1</v>
      </c>
      <c r="I5836" s="79">
        <v>4.18</v>
      </c>
      <c r="J5836" s="79">
        <v>4.18</v>
      </c>
      <c r="K5836" s="19" t="s">
        <v>7552</v>
      </c>
      <c r="L5836" s="19" t="s">
        <v>7861</v>
      </c>
      <c r="N5836" s="19" t="s">
        <v>128</v>
      </c>
      <c r="Q5836" s="20">
        <v>50</v>
      </c>
      <c r="R5836" s="65" t="s">
        <v>7853</v>
      </c>
      <c r="T5836" s="19" t="s">
        <v>4950</v>
      </c>
      <c r="V5836" s="19" t="s">
        <v>119</v>
      </c>
      <c r="X5836" s="19" t="s">
        <v>129</v>
      </c>
      <c r="Z5836" s="44" t="s">
        <v>7854</v>
      </c>
      <c r="AA5836" s="44" t="s">
        <v>6587</v>
      </c>
    </row>
    <row r="5837" spans="1:27" hidden="1" x14ac:dyDescent="0.25">
      <c r="A5837" s="26">
        <v>63</v>
      </c>
      <c r="B5837" s="19" t="s">
        <v>7586</v>
      </c>
      <c r="C5837" s="44" t="s">
        <v>114</v>
      </c>
      <c r="D5837" s="19" t="s">
        <v>7587</v>
      </c>
      <c r="E5837" s="19">
        <v>14</v>
      </c>
      <c r="F5837" s="19">
        <v>194</v>
      </c>
      <c r="G5837" s="19">
        <v>294</v>
      </c>
      <c r="H5837" s="19">
        <v>1</v>
      </c>
      <c r="I5837" s="79">
        <v>3.75</v>
      </c>
      <c r="J5837" s="79">
        <v>3.75</v>
      </c>
      <c r="K5837" s="19" t="s">
        <v>7552</v>
      </c>
      <c r="L5837" s="19" t="s">
        <v>7861</v>
      </c>
      <c r="Q5837" s="20">
        <v>50</v>
      </c>
      <c r="R5837" s="65" t="s">
        <v>7853</v>
      </c>
      <c r="T5837" s="19" t="s">
        <v>4950</v>
      </c>
      <c r="V5837" s="19" t="s">
        <v>119</v>
      </c>
      <c r="W5837" s="19" t="s">
        <v>129</v>
      </c>
      <c r="Z5837" s="44" t="s">
        <v>7854</v>
      </c>
      <c r="AA5837" s="44" t="s">
        <v>6587</v>
      </c>
    </row>
    <row r="5838" spans="1:27" hidden="1" x14ac:dyDescent="0.25">
      <c r="A5838" s="26">
        <v>64</v>
      </c>
      <c r="B5838" s="19" t="s">
        <v>7588</v>
      </c>
      <c r="C5838" s="44" t="s">
        <v>114</v>
      </c>
      <c r="D5838" s="19" t="s">
        <v>7589</v>
      </c>
      <c r="E5838" s="19">
        <v>14</v>
      </c>
      <c r="F5838" s="19">
        <v>219</v>
      </c>
      <c r="G5838" s="19">
        <v>297</v>
      </c>
      <c r="H5838" s="19">
        <v>1</v>
      </c>
      <c r="I5838" s="79">
        <v>4.09</v>
      </c>
      <c r="J5838" s="79">
        <v>4.09</v>
      </c>
      <c r="K5838" s="19" t="s">
        <v>7552</v>
      </c>
      <c r="L5838" s="19" t="s">
        <v>7861</v>
      </c>
      <c r="Q5838" s="20">
        <v>50</v>
      </c>
      <c r="R5838" s="65" t="s">
        <v>7853</v>
      </c>
      <c r="T5838" s="19" t="s">
        <v>4950</v>
      </c>
      <c r="V5838" s="19" t="s">
        <v>119</v>
      </c>
      <c r="W5838" s="19" t="s">
        <v>129</v>
      </c>
      <c r="Z5838" s="44" t="s">
        <v>7854</v>
      </c>
      <c r="AA5838" s="44" t="s">
        <v>6587</v>
      </c>
    </row>
    <row r="5839" spans="1:27" hidden="1" x14ac:dyDescent="0.25">
      <c r="A5839" s="26">
        <v>65</v>
      </c>
      <c r="B5839" s="19" t="s">
        <v>7590</v>
      </c>
      <c r="C5839" s="44" t="s">
        <v>114</v>
      </c>
      <c r="D5839" s="19" t="s">
        <v>6054</v>
      </c>
      <c r="E5839" s="19">
        <v>14</v>
      </c>
      <c r="F5839" s="19">
        <v>150</v>
      </c>
      <c r="G5839" s="19">
        <v>233</v>
      </c>
      <c r="H5839" s="19">
        <v>4</v>
      </c>
      <c r="I5839" s="79">
        <v>3.16</v>
      </c>
      <c r="J5839" s="79">
        <v>12.63</v>
      </c>
      <c r="K5839" s="19" t="s">
        <v>7552</v>
      </c>
      <c r="L5839" s="19" t="s">
        <v>7861</v>
      </c>
      <c r="Q5839" s="20">
        <v>50</v>
      </c>
      <c r="R5839" s="65" t="s">
        <v>7853</v>
      </c>
      <c r="T5839" s="19" t="s">
        <v>4950</v>
      </c>
      <c r="V5839" s="19" t="s">
        <v>119</v>
      </c>
      <c r="W5839" s="19" t="s">
        <v>129</v>
      </c>
      <c r="Z5839" s="44" t="s">
        <v>7854</v>
      </c>
      <c r="AA5839" s="44" t="s">
        <v>6587</v>
      </c>
    </row>
    <row r="5840" spans="1:27" hidden="1" x14ac:dyDescent="0.25">
      <c r="A5840" s="26">
        <v>66</v>
      </c>
      <c r="B5840" s="19" t="s">
        <v>7591</v>
      </c>
      <c r="C5840" s="44" t="s">
        <v>114</v>
      </c>
      <c r="D5840" s="19" t="s">
        <v>6056</v>
      </c>
      <c r="E5840" s="19">
        <v>14</v>
      </c>
      <c r="F5840" s="19">
        <v>75</v>
      </c>
      <c r="G5840" s="19">
        <v>175</v>
      </c>
      <c r="H5840" s="19">
        <v>3</v>
      </c>
      <c r="I5840" s="79">
        <v>0.93</v>
      </c>
      <c r="J5840" s="79">
        <v>2.8</v>
      </c>
      <c r="K5840" s="19" t="s">
        <v>7552</v>
      </c>
      <c r="L5840" s="19" t="s">
        <v>7861</v>
      </c>
      <c r="Q5840" s="20">
        <v>50</v>
      </c>
      <c r="R5840" s="65" t="s">
        <v>7853</v>
      </c>
      <c r="T5840" s="19" t="s">
        <v>4950</v>
      </c>
      <c r="V5840" s="19" t="s">
        <v>119</v>
      </c>
      <c r="W5840" s="19" t="s">
        <v>129</v>
      </c>
      <c r="Z5840" s="44" t="s">
        <v>7854</v>
      </c>
      <c r="AA5840" s="44" t="s">
        <v>6587</v>
      </c>
    </row>
    <row r="5841" spans="1:27" hidden="1" x14ac:dyDescent="0.25">
      <c r="A5841" s="26">
        <v>67</v>
      </c>
      <c r="B5841" s="19" t="s">
        <v>7592</v>
      </c>
      <c r="C5841" s="44" t="s">
        <v>114</v>
      </c>
      <c r="D5841" s="19" t="s">
        <v>7593</v>
      </c>
      <c r="E5841" s="19">
        <v>14</v>
      </c>
      <c r="F5841" s="19">
        <v>700</v>
      </c>
      <c r="G5841" s="19">
        <v>2002</v>
      </c>
      <c r="H5841" s="19">
        <v>1</v>
      </c>
      <c r="I5841" s="79">
        <v>152.83000000000001</v>
      </c>
      <c r="J5841" s="79">
        <v>152.83000000000001</v>
      </c>
      <c r="K5841" s="19" t="s">
        <v>7552</v>
      </c>
      <c r="L5841" s="19" t="s">
        <v>7861</v>
      </c>
      <c r="N5841" s="19" t="s">
        <v>128</v>
      </c>
      <c r="P5841" s="19" t="s">
        <v>129</v>
      </c>
      <c r="Q5841" s="20">
        <v>50</v>
      </c>
      <c r="R5841" s="65" t="s">
        <v>7853</v>
      </c>
      <c r="T5841" s="19" t="s">
        <v>4950</v>
      </c>
      <c r="V5841" s="19" t="s">
        <v>119</v>
      </c>
      <c r="Y5841" s="19" t="s">
        <v>129</v>
      </c>
      <c r="Z5841" s="44" t="s">
        <v>7854</v>
      </c>
      <c r="AA5841" s="44" t="s">
        <v>6587</v>
      </c>
    </row>
    <row r="5842" spans="1:27" hidden="1" x14ac:dyDescent="0.25">
      <c r="A5842" s="26">
        <v>68</v>
      </c>
      <c r="B5842" s="19" t="s">
        <v>7594</v>
      </c>
      <c r="C5842" s="44" t="s">
        <v>114</v>
      </c>
      <c r="D5842" s="19" t="s">
        <v>7595</v>
      </c>
      <c r="E5842" s="19">
        <v>14</v>
      </c>
      <c r="F5842" s="19">
        <v>460</v>
      </c>
      <c r="G5842" s="19">
        <v>1217</v>
      </c>
      <c r="H5842" s="19">
        <v>1</v>
      </c>
      <c r="I5842" s="79">
        <v>45.44</v>
      </c>
      <c r="J5842" s="79">
        <v>45.44</v>
      </c>
      <c r="K5842" s="19" t="s">
        <v>7552</v>
      </c>
      <c r="L5842" s="19" t="s">
        <v>7861</v>
      </c>
      <c r="P5842" s="19" t="s">
        <v>129</v>
      </c>
      <c r="Q5842" s="20">
        <v>50</v>
      </c>
      <c r="R5842" s="65" t="s">
        <v>7853</v>
      </c>
      <c r="T5842" s="19" t="s">
        <v>4950</v>
      </c>
      <c r="V5842" s="19" t="s">
        <v>119</v>
      </c>
      <c r="Y5842" s="19" t="s">
        <v>129</v>
      </c>
      <c r="Z5842" s="44" t="s">
        <v>7854</v>
      </c>
      <c r="AA5842" s="44" t="s">
        <v>6587</v>
      </c>
    </row>
    <row r="5843" spans="1:27" hidden="1" x14ac:dyDescent="0.25">
      <c r="A5843" s="26">
        <v>69</v>
      </c>
      <c r="B5843" s="19" t="s">
        <v>7596</v>
      </c>
      <c r="C5843" s="44" t="s">
        <v>114</v>
      </c>
      <c r="D5843" s="19" t="s">
        <v>7597</v>
      </c>
      <c r="E5843" s="19">
        <v>14</v>
      </c>
      <c r="F5843" s="19">
        <v>460</v>
      </c>
      <c r="G5843" s="19">
        <v>1190</v>
      </c>
      <c r="H5843" s="19">
        <v>1</v>
      </c>
      <c r="I5843" s="79">
        <v>44.92</v>
      </c>
      <c r="J5843" s="79">
        <v>44.92</v>
      </c>
      <c r="K5843" s="19" t="s">
        <v>7552</v>
      </c>
      <c r="L5843" s="19" t="s">
        <v>7861</v>
      </c>
      <c r="P5843" s="19" t="s">
        <v>129</v>
      </c>
      <c r="Q5843" s="20">
        <v>50</v>
      </c>
      <c r="R5843" s="65" t="s">
        <v>7853</v>
      </c>
      <c r="T5843" s="19" t="s">
        <v>4950</v>
      </c>
      <c r="V5843" s="19" t="s">
        <v>119</v>
      </c>
      <c r="Y5843" s="19" t="s">
        <v>129</v>
      </c>
      <c r="Z5843" s="44" t="s">
        <v>7854</v>
      </c>
      <c r="AA5843" s="44" t="s">
        <v>6587</v>
      </c>
    </row>
    <row r="5844" spans="1:27" hidden="1" x14ac:dyDescent="0.25">
      <c r="A5844" s="26">
        <v>70</v>
      </c>
      <c r="B5844" s="19" t="s">
        <v>7551</v>
      </c>
      <c r="C5844" s="44" t="s">
        <v>114</v>
      </c>
      <c r="D5844" s="19" t="s">
        <v>6918</v>
      </c>
      <c r="E5844" s="19">
        <v>14</v>
      </c>
      <c r="F5844" s="19">
        <v>180</v>
      </c>
      <c r="G5844" s="19">
        <v>220</v>
      </c>
      <c r="H5844" s="19">
        <v>2</v>
      </c>
      <c r="I5844" s="79">
        <v>4.18</v>
      </c>
      <c r="J5844" s="79">
        <v>8.3699999999999992</v>
      </c>
      <c r="K5844" s="19" t="s">
        <v>7598</v>
      </c>
      <c r="L5844" s="19" t="s">
        <v>7862</v>
      </c>
      <c r="N5844" s="19" t="s">
        <v>128</v>
      </c>
      <c r="Q5844" s="20">
        <v>50</v>
      </c>
      <c r="R5844" s="65" t="s">
        <v>7853</v>
      </c>
      <c r="T5844" s="19" t="s">
        <v>4950</v>
      </c>
      <c r="V5844" s="19" t="s">
        <v>119</v>
      </c>
      <c r="X5844" s="19" t="s">
        <v>129</v>
      </c>
      <c r="Z5844" s="44" t="s">
        <v>7854</v>
      </c>
      <c r="AA5844" s="44" t="s">
        <v>7599</v>
      </c>
    </row>
    <row r="5845" spans="1:27" hidden="1" x14ac:dyDescent="0.25">
      <c r="A5845" s="26">
        <v>71</v>
      </c>
      <c r="B5845" s="19" t="s">
        <v>7600</v>
      </c>
      <c r="C5845" s="44" t="s">
        <v>114</v>
      </c>
      <c r="D5845" s="19" t="s">
        <v>7601</v>
      </c>
      <c r="E5845" s="19">
        <v>14</v>
      </c>
      <c r="F5845" s="19">
        <v>170</v>
      </c>
      <c r="G5845" s="19">
        <v>298</v>
      </c>
      <c r="H5845" s="19">
        <v>1</v>
      </c>
      <c r="I5845" s="79">
        <v>4.46</v>
      </c>
      <c r="J5845" s="79">
        <v>4.46</v>
      </c>
      <c r="K5845" s="19" t="s">
        <v>7598</v>
      </c>
      <c r="L5845" s="19" t="s">
        <v>7862</v>
      </c>
      <c r="N5845" s="19" t="s">
        <v>128</v>
      </c>
      <c r="Q5845" s="20">
        <v>50</v>
      </c>
      <c r="R5845" s="65" t="s">
        <v>7853</v>
      </c>
      <c r="T5845" s="19" t="s">
        <v>4950</v>
      </c>
      <c r="V5845" s="19" t="s">
        <v>119</v>
      </c>
      <c r="X5845" s="19" t="s">
        <v>129</v>
      </c>
      <c r="Z5845" s="44" t="s">
        <v>7854</v>
      </c>
      <c r="AA5845" s="44" t="s">
        <v>7599</v>
      </c>
    </row>
    <row r="5846" spans="1:27" hidden="1" x14ac:dyDescent="0.25">
      <c r="A5846" s="26">
        <v>72</v>
      </c>
      <c r="B5846" s="19" t="s">
        <v>7557</v>
      </c>
      <c r="C5846" s="44" t="s">
        <v>114</v>
      </c>
      <c r="D5846" s="19" t="s">
        <v>5261</v>
      </c>
      <c r="E5846" s="19">
        <v>14</v>
      </c>
      <c r="F5846" s="19">
        <v>90</v>
      </c>
      <c r="G5846" s="19">
        <v>150</v>
      </c>
      <c r="H5846" s="19">
        <v>4</v>
      </c>
      <c r="I5846" s="79">
        <v>0.96</v>
      </c>
      <c r="J5846" s="79">
        <v>3.85</v>
      </c>
      <c r="K5846" s="19" t="s">
        <v>7598</v>
      </c>
      <c r="L5846" s="19" t="s">
        <v>7862</v>
      </c>
      <c r="Q5846" s="20">
        <v>50</v>
      </c>
      <c r="R5846" s="65" t="s">
        <v>7853</v>
      </c>
      <c r="T5846" s="19" t="s">
        <v>4950</v>
      </c>
      <c r="V5846" s="19" t="s">
        <v>119</v>
      </c>
      <c r="W5846" s="19" t="s">
        <v>129</v>
      </c>
      <c r="Z5846" s="44" t="s">
        <v>7854</v>
      </c>
      <c r="AA5846" s="44" t="s">
        <v>7599</v>
      </c>
    </row>
    <row r="5847" spans="1:27" hidden="1" x14ac:dyDescent="0.25">
      <c r="A5847" s="26">
        <v>73</v>
      </c>
      <c r="B5847" s="19" t="s">
        <v>7602</v>
      </c>
      <c r="C5847" s="44" t="s">
        <v>114</v>
      </c>
      <c r="D5847" s="19" t="s">
        <v>7603</v>
      </c>
      <c r="E5847" s="19">
        <v>14</v>
      </c>
      <c r="F5847" s="19">
        <v>269</v>
      </c>
      <c r="G5847" s="19">
        <v>295</v>
      </c>
      <c r="H5847" s="19">
        <v>1</v>
      </c>
      <c r="I5847" s="79">
        <v>4.71</v>
      </c>
      <c r="J5847" s="79">
        <v>4.71</v>
      </c>
      <c r="K5847" s="19" t="s">
        <v>7598</v>
      </c>
      <c r="L5847" s="19" t="s">
        <v>7862</v>
      </c>
      <c r="Q5847" s="20">
        <v>50</v>
      </c>
      <c r="R5847" s="65" t="s">
        <v>7853</v>
      </c>
      <c r="T5847" s="19" t="s">
        <v>4950</v>
      </c>
      <c r="V5847" s="19" t="s">
        <v>119</v>
      </c>
      <c r="W5847" s="19" t="s">
        <v>129</v>
      </c>
      <c r="Z5847" s="44" t="s">
        <v>7854</v>
      </c>
      <c r="AA5847" s="44" t="s">
        <v>7599</v>
      </c>
    </row>
    <row r="5848" spans="1:27" hidden="1" x14ac:dyDescent="0.25">
      <c r="A5848" s="26">
        <v>74</v>
      </c>
      <c r="B5848" s="19" t="s">
        <v>7604</v>
      </c>
      <c r="C5848" s="44" t="s">
        <v>114</v>
      </c>
      <c r="D5848" s="19" t="s">
        <v>7605</v>
      </c>
      <c r="E5848" s="19">
        <v>14</v>
      </c>
      <c r="F5848" s="19">
        <v>200</v>
      </c>
      <c r="G5848" s="19">
        <v>492</v>
      </c>
      <c r="H5848" s="19">
        <v>1</v>
      </c>
      <c r="I5848" s="79">
        <v>6.12</v>
      </c>
      <c r="J5848" s="79">
        <v>6.12</v>
      </c>
      <c r="K5848" s="19" t="s">
        <v>7598</v>
      </c>
      <c r="L5848" s="19" t="s">
        <v>7862</v>
      </c>
      <c r="Q5848" s="20">
        <v>50</v>
      </c>
      <c r="R5848" s="65" t="s">
        <v>7853</v>
      </c>
      <c r="T5848" s="19" t="s">
        <v>4950</v>
      </c>
      <c r="V5848" s="19" t="s">
        <v>119</v>
      </c>
      <c r="W5848" s="19" t="s">
        <v>129</v>
      </c>
      <c r="Z5848" s="44" t="s">
        <v>7854</v>
      </c>
      <c r="AA5848" s="44" t="s">
        <v>7599</v>
      </c>
    </row>
    <row r="5849" spans="1:27" hidden="1" x14ac:dyDescent="0.25">
      <c r="A5849" s="26">
        <v>75</v>
      </c>
      <c r="B5849" s="19" t="s">
        <v>7606</v>
      </c>
      <c r="C5849" s="44" t="s">
        <v>114</v>
      </c>
      <c r="D5849" s="19" t="s">
        <v>7607</v>
      </c>
      <c r="E5849" s="19">
        <v>14</v>
      </c>
      <c r="F5849" s="19">
        <v>225</v>
      </c>
      <c r="G5849" s="19">
        <v>310</v>
      </c>
      <c r="H5849" s="19">
        <v>1</v>
      </c>
      <c r="I5849" s="79">
        <v>4.6100000000000003</v>
      </c>
      <c r="J5849" s="79">
        <v>4.6100000000000003</v>
      </c>
      <c r="K5849" s="19" t="s">
        <v>7598</v>
      </c>
      <c r="L5849" s="19" t="s">
        <v>7862</v>
      </c>
      <c r="Q5849" s="20">
        <v>50</v>
      </c>
      <c r="R5849" s="65" t="s">
        <v>7853</v>
      </c>
      <c r="T5849" s="19" t="s">
        <v>4950</v>
      </c>
      <c r="V5849" s="19" t="s">
        <v>119</v>
      </c>
      <c r="W5849" s="19" t="s">
        <v>129</v>
      </c>
      <c r="Z5849" s="44" t="s">
        <v>7854</v>
      </c>
      <c r="AA5849" s="44" t="s">
        <v>7599</v>
      </c>
    </row>
    <row r="5850" spans="1:27" hidden="1" x14ac:dyDescent="0.25">
      <c r="A5850" s="26">
        <v>76</v>
      </c>
      <c r="B5850" s="19" t="s">
        <v>7608</v>
      </c>
      <c r="C5850" s="44" t="s">
        <v>114</v>
      </c>
      <c r="D5850" s="19" t="s">
        <v>7609</v>
      </c>
      <c r="E5850" s="19">
        <v>14</v>
      </c>
      <c r="F5850" s="19">
        <v>233</v>
      </c>
      <c r="G5850" s="19">
        <v>666</v>
      </c>
      <c r="H5850" s="19">
        <v>1</v>
      </c>
      <c r="I5850" s="79">
        <v>11.67</v>
      </c>
      <c r="J5850" s="79">
        <v>11.67</v>
      </c>
      <c r="K5850" s="19" t="s">
        <v>7598</v>
      </c>
      <c r="L5850" s="19" t="s">
        <v>7862</v>
      </c>
      <c r="Q5850" s="20">
        <v>50</v>
      </c>
      <c r="R5850" s="65" t="s">
        <v>7853</v>
      </c>
      <c r="T5850" s="19" t="s">
        <v>4950</v>
      </c>
      <c r="V5850" s="19" t="s">
        <v>119</v>
      </c>
      <c r="W5850" s="19" t="s">
        <v>129</v>
      </c>
      <c r="Z5850" s="44" t="s">
        <v>7854</v>
      </c>
      <c r="AA5850" s="44" t="s">
        <v>7599</v>
      </c>
    </row>
    <row r="5851" spans="1:27" hidden="1" x14ac:dyDescent="0.25">
      <c r="A5851" s="26">
        <v>77</v>
      </c>
      <c r="B5851" s="19" t="s">
        <v>7610</v>
      </c>
      <c r="C5851" s="44" t="s">
        <v>114</v>
      </c>
      <c r="D5851" s="19" t="s">
        <v>5261</v>
      </c>
      <c r="E5851" s="19">
        <v>14</v>
      </c>
      <c r="F5851" s="19">
        <v>90</v>
      </c>
      <c r="G5851" s="19">
        <v>150</v>
      </c>
      <c r="H5851" s="19">
        <v>2</v>
      </c>
      <c r="I5851" s="79">
        <v>0.96</v>
      </c>
      <c r="J5851" s="79">
        <v>1.92</v>
      </c>
      <c r="K5851" s="19" t="s">
        <v>7598</v>
      </c>
      <c r="L5851" s="19" t="s">
        <v>7862</v>
      </c>
      <c r="Q5851" s="20">
        <v>50</v>
      </c>
      <c r="R5851" s="65" t="s">
        <v>7853</v>
      </c>
      <c r="T5851" s="19" t="s">
        <v>4950</v>
      </c>
      <c r="V5851" s="19" t="s">
        <v>119</v>
      </c>
      <c r="W5851" s="19" t="s">
        <v>129</v>
      </c>
      <c r="Z5851" s="44" t="s">
        <v>7854</v>
      </c>
      <c r="AA5851" s="44" t="s">
        <v>7599</v>
      </c>
    </row>
    <row r="5852" spans="1:27" hidden="1" x14ac:dyDescent="0.25">
      <c r="A5852" s="26">
        <v>78</v>
      </c>
      <c r="B5852" s="19" t="s">
        <v>7591</v>
      </c>
      <c r="C5852" s="44" t="s">
        <v>114</v>
      </c>
      <c r="D5852" s="19" t="s">
        <v>6056</v>
      </c>
      <c r="E5852" s="19">
        <v>14</v>
      </c>
      <c r="F5852" s="19">
        <v>75</v>
      </c>
      <c r="G5852" s="19">
        <v>175</v>
      </c>
      <c r="H5852" s="19">
        <v>1</v>
      </c>
      <c r="I5852" s="79">
        <v>0.93</v>
      </c>
      <c r="J5852" s="79">
        <v>0.93</v>
      </c>
      <c r="K5852" s="19" t="s">
        <v>7598</v>
      </c>
      <c r="L5852" s="19" t="s">
        <v>7862</v>
      </c>
      <c r="Q5852" s="20">
        <v>50</v>
      </c>
      <c r="R5852" s="65" t="s">
        <v>7853</v>
      </c>
      <c r="T5852" s="19" t="s">
        <v>4950</v>
      </c>
      <c r="V5852" s="19" t="s">
        <v>119</v>
      </c>
      <c r="W5852" s="19" t="s">
        <v>129</v>
      </c>
      <c r="Z5852" s="44" t="s">
        <v>7854</v>
      </c>
      <c r="AA5852" s="44" t="s">
        <v>7599</v>
      </c>
    </row>
    <row r="5853" spans="1:27" hidden="1" x14ac:dyDescent="0.25">
      <c r="A5853" s="26">
        <v>79</v>
      </c>
      <c r="B5853" s="19" t="s">
        <v>7611</v>
      </c>
      <c r="C5853" s="44" t="s">
        <v>114</v>
      </c>
      <c r="D5853" s="19" t="s">
        <v>7612</v>
      </c>
      <c r="E5853" s="19">
        <v>14</v>
      </c>
      <c r="F5853" s="19">
        <v>460</v>
      </c>
      <c r="G5853" s="19">
        <v>1173</v>
      </c>
      <c r="H5853" s="19">
        <v>1</v>
      </c>
      <c r="I5853" s="79">
        <v>59.17</v>
      </c>
      <c r="J5853" s="79">
        <v>59.17</v>
      </c>
      <c r="K5853" s="19" t="s">
        <v>7598</v>
      </c>
      <c r="L5853" s="19" t="s">
        <v>7862</v>
      </c>
      <c r="Q5853" s="20">
        <v>50</v>
      </c>
      <c r="R5853" s="65" t="s">
        <v>7853</v>
      </c>
      <c r="T5853" s="19" t="s">
        <v>4950</v>
      </c>
      <c r="V5853" s="19" t="s">
        <v>119</v>
      </c>
      <c r="Y5853" s="19" t="s">
        <v>129</v>
      </c>
      <c r="Z5853" s="44" t="s">
        <v>7854</v>
      </c>
      <c r="AA5853" s="44" t="s">
        <v>7599</v>
      </c>
    </row>
    <row r="5854" spans="1:27" hidden="1" x14ac:dyDescent="0.25">
      <c r="A5854" s="26">
        <v>80</v>
      </c>
      <c r="B5854" s="19" t="s">
        <v>7613</v>
      </c>
      <c r="C5854" s="44" t="s">
        <v>2785</v>
      </c>
      <c r="D5854" s="19" t="s">
        <v>7614</v>
      </c>
      <c r="E5854" s="19">
        <v>16</v>
      </c>
      <c r="F5854" s="19">
        <v>477</v>
      </c>
      <c r="G5854" s="19">
        <v>538</v>
      </c>
      <c r="H5854" s="19">
        <v>1</v>
      </c>
      <c r="I5854" s="79">
        <v>16.760000000000002</v>
      </c>
      <c r="J5854" s="79">
        <v>16.760000000000002</v>
      </c>
      <c r="K5854" s="19" t="s">
        <v>7615</v>
      </c>
      <c r="L5854" s="19" t="s">
        <v>7863</v>
      </c>
      <c r="Q5854" s="20">
        <v>50</v>
      </c>
      <c r="R5854" s="65" t="s">
        <v>7853</v>
      </c>
      <c r="T5854" s="19" t="s">
        <v>4950</v>
      </c>
      <c r="V5854" s="19" t="s">
        <v>119</v>
      </c>
      <c r="W5854" s="19" t="s">
        <v>129</v>
      </c>
      <c r="Z5854" s="44" t="s">
        <v>7854</v>
      </c>
      <c r="AA5854" s="44" t="s">
        <v>7616</v>
      </c>
    </row>
    <row r="5855" spans="1:27" hidden="1" x14ac:dyDescent="0.25">
      <c r="A5855" s="26">
        <v>81</v>
      </c>
      <c r="B5855" s="19" t="s">
        <v>7617</v>
      </c>
      <c r="C5855" s="44" t="s">
        <v>2785</v>
      </c>
      <c r="D5855" s="19" t="s">
        <v>7266</v>
      </c>
      <c r="E5855" s="19">
        <v>16</v>
      </c>
      <c r="F5855" s="19">
        <v>400</v>
      </c>
      <c r="G5855" s="19">
        <v>400</v>
      </c>
      <c r="H5855" s="19">
        <v>3</v>
      </c>
      <c r="I5855" s="79">
        <v>19.52</v>
      </c>
      <c r="J5855" s="79">
        <v>58.57</v>
      </c>
      <c r="K5855" s="19" t="s">
        <v>7615</v>
      </c>
      <c r="L5855" s="19" t="s">
        <v>7863</v>
      </c>
      <c r="N5855" s="19" t="s">
        <v>128</v>
      </c>
      <c r="Q5855" s="20">
        <v>50</v>
      </c>
      <c r="R5855" s="65" t="s">
        <v>7853</v>
      </c>
      <c r="T5855" s="19" t="s">
        <v>4950</v>
      </c>
      <c r="V5855" s="19" t="s">
        <v>119</v>
      </c>
      <c r="X5855" s="19" t="s">
        <v>129</v>
      </c>
      <c r="Z5855" s="44" t="s">
        <v>7854</v>
      </c>
      <c r="AA5855" s="44" t="s">
        <v>7616</v>
      </c>
    </row>
    <row r="5856" spans="1:27" hidden="1" x14ac:dyDescent="0.25">
      <c r="A5856" s="26">
        <v>82</v>
      </c>
      <c r="B5856" s="19" t="s">
        <v>7618</v>
      </c>
      <c r="C5856" s="44" t="s">
        <v>2785</v>
      </c>
      <c r="D5856" s="19" t="s">
        <v>7279</v>
      </c>
      <c r="E5856" s="19">
        <v>16</v>
      </c>
      <c r="F5856" s="19">
        <v>380</v>
      </c>
      <c r="G5856" s="19">
        <v>400</v>
      </c>
      <c r="H5856" s="19">
        <v>1</v>
      </c>
      <c r="I5856" s="79">
        <v>18.52</v>
      </c>
      <c r="J5856" s="79">
        <v>18.52</v>
      </c>
      <c r="K5856" s="19" t="s">
        <v>7615</v>
      </c>
      <c r="L5856" s="19" t="s">
        <v>7863</v>
      </c>
      <c r="N5856" s="19" t="s">
        <v>128</v>
      </c>
      <c r="Q5856" s="20">
        <v>50</v>
      </c>
      <c r="R5856" s="65" t="s">
        <v>7853</v>
      </c>
      <c r="T5856" s="19" t="s">
        <v>4950</v>
      </c>
      <c r="V5856" s="19" t="s">
        <v>119</v>
      </c>
      <c r="X5856" s="19" t="s">
        <v>129</v>
      </c>
      <c r="Z5856" s="44" t="s">
        <v>7854</v>
      </c>
      <c r="AA5856" s="44" t="s">
        <v>7616</v>
      </c>
    </row>
    <row r="5857" spans="1:27" hidden="1" x14ac:dyDescent="0.25">
      <c r="A5857" s="26">
        <v>83</v>
      </c>
      <c r="B5857" s="19" t="s">
        <v>7619</v>
      </c>
      <c r="C5857" s="44" t="s">
        <v>2785</v>
      </c>
      <c r="D5857" s="19" t="s">
        <v>5295</v>
      </c>
      <c r="E5857" s="19">
        <v>16</v>
      </c>
      <c r="F5857" s="19">
        <v>90</v>
      </c>
      <c r="G5857" s="19">
        <v>150</v>
      </c>
      <c r="H5857" s="19">
        <v>1</v>
      </c>
      <c r="I5857" s="79">
        <v>1.07</v>
      </c>
      <c r="J5857" s="79">
        <v>1.07</v>
      </c>
      <c r="K5857" s="19" t="s">
        <v>7615</v>
      </c>
      <c r="L5857" s="19" t="s">
        <v>7863</v>
      </c>
      <c r="Q5857" s="20">
        <v>50</v>
      </c>
      <c r="R5857" s="65" t="s">
        <v>7853</v>
      </c>
      <c r="T5857" s="19" t="s">
        <v>4950</v>
      </c>
      <c r="V5857" s="19" t="s">
        <v>119</v>
      </c>
      <c r="W5857" s="19" t="s">
        <v>129</v>
      </c>
      <c r="Z5857" s="44" t="s">
        <v>7854</v>
      </c>
      <c r="AA5857" s="44" t="s">
        <v>7616</v>
      </c>
    </row>
    <row r="5858" spans="1:27" hidden="1" x14ac:dyDescent="0.25">
      <c r="A5858" s="26">
        <v>84</v>
      </c>
      <c r="B5858" s="19" t="s">
        <v>7620</v>
      </c>
      <c r="C5858" s="44" t="s">
        <v>2785</v>
      </c>
      <c r="D5858" s="19" t="s">
        <v>7621</v>
      </c>
      <c r="E5858" s="19">
        <v>16</v>
      </c>
      <c r="F5858" s="19">
        <v>148</v>
      </c>
      <c r="G5858" s="19">
        <v>156</v>
      </c>
      <c r="H5858" s="19">
        <v>1</v>
      </c>
      <c r="I5858" s="79">
        <v>1.65</v>
      </c>
      <c r="J5858" s="79">
        <v>1.65</v>
      </c>
      <c r="K5858" s="19" t="s">
        <v>7615</v>
      </c>
      <c r="L5858" s="19" t="s">
        <v>7863</v>
      </c>
      <c r="Q5858" s="20">
        <v>50</v>
      </c>
      <c r="R5858" s="65" t="s">
        <v>7853</v>
      </c>
      <c r="T5858" s="19" t="s">
        <v>4950</v>
      </c>
      <c r="V5858" s="19" t="s">
        <v>119</v>
      </c>
      <c r="W5858" s="19" t="s">
        <v>129</v>
      </c>
      <c r="Z5858" s="44" t="s">
        <v>7854</v>
      </c>
      <c r="AA5858" s="44" t="s">
        <v>7616</v>
      </c>
    </row>
    <row r="5859" spans="1:27" hidden="1" x14ac:dyDescent="0.25">
      <c r="A5859" s="26">
        <v>85</v>
      </c>
      <c r="B5859" s="19" t="s">
        <v>7622</v>
      </c>
      <c r="C5859" s="44" t="s">
        <v>2785</v>
      </c>
      <c r="D5859" s="19" t="s">
        <v>7623</v>
      </c>
      <c r="E5859" s="19">
        <v>16</v>
      </c>
      <c r="F5859" s="19">
        <v>183</v>
      </c>
      <c r="G5859" s="19">
        <v>267</v>
      </c>
      <c r="H5859" s="19">
        <v>2</v>
      </c>
      <c r="I5859" s="79">
        <v>3.59</v>
      </c>
      <c r="J5859" s="79">
        <v>7.18</v>
      </c>
      <c r="K5859" s="19" t="s">
        <v>7615</v>
      </c>
      <c r="L5859" s="19" t="s">
        <v>7863</v>
      </c>
      <c r="Q5859" s="20">
        <v>50</v>
      </c>
      <c r="R5859" s="65" t="s">
        <v>7853</v>
      </c>
      <c r="T5859" s="19" t="s">
        <v>4950</v>
      </c>
      <c r="V5859" s="19" t="s">
        <v>119</v>
      </c>
      <c r="W5859" s="19" t="s">
        <v>129</v>
      </c>
      <c r="Z5859" s="44" t="s">
        <v>7854</v>
      </c>
      <c r="AA5859" s="44" t="s">
        <v>7616</v>
      </c>
    </row>
    <row r="5860" spans="1:27" hidden="1" x14ac:dyDescent="0.25">
      <c r="A5860" s="26">
        <v>86</v>
      </c>
      <c r="B5860" s="19" t="s">
        <v>7624</v>
      </c>
      <c r="C5860" s="44" t="s">
        <v>2785</v>
      </c>
      <c r="D5860" s="19" t="s">
        <v>5295</v>
      </c>
      <c r="E5860" s="19">
        <v>16</v>
      </c>
      <c r="F5860" s="19">
        <v>90</v>
      </c>
      <c r="G5860" s="19">
        <v>150</v>
      </c>
      <c r="H5860" s="19">
        <v>1</v>
      </c>
      <c r="I5860" s="79">
        <v>1.07</v>
      </c>
      <c r="J5860" s="79">
        <v>1.07</v>
      </c>
      <c r="K5860" s="19" t="s">
        <v>7615</v>
      </c>
      <c r="L5860" s="19" t="s">
        <v>7863</v>
      </c>
      <c r="Q5860" s="20">
        <v>50</v>
      </c>
      <c r="R5860" s="65" t="s">
        <v>7853</v>
      </c>
      <c r="T5860" s="19" t="s">
        <v>4950</v>
      </c>
      <c r="V5860" s="19" t="s">
        <v>119</v>
      </c>
      <c r="W5860" s="19" t="s">
        <v>129</v>
      </c>
      <c r="Z5860" s="44" t="s">
        <v>7854</v>
      </c>
      <c r="AA5860" s="44" t="s">
        <v>7616</v>
      </c>
    </row>
    <row r="5861" spans="1:27" hidden="1" x14ac:dyDescent="0.25">
      <c r="A5861" s="26">
        <v>87</v>
      </c>
      <c r="B5861" s="19" t="s">
        <v>7625</v>
      </c>
      <c r="C5861" s="44" t="s">
        <v>2785</v>
      </c>
      <c r="D5861" s="19" t="s">
        <v>7626</v>
      </c>
      <c r="E5861" s="19">
        <v>16</v>
      </c>
      <c r="F5861" s="19">
        <v>598</v>
      </c>
      <c r="G5861" s="19">
        <v>704</v>
      </c>
      <c r="H5861" s="19">
        <v>1</v>
      </c>
      <c r="I5861" s="79">
        <v>27.29</v>
      </c>
      <c r="J5861" s="79">
        <v>27.29</v>
      </c>
      <c r="K5861" s="19" t="s">
        <v>7615</v>
      </c>
      <c r="L5861" s="19" t="s">
        <v>7863</v>
      </c>
      <c r="Q5861" s="20">
        <v>50</v>
      </c>
      <c r="R5861" s="65" t="s">
        <v>7853</v>
      </c>
      <c r="T5861" s="19" t="s">
        <v>4950</v>
      </c>
      <c r="V5861" s="19" t="s">
        <v>119</v>
      </c>
      <c r="W5861" s="19" t="s">
        <v>129</v>
      </c>
      <c r="Z5861" s="44" t="s">
        <v>7854</v>
      </c>
      <c r="AA5861" s="44" t="s">
        <v>7616</v>
      </c>
    </row>
    <row r="5862" spans="1:27" hidden="1" x14ac:dyDescent="0.25">
      <c r="A5862" s="26">
        <v>88</v>
      </c>
      <c r="B5862" s="19" t="s">
        <v>7627</v>
      </c>
      <c r="C5862" s="44" t="s">
        <v>2785</v>
      </c>
      <c r="D5862" s="19" t="s">
        <v>7628</v>
      </c>
      <c r="E5862" s="19">
        <v>16</v>
      </c>
      <c r="F5862" s="19">
        <v>361</v>
      </c>
      <c r="G5862" s="19">
        <v>718</v>
      </c>
      <c r="H5862" s="19">
        <v>1</v>
      </c>
      <c r="I5862" s="79">
        <v>16.66</v>
      </c>
      <c r="J5862" s="79">
        <v>16.66</v>
      </c>
      <c r="K5862" s="19" t="s">
        <v>7615</v>
      </c>
      <c r="L5862" s="19" t="s">
        <v>7863</v>
      </c>
      <c r="Q5862" s="20">
        <v>50</v>
      </c>
      <c r="R5862" s="65" t="s">
        <v>7853</v>
      </c>
      <c r="T5862" s="19" t="s">
        <v>4950</v>
      </c>
      <c r="V5862" s="19" t="s">
        <v>119</v>
      </c>
      <c r="W5862" s="19" t="s">
        <v>129</v>
      </c>
      <c r="Z5862" s="44" t="s">
        <v>7854</v>
      </c>
      <c r="AA5862" s="44" t="s">
        <v>7616</v>
      </c>
    </row>
    <row r="5863" spans="1:27" hidden="1" x14ac:dyDescent="0.25">
      <c r="A5863" s="26">
        <v>89</v>
      </c>
      <c r="B5863" s="19" t="s">
        <v>7629</v>
      </c>
      <c r="C5863" s="44" t="s">
        <v>2785</v>
      </c>
      <c r="D5863" s="19" t="s">
        <v>7630</v>
      </c>
      <c r="E5863" s="19">
        <v>16</v>
      </c>
      <c r="F5863" s="19">
        <v>618</v>
      </c>
      <c r="G5863" s="19">
        <v>732</v>
      </c>
      <c r="H5863" s="19">
        <v>1</v>
      </c>
      <c r="I5863" s="79">
        <v>29.29</v>
      </c>
      <c r="J5863" s="79">
        <v>29.29</v>
      </c>
      <c r="K5863" s="19" t="s">
        <v>7615</v>
      </c>
      <c r="L5863" s="19" t="s">
        <v>7863</v>
      </c>
      <c r="Q5863" s="20">
        <v>50</v>
      </c>
      <c r="R5863" s="65" t="s">
        <v>7853</v>
      </c>
      <c r="T5863" s="19" t="s">
        <v>4950</v>
      </c>
      <c r="V5863" s="19" t="s">
        <v>119</v>
      </c>
      <c r="W5863" s="19" t="s">
        <v>129</v>
      </c>
      <c r="Z5863" s="44" t="s">
        <v>7854</v>
      </c>
      <c r="AA5863" s="44" t="s">
        <v>7616</v>
      </c>
    </row>
    <row r="5864" spans="1:27" hidden="1" x14ac:dyDescent="0.25">
      <c r="A5864" s="26">
        <v>90</v>
      </c>
      <c r="B5864" s="19" t="s">
        <v>7631</v>
      </c>
      <c r="C5864" s="44" t="s">
        <v>2785</v>
      </c>
      <c r="D5864" s="19" t="s">
        <v>7632</v>
      </c>
      <c r="E5864" s="19">
        <v>16</v>
      </c>
      <c r="F5864" s="19">
        <v>450</v>
      </c>
      <c r="G5864" s="19">
        <v>1057</v>
      </c>
      <c r="H5864" s="19">
        <v>1</v>
      </c>
      <c r="I5864" s="79">
        <v>46.23</v>
      </c>
      <c r="J5864" s="79">
        <v>46.23</v>
      </c>
      <c r="K5864" s="19" t="s">
        <v>7615</v>
      </c>
      <c r="L5864" s="19" t="s">
        <v>7863</v>
      </c>
      <c r="P5864" s="19" t="s">
        <v>129</v>
      </c>
      <c r="Q5864" s="20">
        <v>50</v>
      </c>
      <c r="R5864" s="65" t="s">
        <v>7853</v>
      </c>
      <c r="T5864" s="19" t="s">
        <v>4950</v>
      </c>
      <c r="V5864" s="19" t="s">
        <v>119</v>
      </c>
      <c r="Y5864" s="19" t="s">
        <v>129</v>
      </c>
      <c r="Z5864" s="44" t="s">
        <v>7854</v>
      </c>
      <c r="AA5864" s="44" t="s">
        <v>7616</v>
      </c>
    </row>
    <row r="5865" spans="1:27" hidden="1" x14ac:dyDescent="0.25">
      <c r="A5865" s="26">
        <v>91</v>
      </c>
      <c r="B5865" s="19" t="s">
        <v>7633</v>
      </c>
      <c r="C5865" s="44" t="s">
        <v>114</v>
      </c>
      <c r="D5865" s="19" t="s">
        <v>6270</v>
      </c>
      <c r="E5865" s="19">
        <v>20</v>
      </c>
      <c r="F5865" s="19">
        <v>500</v>
      </c>
      <c r="G5865" s="19">
        <v>822</v>
      </c>
      <c r="H5865" s="19">
        <v>1</v>
      </c>
      <c r="I5865" s="79">
        <v>54.52</v>
      </c>
      <c r="J5865" s="79">
        <v>54.52</v>
      </c>
      <c r="K5865" s="19" t="s">
        <v>801</v>
      </c>
      <c r="L5865" s="19" t="s">
        <v>7864</v>
      </c>
      <c r="Q5865" s="20">
        <v>50</v>
      </c>
      <c r="R5865" s="65" t="s">
        <v>7853</v>
      </c>
      <c r="T5865" s="19" t="s">
        <v>4950</v>
      </c>
      <c r="V5865" s="19" t="s">
        <v>119</v>
      </c>
      <c r="Y5865" s="19" t="s">
        <v>129</v>
      </c>
      <c r="Z5865" s="44" t="s">
        <v>7854</v>
      </c>
      <c r="AA5865" s="44" t="s">
        <v>121</v>
      </c>
    </row>
    <row r="5866" spans="1:27" hidden="1" x14ac:dyDescent="0.25">
      <c r="A5866" s="26">
        <v>92</v>
      </c>
      <c r="B5866" s="19" t="s">
        <v>7634</v>
      </c>
      <c r="C5866" s="44" t="s">
        <v>114</v>
      </c>
      <c r="D5866" s="19" t="s">
        <v>7635</v>
      </c>
      <c r="E5866" s="19">
        <v>20</v>
      </c>
      <c r="F5866" s="19">
        <v>500</v>
      </c>
      <c r="G5866" s="19">
        <v>824</v>
      </c>
      <c r="H5866" s="19">
        <v>1</v>
      </c>
      <c r="I5866" s="79">
        <v>54.71</v>
      </c>
      <c r="J5866" s="79">
        <v>54.71</v>
      </c>
      <c r="K5866" s="19" t="s">
        <v>801</v>
      </c>
      <c r="L5866" s="19" t="s">
        <v>7864</v>
      </c>
      <c r="Q5866" s="20">
        <v>50</v>
      </c>
      <c r="R5866" s="65" t="s">
        <v>7853</v>
      </c>
      <c r="T5866" s="19" t="s">
        <v>4950</v>
      </c>
      <c r="V5866" s="19" t="s">
        <v>119</v>
      </c>
      <c r="Y5866" s="19" t="s">
        <v>129</v>
      </c>
      <c r="Z5866" s="44" t="s">
        <v>7854</v>
      </c>
      <c r="AA5866" s="44" t="s">
        <v>121</v>
      </c>
    </row>
    <row r="5867" spans="1:27" hidden="1" x14ac:dyDescent="0.25">
      <c r="A5867" s="26">
        <v>93</v>
      </c>
      <c r="B5867" s="19" t="s">
        <v>7636</v>
      </c>
      <c r="C5867" s="44" t="s">
        <v>114</v>
      </c>
      <c r="D5867" s="19" t="s">
        <v>7637</v>
      </c>
      <c r="E5867" s="19">
        <v>20</v>
      </c>
      <c r="F5867" s="19">
        <v>500</v>
      </c>
      <c r="G5867" s="19">
        <v>567</v>
      </c>
      <c r="H5867" s="19">
        <v>2</v>
      </c>
      <c r="I5867" s="79">
        <v>34.69</v>
      </c>
      <c r="J5867" s="79">
        <v>69.38</v>
      </c>
      <c r="K5867" s="19" t="s">
        <v>801</v>
      </c>
      <c r="L5867" s="19" t="s">
        <v>7864</v>
      </c>
      <c r="Q5867" s="20">
        <v>50</v>
      </c>
      <c r="R5867" s="65" t="s">
        <v>7853</v>
      </c>
      <c r="T5867" s="19" t="s">
        <v>4950</v>
      </c>
      <c r="V5867" s="19" t="s">
        <v>119</v>
      </c>
      <c r="Y5867" s="19" t="s">
        <v>129</v>
      </c>
      <c r="Z5867" s="44" t="s">
        <v>7854</v>
      </c>
      <c r="AA5867" s="44" t="s">
        <v>121</v>
      </c>
    </row>
    <row r="5868" spans="1:27" hidden="1" x14ac:dyDescent="0.25">
      <c r="A5868" s="26">
        <v>94</v>
      </c>
      <c r="B5868" s="19" t="s">
        <v>7638</v>
      </c>
      <c r="C5868" s="44" t="s">
        <v>114</v>
      </c>
      <c r="D5868" s="19" t="s">
        <v>6947</v>
      </c>
      <c r="E5868" s="19">
        <v>20</v>
      </c>
      <c r="F5868" s="19">
        <v>500</v>
      </c>
      <c r="G5868" s="19">
        <v>791</v>
      </c>
      <c r="H5868" s="19">
        <v>1</v>
      </c>
      <c r="I5868" s="79">
        <v>56.48</v>
      </c>
      <c r="J5868" s="79">
        <v>56.48</v>
      </c>
      <c r="K5868" s="19" t="s">
        <v>801</v>
      </c>
      <c r="L5868" s="19" t="s">
        <v>7864</v>
      </c>
      <c r="Q5868" s="20">
        <v>50</v>
      </c>
      <c r="R5868" s="65" t="s">
        <v>7853</v>
      </c>
      <c r="T5868" s="19" t="s">
        <v>4950</v>
      </c>
      <c r="V5868" s="19" t="s">
        <v>119</v>
      </c>
      <c r="Y5868" s="19" t="s">
        <v>129</v>
      </c>
      <c r="Z5868" s="44" t="s">
        <v>7854</v>
      </c>
      <c r="AA5868" s="44" t="s">
        <v>121</v>
      </c>
    </row>
    <row r="5869" spans="1:27" hidden="1" x14ac:dyDescent="0.25">
      <c r="A5869" s="26">
        <v>95</v>
      </c>
      <c r="B5869" s="19" t="s">
        <v>7639</v>
      </c>
      <c r="C5869" s="44" t="s">
        <v>114</v>
      </c>
      <c r="D5869" s="19" t="s">
        <v>6949</v>
      </c>
      <c r="E5869" s="19">
        <v>20</v>
      </c>
      <c r="F5869" s="19">
        <v>500</v>
      </c>
      <c r="G5869" s="19">
        <v>1150</v>
      </c>
      <c r="H5869" s="19">
        <v>1</v>
      </c>
      <c r="I5869" s="79">
        <v>90.28</v>
      </c>
      <c r="J5869" s="79">
        <v>90.28</v>
      </c>
      <c r="K5869" s="19" t="s">
        <v>801</v>
      </c>
      <c r="L5869" s="19" t="s">
        <v>7864</v>
      </c>
      <c r="Q5869" s="20">
        <v>50</v>
      </c>
      <c r="R5869" s="65" t="s">
        <v>7853</v>
      </c>
      <c r="T5869" s="19" t="s">
        <v>4950</v>
      </c>
      <c r="V5869" s="19" t="s">
        <v>119</v>
      </c>
      <c r="Y5869" s="19" t="s">
        <v>129</v>
      </c>
      <c r="Z5869" s="44" t="s">
        <v>7854</v>
      </c>
      <c r="AA5869" s="44" t="s">
        <v>121</v>
      </c>
    </row>
    <row r="5870" spans="1:27" hidden="1" x14ac:dyDescent="0.25">
      <c r="A5870" s="26">
        <v>96</v>
      </c>
      <c r="B5870" s="19" t="s">
        <v>7640</v>
      </c>
      <c r="C5870" s="44" t="s">
        <v>114</v>
      </c>
      <c r="D5870" s="19" t="s">
        <v>6951</v>
      </c>
      <c r="E5870" s="19">
        <v>20</v>
      </c>
      <c r="F5870" s="19">
        <v>500</v>
      </c>
      <c r="G5870" s="19">
        <v>768</v>
      </c>
      <c r="H5870" s="19">
        <v>1</v>
      </c>
      <c r="I5870" s="79">
        <v>50.48</v>
      </c>
      <c r="J5870" s="79">
        <v>50.48</v>
      </c>
      <c r="K5870" s="19" t="s">
        <v>801</v>
      </c>
      <c r="L5870" s="19" t="s">
        <v>7864</v>
      </c>
      <c r="Q5870" s="20">
        <v>50</v>
      </c>
      <c r="R5870" s="65" t="s">
        <v>7853</v>
      </c>
      <c r="T5870" s="19" t="s">
        <v>4950</v>
      </c>
      <c r="V5870" s="19" t="s">
        <v>119</v>
      </c>
      <c r="Y5870" s="19" t="s">
        <v>129</v>
      </c>
      <c r="Z5870" s="44" t="s">
        <v>7854</v>
      </c>
      <c r="AA5870" s="44" t="s">
        <v>121</v>
      </c>
    </row>
    <row r="5871" spans="1:27" hidden="1" x14ac:dyDescent="0.25">
      <c r="A5871" s="26">
        <v>97</v>
      </c>
      <c r="B5871" s="19" t="s">
        <v>7641</v>
      </c>
      <c r="C5871" s="44" t="s">
        <v>114</v>
      </c>
      <c r="D5871" s="19" t="s">
        <v>7642</v>
      </c>
      <c r="E5871" s="19">
        <v>20</v>
      </c>
      <c r="F5871" s="19">
        <v>500</v>
      </c>
      <c r="G5871" s="19">
        <v>766</v>
      </c>
      <c r="H5871" s="19">
        <v>1</v>
      </c>
      <c r="I5871" s="79">
        <v>50.35</v>
      </c>
      <c r="J5871" s="79">
        <v>50.35</v>
      </c>
      <c r="K5871" s="19" t="s">
        <v>801</v>
      </c>
      <c r="L5871" s="19" t="s">
        <v>7864</v>
      </c>
      <c r="Q5871" s="20">
        <v>50</v>
      </c>
      <c r="R5871" s="65" t="s">
        <v>7853</v>
      </c>
      <c r="T5871" s="19" t="s">
        <v>4950</v>
      </c>
      <c r="V5871" s="19" t="s">
        <v>119</v>
      </c>
      <c r="Y5871" s="19" t="s">
        <v>129</v>
      </c>
      <c r="Z5871" s="44" t="s">
        <v>7854</v>
      </c>
      <c r="AA5871" s="44" t="s">
        <v>121</v>
      </c>
    </row>
    <row r="5872" spans="1:27" hidden="1" x14ac:dyDescent="0.25">
      <c r="A5872" s="26">
        <v>98</v>
      </c>
      <c r="B5872" s="19" t="s">
        <v>7643</v>
      </c>
      <c r="C5872" s="44" t="s">
        <v>114</v>
      </c>
      <c r="D5872" s="19" t="s">
        <v>7644</v>
      </c>
      <c r="E5872" s="19">
        <v>20</v>
      </c>
      <c r="F5872" s="19">
        <v>500</v>
      </c>
      <c r="G5872" s="19">
        <v>818</v>
      </c>
      <c r="H5872" s="19">
        <v>1</v>
      </c>
      <c r="I5872" s="79">
        <v>59.23</v>
      </c>
      <c r="J5872" s="79">
        <v>59.23</v>
      </c>
      <c r="K5872" s="19" t="s">
        <v>801</v>
      </c>
      <c r="L5872" s="19" t="s">
        <v>7864</v>
      </c>
      <c r="Q5872" s="20">
        <v>50</v>
      </c>
      <c r="R5872" s="65" t="s">
        <v>7853</v>
      </c>
      <c r="T5872" s="19" t="s">
        <v>4950</v>
      </c>
      <c r="V5872" s="19" t="s">
        <v>119</v>
      </c>
      <c r="Y5872" s="19" t="s">
        <v>129</v>
      </c>
      <c r="Z5872" s="44" t="s">
        <v>7854</v>
      </c>
      <c r="AA5872" s="44" t="s">
        <v>121</v>
      </c>
    </row>
    <row r="5873" spans="1:27" hidden="1" x14ac:dyDescent="0.25">
      <c r="A5873" s="26">
        <v>99</v>
      </c>
      <c r="B5873" s="19" t="s">
        <v>7645</v>
      </c>
      <c r="C5873" s="44" t="s">
        <v>114</v>
      </c>
      <c r="D5873" s="19" t="s">
        <v>7646</v>
      </c>
      <c r="E5873" s="19">
        <v>20</v>
      </c>
      <c r="F5873" s="19">
        <v>500</v>
      </c>
      <c r="G5873" s="19">
        <v>1080</v>
      </c>
      <c r="H5873" s="19">
        <v>1</v>
      </c>
      <c r="I5873" s="79">
        <v>84.78</v>
      </c>
      <c r="J5873" s="79">
        <v>84.78</v>
      </c>
      <c r="K5873" s="19" t="s">
        <v>801</v>
      </c>
      <c r="L5873" s="19" t="s">
        <v>7864</v>
      </c>
      <c r="Q5873" s="20">
        <v>50</v>
      </c>
      <c r="R5873" s="65" t="s">
        <v>7853</v>
      </c>
      <c r="T5873" s="19" t="s">
        <v>4950</v>
      </c>
      <c r="V5873" s="19" t="s">
        <v>119</v>
      </c>
      <c r="Y5873" s="19" t="s">
        <v>129</v>
      </c>
      <c r="Z5873" s="44" t="s">
        <v>7854</v>
      </c>
      <c r="AA5873" s="44" t="s">
        <v>121</v>
      </c>
    </row>
    <row r="5874" spans="1:27" hidden="1" x14ac:dyDescent="0.25">
      <c r="A5874" s="26">
        <v>100</v>
      </c>
      <c r="B5874" s="19" t="s">
        <v>7647</v>
      </c>
      <c r="C5874" s="44" t="s">
        <v>114</v>
      </c>
      <c r="D5874" s="19" t="s">
        <v>7648</v>
      </c>
      <c r="E5874" s="19">
        <v>20</v>
      </c>
      <c r="F5874" s="19">
        <v>500</v>
      </c>
      <c r="G5874" s="19">
        <v>1017</v>
      </c>
      <c r="H5874" s="19">
        <v>1</v>
      </c>
      <c r="I5874" s="79">
        <v>70.02</v>
      </c>
      <c r="J5874" s="79">
        <v>70.02</v>
      </c>
      <c r="K5874" s="19" t="s">
        <v>801</v>
      </c>
      <c r="L5874" s="19" t="s">
        <v>7864</v>
      </c>
      <c r="Q5874" s="20">
        <v>50</v>
      </c>
      <c r="R5874" s="65" t="s">
        <v>7853</v>
      </c>
      <c r="T5874" s="19" t="s">
        <v>4950</v>
      </c>
      <c r="V5874" s="19" t="s">
        <v>119</v>
      </c>
      <c r="Y5874" s="19" t="s">
        <v>129</v>
      </c>
      <c r="Z5874" s="44" t="s">
        <v>7854</v>
      </c>
      <c r="AA5874" s="44" t="s">
        <v>121</v>
      </c>
    </row>
    <row r="5875" spans="1:27" hidden="1" x14ac:dyDescent="0.25">
      <c r="A5875" s="26">
        <v>101</v>
      </c>
      <c r="B5875" s="19" t="s">
        <v>7649</v>
      </c>
      <c r="C5875" s="44" t="s">
        <v>114</v>
      </c>
      <c r="D5875" s="19" t="s">
        <v>6963</v>
      </c>
      <c r="E5875" s="19">
        <v>20</v>
      </c>
      <c r="F5875" s="19">
        <v>588</v>
      </c>
      <c r="G5875" s="19">
        <v>1338</v>
      </c>
      <c r="H5875" s="19">
        <v>2</v>
      </c>
      <c r="I5875" s="79">
        <v>123.12</v>
      </c>
      <c r="J5875" s="79">
        <v>246.25</v>
      </c>
      <c r="K5875" s="19" t="s">
        <v>801</v>
      </c>
      <c r="L5875" s="19" t="s">
        <v>7864</v>
      </c>
      <c r="Q5875" s="20">
        <v>50</v>
      </c>
      <c r="R5875" s="65" t="s">
        <v>7853</v>
      </c>
      <c r="T5875" s="19" t="s">
        <v>4950</v>
      </c>
      <c r="V5875" s="19" t="s">
        <v>119</v>
      </c>
      <c r="W5875" s="19" t="s">
        <v>129</v>
      </c>
      <c r="Z5875" s="44" t="s">
        <v>7854</v>
      </c>
      <c r="AA5875" s="44" t="s">
        <v>121</v>
      </c>
    </row>
    <row r="5876" spans="1:27" hidden="1" x14ac:dyDescent="0.25">
      <c r="A5876" s="26">
        <v>102</v>
      </c>
      <c r="B5876" s="19" t="s">
        <v>7650</v>
      </c>
      <c r="C5876" s="44" t="s">
        <v>114</v>
      </c>
      <c r="D5876" s="19" t="s">
        <v>6955</v>
      </c>
      <c r="E5876" s="19">
        <v>20</v>
      </c>
      <c r="F5876" s="19">
        <v>588</v>
      </c>
      <c r="G5876" s="19">
        <v>1310</v>
      </c>
      <c r="H5876" s="19">
        <v>4</v>
      </c>
      <c r="I5876" s="79">
        <v>120.54</v>
      </c>
      <c r="J5876" s="79">
        <v>482.16</v>
      </c>
      <c r="K5876" s="19" t="s">
        <v>801</v>
      </c>
      <c r="L5876" s="19" t="s">
        <v>7864</v>
      </c>
      <c r="Q5876" s="20">
        <v>50</v>
      </c>
      <c r="R5876" s="65" t="s">
        <v>7853</v>
      </c>
      <c r="T5876" s="19" t="s">
        <v>4950</v>
      </c>
      <c r="V5876" s="19" t="s">
        <v>119</v>
      </c>
      <c r="W5876" s="19" t="s">
        <v>129</v>
      </c>
      <c r="Z5876" s="44" t="s">
        <v>7854</v>
      </c>
      <c r="AA5876" s="44" t="s">
        <v>121</v>
      </c>
    </row>
    <row r="5877" spans="1:27" hidden="1" x14ac:dyDescent="0.25">
      <c r="A5877" s="26">
        <v>103</v>
      </c>
      <c r="B5877" s="19" t="s">
        <v>7651</v>
      </c>
      <c r="C5877" s="44" t="s">
        <v>114</v>
      </c>
      <c r="D5877" s="19" t="s">
        <v>7652</v>
      </c>
      <c r="E5877" s="19">
        <v>20</v>
      </c>
      <c r="F5877" s="19">
        <v>243</v>
      </c>
      <c r="G5877" s="19">
        <v>450</v>
      </c>
      <c r="H5877" s="19">
        <v>1</v>
      </c>
      <c r="I5877" s="79">
        <v>17.11</v>
      </c>
      <c r="J5877" s="79">
        <v>17.11</v>
      </c>
      <c r="K5877" s="19" t="s">
        <v>801</v>
      </c>
      <c r="L5877" s="19" t="s">
        <v>7864</v>
      </c>
      <c r="Q5877" s="20">
        <v>50</v>
      </c>
      <c r="R5877" s="65" t="s">
        <v>7853</v>
      </c>
      <c r="T5877" s="19" t="s">
        <v>4950</v>
      </c>
      <c r="V5877" s="19" t="s">
        <v>119</v>
      </c>
      <c r="W5877" s="19" t="s">
        <v>129</v>
      </c>
      <c r="Z5877" s="44" t="s">
        <v>7854</v>
      </c>
      <c r="AA5877" s="44" t="s">
        <v>121</v>
      </c>
    </row>
    <row r="5878" spans="1:27" hidden="1" x14ac:dyDescent="0.25">
      <c r="A5878" s="26">
        <v>104</v>
      </c>
      <c r="B5878" s="19" t="s">
        <v>7653</v>
      </c>
      <c r="C5878" s="44" t="s">
        <v>114</v>
      </c>
      <c r="D5878" s="19" t="s">
        <v>5356</v>
      </c>
      <c r="E5878" s="19">
        <v>20</v>
      </c>
      <c r="F5878" s="19">
        <v>450</v>
      </c>
      <c r="G5878" s="19">
        <v>450</v>
      </c>
      <c r="H5878" s="19">
        <v>1</v>
      </c>
      <c r="I5878" s="79">
        <v>24.74</v>
      </c>
      <c r="J5878" s="79">
        <v>24.74</v>
      </c>
      <c r="K5878" s="19" t="s">
        <v>801</v>
      </c>
      <c r="L5878" s="19" t="s">
        <v>7864</v>
      </c>
      <c r="Q5878" s="20">
        <v>50</v>
      </c>
      <c r="R5878" s="65" t="s">
        <v>7853</v>
      </c>
      <c r="T5878" s="19" t="s">
        <v>4950</v>
      </c>
      <c r="V5878" s="19" t="s">
        <v>119</v>
      </c>
      <c r="W5878" s="19" t="s">
        <v>129</v>
      </c>
      <c r="Z5878" s="44" t="s">
        <v>7854</v>
      </c>
      <c r="AA5878" s="44" t="s">
        <v>121</v>
      </c>
    </row>
    <row r="5879" spans="1:27" hidden="1" x14ac:dyDescent="0.25">
      <c r="A5879" s="26">
        <v>105</v>
      </c>
      <c r="B5879" s="19" t="s">
        <v>7654</v>
      </c>
      <c r="C5879" s="44" t="s">
        <v>114</v>
      </c>
      <c r="D5879" s="19" t="s">
        <v>7655</v>
      </c>
      <c r="E5879" s="19">
        <v>20</v>
      </c>
      <c r="F5879" s="19">
        <v>420</v>
      </c>
      <c r="G5879" s="19">
        <v>450</v>
      </c>
      <c r="H5879" s="19">
        <v>1</v>
      </c>
      <c r="I5879" s="79">
        <v>23.64</v>
      </c>
      <c r="J5879" s="79">
        <v>23.64</v>
      </c>
      <c r="K5879" s="19" t="s">
        <v>801</v>
      </c>
      <c r="L5879" s="19" t="s">
        <v>7864</v>
      </c>
      <c r="Q5879" s="20">
        <v>50</v>
      </c>
      <c r="R5879" s="65" t="s">
        <v>7853</v>
      </c>
      <c r="T5879" s="19" t="s">
        <v>4950</v>
      </c>
      <c r="V5879" s="19" t="s">
        <v>119</v>
      </c>
      <c r="W5879" s="19" t="s">
        <v>129</v>
      </c>
      <c r="Z5879" s="44" t="s">
        <v>7854</v>
      </c>
      <c r="AA5879" s="44" t="s">
        <v>121</v>
      </c>
    </row>
    <row r="5880" spans="1:27" hidden="1" x14ac:dyDescent="0.25">
      <c r="A5880" s="26">
        <v>106</v>
      </c>
      <c r="B5880" s="19" t="s">
        <v>7656</v>
      </c>
      <c r="C5880" s="44" t="s">
        <v>114</v>
      </c>
      <c r="D5880" s="19" t="s">
        <v>6957</v>
      </c>
      <c r="E5880" s="19">
        <v>20</v>
      </c>
      <c r="F5880" s="19">
        <v>83</v>
      </c>
      <c r="G5880" s="19">
        <v>180</v>
      </c>
      <c r="H5880" s="19">
        <v>30</v>
      </c>
      <c r="I5880" s="79">
        <v>1.49</v>
      </c>
      <c r="J5880" s="79">
        <v>44.69</v>
      </c>
      <c r="K5880" s="19" t="s">
        <v>801</v>
      </c>
      <c r="L5880" s="19" t="s">
        <v>7864</v>
      </c>
      <c r="Q5880" s="20">
        <v>50</v>
      </c>
      <c r="R5880" s="65" t="s">
        <v>7853</v>
      </c>
      <c r="T5880" s="19" t="s">
        <v>4950</v>
      </c>
      <c r="V5880" s="19" t="s">
        <v>119</v>
      </c>
      <c r="W5880" s="19" t="s">
        <v>129</v>
      </c>
      <c r="Z5880" s="44" t="s">
        <v>7854</v>
      </c>
      <c r="AA5880" s="44" t="s">
        <v>121</v>
      </c>
    </row>
    <row r="5881" spans="1:27" hidden="1" x14ac:dyDescent="0.25">
      <c r="A5881" s="26">
        <v>107</v>
      </c>
      <c r="B5881" s="19" t="s">
        <v>7657</v>
      </c>
      <c r="C5881" s="44" t="s">
        <v>114</v>
      </c>
      <c r="D5881" s="19" t="s">
        <v>6959</v>
      </c>
      <c r="E5881" s="19">
        <v>20</v>
      </c>
      <c r="F5881" s="19">
        <v>440</v>
      </c>
      <c r="G5881" s="19">
        <v>1110</v>
      </c>
      <c r="H5881" s="19">
        <v>1</v>
      </c>
      <c r="I5881" s="79">
        <v>76.28</v>
      </c>
      <c r="J5881" s="79">
        <v>76.28</v>
      </c>
      <c r="K5881" s="19" t="s">
        <v>801</v>
      </c>
      <c r="L5881" s="19" t="s">
        <v>7864</v>
      </c>
      <c r="Q5881" s="20">
        <v>50</v>
      </c>
      <c r="R5881" s="65" t="s">
        <v>7853</v>
      </c>
      <c r="T5881" s="19" t="s">
        <v>4950</v>
      </c>
      <c r="V5881" s="19" t="s">
        <v>119</v>
      </c>
      <c r="W5881" s="19" t="s">
        <v>129</v>
      </c>
      <c r="Z5881" s="44" t="s">
        <v>7854</v>
      </c>
      <c r="AA5881" s="44" t="s">
        <v>121</v>
      </c>
    </row>
    <row r="5882" spans="1:27" hidden="1" x14ac:dyDescent="0.25">
      <c r="A5882" s="26">
        <v>108</v>
      </c>
      <c r="B5882" s="19" t="s">
        <v>7658</v>
      </c>
      <c r="C5882" s="44" t="s">
        <v>114</v>
      </c>
      <c r="D5882" s="19" t="s">
        <v>6971</v>
      </c>
      <c r="E5882" s="19">
        <v>20</v>
      </c>
      <c r="F5882" s="19">
        <v>150</v>
      </c>
      <c r="G5882" s="19">
        <v>150</v>
      </c>
      <c r="H5882" s="19">
        <v>2</v>
      </c>
      <c r="I5882" s="79">
        <v>2.2599999999999998</v>
      </c>
      <c r="J5882" s="79">
        <v>4.5199999999999996</v>
      </c>
      <c r="K5882" s="19" t="s">
        <v>801</v>
      </c>
      <c r="L5882" s="19" t="s">
        <v>7864</v>
      </c>
      <c r="Q5882" s="20">
        <v>50</v>
      </c>
      <c r="R5882" s="65" t="s">
        <v>7853</v>
      </c>
      <c r="T5882" s="19" t="s">
        <v>4950</v>
      </c>
      <c r="V5882" s="19" t="s">
        <v>119</v>
      </c>
      <c r="W5882" s="19" t="s">
        <v>129</v>
      </c>
      <c r="Z5882" s="44" t="s">
        <v>7854</v>
      </c>
      <c r="AA5882" s="44" t="s">
        <v>121</v>
      </c>
    </row>
    <row r="5883" spans="1:27" hidden="1" x14ac:dyDescent="0.25">
      <c r="A5883" s="26">
        <v>109</v>
      </c>
      <c r="B5883" s="19" t="s">
        <v>7659</v>
      </c>
      <c r="C5883" s="44" t="s">
        <v>114</v>
      </c>
      <c r="D5883" s="19" t="s">
        <v>6961</v>
      </c>
      <c r="E5883" s="19">
        <v>20</v>
      </c>
      <c r="F5883" s="19">
        <v>690</v>
      </c>
      <c r="G5883" s="19">
        <v>2471</v>
      </c>
      <c r="H5883" s="19">
        <v>1</v>
      </c>
      <c r="I5883" s="79">
        <v>256.45999999999998</v>
      </c>
      <c r="J5883" s="79">
        <v>256.45999999999998</v>
      </c>
      <c r="K5883" s="19" t="s">
        <v>801</v>
      </c>
      <c r="L5883" s="19" t="s">
        <v>7864</v>
      </c>
      <c r="N5883" s="19" t="s">
        <v>128</v>
      </c>
      <c r="P5883" s="19" t="s">
        <v>129</v>
      </c>
      <c r="Q5883" s="20">
        <v>50</v>
      </c>
      <c r="R5883" s="65" t="s">
        <v>7853</v>
      </c>
      <c r="T5883" s="19" t="s">
        <v>4950</v>
      </c>
      <c r="V5883" s="19" t="s">
        <v>119</v>
      </c>
      <c r="Y5883" s="19" t="s">
        <v>129</v>
      </c>
      <c r="Z5883" s="44" t="s">
        <v>7854</v>
      </c>
      <c r="AA5883" s="44" t="s">
        <v>121</v>
      </c>
    </row>
    <row r="5884" spans="1:27" hidden="1" x14ac:dyDescent="0.25">
      <c r="A5884" s="26">
        <v>110</v>
      </c>
      <c r="B5884" s="19" t="s">
        <v>7660</v>
      </c>
      <c r="C5884" s="44" t="s">
        <v>114</v>
      </c>
      <c r="D5884" s="19" t="s">
        <v>7661</v>
      </c>
      <c r="E5884" s="19">
        <v>20</v>
      </c>
      <c r="F5884" s="19">
        <v>376</v>
      </c>
      <c r="G5884" s="19">
        <v>572</v>
      </c>
      <c r="H5884" s="19">
        <v>1</v>
      </c>
      <c r="I5884" s="79">
        <v>31.89</v>
      </c>
      <c r="J5884" s="79">
        <v>31.89</v>
      </c>
      <c r="K5884" s="19" t="s">
        <v>801</v>
      </c>
      <c r="L5884" s="19" t="s">
        <v>7864</v>
      </c>
      <c r="N5884" s="19" t="s">
        <v>128</v>
      </c>
      <c r="Q5884" s="20">
        <v>50</v>
      </c>
      <c r="R5884" s="65" t="s">
        <v>7853</v>
      </c>
      <c r="T5884" s="19" t="s">
        <v>4950</v>
      </c>
      <c r="V5884" s="19" t="s">
        <v>119</v>
      </c>
      <c r="Y5884" s="19" t="s">
        <v>129</v>
      </c>
      <c r="Z5884" s="44" t="s">
        <v>7854</v>
      </c>
      <c r="AA5884" s="44" t="s">
        <v>121</v>
      </c>
    </row>
    <row r="5885" spans="1:27" hidden="1" x14ac:dyDescent="0.25">
      <c r="A5885" s="26">
        <v>111</v>
      </c>
      <c r="B5885" s="19" t="s">
        <v>7662</v>
      </c>
      <c r="C5885" s="44" t="s">
        <v>114</v>
      </c>
      <c r="D5885" s="19" t="s">
        <v>7281</v>
      </c>
      <c r="E5885" s="19">
        <v>20</v>
      </c>
      <c r="F5885" s="19">
        <v>500</v>
      </c>
      <c r="G5885" s="19">
        <v>1384</v>
      </c>
      <c r="H5885" s="19">
        <v>1</v>
      </c>
      <c r="I5885" s="79">
        <v>89.24</v>
      </c>
      <c r="J5885" s="79">
        <v>89.24</v>
      </c>
      <c r="K5885" s="19" t="s">
        <v>801</v>
      </c>
      <c r="L5885" s="19" t="s">
        <v>7864</v>
      </c>
      <c r="Q5885" s="20">
        <v>50</v>
      </c>
      <c r="R5885" s="65" t="s">
        <v>7853</v>
      </c>
      <c r="T5885" s="19" t="s">
        <v>4950</v>
      </c>
      <c r="V5885" s="19" t="s">
        <v>119</v>
      </c>
      <c r="Y5885" s="19" t="s">
        <v>129</v>
      </c>
      <c r="Z5885" s="44" t="s">
        <v>7854</v>
      </c>
      <c r="AA5885" s="44" t="s">
        <v>121</v>
      </c>
    </row>
    <row r="5886" spans="1:27" hidden="1" x14ac:dyDescent="0.25">
      <c r="A5886" s="26">
        <v>112</v>
      </c>
      <c r="B5886" s="19" t="s">
        <v>7663</v>
      </c>
      <c r="C5886" s="44" t="s">
        <v>114</v>
      </c>
      <c r="D5886" s="19" t="s">
        <v>7281</v>
      </c>
      <c r="E5886" s="19">
        <v>20</v>
      </c>
      <c r="F5886" s="19">
        <v>500</v>
      </c>
      <c r="G5886" s="19">
        <v>1384</v>
      </c>
      <c r="H5886" s="19">
        <v>1</v>
      </c>
      <c r="I5886" s="79">
        <v>88.92</v>
      </c>
      <c r="J5886" s="79">
        <v>88.92</v>
      </c>
      <c r="K5886" s="19" t="s">
        <v>801</v>
      </c>
      <c r="L5886" s="19" t="s">
        <v>7864</v>
      </c>
      <c r="Q5886" s="20">
        <v>50</v>
      </c>
      <c r="R5886" s="65" t="s">
        <v>7853</v>
      </c>
      <c r="T5886" s="19" t="s">
        <v>4950</v>
      </c>
      <c r="V5886" s="19" t="s">
        <v>119</v>
      </c>
      <c r="Y5886" s="19" t="s">
        <v>129</v>
      </c>
      <c r="Z5886" s="44" t="s">
        <v>7854</v>
      </c>
      <c r="AA5886" s="44" t="s">
        <v>121</v>
      </c>
    </row>
    <row r="5887" spans="1:27" hidden="1" x14ac:dyDescent="0.25">
      <c r="A5887" s="26">
        <v>113</v>
      </c>
      <c r="B5887" s="19" t="s">
        <v>7664</v>
      </c>
      <c r="C5887" s="44" t="s">
        <v>114</v>
      </c>
      <c r="D5887" s="19" t="s">
        <v>7665</v>
      </c>
      <c r="E5887" s="19">
        <v>20</v>
      </c>
      <c r="F5887" s="19">
        <v>500</v>
      </c>
      <c r="G5887" s="19">
        <v>634</v>
      </c>
      <c r="H5887" s="19">
        <v>1</v>
      </c>
      <c r="I5887" s="79">
        <v>43.06</v>
      </c>
      <c r="J5887" s="79">
        <v>43.06</v>
      </c>
      <c r="K5887" s="19" t="s">
        <v>801</v>
      </c>
      <c r="L5887" s="19" t="s">
        <v>7864</v>
      </c>
      <c r="Q5887" s="20">
        <v>50</v>
      </c>
      <c r="R5887" s="65" t="s">
        <v>7853</v>
      </c>
      <c r="T5887" s="19" t="s">
        <v>4950</v>
      </c>
      <c r="V5887" s="19" t="s">
        <v>119</v>
      </c>
      <c r="Y5887" s="19" t="s">
        <v>129</v>
      </c>
      <c r="Z5887" s="44" t="s">
        <v>7854</v>
      </c>
      <c r="AA5887" s="44" t="s">
        <v>121</v>
      </c>
    </row>
    <row r="5888" spans="1:27" hidden="1" x14ac:dyDescent="0.25">
      <c r="A5888" s="26">
        <v>114</v>
      </c>
      <c r="B5888" s="19" t="s">
        <v>7666</v>
      </c>
      <c r="C5888" s="44" t="s">
        <v>114</v>
      </c>
      <c r="D5888" s="19" t="s">
        <v>7667</v>
      </c>
      <c r="E5888" s="19">
        <v>20</v>
      </c>
      <c r="F5888" s="19">
        <v>500</v>
      </c>
      <c r="G5888" s="19">
        <v>1302</v>
      </c>
      <c r="H5888" s="19">
        <v>1</v>
      </c>
      <c r="I5888" s="79">
        <v>93.39</v>
      </c>
      <c r="J5888" s="79">
        <v>93.39</v>
      </c>
      <c r="K5888" s="19" t="s">
        <v>801</v>
      </c>
      <c r="L5888" s="19" t="s">
        <v>7864</v>
      </c>
      <c r="Q5888" s="20">
        <v>50</v>
      </c>
      <c r="R5888" s="65" t="s">
        <v>7853</v>
      </c>
      <c r="T5888" s="19" t="s">
        <v>4950</v>
      </c>
      <c r="V5888" s="19" t="s">
        <v>119</v>
      </c>
      <c r="Y5888" s="19" t="s">
        <v>129</v>
      </c>
      <c r="Z5888" s="44" t="s">
        <v>7854</v>
      </c>
      <c r="AA5888" s="44" t="s">
        <v>121</v>
      </c>
    </row>
    <row r="5889" spans="1:27" hidden="1" x14ac:dyDescent="0.25">
      <c r="A5889" s="26">
        <v>115</v>
      </c>
      <c r="B5889" s="19" t="s">
        <v>7668</v>
      </c>
      <c r="C5889" s="44" t="s">
        <v>114</v>
      </c>
      <c r="D5889" s="19" t="s">
        <v>7669</v>
      </c>
      <c r="E5889" s="19">
        <v>20</v>
      </c>
      <c r="F5889" s="19">
        <v>500</v>
      </c>
      <c r="G5889" s="19">
        <v>627</v>
      </c>
      <c r="H5889" s="19">
        <v>1</v>
      </c>
      <c r="I5889" s="79">
        <v>42.74</v>
      </c>
      <c r="J5889" s="79">
        <v>42.74</v>
      </c>
      <c r="K5889" s="19" t="s">
        <v>801</v>
      </c>
      <c r="L5889" s="19" t="s">
        <v>7864</v>
      </c>
      <c r="Q5889" s="20">
        <v>50</v>
      </c>
      <c r="R5889" s="65" t="s">
        <v>7853</v>
      </c>
      <c r="T5889" s="19" t="s">
        <v>4950</v>
      </c>
      <c r="V5889" s="19" t="s">
        <v>119</v>
      </c>
      <c r="Y5889" s="19" t="s">
        <v>129</v>
      </c>
      <c r="Z5889" s="44" t="s">
        <v>7854</v>
      </c>
      <c r="AA5889" s="44" t="s">
        <v>121</v>
      </c>
    </row>
    <row r="5890" spans="1:27" hidden="1" x14ac:dyDescent="0.25">
      <c r="A5890" s="26">
        <v>116</v>
      </c>
      <c r="B5890" s="19" t="s">
        <v>7670</v>
      </c>
      <c r="C5890" s="44" t="s">
        <v>114</v>
      </c>
      <c r="D5890" s="19" t="s">
        <v>7671</v>
      </c>
      <c r="E5890" s="19">
        <v>20</v>
      </c>
      <c r="F5890" s="19">
        <v>500</v>
      </c>
      <c r="G5890" s="19">
        <v>1252</v>
      </c>
      <c r="H5890" s="19">
        <v>1</v>
      </c>
      <c r="I5890" s="79">
        <v>88.91</v>
      </c>
      <c r="J5890" s="79">
        <v>88.91</v>
      </c>
      <c r="K5890" s="19" t="s">
        <v>801</v>
      </c>
      <c r="L5890" s="19" t="s">
        <v>7864</v>
      </c>
      <c r="P5890" s="19" t="s">
        <v>129</v>
      </c>
      <c r="Q5890" s="20">
        <v>50</v>
      </c>
      <c r="R5890" s="65" t="s">
        <v>7853</v>
      </c>
      <c r="T5890" s="19" t="s">
        <v>4950</v>
      </c>
      <c r="V5890" s="19" t="s">
        <v>119</v>
      </c>
      <c r="Y5890" s="19" t="s">
        <v>129</v>
      </c>
      <c r="Z5890" s="44" t="s">
        <v>7854</v>
      </c>
      <c r="AA5890" s="44" t="s">
        <v>121</v>
      </c>
    </row>
    <row r="5891" spans="1:27" hidden="1" x14ac:dyDescent="0.25">
      <c r="A5891" s="26">
        <v>117</v>
      </c>
      <c r="B5891" s="19" t="s">
        <v>7672</v>
      </c>
      <c r="C5891" s="44" t="s">
        <v>114</v>
      </c>
      <c r="D5891" s="19" t="s">
        <v>7673</v>
      </c>
      <c r="E5891" s="19">
        <v>20</v>
      </c>
      <c r="F5891" s="19">
        <v>267</v>
      </c>
      <c r="G5891" s="19">
        <v>340</v>
      </c>
      <c r="H5891" s="19">
        <v>1</v>
      </c>
      <c r="I5891" s="79">
        <v>12.81</v>
      </c>
      <c r="J5891" s="79">
        <v>12.81</v>
      </c>
      <c r="K5891" s="19" t="s">
        <v>801</v>
      </c>
      <c r="L5891" s="19" t="s">
        <v>7864</v>
      </c>
      <c r="N5891" s="19" t="s">
        <v>128</v>
      </c>
      <c r="Q5891" s="20">
        <v>50</v>
      </c>
      <c r="R5891" s="65" t="s">
        <v>7853</v>
      </c>
      <c r="T5891" s="19" t="s">
        <v>4950</v>
      </c>
      <c r="V5891" s="19" t="s">
        <v>119</v>
      </c>
      <c r="X5891" s="19" t="s">
        <v>129</v>
      </c>
      <c r="Z5891" s="44" t="s">
        <v>7854</v>
      </c>
      <c r="AA5891" s="44" t="s">
        <v>121</v>
      </c>
    </row>
    <row r="5892" spans="1:27" hidden="1" x14ac:dyDescent="0.25">
      <c r="A5892" s="26">
        <v>118</v>
      </c>
      <c r="B5892" s="19" t="s">
        <v>7674</v>
      </c>
      <c r="C5892" s="44" t="s">
        <v>114</v>
      </c>
      <c r="D5892" s="19" t="s">
        <v>5356</v>
      </c>
      <c r="E5892" s="19">
        <v>20</v>
      </c>
      <c r="F5892" s="19">
        <v>450</v>
      </c>
      <c r="G5892" s="19">
        <v>450</v>
      </c>
      <c r="H5892" s="19">
        <v>1</v>
      </c>
      <c r="I5892" s="79">
        <v>30.79</v>
      </c>
      <c r="J5892" s="79">
        <v>30.79</v>
      </c>
      <c r="K5892" s="19" t="s">
        <v>801</v>
      </c>
      <c r="L5892" s="19" t="s">
        <v>7864</v>
      </c>
      <c r="N5892" s="19" t="s">
        <v>128</v>
      </c>
      <c r="Q5892" s="20">
        <v>50</v>
      </c>
      <c r="R5892" s="65" t="s">
        <v>7853</v>
      </c>
      <c r="T5892" s="19" t="s">
        <v>4950</v>
      </c>
      <c r="V5892" s="19" t="s">
        <v>119</v>
      </c>
      <c r="X5892" s="19" t="s">
        <v>129</v>
      </c>
      <c r="Z5892" s="44" t="s">
        <v>7854</v>
      </c>
      <c r="AA5892" s="44" t="s">
        <v>121</v>
      </c>
    </row>
    <row r="5893" spans="1:27" hidden="1" x14ac:dyDescent="0.25">
      <c r="A5893" s="26">
        <v>119</v>
      </c>
      <c r="B5893" s="19" t="s">
        <v>7675</v>
      </c>
      <c r="C5893" s="44" t="s">
        <v>114</v>
      </c>
      <c r="D5893" s="19" t="s">
        <v>7676</v>
      </c>
      <c r="E5893" s="19">
        <v>20</v>
      </c>
      <c r="F5893" s="19">
        <v>230</v>
      </c>
      <c r="G5893" s="19">
        <v>360</v>
      </c>
      <c r="H5893" s="19">
        <v>1</v>
      </c>
      <c r="I5893" s="79">
        <v>12.33</v>
      </c>
      <c r="J5893" s="79">
        <v>12.33</v>
      </c>
      <c r="K5893" s="19" t="s">
        <v>801</v>
      </c>
      <c r="L5893" s="19" t="s">
        <v>7864</v>
      </c>
      <c r="N5893" s="19" t="s">
        <v>128</v>
      </c>
      <c r="Q5893" s="20">
        <v>50</v>
      </c>
      <c r="R5893" s="65" t="s">
        <v>7853</v>
      </c>
      <c r="T5893" s="19" t="s">
        <v>4950</v>
      </c>
      <c r="V5893" s="19" t="s">
        <v>119</v>
      </c>
      <c r="X5893" s="19" t="s">
        <v>129</v>
      </c>
      <c r="Z5893" s="44" t="s">
        <v>7854</v>
      </c>
      <c r="AA5893" s="44" t="s">
        <v>121</v>
      </c>
    </row>
    <row r="5894" spans="1:27" hidden="1" x14ac:dyDescent="0.25">
      <c r="A5894" s="26">
        <v>120</v>
      </c>
      <c r="B5894" s="19" t="s">
        <v>7677</v>
      </c>
      <c r="C5894" s="44" t="s">
        <v>114</v>
      </c>
      <c r="D5894" s="19" t="s">
        <v>6955</v>
      </c>
      <c r="E5894" s="19">
        <v>20</v>
      </c>
      <c r="F5894" s="19">
        <v>588</v>
      </c>
      <c r="G5894" s="19">
        <v>1310</v>
      </c>
      <c r="H5894" s="19">
        <v>3</v>
      </c>
      <c r="I5894" s="79">
        <v>120.54</v>
      </c>
      <c r="J5894" s="79">
        <v>361.62</v>
      </c>
      <c r="K5894" s="19" t="s">
        <v>801</v>
      </c>
      <c r="L5894" s="19" t="s">
        <v>7864</v>
      </c>
      <c r="Q5894" s="20">
        <v>50</v>
      </c>
      <c r="R5894" s="65" t="s">
        <v>7853</v>
      </c>
      <c r="T5894" s="19" t="s">
        <v>4950</v>
      </c>
      <c r="V5894" s="19" t="s">
        <v>119</v>
      </c>
      <c r="W5894" s="19" t="s">
        <v>129</v>
      </c>
      <c r="Z5894" s="44" t="s">
        <v>7854</v>
      </c>
      <c r="AA5894" s="44" t="s">
        <v>121</v>
      </c>
    </row>
    <row r="5895" spans="1:27" hidden="1" x14ac:dyDescent="0.25">
      <c r="A5895" s="26">
        <v>121</v>
      </c>
      <c r="B5895" s="19" t="s">
        <v>7678</v>
      </c>
      <c r="C5895" s="44" t="s">
        <v>114</v>
      </c>
      <c r="D5895" s="19" t="s">
        <v>6957</v>
      </c>
      <c r="E5895" s="19">
        <v>20</v>
      </c>
      <c r="F5895" s="19">
        <v>83</v>
      </c>
      <c r="G5895" s="19">
        <v>180</v>
      </c>
      <c r="H5895" s="19">
        <v>1</v>
      </c>
      <c r="I5895" s="79">
        <v>1.49</v>
      </c>
      <c r="J5895" s="79">
        <v>1.49</v>
      </c>
      <c r="K5895" s="19" t="s">
        <v>801</v>
      </c>
      <c r="L5895" s="19" t="s">
        <v>7864</v>
      </c>
      <c r="Q5895" s="20">
        <v>50</v>
      </c>
      <c r="R5895" s="65" t="s">
        <v>7853</v>
      </c>
      <c r="T5895" s="19" t="s">
        <v>4950</v>
      </c>
      <c r="V5895" s="19" t="s">
        <v>119</v>
      </c>
      <c r="W5895" s="19" t="s">
        <v>129</v>
      </c>
      <c r="Z5895" s="44" t="s">
        <v>7854</v>
      </c>
      <c r="AA5895" s="44" t="s">
        <v>121</v>
      </c>
    </row>
    <row r="5896" spans="1:27" hidden="1" x14ac:dyDescent="0.25">
      <c r="A5896" s="26">
        <v>122</v>
      </c>
      <c r="B5896" s="19" t="s">
        <v>7679</v>
      </c>
      <c r="C5896" s="44" t="s">
        <v>114</v>
      </c>
      <c r="D5896" s="19" t="s">
        <v>6957</v>
      </c>
      <c r="E5896" s="19">
        <v>20</v>
      </c>
      <c r="F5896" s="19">
        <v>83</v>
      </c>
      <c r="G5896" s="19">
        <v>180</v>
      </c>
      <c r="H5896" s="19">
        <v>29</v>
      </c>
      <c r="I5896" s="79">
        <v>1.49</v>
      </c>
      <c r="J5896" s="79">
        <v>43.2</v>
      </c>
      <c r="K5896" s="19" t="s">
        <v>801</v>
      </c>
      <c r="L5896" s="19" t="s">
        <v>7864</v>
      </c>
      <c r="Q5896" s="20">
        <v>50</v>
      </c>
      <c r="R5896" s="65" t="s">
        <v>7853</v>
      </c>
      <c r="T5896" s="19" t="s">
        <v>4950</v>
      </c>
      <c r="V5896" s="19" t="s">
        <v>119</v>
      </c>
      <c r="W5896" s="19" t="s">
        <v>129</v>
      </c>
      <c r="Z5896" s="44" t="s">
        <v>7854</v>
      </c>
      <c r="AA5896" s="44" t="s">
        <v>121</v>
      </c>
    </row>
    <row r="5897" spans="1:27" hidden="1" x14ac:dyDescent="0.25">
      <c r="A5897" s="26">
        <v>123</v>
      </c>
      <c r="B5897" s="19" t="s">
        <v>7680</v>
      </c>
      <c r="C5897" s="44" t="s">
        <v>114</v>
      </c>
      <c r="D5897" s="19" t="s">
        <v>7681</v>
      </c>
      <c r="E5897" s="19">
        <v>20</v>
      </c>
      <c r="F5897" s="19">
        <v>111</v>
      </c>
      <c r="G5897" s="19">
        <v>299</v>
      </c>
      <c r="H5897" s="19">
        <v>1</v>
      </c>
      <c r="I5897" s="79">
        <v>3.14</v>
      </c>
      <c r="J5897" s="79">
        <v>3.14</v>
      </c>
      <c r="K5897" s="19" t="s">
        <v>801</v>
      </c>
      <c r="L5897" s="19" t="s">
        <v>7864</v>
      </c>
      <c r="Q5897" s="20">
        <v>50</v>
      </c>
      <c r="R5897" s="65" t="s">
        <v>7853</v>
      </c>
      <c r="T5897" s="19" t="s">
        <v>4950</v>
      </c>
      <c r="V5897" s="19" t="s">
        <v>119</v>
      </c>
      <c r="W5897" s="19" t="s">
        <v>129</v>
      </c>
      <c r="Z5897" s="44" t="s">
        <v>7854</v>
      </c>
      <c r="AA5897" s="44" t="s">
        <v>121</v>
      </c>
    </row>
    <row r="5898" spans="1:27" hidden="1" x14ac:dyDescent="0.25">
      <c r="A5898" s="26">
        <v>124</v>
      </c>
      <c r="B5898" s="19" t="s">
        <v>7682</v>
      </c>
      <c r="C5898" s="44" t="s">
        <v>114</v>
      </c>
      <c r="D5898" s="19" t="s">
        <v>7683</v>
      </c>
      <c r="E5898" s="19">
        <v>20</v>
      </c>
      <c r="F5898" s="19">
        <v>208</v>
      </c>
      <c r="G5898" s="19">
        <v>501</v>
      </c>
      <c r="H5898" s="19">
        <v>1</v>
      </c>
      <c r="I5898" s="79">
        <v>9.19</v>
      </c>
      <c r="J5898" s="79">
        <v>9.19</v>
      </c>
      <c r="K5898" s="19" t="s">
        <v>801</v>
      </c>
      <c r="L5898" s="19" t="s">
        <v>7864</v>
      </c>
      <c r="Q5898" s="20">
        <v>50</v>
      </c>
      <c r="R5898" s="65" t="s">
        <v>7853</v>
      </c>
      <c r="T5898" s="19" t="s">
        <v>4950</v>
      </c>
      <c r="V5898" s="19" t="s">
        <v>119</v>
      </c>
      <c r="W5898" s="19" t="s">
        <v>129</v>
      </c>
      <c r="Z5898" s="44" t="s">
        <v>7854</v>
      </c>
      <c r="AA5898" s="44" t="s">
        <v>121</v>
      </c>
    </row>
    <row r="5899" spans="1:27" hidden="1" x14ac:dyDescent="0.25">
      <c r="A5899" s="26">
        <v>125</v>
      </c>
      <c r="B5899" s="19" t="s">
        <v>7684</v>
      </c>
      <c r="C5899" s="44" t="s">
        <v>114</v>
      </c>
      <c r="D5899" s="19" t="s">
        <v>7685</v>
      </c>
      <c r="E5899" s="19">
        <v>20</v>
      </c>
      <c r="F5899" s="19">
        <v>119</v>
      </c>
      <c r="G5899" s="19">
        <v>321</v>
      </c>
      <c r="H5899" s="19">
        <v>1</v>
      </c>
      <c r="I5899" s="79">
        <v>3.75</v>
      </c>
      <c r="J5899" s="79">
        <v>3.75</v>
      </c>
      <c r="K5899" s="19" t="s">
        <v>801</v>
      </c>
      <c r="L5899" s="19" t="s">
        <v>7864</v>
      </c>
      <c r="Q5899" s="20">
        <v>50</v>
      </c>
      <c r="R5899" s="65" t="s">
        <v>7853</v>
      </c>
      <c r="T5899" s="19" t="s">
        <v>4950</v>
      </c>
      <c r="V5899" s="19" t="s">
        <v>119</v>
      </c>
      <c r="W5899" s="19" t="s">
        <v>129</v>
      </c>
      <c r="Z5899" s="44" t="s">
        <v>7854</v>
      </c>
      <c r="AA5899" s="44" t="s">
        <v>121</v>
      </c>
    </row>
    <row r="5900" spans="1:27" hidden="1" x14ac:dyDescent="0.25">
      <c r="A5900" s="26">
        <v>126</v>
      </c>
      <c r="B5900" s="19" t="s">
        <v>7686</v>
      </c>
      <c r="C5900" s="44" t="s">
        <v>114</v>
      </c>
      <c r="D5900" s="19" t="s">
        <v>7687</v>
      </c>
      <c r="E5900" s="19">
        <v>20</v>
      </c>
      <c r="F5900" s="19">
        <v>234</v>
      </c>
      <c r="G5900" s="19">
        <v>485</v>
      </c>
      <c r="H5900" s="19">
        <v>1</v>
      </c>
      <c r="I5900" s="79">
        <v>10.47</v>
      </c>
      <c r="J5900" s="79">
        <v>10.47</v>
      </c>
      <c r="K5900" s="19" t="s">
        <v>801</v>
      </c>
      <c r="L5900" s="19" t="s">
        <v>7864</v>
      </c>
      <c r="Q5900" s="20">
        <v>50</v>
      </c>
      <c r="R5900" s="65" t="s">
        <v>7853</v>
      </c>
      <c r="T5900" s="19" t="s">
        <v>4950</v>
      </c>
      <c r="V5900" s="19" t="s">
        <v>119</v>
      </c>
      <c r="W5900" s="19" t="s">
        <v>129</v>
      </c>
      <c r="Z5900" s="44" t="s">
        <v>7854</v>
      </c>
      <c r="AA5900" s="44" t="s">
        <v>121</v>
      </c>
    </row>
    <row r="5901" spans="1:27" hidden="1" x14ac:dyDescent="0.25">
      <c r="A5901" s="26">
        <v>127</v>
      </c>
      <c r="B5901" s="19" t="s">
        <v>7688</v>
      </c>
      <c r="C5901" s="44" t="s">
        <v>114</v>
      </c>
      <c r="D5901" s="19" t="s">
        <v>7689</v>
      </c>
      <c r="E5901" s="19">
        <v>20</v>
      </c>
      <c r="F5901" s="19">
        <v>690</v>
      </c>
      <c r="G5901" s="19">
        <v>2230</v>
      </c>
      <c r="H5901" s="19">
        <v>1</v>
      </c>
      <c r="I5901" s="79">
        <v>239.26</v>
      </c>
      <c r="J5901" s="79">
        <v>239.26</v>
      </c>
      <c r="K5901" s="19" t="s">
        <v>801</v>
      </c>
      <c r="L5901" s="19" t="s">
        <v>7864</v>
      </c>
      <c r="N5901" s="19" t="s">
        <v>128</v>
      </c>
      <c r="Q5901" s="20">
        <v>50</v>
      </c>
      <c r="R5901" s="65" t="s">
        <v>7853</v>
      </c>
      <c r="T5901" s="19" t="s">
        <v>4950</v>
      </c>
      <c r="V5901" s="19" t="s">
        <v>119</v>
      </c>
      <c r="Y5901" s="19" t="s">
        <v>129</v>
      </c>
      <c r="Z5901" s="44" t="s">
        <v>7854</v>
      </c>
      <c r="AA5901" s="44" t="s">
        <v>121</v>
      </c>
    </row>
    <row r="5902" spans="1:27" hidden="1" x14ac:dyDescent="0.25">
      <c r="A5902" s="26">
        <v>128</v>
      </c>
      <c r="B5902" s="19" t="s">
        <v>7690</v>
      </c>
      <c r="C5902" s="44" t="s">
        <v>114</v>
      </c>
      <c r="D5902" s="19" t="s">
        <v>7691</v>
      </c>
      <c r="E5902" s="19">
        <v>20</v>
      </c>
      <c r="F5902" s="19">
        <v>690</v>
      </c>
      <c r="G5902" s="19">
        <v>2147</v>
      </c>
      <c r="H5902" s="19">
        <v>1</v>
      </c>
      <c r="I5902" s="79">
        <v>229.9</v>
      </c>
      <c r="J5902" s="79">
        <v>229.9</v>
      </c>
      <c r="K5902" s="19" t="s">
        <v>801</v>
      </c>
      <c r="L5902" s="19" t="s">
        <v>7864</v>
      </c>
      <c r="N5902" s="19" t="s">
        <v>128</v>
      </c>
      <c r="P5902" s="19" t="s">
        <v>129</v>
      </c>
      <c r="Q5902" s="20">
        <v>50</v>
      </c>
      <c r="R5902" s="65" t="s">
        <v>7853</v>
      </c>
      <c r="T5902" s="19" t="s">
        <v>4950</v>
      </c>
      <c r="V5902" s="19" t="s">
        <v>119</v>
      </c>
      <c r="Y5902" s="19" t="s">
        <v>129</v>
      </c>
      <c r="Z5902" s="44" t="s">
        <v>7854</v>
      </c>
      <c r="AA5902" s="44" t="s">
        <v>121</v>
      </c>
    </row>
    <row r="5903" spans="1:27" hidden="1" x14ac:dyDescent="0.25">
      <c r="A5903" s="26">
        <v>129</v>
      </c>
      <c r="B5903" s="19" t="s">
        <v>7692</v>
      </c>
      <c r="C5903" s="44" t="s">
        <v>114</v>
      </c>
      <c r="D5903" s="19" t="s">
        <v>6130</v>
      </c>
      <c r="E5903" s="19">
        <v>20</v>
      </c>
      <c r="F5903" s="19">
        <v>380</v>
      </c>
      <c r="G5903" s="19">
        <v>500</v>
      </c>
      <c r="H5903" s="19">
        <v>2</v>
      </c>
      <c r="I5903" s="79">
        <v>29.08</v>
      </c>
      <c r="J5903" s="79">
        <v>58.16</v>
      </c>
      <c r="K5903" s="19" t="s">
        <v>801</v>
      </c>
      <c r="L5903" s="19" t="s">
        <v>7864</v>
      </c>
      <c r="N5903" s="19" t="s">
        <v>128</v>
      </c>
      <c r="Q5903" s="20">
        <v>50</v>
      </c>
      <c r="R5903" s="65" t="s">
        <v>7853</v>
      </c>
      <c r="T5903" s="19" t="s">
        <v>4950</v>
      </c>
      <c r="V5903" s="19" t="s">
        <v>119</v>
      </c>
      <c r="Y5903" s="19" t="s">
        <v>129</v>
      </c>
      <c r="Z5903" s="44" t="s">
        <v>7854</v>
      </c>
      <c r="AA5903" s="44" t="s">
        <v>121</v>
      </c>
    </row>
    <row r="5904" spans="1:27" hidden="1" x14ac:dyDescent="0.25">
      <c r="A5904" s="26">
        <v>130</v>
      </c>
      <c r="B5904" s="19" t="s">
        <v>7651</v>
      </c>
      <c r="C5904" s="44" t="s">
        <v>114</v>
      </c>
      <c r="D5904" s="19" t="s">
        <v>7652</v>
      </c>
      <c r="E5904" s="19">
        <v>20</v>
      </c>
      <c r="F5904" s="19">
        <v>243</v>
      </c>
      <c r="G5904" s="19">
        <v>450</v>
      </c>
      <c r="H5904" s="19">
        <v>1</v>
      </c>
      <c r="I5904" s="79">
        <v>17.11</v>
      </c>
      <c r="J5904" s="79">
        <v>17.11</v>
      </c>
      <c r="K5904" s="19" t="s">
        <v>7693</v>
      </c>
      <c r="L5904" s="19" t="s">
        <v>7865</v>
      </c>
      <c r="Q5904" s="20">
        <v>50</v>
      </c>
      <c r="R5904" s="65" t="s">
        <v>7853</v>
      </c>
      <c r="T5904" s="19" t="s">
        <v>4950</v>
      </c>
      <c r="V5904" s="19" t="s">
        <v>119</v>
      </c>
      <c r="W5904" s="19" t="s">
        <v>129</v>
      </c>
      <c r="Z5904" s="44" t="s">
        <v>7854</v>
      </c>
      <c r="AA5904" s="44" t="s">
        <v>7694</v>
      </c>
    </row>
    <row r="5905" spans="1:27" hidden="1" x14ac:dyDescent="0.25">
      <c r="A5905" s="26">
        <v>131</v>
      </c>
      <c r="B5905" s="19" t="s">
        <v>7657</v>
      </c>
      <c r="C5905" s="44" t="s">
        <v>114</v>
      </c>
      <c r="D5905" s="19" t="s">
        <v>6959</v>
      </c>
      <c r="E5905" s="19">
        <v>20</v>
      </c>
      <c r="F5905" s="19">
        <v>440</v>
      </c>
      <c r="G5905" s="19">
        <v>1110</v>
      </c>
      <c r="H5905" s="19">
        <v>1</v>
      </c>
      <c r="I5905" s="79">
        <v>76.28</v>
      </c>
      <c r="J5905" s="79">
        <v>76.28</v>
      </c>
      <c r="K5905" s="19" t="s">
        <v>7693</v>
      </c>
      <c r="L5905" s="19" t="s">
        <v>7865</v>
      </c>
      <c r="Q5905" s="20">
        <v>50</v>
      </c>
      <c r="R5905" s="65" t="s">
        <v>7853</v>
      </c>
      <c r="T5905" s="19" t="s">
        <v>4950</v>
      </c>
      <c r="V5905" s="19" t="s">
        <v>119</v>
      </c>
      <c r="W5905" s="19" t="s">
        <v>129</v>
      </c>
      <c r="Z5905" s="44" t="s">
        <v>7854</v>
      </c>
      <c r="AA5905" s="44" t="s">
        <v>7694</v>
      </c>
    </row>
    <row r="5906" spans="1:27" hidden="1" x14ac:dyDescent="0.25">
      <c r="A5906" s="26">
        <v>132</v>
      </c>
      <c r="B5906" s="19" t="s">
        <v>7660</v>
      </c>
      <c r="C5906" s="44" t="s">
        <v>114</v>
      </c>
      <c r="D5906" s="19" t="s">
        <v>7661</v>
      </c>
      <c r="E5906" s="19">
        <v>20</v>
      </c>
      <c r="F5906" s="19">
        <v>376</v>
      </c>
      <c r="G5906" s="19">
        <v>572</v>
      </c>
      <c r="H5906" s="19">
        <v>1</v>
      </c>
      <c r="I5906" s="79">
        <v>31.89</v>
      </c>
      <c r="J5906" s="79">
        <v>31.89</v>
      </c>
      <c r="K5906" s="19" t="s">
        <v>7693</v>
      </c>
      <c r="L5906" s="19" t="s">
        <v>7865</v>
      </c>
      <c r="N5906" s="19" t="s">
        <v>128</v>
      </c>
      <c r="Q5906" s="20">
        <v>50</v>
      </c>
      <c r="R5906" s="65" t="s">
        <v>7853</v>
      </c>
      <c r="T5906" s="19" t="s">
        <v>4950</v>
      </c>
      <c r="V5906" s="19" t="s">
        <v>119</v>
      </c>
      <c r="Y5906" s="19" t="s">
        <v>129</v>
      </c>
      <c r="Z5906" s="44" t="s">
        <v>7854</v>
      </c>
      <c r="AA5906" s="44" t="s">
        <v>7694</v>
      </c>
    </row>
    <row r="5907" spans="1:27" hidden="1" x14ac:dyDescent="0.25">
      <c r="A5907" s="26">
        <v>133</v>
      </c>
      <c r="B5907" s="19" t="s">
        <v>7695</v>
      </c>
      <c r="C5907" s="44" t="s">
        <v>114</v>
      </c>
      <c r="D5907" s="19" t="s">
        <v>6959</v>
      </c>
      <c r="E5907" s="19">
        <v>20</v>
      </c>
      <c r="F5907" s="19">
        <v>440</v>
      </c>
      <c r="G5907" s="19">
        <v>1110</v>
      </c>
      <c r="H5907" s="19">
        <v>9</v>
      </c>
      <c r="I5907" s="79">
        <v>76.28</v>
      </c>
      <c r="J5907" s="79">
        <v>686.56</v>
      </c>
      <c r="K5907" s="19" t="s">
        <v>7693</v>
      </c>
      <c r="L5907" s="19" t="s">
        <v>7865</v>
      </c>
      <c r="Q5907" s="20">
        <v>50</v>
      </c>
      <c r="R5907" s="65" t="s">
        <v>7853</v>
      </c>
      <c r="T5907" s="19" t="s">
        <v>4950</v>
      </c>
      <c r="V5907" s="19" t="s">
        <v>119</v>
      </c>
      <c r="W5907" s="19" t="s">
        <v>129</v>
      </c>
      <c r="Z5907" s="44" t="s">
        <v>7854</v>
      </c>
      <c r="AA5907" s="44" t="s">
        <v>7694</v>
      </c>
    </row>
    <row r="5908" spans="1:27" hidden="1" x14ac:dyDescent="0.25">
      <c r="A5908" s="26">
        <v>134</v>
      </c>
      <c r="B5908" s="19" t="s">
        <v>7696</v>
      </c>
      <c r="C5908" s="44" t="s">
        <v>114</v>
      </c>
      <c r="D5908" s="19" t="s">
        <v>1959</v>
      </c>
      <c r="E5908" s="19">
        <v>25</v>
      </c>
      <c r="F5908" s="19">
        <v>25</v>
      </c>
      <c r="G5908" s="19">
        <v>12000</v>
      </c>
      <c r="H5908" s="19">
        <v>10</v>
      </c>
      <c r="I5908" s="79">
        <v>58.88</v>
      </c>
      <c r="J5908" s="79">
        <v>588.75</v>
      </c>
      <c r="K5908" s="19" t="s">
        <v>7697</v>
      </c>
      <c r="L5908" s="19" t="s">
        <v>7866</v>
      </c>
      <c r="Q5908" s="20">
        <v>50</v>
      </c>
      <c r="R5908" s="65" t="s">
        <v>7853</v>
      </c>
      <c r="T5908" s="19" t="s">
        <v>4950</v>
      </c>
      <c r="V5908" s="19" t="s">
        <v>119</v>
      </c>
      <c r="Z5908" s="44" t="s">
        <v>7854</v>
      </c>
      <c r="AA5908" s="44" t="s">
        <v>7335</v>
      </c>
    </row>
    <row r="5909" spans="1:27" hidden="1" x14ac:dyDescent="0.25">
      <c r="A5909" s="26">
        <v>135</v>
      </c>
      <c r="B5909" s="19" t="s">
        <v>7698</v>
      </c>
      <c r="C5909" s="44" t="s">
        <v>114</v>
      </c>
      <c r="D5909" s="19" t="s">
        <v>123</v>
      </c>
      <c r="E5909" s="19">
        <v>25</v>
      </c>
      <c r="F5909" s="19">
        <v>50</v>
      </c>
      <c r="G5909" s="19">
        <v>12000</v>
      </c>
      <c r="H5909" s="19">
        <v>5</v>
      </c>
      <c r="I5909" s="79">
        <v>117.75</v>
      </c>
      <c r="J5909" s="79">
        <v>588.75</v>
      </c>
      <c r="K5909" s="19" t="s">
        <v>7697</v>
      </c>
      <c r="L5909" s="19" t="s">
        <v>7866</v>
      </c>
      <c r="Q5909" s="20">
        <v>50</v>
      </c>
      <c r="R5909" s="65" t="s">
        <v>7853</v>
      </c>
      <c r="T5909" s="19" t="s">
        <v>4950</v>
      </c>
      <c r="V5909" s="19" t="s">
        <v>119</v>
      </c>
      <c r="Z5909" s="44" t="s">
        <v>7854</v>
      </c>
      <c r="AA5909" s="44" t="s">
        <v>7335</v>
      </c>
    </row>
    <row r="5910" spans="1:27" hidden="1" x14ac:dyDescent="0.25">
      <c r="A5910" s="26">
        <v>136</v>
      </c>
      <c r="B5910" s="19" t="s">
        <v>7699</v>
      </c>
      <c r="C5910" s="44" t="s">
        <v>114</v>
      </c>
      <c r="D5910" s="19" t="s">
        <v>7700</v>
      </c>
      <c r="E5910" s="19">
        <v>25</v>
      </c>
      <c r="F5910" s="19">
        <v>750</v>
      </c>
      <c r="G5910" s="19">
        <v>2138</v>
      </c>
      <c r="H5910" s="19">
        <v>2</v>
      </c>
      <c r="I5910" s="79">
        <v>0</v>
      </c>
      <c r="J5910" s="79">
        <v>292.35000000000002</v>
      </c>
      <c r="K5910" s="19" t="s">
        <v>7697</v>
      </c>
      <c r="L5910" s="19" t="s">
        <v>7866</v>
      </c>
      <c r="N5910" s="19" t="s">
        <v>128</v>
      </c>
      <c r="Q5910" s="20">
        <v>50</v>
      </c>
      <c r="R5910" s="65" t="s">
        <v>7853</v>
      </c>
      <c r="T5910" s="19" t="s">
        <v>4950</v>
      </c>
      <c r="V5910" s="19" t="s">
        <v>119</v>
      </c>
      <c r="Y5910" s="19" t="s">
        <v>129</v>
      </c>
      <c r="Z5910" s="44" t="s">
        <v>7854</v>
      </c>
      <c r="AA5910" s="44" t="s">
        <v>7335</v>
      </c>
    </row>
    <row r="5911" spans="1:27" hidden="1" x14ac:dyDescent="0.25">
      <c r="A5911" s="26">
        <v>137</v>
      </c>
      <c r="B5911" s="19" t="s">
        <v>7701</v>
      </c>
      <c r="C5911" s="44" t="s">
        <v>114</v>
      </c>
      <c r="D5911" s="19" t="s">
        <v>7702</v>
      </c>
      <c r="E5911" s="19">
        <v>25</v>
      </c>
      <c r="F5911" s="19">
        <v>500</v>
      </c>
      <c r="G5911" s="19">
        <v>1049</v>
      </c>
      <c r="H5911" s="19">
        <v>1</v>
      </c>
      <c r="I5911" s="79">
        <v>98.67</v>
      </c>
      <c r="J5911" s="79">
        <v>98.67</v>
      </c>
      <c r="K5911" s="19" t="s">
        <v>7697</v>
      </c>
      <c r="L5911" s="19" t="s">
        <v>7866</v>
      </c>
      <c r="Q5911" s="20">
        <v>50</v>
      </c>
      <c r="R5911" s="65" t="s">
        <v>7853</v>
      </c>
      <c r="T5911" s="19" t="s">
        <v>4950</v>
      </c>
      <c r="V5911" s="19" t="s">
        <v>119</v>
      </c>
      <c r="Y5911" s="19" t="s">
        <v>129</v>
      </c>
      <c r="Z5911" s="44" t="s">
        <v>7854</v>
      </c>
      <c r="AA5911" s="44" t="s">
        <v>7335</v>
      </c>
    </row>
    <row r="5912" spans="1:27" hidden="1" x14ac:dyDescent="0.25">
      <c r="A5912" s="26">
        <v>138</v>
      </c>
      <c r="B5912" s="19" t="s">
        <v>7703</v>
      </c>
      <c r="C5912" s="44" t="s">
        <v>114</v>
      </c>
      <c r="D5912" s="19" t="s">
        <v>7704</v>
      </c>
      <c r="E5912" s="19">
        <v>25</v>
      </c>
      <c r="F5912" s="19">
        <v>500</v>
      </c>
      <c r="G5912" s="19">
        <v>613</v>
      </c>
      <c r="H5912" s="19">
        <v>1</v>
      </c>
      <c r="I5912" s="79">
        <v>52.74</v>
      </c>
      <c r="J5912" s="79">
        <v>52.74</v>
      </c>
      <c r="K5912" s="19" t="s">
        <v>7697</v>
      </c>
      <c r="L5912" s="19" t="s">
        <v>7866</v>
      </c>
      <c r="Q5912" s="20">
        <v>50</v>
      </c>
      <c r="R5912" s="65" t="s">
        <v>7853</v>
      </c>
      <c r="T5912" s="19" t="s">
        <v>4950</v>
      </c>
      <c r="V5912" s="19" t="s">
        <v>119</v>
      </c>
      <c r="Y5912" s="19" t="s">
        <v>129</v>
      </c>
      <c r="Z5912" s="44" t="s">
        <v>7854</v>
      </c>
      <c r="AA5912" s="44" t="s">
        <v>7335</v>
      </c>
    </row>
    <row r="5913" spans="1:27" hidden="1" x14ac:dyDescent="0.25">
      <c r="A5913" s="26">
        <v>139</v>
      </c>
      <c r="B5913" s="19" t="s">
        <v>7705</v>
      </c>
      <c r="C5913" s="44" t="s">
        <v>114</v>
      </c>
      <c r="D5913" s="19" t="s">
        <v>6986</v>
      </c>
      <c r="E5913" s="19">
        <v>30</v>
      </c>
      <c r="F5913" s="19">
        <v>750</v>
      </c>
      <c r="G5913" s="19">
        <v>1571</v>
      </c>
      <c r="H5913" s="19">
        <v>1</v>
      </c>
      <c r="I5913" s="79">
        <v>273.45</v>
      </c>
      <c r="J5913" s="79">
        <v>273.45</v>
      </c>
      <c r="K5913" s="19" t="s">
        <v>126</v>
      </c>
      <c r="L5913" s="19" t="s">
        <v>7867</v>
      </c>
      <c r="N5913" s="19" t="s">
        <v>128</v>
      </c>
      <c r="Q5913" s="20">
        <v>50</v>
      </c>
      <c r="R5913" s="65" t="s">
        <v>7853</v>
      </c>
      <c r="T5913" s="19" t="s">
        <v>4950</v>
      </c>
      <c r="V5913" s="19" t="s">
        <v>119</v>
      </c>
      <c r="Y5913" s="19" t="s">
        <v>129</v>
      </c>
      <c r="Z5913" s="44" t="s">
        <v>7854</v>
      </c>
      <c r="AA5913" s="44" t="s">
        <v>121</v>
      </c>
    </row>
    <row r="5914" spans="1:27" hidden="1" x14ac:dyDescent="0.25">
      <c r="A5914" s="26">
        <v>140</v>
      </c>
      <c r="B5914" s="19" t="s">
        <v>7706</v>
      </c>
      <c r="C5914" s="44" t="s">
        <v>114</v>
      </c>
      <c r="D5914" s="19" t="s">
        <v>7707</v>
      </c>
      <c r="E5914" s="19">
        <v>30</v>
      </c>
      <c r="F5914" s="19">
        <v>435</v>
      </c>
      <c r="G5914" s="19">
        <v>627</v>
      </c>
      <c r="H5914" s="19">
        <v>1</v>
      </c>
      <c r="I5914" s="79">
        <v>64.28</v>
      </c>
      <c r="J5914" s="79">
        <v>64.28</v>
      </c>
      <c r="K5914" s="19" t="s">
        <v>126</v>
      </c>
      <c r="L5914" s="19" t="s">
        <v>7867</v>
      </c>
      <c r="Q5914" s="20">
        <v>50</v>
      </c>
      <c r="R5914" s="65" t="s">
        <v>7853</v>
      </c>
      <c r="T5914" s="19" t="s">
        <v>4950</v>
      </c>
      <c r="V5914" s="19" t="s">
        <v>119</v>
      </c>
      <c r="Y5914" s="19" t="s">
        <v>129</v>
      </c>
      <c r="Z5914" s="44" t="s">
        <v>7854</v>
      </c>
      <c r="AA5914" s="44" t="s">
        <v>121</v>
      </c>
    </row>
    <row r="5915" spans="1:27" hidden="1" x14ac:dyDescent="0.25">
      <c r="A5915" s="26">
        <v>141</v>
      </c>
      <c r="B5915" s="19" t="s">
        <v>7708</v>
      </c>
      <c r="C5915" s="44" t="s">
        <v>114</v>
      </c>
      <c r="D5915" s="19" t="s">
        <v>7709</v>
      </c>
      <c r="E5915" s="19">
        <v>30</v>
      </c>
      <c r="F5915" s="19">
        <v>435</v>
      </c>
      <c r="G5915" s="19">
        <v>1273</v>
      </c>
      <c r="H5915" s="19">
        <v>1</v>
      </c>
      <c r="I5915" s="79">
        <v>130.36000000000001</v>
      </c>
      <c r="J5915" s="79">
        <v>130.36000000000001</v>
      </c>
      <c r="K5915" s="19" t="s">
        <v>126</v>
      </c>
      <c r="L5915" s="19" t="s">
        <v>7867</v>
      </c>
      <c r="Q5915" s="20">
        <v>50</v>
      </c>
      <c r="R5915" s="65" t="s">
        <v>7853</v>
      </c>
      <c r="T5915" s="19" t="s">
        <v>4950</v>
      </c>
      <c r="V5915" s="19" t="s">
        <v>119</v>
      </c>
      <c r="Y5915" s="19" t="s">
        <v>129</v>
      </c>
      <c r="Z5915" s="44" t="s">
        <v>7854</v>
      </c>
      <c r="AA5915" s="44" t="s">
        <v>121</v>
      </c>
    </row>
    <row r="5916" spans="1:27" hidden="1" x14ac:dyDescent="0.25">
      <c r="A5916" s="26">
        <v>142</v>
      </c>
      <c r="B5916" s="19" t="s">
        <v>7710</v>
      </c>
      <c r="C5916" s="44" t="s">
        <v>114</v>
      </c>
      <c r="D5916" s="19" t="s">
        <v>7711</v>
      </c>
      <c r="E5916" s="19">
        <v>30</v>
      </c>
      <c r="F5916" s="19">
        <v>602</v>
      </c>
      <c r="G5916" s="19">
        <v>738</v>
      </c>
      <c r="H5916" s="19">
        <v>1</v>
      </c>
      <c r="I5916" s="79">
        <v>82.19</v>
      </c>
      <c r="J5916" s="79">
        <v>82.19</v>
      </c>
      <c r="K5916" s="19" t="s">
        <v>126</v>
      </c>
      <c r="L5916" s="19" t="s">
        <v>7867</v>
      </c>
      <c r="N5916" s="19" t="s">
        <v>128</v>
      </c>
      <c r="Q5916" s="20">
        <v>50</v>
      </c>
      <c r="R5916" s="65" t="s">
        <v>7853</v>
      </c>
      <c r="T5916" s="19" t="s">
        <v>4950</v>
      </c>
      <c r="V5916" s="19" t="s">
        <v>119</v>
      </c>
      <c r="X5916" s="19" t="s">
        <v>129</v>
      </c>
      <c r="Z5916" s="44" t="s">
        <v>7854</v>
      </c>
      <c r="AA5916" s="44" t="s">
        <v>121</v>
      </c>
    </row>
    <row r="5917" spans="1:27" hidden="1" x14ac:dyDescent="0.25">
      <c r="A5917" s="26">
        <v>143</v>
      </c>
      <c r="B5917" s="19" t="s">
        <v>7712</v>
      </c>
      <c r="C5917" s="44" t="s">
        <v>114</v>
      </c>
      <c r="D5917" s="19" t="s">
        <v>7013</v>
      </c>
      <c r="E5917" s="19">
        <v>30</v>
      </c>
      <c r="F5917" s="19">
        <v>220</v>
      </c>
      <c r="G5917" s="19">
        <v>828</v>
      </c>
      <c r="H5917" s="19">
        <v>1</v>
      </c>
      <c r="I5917" s="79">
        <v>42.75</v>
      </c>
      <c r="J5917" s="79">
        <v>42.75</v>
      </c>
      <c r="K5917" s="19" t="s">
        <v>126</v>
      </c>
      <c r="L5917" s="19" t="s">
        <v>7867</v>
      </c>
      <c r="Q5917" s="20">
        <v>50</v>
      </c>
      <c r="R5917" s="65" t="s">
        <v>7853</v>
      </c>
      <c r="T5917" s="19" t="s">
        <v>4950</v>
      </c>
      <c r="V5917" s="19" t="s">
        <v>119</v>
      </c>
      <c r="W5917" s="19" t="s">
        <v>129</v>
      </c>
      <c r="Z5917" s="44" t="s">
        <v>7854</v>
      </c>
      <c r="AA5917" s="44" t="s">
        <v>121</v>
      </c>
    </row>
    <row r="5918" spans="1:27" hidden="1" x14ac:dyDescent="0.25">
      <c r="A5918" s="26">
        <v>144</v>
      </c>
      <c r="B5918" s="19" t="s">
        <v>7713</v>
      </c>
      <c r="C5918" s="44" t="s">
        <v>114</v>
      </c>
      <c r="D5918" s="19" t="s">
        <v>7714</v>
      </c>
      <c r="E5918" s="19">
        <v>30</v>
      </c>
      <c r="F5918" s="19">
        <v>650</v>
      </c>
      <c r="G5918" s="19">
        <v>3950</v>
      </c>
      <c r="H5918" s="19">
        <v>1</v>
      </c>
      <c r="I5918" s="79">
        <v>600.03</v>
      </c>
      <c r="J5918" s="79">
        <v>600.03</v>
      </c>
      <c r="K5918" s="19" t="s">
        <v>126</v>
      </c>
      <c r="L5918" s="19" t="s">
        <v>7867</v>
      </c>
      <c r="N5918" s="19" t="s">
        <v>128</v>
      </c>
      <c r="Q5918" s="20">
        <v>50</v>
      </c>
      <c r="R5918" s="65" t="s">
        <v>7853</v>
      </c>
      <c r="T5918" s="19" t="s">
        <v>4950</v>
      </c>
      <c r="V5918" s="19" t="s">
        <v>119</v>
      </c>
      <c r="Y5918" s="19" t="s">
        <v>129</v>
      </c>
      <c r="Z5918" s="44" t="s">
        <v>7854</v>
      </c>
      <c r="AA5918" s="44" t="s">
        <v>121</v>
      </c>
    </row>
    <row r="5919" spans="1:27" hidden="1" x14ac:dyDescent="0.25">
      <c r="A5919" s="26">
        <v>145</v>
      </c>
      <c r="B5919" s="19" t="s">
        <v>7715</v>
      </c>
      <c r="C5919" s="44" t="s">
        <v>114</v>
      </c>
      <c r="D5919" s="19" t="s">
        <v>7021</v>
      </c>
      <c r="E5919" s="19">
        <v>30</v>
      </c>
      <c r="F5919" s="19">
        <v>1200</v>
      </c>
      <c r="G5919" s="19">
        <v>1472</v>
      </c>
      <c r="H5919" s="19">
        <v>2</v>
      </c>
      <c r="I5919" s="79">
        <v>415.98</v>
      </c>
      <c r="J5919" s="79">
        <v>831.97</v>
      </c>
      <c r="K5919" s="19" t="s">
        <v>126</v>
      </c>
      <c r="L5919" s="19" t="s">
        <v>7867</v>
      </c>
      <c r="Q5919" s="20">
        <v>50</v>
      </c>
      <c r="R5919" s="65" t="s">
        <v>7853</v>
      </c>
      <c r="T5919" s="19" t="s">
        <v>4950</v>
      </c>
      <c r="V5919" s="19" t="s">
        <v>119</v>
      </c>
      <c r="Y5919" s="19" t="s">
        <v>129</v>
      </c>
      <c r="Z5919" s="44" t="s">
        <v>7854</v>
      </c>
      <c r="AA5919" s="44" t="s">
        <v>121</v>
      </c>
    </row>
    <row r="5920" spans="1:27" hidden="1" x14ac:dyDescent="0.25">
      <c r="A5920" s="26">
        <v>146</v>
      </c>
      <c r="B5920" s="19" t="s">
        <v>7716</v>
      </c>
      <c r="C5920" s="44" t="s">
        <v>114</v>
      </c>
      <c r="D5920" s="19" t="s">
        <v>7361</v>
      </c>
      <c r="E5920" s="19">
        <v>30</v>
      </c>
      <c r="F5920" s="19">
        <v>435</v>
      </c>
      <c r="G5920" s="19">
        <v>1834</v>
      </c>
      <c r="H5920" s="19">
        <v>2</v>
      </c>
      <c r="I5920" s="79">
        <v>178.06</v>
      </c>
      <c r="J5920" s="79">
        <v>356.13</v>
      </c>
      <c r="K5920" s="19" t="s">
        <v>126</v>
      </c>
      <c r="L5920" s="19" t="s">
        <v>7867</v>
      </c>
      <c r="Q5920" s="20">
        <v>50</v>
      </c>
      <c r="R5920" s="65" t="s">
        <v>7853</v>
      </c>
      <c r="T5920" s="19" t="s">
        <v>4950</v>
      </c>
      <c r="V5920" s="19" t="s">
        <v>119</v>
      </c>
      <c r="Y5920" s="19" t="s">
        <v>129</v>
      </c>
      <c r="Z5920" s="44" t="s">
        <v>7854</v>
      </c>
      <c r="AA5920" s="44" t="s">
        <v>121</v>
      </c>
    </row>
    <row r="5921" spans="1:27" hidden="1" x14ac:dyDescent="0.25">
      <c r="A5921" s="26">
        <v>147</v>
      </c>
      <c r="B5921" s="19" t="s">
        <v>7717</v>
      </c>
      <c r="C5921" s="44" t="s">
        <v>114</v>
      </c>
      <c r="D5921" s="19" t="s">
        <v>7718</v>
      </c>
      <c r="E5921" s="19">
        <v>30</v>
      </c>
      <c r="F5921" s="19">
        <v>319</v>
      </c>
      <c r="G5921" s="19">
        <v>669</v>
      </c>
      <c r="H5921" s="19">
        <v>1</v>
      </c>
      <c r="I5921" s="79">
        <v>41.18</v>
      </c>
      <c r="J5921" s="79">
        <v>41.18</v>
      </c>
      <c r="K5921" s="19" t="s">
        <v>126</v>
      </c>
      <c r="L5921" s="19" t="s">
        <v>7867</v>
      </c>
      <c r="N5921" s="19" t="s">
        <v>128</v>
      </c>
      <c r="Q5921" s="20">
        <v>50</v>
      </c>
      <c r="R5921" s="65" t="s">
        <v>7853</v>
      </c>
      <c r="T5921" s="19" t="s">
        <v>4950</v>
      </c>
      <c r="V5921" s="19" t="s">
        <v>119</v>
      </c>
      <c r="X5921" s="19" t="s">
        <v>129</v>
      </c>
      <c r="Z5921" s="44" t="s">
        <v>7854</v>
      </c>
      <c r="AA5921" s="44" t="s">
        <v>121</v>
      </c>
    </row>
    <row r="5922" spans="1:27" hidden="1" x14ac:dyDescent="0.25">
      <c r="A5922" s="26">
        <v>148</v>
      </c>
      <c r="B5922" s="19" t="s">
        <v>7719</v>
      </c>
      <c r="C5922" s="44" t="s">
        <v>114</v>
      </c>
      <c r="D5922" s="19" t="s">
        <v>7357</v>
      </c>
      <c r="E5922" s="19">
        <v>30</v>
      </c>
      <c r="F5922" s="19">
        <v>1200</v>
      </c>
      <c r="G5922" s="19">
        <v>1848</v>
      </c>
      <c r="H5922" s="19">
        <v>1</v>
      </c>
      <c r="I5922" s="79">
        <v>522.24</v>
      </c>
      <c r="J5922" s="79">
        <v>522.24</v>
      </c>
      <c r="K5922" s="19" t="s">
        <v>126</v>
      </c>
      <c r="L5922" s="19" t="s">
        <v>7867</v>
      </c>
      <c r="P5922" s="19" t="s">
        <v>129</v>
      </c>
      <c r="Q5922" s="20">
        <v>50</v>
      </c>
      <c r="R5922" s="65" t="s">
        <v>7853</v>
      </c>
      <c r="T5922" s="19" t="s">
        <v>4950</v>
      </c>
      <c r="V5922" s="19" t="s">
        <v>119</v>
      </c>
      <c r="Y5922" s="19" t="s">
        <v>129</v>
      </c>
      <c r="Z5922" s="44" t="s">
        <v>7854</v>
      </c>
      <c r="AA5922" s="44" t="s">
        <v>121</v>
      </c>
    </row>
    <row r="5923" spans="1:27" hidden="1" x14ac:dyDescent="0.25">
      <c r="A5923" s="26">
        <v>149</v>
      </c>
      <c r="B5923" s="19" t="s">
        <v>7720</v>
      </c>
      <c r="C5923" s="44" t="s">
        <v>114</v>
      </c>
      <c r="D5923" s="19" t="s">
        <v>7398</v>
      </c>
      <c r="E5923" s="19">
        <v>30</v>
      </c>
      <c r="F5923" s="19">
        <v>1200</v>
      </c>
      <c r="G5923" s="19">
        <v>1642</v>
      </c>
      <c r="H5923" s="19">
        <v>1</v>
      </c>
      <c r="I5923" s="79">
        <v>464.03</v>
      </c>
      <c r="J5923" s="79">
        <v>464.03</v>
      </c>
      <c r="K5923" s="19" t="s">
        <v>126</v>
      </c>
      <c r="L5923" s="19" t="s">
        <v>7867</v>
      </c>
      <c r="P5923" s="19" t="s">
        <v>129</v>
      </c>
      <c r="Q5923" s="20">
        <v>50</v>
      </c>
      <c r="R5923" s="65" t="s">
        <v>7853</v>
      </c>
      <c r="T5923" s="19" t="s">
        <v>4950</v>
      </c>
      <c r="V5923" s="19" t="s">
        <v>119</v>
      </c>
      <c r="Y5923" s="19" t="s">
        <v>129</v>
      </c>
      <c r="Z5923" s="44" t="s">
        <v>7854</v>
      </c>
      <c r="AA5923" s="44" t="s">
        <v>121</v>
      </c>
    </row>
    <row r="5924" spans="1:27" hidden="1" x14ac:dyDescent="0.25">
      <c r="A5924" s="26">
        <v>150</v>
      </c>
      <c r="B5924" s="19" t="s">
        <v>7721</v>
      </c>
      <c r="C5924" s="44" t="s">
        <v>114</v>
      </c>
      <c r="D5924" s="19" t="s">
        <v>7400</v>
      </c>
      <c r="E5924" s="19">
        <v>30</v>
      </c>
      <c r="F5924" s="19">
        <v>1200</v>
      </c>
      <c r="G5924" s="19">
        <v>1638</v>
      </c>
      <c r="H5924" s="19">
        <v>1</v>
      </c>
      <c r="I5924" s="79">
        <v>462.9</v>
      </c>
      <c r="J5924" s="79">
        <v>462.9</v>
      </c>
      <c r="K5924" s="19" t="s">
        <v>126</v>
      </c>
      <c r="L5924" s="19" t="s">
        <v>7867</v>
      </c>
      <c r="P5924" s="19" t="s">
        <v>129</v>
      </c>
      <c r="Q5924" s="20">
        <v>50</v>
      </c>
      <c r="R5924" s="65" t="s">
        <v>7853</v>
      </c>
      <c r="T5924" s="19" t="s">
        <v>4950</v>
      </c>
      <c r="V5924" s="19" t="s">
        <v>119</v>
      </c>
      <c r="Y5924" s="19" t="s">
        <v>129</v>
      </c>
      <c r="Z5924" s="44" t="s">
        <v>7854</v>
      </c>
      <c r="AA5924" s="44" t="s">
        <v>121</v>
      </c>
    </row>
    <row r="5925" spans="1:27" hidden="1" x14ac:dyDescent="0.25">
      <c r="A5925" s="26">
        <v>151</v>
      </c>
      <c r="B5925" s="19" t="s">
        <v>7722</v>
      </c>
      <c r="C5925" s="44" t="s">
        <v>114</v>
      </c>
      <c r="D5925" s="19" t="s">
        <v>7723</v>
      </c>
      <c r="E5925" s="19">
        <v>30</v>
      </c>
      <c r="F5925" s="19">
        <v>1200</v>
      </c>
      <c r="G5925" s="19">
        <v>1486</v>
      </c>
      <c r="H5925" s="19">
        <v>1</v>
      </c>
      <c r="I5925" s="79">
        <v>418.95</v>
      </c>
      <c r="J5925" s="79">
        <v>418.95</v>
      </c>
      <c r="K5925" s="19" t="s">
        <v>126</v>
      </c>
      <c r="L5925" s="19" t="s">
        <v>7867</v>
      </c>
      <c r="P5925" s="19" t="s">
        <v>129</v>
      </c>
      <c r="Q5925" s="20">
        <v>50</v>
      </c>
      <c r="R5925" s="65" t="s">
        <v>7853</v>
      </c>
      <c r="T5925" s="19" t="s">
        <v>4950</v>
      </c>
      <c r="V5925" s="19" t="s">
        <v>119</v>
      </c>
      <c r="Y5925" s="19" t="s">
        <v>129</v>
      </c>
      <c r="Z5925" s="44" t="s">
        <v>7854</v>
      </c>
      <c r="AA5925" s="44" t="s">
        <v>121</v>
      </c>
    </row>
    <row r="5926" spans="1:27" hidden="1" x14ac:dyDescent="0.25">
      <c r="A5926" s="26">
        <v>152</v>
      </c>
      <c r="B5926" s="19" t="s">
        <v>7724</v>
      </c>
      <c r="C5926" s="44" t="s">
        <v>114</v>
      </c>
      <c r="D5926" s="19" t="s">
        <v>7402</v>
      </c>
      <c r="E5926" s="19">
        <v>30</v>
      </c>
      <c r="F5926" s="19">
        <v>1200</v>
      </c>
      <c r="G5926" s="19">
        <v>1626</v>
      </c>
      <c r="H5926" s="19">
        <v>1</v>
      </c>
      <c r="I5926" s="79">
        <v>459.51</v>
      </c>
      <c r="J5926" s="79">
        <v>459.51</v>
      </c>
      <c r="K5926" s="19" t="s">
        <v>126</v>
      </c>
      <c r="L5926" s="19" t="s">
        <v>7867</v>
      </c>
      <c r="P5926" s="19" t="s">
        <v>129</v>
      </c>
      <c r="Q5926" s="20">
        <v>50</v>
      </c>
      <c r="R5926" s="65" t="s">
        <v>7853</v>
      </c>
      <c r="T5926" s="19" t="s">
        <v>4950</v>
      </c>
      <c r="V5926" s="19" t="s">
        <v>119</v>
      </c>
      <c r="Y5926" s="19" t="s">
        <v>129</v>
      </c>
      <c r="Z5926" s="44" t="s">
        <v>7854</v>
      </c>
      <c r="AA5926" s="44" t="s">
        <v>121</v>
      </c>
    </row>
    <row r="5927" spans="1:27" hidden="1" x14ac:dyDescent="0.25">
      <c r="A5927" s="26">
        <v>153</v>
      </c>
      <c r="B5927" s="19" t="s">
        <v>7725</v>
      </c>
      <c r="C5927" s="44" t="s">
        <v>114</v>
      </c>
      <c r="D5927" s="19" t="s">
        <v>7359</v>
      </c>
      <c r="E5927" s="19">
        <v>30</v>
      </c>
      <c r="F5927" s="19">
        <v>1200</v>
      </c>
      <c r="G5927" s="19">
        <v>1500</v>
      </c>
      <c r="H5927" s="19">
        <v>1</v>
      </c>
      <c r="I5927" s="79">
        <v>423.9</v>
      </c>
      <c r="J5927" s="79">
        <v>423.9</v>
      </c>
      <c r="K5927" s="19" t="s">
        <v>126</v>
      </c>
      <c r="L5927" s="19" t="s">
        <v>7867</v>
      </c>
      <c r="P5927" s="19" t="s">
        <v>129</v>
      </c>
      <c r="Q5927" s="20">
        <v>50</v>
      </c>
      <c r="R5927" s="65" t="s">
        <v>7853</v>
      </c>
      <c r="T5927" s="19" t="s">
        <v>4950</v>
      </c>
      <c r="V5927" s="19" t="s">
        <v>119</v>
      </c>
      <c r="Y5927" s="19" t="s">
        <v>129</v>
      </c>
      <c r="Z5927" s="44" t="s">
        <v>7854</v>
      </c>
      <c r="AA5927" s="44" t="s">
        <v>121</v>
      </c>
    </row>
    <row r="5928" spans="1:27" hidden="1" x14ac:dyDescent="0.25">
      <c r="A5928" s="26">
        <v>154</v>
      </c>
      <c r="B5928" s="19" t="s">
        <v>7705</v>
      </c>
      <c r="C5928" s="44" t="s">
        <v>114</v>
      </c>
      <c r="D5928" s="19" t="s">
        <v>6986</v>
      </c>
      <c r="E5928" s="19">
        <v>30</v>
      </c>
      <c r="F5928" s="19">
        <v>750</v>
      </c>
      <c r="G5928" s="19">
        <v>1571</v>
      </c>
      <c r="H5928" s="19">
        <v>1</v>
      </c>
      <c r="I5928" s="79">
        <v>273.45</v>
      </c>
      <c r="J5928" s="79">
        <v>273.45</v>
      </c>
      <c r="K5928" s="19" t="s">
        <v>126</v>
      </c>
      <c r="L5928" s="19" t="s">
        <v>7868</v>
      </c>
      <c r="N5928" s="19" t="s">
        <v>128</v>
      </c>
      <c r="Q5928" s="20">
        <v>50</v>
      </c>
      <c r="R5928" s="65" t="s">
        <v>7853</v>
      </c>
      <c r="T5928" s="19" t="s">
        <v>4950</v>
      </c>
      <c r="V5928" s="19" t="s">
        <v>119</v>
      </c>
      <c r="Y5928" s="19" t="s">
        <v>129</v>
      </c>
      <c r="Z5928" s="44" t="s">
        <v>7854</v>
      </c>
      <c r="AA5928" s="44" t="s">
        <v>121</v>
      </c>
    </row>
    <row r="5929" spans="1:27" hidden="1" x14ac:dyDescent="0.25">
      <c r="A5929" s="26">
        <v>155</v>
      </c>
      <c r="B5929" s="19" t="s">
        <v>7726</v>
      </c>
      <c r="C5929" s="44" t="s">
        <v>114</v>
      </c>
      <c r="D5929" s="19" t="s">
        <v>7727</v>
      </c>
      <c r="E5929" s="19">
        <v>30</v>
      </c>
      <c r="F5929" s="19">
        <v>435</v>
      </c>
      <c r="G5929" s="19">
        <v>1472</v>
      </c>
      <c r="H5929" s="19">
        <v>2</v>
      </c>
      <c r="I5929" s="79">
        <v>150.84</v>
      </c>
      <c r="J5929" s="79">
        <v>301.69</v>
      </c>
      <c r="K5929" s="19" t="s">
        <v>126</v>
      </c>
      <c r="L5929" s="19" t="s">
        <v>7868</v>
      </c>
      <c r="Q5929" s="20">
        <v>50</v>
      </c>
      <c r="R5929" s="65" t="s">
        <v>7853</v>
      </c>
      <c r="T5929" s="19" t="s">
        <v>4950</v>
      </c>
      <c r="V5929" s="19" t="s">
        <v>119</v>
      </c>
      <c r="Y5929" s="19" t="s">
        <v>129</v>
      </c>
      <c r="Z5929" s="44" t="s">
        <v>7854</v>
      </c>
      <c r="AA5929" s="44" t="s">
        <v>121</v>
      </c>
    </row>
    <row r="5930" spans="1:27" hidden="1" x14ac:dyDescent="0.25">
      <c r="A5930" s="26">
        <v>156</v>
      </c>
      <c r="B5930" s="19" t="s">
        <v>7706</v>
      </c>
      <c r="C5930" s="44" t="s">
        <v>114</v>
      </c>
      <c r="D5930" s="19" t="s">
        <v>7707</v>
      </c>
      <c r="E5930" s="19">
        <v>30</v>
      </c>
      <c r="F5930" s="19">
        <v>435</v>
      </c>
      <c r="G5930" s="19">
        <v>627</v>
      </c>
      <c r="H5930" s="19">
        <v>1</v>
      </c>
      <c r="I5930" s="79">
        <v>64.28</v>
      </c>
      <c r="J5930" s="79">
        <v>64.28</v>
      </c>
      <c r="K5930" s="19" t="s">
        <v>126</v>
      </c>
      <c r="L5930" s="19" t="s">
        <v>7868</v>
      </c>
      <c r="Q5930" s="20">
        <v>50</v>
      </c>
      <c r="R5930" s="65" t="s">
        <v>7853</v>
      </c>
      <c r="T5930" s="19" t="s">
        <v>4950</v>
      </c>
      <c r="V5930" s="19" t="s">
        <v>119</v>
      </c>
      <c r="Y5930" s="19" t="s">
        <v>129</v>
      </c>
      <c r="Z5930" s="44" t="s">
        <v>7854</v>
      </c>
      <c r="AA5930" s="44" t="s">
        <v>121</v>
      </c>
    </row>
    <row r="5931" spans="1:27" hidden="1" x14ac:dyDescent="0.25">
      <c r="A5931" s="26">
        <v>157</v>
      </c>
      <c r="B5931" s="19" t="s">
        <v>7708</v>
      </c>
      <c r="C5931" s="44" t="s">
        <v>114</v>
      </c>
      <c r="D5931" s="19" t="s">
        <v>7709</v>
      </c>
      <c r="E5931" s="19">
        <v>30</v>
      </c>
      <c r="F5931" s="19">
        <v>435</v>
      </c>
      <c r="G5931" s="19">
        <v>1273</v>
      </c>
      <c r="H5931" s="19">
        <v>1</v>
      </c>
      <c r="I5931" s="79">
        <v>130.36000000000001</v>
      </c>
      <c r="J5931" s="79">
        <v>130.36000000000001</v>
      </c>
      <c r="K5931" s="19" t="s">
        <v>126</v>
      </c>
      <c r="L5931" s="19" t="s">
        <v>7868</v>
      </c>
      <c r="Q5931" s="20">
        <v>50</v>
      </c>
      <c r="R5931" s="65" t="s">
        <v>7853</v>
      </c>
      <c r="T5931" s="19" t="s">
        <v>4950</v>
      </c>
      <c r="V5931" s="19" t="s">
        <v>119</v>
      </c>
      <c r="Y5931" s="19" t="s">
        <v>129</v>
      </c>
      <c r="Z5931" s="44" t="s">
        <v>7854</v>
      </c>
      <c r="AA5931" s="44" t="s">
        <v>121</v>
      </c>
    </row>
    <row r="5932" spans="1:27" hidden="1" x14ac:dyDescent="0.25">
      <c r="A5932" s="26">
        <v>158</v>
      </c>
      <c r="B5932" s="19" t="s">
        <v>7728</v>
      </c>
      <c r="C5932" s="44" t="s">
        <v>114</v>
      </c>
      <c r="D5932" s="19" t="s">
        <v>7729</v>
      </c>
      <c r="E5932" s="19">
        <v>30</v>
      </c>
      <c r="F5932" s="19">
        <v>893</v>
      </c>
      <c r="G5932" s="19">
        <v>900</v>
      </c>
      <c r="H5932" s="19">
        <v>1</v>
      </c>
      <c r="I5932" s="79">
        <v>137.41999999999999</v>
      </c>
      <c r="J5932" s="79">
        <v>137.41999999999999</v>
      </c>
      <c r="K5932" s="19" t="s">
        <v>126</v>
      </c>
      <c r="L5932" s="19" t="s">
        <v>7868</v>
      </c>
      <c r="Q5932" s="20">
        <v>50</v>
      </c>
      <c r="R5932" s="65" t="s">
        <v>7853</v>
      </c>
      <c r="T5932" s="19" t="s">
        <v>4950</v>
      </c>
      <c r="V5932" s="19" t="s">
        <v>119</v>
      </c>
      <c r="Y5932" s="19" t="s">
        <v>129</v>
      </c>
      <c r="Z5932" s="44" t="s">
        <v>7854</v>
      </c>
      <c r="AA5932" s="44" t="s">
        <v>121</v>
      </c>
    </row>
    <row r="5933" spans="1:27" hidden="1" x14ac:dyDescent="0.25">
      <c r="A5933" s="26">
        <v>159</v>
      </c>
      <c r="B5933" s="19" t="s">
        <v>7730</v>
      </c>
      <c r="C5933" s="44" t="s">
        <v>114</v>
      </c>
      <c r="D5933" s="19" t="s">
        <v>7731</v>
      </c>
      <c r="E5933" s="19">
        <v>30</v>
      </c>
      <c r="F5933" s="19">
        <v>600</v>
      </c>
      <c r="G5933" s="19">
        <v>661</v>
      </c>
      <c r="H5933" s="19">
        <v>1</v>
      </c>
      <c r="I5933" s="79">
        <v>76.959999999999994</v>
      </c>
      <c r="J5933" s="79">
        <v>76.959999999999994</v>
      </c>
      <c r="K5933" s="19" t="s">
        <v>126</v>
      </c>
      <c r="L5933" s="19" t="s">
        <v>7868</v>
      </c>
      <c r="N5933" s="19" t="s">
        <v>128</v>
      </c>
      <c r="Q5933" s="20">
        <v>50</v>
      </c>
      <c r="R5933" s="65" t="s">
        <v>7853</v>
      </c>
      <c r="T5933" s="19" t="s">
        <v>4950</v>
      </c>
      <c r="V5933" s="19" t="s">
        <v>119</v>
      </c>
      <c r="X5933" s="19" t="s">
        <v>129</v>
      </c>
      <c r="Z5933" s="44" t="s">
        <v>7854</v>
      </c>
      <c r="AA5933" s="44" t="s">
        <v>121</v>
      </c>
    </row>
    <row r="5934" spans="1:27" hidden="1" x14ac:dyDescent="0.25">
      <c r="A5934" s="26">
        <v>160</v>
      </c>
      <c r="B5934" s="19" t="s">
        <v>7732</v>
      </c>
      <c r="C5934" s="44" t="s">
        <v>114</v>
      </c>
      <c r="D5934" s="19" t="s">
        <v>7011</v>
      </c>
      <c r="E5934" s="19">
        <v>30</v>
      </c>
      <c r="F5934" s="19">
        <v>778</v>
      </c>
      <c r="G5934" s="19">
        <v>1083</v>
      </c>
      <c r="H5934" s="19">
        <v>1</v>
      </c>
      <c r="I5934" s="79">
        <v>137.74</v>
      </c>
      <c r="J5934" s="79">
        <v>137.74</v>
      </c>
      <c r="K5934" s="19" t="s">
        <v>126</v>
      </c>
      <c r="L5934" s="19" t="s">
        <v>7868</v>
      </c>
      <c r="Q5934" s="20">
        <v>50</v>
      </c>
      <c r="R5934" s="65" t="s">
        <v>7853</v>
      </c>
      <c r="T5934" s="19" t="s">
        <v>4950</v>
      </c>
      <c r="V5934" s="19" t="s">
        <v>119</v>
      </c>
      <c r="W5934" s="19" t="s">
        <v>129</v>
      </c>
      <c r="Z5934" s="44" t="s">
        <v>7854</v>
      </c>
      <c r="AA5934" s="44" t="s">
        <v>121</v>
      </c>
    </row>
    <row r="5935" spans="1:27" hidden="1" x14ac:dyDescent="0.25">
      <c r="A5935" s="26">
        <v>161</v>
      </c>
      <c r="B5935" s="19" t="s">
        <v>7733</v>
      </c>
      <c r="C5935" s="44" t="s">
        <v>114</v>
      </c>
      <c r="D5935" s="19" t="s">
        <v>7734</v>
      </c>
      <c r="E5935" s="19">
        <v>30</v>
      </c>
      <c r="F5935" s="19">
        <v>463</v>
      </c>
      <c r="G5935" s="19">
        <v>617</v>
      </c>
      <c r="H5935" s="19">
        <v>1</v>
      </c>
      <c r="I5935" s="79">
        <v>35.979999999999997</v>
      </c>
      <c r="J5935" s="79">
        <v>35.979999999999997</v>
      </c>
      <c r="K5935" s="19" t="s">
        <v>126</v>
      </c>
      <c r="L5935" s="19" t="s">
        <v>7868</v>
      </c>
      <c r="Q5935" s="20">
        <v>50</v>
      </c>
      <c r="R5935" s="65" t="s">
        <v>7853</v>
      </c>
      <c r="T5935" s="19" t="s">
        <v>4950</v>
      </c>
      <c r="V5935" s="19" t="s">
        <v>119</v>
      </c>
      <c r="W5935" s="19" t="s">
        <v>129</v>
      </c>
      <c r="Z5935" s="44" t="s">
        <v>7854</v>
      </c>
      <c r="AA5935" s="44" t="s">
        <v>121</v>
      </c>
    </row>
    <row r="5936" spans="1:27" hidden="1" x14ac:dyDescent="0.25">
      <c r="A5936" s="26">
        <v>162</v>
      </c>
      <c r="B5936" s="19" t="s">
        <v>7735</v>
      </c>
      <c r="C5936" s="44" t="s">
        <v>114</v>
      </c>
      <c r="D5936" s="19" t="s">
        <v>7736</v>
      </c>
      <c r="E5936" s="19">
        <v>30</v>
      </c>
      <c r="F5936" s="19">
        <v>770</v>
      </c>
      <c r="G5936" s="19">
        <v>1261</v>
      </c>
      <c r="H5936" s="19">
        <v>1</v>
      </c>
      <c r="I5936" s="79">
        <v>161.05000000000001</v>
      </c>
      <c r="J5936" s="79">
        <v>161.05000000000001</v>
      </c>
      <c r="K5936" s="19" t="s">
        <v>126</v>
      </c>
      <c r="L5936" s="19" t="s">
        <v>7868</v>
      </c>
      <c r="Q5936" s="20">
        <v>50</v>
      </c>
      <c r="R5936" s="65" t="s">
        <v>7853</v>
      </c>
      <c r="T5936" s="19" t="s">
        <v>4950</v>
      </c>
      <c r="V5936" s="19" t="s">
        <v>119</v>
      </c>
      <c r="W5936" s="19" t="s">
        <v>129</v>
      </c>
      <c r="Z5936" s="44" t="s">
        <v>7854</v>
      </c>
      <c r="AA5936" s="44" t="s">
        <v>121</v>
      </c>
    </row>
    <row r="5937" spans="1:27" hidden="1" x14ac:dyDescent="0.25">
      <c r="A5937" s="26">
        <v>163</v>
      </c>
      <c r="B5937" s="19" t="s">
        <v>7737</v>
      </c>
      <c r="C5937" s="44" t="s">
        <v>114</v>
      </c>
      <c r="D5937" s="19" t="s">
        <v>7738</v>
      </c>
      <c r="E5937" s="19">
        <v>30</v>
      </c>
      <c r="F5937" s="19">
        <v>112</v>
      </c>
      <c r="G5937" s="19">
        <v>729</v>
      </c>
      <c r="H5937" s="19">
        <v>1</v>
      </c>
      <c r="I5937" s="79">
        <v>18.82</v>
      </c>
      <c r="J5937" s="79">
        <v>18.82</v>
      </c>
      <c r="K5937" s="19" t="s">
        <v>126</v>
      </c>
      <c r="L5937" s="19" t="s">
        <v>7868</v>
      </c>
      <c r="Q5937" s="20">
        <v>50</v>
      </c>
      <c r="R5937" s="65" t="s">
        <v>7853</v>
      </c>
      <c r="T5937" s="19" t="s">
        <v>4950</v>
      </c>
      <c r="V5937" s="19" t="s">
        <v>119</v>
      </c>
      <c r="W5937" s="19" t="s">
        <v>129</v>
      </c>
      <c r="Z5937" s="44" t="s">
        <v>7854</v>
      </c>
      <c r="AA5937" s="44" t="s">
        <v>121</v>
      </c>
    </row>
    <row r="5938" spans="1:27" hidden="1" x14ac:dyDescent="0.25">
      <c r="A5938" s="26">
        <v>164</v>
      </c>
      <c r="B5938" s="19" t="s">
        <v>7739</v>
      </c>
      <c r="C5938" s="44" t="s">
        <v>114</v>
      </c>
      <c r="D5938" s="19" t="s">
        <v>7740</v>
      </c>
      <c r="E5938" s="19">
        <v>30</v>
      </c>
      <c r="F5938" s="19">
        <v>628</v>
      </c>
      <c r="G5938" s="19">
        <v>1200</v>
      </c>
      <c r="H5938" s="19">
        <v>2</v>
      </c>
      <c r="I5938" s="79">
        <v>177.48</v>
      </c>
      <c r="J5938" s="79">
        <v>354.95</v>
      </c>
      <c r="K5938" s="19" t="s">
        <v>126</v>
      </c>
      <c r="L5938" s="19" t="s">
        <v>7868</v>
      </c>
      <c r="Q5938" s="20">
        <v>50</v>
      </c>
      <c r="R5938" s="65" t="s">
        <v>7853</v>
      </c>
      <c r="T5938" s="19" t="s">
        <v>4950</v>
      </c>
      <c r="V5938" s="19" t="s">
        <v>119</v>
      </c>
      <c r="Y5938" s="19" t="s">
        <v>129</v>
      </c>
      <c r="Z5938" s="44" t="s">
        <v>7854</v>
      </c>
      <c r="AA5938" s="44" t="s">
        <v>121</v>
      </c>
    </row>
    <row r="5939" spans="1:27" hidden="1" x14ac:dyDescent="0.25">
      <c r="A5939" s="26">
        <v>165</v>
      </c>
      <c r="B5939" s="19" t="s">
        <v>7741</v>
      </c>
      <c r="C5939" s="44" t="s">
        <v>114</v>
      </c>
      <c r="D5939" s="19" t="s">
        <v>7025</v>
      </c>
      <c r="E5939" s="19">
        <v>30</v>
      </c>
      <c r="F5939" s="19">
        <v>1200</v>
      </c>
      <c r="G5939" s="19">
        <v>1272</v>
      </c>
      <c r="H5939" s="19">
        <v>2</v>
      </c>
      <c r="I5939" s="79">
        <v>359.46</v>
      </c>
      <c r="J5939" s="79">
        <v>718.93</v>
      </c>
      <c r="K5939" s="19" t="s">
        <v>126</v>
      </c>
      <c r="L5939" s="19" t="s">
        <v>7868</v>
      </c>
      <c r="Q5939" s="20">
        <v>50</v>
      </c>
      <c r="R5939" s="65" t="s">
        <v>7853</v>
      </c>
      <c r="T5939" s="19" t="s">
        <v>4950</v>
      </c>
      <c r="V5939" s="19" t="s">
        <v>119</v>
      </c>
      <c r="Y5939" s="19" t="s">
        <v>129</v>
      </c>
      <c r="Z5939" s="44" t="s">
        <v>7854</v>
      </c>
      <c r="AA5939" s="44" t="s">
        <v>121</v>
      </c>
    </row>
    <row r="5940" spans="1:27" hidden="1" x14ac:dyDescent="0.25">
      <c r="A5940" s="26">
        <v>166</v>
      </c>
      <c r="B5940" s="19" t="s">
        <v>7742</v>
      </c>
      <c r="C5940" s="44" t="s">
        <v>114</v>
      </c>
      <c r="D5940" s="19" t="s">
        <v>7743</v>
      </c>
      <c r="E5940" s="19">
        <v>30</v>
      </c>
      <c r="F5940" s="19">
        <v>750</v>
      </c>
      <c r="G5940" s="19">
        <v>2238</v>
      </c>
      <c r="H5940" s="19">
        <v>1</v>
      </c>
      <c r="I5940" s="79">
        <v>363.28</v>
      </c>
      <c r="J5940" s="79">
        <v>363.28</v>
      </c>
      <c r="K5940" s="19" t="s">
        <v>126</v>
      </c>
      <c r="L5940" s="19" t="s">
        <v>7868</v>
      </c>
      <c r="N5940" s="19" t="s">
        <v>128</v>
      </c>
      <c r="P5940" s="19" t="s">
        <v>129</v>
      </c>
      <c r="Q5940" s="20">
        <v>50</v>
      </c>
      <c r="R5940" s="65" t="s">
        <v>7853</v>
      </c>
      <c r="T5940" s="19" t="s">
        <v>4950</v>
      </c>
      <c r="V5940" s="19" t="s">
        <v>119</v>
      </c>
      <c r="Y5940" s="19" t="s">
        <v>129</v>
      </c>
      <c r="Z5940" s="44" t="s">
        <v>7854</v>
      </c>
      <c r="AA5940" s="44" t="s">
        <v>121</v>
      </c>
    </row>
    <row r="5941" spans="1:27" hidden="1" x14ac:dyDescent="0.25">
      <c r="A5941" s="26">
        <v>167</v>
      </c>
      <c r="B5941" s="19" t="s">
        <v>7744</v>
      </c>
      <c r="C5941" s="44" t="s">
        <v>114</v>
      </c>
      <c r="D5941" s="19" t="s">
        <v>7743</v>
      </c>
      <c r="E5941" s="19">
        <v>30</v>
      </c>
      <c r="F5941" s="19">
        <v>750</v>
      </c>
      <c r="G5941" s="19">
        <v>2238</v>
      </c>
      <c r="H5941" s="19">
        <v>1</v>
      </c>
      <c r="I5941" s="79">
        <v>363.28</v>
      </c>
      <c r="J5941" s="79">
        <v>363.28</v>
      </c>
      <c r="K5941" s="19" t="s">
        <v>126</v>
      </c>
      <c r="L5941" s="19" t="s">
        <v>7868</v>
      </c>
      <c r="N5941" s="19" t="s">
        <v>128</v>
      </c>
      <c r="P5941" s="19" t="s">
        <v>129</v>
      </c>
      <c r="Q5941" s="20">
        <v>50</v>
      </c>
      <c r="R5941" s="65" t="s">
        <v>7853</v>
      </c>
      <c r="T5941" s="19" t="s">
        <v>4950</v>
      </c>
      <c r="V5941" s="19" t="s">
        <v>119</v>
      </c>
      <c r="Y5941" s="19" t="s">
        <v>129</v>
      </c>
      <c r="Z5941" s="44" t="s">
        <v>7854</v>
      </c>
      <c r="AA5941" s="44" t="s">
        <v>121</v>
      </c>
    </row>
    <row r="5942" spans="1:27" hidden="1" x14ac:dyDescent="0.25">
      <c r="A5942" s="26">
        <v>168</v>
      </c>
      <c r="B5942" s="19" t="s">
        <v>7745</v>
      </c>
      <c r="C5942" s="44" t="s">
        <v>114</v>
      </c>
      <c r="D5942" s="19" t="s">
        <v>7746</v>
      </c>
      <c r="E5942" s="19">
        <v>30</v>
      </c>
      <c r="F5942" s="19">
        <v>750</v>
      </c>
      <c r="G5942" s="19">
        <v>2227</v>
      </c>
      <c r="H5942" s="19">
        <v>1</v>
      </c>
      <c r="I5942" s="79">
        <v>349.22</v>
      </c>
      <c r="J5942" s="79">
        <v>349.22</v>
      </c>
      <c r="K5942" s="19" t="s">
        <v>126</v>
      </c>
      <c r="L5942" s="19" t="s">
        <v>7868</v>
      </c>
      <c r="N5942" s="19" t="s">
        <v>128</v>
      </c>
      <c r="P5942" s="19" t="s">
        <v>129</v>
      </c>
      <c r="Q5942" s="20">
        <v>50</v>
      </c>
      <c r="R5942" s="65" t="s">
        <v>7853</v>
      </c>
      <c r="T5942" s="19" t="s">
        <v>4950</v>
      </c>
      <c r="V5942" s="19" t="s">
        <v>119</v>
      </c>
      <c r="Y5942" s="19" t="s">
        <v>129</v>
      </c>
      <c r="Z5942" s="44" t="s">
        <v>7854</v>
      </c>
      <c r="AA5942" s="44" t="s">
        <v>121</v>
      </c>
    </row>
    <row r="5943" spans="1:27" hidden="1" x14ac:dyDescent="0.25">
      <c r="A5943" s="26">
        <v>169</v>
      </c>
      <c r="B5943" s="19" t="s">
        <v>7747</v>
      </c>
      <c r="C5943" s="44" t="s">
        <v>114</v>
      </c>
      <c r="D5943" s="19" t="s">
        <v>7746</v>
      </c>
      <c r="E5943" s="19">
        <v>30</v>
      </c>
      <c r="F5943" s="19">
        <v>750</v>
      </c>
      <c r="G5943" s="19">
        <v>2227</v>
      </c>
      <c r="H5943" s="19">
        <v>1</v>
      </c>
      <c r="I5943" s="79">
        <v>349.22</v>
      </c>
      <c r="J5943" s="79">
        <v>349.22</v>
      </c>
      <c r="K5943" s="19" t="s">
        <v>126</v>
      </c>
      <c r="L5943" s="19" t="s">
        <v>7868</v>
      </c>
      <c r="N5943" s="19" t="s">
        <v>128</v>
      </c>
      <c r="P5943" s="19" t="s">
        <v>129</v>
      </c>
      <c r="Q5943" s="20">
        <v>50</v>
      </c>
      <c r="R5943" s="65" t="s">
        <v>7853</v>
      </c>
      <c r="T5943" s="19" t="s">
        <v>4950</v>
      </c>
      <c r="V5943" s="19" t="s">
        <v>119</v>
      </c>
      <c r="Y5943" s="19" t="s">
        <v>129</v>
      </c>
      <c r="Z5943" s="44" t="s">
        <v>7854</v>
      </c>
      <c r="AA5943" s="44" t="s">
        <v>121</v>
      </c>
    </row>
    <row r="5944" spans="1:27" hidden="1" x14ac:dyDescent="0.25">
      <c r="A5944" s="26">
        <v>170</v>
      </c>
      <c r="B5944" s="19" t="s">
        <v>7748</v>
      </c>
      <c r="C5944" s="44" t="s">
        <v>114</v>
      </c>
      <c r="D5944" s="19" t="s">
        <v>7749</v>
      </c>
      <c r="E5944" s="19">
        <v>30</v>
      </c>
      <c r="F5944" s="19">
        <v>435</v>
      </c>
      <c r="G5944" s="19">
        <v>1742</v>
      </c>
      <c r="H5944" s="19">
        <v>1</v>
      </c>
      <c r="I5944" s="79">
        <v>169.52</v>
      </c>
      <c r="J5944" s="79">
        <v>169.52</v>
      </c>
      <c r="K5944" s="19" t="s">
        <v>126</v>
      </c>
      <c r="L5944" s="19" t="s">
        <v>7868</v>
      </c>
      <c r="Q5944" s="20">
        <v>50</v>
      </c>
      <c r="R5944" s="65" t="s">
        <v>7853</v>
      </c>
      <c r="T5944" s="19" t="s">
        <v>4950</v>
      </c>
      <c r="V5944" s="19" t="s">
        <v>119</v>
      </c>
      <c r="Y5944" s="19" t="s">
        <v>129</v>
      </c>
      <c r="Z5944" s="44" t="s">
        <v>7854</v>
      </c>
      <c r="AA5944" s="44" t="s">
        <v>121</v>
      </c>
    </row>
    <row r="5945" spans="1:27" hidden="1" x14ac:dyDescent="0.25">
      <c r="A5945" s="26">
        <v>171</v>
      </c>
      <c r="B5945" s="19" t="s">
        <v>7750</v>
      </c>
      <c r="C5945" s="44" t="s">
        <v>114</v>
      </c>
      <c r="D5945" s="19" t="s">
        <v>7751</v>
      </c>
      <c r="E5945" s="19">
        <v>30</v>
      </c>
      <c r="F5945" s="19">
        <v>435</v>
      </c>
      <c r="G5945" s="19">
        <v>1740</v>
      </c>
      <c r="H5945" s="19">
        <v>1</v>
      </c>
      <c r="I5945" s="79">
        <v>169.17</v>
      </c>
      <c r="J5945" s="79">
        <v>169.17</v>
      </c>
      <c r="K5945" s="19" t="s">
        <v>126</v>
      </c>
      <c r="L5945" s="19" t="s">
        <v>7868</v>
      </c>
      <c r="Q5945" s="20">
        <v>50</v>
      </c>
      <c r="R5945" s="65" t="s">
        <v>7853</v>
      </c>
      <c r="T5945" s="19" t="s">
        <v>4950</v>
      </c>
      <c r="V5945" s="19" t="s">
        <v>119</v>
      </c>
      <c r="Y5945" s="19" t="s">
        <v>129</v>
      </c>
      <c r="Z5945" s="44" t="s">
        <v>7854</v>
      </c>
      <c r="AA5945" s="44" t="s">
        <v>121</v>
      </c>
    </row>
    <row r="5946" spans="1:27" hidden="1" x14ac:dyDescent="0.25">
      <c r="A5946" s="26">
        <v>172</v>
      </c>
      <c r="B5946" s="19" t="s">
        <v>7752</v>
      </c>
      <c r="C5946" s="44" t="s">
        <v>114</v>
      </c>
      <c r="D5946" s="19" t="s">
        <v>7368</v>
      </c>
      <c r="E5946" s="19">
        <v>30</v>
      </c>
      <c r="F5946" s="19">
        <v>435</v>
      </c>
      <c r="G5946" s="19">
        <v>1618</v>
      </c>
      <c r="H5946" s="19">
        <v>2</v>
      </c>
      <c r="I5946" s="79">
        <v>159.72</v>
      </c>
      <c r="J5946" s="79">
        <v>319.44</v>
      </c>
      <c r="K5946" s="19" t="s">
        <v>126</v>
      </c>
      <c r="L5946" s="19" t="s">
        <v>7868</v>
      </c>
      <c r="Q5946" s="20">
        <v>50</v>
      </c>
      <c r="R5946" s="65" t="s">
        <v>7853</v>
      </c>
      <c r="T5946" s="19" t="s">
        <v>4950</v>
      </c>
      <c r="V5946" s="19" t="s">
        <v>119</v>
      </c>
      <c r="Y5946" s="19" t="s">
        <v>129</v>
      </c>
      <c r="Z5946" s="44" t="s">
        <v>7854</v>
      </c>
      <c r="AA5946" s="44" t="s">
        <v>121</v>
      </c>
    </row>
    <row r="5947" spans="1:27" hidden="1" x14ac:dyDescent="0.25">
      <c r="A5947" s="26">
        <v>173</v>
      </c>
      <c r="B5947" s="19" t="s">
        <v>7753</v>
      </c>
      <c r="C5947" s="44" t="s">
        <v>114</v>
      </c>
      <c r="D5947" s="19" t="s">
        <v>7754</v>
      </c>
      <c r="E5947" s="19">
        <v>30</v>
      </c>
      <c r="F5947" s="19">
        <v>781</v>
      </c>
      <c r="G5947" s="19">
        <v>1566</v>
      </c>
      <c r="H5947" s="19">
        <v>1</v>
      </c>
      <c r="I5947" s="79">
        <v>275.14999999999998</v>
      </c>
      <c r="J5947" s="79">
        <v>275.14999999999998</v>
      </c>
      <c r="K5947" s="19" t="s">
        <v>126</v>
      </c>
      <c r="L5947" s="19" t="s">
        <v>7868</v>
      </c>
      <c r="Q5947" s="20">
        <v>50</v>
      </c>
      <c r="R5947" s="65" t="s">
        <v>7853</v>
      </c>
      <c r="T5947" s="19" t="s">
        <v>4950</v>
      </c>
      <c r="V5947" s="19" t="s">
        <v>119</v>
      </c>
      <c r="W5947" s="19" t="s">
        <v>129</v>
      </c>
      <c r="Z5947" s="44" t="s">
        <v>7854</v>
      </c>
      <c r="AA5947" s="44" t="s">
        <v>121</v>
      </c>
    </row>
    <row r="5948" spans="1:27" hidden="1" x14ac:dyDescent="0.25">
      <c r="A5948" s="26">
        <v>174</v>
      </c>
      <c r="B5948" s="19" t="s">
        <v>7755</v>
      </c>
      <c r="C5948" s="44" t="s">
        <v>114</v>
      </c>
      <c r="D5948" s="19" t="s">
        <v>7756</v>
      </c>
      <c r="E5948" s="19">
        <v>30</v>
      </c>
      <c r="F5948" s="19">
        <v>369</v>
      </c>
      <c r="G5948" s="19">
        <v>471</v>
      </c>
      <c r="H5948" s="19">
        <v>1</v>
      </c>
      <c r="I5948" s="79">
        <v>22.34</v>
      </c>
      <c r="J5948" s="79">
        <v>22.34</v>
      </c>
      <c r="K5948" s="19" t="s">
        <v>126</v>
      </c>
      <c r="L5948" s="19" t="s">
        <v>7868</v>
      </c>
      <c r="Q5948" s="20">
        <v>50</v>
      </c>
      <c r="R5948" s="65" t="s">
        <v>7853</v>
      </c>
      <c r="T5948" s="19" t="s">
        <v>4950</v>
      </c>
      <c r="V5948" s="19" t="s">
        <v>119</v>
      </c>
      <c r="W5948" s="19" t="s">
        <v>129</v>
      </c>
      <c r="Z5948" s="44" t="s">
        <v>7854</v>
      </c>
      <c r="AA5948" s="44" t="s">
        <v>121</v>
      </c>
    </row>
    <row r="5949" spans="1:27" hidden="1" x14ac:dyDescent="0.25">
      <c r="A5949" s="26">
        <v>175</v>
      </c>
      <c r="B5949" s="19" t="s">
        <v>7757</v>
      </c>
      <c r="C5949" s="44" t="s">
        <v>114</v>
      </c>
      <c r="D5949" s="19" t="s">
        <v>7758</v>
      </c>
      <c r="E5949" s="19">
        <v>30</v>
      </c>
      <c r="F5949" s="19">
        <v>602</v>
      </c>
      <c r="G5949" s="19">
        <v>725</v>
      </c>
      <c r="H5949" s="19">
        <v>1</v>
      </c>
      <c r="I5949" s="79">
        <v>80.42</v>
      </c>
      <c r="J5949" s="79">
        <v>80.42</v>
      </c>
      <c r="K5949" s="19" t="s">
        <v>7759</v>
      </c>
      <c r="L5949" s="19" t="s">
        <v>7869</v>
      </c>
      <c r="N5949" s="19" t="s">
        <v>128</v>
      </c>
      <c r="Q5949" s="20">
        <v>50</v>
      </c>
      <c r="R5949" s="65" t="s">
        <v>7853</v>
      </c>
      <c r="T5949" s="19" t="s">
        <v>4950</v>
      </c>
      <c r="V5949" s="19" t="s">
        <v>119</v>
      </c>
      <c r="X5949" s="19" t="s">
        <v>129</v>
      </c>
      <c r="Z5949" s="44" t="s">
        <v>7854</v>
      </c>
      <c r="AA5949" s="44" t="s">
        <v>7345</v>
      </c>
    </row>
    <row r="5950" spans="1:27" hidden="1" x14ac:dyDescent="0.25">
      <c r="A5950" s="26">
        <v>176</v>
      </c>
      <c r="B5950" s="19" t="s">
        <v>7760</v>
      </c>
      <c r="C5950" s="44" t="s">
        <v>114</v>
      </c>
      <c r="D5950" s="19" t="s">
        <v>7761</v>
      </c>
      <c r="E5950" s="19">
        <v>30</v>
      </c>
      <c r="F5950" s="19">
        <v>600</v>
      </c>
      <c r="G5950" s="19">
        <v>656</v>
      </c>
      <c r="H5950" s="19">
        <v>1</v>
      </c>
      <c r="I5950" s="79">
        <v>76.55</v>
      </c>
      <c r="J5950" s="79">
        <v>76.55</v>
      </c>
      <c r="K5950" s="19" t="s">
        <v>7759</v>
      </c>
      <c r="L5950" s="19" t="s">
        <v>7869</v>
      </c>
      <c r="N5950" s="19" t="s">
        <v>128</v>
      </c>
      <c r="Q5950" s="20">
        <v>50</v>
      </c>
      <c r="R5950" s="65" t="s">
        <v>7853</v>
      </c>
      <c r="T5950" s="19" t="s">
        <v>4950</v>
      </c>
      <c r="V5950" s="19" t="s">
        <v>119</v>
      </c>
      <c r="X5950" s="19" t="s">
        <v>129</v>
      </c>
      <c r="Z5950" s="44" t="s">
        <v>7854</v>
      </c>
      <c r="AA5950" s="44" t="s">
        <v>7345</v>
      </c>
    </row>
    <row r="5951" spans="1:27" hidden="1" x14ac:dyDescent="0.25">
      <c r="A5951" s="26">
        <v>177</v>
      </c>
      <c r="B5951" s="19" t="s">
        <v>7762</v>
      </c>
      <c r="C5951" s="44" t="s">
        <v>114</v>
      </c>
      <c r="D5951" s="19" t="s">
        <v>7763</v>
      </c>
      <c r="E5951" s="19">
        <v>30</v>
      </c>
      <c r="F5951" s="19">
        <v>513</v>
      </c>
      <c r="G5951" s="19">
        <v>700</v>
      </c>
      <c r="H5951" s="19">
        <v>1</v>
      </c>
      <c r="I5951" s="79">
        <v>67.44</v>
      </c>
      <c r="J5951" s="79">
        <v>67.44</v>
      </c>
      <c r="K5951" s="19" t="s">
        <v>7759</v>
      </c>
      <c r="L5951" s="19" t="s">
        <v>7869</v>
      </c>
      <c r="N5951" s="19" t="s">
        <v>128</v>
      </c>
      <c r="Q5951" s="20">
        <v>50</v>
      </c>
      <c r="R5951" s="65" t="s">
        <v>7853</v>
      </c>
      <c r="T5951" s="19" t="s">
        <v>4950</v>
      </c>
      <c r="V5951" s="19" t="s">
        <v>119</v>
      </c>
      <c r="X5951" s="19" t="s">
        <v>129</v>
      </c>
      <c r="Z5951" s="44" t="s">
        <v>7854</v>
      </c>
      <c r="AA5951" s="44" t="s">
        <v>7345</v>
      </c>
    </row>
    <row r="5952" spans="1:27" hidden="1" x14ac:dyDescent="0.25">
      <c r="A5952" s="26">
        <v>178</v>
      </c>
      <c r="B5952" s="19" t="s">
        <v>7764</v>
      </c>
      <c r="C5952" s="44" t="s">
        <v>114</v>
      </c>
      <c r="D5952" s="19" t="s">
        <v>7765</v>
      </c>
      <c r="E5952" s="19">
        <v>30</v>
      </c>
      <c r="F5952" s="19">
        <v>571</v>
      </c>
      <c r="G5952" s="19">
        <v>892</v>
      </c>
      <c r="H5952" s="19">
        <v>1</v>
      </c>
      <c r="I5952" s="79">
        <v>80.7</v>
      </c>
      <c r="J5952" s="79">
        <v>80.7</v>
      </c>
      <c r="K5952" s="19" t="s">
        <v>7759</v>
      </c>
      <c r="L5952" s="19" t="s">
        <v>7869</v>
      </c>
      <c r="Q5952" s="20">
        <v>50</v>
      </c>
      <c r="R5952" s="65" t="s">
        <v>7853</v>
      </c>
      <c r="T5952" s="19" t="s">
        <v>4950</v>
      </c>
      <c r="V5952" s="19" t="s">
        <v>119</v>
      </c>
      <c r="W5952" s="19" t="s">
        <v>129</v>
      </c>
      <c r="Z5952" s="44" t="s">
        <v>7854</v>
      </c>
      <c r="AA5952" s="44" t="s">
        <v>7345</v>
      </c>
    </row>
    <row r="5953" spans="1:27" hidden="1" x14ac:dyDescent="0.25">
      <c r="A5953" s="26">
        <v>179</v>
      </c>
      <c r="B5953" s="19" t="s">
        <v>7766</v>
      </c>
      <c r="C5953" s="44" t="s">
        <v>114</v>
      </c>
      <c r="D5953" s="19" t="s">
        <v>7767</v>
      </c>
      <c r="E5953" s="19">
        <v>30</v>
      </c>
      <c r="F5953" s="19">
        <v>530</v>
      </c>
      <c r="G5953" s="19">
        <v>854</v>
      </c>
      <c r="H5953" s="19">
        <v>1</v>
      </c>
      <c r="I5953" s="79">
        <v>70.03</v>
      </c>
      <c r="J5953" s="79">
        <v>70.03</v>
      </c>
      <c r="K5953" s="19" t="s">
        <v>7759</v>
      </c>
      <c r="L5953" s="19" t="s">
        <v>7869</v>
      </c>
      <c r="Q5953" s="20">
        <v>50</v>
      </c>
      <c r="R5953" s="65" t="s">
        <v>7853</v>
      </c>
      <c r="T5953" s="19" t="s">
        <v>4950</v>
      </c>
      <c r="V5953" s="19" t="s">
        <v>119</v>
      </c>
      <c r="W5953" s="19" t="s">
        <v>129</v>
      </c>
      <c r="Z5953" s="44" t="s">
        <v>7854</v>
      </c>
      <c r="AA5953" s="44" t="s">
        <v>7345</v>
      </c>
    </row>
    <row r="5954" spans="1:27" hidden="1" x14ac:dyDescent="0.25">
      <c r="A5954" s="26">
        <v>180</v>
      </c>
      <c r="B5954" s="19" t="s">
        <v>7768</v>
      </c>
      <c r="C5954" s="44" t="s">
        <v>2484</v>
      </c>
      <c r="D5954" s="19" t="s">
        <v>5410</v>
      </c>
      <c r="E5954" s="19">
        <v>35</v>
      </c>
      <c r="F5954" s="19">
        <v>500</v>
      </c>
      <c r="G5954" s="19">
        <v>700</v>
      </c>
      <c r="H5954" s="19">
        <v>4</v>
      </c>
      <c r="I5954" s="79">
        <v>92.28</v>
      </c>
      <c r="J5954" s="79">
        <v>369.11</v>
      </c>
      <c r="K5954" s="19" t="s">
        <v>5791</v>
      </c>
      <c r="L5954" s="19" t="s">
        <v>7870</v>
      </c>
      <c r="N5954" s="19" t="s">
        <v>128</v>
      </c>
      <c r="Q5954" s="20">
        <v>50</v>
      </c>
      <c r="R5954" s="65" t="s">
        <v>7853</v>
      </c>
      <c r="T5954" s="19" t="s">
        <v>4950</v>
      </c>
      <c r="V5954" s="19" t="s">
        <v>119</v>
      </c>
      <c r="X5954" s="19" t="s">
        <v>129</v>
      </c>
      <c r="Z5954" s="44" t="s">
        <v>7854</v>
      </c>
      <c r="AA5954" s="44" t="s">
        <v>7769</v>
      </c>
    </row>
    <row r="5955" spans="1:27" hidden="1" x14ac:dyDescent="0.25">
      <c r="A5955" s="26">
        <v>181</v>
      </c>
      <c r="B5955" s="19" t="s">
        <v>7770</v>
      </c>
      <c r="C5955" s="44" t="s">
        <v>2484</v>
      </c>
      <c r="D5955" s="19" t="s">
        <v>5410</v>
      </c>
      <c r="E5955" s="19">
        <v>35</v>
      </c>
      <c r="F5955" s="19">
        <v>500</v>
      </c>
      <c r="G5955" s="19">
        <v>700</v>
      </c>
      <c r="H5955" s="19">
        <v>2</v>
      </c>
      <c r="I5955" s="79">
        <v>93.06</v>
      </c>
      <c r="J5955" s="79">
        <v>186.11</v>
      </c>
      <c r="K5955" s="19" t="s">
        <v>5791</v>
      </c>
      <c r="L5955" s="19" t="s">
        <v>7870</v>
      </c>
      <c r="N5955" s="19" t="s">
        <v>128</v>
      </c>
      <c r="Q5955" s="20">
        <v>50</v>
      </c>
      <c r="R5955" s="65" t="s">
        <v>7853</v>
      </c>
      <c r="T5955" s="19" t="s">
        <v>4950</v>
      </c>
      <c r="V5955" s="19" t="s">
        <v>119</v>
      </c>
      <c r="X5955" s="19" t="s">
        <v>129</v>
      </c>
      <c r="Z5955" s="44" t="s">
        <v>7854</v>
      </c>
      <c r="AA5955" s="44" t="s">
        <v>7769</v>
      </c>
    </row>
    <row r="5956" spans="1:27" hidden="1" x14ac:dyDescent="0.25">
      <c r="A5956" s="26">
        <v>182</v>
      </c>
      <c r="B5956" s="19" t="s">
        <v>7771</v>
      </c>
      <c r="C5956" s="44" t="s">
        <v>2484</v>
      </c>
      <c r="D5956" s="19" t="s">
        <v>7032</v>
      </c>
      <c r="E5956" s="19">
        <v>35</v>
      </c>
      <c r="F5956" s="19">
        <v>630</v>
      </c>
      <c r="G5956" s="19">
        <v>1254</v>
      </c>
      <c r="H5956" s="19">
        <v>1</v>
      </c>
      <c r="I5956" s="79">
        <v>211.67</v>
      </c>
      <c r="J5956" s="79">
        <v>211.67</v>
      </c>
      <c r="K5956" s="19" t="s">
        <v>5791</v>
      </c>
      <c r="L5956" s="19" t="s">
        <v>7870</v>
      </c>
      <c r="N5956" s="19" t="s">
        <v>128</v>
      </c>
      <c r="Q5956" s="20">
        <v>50</v>
      </c>
      <c r="R5956" s="65" t="s">
        <v>7853</v>
      </c>
      <c r="T5956" s="19" t="s">
        <v>4950</v>
      </c>
      <c r="V5956" s="19" t="s">
        <v>119</v>
      </c>
      <c r="Y5956" s="19" t="s">
        <v>129</v>
      </c>
      <c r="Z5956" s="44" t="s">
        <v>7854</v>
      </c>
      <c r="AA5956" s="44" t="s">
        <v>7769</v>
      </c>
    </row>
    <row r="5957" spans="1:27" hidden="1" x14ac:dyDescent="0.25">
      <c r="A5957" s="26">
        <v>183</v>
      </c>
      <c r="B5957" s="19" t="s">
        <v>7772</v>
      </c>
      <c r="C5957" s="44" t="s">
        <v>2484</v>
      </c>
      <c r="D5957" s="19" t="s">
        <v>5410</v>
      </c>
      <c r="E5957" s="19">
        <v>35</v>
      </c>
      <c r="F5957" s="19">
        <v>500</v>
      </c>
      <c r="G5957" s="19">
        <v>700</v>
      </c>
      <c r="H5957" s="19">
        <v>1</v>
      </c>
      <c r="I5957" s="79">
        <v>92.28</v>
      </c>
      <c r="J5957" s="79">
        <v>92.28</v>
      </c>
      <c r="K5957" s="19" t="s">
        <v>5791</v>
      </c>
      <c r="L5957" s="19" t="s">
        <v>7870</v>
      </c>
      <c r="N5957" s="19" t="s">
        <v>128</v>
      </c>
      <c r="Q5957" s="20">
        <v>50</v>
      </c>
      <c r="R5957" s="65" t="s">
        <v>7853</v>
      </c>
      <c r="T5957" s="19" t="s">
        <v>4950</v>
      </c>
      <c r="V5957" s="19" t="s">
        <v>119</v>
      </c>
      <c r="X5957" s="19" t="s">
        <v>129</v>
      </c>
      <c r="Z5957" s="44" t="s">
        <v>7854</v>
      </c>
      <c r="AA5957" s="44" t="s">
        <v>7769</v>
      </c>
    </row>
    <row r="5958" spans="1:27" hidden="1" x14ac:dyDescent="0.25">
      <c r="A5958" s="26">
        <v>184</v>
      </c>
      <c r="B5958" s="19" t="s">
        <v>7773</v>
      </c>
      <c r="C5958" s="44" t="s">
        <v>2484</v>
      </c>
      <c r="D5958" s="19" t="s">
        <v>5410</v>
      </c>
      <c r="E5958" s="19">
        <v>35</v>
      </c>
      <c r="F5958" s="19">
        <v>500</v>
      </c>
      <c r="G5958" s="19">
        <v>700</v>
      </c>
      <c r="H5958" s="19">
        <v>1</v>
      </c>
      <c r="I5958" s="79">
        <v>93.83</v>
      </c>
      <c r="J5958" s="79">
        <v>93.83</v>
      </c>
      <c r="K5958" s="19" t="s">
        <v>5791</v>
      </c>
      <c r="L5958" s="19" t="s">
        <v>7870</v>
      </c>
      <c r="N5958" s="19" t="s">
        <v>128</v>
      </c>
      <c r="Q5958" s="20">
        <v>50</v>
      </c>
      <c r="R5958" s="65" t="s">
        <v>7853</v>
      </c>
      <c r="T5958" s="19" t="s">
        <v>4950</v>
      </c>
      <c r="V5958" s="19" t="s">
        <v>119</v>
      </c>
      <c r="X5958" s="19" t="s">
        <v>129</v>
      </c>
      <c r="Z5958" s="44" t="s">
        <v>7854</v>
      </c>
      <c r="AA5958" s="44" t="s">
        <v>7769</v>
      </c>
    </row>
    <row r="5959" spans="1:27" hidden="1" x14ac:dyDescent="0.25">
      <c r="A5959" s="26">
        <v>185</v>
      </c>
      <c r="B5959" s="19" t="s">
        <v>7774</v>
      </c>
      <c r="C5959" s="44" t="s">
        <v>2484</v>
      </c>
      <c r="D5959" s="19" t="s">
        <v>5410</v>
      </c>
      <c r="E5959" s="19">
        <v>35</v>
      </c>
      <c r="F5959" s="19">
        <v>500</v>
      </c>
      <c r="G5959" s="19">
        <v>700</v>
      </c>
      <c r="H5959" s="19">
        <v>2</v>
      </c>
      <c r="I5959" s="79">
        <v>93.06</v>
      </c>
      <c r="J5959" s="79">
        <v>186.11</v>
      </c>
      <c r="K5959" s="19" t="s">
        <v>5791</v>
      </c>
      <c r="L5959" s="19" t="s">
        <v>7870</v>
      </c>
      <c r="N5959" s="19" t="s">
        <v>128</v>
      </c>
      <c r="Q5959" s="20">
        <v>50</v>
      </c>
      <c r="R5959" s="65" t="s">
        <v>7853</v>
      </c>
      <c r="T5959" s="19" t="s">
        <v>4950</v>
      </c>
      <c r="V5959" s="19" t="s">
        <v>119</v>
      </c>
      <c r="X5959" s="19" t="s">
        <v>129</v>
      </c>
      <c r="Z5959" s="44" t="s">
        <v>7854</v>
      </c>
      <c r="AA5959" s="44" t="s">
        <v>7769</v>
      </c>
    </row>
    <row r="5960" spans="1:27" hidden="1" x14ac:dyDescent="0.25">
      <c r="A5960" s="26">
        <v>186</v>
      </c>
      <c r="B5960" s="19" t="s">
        <v>7775</v>
      </c>
      <c r="C5960" s="44" t="s">
        <v>114</v>
      </c>
      <c r="D5960" s="19" t="s">
        <v>7776</v>
      </c>
      <c r="E5960" s="19">
        <v>40</v>
      </c>
      <c r="F5960" s="19">
        <v>440</v>
      </c>
      <c r="G5960" s="19">
        <v>1110</v>
      </c>
      <c r="H5960" s="19">
        <v>2</v>
      </c>
      <c r="I5960" s="79">
        <v>152.57</v>
      </c>
      <c r="J5960" s="79">
        <v>305.14</v>
      </c>
      <c r="K5960" s="19" t="s">
        <v>7777</v>
      </c>
      <c r="L5960" s="19" t="s">
        <v>7871</v>
      </c>
      <c r="Q5960" s="20">
        <v>50</v>
      </c>
      <c r="R5960" s="65" t="s">
        <v>7853</v>
      </c>
      <c r="T5960" s="19" t="s">
        <v>4950</v>
      </c>
      <c r="V5960" s="19" t="s">
        <v>119</v>
      </c>
      <c r="W5960" s="19" t="s">
        <v>129</v>
      </c>
      <c r="Z5960" s="44" t="s">
        <v>7854</v>
      </c>
      <c r="AA5960" s="44" t="s">
        <v>4324</v>
      </c>
    </row>
    <row r="5961" spans="1:27" hidden="1" x14ac:dyDescent="0.25">
      <c r="A5961" s="26">
        <v>187</v>
      </c>
      <c r="B5961" s="19" t="s">
        <v>7778</v>
      </c>
      <c r="C5961" s="44" t="s">
        <v>114</v>
      </c>
      <c r="D5961" s="19" t="s">
        <v>7779</v>
      </c>
      <c r="E5961" s="19">
        <v>50</v>
      </c>
      <c r="F5961" s="19">
        <v>750</v>
      </c>
      <c r="G5961" s="19">
        <v>4349</v>
      </c>
      <c r="H5961" s="19">
        <v>2</v>
      </c>
      <c r="I5961" s="79">
        <v>1153.74</v>
      </c>
      <c r="J5961" s="79">
        <v>2307.4899999999998</v>
      </c>
      <c r="K5961" s="19" t="s">
        <v>1080</v>
      </c>
      <c r="L5961" s="19" t="s">
        <v>7872</v>
      </c>
      <c r="N5961" s="19" t="s">
        <v>128</v>
      </c>
      <c r="Q5961" s="20">
        <v>50</v>
      </c>
      <c r="R5961" s="65" t="s">
        <v>7853</v>
      </c>
      <c r="T5961" s="19" t="s">
        <v>4950</v>
      </c>
      <c r="V5961" s="19" t="s">
        <v>119</v>
      </c>
      <c r="Y5961" s="19" t="s">
        <v>129</v>
      </c>
      <c r="Z5961" s="44" t="s">
        <v>7854</v>
      </c>
      <c r="AA5961" s="44" t="s">
        <v>121</v>
      </c>
    </row>
    <row r="5962" spans="1:27" hidden="1" x14ac:dyDescent="0.25">
      <c r="A5962" s="26">
        <v>188</v>
      </c>
      <c r="B5962" s="19" t="s">
        <v>7780</v>
      </c>
      <c r="C5962" s="44" t="s">
        <v>114</v>
      </c>
      <c r="D5962" s="19" t="s">
        <v>7038</v>
      </c>
      <c r="E5962" s="19">
        <v>50</v>
      </c>
      <c r="F5962" s="19">
        <v>590</v>
      </c>
      <c r="G5962" s="19">
        <v>1290</v>
      </c>
      <c r="H5962" s="19">
        <v>12</v>
      </c>
      <c r="I5962" s="79">
        <v>291.8</v>
      </c>
      <c r="J5962" s="79">
        <v>3501.55</v>
      </c>
      <c r="K5962" s="19" t="s">
        <v>1080</v>
      </c>
      <c r="L5962" s="19" t="s">
        <v>7872</v>
      </c>
      <c r="N5962" s="19" t="s">
        <v>128</v>
      </c>
      <c r="Q5962" s="20">
        <v>50</v>
      </c>
      <c r="R5962" s="65" t="s">
        <v>7853</v>
      </c>
      <c r="T5962" s="19" t="s">
        <v>4950</v>
      </c>
      <c r="V5962" s="19" t="s">
        <v>119</v>
      </c>
      <c r="X5962" s="19" t="s">
        <v>129</v>
      </c>
      <c r="Z5962" s="44" t="s">
        <v>7854</v>
      </c>
      <c r="AA5962" s="44" t="s">
        <v>121</v>
      </c>
    </row>
    <row r="5963" spans="1:27" hidden="1" x14ac:dyDescent="0.25">
      <c r="A5963" s="26">
        <v>189</v>
      </c>
      <c r="B5963" s="19" t="s">
        <v>7781</v>
      </c>
      <c r="C5963" s="44" t="s">
        <v>114</v>
      </c>
      <c r="D5963" s="19" t="s">
        <v>7040</v>
      </c>
      <c r="E5963" s="19">
        <v>50</v>
      </c>
      <c r="F5963" s="19">
        <v>720</v>
      </c>
      <c r="G5963" s="19">
        <v>1420</v>
      </c>
      <c r="H5963" s="19">
        <v>3</v>
      </c>
      <c r="I5963" s="79">
        <v>388.54</v>
      </c>
      <c r="J5963" s="79">
        <v>1165.6099999999999</v>
      </c>
      <c r="K5963" s="19" t="s">
        <v>1080</v>
      </c>
      <c r="L5963" s="19" t="s">
        <v>7872</v>
      </c>
      <c r="N5963" s="19" t="s">
        <v>128</v>
      </c>
      <c r="Q5963" s="20">
        <v>50</v>
      </c>
      <c r="R5963" s="65" t="s">
        <v>7853</v>
      </c>
      <c r="T5963" s="19" t="s">
        <v>4950</v>
      </c>
      <c r="V5963" s="19" t="s">
        <v>119</v>
      </c>
      <c r="X5963" s="19" t="s">
        <v>129</v>
      </c>
      <c r="Z5963" s="44" t="s">
        <v>7854</v>
      </c>
      <c r="AA5963" s="44" t="s">
        <v>121</v>
      </c>
    </row>
    <row r="5964" spans="1:27" hidden="1" x14ac:dyDescent="0.25">
      <c r="A5964" s="26">
        <v>190</v>
      </c>
      <c r="B5964" s="19" t="s">
        <v>7782</v>
      </c>
      <c r="C5964" s="44" t="s">
        <v>114</v>
      </c>
      <c r="D5964" s="19" t="s">
        <v>7038</v>
      </c>
      <c r="E5964" s="19">
        <v>50</v>
      </c>
      <c r="F5964" s="19">
        <v>590</v>
      </c>
      <c r="G5964" s="19">
        <v>1290</v>
      </c>
      <c r="H5964" s="19">
        <v>4</v>
      </c>
      <c r="I5964" s="79">
        <v>291.8</v>
      </c>
      <c r="J5964" s="79">
        <v>1167.18</v>
      </c>
      <c r="K5964" s="19" t="s">
        <v>1080</v>
      </c>
      <c r="L5964" s="19" t="s">
        <v>7872</v>
      </c>
      <c r="N5964" s="19" t="s">
        <v>128</v>
      </c>
      <c r="Q5964" s="20">
        <v>50</v>
      </c>
      <c r="R5964" s="65" t="s">
        <v>7853</v>
      </c>
      <c r="T5964" s="19" t="s">
        <v>4950</v>
      </c>
      <c r="V5964" s="19" t="s">
        <v>119</v>
      </c>
      <c r="X5964" s="19" t="s">
        <v>129</v>
      </c>
      <c r="Z5964" s="44" t="s">
        <v>7854</v>
      </c>
      <c r="AA5964" s="44" t="s">
        <v>121</v>
      </c>
    </row>
    <row r="5965" spans="1:27" hidden="1" x14ac:dyDescent="0.25">
      <c r="A5965" s="26">
        <v>191</v>
      </c>
      <c r="B5965" s="19" t="s">
        <v>7783</v>
      </c>
      <c r="C5965" s="44" t="s">
        <v>114</v>
      </c>
      <c r="D5965" s="19" t="s">
        <v>7040</v>
      </c>
      <c r="E5965" s="19">
        <v>50</v>
      </c>
      <c r="F5965" s="19">
        <v>720</v>
      </c>
      <c r="G5965" s="19">
        <v>1420</v>
      </c>
      <c r="H5965" s="19">
        <v>3</v>
      </c>
      <c r="I5965" s="79">
        <v>388.54</v>
      </c>
      <c r="J5965" s="79">
        <v>1165.6099999999999</v>
      </c>
      <c r="K5965" s="19" t="s">
        <v>1080</v>
      </c>
      <c r="L5965" s="19" t="s">
        <v>7872</v>
      </c>
      <c r="N5965" s="19" t="s">
        <v>128</v>
      </c>
      <c r="Q5965" s="20">
        <v>50</v>
      </c>
      <c r="R5965" s="65" t="s">
        <v>7853</v>
      </c>
      <c r="T5965" s="19" t="s">
        <v>4950</v>
      </c>
      <c r="V5965" s="19" t="s">
        <v>119</v>
      </c>
      <c r="X5965" s="19" t="s">
        <v>129</v>
      </c>
      <c r="Z5965" s="44" t="s">
        <v>7854</v>
      </c>
      <c r="AA5965" s="44" t="s">
        <v>121</v>
      </c>
    </row>
    <row r="5966" spans="1:27" hidden="1" x14ac:dyDescent="0.25">
      <c r="A5966" s="26">
        <v>192</v>
      </c>
      <c r="B5966" s="19" t="s">
        <v>7782</v>
      </c>
      <c r="C5966" s="44" t="s">
        <v>114</v>
      </c>
      <c r="D5966" s="19" t="s">
        <v>7038</v>
      </c>
      <c r="E5966" s="19">
        <v>50</v>
      </c>
      <c r="F5966" s="19">
        <v>590</v>
      </c>
      <c r="G5966" s="19">
        <v>1290</v>
      </c>
      <c r="H5966" s="19">
        <v>3</v>
      </c>
      <c r="I5966" s="79">
        <v>291.8</v>
      </c>
      <c r="J5966" s="79">
        <v>875.39</v>
      </c>
      <c r="K5966" s="19" t="s">
        <v>7784</v>
      </c>
      <c r="L5966" s="19" t="s">
        <v>7873</v>
      </c>
      <c r="N5966" s="19" t="s">
        <v>128</v>
      </c>
      <c r="Q5966" s="20">
        <v>50</v>
      </c>
      <c r="R5966" s="65" t="s">
        <v>7853</v>
      </c>
      <c r="T5966" s="19" t="s">
        <v>4950</v>
      </c>
      <c r="V5966" s="19" t="s">
        <v>119</v>
      </c>
      <c r="X5966" s="19" t="s">
        <v>129</v>
      </c>
      <c r="Z5966" s="44" t="s">
        <v>7854</v>
      </c>
      <c r="AA5966" s="44" t="s">
        <v>7785</v>
      </c>
    </row>
    <row r="5967" spans="1:27" hidden="1" x14ac:dyDescent="0.25">
      <c r="A5967" s="26">
        <v>193</v>
      </c>
      <c r="B5967" s="19" t="s">
        <v>7786</v>
      </c>
      <c r="C5967" s="44" t="s">
        <v>114</v>
      </c>
      <c r="D5967" s="19" t="s">
        <v>7787</v>
      </c>
      <c r="E5967" s="19">
        <v>60</v>
      </c>
      <c r="F5967" s="19">
        <v>1074</v>
      </c>
      <c r="G5967" s="19">
        <v>3085</v>
      </c>
      <c r="H5967" s="19">
        <v>2</v>
      </c>
      <c r="I5967" s="79">
        <v>1025.54</v>
      </c>
      <c r="J5967" s="79">
        <v>2051.0700000000002</v>
      </c>
      <c r="K5967" s="19" t="s">
        <v>1113</v>
      </c>
      <c r="L5967" s="19" t="s">
        <v>7874</v>
      </c>
      <c r="N5967" s="19" t="s">
        <v>128</v>
      </c>
      <c r="Q5967" s="20">
        <v>50</v>
      </c>
      <c r="R5967" s="65" t="s">
        <v>7853</v>
      </c>
      <c r="T5967" s="19" t="s">
        <v>4950</v>
      </c>
      <c r="V5967" s="19" t="s">
        <v>119</v>
      </c>
      <c r="X5967" s="19" t="s">
        <v>129</v>
      </c>
      <c r="Z5967" s="44" t="s">
        <v>7854</v>
      </c>
      <c r="AA5967" s="44" t="s">
        <v>121</v>
      </c>
    </row>
    <row r="5968" spans="1:27" hidden="1" x14ac:dyDescent="0.25">
      <c r="A5968" s="26">
        <v>194</v>
      </c>
      <c r="B5968" s="19" t="s">
        <v>7788</v>
      </c>
      <c r="C5968" s="44" t="s">
        <v>114</v>
      </c>
      <c r="D5968" s="19" t="s">
        <v>7042</v>
      </c>
      <c r="E5968" s="19">
        <v>60</v>
      </c>
      <c r="F5968" s="19">
        <v>1118</v>
      </c>
      <c r="G5968" s="19">
        <v>4759</v>
      </c>
      <c r="H5968" s="19">
        <v>2</v>
      </c>
      <c r="I5968" s="79">
        <v>1888.79</v>
      </c>
      <c r="J5968" s="79">
        <v>3777.58</v>
      </c>
      <c r="K5968" s="19" t="s">
        <v>1113</v>
      </c>
      <c r="L5968" s="19" t="s">
        <v>7874</v>
      </c>
      <c r="N5968" s="19" t="s">
        <v>128</v>
      </c>
      <c r="Q5968" s="20">
        <v>50</v>
      </c>
      <c r="R5968" s="65" t="s">
        <v>7853</v>
      </c>
      <c r="T5968" s="19" t="s">
        <v>4950</v>
      </c>
      <c r="V5968" s="19" t="s">
        <v>119</v>
      </c>
      <c r="X5968" s="19" t="s">
        <v>129</v>
      </c>
      <c r="Z5968" s="44" t="s">
        <v>7854</v>
      </c>
      <c r="AA5968" s="44" t="s">
        <v>121</v>
      </c>
    </row>
    <row r="5969" spans="1:27" hidden="1" x14ac:dyDescent="0.25">
      <c r="A5969" s="26">
        <v>195</v>
      </c>
      <c r="B5969" s="19" t="s">
        <v>7789</v>
      </c>
      <c r="C5969" s="44" t="s">
        <v>114</v>
      </c>
      <c r="D5969" s="19" t="s">
        <v>7048</v>
      </c>
      <c r="E5969" s="19">
        <v>60</v>
      </c>
      <c r="F5969" s="19">
        <v>1008</v>
      </c>
      <c r="G5969" s="19">
        <v>2476</v>
      </c>
      <c r="H5969" s="19">
        <v>2</v>
      </c>
      <c r="I5969" s="79">
        <v>836.65</v>
      </c>
      <c r="J5969" s="79">
        <v>1673.3</v>
      </c>
      <c r="K5969" s="19" t="s">
        <v>7790</v>
      </c>
      <c r="L5969" s="19" t="s">
        <v>7875</v>
      </c>
      <c r="N5969" s="19" t="s">
        <v>128</v>
      </c>
      <c r="Q5969" s="20">
        <v>50</v>
      </c>
      <c r="R5969" s="65" t="s">
        <v>7853</v>
      </c>
      <c r="T5969" s="19" t="s">
        <v>4950</v>
      </c>
      <c r="V5969" s="19" t="s">
        <v>119</v>
      </c>
      <c r="X5969" s="19" t="s">
        <v>129</v>
      </c>
      <c r="Z5969" s="44" t="s">
        <v>7854</v>
      </c>
      <c r="AA5969" s="44" t="s">
        <v>7417</v>
      </c>
    </row>
    <row r="5970" spans="1:27" hidden="1" x14ac:dyDescent="0.25">
      <c r="A5970" s="26">
        <v>196</v>
      </c>
      <c r="B5970" s="19" t="s">
        <v>7791</v>
      </c>
      <c r="C5970" s="44" t="s">
        <v>114</v>
      </c>
      <c r="D5970" s="19" t="s">
        <v>7072</v>
      </c>
      <c r="E5970" s="19">
        <v>80</v>
      </c>
      <c r="F5970" s="19">
        <v>630</v>
      </c>
      <c r="G5970" s="19">
        <v>1012</v>
      </c>
      <c r="H5970" s="19">
        <v>1</v>
      </c>
      <c r="I5970" s="79">
        <v>388.07</v>
      </c>
      <c r="J5970" s="79">
        <v>388.07</v>
      </c>
      <c r="K5970" s="19" t="s">
        <v>7062</v>
      </c>
      <c r="L5970" s="19" t="s">
        <v>7876</v>
      </c>
      <c r="N5970" s="19" t="s">
        <v>128</v>
      </c>
      <c r="Q5970" s="20">
        <v>50</v>
      </c>
      <c r="R5970" s="65" t="s">
        <v>7853</v>
      </c>
      <c r="T5970" s="19" t="s">
        <v>4950</v>
      </c>
      <c r="V5970" s="19" t="s">
        <v>119</v>
      </c>
      <c r="X5970" s="19" t="s">
        <v>129</v>
      </c>
      <c r="Z5970" s="44" t="s">
        <v>7854</v>
      </c>
      <c r="AA5970" s="44" t="s">
        <v>121</v>
      </c>
    </row>
    <row r="5971" spans="1:27" hidden="1" x14ac:dyDescent="0.25">
      <c r="A5971" s="26">
        <v>197</v>
      </c>
      <c r="B5971" s="19" t="s">
        <v>7792</v>
      </c>
      <c r="C5971" s="44" t="s">
        <v>114</v>
      </c>
      <c r="D5971" s="19" t="s">
        <v>7074</v>
      </c>
      <c r="E5971" s="19">
        <v>80</v>
      </c>
      <c r="F5971" s="19">
        <v>630</v>
      </c>
      <c r="G5971" s="19">
        <v>936</v>
      </c>
      <c r="H5971" s="19">
        <v>1</v>
      </c>
      <c r="I5971" s="79">
        <v>358.01</v>
      </c>
      <c r="J5971" s="79">
        <v>358.01</v>
      </c>
      <c r="K5971" s="19" t="s">
        <v>7062</v>
      </c>
      <c r="L5971" s="19" t="s">
        <v>7876</v>
      </c>
      <c r="N5971" s="19" t="s">
        <v>128</v>
      </c>
      <c r="Q5971" s="20">
        <v>50</v>
      </c>
      <c r="R5971" s="65" t="s">
        <v>7853</v>
      </c>
      <c r="T5971" s="19" t="s">
        <v>4950</v>
      </c>
      <c r="V5971" s="19" t="s">
        <v>119</v>
      </c>
      <c r="X5971" s="19" t="s">
        <v>129</v>
      </c>
      <c r="Z5971" s="44" t="s">
        <v>7854</v>
      </c>
      <c r="AA5971" s="44" t="s">
        <v>121</v>
      </c>
    </row>
    <row r="5972" spans="1:27" hidden="1" x14ac:dyDescent="0.25">
      <c r="A5972" s="26">
        <v>198</v>
      </c>
      <c r="B5972" s="19" t="s">
        <v>7793</v>
      </c>
      <c r="C5972" s="44" t="s">
        <v>114</v>
      </c>
      <c r="D5972" s="19" t="s">
        <v>7794</v>
      </c>
      <c r="E5972" s="19">
        <v>80</v>
      </c>
      <c r="F5972" s="19">
        <v>630</v>
      </c>
      <c r="G5972" s="19">
        <v>1067</v>
      </c>
      <c r="H5972" s="19">
        <v>1</v>
      </c>
      <c r="I5972" s="79">
        <v>409.83</v>
      </c>
      <c r="J5972" s="79">
        <v>409.83</v>
      </c>
      <c r="K5972" s="19" t="s">
        <v>7062</v>
      </c>
      <c r="L5972" s="19" t="s">
        <v>7876</v>
      </c>
      <c r="N5972" s="19" t="s">
        <v>128</v>
      </c>
      <c r="Q5972" s="20">
        <v>50</v>
      </c>
      <c r="R5972" s="65" t="s">
        <v>7853</v>
      </c>
      <c r="T5972" s="19" t="s">
        <v>4950</v>
      </c>
      <c r="V5972" s="19" t="s">
        <v>119</v>
      </c>
      <c r="X5972" s="19" t="s">
        <v>129</v>
      </c>
      <c r="Z5972" s="44" t="s">
        <v>7854</v>
      </c>
      <c r="AA5972" s="44" t="s">
        <v>121</v>
      </c>
    </row>
    <row r="5973" spans="1:27" hidden="1" x14ac:dyDescent="0.25">
      <c r="A5973" s="26">
        <v>199</v>
      </c>
      <c r="B5973" s="19" t="s">
        <v>7795</v>
      </c>
      <c r="C5973" s="44" t="s">
        <v>114</v>
      </c>
      <c r="D5973" s="19" t="s">
        <v>7078</v>
      </c>
      <c r="E5973" s="19">
        <v>80</v>
      </c>
      <c r="F5973" s="19">
        <v>630</v>
      </c>
      <c r="G5973" s="19">
        <v>1083</v>
      </c>
      <c r="H5973" s="19">
        <v>1</v>
      </c>
      <c r="I5973" s="79">
        <v>416.17</v>
      </c>
      <c r="J5973" s="79">
        <v>416.17</v>
      </c>
      <c r="K5973" s="19" t="s">
        <v>7062</v>
      </c>
      <c r="L5973" s="19" t="s">
        <v>7876</v>
      </c>
      <c r="N5973" s="19" t="s">
        <v>128</v>
      </c>
      <c r="Q5973" s="20">
        <v>50</v>
      </c>
      <c r="R5973" s="65" t="s">
        <v>7853</v>
      </c>
      <c r="T5973" s="19" t="s">
        <v>4950</v>
      </c>
      <c r="V5973" s="19" t="s">
        <v>119</v>
      </c>
      <c r="Y5973" s="19" t="s">
        <v>129</v>
      </c>
      <c r="Z5973" s="44" t="s">
        <v>7854</v>
      </c>
      <c r="AA5973" s="44" t="s">
        <v>121</v>
      </c>
    </row>
    <row r="5974" spans="1:27" hidden="1" x14ac:dyDescent="0.25">
      <c r="A5974" s="26">
        <v>200</v>
      </c>
      <c r="B5974" s="19" t="s">
        <v>7796</v>
      </c>
      <c r="C5974" s="44" t="s">
        <v>114</v>
      </c>
      <c r="D5974" s="19" t="s">
        <v>7797</v>
      </c>
      <c r="E5974" s="19">
        <v>80</v>
      </c>
      <c r="F5974" s="19">
        <v>1350</v>
      </c>
      <c r="G5974" s="19">
        <v>10909</v>
      </c>
      <c r="H5974" s="19">
        <v>1</v>
      </c>
      <c r="I5974" s="79">
        <v>8960.39</v>
      </c>
      <c r="J5974" s="79">
        <v>8960.39</v>
      </c>
      <c r="K5974" s="19" t="s">
        <v>7062</v>
      </c>
      <c r="L5974" s="19" t="s">
        <v>7876</v>
      </c>
      <c r="P5974" s="19" t="s">
        <v>129</v>
      </c>
      <c r="Q5974" s="20">
        <v>50</v>
      </c>
      <c r="R5974" s="65" t="s">
        <v>7853</v>
      </c>
      <c r="T5974" s="19" t="s">
        <v>4950</v>
      </c>
      <c r="V5974" s="19" t="s">
        <v>119</v>
      </c>
      <c r="Y5974" s="19" t="s">
        <v>129</v>
      </c>
      <c r="Z5974" s="44" t="s">
        <v>7854</v>
      </c>
      <c r="AA5974" s="44" t="s">
        <v>121</v>
      </c>
    </row>
    <row r="5975" spans="1:27" hidden="1" x14ac:dyDescent="0.25">
      <c r="A5975" s="26">
        <v>201</v>
      </c>
      <c r="B5975" s="19" t="s">
        <v>7798</v>
      </c>
      <c r="C5975" s="44" t="s">
        <v>114</v>
      </c>
      <c r="D5975" s="19" t="s">
        <v>7799</v>
      </c>
      <c r="E5975" s="19">
        <v>80</v>
      </c>
      <c r="F5975" s="19">
        <v>1349</v>
      </c>
      <c r="G5975" s="19">
        <v>10604</v>
      </c>
      <c r="H5975" s="19">
        <v>1</v>
      </c>
      <c r="I5975" s="79">
        <v>8705.8799999999992</v>
      </c>
      <c r="J5975" s="79">
        <v>8705.8799999999992</v>
      </c>
      <c r="K5975" s="19" t="s">
        <v>7062</v>
      </c>
      <c r="L5975" s="19" t="s">
        <v>7876</v>
      </c>
      <c r="P5975" s="19" t="s">
        <v>129</v>
      </c>
      <c r="Q5975" s="20">
        <v>50</v>
      </c>
      <c r="R5975" s="65" t="s">
        <v>7853</v>
      </c>
      <c r="T5975" s="19" t="s">
        <v>4950</v>
      </c>
      <c r="V5975" s="19" t="s">
        <v>119</v>
      </c>
      <c r="Y5975" s="19" t="s">
        <v>129</v>
      </c>
      <c r="Z5975" s="44" t="s">
        <v>7854</v>
      </c>
      <c r="AA5975" s="44" t="s">
        <v>121</v>
      </c>
    </row>
    <row r="5976" spans="1:27" hidden="1" x14ac:dyDescent="0.25">
      <c r="A5976" s="26">
        <v>202</v>
      </c>
      <c r="B5976" s="19" t="s">
        <v>7800</v>
      </c>
      <c r="C5976" s="44" t="s">
        <v>114</v>
      </c>
      <c r="D5976" s="19" t="s">
        <v>7066</v>
      </c>
      <c r="E5976" s="19">
        <v>80</v>
      </c>
      <c r="F5976" s="19">
        <v>750</v>
      </c>
      <c r="G5976" s="19">
        <v>12000</v>
      </c>
      <c r="H5976" s="19">
        <v>1</v>
      </c>
      <c r="I5976" s="79">
        <v>5649.76</v>
      </c>
      <c r="J5976" s="79">
        <v>5649.76</v>
      </c>
      <c r="K5976" s="19" t="s">
        <v>2113</v>
      </c>
      <c r="L5976" s="19" t="s">
        <v>7877</v>
      </c>
      <c r="N5976" s="19" t="s">
        <v>128</v>
      </c>
      <c r="O5976" s="19" t="s">
        <v>129</v>
      </c>
      <c r="P5976" s="19" t="s">
        <v>129</v>
      </c>
      <c r="Q5976" s="20">
        <v>50</v>
      </c>
      <c r="R5976" s="65" t="s">
        <v>7853</v>
      </c>
      <c r="T5976" s="19" t="s">
        <v>4950</v>
      </c>
      <c r="V5976" s="19" t="s">
        <v>119</v>
      </c>
      <c r="Y5976" s="19" t="s">
        <v>129</v>
      </c>
      <c r="Z5976" s="44" t="s">
        <v>7854</v>
      </c>
      <c r="AA5976" s="44" t="s">
        <v>121</v>
      </c>
    </row>
    <row r="5977" spans="1:27" hidden="1" x14ac:dyDescent="0.25">
      <c r="A5977" s="26">
        <v>203</v>
      </c>
      <c r="B5977" s="19" t="s">
        <v>7801</v>
      </c>
      <c r="C5977" s="44" t="s">
        <v>114</v>
      </c>
      <c r="D5977" s="19" t="s">
        <v>7066</v>
      </c>
      <c r="E5977" s="19">
        <v>80</v>
      </c>
      <c r="F5977" s="19">
        <v>750</v>
      </c>
      <c r="G5977" s="19">
        <v>12000</v>
      </c>
      <c r="H5977" s="19">
        <v>1</v>
      </c>
      <c r="I5977" s="79">
        <v>5649.76</v>
      </c>
      <c r="J5977" s="79">
        <v>5649.76</v>
      </c>
      <c r="K5977" s="19" t="s">
        <v>2113</v>
      </c>
      <c r="L5977" s="19" t="s">
        <v>7877</v>
      </c>
      <c r="N5977" s="19" t="s">
        <v>128</v>
      </c>
      <c r="O5977" s="19" t="s">
        <v>129</v>
      </c>
      <c r="P5977" s="19" t="s">
        <v>129</v>
      </c>
      <c r="Q5977" s="20">
        <v>50</v>
      </c>
      <c r="R5977" s="65" t="s">
        <v>7853</v>
      </c>
      <c r="T5977" s="19" t="s">
        <v>4950</v>
      </c>
      <c r="V5977" s="19" t="s">
        <v>119</v>
      </c>
      <c r="Y5977" s="19" t="s">
        <v>129</v>
      </c>
      <c r="Z5977" s="44" t="s">
        <v>7854</v>
      </c>
      <c r="AA5977" s="44" t="s">
        <v>121</v>
      </c>
    </row>
    <row r="5978" spans="1:27" hidden="1" x14ac:dyDescent="0.25">
      <c r="A5978" s="26">
        <v>204</v>
      </c>
      <c r="B5978" s="19" t="s">
        <v>7802</v>
      </c>
      <c r="C5978" s="44" t="s">
        <v>114</v>
      </c>
      <c r="D5978" s="19" t="s">
        <v>7085</v>
      </c>
      <c r="E5978" s="19">
        <v>80</v>
      </c>
      <c r="F5978" s="19">
        <v>630</v>
      </c>
      <c r="G5978" s="19">
        <v>925</v>
      </c>
      <c r="H5978" s="19">
        <v>1</v>
      </c>
      <c r="I5978" s="79">
        <v>353.65</v>
      </c>
      <c r="J5978" s="79">
        <v>353.65</v>
      </c>
      <c r="K5978" s="19" t="s">
        <v>2113</v>
      </c>
      <c r="L5978" s="19" t="s">
        <v>7877</v>
      </c>
      <c r="N5978" s="19" t="s">
        <v>128</v>
      </c>
      <c r="Q5978" s="20">
        <v>50</v>
      </c>
      <c r="R5978" s="65" t="s">
        <v>7853</v>
      </c>
      <c r="T5978" s="19" t="s">
        <v>4950</v>
      </c>
      <c r="V5978" s="19" t="s">
        <v>119</v>
      </c>
      <c r="X5978" s="19" t="s">
        <v>129</v>
      </c>
      <c r="Z5978" s="44" t="s">
        <v>7854</v>
      </c>
      <c r="AA5978" s="44" t="s">
        <v>121</v>
      </c>
    </row>
    <row r="5979" spans="1:27" hidden="1" x14ac:dyDescent="0.25">
      <c r="A5979" s="26">
        <v>205</v>
      </c>
      <c r="B5979" s="19" t="s">
        <v>7803</v>
      </c>
      <c r="C5979" s="44" t="s">
        <v>114</v>
      </c>
      <c r="D5979" s="19" t="s">
        <v>7804</v>
      </c>
      <c r="E5979" s="19">
        <v>80</v>
      </c>
      <c r="F5979" s="19">
        <v>750</v>
      </c>
      <c r="G5979" s="19">
        <v>10915</v>
      </c>
      <c r="H5979" s="19">
        <v>1</v>
      </c>
      <c r="I5979" s="79">
        <v>5058.42</v>
      </c>
      <c r="J5979" s="79">
        <v>5058.42</v>
      </c>
      <c r="K5979" s="19" t="s">
        <v>2113</v>
      </c>
      <c r="L5979" s="19" t="s">
        <v>7877</v>
      </c>
      <c r="O5979" s="19" t="s">
        <v>129</v>
      </c>
      <c r="P5979" s="19" t="s">
        <v>129</v>
      </c>
      <c r="Q5979" s="20">
        <v>50</v>
      </c>
      <c r="R5979" s="65" t="s">
        <v>7853</v>
      </c>
      <c r="T5979" s="19" t="s">
        <v>4950</v>
      </c>
      <c r="V5979" s="19" t="s">
        <v>119</v>
      </c>
      <c r="Y5979" s="19" t="s">
        <v>129</v>
      </c>
      <c r="Z5979" s="44" t="s">
        <v>7854</v>
      </c>
      <c r="AA5979" s="44" t="s">
        <v>121</v>
      </c>
    </row>
    <row r="5980" spans="1:27" hidden="1" x14ac:dyDescent="0.25">
      <c r="A5980" s="26">
        <v>206</v>
      </c>
      <c r="B5980" s="19" t="s">
        <v>7805</v>
      </c>
      <c r="C5980" s="44" t="s">
        <v>114</v>
      </c>
      <c r="D5980" s="19" t="s">
        <v>7806</v>
      </c>
      <c r="E5980" s="19">
        <v>80</v>
      </c>
      <c r="F5980" s="19">
        <v>750</v>
      </c>
      <c r="G5980" s="19">
        <v>10623</v>
      </c>
      <c r="H5980" s="19">
        <v>1</v>
      </c>
      <c r="I5980" s="79">
        <v>4921.17</v>
      </c>
      <c r="J5980" s="79">
        <v>4921.17</v>
      </c>
      <c r="K5980" s="19" t="s">
        <v>7807</v>
      </c>
      <c r="L5980" s="19" t="s">
        <v>7878</v>
      </c>
      <c r="O5980" s="19" t="s">
        <v>129</v>
      </c>
      <c r="P5980" s="19" t="s">
        <v>129</v>
      </c>
      <c r="Q5980" s="20">
        <v>50</v>
      </c>
      <c r="R5980" s="65" t="s">
        <v>7853</v>
      </c>
      <c r="T5980" s="19" t="s">
        <v>4950</v>
      </c>
      <c r="V5980" s="19" t="s">
        <v>119</v>
      </c>
      <c r="Y5980" s="19" t="s">
        <v>129</v>
      </c>
      <c r="Z5980" s="44" t="s">
        <v>7854</v>
      </c>
      <c r="AA5980" s="44" t="s">
        <v>7436</v>
      </c>
    </row>
    <row r="5981" spans="1:27" hidden="1" x14ac:dyDescent="0.25">
      <c r="A5981" s="26">
        <v>207</v>
      </c>
      <c r="B5981" s="19" t="s">
        <v>7808</v>
      </c>
      <c r="C5981" s="44" t="s">
        <v>114</v>
      </c>
      <c r="D5981" s="19" t="s">
        <v>7809</v>
      </c>
      <c r="E5981" s="19">
        <v>80</v>
      </c>
      <c r="F5981" s="19">
        <v>750</v>
      </c>
      <c r="G5981" s="19">
        <v>7003</v>
      </c>
      <c r="H5981" s="19">
        <v>1</v>
      </c>
      <c r="I5981" s="79">
        <v>3266.18</v>
      </c>
      <c r="J5981" s="79">
        <v>3266.18</v>
      </c>
      <c r="K5981" s="19" t="s">
        <v>2113</v>
      </c>
      <c r="L5981" s="19" t="s">
        <v>7879</v>
      </c>
      <c r="N5981" s="19" t="s">
        <v>128</v>
      </c>
      <c r="O5981" s="19" t="s">
        <v>129</v>
      </c>
      <c r="P5981" s="19" t="s">
        <v>129</v>
      </c>
      <c r="Q5981" s="20">
        <v>50</v>
      </c>
      <c r="R5981" s="65" t="s">
        <v>7853</v>
      </c>
      <c r="T5981" s="19" t="s">
        <v>4950</v>
      </c>
      <c r="V5981" s="19" t="s">
        <v>119</v>
      </c>
      <c r="Y5981" s="19" t="s">
        <v>129</v>
      </c>
      <c r="Z5981" s="44" t="s">
        <v>7854</v>
      </c>
      <c r="AA5981" s="44" t="s">
        <v>121</v>
      </c>
    </row>
    <row r="5982" spans="1:27" hidden="1" x14ac:dyDescent="0.25">
      <c r="A5982" s="26">
        <v>208</v>
      </c>
      <c r="B5982" s="19" t="s">
        <v>7810</v>
      </c>
      <c r="C5982" s="44" t="s">
        <v>114</v>
      </c>
      <c r="D5982" s="19" t="s">
        <v>7811</v>
      </c>
      <c r="E5982" s="19">
        <v>80</v>
      </c>
      <c r="F5982" s="19">
        <v>1337</v>
      </c>
      <c r="G5982" s="19">
        <v>7001</v>
      </c>
      <c r="H5982" s="19">
        <v>1</v>
      </c>
      <c r="I5982" s="79">
        <v>5696.84</v>
      </c>
      <c r="J5982" s="79">
        <v>5696.84</v>
      </c>
      <c r="K5982" s="19" t="s">
        <v>2113</v>
      </c>
      <c r="L5982" s="19" t="s">
        <v>7879</v>
      </c>
      <c r="N5982" s="19" t="s">
        <v>128</v>
      </c>
      <c r="P5982" s="19" t="s">
        <v>129</v>
      </c>
      <c r="Q5982" s="20">
        <v>50</v>
      </c>
      <c r="R5982" s="65" t="s">
        <v>7853</v>
      </c>
      <c r="T5982" s="19" t="s">
        <v>4950</v>
      </c>
      <c r="V5982" s="19" t="s">
        <v>119</v>
      </c>
      <c r="Y5982" s="19" t="s">
        <v>129</v>
      </c>
      <c r="Z5982" s="44" t="s">
        <v>7854</v>
      </c>
      <c r="AA5982" s="44" t="s">
        <v>121</v>
      </c>
    </row>
    <row r="5983" spans="1:27" hidden="1" x14ac:dyDescent="0.25">
      <c r="A5983" s="26">
        <v>209</v>
      </c>
      <c r="B5983" s="19" t="s">
        <v>7812</v>
      </c>
      <c r="C5983" s="44" t="s">
        <v>114</v>
      </c>
      <c r="D5983" s="19" t="s">
        <v>7080</v>
      </c>
      <c r="E5983" s="19">
        <v>80</v>
      </c>
      <c r="F5983" s="19">
        <v>750</v>
      </c>
      <c r="G5983" s="19">
        <v>6963</v>
      </c>
      <c r="H5983" s="19">
        <v>1</v>
      </c>
      <c r="I5983" s="79">
        <v>3247.36</v>
      </c>
      <c r="J5983" s="79">
        <v>3247.36</v>
      </c>
      <c r="K5983" s="19" t="s">
        <v>2113</v>
      </c>
      <c r="L5983" s="19" t="s">
        <v>7880</v>
      </c>
      <c r="N5983" s="19" t="s">
        <v>128</v>
      </c>
      <c r="O5983" s="19" t="s">
        <v>129</v>
      </c>
      <c r="P5983" s="19" t="s">
        <v>129</v>
      </c>
      <c r="Q5983" s="20">
        <v>50</v>
      </c>
      <c r="R5983" s="65" t="s">
        <v>7853</v>
      </c>
      <c r="T5983" s="19" t="s">
        <v>4950</v>
      </c>
      <c r="V5983" s="19" t="s">
        <v>119</v>
      </c>
      <c r="Y5983" s="19" t="s">
        <v>129</v>
      </c>
      <c r="Z5983" s="44" t="s">
        <v>7854</v>
      </c>
      <c r="AA5983" s="44" t="s">
        <v>121</v>
      </c>
    </row>
    <row r="5984" spans="1:27" hidden="1" x14ac:dyDescent="0.25">
      <c r="A5984" s="26">
        <v>210</v>
      </c>
      <c r="B5984" s="19" t="s">
        <v>7813</v>
      </c>
      <c r="C5984" s="44" t="s">
        <v>114</v>
      </c>
      <c r="D5984" s="19" t="s">
        <v>7811</v>
      </c>
      <c r="E5984" s="19">
        <v>80</v>
      </c>
      <c r="F5984" s="19">
        <v>1337</v>
      </c>
      <c r="G5984" s="19">
        <v>7001</v>
      </c>
      <c r="H5984" s="19">
        <v>1</v>
      </c>
      <c r="I5984" s="79">
        <v>5820.18</v>
      </c>
      <c r="J5984" s="79">
        <v>5820.18</v>
      </c>
      <c r="K5984" s="19" t="s">
        <v>2113</v>
      </c>
      <c r="L5984" s="19" t="s">
        <v>7880</v>
      </c>
      <c r="N5984" s="19" t="s">
        <v>128</v>
      </c>
      <c r="P5984" s="19" t="s">
        <v>129</v>
      </c>
      <c r="Q5984" s="20">
        <v>50</v>
      </c>
      <c r="R5984" s="65" t="s">
        <v>7853</v>
      </c>
      <c r="T5984" s="19" t="s">
        <v>4950</v>
      </c>
      <c r="V5984" s="19" t="s">
        <v>119</v>
      </c>
      <c r="Y5984" s="19" t="s">
        <v>129</v>
      </c>
      <c r="Z5984" s="44" t="s">
        <v>7854</v>
      </c>
      <c r="AA5984" s="44" t="s">
        <v>121</v>
      </c>
    </row>
    <row r="5985" spans="1:27" hidden="1" x14ac:dyDescent="0.25">
      <c r="A5985" s="26">
        <v>211</v>
      </c>
      <c r="B5985" s="19" t="s">
        <v>7814</v>
      </c>
      <c r="C5985" s="44" t="s">
        <v>114</v>
      </c>
      <c r="D5985" s="19" t="s">
        <v>7881</v>
      </c>
      <c r="E5985" s="19">
        <v>80</v>
      </c>
      <c r="F5985" s="19">
        <v>1356</v>
      </c>
      <c r="G5985" s="19">
        <v>12000</v>
      </c>
      <c r="H5985" s="19">
        <v>1</v>
      </c>
      <c r="I5985" s="79">
        <v>9809.26</v>
      </c>
      <c r="J5985" s="79">
        <v>9809.26</v>
      </c>
      <c r="K5985" s="19" t="s">
        <v>7062</v>
      </c>
      <c r="L5985" s="19" t="s">
        <v>7882</v>
      </c>
      <c r="N5985" s="19" t="s">
        <v>128</v>
      </c>
      <c r="P5985" s="19" t="s">
        <v>129</v>
      </c>
      <c r="Q5985" s="20">
        <v>50</v>
      </c>
      <c r="R5985" s="65" t="s">
        <v>7853</v>
      </c>
      <c r="T5985" s="19" t="s">
        <v>22</v>
      </c>
      <c r="V5985" s="19" t="s">
        <v>119</v>
      </c>
      <c r="Y5985" s="19" t="s">
        <v>129</v>
      </c>
      <c r="Z5985" s="44" t="s">
        <v>7854</v>
      </c>
      <c r="AA5985" s="44" t="s">
        <v>121</v>
      </c>
    </row>
    <row r="5986" spans="1:27" hidden="1" x14ac:dyDescent="0.25">
      <c r="A5986" s="26">
        <v>212</v>
      </c>
      <c r="B5986" s="19" t="s">
        <v>7815</v>
      </c>
      <c r="C5986" s="44" t="s">
        <v>114</v>
      </c>
      <c r="D5986" s="19" t="s">
        <v>7881</v>
      </c>
      <c r="E5986" s="19">
        <v>80</v>
      </c>
      <c r="F5986" s="19">
        <v>1356</v>
      </c>
      <c r="G5986" s="19">
        <v>12000</v>
      </c>
      <c r="H5986" s="19">
        <v>1</v>
      </c>
      <c r="I5986" s="79">
        <v>9937.94</v>
      </c>
      <c r="J5986" s="79">
        <v>9937.94</v>
      </c>
      <c r="K5986" s="19" t="s">
        <v>7062</v>
      </c>
      <c r="L5986" s="19" t="s">
        <v>7882</v>
      </c>
      <c r="N5986" s="19" t="s">
        <v>128</v>
      </c>
      <c r="P5986" s="19" t="s">
        <v>129</v>
      </c>
      <c r="Q5986" s="20">
        <v>50</v>
      </c>
      <c r="R5986" s="65" t="s">
        <v>7853</v>
      </c>
      <c r="T5986" s="19" t="s">
        <v>22</v>
      </c>
      <c r="V5986" s="19" t="s">
        <v>119</v>
      </c>
      <c r="Y5986" s="19" t="s">
        <v>129</v>
      </c>
      <c r="Z5986" s="44" t="s">
        <v>7854</v>
      </c>
      <c r="AA5986" s="44" t="s">
        <v>121</v>
      </c>
    </row>
    <row r="5987" spans="1:27" hidden="1" x14ac:dyDescent="0.25">
      <c r="A5987" s="26">
        <v>1</v>
      </c>
      <c r="B5987" s="19" t="s">
        <v>7830</v>
      </c>
      <c r="C5987" s="44" t="s">
        <v>114</v>
      </c>
      <c r="D5987" s="19" t="s">
        <v>7831</v>
      </c>
      <c r="E5987" s="19">
        <v>8</v>
      </c>
      <c r="F5987" s="19">
        <v>100</v>
      </c>
      <c r="G5987" s="19">
        <v>100</v>
      </c>
      <c r="H5987" s="19">
        <v>12</v>
      </c>
      <c r="I5987" s="79">
        <v>0.28000000000000003</v>
      </c>
      <c r="J5987" s="79">
        <v>3.42</v>
      </c>
      <c r="K5987" s="19" t="s">
        <v>7832</v>
      </c>
      <c r="L5987" s="19" t="s">
        <v>7833</v>
      </c>
      <c r="Q5987" s="20">
        <v>51</v>
      </c>
      <c r="R5987" s="65" t="s">
        <v>7479</v>
      </c>
      <c r="T5987" s="19" t="s">
        <v>4950</v>
      </c>
      <c r="V5987" s="19" t="s">
        <v>119</v>
      </c>
      <c r="X5987" s="19" t="s">
        <v>129</v>
      </c>
      <c r="Z5987" s="44" t="s">
        <v>7834</v>
      </c>
      <c r="AA5987" s="44" t="s">
        <v>7498</v>
      </c>
    </row>
    <row r="5988" spans="1:27" hidden="1" x14ac:dyDescent="0.25">
      <c r="A5988" s="26">
        <v>2</v>
      </c>
      <c r="B5988" s="19" t="s">
        <v>7835</v>
      </c>
      <c r="C5988" s="44" t="s">
        <v>114</v>
      </c>
      <c r="D5988" s="19" t="s">
        <v>7836</v>
      </c>
      <c r="E5988" s="19">
        <v>10</v>
      </c>
      <c r="F5988" s="19">
        <v>100</v>
      </c>
      <c r="G5988" s="19">
        <v>813</v>
      </c>
      <c r="H5988" s="19">
        <v>8</v>
      </c>
      <c r="I5988" s="79">
        <v>6.38</v>
      </c>
      <c r="J5988" s="79">
        <v>51.06</v>
      </c>
      <c r="K5988" s="19" t="s">
        <v>7837</v>
      </c>
      <c r="L5988" s="19" t="s">
        <v>7838</v>
      </c>
      <c r="Q5988" s="20">
        <v>51</v>
      </c>
      <c r="R5988" s="65" t="s">
        <v>7479</v>
      </c>
      <c r="T5988" s="19" t="s">
        <v>4950</v>
      </c>
      <c r="V5988" s="19" t="s">
        <v>119</v>
      </c>
      <c r="W5988" s="19" t="s">
        <v>129</v>
      </c>
      <c r="Z5988" s="44" t="s">
        <v>7834</v>
      </c>
      <c r="AA5988" s="44" t="s">
        <v>7191</v>
      </c>
    </row>
    <row r="5989" spans="1:27" hidden="1" x14ac:dyDescent="0.25">
      <c r="A5989" s="26">
        <v>3</v>
      </c>
      <c r="B5989" s="19" t="s">
        <v>7839</v>
      </c>
      <c r="C5989" s="44" t="s">
        <v>114</v>
      </c>
      <c r="D5989" s="19" t="s">
        <v>7840</v>
      </c>
      <c r="E5989" s="19">
        <v>60</v>
      </c>
      <c r="F5989" s="19">
        <v>453</v>
      </c>
      <c r="G5989" s="19">
        <v>502</v>
      </c>
      <c r="H5989" s="19">
        <v>8</v>
      </c>
      <c r="I5989" s="79">
        <v>61.2</v>
      </c>
      <c r="J5989" s="79">
        <v>489.58</v>
      </c>
      <c r="K5989" s="19" t="s">
        <v>5441</v>
      </c>
      <c r="L5989" s="19" t="s">
        <v>7841</v>
      </c>
      <c r="Q5989" s="20">
        <v>51</v>
      </c>
      <c r="R5989" s="65" t="s">
        <v>7479</v>
      </c>
      <c r="T5989" s="19" t="s">
        <v>4950</v>
      </c>
      <c r="V5989" s="19" t="s">
        <v>119</v>
      </c>
      <c r="X5989" s="19" t="s">
        <v>129</v>
      </c>
      <c r="Z5989" s="44" t="s">
        <v>7834</v>
      </c>
      <c r="AA5989" s="44" t="s">
        <v>7842</v>
      </c>
    </row>
    <row r="5990" spans="1:27" hidden="1" x14ac:dyDescent="0.25">
      <c r="A5990" s="26">
        <v>1</v>
      </c>
      <c r="B5990" s="19" t="s">
        <v>4146</v>
      </c>
      <c r="C5990" s="44" t="s">
        <v>154</v>
      </c>
      <c r="D5990" s="19" t="s">
        <v>7846</v>
      </c>
      <c r="E5990" s="19">
        <v>120</v>
      </c>
      <c r="F5990" s="19">
        <v>2000</v>
      </c>
      <c r="G5990" s="19">
        <v>2199</v>
      </c>
      <c r="H5990" s="19">
        <v>1</v>
      </c>
      <c r="I5990" s="79">
        <v>3555.75</v>
      </c>
      <c r="J5990" s="79">
        <v>3555.75</v>
      </c>
      <c r="K5990" s="19" t="s">
        <v>7847</v>
      </c>
      <c r="L5990" s="19" t="s">
        <v>7848</v>
      </c>
      <c r="N5990" s="19" t="s">
        <v>128</v>
      </c>
      <c r="Q5990" s="20">
        <v>52</v>
      </c>
      <c r="R5990" s="65" t="s">
        <v>7479</v>
      </c>
      <c r="T5990" s="19" t="s">
        <v>4950</v>
      </c>
      <c r="V5990" s="19" t="s">
        <v>119</v>
      </c>
      <c r="X5990" s="19" t="s">
        <v>129</v>
      </c>
      <c r="Z5990" s="44" t="s">
        <v>7177</v>
      </c>
      <c r="AA5990" s="44" t="s">
        <v>7849</v>
      </c>
    </row>
    <row r="5991" spans="1:27" hidden="1" x14ac:dyDescent="0.25">
      <c r="A5991" s="26">
        <v>1</v>
      </c>
      <c r="B5991" s="19" t="s">
        <v>7125</v>
      </c>
      <c r="C5991" s="44" t="s">
        <v>114</v>
      </c>
      <c r="D5991" s="19" t="s">
        <v>7126</v>
      </c>
      <c r="E5991" s="19">
        <v>3</v>
      </c>
      <c r="F5991" s="19">
        <v>500</v>
      </c>
      <c r="G5991" s="19">
        <v>700</v>
      </c>
      <c r="H5991" s="19">
        <v>19</v>
      </c>
      <c r="I5991" s="79">
        <v>7.91</v>
      </c>
      <c r="J5991" s="79">
        <v>150.28</v>
      </c>
      <c r="K5991" s="19" t="s">
        <v>7121</v>
      </c>
      <c r="L5991" s="19" t="s">
        <v>7883</v>
      </c>
      <c r="N5991" s="19" t="s">
        <v>128</v>
      </c>
      <c r="Q5991" s="20">
        <v>53</v>
      </c>
      <c r="R5991" s="65" t="s">
        <v>7853</v>
      </c>
      <c r="T5991" s="19" t="s">
        <v>4950</v>
      </c>
      <c r="V5991" s="19" t="s">
        <v>119</v>
      </c>
      <c r="Z5991" s="44" t="s">
        <v>7884</v>
      </c>
      <c r="AA5991" s="44" t="s">
        <v>121</v>
      </c>
    </row>
    <row r="5992" spans="1:27" hidden="1" x14ac:dyDescent="0.25">
      <c r="A5992" s="26">
        <v>2</v>
      </c>
      <c r="B5992" s="19" t="s">
        <v>7132</v>
      </c>
      <c r="C5992" s="44" t="s">
        <v>114</v>
      </c>
      <c r="D5992" s="19" t="s">
        <v>7126</v>
      </c>
      <c r="E5992" s="19">
        <v>3</v>
      </c>
      <c r="F5992" s="19">
        <v>500</v>
      </c>
      <c r="G5992" s="19">
        <v>700</v>
      </c>
      <c r="H5992" s="19">
        <v>2</v>
      </c>
      <c r="I5992" s="79">
        <v>7.84</v>
      </c>
      <c r="J5992" s="79">
        <v>15.69</v>
      </c>
      <c r="K5992" s="19" t="s">
        <v>7121</v>
      </c>
      <c r="L5992" s="19" t="s">
        <v>7883</v>
      </c>
      <c r="N5992" s="19" t="s">
        <v>128</v>
      </c>
      <c r="Q5992" s="20">
        <v>53</v>
      </c>
      <c r="R5992" s="65" t="s">
        <v>7853</v>
      </c>
      <c r="T5992" s="19" t="s">
        <v>4950</v>
      </c>
      <c r="V5992" s="19" t="s">
        <v>119</v>
      </c>
      <c r="Z5992" s="44" t="s">
        <v>7884</v>
      </c>
      <c r="AA5992" s="44" t="s">
        <v>121</v>
      </c>
    </row>
    <row r="5993" spans="1:27" hidden="1" x14ac:dyDescent="0.25">
      <c r="A5993" s="26">
        <v>3</v>
      </c>
      <c r="B5993" s="19" t="s">
        <v>7125</v>
      </c>
      <c r="C5993" s="44" t="s">
        <v>114</v>
      </c>
      <c r="D5993" s="19" t="s">
        <v>7126</v>
      </c>
      <c r="E5993" s="19">
        <v>3</v>
      </c>
      <c r="F5993" s="19">
        <v>500</v>
      </c>
      <c r="G5993" s="19">
        <v>700</v>
      </c>
      <c r="H5993" s="19">
        <v>1</v>
      </c>
      <c r="I5993" s="79">
        <v>7.91</v>
      </c>
      <c r="J5993" s="79">
        <v>7.91</v>
      </c>
      <c r="K5993" s="19" t="s">
        <v>7885</v>
      </c>
      <c r="L5993" s="19" t="s">
        <v>7886</v>
      </c>
      <c r="N5993" s="19" t="s">
        <v>128</v>
      </c>
      <c r="Q5993" s="20">
        <v>53</v>
      </c>
      <c r="R5993" s="65" t="s">
        <v>7853</v>
      </c>
      <c r="T5993" s="19" t="s">
        <v>4950</v>
      </c>
      <c r="V5993" s="19" t="s">
        <v>119</v>
      </c>
      <c r="Z5993" s="44" t="s">
        <v>7884</v>
      </c>
      <c r="AA5993" s="44" t="s">
        <v>7887</v>
      </c>
    </row>
    <row r="5994" spans="1:27" hidden="1" x14ac:dyDescent="0.25">
      <c r="A5994" s="26">
        <v>4</v>
      </c>
      <c r="B5994" s="19" t="s">
        <v>7132</v>
      </c>
      <c r="C5994" s="44" t="s">
        <v>114</v>
      </c>
      <c r="D5994" s="19" t="s">
        <v>7126</v>
      </c>
      <c r="E5994" s="19">
        <v>3</v>
      </c>
      <c r="F5994" s="19">
        <v>500</v>
      </c>
      <c r="G5994" s="19">
        <v>700</v>
      </c>
      <c r="H5994" s="19">
        <v>2</v>
      </c>
      <c r="I5994" s="79">
        <v>7.84</v>
      </c>
      <c r="J5994" s="79">
        <v>15.69</v>
      </c>
      <c r="K5994" s="19" t="s">
        <v>7885</v>
      </c>
      <c r="L5994" s="19" t="s">
        <v>7886</v>
      </c>
      <c r="N5994" s="19" t="s">
        <v>128</v>
      </c>
      <c r="Q5994" s="20">
        <v>53</v>
      </c>
      <c r="R5994" s="65" t="s">
        <v>7853</v>
      </c>
      <c r="T5994" s="19" t="s">
        <v>4950</v>
      </c>
      <c r="V5994" s="19" t="s">
        <v>119</v>
      </c>
      <c r="Z5994" s="44" t="s">
        <v>7884</v>
      </c>
      <c r="AA5994" s="44" t="s">
        <v>7887</v>
      </c>
    </row>
    <row r="5995" spans="1:27" hidden="1" x14ac:dyDescent="0.25">
      <c r="A5995" s="26">
        <v>5</v>
      </c>
      <c r="B5995" s="19" t="s">
        <v>7888</v>
      </c>
      <c r="C5995" s="44" t="s">
        <v>114</v>
      </c>
      <c r="D5995" s="19" t="s">
        <v>7889</v>
      </c>
      <c r="E5995" s="19">
        <v>20</v>
      </c>
      <c r="F5995" s="19">
        <v>270</v>
      </c>
      <c r="G5995" s="19">
        <v>270</v>
      </c>
      <c r="H5995" s="19">
        <v>2</v>
      </c>
      <c r="I5995" s="79">
        <v>11.11</v>
      </c>
      <c r="J5995" s="79">
        <v>22.22</v>
      </c>
      <c r="K5995" s="19" t="s">
        <v>801</v>
      </c>
      <c r="L5995" s="19" t="s">
        <v>7890</v>
      </c>
      <c r="N5995" s="19" t="s">
        <v>128</v>
      </c>
      <c r="Q5995" s="20">
        <v>53</v>
      </c>
      <c r="R5995" s="65" t="s">
        <v>7853</v>
      </c>
      <c r="T5995" s="19" t="s">
        <v>4950</v>
      </c>
      <c r="V5995" s="19" t="s">
        <v>119</v>
      </c>
      <c r="X5995" s="19" t="s">
        <v>129</v>
      </c>
      <c r="Z5995" s="44" t="s">
        <v>7884</v>
      </c>
      <c r="AA5995" s="44" t="s">
        <v>121</v>
      </c>
    </row>
    <row r="5996" spans="1:27" hidden="1" x14ac:dyDescent="0.25">
      <c r="A5996" s="26">
        <v>6</v>
      </c>
      <c r="B5996" s="19" t="s">
        <v>7891</v>
      </c>
      <c r="C5996" s="44" t="s">
        <v>114</v>
      </c>
      <c r="D5996" s="19" t="s">
        <v>7892</v>
      </c>
      <c r="E5996" s="19">
        <v>20</v>
      </c>
      <c r="F5996" s="19">
        <v>540</v>
      </c>
      <c r="G5996" s="19">
        <v>610</v>
      </c>
      <c r="H5996" s="19">
        <v>4</v>
      </c>
      <c r="I5996" s="79">
        <v>51.32</v>
      </c>
      <c r="J5996" s="79">
        <v>205.28</v>
      </c>
      <c r="K5996" s="19" t="s">
        <v>801</v>
      </c>
      <c r="L5996" s="19" t="s">
        <v>7890</v>
      </c>
      <c r="Q5996" s="20">
        <v>53</v>
      </c>
      <c r="R5996" s="65" t="s">
        <v>7853</v>
      </c>
      <c r="T5996" s="19" t="s">
        <v>4950</v>
      </c>
      <c r="V5996" s="19" t="s">
        <v>119</v>
      </c>
      <c r="W5996" s="19" t="s">
        <v>129</v>
      </c>
      <c r="Z5996" s="44" t="s">
        <v>7884</v>
      </c>
      <c r="AA5996" s="44" t="s">
        <v>121</v>
      </c>
    </row>
    <row r="5997" spans="1:27" hidden="1" x14ac:dyDescent="0.25">
      <c r="A5997" s="26">
        <v>7</v>
      </c>
      <c r="B5997" s="19" t="s">
        <v>7893</v>
      </c>
      <c r="C5997" s="44" t="s">
        <v>114</v>
      </c>
      <c r="D5997" s="19" t="s">
        <v>7894</v>
      </c>
      <c r="E5997" s="19">
        <v>20</v>
      </c>
      <c r="F5997" s="19">
        <v>600</v>
      </c>
      <c r="G5997" s="19">
        <v>966</v>
      </c>
      <c r="H5997" s="19">
        <v>1</v>
      </c>
      <c r="I5997" s="79">
        <v>91</v>
      </c>
      <c r="J5997" s="79">
        <v>91</v>
      </c>
      <c r="K5997" s="19" t="s">
        <v>801</v>
      </c>
      <c r="L5997" s="19" t="s">
        <v>7890</v>
      </c>
      <c r="P5997" s="19" t="s">
        <v>129</v>
      </c>
      <c r="Q5997" s="20">
        <v>53</v>
      </c>
      <c r="R5997" s="65" t="s">
        <v>7853</v>
      </c>
      <c r="T5997" s="19" t="s">
        <v>4950</v>
      </c>
      <c r="V5997" s="19" t="s">
        <v>119</v>
      </c>
      <c r="W5997" s="19" t="s">
        <v>129</v>
      </c>
      <c r="Z5997" s="44" t="s">
        <v>7884</v>
      </c>
      <c r="AA5997" s="44" t="s">
        <v>121</v>
      </c>
    </row>
    <row r="5998" spans="1:27" hidden="1" x14ac:dyDescent="0.25">
      <c r="A5998" s="26">
        <v>8</v>
      </c>
      <c r="B5998" s="19" t="s">
        <v>7895</v>
      </c>
      <c r="C5998" s="44" t="s">
        <v>114</v>
      </c>
      <c r="D5998" s="19" t="s">
        <v>7896</v>
      </c>
      <c r="E5998" s="19">
        <v>20</v>
      </c>
      <c r="F5998" s="19">
        <v>600</v>
      </c>
      <c r="G5998" s="19">
        <v>1934</v>
      </c>
      <c r="H5998" s="19">
        <v>1</v>
      </c>
      <c r="I5998" s="79">
        <v>182.18</v>
      </c>
      <c r="J5998" s="79">
        <v>182.18</v>
      </c>
      <c r="K5998" s="19" t="s">
        <v>801</v>
      </c>
      <c r="L5998" s="19" t="s">
        <v>7890</v>
      </c>
      <c r="P5998" s="19" t="s">
        <v>129</v>
      </c>
      <c r="Q5998" s="20">
        <v>53</v>
      </c>
      <c r="R5998" s="65" t="s">
        <v>7853</v>
      </c>
      <c r="T5998" s="19" t="s">
        <v>4950</v>
      </c>
      <c r="V5998" s="19" t="s">
        <v>119</v>
      </c>
      <c r="W5998" s="19" t="s">
        <v>129</v>
      </c>
      <c r="Z5998" s="44" t="s">
        <v>7884</v>
      </c>
      <c r="AA5998" s="44" t="s">
        <v>121</v>
      </c>
    </row>
    <row r="5999" spans="1:27" hidden="1" x14ac:dyDescent="0.25">
      <c r="A5999" s="26">
        <v>9</v>
      </c>
      <c r="B5999" s="19" t="s">
        <v>7897</v>
      </c>
      <c r="C5999" s="44" t="s">
        <v>114</v>
      </c>
      <c r="D5999" s="19" t="s">
        <v>7898</v>
      </c>
      <c r="E5999" s="19">
        <v>20</v>
      </c>
      <c r="F5999" s="19">
        <v>600</v>
      </c>
      <c r="G5999" s="19">
        <v>1459</v>
      </c>
      <c r="H5999" s="19">
        <v>1</v>
      </c>
      <c r="I5999" s="79">
        <v>137.44</v>
      </c>
      <c r="J5999" s="79">
        <v>137.44</v>
      </c>
      <c r="K5999" s="19" t="s">
        <v>801</v>
      </c>
      <c r="L5999" s="19" t="s">
        <v>7890</v>
      </c>
      <c r="Q5999" s="20">
        <v>53</v>
      </c>
      <c r="R5999" s="65" t="s">
        <v>7853</v>
      </c>
      <c r="T5999" s="19" t="s">
        <v>4950</v>
      </c>
      <c r="V5999" s="19" t="s">
        <v>119</v>
      </c>
      <c r="W5999" s="19" t="s">
        <v>129</v>
      </c>
      <c r="Z5999" s="44" t="s">
        <v>7884</v>
      </c>
      <c r="AA5999" s="44" t="s">
        <v>121</v>
      </c>
    </row>
    <row r="6000" spans="1:27" hidden="1" x14ac:dyDescent="0.25">
      <c r="A6000" s="26">
        <v>10</v>
      </c>
      <c r="B6000" s="19" t="s">
        <v>7899</v>
      </c>
      <c r="C6000" s="44" t="s">
        <v>114</v>
      </c>
      <c r="D6000" s="19" t="s">
        <v>7900</v>
      </c>
      <c r="E6000" s="19">
        <v>20</v>
      </c>
      <c r="F6000" s="19">
        <v>455</v>
      </c>
      <c r="G6000" s="19">
        <v>1911</v>
      </c>
      <c r="H6000" s="19">
        <v>2</v>
      </c>
      <c r="I6000" s="79">
        <v>103.37</v>
      </c>
      <c r="J6000" s="79">
        <v>206.74</v>
      </c>
      <c r="K6000" s="19" t="s">
        <v>7901</v>
      </c>
      <c r="L6000" s="19" t="s">
        <v>7902</v>
      </c>
      <c r="Q6000" s="20">
        <v>53</v>
      </c>
      <c r="R6000" s="65" t="s">
        <v>7853</v>
      </c>
      <c r="T6000" s="19" t="s">
        <v>4950</v>
      </c>
      <c r="V6000" s="19" t="s">
        <v>119</v>
      </c>
      <c r="W6000" s="19" t="s">
        <v>129</v>
      </c>
      <c r="Z6000" s="44" t="s">
        <v>7884</v>
      </c>
      <c r="AA6000" s="44" t="s">
        <v>6697</v>
      </c>
    </row>
    <row r="6001" spans="1:27" hidden="1" x14ac:dyDescent="0.25">
      <c r="A6001" s="26">
        <v>11</v>
      </c>
      <c r="B6001" s="19" t="s">
        <v>7903</v>
      </c>
      <c r="C6001" s="44" t="s">
        <v>114</v>
      </c>
      <c r="D6001" s="19" t="s">
        <v>7904</v>
      </c>
      <c r="E6001" s="19">
        <v>20</v>
      </c>
      <c r="F6001" s="19">
        <v>455</v>
      </c>
      <c r="G6001" s="19">
        <v>1658</v>
      </c>
      <c r="H6001" s="19">
        <v>2</v>
      </c>
      <c r="I6001" s="79">
        <v>95.14</v>
      </c>
      <c r="J6001" s="79">
        <v>190.28</v>
      </c>
      <c r="K6001" s="19" t="s">
        <v>7901</v>
      </c>
      <c r="L6001" s="19" t="s">
        <v>7902</v>
      </c>
      <c r="Q6001" s="20">
        <v>53</v>
      </c>
      <c r="R6001" s="65" t="s">
        <v>7853</v>
      </c>
      <c r="T6001" s="19" t="s">
        <v>4950</v>
      </c>
      <c r="V6001" s="19" t="s">
        <v>119</v>
      </c>
      <c r="W6001" s="19" t="s">
        <v>129</v>
      </c>
      <c r="Z6001" s="44" t="s">
        <v>7884</v>
      </c>
      <c r="AA6001" s="44" t="s">
        <v>6697</v>
      </c>
    </row>
    <row r="6002" spans="1:27" hidden="1" x14ac:dyDescent="0.25">
      <c r="A6002" s="26">
        <v>12</v>
      </c>
      <c r="B6002" s="19" t="s">
        <v>7905</v>
      </c>
      <c r="C6002" s="44" t="s">
        <v>114</v>
      </c>
      <c r="D6002" s="19" t="s">
        <v>7906</v>
      </c>
      <c r="E6002" s="19">
        <v>20</v>
      </c>
      <c r="F6002" s="19">
        <v>600</v>
      </c>
      <c r="G6002" s="19">
        <v>917</v>
      </c>
      <c r="H6002" s="19">
        <v>1</v>
      </c>
      <c r="I6002" s="79">
        <v>86.38</v>
      </c>
      <c r="J6002" s="79">
        <v>86.38</v>
      </c>
      <c r="K6002" s="19" t="s">
        <v>7907</v>
      </c>
      <c r="L6002" s="19" t="s">
        <v>7908</v>
      </c>
      <c r="Q6002" s="20">
        <v>53</v>
      </c>
      <c r="R6002" s="65" t="s">
        <v>7853</v>
      </c>
      <c r="T6002" s="19" t="s">
        <v>4950</v>
      </c>
      <c r="V6002" s="19" t="s">
        <v>119</v>
      </c>
      <c r="W6002" s="19" t="s">
        <v>129</v>
      </c>
      <c r="Z6002" s="44" t="s">
        <v>7884</v>
      </c>
      <c r="AA6002" s="44" t="s">
        <v>7112</v>
      </c>
    </row>
    <row r="6003" spans="1:27" hidden="1" x14ac:dyDescent="0.25">
      <c r="A6003" s="26">
        <v>13</v>
      </c>
      <c r="B6003" s="19" t="s">
        <v>7909</v>
      </c>
      <c r="C6003" s="44" t="s">
        <v>114</v>
      </c>
      <c r="D6003" s="19" t="s">
        <v>7910</v>
      </c>
      <c r="E6003" s="19">
        <v>25</v>
      </c>
      <c r="F6003" s="19">
        <v>133</v>
      </c>
      <c r="G6003" s="19">
        <v>170</v>
      </c>
      <c r="H6003" s="19">
        <v>2</v>
      </c>
      <c r="I6003" s="79">
        <v>4.1900000000000004</v>
      </c>
      <c r="J6003" s="79">
        <v>8.3800000000000008</v>
      </c>
      <c r="K6003" s="19" t="s">
        <v>7911</v>
      </c>
      <c r="L6003" s="19" t="s">
        <v>7912</v>
      </c>
      <c r="Q6003" s="20">
        <v>53</v>
      </c>
      <c r="R6003" s="65" t="s">
        <v>7853</v>
      </c>
      <c r="T6003" s="19" t="s">
        <v>4950</v>
      </c>
      <c r="V6003" s="19" t="s">
        <v>119</v>
      </c>
      <c r="W6003" s="19" t="s">
        <v>129</v>
      </c>
      <c r="Z6003" s="44" t="s">
        <v>7884</v>
      </c>
      <c r="AA6003" s="44" t="s">
        <v>7913</v>
      </c>
    </row>
    <row r="6004" spans="1:27" hidden="1" x14ac:dyDescent="0.25">
      <c r="A6004" s="26">
        <v>14</v>
      </c>
      <c r="B6004" s="19" t="s">
        <v>7914</v>
      </c>
      <c r="C6004" s="44" t="s">
        <v>114</v>
      </c>
      <c r="D6004" s="19" t="s">
        <v>7915</v>
      </c>
      <c r="E6004" s="19">
        <v>25</v>
      </c>
      <c r="F6004" s="19">
        <v>252</v>
      </c>
      <c r="G6004" s="19">
        <v>870</v>
      </c>
      <c r="H6004" s="19">
        <v>4</v>
      </c>
      <c r="I6004" s="79">
        <v>32.72</v>
      </c>
      <c r="J6004" s="79">
        <v>130.87</v>
      </c>
      <c r="K6004" s="19" t="s">
        <v>7911</v>
      </c>
      <c r="L6004" s="19" t="s">
        <v>7912</v>
      </c>
      <c r="Q6004" s="20">
        <v>53</v>
      </c>
      <c r="R6004" s="65" t="s">
        <v>7853</v>
      </c>
      <c r="T6004" s="19" t="s">
        <v>4950</v>
      </c>
      <c r="V6004" s="19" t="s">
        <v>119</v>
      </c>
      <c r="W6004" s="19" t="s">
        <v>129</v>
      </c>
      <c r="Z6004" s="44" t="s">
        <v>7884</v>
      </c>
      <c r="AA6004" s="44" t="s">
        <v>7913</v>
      </c>
    </row>
    <row r="6005" spans="1:27" hidden="1" x14ac:dyDescent="0.25">
      <c r="A6005" s="26">
        <v>15</v>
      </c>
      <c r="B6005" s="19" t="s">
        <v>7916</v>
      </c>
      <c r="C6005" s="44" t="s">
        <v>114</v>
      </c>
      <c r="D6005" s="19" t="s">
        <v>7917</v>
      </c>
      <c r="E6005" s="19">
        <v>25</v>
      </c>
      <c r="F6005" s="19">
        <v>102</v>
      </c>
      <c r="G6005" s="19">
        <v>870</v>
      </c>
      <c r="H6005" s="19">
        <v>4</v>
      </c>
      <c r="I6005" s="79">
        <v>13.88</v>
      </c>
      <c r="J6005" s="79">
        <v>55.51</v>
      </c>
      <c r="K6005" s="19" t="s">
        <v>7911</v>
      </c>
      <c r="L6005" s="19" t="s">
        <v>7912</v>
      </c>
      <c r="Q6005" s="20">
        <v>53</v>
      </c>
      <c r="R6005" s="65" t="s">
        <v>7853</v>
      </c>
      <c r="T6005" s="19" t="s">
        <v>4950</v>
      </c>
      <c r="V6005" s="19" t="s">
        <v>119</v>
      </c>
      <c r="W6005" s="19" t="s">
        <v>129</v>
      </c>
      <c r="Z6005" s="44" t="s">
        <v>7884</v>
      </c>
      <c r="AA6005" s="44" t="s">
        <v>7913</v>
      </c>
    </row>
    <row r="6006" spans="1:27" hidden="1" x14ac:dyDescent="0.25">
      <c r="A6006" s="26">
        <v>16</v>
      </c>
      <c r="B6006" s="19" t="s">
        <v>7918</v>
      </c>
      <c r="C6006" s="44" t="s">
        <v>114</v>
      </c>
      <c r="D6006" s="19" t="s">
        <v>7919</v>
      </c>
      <c r="E6006" s="19">
        <v>25</v>
      </c>
      <c r="F6006" s="19">
        <v>25</v>
      </c>
      <c r="G6006" s="19">
        <v>4045</v>
      </c>
      <c r="H6006" s="19">
        <v>4</v>
      </c>
      <c r="I6006" s="79">
        <v>19.850000000000001</v>
      </c>
      <c r="J6006" s="79">
        <v>79.39</v>
      </c>
      <c r="K6006" s="19" t="s">
        <v>7920</v>
      </c>
      <c r="L6006" s="19" t="s">
        <v>7921</v>
      </c>
      <c r="Q6006" s="20">
        <v>53</v>
      </c>
      <c r="R6006" s="65" t="s">
        <v>7853</v>
      </c>
      <c r="T6006" s="19" t="s">
        <v>4950</v>
      </c>
      <c r="V6006" s="19" t="s">
        <v>119</v>
      </c>
      <c r="Z6006" s="44" t="s">
        <v>7884</v>
      </c>
      <c r="AA6006" s="44" t="s">
        <v>7922</v>
      </c>
    </row>
    <row r="6007" spans="1:27" hidden="1" x14ac:dyDescent="0.25">
      <c r="A6007" s="26">
        <v>17</v>
      </c>
      <c r="B6007" s="19" t="s">
        <v>7923</v>
      </c>
      <c r="C6007" s="44" t="s">
        <v>114</v>
      </c>
      <c r="D6007" s="19" t="s">
        <v>7924</v>
      </c>
      <c r="E6007" s="19">
        <v>25</v>
      </c>
      <c r="F6007" s="19">
        <v>170</v>
      </c>
      <c r="G6007" s="19">
        <v>600</v>
      </c>
      <c r="H6007" s="19">
        <v>4</v>
      </c>
      <c r="I6007" s="79">
        <v>20.02</v>
      </c>
      <c r="J6007" s="79">
        <v>80.069999999999993</v>
      </c>
      <c r="K6007" s="19" t="s">
        <v>7920</v>
      </c>
      <c r="L6007" s="19" t="s">
        <v>7921</v>
      </c>
      <c r="Q6007" s="20">
        <v>53</v>
      </c>
      <c r="R6007" s="65" t="s">
        <v>7853</v>
      </c>
      <c r="T6007" s="19" t="s">
        <v>4950</v>
      </c>
      <c r="V6007" s="19" t="s">
        <v>119</v>
      </c>
      <c r="W6007" s="19" t="s">
        <v>129</v>
      </c>
      <c r="Z6007" s="44" t="s">
        <v>7884</v>
      </c>
      <c r="AA6007" s="44" t="s">
        <v>7922</v>
      </c>
    </row>
    <row r="6008" spans="1:27" hidden="1" x14ac:dyDescent="0.25">
      <c r="A6008" s="26">
        <v>18</v>
      </c>
      <c r="B6008" s="19" t="s">
        <v>7925</v>
      </c>
      <c r="C6008" s="44" t="s">
        <v>114</v>
      </c>
      <c r="D6008" s="19" t="s">
        <v>7926</v>
      </c>
      <c r="E6008" s="19">
        <v>25</v>
      </c>
      <c r="F6008" s="19">
        <v>170</v>
      </c>
      <c r="G6008" s="19">
        <v>389</v>
      </c>
      <c r="H6008" s="19">
        <v>4</v>
      </c>
      <c r="I6008" s="79">
        <v>12.73</v>
      </c>
      <c r="J6008" s="79">
        <v>50.93</v>
      </c>
      <c r="K6008" s="19" t="s">
        <v>7920</v>
      </c>
      <c r="L6008" s="19" t="s">
        <v>7921</v>
      </c>
      <c r="Q6008" s="20">
        <v>53</v>
      </c>
      <c r="R6008" s="65" t="s">
        <v>7853</v>
      </c>
      <c r="T6008" s="19" t="s">
        <v>4950</v>
      </c>
      <c r="V6008" s="19" t="s">
        <v>119</v>
      </c>
      <c r="W6008" s="19" t="s">
        <v>129</v>
      </c>
      <c r="Z6008" s="44" t="s">
        <v>7884</v>
      </c>
      <c r="AA6008" s="44" t="s">
        <v>7922</v>
      </c>
    </row>
    <row r="6009" spans="1:27" hidden="1" x14ac:dyDescent="0.25">
      <c r="A6009" s="26">
        <v>19</v>
      </c>
      <c r="B6009" s="19" t="s">
        <v>7927</v>
      </c>
      <c r="C6009" s="44" t="s">
        <v>114</v>
      </c>
      <c r="D6009" s="19" t="s">
        <v>7928</v>
      </c>
      <c r="E6009" s="19">
        <v>30</v>
      </c>
      <c r="F6009" s="19">
        <v>600</v>
      </c>
      <c r="G6009" s="19">
        <v>6639</v>
      </c>
      <c r="H6009" s="19">
        <v>1</v>
      </c>
      <c r="I6009" s="79">
        <v>938.13</v>
      </c>
      <c r="J6009" s="79">
        <v>938.13</v>
      </c>
      <c r="K6009" s="19" t="s">
        <v>126</v>
      </c>
      <c r="L6009" s="19" t="s">
        <v>7929</v>
      </c>
      <c r="O6009" s="19" t="s">
        <v>129</v>
      </c>
      <c r="Q6009" s="20">
        <v>53</v>
      </c>
      <c r="R6009" s="65" t="s">
        <v>7853</v>
      </c>
      <c r="T6009" s="19" t="s">
        <v>4950</v>
      </c>
      <c r="V6009" s="19" t="s">
        <v>119</v>
      </c>
      <c r="W6009" s="19" t="s">
        <v>129</v>
      </c>
      <c r="Z6009" s="44" t="s">
        <v>7884</v>
      </c>
      <c r="AA6009" s="44" t="s">
        <v>121</v>
      </c>
    </row>
    <row r="6010" spans="1:27" hidden="1" x14ac:dyDescent="0.25">
      <c r="A6010" s="26">
        <v>20</v>
      </c>
      <c r="B6010" s="19" t="s">
        <v>7930</v>
      </c>
      <c r="C6010" s="44" t="s">
        <v>114</v>
      </c>
      <c r="D6010" s="19" t="s">
        <v>7931</v>
      </c>
      <c r="E6010" s="19">
        <v>30</v>
      </c>
      <c r="F6010" s="19">
        <v>642</v>
      </c>
      <c r="G6010" s="19">
        <v>6638</v>
      </c>
      <c r="H6010" s="19">
        <v>2</v>
      </c>
      <c r="I6010" s="79">
        <v>992.33</v>
      </c>
      <c r="J6010" s="79">
        <v>1984.66</v>
      </c>
      <c r="K6010" s="19" t="s">
        <v>126</v>
      </c>
      <c r="L6010" s="19" t="s">
        <v>7929</v>
      </c>
      <c r="Q6010" s="20">
        <v>53</v>
      </c>
      <c r="R6010" s="65" t="s">
        <v>7853</v>
      </c>
      <c r="T6010" s="19" t="s">
        <v>4950</v>
      </c>
      <c r="V6010" s="19" t="s">
        <v>119</v>
      </c>
      <c r="W6010" s="19" t="s">
        <v>129</v>
      </c>
      <c r="Z6010" s="44" t="s">
        <v>7884</v>
      </c>
      <c r="AA6010" s="44" t="s">
        <v>121</v>
      </c>
    </row>
    <row r="6011" spans="1:27" hidden="1" x14ac:dyDescent="0.25">
      <c r="A6011" s="26">
        <v>21</v>
      </c>
      <c r="B6011" s="19" t="s">
        <v>7932</v>
      </c>
      <c r="C6011" s="44" t="s">
        <v>114</v>
      </c>
      <c r="D6011" s="19" t="s">
        <v>7933</v>
      </c>
      <c r="E6011" s="19">
        <v>30</v>
      </c>
      <c r="F6011" s="19">
        <v>600</v>
      </c>
      <c r="G6011" s="19">
        <v>6633</v>
      </c>
      <c r="H6011" s="19">
        <v>1</v>
      </c>
      <c r="I6011" s="79">
        <v>937.28</v>
      </c>
      <c r="J6011" s="79">
        <v>937.28</v>
      </c>
      <c r="K6011" s="19" t="s">
        <v>126</v>
      </c>
      <c r="L6011" s="19" t="s">
        <v>7934</v>
      </c>
      <c r="O6011" s="19" t="s">
        <v>129</v>
      </c>
      <c r="Q6011" s="20">
        <v>53</v>
      </c>
      <c r="R6011" s="65" t="s">
        <v>7853</v>
      </c>
      <c r="T6011" s="19" t="s">
        <v>4950</v>
      </c>
      <c r="V6011" s="19" t="s">
        <v>119</v>
      </c>
      <c r="W6011" s="19" t="s">
        <v>129</v>
      </c>
      <c r="Z6011" s="44" t="s">
        <v>7884</v>
      </c>
      <c r="AA6011" s="44" t="s">
        <v>121</v>
      </c>
    </row>
    <row r="6012" spans="1:27" hidden="1" x14ac:dyDescent="0.25">
      <c r="A6012" s="26">
        <v>22</v>
      </c>
      <c r="B6012" s="19" t="s">
        <v>7935</v>
      </c>
      <c r="C6012" s="44" t="s">
        <v>114</v>
      </c>
      <c r="D6012" s="19" t="s">
        <v>7936</v>
      </c>
      <c r="E6012" s="19">
        <v>30</v>
      </c>
      <c r="F6012" s="19">
        <v>954</v>
      </c>
      <c r="G6012" s="19">
        <v>1190</v>
      </c>
      <c r="H6012" s="19">
        <v>1</v>
      </c>
      <c r="I6012" s="79">
        <v>262.12</v>
      </c>
      <c r="J6012" s="79">
        <v>262.12</v>
      </c>
      <c r="K6012" s="19" t="s">
        <v>7937</v>
      </c>
      <c r="L6012" s="19" t="s">
        <v>7938</v>
      </c>
      <c r="N6012" s="19" t="s">
        <v>128</v>
      </c>
      <c r="Q6012" s="20">
        <v>53</v>
      </c>
      <c r="R6012" s="65" t="s">
        <v>7853</v>
      </c>
      <c r="T6012" s="19" t="s">
        <v>4950</v>
      </c>
      <c r="V6012" s="19" t="s">
        <v>119</v>
      </c>
      <c r="X6012" s="19" t="s">
        <v>129</v>
      </c>
      <c r="Z6012" s="44" t="s">
        <v>7884</v>
      </c>
      <c r="AA6012" s="44" t="s">
        <v>7869</v>
      </c>
    </row>
    <row r="6013" spans="1:27" hidden="1" x14ac:dyDescent="0.25">
      <c r="A6013" s="26">
        <v>23</v>
      </c>
      <c r="B6013" s="19" t="s">
        <v>7939</v>
      </c>
      <c r="C6013" s="44" t="s">
        <v>114</v>
      </c>
      <c r="D6013" s="19" t="s">
        <v>7940</v>
      </c>
      <c r="E6013" s="19">
        <v>30</v>
      </c>
      <c r="F6013" s="19">
        <v>270</v>
      </c>
      <c r="G6013" s="19">
        <v>1490</v>
      </c>
      <c r="H6013" s="19">
        <v>7</v>
      </c>
      <c r="I6013" s="79">
        <v>92.9</v>
      </c>
      <c r="J6013" s="79">
        <v>650.33000000000004</v>
      </c>
      <c r="K6013" s="19" t="s">
        <v>7937</v>
      </c>
      <c r="L6013" s="19" t="s">
        <v>7938</v>
      </c>
      <c r="Q6013" s="20">
        <v>53</v>
      </c>
      <c r="R6013" s="65" t="s">
        <v>7853</v>
      </c>
      <c r="T6013" s="19" t="s">
        <v>4950</v>
      </c>
      <c r="V6013" s="19" t="s">
        <v>119</v>
      </c>
      <c r="W6013" s="19" t="s">
        <v>129</v>
      </c>
      <c r="Z6013" s="44" t="s">
        <v>7884</v>
      </c>
      <c r="AA6013" s="44" t="s">
        <v>7869</v>
      </c>
    </row>
    <row r="6014" spans="1:27" hidden="1" x14ac:dyDescent="0.25">
      <c r="A6014" s="26">
        <v>24</v>
      </c>
      <c r="B6014" s="19" t="s">
        <v>7941</v>
      </c>
      <c r="C6014" s="44" t="s">
        <v>114</v>
      </c>
      <c r="D6014" s="19" t="s">
        <v>7942</v>
      </c>
      <c r="E6014" s="19">
        <v>40</v>
      </c>
      <c r="F6014" s="19">
        <v>600</v>
      </c>
      <c r="G6014" s="19">
        <v>785</v>
      </c>
      <c r="H6014" s="19">
        <v>2</v>
      </c>
      <c r="I6014" s="79">
        <v>147.9</v>
      </c>
      <c r="J6014" s="79">
        <v>295.79000000000002</v>
      </c>
      <c r="K6014" s="19" t="s">
        <v>5041</v>
      </c>
      <c r="L6014" s="19" t="s">
        <v>7943</v>
      </c>
      <c r="Q6014" s="20">
        <v>53</v>
      </c>
      <c r="R6014" s="65" t="s">
        <v>7853</v>
      </c>
      <c r="T6014" s="19" t="s">
        <v>4950</v>
      </c>
      <c r="V6014" s="19" t="s">
        <v>119</v>
      </c>
      <c r="W6014" s="19" t="s">
        <v>129</v>
      </c>
      <c r="Z6014" s="44" t="s">
        <v>7884</v>
      </c>
      <c r="AA6014" s="44" t="s">
        <v>6803</v>
      </c>
    </row>
    <row r="6015" spans="1:27" hidden="1" x14ac:dyDescent="0.25">
      <c r="A6015" s="26">
        <v>25</v>
      </c>
      <c r="B6015" s="19" t="s">
        <v>7944</v>
      </c>
      <c r="C6015" s="44" t="s">
        <v>114</v>
      </c>
      <c r="D6015" s="19" t="s">
        <v>7945</v>
      </c>
      <c r="E6015" s="19">
        <v>40</v>
      </c>
      <c r="F6015" s="19">
        <v>415</v>
      </c>
      <c r="G6015" s="19">
        <v>785</v>
      </c>
      <c r="H6015" s="19">
        <v>2</v>
      </c>
      <c r="I6015" s="79">
        <v>102.3</v>
      </c>
      <c r="J6015" s="79">
        <v>204.59</v>
      </c>
      <c r="K6015" s="19" t="s">
        <v>5041</v>
      </c>
      <c r="L6015" s="19" t="s">
        <v>7943</v>
      </c>
      <c r="Q6015" s="20">
        <v>53</v>
      </c>
      <c r="R6015" s="65" t="s">
        <v>7853</v>
      </c>
      <c r="T6015" s="19" t="s">
        <v>4950</v>
      </c>
      <c r="V6015" s="19" t="s">
        <v>119</v>
      </c>
      <c r="W6015" s="19" t="s">
        <v>129</v>
      </c>
      <c r="Z6015" s="44" t="s">
        <v>7884</v>
      </c>
      <c r="AA6015" s="44" t="s">
        <v>6803</v>
      </c>
    </row>
    <row r="6016" spans="1:27" hidden="1" x14ac:dyDescent="0.25">
      <c r="A6016" s="26">
        <v>26</v>
      </c>
      <c r="B6016" s="19" t="s">
        <v>7946</v>
      </c>
      <c r="C6016" s="44" t="s">
        <v>114</v>
      </c>
      <c r="D6016" s="19" t="s">
        <v>7947</v>
      </c>
      <c r="E6016" s="19">
        <v>40</v>
      </c>
      <c r="F6016" s="19">
        <v>600</v>
      </c>
      <c r="G6016" s="19">
        <v>744</v>
      </c>
      <c r="H6016" s="19">
        <v>1</v>
      </c>
      <c r="I6016" s="79">
        <v>140.16999999999999</v>
      </c>
      <c r="J6016" s="79">
        <v>140.16999999999999</v>
      </c>
      <c r="K6016" s="19" t="s">
        <v>5041</v>
      </c>
      <c r="L6016" s="19" t="s">
        <v>7943</v>
      </c>
      <c r="Q6016" s="20">
        <v>53</v>
      </c>
      <c r="R6016" s="65" t="s">
        <v>7853</v>
      </c>
      <c r="T6016" s="19" t="s">
        <v>4950</v>
      </c>
      <c r="V6016" s="19" t="s">
        <v>119</v>
      </c>
      <c r="W6016" s="19" t="s">
        <v>129</v>
      </c>
      <c r="Z6016" s="44" t="s">
        <v>7884</v>
      </c>
      <c r="AA6016" s="44" t="s">
        <v>6803</v>
      </c>
    </row>
    <row r="6017" spans="1:29" hidden="1" x14ac:dyDescent="0.25">
      <c r="A6017" s="26">
        <v>27</v>
      </c>
      <c r="B6017" s="19" t="s">
        <v>7948</v>
      </c>
      <c r="C6017" s="44" t="s">
        <v>114</v>
      </c>
      <c r="D6017" s="19" t="s">
        <v>7949</v>
      </c>
      <c r="E6017" s="19">
        <v>40</v>
      </c>
      <c r="F6017" s="19">
        <v>415</v>
      </c>
      <c r="G6017" s="19">
        <v>747</v>
      </c>
      <c r="H6017" s="19">
        <v>2</v>
      </c>
      <c r="I6017" s="79">
        <v>97.14</v>
      </c>
      <c r="J6017" s="79">
        <v>194.28</v>
      </c>
      <c r="K6017" s="19" t="s">
        <v>5041</v>
      </c>
      <c r="L6017" s="19" t="s">
        <v>7943</v>
      </c>
      <c r="Q6017" s="20">
        <v>53</v>
      </c>
      <c r="R6017" s="65" t="s">
        <v>7853</v>
      </c>
      <c r="T6017" s="19" t="s">
        <v>4950</v>
      </c>
      <c r="V6017" s="19" t="s">
        <v>119</v>
      </c>
      <c r="W6017" s="19" t="s">
        <v>129</v>
      </c>
      <c r="Z6017" s="44" t="s">
        <v>7884</v>
      </c>
      <c r="AA6017" s="44" t="s">
        <v>6803</v>
      </c>
    </row>
    <row r="6018" spans="1:29" hidden="1" x14ac:dyDescent="0.25">
      <c r="A6018" s="26">
        <v>28</v>
      </c>
      <c r="B6018" s="19" t="s">
        <v>7950</v>
      </c>
      <c r="C6018" s="44" t="s">
        <v>114</v>
      </c>
      <c r="D6018" s="19" t="s">
        <v>7951</v>
      </c>
      <c r="E6018" s="19">
        <v>40</v>
      </c>
      <c r="F6018" s="19">
        <v>600</v>
      </c>
      <c r="G6018" s="19">
        <v>748</v>
      </c>
      <c r="H6018" s="19">
        <v>1</v>
      </c>
      <c r="I6018" s="79">
        <v>140.91999999999999</v>
      </c>
      <c r="J6018" s="79">
        <v>140.91999999999999</v>
      </c>
      <c r="K6018" s="19" t="s">
        <v>5041</v>
      </c>
      <c r="L6018" s="19" t="s">
        <v>7943</v>
      </c>
      <c r="Q6018" s="20">
        <v>53</v>
      </c>
      <c r="R6018" s="65" t="s">
        <v>7853</v>
      </c>
      <c r="T6018" s="19" t="s">
        <v>4950</v>
      </c>
      <c r="V6018" s="19" t="s">
        <v>119</v>
      </c>
      <c r="W6018" s="19" t="s">
        <v>129</v>
      </c>
      <c r="Z6018" s="44" t="s">
        <v>7884</v>
      </c>
      <c r="AA6018" s="44" t="s">
        <v>6803</v>
      </c>
    </row>
    <row r="6019" spans="1:29" hidden="1" x14ac:dyDescent="0.25">
      <c r="A6019" s="26">
        <v>29</v>
      </c>
      <c r="B6019" s="19" t="s">
        <v>7952</v>
      </c>
      <c r="C6019" s="44" t="s">
        <v>114</v>
      </c>
      <c r="D6019" s="19" t="s">
        <v>7953</v>
      </c>
      <c r="E6019" s="19">
        <v>40</v>
      </c>
      <c r="F6019" s="19">
        <v>540</v>
      </c>
      <c r="G6019" s="19">
        <v>640</v>
      </c>
      <c r="H6019" s="19">
        <v>2</v>
      </c>
      <c r="I6019" s="79">
        <v>107.74</v>
      </c>
      <c r="J6019" s="79">
        <v>215.47</v>
      </c>
      <c r="K6019" s="19" t="s">
        <v>7954</v>
      </c>
      <c r="L6019" s="19" t="s">
        <v>7955</v>
      </c>
      <c r="Q6019" s="20">
        <v>53</v>
      </c>
      <c r="R6019" s="65" t="s">
        <v>7853</v>
      </c>
      <c r="T6019" s="19" t="s">
        <v>4950</v>
      </c>
      <c r="V6019" s="19" t="s">
        <v>119</v>
      </c>
      <c r="W6019" s="19" t="s">
        <v>129</v>
      </c>
      <c r="Z6019" s="44" t="s">
        <v>7884</v>
      </c>
      <c r="AA6019" s="44" t="s">
        <v>7956</v>
      </c>
    </row>
    <row r="6020" spans="1:29" hidden="1" x14ac:dyDescent="0.25">
      <c r="A6020" s="26">
        <v>30</v>
      </c>
      <c r="B6020" s="19" t="s">
        <v>7957</v>
      </c>
      <c r="C6020" s="44" t="s">
        <v>114</v>
      </c>
      <c r="D6020" s="19" t="s">
        <v>7958</v>
      </c>
      <c r="E6020" s="19">
        <v>40</v>
      </c>
      <c r="F6020" s="19">
        <v>540</v>
      </c>
      <c r="G6020" s="19">
        <v>610</v>
      </c>
      <c r="H6020" s="19">
        <v>2</v>
      </c>
      <c r="I6020" s="79">
        <v>102.64</v>
      </c>
      <c r="J6020" s="79">
        <v>205.28</v>
      </c>
      <c r="K6020" s="19" t="s">
        <v>7954</v>
      </c>
      <c r="L6020" s="19" t="s">
        <v>7955</v>
      </c>
      <c r="Q6020" s="20">
        <v>53</v>
      </c>
      <c r="R6020" s="65" t="s">
        <v>7853</v>
      </c>
      <c r="T6020" s="19" t="s">
        <v>4950</v>
      </c>
      <c r="V6020" s="19" t="s">
        <v>119</v>
      </c>
      <c r="W6020" s="19" t="s">
        <v>129</v>
      </c>
      <c r="Z6020" s="44" t="s">
        <v>7884</v>
      </c>
      <c r="AA6020" s="44" t="s">
        <v>7956</v>
      </c>
    </row>
    <row r="6021" spans="1:29" hidden="1" x14ac:dyDescent="0.25">
      <c r="A6021" s="26">
        <v>1</v>
      </c>
      <c r="B6021" s="19" t="s">
        <v>7125</v>
      </c>
      <c r="C6021" s="44" t="s">
        <v>114</v>
      </c>
      <c r="D6021" s="19" t="s">
        <v>7126</v>
      </c>
      <c r="E6021" s="19">
        <v>3</v>
      </c>
      <c r="F6021" s="19">
        <v>500</v>
      </c>
      <c r="G6021" s="19">
        <v>700</v>
      </c>
      <c r="H6021" s="19">
        <v>21</v>
      </c>
      <c r="I6021" s="79">
        <v>7.91</v>
      </c>
      <c r="J6021" s="79">
        <v>166.1</v>
      </c>
      <c r="K6021" s="19" t="s">
        <v>7121</v>
      </c>
      <c r="L6021" s="19" t="s">
        <v>7967</v>
      </c>
      <c r="N6021" s="19" t="s">
        <v>128</v>
      </c>
      <c r="Q6021" s="20">
        <v>54</v>
      </c>
      <c r="R6021" s="65" t="s">
        <v>7968</v>
      </c>
      <c r="T6021" s="19" t="s">
        <v>4950</v>
      </c>
      <c r="V6021" s="19" t="s">
        <v>119</v>
      </c>
      <c r="Z6021" s="44" t="s">
        <v>7969</v>
      </c>
      <c r="AA6021" s="44" t="s">
        <v>121</v>
      </c>
      <c r="AC6021" s="19" t="s">
        <v>7970</v>
      </c>
    </row>
    <row r="6022" spans="1:29" hidden="1" x14ac:dyDescent="0.25">
      <c r="A6022" s="26">
        <v>2</v>
      </c>
      <c r="B6022" s="19" t="s">
        <v>7132</v>
      </c>
      <c r="C6022" s="44" t="s">
        <v>114</v>
      </c>
      <c r="D6022" s="19" t="s">
        <v>7126</v>
      </c>
      <c r="E6022" s="19">
        <v>3</v>
      </c>
      <c r="F6022" s="19">
        <v>500</v>
      </c>
      <c r="G6022" s="19">
        <v>700</v>
      </c>
      <c r="H6022" s="19">
        <v>1</v>
      </c>
      <c r="I6022" s="79">
        <v>7.84</v>
      </c>
      <c r="J6022" s="79">
        <v>7.84</v>
      </c>
      <c r="K6022" s="19" t="s">
        <v>7121</v>
      </c>
      <c r="L6022" s="19" t="s">
        <v>7967</v>
      </c>
      <c r="N6022" s="19" t="s">
        <v>128</v>
      </c>
      <c r="Q6022" s="20">
        <v>54</v>
      </c>
      <c r="R6022" s="65" t="s">
        <v>7968</v>
      </c>
      <c r="T6022" s="19" t="s">
        <v>4950</v>
      </c>
      <c r="V6022" s="19" t="s">
        <v>119</v>
      </c>
      <c r="Z6022" s="44" t="s">
        <v>7969</v>
      </c>
      <c r="AA6022" s="44" t="s">
        <v>121</v>
      </c>
      <c r="AC6022" s="19" t="s">
        <v>7970</v>
      </c>
    </row>
    <row r="6023" spans="1:29" hidden="1" x14ac:dyDescent="0.25">
      <c r="A6023" s="26">
        <v>3</v>
      </c>
      <c r="B6023" s="19" t="s">
        <v>7132</v>
      </c>
      <c r="C6023" s="44" t="s">
        <v>114</v>
      </c>
      <c r="D6023" s="19" t="s">
        <v>7126</v>
      </c>
      <c r="E6023" s="19">
        <v>3</v>
      </c>
      <c r="F6023" s="19">
        <v>500</v>
      </c>
      <c r="G6023" s="19">
        <v>700</v>
      </c>
      <c r="H6023" s="19">
        <v>6</v>
      </c>
      <c r="I6023" s="79">
        <v>7.84</v>
      </c>
      <c r="J6023" s="79">
        <v>47.06</v>
      </c>
      <c r="K6023" s="19" t="s">
        <v>7121</v>
      </c>
      <c r="L6023" s="19" t="s">
        <v>7971</v>
      </c>
      <c r="N6023" s="19" t="s">
        <v>128</v>
      </c>
      <c r="Q6023" s="20">
        <v>54</v>
      </c>
      <c r="R6023" s="65" t="s">
        <v>7968</v>
      </c>
      <c r="T6023" s="19" t="s">
        <v>4950</v>
      </c>
      <c r="V6023" s="19" t="s">
        <v>119</v>
      </c>
      <c r="Z6023" s="44" t="s">
        <v>7969</v>
      </c>
      <c r="AA6023" s="44" t="s">
        <v>121</v>
      </c>
      <c r="AC6023" s="19" t="s">
        <v>7972</v>
      </c>
    </row>
    <row r="6024" spans="1:29" hidden="1" x14ac:dyDescent="0.25">
      <c r="A6024" s="26">
        <v>4</v>
      </c>
      <c r="B6024" s="19" t="s">
        <v>7119</v>
      </c>
      <c r="C6024" s="44" t="s">
        <v>114</v>
      </c>
      <c r="D6024" s="19" t="s">
        <v>7126</v>
      </c>
      <c r="E6024" s="19">
        <v>3</v>
      </c>
      <c r="F6024" s="19">
        <v>500</v>
      </c>
      <c r="G6024" s="19">
        <v>700</v>
      </c>
      <c r="H6024" s="19">
        <v>1</v>
      </c>
      <c r="I6024" s="79">
        <v>7.98</v>
      </c>
      <c r="J6024" s="79">
        <v>7.98</v>
      </c>
      <c r="K6024" s="19" t="s">
        <v>7121</v>
      </c>
      <c r="L6024" s="19" t="s">
        <v>7971</v>
      </c>
      <c r="N6024" s="19" t="s">
        <v>128</v>
      </c>
      <c r="Q6024" s="20">
        <v>54</v>
      </c>
      <c r="R6024" s="65" t="s">
        <v>7968</v>
      </c>
      <c r="T6024" s="19" t="s">
        <v>4950</v>
      </c>
      <c r="V6024" s="19" t="s">
        <v>119</v>
      </c>
      <c r="Z6024" s="44" t="s">
        <v>7969</v>
      </c>
      <c r="AA6024" s="44" t="s">
        <v>121</v>
      </c>
      <c r="AC6024" s="19" t="s">
        <v>7972</v>
      </c>
    </row>
    <row r="6025" spans="1:29" hidden="1" x14ac:dyDescent="0.25">
      <c r="A6025" s="26">
        <v>5</v>
      </c>
      <c r="B6025" s="19" t="s">
        <v>7973</v>
      </c>
      <c r="C6025" s="44" t="s">
        <v>114</v>
      </c>
      <c r="D6025" s="19" t="s">
        <v>7892</v>
      </c>
      <c r="E6025" s="19">
        <v>20</v>
      </c>
      <c r="F6025" s="19">
        <v>540</v>
      </c>
      <c r="G6025" s="19">
        <v>610</v>
      </c>
      <c r="H6025" s="19">
        <v>3</v>
      </c>
      <c r="I6025" s="79">
        <v>51.32</v>
      </c>
      <c r="J6025" s="79">
        <v>153.96</v>
      </c>
      <c r="K6025" s="19" t="s">
        <v>7974</v>
      </c>
      <c r="L6025" s="19" t="s">
        <v>7975</v>
      </c>
      <c r="Q6025" s="20">
        <v>54</v>
      </c>
      <c r="R6025" s="65" t="s">
        <v>7968</v>
      </c>
      <c r="T6025" s="19" t="s">
        <v>4950</v>
      </c>
      <c r="V6025" s="19" t="s">
        <v>119</v>
      </c>
      <c r="W6025" s="19" t="s">
        <v>129</v>
      </c>
      <c r="Z6025" s="44" t="s">
        <v>7969</v>
      </c>
      <c r="AA6025" s="44" t="s">
        <v>7976</v>
      </c>
      <c r="AC6025" s="19" t="s">
        <v>7977</v>
      </c>
    </row>
    <row r="6026" spans="1:29" hidden="1" x14ac:dyDescent="0.25">
      <c r="A6026" s="26">
        <v>6</v>
      </c>
      <c r="B6026" s="19" t="s">
        <v>7895</v>
      </c>
      <c r="C6026" s="44" t="s">
        <v>114</v>
      </c>
      <c r="D6026" s="19" t="s">
        <v>7896</v>
      </c>
      <c r="E6026" s="19">
        <v>20</v>
      </c>
      <c r="F6026" s="19">
        <v>600</v>
      </c>
      <c r="G6026" s="19">
        <v>1934</v>
      </c>
      <c r="H6026" s="19">
        <v>1</v>
      </c>
      <c r="I6026" s="79">
        <v>182.18</v>
      </c>
      <c r="J6026" s="79">
        <v>182.18</v>
      </c>
      <c r="K6026" s="19" t="s">
        <v>7974</v>
      </c>
      <c r="L6026" s="19" t="s">
        <v>7975</v>
      </c>
      <c r="P6026" s="19" t="s">
        <v>129</v>
      </c>
      <c r="Q6026" s="20">
        <v>54</v>
      </c>
      <c r="R6026" s="65" t="s">
        <v>7968</v>
      </c>
      <c r="T6026" s="19" t="s">
        <v>4950</v>
      </c>
      <c r="V6026" s="19" t="s">
        <v>119</v>
      </c>
      <c r="W6026" s="19" t="s">
        <v>129</v>
      </c>
      <c r="Z6026" s="44" t="s">
        <v>7969</v>
      </c>
      <c r="AA6026" s="44" t="s">
        <v>7976</v>
      </c>
      <c r="AC6026" s="19" t="s">
        <v>7977</v>
      </c>
    </row>
    <row r="6027" spans="1:29" hidden="1" x14ac:dyDescent="0.25">
      <c r="A6027" s="26">
        <v>7</v>
      </c>
      <c r="B6027" s="19" t="s">
        <v>7903</v>
      </c>
      <c r="C6027" s="44" t="s">
        <v>114</v>
      </c>
      <c r="D6027" s="19" t="s">
        <v>7904</v>
      </c>
      <c r="E6027" s="19">
        <v>20</v>
      </c>
      <c r="F6027" s="19">
        <v>455</v>
      </c>
      <c r="G6027" s="19">
        <v>1658</v>
      </c>
      <c r="H6027" s="19">
        <v>1</v>
      </c>
      <c r="I6027" s="79">
        <v>95.14</v>
      </c>
      <c r="J6027" s="79">
        <v>95.14</v>
      </c>
      <c r="K6027" s="19" t="s">
        <v>7974</v>
      </c>
      <c r="L6027" s="19" t="s">
        <v>7975</v>
      </c>
      <c r="Q6027" s="20">
        <v>54</v>
      </c>
      <c r="R6027" s="65" t="s">
        <v>7968</v>
      </c>
      <c r="T6027" s="19" t="s">
        <v>4950</v>
      </c>
      <c r="V6027" s="19" t="s">
        <v>119</v>
      </c>
      <c r="W6027" s="19" t="s">
        <v>129</v>
      </c>
      <c r="Z6027" s="44" t="s">
        <v>7969</v>
      </c>
      <c r="AA6027" s="44" t="s">
        <v>7976</v>
      </c>
      <c r="AC6027" s="19" t="s">
        <v>7977</v>
      </c>
    </row>
    <row r="6028" spans="1:29" hidden="1" x14ac:dyDescent="0.25">
      <c r="A6028" s="26">
        <v>8</v>
      </c>
      <c r="B6028" s="19" t="s">
        <v>7905</v>
      </c>
      <c r="C6028" s="44" t="s">
        <v>114</v>
      </c>
      <c r="D6028" s="19" t="s">
        <v>7906</v>
      </c>
      <c r="E6028" s="19">
        <v>20</v>
      </c>
      <c r="F6028" s="19">
        <v>600</v>
      </c>
      <c r="G6028" s="19">
        <v>917</v>
      </c>
      <c r="H6028" s="19">
        <v>1</v>
      </c>
      <c r="I6028" s="79">
        <v>86.38</v>
      </c>
      <c r="J6028" s="79">
        <v>86.38</v>
      </c>
      <c r="K6028" s="19" t="s">
        <v>7974</v>
      </c>
      <c r="L6028" s="19" t="s">
        <v>7975</v>
      </c>
      <c r="Q6028" s="20">
        <v>54</v>
      </c>
      <c r="R6028" s="65" t="s">
        <v>7968</v>
      </c>
      <c r="T6028" s="19" t="s">
        <v>4950</v>
      </c>
      <c r="V6028" s="19" t="s">
        <v>119</v>
      </c>
      <c r="W6028" s="19" t="s">
        <v>129</v>
      </c>
      <c r="Z6028" s="44" t="s">
        <v>7969</v>
      </c>
      <c r="AA6028" s="44" t="s">
        <v>7976</v>
      </c>
      <c r="AC6028" s="19" t="s">
        <v>7977</v>
      </c>
    </row>
    <row r="6029" spans="1:29" hidden="1" x14ac:dyDescent="0.25">
      <c r="A6029" s="26">
        <v>9</v>
      </c>
      <c r="B6029" s="19" t="s">
        <v>7978</v>
      </c>
      <c r="C6029" s="44" t="s">
        <v>114</v>
      </c>
      <c r="D6029" s="19" t="s">
        <v>7889</v>
      </c>
      <c r="E6029" s="19">
        <v>20</v>
      </c>
      <c r="F6029" s="19">
        <v>270</v>
      </c>
      <c r="G6029" s="19">
        <v>270</v>
      </c>
      <c r="H6029" s="19">
        <v>2</v>
      </c>
      <c r="I6029" s="79">
        <v>11.11</v>
      </c>
      <c r="J6029" s="79">
        <v>22.22</v>
      </c>
      <c r="K6029" s="19" t="s">
        <v>7979</v>
      </c>
      <c r="L6029" s="19" t="s">
        <v>7980</v>
      </c>
      <c r="N6029" s="19" t="s">
        <v>128</v>
      </c>
      <c r="Q6029" s="20">
        <v>54</v>
      </c>
      <c r="R6029" s="65" t="s">
        <v>7968</v>
      </c>
      <c r="T6029" s="19" t="s">
        <v>4950</v>
      </c>
      <c r="V6029" s="19" t="s">
        <v>119</v>
      </c>
      <c r="X6029" s="19" t="s">
        <v>129</v>
      </c>
      <c r="Z6029" s="44" t="s">
        <v>7969</v>
      </c>
      <c r="AA6029" s="44" t="s">
        <v>7981</v>
      </c>
      <c r="AC6029" s="19" t="s">
        <v>7982</v>
      </c>
    </row>
    <row r="6030" spans="1:29" hidden="1" x14ac:dyDescent="0.25">
      <c r="A6030" s="26">
        <v>10</v>
      </c>
      <c r="B6030" s="19" t="s">
        <v>7973</v>
      </c>
      <c r="C6030" s="44" t="s">
        <v>114</v>
      </c>
      <c r="D6030" s="19" t="s">
        <v>7892</v>
      </c>
      <c r="E6030" s="19">
        <v>20</v>
      </c>
      <c r="F6030" s="19">
        <v>540</v>
      </c>
      <c r="G6030" s="19">
        <v>610</v>
      </c>
      <c r="H6030" s="19">
        <v>1</v>
      </c>
      <c r="I6030" s="79">
        <v>51.32</v>
      </c>
      <c r="J6030" s="79">
        <v>51.32</v>
      </c>
      <c r="K6030" s="19" t="s">
        <v>7979</v>
      </c>
      <c r="L6030" s="19" t="s">
        <v>7980</v>
      </c>
      <c r="Q6030" s="20">
        <v>54</v>
      </c>
      <c r="R6030" s="65" t="s">
        <v>7968</v>
      </c>
      <c r="T6030" s="19" t="s">
        <v>4950</v>
      </c>
      <c r="V6030" s="19" t="s">
        <v>119</v>
      </c>
      <c r="W6030" s="19" t="s">
        <v>129</v>
      </c>
      <c r="Z6030" s="44" t="s">
        <v>7969</v>
      </c>
      <c r="AA6030" s="44" t="s">
        <v>7981</v>
      </c>
      <c r="AC6030" s="19" t="s">
        <v>7982</v>
      </c>
    </row>
    <row r="6031" spans="1:29" hidden="1" x14ac:dyDescent="0.25">
      <c r="A6031" s="26">
        <v>11</v>
      </c>
      <c r="B6031" s="19" t="s">
        <v>7893</v>
      </c>
      <c r="C6031" s="44" t="s">
        <v>114</v>
      </c>
      <c r="D6031" s="19" t="s">
        <v>7894</v>
      </c>
      <c r="E6031" s="19">
        <v>20</v>
      </c>
      <c r="F6031" s="19">
        <v>600</v>
      </c>
      <c r="G6031" s="19">
        <v>966</v>
      </c>
      <c r="H6031" s="19">
        <v>1</v>
      </c>
      <c r="I6031" s="79">
        <v>91</v>
      </c>
      <c r="J6031" s="79">
        <v>91</v>
      </c>
      <c r="K6031" s="19" t="s">
        <v>7979</v>
      </c>
      <c r="L6031" s="19" t="s">
        <v>7980</v>
      </c>
      <c r="P6031" s="19" t="s">
        <v>129</v>
      </c>
      <c r="Q6031" s="20">
        <v>54</v>
      </c>
      <c r="R6031" s="65" t="s">
        <v>7968</v>
      </c>
      <c r="T6031" s="19" t="s">
        <v>4950</v>
      </c>
      <c r="V6031" s="19" t="s">
        <v>119</v>
      </c>
      <c r="W6031" s="19" t="s">
        <v>129</v>
      </c>
      <c r="Z6031" s="44" t="s">
        <v>7969</v>
      </c>
      <c r="AA6031" s="44" t="s">
        <v>7981</v>
      </c>
      <c r="AC6031" s="19" t="s">
        <v>7982</v>
      </c>
    </row>
    <row r="6032" spans="1:29" hidden="1" x14ac:dyDescent="0.25">
      <c r="A6032" s="26">
        <v>12</v>
      </c>
      <c r="B6032" s="19" t="s">
        <v>7899</v>
      </c>
      <c r="C6032" s="44" t="s">
        <v>114</v>
      </c>
      <c r="D6032" s="19" t="s">
        <v>7900</v>
      </c>
      <c r="E6032" s="19">
        <v>20</v>
      </c>
      <c r="F6032" s="19">
        <v>455</v>
      </c>
      <c r="G6032" s="19">
        <v>1911</v>
      </c>
      <c r="H6032" s="19">
        <v>2</v>
      </c>
      <c r="I6032" s="79">
        <v>103.37</v>
      </c>
      <c r="J6032" s="79">
        <v>206.74</v>
      </c>
      <c r="K6032" s="19" t="s">
        <v>7979</v>
      </c>
      <c r="L6032" s="19" t="s">
        <v>7980</v>
      </c>
      <c r="Q6032" s="20">
        <v>54</v>
      </c>
      <c r="R6032" s="65" t="s">
        <v>7968</v>
      </c>
      <c r="T6032" s="19" t="s">
        <v>4950</v>
      </c>
      <c r="V6032" s="19" t="s">
        <v>119</v>
      </c>
      <c r="W6032" s="19" t="s">
        <v>129</v>
      </c>
      <c r="Z6032" s="44" t="s">
        <v>7969</v>
      </c>
      <c r="AA6032" s="44" t="s">
        <v>7981</v>
      </c>
      <c r="AC6032" s="19" t="s">
        <v>7982</v>
      </c>
    </row>
    <row r="6033" spans="1:29" hidden="1" x14ac:dyDescent="0.25">
      <c r="A6033" s="26">
        <v>13</v>
      </c>
      <c r="B6033" s="19" t="s">
        <v>7897</v>
      </c>
      <c r="C6033" s="44" t="s">
        <v>114</v>
      </c>
      <c r="D6033" s="19" t="s">
        <v>7898</v>
      </c>
      <c r="E6033" s="19">
        <v>20</v>
      </c>
      <c r="F6033" s="19">
        <v>600</v>
      </c>
      <c r="G6033" s="19">
        <v>1459</v>
      </c>
      <c r="H6033" s="19">
        <v>1</v>
      </c>
      <c r="I6033" s="79">
        <v>137.44</v>
      </c>
      <c r="J6033" s="79">
        <v>137.44</v>
      </c>
      <c r="K6033" s="19" t="s">
        <v>7979</v>
      </c>
      <c r="L6033" s="19" t="s">
        <v>7980</v>
      </c>
      <c r="Q6033" s="20">
        <v>54</v>
      </c>
      <c r="R6033" s="65" t="s">
        <v>7968</v>
      </c>
      <c r="T6033" s="19" t="s">
        <v>4950</v>
      </c>
      <c r="V6033" s="19" t="s">
        <v>119</v>
      </c>
      <c r="W6033" s="19" t="s">
        <v>129</v>
      </c>
      <c r="Z6033" s="44" t="s">
        <v>7969</v>
      </c>
      <c r="AA6033" s="44" t="s">
        <v>7981</v>
      </c>
      <c r="AC6033" s="19" t="s">
        <v>7982</v>
      </c>
    </row>
    <row r="6034" spans="1:29" hidden="1" x14ac:dyDescent="0.25">
      <c r="A6034" s="26">
        <v>14</v>
      </c>
      <c r="B6034" s="19" t="s">
        <v>7903</v>
      </c>
      <c r="C6034" s="44" t="s">
        <v>114</v>
      </c>
      <c r="D6034" s="19" t="s">
        <v>7904</v>
      </c>
      <c r="E6034" s="19">
        <v>20</v>
      </c>
      <c r="F6034" s="19">
        <v>455</v>
      </c>
      <c r="G6034" s="19">
        <v>1658</v>
      </c>
      <c r="H6034" s="19">
        <v>1</v>
      </c>
      <c r="I6034" s="79">
        <v>95.14</v>
      </c>
      <c r="J6034" s="79">
        <v>95.14</v>
      </c>
      <c r="K6034" s="19" t="s">
        <v>7979</v>
      </c>
      <c r="L6034" s="19" t="s">
        <v>7980</v>
      </c>
      <c r="Q6034" s="20">
        <v>54</v>
      </c>
      <c r="R6034" s="65" t="s">
        <v>7968</v>
      </c>
      <c r="T6034" s="19" t="s">
        <v>4950</v>
      </c>
      <c r="V6034" s="19" t="s">
        <v>119</v>
      </c>
      <c r="W6034" s="19" t="s">
        <v>129</v>
      </c>
      <c r="Z6034" s="44" t="s">
        <v>7969</v>
      </c>
      <c r="AA6034" s="44" t="s">
        <v>7981</v>
      </c>
      <c r="AC6034" s="19" t="s">
        <v>7982</v>
      </c>
    </row>
    <row r="6035" spans="1:29" hidden="1" x14ac:dyDescent="0.25">
      <c r="A6035" s="26">
        <v>15</v>
      </c>
      <c r="B6035" s="19" t="s">
        <v>7983</v>
      </c>
      <c r="C6035" s="44" t="s">
        <v>114</v>
      </c>
      <c r="D6035" s="19" t="s">
        <v>7984</v>
      </c>
      <c r="E6035" s="19">
        <v>25</v>
      </c>
      <c r="F6035" s="19">
        <v>25</v>
      </c>
      <c r="G6035" s="19">
        <v>3500</v>
      </c>
      <c r="H6035" s="19">
        <v>4</v>
      </c>
      <c r="I6035" s="79">
        <v>17.170000000000002</v>
      </c>
      <c r="J6035" s="79">
        <v>68.69</v>
      </c>
      <c r="K6035" s="19" t="s">
        <v>7985</v>
      </c>
      <c r="L6035" s="19" t="s">
        <v>7986</v>
      </c>
      <c r="Q6035" s="20">
        <v>54</v>
      </c>
      <c r="R6035" s="65" t="s">
        <v>7968</v>
      </c>
      <c r="T6035" s="19" t="s">
        <v>4950</v>
      </c>
      <c r="V6035" s="19" t="s">
        <v>119</v>
      </c>
      <c r="Z6035" s="44" t="s">
        <v>7969</v>
      </c>
      <c r="AA6035" s="44" t="s">
        <v>7987</v>
      </c>
      <c r="AC6035" s="19" t="s">
        <v>7988</v>
      </c>
    </row>
    <row r="6036" spans="1:29" hidden="1" x14ac:dyDescent="0.25">
      <c r="A6036" s="26">
        <v>16</v>
      </c>
      <c r="B6036" s="19" t="s">
        <v>7989</v>
      </c>
      <c r="C6036" s="44" t="s">
        <v>114</v>
      </c>
      <c r="D6036" s="19" t="s">
        <v>7917</v>
      </c>
      <c r="E6036" s="19">
        <v>25</v>
      </c>
      <c r="F6036" s="19">
        <v>102</v>
      </c>
      <c r="G6036" s="19">
        <v>870</v>
      </c>
      <c r="H6036" s="19">
        <v>3</v>
      </c>
      <c r="I6036" s="79">
        <v>13.88</v>
      </c>
      <c r="J6036" s="79">
        <v>41.63</v>
      </c>
      <c r="K6036" s="19" t="s">
        <v>7985</v>
      </c>
      <c r="L6036" s="19" t="s">
        <v>7986</v>
      </c>
      <c r="Q6036" s="20">
        <v>54</v>
      </c>
      <c r="R6036" s="65" t="s">
        <v>7968</v>
      </c>
      <c r="T6036" s="19" t="s">
        <v>4950</v>
      </c>
      <c r="V6036" s="19" t="s">
        <v>119</v>
      </c>
      <c r="W6036" s="19" t="s">
        <v>129</v>
      </c>
      <c r="Z6036" s="44" t="s">
        <v>7969</v>
      </c>
      <c r="AA6036" s="44" t="s">
        <v>7987</v>
      </c>
      <c r="AC6036" s="19" t="s">
        <v>7988</v>
      </c>
    </row>
    <row r="6037" spans="1:29" hidden="1" x14ac:dyDescent="0.25">
      <c r="A6037" s="26">
        <v>17</v>
      </c>
      <c r="B6037" s="19" t="s">
        <v>7990</v>
      </c>
      <c r="C6037" s="44" t="s">
        <v>114</v>
      </c>
      <c r="D6037" s="19" t="s">
        <v>7924</v>
      </c>
      <c r="E6037" s="19">
        <v>25</v>
      </c>
      <c r="F6037" s="19">
        <v>170</v>
      </c>
      <c r="G6037" s="19">
        <v>600</v>
      </c>
      <c r="H6037" s="19">
        <v>4</v>
      </c>
      <c r="I6037" s="79">
        <v>20.02</v>
      </c>
      <c r="J6037" s="79">
        <v>80.069999999999993</v>
      </c>
      <c r="K6037" s="19" t="s">
        <v>7991</v>
      </c>
      <c r="L6037" s="19" t="s">
        <v>7992</v>
      </c>
      <c r="Q6037" s="20">
        <v>54</v>
      </c>
      <c r="R6037" s="65" t="s">
        <v>7968</v>
      </c>
      <c r="T6037" s="19" t="s">
        <v>4950</v>
      </c>
      <c r="V6037" s="19" t="s">
        <v>119</v>
      </c>
      <c r="W6037" s="19" t="s">
        <v>129</v>
      </c>
      <c r="Z6037" s="44" t="s">
        <v>7969</v>
      </c>
      <c r="AA6037" s="44" t="s">
        <v>7993</v>
      </c>
      <c r="AC6037" s="19" t="s">
        <v>7994</v>
      </c>
    </row>
    <row r="6038" spans="1:29" hidden="1" x14ac:dyDescent="0.25">
      <c r="A6038" s="26">
        <v>18</v>
      </c>
      <c r="B6038" s="19" t="s">
        <v>7995</v>
      </c>
      <c r="C6038" s="44" t="s">
        <v>114</v>
      </c>
      <c r="D6038" s="19" t="s">
        <v>7926</v>
      </c>
      <c r="E6038" s="19">
        <v>25</v>
      </c>
      <c r="F6038" s="19">
        <v>170</v>
      </c>
      <c r="G6038" s="19">
        <v>389</v>
      </c>
      <c r="H6038" s="19">
        <v>1</v>
      </c>
      <c r="I6038" s="79">
        <v>12.73</v>
      </c>
      <c r="J6038" s="79">
        <v>12.73</v>
      </c>
      <c r="K6038" s="19" t="s">
        <v>7991</v>
      </c>
      <c r="L6038" s="19" t="s">
        <v>7992</v>
      </c>
      <c r="Q6038" s="20">
        <v>54</v>
      </c>
      <c r="R6038" s="65" t="s">
        <v>7968</v>
      </c>
      <c r="T6038" s="19" t="s">
        <v>4950</v>
      </c>
      <c r="V6038" s="19" t="s">
        <v>119</v>
      </c>
      <c r="W6038" s="19" t="s">
        <v>129</v>
      </c>
      <c r="Z6038" s="44" t="s">
        <v>7969</v>
      </c>
      <c r="AA6038" s="44" t="s">
        <v>7993</v>
      </c>
      <c r="AC6038" s="19" t="s">
        <v>7994</v>
      </c>
    </row>
    <row r="6039" spans="1:29" hidden="1" x14ac:dyDescent="0.25">
      <c r="A6039" s="26">
        <v>19</v>
      </c>
      <c r="B6039" s="19" t="s">
        <v>7996</v>
      </c>
      <c r="C6039" s="44" t="s">
        <v>114</v>
      </c>
      <c r="D6039" s="19" t="s">
        <v>7910</v>
      </c>
      <c r="E6039" s="19">
        <v>25</v>
      </c>
      <c r="F6039" s="19">
        <v>133</v>
      </c>
      <c r="G6039" s="19">
        <v>170</v>
      </c>
      <c r="H6039" s="19">
        <v>2</v>
      </c>
      <c r="I6039" s="79">
        <v>4.1900000000000004</v>
      </c>
      <c r="J6039" s="79">
        <v>8.3800000000000008</v>
      </c>
      <c r="K6039" s="19" t="s">
        <v>7991</v>
      </c>
      <c r="L6039" s="19" t="s">
        <v>7992</v>
      </c>
      <c r="Q6039" s="20">
        <v>54</v>
      </c>
      <c r="R6039" s="65" t="s">
        <v>7968</v>
      </c>
      <c r="T6039" s="19" t="s">
        <v>4950</v>
      </c>
      <c r="V6039" s="19" t="s">
        <v>119</v>
      </c>
      <c r="W6039" s="19" t="s">
        <v>129</v>
      </c>
      <c r="Z6039" s="44" t="s">
        <v>7969</v>
      </c>
      <c r="AA6039" s="44" t="s">
        <v>7993</v>
      </c>
      <c r="AC6039" s="19" t="s">
        <v>7994</v>
      </c>
    </row>
    <row r="6040" spans="1:29" hidden="1" x14ac:dyDescent="0.25">
      <c r="A6040" s="26">
        <v>20</v>
      </c>
      <c r="B6040" s="19" t="s">
        <v>7997</v>
      </c>
      <c r="C6040" s="44" t="s">
        <v>114</v>
      </c>
      <c r="D6040" s="19" t="s">
        <v>7915</v>
      </c>
      <c r="E6040" s="19">
        <v>25</v>
      </c>
      <c r="F6040" s="19">
        <v>252</v>
      </c>
      <c r="G6040" s="19">
        <v>870</v>
      </c>
      <c r="H6040" s="19">
        <v>2</v>
      </c>
      <c r="I6040" s="79">
        <v>32.72</v>
      </c>
      <c r="J6040" s="79">
        <v>65.44</v>
      </c>
      <c r="K6040" s="19" t="s">
        <v>7991</v>
      </c>
      <c r="L6040" s="19" t="s">
        <v>7992</v>
      </c>
      <c r="Q6040" s="20">
        <v>54</v>
      </c>
      <c r="R6040" s="65" t="s">
        <v>7968</v>
      </c>
      <c r="T6040" s="19" t="s">
        <v>4950</v>
      </c>
      <c r="V6040" s="19" t="s">
        <v>119</v>
      </c>
      <c r="W6040" s="19" t="s">
        <v>129</v>
      </c>
      <c r="Z6040" s="44" t="s">
        <v>7969</v>
      </c>
      <c r="AA6040" s="44" t="s">
        <v>7993</v>
      </c>
      <c r="AC6040" s="19" t="s">
        <v>7994</v>
      </c>
    </row>
    <row r="6041" spans="1:29" hidden="1" x14ac:dyDescent="0.25">
      <c r="A6041" s="26">
        <v>21</v>
      </c>
      <c r="B6041" s="19" t="s">
        <v>7995</v>
      </c>
      <c r="C6041" s="44" t="s">
        <v>114</v>
      </c>
      <c r="D6041" s="19" t="s">
        <v>7926</v>
      </c>
      <c r="E6041" s="19">
        <v>25</v>
      </c>
      <c r="F6041" s="19">
        <v>170</v>
      </c>
      <c r="G6041" s="19">
        <v>389</v>
      </c>
      <c r="H6041" s="19">
        <v>3</v>
      </c>
      <c r="I6041" s="79">
        <v>12.73</v>
      </c>
      <c r="J6041" s="79">
        <v>38.200000000000003</v>
      </c>
      <c r="K6041" s="19" t="s">
        <v>7998</v>
      </c>
      <c r="L6041" s="19" t="s">
        <v>7999</v>
      </c>
      <c r="Q6041" s="20">
        <v>54</v>
      </c>
      <c r="R6041" s="65" t="s">
        <v>7968</v>
      </c>
      <c r="T6041" s="19" t="s">
        <v>4950</v>
      </c>
      <c r="V6041" s="19" t="s">
        <v>119</v>
      </c>
      <c r="W6041" s="19" t="s">
        <v>129</v>
      </c>
      <c r="Z6041" s="44" t="s">
        <v>7969</v>
      </c>
      <c r="AA6041" s="44" t="s">
        <v>8000</v>
      </c>
      <c r="AC6041" s="19" t="s">
        <v>8001</v>
      </c>
    </row>
    <row r="6042" spans="1:29" hidden="1" x14ac:dyDescent="0.25">
      <c r="A6042" s="26">
        <v>22</v>
      </c>
      <c r="B6042" s="19" t="s">
        <v>7997</v>
      </c>
      <c r="C6042" s="44" t="s">
        <v>114</v>
      </c>
      <c r="D6042" s="19" t="s">
        <v>7915</v>
      </c>
      <c r="E6042" s="19">
        <v>25</v>
      </c>
      <c r="F6042" s="19">
        <v>252</v>
      </c>
      <c r="G6042" s="19">
        <v>870</v>
      </c>
      <c r="H6042" s="19">
        <v>1</v>
      </c>
      <c r="I6042" s="79">
        <v>32.72</v>
      </c>
      <c r="J6042" s="79">
        <v>32.72</v>
      </c>
      <c r="K6042" s="19" t="s">
        <v>7998</v>
      </c>
      <c r="L6042" s="19" t="s">
        <v>7999</v>
      </c>
      <c r="Q6042" s="20">
        <v>54</v>
      </c>
      <c r="R6042" s="65" t="s">
        <v>7968</v>
      </c>
      <c r="T6042" s="19" t="s">
        <v>4950</v>
      </c>
      <c r="V6042" s="19" t="s">
        <v>119</v>
      </c>
      <c r="W6042" s="19" t="s">
        <v>129</v>
      </c>
      <c r="Z6042" s="44" t="s">
        <v>7969</v>
      </c>
      <c r="AA6042" s="44" t="s">
        <v>8000</v>
      </c>
      <c r="AC6042" s="19" t="s">
        <v>8001</v>
      </c>
    </row>
    <row r="6043" spans="1:29" hidden="1" x14ac:dyDescent="0.25">
      <c r="A6043" s="26">
        <v>23</v>
      </c>
      <c r="B6043" s="19" t="s">
        <v>7989</v>
      </c>
      <c r="C6043" s="44" t="s">
        <v>114</v>
      </c>
      <c r="D6043" s="19" t="s">
        <v>7917</v>
      </c>
      <c r="E6043" s="19">
        <v>25</v>
      </c>
      <c r="F6043" s="19">
        <v>102</v>
      </c>
      <c r="G6043" s="19">
        <v>870</v>
      </c>
      <c r="H6043" s="19">
        <v>1</v>
      </c>
      <c r="I6043" s="79">
        <v>13.88</v>
      </c>
      <c r="J6043" s="79">
        <v>13.88</v>
      </c>
      <c r="K6043" s="19" t="s">
        <v>7998</v>
      </c>
      <c r="L6043" s="19" t="s">
        <v>7999</v>
      </c>
      <c r="Q6043" s="20">
        <v>54</v>
      </c>
      <c r="R6043" s="65" t="s">
        <v>7968</v>
      </c>
      <c r="T6043" s="19" t="s">
        <v>4950</v>
      </c>
      <c r="V6043" s="19" t="s">
        <v>119</v>
      </c>
      <c r="W6043" s="19" t="s">
        <v>129</v>
      </c>
      <c r="Z6043" s="44" t="s">
        <v>7969</v>
      </c>
      <c r="AA6043" s="44" t="s">
        <v>8000</v>
      </c>
      <c r="AC6043" s="19" t="s">
        <v>8001</v>
      </c>
    </row>
    <row r="6044" spans="1:29" hidden="1" x14ac:dyDescent="0.25">
      <c r="A6044" s="26">
        <v>24</v>
      </c>
      <c r="B6044" s="19" t="s">
        <v>7939</v>
      </c>
      <c r="C6044" s="44" t="s">
        <v>114</v>
      </c>
      <c r="D6044" s="19" t="s">
        <v>7940</v>
      </c>
      <c r="E6044" s="19">
        <v>30</v>
      </c>
      <c r="F6044" s="19">
        <v>270</v>
      </c>
      <c r="G6044" s="19">
        <v>1490</v>
      </c>
      <c r="H6044" s="19">
        <v>7</v>
      </c>
      <c r="I6044" s="79">
        <v>92.9</v>
      </c>
      <c r="J6044" s="79">
        <v>650.33000000000004</v>
      </c>
      <c r="K6044" s="19" t="s">
        <v>126</v>
      </c>
      <c r="L6044" s="19" t="s">
        <v>8002</v>
      </c>
      <c r="Q6044" s="20">
        <v>54</v>
      </c>
      <c r="R6044" s="65" t="s">
        <v>7968</v>
      </c>
      <c r="T6044" s="19" t="s">
        <v>4950</v>
      </c>
      <c r="V6044" s="19" t="s">
        <v>119</v>
      </c>
      <c r="W6044" s="19" t="s">
        <v>129</v>
      </c>
      <c r="Z6044" s="44" t="s">
        <v>7969</v>
      </c>
      <c r="AA6044" s="44" t="s">
        <v>8003</v>
      </c>
      <c r="AC6044" s="19" t="s">
        <v>8004</v>
      </c>
    </row>
    <row r="6045" spans="1:29" hidden="1" x14ac:dyDescent="0.25">
      <c r="A6045" s="26">
        <v>25</v>
      </c>
      <c r="B6045" s="19" t="s">
        <v>8005</v>
      </c>
      <c r="C6045" s="44" t="s">
        <v>114</v>
      </c>
      <c r="D6045" s="19" t="s">
        <v>7936</v>
      </c>
      <c r="E6045" s="19">
        <v>30</v>
      </c>
      <c r="F6045" s="19">
        <v>954</v>
      </c>
      <c r="G6045" s="19">
        <v>1190</v>
      </c>
      <c r="H6045" s="19">
        <v>1</v>
      </c>
      <c r="I6045" s="79">
        <v>262.12</v>
      </c>
      <c r="J6045" s="79">
        <v>262.12</v>
      </c>
      <c r="K6045" s="19" t="s">
        <v>126</v>
      </c>
      <c r="L6045" s="19" t="s">
        <v>8002</v>
      </c>
      <c r="N6045" s="19" t="s">
        <v>128</v>
      </c>
      <c r="Q6045" s="20">
        <v>54</v>
      </c>
      <c r="R6045" s="65" t="s">
        <v>7968</v>
      </c>
      <c r="T6045" s="19" t="s">
        <v>4950</v>
      </c>
      <c r="V6045" s="19" t="s">
        <v>119</v>
      </c>
      <c r="X6045" s="19" t="s">
        <v>129</v>
      </c>
      <c r="Z6045" s="44" t="s">
        <v>7969</v>
      </c>
      <c r="AA6045" s="44" t="s">
        <v>8003</v>
      </c>
      <c r="AC6045" s="19" t="s">
        <v>8004</v>
      </c>
    </row>
    <row r="6046" spans="1:29" hidden="1" x14ac:dyDescent="0.25">
      <c r="A6046" s="26">
        <v>26</v>
      </c>
      <c r="B6046" s="19" t="s">
        <v>8006</v>
      </c>
      <c r="C6046" s="44" t="s">
        <v>114</v>
      </c>
      <c r="D6046" s="19" t="s">
        <v>7931</v>
      </c>
      <c r="E6046" s="19">
        <v>30</v>
      </c>
      <c r="F6046" s="19">
        <v>642</v>
      </c>
      <c r="G6046" s="19">
        <v>6638</v>
      </c>
      <c r="H6046" s="19">
        <v>2</v>
      </c>
      <c r="I6046" s="79">
        <v>992.33</v>
      </c>
      <c r="J6046" s="79">
        <v>1984.66</v>
      </c>
      <c r="K6046" s="19" t="s">
        <v>126</v>
      </c>
      <c r="L6046" s="19" t="s">
        <v>8002</v>
      </c>
      <c r="Q6046" s="20">
        <v>54</v>
      </c>
      <c r="R6046" s="65" t="s">
        <v>7968</v>
      </c>
      <c r="T6046" s="19" t="s">
        <v>4950</v>
      </c>
      <c r="V6046" s="19" t="s">
        <v>119</v>
      </c>
      <c r="W6046" s="19" t="s">
        <v>129</v>
      </c>
      <c r="Z6046" s="44" t="s">
        <v>7969</v>
      </c>
      <c r="AA6046" s="44" t="s">
        <v>8003</v>
      </c>
      <c r="AC6046" s="19" t="s">
        <v>8004</v>
      </c>
    </row>
    <row r="6047" spans="1:29" hidden="1" x14ac:dyDescent="0.25">
      <c r="A6047" s="26">
        <v>27</v>
      </c>
      <c r="B6047" s="19" t="s">
        <v>8007</v>
      </c>
      <c r="C6047" s="44" t="s">
        <v>114</v>
      </c>
      <c r="D6047" s="19" t="s">
        <v>8008</v>
      </c>
      <c r="E6047" s="19">
        <v>30</v>
      </c>
      <c r="F6047" s="19">
        <v>600</v>
      </c>
      <c r="G6047" s="19">
        <v>6634</v>
      </c>
      <c r="H6047" s="19">
        <v>1</v>
      </c>
      <c r="I6047" s="79">
        <v>937.39</v>
      </c>
      <c r="J6047" s="79">
        <v>937.39</v>
      </c>
      <c r="K6047" s="19" t="s">
        <v>126</v>
      </c>
      <c r="L6047" s="19" t="s">
        <v>8009</v>
      </c>
      <c r="O6047" s="19" t="s">
        <v>129</v>
      </c>
      <c r="Q6047" s="20">
        <v>54</v>
      </c>
      <c r="R6047" s="65" t="s">
        <v>7968</v>
      </c>
      <c r="T6047" s="19" t="s">
        <v>4950</v>
      </c>
      <c r="V6047" s="19" t="s">
        <v>119</v>
      </c>
      <c r="W6047" s="19" t="s">
        <v>129</v>
      </c>
      <c r="Z6047" s="44" t="s">
        <v>7969</v>
      </c>
      <c r="AA6047" s="44" t="s">
        <v>121</v>
      </c>
      <c r="AC6047" s="19" t="s">
        <v>8010</v>
      </c>
    </row>
    <row r="6048" spans="1:29" hidden="1" x14ac:dyDescent="0.25">
      <c r="A6048" s="26">
        <v>28</v>
      </c>
      <c r="B6048" s="19" t="s">
        <v>8011</v>
      </c>
      <c r="C6048" s="44" t="s">
        <v>114</v>
      </c>
      <c r="D6048" s="19" t="s">
        <v>7928</v>
      </c>
      <c r="E6048" s="19">
        <v>30</v>
      </c>
      <c r="F6048" s="19">
        <v>600</v>
      </c>
      <c r="G6048" s="19">
        <v>6639</v>
      </c>
      <c r="H6048" s="19">
        <v>1</v>
      </c>
      <c r="I6048" s="79">
        <v>938.13</v>
      </c>
      <c r="J6048" s="79">
        <v>938.13</v>
      </c>
      <c r="K6048" s="19" t="s">
        <v>126</v>
      </c>
      <c r="L6048" s="19" t="s">
        <v>8009</v>
      </c>
      <c r="O6048" s="19" t="s">
        <v>129</v>
      </c>
      <c r="Q6048" s="20">
        <v>54</v>
      </c>
      <c r="R6048" s="65" t="s">
        <v>7968</v>
      </c>
      <c r="T6048" s="19" t="s">
        <v>4950</v>
      </c>
      <c r="V6048" s="19" t="s">
        <v>119</v>
      </c>
      <c r="W6048" s="19" t="s">
        <v>129</v>
      </c>
      <c r="Z6048" s="44" t="s">
        <v>7969</v>
      </c>
      <c r="AA6048" s="44" t="s">
        <v>121</v>
      </c>
      <c r="AC6048" s="19" t="s">
        <v>8010</v>
      </c>
    </row>
    <row r="6049" spans="1:29" hidden="1" x14ac:dyDescent="0.25">
      <c r="A6049" s="26">
        <v>29</v>
      </c>
      <c r="B6049" s="19" t="s">
        <v>8012</v>
      </c>
      <c r="C6049" s="44" t="s">
        <v>114</v>
      </c>
      <c r="D6049" s="19" t="s">
        <v>7942</v>
      </c>
      <c r="E6049" s="19">
        <v>40</v>
      </c>
      <c r="F6049" s="19">
        <v>600</v>
      </c>
      <c r="G6049" s="19">
        <v>785</v>
      </c>
      <c r="H6049" s="19">
        <v>2</v>
      </c>
      <c r="I6049" s="79">
        <v>147.9</v>
      </c>
      <c r="J6049" s="79">
        <v>295.79000000000002</v>
      </c>
      <c r="K6049" s="19" t="s">
        <v>8013</v>
      </c>
      <c r="L6049" s="19" t="s">
        <v>8014</v>
      </c>
      <c r="Q6049" s="20">
        <v>54</v>
      </c>
      <c r="R6049" s="65" t="s">
        <v>7968</v>
      </c>
      <c r="T6049" s="19" t="s">
        <v>4950</v>
      </c>
      <c r="V6049" s="19" t="s">
        <v>119</v>
      </c>
      <c r="W6049" s="19" t="s">
        <v>129</v>
      </c>
      <c r="Z6049" s="44" t="s">
        <v>7969</v>
      </c>
      <c r="AA6049" s="44" t="s">
        <v>8015</v>
      </c>
      <c r="AC6049" s="19" t="s">
        <v>8016</v>
      </c>
    </row>
    <row r="6050" spans="1:29" hidden="1" x14ac:dyDescent="0.25">
      <c r="A6050" s="26">
        <v>30</v>
      </c>
      <c r="B6050" s="19" t="s">
        <v>8017</v>
      </c>
      <c r="C6050" s="44" t="s">
        <v>114</v>
      </c>
      <c r="D6050" s="19" t="s">
        <v>7958</v>
      </c>
      <c r="E6050" s="19">
        <v>40</v>
      </c>
      <c r="F6050" s="19">
        <v>540</v>
      </c>
      <c r="G6050" s="19">
        <v>610</v>
      </c>
      <c r="H6050" s="19">
        <v>2</v>
      </c>
      <c r="I6050" s="79">
        <v>102.64</v>
      </c>
      <c r="J6050" s="79">
        <v>205.28</v>
      </c>
      <c r="K6050" s="19" t="s">
        <v>8013</v>
      </c>
      <c r="L6050" s="19" t="s">
        <v>8014</v>
      </c>
      <c r="Q6050" s="20">
        <v>54</v>
      </c>
      <c r="R6050" s="65" t="s">
        <v>7968</v>
      </c>
      <c r="T6050" s="19" t="s">
        <v>4950</v>
      </c>
      <c r="V6050" s="19" t="s">
        <v>119</v>
      </c>
      <c r="W6050" s="19" t="s">
        <v>129</v>
      </c>
      <c r="Z6050" s="44" t="s">
        <v>7969</v>
      </c>
      <c r="AA6050" s="44" t="s">
        <v>8015</v>
      </c>
      <c r="AC6050" s="19" t="s">
        <v>8016</v>
      </c>
    </row>
    <row r="6051" spans="1:29" hidden="1" x14ac:dyDescent="0.25">
      <c r="A6051" s="26">
        <v>31</v>
      </c>
      <c r="B6051" s="19" t="s">
        <v>8018</v>
      </c>
      <c r="C6051" s="44" t="s">
        <v>114</v>
      </c>
      <c r="D6051" s="19" t="s">
        <v>7953</v>
      </c>
      <c r="E6051" s="19">
        <v>40</v>
      </c>
      <c r="F6051" s="19">
        <v>540</v>
      </c>
      <c r="G6051" s="19">
        <v>640</v>
      </c>
      <c r="H6051" s="19">
        <v>2</v>
      </c>
      <c r="I6051" s="79">
        <v>107.74</v>
      </c>
      <c r="J6051" s="79">
        <v>215.47</v>
      </c>
      <c r="K6051" s="19" t="s">
        <v>8013</v>
      </c>
      <c r="L6051" s="19" t="s">
        <v>8014</v>
      </c>
      <c r="Q6051" s="20">
        <v>54</v>
      </c>
      <c r="R6051" s="65" t="s">
        <v>7968</v>
      </c>
      <c r="T6051" s="19" t="s">
        <v>4950</v>
      </c>
      <c r="V6051" s="19" t="s">
        <v>119</v>
      </c>
      <c r="W6051" s="19" t="s">
        <v>129</v>
      </c>
      <c r="Z6051" s="44" t="s">
        <v>7969</v>
      </c>
      <c r="AA6051" s="44" t="s">
        <v>8015</v>
      </c>
      <c r="AC6051" s="19" t="s">
        <v>8016</v>
      </c>
    </row>
    <row r="6052" spans="1:29" hidden="1" x14ac:dyDescent="0.25">
      <c r="A6052" s="26">
        <v>32</v>
      </c>
      <c r="B6052" s="19" t="s">
        <v>8019</v>
      </c>
      <c r="C6052" s="44" t="s">
        <v>114</v>
      </c>
      <c r="D6052" s="19" t="s">
        <v>7945</v>
      </c>
      <c r="E6052" s="19">
        <v>40</v>
      </c>
      <c r="F6052" s="19">
        <v>415</v>
      </c>
      <c r="G6052" s="19">
        <v>785</v>
      </c>
      <c r="H6052" s="19">
        <v>2</v>
      </c>
      <c r="I6052" s="79">
        <v>102.3</v>
      </c>
      <c r="J6052" s="79">
        <v>204.59</v>
      </c>
      <c r="K6052" s="19" t="s">
        <v>8013</v>
      </c>
      <c r="L6052" s="19" t="s">
        <v>8014</v>
      </c>
      <c r="Q6052" s="20">
        <v>54</v>
      </c>
      <c r="R6052" s="65" t="s">
        <v>7968</v>
      </c>
      <c r="T6052" s="19" t="s">
        <v>4950</v>
      </c>
      <c r="V6052" s="19" t="s">
        <v>119</v>
      </c>
      <c r="W6052" s="19" t="s">
        <v>129</v>
      </c>
      <c r="Z6052" s="44" t="s">
        <v>7969</v>
      </c>
      <c r="AA6052" s="44" t="s">
        <v>8015</v>
      </c>
      <c r="AC6052" s="19" t="s">
        <v>8016</v>
      </c>
    </row>
    <row r="6053" spans="1:29" hidden="1" x14ac:dyDescent="0.25">
      <c r="A6053" s="26">
        <v>33</v>
      </c>
      <c r="B6053" s="19" t="s">
        <v>8020</v>
      </c>
      <c r="C6053" s="44" t="s">
        <v>114</v>
      </c>
      <c r="D6053" s="19" t="s">
        <v>7949</v>
      </c>
      <c r="E6053" s="19">
        <v>40</v>
      </c>
      <c r="F6053" s="19">
        <v>415</v>
      </c>
      <c r="G6053" s="19">
        <v>747</v>
      </c>
      <c r="H6053" s="19">
        <v>2</v>
      </c>
      <c r="I6053" s="79">
        <v>97.14</v>
      </c>
      <c r="J6053" s="79">
        <v>194.28</v>
      </c>
      <c r="K6053" s="19" t="s">
        <v>8013</v>
      </c>
      <c r="L6053" s="19" t="s">
        <v>8014</v>
      </c>
      <c r="Q6053" s="20">
        <v>54</v>
      </c>
      <c r="R6053" s="65" t="s">
        <v>7968</v>
      </c>
      <c r="T6053" s="19" t="s">
        <v>4950</v>
      </c>
      <c r="V6053" s="19" t="s">
        <v>119</v>
      </c>
      <c r="W6053" s="19" t="s">
        <v>129</v>
      </c>
      <c r="Z6053" s="44" t="s">
        <v>7969</v>
      </c>
      <c r="AA6053" s="44" t="s">
        <v>8015</v>
      </c>
      <c r="AC6053" s="19" t="s">
        <v>8016</v>
      </c>
    </row>
    <row r="6054" spans="1:29" hidden="1" x14ac:dyDescent="0.25">
      <c r="A6054" s="26">
        <v>34</v>
      </c>
      <c r="B6054" s="19" t="s">
        <v>8021</v>
      </c>
      <c r="C6054" s="44" t="s">
        <v>114</v>
      </c>
      <c r="D6054" s="19" t="s">
        <v>7951</v>
      </c>
      <c r="E6054" s="19">
        <v>40</v>
      </c>
      <c r="F6054" s="19">
        <v>600</v>
      </c>
      <c r="G6054" s="19">
        <v>748</v>
      </c>
      <c r="H6054" s="19">
        <v>1</v>
      </c>
      <c r="I6054" s="79">
        <v>140.91999999999999</v>
      </c>
      <c r="J6054" s="79">
        <v>140.91999999999999</v>
      </c>
      <c r="K6054" s="19" t="s">
        <v>8013</v>
      </c>
      <c r="L6054" s="19" t="s">
        <v>8014</v>
      </c>
      <c r="P6054" s="19" t="s">
        <v>129</v>
      </c>
      <c r="Q6054" s="20">
        <v>54</v>
      </c>
      <c r="R6054" s="65" t="s">
        <v>7968</v>
      </c>
      <c r="T6054" s="19" t="s">
        <v>4950</v>
      </c>
      <c r="V6054" s="19" t="s">
        <v>119</v>
      </c>
      <c r="W6054" s="19" t="s">
        <v>129</v>
      </c>
      <c r="Z6054" s="44" t="s">
        <v>7969</v>
      </c>
      <c r="AA6054" s="44" t="s">
        <v>8015</v>
      </c>
      <c r="AC6054" s="19" t="s">
        <v>8016</v>
      </c>
    </row>
    <row r="6055" spans="1:29" hidden="1" x14ac:dyDescent="0.25">
      <c r="A6055" s="26">
        <v>35</v>
      </c>
      <c r="B6055" s="19" t="s">
        <v>8022</v>
      </c>
      <c r="C6055" s="44" t="s">
        <v>114</v>
      </c>
      <c r="D6055" s="19" t="s">
        <v>7947</v>
      </c>
      <c r="E6055" s="19">
        <v>40</v>
      </c>
      <c r="F6055" s="19">
        <v>600</v>
      </c>
      <c r="G6055" s="19">
        <v>744</v>
      </c>
      <c r="H6055" s="19">
        <v>1</v>
      </c>
      <c r="I6055" s="79">
        <v>140.16999999999999</v>
      </c>
      <c r="J6055" s="79">
        <v>140.16999999999999</v>
      </c>
      <c r="K6055" s="19" t="s">
        <v>8013</v>
      </c>
      <c r="L6055" s="19" t="s">
        <v>8014</v>
      </c>
      <c r="P6055" s="19" t="s">
        <v>129</v>
      </c>
      <c r="Q6055" s="20">
        <v>54</v>
      </c>
      <c r="R6055" s="65" t="s">
        <v>7968</v>
      </c>
      <c r="T6055" s="19" t="s">
        <v>4950</v>
      </c>
      <c r="V6055" s="19" t="s">
        <v>119</v>
      </c>
      <c r="W6055" s="19" t="s">
        <v>129</v>
      </c>
      <c r="Z6055" s="44" t="s">
        <v>7969</v>
      </c>
      <c r="AA6055" s="44" t="s">
        <v>8015</v>
      </c>
      <c r="AC6055" s="19" t="s">
        <v>8016</v>
      </c>
    </row>
    <row r="6056" spans="1:29" hidden="1" x14ac:dyDescent="0.25">
      <c r="A6056" s="26">
        <v>1</v>
      </c>
      <c r="B6056" s="19" t="s">
        <v>8030</v>
      </c>
      <c r="C6056" s="44" t="s">
        <v>114</v>
      </c>
      <c r="D6056" s="19" t="s">
        <v>8031</v>
      </c>
      <c r="E6056" s="19">
        <v>10</v>
      </c>
      <c r="F6056" s="19">
        <v>380</v>
      </c>
      <c r="G6056" s="19">
        <v>1370</v>
      </c>
      <c r="H6056" s="19">
        <v>5</v>
      </c>
      <c r="I6056" s="79">
        <v>40.75</v>
      </c>
      <c r="J6056" s="79">
        <v>203.74</v>
      </c>
      <c r="K6056" s="19" t="s">
        <v>8032</v>
      </c>
      <c r="L6056" s="19" t="s">
        <v>8033</v>
      </c>
      <c r="N6056" s="19" t="s">
        <v>128</v>
      </c>
      <c r="O6056" s="19" t="s">
        <v>129</v>
      </c>
      <c r="Q6056" s="20">
        <v>55</v>
      </c>
      <c r="R6056" s="65" t="s">
        <v>7968</v>
      </c>
      <c r="T6056" s="19" t="s">
        <v>4950</v>
      </c>
      <c r="V6056" s="19" t="s">
        <v>119</v>
      </c>
      <c r="Z6056" s="44" t="s">
        <v>8034</v>
      </c>
      <c r="AA6056" s="44" t="s">
        <v>8035</v>
      </c>
      <c r="AC6056" s="19" t="s">
        <v>8036</v>
      </c>
    </row>
    <row r="6057" spans="1:29" hidden="1" x14ac:dyDescent="0.25">
      <c r="A6057" s="26">
        <v>2</v>
      </c>
      <c r="B6057" s="19" t="s">
        <v>8030</v>
      </c>
      <c r="C6057" s="44" t="s">
        <v>114</v>
      </c>
      <c r="D6057" s="19" t="s">
        <v>8031</v>
      </c>
      <c r="E6057" s="19">
        <v>10</v>
      </c>
      <c r="F6057" s="19">
        <v>380</v>
      </c>
      <c r="G6057" s="19">
        <v>1370</v>
      </c>
      <c r="H6057" s="19">
        <v>1</v>
      </c>
      <c r="I6057" s="79">
        <v>40.75</v>
      </c>
      <c r="J6057" s="79">
        <v>40.75</v>
      </c>
      <c r="K6057" s="19" t="s">
        <v>8037</v>
      </c>
      <c r="L6057" s="19" t="s">
        <v>8038</v>
      </c>
      <c r="N6057" s="19" t="s">
        <v>128</v>
      </c>
      <c r="O6057" s="19" t="s">
        <v>129</v>
      </c>
      <c r="Q6057" s="20">
        <v>55</v>
      </c>
      <c r="R6057" s="65" t="s">
        <v>7968</v>
      </c>
      <c r="T6057" s="19" t="s">
        <v>4950</v>
      </c>
      <c r="V6057" s="19" t="s">
        <v>119</v>
      </c>
      <c r="Z6057" s="44" t="s">
        <v>8034</v>
      </c>
      <c r="AA6057" s="44" t="s">
        <v>8039</v>
      </c>
      <c r="AC6057" s="19" t="s">
        <v>8040</v>
      </c>
    </row>
    <row r="6058" spans="1:29" hidden="1" x14ac:dyDescent="0.25">
      <c r="A6058" s="26">
        <v>1</v>
      </c>
      <c r="B6058" s="19" t="s">
        <v>8044</v>
      </c>
      <c r="C6058" s="44" t="s">
        <v>114</v>
      </c>
      <c r="D6058" s="19" t="s">
        <v>8045</v>
      </c>
      <c r="E6058" s="19">
        <v>50</v>
      </c>
      <c r="F6058" s="19">
        <v>496</v>
      </c>
      <c r="G6058" s="19">
        <v>496</v>
      </c>
      <c r="H6058" s="19">
        <v>4</v>
      </c>
      <c r="I6058" s="79">
        <v>75.84</v>
      </c>
      <c r="J6058" s="79">
        <v>303.36</v>
      </c>
      <c r="K6058" s="19" t="s">
        <v>8046</v>
      </c>
      <c r="L6058" s="19" t="s">
        <v>8047</v>
      </c>
      <c r="Q6058" s="20">
        <v>56</v>
      </c>
      <c r="R6058" s="65" t="s">
        <v>8048</v>
      </c>
      <c r="T6058" s="19" t="s">
        <v>4950</v>
      </c>
      <c r="V6058" s="19" t="s">
        <v>119</v>
      </c>
      <c r="W6058" s="19" t="s">
        <v>129</v>
      </c>
      <c r="Z6058" s="44" t="s">
        <v>8034</v>
      </c>
      <c r="AA6058" s="44" t="s">
        <v>8049</v>
      </c>
      <c r="AC6058" s="19" t="s">
        <v>8050</v>
      </c>
    </row>
    <row r="6059" spans="1:29" hidden="1" x14ac:dyDescent="0.25">
      <c r="A6059" s="26">
        <v>2</v>
      </c>
      <c r="B6059" s="19" t="s">
        <v>8051</v>
      </c>
      <c r="C6059" s="44" t="s">
        <v>114</v>
      </c>
      <c r="D6059" s="19" t="s">
        <v>8052</v>
      </c>
      <c r="E6059" s="19">
        <v>80</v>
      </c>
      <c r="F6059" s="19">
        <v>496</v>
      </c>
      <c r="G6059" s="19">
        <v>496</v>
      </c>
      <c r="H6059" s="19">
        <v>8</v>
      </c>
      <c r="I6059" s="79">
        <v>121.34</v>
      </c>
      <c r="J6059" s="79">
        <v>970.74</v>
      </c>
      <c r="K6059" s="19" t="s">
        <v>8053</v>
      </c>
      <c r="L6059" s="19" t="s">
        <v>8054</v>
      </c>
      <c r="Q6059" s="20">
        <v>56</v>
      </c>
      <c r="R6059" s="65" t="s">
        <v>8048</v>
      </c>
      <c r="T6059" s="19" t="s">
        <v>4950</v>
      </c>
      <c r="V6059" s="19" t="s">
        <v>119</v>
      </c>
      <c r="W6059" s="19" t="s">
        <v>129</v>
      </c>
      <c r="Z6059" s="44" t="s">
        <v>8034</v>
      </c>
      <c r="AA6059" s="44" t="s">
        <v>8055</v>
      </c>
      <c r="AC6059" s="19" t="s">
        <v>8056</v>
      </c>
    </row>
    <row r="6060" spans="1:29" hidden="1" x14ac:dyDescent="0.25">
      <c r="A6060" s="26">
        <v>3</v>
      </c>
      <c r="B6060" s="19" t="s">
        <v>8057</v>
      </c>
      <c r="C6060" s="44" t="s">
        <v>114</v>
      </c>
      <c r="D6060" s="19" t="s">
        <v>8058</v>
      </c>
      <c r="E6060" s="19">
        <v>120</v>
      </c>
      <c r="F6060" s="19">
        <v>496</v>
      </c>
      <c r="G6060" s="19">
        <v>496</v>
      </c>
      <c r="H6060" s="19">
        <v>4</v>
      </c>
      <c r="I6060" s="79">
        <v>182.01</v>
      </c>
      <c r="J6060" s="79">
        <v>728.05</v>
      </c>
      <c r="K6060" s="19" t="s">
        <v>8059</v>
      </c>
      <c r="L6060" s="19" t="s">
        <v>8060</v>
      </c>
      <c r="Q6060" s="20">
        <v>56</v>
      </c>
      <c r="R6060" s="65" t="s">
        <v>8048</v>
      </c>
      <c r="T6060" s="19" t="s">
        <v>4950</v>
      </c>
      <c r="V6060" s="19" t="s">
        <v>119</v>
      </c>
      <c r="W6060" s="19" t="s">
        <v>129</v>
      </c>
      <c r="Z6060" s="44" t="s">
        <v>8034</v>
      </c>
      <c r="AA6060" s="44" t="s">
        <v>8061</v>
      </c>
      <c r="AC6060" s="19" t="s">
        <v>8062</v>
      </c>
    </row>
    <row r="6061" spans="1:29" hidden="1" x14ac:dyDescent="0.25">
      <c r="A6061" s="26">
        <v>1</v>
      </c>
      <c r="B6061" s="19" t="s">
        <v>7119</v>
      </c>
      <c r="C6061" s="44" t="s">
        <v>114</v>
      </c>
      <c r="D6061" s="19" t="s">
        <v>7126</v>
      </c>
      <c r="E6061" s="19">
        <v>3</v>
      </c>
      <c r="F6061" s="19">
        <v>500</v>
      </c>
      <c r="G6061" s="19">
        <v>700</v>
      </c>
      <c r="H6061" s="19">
        <v>7</v>
      </c>
      <c r="I6061" s="79">
        <v>7.98</v>
      </c>
      <c r="J6061" s="79">
        <v>55.83</v>
      </c>
      <c r="K6061" s="19" t="s">
        <v>7121</v>
      </c>
      <c r="L6061" s="19" t="s">
        <v>8067</v>
      </c>
      <c r="N6061" s="19" t="s">
        <v>128</v>
      </c>
      <c r="Q6061" s="20">
        <v>57</v>
      </c>
      <c r="R6061" s="65" t="s">
        <v>8048</v>
      </c>
      <c r="T6061" s="19" t="s">
        <v>4950</v>
      </c>
      <c r="V6061" s="19" t="s">
        <v>119</v>
      </c>
      <c r="Z6061" s="44" t="s">
        <v>8068</v>
      </c>
      <c r="AA6061" s="44" t="s">
        <v>121</v>
      </c>
    </row>
    <row r="6062" spans="1:29" hidden="1" x14ac:dyDescent="0.25">
      <c r="A6062" s="26">
        <v>2</v>
      </c>
      <c r="B6062" s="19" t="s">
        <v>7125</v>
      </c>
      <c r="C6062" s="44" t="s">
        <v>114</v>
      </c>
      <c r="D6062" s="19" t="s">
        <v>7126</v>
      </c>
      <c r="E6062" s="19">
        <v>3</v>
      </c>
      <c r="F6062" s="19">
        <v>500</v>
      </c>
      <c r="G6062" s="19">
        <v>700</v>
      </c>
      <c r="H6062" s="19">
        <v>1</v>
      </c>
      <c r="I6062" s="79">
        <v>7.91</v>
      </c>
      <c r="J6062" s="79">
        <v>7.91</v>
      </c>
      <c r="K6062" s="19" t="s">
        <v>7121</v>
      </c>
      <c r="L6062" s="19" t="s">
        <v>8067</v>
      </c>
      <c r="N6062" s="19" t="s">
        <v>128</v>
      </c>
      <c r="Q6062" s="20">
        <v>57</v>
      </c>
      <c r="R6062" s="65" t="s">
        <v>8048</v>
      </c>
      <c r="T6062" s="19" t="s">
        <v>4950</v>
      </c>
      <c r="V6062" s="19" t="s">
        <v>119</v>
      </c>
      <c r="Z6062" s="44" t="s">
        <v>8068</v>
      </c>
      <c r="AA6062" s="44" t="s">
        <v>121</v>
      </c>
    </row>
    <row r="6063" spans="1:29" hidden="1" x14ac:dyDescent="0.25">
      <c r="A6063" s="26">
        <v>3</v>
      </c>
      <c r="B6063" s="19" t="s">
        <v>7134</v>
      </c>
      <c r="C6063" s="44" t="s">
        <v>114</v>
      </c>
      <c r="D6063" s="19" t="s">
        <v>7135</v>
      </c>
      <c r="E6063" s="19">
        <v>3</v>
      </c>
      <c r="F6063" s="19">
        <v>1050</v>
      </c>
      <c r="G6063" s="19">
        <v>1300</v>
      </c>
      <c r="H6063" s="19">
        <v>1</v>
      </c>
      <c r="I6063" s="79">
        <v>31.66</v>
      </c>
      <c r="J6063" s="79">
        <v>31.66</v>
      </c>
      <c r="K6063" s="19" t="s">
        <v>7121</v>
      </c>
      <c r="L6063" s="19" t="s">
        <v>8067</v>
      </c>
      <c r="N6063" s="19" t="s">
        <v>128</v>
      </c>
      <c r="Q6063" s="20">
        <v>57</v>
      </c>
      <c r="R6063" s="65" t="s">
        <v>8048</v>
      </c>
      <c r="T6063" s="19" t="s">
        <v>4950</v>
      </c>
      <c r="V6063" s="19" t="s">
        <v>119</v>
      </c>
      <c r="Z6063" s="44" t="s">
        <v>8068</v>
      </c>
      <c r="AA6063" s="44" t="s">
        <v>121</v>
      </c>
    </row>
    <row r="6064" spans="1:29" hidden="1" x14ac:dyDescent="0.25">
      <c r="A6064" s="26">
        <v>4</v>
      </c>
      <c r="B6064" s="19" t="s">
        <v>7123</v>
      </c>
      <c r="C6064" s="44" t="s">
        <v>114</v>
      </c>
      <c r="D6064" s="19" t="s">
        <v>7124</v>
      </c>
      <c r="E6064" s="19">
        <v>3</v>
      </c>
      <c r="F6064" s="19">
        <v>720</v>
      </c>
      <c r="G6064" s="19">
        <v>1420</v>
      </c>
      <c r="H6064" s="19">
        <v>4</v>
      </c>
      <c r="I6064" s="79">
        <v>23.31</v>
      </c>
      <c r="J6064" s="79">
        <v>93.25</v>
      </c>
      <c r="K6064" s="19" t="s">
        <v>7121</v>
      </c>
      <c r="L6064" s="19" t="s">
        <v>8067</v>
      </c>
      <c r="N6064" s="19" t="s">
        <v>128</v>
      </c>
      <c r="Q6064" s="20">
        <v>57</v>
      </c>
      <c r="R6064" s="65" t="s">
        <v>8048</v>
      </c>
      <c r="T6064" s="19" t="s">
        <v>4950</v>
      </c>
      <c r="V6064" s="19" t="s">
        <v>119</v>
      </c>
      <c r="Z6064" s="44" t="s">
        <v>8068</v>
      </c>
      <c r="AA6064" s="44" t="s">
        <v>121</v>
      </c>
    </row>
    <row r="6065" spans="1:27" hidden="1" x14ac:dyDescent="0.25">
      <c r="A6065" s="26">
        <v>5</v>
      </c>
      <c r="B6065" s="19" t="s">
        <v>7125</v>
      </c>
      <c r="C6065" s="44" t="s">
        <v>114</v>
      </c>
      <c r="D6065" s="19" t="s">
        <v>7126</v>
      </c>
      <c r="E6065" s="19">
        <v>3</v>
      </c>
      <c r="F6065" s="19">
        <v>500</v>
      </c>
      <c r="G6065" s="19">
        <v>700</v>
      </c>
      <c r="H6065" s="19">
        <v>6</v>
      </c>
      <c r="I6065" s="79">
        <v>7.91</v>
      </c>
      <c r="J6065" s="79">
        <v>47.46</v>
      </c>
      <c r="K6065" s="19" t="s">
        <v>8069</v>
      </c>
      <c r="L6065" s="19" t="s">
        <v>8070</v>
      </c>
      <c r="N6065" s="19" t="s">
        <v>128</v>
      </c>
      <c r="Q6065" s="20">
        <v>57</v>
      </c>
      <c r="R6065" s="65" t="s">
        <v>8048</v>
      </c>
      <c r="T6065" s="19" t="s">
        <v>4950</v>
      </c>
      <c r="V6065" s="19" t="s">
        <v>119</v>
      </c>
      <c r="Z6065" s="44" t="s">
        <v>8068</v>
      </c>
      <c r="AA6065" s="44" t="s">
        <v>7971</v>
      </c>
    </row>
    <row r="6066" spans="1:27" hidden="1" x14ac:dyDescent="0.25">
      <c r="A6066" s="26">
        <v>6</v>
      </c>
      <c r="B6066" s="19" t="s">
        <v>7132</v>
      </c>
      <c r="C6066" s="44" t="s">
        <v>114</v>
      </c>
      <c r="D6066" s="19" t="s">
        <v>7126</v>
      </c>
      <c r="E6066" s="19">
        <v>3</v>
      </c>
      <c r="F6066" s="19">
        <v>500</v>
      </c>
      <c r="G6066" s="19">
        <v>700</v>
      </c>
      <c r="H6066" s="19">
        <v>1</v>
      </c>
      <c r="I6066" s="79">
        <v>7.84</v>
      </c>
      <c r="J6066" s="79">
        <v>7.84</v>
      </c>
      <c r="K6066" s="19" t="s">
        <v>8069</v>
      </c>
      <c r="L6066" s="19" t="s">
        <v>8070</v>
      </c>
      <c r="N6066" s="19" t="s">
        <v>128</v>
      </c>
      <c r="Q6066" s="20">
        <v>57</v>
      </c>
      <c r="R6066" s="65" t="s">
        <v>8048</v>
      </c>
      <c r="T6066" s="19" t="s">
        <v>4950</v>
      </c>
      <c r="V6066" s="19" t="s">
        <v>119</v>
      </c>
      <c r="Z6066" s="44" t="s">
        <v>8068</v>
      </c>
      <c r="AA6066" s="44" t="s">
        <v>7971</v>
      </c>
    </row>
    <row r="6067" spans="1:27" hidden="1" x14ac:dyDescent="0.25">
      <c r="A6067" s="26">
        <v>7</v>
      </c>
      <c r="B6067" s="19" t="s">
        <v>7123</v>
      </c>
      <c r="C6067" s="44" t="s">
        <v>114</v>
      </c>
      <c r="D6067" s="19" t="s">
        <v>7124</v>
      </c>
      <c r="E6067" s="19">
        <v>3</v>
      </c>
      <c r="F6067" s="19">
        <v>720</v>
      </c>
      <c r="G6067" s="19">
        <v>1420</v>
      </c>
      <c r="H6067" s="19">
        <v>3</v>
      </c>
      <c r="I6067" s="79">
        <v>23.31</v>
      </c>
      <c r="J6067" s="79">
        <v>69.94</v>
      </c>
      <c r="K6067" s="19" t="s">
        <v>8069</v>
      </c>
      <c r="L6067" s="19" t="s">
        <v>8070</v>
      </c>
      <c r="N6067" s="19" t="s">
        <v>128</v>
      </c>
      <c r="Q6067" s="20">
        <v>57</v>
      </c>
      <c r="R6067" s="65" t="s">
        <v>8048</v>
      </c>
      <c r="T6067" s="19" t="s">
        <v>4950</v>
      </c>
      <c r="V6067" s="19" t="s">
        <v>119</v>
      </c>
      <c r="Z6067" s="44" t="s">
        <v>8068</v>
      </c>
      <c r="AA6067" s="44" t="s">
        <v>7971</v>
      </c>
    </row>
    <row r="6068" spans="1:27" hidden="1" x14ac:dyDescent="0.25">
      <c r="A6068" s="26">
        <v>8</v>
      </c>
      <c r="B6068" s="19" t="s">
        <v>8071</v>
      </c>
      <c r="C6068" s="44" t="s">
        <v>114</v>
      </c>
      <c r="D6068" s="19" t="s">
        <v>8072</v>
      </c>
      <c r="E6068" s="19">
        <v>4</v>
      </c>
      <c r="F6068" s="19">
        <v>1300</v>
      </c>
      <c r="G6068" s="19">
        <v>2291</v>
      </c>
      <c r="H6068" s="19">
        <v>2</v>
      </c>
      <c r="I6068" s="79">
        <v>93.52</v>
      </c>
      <c r="J6068" s="79">
        <v>187.04</v>
      </c>
      <c r="K6068" s="19" t="s">
        <v>8073</v>
      </c>
      <c r="L6068" s="19" t="s">
        <v>8074</v>
      </c>
      <c r="O6068" s="19" t="s">
        <v>129</v>
      </c>
      <c r="Q6068" s="20">
        <v>57</v>
      </c>
      <c r="R6068" s="65" t="s">
        <v>8048</v>
      </c>
      <c r="T6068" s="19" t="s">
        <v>4950</v>
      </c>
      <c r="V6068" s="19" t="s">
        <v>119</v>
      </c>
      <c r="Z6068" s="44" t="s">
        <v>8068</v>
      </c>
      <c r="AA6068" s="44" t="s">
        <v>121</v>
      </c>
    </row>
    <row r="6069" spans="1:27" hidden="1" x14ac:dyDescent="0.25">
      <c r="A6069" s="26">
        <v>9</v>
      </c>
      <c r="B6069" s="19" t="s">
        <v>8075</v>
      </c>
      <c r="C6069" s="44" t="s">
        <v>114</v>
      </c>
      <c r="D6069" s="19" t="s">
        <v>8076</v>
      </c>
      <c r="E6069" s="19">
        <v>6</v>
      </c>
      <c r="F6069" s="19">
        <v>150</v>
      </c>
      <c r="G6069" s="19">
        <v>297</v>
      </c>
      <c r="H6069" s="19">
        <v>1</v>
      </c>
      <c r="I6069" s="79">
        <v>1.24</v>
      </c>
      <c r="J6069" s="79">
        <v>1.24</v>
      </c>
      <c r="K6069" s="19" t="s">
        <v>6893</v>
      </c>
      <c r="L6069" s="19" t="s">
        <v>8077</v>
      </c>
      <c r="Q6069" s="20">
        <v>57</v>
      </c>
      <c r="R6069" s="65" t="s">
        <v>8048</v>
      </c>
      <c r="T6069" s="19" t="s">
        <v>4950</v>
      </c>
      <c r="V6069" s="19" t="s">
        <v>119</v>
      </c>
      <c r="W6069" s="19" t="s">
        <v>129</v>
      </c>
      <c r="Z6069" s="44" t="s">
        <v>8068</v>
      </c>
      <c r="AA6069" s="44" t="s">
        <v>7176</v>
      </c>
    </row>
    <row r="6070" spans="1:27" hidden="1" x14ac:dyDescent="0.25">
      <c r="A6070" s="26">
        <v>10</v>
      </c>
      <c r="B6070" s="19" t="s">
        <v>8078</v>
      </c>
      <c r="C6070" s="44" t="s">
        <v>114</v>
      </c>
      <c r="D6070" s="19" t="s">
        <v>8076</v>
      </c>
      <c r="E6070" s="19">
        <v>6</v>
      </c>
      <c r="F6070" s="19">
        <v>150</v>
      </c>
      <c r="G6070" s="19">
        <v>297</v>
      </c>
      <c r="H6070" s="19">
        <v>1</v>
      </c>
      <c r="I6070" s="79">
        <v>1.25</v>
      </c>
      <c r="J6070" s="79">
        <v>1.25</v>
      </c>
      <c r="K6070" s="19" t="s">
        <v>6893</v>
      </c>
      <c r="L6070" s="19" t="s">
        <v>8077</v>
      </c>
      <c r="Q6070" s="20">
        <v>57</v>
      </c>
      <c r="R6070" s="65" t="s">
        <v>8048</v>
      </c>
      <c r="T6070" s="19" t="s">
        <v>4950</v>
      </c>
      <c r="V6070" s="19" t="s">
        <v>119</v>
      </c>
      <c r="W6070" s="19" t="s">
        <v>129</v>
      </c>
      <c r="Z6070" s="44" t="s">
        <v>8068</v>
      </c>
      <c r="AA6070" s="44" t="s">
        <v>7176</v>
      </c>
    </row>
    <row r="6071" spans="1:27" hidden="1" x14ac:dyDescent="0.25">
      <c r="A6071" s="26">
        <v>11</v>
      </c>
      <c r="B6071" s="19" t="s">
        <v>8079</v>
      </c>
      <c r="C6071" s="44" t="s">
        <v>114</v>
      </c>
      <c r="D6071" s="19" t="s">
        <v>8076</v>
      </c>
      <c r="E6071" s="19">
        <v>6</v>
      </c>
      <c r="F6071" s="19">
        <v>150</v>
      </c>
      <c r="G6071" s="19">
        <v>297</v>
      </c>
      <c r="H6071" s="19">
        <v>2</v>
      </c>
      <c r="I6071" s="79">
        <v>1.25</v>
      </c>
      <c r="J6071" s="79">
        <v>2.4900000000000002</v>
      </c>
      <c r="K6071" s="19" t="s">
        <v>6893</v>
      </c>
      <c r="L6071" s="19" t="s">
        <v>8077</v>
      </c>
      <c r="Q6071" s="20">
        <v>57</v>
      </c>
      <c r="R6071" s="65" t="s">
        <v>8048</v>
      </c>
      <c r="T6071" s="19" t="s">
        <v>4950</v>
      </c>
      <c r="V6071" s="19" t="s">
        <v>119</v>
      </c>
      <c r="W6071" s="19" t="s">
        <v>129</v>
      </c>
      <c r="Z6071" s="44" t="s">
        <v>8068</v>
      </c>
      <c r="AA6071" s="44" t="s">
        <v>7176</v>
      </c>
    </row>
    <row r="6072" spans="1:27" hidden="1" x14ac:dyDescent="0.25">
      <c r="A6072" s="26">
        <v>12</v>
      </c>
      <c r="B6072" s="19" t="s">
        <v>8080</v>
      </c>
      <c r="C6072" s="44" t="s">
        <v>114</v>
      </c>
      <c r="D6072" s="19" t="s">
        <v>8076</v>
      </c>
      <c r="E6072" s="19">
        <v>6</v>
      </c>
      <c r="F6072" s="19">
        <v>150</v>
      </c>
      <c r="G6072" s="19">
        <v>297</v>
      </c>
      <c r="H6072" s="19">
        <v>1</v>
      </c>
      <c r="I6072" s="79">
        <v>1.24</v>
      </c>
      <c r="J6072" s="79">
        <v>1.24</v>
      </c>
      <c r="K6072" s="19" t="s">
        <v>6893</v>
      </c>
      <c r="L6072" s="19" t="s">
        <v>8077</v>
      </c>
      <c r="Q6072" s="20">
        <v>57</v>
      </c>
      <c r="R6072" s="65" t="s">
        <v>8048</v>
      </c>
      <c r="T6072" s="19" t="s">
        <v>4950</v>
      </c>
      <c r="V6072" s="19" t="s">
        <v>119</v>
      </c>
      <c r="W6072" s="19" t="s">
        <v>129</v>
      </c>
      <c r="Z6072" s="44" t="s">
        <v>8068</v>
      </c>
      <c r="AA6072" s="44" t="s">
        <v>7176</v>
      </c>
    </row>
    <row r="6073" spans="1:27" hidden="1" x14ac:dyDescent="0.25">
      <c r="A6073" s="26">
        <v>13</v>
      </c>
      <c r="B6073" s="19" t="s">
        <v>8081</v>
      </c>
      <c r="C6073" s="44" t="s">
        <v>114</v>
      </c>
      <c r="D6073" s="19" t="s">
        <v>8082</v>
      </c>
      <c r="E6073" s="19">
        <v>6</v>
      </c>
      <c r="F6073" s="19">
        <v>440</v>
      </c>
      <c r="G6073" s="19">
        <v>1110</v>
      </c>
      <c r="H6073" s="19">
        <v>1</v>
      </c>
      <c r="I6073" s="79">
        <v>22.89</v>
      </c>
      <c r="J6073" s="79">
        <v>22.89</v>
      </c>
      <c r="K6073" s="19" t="s">
        <v>6893</v>
      </c>
      <c r="L6073" s="19" t="s">
        <v>8077</v>
      </c>
      <c r="Q6073" s="20">
        <v>57</v>
      </c>
      <c r="R6073" s="65" t="s">
        <v>8048</v>
      </c>
      <c r="T6073" s="19" t="s">
        <v>4950</v>
      </c>
      <c r="V6073" s="19" t="s">
        <v>119</v>
      </c>
      <c r="W6073" s="19" t="s">
        <v>129</v>
      </c>
      <c r="Z6073" s="44" t="s">
        <v>8068</v>
      </c>
      <c r="AA6073" s="44" t="s">
        <v>7176</v>
      </c>
    </row>
    <row r="6074" spans="1:27" hidden="1" x14ac:dyDescent="0.25">
      <c r="A6074" s="26">
        <v>14</v>
      </c>
      <c r="B6074" s="19" t="s">
        <v>8083</v>
      </c>
      <c r="C6074" s="44" t="s">
        <v>114</v>
      </c>
      <c r="D6074" s="19" t="s">
        <v>8082</v>
      </c>
      <c r="E6074" s="19">
        <v>6</v>
      </c>
      <c r="F6074" s="19">
        <v>440</v>
      </c>
      <c r="G6074" s="19">
        <v>1110</v>
      </c>
      <c r="H6074" s="19">
        <v>1</v>
      </c>
      <c r="I6074" s="79">
        <v>22.89</v>
      </c>
      <c r="J6074" s="79">
        <v>22.89</v>
      </c>
      <c r="K6074" s="19" t="s">
        <v>6893</v>
      </c>
      <c r="L6074" s="19" t="s">
        <v>8077</v>
      </c>
      <c r="Q6074" s="20">
        <v>57</v>
      </c>
      <c r="R6074" s="65" t="s">
        <v>8048</v>
      </c>
      <c r="T6074" s="19" t="s">
        <v>4950</v>
      </c>
      <c r="V6074" s="19" t="s">
        <v>119</v>
      </c>
      <c r="W6074" s="19" t="s">
        <v>129</v>
      </c>
      <c r="Z6074" s="44" t="s">
        <v>8068</v>
      </c>
      <c r="AA6074" s="44" t="s">
        <v>7176</v>
      </c>
    </row>
    <row r="6075" spans="1:27" hidden="1" x14ac:dyDescent="0.25">
      <c r="A6075" s="26">
        <v>15</v>
      </c>
      <c r="B6075" s="19" t="s">
        <v>8084</v>
      </c>
      <c r="C6075" s="44" t="s">
        <v>114</v>
      </c>
      <c r="D6075" s="19" t="s">
        <v>8082</v>
      </c>
      <c r="E6075" s="19">
        <v>6</v>
      </c>
      <c r="F6075" s="19">
        <v>440</v>
      </c>
      <c r="G6075" s="19">
        <v>1110</v>
      </c>
      <c r="H6075" s="19">
        <v>1</v>
      </c>
      <c r="I6075" s="79">
        <v>22.89</v>
      </c>
      <c r="J6075" s="79">
        <v>22.89</v>
      </c>
      <c r="K6075" s="19" t="s">
        <v>6893</v>
      </c>
      <c r="L6075" s="19" t="s">
        <v>8077</v>
      </c>
      <c r="Q6075" s="20">
        <v>57</v>
      </c>
      <c r="R6075" s="65" t="s">
        <v>8048</v>
      </c>
      <c r="T6075" s="19" t="s">
        <v>4950</v>
      </c>
      <c r="V6075" s="19" t="s">
        <v>119</v>
      </c>
      <c r="W6075" s="19" t="s">
        <v>129</v>
      </c>
      <c r="Z6075" s="44" t="s">
        <v>8068</v>
      </c>
      <c r="AA6075" s="44" t="s">
        <v>7176</v>
      </c>
    </row>
    <row r="6076" spans="1:27" hidden="1" x14ac:dyDescent="0.25">
      <c r="A6076" s="26">
        <v>16</v>
      </c>
      <c r="B6076" s="19" t="s">
        <v>8085</v>
      </c>
      <c r="C6076" s="44" t="s">
        <v>114</v>
      </c>
      <c r="D6076" s="19" t="s">
        <v>8086</v>
      </c>
      <c r="E6076" s="19">
        <v>6</v>
      </c>
      <c r="F6076" s="19">
        <v>108</v>
      </c>
      <c r="G6076" s="19">
        <v>1350</v>
      </c>
      <c r="H6076" s="19">
        <v>1</v>
      </c>
      <c r="I6076" s="79">
        <v>6.77</v>
      </c>
      <c r="J6076" s="79">
        <v>6.77</v>
      </c>
      <c r="K6076" s="19" t="s">
        <v>6893</v>
      </c>
      <c r="L6076" s="19" t="s">
        <v>8077</v>
      </c>
      <c r="O6076" s="19" t="s">
        <v>129</v>
      </c>
      <c r="Q6076" s="20">
        <v>57</v>
      </c>
      <c r="R6076" s="65" t="s">
        <v>8048</v>
      </c>
      <c r="T6076" s="19" t="s">
        <v>4950</v>
      </c>
      <c r="V6076" s="19" t="s">
        <v>119</v>
      </c>
      <c r="Z6076" s="44" t="s">
        <v>8068</v>
      </c>
      <c r="AA6076" s="44" t="s">
        <v>7176</v>
      </c>
    </row>
    <row r="6077" spans="1:27" hidden="1" x14ac:dyDescent="0.25">
      <c r="A6077" s="26">
        <v>17</v>
      </c>
      <c r="B6077" s="19" t="s">
        <v>8087</v>
      </c>
      <c r="C6077" s="44" t="s">
        <v>114</v>
      </c>
      <c r="D6077" s="19" t="s">
        <v>8088</v>
      </c>
      <c r="E6077" s="19">
        <v>6</v>
      </c>
      <c r="F6077" s="19">
        <v>108</v>
      </c>
      <c r="G6077" s="19">
        <v>3603</v>
      </c>
      <c r="H6077" s="19">
        <v>1</v>
      </c>
      <c r="I6077" s="79">
        <v>18.23</v>
      </c>
      <c r="J6077" s="79">
        <v>18.23</v>
      </c>
      <c r="K6077" s="19" t="s">
        <v>6893</v>
      </c>
      <c r="L6077" s="19" t="s">
        <v>8077</v>
      </c>
      <c r="O6077" s="19" t="s">
        <v>129</v>
      </c>
      <c r="Q6077" s="20">
        <v>57</v>
      </c>
      <c r="R6077" s="65" t="s">
        <v>8048</v>
      </c>
      <c r="T6077" s="19" t="s">
        <v>4950</v>
      </c>
      <c r="V6077" s="19" t="s">
        <v>119</v>
      </c>
      <c r="Z6077" s="44" t="s">
        <v>8068</v>
      </c>
      <c r="AA6077" s="44" t="s">
        <v>7176</v>
      </c>
    </row>
    <row r="6078" spans="1:27" hidden="1" x14ac:dyDescent="0.25">
      <c r="A6078" s="26">
        <v>18</v>
      </c>
      <c r="B6078" s="19" t="s">
        <v>8089</v>
      </c>
      <c r="C6078" s="44" t="s">
        <v>114</v>
      </c>
      <c r="D6078" s="19" t="s">
        <v>8090</v>
      </c>
      <c r="E6078" s="19">
        <v>6</v>
      </c>
      <c r="F6078" s="19">
        <v>108</v>
      </c>
      <c r="G6078" s="19">
        <v>1206</v>
      </c>
      <c r="H6078" s="19">
        <v>1</v>
      </c>
      <c r="I6078" s="79">
        <v>5.94</v>
      </c>
      <c r="J6078" s="79">
        <v>5.94</v>
      </c>
      <c r="K6078" s="19" t="s">
        <v>6893</v>
      </c>
      <c r="L6078" s="19" t="s">
        <v>8077</v>
      </c>
      <c r="O6078" s="19" t="s">
        <v>129</v>
      </c>
      <c r="Q6078" s="20">
        <v>57</v>
      </c>
      <c r="R6078" s="65" t="s">
        <v>8048</v>
      </c>
      <c r="T6078" s="19" t="s">
        <v>4950</v>
      </c>
      <c r="V6078" s="19" t="s">
        <v>119</v>
      </c>
      <c r="Z6078" s="44" t="s">
        <v>8068</v>
      </c>
      <c r="AA6078" s="44" t="s">
        <v>7176</v>
      </c>
    </row>
    <row r="6079" spans="1:27" hidden="1" x14ac:dyDescent="0.25">
      <c r="A6079" s="26">
        <v>19</v>
      </c>
      <c r="B6079" s="19" t="s">
        <v>8091</v>
      </c>
      <c r="C6079" s="44" t="s">
        <v>114</v>
      </c>
      <c r="D6079" s="19" t="s">
        <v>8092</v>
      </c>
      <c r="E6079" s="19">
        <v>6</v>
      </c>
      <c r="F6079" s="19">
        <v>108</v>
      </c>
      <c r="G6079" s="19">
        <v>1280</v>
      </c>
      <c r="H6079" s="19">
        <v>1</v>
      </c>
      <c r="I6079" s="79">
        <v>6.41</v>
      </c>
      <c r="J6079" s="79">
        <v>6.41</v>
      </c>
      <c r="K6079" s="19" t="s">
        <v>6893</v>
      </c>
      <c r="L6079" s="19" t="s">
        <v>8077</v>
      </c>
      <c r="O6079" s="19" t="s">
        <v>129</v>
      </c>
      <c r="Q6079" s="20">
        <v>57</v>
      </c>
      <c r="R6079" s="65" t="s">
        <v>8048</v>
      </c>
      <c r="T6079" s="19" t="s">
        <v>4950</v>
      </c>
      <c r="V6079" s="19" t="s">
        <v>119</v>
      </c>
      <c r="Z6079" s="44" t="s">
        <v>8068</v>
      </c>
      <c r="AA6079" s="44" t="s">
        <v>7176</v>
      </c>
    </row>
    <row r="6080" spans="1:27" hidden="1" x14ac:dyDescent="0.25">
      <c r="A6080" s="26">
        <v>20</v>
      </c>
      <c r="B6080" s="19" t="s">
        <v>8093</v>
      </c>
      <c r="C6080" s="44" t="s">
        <v>114</v>
      </c>
      <c r="D6080" s="19" t="s">
        <v>8088</v>
      </c>
      <c r="E6080" s="19">
        <v>6</v>
      </c>
      <c r="F6080" s="19">
        <v>108</v>
      </c>
      <c r="G6080" s="19">
        <v>3603</v>
      </c>
      <c r="H6080" s="19">
        <v>1</v>
      </c>
      <c r="I6080" s="79">
        <v>18.23</v>
      </c>
      <c r="J6080" s="79">
        <v>18.23</v>
      </c>
      <c r="K6080" s="19" t="s">
        <v>6893</v>
      </c>
      <c r="L6080" s="19" t="s">
        <v>8077</v>
      </c>
      <c r="O6080" s="19" t="s">
        <v>129</v>
      </c>
      <c r="Q6080" s="20">
        <v>57</v>
      </c>
      <c r="R6080" s="65" t="s">
        <v>8048</v>
      </c>
      <c r="T6080" s="19" t="s">
        <v>4950</v>
      </c>
      <c r="V6080" s="19" t="s">
        <v>119</v>
      </c>
      <c r="Z6080" s="44" t="s">
        <v>8068</v>
      </c>
      <c r="AA6080" s="44" t="s">
        <v>7176</v>
      </c>
    </row>
    <row r="6081" spans="1:27" hidden="1" x14ac:dyDescent="0.25">
      <c r="A6081" s="26">
        <v>21</v>
      </c>
      <c r="B6081" s="19" t="s">
        <v>8094</v>
      </c>
      <c r="C6081" s="44" t="s">
        <v>114</v>
      </c>
      <c r="D6081" s="19" t="s">
        <v>8090</v>
      </c>
      <c r="E6081" s="19">
        <v>6</v>
      </c>
      <c r="F6081" s="19">
        <v>108</v>
      </c>
      <c r="G6081" s="19">
        <v>1206</v>
      </c>
      <c r="H6081" s="19">
        <v>1</v>
      </c>
      <c r="I6081" s="79">
        <v>5.94</v>
      </c>
      <c r="J6081" s="79">
        <v>5.94</v>
      </c>
      <c r="K6081" s="19" t="s">
        <v>6893</v>
      </c>
      <c r="L6081" s="19" t="s">
        <v>8077</v>
      </c>
      <c r="O6081" s="19" t="s">
        <v>129</v>
      </c>
      <c r="Q6081" s="20">
        <v>57</v>
      </c>
      <c r="R6081" s="65" t="s">
        <v>8048</v>
      </c>
      <c r="T6081" s="19" t="s">
        <v>4950</v>
      </c>
      <c r="V6081" s="19" t="s">
        <v>119</v>
      </c>
      <c r="Z6081" s="44" t="s">
        <v>8068</v>
      </c>
      <c r="AA6081" s="44" t="s">
        <v>7176</v>
      </c>
    </row>
    <row r="6082" spans="1:27" hidden="1" x14ac:dyDescent="0.25">
      <c r="A6082" s="26">
        <v>22</v>
      </c>
      <c r="B6082" s="19" t="s">
        <v>8095</v>
      </c>
      <c r="C6082" s="44" t="s">
        <v>114</v>
      </c>
      <c r="D6082" s="19" t="s">
        <v>8096</v>
      </c>
      <c r="E6082" s="19">
        <v>6</v>
      </c>
      <c r="F6082" s="19">
        <v>108</v>
      </c>
      <c r="G6082" s="19">
        <v>1970</v>
      </c>
      <c r="H6082" s="19">
        <v>1</v>
      </c>
      <c r="I6082" s="79">
        <v>10.02</v>
      </c>
      <c r="J6082" s="79">
        <v>10.02</v>
      </c>
      <c r="K6082" s="19" t="s">
        <v>6893</v>
      </c>
      <c r="L6082" s="19" t="s">
        <v>8077</v>
      </c>
      <c r="O6082" s="19" t="s">
        <v>129</v>
      </c>
      <c r="Q6082" s="20">
        <v>57</v>
      </c>
      <c r="R6082" s="65" t="s">
        <v>8048</v>
      </c>
      <c r="T6082" s="19" t="s">
        <v>4950</v>
      </c>
      <c r="V6082" s="19" t="s">
        <v>119</v>
      </c>
      <c r="Z6082" s="44" t="s">
        <v>8068</v>
      </c>
      <c r="AA6082" s="44" t="s">
        <v>7176</v>
      </c>
    </row>
    <row r="6083" spans="1:27" hidden="1" x14ac:dyDescent="0.25">
      <c r="A6083" s="26">
        <v>23</v>
      </c>
      <c r="B6083" s="19" t="s">
        <v>8097</v>
      </c>
      <c r="C6083" s="44" t="s">
        <v>114</v>
      </c>
      <c r="D6083" s="19" t="s">
        <v>8096</v>
      </c>
      <c r="E6083" s="19">
        <v>6</v>
      </c>
      <c r="F6083" s="19">
        <v>108</v>
      </c>
      <c r="G6083" s="19">
        <v>1970</v>
      </c>
      <c r="H6083" s="19">
        <v>1</v>
      </c>
      <c r="I6083" s="79">
        <v>10.02</v>
      </c>
      <c r="J6083" s="79">
        <v>10.02</v>
      </c>
      <c r="K6083" s="19" t="s">
        <v>6893</v>
      </c>
      <c r="L6083" s="19" t="s">
        <v>8077</v>
      </c>
      <c r="O6083" s="19" t="s">
        <v>129</v>
      </c>
      <c r="Q6083" s="20">
        <v>57</v>
      </c>
      <c r="R6083" s="65" t="s">
        <v>8048</v>
      </c>
      <c r="T6083" s="19" t="s">
        <v>4950</v>
      </c>
      <c r="V6083" s="19" t="s">
        <v>119</v>
      </c>
      <c r="Z6083" s="44" t="s">
        <v>8068</v>
      </c>
      <c r="AA6083" s="44" t="s">
        <v>7176</v>
      </c>
    </row>
    <row r="6084" spans="1:27" hidden="1" x14ac:dyDescent="0.25">
      <c r="A6084" s="26">
        <v>24</v>
      </c>
      <c r="B6084" s="19" t="s">
        <v>8098</v>
      </c>
      <c r="C6084" s="44" t="s">
        <v>114</v>
      </c>
      <c r="D6084" s="19" t="s">
        <v>8099</v>
      </c>
      <c r="E6084" s="19">
        <v>10</v>
      </c>
      <c r="F6084" s="19">
        <v>1305</v>
      </c>
      <c r="G6084" s="19">
        <v>5713</v>
      </c>
      <c r="H6084" s="19">
        <v>1</v>
      </c>
      <c r="I6084" s="79">
        <v>333.58</v>
      </c>
      <c r="J6084" s="79">
        <v>333.58</v>
      </c>
      <c r="K6084" s="19" t="s">
        <v>8100</v>
      </c>
      <c r="L6084" s="19" t="s">
        <v>8101</v>
      </c>
      <c r="Q6084" s="20">
        <v>57</v>
      </c>
      <c r="R6084" s="65" t="s">
        <v>8048</v>
      </c>
      <c r="T6084" s="19" t="s">
        <v>4950</v>
      </c>
      <c r="V6084" s="19" t="s">
        <v>119</v>
      </c>
      <c r="W6084" s="19" t="s">
        <v>129</v>
      </c>
      <c r="Z6084" s="44" t="s">
        <v>8068</v>
      </c>
      <c r="AA6084" s="44" t="s">
        <v>8102</v>
      </c>
    </row>
    <row r="6085" spans="1:27" hidden="1" x14ac:dyDescent="0.25">
      <c r="A6085" s="26">
        <v>25</v>
      </c>
      <c r="B6085" s="19" t="s">
        <v>8103</v>
      </c>
      <c r="C6085" s="44" t="s">
        <v>114</v>
      </c>
      <c r="D6085" s="19" t="s">
        <v>8104</v>
      </c>
      <c r="E6085" s="19">
        <v>10</v>
      </c>
      <c r="F6085" s="19">
        <v>980</v>
      </c>
      <c r="G6085" s="19">
        <v>2080</v>
      </c>
      <c r="H6085" s="19">
        <v>1</v>
      </c>
      <c r="I6085" s="79">
        <v>144.88999999999999</v>
      </c>
      <c r="J6085" s="79">
        <v>144.88999999999999</v>
      </c>
      <c r="K6085" s="19" t="s">
        <v>8100</v>
      </c>
      <c r="L6085" s="19" t="s">
        <v>8101</v>
      </c>
      <c r="Q6085" s="20">
        <v>57</v>
      </c>
      <c r="R6085" s="65" t="s">
        <v>8048</v>
      </c>
      <c r="T6085" s="19" t="s">
        <v>4950</v>
      </c>
      <c r="V6085" s="19" t="s">
        <v>119</v>
      </c>
      <c r="W6085" s="19" t="s">
        <v>129</v>
      </c>
      <c r="Z6085" s="44" t="s">
        <v>8068</v>
      </c>
      <c r="AA6085" s="44" t="s">
        <v>8102</v>
      </c>
    </row>
    <row r="6086" spans="1:27" hidden="1" x14ac:dyDescent="0.25">
      <c r="A6086" s="26">
        <v>26</v>
      </c>
      <c r="B6086" s="19" t="s">
        <v>8105</v>
      </c>
      <c r="C6086" s="44" t="s">
        <v>114</v>
      </c>
      <c r="D6086" s="19" t="s">
        <v>8104</v>
      </c>
      <c r="E6086" s="19">
        <v>10</v>
      </c>
      <c r="F6086" s="19">
        <v>980</v>
      </c>
      <c r="G6086" s="19">
        <v>2080</v>
      </c>
      <c r="H6086" s="19">
        <v>1</v>
      </c>
      <c r="I6086" s="79">
        <v>144.88999999999999</v>
      </c>
      <c r="J6086" s="79">
        <v>144.88999999999999</v>
      </c>
      <c r="K6086" s="19" t="s">
        <v>8100</v>
      </c>
      <c r="L6086" s="19" t="s">
        <v>8101</v>
      </c>
      <c r="Q6086" s="20">
        <v>57</v>
      </c>
      <c r="R6086" s="65" t="s">
        <v>8048</v>
      </c>
      <c r="T6086" s="19" t="s">
        <v>4950</v>
      </c>
      <c r="V6086" s="19" t="s">
        <v>119</v>
      </c>
      <c r="W6086" s="19" t="s">
        <v>129</v>
      </c>
      <c r="Z6086" s="44" t="s">
        <v>8068</v>
      </c>
      <c r="AA6086" s="44" t="s">
        <v>8102</v>
      </c>
    </row>
    <row r="6087" spans="1:27" hidden="1" x14ac:dyDescent="0.25">
      <c r="A6087" s="26">
        <v>27</v>
      </c>
      <c r="B6087" s="19" t="s">
        <v>8106</v>
      </c>
      <c r="C6087" s="44" t="s">
        <v>114</v>
      </c>
      <c r="D6087" s="19" t="s">
        <v>8099</v>
      </c>
      <c r="E6087" s="19">
        <v>10</v>
      </c>
      <c r="F6087" s="19">
        <v>1305</v>
      </c>
      <c r="G6087" s="19">
        <v>5713</v>
      </c>
      <c r="H6087" s="19">
        <v>1</v>
      </c>
      <c r="I6087" s="79">
        <v>333.58</v>
      </c>
      <c r="J6087" s="79">
        <v>333.58</v>
      </c>
      <c r="K6087" s="19" t="s">
        <v>7190</v>
      </c>
      <c r="L6087" s="19" t="s">
        <v>8107</v>
      </c>
      <c r="Q6087" s="20">
        <v>57</v>
      </c>
      <c r="R6087" s="65" t="s">
        <v>8048</v>
      </c>
      <c r="T6087" s="19" t="s">
        <v>4950</v>
      </c>
      <c r="V6087" s="19" t="s">
        <v>119</v>
      </c>
      <c r="W6087" s="19" t="s">
        <v>129</v>
      </c>
      <c r="Z6087" s="44" t="s">
        <v>8068</v>
      </c>
      <c r="AA6087" s="44" t="s">
        <v>121</v>
      </c>
    </row>
    <row r="6088" spans="1:27" hidden="1" x14ac:dyDescent="0.25">
      <c r="A6088" s="26">
        <v>28</v>
      </c>
      <c r="B6088" s="19" t="s">
        <v>8108</v>
      </c>
      <c r="C6088" s="44" t="s">
        <v>114</v>
      </c>
      <c r="D6088" s="19" t="s">
        <v>8109</v>
      </c>
      <c r="E6088" s="19">
        <v>12</v>
      </c>
      <c r="F6088" s="19">
        <v>65</v>
      </c>
      <c r="G6088" s="19">
        <v>118</v>
      </c>
      <c r="H6088" s="19">
        <v>2</v>
      </c>
      <c r="I6088" s="79">
        <v>0.45</v>
      </c>
      <c r="J6088" s="79">
        <v>0.9</v>
      </c>
      <c r="K6088" s="19" t="s">
        <v>8110</v>
      </c>
      <c r="L6088" s="19" t="s">
        <v>8111</v>
      </c>
      <c r="Q6088" s="20">
        <v>57</v>
      </c>
      <c r="R6088" s="65" t="s">
        <v>8048</v>
      </c>
      <c r="T6088" s="19" t="s">
        <v>4950</v>
      </c>
      <c r="V6088" s="19" t="s">
        <v>119</v>
      </c>
      <c r="W6088" s="19" t="s">
        <v>129</v>
      </c>
      <c r="Z6088" s="44" t="s">
        <v>8068</v>
      </c>
      <c r="AA6088" s="44" t="s">
        <v>7860</v>
      </c>
    </row>
    <row r="6089" spans="1:27" hidden="1" x14ac:dyDescent="0.25">
      <c r="A6089" s="26">
        <v>29</v>
      </c>
      <c r="B6089" s="19" t="s">
        <v>8112</v>
      </c>
      <c r="C6089" s="44" t="s">
        <v>114</v>
      </c>
      <c r="D6089" s="19" t="s">
        <v>8113</v>
      </c>
      <c r="E6089" s="19">
        <v>12</v>
      </c>
      <c r="F6089" s="19">
        <v>160</v>
      </c>
      <c r="G6089" s="19">
        <v>400</v>
      </c>
      <c r="H6089" s="19">
        <v>1</v>
      </c>
      <c r="I6089" s="79">
        <v>4.54</v>
      </c>
      <c r="J6089" s="79">
        <v>4.54</v>
      </c>
      <c r="K6089" s="19" t="s">
        <v>8110</v>
      </c>
      <c r="L6089" s="19" t="s">
        <v>8111</v>
      </c>
      <c r="N6089" s="19" t="s">
        <v>128</v>
      </c>
      <c r="Q6089" s="20">
        <v>57</v>
      </c>
      <c r="R6089" s="65" t="s">
        <v>8048</v>
      </c>
      <c r="T6089" s="19" t="s">
        <v>4950</v>
      </c>
      <c r="V6089" s="19" t="s">
        <v>119</v>
      </c>
      <c r="X6089" s="19" t="s">
        <v>129</v>
      </c>
      <c r="Z6089" s="44" t="s">
        <v>8068</v>
      </c>
      <c r="AA6089" s="44" t="s">
        <v>7860</v>
      </c>
    </row>
    <row r="6090" spans="1:27" hidden="1" x14ac:dyDescent="0.25">
      <c r="A6090" s="26">
        <v>30</v>
      </c>
      <c r="B6090" s="19" t="s">
        <v>8114</v>
      </c>
      <c r="C6090" s="44" t="s">
        <v>114</v>
      </c>
      <c r="D6090" s="19" t="s">
        <v>8115</v>
      </c>
      <c r="E6090" s="19">
        <v>12</v>
      </c>
      <c r="F6090" s="19">
        <v>160</v>
      </c>
      <c r="G6090" s="19">
        <v>409</v>
      </c>
      <c r="H6090" s="19">
        <v>1</v>
      </c>
      <c r="I6090" s="79">
        <v>4.54</v>
      </c>
      <c r="J6090" s="79">
        <v>4.54</v>
      </c>
      <c r="K6090" s="19" t="s">
        <v>8110</v>
      </c>
      <c r="L6090" s="19" t="s">
        <v>8111</v>
      </c>
      <c r="N6090" s="19" t="s">
        <v>128</v>
      </c>
      <c r="Q6090" s="20">
        <v>57</v>
      </c>
      <c r="R6090" s="65" t="s">
        <v>8048</v>
      </c>
      <c r="T6090" s="19" t="s">
        <v>4950</v>
      </c>
      <c r="V6090" s="19" t="s">
        <v>119</v>
      </c>
      <c r="X6090" s="19" t="s">
        <v>129</v>
      </c>
      <c r="Z6090" s="44" t="s">
        <v>8068</v>
      </c>
      <c r="AA6090" s="44" t="s">
        <v>7860</v>
      </c>
    </row>
    <row r="6091" spans="1:27" hidden="1" x14ac:dyDescent="0.25">
      <c r="A6091" s="26">
        <v>31</v>
      </c>
      <c r="B6091" s="19" t="s">
        <v>8116</v>
      </c>
      <c r="C6091" s="44" t="s">
        <v>114</v>
      </c>
      <c r="D6091" s="19" t="s">
        <v>8117</v>
      </c>
      <c r="E6091" s="19">
        <v>12</v>
      </c>
      <c r="F6091" s="19">
        <v>160</v>
      </c>
      <c r="G6091" s="19">
        <v>397</v>
      </c>
      <c r="H6091" s="19">
        <v>2</v>
      </c>
      <c r="I6091" s="79">
        <v>4.54</v>
      </c>
      <c r="J6091" s="79">
        <v>9.07</v>
      </c>
      <c r="K6091" s="19" t="s">
        <v>8110</v>
      </c>
      <c r="L6091" s="19" t="s">
        <v>8111</v>
      </c>
      <c r="N6091" s="19" t="s">
        <v>128</v>
      </c>
      <c r="Q6091" s="20">
        <v>57</v>
      </c>
      <c r="R6091" s="65" t="s">
        <v>8048</v>
      </c>
      <c r="T6091" s="19" t="s">
        <v>4950</v>
      </c>
      <c r="V6091" s="19" t="s">
        <v>119</v>
      </c>
      <c r="X6091" s="19" t="s">
        <v>129</v>
      </c>
      <c r="Z6091" s="44" t="s">
        <v>8068</v>
      </c>
      <c r="AA6091" s="44" t="s">
        <v>7860</v>
      </c>
    </row>
    <row r="6092" spans="1:27" hidden="1" x14ac:dyDescent="0.25">
      <c r="A6092" s="26">
        <v>32</v>
      </c>
      <c r="B6092" s="19" t="s">
        <v>8118</v>
      </c>
      <c r="C6092" s="44" t="s">
        <v>114</v>
      </c>
      <c r="D6092" s="19" t="s">
        <v>8119</v>
      </c>
      <c r="E6092" s="19">
        <v>12</v>
      </c>
      <c r="F6092" s="19">
        <v>160</v>
      </c>
      <c r="G6092" s="19">
        <v>389</v>
      </c>
      <c r="H6092" s="19">
        <v>1</v>
      </c>
      <c r="I6092" s="79">
        <v>4.5199999999999996</v>
      </c>
      <c r="J6092" s="79">
        <v>4.5199999999999996</v>
      </c>
      <c r="K6092" s="19" t="s">
        <v>8110</v>
      </c>
      <c r="L6092" s="19" t="s">
        <v>8111</v>
      </c>
      <c r="N6092" s="19" t="s">
        <v>128</v>
      </c>
      <c r="Q6092" s="20">
        <v>57</v>
      </c>
      <c r="R6092" s="65" t="s">
        <v>8048</v>
      </c>
      <c r="T6092" s="19" t="s">
        <v>4950</v>
      </c>
      <c r="V6092" s="19" t="s">
        <v>119</v>
      </c>
      <c r="X6092" s="19" t="s">
        <v>129</v>
      </c>
      <c r="Z6092" s="44" t="s">
        <v>8068</v>
      </c>
      <c r="AA6092" s="44" t="s">
        <v>7860</v>
      </c>
    </row>
    <row r="6093" spans="1:27" hidden="1" x14ac:dyDescent="0.25">
      <c r="A6093" s="26">
        <v>33</v>
      </c>
      <c r="B6093" s="19" t="s">
        <v>8120</v>
      </c>
      <c r="C6093" s="44" t="s">
        <v>114</v>
      </c>
      <c r="D6093" s="19" t="s">
        <v>8121</v>
      </c>
      <c r="E6093" s="19">
        <v>12</v>
      </c>
      <c r="F6093" s="19">
        <v>425</v>
      </c>
      <c r="G6093" s="19">
        <v>480</v>
      </c>
      <c r="H6093" s="19">
        <v>4</v>
      </c>
      <c r="I6093" s="79">
        <v>17.600000000000001</v>
      </c>
      <c r="J6093" s="79">
        <v>70.42</v>
      </c>
      <c r="K6093" s="19" t="s">
        <v>8110</v>
      </c>
      <c r="L6093" s="19" t="s">
        <v>8111</v>
      </c>
      <c r="N6093" s="19" t="s">
        <v>128</v>
      </c>
      <c r="Q6093" s="20">
        <v>57</v>
      </c>
      <c r="R6093" s="65" t="s">
        <v>8048</v>
      </c>
      <c r="T6093" s="19" t="s">
        <v>4950</v>
      </c>
      <c r="V6093" s="19" t="s">
        <v>119</v>
      </c>
      <c r="X6093" s="19" t="s">
        <v>129</v>
      </c>
      <c r="Z6093" s="44" t="s">
        <v>8068</v>
      </c>
      <c r="AA6093" s="44" t="s">
        <v>7860</v>
      </c>
    </row>
    <row r="6094" spans="1:27" hidden="1" x14ac:dyDescent="0.25">
      <c r="A6094" s="26">
        <v>34</v>
      </c>
      <c r="B6094" s="19" t="s">
        <v>8122</v>
      </c>
      <c r="C6094" s="44" t="s">
        <v>114</v>
      </c>
      <c r="D6094" s="19" t="s">
        <v>8123</v>
      </c>
      <c r="E6094" s="19">
        <v>14</v>
      </c>
      <c r="F6094" s="19">
        <v>235</v>
      </c>
      <c r="G6094" s="19">
        <v>460</v>
      </c>
      <c r="H6094" s="19">
        <v>4</v>
      </c>
      <c r="I6094" s="79">
        <v>11.86</v>
      </c>
      <c r="J6094" s="79">
        <v>47.42</v>
      </c>
      <c r="K6094" s="19" t="s">
        <v>8124</v>
      </c>
      <c r="L6094" s="19" t="s">
        <v>8125</v>
      </c>
      <c r="Q6094" s="20">
        <v>57</v>
      </c>
      <c r="R6094" s="65" t="s">
        <v>8048</v>
      </c>
      <c r="T6094" s="19" t="s">
        <v>4950</v>
      </c>
      <c r="V6094" s="19" t="s">
        <v>119</v>
      </c>
      <c r="W6094" s="19" t="s">
        <v>129</v>
      </c>
      <c r="Z6094" s="44" t="s">
        <v>8068</v>
      </c>
      <c r="AA6094" s="44" t="s">
        <v>7242</v>
      </c>
    </row>
    <row r="6095" spans="1:27" hidden="1" x14ac:dyDescent="0.25">
      <c r="A6095" s="26">
        <v>35</v>
      </c>
      <c r="B6095" s="19" t="s">
        <v>8126</v>
      </c>
      <c r="C6095" s="44" t="s">
        <v>114</v>
      </c>
      <c r="D6095" s="19" t="s">
        <v>8123</v>
      </c>
      <c r="E6095" s="19">
        <v>14</v>
      </c>
      <c r="F6095" s="19">
        <v>235</v>
      </c>
      <c r="G6095" s="19">
        <v>460</v>
      </c>
      <c r="H6095" s="19">
        <v>4</v>
      </c>
      <c r="I6095" s="79">
        <v>11.86</v>
      </c>
      <c r="J6095" s="79">
        <v>47.42</v>
      </c>
      <c r="K6095" s="19" t="s">
        <v>8124</v>
      </c>
      <c r="L6095" s="19" t="s">
        <v>8125</v>
      </c>
      <c r="Q6095" s="20">
        <v>57</v>
      </c>
      <c r="R6095" s="65" t="s">
        <v>8048</v>
      </c>
      <c r="T6095" s="19" t="s">
        <v>4950</v>
      </c>
      <c r="V6095" s="19" t="s">
        <v>119</v>
      </c>
      <c r="W6095" s="19" t="s">
        <v>129</v>
      </c>
      <c r="Z6095" s="44" t="s">
        <v>8068</v>
      </c>
      <c r="AA6095" s="44" t="s">
        <v>7242</v>
      </c>
    </row>
    <row r="6096" spans="1:27" hidden="1" x14ac:dyDescent="0.25">
      <c r="A6096" s="26">
        <v>36</v>
      </c>
      <c r="B6096" s="19" t="s">
        <v>8127</v>
      </c>
      <c r="C6096" s="44" t="s">
        <v>114</v>
      </c>
      <c r="D6096" s="19" t="s">
        <v>8123</v>
      </c>
      <c r="E6096" s="19">
        <v>14</v>
      </c>
      <c r="F6096" s="19">
        <v>235</v>
      </c>
      <c r="G6096" s="19">
        <v>460</v>
      </c>
      <c r="H6096" s="19">
        <v>4</v>
      </c>
      <c r="I6096" s="79">
        <v>11.86</v>
      </c>
      <c r="J6096" s="79">
        <v>47.42</v>
      </c>
      <c r="K6096" s="19" t="s">
        <v>8124</v>
      </c>
      <c r="L6096" s="19" t="s">
        <v>8125</v>
      </c>
      <c r="Q6096" s="20">
        <v>57</v>
      </c>
      <c r="R6096" s="65" t="s">
        <v>8048</v>
      </c>
      <c r="T6096" s="19" t="s">
        <v>4950</v>
      </c>
      <c r="V6096" s="19" t="s">
        <v>119</v>
      </c>
      <c r="W6096" s="19" t="s">
        <v>129</v>
      </c>
      <c r="Z6096" s="44" t="s">
        <v>8068</v>
      </c>
      <c r="AA6096" s="44" t="s">
        <v>7242</v>
      </c>
    </row>
    <row r="6097" spans="1:27" hidden="1" x14ac:dyDescent="0.25">
      <c r="A6097" s="26">
        <v>37</v>
      </c>
      <c r="B6097" s="19" t="s">
        <v>8128</v>
      </c>
      <c r="C6097" s="44" t="s">
        <v>114</v>
      </c>
      <c r="D6097" s="19" t="s">
        <v>6054</v>
      </c>
      <c r="E6097" s="19">
        <v>14</v>
      </c>
      <c r="F6097" s="19">
        <v>150</v>
      </c>
      <c r="G6097" s="19">
        <v>233</v>
      </c>
      <c r="H6097" s="19">
        <v>8</v>
      </c>
      <c r="I6097" s="79">
        <v>3.16</v>
      </c>
      <c r="J6097" s="79">
        <v>25.26</v>
      </c>
      <c r="K6097" s="19" t="s">
        <v>8124</v>
      </c>
      <c r="L6097" s="19" t="s">
        <v>8125</v>
      </c>
      <c r="Q6097" s="20">
        <v>57</v>
      </c>
      <c r="R6097" s="65" t="s">
        <v>8048</v>
      </c>
      <c r="T6097" s="19" t="s">
        <v>4950</v>
      </c>
      <c r="V6097" s="19" t="s">
        <v>119</v>
      </c>
      <c r="W6097" s="19" t="s">
        <v>129</v>
      </c>
      <c r="Z6097" s="44" t="s">
        <v>8068</v>
      </c>
      <c r="AA6097" s="44" t="s">
        <v>7242</v>
      </c>
    </row>
    <row r="6098" spans="1:27" hidden="1" x14ac:dyDescent="0.25">
      <c r="A6098" s="26">
        <v>38</v>
      </c>
      <c r="B6098" s="19" t="s">
        <v>8129</v>
      </c>
      <c r="C6098" s="44" t="s">
        <v>114</v>
      </c>
      <c r="D6098" s="19" t="s">
        <v>6056</v>
      </c>
      <c r="E6098" s="19">
        <v>14</v>
      </c>
      <c r="F6098" s="19">
        <v>75</v>
      </c>
      <c r="G6098" s="19">
        <v>175</v>
      </c>
      <c r="H6098" s="19">
        <v>8</v>
      </c>
      <c r="I6098" s="79">
        <v>0.93</v>
      </c>
      <c r="J6098" s="79">
        <v>7.47</v>
      </c>
      <c r="K6098" s="19" t="s">
        <v>8124</v>
      </c>
      <c r="L6098" s="19" t="s">
        <v>8125</v>
      </c>
      <c r="Q6098" s="20">
        <v>57</v>
      </c>
      <c r="R6098" s="65" t="s">
        <v>8048</v>
      </c>
      <c r="T6098" s="19" t="s">
        <v>4950</v>
      </c>
      <c r="V6098" s="19" t="s">
        <v>119</v>
      </c>
      <c r="W6098" s="19" t="s">
        <v>129</v>
      </c>
      <c r="Z6098" s="44" t="s">
        <v>8068</v>
      </c>
      <c r="AA6098" s="44" t="s">
        <v>7242</v>
      </c>
    </row>
    <row r="6099" spans="1:27" hidden="1" x14ac:dyDescent="0.25">
      <c r="A6099" s="26">
        <v>39</v>
      </c>
      <c r="B6099" s="19" t="s">
        <v>8130</v>
      </c>
      <c r="C6099" s="44" t="s">
        <v>114</v>
      </c>
      <c r="D6099" s="19" t="s">
        <v>6054</v>
      </c>
      <c r="E6099" s="19">
        <v>14</v>
      </c>
      <c r="F6099" s="19">
        <v>150</v>
      </c>
      <c r="G6099" s="19">
        <v>233</v>
      </c>
      <c r="H6099" s="19">
        <v>8</v>
      </c>
      <c r="I6099" s="79">
        <v>3.16</v>
      </c>
      <c r="J6099" s="79">
        <v>25.26</v>
      </c>
      <c r="K6099" s="19" t="s">
        <v>8124</v>
      </c>
      <c r="L6099" s="19" t="s">
        <v>8125</v>
      </c>
      <c r="Q6099" s="20">
        <v>57</v>
      </c>
      <c r="R6099" s="65" t="s">
        <v>8048</v>
      </c>
      <c r="T6099" s="19" t="s">
        <v>4950</v>
      </c>
      <c r="V6099" s="19" t="s">
        <v>119</v>
      </c>
      <c r="W6099" s="19" t="s">
        <v>129</v>
      </c>
      <c r="Z6099" s="44" t="s">
        <v>8068</v>
      </c>
      <c r="AA6099" s="44" t="s">
        <v>7242</v>
      </c>
    </row>
    <row r="6100" spans="1:27" hidden="1" x14ac:dyDescent="0.25">
      <c r="A6100" s="26">
        <v>40</v>
      </c>
      <c r="B6100" s="19" t="s">
        <v>8131</v>
      </c>
      <c r="C6100" s="44" t="s">
        <v>114</v>
      </c>
      <c r="D6100" s="19" t="s">
        <v>6056</v>
      </c>
      <c r="E6100" s="19">
        <v>14</v>
      </c>
      <c r="F6100" s="19">
        <v>75</v>
      </c>
      <c r="G6100" s="19">
        <v>175</v>
      </c>
      <c r="H6100" s="19">
        <v>8</v>
      </c>
      <c r="I6100" s="79">
        <v>0.93</v>
      </c>
      <c r="J6100" s="79">
        <v>7.47</v>
      </c>
      <c r="K6100" s="19" t="s">
        <v>8124</v>
      </c>
      <c r="L6100" s="19" t="s">
        <v>8125</v>
      </c>
      <c r="Q6100" s="20">
        <v>57</v>
      </c>
      <c r="R6100" s="65" t="s">
        <v>8048</v>
      </c>
      <c r="T6100" s="19" t="s">
        <v>4950</v>
      </c>
      <c r="V6100" s="19" t="s">
        <v>119</v>
      </c>
      <c r="W6100" s="19" t="s">
        <v>129</v>
      </c>
      <c r="Z6100" s="44" t="s">
        <v>8068</v>
      </c>
      <c r="AA6100" s="44" t="s">
        <v>7242</v>
      </c>
    </row>
    <row r="6101" spans="1:27" hidden="1" x14ac:dyDescent="0.25">
      <c r="A6101" s="26">
        <v>41</v>
      </c>
      <c r="B6101" s="19" t="s">
        <v>8132</v>
      </c>
      <c r="C6101" s="44" t="s">
        <v>114</v>
      </c>
      <c r="D6101" s="19" t="s">
        <v>6054</v>
      </c>
      <c r="E6101" s="19">
        <v>14</v>
      </c>
      <c r="F6101" s="19">
        <v>150</v>
      </c>
      <c r="G6101" s="19">
        <v>233</v>
      </c>
      <c r="H6101" s="19">
        <v>8</v>
      </c>
      <c r="I6101" s="79">
        <v>3.16</v>
      </c>
      <c r="J6101" s="79">
        <v>25.26</v>
      </c>
      <c r="K6101" s="19" t="s">
        <v>8124</v>
      </c>
      <c r="L6101" s="19" t="s">
        <v>8125</v>
      </c>
      <c r="Q6101" s="20">
        <v>57</v>
      </c>
      <c r="R6101" s="65" t="s">
        <v>8048</v>
      </c>
      <c r="T6101" s="19" t="s">
        <v>4950</v>
      </c>
      <c r="V6101" s="19" t="s">
        <v>119</v>
      </c>
      <c r="W6101" s="19" t="s">
        <v>129</v>
      </c>
      <c r="Z6101" s="44" t="s">
        <v>8068</v>
      </c>
      <c r="AA6101" s="44" t="s">
        <v>7242</v>
      </c>
    </row>
    <row r="6102" spans="1:27" hidden="1" x14ac:dyDescent="0.25">
      <c r="A6102" s="26">
        <v>42</v>
      </c>
      <c r="B6102" s="19" t="s">
        <v>8133</v>
      </c>
      <c r="C6102" s="44" t="s">
        <v>114</v>
      </c>
      <c r="D6102" s="19" t="s">
        <v>6056</v>
      </c>
      <c r="E6102" s="19">
        <v>14</v>
      </c>
      <c r="F6102" s="19">
        <v>75</v>
      </c>
      <c r="G6102" s="19">
        <v>175</v>
      </c>
      <c r="H6102" s="19">
        <v>8</v>
      </c>
      <c r="I6102" s="79">
        <v>0.93</v>
      </c>
      <c r="J6102" s="79">
        <v>7.47</v>
      </c>
      <c r="K6102" s="19" t="s">
        <v>8124</v>
      </c>
      <c r="L6102" s="19" t="s">
        <v>8125</v>
      </c>
      <c r="Q6102" s="20">
        <v>57</v>
      </c>
      <c r="R6102" s="65" t="s">
        <v>8048</v>
      </c>
      <c r="T6102" s="19" t="s">
        <v>4950</v>
      </c>
      <c r="V6102" s="19" t="s">
        <v>119</v>
      </c>
      <c r="W6102" s="19" t="s">
        <v>129</v>
      </c>
      <c r="Z6102" s="44" t="s">
        <v>8068</v>
      </c>
      <c r="AA6102" s="44" t="s">
        <v>7242</v>
      </c>
    </row>
    <row r="6103" spans="1:27" hidden="1" x14ac:dyDescent="0.25">
      <c r="A6103" s="26">
        <v>43</v>
      </c>
      <c r="B6103" s="19" t="s">
        <v>8134</v>
      </c>
      <c r="C6103" s="44" t="s">
        <v>114</v>
      </c>
      <c r="D6103" s="19" t="s">
        <v>6054</v>
      </c>
      <c r="E6103" s="19">
        <v>14</v>
      </c>
      <c r="F6103" s="19">
        <v>150</v>
      </c>
      <c r="G6103" s="19">
        <v>233</v>
      </c>
      <c r="H6103" s="19">
        <v>4</v>
      </c>
      <c r="I6103" s="79">
        <v>3.16</v>
      </c>
      <c r="J6103" s="79">
        <v>12.63</v>
      </c>
      <c r="K6103" s="19" t="s">
        <v>8124</v>
      </c>
      <c r="L6103" s="19" t="s">
        <v>8125</v>
      </c>
      <c r="Q6103" s="20">
        <v>57</v>
      </c>
      <c r="R6103" s="65" t="s">
        <v>8048</v>
      </c>
      <c r="T6103" s="19" t="s">
        <v>4950</v>
      </c>
      <c r="V6103" s="19" t="s">
        <v>119</v>
      </c>
      <c r="W6103" s="19" t="s">
        <v>129</v>
      </c>
      <c r="Z6103" s="44" t="s">
        <v>8068</v>
      </c>
      <c r="AA6103" s="44" t="s">
        <v>7242</v>
      </c>
    </row>
    <row r="6104" spans="1:27" hidden="1" x14ac:dyDescent="0.25">
      <c r="A6104" s="26">
        <v>44</v>
      </c>
      <c r="B6104" s="19" t="s">
        <v>8135</v>
      </c>
      <c r="C6104" s="44" t="s">
        <v>114</v>
      </c>
      <c r="D6104" s="19" t="s">
        <v>6056</v>
      </c>
      <c r="E6104" s="19">
        <v>14</v>
      </c>
      <c r="F6104" s="19">
        <v>75</v>
      </c>
      <c r="G6104" s="19">
        <v>175</v>
      </c>
      <c r="H6104" s="19">
        <v>4</v>
      </c>
      <c r="I6104" s="79">
        <v>0.94</v>
      </c>
      <c r="J6104" s="79">
        <v>3.74</v>
      </c>
      <c r="K6104" s="19" t="s">
        <v>8124</v>
      </c>
      <c r="L6104" s="19" t="s">
        <v>8125</v>
      </c>
      <c r="Q6104" s="20">
        <v>57</v>
      </c>
      <c r="R6104" s="65" t="s">
        <v>8048</v>
      </c>
      <c r="T6104" s="19" t="s">
        <v>4950</v>
      </c>
      <c r="V6104" s="19" t="s">
        <v>119</v>
      </c>
      <c r="W6104" s="19" t="s">
        <v>129</v>
      </c>
      <c r="Z6104" s="44" t="s">
        <v>8068</v>
      </c>
      <c r="AA6104" s="44" t="s">
        <v>7242</v>
      </c>
    </row>
    <row r="6105" spans="1:27" hidden="1" x14ac:dyDescent="0.25">
      <c r="A6105" s="26">
        <v>45</v>
      </c>
      <c r="B6105" s="19" t="s">
        <v>8136</v>
      </c>
      <c r="C6105" s="44" t="s">
        <v>114</v>
      </c>
      <c r="D6105" s="19" t="s">
        <v>5261</v>
      </c>
      <c r="E6105" s="19">
        <v>14</v>
      </c>
      <c r="F6105" s="19">
        <v>90</v>
      </c>
      <c r="G6105" s="19">
        <v>150</v>
      </c>
      <c r="H6105" s="19">
        <v>4</v>
      </c>
      <c r="I6105" s="79">
        <v>0.96</v>
      </c>
      <c r="J6105" s="79">
        <v>3.85</v>
      </c>
      <c r="K6105" s="19" t="s">
        <v>8124</v>
      </c>
      <c r="L6105" s="19" t="s">
        <v>8125</v>
      </c>
      <c r="Q6105" s="20">
        <v>57</v>
      </c>
      <c r="R6105" s="65" t="s">
        <v>8048</v>
      </c>
      <c r="T6105" s="19" t="s">
        <v>4950</v>
      </c>
      <c r="V6105" s="19" t="s">
        <v>119</v>
      </c>
      <c r="W6105" s="19" t="s">
        <v>129</v>
      </c>
      <c r="Z6105" s="44" t="s">
        <v>8068</v>
      </c>
      <c r="AA6105" s="44" t="s">
        <v>7242</v>
      </c>
    </row>
    <row r="6106" spans="1:27" hidden="1" x14ac:dyDescent="0.25">
      <c r="A6106" s="26">
        <v>46</v>
      </c>
      <c r="B6106" s="19" t="s">
        <v>8137</v>
      </c>
      <c r="C6106" s="44" t="s">
        <v>114</v>
      </c>
      <c r="D6106" s="19" t="s">
        <v>5261</v>
      </c>
      <c r="E6106" s="19">
        <v>14</v>
      </c>
      <c r="F6106" s="19">
        <v>90</v>
      </c>
      <c r="G6106" s="19">
        <v>150</v>
      </c>
      <c r="H6106" s="19">
        <v>4</v>
      </c>
      <c r="I6106" s="79">
        <v>0.96</v>
      </c>
      <c r="J6106" s="79">
        <v>3.85</v>
      </c>
      <c r="K6106" s="19" t="s">
        <v>8124</v>
      </c>
      <c r="L6106" s="19" t="s">
        <v>8125</v>
      </c>
      <c r="Q6106" s="20">
        <v>57</v>
      </c>
      <c r="R6106" s="65" t="s">
        <v>8048</v>
      </c>
      <c r="T6106" s="19" t="s">
        <v>4950</v>
      </c>
      <c r="V6106" s="19" t="s">
        <v>119</v>
      </c>
      <c r="W6106" s="19" t="s">
        <v>129</v>
      </c>
      <c r="Z6106" s="44" t="s">
        <v>8068</v>
      </c>
      <c r="AA6106" s="44" t="s">
        <v>7242</v>
      </c>
    </row>
    <row r="6107" spans="1:27" hidden="1" x14ac:dyDescent="0.25">
      <c r="A6107" s="26">
        <v>47</v>
      </c>
      <c r="B6107" s="19" t="s">
        <v>8138</v>
      </c>
      <c r="C6107" s="44" t="s">
        <v>114</v>
      </c>
      <c r="D6107" s="19" t="s">
        <v>8139</v>
      </c>
      <c r="E6107" s="19">
        <v>14</v>
      </c>
      <c r="F6107" s="19">
        <v>460</v>
      </c>
      <c r="G6107" s="19">
        <v>6051</v>
      </c>
      <c r="H6107" s="19">
        <v>1</v>
      </c>
      <c r="I6107" s="79">
        <v>305.89999999999998</v>
      </c>
      <c r="J6107" s="79">
        <v>305.89999999999998</v>
      </c>
      <c r="K6107" s="19" t="s">
        <v>8124</v>
      </c>
      <c r="L6107" s="19" t="s">
        <v>8125</v>
      </c>
      <c r="Q6107" s="20">
        <v>57</v>
      </c>
      <c r="R6107" s="65" t="s">
        <v>8048</v>
      </c>
      <c r="T6107" s="19" t="s">
        <v>4950</v>
      </c>
      <c r="V6107" s="19" t="s">
        <v>119</v>
      </c>
      <c r="Y6107" s="19" t="s">
        <v>129</v>
      </c>
      <c r="Z6107" s="44" t="s">
        <v>8068</v>
      </c>
      <c r="AA6107" s="44" t="s">
        <v>7242</v>
      </c>
    </row>
    <row r="6108" spans="1:27" hidden="1" x14ac:dyDescent="0.25">
      <c r="A6108" s="26">
        <v>48</v>
      </c>
      <c r="B6108" s="19" t="s">
        <v>8140</v>
      </c>
      <c r="C6108" s="44" t="s">
        <v>114</v>
      </c>
      <c r="D6108" s="19" t="s">
        <v>5261</v>
      </c>
      <c r="E6108" s="19">
        <v>14</v>
      </c>
      <c r="F6108" s="19">
        <v>90</v>
      </c>
      <c r="G6108" s="19">
        <v>150</v>
      </c>
      <c r="H6108" s="19">
        <v>4</v>
      </c>
      <c r="I6108" s="79">
        <v>0.96</v>
      </c>
      <c r="J6108" s="79">
        <v>3.85</v>
      </c>
      <c r="K6108" s="19" t="s">
        <v>8124</v>
      </c>
      <c r="L6108" s="19" t="s">
        <v>8125</v>
      </c>
      <c r="Q6108" s="20">
        <v>57</v>
      </c>
      <c r="R6108" s="65" t="s">
        <v>8048</v>
      </c>
      <c r="T6108" s="19" t="s">
        <v>4950</v>
      </c>
      <c r="V6108" s="19" t="s">
        <v>119</v>
      </c>
      <c r="W6108" s="19" t="s">
        <v>129</v>
      </c>
      <c r="Z6108" s="44" t="s">
        <v>8068</v>
      </c>
      <c r="AA6108" s="44" t="s">
        <v>7242</v>
      </c>
    </row>
    <row r="6109" spans="1:27" hidden="1" x14ac:dyDescent="0.25">
      <c r="A6109" s="26">
        <v>49</v>
      </c>
      <c r="B6109" s="19" t="s">
        <v>8141</v>
      </c>
      <c r="C6109" s="44" t="s">
        <v>114</v>
      </c>
      <c r="D6109" s="19" t="s">
        <v>5261</v>
      </c>
      <c r="E6109" s="19">
        <v>14</v>
      </c>
      <c r="F6109" s="19">
        <v>90</v>
      </c>
      <c r="G6109" s="19">
        <v>150</v>
      </c>
      <c r="H6109" s="19">
        <v>4</v>
      </c>
      <c r="I6109" s="79">
        <v>0.96</v>
      </c>
      <c r="J6109" s="79">
        <v>3.85</v>
      </c>
      <c r="K6109" s="19" t="s">
        <v>8124</v>
      </c>
      <c r="L6109" s="19" t="s">
        <v>8125</v>
      </c>
      <c r="Q6109" s="20">
        <v>57</v>
      </c>
      <c r="R6109" s="65" t="s">
        <v>8048</v>
      </c>
      <c r="T6109" s="19" t="s">
        <v>4950</v>
      </c>
      <c r="V6109" s="19" t="s">
        <v>119</v>
      </c>
      <c r="W6109" s="19" t="s">
        <v>129</v>
      </c>
      <c r="Z6109" s="44" t="s">
        <v>8068</v>
      </c>
      <c r="AA6109" s="44" t="s">
        <v>7242</v>
      </c>
    </row>
    <row r="6110" spans="1:27" hidden="1" x14ac:dyDescent="0.25">
      <c r="A6110" s="26">
        <v>50</v>
      </c>
      <c r="B6110" s="19" t="s">
        <v>8142</v>
      </c>
      <c r="C6110" s="44" t="s">
        <v>114</v>
      </c>
      <c r="D6110" s="19" t="s">
        <v>5261</v>
      </c>
      <c r="E6110" s="19">
        <v>14</v>
      </c>
      <c r="F6110" s="19">
        <v>90</v>
      </c>
      <c r="G6110" s="19">
        <v>150</v>
      </c>
      <c r="H6110" s="19">
        <v>4</v>
      </c>
      <c r="I6110" s="79">
        <v>0.96</v>
      </c>
      <c r="J6110" s="79">
        <v>3.85</v>
      </c>
      <c r="K6110" s="19" t="s">
        <v>8124</v>
      </c>
      <c r="L6110" s="19" t="s">
        <v>8125</v>
      </c>
      <c r="Q6110" s="20">
        <v>57</v>
      </c>
      <c r="R6110" s="65" t="s">
        <v>8048</v>
      </c>
      <c r="T6110" s="19" t="s">
        <v>4950</v>
      </c>
      <c r="V6110" s="19" t="s">
        <v>119</v>
      </c>
      <c r="W6110" s="19" t="s">
        <v>129</v>
      </c>
      <c r="Z6110" s="44" t="s">
        <v>8068</v>
      </c>
      <c r="AA6110" s="44" t="s">
        <v>7242</v>
      </c>
    </row>
    <row r="6111" spans="1:27" hidden="1" x14ac:dyDescent="0.25">
      <c r="A6111" s="26">
        <v>51</v>
      </c>
      <c r="B6111" s="19" t="s">
        <v>8143</v>
      </c>
      <c r="C6111" s="44" t="s">
        <v>114</v>
      </c>
      <c r="D6111" s="19" t="s">
        <v>4879</v>
      </c>
      <c r="E6111" s="19">
        <v>14</v>
      </c>
      <c r="F6111" s="19">
        <v>2000</v>
      </c>
      <c r="G6111" s="19">
        <v>12000</v>
      </c>
      <c r="H6111" s="19">
        <v>1</v>
      </c>
      <c r="I6111" s="79">
        <v>141</v>
      </c>
      <c r="J6111" s="79">
        <v>141</v>
      </c>
      <c r="K6111" s="19" t="s">
        <v>4879</v>
      </c>
      <c r="L6111" s="19" t="s">
        <v>8144</v>
      </c>
      <c r="Q6111" s="20">
        <v>57</v>
      </c>
      <c r="R6111" s="65" t="s">
        <v>8048</v>
      </c>
      <c r="T6111" s="19" t="s">
        <v>4950</v>
      </c>
      <c r="V6111" s="19" t="s">
        <v>119</v>
      </c>
      <c r="Y6111" s="19" t="s">
        <v>129</v>
      </c>
      <c r="Z6111" s="44" t="s">
        <v>8068</v>
      </c>
      <c r="AA6111" s="44" t="s">
        <v>121</v>
      </c>
    </row>
    <row r="6112" spans="1:27" hidden="1" x14ac:dyDescent="0.25">
      <c r="A6112" s="26">
        <v>52</v>
      </c>
      <c r="B6112" s="19" t="s">
        <v>8145</v>
      </c>
      <c r="C6112" s="44" t="s">
        <v>114</v>
      </c>
      <c r="D6112" s="19" t="s">
        <v>8146</v>
      </c>
      <c r="E6112" s="19">
        <v>14</v>
      </c>
      <c r="F6112" s="19">
        <v>460</v>
      </c>
      <c r="G6112" s="19">
        <v>3146</v>
      </c>
      <c r="H6112" s="19">
        <v>1</v>
      </c>
      <c r="I6112" s="79">
        <v>156.06</v>
      </c>
      <c r="J6112" s="79">
        <v>156.06</v>
      </c>
      <c r="K6112" s="19" t="s">
        <v>4879</v>
      </c>
      <c r="L6112" s="19" t="s">
        <v>8144</v>
      </c>
      <c r="Q6112" s="20">
        <v>57</v>
      </c>
      <c r="R6112" s="65" t="s">
        <v>8048</v>
      </c>
      <c r="T6112" s="19" t="s">
        <v>4950</v>
      </c>
      <c r="V6112" s="19" t="s">
        <v>119</v>
      </c>
      <c r="Y6112" s="19" t="s">
        <v>129</v>
      </c>
      <c r="Z6112" s="44" t="s">
        <v>8068</v>
      </c>
      <c r="AA6112" s="44" t="s">
        <v>121</v>
      </c>
    </row>
    <row r="6113" spans="1:27" hidden="1" x14ac:dyDescent="0.25">
      <c r="A6113" s="26">
        <v>53</v>
      </c>
      <c r="B6113" s="19" t="s">
        <v>8147</v>
      </c>
      <c r="C6113" s="44" t="s">
        <v>114</v>
      </c>
      <c r="D6113" s="19" t="s">
        <v>8148</v>
      </c>
      <c r="E6113" s="19">
        <v>14</v>
      </c>
      <c r="F6113" s="19">
        <v>460</v>
      </c>
      <c r="G6113" s="19">
        <v>3183</v>
      </c>
      <c r="H6113" s="19">
        <v>1</v>
      </c>
      <c r="I6113" s="79">
        <v>158.18</v>
      </c>
      <c r="J6113" s="79">
        <v>158.18</v>
      </c>
      <c r="K6113" s="19" t="s">
        <v>4879</v>
      </c>
      <c r="L6113" s="19" t="s">
        <v>8144</v>
      </c>
      <c r="Q6113" s="20">
        <v>57</v>
      </c>
      <c r="R6113" s="65" t="s">
        <v>8048</v>
      </c>
      <c r="T6113" s="19" t="s">
        <v>4950</v>
      </c>
      <c r="V6113" s="19" t="s">
        <v>119</v>
      </c>
      <c r="Y6113" s="19" t="s">
        <v>129</v>
      </c>
      <c r="Z6113" s="44" t="s">
        <v>8068</v>
      </c>
      <c r="AA6113" s="44" t="s">
        <v>121</v>
      </c>
    </row>
    <row r="6114" spans="1:27" hidden="1" x14ac:dyDescent="0.25">
      <c r="A6114" s="26">
        <v>54</v>
      </c>
      <c r="B6114" s="19" t="s">
        <v>8149</v>
      </c>
      <c r="C6114" s="44" t="s">
        <v>114</v>
      </c>
      <c r="D6114" s="19" t="s">
        <v>8150</v>
      </c>
      <c r="E6114" s="19">
        <v>14</v>
      </c>
      <c r="F6114" s="19">
        <v>460</v>
      </c>
      <c r="G6114" s="19">
        <v>2566</v>
      </c>
      <c r="H6114" s="19">
        <v>1</v>
      </c>
      <c r="I6114" s="79">
        <v>128.79</v>
      </c>
      <c r="J6114" s="79">
        <v>128.79</v>
      </c>
      <c r="K6114" s="19" t="s">
        <v>4879</v>
      </c>
      <c r="L6114" s="19" t="s">
        <v>8144</v>
      </c>
      <c r="Q6114" s="20">
        <v>57</v>
      </c>
      <c r="R6114" s="65" t="s">
        <v>8048</v>
      </c>
      <c r="T6114" s="19" t="s">
        <v>4950</v>
      </c>
      <c r="V6114" s="19" t="s">
        <v>119</v>
      </c>
      <c r="Y6114" s="19" t="s">
        <v>129</v>
      </c>
      <c r="Z6114" s="44" t="s">
        <v>8068</v>
      </c>
      <c r="AA6114" s="44" t="s">
        <v>121</v>
      </c>
    </row>
    <row r="6115" spans="1:27" hidden="1" x14ac:dyDescent="0.25">
      <c r="A6115" s="26">
        <v>55</v>
      </c>
      <c r="B6115" s="19" t="s">
        <v>8151</v>
      </c>
      <c r="C6115" s="44" t="s">
        <v>114</v>
      </c>
      <c r="D6115" s="19" t="s">
        <v>8152</v>
      </c>
      <c r="E6115" s="19">
        <v>14</v>
      </c>
      <c r="F6115" s="19">
        <v>460</v>
      </c>
      <c r="G6115" s="19">
        <v>6591</v>
      </c>
      <c r="H6115" s="19">
        <v>1</v>
      </c>
      <c r="I6115" s="79">
        <v>333.2</v>
      </c>
      <c r="J6115" s="79">
        <v>333.2</v>
      </c>
      <c r="K6115" s="19" t="s">
        <v>4879</v>
      </c>
      <c r="L6115" s="19" t="s">
        <v>8144</v>
      </c>
      <c r="Q6115" s="20">
        <v>57</v>
      </c>
      <c r="R6115" s="65" t="s">
        <v>8048</v>
      </c>
      <c r="T6115" s="19" t="s">
        <v>4950</v>
      </c>
      <c r="V6115" s="19" t="s">
        <v>119</v>
      </c>
      <c r="Y6115" s="19" t="s">
        <v>129</v>
      </c>
      <c r="Z6115" s="44" t="s">
        <v>8068</v>
      </c>
      <c r="AA6115" s="44" t="s">
        <v>121</v>
      </c>
    </row>
    <row r="6116" spans="1:27" hidden="1" x14ac:dyDescent="0.25">
      <c r="A6116" s="26">
        <v>56</v>
      </c>
      <c r="B6116" s="19" t="s">
        <v>8153</v>
      </c>
      <c r="C6116" s="44" t="s">
        <v>114</v>
      </c>
      <c r="D6116" s="19" t="s">
        <v>8154</v>
      </c>
      <c r="E6116" s="19">
        <v>14</v>
      </c>
      <c r="F6116" s="19">
        <v>460</v>
      </c>
      <c r="G6116" s="19">
        <v>7066</v>
      </c>
      <c r="H6116" s="19">
        <v>1</v>
      </c>
      <c r="I6116" s="79">
        <v>357.21</v>
      </c>
      <c r="J6116" s="79">
        <v>357.21</v>
      </c>
      <c r="K6116" s="19" t="s">
        <v>4879</v>
      </c>
      <c r="L6116" s="19" t="s">
        <v>8144</v>
      </c>
      <c r="Q6116" s="20">
        <v>57</v>
      </c>
      <c r="R6116" s="65" t="s">
        <v>8048</v>
      </c>
      <c r="T6116" s="19" t="s">
        <v>4950</v>
      </c>
      <c r="V6116" s="19" t="s">
        <v>119</v>
      </c>
      <c r="Y6116" s="19" t="s">
        <v>129</v>
      </c>
      <c r="Z6116" s="44" t="s">
        <v>8068</v>
      </c>
      <c r="AA6116" s="44" t="s">
        <v>121</v>
      </c>
    </row>
    <row r="6117" spans="1:27" hidden="1" x14ac:dyDescent="0.25">
      <c r="A6117" s="26">
        <v>57</v>
      </c>
      <c r="B6117" s="19" t="s">
        <v>8155</v>
      </c>
      <c r="C6117" s="44" t="s">
        <v>114</v>
      </c>
      <c r="D6117" s="19" t="s">
        <v>8156</v>
      </c>
      <c r="E6117" s="19">
        <v>14</v>
      </c>
      <c r="F6117" s="19">
        <v>460</v>
      </c>
      <c r="G6117" s="19">
        <v>6709</v>
      </c>
      <c r="H6117" s="19">
        <v>1</v>
      </c>
      <c r="I6117" s="79">
        <v>339.17</v>
      </c>
      <c r="J6117" s="79">
        <v>339.17</v>
      </c>
      <c r="K6117" s="19" t="s">
        <v>4879</v>
      </c>
      <c r="L6117" s="19" t="s">
        <v>8144</v>
      </c>
      <c r="Q6117" s="20">
        <v>57</v>
      </c>
      <c r="R6117" s="65" t="s">
        <v>8048</v>
      </c>
      <c r="T6117" s="19" t="s">
        <v>4950</v>
      </c>
      <c r="V6117" s="19" t="s">
        <v>119</v>
      </c>
      <c r="Y6117" s="19" t="s">
        <v>129</v>
      </c>
      <c r="Z6117" s="44" t="s">
        <v>8068</v>
      </c>
      <c r="AA6117" s="44" t="s">
        <v>121</v>
      </c>
    </row>
    <row r="6118" spans="1:27" hidden="1" x14ac:dyDescent="0.25">
      <c r="A6118" s="26">
        <v>58</v>
      </c>
      <c r="B6118" s="19" t="s">
        <v>8157</v>
      </c>
      <c r="C6118" s="44" t="s">
        <v>114</v>
      </c>
      <c r="D6118" s="19" t="s">
        <v>8158</v>
      </c>
      <c r="E6118" s="19">
        <v>14</v>
      </c>
      <c r="F6118" s="19">
        <v>460</v>
      </c>
      <c r="G6118" s="19">
        <v>6456</v>
      </c>
      <c r="H6118" s="19">
        <v>1</v>
      </c>
      <c r="I6118" s="79">
        <v>326.38</v>
      </c>
      <c r="J6118" s="79">
        <v>326.38</v>
      </c>
      <c r="K6118" s="19" t="s">
        <v>4879</v>
      </c>
      <c r="L6118" s="19" t="s">
        <v>8144</v>
      </c>
      <c r="Q6118" s="20">
        <v>57</v>
      </c>
      <c r="R6118" s="65" t="s">
        <v>8048</v>
      </c>
      <c r="T6118" s="19" t="s">
        <v>4950</v>
      </c>
      <c r="V6118" s="19" t="s">
        <v>119</v>
      </c>
      <c r="Y6118" s="19" t="s">
        <v>129</v>
      </c>
      <c r="Z6118" s="44" t="s">
        <v>8068</v>
      </c>
      <c r="AA6118" s="44" t="s">
        <v>121</v>
      </c>
    </row>
    <row r="6119" spans="1:27" hidden="1" x14ac:dyDescent="0.25">
      <c r="A6119" s="26">
        <v>59</v>
      </c>
      <c r="B6119" s="19" t="s">
        <v>8159</v>
      </c>
      <c r="C6119" s="44" t="s">
        <v>114</v>
      </c>
      <c r="D6119" s="19" t="s">
        <v>8160</v>
      </c>
      <c r="E6119" s="19">
        <v>14</v>
      </c>
      <c r="F6119" s="19">
        <v>480</v>
      </c>
      <c r="G6119" s="19">
        <v>605</v>
      </c>
      <c r="H6119" s="19">
        <v>14</v>
      </c>
      <c r="I6119" s="79">
        <v>29.1</v>
      </c>
      <c r="J6119" s="79">
        <v>407.33</v>
      </c>
      <c r="K6119" s="19" t="s">
        <v>4879</v>
      </c>
      <c r="L6119" s="19" t="s">
        <v>8144</v>
      </c>
      <c r="N6119" s="19" t="s">
        <v>128</v>
      </c>
      <c r="Q6119" s="20">
        <v>57</v>
      </c>
      <c r="R6119" s="65" t="s">
        <v>8048</v>
      </c>
      <c r="T6119" s="19" t="s">
        <v>4950</v>
      </c>
      <c r="V6119" s="19" t="s">
        <v>119</v>
      </c>
      <c r="X6119" s="19" t="s">
        <v>129</v>
      </c>
      <c r="Z6119" s="44" t="s">
        <v>8068</v>
      </c>
      <c r="AA6119" s="44" t="s">
        <v>121</v>
      </c>
    </row>
    <row r="6120" spans="1:27" hidden="1" x14ac:dyDescent="0.25">
      <c r="A6120" s="26">
        <v>60</v>
      </c>
      <c r="B6120" s="19" t="s">
        <v>8161</v>
      </c>
      <c r="C6120" s="44" t="s">
        <v>114</v>
      </c>
      <c r="D6120" s="19" t="s">
        <v>8162</v>
      </c>
      <c r="E6120" s="19">
        <v>14</v>
      </c>
      <c r="F6120" s="19">
        <v>460</v>
      </c>
      <c r="G6120" s="19">
        <v>5929</v>
      </c>
      <c r="H6120" s="19">
        <v>1</v>
      </c>
      <c r="I6120" s="79">
        <v>299.73</v>
      </c>
      <c r="J6120" s="79">
        <v>299.73</v>
      </c>
      <c r="K6120" s="19" t="s">
        <v>4879</v>
      </c>
      <c r="L6120" s="19" t="s">
        <v>8163</v>
      </c>
      <c r="Q6120" s="20">
        <v>57</v>
      </c>
      <c r="R6120" s="65" t="s">
        <v>8048</v>
      </c>
      <c r="T6120" s="19" t="s">
        <v>4950</v>
      </c>
      <c r="V6120" s="19" t="s">
        <v>119</v>
      </c>
      <c r="Y6120" s="19" t="s">
        <v>129</v>
      </c>
      <c r="Z6120" s="44" t="s">
        <v>8068</v>
      </c>
      <c r="AA6120" s="44" t="s">
        <v>121</v>
      </c>
    </row>
    <row r="6121" spans="1:27" hidden="1" x14ac:dyDescent="0.25">
      <c r="A6121" s="26">
        <v>61</v>
      </c>
      <c r="B6121" s="19" t="s">
        <v>8164</v>
      </c>
      <c r="C6121" s="44" t="s">
        <v>114</v>
      </c>
      <c r="D6121" s="19" t="s">
        <v>8165</v>
      </c>
      <c r="E6121" s="19">
        <v>14</v>
      </c>
      <c r="F6121" s="19">
        <v>460</v>
      </c>
      <c r="G6121" s="19">
        <v>6045</v>
      </c>
      <c r="H6121" s="19">
        <v>1</v>
      </c>
      <c r="I6121" s="79">
        <v>305.60000000000002</v>
      </c>
      <c r="J6121" s="79">
        <v>305.60000000000002</v>
      </c>
      <c r="K6121" s="19" t="s">
        <v>4879</v>
      </c>
      <c r="L6121" s="19" t="s">
        <v>8163</v>
      </c>
      <c r="Q6121" s="20">
        <v>57</v>
      </c>
      <c r="R6121" s="65" t="s">
        <v>8048</v>
      </c>
      <c r="T6121" s="19" t="s">
        <v>4950</v>
      </c>
      <c r="V6121" s="19" t="s">
        <v>119</v>
      </c>
      <c r="Y6121" s="19" t="s">
        <v>129</v>
      </c>
      <c r="Z6121" s="44" t="s">
        <v>8068</v>
      </c>
      <c r="AA6121" s="44" t="s">
        <v>121</v>
      </c>
    </row>
    <row r="6122" spans="1:27" hidden="1" x14ac:dyDescent="0.25">
      <c r="A6122" s="26">
        <v>62</v>
      </c>
      <c r="B6122" s="19" t="s">
        <v>8166</v>
      </c>
      <c r="C6122" s="44" t="s">
        <v>114</v>
      </c>
      <c r="D6122" s="19" t="s">
        <v>8167</v>
      </c>
      <c r="E6122" s="19">
        <v>14</v>
      </c>
      <c r="F6122" s="19">
        <v>460</v>
      </c>
      <c r="G6122" s="19">
        <v>2927</v>
      </c>
      <c r="H6122" s="19">
        <v>1</v>
      </c>
      <c r="I6122" s="79">
        <v>145.27000000000001</v>
      </c>
      <c r="J6122" s="79">
        <v>145.27000000000001</v>
      </c>
      <c r="K6122" s="19" t="s">
        <v>4879</v>
      </c>
      <c r="L6122" s="19" t="s">
        <v>8163</v>
      </c>
      <c r="Q6122" s="20">
        <v>57</v>
      </c>
      <c r="R6122" s="65" t="s">
        <v>8048</v>
      </c>
      <c r="T6122" s="19" t="s">
        <v>4950</v>
      </c>
      <c r="V6122" s="19" t="s">
        <v>119</v>
      </c>
      <c r="Y6122" s="19" t="s">
        <v>129</v>
      </c>
      <c r="Z6122" s="44" t="s">
        <v>8068</v>
      </c>
      <c r="AA6122" s="44" t="s">
        <v>121</v>
      </c>
    </row>
    <row r="6123" spans="1:27" hidden="1" x14ac:dyDescent="0.25">
      <c r="A6123" s="26">
        <v>63</v>
      </c>
      <c r="B6123" s="19" t="s">
        <v>8168</v>
      </c>
      <c r="C6123" s="44" t="s">
        <v>114</v>
      </c>
      <c r="D6123" s="19" t="s">
        <v>8169</v>
      </c>
      <c r="E6123" s="19">
        <v>14</v>
      </c>
      <c r="F6123" s="19">
        <v>460</v>
      </c>
      <c r="G6123" s="19">
        <v>6208</v>
      </c>
      <c r="H6123" s="19">
        <v>1</v>
      </c>
      <c r="I6123" s="79">
        <v>313.83999999999997</v>
      </c>
      <c r="J6123" s="79">
        <v>313.83999999999997</v>
      </c>
      <c r="K6123" s="19" t="s">
        <v>4879</v>
      </c>
      <c r="L6123" s="19" t="s">
        <v>8163</v>
      </c>
      <c r="Q6123" s="20">
        <v>57</v>
      </c>
      <c r="R6123" s="65" t="s">
        <v>8048</v>
      </c>
      <c r="T6123" s="19" t="s">
        <v>4950</v>
      </c>
      <c r="V6123" s="19" t="s">
        <v>119</v>
      </c>
      <c r="Y6123" s="19" t="s">
        <v>129</v>
      </c>
      <c r="Z6123" s="44" t="s">
        <v>8068</v>
      </c>
      <c r="AA6123" s="44" t="s">
        <v>121</v>
      </c>
    </row>
    <row r="6124" spans="1:27" hidden="1" x14ac:dyDescent="0.25">
      <c r="A6124" s="26">
        <v>64</v>
      </c>
      <c r="B6124" s="19" t="s">
        <v>8170</v>
      </c>
      <c r="C6124" s="44" t="s">
        <v>114</v>
      </c>
      <c r="D6124" s="19" t="s">
        <v>8171</v>
      </c>
      <c r="E6124" s="19">
        <v>14</v>
      </c>
      <c r="F6124" s="19">
        <v>460</v>
      </c>
      <c r="G6124" s="19">
        <v>3177</v>
      </c>
      <c r="H6124" s="19">
        <v>1</v>
      </c>
      <c r="I6124" s="79">
        <v>159.66999999999999</v>
      </c>
      <c r="J6124" s="79">
        <v>159.66999999999999</v>
      </c>
      <c r="K6124" s="19" t="s">
        <v>4879</v>
      </c>
      <c r="L6124" s="19" t="s">
        <v>8163</v>
      </c>
      <c r="Q6124" s="20">
        <v>57</v>
      </c>
      <c r="R6124" s="65" t="s">
        <v>8048</v>
      </c>
      <c r="T6124" s="19" t="s">
        <v>4950</v>
      </c>
      <c r="V6124" s="19" t="s">
        <v>119</v>
      </c>
      <c r="Y6124" s="19" t="s">
        <v>129</v>
      </c>
      <c r="Z6124" s="44" t="s">
        <v>8068</v>
      </c>
      <c r="AA6124" s="44" t="s">
        <v>121</v>
      </c>
    </row>
    <row r="6125" spans="1:27" hidden="1" x14ac:dyDescent="0.25">
      <c r="A6125" s="26">
        <v>65</v>
      </c>
      <c r="B6125" s="19" t="s">
        <v>8172</v>
      </c>
      <c r="C6125" s="44" t="s">
        <v>114</v>
      </c>
      <c r="D6125" s="19" t="s">
        <v>8173</v>
      </c>
      <c r="E6125" s="19">
        <v>14</v>
      </c>
      <c r="F6125" s="19">
        <v>460</v>
      </c>
      <c r="G6125" s="19">
        <v>3329</v>
      </c>
      <c r="H6125" s="19">
        <v>1</v>
      </c>
      <c r="I6125" s="79">
        <v>168.29</v>
      </c>
      <c r="J6125" s="79">
        <v>168.29</v>
      </c>
      <c r="K6125" s="19" t="s">
        <v>4879</v>
      </c>
      <c r="L6125" s="19" t="s">
        <v>8163</v>
      </c>
      <c r="Q6125" s="20">
        <v>57</v>
      </c>
      <c r="R6125" s="65" t="s">
        <v>8048</v>
      </c>
      <c r="T6125" s="19" t="s">
        <v>4950</v>
      </c>
      <c r="V6125" s="19" t="s">
        <v>119</v>
      </c>
      <c r="Y6125" s="19" t="s">
        <v>129</v>
      </c>
      <c r="Z6125" s="44" t="s">
        <v>8068</v>
      </c>
      <c r="AA6125" s="44" t="s">
        <v>121</v>
      </c>
    </row>
    <row r="6126" spans="1:27" hidden="1" x14ac:dyDescent="0.25">
      <c r="A6126" s="26">
        <v>66</v>
      </c>
      <c r="B6126" s="19" t="s">
        <v>8174</v>
      </c>
      <c r="C6126" s="44" t="s">
        <v>114</v>
      </c>
      <c r="D6126" s="19" t="s">
        <v>8175</v>
      </c>
      <c r="E6126" s="19">
        <v>16</v>
      </c>
      <c r="F6126" s="19">
        <v>450</v>
      </c>
      <c r="G6126" s="19">
        <v>6306</v>
      </c>
      <c r="H6126" s="19">
        <v>1</v>
      </c>
      <c r="I6126" s="79">
        <v>356.42</v>
      </c>
      <c r="J6126" s="79">
        <v>356.42</v>
      </c>
      <c r="K6126" s="19" t="s">
        <v>8176</v>
      </c>
      <c r="L6126" s="19" t="s">
        <v>8177</v>
      </c>
      <c r="Q6126" s="20">
        <v>57</v>
      </c>
      <c r="R6126" s="65" t="s">
        <v>8048</v>
      </c>
      <c r="T6126" s="19" t="s">
        <v>4950</v>
      </c>
      <c r="V6126" s="19" t="s">
        <v>119</v>
      </c>
      <c r="Y6126" s="19" t="s">
        <v>129</v>
      </c>
      <c r="Z6126" s="44" t="s">
        <v>8068</v>
      </c>
      <c r="AA6126" s="44" t="s">
        <v>121</v>
      </c>
    </row>
    <row r="6127" spans="1:27" hidden="1" x14ac:dyDescent="0.25">
      <c r="A6127" s="26">
        <v>67</v>
      </c>
      <c r="B6127" s="19" t="s">
        <v>8178</v>
      </c>
      <c r="C6127" s="44" t="s">
        <v>114</v>
      </c>
      <c r="D6127" s="19" t="s">
        <v>8179</v>
      </c>
      <c r="E6127" s="19">
        <v>16</v>
      </c>
      <c r="F6127" s="19">
        <v>450</v>
      </c>
      <c r="G6127" s="19">
        <v>2979</v>
      </c>
      <c r="H6127" s="19">
        <v>1</v>
      </c>
      <c r="I6127" s="79">
        <v>166.37</v>
      </c>
      <c r="J6127" s="79">
        <v>166.37</v>
      </c>
      <c r="K6127" s="19" t="s">
        <v>8176</v>
      </c>
      <c r="L6127" s="19" t="s">
        <v>8177</v>
      </c>
      <c r="Q6127" s="20">
        <v>57</v>
      </c>
      <c r="R6127" s="65" t="s">
        <v>8048</v>
      </c>
      <c r="T6127" s="19" t="s">
        <v>4950</v>
      </c>
      <c r="V6127" s="19" t="s">
        <v>119</v>
      </c>
      <c r="Y6127" s="19" t="s">
        <v>129</v>
      </c>
      <c r="Z6127" s="44" t="s">
        <v>8068</v>
      </c>
      <c r="AA6127" s="44" t="s">
        <v>121</v>
      </c>
    </row>
    <row r="6128" spans="1:27" hidden="1" x14ac:dyDescent="0.25">
      <c r="A6128" s="26">
        <v>68</v>
      </c>
      <c r="B6128" s="19" t="s">
        <v>8180</v>
      </c>
      <c r="C6128" s="44" t="s">
        <v>114</v>
      </c>
      <c r="D6128" s="19" t="s">
        <v>8181</v>
      </c>
      <c r="E6128" s="19">
        <v>16</v>
      </c>
      <c r="F6128" s="19">
        <v>450</v>
      </c>
      <c r="G6128" s="19">
        <v>2598</v>
      </c>
      <c r="H6128" s="19">
        <v>1</v>
      </c>
      <c r="I6128" s="79">
        <v>144.83000000000001</v>
      </c>
      <c r="J6128" s="79">
        <v>144.83000000000001</v>
      </c>
      <c r="K6128" s="19" t="s">
        <v>8176</v>
      </c>
      <c r="L6128" s="19" t="s">
        <v>8177</v>
      </c>
      <c r="Q6128" s="20">
        <v>57</v>
      </c>
      <c r="R6128" s="65" t="s">
        <v>8048</v>
      </c>
      <c r="T6128" s="19" t="s">
        <v>4950</v>
      </c>
      <c r="V6128" s="19" t="s">
        <v>119</v>
      </c>
      <c r="Y6128" s="19" t="s">
        <v>129</v>
      </c>
      <c r="Z6128" s="44" t="s">
        <v>8068</v>
      </c>
      <c r="AA6128" s="44" t="s">
        <v>121</v>
      </c>
    </row>
    <row r="6129" spans="1:27" hidden="1" x14ac:dyDescent="0.25">
      <c r="A6129" s="26">
        <v>69</v>
      </c>
      <c r="B6129" s="19" t="s">
        <v>8182</v>
      </c>
      <c r="C6129" s="44" t="s">
        <v>2785</v>
      </c>
      <c r="D6129" s="19" t="s">
        <v>6939</v>
      </c>
      <c r="E6129" s="19">
        <v>16</v>
      </c>
      <c r="F6129" s="19">
        <v>105</v>
      </c>
      <c r="G6129" s="19">
        <v>395</v>
      </c>
      <c r="H6129" s="19">
        <v>1</v>
      </c>
      <c r="I6129" s="79">
        <v>4.91</v>
      </c>
      <c r="J6129" s="79">
        <v>4.91</v>
      </c>
      <c r="K6129" s="19" t="s">
        <v>8183</v>
      </c>
      <c r="L6129" s="19" t="s">
        <v>8184</v>
      </c>
      <c r="N6129" s="19" t="s">
        <v>128</v>
      </c>
      <c r="Q6129" s="20">
        <v>57</v>
      </c>
      <c r="R6129" s="65" t="s">
        <v>8048</v>
      </c>
      <c r="T6129" s="19" t="s">
        <v>4950</v>
      </c>
      <c r="V6129" s="19" t="s">
        <v>119</v>
      </c>
      <c r="X6129" s="19" t="s">
        <v>129</v>
      </c>
      <c r="Z6129" s="44" t="s">
        <v>8068</v>
      </c>
      <c r="AA6129" s="44" t="s">
        <v>8185</v>
      </c>
    </row>
    <row r="6130" spans="1:27" hidden="1" x14ac:dyDescent="0.25">
      <c r="A6130" s="26">
        <v>70</v>
      </c>
      <c r="B6130" s="19" t="s">
        <v>8186</v>
      </c>
      <c r="C6130" s="44" t="s">
        <v>2785</v>
      </c>
      <c r="D6130" s="19" t="s">
        <v>5290</v>
      </c>
      <c r="E6130" s="19">
        <v>16</v>
      </c>
      <c r="F6130" s="19">
        <v>150</v>
      </c>
      <c r="G6130" s="19">
        <v>232</v>
      </c>
      <c r="H6130" s="19">
        <v>2</v>
      </c>
      <c r="I6130" s="79">
        <v>3.59</v>
      </c>
      <c r="J6130" s="79">
        <v>7.18</v>
      </c>
      <c r="K6130" s="19" t="s">
        <v>8183</v>
      </c>
      <c r="L6130" s="19" t="s">
        <v>8184</v>
      </c>
      <c r="Q6130" s="20">
        <v>57</v>
      </c>
      <c r="R6130" s="65" t="s">
        <v>8048</v>
      </c>
      <c r="T6130" s="19" t="s">
        <v>4950</v>
      </c>
      <c r="V6130" s="19" t="s">
        <v>119</v>
      </c>
      <c r="W6130" s="19" t="s">
        <v>129</v>
      </c>
      <c r="Z6130" s="44" t="s">
        <v>8068</v>
      </c>
      <c r="AA6130" s="44" t="s">
        <v>8185</v>
      </c>
    </row>
    <row r="6131" spans="1:27" hidden="1" x14ac:dyDescent="0.25">
      <c r="A6131" s="26">
        <v>71</v>
      </c>
      <c r="B6131" s="19" t="s">
        <v>8187</v>
      </c>
      <c r="C6131" s="44" t="s">
        <v>2785</v>
      </c>
      <c r="D6131" s="19" t="s">
        <v>8188</v>
      </c>
      <c r="E6131" s="19">
        <v>16</v>
      </c>
      <c r="F6131" s="19">
        <v>115</v>
      </c>
      <c r="G6131" s="19">
        <v>200</v>
      </c>
      <c r="H6131" s="19">
        <v>3</v>
      </c>
      <c r="I6131" s="79">
        <v>2.79</v>
      </c>
      <c r="J6131" s="79">
        <v>8.3800000000000008</v>
      </c>
      <c r="K6131" s="19" t="s">
        <v>8183</v>
      </c>
      <c r="L6131" s="19" t="s">
        <v>8184</v>
      </c>
      <c r="N6131" s="19" t="s">
        <v>128</v>
      </c>
      <c r="Q6131" s="20">
        <v>57</v>
      </c>
      <c r="R6131" s="65" t="s">
        <v>8048</v>
      </c>
      <c r="T6131" s="19" t="s">
        <v>4950</v>
      </c>
      <c r="V6131" s="19" t="s">
        <v>119</v>
      </c>
      <c r="X6131" s="19" t="s">
        <v>129</v>
      </c>
      <c r="Z6131" s="44" t="s">
        <v>8068</v>
      </c>
      <c r="AA6131" s="44" t="s">
        <v>8185</v>
      </c>
    </row>
    <row r="6132" spans="1:27" hidden="1" x14ac:dyDescent="0.25">
      <c r="A6132" s="26">
        <v>72</v>
      </c>
      <c r="B6132" s="19" t="s">
        <v>8189</v>
      </c>
      <c r="C6132" s="44" t="s">
        <v>2785</v>
      </c>
      <c r="D6132" s="19" t="s">
        <v>8188</v>
      </c>
      <c r="E6132" s="19">
        <v>16</v>
      </c>
      <c r="F6132" s="19">
        <v>115</v>
      </c>
      <c r="G6132" s="19">
        <v>200</v>
      </c>
      <c r="H6132" s="19">
        <v>2</v>
      </c>
      <c r="I6132" s="79">
        <v>2.8</v>
      </c>
      <c r="J6132" s="79">
        <v>5.59</v>
      </c>
      <c r="K6132" s="19" t="s">
        <v>8183</v>
      </c>
      <c r="L6132" s="19" t="s">
        <v>8184</v>
      </c>
      <c r="N6132" s="19" t="s">
        <v>128</v>
      </c>
      <c r="Q6132" s="20">
        <v>57</v>
      </c>
      <c r="R6132" s="65" t="s">
        <v>8048</v>
      </c>
      <c r="T6132" s="19" t="s">
        <v>4950</v>
      </c>
      <c r="V6132" s="19" t="s">
        <v>119</v>
      </c>
      <c r="X6132" s="19" t="s">
        <v>129</v>
      </c>
      <c r="Z6132" s="44" t="s">
        <v>8068</v>
      </c>
      <c r="AA6132" s="44" t="s">
        <v>8185</v>
      </c>
    </row>
    <row r="6133" spans="1:27" hidden="1" x14ac:dyDescent="0.25">
      <c r="A6133" s="26">
        <v>73</v>
      </c>
      <c r="B6133" s="19" t="s">
        <v>8190</v>
      </c>
      <c r="C6133" s="44" t="s">
        <v>2785</v>
      </c>
      <c r="D6133" s="19" t="s">
        <v>8191</v>
      </c>
      <c r="E6133" s="19">
        <v>16</v>
      </c>
      <c r="F6133" s="19">
        <v>300</v>
      </c>
      <c r="G6133" s="19">
        <v>785</v>
      </c>
      <c r="H6133" s="19">
        <v>5</v>
      </c>
      <c r="I6133" s="79">
        <v>27.86</v>
      </c>
      <c r="J6133" s="79">
        <v>139.30000000000001</v>
      </c>
      <c r="K6133" s="19" t="s">
        <v>8183</v>
      </c>
      <c r="L6133" s="19" t="s">
        <v>8184</v>
      </c>
      <c r="N6133" s="19" t="s">
        <v>128</v>
      </c>
      <c r="Q6133" s="20">
        <v>57</v>
      </c>
      <c r="R6133" s="65" t="s">
        <v>8048</v>
      </c>
      <c r="T6133" s="19" t="s">
        <v>4950</v>
      </c>
      <c r="V6133" s="19" t="s">
        <v>119</v>
      </c>
      <c r="X6133" s="19" t="s">
        <v>129</v>
      </c>
      <c r="Z6133" s="44" t="s">
        <v>8068</v>
      </c>
      <c r="AA6133" s="44" t="s">
        <v>8185</v>
      </c>
    </row>
    <row r="6134" spans="1:27" hidden="1" x14ac:dyDescent="0.25">
      <c r="A6134" s="26">
        <v>74</v>
      </c>
      <c r="B6134" s="19" t="s">
        <v>8192</v>
      </c>
      <c r="C6134" s="44" t="s">
        <v>2785</v>
      </c>
      <c r="D6134" s="19" t="s">
        <v>8193</v>
      </c>
      <c r="E6134" s="19">
        <v>16</v>
      </c>
      <c r="F6134" s="19">
        <v>570</v>
      </c>
      <c r="G6134" s="19">
        <v>1877</v>
      </c>
      <c r="H6134" s="19">
        <v>2</v>
      </c>
      <c r="I6134" s="79">
        <v>121.48</v>
      </c>
      <c r="J6134" s="79">
        <v>242.97</v>
      </c>
      <c r="K6134" s="19" t="s">
        <v>8183</v>
      </c>
      <c r="L6134" s="19" t="s">
        <v>8184</v>
      </c>
      <c r="N6134" s="19" t="s">
        <v>128</v>
      </c>
      <c r="Q6134" s="20">
        <v>57</v>
      </c>
      <c r="R6134" s="65" t="s">
        <v>8048</v>
      </c>
      <c r="T6134" s="19" t="s">
        <v>4950</v>
      </c>
      <c r="V6134" s="19" t="s">
        <v>119</v>
      </c>
      <c r="X6134" s="19" t="s">
        <v>129</v>
      </c>
      <c r="Z6134" s="44" t="s">
        <v>8068</v>
      </c>
      <c r="AA6134" s="44" t="s">
        <v>8185</v>
      </c>
    </row>
    <row r="6135" spans="1:27" hidden="1" x14ac:dyDescent="0.25">
      <c r="A6135" s="26">
        <v>75</v>
      </c>
      <c r="B6135" s="19" t="s">
        <v>8194</v>
      </c>
      <c r="C6135" s="44" t="s">
        <v>2785</v>
      </c>
      <c r="D6135" s="19" t="s">
        <v>8195</v>
      </c>
      <c r="E6135" s="19">
        <v>16</v>
      </c>
      <c r="F6135" s="19">
        <v>750</v>
      </c>
      <c r="G6135" s="19">
        <v>785</v>
      </c>
      <c r="H6135" s="19">
        <v>4</v>
      </c>
      <c r="I6135" s="79">
        <v>70.510000000000005</v>
      </c>
      <c r="J6135" s="79">
        <v>282.04000000000002</v>
      </c>
      <c r="K6135" s="19" t="s">
        <v>8196</v>
      </c>
      <c r="L6135" s="19" t="s">
        <v>8197</v>
      </c>
      <c r="Q6135" s="20">
        <v>57</v>
      </c>
      <c r="R6135" s="65" t="s">
        <v>8048</v>
      </c>
      <c r="T6135" s="19" t="s">
        <v>4950</v>
      </c>
      <c r="V6135" s="19" t="s">
        <v>119</v>
      </c>
      <c r="X6135" s="19" t="s">
        <v>129</v>
      </c>
      <c r="Z6135" s="44" t="s">
        <v>8068</v>
      </c>
      <c r="AA6135" s="44" t="s">
        <v>8198</v>
      </c>
    </row>
    <row r="6136" spans="1:27" hidden="1" x14ac:dyDescent="0.25">
      <c r="A6136" s="26">
        <v>76</v>
      </c>
      <c r="B6136" s="19" t="s">
        <v>8190</v>
      </c>
      <c r="C6136" s="44" t="s">
        <v>2785</v>
      </c>
      <c r="D6136" s="19" t="s">
        <v>8191</v>
      </c>
      <c r="E6136" s="19">
        <v>16</v>
      </c>
      <c r="F6136" s="19">
        <v>300</v>
      </c>
      <c r="G6136" s="19">
        <v>785</v>
      </c>
      <c r="H6136" s="19">
        <v>2</v>
      </c>
      <c r="I6136" s="79">
        <v>27.86</v>
      </c>
      <c r="J6136" s="79">
        <v>55.72</v>
      </c>
      <c r="K6136" s="19" t="s">
        <v>8196</v>
      </c>
      <c r="L6136" s="19" t="s">
        <v>8197</v>
      </c>
      <c r="N6136" s="19" t="s">
        <v>128</v>
      </c>
      <c r="Q6136" s="20">
        <v>57</v>
      </c>
      <c r="R6136" s="65" t="s">
        <v>8048</v>
      </c>
      <c r="T6136" s="19" t="s">
        <v>4950</v>
      </c>
      <c r="V6136" s="19" t="s">
        <v>119</v>
      </c>
      <c r="X6136" s="19" t="s">
        <v>129</v>
      </c>
      <c r="Z6136" s="44" t="s">
        <v>8068</v>
      </c>
      <c r="AA6136" s="44" t="s">
        <v>8198</v>
      </c>
    </row>
    <row r="6137" spans="1:27" hidden="1" x14ac:dyDescent="0.25">
      <c r="A6137" s="26">
        <v>77</v>
      </c>
      <c r="B6137" s="19" t="s">
        <v>8186</v>
      </c>
      <c r="C6137" s="44" t="s">
        <v>2785</v>
      </c>
      <c r="D6137" s="19" t="s">
        <v>5290</v>
      </c>
      <c r="E6137" s="19">
        <v>16</v>
      </c>
      <c r="F6137" s="19">
        <v>150</v>
      </c>
      <c r="G6137" s="19">
        <v>232</v>
      </c>
      <c r="H6137" s="19">
        <v>6</v>
      </c>
      <c r="I6137" s="79">
        <v>3.59</v>
      </c>
      <c r="J6137" s="79">
        <v>21.53</v>
      </c>
      <c r="K6137" s="19" t="s">
        <v>8199</v>
      </c>
      <c r="L6137" s="19" t="s">
        <v>8200</v>
      </c>
      <c r="Q6137" s="20">
        <v>57</v>
      </c>
      <c r="R6137" s="65" t="s">
        <v>8048</v>
      </c>
      <c r="T6137" s="19" t="s">
        <v>4950</v>
      </c>
      <c r="V6137" s="19" t="s">
        <v>119</v>
      </c>
      <c r="W6137" s="19" t="s">
        <v>129</v>
      </c>
      <c r="Z6137" s="44" t="s">
        <v>8068</v>
      </c>
      <c r="AA6137" s="44" t="s">
        <v>8201</v>
      </c>
    </row>
    <row r="6138" spans="1:27" hidden="1" x14ac:dyDescent="0.25">
      <c r="A6138" s="26">
        <v>78</v>
      </c>
      <c r="B6138" s="19" t="s">
        <v>8202</v>
      </c>
      <c r="C6138" s="44" t="s">
        <v>2785</v>
      </c>
      <c r="D6138" s="19" t="s">
        <v>5295</v>
      </c>
      <c r="E6138" s="19">
        <v>16</v>
      </c>
      <c r="F6138" s="19">
        <v>90</v>
      </c>
      <c r="G6138" s="19">
        <v>150</v>
      </c>
      <c r="H6138" s="19">
        <v>8</v>
      </c>
      <c r="I6138" s="79">
        <v>1.07</v>
      </c>
      <c r="J6138" s="79">
        <v>8.5399999999999991</v>
      </c>
      <c r="K6138" s="19" t="s">
        <v>8199</v>
      </c>
      <c r="L6138" s="19" t="s">
        <v>8200</v>
      </c>
      <c r="Q6138" s="20">
        <v>57</v>
      </c>
      <c r="R6138" s="65" t="s">
        <v>8048</v>
      </c>
      <c r="T6138" s="19" t="s">
        <v>4950</v>
      </c>
      <c r="V6138" s="19" t="s">
        <v>119</v>
      </c>
      <c r="W6138" s="19" t="s">
        <v>129</v>
      </c>
      <c r="Z6138" s="44" t="s">
        <v>8068</v>
      </c>
      <c r="AA6138" s="44" t="s">
        <v>8201</v>
      </c>
    </row>
    <row r="6139" spans="1:27" hidden="1" x14ac:dyDescent="0.25">
      <c r="A6139" s="26">
        <v>79</v>
      </c>
      <c r="B6139" s="19" t="s">
        <v>8189</v>
      </c>
      <c r="C6139" s="44" t="s">
        <v>2785</v>
      </c>
      <c r="D6139" s="19" t="s">
        <v>8188</v>
      </c>
      <c r="E6139" s="19">
        <v>16</v>
      </c>
      <c r="F6139" s="19">
        <v>115</v>
      </c>
      <c r="G6139" s="19">
        <v>200</v>
      </c>
      <c r="H6139" s="19">
        <v>1</v>
      </c>
      <c r="I6139" s="79">
        <v>2.79</v>
      </c>
      <c r="J6139" s="79">
        <v>2.79</v>
      </c>
      <c r="K6139" s="19" t="s">
        <v>8199</v>
      </c>
      <c r="L6139" s="19" t="s">
        <v>8200</v>
      </c>
      <c r="N6139" s="19" t="s">
        <v>128</v>
      </c>
      <c r="Q6139" s="20">
        <v>57</v>
      </c>
      <c r="R6139" s="65" t="s">
        <v>8048</v>
      </c>
      <c r="T6139" s="19" t="s">
        <v>4950</v>
      </c>
      <c r="V6139" s="19" t="s">
        <v>119</v>
      </c>
      <c r="X6139" s="19" t="s">
        <v>129</v>
      </c>
      <c r="Z6139" s="44" t="s">
        <v>8068</v>
      </c>
      <c r="AA6139" s="44" t="s">
        <v>8201</v>
      </c>
    </row>
    <row r="6140" spans="1:27" hidden="1" x14ac:dyDescent="0.25">
      <c r="A6140" s="26">
        <v>80</v>
      </c>
      <c r="B6140" s="19" t="s">
        <v>8190</v>
      </c>
      <c r="C6140" s="44" t="s">
        <v>2785</v>
      </c>
      <c r="D6140" s="19" t="s">
        <v>8191</v>
      </c>
      <c r="E6140" s="19">
        <v>16</v>
      </c>
      <c r="F6140" s="19">
        <v>300</v>
      </c>
      <c r="G6140" s="19">
        <v>785</v>
      </c>
      <c r="H6140" s="19">
        <v>1</v>
      </c>
      <c r="I6140" s="79">
        <v>27.86</v>
      </c>
      <c r="J6140" s="79">
        <v>27.86</v>
      </c>
      <c r="K6140" s="19" t="s">
        <v>8199</v>
      </c>
      <c r="L6140" s="19" t="s">
        <v>8200</v>
      </c>
      <c r="N6140" s="19" t="s">
        <v>128</v>
      </c>
      <c r="Q6140" s="20">
        <v>57</v>
      </c>
      <c r="R6140" s="65" t="s">
        <v>8048</v>
      </c>
      <c r="T6140" s="19" t="s">
        <v>4950</v>
      </c>
      <c r="V6140" s="19" t="s">
        <v>119</v>
      </c>
      <c r="X6140" s="19" t="s">
        <v>129</v>
      </c>
      <c r="Z6140" s="44" t="s">
        <v>8068</v>
      </c>
      <c r="AA6140" s="44" t="s">
        <v>8201</v>
      </c>
    </row>
    <row r="6141" spans="1:27" hidden="1" x14ac:dyDescent="0.25">
      <c r="A6141" s="26">
        <v>81</v>
      </c>
      <c r="B6141" s="19" t="s">
        <v>8203</v>
      </c>
      <c r="C6141" s="44" t="s">
        <v>114</v>
      </c>
      <c r="D6141" s="19" t="s">
        <v>8204</v>
      </c>
      <c r="E6141" s="19">
        <v>20</v>
      </c>
      <c r="F6141" s="19">
        <v>300</v>
      </c>
      <c r="G6141" s="19">
        <v>4888</v>
      </c>
      <c r="H6141" s="19">
        <v>1</v>
      </c>
      <c r="I6141" s="79">
        <v>230.11</v>
      </c>
      <c r="J6141" s="79">
        <v>230.11</v>
      </c>
      <c r="K6141" s="19" t="s">
        <v>801</v>
      </c>
      <c r="L6141" s="19" t="s">
        <v>8205</v>
      </c>
      <c r="N6141" s="19" t="s">
        <v>128</v>
      </c>
      <c r="Q6141" s="20">
        <v>57</v>
      </c>
      <c r="R6141" s="65" t="s">
        <v>8048</v>
      </c>
      <c r="T6141" s="19" t="s">
        <v>4950</v>
      </c>
      <c r="V6141" s="19" t="s">
        <v>119</v>
      </c>
      <c r="Y6141" s="19" t="s">
        <v>129</v>
      </c>
      <c r="Z6141" s="44" t="s">
        <v>8068</v>
      </c>
      <c r="AA6141" s="44" t="s">
        <v>121</v>
      </c>
    </row>
    <row r="6142" spans="1:27" hidden="1" x14ac:dyDescent="0.25">
      <c r="A6142" s="26">
        <v>82</v>
      </c>
      <c r="B6142" s="19" t="s">
        <v>8206</v>
      </c>
      <c r="C6142" s="44" t="s">
        <v>114</v>
      </c>
      <c r="D6142" s="19" t="s">
        <v>8204</v>
      </c>
      <c r="E6142" s="19">
        <v>20</v>
      </c>
      <c r="F6142" s="19">
        <v>300</v>
      </c>
      <c r="G6142" s="19">
        <v>4888</v>
      </c>
      <c r="H6142" s="19">
        <v>1</v>
      </c>
      <c r="I6142" s="79">
        <v>230.22</v>
      </c>
      <c r="J6142" s="79">
        <v>230.22</v>
      </c>
      <c r="K6142" s="19" t="s">
        <v>801</v>
      </c>
      <c r="L6142" s="19" t="s">
        <v>8205</v>
      </c>
      <c r="Q6142" s="20">
        <v>57</v>
      </c>
      <c r="R6142" s="65" t="s">
        <v>8048</v>
      </c>
      <c r="T6142" s="19" t="s">
        <v>4950</v>
      </c>
      <c r="V6142" s="19" t="s">
        <v>119</v>
      </c>
      <c r="Y6142" s="19" t="s">
        <v>129</v>
      </c>
      <c r="Z6142" s="44" t="s">
        <v>8068</v>
      </c>
      <c r="AA6142" s="44" t="s">
        <v>121</v>
      </c>
    </row>
    <row r="6143" spans="1:27" hidden="1" x14ac:dyDescent="0.25">
      <c r="A6143" s="26">
        <v>83</v>
      </c>
      <c r="B6143" s="19" t="s">
        <v>8207</v>
      </c>
      <c r="C6143" s="44" t="s">
        <v>114</v>
      </c>
      <c r="D6143" s="19" t="s">
        <v>6122</v>
      </c>
      <c r="E6143" s="19">
        <v>20</v>
      </c>
      <c r="F6143" s="19">
        <v>130</v>
      </c>
      <c r="G6143" s="19">
        <v>150</v>
      </c>
      <c r="H6143" s="19">
        <v>4</v>
      </c>
      <c r="I6143" s="79">
        <v>1.91</v>
      </c>
      <c r="J6143" s="79">
        <v>7.63</v>
      </c>
      <c r="K6143" s="19" t="s">
        <v>801</v>
      </c>
      <c r="L6143" s="19" t="s">
        <v>8205</v>
      </c>
      <c r="Q6143" s="20">
        <v>57</v>
      </c>
      <c r="R6143" s="65" t="s">
        <v>8048</v>
      </c>
      <c r="T6143" s="19" t="s">
        <v>4950</v>
      </c>
      <c r="V6143" s="19" t="s">
        <v>119</v>
      </c>
      <c r="W6143" s="19" t="s">
        <v>129</v>
      </c>
      <c r="Z6143" s="44" t="s">
        <v>8068</v>
      </c>
      <c r="AA6143" s="44" t="s">
        <v>121</v>
      </c>
    </row>
    <row r="6144" spans="1:27" hidden="1" x14ac:dyDescent="0.25">
      <c r="A6144" s="26">
        <v>84</v>
      </c>
      <c r="B6144" s="19" t="s">
        <v>8208</v>
      </c>
      <c r="C6144" s="44" t="s">
        <v>114</v>
      </c>
      <c r="D6144" s="19" t="s">
        <v>8209</v>
      </c>
      <c r="E6144" s="19">
        <v>20</v>
      </c>
      <c r="F6144" s="19">
        <v>460</v>
      </c>
      <c r="G6144" s="19">
        <v>4888</v>
      </c>
      <c r="H6144" s="19">
        <v>1</v>
      </c>
      <c r="I6144" s="79">
        <v>353.01</v>
      </c>
      <c r="J6144" s="79">
        <v>353.01</v>
      </c>
      <c r="K6144" s="19" t="s">
        <v>801</v>
      </c>
      <c r="L6144" s="19" t="s">
        <v>8205</v>
      </c>
      <c r="Q6144" s="20">
        <v>57</v>
      </c>
      <c r="R6144" s="65" t="s">
        <v>8048</v>
      </c>
      <c r="T6144" s="19" t="s">
        <v>4950</v>
      </c>
      <c r="V6144" s="19" t="s">
        <v>119</v>
      </c>
      <c r="Y6144" s="19" t="s">
        <v>129</v>
      </c>
      <c r="Z6144" s="44" t="s">
        <v>8068</v>
      </c>
      <c r="AA6144" s="44" t="s">
        <v>121</v>
      </c>
    </row>
    <row r="6145" spans="1:27" hidden="1" x14ac:dyDescent="0.25">
      <c r="A6145" s="26">
        <v>85</v>
      </c>
      <c r="B6145" s="19" t="s">
        <v>8210</v>
      </c>
      <c r="C6145" s="44" t="s">
        <v>114</v>
      </c>
      <c r="D6145" s="19" t="s">
        <v>6957</v>
      </c>
      <c r="E6145" s="19">
        <v>20</v>
      </c>
      <c r="F6145" s="19">
        <v>83</v>
      </c>
      <c r="G6145" s="19">
        <v>180</v>
      </c>
      <c r="H6145" s="19">
        <v>6</v>
      </c>
      <c r="I6145" s="79">
        <v>1.49</v>
      </c>
      <c r="J6145" s="79">
        <v>8.94</v>
      </c>
      <c r="K6145" s="19" t="s">
        <v>801</v>
      </c>
      <c r="L6145" s="19" t="s">
        <v>8205</v>
      </c>
      <c r="Q6145" s="20">
        <v>57</v>
      </c>
      <c r="R6145" s="65" t="s">
        <v>8048</v>
      </c>
      <c r="T6145" s="19" t="s">
        <v>4950</v>
      </c>
      <c r="V6145" s="19" t="s">
        <v>119</v>
      </c>
      <c r="W6145" s="19" t="s">
        <v>129</v>
      </c>
      <c r="Z6145" s="44" t="s">
        <v>8068</v>
      </c>
      <c r="AA6145" s="44" t="s">
        <v>121</v>
      </c>
    </row>
    <row r="6146" spans="1:27" hidden="1" x14ac:dyDescent="0.25">
      <c r="A6146" s="26">
        <v>86</v>
      </c>
      <c r="B6146" s="19" t="s">
        <v>8211</v>
      </c>
      <c r="C6146" s="44" t="s">
        <v>114</v>
      </c>
      <c r="D6146" s="19" t="s">
        <v>8212</v>
      </c>
      <c r="E6146" s="19">
        <v>20</v>
      </c>
      <c r="F6146" s="19">
        <v>438</v>
      </c>
      <c r="G6146" s="19">
        <v>1110</v>
      </c>
      <c r="H6146" s="19">
        <v>1</v>
      </c>
      <c r="I6146" s="79">
        <v>76.11</v>
      </c>
      <c r="J6146" s="79">
        <v>76.11</v>
      </c>
      <c r="K6146" s="19" t="s">
        <v>801</v>
      </c>
      <c r="L6146" s="19" t="s">
        <v>8205</v>
      </c>
      <c r="Q6146" s="20">
        <v>57</v>
      </c>
      <c r="R6146" s="65" t="s">
        <v>8048</v>
      </c>
      <c r="T6146" s="19" t="s">
        <v>4950</v>
      </c>
      <c r="V6146" s="19" t="s">
        <v>119</v>
      </c>
      <c r="W6146" s="19" t="s">
        <v>129</v>
      </c>
      <c r="Z6146" s="44" t="s">
        <v>8068</v>
      </c>
      <c r="AA6146" s="44" t="s">
        <v>121</v>
      </c>
    </row>
    <row r="6147" spans="1:27" hidden="1" x14ac:dyDescent="0.25">
      <c r="A6147" s="26">
        <v>87</v>
      </c>
      <c r="B6147" s="19" t="s">
        <v>8213</v>
      </c>
      <c r="C6147" s="44" t="s">
        <v>114</v>
      </c>
      <c r="D6147" s="19" t="s">
        <v>8214</v>
      </c>
      <c r="E6147" s="19">
        <v>20</v>
      </c>
      <c r="F6147" s="19">
        <v>243</v>
      </c>
      <c r="G6147" s="19">
        <v>469</v>
      </c>
      <c r="H6147" s="19">
        <v>2</v>
      </c>
      <c r="I6147" s="79">
        <v>17.88</v>
      </c>
      <c r="J6147" s="79">
        <v>35.75</v>
      </c>
      <c r="K6147" s="19" t="s">
        <v>801</v>
      </c>
      <c r="L6147" s="19" t="s">
        <v>8205</v>
      </c>
      <c r="Q6147" s="20">
        <v>57</v>
      </c>
      <c r="R6147" s="65" t="s">
        <v>8048</v>
      </c>
      <c r="T6147" s="19" t="s">
        <v>4950</v>
      </c>
      <c r="V6147" s="19" t="s">
        <v>119</v>
      </c>
      <c r="W6147" s="19" t="s">
        <v>129</v>
      </c>
      <c r="Z6147" s="44" t="s">
        <v>8068</v>
      </c>
      <c r="AA6147" s="44" t="s">
        <v>121</v>
      </c>
    </row>
    <row r="6148" spans="1:27" hidden="1" x14ac:dyDescent="0.25">
      <c r="A6148" s="26">
        <v>88</v>
      </c>
      <c r="B6148" s="19" t="s">
        <v>8215</v>
      </c>
      <c r="C6148" s="44" t="s">
        <v>114</v>
      </c>
      <c r="D6148" s="19" t="s">
        <v>6957</v>
      </c>
      <c r="E6148" s="19">
        <v>20</v>
      </c>
      <c r="F6148" s="19">
        <v>83</v>
      </c>
      <c r="G6148" s="19">
        <v>180</v>
      </c>
      <c r="H6148" s="19">
        <v>20</v>
      </c>
      <c r="I6148" s="79">
        <v>1.49</v>
      </c>
      <c r="J6148" s="79">
        <v>29.79</v>
      </c>
      <c r="K6148" s="19" t="s">
        <v>801</v>
      </c>
      <c r="L6148" s="19" t="s">
        <v>8205</v>
      </c>
      <c r="Q6148" s="20">
        <v>57</v>
      </c>
      <c r="R6148" s="65" t="s">
        <v>8048</v>
      </c>
      <c r="T6148" s="19" t="s">
        <v>4950</v>
      </c>
      <c r="V6148" s="19" t="s">
        <v>119</v>
      </c>
      <c r="W6148" s="19" t="s">
        <v>129</v>
      </c>
      <c r="Z6148" s="44" t="s">
        <v>8068</v>
      </c>
      <c r="AA6148" s="44" t="s">
        <v>121</v>
      </c>
    </row>
    <row r="6149" spans="1:27" hidden="1" x14ac:dyDescent="0.25">
      <c r="A6149" s="26">
        <v>89</v>
      </c>
      <c r="B6149" s="19" t="s">
        <v>8216</v>
      </c>
      <c r="C6149" s="44" t="s">
        <v>114</v>
      </c>
      <c r="D6149" s="19" t="s">
        <v>6957</v>
      </c>
      <c r="E6149" s="19">
        <v>20</v>
      </c>
      <c r="F6149" s="19">
        <v>83</v>
      </c>
      <c r="G6149" s="19">
        <v>180</v>
      </c>
      <c r="H6149" s="19">
        <v>18</v>
      </c>
      <c r="I6149" s="79">
        <v>1.49</v>
      </c>
      <c r="J6149" s="79">
        <v>26.81</v>
      </c>
      <c r="K6149" s="19" t="s">
        <v>801</v>
      </c>
      <c r="L6149" s="19" t="s">
        <v>8205</v>
      </c>
      <c r="Q6149" s="20">
        <v>57</v>
      </c>
      <c r="R6149" s="65" t="s">
        <v>8048</v>
      </c>
      <c r="T6149" s="19" t="s">
        <v>4950</v>
      </c>
      <c r="V6149" s="19" t="s">
        <v>119</v>
      </c>
      <c r="W6149" s="19" t="s">
        <v>129</v>
      </c>
      <c r="Z6149" s="44" t="s">
        <v>8068</v>
      </c>
      <c r="AA6149" s="44" t="s">
        <v>121</v>
      </c>
    </row>
    <row r="6150" spans="1:27" hidden="1" x14ac:dyDescent="0.25">
      <c r="A6150" s="26">
        <v>90</v>
      </c>
      <c r="B6150" s="19" t="s">
        <v>8217</v>
      </c>
      <c r="C6150" s="44" t="s">
        <v>114</v>
      </c>
      <c r="D6150" s="19" t="s">
        <v>6957</v>
      </c>
      <c r="E6150" s="19">
        <v>20</v>
      </c>
      <c r="F6150" s="19">
        <v>83</v>
      </c>
      <c r="G6150" s="19">
        <v>180</v>
      </c>
      <c r="H6150" s="19">
        <v>20</v>
      </c>
      <c r="I6150" s="79">
        <v>1.49</v>
      </c>
      <c r="J6150" s="79">
        <v>29.79</v>
      </c>
      <c r="K6150" s="19" t="s">
        <v>801</v>
      </c>
      <c r="L6150" s="19" t="s">
        <v>8205</v>
      </c>
      <c r="Q6150" s="20">
        <v>57</v>
      </c>
      <c r="R6150" s="65" t="s">
        <v>8048</v>
      </c>
      <c r="T6150" s="19" t="s">
        <v>4950</v>
      </c>
      <c r="V6150" s="19" t="s">
        <v>119</v>
      </c>
      <c r="W6150" s="19" t="s">
        <v>129</v>
      </c>
      <c r="Z6150" s="44" t="s">
        <v>8068</v>
      </c>
      <c r="AA6150" s="44" t="s">
        <v>121</v>
      </c>
    </row>
    <row r="6151" spans="1:27" hidden="1" x14ac:dyDescent="0.25">
      <c r="A6151" s="26">
        <v>91</v>
      </c>
      <c r="B6151" s="19" t="s">
        <v>8218</v>
      </c>
      <c r="C6151" s="44" t="s">
        <v>114</v>
      </c>
      <c r="D6151" s="19" t="s">
        <v>6957</v>
      </c>
      <c r="E6151" s="19">
        <v>20</v>
      </c>
      <c r="F6151" s="19">
        <v>83</v>
      </c>
      <c r="G6151" s="19">
        <v>180</v>
      </c>
      <c r="H6151" s="19">
        <v>20</v>
      </c>
      <c r="I6151" s="79">
        <v>1.49</v>
      </c>
      <c r="J6151" s="79">
        <v>29.79</v>
      </c>
      <c r="K6151" s="19" t="s">
        <v>801</v>
      </c>
      <c r="L6151" s="19" t="s">
        <v>8205</v>
      </c>
      <c r="Q6151" s="20">
        <v>57</v>
      </c>
      <c r="R6151" s="65" t="s">
        <v>8048</v>
      </c>
      <c r="T6151" s="19" t="s">
        <v>4950</v>
      </c>
      <c r="V6151" s="19" t="s">
        <v>119</v>
      </c>
      <c r="W6151" s="19" t="s">
        <v>129</v>
      </c>
      <c r="Z6151" s="44" t="s">
        <v>8068</v>
      </c>
      <c r="AA6151" s="44" t="s">
        <v>121</v>
      </c>
    </row>
    <row r="6152" spans="1:27" hidden="1" x14ac:dyDescent="0.25">
      <c r="A6152" s="26">
        <v>92</v>
      </c>
      <c r="B6152" s="19" t="s">
        <v>8219</v>
      </c>
      <c r="C6152" s="44" t="s">
        <v>114</v>
      </c>
      <c r="D6152" s="19" t="s">
        <v>8220</v>
      </c>
      <c r="E6152" s="19">
        <v>20</v>
      </c>
      <c r="F6152" s="19">
        <v>500</v>
      </c>
      <c r="G6152" s="19">
        <v>3329</v>
      </c>
      <c r="H6152" s="19">
        <v>2</v>
      </c>
      <c r="I6152" s="79">
        <v>261.32</v>
      </c>
      <c r="J6152" s="79">
        <v>522.65</v>
      </c>
      <c r="K6152" s="19" t="s">
        <v>801</v>
      </c>
      <c r="L6152" s="19" t="s">
        <v>8205</v>
      </c>
      <c r="Q6152" s="20">
        <v>57</v>
      </c>
      <c r="R6152" s="65" t="s">
        <v>8048</v>
      </c>
      <c r="T6152" s="19" t="s">
        <v>4950</v>
      </c>
      <c r="V6152" s="19" t="s">
        <v>119</v>
      </c>
      <c r="Y6152" s="19" t="s">
        <v>129</v>
      </c>
      <c r="Z6152" s="44" t="s">
        <v>8068</v>
      </c>
      <c r="AA6152" s="44" t="s">
        <v>121</v>
      </c>
    </row>
    <row r="6153" spans="1:27" hidden="1" x14ac:dyDescent="0.25">
      <c r="A6153" s="26">
        <v>93</v>
      </c>
      <c r="B6153" s="19" t="s">
        <v>8221</v>
      </c>
      <c r="C6153" s="44" t="s">
        <v>114</v>
      </c>
      <c r="D6153" s="19" t="s">
        <v>8222</v>
      </c>
      <c r="E6153" s="19">
        <v>20</v>
      </c>
      <c r="F6153" s="19">
        <v>500</v>
      </c>
      <c r="G6153" s="19">
        <v>7066</v>
      </c>
      <c r="H6153" s="19">
        <v>2</v>
      </c>
      <c r="I6153" s="79">
        <v>554.67999999999995</v>
      </c>
      <c r="J6153" s="79">
        <v>1109.3599999999999</v>
      </c>
      <c r="K6153" s="19" t="s">
        <v>801</v>
      </c>
      <c r="L6153" s="19" t="s">
        <v>8205</v>
      </c>
      <c r="Q6153" s="20">
        <v>57</v>
      </c>
      <c r="R6153" s="65" t="s">
        <v>8048</v>
      </c>
      <c r="T6153" s="19" t="s">
        <v>4950</v>
      </c>
      <c r="V6153" s="19" t="s">
        <v>119</v>
      </c>
      <c r="Y6153" s="19" t="s">
        <v>129</v>
      </c>
      <c r="Z6153" s="44" t="s">
        <v>8068</v>
      </c>
      <c r="AA6153" s="44" t="s">
        <v>121</v>
      </c>
    </row>
    <row r="6154" spans="1:27" hidden="1" x14ac:dyDescent="0.25">
      <c r="A6154" s="26">
        <v>94</v>
      </c>
      <c r="B6154" s="19" t="s">
        <v>8223</v>
      </c>
      <c r="C6154" s="44" t="s">
        <v>114</v>
      </c>
      <c r="D6154" s="19" t="s">
        <v>8224</v>
      </c>
      <c r="E6154" s="19">
        <v>20</v>
      </c>
      <c r="F6154" s="19">
        <v>500</v>
      </c>
      <c r="G6154" s="19">
        <v>6709</v>
      </c>
      <c r="H6154" s="19">
        <v>1</v>
      </c>
      <c r="I6154" s="79">
        <v>526.66</v>
      </c>
      <c r="J6154" s="79">
        <v>526.66</v>
      </c>
      <c r="K6154" s="19" t="s">
        <v>801</v>
      </c>
      <c r="L6154" s="19" t="s">
        <v>8205</v>
      </c>
      <c r="Q6154" s="20">
        <v>57</v>
      </c>
      <c r="R6154" s="65" t="s">
        <v>8048</v>
      </c>
      <c r="T6154" s="19" t="s">
        <v>4950</v>
      </c>
      <c r="V6154" s="19" t="s">
        <v>119</v>
      </c>
      <c r="Y6154" s="19" t="s">
        <v>129</v>
      </c>
      <c r="Z6154" s="44" t="s">
        <v>8068</v>
      </c>
      <c r="AA6154" s="44" t="s">
        <v>121</v>
      </c>
    </row>
    <row r="6155" spans="1:27" hidden="1" x14ac:dyDescent="0.25">
      <c r="A6155" s="26">
        <v>95</v>
      </c>
      <c r="B6155" s="19" t="s">
        <v>8225</v>
      </c>
      <c r="C6155" s="44" t="s">
        <v>114</v>
      </c>
      <c r="D6155" s="19" t="s">
        <v>8226</v>
      </c>
      <c r="E6155" s="19">
        <v>20</v>
      </c>
      <c r="F6155" s="19">
        <v>480</v>
      </c>
      <c r="G6155" s="19">
        <v>785</v>
      </c>
      <c r="H6155" s="19">
        <v>1</v>
      </c>
      <c r="I6155" s="79">
        <v>53.79</v>
      </c>
      <c r="J6155" s="79">
        <v>53.79</v>
      </c>
      <c r="K6155" s="19" t="s">
        <v>801</v>
      </c>
      <c r="L6155" s="19" t="s">
        <v>8205</v>
      </c>
      <c r="N6155" s="19" t="s">
        <v>128</v>
      </c>
      <c r="Q6155" s="20">
        <v>57</v>
      </c>
      <c r="R6155" s="65" t="s">
        <v>8048</v>
      </c>
      <c r="T6155" s="19" t="s">
        <v>4950</v>
      </c>
      <c r="V6155" s="19" t="s">
        <v>119</v>
      </c>
      <c r="X6155" s="19" t="s">
        <v>129</v>
      </c>
      <c r="Z6155" s="44" t="s">
        <v>8068</v>
      </c>
      <c r="AA6155" s="44" t="s">
        <v>121</v>
      </c>
    </row>
    <row r="6156" spans="1:27" hidden="1" x14ac:dyDescent="0.25">
      <c r="A6156" s="26">
        <v>96</v>
      </c>
      <c r="B6156" s="19" t="s">
        <v>8227</v>
      </c>
      <c r="C6156" s="44" t="s">
        <v>114</v>
      </c>
      <c r="D6156" s="19" t="s">
        <v>8228</v>
      </c>
      <c r="E6156" s="19">
        <v>20</v>
      </c>
      <c r="F6156" s="19">
        <v>750</v>
      </c>
      <c r="G6156" s="19">
        <v>965</v>
      </c>
      <c r="H6156" s="19">
        <v>2</v>
      </c>
      <c r="I6156" s="79">
        <v>108.26</v>
      </c>
      <c r="J6156" s="79">
        <v>216.51</v>
      </c>
      <c r="K6156" s="19" t="s">
        <v>801</v>
      </c>
      <c r="L6156" s="19" t="s">
        <v>8205</v>
      </c>
      <c r="N6156" s="19" t="s">
        <v>128</v>
      </c>
      <c r="Q6156" s="20">
        <v>57</v>
      </c>
      <c r="R6156" s="65" t="s">
        <v>8048</v>
      </c>
      <c r="T6156" s="19" t="s">
        <v>4950</v>
      </c>
      <c r="V6156" s="19" t="s">
        <v>119</v>
      </c>
      <c r="X6156" s="19" t="s">
        <v>129</v>
      </c>
      <c r="Z6156" s="44" t="s">
        <v>8068</v>
      </c>
      <c r="AA6156" s="44" t="s">
        <v>121</v>
      </c>
    </row>
    <row r="6157" spans="1:27" hidden="1" x14ac:dyDescent="0.25">
      <c r="A6157" s="26">
        <v>97</v>
      </c>
      <c r="B6157" s="19" t="s">
        <v>8229</v>
      </c>
      <c r="C6157" s="44" t="s">
        <v>114</v>
      </c>
      <c r="D6157" s="19" t="s">
        <v>8230</v>
      </c>
      <c r="E6157" s="19">
        <v>20</v>
      </c>
      <c r="F6157" s="19">
        <v>358</v>
      </c>
      <c r="G6157" s="19">
        <v>630</v>
      </c>
      <c r="H6157" s="19">
        <v>1</v>
      </c>
      <c r="I6157" s="79">
        <v>35.22</v>
      </c>
      <c r="J6157" s="79">
        <v>35.22</v>
      </c>
      <c r="K6157" s="19" t="s">
        <v>801</v>
      </c>
      <c r="L6157" s="19" t="s">
        <v>8231</v>
      </c>
      <c r="Q6157" s="20">
        <v>57</v>
      </c>
      <c r="R6157" s="65" t="s">
        <v>8048</v>
      </c>
      <c r="T6157" s="19" t="s">
        <v>4950</v>
      </c>
      <c r="V6157" s="19" t="s">
        <v>119</v>
      </c>
      <c r="W6157" s="19" t="s">
        <v>129</v>
      </c>
      <c r="Z6157" s="44" t="s">
        <v>8068</v>
      </c>
      <c r="AA6157" s="44" t="s">
        <v>121</v>
      </c>
    </row>
    <row r="6158" spans="1:27" hidden="1" x14ac:dyDescent="0.25">
      <c r="A6158" s="26">
        <v>98</v>
      </c>
      <c r="B6158" s="19" t="s">
        <v>8232</v>
      </c>
      <c r="C6158" s="44" t="s">
        <v>114</v>
      </c>
      <c r="D6158" s="19" t="s">
        <v>7889</v>
      </c>
      <c r="E6158" s="19">
        <v>20</v>
      </c>
      <c r="F6158" s="19">
        <v>270</v>
      </c>
      <c r="G6158" s="19">
        <v>270</v>
      </c>
      <c r="H6158" s="19">
        <v>1</v>
      </c>
      <c r="I6158" s="79">
        <v>11.11</v>
      </c>
      <c r="J6158" s="79">
        <v>11.11</v>
      </c>
      <c r="K6158" s="19" t="s">
        <v>801</v>
      </c>
      <c r="L6158" s="19" t="s">
        <v>8231</v>
      </c>
      <c r="N6158" s="19" t="s">
        <v>128</v>
      </c>
      <c r="Q6158" s="20">
        <v>57</v>
      </c>
      <c r="R6158" s="65" t="s">
        <v>8048</v>
      </c>
      <c r="T6158" s="19" t="s">
        <v>4950</v>
      </c>
      <c r="V6158" s="19" t="s">
        <v>119</v>
      </c>
      <c r="X6158" s="19" t="s">
        <v>129</v>
      </c>
      <c r="Z6158" s="44" t="s">
        <v>8068</v>
      </c>
      <c r="AA6158" s="44" t="s">
        <v>121</v>
      </c>
    </row>
    <row r="6159" spans="1:27" hidden="1" x14ac:dyDescent="0.25">
      <c r="A6159" s="26">
        <v>99</v>
      </c>
      <c r="B6159" s="19" t="s">
        <v>8210</v>
      </c>
      <c r="C6159" s="44" t="s">
        <v>114</v>
      </c>
      <c r="D6159" s="19" t="s">
        <v>6957</v>
      </c>
      <c r="E6159" s="19">
        <v>20</v>
      </c>
      <c r="F6159" s="19">
        <v>83</v>
      </c>
      <c r="G6159" s="19">
        <v>180</v>
      </c>
      <c r="H6159" s="19">
        <v>14</v>
      </c>
      <c r="I6159" s="79">
        <v>1.49</v>
      </c>
      <c r="J6159" s="79">
        <v>20.85</v>
      </c>
      <c r="K6159" s="19" t="s">
        <v>801</v>
      </c>
      <c r="L6159" s="19" t="s">
        <v>8231</v>
      </c>
      <c r="Q6159" s="20">
        <v>57</v>
      </c>
      <c r="R6159" s="65" t="s">
        <v>8048</v>
      </c>
      <c r="T6159" s="19" t="s">
        <v>4950</v>
      </c>
      <c r="V6159" s="19" t="s">
        <v>119</v>
      </c>
      <c r="W6159" s="19" t="s">
        <v>129</v>
      </c>
      <c r="Z6159" s="44" t="s">
        <v>8068</v>
      </c>
      <c r="AA6159" s="44" t="s">
        <v>121</v>
      </c>
    </row>
    <row r="6160" spans="1:27" hidden="1" x14ac:dyDescent="0.25">
      <c r="A6160" s="26">
        <v>100</v>
      </c>
      <c r="B6160" s="19" t="s">
        <v>8233</v>
      </c>
      <c r="C6160" s="44" t="s">
        <v>114</v>
      </c>
      <c r="D6160" s="19" t="s">
        <v>8234</v>
      </c>
      <c r="E6160" s="19">
        <v>20</v>
      </c>
      <c r="F6160" s="19">
        <v>80</v>
      </c>
      <c r="G6160" s="19">
        <v>140</v>
      </c>
      <c r="H6160" s="19">
        <v>12</v>
      </c>
      <c r="I6160" s="79">
        <v>1.44</v>
      </c>
      <c r="J6160" s="79">
        <v>17.29</v>
      </c>
      <c r="K6160" s="19" t="s">
        <v>801</v>
      </c>
      <c r="L6160" s="19" t="s">
        <v>8231</v>
      </c>
      <c r="Q6160" s="20">
        <v>57</v>
      </c>
      <c r="R6160" s="65" t="s">
        <v>8048</v>
      </c>
      <c r="T6160" s="19" t="s">
        <v>4950</v>
      </c>
      <c r="V6160" s="19" t="s">
        <v>119</v>
      </c>
      <c r="W6160" s="19" t="s">
        <v>129</v>
      </c>
      <c r="Z6160" s="44" t="s">
        <v>8068</v>
      </c>
      <c r="AA6160" s="44" t="s">
        <v>121</v>
      </c>
    </row>
    <row r="6161" spans="1:27" hidden="1" x14ac:dyDescent="0.25">
      <c r="A6161" s="26">
        <v>101</v>
      </c>
      <c r="B6161" s="19" t="s">
        <v>8235</v>
      </c>
      <c r="C6161" s="44" t="s">
        <v>114</v>
      </c>
      <c r="D6161" s="19" t="s">
        <v>8236</v>
      </c>
      <c r="E6161" s="19">
        <v>20</v>
      </c>
      <c r="F6161" s="19">
        <v>500</v>
      </c>
      <c r="G6161" s="19">
        <v>3152</v>
      </c>
      <c r="H6161" s="19">
        <v>1</v>
      </c>
      <c r="I6161" s="79">
        <v>247.43</v>
      </c>
      <c r="J6161" s="79">
        <v>247.43</v>
      </c>
      <c r="K6161" s="19" t="s">
        <v>801</v>
      </c>
      <c r="L6161" s="19" t="s">
        <v>8231</v>
      </c>
      <c r="P6161" s="19" t="s">
        <v>129</v>
      </c>
      <c r="Q6161" s="20">
        <v>57</v>
      </c>
      <c r="R6161" s="65" t="s">
        <v>8048</v>
      </c>
      <c r="T6161" s="19" t="s">
        <v>4950</v>
      </c>
      <c r="V6161" s="19" t="s">
        <v>119</v>
      </c>
      <c r="Y6161" s="19" t="s">
        <v>129</v>
      </c>
      <c r="Z6161" s="44" t="s">
        <v>8068</v>
      </c>
      <c r="AA6161" s="44" t="s">
        <v>121</v>
      </c>
    </row>
    <row r="6162" spans="1:27" hidden="1" x14ac:dyDescent="0.25">
      <c r="A6162" s="26">
        <v>102</v>
      </c>
      <c r="B6162" s="19" t="s">
        <v>8237</v>
      </c>
      <c r="C6162" s="44" t="s">
        <v>114</v>
      </c>
      <c r="D6162" s="19" t="s">
        <v>8238</v>
      </c>
      <c r="E6162" s="19">
        <v>20</v>
      </c>
      <c r="F6162" s="19">
        <v>500</v>
      </c>
      <c r="G6162" s="19">
        <v>3187</v>
      </c>
      <c r="H6162" s="19">
        <v>1</v>
      </c>
      <c r="I6162" s="79">
        <v>250.18</v>
      </c>
      <c r="J6162" s="79">
        <v>250.18</v>
      </c>
      <c r="K6162" s="19" t="s">
        <v>801</v>
      </c>
      <c r="L6162" s="19" t="s">
        <v>8231</v>
      </c>
      <c r="P6162" s="19" t="s">
        <v>129</v>
      </c>
      <c r="Q6162" s="20">
        <v>57</v>
      </c>
      <c r="R6162" s="65" t="s">
        <v>8048</v>
      </c>
      <c r="T6162" s="19" t="s">
        <v>4950</v>
      </c>
      <c r="V6162" s="19" t="s">
        <v>119</v>
      </c>
      <c r="Y6162" s="19" t="s">
        <v>129</v>
      </c>
      <c r="Z6162" s="44" t="s">
        <v>8068</v>
      </c>
      <c r="AA6162" s="44" t="s">
        <v>121</v>
      </c>
    </row>
    <row r="6163" spans="1:27" hidden="1" x14ac:dyDescent="0.25">
      <c r="A6163" s="26">
        <v>103</v>
      </c>
      <c r="B6163" s="19" t="s">
        <v>8239</v>
      </c>
      <c r="C6163" s="44" t="s">
        <v>114</v>
      </c>
      <c r="D6163" s="19" t="s">
        <v>8240</v>
      </c>
      <c r="E6163" s="19">
        <v>20</v>
      </c>
      <c r="F6163" s="19">
        <v>500</v>
      </c>
      <c r="G6163" s="19">
        <v>3179</v>
      </c>
      <c r="H6163" s="19">
        <v>1</v>
      </c>
      <c r="I6163" s="79">
        <v>249.55</v>
      </c>
      <c r="J6163" s="79">
        <v>249.55</v>
      </c>
      <c r="K6163" s="19" t="s">
        <v>801</v>
      </c>
      <c r="L6163" s="19" t="s">
        <v>8231</v>
      </c>
      <c r="P6163" s="19" t="s">
        <v>129</v>
      </c>
      <c r="Q6163" s="20">
        <v>57</v>
      </c>
      <c r="R6163" s="65" t="s">
        <v>8048</v>
      </c>
      <c r="T6163" s="19" t="s">
        <v>4950</v>
      </c>
      <c r="V6163" s="19" t="s">
        <v>119</v>
      </c>
      <c r="Y6163" s="19" t="s">
        <v>129</v>
      </c>
      <c r="Z6163" s="44" t="s">
        <v>8068</v>
      </c>
      <c r="AA6163" s="44" t="s">
        <v>121</v>
      </c>
    </row>
    <row r="6164" spans="1:27" hidden="1" x14ac:dyDescent="0.25">
      <c r="A6164" s="26">
        <v>104</v>
      </c>
      <c r="B6164" s="19" t="s">
        <v>8241</v>
      </c>
      <c r="C6164" s="44" t="s">
        <v>114</v>
      </c>
      <c r="D6164" s="19" t="s">
        <v>8242</v>
      </c>
      <c r="E6164" s="19">
        <v>20</v>
      </c>
      <c r="F6164" s="19">
        <v>500</v>
      </c>
      <c r="G6164" s="19">
        <v>6591</v>
      </c>
      <c r="H6164" s="19">
        <v>2</v>
      </c>
      <c r="I6164" s="79">
        <v>517.4</v>
      </c>
      <c r="J6164" s="79">
        <v>1034.79</v>
      </c>
      <c r="K6164" s="19" t="s">
        <v>801</v>
      </c>
      <c r="L6164" s="19" t="s">
        <v>8231</v>
      </c>
      <c r="Q6164" s="20">
        <v>57</v>
      </c>
      <c r="R6164" s="65" t="s">
        <v>8048</v>
      </c>
      <c r="T6164" s="19" t="s">
        <v>4950</v>
      </c>
      <c r="V6164" s="19" t="s">
        <v>119</v>
      </c>
      <c r="Y6164" s="19" t="s">
        <v>129</v>
      </c>
      <c r="Z6164" s="44" t="s">
        <v>8068</v>
      </c>
      <c r="AA6164" s="44" t="s">
        <v>121</v>
      </c>
    </row>
    <row r="6165" spans="1:27" hidden="1" x14ac:dyDescent="0.25">
      <c r="A6165" s="26">
        <v>105</v>
      </c>
      <c r="B6165" s="19" t="s">
        <v>8216</v>
      </c>
      <c r="C6165" s="44" t="s">
        <v>114</v>
      </c>
      <c r="D6165" s="19" t="s">
        <v>6957</v>
      </c>
      <c r="E6165" s="19">
        <v>20</v>
      </c>
      <c r="F6165" s="19">
        <v>83</v>
      </c>
      <c r="G6165" s="19">
        <v>180</v>
      </c>
      <c r="H6165" s="19">
        <v>2</v>
      </c>
      <c r="I6165" s="79">
        <v>1.49</v>
      </c>
      <c r="J6165" s="79">
        <v>2.98</v>
      </c>
      <c r="K6165" s="19" t="s">
        <v>801</v>
      </c>
      <c r="L6165" s="19" t="s">
        <v>8231</v>
      </c>
      <c r="Q6165" s="20">
        <v>57</v>
      </c>
      <c r="R6165" s="65" t="s">
        <v>8048</v>
      </c>
      <c r="T6165" s="19" t="s">
        <v>4950</v>
      </c>
      <c r="V6165" s="19" t="s">
        <v>119</v>
      </c>
      <c r="W6165" s="19" t="s">
        <v>129</v>
      </c>
      <c r="Z6165" s="44" t="s">
        <v>8068</v>
      </c>
      <c r="AA6165" s="44" t="s">
        <v>121</v>
      </c>
    </row>
    <row r="6166" spans="1:27" hidden="1" x14ac:dyDescent="0.25">
      <c r="A6166" s="26">
        <v>106</v>
      </c>
      <c r="B6166" s="19" t="s">
        <v>8243</v>
      </c>
      <c r="C6166" s="44" t="s">
        <v>114</v>
      </c>
      <c r="D6166" s="19" t="s">
        <v>6957</v>
      </c>
      <c r="E6166" s="19">
        <v>20</v>
      </c>
      <c r="F6166" s="19">
        <v>83</v>
      </c>
      <c r="G6166" s="19">
        <v>180</v>
      </c>
      <c r="H6166" s="19">
        <v>20</v>
      </c>
      <c r="I6166" s="79">
        <v>1.49</v>
      </c>
      <c r="J6166" s="79">
        <v>29.79</v>
      </c>
      <c r="K6166" s="19" t="s">
        <v>801</v>
      </c>
      <c r="L6166" s="19" t="s">
        <v>8231</v>
      </c>
      <c r="Q6166" s="20">
        <v>57</v>
      </c>
      <c r="R6166" s="65" t="s">
        <v>8048</v>
      </c>
      <c r="T6166" s="19" t="s">
        <v>4950</v>
      </c>
      <c r="V6166" s="19" t="s">
        <v>119</v>
      </c>
      <c r="W6166" s="19" t="s">
        <v>129</v>
      </c>
      <c r="Z6166" s="44" t="s">
        <v>8068</v>
      </c>
      <c r="AA6166" s="44" t="s">
        <v>121</v>
      </c>
    </row>
    <row r="6167" spans="1:27" hidden="1" x14ac:dyDescent="0.25">
      <c r="A6167" s="26">
        <v>107</v>
      </c>
      <c r="B6167" s="19" t="s">
        <v>8244</v>
      </c>
      <c r="C6167" s="44" t="s">
        <v>114</v>
      </c>
      <c r="D6167" s="19" t="s">
        <v>8234</v>
      </c>
      <c r="E6167" s="19">
        <v>20</v>
      </c>
      <c r="F6167" s="19">
        <v>80</v>
      </c>
      <c r="G6167" s="19">
        <v>140</v>
      </c>
      <c r="H6167" s="19">
        <v>24</v>
      </c>
      <c r="I6167" s="79">
        <v>1.44</v>
      </c>
      <c r="J6167" s="79">
        <v>34.57</v>
      </c>
      <c r="K6167" s="19" t="s">
        <v>801</v>
      </c>
      <c r="L6167" s="19" t="s">
        <v>8231</v>
      </c>
      <c r="Q6167" s="20">
        <v>57</v>
      </c>
      <c r="R6167" s="65" t="s">
        <v>8048</v>
      </c>
      <c r="T6167" s="19" t="s">
        <v>4950</v>
      </c>
      <c r="V6167" s="19" t="s">
        <v>119</v>
      </c>
      <c r="W6167" s="19" t="s">
        <v>129</v>
      </c>
      <c r="Z6167" s="44" t="s">
        <v>8068</v>
      </c>
      <c r="AA6167" s="44" t="s">
        <v>121</v>
      </c>
    </row>
    <row r="6168" spans="1:27" hidden="1" x14ac:dyDescent="0.25">
      <c r="A6168" s="26">
        <v>108</v>
      </c>
      <c r="B6168" s="19" t="s">
        <v>8223</v>
      </c>
      <c r="C6168" s="44" t="s">
        <v>114</v>
      </c>
      <c r="D6168" s="19" t="s">
        <v>8224</v>
      </c>
      <c r="E6168" s="19">
        <v>20</v>
      </c>
      <c r="F6168" s="19">
        <v>500</v>
      </c>
      <c r="G6168" s="19">
        <v>6709</v>
      </c>
      <c r="H6168" s="19">
        <v>1</v>
      </c>
      <c r="I6168" s="79">
        <v>526.66</v>
      </c>
      <c r="J6168" s="79">
        <v>526.66</v>
      </c>
      <c r="K6168" s="19" t="s">
        <v>801</v>
      </c>
      <c r="L6168" s="19" t="s">
        <v>8231</v>
      </c>
      <c r="Q6168" s="20">
        <v>57</v>
      </c>
      <c r="R6168" s="65" t="s">
        <v>8048</v>
      </c>
      <c r="T6168" s="19" t="s">
        <v>4950</v>
      </c>
      <c r="V6168" s="19" t="s">
        <v>119</v>
      </c>
      <c r="Y6168" s="19" t="s">
        <v>129</v>
      </c>
      <c r="Z6168" s="44" t="s">
        <v>8068</v>
      </c>
      <c r="AA6168" s="44" t="s">
        <v>121</v>
      </c>
    </row>
    <row r="6169" spans="1:27" hidden="1" x14ac:dyDescent="0.25">
      <c r="A6169" s="26">
        <v>109</v>
      </c>
      <c r="B6169" s="19" t="s">
        <v>8245</v>
      </c>
      <c r="C6169" s="44" t="s">
        <v>114</v>
      </c>
      <c r="D6169" s="19" t="s">
        <v>8246</v>
      </c>
      <c r="E6169" s="19">
        <v>20</v>
      </c>
      <c r="F6169" s="19">
        <v>438</v>
      </c>
      <c r="G6169" s="19">
        <v>538</v>
      </c>
      <c r="H6169" s="19">
        <v>2</v>
      </c>
      <c r="I6169" s="79">
        <v>36.6</v>
      </c>
      <c r="J6169" s="79">
        <v>73.209999999999994</v>
      </c>
      <c r="K6169" s="19" t="s">
        <v>801</v>
      </c>
      <c r="L6169" s="19" t="s">
        <v>8231</v>
      </c>
      <c r="Q6169" s="20">
        <v>57</v>
      </c>
      <c r="R6169" s="65" t="s">
        <v>8048</v>
      </c>
      <c r="T6169" s="19" t="s">
        <v>4950</v>
      </c>
      <c r="V6169" s="19" t="s">
        <v>119</v>
      </c>
      <c r="W6169" s="19" t="s">
        <v>129</v>
      </c>
      <c r="Z6169" s="44" t="s">
        <v>8068</v>
      </c>
      <c r="AA6169" s="44" t="s">
        <v>121</v>
      </c>
    </row>
    <row r="6170" spans="1:27" hidden="1" x14ac:dyDescent="0.25">
      <c r="A6170" s="26">
        <v>110</v>
      </c>
      <c r="B6170" s="19" t="s">
        <v>8225</v>
      </c>
      <c r="C6170" s="44" t="s">
        <v>114</v>
      </c>
      <c r="D6170" s="19" t="s">
        <v>8226</v>
      </c>
      <c r="E6170" s="19">
        <v>20</v>
      </c>
      <c r="F6170" s="19">
        <v>480</v>
      </c>
      <c r="G6170" s="19">
        <v>785</v>
      </c>
      <c r="H6170" s="19">
        <v>2</v>
      </c>
      <c r="I6170" s="79">
        <v>53.78</v>
      </c>
      <c r="J6170" s="79">
        <v>107.57</v>
      </c>
      <c r="K6170" s="19" t="s">
        <v>801</v>
      </c>
      <c r="L6170" s="19" t="s">
        <v>8231</v>
      </c>
      <c r="N6170" s="19" t="s">
        <v>128</v>
      </c>
      <c r="Q6170" s="20">
        <v>57</v>
      </c>
      <c r="R6170" s="65" t="s">
        <v>8048</v>
      </c>
      <c r="T6170" s="19" t="s">
        <v>4950</v>
      </c>
      <c r="V6170" s="19" t="s">
        <v>119</v>
      </c>
      <c r="X6170" s="19" t="s">
        <v>129</v>
      </c>
      <c r="Z6170" s="44" t="s">
        <v>8068</v>
      </c>
      <c r="AA6170" s="44" t="s">
        <v>121</v>
      </c>
    </row>
    <row r="6171" spans="1:27" hidden="1" x14ac:dyDescent="0.25">
      <c r="A6171" s="26">
        <v>111</v>
      </c>
      <c r="B6171" s="19" t="s">
        <v>8227</v>
      </c>
      <c r="C6171" s="44" t="s">
        <v>114</v>
      </c>
      <c r="D6171" s="19" t="s">
        <v>8228</v>
      </c>
      <c r="E6171" s="19">
        <v>20</v>
      </c>
      <c r="F6171" s="19">
        <v>750</v>
      </c>
      <c r="G6171" s="19">
        <v>965</v>
      </c>
      <c r="H6171" s="19">
        <v>3</v>
      </c>
      <c r="I6171" s="79">
        <v>108.26</v>
      </c>
      <c r="J6171" s="79">
        <v>324.77</v>
      </c>
      <c r="K6171" s="19" t="s">
        <v>801</v>
      </c>
      <c r="L6171" s="19" t="s">
        <v>8231</v>
      </c>
      <c r="N6171" s="19" t="s">
        <v>128</v>
      </c>
      <c r="Q6171" s="20">
        <v>57</v>
      </c>
      <c r="R6171" s="65" t="s">
        <v>8048</v>
      </c>
      <c r="T6171" s="19" t="s">
        <v>4950</v>
      </c>
      <c r="V6171" s="19" t="s">
        <v>119</v>
      </c>
      <c r="X6171" s="19" t="s">
        <v>129</v>
      </c>
      <c r="Z6171" s="44" t="s">
        <v>8068</v>
      </c>
      <c r="AA6171" s="44" t="s">
        <v>121</v>
      </c>
    </row>
    <row r="6172" spans="1:27" hidden="1" x14ac:dyDescent="0.25">
      <c r="A6172" s="26">
        <v>112</v>
      </c>
      <c r="B6172" s="19" t="s">
        <v>8247</v>
      </c>
      <c r="C6172" s="44" t="s">
        <v>114</v>
      </c>
      <c r="D6172" s="19" t="s">
        <v>8248</v>
      </c>
      <c r="E6172" s="19">
        <v>20</v>
      </c>
      <c r="F6172" s="19">
        <v>300</v>
      </c>
      <c r="G6172" s="19">
        <v>965</v>
      </c>
      <c r="H6172" s="19">
        <v>10</v>
      </c>
      <c r="I6172" s="79">
        <v>42.77</v>
      </c>
      <c r="J6172" s="79">
        <v>427.66</v>
      </c>
      <c r="K6172" s="19" t="s">
        <v>801</v>
      </c>
      <c r="L6172" s="19" t="s">
        <v>8231</v>
      </c>
      <c r="N6172" s="19" t="s">
        <v>128</v>
      </c>
      <c r="Q6172" s="20">
        <v>57</v>
      </c>
      <c r="R6172" s="65" t="s">
        <v>8048</v>
      </c>
      <c r="T6172" s="19" t="s">
        <v>4950</v>
      </c>
      <c r="V6172" s="19" t="s">
        <v>119</v>
      </c>
      <c r="X6172" s="19" t="s">
        <v>129</v>
      </c>
      <c r="Z6172" s="44" t="s">
        <v>8068</v>
      </c>
      <c r="AA6172" s="44" t="s">
        <v>121</v>
      </c>
    </row>
    <row r="6173" spans="1:27" hidden="1" x14ac:dyDescent="0.25">
      <c r="A6173" s="26">
        <v>113</v>
      </c>
      <c r="B6173" s="19" t="s">
        <v>8249</v>
      </c>
      <c r="C6173" s="44" t="s">
        <v>114</v>
      </c>
      <c r="D6173" s="19" t="s">
        <v>7889</v>
      </c>
      <c r="E6173" s="19">
        <v>20</v>
      </c>
      <c r="F6173" s="19">
        <v>270</v>
      </c>
      <c r="G6173" s="19">
        <v>270</v>
      </c>
      <c r="H6173" s="19">
        <v>1</v>
      </c>
      <c r="I6173" s="79">
        <v>11.11</v>
      </c>
      <c r="J6173" s="79">
        <v>11.11</v>
      </c>
      <c r="K6173" s="19" t="s">
        <v>801</v>
      </c>
      <c r="L6173" s="19" t="s">
        <v>8250</v>
      </c>
      <c r="N6173" s="19" t="s">
        <v>128</v>
      </c>
      <c r="Q6173" s="20">
        <v>57</v>
      </c>
      <c r="R6173" s="65" t="s">
        <v>8048</v>
      </c>
      <c r="T6173" s="19" t="s">
        <v>4950</v>
      </c>
      <c r="V6173" s="19" t="s">
        <v>119</v>
      </c>
      <c r="X6173" s="19" t="s">
        <v>129</v>
      </c>
      <c r="Z6173" s="44" t="s">
        <v>8068</v>
      </c>
      <c r="AA6173" s="44" t="s">
        <v>121</v>
      </c>
    </row>
    <row r="6174" spans="1:27" hidden="1" x14ac:dyDescent="0.25">
      <c r="A6174" s="26">
        <v>114</v>
      </c>
      <c r="B6174" s="19" t="s">
        <v>8251</v>
      </c>
      <c r="C6174" s="44" t="s">
        <v>114</v>
      </c>
      <c r="D6174" s="19" t="s">
        <v>8252</v>
      </c>
      <c r="E6174" s="19">
        <v>20</v>
      </c>
      <c r="F6174" s="19">
        <v>500</v>
      </c>
      <c r="G6174" s="19">
        <v>3029</v>
      </c>
      <c r="H6174" s="19">
        <v>1</v>
      </c>
      <c r="I6174" s="79">
        <v>237.78</v>
      </c>
      <c r="J6174" s="79">
        <v>237.78</v>
      </c>
      <c r="K6174" s="19" t="s">
        <v>801</v>
      </c>
      <c r="L6174" s="19" t="s">
        <v>8250</v>
      </c>
      <c r="P6174" s="19" t="s">
        <v>129</v>
      </c>
      <c r="Q6174" s="20">
        <v>57</v>
      </c>
      <c r="R6174" s="65" t="s">
        <v>8048</v>
      </c>
      <c r="T6174" s="19" t="s">
        <v>4950</v>
      </c>
      <c r="V6174" s="19" t="s">
        <v>119</v>
      </c>
      <c r="Y6174" s="19" t="s">
        <v>129</v>
      </c>
      <c r="Z6174" s="44" t="s">
        <v>8068</v>
      </c>
      <c r="AA6174" s="44" t="s">
        <v>121</v>
      </c>
    </row>
    <row r="6175" spans="1:27" hidden="1" x14ac:dyDescent="0.25">
      <c r="A6175" s="26">
        <v>115</v>
      </c>
      <c r="B6175" s="19" t="s">
        <v>8253</v>
      </c>
      <c r="C6175" s="44" t="s">
        <v>114</v>
      </c>
      <c r="D6175" s="19" t="s">
        <v>8254</v>
      </c>
      <c r="E6175" s="19">
        <v>20</v>
      </c>
      <c r="F6175" s="19">
        <v>500</v>
      </c>
      <c r="G6175" s="19">
        <v>3075</v>
      </c>
      <c r="H6175" s="19">
        <v>1</v>
      </c>
      <c r="I6175" s="79">
        <v>241.39</v>
      </c>
      <c r="J6175" s="79">
        <v>241.39</v>
      </c>
      <c r="K6175" s="19" t="s">
        <v>801</v>
      </c>
      <c r="L6175" s="19" t="s">
        <v>8250</v>
      </c>
      <c r="P6175" s="19" t="s">
        <v>129</v>
      </c>
      <c r="Q6175" s="20">
        <v>57</v>
      </c>
      <c r="R6175" s="65" t="s">
        <v>8048</v>
      </c>
      <c r="T6175" s="19" t="s">
        <v>4950</v>
      </c>
      <c r="V6175" s="19" t="s">
        <v>119</v>
      </c>
      <c r="Y6175" s="19" t="s">
        <v>129</v>
      </c>
      <c r="Z6175" s="44" t="s">
        <v>8068</v>
      </c>
      <c r="AA6175" s="44" t="s">
        <v>121</v>
      </c>
    </row>
    <row r="6176" spans="1:27" hidden="1" x14ac:dyDescent="0.25">
      <c r="A6176" s="26">
        <v>116</v>
      </c>
      <c r="B6176" s="19" t="s">
        <v>8255</v>
      </c>
      <c r="C6176" s="44" t="s">
        <v>114</v>
      </c>
      <c r="D6176" s="19" t="s">
        <v>8256</v>
      </c>
      <c r="E6176" s="19">
        <v>20</v>
      </c>
      <c r="F6176" s="19">
        <v>500</v>
      </c>
      <c r="G6176" s="19">
        <v>6208</v>
      </c>
      <c r="H6176" s="19">
        <v>1</v>
      </c>
      <c r="I6176" s="79">
        <v>487.33</v>
      </c>
      <c r="J6176" s="79">
        <v>487.33</v>
      </c>
      <c r="K6176" s="19" t="s">
        <v>801</v>
      </c>
      <c r="L6176" s="19" t="s">
        <v>8250</v>
      </c>
      <c r="Q6176" s="20">
        <v>57</v>
      </c>
      <c r="R6176" s="65" t="s">
        <v>8048</v>
      </c>
      <c r="T6176" s="19" t="s">
        <v>4950</v>
      </c>
      <c r="V6176" s="19" t="s">
        <v>119</v>
      </c>
      <c r="Y6176" s="19" t="s">
        <v>129</v>
      </c>
      <c r="Z6176" s="44" t="s">
        <v>8068</v>
      </c>
      <c r="AA6176" s="44" t="s">
        <v>121</v>
      </c>
    </row>
    <row r="6177" spans="1:27" hidden="1" x14ac:dyDescent="0.25">
      <c r="A6177" s="26">
        <v>117</v>
      </c>
      <c r="B6177" s="19" t="s">
        <v>8257</v>
      </c>
      <c r="C6177" s="44" t="s">
        <v>114</v>
      </c>
      <c r="D6177" s="19" t="s">
        <v>8258</v>
      </c>
      <c r="E6177" s="19">
        <v>20</v>
      </c>
      <c r="F6177" s="19">
        <v>500</v>
      </c>
      <c r="G6177" s="19">
        <v>2567</v>
      </c>
      <c r="H6177" s="19">
        <v>1</v>
      </c>
      <c r="I6177" s="79">
        <v>201.51</v>
      </c>
      <c r="J6177" s="79">
        <v>201.51</v>
      </c>
      <c r="K6177" s="19" t="s">
        <v>801</v>
      </c>
      <c r="L6177" s="19" t="s">
        <v>8250</v>
      </c>
      <c r="Q6177" s="20">
        <v>57</v>
      </c>
      <c r="R6177" s="65" t="s">
        <v>8048</v>
      </c>
      <c r="T6177" s="19" t="s">
        <v>4950</v>
      </c>
      <c r="V6177" s="19" t="s">
        <v>119</v>
      </c>
      <c r="Y6177" s="19" t="s">
        <v>129</v>
      </c>
      <c r="Z6177" s="44" t="s">
        <v>8068</v>
      </c>
      <c r="AA6177" s="44" t="s">
        <v>121</v>
      </c>
    </row>
    <row r="6178" spans="1:27" hidden="1" x14ac:dyDescent="0.25">
      <c r="A6178" s="26">
        <v>118</v>
      </c>
      <c r="B6178" s="19" t="s">
        <v>8259</v>
      </c>
      <c r="C6178" s="44" t="s">
        <v>114</v>
      </c>
      <c r="D6178" s="19" t="s">
        <v>8260</v>
      </c>
      <c r="E6178" s="19">
        <v>20</v>
      </c>
      <c r="F6178" s="19">
        <v>500</v>
      </c>
      <c r="G6178" s="19">
        <v>3140</v>
      </c>
      <c r="H6178" s="19">
        <v>1</v>
      </c>
      <c r="I6178" s="79">
        <v>246.49</v>
      </c>
      <c r="J6178" s="79">
        <v>246.49</v>
      </c>
      <c r="K6178" s="19" t="s">
        <v>801</v>
      </c>
      <c r="L6178" s="19" t="s">
        <v>8250</v>
      </c>
      <c r="P6178" s="19" t="s">
        <v>129</v>
      </c>
      <c r="Q6178" s="20">
        <v>57</v>
      </c>
      <c r="R6178" s="65" t="s">
        <v>8048</v>
      </c>
      <c r="T6178" s="19" t="s">
        <v>4950</v>
      </c>
      <c r="V6178" s="19" t="s">
        <v>119</v>
      </c>
      <c r="Y6178" s="19" t="s">
        <v>129</v>
      </c>
      <c r="Z6178" s="44" t="s">
        <v>8068</v>
      </c>
      <c r="AA6178" s="44" t="s">
        <v>121</v>
      </c>
    </row>
    <row r="6179" spans="1:27" hidden="1" x14ac:dyDescent="0.25">
      <c r="A6179" s="26">
        <v>119</v>
      </c>
      <c r="B6179" s="19" t="s">
        <v>8261</v>
      </c>
      <c r="C6179" s="44" t="s">
        <v>114</v>
      </c>
      <c r="D6179" s="19" t="s">
        <v>8262</v>
      </c>
      <c r="E6179" s="19">
        <v>20</v>
      </c>
      <c r="F6179" s="19">
        <v>500</v>
      </c>
      <c r="G6179" s="19">
        <v>6456</v>
      </c>
      <c r="H6179" s="19">
        <v>2</v>
      </c>
      <c r="I6179" s="79">
        <v>506.8</v>
      </c>
      <c r="J6179" s="79">
        <v>1013.59</v>
      </c>
      <c r="K6179" s="19" t="s">
        <v>801</v>
      </c>
      <c r="L6179" s="19" t="s">
        <v>8250</v>
      </c>
      <c r="Q6179" s="20">
        <v>57</v>
      </c>
      <c r="R6179" s="65" t="s">
        <v>8048</v>
      </c>
      <c r="T6179" s="19" t="s">
        <v>4950</v>
      </c>
      <c r="V6179" s="19" t="s">
        <v>119</v>
      </c>
      <c r="Y6179" s="19" t="s">
        <v>129</v>
      </c>
      <c r="Z6179" s="44" t="s">
        <v>8068</v>
      </c>
      <c r="AA6179" s="44" t="s">
        <v>121</v>
      </c>
    </row>
    <row r="6180" spans="1:27" hidden="1" x14ac:dyDescent="0.25">
      <c r="A6180" s="26">
        <v>120</v>
      </c>
      <c r="B6180" s="19" t="s">
        <v>8227</v>
      </c>
      <c r="C6180" s="44" t="s">
        <v>114</v>
      </c>
      <c r="D6180" s="19" t="s">
        <v>8228</v>
      </c>
      <c r="E6180" s="19">
        <v>20</v>
      </c>
      <c r="F6180" s="19">
        <v>750</v>
      </c>
      <c r="G6180" s="19">
        <v>965</v>
      </c>
      <c r="H6180" s="19">
        <v>3</v>
      </c>
      <c r="I6180" s="79">
        <v>108.26</v>
      </c>
      <c r="J6180" s="79">
        <v>324.77</v>
      </c>
      <c r="K6180" s="19" t="s">
        <v>801</v>
      </c>
      <c r="L6180" s="19" t="s">
        <v>8250</v>
      </c>
      <c r="N6180" s="19" t="s">
        <v>128</v>
      </c>
      <c r="Q6180" s="20">
        <v>57</v>
      </c>
      <c r="R6180" s="65" t="s">
        <v>8048</v>
      </c>
      <c r="T6180" s="19" t="s">
        <v>4950</v>
      </c>
      <c r="V6180" s="19" t="s">
        <v>119</v>
      </c>
      <c r="X6180" s="19" t="s">
        <v>129</v>
      </c>
      <c r="Z6180" s="44" t="s">
        <v>8068</v>
      </c>
      <c r="AA6180" s="44" t="s">
        <v>121</v>
      </c>
    </row>
    <row r="6181" spans="1:27" hidden="1" x14ac:dyDescent="0.25">
      <c r="A6181" s="26">
        <v>121</v>
      </c>
      <c r="B6181" s="19" t="s">
        <v>8247</v>
      </c>
      <c r="C6181" s="44" t="s">
        <v>114</v>
      </c>
      <c r="D6181" s="19" t="s">
        <v>8248</v>
      </c>
      <c r="E6181" s="19">
        <v>20</v>
      </c>
      <c r="F6181" s="19">
        <v>300</v>
      </c>
      <c r="G6181" s="19">
        <v>965</v>
      </c>
      <c r="H6181" s="19">
        <v>12</v>
      </c>
      <c r="I6181" s="79">
        <v>42.77</v>
      </c>
      <c r="J6181" s="79">
        <v>513.19000000000005</v>
      </c>
      <c r="K6181" s="19" t="s">
        <v>801</v>
      </c>
      <c r="L6181" s="19" t="s">
        <v>8250</v>
      </c>
      <c r="N6181" s="19" t="s">
        <v>128</v>
      </c>
      <c r="Q6181" s="20">
        <v>57</v>
      </c>
      <c r="R6181" s="65" t="s">
        <v>8048</v>
      </c>
      <c r="T6181" s="19" t="s">
        <v>4950</v>
      </c>
      <c r="V6181" s="19" t="s">
        <v>119</v>
      </c>
      <c r="X6181" s="19" t="s">
        <v>129</v>
      </c>
      <c r="Z6181" s="44" t="s">
        <v>8068</v>
      </c>
      <c r="AA6181" s="44" t="s">
        <v>121</v>
      </c>
    </row>
    <row r="6182" spans="1:27" hidden="1" x14ac:dyDescent="0.25">
      <c r="A6182" s="26">
        <v>122</v>
      </c>
      <c r="B6182" s="19" t="s">
        <v>8229</v>
      </c>
      <c r="C6182" s="44" t="s">
        <v>114</v>
      </c>
      <c r="D6182" s="19" t="s">
        <v>8230</v>
      </c>
      <c r="E6182" s="19">
        <v>20</v>
      </c>
      <c r="F6182" s="19">
        <v>358</v>
      </c>
      <c r="G6182" s="19">
        <v>630</v>
      </c>
      <c r="H6182" s="19">
        <v>6</v>
      </c>
      <c r="I6182" s="79">
        <v>35.22</v>
      </c>
      <c r="J6182" s="79">
        <v>211.3</v>
      </c>
      <c r="K6182" s="19" t="s">
        <v>801</v>
      </c>
      <c r="L6182" s="19" t="s">
        <v>8263</v>
      </c>
      <c r="Q6182" s="20">
        <v>57</v>
      </c>
      <c r="R6182" s="65" t="s">
        <v>8048</v>
      </c>
      <c r="T6182" s="19" t="s">
        <v>4950</v>
      </c>
      <c r="V6182" s="19" t="s">
        <v>119</v>
      </c>
      <c r="W6182" s="19" t="s">
        <v>129</v>
      </c>
      <c r="Z6182" s="44" t="s">
        <v>8068</v>
      </c>
      <c r="AA6182" s="44" t="s">
        <v>121</v>
      </c>
    </row>
    <row r="6183" spans="1:27" hidden="1" x14ac:dyDescent="0.25">
      <c r="A6183" s="26">
        <v>123</v>
      </c>
      <c r="B6183" s="19" t="s">
        <v>8264</v>
      </c>
      <c r="C6183" s="44" t="s">
        <v>114</v>
      </c>
      <c r="D6183" s="19" t="s">
        <v>8265</v>
      </c>
      <c r="E6183" s="19">
        <v>20</v>
      </c>
      <c r="F6183" s="19">
        <v>500</v>
      </c>
      <c r="G6183" s="19">
        <v>2853</v>
      </c>
      <c r="H6183" s="19">
        <v>1</v>
      </c>
      <c r="I6183" s="79">
        <v>223.96</v>
      </c>
      <c r="J6183" s="79">
        <v>223.96</v>
      </c>
      <c r="K6183" s="19" t="s">
        <v>801</v>
      </c>
      <c r="L6183" s="19" t="s">
        <v>8263</v>
      </c>
      <c r="P6183" s="19" t="s">
        <v>129</v>
      </c>
      <c r="Q6183" s="20">
        <v>57</v>
      </c>
      <c r="R6183" s="65" t="s">
        <v>8048</v>
      </c>
      <c r="T6183" s="19" t="s">
        <v>4950</v>
      </c>
      <c r="V6183" s="19" t="s">
        <v>119</v>
      </c>
      <c r="Y6183" s="19" t="s">
        <v>129</v>
      </c>
      <c r="Z6183" s="44" t="s">
        <v>8068</v>
      </c>
      <c r="AA6183" s="44" t="s">
        <v>121</v>
      </c>
    </row>
    <row r="6184" spans="1:27" hidden="1" x14ac:dyDescent="0.25">
      <c r="A6184" s="26">
        <v>124</v>
      </c>
      <c r="B6184" s="19" t="s">
        <v>8266</v>
      </c>
      <c r="C6184" s="44" t="s">
        <v>114</v>
      </c>
      <c r="D6184" s="19" t="s">
        <v>8267</v>
      </c>
      <c r="E6184" s="19">
        <v>20</v>
      </c>
      <c r="F6184" s="19">
        <v>500</v>
      </c>
      <c r="G6184" s="19">
        <v>2730</v>
      </c>
      <c r="H6184" s="19">
        <v>1</v>
      </c>
      <c r="I6184" s="79">
        <v>214.31</v>
      </c>
      <c r="J6184" s="79">
        <v>214.31</v>
      </c>
      <c r="K6184" s="19" t="s">
        <v>801</v>
      </c>
      <c r="L6184" s="19" t="s">
        <v>8263</v>
      </c>
      <c r="P6184" s="19" t="s">
        <v>129</v>
      </c>
      <c r="Q6184" s="20">
        <v>57</v>
      </c>
      <c r="R6184" s="65" t="s">
        <v>8048</v>
      </c>
      <c r="T6184" s="19" t="s">
        <v>4950</v>
      </c>
      <c r="V6184" s="19" t="s">
        <v>119</v>
      </c>
      <c r="Y6184" s="19" t="s">
        <v>129</v>
      </c>
      <c r="Z6184" s="44" t="s">
        <v>8068</v>
      </c>
      <c r="AA6184" s="44" t="s">
        <v>121</v>
      </c>
    </row>
    <row r="6185" spans="1:27" hidden="1" x14ac:dyDescent="0.25">
      <c r="A6185" s="26">
        <v>125</v>
      </c>
      <c r="B6185" s="19" t="s">
        <v>8213</v>
      </c>
      <c r="C6185" s="44" t="s">
        <v>114</v>
      </c>
      <c r="D6185" s="19" t="s">
        <v>8214</v>
      </c>
      <c r="E6185" s="19">
        <v>20</v>
      </c>
      <c r="F6185" s="19">
        <v>243</v>
      </c>
      <c r="G6185" s="19">
        <v>469</v>
      </c>
      <c r="H6185" s="19">
        <v>2</v>
      </c>
      <c r="I6185" s="79">
        <v>17.88</v>
      </c>
      <c r="J6185" s="79">
        <v>35.75</v>
      </c>
      <c r="K6185" s="19" t="s">
        <v>801</v>
      </c>
      <c r="L6185" s="19" t="s">
        <v>8263</v>
      </c>
      <c r="Q6185" s="20">
        <v>57</v>
      </c>
      <c r="R6185" s="65" t="s">
        <v>8048</v>
      </c>
      <c r="T6185" s="19" t="s">
        <v>4950</v>
      </c>
      <c r="V6185" s="19" t="s">
        <v>119</v>
      </c>
      <c r="W6185" s="19" t="s">
        <v>129</v>
      </c>
      <c r="Z6185" s="44" t="s">
        <v>8068</v>
      </c>
      <c r="AA6185" s="44" t="s">
        <v>121</v>
      </c>
    </row>
    <row r="6186" spans="1:27" hidden="1" x14ac:dyDescent="0.25">
      <c r="A6186" s="26">
        <v>126</v>
      </c>
      <c r="B6186" s="19" t="s">
        <v>8268</v>
      </c>
      <c r="C6186" s="44" t="s">
        <v>114</v>
      </c>
      <c r="D6186" s="19" t="s">
        <v>8269</v>
      </c>
      <c r="E6186" s="19">
        <v>20</v>
      </c>
      <c r="F6186" s="19">
        <v>500</v>
      </c>
      <c r="G6186" s="19">
        <v>2932</v>
      </c>
      <c r="H6186" s="19">
        <v>1</v>
      </c>
      <c r="I6186" s="79">
        <v>230.16</v>
      </c>
      <c r="J6186" s="79">
        <v>230.16</v>
      </c>
      <c r="K6186" s="19" t="s">
        <v>801</v>
      </c>
      <c r="L6186" s="19" t="s">
        <v>8263</v>
      </c>
      <c r="P6186" s="19" t="s">
        <v>129</v>
      </c>
      <c r="Q6186" s="20">
        <v>57</v>
      </c>
      <c r="R6186" s="65" t="s">
        <v>8048</v>
      </c>
      <c r="T6186" s="19" t="s">
        <v>4950</v>
      </c>
      <c r="V6186" s="19" t="s">
        <v>119</v>
      </c>
      <c r="Y6186" s="19" t="s">
        <v>129</v>
      </c>
      <c r="Z6186" s="44" t="s">
        <v>8068</v>
      </c>
      <c r="AA6186" s="44" t="s">
        <v>121</v>
      </c>
    </row>
    <row r="6187" spans="1:27" hidden="1" x14ac:dyDescent="0.25">
      <c r="A6187" s="26">
        <v>127</v>
      </c>
      <c r="B6187" s="19" t="s">
        <v>8270</v>
      </c>
      <c r="C6187" s="44" t="s">
        <v>114</v>
      </c>
      <c r="D6187" s="19" t="s">
        <v>8271</v>
      </c>
      <c r="E6187" s="19">
        <v>20</v>
      </c>
      <c r="F6187" s="19">
        <v>500</v>
      </c>
      <c r="G6187" s="19">
        <v>2820</v>
      </c>
      <c r="H6187" s="19">
        <v>1</v>
      </c>
      <c r="I6187" s="79">
        <v>221.37</v>
      </c>
      <c r="J6187" s="79">
        <v>221.37</v>
      </c>
      <c r="K6187" s="19" t="s">
        <v>801</v>
      </c>
      <c r="L6187" s="19" t="s">
        <v>8263</v>
      </c>
      <c r="P6187" s="19" t="s">
        <v>129</v>
      </c>
      <c r="Q6187" s="20">
        <v>57</v>
      </c>
      <c r="R6187" s="65" t="s">
        <v>8048</v>
      </c>
      <c r="T6187" s="19" t="s">
        <v>4950</v>
      </c>
      <c r="V6187" s="19" t="s">
        <v>119</v>
      </c>
      <c r="Y6187" s="19" t="s">
        <v>129</v>
      </c>
      <c r="Z6187" s="44" t="s">
        <v>8068</v>
      </c>
      <c r="AA6187" s="44" t="s">
        <v>121</v>
      </c>
    </row>
    <row r="6188" spans="1:27" hidden="1" x14ac:dyDescent="0.25">
      <c r="A6188" s="26">
        <v>128</v>
      </c>
      <c r="B6188" s="19" t="s">
        <v>8255</v>
      </c>
      <c r="C6188" s="44" t="s">
        <v>114</v>
      </c>
      <c r="D6188" s="19" t="s">
        <v>8256</v>
      </c>
      <c r="E6188" s="19">
        <v>20</v>
      </c>
      <c r="F6188" s="19">
        <v>500</v>
      </c>
      <c r="G6188" s="19">
        <v>6208</v>
      </c>
      <c r="H6188" s="19">
        <v>1</v>
      </c>
      <c r="I6188" s="79">
        <v>487.33</v>
      </c>
      <c r="J6188" s="79">
        <v>487.33</v>
      </c>
      <c r="K6188" s="19" t="s">
        <v>801</v>
      </c>
      <c r="L6188" s="19" t="s">
        <v>8263</v>
      </c>
      <c r="Q6188" s="20">
        <v>57</v>
      </c>
      <c r="R6188" s="65" t="s">
        <v>8048</v>
      </c>
      <c r="T6188" s="19" t="s">
        <v>4950</v>
      </c>
      <c r="V6188" s="19" t="s">
        <v>119</v>
      </c>
      <c r="Y6188" s="19" t="s">
        <v>129</v>
      </c>
      <c r="Z6188" s="44" t="s">
        <v>8068</v>
      </c>
      <c r="AA6188" s="44" t="s">
        <v>121</v>
      </c>
    </row>
    <row r="6189" spans="1:27" hidden="1" x14ac:dyDescent="0.25">
      <c r="A6189" s="26">
        <v>129</v>
      </c>
      <c r="B6189" s="19" t="s">
        <v>8272</v>
      </c>
      <c r="C6189" s="44" t="s">
        <v>114</v>
      </c>
      <c r="D6189" s="19" t="s">
        <v>8273</v>
      </c>
      <c r="E6189" s="19">
        <v>20</v>
      </c>
      <c r="F6189" s="19">
        <v>500</v>
      </c>
      <c r="G6189" s="19">
        <v>2529</v>
      </c>
      <c r="H6189" s="19">
        <v>1</v>
      </c>
      <c r="I6189" s="79">
        <v>198.53</v>
      </c>
      <c r="J6189" s="79">
        <v>198.53</v>
      </c>
      <c r="K6189" s="19" t="s">
        <v>801</v>
      </c>
      <c r="L6189" s="19" t="s">
        <v>8263</v>
      </c>
      <c r="P6189" s="19" t="s">
        <v>129</v>
      </c>
      <c r="Q6189" s="20">
        <v>57</v>
      </c>
      <c r="R6189" s="65" t="s">
        <v>8048</v>
      </c>
      <c r="T6189" s="19" t="s">
        <v>4950</v>
      </c>
      <c r="V6189" s="19" t="s">
        <v>119</v>
      </c>
      <c r="Y6189" s="19" t="s">
        <v>129</v>
      </c>
      <c r="Z6189" s="44" t="s">
        <v>8068</v>
      </c>
      <c r="AA6189" s="44" t="s">
        <v>121</v>
      </c>
    </row>
    <row r="6190" spans="1:27" hidden="1" x14ac:dyDescent="0.25">
      <c r="A6190" s="26">
        <v>130</v>
      </c>
      <c r="B6190" s="19" t="s">
        <v>8274</v>
      </c>
      <c r="C6190" s="44" t="s">
        <v>114</v>
      </c>
      <c r="D6190" s="19" t="s">
        <v>8275</v>
      </c>
      <c r="E6190" s="19">
        <v>20</v>
      </c>
      <c r="F6190" s="19">
        <v>500</v>
      </c>
      <c r="G6190" s="19">
        <v>6051</v>
      </c>
      <c r="H6190" s="19">
        <v>2</v>
      </c>
      <c r="I6190" s="79">
        <v>475</v>
      </c>
      <c r="J6190" s="79">
        <v>950.01</v>
      </c>
      <c r="K6190" s="19" t="s">
        <v>801</v>
      </c>
      <c r="L6190" s="19" t="s">
        <v>8263</v>
      </c>
      <c r="Q6190" s="20">
        <v>57</v>
      </c>
      <c r="R6190" s="65" t="s">
        <v>8048</v>
      </c>
      <c r="T6190" s="19" t="s">
        <v>4950</v>
      </c>
      <c r="V6190" s="19" t="s">
        <v>119</v>
      </c>
      <c r="Y6190" s="19" t="s">
        <v>129</v>
      </c>
      <c r="Z6190" s="44" t="s">
        <v>8068</v>
      </c>
      <c r="AA6190" s="44" t="s">
        <v>121</v>
      </c>
    </row>
    <row r="6191" spans="1:27" hidden="1" x14ac:dyDescent="0.25">
      <c r="A6191" s="26">
        <v>131</v>
      </c>
      <c r="B6191" s="19" t="s">
        <v>8276</v>
      </c>
      <c r="C6191" s="44" t="s">
        <v>114</v>
      </c>
      <c r="D6191" s="19" t="s">
        <v>8246</v>
      </c>
      <c r="E6191" s="19">
        <v>20</v>
      </c>
      <c r="F6191" s="19">
        <v>438</v>
      </c>
      <c r="G6191" s="19">
        <v>538</v>
      </c>
      <c r="H6191" s="19">
        <v>4</v>
      </c>
      <c r="I6191" s="79">
        <v>36.6</v>
      </c>
      <c r="J6191" s="79">
        <v>146.41</v>
      </c>
      <c r="K6191" s="19" t="s">
        <v>801</v>
      </c>
      <c r="L6191" s="19" t="s">
        <v>8263</v>
      </c>
      <c r="Q6191" s="20">
        <v>57</v>
      </c>
      <c r="R6191" s="65" t="s">
        <v>8048</v>
      </c>
      <c r="T6191" s="19" t="s">
        <v>4950</v>
      </c>
      <c r="V6191" s="19" t="s">
        <v>119</v>
      </c>
      <c r="W6191" s="19" t="s">
        <v>129</v>
      </c>
      <c r="Z6191" s="44" t="s">
        <v>8068</v>
      </c>
      <c r="AA6191" s="44" t="s">
        <v>121</v>
      </c>
    </row>
    <row r="6192" spans="1:27" hidden="1" x14ac:dyDescent="0.25">
      <c r="A6192" s="26">
        <v>132</v>
      </c>
      <c r="B6192" s="19" t="s">
        <v>8277</v>
      </c>
      <c r="C6192" s="44" t="s">
        <v>114</v>
      </c>
      <c r="D6192" s="19" t="s">
        <v>8246</v>
      </c>
      <c r="E6192" s="19">
        <v>20</v>
      </c>
      <c r="F6192" s="19">
        <v>438</v>
      </c>
      <c r="G6192" s="19">
        <v>538</v>
      </c>
      <c r="H6192" s="19">
        <v>2</v>
      </c>
      <c r="I6192" s="79">
        <v>36.6</v>
      </c>
      <c r="J6192" s="79">
        <v>73.209999999999994</v>
      </c>
      <c r="K6192" s="19" t="s">
        <v>801</v>
      </c>
      <c r="L6192" s="19" t="s">
        <v>8263</v>
      </c>
      <c r="Q6192" s="20">
        <v>57</v>
      </c>
      <c r="R6192" s="65" t="s">
        <v>8048</v>
      </c>
      <c r="T6192" s="19" t="s">
        <v>4950</v>
      </c>
      <c r="V6192" s="19" t="s">
        <v>119</v>
      </c>
      <c r="W6192" s="19" t="s">
        <v>129</v>
      </c>
      <c r="Z6192" s="44" t="s">
        <v>8068</v>
      </c>
      <c r="AA6192" s="44" t="s">
        <v>121</v>
      </c>
    </row>
    <row r="6193" spans="1:27" hidden="1" x14ac:dyDescent="0.25">
      <c r="A6193" s="26">
        <v>133</v>
      </c>
      <c r="B6193" s="19" t="s">
        <v>8278</v>
      </c>
      <c r="C6193" s="44" t="s">
        <v>114</v>
      </c>
      <c r="D6193" s="19" t="s">
        <v>8246</v>
      </c>
      <c r="E6193" s="19">
        <v>20</v>
      </c>
      <c r="F6193" s="19">
        <v>438</v>
      </c>
      <c r="G6193" s="19">
        <v>538</v>
      </c>
      <c r="H6193" s="19">
        <v>2</v>
      </c>
      <c r="I6193" s="79">
        <v>36.6</v>
      </c>
      <c r="J6193" s="79">
        <v>73.209999999999994</v>
      </c>
      <c r="K6193" s="19" t="s">
        <v>801</v>
      </c>
      <c r="L6193" s="19" t="s">
        <v>8263</v>
      </c>
      <c r="Q6193" s="20">
        <v>57</v>
      </c>
      <c r="R6193" s="65" t="s">
        <v>8048</v>
      </c>
      <c r="T6193" s="19" t="s">
        <v>4950</v>
      </c>
      <c r="V6193" s="19" t="s">
        <v>119</v>
      </c>
      <c r="W6193" s="19" t="s">
        <v>129</v>
      </c>
      <c r="Z6193" s="44" t="s">
        <v>8068</v>
      </c>
      <c r="AA6193" s="44" t="s">
        <v>121</v>
      </c>
    </row>
    <row r="6194" spans="1:27" hidden="1" x14ac:dyDescent="0.25">
      <c r="A6194" s="26">
        <v>134</v>
      </c>
      <c r="B6194" s="19" t="s">
        <v>8225</v>
      </c>
      <c r="C6194" s="44" t="s">
        <v>114</v>
      </c>
      <c r="D6194" s="19" t="s">
        <v>8226</v>
      </c>
      <c r="E6194" s="19">
        <v>20</v>
      </c>
      <c r="F6194" s="19">
        <v>480</v>
      </c>
      <c r="G6194" s="19">
        <v>785</v>
      </c>
      <c r="H6194" s="19">
        <v>1</v>
      </c>
      <c r="I6194" s="79">
        <v>53.79</v>
      </c>
      <c r="J6194" s="79">
        <v>53.79</v>
      </c>
      <c r="K6194" s="19" t="s">
        <v>801</v>
      </c>
      <c r="L6194" s="19" t="s">
        <v>8263</v>
      </c>
      <c r="N6194" s="19" t="s">
        <v>128</v>
      </c>
      <c r="Q6194" s="20">
        <v>57</v>
      </c>
      <c r="R6194" s="65" t="s">
        <v>8048</v>
      </c>
      <c r="T6194" s="19" t="s">
        <v>4950</v>
      </c>
      <c r="V6194" s="19" t="s">
        <v>119</v>
      </c>
      <c r="X6194" s="19" t="s">
        <v>129</v>
      </c>
      <c r="Z6194" s="44" t="s">
        <v>8068</v>
      </c>
      <c r="AA6194" s="44" t="s">
        <v>121</v>
      </c>
    </row>
    <row r="6195" spans="1:27" hidden="1" x14ac:dyDescent="0.25">
      <c r="A6195" s="26">
        <v>135</v>
      </c>
      <c r="B6195" s="19" t="s">
        <v>8247</v>
      </c>
      <c r="C6195" s="44" t="s">
        <v>114</v>
      </c>
      <c r="D6195" s="19" t="s">
        <v>8248</v>
      </c>
      <c r="E6195" s="19">
        <v>20</v>
      </c>
      <c r="F6195" s="19">
        <v>300</v>
      </c>
      <c r="G6195" s="19">
        <v>965</v>
      </c>
      <c r="H6195" s="19">
        <v>3</v>
      </c>
      <c r="I6195" s="79">
        <v>42.77</v>
      </c>
      <c r="J6195" s="79">
        <v>128.30000000000001</v>
      </c>
      <c r="K6195" s="19" t="s">
        <v>801</v>
      </c>
      <c r="L6195" s="19" t="s">
        <v>8263</v>
      </c>
      <c r="N6195" s="19" t="s">
        <v>128</v>
      </c>
      <c r="Q6195" s="20">
        <v>57</v>
      </c>
      <c r="R6195" s="65" t="s">
        <v>8048</v>
      </c>
      <c r="T6195" s="19" t="s">
        <v>4950</v>
      </c>
      <c r="V6195" s="19" t="s">
        <v>119</v>
      </c>
      <c r="X6195" s="19" t="s">
        <v>129</v>
      </c>
      <c r="Z6195" s="44" t="s">
        <v>8068</v>
      </c>
      <c r="AA6195" s="44" t="s">
        <v>121</v>
      </c>
    </row>
    <row r="6196" spans="1:27" hidden="1" x14ac:dyDescent="0.25">
      <c r="A6196" s="26">
        <v>136</v>
      </c>
      <c r="B6196" s="19" t="s">
        <v>8279</v>
      </c>
      <c r="C6196" s="44" t="s">
        <v>114</v>
      </c>
      <c r="D6196" s="19" t="s">
        <v>8248</v>
      </c>
      <c r="E6196" s="19">
        <v>20</v>
      </c>
      <c r="F6196" s="19">
        <v>300</v>
      </c>
      <c r="G6196" s="19">
        <v>965</v>
      </c>
      <c r="H6196" s="19">
        <v>3</v>
      </c>
      <c r="I6196" s="79">
        <v>42.77</v>
      </c>
      <c r="J6196" s="79">
        <v>128.30000000000001</v>
      </c>
      <c r="K6196" s="19" t="s">
        <v>801</v>
      </c>
      <c r="L6196" s="19" t="s">
        <v>8263</v>
      </c>
      <c r="N6196" s="19" t="s">
        <v>128</v>
      </c>
      <c r="Q6196" s="20">
        <v>57</v>
      </c>
      <c r="R6196" s="65" t="s">
        <v>8048</v>
      </c>
      <c r="T6196" s="19" t="s">
        <v>4950</v>
      </c>
      <c r="V6196" s="19" t="s">
        <v>119</v>
      </c>
      <c r="X6196" s="19" t="s">
        <v>129</v>
      </c>
      <c r="Z6196" s="44" t="s">
        <v>8068</v>
      </c>
      <c r="AA6196" s="44" t="s">
        <v>121</v>
      </c>
    </row>
    <row r="6197" spans="1:27" hidden="1" x14ac:dyDescent="0.25">
      <c r="A6197" s="26">
        <v>137</v>
      </c>
      <c r="B6197" s="19" t="s">
        <v>8229</v>
      </c>
      <c r="C6197" s="44" t="s">
        <v>114</v>
      </c>
      <c r="D6197" s="19" t="s">
        <v>8230</v>
      </c>
      <c r="E6197" s="19">
        <v>20</v>
      </c>
      <c r="F6197" s="19">
        <v>358</v>
      </c>
      <c r="G6197" s="19">
        <v>630</v>
      </c>
      <c r="H6197" s="19">
        <v>1</v>
      </c>
      <c r="I6197" s="79">
        <v>35.22</v>
      </c>
      <c r="J6197" s="79">
        <v>35.22</v>
      </c>
      <c r="K6197" s="19" t="s">
        <v>801</v>
      </c>
      <c r="L6197" s="19" t="s">
        <v>8280</v>
      </c>
      <c r="Q6197" s="20">
        <v>57</v>
      </c>
      <c r="R6197" s="65" t="s">
        <v>8048</v>
      </c>
      <c r="T6197" s="19" t="s">
        <v>4950</v>
      </c>
      <c r="V6197" s="19" t="s">
        <v>119</v>
      </c>
      <c r="W6197" s="19" t="s">
        <v>129</v>
      </c>
      <c r="Z6197" s="44" t="s">
        <v>8068</v>
      </c>
      <c r="AA6197" s="44" t="s">
        <v>121</v>
      </c>
    </row>
    <row r="6198" spans="1:27" hidden="1" x14ac:dyDescent="0.25">
      <c r="A6198" s="26">
        <v>138</v>
      </c>
      <c r="B6198" s="19" t="s">
        <v>8281</v>
      </c>
      <c r="C6198" s="44" t="s">
        <v>114</v>
      </c>
      <c r="D6198" s="19" t="s">
        <v>7889</v>
      </c>
      <c r="E6198" s="19">
        <v>20</v>
      </c>
      <c r="F6198" s="19">
        <v>270</v>
      </c>
      <c r="G6198" s="19">
        <v>270</v>
      </c>
      <c r="H6198" s="19">
        <v>1</v>
      </c>
      <c r="I6198" s="79">
        <v>11.11</v>
      </c>
      <c r="J6198" s="79">
        <v>11.11</v>
      </c>
      <c r="K6198" s="19" t="s">
        <v>801</v>
      </c>
      <c r="L6198" s="19" t="s">
        <v>8280</v>
      </c>
      <c r="N6198" s="19" t="s">
        <v>128</v>
      </c>
      <c r="Q6198" s="20">
        <v>57</v>
      </c>
      <c r="R6198" s="65" t="s">
        <v>8048</v>
      </c>
      <c r="T6198" s="19" t="s">
        <v>4950</v>
      </c>
      <c r="V6198" s="19" t="s">
        <v>119</v>
      </c>
      <c r="X6198" s="19" t="s">
        <v>129</v>
      </c>
      <c r="Z6198" s="44" t="s">
        <v>8068</v>
      </c>
      <c r="AA6198" s="44" t="s">
        <v>121</v>
      </c>
    </row>
    <row r="6199" spans="1:27" hidden="1" x14ac:dyDescent="0.25">
      <c r="A6199" s="26">
        <v>139</v>
      </c>
      <c r="B6199" s="19" t="s">
        <v>8282</v>
      </c>
      <c r="C6199" s="44" t="s">
        <v>114</v>
      </c>
      <c r="D6199" s="19" t="s">
        <v>8283</v>
      </c>
      <c r="E6199" s="19">
        <v>20</v>
      </c>
      <c r="F6199" s="19">
        <v>500</v>
      </c>
      <c r="G6199" s="19">
        <v>5929</v>
      </c>
      <c r="H6199" s="19">
        <v>2</v>
      </c>
      <c r="I6199" s="79">
        <v>465.42</v>
      </c>
      <c r="J6199" s="79">
        <v>930.85</v>
      </c>
      <c r="K6199" s="19" t="s">
        <v>801</v>
      </c>
      <c r="L6199" s="19" t="s">
        <v>8280</v>
      </c>
      <c r="Q6199" s="20">
        <v>57</v>
      </c>
      <c r="R6199" s="65" t="s">
        <v>8048</v>
      </c>
      <c r="T6199" s="19" t="s">
        <v>4950</v>
      </c>
      <c r="V6199" s="19" t="s">
        <v>119</v>
      </c>
      <c r="Y6199" s="19" t="s">
        <v>129</v>
      </c>
      <c r="Z6199" s="44" t="s">
        <v>8068</v>
      </c>
      <c r="AA6199" s="44" t="s">
        <v>121</v>
      </c>
    </row>
    <row r="6200" spans="1:27" hidden="1" x14ac:dyDescent="0.25">
      <c r="A6200" s="26">
        <v>140</v>
      </c>
      <c r="B6200" s="19" t="s">
        <v>8284</v>
      </c>
      <c r="C6200" s="44" t="s">
        <v>114</v>
      </c>
      <c r="D6200" s="19" t="s">
        <v>8285</v>
      </c>
      <c r="E6200" s="19">
        <v>20</v>
      </c>
      <c r="F6200" s="19">
        <v>500</v>
      </c>
      <c r="G6200" s="19">
        <v>6045</v>
      </c>
      <c r="H6200" s="19">
        <v>2</v>
      </c>
      <c r="I6200" s="79">
        <v>474.54</v>
      </c>
      <c r="J6200" s="79">
        <v>949.07</v>
      </c>
      <c r="K6200" s="19" t="s">
        <v>801</v>
      </c>
      <c r="L6200" s="19" t="s">
        <v>8280</v>
      </c>
      <c r="Q6200" s="20">
        <v>57</v>
      </c>
      <c r="R6200" s="65" t="s">
        <v>8048</v>
      </c>
      <c r="T6200" s="19" t="s">
        <v>4950</v>
      </c>
      <c r="V6200" s="19" t="s">
        <v>119</v>
      </c>
      <c r="Y6200" s="19" t="s">
        <v>129</v>
      </c>
      <c r="Z6200" s="44" t="s">
        <v>8068</v>
      </c>
      <c r="AA6200" s="44" t="s">
        <v>121</v>
      </c>
    </row>
    <row r="6201" spans="1:27" hidden="1" x14ac:dyDescent="0.25">
      <c r="A6201" s="26">
        <v>141</v>
      </c>
      <c r="B6201" s="19" t="s">
        <v>8286</v>
      </c>
      <c r="C6201" s="44" t="s">
        <v>114</v>
      </c>
      <c r="D6201" s="19" t="s">
        <v>8287</v>
      </c>
      <c r="E6201" s="19">
        <v>20</v>
      </c>
      <c r="F6201" s="19">
        <v>243</v>
      </c>
      <c r="G6201" s="19">
        <v>467</v>
      </c>
      <c r="H6201" s="19">
        <v>4</v>
      </c>
      <c r="I6201" s="79">
        <v>17.8</v>
      </c>
      <c r="J6201" s="79">
        <v>71.2</v>
      </c>
      <c r="K6201" s="19" t="s">
        <v>801</v>
      </c>
      <c r="L6201" s="19" t="s">
        <v>8280</v>
      </c>
      <c r="Q6201" s="20">
        <v>57</v>
      </c>
      <c r="R6201" s="65" t="s">
        <v>8048</v>
      </c>
      <c r="T6201" s="19" t="s">
        <v>4950</v>
      </c>
      <c r="V6201" s="19" t="s">
        <v>119</v>
      </c>
      <c r="W6201" s="19" t="s">
        <v>129</v>
      </c>
      <c r="Z6201" s="44" t="s">
        <v>8068</v>
      </c>
      <c r="AA6201" s="44" t="s">
        <v>121</v>
      </c>
    </row>
    <row r="6202" spans="1:27" hidden="1" x14ac:dyDescent="0.25">
      <c r="A6202" s="26">
        <v>142</v>
      </c>
      <c r="B6202" s="19" t="s">
        <v>8288</v>
      </c>
      <c r="C6202" s="44" t="s">
        <v>114</v>
      </c>
      <c r="D6202" s="19" t="s">
        <v>8289</v>
      </c>
      <c r="E6202" s="19">
        <v>20</v>
      </c>
      <c r="F6202" s="19">
        <v>243</v>
      </c>
      <c r="G6202" s="19">
        <v>459</v>
      </c>
      <c r="H6202" s="19">
        <v>4</v>
      </c>
      <c r="I6202" s="79">
        <v>17.5</v>
      </c>
      <c r="J6202" s="79">
        <v>69.98</v>
      </c>
      <c r="K6202" s="19" t="s">
        <v>801</v>
      </c>
      <c r="L6202" s="19" t="s">
        <v>8280</v>
      </c>
      <c r="Q6202" s="20">
        <v>57</v>
      </c>
      <c r="R6202" s="65" t="s">
        <v>8048</v>
      </c>
      <c r="T6202" s="19" t="s">
        <v>4950</v>
      </c>
      <c r="V6202" s="19" t="s">
        <v>119</v>
      </c>
      <c r="W6202" s="19" t="s">
        <v>129</v>
      </c>
      <c r="Z6202" s="44" t="s">
        <v>8068</v>
      </c>
      <c r="AA6202" s="44" t="s">
        <v>121</v>
      </c>
    </row>
    <row r="6203" spans="1:27" hidden="1" x14ac:dyDescent="0.25">
      <c r="A6203" s="26">
        <v>143</v>
      </c>
      <c r="B6203" s="19" t="s">
        <v>8227</v>
      </c>
      <c r="C6203" s="44" t="s">
        <v>114</v>
      </c>
      <c r="D6203" s="19" t="s">
        <v>8228</v>
      </c>
      <c r="E6203" s="19">
        <v>20</v>
      </c>
      <c r="F6203" s="19">
        <v>750</v>
      </c>
      <c r="G6203" s="19">
        <v>965</v>
      </c>
      <c r="H6203" s="19">
        <v>4</v>
      </c>
      <c r="I6203" s="79">
        <v>108.26</v>
      </c>
      <c r="J6203" s="79">
        <v>433.03</v>
      </c>
      <c r="K6203" s="19" t="s">
        <v>801</v>
      </c>
      <c r="L6203" s="19" t="s">
        <v>8280</v>
      </c>
      <c r="N6203" s="19" t="s">
        <v>128</v>
      </c>
      <c r="Q6203" s="20">
        <v>57</v>
      </c>
      <c r="R6203" s="65" t="s">
        <v>8048</v>
      </c>
      <c r="T6203" s="19" t="s">
        <v>4950</v>
      </c>
      <c r="V6203" s="19" t="s">
        <v>119</v>
      </c>
      <c r="X6203" s="19" t="s">
        <v>129</v>
      </c>
      <c r="Z6203" s="44" t="s">
        <v>8068</v>
      </c>
      <c r="AA6203" s="44" t="s">
        <v>121</v>
      </c>
    </row>
    <row r="6204" spans="1:27" hidden="1" x14ac:dyDescent="0.25">
      <c r="A6204" s="26">
        <v>144</v>
      </c>
      <c r="B6204" s="19" t="s">
        <v>8290</v>
      </c>
      <c r="C6204" s="44" t="s">
        <v>114</v>
      </c>
      <c r="D6204" s="19" t="s">
        <v>8228</v>
      </c>
      <c r="E6204" s="19">
        <v>20</v>
      </c>
      <c r="F6204" s="19">
        <v>750</v>
      </c>
      <c r="G6204" s="19">
        <v>965</v>
      </c>
      <c r="H6204" s="19">
        <v>1</v>
      </c>
      <c r="I6204" s="79">
        <v>108.26</v>
      </c>
      <c r="J6204" s="79">
        <v>108.26</v>
      </c>
      <c r="K6204" s="19" t="s">
        <v>801</v>
      </c>
      <c r="L6204" s="19" t="s">
        <v>8280</v>
      </c>
      <c r="N6204" s="19" t="s">
        <v>128</v>
      </c>
      <c r="Q6204" s="20">
        <v>57</v>
      </c>
      <c r="R6204" s="65" t="s">
        <v>8048</v>
      </c>
      <c r="T6204" s="19" t="s">
        <v>4950</v>
      </c>
      <c r="V6204" s="19" t="s">
        <v>119</v>
      </c>
      <c r="X6204" s="19" t="s">
        <v>129</v>
      </c>
      <c r="Z6204" s="44" t="s">
        <v>8068</v>
      </c>
      <c r="AA6204" s="44" t="s">
        <v>121</v>
      </c>
    </row>
    <row r="6205" spans="1:27" hidden="1" x14ac:dyDescent="0.25">
      <c r="A6205" s="26">
        <v>145</v>
      </c>
      <c r="B6205" s="19" t="s">
        <v>8291</v>
      </c>
      <c r="C6205" s="44" t="s">
        <v>114</v>
      </c>
      <c r="D6205" s="19" t="s">
        <v>8228</v>
      </c>
      <c r="E6205" s="19">
        <v>20</v>
      </c>
      <c r="F6205" s="19">
        <v>750</v>
      </c>
      <c r="G6205" s="19">
        <v>965</v>
      </c>
      <c r="H6205" s="19">
        <v>1</v>
      </c>
      <c r="I6205" s="79">
        <v>108.26</v>
      </c>
      <c r="J6205" s="79">
        <v>108.26</v>
      </c>
      <c r="K6205" s="19" t="s">
        <v>801</v>
      </c>
      <c r="L6205" s="19" t="s">
        <v>8280</v>
      </c>
      <c r="N6205" s="19" t="s">
        <v>128</v>
      </c>
      <c r="Q6205" s="20">
        <v>57</v>
      </c>
      <c r="R6205" s="65" t="s">
        <v>8048</v>
      </c>
      <c r="T6205" s="19" t="s">
        <v>4950</v>
      </c>
      <c r="V6205" s="19" t="s">
        <v>119</v>
      </c>
      <c r="X6205" s="19" t="s">
        <v>129</v>
      </c>
      <c r="Z6205" s="44" t="s">
        <v>8068</v>
      </c>
      <c r="AA6205" s="44" t="s">
        <v>121</v>
      </c>
    </row>
    <row r="6206" spans="1:27" hidden="1" x14ac:dyDescent="0.25">
      <c r="A6206" s="26">
        <v>146</v>
      </c>
      <c r="B6206" s="19" t="s">
        <v>8281</v>
      </c>
      <c r="C6206" s="44" t="s">
        <v>114</v>
      </c>
      <c r="D6206" s="19" t="s">
        <v>7889</v>
      </c>
      <c r="E6206" s="19">
        <v>20</v>
      </c>
      <c r="F6206" s="19">
        <v>270</v>
      </c>
      <c r="G6206" s="19">
        <v>270</v>
      </c>
      <c r="H6206" s="19">
        <v>1</v>
      </c>
      <c r="I6206" s="79">
        <v>11.11</v>
      </c>
      <c r="J6206" s="79">
        <v>11.11</v>
      </c>
      <c r="K6206" s="19" t="s">
        <v>8292</v>
      </c>
      <c r="L6206" s="19" t="s">
        <v>8293</v>
      </c>
      <c r="N6206" s="19" t="s">
        <v>128</v>
      </c>
      <c r="Q6206" s="20">
        <v>57</v>
      </c>
      <c r="R6206" s="65" t="s">
        <v>8048</v>
      </c>
      <c r="T6206" s="19" t="s">
        <v>4950</v>
      </c>
      <c r="V6206" s="19" t="s">
        <v>119</v>
      </c>
      <c r="X6206" s="19" t="s">
        <v>129</v>
      </c>
      <c r="Z6206" s="44" t="s">
        <v>8068</v>
      </c>
      <c r="AA6206" s="44" t="s">
        <v>3638</v>
      </c>
    </row>
    <row r="6207" spans="1:27" hidden="1" x14ac:dyDescent="0.25">
      <c r="A6207" s="26">
        <v>147</v>
      </c>
      <c r="B6207" s="19" t="s">
        <v>8232</v>
      </c>
      <c r="C6207" s="44" t="s">
        <v>114</v>
      </c>
      <c r="D6207" s="19" t="s">
        <v>7889</v>
      </c>
      <c r="E6207" s="19">
        <v>20</v>
      </c>
      <c r="F6207" s="19">
        <v>270</v>
      </c>
      <c r="G6207" s="19">
        <v>270</v>
      </c>
      <c r="H6207" s="19">
        <v>1</v>
      </c>
      <c r="I6207" s="79">
        <v>11.11</v>
      </c>
      <c r="J6207" s="79">
        <v>11.11</v>
      </c>
      <c r="K6207" s="19" t="s">
        <v>8292</v>
      </c>
      <c r="L6207" s="19" t="s">
        <v>8293</v>
      </c>
      <c r="N6207" s="19" t="s">
        <v>128</v>
      </c>
      <c r="Q6207" s="20">
        <v>57</v>
      </c>
      <c r="R6207" s="65" t="s">
        <v>8048</v>
      </c>
      <c r="T6207" s="19" t="s">
        <v>4950</v>
      </c>
      <c r="V6207" s="19" t="s">
        <v>119</v>
      </c>
      <c r="X6207" s="19" t="s">
        <v>129</v>
      </c>
      <c r="Z6207" s="44" t="s">
        <v>8068</v>
      </c>
      <c r="AA6207" s="44" t="s">
        <v>3638</v>
      </c>
    </row>
    <row r="6208" spans="1:27" hidden="1" x14ac:dyDescent="0.25">
      <c r="A6208" s="26">
        <v>148</v>
      </c>
      <c r="B6208" s="19" t="s">
        <v>8249</v>
      </c>
      <c r="C6208" s="44" t="s">
        <v>114</v>
      </c>
      <c r="D6208" s="19" t="s">
        <v>7889</v>
      </c>
      <c r="E6208" s="19">
        <v>20</v>
      </c>
      <c r="F6208" s="19">
        <v>270</v>
      </c>
      <c r="G6208" s="19">
        <v>270</v>
      </c>
      <c r="H6208" s="19">
        <v>1</v>
      </c>
      <c r="I6208" s="79">
        <v>11.11</v>
      </c>
      <c r="J6208" s="79">
        <v>11.11</v>
      </c>
      <c r="K6208" s="19" t="s">
        <v>8292</v>
      </c>
      <c r="L6208" s="19" t="s">
        <v>8293</v>
      </c>
      <c r="N6208" s="19" t="s">
        <v>128</v>
      </c>
      <c r="Q6208" s="20">
        <v>57</v>
      </c>
      <c r="R6208" s="65" t="s">
        <v>8048</v>
      </c>
      <c r="T6208" s="19" t="s">
        <v>4950</v>
      </c>
      <c r="V6208" s="19" t="s">
        <v>119</v>
      </c>
      <c r="X6208" s="19" t="s">
        <v>129</v>
      </c>
      <c r="Z6208" s="44" t="s">
        <v>8068</v>
      </c>
      <c r="AA6208" s="44" t="s">
        <v>3638</v>
      </c>
    </row>
    <row r="6209" spans="1:27" hidden="1" x14ac:dyDescent="0.25">
      <c r="A6209" s="26">
        <v>149</v>
      </c>
      <c r="B6209" s="19" t="s">
        <v>7983</v>
      </c>
      <c r="C6209" s="44" t="s">
        <v>114</v>
      </c>
      <c r="D6209" s="19" t="s">
        <v>8294</v>
      </c>
      <c r="E6209" s="19">
        <v>25</v>
      </c>
      <c r="F6209" s="19">
        <v>25</v>
      </c>
      <c r="G6209" s="19">
        <v>8000</v>
      </c>
      <c r="H6209" s="19">
        <v>1</v>
      </c>
      <c r="I6209" s="79">
        <v>39.25</v>
      </c>
      <c r="J6209" s="79">
        <v>39.25</v>
      </c>
      <c r="K6209" s="19" t="s">
        <v>1960</v>
      </c>
      <c r="L6209" s="19" t="s">
        <v>8295</v>
      </c>
      <c r="Q6209" s="20">
        <v>57</v>
      </c>
      <c r="R6209" s="65" t="s">
        <v>8048</v>
      </c>
      <c r="T6209" s="19" t="s">
        <v>4950</v>
      </c>
      <c r="V6209" s="19" t="s">
        <v>119</v>
      </c>
      <c r="Z6209" s="44" t="s">
        <v>8068</v>
      </c>
      <c r="AA6209" s="44" t="s">
        <v>121</v>
      </c>
    </row>
    <row r="6210" spans="1:27" hidden="1" x14ac:dyDescent="0.25">
      <c r="A6210" s="26">
        <v>150</v>
      </c>
      <c r="B6210" s="19" t="s">
        <v>8296</v>
      </c>
      <c r="C6210" s="44" t="s">
        <v>114</v>
      </c>
      <c r="D6210" s="19" t="s">
        <v>5369</v>
      </c>
      <c r="E6210" s="19">
        <v>25</v>
      </c>
      <c r="F6210" s="19">
        <v>300</v>
      </c>
      <c r="G6210" s="19">
        <v>500</v>
      </c>
      <c r="H6210" s="19">
        <v>2</v>
      </c>
      <c r="I6210" s="79">
        <v>28.6</v>
      </c>
      <c r="J6210" s="79">
        <v>57.21</v>
      </c>
      <c r="K6210" s="19" t="s">
        <v>1960</v>
      </c>
      <c r="L6210" s="19" t="s">
        <v>8295</v>
      </c>
      <c r="N6210" s="19" t="s">
        <v>128</v>
      </c>
      <c r="Q6210" s="20">
        <v>57</v>
      </c>
      <c r="R6210" s="65" t="s">
        <v>8048</v>
      </c>
      <c r="T6210" s="19" t="s">
        <v>4950</v>
      </c>
      <c r="V6210" s="19" t="s">
        <v>119</v>
      </c>
      <c r="X6210" s="19" t="s">
        <v>129</v>
      </c>
      <c r="Z6210" s="44" t="s">
        <v>8068</v>
      </c>
      <c r="AA6210" s="44" t="s">
        <v>121</v>
      </c>
    </row>
    <row r="6211" spans="1:27" hidden="1" x14ac:dyDescent="0.25">
      <c r="A6211" s="26">
        <v>151</v>
      </c>
      <c r="B6211" s="19" t="s">
        <v>8297</v>
      </c>
      <c r="C6211" s="44" t="s">
        <v>114</v>
      </c>
      <c r="D6211" s="19" t="s">
        <v>8298</v>
      </c>
      <c r="E6211" s="19">
        <v>25</v>
      </c>
      <c r="F6211" s="19">
        <v>440</v>
      </c>
      <c r="G6211" s="19">
        <v>1110</v>
      </c>
      <c r="H6211" s="19">
        <v>3</v>
      </c>
      <c r="I6211" s="79">
        <v>95.36</v>
      </c>
      <c r="J6211" s="79">
        <v>286.07</v>
      </c>
      <c r="K6211" s="19" t="s">
        <v>1960</v>
      </c>
      <c r="L6211" s="19" t="s">
        <v>8295</v>
      </c>
      <c r="Q6211" s="20">
        <v>57</v>
      </c>
      <c r="R6211" s="65" t="s">
        <v>8048</v>
      </c>
      <c r="T6211" s="19" t="s">
        <v>4950</v>
      </c>
      <c r="V6211" s="19" t="s">
        <v>119</v>
      </c>
      <c r="W6211" s="19" t="s">
        <v>129</v>
      </c>
      <c r="Z6211" s="44" t="s">
        <v>8068</v>
      </c>
      <c r="AA6211" s="44" t="s">
        <v>121</v>
      </c>
    </row>
    <row r="6212" spans="1:27" hidden="1" x14ac:dyDescent="0.25">
      <c r="A6212" s="26">
        <v>152</v>
      </c>
      <c r="B6212" s="19" t="s">
        <v>8299</v>
      </c>
      <c r="C6212" s="44" t="s">
        <v>114</v>
      </c>
      <c r="D6212" s="19" t="s">
        <v>8300</v>
      </c>
      <c r="E6212" s="19">
        <v>25</v>
      </c>
      <c r="F6212" s="19">
        <v>160</v>
      </c>
      <c r="G6212" s="19">
        <v>240</v>
      </c>
      <c r="H6212" s="19">
        <v>4</v>
      </c>
      <c r="I6212" s="79">
        <v>7.54</v>
      </c>
      <c r="J6212" s="79">
        <v>30.14</v>
      </c>
      <c r="K6212" s="19" t="s">
        <v>1960</v>
      </c>
      <c r="L6212" s="19" t="s">
        <v>8295</v>
      </c>
      <c r="Q6212" s="20">
        <v>57</v>
      </c>
      <c r="R6212" s="65" t="s">
        <v>8048</v>
      </c>
      <c r="T6212" s="19" t="s">
        <v>4950</v>
      </c>
      <c r="V6212" s="19" t="s">
        <v>119</v>
      </c>
      <c r="W6212" s="19" t="s">
        <v>129</v>
      </c>
      <c r="Z6212" s="44" t="s">
        <v>8068</v>
      </c>
      <c r="AA6212" s="44" t="s">
        <v>121</v>
      </c>
    </row>
    <row r="6213" spans="1:27" hidden="1" x14ac:dyDescent="0.25">
      <c r="A6213" s="26">
        <v>153</v>
      </c>
      <c r="B6213" s="19" t="s">
        <v>8301</v>
      </c>
      <c r="C6213" s="44" t="s">
        <v>114</v>
      </c>
      <c r="D6213" s="19" t="s">
        <v>8302</v>
      </c>
      <c r="E6213" s="19">
        <v>25</v>
      </c>
      <c r="F6213" s="19">
        <v>160</v>
      </c>
      <c r="G6213" s="19">
        <v>534</v>
      </c>
      <c r="H6213" s="19">
        <v>3</v>
      </c>
      <c r="I6213" s="79">
        <v>16.399999999999999</v>
      </c>
      <c r="J6213" s="79">
        <v>49.2</v>
      </c>
      <c r="K6213" s="19" t="s">
        <v>1960</v>
      </c>
      <c r="L6213" s="19" t="s">
        <v>8295</v>
      </c>
      <c r="Q6213" s="20">
        <v>57</v>
      </c>
      <c r="R6213" s="65" t="s">
        <v>8048</v>
      </c>
      <c r="T6213" s="19" t="s">
        <v>4950</v>
      </c>
      <c r="V6213" s="19" t="s">
        <v>119</v>
      </c>
      <c r="W6213" s="19" t="s">
        <v>129</v>
      </c>
      <c r="Z6213" s="44" t="s">
        <v>8068</v>
      </c>
      <c r="AA6213" s="44" t="s">
        <v>121</v>
      </c>
    </row>
    <row r="6214" spans="1:27" hidden="1" x14ac:dyDescent="0.25">
      <c r="A6214" s="26">
        <v>154</v>
      </c>
      <c r="B6214" s="19" t="s">
        <v>8303</v>
      </c>
      <c r="C6214" s="44" t="s">
        <v>114</v>
      </c>
      <c r="D6214" s="19" t="s">
        <v>8304</v>
      </c>
      <c r="E6214" s="19">
        <v>25</v>
      </c>
      <c r="F6214" s="19">
        <v>500</v>
      </c>
      <c r="G6214" s="19">
        <v>6306</v>
      </c>
      <c r="H6214" s="19">
        <v>2</v>
      </c>
      <c r="I6214" s="79">
        <v>618.78</v>
      </c>
      <c r="J6214" s="79">
        <v>1237.55</v>
      </c>
      <c r="K6214" s="19" t="s">
        <v>1960</v>
      </c>
      <c r="L6214" s="19" t="s">
        <v>8295</v>
      </c>
      <c r="Q6214" s="20">
        <v>57</v>
      </c>
      <c r="R6214" s="65" t="s">
        <v>8048</v>
      </c>
      <c r="T6214" s="19" t="s">
        <v>4950</v>
      </c>
      <c r="V6214" s="19" t="s">
        <v>119</v>
      </c>
      <c r="Y6214" s="19" t="s">
        <v>129</v>
      </c>
      <c r="Z6214" s="44" t="s">
        <v>8068</v>
      </c>
      <c r="AA6214" s="44" t="s">
        <v>121</v>
      </c>
    </row>
    <row r="6215" spans="1:27" hidden="1" x14ac:dyDescent="0.25">
      <c r="A6215" s="26">
        <v>155</v>
      </c>
      <c r="B6215" s="19" t="s">
        <v>8305</v>
      </c>
      <c r="C6215" s="44" t="s">
        <v>114</v>
      </c>
      <c r="D6215" s="19" t="s">
        <v>8306</v>
      </c>
      <c r="E6215" s="19">
        <v>25</v>
      </c>
      <c r="F6215" s="19">
        <v>500</v>
      </c>
      <c r="G6215" s="19">
        <v>2983</v>
      </c>
      <c r="H6215" s="19">
        <v>1</v>
      </c>
      <c r="I6215" s="79">
        <v>292.70999999999998</v>
      </c>
      <c r="J6215" s="79">
        <v>292.70999999999998</v>
      </c>
      <c r="K6215" s="19" t="s">
        <v>1960</v>
      </c>
      <c r="L6215" s="19" t="s">
        <v>8295</v>
      </c>
      <c r="P6215" s="19" t="s">
        <v>129</v>
      </c>
      <c r="Q6215" s="20">
        <v>57</v>
      </c>
      <c r="R6215" s="65" t="s">
        <v>8048</v>
      </c>
      <c r="T6215" s="19" t="s">
        <v>4950</v>
      </c>
      <c r="V6215" s="19" t="s">
        <v>119</v>
      </c>
      <c r="Y6215" s="19" t="s">
        <v>129</v>
      </c>
      <c r="Z6215" s="44" t="s">
        <v>8068</v>
      </c>
      <c r="AA6215" s="44" t="s">
        <v>121</v>
      </c>
    </row>
    <row r="6216" spans="1:27" hidden="1" x14ac:dyDescent="0.25">
      <c r="A6216" s="26">
        <v>156</v>
      </c>
      <c r="B6216" s="19" t="s">
        <v>8307</v>
      </c>
      <c r="C6216" s="44" t="s">
        <v>114</v>
      </c>
      <c r="D6216" s="19" t="s">
        <v>8308</v>
      </c>
      <c r="E6216" s="19">
        <v>25</v>
      </c>
      <c r="F6216" s="19">
        <v>500</v>
      </c>
      <c r="G6216" s="19">
        <v>2908</v>
      </c>
      <c r="H6216" s="19">
        <v>1</v>
      </c>
      <c r="I6216" s="79">
        <v>285.35000000000002</v>
      </c>
      <c r="J6216" s="79">
        <v>285.35000000000002</v>
      </c>
      <c r="K6216" s="19" t="s">
        <v>1960</v>
      </c>
      <c r="L6216" s="19" t="s">
        <v>8295</v>
      </c>
      <c r="P6216" s="19" t="s">
        <v>129</v>
      </c>
      <c r="Q6216" s="20">
        <v>57</v>
      </c>
      <c r="R6216" s="65" t="s">
        <v>8048</v>
      </c>
      <c r="T6216" s="19" t="s">
        <v>4950</v>
      </c>
      <c r="V6216" s="19" t="s">
        <v>119</v>
      </c>
      <c r="Y6216" s="19" t="s">
        <v>129</v>
      </c>
      <c r="Z6216" s="44" t="s">
        <v>8068</v>
      </c>
      <c r="AA6216" s="44" t="s">
        <v>121</v>
      </c>
    </row>
    <row r="6217" spans="1:27" hidden="1" x14ac:dyDescent="0.25">
      <c r="A6217" s="26">
        <v>157</v>
      </c>
      <c r="B6217" s="19" t="s">
        <v>8309</v>
      </c>
      <c r="C6217" s="44" t="s">
        <v>114</v>
      </c>
      <c r="D6217" s="19" t="s">
        <v>8310</v>
      </c>
      <c r="E6217" s="19">
        <v>25</v>
      </c>
      <c r="F6217" s="19">
        <v>242</v>
      </c>
      <c r="G6217" s="19">
        <v>451</v>
      </c>
      <c r="H6217" s="19">
        <v>4</v>
      </c>
      <c r="I6217" s="79">
        <v>21.4</v>
      </c>
      <c r="J6217" s="79">
        <v>85.6</v>
      </c>
      <c r="K6217" s="19" t="s">
        <v>1960</v>
      </c>
      <c r="L6217" s="19" t="s">
        <v>8295</v>
      </c>
      <c r="Q6217" s="20">
        <v>57</v>
      </c>
      <c r="R6217" s="65" t="s">
        <v>8048</v>
      </c>
      <c r="T6217" s="19" t="s">
        <v>4950</v>
      </c>
      <c r="V6217" s="19" t="s">
        <v>119</v>
      </c>
      <c r="W6217" s="19" t="s">
        <v>129</v>
      </c>
      <c r="Z6217" s="44" t="s">
        <v>8068</v>
      </c>
      <c r="AA6217" s="44" t="s">
        <v>121</v>
      </c>
    </row>
    <row r="6218" spans="1:27" hidden="1" x14ac:dyDescent="0.25">
      <c r="A6218" s="26">
        <v>158</v>
      </c>
      <c r="B6218" s="19" t="s">
        <v>8311</v>
      </c>
      <c r="C6218" s="44" t="s">
        <v>114</v>
      </c>
      <c r="D6218" s="19" t="s">
        <v>8298</v>
      </c>
      <c r="E6218" s="19">
        <v>25</v>
      </c>
      <c r="F6218" s="19">
        <v>440</v>
      </c>
      <c r="G6218" s="19">
        <v>1110</v>
      </c>
      <c r="H6218" s="19">
        <v>2</v>
      </c>
      <c r="I6218" s="79">
        <v>95.36</v>
      </c>
      <c r="J6218" s="79">
        <v>190.71</v>
      </c>
      <c r="K6218" s="19" t="s">
        <v>1960</v>
      </c>
      <c r="L6218" s="19" t="s">
        <v>8295</v>
      </c>
      <c r="Q6218" s="20">
        <v>57</v>
      </c>
      <c r="R6218" s="65" t="s">
        <v>8048</v>
      </c>
      <c r="T6218" s="19" t="s">
        <v>4950</v>
      </c>
      <c r="V6218" s="19" t="s">
        <v>119</v>
      </c>
      <c r="W6218" s="19" t="s">
        <v>129</v>
      </c>
      <c r="Z6218" s="44" t="s">
        <v>8068</v>
      </c>
      <c r="AA6218" s="44" t="s">
        <v>121</v>
      </c>
    </row>
    <row r="6219" spans="1:27" hidden="1" x14ac:dyDescent="0.25">
      <c r="A6219" s="26">
        <v>159</v>
      </c>
      <c r="B6219" s="19" t="s">
        <v>7140</v>
      </c>
      <c r="C6219" s="44" t="s">
        <v>114</v>
      </c>
      <c r="D6219" s="19" t="s">
        <v>7141</v>
      </c>
      <c r="E6219" s="19">
        <v>25</v>
      </c>
      <c r="F6219" s="19">
        <v>480</v>
      </c>
      <c r="G6219" s="19">
        <v>785</v>
      </c>
      <c r="H6219" s="19">
        <v>1</v>
      </c>
      <c r="I6219" s="79">
        <v>67.23</v>
      </c>
      <c r="J6219" s="79">
        <v>67.23</v>
      </c>
      <c r="K6219" s="19" t="s">
        <v>1960</v>
      </c>
      <c r="L6219" s="19" t="s">
        <v>8295</v>
      </c>
      <c r="N6219" s="19" t="s">
        <v>128</v>
      </c>
      <c r="Q6219" s="20">
        <v>57</v>
      </c>
      <c r="R6219" s="65" t="s">
        <v>8048</v>
      </c>
      <c r="T6219" s="19" t="s">
        <v>4950</v>
      </c>
      <c r="V6219" s="19" t="s">
        <v>119</v>
      </c>
      <c r="X6219" s="19" t="s">
        <v>129</v>
      </c>
      <c r="Z6219" s="44" t="s">
        <v>8068</v>
      </c>
      <c r="AA6219" s="44" t="s">
        <v>121</v>
      </c>
    </row>
    <row r="6220" spans="1:27" hidden="1" x14ac:dyDescent="0.25">
      <c r="A6220" s="26">
        <v>160</v>
      </c>
      <c r="B6220" s="19" t="s">
        <v>8312</v>
      </c>
      <c r="C6220" s="44" t="s">
        <v>114</v>
      </c>
      <c r="D6220" s="19" t="s">
        <v>8313</v>
      </c>
      <c r="E6220" s="19">
        <v>25</v>
      </c>
      <c r="F6220" s="19">
        <v>1235</v>
      </c>
      <c r="G6220" s="19">
        <v>1880</v>
      </c>
      <c r="H6220" s="19">
        <v>4</v>
      </c>
      <c r="I6220" s="79">
        <v>418.72</v>
      </c>
      <c r="J6220" s="79">
        <v>1674.9</v>
      </c>
      <c r="K6220" s="19" t="s">
        <v>1960</v>
      </c>
      <c r="L6220" s="19" t="s">
        <v>8295</v>
      </c>
      <c r="N6220" s="19" t="s">
        <v>128</v>
      </c>
      <c r="Q6220" s="20">
        <v>57</v>
      </c>
      <c r="R6220" s="65" t="s">
        <v>8048</v>
      </c>
      <c r="T6220" s="19" t="s">
        <v>4950</v>
      </c>
      <c r="V6220" s="19" t="s">
        <v>119</v>
      </c>
      <c r="X6220" s="19" t="s">
        <v>129</v>
      </c>
      <c r="Z6220" s="44" t="s">
        <v>8068</v>
      </c>
      <c r="AA6220" s="44" t="s">
        <v>121</v>
      </c>
    </row>
    <row r="6221" spans="1:27" hidden="1" x14ac:dyDescent="0.25">
      <c r="A6221" s="26">
        <v>161</v>
      </c>
      <c r="B6221" s="19" t="s">
        <v>8297</v>
      </c>
      <c r="C6221" s="44" t="s">
        <v>114</v>
      </c>
      <c r="D6221" s="19" t="s">
        <v>8298</v>
      </c>
      <c r="E6221" s="19">
        <v>25</v>
      </c>
      <c r="F6221" s="19">
        <v>440</v>
      </c>
      <c r="G6221" s="19">
        <v>1110</v>
      </c>
      <c r="H6221" s="19">
        <v>1</v>
      </c>
      <c r="I6221" s="79">
        <v>95.36</v>
      </c>
      <c r="J6221" s="79">
        <v>95.36</v>
      </c>
      <c r="K6221" s="19" t="s">
        <v>1960</v>
      </c>
      <c r="L6221" s="19" t="s">
        <v>8314</v>
      </c>
      <c r="Q6221" s="20">
        <v>57</v>
      </c>
      <c r="R6221" s="65" t="s">
        <v>8048</v>
      </c>
      <c r="T6221" s="19" t="s">
        <v>4950</v>
      </c>
      <c r="V6221" s="19" t="s">
        <v>119</v>
      </c>
      <c r="W6221" s="19" t="s">
        <v>129</v>
      </c>
      <c r="Z6221" s="44" t="s">
        <v>8068</v>
      </c>
      <c r="AA6221" s="44" t="s">
        <v>121</v>
      </c>
    </row>
    <row r="6222" spans="1:27" hidden="1" x14ac:dyDescent="0.25">
      <c r="A6222" s="26">
        <v>162</v>
      </c>
      <c r="B6222" s="19" t="s">
        <v>8301</v>
      </c>
      <c r="C6222" s="44" t="s">
        <v>114</v>
      </c>
      <c r="D6222" s="19" t="s">
        <v>8302</v>
      </c>
      <c r="E6222" s="19">
        <v>25</v>
      </c>
      <c r="F6222" s="19">
        <v>160</v>
      </c>
      <c r="G6222" s="19">
        <v>534</v>
      </c>
      <c r="H6222" s="19">
        <v>1</v>
      </c>
      <c r="I6222" s="79">
        <v>16.399999999999999</v>
      </c>
      <c r="J6222" s="79">
        <v>16.399999999999999</v>
      </c>
      <c r="K6222" s="19" t="s">
        <v>1960</v>
      </c>
      <c r="L6222" s="19" t="s">
        <v>8314</v>
      </c>
      <c r="Q6222" s="20">
        <v>57</v>
      </c>
      <c r="R6222" s="65" t="s">
        <v>8048</v>
      </c>
      <c r="T6222" s="19" t="s">
        <v>4950</v>
      </c>
      <c r="V6222" s="19" t="s">
        <v>119</v>
      </c>
      <c r="W6222" s="19" t="s">
        <v>129</v>
      </c>
      <c r="Z6222" s="44" t="s">
        <v>8068</v>
      </c>
      <c r="AA6222" s="44" t="s">
        <v>121</v>
      </c>
    </row>
    <row r="6223" spans="1:27" hidden="1" x14ac:dyDescent="0.25">
      <c r="A6223" s="26">
        <v>163</v>
      </c>
      <c r="B6223" s="19" t="s">
        <v>8315</v>
      </c>
      <c r="C6223" s="44" t="s">
        <v>114</v>
      </c>
      <c r="D6223" s="19" t="s">
        <v>8316</v>
      </c>
      <c r="E6223" s="19">
        <v>25</v>
      </c>
      <c r="F6223" s="19">
        <v>500</v>
      </c>
      <c r="G6223" s="19">
        <v>2527</v>
      </c>
      <c r="H6223" s="19">
        <v>1</v>
      </c>
      <c r="I6223" s="79">
        <v>247.96</v>
      </c>
      <c r="J6223" s="79">
        <v>247.96</v>
      </c>
      <c r="K6223" s="19" t="s">
        <v>1960</v>
      </c>
      <c r="L6223" s="19" t="s">
        <v>8314</v>
      </c>
      <c r="P6223" s="19" t="s">
        <v>129</v>
      </c>
      <c r="Q6223" s="20">
        <v>57</v>
      </c>
      <c r="R6223" s="65" t="s">
        <v>8048</v>
      </c>
      <c r="T6223" s="19" t="s">
        <v>4950</v>
      </c>
      <c r="V6223" s="19" t="s">
        <v>119</v>
      </c>
      <c r="Y6223" s="19" t="s">
        <v>129</v>
      </c>
      <c r="Z6223" s="44" t="s">
        <v>8068</v>
      </c>
      <c r="AA6223" s="44" t="s">
        <v>121</v>
      </c>
    </row>
    <row r="6224" spans="1:27" hidden="1" x14ac:dyDescent="0.25">
      <c r="A6224" s="26">
        <v>164</v>
      </c>
      <c r="B6224" s="19" t="s">
        <v>8317</v>
      </c>
      <c r="C6224" s="44" t="s">
        <v>114</v>
      </c>
      <c r="D6224" s="19" t="s">
        <v>8318</v>
      </c>
      <c r="E6224" s="19">
        <v>25</v>
      </c>
      <c r="F6224" s="19">
        <v>500</v>
      </c>
      <c r="G6224" s="19">
        <v>2602</v>
      </c>
      <c r="H6224" s="19">
        <v>1</v>
      </c>
      <c r="I6224" s="79">
        <v>255.32</v>
      </c>
      <c r="J6224" s="79">
        <v>255.32</v>
      </c>
      <c r="K6224" s="19" t="s">
        <v>1960</v>
      </c>
      <c r="L6224" s="19" t="s">
        <v>8314</v>
      </c>
      <c r="P6224" s="19" t="s">
        <v>129</v>
      </c>
      <c r="Q6224" s="20">
        <v>57</v>
      </c>
      <c r="R6224" s="65" t="s">
        <v>8048</v>
      </c>
      <c r="T6224" s="19" t="s">
        <v>4950</v>
      </c>
      <c r="V6224" s="19" t="s">
        <v>119</v>
      </c>
      <c r="Y6224" s="19" t="s">
        <v>129</v>
      </c>
      <c r="Z6224" s="44" t="s">
        <v>8068</v>
      </c>
      <c r="AA6224" s="44" t="s">
        <v>121</v>
      </c>
    </row>
    <row r="6225" spans="1:27" hidden="1" x14ac:dyDescent="0.25">
      <c r="A6225" s="26">
        <v>165</v>
      </c>
      <c r="B6225" s="19" t="s">
        <v>8319</v>
      </c>
      <c r="C6225" s="44" t="s">
        <v>114</v>
      </c>
      <c r="D6225" s="19" t="s">
        <v>8298</v>
      </c>
      <c r="E6225" s="19">
        <v>25</v>
      </c>
      <c r="F6225" s="19">
        <v>440</v>
      </c>
      <c r="G6225" s="19">
        <v>1110</v>
      </c>
      <c r="H6225" s="19">
        <v>4</v>
      </c>
      <c r="I6225" s="79">
        <v>95.36</v>
      </c>
      <c r="J6225" s="79">
        <v>381.42</v>
      </c>
      <c r="K6225" s="19" t="s">
        <v>1960</v>
      </c>
      <c r="L6225" s="19" t="s">
        <v>8314</v>
      </c>
      <c r="Q6225" s="20">
        <v>57</v>
      </c>
      <c r="R6225" s="65" t="s">
        <v>8048</v>
      </c>
      <c r="T6225" s="19" t="s">
        <v>4950</v>
      </c>
      <c r="V6225" s="19" t="s">
        <v>119</v>
      </c>
      <c r="W6225" s="19" t="s">
        <v>129</v>
      </c>
      <c r="Z6225" s="44" t="s">
        <v>8068</v>
      </c>
      <c r="AA6225" s="44" t="s">
        <v>121</v>
      </c>
    </row>
    <row r="6226" spans="1:27" hidden="1" x14ac:dyDescent="0.25">
      <c r="A6226" s="26">
        <v>166</v>
      </c>
      <c r="B6226" s="19" t="s">
        <v>8311</v>
      </c>
      <c r="C6226" s="44" t="s">
        <v>114</v>
      </c>
      <c r="D6226" s="19" t="s">
        <v>8298</v>
      </c>
      <c r="E6226" s="19">
        <v>25</v>
      </c>
      <c r="F6226" s="19">
        <v>440</v>
      </c>
      <c r="G6226" s="19">
        <v>1110</v>
      </c>
      <c r="H6226" s="19">
        <v>2</v>
      </c>
      <c r="I6226" s="79">
        <v>95.36</v>
      </c>
      <c r="J6226" s="79">
        <v>190.71</v>
      </c>
      <c r="K6226" s="19" t="s">
        <v>1960</v>
      </c>
      <c r="L6226" s="19" t="s">
        <v>8314</v>
      </c>
      <c r="Q6226" s="20">
        <v>57</v>
      </c>
      <c r="R6226" s="65" t="s">
        <v>8048</v>
      </c>
      <c r="T6226" s="19" t="s">
        <v>4950</v>
      </c>
      <c r="V6226" s="19" t="s">
        <v>119</v>
      </c>
      <c r="W6226" s="19" t="s">
        <v>129</v>
      </c>
      <c r="Z6226" s="44" t="s">
        <v>8068</v>
      </c>
      <c r="AA6226" s="44" t="s">
        <v>121</v>
      </c>
    </row>
    <row r="6227" spans="1:27" hidden="1" x14ac:dyDescent="0.25">
      <c r="A6227" s="26">
        <v>167</v>
      </c>
      <c r="B6227" s="19" t="s">
        <v>8320</v>
      </c>
      <c r="C6227" s="44" t="s">
        <v>114</v>
      </c>
      <c r="D6227" s="19" t="s">
        <v>8300</v>
      </c>
      <c r="E6227" s="19">
        <v>25</v>
      </c>
      <c r="F6227" s="19">
        <v>160</v>
      </c>
      <c r="G6227" s="19">
        <v>240</v>
      </c>
      <c r="H6227" s="19">
        <v>4</v>
      </c>
      <c r="I6227" s="79">
        <v>7.54</v>
      </c>
      <c r="J6227" s="79">
        <v>30.14</v>
      </c>
      <c r="K6227" s="19" t="s">
        <v>1960</v>
      </c>
      <c r="L6227" s="19" t="s">
        <v>8314</v>
      </c>
      <c r="Q6227" s="20">
        <v>57</v>
      </c>
      <c r="R6227" s="65" t="s">
        <v>8048</v>
      </c>
      <c r="T6227" s="19" t="s">
        <v>4950</v>
      </c>
      <c r="V6227" s="19" t="s">
        <v>119</v>
      </c>
      <c r="W6227" s="19" t="s">
        <v>129</v>
      </c>
      <c r="Z6227" s="44" t="s">
        <v>8068</v>
      </c>
      <c r="AA6227" s="44" t="s">
        <v>121</v>
      </c>
    </row>
    <row r="6228" spans="1:27" hidden="1" x14ac:dyDescent="0.25">
      <c r="A6228" s="26">
        <v>168</v>
      </c>
      <c r="B6228" s="19" t="s">
        <v>8321</v>
      </c>
      <c r="C6228" s="44" t="s">
        <v>114</v>
      </c>
      <c r="D6228" s="19" t="s">
        <v>8322</v>
      </c>
      <c r="E6228" s="19">
        <v>25</v>
      </c>
      <c r="F6228" s="19">
        <v>160</v>
      </c>
      <c r="G6228" s="19">
        <v>1080</v>
      </c>
      <c r="H6228" s="19">
        <v>4</v>
      </c>
      <c r="I6228" s="79">
        <v>27.65</v>
      </c>
      <c r="J6228" s="79">
        <v>110.61</v>
      </c>
      <c r="K6228" s="19" t="s">
        <v>1960</v>
      </c>
      <c r="L6228" s="19" t="s">
        <v>8314</v>
      </c>
      <c r="Q6228" s="20">
        <v>57</v>
      </c>
      <c r="R6228" s="65" t="s">
        <v>8048</v>
      </c>
      <c r="T6228" s="19" t="s">
        <v>4950</v>
      </c>
      <c r="V6228" s="19" t="s">
        <v>119</v>
      </c>
      <c r="W6228" s="19" t="s">
        <v>129</v>
      </c>
      <c r="Z6228" s="44" t="s">
        <v>8068</v>
      </c>
      <c r="AA6228" s="44" t="s">
        <v>121</v>
      </c>
    </row>
    <row r="6229" spans="1:27" hidden="1" x14ac:dyDescent="0.25">
      <c r="A6229" s="26">
        <v>169</v>
      </c>
      <c r="B6229" s="19" t="s">
        <v>7140</v>
      </c>
      <c r="C6229" s="44" t="s">
        <v>114</v>
      </c>
      <c r="D6229" s="19" t="s">
        <v>7141</v>
      </c>
      <c r="E6229" s="19">
        <v>25</v>
      </c>
      <c r="F6229" s="19">
        <v>480</v>
      </c>
      <c r="G6229" s="19">
        <v>785</v>
      </c>
      <c r="H6229" s="19">
        <v>11</v>
      </c>
      <c r="I6229" s="79">
        <v>67.23</v>
      </c>
      <c r="J6229" s="79">
        <v>739.56</v>
      </c>
      <c r="K6229" s="19" t="s">
        <v>1960</v>
      </c>
      <c r="L6229" s="19" t="s">
        <v>8314</v>
      </c>
      <c r="N6229" s="19" t="s">
        <v>128</v>
      </c>
      <c r="Q6229" s="20">
        <v>57</v>
      </c>
      <c r="R6229" s="65" t="s">
        <v>8048</v>
      </c>
      <c r="T6229" s="19" t="s">
        <v>4950</v>
      </c>
      <c r="V6229" s="19" t="s">
        <v>119</v>
      </c>
      <c r="X6229" s="19" t="s">
        <v>129</v>
      </c>
      <c r="Z6229" s="44" t="s">
        <v>8068</v>
      </c>
      <c r="AA6229" s="44" t="s">
        <v>121</v>
      </c>
    </row>
    <row r="6230" spans="1:27" hidden="1" x14ac:dyDescent="0.25">
      <c r="A6230" s="26">
        <v>170</v>
      </c>
      <c r="B6230" s="19" t="s">
        <v>8323</v>
      </c>
      <c r="C6230" s="44" t="s">
        <v>114</v>
      </c>
      <c r="D6230" s="19" t="s">
        <v>8324</v>
      </c>
      <c r="E6230" s="19">
        <v>30</v>
      </c>
      <c r="F6230" s="19">
        <v>1200</v>
      </c>
      <c r="G6230" s="19">
        <v>4728</v>
      </c>
      <c r="H6230" s="19">
        <v>2</v>
      </c>
      <c r="I6230" s="79">
        <v>1336.14</v>
      </c>
      <c r="J6230" s="79">
        <v>2672.27</v>
      </c>
      <c r="K6230" s="19" t="s">
        <v>5698</v>
      </c>
      <c r="L6230" s="19" t="s">
        <v>8325</v>
      </c>
      <c r="Q6230" s="20">
        <v>57</v>
      </c>
      <c r="R6230" s="65" t="s">
        <v>8048</v>
      </c>
      <c r="T6230" s="19" t="s">
        <v>4950</v>
      </c>
      <c r="V6230" s="19" t="s">
        <v>119</v>
      </c>
      <c r="Y6230" s="19" t="s">
        <v>129</v>
      </c>
      <c r="Z6230" s="44" t="s">
        <v>8068</v>
      </c>
      <c r="AA6230" s="44" t="s">
        <v>121</v>
      </c>
    </row>
    <row r="6231" spans="1:27" hidden="1" x14ac:dyDescent="0.25">
      <c r="A6231" s="26">
        <v>171</v>
      </c>
      <c r="B6231" s="19" t="s">
        <v>8326</v>
      </c>
      <c r="C6231" s="44" t="s">
        <v>114</v>
      </c>
      <c r="D6231" s="19" t="s">
        <v>8327</v>
      </c>
      <c r="E6231" s="19">
        <v>30</v>
      </c>
      <c r="F6231" s="19">
        <v>438</v>
      </c>
      <c r="G6231" s="19">
        <v>508</v>
      </c>
      <c r="H6231" s="19">
        <v>2</v>
      </c>
      <c r="I6231" s="79">
        <v>51.81</v>
      </c>
      <c r="J6231" s="79">
        <v>103.62</v>
      </c>
      <c r="K6231" s="19" t="s">
        <v>5698</v>
      </c>
      <c r="L6231" s="19" t="s">
        <v>8325</v>
      </c>
      <c r="Q6231" s="20">
        <v>57</v>
      </c>
      <c r="R6231" s="65" t="s">
        <v>8048</v>
      </c>
      <c r="T6231" s="19" t="s">
        <v>4950</v>
      </c>
      <c r="V6231" s="19" t="s">
        <v>119</v>
      </c>
      <c r="W6231" s="19" t="s">
        <v>129</v>
      </c>
      <c r="Z6231" s="44" t="s">
        <v>8068</v>
      </c>
      <c r="AA6231" s="44" t="s">
        <v>121</v>
      </c>
    </row>
    <row r="6232" spans="1:27" hidden="1" x14ac:dyDescent="0.25">
      <c r="A6232" s="26">
        <v>172</v>
      </c>
      <c r="B6232" s="19" t="s">
        <v>8328</v>
      </c>
      <c r="C6232" s="44" t="s">
        <v>114</v>
      </c>
      <c r="D6232" s="19" t="s">
        <v>8329</v>
      </c>
      <c r="E6232" s="19">
        <v>30</v>
      </c>
      <c r="F6232" s="19">
        <v>134</v>
      </c>
      <c r="G6232" s="19">
        <v>283</v>
      </c>
      <c r="H6232" s="19">
        <v>2</v>
      </c>
      <c r="I6232" s="79">
        <v>5.48</v>
      </c>
      <c r="J6232" s="79">
        <v>10.96</v>
      </c>
      <c r="K6232" s="19" t="s">
        <v>5698</v>
      </c>
      <c r="L6232" s="19" t="s">
        <v>8325</v>
      </c>
      <c r="Q6232" s="20">
        <v>57</v>
      </c>
      <c r="R6232" s="65" t="s">
        <v>8048</v>
      </c>
      <c r="T6232" s="19" t="s">
        <v>4950</v>
      </c>
      <c r="V6232" s="19" t="s">
        <v>119</v>
      </c>
      <c r="W6232" s="19" t="s">
        <v>129</v>
      </c>
      <c r="Z6232" s="44" t="s">
        <v>8068</v>
      </c>
      <c r="AA6232" s="44" t="s">
        <v>121</v>
      </c>
    </row>
    <row r="6233" spans="1:27" hidden="1" x14ac:dyDescent="0.25">
      <c r="A6233" s="26">
        <v>173</v>
      </c>
      <c r="B6233" s="19" t="s">
        <v>8330</v>
      </c>
      <c r="C6233" s="44" t="s">
        <v>114</v>
      </c>
      <c r="D6233" s="19" t="s">
        <v>8331</v>
      </c>
      <c r="E6233" s="19">
        <v>30</v>
      </c>
      <c r="F6233" s="19">
        <v>435</v>
      </c>
      <c r="G6233" s="19">
        <v>6000</v>
      </c>
      <c r="H6233" s="19">
        <v>2</v>
      </c>
      <c r="I6233" s="79">
        <v>614.66</v>
      </c>
      <c r="J6233" s="79">
        <v>1229.31</v>
      </c>
      <c r="K6233" s="19" t="s">
        <v>5698</v>
      </c>
      <c r="L6233" s="19" t="s">
        <v>8325</v>
      </c>
      <c r="P6233" s="19" t="s">
        <v>129</v>
      </c>
      <c r="Q6233" s="20">
        <v>57</v>
      </c>
      <c r="R6233" s="65" t="s">
        <v>8048</v>
      </c>
      <c r="T6233" s="19" t="s">
        <v>4950</v>
      </c>
      <c r="V6233" s="19" t="s">
        <v>119</v>
      </c>
      <c r="Y6233" s="19" t="s">
        <v>129</v>
      </c>
      <c r="Z6233" s="44" t="s">
        <v>8068</v>
      </c>
      <c r="AA6233" s="44" t="s">
        <v>121</v>
      </c>
    </row>
    <row r="6234" spans="1:27" hidden="1" x14ac:dyDescent="0.25">
      <c r="A6234" s="26">
        <v>174</v>
      </c>
      <c r="B6234" s="19" t="s">
        <v>8332</v>
      </c>
      <c r="C6234" s="44" t="s">
        <v>114</v>
      </c>
      <c r="D6234" s="19" t="s">
        <v>8333</v>
      </c>
      <c r="E6234" s="19">
        <v>30</v>
      </c>
      <c r="F6234" s="19">
        <v>500</v>
      </c>
      <c r="G6234" s="19">
        <v>570</v>
      </c>
      <c r="H6234" s="19">
        <v>1</v>
      </c>
      <c r="I6234" s="79">
        <v>45.23</v>
      </c>
      <c r="J6234" s="79">
        <v>45.23</v>
      </c>
      <c r="K6234" s="19" t="s">
        <v>5698</v>
      </c>
      <c r="L6234" s="19" t="s">
        <v>8325</v>
      </c>
      <c r="Q6234" s="20">
        <v>57</v>
      </c>
      <c r="R6234" s="65" t="s">
        <v>8048</v>
      </c>
      <c r="T6234" s="19" t="s">
        <v>4950</v>
      </c>
      <c r="V6234" s="19" t="s">
        <v>119</v>
      </c>
      <c r="W6234" s="19" t="s">
        <v>129</v>
      </c>
      <c r="Z6234" s="44" t="s">
        <v>8068</v>
      </c>
      <c r="AA6234" s="44" t="s">
        <v>121</v>
      </c>
    </row>
    <row r="6235" spans="1:27" hidden="1" x14ac:dyDescent="0.25">
      <c r="A6235" s="26">
        <v>175</v>
      </c>
      <c r="B6235" s="19" t="s">
        <v>8334</v>
      </c>
      <c r="C6235" s="44" t="s">
        <v>114</v>
      </c>
      <c r="D6235" s="19" t="s">
        <v>8335</v>
      </c>
      <c r="E6235" s="19">
        <v>30</v>
      </c>
      <c r="F6235" s="19">
        <v>600</v>
      </c>
      <c r="G6235" s="19">
        <v>6000</v>
      </c>
      <c r="H6235" s="19">
        <v>2</v>
      </c>
      <c r="I6235" s="79">
        <v>847.43</v>
      </c>
      <c r="J6235" s="79">
        <v>1694.86</v>
      </c>
      <c r="K6235" s="19" t="s">
        <v>5698</v>
      </c>
      <c r="L6235" s="19" t="s">
        <v>8325</v>
      </c>
      <c r="P6235" s="19" t="s">
        <v>129</v>
      </c>
      <c r="Q6235" s="20">
        <v>57</v>
      </c>
      <c r="R6235" s="65" t="s">
        <v>8048</v>
      </c>
      <c r="T6235" s="19" t="s">
        <v>4950</v>
      </c>
      <c r="V6235" s="19" t="s">
        <v>119</v>
      </c>
      <c r="Y6235" s="19" t="s">
        <v>129</v>
      </c>
      <c r="Z6235" s="44" t="s">
        <v>8068</v>
      </c>
      <c r="AA6235" s="44" t="s">
        <v>121</v>
      </c>
    </row>
    <row r="6236" spans="1:27" hidden="1" x14ac:dyDescent="0.25">
      <c r="A6236" s="26">
        <v>176</v>
      </c>
      <c r="B6236" s="19" t="s">
        <v>8336</v>
      </c>
      <c r="C6236" s="44" t="s">
        <v>114</v>
      </c>
      <c r="D6236" s="19" t="s">
        <v>8329</v>
      </c>
      <c r="E6236" s="19">
        <v>30</v>
      </c>
      <c r="F6236" s="19">
        <v>134</v>
      </c>
      <c r="G6236" s="19">
        <v>283</v>
      </c>
      <c r="H6236" s="19">
        <v>1</v>
      </c>
      <c r="I6236" s="79">
        <v>5.48</v>
      </c>
      <c r="J6236" s="79">
        <v>5.48</v>
      </c>
      <c r="K6236" s="19" t="s">
        <v>5698</v>
      </c>
      <c r="L6236" s="19" t="s">
        <v>8325</v>
      </c>
      <c r="Q6236" s="20">
        <v>57</v>
      </c>
      <c r="R6236" s="65" t="s">
        <v>8048</v>
      </c>
      <c r="T6236" s="19" t="s">
        <v>4950</v>
      </c>
      <c r="V6236" s="19" t="s">
        <v>119</v>
      </c>
      <c r="W6236" s="19" t="s">
        <v>129</v>
      </c>
      <c r="Z6236" s="44" t="s">
        <v>8068</v>
      </c>
      <c r="AA6236" s="44" t="s">
        <v>121</v>
      </c>
    </row>
    <row r="6237" spans="1:27" hidden="1" x14ac:dyDescent="0.25">
      <c r="A6237" s="26">
        <v>177</v>
      </c>
      <c r="B6237" s="19" t="s">
        <v>8337</v>
      </c>
      <c r="C6237" s="44" t="s">
        <v>114</v>
      </c>
      <c r="D6237" s="19" t="s">
        <v>8338</v>
      </c>
      <c r="E6237" s="19">
        <v>30</v>
      </c>
      <c r="F6237" s="19">
        <v>435</v>
      </c>
      <c r="G6237" s="19">
        <v>1400</v>
      </c>
      <c r="H6237" s="19">
        <v>1</v>
      </c>
      <c r="I6237" s="79">
        <v>143.41999999999999</v>
      </c>
      <c r="J6237" s="79">
        <v>143.41999999999999</v>
      </c>
      <c r="K6237" s="19" t="s">
        <v>5698</v>
      </c>
      <c r="L6237" s="19" t="s">
        <v>8325</v>
      </c>
      <c r="P6237" s="19" t="s">
        <v>129</v>
      </c>
      <c r="Q6237" s="20">
        <v>57</v>
      </c>
      <c r="R6237" s="65" t="s">
        <v>8048</v>
      </c>
      <c r="T6237" s="19" t="s">
        <v>4950</v>
      </c>
      <c r="V6237" s="19" t="s">
        <v>119</v>
      </c>
      <c r="Y6237" s="19" t="s">
        <v>129</v>
      </c>
      <c r="Z6237" s="44" t="s">
        <v>8068</v>
      </c>
      <c r="AA6237" s="44" t="s">
        <v>121</v>
      </c>
    </row>
    <row r="6238" spans="1:27" hidden="1" x14ac:dyDescent="0.25">
      <c r="A6238" s="26">
        <v>178</v>
      </c>
      <c r="B6238" s="19" t="s">
        <v>8339</v>
      </c>
      <c r="C6238" s="44" t="s">
        <v>114</v>
      </c>
      <c r="D6238" s="19" t="s">
        <v>8329</v>
      </c>
      <c r="E6238" s="19">
        <v>30</v>
      </c>
      <c r="F6238" s="19">
        <v>134</v>
      </c>
      <c r="G6238" s="19">
        <v>283</v>
      </c>
      <c r="H6238" s="19">
        <v>1</v>
      </c>
      <c r="I6238" s="79">
        <v>5.48</v>
      </c>
      <c r="J6238" s="79">
        <v>5.48</v>
      </c>
      <c r="K6238" s="19" t="s">
        <v>5698</v>
      </c>
      <c r="L6238" s="19" t="s">
        <v>8325</v>
      </c>
      <c r="Q6238" s="20">
        <v>57</v>
      </c>
      <c r="R6238" s="65" t="s">
        <v>8048</v>
      </c>
      <c r="T6238" s="19" t="s">
        <v>4950</v>
      </c>
      <c r="V6238" s="19" t="s">
        <v>119</v>
      </c>
      <c r="W6238" s="19" t="s">
        <v>129</v>
      </c>
      <c r="Z6238" s="44" t="s">
        <v>8068</v>
      </c>
      <c r="AA6238" s="44" t="s">
        <v>121</v>
      </c>
    </row>
    <row r="6239" spans="1:27" hidden="1" x14ac:dyDescent="0.25">
      <c r="A6239" s="26">
        <v>179</v>
      </c>
      <c r="B6239" s="19" t="s">
        <v>8340</v>
      </c>
      <c r="C6239" s="44" t="s">
        <v>114</v>
      </c>
      <c r="D6239" s="19" t="s">
        <v>8341</v>
      </c>
      <c r="E6239" s="19">
        <v>30</v>
      </c>
      <c r="F6239" s="19">
        <v>750</v>
      </c>
      <c r="G6239" s="19">
        <v>1505</v>
      </c>
      <c r="H6239" s="19">
        <v>1</v>
      </c>
      <c r="I6239" s="79">
        <v>252.93</v>
      </c>
      <c r="J6239" s="79">
        <v>252.93</v>
      </c>
      <c r="K6239" s="19" t="s">
        <v>5698</v>
      </c>
      <c r="L6239" s="19" t="s">
        <v>8325</v>
      </c>
      <c r="N6239" s="19" t="s">
        <v>128</v>
      </c>
      <c r="Q6239" s="20">
        <v>57</v>
      </c>
      <c r="R6239" s="65" t="s">
        <v>8048</v>
      </c>
      <c r="T6239" s="19" t="s">
        <v>4950</v>
      </c>
      <c r="V6239" s="19" t="s">
        <v>119</v>
      </c>
      <c r="X6239" s="19" t="s">
        <v>129</v>
      </c>
      <c r="Z6239" s="44" t="s">
        <v>8068</v>
      </c>
      <c r="AA6239" s="44" t="s">
        <v>121</v>
      </c>
    </row>
    <row r="6240" spans="1:27" hidden="1" x14ac:dyDescent="0.25">
      <c r="A6240" s="26">
        <v>180</v>
      </c>
      <c r="B6240" s="19" t="s">
        <v>8342</v>
      </c>
      <c r="C6240" s="44" t="s">
        <v>114</v>
      </c>
      <c r="D6240" s="19" t="s">
        <v>8343</v>
      </c>
      <c r="E6240" s="19">
        <v>30</v>
      </c>
      <c r="F6240" s="19">
        <v>435</v>
      </c>
      <c r="G6240" s="19">
        <v>4729</v>
      </c>
      <c r="H6240" s="19">
        <v>2</v>
      </c>
      <c r="I6240" s="79">
        <v>484.45</v>
      </c>
      <c r="J6240" s="79">
        <v>968.9</v>
      </c>
      <c r="K6240" s="19" t="s">
        <v>5698</v>
      </c>
      <c r="L6240" s="19" t="s">
        <v>8344</v>
      </c>
      <c r="Q6240" s="20">
        <v>57</v>
      </c>
      <c r="R6240" s="65" t="s">
        <v>8048</v>
      </c>
      <c r="T6240" s="19" t="s">
        <v>4950</v>
      </c>
      <c r="V6240" s="19" t="s">
        <v>119</v>
      </c>
      <c r="Y6240" s="19" t="s">
        <v>129</v>
      </c>
      <c r="Z6240" s="44" t="s">
        <v>8068</v>
      </c>
      <c r="AA6240" s="44" t="s">
        <v>121</v>
      </c>
    </row>
    <row r="6241" spans="1:27" hidden="1" x14ac:dyDescent="0.25">
      <c r="A6241" s="26">
        <v>181</v>
      </c>
      <c r="B6241" s="19" t="s">
        <v>8345</v>
      </c>
      <c r="C6241" s="44" t="s">
        <v>114</v>
      </c>
      <c r="D6241" s="19" t="s">
        <v>8346</v>
      </c>
      <c r="E6241" s="19">
        <v>30</v>
      </c>
      <c r="F6241" s="19">
        <v>1200</v>
      </c>
      <c r="G6241" s="19">
        <v>3145</v>
      </c>
      <c r="H6241" s="19">
        <v>1</v>
      </c>
      <c r="I6241" s="79">
        <v>888.78</v>
      </c>
      <c r="J6241" s="79">
        <v>888.78</v>
      </c>
      <c r="K6241" s="19" t="s">
        <v>5698</v>
      </c>
      <c r="L6241" s="19" t="s">
        <v>8344</v>
      </c>
      <c r="Q6241" s="20">
        <v>57</v>
      </c>
      <c r="R6241" s="65" t="s">
        <v>8048</v>
      </c>
      <c r="T6241" s="19" t="s">
        <v>4950</v>
      </c>
      <c r="V6241" s="19" t="s">
        <v>119</v>
      </c>
      <c r="Y6241" s="19" t="s">
        <v>129</v>
      </c>
      <c r="Z6241" s="44" t="s">
        <v>8068</v>
      </c>
      <c r="AA6241" s="44" t="s">
        <v>121</v>
      </c>
    </row>
    <row r="6242" spans="1:27" hidden="1" x14ac:dyDescent="0.25">
      <c r="A6242" s="26">
        <v>182</v>
      </c>
      <c r="B6242" s="19" t="s">
        <v>8347</v>
      </c>
      <c r="C6242" s="44" t="s">
        <v>114</v>
      </c>
      <c r="D6242" s="19" t="s">
        <v>8348</v>
      </c>
      <c r="E6242" s="19">
        <v>30</v>
      </c>
      <c r="F6242" s="19">
        <v>1200</v>
      </c>
      <c r="G6242" s="19">
        <v>3495</v>
      </c>
      <c r="H6242" s="19">
        <v>2</v>
      </c>
      <c r="I6242" s="79">
        <v>987.68</v>
      </c>
      <c r="J6242" s="79">
        <v>1975.37</v>
      </c>
      <c r="K6242" s="19" t="s">
        <v>5698</v>
      </c>
      <c r="L6242" s="19" t="s">
        <v>8344</v>
      </c>
      <c r="Q6242" s="20">
        <v>57</v>
      </c>
      <c r="R6242" s="65" t="s">
        <v>8048</v>
      </c>
      <c r="T6242" s="19" t="s">
        <v>4950</v>
      </c>
      <c r="V6242" s="19" t="s">
        <v>119</v>
      </c>
      <c r="Y6242" s="19" t="s">
        <v>129</v>
      </c>
      <c r="Z6242" s="44" t="s">
        <v>8068</v>
      </c>
      <c r="AA6242" s="44" t="s">
        <v>121</v>
      </c>
    </row>
    <row r="6243" spans="1:27" hidden="1" x14ac:dyDescent="0.25">
      <c r="A6243" s="26">
        <v>183</v>
      </c>
      <c r="B6243" s="19" t="s">
        <v>8349</v>
      </c>
      <c r="C6243" s="44" t="s">
        <v>114</v>
      </c>
      <c r="D6243" s="19" t="s">
        <v>8331</v>
      </c>
      <c r="E6243" s="19">
        <v>30</v>
      </c>
      <c r="F6243" s="19">
        <v>435</v>
      </c>
      <c r="G6243" s="19">
        <v>6000</v>
      </c>
      <c r="H6243" s="19">
        <v>1</v>
      </c>
      <c r="I6243" s="79">
        <v>614.66</v>
      </c>
      <c r="J6243" s="79">
        <v>614.66</v>
      </c>
      <c r="K6243" s="19" t="s">
        <v>5698</v>
      </c>
      <c r="L6243" s="19" t="s">
        <v>8344</v>
      </c>
      <c r="P6243" s="19" t="s">
        <v>129</v>
      </c>
      <c r="Q6243" s="20">
        <v>57</v>
      </c>
      <c r="R6243" s="65" t="s">
        <v>8048</v>
      </c>
      <c r="T6243" s="19" t="s">
        <v>4950</v>
      </c>
      <c r="V6243" s="19" t="s">
        <v>119</v>
      </c>
      <c r="Y6243" s="19" t="s">
        <v>129</v>
      </c>
      <c r="Z6243" s="44" t="s">
        <v>8068</v>
      </c>
      <c r="AA6243" s="44" t="s">
        <v>121</v>
      </c>
    </row>
    <row r="6244" spans="1:27" hidden="1" x14ac:dyDescent="0.25">
      <c r="A6244" s="26">
        <v>184</v>
      </c>
      <c r="B6244" s="19" t="s">
        <v>8350</v>
      </c>
      <c r="C6244" s="44" t="s">
        <v>114</v>
      </c>
      <c r="D6244" s="19" t="s">
        <v>8351</v>
      </c>
      <c r="E6244" s="19">
        <v>30</v>
      </c>
      <c r="F6244" s="19">
        <v>200</v>
      </c>
      <c r="G6244" s="19">
        <v>1400</v>
      </c>
      <c r="H6244" s="19">
        <v>1</v>
      </c>
      <c r="I6244" s="79">
        <v>64.61</v>
      </c>
      <c r="J6244" s="79">
        <v>64.61</v>
      </c>
      <c r="K6244" s="19" t="s">
        <v>5698</v>
      </c>
      <c r="L6244" s="19" t="s">
        <v>8344</v>
      </c>
      <c r="N6244" s="19" t="s">
        <v>128</v>
      </c>
      <c r="Q6244" s="20">
        <v>57</v>
      </c>
      <c r="R6244" s="65" t="s">
        <v>8048</v>
      </c>
      <c r="T6244" s="19" t="s">
        <v>4950</v>
      </c>
      <c r="V6244" s="19" t="s">
        <v>119</v>
      </c>
      <c r="W6244" s="19" t="s">
        <v>129</v>
      </c>
      <c r="Z6244" s="44" t="s">
        <v>8068</v>
      </c>
      <c r="AA6244" s="44" t="s">
        <v>121</v>
      </c>
    </row>
    <row r="6245" spans="1:27" hidden="1" x14ac:dyDescent="0.25">
      <c r="A6245" s="26">
        <v>185</v>
      </c>
      <c r="B6245" s="19" t="s">
        <v>8352</v>
      </c>
      <c r="C6245" s="44" t="s">
        <v>114</v>
      </c>
      <c r="D6245" s="19" t="s">
        <v>8335</v>
      </c>
      <c r="E6245" s="19">
        <v>30</v>
      </c>
      <c r="F6245" s="19">
        <v>600</v>
      </c>
      <c r="G6245" s="19">
        <v>6000</v>
      </c>
      <c r="H6245" s="19">
        <v>1</v>
      </c>
      <c r="I6245" s="79">
        <v>847.43</v>
      </c>
      <c r="J6245" s="79">
        <v>847.43</v>
      </c>
      <c r="K6245" s="19" t="s">
        <v>5698</v>
      </c>
      <c r="L6245" s="19" t="s">
        <v>8344</v>
      </c>
      <c r="P6245" s="19" t="s">
        <v>129</v>
      </c>
      <c r="Q6245" s="20">
        <v>57</v>
      </c>
      <c r="R6245" s="65" t="s">
        <v>8048</v>
      </c>
      <c r="T6245" s="19" t="s">
        <v>4950</v>
      </c>
      <c r="V6245" s="19" t="s">
        <v>119</v>
      </c>
      <c r="Y6245" s="19" t="s">
        <v>129</v>
      </c>
      <c r="Z6245" s="44" t="s">
        <v>8068</v>
      </c>
      <c r="AA6245" s="44" t="s">
        <v>121</v>
      </c>
    </row>
    <row r="6246" spans="1:27" hidden="1" x14ac:dyDescent="0.25">
      <c r="A6246" s="26">
        <v>186</v>
      </c>
      <c r="B6246" s="19" t="s">
        <v>8353</v>
      </c>
      <c r="C6246" s="44" t="s">
        <v>114</v>
      </c>
      <c r="D6246" s="19" t="s">
        <v>8354</v>
      </c>
      <c r="E6246" s="19">
        <v>30</v>
      </c>
      <c r="F6246" s="19">
        <v>600</v>
      </c>
      <c r="G6246" s="19">
        <v>1400</v>
      </c>
      <c r="H6246" s="19">
        <v>2</v>
      </c>
      <c r="I6246" s="79">
        <v>197.82</v>
      </c>
      <c r="J6246" s="79">
        <v>395.64</v>
      </c>
      <c r="K6246" s="19" t="s">
        <v>5698</v>
      </c>
      <c r="L6246" s="19" t="s">
        <v>8344</v>
      </c>
      <c r="Q6246" s="20">
        <v>57</v>
      </c>
      <c r="R6246" s="65" t="s">
        <v>8048</v>
      </c>
      <c r="T6246" s="19" t="s">
        <v>4950</v>
      </c>
      <c r="V6246" s="19" t="s">
        <v>119</v>
      </c>
      <c r="Y6246" s="19" t="s">
        <v>129</v>
      </c>
      <c r="Z6246" s="44" t="s">
        <v>8068</v>
      </c>
      <c r="AA6246" s="44" t="s">
        <v>121</v>
      </c>
    </row>
    <row r="6247" spans="1:27" hidden="1" x14ac:dyDescent="0.25">
      <c r="A6247" s="26">
        <v>187</v>
      </c>
      <c r="B6247" s="19" t="s">
        <v>8355</v>
      </c>
      <c r="C6247" s="44" t="s">
        <v>114</v>
      </c>
      <c r="D6247" s="19" t="s">
        <v>8327</v>
      </c>
      <c r="E6247" s="19">
        <v>30</v>
      </c>
      <c r="F6247" s="19">
        <v>438</v>
      </c>
      <c r="G6247" s="19">
        <v>508</v>
      </c>
      <c r="H6247" s="19">
        <v>2</v>
      </c>
      <c r="I6247" s="79">
        <v>51.81</v>
      </c>
      <c r="J6247" s="79">
        <v>103.62</v>
      </c>
      <c r="K6247" s="19" t="s">
        <v>5698</v>
      </c>
      <c r="L6247" s="19" t="s">
        <v>8344</v>
      </c>
      <c r="Q6247" s="20">
        <v>57</v>
      </c>
      <c r="R6247" s="65" t="s">
        <v>8048</v>
      </c>
      <c r="T6247" s="19" t="s">
        <v>4950</v>
      </c>
      <c r="V6247" s="19" t="s">
        <v>119</v>
      </c>
      <c r="W6247" s="19" t="s">
        <v>129</v>
      </c>
      <c r="Z6247" s="44" t="s">
        <v>8068</v>
      </c>
      <c r="AA6247" s="44" t="s">
        <v>121</v>
      </c>
    </row>
    <row r="6248" spans="1:27" hidden="1" x14ac:dyDescent="0.25">
      <c r="A6248" s="26">
        <v>188</v>
      </c>
      <c r="B6248" s="19" t="s">
        <v>8340</v>
      </c>
      <c r="C6248" s="44" t="s">
        <v>114</v>
      </c>
      <c r="D6248" s="19" t="s">
        <v>8341</v>
      </c>
      <c r="E6248" s="19">
        <v>30</v>
      </c>
      <c r="F6248" s="19">
        <v>750</v>
      </c>
      <c r="G6248" s="19">
        <v>1505</v>
      </c>
      <c r="H6248" s="19">
        <v>1</v>
      </c>
      <c r="I6248" s="79">
        <v>252.93</v>
      </c>
      <c r="J6248" s="79">
        <v>252.93</v>
      </c>
      <c r="K6248" s="19" t="s">
        <v>5698</v>
      </c>
      <c r="L6248" s="19" t="s">
        <v>8344</v>
      </c>
      <c r="N6248" s="19" t="s">
        <v>128</v>
      </c>
      <c r="Q6248" s="20">
        <v>57</v>
      </c>
      <c r="R6248" s="65" t="s">
        <v>8048</v>
      </c>
      <c r="T6248" s="19" t="s">
        <v>4950</v>
      </c>
      <c r="V6248" s="19" t="s">
        <v>119</v>
      </c>
      <c r="X6248" s="19" t="s">
        <v>129</v>
      </c>
      <c r="Z6248" s="44" t="s">
        <v>8068</v>
      </c>
      <c r="AA6248" s="44" t="s">
        <v>121</v>
      </c>
    </row>
    <row r="6249" spans="1:27" hidden="1" x14ac:dyDescent="0.25">
      <c r="A6249" s="26">
        <v>189</v>
      </c>
      <c r="B6249" s="19" t="s">
        <v>8356</v>
      </c>
      <c r="C6249" s="44" t="s">
        <v>114</v>
      </c>
      <c r="D6249" s="19" t="s">
        <v>8357</v>
      </c>
      <c r="E6249" s="19">
        <v>30</v>
      </c>
      <c r="F6249" s="19">
        <v>435</v>
      </c>
      <c r="G6249" s="19">
        <v>3145</v>
      </c>
      <c r="H6249" s="19">
        <v>2</v>
      </c>
      <c r="I6249" s="79">
        <v>322.18</v>
      </c>
      <c r="J6249" s="79">
        <v>644.36</v>
      </c>
      <c r="K6249" s="19" t="s">
        <v>5698</v>
      </c>
      <c r="L6249" s="19" t="s">
        <v>8358</v>
      </c>
      <c r="Q6249" s="20">
        <v>57</v>
      </c>
      <c r="R6249" s="65" t="s">
        <v>8048</v>
      </c>
      <c r="T6249" s="19" t="s">
        <v>4950</v>
      </c>
      <c r="V6249" s="19" t="s">
        <v>119</v>
      </c>
      <c r="Y6249" s="19" t="s">
        <v>129</v>
      </c>
      <c r="Z6249" s="44" t="s">
        <v>8068</v>
      </c>
      <c r="AA6249" s="44" t="s">
        <v>121</v>
      </c>
    </row>
    <row r="6250" spans="1:27" hidden="1" x14ac:dyDescent="0.25">
      <c r="A6250" s="26">
        <v>190</v>
      </c>
      <c r="B6250" s="19" t="s">
        <v>8345</v>
      </c>
      <c r="C6250" s="44" t="s">
        <v>114</v>
      </c>
      <c r="D6250" s="19" t="s">
        <v>8346</v>
      </c>
      <c r="E6250" s="19">
        <v>30</v>
      </c>
      <c r="F6250" s="19">
        <v>1200</v>
      </c>
      <c r="G6250" s="19">
        <v>3145</v>
      </c>
      <c r="H6250" s="19">
        <v>1</v>
      </c>
      <c r="I6250" s="79">
        <v>888.78</v>
      </c>
      <c r="J6250" s="79">
        <v>888.78</v>
      </c>
      <c r="K6250" s="19" t="s">
        <v>5698</v>
      </c>
      <c r="L6250" s="19" t="s">
        <v>8358</v>
      </c>
      <c r="Q6250" s="20">
        <v>57</v>
      </c>
      <c r="R6250" s="65" t="s">
        <v>8048</v>
      </c>
      <c r="T6250" s="19" t="s">
        <v>4950</v>
      </c>
      <c r="V6250" s="19" t="s">
        <v>119</v>
      </c>
      <c r="Y6250" s="19" t="s">
        <v>129</v>
      </c>
      <c r="Z6250" s="44" t="s">
        <v>8068</v>
      </c>
      <c r="AA6250" s="44" t="s">
        <v>121</v>
      </c>
    </row>
    <row r="6251" spans="1:27" hidden="1" x14ac:dyDescent="0.25">
      <c r="A6251" s="26">
        <v>191</v>
      </c>
      <c r="B6251" s="19" t="s">
        <v>8359</v>
      </c>
      <c r="C6251" s="44" t="s">
        <v>114</v>
      </c>
      <c r="D6251" s="19" t="s">
        <v>8360</v>
      </c>
      <c r="E6251" s="19">
        <v>30</v>
      </c>
      <c r="F6251" s="19">
        <v>1200</v>
      </c>
      <c r="G6251" s="19">
        <v>3095</v>
      </c>
      <c r="H6251" s="19">
        <v>2</v>
      </c>
      <c r="I6251" s="79">
        <v>874.64</v>
      </c>
      <c r="J6251" s="79">
        <v>1749.29</v>
      </c>
      <c r="K6251" s="19" t="s">
        <v>5698</v>
      </c>
      <c r="L6251" s="19" t="s">
        <v>8358</v>
      </c>
      <c r="Q6251" s="20">
        <v>57</v>
      </c>
      <c r="R6251" s="65" t="s">
        <v>8048</v>
      </c>
      <c r="T6251" s="19" t="s">
        <v>4950</v>
      </c>
      <c r="V6251" s="19" t="s">
        <v>119</v>
      </c>
      <c r="Y6251" s="19" t="s">
        <v>129</v>
      </c>
      <c r="Z6251" s="44" t="s">
        <v>8068</v>
      </c>
      <c r="AA6251" s="44" t="s">
        <v>121</v>
      </c>
    </row>
    <row r="6252" spans="1:27" hidden="1" x14ac:dyDescent="0.25">
      <c r="A6252" s="26">
        <v>192</v>
      </c>
      <c r="B6252" s="19" t="s">
        <v>8361</v>
      </c>
      <c r="C6252" s="44" t="s">
        <v>114</v>
      </c>
      <c r="D6252" s="19" t="s">
        <v>8362</v>
      </c>
      <c r="E6252" s="19">
        <v>30</v>
      </c>
      <c r="F6252" s="19">
        <v>570</v>
      </c>
      <c r="G6252" s="19">
        <v>1100</v>
      </c>
      <c r="H6252" s="19">
        <v>2</v>
      </c>
      <c r="I6252" s="79">
        <v>143.07</v>
      </c>
      <c r="J6252" s="79">
        <v>286.14</v>
      </c>
      <c r="K6252" s="19" t="s">
        <v>5698</v>
      </c>
      <c r="L6252" s="19" t="s">
        <v>8358</v>
      </c>
      <c r="N6252" s="19" t="s">
        <v>128</v>
      </c>
      <c r="Q6252" s="20">
        <v>57</v>
      </c>
      <c r="R6252" s="65" t="s">
        <v>8048</v>
      </c>
      <c r="T6252" s="19" t="s">
        <v>4950</v>
      </c>
      <c r="V6252" s="19" t="s">
        <v>119</v>
      </c>
      <c r="X6252" s="19" t="s">
        <v>129</v>
      </c>
      <c r="Z6252" s="44" t="s">
        <v>8068</v>
      </c>
      <c r="AA6252" s="44" t="s">
        <v>121</v>
      </c>
    </row>
    <row r="6253" spans="1:27" hidden="1" x14ac:dyDescent="0.25">
      <c r="A6253" s="26">
        <v>193</v>
      </c>
      <c r="B6253" s="19" t="s">
        <v>8349</v>
      </c>
      <c r="C6253" s="44" t="s">
        <v>114</v>
      </c>
      <c r="D6253" s="19" t="s">
        <v>8331</v>
      </c>
      <c r="E6253" s="19">
        <v>30</v>
      </c>
      <c r="F6253" s="19">
        <v>435</v>
      </c>
      <c r="G6253" s="19">
        <v>6000</v>
      </c>
      <c r="H6253" s="19">
        <v>1</v>
      </c>
      <c r="I6253" s="79">
        <v>614.66</v>
      </c>
      <c r="J6253" s="79">
        <v>614.66</v>
      </c>
      <c r="K6253" s="19" t="s">
        <v>5698</v>
      </c>
      <c r="L6253" s="19" t="s">
        <v>8358</v>
      </c>
      <c r="P6253" s="19" t="s">
        <v>129</v>
      </c>
      <c r="Q6253" s="20">
        <v>57</v>
      </c>
      <c r="R6253" s="65" t="s">
        <v>8048</v>
      </c>
      <c r="T6253" s="19" t="s">
        <v>4950</v>
      </c>
      <c r="V6253" s="19" t="s">
        <v>119</v>
      </c>
      <c r="Y6253" s="19" t="s">
        <v>129</v>
      </c>
      <c r="Z6253" s="44" t="s">
        <v>8068</v>
      </c>
      <c r="AA6253" s="44" t="s">
        <v>121</v>
      </c>
    </row>
    <row r="6254" spans="1:27" hidden="1" x14ac:dyDescent="0.25">
      <c r="A6254" s="26">
        <v>194</v>
      </c>
      <c r="B6254" s="19" t="s">
        <v>8363</v>
      </c>
      <c r="C6254" s="44" t="s">
        <v>114</v>
      </c>
      <c r="D6254" s="19" t="s">
        <v>8335</v>
      </c>
      <c r="E6254" s="19">
        <v>30</v>
      </c>
      <c r="F6254" s="19">
        <v>600</v>
      </c>
      <c r="G6254" s="19">
        <v>6000</v>
      </c>
      <c r="H6254" s="19">
        <v>1</v>
      </c>
      <c r="I6254" s="79">
        <v>847.43</v>
      </c>
      <c r="J6254" s="79">
        <v>847.43</v>
      </c>
      <c r="K6254" s="19" t="s">
        <v>5698</v>
      </c>
      <c r="L6254" s="19" t="s">
        <v>8358</v>
      </c>
      <c r="P6254" s="19" t="s">
        <v>129</v>
      </c>
      <c r="Q6254" s="20">
        <v>57</v>
      </c>
      <c r="R6254" s="65" t="s">
        <v>8048</v>
      </c>
      <c r="T6254" s="19" t="s">
        <v>4950</v>
      </c>
      <c r="V6254" s="19" t="s">
        <v>119</v>
      </c>
      <c r="Y6254" s="19" t="s">
        <v>129</v>
      </c>
      <c r="Z6254" s="44" t="s">
        <v>8068</v>
      </c>
      <c r="AA6254" s="44" t="s">
        <v>121</v>
      </c>
    </row>
    <row r="6255" spans="1:27" hidden="1" x14ac:dyDescent="0.25">
      <c r="A6255" s="26">
        <v>195</v>
      </c>
      <c r="B6255" s="19" t="s">
        <v>8364</v>
      </c>
      <c r="C6255" s="44" t="s">
        <v>114</v>
      </c>
      <c r="D6255" s="19" t="s">
        <v>8338</v>
      </c>
      <c r="E6255" s="19">
        <v>30</v>
      </c>
      <c r="F6255" s="19">
        <v>435</v>
      </c>
      <c r="G6255" s="19">
        <v>1400</v>
      </c>
      <c r="H6255" s="19">
        <v>1</v>
      </c>
      <c r="I6255" s="79">
        <v>143.41999999999999</v>
      </c>
      <c r="J6255" s="79">
        <v>143.41999999999999</v>
      </c>
      <c r="K6255" s="19" t="s">
        <v>5698</v>
      </c>
      <c r="L6255" s="19" t="s">
        <v>8358</v>
      </c>
      <c r="P6255" s="19" t="s">
        <v>129</v>
      </c>
      <c r="Q6255" s="20">
        <v>57</v>
      </c>
      <c r="R6255" s="65" t="s">
        <v>8048</v>
      </c>
      <c r="T6255" s="19" t="s">
        <v>4950</v>
      </c>
      <c r="V6255" s="19" t="s">
        <v>119</v>
      </c>
      <c r="Y6255" s="19" t="s">
        <v>129</v>
      </c>
      <c r="Z6255" s="44" t="s">
        <v>8068</v>
      </c>
      <c r="AA6255" s="44" t="s">
        <v>121</v>
      </c>
    </row>
    <row r="6256" spans="1:27" hidden="1" x14ac:dyDescent="0.25">
      <c r="A6256" s="26">
        <v>196</v>
      </c>
      <c r="B6256" s="19" t="s">
        <v>8365</v>
      </c>
      <c r="C6256" s="44" t="s">
        <v>114</v>
      </c>
      <c r="D6256" s="19" t="s">
        <v>8354</v>
      </c>
      <c r="E6256" s="19">
        <v>30</v>
      </c>
      <c r="F6256" s="19">
        <v>600</v>
      </c>
      <c r="G6256" s="19">
        <v>1400</v>
      </c>
      <c r="H6256" s="19">
        <v>2</v>
      </c>
      <c r="I6256" s="79">
        <v>197.45</v>
      </c>
      <c r="J6256" s="79">
        <v>394.9</v>
      </c>
      <c r="K6256" s="19" t="s">
        <v>5698</v>
      </c>
      <c r="L6256" s="19" t="s">
        <v>8358</v>
      </c>
      <c r="P6256" s="19" t="s">
        <v>129</v>
      </c>
      <c r="Q6256" s="20">
        <v>57</v>
      </c>
      <c r="R6256" s="65" t="s">
        <v>8048</v>
      </c>
      <c r="T6256" s="19" t="s">
        <v>4950</v>
      </c>
      <c r="V6256" s="19" t="s">
        <v>119</v>
      </c>
      <c r="Y6256" s="19" t="s">
        <v>129</v>
      </c>
      <c r="Z6256" s="44" t="s">
        <v>8068</v>
      </c>
      <c r="AA6256" s="44" t="s">
        <v>121</v>
      </c>
    </row>
    <row r="6257" spans="1:27" hidden="1" x14ac:dyDescent="0.25">
      <c r="A6257" s="26">
        <v>197</v>
      </c>
      <c r="B6257" s="19" t="s">
        <v>8366</v>
      </c>
      <c r="C6257" s="44" t="s">
        <v>114</v>
      </c>
      <c r="D6257" s="19" t="s">
        <v>8354</v>
      </c>
      <c r="E6257" s="19">
        <v>30</v>
      </c>
      <c r="F6257" s="19">
        <v>600</v>
      </c>
      <c r="G6257" s="19">
        <v>1400</v>
      </c>
      <c r="H6257" s="19">
        <v>2</v>
      </c>
      <c r="I6257" s="79">
        <v>197.45</v>
      </c>
      <c r="J6257" s="79">
        <v>394.9</v>
      </c>
      <c r="K6257" s="19" t="s">
        <v>5698</v>
      </c>
      <c r="L6257" s="19" t="s">
        <v>8358</v>
      </c>
      <c r="P6257" s="19" t="s">
        <v>129</v>
      </c>
      <c r="Q6257" s="20">
        <v>57</v>
      </c>
      <c r="R6257" s="65" t="s">
        <v>8048</v>
      </c>
      <c r="T6257" s="19" t="s">
        <v>4950</v>
      </c>
      <c r="V6257" s="19" t="s">
        <v>119</v>
      </c>
      <c r="Y6257" s="19" t="s">
        <v>129</v>
      </c>
      <c r="Z6257" s="44" t="s">
        <v>8068</v>
      </c>
      <c r="AA6257" s="44" t="s">
        <v>121</v>
      </c>
    </row>
    <row r="6258" spans="1:27" hidden="1" x14ac:dyDescent="0.25">
      <c r="A6258" s="26">
        <v>198</v>
      </c>
      <c r="B6258" s="19" t="s">
        <v>8340</v>
      </c>
      <c r="C6258" s="44" t="s">
        <v>114</v>
      </c>
      <c r="D6258" s="19" t="s">
        <v>8341</v>
      </c>
      <c r="E6258" s="19">
        <v>30</v>
      </c>
      <c r="F6258" s="19">
        <v>750</v>
      </c>
      <c r="G6258" s="19">
        <v>1505</v>
      </c>
      <c r="H6258" s="19">
        <v>1</v>
      </c>
      <c r="I6258" s="79">
        <v>252.93</v>
      </c>
      <c r="J6258" s="79">
        <v>252.93</v>
      </c>
      <c r="K6258" s="19" t="s">
        <v>5698</v>
      </c>
      <c r="L6258" s="19" t="s">
        <v>8358</v>
      </c>
      <c r="N6258" s="19" t="s">
        <v>128</v>
      </c>
      <c r="Q6258" s="20">
        <v>57</v>
      </c>
      <c r="R6258" s="65" t="s">
        <v>8048</v>
      </c>
      <c r="T6258" s="19" t="s">
        <v>4950</v>
      </c>
      <c r="V6258" s="19" t="s">
        <v>119</v>
      </c>
      <c r="X6258" s="19" t="s">
        <v>129</v>
      </c>
      <c r="Z6258" s="44" t="s">
        <v>8068</v>
      </c>
      <c r="AA6258" s="44" t="s">
        <v>121</v>
      </c>
    </row>
    <row r="6259" spans="1:27" hidden="1" x14ac:dyDescent="0.25">
      <c r="A6259" s="26">
        <v>199</v>
      </c>
      <c r="B6259" s="19" t="s">
        <v>8367</v>
      </c>
      <c r="C6259" s="44" t="s">
        <v>114</v>
      </c>
      <c r="D6259" s="19" t="s">
        <v>8368</v>
      </c>
      <c r="E6259" s="19">
        <v>30</v>
      </c>
      <c r="F6259" s="19">
        <v>534</v>
      </c>
      <c r="G6259" s="19">
        <v>570</v>
      </c>
      <c r="H6259" s="19">
        <v>2</v>
      </c>
      <c r="I6259" s="79">
        <v>70.069999999999993</v>
      </c>
      <c r="J6259" s="79">
        <v>140.13999999999999</v>
      </c>
      <c r="K6259" s="19" t="s">
        <v>5698</v>
      </c>
      <c r="L6259" s="19" t="s">
        <v>8369</v>
      </c>
      <c r="N6259" s="19" t="s">
        <v>128</v>
      </c>
      <c r="Q6259" s="20">
        <v>57</v>
      </c>
      <c r="R6259" s="65" t="s">
        <v>8048</v>
      </c>
      <c r="T6259" s="19" t="s">
        <v>4950</v>
      </c>
      <c r="V6259" s="19" t="s">
        <v>119</v>
      </c>
      <c r="X6259" s="19" t="s">
        <v>129</v>
      </c>
      <c r="Z6259" s="44" t="s">
        <v>8068</v>
      </c>
      <c r="AA6259" s="44" t="s">
        <v>121</v>
      </c>
    </row>
    <row r="6260" spans="1:27" hidden="1" x14ac:dyDescent="0.25">
      <c r="A6260" s="26">
        <v>200</v>
      </c>
      <c r="B6260" s="19" t="s">
        <v>8370</v>
      </c>
      <c r="C6260" s="44" t="s">
        <v>114</v>
      </c>
      <c r="D6260" s="19" t="s">
        <v>8371</v>
      </c>
      <c r="E6260" s="19">
        <v>30</v>
      </c>
      <c r="F6260" s="19">
        <v>1200</v>
      </c>
      <c r="G6260" s="19">
        <v>3135</v>
      </c>
      <c r="H6260" s="19">
        <v>2</v>
      </c>
      <c r="I6260" s="79">
        <v>885.95</v>
      </c>
      <c r="J6260" s="79">
        <v>1771.9</v>
      </c>
      <c r="K6260" s="19" t="s">
        <v>5698</v>
      </c>
      <c r="L6260" s="19" t="s">
        <v>8369</v>
      </c>
      <c r="Q6260" s="20">
        <v>57</v>
      </c>
      <c r="R6260" s="65" t="s">
        <v>8048</v>
      </c>
      <c r="T6260" s="19" t="s">
        <v>4950</v>
      </c>
      <c r="V6260" s="19" t="s">
        <v>119</v>
      </c>
      <c r="Y6260" s="19" t="s">
        <v>129</v>
      </c>
      <c r="Z6260" s="44" t="s">
        <v>8068</v>
      </c>
      <c r="AA6260" s="44" t="s">
        <v>121</v>
      </c>
    </row>
    <row r="6261" spans="1:27" hidden="1" x14ac:dyDescent="0.25">
      <c r="A6261" s="26">
        <v>201</v>
      </c>
      <c r="B6261" s="19" t="s">
        <v>8349</v>
      </c>
      <c r="C6261" s="44" t="s">
        <v>114</v>
      </c>
      <c r="D6261" s="19" t="s">
        <v>8331</v>
      </c>
      <c r="E6261" s="19">
        <v>30</v>
      </c>
      <c r="F6261" s="19">
        <v>435</v>
      </c>
      <c r="G6261" s="19">
        <v>6000</v>
      </c>
      <c r="H6261" s="19">
        <v>2</v>
      </c>
      <c r="I6261" s="79">
        <v>614.66</v>
      </c>
      <c r="J6261" s="79">
        <v>1229.31</v>
      </c>
      <c r="K6261" s="19" t="s">
        <v>5698</v>
      </c>
      <c r="L6261" s="19" t="s">
        <v>8369</v>
      </c>
      <c r="P6261" s="19" t="s">
        <v>129</v>
      </c>
      <c r="Q6261" s="20">
        <v>57</v>
      </c>
      <c r="R6261" s="65" t="s">
        <v>8048</v>
      </c>
      <c r="T6261" s="19" t="s">
        <v>4950</v>
      </c>
      <c r="V6261" s="19" t="s">
        <v>119</v>
      </c>
      <c r="Y6261" s="19" t="s">
        <v>129</v>
      </c>
      <c r="Z6261" s="44" t="s">
        <v>8068</v>
      </c>
      <c r="AA6261" s="44" t="s">
        <v>121</v>
      </c>
    </row>
    <row r="6262" spans="1:27" hidden="1" x14ac:dyDescent="0.25">
      <c r="A6262" s="26">
        <v>202</v>
      </c>
      <c r="B6262" s="19" t="s">
        <v>8372</v>
      </c>
      <c r="C6262" s="44" t="s">
        <v>114</v>
      </c>
      <c r="D6262" s="19" t="s">
        <v>8338</v>
      </c>
      <c r="E6262" s="19">
        <v>30</v>
      </c>
      <c r="F6262" s="19">
        <v>435</v>
      </c>
      <c r="G6262" s="19">
        <v>1400</v>
      </c>
      <c r="H6262" s="19">
        <v>3</v>
      </c>
      <c r="I6262" s="79">
        <v>143.41999999999999</v>
      </c>
      <c r="J6262" s="79">
        <v>430.26</v>
      </c>
      <c r="K6262" s="19" t="s">
        <v>5698</v>
      </c>
      <c r="L6262" s="19" t="s">
        <v>8369</v>
      </c>
      <c r="Q6262" s="20">
        <v>57</v>
      </c>
      <c r="R6262" s="65" t="s">
        <v>8048</v>
      </c>
      <c r="T6262" s="19" t="s">
        <v>4950</v>
      </c>
      <c r="V6262" s="19" t="s">
        <v>119</v>
      </c>
      <c r="Y6262" s="19" t="s">
        <v>129</v>
      </c>
      <c r="Z6262" s="44" t="s">
        <v>8068</v>
      </c>
      <c r="AA6262" s="44" t="s">
        <v>121</v>
      </c>
    </row>
    <row r="6263" spans="1:27" hidden="1" x14ac:dyDescent="0.25">
      <c r="A6263" s="26">
        <v>203</v>
      </c>
      <c r="B6263" s="19" t="s">
        <v>8350</v>
      </c>
      <c r="C6263" s="44" t="s">
        <v>114</v>
      </c>
      <c r="D6263" s="19" t="s">
        <v>8351</v>
      </c>
      <c r="E6263" s="19">
        <v>30</v>
      </c>
      <c r="F6263" s="19">
        <v>200</v>
      </c>
      <c r="G6263" s="19">
        <v>1400</v>
      </c>
      <c r="H6263" s="19">
        <v>1</v>
      </c>
      <c r="I6263" s="79">
        <v>64.61</v>
      </c>
      <c r="J6263" s="79">
        <v>64.61</v>
      </c>
      <c r="K6263" s="19" t="s">
        <v>5698</v>
      </c>
      <c r="L6263" s="19" t="s">
        <v>8369</v>
      </c>
      <c r="N6263" s="19" t="s">
        <v>128</v>
      </c>
      <c r="Q6263" s="20">
        <v>57</v>
      </c>
      <c r="R6263" s="65" t="s">
        <v>8048</v>
      </c>
      <c r="T6263" s="19" t="s">
        <v>4950</v>
      </c>
      <c r="V6263" s="19" t="s">
        <v>119</v>
      </c>
      <c r="W6263" s="19" t="s">
        <v>129</v>
      </c>
      <c r="Z6263" s="44" t="s">
        <v>8068</v>
      </c>
      <c r="AA6263" s="44" t="s">
        <v>121</v>
      </c>
    </row>
    <row r="6264" spans="1:27" hidden="1" x14ac:dyDescent="0.25">
      <c r="A6264" s="26">
        <v>204</v>
      </c>
      <c r="B6264" s="19" t="s">
        <v>8363</v>
      </c>
      <c r="C6264" s="44" t="s">
        <v>114</v>
      </c>
      <c r="D6264" s="19" t="s">
        <v>8335</v>
      </c>
      <c r="E6264" s="19">
        <v>30</v>
      </c>
      <c r="F6264" s="19">
        <v>600</v>
      </c>
      <c r="G6264" s="19">
        <v>6000</v>
      </c>
      <c r="H6264" s="19">
        <v>2</v>
      </c>
      <c r="I6264" s="79">
        <v>847.43</v>
      </c>
      <c r="J6264" s="79">
        <v>1694.86</v>
      </c>
      <c r="K6264" s="19" t="s">
        <v>5698</v>
      </c>
      <c r="L6264" s="19" t="s">
        <v>8369</v>
      </c>
      <c r="P6264" s="19" t="s">
        <v>129</v>
      </c>
      <c r="Q6264" s="20">
        <v>57</v>
      </c>
      <c r="R6264" s="65" t="s">
        <v>8048</v>
      </c>
      <c r="T6264" s="19" t="s">
        <v>4950</v>
      </c>
      <c r="V6264" s="19" t="s">
        <v>119</v>
      </c>
      <c r="Y6264" s="19" t="s">
        <v>129</v>
      </c>
      <c r="Z6264" s="44" t="s">
        <v>8068</v>
      </c>
      <c r="AA6264" s="44" t="s">
        <v>121</v>
      </c>
    </row>
    <row r="6265" spans="1:27" hidden="1" x14ac:dyDescent="0.25">
      <c r="A6265" s="26">
        <v>205</v>
      </c>
      <c r="B6265" s="19" t="s">
        <v>8353</v>
      </c>
      <c r="C6265" s="44" t="s">
        <v>114</v>
      </c>
      <c r="D6265" s="19" t="s">
        <v>8354</v>
      </c>
      <c r="E6265" s="19">
        <v>30</v>
      </c>
      <c r="F6265" s="19">
        <v>600</v>
      </c>
      <c r="G6265" s="19">
        <v>1400</v>
      </c>
      <c r="H6265" s="19">
        <v>2</v>
      </c>
      <c r="I6265" s="79">
        <v>197.82</v>
      </c>
      <c r="J6265" s="79">
        <v>395.64</v>
      </c>
      <c r="K6265" s="19" t="s">
        <v>5698</v>
      </c>
      <c r="L6265" s="19" t="s">
        <v>8369</v>
      </c>
      <c r="Q6265" s="20">
        <v>57</v>
      </c>
      <c r="R6265" s="65" t="s">
        <v>8048</v>
      </c>
      <c r="T6265" s="19" t="s">
        <v>4950</v>
      </c>
      <c r="V6265" s="19" t="s">
        <v>119</v>
      </c>
      <c r="Y6265" s="19" t="s">
        <v>129</v>
      </c>
      <c r="Z6265" s="44" t="s">
        <v>8068</v>
      </c>
      <c r="AA6265" s="44" t="s">
        <v>121</v>
      </c>
    </row>
    <row r="6266" spans="1:27" hidden="1" x14ac:dyDescent="0.25">
      <c r="A6266" s="26">
        <v>206</v>
      </c>
      <c r="B6266" s="19" t="s">
        <v>8364</v>
      </c>
      <c r="C6266" s="44" t="s">
        <v>114</v>
      </c>
      <c r="D6266" s="19" t="s">
        <v>8338</v>
      </c>
      <c r="E6266" s="19">
        <v>30</v>
      </c>
      <c r="F6266" s="19">
        <v>435</v>
      </c>
      <c r="G6266" s="19">
        <v>1400</v>
      </c>
      <c r="H6266" s="19">
        <v>1</v>
      </c>
      <c r="I6266" s="79">
        <v>143.41999999999999</v>
      </c>
      <c r="J6266" s="79">
        <v>143.41999999999999</v>
      </c>
      <c r="K6266" s="19" t="s">
        <v>5698</v>
      </c>
      <c r="L6266" s="19" t="s">
        <v>8369</v>
      </c>
      <c r="P6266" s="19" t="s">
        <v>129</v>
      </c>
      <c r="Q6266" s="20">
        <v>57</v>
      </c>
      <c r="R6266" s="65" t="s">
        <v>8048</v>
      </c>
      <c r="T6266" s="19" t="s">
        <v>4950</v>
      </c>
      <c r="V6266" s="19" t="s">
        <v>119</v>
      </c>
      <c r="Y6266" s="19" t="s">
        <v>129</v>
      </c>
      <c r="Z6266" s="44" t="s">
        <v>8068</v>
      </c>
      <c r="AA6266" s="44" t="s">
        <v>121</v>
      </c>
    </row>
    <row r="6267" spans="1:27" hidden="1" x14ac:dyDescent="0.25">
      <c r="A6267" s="26">
        <v>207</v>
      </c>
      <c r="B6267" s="19" t="s">
        <v>8340</v>
      </c>
      <c r="C6267" s="44" t="s">
        <v>114</v>
      </c>
      <c r="D6267" s="19" t="s">
        <v>8341</v>
      </c>
      <c r="E6267" s="19">
        <v>30</v>
      </c>
      <c r="F6267" s="19">
        <v>750</v>
      </c>
      <c r="G6267" s="19">
        <v>1505</v>
      </c>
      <c r="H6267" s="19">
        <v>1</v>
      </c>
      <c r="I6267" s="79">
        <v>252.93</v>
      </c>
      <c r="J6267" s="79">
        <v>252.93</v>
      </c>
      <c r="K6267" s="19" t="s">
        <v>5698</v>
      </c>
      <c r="L6267" s="19" t="s">
        <v>8369</v>
      </c>
      <c r="N6267" s="19" t="s">
        <v>128</v>
      </c>
      <c r="Q6267" s="20">
        <v>57</v>
      </c>
      <c r="R6267" s="65" t="s">
        <v>8048</v>
      </c>
      <c r="T6267" s="19" t="s">
        <v>4950</v>
      </c>
      <c r="V6267" s="19" t="s">
        <v>119</v>
      </c>
      <c r="X6267" s="19" t="s">
        <v>129</v>
      </c>
      <c r="Z6267" s="44" t="s">
        <v>8068</v>
      </c>
      <c r="AA6267" s="44" t="s">
        <v>121</v>
      </c>
    </row>
    <row r="6268" spans="1:27" hidden="1" x14ac:dyDescent="0.25">
      <c r="A6268" s="26">
        <v>208</v>
      </c>
      <c r="B6268" s="19" t="s">
        <v>8373</v>
      </c>
      <c r="C6268" s="44" t="s">
        <v>114</v>
      </c>
      <c r="D6268" s="19" t="s">
        <v>8374</v>
      </c>
      <c r="E6268" s="19">
        <v>30</v>
      </c>
      <c r="F6268" s="19">
        <v>435</v>
      </c>
      <c r="G6268" s="19">
        <v>3163</v>
      </c>
      <c r="H6268" s="19">
        <v>2</v>
      </c>
      <c r="I6268" s="79">
        <v>324.02</v>
      </c>
      <c r="J6268" s="79">
        <v>648.04999999999995</v>
      </c>
      <c r="K6268" s="19" t="s">
        <v>5698</v>
      </c>
      <c r="L6268" s="19" t="s">
        <v>8375</v>
      </c>
      <c r="Q6268" s="20">
        <v>57</v>
      </c>
      <c r="R6268" s="65" t="s">
        <v>8048</v>
      </c>
      <c r="T6268" s="19" t="s">
        <v>4950</v>
      </c>
      <c r="V6268" s="19" t="s">
        <v>119</v>
      </c>
      <c r="Y6268" s="19" t="s">
        <v>129</v>
      </c>
      <c r="Z6268" s="44" t="s">
        <v>8068</v>
      </c>
      <c r="AA6268" s="44" t="s">
        <v>121</v>
      </c>
    </row>
    <row r="6269" spans="1:27" hidden="1" x14ac:dyDescent="0.25">
      <c r="A6269" s="26">
        <v>209</v>
      </c>
      <c r="B6269" s="19" t="s">
        <v>8376</v>
      </c>
      <c r="C6269" s="44" t="s">
        <v>114</v>
      </c>
      <c r="D6269" s="19" t="s">
        <v>8377</v>
      </c>
      <c r="E6269" s="19">
        <v>30</v>
      </c>
      <c r="F6269" s="19">
        <v>1200</v>
      </c>
      <c r="G6269" s="19">
        <v>3163</v>
      </c>
      <c r="H6269" s="19">
        <v>2</v>
      </c>
      <c r="I6269" s="79">
        <v>893.86</v>
      </c>
      <c r="J6269" s="79">
        <v>1787.73</v>
      </c>
      <c r="K6269" s="19" t="s">
        <v>5698</v>
      </c>
      <c r="L6269" s="19" t="s">
        <v>8375</v>
      </c>
      <c r="Q6269" s="20">
        <v>57</v>
      </c>
      <c r="R6269" s="65" t="s">
        <v>8048</v>
      </c>
      <c r="T6269" s="19" t="s">
        <v>4950</v>
      </c>
      <c r="V6269" s="19" t="s">
        <v>119</v>
      </c>
      <c r="Y6269" s="19" t="s">
        <v>129</v>
      </c>
      <c r="Z6269" s="44" t="s">
        <v>8068</v>
      </c>
      <c r="AA6269" s="44" t="s">
        <v>121</v>
      </c>
    </row>
    <row r="6270" spans="1:27" hidden="1" x14ac:dyDescent="0.25">
      <c r="A6270" s="26">
        <v>210</v>
      </c>
      <c r="B6270" s="19" t="s">
        <v>8378</v>
      </c>
      <c r="C6270" s="44" t="s">
        <v>114</v>
      </c>
      <c r="D6270" s="19" t="s">
        <v>8379</v>
      </c>
      <c r="E6270" s="19">
        <v>30</v>
      </c>
      <c r="F6270" s="19">
        <v>435</v>
      </c>
      <c r="G6270" s="19">
        <v>3095</v>
      </c>
      <c r="H6270" s="19">
        <v>1</v>
      </c>
      <c r="I6270" s="79">
        <v>317.06</v>
      </c>
      <c r="J6270" s="79">
        <v>317.06</v>
      </c>
      <c r="K6270" s="19" t="s">
        <v>5698</v>
      </c>
      <c r="L6270" s="19" t="s">
        <v>8375</v>
      </c>
      <c r="Q6270" s="20">
        <v>57</v>
      </c>
      <c r="R6270" s="65" t="s">
        <v>8048</v>
      </c>
      <c r="T6270" s="19" t="s">
        <v>4950</v>
      </c>
      <c r="V6270" s="19" t="s">
        <v>119</v>
      </c>
      <c r="Y6270" s="19" t="s">
        <v>129</v>
      </c>
      <c r="Z6270" s="44" t="s">
        <v>8068</v>
      </c>
      <c r="AA6270" s="44" t="s">
        <v>121</v>
      </c>
    </row>
    <row r="6271" spans="1:27" hidden="1" x14ac:dyDescent="0.25">
      <c r="A6271" s="26">
        <v>211</v>
      </c>
      <c r="B6271" s="19" t="s">
        <v>8380</v>
      </c>
      <c r="C6271" s="44" t="s">
        <v>114</v>
      </c>
      <c r="D6271" s="19" t="s">
        <v>8381</v>
      </c>
      <c r="E6271" s="19">
        <v>30</v>
      </c>
      <c r="F6271" s="19">
        <v>435</v>
      </c>
      <c r="G6271" s="19">
        <v>3495</v>
      </c>
      <c r="H6271" s="19">
        <v>2</v>
      </c>
      <c r="I6271" s="79">
        <v>358.04</v>
      </c>
      <c r="J6271" s="79">
        <v>716.07</v>
      </c>
      <c r="K6271" s="19" t="s">
        <v>5698</v>
      </c>
      <c r="L6271" s="19" t="s">
        <v>8375</v>
      </c>
      <c r="Q6271" s="20">
        <v>57</v>
      </c>
      <c r="R6271" s="65" t="s">
        <v>8048</v>
      </c>
      <c r="T6271" s="19" t="s">
        <v>4950</v>
      </c>
      <c r="V6271" s="19" t="s">
        <v>119</v>
      </c>
      <c r="Y6271" s="19" t="s">
        <v>129</v>
      </c>
      <c r="Z6271" s="44" t="s">
        <v>8068</v>
      </c>
      <c r="AA6271" s="44" t="s">
        <v>121</v>
      </c>
    </row>
    <row r="6272" spans="1:27" hidden="1" x14ac:dyDescent="0.25">
      <c r="A6272" s="26">
        <v>212</v>
      </c>
      <c r="B6272" s="19" t="s">
        <v>8372</v>
      </c>
      <c r="C6272" s="44" t="s">
        <v>114</v>
      </c>
      <c r="D6272" s="19" t="s">
        <v>8338</v>
      </c>
      <c r="E6272" s="19">
        <v>30</v>
      </c>
      <c r="F6272" s="19">
        <v>435</v>
      </c>
      <c r="G6272" s="19">
        <v>1400</v>
      </c>
      <c r="H6272" s="19">
        <v>1</v>
      </c>
      <c r="I6272" s="79">
        <v>143.41999999999999</v>
      </c>
      <c r="J6272" s="79">
        <v>143.41999999999999</v>
      </c>
      <c r="K6272" s="19" t="s">
        <v>5698</v>
      </c>
      <c r="L6272" s="19" t="s">
        <v>8375</v>
      </c>
      <c r="Q6272" s="20">
        <v>57</v>
      </c>
      <c r="R6272" s="65" t="s">
        <v>8048</v>
      </c>
      <c r="T6272" s="19" t="s">
        <v>4950</v>
      </c>
      <c r="V6272" s="19" t="s">
        <v>119</v>
      </c>
      <c r="Y6272" s="19" t="s">
        <v>129</v>
      </c>
      <c r="Z6272" s="44" t="s">
        <v>8068</v>
      </c>
      <c r="AA6272" s="44" t="s">
        <v>121</v>
      </c>
    </row>
    <row r="6273" spans="1:27" hidden="1" x14ac:dyDescent="0.25">
      <c r="A6273" s="26">
        <v>213</v>
      </c>
      <c r="B6273" s="19" t="s">
        <v>8382</v>
      </c>
      <c r="C6273" s="44" t="s">
        <v>114</v>
      </c>
      <c r="D6273" s="19" t="s">
        <v>8383</v>
      </c>
      <c r="E6273" s="19">
        <v>30</v>
      </c>
      <c r="F6273" s="19">
        <v>250</v>
      </c>
      <c r="G6273" s="19">
        <v>6000</v>
      </c>
      <c r="H6273" s="19">
        <v>1</v>
      </c>
      <c r="I6273" s="79">
        <v>349.25</v>
      </c>
      <c r="J6273" s="79">
        <v>349.25</v>
      </c>
      <c r="K6273" s="19" t="s">
        <v>5698</v>
      </c>
      <c r="L6273" s="19" t="s">
        <v>8375</v>
      </c>
      <c r="N6273" s="19" t="s">
        <v>128</v>
      </c>
      <c r="P6273" s="19" t="s">
        <v>129</v>
      </c>
      <c r="Q6273" s="20">
        <v>57</v>
      </c>
      <c r="R6273" s="65" t="s">
        <v>8048</v>
      </c>
      <c r="T6273" s="19" t="s">
        <v>4950</v>
      </c>
      <c r="V6273" s="19" t="s">
        <v>119</v>
      </c>
      <c r="W6273" s="19" t="s">
        <v>129</v>
      </c>
      <c r="Z6273" s="44" t="s">
        <v>8068</v>
      </c>
      <c r="AA6273" s="44" t="s">
        <v>121</v>
      </c>
    </row>
    <row r="6274" spans="1:27" hidden="1" x14ac:dyDescent="0.25">
      <c r="A6274" s="26">
        <v>214</v>
      </c>
      <c r="B6274" s="19" t="s">
        <v>8326</v>
      </c>
      <c r="C6274" s="44" t="s">
        <v>114</v>
      </c>
      <c r="D6274" s="19" t="s">
        <v>8327</v>
      </c>
      <c r="E6274" s="19">
        <v>30</v>
      </c>
      <c r="F6274" s="19">
        <v>438</v>
      </c>
      <c r="G6274" s="19">
        <v>508</v>
      </c>
      <c r="H6274" s="19">
        <v>7</v>
      </c>
      <c r="I6274" s="79">
        <v>51.81</v>
      </c>
      <c r="J6274" s="79">
        <v>362.65</v>
      </c>
      <c r="K6274" s="19" t="s">
        <v>5698</v>
      </c>
      <c r="L6274" s="19" t="s">
        <v>8375</v>
      </c>
      <c r="Q6274" s="20">
        <v>57</v>
      </c>
      <c r="R6274" s="65" t="s">
        <v>8048</v>
      </c>
      <c r="T6274" s="19" t="s">
        <v>4950</v>
      </c>
      <c r="V6274" s="19" t="s">
        <v>119</v>
      </c>
      <c r="W6274" s="19" t="s">
        <v>129</v>
      </c>
      <c r="Z6274" s="44" t="s">
        <v>8068</v>
      </c>
      <c r="AA6274" s="44" t="s">
        <v>121</v>
      </c>
    </row>
    <row r="6275" spans="1:27" hidden="1" x14ac:dyDescent="0.25">
      <c r="A6275" s="26">
        <v>215</v>
      </c>
      <c r="B6275" s="19" t="s">
        <v>8355</v>
      </c>
      <c r="C6275" s="44" t="s">
        <v>114</v>
      </c>
      <c r="D6275" s="19" t="s">
        <v>8327</v>
      </c>
      <c r="E6275" s="19">
        <v>30</v>
      </c>
      <c r="F6275" s="19">
        <v>438</v>
      </c>
      <c r="G6275" s="19">
        <v>508</v>
      </c>
      <c r="H6275" s="19">
        <v>3</v>
      </c>
      <c r="I6275" s="79">
        <v>51.81</v>
      </c>
      <c r="J6275" s="79">
        <v>155.41999999999999</v>
      </c>
      <c r="K6275" s="19" t="s">
        <v>5698</v>
      </c>
      <c r="L6275" s="19" t="s">
        <v>8375</v>
      </c>
      <c r="Q6275" s="20">
        <v>57</v>
      </c>
      <c r="R6275" s="65" t="s">
        <v>8048</v>
      </c>
      <c r="T6275" s="19" t="s">
        <v>4950</v>
      </c>
      <c r="V6275" s="19" t="s">
        <v>119</v>
      </c>
      <c r="W6275" s="19" t="s">
        <v>129</v>
      </c>
      <c r="Z6275" s="44" t="s">
        <v>8068</v>
      </c>
      <c r="AA6275" s="44" t="s">
        <v>121</v>
      </c>
    </row>
    <row r="6276" spans="1:27" hidden="1" x14ac:dyDescent="0.25">
      <c r="A6276" s="26">
        <v>216</v>
      </c>
      <c r="B6276" s="19" t="s">
        <v>8384</v>
      </c>
      <c r="C6276" s="44" t="s">
        <v>114</v>
      </c>
      <c r="D6276" s="19" t="s">
        <v>8385</v>
      </c>
      <c r="E6276" s="19">
        <v>30</v>
      </c>
      <c r="F6276" s="19">
        <v>500</v>
      </c>
      <c r="G6276" s="19">
        <v>6000</v>
      </c>
      <c r="H6276" s="19">
        <v>1</v>
      </c>
      <c r="I6276" s="79">
        <v>699.13</v>
      </c>
      <c r="J6276" s="79">
        <v>699.13</v>
      </c>
      <c r="K6276" s="19" t="s">
        <v>5698</v>
      </c>
      <c r="L6276" s="19" t="s">
        <v>8375</v>
      </c>
      <c r="N6276" s="19" t="s">
        <v>128</v>
      </c>
      <c r="P6276" s="19" t="s">
        <v>129</v>
      </c>
      <c r="Q6276" s="20">
        <v>57</v>
      </c>
      <c r="R6276" s="65" t="s">
        <v>8048</v>
      </c>
      <c r="T6276" s="19" t="s">
        <v>4950</v>
      </c>
      <c r="V6276" s="19" t="s">
        <v>119</v>
      </c>
      <c r="W6276" s="19" t="s">
        <v>129</v>
      </c>
      <c r="Z6276" s="44" t="s">
        <v>8068</v>
      </c>
      <c r="AA6276" s="44" t="s">
        <v>121</v>
      </c>
    </row>
    <row r="6277" spans="1:27" hidden="1" x14ac:dyDescent="0.25">
      <c r="A6277" s="26">
        <v>217</v>
      </c>
      <c r="B6277" s="19" t="s">
        <v>8337</v>
      </c>
      <c r="C6277" s="44" t="s">
        <v>114</v>
      </c>
      <c r="D6277" s="19" t="s">
        <v>8338</v>
      </c>
      <c r="E6277" s="19">
        <v>30</v>
      </c>
      <c r="F6277" s="19">
        <v>435</v>
      </c>
      <c r="G6277" s="19">
        <v>1400</v>
      </c>
      <c r="H6277" s="19">
        <v>1</v>
      </c>
      <c r="I6277" s="79">
        <v>143.41999999999999</v>
      </c>
      <c r="J6277" s="79">
        <v>143.41999999999999</v>
      </c>
      <c r="K6277" s="19" t="s">
        <v>5698</v>
      </c>
      <c r="L6277" s="19" t="s">
        <v>8375</v>
      </c>
      <c r="P6277" s="19" t="s">
        <v>129</v>
      </c>
      <c r="Q6277" s="20">
        <v>57</v>
      </c>
      <c r="R6277" s="65" t="s">
        <v>8048</v>
      </c>
      <c r="T6277" s="19" t="s">
        <v>4950</v>
      </c>
      <c r="V6277" s="19" t="s">
        <v>119</v>
      </c>
      <c r="Y6277" s="19" t="s">
        <v>129</v>
      </c>
      <c r="Z6277" s="44" t="s">
        <v>8068</v>
      </c>
      <c r="AA6277" s="44" t="s">
        <v>121</v>
      </c>
    </row>
    <row r="6278" spans="1:27" hidden="1" x14ac:dyDescent="0.25">
      <c r="A6278" s="26">
        <v>218</v>
      </c>
      <c r="B6278" s="19" t="s">
        <v>8386</v>
      </c>
      <c r="C6278" s="44" t="s">
        <v>114</v>
      </c>
      <c r="D6278" s="19" t="s">
        <v>8387</v>
      </c>
      <c r="E6278" s="19">
        <v>30</v>
      </c>
      <c r="F6278" s="19">
        <v>300</v>
      </c>
      <c r="G6278" s="19">
        <v>1505</v>
      </c>
      <c r="H6278" s="19">
        <v>8</v>
      </c>
      <c r="I6278" s="79">
        <v>99.88</v>
      </c>
      <c r="J6278" s="79">
        <v>799.06</v>
      </c>
      <c r="K6278" s="19" t="s">
        <v>5698</v>
      </c>
      <c r="L6278" s="19" t="s">
        <v>8375</v>
      </c>
      <c r="N6278" s="19" t="s">
        <v>128</v>
      </c>
      <c r="Q6278" s="20">
        <v>57</v>
      </c>
      <c r="R6278" s="65" t="s">
        <v>8048</v>
      </c>
      <c r="T6278" s="19" t="s">
        <v>4950</v>
      </c>
      <c r="V6278" s="19" t="s">
        <v>119</v>
      </c>
      <c r="X6278" s="19" t="s">
        <v>129</v>
      </c>
      <c r="Z6278" s="44" t="s">
        <v>8068</v>
      </c>
      <c r="AA6278" s="44" t="s">
        <v>121</v>
      </c>
    </row>
    <row r="6279" spans="1:27" hidden="1" x14ac:dyDescent="0.25">
      <c r="A6279" s="26">
        <v>219</v>
      </c>
      <c r="B6279" s="19" t="s">
        <v>8388</v>
      </c>
      <c r="C6279" s="44" t="s">
        <v>114</v>
      </c>
      <c r="D6279" s="19" t="s">
        <v>8389</v>
      </c>
      <c r="E6279" s="19">
        <v>30</v>
      </c>
      <c r="F6279" s="19">
        <v>435</v>
      </c>
      <c r="G6279" s="19">
        <v>3135</v>
      </c>
      <c r="H6279" s="19">
        <v>2</v>
      </c>
      <c r="I6279" s="79">
        <v>321.14999999999998</v>
      </c>
      <c r="J6279" s="79">
        <v>642.30999999999995</v>
      </c>
      <c r="K6279" s="19" t="s">
        <v>8390</v>
      </c>
      <c r="L6279" s="19" t="s">
        <v>8391</v>
      </c>
      <c r="Q6279" s="20">
        <v>57</v>
      </c>
      <c r="R6279" s="65" t="s">
        <v>8048</v>
      </c>
      <c r="T6279" s="19" t="s">
        <v>4950</v>
      </c>
      <c r="V6279" s="19" t="s">
        <v>119</v>
      </c>
      <c r="Y6279" s="19" t="s">
        <v>129</v>
      </c>
      <c r="Z6279" s="44" t="s">
        <v>8068</v>
      </c>
      <c r="AA6279" s="44" t="s">
        <v>7929</v>
      </c>
    </row>
    <row r="6280" spans="1:27" hidden="1" x14ac:dyDescent="0.25">
      <c r="A6280" s="26">
        <v>220</v>
      </c>
      <c r="B6280" s="19" t="s">
        <v>8378</v>
      </c>
      <c r="C6280" s="44" t="s">
        <v>114</v>
      </c>
      <c r="D6280" s="19" t="s">
        <v>8379</v>
      </c>
      <c r="E6280" s="19">
        <v>30</v>
      </c>
      <c r="F6280" s="19">
        <v>435</v>
      </c>
      <c r="G6280" s="19">
        <v>3095</v>
      </c>
      <c r="H6280" s="19">
        <v>1</v>
      </c>
      <c r="I6280" s="79">
        <v>317.06</v>
      </c>
      <c r="J6280" s="79">
        <v>317.06</v>
      </c>
      <c r="K6280" s="19" t="s">
        <v>8390</v>
      </c>
      <c r="L6280" s="19" t="s">
        <v>8391</v>
      </c>
      <c r="Q6280" s="20">
        <v>57</v>
      </c>
      <c r="R6280" s="65" t="s">
        <v>8048</v>
      </c>
      <c r="T6280" s="19" t="s">
        <v>4950</v>
      </c>
      <c r="V6280" s="19" t="s">
        <v>119</v>
      </c>
      <c r="Y6280" s="19" t="s">
        <v>129</v>
      </c>
      <c r="Z6280" s="44" t="s">
        <v>8068</v>
      </c>
      <c r="AA6280" s="44" t="s">
        <v>7929</v>
      </c>
    </row>
    <row r="6281" spans="1:27" hidden="1" x14ac:dyDescent="0.25">
      <c r="A6281" s="26">
        <v>221</v>
      </c>
      <c r="B6281" s="19" t="s">
        <v>8326</v>
      </c>
      <c r="C6281" s="44" t="s">
        <v>114</v>
      </c>
      <c r="D6281" s="19" t="s">
        <v>8327</v>
      </c>
      <c r="E6281" s="19">
        <v>30</v>
      </c>
      <c r="F6281" s="19">
        <v>438</v>
      </c>
      <c r="G6281" s="19">
        <v>508</v>
      </c>
      <c r="H6281" s="19">
        <v>1</v>
      </c>
      <c r="I6281" s="79">
        <v>51.81</v>
      </c>
      <c r="J6281" s="79">
        <v>51.81</v>
      </c>
      <c r="K6281" s="19" t="s">
        <v>8390</v>
      </c>
      <c r="L6281" s="19" t="s">
        <v>8391</v>
      </c>
      <c r="Q6281" s="20">
        <v>57</v>
      </c>
      <c r="R6281" s="65" t="s">
        <v>8048</v>
      </c>
      <c r="T6281" s="19" t="s">
        <v>4950</v>
      </c>
      <c r="V6281" s="19" t="s">
        <v>119</v>
      </c>
      <c r="W6281" s="19" t="s">
        <v>129</v>
      </c>
      <c r="Z6281" s="44" t="s">
        <v>8068</v>
      </c>
      <c r="AA6281" s="44" t="s">
        <v>7929</v>
      </c>
    </row>
    <row r="6282" spans="1:27" hidden="1" x14ac:dyDescent="0.25">
      <c r="A6282" s="26">
        <v>222</v>
      </c>
      <c r="B6282" s="19" t="s">
        <v>8355</v>
      </c>
      <c r="C6282" s="44" t="s">
        <v>114</v>
      </c>
      <c r="D6282" s="19" t="s">
        <v>8327</v>
      </c>
      <c r="E6282" s="19">
        <v>30</v>
      </c>
      <c r="F6282" s="19">
        <v>438</v>
      </c>
      <c r="G6282" s="19">
        <v>508</v>
      </c>
      <c r="H6282" s="19">
        <v>1</v>
      </c>
      <c r="I6282" s="79">
        <v>51.81</v>
      </c>
      <c r="J6282" s="79">
        <v>51.81</v>
      </c>
      <c r="K6282" s="19" t="s">
        <v>8390</v>
      </c>
      <c r="L6282" s="19" t="s">
        <v>8391</v>
      </c>
      <c r="Q6282" s="20">
        <v>57</v>
      </c>
      <c r="R6282" s="65" t="s">
        <v>8048</v>
      </c>
      <c r="T6282" s="19" t="s">
        <v>4950</v>
      </c>
      <c r="V6282" s="19" t="s">
        <v>119</v>
      </c>
      <c r="W6282" s="19" t="s">
        <v>129</v>
      </c>
      <c r="Z6282" s="44" t="s">
        <v>8068</v>
      </c>
      <c r="AA6282" s="44" t="s">
        <v>7929</v>
      </c>
    </row>
    <row r="6283" spans="1:27" hidden="1" x14ac:dyDescent="0.25">
      <c r="A6283" s="26">
        <v>223</v>
      </c>
      <c r="B6283" s="19" t="s">
        <v>8332</v>
      </c>
      <c r="C6283" s="44" t="s">
        <v>114</v>
      </c>
      <c r="D6283" s="19" t="s">
        <v>8333</v>
      </c>
      <c r="E6283" s="19">
        <v>30</v>
      </c>
      <c r="F6283" s="19">
        <v>500</v>
      </c>
      <c r="G6283" s="19">
        <v>570</v>
      </c>
      <c r="H6283" s="19">
        <v>11</v>
      </c>
      <c r="I6283" s="79">
        <v>45.23</v>
      </c>
      <c r="J6283" s="79">
        <v>497.51</v>
      </c>
      <c r="K6283" s="19" t="s">
        <v>8390</v>
      </c>
      <c r="L6283" s="19" t="s">
        <v>8391</v>
      </c>
      <c r="Q6283" s="20">
        <v>57</v>
      </c>
      <c r="R6283" s="65" t="s">
        <v>8048</v>
      </c>
      <c r="T6283" s="19" t="s">
        <v>4950</v>
      </c>
      <c r="V6283" s="19" t="s">
        <v>119</v>
      </c>
      <c r="W6283" s="19" t="s">
        <v>129</v>
      </c>
      <c r="Z6283" s="44" t="s">
        <v>8068</v>
      </c>
      <c r="AA6283" s="44" t="s">
        <v>7929</v>
      </c>
    </row>
    <row r="6284" spans="1:27" hidden="1" x14ac:dyDescent="0.25">
      <c r="A6284" s="26">
        <v>224</v>
      </c>
      <c r="B6284" s="19" t="s">
        <v>8392</v>
      </c>
      <c r="C6284" s="44" t="s">
        <v>114</v>
      </c>
      <c r="D6284" s="19" t="s">
        <v>8351</v>
      </c>
      <c r="E6284" s="19">
        <v>30</v>
      </c>
      <c r="F6284" s="19">
        <v>200</v>
      </c>
      <c r="G6284" s="19">
        <v>1400</v>
      </c>
      <c r="H6284" s="19">
        <v>1</v>
      </c>
      <c r="I6284" s="79">
        <v>64.61</v>
      </c>
      <c r="J6284" s="79">
        <v>64.61</v>
      </c>
      <c r="K6284" s="19" t="s">
        <v>8390</v>
      </c>
      <c r="L6284" s="19" t="s">
        <v>8391</v>
      </c>
      <c r="N6284" s="19" t="s">
        <v>128</v>
      </c>
      <c r="P6284" s="19" t="s">
        <v>129</v>
      </c>
      <c r="Q6284" s="20">
        <v>57</v>
      </c>
      <c r="R6284" s="65" t="s">
        <v>8048</v>
      </c>
      <c r="T6284" s="19" t="s">
        <v>4950</v>
      </c>
      <c r="V6284" s="19" t="s">
        <v>119</v>
      </c>
      <c r="W6284" s="19" t="s">
        <v>129</v>
      </c>
      <c r="Z6284" s="44" t="s">
        <v>8068</v>
      </c>
      <c r="AA6284" s="44" t="s">
        <v>7929</v>
      </c>
    </row>
    <row r="6285" spans="1:27" hidden="1" x14ac:dyDescent="0.25">
      <c r="A6285" s="26">
        <v>225</v>
      </c>
      <c r="B6285" s="19" t="s">
        <v>8393</v>
      </c>
      <c r="C6285" s="44" t="s">
        <v>114</v>
      </c>
      <c r="D6285" s="19" t="s">
        <v>8351</v>
      </c>
      <c r="E6285" s="19">
        <v>30</v>
      </c>
      <c r="F6285" s="19">
        <v>200</v>
      </c>
      <c r="G6285" s="19">
        <v>1400</v>
      </c>
      <c r="H6285" s="19">
        <v>1</v>
      </c>
      <c r="I6285" s="79">
        <v>64.61</v>
      </c>
      <c r="J6285" s="79">
        <v>64.61</v>
      </c>
      <c r="K6285" s="19" t="s">
        <v>8390</v>
      </c>
      <c r="L6285" s="19" t="s">
        <v>8391</v>
      </c>
      <c r="N6285" s="19" t="s">
        <v>128</v>
      </c>
      <c r="P6285" s="19" t="s">
        <v>129</v>
      </c>
      <c r="Q6285" s="20">
        <v>57</v>
      </c>
      <c r="R6285" s="65" t="s">
        <v>8048</v>
      </c>
      <c r="T6285" s="19" t="s">
        <v>4950</v>
      </c>
      <c r="V6285" s="19" t="s">
        <v>119</v>
      </c>
      <c r="W6285" s="19" t="s">
        <v>129</v>
      </c>
      <c r="Z6285" s="44" t="s">
        <v>8068</v>
      </c>
      <c r="AA6285" s="44" t="s">
        <v>7929</v>
      </c>
    </row>
    <row r="6286" spans="1:27" hidden="1" x14ac:dyDescent="0.25">
      <c r="A6286" s="26">
        <v>226</v>
      </c>
      <c r="B6286" s="19" t="s">
        <v>8394</v>
      </c>
      <c r="C6286" s="44" t="s">
        <v>114</v>
      </c>
      <c r="D6286" s="19" t="s">
        <v>7411</v>
      </c>
      <c r="E6286" s="19">
        <v>35</v>
      </c>
      <c r="F6286" s="19">
        <v>275</v>
      </c>
      <c r="G6286" s="19">
        <v>630</v>
      </c>
      <c r="H6286" s="19">
        <v>2</v>
      </c>
      <c r="I6286" s="79">
        <v>47.6</v>
      </c>
      <c r="J6286" s="79">
        <v>95.2</v>
      </c>
      <c r="K6286" s="19" t="s">
        <v>6170</v>
      </c>
      <c r="L6286" s="19" t="s">
        <v>8395</v>
      </c>
      <c r="Q6286" s="20">
        <v>57</v>
      </c>
      <c r="R6286" s="65" t="s">
        <v>8048</v>
      </c>
      <c r="T6286" s="19" t="s">
        <v>4950</v>
      </c>
      <c r="V6286" s="19" t="s">
        <v>119</v>
      </c>
      <c r="W6286" s="19" t="s">
        <v>129</v>
      </c>
      <c r="Z6286" s="44" t="s">
        <v>8068</v>
      </c>
      <c r="AA6286" s="44" t="s">
        <v>121</v>
      </c>
    </row>
    <row r="6287" spans="1:27" hidden="1" x14ac:dyDescent="0.25">
      <c r="A6287" s="26">
        <v>227</v>
      </c>
      <c r="B6287" s="19" t="s">
        <v>8396</v>
      </c>
      <c r="C6287" s="44" t="s">
        <v>114</v>
      </c>
      <c r="D6287" s="19" t="s">
        <v>7411</v>
      </c>
      <c r="E6287" s="19">
        <v>35</v>
      </c>
      <c r="F6287" s="19">
        <v>275</v>
      </c>
      <c r="G6287" s="19">
        <v>630</v>
      </c>
      <c r="H6287" s="19">
        <v>2</v>
      </c>
      <c r="I6287" s="79">
        <v>47.6</v>
      </c>
      <c r="J6287" s="79">
        <v>95.2</v>
      </c>
      <c r="K6287" s="19" t="s">
        <v>6170</v>
      </c>
      <c r="L6287" s="19" t="s">
        <v>8395</v>
      </c>
      <c r="Q6287" s="20">
        <v>57</v>
      </c>
      <c r="R6287" s="65" t="s">
        <v>8048</v>
      </c>
      <c r="T6287" s="19" t="s">
        <v>4950</v>
      </c>
      <c r="V6287" s="19" t="s">
        <v>119</v>
      </c>
      <c r="W6287" s="19" t="s">
        <v>129</v>
      </c>
      <c r="Z6287" s="44" t="s">
        <v>8068</v>
      </c>
      <c r="AA6287" s="44" t="s">
        <v>121</v>
      </c>
    </row>
    <row r="6288" spans="1:27" hidden="1" x14ac:dyDescent="0.25">
      <c r="A6288" s="26">
        <v>228</v>
      </c>
      <c r="B6288" s="19" t="s">
        <v>8397</v>
      </c>
      <c r="C6288" s="44" t="s">
        <v>114</v>
      </c>
      <c r="D6288" s="19" t="s">
        <v>7411</v>
      </c>
      <c r="E6288" s="19">
        <v>35</v>
      </c>
      <c r="F6288" s="19">
        <v>275</v>
      </c>
      <c r="G6288" s="19">
        <v>630</v>
      </c>
      <c r="H6288" s="19">
        <v>8</v>
      </c>
      <c r="I6288" s="79">
        <v>47.6</v>
      </c>
      <c r="J6288" s="79">
        <v>380.8</v>
      </c>
      <c r="K6288" s="19" t="s">
        <v>6170</v>
      </c>
      <c r="L6288" s="19" t="s">
        <v>8395</v>
      </c>
      <c r="Q6288" s="20">
        <v>57</v>
      </c>
      <c r="R6288" s="65" t="s">
        <v>8048</v>
      </c>
      <c r="T6288" s="19" t="s">
        <v>4950</v>
      </c>
      <c r="V6288" s="19" t="s">
        <v>119</v>
      </c>
      <c r="W6288" s="19" t="s">
        <v>129</v>
      </c>
      <c r="Z6288" s="44" t="s">
        <v>8068</v>
      </c>
      <c r="AA6288" s="44" t="s">
        <v>121</v>
      </c>
    </row>
    <row r="6289" spans="1:27" hidden="1" x14ac:dyDescent="0.25">
      <c r="A6289" s="26">
        <v>229</v>
      </c>
      <c r="B6289" s="19" t="s">
        <v>8398</v>
      </c>
      <c r="C6289" s="44" t="s">
        <v>114</v>
      </c>
      <c r="D6289" s="19" t="s">
        <v>8399</v>
      </c>
      <c r="E6289" s="19">
        <v>35</v>
      </c>
      <c r="F6289" s="19">
        <v>630</v>
      </c>
      <c r="G6289" s="19">
        <v>1275</v>
      </c>
      <c r="H6289" s="19">
        <v>2</v>
      </c>
      <c r="I6289" s="79">
        <v>215.31</v>
      </c>
      <c r="J6289" s="79">
        <v>430.62</v>
      </c>
      <c r="K6289" s="19" t="s">
        <v>6170</v>
      </c>
      <c r="L6289" s="19" t="s">
        <v>8395</v>
      </c>
      <c r="N6289" s="19" t="s">
        <v>128</v>
      </c>
      <c r="Q6289" s="20">
        <v>57</v>
      </c>
      <c r="R6289" s="65" t="s">
        <v>8048</v>
      </c>
      <c r="T6289" s="19" t="s">
        <v>4950</v>
      </c>
      <c r="V6289" s="19" t="s">
        <v>119</v>
      </c>
      <c r="Y6289" s="19" t="s">
        <v>129</v>
      </c>
      <c r="Z6289" s="44" t="s">
        <v>8068</v>
      </c>
      <c r="AA6289" s="44" t="s">
        <v>121</v>
      </c>
    </row>
    <row r="6290" spans="1:27" hidden="1" x14ac:dyDescent="0.25">
      <c r="A6290" s="26">
        <v>230</v>
      </c>
      <c r="B6290" s="19" t="s">
        <v>8400</v>
      </c>
      <c r="C6290" s="44" t="s">
        <v>114</v>
      </c>
      <c r="D6290" s="19" t="s">
        <v>8401</v>
      </c>
      <c r="E6290" s="19">
        <v>35</v>
      </c>
      <c r="F6290" s="19">
        <v>630</v>
      </c>
      <c r="G6290" s="19">
        <v>1276</v>
      </c>
      <c r="H6290" s="19">
        <v>2</v>
      </c>
      <c r="I6290" s="79">
        <v>215.48</v>
      </c>
      <c r="J6290" s="79">
        <v>430.95</v>
      </c>
      <c r="K6290" s="19" t="s">
        <v>6170</v>
      </c>
      <c r="L6290" s="19" t="s">
        <v>8395</v>
      </c>
      <c r="N6290" s="19" t="s">
        <v>128</v>
      </c>
      <c r="Q6290" s="20">
        <v>57</v>
      </c>
      <c r="R6290" s="65" t="s">
        <v>8048</v>
      </c>
      <c r="T6290" s="19" t="s">
        <v>4950</v>
      </c>
      <c r="V6290" s="19" t="s">
        <v>119</v>
      </c>
      <c r="Y6290" s="19" t="s">
        <v>129</v>
      </c>
      <c r="Z6290" s="44" t="s">
        <v>8068</v>
      </c>
      <c r="AA6290" s="44" t="s">
        <v>121</v>
      </c>
    </row>
    <row r="6291" spans="1:27" hidden="1" x14ac:dyDescent="0.25">
      <c r="A6291" s="26">
        <v>231</v>
      </c>
      <c r="B6291" s="19" t="s">
        <v>7153</v>
      </c>
      <c r="C6291" s="44" t="s">
        <v>114</v>
      </c>
      <c r="D6291" s="19" t="s">
        <v>7154</v>
      </c>
      <c r="E6291" s="19">
        <v>35</v>
      </c>
      <c r="F6291" s="19">
        <v>300</v>
      </c>
      <c r="G6291" s="19">
        <v>1145</v>
      </c>
      <c r="H6291" s="19">
        <v>5</v>
      </c>
      <c r="I6291" s="79">
        <v>85.92</v>
      </c>
      <c r="J6291" s="79">
        <v>429.58</v>
      </c>
      <c r="K6291" s="19" t="s">
        <v>6170</v>
      </c>
      <c r="L6291" s="19" t="s">
        <v>8395</v>
      </c>
      <c r="N6291" s="19" t="s">
        <v>128</v>
      </c>
      <c r="Q6291" s="20">
        <v>57</v>
      </c>
      <c r="R6291" s="65" t="s">
        <v>8048</v>
      </c>
      <c r="T6291" s="19" t="s">
        <v>4950</v>
      </c>
      <c r="V6291" s="19" t="s">
        <v>119</v>
      </c>
      <c r="X6291" s="19" t="s">
        <v>129</v>
      </c>
      <c r="Z6291" s="44" t="s">
        <v>8068</v>
      </c>
      <c r="AA6291" s="44" t="s">
        <v>121</v>
      </c>
    </row>
    <row r="6292" spans="1:27" hidden="1" x14ac:dyDescent="0.25">
      <c r="A6292" s="26">
        <v>232</v>
      </c>
      <c r="B6292" s="19" t="s">
        <v>7156</v>
      </c>
      <c r="C6292" s="44" t="s">
        <v>114</v>
      </c>
      <c r="D6292" s="19" t="s">
        <v>7157</v>
      </c>
      <c r="E6292" s="19">
        <v>35</v>
      </c>
      <c r="F6292" s="19">
        <v>270</v>
      </c>
      <c r="G6292" s="19">
        <v>1145</v>
      </c>
      <c r="H6292" s="19">
        <v>51</v>
      </c>
      <c r="I6292" s="79">
        <v>76.48</v>
      </c>
      <c r="J6292" s="79">
        <v>3900.44</v>
      </c>
      <c r="K6292" s="19" t="s">
        <v>6170</v>
      </c>
      <c r="L6292" s="19" t="s">
        <v>8395</v>
      </c>
      <c r="N6292" s="19" t="s">
        <v>128</v>
      </c>
      <c r="Q6292" s="20">
        <v>57</v>
      </c>
      <c r="R6292" s="65" t="s">
        <v>8048</v>
      </c>
      <c r="T6292" s="19" t="s">
        <v>4950</v>
      </c>
      <c r="V6292" s="19" t="s">
        <v>119</v>
      </c>
      <c r="X6292" s="19" t="s">
        <v>129</v>
      </c>
      <c r="Z6292" s="44" t="s">
        <v>8068</v>
      </c>
      <c r="AA6292" s="44" t="s">
        <v>121</v>
      </c>
    </row>
    <row r="6293" spans="1:27" hidden="1" x14ac:dyDescent="0.25">
      <c r="A6293" s="26">
        <v>233</v>
      </c>
      <c r="B6293" s="19" t="s">
        <v>8396</v>
      </c>
      <c r="C6293" s="44" t="s">
        <v>114</v>
      </c>
      <c r="D6293" s="19" t="s">
        <v>7411</v>
      </c>
      <c r="E6293" s="19">
        <v>35</v>
      </c>
      <c r="F6293" s="19">
        <v>275</v>
      </c>
      <c r="G6293" s="19">
        <v>630</v>
      </c>
      <c r="H6293" s="19">
        <v>10</v>
      </c>
      <c r="I6293" s="79">
        <v>47.6</v>
      </c>
      <c r="J6293" s="79">
        <v>476</v>
      </c>
      <c r="K6293" s="19" t="s">
        <v>6170</v>
      </c>
      <c r="L6293" s="19" t="s">
        <v>8402</v>
      </c>
      <c r="Q6293" s="20">
        <v>57</v>
      </c>
      <c r="R6293" s="65" t="s">
        <v>8048</v>
      </c>
      <c r="T6293" s="19" t="s">
        <v>4950</v>
      </c>
      <c r="V6293" s="19" t="s">
        <v>119</v>
      </c>
      <c r="W6293" s="19" t="s">
        <v>129</v>
      </c>
      <c r="Z6293" s="44" t="s">
        <v>8068</v>
      </c>
      <c r="AA6293" s="44" t="s">
        <v>121</v>
      </c>
    </row>
    <row r="6294" spans="1:27" hidden="1" x14ac:dyDescent="0.25">
      <c r="A6294" s="26">
        <v>234</v>
      </c>
      <c r="B6294" s="19" t="s">
        <v>8403</v>
      </c>
      <c r="C6294" s="44" t="s">
        <v>114</v>
      </c>
      <c r="D6294" s="19" t="s">
        <v>7411</v>
      </c>
      <c r="E6294" s="19">
        <v>35</v>
      </c>
      <c r="F6294" s="19">
        <v>275</v>
      </c>
      <c r="G6294" s="19">
        <v>630</v>
      </c>
      <c r="H6294" s="19">
        <v>4</v>
      </c>
      <c r="I6294" s="79">
        <v>47.6</v>
      </c>
      <c r="J6294" s="79">
        <v>190.4</v>
      </c>
      <c r="K6294" s="19" t="s">
        <v>6170</v>
      </c>
      <c r="L6294" s="19" t="s">
        <v>8402</v>
      </c>
      <c r="Q6294" s="20">
        <v>57</v>
      </c>
      <c r="R6294" s="65" t="s">
        <v>8048</v>
      </c>
      <c r="T6294" s="19" t="s">
        <v>4950</v>
      </c>
      <c r="V6294" s="19" t="s">
        <v>119</v>
      </c>
      <c r="W6294" s="19" t="s">
        <v>129</v>
      </c>
      <c r="Z6294" s="44" t="s">
        <v>8068</v>
      </c>
      <c r="AA6294" s="44" t="s">
        <v>121</v>
      </c>
    </row>
    <row r="6295" spans="1:27" hidden="1" x14ac:dyDescent="0.25">
      <c r="A6295" s="26">
        <v>235</v>
      </c>
      <c r="B6295" s="19" t="s">
        <v>8404</v>
      </c>
      <c r="C6295" s="44" t="s">
        <v>114</v>
      </c>
      <c r="D6295" s="19" t="s">
        <v>8405</v>
      </c>
      <c r="E6295" s="19">
        <v>35</v>
      </c>
      <c r="F6295" s="19">
        <v>875</v>
      </c>
      <c r="G6295" s="19">
        <v>7986</v>
      </c>
      <c r="H6295" s="19">
        <v>2</v>
      </c>
      <c r="I6295" s="79">
        <v>1422.6</v>
      </c>
      <c r="J6295" s="79">
        <v>2845.21</v>
      </c>
      <c r="K6295" s="19" t="s">
        <v>6170</v>
      </c>
      <c r="L6295" s="19" t="s">
        <v>8402</v>
      </c>
      <c r="N6295" s="19" t="s">
        <v>128</v>
      </c>
      <c r="Q6295" s="20">
        <v>57</v>
      </c>
      <c r="R6295" s="65" t="s">
        <v>8048</v>
      </c>
      <c r="T6295" s="19" t="s">
        <v>4950</v>
      </c>
      <c r="V6295" s="19" t="s">
        <v>119</v>
      </c>
      <c r="Y6295" s="19" t="s">
        <v>129</v>
      </c>
      <c r="Z6295" s="44" t="s">
        <v>8068</v>
      </c>
      <c r="AA6295" s="44" t="s">
        <v>121</v>
      </c>
    </row>
    <row r="6296" spans="1:27" hidden="1" x14ac:dyDescent="0.25">
      <c r="A6296" s="26">
        <v>236</v>
      </c>
      <c r="B6296" s="19" t="s">
        <v>8406</v>
      </c>
      <c r="C6296" s="44" t="s">
        <v>114</v>
      </c>
      <c r="D6296" s="19" t="s">
        <v>8407</v>
      </c>
      <c r="E6296" s="19">
        <v>35</v>
      </c>
      <c r="F6296" s="19">
        <v>875</v>
      </c>
      <c r="G6296" s="19">
        <v>2811</v>
      </c>
      <c r="H6296" s="19">
        <v>2</v>
      </c>
      <c r="I6296" s="79">
        <v>533.9</v>
      </c>
      <c r="J6296" s="79">
        <v>1067.8</v>
      </c>
      <c r="K6296" s="19" t="s">
        <v>6170</v>
      </c>
      <c r="L6296" s="19" t="s">
        <v>8402</v>
      </c>
      <c r="N6296" s="19" t="s">
        <v>128</v>
      </c>
      <c r="Q6296" s="20">
        <v>57</v>
      </c>
      <c r="R6296" s="65" t="s">
        <v>8048</v>
      </c>
      <c r="T6296" s="19" t="s">
        <v>4950</v>
      </c>
      <c r="V6296" s="19" t="s">
        <v>119</v>
      </c>
      <c r="Y6296" s="19" t="s">
        <v>129</v>
      </c>
      <c r="Z6296" s="44" t="s">
        <v>8068</v>
      </c>
      <c r="AA6296" s="44" t="s">
        <v>121</v>
      </c>
    </row>
    <row r="6297" spans="1:27" hidden="1" x14ac:dyDescent="0.25">
      <c r="A6297" s="26">
        <v>237</v>
      </c>
      <c r="B6297" s="19" t="s">
        <v>8408</v>
      </c>
      <c r="C6297" s="44" t="s">
        <v>114</v>
      </c>
      <c r="D6297" s="19" t="s">
        <v>8409</v>
      </c>
      <c r="E6297" s="19">
        <v>35</v>
      </c>
      <c r="F6297" s="19">
        <v>630</v>
      </c>
      <c r="G6297" s="19">
        <v>2419</v>
      </c>
      <c r="H6297" s="19">
        <v>2</v>
      </c>
      <c r="I6297" s="79">
        <v>409.31</v>
      </c>
      <c r="J6297" s="79">
        <v>818.62</v>
      </c>
      <c r="K6297" s="19" t="s">
        <v>6170</v>
      </c>
      <c r="L6297" s="19" t="s">
        <v>8402</v>
      </c>
      <c r="N6297" s="19" t="s">
        <v>128</v>
      </c>
      <c r="Q6297" s="20">
        <v>57</v>
      </c>
      <c r="R6297" s="65" t="s">
        <v>8048</v>
      </c>
      <c r="T6297" s="19" t="s">
        <v>4950</v>
      </c>
      <c r="V6297" s="19" t="s">
        <v>119</v>
      </c>
      <c r="Y6297" s="19" t="s">
        <v>129</v>
      </c>
      <c r="Z6297" s="44" t="s">
        <v>8068</v>
      </c>
      <c r="AA6297" s="44" t="s">
        <v>121</v>
      </c>
    </row>
    <row r="6298" spans="1:27" hidden="1" x14ac:dyDescent="0.25">
      <c r="A6298" s="26">
        <v>238</v>
      </c>
      <c r="B6298" s="19" t="s">
        <v>7156</v>
      </c>
      <c r="C6298" s="44" t="s">
        <v>114</v>
      </c>
      <c r="D6298" s="19" t="s">
        <v>7157</v>
      </c>
      <c r="E6298" s="19">
        <v>35</v>
      </c>
      <c r="F6298" s="19">
        <v>270</v>
      </c>
      <c r="G6298" s="19">
        <v>1145</v>
      </c>
      <c r="H6298" s="19">
        <v>4</v>
      </c>
      <c r="I6298" s="79">
        <v>76.48</v>
      </c>
      <c r="J6298" s="79">
        <v>305.92</v>
      </c>
      <c r="K6298" s="19" t="s">
        <v>6170</v>
      </c>
      <c r="L6298" s="19" t="s">
        <v>8402</v>
      </c>
      <c r="N6298" s="19" t="s">
        <v>128</v>
      </c>
      <c r="Q6298" s="20">
        <v>57</v>
      </c>
      <c r="R6298" s="65" t="s">
        <v>8048</v>
      </c>
      <c r="T6298" s="19" t="s">
        <v>4950</v>
      </c>
      <c r="V6298" s="19" t="s">
        <v>119</v>
      </c>
      <c r="X6298" s="19" t="s">
        <v>129</v>
      </c>
      <c r="Z6298" s="44" t="s">
        <v>8068</v>
      </c>
      <c r="AA6298" s="44" t="s">
        <v>121</v>
      </c>
    </row>
    <row r="6299" spans="1:27" hidden="1" x14ac:dyDescent="0.25">
      <c r="A6299" s="26">
        <v>239</v>
      </c>
      <c r="B6299" s="19" t="s">
        <v>8394</v>
      </c>
      <c r="C6299" s="44" t="s">
        <v>2484</v>
      </c>
      <c r="D6299" s="19" t="s">
        <v>7411</v>
      </c>
      <c r="E6299" s="19">
        <v>35</v>
      </c>
      <c r="F6299" s="19">
        <v>275</v>
      </c>
      <c r="G6299" s="19">
        <v>630</v>
      </c>
      <c r="H6299" s="19">
        <v>1</v>
      </c>
      <c r="I6299" s="79">
        <v>47.6</v>
      </c>
      <c r="J6299" s="79">
        <v>47.6</v>
      </c>
      <c r="K6299" s="19" t="s">
        <v>5791</v>
      </c>
      <c r="L6299" s="19" t="s">
        <v>8410</v>
      </c>
      <c r="Q6299" s="20">
        <v>57</v>
      </c>
      <c r="R6299" s="65" t="s">
        <v>8048</v>
      </c>
      <c r="T6299" s="19" t="s">
        <v>4950</v>
      </c>
      <c r="V6299" s="19" t="s">
        <v>119</v>
      </c>
      <c r="W6299" s="19" t="s">
        <v>129</v>
      </c>
      <c r="Z6299" s="44" t="s">
        <v>8068</v>
      </c>
      <c r="AA6299" s="44" t="s">
        <v>8411</v>
      </c>
    </row>
    <row r="6300" spans="1:27" hidden="1" x14ac:dyDescent="0.25">
      <c r="A6300" s="26">
        <v>240</v>
      </c>
      <c r="B6300" s="19" t="s">
        <v>7152</v>
      </c>
      <c r="C6300" s="44" t="s">
        <v>2484</v>
      </c>
      <c r="D6300" s="19" t="s">
        <v>7150</v>
      </c>
      <c r="E6300" s="19">
        <v>35</v>
      </c>
      <c r="F6300" s="19">
        <v>750</v>
      </c>
      <c r="G6300" s="19">
        <v>1145</v>
      </c>
      <c r="H6300" s="19">
        <v>10</v>
      </c>
      <c r="I6300" s="79">
        <v>219.02</v>
      </c>
      <c r="J6300" s="79">
        <v>2190.2199999999998</v>
      </c>
      <c r="K6300" s="19" t="s">
        <v>5791</v>
      </c>
      <c r="L6300" s="19" t="s">
        <v>8410</v>
      </c>
      <c r="N6300" s="19" t="s">
        <v>128</v>
      </c>
      <c r="Q6300" s="20">
        <v>57</v>
      </c>
      <c r="R6300" s="65" t="s">
        <v>8048</v>
      </c>
      <c r="T6300" s="19" t="s">
        <v>4950</v>
      </c>
      <c r="V6300" s="19" t="s">
        <v>119</v>
      </c>
      <c r="X6300" s="19" t="s">
        <v>129</v>
      </c>
      <c r="Z6300" s="44" t="s">
        <v>8068</v>
      </c>
      <c r="AA6300" s="44" t="s">
        <v>8411</v>
      </c>
    </row>
    <row r="6301" spans="1:27" hidden="1" x14ac:dyDescent="0.25">
      <c r="A6301" s="26">
        <v>241</v>
      </c>
      <c r="B6301" s="19" t="s">
        <v>8394</v>
      </c>
      <c r="C6301" s="44" t="s">
        <v>2484</v>
      </c>
      <c r="D6301" s="19" t="s">
        <v>7411</v>
      </c>
      <c r="E6301" s="19">
        <v>35</v>
      </c>
      <c r="F6301" s="19">
        <v>275</v>
      </c>
      <c r="G6301" s="19">
        <v>630</v>
      </c>
      <c r="H6301" s="19">
        <v>1</v>
      </c>
      <c r="I6301" s="79">
        <v>47.6</v>
      </c>
      <c r="J6301" s="79">
        <v>47.6</v>
      </c>
      <c r="K6301" s="19" t="s">
        <v>5791</v>
      </c>
      <c r="L6301" s="19" t="s">
        <v>8412</v>
      </c>
      <c r="Q6301" s="20">
        <v>57</v>
      </c>
      <c r="R6301" s="65" t="s">
        <v>8048</v>
      </c>
      <c r="T6301" s="19" t="s">
        <v>4950</v>
      </c>
      <c r="V6301" s="19" t="s">
        <v>119</v>
      </c>
      <c r="W6301" s="19" t="s">
        <v>129</v>
      </c>
      <c r="Z6301" s="44" t="s">
        <v>8068</v>
      </c>
      <c r="AA6301" s="44" t="s">
        <v>8413</v>
      </c>
    </row>
    <row r="6302" spans="1:27" hidden="1" x14ac:dyDescent="0.25">
      <c r="A6302" s="26">
        <v>242</v>
      </c>
      <c r="B6302" s="19" t="s">
        <v>8414</v>
      </c>
      <c r="C6302" s="44" t="s">
        <v>2484</v>
      </c>
      <c r="D6302" s="19" t="s">
        <v>5410</v>
      </c>
      <c r="E6302" s="19">
        <v>35</v>
      </c>
      <c r="F6302" s="19">
        <v>500</v>
      </c>
      <c r="G6302" s="19">
        <v>700</v>
      </c>
      <c r="H6302" s="19">
        <v>1</v>
      </c>
      <c r="I6302" s="79">
        <v>93.06</v>
      </c>
      <c r="J6302" s="79">
        <v>93.06</v>
      </c>
      <c r="K6302" s="19" t="s">
        <v>5791</v>
      </c>
      <c r="L6302" s="19" t="s">
        <v>8412</v>
      </c>
      <c r="N6302" s="19" t="s">
        <v>128</v>
      </c>
      <c r="Q6302" s="20">
        <v>57</v>
      </c>
      <c r="R6302" s="65" t="s">
        <v>8048</v>
      </c>
      <c r="T6302" s="19" t="s">
        <v>4950</v>
      </c>
      <c r="V6302" s="19" t="s">
        <v>119</v>
      </c>
      <c r="X6302" s="19" t="s">
        <v>129</v>
      </c>
      <c r="Z6302" s="44" t="s">
        <v>8068</v>
      </c>
      <c r="AA6302" s="44" t="s">
        <v>8413</v>
      </c>
    </row>
    <row r="6303" spans="1:27" hidden="1" x14ac:dyDescent="0.25">
      <c r="A6303" s="26">
        <v>243</v>
      </c>
      <c r="B6303" s="19" t="s">
        <v>8415</v>
      </c>
      <c r="C6303" s="44" t="s">
        <v>2484</v>
      </c>
      <c r="D6303" s="19" t="s">
        <v>5410</v>
      </c>
      <c r="E6303" s="19">
        <v>35</v>
      </c>
      <c r="F6303" s="19">
        <v>500</v>
      </c>
      <c r="G6303" s="19">
        <v>700</v>
      </c>
      <c r="H6303" s="19">
        <v>4</v>
      </c>
      <c r="I6303" s="79">
        <v>93.06</v>
      </c>
      <c r="J6303" s="79">
        <v>372.22</v>
      </c>
      <c r="K6303" s="19" t="s">
        <v>5791</v>
      </c>
      <c r="L6303" s="19" t="s">
        <v>8412</v>
      </c>
      <c r="N6303" s="19" t="s">
        <v>128</v>
      </c>
      <c r="Q6303" s="20">
        <v>57</v>
      </c>
      <c r="R6303" s="65" t="s">
        <v>8048</v>
      </c>
      <c r="T6303" s="19" t="s">
        <v>4950</v>
      </c>
      <c r="V6303" s="19" t="s">
        <v>119</v>
      </c>
      <c r="X6303" s="19" t="s">
        <v>129</v>
      </c>
      <c r="Z6303" s="44" t="s">
        <v>8068</v>
      </c>
      <c r="AA6303" s="44" t="s">
        <v>8413</v>
      </c>
    </row>
    <row r="6304" spans="1:27" hidden="1" x14ac:dyDescent="0.25">
      <c r="A6304" s="26">
        <v>244</v>
      </c>
      <c r="B6304" s="19" t="s">
        <v>8416</v>
      </c>
      <c r="C6304" s="44" t="s">
        <v>2484</v>
      </c>
      <c r="D6304" s="19" t="s">
        <v>5410</v>
      </c>
      <c r="E6304" s="19">
        <v>35</v>
      </c>
      <c r="F6304" s="19">
        <v>500</v>
      </c>
      <c r="G6304" s="19">
        <v>700</v>
      </c>
      <c r="H6304" s="19">
        <v>4</v>
      </c>
      <c r="I6304" s="79">
        <v>91.5</v>
      </c>
      <c r="J6304" s="79">
        <v>366.01</v>
      </c>
      <c r="K6304" s="19" t="s">
        <v>5791</v>
      </c>
      <c r="L6304" s="19" t="s">
        <v>8412</v>
      </c>
      <c r="N6304" s="19" t="s">
        <v>128</v>
      </c>
      <c r="Q6304" s="20">
        <v>57</v>
      </c>
      <c r="R6304" s="65" t="s">
        <v>8048</v>
      </c>
      <c r="T6304" s="19" t="s">
        <v>4950</v>
      </c>
      <c r="V6304" s="19" t="s">
        <v>119</v>
      </c>
      <c r="X6304" s="19" t="s">
        <v>129</v>
      </c>
      <c r="Z6304" s="44" t="s">
        <v>8068</v>
      </c>
      <c r="AA6304" s="44" t="s">
        <v>8413</v>
      </c>
    </row>
    <row r="6305" spans="1:27" hidden="1" x14ac:dyDescent="0.25">
      <c r="A6305" s="26">
        <v>245</v>
      </c>
      <c r="B6305" s="19" t="s">
        <v>8417</v>
      </c>
      <c r="C6305" s="44" t="s">
        <v>2484</v>
      </c>
      <c r="D6305" s="19" t="s">
        <v>5410</v>
      </c>
      <c r="E6305" s="19">
        <v>35</v>
      </c>
      <c r="F6305" s="19">
        <v>500</v>
      </c>
      <c r="G6305" s="19">
        <v>700</v>
      </c>
      <c r="H6305" s="19">
        <v>4</v>
      </c>
      <c r="I6305" s="79">
        <v>93.06</v>
      </c>
      <c r="J6305" s="79">
        <v>372.22</v>
      </c>
      <c r="K6305" s="19" t="s">
        <v>5791</v>
      </c>
      <c r="L6305" s="19" t="s">
        <v>8412</v>
      </c>
      <c r="N6305" s="19" t="s">
        <v>128</v>
      </c>
      <c r="Q6305" s="20">
        <v>57</v>
      </c>
      <c r="R6305" s="65" t="s">
        <v>8048</v>
      </c>
      <c r="T6305" s="19" t="s">
        <v>4950</v>
      </c>
      <c r="V6305" s="19" t="s">
        <v>119</v>
      </c>
      <c r="X6305" s="19" t="s">
        <v>129</v>
      </c>
      <c r="Z6305" s="44" t="s">
        <v>8068</v>
      </c>
      <c r="AA6305" s="44" t="s">
        <v>8413</v>
      </c>
    </row>
    <row r="6306" spans="1:27" hidden="1" x14ac:dyDescent="0.25">
      <c r="A6306" s="26">
        <v>246</v>
      </c>
      <c r="B6306" s="19" t="s">
        <v>7152</v>
      </c>
      <c r="C6306" s="44" t="s">
        <v>2484</v>
      </c>
      <c r="D6306" s="19" t="s">
        <v>7150</v>
      </c>
      <c r="E6306" s="19">
        <v>35</v>
      </c>
      <c r="F6306" s="19">
        <v>750</v>
      </c>
      <c r="G6306" s="19">
        <v>1145</v>
      </c>
      <c r="H6306" s="19">
        <v>2</v>
      </c>
      <c r="I6306" s="79">
        <v>219.02</v>
      </c>
      <c r="J6306" s="79">
        <v>438.04</v>
      </c>
      <c r="K6306" s="19" t="s">
        <v>5791</v>
      </c>
      <c r="L6306" s="19" t="s">
        <v>8412</v>
      </c>
      <c r="N6306" s="19" t="s">
        <v>128</v>
      </c>
      <c r="Q6306" s="20">
        <v>57</v>
      </c>
      <c r="R6306" s="65" t="s">
        <v>8048</v>
      </c>
      <c r="T6306" s="19" t="s">
        <v>4950</v>
      </c>
      <c r="V6306" s="19" t="s">
        <v>119</v>
      </c>
      <c r="X6306" s="19" t="s">
        <v>129</v>
      </c>
      <c r="Z6306" s="44" t="s">
        <v>8068</v>
      </c>
      <c r="AA6306" s="44" t="s">
        <v>8413</v>
      </c>
    </row>
    <row r="6307" spans="1:27" hidden="1" x14ac:dyDescent="0.25">
      <c r="A6307" s="26">
        <v>247</v>
      </c>
      <c r="B6307" s="19" t="s">
        <v>7153</v>
      </c>
      <c r="C6307" s="44" t="s">
        <v>2484</v>
      </c>
      <c r="D6307" s="19" t="s">
        <v>7154</v>
      </c>
      <c r="E6307" s="19">
        <v>35</v>
      </c>
      <c r="F6307" s="19">
        <v>300</v>
      </c>
      <c r="G6307" s="19">
        <v>1145</v>
      </c>
      <c r="H6307" s="19">
        <v>8</v>
      </c>
      <c r="I6307" s="79">
        <v>85.92</v>
      </c>
      <c r="J6307" s="79">
        <v>687.33</v>
      </c>
      <c r="K6307" s="19" t="s">
        <v>5791</v>
      </c>
      <c r="L6307" s="19" t="s">
        <v>8412</v>
      </c>
      <c r="N6307" s="19" t="s">
        <v>128</v>
      </c>
      <c r="Q6307" s="20">
        <v>57</v>
      </c>
      <c r="R6307" s="65" t="s">
        <v>8048</v>
      </c>
      <c r="T6307" s="19" t="s">
        <v>4950</v>
      </c>
      <c r="V6307" s="19" t="s">
        <v>119</v>
      </c>
      <c r="X6307" s="19" t="s">
        <v>129</v>
      </c>
      <c r="Z6307" s="44" t="s">
        <v>8068</v>
      </c>
      <c r="AA6307" s="44" t="s">
        <v>8413</v>
      </c>
    </row>
    <row r="6308" spans="1:27" hidden="1" x14ac:dyDescent="0.25">
      <c r="A6308" s="26">
        <v>248</v>
      </c>
      <c r="B6308" s="19" t="s">
        <v>8394</v>
      </c>
      <c r="C6308" s="44" t="s">
        <v>2484</v>
      </c>
      <c r="D6308" s="19" t="s">
        <v>7411</v>
      </c>
      <c r="E6308" s="19">
        <v>35</v>
      </c>
      <c r="F6308" s="19">
        <v>275</v>
      </c>
      <c r="G6308" s="19">
        <v>630</v>
      </c>
      <c r="H6308" s="19">
        <v>1</v>
      </c>
      <c r="I6308" s="79">
        <v>47.6</v>
      </c>
      <c r="J6308" s="79">
        <v>47.6</v>
      </c>
      <c r="K6308" s="19" t="s">
        <v>5791</v>
      </c>
      <c r="L6308" s="19" t="s">
        <v>8418</v>
      </c>
      <c r="Q6308" s="20">
        <v>57</v>
      </c>
      <c r="R6308" s="65" t="s">
        <v>8048</v>
      </c>
      <c r="T6308" s="19" t="s">
        <v>4950</v>
      </c>
      <c r="V6308" s="19" t="s">
        <v>119</v>
      </c>
      <c r="W6308" s="19" t="s">
        <v>129</v>
      </c>
      <c r="Z6308" s="44" t="s">
        <v>8068</v>
      </c>
      <c r="AA6308" s="44" t="s">
        <v>8419</v>
      </c>
    </row>
    <row r="6309" spans="1:27" hidden="1" x14ac:dyDescent="0.25">
      <c r="A6309" s="26">
        <v>249</v>
      </c>
      <c r="B6309" s="19" t="s">
        <v>8414</v>
      </c>
      <c r="C6309" s="44" t="s">
        <v>2484</v>
      </c>
      <c r="D6309" s="19" t="s">
        <v>5410</v>
      </c>
      <c r="E6309" s="19">
        <v>35</v>
      </c>
      <c r="F6309" s="19">
        <v>500</v>
      </c>
      <c r="G6309" s="19">
        <v>700</v>
      </c>
      <c r="H6309" s="19">
        <v>3</v>
      </c>
      <c r="I6309" s="79">
        <v>93.06</v>
      </c>
      <c r="J6309" s="79">
        <v>279.17</v>
      </c>
      <c r="K6309" s="19" t="s">
        <v>5791</v>
      </c>
      <c r="L6309" s="19" t="s">
        <v>8418</v>
      </c>
      <c r="N6309" s="19" t="s">
        <v>128</v>
      </c>
      <c r="Q6309" s="20">
        <v>57</v>
      </c>
      <c r="R6309" s="65" t="s">
        <v>8048</v>
      </c>
      <c r="T6309" s="19" t="s">
        <v>4950</v>
      </c>
      <c r="V6309" s="19" t="s">
        <v>119</v>
      </c>
      <c r="X6309" s="19" t="s">
        <v>129</v>
      </c>
      <c r="Z6309" s="44" t="s">
        <v>8068</v>
      </c>
      <c r="AA6309" s="44" t="s">
        <v>8419</v>
      </c>
    </row>
    <row r="6310" spans="1:27" hidden="1" x14ac:dyDescent="0.25">
      <c r="A6310" s="26">
        <v>250</v>
      </c>
      <c r="B6310" s="19" t="s">
        <v>8420</v>
      </c>
      <c r="C6310" s="44" t="s">
        <v>2484</v>
      </c>
      <c r="D6310" s="19" t="s">
        <v>5410</v>
      </c>
      <c r="E6310" s="19">
        <v>35</v>
      </c>
      <c r="F6310" s="19">
        <v>500</v>
      </c>
      <c r="G6310" s="19">
        <v>700</v>
      </c>
      <c r="H6310" s="19">
        <v>2</v>
      </c>
      <c r="I6310" s="79">
        <v>93.06</v>
      </c>
      <c r="J6310" s="79">
        <v>186.11</v>
      </c>
      <c r="K6310" s="19" t="s">
        <v>5791</v>
      </c>
      <c r="L6310" s="19" t="s">
        <v>8418</v>
      </c>
      <c r="N6310" s="19" t="s">
        <v>128</v>
      </c>
      <c r="Q6310" s="20">
        <v>57</v>
      </c>
      <c r="R6310" s="65" t="s">
        <v>8048</v>
      </c>
      <c r="T6310" s="19" t="s">
        <v>4950</v>
      </c>
      <c r="V6310" s="19" t="s">
        <v>119</v>
      </c>
      <c r="X6310" s="19" t="s">
        <v>129</v>
      </c>
      <c r="Z6310" s="44" t="s">
        <v>8068</v>
      </c>
      <c r="AA6310" s="44" t="s">
        <v>8419</v>
      </c>
    </row>
    <row r="6311" spans="1:27" hidden="1" x14ac:dyDescent="0.25">
      <c r="A6311" s="26">
        <v>251</v>
      </c>
      <c r="B6311" s="19" t="s">
        <v>8421</v>
      </c>
      <c r="C6311" s="44" t="s">
        <v>2484</v>
      </c>
      <c r="D6311" s="19" t="s">
        <v>5410</v>
      </c>
      <c r="E6311" s="19">
        <v>35</v>
      </c>
      <c r="F6311" s="19">
        <v>500</v>
      </c>
      <c r="G6311" s="19">
        <v>700</v>
      </c>
      <c r="H6311" s="19">
        <v>2</v>
      </c>
      <c r="I6311" s="79">
        <v>92.28</v>
      </c>
      <c r="J6311" s="79">
        <v>184.56</v>
      </c>
      <c r="K6311" s="19" t="s">
        <v>5791</v>
      </c>
      <c r="L6311" s="19" t="s">
        <v>8418</v>
      </c>
      <c r="N6311" s="19" t="s">
        <v>128</v>
      </c>
      <c r="Q6311" s="20">
        <v>57</v>
      </c>
      <c r="R6311" s="65" t="s">
        <v>8048</v>
      </c>
      <c r="T6311" s="19" t="s">
        <v>4950</v>
      </c>
      <c r="V6311" s="19" t="s">
        <v>119</v>
      </c>
      <c r="X6311" s="19" t="s">
        <v>129</v>
      </c>
      <c r="Z6311" s="44" t="s">
        <v>8068</v>
      </c>
      <c r="AA6311" s="44" t="s">
        <v>8419</v>
      </c>
    </row>
    <row r="6312" spans="1:27" hidden="1" x14ac:dyDescent="0.25">
      <c r="A6312" s="26">
        <v>252</v>
      </c>
      <c r="B6312" s="19" t="s">
        <v>8422</v>
      </c>
      <c r="C6312" s="44" t="s">
        <v>2484</v>
      </c>
      <c r="D6312" s="19" t="s">
        <v>5410</v>
      </c>
      <c r="E6312" s="19">
        <v>35</v>
      </c>
      <c r="F6312" s="19">
        <v>500</v>
      </c>
      <c r="G6312" s="19">
        <v>700</v>
      </c>
      <c r="H6312" s="19">
        <v>2</v>
      </c>
      <c r="I6312" s="79">
        <v>92.28</v>
      </c>
      <c r="J6312" s="79">
        <v>184.56</v>
      </c>
      <c r="K6312" s="19" t="s">
        <v>5791</v>
      </c>
      <c r="L6312" s="19" t="s">
        <v>8418</v>
      </c>
      <c r="N6312" s="19" t="s">
        <v>128</v>
      </c>
      <c r="Q6312" s="20">
        <v>57</v>
      </c>
      <c r="R6312" s="65" t="s">
        <v>8048</v>
      </c>
      <c r="T6312" s="19" t="s">
        <v>4950</v>
      </c>
      <c r="V6312" s="19" t="s">
        <v>119</v>
      </c>
      <c r="X6312" s="19" t="s">
        <v>129</v>
      </c>
      <c r="Z6312" s="44" t="s">
        <v>8068</v>
      </c>
      <c r="AA6312" s="44" t="s">
        <v>8419</v>
      </c>
    </row>
    <row r="6313" spans="1:27" hidden="1" x14ac:dyDescent="0.25">
      <c r="A6313" s="26">
        <v>253</v>
      </c>
      <c r="B6313" s="19" t="s">
        <v>8423</v>
      </c>
      <c r="C6313" s="44" t="s">
        <v>2484</v>
      </c>
      <c r="D6313" s="19" t="s">
        <v>5410</v>
      </c>
      <c r="E6313" s="19">
        <v>35</v>
      </c>
      <c r="F6313" s="19">
        <v>500</v>
      </c>
      <c r="G6313" s="19">
        <v>700</v>
      </c>
      <c r="H6313" s="19">
        <v>2</v>
      </c>
      <c r="I6313" s="79">
        <v>92.28</v>
      </c>
      <c r="J6313" s="79">
        <v>184.56</v>
      </c>
      <c r="K6313" s="19" t="s">
        <v>5791</v>
      </c>
      <c r="L6313" s="19" t="s">
        <v>8418</v>
      </c>
      <c r="N6313" s="19" t="s">
        <v>128</v>
      </c>
      <c r="Q6313" s="20">
        <v>57</v>
      </c>
      <c r="R6313" s="65" t="s">
        <v>8048</v>
      </c>
      <c r="T6313" s="19" t="s">
        <v>4950</v>
      </c>
      <c r="V6313" s="19" t="s">
        <v>119</v>
      </c>
      <c r="X6313" s="19" t="s">
        <v>129</v>
      </c>
      <c r="Z6313" s="44" t="s">
        <v>8068</v>
      </c>
      <c r="AA6313" s="44" t="s">
        <v>8419</v>
      </c>
    </row>
    <row r="6314" spans="1:27" hidden="1" x14ac:dyDescent="0.25">
      <c r="A6314" s="26">
        <v>254</v>
      </c>
      <c r="B6314" s="19" t="s">
        <v>8424</v>
      </c>
      <c r="C6314" s="44" t="s">
        <v>2484</v>
      </c>
      <c r="D6314" s="19" t="s">
        <v>5410</v>
      </c>
      <c r="E6314" s="19">
        <v>35</v>
      </c>
      <c r="F6314" s="19">
        <v>500</v>
      </c>
      <c r="G6314" s="19">
        <v>700</v>
      </c>
      <c r="H6314" s="19">
        <v>2</v>
      </c>
      <c r="I6314" s="79">
        <v>92.28</v>
      </c>
      <c r="J6314" s="79">
        <v>184.56</v>
      </c>
      <c r="K6314" s="19" t="s">
        <v>5791</v>
      </c>
      <c r="L6314" s="19" t="s">
        <v>8418</v>
      </c>
      <c r="N6314" s="19" t="s">
        <v>128</v>
      </c>
      <c r="Q6314" s="20">
        <v>57</v>
      </c>
      <c r="R6314" s="65" t="s">
        <v>8048</v>
      </c>
      <c r="T6314" s="19" t="s">
        <v>4950</v>
      </c>
      <c r="V6314" s="19" t="s">
        <v>119</v>
      </c>
      <c r="X6314" s="19" t="s">
        <v>129</v>
      </c>
      <c r="Z6314" s="44" t="s">
        <v>8068</v>
      </c>
      <c r="AA6314" s="44" t="s">
        <v>8419</v>
      </c>
    </row>
    <row r="6315" spans="1:27" hidden="1" x14ac:dyDescent="0.25">
      <c r="A6315" s="26">
        <v>255</v>
      </c>
      <c r="B6315" s="19" t="s">
        <v>8425</v>
      </c>
      <c r="C6315" s="44" t="s">
        <v>2484</v>
      </c>
      <c r="D6315" s="19" t="s">
        <v>5410</v>
      </c>
      <c r="E6315" s="19">
        <v>35</v>
      </c>
      <c r="F6315" s="19">
        <v>500</v>
      </c>
      <c r="G6315" s="19">
        <v>700</v>
      </c>
      <c r="H6315" s="19">
        <v>2</v>
      </c>
      <c r="I6315" s="79">
        <v>92.28</v>
      </c>
      <c r="J6315" s="79">
        <v>184.56</v>
      </c>
      <c r="K6315" s="19" t="s">
        <v>5791</v>
      </c>
      <c r="L6315" s="19" t="s">
        <v>8418</v>
      </c>
      <c r="N6315" s="19" t="s">
        <v>128</v>
      </c>
      <c r="Q6315" s="20">
        <v>57</v>
      </c>
      <c r="R6315" s="65" t="s">
        <v>8048</v>
      </c>
      <c r="T6315" s="19" t="s">
        <v>4950</v>
      </c>
      <c r="V6315" s="19" t="s">
        <v>119</v>
      </c>
      <c r="X6315" s="19" t="s">
        <v>129</v>
      </c>
      <c r="Z6315" s="44" t="s">
        <v>8068</v>
      </c>
      <c r="AA6315" s="44" t="s">
        <v>8419</v>
      </c>
    </row>
    <row r="6316" spans="1:27" hidden="1" x14ac:dyDescent="0.25">
      <c r="A6316" s="26">
        <v>256</v>
      </c>
      <c r="B6316" s="19" t="s">
        <v>7153</v>
      </c>
      <c r="C6316" s="44" t="s">
        <v>2484</v>
      </c>
      <c r="D6316" s="19" t="s">
        <v>7154</v>
      </c>
      <c r="E6316" s="19">
        <v>35</v>
      </c>
      <c r="F6316" s="19">
        <v>300</v>
      </c>
      <c r="G6316" s="19">
        <v>1145</v>
      </c>
      <c r="H6316" s="19">
        <v>11</v>
      </c>
      <c r="I6316" s="79">
        <v>85.92</v>
      </c>
      <c r="J6316" s="79">
        <v>945.09</v>
      </c>
      <c r="K6316" s="19" t="s">
        <v>5791</v>
      </c>
      <c r="L6316" s="19" t="s">
        <v>8418</v>
      </c>
      <c r="N6316" s="19" t="s">
        <v>128</v>
      </c>
      <c r="Q6316" s="20">
        <v>57</v>
      </c>
      <c r="R6316" s="65" t="s">
        <v>8048</v>
      </c>
      <c r="T6316" s="19" t="s">
        <v>4950</v>
      </c>
      <c r="V6316" s="19" t="s">
        <v>119</v>
      </c>
      <c r="X6316" s="19" t="s">
        <v>129</v>
      </c>
      <c r="Z6316" s="44" t="s">
        <v>8068</v>
      </c>
      <c r="AA6316" s="44" t="s">
        <v>8419</v>
      </c>
    </row>
    <row r="6317" spans="1:27" hidden="1" x14ac:dyDescent="0.25">
      <c r="A6317" s="26">
        <v>257</v>
      </c>
      <c r="B6317" s="19" t="s">
        <v>8394</v>
      </c>
      <c r="C6317" s="44" t="s">
        <v>2484</v>
      </c>
      <c r="D6317" s="19" t="s">
        <v>7411</v>
      </c>
      <c r="E6317" s="19">
        <v>35</v>
      </c>
      <c r="F6317" s="19">
        <v>275</v>
      </c>
      <c r="G6317" s="19">
        <v>630</v>
      </c>
      <c r="H6317" s="19">
        <v>1</v>
      </c>
      <c r="I6317" s="79">
        <v>47.6</v>
      </c>
      <c r="J6317" s="79">
        <v>47.6</v>
      </c>
      <c r="K6317" s="19" t="s">
        <v>5791</v>
      </c>
      <c r="L6317" s="19" t="s">
        <v>8426</v>
      </c>
      <c r="Q6317" s="20">
        <v>57</v>
      </c>
      <c r="R6317" s="65" t="s">
        <v>8048</v>
      </c>
      <c r="T6317" s="19" t="s">
        <v>4950</v>
      </c>
      <c r="V6317" s="19" t="s">
        <v>119</v>
      </c>
      <c r="W6317" s="19" t="s">
        <v>129</v>
      </c>
      <c r="Z6317" s="44" t="s">
        <v>8068</v>
      </c>
      <c r="AA6317" s="44" t="s">
        <v>8427</v>
      </c>
    </row>
    <row r="6318" spans="1:27" hidden="1" x14ac:dyDescent="0.25">
      <c r="A6318" s="26">
        <v>258</v>
      </c>
      <c r="B6318" s="19" t="s">
        <v>7149</v>
      </c>
      <c r="C6318" s="44" t="s">
        <v>2484</v>
      </c>
      <c r="D6318" s="19" t="s">
        <v>7150</v>
      </c>
      <c r="E6318" s="19">
        <v>35</v>
      </c>
      <c r="F6318" s="19">
        <v>750</v>
      </c>
      <c r="G6318" s="19">
        <v>1145</v>
      </c>
      <c r="H6318" s="19">
        <v>10</v>
      </c>
      <c r="I6318" s="79">
        <v>219.02</v>
      </c>
      <c r="J6318" s="79">
        <v>2190.2199999999998</v>
      </c>
      <c r="K6318" s="19" t="s">
        <v>5791</v>
      </c>
      <c r="L6318" s="19" t="s">
        <v>8426</v>
      </c>
      <c r="N6318" s="19" t="s">
        <v>128</v>
      </c>
      <c r="Q6318" s="20">
        <v>57</v>
      </c>
      <c r="R6318" s="65" t="s">
        <v>8048</v>
      </c>
      <c r="T6318" s="19" t="s">
        <v>4950</v>
      </c>
      <c r="V6318" s="19" t="s">
        <v>119</v>
      </c>
      <c r="X6318" s="19" t="s">
        <v>129</v>
      </c>
      <c r="Z6318" s="44" t="s">
        <v>8068</v>
      </c>
      <c r="AA6318" s="44" t="s">
        <v>8427</v>
      </c>
    </row>
    <row r="6319" spans="1:27" hidden="1" x14ac:dyDescent="0.25">
      <c r="A6319" s="26">
        <v>259</v>
      </c>
      <c r="B6319" s="19" t="s">
        <v>8394</v>
      </c>
      <c r="C6319" s="44" t="s">
        <v>2484</v>
      </c>
      <c r="D6319" s="19" t="s">
        <v>7411</v>
      </c>
      <c r="E6319" s="19">
        <v>35</v>
      </c>
      <c r="F6319" s="19">
        <v>275</v>
      </c>
      <c r="G6319" s="19">
        <v>630</v>
      </c>
      <c r="H6319" s="19">
        <v>1</v>
      </c>
      <c r="I6319" s="79">
        <v>47.6</v>
      </c>
      <c r="J6319" s="79">
        <v>47.6</v>
      </c>
      <c r="K6319" s="19" t="s">
        <v>5791</v>
      </c>
      <c r="L6319" s="19" t="s">
        <v>8428</v>
      </c>
      <c r="Q6319" s="20">
        <v>57</v>
      </c>
      <c r="R6319" s="65" t="s">
        <v>8048</v>
      </c>
      <c r="T6319" s="19" t="s">
        <v>4950</v>
      </c>
      <c r="V6319" s="19" t="s">
        <v>119</v>
      </c>
      <c r="W6319" s="19" t="s">
        <v>129</v>
      </c>
      <c r="Z6319" s="44" t="s">
        <v>8068</v>
      </c>
      <c r="AA6319" s="44" t="s">
        <v>8429</v>
      </c>
    </row>
    <row r="6320" spans="1:27" hidden="1" x14ac:dyDescent="0.25">
      <c r="A6320" s="26">
        <v>260</v>
      </c>
      <c r="B6320" s="19" t="s">
        <v>7149</v>
      </c>
      <c r="C6320" s="44" t="s">
        <v>2484</v>
      </c>
      <c r="D6320" s="19" t="s">
        <v>7150</v>
      </c>
      <c r="E6320" s="19">
        <v>35</v>
      </c>
      <c r="F6320" s="19">
        <v>750</v>
      </c>
      <c r="G6320" s="19">
        <v>1145</v>
      </c>
      <c r="H6320" s="19">
        <v>10</v>
      </c>
      <c r="I6320" s="79">
        <v>219.02</v>
      </c>
      <c r="J6320" s="79">
        <v>2190.2199999999998</v>
      </c>
      <c r="K6320" s="19" t="s">
        <v>5791</v>
      </c>
      <c r="L6320" s="19" t="s">
        <v>8428</v>
      </c>
      <c r="N6320" s="19" t="s">
        <v>128</v>
      </c>
      <c r="Q6320" s="20">
        <v>57</v>
      </c>
      <c r="R6320" s="65" t="s">
        <v>8048</v>
      </c>
      <c r="T6320" s="19" t="s">
        <v>4950</v>
      </c>
      <c r="V6320" s="19" t="s">
        <v>119</v>
      </c>
      <c r="X6320" s="19" t="s">
        <v>129</v>
      </c>
      <c r="Z6320" s="44" t="s">
        <v>8068</v>
      </c>
      <c r="AA6320" s="44" t="s">
        <v>8429</v>
      </c>
    </row>
    <row r="6321" spans="1:27" hidden="1" x14ac:dyDescent="0.25">
      <c r="A6321" s="26">
        <v>261</v>
      </c>
      <c r="B6321" s="19" t="s">
        <v>8394</v>
      </c>
      <c r="C6321" s="44" t="s">
        <v>2484</v>
      </c>
      <c r="D6321" s="19" t="s">
        <v>7411</v>
      </c>
      <c r="E6321" s="19">
        <v>35</v>
      </c>
      <c r="F6321" s="19">
        <v>275</v>
      </c>
      <c r="G6321" s="19">
        <v>630</v>
      </c>
      <c r="H6321" s="19">
        <v>1</v>
      </c>
      <c r="I6321" s="79">
        <v>47.6</v>
      </c>
      <c r="J6321" s="79">
        <v>47.6</v>
      </c>
      <c r="K6321" s="19" t="s">
        <v>5753</v>
      </c>
      <c r="L6321" s="19" t="s">
        <v>8430</v>
      </c>
      <c r="Q6321" s="20">
        <v>57</v>
      </c>
      <c r="R6321" s="65" t="s">
        <v>8048</v>
      </c>
      <c r="T6321" s="19" t="s">
        <v>4950</v>
      </c>
      <c r="V6321" s="19" t="s">
        <v>119</v>
      </c>
      <c r="W6321" s="19" t="s">
        <v>129</v>
      </c>
      <c r="Z6321" s="44" t="s">
        <v>8068</v>
      </c>
      <c r="AA6321" s="44" t="s">
        <v>8431</v>
      </c>
    </row>
    <row r="6322" spans="1:27" hidden="1" x14ac:dyDescent="0.25">
      <c r="A6322" s="26">
        <v>262</v>
      </c>
      <c r="B6322" s="19" t="s">
        <v>8403</v>
      </c>
      <c r="C6322" s="44" t="s">
        <v>2484</v>
      </c>
      <c r="D6322" s="19" t="s">
        <v>7411</v>
      </c>
      <c r="E6322" s="19">
        <v>35</v>
      </c>
      <c r="F6322" s="19">
        <v>275</v>
      </c>
      <c r="G6322" s="19">
        <v>630</v>
      </c>
      <c r="H6322" s="19">
        <v>3</v>
      </c>
      <c r="I6322" s="79">
        <v>47.6</v>
      </c>
      <c r="J6322" s="79">
        <v>142.80000000000001</v>
      </c>
      <c r="K6322" s="19" t="s">
        <v>5753</v>
      </c>
      <c r="L6322" s="19" t="s">
        <v>8430</v>
      </c>
      <c r="Q6322" s="20">
        <v>57</v>
      </c>
      <c r="R6322" s="65" t="s">
        <v>8048</v>
      </c>
      <c r="T6322" s="19" t="s">
        <v>4950</v>
      </c>
      <c r="V6322" s="19" t="s">
        <v>119</v>
      </c>
      <c r="W6322" s="19" t="s">
        <v>129</v>
      </c>
      <c r="Z6322" s="44" t="s">
        <v>8068</v>
      </c>
      <c r="AA6322" s="44" t="s">
        <v>8431</v>
      </c>
    </row>
    <row r="6323" spans="1:27" hidden="1" x14ac:dyDescent="0.25">
      <c r="A6323" s="26">
        <v>263</v>
      </c>
      <c r="B6323" s="19" t="s">
        <v>7149</v>
      </c>
      <c r="C6323" s="44" t="s">
        <v>2484</v>
      </c>
      <c r="D6323" s="19" t="s">
        <v>7150</v>
      </c>
      <c r="E6323" s="19">
        <v>35</v>
      </c>
      <c r="F6323" s="19">
        <v>750</v>
      </c>
      <c r="G6323" s="19">
        <v>1145</v>
      </c>
      <c r="H6323" s="19">
        <v>10</v>
      </c>
      <c r="I6323" s="79">
        <v>219.02</v>
      </c>
      <c r="J6323" s="79">
        <v>2190.2199999999998</v>
      </c>
      <c r="K6323" s="19" t="s">
        <v>5753</v>
      </c>
      <c r="L6323" s="19" t="s">
        <v>8430</v>
      </c>
      <c r="N6323" s="19" t="s">
        <v>128</v>
      </c>
      <c r="Q6323" s="20">
        <v>57</v>
      </c>
      <c r="R6323" s="65" t="s">
        <v>8048</v>
      </c>
      <c r="T6323" s="19" t="s">
        <v>4950</v>
      </c>
      <c r="V6323" s="19" t="s">
        <v>119</v>
      </c>
      <c r="X6323" s="19" t="s">
        <v>129</v>
      </c>
      <c r="Z6323" s="44" t="s">
        <v>8068</v>
      </c>
      <c r="AA6323" s="44" t="s">
        <v>8431</v>
      </c>
    </row>
    <row r="6324" spans="1:27" hidden="1" x14ac:dyDescent="0.25">
      <c r="A6324" s="26">
        <v>264</v>
      </c>
      <c r="B6324" s="19" t="s">
        <v>7156</v>
      </c>
      <c r="C6324" s="44" t="s">
        <v>2484</v>
      </c>
      <c r="D6324" s="19" t="s">
        <v>7157</v>
      </c>
      <c r="E6324" s="19">
        <v>35</v>
      </c>
      <c r="F6324" s="19">
        <v>270</v>
      </c>
      <c r="G6324" s="19">
        <v>1145</v>
      </c>
      <c r="H6324" s="19">
        <v>2</v>
      </c>
      <c r="I6324" s="79">
        <v>76.48</v>
      </c>
      <c r="J6324" s="79">
        <v>152.96</v>
      </c>
      <c r="K6324" s="19" t="s">
        <v>7027</v>
      </c>
      <c r="L6324" s="19" t="s">
        <v>8432</v>
      </c>
      <c r="N6324" s="19" t="s">
        <v>128</v>
      </c>
      <c r="Q6324" s="20">
        <v>57</v>
      </c>
      <c r="R6324" s="65" t="s">
        <v>8048</v>
      </c>
      <c r="T6324" s="19" t="s">
        <v>4950</v>
      </c>
      <c r="V6324" s="19" t="s">
        <v>119</v>
      </c>
      <c r="X6324" s="19" t="s">
        <v>129</v>
      </c>
      <c r="Z6324" s="44" t="s">
        <v>8068</v>
      </c>
      <c r="AA6324" s="44" t="s">
        <v>8433</v>
      </c>
    </row>
    <row r="6325" spans="1:27" hidden="1" x14ac:dyDescent="0.25">
      <c r="A6325" s="26">
        <v>265</v>
      </c>
      <c r="B6325" s="19" t="s">
        <v>8434</v>
      </c>
      <c r="C6325" s="44" t="s">
        <v>2484</v>
      </c>
      <c r="D6325" s="19" t="s">
        <v>8435</v>
      </c>
      <c r="E6325" s="19">
        <v>35</v>
      </c>
      <c r="F6325" s="19">
        <v>570</v>
      </c>
      <c r="G6325" s="19">
        <v>1877</v>
      </c>
      <c r="H6325" s="19">
        <v>1</v>
      </c>
      <c r="I6325" s="79">
        <v>265.75</v>
      </c>
      <c r="J6325" s="79">
        <v>265.75</v>
      </c>
      <c r="K6325" s="19" t="s">
        <v>7027</v>
      </c>
      <c r="L6325" s="19" t="s">
        <v>8432</v>
      </c>
      <c r="N6325" s="19" t="s">
        <v>128</v>
      </c>
      <c r="Q6325" s="20">
        <v>57</v>
      </c>
      <c r="R6325" s="65" t="s">
        <v>8048</v>
      </c>
      <c r="T6325" s="19" t="s">
        <v>4950</v>
      </c>
      <c r="V6325" s="19" t="s">
        <v>119</v>
      </c>
      <c r="X6325" s="19" t="s">
        <v>129</v>
      </c>
      <c r="Z6325" s="44" t="s">
        <v>8068</v>
      </c>
      <c r="AA6325" s="44" t="s">
        <v>8433</v>
      </c>
    </row>
    <row r="6326" spans="1:27" hidden="1" x14ac:dyDescent="0.25">
      <c r="A6326" s="26">
        <v>266</v>
      </c>
      <c r="B6326" s="19" t="s">
        <v>8403</v>
      </c>
      <c r="C6326" s="44" t="s">
        <v>114</v>
      </c>
      <c r="D6326" s="19" t="s">
        <v>7411</v>
      </c>
      <c r="E6326" s="19">
        <v>35</v>
      </c>
      <c r="F6326" s="19">
        <v>275</v>
      </c>
      <c r="G6326" s="19">
        <v>630</v>
      </c>
      <c r="H6326" s="19">
        <v>1</v>
      </c>
      <c r="I6326" s="79">
        <v>47.6</v>
      </c>
      <c r="J6326" s="79">
        <v>47.6</v>
      </c>
      <c r="K6326" s="19" t="s">
        <v>8436</v>
      </c>
      <c r="L6326" s="19" t="s">
        <v>8437</v>
      </c>
      <c r="Q6326" s="20">
        <v>57</v>
      </c>
      <c r="R6326" s="65" t="s">
        <v>8048</v>
      </c>
      <c r="T6326" s="19" t="s">
        <v>4950</v>
      </c>
      <c r="V6326" s="19" t="s">
        <v>119</v>
      </c>
      <c r="W6326" s="19" t="s">
        <v>129</v>
      </c>
      <c r="Z6326" s="44" t="s">
        <v>8068</v>
      </c>
      <c r="AA6326" s="44" t="s">
        <v>7158</v>
      </c>
    </row>
    <row r="6327" spans="1:27" hidden="1" x14ac:dyDescent="0.25">
      <c r="A6327" s="26">
        <v>267</v>
      </c>
      <c r="B6327" s="19" t="s">
        <v>8434</v>
      </c>
      <c r="C6327" s="44" t="s">
        <v>114</v>
      </c>
      <c r="D6327" s="19" t="s">
        <v>8435</v>
      </c>
      <c r="E6327" s="19">
        <v>35</v>
      </c>
      <c r="F6327" s="19">
        <v>570</v>
      </c>
      <c r="G6327" s="19">
        <v>1877</v>
      </c>
      <c r="H6327" s="19">
        <v>1</v>
      </c>
      <c r="I6327" s="79">
        <v>265.75</v>
      </c>
      <c r="J6327" s="79">
        <v>265.75</v>
      </c>
      <c r="K6327" s="19" t="s">
        <v>8436</v>
      </c>
      <c r="L6327" s="19" t="s">
        <v>8437</v>
      </c>
      <c r="N6327" s="19" t="s">
        <v>128</v>
      </c>
      <c r="Q6327" s="20">
        <v>57</v>
      </c>
      <c r="R6327" s="65" t="s">
        <v>8048</v>
      </c>
      <c r="T6327" s="19" t="s">
        <v>4950</v>
      </c>
      <c r="V6327" s="19" t="s">
        <v>119</v>
      </c>
      <c r="X6327" s="19" t="s">
        <v>129</v>
      </c>
      <c r="Z6327" s="44" t="s">
        <v>8068</v>
      </c>
      <c r="AA6327" s="44" t="s">
        <v>7158</v>
      </c>
    </row>
    <row r="6328" spans="1:27" hidden="1" x14ac:dyDescent="0.25">
      <c r="A6328" s="26">
        <v>268</v>
      </c>
      <c r="B6328" s="19" t="s">
        <v>7160</v>
      </c>
      <c r="C6328" s="44" t="s">
        <v>114</v>
      </c>
      <c r="D6328" s="19" t="s">
        <v>7161</v>
      </c>
      <c r="E6328" s="19">
        <v>50</v>
      </c>
      <c r="F6328" s="19">
        <v>480</v>
      </c>
      <c r="G6328" s="19">
        <v>785</v>
      </c>
      <c r="H6328" s="19">
        <v>14</v>
      </c>
      <c r="I6328" s="79">
        <v>134.47</v>
      </c>
      <c r="J6328" s="79">
        <v>1882.52</v>
      </c>
      <c r="K6328" s="19" t="s">
        <v>8438</v>
      </c>
      <c r="L6328" s="19" t="s">
        <v>8439</v>
      </c>
      <c r="N6328" s="19" t="s">
        <v>128</v>
      </c>
      <c r="Q6328" s="20">
        <v>57</v>
      </c>
      <c r="R6328" s="65" t="s">
        <v>8048</v>
      </c>
      <c r="T6328" s="19" t="s">
        <v>4950</v>
      </c>
      <c r="V6328" s="19" t="s">
        <v>119</v>
      </c>
      <c r="X6328" s="19" t="s">
        <v>129</v>
      </c>
      <c r="Z6328" s="44" t="s">
        <v>8068</v>
      </c>
      <c r="AA6328" s="44" t="s">
        <v>5103</v>
      </c>
    </row>
    <row r="6329" spans="1:27" hidden="1" x14ac:dyDescent="0.25">
      <c r="A6329" s="26">
        <v>269</v>
      </c>
      <c r="B6329" s="19" t="s">
        <v>7160</v>
      </c>
      <c r="C6329" s="44" t="s">
        <v>114</v>
      </c>
      <c r="D6329" s="19" t="s">
        <v>7161</v>
      </c>
      <c r="E6329" s="19">
        <v>50</v>
      </c>
      <c r="F6329" s="19">
        <v>480</v>
      </c>
      <c r="G6329" s="19">
        <v>785</v>
      </c>
      <c r="H6329" s="19">
        <v>12</v>
      </c>
      <c r="I6329" s="79">
        <v>134.47</v>
      </c>
      <c r="J6329" s="79">
        <v>1613.59</v>
      </c>
      <c r="K6329" s="19" t="s">
        <v>8440</v>
      </c>
      <c r="L6329" s="19" t="s">
        <v>8441</v>
      </c>
      <c r="N6329" s="19" t="s">
        <v>128</v>
      </c>
      <c r="Q6329" s="20">
        <v>57</v>
      </c>
      <c r="R6329" s="65" t="s">
        <v>8048</v>
      </c>
      <c r="T6329" s="19" t="s">
        <v>4950</v>
      </c>
      <c r="V6329" s="19" t="s">
        <v>119</v>
      </c>
      <c r="X6329" s="19" t="s">
        <v>129</v>
      </c>
      <c r="Z6329" s="44" t="s">
        <v>8068</v>
      </c>
      <c r="AA6329" s="44" t="s">
        <v>3415</v>
      </c>
    </row>
    <row r="6330" spans="1:27" hidden="1" x14ac:dyDescent="0.25">
      <c r="A6330" s="26">
        <v>270</v>
      </c>
      <c r="B6330" s="19" t="s">
        <v>8442</v>
      </c>
      <c r="C6330" s="44" t="s">
        <v>114</v>
      </c>
      <c r="D6330" s="19" t="s">
        <v>8440</v>
      </c>
      <c r="E6330" s="19">
        <v>50</v>
      </c>
      <c r="F6330" s="19">
        <v>494</v>
      </c>
      <c r="G6330" s="19">
        <v>12000</v>
      </c>
      <c r="H6330" s="19">
        <v>2</v>
      </c>
      <c r="I6330" s="79">
        <v>195.58</v>
      </c>
      <c r="J6330" s="79">
        <v>391.15</v>
      </c>
      <c r="K6330" s="19" t="s">
        <v>8440</v>
      </c>
      <c r="L6330" s="19" t="s">
        <v>8441</v>
      </c>
      <c r="N6330" s="19" t="s">
        <v>128</v>
      </c>
      <c r="Q6330" s="20">
        <v>57</v>
      </c>
      <c r="R6330" s="65" t="s">
        <v>8048</v>
      </c>
      <c r="T6330" s="19" t="s">
        <v>4950</v>
      </c>
      <c r="V6330" s="19" t="s">
        <v>119</v>
      </c>
      <c r="X6330" s="19" t="s">
        <v>129</v>
      </c>
      <c r="Z6330" s="44" t="s">
        <v>8068</v>
      </c>
      <c r="AA6330" s="44" t="s">
        <v>3415</v>
      </c>
    </row>
    <row r="6331" spans="1:27" hidden="1" x14ac:dyDescent="0.25">
      <c r="A6331" s="26">
        <v>271</v>
      </c>
      <c r="B6331" s="19" t="s">
        <v>8443</v>
      </c>
      <c r="C6331" s="44" t="s">
        <v>114</v>
      </c>
      <c r="D6331" s="19" t="s">
        <v>7040</v>
      </c>
      <c r="E6331" s="19">
        <v>50</v>
      </c>
      <c r="F6331" s="19">
        <v>720</v>
      </c>
      <c r="G6331" s="19">
        <v>1420</v>
      </c>
      <c r="H6331" s="19">
        <v>1</v>
      </c>
      <c r="I6331" s="79">
        <v>388.54</v>
      </c>
      <c r="J6331" s="79">
        <v>388.54</v>
      </c>
      <c r="K6331" s="19" t="s">
        <v>7784</v>
      </c>
      <c r="L6331" s="19" t="s">
        <v>8444</v>
      </c>
      <c r="N6331" s="19" t="s">
        <v>128</v>
      </c>
      <c r="Q6331" s="20">
        <v>57</v>
      </c>
      <c r="R6331" s="65" t="s">
        <v>8048</v>
      </c>
      <c r="T6331" s="19" t="s">
        <v>4950</v>
      </c>
      <c r="V6331" s="19" t="s">
        <v>119</v>
      </c>
      <c r="X6331" s="19" t="s">
        <v>129</v>
      </c>
      <c r="Z6331" s="44" t="s">
        <v>8068</v>
      </c>
      <c r="AA6331" s="44" t="s">
        <v>7873</v>
      </c>
    </row>
    <row r="6332" spans="1:27" hidden="1" x14ac:dyDescent="0.25">
      <c r="A6332" s="26">
        <v>272</v>
      </c>
      <c r="B6332" s="19" t="s">
        <v>7160</v>
      </c>
      <c r="C6332" s="44" t="s">
        <v>114</v>
      </c>
      <c r="D6332" s="19" t="s">
        <v>7161</v>
      </c>
      <c r="E6332" s="19">
        <v>50</v>
      </c>
      <c r="F6332" s="19">
        <v>480</v>
      </c>
      <c r="G6332" s="19">
        <v>785</v>
      </c>
      <c r="H6332" s="19">
        <v>1</v>
      </c>
      <c r="I6332" s="79">
        <v>134.47</v>
      </c>
      <c r="J6332" s="79">
        <v>134.47</v>
      </c>
      <c r="K6332" s="19" t="s">
        <v>7784</v>
      </c>
      <c r="L6332" s="19" t="s">
        <v>8444</v>
      </c>
      <c r="N6332" s="19" t="s">
        <v>128</v>
      </c>
      <c r="Q6332" s="20">
        <v>57</v>
      </c>
      <c r="R6332" s="65" t="s">
        <v>8048</v>
      </c>
      <c r="T6332" s="19" t="s">
        <v>4950</v>
      </c>
      <c r="V6332" s="19" t="s">
        <v>119</v>
      </c>
      <c r="X6332" s="19" t="s">
        <v>129</v>
      </c>
      <c r="Z6332" s="44" t="s">
        <v>8068</v>
      </c>
      <c r="AA6332" s="44" t="s">
        <v>7873</v>
      </c>
    </row>
    <row r="6333" spans="1:27" hidden="1" x14ac:dyDescent="0.25">
      <c r="A6333" s="26">
        <v>273</v>
      </c>
      <c r="B6333" s="19" t="s">
        <v>8445</v>
      </c>
      <c r="C6333" s="44" t="s">
        <v>114</v>
      </c>
      <c r="D6333" s="19" t="s">
        <v>7040</v>
      </c>
      <c r="E6333" s="19">
        <v>50</v>
      </c>
      <c r="F6333" s="19">
        <v>720</v>
      </c>
      <c r="G6333" s="19">
        <v>1420</v>
      </c>
      <c r="H6333" s="19">
        <v>2</v>
      </c>
      <c r="I6333" s="79">
        <v>388.54</v>
      </c>
      <c r="J6333" s="79">
        <v>777.07</v>
      </c>
      <c r="K6333" s="19" t="s">
        <v>1080</v>
      </c>
      <c r="L6333" s="19" t="s">
        <v>8446</v>
      </c>
      <c r="N6333" s="19" t="s">
        <v>128</v>
      </c>
      <c r="Q6333" s="20">
        <v>57</v>
      </c>
      <c r="R6333" s="65" t="s">
        <v>8048</v>
      </c>
      <c r="T6333" s="19" t="s">
        <v>4950</v>
      </c>
      <c r="V6333" s="19" t="s">
        <v>119</v>
      </c>
      <c r="X6333" s="19" t="s">
        <v>129</v>
      </c>
      <c r="Z6333" s="44" t="s">
        <v>8068</v>
      </c>
      <c r="AA6333" s="44" t="s">
        <v>7413</v>
      </c>
    </row>
    <row r="6334" spans="1:27" hidden="1" x14ac:dyDescent="0.25">
      <c r="A6334" s="26">
        <v>274</v>
      </c>
      <c r="B6334" s="19" t="s">
        <v>8447</v>
      </c>
      <c r="C6334" s="44" t="s">
        <v>114</v>
      </c>
      <c r="D6334" s="19" t="s">
        <v>7040</v>
      </c>
      <c r="E6334" s="19">
        <v>50</v>
      </c>
      <c r="F6334" s="19">
        <v>720</v>
      </c>
      <c r="G6334" s="19">
        <v>1420</v>
      </c>
      <c r="H6334" s="19">
        <v>2</v>
      </c>
      <c r="I6334" s="79">
        <v>388.54</v>
      </c>
      <c r="J6334" s="79">
        <v>777.07</v>
      </c>
      <c r="K6334" s="19" t="s">
        <v>1080</v>
      </c>
      <c r="L6334" s="19" t="s">
        <v>8446</v>
      </c>
      <c r="N6334" s="19" t="s">
        <v>128</v>
      </c>
      <c r="Q6334" s="20">
        <v>57</v>
      </c>
      <c r="R6334" s="65" t="s">
        <v>8048</v>
      </c>
      <c r="T6334" s="19" t="s">
        <v>4950</v>
      </c>
      <c r="V6334" s="19" t="s">
        <v>119</v>
      </c>
      <c r="X6334" s="19" t="s">
        <v>129</v>
      </c>
      <c r="Z6334" s="44" t="s">
        <v>8068</v>
      </c>
      <c r="AA6334" s="44" t="s">
        <v>7413</v>
      </c>
    </row>
    <row r="6335" spans="1:27" hidden="1" x14ac:dyDescent="0.25">
      <c r="A6335" s="26">
        <v>275</v>
      </c>
      <c r="B6335" s="19" t="s">
        <v>8448</v>
      </c>
      <c r="C6335" s="44" t="s">
        <v>114</v>
      </c>
      <c r="D6335" s="19" t="s">
        <v>7040</v>
      </c>
      <c r="E6335" s="19">
        <v>50</v>
      </c>
      <c r="F6335" s="19">
        <v>720</v>
      </c>
      <c r="G6335" s="19">
        <v>1420</v>
      </c>
      <c r="H6335" s="19">
        <v>2</v>
      </c>
      <c r="I6335" s="79">
        <v>388.54</v>
      </c>
      <c r="J6335" s="79">
        <v>777.07</v>
      </c>
      <c r="K6335" s="19" t="s">
        <v>1080</v>
      </c>
      <c r="L6335" s="19" t="s">
        <v>8446</v>
      </c>
      <c r="N6335" s="19" t="s">
        <v>128</v>
      </c>
      <c r="Q6335" s="20">
        <v>57</v>
      </c>
      <c r="R6335" s="65" t="s">
        <v>8048</v>
      </c>
      <c r="T6335" s="19" t="s">
        <v>4950</v>
      </c>
      <c r="V6335" s="19" t="s">
        <v>119</v>
      </c>
      <c r="X6335" s="19" t="s">
        <v>129</v>
      </c>
      <c r="Z6335" s="44" t="s">
        <v>8068</v>
      </c>
      <c r="AA6335" s="44" t="s">
        <v>7413</v>
      </c>
    </row>
    <row r="6336" spans="1:27" hidden="1" x14ac:dyDescent="0.25">
      <c r="A6336" s="26">
        <v>276</v>
      </c>
      <c r="B6336" s="19" t="s">
        <v>8449</v>
      </c>
      <c r="C6336" s="44" t="s">
        <v>114</v>
      </c>
      <c r="D6336" s="19" t="s">
        <v>7040</v>
      </c>
      <c r="E6336" s="19">
        <v>50</v>
      </c>
      <c r="F6336" s="19">
        <v>720</v>
      </c>
      <c r="G6336" s="19">
        <v>1420</v>
      </c>
      <c r="H6336" s="19">
        <v>2</v>
      </c>
      <c r="I6336" s="79">
        <v>388.54</v>
      </c>
      <c r="J6336" s="79">
        <v>777.07</v>
      </c>
      <c r="K6336" s="19" t="s">
        <v>1080</v>
      </c>
      <c r="L6336" s="19" t="s">
        <v>8446</v>
      </c>
      <c r="N6336" s="19" t="s">
        <v>128</v>
      </c>
      <c r="Q6336" s="20">
        <v>57</v>
      </c>
      <c r="R6336" s="65" t="s">
        <v>8048</v>
      </c>
      <c r="T6336" s="19" t="s">
        <v>4950</v>
      </c>
      <c r="V6336" s="19" t="s">
        <v>119</v>
      </c>
      <c r="X6336" s="19" t="s">
        <v>129</v>
      </c>
      <c r="Z6336" s="44" t="s">
        <v>8068</v>
      </c>
      <c r="AA6336" s="44" t="s">
        <v>7413</v>
      </c>
    </row>
    <row r="6337" spans="1:27" hidden="1" x14ac:dyDescent="0.25">
      <c r="A6337" s="26">
        <v>277</v>
      </c>
      <c r="B6337" s="19" t="s">
        <v>8450</v>
      </c>
      <c r="C6337" s="44" t="s">
        <v>114</v>
      </c>
      <c r="D6337" s="19" t="s">
        <v>7040</v>
      </c>
      <c r="E6337" s="19">
        <v>50</v>
      </c>
      <c r="F6337" s="19">
        <v>720</v>
      </c>
      <c r="G6337" s="19">
        <v>1420</v>
      </c>
      <c r="H6337" s="19">
        <v>2</v>
      </c>
      <c r="I6337" s="79">
        <v>388.54</v>
      </c>
      <c r="J6337" s="79">
        <v>777.07</v>
      </c>
      <c r="K6337" s="19" t="s">
        <v>1080</v>
      </c>
      <c r="L6337" s="19" t="s">
        <v>8446</v>
      </c>
      <c r="N6337" s="19" t="s">
        <v>128</v>
      </c>
      <c r="Q6337" s="20">
        <v>57</v>
      </c>
      <c r="R6337" s="65" t="s">
        <v>8048</v>
      </c>
      <c r="T6337" s="19" t="s">
        <v>4950</v>
      </c>
      <c r="V6337" s="19" t="s">
        <v>119</v>
      </c>
      <c r="X6337" s="19" t="s">
        <v>129</v>
      </c>
      <c r="Z6337" s="44" t="s">
        <v>8068</v>
      </c>
      <c r="AA6337" s="44" t="s">
        <v>7413</v>
      </c>
    </row>
    <row r="6338" spans="1:27" hidden="1" x14ac:dyDescent="0.25">
      <c r="A6338" s="26">
        <v>278</v>
      </c>
      <c r="B6338" s="19" t="s">
        <v>8443</v>
      </c>
      <c r="C6338" s="44" t="s">
        <v>114</v>
      </c>
      <c r="D6338" s="19" t="s">
        <v>7040</v>
      </c>
      <c r="E6338" s="19">
        <v>50</v>
      </c>
      <c r="F6338" s="19">
        <v>720</v>
      </c>
      <c r="G6338" s="19">
        <v>1420</v>
      </c>
      <c r="H6338" s="19">
        <v>1</v>
      </c>
      <c r="I6338" s="79">
        <v>388.54</v>
      </c>
      <c r="J6338" s="79">
        <v>388.54</v>
      </c>
      <c r="K6338" s="19" t="s">
        <v>1080</v>
      </c>
      <c r="L6338" s="19" t="s">
        <v>8446</v>
      </c>
      <c r="N6338" s="19" t="s">
        <v>128</v>
      </c>
      <c r="Q6338" s="20">
        <v>57</v>
      </c>
      <c r="R6338" s="65" t="s">
        <v>8048</v>
      </c>
      <c r="T6338" s="19" t="s">
        <v>4950</v>
      </c>
      <c r="V6338" s="19" t="s">
        <v>119</v>
      </c>
      <c r="X6338" s="19" t="s">
        <v>129</v>
      </c>
      <c r="Z6338" s="44" t="s">
        <v>8068</v>
      </c>
      <c r="AA6338" s="44" t="s">
        <v>7413</v>
      </c>
    </row>
    <row r="6339" spans="1:27" hidden="1" x14ac:dyDescent="0.25">
      <c r="A6339" s="26">
        <v>279</v>
      </c>
      <c r="B6339" s="19" t="s">
        <v>8451</v>
      </c>
      <c r="C6339" s="44" t="s">
        <v>114</v>
      </c>
      <c r="D6339" s="19" t="s">
        <v>8452</v>
      </c>
      <c r="E6339" s="19">
        <v>60</v>
      </c>
      <c r="F6339" s="19">
        <v>750</v>
      </c>
      <c r="G6339" s="19">
        <v>1933</v>
      </c>
      <c r="H6339" s="19">
        <v>1</v>
      </c>
      <c r="I6339" s="79">
        <v>651.37</v>
      </c>
      <c r="J6339" s="79">
        <v>651.37</v>
      </c>
      <c r="K6339" s="19" t="s">
        <v>5008</v>
      </c>
      <c r="L6339" s="19" t="s">
        <v>8453</v>
      </c>
      <c r="N6339" s="19" t="s">
        <v>128</v>
      </c>
      <c r="Q6339" s="20">
        <v>57</v>
      </c>
      <c r="R6339" s="65" t="s">
        <v>8048</v>
      </c>
      <c r="T6339" s="19" t="s">
        <v>4950</v>
      </c>
      <c r="V6339" s="19" t="s">
        <v>119</v>
      </c>
      <c r="Y6339" s="19" t="s">
        <v>129</v>
      </c>
      <c r="Z6339" s="44" t="s">
        <v>8068</v>
      </c>
      <c r="AA6339" s="44" t="s">
        <v>121</v>
      </c>
    </row>
    <row r="6340" spans="1:27" hidden="1" x14ac:dyDescent="0.25">
      <c r="A6340" s="26">
        <v>280</v>
      </c>
      <c r="B6340" s="19" t="s">
        <v>8454</v>
      </c>
      <c r="C6340" s="44" t="s">
        <v>114</v>
      </c>
      <c r="D6340" s="19" t="s">
        <v>8455</v>
      </c>
      <c r="E6340" s="19">
        <v>60</v>
      </c>
      <c r="F6340" s="19">
        <v>630</v>
      </c>
      <c r="G6340" s="19">
        <v>2923</v>
      </c>
      <c r="H6340" s="19">
        <v>2</v>
      </c>
      <c r="I6340" s="79">
        <v>867.34</v>
      </c>
      <c r="J6340" s="79">
        <v>1734.68</v>
      </c>
      <c r="K6340" s="19" t="s">
        <v>5008</v>
      </c>
      <c r="L6340" s="19" t="s">
        <v>8453</v>
      </c>
      <c r="Q6340" s="20">
        <v>57</v>
      </c>
      <c r="R6340" s="65" t="s">
        <v>8048</v>
      </c>
      <c r="T6340" s="19" t="s">
        <v>4950</v>
      </c>
      <c r="V6340" s="19" t="s">
        <v>119</v>
      </c>
      <c r="Y6340" s="19" t="s">
        <v>129</v>
      </c>
      <c r="Z6340" s="44" t="s">
        <v>8068</v>
      </c>
      <c r="AA6340" s="44" t="s">
        <v>121</v>
      </c>
    </row>
    <row r="6341" spans="1:27" hidden="1" x14ac:dyDescent="0.25">
      <c r="A6341" s="26">
        <v>281</v>
      </c>
      <c r="B6341" s="19" t="s">
        <v>8456</v>
      </c>
      <c r="C6341" s="44" t="s">
        <v>114</v>
      </c>
      <c r="D6341" s="19" t="s">
        <v>8457</v>
      </c>
      <c r="E6341" s="19">
        <v>60</v>
      </c>
      <c r="F6341" s="19">
        <v>630</v>
      </c>
      <c r="G6341" s="19">
        <v>1898</v>
      </c>
      <c r="H6341" s="19">
        <v>1</v>
      </c>
      <c r="I6341" s="79">
        <v>563.19000000000005</v>
      </c>
      <c r="J6341" s="79">
        <v>563.19000000000005</v>
      </c>
      <c r="K6341" s="19" t="s">
        <v>5008</v>
      </c>
      <c r="L6341" s="19" t="s">
        <v>8453</v>
      </c>
      <c r="Q6341" s="20">
        <v>57</v>
      </c>
      <c r="R6341" s="65" t="s">
        <v>8048</v>
      </c>
      <c r="T6341" s="19" t="s">
        <v>4950</v>
      </c>
      <c r="V6341" s="19" t="s">
        <v>119</v>
      </c>
      <c r="Y6341" s="19" t="s">
        <v>129</v>
      </c>
      <c r="Z6341" s="44" t="s">
        <v>8068</v>
      </c>
      <c r="AA6341" s="44" t="s">
        <v>121</v>
      </c>
    </row>
    <row r="6342" spans="1:27" hidden="1" x14ac:dyDescent="0.25">
      <c r="A6342" s="26">
        <v>282</v>
      </c>
      <c r="B6342" s="19" t="s">
        <v>8458</v>
      </c>
      <c r="C6342" s="44" t="s">
        <v>114</v>
      </c>
      <c r="D6342" s="19" t="s">
        <v>8459</v>
      </c>
      <c r="E6342" s="19">
        <v>60</v>
      </c>
      <c r="F6342" s="19">
        <v>630</v>
      </c>
      <c r="G6342" s="19">
        <v>1900</v>
      </c>
      <c r="H6342" s="19">
        <v>1</v>
      </c>
      <c r="I6342" s="79">
        <v>563.79</v>
      </c>
      <c r="J6342" s="79">
        <v>563.79</v>
      </c>
      <c r="K6342" s="19" t="s">
        <v>5008</v>
      </c>
      <c r="L6342" s="19" t="s">
        <v>8453</v>
      </c>
      <c r="Q6342" s="20">
        <v>57</v>
      </c>
      <c r="R6342" s="65" t="s">
        <v>8048</v>
      </c>
      <c r="T6342" s="19" t="s">
        <v>4950</v>
      </c>
      <c r="V6342" s="19" t="s">
        <v>119</v>
      </c>
      <c r="Y6342" s="19" t="s">
        <v>129</v>
      </c>
      <c r="Z6342" s="44" t="s">
        <v>8068</v>
      </c>
      <c r="AA6342" s="44" t="s">
        <v>121</v>
      </c>
    </row>
    <row r="6343" spans="1:27" hidden="1" x14ac:dyDescent="0.25">
      <c r="A6343" s="26">
        <v>283</v>
      </c>
      <c r="B6343" s="19" t="s">
        <v>8460</v>
      </c>
      <c r="C6343" s="44" t="s">
        <v>114</v>
      </c>
      <c r="D6343" s="19" t="s">
        <v>8461</v>
      </c>
      <c r="E6343" s="19">
        <v>60</v>
      </c>
      <c r="F6343" s="19">
        <v>2200</v>
      </c>
      <c r="G6343" s="19">
        <v>2676</v>
      </c>
      <c r="H6343" s="19">
        <v>4</v>
      </c>
      <c r="I6343" s="79">
        <v>2091.1999999999998</v>
      </c>
      <c r="J6343" s="79">
        <v>8364.7900000000009</v>
      </c>
      <c r="K6343" s="19" t="s">
        <v>5008</v>
      </c>
      <c r="L6343" s="19" t="s">
        <v>8453</v>
      </c>
      <c r="N6343" s="19" t="s">
        <v>128</v>
      </c>
      <c r="Q6343" s="20">
        <v>57</v>
      </c>
      <c r="R6343" s="65" t="s">
        <v>8048</v>
      </c>
      <c r="T6343" s="19" t="s">
        <v>4950</v>
      </c>
      <c r="V6343" s="19" t="s">
        <v>119</v>
      </c>
      <c r="X6343" s="19" t="s">
        <v>129</v>
      </c>
      <c r="Z6343" s="44" t="s">
        <v>8068</v>
      </c>
      <c r="AA6343" s="44" t="s">
        <v>121</v>
      </c>
    </row>
    <row r="6344" spans="1:27" hidden="1" x14ac:dyDescent="0.25">
      <c r="A6344" s="26">
        <v>284</v>
      </c>
      <c r="B6344" s="19" t="s">
        <v>8462</v>
      </c>
      <c r="C6344" s="44" t="s">
        <v>114</v>
      </c>
      <c r="D6344" s="19" t="s">
        <v>8463</v>
      </c>
      <c r="E6344" s="19">
        <v>60</v>
      </c>
      <c r="F6344" s="19">
        <v>750</v>
      </c>
      <c r="G6344" s="19">
        <v>2886</v>
      </c>
      <c r="H6344" s="19">
        <v>1</v>
      </c>
      <c r="I6344" s="79">
        <v>1005.07</v>
      </c>
      <c r="J6344" s="79">
        <v>1005.07</v>
      </c>
      <c r="K6344" s="19" t="s">
        <v>5008</v>
      </c>
      <c r="L6344" s="19" t="s">
        <v>8453</v>
      </c>
      <c r="N6344" s="19" t="s">
        <v>128</v>
      </c>
      <c r="O6344" s="19" t="s">
        <v>129</v>
      </c>
      <c r="Q6344" s="20">
        <v>57</v>
      </c>
      <c r="R6344" s="65" t="s">
        <v>8048</v>
      </c>
      <c r="T6344" s="19" t="s">
        <v>4950</v>
      </c>
      <c r="V6344" s="19" t="s">
        <v>119</v>
      </c>
      <c r="Y6344" s="19" t="s">
        <v>129</v>
      </c>
      <c r="Z6344" s="44" t="s">
        <v>8068</v>
      </c>
      <c r="AA6344" s="44" t="s">
        <v>121</v>
      </c>
    </row>
    <row r="6345" spans="1:27" hidden="1" x14ac:dyDescent="0.25">
      <c r="A6345" s="26">
        <v>285</v>
      </c>
      <c r="B6345" s="19" t="s">
        <v>8464</v>
      </c>
      <c r="C6345" s="44" t="s">
        <v>114</v>
      </c>
      <c r="D6345" s="19" t="s">
        <v>8465</v>
      </c>
      <c r="E6345" s="19">
        <v>60</v>
      </c>
      <c r="F6345" s="19">
        <v>749</v>
      </c>
      <c r="G6345" s="19">
        <v>4839</v>
      </c>
      <c r="H6345" s="19">
        <v>3</v>
      </c>
      <c r="I6345" s="79">
        <v>1692.06</v>
      </c>
      <c r="J6345" s="79">
        <v>5076.17</v>
      </c>
      <c r="K6345" s="19" t="s">
        <v>5008</v>
      </c>
      <c r="L6345" s="19" t="s">
        <v>8466</v>
      </c>
      <c r="N6345" s="19" t="s">
        <v>128</v>
      </c>
      <c r="O6345" s="19" t="s">
        <v>129</v>
      </c>
      <c r="Q6345" s="20">
        <v>57</v>
      </c>
      <c r="R6345" s="65" t="s">
        <v>8048</v>
      </c>
      <c r="T6345" s="19" t="s">
        <v>4950</v>
      </c>
      <c r="V6345" s="19" t="s">
        <v>119</v>
      </c>
      <c r="Y6345" s="19" t="s">
        <v>129</v>
      </c>
      <c r="Z6345" s="44" t="s">
        <v>8068</v>
      </c>
      <c r="AA6345" s="44" t="s">
        <v>121</v>
      </c>
    </row>
    <row r="6346" spans="1:27" hidden="1" x14ac:dyDescent="0.25">
      <c r="A6346" s="26">
        <v>286</v>
      </c>
      <c r="B6346" s="19" t="s">
        <v>8467</v>
      </c>
      <c r="C6346" s="44" t="s">
        <v>114</v>
      </c>
      <c r="D6346" s="19" t="s">
        <v>8468</v>
      </c>
      <c r="E6346" s="19">
        <v>60</v>
      </c>
      <c r="F6346" s="19">
        <v>750</v>
      </c>
      <c r="G6346" s="19">
        <v>3763</v>
      </c>
      <c r="H6346" s="19">
        <v>3</v>
      </c>
      <c r="I6346" s="79">
        <v>1314.81</v>
      </c>
      <c r="J6346" s="79">
        <v>3944.44</v>
      </c>
      <c r="K6346" s="19" t="s">
        <v>5008</v>
      </c>
      <c r="L6346" s="19" t="s">
        <v>8466</v>
      </c>
      <c r="N6346" s="19" t="s">
        <v>128</v>
      </c>
      <c r="O6346" s="19" t="s">
        <v>129</v>
      </c>
      <c r="Q6346" s="20">
        <v>57</v>
      </c>
      <c r="R6346" s="65" t="s">
        <v>8048</v>
      </c>
      <c r="T6346" s="19" t="s">
        <v>4950</v>
      </c>
      <c r="V6346" s="19" t="s">
        <v>119</v>
      </c>
      <c r="Y6346" s="19" t="s">
        <v>129</v>
      </c>
      <c r="Z6346" s="44" t="s">
        <v>8068</v>
      </c>
      <c r="AA6346" s="44" t="s">
        <v>121</v>
      </c>
    </row>
    <row r="6347" spans="1:27" hidden="1" x14ac:dyDescent="0.25">
      <c r="A6347" s="26">
        <v>287</v>
      </c>
      <c r="B6347" s="19" t="s">
        <v>8469</v>
      </c>
      <c r="C6347" s="44" t="s">
        <v>114</v>
      </c>
      <c r="D6347" s="19" t="s">
        <v>8470</v>
      </c>
      <c r="E6347" s="19">
        <v>60</v>
      </c>
      <c r="F6347" s="19">
        <v>750</v>
      </c>
      <c r="G6347" s="19">
        <v>3343</v>
      </c>
      <c r="H6347" s="19">
        <v>3</v>
      </c>
      <c r="I6347" s="79">
        <v>1166.4100000000001</v>
      </c>
      <c r="J6347" s="79">
        <v>3499.24</v>
      </c>
      <c r="K6347" s="19" t="s">
        <v>5008</v>
      </c>
      <c r="L6347" s="19" t="s">
        <v>8466</v>
      </c>
      <c r="N6347" s="19" t="s">
        <v>128</v>
      </c>
      <c r="Q6347" s="20">
        <v>57</v>
      </c>
      <c r="R6347" s="65" t="s">
        <v>8048</v>
      </c>
      <c r="T6347" s="19" t="s">
        <v>4950</v>
      </c>
      <c r="V6347" s="19" t="s">
        <v>119</v>
      </c>
      <c r="Y6347" s="19" t="s">
        <v>129</v>
      </c>
      <c r="Z6347" s="44" t="s">
        <v>8068</v>
      </c>
      <c r="AA6347" s="44" t="s">
        <v>121</v>
      </c>
    </row>
    <row r="6348" spans="1:27" hidden="1" x14ac:dyDescent="0.25">
      <c r="A6348" s="26">
        <v>288</v>
      </c>
      <c r="B6348" s="19" t="s">
        <v>8471</v>
      </c>
      <c r="C6348" s="44" t="s">
        <v>114</v>
      </c>
      <c r="D6348" s="19" t="s">
        <v>8472</v>
      </c>
      <c r="E6348" s="19">
        <v>60</v>
      </c>
      <c r="F6348" s="19">
        <v>750</v>
      </c>
      <c r="G6348" s="19">
        <v>2731</v>
      </c>
      <c r="H6348" s="19">
        <v>4</v>
      </c>
      <c r="I6348" s="79">
        <v>950.33</v>
      </c>
      <c r="J6348" s="79">
        <v>3801.33</v>
      </c>
      <c r="K6348" s="19" t="s">
        <v>5008</v>
      </c>
      <c r="L6348" s="19" t="s">
        <v>8473</v>
      </c>
      <c r="N6348" s="19" t="s">
        <v>128</v>
      </c>
      <c r="O6348" s="19" t="s">
        <v>129</v>
      </c>
      <c r="Q6348" s="20">
        <v>57</v>
      </c>
      <c r="R6348" s="65" t="s">
        <v>8048</v>
      </c>
      <c r="T6348" s="19" t="s">
        <v>4950</v>
      </c>
      <c r="V6348" s="19" t="s">
        <v>119</v>
      </c>
      <c r="Y6348" s="19" t="s">
        <v>129</v>
      </c>
      <c r="Z6348" s="44" t="s">
        <v>8068</v>
      </c>
      <c r="AA6348" s="44" t="s">
        <v>121</v>
      </c>
    </row>
    <row r="6349" spans="1:27" hidden="1" x14ac:dyDescent="0.25">
      <c r="A6349" s="26">
        <v>289</v>
      </c>
      <c r="B6349" s="19" t="s">
        <v>8464</v>
      </c>
      <c r="C6349" s="44" t="s">
        <v>114</v>
      </c>
      <c r="D6349" s="19" t="s">
        <v>8465</v>
      </c>
      <c r="E6349" s="19">
        <v>60</v>
      </c>
      <c r="F6349" s="19">
        <v>749</v>
      </c>
      <c r="G6349" s="19">
        <v>4839</v>
      </c>
      <c r="H6349" s="19">
        <v>1</v>
      </c>
      <c r="I6349" s="79">
        <v>1692.06</v>
      </c>
      <c r="J6349" s="79">
        <v>1692.06</v>
      </c>
      <c r="K6349" s="19" t="s">
        <v>5008</v>
      </c>
      <c r="L6349" s="19" t="s">
        <v>8473</v>
      </c>
      <c r="N6349" s="19" t="s">
        <v>128</v>
      </c>
      <c r="O6349" s="19" t="s">
        <v>129</v>
      </c>
      <c r="Q6349" s="20">
        <v>57</v>
      </c>
      <c r="R6349" s="65" t="s">
        <v>8048</v>
      </c>
      <c r="T6349" s="19" t="s">
        <v>4950</v>
      </c>
      <c r="V6349" s="19" t="s">
        <v>119</v>
      </c>
      <c r="Y6349" s="19" t="s">
        <v>129</v>
      </c>
      <c r="Z6349" s="44" t="s">
        <v>8068</v>
      </c>
      <c r="AA6349" s="44" t="s">
        <v>121</v>
      </c>
    </row>
    <row r="6350" spans="1:27" hidden="1" x14ac:dyDescent="0.25">
      <c r="A6350" s="26">
        <v>290</v>
      </c>
      <c r="B6350" s="19" t="s">
        <v>8474</v>
      </c>
      <c r="C6350" s="44" t="s">
        <v>114</v>
      </c>
      <c r="D6350" s="19" t="s">
        <v>8475</v>
      </c>
      <c r="E6350" s="19">
        <v>60</v>
      </c>
      <c r="F6350" s="19">
        <v>750</v>
      </c>
      <c r="G6350" s="19">
        <v>2970</v>
      </c>
      <c r="H6350" s="19">
        <v>1</v>
      </c>
      <c r="I6350" s="79">
        <v>1034.6400000000001</v>
      </c>
      <c r="J6350" s="79">
        <v>1034.6400000000001</v>
      </c>
      <c r="K6350" s="19" t="s">
        <v>5008</v>
      </c>
      <c r="L6350" s="19" t="s">
        <v>8473</v>
      </c>
      <c r="O6350" s="19" t="s">
        <v>129</v>
      </c>
      <c r="Q6350" s="20">
        <v>57</v>
      </c>
      <c r="R6350" s="65" t="s">
        <v>8048</v>
      </c>
      <c r="T6350" s="19" t="s">
        <v>4950</v>
      </c>
      <c r="V6350" s="19" t="s">
        <v>119</v>
      </c>
      <c r="Y6350" s="19" t="s">
        <v>129</v>
      </c>
      <c r="Z6350" s="44" t="s">
        <v>8068</v>
      </c>
      <c r="AA6350" s="44" t="s">
        <v>121</v>
      </c>
    </row>
    <row r="6351" spans="1:27" hidden="1" x14ac:dyDescent="0.25">
      <c r="A6351" s="26">
        <v>291</v>
      </c>
      <c r="B6351" s="19" t="s">
        <v>8467</v>
      </c>
      <c r="C6351" s="44" t="s">
        <v>114</v>
      </c>
      <c r="D6351" s="19" t="s">
        <v>8468</v>
      </c>
      <c r="E6351" s="19">
        <v>60</v>
      </c>
      <c r="F6351" s="19">
        <v>750</v>
      </c>
      <c r="G6351" s="19">
        <v>3763</v>
      </c>
      <c r="H6351" s="19">
        <v>1</v>
      </c>
      <c r="I6351" s="79">
        <v>1314.81</v>
      </c>
      <c r="J6351" s="79">
        <v>1314.81</v>
      </c>
      <c r="K6351" s="19" t="s">
        <v>5008</v>
      </c>
      <c r="L6351" s="19" t="s">
        <v>8473</v>
      </c>
      <c r="N6351" s="19" t="s">
        <v>128</v>
      </c>
      <c r="O6351" s="19" t="s">
        <v>129</v>
      </c>
      <c r="Q6351" s="20">
        <v>57</v>
      </c>
      <c r="R6351" s="65" t="s">
        <v>8048</v>
      </c>
      <c r="T6351" s="19" t="s">
        <v>4950</v>
      </c>
      <c r="V6351" s="19" t="s">
        <v>119</v>
      </c>
      <c r="Y6351" s="19" t="s">
        <v>129</v>
      </c>
      <c r="Z6351" s="44" t="s">
        <v>8068</v>
      </c>
      <c r="AA6351" s="44" t="s">
        <v>121</v>
      </c>
    </row>
    <row r="6352" spans="1:27" hidden="1" x14ac:dyDescent="0.25">
      <c r="A6352" s="26">
        <v>292</v>
      </c>
      <c r="B6352" s="19" t="s">
        <v>8456</v>
      </c>
      <c r="C6352" s="44" t="s">
        <v>114</v>
      </c>
      <c r="D6352" s="19" t="s">
        <v>8457</v>
      </c>
      <c r="E6352" s="19">
        <v>60</v>
      </c>
      <c r="F6352" s="19">
        <v>630</v>
      </c>
      <c r="G6352" s="19">
        <v>1898</v>
      </c>
      <c r="H6352" s="19">
        <v>1</v>
      </c>
      <c r="I6352" s="79">
        <v>563.19000000000005</v>
      </c>
      <c r="J6352" s="79">
        <v>563.19000000000005</v>
      </c>
      <c r="K6352" s="19" t="s">
        <v>5008</v>
      </c>
      <c r="L6352" s="19" t="s">
        <v>8473</v>
      </c>
      <c r="Q6352" s="20">
        <v>57</v>
      </c>
      <c r="R6352" s="65" t="s">
        <v>8048</v>
      </c>
      <c r="T6352" s="19" t="s">
        <v>4950</v>
      </c>
      <c r="V6352" s="19" t="s">
        <v>119</v>
      </c>
      <c r="Y6352" s="19" t="s">
        <v>129</v>
      </c>
      <c r="Z6352" s="44" t="s">
        <v>8068</v>
      </c>
      <c r="AA6352" s="44" t="s">
        <v>121</v>
      </c>
    </row>
    <row r="6353" spans="1:27" hidden="1" x14ac:dyDescent="0.25">
      <c r="A6353" s="26">
        <v>293</v>
      </c>
      <c r="B6353" s="19" t="s">
        <v>8469</v>
      </c>
      <c r="C6353" s="44" t="s">
        <v>114</v>
      </c>
      <c r="D6353" s="19" t="s">
        <v>8470</v>
      </c>
      <c r="E6353" s="19">
        <v>60</v>
      </c>
      <c r="F6353" s="19">
        <v>750</v>
      </c>
      <c r="G6353" s="19">
        <v>3343</v>
      </c>
      <c r="H6353" s="19">
        <v>1</v>
      </c>
      <c r="I6353" s="79">
        <v>1166.4100000000001</v>
      </c>
      <c r="J6353" s="79">
        <v>1166.4100000000001</v>
      </c>
      <c r="K6353" s="19" t="s">
        <v>5008</v>
      </c>
      <c r="L6353" s="19" t="s">
        <v>8473</v>
      </c>
      <c r="N6353" s="19" t="s">
        <v>128</v>
      </c>
      <c r="Q6353" s="20">
        <v>57</v>
      </c>
      <c r="R6353" s="65" t="s">
        <v>8048</v>
      </c>
      <c r="T6353" s="19" t="s">
        <v>4950</v>
      </c>
      <c r="V6353" s="19" t="s">
        <v>119</v>
      </c>
      <c r="Y6353" s="19" t="s">
        <v>129</v>
      </c>
      <c r="Z6353" s="44" t="s">
        <v>8068</v>
      </c>
      <c r="AA6353" s="44" t="s">
        <v>121</v>
      </c>
    </row>
    <row r="6354" spans="1:27" hidden="1" x14ac:dyDescent="0.25">
      <c r="A6354" s="26">
        <v>294</v>
      </c>
      <c r="B6354" s="19" t="s">
        <v>8462</v>
      </c>
      <c r="C6354" s="44" t="s">
        <v>114</v>
      </c>
      <c r="D6354" s="19" t="s">
        <v>8463</v>
      </c>
      <c r="E6354" s="19">
        <v>60</v>
      </c>
      <c r="F6354" s="19">
        <v>750</v>
      </c>
      <c r="G6354" s="19">
        <v>2886</v>
      </c>
      <c r="H6354" s="19">
        <v>3</v>
      </c>
      <c r="I6354" s="79">
        <v>1005.07</v>
      </c>
      <c r="J6354" s="79">
        <v>3015.22</v>
      </c>
      <c r="K6354" s="19" t="s">
        <v>5008</v>
      </c>
      <c r="L6354" s="19" t="s">
        <v>8473</v>
      </c>
      <c r="N6354" s="19" t="s">
        <v>128</v>
      </c>
      <c r="O6354" s="19" t="s">
        <v>129</v>
      </c>
      <c r="Q6354" s="20">
        <v>57</v>
      </c>
      <c r="R6354" s="65" t="s">
        <v>8048</v>
      </c>
      <c r="T6354" s="19" t="s">
        <v>4950</v>
      </c>
      <c r="V6354" s="19" t="s">
        <v>119</v>
      </c>
      <c r="Y6354" s="19" t="s">
        <v>129</v>
      </c>
      <c r="Z6354" s="44" t="s">
        <v>8068</v>
      </c>
      <c r="AA6354" s="44" t="s">
        <v>121</v>
      </c>
    </row>
    <row r="6355" spans="1:27" hidden="1" x14ac:dyDescent="0.25">
      <c r="A6355" s="26">
        <v>295</v>
      </c>
      <c r="B6355" s="19" t="s">
        <v>8476</v>
      </c>
      <c r="C6355" s="44" t="s">
        <v>114</v>
      </c>
      <c r="D6355" s="19" t="s">
        <v>8452</v>
      </c>
      <c r="E6355" s="19">
        <v>60</v>
      </c>
      <c r="F6355" s="19">
        <v>750</v>
      </c>
      <c r="G6355" s="19">
        <v>1933</v>
      </c>
      <c r="H6355" s="19">
        <v>2</v>
      </c>
      <c r="I6355" s="79">
        <v>651.38</v>
      </c>
      <c r="J6355" s="79">
        <v>1302.75</v>
      </c>
      <c r="K6355" s="19" t="s">
        <v>5008</v>
      </c>
      <c r="L6355" s="19" t="s">
        <v>8477</v>
      </c>
      <c r="N6355" s="19" t="s">
        <v>128</v>
      </c>
      <c r="Q6355" s="20">
        <v>57</v>
      </c>
      <c r="R6355" s="65" t="s">
        <v>8048</v>
      </c>
      <c r="T6355" s="19" t="s">
        <v>4950</v>
      </c>
      <c r="V6355" s="19" t="s">
        <v>119</v>
      </c>
      <c r="Y6355" s="19" t="s">
        <v>129</v>
      </c>
      <c r="Z6355" s="44" t="s">
        <v>8068</v>
      </c>
      <c r="AA6355" s="44" t="s">
        <v>121</v>
      </c>
    </row>
    <row r="6356" spans="1:27" hidden="1" x14ac:dyDescent="0.25">
      <c r="A6356" s="26">
        <v>296</v>
      </c>
      <c r="B6356" s="19" t="s">
        <v>8478</v>
      </c>
      <c r="C6356" s="44" t="s">
        <v>114</v>
      </c>
      <c r="D6356" s="19" t="s">
        <v>8479</v>
      </c>
      <c r="E6356" s="19">
        <v>60</v>
      </c>
      <c r="F6356" s="19">
        <v>750</v>
      </c>
      <c r="G6356" s="19">
        <v>1482</v>
      </c>
      <c r="H6356" s="19">
        <v>2</v>
      </c>
      <c r="I6356" s="79">
        <v>492.15</v>
      </c>
      <c r="J6356" s="79">
        <v>986.71</v>
      </c>
      <c r="K6356" s="19" t="s">
        <v>5008</v>
      </c>
      <c r="L6356" s="19" t="s">
        <v>8477</v>
      </c>
      <c r="N6356" s="19" t="s">
        <v>128</v>
      </c>
      <c r="O6356" s="19" t="s">
        <v>129</v>
      </c>
      <c r="Q6356" s="20">
        <v>57</v>
      </c>
      <c r="R6356" s="65" t="s">
        <v>8048</v>
      </c>
      <c r="T6356" s="19" t="s">
        <v>4950</v>
      </c>
      <c r="V6356" s="19" t="s">
        <v>119</v>
      </c>
      <c r="Y6356" s="19" t="s">
        <v>129</v>
      </c>
      <c r="Z6356" s="44" t="s">
        <v>8068</v>
      </c>
      <c r="AA6356" s="44" t="s">
        <v>121</v>
      </c>
    </row>
    <row r="6357" spans="1:27" hidden="1" x14ac:dyDescent="0.25">
      <c r="A6357" s="26">
        <v>297</v>
      </c>
      <c r="B6357" s="19" t="s">
        <v>8480</v>
      </c>
      <c r="C6357" s="44" t="s">
        <v>114</v>
      </c>
      <c r="D6357" s="19" t="s">
        <v>8479</v>
      </c>
      <c r="E6357" s="19">
        <v>60</v>
      </c>
      <c r="F6357" s="19">
        <v>750</v>
      </c>
      <c r="G6357" s="19">
        <v>1482</v>
      </c>
      <c r="H6357" s="19">
        <v>2</v>
      </c>
      <c r="I6357" s="79">
        <v>491.9</v>
      </c>
      <c r="J6357" s="79">
        <v>983.79</v>
      </c>
      <c r="K6357" s="19" t="s">
        <v>5008</v>
      </c>
      <c r="L6357" s="19" t="s">
        <v>8477</v>
      </c>
      <c r="N6357" s="19" t="s">
        <v>128</v>
      </c>
      <c r="O6357" s="19" t="s">
        <v>129</v>
      </c>
      <c r="Q6357" s="20">
        <v>57</v>
      </c>
      <c r="R6357" s="65" t="s">
        <v>8048</v>
      </c>
      <c r="T6357" s="19" t="s">
        <v>4950</v>
      </c>
      <c r="V6357" s="19" t="s">
        <v>119</v>
      </c>
      <c r="Y6357" s="19" t="s">
        <v>129</v>
      </c>
      <c r="Z6357" s="44" t="s">
        <v>8068</v>
      </c>
      <c r="AA6357" s="44" t="s">
        <v>121</v>
      </c>
    </row>
    <row r="6358" spans="1:27" hidden="1" x14ac:dyDescent="0.25">
      <c r="A6358" s="26">
        <v>298</v>
      </c>
      <c r="B6358" s="19" t="s">
        <v>8481</v>
      </c>
      <c r="C6358" s="44" t="s">
        <v>114</v>
      </c>
      <c r="D6358" s="19" t="s">
        <v>8482</v>
      </c>
      <c r="E6358" s="19">
        <v>60</v>
      </c>
      <c r="F6358" s="19">
        <v>628</v>
      </c>
      <c r="G6358" s="19">
        <v>628</v>
      </c>
      <c r="H6358" s="19">
        <v>2</v>
      </c>
      <c r="I6358" s="79">
        <v>183.94</v>
      </c>
      <c r="J6358" s="79">
        <v>367.88</v>
      </c>
      <c r="K6358" s="19" t="s">
        <v>5008</v>
      </c>
      <c r="L6358" s="19" t="s">
        <v>8477</v>
      </c>
      <c r="Q6358" s="20">
        <v>57</v>
      </c>
      <c r="R6358" s="65" t="s">
        <v>8048</v>
      </c>
      <c r="T6358" s="19" t="s">
        <v>4950</v>
      </c>
      <c r="V6358" s="19" t="s">
        <v>119</v>
      </c>
      <c r="W6358" s="19" t="s">
        <v>129</v>
      </c>
      <c r="Z6358" s="44" t="s">
        <v>8068</v>
      </c>
      <c r="AA6358" s="44" t="s">
        <v>121</v>
      </c>
    </row>
    <row r="6359" spans="1:27" hidden="1" x14ac:dyDescent="0.25">
      <c r="A6359" s="26">
        <v>299</v>
      </c>
      <c r="B6359" s="19" t="s">
        <v>8483</v>
      </c>
      <c r="C6359" s="44" t="s">
        <v>114</v>
      </c>
      <c r="D6359" s="19" t="s">
        <v>8484</v>
      </c>
      <c r="E6359" s="19">
        <v>60</v>
      </c>
      <c r="F6359" s="19">
        <v>270</v>
      </c>
      <c r="G6359" s="19">
        <v>628</v>
      </c>
      <c r="H6359" s="19">
        <v>2</v>
      </c>
      <c r="I6359" s="79">
        <v>78.05</v>
      </c>
      <c r="J6359" s="79">
        <v>156.1</v>
      </c>
      <c r="K6359" s="19" t="s">
        <v>5008</v>
      </c>
      <c r="L6359" s="19" t="s">
        <v>8477</v>
      </c>
      <c r="Q6359" s="20">
        <v>57</v>
      </c>
      <c r="R6359" s="65" t="s">
        <v>8048</v>
      </c>
      <c r="T6359" s="19" t="s">
        <v>4950</v>
      </c>
      <c r="V6359" s="19" t="s">
        <v>119</v>
      </c>
      <c r="W6359" s="19" t="s">
        <v>129</v>
      </c>
      <c r="Z6359" s="44" t="s">
        <v>8068</v>
      </c>
      <c r="AA6359" s="44" t="s">
        <v>121</v>
      </c>
    </row>
    <row r="6360" spans="1:27" hidden="1" x14ac:dyDescent="0.25">
      <c r="A6360" s="26">
        <v>300</v>
      </c>
      <c r="B6360" s="19" t="s">
        <v>8485</v>
      </c>
      <c r="C6360" s="44" t="s">
        <v>114</v>
      </c>
      <c r="D6360" s="19" t="s">
        <v>8486</v>
      </c>
      <c r="E6360" s="19">
        <v>60</v>
      </c>
      <c r="F6360" s="19">
        <v>630</v>
      </c>
      <c r="G6360" s="19">
        <v>1313</v>
      </c>
      <c r="H6360" s="19">
        <v>2</v>
      </c>
      <c r="I6360" s="79">
        <v>389.6</v>
      </c>
      <c r="J6360" s="79">
        <v>779.21</v>
      </c>
      <c r="K6360" s="19" t="s">
        <v>5008</v>
      </c>
      <c r="L6360" s="19" t="s">
        <v>8477</v>
      </c>
      <c r="Q6360" s="20">
        <v>57</v>
      </c>
      <c r="R6360" s="65" t="s">
        <v>8048</v>
      </c>
      <c r="T6360" s="19" t="s">
        <v>4950</v>
      </c>
      <c r="V6360" s="19" t="s">
        <v>119</v>
      </c>
      <c r="Y6360" s="19" t="s">
        <v>129</v>
      </c>
      <c r="Z6360" s="44" t="s">
        <v>8068</v>
      </c>
      <c r="AA6360" s="44" t="s">
        <v>121</v>
      </c>
    </row>
    <row r="6361" spans="1:27" hidden="1" x14ac:dyDescent="0.25">
      <c r="A6361" s="26">
        <v>301</v>
      </c>
      <c r="B6361" s="19" t="s">
        <v>8474</v>
      </c>
      <c r="C6361" s="44" t="s">
        <v>114</v>
      </c>
      <c r="D6361" s="19" t="s">
        <v>8475</v>
      </c>
      <c r="E6361" s="19">
        <v>60</v>
      </c>
      <c r="F6361" s="19">
        <v>750</v>
      </c>
      <c r="G6361" s="19">
        <v>2970</v>
      </c>
      <c r="H6361" s="19">
        <v>3</v>
      </c>
      <c r="I6361" s="79">
        <v>1034.6400000000001</v>
      </c>
      <c r="J6361" s="79">
        <v>3103.92</v>
      </c>
      <c r="K6361" s="19" t="s">
        <v>5008</v>
      </c>
      <c r="L6361" s="19" t="s">
        <v>8477</v>
      </c>
      <c r="O6361" s="19" t="s">
        <v>129</v>
      </c>
      <c r="Q6361" s="20">
        <v>57</v>
      </c>
      <c r="R6361" s="65" t="s">
        <v>8048</v>
      </c>
      <c r="T6361" s="19" t="s">
        <v>4950</v>
      </c>
      <c r="V6361" s="19" t="s">
        <v>119</v>
      </c>
      <c r="Y6361" s="19" t="s">
        <v>129</v>
      </c>
      <c r="Z6361" s="44" t="s">
        <v>8068</v>
      </c>
      <c r="AA6361" s="44" t="s">
        <v>121</v>
      </c>
    </row>
    <row r="6362" spans="1:27" hidden="1" x14ac:dyDescent="0.25">
      <c r="A6362" s="26">
        <v>302</v>
      </c>
      <c r="B6362" s="19" t="s">
        <v>8487</v>
      </c>
      <c r="C6362" s="44" t="s">
        <v>114</v>
      </c>
      <c r="D6362" s="19" t="s">
        <v>8488</v>
      </c>
      <c r="E6362" s="19">
        <v>60</v>
      </c>
      <c r="F6362" s="19">
        <v>630</v>
      </c>
      <c r="G6362" s="19">
        <v>1079</v>
      </c>
      <c r="H6362" s="19">
        <v>1</v>
      </c>
      <c r="I6362" s="79">
        <v>320.17</v>
      </c>
      <c r="J6362" s="79">
        <v>320.17</v>
      </c>
      <c r="K6362" s="19" t="s">
        <v>5008</v>
      </c>
      <c r="L6362" s="19" t="s">
        <v>8477</v>
      </c>
      <c r="Q6362" s="20">
        <v>57</v>
      </c>
      <c r="R6362" s="65" t="s">
        <v>8048</v>
      </c>
      <c r="T6362" s="19" t="s">
        <v>4950</v>
      </c>
      <c r="V6362" s="19" t="s">
        <v>119</v>
      </c>
      <c r="Y6362" s="19" t="s">
        <v>129</v>
      </c>
      <c r="Z6362" s="44" t="s">
        <v>8068</v>
      </c>
      <c r="AA6362" s="44" t="s">
        <v>121</v>
      </c>
    </row>
    <row r="6363" spans="1:27" hidden="1" x14ac:dyDescent="0.25">
      <c r="A6363" s="26">
        <v>303</v>
      </c>
      <c r="B6363" s="19" t="s">
        <v>8489</v>
      </c>
      <c r="C6363" s="44" t="s">
        <v>114</v>
      </c>
      <c r="D6363" s="19" t="s">
        <v>8490</v>
      </c>
      <c r="E6363" s="19">
        <v>60</v>
      </c>
      <c r="F6363" s="19">
        <v>750</v>
      </c>
      <c r="G6363" s="19">
        <v>1970</v>
      </c>
      <c r="H6363" s="19">
        <v>4</v>
      </c>
      <c r="I6363" s="79">
        <v>681.49</v>
      </c>
      <c r="J6363" s="79">
        <v>2725.95</v>
      </c>
      <c r="K6363" s="19" t="s">
        <v>5008</v>
      </c>
      <c r="L6363" s="19" t="s">
        <v>8477</v>
      </c>
      <c r="N6363" s="19" t="s">
        <v>128</v>
      </c>
      <c r="O6363" s="19" t="s">
        <v>129</v>
      </c>
      <c r="Q6363" s="20">
        <v>57</v>
      </c>
      <c r="R6363" s="65" t="s">
        <v>8048</v>
      </c>
      <c r="T6363" s="19" t="s">
        <v>4950</v>
      </c>
      <c r="V6363" s="19" t="s">
        <v>119</v>
      </c>
      <c r="Y6363" s="19" t="s">
        <v>129</v>
      </c>
      <c r="Z6363" s="44" t="s">
        <v>8068</v>
      </c>
      <c r="AA6363" s="44" t="s">
        <v>121</v>
      </c>
    </row>
    <row r="6364" spans="1:27" hidden="1" x14ac:dyDescent="0.25">
      <c r="A6364" s="26">
        <v>304</v>
      </c>
      <c r="B6364" s="19" t="s">
        <v>8491</v>
      </c>
      <c r="C6364" s="44" t="s">
        <v>114</v>
      </c>
      <c r="D6364" s="19" t="s">
        <v>8492</v>
      </c>
      <c r="E6364" s="19">
        <v>60</v>
      </c>
      <c r="F6364" s="19">
        <v>750</v>
      </c>
      <c r="G6364" s="19">
        <v>2419</v>
      </c>
      <c r="H6364" s="19">
        <v>1</v>
      </c>
      <c r="I6364" s="79">
        <v>825.51</v>
      </c>
      <c r="J6364" s="79">
        <v>825.51</v>
      </c>
      <c r="K6364" s="19" t="s">
        <v>5008</v>
      </c>
      <c r="L6364" s="19" t="s">
        <v>8477</v>
      </c>
      <c r="N6364" s="19" t="s">
        <v>128</v>
      </c>
      <c r="Q6364" s="20">
        <v>57</v>
      </c>
      <c r="R6364" s="65" t="s">
        <v>8048</v>
      </c>
      <c r="T6364" s="19" t="s">
        <v>4950</v>
      </c>
      <c r="V6364" s="19" t="s">
        <v>119</v>
      </c>
      <c r="Y6364" s="19" t="s">
        <v>129</v>
      </c>
      <c r="Z6364" s="44" t="s">
        <v>8068</v>
      </c>
      <c r="AA6364" s="44" t="s">
        <v>121</v>
      </c>
    </row>
    <row r="6365" spans="1:27" hidden="1" x14ac:dyDescent="0.25">
      <c r="A6365" s="26">
        <v>305</v>
      </c>
      <c r="B6365" s="19" t="s">
        <v>8493</v>
      </c>
      <c r="C6365" s="44" t="s">
        <v>114</v>
      </c>
      <c r="D6365" s="19" t="s">
        <v>8494</v>
      </c>
      <c r="E6365" s="19">
        <v>60</v>
      </c>
      <c r="F6365" s="19">
        <v>630</v>
      </c>
      <c r="G6365" s="19">
        <v>865</v>
      </c>
      <c r="H6365" s="19">
        <v>3</v>
      </c>
      <c r="I6365" s="79">
        <v>256.67</v>
      </c>
      <c r="J6365" s="79">
        <v>770.01</v>
      </c>
      <c r="K6365" s="19" t="s">
        <v>8495</v>
      </c>
      <c r="L6365" s="19" t="s">
        <v>8496</v>
      </c>
      <c r="Q6365" s="20">
        <v>57</v>
      </c>
      <c r="R6365" s="65" t="s">
        <v>8048</v>
      </c>
      <c r="T6365" s="19" t="s">
        <v>4950</v>
      </c>
      <c r="V6365" s="19" t="s">
        <v>119</v>
      </c>
      <c r="Y6365" s="19" t="s">
        <v>129</v>
      </c>
      <c r="Z6365" s="44" t="s">
        <v>8068</v>
      </c>
      <c r="AA6365" s="44" t="s">
        <v>8497</v>
      </c>
    </row>
    <row r="6366" spans="1:27" hidden="1" x14ac:dyDescent="0.25">
      <c r="A6366" s="26">
        <v>306</v>
      </c>
      <c r="B6366" s="19" t="s">
        <v>8451</v>
      </c>
      <c r="C6366" s="44" t="s">
        <v>114</v>
      </c>
      <c r="D6366" s="19" t="s">
        <v>8452</v>
      </c>
      <c r="E6366" s="19">
        <v>60</v>
      </c>
      <c r="F6366" s="19">
        <v>750</v>
      </c>
      <c r="G6366" s="19">
        <v>1933</v>
      </c>
      <c r="H6366" s="19">
        <v>1</v>
      </c>
      <c r="I6366" s="79">
        <v>651.37</v>
      </c>
      <c r="J6366" s="79">
        <v>651.37</v>
      </c>
      <c r="K6366" s="19" t="s">
        <v>8495</v>
      </c>
      <c r="L6366" s="19" t="s">
        <v>8496</v>
      </c>
      <c r="N6366" s="19" t="s">
        <v>128</v>
      </c>
      <c r="Q6366" s="20">
        <v>57</v>
      </c>
      <c r="R6366" s="65" t="s">
        <v>8048</v>
      </c>
      <c r="T6366" s="19" t="s">
        <v>4950</v>
      </c>
      <c r="V6366" s="19" t="s">
        <v>119</v>
      </c>
      <c r="Y6366" s="19" t="s">
        <v>129</v>
      </c>
      <c r="Z6366" s="44" t="s">
        <v>8068</v>
      </c>
      <c r="AA6366" s="44" t="s">
        <v>8497</v>
      </c>
    </row>
    <row r="6367" spans="1:27" hidden="1" x14ac:dyDescent="0.25">
      <c r="A6367" s="26">
        <v>307</v>
      </c>
      <c r="B6367" s="19" t="s">
        <v>8487</v>
      </c>
      <c r="C6367" s="44" t="s">
        <v>114</v>
      </c>
      <c r="D6367" s="19" t="s">
        <v>8488</v>
      </c>
      <c r="E6367" s="19">
        <v>60</v>
      </c>
      <c r="F6367" s="19">
        <v>630</v>
      </c>
      <c r="G6367" s="19">
        <v>1079</v>
      </c>
      <c r="H6367" s="19">
        <v>3</v>
      </c>
      <c r="I6367" s="79">
        <v>320.17</v>
      </c>
      <c r="J6367" s="79">
        <v>960.52</v>
      </c>
      <c r="K6367" s="19" t="s">
        <v>8495</v>
      </c>
      <c r="L6367" s="19" t="s">
        <v>8496</v>
      </c>
      <c r="Q6367" s="20">
        <v>57</v>
      </c>
      <c r="R6367" s="65" t="s">
        <v>8048</v>
      </c>
      <c r="T6367" s="19" t="s">
        <v>4950</v>
      </c>
      <c r="V6367" s="19" t="s">
        <v>119</v>
      </c>
      <c r="Y6367" s="19" t="s">
        <v>129</v>
      </c>
      <c r="Z6367" s="44" t="s">
        <v>8068</v>
      </c>
      <c r="AA6367" s="44" t="s">
        <v>8497</v>
      </c>
    </row>
    <row r="6368" spans="1:27" hidden="1" x14ac:dyDescent="0.25">
      <c r="A6368" s="26">
        <v>308</v>
      </c>
      <c r="B6368" s="19" t="s">
        <v>8458</v>
      </c>
      <c r="C6368" s="44" t="s">
        <v>114</v>
      </c>
      <c r="D6368" s="19" t="s">
        <v>8459</v>
      </c>
      <c r="E6368" s="19">
        <v>60</v>
      </c>
      <c r="F6368" s="19">
        <v>630</v>
      </c>
      <c r="G6368" s="19">
        <v>1900</v>
      </c>
      <c r="H6368" s="19">
        <v>1</v>
      </c>
      <c r="I6368" s="79">
        <v>563.79</v>
      </c>
      <c r="J6368" s="79">
        <v>563.79</v>
      </c>
      <c r="K6368" s="19" t="s">
        <v>8495</v>
      </c>
      <c r="L6368" s="19" t="s">
        <v>8496</v>
      </c>
      <c r="Q6368" s="20">
        <v>57</v>
      </c>
      <c r="R6368" s="65" t="s">
        <v>8048</v>
      </c>
      <c r="T6368" s="19" t="s">
        <v>4950</v>
      </c>
      <c r="V6368" s="19" t="s">
        <v>119</v>
      </c>
      <c r="Y6368" s="19" t="s">
        <v>129</v>
      </c>
      <c r="Z6368" s="44" t="s">
        <v>8068</v>
      </c>
      <c r="AA6368" s="44" t="s">
        <v>8497</v>
      </c>
    </row>
    <row r="6369" spans="1:29" hidden="1" x14ac:dyDescent="0.25">
      <c r="A6369" s="26">
        <v>309</v>
      </c>
      <c r="B6369" s="19" t="s">
        <v>8491</v>
      </c>
      <c r="C6369" s="44" t="s">
        <v>114</v>
      </c>
      <c r="D6369" s="19" t="s">
        <v>8492</v>
      </c>
      <c r="E6369" s="19">
        <v>60</v>
      </c>
      <c r="F6369" s="19">
        <v>750</v>
      </c>
      <c r="G6369" s="19">
        <v>2419</v>
      </c>
      <c r="H6369" s="19">
        <v>3</v>
      </c>
      <c r="I6369" s="79">
        <v>825.51</v>
      </c>
      <c r="J6369" s="79">
        <v>2476.52</v>
      </c>
      <c r="K6369" s="19" t="s">
        <v>8495</v>
      </c>
      <c r="L6369" s="19" t="s">
        <v>8496</v>
      </c>
      <c r="N6369" s="19" t="s">
        <v>128</v>
      </c>
      <c r="Q6369" s="20">
        <v>57</v>
      </c>
      <c r="R6369" s="65" t="s">
        <v>8048</v>
      </c>
      <c r="T6369" s="19" t="s">
        <v>4950</v>
      </c>
      <c r="V6369" s="19" t="s">
        <v>119</v>
      </c>
      <c r="Y6369" s="19" t="s">
        <v>129</v>
      </c>
      <c r="Z6369" s="44" t="s">
        <v>8068</v>
      </c>
      <c r="AA6369" s="44" t="s">
        <v>8497</v>
      </c>
    </row>
    <row r="6370" spans="1:29" hidden="1" x14ac:dyDescent="0.25">
      <c r="A6370" s="26">
        <v>310</v>
      </c>
      <c r="B6370" s="19" t="s">
        <v>8493</v>
      </c>
      <c r="C6370" s="44" t="s">
        <v>114</v>
      </c>
      <c r="D6370" s="19" t="s">
        <v>8494</v>
      </c>
      <c r="E6370" s="19">
        <v>60</v>
      </c>
      <c r="F6370" s="19">
        <v>630</v>
      </c>
      <c r="G6370" s="19">
        <v>865</v>
      </c>
      <c r="H6370" s="19">
        <v>1</v>
      </c>
      <c r="I6370" s="79">
        <v>256.67</v>
      </c>
      <c r="J6370" s="79">
        <v>256.67</v>
      </c>
      <c r="K6370" s="19" t="s">
        <v>8498</v>
      </c>
      <c r="L6370" s="19" t="s">
        <v>8499</v>
      </c>
      <c r="Q6370" s="20">
        <v>57</v>
      </c>
      <c r="R6370" s="65" t="s">
        <v>8048</v>
      </c>
      <c r="T6370" s="19" t="s">
        <v>4950</v>
      </c>
      <c r="V6370" s="19" t="s">
        <v>119</v>
      </c>
      <c r="Y6370" s="19" t="s">
        <v>129</v>
      </c>
      <c r="Z6370" s="44" t="s">
        <v>8068</v>
      </c>
      <c r="AA6370" s="44" t="s">
        <v>7045</v>
      </c>
    </row>
    <row r="6371" spans="1:29" hidden="1" x14ac:dyDescent="0.25">
      <c r="A6371" s="26">
        <v>311</v>
      </c>
      <c r="B6371" s="19" t="s">
        <v>8483</v>
      </c>
      <c r="C6371" s="44" t="s">
        <v>114</v>
      </c>
      <c r="D6371" s="19" t="s">
        <v>8484</v>
      </c>
      <c r="E6371" s="19">
        <v>60</v>
      </c>
      <c r="F6371" s="19">
        <v>270</v>
      </c>
      <c r="G6371" s="19">
        <v>628</v>
      </c>
      <c r="H6371" s="19">
        <v>2</v>
      </c>
      <c r="I6371" s="79">
        <v>78.05</v>
      </c>
      <c r="J6371" s="79">
        <v>156.1</v>
      </c>
      <c r="K6371" s="19" t="s">
        <v>8498</v>
      </c>
      <c r="L6371" s="19" t="s">
        <v>8499</v>
      </c>
      <c r="Q6371" s="20">
        <v>57</v>
      </c>
      <c r="R6371" s="65" t="s">
        <v>8048</v>
      </c>
      <c r="T6371" s="19" t="s">
        <v>4950</v>
      </c>
      <c r="V6371" s="19" t="s">
        <v>119</v>
      </c>
      <c r="W6371" s="19" t="s">
        <v>129</v>
      </c>
      <c r="Z6371" s="44" t="s">
        <v>8068</v>
      </c>
      <c r="AA6371" s="44" t="s">
        <v>7045</v>
      </c>
    </row>
    <row r="6372" spans="1:29" hidden="1" x14ac:dyDescent="0.25">
      <c r="A6372" s="26">
        <v>312</v>
      </c>
      <c r="B6372" s="19" t="s">
        <v>8454</v>
      </c>
      <c r="C6372" s="44" t="s">
        <v>114</v>
      </c>
      <c r="D6372" s="19" t="s">
        <v>8455</v>
      </c>
      <c r="E6372" s="19">
        <v>60</v>
      </c>
      <c r="F6372" s="19">
        <v>630</v>
      </c>
      <c r="G6372" s="19">
        <v>2923</v>
      </c>
      <c r="H6372" s="19">
        <v>2</v>
      </c>
      <c r="I6372" s="79">
        <v>867.34</v>
      </c>
      <c r="J6372" s="79">
        <v>1734.68</v>
      </c>
      <c r="K6372" s="19" t="s">
        <v>8498</v>
      </c>
      <c r="L6372" s="19" t="s">
        <v>8499</v>
      </c>
      <c r="Q6372" s="20">
        <v>57</v>
      </c>
      <c r="R6372" s="65" t="s">
        <v>8048</v>
      </c>
      <c r="T6372" s="19" t="s">
        <v>4950</v>
      </c>
      <c r="V6372" s="19" t="s">
        <v>119</v>
      </c>
      <c r="Y6372" s="19" t="s">
        <v>129</v>
      </c>
      <c r="Z6372" s="44" t="s">
        <v>8068</v>
      </c>
      <c r="AA6372" s="44" t="s">
        <v>7045</v>
      </c>
    </row>
    <row r="6373" spans="1:29" hidden="1" x14ac:dyDescent="0.25">
      <c r="A6373" s="26">
        <v>313</v>
      </c>
      <c r="B6373" s="19" t="s">
        <v>8500</v>
      </c>
      <c r="C6373" s="44" t="s">
        <v>114</v>
      </c>
      <c r="D6373" s="19" t="s">
        <v>8501</v>
      </c>
      <c r="E6373" s="19">
        <v>60</v>
      </c>
      <c r="F6373" s="19">
        <v>630</v>
      </c>
      <c r="G6373" s="19">
        <v>1224</v>
      </c>
      <c r="H6373" s="19">
        <v>2</v>
      </c>
      <c r="I6373" s="79">
        <v>363.2</v>
      </c>
      <c r="J6373" s="79">
        <v>726.4</v>
      </c>
      <c r="K6373" s="19" t="s">
        <v>8498</v>
      </c>
      <c r="L6373" s="19" t="s">
        <v>8499</v>
      </c>
      <c r="Q6373" s="20">
        <v>57</v>
      </c>
      <c r="R6373" s="65" t="s">
        <v>8048</v>
      </c>
      <c r="T6373" s="19" t="s">
        <v>4950</v>
      </c>
      <c r="V6373" s="19" t="s">
        <v>119</v>
      </c>
      <c r="Y6373" s="19" t="s">
        <v>129</v>
      </c>
      <c r="Z6373" s="44" t="s">
        <v>8068</v>
      </c>
      <c r="AA6373" s="44" t="s">
        <v>7045</v>
      </c>
    </row>
    <row r="6374" spans="1:29" hidden="1" x14ac:dyDescent="0.25">
      <c r="A6374" s="26">
        <v>314</v>
      </c>
      <c r="B6374" s="19" t="s">
        <v>8502</v>
      </c>
      <c r="C6374" s="44" t="s">
        <v>114</v>
      </c>
      <c r="D6374" s="19" t="s">
        <v>8503</v>
      </c>
      <c r="E6374" s="19">
        <v>80</v>
      </c>
      <c r="F6374" s="19">
        <v>875</v>
      </c>
      <c r="G6374" s="19">
        <v>1971</v>
      </c>
      <c r="H6374" s="19">
        <v>1</v>
      </c>
      <c r="I6374" s="79">
        <v>901.23</v>
      </c>
      <c r="J6374" s="79">
        <v>901.23</v>
      </c>
      <c r="K6374" s="19" t="s">
        <v>2113</v>
      </c>
      <c r="L6374" s="19" t="s">
        <v>8504</v>
      </c>
      <c r="N6374" s="19" t="s">
        <v>128</v>
      </c>
      <c r="Q6374" s="20">
        <v>57</v>
      </c>
      <c r="R6374" s="65" t="s">
        <v>8048</v>
      </c>
      <c r="T6374" s="19" t="s">
        <v>4950</v>
      </c>
      <c r="V6374" s="19" t="s">
        <v>119</v>
      </c>
      <c r="Y6374" s="19" t="s">
        <v>129</v>
      </c>
      <c r="Z6374" s="44" t="s">
        <v>8068</v>
      </c>
      <c r="AA6374" s="44" t="s">
        <v>121</v>
      </c>
    </row>
    <row r="6375" spans="1:29" hidden="1" x14ac:dyDescent="0.25">
      <c r="A6375" s="26">
        <v>315</v>
      </c>
      <c r="B6375" s="19" t="s">
        <v>8505</v>
      </c>
      <c r="C6375" s="44" t="s">
        <v>114</v>
      </c>
      <c r="D6375" s="19" t="s">
        <v>8506</v>
      </c>
      <c r="E6375" s="19">
        <v>80</v>
      </c>
      <c r="F6375" s="19">
        <v>875</v>
      </c>
      <c r="G6375" s="19">
        <v>2656</v>
      </c>
      <c r="H6375" s="19">
        <v>2</v>
      </c>
      <c r="I6375" s="79">
        <v>1159.4000000000001</v>
      </c>
      <c r="J6375" s="79">
        <v>2318.8000000000002</v>
      </c>
      <c r="K6375" s="19" t="s">
        <v>2113</v>
      </c>
      <c r="L6375" s="19" t="s">
        <v>8507</v>
      </c>
      <c r="N6375" s="19" t="s">
        <v>128</v>
      </c>
      <c r="Q6375" s="20">
        <v>57</v>
      </c>
      <c r="R6375" s="65" t="s">
        <v>8048</v>
      </c>
      <c r="T6375" s="19" t="s">
        <v>4950</v>
      </c>
      <c r="V6375" s="19" t="s">
        <v>119</v>
      </c>
      <c r="Y6375" s="19" t="s">
        <v>129</v>
      </c>
      <c r="Z6375" s="44" t="s">
        <v>8068</v>
      </c>
      <c r="AA6375" s="44" t="s">
        <v>7879</v>
      </c>
    </row>
    <row r="6376" spans="1:29" hidden="1" x14ac:dyDescent="0.25">
      <c r="A6376" s="26">
        <v>316</v>
      </c>
      <c r="B6376" s="19" t="s">
        <v>8502</v>
      </c>
      <c r="C6376" s="44" t="s">
        <v>114</v>
      </c>
      <c r="D6376" s="19" t="s">
        <v>8503</v>
      </c>
      <c r="E6376" s="19">
        <v>80</v>
      </c>
      <c r="F6376" s="19">
        <v>875</v>
      </c>
      <c r="G6376" s="19">
        <v>1971</v>
      </c>
      <c r="H6376" s="19">
        <v>1</v>
      </c>
      <c r="I6376" s="79">
        <v>901.23</v>
      </c>
      <c r="J6376" s="79">
        <v>901.23</v>
      </c>
      <c r="K6376" s="19" t="s">
        <v>2113</v>
      </c>
      <c r="L6376" s="19" t="s">
        <v>8507</v>
      </c>
      <c r="N6376" s="19" t="s">
        <v>128</v>
      </c>
      <c r="Q6376" s="20">
        <v>57</v>
      </c>
      <c r="R6376" s="65" t="s">
        <v>8048</v>
      </c>
      <c r="T6376" s="19" t="s">
        <v>4950</v>
      </c>
      <c r="V6376" s="19" t="s">
        <v>119</v>
      </c>
      <c r="Y6376" s="19" t="s">
        <v>129</v>
      </c>
      <c r="Z6376" s="44" t="s">
        <v>8068</v>
      </c>
      <c r="AA6376" s="44" t="s">
        <v>7879</v>
      </c>
    </row>
    <row r="6377" spans="1:29" hidden="1" x14ac:dyDescent="0.25">
      <c r="A6377" s="26">
        <v>317</v>
      </c>
      <c r="B6377" s="19" t="s">
        <v>8508</v>
      </c>
      <c r="C6377" s="44" t="s">
        <v>114</v>
      </c>
      <c r="D6377" s="19" t="s">
        <v>8509</v>
      </c>
      <c r="E6377" s="19">
        <v>80</v>
      </c>
      <c r="F6377" s="19">
        <v>875</v>
      </c>
      <c r="G6377" s="19">
        <v>1354</v>
      </c>
      <c r="H6377" s="19">
        <v>2</v>
      </c>
      <c r="I6377" s="79">
        <v>680.24</v>
      </c>
      <c r="J6377" s="79">
        <v>1360.48</v>
      </c>
      <c r="K6377" s="19" t="s">
        <v>2113</v>
      </c>
      <c r="L6377" s="19" t="s">
        <v>8507</v>
      </c>
      <c r="N6377" s="19" t="s">
        <v>128</v>
      </c>
      <c r="Q6377" s="20">
        <v>57</v>
      </c>
      <c r="R6377" s="65" t="s">
        <v>8048</v>
      </c>
      <c r="T6377" s="19" t="s">
        <v>4950</v>
      </c>
      <c r="V6377" s="19" t="s">
        <v>119</v>
      </c>
      <c r="Y6377" s="19" t="s">
        <v>129</v>
      </c>
      <c r="Z6377" s="44" t="s">
        <v>8068</v>
      </c>
      <c r="AA6377" s="44" t="s">
        <v>7879</v>
      </c>
    </row>
    <row r="6378" spans="1:29" hidden="1" x14ac:dyDescent="0.25">
      <c r="A6378" s="26">
        <v>318</v>
      </c>
      <c r="B6378" s="19" t="s">
        <v>8510</v>
      </c>
      <c r="C6378" s="44" t="s">
        <v>114</v>
      </c>
      <c r="D6378" s="19" t="s">
        <v>8511</v>
      </c>
      <c r="E6378" s="19">
        <v>80</v>
      </c>
      <c r="F6378" s="19">
        <v>875</v>
      </c>
      <c r="G6378" s="19">
        <v>2895</v>
      </c>
      <c r="H6378" s="19">
        <v>1</v>
      </c>
      <c r="I6378" s="79">
        <v>1253.42</v>
      </c>
      <c r="J6378" s="79">
        <v>1253.42</v>
      </c>
      <c r="K6378" s="19" t="s">
        <v>2113</v>
      </c>
      <c r="L6378" s="19" t="s">
        <v>8507</v>
      </c>
      <c r="N6378" s="19" t="s">
        <v>128</v>
      </c>
      <c r="Q6378" s="20">
        <v>57</v>
      </c>
      <c r="R6378" s="65" t="s">
        <v>8048</v>
      </c>
      <c r="T6378" s="19" t="s">
        <v>4950</v>
      </c>
      <c r="V6378" s="19" t="s">
        <v>119</v>
      </c>
      <c r="Y6378" s="19" t="s">
        <v>129</v>
      </c>
      <c r="Z6378" s="44" t="s">
        <v>8068</v>
      </c>
      <c r="AA6378" s="44" t="s">
        <v>7879</v>
      </c>
    </row>
    <row r="6379" spans="1:29" hidden="1" x14ac:dyDescent="0.25">
      <c r="A6379" s="26">
        <v>319</v>
      </c>
      <c r="B6379" s="19" t="s">
        <v>8512</v>
      </c>
      <c r="C6379" s="44" t="s">
        <v>114</v>
      </c>
      <c r="D6379" s="19" t="s">
        <v>7446</v>
      </c>
      <c r="E6379" s="19">
        <v>80</v>
      </c>
      <c r="F6379" s="19">
        <v>630</v>
      </c>
      <c r="G6379" s="19">
        <v>1370</v>
      </c>
      <c r="H6379" s="19">
        <v>3</v>
      </c>
      <c r="I6379" s="79">
        <v>531.28</v>
      </c>
      <c r="J6379" s="79">
        <v>1593.85</v>
      </c>
      <c r="K6379" s="19" t="s">
        <v>2113</v>
      </c>
      <c r="L6379" s="19" t="s">
        <v>8513</v>
      </c>
      <c r="N6379" s="19" t="s">
        <v>128</v>
      </c>
      <c r="Q6379" s="20">
        <v>57</v>
      </c>
      <c r="R6379" s="65" t="s">
        <v>8048</v>
      </c>
      <c r="T6379" s="19" t="s">
        <v>4950</v>
      </c>
      <c r="V6379" s="19" t="s">
        <v>119</v>
      </c>
      <c r="Y6379" s="19" t="s">
        <v>129</v>
      </c>
      <c r="Z6379" s="44" t="s">
        <v>8068</v>
      </c>
      <c r="AA6379" s="44" t="s">
        <v>7880</v>
      </c>
    </row>
    <row r="6380" spans="1:29" hidden="1" x14ac:dyDescent="0.25">
      <c r="A6380" s="26">
        <v>320</v>
      </c>
      <c r="B6380" s="19" t="s">
        <v>8510</v>
      </c>
      <c r="C6380" s="44" t="s">
        <v>114</v>
      </c>
      <c r="D6380" s="19" t="s">
        <v>8511</v>
      </c>
      <c r="E6380" s="19">
        <v>80</v>
      </c>
      <c r="F6380" s="19">
        <v>875</v>
      </c>
      <c r="G6380" s="19">
        <v>2895</v>
      </c>
      <c r="H6380" s="19">
        <v>1</v>
      </c>
      <c r="I6380" s="79">
        <v>1253.42</v>
      </c>
      <c r="J6380" s="79">
        <v>1253.42</v>
      </c>
      <c r="K6380" s="19" t="s">
        <v>2113</v>
      </c>
      <c r="L6380" s="19" t="s">
        <v>8513</v>
      </c>
      <c r="N6380" s="19" t="s">
        <v>128</v>
      </c>
      <c r="Q6380" s="20">
        <v>57</v>
      </c>
      <c r="R6380" s="65" t="s">
        <v>8048</v>
      </c>
      <c r="T6380" s="19" t="s">
        <v>4950</v>
      </c>
      <c r="V6380" s="19" t="s">
        <v>119</v>
      </c>
      <c r="Y6380" s="19" t="s">
        <v>129</v>
      </c>
      <c r="Z6380" s="44" t="s">
        <v>8068</v>
      </c>
      <c r="AA6380" s="44" t="s">
        <v>7880</v>
      </c>
    </row>
    <row r="6381" spans="1:29" hidden="1" x14ac:dyDescent="0.25">
      <c r="A6381" s="26">
        <v>321</v>
      </c>
      <c r="B6381" s="19" t="s">
        <v>8514</v>
      </c>
      <c r="C6381" s="44" t="s">
        <v>114</v>
      </c>
      <c r="D6381" s="19" t="s">
        <v>8515</v>
      </c>
      <c r="E6381" s="19">
        <v>80</v>
      </c>
      <c r="F6381" s="19">
        <v>875</v>
      </c>
      <c r="G6381" s="19">
        <v>3688</v>
      </c>
      <c r="H6381" s="19">
        <v>2</v>
      </c>
      <c r="I6381" s="79">
        <v>1564.51</v>
      </c>
      <c r="J6381" s="79">
        <v>3129.02</v>
      </c>
      <c r="K6381" s="19" t="s">
        <v>2113</v>
      </c>
      <c r="L6381" s="19" t="s">
        <v>8513</v>
      </c>
      <c r="N6381" s="19" t="s">
        <v>128</v>
      </c>
      <c r="Q6381" s="20">
        <v>57</v>
      </c>
      <c r="R6381" s="65" t="s">
        <v>8048</v>
      </c>
      <c r="T6381" s="19" t="s">
        <v>4950</v>
      </c>
      <c r="V6381" s="19" t="s">
        <v>119</v>
      </c>
      <c r="Y6381" s="19" t="s">
        <v>129</v>
      </c>
      <c r="Z6381" s="44" t="s">
        <v>8068</v>
      </c>
      <c r="AA6381" s="44" t="s">
        <v>7880</v>
      </c>
    </row>
    <row r="6382" spans="1:29" hidden="1" x14ac:dyDescent="0.25">
      <c r="A6382" s="26">
        <v>322</v>
      </c>
      <c r="B6382" s="19" t="s">
        <v>8512</v>
      </c>
      <c r="C6382" s="44" t="s">
        <v>114</v>
      </c>
      <c r="D6382" s="19" t="s">
        <v>7446</v>
      </c>
      <c r="E6382" s="19">
        <v>80</v>
      </c>
      <c r="F6382" s="19">
        <v>630</v>
      </c>
      <c r="G6382" s="19">
        <v>1370</v>
      </c>
      <c r="H6382" s="19">
        <v>1</v>
      </c>
      <c r="I6382" s="79">
        <v>531.28</v>
      </c>
      <c r="J6382" s="79">
        <v>531.28</v>
      </c>
      <c r="K6382" s="19" t="s">
        <v>8516</v>
      </c>
      <c r="L6382" s="19" t="s">
        <v>8517</v>
      </c>
      <c r="N6382" s="19" t="s">
        <v>128</v>
      </c>
      <c r="Q6382" s="20">
        <v>57</v>
      </c>
      <c r="R6382" s="65" t="s">
        <v>8048</v>
      </c>
      <c r="T6382" s="19" t="s">
        <v>4950</v>
      </c>
      <c r="V6382" s="19" t="s">
        <v>119</v>
      </c>
      <c r="Y6382" s="19" t="s">
        <v>129</v>
      </c>
      <c r="Z6382" s="44" t="s">
        <v>8068</v>
      </c>
      <c r="AA6382" s="44" t="s">
        <v>7878</v>
      </c>
    </row>
    <row r="6383" spans="1:29" hidden="1" x14ac:dyDescent="0.25">
      <c r="A6383" s="26">
        <v>1</v>
      </c>
      <c r="B6383" s="19" t="s">
        <v>8554</v>
      </c>
      <c r="C6383" s="44" t="s">
        <v>114</v>
      </c>
      <c r="D6383" s="19" t="s">
        <v>8555</v>
      </c>
      <c r="E6383" s="19">
        <v>12</v>
      </c>
      <c r="F6383" s="19">
        <v>75</v>
      </c>
      <c r="G6383" s="19">
        <v>225</v>
      </c>
      <c r="H6383" s="19">
        <v>4</v>
      </c>
      <c r="I6383" s="79">
        <v>1.1200000000000001</v>
      </c>
      <c r="J6383" s="79">
        <v>4.49</v>
      </c>
      <c r="K6383" s="19" t="s">
        <v>8556</v>
      </c>
      <c r="L6383" s="19" t="s">
        <v>8557</v>
      </c>
      <c r="Q6383" s="20">
        <v>58</v>
      </c>
      <c r="R6383" s="65" t="s">
        <v>8558</v>
      </c>
      <c r="T6383" s="19" t="s">
        <v>4950</v>
      </c>
      <c r="V6383" s="19" t="s">
        <v>119</v>
      </c>
      <c r="W6383" s="19" t="s">
        <v>129</v>
      </c>
      <c r="Z6383" s="44" t="s">
        <v>8559</v>
      </c>
      <c r="AA6383" s="44" t="s">
        <v>8560</v>
      </c>
      <c r="AC6383" s="19" t="s">
        <v>8561</v>
      </c>
    </row>
    <row r="6384" spans="1:29" hidden="1" x14ac:dyDescent="0.25">
      <c r="A6384" s="26">
        <v>2</v>
      </c>
      <c r="B6384" s="19" t="s">
        <v>8562</v>
      </c>
      <c r="C6384" s="44" t="s">
        <v>114</v>
      </c>
      <c r="D6384" s="19" t="s">
        <v>8555</v>
      </c>
      <c r="E6384" s="19">
        <v>12</v>
      </c>
      <c r="F6384" s="19">
        <v>75</v>
      </c>
      <c r="G6384" s="19">
        <v>225</v>
      </c>
      <c r="H6384" s="19">
        <v>4</v>
      </c>
      <c r="I6384" s="79">
        <v>1.1200000000000001</v>
      </c>
      <c r="J6384" s="79">
        <v>4.49</v>
      </c>
      <c r="K6384" s="19" t="s">
        <v>8556</v>
      </c>
      <c r="L6384" s="19" t="s">
        <v>8557</v>
      </c>
      <c r="Q6384" s="20">
        <v>58</v>
      </c>
      <c r="R6384" s="65" t="s">
        <v>8558</v>
      </c>
      <c r="T6384" s="19" t="s">
        <v>4950</v>
      </c>
      <c r="V6384" s="19" t="s">
        <v>119</v>
      </c>
      <c r="W6384" s="19" t="s">
        <v>129</v>
      </c>
      <c r="Z6384" s="44" t="s">
        <v>8559</v>
      </c>
      <c r="AA6384" s="44" t="s">
        <v>8560</v>
      </c>
      <c r="AC6384" s="19" t="s">
        <v>8561</v>
      </c>
    </row>
    <row r="6385" spans="1:29" hidden="1" x14ac:dyDescent="0.25">
      <c r="A6385" s="26">
        <v>3</v>
      </c>
      <c r="B6385" s="19" t="s">
        <v>8563</v>
      </c>
      <c r="C6385" s="44" t="s">
        <v>114</v>
      </c>
      <c r="D6385" s="19" t="s">
        <v>8555</v>
      </c>
      <c r="E6385" s="19">
        <v>12</v>
      </c>
      <c r="F6385" s="19">
        <v>75</v>
      </c>
      <c r="G6385" s="19">
        <v>225</v>
      </c>
      <c r="H6385" s="19">
        <v>4</v>
      </c>
      <c r="I6385" s="79">
        <v>1.1200000000000001</v>
      </c>
      <c r="J6385" s="79">
        <v>4.49</v>
      </c>
      <c r="K6385" s="19" t="s">
        <v>8556</v>
      </c>
      <c r="L6385" s="19" t="s">
        <v>8557</v>
      </c>
      <c r="Q6385" s="20">
        <v>58</v>
      </c>
      <c r="R6385" s="65" t="s">
        <v>8558</v>
      </c>
      <c r="T6385" s="19" t="s">
        <v>4950</v>
      </c>
      <c r="V6385" s="19" t="s">
        <v>119</v>
      </c>
      <c r="W6385" s="19" t="s">
        <v>129</v>
      </c>
      <c r="Z6385" s="44" t="s">
        <v>8559</v>
      </c>
      <c r="AA6385" s="44" t="s">
        <v>8560</v>
      </c>
      <c r="AC6385" s="19" t="s">
        <v>8561</v>
      </c>
    </row>
    <row r="6386" spans="1:29" hidden="1" x14ac:dyDescent="0.25">
      <c r="A6386" s="26">
        <v>4</v>
      </c>
      <c r="B6386" s="19" t="s">
        <v>8564</v>
      </c>
      <c r="C6386" s="44" t="s">
        <v>114</v>
      </c>
      <c r="D6386" s="19" t="s">
        <v>8555</v>
      </c>
      <c r="E6386" s="19">
        <v>12</v>
      </c>
      <c r="F6386" s="19">
        <v>75</v>
      </c>
      <c r="G6386" s="19">
        <v>225</v>
      </c>
      <c r="H6386" s="19">
        <v>4</v>
      </c>
      <c r="I6386" s="79">
        <v>1.1200000000000001</v>
      </c>
      <c r="J6386" s="79">
        <v>4.49</v>
      </c>
      <c r="K6386" s="19" t="s">
        <v>8556</v>
      </c>
      <c r="L6386" s="19" t="s">
        <v>8557</v>
      </c>
      <c r="Q6386" s="20">
        <v>58</v>
      </c>
      <c r="R6386" s="65" t="s">
        <v>8558</v>
      </c>
      <c r="T6386" s="19" t="s">
        <v>4950</v>
      </c>
      <c r="V6386" s="19" t="s">
        <v>119</v>
      </c>
      <c r="W6386" s="19" t="s">
        <v>129</v>
      </c>
      <c r="Z6386" s="44" t="s">
        <v>8559</v>
      </c>
      <c r="AA6386" s="44" t="s">
        <v>8560</v>
      </c>
      <c r="AC6386" s="19" t="s">
        <v>8561</v>
      </c>
    </row>
    <row r="6387" spans="1:29" hidden="1" x14ac:dyDescent="0.25">
      <c r="A6387" s="26">
        <v>5</v>
      </c>
      <c r="B6387" s="19" t="s">
        <v>8565</v>
      </c>
      <c r="C6387" s="44" t="s">
        <v>114</v>
      </c>
      <c r="D6387" s="19" t="s">
        <v>8555</v>
      </c>
      <c r="E6387" s="19">
        <v>12</v>
      </c>
      <c r="F6387" s="19">
        <v>75</v>
      </c>
      <c r="G6387" s="19">
        <v>225</v>
      </c>
      <c r="H6387" s="19">
        <v>4</v>
      </c>
      <c r="I6387" s="79">
        <v>1.1200000000000001</v>
      </c>
      <c r="J6387" s="79">
        <v>4.49</v>
      </c>
      <c r="K6387" s="19" t="s">
        <v>8556</v>
      </c>
      <c r="L6387" s="19" t="s">
        <v>8557</v>
      </c>
      <c r="Q6387" s="20">
        <v>58</v>
      </c>
      <c r="R6387" s="65" t="s">
        <v>8558</v>
      </c>
      <c r="T6387" s="19" t="s">
        <v>4950</v>
      </c>
      <c r="V6387" s="19" t="s">
        <v>119</v>
      </c>
      <c r="W6387" s="19" t="s">
        <v>129</v>
      </c>
      <c r="Z6387" s="44" t="s">
        <v>8559</v>
      </c>
      <c r="AA6387" s="44" t="s">
        <v>8560</v>
      </c>
      <c r="AC6387" s="19" t="s">
        <v>8561</v>
      </c>
    </row>
    <row r="6388" spans="1:29" hidden="1" x14ac:dyDescent="0.25">
      <c r="A6388" s="26">
        <v>6</v>
      </c>
      <c r="B6388" s="19" t="s">
        <v>8566</v>
      </c>
      <c r="C6388" s="44" t="s">
        <v>114</v>
      </c>
      <c r="D6388" s="19" t="s">
        <v>8555</v>
      </c>
      <c r="E6388" s="19">
        <v>12</v>
      </c>
      <c r="F6388" s="19">
        <v>75</v>
      </c>
      <c r="G6388" s="19">
        <v>225</v>
      </c>
      <c r="H6388" s="19">
        <v>4</v>
      </c>
      <c r="I6388" s="79">
        <v>1.1200000000000001</v>
      </c>
      <c r="J6388" s="79">
        <v>4.49</v>
      </c>
      <c r="K6388" s="19" t="s">
        <v>8556</v>
      </c>
      <c r="L6388" s="19" t="s">
        <v>8557</v>
      </c>
      <c r="Q6388" s="20">
        <v>58</v>
      </c>
      <c r="R6388" s="65" t="s">
        <v>8558</v>
      </c>
      <c r="T6388" s="19" t="s">
        <v>4950</v>
      </c>
      <c r="V6388" s="19" t="s">
        <v>119</v>
      </c>
      <c r="W6388" s="19" t="s">
        <v>129</v>
      </c>
      <c r="Z6388" s="44" t="s">
        <v>8559</v>
      </c>
      <c r="AA6388" s="44" t="s">
        <v>8560</v>
      </c>
      <c r="AC6388" s="19" t="s">
        <v>8561</v>
      </c>
    </row>
    <row r="6389" spans="1:29" hidden="1" x14ac:dyDescent="0.25">
      <c r="A6389" s="26">
        <v>7</v>
      </c>
      <c r="B6389" s="19" t="s">
        <v>8567</v>
      </c>
      <c r="C6389" s="44" t="s">
        <v>114</v>
      </c>
      <c r="D6389" s="19" t="s">
        <v>8555</v>
      </c>
      <c r="E6389" s="19">
        <v>12</v>
      </c>
      <c r="F6389" s="19">
        <v>75</v>
      </c>
      <c r="G6389" s="19">
        <v>225</v>
      </c>
      <c r="H6389" s="19">
        <v>8</v>
      </c>
      <c r="I6389" s="79">
        <v>1.1200000000000001</v>
      </c>
      <c r="J6389" s="79">
        <v>8.99</v>
      </c>
      <c r="K6389" s="19" t="s">
        <v>8556</v>
      </c>
      <c r="L6389" s="19" t="s">
        <v>8557</v>
      </c>
      <c r="Q6389" s="20">
        <v>58</v>
      </c>
      <c r="R6389" s="65" t="s">
        <v>8558</v>
      </c>
      <c r="T6389" s="19" t="s">
        <v>4950</v>
      </c>
      <c r="V6389" s="19" t="s">
        <v>119</v>
      </c>
      <c r="W6389" s="19" t="s">
        <v>129</v>
      </c>
      <c r="Z6389" s="44" t="s">
        <v>8559</v>
      </c>
      <c r="AA6389" s="44" t="s">
        <v>8560</v>
      </c>
      <c r="AC6389" s="19" t="s">
        <v>8561</v>
      </c>
    </row>
    <row r="6390" spans="1:29" hidden="1" x14ac:dyDescent="0.25">
      <c r="A6390" s="26">
        <v>8</v>
      </c>
      <c r="B6390" s="19" t="s">
        <v>8568</v>
      </c>
      <c r="C6390" s="44" t="s">
        <v>114</v>
      </c>
      <c r="D6390" s="19" t="s">
        <v>8569</v>
      </c>
      <c r="E6390" s="19">
        <v>25</v>
      </c>
      <c r="F6390" s="19">
        <v>200</v>
      </c>
      <c r="G6390" s="19">
        <v>250</v>
      </c>
      <c r="H6390" s="19">
        <v>8</v>
      </c>
      <c r="I6390" s="79">
        <v>7.9</v>
      </c>
      <c r="J6390" s="79">
        <v>63.23</v>
      </c>
      <c r="K6390" s="19" t="s">
        <v>8570</v>
      </c>
      <c r="L6390" s="19" t="s">
        <v>8571</v>
      </c>
      <c r="N6390" s="19" t="s">
        <v>128</v>
      </c>
      <c r="Q6390" s="20">
        <v>58</v>
      </c>
      <c r="R6390" s="65" t="s">
        <v>8558</v>
      </c>
      <c r="T6390" s="19" t="s">
        <v>4950</v>
      </c>
      <c r="V6390" s="19" t="s">
        <v>119</v>
      </c>
      <c r="X6390" s="19" t="s">
        <v>129</v>
      </c>
      <c r="Z6390" s="44" t="s">
        <v>8559</v>
      </c>
      <c r="AA6390" s="44" t="s">
        <v>8572</v>
      </c>
      <c r="AC6390" s="19" t="s">
        <v>8573</v>
      </c>
    </row>
    <row r="6391" spans="1:29" hidden="1" x14ac:dyDescent="0.25">
      <c r="A6391" s="26">
        <v>9</v>
      </c>
      <c r="B6391" s="19" t="s">
        <v>8574</v>
      </c>
      <c r="C6391" s="44" t="s">
        <v>114</v>
      </c>
      <c r="D6391" s="19" t="s">
        <v>8569</v>
      </c>
      <c r="E6391" s="19">
        <v>25</v>
      </c>
      <c r="F6391" s="19">
        <v>200</v>
      </c>
      <c r="G6391" s="19">
        <v>250</v>
      </c>
      <c r="H6391" s="19">
        <v>4</v>
      </c>
      <c r="I6391" s="79">
        <v>7.9</v>
      </c>
      <c r="J6391" s="79">
        <v>31.62</v>
      </c>
      <c r="K6391" s="19" t="s">
        <v>8570</v>
      </c>
      <c r="L6391" s="19" t="s">
        <v>8571</v>
      </c>
      <c r="N6391" s="19" t="s">
        <v>128</v>
      </c>
      <c r="Q6391" s="20">
        <v>58</v>
      </c>
      <c r="R6391" s="65" t="s">
        <v>8558</v>
      </c>
      <c r="T6391" s="19" t="s">
        <v>4950</v>
      </c>
      <c r="V6391" s="19" t="s">
        <v>119</v>
      </c>
      <c r="X6391" s="19" t="s">
        <v>129</v>
      </c>
      <c r="Z6391" s="44" t="s">
        <v>8559</v>
      </c>
      <c r="AA6391" s="44" t="s">
        <v>8572</v>
      </c>
      <c r="AC6391" s="19" t="s">
        <v>8573</v>
      </c>
    </row>
    <row r="6392" spans="1:29" hidden="1" x14ac:dyDescent="0.25">
      <c r="A6392" s="26">
        <v>10</v>
      </c>
      <c r="B6392" s="19" t="s">
        <v>8575</v>
      </c>
      <c r="C6392" s="44" t="s">
        <v>114</v>
      </c>
      <c r="D6392" s="19" t="s">
        <v>8569</v>
      </c>
      <c r="E6392" s="19">
        <v>25</v>
      </c>
      <c r="F6392" s="19">
        <v>200</v>
      </c>
      <c r="G6392" s="19">
        <v>250</v>
      </c>
      <c r="H6392" s="19">
        <v>4</v>
      </c>
      <c r="I6392" s="79">
        <v>7.9</v>
      </c>
      <c r="J6392" s="79">
        <v>31.62</v>
      </c>
      <c r="K6392" s="19" t="s">
        <v>8570</v>
      </c>
      <c r="L6392" s="19" t="s">
        <v>8571</v>
      </c>
      <c r="N6392" s="19" t="s">
        <v>128</v>
      </c>
      <c r="Q6392" s="20">
        <v>58</v>
      </c>
      <c r="R6392" s="65" t="s">
        <v>8558</v>
      </c>
      <c r="T6392" s="19" t="s">
        <v>4950</v>
      </c>
      <c r="V6392" s="19" t="s">
        <v>119</v>
      </c>
      <c r="X6392" s="19" t="s">
        <v>129</v>
      </c>
      <c r="Z6392" s="44" t="s">
        <v>8559</v>
      </c>
      <c r="AA6392" s="44" t="s">
        <v>8572</v>
      </c>
      <c r="AC6392" s="19" t="s">
        <v>8573</v>
      </c>
    </row>
    <row r="6393" spans="1:29" hidden="1" x14ac:dyDescent="0.25">
      <c r="A6393" s="26">
        <v>11</v>
      </c>
      <c r="B6393" s="19" t="s">
        <v>8576</v>
      </c>
      <c r="C6393" s="44" t="s">
        <v>114</v>
      </c>
      <c r="D6393" s="19" t="s">
        <v>8569</v>
      </c>
      <c r="E6393" s="19">
        <v>25</v>
      </c>
      <c r="F6393" s="19">
        <v>200</v>
      </c>
      <c r="G6393" s="19">
        <v>250</v>
      </c>
      <c r="H6393" s="19">
        <v>4</v>
      </c>
      <c r="I6393" s="79">
        <v>7.9</v>
      </c>
      <c r="J6393" s="79">
        <v>31.62</v>
      </c>
      <c r="K6393" s="19" t="s">
        <v>8570</v>
      </c>
      <c r="L6393" s="19" t="s">
        <v>8571</v>
      </c>
      <c r="N6393" s="19" t="s">
        <v>128</v>
      </c>
      <c r="Q6393" s="20">
        <v>58</v>
      </c>
      <c r="R6393" s="65" t="s">
        <v>8558</v>
      </c>
      <c r="T6393" s="19" t="s">
        <v>4950</v>
      </c>
      <c r="V6393" s="19" t="s">
        <v>119</v>
      </c>
      <c r="X6393" s="19" t="s">
        <v>129</v>
      </c>
      <c r="Z6393" s="44" t="s">
        <v>8559</v>
      </c>
      <c r="AA6393" s="44" t="s">
        <v>8572</v>
      </c>
      <c r="AC6393" s="19" t="s">
        <v>8573</v>
      </c>
    </row>
    <row r="6394" spans="1:29" hidden="1" x14ac:dyDescent="0.25">
      <c r="A6394" s="26">
        <v>12</v>
      </c>
      <c r="B6394" s="19" t="s">
        <v>8577</v>
      </c>
      <c r="C6394" s="44" t="s">
        <v>114</v>
      </c>
      <c r="D6394" s="19" t="s">
        <v>8569</v>
      </c>
      <c r="E6394" s="19">
        <v>25</v>
      </c>
      <c r="F6394" s="19">
        <v>200</v>
      </c>
      <c r="G6394" s="19">
        <v>250</v>
      </c>
      <c r="H6394" s="19">
        <v>4</v>
      </c>
      <c r="I6394" s="79">
        <v>7.9</v>
      </c>
      <c r="J6394" s="79">
        <v>31.62</v>
      </c>
      <c r="K6394" s="19" t="s">
        <v>8570</v>
      </c>
      <c r="L6394" s="19" t="s">
        <v>8571</v>
      </c>
      <c r="N6394" s="19" t="s">
        <v>128</v>
      </c>
      <c r="Q6394" s="20">
        <v>58</v>
      </c>
      <c r="R6394" s="65" t="s">
        <v>8558</v>
      </c>
      <c r="T6394" s="19" t="s">
        <v>4950</v>
      </c>
      <c r="V6394" s="19" t="s">
        <v>119</v>
      </c>
      <c r="X6394" s="19" t="s">
        <v>129</v>
      </c>
      <c r="Z6394" s="44" t="s">
        <v>8559</v>
      </c>
      <c r="AA6394" s="44" t="s">
        <v>8572</v>
      </c>
      <c r="AC6394" s="19" t="s">
        <v>8573</v>
      </c>
    </row>
    <row r="6395" spans="1:29" hidden="1" x14ac:dyDescent="0.25">
      <c r="A6395" s="26">
        <v>13</v>
      </c>
      <c r="B6395" s="19" t="s">
        <v>8578</v>
      </c>
      <c r="C6395" s="44" t="s">
        <v>114</v>
      </c>
      <c r="D6395" s="19" t="s">
        <v>8569</v>
      </c>
      <c r="E6395" s="19">
        <v>25</v>
      </c>
      <c r="F6395" s="19">
        <v>200</v>
      </c>
      <c r="G6395" s="19">
        <v>250</v>
      </c>
      <c r="H6395" s="19">
        <v>4</v>
      </c>
      <c r="I6395" s="79">
        <v>7.9</v>
      </c>
      <c r="J6395" s="79">
        <v>31.62</v>
      </c>
      <c r="K6395" s="19" t="s">
        <v>8570</v>
      </c>
      <c r="L6395" s="19" t="s">
        <v>8571</v>
      </c>
      <c r="N6395" s="19" t="s">
        <v>128</v>
      </c>
      <c r="Q6395" s="20">
        <v>58</v>
      </c>
      <c r="R6395" s="65" t="s">
        <v>8558</v>
      </c>
      <c r="T6395" s="19" t="s">
        <v>4950</v>
      </c>
      <c r="V6395" s="19" t="s">
        <v>119</v>
      </c>
      <c r="X6395" s="19" t="s">
        <v>129</v>
      </c>
      <c r="Z6395" s="44" t="s">
        <v>8559</v>
      </c>
      <c r="AA6395" s="44" t="s">
        <v>8572</v>
      </c>
      <c r="AC6395" s="19" t="s">
        <v>8573</v>
      </c>
    </row>
    <row r="6396" spans="1:29" hidden="1" x14ac:dyDescent="0.25">
      <c r="A6396" s="26">
        <v>14</v>
      </c>
      <c r="B6396" s="19" t="s">
        <v>8579</v>
      </c>
      <c r="C6396" s="44" t="s">
        <v>114</v>
      </c>
      <c r="D6396" s="19" t="s">
        <v>8569</v>
      </c>
      <c r="E6396" s="19">
        <v>25</v>
      </c>
      <c r="F6396" s="19">
        <v>200</v>
      </c>
      <c r="G6396" s="19">
        <v>250</v>
      </c>
      <c r="H6396" s="19">
        <v>4</v>
      </c>
      <c r="I6396" s="79">
        <v>7.9</v>
      </c>
      <c r="J6396" s="79">
        <v>31.62</v>
      </c>
      <c r="K6396" s="19" t="s">
        <v>8570</v>
      </c>
      <c r="L6396" s="19" t="s">
        <v>8571</v>
      </c>
      <c r="N6396" s="19" t="s">
        <v>128</v>
      </c>
      <c r="Q6396" s="20">
        <v>58</v>
      </c>
      <c r="R6396" s="65" t="s">
        <v>8558</v>
      </c>
      <c r="T6396" s="19" t="s">
        <v>4950</v>
      </c>
      <c r="V6396" s="19" t="s">
        <v>119</v>
      </c>
      <c r="X6396" s="19" t="s">
        <v>129</v>
      </c>
      <c r="Z6396" s="44" t="s">
        <v>8559</v>
      </c>
      <c r="AA6396" s="44" t="s">
        <v>8572</v>
      </c>
      <c r="AC6396" s="19" t="s">
        <v>8573</v>
      </c>
    </row>
    <row r="6397" spans="1:29" hidden="1" x14ac:dyDescent="0.25">
      <c r="A6397" s="26">
        <v>15</v>
      </c>
      <c r="B6397" s="19" t="s">
        <v>8580</v>
      </c>
      <c r="C6397" s="44" t="s">
        <v>114</v>
      </c>
      <c r="D6397" s="19" t="s">
        <v>8581</v>
      </c>
      <c r="E6397" s="19">
        <v>80</v>
      </c>
      <c r="F6397" s="19">
        <v>400</v>
      </c>
      <c r="G6397" s="19">
        <v>620</v>
      </c>
      <c r="H6397" s="19">
        <v>4</v>
      </c>
      <c r="I6397" s="79">
        <v>148.24</v>
      </c>
      <c r="J6397" s="79">
        <v>592.97</v>
      </c>
      <c r="K6397" s="19" t="s">
        <v>6347</v>
      </c>
      <c r="L6397" s="19" t="s">
        <v>8582</v>
      </c>
      <c r="N6397" s="19" t="s">
        <v>128</v>
      </c>
      <c r="Q6397" s="20">
        <v>58</v>
      </c>
      <c r="R6397" s="65" t="s">
        <v>8558</v>
      </c>
      <c r="T6397" s="19" t="s">
        <v>4950</v>
      </c>
      <c r="V6397" s="19" t="s">
        <v>119</v>
      </c>
      <c r="X6397" s="19" t="s">
        <v>129</v>
      </c>
      <c r="Z6397" s="44" t="s">
        <v>8559</v>
      </c>
      <c r="AA6397" s="44" t="s">
        <v>8583</v>
      </c>
      <c r="AC6397" s="19" t="s">
        <v>8584</v>
      </c>
    </row>
    <row r="6398" spans="1:29" hidden="1" x14ac:dyDescent="0.25">
      <c r="A6398" s="26">
        <v>16</v>
      </c>
      <c r="B6398" s="19" t="s">
        <v>8585</v>
      </c>
      <c r="C6398" s="44" t="s">
        <v>114</v>
      </c>
      <c r="D6398" s="19" t="s">
        <v>8581</v>
      </c>
      <c r="E6398" s="19">
        <v>80</v>
      </c>
      <c r="F6398" s="19">
        <v>400</v>
      </c>
      <c r="G6398" s="19">
        <v>620</v>
      </c>
      <c r="H6398" s="19">
        <v>1</v>
      </c>
      <c r="I6398" s="79">
        <v>148.24</v>
      </c>
      <c r="J6398" s="79">
        <v>148.24</v>
      </c>
      <c r="K6398" s="19" t="s">
        <v>6347</v>
      </c>
      <c r="L6398" s="19" t="s">
        <v>8582</v>
      </c>
      <c r="N6398" s="19" t="s">
        <v>128</v>
      </c>
      <c r="Q6398" s="20">
        <v>58</v>
      </c>
      <c r="R6398" s="65" t="s">
        <v>8558</v>
      </c>
      <c r="T6398" s="19" t="s">
        <v>4950</v>
      </c>
      <c r="V6398" s="19" t="s">
        <v>119</v>
      </c>
      <c r="X6398" s="19" t="s">
        <v>129</v>
      </c>
      <c r="Z6398" s="44" t="s">
        <v>8559</v>
      </c>
      <c r="AA6398" s="44" t="s">
        <v>8583</v>
      </c>
      <c r="AC6398" s="19" t="s">
        <v>8584</v>
      </c>
    </row>
    <row r="6399" spans="1:29" hidden="1" x14ac:dyDescent="0.25">
      <c r="A6399" s="26">
        <v>17</v>
      </c>
      <c r="B6399" s="19" t="s">
        <v>8586</v>
      </c>
      <c r="C6399" s="44" t="s">
        <v>114</v>
      </c>
      <c r="D6399" s="19" t="s">
        <v>8581</v>
      </c>
      <c r="E6399" s="19">
        <v>80</v>
      </c>
      <c r="F6399" s="19">
        <v>400</v>
      </c>
      <c r="G6399" s="19">
        <v>620</v>
      </c>
      <c r="H6399" s="19">
        <v>8</v>
      </c>
      <c r="I6399" s="79">
        <v>148.24</v>
      </c>
      <c r="J6399" s="79">
        <v>1185.94</v>
      </c>
      <c r="K6399" s="19" t="s">
        <v>6347</v>
      </c>
      <c r="L6399" s="19" t="s">
        <v>8582</v>
      </c>
      <c r="N6399" s="19" t="s">
        <v>128</v>
      </c>
      <c r="Q6399" s="20">
        <v>58</v>
      </c>
      <c r="R6399" s="65" t="s">
        <v>8558</v>
      </c>
      <c r="T6399" s="19" t="s">
        <v>4950</v>
      </c>
      <c r="V6399" s="19" t="s">
        <v>119</v>
      </c>
      <c r="X6399" s="19" t="s">
        <v>129</v>
      </c>
      <c r="Z6399" s="44" t="s">
        <v>8559</v>
      </c>
      <c r="AA6399" s="44" t="s">
        <v>8583</v>
      </c>
      <c r="AC6399" s="19" t="s">
        <v>8584</v>
      </c>
    </row>
    <row r="6400" spans="1:29" hidden="1" x14ac:dyDescent="0.25">
      <c r="A6400" s="26">
        <v>18</v>
      </c>
      <c r="B6400" s="19" t="s">
        <v>8587</v>
      </c>
      <c r="C6400" s="44" t="s">
        <v>114</v>
      </c>
      <c r="D6400" s="19" t="s">
        <v>8581</v>
      </c>
      <c r="E6400" s="19">
        <v>80</v>
      </c>
      <c r="F6400" s="19">
        <v>400</v>
      </c>
      <c r="G6400" s="19">
        <v>620</v>
      </c>
      <c r="H6400" s="19">
        <v>4</v>
      </c>
      <c r="I6400" s="79">
        <v>148.24</v>
      </c>
      <c r="J6400" s="79">
        <v>592.97</v>
      </c>
      <c r="K6400" s="19" t="s">
        <v>6347</v>
      </c>
      <c r="L6400" s="19" t="s">
        <v>8582</v>
      </c>
      <c r="N6400" s="19" t="s">
        <v>128</v>
      </c>
      <c r="Q6400" s="20">
        <v>58</v>
      </c>
      <c r="R6400" s="65" t="s">
        <v>8558</v>
      </c>
      <c r="T6400" s="19" t="s">
        <v>4950</v>
      </c>
      <c r="V6400" s="19" t="s">
        <v>119</v>
      </c>
      <c r="X6400" s="19" t="s">
        <v>129</v>
      </c>
      <c r="Z6400" s="44" t="s">
        <v>8559</v>
      </c>
      <c r="AA6400" s="44" t="s">
        <v>8583</v>
      </c>
      <c r="AC6400" s="19" t="s">
        <v>8584</v>
      </c>
    </row>
    <row r="6401" spans="1:29" hidden="1" x14ac:dyDescent="0.25">
      <c r="A6401" s="26">
        <v>19</v>
      </c>
      <c r="B6401" s="19" t="s">
        <v>8580</v>
      </c>
      <c r="C6401" s="44" t="s">
        <v>114</v>
      </c>
      <c r="D6401" s="19" t="s">
        <v>8581</v>
      </c>
      <c r="E6401" s="19">
        <v>80</v>
      </c>
      <c r="F6401" s="19">
        <v>400</v>
      </c>
      <c r="G6401" s="19">
        <v>620</v>
      </c>
      <c r="H6401" s="19">
        <v>4</v>
      </c>
      <c r="I6401" s="79">
        <v>148.24</v>
      </c>
      <c r="J6401" s="79">
        <v>592.97</v>
      </c>
      <c r="K6401" s="19" t="s">
        <v>7440</v>
      </c>
      <c r="L6401" s="19" t="s">
        <v>8588</v>
      </c>
      <c r="N6401" s="19" t="s">
        <v>128</v>
      </c>
      <c r="Q6401" s="20">
        <v>58</v>
      </c>
      <c r="R6401" s="65" t="s">
        <v>8558</v>
      </c>
      <c r="T6401" s="19" t="s">
        <v>4950</v>
      </c>
      <c r="V6401" s="19" t="s">
        <v>119</v>
      </c>
      <c r="X6401" s="19" t="s">
        <v>129</v>
      </c>
      <c r="Z6401" s="44" t="s">
        <v>8559</v>
      </c>
      <c r="AA6401" s="44" t="s">
        <v>8589</v>
      </c>
      <c r="AC6401" s="19" t="s">
        <v>8590</v>
      </c>
    </row>
    <row r="6402" spans="1:29" hidden="1" x14ac:dyDescent="0.25">
      <c r="A6402" s="26">
        <v>20</v>
      </c>
      <c r="B6402" s="19" t="s">
        <v>8585</v>
      </c>
      <c r="C6402" s="44" t="s">
        <v>114</v>
      </c>
      <c r="D6402" s="19" t="s">
        <v>8581</v>
      </c>
      <c r="E6402" s="19">
        <v>80</v>
      </c>
      <c r="F6402" s="19">
        <v>400</v>
      </c>
      <c r="G6402" s="19">
        <v>620</v>
      </c>
      <c r="H6402" s="19">
        <v>3</v>
      </c>
      <c r="I6402" s="79">
        <v>148.24</v>
      </c>
      <c r="J6402" s="79">
        <v>444.73</v>
      </c>
      <c r="K6402" s="19" t="s">
        <v>7440</v>
      </c>
      <c r="L6402" s="19" t="s">
        <v>8588</v>
      </c>
      <c r="N6402" s="19" t="s">
        <v>128</v>
      </c>
      <c r="Q6402" s="20">
        <v>58</v>
      </c>
      <c r="R6402" s="65" t="s">
        <v>8558</v>
      </c>
      <c r="T6402" s="19" t="s">
        <v>4950</v>
      </c>
      <c r="V6402" s="19" t="s">
        <v>119</v>
      </c>
      <c r="X6402" s="19" t="s">
        <v>129</v>
      </c>
      <c r="Z6402" s="44" t="s">
        <v>8559</v>
      </c>
      <c r="AA6402" s="44" t="s">
        <v>8589</v>
      </c>
      <c r="AC6402" s="19" t="s">
        <v>8590</v>
      </c>
    </row>
    <row r="6403" spans="1:29" hidden="1" x14ac:dyDescent="0.25">
      <c r="A6403" s="26">
        <v>21</v>
      </c>
      <c r="B6403" s="19" t="s">
        <v>8591</v>
      </c>
      <c r="C6403" s="44" t="s">
        <v>114</v>
      </c>
      <c r="D6403" s="19" t="s">
        <v>8592</v>
      </c>
      <c r="E6403" s="19">
        <v>100</v>
      </c>
      <c r="F6403" s="19">
        <v>400</v>
      </c>
      <c r="G6403" s="19">
        <v>620</v>
      </c>
      <c r="H6403" s="19">
        <v>13</v>
      </c>
      <c r="I6403" s="79">
        <v>185.3</v>
      </c>
      <c r="J6403" s="79">
        <v>2408.9299999999998</v>
      </c>
      <c r="K6403" s="19" t="s">
        <v>8593</v>
      </c>
      <c r="L6403" s="19" t="s">
        <v>8594</v>
      </c>
      <c r="N6403" s="19" t="s">
        <v>128</v>
      </c>
      <c r="Q6403" s="20">
        <v>58</v>
      </c>
      <c r="R6403" s="65" t="s">
        <v>8558</v>
      </c>
      <c r="T6403" s="19" t="s">
        <v>4950</v>
      </c>
      <c r="V6403" s="19" t="s">
        <v>119</v>
      </c>
      <c r="X6403" s="19" t="s">
        <v>129</v>
      </c>
      <c r="Z6403" s="44" t="s">
        <v>8559</v>
      </c>
      <c r="AA6403" s="44" t="s">
        <v>8595</v>
      </c>
      <c r="AC6403" s="19" t="s">
        <v>8596</v>
      </c>
    </row>
    <row r="6404" spans="1:29" hidden="1" x14ac:dyDescent="0.25">
      <c r="A6404" s="26">
        <v>22</v>
      </c>
      <c r="B6404" s="19" t="s">
        <v>8597</v>
      </c>
      <c r="C6404" s="44" t="s">
        <v>114</v>
      </c>
      <c r="D6404" s="19" t="s">
        <v>8592</v>
      </c>
      <c r="E6404" s="19">
        <v>100</v>
      </c>
      <c r="F6404" s="19">
        <v>400</v>
      </c>
      <c r="G6404" s="19">
        <v>620</v>
      </c>
      <c r="H6404" s="19">
        <v>3</v>
      </c>
      <c r="I6404" s="79">
        <v>185.3</v>
      </c>
      <c r="J6404" s="79">
        <v>555.91</v>
      </c>
      <c r="K6404" s="19" t="s">
        <v>8593</v>
      </c>
      <c r="L6404" s="19" t="s">
        <v>8594</v>
      </c>
      <c r="N6404" s="19" t="s">
        <v>128</v>
      </c>
      <c r="Q6404" s="20">
        <v>58</v>
      </c>
      <c r="R6404" s="65" t="s">
        <v>8558</v>
      </c>
      <c r="T6404" s="19" t="s">
        <v>4950</v>
      </c>
      <c r="V6404" s="19" t="s">
        <v>119</v>
      </c>
      <c r="X6404" s="19" t="s">
        <v>129</v>
      </c>
      <c r="Z6404" s="44" t="s">
        <v>8559</v>
      </c>
      <c r="AA6404" s="44" t="s">
        <v>8595</v>
      </c>
      <c r="AC6404" s="19" t="s">
        <v>8596</v>
      </c>
    </row>
    <row r="6405" spans="1:29" hidden="1" x14ac:dyDescent="0.25">
      <c r="A6405" s="26">
        <v>23</v>
      </c>
      <c r="B6405" s="19" t="s">
        <v>8598</v>
      </c>
      <c r="C6405" s="44" t="s">
        <v>114</v>
      </c>
      <c r="D6405" s="19" t="s">
        <v>8592</v>
      </c>
      <c r="E6405" s="19">
        <v>100</v>
      </c>
      <c r="F6405" s="19">
        <v>400</v>
      </c>
      <c r="G6405" s="19">
        <v>620</v>
      </c>
      <c r="H6405" s="19">
        <v>4</v>
      </c>
      <c r="I6405" s="79">
        <v>185.3</v>
      </c>
      <c r="J6405" s="79">
        <v>741.21</v>
      </c>
      <c r="K6405" s="19" t="s">
        <v>8593</v>
      </c>
      <c r="L6405" s="19" t="s">
        <v>8594</v>
      </c>
      <c r="N6405" s="19" t="s">
        <v>128</v>
      </c>
      <c r="Q6405" s="20">
        <v>58</v>
      </c>
      <c r="R6405" s="65" t="s">
        <v>8558</v>
      </c>
      <c r="T6405" s="19" t="s">
        <v>4950</v>
      </c>
      <c r="V6405" s="19" t="s">
        <v>119</v>
      </c>
      <c r="X6405" s="19" t="s">
        <v>129</v>
      </c>
      <c r="Z6405" s="44" t="s">
        <v>8559</v>
      </c>
      <c r="AA6405" s="44" t="s">
        <v>8595</v>
      </c>
      <c r="AC6405" s="19" t="s">
        <v>8596</v>
      </c>
    </row>
    <row r="6406" spans="1:29" hidden="1" x14ac:dyDescent="0.25">
      <c r="A6406" s="26">
        <v>24</v>
      </c>
      <c r="B6406" s="19" t="s">
        <v>8599</v>
      </c>
      <c r="C6406" s="44" t="s">
        <v>114</v>
      </c>
      <c r="D6406" s="19" t="s">
        <v>8592</v>
      </c>
      <c r="E6406" s="19">
        <v>100</v>
      </c>
      <c r="F6406" s="19">
        <v>400</v>
      </c>
      <c r="G6406" s="19">
        <v>620</v>
      </c>
      <c r="H6406" s="19">
        <v>2</v>
      </c>
      <c r="I6406" s="79">
        <v>185.3</v>
      </c>
      <c r="J6406" s="79">
        <v>370.6</v>
      </c>
      <c r="K6406" s="19" t="s">
        <v>8593</v>
      </c>
      <c r="L6406" s="19" t="s">
        <v>8594</v>
      </c>
      <c r="N6406" s="19" t="s">
        <v>128</v>
      </c>
      <c r="Q6406" s="20">
        <v>58</v>
      </c>
      <c r="R6406" s="65" t="s">
        <v>8558</v>
      </c>
      <c r="T6406" s="19" t="s">
        <v>4950</v>
      </c>
      <c r="V6406" s="19" t="s">
        <v>119</v>
      </c>
      <c r="X6406" s="19" t="s">
        <v>129</v>
      </c>
      <c r="Z6406" s="44" t="s">
        <v>8559</v>
      </c>
      <c r="AA6406" s="44" t="s">
        <v>8595</v>
      </c>
      <c r="AC6406" s="19" t="s">
        <v>8596</v>
      </c>
    </row>
    <row r="6407" spans="1:29" hidden="1" x14ac:dyDescent="0.25">
      <c r="A6407" s="26">
        <v>25</v>
      </c>
      <c r="B6407" s="19" t="s">
        <v>8591</v>
      </c>
      <c r="C6407" s="44" t="s">
        <v>114</v>
      </c>
      <c r="D6407" s="19" t="s">
        <v>8592</v>
      </c>
      <c r="E6407" s="19">
        <v>100</v>
      </c>
      <c r="F6407" s="19">
        <v>400</v>
      </c>
      <c r="G6407" s="19">
        <v>620</v>
      </c>
      <c r="H6407" s="19">
        <v>3</v>
      </c>
      <c r="I6407" s="79">
        <v>185.3</v>
      </c>
      <c r="J6407" s="79">
        <v>555.91</v>
      </c>
      <c r="K6407" s="19" t="s">
        <v>8600</v>
      </c>
      <c r="L6407" s="19" t="s">
        <v>8601</v>
      </c>
      <c r="N6407" s="19" t="s">
        <v>128</v>
      </c>
      <c r="Q6407" s="20">
        <v>58</v>
      </c>
      <c r="R6407" s="65" t="s">
        <v>8558</v>
      </c>
      <c r="T6407" s="19" t="s">
        <v>4950</v>
      </c>
      <c r="V6407" s="19" t="s">
        <v>119</v>
      </c>
      <c r="X6407" s="19" t="s">
        <v>129</v>
      </c>
      <c r="Z6407" s="44" t="s">
        <v>8559</v>
      </c>
      <c r="AA6407" s="44" t="s">
        <v>8602</v>
      </c>
      <c r="AC6407" s="19" t="s">
        <v>8603</v>
      </c>
    </row>
    <row r="6408" spans="1:29" hidden="1" x14ac:dyDescent="0.25">
      <c r="A6408" s="26">
        <v>26</v>
      </c>
      <c r="B6408" s="19" t="s">
        <v>8599</v>
      </c>
      <c r="C6408" s="44" t="s">
        <v>114</v>
      </c>
      <c r="D6408" s="19" t="s">
        <v>8592</v>
      </c>
      <c r="E6408" s="19">
        <v>100</v>
      </c>
      <c r="F6408" s="19">
        <v>400</v>
      </c>
      <c r="G6408" s="19">
        <v>620</v>
      </c>
      <c r="H6408" s="19">
        <v>2</v>
      </c>
      <c r="I6408" s="79">
        <v>185.3</v>
      </c>
      <c r="J6408" s="79">
        <v>370.6</v>
      </c>
      <c r="K6408" s="19" t="s">
        <v>8600</v>
      </c>
      <c r="L6408" s="19" t="s">
        <v>8601</v>
      </c>
      <c r="N6408" s="19" t="s">
        <v>128</v>
      </c>
      <c r="Q6408" s="20">
        <v>58</v>
      </c>
      <c r="R6408" s="65" t="s">
        <v>8558</v>
      </c>
      <c r="T6408" s="19" t="s">
        <v>4950</v>
      </c>
      <c r="V6408" s="19" t="s">
        <v>119</v>
      </c>
      <c r="X6408" s="19" t="s">
        <v>129</v>
      </c>
      <c r="Z6408" s="44" t="s">
        <v>8559</v>
      </c>
      <c r="AA6408" s="44" t="s">
        <v>8602</v>
      </c>
      <c r="AC6408" s="19" t="s">
        <v>8603</v>
      </c>
    </row>
    <row r="6409" spans="1:29" hidden="1" x14ac:dyDescent="0.25">
      <c r="A6409" s="26">
        <v>27</v>
      </c>
      <c r="B6409" s="19" t="s">
        <v>8604</v>
      </c>
      <c r="C6409" s="44" t="s">
        <v>114</v>
      </c>
      <c r="D6409" s="19" t="s">
        <v>8592</v>
      </c>
      <c r="E6409" s="19">
        <v>100</v>
      </c>
      <c r="F6409" s="19">
        <v>400</v>
      </c>
      <c r="G6409" s="19">
        <v>620</v>
      </c>
      <c r="H6409" s="19">
        <v>3</v>
      </c>
      <c r="I6409" s="79">
        <v>185.3</v>
      </c>
      <c r="J6409" s="79">
        <v>555.91</v>
      </c>
      <c r="K6409" s="19" t="s">
        <v>8605</v>
      </c>
      <c r="L6409" s="19" t="s">
        <v>8606</v>
      </c>
      <c r="N6409" s="19" t="s">
        <v>128</v>
      </c>
      <c r="Q6409" s="20">
        <v>58</v>
      </c>
      <c r="R6409" s="65" t="s">
        <v>8558</v>
      </c>
      <c r="T6409" s="19" t="s">
        <v>4950</v>
      </c>
      <c r="V6409" s="19" t="s">
        <v>119</v>
      </c>
      <c r="X6409" s="19" t="s">
        <v>129</v>
      </c>
      <c r="Z6409" s="44" t="s">
        <v>8559</v>
      </c>
      <c r="AA6409" s="44" t="s">
        <v>8607</v>
      </c>
      <c r="AC6409" s="19" t="s">
        <v>8608</v>
      </c>
    </row>
    <row r="6410" spans="1:29" hidden="1" x14ac:dyDescent="0.25">
      <c r="A6410" s="26">
        <v>1</v>
      </c>
      <c r="B6410" s="19" t="s">
        <v>8615</v>
      </c>
      <c r="C6410" s="44" t="s">
        <v>114</v>
      </c>
      <c r="D6410" s="19" t="s">
        <v>8616</v>
      </c>
      <c r="E6410" s="19">
        <v>12</v>
      </c>
      <c r="F6410" s="19">
        <v>140</v>
      </c>
      <c r="G6410" s="19">
        <v>267</v>
      </c>
      <c r="H6410" s="19">
        <v>70</v>
      </c>
      <c r="I6410" s="79">
        <v>3.51</v>
      </c>
      <c r="J6410" s="79">
        <v>245.82</v>
      </c>
      <c r="K6410" s="19" t="s">
        <v>758</v>
      </c>
      <c r="L6410" s="19" t="s">
        <v>8617</v>
      </c>
      <c r="Q6410" s="20">
        <v>59</v>
      </c>
      <c r="R6410" s="65" t="s">
        <v>8618</v>
      </c>
      <c r="T6410" s="19" t="s">
        <v>4950</v>
      </c>
      <c r="V6410" s="19" t="s">
        <v>119</v>
      </c>
      <c r="W6410" s="19" t="s">
        <v>129</v>
      </c>
      <c r="Z6410" s="44" t="s">
        <v>4925</v>
      </c>
      <c r="AA6410" s="44" t="s">
        <v>121</v>
      </c>
      <c r="AC6410" s="19" t="s">
        <v>8619</v>
      </c>
    </row>
    <row r="6411" spans="1:29" hidden="1" x14ac:dyDescent="0.25">
      <c r="A6411" s="26">
        <v>1</v>
      </c>
      <c r="B6411" s="19" t="s">
        <v>8622</v>
      </c>
      <c r="C6411" s="44" t="s">
        <v>114</v>
      </c>
      <c r="D6411" s="19" t="s">
        <v>6892</v>
      </c>
      <c r="E6411" s="19">
        <v>6</v>
      </c>
      <c r="F6411" s="19">
        <v>108</v>
      </c>
      <c r="G6411" s="19">
        <v>2416</v>
      </c>
      <c r="H6411" s="19">
        <v>1</v>
      </c>
      <c r="I6411" s="79">
        <v>12.29</v>
      </c>
      <c r="J6411" s="79">
        <v>12.29</v>
      </c>
      <c r="K6411" s="19" t="s">
        <v>5213</v>
      </c>
      <c r="L6411" s="19" t="s">
        <v>8623</v>
      </c>
      <c r="O6411" s="19" t="s">
        <v>129</v>
      </c>
      <c r="Q6411" s="20">
        <v>60</v>
      </c>
      <c r="R6411" s="65" t="s">
        <v>8624</v>
      </c>
      <c r="T6411" s="19" t="s">
        <v>4950</v>
      </c>
      <c r="V6411" s="19" t="s">
        <v>119</v>
      </c>
      <c r="Z6411" s="44" t="s">
        <v>8625</v>
      </c>
      <c r="AA6411" s="44" t="s">
        <v>7852</v>
      </c>
    </row>
    <row r="6412" spans="1:29" hidden="1" x14ac:dyDescent="0.25">
      <c r="A6412" s="26">
        <v>2</v>
      </c>
      <c r="B6412" s="19" t="s">
        <v>8626</v>
      </c>
      <c r="C6412" s="44" t="s">
        <v>114</v>
      </c>
      <c r="D6412" s="19" t="s">
        <v>6898</v>
      </c>
      <c r="E6412" s="19">
        <v>6</v>
      </c>
      <c r="F6412" s="19">
        <v>108</v>
      </c>
      <c r="G6412" s="19">
        <v>3003</v>
      </c>
      <c r="H6412" s="19">
        <v>1</v>
      </c>
      <c r="I6412" s="79">
        <v>15.28</v>
      </c>
      <c r="J6412" s="79">
        <v>15.28</v>
      </c>
      <c r="K6412" s="19" t="s">
        <v>5213</v>
      </c>
      <c r="L6412" s="19" t="s">
        <v>8623</v>
      </c>
      <c r="O6412" s="19" t="s">
        <v>129</v>
      </c>
      <c r="Q6412" s="20">
        <v>60</v>
      </c>
      <c r="R6412" s="65" t="s">
        <v>8624</v>
      </c>
      <c r="T6412" s="19" t="s">
        <v>4950</v>
      </c>
      <c r="V6412" s="19" t="s">
        <v>119</v>
      </c>
      <c r="Z6412" s="44" t="s">
        <v>8625</v>
      </c>
      <c r="AA6412" s="44" t="s">
        <v>7852</v>
      </c>
    </row>
    <row r="6413" spans="1:29" hidden="1" x14ac:dyDescent="0.25">
      <c r="A6413" s="26">
        <v>3</v>
      </c>
      <c r="B6413" s="19" t="s">
        <v>8627</v>
      </c>
      <c r="C6413" s="44" t="s">
        <v>114</v>
      </c>
      <c r="D6413" s="19" t="s">
        <v>8628</v>
      </c>
      <c r="E6413" s="19">
        <v>6</v>
      </c>
      <c r="F6413" s="19">
        <v>108</v>
      </c>
      <c r="G6413" s="19">
        <v>3296</v>
      </c>
      <c r="H6413" s="19">
        <v>1</v>
      </c>
      <c r="I6413" s="79">
        <v>16.7</v>
      </c>
      <c r="J6413" s="79">
        <v>16.7</v>
      </c>
      <c r="K6413" s="19" t="s">
        <v>5213</v>
      </c>
      <c r="L6413" s="19" t="s">
        <v>8623</v>
      </c>
      <c r="O6413" s="19" t="s">
        <v>129</v>
      </c>
      <c r="Q6413" s="20">
        <v>60</v>
      </c>
      <c r="R6413" s="65" t="s">
        <v>8624</v>
      </c>
      <c r="T6413" s="19" t="s">
        <v>4950</v>
      </c>
      <c r="V6413" s="19" t="s">
        <v>119</v>
      </c>
      <c r="Z6413" s="44" t="s">
        <v>8625</v>
      </c>
      <c r="AA6413" s="44" t="s">
        <v>7852</v>
      </c>
    </row>
    <row r="6414" spans="1:29" hidden="1" x14ac:dyDescent="0.25">
      <c r="A6414" s="26">
        <v>4</v>
      </c>
      <c r="B6414" s="19" t="s">
        <v>8629</v>
      </c>
      <c r="C6414" s="44" t="s">
        <v>114</v>
      </c>
      <c r="D6414" s="19" t="s">
        <v>6902</v>
      </c>
      <c r="E6414" s="19">
        <v>6</v>
      </c>
      <c r="F6414" s="19">
        <v>108</v>
      </c>
      <c r="G6414" s="19">
        <v>1549</v>
      </c>
      <c r="H6414" s="19">
        <v>1</v>
      </c>
      <c r="I6414" s="79">
        <v>7.81</v>
      </c>
      <c r="J6414" s="79">
        <v>7.81</v>
      </c>
      <c r="K6414" s="19" t="s">
        <v>5213</v>
      </c>
      <c r="L6414" s="19" t="s">
        <v>8623</v>
      </c>
      <c r="O6414" s="19" t="s">
        <v>129</v>
      </c>
      <c r="Q6414" s="20">
        <v>60</v>
      </c>
      <c r="R6414" s="65" t="s">
        <v>8624</v>
      </c>
      <c r="T6414" s="19" t="s">
        <v>4950</v>
      </c>
      <c r="V6414" s="19" t="s">
        <v>119</v>
      </c>
      <c r="Z6414" s="44" t="s">
        <v>8625</v>
      </c>
      <c r="AA6414" s="44" t="s">
        <v>7852</v>
      </c>
    </row>
    <row r="6415" spans="1:29" hidden="1" x14ac:dyDescent="0.25">
      <c r="A6415" s="26">
        <v>5</v>
      </c>
      <c r="B6415" s="19" t="s">
        <v>8630</v>
      </c>
      <c r="C6415" s="44" t="s">
        <v>114</v>
      </c>
      <c r="D6415" s="19" t="s">
        <v>7484</v>
      </c>
      <c r="E6415" s="19">
        <v>6</v>
      </c>
      <c r="F6415" s="19">
        <v>108</v>
      </c>
      <c r="G6415" s="19">
        <v>1032</v>
      </c>
      <c r="H6415" s="19">
        <v>1</v>
      </c>
      <c r="I6415" s="79">
        <v>5.12</v>
      </c>
      <c r="J6415" s="79">
        <v>5.12</v>
      </c>
      <c r="K6415" s="19" t="s">
        <v>5213</v>
      </c>
      <c r="L6415" s="19" t="s">
        <v>8623</v>
      </c>
      <c r="O6415" s="19" t="s">
        <v>129</v>
      </c>
      <c r="Q6415" s="20">
        <v>60</v>
      </c>
      <c r="R6415" s="65" t="s">
        <v>8624</v>
      </c>
      <c r="T6415" s="19" t="s">
        <v>4950</v>
      </c>
      <c r="V6415" s="19" t="s">
        <v>119</v>
      </c>
      <c r="Z6415" s="44" t="s">
        <v>8625</v>
      </c>
      <c r="AA6415" s="44" t="s">
        <v>7852</v>
      </c>
    </row>
    <row r="6416" spans="1:29" hidden="1" x14ac:dyDescent="0.25">
      <c r="A6416" s="26">
        <v>6</v>
      </c>
      <c r="B6416" s="19" t="s">
        <v>8631</v>
      </c>
      <c r="C6416" s="44" t="s">
        <v>114</v>
      </c>
      <c r="D6416" s="19" t="s">
        <v>7486</v>
      </c>
      <c r="E6416" s="19">
        <v>6</v>
      </c>
      <c r="F6416" s="19">
        <v>108</v>
      </c>
      <c r="G6416" s="19">
        <v>3019</v>
      </c>
      <c r="H6416" s="19">
        <v>1</v>
      </c>
      <c r="I6416" s="79">
        <v>15.36</v>
      </c>
      <c r="J6416" s="79">
        <v>15.36</v>
      </c>
      <c r="K6416" s="19" t="s">
        <v>5213</v>
      </c>
      <c r="L6416" s="19" t="s">
        <v>8623</v>
      </c>
      <c r="O6416" s="19" t="s">
        <v>129</v>
      </c>
      <c r="Q6416" s="20">
        <v>60</v>
      </c>
      <c r="R6416" s="65" t="s">
        <v>8624</v>
      </c>
      <c r="T6416" s="19" t="s">
        <v>4950</v>
      </c>
      <c r="V6416" s="19" t="s">
        <v>119</v>
      </c>
      <c r="Z6416" s="44" t="s">
        <v>8625</v>
      </c>
      <c r="AA6416" s="44" t="s">
        <v>7852</v>
      </c>
    </row>
    <row r="6417" spans="1:27" hidden="1" x14ac:dyDescent="0.25">
      <c r="A6417" s="26">
        <v>7</v>
      </c>
      <c r="B6417" s="19" t="s">
        <v>8632</v>
      </c>
      <c r="C6417" s="44" t="s">
        <v>114</v>
      </c>
      <c r="D6417" s="19" t="s">
        <v>7488</v>
      </c>
      <c r="E6417" s="19">
        <v>6</v>
      </c>
      <c r="F6417" s="19">
        <v>108</v>
      </c>
      <c r="G6417" s="19">
        <v>808</v>
      </c>
      <c r="H6417" s="19">
        <v>1</v>
      </c>
      <c r="I6417" s="79">
        <v>4.1100000000000003</v>
      </c>
      <c r="J6417" s="79">
        <v>4.1100000000000003</v>
      </c>
      <c r="K6417" s="19" t="s">
        <v>5213</v>
      </c>
      <c r="L6417" s="19" t="s">
        <v>8623</v>
      </c>
      <c r="O6417" s="19" t="s">
        <v>129</v>
      </c>
      <c r="Q6417" s="20">
        <v>60</v>
      </c>
      <c r="R6417" s="65" t="s">
        <v>8624</v>
      </c>
      <c r="T6417" s="19" t="s">
        <v>4950</v>
      </c>
      <c r="V6417" s="19" t="s">
        <v>119</v>
      </c>
      <c r="Z6417" s="44" t="s">
        <v>8625</v>
      </c>
      <c r="AA6417" s="44" t="s">
        <v>7852</v>
      </c>
    </row>
    <row r="6418" spans="1:27" hidden="1" x14ac:dyDescent="0.25">
      <c r="A6418" s="26">
        <v>8</v>
      </c>
      <c r="B6418" s="19" t="s">
        <v>8633</v>
      </c>
      <c r="C6418" s="44" t="s">
        <v>114</v>
      </c>
      <c r="D6418" s="19" t="s">
        <v>7490</v>
      </c>
      <c r="E6418" s="19">
        <v>6</v>
      </c>
      <c r="F6418" s="19">
        <v>108</v>
      </c>
      <c r="G6418" s="19">
        <v>2923</v>
      </c>
      <c r="H6418" s="19">
        <v>1</v>
      </c>
      <c r="I6418" s="79">
        <v>14.87</v>
      </c>
      <c r="J6418" s="79">
        <v>14.87</v>
      </c>
      <c r="K6418" s="19" t="s">
        <v>5213</v>
      </c>
      <c r="L6418" s="19" t="s">
        <v>8623</v>
      </c>
      <c r="O6418" s="19" t="s">
        <v>129</v>
      </c>
      <c r="Q6418" s="20">
        <v>60</v>
      </c>
      <c r="R6418" s="65" t="s">
        <v>8624</v>
      </c>
      <c r="T6418" s="19" t="s">
        <v>4950</v>
      </c>
      <c r="V6418" s="19" t="s">
        <v>119</v>
      </c>
      <c r="Z6418" s="44" t="s">
        <v>8625</v>
      </c>
      <c r="AA6418" s="44" t="s">
        <v>7852</v>
      </c>
    </row>
    <row r="6419" spans="1:27" hidden="1" x14ac:dyDescent="0.25">
      <c r="A6419" s="26">
        <v>9</v>
      </c>
      <c r="B6419" s="19" t="s">
        <v>8634</v>
      </c>
      <c r="C6419" s="44" t="s">
        <v>114</v>
      </c>
      <c r="D6419" s="19" t="s">
        <v>7492</v>
      </c>
      <c r="E6419" s="19">
        <v>6</v>
      </c>
      <c r="F6419" s="19">
        <v>108</v>
      </c>
      <c r="G6419" s="19">
        <v>1442</v>
      </c>
      <c r="H6419" s="19">
        <v>1</v>
      </c>
      <c r="I6419" s="79">
        <v>7.34</v>
      </c>
      <c r="J6419" s="79">
        <v>7.34</v>
      </c>
      <c r="K6419" s="19" t="s">
        <v>5213</v>
      </c>
      <c r="L6419" s="19" t="s">
        <v>8623</v>
      </c>
      <c r="O6419" s="19" t="s">
        <v>129</v>
      </c>
      <c r="Q6419" s="20">
        <v>60</v>
      </c>
      <c r="R6419" s="65" t="s">
        <v>8624</v>
      </c>
      <c r="T6419" s="19" t="s">
        <v>4950</v>
      </c>
      <c r="V6419" s="19" t="s">
        <v>119</v>
      </c>
      <c r="Z6419" s="44" t="s">
        <v>8625</v>
      </c>
      <c r="AA6419" s="44" t="s">
        <v>7852</v>
      </c>
    </row>
    <row r="6420" spans="1:27" hidden="1" x14ac:dyDescent="0.25">
      <c r="A6420" s="26">
        <v>10</v>
      </c>
      <c r="B6420" s="19" t="s">
        <v>8635</v>
      </c>
      <c r="C6420" s="44" t="s">
        <v>114</v>
      </c>
      <c r="D6420" s="19" t="s">
        <v>8636</v>
      </c>
      <c r="E6420" s="19">
        <v>6</v>
      </c>
      <c r="F6420" s="19">
        <v>91</v>
      </c>
      <c r="G6420" s="19">
        <v>172</v>
      </c>
      <c r="H6420" s="19">
        <v>1</v>
      </c>
      <c r="I6420" s="79">
        <v>0.47</v>
      </c>
      <c r="J6420" s="79">
        <v>0.47</v>
      </c>
      <c r="K6420" s="19" t="s">
        <v>5213</v>
      </c>
      <c r="L6420" s="19" t="s">
        <v>8623</v>
      </c>
      <c r="Q6420" s="20">
        <v>60</v>
      </c>
      <c r="R6420" s="65" t="s">
        <v>8624</v>
      </c>
      <c r="T6420" s="19" t="s">
        <v>4950</v>
      </c>
      <c r="V6420" s="19" t="s">
        <v>119</v>
      </c>
      <c r="W6420" s="19" t="s">
        <v>129</v>
      </c>
      <c r="Z6420" s="44" t="s">
        <v>8625</v>
      </c>
      <c r="AA6420" s="44" t="s">
        <v>7852</v>
      </c>
    </row>
    <row r="6421" spans="1:27" hidden="1" x14ac:dyDescent="0.25">
      <c r="A6421" s="26">
        <v>11</v>
      </c>
      <c r="B6421" s="19" t="s">
        <v>8637</v>
      </c>
      <c r="C6421" s="44" t="s">
        <v>114</v>
      </c>
      <c r="D6421" s="19" t="s">
        <v>7175</v>
      </c>
      <c r="E6421" s="19">
        <v>6</v>
      </c>
      <c r="F6421" s="19">
        <v>108</v>
      </c>
      <c r="G6421" s="19">
        <v>2888</v>
      </c>
      <c r="H6421" s="19">
        <v>1</v>
      </c>
      <c r="I6421" s="79">
        <v>14.69</v>
      </c>
      <c r="J6421" s="79">
        <v>14.69</v>
      </c>
      <c r="K6421" s="19" t="s">
        <v>5213</v>
      </c>
      <c r="L6421" s="19" t="s">
        <v>8623</v>
      </c>
      <c r="O6421" s="19" t="s">
        <v>129</v>
      </c>
      <c r="Q6421" s="20">
        <v>60</v>
      </c>
      <c r="R6421" s="65" t="s">
        <v>8624</v>
      </c>
      <c r="T6421" s="19" t="s">
        <v>4950</v>
      </c>
      <c r="V6421" s="19" t="s">
        <v>119</v>
      </c>
      <c r="Z6421" s="44" t="s">
        <v>8625</v>
      </c>
      <c r="AA6421" s="44" t="s">
        <v>7852</v>
      </c>
    </row>
    <row r="6422" spans="1:27" hidden="1" x14ac:dyDescent="0.25">
      <c r="A6422" s="26">
        <v>12</v>
      </c>
      <c r="B6422" s="19" t="s">
        <v>8638</v>
      </c>
      <c r="C6422" s="44" t="s">
        <v>114</v>
      </c>
      <c r="D6422" s="19" t="s">
        <v>7179</v>
      </c>
      <c r="E6422" s="19">
        <v>6</v>
      </c>
      <c r="F6422" s="19">
        <v>108</v>
      </c>
      <c r="G6422" s="19">
        <v>1474</v>
      </c>
      <c r="H6422" s="19">
        <v>1</v>
      </c>
      <c r="I6422" s="79">
        <v>7.5</v>
      </c>
      <c r="J6422" s="79">
        <v>7.5</v>
      </c>
      <c r="K6422" s="19" t="s">
        <v>5213</v>
      </c>
      <c r="L6422" s="19" t="s">
        <v>8623</v>
      </c>
      <c r="O6422" s="19" t="s">
        <v>129</v>
      </c>
      <c r="Q6422" s="20">
        <v>60</v>
      </c>
      <c r="R6422" s="65" t="s">
        <v>8624</v>
      </c>
      <c r="T6422" s="19" t="s">
        <v>4950</v>
      </c>
      <c r="V6422" s="19" t="s">
        <v>119</v>
      </c>
      <c r="Z6422" s="44" t="s">
        <v>8625</v>
      </c>
      <c r="AA6422" s="44" t="s">
        <v>7852</v>
      </c>
    </row>
    <row r="6423" spans="1:27" hidden="1" x14ac:dyDescent="0.25">
      <c r="A6423" s="26">
        <v>13</v>
      </c>
      <c r="B6423" s="19" t="s">
        <v>8639</v>
      </c>
      <c r="C6423" s="44" t="s">
        <v>114</v>
      </c>
      <c r="D6423" s="19" t="s">
        <v>7181</v>
      </c>
      <c r="E6423" s="19">
        <v>6</v>
      </c>
      <c r="F6423" s="19">
        <v>108</v>
      </c>
      <c r="G6423" s="19">
        <v>3349</v>
      </c>
      <c r="H6423" s="19">
        <v>1</v>
      </c>
      <c r="I6423" s="79">
        <v>17.04</v>
      </c>
      <c r="J6423" s="79">
        <v>17.04</v>
      </c>
      <c r="K6423" s="19" t="s">
        <v>5213</v>
      </c>
      <c r="L6423" s="19" t="s">
        <v>8623</v>
      </c>
      <c r="O6423" s="19" t="s">
        <v>129</v>
      </c>
      <c r="Q6423" s="20">
        <v>60</v>
      </c>
      <c r="R6423" s="65" t="s">
        <v>8624</v>
      </c>
      <c r="T6423" s="19" t="s">
        <v>4950</v>
      </c>
      <c r="V6423" s="19" t="s">
        <v>119</v>
      </c>
      <c r="Z6423" s="44" t="s">
        <v>8625</v>
      </c>
      <c r="AA6423" s="44" t="s">
        <v>7852</v>
      </c>
    </row>
    <row r="6424" spans="1:27" hidden="1" x14ac:dyDescent="0.25">
      <c r="A6424" s="26">
        <v>14</v>
      </c>
      <c r="B6424" s="19" t="s">
        <v>8640</v>
      </c>
      <c r="C6424" s="44" t="s">
        <v>114</v>
      </c>
      <c r="D6424" s="19" t="s">
        <v>7183</v>
      </c>
      <c r="E6424" s="19">
        <v>6</v>
      </c>
      <c r="F6424" s="19">
        <v>108</v>
      </c>
      <c r="G6424" s="19">
        <v>2063</v>
      </c>
      <c r="H6424" s="19">
        <v>1</v>
      </c>
      <c r="I6424" s="79">
        <v>10.49</v>
      </c>
      <c r="J6424" s="79">
        <v>10.49</v>
      </c>
      <c r="K6424" s="19" t="s">
        <v>5213</v>
      </c>
      <c r="L6424" s="19" t="s">
        <v>8623</v>
      </c>
      <c r="O6424" s="19" t="s">
        <v>129</v>
      </c>
      <c r="Q6424" s="20">
        <v>60</v>
      </c>
      <c r="R6424" s="65" t="s">
        <v>8624</v>
      </c>
      <c r="T6424" s="19" t="s">
        <v>4950</v>
      </c>
      <c r="V6424" s="19" t="s">
        <v>119</v>
      </c>
      <c r="Z6424" s="44" t="s">
        <v>8625</v>
      </c>
      <c r="AA6424" s="44" t="s">
        <v>7852</v>
      </c>
    </row>
    <row r="6425" spans="1:27" hidden="1" x14ac:dyDescent="0.25">
      <c r="A6425" s="26">
        <v>15</v>
      </c>
      <c r="B6425" s="19" t="s">
        <v>8641</v>
      </c>
      <c r="C6425" s="44" t="s">
        <v>114</v>
      </c>
      <c r="D6425" s="19" t="s">
        <v>7185</v>
      </c>
      <c r="E6425" s="19">
        <v>6</v>
      </c>
      <c r="F6425" s="19">
        <v>150</v>
      </c>
      <c r="G6425" s="19">
        <v>210</v>
      </c>
      <c r="H6425" s="19">
        <v>1</v>
      </c>
      <c r="I6425" s="79">
        <v>0.9</v>
      </c>
      <c r="J6425" s="79">
        <v>0.9</v>
      </c>
      <c r="K6425" s="19" t="s">
        <v>5213</v>
      </c>
      <c r="L6425" s="19" t="s">
        <v>8623</v>
      </c>
      <c r="Q6425" s="20">
        <v>60</v>
      </c>
      <c r="R6425" s="65" t="s">
        <v>8624</v>
      </c>
      <c r="T6425" s="19" t="s">
        <v>4950</v>
      </c>
      <c r="V6425" s="19" t="s">
        <v>119</v>
      </c>
      <c r="W6425" s="19" t="s">
        <v>129</v>
      </c>
      <c r="Z6425" s="44" t="s">
        <v>8625</v>
      </c>
      <c r="AA6425" s="44" t="s">
        <v>7852</v>
      </c>
    </row>
    <row r="6426" spans="1:27" hidden="1" x14ac:dyDescent="0.25">
      <c r="A6426" s="26">
        <v>16</v>
      </c>
      <c r="B6426" s="19" t="s">
        <v>8642</v>
      </c>
      <c r="C6426" s="44" t="s">
        <v>114</v>
      </c>
      <c r="D6426" s="19" t="s">
        <v>8643</v>
      </c>
      <c r="E6426" s="19">
        <v>6</v>
      </c>
      <c r="F6426" s="19">
        <v>83</v>
      </c>
      <c r="G6426" s="19">
        <v>260</v>
      </c>
      <c r="H6426" s="19">
        <v>1</v>
      </c>
      <c r="I6426" s="79">
        <v>0.64</v>
      </c>
      <c r="J6426" s="79">
        <v>0.64</v>
      </c>
      <c r="K6426" s="19" t="s">
        <v>5213</v>
      </c>
      <c r="L6426" s="19" t="s">
        <v>8623</v>
      </c>
      <c r="Q6426" s="20">
        <v>60</v>
      </c>
      <c r="R6426" s="65" t="s">
        <v>8624</v>
      </c>
      <c r="T6426" s="19" t="s">
        <v>4950</v>
      </c>
      <c r="V6426" s="19" t="s">
        <v>119</v>
      </c>
      <c r="W6426" s="19" t="s">
        <v>129</v>
      </c>
      <c r="Z6426" s="44" t="s">
        <v>8625</v>
      </c>
      <c r="AA6426" s="44" t="s">
        <v>7852</v>
      </c>
    </row>
    <row r="6427" spans="1:27" hidden="1" x14ac:dyDescent="0.25">
      <c r="A6427" s="26">
        <v>17</v>
      </c>
      <c r="B6427" s="19" t="s">
        <v>8644</v>
      </c>
      <c r="C6427" s="44" t="s">
        <v>114</v>
      </c>
      <c r="D6427" s="19" t="s">
        <v>6892</v>
      </c>
      <c r="E6427" s="19">
        <v>6</v>
      </c>
      <c r="F6427" s="19">
        <v>108</v>
      </c>
      <c r="G6427" s="19">
        <v>2416</v>
      </c>
      <c r="H6427" s="19">
        <v>1</v>
      </c>
      <c r="I6427" s="79">
        <v>12.29</v>
      </c>
      <c r="J6427" s="79">
        <v>12.29</v>
      </c>
      <c r="K6427" s="19" t="s">
        <v>5213</v>
      </c>
      <c r="L6427" s="19" t="s">
        <v>8623</v>
      </c>
      <c r="O6427" s="19" t="s">
        <v>129</v>
      </c>
      <c r="Q6427" s="20">
        <v>60</v>
      </c>
      <c r="R6427" s="65" t="s">
        <v>8624</v>
      </c>
      <c r="T6427" s="19" t="s">
        <v>4950</v>
      </c>
      <c r="V6427" s="19" t="s">
        <v>119</v>
      </c>
      <c r="Z6427" s="44" t="s">
        <v>8625</v>
      </c>
      <c r="AA6427" s="44" t="s">
        <v>7852</v>
      </c>
    </row>
    <row r="6428" spans="1:27" hidden="1" x14ac:dyDescent="0.25">
      <c r="A6428" s="26">
        <v>18</v>
      </c>
      <c r="B6428" s="19" t="s">
        <v>8645</v>
      </c>
      <c r="C6428" s="44" t="s">
        <v>114</v>
      </c>
      <c r="D6428" s="19" t="s">
        <v>8628</v>
      </c>
      <c r="E6428" s="19">
        <v>6</v>
      </c>
      <c r="F6428" s="19">
        <v>108</v>
      </c>
      <c r="G6428" s="19">
        <v>3296</v>
      </c>
      <c r="H6428" s="19">
        <v>1</v>
      </c>
      <c r="I6428" s="79">
        <v>16.7</v>
      </c>
      <c r="J6428" s="79">
        <v>16.7</v>
      </c>
      <c r="K6428" s="19" t="s">
        <v>5213</v>
      </c>
      <c r="L6428" s="19" t="s">
        <v>8623</v>
      </c>
      <c r="O6428" s="19" t="s">
        <v>129</v>
      </c>
      <c r="Q6428" s="20">
        <v>60</v>
      </c>
      <c r="R6428" s="65" t="s">
        <v>8624</v>
      </c>
      <c r="T6428" s="19" t="s">
        <v>4950</v>
      </c>
      <c r="V6428" s="19" t="s">
        <v>119</v>
      </c>
      <c r="Z6428" s="44" t="s">
        <v>8625</v>
      </c>
      <c r="AA6428" s="44" t="s">
        <v>7852</v>
      </c>
    </row>
    <row r="6429" spans="1:27" hidden="1" x14ac:dyDescent="0.25">
      <c r="A6429" s="26">
        <v>19</v>
      </c>
      <c r="B6429" s="19" t="s">
        <v>8646</v>
      </c>
      <c r="C6429" s="44" t="s">
        <v>114</v>
      </c>
      <c r="D6429" s="19" t="s">
        <v>6898</v>
      </c>
      <c r="E6429" s="19">
        <v>6</v>
      </c>
      <c r="F6429" s="19">
        <v>108</v>
      </c>
      <c r="G6429" s="19">
        <v>3003</v>
      </c>
      <c r="H6429" s="19">
        <v>1</v>
      </c>
      <c r="I6429" s="79">
        <v>15.28</v>
      </c>
      <c r="J6429" s="79">
        <v>15.28</v>
      </c>
      <c r="K6429" s="19" t="s">
        <v>5213</v>
      </c>
      <c r="L6429" s="19" t="s">
        <v>8623</v>
      </c>
      <c r="O6429" s="19" t="s">
        <v>129</v>
      </c>
      <c r="Q6429" s="20">
        <v>60</v>
      </c>
      <c r="R6429" s="65" t="s">
        <v>8624</v>
      </c>
      <c r="T6429" s="19" t="s">
        <v>4950</v>
      </c>
      <c r="V6429" s="19" t="s">
        <v>119</v>
      </c>
      <c r="Z6429" s="44" t="s">
        <v>8625</v>
      </c>
      <c r="AA6429" s="44" t="s">
        <v>7852</v>
      </c>
    </row>
    <row r="6430" spans="1:27" hidden="1" x14ac:dyDescent="0.25">
      <c r="A6430" s="26">
        <v>20</v>
      </c>
      <c r="B6430" s="19" t="s">
        <v>8647</v>
      </c>
      <c r="C6430" s="44" t="s">
        <v>114</v>
      </c>
      <c r="D6430" s="19" t="s">
        <v>6902</v>
      </c>
      <c r="E6430" s="19">
        <v>6</v>
      </c>
      <c r="F6430" s="19">
        <v>108</v>
      </c>
      <c r="G6430" s="19">
        <v>1549</v>
      </c>
      <c r="H6430" s="19">
        <v>1</v>
      </c>
      <c r="I6430" s="79">
        <v>7.81</v>
      </c>
      <c r="J6430" s="79">
        <v>7.81</v>
      </c>
      <c r="K6430" s="19" t="s">
        <v>5213</v>
      </c>
      <c r="L6430" s="19" t="s">
        <v>8623</v>
      </c>
      <c r="O6430" s="19" t="s">
        <v>129</v>
      </c>
      <c r="Q6430" s="20">
        <v>60</v>
      </c>
      <c r="R6430" s="65" t="s">
        <v>8624</v>
      </c>
      <c r="T6430" s="19" t="s">
        <v>4950</v>
      </c>
      <c r="V6430" s="19" t="s">
        <v>119</v>
      </c>
      <c r="Z6430" s="44" t="s">
        <v>8625</v>
      </c>
      <c r="AA6430" s="44" t="s">
        <v>7852</v>
      </c>
    </row>
    <row r="6431" spans="1:27" hidden="1" x14ac:dyDescent="0.25">
      <c r="A6431" s="26">
        <v>21</v>
      </c>
      <c r="B6431" s="19" t="s">
        <v>8648</v>
      </c>
      <c r="C6431" s="44" t="s">
        <v>114</v>
      </c>
      <c r="D6431" s="19" t="s">
        <v>7484</v>
      </c>
      <c r="E6431" s="19">
        <v>6</v>
      </c>
      <c r="F6431" s="19">
        <v>108</v>
      </c>
      <c r="G6431" s="19">
        <v>1032</v>
      </c>
      <c r="H6431" s="19">
        <v>1</v>
      </c>
      <c r="I6431" s="79">
        <v>5.12</v>
      </c>
      <c r="J6431" s="79">
        <v>5.12</v>
      </c>
      <c r="K6431" s="19" t="s">
        <v>5213</v>
      </c>
      <c r="L6431" s="19" t="s">
        <v>8623</v>
      </c>
      <c r="O6431" s="19" t="s">
        <v>129</v>
      </c>
      <c r="Q6431" s="20">
        <v>60</v>
      </c>
      <c r="R6431" s="65" t="s">
        <v>8624</v>
      </c>
      <c r="T6431" s="19" t="s">
        <v>4950</v>
      </c>
      <c r="V6431" s="19" t="s">
        <v>119</v>
      </c>
      <c r="Z6431" s="44" t="s">
        <v>8625</v>
      </c>
      <c r="AA6431" s="44" t="s">
        <v>7852</v>
      </c>
    </row>
    <row r="6432" spans="1:27" hidden="1" x14ac:dyDescent="0.25">
      <c r="A6432" s="26">
        <v>22</v>
      </c>
      <c r="B6432" s="19" t="s">
        <v>8649</v>
      </c>
      <c r="C6432" s="44" t="s">
        <v>114</v>
      </c>
      <c r="D6432" s="19" t="s">
        <v>7496</v>
      </c>
      <c r="E6432" s="19">
        <v>8</v>
      </c>
      <c r="F6432" s="19">
        <v>326</v>
      </c>
      <c r="G6432" s="19">
        <v>830</v>
      </c>
      <c r="H6432" s="19">
        <v>1</v>
      </c>
      <c r="I6432" s="79">
        <v>13.24</v>
      </c>
      <c r="J6432" s="79">
        <v>13.24</v>
      </c>
      <c r="K6432" s="19" t="s">
        <v>7832</v>
      </c>
      <c r="L6432" s="19" t="s">
        <v>8650</v>
      </c>
      <c r="N6432" s="19" t="s">
        <v>128</v>
      </c>
      <c r="Q6432" s="20">
        <v>60</v>
      </c>
      <c r="R6432" s="65" t="s">
        <v>8624</v>
      </c>
      <c r="T6432" s="19" t="s">
        <v>4950</v>
      </c>
      <c r="V6432" s="19" t="s">
        <v>119</v>
      </c>
      <c r="Y6432" s="19" t="s">
        <v>129</v>
      </c>
      <c r="Z6432" s="44" t="s">
        <v>8625</v>
      </c>
      <c r="AA6432" s="44" t="s">
        <v>7833</v>
      </c>
    </row>
    <row r="6433" spans="1:27" hidden="1" x14ac:dyDescent="0.25">
      <c r="A6433" s="26">
        <v>23</v>
      </c>
      <c r="B6433" s="19" t="s">
        <v>8651</v>
      </c>
      <c r="C6433" s="44" t="s">
        <v>114</v>
      </c>
      <c r="D6433" s="19" t="s">
        <v>7500</v>
      </c>
      <c r="E6433" s="19">
        <v>8</v>
      </c>
      <c r="F6433" s="19">
        <v>280</v>
      </c>
      <c r="G6433" s="19">
        <v>776</v>
      </c>
      <c r="H6433" s="19">
        <v>1</v>
      </c>
      <c r="I6433" s="79">
        <v>11.23</v>
      </c>
      <c r="J6433" s="79">
        <v>11.23</v>
      </c>
      <c r="K6433" s="19" t="s">
        <v>7832</v>
      </c>
      <c r="L6433" s="19" t="s">
        <v>8650</v>
      </c>
      <c r="N6433" s="19" t="s">
        <v>128</v>
      </c>
      <c r="Q6433" s="20">
        <v>60</v>
      </c>
      <c r="R6433" s="65" t="s">
        <v>8624</v>
      </c>
      <c r="T6433" s="19" t="s">
        <v>4950</v>
      </c>
      <c r="V6433" s="19" t="s">
        <v>119</v>
      </c>
      <c r="Y6433" s="19" t="s">
        <v>129</v>
      </c>
      <c r="Z6433" s="44" t="s">
        <v>8625</v>
      </c>
      <c r="AA6433" s="44" t="s">
        <v>7833</v>
      </c>
    </row>
    <row r="6434" spans="1:27" hidden="1" x14ac:dyDescent="0.25">
      <c r="A6434" s="26">
        <v>24</v>
      </c>
      <c r="B6434" s="19" t="s">
        <v>8652</v>
      </c>
      <c r="C6434" s="44" t="s">
        <v>114</v>
      </c>
      <c r="D6434" s="19" t="s">
        <v>8653</v>
      </c>
      <c r="E6434" s="19">
        <v>8</v>
      </c>
      <c r="F6434" s="19">
        <v>97</v>
      </c>
      <c r="G6434" s="19">
        <v>180</v>
      </c>
      <c r="H6434" s="19">
        <v>3</v>
      </c>
      <c r="I6434" s="79">
        <v>0.6</v>
      </c>
      <c r="J6434" s="79">
        <v>1.81</v>
      </c>
      <c r="K6434" s="19" t="s">
        <v>7832</v>
      </c>
      <c r="L6434" s="19" t="s">
        <v>8650</v>
      </c>
      <c r="Q6434" s="20">
        <v>60</v>
      </c>
      <c r="R6434" s="65" t="s">
        <v>8624</v>
      </c>
      <c r="T6434" s="19" t="s">
        <v>4950</v>
      </c>
      <c r="V6434" s="19" t="s">
        <v>119</v>
      </c>
      <c r="W6434" s="19" t="s">
        <v>129</v>
      </c>
      <c r="Z6434" s="44" t="s">
        <v>8625</v>
      </c>
      <c r="AA6434" s="44" t="s">
        <v>7833</v>
      </c>
    </row>
    <row r="6435" spans="1:27" hidden="1" x14ac:dyDescent="0.25">
      <c r="A6435" s="26">
        <v>25</v>
      </c>
      <c r="B6435" s="19" t="s">
        <v>8654</v>
      </c>
      <c r="C6435" s="44" t="s">
        <v>114</v>
      </c>
      <c r="D6435" s="19" t="s">
        <v>8655</v>
      </c>
      <c r="E6435" s="19">
        <v>8</v>
      </c>
      <c r="F6435" s="19">
        <v>248</v>
      </c>
      <c r="G6435" s="19">
        <v>285</v>
      </c>
      <c r="H6435" s="19">
        <v>1</v>
      </c>
      <c r="I6435" s="79">
        <v>2.93</v>
      </c>
      <c r="J6435" s="79">
        <v>2.93</v>
      </c>
      <c r="K6435" s="19" t="s">
        <v>7832</v>
      </c>
      <c r="L6435" s="19" t="s">
        <v>8650</v>
      </c>
      <c r="Q6435" s="20">
        <v>60</v>
      </c>
      <c r="R6435" s="65" t="s">
        <v>8624</v>
      </c>
      <c r="T6435" s="19" t="s">
        <v>4950</v>
      </c>
      <c r="V6435" s="19" t="s">
        <v>119</v>
      </c>
      <c r="W6435" s="19" t="s">
        <v>129</v>
      </c>
      <c r="Z6435" s="44" t="s">
        <v>8625</v>
      </c>
      <c r="AA6435" s="44" t="s">
        <v>7833</v>
      </c>
    </row>
    <row r="6436" spans="1:27" hidden="1" x14ac:dyDescent="0.25">
      <c r="A6436" s="26">
        <v>26</v>
      </c>
      <c r="B6436" s="19" t="s">
        <v>8656</v>
      </c>
      <c r="C6436" s="44" t="s">
        <v>114</v>
      </c>
      <c r="D6436" s="19" t="s">
        <v>7517</v>
      </c>
      <c r="E6436" s="19">
        <v>10</v>
      </c>
      <c r="F6436" s="19">
        <v>300</v>
      </c>
      <c r="G6436" s="19">
        <v>738</v>
      </c>
      <c r="H6436" s="19">
        <v>1</v>
      </c>
      <c r="I6436" s="79">
        <v>17.14</v>
      </c>
      <c r="J6436" s="79">
        <v>17.14</v>
      </c>
      <c r="K6436" s="19" t="s">
        <v>8657</v>
      </c>
      <c r="L6436" s="19" t="s">
        <v>8658</v>
      </c>
      <c r="N6436" s="19" t="s">
        <v>128</v>
      </c>
      <c r="Q6436" s="20">
        <v>60</v>
      </c>
      <c r="R6436" s="65" t="s">
        <v>8624</v>
      </c>
      <c r="T6436" s="19" t="s">
        <v>4950</v>
      </c>
      <c r="V6436" s="19" t="s">
        <v>119</v>
      </c>
      <c r="Y6436" s="19" t="s">
        <v>129</v>
      </c>
      <c r="Z6436" s="44" t="s">
        <v>8625</v>
      </c>
      <c r="AA6436" s="44" t="s">
        <v>8107</v>
      </c>
    </row>
    <row r="6437" spans="1:27" hidden="1" x14ac:dyDescent="0.25">
      <c r="A6437" s="26">
        <v>27</v>
      </c>
      <c r="B6437" s="19" t="s">
        <v>8659</v>
      </c>
      <c r="C6437" s="44" t="s">
        <v>114</v>
      </c>
      <c r="D6437" s="19" t="s">
        <v>7505</v>
      </c>
      <c r="E6437" s="19">
        <v>10</v>
      </c>
      <c r="F6437" s="19">
        <v>300</v>
      </c>
      <c r="G6437" s="19">
        <v>484</v>
      </c>
      <c r="H6437" s="19">
        <v>1</v>
      </c>
      <c r="I6437" s="79">
        <v>11.16</v>
      </c>
      <c r="J6437" s="79">
        <v>11.16</v>
      </c>
      <c r="K6437" s="19" t="s">
        <v>8657</v>
      </c>
      <c r="L6437" s="19" t="s">
        <v>8658</v>
      </c>
      <c r="N6437" s="19" t="s">
        <v>128</v>
      </c>
      <c r="Q6437" s="20">
        <v>60</v>
      </c>
      <c r="R6437" s="65" t="s">
        <v>8624</v>
      </c>
      <c r="T6437" s="19" t="s">
        <v>4950</v>
      </c>
      <c r="V6437" s="19" t="s">
        <v>119</v>
      </c>
      <c r="Y6437" s="19" t="s">
        <v>129</v>
      </c>
      <c r="Z6437" s="44" t="s">
        <v>8625</v>
      </c>
      <c r="AA6437" s="44" t="s">
        <v>8107</v>
      </c>
    </row>
    <row r="6438" spans="1:27" hidden="1" x14ac:dyDescent="0.25">
      <c r="A6438" s="26">
        <v>28</v>
      </c>
      <c r="B6438" s="19" t="s">
        <v>8660</v>
      </c>
      <c r="C6438" s="44" t="s">
        <v>114</v>
      </c>
      <c r="D6438" s="19" t="s">
        <v>6906</v>
      </c>
      <c r="E6438" s="19">
        <v>10</v>
      </c>
      <c r="F6438" s="19">
        <v>980</v>
      </c>
      <c r="G6438" s="19">
        <v>5694</v>
      </c>
      <c r="H6438" s="19">
        <v>1</v>
      </c>
      <c r="I6438" s="79">
        <v>360.6</v>
      </c>
      <c r="J6438" s="79">
        <v>360.6</v>
      </c>
      <c r="K6438" s="19" t="s">
        <v>8657</v>
      </c>
      <c r="L6438" s="19" t="s">
        <v>8658</v>
      </c>
      <c r="Q6438" s="20">
        <v>60</v>
      </c>
      <c r="R6438" s="65" t="s">
        <v>8624</v>
      </c>
      <c r="T6438" s="19" t="s">
        <v>4950</v>
      </c>
      <c r="V6438" s="19" t="s">
        <v>119</v>
      </c>
      <c r="W6438" s="19" t="s">
        <v>129</v>
      </c>
      <c r="Z6438" s="44" t="s">
        <v>8625</v>
      </c>
      <c r="AA6438" s="44" t="s">
        <v>8107</v>
      </c>
    </row>
    <row r="6439" spans="1:27" hidden="1" x14ac:dyDescent="0.25">
      <c r="A6439" s="26">
        <v>29</v>
      </c>
      <c r="B6439" s="19" t="s">
        <v>8661</v>
      </c>
      <c r="C6439" s="44" t="s">
        <v>114</v>
      </c>
      <c r="D6439" s="19" t="s">
        <v>6028</v>
      </c>
      <c r="E6439" s="19">
        <v>10</v>
      </c>
      <c r="F6439" s="19">
        <v>400</v>
      </c>
      <c r="G6439" s="19">
        <v>598</v>
      </c>
      <c r="H6439" s="19">
        <v>1</v>
      </c>
      <c r="I6439" s="79">
        <v>15.36</v>
      </c>
      <c r="J6439" s="79">
        <v>15.36</v>
      </c>
      <c r="K6439" s="19" t="s">
        <v>8657</v>
      </c>
      <c r="L6439" s="19" t="s">
        <v>8658</v>
      </c>
      <c r="N6439" s="19" t="s">
        <v>128</v>
      </c>
      <c r="Q6439" s="20">
        <v>60</v>
      </c>
      <c r="R6439" s="65" t="s">
        <v>8624</v>
      </c>
      <c r="T6439" s="19" t="s">
        <v>4950</v>
      </c>
      <c r="V6439" s="19" t="s">
        <v>119</v>
      </c>
      <c r="Y6439" s="19" t="s">
        <v>129</v>
      </c>
      <c r="Z6439" s="44" t="s">
        <v>8625</v>
      </c>
      <c r="AA6439" s="44" t="s">
        <v>8107</v>
      </c>
    </row>
    <row r="6440" spans="1:27" hidden="1" x14ac:dyDescent="0.25">
      <c r="A6440" s="26">
        <v>30</v>
      </c>
      <c r="B6440" s="19" t="s">
        <v>8662</v>
      </c>
      <c r="C6440" s="44" t="s">
        <v>114</v>
      </c>
      <c r="D6440" s="19" t="s">
        <v>7521</v>
      </c>
      <c r="E6440" s="19">
        <v>10</v>
      </c>
      <c r="F6440" s="19">
        <v>588</v>
      </c>
      <c r="G6440" s="19">
        <v>1338</v>
      </c>
      <c r="H6440" s="19">
        <v>1</v>
      </c>
      <c r="I6440" s="79">
        <v>61.56</v>
      </c>
      <c r="J6440" s="79">
        <v>61.56</v>
      </c>
      <c r="K6440" s="19" t="s">
        <v>8657</v>
      </c>
      <c r="L6440" s="19" t="s">
        <v>8658</v>
      </c>
      <c r="Q6440" s="20">
        <v>60</v>
      </c>
      <c r="R6440" s="65" t="s">
        <v>8624</v>
      </c>
      <c r="T6440" s="19" t="s">
        <v>4950</v>
      </c>
      <c r="V6440" s="19" t="s">
        <v>119</v>
      </c>
      <c r="W6440" s="19" t="s">
        <v>129</v>
      </c>
      <c r="Z6440" s="44" t="s">
        <v>8625</v>
      </c>
      <c r="AA6440" s="44" t="s">
        <v>8107</v>
      </c>
    </row>
    <row r="6441" spans="1:27" hidden="1" x14ac:dyDescent="0.25">
      <c r="A6441" s="26">
        <v>31</v>
      </c>
      <c r="B6441" s="19" t="s">
        <v>8663</v>
      </c>
      <c r="C6441" s="44" t="s">
        <v>114</v>
      </c>
      <c r="D6441" s="19" t="s">
        <v>7203</v>
      </c>
      <c r="E6441" s="19">
        <v>10</v>
      </c>
      <c r="F6441" s="19">
        <v>400</v>
      </c>
      <c r="G6441" s="19">
        <v>612</v>
      </c>
      <c r="H6441" s="19">
        <v>1</v>
      </c>
      <c r="I6441" s="79">
        <v>16.239999999999998</v>
      </c>
      <c r="J6441" s="79">
        <v>16.239999999999998</v>
      </c>
      <c r="K6441" s="19" t="s">
        <v>8657</v>
      </c>
      <c r="L6441" s="19" t="s">
        <v>8658</v>
      </c>
      <c r="N6441" s="19" t="s">
        <v>128</v>
      </c>
      <c r="Q6441" s="20">
        <v>60</v>
      </c>
      <c r="R6441" s="65" t="s">
        <v>8624</v>
      </c>
      <c r="T6441" s="19" t="s">
        <v>4950</v>
      </c>
      <c r="V6441" s="19" t="s">
        <v>119</v>
      </c>
      <c r="Y6441" s="19" t="s">
        <v>129</v>
      </c>
      <c r="Z6441" s="44" t="s">
        <v>8625</v>
      </c>
      <c r="AA6441" s="44" t="s">
        <v>8107</v>
      </c>
    </row>
    <row r="6442" spans="1:27" hidden="1" x14ac:dyDescent="0.25">
      <c r="A6442" s="26">
        <v>32</v>
      </c>
      <c r="B6442" s="19" t="s">
        <v>8664</v>
      </c>
      <c r="C6442" s="44" t="s">
        <v>114</v>
      </c>
      <c r="D6442" s="19" t="s">
        <v>5231</v>
      </c>
      <c r="E6442" s="19">
        <v>10</v>
      </c>
      <c r="F6442" s="19">
        <v>400</v>
      </c>
      <c r="G6442" s="19">
        <v>608</v>
      </c>
      <c r="H6442" s="19">
        <v>1</v>
      </c>
      <c r="I6442" s="79">
        <v>16.079999999999998</v>
      </c>
      <c r="J6442" s="79">
        <v>16.079999999999998</v>
      </c>
      <c r="K6442" s="19" t="s">
        <v>8657</v>
      </c>
      <c r="L6442" s="19" t="s">
        <v>8658</v>
      </c>
      <c r="N6442" s="19" t="s">
        <v>128</v>
      </c>
      <c r="Q6442" s="20">
        <v>60</v>
      </c>
      <c r="R6442" s="65" t="s">
        <v>8624</v>
      </c>
      <c r="T6442" s="19" t="s">
        <v>4950</v>
      </c>
      <c r="V6442" s="19" t="s">
        <v>119</v>
      </c>
      <c r="Y6442" s="19" t="s">
        <v>129</v>
      </c>
      <c r="Z6442" s="44" t="s">
        <v>8625</v>
      </c>
      <c r="AA6442" s="44" t="s">
        <v>8107</v>
      </c>
    </row>
    <row r="6443" spans="1:27" hidden="1" x14ac:dyDescent="0.25">
      <c r="A6443" s="26">
        <v>33</v>
      </c>
      <c r="B6443" s="19" t="s">
        <v>8665</v>
      </c>
      <c r="C6443" s="44" t="s">
        <v>114</v>
      </c>
      <c r="D6443" s="19" t="s">
        <v>7189</v>
      </c>
      <c r="E6443" s="19">
        <v>10</v>
      </c>
      <c r="F6443" s="19">
        <v>1305</v>
      </c>
      <c r="G6443" s="19">
        <v>4115</v>
      </c>
      <c r="H6443" s="19">
        <v>1</v>
      </c>
      <c r="I6443" s="79">
        <v>378.21</v>
      </c>
      <c r="J6443" s="79">
        <v>378.21</v>
      </c>
      <c r="K6443" s="19" t="s">
        <v>8657</v>
      </c>
      <c r="L6443" s="19" t="s">
        <v>8658</v>
      </c>
      <c r="Q6443" s="20">
        <v>60</v>
      </c>
      <c r="R6443" s="65" t="s">
        <v>8624</v>
      </c>
      <c r="T6443" s="19" t="s">
        <v>4950</v>
      </c>
      <c r="V6443" s="19" t="s">
        <v>119</v>
      </c>
      <c r="W6443" s="19" t="s">
        <v>129</v>
      </c>
      <c r="Z6443" s="44" t="s">
        <v>8625</v>
      </c>
      <c r="AA6443" s="44" t="s">
        <v>8107</v>
      </c>
    </row>
    <row r="6444" spans="1:27" hidden="1" x14ac:dyDescent="0.25">
      <c r="A6444" s="26">
        <v>34</v>
      </c>
      <c r="B6444" s="19" t="s">
        <v>8666</v>
      </c>
      <c r="C6444" s="44" t="s">
        <v>114</v>
      </c>
      <c r="D6444" s="19" t="s">
        <v>7513</v>
      </c>
      <c r="E6444" s="19">
        <v>10</v>
      </c>
      <c r="F6444" s="19">
        <v>1305</v>
      </c>
      <c r="G6444" s="19">
        <v>3003</v>
      </c>
      <c r="H6444" s="19">
        <v>1</v>
      </c>
      <c r="I6444" s="79">
        <v>294.04000000000002</v>
      </c>
      <c r="J6444" s="79">
        <v>294.04000000000002</v>
      </c>
      <c r="K6444" s="19" t="s">
        <v>7190</v>
      </c>
      <c r="L6444" s="19" t="s">
        <v>8667</v>
      </c>
      <c r="Q6444" s="20">
        <v>60</v>
      </c>
      <c r="R6444" s="65" t="s">
        <v>8624</v>
      </c>
      <c r="T6444" s="19" t="s">
        <v>4950</v>
      </c>
      <c r="V6444" s="19" t="s">
        <v>119</v>
      </c>
      <c r="W6444" s="19" t="s">
        <v>129</v>
      </c>
      <c r="Z6444" s="44" t="s">
        <v>8625</v>
      </c>
      <c r="AA6444" s="44" t="s">
        <v>121</v>
      </c>
    </row>
    <row r="6445" spans="1:27" hidden="1" x14ac:dyDescent="0.25">
      <c r="A6445" s="26">
        <v>35</v>
      </c>
      <c r="B6445" s="19" t="s">
        <v>8668</v>
      </c>
      <c r="C6445" s="44" t="s">
        <v>114</v>
      </c>
      <c r="D6445" s="19" t="s">
        <v>7509</v>
      </c>
      <c r="E6445" s="19">
        <v>10</v>
      </c>
      <c r="F6445" s="19">
        <v>1305</v>
      </c>
      <c r="G6445" s="19">
        <v>3282</v>
      </c>
      <c r="H6445" s="19">
        <v>1</v>
      </c>
      <c r="I6445" s="79">
        <v>290.37</v>
      </c>
      <c r="J6445" s="79">
        <v>290.37</v>
      </c>
      <c r="K6445" s="19" t="s">
        <v>7190</v>
      </c>
      <c r="L6445" s="19" t="s">
        <v>8667</v>
      </c>
      <c r="Q6445" s="20">
        <v>60</v>
      </c>
      <c r="R6445" s="65" t="s">
        <v>8624</v>
      </c>
      <c r="T6445" s="19" t="s">
        <v>4950</v>
      </c>
      <c r="V6445" s="19" t="s">
        <v>119</v>
      </c>
      <c r="W6445" s="19" t="s">
        <v>129</v>
      </c>
      <c r="Z6445" s="44" t="s">
        <v>8625</v>
      </c>
      <c r="AA6445" s="44" t="s">
        <v>121</v>
      </c>
    </row>
    <row r="6446" spans="1:27" hidden="1" x14ac:dyDescent="0.25">
      <c r="A6446" s="26">
        <v>36</v>
      </c>
      <c r="B6446" s="19" t="s">
        <v>8669</v>
      </c>
      <c r="C6446" s="44" t="s">
        <v>114</v>
      </c>
      <c r="D6446" s="19" t="s">
        <v>7511</v>
      </c>
      <c r="E6446" s="19">
        <v>10</v>
      </c>
      <c r="F6446" s="19">
        <v>1305</v>
      </c>
      <c r="G6446" s="19">
        <v>3391</v>
      </c>
      <c r="H6446" s="19">
        <v>1</v>
      </c>
      <c r="I6446" s="79">
        <v>296.89</v>
      </c>
      <c r="J6446" s="79">
        <v>296.89</v>
      </c>
      <c r="K6446" s="19" t="s">
        <v>7190</v>
      </c>
      <c r="L6446" s="19" t="s">
        <v>8667</v>
      </c>
      <c r="Q6446" s="20">
        <v>60</v>
      </c>
      <c r="R6446" s="65" t="s">
        <v>8624</v>
      </c>
      <c r="T6446" s="19" t="s">
        <v>4950</v>
      </c>
      <c r="V6446" s="19" t="s">
        <v>119</v>
      </c>
      <c r="W6446" s="19" t="s">
        <v>129</v>
      </c>
      <c r="Z6446" s="44" t="s">
        <v>8625</v>
      </c>
      <c r="AA6446" s="44" t="s">
        <v>121</v>
      </c>
    </row>
    <row r="6447" spans="1:27" hidden="1" x14ac:dyDescent="0.25">
      <c r="A6447" s="26">
        <v>37</v>
      </c>
      <c r="B6447" s="19" t="s">
        <v>8670</v>
      </c>
      <c r="C6447" s="44" t="s">
        <v>114</v>
      </c>
      <c r="D6447" s="19" t="s">
        <v>7513</v>
      </c>
      <c r="E6447" s="19">
        <v>10</v>
      </c>
      <c r="F6447" s="19">
        <v>1305</v>
      </c>
      <c r="G6447" s="19">
        <v>3003</v>
      </c>
      <c r="H6447" s="19">
        <v>1</v>
      </c>
      <c r="I6447" s="79">
        <v>294.04000000000002</v>
      </c>
      <c r="J6447" s="79">
        <v>294.04000000000002</v>
      </c>
      <c r="K6447" s="19" t="s">
        <v>7190</v>
      </c>
      <c r="L6447" s="19" t="s">
        <v>8667</v>
      </c>
      <c r="Q6447" s="20">
        <v>60</v>
      </c>
      <c r="R6447" s="65" t="s">
        <v>8624</v>
      </c>
      <c r="T6447" s="19" t="s">
        <v>4950</v>
      </c>
      <c r="V6447" s="19" t="s">
        <v>119</v>
      </c>
      <c r="W6447" s="19" t="s">
        <v>129</v>
      </c>
      <c r="Z6447" s="44" t="s">
        <v>8625</v>
      </c>
      <c r="AA6447" s="44" t="s">
        <v>121</v>
      </c>
    </row>
    <row r="6448" spans="1:27" hidden="1" x14ac:dyDescent="0.25">
      <c r="A6448" s="26">
        <v>38</v>
      </c>
      <c r="B6448" s="19" t="s">
        <v>8671</v>
      </c>
      <c r="C6448" s="44" t="s">
        <v>114</v>
      </c>
      <c r="D6448" s="19" t="s">
        <v>7523</v>
      </c>
      <c r="E6448" s="19">
        <v>10</v>
      </c>
      <c r="F6448" s="19">
        <v>1305</v>
      </c>
      <c r="G6448" s="19">
        <v>3383</v>
      </c>
      <c r="H6448" s="19">
        <v>1</v>
      </c>
      <c r="I6448" s="79">
        <v>328.37</v>
      </c>
      <c r="J6448" s="79">
        <v>328.37</v>
      </c>
      <c r="K6448" s="19" t="s">
        <v>7190</v>
      </c>
      <c r="L6448" s="19" t="s">
        <v>8672</v>
      </c>
      <c r="Q6448" s="20">
        <v>60</v>
      </c>
      <c r="R6448" s="65" t="s">
        <v>8624</v>
      </c>
      <c r="T6448" s="19" t="s">
        <v>4950</v>
      </c>
      <c r="V6448" s="19" t="s">
        <v>119</v>
      </c>
      <c r="W6448" s="19" t="s">
        <v>129</v>
      </c>
      <c r="Z6448" s="44" t="s">
        <v>8625</v>
      </c>
      <c r="AA6448" s="44" t="s">
        <v>121</v>
      </c>
    </row>
    <row r="6449" spans="1:27" hidden="1" x14ac:dyDescent="0.25">
      <c r="A6449" s="26">
        <v>39</v>
      </c>
      <c r="B6449" s="19" t="s">
        <v>8673</v>
      </c>
      <c r="C6449" s="44" t="s">
        <v>114</v>
      </c>
      <c r="D6449" s="19" t="s">
        <v>7193</v>
      </c>
      <c r="E6449" s="19">
        <v>10</v>
      </c>
      <c r="F6449" s="19">
        <v>1305</v>
      </c>
      <c r="G6449" s="19">
        <v>2051</v>
      </c>
      <c r="H6449" s="19">
        <v>1</v>
      </c>
      <c r="I6449" s="79">
        <v>191.92</v>
      </c>
      <c r="J6449" s="79">
        <v>191.92</v>
      </c>
      <c r="K6449" s="19" t="s">
        <v>7190</v>
      </c>
      <c r="L6449" s="19" t="s">
        <v>8672</v>
      </c>
      <c r="Q6449" s="20">
        <v>60</v>
      </c>
      <c r="R6449" s="65" t="s">
        <v>8624</v>
      </c>
      <c r="T6449" s="19" t="s">
        <v>4950</v>
      </c>
      <c r="V6449" s="19" t="s">
        <v>119</v>
      </c>
      <c r="W6449" s="19" t="s">
        <v>129</v>
      </c>
      <c r="Z6449" s="44" t="s">
        <v>8625</v>
      </c>
      <c r="AA6449" s="44" t="s">
        <v>121</v>
      </c>
    </row>
    <row r="6450" spans="1:27" hidden="1" x14ac:dyDescent="0.25">
      <c r="A6450" s="26">
        <v>40</v>
      </c>
      <c r="B6450" s="19" t="s">
        <v>8674</v>
      </c>
      <c r="C6450" s="44" t="s">
        <v>114</v>
      </c>
      <c r="D6450" s="19" t="s">
        <v>7195</v>
      </c>
      <c r="E6450" s="19">
        <v>10</v>
      </c>
      <c r="F6450" s="19">
        <v>1305</v>
      </c>
      <c r="G6450" s="19">
        <v>3724</v>
      </c>
      <c r="H6450" s="19">
        <v>1</v>
      </c>
      <c r="I6450" s="79">
        <v>299.52</v>
      </c>
      <c r="J6450" s="79">
        <v>299.52</v>
      </c>
      <c r="K6450" s="19" t="s">
        <v>7190</v>
      </c>
      <c r="L6450" s="19" t="s">
        <v>8672</v>
      </c>
      <c r="Q6450" s="20">
        <v>60</v>
      </c>
      <c r="R6450" s="65" t="s">
        <v>8624</v>
      </c>
      <c r="T6450" s="19" t="s">
        <v>4950</v>
      </c>
      <c r="V6450" s="19" t="s">
        <v>119</v>
      </c>
      <c r="W6450" s="19" t="s">
        <v>129</v>
      </c>
      <c r="Z6450" s="44" t="s">
        <v>8625</v>
      </c>
      <c r="AA6450" s="44" t="s">
        <v>121</v>
      </c>
    </row>
    <row r="6451" spans="1:27" hidden="1" x14ac:dyDescent="0.25">
      <c r="A6451" s="26">
        <v>41</v>
      </c>
      <c r="B6451" s="19" t="s">
        <v>8675</v>
      </c>
      <c r="C6451" s="44" t="s">
        <v>114</v>
      </c>
      <c r="D6451" s="19" t="s">
        <v>7197</v>
      </c>
      <c r="E6451" s="19">
        <v>10</v>
      </c>
      <c r="F6451" s="19">
        <v>1305</v>
      </c>
      <c r="G6451" s="19">
        <v>3458</v>
      </c>
      <c r="H6451" s="19">
        <v>1</v>
      </c>
      <c r="I6451" s="79">
        <v>292.55</v>
      </c>
      <c r="J6451" s="79">
        <v>292.55</v>
      </c>
      <c r="K6451" s="19" t="s">
        <v>7190</v>
      </c>
      <c r="L6451" s="19" t="s">
        <v>8672</v>
      </c>
      <c r="Q6451" s="20">
        <v>60</v>
      </c>
      <c r="R6451" s="65" t="s">
        <v>8624</v>
      </c>
      <c r="T6451" s="19" t="s">
        <v>4950</v>
      </c>
      <c r="V6451" s="19" t="s">
        <v>119</v>
      </c>
      <c r="W6451" s="19" t="s">
        <v>129</v>
      </c>
      <c r="Z6451" s="44" t="s">
        <v>8625</v>
      </c>
      <c r="AA6451" s="44" t="s">
        <v>121</v>
      </c>
    </row>
    <row r="6452" spans="1:27" hidden="1" x14ac:dyDescent="0.25">
      <c r="A6452" s="26">
        <v>42</v>
      </c>
      <c r="B6452" s="19" t="s">
        <v>8676</v>
      </c>
      <c r="C6452" s="44" t="s">
        <v>114</v>
      </c>
      <c r="D6452" s="19" t="s">
        <v>6906</v>
      </c>
      <c r="E6452" s="19">
        <v>10</v>
      </c>
      <c r="F6452" s="19">
        <v>980</v>
      </c>
      <c r="G6452" s="19">
        <v>5694</v>
      </c>
      <c r="H6452" s="19">
        <v>1</v>
      </c>
      <c r="I6452" s="79">
        <v>360.6</v>
      </c>
      <c r="J6452" s="79">
        <v>360.6</v>
      </c>
      <c r="K6452" s="19" t="s">
        <v>7190</v>
      </c>
      <c r="L6452" s="19" t="s">
        <v>8677</v>
      </c>
      <c r="Q6452" s="20">
        <v>60</v>
      </c>
      <c r="R6452" s="65" t="s">
        <v>8624</v>
      </c>
      <c r="T6452" s="19" t="s">
        <v>4950</v>
      </c>
      <c r="V6452" s="19" t="s">
        <v>119</v>
      </c>
      <c r="W6452" s="19" t="s">
        <v>129</v>
      </c>
      <c r="Z6452" s="44" t="s">
        <v>8625</v>
      </c>
      <c r="AA6452" s="44" t="s">
        <v>121</v>
      </c>
    </row>
    <row r="6453" spans="1:27" hidden="1" x14ac:dyDescent="0.25">
      <c r="A6453" s="26">
        <v>43</v>
      </c>
      <c r="B6453" s="19" t="s">
        <v>8678</v>
      </c>
      <c r="C6453" s="44" t="s">
        <v>114</v>
      </c>
      <c r="D6453" s="19" t="s">
        <v>6910</v>
      </c>
      <c r="E6453" s="19">
        <v>10</v>
      </c>
      <c r="F6453" s="19">
        <v>980</v>
      </c>
      <c r="G6453" s="19">
        <v>2366</v>
      </c>
      <c r="H6453" s="19">
        <v>1</v>
      </c>
      <c r="I6453" s="79">
        <v>182.02</v>
      </c>
      <c r="J6453" s="79">
        <v>182.02</v>
      </c>
      <c r="K6453" s="19" t="s">
        <v>7190</v>
      </c>
      <c r="L6453" s="19" t="s">
        <v>8677</v>
      </c>
      <c r="Q6453" s="20">
        <v>60</v>
      </c>
      <c r="R6453" s="65" t="s">
        <v>8624</v>
      </c>
      <c r="T6453" s="19" t="s">
        <v>4950</v>
      </c>
      <c r="V6453" s="19" t="s">
        <v>119</v>
      </c>
      <c r="W6453" s="19" t="s">
        <v>129</v>
      </c>
      <c r="Z6453" s="44" t="s">
        <v>8625</v>
      </c>
      <c r="AA6453" s="44" t="s">
        <v>121</v>
      </c>
    </row>
    <row r="6454" spans="1:27" hidden="1" x14ac:dyDescent="0.25">
      <c r="A6454" s="26">
        <v>44</v>
      </c>
      <c r="B6454" s="19" t="s">
        <v>8679</v>
      </c>
      <c r="C6454" s="44" t="s">
        <v>114</v>
      </c>
      <c r="D6454" s="19" t="s">
        <v>6910</v>
      </c>
      <c r="E6454" s="19">
        <v>10</v>
      </c>
      <c r="F6454" s="19">
        <v>980</v>
      </c>
      <c r="G6454" s="19">
        <v>2366</v>
      </c>
      <c r="H6454" s="19">
        <v>1</v>
      </c>
      <c r="I6454" s="79">
        <v>182.02</v>
      </c>
      <c r="J6454" s="79">
        <v>182.02</v>
      </c>
      <c r="K6454" s="19" t="s">
        <v>8680</v>
      </c>
      <c r="L6454" s="19" t="s">
        <v>8681</v>
      </c>
      <c r="Q6454" s="20">
        <v>60</v>
      </c>
      <c r="R6454" s="65" t="s">
        <v>8624</v>
      </c>
      <c r="T6454" s="19" t="s">
        <v>4950</v>
      </c>
      <c r="V6454" s="19" t="s">
        <v>119</v>
      </c>
      <c r="W6454" s="19" t="s">
        <v>129</v>
      </c>
      <c r="Z6454" s="44" t="s">
        <v>8625</v>
      </c>
      <c r="AA6454" s="44" t="s">
        <v>8101</v>
      </c>
    </row>
    <row r="6455" spans="1:27" hidden="1" x14ac:dyDescent="0.25">
      <c r="A6455" s="26">
        <v>45</v>
      </c>
      <c r="B6455" s="19" t="s">
        <v>8661</v>
      </c>
      <c r="C6455" s="44" t="s">
        <v>114</v>
      </c>
      <c r="D6455" s="19" t="s">
        <v>6028</v>
      </c>
      <c r="E6455" s="19">
        <v>10</v>
      </c>
      <c r="F6455" s="19">
        <v>400</v>
      </c>
      <c r="G6455" s="19">
        <v>598</v>
      </c>
      <c r="H6455" s="19">
        <v>1</v>
      </c>
      <c r="I6455" s="79">
        <v>15.36</v>
      </c>
      <c r="J6455" s="79">
        <v>15.36</v>
      </c>
      <c r="K6455" s="19" t="s">
        <v>8680</v>
      </c>
      <c r="L6455" s="19" t="s">
        <v>8681</v>
      </c>
      <c r="N6455" s="19" t="s">
        <v>128</v>
      </c>
      <c r="Q6455" s="20">
        <v>60</v>
      </c>
      <c r="R6455" s="65" t="s">
        <v>8624</v>
      </c>
      <c r="T6455" s="19" t="s">
        <v>4950</v>
      </c>
      <c r="V6455" s="19" t="s">
        <v>119</v>
      </c>
      <c r="Y6455" s="19" t="s">
        <v>129</v>
      </c>
      <c r="Z6455" s="44" t="s">
        <v>8625</v>
      </c>
      <c r="AA6455" s="44" t="s">
        <v>8101</v>
      </c>
    </row>
    <row r="6456" spans="1:27" hidden="1" x14ac:dyDescent="0.25">
      <c r="A6456" s="26">
        <v>46</v>
      </c>
      <c r="B6456" s="19" t="s">
        <v>8682</v>
      </c>
      <c r="C6456" s="44" t="s">
        <v>114</v>
      </c>
      <c r="D6456" s="19" t="s">
        <v>6031</v>
      </c>
      <c r="E6456" s="19">
        <v>10</v>
      </c>
      <c r="F6456" s="19">
        <v>400</v>
      </c>
      <c r="G6456" s="19">
        <v>600</v>
      </c>
      <c r="H6456" s="19">
        <v>1</v>
      </c>
      <c r="I6456" s="79">
        <v>15.36</v>
      </c>
      <c r="J6456" s="79">
        <v>15.36</v>
      </c>
      <c r="K6456" s="19" t="s">
        <v>8680</v>
      </c>
      <c r="L6456" s="19" t="s">
        <v>8681</v>
      </c>
      <c r="N6456" s="19" t="s">
        <v>128</v>
      </c>
      <c r="Q6456" s="20">
        <v>60</v>
      </c>
      <c r="R6456" s="65" t="s">
        <v>8624</v>
      </c>
      <c r="T6456" s="19" t="s">
        <v>4950</v>
      </c>
      <c r="V6456" s="19" t="s">
        <v>119</v>
      </c>
      <c r="Y6456" s="19" t="s">
        <v>129</v>
      </c>
      <c r="Z6456" s="44" t="s">
        <v>8625</v>
      </c>
      <c r="AA6456" s="44" t="s">
        <v>8101</v>
      </c>
    </row>
    <row r="6457" spans="1:27" hidden="1" x14ac:dyDescent="0.25">
      <c r="A6457" s="26">
        <v>47</v>
      </c>
      <c r="B6457" s="19" t="s">
        <v>8683</v>
      </c>
      <c r="C6457" s="44" t="s">
        <v>114</v>
      </c>
      <c r="D6457" s="19" t="s">
        <v>6031</v>
      </c>
      <c r="E6457" s="19">
        <v>10</v>
      </c>
      <c r="F6457" s="19">
        <v>400</v>
      </c>
      <c r="G6457" s="19">
        <v>600</v>
      </c>
      <c r="H6457" s="19">
        <v>1</v>
      </c>
      <c r="I6457" s="79">
        <v>15.36</v>
      </c>
      <c r="J6457" s="79">
        <v>15.36</v>
      </c>
      <c r="K6457" s="19" t="s">
        <v>8680</v>
      </c>
      <c r="L6457" s="19" t="s">
        <v>8681</v>
      </c>
      <c r="N6457" s="19" t="s">
        <v>128</v>
      </c>
      <c r="Q6457" s="20">
        <v>60</v>
      </c>
      <c r="R6457" s="65" t="s">
        <v>8624</v>
      </c>
      <c r="T6457" s="19" t="s">
        <v>4950</v>
      </c>
      <c r="V6457" s="19" t="s">
        <v>119</v>
      </c>
      <c r="Y6457" s="19" t="s">
        <v>129</v>
      </c>
      <c r="Z6457" s="44" t="s">
        <v>8625</v>
      </c>
      <c r="AA6457" s="44" t="s">
        <v>8101</v>
      </c>
    </row>
    <row r="6458" spans="1:27" hidden="1" x14ac:dyDescent="0.25">
      <c r="A6458" s="26">
        <v>48</v>
      </c>
      <c r="B6458" s="19" t="s">
        <v>8684</v>
      </c>
      <c r="C6458" s="44" t="s">
        <v>114</v>
      </c>
      <c r="D6458" s="19" t="s">
        <v>7525</v>
      </c>
      <c r="E6458" s="19">
        <v>10</v>
      </c>
      <c r="F6458" s="19">
        <v>484</v>
      </c>
      <c r="G6458" s="19">
        <v>777</v>
      </c>
      <c r="H6458" s="19">
        <v>1</v>
      </c>
      <c r="I6458" s="79">
        <v>22.33</v>
      </c>
      <c r="J6458" s="79">
        <v>22.33</v>
      </c>
      <c r="K6458" s="19" t="s">
        <v>8680</v>
      </c>
      <c r="L6458" s="19" t="s">
        <v>8681</v>
      </c>
      <c r="Q6458" s="20">
        <v>60</v>
      </c>
      <c r="R6458" s="65" t="s">
        <v>8624</v>
      </c>
      <c r="T6458" s="19" t="s">
        <v>4950</v>
      </c>
      <c r="V6458" s="19" t="s">
        <v>119</v>
      </c>
      <c r="W6458" s="19" t="s">
        <v>129</v>
      </c>
      <c r="Z6458" s="44" t="s">
        <v>8625</v>
      </c>
      <c r="AA6458" s="44" t="s">
        <v>8101</v>
      </c>
    </row>
    <row r="6459" spans="1:27" hidden="1" x14ac:dyDescent="0.25">
      <c r="A6459" s="26">
        <v>49</v>
      </c>
      <c r="B6459" s="19" t="s">
        <v>8685</v>
      </c>
      <c r="C6459" s="44" t="s">
        <v>114</v>
      </c>
      <c r="D6459" s="19" t="s">
        <v>8680</v>
      </c>
      <c r="E6459" s="19">
        <v>10</v>
      </c>
      <c r="F6459" s="19">
        <v>1500</v>
      </c>
      <c r="G6459" s="19">
        <v>3266</v>
      </c>
      <c r="H6459" s="19">
        <v>14</v>
      </c>
      <c r="I6459" s="79">
        <v>0.49</v>
      </c>
      <c r="J6459" s="79">
        <v>6.9</v>
      </c>
      <c r="K6459" s="19" t="s">
        <v>8680</v>
      </c>
      <c r="L6459" s="19" t="s">
        <v>8681</v>
      </c>
      <c r="Q6459" s="20">
        <v>60</v>
      </c>
      <c r="R6459" s="65" t="s">
        <v>8624</v>
      </c>
      <c r="T6459" s="19" t="s">
        <v>4950</v>
      </c>
      <c r="V6459" s="19" t="s">
        <v>119</v>
      </c>
      <c r="W6459" s="19" t="s">
        <v>129</v>
      </c>
      <c r="Z6459" s="44" t="s">
        <v>8625</v>
      </c>
      <c r="AA6459" s="44" t="s">
        <v>8101</v>
      </c>
    </row>
    <row r="6460" spans="1:27" hidden="1" x14ac:dyDescent="0.25">
      <c r="A6460" s="26">
        <v>50</v>
      </c>
      <c r="B6460" s="19" t="s">
        <v>8686</v>
      </c>
      <c r="C6460" s="44" t="s">
        <v>114</v>
      </c>
      <c r="D6460" s="19" t="s">
        <v>7201</v>
      </c>
      <c r="E6460" s="19">
        <v>10</v>
      </c>
      <c r="F6460" s="19">
        <v>100</v>
      </c>
      <c r="G6460" s="19">
        <v>180</v>
      </c>
      <c r="H6460" s="19">
        <v>1</v>
      </c>
      <c r="I6460" s="79">
        <v>0.85</v>
      </c>
      <c r="J6460" s="79">
        <v>0.85</v>
      </c>
      <c r="K6460" s="19" t="s">
        <v>8680</v>
      </c>
      <c r="L6460" s="19" t="s">
        <v>8681</v>
      </c>
      <c r="Q6460" s="20">
        <v>60</v>
      </c>
      <c r="R6460" s="65" t="s">
        <v>8624</v>
      </c>
      <c r="T6460" s="19" t="s">
        <v>4950</v>
      </c>
      <c r="V6460" s="19" t="s">
        <v>119</v>
      </c>
      <c r="W6460" s="19" t="s">
        <v>129</v>
      </c>
      <c r="Z6460" s="44" t="s">
        <v>8625</v>
      </c>
      <c r="AA6460" s="44" t="s">
        <v>8101</v>
      </c>
    </row>
    <row r="6461" spans="1:27" hidden="1" x14ac:dyDescent="0.25">
      <c r="A6461" s="26">
        <v>51</v>
      </c>
      <c r="B6461" s="19" t="s">
        <v>8687</v>
      </c>
      <c r="C6461" s="44" t="s">
        <v>114</v>
      </c>
      <c r="D6461" s="19" t="s">
        <v>7208</v>
      </c>
      <c r="E6461" s="19">
        <v>10</v>
      </c>
      <c r="F6461" s="19">
        <v>400</v>
      </c>
      <c r="G6461" s="19">
        <v>633</v>
      </c>
      <c r="H6461" s="19">
        <v>1</v>
      </c>
      <c r="I6461" s="79">
        <v>16.899999999999999</v>
      </c>
      <c r="J6461" s="79">
        <v>16.899999999999999</v>
      </c>
      <c r="K6461" s="19" t="s">
        <v>8680</v>
      </c>
      <c r="L6461" s="19" t="s">
        <v>8681</v>
      </c>
      <c r="N6461" s="19" t="s">
        <v>128</v>
      </c>
      <c r="P6461" s="19" t="s">
        <v>129</v>
      </c>
      <c r="Q6461" s="20">
        <v>60</v>
      </c>
      <c r="R6461" s="65" t="s">
        <v>8624</v>
      </c>
      <c r="T6461" s="19" t="s">
        <v>4950</v>
      </c>
      <c r="V6461" s="19" t="s">
        <v>119</v>
      </c>
      <c r="Y6461" s="19" t="s">
        <v>129</v>
      </c>
      <c r="Z6461" s="44" t="s">
        <v>8625</v>
      </c>
      <c r="AA6461" s="44" t="s">
        <v>8101</v>
      </c>
    </row>
    <row r="6462" spans="1:27" hidden="1" x14ac:dyDescent="0.25">
      <c r="A6462" s="26">
        <v>52</v>
      </c>
      <c r="B6462" s="19" t="s">
        <v>8688</v>
      </c>
      <c r="C6462" s="44" t="s">
        <v>114</v>
      </c>
      <c r="D6462" s="19" t="s">
        <v>7211</v>
      </c>
      <c r="E6462" s="19">
        <v>10</v>
      </c>
      <c r="F6462" s="19">
        <v>400</v>
      </c>
      <c r="G6462" s="19">
        <v>629</v>
      </c>
      <c r="H6462" s="19">
        <v>1</v>
      </c>
      <c r="I6462" s="79">
        <v>16.739999999999998</v>
      </c>
      <c r="J6462" s="79">
        <v>16.739999999999998</v>
      </c>
      <c r="K6462" s="19" t="s">
        <v>8680</v>
      </c>
      <c r="L6462" s="19" t="s">
        <v>8681</v>
      </c>
      <c r="N6462" s="19" t="s">
        <v>128</v>
      </c>
      <c r="P6462" s="19" t="s">
        <v>129</v>
      </c>
      <c r="Q6462" s="20">
        <v>60</v>
      </c>
      <c r="R6462" s="65" t="s">
        <v>8624</v>
      </c>
      <c r="T6462" s="19" t="s">
        <v>4950</v>
      </c>
      <c r="V6462" s="19" t="s">
        <v>119</v>
      </c>
      <c r="Y6462" s="19" t="s">
        <v>129</v>
      </c>
      <c r="Z6462" s="44" t="s">
        <v>8625</v>
      </c>
      <c r="AA6462" s="44" t="s">
        <v>8101</v>
      </c>
    </row>
    <row r="6463" spans="1:27" hidden="1" x14ac:dyDescent="0.25">
      <c r="A6463" s="26">
        <v>53</v>
      </c>
      <c r="B6463" s="19" t="s">
        <v>8689</v>
      </c>
      <c r="C6463" s="44" t="s">
        <v>114</v>
      </c>
      <c r="D6463" s="19" t="s">
        <v>7515</v>
      </c>
      <c r="E6463" s="19">
        <v>10</v>
      </c>
      <c r="F6463" s="19">
        <v>100</v>
      </c>
      <c r="G6463" s="19">
        <v>100</v>
      </c>
      <c r="H6463" s="19">
        <v>14</v>
      </c>
      <c r="I6463" s="79">
        <v>0.49</v>
      </c>
      <c r="J6463" s="79">
        <v>6.9</v>
      </c>
      <c r="K6463" s="19" t="s">
        <v>8680</v>
      </c>
      <c r="L6463" s="19" t="s">
        <v>8681</v>
      </c>
      <c r="Q6463" s="20">
        <v>60</v>
      </c>
      <c r="R6463" s="65" t="s">
        <v>8624</v>
      </c>
      <c r="T6463" s="19" t="s">
        <v>4950</v>
      </c>
      <c r="V6463" s="19" t="s">
        <v>119</v>
      </c>
      <c r="W6463" s="19" t="s">
        <v>129</v>
      </c>
      <c r="Z6463" s="44" t="s">
        <v>8625</v>
      </c>
      <c r="AA6463" s="44" t="s">
        <v>8101</v>
      </c>
    </row>
    <row r="6464" spans="1:27" hidden="1" x14ac:dyDescent="0.25">
      <c r="A6464" s="26">
        <v>54</v>
      </c>
      <c r="B6464" s="19" t="s">
        <v>8690</v>
      </c>
      <c r="C6464" s="44" t="s">
        <v>114</v>
      </c>
      <c r="D6464" s="19" t="s">
        <v>7201</v>
      </c>
      <c r="E6464" s="19">
        <v>10</v>
      </c>
      <c r="F6464" s="19">
        <v>100</v>
      </c>
      <c r="G6464" s="19">
        <v>180</v>
      </c>
      <c r="H6464" s="19">
        <v>1</v>
      </c>
      <c r="I6464" s="79">
        <v>0.85</v>
      </c>
      <c r="J6464" s="79">
        <v>0.85</v>
      </c>
      <c r="K6464" s="19" t="s">
        <v>8680</v>
      </c>
      <c r="L6464" s="19" t="s">
        <v>8681</v>
      </c>
      <c r="Q6464" s="20">
        <v>60</v>
      </c>
      <c r="R6464" s="65" t="s">
        <v>8624</v>
      </c>
      <c r="T6464" s="19" t="s">
        <v>4950</v>
      </c>
      <c r="V6464" s="19" t="s">
        <v>119</v>
      </c>
      <c r="W6464" s="19" t="s">
        <v>129</v>
      </c>
      <c r="Z6464" s="44" t="s">
        <v>8625</v>
      </c>
      <c r="AA6464" s="44" t="s">
        <v>8101</v>
      </c>
    </row>
    <row r="6465" spans="1:27" hidden="1" x14ac:dyDescent="0.25">
      <c r="A6465" s="26">
        <v>55</v>
      </c>
      <c r="B6465" s="19" t="s">
        <v>8691</v>
      </c>
      <c r="C6465" s="44" t="s">
        <v>114</v>
      </c>
      <c r="D6465" s="19" t="s">
        <v>7531</v>
      </c>
      <c r="E6465" s="19">
        <v>12</v>
      </c>
      <c r="F6465" s="19">
        <v>400</v>
      </c>
      <c r="G6465" s="19">
        <v>572</v>
      </c>
      <c r="H6465" s="19">
        <v>2</v>
      </c>
      <c r="I6465" s="79">
        <v>20.96</v>
      </c>
      <c r="J6465" s="79">
        <v>41.91</v>
      </c>
      <c r="K6465" s="19" t="s">
        <v>8692</v>
      </c>
      <c r="L6465" s="19" t="s">
        <v>8693</v>
      </c>
      <c r="N6465" s="19" t="s">
        <v>128</v>
      </c>
      <c r="Q6465" s="20">
        <v>60</v>
      </c>
      <c r="R6465" s="65" t="s">
        <v>8624</v>
      </c>
      <c r="T6465" s="19" t="s">
        <v>4950</v>
      </c>
      <c r="V6465" s="19" t="s">
        <v>119</v>
      </c>
      <c r="Y6465" s="19" t="s">
        <v>129</v>
      </c>
      <c r="Z6465" s="44" t="s">
        <v>8625</v>
      </c>
      <c r="AA6465" s="44" t="s">
        <v>8557</v>
      </c>
    </row>
    <row r="6466" spans="1:27" hidden="1" x14ac:dyDescent="0.25">
      <c r="A6466" s="26">
        <v>56</v>
      </c>
      <c r="B6466" s="19" t="s">
        <v>8694</v>
      </c>
      <c r="C6466" s="44" t="s">
        <v>114</v>
      </c>
      <c r="D6466" s="19" t="s">
        <v>7534</v>
      </c>
      <c r="E6466" s="19">
        <v>12</v>
      </c>
      <c r="F6466" s="19">
        <v>400</v>
      </c>
      <c r="G6466" s="19">
        <v>533</v>
      </c>
      <c r="H6466" s="19">
        <v>2</v>
      </c>
      <c r="I6466" s="79">
        <v>19.48</v>
      </c>
      <c r="J6466" s="79">
        <v>38.97</v>
      </c>
      <c r="K6466" s="19" t="s">
        <v>8692</v>
      </c>
      <c r="L6466" s="19" t="s">
        <v>8693</v>
      </c>
      <c r="N6466" s="19" t="s">
        <v>128</v>
      </c>
      <c r="Q6466" s="20">
        <v>60</v>
      </c>
      <c r="R6466" s="65" t="s">
        <v>8624</v>
      </c>
      <c r="T6466" s="19" t="s">
        <v>4950</v>
      </c>
      <c r="V6466" s="19" t="s">
        <v>119</v>
      </c>
      <c r="Y6466" s="19" t="s">
        <v>129</v>
      </c>
      <c r="Z6466" s="44" t="s">
        <v>8625</v>
      </c>
      <c r="AA6466" s="44" t="s">
        <v>8557</v>
      </c>
    </row>
    <row r="6467" spans="1:27" hidden="1" x14ac:dyDescent="0.25">
      <c r="A6467" s="26">
        <v>57</v>
      </c>
      <c r="B6467" s="19" t="s">
        <v>8695</v>
      </c>
      <c r="C6467" s="44" t="s">
        <v>114</v>
      </c>
      <c r="D6467" s="19" t="s">
        <v>7536</v>
      </c>
      <c r="E6467" s="19">
        <v>12</v>
      </c>
      <c r="F6467" s="19">
        <v>350</v>
      </c>
      <c r="G6467" s="19">
        <v>796</v>
      </c>
      <c r="H6467" s="19">
        <v>1</v>
      </c>
      <c r="I6467" s="79">
        <v>25.96</v>
      </c>
      <c r="J6467" s="79">
        <v>25.96</v>
      </c>
      <c r="K6467" s="19" t="s">
        <v>8692</v>
      </c>
      <c r="L6467" s="19" t="s">
        <v>8693</v>
      </c>
      <c r="N6467" s="19" t="s">
        <v>128</v>
      </c>
      <c r="Q6467" s="20">
        <v>60</v>
      </c>
      <c r="R6467" s="65" t="s">
        <v>8624</v>
      </c>
      <c r="T6467" s="19" t="s">
        <v>4950</v>
      </c>
      <c r="V6467" s="19" t="s">
        <v>119</v>
      </c>
      <c r="Y6467" s="19" t="s">
        <v>129</v>
      </c>
      <c r="Z6467" s="44" t="s">
        <v>8625</v>
      </c>
      <c r="AA6467" s="44" t="s">
        <v>8557</v>
      </c>
    </row>
    <row r="6468" spans="1:27" hidden="1" x14ac:dyDescent="0.25">
      <c r="A6468" s="26">
        <v>58</v>
      </c>
      <c r="B6468" s="19" t="s">
        <v>8696</v>
      </c>
      <c r="C6468" s="44" t="s">
        <v>114</v>
      </c>
      <c r="D6468" s="19" t="s">
        <v>7538</v>
      </c>
      <c r="E6468" s="19">
        <v>12</v>
      </c>
      <c r="F6468" s="19">
        <v>350</v>
      </c>
      <c r="G6468" s="19">
        <v>439</v>
      </c>
      <c r="H6468" s="19">
        <v>1</v>
      </c>
      <c r="I6468" s="79">
        <v>14.19</v>
      </c>
      <c r="J6468" s="79">
        <v>14.19</v>
      </c>
      <c r="K6468" s="19" t="s">
        <v>8692</v>
      </c>
      <c r="L6468" s="19" t="s">
        <v>8693</v>
      </c>
      <c r="N6468" s="19" t="s">
        <v>128</v>
      </c>
      <c r="Q6468" s="20">
        <v>60</v>
      </c>
      <c r="R6468" s="65" t="s">
        <v>8624</v>
      </c>
      <c r="T6468" s="19" t="s">
        <v>4950</v>
      </c>
      <c r="V6468" s="19" t="s">
        <v>119</v>
      </c>
      <c r="Y6468" s="19" t="s">
        <v>129</v>
      </c>
      <c r="Z6468" s="44" t="s">
        <v>8625</v>
      </c>
      <c r="AA6468" s="44" t="s">
        <v>8557</v>
      </c>
    </row>
    <row r="6469" spans="1:27" hidden="1" x14ac:dyDescent="0.25">
      <c r="A6469" s="26">
        <v>59</v>
      </c>
      <c r="B6469" s="19" t="s">
        <v>8697</v>
      </c>
      <c r="C6469" s="44" t="s">
        <v>114</v>
      </c>
      <c r="D6469" s="19" t="s">
        <v>7540</v>
      </c>
      <c r="E6469" s="19">
        <v>12</v>
      </c>
      <c r="F6469" s="19">
        <v>191</v>
      </c>
      <c r="G6469" s="19">
        <v>200</v>
      </c>
      <c r="H6469" s="19">
        <v>1</v>
      </c>
      <c r="I6469" s="79">
        <v>3.46</v>
      </c>
      <c r="J6469" s="79">
        <v>3.46</v>
      </c>
      <c r="K6469" s="19" t="s">
        <v>8692</v>
      </c>
      <c r="L6469" s="19" t="s">
        <v>8693</v>
      </c>
      <c r="N6469" s="19" t="s">
        <v>128</v>
      </c>
      <c r="Q6469" s="20">
        <v>60</v>
      </c>
      <c r="R6469" s="65" t="s">
        <v>8624</v>
      </c>
      <c r="T6469" s="19" t="s">
        <v>4950</v>
      </c>
      <c r="V6469" s="19" t="s">
        <v>119</v>
      </c>
      <c r="X6469" s="19" t="s">
        <v>129</v>
      </c>
      <c r="Z6469" s="44" t="s">
        <v>8625</v>
      </c>
      <c r="AA6469" s="44" t="s">
        <v>8557</v>
      </c>
    </row>
    <row r="6470" spans="1:27" hidden="1" x14ac:dyDescent="0.25">
      <c r="A6470" s="26">
        <v>60</v>
      </c>
      <c r="B6470" s="19" t="s">
        <v>8698</v>
      </c>
      <c r="C6470" s="44" t="s">
        <v>114</v>
      </c>
      <c r="D6470" s="19" t="s">
        <v>8699</v>
      </c>
      <c r="E6470" s="19">
        <v>12</v>
      </c>
      <c r="F6470" s="19">
        <v>110</v>
      </c>
      <c r="G6470" s="19">
        <v>345</v>
      </c>
      <c r="H6470" s="19">
        <v>1</v>
      </c>
      <c r="I6470" s="79">
        <v>2.16</v>
      </c>
      <c r="J6470" s="79">
        <v>2.16</v>
      </c>
      <c r="K6470" s="19" t="s">
        <v>8692</v>
      </c>
      <c r="L6470" s="19" t="s">
        <v>8693</v>
      </c>
      <c r="Q6470" s="20">
        <v>60</v>
      </c>
      <c r="R6470" s="65" t="s">
        <v>8624</v>
      </c>
      <c r="T6470" s="19" t="s">
        <v>4950</v>
      </c>
      <c r="V6470" s="19" t="s">
        <v>119</v>
      </c>
      <c r="W6470" s="19" t="s">
        <v>129</v>
      </c>
      <c r="Z6470" s="44" t="s">
        <v>8625</v>
      </c>
      <c r="AA6470" s="44" t="s">
        <v>8557</v>
      </c>
    </row>
    <row r="6471" spans="1:27" hidden="1" x14ac:dyDescent="0.25">
      <c r="A6471" s="26">
        <v>61</v>
      </c>
      <c r="B6471" s="19" t="s">
        <v>8700</v>
      </c>
      <c r="C6471" s="44" t="s">
        <v>114</v>
      </c>
      <c r="D6471" s="19" t="s">
        <v>6039</v>
      </c>
      <c r="E6471" s="19">
        <v>12</v>
      </c>
      <c r="F6471" s="19">
        <v>115</v>
      </c>
      <c r="G6471" s="19">
        <v>350</v>
      </c>
      <c r="H6471" s="19">
        <v>1</v>
      </c>
      <c r="I6471" s="79">
        <v>2.2599999999999998</v>
      </c>
      <c r="J6471" s="79">
        <v>2.2599999999999998</v>
      </c>
      <c r="K6471" s="19" t="s">
        <v>8692</v>
      </c>
      <c r="L6471" s="19" t="s">
        <v>8693</v>
      </c>
      <c r="Q6471" s="20">
        <v>60</v>
      </c>
      <c r="R6471" s="65" t="s">
        <v>8624</v>
      </c>
      <c r="T6471" s="19" t="s">
        <v>4950</v>
      </c>
      <c r="V6471" s="19" t="s">
        <v>119</v>
      </c>
      <c r="W6471" s="19" t="s">
        <v>129</v>
      </c>
      <c r="Z6471" s="44" t="s">
        <v>8625</v>
      </c>
      <c r="AA6471" s="44" t="s">
        <v>8557</v>
      </c>
    </row>
    <row r="6472" spans="1:27" hidden="1" x14ac:dyDescent="0.25">
      <c r="A6472" s="26">
        <v>62</v>
      </c>
      <c r="B6472" s="19" t="s">
        <v>8701</v>
      </c>
      <c r="C6472" s="44" t="s">
        <v>114</v>
      </c>
      <c r="D6472" s="19" t="s">
        <v>6041</v>
      </c>
      <c r="E6472" s="19">
        <v>12</v>
      </c>
      <c r="F6472" s="19">
        <v>187</v>
      </c>
      <c r="G6472" s="19">
        <v>190</v>
      </c>
      <c r="H6472" s="19">
        <v>2</v>
      </c>
      <c r="I6472" s="79">
        <v>2</v>
      </c>
      <c r="J6472" s="79">
        <v>3.99</v>
      </c>
      <c r="K6472" s="19" t="s">
        <v>8692</v>
      </c>
      <c r="L6472" s="19" t="s">
        <v>8693</v>
      </c>
      <c r="Q6472" s="20">
        <v>60</v>
      </c>
      <c r="R6472" s="65" t="s">
        <v>8624</v>
      </c>
      <c r="T6472" s="19" t="s">
        <v>4950</v>
      </c>
      <c r="V6472" s="19" t="s">
        <v>119</v>
      </c>
      <c r="W6472" s="19" t="s">
        <v>129</v>
      </c>
      <c r="Z6472" s="44" t="s">
        <v>8625</v>
      </c>
      <c r="AA6472" s="44" t="s">
        <v>8557</v>
      </c>
    </row>
    <row r="6473" spans="1:27" hidden="1" x14ac:dyDescent="0.25">
      <c r="A6473" s="26">
        <v>63</v>
      </c>
      <c r="B6473" s="19" t="s">
        <v>8702</v>
      </c>
      <c r="C6473" s="44" t="s">
        <v>114</v>
      </c>
      <c r="D6473" s="19" t="s">
        <v>8703</v>
      </c>
      <c r="E6473" s="19">
        <v>12</v>
      </c>
      <c r="F6473" s="19">
        <v>156</v>
      </c>
      <c r="G6473" s="19">
        <v>207</v>
      </c>
      <c r="H6473" s="19">
        <v>1</v>
      </c>
      <c r="I6473" s="79">
        <v>1.79</v>
      </c>
      <c r="J6473" s="79">
        <v>1.79</v>
      </c>
      <c r="K6473" s="19" t="s">
        <v>8692</v>
      </c>
      <c r="L6473" s="19" t="s">
        <v>8693</v>
      </c>
      <c r="Q6473" s="20">
        <v>60</v>
      </c>
      <c r="R6473" s="65" t="s">
        <v>8624</v>
      </c>
      <c r="T6473" s="19" t="s">
        <v>4950</v>
      </c>
      <c r="V6473" s="19" t="s">
        <v>119</v>
      </c>
      <c r="W6473" s="19" t="s">
        <v>129</v>
      </c>
      <c r="Z6473" s="44" t="s">
        <v>8625</v>
      </c>
      <c r="AA6473" s="44" t="s">
        <v>8557</v>
      </c>
    </row>
    <row r="6474" spans="1:27" hidden="1" x14ac:dyDescent="0.25">
      <c r="A6474" s="26">
        <v>64</v>
      </c>
      <c r="B6474" s="19" t="s">
        <v>8704</v>
      </c>
      <c r="C6474" s="44" t="s">
        <v>114</v>
      </c>
      <c r="D6474" s="19" t="s">
        <v>7550</v>
      </c>
      <c r="E6474" s="19">
        <v>12</v>
      </c>
      <c r="F6474" s="19">
        <v>150</v>
      </c>
      <c r="G6474" s="19">
        <v>307</v>
      </c>
      <c r="H6474" s="19">
        <v>1</v>
      </c>
      <c r="I6474" s="79">
        <v>2.66</v>
      </c>
      <c r="J6474" s="79">
        <v>2.66</v>
      </c>
      <c r="K6474" s="19" t="s">
        <v>8692</v>
      </c>
      <c r="L6474" s="19" t="s">
        <v>8693</v>
      </c>
      <c r="Q6474" s="20">
        <v>60</v>
      </c>
      <c r="R6474" s="65" t="s">
        <v>8624</v>
      </c>
      <c r="T6474" s="19" t="s">
        <v>4950</v>
      </c>
      <c r="V6474" s="19" t="s">
        <v>119</v>
      </c>
      <c r="W6474" s="19" t="s">
        <v>129</v>
      </c>
      <c r="Z6474" s="44" t="s">
        <v>8625</v>
      </c>
      <c r="AA6474" s="44" t="s">
        <v>8557</v>
      </c>
    </row>
    <row r="6475" spans="1:27" hidden="1" x14ac:dyDescent="0.25">
      <c r="A6475" s="26">
        <v>65</v>
      </c>
      <c r="B6475" s="19" t="s">
        <v>8705</v>
      </c>
      <c r="C6475" s="44" t="s">
        <v>114</v>
      </c>
      <c r="D6475" s="19" t="s">
        <v>6534</v>
      </c>
      <c r="E6475" s="19">
        <v>12</v>
      </c>
      <c r="F6475" s="19">
        <v>259</v>
      </c>
      <c r="G6475" s="19">
        <v>346</v>
      </c>
      <c r="H6475" s="19">
        <v>6</v>
      </c>
      <c r="I6475" s="79">
        <v>8.44</v>
      </c>
      <c r="J6475" s="79">
        <v>50.65</v>
      </c>
      <c r="K6475" s="19" t="s">
        <v>8692</v>
      </c>
      <c r="L6475" s="19" t="s">
        <v>8693</v>
      </c>
      <c r="O6475" s="19" t="s">
        <v>129</v>
      </c>
      <c r="Q6475" s="20">
        <v>60</v>
      </c>
      <c r="R6475" s="65" t="s">
        <v>8624</v>
      </c>
      <c r="T6475" s="19" t="s">
        <v>4950</v>
      </c>
      <c r="V6475" s="19" t="s">
        <v>119</v>
      </c>
      <c r="Z6475" s="44" t="s">
        <v>8625</v>
      </c>
      <c r="AA6475" s="44" t="s">
        <v>8557</v>
      </c>
    </row>
    <row r="6476" spans="1:27" hidden="1" x14ac:dyDescent="0.25">
      <c r="A6476" s="26">
        <v>66</v>
      </c>
      <c r="B6476" s="19" t="s">
        <v>8706</v>
      </c>
      <c r="C6476" s="44" t="s">
        <v>114</v>
      </c>
      <c r="D6476" s="19" t="s">
        <v>7225</v>
      </c>
      <c r="E6476" s="19">
        <v>12</v>
      </c>
      <c r="F6476" s="19">
        <v>160</v>
      </c>
      <c r="G6476" s="19">
        <v>220</v>
      </c>
      <c r="H6476" s="19">
        <v>1</v>
      </c>
      <c r="I6476" s="79">
        <v>3.17</v>
      </c>
      <c r="J6476" s="79">
        <v>3.17</v>
      </c>
      <c r="K6476" s="19" t="s">
        <v>8692</v>
      </c>
      <c r="L6476" s="19" t="s">
        <v>8693</v>
      </c>
      <c r="N6476" s="19" t="s">
        <v>128</v>
      </c>
      <c r="Q6476" s="20">
        <v>60</v>
      </c>
      <c r="R6476" s="65" t="s">
        <v>8624</v>
      </c>
      <c r="T6476" s="19" t="s">
        <v>4950</v>
      </c>
      <c r="V6476" s="19" t="s">
        <v>119</v>
      </c>
      <c r="X6476" s="19" t="s">
        <v>129</v>
      </c>
      <c r="Z6476" s="44" t="s">
        <v>8625</v>
      </c>
      <c r="AA6476" s="44" t="s">
        <v>8557</v>
      </c>
    </row>
    <row r="6477" spans="1:27" hidden="1" x14ac:dyDescent="0.25">
      <c r="A6477" s="26">
        <v>67</v>
      </c>
      <c r="B6477" s="19" t="s">
        <v>8707</v>
      </c>
      <c r="C6477" s="44" t="s">
        <v>114</v>
      </c>
      <c r="D6477" s="19" t="s">
        <v>7227</v>
      </c>
      <c r="E6477" s="19">
        <v>12</v>
      </c>
      <c r="F6477" s="19">
        <v>200</v>
      </c>
      <c r="G6477" s="19">
        <v>203</v>
      </c>
      <c r="H6477" s="19">
        <v>1</v>
      </c>
      <c r="I6477" s="79">
        <v>3.68</v>
      </c>
      <c r="J6477" s="79">
        <v>3.68</v>
      </c>
      <c r="K6477" s="19" t="s">
        <v>8692</v>
      </c>
      <c r="L6477" s="19" t="s">
        <v>8693</v>
      </c>
      <c r="N6477" s="19" t="s">
        <v>128</v>
      </c>
      <c r="Q6477" s="20">
        <v>60</v>
      </c>
      <c r="R6477" s="65" t="s">
        <v>8624</v>
      </c>
      <c r="T6477" s="19" t="s">
        <v>4950</v>
      </c>
      <c r="V6477" s="19" t="s">
        <v>119</v>
      </c>
      <c r="X6477" s="19" t="s">
        <v>129</v>
      </c>
      <c r="Z6477" s="44" t="s">
        <v>8625</v>
      </c>
      <c r="AA6477" s="44" t="s">
        <v>8557</v>
      </c>
    </row>
    <row r="6478" spans="1:27" hidden="1" x14ac:dyDescent="0.25">
      <c r="A6478" s="26">
        <v>68</v>
      </c>
      <c r="B6478" s="19" t="s">
        <v>8708</v>
      </c>
      <c r="C6478" s="44" t="s">
        <v>114</v>
      </c>
      <c r="D6478" s="19" t="s">
        <v>6915</v>
      </c>
      <c r="E6478" s="19">
        <v>12</v>
      </c>
      <c r="F6478" s="19">
        <v>80</v>
      </c>
      <c r="G6478" s="19">
        <v>88</v>
      </c>
      <c r="H6478" s="19">
        <v>2</v>
      </c>
      <c r="I6478" s="79">
        <v>0.45</v>
      </c>
      <c r="J6478" s="79">
        <v>0.9</v>
      </c>
      <c r="K6478" s="19" t="s">
        <v>8692</v>
      </c>
      <c r="L6478" s="19" t="s">
        <v>8693</v>
      </c>
      <c r="Q6478" s="20">
        <v>60</v>
      </c>
      <c r="R6478" s="65" t="s">
        <v>8624</v>
      </c>
      <c r="T6478" s="19" t="s">
        <v>4950</v>
      </c>
      <c r="V6478" s="19" t="s">
        <v>119</v>
      </c>
      <c r="W6478" s="19" t="s">
        <v>129</v>
      </c>
      <c r="Z6478" s="44" t="s">
        <v>8625</v>
      </c>
      <c r="AA6478" s="44" t="s">
        <v>8557</v>
      </c>
    </row>
    <row r="6479" spans="1:27" hidden="1" x14ac:dyDescent="0.25">
      <c r="A6479" s="26">
        <v>69</v>
      </c>
      <c r="B6479" s="19" t="s">
        <v>8709</v>
      </c>
      <c r="C6479" s="44" t="s">
        <v>114</v>
      </c>
      <c r="D6479" s="19" t="s">
        <v>8710</v>
      </c>
      <c r="E6479" s="19">
        <v>12</v>
      </c>
      <c r="F6479" s="19">
        <v>142</v>
      </c>
      <c r="G6479" s="19">
        <v>238</v>
      </c>
      <c r="H6479" s="19">
        <v>1</v>
      </c>
      <c r="I6479" s="79">
        <v>1.88</v>
      </c>
      <c r="J6479" s="79">
        <v>1.88</v>
      </c>
      <c r="K6479" s="19" t="s">
        <v>8692</v>
      </c>
      <c r="L6479" s="19" t="s">
        <v>8693</v>
      </c>
      <c r="Q6479" s="20">
        <v>60</v>
      </c>
      <c r="R6479" s="65" t="s">
        <v>8624</v>
      </c>
      <c r="T6479" s="19" t="s">
        <v>4950</v>
      </c>
      <c r="V6479" s="19" t="s">
        <v>119</v>
      </c>
      <c r="W6479" s="19" t="s">
        <v>129</v>
      </c>
      <c r="Z6479" s="44" t="s">
        <v>8625</v>
      </c>
      <c r="AA6479" s="44" t="s">
        <v>8557</v>
      </c>
    </row>
    <row r="6480" spans="1:27" hidden="1" x14ac:dyDescent="0.25">
      <c r="A6480" s="26">
        <v>70</v>
      </c>
      <c r="B6480" s="19" t="s">
        <v>8711</v>
      </c>
      <c r="C6480" s="44" t="s">
        <v>114</v>
      </c>
      <c r="D6480" s="19" t="s">
        <v>7231</v>
      </c>
      <c r="E6480" s="19">
        <v>12</v>
      </c>
      <c r="F6480" s="19">
        <v>190</v>
      </c>
      <c r="G6480" s="19">
        <v>232</v>
      </c>
      <c r="H6480" s="19">
        <v>1</v>
      </c>
      <c r="I6480" s="79">
        <v>2.44</v>
      </c>
      <c r="J6480" s="79">
        <v>2.44</v>
      </c>
      <c r="K6480" s="19" t="s">
        <v>8692</v>
      </c>
      <c r="L6480" s="19" t="s">
        <v>8693</v>
      </c>
      <c r="Q6480" s="20">
        <v>60</v>
      </c>
      <c r="R6480" s="65" t="s">
        <v>8624</v>
      </c>
      <c r="T6480" s="19" t="s">
        <v>4950</v>
      </c>
      <c r="V6480" s="19" t="s">
        <v>119</v>
      </c>
      <c r="W6480" s="19" t="s">
        <v>129</v>
      </c>
      <c r="Z6480" s="44" t="s">
        <v>8625</v>
      </c>
      <c r="AA6480" s="44" t="s">
        <v>8557</v>
      </c>
    </row>
    <row r="6481" spans="1:27" hidden="1" x14ac:dyDescent="0.25">
      <c r="A6481" s="26">
        <v>71</v>
      </c>
      <c r="B6481" s="19" t="s">
        <v>8712</v>
      </c>
      <c r="C6481" s="44" t="s">
        <v>114</v>
      </c>
      <c r="D6481" s="19" t="s">
        <v>7233</v>
      </c>
      <c r="E6481" s="19">
        <v>12</v>
      </c>
      <c r="F6481" s="19">
        <v>190</v>
      </c>
      <c r="G6481" s="19">
        <v>201</v>
      </c>
      <c r="H6481" s="19">
        <v>1</v>
      </c>
      <c r="I6481" s="79">
        <v>2.13</v>
      </c>
      <c r="J6481" s="79">
        <v>2.13</v>
      </c>
      <c r="K6481" s="19" t="s">
        <v>8692</v>
      </c>
      <c r="L6481" s="19" t="s">
        <v>8693</v>
      </c>
      <c r="Q6481" s="20">
        <v>60</v>
      </c>
      <c r="R6481" s="65" t="s">
        <v>8624</v>
      </c>
      <c r="T6481" s="19" t="s">
        <v>4950</v>
      </c>
      <c r="V6481" s="19" t="s">
        <v>119</v>
      </c>
      <c r="W6481" s="19" t="s">
        <v>129</v>
      </c>
      <c r="Z6481" s="44" t="s">
        <v>8625</v>
      </c>
      <c r="AA6481" s="44" t="s">
        <v>8557</v>
      </c>
    </row>
    <row r="6482" spans="1:27" hidden="1" x14ac:dyDescent="0.25">
      <c r="A6482" s="26">
        <v>72</v>
      </c>
      <c r="B6482" s="19" t="s">
        <v>8713</v>
      </c>
      <c r="C6482" s="44" t="s">
        <v>114</v>
      </c>
      <c r="D6482" s="19" t="s">
        <v>8714</v>
      </c>
      <c r="E6482" s="19">
        <v>12</v>
      </c>
      <c r="F6482" s="19">
        <v>121</v>
      </c>
      <c r="G6482" s="19">
        <v>342</v>
      </c>
      <c r="H6482" s="19">
        <v>1</v>
      </c>
      <c r="I6482" s="79">
        <v>2.34</v>
      </c>
      <c r="J6482" s="79">
        <v>2.34</v>
      </c>
      <c r="K6482" s="19" t="s">
        <v>8692</v>
      </c>
      <c r="L6482" s="19" t="s">
        <v>8693</v>
      </c>
      <c r="Q6482" s="20">
        <v>60</v>
      </c>
      <c r="R6482" s="65" t="s">
        <v>8624</v>
      </c>
      <c r="T6482" s="19" t="s">
        <v>4950</v>
      </c>
      <c r="V6482" s="19" t="s">
        <v>119</v>
      </c>
      <c r="W6482" s="19" t="s">
        <v>129</v>
      </c>
      <c r="Z6482" s="44" t="s">
        <v>8625</v>
      </c>
      <c r="AA6482" s="44" t="s">
        <v>8557</v>
      </c>
    </row>
    <row r="6483" spans="1:27" hidden="1" x14ac:dyDescent="0.25">
      <c r="A6483" s="26">
        <v>73</v>
      </c>
      <c r="B6483" s="19" t="s">
        <v>8715</v>
      </c>
      <c r="C6483" s="44" t="s">
        <v>114</v>
      </c>
      <c r="D6483" s="19" t="s">
        <v>6570</v>
      </c>
      <c r="E6483" s="19">
        <v>12</v>
      </c>
      <c r="F6483" s="19">
        <v>190</v>
      </c>
      <c r="G6483" s="19">
        <v>193</v>
      </c>
      <c r="H6483" s="19">
        <v>1</v>
      </c>
      <c r="I6483" s="79">
        <v>1.99</v>
      </c>
      <c r="J6483" s="79">
        <v>1.99</v>
      </c>
      <c r="K6483" s="19" t="s">
        <v>8692</v>
      </c>
      <c r="L6483" s="19" t="s">
        <v>8693</v>
      </c>
      <c r="Q6483" s="20">
        <v>60</v>
      </c>
      <c r="R6483" s="65" t="s">
        <v>8624</v>
      </c>
      <c r="T6483" s="19" t="s">
        <v>4950</v>
      </c>
      <c r="V6483" s="19" t="s">
        <v>119</v>
      </c>
      <c r="W6483" s="19" t="s">
        <v>129</v>
      </c>
      <c r="Z6483" s="44" t="s">
        <v>8625</v>
      </c>
      <c r="AA6483" s="44" t="s">
        <v>8557</v>
      </c>
    </row>
    <row r="6484" spans="1:27" hidden="1" x14ac:dyDescent="0.25">
      <c r="A6484" s="26">
        <v>74</v>
      </c>
      <c r="B6484" s="19" t="s">
        <v>8716</v>
      </c>
      <c r="C6484" s="44" t="s">
        <v>114</v>
      </c>
      <c r="D6484" s="19" t="s">
        <v>8717</v>
      </c>
      <c r="E6484" s="19">
        <v>12</v>
      </c>
      <c r="F6484" s="19">
        <v>119</v>
      </c>
      <c r="G6484" s="19">
        <v>342</v>
      </c>
      <c r="H6484" s="19">
        <v>1</v>
      </c>
      <c r="I6484" s="79">
        <v>2.27</v>
      </c>
      <c r="J6484" s="79">
        <v>2.27</v>
      </c>
      <c r="K6484" s="19" t="s">
        <v>8692</v>
      </c>
      <c r="L6484" s="19" t="s">
        <v>8693</v>
      </c>
      <c r="Q6484" s="20">
        <v>60</v>
      </c>
      <c r="R6484" s="65" t="s">
        <v>8624</v>
      </c>
      <c r="T6484" s="19" t="s">
        <v>4950</v>
      </c>
      <c r="V6484" s="19" t="s">
        <v>119</v>
      </c>
      <c r="W6484" s="19" t="s">
        <v>129</v>
      </c>
      <c r="Z6484" s="44" t="s">
        <v>8625</v>
      </c>
      <c r="AA6484" s="44" t="s">
        <v>8557</v>
      </c>
    </row>
    <row r="6485" spans="1:27" hidden="1" x14ac:dyDescent="0.25">
      <c r="A6485" s="26">
        <v>75</v>
      </c>
      <c r="B6485" s="19" t="s">
        <v>8718</v>
      </c>
      <c r="C6485" s="44" t="s">
        <v>114</v>
      </c>
      <c r="D6485" s="19" t="s">
        <v>8719</v>
      </c>
      <c r="E6485" s="19">
        <v>12</v>
      </c>
      <c r="F6485" s="19">
        <v>111</v>
      </c>
      <c r="G6485" s="19">
        <v>327</v>
      </c>
      <c r="H6485" s="19">
        <v>1</v>
      </c>
      <c r="I6485" s="79">
        <v>2.0299999999999998</v>
      </c>
      <c r="J6485" s="79">
        <v>2.0299999999999998</v>
      </c>
      <c r="K6485" s="19" t="s">
        <v>8692</v>
      </c>
      <c r="L6485" s="19" t="s">
        <v>8693</v>
      </c>
      <c r="Q6485" s="20">
        <v>60</v>
      </c>
      <c r="R6485" s="65" t="s">
        <v>8624</v>
      </c>
      <c r="T6485" s="19" t="s">
        <v>4950</v>
      </c>
      <c r="V6485" s="19" t="s">
        <v>119</v>
      </c>
      <c r="W6485" s="19" t="s">
        <v>129</v>
      </c>
      <c r="Z6485" s="44" t="s">
        <v>8625</v>
      </c>
      <c r="AA6485" s="44" t="s">
        <v>8557</v>
      </c>
    </row>
    <row r="6486" spans="1:27" hidden="1" x14ac:dyDescent="0.25">
      <c r="A6486" s="26">
        <v>76</v>
      </c>
      <c r="B6486" s="19" t="s">
        <v>8720</v>
      </c>
      <c r="C6486" s="44" t="s">
        <v>114</v>
      </c>
      <c r="D6486" s="19" t="s">
        <v>7238</v>
      </c>
      <c r="E6486" s="19">
        <v>12</v>
      </c>
      <c r="F6486" s="19">
        <v>136</v>
      </c>
      <c r="G6486" s="19">
        <v>390</v>
      </c>
      <c r="H6486" s="19">
        <v>1</v>
      </c>
      <c r="I6486" s="79">
        <v>2.91</v>
      </c>
      <c r="J6486" s="79">
        <v>2.91</v>
      </c>
      <c r="K6486" s="19" t="s">
        <v>8692</v>
      </c>
      <c r="L6486" s="19" t="s">
        <v>8693</v>
      </c>
      <c r="Q6486" s="20">
        <v>60</v>
      </c>
      <c r="R6486" s="65" t="s">
        <v>8624</v>
      </c>
      <c r="T6486" s="19" t="s">
        <v>4950</v>
      </c>
      <c r="V6486" s="19" t="s">
        <v>119</v>
      </c>
      <c r="W6486" s="19" t="s">
        <v>129</v>
      </c>
      <c r="Z6486" s="44" t="s">
        <v>8625</v>
      </c>
      <c r="AA6486" s="44" t="s">
        <v>8557</v>
      </c>
    </row>
    <row r="6487" spans="1:27" hidden="1" x14ac:dyDescent="0.25">
      <c r="A6487" s="26">
        <v>77</v>
      </c>
      <c r="B6487" s="19" t="s">
        <v>8721</v>
      </c>
      <c r="C6487" s="44" t="s">
        <v>114</v>
      </c>
      <c r="D6487" s="19" t="s">
        <v>6915</v>
      </c>
      <c r="E6487" s="19">
        <v>12</v>
      </c>
      <c r="F6487" s="19">
        <v>80</v>
      </c>
      <c r="G6487" s="19">
        <v>88</v>
      </c>
      <c r="H6487" s="19">
        <v>10</v>
      </c>
      <c r="I6487" s="79">
        <v>0.45</v>
      </c>
      <c r="J6487" s="79">
        <v>4.5199999999999996</v>
      </c>
      <c r="K6487" s="19" t="s">
        <v>8692</v>
      </c>
      <c r="L6487" s="19" t="s">
        <v>8693</v>
      </c>
      <c r="Q6487" s="20">
        <v>60</v>
      </c>
      <c r="R6487" s="65" t="s">
        <v>8624</v>
      </c>
      <c r="T6487" s="19" t="s">
        <v>4950</v>
      </c>
      <c r="V6487" s="19" t="s">
        <v>119</v>
      </c>
      <c r="W6487" s="19" t="s">
        <v>129</v>
      </c>
      <c r="Z6487" s="44" t="s">
        <v>8625</v>
      </c>
      <c r="AA6487" s="44" t="s">
        <v>8557</v>
      </c>
    </row>
    <row r="6488" spans="1:27" hidden="1" x14ac:dyDescent="0.25">
      <c r="A6488" s="26">
        <v>78</v>
      </c>
      <c r="B6488" s="19" t="s">
        <v>8722</v>
      </c>
      <c r="C6488" s="44" t="s">
        <v>114</v>
      </c>
      <c r="D6488" s="19" t="s">
        <v>7240</v>
      </c>
      <c r="E6488" s="19">
        <v>12</v>
      </c>
      <c r="F6488" s="19">
        <v>97</v>
      </c>
      <c r="G6488" s="19">
        <v>310</v>
      </c>
      <c r="H6488" s="19">
        <v>1</v>
      </c>
      <c r="I6488" s="79">
        <v>1.81</v>
      </c>
      <c r="J6488" s="79">
        <v>1.81</v>
      </c>
      <c r="K6488" s="19" t="s">
        <v>8692</v>
      </c>
      <c r="L6488" s="19" t="s">
        <v>8693</v>
      </c>
      <c r="Q6488" s="20">
        <v>60</v>
      </c>
      <c r="R6488" s="65" t="s">
        <v>8624</v>
      </c>
      <c r="T6488" s="19" t="s">
        <v>4950</v>
      </c>
      <c r="V6488" s="19" t="s">
        <v>119</v>
      </c>
      <c r="W6488" s="19" t="s">
        <v>129</v>
      </c>
      <c r="Z6488" s="44" t="s">
        <v>8625</v>
      </c>
      <c r="AA6488" s="44" t="s">
        <v>8557</v>
      </c>
    </row>
    <row r="6489" spans="1:27" hidden="1" x14ac:dyDescent="0.25">
      <c r="A6489" s="26">
        <v>79</v>
      </c>
      <c r="B6489" s="19" t="s">
        <v>8723</v>
      </c>
      <c r="C6489" s="44" t="s">
        <v>114</v>
      </c>
      <c r="D6489" s="19" t="s">
        <v>6534</v>
      </c>
      <c r="E6489" s="19">
        <v>12</v>
      </c>
      <c r="F6489" s="19">
        <v>259</v>
      </c>
      <c r="G6489" s="19">
        <v>346</v>
      </c>
      <c r="H6489" s="19">
        <v>5</v>
      </c>
      <c r="I6489" s="79">
        <v>8.44</v>
      </c>
      <c r="J6489" s="79">
        <v>42.21</v>
      </c>
      <c r="K6489" s="19" t="s">
        <v>8692</v>
      </c>
      <c r="L6489" s="19" t="s">
        <v>8693</v>
      </c>
      <c r="O6489" s="19" t="s">
        <v>129</v>
      </c>
      <c r="Q6489" s="20">
        <v>60</v>
      </c>
      <c r="R6489" s="65" t="s">
        <v>8624</v>
      </c>
      <c r="T6489" s="19" t="s">
        <v>4950</v>
      </c>
      <c r="V6489" s="19" t="s">
        <v>119</v>
      </c>
      <c r="Z6489" s="44" t="s">
        <v>8625</v>
      </c>
      <c r="AA6489" s="44" t="s">
        <v>8557</v>
      </c>
    </row>
    <row r="6490" spans="1:27" hidden="1" x14ac:dyDescent="0.25">
      <c r="A6490" s="26">
        <v>80</v>
      </c>
      <c r="B6490" s="19" t="s">
        <v>8724</v>
      </c>
      <c r="C6490" s="44" t="s">
        <v>114</v>
      </c>
      <c r="D6490" s="19" t="s">
        <v>6915</v>
      </c>
      <c r="E6490" s="19">
        <v>12</v>
      </c>
      <c r="F6490" s="19">
        <v>80</v>
      </c>
      <c r="G6490" s="19">
        <v>88</v>
      </c>
      <c r="H6490" s="19">
        <v>4</v>
      </c>
      <c r="I6490" s="79">
        <v>0.45</v>
      </c>
      <c r="J6490" s="79">
        <v>1.81</v>
      </c>
      <c r="K6490" s="19" t="s">
        <v>8692</v>
      </c>
      <c r="L6490" s="19" t="s">
        <v>8693</v>
      </c>
      <c r="Q6490" s="20">
        <v>60</v>
      </c>
      <c r="R6490" s="65" t="s">
        <v>8624</v>
      </c>
      <c r="T6490" s="19" t="s">
        <v>4950</v>
      </c>
      <c r="V6490" s="19" t="s">
        <v>119</v>
      </c>
      <c r="W6490" s="19" t="s">
        <v>129</v>
      </c>
      <c r="Z6490" s="44" t="s">
        <v>8625</v>
      </c>
      <c r="AA6490" s="44" t="s">
        <v>8557</v>
      </c>
    </row>
    <row r="6491" spans="1:27" hidden="1" x14ac:dyDescent="0.25">
      <c r="A6491" s="26">
        <v>81</v>
      </c>
      <c r="B6491" s="19" t="s">
        <v>8725</v>
      </c>
      <c r="C6491" s="44" t="s">
        <v>114</v>
      </c>
      <c r="D6491" s="19" t="s">
        <v>6915</v>
      </c>
      <c r="E6491" s="19">
        <v>12</v>
      </c>
      <c r="F6491" s="19">
        <v>80</v>
      </c>
      <c r="G6491" s="19">
        <v>88</v>
      </c>
      <c r="H6491" s="19">
        <v>6</v>
      </c>
      <c r="I6491" s="79">
        <v>0.45</v>
      </c>
      <c r="J6491" s="79">
        <v>2.71</v>
      </c>
      <c r="K6491" s="19" t="s">
        <v>8692</v>
      </c>
      <c r="L6491" s="19" t="s">
        <v>8693</v>
      </c>
      <c r="Q6491" s="20">
        <v>60</v>
      </c>
      <c r="R6491" s="65" t="s">
        <v>8624</v>
      </c>
      <c r="T6491" s="19" t="s">
        <v>4950</v>
      </c>
      <c r="V6491" s="19" t="s">
        <v>119</v>
      </c>
      <c r="W6491" s="19" t="s">
        <v>129</v>
      </c>
      <c r="Z6491" s="44" t="s">
        <v>8625</v>
      </c>
      <c r="AA6491" s="44" t="s">
        <v>8557</v>
      </c>
    </row>
    <row r="6492" spans="1:27" hidden="1" x14ac:dyDescent="0.25">
      <c r="A6492" s="26">
        <v>82</v>
      </c>
      <c r="B6492" s="19" t="s">
        <v>8726</v>
      </c>
      <c r="C6492" s="44" t="s">
        <v>114</v>
      </c>
      <c r="D6492" s="19" t="s">
        <v>6918</v>
      </c>
      <c r="E6492" s="19">
        <v>14</v>
      </c>
      <c r="F6492" s="19">
        <v>180</v>
      </c>
      <c r="G6492" s="19">
        <v>220</v>
      </c>
      <c r="H6492" s="19">
        <v>3</v>
      </c>
      <c r="I6492" s="79">
        <v>4.18</v>
      </c>
      <c r="J6492" s="79">
        <v>12.55</v>
      </c>
      <c r="K6492" s="19" t="s">
        <v>8727</v>
      </c>
      <c r="L6492" s="19" t="s">
        <v>8728</v>
      </c>
      <c r="N6492" s="19" t="s">
        <v>128</v>
      </c>
      <c r="Q6492" s="20">
        <v>60</v>
      </c>
      <c r="R6492" s="65" t="s">
        <v>8624</v>
      </c>
      <c r="T6492" s="19" t="s">
        <v>4950</v>
      </c>
      <c r="V6492" s="19" t="s">
        <v>119</v>
      </c>
      <c r="X6492" s="19" t="s">
        <v>129</v>
      </c>
      <c r="Z6492" s="44" t="s">
        <v>8625</v>
      </c>
      <c r="AA6492" s="44" t="s">
        <v>8729</v>
      </c>
    </row>
    <row r="6493" spans="1:27" hidden="1" x14ac:dyDescent="0.25">
      <c r="A6493" s="26">
        <v>83</v>
      </c>
      <c r="B6493" s="19" t="s">
        <v>8730</v>
      </c>
      <c r="C6493" s="44" t="s">
        <v>114</v>
      </c>
      <c r="D6493" s="19" t="s">
        <v>7601</v>
      </c>
      <c r="E6493" s="19">
        <v>14</v>
      </c>
      <c r="F6493" s="19">
        <v>170</v>
      </c>
      <c r="G6493" s="19">
        <v>298</v>
      </c>
      <c r="H6493" s="19">
        <v>1</v>
      </c>
      <c r="I6493" s="79">
        <v>4.46</v>
      </c>
      <c r="J6493" s="79">
        <v>4.46</v>
      </c>
      <c r="K6493" s="19" t="s">
        <v>8727</v>
      </c>
      <c r="L6493" s="19" t="s">
        <v>8728</v>
      </c>
      <c r="N6493" s="19" t="s">
        <v>128</v>
      </c>
      <c r="Q6493" s="20">
        <v>60</v>
      </c>
      <c r="R6493" s="65" t="s">
        <v>8624</v>
      </c>
      <c r="T6493" s="19" t="s">
        <v>4950</v>
      </c>
      <c r="V6493" s="19" t="s">
        <v>119</v>
      </c>
      <c r="X6493" s="19" t="s">
        <v>129</v>
      </c>
      <c r="Z6493" s="44" t="s">
        <v>8625</v>
      </c>
      <c r="AA6493" s="44" t="s">
        <v>8729</v>
      </c>
    </row>
    <row r="6494" spans="1:27" hidden="1" x14ac:dyDescent="0.25">
      <c r="A6494" s="26">
        <v>84</v>
      </c>
      <c r="B6494" s="19" t="s">
        <v>8731</v>
      </c>
      <c r="C6494" s="44" t="s">
        <v>114</v>
      </c>
      <c r="D6494" s="19" t="s">
        <v>7554</v>
      </c>
      <c r="E6494" s="19">
        <v>14</v>
      </c>
      <c r="F6494" s="19">
        <v>170</v>
      </c>
      <c r="G6494" s="19">
        <v>299</v>
      </c>
      <c r="H6494" s="19">
        <v>1</v>
      </c>
      <c r="I6494" s="79">
        <v>4.46</v>
      </c>
      <c r="J6494" s="79">
        <v>4.46</v>
      </c>
      <c r="K6494" s="19" t="s">
        <v>8727</v>
      </c>
      <c r="L6494" s="19" t="s">
        <v>8728</v>
      </c>
      <c r="N6494" s="19" t="s">
        <v>128</v>
      </c>
      <c r="Q6494" s="20">
        <v>60</v>
      </c>
      <c r="R6494" s="65" t="s">
        <v>8624</v>
      </c>
      <c r="T6494" s="19" t="s">
        <v>4950</v>
      </c>
      <c r="V6494" s="19" t="s">
        <v>119</v>
      </c>
      <c r="X6494" s="19" t="s">
        <v>129</v>
      </c>
      <c r="Z6494" s="44" t="s">
        <v>8625</v>
      </c>
      <c r="AA6494" s="44" t="s">
        <v>8729</v>
      </c>
    </row>
    <row r="6495" spans="1:27" hidden="1" x14ac:dyDescent="0.25">
      <c r="A6495" s="26">
        <v>85</v>
      </c>
      <c r="B6495" s="19" t="s">
        <v>8732</v>
      </c>
      <c r="C6495" s="44" t="s">
        <v>114</v>
      </c>
      <c r="D6495" s="19" t="s">
        <v>5261</v>
      </c>
      <c r="E6495" s="19">
        <v>14</v>
      </c>
      <c r="F6495" s="19">
        <v>90</v>
      </c>
      <c r="G6495" s="19">
        <v>150</v>
      </c>
      <c r="H6495" s="19">
        <v>1</v>
      </c>
      <c r="I6495" s="79">
        <v>0.96</v>
      </c>
      <c r="J6495" s="79">
        <v>0.96</v>
      </c>
      <c r="K6495" s="19" t="s">
        <v>8727</v>
      </c>
      <c r="L6495" s="19" t="s">
        <v>8728</v>
      </c>
      <c r="Q6495" s="20">
        <v>60</v>
      </c>
      <c r="R6495" s="65" t="s">
        <v>8624</v>
      </c>
      <c r="T6495" s="19" t="s">
        <v>4950</v>
      </c>
      <c r="V6495" s="19" t="s">
        <v>119</v>
      </c>
      <c r="W6495" s="19" t="s">
        <v>129</v>
      </c>
      <c r="Z6495" s="44" t="s">
        <v>8625</v>
      </c>
      <c r="AA6495" s="44" t="s">
        <v>8729</v>
      </c>
    </row>
    <row r="6496" spans="1:27" hidden="1" x14ac:dyDescent="0.25">
      <c r="A6496" s="26">
        <v>86</v>
      </c>
      <c r="B6496" s="19" t="s">
        <v>8733</v>
      </c>
      <c r="C6496" s="44" t="s">
        <v>114</v>
      </c>
      <c r="D6496" s="19" t="s">
        <v>5261</v>
      </c>
      <c r="E6496" s="19">
        <v>14</v>
      </c>
      <c r="F6496" s="19">
        <v>90</v>
      </c>
      <c r="G6496" s="19">
        <v>150</v>
      </c>
      <c r="H6496" s="19">
        <v>3</v>
      </c>
      <c r="I6496" s="79">
        <v>0.96</v>
      </c>
      <c r="J6496" s="79">
        <v>2.88</v>
      </c>
      <c r="K6496" s="19" t="s">
        <v>8727</v>
      </c>
      <c r="L6496" s="19" t="s">
        <v>8728</v>
      </c>
      <c r="Q6496" s="20">
        <v>60</v>
      </c>
      <c r="R6496" s="65" t="s">
        <v>8624</v>
      </c>
      <c r="T6496" s="19" t="s">
        <v>4950</v>
      </c>
      <c r="V6496" s="19" t="s">
        <v>119</v>
      </c>
      <c r="W6496" s="19" t="s">
        <v>129</v>
      </c>
      <c r="Z6496" s="44" t="s">
        <v>8625</v>
      </c>
      <c r="AA6496" s="44" t="s">
        <v>8729</v>
      </c>
    </row>
    <row r="6497" spans="1:27" hidden="1" x14ac:dyDescent="0.25">
      <c r="A6497" s="26">
        <v>87</v>
      </c>
      <c r="B6497" s="19" t="s">
        <v>8734</v>
      </c>
      <c r="C6497" s="44" t="s">
        <v>114</v>
      </c>
      <c r="D6497" s="19" t="s">
        <v>6056</v>
      </c>
      <c r="E6497" s="19">
        <v>14</v>
      </c>
      <c r="F6497" s="19">
        <v>75</v>
      </c>
      <c r="G6497" s="19">
        <v>175</v>
      </c>
      <c r="H6497" s="19">
        <v>3</v>
      </c>
      <c r="I6497" s="79">
        <v>0.93</v>
      </c>
      <c r="J6497" s="79">
        <v>2.8</v>
      </c>
      <c r="K6497" s="19" t="s">
        <v>8727</v>
      </c>
      <c r="L6497" s="19" t="s">
        <v>8728</v>
      </c>
      <c r="Q6497" s="20">
        <v>60</v>
      </c>
      <c r="R6497" s="65" t="s">
        <v>8624</v>
      </c>
      <c r="T6497" s="19" t="s">
        <v>4950</v>
      </c>
      <c r="V6497" s="19" t="s">
        <v>119</v>
      </c>
      <c r="W6497" s="19" t="s">
        <v>129</v>
      </c>
      <c r="Z6497" s="44" t="s">
        <v>8625</v>
      </c>
      <c r="AA6497" s="44" t="s">
        <v>8729</v>
      </c>
    </row>
    <row r="6498" spans="1:27" hidden="1" x14ac:dyDescent="0.25">
      <c r="A6498" s="26">
        <v>88</v>
      </c>
      <c r="B6498" s="19" t="s">
        <v>8735</v>
      </c>
      <c r="C6498" s="44" t="s">
        <v>114</v>
      </c>
      <c r="D6498" s="19" t="s">
        <v>7561</v>
      </c>
      <c r="E6498" s="19">
        <v>14</v>
      </c>
      <c r="F6498" s="19">
        <v>336</v>
      </c>
      <c r="G6498" s="19">
        <v>1059</v>
      </c>
      <c r="H6498" s="19">
        <v>1</v>
      </c>
      <c r="I6498" s="79">
        <v>23.52</v>
      </c>
      <c r="J6498" s="79">
        <v>23.52</v>
      </c>
      <c r="K6498" s="19" t="s">
        <v>8727</v>
      </c>
      <c r="L6498" s="19" t="s">
        <v>8728</v>
      </c>
      <c r="Q6498" s="20">
        <v>60</v>
      </c>
      <c r="R6498" s="65" t="s">
        <v>8624</v>
      </c>
      <c r="T6498" s="19" t="s">
        <v>4950</v>
      </c>
      <c r="V6498" s="19" t="s">
        <v>119</v>
      </c>
      <c r="W6498" s="19" t="s">
        <v>129</v>
      </c>
      <c r="Z6498" s="44" t="s">
        <v>8625</v>
      </c>
      <c r="AA6498" s="44" t="s">
        <v>8729</v>
      </c>
    </row>
    <row r="6499" spans="1:27" hidden="1" x14ac:dyDescent="0.25">
      <c r="A6499" s="26">
        <v>89</v>
      </c>
      <c r="B6499" s="19" t="s">
        <v>8736</v>
      </c>
      <c r="C6499" s="44" t="s">
        <v>114</v>
      </c>
      <c r="D6499" s="19" t="s">
        <v>7565</v>
      </c>
      <c r="E6499" s="19">
        <v>14</v>
      </c>
      <c r="F6499" s="19">
        <v>222</v>
      </c>
      <c r="G6499" s="19">
        <v>244</v>
      </c>
      <c r="H6499" s="19">
        <v>1</v>
      </c>
      <c r="I6499" s="79">
        <v>3.5</v>
      </c>
      <c r="J6499" s="79">
        <v>3.5</v>
      </c>
      <c r="K6499" s="19" t="s">
        <v>8727</v>
      </c>
      <c r="L6499" s="19" t="s">
        <v>8728</v>
      </c>
      <c r="Q6499" s="20">
        <v>60</v>
      </c>
      <c r="R6499" s="65" t="s">
        <v>8624</v>
      </c>
      <c r="T6499" s="19" t="s">
        <v>4950</v>
      </c>
      <c r="V6499" s="19" t="s">
        <v>119</v>
      </c>
      <c r="W6499" s="19" t="s">
        <v>129</v>
      </c>
      <c r="Z6499" s="44" t="s">
        <v>8625</v>
      </c>
      <c r="AA6499" s="44" t="s">
        <v>8729</v>
      </c>
    </row>
    <row r="6500" spans="1:27" hidden="1" x14ac:dyDescent="0.25">
      <c r="A6500" s="26">
        <v>90</v>
      </c>
      <c r="B6500" s="19" t="s">
        <v>8737</v>
      </c>
      <c r="C6500" s="44" t="s">
        <v>114</v>
      </c>
      <c r="D6500" s="19" t="s">
        <v>7567</v>
      </c>
      <c r="E6500" s="19">
        <v>14</v>
      </c>
      <c r="F6500" s="19">
        <v>225</v>
      </c>
      <c r="G6500" s="19">
        <v>246</v>
      </c>
      <c r="H6500" s="19">
        <v>1</v>
      </c>
      <c r="I6500" s="79">
        <v>3.57</v>
      </c>
      <c r="J6500" s="79">
        <v>3.57</v>
      </c>
      <c r="K6500" s="19" t="s">
        <v>8727</v>
      </c>
      <c r="L6500" s="19" t="s">
        <v>8728</v>
      </c>
      <c r="Q6500" s="20">
        <v>60</v>
      </c>
      <c r="R6500" s="65" t="s">
        <v>8624</v>
      </c>
      <c r="T6500" s="19" t="s">
        <v>4950</v>
      </c>
      <c r="V6500" s="19" t="s">
        <v>119</v>
      </c>
      <c r="W6500" s="19" t="s">
        <v>129</v>
      </c>
      <c r="Z6500" s="44" t="s">
        <v>8625</v>
      </c>
      <c r="AA6500" s="44" t="s">
        <v>8729</v>
      </c>
    </row>
    <row r="6501" spans="1:27" hidden="1" x14ac:dyDescent="0.25">
      <c r="A6501" s="26">
        <v>91</v>
      </c>
      <c r="B6501" s="19" t="s">
        <v>8738</v>
      </c>
      <c r="C6501" s="44" t="s">
        <v>114</v>
      </c>
      <c r="D6501" s="19" t="s">
        <v>7569</v>
      </c>
      <c r="E6501" s="19">
        <v>14</v>
      </c>
      <c r="F6501" s="19">
        <v>226</v>
      </c>
      <c r="G6501" s="19">
        <v>628</v>
      </c>
      <c r="H6501" s="19">
        <v>1</v>
      </c>
      <c r="I6501" s="79">
        <v>10.94</v>
      </c>
      <c r="J6501" s="79">
        <v>10.94</v>
      </c>
      <c r="K6501" s="19" t="s">
        <v>8727</v>
      </c>
      <c r="L6501" s="19" t="s">
        <v>8728</v>
      </c>
      <c r="Q6501" s="20">
        <v>60</v>
      </c>
      <c r="R6501" s="65" t="s">
        <v>8624</v>
      </c>
      <c r="T6501" s="19" t="s">
        <v>4950</v>
      </c>
      <c r="V6501" s="19" t="s">
        <v>119</v>
      </c>
      <c r="W6501" s="19" t="s">
        <v>129</v>
      </c>
      <c r="Z6501" s="44" t="s">
        <v>8625</v>
      </c>
      <c r="AA6501" s="44" t="s">
        <v>8729</v>
      </c>
    </row>
    <row r="6502" spans="1:27" hidden="1" x14ac:dyDescent="0.25">
      <c r="A6502" s="26">
        <v>92</v>
      </c>
      <c r="B6502" s="19" t="s">
        <v>8739</v>
      </c>
      <c r="C6502" s="44" t="s">
        <v>114</v>
      </c>
      <c r="D6502" s="19" t="s">
        <v>7571</v>
      </c>
      <c r="E6502" s="19">
        <v>14</v>
      </c>
      <c r="F6502" s="19">
        <v>227</v>
      </c>
      <c r="G6502" s="19">
        <v>631</v>
      </c>
      <c r="H6502" s="19">
        <v>1</v>
      </c>
      <c r="I6502" s="79">
        <v>11.02</v>
      </c>
      <c r="J6502" s="79">
        <v>11.02</v>
      </c>
      <c r="K6502" s="19" t="s">
        <v>8727</v>
      </c>
      <c r="L6502" s="19" t="s">
        <v>8728</v>
      </c>
      <c r="Q6502" s="20">
        <v>60</v>
      </c>
      <c r="R6502" s="65" t="s">
        <v>8624</v>
      </c>
      <c r="T6502" s="19" t="s">
        <v>4950</v>
      </c>
      <c r="V6502" s="19" t="s">
        <v>119</v>
      </c>
      <c r="W6502" s="19" t="s">
        <v>129</v>
      </c>
      <c r="Z6502" s="44" t="s">
        <v>8625</v>
      </c>
      <c r="AA6502" s="44" t="s">
        <v>8729</v>
      </c>
    </row>
    <row r="6503" spans="1:27" hidden="1" x14ac:dyDescent="0.25">
      <c r="A6503" s="26">
        <v>93</v>
      </c>
      <c r="B6503" s="19" t="s">
        <v>8740</v>
      </c>
      <c r="C6503" s="44" t="s">
        <v>114</v>
      </c>
      <c r="D6503" s="19" t="s">
        <v>7575</v>
      </c>
      <c r="E6503" s="19">
        <v>14</v>
      </c>
      <c r="F6503" s="19">
        <v>460</v>
      </c>
      <c r="G6503" s="19">
        <v>808</v>
      </c>
      <c r="H6503" s="19">
        <v>1</v>
      </c>
      <c r="I6503" s="79">
        <v>40.799999999999997</v>
      </c>
      <c r="J6503" s="79">
        <v>40.799999999999997</v>
      </c>
      <c r="K6503" s="19" t="s">
        <v>8727</v>
      </c>
      <c r="L6503" s="19" t="s">
        <v>8728</v>
      </c>
      <c r="Q6503" s="20">
        <v>60</v>
      </c>
      <c r="R6503" s="65" t="s">
        <v>8624</v>
      </c>
      <c r="T6503" s="19" t="s">
        <v>4950</v>
      </c>
      <c r="V6503" s="19" t="s">
        <v>119</v>
      </c>
      <c r="Y6503" s="19" t="s">
        <v>129</v>
      </c>
      <c r="Z6503" s="44" t="s">
        <v>8625</v>
      </c>
      <c r="AA6503" s="44" t="s">
        <v>8729</v>
      </c>
    </row>
    <row r="6504" spans="1:27" hidden="1" x14ac:dyDescent="0.25">
      <c r="A6504" s="26">
        <v>94</v>
      </c>
      <c r="B6504" s="19" t="s">
        <v>8741</v>
      </c>
      <c r="C6504" s="44" t="s">
        <v>114</v>
      </c>
      <c r="D6504" s="19" t="s">
        <v>7577</v>
      </c>
      <c r="E6504" s="19">
        <v>14</v>
      </c>
      <c r="F6504" s="19">
        <v>460</v>
      </c>
      <c r="G6504" s="19">
        <v>510</v>
      </c>
      <c r="H6504" s="19">
        <v>1</v>
      </c>
      <c r="I6504" s="79">
        <v>25.78</v>
      </c>
      <c r="J6504" s="79">
        <v>25.78</v>
      </c>
      <c r="K6504" s="19" t="s">
        <v>8727</v>
      </c>
      <c r="L6504" s="19" t="s">
        <v>8728</v>
      </c>
      <c r="Q6504" s="20">
        <v>60</v>
      </c>
      <c r="R6504" s="65" t="s">
        <v>8624</v>
      </c>
      <c r="T6504" s="19" t="s">
        <v>4950</v>
      </c>
      <c r="V6504" s="19" t="s">
        <v>119</v>
      </c>
      <c r="Y6504" s="19" t="s">
        <v>129</v>
      </c>
      <c r="Z6504" s="44" t="s">
        <v>8625</v>
      </c>
      <c r="AA6504" s="44" t="s">
        <v>8729</v>
      </c>
    </row>
    <row r="6505" spans="1:27" hidden="1" x14ac:dyDescent="0.25">
      <c r="A6505" s="26">
        <v>95</v>
      </c>
      <c r="B6505" s="19" t="s">
        <v>8742</v>
      </c>
      <c r="C6505" s="44" t="s">
        <v>114</v>
      </c>
      <c r="D6505" s="19" t="s">
        <v>7580</v>
      </c>
      <c r="E6505" s="19">
        <v>14</v>
      </c>
      <c r="F6505" s="19">
        <v>450</v>
      </c>
      <c r="G6505" s="19">
        <v>960</v>
      </c>
      <c r="H6505" s="19">
        <v>1</v>
      </c>
      <c r="I6505" s="79">
        <v>47.48</v>
      </c>
      <c r="J6505" s="79">
        <v>47.48</v>
      </c>
      <c r="K6505" s="19" t="s">
        <v>8727</v>
      </c>
      <c r="L6505" s="19" t="s">
        <v>8728</v>
      </c>
      <c r="Q6505" s="20">
        <v>60</v>
      </c>
      <c r="R6505" s="65" t="s">
        <v>8624</v>
      </c>
      <c r="T6505" s="19" t="s">
        <v>4950</v>
      </c>
      <c r="V6505" s="19" t="s">
        <v>119</v>
      </c>
      <c r="Y6505" s="19" t="s">
        <v>129</v>
      </c>
      <c r="Z6505" s="44" t="s">
        <v>8625</v>
      </c>
      <c r="AA6505" s="44" t="s">
        <v>8729</v>
      </c>
    </row>
    <row r="6506" spans="1:27" hidden="1" x14ac:dyDescent="0.25">
      <c r="A6506" s="26">
        <v>96</v>
      </c>
      <c r="B6506" s="19" t="s">
        <v>8743</v>
      </c>
      <c r="C6506" s="44" t="s">
        <v>114</v>
      </c>
      <c r="D6506" s="19" t="s">
        <v>7582</v>
      </c>
      <c r="E6506" s="19">
        <v>14</v>
      </c>
      <c r="F6506" s="19">
        <v>460</v>
      </c>
      <c r="G6506" s="19">
        <v>711</v>
      </c>
      <c r="H6506" s="19">
        <v>1</v>
      </c>
      <c r="I6506" s="79">
        <v>35.94</v>
      </c>
      <c r="J6506" s="79">
        <v>35.94</v>
      </c>
      <c r="K6506" s="19" t="s">
        <v>8727</v>
      </c>
      <c r="L6506" s="19" t="s">
        <v>8728</v>
      </c>
      <c r="Q6506" s="20">
        <v>60</v>
      </c>
      <c r="R6506" s="65" t="s">
        <v>8624</v>
      </c>
      <c r="T6506" s="19" t="s">
        <v>4950</v>
      </c>
      <c r="V6506" s="19" t="s">
        <v>119</v>
      </c>
      <c r="Y6506" s="19" t="s">
        <v>129</v>
      </c>
      <c r="Z6506" s="44" t="s">
        <v>8625</v>
      </c>
      <c r="AA6506" s="44" t="s">
        <v>8729</v>
      </c>
    </row>
    <row r="6507" spans="1:27" hidden="1" x14ac:dyDescent="0.25">
      <c r="A6507" s="26">
        <v>97</v>
      </c>
      <c r="B6507" s="19" t="s">
        <v>8744</v>
      </c>
      <c r="C6507" s="44" t="s">
        <v>114</v>
      </c>
      <c r="D6507" s="19" t="s">
        <v>7584</v>
      </c>
      <c r="E6507" s="19">
        <v>14</v>
      </c>
      <c r="F6507" s="19">
        <v>460</v>
      </c>
      <c r="G6507" s="19">
        <v>1167</v>
      </c>
      <c r="H6507" s="19">
        <v>1</v>
      </c>
      <c r="I6507" s="79">
        <v>50.29</v>
      </c>
      <c r="J6507" s="79">
        <v>50.29</v>
      </c>
      <c r="K6507" s="19" t="s">
        <v>8727</v>
      </c>
      <c r="L6507" s="19" t="s">
        <v>8728</v>
      </c>
      <c r="P6507" s="19" t="s">
        <v>129</v>
      </c>
      <c r="Q6507" s="20">
        <v>60</v>
      </c>
      <c r="R6507" s="65" t="s">
        <v>8624</v>
      </c>
      <c r="T6507" s="19" t="s">
        <v>4950</v>
      </c>
      <c r="V6507" s="19" t="s">
        <v>119</v>
      </c>
      <c r="Y6507" s="19" t="s">
        <v>129</v>
      </c>
      <c r="Z6507" s="44" t="s">
        <v>8625</v>
      </c>
      <c r="AA6507" s="44" t="s">
        <v>8729</v>
      </c>
    </row>
    <row r="6508" spans="1:27" hidden="1" x14ac:dyDescent="0.25">
      <c r="A6508" s="26">
        <v>98</v>
      </c>
      <c r="B6508" s="19" t="s">
        <v>8745</v>
      </c>
      <c r="C6508" s="44" t="s">
        <v>114</v>
      </c>
      <c r="D6508" s="19" t="s">
        <v>5261</v>
      </c>
      <c r="E6508" s="19">
        <v>14</v>
      </c>
      <c r="F6508" s="19">
        <v>90</v>
      </c>
      <c r="G6508" s="19">
        <v>150</v>
      </c>
      <c r="H6508" s="19">
        <v>2</v>
      </c>
      <c r="I6508" s="79">
        <v>0.96</v>
      </c>
      <c r="J6508" s="79">
        <v>1.92</v>
      </c>
      <c r="K6508" s="19" t="s">
        <v>8727</v>
      </c>
      <c r="L6508" s="19" t="s">
        <v>8728</v>
      </c>
      <c r="Q6508" s="20">
        <v>60</v>
      </c>
      <c r="R6508" s="65" t="s">
        <v>8624</v>
      </c>
      <c r="T6508" s="19" t="s">
        <v>4950</v>
      </c>
      <c r="V6508" s="19" t="s">
        <v>119</v>
      </c>
      <c r="W6508" s="19" t="s">
        <v>129</v>
      </c>
      <c r="Z6508" s="44" t="s">
        <v>8625</v>
      </c>
      <c r="AA6508" s="44" t="s">
        <v>8729</v>
      </c>
    </row>
    <row r="6509" spans="1:27" hidden="1" x14ac:dyDescent="0.25">
      <c r="A6509" s="26">
        <v>99</v>
      </c>
      <c r="B6509" s="19" t="s">
        <v>8746</v>
      </c>
      <c r="C6509" s="44" t="s">
        <v>114</v>
      </c>
      <c r="D6509" s="19" t="s">
        <v>6056</v>
      </c>
      <c r="E6509" s="19">
        <v>14</v>
      </c>
      <c r="F6509" s="19">
        <v>75</v>
      </c>
      <c r="G6509" s="19">
        <v>175</v>
      </c>
      <c r="H6509" s="19">
        <v>3</v>
      </c>
      <c r="I6509" s="79">
        <v>0.93</v>
      </c>
      <c r="J6509" s="79">
        <v>2.8</v>
      </c>
      <c r="K6509" s="19" t="s">
        <v>8727</v>
      </c>
      <c r="L6509" s="19" t="s">
        <v>8728</v>
      </c>
      <c r="Q6509" s="20">
        <v>60</v>
      </c>
      <c r="R6509" s="65" t="s">
        <v>8624</v>
      </c>
      <c r="T6509" s="19" t="s">
        <v>4950</v>
      </c>
      <c r="V6509" s="19" t="s">
        <v>119</v>
      </c>
      <c r="W6509" s="19" t="s">
        <v>129</v>
      </c>
      <c r="Z6509" s="44" t="s">
        <v>8625</v>
      </c>
      <c r="AA6509" s="44" t="s">
        <v>8729</v>
      </c>
    </row>
    <row r="6510" spans="1:27" hidden="1" x14ac:dyDescent="0.25">
      <c r="A6510" s="26">
        <v>100</v>
      </c>
      <c r="B6510" s="19" t="s">
        <v>8747</v>
      </c>
      <c r="C6510" s="44" t="s">
        <v>114</v>
      </c>
      <c r="D6510" s="19" t="s">
        <v>7612</v>
      </c>
      <c r="E6510" s="19">
        <v>14</v>
      </c>
      <c r="F6510" s="19">
        <v>460</v>
      </c>
      <c r="G6510" s="19">
        <v>1173</v>
      </c>
      <c r="H6510" s="19">
        <v>1</v>
      </c>
      <c r="I6510" s="79">
        <v>59.17</v>
      </c>
      <c r="J6510" s="79">
        <v>59.17</v>
      </c>
      <c r="K6510" s="19" t="s">
        <v>8727</v>
      </c>
      <c r="L6510" s="19" t="s">
        <v>8728</v>
      </c>
      <c r="Q6510" s="20">
        <v>60</v>
      </c>
      <c r="R6510" s="65" t="s">
        <v>8624</v>
      </c>
      <c r="T6510" s="19" t="s">
        <v>4950</v>
      </c>
      <c r="V6510" s="19" t="s">
        <v>119</v>
      </c>
      <c r="Y6510" s="19" t="s">
        <v>129</v>
      </c>
      <c r="Z6510" s="44" t="s">
        <v>8625</v>
      </c>
      <c r="AA6510" s="44" t="s">
        <v>8729</v>
      </c>
    </row>
    <row r="6511" spans="1:27" hidden="1" x14ac:dyDescent="0.25">
      <c r="A6511" s="26">
        <v>101</v>
      </c>
      <c r="B6511" s="19" t="s">
        <v>8748</v>
      </c>
      <c r="C6511" s="44" t="s">
        <v>114</v>
      </c>
      <c r="D6511" s="19" t="s">
        <v>5261</v>
      </c>
      <c r="E6511" s="19">
        <v>14</v>
      </c>
      <c r="F6511" s="19">
        <v>90</v>
      </c>
      <c r="G6511" s="19">
        <v>150</v>
      </c>
      <c r="H6511" s="19">
        <v>4</v>
      </c>
      <c r="I6511" s="79">
        <v>0.96</v>
      </c>
      <c r="J6511" s="79">
        <v>3.85</v>
      </c>
      <c r="K6511" s="19" t="s">
        <v>8727</v>
      </c>
      <c r="L6511" s="19" t="s">
        <v>8728</v>
      </c>
      <c r="Q6511" s="20">
        <v>60</v>
      </c>
      <c r="R6511" s="65" t="s">
        <v>8624</v>
      </c>
      <c r="T6511" s="19" t="s">
        <v>4950</v>
      </c>
      <c r="V6511" s="19" t="s">
        <v>119</v>
      </c>
      <c r="W6511" s="19" t="s">
        <v>129</v>
      </c>
      <c r="Z6511" s="44" t="s">
        <v>8625</v>
      </c>
      <c r="AA6511" s="44" t="s">
        <v>8729</v>
      </c>
    </row>
    <row r="6512" spans="1:27" hidden="1" x14ac:dyDescent="0.25">
      <c r="A6512" s="26">
        <v>102</v>
      </c>
      <c r="B6512" s="19" t="s">
        <v>8749</v>
      </c>
      <c r="C6512" s="44" t="s">
        <v>114</v>
      </c>
      <c r="D6512" s="19" t="s">
        <v>7254</v>
      </c>
      <c r="E6512" s="19">
        <v>14</v>
      </c>
      <c r="F6512" s="19">
        <v>326</v>
      </c>
      <c r="G6512" s="19">
        <v>525</v>
      </c>
      <c r="H6512" s="19">
        <v>1</v>
      </c>
      <c r="I6512" s="79">
        <v>11.76</v>
      </c>
      <c r="J6512" s="79">
        <v>11.76</v>
      </c>
      <c r="K6512" s="19" t="s">
        <v>8727</v>
      </c>
      <c r="L6512" s="19" t="s">
        <v>8728</v>
      </c>
      <c r="Q6512" s="20">
        <v>60</v>
      </c>
      <c r="R6512" s="65" t="s">
        <v>8624</v>
      </c>
      <c r="T6512" s="19" t="s">
        <v>4950</v>
      </c>
      <c r="V6512" s="19" t="s">
        <v>119</v>
      </c>
      <c r="W6512" s="19" t="s">
        <v>129</v>
      </c>
      <c r="Z6512" s="44" t="s">
        <v>8625</v>
      </c>
      <c r="AA6512" s="44" t="s">
        <v>8729</v>
      </c>
    </row>
    <row r="6513" spans="1:27" hidden="1" x14ac:dyDescent="0.25">
      <c r="A6513" s="26">
        <v>103</v>
      </c>
      <c r="B6513" s="19" t="s">
        <v>8750</v>
      </c>
      <c r="C6513" s="44" t="s">
        <v>114</v>
      </c>
      <c r="D6513" s="19" t="s">
        <v>6054</v>
      </c>
      <c r="E6513" s="19">
        <v>14</v>
      </c>
      <c r="F6513" s="19">
        <v>150</v>
      </c>
      <c r="G6513" s="19">
        <v>233</v>
      </c>
      <c r="H6513" s="19">
        <v>3</v>
      </c>
      <c r="I6513" s="79">
        <v>3.16</v>
      </c>
      <c r="J6513" s="79">
        <v>9.4700000000000006</v>
      </c>
      <c r="K6513" s="19" t="s">
        <v>8727</v>
      </c>
      <c r="L6513" s="19" t="s">
        <v>8728</v>
      </c>
      <c r="Q6513" s="20">
        <v>60</v>
      </c>
      <c r="R6513" s="65" t="s">
        <v>8624</v>
      </c>
      <c r="T6513" s="19" t="s">
        <v>4950</v>
      </c>
      <c r="V6513" s="19" t="s">
        <v>119</v>
      </c>
      <c r="W6513" s="19" t="s">
        <v>129</v>
      </c>
      <c r="Z6513" s="44" t="s">
        <v>8625</v>
      </c>
      <c r="AA6513" s="44" t="s">
        <v>8729</v>
      </c>
    </row>
    <row r="6514" spans="1:27" hidden="1" x14ac:dyDescent="0.25">
      <c r="A6514" s="26">
        <v>104</v>
      </c>
      <c r="B6514" s="19" t="s">
        <v>8751</v>
      </c>
      <c r="C6514" s="44" t="s">
        <v>114</v>
      </c>
      <c r="D6514" s="19" t="s">
        <v>6056</v>
      </c>
      <c r="E6514" s="19">
        <v>14</v>
      </c>
      <c r="F6514" s="19">
        <v>75</v>
      </c>
      <c r="G6514" s="19">
        <v>175</v>
      </c>
      <c r="H6514" s="19">
        <v>2</v>
      </c>
      <c r="I6514" s="79">
        <v>0.94</v>
      </c>
      <c r="J6514" s="79">
        <v>1.87</v>
      </c>
      <c r="K6514" s="19" t="s">
        <v>8727</v>
      </c>
      <c r="L6514" s="19" t="s">
        <v>8728</v>
      </c>
      <c r="Q6514" s="20">
        <v>60</v>
      </c>
      <c r="R6514" s="65" t="s">
        <v>8624</v>
      </c>
      <c r="T6514" s="19" t="s">
        <v>4950</v>
      </c>
      <c r="V6514" s="19" t="s">
        <v>119</v>
      </c>
      <c r="W6514" s="19" t="s">
        <v>129</v>
      </c>
      <c r="Z6514" s="44" t="s">
        <v>8625</v>
      </c>
      <c r="AA6514" s="44" t="s">
        <v>8729</v>
      </c>
    </row>
    <row r="6515" spans="1:27" hidden="1" x14ac:dyDescent="0.25">
      <c r="A6515" s="26">
        <v>105</v>
      </c>
      <c r="B6515" s="19" t="s">
        <v>8752</v>
      </c>
      <c r="C6515" s="44" t="s">
        <v>114</v>
      </c>
      <c r="D6515" s="19" t="s">
        <v>7257</v>
      </c>
      <c r="E6515" s="19">
        <v>14</v>
      </c>
      <c r="F6515" s="19">
        <v>460</v>
      </c>
      <c r="G6515" s="19">
        <v>1181</v>
      </c>
      <c r="H6515" s="19">
        <v>1</v>
      </c>
      <c r="I6515" s="79">
        <v>59.68</v>
      </c>
      <c r="J6515" s="79">
        <v>59.68</v>
      </c>
      <c r="K6515" s="19" t="s">
        <v>8727</v>
      </c>
      <c r="L6515" s="19" t="s">
        <v>8728</v>
      </c>
      <c r="Q6515" s="20">
        <v>60</v>
      </c>
      <c r="R6515" s="65" t="s">
        <v>8624</v>
      </c>
      <c r="T6515" s="19" t="s">
        <v>4950</v>
      </c>
      <c r="V6515" s="19" t="s">
        <v>119</v>
      </c>
      <c r="Y6515" s="19" t="s">
        <v>129</v>
      </c>
      <c r="Z6515" s="44" t="s">
        <v>8625</v>
      </c>
      <c r="AA6515" s="44" t="s">
        <v>8729</v>
      </c>
    </row>
    <row r="6516" spans="1:27" hidden="1" x14ac:dyDescent="0.25">
      <c r="A6516" s="26">
        <v>106</v>
      </c>
      <c r="B6516" s="19" t="s">
        <v>8753</v>
      </c>
      <c r="C6516" s="44" t="s">
        <v>114</v>
      </c>
      <c r="D6516" s="19" t="s">
        <v>7248</v>
      </c>
      <c r="E6516" s="19">
        <v>14</v>
      </c>
      <c r="F6516" s="19">
        <v>460</v>
      </c>
      <c r="G6516" s="19">
        <v>673</v>
      </c>
      <c r="H6516" s="19">
        <v>1</v>
      </c>
      <c r="I6516" s="79">
        <v>33.97</v>
      </c>
      <c r="J6516" s="79">
        <v>33.97</v>
      </c>
      <c r="K6516" s="19" t="s">
        <v>8727</v>
      </c>
      <c r="L6516" s="19" t="s">
        <v>8728</v>
      </c>
      <c r="Q6516" s="20">
        <v>60</v>
      </c>
      <c r="R6516" s="65" t="s">
        <v>8624</v>
      </c>
      <c r="T6516" s="19" t="s">
        <v>4950</v>
      </c>
      <c r="V6516" s="19" t="s">
        <v>119</v>
      </c>
      <c r="Y6516" s="19" t="s">
        <v>129</v>
      </c>
      <c r="Z6516" s="44" t="s">
        <v>8625</v>
      </c>
      <c r="AA6516" s="44" t="s">
        <v>8729</v>
      </c>
    </row>
    <row r="6517" spans="1:27" hidden="1" x14ac:dyDescent="0.25">
      <c r="A6517" s="26">
        <v>107</v>
      </c>
      <c r="B6517" s="19" t="s">
        <v>8754</v>
      </c>
      <c r="C6517" s="44" t="s">
        <v>114</v>
      </c>
      <c r="D6517" s="19" t="s">
        <v>7259</v>
      </c>
      <c r="E6517" s="19">
        <v>14</v>
      </c>
      <c r="F6517" s="19">
        <v>460</v>
      </c>
      <c r="G6517" s="19">
        <v>1115</v>
      </c>
      <c r="H6517" s="19">
        <v>1</v>
      </c>
      <c r="I6517" s="79">
        <v>42.49</v>
      </c>
      <c r="J6517" s="79">
        <v>42.49</v>
      </c>
      <c r="K6517" s="19" t="s">
        <v>8727</v>
      </c>
      <c r="L6517" s="19" t="s">
        <v>8728</v>
      </c>
      <c r="P6517" s="19" t="s">
        <v>129</v>
      </c>
      <c r="Q6517" s="20">
        <v>60</v>
      </c>
      <c r="R6517" s="65" t="s">
        <v>8624</v>
      </c>
      <c r="T6517" s="19" t="s">
        <v>4950</v>
      </c>
      <c r="V6517" s="19" t="s">
        <v>119</v>
      </c>
      <c r="Y6517" s="19" t="s">
        <v>129</v>
      </c>
      <c r="Z6517" s="44" t="s">
        <v>8625</v>
      </c>
      <c r="AA6517" s="44" t="s">
        <v>8729</v>
      </c>
    </row>
    <row r="6518" spans="1:27" hidden="1" x14ac:dyDescent="0.25">
      <c r="A6518" s="26">
        <v>108</v>
      </c>
      <c r="B6518" s="19" t="s">
        <v>8755</v>
      </c>
      <c r="C6518" s="44" t="s">
        <v>114</v>
      </c>
      <c r="D6518" s="19" t="s">
        <v>7261</v>
      </c>
      <c r="E6518" s="19">
        <v>14</v>
      </c>
      <c r="F6518" s="19">
        <v>460</v>
      </c>
      <c r="G6518" s="19">
        <v>1097</v>
      </c>
      <c r="H6518" s="19">
        <v>1</v>
      </c>
      <c r="I6518" s="79">
        <v>41.99</v>
      </c>
      <c r="J6518" s="79">
        <v>41.99</v>
      </c>
      <c r="K6518" s="19" t="s">
        <v>8727</v>
      </c>
      <c r="L6518" s="19" t="s">
        <v>8728</v>
      </c>
      <c r="P6518" s="19" t="s">
        <v>129</v>
      </c>
      <c r="Q6518" s="20">
        <v>60</v>
      </c>
      <c r="R6518" s="65" t="s">
        <v>8624</v>
      </c>
      <c r="T6518" s="19" t="s">
        <v>4950</v>
      </c>
      <c r="V6518" s="19" t="s">
        <v>119</v>
      </c>
      <c r="Y6518" s="19" t="s">
        <v>129</v>
      </c>
      <c r="Z6518" s="44" t="s">
        <v>8625</v>
      </c>
      <c r="AA6518" s="44" t="s">
        <v>8729</v>
      </c>
    </row>
    <row r="6519" spans="1:27" hidden="1" x14ac:dyDescent="0.25">
      <c r="A6519" s="26">
        <v>109</v>
      </c>
      <c r="B6519" s="19" t="s">
        <v>8756</v>
      </c>
      <c r="C6519" s="44" t="s">
        <v>114</v>
      </c>
      <c r="D6519" s="19" t="s">
        <v>6918</v>
      </c>
      <c r="E6519" s="19">
        <v>14</v>
      </c>
      <c r="F6519" s="19">
        <v>180</v>
      </c>
      <c r="G6519" s="19">
        <v>220</v>
      </c>
      <c r="H6519" s="19">
        <v>4</v>
      </c>
      <c r="I6519" s="79">
        <v>4.18</v>
      </c>
      <c r="J6519" s="79">
        <v>16.739999999999998</v>
      </c>
      <c r="K6519" s="19" t="s">
        <v>8727</v>
      </c>
      <c r="L6519" s="19" t="s">
        <v>8728</v>
      </c>
      <c r="N6519" s="19" t="s">
        <v>128</v>
      </c>
      <c r="Q6519" s="20">
        <v>60</v>
      </c>
      <c r="R6519" s="65" t="s">
        <v>8624</v>
      </c>
      <c r="T6519" s="19" t="s">
        <v>4950</v>
      </c>
      <c r="V6519" s="19" t="s">
        <v>119</v>
      </c>
      <c r="X6519" s="19" t="s">
        <v>129</v>
      </c>
      <c r="Z6519" s="44" t="s">
        <v>8625</v>
      </c>
      <c r="AA6519" s="44" t="s">
        <v>8729</v>
      </c>
    </row>
    <row r="6520" spans="1:27" hidden="1" x14ac:dyDescent="0.25">
      <c r="A6520" s="26">
        <v>110</v>
      </c>
      <c r="B6520" s="19" t="s">
        <v>8757</v>
      </c>
      <c r="C6520" s="44" t="s">
        <v>114</v>
      </c>
      <c r="D6520" s="19" t="s">
        <v>7601</v>
      </c>
      <c r="E6520" s="19">
        <v>14</v>
      </c>
      <c r="F6520" s="19">
        <v>170</v>
      </c>
      <c r="G6520" s="19">
        <v>298</v>
      </c>
      <c r="H6520" s="19">
        <v>1</v>
      </c>
      <c r="I6520" s="79">
        <v>4.46</v>
      </c>
      <c r="J6520" s="79">
        <v>4.46</v>
      </c>
      <c r="K6520" s="19" t="s">
        <v>8727</v>
      </c>
      <c r="L6520" s="19" t="s">
        <v>8728</v>
      </c>
      <c r="N6520" s="19" t="s">
        <v>128</v>
      </c>
      <c r="Q6520" s="20">
        <v>60</v>
      </c>
      <c r="R6520" s="65" t="s">
        <v>8624</v>
      </c>
      <c r="T6520" s="19" t="s">
        <v>4950</v>
      </c>
      <c r="V6520" s="19" t="s">
        <v>119</v>
      </c>
      <c r="X6520" s="19" t="s">
        <v>129</v>
      </c>
      <c r="Z6520" s="44" t="s">
        <v>8625</v>
      </c>
      <c r="AA6520" s="44" t="s">
        <v>8729</v>
      </c>
    </row>
    <row r="6521" spans="1:27" hidden="1" x14ac:dyDescent="0.25">
      <c r="A6521" s="26">
        <v>111</v>
      </c>
      <c r="B6521" s="19" t="s">
        <v>8758</v>
      </c>
      <c r="C6521" s="44" t="s">
        <v>114</v>
      </c>
      <c r="D6521" s="19" t="s">
        <v>7554</v>
      </c>
      <c r="E6521" s="19">
        <v>14</v>
      </c>
      <c r="F6521" s="19">
        <v>170</v>
      </c>
      <c r="G6521" s="19">
        <v>299</v>
      </c>
      <c r="H6521" s="19">
        <v>1</v>
      </c>
      <c r="I6521" s="79">
        <v>4.46</v>
      </c>
      <c r="J6521" s="79">
        <v>4.46</v>
      </c>
      <c r="K6521" s="19" t="s">
        <v>8727</v>
      </c>
      <c r="L6521" s="19" t="s">
        <v>8728</v>
      </c>
      <c r="N6521" s="19" t="s">
        <v>128</v>
      </c>
      <c r="Q6521" s="20">
        <v>60</v>
      </c>
      <c r="R6521" s="65" t="s">
        <v>8624</v>
      </c>
      <c r="T6521" s="19" t="s">
        <v>4950</v>
      </c>
      <c r="V6521" s="19" t="s">
        <v>119</v>
      </c>
      <c r="X6521" s="19" t="s">
        <v>129</v>
      </c>
      <c r="Z6521" s="44" t="s">
        <v>8625</v>
      </c>
      <c r="AA6521" s="44" t="s">
        <v>8729</v>
      </c>
    </row>
    <row r="6522" spans="1:27" hidden="1" x14ac:dyDescent="0.25">
      <c r="A6522" s="26">
        <v>112</v>
      </c>
      <c r="B6522" s="19" t="s">
        <v>8759</v>
      </c>
      <c r="C6522" s="44" t="s">
        <v>114</v>
      </c>
      <c r="D6522" s="19" t="s">
        <v>6927</v>
      </c>
      <c r="E6522" s="19">
        <v>14</v>
      </c>
      <c r="F6522" s="19">
        <v>195</v>
      </c>
      <c r="G6522" s="19">
        <v>204</v>
      </c>
      <c r="H6522" s="19">
        <v>1</v>
      </c>
      <c r="I6522" s="79">
        <v>2.4300000000000002</v>
      </c>
      <c r="J6522" s="79">
        <v>2.4300000000000002</v>
      </c>
      <c r="K6522" s="19" t="s">
        <v>8727</v>
      </c>
      <c r="L6522" s="19" t="s">
        <v>8728</v>
      </c>
      <c r="Q6522" s="20">
        <v>60</v>
      </c>
      <c r="R6522" s="65" t="s">
        <v>8624</v>
      </c>
      <c r="T6522" s="19" t="s">
        <v>4950</v>
      </c>
      <c r="V6522" s="19" t="s">
        <v>119</v>
      </c>
      <c r="W6522" s="19" t="s">
        <v>129</v>
      </c>
      <c r="Z6522" s="44" t="s">
        <v>8625</v>
      </c>
      <c r="AA6522" s="44" t="s">
        <v>8729</v>
      </c>
    </row>
    <row r="6523" spans="1:27" hidden="1" x14ac:dyDescent="0.25">
      <c r="A6523" s="26">
        <v>113</v>
      </c>
      <c r="B6523" s="19" t="s">
        <v>8760</v>
      </c>
      <c r="C6523" s="44" t="s">
        <v>114</v>
      </c>
      <c r="D6523" s="19" t="s">
        <v>5261</v>
      </c>
      <c r="E6523" s="19">
        <v>14</v>
      </c>
      <c r="F6523" s="19">
        <v>90</v>
      </c>
      <c r="G6523" s="19">
        <v>150</v>
      </c>
      <c r="H6523" s="19">
        <v>4</v>
      </c>
      <c r="I6523" s="79">
        <v>0.96</v>
      </c>
      <c r="J6523" s="79">
        <v>3.85</v>
      </c>
      <c r="K6523" s="19" t="s">
        <v>8727</v>
      </c>
      <c r="L6523" s="19" t="s">
        <v>8728</v>
      </c>
      <c r="Q6523" s="20">
        <v>60</v>
      </c>
      <c r="R6523" s="65" t="s">
        <v>8624</v>
      </c>
      <c r="T6523" s="19" t="s">
        <v>4950</v>
      </c>
      <c r="V6523" s="19" t="s">
        <v>119</v>
      </c>
      <c r="W6523" s="19" t="s">
        <v>129</v>
      </c>
      <c r="Z6523" s="44" t="s">
        <v>8625</v>
      </c>
      <c r="AA6523" s="44" t="s">
        <v>8729</v>
      </c>
    </row>
    <row r="6524" spans="1:27" hidden="1" x14ac:dyDescent="0.25">
      <c r="A6524" s="26">
        <v>114</v>
      </c>
      <c r="B6524" s="19" t="s">
        <v>8761</v>
      </c>
      <c r="C6524" s="44" t="s">
        <v>114</v>
      </c>
      <c r="D6524" s="19" t="s">
        <v>6056</v>
      </c>
      <c r="E6524" s="19">
        <v>14</v>
      </c>
      <c r="F6524" s="19">
        <v>75</v>
      </c>
      <c r="G6524" s="19">
        <v>175</v>
      </c>
      <c r="H6524" s="19">
        <v>2</v>
      </c>
      <c r="I6524" s="79">
        <v>0.94</v>
      </c>
      <c r="J6524" s="79">
        <v>1.87</v>
      </c>
      <c r="K6524" s="19" t="s">
        <v>8727</v>
      </c>
      <c r="L6524" s="19" t="s">
        <v>8728</v>
      </c>
      <c r="Q6524" s="20">
        <v>60</v>
      </c>
      <c r="R6524" s="65" t="s">
        <v>8624</v>
      </c>
      <c r="T6524" s="19" t="s">
        <v>4950</v>
      </c>
      <c r="V6524" s="19" t="s">
        <v>119</v>
      </c>
      <c r="W6524" s="19" t="s">
        <v>129</v>
      </c>
      <c r="Z6524" s="44" t="s">
        <v>8625</v>
      </c>
      <c r="AA6524" s="44" t="s">
        <v>8729</v>
      </c>
    </row>
    <row r="6525" spans="1:27" hidden="1" x14ac:dyDescent="0.25">
      <c r="A6525" s="26">
        <v>115</v>
      </c>
      <c r="B6525" s="19" t="s">
        <v>8762</v>
      </c>
      <c r="C6525" s="44" t="s">
        <v>114</v>
      </c>
      <c r="D6525" s="19" t="s">
        <v>6933</v>
      </c>
      <c r="E6525" s="19">
        <v>14</v>
      </c>
      <c r="F6525" s="19">
        <v>460</v>
      </c>
      <c r="G6525" s="19">
        <v>560</v>
      </c>
      <c r="H6525" s="19">
        <v>1</v>
      </c>
      <c r="I6525" s="79">
        <v>28.31</v>
      </c>
      <c r="J6525" s="79">
        <v>28.31</v>
      </c>
      <c r="K6525" s="19" t="s">
        <v>8727</v>
      </c>
      <c r="L6525" s="19" t="s">
        <v>8728</v>
      </c>
      <c r="Q6525" s="20">
        <v>60</v>
      </c>
      <c r="R6525" s="65" t="s">
        <v>8624</v>
      </c>
      <c r="T6525" s="19" t="s">
        <v>4950</v>
      </c>
      <c r="V6525" s="19" t="s">
        <v>119</v>
      </c>
      <c r="Y6525" s="19" t="s">
        <v>129</v>
      </c>
      <c r="Z6525" s="44" t="s">
        <v>8625</v>
      </c>
      <c r="AA6525" s="44" t="s">
        <v>8729</v>
      </c>
    </row>
    <row r="6526" spans="1:27" hidden="1" x14ac:dyDescent="0.25">
      <c r="A6526" s="26">
        <v>116</v>
      </c>
      <c r="B6526" s="19" t="s">
        <v>8763</v>
      </c>
      <c r="C6526" s="44" t="s">
        <v>114</v>
      </c>
      <c r="D6526" s="19" t="s">
        <v>6937</v>
      </c>
      <c r="E6526" s="19">
        <v>14</v>
      </c>
      <c r="F6526" s="19">
        <v>460</v>
      </c>
      <c r="G6526" s="19">
        <v>709</v>
      </c>
      <c r="H6526" s="19">
        <v>1</v>
      </c>
      <c r="I6526" s="79">
        <v>35.840000000000003</v>
      </c>
      <c r="J6526" s="79">
        <v>35.840000000000003</v>
      </c>
      <c r="K6526" s="19" t="s">
        <v>8727</v>
      </c>
      <c r="L6526" s="19" t="s">
        <v>8728</v>
      </c>
      <c r="Q6526" s="20">
        <v>60</v>
      </c>
      <c r="R6526" s="65" t="s">
        <v>8624</v>
      </c>
      <c r="T6526" s="19" t="s">
        <v>4950</v>
      </c>
      <c r="V6526" s="19" t="s">
        <v>119</v>
      </c>
      <c r="Y6526" s="19" t="s">
        <v>129</v>
      </c>
      <c r="Z6526" s="44" t="s">
        <v>8625</v>
      </c>
      <c r="AA6526" s="44" t="s">
        <v>8729</v>
      </c>
    </row>
    <row r="6527" spans="1:27" hidden="1" x14ac:dyDescent="0.25">
      <c r="A6527" s="26">
        <v>117</v>
      </c>
      <c r="B6527" s="19" t="s">
        <v>8764</v>
      </c>
      <c r="C6527" s="44" t="s">
        <v>114</v>
      </c>
      <c r="D6527" s="19" t="s">
        <v>7246</v>
      </c>
      <c r="E6527" s="19">
        <v>14</v>
      </c>
      <c r="F6527" s="19">
        <v>700</v>
      </c>
      <c r="G6527" s="19">
        <v>1745</v>
      </c>
      <c r="H6527" s="19">
        <v>1</v>
      </c>
      <c r="I6527" s="79">
        <v>133.05000000000001</v>
      </c>
      <c r="J6527" s="79">
        <v>133.05000000000001</v>
      </c>
      <c r="K6527" s="19" t="s">
        <v>4879</v>
      </c>
      <c r="L6527" s="19" t="s">
        <v>8765</v>
      </c>
      <c r="N6527" s="19" t="s">
        <v>128</v>
      </c>
      <c r="Q6527" s="20">
        <v>60</v>
      </c>
      <c r="R6527" s="65" t="s">
        <v>8624</v>
      </c>
      <c r="T6527" s="19" t="s">
        <v>4950</v>
      </c>
      <c r="V6527" s="19" t="s">
        <v>119</v>
      </c>
      <c r="Y6527" s="19" t="s">
        <v>129</v>
      </c>
      <c r="Z6527" s="44" t="s">
        <v>8625</v>
      </c>
      <c r="AA6527" s="44" t="s">
        <v>121</v>
      </c>
    </row>
    <row r="6528" spans="1:27" hidden="1" x14ac:dyDescent="0.25">
      <c r="A6528" s="26">
        <v>118</v>
      </c>
      <c r="B6528" s="19" t="s">
        <v>8766</v>
      </c>
      <c r="C6528" s="44" t="s">
        <v>114</v>
      </c>
      <c r="D6528" s="19" t="s">
        <v>6927</v>
      </c>
      <c r="E6528" s="19">
        <v>14</v>
      </c>
      <c r="F6528" s="19">
        <v>195</v>
      </c>
      <c r="G6528" s="19">
        <v>204</v>
      </c>
      <c r="H6528" s="19">
        <v>1</v>
      </c>
      <c r="I6528" s="79">
        <v>2.4300000000000002</v>
      </c>
      <c r="J6528" s="79">
        <v>2.4300000000000002</v>
      </c>
      <c r="K6528" s="19" t="s">
        <v>8767</v>
      </c>
      <c r="L6528" s="19" t="s">
        <v>8768</v>
      </c>
      <c r="Q6528" s="20">
        <v>60</v>
      </c>
      <c r="R6528" s="65" t="s">
        <v>8624</v>
      </c>
      <c r="T6528" s="19" t="s">
        <v>4950</v>
      </c>
      <c r="V6528" s="19" t="s">
        <v>119</v>
      </c>
      <c r="W6528" s="19" t="s">
        <v>129</v>
      </c>
      <c r="Z6528" s="44" t="s">
        <v>8625</v>
      </c>
      <c r="AA6528" s="44" t="s">
        <v>8769</v>
      </c>
    </row>
    <row r="6529" spans="1:27" hidden="1" x14ac:dyDescent="0.25">
      <c r="A6529" s="26">
        <v>119</v>
      </c>
      <c r="B6529" s="19" t="s">
        <v>8733</v>
      </c>
      <c r="C6529" s="44" t="s">
        <v>114</v>
      </c>
      <c r="D6529" s="19" t="s">
        <v>5261</v>
      </c>
      <c r="E6529" s="19">
        <v>14</v>
      </c>
      <c r="F6529" s="19">
        <v>90</v>
      </c>
      <c r="G6529" s="19">
        <v>150</v>
      </c>
      <c r="H6529" s="19">
        <v>4</v>
      </c>
      <c r="I6529" s="79">
        <v>0.96</v>
      </c>
      <c r="J6529" s="79">
        <v>3.85</v>
      </c>
      <c r="K6529" s="19" t="s">
        <v>8767</v>
      </c>
      <c r="L6529" s="19" t="s">
        <v>8768</v>
      </c>
      <c r="Q6529" s="20">
        <v>60</v>
      </c>
      <c r="R6529" s="65" t="s">
        <v>8624</v>
      </c>
      <c r="T6529" s="19" t="s">
        <v>4950</v>
      </c>
      <c r="V6529" s="19" t="s">
        <v>119</v>
      </c>
      <c r="W6529" s="19" t="s">
        <v>129</v>
      </c>
      <c r="Z6529" s="44" t="s">
        <v>8625</v>
      </c>
      <c r="AA6529" s="44" t="s">
        <v>8769</v>
      </c>
    </row>
    <row r="6530" spans="1:27" hidden="1" x14ac:dyDescent="0.25">
      <c r="A6530" s="26">
        <v>120</v>
      </c>
      <c r="B6530" s="19" t="s">
        <v>8770</v>
      </c>
      <c r="C6530" s="44" t="s">
        <v>114</v>
      </c>
      <c r="D6530" s="19" t="s">
        <v>7603</v>
      </c>
      <c r="E6530" s="19">
        <v>14</v>
      </c>
      <c r="F6530" s="19">
        <v>269</v>
      </c>
      <c r="G6530" s="19">
        <v>295</v>
      </c>
      <c r="H6530" s="19">
        <v>1</v>
      </c>
      <c r="I6530" s="79">
        <v>4.71</v>
      </c>
      <c r="J6530" s="79">
        <v>4.71</v>
      </c>
      <c r="K6530" s="19" t="s">
        <v>8767</v>
      </c>
      <c r="L6530" s="19" t="s">
        <v>8768</v>
      </c>
      <c r="Q6530" s="20">
        <v>60</v>
      </c>
      <c r="R6530" s="65" t="s">
        <v>8624</v>
      </c>
      <c r="T6530" s="19" t="s">
        <v>4950</v>
      </c>
      <c r="V6530" s="19" t="s">
        <v>119</v>
      </c>
      <c r="W6530" s="19" t="s">
        <v>129</v>
      </c>
      <c r="Z6530" s="44" t="s">
        <v>8625</v>
      </c>
      <c r="AA6530" s="44" t="s">
        <v>8769</v>
      </c>
    </row>
    <row r="6531" spans="1:27" hidden="1" x14ac:dyDescent="0.25">
      <c r="A6531" s="26">
        <v>121</v>
      </c>
      <c r="B6531" s="19" t="s">
        <v>8771</v>
      </c>
      <c r="C6531" s="44" t="s">
        <v>114</v>
      </c>
      <c r="D6531" s="19" t="s">
        <v>7605</v>
      </c>
      <c r="E6531" s="19">
        <v>14</v>
      </c>
      <c r="F6531" s="19">
        <v>200</v>
      </c>
      <c r="G6531" s="19">
        <v>492</v>
      </c>
      <c r="H6531" s="19">
        <v>1</v>
      </c>
      <c r="I6531" s="79">
        <v>6.12</v>
      </c>
      <c r="J6531" s="79">
        <v>6.12</v>
      </c>
      <c r="K6531" s="19" t="s">
        <v>8767</v>
      </c>
      <c r="L6531" s="19" t="s">
        <v>8768</v>
      </c>
      <c r="Q6531" s="20">
        <v>60</v>
      </c>
      <c r="R6531" s="65" t="s">
        <v>8624</v>
      </c>
      <c r="T6531" s="19" t="s">
        <v>4950</v>
      </c>
      <c r="V6531" s="19" t="s">
        <v>119</v>
      </c>
      <c r="W6531" s="19" t="s">
        <v>129</v>
      </c>
      <c r="Z6531" s="44" t="s">
        <v>8625</v>
      </c>
      <c r="AA6531" s="44" t="s">
        <v>8769</v>
      </c>
    </row>
    <row r="6532" spans="1:27" hidden="1" x14ac:dyDescent="0.25">
      <c r="A6532" s="26">
        <v>122</v>
      </c>
      <c r="B6532" s="19" t="s">
        <v>8772</v>
      </c>
      <c r="C6532" s="44" t="s">
        <v>114</v>
      </c>
      <c r="D6532" s="19" t="s">
        <v>7563</v>
      </c>
      <c r="E6532" s="19">
        <v>14</v>
      </c>
      <c r="F6532" s="19">
        <v>196</v>
      </c>
      <c r="G6532" s="19">
        <v>336</v>
      </c>
      <c r="H6532" s="19">
        <v>1</v>
      </c>
      <c r="I6532" s="79">
        <v>4.17</v>
      </c>
      <c r="J6532" s="79">
        <v>4.17</v>
      </c>
      <c r="K6532" s="19" t="s">
        <v>8767</v>
      </c>
      <c r="L6532" s="19" t="s">
        <v>8768</v>
      </c>
      <c r="Q6532" s="20">
        <v>60</v>
      </c>
      <c r="R6532" s="65" t="s">
        <v>8624</v>
      </c>
      <c r="T6532" s="19" t="s">
        <v>4950</v>
      </c>
      <c r="V6532" s="19" t="s">
        <v>119</v>
      </c>
      <c r="W6532" s="19" t="s">
        <v>129</v>
      </c>
      <c r="Z6532" s="44" t="s">
        <v>8625</v>
      </c>
      <c r="AA6532" s="44" t="s">
        <v>8769</v>
      </c>
    </row>
    <row r="6533" spans="1:27" hidden="1" x14ac:dyDescent="0.25">
      <c r="A6533" s="26">
        <v>123</v>
      </c>
      <c r="B6533" s="19" t="s">
        <v>8773</v>
      </c>
      <c r="C6533" s="44" t="s">
        <v>114</v>
      </c>
      <c r="D6533" s="19" t="s">
        <v>7607</v>
      </c>
      <c r="E6533" s="19">
        <v>14</v>
      </c>
      <c r="F6533" s="19">
        <v>225</v>
      </c>
      <c r="G6533" s="19">
        <v>310</v>
      </c>
      <c r="H6533" s="19">
        <v>1</v>
      </c>
      <c r="I6533" s="79">
        <v>4.6100000000000003</v>
      </c>
      <c r="J6533" s="79">
        <v>4.6100000000000003</v>
      </c>
      <c r="K6533" s="19" t="s">
        <v>8767</v>
      </c>
      <c r="L6533" s="19" t="s">
        <v>8768</v>
      </c>
      <c r="Q6533" s="20">
        <v>60</v>
      </c>
      <c r="R6533" s="65" t="s">
        <v>8624</v>
      </c>
      <c r="T6533" s="19" t="s">
        <v>4950</v>
      </c>
      <c r="V6533" s="19" t="s">
        <v>119</v>
      </c>
      <c r="W6533" s="19" t="s">
        <v>129</v>
      </c>
      <c r="Z6533" s="44" t="s">
        <v>8625</v>
      </c>
      <c r="AA6533" s="44" t="s">
        <v>8769</v>
      </c>
    </row>
    <row r="6534" spans="1:27" hidden="1" x14ac:dyDescent="0.25">
      <c r="A6534" s="26">
        <v>124</v>
      </c>
      <c r="B6534" s="19" t="s">
        <v>8774</v>
      </c>
      <c r="C6534" s="44" t="s">
        <v>114</v>
      </c>
      <c r="D6534" s="19" t="s">
        <v>7609</v>
      </c>
      <c r="E6534" s="19">
        <v>14</v>
      </c>
      <c r="F6534" s="19">
        <v>233</v>
      </c>
      <c r="G6534" s="19">
        <v>666</v>
      </c>
      <c r="H6534" s="19">
        <v>1</v>
      </c>
      <c r="I6534" s="79">
        <v>11.67</v>
      </c>
      <c r="J6534" s="79">
        <v>11.67</v>
      </c>
      <c r="K6534" s="19" t="s">
        <v>8767</v>
      </c>
      <c r="L6534" s="19" t="s">
        <v>8768</v>
      </c>
      <c r="Q6534" s="20">
        <v>60</v>
      </c>
      <c r="R6534" s="65" t="s">
        <v>8624</v>
      </c>
      <c r="T6534" s="19" t="s">
        <v>4950</v>
      </c>
      <c r="V6534" s="19" t="s">
        <v>119</v>
      </c>
      <c r="W6534" s="19" t="s">
        <v>129</v>
      </c>
      <c r="Z6534" s="44" t="s">
        <v>8625</v>
      </c>
      <c r="AA6534" s="44" t="s">
        <v>8769</v>
      </c>
    </row>
    <row r="6535" spans="1:27" hidden="1" x14ac:dyDescent="0.25">
      <c r="A6535" s="26">
        <v>125</v>
      </c>
      <c r="B6535" s="19" t="s">
        <v>8775</v>
      </c>
      <c r="C6535" s="44" t="s">
        <v>114</v>
      </c>
      <c r="D6535" s="19" t="s">
        <v>7573</v>
      </c>
      <c r="E6535" s="19">
        <v>14</v>
      </c>
      <c r="F6535" s="19">
        <v>231</v>
      </c>
      <c r="G6535" s="19">
        <v>519</v>
      </c>
      <c r="H6535" s="19">
        <v>1</v>
      </c>
      <c r="I6535" s="79">
        <v>8.2799999999999994</v>
      </c>
      <c r="J6535" s="79">
        <v>8.2799999999999994</v>
      </c>
      <c r="K6535" s="19" t="s">
        <v>8767</v>
      </c>
      <c r="L6535" s="19" t="s">
        <v>8768</v>
      </c>
      <c r="Q6535" s="20">
        <v>60</v>
      </c>
      <c r="R6535" s="65" t="s">
        <v>8624</v>
      </c>
      <c r="T6535" s="19" t="s">
        <v>4950</v>
      </c>
      <c r="V6535" s="19" t="s">
        <v>119</v>
      </c>
      <c r="W6535" s="19" t="s">
        <v>129</v>
      </c>
      <c r="Z6535" s="44" t="s">
        <v>8625</v>
      </c>
      <c r="AA6535" s="44" t="s">
        <v>8769</v>
      </c>
    </row>
    <row r="6536" spans="1:27" hidden="1" x14ac:dyDescent="0.25">
      <c r="A6536" s="26">
        <v>126</v>
      </c>
      <c r="B6536" s="19" t="s">
        <v>8776</v>
      </c>
      <c r="C6536" s="44" t="s">
        <v>114</v>
      </c>
      <c r="D6536" s="19" t="s">
        <v>6935</v>
      </c>
      <c r="E6536" s="19">
        <v>14</v>
      </c>
      <c r="F6536" s="19">
        <v>460</v>
      </c>
      <c r="G6536" s="19">
        <v>1202</v>
      </c>
      <c r="H6536" s="19">
        <v>1</v>
      </c>
      <c r="I6536" s="79">
        <v>50</v>
      </c>
      <c r="J6536" s="79">
        <v>50</v>
      </c>
      <c r="K6536" s="19" t="s">
        <v>8767</v>
      </c>
      <c r="L6536" s="19" t="s">
        <v>8768</v>
      </c>
      <c r="P6536" s="19" t="s">
        <v>129</v>
      </c>
      <c r="Q6536" s="20">
        <v>60</v>
      </c>
      <c r="R6536" s="65" t="s">
        <v>8624</v>
      </c>
      <c r="T6536" s="19" t="s">
        <v>4950</v>
      </c>
      <c r="V6536" s="19" t="s">
        <v>119</v>
      </c>
      <c r="Y6536" s="19" t="s">
        <v>129</v>
      </c>
      <c r="Z6536" s="44" t="s">
        <v>8625</v>
      </c>
      <c r="AA6536" s="44" t="s">
        <v>8769</v>
      </c>
    </row>
    <row r="6537" spans="1:27" hidden="1" x14ac:dyDescent="0.25">
      <c r="A6537" s="26">
        <v>127</v>
      </c>
      <c r="B6537" s="19" t="s">
        <v>8777</v>
      </c>
      <c r="C6537" s="44" t="s">
        <v>114</v>
      </c>
      <c r="D6537" s="19" t="s">
        <v>7587</v>
      </c>
      <c r="E6537" s="19">
        <v>14</v>
      </c>
      <c r="F6537" s="19">
        <v>194</v>
      </c>
      <c r="G6537" s="19">
        <v>294</v>
      </c>
      <c r="H6537" s="19">
        <v>1</v>
      </c>
      <c r="I6537" s="79">
        <v>3.75</v>
      </c>
      <c r="J6537" s="79">
        <v>3.75</v>
      </c>
      <c r="K6537" s="19" t="s">
        <v>8767</v>
      </c>
      <c r="L6537" s="19" t="s">
        <v>8768</v>
      </c>
      <c r="Q6537" s="20">
        <v>60</v>
      </c>
      <c r="R6537" s="65" t="s">
        <v>8624</v>
      </c>
      <c r="T6537" s="19" t="s">
        <v>4950</v>
      </c>
      <c r="V6537" s="19" t="s">
        <v>119</v>
      </c>
      <c r="W6537" s="19" t="s">
        <v>129</v>
      </c>
      <c r="Z6537" s="44" t="s">
        <v>8625</v>
      </c>
      <c r="AA6537" s="44" t="s">
        <v>8769</v>
      </c>
    </row>
    <row r="6538" spans="1:27" hidden="1" x14ac:dyDescent="0.25">
      <c r="A6538" s="26">
        <v>128</v>
      </c>
      <c r="B6538" s="19" t="s">
        <v>8746</v>
      </c>
      <c r="C6538" s="44" t="s">
        <v>114</v>
      </c>
      <c r="D6538" s="19" t="s">
        <v>6056</v>
      </c>
      <c r="E6538" s="19">
        <v>14</v>
      </c>
      <c r="F6538" s="19">
        <v>75</v>
      </c>
      <c r="G6538" s="19">
        <v>175</v>
      </c>
      <c r="H6538" s="19">
        <v>1</v>
      </c>
      <c r="I6538" s="79">
        <v>0.93</v>
      </c>
      <c r="J6538" s="79">
        <v>0.93</v>
      </c>
      <c r="K6538" s="19" t="s">
        <v>8767</v>
      </c>
      <c r="L6538" s="19" t="s">
        <v>8768</v>
      </c>
      <c r="Q6538" s="20">
        <v>60</v>
      </c>
      <c r="R6538" s="65" t="s">
        <v>8624</v>
      </c>
      <c r="T6538" s="19" t="s">
        <v>4950</v>
      </c>
      <c r="V6538" s="19" t="s">
        <v>119</v>
      </c>
      <c r="W6538" s="19" t="s">
        <v>129</v>
      </c>
      <c r="Z6538" s="44" t="s">
        <v>8625</v>
      </c>
      <c r="AA6538" s="44" t="s">
        <v>8769</v>
      </c>
    </row>
    <row r="6539" spans="1:27" hidden="1" x14ac:dyDescent="0.25">
      <c r="A6539" s="26">
        <v>129</v>
      </c>
      <c r="B6539" s="19" t="s">
        <v>8778</v>
      </c>
      <c r="C6539" s="44" t="s">
        <v>114</v>
      </c>
      <c r="D6539" s="19" t="s">
        <v>7593</v>
      </c>
      <c r="E6539" s="19">
        <v>14</v>
      </c>
      <c r="F6539" s="19">
        <v>700</v>
      </c>
      <c r="G6539" s="19">
        <v>2002</v>
      </c>
      <c r="H6539" s="19">
        <v>1</v>
      </c>
      <c r="I6539" s="79">
        <v>152.83000000000001</v>
      </c>
      <c r="J6539" s="79">
        <v>152.83000000000001</v>
      </c>
      <c r="K6539" s="19" t="s">
        <v>8767</v>
      </c>
      <c r="L6539" s="19" t="s">
        <v>8768</v>
      </c>
      <c r="N6539" s="19" t="s">
        <v>128</v>
      </c>
      <c r="P6539" s="19" t="s">
        <v>129</v>
      </c>
      <c r="Q6539" s="20">
        <v>60</v>
      </c>
      <c r="R6539" s="65" t="s">
        <v>8624</v>
      </c>
      <c r="T6539" s="19" t="s">
        <v>4950</v>
      </c>
      <c r="V6539" s="19" t="s">
        <v>119</v>
      </c>
      <c r="Y6539" s="19" t="s">
        <v>129</v>
      </c>
      <c r="Z6539" s="44" t="s">
        <v>8625</v>
      </c>
      <c r="AA6539" s="44" t="s">
        <v>8769</v>
      </c>
    </row>
    <row r="6540" spans="1:27" hidden="1" x14ac:dyDescent="0.25">
      <c r="A6540" s="26">
        <v>130</v>
      </c>
      <c r="B6540" s="19" t="s">
        <v>8779</v>
      </c>
      <c r="C6540" s="44" t="s">
        <v>114</v>
      </c>
      <c r="D6540" s="19" t="s">
        <v>7595</v>
      </c>
      <c r="E6540" s="19">
        <v>14</v>
      </c>
      <c r="F6540" s="19">
        <v>460</v>
      </c>
      <c r="G6540" s="19">
        <v>1217</v>
      </c>
      <c r="H6540" s="19">
        <v>1</v>
      </c>
      <c r="I6540" s="79">
        <v>45.44</v>
      </c>
      <c r="J6540" s="79">
        <v>45.44</v>
      </c>
      <c r="K6540" s="19" t="s">
        <v>8767</v>
      </c>
      <c r="L6540" s="19" t="s">
        <v>8768</v>
      </c>
      <c r="P6540" s="19" t="s">
        <v>129</v>
      </c>
      <c r="Q6540" s="20">
        <v>60</v>
      </c>
      <c r="R6540" s="65" t="s">
        <v>8624</v>
      </c>
      <c r="T6540" s="19" t="s">
        <v>4950</v>
      </c>
      <c r="V6540" s="19" t="s">
        <v>119</v>
      </c>
      <c r="Y6540" s="19" t="s">
        <v>129</v>
      </c>
      <c r="Z6540" s="44" t="s">
        <v>8625</v>
      </c>
      <c r="AA6540" s="44" t="s">
        <v>8769</v>
      </c>
    </row>
    <row r="6541" spans="1:27" hidden="1" x14ac:dyDescent="0.25">
      <c r="A6541" s="26">
        <v>131</v>
      </c>
      <c r="B6541" s="19" t="s">
        <v>8780</v>
      </c>
      <c r="C6541" s="44" t="s">
        <v>114</v>
      </c>
      <c r="D6541" s="19" t="s">
        <v>7597</v>
      </c>
      <c r="E6541" s="19">
        <v>14</v>
      </c>
      <c r="F6541" s="19">
        <v>460</v>
      </c>
      <c r="G6541" s="19">
        <v>1190</v>
      </c>
      <c r="H6541" s="19">
        <v>1</v>
      </c>
      <c r="I6541" s="79">
        <v>44.92</v>
      </c>
      <c r="J6541" s="79">
        <v>44.92</v>
      </c>
      <c r="K6541" s="19" t="s">
        <v>8767</v>
      </c>
      <c r="L6541" s="19" t="s">
        <v>8768</v>
      </c>
      <c r="P6541" s="19" t="s">
        <v>129</v>
      </c>
      <c r="Q6541" s="20">
        <v>60</v>
      </c>
      <c r="R6541" s="65" t="s">
        <v>8624</v>
      </c>
      <c r="T6541" s="19" t="s">
        <v>4950</v>
      </c>
      <c r="V6541" s="19" t="s">
        <v>119</v>
      </c>
      <c r="Y6541" s="19" t="s">
        <v>129</v>
      </c>
      <c r="Z6541" s="44" t="s">
        <v>8625</v>
      </c>
      <c r="AA6541" s="44" t="s">
        <v>8769</v>
      </c>
    </row>
    <row r="6542" spans="1:27" hidden="1" x14ac:dyDescent="0.25">
      <c r="A6542" s="26">
        <v>132</v>
      </c>
      <c r="B6542" s="19" t="s">
        <v>8781</v>
      </c>
      <c r="C6542" s="44" t="s">
        <v>114</v>
      </c>
      <c r="D6542" s="19" t="s">
        <v>6935</v>
      </c>
      <c r="E6542" s="19">
        <v>14</v>
      </c>
      <c r="F6542" s="19">
        <v>460</v>
      </c>
      <c r="G6542" s="19">
        <v>1202</v>
      </c>
      <c r="H6542" s="19">
        <v>1</v>
      </c>
      <c r="I6542" s="79">
        <v>50</v>
      </c>
      <c r="J6542" s="79">
        <v>50</v>
      </c>
      <c r="K6542" s="19" t="s">
        <v>8767</v>
      </c>
      <c r="L6542" s="19" t="s">
        <v>8768</v>
      </c>
      <c r="P6542" s="19" t="s">
        <v>129</v>
      </c>
      <c r="Q6542" s="20">
        <v>60</v>
      </c>
      <c r="R6542" s="65" t="s">
        <v>8624</v>
      </c>
      <c r="T6542" s="19" t="s">
        <v>4950</v>
      </c>
      <c r="V6542" s="19" t="s">
        <v>119</v>
      </c>
      <c r="Y6542" s="19" t="s">
        <v>129</v>
      </c>
      <c r="Z6542" s="44" t="s">
        <v>8625</v>
      </c>
      <c r="AA6542" s="44" t="s">
        <v>8769</v>
      </c>
    </row>
    <row r="6543" spans="1:27" hidden="1" x14ac:dyDescent="0.25">
      <c r="A6543" s="26">
        <v>133</v>
      </c>
      <c r="B6543" s="19" t="s">
        <v>8782</v>
      </c>
      <c r="C6543" s="44" t="s">
        <v>114</v>
      </c>
      <c r="D6543" s="19" t="s">
        <v>6054</v>
      </c>
      <c r="E6543" s="19">
        <v>14</v>
      </c>
      <c r="F6543" s="19">
        <v>150</v>
      </c>
      <c r="G6543" s="19">
        <v>233</v>
      </c>
      <c r="H6543" s="19">
        <v>4</v>
      </c>
      <c r="I6543" s="79">
        <v>3.16</v>
      </c>
      <c r="J6543" s="79">
        <v>12.63</v>
      </c>
      <c r="K6543" s="19" t="s">
        <v>8783</v>
      </c>
      <c r="L6543" s="19" t="s">
        <v>8784</v>
      </c>
      <c r="Q6543" s="20">
        <v>60</v>
      </c>
      <c r="R6543" s="65" t="s">
        <v>8624</v>
      </c>
      <c r="T6543" s="19" t="s">
        <v>4950</v>
      </c>
      <c r="V6543" s="19" t="s">
        <v>119</v>
      </c>
      <c r="W6543" s="19" t="s">
        <v>129</v>
      </c>
      <c r="Z6543" s="44" t="s">
        <v>8625</v>
      </c>
      <c r="AA6543" s="44" t="s">
        <v>8785</v>
      </c>
    </row>
    <row r="6544" spans="1:27" hidden="1" x14ac:dyDescent="0.25">
      <c r="A6544" s="26">
        <v>134</v>
      </c>
      <c r="B6544" s="19" t="s">
        <v>8786</v>
      </c>
      <c r="C6544" s="44" t="s">
        <v>114</v>
      </c>
      <c r="D6544" s="19" t="s">
        <v>6918</v>
      </c>
      <c r="E6544" s="19">
        <v>14</v>
      </c>
      <c r="F6544" s="19">
        <v>180</v>
      </c>
      <c r="G6544" s="19">
        <v>220</v>
      </c>
      <c r="H6544" s="19">
        <v>1</v>
      </c>
      <c r="I6544" s="79">
        <v>4.18</v>
      </c>
      <c r="J6544" s="79">
        <v>4.18</v>
      </c>
      <c r="K6544" s="19" t="s">
        <v>8783</v>
      </c>
      <c r="L6544" s="19" t="s">
        <v>8784</v>
      </c>
      <c r="N6544" s="19" t="s">
        <v>128</v>
      </c>
      <c r="Q6544" s="20">
        <v>60</v>
      </c>
      <c r="R6544" s="65" t="s">
        <v>8624</v>
      </c>
      <c r="T6544" s="19" t="s">
        <v>4950</v>
      </c>
      <c r="V6544" s="19" t="s">
        <v>119</v>
      </c>
      <c r="X6544" s="19" t="s">
        <v>129</v>
      </c>
      <c r="Z6544" s="44" t="s">
        <v>8625</v>
      </c>
      <c r="AA6544" s="44" t="s">
        <v>8785</v>
      </c>
    </row>
    <row r="6545" spans="1:27" hidden="1" x14ac:dyDescent="0.25">
      <c r="A6545" s="26">
        <v>135</v>
      </c>
      <c r="B6545" s="19" t="s">
        <v>8787</v>
      </c>
      <c r="C6545" s="44" t="s">
        <v>114</v>
      </c>
      <c r="D6545" s="19" t="s">
        <v>7589</v>
      </c>
      <c r="E6545" s="19">
        <v>14</v>
      </c>
      <c r="F6545" s="19">
        <v>219</v>
      </c>
      <c r="G6545" s="19">
        <v>297</v>
      </c>
      <c r="H6545" s="19">
        <v>1</v>
      </c>
      <c r="I6545" s="79">
        <v>4.09</v>
      </c>
      <c r="J6545" s="79">
        <v>4.09</v>
      </c>
      <c r="K6545" s="19" t="s">
        <v>8783</v>
      </c>
      <c r="L6545" s="19" t="s">
        <v>8784</v>
      </c>
      <c r="Q6545" s="20">
        <v>60</v>
      </c>
      <c r="R6545" s="65" t="s">
        <v>8624</v>
      </c>
      <c r="T6545" s="19" t="s">
        <v>4950</v>
      </c>
      <c r="V6545" s="19" t="s">
        <v>119</v>
      </c>
      <c r="W6545" s="19" t="s">
        <v>129</v>
      </c>
      <c r="Z6545" s="44" t="s">
        <v>8625</v>
      </c>
      <c r="AA6545" s="44" t="s">
        <v>8785</v>
      </c>
    </row>
    <row r="6546" spans="1:27" hidden="1" x14ac:dyDescent="0.25">
      <c r="A6546" s="26">
        <v>136</v>
      </c>
      <c r="B6546" s="19" t="s">
        <v>8788</v>
      </c>
      <c r="C6546" s="44" t="s">
        <v>114</v>
      </c>
      <c r="D6546" s="19" t="s">
        <v>6054</v>
      </c>
      <c r="E6546" s="19">
        <v>14</v>
      </c>
      <c r="F6546" s="19">
        <v>150</v>
      </c>
      <c r="G6546" s="19">
        <v>233</v>
      </c>
      <c r="H6546" s="19">
        <v>4</v>
      </c>
      <c r="I6546" s="79">
        <v>3.16</v>
      </c>
      <c r="J6546" s="79">
        <v>12.63</v>
      </c>
      <c r="K6546" s="19" t="s">
        <v>8783</v>
      </c>
      <c r="L6546" s="19" t="s">
        <v>8784</v>
      </c>
      <c r="Q6546" s="20">
        <v>60</v>
      </c>
      <c r="R6546" s="65" t="s">
        <v>8624</v>
      </c>
      <c r="T6546" s="19" t="s">
        <v>4950</v>
      </c>
      <c r="V6546" s="19" t="s">
        <v>119</v>
      </c>
      <c r="W6546" s="19" t="s">
        <v>129</v>
      </c>
      <c r="Z6546" s="44" t="s">
        <v>8625</v>
      </c>
      <c r="AA6546" s="44" t="s">
        <v>8785</v>
      </c>
    </row>
    <row r="6547" spans="1:27" hidden="1" x14ac:dyDescent="0.25">
      <c r="A6547" s="26">
        <v>137</v>
      </c>
      <c r="B6547" s="19" t="s">
        <v>8789</v>
      </c>
      <c r="C6547" s="44" t="s">
        <v>114</v>
      </c>
      <c r="D6547" s="19" t="s">
        <v>8790</v>
      </c>
      <c r="E6547" s="19">
        <v>14</v>
      </c>
      <c r="F6547" s="19">
        <v>257</v>
      </c>
      <c r="G6547" s="19">
        <v>508</v>
      </c>
      <c r="H6547" s="19">
        <v>1</v>
      </c>
      <c r="I6547" s="79">
        <v>8.6199999999999992</v>
      </c>
      <c r="J6547" s="79">
        <v>8.6199999999999992</v>
      </c>
      <c r="K6547" s="19" t="s">
        <v>8783</v>
      </c>
      <c r="L6547" s="19" t="s">
        <v>8784</v>
      </c>
      <c r="Q6547" s="20">
        <v>60</v>
      </c>
      <c r="R6547" s="65" t="s">
        <v>8624</v>
      </c>
      <c r="T6547" s="19" t="s">
        <v>4950</v>
      </c>
      <c r="V6547" s="19" t="s">
        <v>119</v>
      </c>
      <c r="W6547" s="19" t="s">
        <v>129</v>
      </c>
      <c r="Z6547" s="44" t="s">
        <v>8625</v>
      </c>
      <c r="AA6547" s="44" t="s">
        <v>8785</v>
      </c>
    </row>
    <row r="6548" spans="1:27" hidden="1" x14ac:dyDescent="0.25">
      <c r="A6548" s="26">
        <v>138</v>
      </c>
      <c r="B6548" s="19" t="s">
        <v>8750</v>
      </c>
      <c r="C6548" s="44" t="s">
        <v>114</v>
      </c>
      <c r="D6548" s="19" t="s">
        <v>6054</v>
      </c>
      <c r="E6548" s="19">
        <v>14</v>
      </c>
      <c r="F6548" s="19">
        <v>150</v>
      </c>
      <c r="G6548" s="19">
        <v>233</v>
      </c>
      <c r="H6548" s="19">
        <v>1</v>
      </c>
      <c r="I6548" s="79">
        <v>3.16</v>
      </c>
      <c r="J6548" s="79">
        <v>3.16</v>
      </c>
      <c r="K6548" s="19" t="s">
        <v>8783</v>
      </c>
      <c r="L6548" s="19" t="s">
        <v>8784</v>
      </c>
      <c r="Q6548" s="20">
        <v>60</v>
      </c>
      <c r="R6548" s="65" t="s">
        <v>8624</v>
      </c>
      <c r="T6548" s="19" t="s">
        <v>4950</v>
      </c>
      <c r="V6548" s="19" t="s">
        <v>119</v>
      </c>
      <c r="W6548" s="19" t="s">
        <v>129</v>
      </c>
      <c r="Z6548" s="44" t="s">
        <v>8625</v>
      </c>
      <c r="AA6548" s="44" t="s">
        <v>8785</v>
      </c>
    </row>
    <row r="6549" spans="1:27" hidden="1" x14ac:dyDescent="0.25">
      <c r="A6549" s="26">
        <v>139</v>
      </c>
      <c r="B6549" s="19" t="s">
        <v>8791</v>
      </c>
      <c r="C6549" s="44" t="s">
        <v>114</v>
      </c>
      <c r="D6549" s="19" t="s">
        <v>6054</v>
      </c>
      <c r="E6549" s="19">
        <v>14</v>
      </c>
      <c r="F6549" s="19">
        <v>150</v>
      </c>
      <c r="G6549" s="19">
        <v>233</v>
      </c>
      <c r="H6549" s="19">
        <v>2</v>
      </c>
      <c r="I6549" s="79">
        <v>3.16</v>
      </c>
      <c r="J6549" s="79">
        <v>6.31</v>
      </c>
      <c r="K6549" s="19" t="s">
        <v>8783</v>
      </c>
      <c r="L6549" s="19" t="s">
        <v>8784</v>
      </c>
      <c r="Q6549" s="20">
        <v>60</v>
      </c>
      <c r="R6549" s="65" t="s">
        <v>8624</v>
      </c>
      <c r="T6549" s="19" t="s">
        <v>4950</v>
      </c>
      <c r="V6549" s="19" t="s">
        <v>119</v>
      </c>
      <c r="W6549" s="19" t="s">
        <v>129</v>
      </c>
      <c r="Z6549" s="44" t="s">
        <v>8625</v>
      </c>
      <c r="AA6549" s="44" t="s">
        <v>8785</v>
      </c>
    </row>
    <row r="6550" spans="1:27" hidden="1" x14ac:dyDescent="0.25">
      <c r="A6550" s="26">
        <v>140</v>
      </c>
      <c r="B6550" s="19" t="s">
        <v>8792</v>
      </c>
      <c r="C6550" s="44" t="s">
        <v>114</v>
      </c>
      <c r="D6550" s="19" t="s">
        <v>7614</v>
      </c>
      <c r="E6550" s="19">
        <v>16</v>
      </c>
      <c r="F6550" s="19">
        <v>477</v>
      </c>
      <c r="G6550" s="19">
        <v>538</v>
      </c>
      <c r="H6550" s="19">
        <v>1</v>
      </c>
      <c r="I6550" s="79">
        <v>16.760000000000002</v>
      </c>
      <c r="J6550" s="79">
        <v>16.760000000000002</v>
      </c>
      <c r="K6550" s="19" t="s">
        <v>8793</v>
      </c>
      <c r="L6550" s="19" t="s">
        <v>8794</v>
      </c>
      <c r="Q6550" s="20">
        <v>60</v>
      </c>
      <c r="R6550" s="65" t="s">
        <v>8624</v>
      </c>
      <c r="T6550" s="19" t="s">
        <v>4950</v>
      </c>
      <c r="V6550" s="19" t="s">
        <v>119</v>
      </c>
      <c r="W6550" s="19" t="s">
        <v>129</v>
      </c>
      <c r="Z6550" s="44" t="s">
        <v>8625</v>
      </c>
      <c r="AA6550" s="44" t="s">
        <v>8177</v>
      </c>
    </row>
    <row r="6551" spans="1:27" hidden="1" x14ac:dyDescent="0.25">
      <c r="A6551" s="26">
        <v>141</v>
      </c>
      <c r="B6551" s="19" t="s">
        <v>8795</v>
      </c>
      <c r="C6551" s="44" t="s">
        <v>114</v>
      </c>
      <c r="D6551" s="19" t="s">
        <v>7266</v>
      </c>
      <c r="E6551" s="19">
        <v>16</v>
      </c>
      <c r="F6551" s="19">
        <v>400</v>
      </c>
      <c r="G6551" s="19">
        <v>400</v>
      </c>
      <c r="H6551" s="19">
        <v>3</v>
      </c>
      <c r="I6551" s="79">
        <v>19.52</v>
      </c>
      <c r="J6551" s="79">
        <v>58.57</v>
      </c>
      <c r="K6551" s="19" t="s">
        <v>8793</v>
      </c>
      <c r="L6551" s="19" t="s">
        <v>8794</v>
      </c>
      <c r="N6551" s="19" t="s">
        <v>128</v>
      </c>
      <c r="Q6551" s="20">
        <v>60</v>
      </c>
      <c r="R6551" s="65" t="s">
        <v>8624</v>
      </c>
      <c r="T6551" s="19" t="s">
        <v>4950</v>
      </c>
      <c r="V6551" s="19" t="s">
        <v>119</v>
      </c>
      <c r="X6551" s="19" t="s">
        <v>129</v>
      </c>
      <c r="Z6551" s="44" t="s">
        <v>8625</v>
      </c>
      <c r="AA6551" s="44" t="s">
        <v>8177</v>
      </c>
    </row>
    <row r="6552" spans="1:27" hidden="1" x14ac:dyDescent="0.25">
      <c r="A6552" s="26">
        <v>142</v>
      </c>
      <c r="B6552" s="19" t="s">
        <v>8796</v>
      </c>
      <c r="C6552" s="44" t="s">
        <v>114</v>
      </c>
      <c r="D6552" s="19" t="s">
        <v>7279</v>
      </c>
      <c r="E6552" s="19">
        <v>16</v>
      </c>
      <c r="F6552" s="19">
        <v>380</v>
      </c>
      <c r="G6552" s="19">
        <v>400</v>
      </c>
      <c r="H6552" s="19">
        <v>1</v>
      </c>
      <c r="I6552" s="79">
        <v>18.52</v>
      </c>
      <c r="J6552" s="79">
        <v>18.52</v>
      </c>
      <c r="K6552" s="19" t="s">
        <v>8793</v>
      </c>
      <c r="L6552" s="19" t="s">
        <v>8794</v>
      </c>
      <c r="N6552" s="19" t="s">
        <v>128</v>
      </c>
      <c r="Q6552" s="20">
        <v>60</v>
      </c>
      <c r="R6552" s="65" t="s">
        <v>8624</v>
      </c>
      <c r="T6552" s="19" t="s">
        <v>4950</v>
      </c>
      <c r="V6552" s="19" t="s">
        <v>119</v>
      </c>
      <c r="X6552" s="19" t="s">
        <v>129</v>
      </c>
      <c r="Z6552" s="44" t="s">
        <v>8625</v>
      </c>
      <c r="AA6552" s="44" t="s">
        <v>8177</v>
      </c>
    </row>
    <row r="6553" spans="1:27" hidden="1" x14ac:dyDescent="0.25">
      <c r="A6553" s="26">
        <v>143</v>
      </c>
      <c r="B6553" s="19" t="s">
        <v>8797</v>
      </c>
      <c r="C6553" s="44" t="s">
        <v>114</v>
      </c>
      <c r="D6553" s="19" t="s">
        <v>8798</v>
      </c>
      <c r="E6553" s="19">
        <v>16</v>
      </c>
      <c r="F6553" s="19">
        <v>75</v>
      </c>
      <c r="G6553" s="19">
        <v>175</v>
      </c>
      <c r="H6553" s="19">
        <v>1</v>
      </c>
      <c r="I6553" s="79">
        <v>1.07</v>
      </c>
      <c r="J6553" s="79">
        <v>1.07</v>
      </c>
      <c r="K6553" s="19" t="s">
        <v>8793</v>
      </c>
      <c r="L6553" s="19" t="s">
        <v>8794</v>
      </c>
      <c r="Q6553" s="20">
        <v>60</v>
      </c>
      <c r="R6553" s="65" t="s">
        <v>8624</v>
      </c>
      <c r="T6553" s="19" t="s">
        <v>4950</v>
      </c>
      <c r="V6553" s="19" t="s">
        <v>119</v>
      </c>
      <c r="W6553" s="19" t="s">
        <v>129</v>
      </c>
      <c r="Z6553" s="44" t="s">
        <v>8625</v>
      </c>
      <c r="AA6553" s="44" t="s">
        <v>8177</v>
      </c>
    </row>
    <row r="6554" spans="1:27" hidden="1" x14ac:dyDescent="0.25">
      <c r="A6554" s="26">
        <v>144</v>
      </c>
      <c r="B6554" s="19" t="s">
        <v>8799</v>
      </c>
      <c r="C6554" s="44" t="s">
        <v>114</v>
      </c>
      <c r="D6554" s="19" t="s">
        <v>7621</v>
      </c>
      <c r="E6554" s="19">
        <v>16</v>
      </c>
      <c r="F6554" s="19">
        <v>148</v>
      </c>
      <c r="G6554" s="19">
        <v>156</v>
      </c>
      <c r="H6554" s="19">
        <v>1</v>
      </c>
      <c r="I6554" s="79">
        <v>1.65</v>
      </c>
      <c r="J6554" s="79">
        <v>1.65</v>
      </c>
      <c r="K6554" s="19" t="s">
        <v>8793</v>
      </c>
      <c r="L6554" s="19" t="s">
        <v>8794</v>
      </c>
      <c r="Q6554" s="20">
        <v>60</v>
      </c>
      <c r="R6554" s="65" t="s">
        <v>8624</v>
      </c>
      <c r="T6554" s="19" t="s">
        <v>4950</v>
      </c>
      <c r="V6554" s="19" t="s">
        <v>119</v>
      </c>
      <c r="W6554" s="19" t="s">
        <v>129</v>
      </c>
      <c r="Z6554" s="44" t="s">
        <v>8625</v>
      </c>
      <c r="AA6554" s="44" t="s">
        <v>8177</v>
      </c>
    </row>
    <row r="6555" spans="1:27" hidden="1" x14ac:dyDescent="0.25">
      <c r="A6555" s="26">
        <v>145</v>
      </c>
      <c r="B6555" s="19" t="s">
        <v>8800</v>
      </c>
      <c r="C6555" s="44" t="s">
        <v>114</v>
      </c>
      <c r="D6555" s="19" t="s">
        <v>5290</v>
      </c>
      <c r="E6555" s="19">
        <v>16</v>
      </c>
      <c r="F6555" s="19">
        <v>150</v>
      </c>
      <c r="G6555" s="19">
        <v>232</v>
      </c>
      <c r="H6555" s="19">
        <v>2</v>
      </c>
      <c r="I6555" s="79">
        <v>3.59</v>
      </c>
      <c r="J6555" s="79">
        <v>7.18</v>
      </c>
      <c r="K6555" s="19" t="s">
        <v>8793</v>
      </c>
      <c r="L6555" s="19" t="s">
        <v>8794</v>
      </c>
      <c r="Q6555" s="20">
        <v>60</v>
      </c>
      <c r="R6555" s="65" t="s">
        <v>8624</v>
      </c>
      <c r="T6555" s="19" t="s">
        <v>4950</v>
      </c>
      <c r="V6555" s="19" t="s">
        <v>119</v>
      </c>
      <c r="W6555" s="19" t="s">
        <v>129</v>
      </c>
      <c r="Z6555" s="44" t="s">
        <v>8625</v>
      </c>
      <c r="AA6555" s="44" t="s">
        <v>8177</v>
      </c>
    </row>
    <row r="6556" spans="1:27" hidden="1" x14ac:dyDescent="0.25">
      <c r="A6556" s="26">
        <v>146</v>
      </c>
      <c r="B6556" s="19" t="s">
        <v>8801</v>
      </c>
      <c r="C6556" s="44" t="s">
        <v>114</v>
      </c>
      <c r="D6556" s="19" t="s">
        <v>8798</v>
      </c>
      <c r="E6556" s="19">
        <v>16</v>
      </c>
      <c r="F6556" s="19">
        <v>75</v>
      </c>
      <c r="G6556" s="19">
        <v>175</v>
      </c>
      <c r="H6556" s="19">
        <v>1</v>
      </c>
      <c r="I6556" s="79">
        <v>1.07</v>
      </c>
      <c r="J6556" s="79">
        <v>1.07</v>
      </c>
      <c r="K6556" s="19" t="s">
        <v>8793</v>
      </c>
      <c r="L6556" s="19" t="s">
        <v>8794</v>
      </c>
      <c r="Q6556" s="20">
        <v>60</v>
      </c>
      <c r="R6556" s="65" t="s">
        <v>8624</v>
      </c>
      <c r="T6556" s="19" t="s">
        <v>4950</v>
      </c>
      <c r="V6556" s="19" t="s">
        <v>119</v>
      </c>
      <c r="W6556" s="19" t="s">
        <v>129</v>
      </c>
      <c r="Z6556" s="44" t="s">
        <v>8625</v>
      </c>
      <c r="AA6556" s="44" t="s">
        <v>8177</v>
      </c>
    </row>
    <row r="6557" spans="1:27" hidden="1" x14ac:dyDescent="0.25">
      <c r="A6557" s="26">
        <v>147</v>
      </c>
      <c r="B6557" s="19" t="s">
        <v>8802</v>
      </c>
      <c r="C6557" s="44" t="s">
        <v>114</v>
      </c>
      <c r="D6557" s="19" t="s">
        <v>7626</v>
      </c>
      <c r="E6557" s="19">
        <v>16</v>
      </c>
      <c r="F6557" s="19">
        <v>598</v>
      </c>
      <c r="G6557" s="19">
        <v>704</v>
      </c>
      <c r="H6557" s="19">
        <v>1</v>
      </c>
      <c r="I6557" s="79">
        <v>27.29</v>
      </c>
      <c r="J6557" s="79">
        <v>27.29</v>
      </c>
      <c r="K6557" s="19" t="s">
        <v>8793</v>
      </c>
      <c r="L6557" s="19" t="s">
        <v>8794</v>
      </c>
      <c r="Q6557" s="20">
        <v>60</v>
      </c>
      <c r="R6557" s="65" t="s">
        <v>8624</v>
      </c>
      <c r="T6557" s="19" t="s">
        <v>4950</v>
      </c>
      <c r="V6557" s="19" t="s">
        <v>119</v>
      </c>
      <c r="W6557" s="19" t="s">
        <v>129</v>
      </c>
      <c r="Z6557" s="44" t="s">
        <v>8625</v>
      </c>
      <c r="AA6557" s="44" t="s">
        <v>8177</v>
      </c>
    </row>
    <row r="6558" spans="1:27" hidden="1" x14ac:dyDescent="0.25">
      <c r="A6558" s="26">
        <v>148</v>
      </c>
      <c r="B6558" s="19" t="s">
        <v>8803</v>
      </c>
      <c r="C6558" s="44" t="s">
        <v>114</v>
      </c>
      <c r="D6558" s="19" t="s">
        <v>8804</v>
      </c>
      <c r="E6558" s="19">
        <v>16</v>
      </c>
      <c r="F6558" s="19">
        <v>447</v>
      </c>
      <c r="G6558" s="19">
        <v>571</v>
      </c>
      <c r="H6558" s="19">
        <v>1</v>
      </c>
      <c r="I6558" s="79">
        <v>16.66</v>
      </c>
      <c r="J6558" s="79">
        <v>16.66</v>
      </c>
      <c r="K6558" s="19" t="s">
        <v>8793</v>
      </c>
      <c r="L6558" s="19" t="s">
        <v>8794</v>
      </c>
      <c r="Q6558" s="20">
        <v>60</v>
      </c>
      <c r="R6558" s="65" t="s">
        <v>8624</v>
      </c>
      <c r="T6558" s="19" t="s">
        <v>4950</v>
      </c>
      <c r="V6558" s="19" t="s">
        <v>119</v>
      </c>
      <c r="W6558" s="19" t="s">
        <v>129</v>
      </c>
      <c r="Z6558" s="44" t="s">
        <v>8625</v>
      </c>
      <c r="AA6558" s="44" t="s">
        <v>8177</v>
      </c>
    </row>
    <row r="6559" spans="1:27" hidden="1" x14ac:dyDescent="0.25">
      <c r="A6559" s="26">
        <v>149</v>
      </c>
      <c r="B6559" s="19" t="s">
        <v>8805</v>
      </c>
      <c r="C6559" s="44" t="s">
        <v>114</v>
      </c>
      <c r="D6559" s="19" t="s">
        <v>7630</v>
      </c>
      <c r="E6559" s="19">
        <v>16</v>
      </c>
      <c r="F6559" s="19">
        <v>618</v>
      </c>
      <c r="G6559" s="19">
        <v>732</v>
      </c>
      <c r="H6559" s="19">
        <v>1</v>
      </c>
      <c r="I6559" s="79">
        <v>29.29</v>
      </c>
      <c r="J6559" s="79">
        <v>29.29</v>
      </c>
      <c r="K6559" s="19" t="s">
        <v>8793</v>
      </c>
      <c r="L6559" s="19" t="s">
        <v>8794</v>
      </c>
      <c r="Q6559" s="20">
        <v>60</v>
      </c>
      <c r="R6559" s="65" t="s">
        <v>8624</v>
      </c>
      <c r="T6559" s="19" t="s">
        <v>4950</v>
      </c>
      <c r="V6559" s="19" t="s">
        <v>119</v>
      </c>
      <c r="W6559" s="19" t="s">
        <v>129</v>
      </c>
      <c r="Z6559" s="44" t="s">
        <v>8625</v>
      </c>
      <c r="AA6559" s="44" t="s">
        <v>8177</v>
      </c>
    </row>
    <row r="6560" spans="1:27" hidden="1" x14ac:dyDescent="0.25">
      <c r="A6560" s="26">
        <v>150</v>
      </c>
      <c r="B6560" s="19" t="s">
        <v>8806</v>
      </c>
      <c r="C6560" s="44" t="s">
        <v>114</v>
      </c>
      <c r="D6560" s="19" t="s">
        <v>7632</v>
      </c>
      <c r="E6560" s="19">
        <v>16</v>
      </c>
      <c r="F6560" s="19">
        <v>450</v>
      </c>
      <c r="G6560" s="19">
        <v>1057</v>
      </c>
      <c r="H6560" s="19">
        <v>1</v>
      </c>
      <c r="I6560" s="79">
        <v>46.23</v>
      </c>
      <c r="J6560" s="79">
        <v>46.23</v>
      </c>
      <c r="K6560" s="19" t="s">
        <v>8793</v>
      </c>
      <c r="L6560" s="19" t="s">
        <v>8794</v>
      </c>
      <c r="P6560" s="19" t="s">
        <v>129</v>
      </c>
      <c r="Q6560" s="20">
        <v>60</v>
      </c>
      <c r="R6560" s="65" t="s">
        <v>8624</v>
      </c>
      <c r="T6560" s="19" t="s">
        <v>4950</v>
      </c>
      <c r="V6560" s="19" t="s">
        <v>119</v>
      </c>
      <c r="Y6560" s="19" t="s">
        <v>129</v>
      </c>
      <c r="Z6560" s="44" t="s">
        <v>8625</v>
      </c>
      <c r="AA6560" s="44" t="s">
        <v>8177</v>
      </c>
    </row>
    <row r="6561" spans="1:27" hidden="1" x14ac:dyDescent="0.25">
      <c r="A6561" s="26">
        <v>151</v>
      </c>
      <c r="B6561" s="19" t="s">
        <v>8807</v>
      </c>
      <c r="C6561" s="44" t="s">
        <v>114</v>
      </c>
      <c r="D6561" s="19" t="s">
        <v>6939</v>
      </c>
      <c r="E6561" s="19">
        <v>16</v>
      </c>
      <c r="F6561" s="19">
        <v>105</v>
      </c>
      <c r="G6561" s="19">
        <v>395</v>
      </c>
      <c r="H6561" s="19">
        <v>6</v>
      </c>
      <c r="I6561" s="79">
        <v>4.91</v>
      </c>
      <c r="J6561" s="79">
        <v>29.45</v>
      </c>
      <c r="K6561" s="19" t="s">
        <v>8793</v>
      </c>
      <c r="L6561" s="19" t="s">
        <v>8794</v>
      </c>
      <c r="N6561" s="19" t="s">
        <v>128</v>
      </c>
      <c r="Q6561" s="20">
        <v>60</v>
      </c>
      <c r="R6561" s="65" t="s">
        <v>8624</v>
      </c>
      <c r="T6561" s="19" t="s">
        <v>4950</v>
      </c>
      <c r="V6561" s="19" t="s">
        <v>119</v>
      </c>
      <c r="X6561" s="19" t="s">
        <v>129</v>
      </c>
      <c r="Z6561" s="44" t="s">
        <v>8625</v>
      </c>
      <c r="AA6561" s="44" t="s">
        <v>8177</v>
      </c>
    </row>
    <row r="6562" spans="1:27" hidden="1" x14ac:dyDescent="0.25">
      <c r="A6562" s="26">
        <v>152</v>
      </c>
      <c r="B6562" s="19" t="s">
        <v>8808</v>
      </c>
      <c r="C6562" s="44" t="s">
        <v>114</v>
      </c>
      <c r="D6562" s="19" t="s">
        <v>7266</v>
      </c>
      <c r="E6562" s="19">
        <v>16</v>
      </c>
      <c r="F6562" s="19">
        <v>400</v>
      </c>
      <c r="G6562" s="19">
        <v>400</v>
      </c>
      <c r="H6562" s="19">
        <v>3</v>
      </c>
      <c r="I6562" s="79">
        <v>19.52</v>
      </c>
      <c r="J6562" s="79">
        <v>58.57</v>
      </c>
      <c r="K6562" s="19" t="s">
        <v>8793</v>
      </c>
      <c r="L6562" s="19" t="s">
        <v>8794</v>
      </c>
      <c r="N6562" s="19" t="s">
        <v>128</v>
      </c>
      <c r="Q6562" s="20">
        <v>60</v>
      </c>
      <c r="R6562" s="65" t="s">
        <v>8624</v>
      </c>
      <c r="T6562" s="19" t="s">
        <v>4950</v>
      </c>
      <c r="V6562" s="19" t="s">
        <v>119</v>
      </c>
      <c r="X6562" s="19" t="s">
        <v>129</v>
      </c>
      <c r="Z6562" s="44" t="s">
        <v>8625</v>
      </c>
      <c r="AA6562" s="44" t="s">
        <v>8177</v>
      </c>
    </row>
    <row r="6563" spans="1:27" hidden="1" x14ac:dyDescent="0.25">
      <c r="A6563" s="26">
        <v>153</v>
      </c>
      <c r="B6563" s="19" t="s">
        <v>8809</v>
      </c>
      <c r="C6563" s="44" t="s">
        <v>114</v>
      </c>
      <c r="D6563" s="19" t="s">
        <v>7279</v>
      </c>
      <c r="E6563" s="19">
        <v>16</v>
      </c>
      <c r="F6563" s="19">
        <v>380</v>
      </c>
      <c r="G6563" s="19">
        <v>400</v>
      </c>
      <c r="H6563" s="19">
        <v>1</v>
      </c>
      <c r="I6563" s="79">
        <v>18.52</v>
      </c>
      <c r="J6563" s="79">
        <v>18.52</v>
      </c>
      <c r="K6563" s="19" t="s">
        <v>8793</v>
      </c>
      <c r="L6563" s="19" t="s">
        <v>8794</v>
      </c>
      <c r="N6563" s="19" t="s">
        <v>128</v>
      </c>
      <c r="Q6563" s="20">
        <v>60</v>
      </c>
      <c r="R6563" s="65" t="s">
        <v>8624</v>
      </c>
      <c r="T6563" s="19" t="s">
        <v>4950</v>
      </c>
      <c r="V6563" s="19" t="s">
        <v>119</v>
      </c>
      <c r="X6563" s="19" t="s">
        <v>129</v>
      </c>
      <c r="Z6563" s="44" t="s">
        <v>8625</v>
      </c>
      <c r="AA6563" s="44" t="s">
        <v>8177</v>
      </c>
    </row>
    <row r="6564" spans="1:27" hidden="1" x14ac:dyDescent="0.25">
      <c r="A6564" s="26">
        <v>154</v>
      </c>
      <c r="B6564" s="19" t="s">
        <v>8810</v>
      </c>
      <c r="C6564" s="44" t="s">
        <v>114</v>
      </c>
      <c r="D6564" s="19" t="s">
        <v>7268</v>
      </c>
      <c r="E6564" s="19">
        <v>16</v>
      </c>
      <c r="F6564" s="19">
        <v>202</v>
      </c>
      <c r="G6564" s="19">
        <v>293</v>
      </c>
      <c r="H6564" s="19">
        <v>1</v>
      </c>
      <c r="I6564" s="79">
        <v>4.5199999999999996</v>
      </c>
      <c r="J6564" s="79">
        <v>4.5199999999999996</v>
      </c>
      <c r="K6564" s="19" t="s">
        <v>8793</v>
      </c>
      <c r="L6564" s="19" t="s">
        <v>8794</v>
      </c>
      <c r="Q6564" s="20">
        <v>60</v>
      </c>
      <c r="R6564" s="65" t="s">
        <v>8624</v>
      </c>
      <c r="T6564" s="19" t="s">
        <v>4950</v>
      </c>
      <c r="V6564" s="19" t="s">
        <v>119</v>
      </c>
      <c r="W6564" s="19" t="s">
        <v>129</v>
      </c>
      <c r="Z6564" s="44" t="s">
        <v>8625</v>
      </c>
      <c r="AA6564" s="44" t="s">
        <v>8177</v>
      </c>
    </row>
    <row r="6565" spans="1:27" hidden="1" x14ac:dyDescent="0.25">
      <c r="A6565" s="26">
        <v>155</v>
      </c>
      <c r="B6565" s="19" t="s">
        <v>8811</v>
      </c>
      <c r="C6565" s="44" t="s">
        <v>114</v>
      </c>
      <c r="D6565" s="19" t="s">
        <v>5290</v>
      </c>
      <c r="E6565" s="19">
        <v>16</v>
      </c>
      <c r="F6565" s="19">
        <v>150</v>
      </c>
      <c r="G6565" s="19">
        <v>232</v>
      </c>
      <c r="H6565" s="19">
        <v>2</v>
      </c>
      <c r="I6565" s="79">
        <v>3.59</v>
      </c>
      <c r="J6565" s="79">
        <v>7.18</v>
      </c>
      <c r="K6565" s="19" t="s">
        <v>8793</v>
      </c>
      <c r="L6565" s="19" t="s">
        <v>8794</v>
      </c>
      <c r="Q6565" s="20">
        <v>60</v>
      </c>
      <c r="R6565" s="65" t="s">
        <v>8624</v>
      </c>
      <c r="T6565" s="19" t="s">
        <v>4950</v>
      </c>
      <c r="V6565" s="19" t="s">
        <v>119</v>
      </c>
      <c r="W6565" s="19" t="s">
        <v>129</v>
      </c>
      <c r="Z6565" s="44" t="s">
        <v>8625</v>
      </c>
      <c r="AA6565" s="44" t="s">
        <v>8177</v>
      </c>
    </row>
    <row r="6566" spans="1:27" hidden="1" x14ac:dyDescent="0.25">
      <c r="A6566" s="26">
        <v>156</v>
      </c>
      <c r="B6566" s="19" t="s">
        <v>8812</v>
      </c>
      <c r="C6566" s="44" t="s">
        <v>114</v>
      </c>
      <c r="D6566" s="19" t="s">
        <v>8798</v>
      </c>
      <c r="E6566" s="19">
        <v>16</v>
      </c>
      <c r="F6566" s="19">
        <v>75</v>
      </c>
      <c r="G6566" s="19">
        <v>175</v>
      </c>
      <c r="H6566" s="19">
        <v>2</v>
      </c>
      <c r="I6566" s="79">
        <v>1.07</v>
      </c>
      <c r="J6566" s="79">
        <v>2.14</v>
      </c>
      <c r="K6566" s="19" t="s">
        <v>8793</v>
      </c>
      <c r="L6566" s="19" t="s">
        <v>8794</v>
      </c>
      <c r="Q6566" s="20">
        <v>60</v>
      </c>
      <c r="R6566" s="65" t="s">
        <v>8624</v>
      </c>
      <c r="T6566" s="19" t="s">
        <v>4950</v>
      </c>
      <c r="V6566" s="19" t="s">
        <v>119</v>
      </c>
      <c r="W6566" s="19" t="s">
        <v>129</v>
      </c>
      <c r="Z6566" s="44" t="s">
        <v>8625</v>
      </c>
      <c r="AA6566" s="44" t="s">
        <v>8177</v>
      </c>
    </row>
    <row r="6567" spans="1:27" hidden="1" x14ac:dyDescent="0.25">
      <c r="A6567" s="26">
        <v>157</v>
      </c>
      <c r="B6567" s="19" t="s">
        <v>8813</v>
      </c>
      <c r="C6567" s="44" t="s">
        <v>114</v>
      </c>
      <c r="D6567" s="19" t="s">
        <v>7274</v>
      </c>
      <c r="E6567" s="19">
        <v>16</v>
      </c>
      <c r="F6567" s="19">
        <v>450</v>
      </c>
      <c r="G6567" s="19">
        <v>1114</v>
      </c>
      <c r="H6567" s="19">
        <v>1</v>
      </c>
      <c r="I6567" s="79">
        <v>48.22</v>
      </c>
      <c r="J6567" s="79">
        <v>48.22</v>
      </c>
      <c r="K6567" s="19" t="s">
        <v>8793</v>
      </c>
      <c r="L6567" s="19" t="s">
        <v>8794</v>
      </c>
      <c r="P6567" s="19" t="s">
        <v>129</v>
      </c>
      <c r="Q6567" s="20">
        <v>60</v>
      </c>
      <c r="R6567" s="65" t="s">
        <v>8624</v>
      </c>
      <c r="T6567" s="19" t="s">
        <v>4950</v>
      </c>
      <c r="V6567" s="19" t="s">
        <v>119</v>
      </c>
      <c r="Y6567" s="19" t="s">
        <v>129</v>
      </c>
      <c r="Z6567" s="44" t="s">
        <v>8625</v>
      </c>
      <c r="AA6567" s="44" t="s">
        <v>8177</v>
      </c>
    </row>
    <row r="6568" spans="1:27" hidden="1" x14ac:dyDescent="0.25">
      <c r="A6568" s="26">
        <v>158</v>
      </c>
      <c r="B6568" s="19" t="s">
        <v>8814</v>
      </c>
      <c r="C6568" s="44" t="s">
        <v>114</v>
      </c>
      <c r="D6568" s="19" t="s">
        <v>6939</v>
      </c>
      <c r="E6568" s="19">
        <v>16</v>
      </c>
      <c r="F6568" s="19">
        <v>105</v>
      </c>
      <c r="G6568" s="19">
        <v>395</v>
      </c>
      <c r="H6568" s="19">
        <v>5</v>
      </c>
      <c r="I6568" s="79">
        <v>4.91</v>
      </c>
      <c r="J6568" s="79">
        <v>24.54</v>
      </c>
      <c r="K6568" s="19" t="s">
        <v>8793</v>
      </c>
      <c r="L6568" s="19" t="s">
        <v>8794</v>
      </c>
      <c r="N6568" s="19" t="s">
        <v>128</v>
      </c>
      <c r="Q6568" s="20">
        <v>60</v>
      </c>
      <c r="R6568" s="65" t="s">
        <v>8624</v>
      </c>
      <c r="T6568" s="19" t="s">
        <v>4950</v>
      </c>
      <c r="V6568" s="19" t="s">
        <v>119</v>
      </c>
      <c r="X6568" s="19" t="s">
        <v>129</v>
      </c>
      <c r="Z6568" s="44" t="s">
        <v>8625</v>
      </c>
      <c r="AA6568" s="44" t="s">
        <v>8177</v>
      </c>
    </row>
    <row r="6569" spans="1:27" hidden="1" x14ac:dyDescent="0.25">
      <c r="A6569" s="26">
        <v>159</v>
      </c>
      <c r="B6569" s="19" t="s">
        <v>8815</v>
      </c>
      <c r="C6569" s="44" t="s">
        <v>114</v>
      </c>
      <c r="D6569" s="19" t="s">
        <v>2142</v>
      </c>
      <c r="E6569" s="19">
        <v>20</v>
      </c>
      <c r="F6569" s="19">
        <v>560</v>
      </c>
      <c r="G6569" s="19">
        <v>560</v>
      </c>
      <c r="H6569" s="19">
        <v>2</v>
      </c>
      <c r="I6569" s="79">
        <v>10.26</v>
      </c>
      <c r="J6569" s="79">
        <v>20.52</v>
      </c>
      <c r="K6569" s="19" t="s">
        <v>8816</v>
      </c>
      <c r="L6569" s="19" t="s">
        <v>8817</v>
      </c>
      <c r="Q6569" s="20">
        <v>60</v>
      </c>
      <c r="R6569" s="65" t="s">
        <v>8624</v>
      </c>
      <c r="T6569" s="19" t="s">
        <v>4950</v>
      </c>
      <c r="V6569" s="19" t="s">
        <v>119</v>
      </c>
      <c r="W6569" s="19" t="s">
        <v>129</v>
      </c>
      <c r="Z6569" s="44" t="s">
        <v>8625</v>
      </c>
      <c r="AA6569" s="44" t="s">
        <v>7975</v>
      </c>
    </row>
    <row r="6570" spans="1:27" hidden="1" x14ac:dyDescent="0.25">
      <c r="A6570" s="26">
        <v>160</v>
      </c>
      <c r="B6570" s="19" t="s">
        <v>8818</v>
      </c>
      <c r="C6570" s="44" t="s">
        <v>114</v>
      </c>
      <c r="D6570" s="19" t="s">
        <v>6949</v>
      </c>
      <c r="E6570" s="19">
        <v>20</v>
      </c>
      <c r="F6570" s="19">
        <v>500</v>
      </c>
      <c r="G6570" s="19">
        <v>1150</v>
      </c>
      <c r="H6570" s="19">
        <v>1</v>
      </c>
      <c r="I6570" s="79">
        <v>90.28</v>
      </c>
      <c r="J6570" s="79">
        <v>90.28</v>
      </c>
      <c r="K6570" s="19" t="s">
        <v>8816</v>
      </c>
      <c r="L6570" s="19" t="s">
        <v>8817</v>
      </c>
      <c r="Q6570" s="20">
        <v>60</v>
      </c>
      <c r="R6570" s="65" t="s">
        <v>8624</v>
      </c>
      <c r="T6570" s="19" t="s">
        <v>4950</v>
      </c>
      <c r="V6570" s="19" t="s">
        <v>119</v>
      </c>
      <c r="Y6570" s="19" t="s">
        <v>129</v>
      </c>
      <c r="Z6570" s="44" t="s">
        <v>8625</v>
      </c>
      <c r="AA6570" s="44" t="s">
        <v>7975</v>
      </c>
    </row>
    <row r="6571" spans="1:27" hidden="1" x14ac:dyDescent="0.25">
      <c r="A6571" s="26">
        <v>161</v>
      </c>
      <c r="B6571" s="19" t="s">
        <v>8819</v>
      </c>
      <c r="C6571" s="44" t="s">
        <v>114</v>
      </c>
      <c r="D6571" s="19" t="s">
        <v>2142</v>
      </c>
      <c r="E6571" s="19">
        <v>20</v>
      </c>
      <c r="F6571" s="19">
        <v>560</v>
      </c>
      <c r="G6571" s="19">
        <v>560</v>
      </c>
      <c r="H6571" s="19">
        <v>2</v>
      </c>
      <c r="I6571" s="79">
        <v>10.26</v>
      </c>
      <c r="J6571" s="79">
        <v>20.52</v>
      </c>
      <c r="K6571" s="19" t="s">
        <v>8816</v>
      </c>
      <c r="L6571" s="19" t="s">
        <v>8817</v>
      </c>
      <c r="Q6571" s="20">
        <v>60</v>
      </c>
      <c r="R6571" s="65" t="s">
        <v>8624</v>
      </c>
      <c r="T6571" s="19" t="s">
        <v>4950</v>
      </c>
      <c r="V6571" s="19" t="s">
        <v>119</v>
      </c>
      <c r="W6571" s="19" t="s">
        <v>129</v>
      </c>
      <c r="Z6571" s="44" t="s">
        <v>8625</v>
      </c>
      <c r="AA6571" s="44" t="s">
        <v>7975</v>
      </c>
    </row>
    <row r="6572" spans="1:27" hidden="1" x14ac:dyDescent="0.25">
      <c r="A6572" s="26">
        <v>162</v>
      </c>
      <c r="B6572" s="19" t="s">
        <v>8820</v>
      </c>
      <c r="C6572" s="44" t="s">
        <v>114</v>
      </c>
      <c r="D6572" s="19" t="s">
        <v>6955</v>
      </c>
      <c r="E6572" s="19">
        <v>20</v>
      </c>
      <c r="F6572" s="19">
        <v>588</v>
      </c>
      <c r="G6572" s="19">
        <v>1310</v>
      </c>
      <c r="H6572" s="19">
        <v>4</v>
      </c>
      <c r="I6572" s="79">
        <v>120.54</v>
      </c>
      <c r="J6572" s="79">
        <v>482.16</v>
      </c>
      <c r="K6572" s="19" t="s">
        <v>8816</v>
      </c>
      <c r="L6572" s="19" t="s">
        <v>8817</v>
      </c>
      <c r="Q6572" s="20">
        <v>60</v>
      </c>
      <c r="R6572" s="65" t="s">
        <v>8624</v>
      </c>
      <c r="T6572" s="19" t="s">
        <v>4950</v>
      </c>
      <c r="V6572" s="19" t="s">
        <v>119</v>
      </c>
      <c r="W6572" s="19" t="s">
        <v>129</v>
      </c>
      <c r="Z6572" s="44" t="s">
        <v>8625</v>
      </c>
      <c r="AA6572" s="44" t="s">
        <v>7975</v>
      </c>
    </row>
    <row r="6573" spans="1:27" hidden="1" x14ac:dyDescent="0.25">
      <c r="A6573" s="26">
        <v>163</v>
      </c>
      <c r="B6573" s="19" t="s">
        <v>8821</v>
      </c>
      <c r="C6573" s="44" t="s">
        <v>114</v>
      </c>
      <c r="D6573" s="19" t="s">
        <v>6957</v>
      </c>
      <c r="E6573" s="19">
        <v>20</v>
      </c>
      <c r="F6573" s="19">
        <v>83</v>
      </c>
      <c r="G6573" s="19">
        <v>180</v>
      </c>
      <c r="H6573" s="19">
        <v>30</v>
      </c>
      <c r="I6573" s="79">
        <v>1.49</v>
      </c>
      <c r="J6573" s="79">
        <v>44.69</v>
      </c>
      <c r="K6573" s="19" t="s">
        <v>8816</v>
      </c>
      <c r="L6573" s="19" t="s">
        <v>8817</v>
      </c>
      <c r="Q6573" s="20">
        <v>60</v>
      </c>
      <c r="R6573" s="65" t="s">
        <v>8624</v>
      </c>
      <c r="T6573" s="19" t="s">
        <v>4950</v>
      </c>
      <c r="V6573" s="19" t="s">
        <v>119</v>
      </c>
      <c r="W6573" s="19" t="s">
        <v>129</v>
      </c>
      <c r="Z6573" s="44" t="s">
        <v>8625</v>
      </c>
      <c r="AA6573" s="44" t="s">
        <v>7975</v>
      </c>
    </row>
    <row r="6574" spans="1:27" hidden="1" x14ac:dyDescent="0.25">
      <c r="A6574" s="26">
        <v>164</v>
      </c>
      <c r="B6574" s="19" t="s">
        <v>8822</v>
      </c>
      <c r="C6574" s="44" t="s">
        <v>114</v>
      </c>
      <c r="D6574" s="19" t="s">
        <v>6971</v>
      </c>
      <c r="E6574" s="19">
        <v>20</v>
      </c>
      <c r="F6574" s="19">
        <v>150</v>
      </c>
      <c r="G6574" s="19">
        <v>150</v>
      </c>
      <c r="H6574" s="19">
        <v>2</v>
      </c>
      <c r="I6574" s="79">
        <v>2.2599999999999998</v>
      </c>
      <c r="J6574" s="79">
        <v>4.5199999999999996</v>
      </c>
      <c r="K6574" s="19" t="s">
        <v>8816</v>
      </c>
      <c r="L6574" s="19" t="s">
        <v>8817</v>
      </c>
      <c r="Q6574" s="20">
        <v>60</v>
      </c>
      <c r="R6574" s="65" t="s">
        <v>8624</v>
      </c>
      <c r="T6574" s="19" t="s">
        <v>4950</v>
      </c>
      <c r="V6574" s="19" t="s">
        <v>119</v>
      </c>
      <c r="W6574" s="19" t="s">
        <v>129</v>
      </c>
      <c r="Z6574" s="44" t="s">
        <v>8625</v>
      </c>
      <c r="AA6574" s="44" t="s">
        <v>7975</v>
      </c>
    </row>
    <row r="6575" spans="1:27" hidden="1" x14ac:dyDescent="0.25">
      <c r="A6575" s="26">
        <v>165</v>
      </c>
      <c r="B6575" s="19" t="s">
        <v>8823</v>
      </c>
      <c r="C6575" s="44" t="s">
        <v>114</v>
      </c>
      <c r="D6575" s="19" t="s">
        <v>7669</v>
      </c>
      <c r="E6575" s="19">
        <v>20</v>
      </c>
      <c r="F6575" s="19">
        <v>500</v>
      </c>
      <c r="G6575" s="19">
        <v>627</v>
      </c>
      <c r="H6575" s="19">
        <v>1</v>
      </c>
      <c r="I6575" s="79">
        <v>42.74</v>
      </c>
      <c r="J6575" s="79">
        <v>42.74</v>
      </c>
      <c r="K6575" s="19" t="s">
        <v>8816</v>
      </c>
      <c r="L6575" s="19" t="s">
        <v>8817</v>
      </c>
      <c r="Q6575" s="20">
        <v>60</v>
      </c>
      <c r="R6575" s="65" t="s">
        <v>8624</v>
      </c>
      <c r="T6575" s="19" t="s">
        <v>4950</v>
      </c>
      <c r="V6575" s="19" t="s">
        <v>119</v>
      </c>
      <c r="Y6575" s="19" t="s">
        <v>129</v>
      </c>
      <c r="Z6575" s="44" t="s">
        <v>8625</v>
      </c>
      <c r="AA6575" s="44" t="s">
        <v>7975</v>
      </c>
    </row>
    <row r="6576" spans="1:27" hidden="1" x14ac:dyDescent="0.25">
      <c r="A6576" s="26">
        <v>166</v>
      </c>
      <c r="B6576" s="19" t="s">
        <v>8824</v>
      </c>
      <c r="C6576" s="44" t="s">
        <v>114</v>
      </c>
      <c r="D6576" s="19" t="s">
        <v>7673</v>
      </c>
      <c r="E6576" s="19">
        <v>20</v>
      </c>
      <c r="F6576" s="19">
        <v>267</v>
      </c>
      <c r="G6576" s="19">
        <v>340</v>
      </c>
      <c r="H6576" s="19">
        <v>1</v>
      </c>
      <c r="I6576" s="79">
        <v>12.81</v>
      </c>
      <c r="J6576" s="79">
        <v>12.81</v>
      </c>
      <c r="K6576" s="19" t="s">
        <v>8816</v>
      </c>
      <c r="L6576" s="19" t="s">
        <v>8817</v>
      </c>
      <c r="N6576" s="19" t="s">
        <v>128</v>
      </c>
      <c r="Q6576" s="20">
        <v>60</v>
      </c>
      <c r="R6576" s="65" t="s">
        <v>8624</v>
      </c>
      <c r="T6576" s="19" t="s">
        <v>4950</v>
      </c>
      <c r="V6576" s="19" t="s">
        <v>119</v>
      </c>
      <c r="X6576" s="19" t="s">
        <v>129</v>
      </c>
      <c r="Z6576" s="44" t="s">
        <v>8625</v>
      </c>
      <c r="AA6576" s="44" t="s">
        <v>7975</v>
      </c>
    </row>
    <row r="6577" spans="1:27" hidden="1" x14ac:dyDescent="0.25">
      <c r="A6577" s="26">
        <v>167</v>
      </c>
      <c r="B6577" s="19" t="s">
        <v>8825</v>
      </c>
      <c r="C6577" s="44" t="s">
        <v>114</v>
      </c>
      <c r="D6577" s="19" t="s">
        <v>7676</v>
      </c>
      <c r="E6577" s="19">
        <v>20</v>
      </c>
      <c r="F6577" s="19">
        <v>230</v>
      </c>
      <c r="G6577" s="19">
        <v>360</v>
      </c>
      <c r="H6577" s="19">
        <v>1</v>
      </c>
      <c r="I6577" s="79">
        <v>12.33</v>
      </c>
      <c r="J6577" s="79">
        <v>12.33</v>
      </c>
      <c r="K6577" s="19" t="s">
        <v>8816</v>
      </c>
      <c r="L6577" s="19" t="s">
        <v>8817</v>
      </c>
      <c r="N6577" s="19" t="s">
        <v>128</v>
      </c>
      <c r="Q6577" s="20">
        <v>60</v>
      </c>
      <c r="R6577" s="65" t="s">
        <v>8624</v>
      </c>
      <c r="T6577" s="19" t="s">
        <v>4950</v>
      </c>
      <c r="V6577" s="19" t="s">
        <v>119</v>
      </c>
      <c r="X6577" s="19" t="s">
        <v>129</v>
      </c>
      <c r="Z6577" s="44" t="s">
        <v>8625</v>
      </c>
      <c r="AA6577" s="44" t="s">
        <v>7975</v>
      </c>
    </row>
    <row r="6578" spans="1:27" hidden="1" x14ac:dyDescent="0.25">
      <c r="A6578" s="26">
        <v>168</v>
      </c>
      <c r="B6578" s="19" t="s">
        <v>8826</v>
      </c>
      <c r="C6578" s="44" t="s">
        <v>114</v>
      </c>
      <c r="D6578" s="19" t="s">
        <v>6957</v>
      </c>
      <c r="E6578" s="19">
        <v>20</v>
      </c>
      <c r="F6578" s="19">
        <v>83</v>
      </c>
      <c r="G6578" s="19">
        <v>180</v>
      </c>
      <c r="H6578" s="19">
        <v>1</v>
      </c>
      <c r="I6578" s="79">
        <v>1.49</v>
      </c>
      <c r="J6578" s="79">
        <v>1.49</v>
      </c>
      <c r="K6578" s="19" t="s">
        <v>8816</v>
      </c>
      <c r="L6578" s="19" t="s">
        <v>8817</v>
      </c>
      <c r="Q6578" s="20">
        <v>60</v>
      </c>
      <c r="R6578" s="65" t="s">
        <v>8624</v>
      </c>
      <c r="T6578" s="19" t="s">
        <v>4950</v>
      </c>
      <c r="V6578" s="19" t="s">
        <v>119</v>
      </c>
      <c r="W6578" s="19" t="s">
        <v>129</v>
      </c>
      <c r="Z6578" s="44" t="s">
        <v>8625</v>
      </c>
      <c r="AA6578" s="44" t="s">
        <v>7975</v>
      </c>
    </row>
    <row r="6579" spans="1:27" hidden="1" x14ac:dyDescent="0.25">
      <c r="A6579" s="26">
        <v>169</v>
      </c>
      <c r="B6579" s="19" t="s">
        <v>8827</v>
      </c>
      <c r="C6579" s="44" t="s">
        <v>114</v>
      </c>
      <c r="D6579" s="19" t="s">
        <v>2142</v>
      </c>
      <c r="E6579" s="19">
        <v>20</v>
      </c>
      <c r="F6579" s="19">
        <v>560</v>
      </c>
      <c r="G6579" s="19">
        <v>560</v>
      </c>
      <c r="H6579" s="19">
        <v>14</v>
      </c>
      <c r="I6579" s="79">
        <v>1.49</v>
      </c>
      <c r="J6579" s="79">
        <v>20.85</v>
      </c>
      <c r="K6579" s="19" t="s">
        <v>8816</v>
      </c>
      <c r="L6579" s="19" t="s">
        <v>8817</v>
      </c>
      <c r="Q6579" s="20">
        <v>60</v>
      </c>
      <c r="R6579" s="65" t="s">
        <v>8624</v>
      </c>
      <c r="T6579" s="19" t="s">
        <v>4950</v>
      </c>
      <c r="V6579" s="19" t="s">
        <v>119</v>
      </c>
      <c r="W6579" s="19" t="s">
        <v>129</v>
      </c>
      <c r="Z6579" s="44" t="s">
        <v>8625</v>
      </c>
      <c r="AA6579" s="44" t="s">
        <v>7975</v>
      </c>
    </row>
    <row r="6580" spans="1:27" hidden="1" x14ac:dyDescent="0.25">
      <c r="A6580" s="26">
        <v>170</v>
      </c>
      <c r="B6580" s="19" t="s">
        <v>8828</v>
      </c>
      <c r="C6580" s="44" t="s">
        <v>114</v>
      </c>
      <c r="D6580" s="19" t="s">
        <v>7681</v>
      </c>
      <c r="E6580" s="19">
        <v>20</v>
      </c>
      <c r="F6580" s="19">
        <v>111</v>
      </c>
      <c r="G6580" s="19">
        <v>299</v>
      </c>
      <c r="H6580" s="19">
        <v>1</v>
      </c>
      <c r="I6580" s="79">
        <v>3.14</v>
      </c>
      <c r="J6580" s="79">
        <v>3.14</v>
      </c>
      <c r="K6580" s="19" t="s">
        <v>8816</v>
      </c>
      <c r="L6580" s="19" t="s">
        <v>8817</v>
      </c>
      <c r="Q6580" s="20">
        <v>60</v>
      </c>
      <c r="R6580" s="65" t="s">
        <v>8624</v>
      </c>
      <c r="T6580" s="19" t="s">
        <v>4950</v>
      </c>
      <c r="V6580" s="19" t="s">
        <v>119</v>
      </c>
      <c r="W6580" s="19" t="s">
        <v>129</v>
      </c>
      <c r="Z6580" s="44" t="s">
        <v>8625</v>
      </c>
      <c r="AA6580" s="44" t="s">
        <v>7975</v>
      </c>
    </row>
    <row r="6581" spans="1:27" hidden="1" x14ac:dyDescent="0.25">
      <c r="A6581" s="26">
        <v>171</v>
      </c>
      <c r="B6581" s="19" t="s">
        <v>8829</v>
      </c>
      <c r="C6581" s="44" t="s">
        <v>114</v>
      </c>
      <c r="D6581" s="19" t="s">
        <v>7683</v>
      </c>
      <c r="E6581" s="19">
        <v>20</v>
      </c>
      <c r="F6581" s="19">
        <v>208</v>
      </c>
      <c r="G6581" s="19">
        <v>501</v>
      </c>
      <c r="H6581" s="19">
        <v>1</v>
      </c>
      <c r="I6581" s="79">
        <v>9.19</v>
      </c>
      <c r="J6581" s="79">
        <v>9.19</v>
      </c>
      <c r="K6581" s="19" t="s">
        <v>8816</v>
      </c>
      <c r="L6581" s="19" t="s">
        <v>8817</v>
      </c>
      <c r="Q6581" s="20">
        <v>60</v>
      </c>
      <c r="R6581" s="65" t="s">
        <v>8624</v>
      </c>
      <c r="T6581" s="19" t="s">
        <v>4950</v>
      </c>
      <c r="V6581" s="19" t="s">
        <v>119</v>
      </c>
      <c r="W6581" s="19" t="s">
        <v>129</v>
      </c>
      <c r="Z6581" s="44" t="s">
        <v>8625</v>
      </c>
      <c r="AA6581" s="44" t="s">
        <v>7975</v>
      </c>
    </row>
    <row r="6582" spans="1:27" hidden="1" x14ac:dyDescent="0.25">
      <c r="A6582" s="26">
        <v>172</v>
      </c>
      <c r="B6582" s="19" t="s">
        <v>8830</v>
      </c>
      <c r="C6582" s="44" t="s">
        <v>114</v>
      </c>
      <c r="D6582" s="19" t="s">
        <v>7685</v>
      </c>
      <c r="E6582" s="19">
        <v>20</v>
      </c>
      <c r="F6582" s="19">
        <v>119</v>
      </c>
      <c r="G6582" s="19">
        <v>321</v>
      </c>
      <c r="H6582" s="19">
        <v>1</v>
      </c>
      <c r="I6582" s="79">
        <v>3.75</v>
      </c>
      <c r="J6582" s="79">
        <v>3.75</v>
      </c>
      <c r="K6582" s="19" t="s">
        <v>8816</v>
      </c>
      <c r="L6582" s="19" t="s">
        <v>8817</v>
      </c>
      <c r="Q6582" s="20">
        <v>60</v>
      </c>
      <c r="R6582" s="65" t="s">
        <v>8624</v>
      </c>
      <c r="T6582" s="19" t="s">
        <v>4950</v>
      </c>
      <c r="V6582" s="19" t="s">
        <v>119</v>
      </c>
      <c r="W6582" s="19" t="s">
        <v>129</v>
      </c>
      <c r="Z6582" s="44" t="s">
        <v>8625</v>
      </c>
      <c r="AA6582" s="44" t="s">
        <v>7975</v>
      </c>
    </row>
    <row r="6583" spans="1:27" hidden="1" x14ac:dyDescent="0.25">
      <c r="A6583" s="26">
        <v>173</v>
      </c>
      <c r="B6583" s="19" t="s">
        <v>8831</v>
      </c>
      <c r="C6583" s="44" t="s">
        <v>114</v>
      </c>
      <c r="D6583" s="19" t="s">
        <v>7687</v>
      </c>
      <c r="E6583" s="19">
        <v>20</v>
      </c>
      <c r="F6583" s="19">
        <v>234</v>
      </c>
      <c r="G6583" s="19">
        <v>485</v>
      </c>
      <c r="H6583" s="19">
        <v>1</v>
      </c>
      <c r="I6583" s="79">
        <v>10.47</v>
      </c>
      <c r="J6583" s="79">
        <v>10.47</v>
      </c>
      <c r="K6583" s="19" t="s">
        <v>8816</v>
      </c>
      <c r="L6583" s="19" t="s">
        <v>8817</v>
      </c>
      <c r="Q6583" s="20">
        <v>60</v>
      </c>
      <c r="R6583" s="65" t="s">
        <v>8624</v>
      </c>
      <c r="T6583" s="19" t="s">
        <v>4950</v>
      </c>
      <c r="V6583" s="19" t="s">
        <v>119</v>
      </c>
      <c r="W6583" s="19" t="s">
        <v>129</v>
      </c>
      <c r="Z6583" s="44" t="s">
        <v>8625</v>
      </c>
      <c r="AA6583" s="44" t="s">
        <v>7975</v>
      </c>
    </row>
    <row r="6584" spans="1:27" hidden="1" x14ac:dyDescent="0.25">
      <c r="A6584" s="26">
        <v>174</v>
      </c>
      <c r="B6584" s="19" t="s">
        <v>8832</v>
      </c>
      <c r="C6584" s="44" t="s">
        <v>114</v>
      </c>
      <c r="D6584" s="19" t="s">
        <v>7689</v>
      </c>
      <c r="E6584" s="19">
        <v>20</v>
      </c>
      <c r="F6584" s="19">
        <v>690</v>
      </c>
      <c r="G6584" s="19">
        <v>2230</v>
      </c>
      <c r="H6584" s="19">
        <v>1</v>
      </c>
      <c r="I6584" s="79">
        <v>239.26</v>
      </c>
      <c r="J6584" s="79">
        <v>239.26</v>
      </c>
      <c r="K6584" s="19" t="s">
        <v>8816</v>
      </c>
      <c r="L6584" s="19" t="s">
        <v>8817</v>
      </c>
      <c r="N6584" s="19" t="s">
        <v>128</v>
      </c>
      <c r="Q6584" s="20">
        <v>60</v>
      </c>
      <c r="R6584" s="65" t="s">
        <v>8624</v>
      </c>
      <c r="T6584" s="19" t="s">
        <v>4950</v>
      </c>
      <c r="V6584" s="19" t="s">
        <v>119</v>
      </c>
      <c r="Y6584" s="19" t="s">
        <v>129</v>
      </c>
      <c r="Z6584" s="44" t="s">
        <v>8625</v>
      </c>
      <c r="AA6584" s="44" t="s">
        <v>7975</v>
      </c>
    </row>
    <row r="6585" spans="1:27" hidden="1" x14ac:dyDescent="0.25">
      <c r="A6585" s="26">
        <v>175</v>
      </c>
      <c r="B6585" s="19" t="s">
        <v>8833</v>
      </c>
      <c r="C6585" s="44" t="s">
        <v>114</v>
      </c>
      <c r="D6585" s="19" t="s">
        <v>7691</v>
      </c>
      <c r="E6585" s="19">
        <v>20</v>
      </c>
      <c r="F6585" s="19">
        <v>690</v>
      </c>
      <c r="G6585" s="19">
        <v>2147</v>
      </c>
      <c r="H6585" s="19">
        <v>1</v>
      </c>
      <c r="I6585" s="79">
        <v>229.9</v>
      </c>
      <c r="J6585" s="79">
        <v>229.9</v>
      </c>
      <c r="K6585" s="19" t="s">
        <v>8816</v>
      </c>
      <c r="L6585" s="19" t="s">
        <v>8817</v>
      </c>
      <c r="N6585" s="19" t="s">
        <v>128</v>
      </c>
      <c r="P6585" s="19" t="s">
        <v>129</v>
      </c>
      <c r="Q6585" s="20">
        <v>60</v>
      </c>
      <c r="R6585" s="65" t="s">
        <v>8624</v>
      </c>
      <c r="T6585" s="19" t="s">
        <v>4950</v>
      </c>
      <c r="V6585" s="19" t="s">
        <v>119</v>
      </c>
      <c r="Y6585" s="19" t="s">
        <v>129</v>
      </c>
      <c r="Z6585" s="44" t="s">
        <v>8625</v>
      </c>
      <c r="AA6585" s="44" t="s">
        <v>7975</v>
      </c>
    </row>
    <row r="6586" spans="1:27" hidden="1" x14ac:dyDescent="0.25">
      <c r="A6586" s="26">
        <v>176</v>
      </c>
      <c r="B6586" s="19" t="s">
        <v>8834</v>
      </c>
      <c r="C6586" s="44" t="s">
        <v>114</v>
      </c>
      <c r="D6586" s="19" t="s">
        <v>7319</v>
      </c>
      <c r="E6586" s="19">
        <v>20</v>
      </c>
      <c r="F6586" s="19">
        <v>273</v>
      </c>
      <c r="G6586" s="19">
        <v>340</v>
      </c>
      <c r="H6586" s="19">
        <v>1</v>
      </c>
      <c r="I6586" s="79">
        <v>13.11</v>
      </c>
      <c r="J6586" s="79">
        <v>13.11</v>
      </c>
      <c r="K6586" s="19" t="s">
        <v>8816</v>
      </c>
      <c r="L6586" s="19" t="s">
        <v>8817</v>
      </c>
      <c r="N6586" s="19" t="s">
        <v>128</v>
      </c>
      <c r="Q6586" s="20">
        <v>60</v>
      </c>
      <c r="R6586" s="65" t="s">
        <v>8624</v>
      </c>
      <c r="T6586" s="19" t="s">
        <v>4950</v>
      </c>
      <c r="V6586" s="19" t="s">
        <v>119</v>
      </c>
      <c r="X6586" s="19" t="s">
        <v>129</v>
      </c>
      <c r="Z6586" s="44" t="s">
        <v>8625</v>
      </c>
      <c r="AA6586" s="44" t="s">
        <v>7975</v>
      </c>
    </row>
    <row r="6587" spans="1:27" hidden="1" x14ac:dyDescent="0.25">
      <c r="A6587" s="26">
        <v>177</v>
      </c>
      <c r="B6587" s="19" t="s">
        <v>8835</v>
      </c>
      <c r="C6587" s="44" t="s">
        <v>114</v>
      </c>
      <c r="D6587" s="19" t="s">
        <v>8836</v>
      </c>
      <c r="E6587" s="19">
        <v>20</v>
      </c>
      <c r="F6587" s="19">
        <v>240</v>
      </c>
      <c r="G6587" s="19">
        <v>379</v>
      </c>
      <c r="H6587" s="19">
        <v>1</v>
      </c>
      <c r="I6587" s="79">
        <v>12.76</v>
      </c>
      <c r="J6587" s="79">
        <v>12.76</v>
      </c>
      <c r="K6587" s="19" t="s">
        <v>8816</v>
      </c>
      <c r="L6587" s="19" t="s">
        <v>8817</v>
      </c>
      <c r="N6587" s="19" t="s">
        <v>128</v>
      </c>
      <c r="Q6587" s="20">
        <v>60</v>
      </c>
      <c r="R6587" s="65" t="s">
        <v>8624</v>
      </c>
      <c r="T6587" s="19" t="s">
        <v>4950</v>
      </c>
      <c r="V6587" s="19" t="s">
        <v>119</v>
      </c>
      <c r="X6587" s="19" t="s">
        <v>129</v>
      </c>
      <c r="Z6587" s="44" t="s">
        <v>8625</v>
      </c>
      <c r="AA6587" s="44" t="s">
        <v>7975</v>
      </c>
    </row>
    <row r="6588" spans="1:27" hidden="1" x14ac:dyDescent="0.25">
      <c r="A6588" s="26">
        <v>178</v>
      </c>
      <c r="B6588" s="19" t="s">
        <v>8837</v>
      </c>
      <c r="C6588" s="44" t="s">
        <v>114</v>
      </c>
      <c r="D6588" s="19" t="s">
        <v>7300</v>
      </c>
      <c r="E6588" s="19">
        <v>20</v>
      </c>
      <c r="F6588" s="19">
        <v>588</v>
      </c>
      <c r="G6588" s="19">
        <v>1307</v>
      </c>
      <c r="H6588" s="19">
        <v>1</v>
      </c>
      <c r="I6588" s="79">
        <v>120.26</v>
      </c>
      <c r="J6588" s="79">
        <v>120.26</v>
      </c>
      <c r="K6588" s="19" t="s">
        <v>8816</v>
      </c>
      <c r="L6588" s="19" t="s">
        <v>8817</v>
      </c>
      <c r="Q6588" s="20">
        <v>60</v>
      </c>
      <c r="R6588" s="65" t="s">
        <v>8624</v>
      </c>
      <c r="T6588" s="19" t="s">
        <v>4950</v>
      </c>
      <c r="V6588" s="19" t="s">
        <v>119</v>
      </c>
      <c r="W6588" s="19" t="s">
        <v>129</v>
      </c>
      <c r="Z6588" s="44" t="s">
        <v>8625</v>
      </c>
      <c r="AA6588" s="44" t="s">
        <v>7975</v>
      </c>
    </row>
    <row r="6589" spans="1:27" hidden="1" x14ac:dyDescent="0.25">
      <c r="A6589" s="26">
        <v>179</v>
      </c>
      <c r="B6589" s="19" t="s">
        <v>8838</v>
      </c>
      <c r="C6589" s="44" t="s">
        <v>114</v>
      </c>
      <c r="D6589" s="19" t="s">
        <v>2142</v>
      </c>
      <c r="E6589" s="19">
        <v>20</v>
      </c>
      <c r="F6589" s="19">
        <v>560</v>
      </c>
      <c r="G6589" s="19">
        <v>560</v>
      </c>
      <c r="H6589" s="19">
        <v>30</v>
      </c>
      <c r="I6589" s="79">
        <v>1.49</v>
      </c>
      <c r="J6589" s="79">
        <v>44.69</v>
      </c>
      <c r="K6589" s="19" t="s">
        <v>8816</v>
      </c>
      <c r="L6589" s="19" t="s">
        <v>8817</v>
      </c>
      <c r="Q6589" s="20">
        <v>60</v>
      </c>
      <c r="R6589" s="65" t="s">
        <v>8624</v>
      </c>
      <c r="T6589" s="19" t="s">
        <v>4950</v>
      </c>
      <c r="V6589" s="19" t="s">
        <v>119</v>
      </c>
      <c r="W6589" s="19" t="s">
        <v>129</v>
      </c>
      <c r="Z6589" s="44" t="s">
        <v>8625</v>
      </c>
      <c r="AA6589" s="44" t="s">
        <v>7975</v>
      </c>
    </row>
    <row r="6590" spans="1:27" hidden="1" x14ac:dyDescent="0.25">
      <c r="A6590" s="26">
        <v>180</v>
      </c>
      <c r="B6590" s="19" t="s">
        <v>8839</v>
      </c>
      <c r="C6590" s="44" t="s">
        <v>114</v>
      </c>
      <c r="D6590" s="19" t="s">
        <v>7324</v>
      </c>
      <c r="E6590" s="19">
        <v>20</v>
      </c>
      <c r="F6590" s="19">
        <v>113</v>
      </c>
      <c r="G6590" s="19">
        <v>233</v>
      </c>
      <c r="H6590" s="19">
        <v>1</v>
      </c>
      <c r="I6590" s="79">
        <v>2.5299999999999998</v>
      </c>
      <c r="J6590" s="79">
        <v>2.5299999999999998</v>
      </c>
      <c r="K6590" s="19" t="s">
        <v>8816</v>
      </c>
      <c r="L6590" s="19" t="s">
        <v>8817</v>
      </c>
      <c r="Q6590" s="20">
        <v>60</v>
      </c>
      <c r="R6590" s="65" t="s">
        <v>8624</v>
      </c>
      <c r="T6590" s="19" t="s">
        <v>4950</v>
      </c>
      <c r="V6590" s="19" t="s">
        <v>119</v>
      </c>
      <c r="W6590" s="19" t="s">
        <v>129</v>
      </c>
      <c r="Z6590" s="44" t="s">
        <v>8625</v>
      </c>
      <c r="AA6590" s="44" t="s">
        <v>7975</v>
      </c>
    </row>
    <row r="6591" spans="1:27" hidden="1" x14ac:dyDescent="0.25">
      <c r="A6591" s="26">
        <v>181</v>
      </c>
      <c r="B6591" s="19" t="s">
        <v>8840</v>
      </c>
      <c r="C6591" s="44" t="s">
        <v>114</v>
      </c>
      <c r="D6591" s="19" t="s">
        <v>7305</v>
      </c>
      <c r="E6591" s="19">
        <v>20</v>
      </c>
      <c r="F6591" s="19">
        <v>187</v>
      </c>
      <c r="G6591" s="19">
        <v>382</v>
      </c>
      <c r="H6591" s="19">
        <v>1</v>
      </c>
      <c r="I6591" s="79">
        <v>6.49</v>
      </c>
      <c r="J6591" s="79">
        <v>6.49</v>
      </c>
      <c r="K6591" s="19" t="s">
        <v>8816</v>
      </c>
      <c r="L6591" s="19" t="s">
        <v>8817</v>
      </c>
      <c r="Q6591" s="20">
        <v>60</v>
      </c>
      <c r="R6591" s="65" t="s">
        <v>8624</v>
      </c>
      <c r="T6591" s="19" t="s">
        <v>4950</v>
      </c>
      <c r="V6591" s="19" t="s">
        <v>119</v>
      </c>
      <c r="W6591" s="19" t="s">
        <v>129</v>
      </c>
      <c r="Z6591" s="44" t="s">
        <v>8625</v>
      </c>
      <c r="AA6591" s="44" t="s">
        <v>7975</v>
      </c>
    </row>
    <row r="6592" spans="1:27" hidden="1" x14ac:dyDescent="0.25">
      <c r="A6592" s="26">
        <v>182</v>
      </c>
      <c r="B6592" s="19" t="s">
        <v>8841</v>
      </c>
      <c r="C6592" s="44" t="s">
        <v>114</v>
      </c>
      <c r="D6592" s="19" t="s">
        <v>7307</v>
      </c>
      <c r="E6592" s="19">
        <v>20</v>
      </c>
      <c r="F6592" s="19">
        <v>166</v>
      </c>
      <c r="G6592" s="19">
        <v>361</v>
      </c>
      <c r="H6592" s="19">
        <v>1</v>
      </c>
      <c r="I6592" s="79">
        <v>5.41</v>
      </c>
      <c r="J6592" s="79">
        <v>5.41</v>
      </c>
      <c r="K6592" s="19" t="s">
        <v>8816</v>
      </c>
      <c r="L6592" s="19" t="s">
        <v>8817</v>
      </c>
      <c r="Q6592" s="20">
        <v>60</v>
      </c>
      <c r="R6592" s="65" t="s">
        <v>8624</v>
      </c>
      <c r="T6592" s="19" t="s">
        <v>4950</v>
      </c>
      <c r="V6592" s="19" t="s">
        <v>119</v>
      </c>
      <c r="W6592" s="19" t="s">
        <v>129</v>
      </c>
      <c r="Z6592" s="44" t="s">
        <v>8625</v>
      </c>
      <c r="AA6592" s="44" t="s">
        <v>7975</v>
      </c>
    </row>
    <row r="6593" spans="1:27" hidden="1" x14ac:dyDescent="0.25">
      <c r="A6593" s="26">
        <v>183</v>
      </c>
      <c r="B6593" s="19" t="s">
        <v>8842</v>
      </c>
      <c r="C6593" s="44" t="s">
        <v>114</v>
      </c>
      <c r="D6593" s="19" t="s">
        <v>7326</v>
      </c>
      <c r="E6593" s="19">
        <v>20</v>
      </c>
      <c r="F6593" s="19">
        <v>138</v>
      </c>
      <c r="G6593" s="19">
        <v>283</v>
      </c>
      <c r="H6593" s="19">
        <v>1</v>
      </c>
      <c r="I6593" s="79">
        <v>3.69</v>
      </c>
      <c r="J6593" s="79">
        <v>3.69</v>
      </c>
      <c r="K6593" s="19" t="s">
        <v>8816</v>
      </c>
      <c r="L6593" s="19" t="s">
        <v>8817</v>
      </c>
      <c r="Q6593" s="20">
        <v>60</v>
      </c>
      <c r="R6593" s="65" t="s">
        <v>8624</v>
      </c>
      <c r="T6593" s="19" t="s">
        <v>4950</v>
      </c>
      <c r="V6593" s="19" t="s">
        <v>119</v>
      </c>
      <c r="W6593" s="19" t="s">
        <v>129</v>
      </c>
      <c r="Z6593" s="44" t="s">
        <v>8625</v>
      </c>
      <c r="AA6593" s="44" t="s">
        <v>7975</v>
      </c>
    </row>
    <row r="6594" spans="1:27" hidden="1" x14ac:dyDescent="0.25">
      <c r="A6594" s="26">
        <v>184</v>
      </c>
      <c r="B6594" s="19" t="s">
        <v>8843</v>
      </c>
      <c r="C6594" s="44" t="s">
        <v>114</v>
      </c>
      <c r="D6594" s="19" t="s">
        <v>7309</v>
      </c>
      <c r="E6594" s="19">
        <v>20</v>
      </c>
      <c r="F6594" s="19">
        <v>174</v>
      </c>
      <c r="G6594" s="19">
        <v>410</v>
      </c>
      <c r="H6594" s="19">
        <v>1</v>
      </c>
      <c r="I6594" s="79">
        <v>6.42</v>
      </c>
      <c r="J6594" s="79">
        <v>6.42</v>
      </c>
      <c r="K6594" s="19" t="s">
        <v>8816</v>
      </c>
      <c r="L6594" s="19" t="s">
        <v>8817</v>
      </c>
      <c r="Q6594" s="20">
        <v>60</v>
      </c>
      <c r="R6594" s="65" t="s">
        <v>8624</v>
      </c>
      <c r="T6594" s="19" t="s">
        <v>4950</v>
      </c>
      <c r="V6594" s="19" t="s">
        <v>119</v>
      </c>
      <c r="W6594" s="19" t="s">
        <v>129</v>
      </c>
      <c r="Z6594" s="44" t="s">
        <v>8625</v>
      </c>
      <c r="AA6594" s="44" t="s">
        <v>7975</v>
      </c>
    </row>
    <row r="6595" spans="1:27" hidden="1" x14ac:dyDescent="0.25">
      <c r="A6595" s="26">
        <v>185</v>
      </c>
      <c r="B6595" s="19" t="s">
        <v>8844</v>
      </c>
      <c r="C6595" s="44" t="s">
        <v>114</v>
      </c>
      <c r="D6595" s="19" t="s">
        <v>7311</v>
      </c>
      <c r="E6595" s="19">
        <v>20</v>
      </c>
      <c r="F6595" s="19">
        <v>159</v>
      </c>
      <c r="G6595" s="19">
        <v>336</v>
      </c>
      <c r="H6595" s="19">
        <v>1</v>
      </c>
      <c r="I6595" s="79">
        <v>4.9000000000000004</v>
      </c>
      <c r="J6595" s="79">
        <v>4.9000000000000004</v>
      </c>
      <c r="K6595" s="19" t="s">
        <v>8816</v>
      </c>
      <c r="L6595" s="19" t="s">
        <v>8817</v>
      </c>
      <c r="Q6595" s="20">
        <v>60</v>
      </c>
      <c r="R6595" s="65" t="s">
        <v>8624</v>
      </c>
      <c r="T6595" s="19" t="s">
        <v>4950</v>
      </c>
      <c r="V6595" s="19" t="s">
        <v>119</v>
      </c>
      <c r="W6595" s="19" t="s">
        <v>129</v>
      </c>
      <c r="Z6595" s="44" t="s">
        <v>8625</v>
      </c>
      <c r="AA6595" s="44" t="s">
        <v>7975</v>
      </c>
    </row>
    <row r="6596" spans="1:27" hidden="1" x14ac:dyDescent="0.25">
      <c r="A6596" s="26">
        <v>186</v>
      </c>
      <c r="B6596" s="19" t="s">
        <v>8845</v>
      </c>
      <c r="C6596" s="44" t="s">
        <v>114</v>
      </c>
      <c r="D6596" s="19" t="s">
        <v>7315</v>
      </c>
      <c r="E6596" s="19">
        <v>20</v>
      </c>
      <c r="F6596" s="19">
        <v>690</v>
      </c>
      <c r="G6596" s="19">
        <v>2174</v>
      </c>
      <c r="H6596" s="19">
        <v>1</v>
      </c>
      <c r="I6596" s="79">
        <v>233.5</v>
      </c>
      <c r="J6596" s="79">
        <v>233.5</v>
      </c>
      <c r="K6596" s="19" t="s">
        <v>8816</v>
      </c>
      <c r="L6596" s="19" t="s">
        <v>8817</v>
      </c>
      <c r="N6596" s="19" t="s">
        <v>128</v>
      </c>
      <c r="P6596" s="19" t="s">
        <v>129</v>
      </c>
      <c r="Q6596" s="20">
        <v>60</v>
      </c>
      <c r="R6596" s="65" t="s">
        <v>8624</v>
      </c>
      <c r="T6596" s="19" t="s">
        <v>4950</v>
      </c>
      <c r="V6596" s="19" t="s">
        <v>119</v>
      </c>
      <c r="Y6596" s="19" t="s">
        <v>129</v>
      </c>
      <c r="Z6596" s="44" t="s">
        <v>8625</v>
      </c>
      <c r="AA6596" s="44" t="s">
        <v>7975</v>
      </c>
    </row>
    <row r="6597" spans="1:27" hidden="1" x14ac:dyDescent="0.25">
      <c r="A6597" s="26">
        <v>187</v>
      </c>
      <c r="B6597" s="19" t="s">
        <v>8846</v>
      </c>
      <c r="C6597" s="44" t="s">
        <v>114</v>
      </c>
      <c r="D6597" s="19" t="s">
        <v>7313</v>
      </c>
      <c r="E6597" s="19">
        <v>20</v>
      </c>
      <c r="F6597" s="19">
        <v>690</v>
      </c>
      <c r="G6597" s="19">
        <v>2131</v>
      </c>
      <c r="H6597" s="19">
        <v>1</v>
      </c>
      <c r="I6597" s="79">
        <v>228.44</v>
      </c>
      <c r="J6597" s="79">
        <v>228.44</v>
      </c>
      <c r="K6597" s="19" t="s">
        <v>8816</v>
      </c>
      <c r="L6597" s="19" t="s">
        <v>8817</v>
      </c>
      <c r="N6597" s="19" t="s">
        <v>128</v>
      </c>
      <c r="P6597" s="19" t="s">
        <v>129</v>
      </c>
      <c r="Q6597" s="20">
        <v>60</v>
      </c>
      <c r="R6597" s="65" t="s">
        <v>8624</v>
      </c>
      <c r="T6597" s="19" t="s">
        <v>4950</v>
      </c>
      <c r="V6597" s="19" t="s">
        <v>119</v>
      </c>
      <c r="Y6597" s="19" t="s">
        <v>129</v>
      </c>
      <c r="Z6597" s="44" t="s">
        <v>8625</v>
      </c>
      <c r="AA6597" s="44" t="s">
        <v>7975</v>
      </c>
    </row>
    <row r="6598" spans="1:27" hidden="1" x14ac:dyDescent="0.25">
      <c r="A6598" s="26">
        <v>188</v>
      </c>
      <c r="B6598" s="19" t="s">
        <v>8847</v>
      </c>
      <c r="C6598" s="44" t="s">
        <v>114</v>
      </c>
      <c r="D6598" s="19" t="s">
        <v>7317</v>
      </c>
      <c r="E6598" s="19">
        <v>20</v>
      </c>
      <c r="F6598" s="19">
        <v>690</v>
      </c>
      <c r="G6598" s="19">
        <v>1747</v>
      </c>
      <c r="H6598" s="19">
        <v>1</v>
      </c>
      <c r="I6598" s="79">
        <v>186.84</v>
      </c>
      <c r="J6598" s="79">
        <v>186.84</v>
      </c>
      <c r="K6598" s="19" t="s">
        <v>8816</v>
      </c>
      <c r="L6598" s="19" t="s">
        <v>8817</v>
      </c>
      <c r="N6598" s="19" t="s">
        <v>128</v>
      </c>
      <c r="P6598" s="19" t="s">
        <v>129</v>
      </c>
      <c r="Q6598" s="20">
        <v>60</v>
      </c>
      <c r="R6598" s="65" t="s">
        <v>8624</v>
      </c>
      <c r="T6598" s="19" t="s">
        <v>4950</v>
      </c>
      <c r="V6598" s="19" t="s">
        <v>119</v>
      </c>
      <c r="Y6598" s="19" t="s">
        <v>129</v>
      </c>
      <c r="Z6598" s="44" t="s">
        <v>8625</v>
      </c>
      <c r="AA6598" s="44" t="s">
        <v>7975</v>
      </c>
    </row>
    <row r="6599" spans="1:27" hidden="1" x14ac:dyDescent="0.25">
      <c r="A6599" s="26">
        <v>189</v>
      </c>
      <c r="B6599" s="19" t="s">
        <v>8848</v>
      </c>
      <c r="C6599" s="44" t="s">
        <v>114</v>
      </c>
      <c r="D6599" s="19" t="s">
        <v>2142</v>
      </c>
      <c r="E6599" s="19">
        <v>20</v>
      </c>
      <c r="F6599" s="19">
        <v>560</v>
      </c>
      <c r="G6599" s="19">
        <v>560</v>
      </c>
      <c r="H6599" s="19">
        <v>2</v>
      </c>
      <c r="I6599" s="79">
        <v>10.26</v>
      </c>
      <c r="J6599" s="79">
        <v>20.52</v>
      </c>
      <c r="K6599" s="19" t="s">
        <v>8816</v>
      </c>
      <c r="L6599" s="19" t="s">
        <v>8817</v>
      </c>
      <c r="Q6599" s="20">
        <v>60</v>
      </c>
      <c r="R6599" s="65" t="s">
        <v>8624</v>
      </c>
      <c r="T6599" s="19" t="s">
        <v>4950</v>
      </c>
      <c r="V6599" s="19" t="s">
        <v>119</v>
      </c>
      <c r="W6599" s="19" t="s">
        <v>129</v>
      </c>
      <c r="Z6599" s="44" t="s">
        <v>8625</v>
      </c>
      <c r="AA6599" s="44" t="s">
        <v>7975</v>
      </c>
    </row>
    <row r="6600" spans="1:27" hidden="1" x14ac:dyDescent="0.25">
      <c r="A6600" s="26">
        <v>190</v>
      </c>
      <c r="B6600" s="19" t="s">
        <v>8849</v>
      </c>
      <c r="C6600" s="44" t="s">
        <v>114</v>
      </c>
      <c r="D6600" s="19" t="s">
        <v>2142</v>
      </c>
      <c r="E6600" s="19">
        <v>20</v>
      </c>
      <c r="F6600" s="19">
        <v>560</v>
      </c>
      <c r="G6600" s="19">
        <v>560</v>
      </c>
      <c r="H6600" s="19">
        <v>2</v>
      </c>
      <c r="I6600" s="79">
        <v>10.26</v>
      </c>
      <c r="J6600" s="79">
        <v>20.52</v>
      </c>
      <c r="K6600" s="19" t="s">
        <v>8816</v>
      </c>
      <c r="L6600" s="19" t="s">
        <v>8817</v>
      </c>
      <c r="Q6600" s="20">
        <v>60</v>
      </c>
      <c r="R6600" s="65" t="s">
        <v>8624</v>
      </c>
      <c r="T6600" s="19" t="s">
        <v>4950</v>
      </c>
      <c r="V6600" s="19" t="s">
        <v>119</v>
      </c>
      <c r="W6600" s="19" t="s">
        <v>129</v>
      </c>
      <c r="Z6600" s="44" t="s">
        <v>8625</v>
      </c>
      <c r="AA6600" s="44" t="s">
        <v>7975</v>
      </c>
    </row>
    <row r="6601" spans="1:27" hidden="1" x14ac:dyDescent="0.25">
      <c r="A6601" s="26">
        <v>191</v>
      </c>
      <c r="B6601" s="19" t="s">
        <v>8850</v>
      </c>
      <c r="C6601" s="44" t="s">
        <v>114</v>
      </c>
      <c r="D6601" s="19" t="s">
        <v>2142</v>
      </c>
      <c r="E6601" s="19">
        <v>20</v>
      </c>
      <c r="F6601" s="19">
        <v>560</v>
      </c>
      <c r="G6601" s="19">
        <v>560</v>
      </c>
      <c r="H6601" s="19">
        <v>2</v>
      </c>
      <c r="I6601" s="79">
        <v>2.2599999999999998</v>
      </c>
      <c r="J6601" s="79">
        <v>4.5199999999999996</v>
      </c>
      <c r="K6601" s="19" t="s">
        <v>8816</v>
      </c>
      <c r="L6601" s="19" t="s">
        <v>8817</v>
      </c>
      <c r="Q6601" s="20">
        <v>60</v>
      </c>
      <c r="R6601" s="65" t="s">
        <v>8624</v>
      </c>
      <c r="T6601" s="19" t="s">
        <v>4950</v>
      </c>
      <c r="V6601" s="19" t="s">
        <v>119</v>
      </c>
      <c r="W6601" s="19" t="s">
        <v>129</v>
      </c>
      <c r="Z6601" s="44" t="s">
        <v>8625</v>
      </c>
      <c r="AA6601" s="44" t="s">
        <v>7975</v>
      </c>
    </row>
    <row r="6602" spans="1:27" hidden="1" x14ac:dyDescent="0.25">
      <c r="A6602" s="26">
        <v>192</v>
      </c>
      <c r="B6602" s="19" t="s">
        <v>8851</v>
      </c>
      <c r="C6602" s="44" t="s">
        <v>114</v>
      </c>
      <c r="D6602" s="19" t="s">
        <v>6957</v>
      </c>
      <c r="E6602" s="19">
        <v>20</v>
      </c>
      <c r="F6602" s="19">
        <v>83</v>
      </c>
      <c r="G6602" s="19">
        <v>180</v>
      </c>
      <c r="H6602" s="19">
        <v>5</v>
      </c>
      <c r="I6602" s="79">
        <v>1.49</v>
      </c>
      <c r="J6602" s="79">
        <v>7.45</v>
      </c>
      <c r="K6602" s="19" t="s">
        <v>8816</v>
      </c>
      <c r="L6602" s="19" t="s">
        <v>8817</v>
      </c>
      <c r="Q6602" s="20">
        <v>60</v>
      </c>
      <c r="R6602" s="65" t="s">
        <v>8624</v>
      </c>
      <c r="T6602" s="19" t="s">
        <v>4950</v>
      </c>
      <c r="V6602" s="19" t="s">
        <v>119</v>
      </c>
      <c r="W6602" s="19" t="s">
        <v>129</v>
      </c>
      <c r="Z6602" s="44" t="s">
        <v>8625</v>
      </c>
      <c r="AA6602" s="44" t="s">
        <v>7975</v>
      </c>
    </row>
    <row r="6603" spans="1:27" hidden="1" x14ac:dyDescent="0.25">
      <c r="A6603" s="26">
        <v>193</v>
      </c>
      <c r="B6603" s="19" t="s">
        <v>8852</v>
      </c>
      <c r="C6603" s="44" t="s">
        <v>114</v>
      </c>
      <c r="D6603" s="19" t="s">
        <v>6270</v>
      </c>
      <c r="E6603" s="19">
        <v>20</v>
      </c>
      <c r="F6603" s="19">
        <v>500</v>
      </c>
      <c r="G6603" s="19">
        <v>822</v>
      </c>
      <c r="H6603" s="19">
        <v>1</v>
      </c>
      <c r="I6603" s="79">
        <v>54.52</v>
      </c>
      <c r="J6603" s="79">
        <v>54.52</v>
      </c>
      <c r="K6603" s="19" t="s">
        <v>801</v>
      </c>
      <c r="L6603" s="19" t="s">
        <v>8853</v>
      </c>
      <c r="Q6603" s="20">
        <v>60</v>
      </c>
      <c r="R6603" s="65" t="s">
        <v>8624</v>
      </c>
      <c r="T6603" s="19" t="s">
        <v>4950</v>
      </c>
      <c r="V6603" s="19" t="s">
        <v>119</v>
      </c>
      <c r="Y6603" s="19" t="s">
        <v>129</v>
      </c>
      <c r="Z6603" s="44" t="s">
        <v>8625</v>
      </c>
      <c r="AA6603" s="44" t="s">
        <v>121</v>
      </c>
    </row>
    <row r="6604" spans="1:27" hidden="1" x14ac:dyDescent="0.25">
      <c r="A6604" s="26">
        <v>194</v>
      </c>
      <c r="B6604" s="19" t="s">
        <v>8854</v>
      </c>
      <c r="C6604" s="44" t="s">
        <v>114</v>
      </c>
      <c r="D6604" s="19" t="s">
        <v>7635</v>
      </c>
      <c r="E6604" s="19">
        <v>20</v>
      </c>
      <c r="F6604" s="19">
        <v>500</v>
      </c>
      <c r="G6604" s="19">
        <v>824</v>
      </c>
      <c r="H6604" s="19">
        <v>1</v>
      </c>
      <c r="I6604" s="79">
        <v>54.71</v>
      </c>
      <c r="J6604" s="79">
        <v>54.71</v>
      </c>
      <c r="K6604" s="19" t="s">
        <v>801</v>
      </c>
      <c r="L6604" s="19" t="s">
        <v>8853</v>
      </c>
      <c r="Q6604" s="20">
        <v>60</v>
      </c>
      <c r="R6604" s="65" t="s">
        <v>8624</v>
      </c>
      <c r="T6604" s="19" t="s">
        <v>4950</v>
      </c>
      <c r="V6604" s="19" t="s">
        <v>119</v>
      </c>
      <c r="Y6604" s="19" t="s">
        <v>129</v>
      </c>
      <c r="Z6604" s="44" t="s">
        <v>8625</v>
      </c>
      <c r="AA6604" s="44" t="s">
        <v>121</v>
      </c>
    </row>
    <row r="6605" spans="1:27" hidden="1" x14ac:dyDescent="0.25">
      <c r="A6605" s="26">
        <v>195</v>
      </c>
      <c r="B6605" s="19" t="s">
        <v>8855</v>
      </c>
      <c r="C6605" s="44" t="s">
        <v>114</v>
      </c>
      <c r="D6605" s="19" t="s">
        <v>6947</v>
      </c>
      <c r="E6605" s="19">
        <v>20</v>
      </c>
      <c r="F6605" s="19">
        <v>500</v>
      </c>
      <c r="G6605" s="19">
        <v>791</v>
      </c>
      <c r="H6605" s="19">
        <v>1</v>
      </c>
      <c r="I6605" s="79">
        <v>56.48</v>
      </c>
      <c r="J6605" s="79">
        <v>56.48</v>
      </c>
      <c r="K6605" s="19" t="s">
        <v>801</v>
      </c>
      <c r="L6605" s="19" t="s">
        <v>8853</v>
      </c>
      <c r="Q6605" s="20">
        <v>60</v>
      </c>
      <c r="R6605" s="65" t="s">
        <v>8624</v>
      </c>
      <c r="T6605" s="19" t="s">
        <v>4950</v>
      </c>
      <c r="V6605" s="19" t="s">
        <v>119</v>
      </c>
      <c r="Y6605" s="19" t="s">
        <v>129</v>
      </c>
      <c r="Z6605" s="44" t="s">
        <v>8625</v>
      </c>
      <c r="AA6605" s="44" t="s">
        <v>121</v>
      </c>
    </row>
    <row r="6606" spans="1:27" hidden="1" x14ac:dyDescent="0.25">
      <c r="A6606" s="26">
        <v>196</v>
      </c>
      <c r="B6606" s="19" t="s">
        <v>8856</v>
      </c>
      <c r="C6606" s="44" t="s">
        <v>114</v>
      </c>
      <c r="D6606" s="19" t="s">
        <v>7644</v>
      </c>
      <c r="E6606" s="19">
        <v>20</v>
      </c>
      <c r="F6606" s="19">
        <v>500</v>
      </c>
      <c r="G6606" s="19">
        <v>818</v>
      </c>
      <c r="H6606" s="19">
        <v>1</v>
      </c>
      <c r="I6606" s="79">
        <v>59.23</v>
      </c>
      <c r="J6606" s="79">
        <v>59.23</v>
      </c>
      <c r="K6606" s="19" t="s">
        <v>801</v>
      </c>
      <c r="L6606" s="19" t="s">
        <v>8853</v>
      </c>
      <c r="Q6606" s="20">
        <v>60</v>
      </c>
      <c r="R6606" s="65" t="s">
        <v>8624</v>
      </c>
      <c r="T6606" s="19" t="s">
        <v>4950</v>
      </c>
      <c r="V6606" s="19" t="s">
        <v>119</v>
      </c>
      <c r="Y6606" s="19" t="s">
        <v>129</v>
      </c>
      <c r="Z6606" s="44" t="s">
        <v>8625</v>
      </c>
      <c r="AA6606" s="44" t="s">
        <v>121</v>
      </c>
    </row>
    <row r="6607" spans="1:27" hidden="1" x14ac:dyDescent="0.25">
      <c r="A6607" s="26">
        <v>197</v>
      </c>
      <c r="B6607" s="19" t="s">
        <v>8857</v>
      </c>
      <c r="C6607" s="44" t="s">
        <v>114</v>
      </c>
      <c r="D6607" s="19" t="s">
        <v>7646</v>
      </c>
      <c r="E6607" s="19">
        <v>20</v>
      </c>
      <c r="F6607" s="19">
        <v>500</v>
      </c>
      <c r="G6607" s="19">
        <v>1080</v>
      </c>
      <c r="H6607" s="19">
        <v>1</v>
      </c>
      <c r="I6607" s="79">
        <v>84.78</v>
      </c>
      <c r="J6607" s="79">
        <v>84.78</v>
      </c>
      <c r="K6607" s="19" t="s">
        <v>801</v>
      </c>
      <c r="L6607" s="19" t="s">
        <v>8853</v>
      </c>
      <c r="Q6607" s="20">
        <v>60</v>
      </c>
      <c r="R6607" s="65" t="s">
        <v>8624</v>
      </c>
      <c r="T6607" s="19" t="s">
        <v>4950</v>
      </c>
      <c r="V6607" s="19" t="s">
        <v>119</v>
      </c>
      <c r="Y6607" s="19" t="s">
        <v>129</v>
      </c>
      <c r="Z6607" s="44" t="s">
        <v>8625</v>
      </c>
      <c r="AA6607" s="44" t="s">
        <v>121</v>
      </c>
    </row>
    <row r="6608" spans="1:27" hidden="1" x14ac:dyDescent="0.25">
      <c r="A6608" s="26">
        <v>198</v>
      </c>
      <c r="B6608" s="19" t="s">
        <v>8858</v>
      </c>
      <c r="C6608" s="44" t="s">
        <v>114</v>
      </c>
      <c r="D6608" s="19" t="s">
        <v>7648</v>
      </c>
      <c r="E6608" s="19">
        <v>20</v>
      </c>
      <c r="F6608" s="19">
        <v>500</v>
      </c>
      <c r="G6608" s="19">
        <v>1017</v>
      </c>
      <c r="H6608" s="19">
        <v>1</v>
      </c>
      <c r="I6608" s="79">
        <v>70.02</v>
      </c>
      <c r="J6608" s="79">
        <v>70.02</v>
      </c>
      <c r="K6608" s="19" t="s">
        <v>801</v>
      </c>
      <c r="L6608" s="19" t="s">
        <v>8853</v>
      </c>
      <c r="Q6608" s="20">
        <v>60</v>
      </c>
      <c r="R6608" s="65" t="s">
        <v>8624</v>
      </c>
      <c r="T6608" s="19" t="s">
        <v>4950</v>
      </c>
      <c r="V6608" s="19" t="s">
        <v>119</v>
      </c>
      <c r="Y6608" s="19" t="s">
        <v>129</v>
      </c>
      <c r="Z6608" s="44" t="s">
        <v>8625</v>
      </c>
      <c r="AA6608" s="44" t="s">
        <v>121</v>
      </c>
    </row>
    <row r="6609" spans="1:27" hidden="1" x14ac:dyDescent="0.25">
      <c r="A6609" s="26">
        <v>199</v>
      </c>
      <c r="B6609" s="19" t="s">
        <v>8859</v>
      </c>
      <c r="C6609" s="44" t="s">
        <v>114</v>
      </c>
      <c r="D6609" s="19" t="s">
        <v>6963</v>
      </c>
      <c r="E6609" s="19">
        <v>20</v>
      </c>
      <c r="F6609" s="19">
        <v>588</v>
      </c>
      <c r="G6609" s="19">
        <v>1338</v>
      </c>
      <c r="H6609" s="19">
        <v>2</v>
      </c>
      <c r="I6609" s="79">
        <v>123.12</v>
      </c>
      <c r="J6609" s="79">
        <v>246.25</v>
      </c>
      <c r="K6609" s="19" t="s">
        <v>801</v>
      </c>
      <c r="L6609" s="19" t="s">
        <v>8853</v>
      </c>
      <c r="Q6609" s="20">
        <v>60</v>
      </c>
      <c r="R6609" s="65" t="s">
        <v>8624</v>
      </c>
      <c r="T6609" s="19" t="s">
        <v>4950</v>
      </c>
      <c r="V6609" s="19" t="s">
        <v>119</v>
      </c>
      <c r="W6609" s="19" t="s">
        <v>129</v>
      </c>
      <c r="Z6609" s="44" t="s">
        <v>8625</v>
      </c>
      <c r="AA6609" s="44" t="s">
        <v>121</v>
      </c>
    </row>
    <row r="6610" spans="1:27" hidden="1" x14ac:dyDescent="0.25">
      <c r="A6610" s="26">
        <v>200</v>
      </c>
      <c r="B6610" s="19" t="s">
        <v>8860</v>
      </c>
      <c r="C6610" s="44" t="s">
        <v>114</v>
      </c>
      <c r="D6610" s="19" t="s">
        <v>6961</v>
      </c>
      <c r="E6610" s="19">
        <v>20</v>
      </c>
      <c r="F6610" s="19">
        <v>690</v>
      </c>
      <c r="G6610" s="19">
        <v>2471</v>
      </c>
      <c r="H6610" s="19">
        <v>1</v>
      </c>
      <c r="I6610" s="79">
        <v>256.45999999999998</v>
      </c>
      <c r="J6610" s="79">
        <v>256.45999999999998</v>
      </c>
      <c r="K6610" s="19" t="s">
        <v>801</v>
      </c>
      <c r="L6610" s="19" t="s">
        <v>8853</v>
      </c>
      <c r="N6610" s="19" t="s">
        <v>128</v>
      </c>
      <c r="P6610" s="19" t="s">
        <v>129</v>
      </c>
      <c r="Q6610" s="20">
        <v>60</v>
      </c>
      <c r="R6610" s="65" t="s">
        <v>8624</v>
      </c>
      <c r="T6610" s="19" t="s">
        <v>4950</v>
      </c>
      <c r="V6610" s="19" t="s">
        <v>119</v>
      </c>
      <c r="Y6610" s="19" t="s">
        <v>129</v>
      </c>
      <c r="Z6610" s="44" t="s">
        <v>8625</v>
      </c>
      <c r="AA6610" s="44" t="s">
        <v>121</v>
      </c>
    </row>
    <row r="6611" spans="1:27" hidden="1" x14ac:dyDescent="0.25">
      <c r="A6611" s="26">
        <v>201</v>
      </c>
      <c r="B6611" s="19" t="s">
        <v>8861</v>
      </c>
      <c r="C6611" s="44" t="s">
        <v>114</v>
      </c>
      <c r="D6611" s="19" t="s">
        <v>7281</v>
      </c>
      <c r="E6611" s="19">
        <v>20</v>
      </c>
      <c r="F6611" s="19">
        <v>500</v>
      </c>
      <c r="G6611" s="19">
        <v>1384</v>
      </c>
      <c r="H6611" s="19">
        <v>1</v>
      </c>
      <c r="I6611" s="79">
        <v>88.92</v>
      </c>
      <c r="J6611" s="79">
        <v>88.92</v>
      </c>
      <c r="K6611" s="19" t="s">
        <v>801</v>
      </c>
      <c r="L6611" s="19" t="s">
        <v>8853</v>
      </c>
      <c r="Q6611" s="20">
        <v>60</v>
      </c>
      <c r="R6611" s="65" t="s">
        <v>8624</v>
      </c>
      <c r="T6611" s="19" t="s">
        <v>4950</v>
      </c>
      <c r="V6611" s="19" t="s">
        <v>119</v>
      </c>
      <c r="Y6611" s="19" t="s">
        <v>129</v>
      </c>
      <c r="Z6611" s="44" t="s">
        <v>8625</v>
      </c>
      <c r="AA6611" s="44" t="s">
        <v>121</v>
      </c>
    </row>
    <row r="6612" spans="1:27" hidden="1" x14ac:dyDescent="0.25">
      <c r="A6612" s="26">
        <v>202</v>
      </c>
      <c r="B6612" s="19" t="s">
        <v>8862</v>
      </c>
      <c r="C6612" s="44" t="s">
        <v>114</v>
      </c>
      <c r="D6612" s="19" t="s">
        <v>7665</v>
      </c>
      <c r="E6612" s="19">
        <v>20</v>
      </c>
      <c r="F6612" s="19">
        <v>500</v>
      </c>
      <c r="G6612" s="19">
        <v>634</v>
      </c>
      <c r="H6612" s="19">
        <v>1</v>
      </c>
      <c r="I6612" s="79">
        <v>43.06</v>
      </c>
      <c r="J6612" s="79">
        <v>43.06</v>
      </c>
      <c r="K6612" s="19" t="s">
        <v>801</v>
      </c>
      <c r="L6612" s="19" t="s">
        <v>8853</v>
      </c>
      <c r="Q6612" s="20">
        <v>60</v>
      </c>
      <c r="R6612" s="65" t="s">
        <v>8624</v>
      </c>
      <c r="T6612" s="19" t="s">
        <v>4950</v>
      </c>
      <c r="V6612" s="19" t="s">
        <v>119</v>
      </c>
      <c r="Y6612" s="19" t="s">
        <v>129</v>
      </c>
      <c r="Z6612" s="44" t="s">
        <v>8625</v>
      </c>
      <c r="AA6612" s="44" t="s">
        <v>121</v>
      </c>
    </row>
    <row r="6613" spans="1:27" hidden="1" x14ac:dyDescent="0.25">
      <c r="A6613" s="26">
        <v>203</v>
      </c>
      <c r="B6613" s="19" t="s">
        <v>8863</v>
      </c>
      <c r="C6613" s="44" t="s">
        <v>114</v>
      </c>
      <c r="D6613" s="19" t="s">
        <v>7667</v>
      </c>
      <c r="E6613" s="19">
        <v>20</v>
      </c>
      <c r="F6613" s="19">
        <v>500</v>
      </c>
      <c r="G6613" s="19">
        <v>1302</v>
      </c>
      <c r="H6613" s="19">
        <v>1</v>
      </c>
      <c r="I6613" s="79">
        <v>93.39</v>
      </c>
      <c r="J6613" s="79">
        <v>93.39</v>
      </c>
      <c r="K6613" s="19" t="s">
        <v>801</v>
      </c>
      <c r="L6613" s="19" t="s">
        <v>8853</v>
      </c>
      <c r="Q6613" s="20">
        <v>60</v>
      </c>
      <c r="R6613" s="65" t="s">
        <v>8624</v>
      </c>
      <c r="T6613" s="19" t="s">
        <v>4950</v>
      </c>
      <c r="V6613" s="19" t="s">
        <v>119</v>
      </c>
      <c r="Y6613" s="19" t="s">
        <v>129</v>
      </c>
      <c r="Z6613" s="44" t="s">
        <v>8625</v>
      </c>
      <c r="AA6613" s="44" t="s">
        <v>121</v>
      </c>
    </row>
    <row r="6614" spans="1:27" hidden="1" x14ac:dyDescent="0.25">
      <c r="A6614" s="26">
        <v>204</v>
      </c>
      <c r="B6614" s="19" t="s">
        <v>8864</v>
      </c>
      <c r="C6614" s="44" t="s">
        <v>114</v>
      </c>
      <c r="D6614" s="19" t="s">
        <v>7671</v>
      </c>
      <c r="E6614" s="19">
        <v>20</v>
      </c>
      <c r="F6614" s="19">
        <v>500</v>
      </c>
      <c r="G6614" s="19">
        <v>1252</v>
      </c>
      <c r="H6614" s="19">
        <v>1</v>
      </c>
      <c r="I6614" s="79">
        <v>88.91</v>
      </c>
      <c r="J6614" s="79">
        <v>88.91</v>
      </c>
      <c r="K6614" s="19" t="s">
        <v>801</v>
      </c>
      <c r="L6614" s="19" t="s">
        <v>8853</v>
      </c>
      <c r="P6614" s="19" t="s">
        <v>129</v>
      </c>
      <c r="Q6614" s="20">
        <v>60</v>
      </c>
      <c r="R6614" s="65" t="s">
        <v>8624</v>
      </c>
      <c r="T6614" s="19" t="s">
        <v>4950</v>
      </c>
      <c r="V6614" s="19" t="s">
        <v>119</v>
      </c>
      <c r="Y6614" s="19" t="s">
        <v>129</v>
      </c>
      <c r="Z6614" s="44" t="s">
        <v>8625</v>
      </c>
      <c r="AA6614" s="44" t="s">
        <v>121</v>
      </c>
    </row>
    <row r="6615" spans="1:27" hidden="1" x14ac:dyDescent="0.25">
      <c r="A6615" s="26">
        <v>205</v>
      </c>
      <c r="B6615" s="19" t="s">
        <v>8865</v>
      </c>
      <c r="C6615" s="44" t="s">
        <v>114</v>
      </c>
      <c r="D6615" s="19" t="s">
        <v>6955</v>
      </c>
      <c r="E6615" s="19">
        <v>20</v>
      </c>
      <c r="F6615" s="19">
        <v>588</v>
      </c>
      <c r="G6615" s="19">
        <v>1310</v>
      </c>
      <c r="H6615" s="19">
        <v>3</v>
      </c>
      <c r="I6615" s="79">
        <v>120.54</v>
      </c>
      <c r="J6615" s="79">
        <v>361.62</v>
      </c>
      <c r="K6615" s="19" t="s">
        <v>801</v>
      </c>
      <c r="L6615" s="19" t="s">
        <v>8853</v>
      </c>
      <c r="Q6615" s="20">
        <v>60</v>
      </c>
      <c r="R6615" s="65" t="s">
        <v>8624</v>
      </c>
      <c r="T6615" s="19" t="s">
        <v>4950</v>
      </c>
      <c r="V6615" s="19" t="s">
        <v>119</v>
      </c>
      <c r="W6615" s="19" t="s">
        <v>129</v>
      </c>
      <c r="Z6615" s="44" t="s">
        <v>8625</v>
      </c>
      <c r="AA6615" s="44" t="s">
        <v>121</v>
      </c>
    </row>
    <row r="6616" spans="1:27" hidden="1" x14ac:dyDescent="0.25">
      <c r="A6616" s="26">
        <v>206</v>
      </c>
      <c r="B6616" s="19" t="s">
        <v>8866</v>
      </c>
      <c r="C6616" s="44" t="s">
        <v>114</v>
      </c>
      <c r="D6616" s="19" t="s">
        <v>7287</v>
      </c>
      <c r="E6616" s="19">
        <v>20</v>
      </c>
      <c r="F6616" s="19">
        <v>500</v>
      </c>
      <c r="G6616" s="19">
        <v>743</v>
      </c>
      <c r="H6616" s="19">
        <v>1</v>
      </c>
      <c r="I6616" s="79">
        <v>50.12</v>
      </c>
      <c r="J6616" s="79">
        <v>50.12</v>
      </c>
      <c r="K6616" s="19" t="s">
        <v>801</v>
      </c>
      <c r="L6616" s="19" t="s">
        <v>8853</v>
      </c>
      <c r="Q6616" s="20">
        <v>60</v>
      </c>
      <c r="R6616" s="65" t="s">
        <v>8624</v>
      </c>
      <c r="T6616" s="19" t="s">
        <v>4950</v>
      </c>
      <c r="V6616" s="19" t="s">
        <v>119</v>
      </c>
      <c r="Y6616" s="19" t="s">
        <v>129</v>
      </c>
      <c r="Z6616" s="44" t="s">
        <v>8625</v>
      </c>
      <c r="AA6616" s="44" t="s">
        <v>121</v>
      </c>
    </row>
    <row r="6617" spans="1:27" hidden="1" x14ac:dyDescent="0.25">
      <c r="A6617" s="26">
        <v>207</v>
      </c>
      <c r="B6617" s="19" t="s">
        <v>8867</v>
      </c>
      <c r="C6617" s="44" t="s">
        <v>114</v>
      </c>
      <c r="D6617" s="19" t="s">
        <v>7289</v>
      </c>
      <c r="E6617" s="19">
        <v>20</v>
      </c>
      <c r="F6617" s="19">
        <v>500</v>
      </c>
      <c r="G6617" s="19">
        <v>618</v>
      </c>
      <c r="H6617" s="19">
        <v>1</v>
      </c>
      <c r="I6617" s="79">
        <v>42.39</v>
      </c>
      <c r="J6617" s="79">
        <v>42.39</v>
      </c>
      <c r="K6617" s="19" t="s">
        <v>801</v>
      </c>
      <c r="L6617" s="19" t="s">
        <v>8853</v>
      </c>
      <c r="Q6617" s="20">
        <v>60</v>
      </c>
      <c r="R6617" s="65" t="s">
        <v>8624</v>
      </c>
      <c r="T6617" s="19" t="s">
        <v>4950</v>
      </c>
      <c r="V6617" s="19" t="s">
        <v>119</v>
      </c>
      <c r="Y6617" s="19" t="s">
        <v>129</v>
      </c>
      <c r="Z6617" s="44" t="s">
        <v>8625</v>
      </c>
      <c r="AA6617" s="44" t="s">
        <v>121</v>
      </c>
    </row>
    <row r="6618" spans="1:27" hidden="1" x14ac:dyDescent="0.25">
      <c r="A6618" s="26">
        <v>208</v>
      </c>
      <c r="B6618" s="19" t="s">
        <v>8868</v>
      </c>
      <c r="C6618" s="44" t="s">
        <v>114</v>
      </c>
      <c r="D6618" s="19" t="s">
        <v>7291</v>
      </c>
      <c r="E6618" s="19">
        <v>20</v>
      </c>
      <c r="F6618" s="19">
        <v>500</v>
      </c>
      <c r="G6618" s="19">
        <v>1114</v>
      </c>
      <c r="H6618" s="19">
        <v>1</v>
      </c>
      <c r="I6618" s="79">
        <v>83.41</v>
      </c>
      <c r="J6618" s="79">
        <v>83.41</v>
      </c>
      <c r="K6618" s="19" t="s">
        <v>801</v>
      </c>
      <c r="L6618" s="19" t="s">
        <v>8853</v>
      </c>
      <c r="Q6618" s="20">
        <v>60</v>
      </c>
      <c r="R6618" s="65" t="s">
        <v>8624</v>
      </c>
      <c r="T6618" s="19" t="s">
        <v>4950</v>
      </c>
      <c r="V6618" s="19" t="s">
        <v>119</v>
      </c>
      <c r="Y6618" s="19" t="s">
        <v>129</v>
      </c>
      <c r="Z6618" s="44" t="s">
        <v>8625</v>
      </c>
      <c r="AA6618" s="44" t="s">
        <v>121</v>
      </c>
    </row>
    <row r="6619" spans="1:27" hidden="1" x14ac:dyDescent="0.25">
      <c r="A6619" s="26">
        <v>209</v>
      </c>
      <c r="B6619" s="19" t="s">
        <v>8869</v>
      </c>
      <c r="C6619" s="44" t="s">
        <v>114</v>
      </c>
      <c r="D6619" s="19" t="s">
        <v>7293</v>
      </c>
      <c r="E6619" s="19">
        <v>20</v>
      </c>
      <c r="F6619" s="19">
        <v>500</v>
      </c>
      <c r="G6619" s="19">
        <v>612</v>
      </c>
      <c r="H6619" s="19">
        <v>1</v>
      </c>
      <c r="I6619" s="79">
        <v>42.15</v>
      </c>
      <c r="J6619" s="79">
        <v>42.15</v>
      </c>
      <c r="K6619" s="19" t="s">
        <v>801</v>
      </c>
      <c r="L6619" s="19" t="s">
        <v>8853</v>
      </c>
      <c r="Q6619" s="20">
        <v>60</v>
      </c>
      <c r="R6619" s="65" t="s">
        <v>8624</v>
      </c>
      <c r="T6619" s="19" t="s">
        <v>4950</v>
      </c>
      <c r="V6619" s="19" t="s">
        <v>119</v>
      </c>
      <c r="Y6619" s="19" t="s">
        <v>129</v>
      </c>
      <c r="Z6619" s="44" t="s">
        <v>8625</v>
      </c>
      <c r="AA6619" s="44" t="s">
        <v>121</v>
      </c>
    </row>
    <row r="6620" spans="1:27" hidden="1" x14ac:dyDescent="0.25">
      <c r="A6620" s="26">
        <v>210</v>
      </c>
      <c r="B6620" s="19" t="s">
        <v>8870</v>
      </c>
      <c r="C6620" s="44" t="s">
        <v>114</v>
      </c>
      <c r="D6620" s="19" t="s">
        <v>7295</v>
      </c>
      <c r="E6620" s="19">
        <v>20</v>
      </c>
      <c r="F6620" s="19">
        <v>500</v>
      </c>
      <c r="G6620" s="19">
        <v>1092</v>
      </c>
      <c r="H6620" s="19">
        <v>1</v>
      </c>
      <c r="I6620" s="79">
        <v>81.45</v>
      </c>
      <c r="J6620" s="79">
        <v>81.45</v>
      </c>
      <c r="K6620" s="19" t="s">
        <v>801</v>
      </c>
      <c r="L6620" s="19" t="s">
        <v>8853</v>
      </c>
      <c r="Q6620" s="20">
        <v>60</v>
      </c>
      <c r="R6620" s="65" t="s">
        <v>8624</v>
      </c>
      <c r="T6620" s="19" t="s">
        <v>4950</v>
      </c>
      <c r="V6620" s="19" t="s">
        <v>119</v>
      </c>
      <c r="Y6620" s="19" t="s">
        <v>129</v>
      </c>
      <c r="Z6620" s="44" t="s">
        <v>8625</v>
      </c>
      <c r="AA6620" s="44" t="s">
        <v>121</v>
      </c>
    </row>
    <row r="6621" spans="1:27" hidden="1" x14ac:dyDescent="0.25">
      <c r="A6621" s="26">
        <v>211</v>
      </c>
      <c r="B6621" s="19" t="s">
        <v>8871</v>
      </c>
      <c r="C6621" s="44" t="s">
        <v>114</v>
      </c>
      <c r="D6621" s="19" t="s">
        <v>6963</v>
      </c>
      <c r="E6621" s="19">
        <v>20</v>
      </c>
      <c r="F6621" s="19">
        <v>588</v>
      </c>
      <c r="G6621" s="19">
        <v>1338</v>
      </c>
      <c r="H6621" s="19">
        <v>1</v>
      </c>
      <c r="I6621" s="79">
        <v>123.13</v>
      </c>
      <c r="J6621" s="79">
        <v>123.13</v>
      </c>
      <c r="K6621" s="19" t="s">
        <v>801</v>
      </c>
      <c r="L6621" s="19" t="s">
        <v>8853</v>
      </c>
      <c r="Q6621" s="20">
        <v>60</v>
      </c>
      <c r="R6621" s="65" t="s">
        <v>8624</v>
      </c>
      <c r="T6621" s="19" t="s">
        <v>4950</v>
      </c>
      <c r="V6621" s="19" t="s">
        <v>119</v>
      </c>
      <c r="W6621" s="19" t="s">
        <v>129</v>
      </c>
      <c r="Z6621" s="44" t="s">
        <v>8625</v>
      </c>
      <c r="AA6621" s="44" t="s">
        <v>121</v>
      </c>
    </row>
    <row r="6622" spans="1:27" hidden="1" x14ac:dyDescent="0.25">
      <c r="A6622" s="26">
        <v>212</v>
      </c>
      <c r="B6622" s="19" t="s">
        <v>8837</v>
      </c>
      <c r="C6622" s="44" t="s">
        <v>114</v>
      </c>
      <c r="D6622" s="19" t="s">
        <v>7300</v>
      </c>
      <c r="E6622" s="19">
        <v>20</v>
      </c>
      <c r="F6622" s="19">
        <v>588</v>
      </c>
      <c r="G6622" s="19">
        <v>1307</v>
      </c>
      <c r="H6622" s="19">
        <v>2</v>
      </c>
      <c r="I6622" s="79">
        <v>120.26</v>
      </c>
      <c r="J6622" s="79">
        <v>240.52</v>
      </c>
      <c r="K6622" s="19" t="s">
        <v>801</v>
      </c>
      <c r="L6622" s="19" t="s">
        <v>8853</v>
      </c>
      <c r="Q6622" s="20">
        <v>60</v>
      </c>
      <c r="R6622" s="65" t="s">
        <v>8624</v>
      </c>
      <c r="T6622" s="19" t="s">
        <v>4950</v>
      </c>
      <c r="V6622" s="19" t="s">
        <v>119</v>
      </c>
      <c r="W6622" s="19" t="s">
        <v>129</v>
      </c>
      <c r="Z6622" s="44" t="s">
        <v>8625</v>
      </c>
      <c r="AA6622" s="44" t="s">
        <v>121</v>
      </c>
    </row>
    <row r="6623" spans="1:27" hidden="1" x14ac:dyDescent="0.25">
      <c r="A6623" s="26">
        <v>213</v>
      </c>
      <c r="B6623" s="19" t="s">
        <v>8872</v>
      </c>
      <c r="C6623" s="44" t="s">
        <v>114</v>
      </c>
      <c r="D6623" s="19" t="s">
        <v>6944</v>
      </c>
      <c r="E6623" s="19">
        <v>20</v>
      </c>
      <c r="F6623" s="19">
        <v>500</v>
      </c>
      <c r="G6623" s="19">
        <v>617</v>
      </c>
      <c r="H6623" s="19">
        <v>1</v>
      </c>
      <c r="I6623" s="79">
        <v>38.630000000000003</v>
      </c>
      <c r="J6623" s="79">
        <v>38.630000000000003</v>
      </c>
      <c r="K6623" s="19" t="s">
        <v>801</v>
      </c>
      <c r="L6623" s="19" t="s">
        <v>8853</v>
      </c>
      <c r="Q6623" s="20">
        <v>60</v>
      </c>
      <c r="R6623" s="65" t="s">
        <v>8624</v>
      </c>
      <c r="T6623" s="19" t="s">
        <v>4950</v>
      </c>
      <c r="V6623" s="19" t="s">
        <v>119</v>
      </c>
      <c r="Y6623" s="19" t="s">
        <v>129</v>
      </c>
      <c r="Z6623" s="44" t="s">
        <v>8625</v>
      </c>
      <c r="AA6623" s="44" t="s">
        <v>121</v>
      </c>
    </row>
    <row r="6624" spans="1:27" hidden="1" x14ac:dyDescent="0.25">
      <c r="A6624" s="26">
        <v>214</v>
      </c>
      <c r="B6624" s="19" t="s">
        <v>8873</v>
      </c>
      <c r="C6624" s="44" t="s">
        <v>114</v>
      </c>
      <c r="D6624" s="19" t="s">
        <v>6947</v>
      </c>
      <c r="E6624" s="19">
        <v>20</v>
      </c>
      <c r="F6624" s="19">
        <v>500</v>
      </c>
      <c r="G6624" s="19">
        <v>791</v>
      </c>
      <c r="H6624" s="19">
        <v>1</v>
      </c>
      <c r="I6624" s="79">
        <v>56.48</v>
      </c>
      <c r="J6624" s="79">
        <v>56.48</v>
      </c>
      <c r="K6624" s="19" t="s">
        <v>801</v>
      </c>
      <c r="L6624" s="19" t="s">
        <v>8853</v>
      </c>
      <c r="Q6624" s="20">
        <v>60</v>
      </c>
      <c r="R6624" s="65" t="s">
        <v>8624</v>
      </c>
      <c r="T6624" s="19" t="s">
        <v>4950</v>
      </c>
      <c r="V6624" s="19" t="s">
        <v>119</v>
      </c>
      <c r="Y6624" s="19" t="s">
        <v>129</v>
      </c>
      <c r="Z6624" s="44" t="s">
        <v>8625</v>
      </c>
      <c r="AA6624" s="44" t="s">
        <v>121</v>
      </c>
    </row>
    <row r="6625" spans="1:27" hidden="1" x14ac:dyDescent="0.25">
      <c r="A6625" s="26">
        <v>215</v>
      </c>
      <c r="B6625" s="19" t="s">
        <v>8874</v>
      </c>
      <c r="C6625" s="44" t="s">
        <v>114</v>
      </c>
      <c r="D6625" s="19" t="s">
        <v>6949</v>
      </c>
      <c r="E6625" s="19">
        <v>20</v>
      </c>
      <c r="F6625" s="19">
        <v>500</v>
      </c>
      <c r="G6625" s="19">
        <v>1150</v>
      </c>
      <c r="H6625" s="19">
        <v>1</v>
      </c>
      <c r="I6625" s="79">
        <v>90.28</v>
      </c>
      <c r="J6625" s="79">
        <v>90.28</v>
      </c>
      <c r="K6625" s="19" t="s">
        <v>801</v>
      </c>
      <c r="L6625" s="19" t="s">
        <v>8853</v>
      </c>
      <c r="Q6625" s="20">
        <v>60</v>
      </c>
      <c r="R6625" s="65" t="s">
        <v>8624</v>
      </c>
      <c r="T6625" s="19" t="s">
        <v>4950</v>
      </c>
      <c r="V6625" s="19" t="s">
        <v>119</v>
      </c>
      <c r="Y6625" s="19" t="s">
        <v>129</v>
      </c>
      <c r="Z6625" s="44" t="s">
        <v>8625</v>
      </c>
      <c r="AA6625" s="44" t="s">
        <v>121</v>
      </c>
    </row>
    <row r="6626" spans="1:27" hidden="1" x14ac:dyDescent="0.25">
      <c r="A6626" s="26">
        <v>216</v>
      </c>
      <c r="B6626" s="19" t="s">
        <v>8875</v>
      </c>
      <c r="C6626" s="44" t="s">
        <v>114</v>
      </c>
      <c r="D6626" s="19" t="s">
        <v>6963</v>
      </c>
      <c r="E6626" s="19">
        <v>20</v>
      </c>
      <c r="F6626" s="19">
        <v>588</v>
      </c>
      <c r="G6626" s="19">
        <v>1338</v>
      </c>
      <c r="H6626" s="19">
        <v>2</v>
      </c>
      <c r="I6626" s="79">
        <v>123.12</v>
      </c>
      <c r="J6626" s="79">
        <v>246.25</v>
      </c>
      <c r="K6626" s="19" t="s">
        <v>801</v>
      </c>
      <c r="L6626" s="19" t="s">
        <v>8853</v>
      </c>
      <c r="Q6626" s="20">
        <v>60</v>
      </c>
      <c r="R6626" s="65" t="s">
        <v>8624</v>
      </c>
      <c r="T6626" s="19" t="s">
        <v>4950</v>
      </c>
      <c r="V6626" s="19" t="s">
        <v>119</v>
      </c>
      <c r="W6626" s="19" t="s">
        <v>129</v>
      </c>
      <c r="Z6626" s="44" t="s">
        <v>8625</v>
      </c>
      <c r="AA6626" s="44" t="s">
        <v>121</v>
      </c>
    </row>
    <row r="6627" spans="1:27" hidden="1" x14ac:dyDescent="0.25">
      <c r="A6627" s="26">
        <v>217</v>
      </c>
      <c r="B6627" s="19" t="s">
        <v>8876</v>
      </c>
      <c r="C6627" s="44" t="s">
        <v>114</v>
      </c>
      <c r="D6627" s="19" t="s">
        <v>6955</v>
      </c>
      <c r="E6627" s="19">
        <v>20</v>
      </c>
      <c r="F6627" s="19">
        <v>588</v>
      </c>
      <c r="G6627" s="19">
        <v>1310</v>
      </c>
      <c r="H6627" s="19">
        <v>4</v>
      </c>
      <c r="I6627" s="79">
        <v>120.54</v>
      </c>
      <c r="J6627" s="79">
        <v>482.16</v>
      </c>
      <c r="K6627" s="19" t="s">
        <v>801</v>
      </c>
      <c r="L6627" s="19" t="s">
        <v>8853</v>
      </c>
      <c r="Q6627" s="20">
        <v>60</v>
      </c>
      <c r="R6627" s="65" t="s">
        <v>8624</v>
      </c>
      <c r="T6627" s="19" t="s">
        <v>4950</v>
      </c>
      <c r="V6627" s="19" t="s">
        <v>119</v>
      </c>
      <c r="W6627" s="19" t="s">
        <v>129</v>
      </c>
      <c r="Z6627" s="44" t="s">
        <v>8625</v>
      </c>
      <c r="AA6627" s="44" t="s">
        <v>121</v>
      </c>
    </row>
    <row r="6628" spans="1:27" hidden="1" x14ac:dyDescent="0.25">
      <c r="A6628" s="26">
        <v>218</v>
      </c>
      <c r="B6628" s="19" t="s">
        <v>8877</v>
      </c>
      <c r="C6628" s="44" t="s">
        <v>114</v>
      </c>
      <c r="D6628" s="19" t="s">
        <v>6961</v>
      </c>
      <c r="E6628" s="19">
        <v>20</v>
      </c>
      <c r="F6628" s="19">
        <v>690</v>
      </c>
      <c r="G6628" s="19">
        <v>2471</v>
      </c>
      <c r="H6628" s="19">
        <v>1</v>
      </c>
      <c r="I6628" s="79">
        <v>256.45999999999998</v>
      </c>
      <c r="J6628" s="79">
        <v>256.45999999999998</v>
      </c>
      <c r="K6628" s="19" t="s">
        <v>801</v>
      </c>
      <c r="L6628" s="19" t="s">
        <v>8853</v>
      </c>
      <c r="N6628" s="19" t="s">
        <v>128</v>
      </c>
      <c r="P6628" s="19" t="s">
        <v>129</v>
      </c>
      <c r="Q6628" s="20">
        <v>60</v>
      </c>
      <c r="R6628" s="65" t="s">
        <v>8624</v>
      </c>
      <c r="T6628" s="19" t="s">
        <v>4950</v>
      </c>
      <c r="V6628" s="19" t="s">
        <v>119</v>
      </c>
      <c r="Y6628" s="19" t="s">
        <v>129</v>
      </c>
      <c r="Z6628" s="44" t="s">
        <v>8625</v>
      </c>
      <c r="AA6628" s="44" t="s">
        <v>121</v>
      </c>
    </row>
    <row r="6629" spans="1:27" hidden="1" x14ac:dyDescent="0.25">
      <c r="A6629" s="26">
        <v>219</v>
      </c>
      <c r="B6629" s="19" t="s">
        <v>8878</v>
      </c>
      <c r="C6629" s="44" t="s">
        <v>114</v>
      </c>
      <c r="D6629" s="19" t="s">
        <v>7637</v>
      </c>
      <c r="E6629" s="19">
        <v>20</v>
      </c>
      <c r="F6629" s="19">
        <v>500</v>
      </c>
      <c r="G6629" s="19">
        <v>567</v>
      </c>
      <c r="H6629" s="19">
        <v>2</v>
      </c>
      <c r="I6629" s="79">
        <v>34.69</v>
      </c>
      <c r="J6629" s="79">
        <v>69.38</v>
      </c>
      <c r="K6629" s="19" t="s">
        <v>801</v>
      </c>
      <c r="L6629" s="19" t="s">
        <v>8879</v>
      </c>
      <c r="Q6629" s="20">
        <v>60</v>
      </c>
      <c r="R6629" s="65" t="s">
        <v>8624</v>
      </c>
      <c r="T6629" s="19" t="s">
        <v>4950</v>
      </c>
      <c r="V6629" s="19" t="s">
        <v>119</v>
      </c>
      <c r="Y6629" s="19" t="s">
        <v>129</v>
      </c>
      <c r="Z6629" s="44" t="s">
        <v>8625</v>
      </c>
      <c r="AA6629" s="44" t="s">
        <v>121</v>
      </c>
    </row>
    <row r="6630" spans="1:27" hidden="1" x14ac:dyDescent="0.25">
      <c r="A6630" s="26">
        <v>220</v>
      </c>
      <c r="B6630" s="19" t="s">
        <v>8880</v>
      </c>
      <c r="C6630" s="44" t="s">
        <v>114</v>
      </c>
      <c r="D6630" s="19" t="s">
        <v>6951</v>
      </c>
      <c r="E6630" s="19">
        <v>20</v>
      </c>
      <c r="F6630" s="19">
        <v>500</v>
      </c>
      <c r="G6630" s="19">
        <v>768</v>
      </c>
      <c r="H6630" s="19">
        <v>1</v>
      </c>
      <c r="I6630" s="79">
        <v>50.48</v>
      </c>
      <c r="J6630" s="79">
        <v>50.48</v>
      </c>
      <c r="K6630" s="19" t="s">
        <v>801</v>
      </c>
      <c r="L6630" s="19" t="s">
        <v>8879</v>
      </c>
      <c r="Q6630" s="20">
        <v>60</v>
      </c>
      <c r="R6630" s="65" t="s">
        <v>8624</v>
      </c>
      <c r="T6630" s="19" t="s">
        <v>4950</v>
      </c>
      <c r="V6630" s="19" t="s">
        <v>119</v>
      </c>
      <c r="Y6630" s="19" t="s">
        <v>129</v>
      </c>
      <c r="Z6630" s="44" t="s">
        <v>8625</v>
      </c>
      <c r="AA6630" s="44" t="s">
        <v>121</v>
      </c>
    </row>
    <row r="6631" spans="1:27" hidden="1" x14ac:dyDescent="0.25">
      <c r="A6631" s="26">
        <v>221</v>
      </c>
      <c r="B6631" s="19" t="s">
        <v>8881</v>
      </c>
      <c r="C6631" s="44" t="s">
        <v>114</v>
      </c>
      <c r="D6631" s="19" t="s">
        <v>7642</v>
      </c>
      <c r="E6631" s="19">
        <v>20</v>
      </c>
      <c r="F6631" s="19">
        <v>500</v>
      </c>
      <c r="G6631" s="19">
        <v>766</v>
      </c>
      <c r="H6631" s="19">
        <v>1</v>
      </c>
      <c r="I6631" s="79">
        <v>50.35</v>
      </c>
      <c r="J6631" s="79">
        <v>50.35</v>
      </c>
      <c r="K6631" s="19" t="s">
        <v>801</v>
      </c>
      <c r="L6631" s="19" t="s">
        <v>8879</v>
      </c>
      <c r="Q6631" s="20">
        <v>60</v>
      </c>
      <c r="R6631" s="65" t="s">
        <v>8624</v>
      </c>
      <c r="T6631" s="19" t="s">
        <v>4950</v>
      </c>
      <c r="V6631" s="19" t="s">
        <v>119</v>
      </c>
      <c r="Y6631" s="19" t="s">
        <v>129</v>
      </c>
      <c r="Z6631" s="44" t="s">
        <v>8625</v>
      </c>
      <c r="AA6631" s="44" t="s">
        <v>121</v>
      </c>
    </row>
    <row r="6632" spans="1:27" hidden="1" x14ac:dyDescent="0.25">
      <c r="A6632" s="26">
        <v>222</v>
      </c>
      <c r="B6632" s="19" t="s">
        <v>8882</v>
      </c>
      <c r="C6632" s="44" t="s">
        <v>114</v>
      </c>
      <c r="D6632" s="19" t="s">
        <v>7281</v>
      </c>
      <c r="E6632" s="19">
        <v>20</v>
      </c>
      <c r="F6632" s="19">
        <v>500</v>
      </c>
      <c r="G6632" s="19">
        <v>1384</v>
      </c>
      <c r="H6632" s="19">
        <v>1</v>
      </c>
      <c r="I6632" s="79">
        <v>89.24</v>
      </c>
      <c r="J6632" s="79">
        <v>89.24</v>
      </c>
      <c r="K6632" s="19" t="s">
        <v>801</v>
      </c>
      <c r="L6632" s="19" t="s">
        <v>8879</v>
      </c>
      <c r="Q6632" s="20">
        <v>60</v>
      </c>
      <c r="R6632" s="65" t="s">
        <v>8624</v>
      </c>
      <c r="T6632" s="19" t="s">
        <v>4950</v>
      </c>
      <c r="V6632" s="19" t="s">
        <v>119</v>
      </c>
      <c r="Y6632" s="19" t="s">
        <v>129</v>
      </c>
      <c r="Z6632" s="44" t="s">
        <v>8625</v>
      </c>
      <c r="AA6632" s="44" t="s">
        <v>121</v>
      </c>
    </row>
    <row r="6633" spans="1:27" hidden="1" x14ac:dyDescent="0.25">
      <c r="A6633" s="26">
        <v>223</v>
      </c>
      <c r="B6633" s="19" t="s">
        <v>8883</v>
      </c>
      <c r="C6633" s="44" t="s">
        <v>114</v>
      </c>
      <c r="D6633" s="19" t="s">
        <v>7281</v>
      </c>
      <c r="E6633" s="19">
        <v>20</v>
      </c>
      <c r="F6633" s="19">
        <v>500</v>
      </c>
      <c r="G6633" s="19">
        <v>1384</v>
      </c>
      <c r="H6633" s="19">
        <v>2</v>
      </c>
      <c r="I6633" s="79">
        <v>89.75</v>
      </c>
      <c r="J6633" s="79">
        <v>179.5</v>
      </c>
      <c r="K6633" s="19" t="s">
        <v>801</v>
      </c>
      <c r="L6633" s="19" t="s">
        <v>8879</v>
      </c>
      <c r="Q6633" s="20">
        <v>60</v>
      </c>
      <c r="R6633" s="65" t="s">
        <v>8624</v>
      </c>
      <c r="T6633" s="19" t="s">
        <v>4950</v>
      </c>
      <c r="V6633" s="19" t="s">
        <v>119</v>
      </c>
      <c r="Y6633" s="19" t="s">
        <v>129</v>
      </c>
      <c r="Z6633" s="44" t="s">
        <v>8625</v>
      </c>
      <c r="AA6633" s="44" t="s">
        <v>121</v>
      </c>
    </row>
    <row r="6634" spans="1:27" hidden="1" x14ac:dyDescent="0.25">
      <c r="A6634" s="26">
        <v>224</v>
      </c>
      <c r="B6634" s="19" t="s">
        <v>8884</v>
      </c>
      <c r="C6634" s="44" t="s">
        <v>114</v>
      </c>
      <c r="D6634" s="19" t="s">
        <v>7285</v>
      </c>
      <c r="E6634" s="19">
        <v>20</v>
      </c>
      <c r="F6634" s="19">
        <v>500</v>
      </c>
      <c r="G6634" s="19">
        <v>742</v>
      </c>
      <c r="H6634" s="19">
        <v>1</v>
      </c>
      <c r="I6634" s="79">
        <v>50.15</v>
      </c>
      <c r="J6634" s="79">
        <v>50.15</v>
      </c>
      <c r="K6634" s="19" t="s">
        <v>801</v>
      </c>
      <c r="L6634" s="19" t="s">
        <v>8879</v>
      </c>
      <c r="Q6634" s="20">
        <v>60</v>
      </c>
      <c r="R6634" s="65" t="s">
        <v>8624</v>
      </c>
      <c r="T6634" s="19" t="s">
        <v>4950</v>
      </c>
      <c r="V6634" s="19" t="s">
        <v>119</v>
      </c>
      <c r="Y6634" s="19" t="s">
        <v>129</v>
      </c>
      <c r="Z6634" s="44" t="s">
        <v>8625</v>
      </c>
      <c r="AA6634" s="44" t="s">
        <v>121</v>
      </c>
    </row>
    <row r="6635" spans="1:27" hidden="1" x14ac:dyDescent="0.25">
      <c r="A6635" s="26">
        <v>225</v>
      </c>
      <c r="B6635" s="19" t="s">
        <v>8872</v>
      </c>
      <c r="C6635" s="44" t="s">
        <v>114</v>
      </c>
      <c r="D6635" s="19" t="s">
        <v>6944</v>
      </c>
      <c r="E6635" s="19">
        <v>20</v>
      </c>
      <c r="F6635" s="19">
        <v>500</v>
      </c>
      <c r="G6635" s="19">
        <v>617</v>
      </c>
      <c r="H6635" s="19">
        <v>1</v>
      </c>
      <c r="I6635" s="79">
        <v>38.630000000000003</v>
      </c>
      <c r="J6635" s="79">
        <v>38.630000000000003</v>
      </c>
      <c r="K6635" s="19" t="s">
        <v>801</v>
      </c>
      <c r="L6635" s="19" t="s">
        <v>8879</v>
      </c>
      <c r="Q6635" s="20">
        <v>60</v>
      </c>
      <c r="R6635" s="65" t="s">
        <v>8624</v>
      </c>
      <c r="T6635" s="19" t="s">
        <v>4950</v>
      </c>
      <c r="V6635" s="19" t="s">
        <v>119</v>
      </c>
      <c r="Y6635" s="19" t="s">
        <v>129</v>
      </c>
      <c r="Z6635" s="44" t="s">
        <v>8625</v>
      </c>
      <c r="AA6635" s="44" t="s">
        <v>121</v>
      </c>
    </row>
    <row r="6636" spans="1:27" hidden="1" x14ac:dyDescent="0.25">
      <c r="A6636" s="26">
        <v>226</v>
      </c>
      <c r="B6636" s="19" t="s">
        <v>8885</v>
      </c>
      <c r="C6636" s="44" t="s">
        <v>114</v>
      </c>
      <c r="D6636" s="19" t="s">
        <v>6951</v>
      </c>
      <c r="E6636" s="19">
        <v>20</v>
      </c>
      <c r="F6636" s="19">
        <v>500</v>
      </c>
      <c r="G6636" s="19">
        <v>768</v>
      </c>
      <c r="H6636" s="19">
        <v>1</v>
      </c>
      <c r="I6636" s="79">
        <v>50.47</v>
      </c>
      <c r="J6636" s="79">
        <v>50.47</v>
      </c>
      <c r="K6636" s="19" t="s">
        <v>801</v>
      </c>
      <c r="L6636" s="19" t="s">
        <v>8879</v>
      </c>
      <c r="Q6636" s="20">
        <v>60</v>
      </c>
      <c r="R6636" s="65" t="s">
        <v>8624</v>
      </c>
      <c r="T6636" s="19" t="s">
        <v>4950</v>
      </c>
      <c r="V6636" s="19" t="s">
        <v>119</v>
      </c>
      <c r="Y6636" s="19" t="s">
        <v>129</v>
      </c>
      <c r="Z6636" s="44" t="s">
        <v>8625</v>
      </c>
      <c r="AA6636" s="44" t="s">
        <v>121</v>
      </c>
    </row>
    <row r="6637" spans="1:27" hidden="1" x14ac:dyDescent="0.25">
      <c r="A6637" s="26">
        <v>227</v>
      </c>
      <c r="B6637" s="19" t="s">
        <v>8886</v>
      </c>
      <c r="C6637" s="44" t="s">
        <v>114</v>
      </c>
      <c r="D6637" s="19" t="s">
        <v>6953</v>
      </c>
      <c r="E6637" s="19">
        <v>20</v>
      </c>
      <c r="F6637" s="19">
        <v>500</v>
      </c>
      <c r="G6637" s="19">
        <v>764</v>
      </c>
      <c r="H6637" s="19">
        <v>1</v>
      </c>
      <c r="I6637" s="79">
        <v>50.18</v>
      </c>
      <c r="J6637" s="79">
        <v>50.18</v>
      </c>
      <c r="K6637" s="19" t="s">
        <v>801</v>
      </c>
      <c r="L6637" s="19" t="s">
        <v>8879</v>
      </c>
      <c r="Q6637" s="20">
        <v>60</v>
      </c>
      <c r="R6637" s="65" t="s">
        <v>8624</v>
      </c>
      <c r="T6637" s="19" t="s">
        <v>4950</v>
      </c>
      <c r="V6637" s="19" t="s">
        <v>119</v>
      </c>
      <c r="Y6637" s="19" t="s">
        <v>129</v>
      </c>
      <c r="Z6637" s="44" t="s">
        <v>8625</v>
      </c>
      <c r="AA6637" s="44" t="s">
        <v>121</v>
      </c>
    </row>
    <row r="6638" spans="1:27" hidden="1" x14ac:dyDescent="0.25">
      <c r="A6638" s="26">
        <v>228</v>
      </c>
      <c r="B6638" s="19" t="s">
        <v>8887</v>
      </c>
      <c r="C6638" s="44" t="s">
        <v>114</v>
      </c>
      <c r="D6638" s="19" t="s">
        <v>5356</v>
      </c>
      <c r="E6638" s="19">
        <v>20</v>
      </c>
      <c r="F6638" s="19">
        <v>450</v>
      </c>
      <c r="G6638" s="19">
        <v>450</v>
      </c>
      <c r="H6638" s="19">
        <v>1</v>
      </c>
      <c r="I6638" s="79">
        <v>24.74</v>
      </c>
      <c r="J6638" s="79">
        <v>24.74</v>
      </c>
      <c r="K6638" s="19" t="s">
        <v>8888</v>
      </c>
      <c r="L6638" s="19" t="s">
        <v>8889</v>
      </c>
      <c r="Q6638" s="20">
        <v>60</v>
      </c>
      <c r="R6638" s="65" t="s">
        <v>8624</v>
      </c>
      <c r="T6638" s="19" t="s">
        <v>4950</v>
      </c>
      <c r="V6638" s="19" t="s">
        <v>119</v>
      </c>
      <c r="W6638" s="19" t="s">
        <v>129</v>
      </c>
      <c r="Z6638" s="44" t="s">
        <v>8625</v>
      </c>
      <c r="AA6638" s="44" t="s">
        <v>2418</v>
      </c>
    </row>
    <row r="6639" spans="1:27" hidden="1" x14ac:dyDescent="0.25">
      <c r="A6639" s="26">
        <v>229</v>
      </c>
      <c r="B6639" s="19" t="s">
        <v>8890</v>
      </c>
      <c r="C6639" s="44" t="s">
        <v>114</v>
      </c>
      <c r="D6639" s="19" t="s">
        <v>7655</v>
      </c>
      <c r="E6639" s="19">
        <v>20</v>
      </c>
      <c r="F6639" s="19">
        <v>420</v>
      </c>
      <c r="G6639" s="19">
        <v>450</v>
      </c>
      <c r="H6639" s="19">
        <v>1</v>
      </c>
      <c r="I6639" s="79">
        <v>23.64</v>
      </c>
      <c r="J6639" s="79">
        <v>23.64</v>
      </c>
      <c r="K6639" s="19" t="s">
        <v>8888</v>
      </c>
      <c r="L6639" s="19" t="s">
        <v>8889</v>
      </c>
      <c r="Q6639" s="20">
        <v>60</v>
      </c>
      <c r="R6639" s="65" t="s">
        <v>8624</v>
      </c>
      <c r="T6639" s="19" t="s">
        <v>4950</v>
      </c>
      <c r="V6639" s="19" t="s">
        <v>119</v>
      </c>
      <c r="W6639" s="19" t="s">
        <v>129</v>
      </c>
      <c r="Z6639" s="44" t="s">
        <v>8625</v>
      </c>
      <c r="AA6639" s="44" t="s">
        <v>2418</v>
      </c>
    </row>
    <row r="6640" spans="1:27" hidden="1" x14ac:dyDescent="0.25">
      <c r="A6640" s="26">
        <v>230</v>
      </c>
      <c r="B6640" s="19" t="s">
        <v>8891</v>
      </c>
      <c r="C6640" s="44" t="s">
        <v>114</v>
      </c>
      <c r="D6640" s="19" t="s">
        <v>6959</v>
      </c>
      <c r="E6640" s="19">
        <v>20</v>
      </c>
      <c r="F6640" s="19">
        <v>440</v>
      </c>
      <c r="G6640" s="19">
        <v>1110</v>
      </c>
      <c r="H6640" s="19">
        <v>2</v>
      </c>
      <c r="I6640" s="79">
        <v>76.28</v>
      </c>
      <c r="J6640" s="79">
        <v>152.57</v>
      </c>
      <c r="K6640" s="19" t="s">
        <v>8888</v>
      </c>
      <c r="L6640" s="19" t="s">
        <v>8889</v>
      </c>
      <c r="Q6640" s="20">
        <v>60</v>
      </c>
      <c r="R6640" s="65" t="s">
        <v>8624</v>
      </c>
      <c r="T6640" s="19" t="s">
        <v>4950</v>
      </c>
      <c r="V6640" s="19" t="s">
        <v>119</v>
      </c>
      <c r="W6640" s="19" t="s">
        <v>129</v>
      </c>
      <c r="Z6640" s="44" t="s">
        <v>8625</v>
      </c>
      <c r="AA6640" s="44" t="s">
        <v>2418</v>
      </c>
    </row>
    <row r="6641" spans="1:27" hidden="1" x14ac:dyDescent="0.25">
      <c r="A6641" s="26">
        <v>231</v>
      </c>
      <c r="B6641" s="19" t="s">
        <v>8892</v>
      </c>
      <c r="C6641" s="44" t="s">
        <v>114</v>
      </c>
      <c r="D6641" s="19" t="s">
        <v>6959</v>
      </c>
      <c r="E6641" s="19">
        <v>20</v>
      </c>
      <c r="F6641" s="19">
        <v>440</v>
      </c>
      <c r="G6641" s="19">
        <v>1110</v>
      </c>
      <c r="H6641" s="19">
        <v>8</v>
      </c>
      <c r="I6641" s="79">
        <v>76.28</v>
      </c>
      <c r="J6641" s="79">
        <v>610.27</v>
      </c>
      <c r="K6641" s="19" t="s">
        <v>8888</v>
      </c>
      <c r="L6641" s="19" t="s">
        <v>8889</v>
      </c>
      <c r="Q6641" s="20">
        <v>60</v>
      </c>
      <c r="R6641" s="65" t="s">
        <v>8624</v>
      </c>
      <c r="T6641" s="19" t="s">
        <v>4950</v>
      </c>
      <c r="V6641" s="19" t="s">
        <v>119</v>
      </c>
      <c r="W6641" s="19" t="s">
        <v>129</v>
      </c>
      <c r="Z6641" s="44" t="s">
        <v>8625</v>
      </c>
      <c r="AA6641" s="44" t="s">
        <v>2418</v>
      </c>
    </row>
    <row r="6642" spans="1:27" hidden="1" x14ac:dyDescent="0.25">
      <c r="A6642" s="26">
        <v>232</v>
      </c>
      <c r="B6642" s="19" t="s">
        <v>8851</v>
      </c>
      <c r="C6642" s="44" t="s">
        <v>114</v>
      </c>
      <c r="D6642" s="19" t="s">
        <v>6957</v>
      </c>
      <c r="E6642" s="19">
        <v>20</v>
      </c>
      <c r="F6642" s="19">
        <v>83</v>
      </c>
      <c r="G6642" s="19">
        <v>180</v>
      </c>
      <c r="H6642" s="19">
        <v>3</v>
      </c>
      <c r="I6642" s="79">
        <v>1.49</v>
      </c>
      <c r="J6642" s="79">
        <v>4.47</v>
      </c>
      <c r="K6642" s="19" t="s">
        <v>8888</v>
      </c>
      <c r="L6642" s="19" t="s">
        <v>8889</v>
      </c>
      <c r="Q6642" s="20">
        <v>60</v>
      </c>
      <c r="R6642" s="65" t="s">
        <v>8624</v>
      </c>
      <c r="T6642" s="19" t="s">
        <v>4950</v>
      </c>
      <c r="V6642" s="19" t="s">
        <v>119</v>
      </c>
      <c r="W6642" s="19" t="s">
        <v>129</v>
      </c>
      <c r="Z6642" s="44" t="s">
        <v>8625</v>
      </c>
      <c r="AA6642" s="44" t="s">
        <v>2418</v>
      </c>
    </row>
    <row r="6643" spans="1:27" hidden="1" x14ac:dyDescent="0.25">
      <c r="A6643" s="26">
        <v>233</v>
      </c>
      <c r="B6643" s="19" t="s">
        <v>8893</v>
      </c>
      <c r="C6643" s="44" t="s">
        <v>114</v>
      </c>
      <c r="D6643" s="19" t="s">
        <v>7652</v>
      </c>
      <c r="E6643" s="19">
        <v>20</v>
      </c>
      <c r="F6643" s="19">
        <v>243</v>
      </c>
      <c r="G6643" s="19">
        <v>450</v>
      </c>
      <c r="H6643" s="19">
        <v>1</v>
      </c>
      <c r="I6643" s="79">
        <v>17.11</v>
      </c>
      <c r="J6643" s="79">
        <v>17.11</v>
      </c>
      <c r="K6643" s="19" t="s">
        <v>7693</v>
      </c>
      <c r="L6643" s="19" t="s">
        <v>8894</v>
      </c>
      <c r="Q6643" s="20">
        <v>60</v>
      </c>
      <c r="R6643" s="65" t="s">
        <v>8624</v>
      </c>
      <c r="T6643" s="19" t="s">
        <v>4950</v>
      </c>
      <c r="V6643" s="19" t="s">
        <v>119</v>
      </c>
      <c r="W6643" s="19" t="s">
        <v>129</v>
      </c>
      <c r="Z6643" s="44" t="s">
        <v>8625</v>
      </c>
      <c r="AA6643" s="44" t="s">
        <v>8895</v>
      </c>
    </row>
    <row r="6644" spans="1:27" hidden="1" x14ac:dyDescent="0.25">
      <c r="A6644" s="26">
        <v>234</v>
      </c>
      <c r="B6644" s="19" t="s">
        <v>8896</v>
      </c>
      <c r="C6644" s="44" t="s">
        <v>114</v>
      </c>
      <c r="D6644" s="19" t="s">
        <v>7661</v>
      </c>
      <c r="E6644" s="19">
        <v>20</v>
      </c>
      <c r="F6644" s="19">
        <v>376</v>
      </c>
      <c r="G6644" s="19">
        <v>572</v>
      </c>
      <c r="H6644" s="19">
        <v>1</v>
      </c>
      <c r="I6644" s="79">
        <v>31.89</v>
      </c>
      <c r="J6644" s="79">
        <v>31.89</v>
      </c>
      <c r="K6644" s="19" t="s">
        <v>7693</v>
      </c>
      <c r="L6644" s="19" t="s">
        <v>8894</v>
      </c>
      <c r="N6644" s="19" t="s">
        <v>128</v>
      </c>
      <c r="Q6644" s="20">
        <v>60</v>
      </c>
      <c r="R6644" s="65" t="s">
        <v>8624</v>
      </c>
      <c r="T6644" s="19" t="s">
        <v>4950</v>
      </c>
      <c r="V6644" s="19" t="s">
        <v>119</v>
      </c>
      <c r="Y6644" s="19" t="s">
        <v>129</v>
      </c>
      <c r="Z6644" s="44" t="s">
        <v>8625</v>
      </c>
      <c r="AA6644" s="44" t="s">
        <v>8895</v>
      </c>
    </row>
    <row r="6645" spans="1:27" hidden="1" x14ac:dyDescent="0.25">
      <c r="A6645" s="26">
        <v>235</v>
      </c>
      <c r="B6645" s="19" t="s">
        <v>8892</v>
      </c>
      <c r="C6645" s="44" t="s">
        <v>114</v>
      </c>
      <c r="D6645" s="19" t="s">
        <v>6959</v>
      </c>
      <c r="E6645" s="19">
        <v>20</v>
      </c>
      <c r="F6645" s="19">
        <v>440</v>
      </c>
      <c r="G6645" s="19">
        <v>1110</v>
      </c>
      <c r="H6645" s="19">
        <v>1</v>
      </c>
      <c r="I6645" s="79">
        <v>76.28</v>
      </c>
      <c r="J6645" s="79">
        <v>76.28</v>
      </c>
      <c r="K6645" s="19" t="s">
        <v>7693</v>
      </c>
      <c r="L6645" s="19" t="s">
        <v>8894</v>
      </c>
      <c r="Q6645" s="20">
        <v>60</v>
      </c>
      <c r="R6645" s="65" t="s">
        <v>8624</v>
      </c>
      <c r="T6645" s="19" t="s">
        <v>4950</v>
      </c>
      <c r="V6645" s="19" t="s">
        <v>119</v>
      </c>
      <c r="W6645" s="19" t="s">
        <v>129</v>
      </c>
      <c r="Z6645" s="44" t="s">
        <v>8625</v>
      </c>
      <c r="AA6645" s="44" t="s">
        <v>8895</v>
      </c>
    </row>
    <row r="6646" spans="1:27" hidden="1" x14ac:dyDescent="0.25">
      <c r="A6646" s="26">
        <v>236</v>
      </c>
      <c r="B6646" s="19" t="s">
        <v>8897</v>
      </c>
      <c r="C6646" s="44" t="s">
        <v>114</v>
      </c>
      <c r="D6646" s="19" t="s">
        <v>6959</v>
      </c>
      <c r="E6646" s="19">
        <v>20</v>
      </c>
      <c r="F6646" s="19">
        <v>440</v>
      </c>
      <c r="G6646" s="19">
        <v>1110</v>
      </c>
      <c r="H6646" s="19">
        <v>9</v>
      </c>
      <c r="I6646" s="79">
        <v>76.28</v>
      </c>
      <c r="J6646" s="79">
        <v>686.56</v>
      </c>
      <c r="K6646" s="19" t="s">
        <v>7693</v>
      </c>
      <c r="L6646" s="19" t="s">
        <v>8894</v>
      </c>
      <c r="Q6646" s="20">
        <v>60</v>
      </c>
      <c r="R6646" s="65" t="s">
        <v>8624</v>
      </c>
      <c r="T6646" s="19" t="s">
        <v>4950</v>
      </c>
      <c r="V6646" s="19" t="s">
        <v>119</v>
      </c>
      <c r="W6646" s="19" t="s">
        <v>129</v>
      </c>
      <c r="Z6646" s="44" t="s">
        <v>8625</v>
      </c>
      <c r="AA6646" s="44" t="s">
        <v>8895</v>
      </c>
    </row>
    <row r="6647" spans="1:27" hidden="1" x14ac:dyDescent="0.25">
      <c r="A6647" s="26">
        <v>237</v>
      </c>
      <c r="B6647" s="19" t="s">
        <v>8851</v>
      </c>
      <c r="C6647" s="44" t="s">
        <v>114</v>
      </c>
      <c r="D6647" s="19" t="s">
        <v>6957</v>
      </c>
      <c r="E6647" s="19">
        <v>20</v>
      </c>
      <c r="F6647" s="19">
        <v>83</v>
      </c>
      <c r="G6647" s="19">
        <v>180</v>
      </c>
      <c r="H6647" s="19">
        <v>4</v>
      </c>
      <c r="I6647" s="79">
        <v>1.49</v>
      </c>
      <c r="J6647" s="79">
        <v>5.96</v>
      </c>
      <c r="K6647" s="19" t="s">
        <v>7693</v>
      </c>
      <c r="L6647" s="19" t="s">
        <v>8894</v>
      </c>
      <c r="Q6647" s="20">
        <v>60</v>
      </c>
      <c r="R6647" s="65" t="s">
        <v>8624</v>
      </c>
      <c r="T6647" s="19" t="s">
        <v>4950</v>
      </c>
      <c r="V6647" s="19" t="s">
        <v>119</v>
      </c>
      <c r="W6647" s="19" t="s">
        <v>129</v>
      </c>
      <c r="Z6647" s="44" t="s">
        <v>8625</v>
      </c>
      <c r="AA6647" s="44" t="s">
        <v>8895</v>
      </c>
    </row>
    <row r="6648" spans="1:27" hidden="1" x14ac:dyDescent="0.25">
      <c r="A6648" s="26">
        <v>238</v>
      </c>
      <c r="B6648" s="19" t="s">
        <v>8893</v>
      </c>
      <c r="C6648" s="44" t="s">
        <v>114</v>
      </c>
      <c r="D6648" s="19" t="s">
        <v>7652</v>
      </c>
      <c r="E6648" s="19">
        <v>20</v>
      </c>
      <c r="F6648" s="19">
        <v>243</v>
      </c>
      <c r="G6648" s="19">
        <v>450</v>
      </c>
      <c r="H6648" s="19">
        <v>1</v>
      </c>
      <c r="I6648" s="79">
        <v>17.11</v>
      </c>
      <c r="J6648" s="79">
        <v>17.11</v>
      </c>
      <c r="K6648" s="19" t="s">
        <v>8898</v>
      </c>
      <c r="L6648" s="19" t="s">
        <v>8899</v>
      </c>
      <c r="Q6648" s="20">
        <v>60</v>
      </c>
      <c r="R6648" s="65" t="s">
        <v>8624</v>
      </c>
      <c r="T6648" s="19" t="s">
        <v>4950</v>
      </c>
      <c r="V6648" s="19" t="s">
        <v>119</v>
      </c>
      <c r="W6648" s="19" t="s">
        <v>129</v>
      </c>
      <c r="Z6648" s="44" t="s">
        <v>8625</v>
      </c>
      <c r="AA6648" s="44" t="s">
        <v>8900</v>
      </c>
    </row>
    <row r="6649" spans="1:27" hidden="1" x14ac:dyDescent="0.25">
      <c r="A6649" s="26">
        <v>239</v>
      </c>
      <c r="B6649" s="19" t="s">
        <v>8896</v>
      </c>
      <c r="C6649" s="44" t="s">
        <v>114</v>
      </c>
      <c r="D6649" s="19" t="s">
        <v>7661</v>
      </c>
      <c r="E6649" s="19">
        <v>20</v>
      </c>
      <c r="F6649" s="19">
        <v>376</v>
      </c>
      <c r="G6649" s="19">
        <v>572</v>
      </c>
      <c r="H6649" s="19">
        <v>1</v>
      </c>
      <c r="I6649" s="79">
        <v>31.89</v>
      </c>
      <c r="J6649" s="79">
        <v>31.89</v>
      </c>
      <c r="K6649" s="19" t="s">
        <v>8898</v>
      </c>
      <c r="L6649" s="19" t="s">
        <v>8899</v>
      </c>
      <c r="N6649" s="19" t="s">
        <v>128</v>
      </c>
      <c r="Q6649" s="20">
        <v>60</v>
      </c>
      <c r="R6649" s="65" t="s">
        <v>8624</v>
      </c>
      <c r="T6649" s="19" t="s">
        <v>4950</v>
      </c>
      <c r="V6649" s="19" t="s">
        <v>119</v>
      </c>
      <c r="Y6649" s="19" t="s">
        <v>129</v>
      </c>
      <c r="Z6649" s="44" t="s">
        <v>8625</v>
      </c>
      <c r="AA6649" s="44" t="s">
        <v>8900</v>
      </c>
    </row>
    <row r="6650" spans="1:27" hidden="1" x14ac:dyDescent="0.25">
      <c r="A6650" s="26">
        <v>240</v>
      </c>
      <c r="B6650" s="19" t="s">
        <v>8901</v>
      </c>
      <c r="C6650" s="44" t="s">
        <v>114</v>
      </c>
      <c r="D6650" s="19" t="s">
        <v>5356</v>
      </c>
      <c r="E6650" s="19">
        <v>20</v>
      </c>
      <c r="F6650" s="19">
        <v>450</v>
      </c>
      <c r="G6650" s="19">
        <v>450</v>
      </c>
      <c r="H6650" s="19">
        <v>1</v>
      </c>
      <c r="I6650" s="79">
        <v>30.79</v>
      </c>
      <c r="J6650" s="79">
        <v>30.79</v>
      </c>
      <c r="K6650" s="19" t="s">
        <v>8898</v>
      </c>
      <c r="L6650" s="19" t="s">
        <v>8899</v>
      </c>
      <c r="N6650" s="19" t="s">
        <v>128</v>
      </c>
      <c r="Q6650" s="20">
        <v>60</v>
      </c>
      <c r="R6650" s="65" t="s">
        <v>8624</v>
      </c>
      <c r="T6650" s="19" t="s">
        <v>4950</v>
      </c>
      <c r="V6650" s="19" t="s">
        <v>119</v>
      </c>
      <c r="X6650" s="19" t="s">
        <v>129</v>
      </c>
      <c r="Z6650" s="44" t="s">
        <v>8625</v>
      </c>
      <c r="AA6650" s="44" t="s">
        <v>8900</v>
      </c>
    </row>
    <row r="6651" spans="1:27" hidden="1" x14ac:dyDescent="0.25">
      <c r="A6651" s="26">
        <v>241</v>
      </c>
      <c r="B6651" s="19" t="s">
        <v>8827</v>
      </c>
      <c r="C6651" s="44" t="s">
        <v>114</v>
      </c>
      <c r="D6651" s="19" t="s">
        <v>2142</v>
      </c>
      <c r="E6651" s="19">
        <v>20</v>
      </c>
      <c r="F6651" s="19">
        <v>560</v>
      </c>
      <c r="G6651" s="19">
        <v>560</v>
      </c>
      <c r="H6651" s="19">
        <v>15</v>
      </c>
      <c r="I6651" s="79">
        <v>1.49</v>
      </c>
      <c r="J6651" s="79">
        <v>22.34</v>
      </c>
      <c r="K6651" s="19" t="s">
        <v>8898</v>
      </c>
      <c r="L6651" s="19" t="s">
        <v>8899</v>
      </c>
      <c r="Q6651" s="20">
        <v>60</v>
      </c>
      <c r="R6651" s="65" t="s">
        <v>8624</v>
      </c>
      <c r="T6651" s="19" t="s">
        <v>4950</v>
      </c>
      <c r="V6651" s="19" t="s">
        <v>119</v>
      </c>
      <c r="W6651" s="19" t="s">
        <v>129</v>
      </c>
      <c r="Z6651" s="44" t="s">
        <v>8625</v>
      </c>
      <c r="AA6651" s="44" t="s">
        <v>8900</v>
      </c>
    </row>
    <row r="6652" spans="1:27" hidden="1" x14ac:dyDescent="0.25">
      <c r="A6652" s="26">
        <v>242</v>
      </c>
      <c r="B6652" s="19" t="s">
        <v>8902</v>
      </c>
      <c r="C6652" s="44" t="s">
        <v>114</v>
      </c>
      <c r="D6652" s="19" t="s">
        <v>6130</v>
      </c>
      <c r="E6652" s="19">
        <v>20</v>
      </c>
      <c r="F6652" s="19">
        <v>380</v>
      </c>
      <c r="G6652" s="19">
        <v>500</v>
      </c>
      <c r="H6652" s="19">
        <v>2</v>
      </c>
      <c r="I6652" s="79">
        <v>29.08</v>
      </c>
      <c r="J6652" s="79">
        <v>58.16</v>
      </c>
      <c r="K6652" s="19" t="s">
        <v>8898</v>
      </c>
      <c r="L6652" s="19" t="s">
        <v>8899</v>
      </c>
      <c r="N6652" s="19" t="s">
        <v>128</v>
      </c>
      <c r="Q6652" s="20">
        <v>60</v>
      </c>
      <c r="R6652" s="65" t="s">
        <v>8624</v>
      </c>
      <c r="T6652" s="19" t="s">
        <v>4950</v>
      </c>
      <c r="V6652" s="19" t="s">
        <v>119</v>
      </c>
      <c r="Y6652" s="19" t="s">
        <v>129</v>
      </c>
      <c r="Z6652" s="44" t="s">
        <v>8625</v>
      </c>
      <c r="AA6652" s="44" t="s">
        <v>8900</v>
      </c>
    </row>
    <row r="6653" spans="1:27" hidden="1" x14ac:dyDescent="0.25">
      <c r="A6653" s="26">
        <v>243</v>
      </c>
      <c r="B6653" s="19" t="s">
        <v>8903</v>
      </c>
      <c r="C6653" s="44" t="s">
        <v>114</v>
      </c>
      <c r="D6653" s="19" t="s">
        <v>7328</v>
      </c>
      <c r="E6653" s="19">
        <v>20</v>
      </c>
      <c r="F6653" s="19">
        <v>380</v>
      </c>
      <c r="G6653" s="19">
        <v>550</v>
      </c>
      <c r="H6653" s="19">
        <v>1</v>
      </c>
      <c r="I6653" s="79">
        <v>31.44</v>
      </c>
      <c r="J6653" s="79">
        <v>31.44</v>
      </c>
      <c r="K6653" s="19" t="s">
        <v>8898</v>
      </c>
      <c r="L6653" s="19" t="s">
        <v>8899</v>
      </c>
      <c r="N6653" s="19" t="s">
        <v>128</v>
      </c>
      <c r="Q6653" s="20">
        <v>60</v>
      </c>
      <c r="R6653" s="65" t="s">
        <v>8624</v>
      </c>
      <c r="T6653" s="19" t="s">
        <v>4950</v>
      </c>
      <c r="V6653" s="19" t="s">
        <v>119</v>
      </c>
      <c r="Y6653" s="19" t="s">
        <v>129</v>
      </c>
      <c r="Z6653" s="44" t="s">
        <v>8625</v>
      </c>
      <c r="AA6653" s="44" t="s">
        <v>8900</v>
      </c>
    </row>
    <row r="6654" spans="1:27" hidden="1" x14ac:dyDescent="0.25">
      <c r="A6654" s="26">
        <v>244</v>
      </c>
      <c r="B6654" s="19" t="s">
        <v>8904</v>
      </c>
      <c r="C6654" s="44" t="s">
        <v>114</v>
      </c>
      <c r="D6654" s="19" t="s">
        <v>7333</v>
      </c>
      <c r="E6654" s="19">
        <v>20</v>
      </c>
      <c r="F6654" s="19">
        <v>380</v>
      </c>
      <c r="G6654" s="19">
        <v>545</v>
      </c>
      <c r="H6654" s="19">
        <v>1</v>
      </c>
      <c r="I6654" s="79">
        <v>31.14</v>
      </c>
      <c r="J6654" s="79">
        <v>31.14</v>
      </c>
      <c r="K6654" s="19" t="s">
        <v>8898</v>
      </c>
      <c r="L6654" s="19" t="s">
        <v>8899</v>
      </c>
      <c r="N6654" s="19" t="s">
        <v>128</v>
      </c>
      <c r="Q6654" s="20">
        <v>60</v>
      </c>
      <c r="R6654" s="65" t="s">
        <v>8624</v>
      </c>
      <c r="T6654" s="19" t="s">
        <v>4950</v>
      </c>
      <c r="V6654" s="19" t="s">
        <v>119</v>
      </c>
      <c r="Y6654" s="19" t="s">
        <v>129</v>
      </c>
      <c r="Z6654" s="44" t="s">
        <v>8625</v>
      </c>
      <c r="AA6654" s="44" t="s">
        <v>8900</v>
      </c>
    </row>
    <row r="6655" spans="1:27" hidden="1" x14ac:dyDescent="0.25">
      <c r="A6655" s="26">
        <v>245</v>
      </c>
      <c r="B6655" s="19" t="s">
        <v>8851</v>
      </c>
      <c r="C6655" s="44" t="s">
        <v>114</v>
      </c>
      <c r="D6655" s="19" t="s">
        <v>6957</v>
      </c>
      <c r="E6655" s="19">
        <v>20</v>
      </c>
      <c r="F6655" s="19">
        <v>83</v>
      </c>
      <c r="G6655" s="19">
        <v>180</v>
      </c>
      <c r="H6655" s="19">
        <v>18</v>
      </c>
      <c r="I6655" s="79">
        <v>1.49</v>
      </c>
      <c r="J6655" s="79">
        <v>26.81</v>
      </c>
      <c r="K6655" s="19" t="s">
        <v>8898</v>
      </c>
      <c r="L6655" s="19" t="s">
        <v>8899</v>
      </c>
      <c r="Q6655" s="20">
        <v>60</v>
      </c>
      <c r="R6655" s="65" t="s">
        <v>8624</v>
      </c>
      <c r="T6655" s="19" t="s">
        <v>4950</v>
      </c>
      <c r="V6655" s="19" t="s">
        <v>119</v>
      </c>
      <c r="W6655" s="19" t="s">
        <v>129</v>
      </c>
      <c r="Z6655" s="44" t="s">
        <v>8625</v>
      </c>
      <c r="AA6655" s="44" t="s">
        <v>8900</v>
      </c>
    </row>
    <row r="6656" spans="1:27" hidden="1" x14ac:dyDescent="0.25">
      <c r="A6656" s="26">
        <v>246</v>
      </c>
      <c r="B6656" s="19" t="s">
        <v>8905</v>
      </c>
      <c r="C6656" s="44" t="s">
        <v>114</v>
      </c>
      <c r="D6656" s="19" t="s">
        <v>6959</v>
      </c>
      <c r="E6656" s="19">
        <v>20</v>
      </c>
      <c r="F6656" s="19">
        <v>440</v>
      </c>
      <c r="G6656" s="19">
        <v>1110</v>
      </c>
      <c r="H6656" s="19">
        <v>5</v>
      </c>
      <c r="I6656" s="79">
        <v>76.28</v>
      </c>
      <c r="J6656" s="79">
        <v>381.42</v>
      </c>
      <c r="K6656" s="19" t="s">
        <v>8898</v>
      </c>
      <c r="L6656" s="19" t="s">
        <v>8899</v>
      </c>
      <c r="Q6656" s="20">
        <v>60</v>
      </c>
      <c r="R6656" s="65" t="s">
        <v>8624</v>
      </c>
      <c r="T6656" s="19" t="s">
        <v>4950</v>
      </c>
      <c r="V6656" s="19" t="s">
        <v>119</v>
      </c>
      <c r="W6656" s="19" t="s">
        <v>129</v>
      </c>
      <c r="Z6656" s="44" t="s">
        <v>8625</v>
      </c>
      <c r="AA6656" s="44" t="s">
        <v>8900</v>
      </c>
    </row>
    <row r="6657" spans="1:27" hidden="1" x14ac:dyDescent="0.25">
      <c r="A6657" s="26">
        <v>247</v>
      </c>
      <c r="B6657" s="19" t="s">
        <v>8906</v>
      </c>
      <c r="C6657" s="44" t="s">
        <v>114</v>
      </c>
      <c r="D6657" s="19" t="s">
        <v>123</v>
      </c>
      <c r="E6657" s="19">
        <v>25</v>
      </c>
      <c r="F6657" s="19">
        <v>50</v>
      </c>
      <c r="G6657" s="19">
        <v>12000</v>
      </c>
      <c r="H6657" s="19">
        <v>1</v>
      </c>
      <c r="I6657" s="79">
        <v>117.75</v>
      </c>
      <c r="J6657" s="79">
        <v>117.75</v>
      </c>
      <c r="K6657" s="19" t="s">
        <v>8907</v>
      </c>
      <c r="L6657" s="19" t="s">
        <v>8908</v>
      </c>
      <c r="Q6657" s="20">
        <v>60</v>
      </c>
      <c r="R6657" s="65" t="s">
        <v>8624</v>
      </c>
      <c r="T6657" s="19" t="s">
        <v>4950</v>
      </c>
      <c r="V6657" s="19" t="s">
        <v>119</v>
      </c>
      <c r="Z6657" s="44" t="s">
        <v>8625</v>
      </c>
      <c r="AA6657" s="44" t="s">
        <v>5605</v>
      </c>
    </row>
    <row r="6658" spans="1:27" hidden="1" x14ac:dyDescent="0.25">
      <c r="A6658" s="26">
        <v>248</v>
      </c>
      <c r="B6658" s="19" t="s">
        <v>8909</v>
      </c>
      <c r="C6658" s="44" t="s">
        <v>114</v>
      </c>
      <c r="D6658" s="19" t="s">
        <v>1959</v>
      </c>
      <c r="E6658" s="19">
        <v>25</v>
      </c>
      <c r="F6658" s="19">
        <v>25</v>
      </c>
      <c r="G6658" s="19">
        <v>12000</v>
      </c>
      <c r="H6658" s="19">
        <v>7</v>
      </c>
      <c r="I6658" s="79">
        <v>58.88</v>
      </c>
      <c r="J6658" s="79">
        <v>362.71</v>
      </c>
      <c r="K6658" s="19" t="s">
        <v>8907</v>
      </c>
      <c r="L6658" s="19" t="s">
        <v>8908</v>
      </c>
      <c r="Q6658" s="20">
        <v>60</v>
      </c>
      <c r="R6658" s="65" t="s">
        <v>8624</v>
      </c>
      <c r="T6658" s="19" t="s">
        <v>4950</v>
      </c>
      <c r="V6658" s="19" t="s">
        <v>119</v>
      </c>
      <c r="Z6658" s="44" t="s">
        <v>8625</v>
      </c>
      <c r="AA6658" s="44" t="s">
        <v>5605</v>
      </c>
    </row>
    <row r="6659" spans="1:27" hidden="1" x14ac:dyDescent="0.25">
      <c r="A6659" s="26">
        <v>249</v>
      </c>
      <c r="B6659" s="19" t="s">
        <v>8906</v>
      </c>
      <c r="C6659" s="44" t="s">
        <v>2484</v>
      </c>
      <c r="D6659" s="19" t="s">
        <v>123</v>
      </c>
      <c r="E6659" s="19">
        <v>25</v>
      </c>
      <c r="F6659" s="19">
        <v>50</v>
      </c>
      <c r="G6659" s="19">
        <v>12000</v>
      </c>
      <c r="H6659" s="19">
        <v>2</v>
      </c>
      <c r="I6659" s="79">
        <v>117.75</v>
      </c>
      <c r="J6659" s="79">
        <v>235.5</v>
      </c>
      <c r="K6659" s="19" t="s">
        <v>8910</v>
      </c>
      <c r="L6659" s="19" t="s">
        <v>8911</v>
      </c>
      <c r="Q6659" s="20">
        <v>60</v>
      </c>
      <c r="R6659" s="65" t="s">
        <v>8624</v>
      </c>
      <c r="T6659" s="19" t="s">
        <v>4950</v>
      </c>
      <c r="V6659" s="19" t="s">
        <v>119</v>
      </c>
      <c r="Z6659" s="44" t="s">
        <v>8625</v>
      </c>
      <c r="AA6659" s="44" t="s">
        <v>8912</v>
      </c>
    </row>
    <row r="6660" spans="1:27" hidden="1" x14ac:dyDescent="0.25">
      <c r="A6660" s="26">
        <v>250</v>
      </c>
      <c r="B6660" s="19" t="s">
        <v>8909</v>
      </c>
      <c r="C6660" s="44" t="s">
        <v>2484</v>
      </c>
      <c r="D6660" s="19" t="s">
        <v>1959</v>
      </c>
      <c r="E6660" s="19">
        <v>25</v>
      </c>
      <c r="F6660" s="19">
        <v>25</v>
      </c>
      <c r="G6660" s="19">
        <v>12000</v>
      </c>
      <c r="H6660" s="19">
        <v>4</v>
      </c>
      <c r="I6660" s="79">
        <v>58.88</v>
      </c>
      <c r="J6660" s="79">
        <v>235.5</v>
      </c>
      <c r="K6660" s="19" t="s">
        <v>8910</v>
      </c>
      <c r="L6660" s="19" t="s">
        <v>8911</v>
      </c>
      <c r="Q6660" s="20">
        <v>60</v>
      </c>
      <c r="R6660" s="65" t="s">
        <v>8624</v>
      </c>
      <c r="T6660" s="19" t="s">
        <v>4950</v>
      </c>
      <c r="V6660" s="19" t="s">
        <v>119</v>
      </c>
      <c r="Z6660" s="44" t="s">
        <v>8625</v>
      </c>
      <c r="AA6660" s="44" t="s">
        <v>8912</v>
      </c>
    </row>
    <row r="6661" spans="1:27" hidden="1" x14ac:dyDescent="0.25">
      <c r="A6661" s="26">
        <v>251</v>
      </c>
      <c r="B6661" s="19" t="s">
        <v>8906</v>
      </c>
      <c r="C6661" s="44" t="s">
        <v>2484</v>
      </c>
      <c r="D6661" s="19" t="s">
        <v>123</v>
      </c>
      <c r="E6661" s="19">
        <v>25</v>
      </c>
      <c r="F6661" s="19">
        <v>50</v>
      </c>
      <c r="G6661" s="19">
        <v>12000</v>
      </c>
      <c r="H6661" s="19">
        <v>2</v>
      </c>
      <c r="I6661" s="79">
        <v>117.75</v>
      </c>
      <c r="J6661" s="79">
        <v>235.5</v>
      </c>
      <c r="K6661" s="19" t="s">
        <v>8910</v>
      </c>
      <c r="L6661" s="19" t="s">
        <v>8913</v>
      </c>
      <c r="Q6661" s="20">
        <v>60</v>
      </c>
      <c r="R6661" s="65" t="s">
        <v>8624</v>
      </c>
      <c r="T6661" s="19" t="s">
        <v>4950</v>
      </c>
      <c r="V6661" s="19" t="s">
        <v>119</v>
      </c>
      <c r="Z6661" s="44" t="s">
        <v>8625</v>
      </c>
      <c r="AA6661" s="44" t="s">
        <v>8914</v>
      </c>
    </row>
    <row r="6662" spans="1:27" hidden="1" x14ac:dyDescent="0.25">
      <c r="A6662" s="26">
        <v>252</v>
      </c>
      <c r="B6662" s="19" t="s">
        <v>8909</v>
      </c>
      <c r="C6662" s="44" t="s">
        <v>2484</v>
      </c>
      <c r="D6662" s="19" t="s">
        <v>1959</v>
      </c>
      <c r="E6662" s="19">
        <v>25</v>
      </c>
      <c r="F6662" s="19">
        <v>25</v>
      </c>
      <c r="G6662" s="19">
        <v>12000</v>
      </c>
      <c r="H6662" s="19">
        <v>4</v>
      </c>
      <c r="I6662" s="79">
        <v>58.88</v>
      </c>
      <c r="J6662" s="79">
        <v>235.5</v>
      </c>
      <c r="K6662" s="19" t="s">
        <v>8910</v>
      </c>
      <c r="L6662" s="19" t="s">
        <v>8913</v>
      </c>
      <c r="Q6662" s="20">
        <v>60</v>
      </c>
      <c r="R6662" s="65" t="s">
        <v>8624</v>
      </c>
      <c r="T6662" s="19" t="s">
        <v>4950</v>
      </c>
      <c r="V6662" s="19" t="s">
        <v>119</v>
      </c>
      <c r="Z6662" s="44" t="s">
        <v>8625</v>
      </c>
      <c r="AA6662" s="44" t="s">
        <v>8914</v>
      </c>
    </row>
    <row r="6663" spans="1:27" hidden="1" x14ac:dyDescent="0.25">
      <c r="A6663" s="26">
        <v>253</v>
      </c>
      <c r="B6663" s="19" t="s">
        <v>8906</v>
      </c>
      <c r="C6663" s="44" t="s">
        <v>2484</v>
      </c>
      <c r="D6663" s="19" t="s">
        <v>123</v>
      </c>
      <c r="E6663" s="19">
        <v>25</v>
      </c>
      <c r="F6663" s="19">
        <v>50</v>
      </c>
      <c r="G6663" s="19">
        <v>12000</v>
      </c>
      <c r="H6663" s="19">
        <v>2</v>
      </c>
      <c r="I6663" s="79">
        <v>117.75</v>
      </c>
      <c r="J6663" s="79">
        <v>235.5</v>
      </c>
      <c r="K6663" s="19" t="s">
        <v>8910</v>
      </c>
      <c r="L6663" s="19" t="s">
        <v>8915</v>
      </c>
      <c r="Q6663" s="20">
        <v>60</v>
      </c>
      <c r="R6663" s="65" t="s">
        <v>8624</v>
      </c>
      <c r="T6663" s="19" t="s">
        <v>4950</v>
      </c>
      <c r="V6663" s="19" t="s">
        <v>119</v>
      </c>
      <c r="Z6663" s="44" t="s">
        <v>8625</v>
      </c>
      <c r="AA6663" s="44" t="s">
        <v>8916</v>
      </c>
    </row>
    <row r="6664" spans="1:27" hidden="1" x14ac:dyDescent="0.25">
      <c r="A6664" s="26">
        <v>254</v>
      </c>
      <c r="B6664" s="19" t="s">
        <v>8909</v>
      </c>
      <c r="C6664" s="44" t="s">
        <v>2484</v>
      </c>
      <c r="D6664" s="19" t="s">
        <v>1959</v>
      </c>
      <c r="E6664" s="19">
        <v>25</v>
      </c>
      <c r="F6664" s="19">
        <v>25</v>
      </c>
      <c r="G6664" s="19">
        <v>12000</v>
      </c>
      <c r="H6664" s="19">
        <v>4</v>
      </c>
      <c r="I6664" s="79">
        <v>58.88</v>
      </c>
      <c r="J6664" s="79">
        <v>235.5</v>
      </c>
      <c r="K6664" s="19" t="s">
        <v>8910</v>
      </c>
      <c r="L6664" s="19" t="s">
        <v>8915</v>
      </c>
      <c r="Q6664" s="20">
        <v>60</v>
      </c>
      <c r="R6664" s="65" t="s">
        <v>8624</v>
      </c>
      <c r="T6664" s="19" t="s">
        <v>4950</v>
      </c>
      <c r="V6664" s="19" t="s">
        <v>119</v>
      </c>
      <c r="Z6664" s="44" t="s">
        <v>8625</v>
      </c>
      <c r="AA6664" s="44" t="s">
        <v>8916</v>
      </c>
    </row>
    <row r="6665" spans="1:27" hidden="1" x14ac:dyDescent="0.25">
      <c r="A6665" s="26">
        <v>255</v>
      </c>
      <c r="B6665" s="19" t="s">
        <v>8906</v>
      </c>
      <c r="C6665" s="44" t="s">
        <v>2484</v>
      </c>
      <c r="D6665" s="19" t="s">
        <v>123</v>
      </c>
      <c r="E6665" s="19">
        <v>25</v>
      </c>
      <c r="F6665" s="19">
        <v>50</v>
      </c>
      <c r="G6665" s="19">
        <v>12000</v>
      </c>
      <c r="H6665" s="19">
        <v>2</v>
      </c>
      <c r="I6665" s="79">
        <v>117.75</v>
      </c>
      <c r="J6665" s="79">
        <v>235.5</v>
      </c>
      <c r="K6665" s="19" t="s">
        <v>8910</v>
      </c>
      <c r="L6665" s="19" t="s">
        <v>8917</v>
      </c>
      <c r="Q6665" s="20">
        <v>60</v>
      </c>
      <c r="R6665" s="65" t="s">
        <v>8624</v>
      </c>
      <c r="T6665" s="19" t="s">
        <v>4950</v>
      </c>
      <c r="V6665" s="19" t="s">
        <v>119</v>
      </c>
      <c r="Z6665" s="44" t="s">
        <v>8625</v>
      </c>
      <c r="AA6665" s="44" t="s">
        <v>8918</v>
      </c>
    </row>
    <row r="6666" spans="1:27" hidden="1" x14ac:dyDescent="0.25">
      <c r="A6666" s="26">
        <v>256</v>
      </c>
      <c r="B6666" s="19" t="s">
        <v>8909</v>
      </c>
      <c r="C6666" s="44" t="s">
        <v>2484</v>
      </c>
      <c r="D6666" s="19" t="s">
        <v>1959</v>
      </c>
      <c r="E6666" s="19">
        <v>25</v>
      </c>
      <c r="F6666" s="19">
        <v>25</v>
      </c>
      <c r="G6666" s="19">
        <v>12000</v>
      </c>
      <c r="H6666" s="19">
        <v>4</v>
      </c>
      <c r="I6666" s="79">
        <v>58.88</v>
      </c>
      <c r="J6666" s="79">
        <v>235.5</v>
      </c>
      <c r="K6666" s="19" t="s">
        <v>8910</v>
      </c>
      <c r="L6666" s="19" t="s">
        <v>8917</v>
      </c>
      <c r="Q6666" s="20">
        <v>60</v>
      </c>
      <c r="R6666" s="65" t="s">
        <v>8624</v>
      </c>
      <c r="T6666" s="19" t="s">
        <v>4950</v>
      </c>
      <c r="V6666" s="19" t="s">
        <v>119</v>
      </c>
      <c r="Z6666" s="44" t="s">
        <v>8625</v>
      </c>
      <c r="AA6666" s="44" t="s">
        <v>8918</v>
      </c>
    </row>
    <row r="6667" spans="1:27" hidden="1" x14ac:dyDescent="0.25">
      <c r="A6667" s="26">
        <v>257</v>
      </c>
      <c r="B6667" s="19" t="s">
        <v>8919</v>
      </c>
      <c r="C6667" s="44" t="s">
        <v>114</v>
      </c>
      <c r="D6667" s="19" t="s">
        <v>7700</v>
      </c>
      <c r="E6667" s="19">
        <v>25</v>
      </c>
      <c r="F6667" s="19">
        <v>750</v>
      </c>
      <c r="G6667" s="19">
        <v>2138</v>
      </c>
      <c r="H6667" s="19">
        <v>2</v>
      </c>
      <c r="I6667" s="79">
        <v>292.35000000000002</v>
      </c>
      <c r="J6667" s="79">
        <v>584.70000000000005</v>
      </c>
      <c r="K6667" s="19" t="s">
        <v>8570</v>
      </c>
      <c r="L6667" s="19" t="s">
        <v>8920</v>
      </c>
      <c r="N6667" s="19" t="s">
        <v>128</v>
      </c>
      <c r="Q6667" s="20">
        <v>60</v>
      </c>
      <c r="R6667" s="65" t="s">
        <v>8624</v>
      </c>
      <c r="T6667" s="19" t="s">
        <v>4950</v>
      </c>
      <c r="V6667" s="19" t="s">
        <v>119</v>
      </c>
      <c r="Y6667" s="19" t="s">
        <v>129</v>
      </c>
      <c r="Z6667" s="44" t="s">
        <v>8625</v>
      </c>
      <c r="AA6667" s="44" t="s">
        <v>8571</v>
      </c>
    </row>
    <row r="6668" spans="1:27" hidden="1" x14ac:dyDescent="0.25">
      <c r="A6668" s="26">
        <v>258</v>
      </c>
      <c r="B6668" s="19" t="s">
        <v>8921</v>
      </c>
      <c r="C6668" s="44" t="s">
        <v>114</v>
      </c>
      <c r="D6668" s="19" t="s">
        <v>7702</v>
      </c>
      <c r="E6668" s="19">
        <v>25</v>
      </c>
      <c r="F6668" s="19">
        <v>500</v>
      </c>
      <c r="G6668" s="19">
        <v>1049</v>
      </c>
      <c r="H6668" s="19">
        <v>1</v>
      </c>
      <c r="I6668" s="79">
        <v>98.67</v>
      </c>
      <c r="J6668" s="79">
        <v>98.67</v>
      </c>
      <c r="K6668" s="19" t="s">
        <v>8570</v>
      </c>
      <c r="L6668" s="19" t="s">
        <v>8920</v>
      </c>
      <c r="Q6668" s="20">
        <v>60</v>
      </c>
      <c r="R6668" s="65" t="s">
        <v>8624</v>
      </c>
      <c r="T6668" s="19" t="s">
        <v>4950</v>
      </c>
      <c r="V6668" s="19" t="s">
        <v>119</v>
      </c>
      <c r="Y6668" s="19" t="s">
        <v>129</v>
      </c>
      <c r="Z6668" s="44" t="s">
        <v>8625</v>
      </c>
      <c r="AA6668" s="44" t="s">
        <v>8571</v>
      </c>
    </row>
    <row r="6669" spans="1:27" hidden="1" x14ac:dyDescent="0.25">
      <c r="A6669" s="26">
        <v>259</v>
      </c>
      <c r="B6669" s="19" t="s">
        <v>8922</v>
      </c>
      <c r="C6669" s="44" t="s">
        <v>114</v>
      </c>
      <c r="D6669" s="19" t="s">
        <v>7704</v>
      </c>
      <c r="E6669" s="19">
        <v>25</v>
      </c>
      <c r="F6669" s="19">
        <v>500</v>
      </c>
      <c r="G6669" s="19">
        <v>613</v>
      </c>
      <c r="H6669" s="19">
        <v>1</v>
      </c>
      <c r="I6669" s="79">
        <v>52.74</v>
      </c>
      <c r="J6669" s="79">
        <v>52.74</v>
      </c>
      <c r="K6669" s="19" t="s">
        <v>8570</v>
      </c>
      <c r="L6669" s="19" t="s">
        <v>8920</v>
      </c>
      <c r="Q6669" s="20">
        <v>60</v>
      </c>
      <c r="R6669" s="65" t="s">
        <v>8624</v>
      </c>
      <c r="T6669" s="19" t="s">
        <v>4950</v>
      </c>
      <c r="V6669" s="19" t="s">
        <v>119</v>
      </c>
      <c r="Y6669" s="19" t="s">
        <v>129</v>
      </c>
      <c r="Z6669" s="44" t="s">
        <v>8625</v>
      </c>
      <c r="AA6669" s="44" t="s">
        <v>8571</v>
      </c>
    </row>
    <row r="6670" spans="1:27" hidden="1" x14ac:dyDescent="0.25">
      <c r="A6670" s="26">
        <v>260</v>
      </c>
      <c r="B6670" s="19" t="s">
        <v>8923</v>
      </c>
      <c r="C6670" s="44" t="s">
        <v>114</v>
      </c>
      <c r="D6670" s="19" t="s">
        <v>7338</v>
      </c>
      <c r="E6670" s="19">
        <v>25</v>
      </c>
      <c r="F6670" s="19">
        <v>750</v>
      </c>
      <c r="G6670" s="19">
        <v>1879</v>
      </c>
      <c r="H6670" s="19">
        <v>2</v>
      </c>
      <c r="I6670" s="79">
        <v>254.45</v>
      </c>
      <c r="J6670" s="79">
        <v>508.9</v>
      </c>
      <c r="K6670" s="19" t="s">
        <v>8570</v>
      </c>
      <c r="L6670" s="19" t="s">
        <v>8920</v>
      </c>
      <c r="N6670" s="19" t="s">
        <v>128</v>
      </c>
      <c r="Q6670" s="20">
        <v>60</v>
      </c>
      <c r="R6670" s="65" t="s">
        <v>8624</v>
      </c>
      <c r="T6670" s="19" t="s">
        <v>4950</v>
      </c>
      <c r="V6670" s="19" t="s">
        <v>119</v>
      </c>
      <c r="Y6670" s="19" t="s">
        <v>129</v>
      </c>
      <c r="Z6670" s="44" t="s">
        <v>8625</v>
      </c>
      <c r="AA6670" s="44" t="s">
        <v>8571</v>
      </c>
    </row>
    <row r="6671" spans="1:27" hidden="1" x14ac:dyDescent="0.25">
      <c r="A6671" s="26">
        <v>261</v>
      </c>
      <c r="B6671" s="19" t="s">
        <v>8924</v>
      </c>
      <c r="C6671" s="44" t="s">
        <v>114</v>
      </c>
      <c r="D6671" s="19" t="s">
        <v>7340</v>
      </c>
      <c r="E6671" s="19">
        <v>25</v>
      </c>
      <c r="F6671" s="19">
        <v>500</v>
      </c>
      <c r="G6671" s="19">
        <v>1164</v>
      </c>
      <c r="H6671" s="19">
        <v>1</v>
      </c>
      <c r="I6671" s="79">
        <v>105.48</v>
      </c>
      <c r="J6671" s="79">
        <v>105.48</v>
      </c>
      <c r="K6671" s="19" t="s">
        <v>8570</v>
      </c>
      <c r="L6671" s="19" t="s">
        <v>8920</v>
      </c>
      <c r="Q6671" s="20">
        <v>60</v>
      </c>
      <c r="R6671" s="65" t="s">
        <v>8624</v>
      </c>
      <c r="T6671" s="19" t="s">
        <v>4950</v>
      </c>
      <c r="V6671" s="19" t="s">
        <v>119</v>
      </c>
      <c r="Y6671" s="19" t="s">
        <v>129</v>
      </c>
      <c r="Z6671" s="44" t="s">
        <v>8625</v>
      </c>
      <c r="AA6671" s="44" t="s">
        <v>8571</v>
      </c>
    </row>
    <row r="6672" spans="1:27" hidden="1" x14ac:dyDescent="0.25">
      <c r="A6672" s="26">
        <v>262</v>
      </c>
      <c r="B6672" s="19" t="s">
        <v>8925</v>
      </c>
      <c r="C6672" s="44" t="s">
        <v>114</v>
      </c>
      <c r="D6672" s="19" t="s">
        <v>7342</v>
      </c>
      <c r="E6672" s="19">
        <v>25</v>
      </c>
      <c r="F6672" s="19">
        <v>500</v>
      </c>
      <c r="G6672" s="19">
        <v>623</v>
      </c>
      <c r="H6672" s="19">
        <v>1</v>
      </c>
      <c r="I6672" s="79">
        <v>53.28</v>
      </c>
      <c r="J6672" s="79">
        <v>53.28</v>
      </c>
      <c r="K6672" s="19" t="s">
        <v>8570</v>
      </c>
      <c r="L6672" s="19" t="s">
        <v>8920</v>
      </c>
      <c r="Q6672" s="20">
        <v>60</v>
      </c>
      <c r="R6672" s="65" t="s">
        <v>8624</v>
      </c>
      <c r="T6672" s="19" t="s">
        <v>4950</v>
      </c>
      <c r="V6672" s="19" t="s">
        <v>119</v>
      </c>
      <c r="Y6672" s="19" t="s">
        <v>129</v>
      </c>
      <c r="Z6672" s="44" t="s">
        <v>8625</v>
      </c>
      <c r="AA6672" s="44" t="s">
        <v>8571</v>
      </c>
    </row>
    <row r="6673" spans="1:27" hidden="1" x14ac:dyDescent="0.25">
      <c r="A6673" s="26">
        <v>263</v>
      </c>
      <c r="B6673" s="19" t="s">
        <v>8926</v>
      </c>
      <c r="C6673" s="44" t="s">
        <v>114</v>
      </c>
      <c r="D6673" s="19" t="s">
        <v>6986</v>
      </c>
      <c r="E6673" s="19">
        <v>30</v>
      </c>
      <c r="F6673" s="19">
        <v>750</v>
      </c>
      <c r="G6673" s="19">
        <v>1571</v>
      </c>
      <c r="H6673" s="19">
        <v>2</v>
      </c>
      <c r="I6673" s="79">
        <v>273.45</v>
      </c>
      <c r="J6673" s="79">
        <v>546.9</v>
      </c>
      <c r="K6673" s="19" t="s">
        <v>126</v>
      </c>
      <c r="L6673" s="19" t="s">
        <v>8927</v>
      </c>
      <c r="N6673" s="19" t="s">
        <v>128</v>
      </c>
      <c r="Q6673" s="20">
        <v>60</v>
      </c>
      <c r="R6673" s="65" t="s">
        <v>8624</v>
      </c>
      <c r="T6673" s="19" t="s">
        <v>4950</v>
      </c>
      <c r="V6673" s="19" t="s">
        <v>119</v>
      </c>
      <c r="Y6673" s="19" t="s">
        <v>129</v>
      </c>
      <c r="Z6673" s="44" t="s">
        <v>8625</v>
      </c>
      <c r="AA6673" s="44" t="s">
        <v>8009</v>
      </c>
    </row>
    <row r="6674" spans="1:27" hidden="1" x14ac:dyDescent="0.25">
      <c r="A6674" s="26">
        <v>264</v>
      </c>
      <c r="B6674" s="19" t="s">
        <v>8928</v>
      </c>
      <c r="C6674" s="44" t="s">
        <v>114</v>
      </c>
      <c r="D6674" s="19" t="s">
        <v>7738</v>
      </c>
      <c r="E6674" s="19">
        <v>30</v>
      </c>
      <c r="F6674" s="19">
        <v>112</v>
      </c>
      <c r="G6674" s="19">
        <v>729</v>
      </c>
      <c r="H6674" s="19">
        <v>1</v>
      </c>
      <c r="I6674" s="79">
        <v>18.82</v>
      </c>
      <c r="J6674" s="79">
        <v>18.82</v>
      </c>
      <c r="K6674" s="19" t="s">
        <v>126</v>
      </c>
      <c r="L6674" s="19" t="s">
        <v>8927</v>
      </c>
      <c r="Q6674" s="20">
        <v>60</v>
      </c>
      <c r="R6674" s="65" t="s">
        <v>8624</v>
      </c>
      <c r="T6674" s="19" t="s">
        <v>4950</v>
      </c>
      <c r="V6674" s="19" t="s">
        <v>119</v>
      </c>
      <c r="W6674" s="19" t="s">
        <v>129</v>
      </c>
      <c r="Z6674" s="44" t="s">
        <v>8625</v>
      </c>
      <c r="AA6674" s="44" t="s">
        <v>8009</v>
      </c>
    </row>
    <row r="6675" spans="1:27" hidden="1" x14ac:dyDescent="0.25">
      <c r="A6675" s="26">
        <v>265</v>
      </c>
      <c r="B6675" s="19" t="s">
        <v>8929</v>
      </c>
      <c r="C6675" s="44" t="s">
        <v>114</v>
      </c>
      <c r="D6675" s="19" t="s">
        <v>7344</v>
      </c>
      <c r="E6675" s="19">
        <v>30</v>
      </c>
      <c r="F6675" s="19">
        <v>750</v>
      </c>
      <c r="G6675" s="19">
        <v>2207</v>
      </c>
      <c r="H6675" s="19">
        <v>2</v>
      </c>
      <c r="I6675" s="79">
        <v>372</v>
      </c>
      <c r="J6675" s="79">
        <v>744.01</v>
      </c>
      <c r="K6675" s="19" t="s">
        <v>126</v>
      </c>
      <c r="L6675" s="19" t="s">
        <v>8927</v>
      </c>
      <c r="N6675" s="19" t="s">
        <v>128</v>
      </c>
      <c r="Q6675" s="20">
        <v>60</v>
      </c>
      <c r="R6675" s="65" t="s">
        <v>8624</v>
      </c>
      <c r="T6675" s="19" t="s">
        <v>4950</v>
      </c>
      <c r="V6675" s="19" t="s">
        <v>119</v>
      </c>
      <c r="Y6675" s="19" t="s">
        <v>129</v>
      </c>
      <c r="Z6675" s="44" t="s">
        <v>8625</v>
      </c>
      <c r="AA6675" s="44" t="s">
        <v>8009</v>
      </c>
    </row>
    <row r="6676" spans="1:27" hidden="1" x14ac:dyDescent="0.25">
      <c r="A6676" s="26">
        <v>266</v>
      </c>
      <c r="B6676" s="19" t="s">
        <v>8930</v>
      </c>
      <c r="C6676" s="44" t="s">
        <v>114</v>
      </c>
      <c r="D6676" s="19" t="s">
        <v>5376</v>
      </c>
      <c r="E6676" s="19">
        <v>30</v>
      </c>
      <c r="F6676" s="19">
        <v>140</v>
      </c>
      <c r="G6676" s="19">
        <v>250</v>
      </c>
      <c r="H6676" s="19">
        <v>1</v>
      </c>
      <c r="I6676" s="79">
        <v>4.97</v>
      </c>
      <c r="J6676" s="79">
        <v>4.97</v>
      </c>
      <c r="K6676" s="19" t="s">
        <v>126</v>
      </c>
      <c r="L6676" s="19" t="s">
        <v>8927</v>
      </c>
      <c r="Q6676" s="20">
        <v>60</v>
      </c>
      <c r="R6676" s="65" t="s">
        <v>8624</v>
      </c>
      <c r="T6676" s="19" t="s">
        <v>4950</v>
      </c>
      <c r="V6676" s="19" t="s">
        <v>119</v>
      </c>
      <c r="W6676" s="19" t="s">
        <v>129</v>
      </c>
      <c r="Z6676" s="44" t="s">
        <v>8625</v>
      </c>
      <c r="AA6676" s="44" t="s">
        <v>8009</v>
      </c>
    </row>
    <row r="6677" spans="1:27" hidden="1" x14ac:dyDescent="0.25">
      <c r="A6677" s="26">
        <v>267</v>
      </c>
      <c r="B6677" s="19" t="s">
        <v>8931</v>
      </c>
      <c r="C6677" s="44" t="s">
        <v>114</v>
      </c>
      <c r="D6677" s="19" t="s">
        <v>8932</v>
      </c>
      <c r="E6677" s="19">
        <v>30</v>
      </c>
      <c r="F6677" s="19">
        <v>150</v>
      </c>
      <c r="G6677" s="19">
        <v>250</v>
      </c>
      <c r="H6677" s="19">
        <v>1</v>
      </c>
      <c r="I6677" s="79">
        <v>5.55</v>
      </c>
      <c r="J6677" s="79">
        <v>5.55</v>
      </c>
      <c r="K6677" s="19" t="s">
        <v>126</v>
      </c>
      <c r="L6677" s="19" t="s">
        <v>8927</v>
      </c>
      <c r="Q6677" s="20">
        <v>60</v>
      </c>
      <c r="R6677" s="65" t="s">
        <v>8624</v>
      </c>
      <c r="T6677" s="19" t="s">
        <v>4950</v>
      </c>
      <c r="V6677" s="19" t="s">
        <v>119</v>
      </c>
      <c r="W6677" s="19" t="s">
        <v>129</v>
      </c>
      <c r="Z6677" s="44" t="s">
        <v>8625</v>
      </c>
      <c r="AA6677" s="44" t="s">
        <v>8009</v>
      </c>
    </row>
    <row r="6678" spans="1:27" hidden="1" x14ac:dyDescent="0.25">
      <c r="A6678" s="26">
        <v>268</v>
      </c>
      <c r="B6678" s="19" t="s">
        <v>8933</v>
      </c>
      <c r="C6678" s="44" t="s">
        <v>114</v>
      </c>
      <c r="D6678" s="19" t="s">
        <v>7374</v>
      </c>
      <c r="E6678" s="19">
        <v>30</v>
      </c>
      <c r="F6678" s="19">
        <v>250</v>
      </c>
      <c r="G6678" s="19">
        <v>265</v>
      </c>
      <c r="H6678" s="19">
        <v>3</v>
      </c>
      <c r="I6678" s="79">
        <v>8.94</v>
      </c>
      <c r="J6678" s="79">
        <v>26.82</v>
      </c>
      <c r="K6678" s="19" t="s">
        <v>126</v>
      </c>
      <c r="L6678" s="19" t="s">
        <v>8927</v>
      </c>
      <c r="Q6678" s="20">
        <v>60</v>
      </c>
      <c r="R6678" s="65" t="s">
        <v>8624</v>
      </c>
      <c r="T6678" s="19" t="s">
        <v>4950</v>
      </c>
      <c r="V6678" s="19" t="s">
        <v>119</v>
      </c>
      <c r="W6678" s="19" t="s">
        <v>129</v>
      </c>
      <c r="Z6678" s="44" t="s">
        <v>8625</v>
      </c>
      <c r="AA6678" s="44" t="s">
        <v>8009</v>
      </c>
    </row>
    <row r="6679" spans="1:27" hidden="1" x14ac:dyDescent="0.25">
      <c r="A6679" s="26">
        <v>269</v>
      </c>
      <c r="B6679" s="19" t="s">
        <v>8934</v>
      </c>
      <c r="C6679" s="44" t="s">
        <v>114</v>
      </c>
      <c r="D6679" s="19" t="s">
        <v>7357</v>
      </c>
      <c r="E6679" s="19">
        <v>30</v>
      </c>
      <c r="F6679" s="19">
        <v>1200</v>
      </c>
      <c r="G6679" s="19">
        <v>1848</v>
      </c>
      <c r="H6679" s="19">
        <v>1</v>
      </c>
      <c r="I6679" s="79">
        <v>522.24</v>
      </c>
      <c r="J6679" s="79">
        <v>522.24</v>
      </c>
      <c r="K6679" s="19" t="s">
        <v>126</v>
      </c>
      <c r="L6679" s="19" t="s">
        <v>8927</v>
      </c>
      <c r="P6679" s="19" t="s">
        <v>129</v>
      </c>
      <c r="Q6679" s="20">
        <v>60</v>
      </c>
      <c r="R6679" s="65" t="s">
        <v>8624</v>
      </c>
      <c r="T6679" s="19" t="s">
        <v>4950</v>
      </c>
      <c r="V6679" s="19" t="s">
        <v>119</v>
      </c>
      <c r="Y6679" s="19" t="s">
        <v>129</v>
      </c>
      <c r="Z6679" s="44" t="s">
        <v>8625</v>
      </c>
      <c r="AA6679" s="44" t="s">
        <v>8009</v>
      </c>
    </row>
    <row r="6680" spans="1:27" hidden="1" x14ac:dyDescent="0.25">
      <c r="A6680" s="26">
        <v>270</v>
      </c>
      <c r="B6680" s="19" t="s">
        <v>8935</v>
      </c>
      <c r="C6680" s="44" t="s">
        <v>114</v>
      </c>
      <c r="D6680" s="19" t="s">
        <v>7398</v>
      </c>
      <c r="E6680" s="19">
        <v>30</v>
      </c>
      <c r="F6680" s="19">
        <v>1200</v>
      </c>
      <c r="G6680" s="19">
        <v>1642</v>
      </c>
      <c r="H6680" s="19">
        <v>1</v>
      </c>
      <c r="I6680" s="79">
        <v>464.03</v>
      </c>
      <c r="J6680" s="79">
        <v>464.03</v>
      </c>
      <c r="K6680" s="19" t="s">
        <v>126</v>
      </c>
      <c r="L6680" s="19" t="s">
        <v>8927</v>
      </c>
      <c r="P6680" s="19" t="s">
        <v>129</v>
      </c>
      <c r="Q6680" s="20">
        <v>60</v>
      </c>
      <c r="R6680" s="65" t="s">
        <v>8624</v>
      </c>
      <c r="T6680" s="19" t="s">
        <v>4950</v>
      </c>
      <c r="V6680" s="19" t="s">
        <v>119</v>
      </c>
      <c r="Y6680" s="19" t="s">
        <v>129</v>
      </c>
      <c r="Z6680" s="44" t="s">
        <v>8625</v>
      </c>
      <c r="AA6680" s="44" t="s">
        <v>8009</v>
      </c>
    </row>
    <row r="6681" spans="1:27" hidden="1" x14ac:dyDescent="0.25">
      <c r="A6681" s="26">
        <v>271</v>
      </c>
      <c r="B6681" s="19" t="s">
        <v>8936</v>
      </c>
      <c r="C6681" s="44" t="s">
        <v>114</v>
      </c>
      <c r="D6681" s="19" t="s">
        <v>7400</v>
      </c>
      <c r="E6681" s="19">
        <v>30</v>
      </c>
      <c r="F6681" s="19">
        <v>1200</v>
      </c>
      <c r="G6681" s="19">
        <v>1638</v>
      </c>
      <c r="H6681" s="19">
        <v>1</v>
      </c>
      <c r="I6681" s="79">
        <v>462.9</v>
      </c>
      <c r="J6681" s="79">
        <v>462.9</v>
      </c>
      <c r="K6681" s="19" t="s">
        <v>126</v>
      </c>
      <c r="L6681" s="19" t="s">
        <v>8927</v>
      </c>
      <c r="P6681" s="19" t="s">
        <v>129</v>
      </c>
      <c r="Q6681" s="20">
        <v>60</v>
      </c>
      <c r="R6681" s="65" t="s">
        <v>8624</v>
      </c>
      <c r="T6681" s="19" t="s">
        <v>4950</v>
      </c>
      <c r="V6681" s="19" t="s">
        <v>119</v>
      </c>
      <c r="Y6681" s="19" t="s">
        <v>129</v>
      </c>
      <c r="Z6681" s="44" t="s">
        <v>8625</v>
      </c>
      <c r="AA6681" s="44" t="s">
        <v>8009</v>
      </c>
    </row>
    <row r="6682" spans="1:27" hidden="1" x14ac:dyDescent="0.25">
      <c r="A6682" s="26">
        <v>272</v>
      </c>
      <c r="B6682" s="19" t="s">
        <v>8937</v>
      </c>
      <c r="C6682" s="44" t="s">
        <v>114</v>
      </c>
      <c r="D6682" s="19" t="s">
        <v>6986</v>
      </c>
      <c r="E6682" s="19">
        <v>30</v>
      </c>
      <c r="F6682" s="19">
        <v>750</v>
      </c>
      <c r="G6682" s="19">
        <v>1571</v>
      </c>
      <c r="H6682" s="19">
        <v>2</v>
      </c>
      <c r="I6682" s="79">
        <v>273.45</v>
      </c>
      <c r="J6682" s="79">
        <v>546.9</v>
      </c>
      <c r="K6682" s="19" t="s">
        <v>126</v>
      </c>
      <c r="L6682" s="19" t="s">
        <v>8927</v>
      </c>
      <c r="N6682" s="19" t="s">
        <v>128</v>
      </c>
      <c r="Q6682" s="20">
        <v>60</v>
      </c>
      <c r="R6682" s="65" t="s">
        <v>8624</v>
      </c>
      <c r="T6682" s="19" t="s">
        <v>4950</v>
      </c>
      <c r="V6682" s="19" t="s">
        <v>119</v>
      </c>
      <c r="Y6682" s="19" t="s">
        <v>129</v>
      </c>
      <c r="Z6682" s="44" t="s">
        <v>8625</v>
      </c>
      <c r="AA6682" s="44" t="s">
        <v>8009</v>
      </c>
    </row>
    <row r="6683" spans="1:27" hidden="1" x14ac:dyDescent="0.25">
      <c r="A6683" s="26">
        <v>273</v>
      </c>
      <c r="B6683" s="19" t="s">
        <v>8938</v>
      </c>
      <c r="C6683" s="44" t="s">
        <v>114</v>
      </c>
      <c r="D6683" s="19" t="s">
        <v>7023</v>
      </c>
      <c r="E6683" s="19">
        <v>30</v>
      </c>
      <c r="F6683" s="19">
        <v>684</v>
      </c>
      <c r="G6683" s="19">
        <v>1200</v>
      </c>
      <c r="H6683" s="19">
        <v>1</v>
      </c>
      <c r="I6683" s="79">
        <v>193.3</v>
      </c>
      <c r="J6683" s="79">
        <v>193.3</v>
      </c>
      <c r="K6683" s="19" t="s">
        <v>126</v>
      </c>
      <c r="L6683" s="19" t="s">
        <v>8927</v>
      </c>
      <c r="Q6683" s="20">
        <v>60</v>
      </c>
      <c r="R6683" s="65" t="s">
        <v>8624</v>
      </c>
      <c r="T6683" s="19" t="s">
        <v>4950</v>
      </c>
      <c r="V6683" s="19" t="s">
        <v>119</v>
      </c>
      <c r="Y6683" s="19" t="s">
        <v>129</v>
      </c>
      <c r="Z6683" s="44" t="s">
        <v>8625</v>
      </c>
      <c r="AA6683" s="44" t="s">
        <v>8009</v>
      </c>
    </row>
    <row r="6684" spans="1:27" hidden="1" x14ac:dyDescent="0.25">
      <c r="A6684" s="26">
        <v>274</v>
      </c>
      <c r="B6684" s="19" t="s">
        <v>8939</v>
      </c>
      <c r="C6684" s="44" t="s">
        <v>114</v>
      </c>
      <c r="D6684" s="19" t="s">
        <v>7707</v>
      </c>
      <c r="E6684" s="19">
        <v>30</v>
      </c>
      <c r="F6684" s="19">
        <v>435</v>
      </c>
      <c r="G6684" s="19">
        <v>627</v>
      </c>
      <c r="H6684" s="19">
        <v>1</v>
      </c>
      <c r="I6684" s="79">
        <v>64.23</v>
      </c>
      <c r="J6684" s="79">
        <v>64.23</v>
      </c>
      <c r="K6684" s="19" t="s">
        <v>8940</v>
      </c>
      <c r="L6684" s="19" t="s">
        <v>8941</v>
      </c>
      <c r="Q6684" s="20">
        <v>60</v>
      </c>
      <c r="R6684" s="65" t="s">
        <v>8624</v>
      </c>
      <c r="T6684" s="19" t="s">
        <v>4950</v>
      </c>
      <c r="V6684" s="19" t="s">
        <v>119</v>
      </c>
      <c r="Y6684" s="19" t="s">
        <v>129</v>
      </c>
      <c r="Z6684" s="44" t="s">
        <v>8625</v>
      </c>
      <c r="AA6684" s="44" t="s">
        <v>8002</v>
      </c>
    </row>
    <row r="6685" spans="1:27" hidden="1" x14ac:dyDescent="0.25">
      <c r="A6685" s="26">
        <v>275</v>
      </c>
      <c r="B6685" s="19" t="s">
        <v>8942</v>
      </c>
      <c r="C6685" s="44" t="s">
        <v>114</v>
      </c>
      <c r="D6685" s="19" t="s">
        <v>7734</v>
      </c>
      <c r="E6685" s="19">
        <v>30</v>
      </c>
      <c r="F6685" s="19">
        <v>463</v>
      </c>
      <c r="G6685" s="19">
        <v>617</v>
      </c>
      <c r="H6685" s="19">
        <v>1</v>
      </c>
      <c r="I6685" s="79">
        <v>35.979999999999997</v>
      </c>
      <c r="J6685" s="79">
        <v>35.979999999999997</v>
      </c>
      <c r="K6685" s="19" t="s">
        <v>8940</v>
      </c>
      <c r="L6685" s="19" t="s">
        <v>8941</v>
      </c>
      <c r="Q6685" s="20">
        <v>60</v>
      </c>
      <c r="R6685" s="65" t="s">
        <v>8624</v>
      </c>
      <c r="T6685" s="19" t="s">
        <v>4950</v>
      </c>
      <c r="V6685" s="19" t="s">
        <v>119</v>
      </c>
      <c r="W6685" s="19" t="s">
        <v>129</v>
      </c>
      <c r="Z6685" s="44" t="s">
        <v>8625</v>
      </c>
      <c r="AA6685" s="44" t="s">
        <v>8002</v>
      </c>
    </row>
    <row r="6686" spans="1:27" hidden="1" x14ac:dyDescent="0.25">
      <c r="A6686" s="26">
        <v>276</v>
      </c>
      <c r="B6686" s="19" t="s">
        <v>8943</v>
      </c>
      <c r="C6686" s="44" t="s">
        <v>114</v>
      </c>
      <c r="D6686" s="19" t="s">
        <v>7013</v>
      </c>
      <c r="E6686" s="19">
        <v>30</v>
      </c>
      <c r="F6686" s="19">
        <v>220</v>
      </c>
      <c r="G6686" s="19">
        <v>828</v>
      </c>
      <c r="H6686" s="19">
        <v>1</v>
      </c>
      <c r="I6686" s="79">
        <v>42.75</v>
      </c>
      <c r="J6686" s="79">
        <v>42.75</v>
      </c>
      <c r="K6686" s="19" t="s">
        <v>8940</v>
      </c>
      <c r="L6686" s="19" t="s">
        <v>8941</v>
      </c>
      <c r="Q6686" s="20">
        <v>60</v>
      </c>
      <c r="R6686" s="65" t="s">
        <v>8624</v>
      </c>
      <c r="T6686" s="19" t="s">
        <v>4950</v>
      </c>
      <c r="V6686" s="19" t="s">
        <v>119</v>
      </c>
      <c r="W6686" s="19" t="s">
        <v>129</v>
      </c>
      <c r="Z6686" s="44" t="s">
        <v>8625</v>
      </c>
      <c r="AA6686" s="44" t="s">
        <v>8002</v>
      </c>
    </row>
    <row r="6687" spans="1:27" hidden="1" x14ac:dyDescent="0.25">
      <c r="A6687" s="26">
        <v>277</v>
      </c>
      <c r="B6687" s="19" t="s">
        <v>8944</v>
      </c>
      <c r="C6687" s="44" t="s">
        <v>114</v>
      </c>
      <c r="D6687" s="19" t="s">
        <v>7380</v>
      </c>
      <c r="E6687" s="19">
        <v>30</v>
      </c>
      <c r="F6687" s="19">
        <v>364</v>
      </c>
      <c r="G6687" s="19">
        <v>706</v>
      </c>
      <c r="H6687" s="19">
        <v>1</v>
      </c>
      <c r="I6687" s="79">
        <v>47.44</v>
      </c>
      <c r="J6687" s="79">
        <v>47.44</v>
      </c>
      <c r="K6687" s="19" t="s">
        <v>8940</v>
      </c>
      <c r="L6687" s="19" t="s">
        <v>8941</v>
      </c>
      <c r="N6687" s="19" t="s">
        <v>128</v>
      </c>
      <c r="Q6687" s="20">
        <v>60</v>
      </c>
      <c r="R6687" s="65" t="s">
        <v>8624</v>
      </c>
      <c r="T6687" s="19" t="s">
        <v>4950</v>
      </c>
      <c r="V6687" s="19" t="s">
        <v>119</v>
      </c>
      <c r="X6687" s="19" t="s">
        <v>129</v>
      </c>
      <c r="Z6687" s="44" t="s">
        <v>8625</v>
      </c>
      <c r="AA6687" s="44" t="s">
        <v>8002</v>
      </c>
    </row>
    <row r="6688" spans="1:27" hidden="1" x14ac:dyDescent="0.25">
      <c r="A6688" s="26">
        <v>278</v>
      </c>
      <c r="B6688" s="19" t="s">
        <v>8933</v>
      </c>
      <c r="C6688" s="44" t="s">
        <v>114</v>
      </c>
      <c r="D6688" s="19" t="s">
        <v>7374</v>
      </c>
      <c r="E6688" s="19">
        <v>30</v>
      </c>
      <c r="F6688" s="19">
        <v>250</v>
      </c>
      <c r="G6688" s="19">
        <v>265</v>
      </c>
      <c r="H6688" s="19">
        <v>2</v>
      </c>
      <c r="I6688" s="79">
        <v>8.94</v>
      </c>
      <c r="J6688" s="79">
        <v>17.88</v>
      </c>
      <c r="K6688" s="19" t="s">
        <v>8940</v>
      </c>
      <c r="L6688" s="19" t="s">
        <v>8941</v>
      </c>
      <c r="Q6688" s="20">
        <v>60</v>
      </c>
      <c r="R6688" s="65" t="s">
        <v>8624</v>
      </c>
      <c r="T6688" s="19" t="s">
        <v>4950</v>
      </c>
      <c r="V6688" s="19" t="s">
        <v>119</v>
      </c>
      <c r="W6688" s="19" t="s">
        <v>129</v>
      </c>
      <c r="Z6688" s="44" t="s">
        <v>8625</v>
      </c>
      <c r="AA6688" s="44" t="s">
        <v>8002</v>
      </c>
    </row>
    <row r="6689" spans="1:27" hidden="1" x14ac:dyDescent="0.25">
      <c r="A6689" s="26">
        <v>279</v>
      </c>
      <c r="B6689" s="19" t="s">
        <v>8945</v>
      </c>
      <c r="C6689" s="44" t="s">
        <v>114</v>
      </c>
      <c r="D6689" s="19" t="s">
        <v>7019</v>
      </c>
      <c r="E6689" s="19">
        <v>30</v>
      </c>
      <c r="F6689" s="19">
        <v>650</v>
      </c>
      <c r="G6689" s="19">
        <v>3368</v>
      </c>
      <c r="H6689" s="19">
        <v>1</v>
      </c>
      <c r="I6689" s="79">
        <v>510.94</v>
      </c>
      <c r="J6689" s="79">
        <v>510.94</v>
      </c>
      <c r="K6689" s="19" t="s">
        <v>8940</v>
      </c>
      <c r="L6689" s="19" t="s">
        <v>8941</v>
      </c>
      <c r="N6689" s="19" t="s">
        <v>128</v>
      </c>
      <c r="Q6689" s="20">
        <v>60</v>
      </c>
      <c r="R6689" s="65" t="s">
        <v>8624</v>
      </c>
      <c r="T6689" s="19" t="s">
        <v>4950</v>
      </c>
      <c r="V6689" s="19" t="s">
        <v>119</v>
      </c>
      <c r="Y6689" s="19" t="s">
        <v>129</v>
      </c>
      <c r="Z6689" s="44" t="s">
        <v>8625</v>
      </c>
      <c r="AA6689" s="44" t="s">
        <v>8002</v>
      </c>
    </row>
    <row r="6690" spans="1:27" hidden="1" x14ac:dyDescent="0.25">
      <c r="A6690" s="26">
        <v>280</v>
      </c>
      <c r="B6690" s="19" t="s">
        <v>8946</v>
      </c>
      <c r="C6690" s="44" t="s">
        <v>114</v>
      </c>
      <c r="D6690" s="19" t="s">
        <v>7025</v>
      </c>
      <c r="E6690" s="19">
        <v>30</v>
      </c>
      <c r="F6690" s="19">
        <v>1200</v>
      </c>
      <c r="G6690" s="19">
        <v>1272</v>
      </c>
      <c r="H6690" s="19">
        <v>2</v>
      </c>
      <c r="I6690" s="79">
        <v>359.46</v>
      </c>
      <c r="J6690" s="79">
        <v>718.93</v>
      </c>
      <c r="K6690" s="19" t="s">
        <v>8940</v>
      </c>
      <c r="L6690" s="19" t="s">
        <v>8941</v>
      </c>
      <c r="Q6690" s="20">
        <v>60</v>
      </c>
      <c r="R6690" s="65" t="s">
        <v>8624</v>
      </c>
      <c r="T6690" s="19" t="s">
        <v>4950</v>
      </c>
      <c r="V6690" s="19" t="s">
        <v>119</v>
      </c>
      <c r="Y6690" s="19" t="s">
        <v>129</v>
      </c>
      <c r="Z6690" s="44" t="s">
        <v>8625</v>
      </c>
      <c r="AA6690" s="44" t="s">
        <v>8002</v>
      </c>
    </row>
    <row r="6691" spans="1:27" hidden="1" x14ac:dyDescent="0.25">
      <c r="A6691" s="26">
        <v>281</v>
      </c>
      <c r="B6691" s="19" t="s">
        <v>8947</v>
      </c>
      <c r="C6691" s="44" t="s">
        <v>114</v>
      </c>
      <c r="D6691" s="19" t="s">
        <v>7727</v>
      </c>
      <c r="E6691" s="19">
        <v>30</v>
      </c>
      <c r="F6691" s="19">
        <v>435</v>
      </c>
      <c r="G6691" s="19">
        <v>1472</v>
      </c>
      <c r="H6691" s="19">
        <v>2</v>
      </c>
      <c r="I6691" s="79">
        <v>150.79</v>
      </c>
      <c r="J6691" s="79">
        <v>301.58999999999997</v>
      </c>
      <c r="K6691" s="19" t="s">
        <v>5698</v>
      </c>
      <c r="L6691" s="19" t="s">
        <v>8948</v>
      </c>
      <c r="Q6691" s="20">
        <v>60</v>
      </c>
      <c r="R6691" s="65" t="s">
        <v>8624</v>
      </c>
      <c r="T6691" s="19" t="s">
        <v>4950</v>
      </c>
      <c r="V6691" s="19" t="s">
        <v>119</v>
      </c>
      <c r="Y6691" s="19" t="s">
        <v>129</v>
      </c>
      <c r="Z6691" s="44" t="s">
        <v>8625</v>
      </c>
      <c r="AA6691" s="44" t="s">
        <v>121</v>
      </c>
    </row>
    <row r="6692" spans="1:27" hidden="1" x14ac:dyDescent="0.25">
      <c r="A6692" s="26">
        <v>282</v>
      </c>
      <c r="B6692" s="19" t="s">
        <v>8949</v>
      </c>
      <c r="C6692" s="44" t="s">
        <v>114</v>
      </c>
      <c r="D6692" s="19" t="s">
        <v>7709</v>
      </c>
      <c r="E6692" s="19">
        <v>30</v>
      </c>
      <c r="F6692" s="19">
        <v>435</v>
      </c>
      <c r="G6692" s="19">
        <v>1273</v>
      </c>
      <c r="H6692" s="19">
        <v>2</v>
      </c>
      <c r="I6692" s="79">
        <v>130.41</v>
      </c>
      <c r="J6692" s="79">
        <v>260.82</v>
      </c>
      <c r="K6692" s="19" t="s">
        <v>5698</v>
      </c>
      <c r="L6692" s="19" t="s">
        <v>8948</v>
      </c>
      <c r="Q6692" s="20">
        <v>60</v>
      </c>
      <c r="R6692" s="65" t="s">
        <v>8624</v>
      </c>
      <c r="T6692" s="19" t="s">
        <v>4950</v>
      </c>
      <c r="V6692" s="19" t="s">
        <v>119</v>
      </c>
      <c r="Y6692" s="19" t="s">
        <v>129</v>
      </c>
      <c r="Z6692" s="44" t="s">
        <v>8625</v>
      </c>
      <c r="AA6692" s="44" t="s">
        <v>121</v>
      </c>
    </row>
    <row r="6693" spans="1:27" hidden="1" x14ac:dyDescent="0.25">
      <c r="A6693" s="26">
        <v>283</v>
      </c>
      <c r="B6693" s="19" t="s">
        <v>8950</v>
      </c>
      <c r="C6693" s="44" t="s">
        <v>114</v>
      </c>
      <c r="D6693" s="19" t="s">
        <v>7729</v>
      </c>
      <c r="E6693" s="19">
        <v>30</v>
      </c>
      <c r="F6693" s="19">
        <v>893</v>
      </c>
      <c r="G6693" s="19">
        <v>900</v>
      </c>
      <c r="H6693" s="19">
        <v>1</v>
      </c>
      <c r="I6693" s="79">
        <v>137.41999999999999</v>
      </c>
      <c r="J6693" s="79">
        <v>137.41999999999999</v>
      </c>
      <c r="K6693" s="19" t="s">
        <v>5698</v>
      </c>
      <c r="L6693" s="19" t="s">
        <v>8948</v>
      </c>
      <c r="Q6693" s="20">
        <v>60</v>
      </c>
      <c r="R6693" s="65" t="s">
        <v>8624</v>
      </c>
      <c r="T6693" s="19" t="s">
        <v>4950</v>
      </c>
      <c r="V6693" s="19" t="s">
        <v>119</v>
      </c>
      <c r="Y6693" s="19" t="s">
        <v>129</v>
      </c>
      <c r="Z6693" s="44" t="s">
        <v>8625</v>
      </c>
      <c r="AA6693" s="44" t="s">
        <v>121</v>
      </c>
    </row>
    <row r="6694" spans="1:27" hidden="1" x14ac:dyDescent="0.25">
      <c r="A6694" s="26">
        <v>284</v>
      </c>
      <c r="B6694" s="19" t="s">
        <v>8951</v>
      </c>
      <c r="C6694" s="44" t="s">
        <v>114</v>
      </c>
      <c r="D6694" s="19" t="s">
        <v>7711</v>
      </c>
      <c r="E6694" s="19">
        <v>30</v>
      </c>
      <c r="F6694" s="19">
        <v>602</v>
      </c>
      <c r="G6694" s="19">
        <v>738</v>
      </c>
      <c r="H6694" s="19">
        <v>1</v>
      </c>
      <c r="I6694" s="79">
        <v>82.19</v>
      </c>
      <c r="J6694" s="79">
        <v>82.19</v>
      </c>
      <c r="K6694" s="19" t="s">
        <v>5698</v>
      </c>
      <c r="L6694" s="19" t="s">
        <v>8948</v>
      </c>
      <c r="N6694" s="19" t="s">
        <v>128</v>
      </c>
      <c r="Q6694" s="20">
        <v>60</v>
      </c>
      <c r="R6694" s="65" t="s">
        <v>8624</v>
      </c>
      <c r="T6694" s="19" t="s">
        <v>4950</v>
      </c>
      <c r="V6694" s="19" t="s">
        <v>119</v>
      </c>
      <c r="X6694" s="19" t="s">
        <v>129</v>
      </c>
      <c r="Z6694" s="44" t="s">
        <v>8625</v>
      </c>
      <c r="AA6694" s="44" t="s">
        <v>121</v>
      </c>
    </row>
    <row r="6695" spans="1:27" hidden="1" x14ac:dyDescent="0.25">
      <c r="A6695" s="26">
        <v>285</v>
      </c>
      <c r="B6695" s="19" t="s">
        <v>8952</v>
      </c>
      <c r="C6695" s="44" t="s">
        <v>114</v>
      </c>
      <c r="D6695" s="19" t="s">
        <v>7758</v>
      </c>
      <c r="E6695" s="19">
        <v>30</v>
      </c>
      <c r="F6695" s="19">
        <v>602</v>
      </c>
      <c r="G6695" s="19">
        <v>725</v>
      </c>
      <c r="H6695" s="19">
        <v>1</v>
      </c>
      <c r="I6695" s="79">
        <v>80.42</v>
      </c>
      <c r="J6695" s="79">
        <v>80.42</v>
      </c>
      <c r="K6695" s="19" t="s">
        <v>5698</v>
      </c>
      <c r="L6695" s="19" t="s">
        <v>8948</v>
      </c>
      <c r="N6695" s="19" t="s">
        <v>128</v>
      </c>
      <c r="Q6695" s="20">
        <v>60</v>
      </c>
      <c r="R6695" s="65" t="s">
        <v>8624</v>
      </c>
      <c r="T6695" s="19" t="s">
        <v>4950</v>
      </c>
      <c r="V6695" s="19" t="s">
        <v>119</v>
      </c>
      <c r="X6695" s="19" t="s">
        <v>129</v>
      </c>
      <c r="Z6695" s="44" t="s">
        <v>8625</v>
      </c>
      <c r="AA6695" s="44" t="s">
        <v>121</v>
      </c>
    </row>
    <row r="6696" spans="1:27" hidden="1" x14ac:dyDescent="0.25">
      <c r="A6696" s="26">
        <v>286</v>
      </c>
      <c r="B6696" s="19" t="s">
        <v>8953</v>
      </c>
      <c r="C6696" s="44" t="s">
        <v>114</v>
      </c>
      <c r="D6696" s="19" t="s">
        <v>7763</v>
      </c>
      <c r="E6696" s="19">
        <v>30</v>
      </c>
      <c r="F6696" s="19">
        <v>513</v>
      </c>
      <c r="G6696" s="19">
        <v>700</v>
      </c>
      <c r="H6696" s="19">
        <v>1</v>
      </c>
      <c r="I6696" s="79">
        <v>67.44</v>
      </c>
      <c r="J6696" s="79">
        <v>67.44</v>
      </c>
      <c r="K6696" s="19" t="s">
        <v>5698</v>
      </c>
      <c r="L6696" s="19" t="s">
        <v>8948</v>
      </c>
      <c r="N6696" s="19" t="s">
        <v>128</v>
      </c>
      <c r="Q6696" s="20">
        <v>60</v>
      </c>
      <c r="R6696" s="65" t="s">
        <v>8624</v>
      </c>
      <c r="T6696" s="19" t="s">
        <v>4950</v>
      </c>
      <c r="V6696" s="19" t="s">
        <v>119</v>
      </c>
      <c r="X6696" s="19" t="s">
        <v>129</v>
      </c>
      <c r="Z6696" s="44" t="s">
        <v>8625</v>
      </c>
      <c r="AA6696" s="44" t="s">
        <v>121</v>
      </c>
    </row>
    <row r="6697" spans="1:27" hidden="1" x14ac:dyDescent="0.25">
      <c r="A6697" s="26">
        <v>287</v>
      </c>
      <c r="B6697" s="19" t="s">
        <v>8954</v>
      </c>
      <c r="C6697" s="44" t="s">
        <v>114</v>
      </c>
      <c r="D6697" s="19" t="s">
        <v>7011</v>
      </c>
      <c r="E6697" s="19">
        <v>30</v>
      </c>
      <c r="F6697" s="19">
        <v>778</v>
      </c>
      <c r="G6697" s="19">
        <v>1083</v>
      </c>
      <c r="H6697" s="19">
        <v>1</v>
      </c>
      <c r="I6697" s="79">
        <v>137.74</v>
      </c>
      <c r="J6697" s="79">
        <v>137.74</v>
      </c>
      <c r="K6697" s="19" t="s">
        <v>5698</v>
      </c>
      <c r="L6697" s="19" t="s">
        <v>8948</v>
      </c>
      <c r="Q6697" s="20">
        <v>60</v>
      </c>
      <c r="R6697" s="65" t="s">
        <v>8624</v>
      </c>
      <c r="T6697" s="19" t="s">
        <v>4950</v>
      </c>
      <c r="V6697" s="19" t="s">
        <v>119</v>
      </c>
      <c r="W6697" s="19" t="s">
        <v>129</v>
      </c>
      <c r="Z6697" s="44" t="s">
        <v>8625</v>
      </c>
      <c r="AA6697" s="44" t="s">
        <v>121</v>
      </c>
    </row>
    <row r="6698" spans="1:27" hidden="1" x14ac:dyDescent="0.25">
      <c r="A6698" s="26">
        <v>288</v>
      </c>
      <c r="B6698" s="19" t="s">
        <v>8955</v>
      </c>
      <c r="C6698" s="44" t="s">
        <v>114</v>
      </c>
      <c r="D6698" s="19" t="s">
        <v>7736</v>
      </c>
      <c r="E6698" s="19">
        <v>30</v>
      </c>
      <c r="F6698" s="19">
        <v>770</v>
      </c>
      <c r="G6698" s="19">
        <v>1261</v>
      </c>
      <c r="H6698" s="19">
        <v>1</v>
      </c>
      <c r="I6698" s="79">
        <v>161.05000000000001</v>
      </c>
      <c r="J6698" s="79">
        <v>161.05000000000001</v>
      </c>
      <c r="K6698" s="19" t="s">
        <v>5698</v>
      </c>
      <c r="L6698" s="19" t="s">
        <v>8948</v>
      </c>
      <c r="Q6698" s="20">
        <v>60</v>
      </c>
      <c r="R6698" s="65" t="s">
        <v>8624</v>
      </c>
      <c r="T6698" s="19" t="s">
        <v>4950</v>
      </c>
      <c r="V6698" s="19" t="s">
        <v>119</v>
      </c>
      <c r="W6698" s="19" t="s">
        <v>129</v>
      </c>
      <c r="Z6698" s="44" t="s">
        <v>8625</v>
      </c>
      <c r="AA6698" s="44" t="s">
        <v>121</v>
      </c>
    </row>
    <row r="6699" spans="1:27" hidden="1" x14ac:dyDescent="0.25">
      <c r="A6699" s="26">
        <v>289</v>
      </c>
      <c r="B6699" s="19" t="s">
        <v>8956</v>
      </c>
      <c r="C6699" s="44" t="s">
        <v>114</v>
      </c>
      <c r="D6699" s="19" t="s">
        <v>7021</v>
      </c>
      <c r="E6699" s="19">
        <v>30</v>
      </c>
      <c r="F6699" s="19">
        <v>1200</v>
      </c>
      <c r="G6699" s="19">
        <v>1472</v>
      </c>
      <c r="H6699" s="19">
        <v>1</v>
      </c>
      <c r="I6699" s="79">
        <v>415.99</v>
      </c>
      <c r="J6699" s="79">
        <v>415.99</v>
      </c>
      <c r="K6699" s="19" t="s">
        <v>5698</v>
      </c>
      <c r="L6699" s="19" t="s">
        <v>8948</v>
      </c>
      <c r="Q6699" s="20">
        <v>60</v>
      </c>
      <c r="R6699" s="65" t="s">
        <v>8624</v>
      </c>
      <c r="T6699" s="19" t="s">
        <v>4950</v>
      </c>
      <c r="V6699" s="19" t="s">
        <v>119</v>
      </c>
      <c r="Y6699" s="19" t="s">
        <v>129</v>
      </c>
      <c r="Z6699" s="44" t="s">
        <v>8625</v>
      </c>
      <c r="AA6699" s="44" t="s">
        <v>121</v>
      </c>
    </row>
    <row r="6700" spans="1:27" hidden="1" x14ac:dyDescent="0.25">
      <c r="A6700" s="26">
        <v>290</v>
      </c>
      <c r="B6700" s="19" t="s">
        <v>8957</v>
      </c>
      <c r="C6700" s="44" t="s">
        <v>114</v>
      </c>
      <c r="D6700" s="19" t="s">
        <v>7361</v>
      </c>
      <c r="E6700" s="19">
        <v>30</v>
      </c>
      <c r="F6700" s="19">
        <v>435</v>
      </c>
      <c r="G6700" s="19">
        <v>1834</v>
      </c>
      <c r="H6700" s="19">
        <v>2</v>
      </c>
      <c r="I6700" s="79">
        <v>178.04</v>
      </c>
      <c r="J6700" s="79">
        <v>356.09</v>
      </c>
      <c r="K6700" s="19" t="s">
        <v>5698</v>
      </c>
      <c r="L6700" s="19" t="s">
        <v>8948</v>
      </c>
      <c r="Q6700" s="20">
        <v>60</v>
      </c>
      <c r="R6700" s="65" t="s">
        <v>8624</v>
      </c>
      <c r="T6700" s="19" t="s">
        <v>4950</v>
      </c>
      <c r="V6700" s="19" t="s">
        <v>119</v>
      </c>
      <c r="Y6700" s="19" t="s">
        <v>129</v>
      </c>
      <c r="Z6700" s="44" t="s">
        <v>8625</v>
      </c>
      <c r="AA6700" s="44" t="s">
        <v>121</v>
      </c>
    </row>
    <row r="6701" spans="1:27" hidden="1" x14ac:dyDescent="0.25">
      <c r="A6701" s="26">
        <v>291</v>
      </c>
      <c r="B6701" s="19" t="s">
        <v>8958</v>
      </c>
      <c r="C6701" s="44" t="s">
        <v>114</v>
      </c>
      <c r="D6701" s="19" t="s">
        <v>7749</v>
      </c>
      <c r="E6701" s="19">
        <v>30</v>
      </c>
      <c r="F6701" s="19">
        <v>435</v>
      </c>
      <c r="G6701" s="19">
        <v>1742</v>
      </c>
      <c r="H6701" s="19">
        <v>1</v>
      </c>
      <c r="I6701" s="79">
        <v>169.46</v>
      </c>
      <c r="J6701" s="79">
        <v>169.46</v>
      </c>
      <c r="K6701" s="19" t="s">
        <v>5698</v>
      </c>
      <c r="L6701" s="19" t="s">
        <v>8948</v>
      </c>
      <c r="Q6701" s="20">
        <v>60</v>
      </c>
      <c r="R6701" s="65" t="s">
        <v>8624</v>
      </c>
      <c r="T6701" s="19" t="s">
        <v>4950</v>
      </c>
      <c r="V6701" s="19" t="s">
        <v>119</v>
      </c>
      <c r="Y6701" s="19" t="s">
        <v>129</v>
      </c>
      <c r="Z6701" s="44" t="s">
        <v>8625</v>
      </c>
      <c r="AA6701" s="44" t="s">
        <v>121</v>
      </c>
    </row>
    <row r="6702" spans="1:27" hidden="1" x14ac:dyDescent="0.25">
      <c r="A6702" s="26">
        <v>292</v>
      </c>
      <c r="B6702" s="19" t="s">
        <v>8959</v>
      </c>
      <c r="C6702" s="44" t="s">
        <v>114</v>
      </c>
      <c r="D6702" s="19" t="s">
        <v>7767</v>
      </c>
      <c r="E6702" s="19">
        <v>30</v>
      </c>
      <c r="F6702" s="19">
        <v>530</v>
      </c>
      <c r="G6702" s="19">
        <v>854</v>
      </c>
      <c r="H6702" s="19">
        <v>1</v>
      </c>
      <c r="I6702" s="79">
        <v>70.03</v>
      </c>
      <c r="J6702" s="79">
        <v>70.03</v>
      </c>
      <c r="K6702" s="19" t="s">
        <v>5698</v>
      </c>
      <c r="L6702" s="19" t="s">
        <v>8948</v>
      </c>
      <c r="Q6702" s="20">
        <v>60</v>
      </c>
      <c r="R6702" s="65" t="s">
        <v>8624</v>
      </c>
      <c r="T6702" s="19" t="s">
        <v>4950</v>
      </c>
      <c r="V6702" s="19" t="s">
        <v>119</v>
      </c>
      <c r="W6702" s="19" t="s">
        <v>129</v>
      </c>
      <c r="Z6702" s="44" t="s">
        <v>8625</v>
      </c>
      <c r="AA6702" s="44" t="s">
        <v>121</v>
      </c>
    </row>
    <row r="6703" spans="1:27" hidden="1" x14ac:dyDescent="0.25">
      <c r="A6703" s="26">
        <v>293</v>
      </c>
      <c r="B6703" s="19" t="s">
        <v>8960</v>
      </c>
      <c r="C6703" s="44" t="s">
        <v>114</v>
      </c>
      <c r="D6703" s="19" t="s">
        <v>7359</v>
      </c>
      <c r="E6703" s="19">
        <v>30</v>
      </c>
      <c r="F6703" s="19">
        <v>1200</v>
      </c>
      <c r="G6703" s="19">
        <v>1500</v>
      </c>
      <c r="H6703" s="19">
        <v>1</v>
      </c>
      <c r="I6703" s="79">
        <v>423.9</v>
      </c>
      <c r="J6703" s="79">
        <v>423.9</v>
      </c>
      <c r="K6703" s="19" t="s">
        <v>5698</v>
      </c>
      <c r="L6703" s="19" t="s">
        <v>8948</v>
      </c>
      <c r="P6703" s="19" t="s">
        <v>129</v>
      </c>
      <c r="Q6703" s="20">
        <v>60</v>
      </c>
      <c r="R6703" s="65" t="s">
        <v>8624</v>
      </c>
      <c r="T6703" s="19" t="s">
        <v>4950</v>
      </c>
      <c r="V6703" s="19" t="s">
        <v>119</v>
      </c>
      <c r="Y6703" s="19" t="s">
        <v>129</v>
      </c>
      <c r="Z6703" s="44" t="s">
        <v>8625</v>
      </c>
      <c r="AA6703" s="44" t="s">
        <v>121</v>
      </c>
    </row>
    <row r="6704" spans="1:27" hidden="1" x14ac:dyDescent="0.25">
      <c r="A6704" s="26">
        <v>294</v>
      </c>
      <c r="B6704" s="19" t="s">
        <v>8961</v>
      </c>
      <c r="C6704" s="44" t="s">
        <v>114</v>
      </c>
      <c r="D6704" s="19" t="s">
        <v>7394</v>
      </c>
      <c r="E6704" s="19">
        <v>30</v>
      </c>
      <c r="F6704" s="19">
        <v>750</v>
      </c>
      <c r="G6704" s="19">
        <v>1828</v>
      </c>
      <c r="H6704" s="19">
        <v>1</v>
      </c>
      <c r="I6704" s="79">
        <v>304.08999999999997</v>
      </c>
      <c r="J6704" s="79">
        <v>304.08999999999997</v>
      </c>
      <c r="K6704" s="19" t="s">
        <v>5698</v>
      </c>
      <c r="L6704" s="19" t="s">
        <v>8948</v>
      </c>
      <c r="N6704" s="19" t="s">
        <v>128</v>
      </c>
      <c r="Q6704" s="20">
        <v>60</v>
      </c>
      <c r="R6704" s="65" t="s">
        <v>8624</v>
      </c>
      <c r="T6704" s="19" t="s">
        <v>4950</v>
      </c>
      <c r="V6704" s="19" t="s">
        <v>119</v>
      </c>
      <c r="Y6704" s="19" t="s">
        <v>129</v>
      </c>
      <c r="Z6704" s="44" t="s">
        <v>8625</v>
      </c>
      <c r="AA6704" s="44" t="s">
        <v>121</v>
      </c>
    </row>
    <row r="6705" spans="1:27" hidden="1" x14ac:dyDescent="0.25">
      <c r="A6705" s="26">
        <v>295</v>
      </c>
      <c r="B6705" s="19" t="s">
        <v>8962</v>
      </c>
      <c r="C6705" s="44" t="s">
        <v>114</v>
      </c>
      <c r="D6705" s="19" t="s">
        <v>7361</v>
      </c>
      <c r="E6705" s="19">
        <v>30</v>
      </c>
      <c r="F6705" s="19">
        <v>435</v>
      </c>
      <c r="G6705" s="19">
        <v>1834</v>
      </c>
      <c r="H6705" s="19">
        <v>1</v>
      </c>
      <c r="I6705" s="79">
        <v>178.05</v>
      </c>
      <c r="J6705" s="79">
        <v>178.05</v>
      </c>
      <c r="K6705" s="19" t="s">
        <v>5698</v>
      </c>
      <c r="L6705" s="19" t="s">
        <v>8948</v>
      </c>
      <c r="Q6705" s="20">
        <v>60</v>
      </c>
      <c r="R6705" s="65" t="s">
        <v>8624</v>
      </c>
      <c r="T6705" s="19" t="s">
        <v>4950</v>
      </c>
      <c r="V6705" s="19" t="s">
        <v>119</v>
      </c>
      <c r="Y6705" s="19" t="s">
        <v>129</v>
      </c>
      <c r="Z6705" s="44" t="s">
        <v>8625</v>
      </c>
      <c r="AA6705" s="44" t="s">
        <v>121</v>
      </c>
    </row>
    <row r="6706" spans="1:27" hidden="1" x14ac:dyDescent="0.25">
      <c r="A6706" s="26">
        <v>296</v>
      </c>
      <c r="B6706" s="19" t="s">
        <v>8963</v>
      </c>
      <c r="C6706" s="44" t="s">
        <v>114</v>
      </c>
      <c r="D6706" s="19" t="s">
        <v>7366</v>
      </c>
      <c r="E6706" s="19">
        <v>30</v>
      </c>
      <c r="F6706" s="19">
        <v>435</v>
      </c>
      <c r="G6706" s="19">
        <v>1835</v>
      </c>
      <c r="H6706" s="19">
        <v>2</v>
      </c>
      <c r="I6706" s="79">
        <v>177.89</v>
      </c>
      <c r="J6706" s="79">
        <v>355.78</v>
      </c>
      <c r="K6706" s="19" t="s">
        <v>5698</v>
      </c>
      <c r="L6706" s="19" t="s">
        <v>8948</v>
      </c>
      <c r="Q6706" s="20">
        <v>60</v>
      </c>
      <c r="R6706" s="65" t="s">
        <v>8624</v>
      </c>
      <c r="T6706" s="19" t="s">
        <v>4950</v>
      </c>
      <c r="V6706" s="19" t="s">
        <v>119</v>
      </c>
      <c r="Y6706" s="19" t="s">
        <v>129</v>
      </c>
      <c r="Z6706" s="44" t="s">
        <v>8625</v>
      </c>
      <c r="AA6706" s="44" t="s">
        <v>121</v>
      </c>
    </row>
    <row r="6707" spans="1:27" hidden="1" x14ac:dyDescent="0.25">
      <c r="A6707" s="26">
        <v>297</v>
      </c>
      <c r="B6707" s="19" t="s">
        <v>8964</v>
      </c>
      <c r="C6707" s="44" t="s">
        <v>114</v>
      </c>
      <c r="D6707" s="19" t="s">
        <v>7368</v>
      </c>
      <c r="E6707" s="19">
        <v>30</v>
      </c>
      <c r="F6707" s="19">
        <v>435</v>
      </c>
      <c r="G6707" s="19">
        <v>1618</v>
      </c>
      <c r="H6707" s="19">
        <v>2</v>
      </c>
      <c r="I6707" s="79">
        <v>159.66</v>
      </c>
      <c r="J6707" s="79">
        <v>319.31</v>
      </c>
      <c r="K6707" s="19" t="s">
        <v>5698</v>
      </c>
      <c r="L6707" s="19" t="s">
        <v>8948</v>
      </c>
      <c r="Q6707" s="20">
        <v>60</v>
      </c>
      <c r="R6707" s="65" t="s">
        <v>8624</v>
      </c>
      <c r="T6707" s="19" t="s">
        <v>4950</v>
      </c>
      <c r="V6707" s="19" t="s">
        <v>119</v>
      </c>
      <c r="Y6707" s="19" t="s">
        <v>129</v>
      </c>
      <c r="Z6707" s="44" t="s">
        <v>8625</v>
      </c>
      <c r="AA6707" s="44" t="s">
        <v>121</v>
      </c>
    </row>
    <row r="6708" spans="1:27" hidden="1" x14ac:dyDescent="0.25">
      <c r="A6708" s="26">
        <v>298</v>
      </c>
      <c r="B6708" s="19" t="s">
        <v>8965</v>
      </c>
      <c r="C6708" s="44" t="s">
        <v>114</v>
      </c>
      <c r="D6708" s="19" t="s">
        <v>8966</v>
      </c>
      <c r="E6708" s="19">
        <v>30</v>
      </c>
      <c r="F6708" s="19">
        <v>597</v>
      </c>
      <c r="G6708" s="19">
        <v>649</v>
      </c>
      <c r="H6708" s="19">
        <v>1</v>
      </c>
      <c r="I6708" s="79">
        <v>66.989999999999995</v>
      </c>
      <c r="J6708" s="79">
        <v>66.989999999999995</v>
      </c>
      <c r="K6708" s="19" t="s">
        <v>5698</v>
      </c>
      <c r="L6708" s="19" t="s">
        <v>8948</v>
      </c>
      <c r="N6708" s="19" t="s">
        <v>128</v>
      </c>
      <c r="Q6708" s="20">
        <v>60</v>
      </c>
      <c r="R6708" s="65" t="s">
        <v>8624</v>
      </c>
      <c r="T6708" s="19" t="s">
        <v>4950</v>
      </c>
      <c r="V6708" s="19" t="s">
        <v>119</v>
      </c>
      <c r="X6708" s="19" t="s">
        <v>129</v>
      </c>
      <c r="Z6708" s="44" t="s">
        <v>8625</v>
      </c>
      <c r="AA6708" s="44" t="s">
        <v>121</v>
      </c>
    </row>
    <row r="6709" spans="1:27" hidden="1" x14ac:dyDescent="0.25">
      <c r="A6709" s="26">
        <v>299</v>
      </c>
      <c r="B6709" s="19" t="s">
        <v>8967</v>
      </c>
      <c r="C6709" s="44" t="s">
        <v>114</v>
      </c>
      <c r="D6709" s="19" t="s">
        <v>7387</v>
      </c>
      <c r="E6709" s="19">
        <v>30</v>
      </c>
      <c r="F6709" s="19">
        <v>539</v>
      </c>
      <c r="G6709" s="19">
        <v>1076</v>
      </c>
      <c r="H6709" s="19">
        <v>1</v>
      </c>
      <c r="I6709" s="79">
        <v>71.069999999999993</v>
      </c>
      <c r="J6709" s="79">
        <v>71.069999999999993</v>
      </c>
      <c r="K6709" s="19" t="s">
        <v>5698</v>
      </c>
      <c r="L6709" s="19" t="s">
        <v>8948</v>
      </c>
      <c r="Q6709" s="20">
        <v>60</v>
      </c>
      <c r="R6709" s="65" t="s">
        <v>8624</v>
      </c>
      <c r="T6709" s="19" t="s">
        <v>4950</v>
      </c>
      <c r="V6709" s="19" t="s">
        <v>119</v>
      </c>
      <c r="W6709" s="19" t="s">
        <v>129</v>
      </c>
      <c r="Z6709" s="44" t="s">
        <v>8625</v>
      </c>
      <c r="AA6709" s="44" t="s">
        <v>121</v>
      </c>
    </row>
    <row r="6710" spans="1:27" hidden="1" x14ac:dyDescent="0.25">
      <c r="A6710" s="26">
        <v>300</v>
      </c>
      <c r="B6710" s="19" t="s">
        <v>8968</v>
      </c>
      <c r="C6710" s="44" t="s">
        <v>114</v>
      </c>
      <c r="D6710" s="19" t="s">
        <v>8969</v>
      </c>
      <c r="E6710" s="19">
        <v>30</v>
      </c>
      <c r="F6710" s="19">
        <v>626</v>
      </c>
      <c r="G6710" s="19">
        <v>728</v>
      </c>
      <c r="H6710" s="19">
        <v>1</v>
      </c>
      <c r="I6710" s="79">
        <v>57.15</v>
      </c>
      <c r="J6710" s="79">
        <v>57.15</v>
      </c>
      <c r="K6710" s="19" t="s">
        <v>5698</v>
      </c>
      <c r="L6710" s="19" t="s">
        <v>8948</v>
      </c>
      <c r="Q6710" s="20">
        <v>60</v>
      </c>
      <c r="R6710" s="65" t="s">
        <v>8624</v>
      </c>
      <c r="T6710" s="19" t="s">
        <v>4950</v>
      </c>
      <c r="V6710" s="19" t="s">
        <v>119</v>
      </c>
      <c r="W6710" s="19" t="s">
        <v>129</v>
      </c>
      <c r="Z6710" s="44" t="s">
        <v>8625</v>
      </c>
      <c r="AA6710" s="44" t="s">
        <v>121</v>
      </c>
    </row>
    <row r="6711" spans="1:27" hidden="1" x14ac:dyDescent="0.25">
      <c r="A6711" s="26">
        <v>301</v>
      </c>
      <c r="B6711" s="19" t="s">
        <v>8970</v>
      </c>
      <c r="C6711" s="44" t="s">
        <v>114</v>
      </c>
      <c r="D6711" s="19" t="s">
        <v>8971</v>
      </c>
      <c r="E6711" s="19">
        <v>30</v>
      </c>
      <c r="F6711" s="19">
        <v>379</v>
      </c>
      <c r="G6711" s="19">
        <v>807</v>
      </c>
      <c r="H6711" s="19">
        <v>1</v>
      </c>
      <c r="I6711" s="79">
        <v>50.89</v>
      </c>
      <c r="J6711" s="79">
        <v>50.89</v>
      </c>
      <c r="K6711" s="19" t="s">
        <v>5698</v>
      </c>
      <c r="L6711" s="19" t="s">
        <v>8948</v>
      </c>
      <c r="Q6711" s="20">
        <v>60</v>
      </c>
      <c r="R6711" s="65" t="s">
        <v>8624</v>
      </c>
      <c r="T6711" s="19" t="s">
        <v>4950</v>
      </c>
      <c r="V6711" s="19" t="s">
        <v>119</v>
      </c>
      <c r="W6711" s="19" t="s">
        <v>129</v>
      </c>
      <c r="Z6711" s="44" t="s">
        <v>8625</v>
      </c>
      <c r="AA6711" s="44" t="s">
        <v>121</v>
      </c>
    </row>
    <row r="6712" spans="1:27" hidden="1" x14ac:dyDescent="0.25">
      <c r="A6712" s="26">
        <v>302</v>
      </c>
      <c r="B6712" s="19" t="s">
        <v>8972</v>
      </c>
      <c r="C6712" s="44" t="s">
        <v>114</v>
      </c>
      <c r="D6712" s="19" t="s">
        <v>8973</v>
      </c>
      <c r="E6712" s="19">
        <v>30</v>
      </c>
      <c r="F6712" s="19">
        <v>394</v>
      </c>
      <c r="G6712" s="19">
        <v>1238</v>
      </c>
      <c r="H6712" s="19">
        <v>1</v>
      </c>
      <c r="I6712" s="79">
        <v>78.69</v>
      </c>
      <c r="J6712" s="79">
        <v>78.69</v>
      </c>
      <c r="K6712" s="19" t="s">
        <v>5698</v>
      </c>
      <c r="L6712" s="19" t="s">
        <v>8948</v>
      </c>
      <c r="Q6712" s="20">
        <v>60</v>
      </c>
      <c r="R6712" s="65" t="s">
        <v>8624</v>
      </c>
      <c r="T6712" s="19" t="s">
        <v>4950</v>
      </c>
      <c r="V6712" s="19" t="s">
        <v>119</v>
      </c>
      <c r="W6712" s="19" t="s">
        <v>129</v>
      </c>
      <c r="Z6712" s="44" t="s">
        <v>8625</v>
      </c>
      <c r="AA6712" s="44" t="s">
        <v>121</v>
      </c>
    </row>
    <row r="6713" spans="1:27" hidden="1" x14ac:dyDescent="0.25">
      <c r="A6713" s="26">
        <v>303</v>
      </c>
      <c r="B6713" s="19" t="s">
        <v>8974</v>
      </c>
      <c r="C6713" s="44" t="s">
        <v>114</v>
      </c>
      <c r="D6713" s="19" t="s">
        <v>7359</v>
      </c>
      <c r="E6713" s="19">
        <v>30</v>
      </c>
      <c r="F6713" s="19">
        <v>1200</v>
      </c>
      <c r="G6713" s="19">
        <v>1500</v>
      </c>
      <c r="H6713" s="19">
        <v>1</v>
      </c>
      <c r="I6713" s="79">
        <v>423.9</v>
      </c>
      <c r="J6713" s="79">
        <v>423.9</v>
      </c>
      <c r="K6713" s="19" t="s">
        <v>5698</v>
      </c>
      <c r="L6713" s="19" t="s">
        <v>8948</v>
      </c>
      <c r="P6713" s="19" t="s">
        <v>129</v>
      </c>
      <c r="Q6713" s="20">
        <v>60</v>
      </c>
      <c r="R6713" s="65" t="s">
        <v>8624</v>
      </c>
      <c r="T6713" s="19" t="s">
        <v>4950</v>
      </c>
      <c r="V6713" s="19" t="s">
        <v>119</v>
      </c>
      <c r="Y6713" s="19" t="s">
        <v>129</v>
      </c>
      <c r="Z6713" s="44" t="s">
        <v>8625</v>
      </c>
      <c r="AA6713" s="44" t="s">
        <v>121</v>
      </c>
    </row>
    <row r="6714" spans="1:27" hidden="1" x14ac:dyDescent="0.25">
      <c r="A6714" s="26">
        <v>304</v>
      </c>
      <c r="B6714" s="19" t="s">
        <v>8975</v>
      </c>
      <c r="C6714" s="44" t="s">
        <v>114</v>
      </c>
      <c r="D6714" s="19" t="s">
        <v>7727</v>
      </c>
      <c r="E6714" s="19">
        <v>30</v>
      </c>
      <c r="F6714" s="19">
        <v>435</v>
      </c>
      <c r="G6714" s="19">
        <v>1472</v>
      </c>
      <c r="H6714" s="19">
        <v>1</v>
      </c>
      <c r="I6714" s="79">
        <v>150.80000000000001</v>
      </c>
      <c r="J6714" s="79">
        <v>150.80000000000001</v>
      </c>
      <c r="K6714" s="19" t="s">
        <v>5698</v>
      </c>
      <c r="L6714" s="19" t="s">
        <v>8948</v>
      </c>
      <c r="Q6714" s="20">
        <v>60</v>
      </c>
      <c r="R6714" s="65" t="s">
        <v>8624</v>
      </c>
      <c r="T6714" s="19" t="s">
        <v>4950</v>
      </c>
      <c r="V6714" s="19" t="s">
        <v>119</v>
      </c>
      <c r="Y6714" s="19" t="s">
        <v>129</v>
      </c>
      <c r="Z6714" s="44" t="s">
        <v>8625</v>
      </c>
      <c r="AA6714" s="44" t="s">
        <v>121</v>
      </c>
    </row>
    <row r="6715" spans="1:27" hidden="1" x14ac:dyDescent="0.25">
      <c r="A6715" s="26">
        <v>305</v>
      </c>
      <c r="B6715" s="19" t="s">
        <v>8976</v>
      </c>
      <c r="C6715" s="44" t="s">
        <v>114</v>
      </c>
      <c r="D6715" s="19" t="s">
        <v>8977</v>
      </c>
      <c r="E6715" s="19">
        <v>30</v>
      </c>
      <c r="F6715" s="19">
        <v>435</v>
      </c>
      <c r="G6715" s="19">
        <v>684</v>
      </c>
      <c r="H6715" s="19">
        <v>1</v>
      </c>
      <c r="I6715" s="79">
        <v>70.069999999999993</v>
      </c>
      <c r="J6715" s="79">
        <v>70.069999999999993</v>
      </c>
      <c r="K6715" s="19" t="s">
        <v>5698</v>
      </c>
      <c r="L6715" s="19" t="s">
        <v>8948</v>
      </c>
      <c r="Q6715" s="20">
        <v>60</v>
      </c>
      <c r="R6715" s="65" t="s">
        <v>8624</v>
      </c>
      <c r="T6715" s="19" t="s">
        <v>4950</v>
      </c>
      <c r="V6715" s="19" t="s">
        <v>119</v>
      </c>
      <c r="Y6715" s="19" t="s">
        <v>129</v>
      </c>
      <c r="Z6715" s="44" t="s">
        <v>8625</v>
      </c>
      <c r="AA6715" s="44" t="s">
        <v>121</v>
      </c>
    </row>
    <row r="6716" spans="1:27" hidden="1" x14ac:dyDescent="0.25">
      <c r="A6716" s="26">
        <v>306</v>
      </c>
      <c r="B6716" s="19" t="s">
        <v>8978</v>
      </c>
      <c r="C6716" s="44" t="s">
        <v>114</v>
      </c>
      <c r="D6716" s="19" t="s">
        <v>7709</v>
      </c>
      <c r="E6716" s="19">
        <v>30</v>
      </c>
      <c r="F6716" s="19">
        <v>435</v>
      </c>
      <c r="G6716" s="19">
        <v>1273</v>
      </c>
      <c r="H6716" s="19">
        <v>2</v>
      </c>
      <c r="I6716" s="79">
        <v>130.41</v>
      </c>
      <c r="J6716" s="79">
        <v>260.82</v>
      </c>
      <c r="K6716" s="19" t="s">
        <v>5698</v>
      </c>
      <c r="L6716" s="19" t="s">
        <v>8948</v>
      </c>
      <c r="Q6716" s="20">
        <v>60</v>
      </c>
      <c r="R6716" s="65" t="s">
        <v>8624</v>
      </c>
      <c r="T6716" s="19" t="s">
        <v>4950</v>
      </c>
      <c r="V6716" s="19" t="s">
        <v>119</v>
      </c>
      <c r="Y6716" s="19" t="s">
        <v>129</v>
      </c>
      <c r="Z6716" s="44" t="s">
        <v>8625</v>
      </c>
      <c r="AA6716" s="44" t="s">
        <v>121</v>
      </c>
    </row>
    <row r="6717" spans="1:27" hidden="1" x14ac:dyDescent="0.25">
      <c r="A6717" s="26">
        <v>307</v>
      </c>
      <c r="B6717" s="19" t="s">
        <v>8979</v>
      </c>
      <c r="C6717" s="44" t="s">
        <v>114</v>
      </c>
      <c r="D6717" s="19" t="s">
        <v>6997</v>
      </c>
      <c r="E6717" s="19">
        <v>30</v>
      </c>
      <c r="F6717" s="19">
        <v>472</v>
      </c>
      <c r="G6717" s="19">
        <v>702</v>
      </c>
      <c r="H6717" s="19">
        <v>1</v>
      </c>
      <c r="I6717" s="79">
        <v>62.07</v>
      </c>
      <c r="J6717" s="79">
        <v>62.07</v>
      </c>
      <c r="K6717" s="19" t="s">
        <v>5698</v>
      </c>
      <c r="L6717" s="19" t="s">
        <v>8948</v>
      </c>
      <c r="N6717" s="19" t="s">
        <v>128</v>
      </c>
      <c r="P6717" s="19" t="s">
        <v>129</v>
      </c>
      <c r="Q6717" s="20">
        <v>60</v>
      </c>
      <c r="R6717" s="65" t="s">
        <v>8624</v>
      </c>
      <c r="T6717" s="19" t="s">
        <v>4950</v>
      </c>
      <c r="V6717" s="19" t="s">
        <v>119</v>
      </c>
      <c r="X6717" s="19" t="s">
        <v>129</v>
      </c>
      <c r="Z6717" s="44" t="s">
        <v>8625</v>
      </c>
      <c r="AA6717" s="44" t="s">
        <v>121</v>
      </c>
    </row>
    <row r="6718" spans="1:27" hidden="1" x14ac:dyDescent="0.25">
      <c r="A6718" s="26">
        <v>308</v>
      </c>
      <c r="B6718" s="19" t="s">
        <v>8980</v>
      </c>
      <c r="C6718" s="44" t="s">
        <v>114</v>
      </c>
      <c r="D6718" s="19" t="s">
        <v>7001</v>
      </c>
      <c r="E6718" s="19">
        <v>30</v>
      </c>
      <c r="F6718" s="19">
        <v>600</v>
      </c>
      <c r="G6718" s="19">
        <v>647</v>
      </c>
      <c r="H6718" s="19">
        <v>1</v>
      </c>
      <c r="I6718" s="79">
        <v>74.53</v>
      </c>
      <c r="J6718" s="79">
        <v>74.53</v>
      </c>
      <c r="K6718" s="19" t="s">
        <v>5698</v>
      </c>
      <c r="L6718" s="19" t="s">
        <v>8948</v>
      </c>
      <c r="N6718" s="19" t="s">
        <v>128</v>
      </c>
      <c r="P6718" s="19" t="s">
        <v>129</v>
      </c>
      <c r="Q6718" s="20">
        <v>60</v>
      </c>
      <c r="R6718" s="65" t="s">
        <v>8624</v>
      </c>
      <c r="T6718" s="19" t="s">
        <v>4950</v>
      </c>
      <c r="V6718" s="19" t="s">
        <v>119</v>
      </c>
      <c r="X6718" s="19" t="s">
        <v>129</v>
      </c>
      <c r="Z6718" s="44" t="s">
        <v>8625</v>
      </c>
      <c r="AA6718" s="44" t="s">
        <v>121</v>
      </c>
    </row>
    <row r="6719" spans="1:27" hidden="1" x14ac:dyDescent="0.25">
      <c r="A6719" s="26">
        <v>309</v>
      </c>
      <c r="B6719" s="19" t="s">
        <v>8981</v>
      </c>
      <c r="C6719" s="44" t="s">
        <v>114</v>
      </c>
      <c r="D6719" s="19" t="s">
        <v>7003</v>
      </c>
      <c r="E6719" s="19">
        <v>30</v>
      </c>
      <c r="F6719" s="19">
        <v>609</v>
      </c>
      <c r="G6719" s="19">
        <v>741</v>
      </c>
      <c r="H6719" s="19">
        <v>1</v>
      </c>
      <c r="I6719" s="79">
        <v>80.2</v>
      </c>
      <c r="J6719" s="79">
        <v>80.2</v>
      </c>
      <c r="K6719" s="19" t="s">
        <v>5698</v>
      </c>
      <c r="L6719" s="19" t="s">
        <v>8948</v>
      </c>
      <c r="N6719" s="19" t="s">
        <v>128</v>
      </c>
      <c r="P6719" s="19" t="s">
        <v>129</v>
      </c>
      <c r="Q6719" s="20">
        <v>60</v>
      </c>
      <c r="R6719" s="65" t="s">
        <v>8624</v>
      </c>
      <c r="T6719" s="19" t="s">
        <v>4950</v>
      </c>
      <c r="V6719" s="19" t="s">
        <v>119</v>
      </c>
      <c r="X6719" s="19" t="s">
        <v>129</v>
      </c>
      <c r="Z6719" s="44" t="s">
        <v>8625</v>
      </c>
      <c r="AA6719" s="44" t="s">
        <v>121</v>
      </c>
    </row>
    <row r="6720" spans="1:27" hidden="1" x14ac:dyDescent="0.25">
      <c r="A6720" s="26">
        <v>310</v>
      </c>
      <c r="B6720" s="19" t="s">
        <v>8982</v>
      </c>
      <c r="C6720" s="44" t="s">
        <v>114</v>
      </c>
      <c r="D6720" s="19" t="s">
        <v>7009</v>
      </c>
      <c r="E6720" s="19">
        <v>30</v>
      </c>
      <c r="F6720" s="19">
        <v>769</v>
      </c>
      <c r="G6720" s="19">
        <v>1010</v>
      </c>
      <c r="H6720" s="19">
        <v>1</v>
      </c>
      <c r="I6720" s="79">
        <v>131.62</v>
      </c>
      <c r="J6720" s="79">
        <v>131.62</v>
      </c>
      <c r="K6720" s="19" t="s">
        <v>5698</v>
      </c>
      <c r="L6720" s="19" t="s">
        <v>8948</v>
      </c>
      <c r="Q6720" s="20">
        <v>60</v>
      </c>
      <c r="R6720" s="65" t="s">
        <v>8624</v>
      </c>
      <c r="T6720" s="19" t="s">
        <v>4950</v>
      </c>
      <c r="V6720" s="19" t="s">
        <v>119</v>
      </c>
      <c r="W6720" s="19" t="s">
        <v>129</v>
      </c>
      <c r="Z6720" s="44" t="s">
        <v>8625</v>
      </c>
      <c r="AA6720" s="44" t="s">
        <v>121</v>
      </c>
    </row>
    <row r="6721" spans="1:27" hidden="1" x14ac:dyDescent="0.25">
      <c r="A6721" s="26">
        <v>311</v>
      </c>
      <c r="B6721" s="19" t="s">
        <v>8983</v>
      </c>
      <c r="C6721" s="44" t="s">
        <v>114</v>
      </c>
      <c r="D6721" s="19" t="s">
        <v>7011</v>
      </c>
      <c r="E6721" s="19">
        <v>30</v>
      </c>
      <c r="F6721" s="19">
        <v>778</v>
      </c>
      <c r="G6721" s="19">
        <v>1083</v>
      </c>
      <c r="H6721" s="19">
        <v>1</v>
      </c>
      <c r="I6721" s="79">
        <v>137.74</v>
      </c>
      <c r="J6721" s="79">
        <v>137.74</v>
      </c>
      <c r="K6721" s="19" t="s">
        <v>5698</v>
      </c>
      <c r="L6721" s="19" t="s">
        <v>8948</v>
      </c>
      <c r="Q6721" s="20">
        <v>60</v>
      </c>
      <c r="R6721" s="65" t="s">
        <v>8624</v>
      </c>
      <c r="T6721" s="19" t="s">
        <v>4950</v>
      </c>
      <c r="V6721" s="19" t="s">
        <v>119</v>
      </c>
      <c r="W6721" s="19" t="s">
        <v>129</v>
      </c>
      <c r="Z6721" s="44" t="s">
        <v>8625</v>
      </c>
      <c r="AA6721" s="44" t="s">
        <v>121</v>
      </c>
    </row>
    <row r="6722" spans="1:27" hidden="1" x14ac:dyDescent="0.25">
      <c r="A6722" s="26">
        <v>312</v>
      </c>
      <c r="B6722" s="19" t="s">
        <v>8939</v>
      </c>
      <c r="C6722" s="44" t="s">
        <v>114</v>
      </c>
      <c r="D6722" s="19" t="s">
        <v>7707</v>
      </c>
      <c r="E6722" s="19">
        <v>30</v>
      </c>
      <c r="F6722" s="19">
        <v>435</v>
      </c>
      <c r="G6722" s="19">
        <v>627</v>
      </c>
      <c r="H6722" s="19">
        <v>1</v>
      </c>
      <c r="I6722" s="79">
        <v>64.23</v>
      </c>
      <c r="J6722" s="79">
        <v>64.23</v>
      </c>
      <c r="K6722" s="19" t="s">
        <v>5698</v>
      </c>
      <c r="L6722" s="19" t="s">
        <v>8984</v>
      </c>
      <c r="Q6722" s="20">
        <v>60</v>
      </c>
      <c r="R6722" s="65" t="s">
        <v>8624</v>
      </c>
      <c r="T6722" s="19" t="s">
        <v>4950</v>
      </c>
      <c r="V6722" s="19" t="s">
        <v>119</v>
      </c>
      <c r="Y6722" s="19" t="s">
        <v>129</v>
      </c>
      <c r="Z6722" s="44" t="s">
        <v>8625</v>
      </c>
      <c r="AA6722" s="44" t="s">
        <v>121</v>
      </c>
    </row>
    <row r="6723" spans="1:27" hidden="1" x14ac:dyDescent="0.25">
      <c r="A6723" s="26">
        <v>313</v>
      </c>
      <c r="B6723" s="19" t="s">
        <v>8985</v>
      </c>
      <c r="C6723" s="44" t="s">
        <v>114</v>
      </c>
      <c r="D6723" s="19" t="s">
        <v>7731</v>
      </c>
      <c r="E6723" s="19">
        <v>30</v>
      </c>
      <c r="F6723" s="19">
        <v>600</v>
      </c>
      <c r="G6723" s="19">
        <v>661</v>
      </c>
      <c r="H6723" s="19">
        <v>1</v>
      </c>
      <c r="I6723" s="79">
        <v>76.959999999999994</v>
      </c>
      <c r="J6723" s="79">
        <v>76.959999999999994</v>
      </c>
      <c r="K6723" s="19" t="s">
        <v>5698</v>
      </c>
      <c r="L6723" s="19" t="s">
        <v>8984</v>
      </c>
      <c r="N6723" s="19" t="s">
        <v>128</v>
      </c>
      <c r="Q6723" s="20">
        <v>60</v>
      </c>
      <c r="R6723" s="65" t="s">
        <v>8624</v>
      </c>
      <c r="T6723" s="19" t="s">
        <v>4950</v>
      </c>
      <c r="V6723" s="19" t="s">
        <v>119</v>
      </c>
      <c r="X6723" s="19" t="s">
        <v>129</v>
      </c>
      <c r="Z6723" s="44" t="s">
        <v>8625</v>
      </c>
      <c r="AA6723" s="44" t="s">
        <v>121</v>
      </c>
    </row>
    <row r="6724" spans="1:27" hidden="1" x14ac:dyDescent="0.25">
      <c r="A6724" s="26">
        <v>314</v>
      </c>
      <c r="B6724" s="19" t="s">
        <v>8986</v>
      </c>
      <c r="C6724" s="44" t="s">
        <v>114</v>
      </c>
      <c r="D6724" s="19" t="s">
        <v>7761</v>
      </c>
      <c r="E6724" s="19">
        <v>30</v>
      </c>
      <c r="F6724" s="19">
        <v>600</v>
      </c>
      <c r="G6724" s="19">
        <v>656</v>
      </c>
      <c r="H6724" s="19">
        <v>1</v>
      </c>
      <c r="I6724" s="79">
        <v>76.55</v>
      </c>
      <c r="J6724" s="79">
        <v>76.55</v>
      </c>
      <c r="K6724" s="19" t="s">
        <v>5698</v>
      </c>
      <c r="L6724" s="19" t="s">
        <v>8984</v>
      </c>
      <c r="N6724" s="19" t="s">
        <v>128</v>
      </c>
      <c r="Q6724" s="20">
        <v>60</v>
      </c>
      <c r="R6724" s="65" t="s">
        <v>8624</v>
      </c>
      <c r="T6724" s="19" t="s">
        <v>4950</v>
      </c>
      <c r="V6724" s="19" t="s">
        <v>119</v>
      </c>
      <c r="X6724" s="19" t="s">
        <v>129</v>
      </c>
      <c r="Z6724" s="44" t="s">
        <v>8625</v>
      </c>
      <c r="AA6724" s="44" t="s">
        <v>121</v>
      </c>
    </row>
    <row r="6725" spans="1:27" hidden="1" x14ac:dyDescent="0.25">
      <c r="A6725" s="26">
        <v>315</v>
      </c>
      <c r="B6725" s="19" t="s">
        <v>8987</v>
      </c>
      <c r="C6725" s="44" t="s">
        <v>114</v>
      </c>
      <c r="D6725" s="19" t="s">
        <v>7740</v>
      </c>
      <c r="E6725" s="19">
        <v>30</v>
      </c>
      <c r="F6725" s="19">
        <v>628</v>
      </c>
      <c r="G6725" s="19">
        <v>1200</v>
      </c>
      <c r="H6725" s="19">
        <v>1</v>
      </c>
      <c r="I6725" s="79">
        <v>177.47</v>
      </c>
      <c r="J6725" s="79">
        <v>177.47</v>
      </c>
      <c r="K6725" s="19" t="s">
        <v>5698</v>
      </c>
      <c r="L6725" s="19" t="s">
        <v>8984</v>
      </c>
      <c r="Q6725" s="20">
        <v>60</v>
      </c>
      <c r="R6725" s="65" t="s">
        <v>8624</v>
      </c>
      <c r="T6725" s="19" t="s">
        <v>4950</v>
      </c>
      <c r="V6725" s="19" t="s">
        <v>119</v>
      </c>
      <c r="Y6725" s="19" t="s">
        <v>129</v>
      </c>
      <c r="Z6725" s="44" t="s">
        <v>8625</v>
      </c>
      <c r="AA6725" s="44" t="s">
        <v>121</v>
      </c>
    </row>
    <row r="6726" spans="1:27" hidden="1" x14ac:dyDescent="0.25">
      <c r="A6726" s="26">
        <v>316</v>
      </c>
      <c r="B6726" s="19" t="s">
        <v>8988</v>
      </c>
      <c r="C6726" s="44" t="s">
        <v>114</v>
      </c>
      <c r="D6726" s="19" t="s">
        <v>7743</v>
      </c>
      <c r="E6726" s="19">
        <v>30</v>
      </c>
      <c r="F6726" s="19">
        <v>750</v>
      </c>
      <c r="G6726" s="19">
        <v>2238</v>
      </c>
      <c r="H6726" s="19">
        <v>1</v>
      </c>
      <c r="I6726" s="79">
        <v>363.28</v>
      </c>
      <c r="J6726" s="79">
        <v>363.28</v>
      </c>
      <c r="K6726" s="19" t="s">
        <v>5698</v>
      </c>
      <c r="L6726" s="19" t="s">
        <v>8984</v>
      </c>
      <c r="N6726" s="19" t="s">
        <v>128</v>
      </c>
      <c r="P6726" s="19" t="s">
        <v>129</v>
      </c>
      <c r="Q6726" s="20">
        <v>60</v>
      </c>
      <c r="R6726" s="65" t="s">
        <v>8624</v>
      </c>
      <c r="T6726" s="19" t="s">
        <v>4950</v>
      </c>
      <c r="V6726" s="19" t="s">
        <v>119</v>
      </c>
      <c r="Y6726" s="19" t="s">
        <v>129</v>
      </c>
      <c r="Z6726" s="44" t="s">
        <v>8625</v>
      </c>
      <c r="AA6726" s="44" t="s">
        <v>121</v>
      </c>
    </row>
    <row r="6727" spans="1:27" hidden="1" x14ac:dyDescent="0.25">
      <c r="A6727" s="26">
        <v>317</v>
      </c>
      <c r="B6727" s="19" t="s">
        <v>8989</v>
      </c>
      <c r="C6727" s="44" t="s">
        <v>114</v>
      </c>
      <c r="D6727" s="19" t="s">
        <v>7746</v>
      </c>
      <c r="E6727" s="19">
        <v>30</v>
      </c>
      <c r="F6727" s="19">
        <v>750</v>
      </c>
      <c r="G6727" s="19">
        <v>2227</v>
      </c>
      <c r="H6727" s="19">
        <v>1</v>
      </c>
      <c r="I6727" s="79">
        <v>349.22</v>
      </c>
      <c r="J6727" s="79">
        <v>349.22</v>
      </c>
      <c r="K6727" s="19" t="s">
        <v>5698</v>
      </c>
      <c r="L6727" s="19" t="s">
        <v>8984</v>
      </c>
      <c r="N6727" s="19" t="s">
        <v>128</v>
      </c>
      <c r="P6727" s="19" t="s">
        <v>129</v>
      </c>
      <c r="Q6727" s="20">
        <v>60</v>
      </c>
      <c r="R6727" s="65" t="s">
        <v>8624</v>
      </c>
      <c r="T6727" s="19" t="s">
        <v>4950</v>
      </c>
      <c r="V6727" s="19" t="s">
        <v>119</v>
      </c>
      <c r="Y6727" s="19" t="s">
        <v>129</v>
      </c>
      <c r="Z6727" s="44" t="s">
        <v>8625</v>
      </c>
      <c r="AA6727" s="44" t="s">
        <v>121</v>
      </c>
    </row>
    <row r="6728" spans="1:27" hidden="1" x14ac:dyDescent="0.25">
      <c r="A6728" s="26">
        <v>318</v>
      </c>
      <c r="B6728" s="19" t="s">
        <v>8990</v>
      </c>
      <c r="C6728" s="44" t="s">
        <v>114</v>
      </c>
      <c r="D6728" s="19" t="s">
        <v>7751</v>
      </c>
      <c r="E6728" s="19">
        <v>30</v>
      </c>
      <c r="F6728" s="19">
        <v>435</v>
      </c>
      <c r="G6728" s="19">
        <v>1740</v>
      </c>
      <c r="H6728" s="19">
        <v>1</v>
      </c>
      <c r="I6728" s="79">
        <v>169.11</v>
      </c>
      <c r="J6728" s="79">
        <v>169.11</v>
      </c>
      <c r="K6728" s="19" t="s">
        <v>5698</v>
      </c>
      <c r="L6728" s="19" t="s">
        <v>8984</v>
      </c>
      <c r="Q6728" s="20">
        <v>60</v>
      </c>
      <c r="R6728" s="65" t="s">
        <v>8624</v>
      </c>
      <c r="T6728" s="19" t="s">
        <v>4950</v>
      </c>
      <c r="V6728" s="19" t="s">
        <v>119</v>
      </c>
      <c r="Y6728" s="19" t="s">
        <v>129</v>
      </c>
      <c r="Z6728" s="44" t="s">
        <v>8625</v>
      </c>
      <c r="AA6728" s="44" t="s">
        <v>121</v>
      </c>
    </row>
    <row r="6729" spans="1:27" hidden="1" x14ac:dyDescent="0.25">
      <c r="A6729" s="26">
        <v>319</v>
      </c>
      <c r="B6729" s="19" t="s">
        <v>8991</v>
      </c>
      <c r="C6729" s="44" t="s">
        <v>114</v>
      </c>
      <c r="D6729" s="19" t="s">
        <v>7368</v>
      </c>
      <c r="E6729" s="19">
        <v>30</v>
      </c>
      <c r="F6729" s="19">
        <v>435</v>
      </c>
      <c r="G6729" s="19">
        <v>1618</v>
      </c>
      <c r="H6729" s="19">
        <v>2</v>
      </c>
      <c r="I6729" s="79">
        <v>159.66</v>
      </c>
      <c r="J6729" s="79">
        <v>319.31</v>
      </c>
      <c r="K6729" s="19" t="s">
        <v>5698</v>
      </c>
      <c r="L6729" s="19" t="s">
        <v>8984</v>
      </c>
      <c r="Q6729" s="20">
        <v>60</v>
      </c>
      <c r="R6729" s="65" t="s">
        <v>8624</v>
      </c>
      <c r="T6729" s="19" t="s">
        <v>4950</v>
      </c>
      <c r="V6729" s="19" t="s">
        <v>119</v>
      </c>
      <c r="Y6729" s="19" t="s">
        <v>129</v>
      </c>
      <c r="Z6729" s="44" t="s">
        <v>8625</v>
      </c>
      <c r="AA6729" s="44" t="s">
        <v>121</v>
      </c>
    </row>
    <row r="6730" spans="1:27" hidden="1" x14ac:dyDescent="0.25">
      <c r="A6730" s="26">
        <v>320</v>
      </c>
      <c r="B6730" s="19" t="s">
        <v>8992</v>
      </c>
      <c r="C6730" s="44" t="s">
        <v>114</v>
      </c>
      <c r="D6730" s="19" t="s">
        <v>7754</v>
      </c>
      <c r="E6730" s="19">
        <v>30</v>
      </c>
      <c r="F6730" s="19">
        <v>781</v>
      </c>
      <c r="G6730" s="19">
        <v>1566</v>
      </c>
      <c r="H6730" s="19">
        <v>1</v>
      </c>
      <c r="I6730" s="79">
        <v>275.14999999999998</v>
      </c>
      <c r="J6730" s="79">
        <v>275.14999999999998</v>
      </c>
      <c r="K6730" s="19" t="s">
        <v>5698</v>
      </c>
      <c r="L6730" s="19" t="s">
        <v>8984</v>
      </c>
      <c r="Q6730" s="20">
        <v>60</v>
      </c>
      <c r="R6730" s="65" t="s">
        <v>8624</v>
      </c>
      <c r="T6730" s="19" t="s">
        <v>4950</v>
      </c>
      <c r="V6730" s="19" t="s">
        <v>119</v>
      </c>
      <c r="W6730" s="19" t="s">
        <v>129</v>
      </c>
      <c r="Z6730" s="44" t="s">
        <v>8625</v>
      </c>
      <c r="AA6730" s="44" t="s">
        <v>121</v>
      </c>
    </row>
    <row r="6731" spans="1:27" hidden="1" x14ac:dyDescent="0.25">
      <c r="A6731" s="26">
        <v>321</v>
      </c>
      <c r="B6731" s="19" t="s">
        <v>8993</v>
      </c>
      <c r="C6731" s="44" t="s">
        <v>114</v>
      </c>
      <c r="D6731" s="19" t="s">
        <v>7765</v>
      </c>
      <c r="E6731" s="19">
        <v>30</v>
      </c>
      <c r="F6731" s="19">
        <v>571</v>
      </c>
      <c r="G6731" s="19">
        <v>892</v>
      </c>
      <c r="H6731" s="19">
        <v>1</v>
      </c>
      <c r="I6731" s="79">
        <v>80.7</v>
      </c>
      <c r="J6731" s="79">
        <v>80.7</v>
      </c>
      <c r="K6731" s="19" t="s">
        <v>5698</v>
      </c>
      <c r="L6731" s="19" t="s">
        <v>8984</v>
      </c>
      <c r="Q6731" s="20">
        <v>60</v>
      </c>
      <c r="R6731" s="65" t="s">
        <v>8624</v>
      </c>
      <c r="T6731" s="19" t="s">
        <v>4950</v>
      </c>
      <c r="V6731" s="19" t="s">
        <v>119</v>
      </c>
      <c r="W6731" s="19" t="s">
        <v>129</v>
      </c>
      <c r="Z6731" s="44" t="s">
        <v>8625</v>
      </c>
      <c r="AA6731" s="44" t="s">
        <v>121</v>
      </c>
    </row>
    <row r="6732" spans="1:27" hidden="1" x14ac:dyDescent="0.25">
      <c r="A6732" s="26">
        <v>322</v>
      </c>
      <c r="B6732" s="19" t="s">
        <v>8994</v>
      </c>
      <c r="C6732" s="44" t="s">
        <v>114</v>
      </c>
      <c r="D6732" s="19" t="s">
        <v>7357</v>
      </c>
      <c r="E6732" s="19">
        <v>30</v>
      </c>
      <c r="F6732" s="19">
        <v>1200</v>
      </c>
      <c r="G6732" s="19">
        <v>1848</v>
      </c>
      <c r="H6732" s="19">
        <v>1</v>
      </c>
      <c r="I6732" s="79">
        <v>522.24</v>
      </c>
      <c r="J6732" s="79">
        <v>522.24</v>
      </c>
      <c r="K6732" s="19" t="s">
        <v>5698</v>
      </c>
      <c r="L6732" s="19" t="s">
        <v>8984</v>
      </c>
      <c r="P6732" s="19" t="s">
        <v>129</v>
      </c>
      <c r="Q6732" s="20">
        <v>60</v>
      </c>
      <c r="R6732" s="65" t="s">
        <v>8624</v>
      </c>
      <c r="T6732" s="19" t="s">
        <v>4950</v>
      </c>
      <c r="V6732" s="19" t="s">
        <v>119</v>
      </c>
      <c r="Y6732" s="19" t="s">
        <v>129</v>
      </c>
      <c r="Z6732" s="44" t="s">
        <v>8625</v>
      </c>
      <c r="AA6732" s="44" t="s">
        <v>121</v>
      </c>
    </row>
    <row r="6733" spans="1:27" hidden="1" x14ac:dyDescent="0.25">
      <c r="A6733" s="26">
        <v>323</v>
      </c>
      <c r="B6733" s="19" t="s">
        <v>8995</v>
      </c>
      <c r="C6733" s="44" t="s">
        <v>114</v>
      </c>
      <c r="D6733" s="19" t="s">
        <v>7398</v>
      </c>
      <c r="E6733" s="19">
        <v>30</v>
      </c>
      <c r="F6733" s="19">
        <v>1200</v>
      </c>
      <c r="G6733" s="19">
        <v>1642</v>
      </c>
      <c r="H6733" s="19">
        <v>1</v>
      </c>
      <c r="I6733" s="79">
        <v>464.03</v>
      </c>
      <c r="J6733" s="79">
        <v>464.03</v>
      </c>
      <c r="K6733" s="19" t="s">
        <v>5698</v>
      </c>
      <c r="L6733" s="19" t="s">
        <v>8984</v>
      </c>
      <c r="P6733" s="19" t="s">
        <v>129</v>
      </c>
      <c r="Q6733" s="20">
        <v>60</v>
      </c>
      <c r="R6733" s="65" t="s">
        <v>8624</v>
      </c>
      <c r="T6733" s="19" t="s">
        <v>4950</v>
      </c>
      <c r="V6733" s="19" t="s">
        <v>119</v>
      </c>
      <c r="Y6733" s="19" t="s">
        <v>129</v>
      </c>
      <c r="Z6733" s="44" t="s">
        <v>8625</v>
      </c>
      <c r="AA6733" s="44" t="s">
        <v>121</v>
      </c>
    </row>
    <row r="6734" spans="1:27" hidden="1" x14ac:dyDescent="0.25">
      <c r="A6734" s="26">
        <v>324</v>
      </c>
      <c r="B6734" s="19" t="s">
        <v>8996</v>
      </c>
      <c r="C6734" s="44" t="s">
        <v>114</v>
      </c>
      <c r="D6734" s="19" t="s">
        <v>7347</v>
      </c>
      <c r="E6734" s="19">
        <v>30</v>
      </c>
      <c r="F6734" s="19">
        <v>750</v>
      </c>
      <c r="G6734" s="19">
        <v>2273</v>
      </c>
      <c r="H6734" s="19">
        <v>1</v>
      </c>
      <c r="I6734" s="79">
        <v>347.02</v>
      </c>
      <c r="J6734" s="79">
        <v>347.02</v>
      </c>
      <c r="K6734" s="19" t="s">
        <v>5698</v>
      </c>
      <c r="L6734" s="19" t="s">
        <v>8984</v>
      </c>
      <c r="N6734" s="19" t="s">
        <v>128</v>
      </c>
      <c r="Q6734" s="20">
        <v>60</v>
      </c>
      <c r="R6734" s="65" t="s">
        <v>8624</v>
      </c>
      <c r="T6734" s="19" t="s">
        <v>4950</v>
      </c>
      <c r="V6734" s="19" t="s">
        <v>119</v>
      </c>
      <c r="Y6734" s="19" t="s">
        <v>129</v>
      </c>
      <c r="Z6734" s="44" t="s">
        <v>8625</v>
      </c>
      <c r="AA6734" s="44" t="s">
        <v>121</v>
      </c>
    </row>
    <row r="6735" spans="1:27" hidden="1" x14ac:dyDescent="0.25">
      <c r="A6735" s="26">
        <v>325</v>
      </c>
      <c r="B6735" s="19" t="s">
        <v>8961</v>
      </c>
      <c r="C6735" s="44" t="s">
        <v>114</v>
      </c>
      <c r="D6735" s="19" t="s">
        <v>7394</v>
      </c>
      <c r="E6735" s="19">
        <v>30</v>
      </c>
      <c r="F6735" s="19">
        <v>750</v>
      </c>
      <c r="G6735" s="19">
        <v>1828</v>
      </c>
      <c r="H6735" s="19">
        <v>1</v>
      </c>
      <c r="I6735" s="79">
        <v>304.08999999999997</v>
      </c>
      <c r="J6735" s="79">
        <v>304.08999999999997</v>
      </c>
      <c r="K6735" s="19" t="s">
        <v>5698</v>
      </c>
      <c r="L6735" s="19" t="s">
        <v>8984</v>
      </c>
      <c r="N6735" s="19" t="s">
        <v>128</v>
      </c>
      <c r="Q6735" s="20">
        <v>60</v>
      </c>
      <c r="R6735" s="65" t="s">
        <v>8624</v>
      </c>
      <c r="T6735" s="19" t="s">
        <v>4950</v>
      </c>
      <c r="V6735" s="19" t="s">
        <v>119</v>
      </c>
      <c r="Y6735" s="19" t="s">
        <v>129</v>
      </c>
      <c r="Z6735" s="44" t="s">
        <v>8625</v>
      </c>
      <c r="AA6735" s="44" t="s">
        <v>121</v>
      </c>
    </row>
    <row r="6736" spans="1:27" hidden="1" x14ac:dyDescent="0.25">
      <c r="A6736" s="26">
        <v>326</v>
      </c>
      <c r="B6736" s="19" t="s">
        <v>8962</v>
      </c>
      <c r="C6736" s="44" t="s">
        <v>114</v>
      </c>
      <c r="D6736" s="19" t="s">
        <v>7361</v>
      </c>
      <c r="E6736" s="19">
        <v>30</v>
      </c>
      <c r="F6736" s="19">
        <v>435</v>
      </c>
      <c r="G6736" s="19">
        <v>1834</v>
      </c>
      <c r="H6736" s="19">
        <v>1</v>
      </c>
      <c r="I6736" s="79">
        <v>178.05</v>
      </c>
      <c r="J6736" s="79">
        <v>178.05</v>
      </c>
      <c r="K6736" s="19" t="s">
        <v>5698</v>
      </c>
      <c r="L6736" s="19" t="s">
        <v>8984</v>
      </c>
      <c r="Q6736" s="20">
        <v>60</v>
      </c>
      <c r="R6736" s="65" t="s">
        <v>8624</v>
      </c>
      <c r="T6736" s="19" t="s">
        <v>4950</v>
      </c>
      <c r="V6736" s="19" t="s">
        <v>119</v>
      </c>
      <c r="Y6736" s="19" t="s">
        <v>129</v>
      </c>
      <c r="Z6736" s="44" t="s">
        <v>8625</v>
      </c>
      <c r="AA6736" s="44" t="s">
        <v>121</v>
      </c>
    </row>
    <row r="6737" spans="1:27" hidden="1" x14ac:dyDescent="0.25">
      <c r="A6737" s="26">
        <v>327</v>
      </c>
      <c r="B6737" s="19" t="s">
        <v>8997</v>
      </c>
      <c r="C6737" s="44" t="s">
        <v>114</v>
      </c>
      <c r="D6737" s="19" t="s">
        <v>8998</v>
      </c>
      <c r="E6737" s="19">
        <v>30</v>
      </c>
      <c r="F6737" s="19">
        <v>1026</v>
      </c>
      <c r="G6737" s="19">
        <v>1247</v>
      </c>
      <c r="H6737" s="19">
        <v>1</v>
      </c>
      <c r="I6737" s="79">
        <v>182.41</v>
      </c>
      <c r="J6737" s="79">
        <v>182.41</v>
      </c>
      <c r="K6737" s="19" t="s">
        <v>5698</v>
      </c>
      <c r="L6737" s="19" t="s">
        <v>8984</v>
      </c>
      <c r="Q6737" s="20">
        <v>60</v>
      </c>
      <c r="R6737" s="65" t="s">
        <v>8624</v>
      </c>
      <c r="T6737" s="19" t="s">
        <v>4950</v>
      </c>
      <c r="V6737" s="19" t="s">
        <v>119</v>
      </c>
      <c r="W6737" s="19" t="s">
        <v>129</v>
      </c>
      <c r="Z6737" s="44" t="s">
        <v>8625</v>
      </c>
      <c r="AA6737" s="44" t="s">
        <v>121</v>
      </c>
    </row>
    <row r="6738" spans="1:27" hidden="1" x14ac:dyDescent="0.25">
      <c r="A6738" s="26">
        <v>328</v>
      </c>
      <c r="B6738" s="19" t="s">
        <v>8999</v>
      </c>
      <c r="C6738" s="44" t="s">
        <v>114</v>
      </c>
      <c r="D6738" s="19" t="s">
        <v>9000</v>
      </c>
      <c r="E6738" s="19">
        <v>30</v>
      </c>
      <c r="F6738" s="19">
        <v>683</v>
      </c>
      <c r="G6738" s="19">
        <v>781</v>
      </c>
      <c r="H6738" s="19">
        <v>1</v>
      </c>
      <c r="I6738" s="79">
        <v>66.87</v>
      </c>
      <c r="J6738" s="79">
        <v>66.87</v>
      </c>
      <c r="K6738" s="19" t="s">
        <v>5698</v>
      </c>
      <c r="L6738" s="19" t="s">
        <v>8984</v>
      </c>
      <c r="Q6738" s="20">
        <v>60</v>
      </c>
      <c r="R6738" s="65" t="s">
        <v>8624</v>
      </c>
      <c r="T6738" s="19" t="s">
        <v>4950</v>
      </c>
      <c r="V6738" s="19" t="s">
        <v>119</v>
      </c>
      <c r="W6738" s="19" t="s">
        <v>129</v>
      </c>
      <c r="Z6738" s="44" t="s">
        <v>8625</v>
      </c>
      <c r="AA6738" s="44" t="s">
        <v>121</v>
      </c>
    </row>
    <row r="6739" spans="1:27" hidden="1" x14ac:dyDescent="0.25">
      <c r="A6739" s="26">
        <v>329</v>
      </c>
      <c r="B6739" s="19" t="s">
        <v>9001</v>
      </c>
      <c r="C6739" s="44" t="s">
        <v>114</v>
      </c>
      <c r="D6739" s="19" t="s">
        <v>9002</v>
      </c>
      <c r="E6739" s="19">
        <v>30</v>
      </c>
      <c r="F6739" s="19">
        <v>319</v>
      </c>
      <c r="G6739" s="19">
        <v>1149</v>
      </c>
      <c r="H6739" s="19">
        <v>1</v>
      </c>
      <c r="I6739" s="79">
        <v>63.77</v>
      </c>
      <c r="J6739" s="79">
        <v>63.77</v>
      </c>
      <c r="K6739" s="19" t="s">
        <v>5698</v>
      </c>
      <c r="L6739" s="19" t="s">
        <v>8984</v>
      </c>
      <c r="Q6739" s="20">
        <v>60</v>
      </c>
      <c r="R6739" s="65" t="s">
        <v>8624</v>
      </c>
      <c r="T6739" s="19" t="s">
        <v>4950</v>
      </c>
      <c r="V6739" s="19" t="s">
        <v>119</v>
      </c>
      <c r="W6739" s="19" t="s">
        <v>129</v>
      </c>
      <c r="Z6739" s="44" t="s">
        <v>8625</v>
      </c>
      <c r="AA6739" s="44" t="s">
        <v>121</v>
      </c>
    </row>
    <row r="6740" spans="1:27" hidden="1" x14ac:dyDescent="0.25">
      <c r="A6740" s="26">
        <v>330</v>
      </c>
      <c r="B6740" s="19" t="s">
        <v>8934</v>
      </c>
      <c r="C6740" s="44" t="s">
        <v>114</v>
      </c>
      <c r="D6740" s="19" t="s">
        <v>7357</v>
      </c>
      <c r="E6740" s="19">
        <v>30</v>
      </c>
      <c r="F6740" s="19">
        <v>1200</v>
      </c>
      <c r="G6740" s="19">
        <v>1848</v>
      </c>
      <c r="H6740" s="19">
        <v>1</v>
      </c>
      <c r="I6740" s="79">
        <v>522.24</v>
      </c>
      <c r="J6740" s="79">
        <v>522.24</v>
      </c>
      <c r="K6740" s="19" t="s">
        <v>5698</v>
      </c>
      <c r="L6740" s="19" t="s">
        <v>8984</v>
      </c>
      <c r="P6740" s="19" t="s">
        <v>129</v>
      </c>
      <c r="Q6740" s="20">
        <v>60</v>
      </c>
      <c r="R6740" s="65" t="s">
        <v>8624</v>
      </c>
      <c r="T6740" s="19" t="s">
        <v>4950</v>
      </c>
      <c r="V6740" s="19" t="s">
        <v>119</v>
      </c>
      <c r="Y6740" s="19" t="s">
        <v>129</v>
      </c>
      <c r="Z6740" s="44" t="s">
        <v>8625</v>
      </c>
      <c r="AA6740" s="44" t="s">
        <v>121</v>
      </c>
    </row>
    <row r="6741" spans="1:27" hidden="1" x14ac:dyDescent="0.25">
      <c r="A6741" s="26">
        <v>331</v>
      </c>
      <c r="B6741" s="19" t="s">
        <v>9003</v>
      </c>
      <c r="C6741" s="44" t="s">
        <v>114</v>
      </c>
      <c r="D6741" s="19" t="s">
        <v>7402</v>
      </c>
      <c r="E6741" s="19">
        <v>30</v>
      </c>
      <c r="F6741" s="19">
        <v>1200</v>
      </c>
      <c r="G6741" s="19">
        <v>1626</v>
      </c>
      <c r="H6741" s="19">
        <v>1</v>
      </c>
      <c r="I6741" s="79">
        <v>459.51</v>
      </c>
      <c r="J6741" s="79">
        <v>459.51</v>
      </c>
      <c r="K6741" s="19" t="s">
        <v>5698</v>
      </c>
      <c r="L6741" s="19" t="s">
        <v>8984</v>
      </c>
      <c r="P6741" s="19" t="s">
        <v>129</v>
      </c>
      <c r="Q6741" s="20">
        <v>60</v>
      </c>
      <c r="R6741" s="65" t="s">
        <v>8624</v>
      </c>
      <c r="T6741" s="19" t="s">
        <v>4950</v>
      </c>
      <c r="V6741" s="19" t="s">
        <v>119</v>
      </c>
      <c r="Y6741" s="19" t="s">
        <v>129</v>
      </c>
      <c r="Z6741" s="44" t="s">
        <v>8625</v>
      </c>
      <c r="AA6741" s="44" t="s">
        <v>121</v>
      </c>
    </row>
    <row r="6742" spans="1:27" hidden="1" x14ac:dyDescent="0.25">
      <c r="A6742" s="26">
        <v>332</v>
      </c>
      <c r="B6742" s="19" t="s">
        <v>8975</v>
      </c>
      <c r="C6742" s="44" t="s">
        <v>114</v>
      </c>
      <c r="D6742" s="19" t="s">
        <v>7727</v>
      </c>
      <c r="E6742" s="19">
        <v>30</v>
      </c>
      <c r="F6742" s="19">
        <v>435</v>
      </c>
      <c r="G6742" s="19">
        <v>1472</v>
      </c>
      <c r="H6742" s="19">
        <v>1</v>
      </c>
      <c r="I6742" s="79">
        <v>150.80000000000001</v>
      </c>
      <c r="J6742" s="79">
        <v>150.80000000000001</v>
      </c>
      <c r="K6742" s="19" t="s">
        <v>5698</v>
      </c>
      <c r="L6742" s="19" t="s">
        <v>8984</v>
      </c>
      <c r="Q6742" s="20">
        <v>60</v>
      </c>
      <c r="R6742" s="65" t="s">
        <v>8624</v>
      </c>
      <c r="T6742" s="19" t="s">
        <v>4950</v>
      </c>
      <c r="V6742" s="19" t="s">
        <v>119</v>
      </c>
      <c r="Y6742" s="19" t="s">
        <v>129</v>
      </c>
      <c r="Z6742" s="44" t="s">
        <v>8625</v>
      </c>
      <c r="AA6742" s="44" t="s">
        <v>121</v>
      </c>
    </row>
    <row r="6743" spans="1:27" hidden="1" x14ac:dyDescent="0.25">
      <c r="A6743" s="26">
        <v>333</v>
      </c>
      <c r="B6743" s="19" t="s">
        <v>8976</v>
      </c>
      <c r="C6743" s="44" t="s">
        <v>114</v>
      </c>
      <c r="D6743" s="19" t="s">
        <v>8977</v>
      </c>
      <c r="E6743" s="19">
        <v>30</v>
      </c>
      <c r="F6743" s="19">
        <v>435</v>
      </c>
      <c r="G6743" s="19">
        <v>684</v>
      </c>
      <c r="H6743" s="19">
        <v>1</v>
      </c>
      <c r="I6743" s="79">
        <v>70.069999999999993</v>
      </c>
      <c r="J6743" s="79">
        <v>70.069999999999993</v>
      </c>
      <c r="K6743" s="19" t="s">
        <v>5698</v>
      </c>
      <c r="L6743" s="19" t="s">
        <v>8984</v>
      </c>
      <c r="Q6743" s="20">
        <v>60</v>
      </c>
      <c r="R6743" s="65" t="s">
        <v>8624</v>
      </c>
      <c r="T6743" s="19" t="s">
        <v>4950</v>
      </c>
      <c r="V6743" s="19" t="s">
        <v>119</v>
      </c>
      <c r="Y6743" s="19" t="s">
        <v>129</v>
      </c>
      <c r="Z6743" s="44" t="s">
        <v>8625</v>
      </c>
      <c r="AA6743" s="44" t="s">
        <v>121</v>
      </c>
    </row>
    <row r="6744" spans="1:27" hidden="1" x14ac:dyDescent="0.25">
      <c r="A6744" s="26">
        <v>334</v>
      </c>
      <c r="B6744" s="19" t="s">
        <v>9004</v>
      </c>
      <c r="C6744" s="44" t="s">
        <v>114</v>
      </c>
      <c r="D6744" s="19" t="s">
        <v>6995</v>
      </c>
      <c r="E6744" s="19">
        <v>30</v>
      </c>
      <c r="F6744" s="19">
        <v>471</v>
      </c>
      <c r="G6744" s="19">
        <v>706</v>
      </c>
      <c r="H6744" s="19">
        <v>1</v>
      </c>
      <c r="I6744" s="79">
        <v>62.35</v>
      </c>
      <c r="J6744" s="79">
        <v>62.35</v>
      </c>
      <c r="K6744" s="19" t="s">
        <v>5698</v>
      </c>
      <c r="L6744" s="19" t="s">
        <v>8984</v>
      </c>
      <c r="N6744" s="19" t="s">
        <v>128</v>
      </c>
      <c r="P6744" s="19" t="s">
        <v>129</v>
      </c>
      <c r="Q6744" s="20">
        <v>60</v>
      </c>
      <c r="R6744" s="65" t="s">
        <v>8624</v>
      </c>
      <c r="T6744" s="19" t="s">
        <v>4950</v>
      </c>
      <c r="V6744" s="19" t="s">
        <v>119</v>
      </c>
      <c r="X6744" s="19" t="s">
        <v>129</v>
      </c>
      <c r="Z6744" s="44" t="s">
        <v>8625</v>
      </c>
      <c r="AA6744" s="44" t="s">
        <v>121</v>
      </c>
    </row>
    <row r="6745" spans="1:27" hidden="1" x14ac:dyDescent="0.25">
      <c r="A6745" s="26">
        <v>335</v>
      </c>
      <c r="B6745" s="19" t="s">
        <v>9005</v>
      </c>
      <c r="C6745" s="44" t="s">
        <v>114</v>
      </c>
      <c r="D6745" s="19" t="s">
        <v>6999</v>
      </c>
      <c r="E6745" s="19">
        <v>30</v>
      </c>
      <c r="F6745" s="19">
        <v>609</v>
      </c>
      <c r="G6745" s="19">
        <v>733</v>
      </c>
      <c r="H6745" s="19">
        <v>1</v>
      </c>
      <c r="I6745" s="79">
        <v>79.84</v>
      </c>
      <c r="J6745" s="79">
        <v>79.84</v>
      </c>
      <c r="K6745" s="19" t="s">
        <v>5698</v>
      </c>
      <c r="L6745" s="19" t="s">
        <v>8984</v>
      </c>
      <c r="N6745" s="19" t="s">
        <v>128</v>
      </c>
      <c r="P6745" s="19" t="s">
        <v>129</v>
      </c>
      <c r="Q6745" s="20">
        <v>60</v>
      </c>
      <c r="R6745" s="65" t="s">
        <v>8624</v>
      </c>
      <c r="T6745" s="19" t="s">
        <v>4950</v>
      </c>
      <c r="V6745" s="19" t="s">
        <v>119</v>
      </c>
      <c r="X6745" s="19" t="s">
        <v>129</v>
      </c>
      <c r="Z6745" s="44" t="s">
        <v>8625</v>
      </c>
      <c r="AA6745" s="44" t="s">
        <v>121</v>
      </c>
    </row>
    <row r="6746" spans="1:27" hidden="1" x14ac:dyDescent="0.25">
      <c r="A6746" s="26">
        <v>336</v>
      </c>
      <c r="B6746" s="19" t="s">
        <v>9006</v>
      </c>
      <c r="C6746" s="44" t="s">
        <v>114</v>
      </c>
      <c r="D6746" s="19" t="s">
        <v>7005</v>
      </c>
      <c r="E6746" s="19">
        <v>30</v>
      </c>
      <c r="F6746" s="19">
        <v>600</v>
      </c>
      <c r="G6746" s="19">
        <v>654</v>
      </c>
      <c r="H6746" s="19">
        <v>1</v>
      </c>
      <c r="I6746" s="79">
        <v>75.02</v>
      </c>
      <c r="J6746" s="79">
        <v>75.02</v>
      </c>
      <c r="K6746" s="19" t="s">
        <v>5698</v>
      </c>
      <c r="L6746" s="19" t="s">
        <v>8984</v>
      </c>
      <c r="N6746" s="19" t="s">
        <v>128</v>
      </c>
      <c r="P6746" s="19" t="s">
        <v>129</v>
      </c>
      <c r="Q6746" s="20">
        <v>60</v>
      </c>
      <c r="R6746" s="65" t="s">
        <v>8624</v>
      </c>
      <c r="T6746" s="19" t="s">
        <v>4950</v>
      </c>
      <c r="V6746" s="19" t="s">
        <v>119</v>
      </c>
      <c r="X6746" s="19" t="s">
        <v>129</v>
      </c>
      <c r="Z6746" s="44" t="s">
        <v>8625</v>
      </c>
      <c r="AA6746" s="44" t="s">
        <v>121</v>
      </c>
    </row>
    <row r="6747" spans="1:27" hidden="1" x14ac:dyDescent="0.25">
      <c r="A6747" s="26">
        <v>337</v>
      </c>
      <c r="B6747" s="19" t="s">
        <v>9007</v>
      </c>
      <c r="C6747" s="44" t="s">
        <v>114</v>
      </c>
      <c r="D6747" s="19" t="s">
        <v>7007</v>
      </c>
      <c r="E6747" s="19">
        <v>30</v>
      </c>
      <c r="F6747" s="19">
        <v>713</v>
      </c>
      <c r="G6747" s="19">
        <v>725</v>
      </c>
      <c r="H6747" s="19">
        <v>1</v>
      </c>
      <c r="I6747" s="79">
        <v>64.52</v>
      </c>
      <c r="J6747" s="79">
        <v>64.52</v>
      </c>
      <c r="K6747" s="19" t="s">
        <v>5698</v>
      </c>
      <c r="L6747" s="19" t="s">
        <v>8984</v>
      </c>
      <c r="Q6747" s="20">
        <v>60</v>
      </c>
      <c r="R6747" s="65" t="s">
        <v>8624</v>
      </c>
      <c r="T6747" s="19" t="s">
        <v>4950</v>
      </c>
      <c r="V6747" s="19" t="s">
        <v>119</v>
      </c>
      <c r="W6747" s="19" t="s">
        <v>129</v>
      </c>
      <c r="Z6747" s="44" t="s">
        <v>8625</v>
      </c>
      <c r="AA6747" s="44" t="s">
        <v>121</v>
      </c>
    </row>
    <row r="6748" spans="1:27" hidden="1" x14ac:dyDescent="0.25">
      <c r="A6748" s="26">
        <v>338</v>
      </c>
      <c r="B6748" s="19" t="s">
        <v>9008</v>
      </c>
      <c r="C6748" s="44" t="s">
        <v>114</v>
      </c>
      <c r="D6748" s="19" t="s">
        <v>5698</v>
      </c>
      <c r="E6748" s="19">
        <v>30</v>
      </c>
      <c r="F6748" s="19">
        <v>2300</v>
      </c>
      <c r="G6748" s="19">
        <v>12000</v>
      </c>
      <c r="H6748" s="19">
        <v>1</v>
      </c>
      <c r="I6748" s="79">
        <v>42.9</v>
      </c>
      <c r="J6748" s="79">
        <v>42.9</v>
      </c>
      <c r="K6748" s="19" t="s">
        <v>5698</v>
      </c>
      <c r="L6748" s="19" t="s">
        <v>8984</v>
      </c>
      <c r="Q6748" s="20">
        <v>60</v>
      </c>
      <c r="R6748" s="65" t="s">
        <v>8624</v>
      </c>
      <c r="T6748" s="19" t="s">
        <v>4950</v>
      </c>
      <c r="V6748" s="19" t="s">
        <v>119</v>
      </c>
      <c r="W6748" s="19" t="s">
        <v>129</v>
      </c>
      <c r="Z6748" s="44" t="s">
        <v>8625</v>
      </c>
      <c r="AA6748" s="44" t="s">
        <v>121</v>
      </c>
    </row>
    <row r="6749" spans="1:27" hidden="1" x14ac:dyDescent="0.25">
      <c r="A6749" s="26">
        <v>339</v>
      </c>
      <c r="B6749" s="19" t="s">
        <v>9009</v>
      </c>
      <c r="C6749" s="44" t="s">
        <v>114</v>
      </c>
      <c r="D6749" s="19" t="s">
        <v>7015</v>
      </c>
      <c r="E6749" s="19">
        <v>30</v>
      </c>
      <c r="F6749" s="19">
        <v>150</v>
      </c>
      <c r="G6749" s="19">
        <v>1236</v>
      </c>
      <c r="H6749" s="19">
        <v>1</v>
      </c>
      <c r="I6749" s="79">
        <v>43.66</v>
      </c>
      <c r="J6749" s="79">
        <v>43.66</v>
      </c>
      <c r="K6749" s="19" t="s">
        <v>5698</v>
      </c>
      <c r="L6749" s="19" t="s">
        <v>8984</v>
      </c>
      <c r="Q6749" s="20">
        <v>60</v>
      </c>
      <c r="R6749" s="65" t="s">
        <v>8624</v>
      </c>
      <c r="T6749" s="19" t="s">
        <v>4950</v>
      </c>
      <c r="V6749" s="19" t="s">
        <v>119</v>
      </c>
      <c r="W6749" s="19" t="s">
        <v>129</v>
      </c>
      <c r="Z6749" s="44" t="s">
        <v>8625</v>
      </c>
      <c r="AA6749" s="44" t="s">
        <v>121</v>
      </c>
    </row>
    <row r="6750" spans="1:27" hidden="1" x14ac:dyDescent="0.25">
      <c r="A6750" s="26">
        <v>340</v>
      </c>
      <c r="B6750" s="19" t="s">
        <v>9010</v>
      </c>
      <c r="C6750" s="44" t="s">
        <v>114</v>
      </c>
      <c r="D6750" s="19" t="s">
        <v>7021</v>
      </c>
      <c r="E6750" s="19">
        <v>30</v>
      </c>
      <c r="F6750" s="19">
        <v>1200</v>
      </c>
      <c r="G6750" s="19">
        <v>1472</v>
      </c>
      <c r="H6750" s="19">
        <v>1</v>
      </c>
      <c r="I6750" s="79">
        <v>415.99</v>
      </c>
      <c r="J6750" s="79">
        <v>415.99</v>
      </c>
      <c r="K6750" s="19" t="s">
        <v>5698</v>
      </c>
      <c r="L6750" s="19" t="s">
        <v>8984</v>
      </c>
      <c r="Q6750" s="20">
        <v>60</v>
      </c>
      <c r="R6750" s="65" t="s">
        <v>8624</v>
      </c>
      <c r="T6750" s="19" t="s">
        <v>4950</v>
      </c>
      <c r="V6750" s="19" t="s">
        <v>119</v>
      </c>
      <c r="Y6750" s="19" t="s">
        <v>129</v>
      </c>
      <c r="Z6750" s="44" t="s">
        <v>8625</v>
      </c>
      <c r="AA6750" s="44" t="s">
        <v>121</v>
      </c>
    </row>
    <row r="6751" spans="1:27" hidden="1" x14ac:dyDescent="0.25">
      <c r="A6751" s="26">
        <v>341</v>
      </c>
      <c r="B6751" s="19" t="s">
        <v>9011</v>
      </c>
      <c r="C6751" s="44" t="s">
        <v>114</v>
      </c>
      <c r="D6751" s="19" t="s">
        <v>7714</v>
      </c>
      <c r="E6751" s="19">
        <v>30</v>
      </c>
      <c r="F6751" s="19">
        <v>650</v>
      </c>
      <c r="G6751" s="19">
        <v>3950</v>
      </c>
      <c r="H6751" s="19">
        <v>1</v>
      </c>
      <c r="I6751" s="79">
        <v>600.03</v>
      </c>
      <c r="J6751" s="79">
        <v>600.03</v>
      </c>
      <c r="K6751" s="19" t="s">
        <v>126</v>
      </c>
      <c r="L6751" s="19" t="s">
        <v>9012</v>
      </c>
      <c r="N6751" s="19" t="s">
        <v>128</v>
      </c>
      <c r="Q6751" s="20">
        <v>60</v>
      </c>
      <c r="R6751" s="65" t="s">
        <v>8624</v>
      </c>
      <c r="T6751" s="19" t="s">
        <v>4950</v>
      </c>
      <c r="V6751" s="19" t="s">
        <v>119</v>
      </c>
      <c r="Y6751" s="19" t="s">
        <v>129</v>
      </c>
      <c r="Z6751" s="44" t="s">
        <v>8625</v>
      </c>
      <c r="AA6751" s="44" t="s">
        <v>121</v>
      </c>
    </row>
    <row r="6752" spans="1:27" hidden="1" x14ac:dyDescent="0.25">
      <c r="A6752" s="26">
        <v>342</v>
      </c>
      <c r="B6752" s="19" t="s">
        <v>8956</v>
      </c>
      <c r="C6752" s="44" t="s">
        <v>114</v>
      </c>
      <c r="D6752" s="19" t="s">
        <v>7021</v>
      </c>
      <c r="E6752" s="19">
        <v>30</v>
      </c>
      <c r="F6752" s="19">
        <v>1200</v>
      </c>
      <c r="G6752" s="19">
        <v>1472</v>
      </c>
      <c r="H6752" s="19">
        <v>1</v>
      </c>
      <c r="I6752" s="79">
        <v>415.99</v>
      </c>
      <c r="J6752" s="79">
        <v>415.99</v>
      </c>
      <c r="K6752" s="19" t="s">
        <v>126</v>
      </c>
      <c r="L6752" s="19" t="s">
        <v>9012</v>
      </c>
      <c r="Q6752" s="20">
        <v>60</v>
      </c>
      <c r="R6752" s="65" t="s">
        <v>8624</v>
      </c>
      <c r="T6752" s="19" t="s">
        <v>4950</v>
      </c>
      <c r="V6752" s="19" t="s">
        <v>119</v>
      </c>
      <c r="Y6752" s="19" t="s">
        <v>129</v>
      </c>
      <c r="Z6752" s="44" t="s">
        <v>8625</v>
      </c>
      <c r="AA6752" s="44" t="s">
        <v>121</v>
      </c>
    </row>
    <row r="6753" spans="1:27" hidden="1" x14ac:dyDescent="0.25">
      <c r="A6753" s="26">
        <v>343</v>
      </c>
      <c r="B6753" s="19" t="s">
        <v>8987</v>
      </c>
      <c r="C6753" s="44" t="s">
        <v>114</v>
      </c>
      <c r="D6753" s="19" t="s">
        <v>7740</v>
      </c>
      <c r="E6753" s="19">
        <v>30</v>
      </c>
      <c r="F6753" s="19">
        <v>628</v>
      </c>
      <c r="G6753" s="19">
        <v>1200</v>
      </c>
      <c r="H6753" s="19">
        <v>1</v>
      </c>
      <c r="I6753" s="79">
        <v>177.47</v>
      </c>
      <c r="J6753" s="79">
        <v>177.47</v>
      </c>
      <c r="K6753" s="19" t="s">
        <v>126</v>
      </c>
      <c r="L6753" s="19" t="s">
        <v>9012</v>
      </c>
      <c r="Q6753" s="20">
        <v>60</v>
      </c>
      <c r="R6753" s="65" t="s">
        <v>8624</v>
      </c>
      <c r="T6753" s="19" t="s">
        <v>4950</v>
      </c>
      <c r="V6753" s="19" t="s">
        <v>119</v>
      </c>
      <c r="Y6753" s="19" t="s">
        <v>129</v>
      </c>
      <c r="Z6753" s="44" t="s">
        <v>8625</v>
      </c>
      <c r="AA6753" s="44" t="s">
        <v>121</v>
      </c>
    </row>
    <row r="6754" spans="1:27" hidden="1" x14ac:dyDescent="0.25">
      <c r="A6754" s="26">
        <v>344</v>
      </c>
      <c r="B6754" s="19" t="s">
        <v>9013</v>
      </c>
      <c r="C6754" s="44" t="s">
        <v>114</v>
      </c>
      <c r="D6754" s="19" t="s">
        <v>7025</v>
      </c>
      <c r="E6754" s="19">
        <v>30</v>
      </c>
      <c r="F6754" s="19">
        <v>1200</v>
      </c>
      <c r="G6754" s="19">
        <v>1272</v>
      </c>
      <c r="H6754" s="19">
        <v>2</v>
      </c>
      <c r="I6754" s="79">
        <v>359.46</v>
      </c>
      <c r="J6754" s="79">
        <v>718.93</v>
      </c>
      <c r="K6754" s="19" t="s">
        <v>126</v>
      </c>
      <c r="L6754" s="19" t="s">
        <v>9012</v>
      </c>
      <c r="Q6754" s="20">
        <v>60</v>
      </c>
      <c r="R6754" s="65" t="s">
        <v>8624</v>
      </c>
      <c r="T6754" s="19" t="s">
        <v>4950</v>
      </c>
      <c r="V6754" s="19" t="s">
        <v>119</v>
      </c>
      <c r="Y6754" s="19" t="s">
        <v>129</v>
      </c>
      <c r="Z6754" s="44" t="s">
        <v>8625</v>
      </c>
      <c r="AA6754" s="44" t="s">
        <v>121</v>
      </c>
    </row>
    <row r="6755" spans="1:27" hidden="1" x14ac:dyDescent="0.25">
      <c r="A6755" s="26">
        <v>345</v>
      </c>
      <c r="B6755" s="19" t="s">
        <v>9014</v>
      </c>
      <c r="C6755" s="44" t="s">
        <v>114</v>
      </c>
      <c r="D6755" s="19" t="s">
        <v>7743</v>
      </c>
      <c r="E6755" s="19">
        <v>30</v>
      </c>
      <c r="F6755" s="19">
        <v>750</v>
      </c>
      <c r="G6755" s="19">
        <v>2238</v>
      </c>
      <c r="H6755" s="19">
        <v>1</v>
      </c>
      <c r="I6755" s="79">
        <v>363.28</v>
      </c>
      <c r="J6755" s="79">
        <v>363.28</v>
      </c>
      <c r="K6755" s="19" t="s">
        <v>126</v>
      </c>
      <c r="L6755" s="19" t="s">
        <v>9012</v>
      </c>
      <c r="N6755" s="19" t="s">
        <v>128</v>
      </c>
      <c r="Q6755" s="20">
        <v>60</v>
      </c>
      <c r="R6755" s="65" t="s">
        <v>8624</v>
      </c>
      <c r="T6755" s="19" t="s">
        <v>4950</v>
      </c>
      <c r="V6755" s="19" t="s">
        <v>119</v>
      </c>
      <c r="Y6755" s="19" t="s">
        <v>129</v>
      </c>
      <c r="Z6755" s="44" t="s">
        <v>8625</v>
      </c>
      <c r="AA6755" s="44" t="s">
        <v>121</v>
      </c>
    </row>
    <row r="6756" spans="1:27" hidden="1" x14ac:dyDescent="0.25">
      <c r="A6756" s="26">
        <v>346</v>
      </c>
      <c r="B6756" s="19" t="s">
        <v>9015</v>
      </c>
      <c r="C6756" s="44" t="s">
        <v>114</v>
      </c>
      <c r="D6756" s="19" t="s">
        <v>7746</v>
      </c>
      <c r="E6756" s="19">
        <v>30</v>
      </c>
      <c r="F6756" s="19">
        <v>750</v>
      </c>
      <c r="G6756" s="19">
        <v>2227</v>
      </c>
      <c r="H6756" s="19">
        <v>1</v>
      </c>
      <c r="I6756" s="79">
        <v>349.22</v>
      </c>
      <c r="J6756" s="79">
        <v>349.22</v>
      </c>
      <c r="K6756" s="19" t="s">
        <v>126</v>
      </c>
      <c r="L6756" s="19" t="s">
        <v>9012</v>
      </c>
      <c r="N6756" s="19" t="s">
        <v>128</v>
      </c>
      <c r="P6756" s="19" t="s">
        <v>129</v>
      </c>
      <c r="Q6756" s="20">
        <v>60</v>
      </c>
      <c r="R6756" s="65" t="s">
        <v>8624</v>
      </c>
      <c r="T6756" s="19" t="s">
        <v>4950</v>
      </c>
      <c r="V6756" s="19" t="s">
        <v>119</v>
      </c>
      <c r="Y6756" s="19" t="s">
        <v>129</v>
      </c>
      <c r="Z6756" s="44" t="s">
        <v>8625</v>
      </c>
      <c r="AA6756" s="44" t="s">
        <v>121</v>
      </c>
    </row>
    <row r="6757" spans="1:27" hidden="1" x14ac:dyDescent="0.25">
      <c r="A6757" s="26">
        <v>347</v>
      </c>
      <c r="B6757" s="19" t="s">
        <v>9016</v>
      </c>
      <c r="C6757" s="44" t="s">
        <v>114</v>
      </c>
      <c r="D6757" s="19" t="s">
        <v>7718</v>
      </c>
      <c r="E6757" s="19">
        <v>30</v>
      </c>
      <c r="F6757" s="19">
        <v>319</v>
      </c>
      <c r="G6757" s="19">
        <v>669</v>
      </c>
      <c r="H6757" s="19">
        <v>1</v>
      </c>
      <c r="I6757" s="79">
        <v>41.18</v>
      </c>
      <c r="J6757" s="79">
        <v>41.18</v>
      </c>
      <c r="K6757" s="19" t="s">
        <v>126</v>
      </c>
      <c r="L6757" s="19" t="s">
        <v>9012</v>
      </c>
      <c r="N6757" s="19" t="s">
        <v>128</v>
      </c>
      <c r="Q6757" s="20">
        <v>60</v>
      </c>
      <c r="R6757" s="65" t="s">
        <v>8624</v>
      </c>
      <c r="T6757" s="19" t="s">
        <v>4950</v>
      </c>
      <c r="V6757" s="19" t="s">
        <v>119</v>
      </c>
      <c r="X6757" s="19" t="s">
        <v>129</v>
      </c>
      <c r="Z6757" s="44" t="s">
        <v>8625</v>
      </c>
      <c r="AA6757" s="44" t="s">
        <v>121</v>
      </c>
    </row>
    <row r="6758" spans="1:27" hidden="1" x14ac:dyDescent="0.25">
      <c r="A6758" s="26">
        <v>348</v>
      </c>
      <c r="B6758" s="19" t="s">
        <v>9017</v>
      </c>
      <c r="C6758" s="44" t="s">
        <v>114</v>
      </c>
      <c r="D6758" s="19" t="s">
        <v>7756</v>
      </c>
      <c r="E6758" s="19">
        <v>30</v>
      </c>
      <c r="F6758" s="19">
        <v>369</v>
      </c>
      <c r="G6758" s="19">
        <v>471</v>
      </c>
      <c r="H6758" s="19">
        <v>1</v>
      </c>
      <c r="I6758" s="79">
        <v>22.34</v>
      </c>
      <c r="J6758" s="79">
        <v>22.34</v>
      </c>
      <c r="K6758" s="19" t="s">
        <v>126</v>
      </c>
      <c r="L6758" s="19" t="s">
        <v>9012</v>
      </c>
      <c r="Q6758" s="20">
        <v>60</v>
      </c>
      <c r="R6758" s="65" t="s">
        <v>8624</v>
      </c>
      <c r="T6758" s="19" t="s">
        <v>4950</v>
      </c>
      <c r="V6758" s="19" t="s">
        <v>119</v>
      </c>
      <c r="W6758" s="19" t="s">
        <v>129</v>
      </c>
      <c r="Z6758" s="44" t="s">
        <v>8625</v>
      </c>
      <c r="AA6758" s="44" t="s">
        <v>121</v>
      </c>
    </row>
    <row r="6759" spans="1:27" hidden="1" x14ac:dyDescent="0.25">
      <c r="A6759" s="26">
        <v>349</v>
      </c>
      <c r="B6759" s="19" t="s">
        <v>9018</v>
      </c>
      <c r="C6759" s="44" t="s">
        <v>114</v>
      </c>
      <c r="D6759" s="19" t="s">
        <v>7400</v>
      </c>
      <c r="E6759" s="19">
        <v>30</v>
      </c>
      <c r="F6759" s="19">
        <v>1200</v>
      </c>
      <c r="G6759" s="19">
        <v>1638</v>
      </c>
      <c r="H6759" s="19">
        <v>1</v>
      </c>
      <c r="I6759" s="79">
        <v>462.9</v>
      </c>
      <c r="J6759" s="79">
        <v>462.9</v>
      </c>
      <c r="K6759" s="19" t="s">
        <v>126</v>
      </c>
      <c r="L6759" s="19" t="s">
        <v>9012</v>
      </c>
      <c r="P6759" s="19" t="s">
        <v>129</v>
      </c>
      <c r="Q6759" s="20">
        <v>60</v>
      </c>
      <c r="R6759" s="65" t="s">
        <v>8624</v>
      </c>
      <c r="T6759" s="19" t="s">
        <v>4950</v>
      </c>
      <c r="V6759" s="19" t="s">
        <v>119</v>
      </c>
      <c r="Y6759" s="19" t="s">
        <v>129</v>
      </c>
      <c r="Z6759" s="44" t="s">
        <v>8625</v>
      </c>
      <c r="AA6759" s="44" t="s">
        <v>121</v>
      </c>
    </row>
    <row r="6760" spans="1:27" hidden="1" x14ac:dyDescent="0.25">
      <c r="A6760" s="26">
        <v>350</v>
      </c>
      <c r="B6760" s="19" t="s">
        <v>9019</v>
      </c>
      <c r="C6760" s="44" t="s">
        <v>114</v>
      </c>
      <c r="D6760" s="19" t="s">
        <v>7402</v>
      </c>
      <c r="E6760" s="19">
        <v>30</v>
      </c>
      <c r="F6760" s="19">
        <v>1200</v>
      </c>
      <c r="G6760" s="19">
        <v>1626</v>
      </c>
      <c r="H6760" s="19">
        <v>1</v>
      </c>
      <c r="I6760" s="79">
        <v>459.51</v>
      </c>
      <c r="J6760" s="79">
        <v>459.51</v>
      </c>
      <c r="K6760" s="19" t="s">
        <v>126</v>
      </c>
      <c r="L6760" s="19" t="s">
        <v>9012</v>
      </c>
      <c r="P6760" s="19" t="s">
        <v>129</v>
      </c>
      <c r="Q6760" s="20">
        <v>60</v>
      </c>
      <c r="R6760" s="65" t="s">
        <v>8624</v>
      </c>
      <c r="T6760" s="19" t="s">
        <v>4950</v>
      </c>
      <c r="V6760" s="19" t="s">
        <v>119</v>
      </c>
      <c r="Y6760" s="19" t="s">
        <v>129</v>
      </c>
      <c r="Z6760" s="44" t="s">
        <v>8625</v>
      </c>
      <c r="AA6760" s="44" t="s">
        <v>121</v>
      </c>
    </row>
    <row r="6761" spans="1:27" hidden="1" x14ac:dyDescent="0.25">
      <c r="A6761" s="26">
        <v>351</v>
      </c>
      <c r="B6761" s="19" t="s">
        <v>9020</v>
      </c>
      <c r="C6761" s="44" t="s">
        <v>114</v>
      </c>
      <c r="D6761" s="19" t="s">
        <v>7723</v>
      </c>
      <c r="E6761" s="19">
        <v>30</v>
      </c>
      <c r="F6761" s="19">
        <v>1200</v>
      </c>
      <c r="G6761" s="19">
        <v>1486</v>
      </c>
      <c r="H6761" s="19">
        <v>1</v>
      </c>
      <c r="I6761" s="79">
        <v>418.95</v>
      </c>
      <c r="J6761" s="79">
        <v>418.95</v>
      </c>
      <c r="K6761" s="19" t="s">
        <v>126</v>
      </c>
      <c r="L6761" s="19" t="s">
        <v>9012</v>
      </c>
      <c r="P6761" s="19" t="s">
        <v>129</v>
      </c>
      <c r="Q6761" s="20">
        <v>60</v>
      </c>
      <c r="R6761" s="65" t="s">
        <v>8624</v>
      </c>
      <c r="T6761" s="19" t="s">
        <v>4950</v>
      </c>
      <c r="V6761" s="19" t="s">
        <v>119</v>
      </c>
      <c r="Y6761" s="19" t="s">
        <v>129</v>
      </c>
      <c r="Z6761" s="44" t="s">
        <v>8625</v>
      </c>
      <c r="AA6761" s="44" t="s">
        <v>121</v>
      </c>
    </row>
    <row r="6762" spans="1:27" hidden="1" x14ac:dyDescent="0.25">
      <c r="A6762" s="26">
        <v>352</v>
      </c>
      <c r="B6762" s="19" t="s">
        <v>8996</v>
      </c>
      <c r="C6762" s="44" t="s">
        <v>114</v>
      </c>
      <c r="D6762" s="19" t="s">
        <v>7347</v>
      </c>
      <c r="E6762" s="19">
        <v>30</v>
      </c>
      <c r="F6762" s="19">
        <v>750</v>
      </c>
      <c r="G6762" s="19">
        <v>2273</v>
      </c>
      <c r="H6762" s="19">
        <v>1</v>
      </c>
      <c r="I6762" s="79">
        <v>347.02</v>
      </c>
      <c r="J6762" s="79">
        <v>347.02</v>
      </c>
      <c r="K6762" s="19" t="s">
        <v>126</v>
      </c>
      <c r="L6762" s="19" t="s">
        <v>9012</v>
      </c>
      <c r="N6762" s="19" t="s">
        <v>128</v>
      </c>
      <c r="Q6762" s="20">
        <v>60</v>
      </c>
      <c r="R6762" s="65" t="s">
        <v>8624</v>
      </c>
      <c r="T6762" s="19" t="s">
        <v>4950</v>
      </c>
      <c r="V6762" s="19" t="s">
        <v>119</v>
      </c>
      <c r="Y6762" s="19" t="s">
        <v>129</v>
      </c>
      <c r="Z6762" s="44" t="s">
        <v>8625</v>
      </c>
      <c r="AA6762" s="44" t="s">
        <v>121</v>
      </c>
    </row>
    <row r="6763" spans="1:27" hidden="1" x14ac:dyDescent="0.25">
      <c r="A6763" s="26">
        <v>353</v>
      </c>
      <c r="B6763" s="19" t="s">
        <v>8933</v>
      </c>
      <c r="C6763" s="44" t="s">
        <v>114</v>
      </c>
      <c r="D6763" s="19" t="s">
        <v>7374</v>
      </c>
      <c r="E6763" s="19">
        <v>30</v>
      </c>
      <c r="F6763" s="19">
        <v>250</v>
      </c>
      <c r="G6763" s="19">
        <v>265</v>
      </c>
      <c r="H6763" s="19">
        <v>1</v>
      </c>
      <c r="I6763" s="79">
        <v>8.94</v>
      </c>
      <c r="J6763" s="79">
        <v>8.94</v>
      </c>
      <c r="K6763" s="19" t="s">
        <v>126</v>
      </c>
      <c r="L6763" s="19" t="s">
        <v>9012</v>
      </c>
      <c r="Q6763" s="20">
        <v>60</v>
      </c>
      <c r="R6763" s="65" t="s">
        <v>8624</v>
      </c>
      <c r="T6763" s="19" t="s">
        <v>4950</v>
      </c>
      <c r="V6763" s="19" t="s">
        <v>119</v>
      </c>
      <c r="W6763" s="19" t="s">
        <v>129</v>
      </c>
      <c r="Z6763" s="44" t="s">
        <v>8625</v>
      </c>
      <c r="AA6763" s="44" t="s">
        <v>121</v>
      </c>
    </row>
    <row r="6764" spans="1:27" hidden="1" x14ac:dyDescent="0.25">
      <c r="A6764" s="26">
        <v>354</v>
      </c>
      <c r="B6764" s="19" t="s">
        <v>9021</v>
      </c>
      <c r="C6764" s="44" t="s">
        <v>114</v>
      </c>
      <c r="D6764" s="19" t="s">
        <v>7355</v>
      </c>
      <c r="E6764" s="19">
        <v>30</v>
      </c>
      <c r="F6764" s="19">
        <v>764</v>
      </c>
      <c r="G6764" s="19">
        <v>1560</v>
      </c>
      <c r="H6764" s="19">
        <v>1</v>
      </c>
      <c r="I6764" s="79">
        <v>269.52</v>
      </c>
      <c r="J6764" s="79">
        <v>269.52</v>
      </c>
      <c r="K6764" s="19" t="s">
        <v>126</v>
      </c>
      <c r="L6764" s="19" t="s">
        <v>9012</v>
      </c>
      <c r="Q6764" s="20">
        <v>60</v>
      </c>
      <c r="R6764" s="65" t="s">
        <v>8624</v>
      </c>
      <c r="T6764" s="19" t="s">
        <v>4950</v>
      </c>
      <c r="V6764" s="19" t="s">
        <v>119</v>
      </c>
      <c r="W6764" s="19" t="s">
        <v>129</v>
      </c>
      <c r="Z6764" s="44" t="s">
        <v>8625</v>
      </c>
      <c r="AA6764" s="44" t="s">
        <v>121</v>
      </c>
    </row>
    <row r="6765" spans="1:27" hidden="1" x14ac:dyDescent="0.25">
      <c r="A6765" s="26">
        <v>355</v>
      </c>
      <c r="B6765" s="19" t="s">
        <v>9022</v>
      </c>
      <c r="C6765" s="44" t="s">
        <v>114</v>
      </c>
      <c r="D6765" s="19" t="s">
        <v>7017</v>
      </c>
      <c r="E6765" s="19">
        <v>30</v>
      </c>
      <c r="F6765" s="19">
        <v>150</v>
      </c>
      <c r="G6765" s="19">
        <v>1241</v>
      </c>
      <c r="H6765" s="19">
        <v>1</v>
      </c>
      <c r="I6765" s="79">
        <v>43.84</v>
      </c>
      <c r="J6765" s="79">
        <v>43.84</v>
      </c>
      <c r="K6765" s="19" t="s">
        <v>126</v>
      </c>
      <c r="L6765" s="19" t="s">
        <v>9012</v>
      </c>
      <c r="Q6765" s="20">
        <v>60</v>
      </c>
      <c r="R6765" s="65" t="s">
        <v>8624</v>
      </c>
      <c r="T6765" s="19" t="s">
        <v>4950</v>
      </c>
      <c r="V6765" s="19" t="s">
        <v>119</v>
      </c>
      <c r="W6765" s="19" t="s">
        <v>129</v>
      </c>
      <c r="Z6765" s="44" t="s">
        <v>8625</v>
      </c>
      <c r="AA6765" s="44" t="s">
        <v>121</v>
      </c>
    </row>
    <row r="6766" spans="1:27" hidden="1" x14ac:dyDescent="0.25">
      <c r="A6766" s="26">
        <v>356</v>
      </c>
      <c r="B6766" s="19" t="s">
        <v>9010</v>
      </c>
      <c r="C6766" s="44" t="s">
        <v>114</v>
      </c>
      <c r="D6766" s="19" t="s">
        <v>7021</v>
      </c>
      <c r="E6766" s="19">
        <v>30</v>
      </c>
      <c r="F6766" s="19">
        <v>1200</v>
      </c>
      <c r="G6766" s="19">
        <v>1472</v>
      </c>
      <c r="H6766" s="19">
        <v>1</v>
      </c>
      <c r="I6766" s="79">
        <v>415.99</v>
      </c>
      <c r="J6766" s="79">
        <v>415.99</v>
      </c>
      <c r="K6766" s="19" t="s">
        <v>126</v>
      </c>
      <c r="L6766" s="19" t="s">
        <v>9012</v>
      </c>
      <c r="Q6766" s="20">
        <v>60</v>
      </c>
      <c r="R6766" s="65" t="s">
        <v>8624</v>
      </c>
      <c r="T6766" s="19" t="s">
        <v>4950</v>
      </c>
      <c r="V6766" s="19" t="s">
        <v>119</v>
      </c>
      <c r="Y6766" s="19" t="s">
        <v>129</v>
      </c>
      <c r="Z6766" s="44" t="s">
        <v>8625</v>
      </c>
      <c r="AA6766" s="44" t="s">
        <v>121</v>
      </c>
    </row>
    <row r="6767" spans="1:27" hidden="1" x14ac:dyDescent="0.25">
      <c r="A6767" s="26">
        <v>357</v>
      </c>
      <c r="B6767" s="19" t="s">
        <v>8938</v>
      </c>
      <c r="C6767" s="44" t="s">
        <v>114</v>
      </c>
      <c r="D6767" s="19" t="s">
        <v>7023</v>
      </c>
      <c r="E6767" s="19">
        <v>30</v>
      </c>
      <c r="F6767" s="19">
        <v>684</v>
      </c>
      <c r="G6767" s="19">
        <v>1200</v>
      </c>
      <c r="H6767" s="19">
        <v>1</v>
      </c>
      <c r="I6767" s="79">
        <v>193.3</v>
      </c>
      <c r="J6767" s="79">
        <v>193.3</v>
      </c>
      <c r="K6767" s="19" t="s">
        <v>126</v>
      </c>
      <c r="L6767" s="19" t="s">
        <v>9012</v>
      </c>
      <c r="Q6767" s="20">
        <v>60</v>
      </c>
      <c r="R6767" s="65" t="s">
        <v>8624</v>
      </c>
      <c r="T6767" s="19" t="s">
        <v>4950</v>
      </c>
      <c r="V6767" s="19" t="s">
        <v>119</v>
      </c>
      <c r="Y6767" s="19" t="s">
        <v>129</v>
      </c>
      <c r="Z6767" s="44" t="s">
        <v>8625</v>
      </c>
      <c r="AA6767" s="44" t="s">
        <v>121</v>
      </c>
    </row>
    <row r="6768" spans="1:27" hidden="1" x14ac:dyDescent="0.25">
      <c r="A6768" s="26">
        <v>358</v>
      </c>
      <c r="B6768" s="19" t="s">
        <v>9023</v>
      </c>
      <c r="C6768" s="44" t="s">
        <v>114</v>
      </c>
      <c r="D6768" s="19" t="s">
        <v>5410</v>
      </c>
      <c r="E6768" s="19">
        <v>35</v>
      </c>
      <c r="F6768" s="19">
        <v>500</v>
      </c>
      <c r="G6768" s="19">
        <v>700</v>
      </c>
      <c r="H6768" s="19">
        <v>3</v>
      </c>
      <c r="I6768" s="79">
        <v>92.28</v>
      </c>
      <c r="J6768" s="79">
        <v>276.83</v>
      </c>
      <c r="K6768" s="19" t="s">
        <v>9024</v>
      </c>
      <c r="L6768" s="19" t="s">
        <v>9025</v>
      </c>
      <c r="N6768" s="19" t="s">
        <v>128</v>
      </c>
      <c r="Q6768" s="20">
        <v>60</v>
      </c>
      <c r="R6768" s="65" t="s">
        <v>8624</v>
      </c>
      <c r="T6768" s="19" t="s">
        <v>4950</v>
      </c>
      <c r="V6768" s="19" t="s">
        <v>119</v>
      </c>
      <c r="X6768" s="19" t="s">
        <v>129</v>
      </c>
      <c r="Z6768" s="44" t="s">
        <v>8625</v>
      </c>
      <c r="AA6768" s="44" t="s">
        <v>121</v>
      </c>
    </row>
    <row r="6769" spans="1:27" hidden="1" x14ac:dyDescent="0.25">
      <c r="A6769" s="26">
        <v>359</v>
      </c>
      <c r="B6769" s="19" t="s">
        <v>9026</v>
      </c>
      <c r="C6769" s="44" t="s">
        <v>114</v>
      </c>
      <c r="D6769" s="19" t="s">
        <v>5410</v>
      </c>
      <c r="E6769" s="19">
        <v>35</v>
      </c>
      <c r="F6769" s="19">
        <v>500</v>
      </c>
      <c r="G6769" s="19">
        <v>700</v>
      </c>
      <c r="H6769" s="19">
        <v>2</v>
      </c>
      <c r="I6769" s="79">
        <v>93.06</v>
      </c>
      <c r="J6769" s="79">
        <v>186.11</v>
      </c>
      <c r="K6769" s="19" t="s">
        <v>9024</v>
      </c>
      <c r="L6769" s="19" t="s">
        <v>9025</v>
      </c>
      <c r="N6769" s="19" t="s">
        <v>128</v>
      </c>
      <c r="Q6769" s="20">
        <v>60</v>
      </c>
      <c r="R6769" s="65" t="s">
        <v>8624</v>
      </c>
      <c r="T6769" s="19" t="s">
        <v>4950</v>
      </c>
      <c r="V6769" s="19" t="s">
        <v>119</v>
      </c>
      <c r="X6769" s="19" t="s">
        <v>129</v>
      </c>
      <c r="Z6769" s="44" t="s">
        <v>8625</v>
      </c>
      <c r="AA6769" s="44" t="s">
        <v>121</v>
      </c>
    </row>
    <row r="6770" spans="1:27" hidden="1" x14ac:dyDescent="0.25">
      <c r="A6770" s="26">
        <v>360</v>
      </c>
      <c r="B6770" s="19" t="s">
        <v>9027</v>
      </c>
      <c r="C6770" s="44" t="s">
        <v>114</v>
      </c>
      <c r="D6770" s="19" t="s">
        <v>5410</v>
      </c>
      <c r="E6770" s="19">
        <v>35</v>
      </c>
      <c r="F6770" s="19">
        <v>500</v>
      </c>
      <c r="G6770" s="19">
        <v>700</v>
      </c>
      <c r="H6770" s="19">
        <v>1</v>
      </c>
      <c r="I6770" s="79">
        <v>92.28</v>
      </c>
      <c r="J6770" s="79">
        <v>92.28</v>
      </c>
      <c r="K6770" s="19" t="s">
        <v>9024</v>
      </c>
      <c r="L6770" s="19" t="s">
        <v>9025</v>
      </c>
      <c r="N6770" s="19" t="s">
        <v>128</v>
      </c>
      <c r="Q6770" s="20">
        <v>60</v>
      </c>
      <c r="R6770" s="65" t="s">
        <v>8624</v>
      </c>
      <c r="T6770" s="19" t="s">
        <v>4950</v>
      </c>
      <c r="V6770" s="19" t="s">
        <v>119</v>
      </c>
      <c r="X6770" s="19" t="s">
        <v>129</v>
      </c>
      <c r="Z6770" s="44" t="s">
        <v>8625</v>
      </c>
      <c r="AA6770" s="44" t="s">
        <v>121</v>
      </c>
    </row>
    <row r="6771" spans="1:27" hidden="1" x14ac:dyDescent="0.25">
      <c r="A6771" s="26">
        <v>361</v>
      </c>
      <c r="B6771" s="19" t="s">
        <v>9028</v>
      </c>
      <c r="C6771" s="44" t="s">
        <v>114</v>
      </c>
      <c r="D6771" s="19" t="s">
        <v>5410</v>
      </c>
      <c r="E6771" s="19">
        <v>35</v>
      </c>
      <c r="F6771" s="19">
        <v>500</v>
      </c>
      <c r="G6771" s="19">
        <v>700</v>
      </c>
      <c r="H6771" s="19">
        <v>1</v>
      </c>
      <c r="I6771" s="79">
        <v>91.5</v>
      </c>
      <c r="J6771" s="79">
        <v>91.5</v>
      </c>
      <c r="K6771" s="19" t="s">
        <v>9024</v>
      </c>
      <c r="L6771" s="19" t="s">
        <v>9025</v>
      </c>
      <c r="N6771" s="19" t="s">
        <v>128</v>
      </c>
      <c r="Q6771" s="20">
        <v>60</v>
      </c>
      <c r="R6771" s="65" t="s">
        <v>8624</v>
      </c>
      <c r="T6771" s="19" t="s">
        <v>4950</v>
      </c>
      <c r="V6771" s="19" t="s">
        <v>119</v>
      </c>
      <c r="X6771" s="19" t="s">
        <v>129</v>
      </c>
      <c r="Z6771" s="44" t="s">
        <v>8625</v>
      </c>
      <c r="AA6771" s="44" t="s">
        <v>121</v>
      </c>
    </row>
    <row r="6772" spans="1:27" hidden="1" x14ac:dyDescent="0.25">
      <c r="A6772" s="26">
        <v>362</v>
      </c>
      <c r="B6772" s="19" t="s">
        <v>9029</v>
      </c>
      <c r="C6772" s="44" t="s">
        <v>114</v>
      </c>
      <c r="D6772" s="19" t="s">
        <v>5410</v>
      </c>
      <c r="E6772" s="19">
        <v>35</v>
      </c>
      <c r="F6772" s="19">
        <v>500</v>
      </c>
      <c r="G6772" s="19">
        <v>700</v>
      </c>
      <c r="H6772" s="19">
        <v>1</v>
      </c>
      <c r="I6772" s="79">
        <v>92.28</v>
      </c>
      <c r="J6772" s="79">
        <v>92.28</v>
      </c>
      <c r="K6772" s="19" t="s">
        <v>9024</v>
      </c>
      <c r="L6772" s="19" t="s">
        <v>9025</v>
      </c>
      <c r="N6772" s="19" t="s">
        <v>128</v>
      </c>
      <c r="Q6772" s="20">
        <v>60</v>
      </c>
      <c r="R6772" s="65" t="s">
        <v>8624</v>
      </c>
      <c r="T6772" s="19" t="s">
        <v>4950</v>
      </c>
      <c r="V6772" s="19" t="s">
        <v>119</v>
      </c>
      <c r="X6772" s="19" t="s">
        <v>129</v>
      </c>
      <c r="Z6772" s="44" t="s">
        <v>8625</v>
      </c>
      <c r="AA6772" s="44" t="s">
        <v>121</v>
      </c>
    </row>
    <row r="6773" spans="1:27" hidden="1" x14ac:dyDescent="0.25">
      <c r="A6773" s="26">
        <v>363</v>
      </c>
      <c r="B6773" s="19" t="s">
        <v>9030</v>
      </c>
      <c r="C6773" s="44" t="s">
        <v>114</v>
      </c>
      <c r="D6773" s="19" t="s">
        <v>5410</v>
      </c>
      <c r="E6773" s="19">
        <v>35</v>
      </c>
      <c r="F6773" s="19">
        <v>500</v>
      </c>
      <c r="G6773" s="19">
        <v>700</v>
      </c>
      <c r="H6773" s="19">
        <v>2</v>
      </c>
      <c r="I6773" s="79">
        <v>93.06</v>
      </c>
      <c r="J6773" s="79">
        <v>186.11</v>
      </c>
      <c r="K6773" s="19" t="s">
        <v>9024</v>
      </c>
      <c r="L6773" s="19" t="s">
        <v>9025</v>
      </c>
      <c r="N6773" s="19" t="s">
        <v>128</v>
      </c>
      <c r="Q6773" s="20">
        <v>60</v>
      </c>
      <c r="R6773" s="65" t="s">
        <v>8624</v>
      </c>
      <c r="T6773" s="19" t="s">
        <v>4950</v>
      </c>
      <c r="V6773" s="19" t="s">
        <v>119</v>
      </c>
      <c r="X6773" s="19" t="s">
        <v>129</v>
      </c>
      <c r="Z6773" s="44" t="s">
        <v>8625</v>
      </c>
      <c r="AA6773" s="44" t="s">
        <v>121</v>
      </c>
    </row>
    <row r="6774" spans="1:27" hidden="1" x14ac:dyDescent="0.25">
      <c r="A6774" s="26">
        <v>364</v>
      </c>
      <c r="B6774" s="19" t="s">
        <v>9023</v>
      </c>
      <c r="C6774" s="44" t="s">
        <v>114</v>
      </c>
      <c r="D6774" s="19" t="s">
        <v>5410</v>
      </c>
      <c r="E6774" s="19">
        <v>35</v>
      </c>
      <c r="F6774" s="19">
        <v>500</v>
      </c>
      <c r="G6774" s="19">
        <v>700</v>
      </c>
      <c r="H6774" s="19">
        <v>1</v>
      </c>
      <c r="I6774" s="79">
        <v>92.28</v>
      </c>
      <c r="J6774" s="79">
        <v>92.28</v>
      </c>
      <c r="K6774" s="19" t="s">
        <v>9031</v>
      </c>
      <c r="L6774" s="19" t="s">
        <v>9032</v>
      </c>
      <c r="N6774" s="19" t="s">
        <v>128</v>
      </c>
      <c r="Q6774" s="20">
        <v>60</v>
      </c>
      <c r="R6774" s="65" t="s">
        <v>8624</v>
      </c>
      <c r="T6774" s="19" t="s">
        <v>4950</v>
      </c>
      <c r="V6774" s="19" t="s">
        <v>119</v>
      </c>
      <c r="X6774" s="19" t="s">
        <v>129</v>
      </c>
      <c r="Z6774" s="44" t="s">
        <v>8625</v>
      </c>
      <c r="AA6774" s="44" t="s">
        <v>9033</v>
      </c>
    </row>
    <row r="6775" spans="1:27" hidden="1" x14ac:dyDescent="0.25">
      <c r="A6775" s="26">
        <v>365</v>
      </c>
      <c r="B6775" s="19" t="s">
        <v>9034</v>
      </c>
      <c r="C6775" s="44" t="s">
        <v>114</v>
      </c>
      <c r="D6775" s="19" t="s">
        <v>5410</v>
      </c>
      <c r="E6775" s="19">
        <v>35</v>
      </c>
      <c r="F6775" s="19">
        <v>500</v>
      </c>
      <c r="G6775" s="19">
        <v>700</v>
      </c>
      <c r="H6775" s="19">
        <v>1</v>
      </c>
      <c r="I6775" s="79">
        <v>93.06</v>
      </c>
      <c r="J6775" s="79">
        <v>93.06</v>
      </c>
      <c r="K6775" s="19" t="s">
        <v>9031</v>
      </c>
      <c r="L6775" s="19" t="s">
        <v>9032</v>
      </c>
      <c r="N6775" s="19" t="s">
        <v>128</v>
      </c>
      <c r="Q6775" s="20">
        <v>60</v>
      </c>
      <c r="R6775" s="65" t="s">
        <v>8624</v>
      </c>
      <c r="T6775" s="19" t="s">
        <v>4950</v>
      </c>
      <c r="V6775" s="19" t="s">
        <v>119</v>
      </c>
      <c r="X6775" s="19" t="s">
        <v>129</v>
      </c>
      <c r="Z6775" s="44" t="s">
        <v>8625</v>
      </c>
      <c r="AA6775" s="44" t="s">
        <v>9033</v>
      </c>
    </row>
    <row r="6776" spans="1:27" hidden="1" x14ac:dyDescent="0.25">
      <c r="A6776" s="26">
        <v>366</v>
      </c>
      <c r="B6776" s="19" t="s">
        <v>9029</v>
      </c>
      <c r="C6776" s="44" t="s">
        <v>114</v>
      </c>
      <c r="D6776" s="19" t="s">
        <v>5410</v>
      </c>
      <c r="E6776" s="19">
        <v>35</v>
      </c>
      <c r="F6776" s="19">
        <v>500</v>
      </c>
      <c r="G6776" s="19">
        <v>700</v>
      </c>
      <c r="H6776" s="19">
        <v>1</v>
      </c>
      <c r="I6776" s="79">
        <v>92.28</v>
      </c>
      <c r="J6776" s="79">
        <v>92.28</v>
      </c>
      <c r="K6776" s="19" t="s">
        <v>9031</v>
      </c>
      <c r="L6776" s="19" t="s">
        <v>9032</v>
      </c>
      <c r="N6776" s="19" t="s">
        <v>128</v>
      </c>
      <c r="Q6776" s="20">
        <v>60</v>
      </c>
      <c r="R6776" s="65" t="s">
        <v>8624</v>
      </c>
      <c r="T6776" s="19" t="s">
        <v>4950</v>
      </c>
      <c r="V6776" s="19" t="s">
        <v>119</v>
      </c>
      <c r="X6776" s="19" t="s">
        <v>129</v>
      </c>
      <c r="Z6776" s="44" t="s">
        <v>8625</v>
      </c>
      <c r="AA6776" s="44" t="s">
        <v>9033</v>
      </c>
    </row>
    <row r="6777" spans="1:27" hidden="1" x14ac:dyDescent="0.25">
      <c r="A6777" s="26">
        <v>367</v>
      </c>
      <c r="B6777" s="19" t="s">
        <v>9035</v>
      </c>
      <c r="C6777" s="44" t="s">
        <v>114</v>
      </c>
      <c r="D6777" s="19" t="s">
        <v>5410</v>
      </c>
      <c r="E6777" s="19">
        <v>35</v>
      </c>
      <c r="F6777" s="19">
        <v>500</v>
      </c>
      <c r="G6777" s="19">
        <v>700</v>
      </c>
      <c r="H6777" s="19">
        <v>1</v>
      </c>
      <c r="I6777" s="79">
        <v>91.5</v>
      </c>
      <c r="J6777" s="79">
        <v>91.5</v>
      </c>
      <c r="K6777" s="19" t="s">
        <v>9031</v>
      </c>
      <c r="L6777" s="19" t="s">
        <v>9032</v>
      </c>
      <c r="N6777" s="19" t="s">
        <v>128</v>
      </c>
      <c r="Q6777" s="20">
        <v>60</v>
      </c>
      <c r="R6777" s="65" t="s">
        <v>8624</v>
      </c>
      <c r="T6777" s="19" t="s">
        <v>4950</v>
      </c>
      <c r="V6777" s="19" t="s">
        <v>119</v>
      </c>
      <c r="X6777" s="19" t="s">
        <v>129</v>
      </c>
      <c r="Z6777" s="44" t="s">
        <v>8625</v>
      </c>
      <c r="AA6777" s="44" t="s">
        <v>9033</v>
      </c>
    </row>
    <row r="6778" spans="1:27" hidden="1" x14ac:dyDescent="0.25">
      <c r="A6778" s="26">
        <v>368</v>
      </c>
      <c r="B6778" s="19" t="s">
        <v>9036</v>
      </c>
      <c r="C6778" s="44" t="s">
        <v>114</v>
      </c>
      <c r="D6778" s="19" t="s">
        <v>7411</v>
      </c>
      <c r="E6778" s="19">
        <v>35</v>
      </c>
      <c r="F6778" s="19">
        <v>275</v>
      </c>
      <c r="G6778" s="19">
        <v>630</v>
      </c>
      <c r="H6778" s="19">
        <v>2</v>
      </c>
      <c r="I6778" s="79">
        <v>47.6</v>
      </c>
      <c r="J6778" s="79">
        <v>95.2</v>
      </c>
      <c r="K6778" s="19" t="s">
        <v>9031</v>
      </c>
      <c r="L6778" s="19" t="s">
        <v>9032</v>
      </c>
      <c r="Q6778" s="20">
        <v>60</v>
      </c>
      <c r="R6778" s="65" t="s">
        <v>8624</v>
      </c>
      <c r="T6778" s="19" t="s">
        <v>4950</v>
      </c>
      <c r="V6778" s="19" t="s">
        <v>119</v>
      </c>
      <c r="W6778" s="19" t="s">
        <v>129</v>
      </c>
      <c r="Z6778" s="44" t="s">
        <v>8625</v>
      </c>
      <c r="AA6778" s="44" t="s">
        <v>9033</v>
      </c>
    </row>
    <row r="6779" spans="1:27" hidden="1" x14ac:dyDescent="0.25">
      <c r="A6779" s="26">
        <v>369</v>
      </c>
      <c r="B6779" s="19" t="s">
        <v>9037</v>
      </c>
      <c r="C6779" s="44" t="s">
        <v>114</v>
      </c>
      <c r="D6779" s="19" t="s">
        <v>5410</v>
      </c>
      <c r="E6779" s="19">
        <v>35</v>
      </c>
      <c r="F6779" s="19">
        <v>500</v>
      </c>
      <c r="G6779" s="19">
        <v>700</v>
      </c>
      <c r="H6779" s="19">
        <v>1</v>
      </c>
      <c r="I6779" s="79">
        <v>92.28</v>
      </c>
      <c r="J6779" s="79">
        <v>92.28</v>
      </c>
      <c r="K6779" s="19" t="s">
        <v>9031</v>
      </c>
      <c r="L6779" s="19" t="s">
        <v>9032</v>
      </c>
      <c r="N6779" s="19" t="s">
        <v>128</v>
      </c>
      <c r="Q6779" s="20">
        <v>60</v>
      </c>
      <c r="R6779" s="65" t="s">
        <v>8624</v>
      </c>
      <c r="T6779" s="19" t="s">
        <v>4950</v>
      </c>
      <c r="V6779" s="19" t="s">
        <v>119</v>
      </c>
      <c r="X6779" s="19" t="s">
        <v>129</v>
      </c>
      <c r="Z6779" s="44" t="s">
        <v>8625</v>
      </c>
      <c r="AA6779" s="44" t="s">
        <v>9033</v>
      </c>
    </row>
    <row r="6780" spans="1:27" hidden="1" x14ac:dyDescent="0.25">
      <c r="A6780" s="26">
        <v>370</v>
      </c>
      <c r="B6780" s="19" t="s">
        <v>9038</v>
      </c>
      <c r="C6780" s="44" t="s">
        <v>114</v>
      </c>
      <c r="D6780" s="19" t="s">
        <v>5410</v>
      </c>
      <c r="E6780" s="19">
        <v>35</v>
      </c>
      <c r="F6780" s="19">
        <v>500</v>
      </c>
      <c r="G6780" s="19">
        <v>700</v>
      </c>
      <c r="H6780" s="19">
        <v>1</v>
      </c>
      <c r="I6780" s="79">
        <v>93.06</v>
      </c>
      <c r="J6780" s="79">
        <v>93.06</v>
      </c>
      <c r="K6780" s="19" t="s">
        <v>9031</v>
      </c>
      <c r="L6780" s="19" t="s">
        <v>9032</v>
      </c>
      <c r="N6780" s="19" t="s">
        <v>128</v>
      </c>
      <c r="Q6780" s="20">
        <v>60</v>
      </c>
      <c r="R6780" s="65" t="s">
        <v>8624</v>
      </c>
      <c r="T6780" s="19" t="s">
        <v>4950</v>
      </c>
      <c r="V6780" s="19" t="s">
        <v>119</v>
      </c>
      <c r="X6780" s="19" t="s">
        <v>129</v>
      </c>
      <c r="Z6780" s="44" t="s">
        <v>8625</v>
      </c>
      <c r="AA6780" s="44" t="s">
        <v>9033</v>
      </c>
    </row>
    <row r="6781" spans="1:27" hidden="1" x14ac:dyDescent="0.25">
      <c r="A6781" s="26">
        <v>371</v>
      </c>
      <c r="B6781" s="19" t="s">
        <v>9039</v>
      </c>
      <c r="C6781" s="44" t="s">
        <v>114</v>
      </c>
      <c r="D6781" s="19" t="s">
        <v>7032</v>
      </c>
      <c r="E6781" s="19">
        <v>35</v>
      </c>
      <c r="F6781" s="19">
        <v>630</v>
      </c>
      <c r="G6781" s="19">
        <v>1254</v>
      </c>
      <c r="H6781" s="19">
        <v>1</v>
      </c>
      <c r="I6781" s="79">
        <v>211.67</v>
      </c>
      <c r="J6781" s="79">
        <v>211.67</v>
      </c>
      <c r="K6781" s="19" t="s">
        <v>9040</v>
      </c>
      <c r="L6781" s="19" t="s">
        <v>9041</v>
      </c>
      <c r="N6781" s="19" t="s">
        <v>128</v>
      </c>
      <c r="Q6781" s="20">
        <v>60</v>
      </c>
      <c r="R6781" s="65" t="s">
        <v>8624</v>
      </c>
      <c r="T6781" s="19" t="s">
        <v>4950</v>
      </c>
      <c r="V6781" s="19" t="s">
        <v>119</v>
      </c>
      <c r="Y6781" s="19" t="s">
        <v>129</v>
      </c>
      <c r="Z6781" s="44" t="s">
        <v>8625</v>
      </c>
      <c r="AA6781" s="44" t="s">
        <v>8437</v>
      </c>
    </row>
    <row r="6782" spans="1:27" hidden="1" x14ac:dyDescent="0.25">
      <c r="A6782" s="26">
        <v>372</v>
      </c>
      <c r="B6782" s="19" t="s">
        <v>9034</v>
      </c>
      <c r="C6782" s="44" t="s">
        <v>114</v>
      </c>
      <c r="D6782" s="19" t="s">
        <v>5410</v>
      </c>
      <c r="E6782" s="19">
        <v>35</v>
      </c>
      <c r="F6782" s="19">
        <v>500</v>
      </c>
      <c r="G6782" s="19">
        <v>700</v>
      </c>
      <c r="H6782" s="19">
        <v>1</v>
      </c>
      <c r="I6782" s="79">
        <v>93.06</v>
      </c>
      <c r="J6782" s="79">
        <v>93.06</v>
      </c>
      <c r="K6782" s="19" t="s">
        <v>9040</v>
      </c>
      <c r="L6782" s="19" t="s">
        <v>9041</v>
      </c>
      <c r="N6782" s="19" t="s">
        <v>128</v>
      </c>
      <c r="Q6782" s="20">
        <v>60</v>
      </c>
      <c r="R6782" s="65" t="s">
        <v>8624</v>
      </c>
      <c r="T6782" s="19" t="s">
        <v>4950</v>
      </c>
      <c r="V6782" s="19" t="s">
        <v>119</v>
      </c>
      <c r="X6782" s="19" t="s">
        <v>129</v>
      </c>
      <c r="Z6782" s="44" t="s">
        <v>8625</v>
      </c>
      <c r="AA6782" s="44" t="s">
        <v>8437</v>
      </c>
    </row>
    <row r="6783" spans="1:27" hidden="1" x14ac:dyDescent="0.25">
      <c r="A6783" s="26">
        <v>373</v>
      </c>
      <c r="B6783" s="19" t="s">
        <v>9042</v>
      </c>
      <c r="C6783" s="44" t="s">
        <v>114</v>
      </c>
      <c r="D6783" s="19" t="s">
        <v>7032</v>
      </c>
      <c r="E6783" s="19">
        <v>35</v>
      </c>
      <c r="F6783" s="19">
        <v>630</v>
      </c>
      <c r="G6783" s="19">
        <v>1254</v>
      </c>
      <c r="H6783" s="19">
        <v>1</v>
      </c>
      <c r="I6783" s="79">
        <v>211.67</v>
      </c>
      <c r="J6783" s="79">
        <v>211.67</v>
      </c>
      <c r="K6783" s="19" t="s">
        <v>9040</v>
      </c>
      <c r="L6783" s="19" t="s">
        <v>9041</v>
      </c>
      <c r="N6783" s="19" t="s">
        <v>128</v>
      </c>
      <c r="Q6783" s="20">
        <v>60</v>
      </c>
      <c r="R6783" s="65" t="s">
        <v>8624</v>
      </c>
      <c r="T6783" s="19" t="s">
        <v>4950</v>
      </c>
      <c r="V6783" s="19" t="s">
        <v>119</v>
      </c>
      <c r="X6783" s="19" t="s">
        <v>129</v>
      </c>
      <c r="Z6783" s="44" t="s">
        <v>8625</v>
      </c>
      <c r="AA6783" s="44" t="s">
        <v>8437</v>
      </c>
    </row>
    <row r="6784" spans="1:27" hidden="1" x14ac:dyDescent="0.25">
      <c r="A6784" s="26">
        <v>374</v>
      </c>
      <c r="B6784" s="19" t="s">
        <v>9037</v>
      </c>
      <c r="C6784" s="44" t="s">
        <v>114</v>
      </c>
      <c r="D6784" s="19" t="s">
        <v>5410</v>
      </c>
      <c r="E6784" s="19">
        <v>35</v>
      </c>
      <c r="F6784" s="19">
        <v>500</v>
      </c>
      <c r="G6784" s="19">
        <v>700</v>
      </c>
      <c r="H6784" s="19">
        <v>1</v>
      </c>
      <c r="I6784" s="79">
        <v>92.28</v>
      </c>
      <c r="J6784" s="79">
        <v>92.28</v>
      </c>
      <c r="K6784" s="19" t="s">
        <v>9040</v>
      </c>
      <c r="L6784" s="19" t="s">
        <v>9041</v>
      </c>
      <c r="N6784" s="19" t="s">
        <v>128</v>
      </c>
      <c r="Q6784" s="20">
        <v>60</v>
      </c>
      <c r="R6784" s="65" t="s">
        <v>8624</v>
      </c>
      <c r="T6784" s="19" t="s">
        <v>4950</v>
      </c>
      <c r="V6784" s="19" t="s">
        <v>119</v>
      </c>
      <c r="X6784" s="19" t="s">
        <v>129</v>
      </c>
      <c r="Z6784" s="44" t="s">
        <v>8625</v>
      </c>
      <c r="AA6784" s="44" t="s">
        <v>8437</v>
      </c>
    </row>
    <row r="6785" spans="1:27" hidden="1" x14ac:dyDescent="0.25">
      <c r="A6785" s="26">
        <v>375</v>
      </c>
      <c r="B6785" s="19" t="s">
        <v>9043</v>
      </c>
      <c r="C6785" s="44" t="s">
        <v>114</v>
      </c>
      <c r="D6785" s="19" t="s">
        <v>7776</v>
      </c>
      <c r="E6785" s="19">
        <v>40</v>
      </c>
      <c r="F6785" s="19">
        <v>440</v>
      </c>
      <c r="G6785" s="19">
        <v>1110</v>
      </c>
      <c r="H6785" s="19">
        <v>2</v>
      </c>
      <c r="I6785" s="79">
        <v>152.57</v>
      </c>
      <c r="J6785" s="79">
        <v>305.14</v>
      </c>
      <c r="K6785" s="19" t="s">
        <v>9044</v>
      </c>
      <c r="L6785" s="19" t="s">
        <v>9045</v>
      </c>
      <c r="Q6785" s="20">
        <v>60</v>
      </c>
      <c r="R6785" s="65" t="s">
        <v>8624</v>
      </c>
      <c r="T6785" s="19" t="s">
        <v>4950</v>
      </c>
      <c r="V6785" s="19" t="s">
        <v>119</v>
      </c>
      <c r="W6785" s="19" t="s">
        <v>129</v>
      </c>
      <c r="Z6785" s="44" t="s">
        <v>8625</v>
      </c>
      <c r="AA6785" s="44" t="s">
        <v>9046</v>
      </c>
    </row>
    <row r="6786" spans="1:27" hidden="1" x14ac:dyDescent="0.25">
      <c r="A6786" s="26">
        <v>376</v>
      </c>
      <c r="B6786" s="19" t="s">
        <v>9047</v>
      </c>
      <c r="C6786" s="44" t="s">
        <v>114</v>
      </c>
      <c r="D6786" s="19" t="s">
        <v>7779</v>
      </c>
      <c r="E6786" s="19">
        <v>50</v>
      </c>
      <c r="F6786" s="19">
        <v>750</v>
      </c>
      <c r="G6786" s="19">
        <v>4349</v>
      </c>
      <c r="H6786" s="19">
        <v>2</v>
      </c>
      <c r="I6786" s="79">
        <v>1153.74</v>
      </c>
      <c r="J6786" s="79">
        <v>2307.4899999999998</v>
      </c>
      <c r="K6786" s="19" t="s">
        <v>1681</v>
      </c>
      <c r="L6786" s="19" t="s">
        <v>9048</v>
      </c>
      <c r="N6786" s="19" t="s">
        <v>128</v>
      </c>
      <c r="Q6786" s="20">
        <v>60</v>
      </c>
      <c r="R6786" s="65" t="s">
        <v>8624</v>
      </c>
      <c r="T6786" s="19" t="s">
        <v>4950</v>
      </c>
      <c r="V6786" s="19" t="s">
        <v>119</v>
      </c>
      <c r="Y6786" s="19" t="s">
        <v>129</v>
      </c>
      <c r="Z6786" s="44" t="s">
        <v>8625</v>
      </c>
      <c r="AA6786" s="44" t="s">
        <v>121</v>
      </c>
    </row>
    <row r="6787" spans="1:27" hidden="1" x14ac:dyDescent="0.25">
      <c r="A6787" s="26">
        <v>377</v>
      </c>
      <c r="B6787" s="19" t="s">
        <v>9049</v>
      </c>
      <c r="C6787" s="44" t="s">
        <v>114</v>
      </c>
      <c r="D6787" s="19" t="s">
        <v>7040</v>
      </c>
      <c r="E6787" s="19">
        <v>50</v>
      </c>
      <c r="F6787" s="19">
        <v>720</v>
      </c>
      <c r="G6787" s="19">
        <v>1420</v>
      </c>
      <c r="H6787" s="19">
        <v>3</v>
      </c>
      <c r="I6787" s="79">
        <v>388.54</v>
      </c>
      <c r="J6787" s="79">
        <v>1165.6099999999999</v>
      </c>
      <c r="K6787" s="19" t="s">
        <v>1681</v>
      </c>
      <c r="L6787" s="19" t="s">
        <v>9048</v>
      </c>
      <c r="N6787" s="19" t="s">
        <v>128</v>
      </c>
      <c r="Q6787" s="20">
        <v>60</v>
      </c>
      <c r="R6787" s="65" t="s">
        <v>8624</v>
      </c>
      <c r="T6787" s="19" t="s">
        <v>4950</v>
      </c>
      <c r="V6787" s="19" t="s">
        <v>119</v>
      </c>
      <c r="X6787" s="19" t="s">
        <v>129</v>
      </c>
      <c r="Z6787" s="44" t="s">
        <v>8625</v>
      </c>
      <c r="AA6787" s="44" t="s">
        <v>121</v>
      </c>
    </row>
    <row r="6788" spans="1:27" hidden="1" x14ac:dyDescent="0.25">
      <c r="A6788" s="26">
        <v>378</v>
      </c>
      <c r="B6788" s="19" t="s">
        <v>9050</v>
      </c>
      <c r="C6788" s="44" t="s">
        <v>114</v>
      </c>
      <c r="D6788" s="19" t="s">
        <v>7038</v>
      </c>
      <c r="E6788" s="19">
        <v>50</v>
      </c>
      <c r="F6788" s="19">
        <v>590</v>
      </c>
      <c r="G6788" s="19">
        <v>1290</v>
      </c>
      <c r="H6788" s="19">
        <v>6</v>
      </c>
      <c r="I6788" s="79">
        <v>291.8</v>
      </c>
      <c r="J6788" s="79">
        <v>1750.77</v>
      </c>
      <c r="K6788" s="19" t="s">
        <v>1681</v>
      </c>
      <c r="L6788" s="19" t="s">
        <v>9048</v>
      </c>
      <c r="N6788" s="19" t="s">
        <v>128</v>
      </c>
      <c r="Q6788" s="20">
        <v>60</v>
      </c>
      <c r="R6788" s="65" t="s">
        <v>8624</v>
      </c>
      <c r="T6788" s="19" t="s">
        <v>4950</v>
      </c>
      <c r="V6788" s="19" t="s">
        <v>119</v>
      </c>
      <c r="X6788" s="19" t="s">
        <v>129</v>
      </c>
      <c r="Z6788" s="44" t="s">
        <v>8625</v>
      </c>
      <c r="AA6788" s="44" t="s">
        <v>121</v>
      </c>
    </row>
    <row r="6789" spans="1:27" hidden="1" x14ac:dyDescent="0.25">
      <c r="A6789" s="26">
        <v>379</v>
      </c>
      <c r="B6789" s="19" t="s">
        <v>9051</v>
      </c>
      <c r="C6789" s="44" t="s">
        <v>114</v>
      </c>
      <c r="D6789" s="19" t="s">
        <v>7038</v>
      </c>
      <c r="E6789" s="19">
        <v>50</v>
      </c>
      <c r="F6789" s="19">
        <v>590</v>
      </c>
      <c r="G6789" s="19">
        <v>1290</v>
      </c>
      <c r="H6789" s="19">
        <v>11</v>
      </c>
      <c r="I6789" s="79">
        <v>291.8</v>
      </c>
      <c r="J6789" s="79">
        <v>3209.75</v>
      </c>
      <c r="K6789" s="19" t="s">
        <v>1681</v>
      </c>
      <c r="L6789" s="19" t="s">
        <v>9048</v>
      </c>
      <c r="N6789" s="19" t="s">
        <v>128</v>
      </c>
      <c r="Q6789" s="20">
        <v>60</v>
      </c>
      <c r="R6789" s="65" t="s">
        <v>8624</v>
      </c>
      <c r="T6789" s="19" t="s">
        <v>4950</v>
      </c>
      <c r="V6789" s="19" t="s">
        <v>119</v>
      </c>
      <c r="X6789" s="19" t="s">
        <v>129</v>
      </c>
      <c r="Z6789" s="44" t="s">
        <v>8625</v>
      </c>
      <c r="AA6789" s="44" t="s">
        <v>121</v>
      </c>
    </row>
    <row r="6790" spans="1:27" hidden="1" x14ac:dyDescent="0.25">
      <c r="A6790" s="26">
        <v>380</v>
      </c>
      <c r="B6790" s="19" t="s">
        <v>9052</v>
      </c>
      <c r="C6790" s="44" t="s">
        <v>114</v>
      </c>
      <c r="D6790" s="19" t="s">
        <v>7038</v>
      </c>
      <c r="E6790" s="19">
        <v>50</v>
      </c>
      <c r="F6790" s="19">
        <v>590</v>
      </c>
      <c r="G6790" s="19">
        <v>1290</v>
      </c>
      <c r="H6790" s="19">
        <v>12</v>
      </c>
      <c r="I6790" s="79">
        <v>291.8</v>
      </c>
      <c r="J6790" s="79">
        <v>3501.55</v>
      </c>
      <c r="K6790" s="19" t="s">
        <v>1681</v>
      </c>
      <c r="L6790" s="19" t="s">
        <v>9053</v>
      </c>
      <c r="N6790" s="19" t="s">
        <v>128</v>
      </c>
      <c r="Q6790" s="20">
        <v>60</v>
      </c>
      <c r="R6790" s="65" t="s">
        <v>8624</v>
      </c>
      <c r="T6790" s="19" t="s">
        <v>4950</v>
      </c>
      <c r="V6790" s="19" t="s">
        <v>119</v>
      </c>
      <c r="X6790" s="19" t="s">
        <v>129</v>
      </c>
      <c r="Z6790" s="44" t="s">
        <v>8625</v>
      </c>
      <c r="AA6790" s="44" t="s">
        <v>121</v>
      </c>
    </row>
    <row r="6791" spans="1:27" hidden="1" x14ac:dyDescent="0.25">
      <c r="A6791" s="26">
        <v>381</v>
      </c>
      <c r="B6791" s="19" t="s">
        <v>9050</v>
      </c>
      <c r="C6791" s="44" t="s">
        <v>114</v>
      </c>
      <c r="D6791" s="19" t="s">
        <v>7038</v>
      </c>
      <c r="E6791" s="19">
        <v>50</v>
      </c>
      <c r="F6791" s="19">
        <v>590</v>
      </c>
      <c r="G6791" s="19">
        <v>1290</v>
      </c>
      <c r="H6791" s="19">
        <v>1</v>
      </c>
      <c r="I6791" s="79">
        <v>291.8</v>
      </c>
      <c r="J6791" s="79">
        <v>291.8</v>
      </c>
      <c r="K6791" s="19" t="s">
        <v>1681</v>
      </c>
      <c r="L6791" s="19" t="s">
        <v>9053</v>
      </c>
      <c r="N6791" s="19" t="s">
        <v>128</v>
      </c>
      <c r="Q6791" s="20">
        <v>60</v>
      </c>
      <c r="R6791" s="65" t="s">
        <v>8624</v>
      </c>
      <c r="T6791" s="19" t="s">
        <v>4950</v>
      </c>
      <c r="V6791" s="19" t="s">
        <v>119</v>
      </c>
      <c r="X6791" s="19" t="s">
        <v>129</v>
      </c>
      <c r="Z6791" s="44" t="s">
        <v>8625</v>
      </c>
      <c r="AA6791" s="44" t="s">
        <v>121</v>
      </c>
    </row>
    <row r="6792" spans="1:27" hidden="1" x14ac:dyDescent="0.25">
      <c r="A6792" s="26">
        <v>382</v>
      </c>
      <c r="B6792" s="19" t="s">
        <v>9054</v>
      </c>
      <c r="C6792" s="44" t="s">
        <v>114</v>
      </c>
      <c r="D6792" s="19" t="s">
        <v>7040</v>
      </c>
      <c r="E6792" s="19">
        <v>50</v>
      </c>
      <c r="F6792" s="19">
        <v>720</v>
      </c>
      <c r="G6792" s="19">
        <v>1420</v>
      </c>
      <c r="H6792" s="19">
        <v>3</v>
      </c>
      <c r="I6792" s="79">
        <v>388.54</v>
      </c>
      <c r="J6792" s="79">
        <v>1165.6099999999999</v>
      </c>
      <c r="K6792" s="19" t="s">
        <v>1681</v>
      </c>
      <c r="L6792" s="19" t="s">
        <v>9053</v>
      </c>
      <c r="N6792" s="19" t="s">
        <v>128</v>
      </c>
      <c r="Q6792" s="20">
        <v>60</v>
      </c>
      <c r="R6792" s="65" t="s">
        <v>8624</v>
      </c>
      <c r="T6792" s="19" t="s">
        <v>4950</v>
      </c>
      <c r="V6792" s="19" t="s">
        <v>119</v>
      </c>
      <c r="X6792" s="19" t="s">
        <v>129</v>
      </c>
      <c r="Z6792" s="44" t="s">
        <v>8625</v>
      </c>
      <c r="AA6792" s="44" t="s">
        <v>121</v>
      </c>
    </row>
    <row r="6793" spans="1:27" hidden="1" x14ac:dyDescent="0.25">
      <c r="A6793" s="26">
        <v>383</v>
      </c>
      <c r="B6793" s="19" t="s">
        <v>9055</v>
      </c>
      <c r="C6793" s="44" t="s">
        <v>114</v>
      </c>
      <c r="D6793" s="19" t="s">
        <v>7040</v>
      </c>
      <c r="E6793" s="19">
        <v>50</v>
      </c>
      <c r="F6793" s="19">
        <v>720</v>
      </c>
      <c r="G6793" s="19">
        <v>1420</v>
      </c>
      <c r="H6793" s="19">
        <v>3</v>
      </c>
      <c r="I6793" s="79">
        <v>388.54</v>
      </c>
      <c r="J6793" s="79">
        <v>1165.6099999999999</v>
      </c>
      <c r="K6793" s="19" t="s">
        <v>1681</v>
      </c>
      <c r="L6793" s="19" t="s">
        <v>9053</v>
      </c>
      <c r="N6793" s="19" t="s">
        <v>128</v>
      </c>
      <c r="Q6793" s="20">
        <v>60</v>
      </c>
      <c r="R6793" s="65" t="s">
        <v>8624</v>
      </c>
      <c r="T6793" s="19" t="s">
        <v>4950</v>
      </c>
      <c r="V6793" s="19" t="s">
        <v>119</v>
      </c>
      <c r="X6793" s="19" t="s">
        <v>129</v>
      </c>
      <c r="Z6793" s="44" t="s">
        <v>8625</v>
      </c>
      <c r="AA6793" s="44" t="s">
        <v>121</v>
      </c>
    </row>
    <row r="6794" spans="1:27" hidden="1" x14ac:dyDescent="0.25">
      <c r="A6794" s="26">
        <v>384</v>
      </c>
      <c r="B6794" s="19" t="s">
        <v>9056</v>
      </c>
      <c r="C6794" s="44" t="s">
        <v>114</v>
      </c>
      <c r="D6794" s="19" t="s">
        <v>7035</v>
      </c>
      <c r="E6794" s="19">
        <v>50</v>
      </c>
      <c r="F6794" s="19">
        <v>750</v>
      </c>
      <c r="G6794" s="19">
        <v>3548</v>
      </c>
      <c r="H6794" s="19">
        <v>1</v>
      </c>
      <c r="I6794" s="79">
        <v>963.08</v>
      </c>
      <c r="J6794" s="79">
        <v>963.08</v>
      </c>
      <c r="K6794" s="19" t="s">
        <v>1681</v>
      </c>
      <c r="L6794" s="19" t="s">
        <v>9053</v>
      </c>
      <c r="N6794" s="19" t="s">
        <v>128</v>
      </c>
      <c r="Q6794" s="20">
        <v>60</v>
      </c>
      <c r="R6794" s="65" t="s">
        <v>8624</v>
      </c>
      <c r="T6794" s="19" t="s">
        <v>4950</v>
      </c>
      <c r="V6794" s="19" t="s">
        <v>119</v>
      </c>
      <c r="Y6794" s="19" t="s">
        <v>129</v>
      </c>
      <c r="Z6794" s="44" t="s">
        <v>8625</v>
      </c>
      <c r="AA6794" s="44" t="s">
        <v>121</v>
      </c>
    </row>
    <row r="6795" spans="1:27" hidden="1" x14ac:dyDescent="0.25">
      <c r="A6795" s="26">
        <v>385</v>
      </c>
      <c r="B6795" s="19" t="s">
        <v>9057</v>
      </c>
      <c r="C6795" s="44" t="s">
        <v>114</v>
      </c>
      <c r="D6795" s="19" t="s">
        <v>7038</v>
      </c>
      <c r="E6795" s="19">
        <v>50</v>
      </c>
      <c r="F6795" s="19">
        <v>590</v>
      </c>
      <c r="G6795" s="19">
        <v>1290</v>
      </c>
      <c r="H6795" s="19">
        <v>5</v>
      </c>
      <c r="I6795" s="79">
        <v>291.8</v>
      </c>
      <c r="J6795" s="79">
        <v>1458.98</v>
      </c>
      <c r="K6795" s="19" t="s">
        <v>1681</v>
      </c>
      <c r="L6795" s="19" t="s">
        <v>9053</v>
      </c>
      <c r="N6795" s="19" t="s">
        <v>128</v>
      </c>
      <c r="Q6795" s="20">
        <v>60</v>
      </c>
      <c r="R6795" s="65" t="s">
        <v>8624</v>
      </c>
      <c r="T6795" s="19" t="s">
        <v>4950</v>
      </c>
      <c r="V6795" s="19" t="s">
        <v>119</v>
      </c>
      <c r="X6795" s="19" t="s">
        <v>129</v>
      </c>
      <c r="Z6795" s="44" t="s">
        <v>8625</v>
      </c>
      <c r="AA6795" s="44" t="s">
        <v>121</v>
      </c>
    </row>
    <row r="6796" spans="1:27" hidden="1" x14ac:dyDescent="0.25">
      <c r="A6796" s="26">
        <v>386</v>
      </c>
      <c r="B6796" s="19" t="s">
        <v>9056</v>
      </c>
      <c r="C6796" s="44" t="s">
        <v>114</v>
      </c>
      <c r="D6796" s="19" t="s">
        <v>7035</v>
      </c>
      <c r="E6796" s="19">
        <v>50</v>
      </c>
      <c r="F6796" s="19">
        <v>750</v>
      </c>
      <c r="G6796" s="19">
        <v>3548</v>
      </c>
      <c r="H6796" s="19">
        <v>1</v>
      </c>
      <c r="I6796" s="79">
        <v>963.08</v>
      </c>
      <c r="J6796" s="79">
        <v>963.08</v>
      </c>
      <c r="K6796" s="19" t="s">
        <v>1681</v>
      </c>
      <c r="L6796" s="19" t="s">
        <v>9058</v>
      </c>
      <c r="N6796" s="19" t="s">
        <v>128</v>
      </c>
      <c r="Q6796" s="20">
        <v>60</v>
      </c>
      <c r="R6796" s="65" t="s">
        <v>8624</v>
      </c>
      <c r="T6796" s="19" t="s">
        <v>4950</v>
      </c>
      <c r="V6796" s="19" t="s">
        <v>119</v>
      </c>
      <c r="Y6796" s="19" t="s">
        <v>129</v>
      </c>
      <c r="Z6796" s="44" t="s">
        <v>8625</v>
      </c>
      <c r="AA6796" s="44" t="s">
        <v>121</v>
      </c>
    </row>
    <row r="6797" spans="1:27" hidden="1" x14ac:dyDescent="0.25">
      <c r="A6797" s="26">
        <v>387</v>
      </c>
      <c r="B6797" s="19" t="s">
        <v>9057</v>
      </c>
      <c r="C6797" s="44" t="s">
        <v>114</v>
      </c>
      <c r="D6797" s="19" t="s">
        <v>7038</v>
      </c>
      <c r="E6797" s="19">
        <v>50</v>
      </c>
      <c r="F6797" s="19">
        <v>590</v>
      </c>
      <c r="G6797" s="19">
        <v>1290</v>
      </c>
      <c r="H6797" s="19">
        <v>10</v>
      </c>
      <c r="I6797" s="79">
        <v>291.8</v>
      </c>
      <c r="J6797" s="79">
        <v>2917.96</v>
      </c>
      <c r="K6797" s="19" t="s">
        <v>1681</v>
      </c>
      <c r="L6797" s="19" t="s">
        <v>9058</v>
      </c>
      <c r="N6797" s="19" t="s">
        <v>128</v>
      </c>
      <c r="Q6797" s="20">
        <v>60</v>
      </c>
      <c r="R6797" s="65" t="s">
        <v>8624</v>
      </c>
      <c r="T6797" s="19" t="s">
        <v>4950</v>
      </c>
      <c r="V6797" s="19" t="s">
        <v>119</v>
      </c>
      <c r="X6797" s="19" t="s">
        <v>129</v>
      </c>
      <c r="Z6797" s="44" t="s">
        <v>8625</v>
      </c>
      <c r="AA6797" s="44" t="s">
        <v>121</v>
      </c>
    </row>
    <row r="6798" spans="1:27" hidden="1" x14ac:dyDescent="0.25">
      <c r="A6798" s="26">
        <v>388</v>
      </c>
      <c r="B6798" s="19" t="s">
        <v>9059</v>
      </c>
      <c r="C6798" s="44" t="s">
        <v>114</v>
      </c>
      <c r="D6798" s="19" t="s">
        <v>7040</v>
      </c>
      <c r="E6798" s="19">
        <v>50</v>
      </c>
      <c r="F6798" s="19">
        <v>720</v>
      </c>
      <c r="G6798" s="19">
        <v>1420</v>
      </c>
      <c r="H6798" s="19">
        <v>3</v>
      </c>
      <c r="I6798" s="79">
        <v>388.54</v>
      </c>
      <c r="J6798" s="79">
        <v>1165.6099999999999</v>
      </c>
      <c r="K6798" s="19" t="s">
        <v>1681</v>
      </c>
      <c r="L6798" s="19" t="s">
        <v>9058</v>
      </c>
      <c r="N6798" s="19" t="s">
        <v>128</v>
      </c>
      <c r="Q6798" s="20">
        <v>60</v>
      </c>
      <c r="R6798" s="65" t="s">
        <v>8624</v>
      </c>
      <c r="T6798" s="19" t="s">
        <v>4950</v>
      </c>
      <c r="V6798" s="19" t="s">
        <v>119</v>
      </c>
      <c r="X6798" s="19" t="s">
        <v>129</v>
      </c>
      <c r="Z6798" s="44" t="s">
        <v>8625</v>
      </c>
      <c r="AA6798" s="44" t="s">
        <v>121</v>
      </c>
    </row>
    <row r="6799" spans="1:27" hidden="1" x14ac:dyDescent="0.25">
      <c r="A6799" s="26">
        <v>389</v>
      </c>
      <c r="B6799" s="19" t="s">
        <v>9060</v>
      </c>
      <c r="C6799" s="44" t="s">
        <v>114</v>
      </c>
      <c r="D6799" s="19" t="s">
        <v>7042</v>
      </c>
      <c r="E6799" s="19">
        <v>60</v>
      </c>
      <c r="F6799" s="19">
        <v>1118</v>
      </c>
      <c r="G6799" s="19">
        <v>4759</v>
      </c>
      <c r="H6799" s="19">
        <v>2</v>
      </c>
      <c r="I6799" s="79">
        <v>1888.79</v>
      </c>
      <c r="J6799" s="79">
        <v>3777.58</v>
      </c>
      <c r="K6799" s="19" t="s">
        <v>5008</v>
      </c>
      <c r="L6799" s="19" t="s">
        <v>9061</v>
      </c>
      <c r="N6799" s="19" t="s">
        <v>128</v>
      </c>
      <c r="Q6799" s="20">
        <v>60</v>
      </c>
      <c r="R6799" s="65" t="s">
        <v>8624</v>
      </c>
      <c r="T6799" s="19" t="s">
        <v>4950</v>
      </c>
      <c r="V6799" s="19" t="s">
        <v>119</v>
      </c>
      <c r="X6799" s="19" t="s">
        <v>129</v>
      </c>
      <c r="Z6799" s="44" t="s">
        <v>8625</v>
      </c>
      <c r="AA6799" s="44" t="s">
        <v>121</v>
      </c>
    </row>
    <row r="6800" spans="1:27" hidden="1" x14ac:dyDescent="0.25">
      <c r="A6800" s="26">
        <v>390</v>
      </c>
      <c r="B6800" s="19" t="s">
        <v>9062</v>
      </c>
      <c r="C6800" s="44" t="s">
        <v>114</v>
      </c>
      <c r="D6800" s="19" t="s">
        <v>7416</v>
      </c>
      <c r="E6800" s="19">
        <v>60</v>
      </c>
      <c r="F6800" s="19">
        <v>750</v>
      </c>
      <c r="G6800" s="19">
        <v>3019</v>
      </c>
      <c r="H6800" s="19">
        <v>1</v>
      </c>
      <c r="I6800" s="79">
        <v>947.04</v>
      </c>
      <c r="J6800" s="79">
        <v>947.04</v>
      </c>
      <c r="K6800" s="19" t="s">
        <v>5008</v>
      </c>
      <c r="L6800" s="19" t="s">
        <v>9061</v>
      </c>
      <c r="N6800" s="19" t="s">
        <v>128</v>
      </c>
      <c r="Q6800" s="20">
        <v>60</v>
      </c>
      <c r="R6800" s="65" t="s">
        <v>8624</v>
      </c>
      <c r="T6800" s="19" t="s">
        <v>4950</v>
      </c>
      <c r="V6800" s="19" t="s">
        <v>119</v>
      </c>
      <c r="Y6800" s="19" t="s">
        <v>129</v>
      </c>
      <c r="Z6800" s="44" t="s">
        <v>8625</v>
      </c>
      <c r="AA6800" s="44" t="s">
        <v>121</v>
      </c>
    </row>
    <row r="6801" spans="1:27" hidden="1" x14ac:dyDescent="0.25">
      <c r="A6801" s="26">
        <v>391</v>
      </c>
      <c r="B6801" s="19" t="s">
        <v>9063</v>
      </c>
      <c r="C6801" s="44" t="s">
        <v>114</v>
      </c>
      <c r="D6801" s="19" t="s">
        <v>7416</v>
      </c>
      <c r="E6801" s="19">
        <v>60</v>
      </c>
      <c r="F6801" s="19">
        <v>750</v>
      </c>
      <c r="G6801" s="19">
        <v>3019</v>
      </c>
      <c r="H6801" s="19">
        <v>1</v>
      </c>
      <c r="I6801" s="79">
        <v>947.04</v>
      </c>
      <c r="J6801" s="79">
        <v>947.04</v>
      </c>
      <c r="K6801" s="19" t="s">
        <v>5008</v>
      </c>
      <c r="L6801" s="19" t="s">
        <v>9061</v>
      </c>
      <c r="N6801" s="19" t="s">
        <v>128</v>
      </c>
      <c r="Q6801" s="20">
        <v>60</v>
      </c>
      <c r="R6801" s="65" t="s">
        <v>8624</v>
      </c>
      <c r="T6801" s="19" t="s">
        <v>4950</v>
      </c>
      <c r="V6801" s="19" t="s">
        <v>119</v>
      </c>
      <c r="Y6801" s="19" t="s">
        <v>129</v>
      </c>
      <c r="Z6801" s="44" t="s">
        <v>8625</v>
      </c>
      <c r="AA6801" s="44" t="s">
        <v>121</v>
      </c>
    </row>
    <row r="6802" spans="1:27" hidden="1" x14ac:dyDescent="0.25">
      <c r="A6802" s="26">
        <v>392</v>
      </c>
      <c r="B6802" s="19" t="s">
        <v>9064</v>
      </c>
      <c r="C6802" s="44" t="s">
        <v>114</v>
      </c>
      <c r="D6802" s="19" t="s">
        <v>7420</v>
      </c>
      <c r="E6802" s="19">
        <v>60</v>
      </c>
      <c r="F6802" s="19">
        <v>750</v>
      </c>
      <c r="G6802" s="19">
        <v>2737</v>
      </c>
      <c r="H6802" s="19">
        <v>1</v>
      </c>
      <c r="I6802" s="79">
        <v>886.48</v>
      </c>
      <c r="J6802" s="79">
        <v>886.48</v>
      </c>
      <c r="K6802" s="19" t="s">
        <v>5008</v>
      </c>
      <c r="L6802" s="19" t="s">
        <v>9061</v>
      </c>
      <c r="Q6802" s="20">
        <v>60</v>
      </c>
      <c r="R6802" s="65" t="s">
        <v>8624</v>
      </c>
      <c r="T6802" s="19" t="s">
        <v>4950</v>
      </c>
      <c r="V6802" s="19" t="s">
        <v>119</v>
      </c>
      <c r="Y6802" s="19" t="s">
        <v>129</v>
      </c>
      <c r="Z6802" s="44" t="s">
        <v>8625</v>
      </c>
      <c r="AA6802" s="44" t="s">
        <v>121</v>
      </c>
    </row>
    <row r="6803" spans="1:27" hidden="1" x14ac:dyDescent="0.25">
      <c r="A6803" s="26">
        <v>393</v>
      </c>
      <c r="B6803" s="19" t="s">
        <v>9065</v>
      </c>
      <c r="C6803" s="44" t="s">
        <v>114</v>
      </c>
      <c r="D6803" s="19" t="s">
        <v>7423</v>
      </c>
      <c r="E6803" s="19">
        <v>60</v>
      </c>
      <c r="F6803" s="19">
        <v>625</v>
      </c>
      <c r="G6803" s="19">
        <v>1805</v>
      </c>
      <c r="H6803" s="19">
        <v>1</v>
      </c>
      <c r="I6803" s="79">
        <v>531.35</v>
      </c>
      <c r="J6803" s="79">
        <v>531.35</v>
      </c>
      <c r="K6803" s="19" t="s">
        <v>5008</v>
      </c>
      <c r="L6803" s="19" t="s">
        <v>9061</v>
      </c>
      <c r="Q6803" s="20">
        <v>60</v>
      </c>
      <c r="R6803" s="65" t="s">
        <v>8624</v>
      </c>
      <c r="T6803" s="19" t="s">
        <v>4950</v>
      </c>
      <c r="V6803" s="19" t="s">
        <v>119</v>
      </c>
      <c r="Y6803" s="19" t="s">
        <v>129</v>
      </c>
      <c r="Z6803" s="44" t="s">
        <v>8625</v>
      </c>
      <c r="AA6803" s="44" t="s">
        <v>121</v>
      </c>
    </row>
    <row r="6804" spans="1:27" hidden="1" x14ac:dyDescent="0.25">
      <c r="A6804" s="26">
        <v>394</v>
      </c>
      <c r="B6804" s="19" t="s">
        <v>9066</v>
      </c>
      <c r="C6804" s="44" t="s">
        <v>114</v>
      </c>
      <c r="D6804" s="19" t="s">
        <v>7425</v>
      </c>
      <c r="E6804" s="19">
        <v>60</v>
      </c>
      <c r="F6804" s="19">
        <v>625</v>
      </c>
      <c r="G6804" s="19">
        <v>2352</v>
      </c>
      <c r="H6804" s="19">
        <v>1</v>
      </c>
      <c r="I6804" s="79">
        <v>692.37</v>
      </c>
      <c r="J6804" s="79">
        <v>692.37</v>
      </c>
      <c r="K6804" s="19" t="s">
        <v>5008</v>
      </c>
      <c r="L6804" s="19" t="s">
        <v>9061</v>
      </c>
      <c r="Q6804" s="20">
        <v>60</v>
      </c>
      <c r="R6804" s="65" t="s">
        <v>8624</v>
      </c>
      <c r="T6804" s="19" t="s">
        <v>4950</v>
      </c>
      <c r="V6804" s="19" t="s">
        <v>119</v>
      </c>
      <c r="Y6804" s="19" t="s">
        <v>129</v>
      </c>
      <c r="Z6804" s="44" t="s">
        <v>8625</v>
      </c>
      <c r="AA6804" s="44" t="s">
        <v>121</v>
      </c>
    </row>
    <row r="6805" spans="1:27" hidden="1" x14ac:dyDescent="0.25">
      <c r="A6805" s="26">
        <v>395</v>
      </c>
      <c r="B6805" s="19" t="s">
        <v>9067</v>
      </c>
      <c r="C6805" s="44" t="s">
        <v>114</v>
      </c>
      <c r="D6805" s="19" t="s">
        <v>9068</v>
      </c>
      <c r="E6805" s="19">
        <v>60</v>
      </c>
      <c r="F6805" s="19">
        <v>625</v>
      </c>
      <c r="G6805" s="19">
        <v>2283</v>
      </c>
      <c r="H6805" s="19">
        <v>1</v>
      </c>
      <c r="I6805" s="79">
        <v>672.06</v>
      </c>
      <c r="J6805" s="79">
        <v>672.06</v>
      </c>
      <c r="K6805" s="19" t="s">
        <v>5008</v>
      </c>
      <c r="L6805" s="19" t="s">
        <v>9061</v>
      </c>
      <c r="Q6805" s="20">
        <v>60</v>
      </c>
      <c r="R6805" s="65" t="s">
        <v>8624</v>
      </c>
      <c r="T6805" s="19" t="s">
        <v>4950</v>
      </c>
      <c r="V6805" s="19" t="s">
        <v>119</v>
      </c>
      <c r="Y6805" s="19" t="s">
        <v>129</v>
      </c>
      <c r="Z6805" s="44" t="s">
        <v>8625</v>
      </c>
      <c r="AA6805" s="44" t="s">
        <v>121</v>
      </c>
    </row>
    <row r="6806" spans="1:27" hidden="1" x14ac:dyDescent="0.25">
      <c r="A6806" s="26">
        <v>396</v>
      </c>
      <c r="B6806" s="19" t="s">
        <v>9069</v>
      </c>
      <c r="C6806" s="44" t="s">
        <v>114</v>
      </c>
      <c r="D6806" s="19" t="s">
        <v>9070</v>
      </c>
      <c r="E6806" s="19">
        <v>60</v>
      </c>
      <c r="F6806" s="19">
        <v>625</v>
      </c>
      <c r="G6806" s="19">
        <v>2701</v>
      </c>
      <c r="H6806" s="19">
        <v>1</v>
      </c>
      <c r="I6806" s="79">
        <v>795.11</v>
      </c>
      <c r="J6806" s="79">
        <v>795.11</v>
      </c>
      <c r="K6806" s="19" t="s">
        <v>5008</v>
      </c>
      <c r="L6806" s="19" t="s">
        <v>9061</v>
      </c>
      <c r="Q6806" s="20">
        <v>60</v>
      </c>
      <c r="R6806" s="65" t="s">
        <v>8624</v>
      </c>
      <c r="T6806" s="19" t="s">
        <v>4950</v>
      </c>
      <c r="V6806" s="19" t="s">
        <v>119</v>
      </c>
      <c r="Y6806" s="19" t="s">
        <v>129</v>
      </c>
      <c r="Z6806" s="44" t="s">
        <v>8625</v>
      </c>
      <c r="AA6806" s="44" t="s">
        <v>121</v>
      </c>
    </row>
    <row r="6807" spans="1:27" hidden="1" x14ac:dyDescent="0.25">
      <c r="A6807" s="26">
        <v>397</v>
      </c>
      <c r="B6807" s="19" t="s">
        <v>9071</v>
      </c>
      <c r="C6807" s="44" t="s">
        <v>114</v>
      </c>
      <c r="D6807" s="19" t="s">
        <v>7042</v>
      </c>
      <c r="E6807" s="19">
        <v>60</v>
      </c>
      <c r="F6807" s="19">
        <v>1118</v>
      </c>
      <c r="G6807" s="19">
        <v>4759</v>
      </c>
      <c r="H6807" s="19">
        <v>2</v>
      </c>
      <c r="I6807" s="79">
        <v>1888.79</v>
      </c>
      <c r="J6807" s="79">
        <v>3777.58</v>
      </c>
      <c r="K6807" s="19" t="s">
        <v>5008</v>
      </c>
      <c r="L6807" s="19" t="s">
        <v>9061</v>
      </c>
      <c r="N6807" s="19" t="s">
        <v>128</v>
      </c>
      <c r="Q6807" s="20">
        <v>60</v>
      </c>
      <c r="R6807" s="65" t="s">
        <v>8624</v>
      </c>
      <c r="T6807" s="19" t="s">
        <v>4950</v>
      </c>
      <c r="V6807" s="19" t="s">
        <v>119</v>
      </c>
      <c r="X6807" s="19" t="s">
        <v>129</v>
      </c>
      <c r="Z6807" s="44" t="s">
        <v>8625</v>
      </c>
      <c r="AA6807" s="44" t="s">
        <v>121</v>
      </c>
    </row>
    <row r="6808" spans="1:27" hidden="1" x14ac:dyDescent="0.25">
      <c r="A6808" s="26">
        <v>398</v>
      </c>
      <c r="B6808" s="19" t="s">
        <v>9072</v>
      </c>
      <c r="C6808" s="44" t="s">
        <v>114</v>
      </c>
      <c r="D6808" s="19" t="s">
        <v>7787</v>
      </c>
      <c r="E6808" s="19">
        <v>60</v>
      </c>
      <c r="F6808" s="19">
        <v>1074</v>
      </c>
      <c r="G6808" s="19">
        <v>3085</v>
      </c>
      <c r="H6808" s="19">
        <v>2</v>
      </c>
      <c r="I6808" s="79">
        <v>1025.54</v>
      </c>
      <c r="J6808" s="79">
        <v>2051.0700000000002</v>
      </c>
      <c r="K6808" s="19" t="s">
        <v>5008</v>
      </c>
      <c r="L6808" s="19" t="s">
        <v>9073</v>
      </c>
      <c r="N6808" s="19" t="s">
        <v>128</v>
      </c>
      <c r="Q6808" s="20">
        <v>60</v>
      </c>
      <c r="R6808" s="65" t="s">
        <v>8624</v>
      </c>
      <c r="T6808" s="19" t="s">
        <v>4950</v>
      </c>
      <c r="V6808" s="19" t="s">
        <v>119</v>
      </c>
      <c r="X6808" s="19" t="s">
        <v>129</v>
      </c>
      <c r="Z6808" s="44" t="s">
        <v>8625</v>
      </c>
      <c r="AA6808" s="44" t="s">
        <v>121</v>
      </c>
    </row>
    <row r="6809" spans="1:27" hidden="1" x14ac:dyDescent="0.25">
      <c r="A6809" s="26">
        <v>399</v>
      </c>
      <c r="B6809" s="19" t="s">
        <v>9074</v>
      </c>
      <c r="C6809" s="44" t="s">
        <v>114</v>
      </c>
      <c r="D6809" s="19" t="s">
        <v>7048</v>
      </c>
      <c r="E6809" s="19">
        <v>60</v>
      </c>
      <c r="F6809" s="19">
        <v>1008</v>
      </c>
      <c r="G6809" s="19">
        <v>2476</v>
      </c>
      <c r="H6809" s="19">
        <v>2</v>
      </c>
      <c r="I6809" s="79">
        <v>836.65</v>
      </c>
      <c r="J6809" s="79">
        <v>1673.3</v>
      </c>
      <c r="K6809" s="19" t="s">
        <v>5008</v>
      </c>
      <c r="L6809" s="19" t="s">
        <v>9073</v>
      </c>
      <c r="N6809" s="19" t="s">
        <v>128</v>
      </c>
      <c r="Q6809" s="20">
        <v>60</v>
      </c>
      <c r="R6809" s="65" t="s">
        <v>8624</v>
      </c>
      <c r="T6809" s="19" t="s">
        <v>4950</v>
      </c>
      <c r="V6809" s="19" t="s">
        <v>119</v>
      </c>
      <c r="X6809" s="19" t="s">
        <v>129</v>
      </c>
      <c r="Z6809" s="44" t="s">
        <v>8625</v>
      </c>
      <c r="AA6809" s="44" t="s">
        <v>121</v>
      </c>
    </row>
    <row r="6810" spans="1:27" hidden="1" x14ac:dyDescent="0.25">
      <c r="A6810" s="26">
        <v>400</v>
      </c>
      <c r="B6810" s="19" t="s">
        <v>9064</v>
      </c>
      <c r="C6810" s="44" t="s">
        <v>114</v>
      </c>
      <c r="D6810" s="19" t="s">
        <v>7420</v>
      </c>
      <c r="E6810" s="19">
        <v>60</v>
      </c>
      <c r="F6810" s="19">
        <v>750</v>
      </c>
      <c r="G6810" s="19">
        <v>2737</v>
      </c>
      <c r="H6810" s="19">
        <v>1</v>
      </c>
      <c r="I6810" s="79">
        <v>886.48</v>
      </c>
      <c r="J6810" s="79">
        <v>886.48</v>
      </c>
      <c r="K6810" s="19" t="s">
        <v>5008</v>
      </c>
      <c r="L6810" s="19" t="s">
        <v>9073</v>
      </c>
      <c r="Q6810" s="20">
        <v>60</v>
      </c>
      <c r="R6810" s="65" t="s">
        <v>8624</v>
      </c>
      <c r="T6810" s="19" t="s">
        <v>4950</v>
      </c>
      <c r="V6810" s="19" t="s">
        <v>119</v>
      </c>
      <c r="Y6810" s="19" t="s">
        <v>129</v>
      </c>
      <c r="Z6810" s="44" t="s">
        <v>8625</v>
      </c>
      <c r="AA6810" s="44" t="s">
        <v>121</v>
      </c>
    </row>
    <row r="6811" spans="1:27" hidden="1" x14ac:dyDescent="0.25">
      <c r="A6811" s="26">
        <v>401</v>
      </c>
      <c r="B6811" s="19" t="s">
        <v>9075</v>
      </c>
      <c r="C6811" s="44" t="s">
        <v>114</v>
      </c>
      <c r="D6811" s="19" t="s">
        <v>5440</v>
      </c>
      <c r="E6811" s="19">
        <v>60</v>
      </c>
      <c r="F6811" s="19">
        <v>1050</v>
      </c>
      <c r="G6811" s="19">
        <v>1300</v>
      </c>
      <c r="H6811" s="19">
        <v>1</v>
      </c>
      <c r="I6811" s="79">
        <v>633.25</v>
      </c>
      <c r="J6811" s="79">
        <v>633.25</v>
      </c>
      <c r="K6811" s="19" t="s">
        <v>5008</v>
      </c>
      <c r="L6811" s="19" t="s">
        <v>9073</v>
      </c>
      <c r="N6811" s="19" t="s">
        <v>128</v>
      </c>
      <c r="Q6811" s="20">
        <v>60</v>
      </c>
      <c r="R6811" s="65" t="s">
        <v>8624</v>
      </c>
      <c r="T6811" s="19" t="s">
        <v>4950</v>
      </c>
      <c r="V6811" s="19" t="s">
        <v>119</v>
      </c>
      <c r="X6811" s="19" t="s">
        <v>129</v>
      </c>
      <c r="Z6811" s="44" t="s">
        <v>8625</v>
      </c>
      <c r="AA6811" s="44" t="s">
        <v>121</v>
      </c>
    </row>
    <row r="6812" spans="1:27" hidden="1" x14ac:dyDescent="0.25">
      <c r="A6812" s="26">
        <v>402</v>
      </c>
      <c r="B6812" s="19" t="s">
        <v>9076</v>
      </c>
      <c r="C6812" s="44" t="s">
        <v>114</v>
      </c>
      <c r="D6812" s="19" t="s">
        <v>7787</v>
      </c>
      <c r="E6812" s="19">
        <v>60</v>
      </c>
      <c r="F6812" s="19">
        <v>1074</v>
      </c>
      <c r="G6812" s="19">
        <v>3085</v>
      </c>
      <c r="H6812" s="19">
        <v>2</v>
      </c>
      <c r="I6812" s="79">
        <v>1025.54</v>
      </c>
      <c r="J6812" s="79">
        <v>2051.0700000000002</v>
      </c>
      <c r="K6812" s="19" t="s">
        <v>5008</v>
      </c>
      <c r="L6812" s="19" t="s">
        <v>9073</v>
      </c>
      <c r="N6812" s="19" t="s">
        <v>128</v>
      </c>
      <c r="Q6812" s="20">
        <v>60</v>
      </c>
      <c r="R6812" s="65" t="s">
        <v>8624</v>
      </c>
      <c r="T6812" s="19" t="s">
        <v>4950</v>
      </c>
      <c r="V6812" s="19" t="s">
        <v>119</v>
      </c>
      <c r="X6812" s="19" t="s">
        <v>129</v>
      </c>
      <c r="Z6812" s="44" t="s">
        <v>8625</v>
      </c>
      <c r="AA6812" s="44" t="s">
        <v>121</v>
      </c>
    </row>
    <row r="6813" spans="1:27" hidden="1" x14ac:dyDescent="0.25">
      <c r="A6813" s="26">
        <v>403</v>
      </c>
      <c r="B6813" s="19" t="s">
        <v>9077</v>
      </c>
      <c r="C6813" s="44" t="s">
        <v>114</v>
      </c>
      <c r="D6813" s="19" t="s">
        <v>7048</v>
      </c>
      <c r="E6813" s="19">
        <v>60</v>
      </c>
      <c r="F6813" s="19">
        <v>1008</v>
      </c>
      <c r="G6813" s="19">
        <v>2476</v>
      </c>
      <c r="H6813" s="19">
        <v>2</v>
      </c>
      <c r="I6813" s="79">
        <v>836.65</v>
      </c>
      <c r="J6813" s="79">
        <v>1673.3</v>
      </c>
      <c r="K6813" s="19" t="s">
        <v>5008</v>
      </c>
      <c r="L6813" s="19" t="s">
        <v>9073</v>
      </c>
      <c r="N6813" s="19" t="s">
        <v>128</v>
      </c>
      <c r="Q6813" s="20">
        <v>60</v>
      </c>
      <c r="R6813" s="65" t="s">
        <v>8624</v>
      </c>
      <c r="T6813" s="19" t="s">
        <v>4950</v>
      </c>
      <c r="V6813" s="19" t="s">
        <v>119</v>
      </c>
      <c r="X6813" s="19" t="s">
        <v>129</v>
      </c>
      <c r="Z6813" s="44" t="s">
        <v>8625</v>
      </c>
      <c r="AA6813" s="44" t="s">
        <v>121</v>
      </c>
    </row>
    <row r="6814" spans="1:27" hidden="1" x14ac:dyDescent="0.25">
      <c r="A6814" s="26">
        <v>404</v>
      </c>
      <c r="B6814" s="19" t="s">
        <v>9078</v>
      </c>
      <c r="C6814" s="44" t="s">
        <v>114</v>
      </c>
      <c r="D6814" s="19" t="s">
        <v>7078</v>
      </c>
      <c r="E6814" s="19">
        <v>80</v>
      </c>
      <c r="F6814" s="19">
        <v>630</v>
      </c>
      <c r="G6814" s="19">
        <v>1083</v>
      </c>
      <c r="H6814" s="19">
        <v>1</v>
      </c>
      <c r="I6814" s="79">
        <v>416.17</v>
      </c>
      <c r="J6814" s="79">
        <v>416.17</v>
      </c>
      <c r="K6814" s="19" t="s">
        <v>9079</v>
      </c>
      <c r="L6814" s="19" t="s">
        <v>9080</v>
      </c>
      <c r="N6814" s="19" t="s">
        <v>128</v>
      </c>
      <c r="Q6814" s="20">
        <v>60</v>
      </c>
      <c r="R6814" s="65" t="s">
        <v>8624</v>
      </c>
      <c r="T6814" s="19" t="s">
        <v>4950</v>
      </c>
      <c r="V6814" s="19" t="s">
        <v>119</v>
      </c>
      <c r="Y6814" s="19" t="s">
        <v>129</v>
      </c>
      <c r="Z6814" s="44" t="s">
        <v>8625</v>
      </c>
      <c r="AA6814" s="44" t="s">
        <v>8504</v>
      </c>
    </row>
    <row r="6815" spans="1:27" hidden="1" x14ac:dyDescent="0.25">
      <c r="A6815" s="26">
        <v>405</v>
      </c>
      <c r="B6815" s="19" t="s">
        <v>9081</v>
      </c>
      <c r="C6815" s="44" t="s">
        <v>114</v>
      </c>
      <c r="D6815" s="19" t="s">
        <v>7806</v>
      </c>
      <c r="E6815" s="19">
        <v>80</v>
      </c>
      <c r="F6815" s="19">
        <v>750</v>
      </c>
      <c r="G6815" s="19">
        <v>10623</v>
      </c>
      <c r="H6815" s="19">
        <v>1</v>
      </c>
      <c r="I6815" s="79">
        <v>4921.13</v>
      </c>
      <c r="J6815" s="79">
        <v>4921.13</v>
      </c>
      <c r="K6815" s="19" t="s">
        <v>9079</v>
      </c>
      <c r="L6815" s="19" t="s">
        <v>9080</v>
      </c>
      <c r="O6815" s="19" t="s">
        <v>129</v>
      </c>
      <c r="P6815" s="19" t="s">
        <v>129</v>
      </c>
      <c r="Q6815" s="20">
        <v>60</v>
      </c>
      <c r="R6815" s="65" t="s">
        <v>8624</v>
      </c>
      <c r="T6815" s="19" t="s">
        <v>4950</v>
      </c>
      <c r="V6815" s="19" t="s">
        <v>119</v>
      </c>
      <c r="Y6815" s="19" t="s">
        <v>129</v>
      </c>
      <c r="Z6815" s="44" t="s">
        <v>8625</v>
      </c>
      <c r="AA6815" s="44" t="s">
        <v>8504</v>
      </c>
    </row>
    <row r="6816" spans="1:27" hidden="1" x14ac:dyDescent="0.25">
      <c r="A6816" s="26">
        <v>406</v>
      </c>
      <c r="B6816" s="19" t="s">
        <v>9082</v>
      </c>
      <c r="C6816" s="44" t="s">
        <v>114</v>
      </c>
      <c r="D6816" s="19" t="s">
        <v>7804</v>
      </c>
      <c r="E6816" s="19">
        <v>80</v>
      </c>
      <c r="F6816" s="19">
        <v>750</v>
      </c>
      <c r="G6816" s="19">
        <v>10915</v>
      </c>
      <c r="H6816" s="19">
        <v>1</v>
      </c>
      <c r="I6816" s="79">
        <v>5058.3900000000003</v>
      </c>
      <c r="J6816" s="79">
        <v>5058.3900000000003</v>
      </c>
      <c r="K6816" s="19" t="s">
        <v>9079</v>
      </c>
      <c r="L6816" s="19" t="s">
        <v>9080</v>
      </c>
      <c r="O6816" s="19" t="s">
        <v>129</v>
      </c>
      <c r="P6816" s="19" t="s">
        <v>129</v>
      </c>
      <c r="Q6816" s="20">
        <v>60</v>
      </c>
      <c r="R6816" s="65" t="s">
        <v>8624</v>
      </c>
      <c r="T6816" s="19" t="s">
        <v>4950</v>
      </c>
      <c r="V6816" s="19" t="s">
        <v>119</v>
      </c>
      <c r="Y6816" s="19" t="s">
        <v>129</v>
      </c>
      <c r="Z6816" s="44" t="s">
        <v>8625</v>
      </c>
      <c r="AA6816" s="44" t="s">
        <v>8504</v>
      </c>
    </row>
    <row r="6817" spans="1:27" hidden="1" x14ac:dyDescent="0.25">
      <c r="A6817" s="26">
        <v>407</v>
      </c>
      <c r="B6817" s="19" t="s">
        <v>9083</v>
      </c>
      <c r="C6817" s="44" t="s">
        <v>114</v>
      </c>
      <c r="D6817" s="19" t="s">
        <v>9084</v>
      </c>
      <c r="E6817" s="19">
        <v>80</v>
      </c>
      <c r="F6817" s="19">
        <v>750</v>
      </c>
      <c r="G6817" s="19">
        <v>1605</v>
      </c>
      <c r="H6817" s="19">
        <v>1</v>
      </c>
      <c r="I6817" s="79">
        <v>685.76</v>
      </c>
      <c r="J6817" s="79">
        <v>685.76</v>
      </c>
      <c r="K6817" s="19" t="s">
        <v>9079</v>
      </c>
      <c r="L6817" s="19" t="s">
        <v>9080</v>
      </c>
      <c r="O6817" s="19" t="s">
        <v>129</v>
      </c>
      <c r="P6817" s="19" t="s">
        <v>129</v>
      </c>
      <c r="Q6817" s="20">
        <v>60</v>
      </c>
      <c r="R6817" s="65" t="s">
        <v>8624</v>
      </c>
      <c r="T6817" s="19" t="s">
        <v>4950</v>
      </c>
      <c r="V6817" s="19" t="s">
        <v>119</v>
      </c>
      <c r="Y6817" s="19" t="s">
        <v>129</v>
      </c>
      <c r="Z6817" s="44" t="s">
        <v>8625</v>
      </c>
      <c r="AA6817" s="44" t="s">
        <v>8504</v>
      </c>
    </row>
    <row r="6818" spans="1:27" hidden="1" x14ac:dyDescent="0.25">
      <c r="A6818" s="26">
        <v>408</v>
      </c>
      <c r="B6818" s="19" t="s">
        <v>9085</v>
      </c>
      <c r="C6818" s="44" t="s">
        <v>114</v>
      </c>
      <c r="D6818" s="19" t="s">
        <v>9086</v>
      </c>
      <c r="E6818" s="19">
        <v>80</v>
      </c>
      <c r="F6818" s="19">
        <v>750</v>
      </c>
      <c r="G6818" s="19">
        <v>1897</v>
      </c>
      <c r="H6818" s="19">
        <v>1</v>
      </c>
      <c r="I6818" s="79">
        <v>823.32</v>
      </c>
      <c r="J6818" s="79">
        <v>823.32</v>
      </c>
      <c r="K6818" s="19" t="s">
        <v>9079</v>
      </c>
      <c r="L6818" s="19" t="s">
        <v>9080</v>
      </c>
      <c r="O6818" s="19" t="s">
        <v>129</v>
      </c>
      <c r="P6818" s="19" t="s">
        <v>129</v>
      </c>
      <c r="Q6818" s="20">
        <v>60</v>
      </c>
      <c r="R6818" s="65" t="s">
        <v>8624</v>
      </c>
      <c r="T6818" s="19" t="s">
        <v>4950</v>
      </c>
      <c r="V6818" s="19" t="s">
        <v>119</v>
      </c>
      <c r="Y6818" s="19" t="s">
        <v>129</v>
      </c>
      <c r="Z6818" s="44" t="s">
        <v>8625</v>
      </c>
      <c r="AA6818" s="44" t="s">
        <v>8504</v>
      </c>
    </row>
    <row r="6819" spans="1:27" hidden="1" x14ac:dyDescent="0.25">
      <c r="A6819" s="26">
        <v>409</v>
      </c>
      <c r="B6819" s="19" t="s">
        <v>9087</v>
      </c>
      <c r="C6819" s="44" t="s">
        <v>114</v>
      </c>
      <c r="D6819" s="19" t="s">
        <v>7070</v>
      </c>
      <c r="E6819" s="19">
        <v>80</v>
      </c>
      <c r="F6819" s="19">
        <v>750</v>
      </c>
      <c r="G6819" s="19">
        <v>7002</v>
      </c>
      <c r="H6819" s="19">
        <v>1</v>
      </c>
      <c r="I6819" s="79">
        <v>3265.68</v>
      </c>
      <c r="J6819" s="79">
        <v>3265.68</v>
      </c>
      <c r="K6819" s="19" t="s">
        <v>9079</v>
      </c>
      <c r="L6819" s="19" t="s">
        <v>9080</v>
      </c>
      <c r="N6819" s="19" t="s">
        <v>128</v>
      </c>
      <c r="O6819" s="19" t="s">
        <v>129</v>
      </c>
      <c r="P6819" s="19" t="s">
        <v>129</v>
      </c>
      <c r="Q6819" s="20">
        <v>60</v>
      </c>
      <c r="R6819" s="65" t="s">
        <v>8624</v>
      </c>
      <c r="T6819" s="19" t="s">
        <v>4950</v>
      </c>
      <c r="V6819" s="19" t="s">
        <v>119</v>
      </c>
      <c r="Y6819" s="19" t="s">
        <v>129</v>
      </c>
      <c r="Z6819" s="44" t="s">
        <v>8625</v>
      </c>
      <c r="AA6819" s="44" t="s">
        <v>8504</v>
      </c>
    </row>
    <row r="6820" spans="1:27" hidden="1" x14ac:dyDescent="0.25">
      <c r="A6820" s="26">
        <v>410</v>
      </c>
      <c r="B6820" s="19" t="s">
        <v>9088</v>
      </c>
      <c r="C6820" s="44" t="s">
        <v>114</v>
      </c>
      <c r="D6820" s="19" t="s">
        <v>9089</v>
      </c>
      <c r="E6820" s="19">
        <v>80</v>
      </c>
      <c r="F6820" s="19">
        <v>1363</v>
      </c>
      <c r="G6820" s="19">
        <v>12001</v>
      </c>
      <c r="H6820" s="19">
        <v>1</v>
      </c>
      <c r="I6820" s="79">
        <v>9805.82</v>
      </c>
      <c r="J6820" s="79">
        <v>9805.82</v>
      </c>
      <c r="K6820" s="19" t="s">
        <v>7062</v>
      </c>
      <c r="L6820" s="19" t="s">
        <v>9090</v>
      </c>
      <c r="N6820" s="19" t="s">
        <v>128</v>
      </c>
      <c r="P6820" s="19" t="s">
        <v>129</v>
      </c>
      <c r="Q6820" s="20">
        <v>60</v>
      </c>
      <c r="R6820" s="65" t="s">
        <v>8624</v>
      </c>
      <c r="T6820" s="19" t="s">
        <v>4950</v>
      </c>
      <c r="V6820" s="19" t="s">
        <v>119</v>
      </c>
      <c r="Y6820" s="19" t="s">
        <v>129</v>
      </c>
      <c r="Z6820" s="44" t="s">
        <v>8625</v>
      </c>
      <c r="AA6820" s="44" t="s">
        <v>121</v>
      </c>
    </row>
    <row r="6821" spans="1:27" hidden="1" x14ac:dyDescent="0.25">
      <c r="A6821" s="26">
        <v>411</v>
      </c>
      <c r="B6821" s="19" t="s">
        <v>9091</v>
      </c>
      <c r="C6821" s="44" t="s">
        <v>114</v>
      </c>
      <c r="D6821" s="19" t="s">
        <v>9092</v>
      </c>
      <c r="E6821" s="19">
        <v>80</v>
      </c>
      <c r="F6821" s="19">
        <v>1363</v>
      </c>
      <c r="G6821" s="19">
        <v>12000</v>
      </c>
      <c r="H6821" s="19">
        <v>1</v>
      </c>
      <c r="I6821" s="79">
        <v>9920.5400000000009</v>
      </c>
      <c r="J6821" s="79">
        <v>9920.5400000000009</v>
      </c>
      <c r="K6821" s="19" t="s">
        <v>7062</v>
      </c>
      <c r="L6821" s="19" t="s">
        <v>9090</v>
      </c>
      <c r="N6821" s="19" t="s">
        <v>128</v>
      </c>
      <c r="P6821" s="19" t="s">
        <v>129</v>
      </c>
      <c r="Q6821" s="20">
        <v>60</v>
      </c>
      <c r="R6821" s="65" t="s">
        <v>8624</v>
      </c>
      <c r="T6821" s="19" t="s">
        <v>4950</v>
      </c>
      <c r="V6821" s="19" t="s">
        <v>119</v>
      </c>
      <c r="Y6821" s="19" t="s">
        <v>129</v>
      </c>
      <c r="Z6821" s="44" t="s">
        <v>8625</v>
      </c>
      <c r="AA6821" s="44" t="s">
        <v>121</v>
      </c>
    </row>
    <row r="6822" spans="1:27" hidden="1" x14ac:dyDescent="0.25">
      <c r="A6822" s="26">
        <v>412</v>
      </c>
      <c r="B6822" s="19" t="s">
        <v>9093</v>
      </c>
      <c r="C6822" s="44" t="s">
        <v>114</v>
      </c>
      <c r="D6822" s="19" t="s">
        <v>9089</v>
      </c>
      <c r="E6822" s="19">
        <v>80</v>
      </c>
      <c r="F6822" s="19">
        <v>1363</v>
      </c>
      <c r="G6822" s="19">
        <v>12001</v>
      </c>
      <c r="H6822" s="19">
        <v>1</v>
      </c>
      <c r="I6822" s="79">
        <v>9916.07</v>
      </c>
      <c r="J6822" s="79">
        <v>9916.07</v>
      </c>
      <c r="K6822" s="19" t="s">
        <v>7062</v>
      </c>
      <c r="L6822" s="19" t="s">
        <v>9094</v>
      </c>
      <c r="N6822" s="19" t="s">
        <v>128</v>
      </c>
      <c r="P6822" s="19" t="s">
        <v>129</v>
      </c>
      <c r="Q6822" s="20">
        <v>60</v>
      </c>
      <c r="R6822" s="65" t="s">
        <v>8624</v>
      </c>
      <c r="T6822" s="19" t="s">
        <v>4950</v>
      </c>
      <c r="V6822" s="19" t="s">
        <v>119</v>
      </c>
      <c r="Y6822" s="19" t="s">
        <v>129</v>
      </c>
      <c r="Z6822" s="44" t="s">
        <v>8625</v>
      </c>
      <c r="AA6822" s="44" t="s">
        <v>121</v>
      </c>
    </row>
    <row r="6823" spans="1:27" hidden="1" x14ac:dyDescent="0.25">
      <c r="A6823" s="26">
        <v>413</v>
      </c>
      <c r="B6823" s="19" t="s">
        <v>9095</v>
      </c>
      <c r="C6823" s="44" t="s">
        <v>114</v>
      </c>
      <c r="D6823" s="19" t="s">
        <v>9092</v>
      </c>
      <c r="E6823" s="19">
        <v>80</v>
      </c>
      <c r="F6823" s="19">
        <v>1363</v>
      </c>
      <c r="G6823" s="19">
        <v>12000</v>
      </c>
      <c r="H6823" s="19">
        <v>1</v>
      </c>
      <c r="I6823" s="79">
        <v>9797.24</v>
      </c>
      <c r="J6823" s="79">
        <v>9797.24</v>
      </c>
      <c r="K6823" s="19" t="s">
        <v>7062</v>
      </c>
      <c r="L6823" s="19" t="s">
        <v>9094</v>
      </c>
      <c r="N6823" s="19" t="s">
        <v>128</v>
      </c>
      <c r="P6823" s="19" t="s">
        <v>129</v>
      </c>
      <c r="Q6823" s="20">
        <v>60</v>
      </c>
      <c r="R6823" s="65" t="s">
        <v>8624</v>
      </c>
      <c r="T6823" s="19" t="s">
        <v>4950</v>
      </c>
      <c r="V6823" s="19" t="s">
        <v>119</v>
      </c>
      <c r="Y6823" s="19" t="s">
        <v>129</v>
      </c>
      <c r="Z6823" s="44" t="s">
        <v>8625</v>
      </c>
      <c r="AA6823" s="44" t="s">
        <v>121</v>
      </c>
    </row>
    <row r="6824" spans="1:27" hidden="1" x14ac:dyDescent="0.25">
      <c r="A6824" s="26">
        <v>414</v>
      </c>
      <c r="B6824" s="19" t="s">
        <v>9096</v>
      </c>
      <c r="C6824" s="44" t="s">
        <v>114</v>
      </c>
      <c r="D6824" s="19" t="s">
        <v>9097</v>
      </c>
      <c r="E6824" s="19">
        <v>80</v>
      </c>
      <c r="F6824" s="19">
        <v>1356</v>
      </c>
      <c r="G6824" s="19">
        <v>10656</v>
      </c>
      <c r="H6824" s="19">
        <v>1</v>
      </c>
      <c r="I6824" s="79">
        <v>8791.56</v>
      </c>
      <c r="J6824" s="79">
        <v>8791.56</v>
      </c>
      <c r="K6824" s="19" t="s">
        <v>7062</v>
      </c>
      <c r="L6824" s="19" t="s">
        <v>9098</v>
      </c>
      <c r="P6824" s="19" t="s">
        <v>129</v>
      </c>
      <c r="Q6824" s="20">
        <v>60</v>
      </c>
      <c r="R6824" s="65" t="s">
        <v>8624</v>
      </c>
      <c r="T6824" s="19" t="s">
        <v>4950</v>
      </c>
      <c r="V6824" s="19" t="s">
        <v>119</v>
      </c>
      <c r="Y6824" s="19" t="s">
        <v>129</v>
      </c>
      <c r="Z6824" s="44" t="s">
        <v>8625</v>
      </c>
      <c r="AA6824" s="44" t="s">
        <v>121</v>
      </c>
    </row>
    <row r="6825" spans="1:27" hidden="1" x14ac:dyDescent="0.25">
      <c r="A6825" s="26">
        <v>415</v>
      </c>
      <c r="B6825" s="19" t="s">
        <v>9099</v>
      </c>
      <c r="C6825" s="44" t="s">
        <v>114</v>
      </c>
      <c r="D6825" s="19" t="s">
        <v>7446</v>
      </c>
      <c r="E6825" s="19">
        <v>80</v>
      </c>
      <c r="F6825" s="19">
        <v>630</v>
      </c>
      <c r="G6825" s="19">
        <v>1370</v>
      </c>
      <c r="H6825" s="19">
        <v>1</v>
      </c>
      <c r="I6825" s="79">
        <v>525.91</v>
      </c>
      <c r="J6825" s="79">
        <v>525.91</v>
      </c>
      <c r="K6825" s="19" t="s">
        <v>7062</v>
      </c>
      <c r="L6825" s="19" t="s">
        <v>9098</v>
      </c>
      <c r="N6825" s="19" t="s">
        <v>128</v>
      </c>
      <c r="Q6825" s="20">
        <v>60</v>
      </c>
      <c r="R6825" s="65" t="s">
        <v>8624</v>
      </c>
      <c r="T6825" s="19" t="s">
        <v>4950</v>
      </c>
      <c r="V6825" s="19" t="s">
        <v>119</v>
      </c>
      <c r="X6825" s="19" t="s">
        <v>129</v>
      </c>
      <c r="Z6825" s="44" t="s">
        <v>8625</v>
      </c>
      <c r="AA6825" s="44" t="s">
        <v>121</v>
      </c>
    </row>
    <row r="6826" spans="1:27" hidden="1" x14ac:dyDescent="0.25">
      <c r="A6826" s="26">
        <v>416</v>
      </c>
      <c r="B6826" s="19" t="s">
        <v>9100</v>
      </c>
      <c r="C6826" s="44" t="s">
        <v>114</v>
      </c>
      <c r="D6826" s="19" t="s">
        <v>9101</v>
      </c>
      <c r="E6826" s="19">
        <v>80</v>
      </c>
      <c r="F6826" s="19">
        <v>1334</v>
      </c>
      <c r="G6826" s="19">
        <v>5500</v>
      </c>
      <c r="H6826" s="19">
        <v>1</v>
      </c>
      <c r="I6826" s="79">
        <v>4574.82</v>
      </c>
      <c r="J6826" s="79">
        <v>4574.82</v>
      </c>
      <c r="K6826" s="19" t="s">
        <v>7062</v>
      </c>
      <c r="L6826" s="19" t="s">
        <v>9098</v>
      </c>
      <c r="P6826" s="19" t="s">
        <v>129</v>
      </c>
      <c r="Q6826" s="20">
        <v>60</v>
      </c>
      <c r="R6826" s="65" t="s">
        <v>8624</v>
      </c>
      <c r="T6826" s="19" t="s">
        <v>4950</v>
      </c>
      <c r="V6826" s="19" t="s">
        <v>119</v>
      </c>
      <c r="Y6826" s="19" t="s">
        <v>129</v>
      </c>
      <c r="Z6826" s="44" t="s">
        <v>8625</v>
      </c>
      <c r="AA6826" s="44" t="s">
        <v>121</v>
      </c>
    </row>
    <row r="6827" spans="1:27" hidden="1" x14ac:dyDescent="0.25">
      <c r="A6827" s="26">
        <v>417</v>
      </c>
      <c r="B6827" s="19" t="s">
        <v>9102</v>
      </c>
      <c r="C6827" s="44" t="s">
        <v>114</v>
      </c>
      <c r="D6827" s="19" t="s">
        <v>9101</v>
      </c>
      <c r="E6827" s="19">
        <v>80</v>
      </c>
      <c r="F6827" s="19">
        <v>1334</v>
      </c>
      <c r="G6827" s="19">
        <v>5500</v>
      </c>
      <c r="H6827" s="19">
        <v>1</v>
      </c>
      <c r="I6827" s="79">
        <v>4575.05</v>
      </c>
      <c r="J6827" s="79">
        <v>4575.05</v>
      </c>
      <c r="K6827" s="19" t="s">
        <v>7062</v>
      </c>
      <c r="L6827" s="19" t="s">
        <v>9098</v>
      </c>
      <c r="P6827" s="19" t="s">
        <v>129</v>
      </c>
      <c r="Q6827" s="20">
        <v>60</v>
      </c>
      <c r="R6827" s="65" t="s">
        <v>8624</v>
      </c>
      <c r="T6827" s="19" t="s">
        <v>4950</v>
      </c>
      <c r="V6827" s="19" t="s">
        <v>119</v>
      </c>
      <c r="Y6827" s="19" t="s">
        <v>129</v>
      </c>
      <c r="Z6827" s="44" t="s">
        <v>8625</v>
      </c>
      <c r="AA6827" s="44" t="s">
        <v>121</v>
      </c>
    </row>
    <row r="6828" spans="1:27" hidden="1" x14ac:dyDescent="0.25">
      <c r="A6828" s="26">
        <v>418</v>
      </c>
      <c r="B6828" s="19" t="s">
        <v>9103</v>
      </c>
      <c r="C6828" s="44" t="s">
        <v>114</v>
      </c>
      <c r="D6828" s="19" t="s">
        <v>7085</v>
      </c>
      <c r="E6828" s="19">
        <v>80</v>
      </c>
      <c r="F6828" s="19">
        <v>630</v>
      </c>
      <c r="G6828" s="19">
        <v>925</v>
      </c>
      <c r="H6828" s="19">
        <v>1</v>
      </c>
      <c r="I6828" s="79">
        <v>353.65</v>
      </c>
      <c r="J6828" s="79">
        <v>353.65</v>
      </c>
      <c r="K6828" s="19" t="s">
        <v>7062</v>
      </c>
      <c r="L6828" s="19" t="s">
        <v>9098</v>
      </c>
      <c r="N6828" s="19" t="s">
        <v>128</v>
      </c>
      <c r="Q6828" s="20">
        <v>60</v>
      </c>
      <c r="R6828" s="65" t="s">
        <v>8624</v>
      </c>
      <c r="T6828" s="19" t="s">
        <v>4950</v>
      </c>
      <c r="V6828" s="19" t="s">
        <v>119</v>
      </c>
      <c r="X6828" s="19" t="s">
        <v>129</v>
      </c>
      <c r="Z6828" s="44" t="s">
        <v>8625</v>
      </c>
      <c r="AA6828" s="44" t="s">
        <v>121</v>
      </c>
    </row>
    <row r="6829" spans="1:27" hidden="1" x14ac:dyDescent="0.25">
      <c r="A6829" s="26">
        <v>419</v>
      </c>
      <c r="B6829" s="19" t="s">
        <v>9104</v>
      </c>
      <c r="C6829" s="44" t="s">
        <v>114</v>
      </c>
      <c r="D6829" s="19" t="s">
        <v>7074</v>
      </c>
      <c r="E6829" s="19">
        <v>80</v>
      </c>
      <c r="F6829" s="19">
        <v>630</v>
      </c>
      <c r="G6829" s="19">
        <v>936</v>
      </c>
      <c r="H6829" s="19">
        <v>1</v>
      </c>
      <c r="I6829" s="79">
        <v>358.01</v>
      </c>
      <c r="J6829" s="79">
        <v>358.01</v>
      </c>
      <c r="K6829" s="19" t="s">
        <v>7062</v>
      </c>
      <c r="L6829" s="19" t="s">
        <v>9098</v>
      </c>
      <c r="N6829" s="19" t="s">
        <v>128</v>
      </c>
      <c r="Q6829" s="20">
        <v>60</v>
      </c>
      <c r="R6829" s="65" t="s">
        <v>8624</v>
      </c>
      <c r="T6829" s="19" t="s">
        <v>4950</v>
      </c>
      <c r="V6829" s="19" t="s">
        <v>119</v>
      </c>
      <c r="X6829" s="19" t="s">
        <v>129</v>
      </c>
      <c r="Z6829" s="44" t="s">
        <v>8625</v>
      </c>
      <c r="AA6829" s="44" t="s">
        <v>121</v>
      </c>
    </row>
    <row r="6830" spans="1:27" hidden="1" x14ac:dyDescent="0.25">
      <c r="A6830" s="26">
        <v>420</v>
      </c>
      <c r="B6830" s="19" t="s">
        <v>9105</v>
      </c>
      <c r="C6830" s="44" t="s">
        <v>114</v>
      </c>
      <c r="D6830" s="19" t="s">
        <v>7078</v>
      </c>
      <c r="E6830" s="19">
        <v>80</v>
      </c>
      <c r="F6830" s="19">
        <v>630</v>
      </c>
      <c r="G6830" s="19">
        <v>1083</v>
      </c>
      <c r="H6830" s="19">
        <v>1</v>
      </c>
      <c r="I6830" s="79">
        <v>416.17</v>
      </c>
      <c r="J6830" s="79">
        <v>416.17</v>
      </c>
      <c r="K6830" s="19" t="s">
        <v>7062</v>
      </c>
      <c r="L6830" s="19" t="s">
        <v>9098</v>
      </c>
      <c r="N6830" s="19" t="s">
        <v>128</v>
      </c>
      <c r="Q6830" s="20">
        <v>60</v>
      </c>
      <c r="R6830" s="65" t="s">
        <v>8624</v>
      </c>
      <c r="T6830" s="19" t="s">
        <v>4950</v>
      </c>
      <c r="V6830" s="19" t="s">
        <v>119</v>
      </c>
      <c r="X6830" s="19" t="s">
        <v>129</v>
      </c>
      <c r="Z6830" s="44" t="s">
        <v>8625</v>
      </c>
      <c r="AA6830" s="44" t="s">
        <v>121</v>
      </c>
    </row>
    <row r="6831" spans="1:27" hidden="1" x14ac:dyDescent="0.25">
      <c r="A6831" s="26">
        <v>421</v>
      </c>
      <c r="B6831" s="19" t="s">
        <v>9106</v>
      </c>
      <c r="C6831" s="44" t="s">
        <v>114</v>
      </c>
      <c r="D6831" s="19" t="s">
        <v>7072</v>
      </c>
      <c r="E6831" s="19">
        <v>80</v>
      </c>
      <c r="F6831" s="19">
        <v>630</v>
      </c>
      <c r="G6831" s="19">
        <v>1012</v>
      </c>
      <c r="H6831" s="19">
        <v>1</v>
      </c>
      <c r="I6831" s="79">
        <v>388.07</v>
      </c>
      <c r="J6831" s="79">
        <v>388.07</v>
      </c>
      <c r="K6831" s="19" t="s">
        <v>7062</v>
      </c>
      <c r="L6831" s="19" t="s">
        <v>9107</v>
      </c>
      <c r="N6831" s="19" t="s">
        <v>128</v>
      </c>
      <c r="Q6831" s="20">
        <v>60</v>
      </c>
      <c r="R6831" s="65" t="s">
        <v>8624</v>
      </c>
      <c r="T6831" s="19" t="s">
        <v>4950</v>
      </c>
      <c r="V6831" s="19" t="s">
        <v>119</v>
      </c>
      <c r="X6831" s="19" t="s">
        <v>129</v>
      </c>
      <c r="Z6831" s="44" t="s">
        <v>8625</v>
      </c>
      <c r="AA6831" s="44" t="s">
        <v>121</v>
      </c>
    </row>
    <row r="6832" spans="1:27" hidden="1" x14ac:dyDescent="0.25">
      <c r="A6832" s="26">
        <v>422</v>
      </c>
      <c r="B6832" s="19" t="s">
        <v>9108</v>
      </c>
      <c r="C6832" s="44" t="s">
        <v>114</v>
      </c>
      <c r="D6832" s="19" t="s">
        <v>7797</v>
      </c>
      <c r="E6832" s="19">
        <v>80</v>
      </c>
      <c r="F6832" s="19">
        <v>1350</v>
      </c>
      <c r="G6832" s="19">
        <v>10909</v>
      </c>
      <c r="H6832" s="19">
        <v>1</v>
      </c>
      <c r="I6832" s="79">
        <v>8960.39</v>
      </c>
      <c r="J6832" s="79">
        <v>8960.39</v>
      </c>
      <c r="K6832" s="19" t="s">
        <v>7062</v>
      </c>
      <c r="L6832" s="19" t="s">
        <v>9107</v>
      </c>
      <c r="P6832" s="19" t="s">
        <v>129</v>
      </c>
      <c r="Q6832" s="20">
        <v>60</v>
      </c>
      <c r="R6832" s="65" t="s">
        <v>8624</v>
      </c>
      <c r="T6832" s="19" t="s">
        <v>4950</v>
      </c>
      <c r="V6832" s="19" t="s">
        <v>119</v>
      </c>
      <c r="Y6832" s="19" t="s">
        <v>129</v>
      </c>
      <c r="Z6832" s="44" t="s">
        <v>8625</v>
      </c>
      <c r="AA6832" s="44" t="s">
        <v>121</v>
      </c>
    </row>
    <row r="6833" spans="1:27" hidden="1" x14ac:dyDescent="0.25">
      <c r="A6833" s="26">
        <v>423</v>
      </c>
      <c r="B6833" s="19" t="s">
        <v>9109</v>
      </c>
      <c r="C6833" s="44" t="s">
        <v>114</v>
      </c>
      <c r="D6833" s="19" t="s">
        <v>9110</v>
      </c>
      <c r="E6833" s="19">
        <v>80</v>
      </c>
      <c r="F6833" s="19">
        <v>1341</v>
      </c>
      <c r="G6833" s="19">
        <v>8400</v>
      </c>
      <c r="H6833" s="19">
        <v>1</v>
      </c>
      <c r="I6833" s="79">
        <v>6863.64</v>
      </c>
      <c r="J6833" s="79">
        <v>6863.64</v>
      </c>
      <c r="K6833" s="19" t="s">
        <v>7062</v>
      </c>
      <c r="L6833" s="19" t="s">
        <v>9107</v>
      </c>
      <c r="P6833" s="19" t="s">
        <v>129</v>
      </c>
      <c r="Q6833" s="20">
        <v>60</v>
      </c>
      <c r="R6833" s="65" t="s">
        <v>8624</v>
      </c>
      <c r="T6833" s="19" t="s">
        <v>4950</v>
      </c>
      <c r="V6833" s="19" t="s">
        <v>119</v>
      </c>
      <c r="Y6833" s="19" t="s">
        <v>129</v>
      </c>
      <c r="Z6833" s="44" t="s">
        <v>8625</v>
      </c>
      <c r="AA6833" s="44" t="s">
        <v>121</v>
      </c>
    </row>
    <row r="6834" spans="1:27" hidden="1" x14ac:dyDescent="0.25">
      <c r="A6834" s="26">
        <v>424</v>
      </c>
      <c r="B6834" s="19" t="s">
        <v>9111</v>
      </c>
      <c r="C6834" s="44" t="s">
        <v>114</v>
      </c>
      <c r="D6834" s="19" t="s">
        <v>7072</v>
      </c>
      <c r="E6834" s="19">
        <v>80</v>
      </c>
      <c r="F6834" s="19">
        <v>630</v>
      </c>
      <c r="G6834" s="19">
        <v>1012</v>
      </c>
      <c r="H6834" s="19">
        <v>1</v>
      </c>
      <c r="I6834" s="79">
        <v>388.07</v>
      </c>
      <c r="J6834" s="79">
        <v>388.07</v>
      </c>
      <c r="K6834" s="19" t="s">
        <v>7062</v>
      </c>
      <c r="L6834" s="19" t="s">
        <v>9107</v>
      </c>
      <c r="N6834" s="19" t="s">
        <v>128</v>
      </c>
      <c r="Q6834" s="20">
        <v>60</v>
      </c>
      <c r="R6834" s="65" t="s">
        <v>8624</v>
      </c>
      <c r="T6834" s="19" t="s">
        <v>4950</v>
      </c>
      <c r="V6834" s="19" t="s">
        <v>119</v>
      </c>
      <c r="X6834" s="19" t="s">
        <v>129</v>
      </c>
      <c r="Z6834" s="44" t="s">
        <v>8625</v>
      </c>
      <c r="AA6834" s="44" t="s">
        <v>121</v>
      </c>
    </row>
    <row r="6835" spans="1:27" hidden="1" x14ac:dyDescent="0.25">
      <c r="A6835" s="26">
        <v>425</v>
      </c>
      <c r="B6835" s="19" t="s">
        <v>9112</v>
      </c>
      <c r="C6835" s="44" t="s">
        <v>114</v>
      </c>
      <c r="D6835" s="19" t="s">
        <v>7066</v>
      </c>
      <c r="E6835" s="19">
        <v>80</v>
      </c>
      <c r="F6835" s="19">
        <v>750</v>
      </c>
      <c r="G6835" s="19">
        <v>12000</v>
      </c>
      <c r="H6835" s="19">
        <v>1</v>
      </c>
      <c r="I6835" s="79">
        <v>5649.76</v>
      </c>
      <c r="J6835" s="79">
        <v>5649.76</v>
      </c>
      <c r="K6835" s="19" t="s">
        <v>2113</v>
      </c>
      <c r="L6835" s="19" t="s">
        <v>9113</v>
      </c>
      <c r="N6835" s="19" t="s">
        <v>128</v>
      </c>
      <c r="O6835" s="19" t="s">
        <v>129</v>
      </c>
      <c r="P6835" s="19" t="s">
        <v>129</v>
      </c>
      <c r="Q6835" s="20">
        <v>60</v>
      </c>
      <c r="R6835" s="65" t="s">
        <v>8624</v>
      </c>
      <c r="T6835" s="19" t="s">
        <v>4950</v>
      </c>
      <c r="V6835" s="19" t="s">
        <v>119</v>
      </c>
      <c r="Y6835" s="19" t="s">
        <v>129</v>
      </c>
      <c r="Z6835" s="44" t="s">
        <v>8625</v>
      </c>
      <c r="AA6835" s="44" t="s">
        <v>121</v>
      </c>
    </row>
    <row r="6836" spans="1:27" hidden="1" x14ac:dyDescent="0.25">
      <c r="A6836" s="26">
        <v>426</v>
      </c>
      <c r="B6836" s="19" t="s">
        <v>9114</v>
      </c>
      <c r="C6836" s="44" t="s">
        <v>114</v>
      </c>
      <c r="D6836" s="19" t="s">
        <v>7066</v>
      </c>
      <c r="E6836" s="19">
        <v>80</v>
      </c>
      <c r="F6836" s="19">
        <v>750</v>
      </c>
      <c r="G6836" s="19">
        <v>12000</v>
      </c>
      <c r="H6836" s="19">
        <v>1</v>
      </c>
      <c r="I6836" s="79">
        <v>5649.78</v>
      </c>
      <c r="J6836" s="79">
        <v>5649.78</v>
      </c>
      <c r="K6836" s="19" t="s">
        <v>2113</v>
      </c>
      <c r="L6836" s="19" t="s">
        <v>9113</v>
      </c>
      <c r="N6836" s="19" t="s">
        <v>128</v>
      </c>
      <c r="O6836" s="19" t="s">
        <v>129</v>
      </c>
      <c r="P6836" s="19" t="s">
        <v>129</v>
      </c>
      <c r="Q6836" s="20">
        <v>60</v>
      </c>
      <c r="R6836" s="65" t="s">
        <v>8624</v>
      </c>
      <c r="T6836" s="19" t="s">
        <v>4950</v>
      </c>
      <c r="V6836" s="19" t="s">
        <v>119</v>
      </c>
      <c r="Y6836" s="19" t="s">
        <v>129</v>
      </c>
      <c r="Z6836" s="44" t="s">
        <v>8625</v>
      </c>
      <c r="AA6836" s="44" t="s">
        <v>121</v>
      </c>
    </row>
    <row r="6837" spans="1:27" hidden="1" x14ac:dyDescent="0.25">
      <c r="A6837" s="26">
        <v>427</v>
      </c>
      <c r="B6837" s="19" t="s">
        <v>9115</v>
      </c>
      <c r="C6837" s="44" t="s">
        <v>114</v>
      </c>
      <c r="D6837" s="19" t="s">
        <v>7066</v>
      </c>
      <c r="E6837" s="19">
        <v>80</v>
      </c>
      <c r="F6837" s="19">
        <v>750</v>
      </c>
      <c r="G6837" s="19">
        <v>12000</v>
      </c>
      <c r="H6837" s="19">
        <v>1</v>
      </c>
      <c r="I6837" s="79">
        <v>5649.76</v>
      </c>
      <c r="J6837" s="79">
        <v>5649.76</v>
      </c>
      <c r="K6837" s="19" t="s">
        <v>2113</v>
      </c>
      <c r="L6837" s="19" t="s">
        <v>9113</v>
      </c>
      <c r="N6837" s="19" t="s">
        <v>128</v>
      </c>
      <c r="O6837" s="19" t="s">
        <v>129</v>
      </c>
      <c r="P6837" s="19" t="s">
        <v>129</v>
      </c>
      <c r="Q6837" s="20">
        <v>60</v>
      </c>
      <c r="R6837" s="65" t="s">
        <v>8624</v>
      </c>
      <c r="T6837" s="19" t="s">
        <v>4950</v>
      </c>
      <c r="V6837" s="19" t="s">
        <v>119</v>
      </c>
      <c r="Y6837" s="19" t="s">
        <v>129</v>
      </c>
      <c r="Z6837" s="44" t="s">
        <v>8625</v>
      </c>
      <c r="AA6837" s="44" t="s">
        <v>121</v>
      </c>
    </row>
    <row r="6838" spans="1:27" hidden="1" x14ac:dyDescent="0.25">
      <c r="A6838" s="26">
        <v>428</v>
      </c>
      <c r="B6838" s="19" t="s">
        <v>9116</v>
      </c>
      <c r="C6838" s="44" t="s">
        <v>114</v>
      </c>
      <c r="D6838" s="19" t="s">
        <v>7066</v>
      </c>
      <c r="E6838" s="19">
        <v>80</v>
      </c>
      <c r="F6838" s="19">
        <v>750</v>
      </c>
      <c r="G6838" s="19">
        <v>12000</v>
      </c>
      <c r="H6838" s="19">
        <v>1</v>
      </c>
      <c r="I6838" s="79">
        <v>5649.95</v>
      </c>
      <c r="J6838" s="79">
        <v>5649.95</v>
      </c>
      <c r="K6838" s="19" t="s">
        <v>2113</v>
      </c>
      <c r="L6838" s="19" t="s">
        <v>9117</v>
      </c>
      <c r="O6838" s="19" t="s">
        <v>129</v>
      </c>
      <c r="P6838" s="19" t="s">
        <v>129</v>
      </c>
      <c r="Q6838" s="20">
        <v>60</v>
      </c>
      <c r="R6838" s="65" t="s">
        <v>8624</v>
      </c>
      <c r="T6838" s="19" t="s">
        <v>4950</v>
      </c>
      <c r="V6838" s="19" t="s">
        <v>119</v>
      </c>
      <c r="Y6838" s="19" t="s">
        <v>129</v>
      </c>
      <c r="Z6838" s="44" t="s">
        <v>8625</v>
      </c>
      <c r="AA6838" s="44" t="s">
        <v>121</v>
      </c>
    </row>
    <row r="6839" spans="1:27" hidden="1" x14ac:dyDescent="0.25">
      <c r="A6839" s="26">
        <v>429</v>
      </c>
      <c r="B6839" s="19" t="s">
        <v>9118</v>
      </c>
      <c r="C6839" s="44" t="s">
        <v>114</v>
      </c>
      <c r="D6839" s="19" t="s">
        <v>7066</v>
      </c>
      <c r="E6839" s="19">
        <v>80</v>
      </c>
      <c r="F6839" s="19">
        <v>750</v>
      </c>
      <c r="G6839" s="19">
        <v>12000</v>
      </c>
      <c r="H6839" s="19">
        <v>1</v>
      </c>
      <c r="I6839" s="79">
        <v>5649.81</v>
      </c>
      <c r="J6839" s="79">
        <v>5649.81</v>
      </c>
      <c r="K6839" s="19" t="s">
        <v>2113</v>
      </c>
      <c r="L6839" s="19" t="s">
        <v>9117</v>
      </c>
      <c r="O6839" s="19" t="s">
        <v>129</v>
      </c>
      <c r="P6839" s="19" t="s">
        <v>129</v>
      </c>
      <c r="Q6839" s="20">
        <v>60</v>
      </c>
      <c r="R6839" s="65" t="s">
        <v>8624</v>
      </c>
      <c r="T6839" s="19" t="s">
        <v>4950</v>
      </c>
      <c r="V6839" s="19" t="s">
        <v>119</v>
      </c>
      <c r="Y6839" s="19" t="s">
        <v>129</v>
      </c>
      <c r="Z6839" s="44" t="s">
        <v>8625</v>
      </c>
      <c r="AA6839" s="44" t="s">
        <v>121</v>
      </c>
    </row>
    <row r="6840" spans="1:27" hidden="1" x14ac:dyDescent="0.25">
      <c r="A6840" s="26">
        <v>430</v>
      </c>
      <c r="B6840" s="19" t="s">
        <v>9119</v>
      </c>
      <c r="C6840" s="44" t="s">
        <v>114</v>
      </c>
      <c r="D6840" s="19" t="s">
        <v>7066</v>
      </c>
      <c r="E6840" s="19">
        <v>80</v>
      </c>
      <c r="F6840" s="19">
        <v>750</v>
      </c>
      <c r="G6840" s="19">
        <v>12000</v>
      </c>
      <c r="H6840" s="19">
        <v>1</v>
      </c>
      <c r="I6840" s="79">
        <v>5649.79</v>
      </c>
      <c r="J6840" s="79">
        <v>5649.79</v>
      </c>
      <c r="K6840" s="19" t="s">
        <v>2113</v>
      </c>
      <c r="L6840" s="19" t="s">
        <v>9117</v>
      </c>
      <c r="N6840" s="19" t="s">
        <v>128</v>
      </c>
      <c r="O6840" s="19" t="s">
        <v>129</v>
      </c>
      <c r="P6840" s="19" t="s">
        <v>129</v>
      </c>
      <c r="Q6840" s="20">
        <v>60</v>
      </c>
      <c r="R6840" s="65" t="s">
        <v>8624</v>
      </c>
      <c r="T6840" s="19" t="s">
        <v>4950</v>
      </c>
      <c r="V6840" s="19" t="s">
        <v>119</v>
      </c>
      <c r="Y6840" s="19" t="s">
        <v>129</v>
      </c>
      <c r="Z6840" s="44" t="s">
        <v>8625</v>
      </c>
      <c r="AA6840" s="44" t="s">
        <v>121</v>
      </c>
    </row>
    <row r="6841" spans="1:27" hidden="1" x14ac:dyDescent="0.25">
      <c r="A6841" s="26">
        <v>431</v>
      </c>
      <c r="B6841" s="19" t="s">
        <v>9120</v>
      </c>
      <c r="C6841" s="44" t="s">
        <v>114</v>
      </c>
      <c r="D6841" s="19" t="s">
        <v>9121</v>
      </c>
      <c r="E6841" s="19">
        <v>80</v>
      </c>
      <c r="F6841" s="19">
        <v>1340</v>
      </c>
      <c r="G6841" s="19">
        <v>8134</v>
      </c>
      <c r="H6841" s="19">
        <v>1</v>
      </c>
      <c r="I6841" s="79">
        <v>6641.85</v>
      </c>
      <c r="J6841" s="79">
        <v>6641.85</v>
      </c>
      <c r="K6841" s="19" t="s">
        <v>7062</v>
      </c>
      <c r="L6841" s="19" t="s">
        <v>9122</v>
      </c>
      <c r="P6841" s="19" t="s">
        <v>129</v>
      </c>
      <c r="Q6841" s="20">
        <v>60</v>
      </c>
      <c r="R6841" s="65" t="s">
        <v>8624</v>
      </c>
      <c r="T6841" s="19" t="s">
        <v>4950</v>
      </c>
      <c r="V6841" s="19" t="s">
        <v>119</v>
      </c>
      <c r="Y6841" s="19" t="s">
        <v>129</v>
      </c>
      <c r="Z6841" s="44" t="s">
        <v>8625</v>
      </c>
      <c r="AA6841" s="44" t="s">
        <v>121</v>
      </c>
    </row>
    <row r="6842" spans="1:27" hidden="1" x14ac:dyDescent="0.25">
      <c r="A6842" s="26">
        <v>432</v>
      </c>
      <c r="B6842" s="19" t="s">
        <v>9123</v>
      </c>
      <c r="C6842" s="44" t="s">
        <v>114</v>
      </c>
      <c r="D6842" s="19" t="s">
        <v>9124</v>
      </c>
      <c r="E6842" s="19">
        <v>80</v>
      </c>
      <c r="F6842" s="19">
        <v>1337</v>
      </c>
      <c r="G6842" s="19">
        <v>7002</v>
      </c>
      <c r="H6842" s="19">
        <v>1</v>
      </c>
      <c r="I6842" s="79">
        <v>5697.18</v>
      </c>
      <c r="J6842" s="79">
        <v>5697.18</v>
      </c>
      <c r="K6842" s="19" t="s">
        <v>7062</v>
      </c>
      <c r="L6842" s="19" t="s">
        <v>9122</v>
      </c>
      <c r="N6842" s="19" t="s">
        <v>128</v>
      </c>
      <c r="P6842" s="19" t="s">
        <v>129</v>
      </c>
      <c r="Q6842" s="20">
        <v>60</v>
      </c>
      <c r="R6842" s="65" t="s">
        <v>8624</v>
      </c>
      <c r="T6842" s="19" t="s">
        <v>4950</v>
      </c>
      <c r="V6842" s="19" t="s">
        <v>119</v>
      </c>
      <c r="Y6842" s="19" t="s">
        <v>129</v>
      </c>
      <c r="Z6842" s="44" t="s">
        <v>8625</v>
      </c>
      <c r="AA6842" s="44" t="s">
        <v>121</v>
      </c>
    </row>
    <row r="6843" spans="1:27" hidden="1" x14ac:dyDescent="0.25">
      <c r="A6843" s="26">
        <v>433</v>
      </c>
      <c r="B6843" s="19" t="s">
        <v>9125</v>
      </c>
      <c r="C6843" s="44" t="s">
        <v>114</v>
      </c>
      <c r="D6843" s="19" t="s">
        <v>7811</v>
      </c>
      <c r="E6843" s="19">
        <v>80</v>
      </c>
      <c r="F6843" s="19">
        <v>1337</v>
      </c>
      <c r="G6843" s="19">
        <v>7001</v>
      </c>
      <c r="H6843" s="19">
        <v>1</v>
      </c>
      <c r="I6843" s="79">
        <v>5824.09</v>
      </c>
      <c r="J6843" s="79">
        <v>5824.09</v>
      </c>
      <c r="K6843" s="19" t="s">
        <v>7062</v>
      </c>
      <c r="L6843" s="19" t="s">
        <v>9126</v>
      </c>
      <c r="N6843" s="19" t="s">
        <v>128</v>
      </c>
      <c r="P6843" s="19" t="s">
        <v>129</v>
      </c>
      <c r="Q6843" s="20">
        <v>60</v>
      </c>
      <c r="R6843" s="65" t="s">
        <v>8624</v>
      </c>
      <c r="T6843" s="19" t="s">
        <v>4950</v>
      </c>
      <c r="V6843" s="19" t="s">
        <v>119</v>
      </c>
      <c r="Y6843" s="19" t="s">
        <v>129</v>
      </c>
      <c r="Z6843" s="44" t="s">
        <v>8625</v>
      </c>
      <c r="AA6843" s="44" t="s">
        <v>121</v>
      </c>
    </row>
    <row r="6844" spans="1:27" hidden="1" x14ac:dyDescent="0.25">
      <c r="A6844" s="26">
        <v>434</v>
      </c>
      <c r="B6844" s="19" t="s">
        <v>9127</v>
      </c>
      <c r="C6844" s="44" t="s">
        <v>114</v>
      </c>
      <c r="D6844" s="19" t="s">
        <v>9128</v>
      </c>
      <c r="E6844" s="19">
        <v>80</v>
      </c>
      <c r="F6844" s="19">
        <v>1339</v>
      </c>
      <c r="G6844" s="19">
        <v>7002</v>
      </c>
      <c r="H6844" s="19">
        <v>1</v>
      </c>
      <c r="I6844" s="79">
        <v>5820.49</v>
      </c>
      <c r="J6844" s="79">
        <v>5820.49</v>
      </c>
      <c r="K6844" s="19" t="s">
        <v>7062</v>
      </c>
      <c r="L6844" s="19" t="s">
        <v>9126</v>
      </c>
      <c r="N6844" s="19" t="s">
        <v>128</v>
      </c>
      <c r="P6844" s="19" t="s">
        <v>129</v>
      </c>
      <c r="Q6844" s="20">
        <v>60</v>
      </c>
      <c r="R6844" s="65" t="s">
        <v>8624</v>
      </c>
      <c r="T6844" s="19" t="s">
        <v>4950</v>
      </c>
      <c r="V6844" s="19" t="s">
        <v>119</v>
      </c>
      <c r="Y6844" s="19" t="s">
        <v>129</v>
      </c>
      <c r="Z6844" s="44" t="s">
        <v>8625</v>
      </c>
      <c r="AA6844" s="44" t="s">
        <v>121</v>
      </c>
    </row>
    <row r="6845" spans="1:27" hidden="1" x14ac:dyDescent="0.25">
      <c r="A6845" s="26">
        <v>435</v>
      </c>
      <c r="B6845" s="19" t="s">
        <v>9129</v>
      </c>
      <c r="C6845" s="44" t="s">
        <v>114</v>
      </c>
      <c r="D6845" s="19" t="s">
        <v>7070</v>
      </c>
      <c r="E6845" s="19">
        <v>80</v>
      </c>
      <c r="F6845" s="19">
        <v>750</v>
      </c>
      <c r="G6845" s="19">
        <v>7002</v>
      </c>
      <c r="H6845" s="19">
        <v>1</v>
      </c>
      <c r="I6845" s="79">
        <v>3265.65</v>
      </c>
      <c r="J6845" s="79">
        <v>3265.65</v>
      </c>
      <c r="K6845" s="19" t="s">
        <v>2113</v>
      </c>
      <c r="L6845" s="19" t="s">
        <v>9130</v>
      </c>
      <c r="N6845" s="19" t="s">
        <v>128</v>
      </c>
      <c r="O6845" s="19" t="s">
        <v>129</v>
      </c>
      <c r="P6845" s="19" t="s">
        <v>129</v>
      </c>
      <c r="Q6845" s="20">
        <v>60</v>
      </c>
      <c r="R6845" s="65" t="s">
        <v>8624</v>
      </c>
      <c r="T6845" s="19" t="s">
        <v>4950</v>
      </c>
      <c r="V6845" s="19" t="s">
        <v>119</v>
      </c>
      <c r="Y6845" s="19" t="s">
        <v>129</v>
      </c>
      <c r="Z6845" s="44" t="s">
        <v>8625</v>
      </c>
      <c r="AA6845" s="44" t="s">
        <v>121</v>
      </c>
    </row>
    <row r="6846" spans="1:27" hidden="1" x14ac:dyDescent="0.25">
      <c r="A6846" s="26">
        <v>436</v>
      </c>
      <c r="B6846" s="19" t="s">
        <v>9131</v>
      </c>
      <c r="C6846" s="44" t="s">
        <v>114</v>
      </c>
      <c r="D6846" s="19" t="s">
        <v>7811</v>
      </c>
      <c r="E6846" s="19">
        <v>80</v>
      </c>
      <c r="F6846" s="19">
        <v>1337</v>
      </c>
      <c r="G6846" s="19">
        <v>7001</v>
      </c>
      <c r="H6846" s="19">
        <v>1</v>
      </c>
      <c r="I6846" s="79">
        <v>5700.85</v>
      </c>
      <c r="J6846" s="79">
        <v>5700.85</v>
      </c>
      <c r="K6846" s="19" t="s">
        <v>2113</v>
      </c>
      <c r="L6846" s="19" t="s">
        <v>9130</v>
      </c>
      <c r="N6846" s="19" t="s">
        <v>128</v>
      </c>
      <c r="P6846" s="19" t="s">
        <v>129</v>
      </c>
      <c r="Q6846" s="20">
        <v>60</v>
      </c>
      <c r="R6846" s="65" t="s">
        <v>8624</v>
      </c>
      <c r="T6846" s="19" t="s">
        <v>4950</v>
      </c>
      <c r="V6846" s="19" t="s">
        <v>119</v>
      </c>
      <c r="Y6846" s="19" t="s">
        <v>129</v>
      </c>
      <c r="Z6846" s="44" t="s">
        <v>8625</v>
      </c>
      <c r="AA6846" s="44" t="s">
        <v>121</v>
      </c>
    </row>
    <row r="6847" spans="1:27" hidden="1" x14ac:dyDescent="0.25">
      <c r="A6847" s="26">
        <v>437</v>
      </c>
      <c r="B6847" s="19" t="s">
        <v>9132</v>
      </c>
      <c r="C6847" s="44" t="s">
        <v>114</v>
      </c>
      <c r="D6847" s="19" t="s">
        <v>7080</v>
      </c>
      <c r="E6847" s="19">
        <v>80</v>
      </c>
      <c r="F6847" s="19">
        <v>750</v>
      </c>
      <c r="G6847" s="19">
        <v>6963</v>
      </c>
      <c r="H6847" s="19">
        <v>1</v>
      </c>
      <c r="I6847" s="79">
        <v>3247.36</v>
      </c>
      <c r="J6847" s="79">
        <v>3247.36</v>
      </c>
      <c r="K6847" s="19" t="s">
        <v>2113</v>
      </c>
      <c r="L6847" s="19" t="s">
        <v>9133</v>
      </c>
      <c r="N6847" s="19" t="s">
        <v>128</v>
      </c>
      <c r="O6847" s="19" t="s">
        <v>129</v>
      </c>
      <c r="P6847" s="19" t="s">
        <v>129</v>
      </c>
      <c r="Q6847" s="20">
        <v>60</v>
      </c>
      <c r="R6847" s="65" t="s">
        <v>8624</v>
      </c>
      <c r="T6847" s="19" t="s">
        <v>4950</v>
      </c>
      <c r="V6847" s="19" t="s">
        <v>119</v>
      </c>
      <c r="Y6847" s="19" t="s">
        <v>129</v>
      </c>
      <c r="Z6847" s="44" t="s">
        <v>8625</v>
      </c>
      <c r="AA6847" s="44" t="s">
        <v>121</v>
      </c>
    </row>
    <row r="6848" spans="1:27" hidden="1" x14ac:dyDescent="0.25">
      <c r="A6848" s="26">
        <v>438</v>
      </c>
      <c r="B6848" s="19" t="s">
        <v>9134</v>
      </c>
      <c r="C6848" s="44" t="s">
        <v>114</v>
      </c>
      <c r="D6848" s="19" t="s">
        <v>7080</v>
      </c>
      <c r="E6848" s="19">
        <v>80</v>
      </c>
      <c r="F6848" s="19">
        <v>750</v>
      </c>
      <c r="G6848" s="19">
        <v>6963</v>
      </c>
      <c r="H6848" s="19">
        <v>1</v>
      </c>
      <c r="I6848" s="79">
        <v>3247.36</v>
      </c>
      <c r="J6848" s="79">
        <v>3247.36</v>
      </c>
      <c r="K6848" s="19" t="s">
        <v>2113</v>
      </c>
      <c r="L6848" s="19" t="s">
        <v>9133</v>
      </c>
      <c r="N6848" s="19" t="s">
        <v>128</v>
      </c>
      <c r="O6848" s="19" t="s">
        <v>129</v>
      </c>
      <c r="P6848" s="19" t="s">
        <v>129</v>
      </c>
      <c r="Q6848" s="20">
        <v>60</v>
      </c>
      <c r="R6848" s="65" t="s">
        <v>8624</v>
      </c>
      <c r="T6848" s="19" t="s">
        <v>4950</v>
      </c>
      <c r="V6848" s="19" t="s">
        <v>119</v>
      </c>
      <c r="Y6848" s="19" t="s">
        <v>129</v>
      </c>
      <c r="Z6848" s="44" t="s">
        <v>8625</v>
      </c>
      <c r="AA6848" s="44" t="s">
        <v>121</v>
      </c>
    </row>
    <row r="6849" spans="1:29" hidden="1" x14ac:dyDescent="0.25">
      <c r="A6849" s="26">
        <v>439</v>
      </c>
      <c r="B6849" s="19" t="s">
        <v>9135</v>
      </c>
      <c r="C6849" s="44" t="s">
        <v>114</v>
      </c>
      <c r="D6849" s="19" t="s">
        <v>7085</v>
      </c>
      <c r="E6849" s="19">
        <v>80</v>
      </c>
      <c r="F6849" s="19">
        <v>630</v>
      </c>
      <c r="G6849" s="19">
        <v>925</v>
      </c>
      <c r="H6849" s="19">
        <v>1</v>
      </c>
      <c r="I6849" s="79">
        <v>353.65</v>
      </c>
      <c r="J6849" s="79">
        <v>353.65</v>
      </c>
      <c r="K6849" s="19" t="s">
        <v>8053</v>
      </c>
      <c r="L6849" s="19" t="s">
        <v>9136</v>
      </c>
      <c r="N6849" s="19" t="s">
        <v>128</v>
      </c>
      <c r="Q6849" s="20">
        <v>60</v>
      </c>
      <c r="R6849" s="65" t="s">
        <v>8624</v>
      </c>
      <c r="T6849" s="19" t="s">
        <v>4950</v>
      </c>
      <c r="V6849" s="19" t="s">
        <v>119</v>
      </c>
      <c r="X6849" s="19" t="s">
        <v>129</v>
      </c>
      <c r="Z6849" s="44" t="s">
        <v>8625</v>
      </c>
      <c r="AA6849" s="44" t="s">
        <v>8054</v>
      </c>
    </row>
    <row r="6850" spans="1:29" hidden="1" x14ac:dyDescent="0.25">
      <c r="A6850" s="26">
        <v>440</v>
      </c>
      <c r="B6850" s="19" t="s">
        <v>9137</v>
      </c>
      <c r="C6850" s="44" t="s">
        <v>114</v>
      </c>
      <c r="D6850" s="19" t="s">
        <v>7074</v>
      </c>
      <c r="E6850" s="19">
        <v>80</v>
      </c>
      <c r="F6850" s="19">
        <v>630</v>
      </c>
      <c r="G6850" s="19">
        <v>936</v>
      </c>
      <c r="H6850" s="19">
        <v>1</v>
      </c>
      <c r="I6850" s="79">
        <v>358.01</v>
      </c>
      <c r="J6850" s="79">
        <v>358.01</v>
      </c>
      <c r="K6850" s="19" t="s">
        <v>8053</v>
      </c>
      <c r="L6850" s="19" t="s">
        <v>9136</v>
      </c>
      <c r="N6850" s="19" t="s">
        <v>128</v>
      </c>
      <c r="Q6850" s="20">
        <v>60</v>
      </c>
      <c r="R6850" s="65" t="s">
        <v>8624</v>
      </c>
      <c r="T6850" s="19" t="s">
        <v>4950</v>
      </c>
      <c r="V6850" s="19" t="s">
        <v>119</v>
      </c>
      <c r="X6850" s="19" t="s">
        <v>129</v>
      </c>
      <c r="Z6850" s="44" t="s">
        <v>8625</v>
      </c>
      <c r="AA6850" s="44" t="s">
        <v>8054</v>
      </c>
    </row>
    <row r="6851" spans="1:29" hidden="1" x14ac:dyDescent="0.25">
      <c r="A6851" s="26">
        <v>441</v>
      </c>
      <c r="B6851" s="19" t="s">
        <v>9138</v>
      </c>
      <c r="C6851" s="44" t="s">
        <v>114</v>
      </c>
      <c r="D6851" s="19" t="s">
        <v>7794</v>
      </c>
      <c r="E6851" s="19">
        <v>80</v>
      </c>
      <c r="F6851" s="19">
        <v>630</v>
      </c>
      <c r="G6851" s="19">
        <v>1067</v>
      </c>
      <c r="H6851" s="19">
        <v>1</v>
      </c>
      <c r="I6851" s="79">
        <v>409.83</v>
      </c>
      <c r="J6851" s="79">
        <v>409.83</v>
      </c>
      <c r="K6851" s="19" t="s">
        <v>8053</v>
      </c>
      <c r="L6851" s="19" t="s">
        <v>9136</v>
      </c>
      <c r="N6851" s="19" t="s">
        <v>128</v>
      </c>
      <c r="Q6851" s="20">
        <v>60</v>
      </c>
      <c r="R6851" s="65" t="s">
        <v>8624</v>
      </c>
      <c r="T6851" s="19" t="s">
        <v>4950</v>
      </c>
      <c r="V6851" s="19" t="s">
        <v>119</v>
      </c>
      <c r="X6851" s="19" t="s">
        <v>129</v>
      </c>
      <c r="Z6851" s="44" t="s">
        <v>8625</v>
      </c>
      <c r="AA6851" s="44" t="s">
        <v>8054</v>
      </c>
    </row>
    <row r="6852" spans="1:29" hidden="1" x14ac:dyDescent="0.25">
      <c r="A6852" s="26">
        <v>442</v>
      </c>
      <c r="B6852" s="19" t="s">
        <v>9139</v>
      </c>
      <c r="C6852" s="44" t="s">
        <v>114</v>
      </c>
      <c r="D6852" s="19" t="s">
        <v>7076</v>
      </c>
      <c r="E6852" s="19">
        <v>80</v>
      </c>
      <c r="F6852" s="19">
        <v>630</v>
      </c>
      <c r="G6852" s="19">
        <v>1060</v>
      </c>
      <c r="H6852" s="19">
        <v>1</v>
      </c>
      <c r="I6852" s="79">
        <v>407.06</v>
      </c>
      <c r="J6852" s="79">
        <v>407.06</v>
      </c>
      <c r="K6852" s="19" t="s">
        <v>8053</v>
      </c>
      <c r="L6852" s="19" t="s">
        <v>9136</v>
      </c>
      <c r="N6852" s="19" t="s">
        <v>128</v>
      </c>
      <c r="Q6852" s="20">
        <v>60</v>
      </c>
      <c r="R6852" s="65" t="s">
        <v>8624</v>
      </c>
      <c r="T6852" s="19" t="s">
        <v>4950</v>
      </c>
      <c r="V6852" s="19" t="s">
        <v>119</v>
      </c>
      <c r="X6852" s="19" t="s">
        <v>129</v>
      </c>
      <c r="Z6852" s="44" t="s">
        <v>8625</v>
      </c>
      <c r="AA6852" s="44" t="s">
        <v>8054</v>
      </c>
    </row>
    <row r="6853" spans="1:29" hidden="1" x14ac:dyDescent="0.25">
      <c r="A6853" s="26">
        <v>1</v>
      </c>
      <c r="B6853" s="19" t="s">
        <v>9159</v>
      </c>
      <c r="C6853" s="44" t="s">
        <v>114</v>
      </c>
      <c r="D6853" s="19" t="s">
        <v>8076</v>
      </c>
      <c r="E6853" s="19">
        <v>6</v>
      </c>
      <c r="F6853" s="19">
        <v>150</v>
      </c>
      <c r="G6853" s="19">
        <v>297</v>
      </c>
      <c r="H6853" s="19">
        <v>1</v>
      </c>
      <c r="I6853" s="79">
        <v>1.25</v>
      </c>
      <c r="J6853" s="79">
        <v>1.25</v>
      </c>
      <c r="K6853" s="19" t="s">
        <v>9160</v>
      </c>
      <c r="L6853" s="19" t="s">
        <v>9161</v>
      </c>
      <c r="Q6853" s="20">
        <v>61</v>
      </c>
      <c r="R6853" s="65" t="s">
        <v>8624</v>
      </c>
      <c r="T6853" s="19" t="s">
        <v>4950</v>
      </c>
      <c r="V6853" s="19" t="s">
        <v>119</v>
      </c>
      <c r="W6853" s="19" t="s">
        <v>129</v>
      </c>
      <c r="Z6853" s="44" t="s">
        <v>9162</v>
      </c>
      <c r="AA6853" s="44" t="s">
        <v>9163</v>
      </c>
      <c r="AC6853" s="19" t="s">
        <v>9164</v>
      </c>
    </row>
    <row r="6854" spans="1:29" hidden="1" x14ac:dyDescent="0.25">
      <c r="A6854" s="26">
        <v>2</v>
      </c>
      <c r="B6854" s="19" t="s">
        <v>9165</v>
      </c>
      <c r="C6854" s="44" t="s">
        <v>114</v>
      </c>
      <c r="D6854" s="19" t="s">
        <v>8076</v>
      </c>
      <c r="E6854" s="19">
        <v>6</v>
      </c>
      <c r="F6854" s="19">
        <v>150</v>
      </c>
      <c r="G6854" s="19">
        <v>297</v>
      </c>
      <c r="H6854" s="19">
        <v>2</v>
      </c>
      <c r="I6854" s="79">
        <v>1.25</v>
      </c>
      <c r="J6854" s="79">
        <v>2.5</v>
      </c>
      <c r="K6854" s="19" t="s">
        <v>9160</v>
      </c>
      <c r="L6854" s="19" t="s">
        <v>9161</v>
      </c>
      <c r="Q6854" s="20">
        <v>61</v>
      </c>
      <c r="R6854" s="65" t="s">
        <v>8624</v>
      </c>
      <c r="T6854" s="19" t="s">
        <v>4950</v>
      </c>
      <c r="V6854" s="19" t="s">
        <v>119</v>
      </c>
      <c r="W6854" s="19" t="s">
        <v>129</v>
      </c>
      <c r="Z6854" s="44" t="s">
        <v>9162</v>
      </c>
      <c r="AA6854" s="44" t="s">
        <v>9163</v>
      </c>
      <c r="AC6854" s="19" t="s">
        <v>9164</v>
      </c>
    </row>
    <row r="6855" spans="1:29" hidden="1" x14ac:dyDescent="0.25">
      <c r="A6855" s="26">
        <v>3</v>
      </c>
      <c r="B6855" s="19" t="s">
        <v>9166</v>
      </c>
      <c r="C6855" s="44" t="s">
        <v>114</v>
      </c>
      <c r="D6855" s="19" t="s">
        <v>8076</v>
      </c>
      <c r="E6855" s="19">
        <v>6</v>
      </c>
      <c r="F6855" s="19">
        <v>150</v>
      </c>
      <c r="G6855" s="19">
        <v>297</v>
      </c>
      <c r="H6855" s="19">
        <v>2</v>
      </c>
      <c r="I6855" s="79">
        <v>1.25</v>
      </c>
      <c r="J6855" s="79">
        <v>2.5</v>
      </c>
      <c r="K6855" s="19" t="s">
        <v>9160</v>
      </c>
      <c r="L6855" s="19" t="s">
        <v>9161</v>
      </c>
      <c r="Q6855" s="20">
        <v>61</v>
      </c>
      <c r="R6855" s="65" t="s">
        <v>8624</v>
      </c>
      <c r="T6855" s="19" t="s">
        <v>4950</v>
      </c>
      <c r="V6855" s="19" t="s">
        <v>119</v>
      </c>
      <c r="W6855" s="19" t="s">
        <v>129</v>
      </c>
      <c r="Z6855" s="44" t="s">
        <v>9162</v>
      </c>
      <c r="AA6855" s="44" t="s">
        <v>9163</v>
      </c>
      <c r="AC6855" s="19" t="s">
        <v>9164</v>
      </c>
    </row>
    <row r="6856" spans="1:29" hidden="1" x14ac:dyDescent="0.25">
      <c r="A6856" s="26">
        <v>4</v>
      </c>
      <c r="B6856" s="19" t="s">
        <v>9167</v>
      </c>
      <c r="C6856" s="44" t="s">
        <v>114</v>
      </c>
      <c r="D6856" s="19" t="s">
        <v>8113</v>
      </c>
      <c r="E6856" s="19">
        <v>12</v>
      </c>
      <c r="F6856" s="19">
        <v>160</v>
      </c>
      <c r="G6856" s="19">
        <v>400</v>
      </c>
      <c r="H6856" s="19">
        <v>1</v>
      </c>
      <c r="I6856" s="79">
        <v>4.54</v>
      </c>
      <c r="J6856" s="79">
        <v>4.54</v>
      </c>
      <c r="K6856" s="19" t="s">
        <v>9168</v>
      </c>
      <c r="L6856" s="19" t="s">
        <v>9169</v>
      </c>
      <c r="N6856" s="19" t="s">
        <v>128</v>
      </c>
      <c r="Q6856" s="20">
        <v>61</v>
      </c>
      <c r="R6856" s="65" t="s">
        <v>8624</v>
      </c>
      <c r="T6856" s="19" t="s">
        <v>4950</v>
      </c>
      <c r="V6856" s="19" t="s">
        <v>119</v>
      </c>
      <c r="X6856" s="19" t="s">
        <v>129</v>
      </c>
      <c r="Z6856" s="44" t="s">
        <v>9162</v>
      </c>
      <c r="AA6856" s="44" t="s">
        <v>9170</v>
      </c>
      <c r="AC6856" s="19" t="s">
        <v>9171</v>
      </c>
    </row>
    <row r="6857" spans="1:29" hidden="1" x14ac:dyDescent="0.25">
      <c r="A6857" s="26">
        <v>5</v>
      </c>
      <c r="B6857" s="19" t="s">
        <v>9172</v>
      </c>
      <c r="C6857" s="44" t="s">
        <v>114</v>
      </c>
      <c r="D6857" s="19" t="s">
        <v>8115</v>
      </c>
      <c r="E6857" s="19">
        <v>12</v>
      </c>
      <c r="F6857" s="19">
        <v>160</v>
      </c>
      <c r="G6857" s="19">
        <v>409</v>
      </c>
      <c r="H6857" s="19">
        <v>1</v>
      </c>
      <c r="I6857" s="79">
        <v>4.54</v>
      </c>
      <c r="J6857" s="79">
        <v>4.54</v>
      </c>
      <c r="K6857" s="19" t="s">
        <v>9168</v>
      </c>
      <c r="L6857" s="19" t="s">
        <v>9169</v>
      </c>
      <c r="N6857" s="19" t="s">
        <v>128</v>
      </c>
      <c r="Q6857" s="20">
        <v>61</v>
      </c>
      <c r="R6857" s="65" t="s">
        <v>8624</v>
      </c>
      <c r="T6857" s="19" t="s">
        <v>4950</v>
      </c>
      <c r="V6857" s="19" t="s">
        <v>119</v>
      </c>
      <c r="X6857" s="19" t="s">
        <v>129</v>
      </c>
      <c r="Z6857" s="44" t="s">
        <v>9162</v>
      </c>
      <c r="AA6857" s="44" t="s">
        <v>9170</v>
      </c>
      <c r="AC6857" s="19" t="s">
        <v>9171</v>
      </c>
    </row>
    <row r="6858" spans="1:29" hidden="1" x14ac:dyDescent="0.25">
      <c r="A6858" s="26">
        <v>6</v>
      </c>
      <c r="B6858" s="19" t="s">
        <v>9173</v>
      </c>
      <c r="C6858" s="44" t="s">
        <v>114</v>
      </c>
      <c r="D6858" s="19" t="s">
        <v>8119</v>
      </c>
      <c r="E6858" s="19">
        <v>12</v>
      </c>
      <c r="F6858" s="19">
        <v>160</v>
      </c>
      <c r="G6858" s="19">
        <v>389</v>
      </c>
      <c r="H6858" s="19">
        <v>1</v>
      </c>
      <c r="I6858" s="79">
        <v>4.5199999999999996</v>
      </c>
      <c r="J6858" s="79">
        <v>4.5199999999999996</v>
      </c>
      <c r="K6858" s="19" t="s">
        <v>9168</v>
      </c>
      <c r="L6858" s="19" t="s">
        <v>9169</v>
      </c>
      <c r="N6858" s="19" t="s">
        <v>128</v>
      </c>
      <c r="Q6858" s="20">
        <v>61</v>
      </c>
      <c r="R6858" s="65" t="s">
        <v>8624</v>
      </c>
      <c r="T6858" s="19" t="s">
        <v>4950</v>
      </c>
      <c r="V6858" s="19" t="s">
        <v>119</v>
      </c>
      <c r="X6858" s="19" t="s">
        <v>129</v>
      </c>
      <c r="Z6858" s="44" t="s">
        <v>9162</v>
      </c>
      <c r="AA6858" s="44" t="s">
        <v>9170</v>
      </c>
      <c r="AC6858" s="19" t="s">
        <v>9171</v>
      </c>
    </row>
    <row r="6859" spans="1:29" hidden="1" x14ac:dyDescent="0.25">
      <c r="A6859" s="26">
        <v>7</v>
      </c>
      <c r="B6859" s="19" t="s">
        <v>9174</v>
      </c>
      <c r="C6859" s="44" t="s">
        <v>114</v>
      </c>
      <c r="D6859" s="19" t="s">
        <v>8117</v>
      </c>
      <c r="E6859" s="19">
        <v>12</v>
      </c>
      <c r="F6859" s="19">
        <v>160</v>
      </c>
      <c r="G6859" s="19">
        <v>397</v>
      </c>
      <c r="H6859" s="19">
        <v>2</v>
      </c>
      <c r="I6859" s="79">
        <v>4.54</v>
      </c>
      <c r="J6859" s="79">
        <v>9.07</v>
      </c>
      <c r="K6859" s="19" t="s">
        <v>9168</v>
      </c>
      <c r="L6859" s="19" t="s">
        <v>9169</v>
      </c>
      <c r="N6859" s="19" t="s">
        <v>128</v>
      </c>
      <c r="Q6859" s="20">
        <v>61</v>
      </c>
      <c r="R6859" s="65" t="s">
        <v>8624</v>
      </c>
      <c r="T6859" s="19" t="s">
        <v>4950</v>
      </c>
      <c r="V6859" s="19" t="s">
        <v>119</v>
      </c>
      <c r="X6859" s="19" t="s">
        <v>129</v>
      </c>
      <c r="Z6859" s="44" t="s">
        <v>9162</v>
      </c>
      <c r="AA6859" s="44" t="s">
        <v>9170</v>
      </c>
      <c r="AC6859" s="19" t="s">
        <v>9171</v>
      </c>
    </row>
    <row r="6860" spans="1:29" hidden="1" x14ac:dyDescent="0.25">
      <c r="A6860" s="26">
        <v>8</v>
      </c>
      <c r="B6860" s="19" t="s">
        <v>6461</v>
      </c>
      <c r="C6860" s="44" t="s">
        <v>114</v>
      </c>
      <c r="D6860" s="19" t="s">
        <v>5261</v>
      </c>
      <c r="E6860" s="19">
        <v>14</v>
      </c>
      <c r="F6860" s="19">
        <v>90</v>
      </c>
      <c r="G6860" s="19">
        <v>150</v>
      </c>
      <c r="H6860" s="19">
        <v>4</v>
      </c>
      <c r="I6860" s="79">
        <v>0.96</v>
      </c>
      <c r="J6860" s="79">
        <v>3.85</v>
      </c>
      <c r="K6860" s="19" t="s">
        <v>4879</v>
      </c>
      <c r="L6860" s="19" t="s">
        <v>9175</v>
      </c>
      <c r="Q6860" s="20">
        <v>61</v>
      </c>
      <c r="R6860" s="65" t="s">
        <v>8624</v>
      </c>
      <c r="T6860" s="19" t="s">
        <v>4950</v>
      </c>
      <c r="V6860" s="19" t="s">
        <v>119</v>
      </c>
      <c r="W6860" s="19" t="s">
        <v>129</v>
      </c>
      <c r="Z6860" s="44" t="s">
        <v>9162</v>
      </c>
      <c r="AA6860" s="44" t="s">
        <v>121</v>
      </c>
      <c r="AC6860" s="19" t="s">
        <v>9176</v>
      </c>
    </row>
    <row r="6861" spans="1:29" hidden="1" x14ac:dyDescent="0.25">
      <c r="A6861" s="26">
        <v>9</v>
      </c>
      <c r="B6861" s="19" t="s">
        <v>6467</v>
      </c>
      <c r="C6861" s="44" t="s">
        <v>114</v>
      </c>
      <c r="D6861" s="19" t="s">
        <v>5261</v>
      </c>
      <c r="E6861" s="19">
        <v>14</v>
      </c>
      <c r="F6861" s="19">
        <v>90</v>
      </c>
      <c r="G6861" s="19">
        <v>150</v>
      </c>
      <c r="H6861" s="19">
        <v>8</v>
      </c>
      <c r="I6861" s="79">
        <v>0.96</v>
      </c>
      <c r="J6861" s="79">
        <v>7.69</v>
      </c>
      <c r="K6861" s="19" t="s">
        <v>4879</v>
      </c>
      <c r="L6861" s="19" t="s">
        <v>9175</v>
      </c>
      <c r="Q6861" s="20">
        <v>61</v>
      </c>
      <c r="R6861" s="65" t="s">
        <v>8624</v>
      </c>
      <c r="T6861" s="19" t="s">
        <v>4950</v>
      </c>
      <c r="V6861" s="19" t="s">
        <v>119</v>
      </c>
      <c r="W6861" s="19" t="s">
        <v>129</v>
      </c>
      <c r="Z6861" s="44" t="s">
        <v>9162</v>
      </c>
      <c r="AA6861" s="44" t="s">
        <v>121</v>
      </c>
      <c r="AC6861" s="19" t="s">
        <v>9176</v>
      </c>
    </row>
    <row r="6862" spans="1:29" hidden="1" x14ac:dyDescent="0.25">
      <c r="A6862" s="26">
        <v>10</v>
      </c>
      <c r="B6862" s="19" t="s">
        <v>6468</v>
      </c>
      <c r="C6862" s="44" t="s">
        <v>114</v>
      </c>
      <c r="D6862" s="19" t="s">
        <v>5261</v>
      </c>
      <c r="E6862" s="19">
        <v>14</v>
      </c>
      <c r="F6862" s="19">
        <v>90</v>
      </c>
      <c r="G6862" s="19">
        <v>150</v>
      </c>
      <c r="H6862" s="19">
        <v>4</v>
      </c>
      <c r="I6862" s="79">
        <v>0.96</v>
      </c>
      <c r="J6862" s="79">
        <v>3.85</v>
      </c>
      <c r="K6862" s="19" t="s">
        <v>4879</v>
      </c>
      <c r="L6862" s="19" t="s">
        <v>9175</v>
      </c>
      <c r="Q6862" s="20">
        <v>61</v>
      </c>
      <c r="R6862" s="65" t="s">
        <v>8624</v>
      </c>
      <c r="T6862" s="19" t="s">
        <v>4950</v>
      </c>
      <c r="V6862" s="19" t="s">
        <v>119</v>
      </c>
      <c r="W6862" s="19" t="s">
        <v>129</v>
      </c>
      <c r="Z6862" s="44" t="s">
        <v>9162</v>
      </c>
      <c r="AA6862" s="44" t="s">
        <v>121</v>
      </c>
      <c r="AC6862" s="19" t="s">
        <v>9176</v>
      </c>
    </row>
    <row r="6863" spans="1:29" hidden="1" x14ac:dyDescent="0.25">
      <c r="A6863" s="26">
        <v>11</v>
      </c>
      <c r="B6863" s="19" t="s">
        <v>6469</v>
      </c>
      <c r="C6863" s="44" t="s">
        <v>114</v>
      </c>
      <c r="D6863" s="19" t="s">
        <v>5261</v>
      </c>
      <c r="E6863" s="19">
        <v>14</v>
      </c>
      <c r="F6863" s="19">
        <v>90</v>
      </c>
      <c r="G6863" s="19">
        <v>150</v>
      </c>
      <c r="H6863" s="19">
        <v>4</v>
      </c>
      <c r="I6863" s="79">
        <v>0.96</v>
      </c>
      <c r="J6863" s="79">
        <v>3.85</v>
      </c>
      <c r="K6863" s="19" t="s">
        <v>4879</v>
      </c>
      <c r="L6863" s="19" t="s">
        <v>9175</v>
      </c>
      <c r="Q6863" s="20">
        <v>61</v>
      </c>
      <c r="R6863" s="65" t="s">
        <v>8624</v>
      </c>
      <c r="T6863" s="19" t="s">
        <v>4950</v>
      </c>
      <c r="V6863" s="19" t="s">
        <v>119</v>
      </c>
      <c r="W6863" s="19" t="s">
        <v>129</v>
      </c>
      <c r="Z6863" s="44" t="s">
        <v>9162</v>
      </c>
      <c r="AA6863" s="44" t="s">
        <v>121</v>
      </c>
      <c r="AC6863" s="19" t="s">
        <v>9176</v>
      </c>
    </row>
    <row r="6864" spans="1:29" hidden="1" x14ac:dyDescent="0.25">
      <c r="A6864" s="26">
        <v>12</v>
      </c>
      <c r="B6864" s="19" t="s">
        <v>6470</v>
      </c>
      <c r="C6864" s="44" t="s">
        <v>114</v>
      </c>
      <c r="D6864" s="19" t="s">
        <v>5261</v>
      </c>
      <c r="E6864" s="19">
        <v>14</v>
      </c>
      <c r="F6864" s="19">
        <v>90</v>
      </c>
      <c r="G6864" s="19">
        <v>150</v>
      </c>
      <c r="H6864" s="19">
        <v>4</v>
      </c>
      <c r="I6864" s="79">
        <v>0.96</v>
      </c>
      <c r="J6864" s="79">
        <v>3.85</v>
      </c>
      <c r="K6864" s="19" t="s">
        <v>4879</v>
      </c>
      <c r="L6864" s="19" t="s">
        <v>9175</v>
      </c>
      <c r="Q6864" s="20">
        <v>61</v>
      </c>
      <c r="R6864" s="65" t="s">
        <v>8624</v>
      </c>
      <c r="T6864" s="19" t="s">
        <v>4950</v>
      </c>
      <c r="V6864" s="19" t="s">
        <v>119</v>
      </c>
      <c r="W6864" s="19" t="s">
        <v>129</v>
      </c>
      <c r="Z6864" s="44" t="s">
        <v>9162</v>
      </c>
      <c r="AA6864" s="44" t="s">
        <v>121</v>
      </c>
      <c r="AC6864" s="19" t="s">
        <v>9176</v>
      </c>
    </row>
    <row r="6865" spans="1:29" hidden="1" x14ac:dyDescent="0.25">
      <c r="A6865" s="26">
        <v>13</v>
      </c>
      <c r="B6865" s="19" t="s">
        <v>6471</v>
      </c>
      <c r="C6865" s="44" t="s">
        <v>114</v>
      </c>
      <c r="D6865" s="19" t="s">
        <v>5261</v>
      </c>
      <c r="E6865" s="19">
        <v>14</v>
      </c>
      <c r="F6865" s="19">
        <v>90</v>
      </c>
      <c r="G6865" s="19">
        <v>150</v>
      </c>
      <c r="H6865" s="19">
        <v>4</v>
      </c>
      <c r="I6865" s="79">
        <v>0.96</v>
      </c>
      <c r="J6865" s="79">
        <v>3.85</v>
      </c>
      <c r="K6865" s="19" t="s">
        <v>4879</v>
      </c>
      <c r="L6865" s="19" t="s">
        <v>9175</v>
      </c>
      <c r="Q6865" s="20">
        <v>61</v>
      </c>
      <c r="R6865" s="65" t="s">
        <v>8624</v>
      </c>
      <c r="T6865" s="19" t="s">
        <v>4950</v>
      </c>
      <c r="V6865" s="19" t="s">
        <v>119</v>
      </c>
      <c r="W6865" s="19" t="s">
        <v>129</v>
      </c>
      <c r="Z6865" s="44" t="s">
        <v>9162</v>
      </c>
      <c r="AA6865" s="44" t="s">
        <v>121</v>
      </c>
      <c r="AC6865" s="19" t="s">
        <v>9176</v>
      </c>
    </row>
    <row r="6866" spans="1:29" hidden="1" x14ac:dyDescent="0.25">
      <c r="A6866" s="26">
        <v>14</v>
      </c>
      <c r="B6866" s="19" t="s">
        <v>6455</v>
      </c>
      <c r="C6866" s="44" t="s">
        <v>114</v>
      </c>
      <c r="D6866" s="19" t="s">
        <v>6456</v>
      </c>
      <c r="E6866" s="19">
        <v>14</v>
      </c>
      <c r="F6866" s="19">
        <v>460</v>
      </c>
      <c r="G6866" s="19">
        <v>4932</v>
      </c>
      <c r="H6866" s="19">
        <v>1</v>
      </c>
      <c r="I6866" s="79">
        <v>249.33</v>
      </c>
      <c r="J6866" s="79">
        <v>249.33</v>
      </c>
      <c r="K6866" s="19" t="s">
        <v>4879</v>
      </c>
      <c r="L6866" s="19" t="s">
        <v>9175</v>
      </c>
      <c r="Q6866" s="20">
        <v>61</v>
      </c>
      <c r="R6866" s="65" t="s">
        <v>8624</v>
      </c>
      <c r="T6866" s="19" t="s">
        <v>4950</v>
      </c>
      <c r="V6866" s="19" t="s">
        <v>119</v>
      </c>
      <c r="Y6866" s="19" t="s">
        <v>129</v>
      </c>
      <c r="Z6866" s="44" t="s">
        <v>9162</v>
      </c>
      <c r="AA6866" s="44" t="s">
        <v>121</v>
      </c>
      <c r="AC6866" s="19" t="s">
        <v>9176</v>
      </c>
    </row>
    <row r="6867" spans="1:29" hidden="1" x14ac:dyDescent="0.25">
      <c r="A6867" s="26">
        <v>15</v>
      </c>
      <c r="B6867" s="19" t="s">
        <v>6472</v>
      </c>
      <c r="C6867" s="44" t="s">
        <v>114</v>
      </c>
      <c r="D6867" s="19" t="s">
        <v>5261</v>
      </c>
      <c r="E6867" s="19">
        <v>14</v>
      </c>
      <c r="F6867" s="19">
        <v>90</v>
      </c>
      <c r="G6867" s="19">
        <v>150</v>
      </c>
      <c r="H6867" s="19">
        <v>4</v>
      </c>
      <c r="I6867" s="79">
        <v>0.96</v>
      </c>
      <c r="J6867" s="79">
        <v>3.85</v>
      </c>
      <c r="K6867" s="19" t="s">
        <v>4879</v>
      </c>
      <c r="L6867" s="19" t="s">
        <v>9175</v>
      </c>
      <c r="Q6867" s="20">
        <v>61</v>
      </c>
      <c r="R6867" s="65" t="s">
        <v>8624</v>
      </c>
      <c r="T6867" s="19" t="s">
        <v>4950</v>
      </c>
      <c r="V6867" s="19" t="s">
        <v>119</v>
      </c>
      <c r="W6867" s="19" t="s">
        <v>129</v>
      </c>
      <c r="Z6867" s="44" t="s">
        <v>9162</v>
      </c>
      <c r="AA6867" s="44" t="s">
        <v>121</v>
      </c>
      <c r="AC6867" s="19" t="s">
        <v>9176</v>
      </c>
    </row>
    <row r="6868" spans="1:29" hidden="1" x14ac:dyDescent="0.25">
      <c r="A6868" s="26">
        <v>16</v>
      </c>
      <c r="B6868" s="19" t="s">
        <v>6457</v>
      </c>
      <c r="C6868" s="44" t="s">
        <v>114</v>
      </c>
      <c r="D6868" s="19" t="s">
        <v>6458</v>
      </c>
      <c r="E6868" s="19">
        <v>14</v>
      </c>
      <c r="F6868" s="19">
        <v>460</v>
      </c>
      <c r="G6868" s="19">
        <v>4769</v>
      </c>
      <c r="H6868" s="19">
        <v>1</v>
      </c>
      <c r="I6868" s="79">
        <v>241.09</v>
      </c>
      <c r="J6868" s="79">
        <v>241.09</v>
      </c>
      <c r="K6868" s="19" t="s">
        <v>4879</v>
      </c>
      <c r="L6868" s="19" t="s">
        <v>9175</v>
      </c>
      <c r="Q6868" s="20">
        <v>61</v>
      </c>
      <c r="R6868" s="65" t="s">
        <v>8624</v>
      </c>
      <c r="T6868" s="19" t="s">
        <v>4950</v>
      </c>
      <c r="V6868" s="19" t="s">
        <v>119</v>
      </c>
      <c r="Y6868" s="19" t="s">
        <v>129</v>
      </c>
      <c r="Z6868" s="44" t="s">
        <v>9162</v>
      </c>
      <c r="AA6868" s="44" t="s">
        <v>121</v>
      </c>
      <c r="AC6868" s="19" t="s">
        <v>9176</v>
      </c>
    </row>
    <row r="6869" spans="1:29" hidden="1" x14ac:dyDescent="0.25">
      <c r="A6869" s="26">
        <v>17</v>
      </c>
      <c r="B6869" s="19" t="s">
        <v>6473</v>
      </c>
      <c r="C6869" s="44" t="s">
        <v>114</v>
      </c>
      <c r="D6869" s="19" t="s">
        <v>5261</v>
      </c>
      <c r="E6869" s="19">
        <v>14</v>
      </c>
      <c r="F6869" s="19">
        <v>90</v>
      </c>
      <c r="G6869" s="19">
        <v>150</v>
      </c>
      <c r="H6869" s="19">
        <v>4</v>
      </c>
      <c r="I6869" s="79">
        <v>0.96</v>
      </c>
      <c r="J6869" s="79">
        <v>3.85</v>
      </c>
      <c r="K6869" s="19" t="s">
        <v>4879</v>
      </c>
      <c r="L6869" s="19" t="s">
        <v>9175</v>
      </c>
      <c r="Q6869" s="20">
        <v>61</v>
      </c>
      <c r="R6869" s="65" t="s">
        <v>8624</v>
      </c>
      <c r="T6869" s="19" t="s">
        <v>4950</v>
      </c>
      <c r="V6869" s="19" t="s">
        <v>119</v>
      </c>
      <c r="W6869" s="19" t="s">
        <v>129</v>
      </c>
      <c r="Z6869" s="44" t="s">
        <v>9162</v>
      </c>
      <c r="AA6869" s="44" t="s">
        <v>121</v>
      </c>
      <c r="AC6869" s="19" t="s">
        <v>9176</v>
      </c>
    </row>
    <row r="6870" spans="1:29" hidden="1" x14ac:dyDescent="0.25">
      <c r="A6870" s="26">
        <v>18</v>
      </c>
      <c r="B6870" s="19" t="s">
        <v>6474</v>
      </c>
      <c r="C6870" s="44" t="s">
        <v>114</v>
      </c>
      <c r="D6870" s="19" t="s">
        <v>5261</v>
      </c>
      <c r="E6870" s="19">
        <v>14</v>
      </c>
      <c r="F6870" s="19">
        <v>90</v>
      </c>
      <c r="G6870" s="19">
        <v>150</v>
      </c>
      <c r="H6870" s="19">
        <v>4</v>
      </c>
      <c r="I6870" s="79">
        <v>0.96</v>
      </c>
      <c r="J6870" s="79">
        <v>3.85</v>
      </c>
      <c r="K6870" s="19" t="s">
        <v>4879</v>
      </c>
      <c r="L6870" s="19" t="s">
        <v>9175</v>
      </c>
      <c r="Q6870" s="20">
        <v>61</v>
      </c>
      <c r="R6870" s="65" t="s">
        <v>8624</v>
      </c>
      <c r="T6870" s="19" t="s">
        <v>4950</v>
      </c>
      <c r="V6870" s="19" t="s">
        <v>119</v>
      </c>
      <c r="W6870" s="19" t="s">
        <v>129</v>
      </c>
      <c r="Z6870" s="44" t="s">
        <v>9162</v>
      </c>
      <c r="AA6870" s="44" t="s">
        <v>121</v>
      </c>
      <c r="AC6870" s="19" t="s">
        <v>9176</v>
      </c>
    </row>
    <row r="6871" spans="1:29" hidden="1" x14ac:dyDescent="0.25">
      <c r="A6871" s="26">
        <v>19</v>
      </c>
      <c r="B6871" s="19" t="s">
        <v>6459</v>
      </c>
      <c r="C6871" s="44" t="s">
        <v>114</v>
      </c>
      <c r="D6871" s="19" t="s">
        <v>6460</v>
      </c>
      <c r="E6871" s="19">
        <v>14</v>
      </c>
      <c r="F6871" s="19">
        <v>460</v>
      </c>
      <c r="G6871" s="19">
        <v>4672</v>
      </c>
      <c r="H6871" s="19">
        <v>1</v>
      </c>
      <c r="I6871" s="79">
        <v>236.19</v>
      </c>
      <c r="J6871" s="79">
        <v>236.19</v>
      </c>
      <c r="K6871" s="19" t="s">
        <v>4879</v>
      </c>
      <c r="L6871" s="19" t="s">
        <v>9175</v>
      </c>
      <c r="Q6871" s="20">
        <v>61</v>
      </c>
      <c r="R6871" s="65" t="s">
        <v>8624</v>
      </c>
      <c r="T6871" s="19" t="s">
        <v>4950</v>
      </c>
      <c r="V6871" s="19" t="s">
        <v>119</v>
      </c>
      <c r="Y6871" s="19" t="s">
        <v>129</v>
      </c>
      <c r="Z6871" s="44" t="s">
        <v>9162</v>
      </c>
      <c r="AA6871" s="44" t="s">
        <v>121</v>
      </c>
      <c r="AC6871" s="19" t="s">
        <v>9176</v>
      </c>
    </row>
    <row r="6872" spans="1:29" hidden="1" x14ac:dyDescent="0.25">
      <c r="A6872" s="26">
        <v>20</v>
      </c>
      <c r="B6872" s="19" t="s">
        <v>9177</v>
      </c>
      <c r="C6872" s="44" t="s">
        <v>114</v>
      </c>
      <c r="D6872" s="19" t="s">
        <v>5261</v>
      </c>
      <c r="E6872" s="19">
        <v>14</v>
      </c>
      <c r="F6872" s="19">
        <v>90</v>
      </c>
      <c r="G6872" s="19">
        <v>150</v>
      </c>
      <c r="H6872" s="19">
        <v>4</v>
      </c>
      <c r="I6872" s="79">
        <v>0.96</v>
      </c>
      <c r="J6872" s="79">
        <v>3.85</v>
      </c>
      <c r="K6872" s="19" t="s">
        <v>4879</v>
      </c>
      <c r="L6872" s="19" t="s">
        <v>9175</v>
      </c>
      <c r="Q6872" s="20">
        <v>61</v>
      </c>
      <c r="R6872" s="65" t="s">
        <v>8624</v>
      </c>
      <c r="T6872" s="19" t="s">
        <v>4950</v>
      </c>
      <c r="V6872" s="19" t="s">
        <v>119</v>
      </c>
      <c r="W6872" s="19" t="s">
        <v>129</v>
      </c>
      <c r="Z6872" s="44" t="s">
        <v>9162</v>
      </c>
      <c r="AA6872" s="44" t="s">
        <v>121</v>
      </c>
      <c r="AC6872" s="19" t="s">
        <v>9176</v>
      </c>
    </row>
    <row r="6873" spans="1:29" hidden="1" x14ac:dyDescent="0.25">
      <c r="A6873" s="26">
        <v>21</v>
      </c>
      <c r="B6873" s="19" t="s">
        <v>9178</v>
      </c>
      <c r="C6873" s="44" t="s">
        <v>114</v>
      </c>
      <c r="D6873" s="19" t="s">
        <v>5261</v>
      </c>
      <c r="E6873" s="19">
        <v>14</v>
      </c>
      <c r="F6873" s="19">
        <v>90</v>
      </c>
      <c r="G6873" s="19">
        <v>150</v>
      </c>
      <c r="H6873" s="19">
        <v>4</v>
      </c>
      <c r="I6873" s="79">
        <v>0.96</v>
      </c>
      <c r="J6873" s="79">
        <v>3.85</v>
      </c>
      <c r="K6873" s="19" t="s">
        <v>4879</v>
      </c>
      <c r="L6873" s="19" t="s">
        <v>9175</v>
      </c>
      <c r="Q6873" s="20">
        <v>61</v>
      </c>
      <c r="R6873" s="65" t="s">
        <v>8624</v>
      </c>
      <c r="T6873" s="19" t="s">
        <v>4950</v>
      </c>
      <c r="V6873" s="19" t="s">
        <v>119</v>
      </c>
      <c r="W6873" s="19" t="s">
        <v>129</v>
      </c>
      <c r="Z6873" s="44" t="s">
        <v>9162</v>
      </c>
      <c r="AA6873" s="44" t="s">
        <v>121</v>
      </c>
      <c r="AC6873" s="19" t="s">
        <v>9176</v>
      </c>
    </row>
    <row r="6874" spans="1:29" hidden="1" x14ac:dyDescent="0.25">
      <c r="A6874" s="26">
        <v>22</v>
      </c>
      <c r="B6874" s="19" t="s">
        <v>8126</v>
      </c>
      <c r="C6874" s="44" t="s">
        <v>114</v>
      </c>
      <c r="D6874" s="19" t="s">
        <v>8123</v>
      </c>
      <c r="E6874" s="19">
        <v>14</v>
      </c>
      <c r="F6874" s="19">
        <v>235</v>
      </c>
      <c r="G6874" s="19">
        <v>460</v>
      </c>
      <c r="H6874" s="19">
        <v>3</v>
      </c>
      <c r="I6874" s="79">
        <v>11.86</v>
      </c>
      <c r="J6874" s="79">
        <v>35.57</v>
      </c>
      <c r="K6874" s="19" t="s">
        <v>4879</v>
      </c>
      <c r="L6874" s="19" t="s">
        <v>9175</v>
      </c>
      <c r="Q6874" s="20">
        <v>61</v>
      </c>
      <c r="R6874" s="65" t="s">
        <v>8624</v>
      </c>
      <c r="T6874" s="19" t="s">
        <v>4950</v>
      </c>
      <c r="V6874" s="19" t="s">
        <v>119</v>
      </c>
      <c r="W6874" s="19" t="s">
        <v>129</v>
      </c>
      <c r="Z6874" s="44" t="s">
        <v>9162</v>
      </c>
      <c r="AA6874" s="44" t="s">
        <v>121</v>
      </c>
      <c r="AC6874" s="19" t="s">
        <v>9176</v>
      </c>
    </row>
    <row r="6875" spans="1:29" hidden="1" x14ac:dyDescent="0.25">
      <c r="A6875" s="26">
        <v>23</v>
      </c>
      <c r="B6875" s="19" t="s">
        <v>9179</v>
      </c>
      <c r="C6875" s="44" t="s">
        <v>114</v>
      </c>
      <c r="D6875" s="19" t="s">
        <v>5261</v>
      </c>
      <c r="E6875" s="19">
        <v>14</v>
      </c>
      <c r="F6875" s="19">
        <v>90</v>
      </c>
      <c r="G6875" s="19">
        <v>150</v>
      </c>
      <c r="H6875" s="19">
        <v>4</v>
      </c>
      <c r="I6875" s="79">
        <v>0.96</v>
      </c>
      <c r="J6875" s="79">
        <v>3.85</v>
      </c>
      <c r="K6875" s="19" t="s">
        <v>4879</v>
      </c>
      <c r="L6875" s="19" t="s">
        <v>9175</v>
      </c>
      <c r="Q6875" s="20">
        <v>61</v>
      </c>
      <c r="R6875" s="65" t="s">
        <v>8624</v>
      </c>
      <c r="T6875" s="19" t="s">
        <v>4950</v>
      </c>
      <c r="V6875" s="19" t="s">
        <v>119</v>
      </c>
      <c r="W6875" s="19" t="s">
        <v>129</v>
      </c>
      <c r="Z6875" s="44" t="s">
        <v>9162</v>
      </c>
      <c r="AA6875" s="44" t="s">
        <v>121</v>
      </c>
      <c r="AC6875" s="19" t="s">
        <v>9176</v>
      </c>
    </row>
    <row r="6876" spans="1:29" hidden="1" x14ac:dyDescent="0.25">
      <c r="A6876" s="26">
        <v>24</v>
      </c>
      <c r="B6876" s="19" t="s">
        <v>8127</v>
      </c>
      <c r="C6876" s="44" t="s">
        <v>114</v>
      </c>
      <c r="D6876" s="19" t="s">
        <v>8123</v>
      </c>
      <c r="E6876" s="19">
        <v>14</v>
      </c>
      <c r="F6876" s="19">
        <v>235</v>
      </c>
      <c r="G6876" s="19">
        <v>460</v>
      </c>
      <c r="H6876" s="19">
        <v>4</v>
      </c>
      <c r="I6876" s="79">
        <v>11.86</v>
      </c>
      <c r="J6876" s="79">
        <v>47.42</v>
      </c>
      <c r="K6876" s="19" t="s">
        <v>4879</v>
      </c>
      <c r="L6876" s="19" t="s">
        <v>9175</v>
      </c>
      <c r="Q6876" s="20">
        <v>61</v>
      </c>
      <c r="R6876" s="65" t="s">
        <v>8624</v>
      </c>
      <c r="T6876" s="19" t="s">
        <v>4950</v>
      </c>
      <c r="V6876" s="19" t="s">
        <v>119</v>
      </c>
      <c r="W6876" s="19" t="s">
        <v>129</v>
      </c>
      <c r="Z6876" s="44" t="s">
        <v>9162</v>
      </c>
      <c r="AA6876" s="44" t="s">
        <v>121</v>
      </c>
      <c r="AC6876" s="19" t="s">
        <v>9176</v>
      </c>
    </row>
    <row r="6877" spans="1:29" hidden="1" x14ac:dyDescent="0.25">
      <c r="A6877" s="26">
        <v>25</v>
      </c>
      <c r="B6877" s="19" t="s">
        <v>9180</v>
      </c>
      <c r="C6877" s="44" t="s">
        <v>114</v>
      </c>
      <c r="D6877" s="19" t="s">
        <v>6466</v>
      </c>
      <c r="E6877" s="19">
        <v>14</v>
      </c>
      <c r="F6877" s="19">
        <v>460</v>
      </c>
      <c r="G6877" s="19">
        <v>4495</v>
      </c>
      <c r="H6877" s="19">
        <v>1</v>
      </c>
      <c r="I6877" s="79">
        <v>227.24</v>
      </c>
      <c r="J6877" s="79">
        <v>227.24</v>
      </c>
      <c r="K6877" s="19" t="s">
        <v>4879</v>
      </c>
      <c r="L6877" s="19" t="s">
        <v>9175</v>
      </c>
      <c r="Q6877" s="20">
        <v>61</v>
      </c>
      <c r="R6877" s="65" t="s">
        <v>8624</v>
      </c>
      <c r="T6877" s="19" t="s">
        <v>4950</v>
      </c>
      <c r="V6877" s="19" t="s">
        <v>119</v>
      </c>
      <c r="Y6877" s="19" t="s">
        <v>129</v>
      </c>
      <c r="Z6877" s="44" t="s">
        <v>9162</v>
      </c>
      <c r="AA6877" s="44" t="s">
        <v>121</v>
      </c>
      <c r="AC6877" s="19" t="s">
        <v>9176</v>
      </c>
    </row>
    <row r="6878" spans="1:29" hidden="1" x14ac:dyDescent="0.25">
      <c r="A6878" s="26">
        <v>26</v>
      </c>
      <c r="B6878" s="19" t="s">
        <v>8129</v>
      </c>
      <c r="C6878" s="44" t="s">
        <v>114</v>
      </c>
      <c r="D6878" s="19" t="s">
        <v>5261</v>
      </c>
      <c r="E6878" s="19">
        <v>14</v>
      </c>
      <c r="F6878" s="19">
        <v>90</v>
      </c>
      <c r="G6878" s="19">
        <v>150</v>
      </c>
      <c r="H6878" s="19">
        <v>8</v>
      </c>
      <c r="I6878" s="79">
        <v>0.93</v>
      </c>
      <c r="J6878" s="79">
        <v>7.47</v>
      </c>
      <c r="K6878" s="19" t="s">
        <v>4879</v>
      </c>
      <c r="L6878" s="19" t="s">
        <v>9175</v>
      </c>
      <c r="Q6878" s="20">
        <v>61</v>
      </c>
      <c r="R6878" s="65" t="s">
        <v>8624</v>
      </c>
      <c r="T6878" s="19" t="s">
        <v>4950</v>
      </c>
      <c r="V6878" s="19" t="s">
        <v>119</v>
      </c>
      <c r="W6878" s="19" t="s">
        <v>129</v>
      </c>
      <c r="Z6878" s="44" t="s">
        <v>9162</v>
      </c>
      <c r="AA6878" s="44" t="s">
        <v>121</v>
      </c>
      <c r="AC6878" s="19" t="s">
        <v>9176</v>
      </c>
    </row>
    <row r="6879" spans="1:29" hidden="1" x14ac:dyDescent="0.25">
      <c r="A6879" s="26">
        <v>27</v>
      </c>
      <c r="B6879" s="19" t="s">
        <v>8131</v>
      </c>
      <c r="C6879" s="44" t="s">
        <v>114</v>
      </c>
      <c r="D6879" s="19" t="s">
        <v>5261</v>
      </c>
      <c r="E6879" s="19">
        <v>14</v>
      </c>
      <c r="F6879" s="19">
        <v>90</v>
      </c>
      <c r="G6879" s="19">
        <v>150</v>
      </c>
      <c r="H6879" s="19">
        <v>8</v>
      </c>
      <c r="I6879" s="79">
        <v>0.93</v>
      </c>
      <c r="J6879" s="79">
        <v>7.47</v>
      </c>
      <c r="K6879" s="19" t="s">
        <v>4879</v>
      </c>
      <c r="L6879" s="19" t="s">
        <v>9175</v>
      </c>
      <c r="Q6879" s="20">
        <v>61</v>
      </c>
      <c r="R6879" s="65" t="s">
        <v>8624</v>
      </c>
      <c r="T6879" s="19" t="s">
        <v>4950</v>
      </c>
      <c r="V6879" s="19" t="s">
        <v>119</v>
      </c>
      <c r="W6879" s="19" t="s">
        <v>129</v>
      </c>
      <c r="Z6879" s="44" t="s">
        <v>9162</v>
      </c>
      <c r="AA6879" s="44" t="s">
        <v>121</v>
      </c>
      <c r="AC6879" s="19" t="s">
        <v>9176</v>
      </c>
    </row>
    <row r="6880" spans="1:29" hidden="1" x14ac:dyDescent="0.25">
      <c r="A6880" s="26">
        <v>28</v>
      </c>
      <c r="B6880" s="19" t="s">
        <v>9181</v>
      </c>
      <c r="C6880" s="44" t="s">
        <v>114</v>
      </c>
      <c r="D6880" s="19" t="s">
        <v>6054</v>
      </c>
      <c r="E6880" s="19">
        <v>14</v>
      </c>
      <c r="F6880" s="19">
        <v>150</v>
      </c>
      <c r="G6880" s="19">
        <v>233</v>
      </c>
      <c r="H6880" s="19">
        <v>1</v>
      </c>
      <c r="I6880" s="79">
        <v>3.16</v>
      </c>
      <c r="J6880" s="79">
        <v>3.16</v>
      </c>
      <c r="K6880" s="19" t="s">
        <v>4879</v>
      </c>
      <c r="L6880" s="19" t="s">
        <v>9175</v>
      </c>
      <c r="Q6880" s="20">
        <v>61</v>
      </c>
      <c r="R6880" s="65" t="s">
        <v>8624</v>
      </c>
      <c r="T6880" s="19" t="s">
        <v>4950</v>
      </c>
      <c r="V6880" s="19" t="s">
        <v>119</v>
      </c>
      <c r="W6880" s="19" t="s">
        <v>129</v>
      </c>
      <c r="Z6880" s="44" t="s">
        <v>9162</v>
      </c>
      <c r="AA6880" s="44" t="s">
        <v>121</v>
      </c>
      <c r="AC6880" s="19" t="s">
        <v>9176</v>
      </c>
    </row>
    <row r="6881" spans="1:29" hidden="1" x14ac:dyDescent="0.25">
      <c r="A6881" s="26">
        <v>29</v>
      </c>
      <c r="B6881" s="19" t="s">
        <v>9182</v>
      </c>
      <c r="C6881" s="44" t="s">
        <v>114</v>
      </c>
      <c r="D6881" s="19" t="s">
        <v>5261</v>
      </c>
      <c r="E6881" s="19">
        <v>14</v>
      </c>
      <c r="F6881" s="19">
        <v>90</v>
      </c>
      <c r="G6881" s="19">
        <v>150</v>
      </c>
      <c r="H6881" s="19">
        <v>8</v>
      </c>
      <c r="I6881" s="79">
        <v>0.93</v>
      </c>
      <c r="J6881" s="79">
        <v>7.47</v>
      </c>
      <c r="K6881" s="19" t="s">
        <v>4879</v>
      </c>
      <c r="L6881" s="19" t="s">
        <v>9175</v>
      </c>
      <c r="Q6881" s="20">
        <v>61</v>
      </c>
      <c r="R6881" s="65" t="s">
        <v>8624</v>
      </c>
      <c r="T6881" s="19" t="s">
        <v>4950</v>
      </c>
      <c r="V6881" s="19" t="s">
        <v>119</v>
      </c>
      <c r="W6881" s="19" t="s">
        <v>129</v>
      </c>
      <c r="Z6881" s="44" t="s">
        <v>9162</v>
      </c>
      <c r="AA6881" s="44" t="s">
        <v>121</v>
      </c>
      <c r="AC6881" s="19" t="s">
        <v>9176</v>
      </c>
    </row>
    <row r="6882" spans="1:29" hidden="1" x14ac:dyDescent="0.25">
      <c r="A6882" s="26">
        <v>30</v>
      </c>
      <c r="B6882" s="19" t="s">
        <v>9183</v>
      </c>
      <c r="C6882" s="44" t="s">
        <v>114</v>
      </c>
      <c r="D6882" s="19" t="s">
        <v>6054</v>
      </c>
      <c r="E6882" s="19">
        <v>14</v>
      </c>
      <c r="F6882" s="19">
        <v>150</v>
      </c>
      <c r="G6882" s="19">
        <v>233</v>
      </c>
      <c r="H6882" s="19">
        <v>4</v>
      </c>
      <c r="I6882" s="79">
        <v>3.16</v>
      </c>
      <c r="J6882" s="79">
        <v>12.63</v>
      </c>
      <c r="K6882" s="19" t="s">
        <v>4879</v>
      </c>
      <c r="L6882" s="19" t="s">
        <v>9175</v>
      </c>
      <c r="Q6882" s="20">
        <v>61</v>
      </c>
      <c r="R6882" s="65" t="s">
        <v>8624</v>
      </c>
      <c r="T6882" s="19" t="s">
        <v>4950</v>
      </c>
      <c r="V6882" s="19" t="s">
        <v>119</v>
      </c>
      <c r="W6882" s="19" t="s">
        <v>129</v>
      </c>
      <c r="Z6882" s="44" t="s">
        <v>9162</v>
      </c>
      <c r="AA6882" s="44" t="s">
        <v>121</v>
      </c>
      <c r="AC6882" s="19" t="s">
        <v>9176</v>
      </c>
    </row>
    <row r="6883" spans="1:29" hidden="1" x14ac:dyDescent="0.25">
      <c r="A6883" s="26">
        <v>31</v>
      </c>
      <c r="B6883" s="19" t="s">
        <v>9184</v>
      </c>
      <c r="C6883" s="44" t="s">
        <v>114</v>
      </c>
      <c r="D6883" s="19" t="s">
        <v>5261</v>
      </c>
      <c r="E6883" s="19">
        <v>14</v>
      </c>
      <c r="F6883" s="19">
        <v>90</v>
      </c>
      <c r="G6883" s="19">
        <v>150</v>
      </c>
      <c r="H6883" s="19">
        <v>4</v>
      </c>
      <c r="I6883" s="79">
        <v>0.94</v>
      </c>
      <c r="J6883" s="79">
        <v>3.74</v>
      </c>
      <c r="K6883" s="19" t="s">
        <v>4879</v>
      </c>
      <c r="L6883" s="19" t="s">
        <v>9175</v>
      </c>
      <c r="Q6883" s="20">
        <v>61</v>
      </c>
      <c r="R6883" s="65" t="s">
        <v>8624</v>
      </c>
      <c r="T6883" s="19" t="s">
        <v>4950</v>
      </c>
      <c r="V6883" s="19" t="s">
        <v>119</v>
      </c>
      <c r="W6883" s="19" t="s">
        <v>129</v>
      </c>
      <c r="Z6883" s="44" t="s">
        <v>9162</v>
      </c>
      <c r="AA6883" s="44" t="s">
        <v>121</v>
      </c>
      <c r="AC6883" s="19" t="s">
        <v>9176</v>
      </c>
    </row>
    <row r="6884" spans="1:29" hidden="1" x14ac:dyDescent="0.25">
      <c r="A6884" s="26">
        <v>32</v>
      </c>
      <c r="B6884" s="19" t="s">
        <v>9185</v>
      </c>
      <c r="C6884" s="44" t="s">
        <v>114</v>
      </c>
      <c r="D6884" s="19" t="s">
        <v>8152</v>
      </c>
      <c r="E6884" s="19">
        <v>14</v>
      </c>
      <c r="F6884" s="19">
        <v>460</v>
      </c>
      <c r="G6884" s="19">
        <v>6591</v>
      </c>
      <c r="H6884" s="19">
        <v>1</v>
      </c>
      <c r="I6884" s="79">
        <v>333.2</v>
      </c>
      <c r="J6884" s="79">
        <v>333.2</v>
      </c>
      <c r="K6884" s="19" t="s">
        <v>4879</v>
      </c>
      <c r="L6884" s="19" t="s">
        <v>9175</v>
      </c>
      <c r="Q6884" s="20">
        <v>61</v>
      </c>
      <c r="R6884" s="65" t="s">
        <v>8624</v>
      </c>
      <c r="T6884" s="19" t="s">
        <v>4950</v>
      </c>
      <c r="V6884" s="19" t="s">
        <v>119</v>
      </c>
      <c r="Y6884" s="19" t="s">
        <v>129</v>
      </c>
      <c r="Z6884" s="44" t="s">
        <v>9162</v>
      </c>
      <c r="AA6884" s="44" t="s">
        <v>121</v>
      </c>
      <c r="AC6884" s="19" t="s">
        <v>9176</v>
      </c>
    </row>
    <row r="6885" spans="1:29" hidden="1" x14ac:dyDescent="0.25">
      <c r="A6885" s="26">
        <v>33</v>
      </c>
      <c r="B6885" s="19" t="s">
        <v>8136</v>
      </c>
      <c r="C6885" s="44" t="s">
        <v>114</v>
      </c>
      <c r="D6885" s="19" t="s">
        <v>5261</v>
      </c>
      <c r="E6885" s="19">
        <v>14</v>
      </c>
      <c r="F6885" s="19">
        <v>90</v>
      </c>
      <c r="G6885" s="19">
        <v>150</v>
      </c>
      <c r="H6885" s="19">
        <v>4</v>
      </c>
      <c r="I6885" s="79">
        <v>0.96</v>
      </c>
      <c r="J6885" s="79">
        <v>3.85</v>
      </c>
      <c r="K6885" s="19" t="s">
        <v>4879</v>
      </c>
      <c r="L6885" s="19" t="s">
        <v>9175</v>
      </c>
      <c r="Q6885" s="20">
        <v>61</v>
      </c>
      <c r="R6885" s="65" t="s">
        <v>8624</v>
      </c>
      <c r="T6885" s="19" t="s">
        <v>4950</v>
      </c>
      <c r="V6885" s="19" t="s">
        <v>119</v>
      </c>
      <c r="W6885" s="19" t="s">
        <v>129</v>
      </c>
      <c r="Z6885" s="44" t="s">
        <v>9162</v>
      </c>
      <c r="AA6885" s="44" t="s">
        <v>121</v>
      </c>
      <c r="AC6885" s="19" t="s">
        <v>9176</v>
      </c>
    </row>
    <row r="6886" spans="1:29" hidden="1" x14ac:dyDescent="0.25">
      <c r="A6886" s="26">
        <v>34</v>
      </c>
      <c r="B6886" s="19" t="s">
        <v>8137</v>
      </c>
      <c r="C6886" s="44" t="s">
        <v>114</v>
      </c>
      <c r="D6886" s="19" t="s">
        <v>5261</v>
      </c>
      <c r="E6886" s="19">
        <v>14</v>
      </c>
      <c r="F6886" s="19">
        <v>90</v>
      </c>
      <c r="G6886" s="19">
        <v>150</v>
      </c>
      <c r="H6886" s="19">
        <v>4</v>
      </c>
      <c r="I6886" s="79">
        <v>0.96</v>
      </c>
      <c r="J6886" s="79">
        <v>3.85</v>
      </c>
      <c r="K6886" s="19" t="s">
        <v>4879</v>
      </c>
      <c r="L6886" s="19" t="s">
        <v>9175</v>
      </c>
      <c r="Q6886" s="20">
        <v>61</v>
      </c>
      <c r="R6886" s="65" t="s">
        <v>8624</v>
      </c>
      <c r="T6886" s="19" t="s">
        <v>4950</v>
      </c>
      <c r="V6886" s="19" t="s">
        <v>119</v>
      </c>
      <c r="W6886" s="19" t="s">
        <v>129</v>
      </c>
      <c r="Z6886" s="44" t="s">
        <v>9162</v>
      </c>
      <c r="AA6886" s="44" t="s">
        <v>121</v>
      </c>
      <c r="AC6886" s="19" t="s">
        <v>9176</v>
      </c>
    </row>
    <row r="6887" spans="1:29" hidden="1" x14ac:dyDescent="0.25">
      <c r="A6887" s="26">
        <v>35</v>
      </c>
      <c r="B6887" s="19" t="s">
        <v>8140</v>
      </c>
      <c r="C6887" s="44" t="s">
        <v>114</v>
      </c>
      <c r="D6887" s="19" t="s">
        <v>5261</v>
      </c>
      <c r="E6887" s="19">
        <v>14</v>
      </c>
      <c r="F6887" s="19">
        <v>90</v>
      </c>
      <c r="G6887" s="19">
        <v>150</v>
      </c>
      <c r="H6887" s="19">
        <v>4</v>
      </c>
      <c r="I6887" s="79">
        <v>0.96</v>
      </c>
      <c r="J6887" s="79">
        <v>3.85</v>
      </c>
      <c r="K6887" s="19" t="s">
        <v>4879</v>
      </c>
      <c r="L6887" s="19" t="s">
        <v>9175</v>
      </c>
      <c r="Q6887" s="20">
        <v>61</v>
      </c>
      <c r="R6887" s="65" t="s">
        <v>8624</v>
      </c>
      <c r="T6887" s="19" t="s">
        <v>4950</v>
      </c>
      <c r="V6887" s="19" t="s">
        <v>119</v>
      </c>
      <c r="W6887" s="19" t="s">
        <v>129</v>
      </c>
      <c r="Z6887" s="44" t="s">
        <v>9162</v>
      </c>
      <c r="AA6887" s="44" t="s">
        <v>121</v>
      </c>
      <c r="AC6887" s="19" t="s">
        <v>9176</v>
      </c>
    </row>
    <row r="6888" spans="1:29" hidden="1" x14ac:dyDescent="0.25">
      <c r="A6888" s="26">
        <v>36</v>
      </c>
      <c r="B6888" s="19" t="s">
        <v>8153</v>
      </c>
      <c r="C6888" s="44" t="s">
        <v>114</v>
      </c>
      <c r="D6888" s="19" t="s">
        <v>8154</v>
      </c>
      <c r="E6888" s="19">
        <v>14</v>
      </c>
      <c r="F6888" s="19">
        <v>460</v>
      </c>
      <c r="G6888" s="19">
        <v>7066</v>
      </c>
      <c r="H6888" s="19">
        <v>1</v>
      </c>
      <c r="I6888" s="79">
        <v>357.21</v>
      </c>
      <c r="J6888" s="79">
        <v>357.21</v>
      </c>
      <c r="K6888" s="19" t="s">
        <v>4879</v>
      </c>
      <c r="L6888" s="19" t="s">
        <v>9175</v>
      </c>
      <c r="Q6888" s="20">
        <v>61</v>
      </c>
      <c r="R6888" s="65" t="s">
        <v>8624</v>
      </c>
      <c r="T6888" s="19" t="s">
        <v>4950</v>
      </c>
      <c r="V6888" s="19" t="s">
        <v>119</v>
      </c>
      <c r="Y6888" s="19" t="s">
        <v>129</v>
      </c>
      <c r="Z6888" s="44" t="s">
        <v>9162</v>
      </c>
      <c r="AA6888" s="44" t="s">
        <v>121</v>
      </c>
      <c r="AC6888" s="19" t="s">
        <v>9176</v>
      </c>
    </row>
    <row r="6889" spans="1:29" hidden="1" x14ac:dyDescent="0.25">
      <c r="A6889" s="26">
        <v>37</v>
      </c>
      <c r="B6889" s="19" t="s">
        <v>8141</v>
      </c>
      <c r="C6889" s="44" t="s">
        <v>114</v>
      </c>
      <c r="D6889" s="19" t="s">
        <v>5261</v>
      </c>
      <c r="E6889" s="19">
        <v>14</v>
      </c>
      <c r="F6889" s="19">
        <v>90</v>
      </c>
      <c r="G6889" s="19">
        <v>150</v>
      </c>
      <c r="H6889" s="19">
        <v>4</v>
      </c>
      <c r="I6889" s="79">
        <v>0.96</v>
      </c>
      <c r="J6889" s="79">
        <v>3.85</v>
      </c>
      <c r="K6889" s="19" t="s">
        <v>4879</v>
      </c>
      <c r="L6889" s="19" t="s">
        <v>9175</v>
      </c>
      <c r="Q6889" s="20">
        <v>61</v>
      </c>
      <c r="R6889" s="65" t="s">
        <v>8624</v>
      </c>
      <c r="T6889" s="19" t="s">
        <v>4950</v>
      </c>
      <c r="V6889" s="19" t="s">
        <v>119</v>
      </c>
      <c r="W6889" s="19" t="s">
        <v>129</v>
      </c>
      <c r="Z6889" s="44" t="s">
        <v>9162</v>
      </c>
      <c r="AA6889" s="44" t="s">
        <v>121</v>
      </c>
      <c r="AC6889" s="19" t="s">
        <v>9176</v>
      </c>
    </row>
    <row r="6890" spans="1:29" hidden="1" x14ac:dyDescent="0.25">
      <c r="A6890" s="26">
        <v>38</v>
      </c>
      <c r="B6890" s="19" t="s">
        <v>8155</v>
      </c>
      <c r="C6890" s="44" t="s">
        <v>114</v>
      </c>
      <c r="D6890" s="19" t="s">
        <v>8156</v>
      </c>
      <c r="E6890" s="19">
        <v>14</v>
      </c>
      <c r="F6890" s="19">
        <v>460</v>
      </c>
      <c r="G6890" s="19">
        <v>6709</v>
      </c>
      <c r="H6890" s="19">
        <v>1</v>
      </c>
      <c r="I6890" s="79">
        <v>339.17</v>
      </c>
      <c r="J6890" s="79">
        <v>339.17</v>
      </c>
      <c r="K6890" s="19" t="s">
        <v>4879</v>
      </c>
      <c r="L6890" s="19" t="s">
        <v>9175</v>
      </c>
      <c r="Q6890" s="20">
        <v>61</v>
      </c>
      <c r="R6890" s="65" t="s">
        <v>8624</v>
      </c>
      <c r="T6890" s="19" t="s">
        <v>4950</v>
      </c>
      <c r="V6890" s="19" t="s">
        <v>119</v>
      </c>
      <c r="Y6890" s="19" t="s">
        <v>129</v>
      </c>
      <c r="Z6890" s="44" t="s">
        <v>9162</v>
      </c>
      <c r="AA6890" s="44" t="s">
        <v>121</v>
      </c>
      <c r="AC6890" s="19" t="s">
        <v>9176</v>
      </c>
    </row>
    <row r="6891" spans="1:29" hidden="1" x14ac:dyDescent="0.25">
      <c r="A6891" s="26">
        <v>39</v>
      </c>
      <c r="B6891" s="19" t="s">
        <v>8142</v>
      </c>
      <c r="C6891" s="44" t="s">
        <v>114</v>
      </c>
      <c r="D6891" s="19" t="s">
        <v>5261</v>
      </c>
      <c r="E6891" s="19">
        <v>14</v>
      </c>
      <c r="F6891" s="19">
        <v>90</v>
      </c>
      <c r="G6891" s="19">
        <v>150</v>
      </c>
      <c r="H6891" s="19">
        <v>4</v>
      </c>
      <c r="I6891" s="79">
        <v>0.96</v>
      </c>
      <c r="J6891" s="79">
        <v>3.85</v>
      </c>
      <c r="K6891" s="19" t="s">
        <v>4879</v>
      </c>
      <c r="L6891" s="19" t="s">
        <v>9175</v>
      </c>
      <c r="Q6891" s="20">
        <v>61</v>
      </c>
      <c r="R6891" s="65" t="s">
        <v>8624</v>
      </c>
      <c r="T6891" s="19" t="s">
        <v>4950</v>
      </c>
      <c r="V6891" s="19" t="s">
        <v>119</v>
      </c>
      <c r="W6891" s="19" t="s">
        <v>129</v>
      </c>
      <c r="Z6891" s="44" t="s">
        <v>9162</v>
      </c>
      <c r="AA6891" s="44" t="s">
        <v>121</v>
      </c>
      <c r="AC6891" s="19" t="s">
        <v>9176</v>
      </c>
    </row>
    <row r="6892" spans="1:29" hidden="1" x14ac:dyDescent="0.25">
      <c r="A6892" s="26">
        <v>40</v>
      </c>
      <c r="B6892" s="19" t="s">
        <v>8157</v>
      </c>
      <c r="C6892" s="44" t="s">
        <v>114</v>
      </c>
      <c r="D6892" s="19" t="s">
        <v>8158</v>
      </c>
      <c r="E6892" s="19">
        <v>14</v>
      </c>
      <c r="F6892" s="19">
        <v>460</v>
      </c>
      <c r="G6892" s="19">
        <v>6456</v>
      </c>
      <c r="H6892" s="19">
        <v>1</v>
      </c>
      <c r="I6892" s="79">
        <v>326.38</v>
      </c>
      <c r="J6892" s="79">
        <v>326.38</v>
      </c>
      <c r="K6892" s="19" t="s">
        <v>4879</v>
      </c>
      <c r="L6892" s="19" t="s">
        <v>9175</v>
      </c>
      <c r="Q6892" s="20">
        <v>61</v>
      </c>
      <c r="R6892" s="65" t="s">
        <v>8624</v>
      </c>
      <c r="T6892" s="19" t="s">
        <v>4950</v>
      </c>
      <c r="V6892" s="19" t="s">
        <v>119</v>
      </c>
      <c r="Y6892" s="19" t="s">
        <v>129</v>
      </c>
      <c r="Z6892" s="44" t="s">
        <v>9162</v>
      </c>
      <c r="AA6892" s="44" t="s">
        <v>121</v>
      </c>
      <c r="AC6892" s="19" t="s">
        <v>9176</v>
      </c>
    </row>
    <row r="6893" spans="1:29" hidden="1" x14ac:dyDescent="0.25">
      <c r="A6893" s="26">
        <v>41</v>
      </c>
      <c r="B6893" s="19" t="s">
        <v>6465</v>
      </c>
      <c r="C6893" s="44" t="s">
        <v>114</v>
      </c>
      <c r="D6893" s="19" t="s">
        <v>6466</v>
      </c>
      <c r="E6893" s="19">
        <v>14</v>
      </c>
      <c r="F6893" s="19">
        <v>460</v>
      </c>
      <c r="G6893" s="19">
        <v>4495</v>
      </c>
      <c r="H6893" s="19">
        <v>1</v>
      </c>
      <c r="I6893" s="79">
        <v>227.24</v>
      </c>
      <c r="J6893" s="79">
        <v>227.24</v>
      </c>
      <c r="K6893" s="19" t="s">
        <v>4879</v>
      </c>
      <c r="L6893" s="19" t="s">
        <v>9186</v>
      </c>
      <c r="Q6893" s="20">
        <v>61</v>
      </c>
      <c r="R6893" s="65" t="s">
        <v>8624</v>
      </c>
      <c r="T6893" s="19" t="s">
        <v>4950</v>
      </c>
      <c r="V6893" s="19" t="s">
        <v>119</v>
      </c>
      <c r="Y6893" s="19" t="s">
        <v>129</v>
      </c>
      <c r="Z6893" s="44" t="s">
        <v>9162</v>
      </c>
      <c r="AA6893" s="44" t="s">
        <v>121</v>
      </c>
      <c r="AC6893" s="19" t="s">
        <v>9187</v>
      </c>
    </row>
    <row r="6894" spans="1:29" hidden="1" x14ac:dyDescent="0.25">
      <c r="A6894" s="26">
        <v>42</v>
      </c>
      <c r="B6894" s="19" t="s">
        <v>6445</v>
      </c>
      <c r="C6894" s="44" t="s">
        <v>114</v>
      </c>
      <c r="D6894" s="19" t="s">
        <v>6446</v>
      </c>
      <c r="E6894" s="19">
        <v>14</v>
      </c>
      <c r="F6894" s="19">
        <v>460</v>
      </c>
      <c r="G6894" s="19">
        <v>6352</v>
      </c>
      <c r="H6894" s="19">
        <v>2</v>
      </c>
      <c r="I6894" s="79">
        <v>321.12</v>
      </c>
      <c r="J6894" s="79">
        <v>642.24</v>
      </c>
      <c r="K6894" s="19" t="s">
        <v>4879</v>
      </c>
      <c r="L6894" s="19" t="s">
        <v>9186</v>
      </c>
      <c r="Q6894" s="20">
        <v>61</v>
      </c>
      <c r="R6894" s="65" t="s">
        <v>8624</v>
      </c>
      <c r="T6894" s="19" t="s">
        <v>4950</v>
      </c>
      <c r="V6894" s="19" t="s">
        <v>119</v>
      </c>
      <c r="Y6894" s="19" t="s">
        <v>129</v>
      </c>
      <c r="Z6894" s="44" t="s">
        <v>9162</v>
      </c>
      <c r="AA6894" s="44" t="s">
        <v>121</v>
      </c>
      <c r="AC6894" s="19" t="s">
        <v>9187</v>
      </c>
    </row>
    <row r="6895" spans="1:29" hidden="1" x14ac:dyDescent="0.25">
      <c r="A6895" s="26">
        <v>43</v>
      </c>
      <c r="B6895" s="19" t="s">
        <v>6451</v>
      </c>
      <c r="C6895" s="44" t="s">
        <v>114</v>
      </c>
      <c r="D6895" s="19" t="s">
        <v>6452</v>
      </c>
      <c r="E6895" s="19">
        <v>14</v>
      </c>
      <c r="F6895" s="19">
        <v>460</v>
      </c>
      <c r="G6895" s="19">
        <v>6360</v>
      </c>
      <c r="H6895" s="19">
        <v>1</v>
      </c>
      <c r="I6895" s="79">
        <v>321.52</v>
      </c>
      <c r="J6895" s="79">
        <v>321.52</v>
      </c>
      <c r="K6895" s="19" t="s">
        <v>4879</v>
      </c>
      <c r="L6895" s="19" t="s">
        <v>9186</v>
      </c>
      <c r="Q6895" s="20">
        <v>61</v>
      </c>
      <c r="R6895" s="65" t="s">
        <v>8624</v>
      </c>
      <c r="T6895" s="19" t="s">
        <v>4950</v>
      </c>
      <c r="V6895" s="19" t="s">
        <v>119</v>
      </c>
      <c r="Y6895" s="19" t="s">
        <v>129</v>
      </c>
      <c r="Z6895" s="44" t="s">
        <v>9162</v>
      </c>
      <c r="AA6895" s="44" t="s">
        <v>121</v>
      </c>
      <c r="AC6895" s="19" t="s">
        <v>9187</v>
      </c>
    </row>
    <row r="6896" spans="1:29" hidden="1" x14ac:dyDescent="0.25">
      <c r="A6896" s="26">
        <v>44</v>
      </c>
      <c r="B6896" s="19" t="s">
        <v>8122</v>
      </c>
      <c r="C6896" s="44" t="s">
        <v>114</v>
      </c>
      <c r="D6896" s="19" t="s">
        <v>8123</v>
      </c>
      <c r="E6896" s="19">
        <v>14</v>
      </c>
      <c r="F6896" s="19">
        <v>235</v>
      </c>
      <c r="G6896" s="19">
        <v>460</v>
      </c>
      <c r="H6896" s="19">
        <v>4</v>
      </c>
      <c r="I6896" s="79">
        <v>11.86</v>
      </c>
      <c r="J6896" s="79">
        <v>47.42</v>
      </c>
      <c r="K6896" s="19" t="s">
        <v>4879</v>
      </c>
      <c r="L6896" s="19" t="s">
        <v>9186</v>
      </c>
      <c r="Q6896" s="20">
        <v>61</v>
      </c>
      <c r="R6896" s="65" t="s">
        <v>8624</v>
      </c>
      <c r="T6896" s="19" t="s">
        <v>4950</v>
      </c>
      <c r="V6896" s="19" t="s">
        <v>119</v>
      </c>
      <c r="W6896" s="19" t="s">
        <v>129</v>
      </c>
      <c r="Z6896" s="44" t="s">
        <v>9162</v>
      </c>
      <c r="AA6896" s="44" t="s">
        <v>121</v>
      </c>
      <c r="AC6896" s="19" t="s">
        <v>9187</v>
      </c>
    </row>
    <row r="6897" spans="1:29" hidden="1" x14ac:dyDescent="0.25">
      <c r="A6897" s="26">
        <v>45</v>
      </c>
      <c r="B6897" s="19" t="s">
        <v>9188</v>
      </c>
      <c r="C6897" s="44" t="s">
        <v>114</v>
      </c>
      <c r="D6897" s="19" t="s">
        <v>6466</v>
      </c>
      <c r="E6897" s="19">
        <v>14</v>
      </c>
      <c r="F6897" s="19">
        <v>460</v>
      </c>
      <c r="G6897" s="19">
        <v>4495</v>
      </c>
      <c r="H6897" s="19">
        <v>1</v>
      </c>
      <c r="I6897" s="79">
        <v>227.24</v>
      </c>
      <c r="J6897" s="79">
        <v>227.24</v>
      </c>
      <c r="K6897" s="19" t="s">
        <v>4879</v>
      </c>
      <c r="L6897" s="19" t="s">
        <v>9186</v>
      </c>
      <c r="Q6897" s="20">
        <v>61</v>
      </c>
      <c r="R6897" s="65" t="s">
        <v>8624</v>
      </c>
      <c r="T6897" s="19" t="s">
        <v>4950</v>
      </c>
      <c r="V6897" s="19" t="s">
        <v>119</v>
      </c>
      <c r="Y6897" s="19" t="s">
        <v>129</v>
      </c>
      <c r="Z6897" s="44" t="s">
        <v>9162</v>
      </c>
      <c r="AA6897" s="44" t="s">
        <v>121</v>
      </c>
      <c r="AC6897" s="19" t="s">
        <v>9187</v>
      </c>
    </row>
    <row r="6898" spans="1:29" hidden="1" x14ac:dyDescent="0.25">
      <c r="A6898" s="26">
        <v>46</v>
      </c>
      <c r="B6898" s="19" t="s">
        <v>8126</v>
      </c>
      <c r="C6898" s="44" t="s">
        <v>114</v>
      </c>
      <c r="D6898" s="19" t="s">
        <v>8123</v>
      </c>
      <c r="E6898" s="19">
        <v>14</v>
      </c>
      <c r="F6898" s="19">
        <v>235</v>
      </c>
      <c r="G6898" s="19">
        <v>460</v>
      </c>
      <c r="H6898" s="19">
        <v>1</v>
      </c>
      <c r="I6898" s="79">
        <v>11.86</v>
      </c>
      <c r="J6898" s="79">
        <v>11.86</v>
      </c>
      <c r="K6898" s="19" t="s">
        <v>4879</v>
      </c>
      <c r="L6898" s="19" t="s">
        <v>9186</v>
      </c>
      <c r="Q6898" s="20">
        <v>61</v>
      </c>
      <c r="R6898" s="65" t="s">
        <v>8624</v>
      </c>
      <c r="T6898" s="19" t="s">
        <v>4950</v>
      </c>
      <c r="V6898" s="19" t="s">
        <v>119</v>
      </c>
      <c r="W6898" s="19" t="s">
        <v>129</v>
      </c>
      <c r="Z6898" s="44" t="s">
        <v>9162</v>
      </c>
      <c r="AA6898" s="44" t="s">
        <v>121</v>
      </c>
      <c r="AC6898" s="19" t="s">
        <v>9187</v>
      </c>
    </row>
    <row r="6899" spans="1:29" hidden="1" x14ac:dyDescent="0.25">
      <c r="A6899" s="26">
        <v>47</v>
      </c>
      <c r="B6899" s="19" t="s">
        <v>9189</v>
      </c>
      <c r="C6899" s="44" t="s">
        <v>114</v>
      </c>
      <c r="D6899" s="19" t="s">
        <v>6466</v>
      </c>
      <c r="E6899" s="19">
        <v>14</v>
      </c>
      <c r="F6899" s="19">
        <v>460</v>
      </c>
      <c r="G6899" s="19">
        <v>4495</v>
      </c>
      <c r="H6899" s="19">
        <v>1</v>
      </c>
      <c r="I6899" s="79">
        <v>227.24</v>
      </c>
      <c r="J6899" s="79">
        <v>227.24</v>
      </c>
      <c r="K6899" s="19" t="s">
        <v>4879</v>
      </c>
      <c r="L6899" s="19" t="s">
        <v>9186</v>
      </c>
      <c r="Q6899" s="20">
        <v>61</v>
      </c>
      <c r="R6899" s="65" t="s">
        <v>8624</v>
      </c>
      <c r="T6899" s="19" t="s">
        <v>4950</v>
      </c>
      <c r="V6899" s="19" t="s">
        <v>119</v>
      </c>
      <c r="Y6899" s="19" t="s">
        <v>129</v>
      </c>
      <c r="Z6899" s="44" t="s">
        <v>9162</v>
      </c>
      <c r="AA6899" s="44" t="s">
        <v>121</v>
      </c>
      <c r="AC6899" s="19" t="s">
        <v>9187</v>
      </c>
    </row>
    <row r="6900" spans="1:29" hidden="1" x14ac:dyDescent="0.25">
      <c r="A6900" s="26">
        <v>48</v>
      </c>
      <c r="B6900" s="19" t="s">
        <v>8128</v>
      </c>
      <c r="C6900" s="44" t="s">
        <v>114</v>
      </c>
      <c r="D6900" s="19" t="s">
        <v>6054</v>
      </c>
      <c r="E6900" s="19">
        <v>14</v>
      </c>
      <c r="F6900" s="19">
        <v>150</v>
      </c>
      <c r="G6900" s="19">
        <v>233</v>
      </c>
      <c r="H6900" s="19">
        <v>8</v>
      </c>
      <c r="I6900" s="79">
        <v>3.16</v>
      </c>
      <c r="J6900" s="79">
        <v>25.26</v>
      </c>
      <c r="K6900" s="19" t="s">
        <v>4879</v>
      </c>
      <c r="L6900" s="19" t="s">
        <v>9186</v>
      </c>
      <c r="Q6900" s="20">
        <v>61</v>
      </c>
      <c r="R6900" s="65" t="s">
        <v>8624</v>
      </c>
      <c r="T6900" s="19" t="s">
        <v>4950</v>
      </c>
      <c r="V6900" s="19" t="s">
        <v>119</v>
      </c>
      <c r="W6900" s="19" t="s">
        <v>129</v>
      </c>
      <c r="Z6900" s="44" t="s">
        <v>9162</v>
      </c>
      <c r="AA6900" s="44" t="s">
        <v>121</v>
      </c>
      <c r="AC6900" s="19" t="s">
        <v>9187</v>
      </c>
    </row>
    <row r="6901" spans="1:29" hidden="1" x14ac:dyDescent="0.25">
      <c r="A6901" s="26">
        <v>49</v>
      </c>
      <c r="B6901" s="19" t="s">
        <v>8143</v>
      </c>
      <c r="C6901" s="44" t="s">
        <v>114</v>
      </c>
      <c r="D6901" s="19" t="s">
        <v>9190</v>
      </c>
      <c r="E6901" s="19">
        <v>14</v>
      </c>
      <c r="F6901" s="19">
        <v>460</v>
      </c>
      <c r="G6901" s="19">
        <v>2848</v>
      </c>
      <c r="H6901" s="19">
        <v>1</v>
      </c>
      <c r="I6901" s="79">
        <v>141</v>
      </c>
      <c r="J6901" s="79">
        <v>141</v>
      </c>
      <c r="K6901" s="19" t="s">
        <v>4879</v>
      </c>
      <c r="L6901" s="19" t="s">
        <v>9186</v>
      </c>
      <c r="Q6901" s="20">
        <v>61</v>
      </c>
      <c r="R6901" s="65" t="s">
        <v>8624</v>
      </c>
      <c r="T6901" s="19" t="s">
        <v>4950</v>
      </c>
      <c r="V6901" s="19" t="s">
        <v>119</v>
      </c>
      <c r="Y6901" s="19" t="s">
        <v>129</v>
      </c>
      <c r="Z6901" s="44" t="s">
        <v>9162</v>
      </c>
      <c r="AA6901" s="44" t="s">
        <v>121</v>
      </c>
      <c r="AC6901" s="19" t="s">
        <v>9187</v>
      </c>
    </row>
    <row r="6902" spans="1:29" hidden="1" x14ac:dyDescent="0.25">
      <c r="A6902" s="26">
        <v>50</v>
      </c>
      <c r="B6902" s="19" t="s">
        <v>8130</v>
      </c>
      <c r="C6902" s="44" t="s">
        <v>114</v>
      </c>
      <c r="D6902" s="19" t="s">
        <v>6054</v>
      </c>
      <c r="E6902" s="19">
        <v>14</v>
      </c>
      <c r="F6902" s="19">
        <v>150</v>
      </c>
      <c r="G6902" s="19">
        <v>233</v>
      </c>
      <c r="H6902" s="19">
        <v>8</v>
      </c>
      <c r="I6902" s="79">
        <v>3.16</v>
      </c>
      <c r="J6902" s="79">
        <v>25.26</v>
      </c>
      <c r="K6902" s="19" t="s">
        <v>4879</v>
      </c>
      <c r="L6902" s="19" t="s">
        <v>9186</v>
      </c>
      <c r="Q6902" s="20">
        <v>61</v>
      </c>
      <c r="R6902" s="65" t="s">
        <v>8624</v>
      </c>
      <c r="T6902" s="19" t="s">
        <v>4950</v>
      </c>
      <c r="V6902" s="19" t="s">
        <v>119</v>
      </c>
      <c r="W6902" s="19" t="s">
        <v>129</v>
      </c>
      <c r="Z6902" s="44" t="s">
        <v>9162</v>
      </c>
      <c r="AA6902" s="44" t="s">
        <v>121</v>
      </c>
      <c r="AC6902" s="19" t="s">
        <v>9187</v>
      </c>
    </row>
    <row r="6903" spans="1:29" hidden="1" x14ac:dyDescent="0.25">
      <c r="A6903" s="26">
        <v>51</v>
      </c>
      <c r="B6903" s="19" t="s">
        <v>8166</v>
      </c>
      <c r="C6903" s="44" t="s">
        <v>114</v>
      </c>
      <c r="D6903" s="19" t="s">
        <v>8167</v>
      </c>
      <c r="E6903" s="19">
        <v>14</v>
      </c>
      <c r="F6903" s="19">
        <v>460</v>
      </c>
      <c r="G6903" s="19">
        <v>2927</v>
      </c>
      <c r="H6903" s="19">
        <v>1</v>
      </c>
      <c r="I6903" s="79">
        <v>145.27000000000001</v>
      </c>
      <c r="J6903" s="79">
        <v>145.27000000000001</v>
      </c>
      <c r="K6903" s="19" t="s">
        <v>4879</v>
      </c>
      <c r="L6903" s="19" t="s">
        <v>9186</v>
      </c>
      <c r="Q6903" s="20">
        <v>61</v>
      </c>
      <c r="R6903" s="65" t="s">
        <v>8624</v>
      </c>
      <c r="T6903" s="19" t="s">
        <v>4950</v>
      </c>
      <c r="V6903" s="19" t="s">
        <v>119</v>
      </c>
      <c r="Y6903" s="19" t="s">
        <v>129</v>
      </c>
      <c r="Z6903" s="44" t="s">
        <v>9162</v>
      </c>
      <c r="AA6903" s="44" t="s">
        <v>121</v>
      </c>
      <c r="AC6903" s="19" t="s">
        <v>9187</v>
      </c>
    </row>
    <row r="6904" spans="1:29" hidden="1" x14ac:dyDescent="0.25">
      <c r="A6904" s="26">
        <v>52</v>
      </c>
      <c r="B6904" s="19" t="s">
        <v>9181</v>
      </c>
      <c r="C6904" s="44" t="s">
        <v>114</v>
      </c>
      <c r="D6904" s="19" t="s">
        <v>6054</v>
      </c>
      <c r="E6904" s="19">
        <v>14</v>
      </c>
      <c r="F6904" s="19">
        <v>150</v>
      </c>
      <c r="G6904" s="19">
        <v>233</v>
      </c>
      <c r="H6904" s="19">
        <v>7</v>
      </c>
      <c r="I6904" s="79">
        <v>3.16</v>
      </c>
      <c r="J6904" s="79">
        <v>22.1</v>
      </c>
      <c r="K6904" s="19" t="s">
        <v>4879</v>
      </c>
      <c r="L6904" s="19" t="s">
        <v>9186</v>
      </c>
      <c r="Q6904" s="20">
        <v>61</v>
      </c>
      <c r="R6904" s="65" t="s">
        <v>8624</v>
      </c>
      <c r="T6904" s="19" t="s">
        <v>4950</v>
      </c>
      <c r="V6904" s="19" t="s">
        <v>119</v>
      </c>
      <c r="W6904" s="19" t="s">
        <v>129</v>
      </c>
      <c r="Z6904" s="44" t="s">
        <v>9162</v>
      </c>
      <c r="AA6904" s="44" t="s">
        <v>121</v>
      </c>
      <c r="AC6904" s="19" t="s">
        <v>9187</v>
      </c>
    </row>
    <row r="6905" spans="1:29" hidden="1" x14ac:dyDescent="0.25">
      <c r="A6905" s="26">
        <v>53</v>
      </c>
      <c r="B6905" s="19" t="s">
        <v>9191</v>
      </c>
      <c r="C6905" s="44" t="s">
        <v>114</v>
      </c>
      <c r="D6905" s="19" t="s">
        <v>8169</v>
      </c>
      <c r="E6905" s="19">
        <v>14</v>
      </c>
      <c r="F6905" s="19">
        <v>460</v>
      </c>
      <c r="G6905" s="19">
        <v>6208</v>
      </c>
      <c r="H6905" s="19">
        <v>1</v>
      </c>
      <c r="I6905" s="79">
        <v>313.83999999999997</v>
      </c>
      <c r="J6905" s="79">
        <v>313.83999999999997</v>
      </c>
      <c r="K6905" s="19" t="s">
        <v>4879</v>
      </c>
      <c r="L6905" s="19" t="s">
        <v>9186</v>
      </c>
      <c r="Q6905" s="20">
        <v>61</v>
      </c>
      <c r="R6905" s="65" t="s">
        <v>8624</v>
      </c>
      <c r="T6905" s="19" t="s">
        <v>4950</v>
      </c>
      <c r="V6905" s="19" t="s">
        <v>119</v>
      </c>
      <c r="Y6905" s="19" t="s">
        <v>129</v>
      </c>
      <c r="Z6905" s="44" t="s">
        <v>9162</v>
      </c>
      <c r="AA6905" s="44" t="s">
        <v>121</v>
      </c>
      <c r="AC6905" s="19" t="s">
        <v>9187</v>
      </c>
    </row>
    <row r="6906" spans="1:29" hidden="1" x14ac:dyDescent="0.25">
      <c r="A6906" s="26">
        <v>54</v>
      </c>
      <c r="B6906" s="19" t="s">
        <v>6449</v>
      </c>
      <c r="C6906" s="44" t="s">
        <v>114</v>
      </c>
      <c r="D6906" s="19" t="s">
        <v>6450</v>
      </c>
      <c r="E6906" s="19">
        <v>14</v>
      </c>
      <c r="F6906" s="19">
        <v>460</v>
      </c>
      <c r="G6906" s="19">
        <v>5656</v>
      </c>
      <c r="H6906" s="19">
        <v>1</v>
      </c>
      <c r="I6906" s="79">
        <v>285.93</v>
      </c>
      <c r="J6906" s="79">
        <v>285.93</v>
      </c>
      <c r="K6906" s="19" t="s">
        <v>4879</v>
      </c>
      <c r="L6906" s="19" t="s">
        <v>9192</v>
      </c>
      <c r="Q6906" s="20">
        <v>61</v>
      </c>
      <c r="R6906" s="65" t="s">
        <v>8624</v>
      </c>
      <c r="T6906" s="19" t="s">
        <v>4950</v>
      </c>
      <c r="V6906" s="19" t="s">
        <v>119</v>
      </c>
      <c r="Y6906" s="19" t="s">
        <v>129</v>
      </c>
      <c r="Z6906" s="44" t="s">
        <v>9162</v>
      </c>
      <c r="AA6906" s="44" t="s">
        <v>121</v>
      </c>
      <c r="AC6906" s="19" t="s">
        <v>9193</v>
      </c>
    </row>
    <row r="6907" spans="1:29" hidden="1" x14ac:dyDescent="0.25">
      <c r="A6907" s="26">
        <v>55</v>
      </c>
      <c r="B6907" s="19" t="s">
        <v>6453</v>
      </c>
      <c r="C6907" s="44" t="s">
        <v>114</v>
      </c>
      <c r="D6907" s="19" t="s">
        <v>6454</v>
      </c>
      <c r="E6907" s="19">
        <v>14</v>
      </c>
      <c r="F6907" s="19">
        <v>460</v>
      </c>
      <c r="G6907" s="19">
        <v>5862</v>
      </c>
      <c r="H6907" s="19">
        <v>1</v>
      </c>
      <c r="I6907" s="79">
        <v>296.35000000000002</v>
      </c>
      <c r="J6907" s="79">
        <v>296.35000000000002</v>
      </c>
      <c r="K6907" s="19" t="s">
        <v>4879</v>
      </c>
      <c r="L6907" s="19" t="s">
        <v>9192</v>
      </c>
      <c r="Q6907" s="20">
        <v>61</v>
      </c>
      <c r="R6907" s="65" t="s">
        <v>8624</v>
      </c>
      <c r="T6907" s="19" t="s">
        <v>4950</v>
      </c>
      <c r="V6907" s="19" t="s">
        <v>119</v>
      </c>
      <c r="Y6907" s="19" t="s">
        <v>129</v>
      </c>
      <c r="Z6907" s="44" t="s">
        <v>9162</v>
      </c>
      <c r="AA6907" s="44" t="s">
        <v>121</v>
      </c>
      <c r="AC6907" s="19" t="s">
        <v>9193</v>
      </c>
    </row>
    <row r="6908" spans="1:29" hidden="1" x14ac:dyDescent="0.25">
      <c r="A6908" s="26">
        <v>56</v>
      </c>
      <c r="B6908" s="19" t="s">
        <v>6475</v>
      </c>
      <c r="C6908" s="44" t="s">
        <v>114</v>
      </c>
      <c r="D6908" s="19" t="s">
        <v>6476</v>
      </c>
      <c r="E6908" s="19">
        <v>14</v>
      </c>
      <c r="F6908" s="19">
        <v>460</v>
      </c>
      <c r="G6908" s="19">
        <v>3621</v>
      </c>
      <c r="H6908" s="19">
        <v>1</v>
      </c>
      <c r="I6908" s="79">
        <v>183.06</v>
      </c>
      <c r="J6908" s="79">
        <v>183.06</v>
      </c>
      <c r="K6908" s="19" t="s">
        <v>4879</v>
      </c>
      <c r="L6908" s="19" t="s">
        <v>9192</v>
      </c>
      <c r="Q6908" s="20">
        <v>61</v>
      </c>
      <c r="R6908" s="65" t="s">
        <v>8624</v>
      </c>
      <c r="T6908" s="19" t="s">
        <v>4950</v>
      </c>
      <c r="V6908" s="19" t="s">
        <v>119</v>
      </c>
      <c r="Y6908" s="19" t="s">
        <v>129</v>
      </c>
      <c r="Z6908" s="44" t="s">
        <v>9162</v>
      </c>
      <c r="AA6908" s="44" t="s">
        <v>121</v>
      </c>
      <c r="AC6908" s="19" t="s">
        <v>9193</v>
      </c>
    </row>
    <row r="6909" spans="1:29" hidden="1" x14ac:dyDescent="0.25">
      <c r="A6909" s="26">
        <v>57</v>
      </c>
      <c r="B6909" s="19" t="s">
        <v>8161</v>
      </c>
      <c r="C6909" s="44" t="s">
        <v>114</v>
      </c>
      <c r="D6909" s="19" t="s">
        <v>8162</v>
      </c>
      <c r="E6909" s="19">
        <v>14</v>
      </c>
      <c r="F6909" s="19">
        <v>460</v>
      </c>
      <c r="G6909" s="19">
        <v>5929</v>
      </c>
      <c r="H6909" s="19">
        <v>1</v>
      </c>
      <c r="I6909" s="79">
        <v>299.73</v>
      </c>
      <c r="J6909" s="79">
        <v>299.73</v>
      </c>
      <c r="K6909" s="19" t="s">
        <v>4879</v>
      </c>
      <c r="L6909" s="19" t="s">
        <v>9192</v>
      </c>
      <c r="Q6909" s="20">
        <v>61</v>
      </c>
      <c r="R6909" s="65" t="s">
        <v>8624</v>
      </c>
      <c r="T6909" s="19" t="s">
        <v>4950</v>
      </c>
      <c r="V6909" s="19" t="s">
        <v>119</v>
      </c>
      <c r="Y6909" s="19" t="s">
        <v>129</v>
      </c>
      <c r="Z6909" s="44" t="s">
        <v>9162</v>
      </c>
      <c r="AA6909" s="44" t="s">
        <v>121</v>
      </c>
      <c r="AC6909" s="19" t="s">
        <v>9193</v>
      </c>
    </row>
    <row r="6910" spans="1:29" hidden="1" x14ac:dyDescent="0.25">
      <c r="A6910" s="26">
        <v>58</v>
      </c>
      <c r="B6910" s="19" t="s">
        <v>8145</v>
      </c>
      <c r="C6910" s="44" t="s">
        <v>114</v>
      </c>
      <c r="D6910" s="19" t="s">
        <v>8146</v>
      </c>
      <c r="E6910" s="19">
        <v>14</v>
      </c>
      <c r="F6910" s="19">
        <v>460</v>
      </c>
      <c r="G6910" s="19">
        <v>3146</v>
      </c>
      <c r="H6910" s="19">
        <v>1</v>
      </c>
      <c r="I6910" s="79">
        <v>156.06</v>
      </c>
      <c r="J6910" s="79">
        <v>156.06</v>
      </c>
      <c r="K6910" s="19" t="s">
        <v>4879</v>
      </c>
      <c r="L6910" s="19" t="s">
        <v>9192</v>
      </c>
      <c r="Q6910" s="20">
        <v>61</v>
      </c>
      <c r="R6910" s="65" t="s">
        <v>8624</v>
      </c>
      <c r="T6910" s="19" t="s">
        <v>4950</v>
      </c>
      <c r="V6910" s="19" t="s">
        <v>119</v>
      </c>
      <c r="Y6910" s="19" t="s">
        <v>129</v>
      </c>
      <c r="Z6910" s="44" t="s">
        <v>9162</v>
      </c>
      <c r="AA6910" s="44" t="s">
        <v>121</v>
      </c>
      <c r="AC6910" s="19" t="s">
        <v>9193</v>
      </c>
    </row>
    <row r="6911" spans="1:29" hidden="1" x14ac:dyDescent="0.25">
      <c r="A6911" s="26">
        <v>59</v>
      </c>
      <c r="B6911" s="19" t="s">
        <v>8164</v>
      </c>
      <c r="C6911" s="44" t="s">
        <v>114</v>
      </c>
      <c r="D6911" s="19" t="s">
        <v>8165</v>
      </c>
      <c r="E6911" s="19">
        <v>14</v>
      </c>
      <c r="F6911" s="19">
        <v>460</v>
      </c>
      <c r="G6911" s="19">
        <v>6045</v>
      </c>
      <c r="H6911" s="19">
        <v>1</v>
      </c>
      <c r="I6911" s="79">
        <v>305.60000000000002</v>
      </c>
      <c r="J6911" s="79">
        <v>305.60000000000002</v>
      </c>
      <c r="K6911" s="19" t="s">
        <v>4879</v>
      </c>
      <c r="L6911" s="19" t="s">
        <v>9192</v>
      </c>
      <c r="Q6911" s="20">
        <v>61</v>
      </c>
      <c r="R6911" s="65" t="s">
        <v>8624</v>
      </c>
      <c r="T6911" s="19" t="s">
        <v>4950</v>
      </c>
      <c r="V6911" s="19" t="s">
        <v>119</v>
      </c>
      <c r="Y6911" s="19" t="s">
        <v>129</v>
      </c>
      <c r="Z6911" s="44" t="s">
        <v>9162</v>
      </c>
      <c r="AA6911" s="44" t="s">
        <v>121</v>
      </c>
      <c r="AC6911" s="19" t="s">
        <v>9193</v>
      </c>
    </row>
    <row r="6912" spans="1:29" hidden="1" x14ac:dyDescent="0.25">
      <c r="A6912" s="26">
        <v>60</v>
      </c>
      <c r="B6912" s="19" t="s">
        <v>8147</v>
      </c>
      <c r="C6912" s="44" t="s">
        <v>114</v>
      </c>
      <c r="D6912" s="19" t="s">
        <v>8148</v>
      </c>
      <c r="E6912" s="19">
        <v>14</v>
      </c>
      <c r="F6912" s="19">
        <v>460</v>
      </c>
      <c r="G6912" s="19">
        <v>3183</v>
      </c>
      <c r="H6912" s="19">
        <v>1</v>
      </c>
      <c r="I6912" s="79">
        <v>158.18</v>
      </c>
      <c r="J6912" s="79">
        <v>158.18</v>
      </c>
      <c r="K6912" s="19" t="s">
        <v>4879</v>
      </c>
      <c r="L6912" s="19" t="s">
        <v>9192</v>
      </c>
      <c r="Q6912" s="20">
        <v>61</v>
      </c>
      <c r="R6912" s="65" t="s">
        <v>8624</v>
      </c>
      <c r="T6912" s="19" t="s">
        <v>4950</v>
      </c>
      <c r="V6912" s="19" t="s">
        <v>119</v>
      </c>
      <c r="Y6912" s="19" t="s">
        <v>129</v>
      </c>
      <c r="Z6912" s="44" t="s">
        <v>9162</v>
      </c>
      <c r="AA6912" s="44" t="s">
        <v>121</v>
      </c>
      <c r="AC6912" s="19" t="s">
        <v>9193</v>
      </c>
    </row>
    <row r="6913" spans="1:29" hidden="1" x14ac:dyDescent="0.25">
      <c r="A6913" s="26">
        <v>61</v>
      </c>
      <c r="B6913" s="19" t="s">
        <v>9194</v>
      </c>
      <c r="C6913" s="44" t="s">
        <v>114</v>
      </c>
      <c r="D6913" s="19" t="s">
        <v>8171</v>
      </c>
      <c r="E6913" s="19">
        <v>14</v>
      </c>
      <c r="F6913" s="19">
        <v>460</v>
      </c>
      <c r="G6913" s="19">
        <v>3177</v>
      </c>
      <c r="H6913" s="19">
        <v>1</v>
      </c>
      <c r="I6913" s="79">
        <v>159.66999999999999</v>
      </c>
      <c r="J6913" s="79">
        <v>159.66999999999999</v>
      </c>
      <c r="K6913" s="19" t="s">
        <v>4879</v>
      </c>
      <c r="L6913" s="19" t="s">
        <v>9192</v>
      </c>
      <c r="Q6913" s="20">
        <v>61</v>
      </c>
      <c r="R6913" s="65" t="s">
        <v>8624</v>
      </c>
      <c r="T6913" s="19" t="s">
        <v>4950</v>
      </c>
      <c r="V6913" s="19" t="s">
        <v>119</v>
      </c>
      <c r="Y6913" s="19" t="s">
        <v>129</v>
      </c>
      <c r="Z6913" s="44" t="s">
        <v>9162</v>
      </c>
      <c r="AA6913" s="44" t="s">
        <v>121</v>
      </c>
      <c r="AC6913" s="19" t="s">
        <v>9193</v>
      </c>
    </row>
    <row r="6914" spans="1:29" hidden="1" x14ac:dyDescent="0.25">
      <c r="A6914" s="26">
        <v>62</v>
      </c>
      <c r="B6914" s="19" t="s">
        <v>8172</v>
      </c>
      <c r="C6914" s="44" t="s">
        <v>114</v>
      </c>
      <c r="D6914" s="19" t="s">
        <v>8173</v>
      </c>
      <c r="E6914" s="19">
        <v>14</v>
      </c>
      <c r="F6914" s="19">
        <v>460</v>
      </c>
      <c r="G6914" s="19">
        <v>3329</v>
      </c>
      <c r="H6914" s="19">
        <v>1</v>
      </c>
      <c r="I6914" s="79">
        <v>168.29</v>
      </c>
      <c r="J6914" s="79">
        <v>168.29</v>
      </c>
      <c r="K6914" s="19" t="s">
        <v>4879</v>
      </c>
      <c r="L6914" s="19" t="s">
        <v>9192</v>
      </c>
      <c r="Q6914" s="20">
        <v>61</v>
      </c>
      <c r="R6914" s="65" t="s">
        <v>8624</v>
      </c>
      <c r="T6914" s="19" t="s">
        <v>4950</v>
      </c>
      <c r="V6914" s="19" t="s">
        <v>119</v>
      </c>
      <c r="Y6914" s="19" t="s">
        <v>129</v>
      </c>
      <c r="Z6914" s="44" t="s">
        <v>9162</v>
      </c>
      <c r="AA6914" s="44" t="s">
        <v>121</v>
      </c>
      <c r="AC6914" s="19" t="s">
        <v>9193</v>
      </c>
    </row>
    <row r="6915" spans="1:29" hidden="1" x14ac:dyDescent="0.25">
      <c r="A6915" s="26">
        <v>63</v>
      </c>
      <c r="B6915" s="19" t="s">
        <v>8138</v>
      </c>
      <c r="C6915" s="44" t="s">
        <v>114</v>
      </c>
      <c r="D6915" s="19" t="s">
        <v>8139</v>
      </c>
      <c r="E6915" s="19">
        <v>14</v>
      </c>
      <c r="F6915" s="19">
        <v>460</v>
      </c>
      <c r="G6915" s="19">
        <v>6051</v>
      </c>
      <c r="H6915" s="19">
        <v>1</v>
      </c>
      <c r="I6915" s="79">
        <v>305.89999999999998</v>
      </c>
      <c r="J6915" s="79">
        <v>305.89999999999998</v>
      </c>
      <c r="K6915" s="19" t="s">
        <v>4879</v>
      </c>
      <c r="L6915" s="19" t="s">
        <v>9192</v>
      </c>
      <c r="Q6915" s="20">
        <v>61</v>
      </c>
      <c r="R6915" s="65" t="s">
        <v>8624</v>
      </c>
      <c r="T6915" s="19" t="s">
        <v>4950</v>
      </c>
      <c r="V6915" s="19" t="s">
        <v>119</v>
      </c>
      <c r="Y6915" s="19" t="s">
        <v>129</v>
      </c>
      <c r="Z6915" s="44" t="s">
        <v>9162</v>
      </c>
      <c r="AA6915" s="44" t="s">
        <v>121</v>
      </c>
      <c r="AC6915" s="19" t="s">
        <v>9193</v>
      </c>
    </row>
    <row r="6916" spans="1:29" hidden="1" x14ac:dyDescent="0.25">
      <c r="A6916" s="26">
        <v>64</v>
      </c>
      <c r="B6916" s="19" t="s">
        <v>9195</v>
      </c>
      <c r="C6916" s="44" t="s">
        <v>114</v>
      </c>
      <c r="D6916" s="19" t="s">
        <v>8150</v>
      </c>
      <c r="E6916" s="19">
        <v>14</v>
      </c>
      <c r="F6916" s="19">
        <v>460</v>
      </c>
      <c r="G6916" s="19">
        <v>2566</v>
      </c>
      <c r="H6916" s="19">
        <v>1</v>
      </c>
      <c r="I6916" s="79">
        <v>128.79</v>
      </c>
      <c r="J6916" s="79">
        <v>128.79</v>
      </c>
      <c r="K6916" s="19" t="s">
        <v>4879</v>
      </c>
      <c r="L6916" s="19" t="s">
        <v>9196</v>
      </c>
      <c r="Q6916" s="20">
        <v>61</v>
      </c>
      <c r="R6916" s="65" t="s">
        <v>8624</v>
      </c>
      <c r="T6916" s="19" t="s">
        <v>4950</v>
      </c>
      <c r="V6916" s="19" t="s">
        <v>119</v>
      </c>
      <c r="Y6916" s="19" t="s">
        <v>129</v>
      </c>
      <c r="Z6916" s="44" t="s">
        <v>9162</v>
      </c>
      <c r="AA6916" s="44" t="s">
        <v>9197</v>
      </c>
      <c r="AC6916" s="19" t="s">
        <v>9198</v>
      </c>
    </row>
    <row r="6917" spans="1:29" hidden="1" x14ac:dyDescent="0.25">
      <c r="A6917" s="26">
        <v>65</v>
      </c>
      <c r="B6917" s="19" t="s">
        <v>9199</v>
      </c>
      <c r="C6917" s="44" t="s">
        <v>114</v>
      </c>
      <c r="D6917" s="19" t="s">
        <v>5290</v>
      </c>
      <c r="E6917" s="19">
        <v>16</v>
      </c>
      <c r="F6917" s="19">
        <v>150</v>
      </c>
      <c r="G6917" s="19">
        <v>232</v>
      </c>
      <c r="H6917" s="19">
        <v>8</v>
      </c>
      <c r="I6917" s="79">
        <v>3.59</v>
      </c>
      <c r="J6917" s="79">
        <v>28.71</v>
      </c>
      <c r="K6917" s="19" t="s">
        <v>9200</v>
      </c>
      <c r="L6917" s="19" t="s">
        <v>9201</v>
      </c>
      <c r="Q6917" s="20">
        <v>61</v>
      </c>
      <c r="R6917" s="65" t="s">
        <v>8624</v>
      </c>
      <c r="T6917" s="19" t="s">
        <v>4950</v>
      </c>
      <c r="V6917" s="19" t="s">
        <v>119</v>
      </c>
      <c r="W6917" s="19" t="s">
        <v>129</v>
      </c>
      <c r="Z6917" s="44" t="s">
        <v>9162</v>
      </c>
      <c r="AA6917" s="44" t="s">
        <v>9202</v>
      </c>
      <c r="AC6917" s="19" t="s">
        <v>9203</v>
      </c>
    </row>
    <row r="6918" spans="1:29" hidden="1" x14ac:dyDescent="0.25">
      <c r="A6918" s="26">
        <v>66</v>
      </c>
      <c r="B6918" s="19" t="s">
        <v>9204</v>
      </c>
      <c r="C6918" s="44" t="s">
        <v>114</v>
      </c>
      <c r="D6918" s="19" t="s">
        <v>8798</v>
      </c>
      <c r="E6918" s="19">
        <v>16</v>
      </c>
      <c r="F6918" s="19">
        <v>75</v>
      </c>
      <c r="G6918" s="19">
        <v>175</v>
      </c>
      <c r="H6918" s="19">
        <v>8</v>
      </c>
      <c r="I6918" s="79">
        <v>1.07</v>
      </c>
      <c r="J6918" s="79">
        <v>8.5399999999999991</v>
      </c>
      <c r="K6918" s="19" t="s">
        <v>9200</v>
      </c>
      <c r="L6918" s="19" t="s">
        <v>9201</v>
      </c>
      <c r="Q6918" s="20">
        <v>61</v>
      </c>
      <c r="R6918" s="65" t="s">
        <v>8624</v>
      </c>
      <c r="T6918" s="19" t="s">
        <v>4950</v>
      </c>
      <c r="V6918" s="19" t="s">
        <v>119</v>
      </c>
      <c r="W6918" s="19" t="s">
        <v>129</v>
      </c>
      <c r="Z6918" s="44" t="s">
        <v>9162</v>
      </c>
      <c r="AA6918" s="44" t="s">
        <v>9202</v>
      </c>
      <c r="AC6918" s="19" t="s">
        <v>9203</v>
      </c>
    </row>
    <row r="6919" spans="1:29" hidden="1" x14ac:dyDescent="0.25">
      <c r="A6919" s="26">
        <v>67</v>
      </c>
      <c r="B6919" s="19" t="s">
        <v>9205</v>
      </c>
      <c r="C6919" s="44" t="s">
        <v>114</v>
      </c>
      <c r="D6919" s="19" t="s">
        <v>8175</v>
      </c>
      <c r="E6919" s="19">
        <v>16</v>
      </c>
      <c r="F6919" s="19">
        <v>450</v>
      </c>
      <c r="G6919" s="19">
        <v>6306</v>
      </c>
      <c r="H6919" s="19">
        <v>1</v>
      </c>
      <c r="I6919" s="79">
        <v>356.42</v>
      </c>
      <c r="J6919" s="79">
        <v>356.42</v>
      </c>
      <c r="K6919" s="19" t="s">
        <v>9200</v>
      </c>
      <c r="L6919" s="19" t="s">
        <v>9201</v>
      </c>
      <c r="Q6919" s="20">
        <v>61</v>
      </c>
      <c r="R6919" s="65" t="s">
        <v>8624</v>
      </c>
      <c r="T6919" s="19" t="s">
        <v>4950</v>
      </c>
      <c r="V6919" s="19" t="s">
        <v>119</v>
      </c>
      <c r="Y6919" s="19" t="s">
        <v>129</v>
      </c>
      <c r="Z6919" s="44" t="s">
        <v>9162</v>
      </c>
      <c r="AA6919" s="44" t="s">
        <v>9202</v>
      </c>
      <c r="AC6919" s="19" t="s">
        <v>9203</v>
      </c>
    </row>
    <row r="6920" spans="1:29" hidden="1" x14ac:dyDescent="0.25">
      <c r="A6920" s="26">
        <v>68</v>
      </c>
      <c r="B6920" s="19" t="s">
        <v>9206</v>
      </c>
      <c r="C6920" s="44" t="s">
        <v>114</v>
      </c>
      <c r="D6920" s="19" t="s">
        <v>8179</v>
      </c>
      <c r="E6920" s="19">
        <v>16</v>
      </c>
      <c r="F6920" s="19">
        <v>450</v>
      </c>
      <c r="G6920" s="19">
        <v>2979</v>
      </c>
      <c r="H6920" s="19">
        <v>1</v>
      </c>
      <c r="I6920" s="79">
        <v>166.37</v>
      </c>
      <c r="J6920" s="79">
        <v>166.37</v>
      </c>
      <c r="K6920" s="19" t="s">
        <v>9200</v>
      </c>
      <c r="L6920" s="19" t="s">
        <v>9201</v>
      </c>
      <c r="Q6920" s="20">
        <v>61</v>
      </c>
      <c r="R6920" s="65" t="s">
        <v>8624</v>
      </c>
      <c r="T6920" s="19" t="s">
        <v>4950</v>
      </c>
      <c r="V6920" s="19" t="s">
        <v>119</v>
      </c>
      <c r="Y6920" s="19" t="s">
        <v>129</v>
      </c>
      <c r="Z6920" s="44" t="s">
        <v>9162</v>
      </c>
      <c r="AA6920" s="44" t="s">
        <v>9202</v>
      </c>
      <c r="AC6920" s="19" t="s">
        <v>9203</v>
      </c>
    </row>
    <row r="6921" spans="1:29" hidden="1" x14ac:dyDescent="0.25">
      <c r="A6921" s="26">
        <v>69</v>
      </c>
      <c r="B6921" s="19" t="s">
        <v>9207</v>
      </c>
      <c r="C6921" s="44" t="s">
        <v>114</v>
      </c>
      <c r="D6921" s="19" t="s">
        <v>8181</v>
      </c>
      <c r="E6921" s="19">
        <v>16</v>
      </c>
      <c r="F6921" s="19">
        <v>450</v>
      </c>
      <c r="G6921" s="19">
        <v>2598</v>
      </c>
      <c r="H6921" s="19">
        <v>1</v>
      </c>
      <c r="I6921" s="79">
        <v>144.83000000000001</v>
      </c>
      <c r="J6921" s="79">
        <v>144.83000000000001</v>
      </c>
      <c r="K6921" s="19" t="s">
        <v>9200</v>
      </c>
      <c r="L6921" s="19" t="s">
        <v>9201</v>
      </c>
      <c r="Q6921" s="20">
        <v>61</v>
      </c>
      <c r="R6921" s="65" t="s">
        <v>8624</v>
      </c>
      <c r="T6921" s="19" t="s">
        <v>4950</v>
      </c>
      <c r="V6921" s="19" t="s">
        <v>119</v>
      </c>
      <c r="Y6921" s="19" t="s">
        <v>129</v>
      </c>
      <c r="Z6921" s="44" t="s">
        <v>9162</v>
      </c>
      <c r="AA6921" s="44" t="s">
        <v>9202</v>
      </c>
      <c r="AC6921" s="19" t="s">
        <v>9203</v>
      </c>
    </row>
    <row r="6922" spans="1:29" hidden="1" x14ac:dyDescent="0.25">
      <c r="A6922" s="26">
        <v>70</v>
      </c>
      <c r="B6922" s="19" t="s">
        <v>6484</v>
      </c>
      <c r="C6922" s="44" t="s">
        <v>114</v>
      </c>
      <c r="D6922" s="19" t="s">
        <v>6485</v>
      </c>
      <c r="E6922" s="19">
        <v>20</v>
      </c>
      <c r="F6922" s="19">
        <v>500</v>
      </c>
      <c r="G6922" s="19">
        <v>4932</v>
      </c>
      <c r="H6922" s="19">
        <v>1</v>
      </c>
      <c r="I6922" s="79">
        <v>387.16</v>
      </c>
      <c r="J6922" s="79">
        <v>387.16</v>
      </c>
      <c r="K6922" s="19" t="s">
        <v>801</v>
      </c>
      <c r="L6922" s="19" t="s">
        <v>9208</v>
      </c>
      <c r="Q6922" s="20">
        <v>61</v>
      </c>
      <c r="R6922" s="65" t="s">
        <v>8624</v>
      </c>
      <c r="T6922" s="19" t="s">
        <v>4950</v>
      </c>
      <c r="V6922" s="19" t="s">
        <v>119</v>
      </c>
      <c r="Y6922" s="19" t="s">
        <v>129</v>
      </c>
      <c r="Z6922" s="44" t="s">
        <v>9162</v>
      </c>
      <c r="AA6922" s="44" t="s">
        <v>121</v>
      </c>
      <c r="AC6922" s="19" t="s">
        <v>9209</v>
      </c>
    </row>
    <row r="6923" spans="1:29" hidden="1" x14ac:dyDescent="0.25">
      <c r="A6923" s="26">
        <v>71</v>
      </c>
      <c r="B6923" s="19" t="s">
        <v>6486</v>
      </c>
      <c r="C6923" s="44" t="s">
        <v>114</v>
      </c>
      <c r="D6923" s="19" t="s">
        <v>6487</v>
      </c>
      <c r="E6923" s="19">
        <v>20</v>
      </c>
      <c r="F6923" s="19">
        <v>500</v>
      </c>
      <c r="G6923" s="19">
        <v>4769</v>
      </c>
      <c r="H6923" s="19">
        <v>2</v>
      </c>
      <c r="I6923" s="79">
        <v>374.36</v>
      </c>
      <c r="J6923" s="79">
        <v>748.73</v>
      </c>
      <c r="K6923" s="19" t="s">
        <v>801</v>
      </c>
      <c r="L6923" s="19" t="s">
        <v>9208</v>
      </c>
      <c r="Q6923" s="20">
        <v>61</v>
      </c>
      <c r="R6923" s="65" t="s">
        <v>8624</v>
      </c>
      <c r="T6923" s="19" t="s">
        <v>4950</v>
      </c>
      <c r="V6923" s="19" t="s">
        <v>119</v>
      </c>
      <c r="Y6923" s="19" t="s">
        <v>129</v>
      </c>
      <c r="Z6923" s="44" t="s">
        <v>9162</v>
      </c>
      <c r="AA6923" s="44" t="s">
        <v>121</v>
      </c>
      <c r="AC6923" s="19" t="s">
        <v>9209</v>
      </c>
    </row>
    <row r="6924" spans="1:29" hidden="1" x14ac:dyDescent="0.25">
      <c r="A6924" s="26">
        <v>72</v>
      </c>
      <c r="B6924" s="19" t="s">
        <v>6488</v>
      </c>
      <c r="C6924" s="44" t="s">
        <v>114</v>
      </c>
      <c r="D6924" s="19" t="s">
        <v>6122</v>
      </c>
      <c r="E6924" s="19">
        <v>20</v>
      </c>
      <c r="F6924" s="19">
        <v>130</v>
      </c>
      <c r="G6924" s="19">
        <v>150</v>
      </c>
      <c r="H6924" s="19">
        <v>4</v>
      </c>
      <c r="I6924" s="79">
        <v>1.91</v>
      </c>
      <c r="J6924" s="79">
        <v>7.63</v>
      </c>
      <c r="K6924" s="19" t="s">
        <v>801</v>
      </c>
      <c r="L6924" s="19" t="s">
        <v>9208</v>
      </c>
      <c r="Q6924" s="20">
        <v>61</v>
      </c>
      <c r="R6924" s="65" t="s">
        <v>8624</v>
      </c>
      <c r="T6924" s="19" t="s">
        <v>4950</v>
      </c>
      <c r="V6924" s="19" t="s">
        <v>119</v>
      </c>
      <c r="W6924" s="19" t="s">
        <v>129</v>
      </c>
      <c r="Z6924" s="44" t="s">
        <v>9162</v>
      </c>
      <c r="AA6924" s="44" t="s">
        <v>121</v>
      </c>
      <c r="AC6924" s="19" t="s">
        <v>9209</v>
      </c>
    </row>
    <row r="6925" spans="1:29" hidden="1" x14ac:dyDescent="0.25">
      <c r="A6925" s="26">
        <v>73</v>
      </c>
      <c r="B6925" s="19" t="s">
        <v>6500</v>
      </c>
      <c r="C6925" s="44" t="s">
        <v>114</v>
      </c>
      <c r="D6925" s="19" t="s">
        <v>6501</v>
      </c>
      <c r="E6925" s="19">
        <v>20</v>
      </c>
      <c r="F6925" s="19">
        <v>460</v>
      </c>
      <c r="G6925" s="19">
        <v>4988</v>
      </c>
      <c r="H6925" s="19">
        <v>1</v>
      </c>
      <c r="I6925" s="79">
        <v>360.23</v>
      </c>
      <c r="J6925" s="79">
        <v>360.23</v>
      </c>
      <c r="K6925" s="19" t="s">
        <v>801</v>
      </c>
      <c r="L6925" s="19" t="s">
        <v>9208</v>
      </c>
      <c r="Q6925" s="20">
        <v>61</v>
      </c>
      <c r="R6925" s="65" t="s">
        <v>8624</v>
      </c>
      <c r="T6925" s="19" t="s">
        <v>4950</v>
      </c>
      <c r="V6925" s="19" t="s">
        <v>119</v>
      </c>
      <c r="Y6925" s="19" t="s">
        <v>129</v>
      </c>
      <c r="Z6925" s="44" t="s">
        <v>9162</v>
      </c>
      <c r="AA6925" s="44" t="s">
        <v>121</v>
      </c>
      <c r="AC6925" s="19" t="s">
        <v>9209</v>
      </c>
    </row>
    <row r="6926" spans="1:29" hidden="1" x14ac:dyDescent="0.25">
      <c r="A6926" s="26">
        <v>74</v>
      </c>
      <c r="B6926" s="19" t="s">
        <v>9210</v>
      </c>
      <c r="C6926" s="44" t="s">
        <v>114</v>
      </c>
      <c r="D6926" s="19" t="s">
        <v>6122</v>
      </c>
      <c r="E6926" s="19">
        <v>20</v>
      </c>
      <c r="F6926" s="19">
        <v>130</v>
      </c>
      <c r="G6926" s="19">
        <v>150</v>
      </c>
      <c r="H6926" s="19">
        <v>4</v>
      </c>
      <c r="I6926" s="79">
        <v>1.91</v>
      </c>
      <c r="J6926" s="79">
        <v>7.63</v>
      </c>
      <c r="K6926" s="19" t="s">
        <v>801</v>
      </c>
      <c r="L6926" s="19" t="s">
        <v>9208</v>
      </c>
      <c r="Q6926" s="20">
        <v>61</v>
      </c>
      <c r="R6926" s="65" t="s">
        <v>8624</v>
      </c>
      <c r="T6926" s="19" t="s">
        <v>4950</v>
      </c>
      <c r="V6926" s="19" t="s">
        <v>119</v>
      </c>
      <c r="W6926" s="19" t="s">
        <v>129</v>
      </c>
      <c r="Z6926" s="44" t="s">
        <v>9162</v>
      </c>
      <c r="AA6926" s="44" t="s">
        <v>121</v>
      </c>
      <c r="AC6926" s="19" t="s">
        <v>9209</v>
      </c>
    </row>
    <row r="6927" spans="1:29" hidden="1" x14ac:dyDescent="0.25">
      <c r="A6927" s="26">
        <v>75</v>
      </c>
      <c r="B6927" s="19" t="s">
        <v>9211</v>
      </c>
      <c r="C6927" s="44" t="s">
        <v>114</v>
      </c>
      <c r="D6927" s="19" t="s">
        <v>8209</v>
      </c>
      <c r="E6927" s="19">
        <v>20</v>
      </c>
      <c r="F6927" s="19">
        <v>460</v>
      </c>
      <c r="G6927" s="19">
        <v>4888</v>
      </c>
      <c r="H6927" s="19">
        <v>1</v>
      </c>
      <c r="I6927" s="79">
        <v>353.01</v>
      </c>
      <c r="J6927" s="79">
        <v>353.01</v>
      </c>
      <c r="K6927" s="19" t="s">
        <v>801</v>
      </c>
      <c r="L6927" s="19" t="s">
        <v>9208</v>
      </c>
      <c r="Q6927" s="20">
        <v>61</v>
      </c>
      <c r="R6927" s="65" t="s">
        <v>8624</v>
      </c>
      <c r="T6927" s="19" t="s">
        <v>4950</v>
      </c>
      <c r="V6927" s="19" t="s">
        <v>119</v>
      </c>
      <c r="Y6927" s="19" t="s">
        <v>129</v>
      </c>
      <c r="Z6927" s="44" t="s">
        <v>9162</v>
      </c>
      <c r="AA6927" s="44" t="s">
        <v>121</v>
      </c>
      <c r="AC6927" s="19" t="s">
        <v>9209</v>
      </c>
    </row>
    <row r="6928" spans="1:29" hidden="1" x14ac:dyDescent="0.25">
      <c r="A6928" s="26">
        <v>76</v>
      </c>
      <c r="B6928" s="19" t="s">
        <v>8213</v>
      </c>
      <c r="C6928" s="44" t="s">
        <v>114</v>
      </c>
      <c r="D6928" s="19" t="s">
        <v>8214</v>
      </c>
      <c r="E6928" s="19">
        <v>20</v>
      </c>
      <c r="F6928" s="19">
        <v>243</v>
      </c>
      <c r="G6928" s="19">
        <v>469</v>
      </c>
      <c r="H6928" s="19">
        <v>4</v>
      </c>
      <c r="I6928" s="79">
        <v>17.88</v>
      </c>
      <c r="J6928" s="79">
        <v>71.510000000000005</v>
      </c>
      <c r="K6928" s="19" t="s">
        <v>801</v>
      </c>
      <c r="L6928" s="19" t="s">
        <v>9208</v>
      </c>
      <c r="Q6928" s="20">
        <v>61</v>
      </c>
      <c r="R6928" s="65" t="s">
        <v>8624</v>
      </c>
      <c r="T6928" s="19" t="s">
        <v>4950</v>
      </c>
      <c r="V6928" s="19" t="s">
        <v>119</v>
      </c>
      <c r="W6928" s="19" t="s">
        <v>129</v>
      </c>
      <c r="Z6928" s="44" t="s">
        <v>9162</v>
      </c>
      <c r="AA6928" s="44" t="s">
        <v>121</v>
      </c>
      <c r="AC6928" s="19" t="s">
        <v>9209</v>
      </c>
    </row>
    <row r="6929" spans="1:29" hidden="1" x14ac:dyDescent="0.25">
      <c r="A6929" s="26">
        <v>77</v>
      </c>
      <c r="B6929" s="19" t="s">
        <v>8286</v>
      </c>
      <c r="C6929" s="44" t="s">
        <v>114</v>
      </c>
      <c r="D6929" s="19" t="s">
        <v>8287</v>
      </c>
      <c r="E6929" s="19">
        <v>20</v>
      </c>
      <c r="F6929" s="19">
        <v>243</v>
      </c>
      <c r="G6929" s="19">
        <v>467</v>
      </c>
      <c r="H6929" s="19">
        <v>4</v>
      </c>
      <c r="I6929" s="79">
        <v>17.8</v>
      </c>
      <c r="J6929" s="79">
        <v>71.2</v>
      </c>
      <c r="K6929" s="19" t="s">
        <v>801</v>
      </c>
      <c r="L6929" s="19" t="s">
        <v>9208</v>
      </c>
      <c r="Q6929" s="20">
        <v>61</v>
      </c>
      <c r="R6929" s="65" t="s">
        <v>8624</v>
      </c>
      <c r="T6929" s="19" t="s">
        <v>4950</v>
      </c>
      <c r="V6929" s="19" t="s">
        <v>119</v>
      </c>
      <c r="W6929" s="19" t="s">
        <v>129</v>
      </c>
      <c r="Z6929" s="44" t="s">
        <v>9162</v>
      </c>
      <c r="AA6929" s="44" t="s">
        <v>121</v>
      </c>
      <c r="AC6929" s="19" t="s">
        <v>9209</v>
      </c>
    </row>
    <row r="6930" spans="1:29" hidden="1" x14ac:dyDescent="0.25">
      <c r="A6930" s="26">
        <v>78</v>
      </c>
      <c r="B6930" s="19" t="s">
        <v>9212</v>
      </c>
      <c r="C6930" s="44" t="s">
        <v>114</v>
      </c>
      <c r="D6930" s="19" t="s">
        <v>8289</v>
      </c>
      <c r="E6930" s="19">
        <v>20</v>
      </c>
      <c r="F6930" s="19">
        <v>243</v>
      </c>
      <c r="G6930" s="19">
        <v>459</v>
      </c>
      <c r="H6930" s="19">
        <v>1</v>
      </c>
      <c r="I6930" s="79">
        <v>17.5</v>
      </c>
      <c r="J6930" s="79">
        <v>17.5</v>
      </c>
      <c r="K6930" s="19" t="s">
        <v>801</v>
      </c>
      <c r="L6930" s="19" t="s">
        <v>9208</v>
      </c>
      <c r="Q6930" s="20">
        <v>61</v>
      </c>
      <c r="R6930" s="65" t="s">
        <v>8624</v>
      </c>
      <c r="T6930" s="19" t="s">
        <v>4950</v>
      </c>
      <c r="V6930" s="19" t="s">
        <v>119</v>
      </c>
      <c r="W6930" s="19" t="s">
        <v>129</v>
      </c>
      <c r="Z6930" s="44" t="s">
        <v>9162</v>
      </c>
      <c r="AA6930" s="44" t="s">
        <v>121</v>
      </c>
      <c r="AC6930" s="19" t="s">
        <v>9209</v>
      </c>
    </row>
    <row r="6931" spans="1:29" hidden="1" x14ac:dyDescent="0.25">
      <c r="A6931" s="26">
        <v>79</v>
      </c>
      <c r="B6931" s="19" t="s">
        <v>8221</v>
      </c>
      <c r="C6931" s="44" t="s">
        <v>114</v>
      </c>
      <c r="D6931" s="19" t="s">
        <v>8222</v>
      </c>
      <c r="E6931" s="19">
        <v>20</v>
      </c>
      <c r="F6931" s="19">
        <v>500</v>
      </c>
      <c r="G6931" s="19">
        <v>7066</v>
      </c>
      <c r="H6931" s="19">
        <v>2</v>
      </c>
      <c r="I6931" s="79">
        <v>554.67999999999995</v>
      </c>
      <c r="J6931" s="79">
        <v>1109.3599999999999</v>
      </c>
      <c r="K6931" s="19" t="s">
        <v>801</v>
      </c>
      <c r="L6931" s="19" t="s">
        <v>9208</v>
      </c>
      <c r="Q6931" s="20">
        <v>61</v>
      </c>
      <c r="R6931" s="65" t="s">
        <v>8624</v>
      </c>
      <c r="T6931" s="19" t="s">
        <v>4950</v>
      </c>
      <c r="V6931" s="19" t="s">
        <v>119</v>
      </c>
      <c r="Y6931" s="19" t="s">
        <v>129</v>
      </c>
      <c r="Z6931" s="44" t="s">
        <v>9162</v>
      </c>
      <c r="AA6931" s="44" t="s">
        <v>121</v>
      </c>
      <c r="AC6931" s="19" t="s">
        <v>9209</v>
      </c>
    </row>
    <row r="6932" spans="1:29" hidden="1" x14ac:dyDescent="0.25">
      <c r="A6932" s="26">
        <v>80</v>
      </c>
      <c r="B6932" s="19" t="s">
        <v>8223</v>
      </c>
      <c r="C6932" s="44" t="s">
        <v>114</v>
      </c>
      <c r="D6932" s="19" t="s">
        <v>8224</v>
      </c>
      <c r="E6932" s="19">
        <v>20</v>
      </c>
      <c r="F6932" s="19">
        <v>500</v>
      </c>
      <c r="G6932" s="19">
        <v>6709</v>
      </c>
      <c r="H6932" s="19">
        <v>1</v>
      </c>
      <c r="I6932" s="79">
        <v>526.66</v>
      </c>
      <c r="J6932" s="79">
        <v>526.66</v>
      </c>
      <c r="K6932" s="19" t="s">
        <v>801</v>
      </c>
      <c r="L6932" s="19" t="s">
        <v>9208</v>
      </c>
      <c r="Q6932" s="20">
        <v>61</v>
      </c>
      <c r="R6932" s="65" t="s">
        <v>8624</v>
      </c>
      <c r="T6932" s="19" t="s">
        <v>4950</v>
      </c>
      <c r="V6932" s="19" t="s">
        <v>119</v>
      </c>
      <c r="Y6932" s="19" t="s">
        <v>129</v>
      </c>
      <c r="Z6932" s="44" t="s">
        <v>9162</v>
      </c>
      <c r="AA6932" s="44" t="s">
        <v>121</v>
      </c>
      <c r="AC6932" s="19" t="s">
        <v>9209</v>
      </c>
    </row>
    <row r="6933" spans="1:29" hidden="1" x14ac:dyDescent="0.25">
      <c r="A6933" s="26">
        <v>81</v>
      </c>
      <c r="B6933" s="19" t="s">
        <v>6495</v>
      </c>
      <c r="C6933" s="44" t="s">
        <v>114</v>
      </c>
      <c r="D6933" s="19" t="s">
        <v>6496</v>
      </c>
      <c r="E6933" s="19">
        <v>20</v>
      </c>
      <c r="F6933" s="19">
        <v>500</v>
      </c>
      <c r="G6933" s="19">
        <v>5862</v>
      </c>
      <c r="H6933" s="19">
        <v>1</v>
      </c>
      <c r="I6933" s="79">
        <v>460.17</v>
      </c>
      <c r="J6933" s="79">
        <v>460.17</v>
      </c>
      <c r="K6933" s="19" t="s">
        <v>801</v>
      </c>
      <c r="L6933" s="19" t="s">
        <v>9213</v>
      </c>
      <c r="Q6933" s="20">
        <v>61</v>
      </c>
      <c r="R6933" s="65" t="s">
        <v>8624</v>
      </c>
      <c r="T6933" s="19" t="s">
        <v>4950</v>
      </c>
      <c r="V6933" s="19" t="s">
        <v>119</v>
      </c>
      <c r="Y6933" s="19" t="s">
        <v>129</v>
      </c>
      <c r="Z6933" s="44" t="s">
        <v>9162</v>
      </c>
      <c r="AA6933" s="44" t="s">
        <v>121</v>
      </c>
      <c r="AC6933" s="19" t="s">
        <v>9214</v>
      </c>
    </row>
    <row r="6934" spans="1:29" hidden="1" x14ac:dyDescent="0.25">
      <c r="A6934" s="26">
        <v>82</v>
      </c>
      <c r="B6934" s="19" t="s">
        <v>6506</v>
      </c>
      <c r="C6934" s="44" t="s">
        <v>114</v>
      </c>
      <c r="D6934" s="19" t="s">
        <v>6507</v>
      </c>
      <c r="E6934" s="19">
        <v>20</v>
      </c>
      <c r="F6934" s="19">
        <v>300</v>
      </c>
      <c r="G6934" s="19">
        <v>4988</v>
      </c>
      <c r="H6934" s="19">
        <v>2</v>
      </c>
      <c r="I6934" s="79">
        <v>234.94</v>
      </c>
      <c r="J6934" s="79">
        <v>469.87</v>
      </c>
      <c r="K6934" s="19" t="s">
        <v>801</v>
      </c>
      <c r="L6934" s="19" t="s">
        <v>9213</v>
      </c>
      <c r="Q6934" s="20">
        <v>61</v>
      </c>
      <c r="R6934" s="65" t="s">
        <v>8624</v>
      </c>
      <c r="T6934" s="19" t="s">
        <v>4950</v>
      </c>
      <c r="V6934" s="19" t="s">
        <v>119</v>
      </c>
      <c r="Y6934" s="19" t="s">
        <v>129</v>
      </c>
      <c r="Z6934" s="44" t="s">
        <v>9162</v>
      </c>
      <c r="AA6934" s="44" t="s">
        <v>121</v>
      </c>
      <c r="AC6934" s="19" t="s">
        <v>9214</v>
      </c>
    </row>
    <row r="6935" spans="1:29" hidden="1" x14ac:dyDescent="0.25">
      <c r="A6935" s="26">
        <v>83</v>
      </c>
      <c r="B6935" s="19" t="s">
        <v>8281</v>
      </c>
      <c r="C6935" s="44" t="s">
        <v>114</v>
      </c>
      <c r="D6935" s="19" t="s">
        <v>7889</v>
      </c>
      <c r="E6935" s="19">
        <v>20</v>
      </c>
      <c r="F6935" s="19">
        <v>270</v>
      </c>
      <c r="G6935" s="19">
        <v>270</v>
      </c>
      <c r="H6935" s="19">
        <v>2</v>
      </c>
      <c r="I6935" s="79">
        <v>11.11</v>
      </c>
      <c r="J6935" s="79">
        <v>22.22</v>
      </c>
      <c r="K6935" s="19" t="s">
        <v>801</v>
      </c>
      <c r="L6935" s="19" t="s">
        <v>9213</v>
      </c>
      <c r="N6935" s="19" t="s">
        <v>128</v>
      </c>
      <c r="Q6935" s="20">
        <v>61</v>
      </c>
      <c r="R6935" s="65" t="s">
        <v>8624</v>
      </c>
      <c r="T6935" s="19" t="s">
        <v>4950</v>
      </c>
      <c r="V6935" s="19" t="s">
        <v>119</v>
      </c>
      <c r="X6935" s="19" t="s">
        <v>129</v>
      </c>
      <c r="Z6935" s="44" t="s">
        <v>9162</v>
      </c>
      <c r="AA6935" s="44" t="s">
        <v>121</v>
      </c>
      <c r="AC6935" s="19" t="s">
        <v>9214</v>
      </c>
    </row>
    <row r="6936" spans="1:29" hidden="1" x14ac:dyDescent="0.25">
      <c r="A6936" s="26">
        <v>84</v>
      </c>
      <c r="B6936" s="19" t="s">
        <v>8232</v>
      </c>
      <c r="C6936" s="44" t="s">
        <v>114</v>
      </c>
      <c r="D6936" s="19" t="s">
        <v>7889</v>
      </c>
      <c r="E6936" s="19">
        <v>20</v>
      </c>
      <c r="F6936" s="19">
        <v>270</v>
      </c>
      <c r="G6936" s="19">
        <v>270</v>
      </c>
      <c r="H6936" s="19">
        <v>2</v>
      </c>
      <c r="I6936" s="79">
        <v>11.11</v>
      </c>
      <c r="J6936" s="79">
        <v>22.22</v>
      </c>
      <c r="K6936" s="19" t="s">
        <v>801</v>
      </c>
      <c r="L6936" s="19" t="s">
        <v>9213</v>
      </c>
      <c r="N6936" s="19" t="s">
        <v>128</v>
      </c>
      <c r="Q6936" s="20">
        <v>61</v>
      </c>
      <c r="R6936" s="65" t="s">
        <v>8624</v>
      </c>
      <c r="T6936" s="19" t="s">
        <v>4950</v>
      </c>
      <c r="V6936" s="19" t="s">
        <v>119</v>
      </c>
      <c r="X6936" s="19" t="s">
        <v>129</v>
      </c>
      <c r="Z6936" s="44" t="s">
        <v>9162</v>
      </c>
      <c r="AA6936" s="44" t="s">
        <v>121</v>
      </c>
      <c r="AC6936" s="19" t="s">
        <v>9214</v>
      </c>
    </row>
    <row r="6937" spans="1:29" hidden="1" x14ac:dyDescent="0.25">
      <c r="A6937" s="26">
        <v>85</v>
      </c>
      <c r="B6937" s="19" t="s">
        <v>8282</v>
      </c>
      <c r="C6937" s="44" t="s">
        <v>114</v>
      </c>
      <c r="D6937" s="19" t="s">
        <v>8283</v>
      </c>
      <c r="E6937" s="19">
        <v>20</v>
      </c>
      <c r="F6937" s="19">
        <v>500</v>
      </c>
      <c r="G6937" s="19">
        <v>5929</v>
      </c>
      <c r="H6937" s="19">
        <v>2</v>
      </c>
      <c r="I6937" s="79">
        <v>465.42</v>
      </c>
      <c r="J6937" s="79">
        <v>930.85</v>
      </c>
      <c r="K6937" s="19" t="s">
        <v>801</v>
      </c>
      <c r="L6937" s="19" t="s">
        <v>9213</v>
      </c>
      <c r="Q6937" s="20">
        <v>61</v>
      </c>
      <c r="R6937" s="65" t="s">
        <v>8624</v>
      </c>
      <c r="T6937" s="19" t="s">
        <v>4950</v>
      </c>
      <c r="V6937" s="19" t="s">
        <v>119</v>
      </c>
      <c r="Y6937" s="19" t="s">
        <v>129</v>
      </c>
      <c r="Z6937" s="44" t="s">
        <v>9162</v>
      </c>
      <c r="AA6937" s="44" t="s">
        <v>121</v>
      </c>
      <c r="AC6937" s="19" t="s">
        <v>9214</v>
      </c>
    </row>
    <row r="6938" spans="1:29" hidden="1" x14ac:dyDescent="0.25">
      <c r="A6938" s="26">
        <v>86</v>
      </c>
      <c r="B6938" s="19" t="s">
        <v>8284</v>
      </c>
      <c r="C6938" s="44" t="s">
        <v>114</v>
      </c>
      <c r="D6938" s="19" t="s">
        <v>8285</v>
      </c>
      <c r="E6938" s="19">
        <v>20</v>
      </c>
      <c r="F6938" s="19">
        <v>500</v>
      </c>
      <c r="G6938" s="19">
        <v>6045</v>
      </c>
      <c r="H6938" s="19">
        <v>1</v>
      </c>
      <c r="I6938" s="79">
        <v>474.53</v>
      </c>
      <c r="J6938" s="79">
        <v>474.53</v>
      </c>
      <c r="K6938" s="19" t="s">
        <v>801</v>
      </c>
      <c r="L6938" s="19" t="s">
        <v>9213</v>
      </c>
      <c r="Q6938" s="20">
        <v>61</v>
      </c>
      <c r="R6938" s="65" t="s">
        <v>8624</v>
      </c>
      <c r="T6938" s="19" t="s">
        <v>4950</v>
      </c>
      <c r="V6938" s="19" t="s">
        <v>119</v>
      </c>
      <c r="Y6938" s="19" t="s">
        <v>129</v>
      </c>
      <c r="Z6938" s="44" t="s">
        <v>9162</v>
      </c>
      <c r="AA6938" s="44" t="s">
        <v>121</v>
      </c>
      <c r="AC6938" s="19" t="s">
        <v>9214</v>
      </c>
    </row>
    <row r="6939" spans="1:29" hidden="1" x14ac:dyDescent="0.25">
      <c r="A6939" s="26">
        <v>87</v>
      </c>
      <c r="B6939" s="19" t="s">
        <v>8274</v>
      </c>
      <c r="C6939" s="44" t="s">
        <v>114</v>
      </c>
      <c r="D6939" s="19" t="s">
        <v>8275</v>
      </c>
      <c r="E6939" s="19">
        <v>20</v>
      </c>
      <c r="F6939" s="19">
        <v>500</v>
      </c>
      <c r="G6939" s="19">
        <v>6051</v>
      </c>
      <c r="H6939" s="19">
        <v>2</v>
      </c>
      <c r="I6939" s="79">
        <v>475</v>
      </c>
      <c r="J6939" s="79">
        <v>950.01</v>
      </c>
      <c r="K6939" s="19" t="s">
        <v>801</v>
      </c>
      <c r="L6939" s="19" t="s">
        <v>9213</v>
      </c>
      <c r="Q6939" s="20">
        <v>61</v>
      </c>
      <c r="R6939" s="65" t="s">
        <v>8624</v>
      </c>
      <c r="T6939" s="19" t="s">
        <v>4950</v>
      </c>
      <c r="V6939" s="19" t="s">
        <v>119</v>
      </c>
      <c r="Y6939" s="19" t="s">
        <v>129</v>
      </c>
      <c r="Z6939" s="44" t="s">
        <v>9162</v>
      </c>
      <c r="AA6939" s="44" t="s">
        <v>121</v>
      </c>
      <c r="AC6939" s="19" t="s">
        <v>9214</v>
      </c>
    </row>
    <row r="6940" spans="1:29" hidden="1" x14ac:dyDescent="0.25">
      <c r="A6940" s="26">
        <v>88</v>
      </c>
      <c r="B6940" s="19" t="s">
        <v>6492</v>
      </c>
      <c r="C6940" s="44" t="s">
        <v>114</v>
      </c>
      <c r="D6940" s="19" t="s">
        <v>6493</v>
      </c>
      <c r="E6940" s="19">
        <v>20</v>
      </c>
      <c r="F6940" s="19">
        <v>500</v>
      </c>
      <c r="G6940" s="19">
        <v>5656</v>
      </c>
      <c r="H6940" s="19">
        <v>2</v>
      </c>
      <c r="I6940" s="79">
        <v>444</v>
      </c>
      <c r="J6940" s="79">
        <v>887.99</v>
      </c>
      <c r="K6940" s="19" t="s">
        <v>801</v>
      </c>
      <c r="L6940" s="19" t="s">
        <v>9215</v>
      </c>
      <c r="Q6940" s="20">
        <v>61</v>
      </c>
      <c r="R6940" s="65" t="s">
        <v>8624</v>
      </c>
      <c r="T6940" s="19" t="s">
        <v>4950</v>
      </c>
      <c r="V6940" s="19" t="s">
        <v>119</v>
      </c>
      <c r="Y6940" s="19" t="s">
        <v>129</v>
      </c>
      <c r="Z6940" s="44" t="s">
        <v>9162</v>
      </c>
      <c r="AA6940" s="44" t="s">
        <v>121</v>
      </c>
      <c r="AC6940" s="19" t="s">
        <v>9216</v>
      </c>
    </row>
    <row r="6941" spans="1:29" hidden="1" x14ac:dyDescent="0.25">
      <c r="A6941" s="26">
        <v>89</v>
      </c>
      <c r="B6941" s="19" t="s">
        <v>6495</v>
      </c>
      <c r="C6941" s="44" t="s">
        <v>114</v>
      </c>
      <c r="D6941" s="19" t="s">
        <v>6496</v>
      </c>
      <c r="E6941" s="19">
        <v>20</v>
      </c>
      <c r="F6941" s="19">
        <v>500</v>
      </c>
      <c r="G6941" s="19">
        <v>5862</v>
      </c>
      <c r="H6941" s="19">
        <v>1</v>
      </c>
      <c r="I6941" s="79">
        <v>460.17</v>
      </c>
      <c r="J6941" s="79">
        <v>460.17</v>
      </c>
      <c r="K6941" s="19" t="s">
        <v>801</v>
      </c>
      <c r="L6941" s="19" t="s">
        <v>9215</v>
      </c>
      <c r="Q6941" s="20">
        <v>61</v>
      </c>
      <c r="R6941" s="65" t="s">
        <v>8624</v>
      </c>
      <c r="T6941" s="19" t="s">
        <v>4950</v>
      </c>
      <c r="V6941" s="19" t="s">
        <v>119</v>
      </c>
      <c r="Y6941" s="19" t="s">
        <v>129</v>
      </c>
      <c r="Z6941" s="44" t="s">
        <v>9162</v>
      </c>
      <c r="AA6941" s="44" t="s">
        <v>121</v>
      </c>
      <c r="AC6941" s="19" t="s">
        <v>9216</v>
      </c>
    </row>
    <row r="6942" spans="1:29" hidden="1" x14ac:dyDescent="0.25">
      <c r="A6942" s="26">
        <v>90</v>
      </c>
      <c r="B6942" s="19" t="s">
        <v>9217</v>
      </c>
      <c r="C6942" s="44" t="s">
        <v>114</v>
      </c>
      <c r="D6942" s="19" t="s">
        <v>8204</v>
      </c>
      <c r="E6942" s="19">
        <v>20</v>
      </c>
      <c r="F6942" s="19">
        <v>300</v>
      </c>
      <c r="G6942" s="19">
        <v>4888</v>
      </c>
      <c r="H6942" s="19">
        <v>1</v>
      </c>
      <c r="I6942" s="79">
        <v>230.11</v>
      </c>
      <c r="J6942" s="79">
        <v>230.11</v>
      </c>
      <c r="K6942" s="19" t="s">
        <v>801</v>
      </c>
      <c r="L6942" s="19" t="s">
        <v>9215</v>
      </c>
      <c r="N6942" s="19" t="s">
        <v>128</v>
      </c>
      <c r="Q6942" s="20">
        <v>61</v>
      </c>
      <c r="R6942" s="65" t="s">
        <v>8624</v>
      </c>
      <c r="T6942" s="19" t="s">
        <v>4950</v>
      </c>
      <c r="V6942" s="19" t="s">
        <v>119</v>
      </c>
      <c r="Y6942" s="19" t="s">
        <v>129</v>
      </c>
      <c r="Z6942" s="44" t="s">
        <v>9162</v>
      </c>
      <c r="AA6942" s="44" t="s">
        <v>121</v>
      </c>
      <c r="AC6942" s="19" t="s">
        <v>9216</v>
      </c>
    </row>
    <row r="6943" spans="1:29" hidden="1" x14ac:dyDescent="0.25">
      <c r="A6943" s="26">
        <v>91</v>
      </c>
      <c r="B6943" s="19" t="s">
        <v>9218</v>
      </c>
      <c r="C6943" s="44" t="s">
        <v>114</v>
      </c>
      <c r="D6943" s="19" t="s">
        <v>8204</v>
      </c>
      <c r="E6943" s="19">
        <v>20</v>
      </c>
      <c r="F6943" s="19">
        <v>300</v>
      </c>
      <c r="G6943" s="19">
        <v>4888</v>
      </c>
      <c r="H6943" s="19">
        <v>1</v>
      </c>
      <c r="I6943" s="79">
        <v>230.22</v>
      </c>
      <c r="J6943" s="79">
        <v>230.22</v>
      </c>
      <c r="K6943" s="19" t="s">
        <v>801</v>
      </c>
      <c r="L6943" s="19" t="s">
        <v>9215</v>
      </c>
      <c r="Q6943" s="20">
        <v>61</v>
      </c>
      <c r="R6943" s="65" t="s">
        <v>8624</v>
      </c>
      <c r="T6943" s="19" t="s">
        <v>4950</v>
      </c>
      <c r="V6943" s="19" t="s">
        <v>119</v>
      </c>
      <c r="Y6943" s="19" t="s">
        <v>129</v>
      </c>
      <c r="Z6943" s="44" t="s">
        <v>9162</v>
      </c>
      <c r="AA6943" s="44" t="s">
        <v>121</v>
      </c>
      <c r="AC6943" s="19" t="s">
        <v>9216</v>
      </c>
    </row>
    <row r="6944" spans="1:29" hidden="1" x14ac:dyDescent="0.25">
      <c r="A6944" s="26">
        <v>92</v>
      </c>
      <c r="B6944" s="19" t="s">
        <v>8249</v>
      </c>
      <c r="C6944" s="44" t="s">
        <v>114</v>
      </c>
      <c r="D6944" s="19" t="s">
        <v>7889</v>
      </c>
      <c r="E6944" s="19">
        <v>20</v>
      </c>
      <c r="F6944" s="19">
        <v>270</v>
      </c>
      <c r="G6944" s="19">
        <v>270</v>
      </c>
      <c r="H6944" s="19">
        <v>2</v>
      </c>
      <c r="I6944" s="79">
        <v>11.11</v>
      </c>
      <c r="J6944" s="79">
        <v>22.22</v>
      </c>
      <c r="K6944" s="19" t="s">
        <v>801</v>
      </c>
      <c r="L6944" s="19" t="s">
        <v>9215</v>
      </c>
      <c r="N6944" s="19" t="s">
        <v>128</v>
      </c>
      <c r="Q6944" s="20">
        <v>61</v>
      </c>
      <c r="R6944" s="65" t="s">
        <v>8624</v>
      </c>
      <c r="T6944" s="19" t="s">
        <v>4950</v>
      </c>
      <c r="V6944" s="19" t="s">
        <v>119</v>
      </c>
      <c r="X6944" s="19" t="s">
        <v>129</v>
      </c>
      <c r="Z6944" s="44" t="s">
        <v>9162</v>
      </c>
      <c r="AA6944" s="44" t="s">
        <v>121</v>
      </c>
      <c r="AC6944" s="19" t="s">
        <v>9216</v>
      </c>
    </row>
    <row r="6945" spans="1:29" hidden="1" x14ac:dyDescent="0.25">
      <c r="A6945" s="26">
        <v>93</v>
      </c>
      <c r="B6945" s="19" t="s">
        <v>8284</v>
      </c>
      <c r="C6945" s="44" t="s">
        <v>114</v>
      </c>
      <c r="D6945" s="19" t="s">
        <v>8285</v>
      </c>
      <c r="E6945" s="19">
        <v>20</v>
      </c>
      <c r="F6945" s="19">
        <v>500</v>
      </c>
      <c r="G6945" s="19">
        <v>6045</v>
      </c>
      <c r="H6945" s="19">
        <v>1</v>
      </c>
      <c r="I6945" s="79">
        <v>474.53</v>
      </c>
      <c r="J6945" s="79">
        <v>474.53</v>
      </c>
      <c r="K6945" s="19" t="s">
        <v>801</v>
      </c>
      <c r="L6945" s="19" t="s">
        <v>9215</v>
      </c>
      <c r="Q6945" s="20">
        <v>61</v>
      </c>
      <c r="R6945" s="65" t="s">
        <v>8624</v>
      </c>
      <c r="T6945" s="19" t="s">
        <v>4950</v>
      </c>
      <c r="V6945" s="19" t="s">
        <v>119</v>
      </c>
      <c r="Y6945" s="19" t="s">
        <v>129</v>
      </c>
      <c r="Z6945" s="44" t="s">
        <v>9162</v>
      </c>
      <c r="AA6945" s="44" t="s">
        <v>121</v>
      </c>
      <c r="AC6945" s="19" t="s">
        <v>9216</v>
      </c>
    </row>
    <row r="6946" spans="1:29" hidden="1" x14ac:dyDescent="0.25">
      <c r="A6946" s="26">
        <v>94</v>
      </c>
      <c r="B6946" s="19" t="s">
        <v>9219</v>
      </c>
      <c r="C6946" s="44" t="s">
        <v>114</v>
      </c>
      <c r="D6946" s="19" t="s">
        <v>8256</v>
      </c>
      <c r="E6946" s="19">
        <v>20</v>
      </c>
      <c r="F6946" s="19">
        <v>500</v>
      </c>
      <c r="G6946" s="19">
        <v>6208</v>
      </c>
      <c r="H6946" s="19">
        <v>2</v>
      </c>
      <c r="I6946" s="79">
        <v>487.33</v>
      </c>
      <c r="J6946" s="79">
        <v>974.66</v>
      </c>
      <c r="K6946" s="19" t="s">
        <v>801</v>
      </c>
      <c r="L6946" s="19" t="s">
        <v>9215</v>
      </c>
      <c r="Q6946" s="20">
        <v>61</v>
      </c>
      <c r="R6946" s="65" t="s">
        <v>8624</v>
      </c>
      <c r="T6946" s="19" t="s">
        <v>4950</v>
      </c>
      <c r="V6946" s="19" t="s">
        <v>119</v>
      </c>
      <c r="Y6946" s="19" t="s">
        <v>129</v>
      </c>
      <c r="Z6946" s="44" t="s">
        <v>9162</v>
      </c>
      <c r="AA6946" s="44" t="s">
        <v>121</v>
      </c>
      <c r="AC6946" s="19" t="s">
        <v>9216</v>
      </c>
    </row>
    <row r="6947" spans="1:29" hidden="1" x14ac:dyDescent="0.25">
      <c r="A6947" s="26">
        <v>95</v>
      </c>
      <c r="B6947" s="19" t="s">
        <v>9212</v>
      </c>
      <c r="C6947" s="44" t="s">
        <v>114</v>
      </c>
      <c r="D6947" s="19" t="s">
        <v>8289</v>
      </c>
      <c r="E6947" s="19">
        <v>20</v>
      </c>
      <c r="F6947" s="19">
        <v>243</v>
      </c>
      <c r="G6947" s="19">
        <v>459</v>
      </c>
      <c r="H6947" s="19">
        <v>3</v>
      </c>
      <c r="I6947" s="79">
        <v>17.5</v>
      </c>
      <c r="J6947" s="79">
        <v>52.49</v>
      </c>
      <c r="K6947" s="19" t="s">
        <v>801</v>
      </c>
      <c r="L6947" s="19" t="s">
        <v>9215</v>
      </c>
      <c r="Q6947" s="20">
        <v>61</v>
      </c>
      <c r="R6947" s="65" t="s">
        <v>8624</v>
      </c>
      <c r="T6947" s="19" t="s">
        <v>4950</v>
      </c>
      <c r="V6947" s="19" t="s">
        <v>119</v>
      </c>
      <c r="W6947" s="19" t="s">
        <v>129</v>
      </c>
      <c r="Z6947" s="44" t="s">
        <v>9162</v>
      </c>
      <c r="AA6947" s="44" t="s">
        <v>121</v>
      </c>
      <c r="AC6947" s="19" t="s">
        <v>9216</v>
      </c>
    </row>
    <row r="6948" spans="1:29" hidden="1" x14ac:dyDescent="0.25">
      <c r="A6948" s="26">
        <v>96</v>
      </c>
      <c r="B6948" s="19" t="s">
        <v>6484</v>
      </c>
      <c r="C6948" s="44" t="s">
        <v>114</v>
      </c>
      <c r="D6948" s="19" t="s">
        <v>6485</v>
      </c>
      <c r="E6948" s="19">
        <v>20</v>
      </c>
      <c r="F6948" s="19">
        <v>500</v>
      </c>
      <c r="G6948" s="19">
        <v>4932</v>
      </c>
      <c r="H6948" s="19">
        <v>1</v>
      </c>
      <c r="I6948" s="79">
        <v>387.16</v>
      </c>
      <c r="J6948" s="79">
        <v>387.16</v>
      </c>
      <c r="K6948" s="19" t="s">
        <v>801</v>
      </c>
      <c r="L6948" s="19" t="s">
        <v>9220</v>
      </c>
      <c r="Q6948" s="20">
        <v>61</v>
      </c>
      <c r="R6948" s="65" t="s">
        <v>8624</v>
      </c>
      <c r="T6948" s="19" t="s">
        <v>4950</v>
      </c>
      <c r="V6948" s="19" t="s">
        <v>119</v>
      </c>
      <c r="Y6948" s="19" t="s">
        <v>129</v>
      </c>
      <c r="Z6948" s="44" t="s">
        <v>9162</v>
      </c>
      <c r="AA6948" s="44" t="s">
        <v>121</v>
      </c>
      <c r="AC6948" s="19" t="s">
        <v>9221</v>
      </c>
    </row>
    <row r="6949" spans="1:29" hidden="1" x14ac:dyDescent="0.25">
      <c r="A6949" s="26">
        <v>97</v>
      </c>
      <c r="B6949" s="19" t="s">
        <v>6490</v>
      </c>
      <c r="C6949" s="44" t="s">
        <v>114</v>
      </c>
      <c r="D6949" s="19" t="s">
        <v>6491</v>
      </c>
      <c r="E6949" s="19">
        <v>20</v>
      </c>
      <c r="F6949" s="19">
        <v>500</v>
      </c>
      <c r="G6949" s="19">
        <v>4672</v>
      </c>
      <c r="H6949" s="19">
        <v>2</v>
      </c>
      <c r="I6949" s="79">
        <v>366.75</v>
      </c>
      <c r="J6949" s="79">
        <v>733.5</v>
      </c>
      <c r="K6949" s="19" t="s">
        <v>801</v>
      </c>
      <c r="L6949" s="19" t="s">
        <v>9220</v>
      </c>
      <c r="Q6949" s="20">
        <v>61</v>
      </c>
      <c r="R6949" s="65" t="s">
        <v>8624</v>
      </c>
      <c r="T6949" s="19" t="s">
        <v>4950</v>
      </c>
      <c r="V6949" s="19" t="s">
        <v>119</v>
      </c>
      <c r="Y6949" s="19" t="s">
        <v>129</v>
      </c>
      <c r="Z6949" s="44" t="s">
        <v>9162</v>
      </c>
      <c r="AA6949" s="44" t="s">
        <v>121</v>
      </c>
      <c r="AC6949" s="19" t="s">
        <v>9221</v>
      </c>
    </row>
    <row r="6950" spans="1:29" hidden="1" x14ac:dyDescent="0.25">
      <c r="A6950" s="26">
        <v>98</v>
      </c>
      <c r="B6950" s="19" t="s">
        <v>9222</v>
      </c>
      <c r="C6950" s="44" t="s">
        <v>114</v>
      </c>
      <c r="D6950" s="19" t="s">
        <v>8242</v>
      </c>
      <c r="E6950" s="19">
        <v>20</v>
      </c>
      <c r="F6950" s="19">
        <v>500</v>
      </c>
      <c r="G6950" s="19">
        <v>6591</v>
      </c>
      <c r="H6950" s="19">
        <v>2</v>
      </c>
      <c r="I6950" s="79">
        <v>517.4</v>
      </c>
      <c r="J6950" s="79">
        <v>1034.79</v>
      </c>
      <c r="K6950" s="19" t="s">
        <v>801</v>
      </c>
      <c r="L6950" s="19" t="s">
        <v>9220</v>
      </c>
      <c r="Q6950" s="20">
        <v>61</v>
      </c>
      <c r="R6950" s="65" t="s">
        <v>8624</v>
      </c>
      <c r="T6950" s="19" t="s">
        <v>4950</v>
      </c>
      <c r="V6950" s="19" t="s">
        <v>119</v>
      </c>
      <c r="Y6950" s="19" t="s">
        <v>129</v>
      </c>
      <c r="Z6950" s="44" t="s">
        <v>9162</v>
      </c>
      <c r="AA6950" s="44" t="s">
        <v>121</v>
      </c>
      <c r="AC6950" s="19" t="s">
        <v>9221</v>
      </c>
    </row>
    <row r="6951" spans="1:29" hidden="1" x14ac:dyDescent="0.25">
      <c r="A6951" s="26">
        <v>99</v>
      </c>
      <c r="B6951" s="19" t="s">
        <v>8223</v>
      </c>
      <c r="C6951" s="44" t="s">
        <v>114</v>
      </c>
      <c r="D6951" s="19" t="s">
        <v>8224</v>
      </c>
      <c r="E6951" s="19">
        <v>20</v>
      </c>
      <c r="F6951" s="19">
        <v>500</v>
      </c>
      <c r="G6951" s="19">
        <v>6709</v>
      </c>
      <c r="H6951" s="19">
        <v>1</v>
      </c>
      <c r="I6951" s="79">
        <v>526.66</v>
      </c>
      <c r="J6951" s="79">
        <v>526.66</v>
      </c>
      <c r="K6951" s="19" t="s">
        <v>801</v>
      </c>
      <c r="L6951" s="19" t="s">
        <v>9220</v>
      </c>
      <c r="Q6951" s="20">
        <v>61</v>
      </c>
      <c r="R6951" s="65" t="s">
        <v>8624</v>
      </c>
      <c r="T6951" s="19" t="s">
        <v>4950</v>
      </c>
      <c r="V6951" s="19" t="s">
        <v>119</v>
      </c>
      <c r="Y6951" s="19" t="s">
        <v>129</v>
      </c>
      <c r="Z6951" s="44" t="s">
        <v>9162</v>
      </c>
      <c r="AA6951" s="44" t="s">
        <v>121</v>
      </c>
      <c r="AC6951" s="19" t="s">
        <v>9221</v>
      </c>
    </row>
    <row r="6952" spans="1:29" hidden="1" x14ac:dyDescent="0.25">
      <c r="A6952" s="26">
        <v>100</v>
      </c>
      <c r="B6952" s="19" t="s">
        <v>6497</v>
      </c>
      <c r="C6952" s="44" t="s">
        <v>114</v>
      </c>
      <c r="D6952" s="19" t="s">
        <v>6498</v>
      </c>
      <c r="E6952" s="19">
        <v>20</v>
      </c>
      <c r="F6952" s="19">
        <v>500</v>
      </c>
      <c r="G6952" s="19">
        <v>4495</v>
      </c>
      <c r="H6952" s="19">
        <v>2</v>
      </c>
      <c r="I6952" s="79">
        <v>352.86</v>
      </c>
      <c r="J6952" s="79">
        <v>705.72</v>
      </c>
      <c r="K6952" s="19" t="s">
        <v>801</v>
      </c>
      <c r="L6952" s="19" t="s">
        <v>9223</v>
      </c>
      <c r="Q6952" s="20">
        <v>61</v>
      </c>
      <c r="R6952" s="65" t="s">
        <v>8624</v>
      </c>
      <c r="T6952" s="19" t="s">
        <v>4950</v>
      </c>
      <c r="V6952" s="19" t="s">
        <v>119</v>
      </c>
      <c r="Y6952" s="19" t="s">
        <v>129</v>
      </c>
      <c r="Z6952" s="44" t="s">
        <v>9162</v>
      </c>
      <c r="AA6952" s="44" t="s">
        <v>121</v>
      </c>
      <c r="AC6952" s="19" t="s">
        <v>9224</v>
      </c>
    </row>
    <row r="6953" spans="1:29" hidden="1" x14ac:dyDescent="0.25">
      <c r="A6953" s="26">
        <v>101</v>
      </c>
      <c r="B6953" s="19" t="s">
        <v>6482</v>
      </c>
      <c r="C6953" s="44" t="s">
        <v>114</v>
      </c>
      <c r="D6953" s="19" t="s">
        <v>6483</v>
      </c>
      <c r="E6953" s="19">
        <v>20</v>
      </c>
      <c r="F6953" s="19">
        <v>500</v>
      </c>
      <c r="G6953" s="19">
        <v>6360</v>
      </c>
      <c r="H6953" s="19">
        <v>1</v>
      </c>
      <c r="I6953" s="79">
        <v>499.26</v>
      </c>
      <c r="J6953" s="79">
        <v>499.26</v>
      </c>
      <c r="K6953" s="19" t="s">
        <v>801</v>
      </c>
      <c r="L6953" s="19" t="s">
        <v>9223</v>
      </c>
      <c r="Q6953" s="20">
        <v>61</v>
      </c>
      <c r="R6953" s="65" t="s">
        <v>8624</v>
      </c>
      <c r="T6953" s="19" t="s">
        <v>4950</v>
      </c>
      <c r="V6953" s="19" t="s">
        <v>119</v>
      </c>
      <c r="Y6953" s="19" t="s">
        <v>129</v>
      </c>
      <c r="Z6953" s="44" t="s">
        <v>9162</v>
      </c>
      <c r="AA6953" s="44" t="s">
        <v>121</v>
      </c>
      <c r="AC6953" s="19" t="s">
        <v>9224</v>
      </c>
    </row>
    <row r="6954" spans="1:29" hidden="1" x14ac:dyDescent="0.25">
      <c r="A6954" s="26">
        <v>102</v>
      </c>
      <c r="B6954" s="19" t="s">
        <v>9225</v>
      </c>
      <c r="C6954" s="44" t="s">
        <v>114</v>
      </c>
      <c r="D6954" s="19" t="s">
        <v>6498</v>
      </c>
      <c r="E6954" s="19">
        <v>20</v>
      </c>
      <c r="F6954" s="19">
        <v>500</v>
      </c>
      <c r="G6954" s="19">
        <v>4495</v>
      </c>
      <c r="H6954" s="19">
        <v>1</v>
      </c>
      <c r="I6954" s="79">
        <v>352.86</v>
      </c>
      <c r="J6954" s="79">
        <v>352.86</v>
      </c>
      <c r="K6954" s="19" t="s">
        <v>801</v>
      </c>
      <c r="L6954" s="19" t="s">
        <v>9223</v>
      </c>
      <c r="Q6954" s="20">
        <v>61</v>
      </c>
      <c r="R6954" s="65" t="s">
        <v>8624</v>
      </c>
      <c r="T6954" s="19" t="s">
        <v>4950</v>
      </c>
      <c r="V6954" s="19" t="s">
        <v>119</v>
      </c>
      <c r="Y6954" s="19" t="s">
        <v>129</v>
      </c>
      <c r="Z6954" s="44" t="s">
        <v>9162</v>
      </c>
      <c r="AA6954" s="44" t="s">
        <v>121</v>
      </c>
      <c r="AC6954" s="19" t="s">
        <v>9224</v>
      </c>
    </row>
    <row r="6955" spans="1:29" hidden="1" x14ac:dyDescent="0.25">
      <c r="A6955" s="26">
        <v>103</v>
      </c>
      <c r="B6955" s="19" t="s">
        <v>8261</v>
      </c>
      <c r="C6955" s="44" t="s">
        <v>114</v>
      </c>
      <c r="D6955" s="19" t="s">
        <v>8262</v>
      </c>
      <c r="E6955" s="19">
        <v>20</v>
      </c>
      <c r="F6955" s="19">
        <v>500</v>
      </c>
      <c r="G6955" s="19">
        <v>6456</v>
      </c>
      <c r="H6955" s="19">
        <v>2</v>
      </c>
      <c r="I6955" s="79">
        <v>506.8</v>
      </c>
      <c r="J6955" s="79">
        <v>1013.59</v>
      </c>
      <c r="K6955" s="19" t="s">
        <v>801</v>
      </c>
      <c r="L6955" s="19" t="s">
        <v>9223</v>
      </c>
      <c r="Q6955" s="20">
        <v>61</v>
      </c>
      <c r="R6955" s="65" t="s">
        <v>8624</v>
      </c>
      <c r="T6955" s="19" t="s">
        <v>4950</v>
      </c>
      <c r="V6955" s="19" t="s">
        <v>119</v>
      </c>
      <c r="Y6955" s="19" t="s">
        <v>129</v>
      </c>
      <c r="Z6955" s="44" t="s">
        <v>9162</v>
      </c>
      <c r="AA6955" s="44" t="s">
        <v>121</v>
      </c>
      <c r="AC6955" s="19" t="s">
        <v>9224</v>
      </c>
    </row>
    <row r="6956" spans="1:29" hidden="1" x14ac:dyDescent="0.25">
      <c r="A6956" s="26">
        <v>104</v>
      </c>
      <c r="B6956" s="19" t="s">
        <v>6479</v>
      </c>
      <c r="C6956" s="44" t="s">
        <v>114</v>
      </c>
      <c r="D6956" s="19" t="s">
        <v>6480</v>
      </c>
      <c r="E6956" s="19">
        <v>20</v>
      </c>
      <c r="F6956" s="19">
        <v>500</v>
      </c>
      <c r="G6956" s="19">
        <v>6352</v>
      </c>
      <c r="H6956" s="19">
        <v>2</v>
      </c>
      <c r="I6956" s="79">
        <v>498.63</v>
      </c>
      <c r="J6956" s="79">
        <v>997.26</v>
      </c>
      <c r="K6956" s="19" t="s">
        <v>801</v>
      </c>
      <c r="L6956" s="19" t="s">
        <v>9226</v>
      </c>
      <c r="Q6956" s="20">
        <v>61</v>
      </c>
      <c r="R6956" s="65" t="s">
        <v>8624</v>
      </c>
      <c r="T6956" s="19" t="s">
        <v>4950</v>
      </c>
      <c r="V6956" s="19" t="s">
        <v>119</v>
      </c>
      <c r="Y6956" s="19" t="s">
        <v>129</v>
      </c>
      <c r="Z6956" s="44" t="s">
        <v>9162</v>
      </c>
      <c r="AA6956" s="44" t="s">
        <v>121</v>
      </c>
      <c r="AC6956" s="19" t="s">
        <v>9227</v>
      </c>
    </row>
    <row r="6957" spans="1:29" hidden="1" x14ac:dyDescent="0.25">
      <c r="A6957" s="26">
        <v>105</v>
      </c>
      <c r="B6957" s="19" t="s">
        <v>6482</v>
      </c>
      <c r="C6957" s="44" t="s">
        <v>114</v>
      </c>
      <c r="D6957" s="19" t="s">
        <v>6483</v>
      </c>
      <c r="E6957" s="19">
        <v>20</v>
      </c>
      <c r="F6957" s="19">
        <v>500</v>
      </c>
      <c r="G6957" s="19">
        <v>6360</v>
      </c>
      <c r="H6957" s="19">
        <v>1</v>
      </c>
      <c r="I6957" s="79">
        <v>499.26</v>
      </c>
      <c r="J6957" s="79">
        <v>499.26</v>
      </c>
      <c r="K6957" s="19" t="s">
        <v>801</v>
      </c>
      <c r="L6957" s="19" t="s">
        <v>9226</v>
      </c>
      <c r="Q6957" s="20">
        <v>61</v>
      </c>
      <c r="R6957" s="65" t="s">
        <v>8624</v>
      </c>
      <c r="T6957" s="19" t="s">
        <v>4950</v>
      </c>
      <c r="V6957" s="19" t="s">
        <v>119</v>
      </c>
      <c r="Y6957" s="19" t="s">
        <v>129</v>
      </c>
      <c r="Z6957" s="44" t="s">
        <v>9162</v>
      </c>
      <c r="AA6957" s="44" t="s">
        <v>121</v>
      </c>
      <c r="AC6957" s="19" t="s">
        <v>9227</v>
      </c>
    </row>
    <row r="6958" spans="1:29" hidden="1" x14ac:dyDescent="0.25">
      <c r="A6958" s="26">
        <v>106</v>
      </c>
      <c r="B6958" s="19" t="s">
        <v>9225</v>
      </c>
      <c r="C6958" s="44" t="s">
        <v>114</v>
      </c>
      <c r="D6958" s="19" t="s">
        <v>6498</v>
      </c>
      <c r="E6958" s="19">
        <v>20</v>
      </c>
      <c r="F6958" s="19">
        <v>500</v>
      </c>
      <c r="G6958" s="19">
        <v>4495</v>
      </c>
      <c r="H6958" s="19">
        <v>1</v>
      </c>
      <c r="I6958" s="79">
        <v>352.86</v>
      </c>
      <c r="J6958" s="79">
        <v>352.86</v>
      </c>
      <c r="K6958" s="19" t="s">
        <v>801</v>
      </c>
      <c r="L6958" s="19" t="s">
        <v>9226</v>
      </c>
      <c r="Q6958" s="20">
        <v>61</v>
      </c>
      <c r="R6958" s="65" t="s">
        <v>8624</v>
      </c>
      <c r="T6958" s="19" t="s">
        <v>4950</v>
      </c>
      <c r="V6958" s="19" t="s">
        <v>119</v>
      </c>
      <c r="Y6958" s="19" t="s">
        <v>129</v>
      </c>
      <c r="Z6958" s="44" t="s">
        <v>9162</v>
      </c>
      <c r="AA6958" s="44" t="s">
        <v>121</v>
      </c>
      <c r="AC6958" s="19" t="s">
        <v>9227</v>
      </c>
    </row>
    <row r="6959" spans="1:29" hidden="1" x14ac:dyDescent="0.25">
      <c r="A6959" s="26">
        <v>107</v>
      </c>
      <c r="B6959" s="19" t="s">
        <v>9228</v>
      </c>
      <c r="C6959" s="44" t="s">
        <v>114</v>
      </c>
      <c r="D6959" s="19" t="s">
        <v>6498</v>
      </c>
      <c r="E6959" s="19">
        <v>20</v>
      </c>
      <c r="F6959" s="19">
        <v>500</v>
      </c>
      <c r="G6959" s="19">
        <v>4495</v>
      </c>
      <c r="H6959" s="19">
        <v>2</v>
      </c>
      <c r="I6959" s="79">
        <v>352.86</v>
      </c>
      <c r="J6959" s="79">
        <v>705.72</v>
      </c>
      <c r="K6959" s="19" t="s">
        <v>801</v>
      </c>
      <c r="L6959" s="19" t="s">
        <v>9226</v>
      </c>
      <c r="Q6959" s="20">
        <v>61</v>
      </c>
      <c r="R6959" s="65" t="s">
        <v>8624</v>
      </c>
      <c r="T6959" s="19" t="s">
        <v>4950</v>
      </c>
      <c r="V6959" s="19" t="s">
        <v>119</v>
      </c>
      <c r="Y6959" s="19" t="s">
        <v>129</v>
      </c>
      <c r="Z6959" s="44" t="s">
        <v>9162</v>
      </c>
      <c r="AA6959" s="44" t="s">
        <v>121</v>
      </c>
      <c r="AC6959" s="19" t="s">
        <v>9227</v>
      </c>
    </row>
    <row r="6960" spans="1:29" hidden="1" x14ac:dyDescent="0.25">
      <c r="A6960" s="26">
        <v>108</v>
      </c>
      <c r="B6960" s="19" t="s">
        <v>6479</v>
      </c>
      <c r="C6960" s="44" t="s">
        <v>114</v>
      </c>
      <c r="D6960" s="19" t="s">
        <v>6480</v>
      </c>
      <c r="E6960" s="19">
        <v>20</v>
      </c>
      <c r="F6960" s="19">
        <v>500</v>
      </c>
      <c r="G6960" s="19">
        <v>6352</v>
      </c>
      <c r="H6960" s="19">
        <v>2</v>
      </c>
      <c r="I6960" s="79">
        <v>498.63</v>
      </c>
      <c r="J6960" s="79">
        <v>997.26</v>
      </c>
      <c r="K6960" s="19" t="s">
        <v>801</v>
      </c>
      <c r="L6960" s="19" t="s">
        <v>9229</v>
      </c>
      <c r="Q6960" s="20">
        <v>61</v>
      </c>
      <c r="R6960" s="65" t="s">
        <v>8624</v>
      </c>
      <c r="T6960" s="19" t="s">
        <v>4950</v>
      </c>
      <c r="V6960" s="19" t="s">
        <v>119</v>
      </c>
      <c r="Y6960" s="19" t="s">
        <v>129</v>
      </c>
      <c r="Z6960" s="44" t="s">
        <v>9162</v>
      </c>
      <c r="AA6960" s="44" t="s">
        <v>121</v>
      </c>
      <c r="AC6960" s="19" t="s">
        <v>9230</v>
      </c>
    </row>
    <row r="6961" spans="1:29" hidden="1" x14ac:dyDescent="0.25">
      <c r="A6961" s="26">
        <v>109</v>
      </c>
      <c r="B6961" s="19" t="s">
        <v>6504</v>
      </c>
      <c r="C6961" s="44" t="s">
        <v>114</v>
      </c>
      <c r="D6961" s="19" t="s">
        <v>6505</v>
      </c>
      <c r="E6961" s="19">
        <v>20</v>
      </c>
      <c r="F6961" s="19">
        <v>500</v>
      </c>
      <c r="G6961" s="19">
        <v>3621</v>
      </c>
      <c r="H6961" s="19">
        <v>2</v>
      </c>
      <c r="I6961" s="79">
        <v>284.25</v>
      </c>
      <c r="J6961" s="79">
        <v>568.5</v>
      </c>
      <c r="K6961" s="19" t="s">
        <v>801</v>
      </c>
      <c r="L6961" s="19" t="s">
        <v>9229</v>
      </c>
      <c r="Q6961" s="20">
        <v>61</v>
      </c>
      <c r="R6961" s="65" t="s">
        <v>8624</v>
      </c>
      <c r="T6961" s="19" t="s">
        <v>4950</v>
      </c>
      <c r="V6961" s="19" t="s">
        <v>119</v>
      </c>
      <c r="Y6961" s="19" t="s">
        <v>129</v>
      </c>
      <c r="Z6961" s="44" t="s">
        <v>9162</v>
      </c>
      <c r="AA6961" s="44" t="s">
        <v>121</v>
      </c>
      <c r="AC6961" s="19" t="s">
        <v>9230</v>
      </c>
    </row>
    <row r="6962" spans="1:29" hidden="1" x14ac:dyDescent="0.25">
      <c r="A6962" s="26">
        <v>110</v>
      </c>
      <c r="B6962" s="19" t="s">
        <v>9231</v>
      </c>
      <c r="C6962" s="44" t="s">
        <v>114</v>
      </c>
      <c r="D6962" s="19" t="s">
        <v>6498</v>
      </c>
      <c r="E6962" s="19">
        <v>20</v>
      </c>
      <c r="F6962" s="19">
        <v>500</v>
      </c>
      <c r="G6962" s="19">
        <v>4495</v>
      </c>
      <c r="H6962" s="19">
        <v>2</v>
      </c>
      <c r="I6962" s="79">
        <v>352.86</v>
      </c>
      <c r="J6962" s="79">
        <v>705.72</v>
      </c>
      <c r="K6962" s="19" t="s">
        <v>801</v>
      </c>
      <c r="L6962" s="19" t="s">
        <v>9229</v>
      </c>
      <c r="Q6962" s="20">
        <v>61</v>
      </c>
      <c r="R6962" s="65" t="s">
        <v>8624</v>
      </c>
      <c r="T6962" s="19" t="s">
        <v>4950</v>
      </c>
      <c r="V6962" s="19" t="s">
        <v>119</v>
      </c>
      <c r="Y6962" s="19" t="s">
        <v>129</v>
      </c>
      <c r="Z6962" s="44" t="s">
        <v>9162</v>
      </c>
      <c r="AA6962" s="44" t="s">
        <v>121</v>
      </c>
      <c r="AC6962" s="19" t="s">
        <v>9230</v>
      </c>
    </row>
    <row r="6963" spans="1:29" hidden="1" x14ac:dyDescent="0.25">
      <c r="A6963" s="26">
        <v>111</v>
      </c>
      <c r="B6963" s="19" t="s">
        <v>8264</v>
      </c>
      <c r="C6963" s="44" t="s">
        <v>114</v>
      </c>
      <c r="D6963" s="19" t="s">
        <v>8265</v>
      </c>
      <c r="E6963" s="19">
        <v>20</v>
      </c>
      <c r="F6963" s="19">
        <v>500</v>
      </c>
      <c r="G6963" s="19">
        <v>2853</v>
      </c>
      <c r="H6963" s="19">
        <v>1</v>
      </c>
      <c r="I6963" s="79">
        <v>223.96</v>
      </c>
      <c r="J6963" s="79">
        <v>223.96</v>
      </c>
      <c r="K6963" s="19" t="s">
        <v>801</v>
      </c>
      <c r="L6963" s="19" t="s">
        <v>9229</v>
      </c>
      <c r="P6963" s="19" t="s">
        <v>129</v>
      </c>
      <c r="Q6963" s="20">
        <v>61</v>
      </c>
      <c r="R6963" s="65" t="s">
        <v>8624</v>
      </c>
      <c r="T6963" s="19" t="s">
        <v>4950</v>
      </c>
      <c r="V6963" s="19" t="s">
        <v>119</v>
      </c>
      <c r="Y6963" s="19" t="s">
        <v>129</v>
      </c>
      <c r="Z6963" s="44" t="s">
        <v>9162</v>
      </c>
      <c r="AA6963" s="44" t="s">
        <v>121</v>
      </c>
      <c r="AC6963" s="19" t="s">
        <v>9230</v>
      </c>
    </row>
    <row r="6964" spans="1:29" hidden="1" x14ac:dyDescent="0.25">
      <c r="A6964" s="26">
        <v>112</v>
      </c>
      <c r="B6964" s="19" t="s">
        <v>8266</v>
      </c>
      <c r="C6964" s="44" t="s">
        <v>114</v>
      </c>
      <c r="D6964" s="19" t="s">
        <v>8267</v>
      </c>
      <c r="E6964" s="19">
        <v>20</v>
      </c>
      <c r="F6964" s="19">
        <v>500</v>
      </c>
      <c r="G6964" s="19">
        <v>2730</v>
      </c>
      <c r="H6964" s="19">
        <v>1</v>
      </c>
      <c r="I6964" s="79">
        <v>214.31</v>
      </c>
      <c r="J6964" s="79">
        <v>214.31</v>
      </c>
      <c r="K6964" s="19" t="s">
        <v>801</v>
      </c>
      <c r="L6964" s="19" t="s">
        <v>9229</v>
      </c>
      <c r="P6964" s="19" t="s">
        <v>129</v>
      </c>
      <c r="Q6964" s="20">
        <v>61</v>
      </c>
      <c r="R6964" s="65" t="s">
        <v>8624</v>
      </c>
      <c r="T6964" s="19" t="s">
        <v>4950</v>
      </c>
      <c r="V6964" s="19" t="s">
        <v>119</v>
      </c>
      <c r="Y6964" s="19" t="s">
        <v>129</v>
      </c>
      <c r="Z6964" s="44" t="s">
        <v>9162</v>
      </c>
      <c r="AA6964" s="44" t="s">
        <v>121</v>
      </c>
      <c r="AC6964" s="19" t="s">
        <v>9230</v>
      </c>
    </row>
    <row r="6965" spans="1:29" hidden="1" x14ac:dyDescent="0.25">
      <c r="A6965" s="26">
        <v>113</v>
      </c>
      <c r="B6965" s="19" t="s">
        <v>8251</v>
      </c>
      <c r="C6965" s="44" t="s">
        <v>114</v>
      </c>
      <c r="D6965" s="19" t="s">
        <v>8252</v>
      </c>
      <c r="E6965" s="19">
        <v>20</v>
      </c>
      <c r="F6965" s="19">
        <v>500</v>
      </c>
      <c r="G6965" s="19">
        <v>3029</v>
      </c>
      <c r="H6965" s="19">
        <v>1</v>
      </c>
      <c r="I6965" s="79">
        <v>237.78</v>
      </c>
      <c r="J6965" s="79">
        <v>237.78</v>
      </c>
      <c r="K6965" s="19" t="s">
        <v>801</v>
      </c>
      <c r="L6965" s="19" t="s">
        <v>9232</v>
      </c>
      <c r="P6965" s="19" t="s">
        <v>129</v>
      </c>
      <c r="Q6965" s="20">
        <v>61</v>
      </c>
      <c r="R6965" s="65" t="s">
        <v>8624</v>
      </c>
      <c r="T6965" s="19" t="s">
        <v>4950</v>
      </c>
      <c r="V6965" s="19" t="s">
        <v>119</v>
      </c>
      <c r="Y6965" s="19" t="s">
        <v>129</v>
      </c>
      <c r="Z6965" s="44" t="s">
        <v>9162</v>
      </c>
      <c r="AA6965" s="44" t="s">
        <v>121</v>
      </c>
      <c r="AC6965" s="19" t="s">
        <v>9233</v>
      </c>
    </row>
    <row r="6966" spans="1:29" hidden="1" x14ac:dyDescent="0.25">
      <c r="A6966" s="26">
        <v>114</v>
      </c>
      <c r="B6966" s="19" t="s">
        <v>8235</v>
      </c>
      <c r="C6966" s="44" t="s">
        <v>114</v>
      </c>
      <c r="D6966" s="19" t="s">
        <v>8236</v>
      </c>
      <c r="E6966" s="19">
        <v>20</v>
      </c>
      <c r="F6966" s="19">
        <v>500</v>
      </c>
      <c r="G6966" s="19">
        <v>3152</v>
      </c>
      <c r="H6966" s="19">
        <v>1</v>
      </c>
      <c r="I6966" s="79">
        <v>247.43</v>
      </c>
      <c r="J6966" s="79">
        <v>247.43</v>
      </c>
      <c r="K6966" s="19" t="s">
        <v>801</v>
      </c>
      <c r="L6966" s="19" t="s">
        <v>9232</v>
      </c>
      <c r="P6966" s="19" t="s">
        <v>129</v>
      </c>
      <c r="Q6966" s="20">
        <v>61</v>
      </c>
      <c r="R6966" s="65" t="s">
        <v>8624</v>
      </c>
      <c r="T6966" s="19" t="s">
        <v>4950</v>
      </c>
      <c r="V6966" s="19" t="s">
        <v>119</v>
      </c>
      <c r="Y6966" s="19" t="s">
        <v>129</v>
      </c>
      <c r="Z6966" s="44" t="s">
        <v>9162</v>
      </c>
      <c r="AA6966" s="44" t="s">
        <v>121</v>
      </c>
      <c r="AC6966" s="19" t="s">
        <v>9233</v>
      </c>
    </row>
    <row r="6967" spans="1:29" hidden="1" x14ac:dyDescent="0.25">
      <c r="A6967" s="26">
        <v>115</v>
      </c>
      <c r="B6967" s="19" t="s">
        <v>8268</v>
      </c>
      <c r="C6967" s="44" t="s">
        <v>114</v>
      </c>
      <c r="D6967" s="19" t="s">
        <v>8269</v>
      </c>
      <c r="E6967" s="19">
        <v>20</v>
      </c>
      <c r="F6967" s="19">
        <v>500</v>
      </c>
      <c r="G6967" s="19">
        <v>2932</v>
      </c>
      <c r="H6967" s="19">
        <v>1</v>
      </c>
      <c r="I6967" s="79">
        <v>230.16</v>
      </c>
      <c r="J6967" s="79">
        <v>230.16</v>
      </c>
      <c r="K6967" s="19" t="s">
        <v>801</v>
      </c>
      <c r="L6967" s="19" t="s">
        <v>9232</v>
      </c>
      <c r="P6967" s="19" t="s">
        <v>129</v>
      </c>
      <c r="Q6967" s="20">
        <v>61</v>
      </c>
      <c r="R6967" s="65" t="s">
        <v>8624</v>
      </c>
      <c r="T6967" s="19" t="s">
        <v>4950</v>
      </c>
      <c r="V6967" s="19" t="s">
        <v>119</v>
      </c>
      <c r="Y6967" s="19" t="s">
        <v>129</v>
      </c>
      <c r="Z6967" s="44" t="s">
        <v>9162</v>
      </c>
      <c r="AA6967" s="44" t="s">
        <v>121</v>
      </c>
      <c r="AC6967" s="19" t="s">
        <v>9233</v>
      </c>
    </row>
    <row r="6968" spans="1:29" hidden="1" x14ac:dyDescent="0.25">
      <c r="A6968" s="26">
        <v>116</v>
      </c>
      <c r="B6968" s="19" t="s">
        <v>8270</v>
      </c>
      <c r="C6968" s="44" t="s">
        <v>114</v>
      </c>
      <c r="D6968" s="19" t="s">
        <v>8271</v>
      </c>
      <c r="E6968" s="19">
        <v>20</v>
      </c>
      <c r="F6968" s="19">
        <v>500</v>
      </c>
      <c r="G6968" s="19">
        <v>2820</v>
      </c>
      <c r="H6968" s="19">
        <v>1</v>
      </c>
      <c r="I6968" s="79">
        <v>221.37</v>
      </c>
      <c r="J6968" s="79">
        <v>221.37</v>
      </c>
      <c r="K6968" s="19" t="s">
        <v>801</v>
      </c>
      <c r="L6968" s="19" t="s">
        <v>9232</v>
      </c>
      <c r="P6968" s="19" t="s">
        <v>129</v>
      </c>
      <c r="Q6968" s="20">
        <v>61</v>
      </c>
      <c r="R6968" s="65" t="s">
        <v>8624</v>
      </c>
      <c r="T6968" s="19" t="s">
        <v>4950</v>
      </c>
      <c r="V6968" s="19" t="s">
        <v>119</v>
      </c>
      <c r="Y6968" s="19" t="s">
        <v>129</v>
      </c>
      <c r="Z6968" s="44" t="s">
        <v>9162</v>
      </c>
      <c r="AA6968" s="44" t="s">
        <v>121</v>
      </c>
      <c r="AC6968" s="19" t="s">
        <v>9233</v>
      </c>
    </row>
    <row r="6969" spans="1:29" hidden="1" x14ac:dyDescent="0.25">
      <c r="A6969" s="26">
        <v>117</v>
      </c>
      <c r="B6969" s="19" t="s">
        <v>8253</v>
      </c>
      <c r="C6969" s="44" t="s">
        <v>114</v>
      </c>
      <c r="D6969" s="19" t="s">
        <v>8254</v>
      </c>
      <c r="E6969" s="19">
        <v>20</v>
      </c>
      <c r="F6969" s="19">
        <v>500</v>
      </c>
      <c r="G6969" s="19">
        <v>3075</v>
      </c>
      <c r="H6969" s="19">
        <v>1</v>
      </c>
      <c r="I6969" s="79">
        <v>241.39</v>
      </c>
      <c r="J6969" s="79">
        <v>241.39</v>
      </c>
      <c r="K6969" s="19" t="s">
        <v>801</v>
      </c>
      <c r="L6969" s="19" t="s">
        <v>9232</v>
      </c>
      <c r="P6969" s="19" t="s">
        <v>129</v>
      </c>
      <c r="Q6969" s="20">
        <v>61</v>
      </c>
      <c r="R6969" s="65" t="s">
        <v>8624</v>
      </c>
      <c r="T6969" s="19" t="s">
        <v>4950</v>
      </c>
      <c r="V6969" s="19" t="s">
        <v>119</v>
      </c>
      <c r="Y6969" s="19" t="s">
        <v>129</v>
      </c>
      <c r="Z6969" s="44" t="s">
        <v>9162</v>
      </c>
      <c r="AA6969" s="44" t="s">
        <v>121</v>
      </c>
      <c r="AC6969" s="19" t="s">
        <v>9233</v>
      </c>
    </row>
    <row r="6970" spans="1:29" hidden="1" x14ac:dyDescent="0.25">
      <c r="A6970" s="26">
        <v>118</v>
      </c>
      <c r="B6970" s="19" t="s">
        <v>8237</v>
      </c>
      <c r="C6970" s="44" t="s">
        <v>114</v>
      </c>
      <c r="D6970" s="19" t="s">
        <v>8238</v>
      </c>
      <c r="E6970" s="19">
        <v>20</v>
      </c>
      <c r="F6970" s="19">
        <v>500</v>
      </c>
      <c r="G6970" s="19">
        <v>3187</v>
      </c>
      <c r="H6970" s="19">
        <v>1</v>
      </c>
      <c r="I6970" s="79">
        <v>250.18</v>
      </c>
      <c r="J6970" s="79">
        <v>250.18</v>
      </c>
      <c r="K6970" s="19" t="s">
        <v>801</v>
      </c>
      <c r="L6970" s="19" t="s">
        <v>9232</v>
      </c>
      <c r="P6970" s="19" t="s">
        <v>129</v>
      </c>
      <c r="Q6970" s="20">
        <v>61</v>
      </c>
      <c r="R6970" s="65" t="s">
        <v>8624</v>
      </c>
      <c r="T6970" s="19" t="s">
        <v>4950</v>
      </c>
      <c r="V6970" s="19" t="s">
        <v>119</v>
      </c>
      <c r="Y6970" s="19" t="s">
        <v>129</v>
      </c>
      <c r="Z6970" s="44" t="s">
        <v>9162</v>
      </c>
      <c r="AA6970" s="44" t="s">
        <v>121</v>
      </c>
      <c r="AC6970" s="19" t="s">
        <v>9233</v>
      </c>
    </row>
    <row r="6971" spans="1:29" hidden="1" x14ac:dyDescent="0.25">
      <c r="A6971" s="26">
        <v>119</v>
      </c>
      <c r="B6971" s="19" t="s">
        <v>9234</v>
      </c>
      <c r="C6971" s="44" t="s">
        <v>114</v>
      </c>
      <c r="D6971" s="19" t="s">
        <v>8258</v>
      </c>
      <c r="E6971" s="19">
        <v>20</v>
      </c>
      <c r="F6971" s="19">
        <v>500</v>
      </c>
      <c r="G6971" s="19">
        <v>2567</v>
      </c>
      <c r="H6971" s="19">
        <v>1</v>
      </c>
      <c r="I6971" s="79">
        <v>201.51</v>
      </c>
      <c r="J6971" s="79">
        <v>201.51</v>
      </c>
      <c r="K6971" s="19" t="s">
        <v>801</v>
      </c>
      <c r="L6971" s="19" t="s">
        <v>9232</v>
      </c>
      <c r="P6971" s="19" t="s">
        <v>129</v>
      </c>
      <c r="Q6971" s="20">
        <v>61</v>
      </c>
      <c r="R6971" s="65" t="s">
        <v>8624</v>
      </c>
      <c r="T6971" s="19" t="s">
        <v>4950</v>
      </c>
      <c r="V6971" s="19" t="s">
        <v>119</v>
      </c>
      <c r="Y6971" s="19" t="s">
        <v>129</v>
      </c>
      <c r="Z6971" s="44" t="s">
        <v>9162</v>
      </c>
      <c r="AA6971" s="44" t="s">
        <v>121</v>
      </c>
      <c r="AC6971" s="19" t="s">
        <v>9233</v>
      </c>
    </row>
    <row r="6972" spans="1:29" hidden="1" x14ac:dyDescent="0.25">
      <c r="A6972" s="26">
        <v>120</v>
      </c>
      <c r="B6972" s="19" t="s">
        <v>9235</v>
      </c>
      <c r="C6972" s="44" t="s">
        <v>114</v>
      </c>
      <c r="D6972" s="19" t="s">
        <v>8260</v>
      </c>
      <c r="E6972" s="19">
        <v>20</v>
      </c>
      <c r="F6972" s="19">
        <v>500</v>
      </c>
      <c r="G6972" s="19">
        <v>3140</v>
      </c>
      <c r="H6972" s="19">
        <v>1</v>
      </c>
      <c r="I6972" s="79">
        <v>246.49</v>
      </c>
      <c r="J6972" s="79">
        <v>246.49</v>
      </c>
      <c r="K6972" s="19" t="s">
        <v>801</v>
      </c>
      <c r="L6972" s="19" t="s">
        <v>9232</v>
      </c>
      <c r="P6972" s="19" t="s">
        <v>129</v>
      </c>
      <c r="Q6972" s="20">
        <v>61</v>
      </c>
      <c r="R6972" s="65" t="s">
        <v>8624</v>
      </c>
      <c r="T6972" s="19" t="s">
        <v>4950</v>
      </c>
      <c r="V6972" s="19" t="s">
        <v>119</v>
      </c>
      <c r="Y6972" s="19" t="s">
        <v>129</v>
      </c>
      <c r="Z6972" s="44" t="s">
        <v>9162</v>
      </c>
      <c r="AA6972" s="44" t="s">
        <v>121</v>
      </c>
      <c r="AC6972" s="19" t="s">
        <v>9233</v>
      </c>
    </row>
    <row r="6973" spans="1:29" hidden="1" x14ac:dyDescent="0.25">
      <c r="A6973" s="26">
        <v>121</v>
      </c>
      <c r="B6973" s="19" t="s">
        <v>9236</v>
      </c>
      <c r="C6973" s="44" t="s">
        <v>114</v>
      </c>
      <c r="D6973" s="19" t="s">
        <v>8240</v>
      </c>
      <c r="E6973" s="19">
        <v>20</v>
      </c>
      <c r="F6973" s="19">
        <v>500</v>
      </c>
      <c r="G6973" s="19">
        <v>3179</v>
      </c>
      <c r="H6973" s="19">
        <v>1</v>
      </c>
      <c r="I6973" s="79">
        <v>249.55</v>
      </c>
      <c r="J6973" s="79">
        <v>249.55</v>
      </c>
      <c r="K6973" s="19" t="s">
        <v>801</v>
      </c>
      <c r="L6973" s="19" t="s">
        <v>9232</v>
      </c>
      <c r="P6973" s="19" t="s">
        <v>129</v>
      </c>
      <c r="Q6973" s="20">
        <v>61</v>
      </c>
      <c r="R6973" s="65" t="s">
        <v>8624</v>
      </c>
      <c r="T6973" s="19" t="s">
        <v>4950</v>
      </c>
      <c r="V6973" s="19" t="s">
        <v>119</v>
      </c>
      <c r="Y6973" s="19" t="s">
        <v>129</v>
      </c>
      <c r="Z6973" s="44" t="s">
        <v>9162</v>
      </c>
      <c r="AA6973" s="44" t="s">
        <v>121</v>
      </c>
      <c r="AC6973" s="19" t="s">
        <v>9233</v>
      </c>
    </row>
    <row r="6974" spans="1:29" hidden="1" x14ac:dyDescent="0.25">
      <c r="A6974" s="26">
        <v>122</v>
      </c>
      <c r="B6974" s="19" t="s">
        <v>8219</v>
      </c>
      <c r="C6974" s="44" t="s">
        <v>114</v>
      </c>
      <c r="D6974" s="19" t="s">
        <v>8220</v>
      </c>
      <c r="E6974" s="19">
        <v>20</v>
      </c>
      <c r="F6974" s="19">
        <v>500</v>
      </c>
      <c r="G6974" s="19">
        <v>3329</v>
      </c>
      <c r="H6974" s="19">
        <v>2</v>
      </c>
      <c r="I6974" s="79">
        <v>261.32</v>
      </c>
      <c r="J6974" s="79">
        <v>522.65</v>
      </c>
      <c r="K6974" s="19" t="s">
        <v>801</v>
      </c>
      <c r="L6974" s="19" t="s">
        <v>9232</v>
      </c>
      <c r="Q6974" s="20">
        <v>61</v>
      </c>
      <c r="R6974" s="65" t="s">
        <v>8624</v>
      </c>
      <c r="T6974" s="19" t="s">
        <v>4950</v>
      </c>
      <c r="V6974" s="19" t="s">
        <v>119</v>
      </c>
      <c r="Y6974" s="19" t="s">
        <v>129</v>
      </c>
      <c r="Z6974" s="44" t="s">
        <v>9162</v>
      </c>
      <c r="AA6974" s="44" t="s">
        <v>121</v>
      </c>
      <c r="AC6974" s="19" t="s">
        <v>9233</v>
      </c>
    </row>
    <row r="6975" spans="1:29" hidden="1" x14ac:dyDescent="0.25">
      <c r="A6975" s="26">
        <v>123</v>
      </c>
      <c r="B6975" s="19" t="s">
        <v>9237</v>
      </c>
      <c r="C6975" s="44" t="s">
        <v>114</v>
      </c>
      <c r="D6975" s="19" t="s">
        <v>8273</v>
      </c>
      <c r="E6975" s="19">
        <v>20</v>
      </c>
      <c r="F6975" s="19">
        <v>500</v>
      </c>
      <c r="G6975" s="19">
        <v>2529</v>
      </c>
      <c r="H6975" s="19">
        <v>1</v>
      </c>
      <c r="I6975" s="79">
        <v>198.53</v>
      </c>
      <c r="J6975" s="79">
        <v>198.53</v>
      </c>
      <c r="K6975" s="19" t="s">
        <v>9238</v>
      </c>
      <c r="L6975" s="19" t="s">
        <v>9239</v>
      </c>
      <c r="P6975" s="19" t="s">
        <v>129</v>
      </c>
      <c r="Q6975" s="20">
        <v>61</v>
      </c>
      <c r="R6975" s="65" t="s">
        <v>8624</v>
      </c>
      <c r="T6975" s="19" t="s">
        <v>4950</v>
      </c>
      <c r="V6975" s="19" t="s">
        <v>119</v>
      </c>
      <c r="Y6975" s="19" t="s">
        <v>129</v>
      </c>
      <c r="Z6975" s="44" t="s">
        <v>9162</v>
      </c>
      <c r="AA6975" s="44" t="s">
        <v>9240</v>
      </c>
      <c r="AC6975" s="19" t="s">
        <v>9241</v>
      </c>
    </row>
    <row r="6976" spans="1:29" hidden="1" x14ac:dyDescent="0.25">
      <c r="A6976" s="26">
        <v>124</v>
      </c>
      <c r="B6976" s="19" t="s">
        <v>9242</v>
      </c>
      <c r="C6976" s="44" t="s">
        <v>114</v>
      </c>
      <c r="D6976" s="19" t="s">
        <v>8304</v>
      </c>
      <c r="E6976" s="19">
        <v>25</v>
      </c>
      <c r="F6976" s="19">
        <v>500</v>
      </c>
      <c r="G6976" s="19">
        <v>6306</v>
      </c>
      <c r="H6976" s="19">
        <v>2</v>
      </c>
      <c r="I6976" s="79">
        <v>618.78</v>
      </c>
      <c r="J6976" s="79">
        <v>1237.55</v>
      </c>
      <c r="K6976" s="19" t="s">
        <v>116</v>
      </c>
      <c r="L6976" s="19" t="s">
        <v>9243</v>
      </c>
      <c r="Q6976" s="20">
        <v>61</v>
      </c>
      <c r="R6976" s="65" t="s">
        <v>8624</v>
      </c>
      <c r="T6976" s="19" t="s">
        <v>4950</v>
      </c>
      <c r="V6976" s="19" t="s">
        <v>119</v>
      </c>
      <c r="Y6976" s="19" t="s">
        <v>129</v>
      </c>
      <c r="Z6976" s="44" t="s">
        <v>9162</v>
      </c>
      <c r="AA6976" s="44" t="s">
        <v>121</v>
      </c>
      <c r="AC6976" s="19" t="s">
        <v>9244</v>
      </c>
    </row>
    <row r="6977" spans="1:29" hidden="1" x14ac:dyDescent="0.25">
      <c r="A6977" s="26">
        <v>125</v>
      </c>
      <c r="B6977" s="19" t="s">
        <v>9245</v>
      </c>
      <c r="C6977" s="44" t="s">
        <v>114</v>
      </c>
      <c r="D6977" s="19" t="s">
        <v>8306</v>
      </c>
      <c r="E6977" s="19">
        <v>25</v>
      </c>
      <c r="F6977" s="19">
        <v>500</v>
      </c>
      <c r="G6977" s="19">
        <v>2983</v>
      </c>
      <c r="H6977" s="19">
        <v>1</v>
      </c>
      <c r="I6977" s="79">
        <v>292.70999999999998</v>
      </c>
      <c r="J6977" s="79">
        <v>292.70999999999998</v>
      </c>
      <c r="K6977" s="19" t="s">
        <v>116</v>
      </c>
      <c r="L6977" s="19" t="s">
        <v>9243</v>
      </c>
      <c r="P6977" s="19" t="s">
        <v>129</v>
      </c>
      <c r="Q6977" s="20">
        <v>61</v>
      </c>
      <c r="R6977" s="65" t="s">
        <v>8624</v>
      </c>
      <c r="T6977" s="19" t="s">
        <v>4950</v>
      </c>
      <c r="V6977" s="19" t="s">
        <v>119</v>
      </c>
      <c r="Y6977" s="19" t="s">
        <v>129</v>
      </c>
      <c r="Z6977" s="44" t="s">
        <v>9162</v>
      </c>
      <c r="AA6977" s="44" t="s">
        <v>121</v>
      </c>
      <c r="AC6977" s="19" t="s">
        <v>9244</v>
      </c>
    </row>
    <row r="6978" spans="1:29" hidden="1" x14ac:dyDescent="0.25">
      <c r="A6978" s="26">
        <v>126</v>
      </c>
      <c r="B6978" s="19" t="s">
        <v>9246</v>
      </c>
      <c r="C6978" s="44" t="s">
        <v>114</v>
      </c>
      <c r="D6978" s="19" t="s">
        <v>8308</v>
      </c>
      <c r="E6978" s="19">
        <v>25</v>
      </c>
      <c r="F6978" s="19">
        <v>500</v>
      </c>
      <c r="G6978" s="19">
        <v>2908</v>
      </c>
      <c r="H6978" s="19">
        <v>1</v>
      </c>
      <c r="I6978" s="79">
        <v>285.35000000000002</v>
      </c>
      <c r="J6978" s="79">
        <v>285.35000000000002</v>
      </c>
      <c r="K6978" s="19" t="s">
        <v>116</v>
      </c>
      <c r="L6978" s="19" t="s">
        <v>9243</v>
      </c>
      <c r="P6978" s="19" t="s">
        <v>129</v>
      </c>
      <c r="Q6978" s="20">
        <v>61</v>
      </c>
      <c r="R6978" s="65" t="s">
        <v>8624</v>
      </c>
      <c r="T6978" s="19" t="s">
        <v>4950</v>
      </c>
      <c r="V6978" s="19" t="s">
        <v>119</v>
      </c>
      <c r="Y6978" s="19" t="s">
        <v>129</v>
      </c>
      <c r="Z6978" s="44" t="s">
        <v>9162</v>
      </c>
      <c r="AA6978" s="44" t="s">
        <v>121</v>
      </c>
      <c r="AC6978" s="19" t="s">
        <v>9244</v>
      </c>
    </row>
    <row r="6979" spans="1:29" hidden="1" x14ac:dyDescent="0.25">
      <c r="A6979" s="26">
        <v>127</v>
      </c>
      <c r="B6979" s="19" t="s">
        <v>9247</v>
      </c>
      <c r="C6979" s="44" t="s">
        <v>114</v>
      </c>
      <c r="D6979" s="19" t="s">
        <v>8316</v>
      </c>
      <c r="E6979" s="19">
        <v>25</v>
      </c>
      <c r="F6979" s="19">
        <v>500</v>
      </c>
      <c r="G6979" s="19">
        <v>2527</v>
      </c>
      <c r="H6979" s="19">
        <v>1</v>
      </c>
      <c r="I6979" s="79">
        <v>247.96</v>
      </c>
      <c r="J6979" s="79">
        <v>247.96</v>
      </c>
      <c r="K6979" s="19" t="s">
        <v>116</v>
      </c>
      <c r="L6979" s="19" t="s">
        <v>9243</v>
      </c>
      <c r="P6979" s="19" t="s">
        <v>129</v>
      </c>
      <c r="Q6979" s="20">
        <v>61</v>
      </c>
      <c r="R6979" s="65" t="s">
        <v>8624</v>
      </c>
      <c r="T6979" s="19" t="s">
        <v>4950</v>
      </c>
      <c r="V6979" s="19" t="s">
        <v>119</v>
      </c>
      <c r="Y6979" s="19" t="s">
        <v>129</v>
      </c>
      <c r="Z6979" s="44" t="s">
        <v>9162</v>
      </c>
      <c r="AA6979" s="44" t="s">
        <v>121</v>
      </c>
      <c r="AC6979" s="19" t="s">
        <v>9244</v>
      </c>
    </row>
    <row r="6980" spans="1:29" hidden="1" x14ac:dyDescent="0.25">
      <c r="A6980" s="26">
        <v>128</v>
      </c>
      <c r="B6980" s="19" t="s">
        <v>9248</v>
      </c>
      <c r="C6980" s="44" t="s">
        <v>114</v>
      </c>
      <c r="D6980" s="19" t="s">
        <v>8318</v>
      </c>
      <c r="E6980" s="19">
        <v>25</v>
      </c>
      <c r="F6980" s="19">
        <v>500</v>
      </c>
      <c r="G6980" s="19">
        <v>2602</v>
      </c>
      <c r="H6980" s="19">
        <v>1</v>
      </c>
      <c r="I6980" s="79">
        <v>255.32</v>
      </c>
      <c r="J6980" s="79">
        <v>255.32</v>
      </c>
      <c r="K6980" s="19" t="s">
        <v>116</v>
      </c>
      <c r="L6980" s="19" t="s">
        <v>9243</v>
      </c>
      <c r="P6980" s="19" t="s">
        <v>129</v>
      </c>
      <c r="Q6980" s="20">
        <v>61</v>
      </c>
      <c r="R6980" s="65" t="s">
        <v>8624</v>
      </c>
      <c r="T6980" s="19" t="s">
        <v>4950</v>
      </c>
      <c r="V6980" s="19" t="s">
        <v>119</v>
      </c>
      <c r="Y6980" s="19" t="s">
        <v>129</v>
      </c>
      <c r="Z6980" s="44" t="s">
        <v>9162</v>
      </c>
      <c r="AA6980" s="44" t="s">
        <v>121</v>
      </c>
      <c r="AC6980" s="19" t="s">
        <v>9244</v>
      </c>
    </row>
    <row r="6981" spans="1:29" hidden="1" x14ac:dyDescent="0.25">
      <c r="A6981" s="26">
        <v>129</v>
      </c>
      <c r="B6981" s="19" t="s">
        <v>6508</v>
      </c>
      <c r="C6981" s="44" t="s">
        <v>114</v>
      </c>
      <c r="D6981" s="19" t="s">
        <v>5369</v>
      </c>
      <c r="E6981" s="19">
        <v>25</v>
      </c>
      <c r="F6981" s="19">
        <v>300</v>
      </c>
      <c r="G6981" s="19">
        <v>500</v>
      </c>
      <c r="H6981" s="19">
        <v>2</v>
      </c>
      <c r="I6981" s="79">
        <v>28.6</v>
      </c>
      <c r="J6981" s="79">
        <v>57.21</v>
      </c>
      <c r="K6981" s="19" t="s">
        <v>9249</v>
      </c>
      <c r="L6981" s="19" t="s">
        <v>9250</v>
      </c>
      <c r="N6981" s="19" t="s">
        <v>128</v>
      </c>
      <c r="Q6981" s="20">
        <v>61</v>
      </c>
      <c r="R6981" s="65" t="s">
        <v>8624</v>
      </c>
      <c r="T6981" s="19" t="s">
        <v>4950</v>
      </c>
      <c r="V6981" s="19" t="s">
        <v>119</v>
      </c>
      <c r="X6981" s="19" t="s">
        <v>129</v>
      </c>
      <c r="Z6981" s="44" t="s">
        <v>9162</v>
      </c>
      <c r="AA6981" s="44" t="s">
        <v>9251</v>
      </c>
      <c r="AC6981" s="19" t="s">
        <v>9252</v>
      </c>
    </row>
    <row r="6982" spans="1:29" hidden="1" x14ac:dyDescent="0.25">
      <c r="A6982" s="26">
        <v>130</v>
      </c>
      <c r="B6982" s="19" t="s">
        <v>9253</v>
      </c>
      <c r="C6982" s="44" t="s">
        <v>114</v>
      </c>
      <c r="D6982" s="19" t="s">
        <v>5369</v>
      </c>
      <c r="E6982" s="19">
        <v>25</v>
      </c>
      <c r="F6982" s="19">
        <v>300</v>
      </c>
      <c r="G6982" s="19">
        <v>500</v>
      </c>
      <c r="H6982" s="19">
        <v>2</v>
      </c>
      <c r="I6982" s="79">
        <v>28.6</v>
      </c>
      <c r="J6982" s="79">
        <v>57.21</v>
      </c>
      <c r="K6982" s="19" t="s">
        <v>9249</v>
      </c>
      <c r="L6982" s="19" t="s">
        <v>9250</v>
      </c>
      <c r="N6982" s="19" t="s">
        <v>128</v>
      </c>
      <c r="Q6982" s="20">
        <v>61</v>
      </c>
      <c r="R6982" s="65" t="s">
        <v>8624</v>
      </c>
      <c r="T6982" s="19" t="s">
        <v>4950</v>
      </c>
      <c r="V6982" s="19" t="s">
        <v>119</v>
      </c>
      <c r="X6982" s="19" t="s">
        <v>129</v>
      </c>
      <c r="Z6982" s="44" t="s">
        <v>9162</v>
      </c>
      <c r="AA6982" s="44" t="s">
        <v>9251</v>
      </c>
      <c r="AC6982" s="19" t="s">
        <v>9252</v>
      </c>
    </row>
    <row r="6983" spans="1:29" hidden="1" x14ac:dyDescent="0.25">
      <c r="A6983" s="26">
        <v>131</v>
      </c>
      <c r="B6983" s="19" t="s">
        <v>9254</v>
      </c>
      <c r="C6983" s="44" t="s">
        <v>114</v>
      </c>
      <c r="D6983" s="19" t="s">
        <v>8310</v>
      </c>
      <c r="E6983" s="19">
        <v>25</v>
      </c>
      <c r="F6983" s="19">
        <v>242</v>
      </c>
      <c r="G6983" s="19">
        <v>451</v>
      </c>
      <c r="H6983" s="19">
        <v>4</v>
      </c>
      <c r="I6983" s="79">
        <v>21.4</v>
      </c>
      <c r="J6983" s="79">
        <v>85.6</v>
      </c>
      <c r="K6983" s="19" t="s">
        <v>9249</v>
      </c>
      <c r="L6983" s="19" t="s">
        <v>9250</v>
      </c>
      <c r="Q6983" s="20">
        <v>61</v>
      </c>
      <c r="R6983" s="65" t="s">
        <v>8624</v>
      </c>
      <c r="T6983" s="19" t="s">
        <v>4950</v>
      </c>
      <c r="V6983" s="19" t="s">
        <v>119</v>
      </c>
      <c r="W6983" s="19" t="s">
        <v>129</v>
      </c>
      <c r="Z6983" s="44" t="s">
        <v>9162</v>
      </c>
      <c r="AA6983" s="44" t="s">
        <v>9251</v>
      </c>
      <c r="AC6983" s="19" t="s">
        <v>9252</v>
      </c>
    </row>
    <row r="6984" spans="1:29" hidden="1" x14ac:dyDescent="0.25">
      <c r="A6984" s="26">
        <v>132</v>
      </c>
      <c r="B6984" s="19" t="s">
        <v>6510</v>
      </c>
      <c r="C6984" s="44" t="s">
        <v>114</v>
      </c>
      <c r="D6984" s="19" t="s">
        <v>5410</v>
      </c>
      <c r="E6984" s="19">
        <v>35</v>
      </c>
      <c r="F6984" s="19">
        <v>500</v>
      </c>
      <c r="G6984" s="19">
        <v>700</v>
      </c>
      <c r="H6984" s="19">
        <v>2</v>
      </c>
      <c r="I6984" s="79">
        <v>92.28</v>
      </c>
      <c r="J6984" s="79">
        <v>184.56</v>
      </c>
      <c r="K6984" s="19" t="s">
        <v>9024</v>
      </c>
      <c r="L6984" s="19" t="s">
        <v>9255</v>
      </c>
      <c r="N6984" s="19" t="s">
        <v>128</v>
      </c>
      <c r="Q6984" s="20">
        <v>61</v>
      </c>
      <c r="R6984" s="65" t="s">
        <v>8624</v>
      </c>
      <c r="T6984" s="19" t="s">
        <v>4950</v>
      </c>
      <c r="V6984" s="19" t="s">
        <v>119</v>
      </c>
      <c r="X6984" s="19" t="s">
        <v>129</v>
      </c>
      <c r="Z6984" s="44" t="s">
        <v>9162</v>
      </c>
      <c r="AA6984" s="44" t="s">
        <v>9256</v>
      </c>
      <c r="AC6984" s="19" t="s">
        <v>9257</v>
      </c>
    </row>
    <row r="6985" spans="1:29" hidden="1" x14ac:dyDescent="0.25">
      <c r="A6985" s="26">
        <v>133</v>
      </c>
      <c r="B6985" s="19" t="s">
        <v>6514</v>
      </c>
      <c r="C6985" s="44" t="s">
        <v>114</v>
      </c>
      <c r="D6985" s="19" t="s">
        <v>5410</v>
      </c>
      <c r="E6985" s="19">
        <v>35</v>
      </c>
      <c r="F6985" s="19">
        <v>500</v>
      </c>
      <c r="G6985" s="19">
        <v>700</v>
      </c>
      <c r="H6985" s="19">
        <v>4</v>
      </c>
      <c r="I6985" s="79">
        <v>92.28</v>
      </c>
      <c r="J6985" s="79">
        <v>369.11</v>
      </c>
      <c r="K6985" s="19" t="s">
        <v>9024</v>
      </c>
      <c r="L6985" s="19" t="s">
        <v>9255</v>
      </c>
      <c r="N6985" s="19" t="s">
        <v>128</v>
      </c>
      <c r="Q6985" s="20">
        <v>61</v>
      </c>
      <c r="R6985" s="65" t="s">
        <v>8624</v>
      </c>
      <c r="T6985" s="19" t="s">
        <v>4950</v>
      </c>
      <c r="V6985" s="19" t="s">
        <v>119</v>
      </c>
      <c r="X6985" s="19" t="s">
        <v>129</v>
      </c>
      <c r="Z6985" s="44" t="s">
        <v>9162</v>
      </c>
      <c r="AA6985" s="44" t="s">
        <v>9256</v>
      </c>
      <c r="AC6985" s="19" t="s">
        <v>9257</v>
      </c>
    </row>
    <row r="6986" spans="1:29" hidden="1" x14ac:dyDescent="0.25">
      <c r="A6986" s="26">
        <v>134</v>
      </c>
      <c r="B6986" s="19" t="s">
        <v>6515</v>
      </c>
      <c r="C6986" s="44" t="s">
        <v>114</v>
      </c>
      <c r="D6986" s="19" t="s">
        <v>5410</v>
      </c>
      <c r="E6986" s="19">
        <v>35</v>
      </c>
      <c r="F6986" s="19">
        <v>500</v>
      </c>
      <c r="G6986" s="19">
        <v>700</v>
      </c>
      <c r="H6986" s="19">
        <v>2</v>
      </c>
      <c r="I6986" s="79">
        <v>92.28</v>
      </c>
      <c r="J6986" s="79">
        <v>184.56</v>
      </c>
      <c r="K6986" s="19" t="s">
        <v>9024</v>
      </c>
      <c r="L6986" s="19" t="s">
        <v>9255</v>
      </c>
      <c r="N6986" s="19" t="s">
        <v>128</v>
      </c>
      <c r="Q6986" s="20">
        <v>61</v>
      </c>
      <c r="R6986" s="65" t="s">
        <v>8624</v>
      </c>
      <c r="T6986" s="19" t="s">
        <v>4950</v>
      </c>
      <c r="V6986" s="19" t="s">
        <v>119</v>
      </c>
      <c r="X6986" s="19" t="s">
        <v>129</v>
      </c>
      <c r="Z6986" s="44" t="s">
        <v>9162</v>
      </c>
      <c r="AA6986" s="44" t="s">
        <v>9256</v>
      </c>
      <c r="AC6986" s="19" t="s">
        <v>9257</v>
      </c>
    </row>
    <row r="6987" spans="1:29" hidden="1" x14ac:dyDescent="0.25">
      <c r="A6987" s="26">
        <v>135</v>
      </c>
      <c r="B6987" s="19" t="s">
        <v>6516</v>
      </c>
      <c r="C6987" s="44" t="s">
        <v>114</v>
      </c>
      <c r="D6987" s="19" t="s">
        <v>5410</v>
      </c>
      <c r="E6987" s="19">
        <v>35</v>
      </c>
      <c r="F6987" s="19">
        <v>500</v>
      </c>
      <c r="G6987" s="19">
        <v>700</v>
      </c>
      <c r="H6987" s="19">
        <v>2</v>
      </c>
      <c r="I6987" s="79">
        <v>92.28</v>
      </c>
      <c r="J6987" s="79">
        <v>184.56</v>
      </c>
      <c r="K6987" s="19" t="s">
        <v>9024</v>
      </c>
      <c r="L6987" s="19" t="s">
        <v>9255</v>
      </c>
      <c r="N6987" s="19" t="s">
        <v>128</v>
      </c>
      <c r="Q6987" s="20">
        <v>61</v>
      </c>
      <c r="R6987" s="65" t="s">
        <v>8624</v>
      </c>
      <c r="T6987" s="19" t="s">
        <v>4950</v>
      </c>
      <c r="V6987" s="19" t="s">
        <v>119</v>
      </c>
      <c r="X6987" s="19" t="s">
        <v>129</v>
      </c>
      <c r="Z6987" s="44" t="s">
        <v>9162</v>
      </c>
      <c r="AA6987" s="44" t="s">
        <v>9256</v>
      </c>
      <c r="AC6987" s="19" t="s">
        <v>9257</v>
      </c>
    </row>
    <row r="6988" spans="1:29" hidden="1" x14ac:dyDescent="0.25">
      <c r="A6988" s="26">
        <v>136</v>
      </c>
      <c r="B6988" s="19" t="s">
        <v>6517</v>
      </c>
      <c r="C6988" s="44" t="s">
        <v>114</v>
      </c>
      <c r="D6988" s="19" t="s">
        <v>5410</v>
      </c>
      <c r="E6988" s="19">
        <v>35</v>
      </c>
      <c r="F6988" s="19">
        <v>500</v>
      </c>
      <c r="G6988" s="19">
        <v>700</v>
      </c>
      <c r="H6988" s="19">
        <v>2</v>
      </c>
      <c r="I6988" s="79">
        <v>92.28</v>
      </c>
      <c r="J6988" s="79">
        <v>184.56</v>
      </c>
      <c r="K6988" s="19" t="s">
        <v>9024</v>
      </c>
      <c r="L6988" s="19" t="s">
        <v>9255</v>
      </c>
      <c r="N6988" s="19" t="s">
        <v>128</v>
      </c>
      <c r="Q6988" s="20">
        <v>61</v>
      </c>
      <c r="R6988" s="65" t="s">
        <v>8624</v>
      </c>
      <c r="T6988" s="19" t="s">
        <v>4950</v>
      </c>
      <c r="V6988" s="19" t="s">
        <v>119</v>
      </c>
      <c r="X6988" s="19" t="s">
        <v>129</v>
      </c>
      <c r="Z6988" s="44" t="s">
        <v>9162</v>
      </c>
      <c r="AA6988" s="44" t="s">
        <v>9256</v>
      </c>
      <c r="AC6988" s="19" t="s">
        <v>9257</v>
      </c>
    </row>
    <row r="6989" spans="1:29" hidden="1" x14ac:dyDescent="0.25">
      <c r="A6989" s="26">
        <v>137</v>
      </c>
      <c r="B6989" s="19" t="s">
        <v>6518</v>
      </c>
      <c r="C6989" s="44" t="s">
        <v>114</v>
      </c>
      <c r="D6989" s="19" t="s">
        <v>5410</v>
      </c>
      <c r="E6989" s="19">
        <v>35</v>
      </c>
      <c r="F6989" s="19">
        <v>500</v>
      </c>
      <c r="G6989" s="19">
        <v>700</v>
      </c>
      <c r="H6989" s="19">
        <v>2</v>
      </c>
      <c r="I6989" s="79">
        <v>92.28</v>
      </c>
      <c r="J6989" s="79">
        <v>184.56</v>
      </c>
      <c r="K6989" s="19" t="s">
        <v>9024</v>
      </c>
      <c r="L6989" s="19" t="s">
        <v>9255</v>
      </c>
      <c r="N6989" s="19" t="s">
        <v>128</v>
      </c>
      <c r="Q6989" s="20">
        <v>61</v>
      </c>
      <c r="R6989" s="65" t="s">
        <v>8624</v>
      </c>
      <c r="T6989" s="19" t="s">
        <v>4950</v>
      </c>
      <c r="V6989" s="19" t="s">
        <v>119</v>
      </c>
      <c r="X6989" s="19" t="s">
        <v>129</v>
      </c>
      <c r="Z6989" s="44" t="s">
        <v>9162</v>
      </c>
      <c r="AA6989" s="44" t="s">
        <v>9256</v>
      </c>
      <c r="AC6989" s="19" t="s">
        <v>9257</v>
      </c>
    </row>
    <row r="6990" spans="1:29" hidden="1" x14ac:dyDescent="0.25">
      <c r="A6990" s="26">
        <v>138</v>
      </c>
      <c r="B6990" s="19" t="s">
        <v>6519</v>
      </c>
      <c r="C6990" s="44" t="s">
        <v>114</v>
      </c>
      <c r="D6990" s="19" t="s">
        <v>5410</v>
      </c>
      <c r="E6990" s="19">
        <v>35</v>
      </c>
      <c r="F6990" s="19">
        <v>500</v>
      </c>
      <c r="G6990" s="19">
        <v>700</v>
      </c>
      <c r="H6990" s="19">
        <v>2</v>
      </c>
      <c r="I6990" s="79">
        <v>92.28</v>
      </c>
      <c r="J6990" s="79">
        <v>184.56</v>
      </c>
      <c r="K6990" s="19" t="s">
        <v>9024</v>
      </c>
      <c r="L6990" s="19" t="s">
        <v>9255</v>
      </c>
      <c r="N6990" s="19" t="s">
        <v>128</v>
      </c>
      <c r="Q6990" s="20">
        <v>61</v>
      </c>
      <c r="R6990" s="65" t="s">
        <v>8624</v>
      </c>
      <c r="T6990" s="19" t="s">
        <v>4950</v>
      </c>
      <c r="V6990" s="19" t="s">
        <v>119</v>
      </c>
      <c r="X6990" s="19" t="s">
        <v>129</v>
      </c>
      <c r="Z6990" s="44" t="s">
        <v>9162</v>
      </c>
      <c r="AA6990" s="44" t="s">
        <v>9256</v>
      </c>
      <c r="AC6990" s="19" t="s">
        <v>9257</v>
      </c>
    </row>
    <row r="6991" spans="1:29" hidden="1" x14ac:dyDescent="0.25">
      <c r="A6991" s="26">
        <v>139</v>
      </c>
      <c r="B6991" s="19" t="s">
        <v>6520</v>
      </c>
      <c r="C6991" s="44" t="s">
        <v>114</v>
      </c>
      <c r="D6991" s="19" t="s">
        <v>5410</v>
      </c>
      <c r="E6991" s="19">
        <v>35</v>
      </c>
      <c r="F6991" s="19">
        <v>500</v>
      </c>
      <c r="G6991" s="19">
        <v>700</v>
      </c>
      <c r="H6991" s="19">
        <v>2</v>
      </c>
      <c r="I6991" s="79">
        <v>92.28</v>
      </c>
      <c r="J6991" s="79">
        <v>184.56</v>
      </c>
      <c r="K6991" s="19" t="s">
        <v>9024</v>
      </c>
      <c r="L6991" s="19" t="s">
        <v>9255</v>
      </c>
      <c r="N6991" s="19" t="s">
        <v>128</v>
      </c>
      <c r="Q6991" s="20">
        <v>61</v>
      </c>
      <c r="R6991" s="65" t="s">
        <v>8624</v>
      </c>
      <c r="T6991" s="19" t="s">
        <v>4950</v>
      </c>
      <c r="V6991" s="19" t="s">
        <v>119</v>
      </c>
      <c r="X6991" s="19" t="s">
        <v>129</v>
      </c>
      <c r="Z6991" s="44" t="s">
        <v>9162</v>
      </c>
      <c r="AA6991" s="44" t="s">
        <v>9256</v>
      </c>
      <c r="AC6991" s="19" t="s">
        <v>9257</v>
      </c>
    </row>
    <row r="6992" spans="1:29" hidden="1" x14ac:dyDescent="0.25">
      <c r="A6992" s="26">
        <v>140</v>
      </c>
      <c r="B6992" s="19" t="s">
        <v>6521</v>
      </c>
      <c r="C6992" s="44" t="s">
        <v>114</v>
      </c>
      <c r="D6992" s="19" t="s">
        <v>5410</v>
      </c>
      <c r="E6992" s="19">
        <v>35</v>
      </c>
      <c r="F6992" s="19">
        <v>500</v>
      </c>
      <c r="G6992" s="19">
        <v>700</v>
      </c>
      <c r="H6992" s="19">
        <v>2</v>
      </c>
      <c r="I6992" s="79">
        <v>92.28</v>
      </c>
      <c r="J6992" s="79">
        <v>184.56</v>
      </c>
      <c r="K6992" s="19" t="s">
        <v>9024</v>
      </c>
      <c r="L6992" s="19" t="s">
        <v>9255</v>
      </c>
      <c r="N6992" s="19" t="s">
        <v>128</v>
      </c>
      <c r="Q6992" s="20">
        <v>61</v>
      </c>
      <c r="R6992" s="65" t="s">
        <v>8624</v>
      </c>
      <c r="T6992" s="19" t="s">
        <v>4950</v>
      </c>
      <c r="V6992" s="19" t="s">
        <v>119</v>
      </c>
      <c r="X6992" s="19" t="s">
        <v>129</v>
      </c>
      <c r="Z6992" s="44" t="s">
        <v>9162</v>
      </c>
      <c r="AA6992" s="44" t="s">
        <v>9256</v>
      </c>
      <c r="AC6992" s="19" t="s">
        <v>9257</v>
      </c>
    </row>
    <row r="6993" spans="1:29" hidden="1" x14ac:dyDescent="0.25">
      <c r="A6993" s="26">
        <v>141</v>
      </c>
      <c r="B6993" s="19" t="s">
        <v>9258</v>
      </c>
      <c r="C6993" s="44" t="s">
        <v>114</v>
      </c>
      <c r="D6993" s="19" t="s">
        <v>5410</v>
      </c>
      <c r="E6993" s="19">
        <v>35</v>
      </c>
      <c r="F6993" s="19">
        <v>500</v>
      </c>
      <c r="G6993" s="19">
        <v>700</v>
      </c>
      <c r="H6993" s="19">
        <v>2</v>
      </c>
      <c r="I6993" s="79">
        <v>92.28</v>
      </c>
      <c r="J6993" s="79">
        <v>184.56</v>
      </c>
      <c r="K6993" s="19" t="s">
        <v>9024</v>
      </c>
      <c r="L6993" s="19" t="s">
        <v>9255</v>
      </c>
      <c r="N6993" s="19" t="s">
        <v>128</v>
      </c>
      <c r="Q6993" s="20">
        <v>61</v>
      </c>
      <c r="R6993" s="65" t="s">
        <v>8624</v>
      </c>
      <c r="T6993" s="19" t="s">
        <v>4950</v>
      </c>
      <c r="V6993" s="19" t="s">
        <v>119</v>
      </c>
      <c r="X6993" s="19" t="s">
        <v>129</v>
      </c>
      <c r="Z6993" s="44" t="s">
        <v>9162</v>
      </c>
      <c r="AA6993" s="44" t="s">
        <v>9256</v>
      </c>
      <c r="AC6993" s="19" t="s">
        <v>9257</v>
      </c>
    </row>
    <row r="6994" spans="1:29" hidden="1" x14ac:dyDescent="0.25">
      <c r="A6994" s="26">
        <v>142</v>
      </c>
      <c r="B6994" s="19" t="s">
        <v>9259</v>
      </c>
      <c r="C6994" s="44" t="s">
        <v>114</v>
      </c>
      <c r="D6994" s="19" t="s">
        <v>5410</v>
      </c>
      <c r="E6994" s="19">
        <v>35</v>
      </c>
      <c r="F6994" s="19">
        <v>500</v>
      </c>
      <c r="G6994" s="19">
        <v>700</v>
      </c>
      <c r="H6994" s="19">
        <v>2</v>
      </c>
      <c r="I6994" s="79">
        <v>92.28</v>
      </c>
      <c r="J6994" s="79">
        <v>184.56</v>
      </c>
      <c r="K6994" s="19" t="s">
        <v>9024</v>
      </c>
      <c r="L6994" s="19" t="s">
        <v>9255</v>
      </c>
      <c r="N6994" s="19" t="s">
        <v>128</v>
      </c>
      <c r="Q6994" s="20">
        <v>61</v>
      </c>
      <c r="R6994" s="65" t="s">
        <v>8624</v>
      </c>
      <c r="T6994" s="19" t="s">
        <v>4950</v>
      </c>
      <c r="V6994" s="19" t="s">
        <v>119</v>
      </c>
      <c r="X6994" s="19" t="s">
        <v>129</v>
      </c>
      <c r="Z6994" s="44" t="s">
        <v>9162</v>
      </c>
      <c r="AA6994" s="44" t="s">
        <v>9256</v>
      </c>
      <c r="AC6994" s="19" t="s">
        <v>9257</v>
      </c>
    </row>
    <row r="6995" spans="1:29" hidden="1" x14ac:dyDescent="0.25">
      <c r="A6995" s="26">
        <v>143</v>
      </c>
      <c r="B6995" s="19" t="s">
        <v>9260</v>
      </c>
      <c r="C6995" s="44" t="s">
        <v>114</v>
      </c>
      <c r="D6995" s="19" t="s">
        <v>5410</v>
      </c>
      <c r="E6995" s="19">
        <v>35</v>
      </c>
      <c r="F6995" s="19">
        <v>500</v>
      </c>
      <c r="G6995" s="19">
        <v>700</v>
      </c>
      <c r="H6995" s="19">
        <v>2</v>
      </c>
      <c r="I6995" s="79">
        <v>92.28</v>
      </c>
      <c r="J6995" s="79">
        <v>184.56</v>
      </c>
      <c r="K6995" s="19" t="s">
        <v>9024</v>
      </c>
      <c r="L6995" s="19" t="s">
        <v>9255</v>
      </c>
      <c r="N6995" s="19" t="s">
        <v>128</v>
      </c>
      <c r="Q6995" s="20">
        <v>61</v>
      </c>
      <c r="R6995" s="65" t="s">
        <v>8624</v>
      </c>
      <c r="T6995" s="19" t="s">
        <v>4950</v>
      </c>
      <c r="V6995" s="19" t="s">
        <v>119</v>
      </c>
      <c r="X6995" s="19" t="s">
        <v>129</v>
      </c>
      <c r="Z6995" s="44" t="s">
        <v>9162</v>
      </c>
      <c r="AA6995" s="44" t="s">
        <v>9256</v>
      </c>
      <c r="AC6995" s="19" t="s">
        <v>9257</v>
      </c>
    </row>
    <row r="6996" spans="1:29" hidden="1" x14ac:dyDescent="0.25">
      <c r="A6996" s="26">
        <v>144</v>
      </c>
      <c r="B6996" s="19" t="s">
        <v>8414</v>
      </c>
      <c r="C6996" s="44" t="s">
        <v>114</v>
      </c>
      <c r="D6996" s="19" t="s">
        <v>5410</v>
      </c>
      <c r="E6996" s="19">
        <v>35</v>
      </c>
      <c r="F6996" s="19">
        <v>500</v>
      </c>
      <c r="G6996" s="19">
        <v>700</v>
      </c>
      <c r="H6996" s="19">
        <v>4</v>
      </c>
      <c r="I6996" s="79">
        <v>93.06</v>
      </c>
      <c r="J6996" s="79">
        <v>372.22</v>
      </c>
      <c r="K6996" s="19" t="s">
        <v>9024</v>
      </c>
      <c r="L6996" s="19" t="s">
        <v>9255</v>
      </c>
      <c r="N6996" s="19" t="s">
        <v>128</v>
      </c>
      <c r="Q6996" s="20">
        <v>61</v>
      </c>
      <c r="R6996" s="65" t="s">
        <v>8624</v>
      </c>
      <c r="T6996" s="19" t="s">
        <v>4950</v>
      </c>
      <c r="V6996" s="19" t="s">
        <v>119</v>
      </c>
      <c r="X6996" s="19" t="s">
        <v>129</v>
      </c>
      <c r="Z6996" s="44" t="s">
        <v>9162</v>
      </c>
      <c r="AA6996" s="44" t="s">
        <v>9256</v>
      </c>
      <c r="AC6996" s="19" t="s">
        <v>9257</v>
      </c>
    </row>
    <row r="6997" spans="1:29" hidden="1" x14ac:dyDescent="0.25">
      <c r="A6997" s="26">
        <v>145</v>
      </c>
      <c r="B6997" s="19" t="s">
        <v>8415</v>
      </c>
      <c r="C6997" s="44" t="s">
        <v>114</v>
      </c>
      <c r="D6997" s="19" t="s">
        <v>5410</v>
      </c>
      <c r="E6997" s="19">
        <v>35</v>
      </c>
      <c r="F6997" s="19">
        <v>500</v>
      </c>
      <c r="G6997" s="19">
        <v>700</v>
      </c>
      <c r="H6997" s="19">
        <v>4</v>
      </c>
      <c r="I6997" s="79">
        <v>93.06</v>
      </c>
      <c r="J6997" s="79">
        <v>372.22</v>
      </c>
      <c r="K6997" s="19" t="s">
        <v>9024</v>
      </c>
      <c r="L6997" s="19" t="s">
        <v>9255</v>
      </c>
      <c r="N6997" s="19" t="s">
        <v>128</v>
      </c>
      <c r="Q6997" s="20">
        <v>61</v>
      </c>
      <c r="R6997" s="65" t="s">
        <v>8624</v>
      </c>
      <c r="T6997" s="19" t="s">
        <v>4950</v>
      </c>
      <c r="V6997" s="19" t="s">
        <v>119</v>
      </c>
      <c r="X6997" s="19" t="s">
        <v>129</v>
      </c>
      <c r="Z6997" s="44" t="s">
        <v>9162</v>
      </c>
      <c r="AA6997" s="44" t="s">
        <v>9256</v>
      </c>
      <c r="AC6997" s="19" t="s">
        <v>9257</v>
      </c>
    </row>
    <row r="6998" spans="1:29" hidden="1" x14ac:dyDescent="0.25">
      <c r="A6998" s="26">
        <v>146</v>
      </c>
      <c r="B6998" s="19" t="s">
        <v>9261</v>
      </c>
      <c r="C6998" s="44" t="s">
        <v>114</v>
      </c>
      <c r="D6998" s="19" t="s">
        <v>5410</v>
      </c>
      <c r="E6998" s="19">
        <v>35</v>
      </c>
      <c r="F6998" s="19">
        <v>500</v>
      </c>
      <c r="G6998" s="19">
        <v>700</v>
      </c>
      <c r="H6998" s="19">
        <v>4</v>
      </c>
      <c r="I6998" s="79">
        <v>91.5</v>
      </c>
      <c r="J6998" s="79">
        <v>366.01</v>
      </c>
      <c r="K6998" s="19" t="s">
        <v>9024</v>
      </c>
      <c r="L6998" s="19" t="s">
        <v>9255</v>
      </c>
      <c r="N6998" s="19" t="s">
        <v>128</v>
      </c>
      <c r="Q6998" s="20">
        <v>61</v>
      </c>
      <c r="R6998" s="65" t="s">
        <v>8624</v>
      </c>
      <c r="T6998" s="19" t="s">
        <v>4950</v>
      </c>
      <c r="V6998" s="19" t="s">
        <v>119</v>
      </c>
      <c r="X6998" s="19" t="s">
        <v>129</v>
      </c>
      <c r="Z6998" s="44" t="s">
        <v>9162</v>
      </c>
      <c r="AA6998" s="44" t="s">
        <v>9256</v>
      </c>
      <c r="AC6998" s="19" t="s">
        <v>9257</v>
      </c>
    </row>
    <row r="6999" spans="1:29" hidden="1" x14ac:dyDescent="0.25">
      <c r="A6999" s="26">
        <v>147</v>
      </c>
      <c r="B6999" s="19" t="s">
        <v>9262</v>
      </c>
      <c r="C6999" s="44" t="s">
        <v>114</v>
      </c>
      <c r="D6999" s="19" t="s">
        <v>5410</v>
      </c>
      <c r="E6999" s="19">
        <v>35</v>
      </c>
      <c r="F6999" s="19">
        <v>500</v>
      </c>
      <c r="G6999" s="19">
        <v>700</v>
      </c>
      <c r="H6999" s="19">
        <v>4</v>
      </c>
      <c r="I6999" s="79">
        <v>93.06</v>
      </c>
      <c r="J6999" s="79">
        <v>372.22</v>
      </c>
      <c r="K6999" s="19" t="s">
        <v>9024</v>
      </c>
      <c r="L6999" s="19" t="s">
        <v>9255</v>
      </c>
      <c r="N6999" s="19" t="s">
        <v>128</v>
      </c>
      <c r="Q6999" s="20">
        <v>61</v>
      </c>
      <c r="R6999" s="65" t="s">
        <v>8624</v>
      </c>
      <c r="T6999" s="19" t="s">
        <v>4950</v>
      </c>
      <c r="V6999" s="19" t="s">
        <v>119</v>
      </c>
      <c r="X6999" s="19" t="s">
        <v>129</v>
      </c>
      <c r="Z6999" s="44" t="s">
        <v>9162</v>
      </c>
      <c r="AA6999" s="44" t="s">
        <v>9256</v>
      </c>
      <c r="AC6999" s="19" t="s">
        <v>9257</v>
      </c>
    </row>
    <row r="7000" spans="1:29" hidden="1" x14ac:dyDescent="0.25">
      <c r="A7000" s="26">
        <v>148</v>
      </c>
      <c r="B7000" s="19" t="s">
        <v>9263</v>
      </c>
      <c r="C7000" s="44" t="s">
        <v>114</v>
      </c>
      <c r="D7000" s="19" t="s">
        <v>5410</v>
      </c>
      <c r="E7000" s="19">
        <v>35</v>
      </c>
      <c r="F7000" s="19">
        <v>500</v>
      </c>
      <c r="G7000" s="19">
        <v>700</v>
      </c>
      <c r="H7000" s="19">
        <v>2</v>
      </c>
      <c r="I7000" s="79">
        <v>93.06</v>
      </c>
      <c r="J7000" s="79">
        <v>186.11</v>
      </c>
      <c r="K7000" s="19" t="s">
        <v>9024</v>
      </c>
      <c r="L7000" s="19" t="s">
        <v>9255</v>
      </c>
      <c r="N7000" s="19" t="s">
        <v>128</v>
      </c>
      <c r="Q7000" s="20">
        <v>61</v>
      </c>
      <c r="R7000" s="65" t="s">
        <v>8624</v>
      </c>
      <c r="T7000" s="19" t="s">
        <v>4950</v>
      </c>
      <c r="V7000" s="19" t="s">
        <v>119</v>
      </c>
      <c r="X7000" s="19" t="s">
        <v>129</v>
      </c>
      <c r="Z7000" s="44" t="s">
        <v>9162</v>
      </c>
      <c r="AA7000" s="44" t="s">
        <v>9256</v>
      </c>
      <c r="AC7000" s="19" t="s">
        <v>9257</v>
      </c>
    </row>
    <row r="7001" spans="1:29" hidden="1" x14ac:dyDescent="0.25">
      <c r="A7001" s="26">
        <v>149</v>
      </c>
      <c r="B7001" s="19" t="s">
        <v>8421</v>
      </c>
      <c r="C7001" s="44" t="s">
        <v>114</v>
      </c>
      <c r="D7001" s="19" t="s">
        <v>5410</v>
      </c>
      <c r="E7001" s="19">
        <v>35</v>
      </c>
      <c r="F7001" s="19">
        <v>500</v>
      </c>
      <c r="G7001" s="19">
        <v>700</v>
      </c>
      <c r="H7001" s="19">
        <v>2</v>
      </c>
      <c r="I7001" s="79">
        <v>92.28</v>
      </c>
      <c r="J7001" s="79">
        <v>184.56</v>
      </c>
      <c r="K7001" s="19" t="s">
        <v>9024</v>
      </c>
      <c r="L7001" s="19" t="s">
        <v>9255</v>
      </c>
      <c r="N7001" s="19" t="s">
        <v>128</v>
      </c>
      <c r="Q7001" s="20">
        <v>61</v>
      </c>
      <c r="R7001" s="65" t="s">
        <v>8624</v>
      </c>
      <c r="T7001" s="19" t="s">
        <v>4950</v>
      </c>
      <c r="V7001" s="19" t="s">
        <v>119</v>
      </c>
      <c r="X7001" s="19" t="s">
        <v>129</v>
      </c>
      <c r="Z7001" s="44" t="s">
        <v>9162</v>
      </c>
      <c r="AA7001" s="44" t="s">
        <v>9256</v>
      </c>
      <c r="AC7001" s="19" t="s">
        <v>9257</v>
      </c>
    </row>
    <row r="7002" spans="1:29" hidden="1" x14ac:dyDescent="0.25">
      <c r="A7002" s="26">
        <v>150</v>
      </c>
      <c r="B7002" s="19" t="s">
        <v>8422</v>
      </c>
      <c r="C7002" s="44" t="s">
        <v>114</v>
      </c>
      <c r="D7002" s="19" t="s">
        <v>5410</v>
      </c>
      <c r="E7002" s="19">
        <v>35</v>
      </c>
      <c r="F7002" s="19">
        <v>500</v>
      </c>
      <c r="G7002" s="19">
        <v>700</v>
      </c>
      <c r="H7002" s="19">
        <v>2</v>
      </c>
      <c r="I7002" s="79">
        <v>92.28</v>
      </c>
      <c r="J7002" s="79">
        <v>184.56</v>
      </c>
      <c r="K7002" s="19" t="s">
        <v>9024</v>
      </c>
      <c r="L7002" s="19" t="s">
        <v>9255</v>
      </c>
      <c r="N7002" s="19" t="s">
        <v>128</v>
      </c>
      <c r="Q7002" s="20">
        <v>61</v>
      </c>
      <c r="R7002" s="65" t="s">
        <v>8624</v>
      </c>
      <c r="T7002" s="19" t="s">
        <v>4950</v>
      </c>
      <c r="V7002" s="19" t="s">
        <v>119</v>
      </c>
      <c r="X7002" s="19" t="s">
        <v>129</v>
      </c>
      <c r="Z7002" s="44" t="s">
        <v>9162</v>
      </c>
      <c r="AA7002" s="44" t="s">
        <v>9256</v>
      </c>
      <c r="AC7002" s="19" t="s">
        <v>9257</v>
      </c>
    </row>
    <row r="7003" spans="1:29" hidden="1" x14ac:dyDescent="0.25">
      <c r="A7003" s="26">
        <v>151</v>
      </c>
      <c r="B7003" s="19" t="s">
        <v>8423</v>
      </c>
      <c r="C7003" s="44" t="s">
        <v>114</v>
      </c>
      <c r="D7003" s="19" t="s">
        <v>5410</v>
      </c>
      <c r="E7003" s="19">
        <v>35</v>
      </c>
      <c r="F7003" s="19">
        <v>500</v>
      </c>
      <c r="G7003" s="19">
        <v>700</v>
      </c>
      <c r="H7003" s="19">
        <v>2</v>
      </c>
      <c r="I7003" s="79">
        <v>92.28</v>
      </c>
      <c r="J7003" s="79">
        <v>184.56</v>
      </c>
      <c r="K7003" s="19" t="s">
        <v>9024</v>
      </c>
      <c r="L7003" s="19" t="s">
        <v>9255</v>
      </c>
      <c r="N7003" s="19" t="s">
        <v>128</v>
      </c>
      <c r="Q7003" s="20">
        <v>61</v>
      </c>
      <c r="R7003" s="65" t="s">
        <v>8624</v>
      </c>
      <c r="T7003" s="19" t="s">
        <v>4950</v>
      </c>
      <c r="V7003" s="19" t="s">
        <v>119</v>
      </c>
      <c r="X7003" s="19" t="s">
        <v>129</v>
      </c>
      <c r="Z7003" s="44" t="s">
        <v>9162</v>
      </c>
      <c r="AA7003" s="44" t="s">
        <v>9256</v>
      </c>
      <c r="AC7003" s="19" t="s">
        <v>9257</v>
      </c>
    </row>
    <row r="7004" spans="1:29" hidden="1" x14ac:dyDescent="0.25">
      <c r="A7004" s="26">
        <v>152</v>
      </c>
      <c r="B7004" s="19" t="s">
        <v>8424</v>
      </c>
      <c r="C7004" s="44" t="s">
        <v>114</v>
      </c>
      <c r="D7004" s="19" t="s">
        <v>5410</v>
      </c>
      <c r="E7004" s="19">
        <v>35</v>
      </c>
      <c r="F7004" s="19">
        <v>500</v>
      </c>
      <c r="G7004" s="19">
        <v>700</v>
      </c>
      <c r="H7004" s="19">
        <v>2</v>
      </c>
      <c r="I7004" s="79">
        <v>92.28</v>
      </c>
      <c r="J7004" s="79">
        <v>184.56</v>
      </c>
      <c r="K7004" s="19" t="s">
        <v>9024</v>
      </c>
      <c r="L7004" s="19" t="s">
        <v>9255</v>
      </c>
      <c r="N7004" s="19" t="s">
        <v>128</v>
      </c>
      <c r="Q7004" s="20">
        <v>61</v>
      </c>
      <c r="R7004" s="65" t="s">
        <v>8624</v>
      </c>
      <c r="T7004" s="19" t="s">
        <v>4950</v>
      </c>
      <c r="V7004" s="19" t="s">
        <v>119</v>
      </c>
      <c r="X7004" s="19" t="s">
        <v>129</v>
      </c>
      <c r="Z7004" s="44" t="s">
        <v>9162</v>
      </c>
      <c r="AA7004" s="44" t="s">
        <v>9256</v>
      </c>
      <c r="AC7004" s="19" t="s">
        <v>9257</v>
      </c>
    </row>
    <row r="7005" spans="1:29" hidden="1" x14ac:dyDescent="0.25">
      <c r="A7005" s="26">
        <v>153</v>
      </c>
      <c r="B7005" s="19" t="s">
        <v>8425</v>
      </c>
      <c r="C7005" s="44" t="s">
        <v>114</v>
      </c>
      <c r="D7005" s="19" t="s">
        <v>5410</v>
      </c>
      <c r="E7005" s="19">
        <v>35</v>
      </c>
      <c r="F7005" s="19">
        <v>500</v>
      </c>
      <c r="G7005" s="19">
        <v>700</v>
      </c>
      <c r="H7005" s="19">
        <v>2</v>
      </c>
      <c r="I7005" s="79">
        <v>92.28</v>
      </c>
      <c r="J7005" s="79">
        <v>184.56</v>
      </c>
      <c r="K7005" s="19" t="s">
        <v>9024</v>
      </c>
      <c r="L7005" s="19" t="s">
        <v>9255</v>
      </c>
      <c r="N7005" s="19" t="s">
        <v>128</v>
      </c>
      <c r="Q7005" s="20">
        <v>61</v>
      </c>
      <c r="R7005" s="65" t="s">
        <v>8624</v>
      </c>
      <c r="T7005" s="19" t="s">
        <v>4950</v>
      </c>
      <c r="V7005" s="19" t="s">
        <v>119</v>
      </c>
      <c r="X7005" s="19" t="s">
        <v>129</v>
      </c>
      <c r="Z7005" s="44" t="s">
        <v>9162</v>
      </c>
      <c r="AA7005" s="44" t="s">
        <v>9256</v>
      </c>
      <c r="AC7005" s="19" t="s">
        <v>9257</v>
      </c>
    </row>
    <row r="7006" spans="1:29" hidden="1" x14ac:dyDescent="0.25">
      <c r="A7006" s="26">
        <v>1</v>
      </c>
      <c r="B7006" s="19" t="s">
        <v>9270</v>
      </c>
      <c r="C7006" s="44" t="s">
        <v>114</v>
      </c>
      <c r="D7006" s="19" t="s">
        <v>9271</v>
      </c>
      <c r="E7006" s="19">
        <v>50</v>
      </c>
      <c r="F7006" s="19">
        <v>500</v>
      </c>
      <c r="G7006" s="19">
        <v>743</v>
      </c>
      <c r="H7006" s="19">
        <v>50</v>
      </c>
      <c r="I7006" s="79">
        <v>112.73</v>
      </c>
      <c r="J7006" s="79">
        <v>5636.3</v>
      </c>
      <c r="K7006" s="19" t="s">
        <v>9272</v>
      </c>
      <c r="L7006" s="19" t="s">
        <v>9273</v>
      </c>
      <c r="Q7006" s="20">
        <v>62</v>
      </c>
      <c r="R7006" s="65" t="s">
        <v>8624</v>
      </c>
      <c r="T7006" s="19" t="s">
        <v>4950</v>
      </c>
      <c r="V7006" s="19" t="s">
        <v>119</v>
      </c>
      <c r="W7006" s="19" t="s">
        <v>129</v>
      </c>
      <c r="Z7006" s="44" t="s">
        <v>9274</v>
      </c>
      <c r="AA7006" s="44" t="s">
        <v>2149</v>
      </c>
      <c r="AC7006" s="19" t="s">
        <v>9275</v>
      </c>
    </row>
    <row r="7007" spans="1:29" hidden="1" x14ac:dyDescent="0.25">
      <c r="A7007" s="26">
        <v>1</v>
      </c>
      <c r="B7007" s="19" t="s">
        <v>7830</v>
      </c>
      <c r="C7007" s="44" t="s">
        <v>114</v>
      </c>
      <c r="D7007" s="19" t="s">
        <v>4936</v>
      </c>
      <c r="E7007" s="19">
        <v>20</v>
      </c>
      <c r="F7007" s="19">
        <v>180</v>
      </c>
      <c r="G7007" s="19">
        <v>180</v>
      </c>
      <c r="H7007" s="19">
        <v>16</v>
      </c>
      <c r="I7007" s="79">
        <v>3.3</v>
      </c>
      <c r="J7007" s="79">
        <v>52.82</v>
      </c>
      <c r="K7007" s="19" t="s">
        <v>9282</v>
      </c>
      <c r="L7007" s="19" t="s">
        <v>9278</v>
      </c>
      <c r="Q7007" s="20">
        <v>63</v>
      </c>
      <c r="R7007" s="65" t="s">
        <v>9283</v>
      </c>
      <c r="T7007" s="19" t="s">
        <v>22</v>
      </c>
      <c r="V7007" s="19" t="s">
        <v>119</v>
      </c>
      <c r="X7007" s="19" t="s">
        <v>129</v>
      </c>
      <c r="Z7007" s="44" t="s">
        <v>9284</v>
      </c>
      <c r="AA7007" s="44" t="s">
        <v>9285</v>
      </c>
      <c r="AC7007" s="19" t="s">
        <v>9280</v>
      </c>
    </row>
    <row r="7008" spans="1:29" hidden="1" x14ac:dyDescent="0.25">
      <c r="A7008" s="26">
        <v>2</v>
      </c>
      <c r="B7008" s="19" t="s">
        <v>9286</v>
      </c>
      <c r="C7008" s="44" t="s">
        <v>114</v>
      </c>
      <c r="D7008" s="19" t="s">
        <v>9287</v>
      </c>
      <c r="E7008" s="19">
        <v>20</v>
      </c>
      <c r="F7008" s="19">
        <v>553</v>
      </c>
      <c r="G7008" s="19">
        <v>886</v>
      </c>
      <c r="H7008" s="19">
        <v>32</v>
      </c>
      <c r="I7008" s="79">
        <v>41.96</v>
      </c>
      <c r="J7008" s="79">
        <v>1342.57</v>
      </c>
      <c r="K7008" s="19" t="s">
        <v>9282</v>
      </c>
      <c r="L7008" s="19" t="s">
        <v>9278</v>
      </c>
      <c r="Q7008" s="20">
        <v>63</v>
      </c>
      <c r="R7008" s="65" t="s">
        <v>9283</v>
      </c>
      <c r="T7008" s="19" t="s">
        <v>22</v>
      </c>
      <c r="V7008" s="19" t="s">
        <v>119</v>
      </c>
      <c r="X7008" s="19" t="s">
        <v>129</v>
      </c>
      <c r="Z7008" s="44" t="s">
        <v>9284</v>
      </c>
      <c r="AA7008" s="44" t="s">
        <v>9285</v>
      </c>
      <c r="AC7008" s="19" t="s">
        <v>9280</v>
      </c>
    </row>
    <row r="7009" spans="1:29" hidden="1" x14ac:dyDescent="0.25">
      <c r="A7009" s="26">
        <v>3</v>
      </c>
      <c r="B7009" s="19" t="s">
        <v>7835</v>
      </c>
      <c r="C7009" s="44" t="s">
        <v>114</v>
      </c>
      <c r="D7009" s="19" t="s">
        <v>9288</v>
      </c>
      <c r="E7009" s="19">
        <v>20</v>
      </c>
      <c r="F7009" s="19">
        <v>130</v>
      </c>
      <c r="G7009" s="19">
        <v>210</v>
      </c>
      <c r="H7009" s="19">
        <v>8</v>
      </c>
      <c r="I7009" s="79">
        <v>4.1399999999999997</v>
      </c>
      <c r="J7009" s="79">
        <v>33.159999999999997</v>
      </c>
      <c r="K7009" s="19" t="s">
        <v>9282</v>
      </c>
      <c r="L7009" s="19" t="s">
        <v>9278</v>
      </c>
      <c r="Q7009" s="20">
        <v>63</v>
      </c>
      <c r="R7009" s="65" t="s">
        <v>9283</v>
      </c>
      <c r="T7009" s="19" t="s">
        <v>22</v>
      </c>
      <c r="V7009" s="19" t="s">
        <v>119</v>
      </c>
      <c r="W7009" s="19" t="s">
        <v>129</v>
      </c>
      <c r="Z7009" s="44" t="s">
        <v>9284</v>
      </c>
      <c r="AA7009" s="44" t="s">
        <v>9285</v>
      </c>
      <c r="AC7009" s="19" t="s">
        <v>9280</v>
      </c>
    </row>
    <row r="7010" spans="1:29" hidden="1" x14ac:dyDescent="0.25">
      <c r="A7010" s="26">
        <v>4</v>
      </c>
      <c r="B7010" s="19" t="s">
        <v>7839</v>
      </c>
      <c r="C7010" s="44" t="s">
        <v>114</v>
      </c>
      <c r="D7010" s="19" t="s">
        <v>9289</v>
      </c>
      <c r="E7010" s="19">
        <v>30</v>
      </c>
      <c r="F7010" s="19">
        <v>486</v>
      </c>
      <c r="G7010" s="19">
        <v>806</v>
      </c>
      <c r="H7010" s="19">
        <v>8</v>
      </c>
      <c r="I7010" s="79">
        <v>58.4</v>
      </c>
      <c r="J7010" s="79">
        <v>467.18</v>
      </c>
      <c r="K7010" s="19" t="s">
        <v>9290</v>
      </c>
      <c r="L7010" s="19" t="s">
        <v>9279</v>
      </c>
      <c r="Q7010" s="20">
        <v>63</v>
      </c>
      <c r="R7010" s="65" t="s">
        <v>9283</v>
      </c>
      <c r="T7010" s="19" t="s">
        <v>22</v>
      </c>
      <c r="V7010" s="19" t="s">
        <v>119</v>
      </c>
      <c r="X7010" s="19" t="s">
        <v>129</v>
      </c>
      <c r="Z7010" s="44" t="s">
        <v>9284</v>
      </c>
      <c r="AA7010" s="44" t="s">
        <v>2149</v>
      </c>
      <c r="AC7010" s="19" t="s">
        <v>9291</v>
      </c>
    </row>
    <row r="7011" spans="1:29" hidden="1" x14ac:dyDescent="0.25">
      <c r="A7011" s="26">
        <v>5</v>
      </c>
      <c r="B7011" s="19" t="s">
        <v>9292</v>
      </c>
      <c r="C7011" s="44" t="s">
        <v>114</v>
      </c>
      <c r="D7011" s="19" t="s">
        <v>9293</v>
      </c>
      <c r="E7011" s="19">
        <v>30</v>
      </c>
      <c r="F7011" s="19">
        <v>848</v>
      </c>
      <c r="G7011" s="19">
        <v>950</v>
      </c>
      <c r="H7011" s="19">
        <v>16</v>
      </c>
      <c r="I7011" s="79">
        <v>106.53</v>
      </c>
      <c r="J7011" s="79">
        <v>1704.53</v>
      </c>
      <c r="K7011" s="19" t="s">
        <v>9290</v>
      </c>
      <c r="L7011" s="19" t="s">
        <v>9279</v>
      </c>
      <c r="Q7011" s="20">
        <v>63</v>
      </c>
      <c r="R7011" s="65" t="s">
        <v>9283</v>
      </c>
      <c r="T7011" s="19" t="s">
        <v>22</v>
      </c>
      <c r="V7011" s="19" t="s">
        <v>119</v>
      </c>
      <c r="X7011" s="19" t="s">
        <v>129</v>
      </c>
      <c r="Z7011" s="44" t="s">
        <v>9284</v>
      </c>
      <c r="AA7011" s="44" t="s">
        <v>2149</v>
      </c>
      <c r="AC7011" s="19" t="s">
        <v>9291</v>
      </c>
    </row>
    <row r="7012" spans="1:29" hidden="1" x14ac:dyDescent="0.25">
      <c r="A7012" s="26">
        <v>1</v>
      </c>
      <c r="B7012" s="19" t="s">
        <v>7119</v>
      </c>
      <c r="C7012" s="44" t="s">
        <v>114</v>
      </c>
      <c r="D7012" s="19" t="s">
        <v>7126</v>
      </c>
      <c r="E7012" s="19">
        <v>3</v>
      </c>
      <c r="F7012" s="19">
        <v>500</v>
      </c>
      <c r="G7012" s="19">
        <v>700</v>
      </c>
      <c r="H7012" s="19">
        <v>5</v>
      </c>
      <c r="I7012" s="79">
        <v>7.98</v>
      </c>
      <c r="J7012" s="79">
        <v>39.880000000000003</v>
      </c>
      <c r="K7012" s="19" t="s">
        <v>7121</v>
      </c>
      <c r="L7012" s="19" t="s">
        <v>9296</v>
      </c>
      <c r="N7012" s="19" t="s">
        <v>128</v>
      </c>
      <c r="Q7012" s="20">
        <v>64</v>
      </c>
      <c r="R7012" s="65" t="s">
        <v>9297</v>
      </c>
      <c r="T7012" s="19" t="s">
        <v>4950</v>
      </c>
      <c r="V7012" s="19" t="s">
        <v>119</v>
      </c>
      <c r="Z7012" s="44" t="s">
        <v>9298</v>
      </c>
      <c r="AA7012" s="44" t="s">
        <v>121</v>
      </c>
    </row>
    <row r="7013" spans="1:29" hidden="1" x14ac:dyDescent="0.25">
      <c r="A7013" s="26">
        <v>2</v>
      </c>
      <c r="B7013" s="19" t="s">
        <v>7125</v>
      </c>
      <c r="C7013" s="44" t="s">
        <v>114</v>
      </c>
      <c r="D7013" s="19" t="s">
        <v>7126</v>
      </c>
      <c r="E7013" s="19">
        <v>3</v>
      </c>
      <c r="F7013" s="19">
        <v>500</v>
      </c>
      <c r="G7013" s="19">
        <v>700</v>
      </c>
      <c r="H7013" s="19">
        <v>3</v>
      </c>
      <c r="I7013" s="79">
        <v>7.91</v>
      </c>
      <c r="J7013" s="79">
        <v>23.73</v>
      </c>
      <c r="K7013" s="19" t="s">
        <v>7121</v>
      </c>
      <c r="L7013" s="19" t="s">
        <v>9296</v>
      </c>
      <c r="N7013" s="19" t="s">
        <v>128</v>
      </c>
      <c r="Q7013" s="20">
        <v>64</v>
      </c>
      <c r="R7013" s="65" t="s">
        <v>9297</v>
      </c>
      <c r="T7013" s="19" t="s">
        <v>4950</v>
      </c>
      <c r="V7013" s="19" t="s">
        <v>119</v>
      </c>
      <c r="Z7013" s="44" t="s">
        <v>9298</v>
      </c>
      <c r="AA7013" s="44" t="s">
        <v>121</v>
      </c>
    </row>
    <row r="7014" spans="1:29" hidden="1" x14ac:dyDescent="0.25">
      <c r="A7014" s="26">
        <v>3</v>
      </c>
      <c r="B7014" s="19" t="s">
        <v>7134</v>
      </c>
      <c r="C7014" s="44" t="s">
        <v>114</v>
      </c>
      <c r="D7014" s="19" t="s">
        <v>7121</v>
      </c>
      <c r="E7014" s="19">
        <v>3</v>
      </c>
      <c r="F7014" s="19">
        <v>1500</v>
      </c>
      <c r="G7014" s="19">
        <v>6000</v>
      </c>
      <c r="H7014" s="19">
        <v>1</v>
      </c>
      <c r="I7014" s="79">
        <v>31.66</v>
      </c>
      <c r="J7014" s="79">
        <v>31.66</v>
      </c>
      <c r="K7014" s="19" t="s">
        <v>7121</v>
      </c>
      <c r="L7014" s="19" t="s">
        <v>9296</v>
      </c>
      <c r="N7014" s="19" t="s">
        <v>128</v>
      </c>
      <c r="Q7014" s="20">
        <v>64</v>
      </c>
      <c r="R7014" s="65" t="s">
        <v>9297</v>
      </c>
      <c r="T7014" s="19" t="s">
        <v>4950</v>
      </c>
      <c r="V7014" s="19" t="s">
        <v>119</v>
      </c>
      <c r="Z7014" s="44" t="s">
        <v>9298</v>
      </c>
      <c r="AA7014" s="44" t="s">
        <v>121</v>
      </c>
    </row>
    <row r="7015" spans="1:29" hidden="1" x14ac:dyDescent="0.25">
      <c r="A7015" s="26">
        <v>4</v>
      </c>
      <c r="B7015" s="19" t="s">
        <v>7123</v>
      </c>
      <c r="C7015" s="44" t="s">
        <v>114</v>
      </c>
      <c r="D7015" s="19" t="s">
        <v>7124</v>
      </c>
      <c r="E7015" s="19">
        <v>3</v>
      </c>
      <c r="F7015" s="19">
        <v>720</v>
      </c>
      <c r="G7015" s="19">
        <v>1420</v>
      </c>
      <c r="H7015" s="19">
        <v>4</v>
      </c>
      <c r="I7015" s="79">
        <v>23.31</v>
      </c>
      <c r="J7015" s="79">
        <v>93.25</v>
      </c>
      <c r="K7015" s="19" t="s">
        <v>7121</v>
      </c>
      <c r="L7015" s="19" t="s">
        <v>9296</v>
      </c>
      <c r="N7015" s="19" t="s">
        <v>128</v>
      </c>
      <c r="Q7015" s="20">
        <v>64</v>
      </c>
      <c r="R7015" s="65" t="s">
        <v>9297</v>
      </c>
      <c r="T7015" s="19" t="s">
        <v>4950</v>
      </c>
      <c r="V7015" s="19" t="s">
        <v>119</v>
      </c>
      <c r="Z7015" s="44" t="s">
        <v>9298</v>
      </c>
      <c r="AA7015" s="44" t="s">
        <v>121</v>
      </c>
    </row>
    <row r="7016" spans="1:29" hidden="1" x14ac:dyDescent="0.25">
      <c r="A7016" s="26">
        <v>5</v>
      </c>
      <c r="B7016" s="19" t="s">
        <v>7125</v>
      </c>
      <c r="C7016" s="44" t="s">
        <v>114</v>
      </c>
      <c r="D7016" s="19" t="s">
        <v>7126</v>
      </c>
      <c r="E7016" s="19">
        <v>3</v>
      </c>
      <c r="F7016" s="19">
        <v>500</v>
      </c>
      <c r="G7016" s="19">
        <v>700</v>
      </c>
      <c r="H7016" s="19">
        <v>2</v>
      </c>
      <c r="I7016" s="79">
        <v>7.91</v>
      </c>
      <c r="J7016" s="79">
        <v>15.82</v>
      </c>
      <c r="K7016" s="19" t="s">
        <v>7121</v>
      </c>
      <c r="L7016" s="19" t="s">
        <v>9299</v>
      </c>
      <c r="N7016" s="19" t="s">
        <v>128</v>
      </c>
      <c r="Q7016" s="20">
        <v>64</v>
      </c>
      <c r="R7016" s="65" t="s">
        <v>9297</v>
      </c>
      <c r="T7016" s="19" t="s">
        <v>4950</v>
      </c>
      <c r="V7016" s="19" t="s">
        <v>119</v>
      </c>
      <c r="Z7016" s="44" t="s">
        <v>9298</v>
      </c>
      <c r="AA7016" s="44" t="s">
        <v>121</v>
      </c>
    </row>
    <row r="7017" spans="1:29" hidden="1" x14ac:dyDescent="0.25">
      <c r="A7017" s="26">
        <v>6</v>
      </c>
      <c r="B7017" s="19" t="s">
        <v>7132</v>
      </c>
      <c r="C7017" s="44" t="s">
        <v>114</v>
      </c>
      <c r="D7017" s="19" t="s">
        <v>7126</v>
      </c>
      <c r="E7017" s="19">
        <v>3</v>
      </c>
      <c r="F7017" s="19">
        <v>500</v>
      </c>
      <c r="G7017" s="19">
        <v>700</v>
      </c>
      <c r="H7017" s="19">
        <v>1</v>
      </c>
      <c r="I7017" s="79">
        <v>7.84</v>
      </c>
      <c r="J7017" s="79">
        <v>7.84</v>
      </c>
      <c r="K7017" s="19" t="s">
        <v>7121</v>
      </c>
      <c r="L7017" s="19" t="s">
        <v>9299</v>
      </c>
      <c r="N7017" s="19" t="s">
        <v>128</v>
      </c>
      <c r="Q7017" s="20">
        <v>64</v>
      </c>
      <c r="R7017" s="65" t="s">
        <v>9297</v>
      </c>
      <c r="T7017" s="19" t="s">
        <v>4950</v>
      </c>
      <c r="V7017" s="19" t="s">
        <v>119</v>
      </c>
      <c r="Z7017" s="44" t="s">
        <v>9298</v>
      </c>
      <c r="AA7017" s="44" t="s">
        <v>121</v>
      </c>
    </row>
    <row r="7018" spans="1:29" hidden="1" x14ac:dyDescent="0.25">
      <c r="A7018" s="26">
        <v>7</v>
      </c>
      <c r="B7018" s="19" t="s">
        <v>7123</v>
      </c>
      <c r="C7018" s="44" t="s">
        <v>114</v>
      </c>
      <c r="D7018" s="19" t="s">
        <v>7124</v>
      </c>
      <c r="E7018" s="19">
        <v>3</v>
      </c>
      <c r="F7018" s="19">
        <v>720</v>
      </c>
      <c r="G7018" s="19">
        <v>1420</v>
      </c>
      <c r="H7018" s="19">
        <v>2</v>
      </c>
      <c r="I7018" s="79">
        <v>23.31</v>
      </c>
      <c r="J7018" s="79">
        <v>46.62</v>
      </c>
      <c r="K7018" s="19" t="s">
        <v>7121</v>
      </c>
      <c r="L7018" s="19" t="s">
        <v>9299</v>
      </c>
      <c r="N7018" s="19" t="s">
        <v>128</v>
      </c>
      <c r="Q7018" s="20">
        <v>64</v>
      </c>
      <c r="R7018" s="65" t="s">
        <v>9297</v>
      </c>
      <c r="T7018" s="19" t="s">
        <v>4950</v>
      </c>
      <c r="V7018" s="19" t="s">
        <v>119</v>
      </c>
      <c r="Z7018" s="44" t="s">
        <v>9298</v>
      </c>
      <c r="AA7018" s="44" t="s">
        <v>121</v>
      </c>
    </row>
    <row r="7019" spans="1:29" hidden="1" x14ac:dyDescent="0.25">
      <c r="A7019" s="26">
        <v>8</v>
      </c>
      <c r="B7019" s="19" t="s">
        <v>9300</v>
      </c>
      <c r="C7019" s="44" t="s">
        <v>114</v>
      </c>
      <c r="D7019" s="19" t="s">
        <v>8072</v>
      </c>
      <c r="E7019" s="19">
        <v>4</v>
      </c>
      <c r="F7019" s="19">
        <v>1300</v>
      </c>
      <c r="G7019" s="19">
        <v>2291</v>
      </c>
      <c r="H7019" s="19">
        <v>2</v>
      </c>
      <c r="I7019" s="79">
        <v>93.52</v>
      </c>
      <c r="J7019" s="79">
        <v>187.04</v>
      </c>
      <c r="K7019" s="19" t="s">
        <v>8073</v>
      </c>
      <c r="L7019" s="19" t="s">
        <v>9301</v>
      </c>
      <c r="O7019" s="19" t="s">
        <v>129</v>
      </c>
      <c r="Q7019" s="20">
        <v>64</v>
      </c>
      <c r="R7019" s="65" t="s">
        <v>9297</v>
      </c>
      <c r="T7019" s="19" t="s">
        <v>4950</v>
      </c>
      <c r="V7019" s="19" t="s">
        <v>119</v>
      </c>
      <c r="W7019" s="19" t="s">
        <v>129</v>
      </c>
      <c r="Z7019" s="44" t="s">
        <v>9298</v>
      </c>
      <c r="AA7019" s="44" t="s">
        <v>8074</v>
      </c>
    </row>
    <row r="7020" spans="1:29" hidden="1" x14ac:dyDescent="0.25">
      <c r="A7020" s="26">
        <v>9</v>
      </c>
      <c r="B7020" s="19" t="s">
        <v>8081</v>
      </c>
      <c r="C7020" s="44" t="s">
        <v>114</v>
      </c>
      <c r="D7020" s="19" t="s">
        <v>8082</v>
      </c>
      <c r="E7020" s="19">
        <v>6</v>
      </c>
      <c r="F7020" s="19">
        <v>440</v>
      </c>
      <c r="G7020" s="19">
        <v>1110</v>
      </c>
      <c r="H7020" s="19">
        <v>1</v>
      </c>
      <c r="I7020" s="79">
        <v>22.89</v>
      </c>
      <c r="J7020" s="79">
        <v>22.89</v>
      </c>
      <c r="K7020" s="19" t="s">
        <v>9302</v>
      </c>
      <c r="L7020" s="19" t="s">
        <v>9303</v>
      </c>
      <c r="Q7020" s="20">
        <v>64</v>
      </c>
      <c r="R7020" s="65" t="s">
        <v>9297</v>
      </c>
      <c r="T7020" s="19" t="s">
        <v>4950</v>
      </c>
      <c r="V7020" s="19" t="s">
        <v>119</v>
      </c>
      <c r="W7020" s="19" t="s">
        <v>129</v>
      </c>
      <c r="Z7020" s="44" t="s">
        <v>9298</v>
      </c>
      <c r="AA7020" s="44" t="s">
        <v>9304</v>
      </c>
    </row>
    <row r="7021" spans="1:29" hidden="1" x14ac:dyDescent="0.25">
      <c r="A7021" s="26">
        <v>10</v>
      </c>
      <c r="B7021" s="19" t="s">
        <v>8083</v>
      </c>
      <c r="C7021" s="44" t="s">
        <v>114</v>
      </c>
      <c r="D7021" s="19" t="s">
        <v>8082</v>
      </c>
      <c r="E7021" s="19">
        <v>6</v>
      </c>
      <c r="F7021" s="19">
        <v>440</v>
      </c>
      <c r="G7021" s="19">
        <v>1110</v>
      </c>
      <c r="H7021" s="19">
        <v>1</v>
      </c>
      <c r="I7021" s="79">
        <v>22.89</v>
      </c>
      <c r="J7021" s="79">
        <v>22.89</v>
      </c>
      <c r="K7021" s="19" t="s">
        <v>9302</v>
      </c>
      <c r="L7021" s="19" t="s">
        <v>9303</v>
      </c>
      <c r="Q7021" s="20">
        <v>64</v>
      </c>
      <c r="R7021" s="65" t="s">
        <v>9297</v>
      </c>
      <c r="T7021" s="19" t="s">
        <v>4950</v>
      </c>
      <c r="V7021" s="19" t="s">
        <v>119</v>
      </c>
      <c r="W7021" s="19" t="s">
        <v>129</v>
      </c>
      <c r="Z7021" s="44" t="s">
        <v>9298</v>
      </c>
      <c r="AA7021" s="44" t="s">
        <v>9304</v>
      </c>
    </row>
    <row r="7022" spans="1:29" hidden="1" x14ac:dyDescent="0.25">
      <c r="A7022" s="26">
        <v>11</v>
      </c>
      <c r="B7022" s="19" t="s">
        <v>8084</v>
      </c>
      <c r="C7022" s="44" t="s">
        <v>114</v>
      </c>
      <c r="D7022" s="19" t="s">
        <v>8082</v>
      </c>
      <c r="E7022" s="19">
        <v>6</v>
      </c>
      <c r="F7022" s="19">
        <v>440</v>
      </c>
      <c r="G7022" s="19">
        <v>1110</v>
      </c>
      <c r="H7022" s="19">
        <v>1</v>
      </c>
      <c r="I7022" s="79">
        <v>22.89</v>
      </c>
      <c r="J7022" s="79">
        <v>22.89</v>
      </c>
      <c r="K7022" s="19" t="s">
        <v>9302</v>
      </c>
      <c r="L7022" s="19" t="s">
        <v>9303</v>
      </c>
      <c r="Q7022" s="20">
        <v>64</v>
      </c>
      <c r="R7022" s="65" t="s">
        <v>9297</v>
      </c>
      <c r="T7022" s="19" t="s">
        <v>4950</v>
      </c>
      <c r="V7022" s="19" t="s">
        <v>119</v>
      </c>
      <c r="W7022" s="19" t="s">
        <v>129</v>
      </c>
      <c r="Z7022" s="44" t="s">
        <v>9298</v>
      </c>
      <c r="AA7022" s="44" t="s">
        <v>9304</v>
      </c>
    </row>
    <row r="7023" spans="1:29" hidden="1" x14ac:dyDescent="0.25">
      <c r="A7023" s="26">
        <v>12</v>
      </c>
      <c r="B7023" s="19" t="s">
        <v>8089</v>
      </c>
      <c r="C7023" s="44" t="s">
        <v>114</v>
      </c>
      <c r="D7023" s="19" t="s">
        <v>8090</v>
      </c>
      <c r="E7023" s="19">
        <v>6</v>
      </c>
      <c r="F7023" s="19">
        <v>108</v>
      </c>
      <c r="G7023" s="19">
        <v>1206</v>
      </c>
      <c r="H7023" s="19">
        <v>1</v>
      </c>
      <c r="I7023" s="79">
        <v>5.94</v>
      </c>
      <c r="J7023" s="79">
        <v>5.94</v>
      </c>
      <c r="K7023" s="19" t="s">
        <v>9302</v>
      </c>
      <c r="L7023" s="19" t="s">
        <v>9303</v>
      </c>
      <c r="O7023" s="19" t="s">
        <v>129</v>
      </c>
      <c r="Q7023" s="20">
        <v>64</v>
      </c>
      <c r="R7023" s="65" t="s">
        <v>9297</v>
      </c>
      <c r="T7023" s="19" t="s">
        <v>4950</v>
      </c>
      <c r="V7023" s="19" t="s">
        <v>119</v>
      </c>
      <c r="Z7023" s="44" t="s">
        <v>9298</v>
      </c>
      <c r="AA7023" s="44" t="s">
        <v>9304</v>
      </c>
    </row>
    <row r="7024" spans="1:29" hidden="1" x14ac:dyDescent="0.25">
      <c r="A7024" s="26">
        <v>13</v>
      </c>
      <c r="B7024" s="19" t="s">
        <v>8085</v>
      </c>
      <c r="C7024" s="44" t="s">
        <v>114</v>
      </c>
      <c r="D7024" s="19" t="s">
        <v>9305</v>
      </c>
      <c r="E7024" s="19">
        <v>6</v>
      </c>
      <c r="F7024" s="19">
        <v>108</v>
      </c>
      <c r="G7024" s="19">
        <v>1299</v>
      </c>
      <c r="H7024" s="19">
        <v>1</v>
      </c>
      <c r="I7024" s="79">
        <v>6.51</v>
      </c>
      <c r="J7024" s="79">
        <v>6.51</v>
      </c>
      <c r="K7024" s="19" t="s">
        <v>9306</v>
      </c>
      <c r="L7024" s="19" t="s">
        <v>9307</v>
      </c>
      <c r="O7024" s="19" t="s">
        <v>129</v>
      </c>
      <c r="Q7024" s="20">
        <v>64</v>
      </c>
      <c r="R7024" s="65" t="s">
        <v>9297</v>
      </c>
      <c r="T7024" s="19" t="s">
        <v>4950</v>
      </c>
      <c r="V7024" s="19" t="s">
        <v>119</v>
      </c>
      <c r="Z7024" s="44" t="s">
        <v>9298</v>
      </c>
      <c r="AA7024" s="44" t="s">
        <v>9161</v>
      </c>
    </row>
    <row r="7025" spans="1:27" hidden="1" x14ac:dyDescent="0.25">
      <c r="A7025" s="26">
        <v>14</v>
      </c>
      <c r="B7025" s="19" t="s">
        <v>8087</v>
      </c>
      <c r="C7025" s="44" t="s">
        <v>114</v>
      </c>
      <c r="D7025" s="19" t="s">
        <v>8088</v>
      </c>
      <c r="E7025" s="19">
        <v>6</v>
      </c>
      <c r="F7025" s="19">
        <v>108</v>
      </c>
      <c r="G7025" s="19">
        <v>3603</v>
      </c>
      <c r="H7025" s="19">
        <v>1</v>
      </c>
      <c r="I7025" s="79">
        <v>18.23</v>
      </c>
      <c r="J7025" s="79">
        <v>18.23</v>
      </c>
      <c r="K7025" s="19" t="s">
        <v>9306</v>
      </c>
      <c r="L7025" s="19" t="s">
        <v>9307</v>
      </c>
      <c r="O7025" s="19" t="s">
        <v>129</v>
      </c>
      <c r="Q7025" s="20">
        <v>64</v>
      </c>
      <c r="R7025" s="65" t="s">
        <v>9297</v>
      </c>
      <c r="T7025" s="19" t="s">
        <v>4950</v>
      </c>
      <c r="V7025" s="19" t="s">
        <v>119</v>
      </c>
      <c r="Z7025" s="44" t="s">
        <v>9298</v>
      </c>
      <c r="AA7025" s="44" t="s">
        <v>9161</v>
      </c>
    </row>
    <row r="7026" spans="1:27" hidden="1" x14ac:dyDescent="0.25">
      <c r="A7026" s="26">
        <v>15</v>
      </c>
      <c r="B7026" s="19" t="s">
        <v>8091</v>
      </c>
      <c r="C7026" s="44" t="s">
        <v>114</v>
      </c>
      <c r="D7026" s="19" t="s">
        <v>8092</v>
      </c>
      <c r="E7026" s="19">
        <v>6</v>
      </c>
      <c r="F7026" s="19">
        <v>108</v>
      </c>
      <c r="G7026" s="19">
        <v>1280</v>
      </c>
      <c r="H7026" s="19">
        <v>1</v>
      </c>
      <c r="I7026" s="79">
        <v>6.41</v>
      </c>
      <c r="J7026" s="79">
        <v>6.41</v>
      </c>
      <c r="K7026" s="19" t="s">
        <v>9306</v>
      </c>
      <c r="L7026" s="19" t="s">
        <v>9307</v>
      </c>
      <c r="O7026" s="19" t="s">
        <v>129</v>
      </c>
      <c r="Q7026" s="20">
        <v>64</v>
      </c>
      <c r="R7026" s="65" t="s">
        <v>9297</v>
      </c>
      <c r="T7026" s="19" t="s">
        <v>4950</v>
      </c>
      <c r="V7026" s="19" t="s">
        <v>119</v>
      </c>
      <c r="Z7026" s="44" t="s">
        <v>9298</v>
      </c>
      <c r="AA7026" s="44" t="s">
        <v>9161</v>
      </c>
    </row>
    <row r="7027" spans="1:27" hidden="1" x14ac:dyDescent="0.25">
      <c r="A7027" s="26">
        <v>16</v>
      </c>
      <c r="B7027" s="19" t="s">
        <v>8093</v>
      </c>
      <c r="C7027" s="44" t="s">
        <v>114</v>
      </c>
      <c r="D7027" s="19" t="s">
        <v>8088</v>
      </c>
      <c r="E7027" s="19">
        <v>6</v>
      </c>
      <c r="F7027" s="19">
        <v>108</v>
      </c>
      <c r="G7027" s="19">
        <v>3603</v>
      </c>
      <c r="H7027" s="19">
        <v>1</v>
      </c>
      <c r="I7027" s="79">
        <v>18.23</v>
      </c>
      <c r="J7027" s="79">
        <v>18.23</v>
      </c>
      <c r="K7027" s="19" t="s">
        <v>9306</v>
      </c>
      <c r="L7027" s="19" t="s">
        <v>9307</v>
      </c>
      <c r="O7027" s="19" t="s">
        <v>129</v>
      </c>
      <c r="Q7027" s="20">
        <v>64</v>
      </c>
      <c r="R7027" s="65" t="s">
        <v>9297</v>
      </c>
      <c r="T7027" s="19" t="s">
        <v>4950</v>
      </c>
      <c r="V7027" s="19" t="s">
        <v>119</v>
      </c>
      <c r="Z7027" s="44" t="s">
        <v>9298</v>
      </c>
      <c r="AA7027" s="44" t="s">
        <v>9161</v>
      </c>
    </row>
    <row r="7028" spans="1:27" hidden="1" x14ac:dyDescent="0.25">
      <c r="A7028" s="26">
        <v>17</v>
      </c>
      <c r="B7028" s="19" t="s">
        <v>8094</v>
      </c>
      <c r="C7028" s="44" t="s">
        <v>114</v>
      </c>
      <c r="D7028" s="19" t="s">
        <v>8090</v>
      </c>
      <c r="E7028" s="19">
        <v>6</v>
      </c>
      <c r="F7028" s="19">
        <v>108</v>
      </c>
      <c r="G7028" s="19">
        <v>1206</v>
      </c>
      <c r="H7028" s="19">
        <v>1</v>
      </c>
      <c r="I7028" s="79">
        <v>5.94</v>
      </c>
      <c r="J7028" s="79">
        <v>5.94</v>
      </c>
      <c r="K7028" s="19" t="s">
        <v>9306</v>
      </c>
      <c r="L7028" s="19" t="s">
        <v>9307</v>
      </c>
      <c r="O7028" s="19" t="s">
        <v>129</v>
      </c>
      <c r="Q7028" s="20">
        <v>64</v>
      </c>
      <c r="R7028" s="65" t="s">
        <v>9297</v>
      </c>
      <c r="T7028" s="19" t="s">
        <v>4950</v>
      </c>
      <c r="V7028" s="19" t="s">
        <v>119</v>
      </c>
      <c r="Z7028" s="44" t="s">
        <v>9298</v>
      </c>
      <c r="AA7028" s="44" t="s">
        <v>9161</v>
      </c>
    </row>
    <row r="7029" spans="1:27" hidden="1" x14ac:dyDescent="0.25">
      <c r="A7029" s="26">
        <v>18</v>
      </c>
      <c r="B7029" s="19" t="s">
        <v>8095</v>
      </c>
      <c r="C7029" s="44" t="s">
        <v>114</v>
      </c>
      <c r="D7029" s="19" t="s">
        <v>8096</v>
      </c>
      <c r="E7029" s="19">
        <v>6</v>
      </c>
      <c r="F7029" s="19">
        <v>108</v>
      </c>
      <c r="G7029" s="19">
        <v>1970</v>
      </c>
      <c r="H7029" s="19">
        <v>1</v>
      </c>
      <c r="I7029" s="79">
        <v>10.02</v>
      </c>
      <c r="J7029" s="79">
        <v>10.02</v>
      </c>
      <c r="K7029" s="19" t="s">
        <v>9306</v>
      </c>
      <c r="L7029" s="19" t="s">
        <v>9307</v>
      </c>
      <c r="O7029" s="19" t="s">
        <v>129</v>
      </c>
      <c r="Q7029" s="20">
        <v>64</v>
      </c>
      <c r="R7029" s="65" t="s">
        <v>9297</v>
      </c>
      <c r="T7029" s="19" t="s">
        <v>4950</v>
      </c>
      <c r="V7029" s="19" t="s">
        <v>119</v>
      </c>
      <c r="Z7029" s="44" t="s">
        <v>9298</v>
      </c>
      <c r="AA7029" s="44" t="s">
        <v>9161</v>
      </c>
    </row>
    <row r="7030" spans="1:27" hidden="1" x14ac:dyDescent="0.25">
      <c r="A7030" s="26">
        <v>19</v>
      </c>
      <c r="B7030" s="19" t="s">
        <v>8097</v>
      </c>
      <c r="C7030" s="44" t="s">
        <v>114</v>
      </c>
      <c r="D7030" s="19" t="s">
        <v>8096</v>
      </c>
      <c r="E7030" s="19">
        <v>6</v>
      </c>
      <c r="F7030" s="19">
        <v>108</v>
      </c>
      <c r="G7030" s="19">
        <v>1970</v>
      </c>
      <c r="H7030" s="19">
        <v>1</v>
      </c>
      <c r="I7030" s="79">
        <v>10.02</v>
      </c>
      <c r="J7030" s="79">
        <v>10.02</v>
      </c>
      <c r="K7030" s="19" t="s">
        <v>9306</v>
      </c>
      <c r="L7030" s="19" t="s">
        <v>9307</v>
      </c>
      <c r="O7030" s="19" t="s">
        <v>129</v>
      </c>
      <c r="Q7030" s="20">
        <v>64</v>
      </c>
      <c r="R7030" s="65" t="s">
        <v>9297</v>
      </c>
      <c r="T7030" s="19" t="s">
        <v>4950</v>
      </c>
      <c r="V7030" s="19" t="s">
        <v>119</v>
      </c>
      <c r="Z7030" s="44" t="s">
        <v>9298</v>
      </c>
      <c r="AA7030" s="44" t="s">
        <v>9161</v>
      </c>
    </row>
    <row r="7031" spans="1:27" hidden="1" x14ac:dyDescent="0.25">
      <c r="A7031" s="26">
        <v>20</v>
      </c>
      <c r="B7031" s="19" t="s">
        <v>8098</v>
      </c>
      <c r="C7031" s="44" t="s">
        <v>114</v>
      </c>
      <c r="D7031" s="19" t="s">
        <v>8099</v>
      </c>
      <c r="E7031" s="19">
        <v>10</v>
      </c>
      <c r="F7031" s="19">
        <v>1305</v>
      </c>
      <c r="G7031" s="19">
        <v>5713</v>
      </c>
      <c r="H7031" s="19">
        <v>1</v>
      </c>
      <c r="I7031" s="79">
        <v>333.58</v>
      </c>
      <c r="J7031" s="79">
        <v>333.58</v>
      </c>
      <c r="K7031" s="19" t="s">
        <v>7190</v>
      </c>
      <c r="L7031" s="19" t="s">
        <v>9308</v>
      </c>
      <c r="Q7031" s="20">
        <v>64</v>
      </c>
      <c r="R7031" s="65" t="s">
        <v>9297</v>
      </c>
      <c r="T7031" s="19" t="s">
        <v>4950</v>
      </c>
      <c r="V7031" s="19" t="s">
        <v>119</v>
      </c>
      <c r="W7031" s="19" t="s">
        <v>129</v>
      </c>
      <c r="Z7031" s="44" t="s">
        <v>9298</v>
      </c>
      <c r="AA7031" s="44" t="s">
        <v>121</v>
      </c>
    </row>
    <row r="7032" spans="1:27" hidden="1" x14ac:dyDescent="0.25">
      <c r="A7032" s="26">
        <v>21</v>
      </c>
      <c r="B7032" s="19" t="s">
        <v>8106</v>
      </c>
      <c r="C7032" s="44" t="s">
        <v>114</v>
      </c>
      <c r="D7032" s="19" t="s">
        <v>8099</v>
      </c>
      <c r="E7032" s="19">
        <v>10</v>
      </c>
      <c r="F7032" s="19">
        <v>1305</v>
      </c>
      <c r="G7032" s="19">
        <v>5713</v>
      </c>
      <c r="H7032" s="19">
        <v>1</v>
      </c>
      <c r="I7032" s="79">
        <v>333.58</v>
      </c>
      <c r="J7032" s="79">
        <v>333.58</v>
      </c>
      <c r="K7032" s="19" t="s">
        <v>7190</v>
      </c>
      <c r="L7032" s="19" t="s">
        <v>9308</v>
      </c>
      <c r="Q7032" s="20">
        <v>64</v>
      </c>
      <c r="R7032" s="65" t="s">
        <v>9297</v>
      </c>
      <c r="T7032" s="19" t="s">
        <v>4950</v>
      </c>
      <c r="V7032" s="19" t="s">
        <v>119</v>
      </c>
      <c r="W7032" s="19" t="s">
        <v>129</v>
      </c>
      <c r="Z7032" s="44" t="s">
        <v>9298</v>
      </c>
      <c r="AA7032" s="44" t="s">
        <v>121</v>
      </c>
    </row>
    <row r="7033" spans="1:27" hidden="1" x14ac:dyDescent="0.25">
      <c r="A7033" s="26">
        <v>22</v>
      </c>
      <c r="B7033" s="19" t="s">
        <v>8103</v>
      </c>
      <c r="C7033" s="44" t="s">
        <v>114</v>
      </c>
      <c r="D7033" s="19" t="s">
        <v>8104</v>
      </c>
      <c r="E7033" s="19">
        <v>10</v>
      </c>
      <c r="F7033" s="19">
        <v>980</v>
      </c>
      <c r="G7033" s="19">
        <v>2080</v>
      </c>
      <c r="H7033" s="19">
        <v>1</v>
      </c>
      <c r="I7033" s="79">
        <v>144.88999999999999</v>
      </c>
      <c r="J7033" s="79">
        <v>144.88999999999999</v>
      </c>
      <c r="K7033" s="19" t="s">
        <v>7190</v>
      </c>
      <c r="L7033" s="19" t="s">
        <v>9308</v>
      </c>
      <c r="Q7033" s="20">
        <v>64</v>
      </c>
      <c r="R7033" s="65" t="s">
        <v>9297</v>
      </c>
      <c r="T7033" s="19" t="s">
        <v>4950</v>
      </c>
      <c r="V7033" s="19" t="s">
        <v>119</v>
      </c>
      <c r="W7033" s="19" t="s">
        <v>129</v>
      </c>
      <c r="Z7033" s="44" t="s">
        <v>9298</v>
      </c>
      <c r="AA7033" s="44" t="s">
        <v>121</v>
      </c>
    </row>
    <row r="7034" spans="1:27" hidden="1" x14ac:dyDescent="0.25">
      <c r="A7034" s="26">
        <v>23</v>
      </c>
      <c r="B7034" s="19" t="s">
        <v>8105</v>
      </c>
      <c r="C7034" s="44" t="s">
        <v>114</v>
      </c>
      <c r="D7034" s="19" t="s">
        <v>8104</v>
      </c>
      <c r="E7034" s="19">
        <v>10</v>
      </c>
      <c r="F7034" s="19">
        <v>980</v>
      </c>
      <c r="G7034" s="19">
        <v>2080</v>
      </c>
      <c r="H7034" s="19">
        <v>1</v>
      </c>
      <c r="I7034" s="79">
        <v>144.88999999999999</v>
      </c>
      <c r="J7034" s="79">
        <v>144.88999999999999</v>
      </c>
      <c r="K7034" s="19" t="s">
        <v>7190</v>
      </c>
      <c r="L7034" s="19" t="s">
        <v>9308</v>
      </c>
      <c r="Q7034" s="20">
        <v>64</v>
      </c>
      <c r="R7034" s="65" t="s">
        <v>9297</v>
      </c>
      <c r="T7034" s="19" t="s">
        <v>4950</v>
      </c>
      <c r="V7034" s="19" t="s">
        <v>119</v>
      </c>
      <c r="W7034" s="19" t="s">
        <v>129</v>
      </c>
      <c r="Z7034" s="44" t="s">
        <v>9298</v>
      </c>
      <c r="AA7034" s="44" t="s">
        <v>121</v>
      </c>
    </row>
    <row r="7035" spans="1:27" hidden="1" x14ac:dyDescent="0.25">
      <c r="A7035" s="26">
        <v>24</v>
      </c>
      <c r="B7035" s="19" t="s">
        <v>9309</v>
      </c>
      <c r="C7035" s="44" t="s">
        <v>114</v>
      </c>
      <c r="D7035" s="19" t="s">
        <v>9310</v>
      </c>
      <c r="E7035" s="19">
        <v>12</v>
      </c>
      <c r="F7035" s="19">
        <v>60</v>
      </c>
      <c r="G7035" s="19">
        <v>119</v>
      </c>
      <c r="H7035" s="19">
        <v>2</v>
      </c>
      <c r="I7035" s="79">
        <v>0.45</v>
      </c>
      <c r="J7035" s="79">
        <v>0.9</v>
      </c>
      <c r="K7035" s="19" t="s">
        <v>9168</v>
      </c>
      <c r="L7035" s="19" t="s">
        <v>9311</v>
      </c>
      <c r="Q7035" s="20">
        <v>64</v>
      </c>
      <c r="R7035" s="65" t="s">
        <v>9297</v>
      </c>
      <c r="T7035" s="19" t="s">
        <v>4950</v>
      </c>
      <c r="V7035" s="19" t="s">
        <v>119</v>
      </c>
      <c r="W7035" s="19" t="s">
        <v>129</v>
      </c>
      <c r="Z7035" s="44" t="s">
        <v>9298</v>
      </c>
      <c r="AA7035" s="44" t="s">
        <v>9169</v>
      </c>
    </row>
    <row r="7036" spans="1:27" hidden="1" x14ac:dyDescent="0.25">
      <c r="A7036" s="26">
        <v>25</v>
      </c>
      <c r="B7036" s="19" t="s">
        <v>8120</v>
      </c>
      <c r="C7036" s="44" t="s">
        <v>114</v>
      </c>
      <c r="D7036" s="19" t="s">
        <v>8121</v>
      </c>
      <c r="E7036" s="19">
        <v>12</v>
      </c>
      <c r="F7036" s="19">
        <v>425</v>
      </c>
      <c r="G7036" s="19">
        <v>480</v>
      </c>
      <c r="H7036" s="19">
        <v>4</v>
      </c>
      <c r="I7036" s="79">
        <v>17.600000000000001</v>
      </c>
      <c r="J7036" s="79">
        <v>70.42</v>
      </c>
      <c r="K7036" s="19" t="s">
        <v>9168</v>
      </c>
      <c r="L7036" s="19" t="s">
        <v>9311</v>
      </c>
      <c r="N7036" s="19" t="s">
        <v>128</v>
      </c>
      <c r="Q7036" s="20">
        <v>64</v>
      </c>
      <c r="R7036" s="65" t="s">
        <v>9297</v>
      </c>
      <c r="T7036" s="19" t="s">
        <v>4950</v>
      </c>
      <c r="V7036" s="19" t="s">
        <v>119</v>
      </c>
      <c r="X7036" s="19" t="s">
        <v>129</v>
      </c>
      <c r="Z7036" s="44" t="s">
        <v>9298</v>
      </c>
      <c r="AA7036" s="44" t="s">
        <v>9169</v>
      </c>
    </row>
    <row r="7037" spans="1:27" hidden="1" x14ac:dyDescent="0.25">
      <c r="A7037" s="26">
        <v>26</v>
      </c>
      <c r="B7037" s="19" t="s">
        <v>8159</v>
      </c>
      <c r="C7037" s="44" t="s">
        <v>114</v>
      </c>
      <c r="D7037" s="19" t="s">
        <v>8160</v>
      </c>
      <c r="E7037" s="19">
        <v>14</v>
      </c>
      <c r="F7037" s="19">
        <v>480</v>
      </c>
      <c r="G7037" s="19">
        <v>605</v>
      </c>
      <c r="H7037" s="19">
        <v>14</v>
      </c>
      <c r="I7037" s="79">
        <v>29.1</v>
      </c>
      <c r="J7037" s="79">
        <v>407.33</v>
      </c>
      <c r="K7037" s="19" t="s">
        <v>4879</v>
      </c>
      <c r="L7037" s="19" t="s">
        <v>9312</v>
      </c>
      <c r="N7037" s="19" t="s">
        <v>128</v>
      </c>
      <c r="Q7037" s="20">
        <v>64</v>
      </c>
      <c r="R7037" s="65" t="s">
        <v>9297</v>
      </c>
      <c r="T7037" s="19" t="s">
        <v>4950</v>
      </c>
      <c r="V7037" s="19" t="s">
        <v>119</v>
      </c>
      <c r="X7037" s="19" t="s">
        <v>129</v>
      </c>
      <c r="Z7037" s="44" t="s">
        <v>9298</v>
      </c>
      <c r="AA7037" s="44" t="s">
        <v>9196</v>
      </c>
    </row>
    <row r="7038" spans="1:27" hidden="1" x14ac:dyDescent="0.25">
      <c r="A7038" s="26">
        <v>27</v>
      </c>
      <c r="B7038" s="19" t="s">
        <v>9313</v>
      </c>
      <c r="C7038" s="44" t="s">
        <v>114</v>
      </c>
      <c r="D7038" s="19" t="s">
        <v>6939</v>
      </c>
      <c r="E7038" s="19">
        <v>16</v>
      </c>
      <c r="F7038" s="19">
        <v>105</v>
      </c>
      <c r="G7038" s="19">
        <v>395</v>
      </c>
      <c r="H7038" s="19">
        <v>1</v>
      </c>
      <c r="I7038" s="79">
        <v>4.91</v>
      </c>
      <c r="J7038" s="79">
        <v>4.91</v>
      </c>
      <c r="K7038" s="19" t="s">
        <v>9314</v>
      </c>
      <c r="L7038" s="19" t="s">
        <v>9315</v>
      </c>
      <c r="N7038" s="19" t="s">
        <v>128</v>
      </c>
      <c r="Q7038" s="20">
        <v>64</v>
      </c>
      <c r="R7038" s="65" t="s">
        <v>9297</v>
      </c>
      <c r="T7038" s="19" t="s">
        <v>4950</v>
      </c>
      <c r="V7038" s="19" t="s">
        <v>119</v>
      </c>
      <c r="X7038" s="19" t="s">
        <v>129</v>
      </c>
      <c r="Z7038" s="44" t="s">
        <v>9298</v>
      </c>
      <c r="AA7038" s="44" t="s">
        <v>9316</v>
      </c>
    </row>
    <row r="7039" spans="1:27" hidden="1" x14ac:dyDescent="0.25">
      <c r="A7039" s="26">
        <v>28</v>
      </c>
      <c r="B7039" s="19" t="s">
        <v>9317</v>
      </c>
      <c r="C7039" s="44" t="s">
        <v>114</v>
      </c>
      <c r="D7039" s="19" t="s">
        <v>8188</v>
      </c>
      <c r="E7039" s="19">
        <v>16</v>
      </c>
      <c r="F7039" s="19">
        <v>115</v>
      </c>
      <c r="G7039" s="19">
        <v>200</v>
      </c>
      <c r="H7039" s="19">
        <v>3</v>
      </c>
      <c r="I7039" s="79">
        <v>2.79</v>
      </c>
      <c r="J7039" s="79">
        <v>8.3800000000000008</v>
      </c>
      <c r="K7039" s="19" t="s">
        <v>9314</v>
      </c>
      <c r="L7039" s="19" t="s">
        <v>9315</v>
      </c>
      <c r="N7039" s="19" t="s">
        <v>128</v>
      </c>
      <c r="Q7039" s="20">
        <v>64</v>
      </c>
      <c r="R7039" s="65" t="s">
        <v>9297</v>
      </c>
      <c r="T7039" s="19" t="s">
        <v>4950</v>
      </c>
      <c r="V7039" s="19" t="s">
        <v>119</v>
      </c>
      <c r="X7039" s="19" t="s">
        <v>129</v>
      </c>
      <c r="Z7039" s="44" t="s">
        <v>9298</v>
      </c>
      <c r="AA7039" s="44" t="s">
        <v>9316</v>
      </c>
    </row>
    <row r="7040" spans="1:27" hidden="1" x14ac:dyDescent="0.25">
      <c r="A7040" s="26">
        <v>29</v>
      </c>
      <c r="B7040" s="19" t="s">
        <v>9318</v>
      </c>
      <c r="C7040" s="44" t="s">
        <v>114</v>
      </c>
      <c r="D7040" s="19" t="s">
        <v>8188</v>
      </c>
      <c r="E7040" s="19">
        <v>16</v>
      </c>
      <c r="F7040" s="19">
        <v>115</v>
      </c>
      <c r="G7040" s="19">
        <v>200</v>
      </c>
      <c r="H7040" s="19">
        <v>3</v>
      </c>
      <c r="I7040" s="79">
        <v>2.79</v>
      </c>
      <c r="J7040" s="79">
        <v>8.3800000000000008</v>
      </c>
      <c r="K7040" s="19" t="s">
        <v>9314</v>
      </c>
      <c r="L7040" s="19" t="s">
        <v>9315</v>
      </c>
      <c r="N7040" s="19" t="s">
        <v>128</v>
      </c>
      <c r="Q7040" s="20">
        <v>64</v>
      </c>
      <c r="R7040" s="65" t="s">
        <v>9297</v>
      </c>
      <c r="T7040" s="19" t="s">
        <v>4950</v>
      </c>
      <c r="V7040" s="19" t="s">
        <v>119</v>
      </c>
      <c r="X7040" s="19" t="s">
        <v>129</v>
      </c>
      <c r="Z7040" s="44" t="s">
        <v>9298</v>
      </c>
      <c r="AA7040" s="44" t="s">
        <v>9316</v>
      </c>
    </row>
    <row r="7041" spans="1:27" hidden="1" x14ac:dyDescent="0.25">
      <c r="A7041" s="26">
        <v>30</v>
      </c>
      <c r="B7041" s="19" t="s">
        <v>9319</v>
      </c>
      <c r="C7041" s="44" t="s">
        <v>114</v>
      </c>
      <c r="D7041" s="19" t="s">
        <v>8195</v>
      </c>
      <c r="E7041" s="19">
        <v>16</v>
      </c>
      <c r="F7041" s="19">
        <v>750</v>
      </c>
      <c r="G7041" s="19">
        <v>785</v>
      </c>
      <c r="H7041" s="19">
        <v>2</v>
      </c>
      <c r="I7041" s="79">
        <v>70.510000000000005</v>
      </c>
      <c r="J7041" s="79">
        <v>141.02000000000001</v>
      </c>
      <c r="K7041" s="19" t="s">
        <v>9314</v>
      </c>
      <c r="L7041" s="19" t="s">
        <v>9315</v>
      </c>
      <c r="N7041" s="19" t="s">
        <v>128</v>
      </c>
      <c r="Q7041" s="20">
        <v>64</v>
      </c>
      <c r="R7041" s="65" t="s">
        <v>9297</v>
      </c>
      <c r="T7041" s="19" t="s">
        <v>4950</v>
      </c>
      <c r="V7041" s="19" t="s">
        <v>119</v>
      </c>
      <c r="X7041" s="19" t="s">
        <v>129</v>
      </c>
      <c r="Z7041" s="44" t="s">
        <v>9298</v>
      </c>
      <c r="AA7041" s="44" t="s">
        <v>9316</v>
      </c>
    </row>
    <row r="7042" spans="1:27" hidden="1" x14ac:dyDescent="0.25">
      <c r="A7042" s="26">
        <v>31</v>
      </c>
      <c r="B7042" s="19" t="s">
        <v>8190</v>
      </c>
      <c r="C7042" s="44" t="s">
        <v>114</v>
      </c>
      <c r="D7042" s="19" t="s">
        <v>8191</v>
      </c>
      <c r="E7042" s="19">
        <v>16</v>
      </c>
      <c r="F7042" s="19">
        <v>300</v>
      </c>
      <c r="G7042" s="19">
        <v>785</v>
      </c>
      <c r="H7042" s="19">
        <v>5</v>
      </c>
      <c r="I7042" s="79">
        <v>27.86</v>
      </c>
      <c r="J7042" s="79">
        <v>139.30000000000001</v>
      </c>
      <c r="K7042" s="19" t="s">
        <v>9314</v>
      </c>
      <c r="L7042" s="19" t="s">
        <v>9315</v>
      </c>
      <c r="N7042" s="19" t="s">
        <v>128</v>
      </c>
      <c r="Q7042" s="20">
        <v>64</v>
      </c>
      <c r="R7042" s="65" t="s">
        <v>9297</v>
      </c>
      <c r="T7042" s="19" t="s">
        <v>4950</v>
      </c>
      <c r="V7042" s="19" t="s">
        <v>119</v>
      </c>
      <c r="X7042" s="19" t="s">
        <v>129</v>
      </c>
      <c r="Z7042" s="44" t="s">
        <v>9298</v>
      </c>
      <c r="AA7042" s="44" t="s">
        <v>9316</v>
      </c>
    </row>
    <row r="7043" spans="1:27" hidden="1" x14ac:dyDescent="0.25">
      <c r="A7043" s="26">
        <v>32</v>
      </c>
      <c r="B7043" s="19" t="s">
        <v>9319</v>
      </c>
      <c r="C7043" s="44" t="s">
        <v>114</v>
      </c>
      <c r="D7043" s="19" t="s">
        <v>8195</v>
      </c>
      <c r="E7043" s="19">
        <v>16</v>
      </c>
      <c r="F7043" s="19">
        <v>750</v>
      </c>
      <c r="G7043" s="19">
        <v>785</v>
      </c>
      <c r="H7043" s="19">
        <v>2</v>
      </c>
      <c r="I7043" s="79">
        <v>70.510000000000005</v>
      </c>
      <c r="J7043" s="79">
        <v>141.02000000000001</v>
      </c>
      <c r="K7043" s="19" t="s">
        <v>9320</v>
      </c>
      <c r="L7043" s="19" t="s">
        <v>9321</v>
      </c>
      <c r="N7043" s="19" t="s">
        <v>128</v>
      </c>
      <c r="Q7043" s="20">
        <v>64</v>
      </c>
      <c r="R7043" s="65" t="s">
        <v>9297</v>
      </c>
      <c r="T7043" s="19" t="s">
        <v>4950</v>
      </c>
      <c r="V7043" s="19" t="s">
        <v>119</v>
      </c>
      <c r="X7043" s="19" t="s">
        <v>129</v>
      </c>
      <c r="Z7043" s="44" t="s">
        <v>9298</v>
      </c>
      <c r="AA7043" s="44" t="s">
        <v>9322</v>
      </c>
    </row>
    <row r="7044" spans="1:27" hidden="1" x14ac:dyDescent="0.25">
      <c r="A7044" s="26">
        <v>33</v>
      </c>
      <c r="B7044" s="19" t="s">
        <v>8190</v>
      </c>
      <c r="C7044" s="44" t="s">
        <v>114</v>
      </c>
      <c r="D7044" s="19" t="s">
        <v>8191</v>
      </c>
      <c r="E7044" s="19">
        <v>16</v>
      </c>
      <c r="F7044" s="19">
        <v>300</v>
      </c>
      <c r="G7044" s="19">
        <v>785</v>
      </c>
      <c r="H7044" s="19">
        <v>3</v>
      </c>
      <c r="I7044" s="79">
        <v>27.86</v>
      </c>
      <c r="J7044" s="79">
        <v>83.58</v>
      </c>
      <c r="K7044" s="19" t="s">
        <v>9320</v>
      </c>
      <c r="L7044" s="19" t="s">
        <v>9321</v>
      </c>
      <c r="N7044" s="19" t="s">
        <v>128</v>
      </c>
      <c r="Q7044" s="20">
        <v>64</v>
      </c>
      <c r="R7044" s="65" t="s">
        <v>9297</v>
      </c>
      <c r="T7044" s="19" t="s">
        <v>4950</v>
      </c>
      <c r="V7044" s="19" t="s">
        <v>119</v>
      </c>
      <c r="X7044" s="19" t="s">
        <v>129</v>
      </c>
      <c r="Z7044" s="44" t="s">
        <v>9298</v>
      </c>
      <c r="AA7044" s="44" t="s">
        <v>9322</v>
      </c>
    </row>
    <row r="7045" spans="1:27" hidden="1" x14ac:dyDescent="0.25">
      <c r="A7045" s="26">
        <v>34</v>
      </c>
      <c r="B7045" s="19" t="s">
        <v>8225</v>
      </c>
      <c r="C7045" s="44" t="s">
        <v>114</v>
      </c>
      <c r="D7045" s="19" t="s">
        <v>8226</v>
      </c>
      <c r="E7045" s="19">
        <v>20</v>
      </c>
      <c r="F7045" s="19">
        <v>480</v>
      </c>
      <c r="G7045" s="19">
        <v>785</v>
      </c>
      <c r="H7045" s="19">
        <v>4</v>
      </c>
      <c r="I7045" s="79">
        <v>53.79</v>
      </c>
      <c r="J7045" s="79">
        <v>215.15</v>
      </c>
      <c r="K7045" s="19" t="s">
        <v>801</v>
      </c>
      <c r="L7045" s="19" t="s">
        <v>9323</v>
      </c>
      <c r="N7045" s="19" t="s">
        <v>128</v>
      </c>
      <c r="Q7045" s="20">
        <v>64</v>
      </c>
      <c r="R7045" s="65" t="s">
        <v>9297</v>
      </c>
      <c r="T7045" s="19" t="s">
        <v>4950</v>
      </c>
      <c r="V7045" s="19" t="s">
        <v>119</v>
      </c>
      <c r="X7045" s="19" t="s">
        <v>129</v>
      </c>
      <c r="Z7045" s="44" t="s">
        <v>9298</v>
      </c>
      <c r="AA7045" s="44" t="s">
        <v>121</v>
      </c>
    </row>
    <row r="7046" spans="1:27" hidden="1" x14ac:dyDescent="0.25">
      <c r="A7046" s="26">
        <v>35</v>
      </c>
      <c r="B7046" s="19" t="s">
        <v>8227</v>
      </c>
      <c r="C7046" s="44" t="s">
        <v>114</v>
      </c>
      <c r="D7046" s="19" t="s">
        <v>8228</v>
      </c>
      <c r="E7046" s="19">
        <v>20</v>
      </c>
      <c r="F7046" s="19">
        <v>750</v>
      </c>
      <c r="G7046" s="19">
        <v>965</v>
      </c>
      <c r="H7046" s="19">
        <v>12</v>
      </c>
      <c r="I7046" s="79">
        <v>108.26</v>
      </c>
      <c r="J7046" s="79">
        <v>1299.0899999999999</v>
      </c>
      <c r="K7046" s="19" t="s">
        <v>801</v>
      </c>
      <c r="L7046" s="19" t="s">
        <v>9323</v>
      </c>
      <c r="N7046" s="19" t="s">
        <v>128</v>
      </c>
      <c r="Q7046" s="20">
        <v>64</v>
      </c>
      <c r="R7046" s="65" t="s">
        <v>9297</v>
      </c>
      <c r="T7046" s="19" t="s">
        <v>4950</v>
      </c>
      <c r="V7046" s="19" t="s">
        <v>119</v>
      </c>
      <c r="X7046" s="19" t="s">
        <v>129</v>
      </c>
      <c r="Z7046" s="44" t="s">
        <v>9298</v>
      </c>
      <c r="AA7046" s="44" t="s">
        <v>121</v>
      </c>
    </row>
    <row r="7047" spans="1:27" hidden="1" x14ac:dyDescent="0.25">
      <c r="A7047" s="26">
        <v>36</v>
      </c>
      <c r="B7047" s="19" t="s">
        <v>8247</v>
      </c>
      <c r="C7047" s="44" t="s">
        <v>114</v>
      </c>
      <c r="D7047" s="19" t="s">
        <v>8248</v>
      </c>
      <c r="E7047" s="19">
        <v>20</v>
      </c>
      <c r="F7047" s="19">
        <v>300</v>
      </c>
      <c r="G7047" s="19">
        <v>965</v>
      </c>
      <c r="H7047" s="19">
        <v>14</v>
      </c>
      <c r="I7047" s="79">
        <v>42.77</v>
      </c>
      <c r="J7047" s="79">
        <v>598.72</v>
      </c>
      <c r="K7047" s="19" t="s">
        <v>801</v>
      </c>
      <c r="L7047" s="19" t="s">
        <v>9323</v>
      </c>
      <c r="N7047" s="19" t="s">
        <v>128</v>
      </c>
      <c r="Q7047" s="20">
        <v>64</v>
      </c>
      <c r="R7047" s="65" t="s">
        <v>9297</v>
      </c>
      <c r="T7047" s="19" t="s">
        <v>4950</v>
      </c>
      <c r="V7047" s="19" t="s">
        <v>119</v>
      </c>
      <c r="X7047" s="19" t="s">
        <v>129</v>
      </c>
      <c r="Z7047" s="44" t="s">
        <v>9298</v>
      </c>
      <c r="AA7047" s="44" t="s">
        <v>121</v>
      </c>
    </row>
    <row r="7048" spans="1:27" hidden="1" x14ac:dyDescent="0.25">
      <c r="A7048" s="26">
        <v>37</v>
      </c>
      <c r="B7048" s="19" t="s">
        <v>8290</v>
      </c>
      <c r="C7048" s="44" t="s">
        <v>114</v>
      </c>
      <c r="D7048" s="19" t="s">
        <v>8228</v>
      </c>
      <c r="E7048" s="19">
        <v>20</v>
      </c>
      <c r="F7048" s="19">
        <v>750</v>
      </c>
      <c r="G7048" s="19">
        <v>965</v>
      </c>
      <c r="H7048" s="19">
        <v>1</v>
      </c>
      <c r="I7048" s="79">
        <v>108.26</v>
      </c>
      <c r="J7048" s="79">
        <v>108.26</v>
      </c>
      <c r="K7048" s="19" t="s">
        <v>801</v>
      </c>
      <c r="L7048" s="19" t="s">
        <v>9323</v>
      </c>
      <c r="N7048" s="19" t="s">
        <v>128</v>
      </c>
      <c r="Q7048" s="20">
        <v>64</v>
      </c>
      <c r="R7048" s="65" t="s">
        <v>9297</v>
      </c>
      <c r="T7048" s="19" t="s">
        <v>4950</v>
      </c>
      <c r="V7048" s="19" t="s">
        <v>119</v>
      </c>
      <c r="X7048" s="19" t="s">
        <v>129</v>
      </c>
      <c r="Z7048" s="44" t="s">
        <v>9298</v>
      </c>
      <c r="AA7048" s="44" t="s">
        <v>121</v>
      </c>
    </row>
    <row r="7049" spans="1:27" hidden="1" x14ac:dyDescent="0.25">
      <c r="A7049" s="26">
        <v>38</v>
      </c>
      <c r="B7049" s="19" t="s">
        <v>8291</v>
      </c>
      <c r="C7049" s="44" t="s">
        <v>114</v>
      </c>
      <c r="D7049" s="19" t="s">
        <v>8228</v>
      </c>
      <c r="E7049" s="19">
        <v>20</v>
      </c>
      <c r="F7049" s="19">
        <v>750</v>
      </c>
      <c r="G7049" s="19">
        <v>965</v>
      </c>
      <c r="H7049" s="19">
        <v>1</v>
      </c>
      <c r="I7049" s="79">
        <v>108.26</v>
      </c>
      <c r="J7049" s="79">
        <v>108.26</v>
      </c>
      <c r="K7049" s="19" t="s">
        <v>801</v>
      </c>
      <c r="L7049" s="19" t="s">
        <v>9323</v>
      </c>
      <c r="N7049" s="19" t="s">
        <v>128</v>
      </c>
      <c r="Q7049" s="20">
        <v>64</v>
      </c>
      <c r="R7049" s="65" t="s">
        <v>9297</v>
      </c>
      <c r="T7049" s="19" t="s">
        <v>4950</v>
      </c>
      <c r="V7049" s="19" t="s">
        <v>119</v>
      </c>
      <c r="X7049" s="19" t="s">
        <v>129</v>
      </c>
      <c r="Z7049" s="44" t="s">
        <v>9298</v>
      </c>
      <c r="AA7049" s="44" t="s">
        <v>121</v>
      </c>
    </row>
    <row r="7050" spans="1:27" hidden="1" x14ac:dyDescent="0.25">
      <c r="A7050" s="26">
        <v>39</v>
      </c>
      <c r="B7050" s="19" t="s">
        <v>8279</v>
      </c>
      <c r="C7050" s="44" t="s">
        <v>114</v>
      </c>
      <c r="D7050" s="19" t="s">
        <v>8248</v>
      </c>
      <c r="E7050" s="19">
        <v>20</v>
      </c>
      <c r="F7050" s="19">
        <v>300</v>
      </c>
      <c r="G7050" s="19">
        <v>965</v>
      </c>
      <c r="H7050" s="19">
        <v>2</v>
      </c>
      <c r="I7050" s="79">
        <v>42.76</v>
      </c>
      <c r="J7050" s="79">
        <v>85.53</v>
      </c>
      <c r="K7050" s="19" t="s">
        <v>801</v>
      </c>
      <c r="L7050" s="19" t="s">
        <v>9323</v>
      </c>
      <c r="N7050" s="19" t="s">
        <v>128</v>
      </c>
      <c r="Q7050" s="20">
        <v>64</v>
      </c>
      <c r="R7050" s="65" t="s">
        <v>9297</v>
      </c>
      <c r="T7050" s="19" t="s">
        <v>4950</v>
      </c>
      <c r="V7050" s="19" t="s">
        <v>119</v>
      </c>
      <c r="X7050" s="19" t="s">
        <v>129</v>
      </c>
      <c r="Z7050" s="44" t="s">
        <v>9298</v>
      </c>
      <c r="AA7050" s="44" t="s">
        <v>121</v>
      </c>
    </row>
    <row r="7051" spans="1:27" hidden="1" x14ac:dyDescent="0.25">
      <c r="A7051" s="26">
        <v>40</v>
      </c>
      <c r="B7051" s="19" t="s">
        <v>9324</v>
      </c>
      <c r="C7051" s="44" t="s">
        <v>114</v>
      </c>
      <c r="D7051" s="19" t="s">
        <v>8230</v>
      </c>
      <c r="E7051" s="19">
        <v>20</v>
      </c>
      <c r="F7051" s="19">
        <v>358</v>
      </c>
      <c r="G7051" s="19">
        <v>630</v>
      </c>
      <c r="H7051" s="19">
        <v>8</v>
      </c>
      <c r="I7051" s="79">
        <v>35.22</v>
      </c>
      <c r="J7051" s="79">
        <v>281.74</v>
      </c>
      <c r="K7051" s="19" t="s">
        <v>9325</v>
      </c>
      <c r="L7051" s="19" t="s">
        <v>9326</v>
      </c>
      <c r="Q7051" s="20">
        <v>64</v>
      </c>
      <c r="R7051" s="65" t="s">
        <v>9297</v>
      </c>
      <c r="T7051" s="19" t="s">
        <v>4950</v>
      </c>
      <c r="V7051" s="19" t="s">
        <v>119</v>
      </c>
      <c r="W7051" s="19" t="s">
        <v>129</v>
      </c>
      <c r="Z7051" s="44" t="s">
        <v>9298</v>
      </c>
      <c r="AA7051" s="44" t="s">
        <v>9327</v>
      </c>
    </row>
    <row r="7052" spans="1:27" hidden="1" x14ac:dyDescent="0.25">
      <c r="A7052" s="26">
        <v>41</v>
      </c>
      <c r="B7052" s="19" t="s">
        <v>9328</v>
      </c>
      <c r="C7052" s="44" t="s">
        <v>114</v>
      </c>
      <c r="D7052" s="19" t="s">
        <v>8212</v>
      </c>
      <c r="E7052" s="19">
        <v>20</v>
      </c>
      <c r="F7052" s="19">
        <v>438</v>
      </c>
      <c r="G7052" s="19">
        <v>1110</v>
      </c>
      <c r="H7052" s="19">
        <v>1</v>
      </c>
      <c r="I7052" s="79">
        <v>76.11</v>
      </c>
      <c r="J7052" s="79">
        <v>76.11</v>
      </c>
      <c r="K7052" s="19" t="s">
        <v>9325</v>
      </c>
      <c r="L7052" s="19" t="s">
        <v>9326</v>
      </c>
      <c r="Q7052" s="20">
        <v>64</v>
      </c>
      <c r="R7052" s="65" t="s">
        <v>9297</v>
      </c>
      <c r="T7052" s="19" t="s">
        <v>4950</v>
      </c>
      <c r="V7052" s="19" t="s">
        <v>119</v>
      </c>
      <c r="W7052" s="19" t="s">
        <v>129</v>
      </c>
      <c r="Z7052" s="44" t="s">
        <v>9298</v>
      </c>
      <c r="AA7052" s="44" t="s">
        <v>9327</v>
      </c>
    </row>
    <row r="7053" spans="1:27" hidden="1" x14ac:dyDescent="0.25">
      <c r="A7053" s="26">
        <v>42</v>
      </c>
      <c r="B7053" s="19" t="s">
        <v>8216</v>
      </c>
      <c r="C7053" s="44" t="s">
        <v>114</v>
      </c>
      <c r="D7053" s="19" t="s">
        <v>6957</v>
      </c>
      <c r="E7053" s="19">
        <v>20</v>
      </c>
      <c r="F7053" s="19">
        <v>83</v>
      </c>
      <c r="G7053" s="19">
        <v>180</v>
      </c>
      <c r="H7053" s="19">
        <v>13</v>
      </c>
      <c r="I7053" s="79">
        <v>1.49</v>
      </c>
      <c r="J7053" s="79">
        <v>19.36</v>
      </c>
      <c r="K7053" s="19" t="s">
        <v>9325</v>
      </c>
      <c r="L7053" s="19" t="s">
        <v>9326</v>
      </c>
      <c r="Q7053" s="20">
        <v>64</v>
      </c>
      <c r="R7053" s="65" t="s">
        <v>9297</v>
      </c>
      <c r="T7053" s="19" t="s">
        <v>4950</v>
      </c>
      <c r="V7053" s="19" t="s">
        <v>119</v>
      </c>
      <c r="W7053" s="19" t="s">
        <v>129</v>
      </c>
      <c r="Z7053" s="44" t="s">
        <v>9298</v>
      </c>
      <c r="AA7053" s="44" t="s">
        <v>9327</v>
      </c>
    </row>
    <row r="7054" spans="1:27" hidden="1" x14ac:dyDescent="0.25">
      <c r="A7054" s="26">
        <v>43</v>
      </c>
      <c r="B7054" s="19" t="s">
        <v>8217</v>
      </c>
      <c r="C7054" s="44" t="s">
        <v>114</v>
      </c>
      <c r="D7054" s="19" t="s">
        <v>6957</v>
      </c>
      <c r="E7054" s="19">
        <v>20</v>
      </c>
      <c r="F7054" s="19">
        <v>83</v>
      </c>
      <c r="G7054" s="19">
        <v>180</v>
      </c>
      <c r="H7054" s="19">
        <v>20</v>
      </c>
      <c r="I7054" s="79">
        <v>1.49</v>
      </c>
      <c r="J7054" s="79">
        <v>29.79</v>
      </c>
      <c r="K7054" s="19" t="s">
        <v>9325</v>
      </c>
      <c r="L7054" s="19" t="s">
        <v>9326</v>
      </c>
      <c r="Q7054" s="20">
        <v>64</v>
      </c>
      <c r="R7054" s="65" t="s">
        <v>9297</v>
      </c>
      <c r="T7054" s="19" t="s">
        <v>4950</v>
      </c>
      <c r="V7054" s="19" t="s">
        <v>119</v>
      </c>
      <c r="W7054" s="19" t="s">
        <v>129</v>
      </c>
      <c r="Z7054" s="44" t="s">
        <v>9298</v>
      </c>
      <c r="AA7054" s="44" t="s">
        <v>9327</v>
      </c>
    </row>
    <row r="7055" spans="1:27" hidden="1" x14ac:dyDescent="0.25">
      <c r="A7055" s="26">
        <v>44</v>
      </c>
      <c r="B7055" s="19" t="s">
        <v>8243</v>
      </c>
      <c r="C7055" s="44" t="s">
        <v>114</v>
      </c>
      <c r="D7055" s="19" t="s">
        <v>6957</v>
      </c>
      <c r="E7055" s="19">
        <v>20</v>
      </c>
      <c r="F7055" s="19">
        <v>83</v>
      </c>
      <c r="G7055" s="19">
        <v>180</v>
      </c>
      <c r="H7055" s="19">
        <v>20</v>
      </c>
      <c r="I7055" s="79">
        <v>1.49</v>
      </c>
      <c r="J7055" s="79">
        <v>29.79</v>
      </c>
      <c r="K7055" s="19" t="s">
        <v>9325</v>
      </c>
      <c r="L7055" s="19" t="s">
        <v>9326</v>
      </c>
      <c r="Q7055" s="20">
        <v>64</v>
      </c>
      <c r="R7055" s="65" t="s">
        <v>9297</v>
      </c>
      <c r="T7055" s="19" t="s">
        <v>4950</v>
      </c>
      <c r="V7055" s="19" t="s">
        <v>119</v>
      </c>
      <c r="W7055" s="19" t="s">
        <v>129</v>
      </c>
      <c r="Z7055" s="44" t="s">
        <v>9298</v>
      </c>
      <c r="AA7055" s="44" t="s">
        <v>9327</v>
      </c>
    </row>
    <row r="7056" spans="1:27" hidden="1" x14ac:dyDescent="0.25">
      <c r="A7056" s="26">
        <v>45</v>
      </c>
      <c r="B7056" s="19" t="s">
        <v>8244</v>
      </c>
      <c r="C7056" s="44" t="s">
        <v>114</v>
      </c>
      <c r="D7056" s="19" t="s">
        <v>8234</v>
      </c>
      <c r="E7056" s="19">
        <v>20</v>
      </c>
      <c r="F7056" s="19">
        <v>80</v>
      </c>
      <c r="G7056" s="19">
        <v>140</v>
      </c>
      <c r="H7056" s="19">
        <v>3</v>
      </c>
      <c r="I7056" s="79">
        <v>1.44</v>
      </c>
      <c r="J7056" s="79">
        <v>4.32</v>
      </c>
      <c r="K7056" s="19" t="s">
        <v>9325</v>
      </c>
      <c r="L7056" s="19" t="s">
        <v>9326</v>
      </c>
      <c r="Q7056" s="20">
        <v>64</v>
      </c>
      <c r="R7056" s="65" t="s">
        <v>9297</v>
      </c>
      <c r="T7056" s="19" t="s">
        <v>4950</v>
      </c>
      <c r="V7056" s="19" t="s">
        <v>119</v>
      </c>
      <c r="W7056" s="19" t="s">
        <v>129</v>
      </c>
      <c r="Z7056" s="44" t="s">
        <v>9298</v>
      </c>
      <c r="AA7056" s="44" t="s">
        <v>9327</v>
      </c>
    </row>
    <row r="7057" spans="1:27" hidden="1" x14ac:dyDescent="0.25">
      <c r="A7057" s="26">
        <v>46</v>
      </c>
      <c r="B7057" s="19" t="s">
        <v>9329</v>
      </c>
      <c r="C7057" s="44" t="s">
        <v>114</v>
      </c>
      <c r="D7057" s="19" t="s">
        <v>8246</v>
      </c>
      <c r="E7057" s="19">
        <v>20</v>
      </c>
      <c r="F7057" s="19">
        <v>438</v>
      </c>
      <c r="G7057" s="19">
        <v>538</v>
      </c>
      <c r="H7057" s="19">
        <v>4</v>
      </c>
      <c r="I7057" s="79">
        <v>36.6</v>
      </c>
      <c r="J7057" s="79">
        <v>146.41</v>
      </c>
      <c r="K7057" s="19" t="s">
        <v>9325</v>
      </c>
      <c r="L7057" s="19" t="s">
        <v>9326</v>
      </c>
      <c r="Q7057" s="20">
        <v>64</v>
      </c>
      <c r="R7057" s="65" t="s">
        <v>9297</v>
      </c>
      <c r="T7057" s="19" t="s">
        <v>4950</v>
      </c>
      <c r="V7057" s="19" t="s">
        <v>119</v>
      </c>
      <c r="W7057" s="19" t="s">
        <v>129</v>
      </c>
      <c r="Z7057" s="44" t="s">
        <v>9298</v>
      </c>
      <c r="AA7057" s="44" t="s">
        <v>9327</v>
      </c>
    </row>
    <row r="7058" spans="1:27" hidden="1" x14ac:dyDescent="0.25">
      <c r="A7058" s="26">
        <v>47</v>
      </c>
      <c r="B7058" s="19" t="s">
        <v>9330</v>
      </c>
      <c r="C7058" s="44" t="s">
        <v>114</v>
      </c>
      <c r="D7058" s="19" t="s">
        <v>8246</v>
      </c>
      <c r="E7058" s="19">
        <v>20</v>
      </c>
      <c r="F7058" s="19">
        <v>438</v>
      </c>
      <c r="G7058" s="19">
        <v>538</v>
      </c>
      <c r="H7058" s="19">
        <v>2</v>
      </c>
      <c r="I7058" s="79">
        <v>36.6</v>
      </c>
      <c r="J7058" s="79">
        <v>73.209999999999994</v>
      </c>
      <c r="K7058" s="19" t="s">
        <v>9325</v>
      </c>
      <c r="L7058" s="19" t="s">
        <v>9326</v>
      </c>
      <c r="Q7058" s="20">
        <v>64</v>
      </c>
      <c r="R7058" s="65" t="s">
        <v>9297</v>
      </c>
      <c r="T7058" s="19" t="s">
        <v>4950</v>
      </c>
      <c r="V7058" s="19" t="s">
        <v>119</v>
      </c>
      <c r="W7058" s="19" t="s">
        <v>129</v>
      </c>
      <c r="Z7058" s="44" t="s">
        <v>9298</v>
      </c>
      <c r="AA7058" s="44" t="s">
        <v>9327</v>
      </c>
    </row>
    <row r="7059" spans="1:27" hidden="1" x14ac:dyDescent="0.25">
      <c r="A7059" s="26">
        <v>48</v>
      </c>
      <c r="B7059" s="19" t="s">
        <v>8245</v>
      </c>
      <c r="C7059" s="44" t="s">
        <v>114</v>
      </c>
      <c r="D7059" s="19" t="s">
        <v>8246</v>
      </c>
      <c r="E7059" s="19">
        <v>20</v>
      </c>
      <c r="F7059" s="19">
        <v>438</v>
      </c>
      <c r="G7059" s="19">
        <v>538</v>
      </c>
      <c r="H7059" s="19">
        <v>2</v>
      </c>
      <c r="I7059" s="79">
        <v>36.6</v>
      </c>
      <c r="J7059" s="79">
        <v>73.209999999999994</v>
      </c>
      <c r="K7059" s="19" t="s">
        <v>9325</v>
      </c>
      <c r="L7059" s="19" t="s">
        <v>9326</v>
      </c>
      <c r="Q7059" s="20">
        <v>64</v>
      </c>
      <c r="R7059" s="65" t="s">
        <v>9297</v>
      </c>
      <c r="T7059" s="19" t="s">
        <v>4950</v>
      </c>
      <c r="V7059" s="19" t="s">
        <v>119</v>
      </c>
      <c r="W7059" s="19" t="s">
        <v>129</v>
      </c>
      <c r="Z7059" s="44" t="s">
        <v>9298</v>
      </c>
      <c r="AA7059" s="44" t="s">
        <v>9327</v>
      </c>
    </row>
    <row r="7060" spans="1:27" hidden="1" x14ac:dyDescent="0.25">
      <c r="A7060" s="26">
        <v>49</v>
      </c>
      <c r="B7060" s="19" t="s">
        <v>8278</v>
      </c>
      <c r="C7060" s="44" t="s">
        <v>114</v>
      </c>
      <c r="D7060" s="19" t="s">
        <v>8246</v>
      </c>
      <c r="E7060" s="19">
        <v>20</v>
      </c>
      <c r="F7060" s="19">
        <v>438</v>
      </c>
      <c r="G7060" s="19">
        <v>538</v>
      </c>
      <c r="H7060" s="19">
        <v>2</v>
      </c>
      <c r="I7060" s="79">
        <v>36.6</v>
      </c>
      <c r="J7060" s="79">
        <v>73.209999999999994</v>
      </c>
      <c r="K7060" s="19" t="s">
        <v>9325</v>
      </c>
      <c r="L7060" s="19" t="s">
        <v>9326</v>
      </c>
      <c r="Q7060" s="20">
        <v>64</v>
      </c>
      <c r="R7060" s="65" t="s">
        <v>9297</v>
      </c>
      <c r="T7060" s="19" t="s">
        <v>4950</v>
      </c>
      <c r="V7060" s="19" t="s">
        <v>119</v>
      </c>
      <c r="W7060" s="19" t="s">
        <v>129</v>
      </c>
      <c r="Z7060" s="44" t="s">
        <v>9298</v>
      </c>
      <c r="AA7060" s="44" t="s">
        <v>9327</v>
      </c>
    </row>
    <row r="7061" spans="1:27" hidden="1" x14ac:dyDescent="0.25">
      <c r="A7061" s="26">
        <v>50</v>
      </c>
      <c r="B7061" s="19" t="s">
        <v>9331</v>
      </c>
      <c r="C7061" s="44" t="s">
        <v>114</v>
      </c>
      <c r="D7061" s="19" t="s">
        <v>6957</v>
      </c>
      <c r="E7061" s="19">
        <v>20</v>
      </c>
      <c r="F7061" s="19">
        <v>83</v>
      </c>
      <c r="G7061" s="19">
        <v>180</v>
      </c>
      <c r="H7061" s="19">
        <v>20</v>
      </c>
      <c r="I7061" s="79">
        <v>1.49</v>
      </c>
      <c r="J7061" s="79">
        <v>29.79</v>
      </c>
      <c r="K7061" s="19" t="s">
        <v>9332</v>
      </c>
      <c r="L7061" s="19" t="s">
        <v>9333</v>
      </c>
      <c r="Q7061" s="20">
        <v>64</v>
      </c>
      <c r="R7061" s="65" t="s">
        <v>9297</v>
      </c>
      <c r="T7061" s="19" t="s">
        <v>4950</v>
      </c>
      <c r="V7061" s="19" t="s">
        <v>119</v>
      </c>
      <c r="W7061" s="19" t="s">
        <v>129</v>
      </c>
      <c r="Z7061" s="44" t="s">
        <v>9298</v>
      </c>
      <c r="AA7061" s="44" t="s">
        <v>8280</v>
      </c>
    </row>
    <row r="7062" spans="1:27" hidden="1" x14ac:dyDescent="0.25">
      <c r="A7062" s="26">
        <v>51</v>
      </c>
      <c r="B7062" s="19" t="s">
        <v>9334</v>
      </c>
      <c r="C7062" s="44" t="s">
        <v>114</v>
      </c>
      <c r="D7062" s="19" t="s">
        <v>8234</v>
      </c>
      <c r="E7062" s="19">
        <v>20</v>
      </c>
      <c r="F7062" s="19">
        <v>80</v>
      </c>
      <c r="G7062" s="19">
        <v>140</v>
      </c>
      <c r="H7062" s="19">
        <v>12</v>
      </c>
      <c r="I7062" s="79">
        <v>1.44</v>
      </c>
      <c r="J7062" s="79">
        <v>17.29</v>
      </c>
      <c r="K7062" s="19" t="s">
        <v>9332</v>
      </c>
      <c r="L7062" s="19" t="s">
        <v>9333</v>
      </c>
      <c r="Q7062" s="20">
        <v>64</v>
      </c>
      <c r="R7062" s="65" t="s">
        <v>9297</v>
      </c>
      <c r="T7062" s="19" t="s">
        <v>4950</v>
      </c>
      <c r="V7062" s="19" t="s">
        <v>119</v>
      </c>
      <c r="W7062" s="19" t="s">
        <v>129</v>
      </c>
      <c r="Z7062" s="44" t="s">
        <v>9298</v>
      </c>
      <c r="AA7062" s="44" t="s">
        <v>8280</v>
      </c>
    </row>
    <row r="7063" spans="1:27" hidden="1" x14ac:dyDescent="0.25">
      <c r="A7063" s="26">
        <v>52</v>
      </c>
      <c r="B7063" s="19" t="s">
        <v>8215</v>
      </c>
      <c r="C7063" s="44" t="s">
        <v>114</v>
      </c>
      <c r="D7063" s="19" t="s">
        <v>6957</v>
      </c>
      <c r="E7063" s="19">
        <v>20</v>
      </c>
      <c r="F7063" s="19">
        <v>83</v>
      </c>
      <c r="G7063" s="19">
        <v>180</v>
      </c>
      <c r="H7063" s="19">
        <v>20</v>
      </c>
      <c r="I7063" s="79">
        <v>1.49</v>
      </c>
      <c r="J7063" s="79">
        <v>29.79</v>
      </c>
      <c r="K7063" s="19" t="s">
        <v>9332</v>
      </c>
      <c r="L7063" s="19" t="s">
        <v>9333</v>
      </c>
      <c r="Q7063" s="20">
        <v>64</v>
      </c>
      <c r="R7063" s="65" t="s">
        <v>9297</v>
      </c>
      <c r="T7063" s="19" t="s">
        <v>4950</v>
      </c>
      <c r="V7063" s="19" t="s">
        <v>119</v>
      </c>
      <c r="W7063" s="19" t="s">
        <v>129</v>
      </c>
      <c r="Z7063" s="44" t="s">
        <v>9298</v>
      </c>
      <c r="AA7063" s="44" t="s">
        <v>8280</v>
      </c>
    </row>
    <row r="7064" spans="1:27" hidden="1" x14ac:dyDescent="0.25">
      <c r="A7064" s="26">
        <v>53</v>
      </c>
      <c r="B7064" s="19" t="s">
        <v>8216</v>
      </c>
      <c r="C7064" s="44" t="s">
        <v>114</v>
      </c>
      <c r="D7064" s="19" t="s">
        <v>6957</v>
      </c>
      <c r="E7064" s="19">
        <v>20</v>
      </c>
      <c r="F7064" s="19">
        <v>83</v>
      </c>
      <c r="G7064" s="19">
        <v>180</v>
      </c>
      <c r="H7064" s="19">
        <v>7</v>
      </c>
      <c r="I7064" s="79">
        <v>1.49</v>
      </c>
      <c r="J7064" s="79">
        <v>10.43</v>
      </c>
      <c r="K7064" s="19" t="s">
        <v>9332</v>
      </c>
      <c r="L7064" s="19" t="s">
        <v>9333</v>
      </c>
      <c r="Q7064" s="20">
        <v>64</v>
      </c>
      <c r="R7064" s="65" t="s">
        <v>9297</v>
      </c>
      <c r="T7064" s="19" t="s">
        <v>4950</v>
      </c>
      <c r="V7064" s="19" t="s">
        <v>119</v>
      </c>
      <c r="W7064" s="19" t="s">
        <v>129</v>
      </c>
      <c r="Z7064" s="44" t="s">
        <v>9298</v>
      </c>
      <c r="AA7064" s="44" t="s">
        <v>8280</v>
      </c>
    </row>
    <row r="7065" spans="1:27" hidden="1" x14ac:dyDescent="0.25">
      <c r="A7065" s="26">
        <v>54</v>
      </c>
      <c r="B7065" s="19" t="s">
        <v>8218</v>
      </c>
      <c r="C7065" s="44" t="s">
        <v>114</v>
      </c>
      <c r="D7065" s="19" t="s">
        <v>6957</v>
      </c>
      <c r="E7065" s="19">
        <v>20</v>
      </c>
      <c r="F7065" s="19">
        <v>83</v>
      </c>
      <c r="G7065" s="19">
        <v>180</v>
      </c>
      <c r="H7065" s="19">
        <v>20</v>
      </c>
      <c r="I7065" s="79">
        <v>1.49</v>
      </c>
      <c r="J7065" s="79">
        <v>29.79</v>
      </c>
      <c r="K7065" s="19" t="s">
        <v>9332</v>
      </c>
      <c r="L7065" s="19" t="s">
        <v>9333</v>
      </c>
      <c r="Q7065" s="20">
        <v>64</v>
      </c>
      <c r="R7065" s="65" t="s">
        <v>9297</v>
      </c>
      <c r="T7065" s="19" t="s">
        <v>4950</v>
      </c>
      <c r="V7065" s="19" t="s">
        <v>119</v>
      </c>
      <c r="W7065" s="19" t="s">
        <v>129</v>
      </c>
      <c r="Z7065" s="44" t="s">
        <v>9298</v>
      </c>
      <c r="AA7065" s="44" t="s">
        <v>8280</v>
      </c>
    </row>
    <row r="7066" spans="1:27" hidden="1" x14ac:dyDescent="0.25">
      <c r="A7066" s="26">
        <v>55</v>
      </c>
      <c r="B7066" s="19" t="s">
        <v>8244</v>
      </c>
      <c r="C7066" s="44" t="s">
        <v>114</v>
      </c>
      <c r="D7066" s="19" t="s">
        <v>8234</v>
      </c>
      <c r="E7066" s="19">
        <v>20</v>
      </c>
      <c r="F7066" s="19">
        <v>80</v>
      </c>
      <c r="G7066" s="19">
        <v>140</v>
      </c>
      <c r="H7066" s="19">
        <v>21</v>
      </c>
      <c r="I7066" s="79">
        <v>1.44</v>
      </c>
      <c r="J7066" s="79">
        <v>30.25</v>
      </c>
      <c r="K7066" s="19" t="s">
        <v>9332</v>
      </c>
      <c r="L7066" s="19" t="s">
        <v>9333</v>
      </c>
      <c r="Q7066" s="20">
        <v>64</v>
      </c>
      <c r="R7066" s="65" t="s">
        <v>9297</v>
      </c>
      <c r="T7066" s="19" t="s">
        <v>4950</v>
      </c>
      <c r="V7066" s="19" t="s">
        <v>119</v>
      </c>
      <c r="W7066" s="19" t="s">
        <v>129</v>
      </c>
      <c r="Z7066" s="44" t="s">
        <v>9298</v>
      </c>
      <c r="AA7066" s="44" t="s">
        <v>8280</v>
      </c>
    </row>
    <row r="7067" spans="1:27" hidden="1" x14ac:dyDescent="0.25">
      <c r="A7067" s="26">
        <v>56</v>
      </c>
      <c r="B7067" s="19" t="s">
        <v>8247</v>
      </c>
      <c r="C7067" s="44" t="s">
        <v>114</v>
      </c>
      <c r="D7067" s="19" t="s">
        <v>8248</v>
      </c>
      <c r="E7067" s="19">
        <v>20</v>
      </c>
      <c r="F7067" s="19">
        <v>300</v>
      </c>
      <c r="G7067" s="19">
        <v>965</v>
      </c>
      <c r="H7067" s="19">
        <v>11</v>
      </c>
      <c r="I7067" s="79">
        <v>42.77</v>
      </c>
      <c r="J7067" s="79">
        <v>470.42</v>
      </c>
      <c r="K7067" s="19" t="s">
        <v>9332</v>
      </c>
      <c r="L7067" s="19" t="s">
        <v>9333</v>
      </c>
      <c r="N7067" s="19" t="s">
        <v>128</v>
      </c>
      <c r="Q7067" s="20">
        <v>64</v>
      </c>
      <c r="R7067" s="65" t="s">
        <v>9297</v>
      </c>
      <c r="T7067" s="19" t="s">
        <v>4950</v>
      </c>
      <c r="V7067" s="19" t="s">
        <v>119</v>
      </c>
      <c r="X7067" s="19" t="s">
        <v>129</v>
      </c>
      <c r="Z7067" s="44" t="s">
        <v>9298</v>
      </c>
      <c r="AA7067" s="44" t="s">
        <v>8280</v>
      </c>
    </row>
    <row r="7068" spans="1:27" hidden="1" x14ac:dyDescent="0.25">
      <c r="A7068" s="26">
        <v>57</v>
      </c>
      <c r="B7068" s="19" t="s">
        <v>8279</v>
      </c>
      <c r="C7068" s="44" t="s">
        <v>114</v>
      </c>
      <c r="D7068" s="19" t="s">
        <v>8248</v>
      </c>
      <c r="E7068" s="19">
        <v>20</v>
      </c>
      <c r="F7068" s="19">
        <v>300</v>
      </c>
      <c r="G7068" s="19">
        <v>965</v>
      </c>
      <c r="H7068" s="19">
        <v>1</v>
      </c>
      <c r="I7068" s="79">
        <v>42.77</v>
      </c>
      <c r="J7068" s="79">
        <v>42.77</v>
      </c>
      <c r="K7068" s="19" t="s">
        <v>9332</v>
      </c>
      <c r="L7068" s="19" t="s">
        <v>9333</v>
      </c>
      <c r="N7068" s="19" t="s">
        <v>128</v>
      </c>
      <c r="Q7068" s="20">
        <v>64</v>
      </c>
      <c r="R7068" s="65" t="s">
        <v>9297</v>
      </c>
      <c r="T7068" s="19" t="s">
        <v>4950</v>
      </c>
      <c r="V7068" s="19" t="s">
        <v>119</v>
      </c>
      <c r="X7068" s="19" t="s">
        <v>129</v>
      </c>
      <c r="Z7068" s="44" t="s">
        <v>9298</v>
      </c>
      <c r="AA7068" s="44" t="s">
        <v>8280</v>
      </c>
    </row>
    <row r="7069" spans="1:27" hidden="1" x14ac:dyDescent="0.25">
      <c r="A7069" s="26">
        <v>58</v>
      </c>
      <c r="B7069" s="19" t="s">
        <v>9335</v>
      </c>
      <c r="C7069" s="44" t="s">
        <v>114</v>
      </c>
      <c r="D7069" s="19" t="s">
        <v>8298</v>
      </c>
      <c r="E7069" s="19">
        <v>25</v>
      </c>
      <c r="F7069" s="19">
        <v>440</v>
      </c>
      <c r="G7069" s="19">
        <v>1110</v>
      </c>
      <c r="H7069" s="19">
        <v>4</v>
      </c>
      <c r="I7069" s="79">
        <v>95.36</v>
      </c>
      <c r="J7069" s="79">
        <v>381.42</v>
      </c>
      <c r="K7069" s="19" t="s">
        <v>9336</v>
      </c>
      <c r="L7069" s="19" t="s">
        <v>9337</v>
      </c>
      <c r="Q7069" s="20">
        <v>64</v>
      </c>
      <c r="R7069" s="65" t="s">
        <v>9297</v>
      </c>
      <c r="T7069" s="19" t="s">
        <v>4950</v>
      </c>
      <c r="V7069" s="19" t="s">
        <v>119</v>
      </c>
      <c r="W7069" s="19" t="s">
        <v>129</v>
      </c>
      <c r="Z7069" s="44" t="s">
        <v>9298</v>
      </c>
      <c r="AA7069" s="44" t="s">
        <v>9243</v>
      </c>
    </row>
    <row r="7070" spans="1:27" hidden="1" x14ac:dyDescent="0.25">
      <c r="A7070" s="26">
        <v>59</v>
      </c>
      <c r="B7070" s="19" t="s">
        <v>9338</v>
      </c>
      <c r="C7070" s="44" t="s">
        <v>114</v>
      </c>
      <c r="D7070" s="19" t="s">
        <v>8300</v>
      </c>
      <c r="E7070" s="19">
        <v>25</v>
      </c>
      <c r="F7070" s="19">
        <v>160</v>
      </c>
      <c r="G7070" s="19">
        <v>240</v>
      </c>
      <c r="H7070" s="19">
        <v>4</v>
      </c>
      <c r="I7070" s="79">
        <v>7.54</v>
      </c>
      <c r="J7070" s="79">
        <v>30.14</v>
      </c>
      <c r="K7070" s="19" t="s">
        <v>9336</v>
      </c>
      <c r="L7070" s="19" t="s">
        <v>9337</v>
      </c>
      <c r="Q7070" s="20">
        <v>64</v>
      </c>
      <c r="R7070" s="65" t="s">
        <v>9297</v>
      </c>
      <c r="T7070" s="19" t="s">
        <v>4950</v>
      </c>
      <c r="V7070" s="19" t="s">
        <v>119</v>
      </c>
      <c r="W7070" s="19" t="s">
        <v>129</v>
      </c>
      <c r="Z7070" s="44" t="s">
        <v>9298</v>
      </c>
      <c r="AA7070" s="44" t="s">
        <v>9243</v>
      </c>
    </row>
    <row r="7071" spans="1:27" hidden="1" x14ac:dyDescent="0.25">
      <c r="A7071" s="26">
        <v>60</v>
      </c>
      <c r="B7071" s="19" t="s">
        <v>9339</v>
      </c>
      <c r="C7071" s="44" t="s">
        <v>114</v>
      </c>
      <c r="D7071" s="19" t="s">
        <v>8302</v>
      </c>
      <c r="E7071" s="19">
        <v>25</v>
      </c>
      <c r="F7071" s="19">
        <v>160</v>
      </c>
      <c r="G7071" s="19">
        <v>534</v>
      </c>
      <c r="H7071" s="19">
        <v>4</v>
      </c>
      <c r="I7071" s="79">
        <v>16.399999999999999</v>
      </c>
      <c r="J7071" s="79">
        <v>65.599999999999994</v>
      </c>
      <c r="K7071" s="19" t="s">
        <v>9336</v>
      </c>
      <c r="L7071" s="19" t="s">
        <v>9337</v>
      </c>
      <c r="Q7071" s="20">
        <v>64</v>
      </c>
      <c r="R7071" s="65" t="s">
        <v>9297</v>
      </c>
      <c r="T7071" s="19" t="s">
        <v>4950</v>
      </c>
      <c r="V7071" s="19" t="s">
        <v>119</v>
      </c>
      <c r="W7071" s="19" t="s">
        <v>129</v>
      </c>
      <c r="Z7071" s="44" t="s">
        <v>9298</v>
      </c>
      <c r="AA7071" s="44" t="s">
        <v>9243</v>
      </c>
    </row>
    <row r="7072" spans="1:27" hidden="1" x14ac:dyDescent="0.25">
      <c r="A7072" s="26">
        <v>61</v>
      </c>
      <c r="B7072" s="19" t="s">
        <v>8319</v>
      </c>
      <c r="C7072" s="44" t="s">
        <v>114</v>
      </c>
      <c r="D7072" s="19" t="s">
        <v>8298</v>
      </c>
      <c r="E7072" s="19">
        <v>25</v>
      </c>
      <c r="F7072" s="19">
        <v>440</v>
      </c>
      <c r="G7072" s="19">
        <v>1110</v>
      </c>
      <c r="H7072" s="19">
        <v>4</v>
      </c>
      <c r="I7072" s="79">
        <v>95.36</v>
      </c>
      <c r="J7072" s="79">
        <v>381.42</v>
      </c>
      <c r="K7072" s="19" t="s">
        <v>9336</v>
      </c>
      <c r="L7072" s="19" t="s">
        <v>9337</v>
      </c>
      <c r="Q7072" s="20">
        <v>64</v>
      </c>
      <c r="R7072" s="65" t="s">
        <v>9297</v>
      </c>
      <c r="T7072" s="19" t="s">
        <v>4950</v>
      </c>
      <c r="V7072" s="19" t="s">
        <v>119</v>
      </c>
      <c r="W7072" s="19" t="s">
        <v>129</v>
      </c>
      <c r="Z7072" s="44" t="s">
        <v>9298</v>
      </c>
      <c r="AA7072" s="44" t="s">
        <v>9243</v>
      </c>
    </row>
    <row r="7073" spans="1:27" hidden="1" x14ac:dyDescent="0.25">
      <c r="A7073" s="26">
        <v>62</v>
      </c>
      <c r="B7073" s="19" t="s">
        <v>8311</v>
      </c>
      <c r="C7073" s="44" t="s">
        <v>114</v>
      </c>
      <c r="D7073" s="19" t="s">
        <v>8298</v>
      </c>
      <c r="E7073" s="19">
        <v>25</v>
      </c>
      <c r="F7073" s="19">
        <v>440</v>
      </c>
      <c r="G7073" s="19">
        <v>1110</v>
      </c>
      <c r="H7073" s="19">
        <v>4</v>
      </c>
      <c r="I7073" s="79">
        <v>95.36</v>
      </c>
      <c r="J7073" s="79">
        <v>381.42</v>
      </c>
      <c r="K7073" s="19" t="s">
        <v>9336</v>
      </c>
      <c r="L7073" s="19" t="s">
        <v>9337</v>
      </c>
      <c r="Q7073" s="20">
        <v>64</v>
      </c>
      <c r="R7073" s="65" t="s">
        <v>9297</v>
      </c>
      <c r="T7073" s="19" t="s">
        <v>4950</v>
      </c>
      <c r="V7073" s="19" t="s">
        <v>119</v>
      </c>
      <c r="W7073" s="19" t="s">
        <v>129</v>
      </c>
      <c r="Z7073" s="44" t="s">
        <v>9298</v>
      </c>
      <c r="AA7073" s="44" t="s">
        <v>9243</v>
      </c>
    </row>
    <row r="7074" spans="1:27" hidden="1" x14ac:dyDescent="0.25">
      <c r="A7074" s="26">
        <v>63</v>
      </c>
      <c r="B7074" s="19" t="s">
        <v>8320</v>
      </c>
      <c r="C7074" s="44" t="s">
        <v>114</v>
      </c>
      <c r="D7074" s="19" t="s">
        <v>8300</v>
      </c>
      <c r="E7074" s="19">
        <v>25</v>
      </c>
      <c r="F7074" s="19">
        <v>160</v>
      </c>
      <c r="G7074" s="19">
        <v>240</v>
      </c>
      <c r="H7074" s="19">
        <v>4</v>
      </c>
      <c r="I7074" s="79">
        <v>7.54</v>
      </c>
      <c r="J7074" s="79">
        <v>30.14</v>
      </c>
      <c r="K7074" s="19" t="s">
        <v>9336</v>
      </c>
      <c r="L7074" s="19" t="s">
        <v>9337</v>
      </c>
      <c r="Q7074" s="20">
        <v>64</v>
      </c>
      <c r="R7074" s="65" t="s">
        <v>9297</v>
      </c>
      <c r="T7074" s="19" t="s">
        <v>4950</v>
      </c>
      <c r="V7074" s="19" t="s">
        <v>119</v>
      </c>
      <c r="W7074" s="19" t="s">
        <v>129</v>
      </c>
      <c r="Z7074" s="44" t="s">
        <v>9298</v>
      </c>
      <c r="AA7074" s="44" t="s">
        <v>9243</v>
      </c>
    </row>
    <row r="7075" spans="1:27" hidden="1" x14ac:dyDescent="0.25">
      <c r="A7075" s="26">
        <v>64</v>
      </c>
      <c r="B7075" s="19" t="s">
        <v>8321</v>
      </c>
      <c r="C7075" s="44" t="s">
        <v>114</v>
      </c>
      <c r="D7075" s="19" t="s">
        <v>8322</v>
      </c>
      <c r="E7075" s="19">
        <v>25</v>
      </c>
      <c r="F7075" s="19">
        <v>160</v>
      </c>
      <c r="G7075" s="19">
        <v>1080</v>
      </c>
      <c r="H7075" s="19">
        <v>4</v>
      </c>
      <c r="I7075" s="79">
        <v>27.65</v>
      </c>
      <c r="J7075" s="79">
        <v>110.61</v>
      </c>
      <c r="K7075" s="19" t="s">
        <v>9336</v>
      </c>
      <c r="L7075" s="19" t="s">
        <v>9337</v>
      </c>
      <c r="Q7075" s="20">
        <v>64</v>
      </c>
      <c r="R7075" s="65" t="s">
        <v>9297</v>
      </c>
      <c r="T7075" s="19" t="s">
        <v>4950</v>
      </c>
      <c r="V7075" s="19" t="s">
        <v>119</v>
      </c>
      <c r="W7075" s="19" t="s">
        <v>129</v>
      </c>
      <c r="Z7075" s="44" t="s">
        <v>9298</v>
      </c>
      <c r="AA7075" s="44" t="s">
        <v>9243</v>
      </c>
    </row>
    <row r="7076" spans="1:27" hidden="1" x14ac:dyDescent="0.25">
      <c r="A7076" s="26">
        <v>65</v>
      </c>
      <c r="B7076" s="19" t="s">
        <v>7140</v>
      </c>
      <c r="C7076" s="44" t="s">
        <v>114</v>
      </c>
      <c r="D7076" s="19" t="s">
        <v>7141</v>
      </c>
      <c r="E7076" s="19">
        <v>25</v>
      </c>
      <c r="F7076" s="19">
        <v>480</v>
      </c>
      <c r="G7076" s="19">
        <v>785</v>
      </c>
      <c r="H7076" s="19">
        <v>13</v>
      </c>
      <c r="I7076" s="79">
        <v>67.23</v>
      </c>
      <c r="J7076" s="79">
        <v>874.03</v>
      </c>
      <c r="K7076" s="19" t="s">
        <v>9336</v>
      </c>
      <c r="L7076" s="19" t="s">
        <v>9337</v>
      </c>
      <c r="N7076" s="19" t="s">
        <v>128</v>
      </c>
      <c r="Q7076" s="20">
        <v>64</v>
      </c>
      <c r="R7076" s="65" t="s">
        <v>9297</v>
      </c>
      <c r="T7076" s="19" t="s">
        <v>4950</v>
      </c>
      <c r="V7076" s="19" t="s">
        <v>119</v>
      </c>
      <c r="X7076" s="19" t="s">
        <v>129</v>
      </c>
      <c r="Z7076" s="44" t="s">
        <v>9298</v>
      </c>
      <c r="AA7076" s="44" t="s">
        <v>9243</v>
      </c>
    </row>
    <row r="7077" spans="1:27" hidden="1" x14ac:dyDescent="0.25">
      <c r="A7077" s="26">
        <v>66</v>
      </c>
      <c r="B7077" s="19" t="s">
        <v>9340</v>
      </c>
      <c r="C7077" s="44" t="s">
        <v>114</v>
      </c>
      <c r="D7077" s="19" t="s">
        <v>1959</v>
      </c>
      <c r="E7077" s="19">
        <v>25</v>
      </c>
      <c r="F7077" s="19">
        <v>25</v>
      </c>
      <c r="G7077" s="19">
        <v>12000</v>
      </c>
      <c r="H7077" s="19">
        <v>1</v>
      </c>
      <c r="I7077" s="79">
        <v>58.88</v>
      </c>
      <c r="J7077" s="79">
        <v>58.88</v>
      </c>
      <c r="K7077" s="19" t="s">
        <v>9336</v>
      </c>
      <c r="L7077" s="19" t="s">
        <v>9337</v>
      </c>
      <c r="Q7077" s="20">
        <v>64</v>
      </c>
      <c r="R7077" s="65" t="s">
        <v>9297</v>
      </c>
      <c r="T7077" s="19" t="s">
        <v>4950</v>
      </c>
      <c r="V7077" s="19" t="s">
        <v>119</v>
      </c>
      <c r="Z7077" s="44" t="s">
        <v>9298</v>
      </c>
      <c r="AA7077" s="44" t="s">
        <v>9243</v>
      </c>
    </row>
    <row r="7078" spans="1:27" hidden="1" x14ac:dyDescent="0.25">
      <c r="A7078" s="26">
        <v>67</v>
      </c>
      <c r="B7078" s="19" t="s">
        <v>9341</v>
      </c>
      <c r="C7078" s="44" t="s">
        <v>114</v>
      </c>
      <c r="D7078" s="19" t="s">
        <v>8368</v>
      </c>
      <c r="E7078" s="19">
        <v>30</v>
      </c>
      <c r="F7078" s="19">
        <v>534</v>
      </c>
      <c r="G7078" s="19">
        <v>570</v>
      </c>
      <c r="H7078" s="19">
        <v>2</v>
      </c>
      <c r="I7078" s="79">
        <v>70.069999999999993</v>
      </c>
      <c r="J7078" s="79">
        <v>140.13999999999999</v>
      </c>
      <c r="K7078" s="19" t="s">
        <v>975</v>
      </c>
      <c r="L7078" s="19" t="s">
        <v>9342</v>
      </c>
      <c r="N7078" s="19" t="s">
        <v>128</v>
      </c>
      <c r="Q7078" s="20">
        <v>64</v>
      </c>
      <c r="R7078" s="65" t="s">
        <v>9297</v>
      </c>
      <c r="T7078" s="19" t="s">
        <v>4950</v>
      </c>
      <c r="V7078" s="19" t="s">
        <v>119</v>
      </c>
      <c r="X7078" s="19" t="s">
        <v>129</v>
      </c>
      <c r="Z7078" s="44" t="s">
        <v>9298</v>
      </c>
      <c r="AA7078" s="44" t="s">
        <v>121</v>
      </c>
    </row>
    <row r="7079" spans="1:27" hidden="1" x14ac:dyDescent="0.25">
      <c r="A7079" s="26">
        <v>68</v>
      </c>
      <c r="B7079" s="19" t="s">
        <v>9343</v>
      </c>
      <c r="C7079" s="44" t="s">
        <v>114</v>
      </c>
      <c r="D7079" s="19" t="s">
        <v>8324</v>
      </c>
      <c r="E7079" s="19">
        <v>30</v>
      </c>
      <c r="F7079" s="19">
        <v>1200</v>
      </c>
      <c r="G7079" s="19">
        <v>4728</v>
      </c>
      <c r="H7079" s="19">
        <v>2</v>
      </c>
      <c r="I7079" s="79">
        <v>1336.14</v>
      </c>
      <c r="J7079" s="79">
        <v>2672.27</v>
      </c>
      <c r="K7079" s="19" t="s">
        <v>975</v>
      </c>
      <c r="L7079" s="19" t="s">
        <v>9342</v>
      </c>
      <c r="Q7079" s="20">
        <v>64</v>
      </c>
      <c r="R7079" s="65" t="s">
        <v>9297</v>
      </c>
      <c r="T7079" s="19" t="s">
        <v>4950</v>
      </c>
      <c r="V7079" s="19" t="s">
        <v>119</v>
      </c>
      <c r="Y7079" s="19" t="s">
        <v>129</v>
      </c>
      <c r="Z7079" s="44" t="s">
        <v>9298</v>
      </c>
      <c r="AA7079" s="44" t="s">
        <v>121</v>
      </c>
    </row>
    <row r="7080" spans="1:27" hidden="1" x14ac:dyDescent="0.25">
      <c r="A7080" s="26">
        <v>69</v>
      </c>
      <c r="B7080" s="19" t="s">
        <v>8370</v>
      </c>
      <c r="C7080" s="44" t="s">
        <v>114</v>
      </c>
      <c r="D7080" s="19" t="s">
        <v>8371</v>
      </c>
      <c r="E7080" s="19">
        <v>30</v>
      </c>
      <c r="F7080" s="19">
        <v>1200</v>
      </c>
      <c r="G7080" s="19">
        <v>3135</v>
      </c>
      <c r="H7080" s="19">
        <v>2</v>
      </c>
      <c r="I7080" s="79">
        <v>885.95</v>
      </c>
      <c r="J7080" s="79">
        <v>1771.9</v>
      </c>
      <c r="K7080" s="19" t="s">
        <v>975</v>
      </c>
      <c r="L7080" s="19" t="s">
        <v>9342</v>
      </c>
      <c r="Q7080" s="20">
        <v>64</v>
      </c>
      <c r="R7080" s="65" t="s">
        <v>9297</v>
      </c>
      <c r="T7080" s="19" t="s">
        <v>4950</v>
      </c>
      <c r="V7080" s="19" t="s">
        <v>119</v>
      </c>
      <c r="Y7080" s="19" t="s">
        <v>129</v>
      </c>
      <c r="Z7080" s="44" t="s">
        <v>9298</v>
      </c>
      <c r="AA7080" s="44" t="s">
        <v>121</v>
      </c>
    </row>
    <row r="7081" spans="1:27" hidden="1" x14ac:dyDescent="0.25">
      <c r="A7081" s="26">
        <v>70</v>
      </c>
      <c r="B7081" s="19" t="s">
        <v>8347</v>
      </c>
      <c r="C7081" s="44" t="s">
        <v>114</v>
      </c>
      <c r="D7081" s="19" t="s">
        <v>8348</v>
      </c>
      <c r="E7081" s="19">
        <v>30</v>
      </c>
      <c r="F7081" s="19">
        <v>1200</v>
      </c>
      <c r="G7081" s="19">
        <v>3495</v>
      </c>
      <c r="H7081" s="19">
        <v>2</v>
      </c>
      <c r="I7081" s="79">
        <v>987.68</v>
      </c>
      <c r="J7081" s="79">
        <v>1975.37</v>
      </c>
      <c r="K7081" s="19" t="s">
        <v>975</v>
      </c>
      <c r="L7081" s="19" t="s">
        <v>9342</v>
      </c>
      <c r="Q7081" s="20">
        <v>64</v>
      </c>
      <c r="R7081" s="65" t="s">
        <v>9297</v>
      </c>
      <c r="T7081" s="19" t="s">
        <v>4950</v>
      </c>
      <c r="V7081" s="19" t="s">
        <v>119</v>
      </c>
      <c r="Y7081" s="19" t="s">
        <v>129</v>
      </c>
      <c r="Z7081" s="44" t="s">
        <v>9298</v>
      </c>
      <c r="AA7081" s="44" t="s">
        <v>121</v>
      </c>
    </row>
    <row r="7082" spans="1:27" hidden="1" x14ac:dyDescent="0.25">
      <c r="A7082" s="26">
        <v>71</v>
      </c>
      <c r="B7082" s="19" t="s">
        <v>8365</v>
      </c>
      <c r="C7082" s="44" t="s">
        <v>114</v>
      </c>
      <c r="D7082" s="19" t="s">
        <v>8354</v>
      </c>
      <c r="E7082" s="19">
        <v>30</v>
      </c>
      <c r="F7082" s="19">
        <v>600</v>
      </c>
      <c r="G7082" s="19">
        <v>1400</v>
      </c>
      <c r="H7082" s="19">
        <v>1</v>
      </c>
      <c r="I7082" s="79">
        <v>197.45</v>
      </c>
      <c r="J7082" s="79">
        <v>197.45</v>
      </c>
      <c r="K7082" s="19" t="s">
        <v>975</v>
      </c>
      <c r="L7082" s="19" t="s">
        <v>9342</v>
      </c>
      <c r="P7082" s="19" t="s">
        <v>129</v>
      </c>
      <c r="Q7082" s="20">
        <v>64</v>
      </c>
      <c r="R7082" s="65" t="s">
        <v>9297</v>
      </c>
      <c r="T7082" s="19" t="s">
        <v>4950</v>
      </c>
      <c r="V7082" s="19" t="s">
        <v>119</v>
      </c>
      <c r="Y7082" s="19" t="s">
        <v>129</v>
      </c>
      <c r="Z7082" s="44" t="s">
        <v>9298</v>
      </c>
      <c r="AA7082" s="44" t="s">
        <v>121</v>
      </c>
    </row>
    <row r="7083" spans="1:27" hidden="1" x14ac:dyDescent="0.25">
      <c r="A7083" s="26">
        <v>72</v>
      </c>
      <c r="B7083" s="19" t="s">
        <v>8376</v>
      </c>
      <c r="C7083" s="44" t="s">
        <v>114</v>
      </c>
      <c r="D7083" s="19" t="s">
        <v>8377</v>
      </c>
      <c r="E7083" s="19">
        <v>30</v>
      </c>
      <c r="F7083" s="19">
        <v>1200</v>
      </c>
      <c r="G7083" s="19">
        <v>3163</v>
      </c>
      <c r="H7083" s="19">
        <v>2</v>
      </c>
      <c r="I7083" s="79">
        <v>893.86</v>
      </c>
      <c r="J7083" s="79">
        <v>1787.73</v>
      </c>
      <c r="K7083" s="19" t="s">
        <v>975</v>
      </c>
      <c r="L7083" s="19" t="s">
        <v>9344</v>
      </c>
      <c r="Q7083" s="20">
        <v>64</v>
      </c>
      <c r="R7083" s="65" t="s">
        <v>9297</v>
      </c>
      <c r="T7083" s="19" t="s">
        <v>4950</v>
      </c>
      <c r="V7083" s="19" t="s">
        <v>119</v>
      </c>
      <c r="Y7083" s="19" t="s">
        <v>129</v>
      </c>
      <c r="Z7083" s="44" t="s">
        <v>9298</v>
      </c>
      <c r="AA7083" s="44" t="s">
        <v>121</v>
      </c>
    </row>
    <row r="7084" spans="1:27" hidden="1" x14ac:dyDescent="0.25">
      <c r="A7084" s="26">
        <v>73</v>
      </c>
      <c r="B7084" s="19" t="s">
        <v>8345</v>
      </c>
      <c r="C7084" s="44" t="s">
        <v>114</v>
      </c>
      <c r="D7084" s="19" t="s">
        <v>8346</v>
      </c>
      <c r="E7084" s="19">
        <v>30</v>
      </c>
      <c r="F7084" s="19">
        <v>1200</v>
      </c>
      <c r="G7084" s="19">
        <v>3145</v>
      </c>
      <c r="H7084" s="19">
        <v>2</v>
      </c>
      <c r="I7084" s="79">
        <v>888.78</v>
      </c>
      <c r="J7084" s="79">
        <v>1777.55</v>
      </c>
      <c r="K7084" s="19" t="s">
        <v>975</v>
      </c>
      <c r="L7084" s="19" t="s">
        <v>9344</v>
      </c>
      <c r="Q7084" s="20">
        <v>64</v>
      </c>
      <c r="R7084" s="65" t="s">
        <v>9297</v>
      </c>
      <c r="T7084" s="19" t="s">
        <v>4950</v>
      </c>
      <c r="V7084" s="19" t="s">
        <v>119</v>
      </c>
      <c r="Y7084" s="19" t="s">
        <v>129</v>
      </c>
      <c r="Z7084" s="44" t="s">
        <v>9298</v>
      </c>
      <c r="AA7084" s="44" t="s">
        <v>121</v>
      </c>
    </row>
    <row r="7085" spans="1:27" hidden="1" x14ac:dyDescent="0.25">
      <c r="A7085" s="26">
        <v>74</v>
      </c>
      <c r="B7085" s="19" t="s">
        <v>8359</v>
      </c>
      <c r="C7085" s="44" t="s">
        <v>114</v>
      </c>
      <c r="D7085" s="19" t="s">
        <v>8360</v>
      </c>
      <c r="E7085" s="19">
        <v>30</v>
      </c>
      <c r="F7085" s="19">
        <v>1200</v>
      </c>
      <c r="G7085" s="19">
        <v>3095</v>
      </c>
      <c r="H7085" s="19">
        <v>2</v>
      </c>
      <c r="I7085" s="79">
        <v>874.64</v>
      </c>
      <c r="J7085" s="79">
        <v>1749.29</v>
      </c>
      <c r="K7085" s="19" t="s">
        <v>975</v>
      </c>
      <c r="L7085" s="19" t="s">
        <v>9344</v>
      </c>
      <c r="Q7085" s="20">
        <v>64</v>
      </c>
      <c r="R7085" s="65" t="s">
        <v>9297</v>
      </c>
      <c r="T7085" s="19" t="s">
        <v>4950</v>
      </c>
      <c r="V7085" s="19" t="s">
        <v>119</v>
      </c>
      <c r="Y7085" s="19" t="s">
        <v>129</v>
      </c>
      <c r="Z7085" s="44" t="s">
        <v>9298</v>
      </c>
      <c r="AA7085" s="44" t="s">
        <v>121</v>
      </c>
    </row>
    <row r="7086" spans="1:27" hidden="1" x14ac:dyDescent="0.25">
      <c r="A7086" s="26">
        <v>75</v>
      </c>
      <c r="B7086" s="19" t="s">
        <v>9345</v>
      </c>
      <c r="C7086" s="44" t="s">
        <v>114</v>
      </c>
      <c r="D7086" s="19" t="s">
        <v>8338</v>
      </c>
      <c r="E7086" s="19">
        <v>30</v>
      </c>
      <c r="F7086" s="19">
        <v>435</v>
      </c>
      <c r="G7086" s="19">
        <v>1400</v>
      </c>
      <c r="H7086" s="19">
        <v>1</v>
      </c>
      <c r="I7086" s="79">
        <v>143.41999999999999</v>
      </c>
      <c r="J7086" s="79">
        <v>143.41999999999999</v>
      </c>
      <c r="K7086" s="19" t="s">
        <v>975</v>
      </c>
      <c r="L7086" s="19" t="s">
        <v>9344</v>
      </c>
      <c r="Q7086" s="20">
        <v>64</v>
      </c>
      <c r="R7086" s="65" t="s">
        <v>9297</v>
      </c>
      <c r="T7086" s="19" t="s">
        <v>4950</v>
      </c>
      <c r="V7086" s="19" t="s">
        <v>119</v>
      </c>
      <c r="Y7086" s="19" t="s">
        <v>129</v>
      </c>
      <c r="Z7086" s="44" t="s">
        <v>9298</v>
      </c>
      <c r="AA7086" s="44" t="s">
        <v>121</v>
      </c>
    </row>
    <row r="7087" spans="1:27" hidden="1" x14ac:dyDescent="0.25">
      <c r="A7087" s="26">
        <v>76</v>
      </c>
      <c r="B7087" s="19" t="s">
        <v>9346</v>
      </c>
      <c r="C7087" s="44" t="s">
        <v>114</v>
      </c>
      <c r="D7087" s="19" t="s">
        <v>8327</v>
      </c>
      <c r="E7087" s="19">
        <v>30</v>
      </c>
      <c r="F7087" s="19">
        <v>438</v>
      </c>
      <c r="G7087" s="19">
        <v>508</v>
      </c>
      <c r="H7087" s="19">
        <v>4</v>
      </c>
      <c r="I7087" s="79">
        <v>51.81</v>
      </c>
      <c r="J7087" s="79">
        <v>207.23</v>
      </c>
      <c r="K7087" s="19" t="s">
        <v>975</v>
      </c>
      <c r="L7087" s="19" t="s">
        <v>9344</v>
      </c>
      <c r="Q7087" s="20">
        <v>64</v>
      </c>
      <c r="R7087" s="65" t="s">
        <v>9297</v>
      </c>
      <c r="T7087" s="19" t="s">
        <v>4950</v>
      </c>
      <c r="V7087" s="19" t="s">
        <v>119</v>
      </c>
      <c r="W7087" s="19" t="s">
        <v>129</v>
      </c>
      <c r="Z7087" s="44" t="s">
        <v>9298</v>
      </c>
      <c r="AA7087" s="44" t="s">
        <v>121</v>
      </c>
    </row>
    <row r="7088" spans="1:27" hidden="1" x14ac:dyDescent="0.25">
      <c r="A7088" s="26">
        <v>77</v>
      </c>
      <c r="B7088" s="19" t="s">
        <v>8392</v>
      </c>
      <c r="C7088" s="44" t="s">
        <v>114</v>
      </c>
      <c r="D7088" s="19" t="s">
        <v>8351</v>
      </c>
      <c r="E7088" s="19">
        <v>30</v>
      </c>
      <c r="F7088" s="19">
        <v>200</v>
      </c>
      <c r="G7088" s="19">
        <v>1400</v>
      </c>
      <c r="H7088" s="19">
        <v>1</v>
      </c>
      <c r="I7088" s="79">
        <v>64.61</v>
      </c>
      <c r="J7088" s="79">
        <v>64.61</v>
      </c>
      <c r="K7088" s="19" t="s">
        <v>975</v>
      </c>
      <c r="L7088" s="19" t="s">
        <v>9344</v>
      </c>
      <c r="N7088" s="19" t="s">
        <v>128</v>
      </c>
      <c r="P7088" s="19" t="s">
        <v>129</v>
      </c>
      <c r="Q7088" s="20">
        <v>64</v>
      </c>
      <c r="R7088" s="65" t="s">
        <v>9297</v>
      </c>
      <c r="T7088" s="19" t="s">
        <v>4950</v>
      </c>
      <c r="V7088" s="19" t="s">
        <v>119</v>
      </c>
      <c r="W7088" s="19" t="s">
        <v>129</v>
      </c>
      <c r="Z7088" s="44" t="s">
        <v>9298</v>
      </c>
      <c r="AA7088" s="44" t="s">
        <v>121</v>
      </c>
    </row>
    <row r="7089" spans="1:27" hidden="1" x14ac:dyDescent="0.25">
      <c r="A7089" s="26">
        <v>78</v>
      </c>
      <c r="B7089" s="19" t="s">
        <v>8365</v>
      </c>
      <c r="C7089" s="44" t="s">
        <v>114</v>
      </c>
      <c r="D7089" s="19" t="s">
        <v>8354</v>
      </c>
      <c r="E7089" s="19">
        <v>30</v>
      </c>
      <c r="F7089" s="19">
        <v>600</v>
      </c>
      <c r="G7089" s="19">
        <v>1400</v>
      </c>
      <c r="H7089" s="19">
        <v>1</v>
      </c>
      <c r="I7089" s="79">
        <v>197.45</v>
      </c>
      <c r="J7089" s="79">
        <v>197.45</v>
      </c>
      <c r="K7089" s="19" t="s">
        <v>975</v>
      </c>
      <c r="L7089" s="19" t="s">
        <v>9344</v>
      </c>
      <c r="P7089" s="19" t="s">
        <v>129</v>
      </c>
      <c r="Q7089" s="20">
        <v>64</v>
      </c>
      <c r="R7089" s="65" t="s">
        <v>9297</v>
      </c>
      <c r="T7089" s="19" t="s">
        <v>4950</v>
      </c>
      <c r="V7089" s="19" t="s">
        <v>119</v>
      </c>
      <c r="Y7089" s="19" t="s">
        <v>129</v>
      </c>
      <c r="Z7089" s="44" t="s">
        <v>9298</v>
      </c>
      <c r="AA7089" s="44" t="s">
        <v>121</v>
      </c>
    </row>
    <row r="7090" spans="1:27" hidden="1" x14ac:dyDescent="0.25">
      <c r="A7090" s="26">
        <v>79</v>
      </c>
      <c r="B7090" s="19" t="s">
        <v>8340</v>
      </c>
      <c r="C7090" s="44" t="s">
        <v>114</v>
      </c>
      <c r="D7090" s="19" t="s">
        <v>8341</v>
      </c>
      <c r="E7090" s="19">
        <v>30</v>
      </c>
      <c r="F7090" s="19">
        <v>750</v>
      </c>
      <c r="G7090" s="19">
        <v>1505</v>
      </c>
      <c r="H7090" s="19">
        <v>3</v>
      </c>
      <c r="I7090" s="79">
        <v>252.93</v>
      </c>
      <c r="J7090" s="79">
        <v>758.79</v>
      </c>
      <c r="K7090" s="19" t="s">
        <v>975</v>
      </c>
      <c r="L7090" s="19" t="s">
        <v>9344</v>
      </c>
      <c r="N7090" s="19" t="s">
        <v>128</v>
      </c>
      <c r="Q7090" s="20">
        <v>64</v>
      </c>
      <c r="R7090" s="65" t="s">
        <v>9297</v>
      </c>
      <c r="T7090" s="19" t="s">
        <v>4950</v>
      </c>
      <c r="V7090" s="19" t="s">
        <v>119</v>
      </c>
      <c r="X7090" s="19" t="s">
        <v>129</v>
      </c>
      <c r="Z7090" s="44" t="s">
        <v>9298</v>
      </c>
      <c r="AA7090" s="44" t="s">
        <v>121</v>
      </c>
    </row>
    <row r="7091" spans="1:27" hidden="1" x14ac:dyDescent="0.25">
      <c r="A7091" s="26">
        <v>80</v>
      </c>
      <c r="B7091" s="19" t="s">
        <v>9347</v>
      </c>
      <c r="C7091" s="44" t="s">
        <v>114</v>
      </c>
      <c r="D7091" s="19" t="s">
        <v>8343</v>
      </c>
      <c r="E7091" s="19">
        <v>30</v>
      </c>
      <c r="F7091" s="19">
        <v>435</v>
      </c>
      <c r="G7091" s="19">
        <v>4729</v>
      </c>
      <c r="H7091" s="19">
        <v>2</v>
      </c>
      <c r="I7091" s="79">
        <v>484.45</v>
      </c>
      <c r="J7091" s="79">
        <v>968.9</v>
      </c>
      <c r="K7091" s="19" t="s">
        <v>975</v>
      </c>
      <c r="L7091" s="19" t="s">
        <v>9348</v>
      </c>
      <c r="Q7091" s="20">
        <v>64</v>
      </c>
      <c r="R7091" s="65" t="s">
        <v>9297</v>
      </c>
      <c r="T7091" s="19" t="s">
        <v>4950</v>
      </c>
      <c r="V7091" s="19" t="s">
        <v>119</v>
      </c>
      <c r="Y7091" s="19" t="s">
        <v>129</v>
      </c>
      <c r="Z7091" s="44" t="s">
        <v>9298</v>
      </c>
      <c r="AA7091" s="44" t="s">
        <v>121</v>
      </c>
    </row>
    <row r="7092" spans="1:27" hidden="1" x14ac:dyDescent="0.25">
      <c r="A7092" s="26">
        <v>81</v>
      </c>
      <c r="B7092" s="19" t="s">
        <v>8378</v>
      </c>
      <c r="C7092" s="44" t="s">
        <v>114</v>
      </c>
      <c r="D7092" s="19" t="s">
        <v>8379</v>
      </c>
      <c r="E7092" s="19">
        <v>30</v>
      </c>
      <c r="F7092" s="19">
        <v>435</v>
      </c>
      <c r="G7092" s="19">
        <v>3095</v>
      </c>
      <c r="H7092" s="19">
        <v>1</v>
      </c>
      <c r="I7092" s="79">
        <v>317.06</v>
      </c>
      <c r="J7092" s="79">
        <v>317.06</v>
      </c>
      <c r="K7092" s="19" t="s">
        <v>975</v>
      </c>
      <c r="L7092" s="19" t="s">
        <v>9348</v>
      </c>
      <c r="Q7092" s="20">
        <v>64</v>
      </c>
      <c r="R7092" s="65" t="s">
        <v>9297</v>
      </c>
      <c r="T7092" s="19" t="s">
        <v>4950</v>
      </c>
      <c r="V7092" s="19" t="s">
        <v>119</v>
      </c>
      <c r="Y7092" s="19" t="s">
        <v>129</v>
      </c>
      <c r="Z7092" s="44" t="s">
        <v>9298</v>
      </c>
      <c r="AA7092" s="44" t="s">
        <v>121</v>
      </c>
    </row>
    <row r="7093" spans="1:27" hidden="1" x14ac:dyDescent="0.25">
      <c r="A7093" s="26">
        <v>82</v>
      </c>
      <c r="B7093" s="19" t="s">
        <v>8380</v>
      </c>
      <c r="C7093" s="44" t="s">
        <v>114</v>
      </c>
      <c r="D7093" s="19" t="s">
        <v>8381</v>
      </c>
      <c r="E7093" s="19">
        <v>30</v>
      </c>
      <c r="F7093" s="19">
        <v>435</v>
      </c>
      <c r="G7093" s="19">
        <v>3495</v>
      </c>
      <c r="H7093" s="19">
        <v>2</v>
      </c>
      <c r="I7093" s="79">
        <v>358.04</v>
      </c>
      <c r="J7093" s="79">
        <v>716.07</v>
      </c>
      <c r="K7093" s="19" t="s">
        <v>975</v>
      </c>
      <c r="L7093" s="19" t="s">
        <v>9348</v>
      </c>
      <c r="Q7093" s="20">
        <v>64</v>
      </c>
      <c r="R7093" s="65" t="s">
        <v>9297</v>
      </c>
      <c r="T7093" s="19" t="s">
        <v>4950</v>
      </c>
      <c r="V7093" s="19" t="s">
        <v>119</v>
      </c>
      <c r="Y7093" s="19" t="s">
        <v>129</v>
      </c>
      <c r="Z7093" s="44" t="s">
        <v>9298</v>
      </c>
      <c r="AA7093" s="44" t="s">
        <v>121</v>
      </c>
    </row>
    <row r="7094" spans="1:27" hidden="1" x14ac:dyDescent="0.25">
      <c r="A7094" s="26">
        <v>83</v>
      </c>
      <c r="B7094" s="19" t="s">
        <v>9346</v>
      </c>
      <c r="C7094" s="44" t="s">
        <v>114</v>
      </c>
      <c r="D7094" s="19" t="s">
        <v>8327</v>
      </c>
      <c r="E7094" s="19">
        <v>30</v>
      </c>
      <c r="F7094" s="19">
        <v>438</v>
      </c>
      <c r="G7094" s="19">
        <v>508</v>
      </c>
      <c r="H7094" s="19">
        <v>4</v>
      </c>
      <c r="I7094" s="79">
        <v>51.81</v>
      </c>
      <c r="J7094" s="79">
        <v>207.23</v>
      </c>
      <c r="K7094" s="19" t="s">
        <v>975</v>
      </c>
      <c r="L7094" s="19" t="s">
        <v>9348</v>
      </c>
      <c r="Q7094" s="20">
        <v>64</v>
      </c>
      <c r="R7094" s="65" t="s">
        <v>9297</v>
      </c>
      <c r="T7094" s="19" t="s">
        <v>4950</v>
      </c>
      <c r="V7094" s="19" t="s">
        <v>119</v>
      </c>
      <c r="W7094" s="19" t="s">
        <v>129</v>
      </c>
      <c r="Z7094" s="44" t="s">
        <v>9298</v>
      </c>
      <c r="AA7094" s="44" t="s">
        <v>121</v>
      </c>
    </row>
    <row r="7095" spans="1:27" hidden="1" x14ac:dyDescent="0.25">
      <c r="A7095" s="26">
        <v>84</v>
      </c>
      <c r="B7095" s="19" t="s">
        <v>9349</v>
      </c>
      <c r="C7095" s="44" t="s">
        <v>114</v>
      </c>
      <c r="D7095" s="19" t="s">
        <v>8351</v>
      </c>
      <c r="E7095" s="19">
        <v>30</v>
      </c>
      <c r="F7095" s="19">
        <v>200</v>
      </c>
      <c r="G7095" s="19">
        <v>1400</v>
      </c>
      <c r="H7095" s="19">
        <v>2</v>
      </c>
      <c r="I7095" s="79">
        <v>64.61</v>
      </c>
      <c r="J7095" s="79">
        <v>129.22</v>
      </c>
      <c r="K7095" s="19" t="s">
        <v>975</v>
      </c>
      <c r="L7095" s="19" t="s">
        <v>9348</v>
      </c>
      <c r="N7095" s="19" t="s">
        <v>128</v>
      </c>
      <c r="Q7095" s="20">
        <v>64</v>
      </c>
      <c r="R7095" s="65" t="s">
        <v>9297</v>
      </c>
      <c r="T7095" s="19" t="s">
        <v>4950</v>
      </c>
      <c r="V7095" s="19" t="s">
        <v>119</v>
      </c>
      <c r="W7095" s="19" t="s">
        <v>129</v>
      </c>
      <c r="Z7095" s="44" t="s">
        <v>9298</v>
      </c>
      <c r="AA7095" s="44" t="s">
        <v>121</v>
      </c>
    </row>
    <row r="7096" spans="1:27" hidden="1" x14ac:dyDescent="0.25">
      <c r="A7096" s="26">
        <v>85</v>
      </c>
      <c r="B7096" s="19" t="s">
        <v>9350</v>
      </c>
      <c r="C7096" s="44" t="s">
        <v>114</v>
      </c>
      <c r="D7096" s="19" t="s">
        <v>8329</v>
      </c>
      <c r="E7096" s="19">
        <v>30</v>
      </c>
      <c r="F7096" s="19">
        <v>134</v>
      </c>
      <c r="G7096" s="19">
        <v>283</v>
      </c>
      <c r="H7096" s="19">
        <v>2</v>
      </c>
      <c r="I7096" s="79">
        <v>5.48</v>
      </c>
      <c r="J7096" s="79">
        <v>10.96</v>
      </c>
      <c r="K7096" s="19" t="s">
        <v>975</v>
      </c>
      <c r="L7096" s="19" t="s">
        <v>9348</v>
      </c>
      <c r="Q7096" s="20">
        <v>64</v>
      </c>
      <c r="R7096" s="65" t="s">
        <v>9297</v>
      </c>
      <c r="T7096" s="19" t="s">
        <v>4950</v>
      </c>
      <c r="V7096" s="19" t="s">
        <v>119</v>
      </c>
      <c r="W7096" s="19" t="s">
        <v>129</v>
      </c>
      <c r="Z7096" s="44" t="s">
        <v>9298</v>
      </c>
      <c r="AA7096" s="44" t="s">
        <v>121</v>
      </c>
    </row>
    <row r="7097" spans="1:27" hidden="1" x14ac:dyDescent="0.25">
      <c r="A7097" s="26">
        <v>86</v>
      </c>
      <c r="B7097" s="19" t="s">
        <v>9351</v>
      </c>
      <c r="C7097" s="44" t="s">
        <v>114</v>
      </c>
      <c r="D7097" s="19" t="s">
        <v>8335</v>
      </c>
      <c r="E7097" s="19">
        <v>30</v>
      </c>
      <c r="F7097" s="19">
        <v>600</v>
      </c>
      <c r="G7097" s="19">
        <v>6000</v>
      </c>
      <c r="H7097" s="19">
        <v>3</v>
      </c>
      <c r="I7097" s="79">
        <v>847.43</v>
      </c>
      <c r="J7097" s="79">
        <v>2542.29</v>
      </c>
      <c r="K7097" s="19" t="s">
        <v>975</v>
      </c>
      <c r="L7097" s="19" t="s">
        <v>9348</v>
      </c>
      <c r="P7097" s="19" t="s">
        <v>129</v>
      </c>
      <c r="Q7097" s="20">
        <v>64</v>
      </c>
      <c r="R7097" s="65" t="s">
        <v>9297</v>
      </c>
      <c r="T7097" s="19" t="s">
        <v>4950</v>
      </c>
      <c r="V7097" s="19" t="s">
        <v>119</v>
      </c>
      <c r="Y7097" s="19" t="s">
        <v>129</v>
      </c>
      <c r="Z7097" s="44" t="s">
        <v>9298</v>
      </c>
      <c r="AA7097" s="44" t="s">
        <v>121</v>
      </c>
    </row>
    <row r="7098" spans="1:27" hidden="1" x14ac:dyDescent="0.25">
      <c r="A7098" s="26">
        <v>87</v>
      </c>
      <c r="B7098" s="19" t="s">
        <v>9352</v>
      </c>
      <c r="C7098" s="44" t="s">
        <v>114</v>
      </c>
      <c r="D7098" s="19" t="s">
        <v>8354</v>
      </c>
      <c r="E7098" s="19">
        <v>30</v>
      </c>
      <c r="F7098" s="19">
        <v>600</v>
      </c>
      <c r="G7098" s="19">
        <v>1400</v>
      </c>
      <c r="H7098" s="19">
        <v>1</v>
      </c>
      <c r="I7098" s="79">
        <v>197.82</v>
      </c>
      <c r="J7098" s="79">
        <v>197.82</v>
      </c>
      <c r="K7098" s="19" t="s">
        <v>975</v>
      </c>
      <c r="L7098" s="19" t="s">
        <v>9348</v>
      </c>
      <c r="Q7098" s="20">
        <v>64</v>
      </c>
      <c r="R7098" s="65" t="s">
        <v>9297</v>
      </c>
      <c r="T7098" s="19" t="s">
        <v>4950</v>
      </c>
      <c r="V7098" s="19" t="s">
        <v>119</v>
      </c>
      <c r="Y7098" s="19" t="s">
        <v>129</v>
      </c>
      <c r="Z7098" s="44" t="s">
        <v>9298</v>
      </c>
      <c r="AA7098" s="44" t="s">
        <v>121</v>
      </c>
    </row>
    <row r="7099" spans="1:27" hidden="1" x14ac:dyDescent="0.25">
      <c r="A7099" s="26">
        <v>88</v>
      </c>
      <c r="B7099" s="19" t="s">
        <v>9353</v>
      </c>
      <c r="C7099" s="44" t="s">
        <v>114</v>
      </c>
      <c r="D7099" s="19" t="s">
        <v>8335</v>
      </c>
      <c r="E7099" s="19">
        <v>30</v>
      </c>
      <c r="F7099" s="19">
        <v>600</v>
      </c>
      <c r="G7099" s="19">
        <v>6000</v>
      </c>
      <c r="H7099" s="19">
        <v>1</v>
      </c>
      <c r="I7099" s="79">
        <v>847.8</v>
      </c>
      <c r="J7099" s="79">
        <v>847.8</v>
      </c>
      <c r="K7099" s="19" t="s">
        <v>975</v>
      </c>
      <c r="L7099" s="19" t="s">
        <v>9348</v>
      </c>
      <c r="P7099" s="19" t="s">
        <v>129</v>
      </c>
      <c r="Q7099" s="20">
        <v>64</v>
      </c>
      <c r="R7099" s="65" t="s">
        <v>9297</v>
      </c>
      <c r="T7099" s="19" t="s">
        <v>4950</v>
      </c>
      <c r="V7099" s="19" t="s">
        <v>119</v>
      </c>
      <c r="Y7099" s="19" t="s">
        <v>129</v>
      </c>
      <c r="Z7099" s="44" t="s">
        <v>9298</v>
      </c>
      <c r="AA7099" s="44" t="s">
        <v>121</v>
      </c>
    </row>
    <row r="7100" spans="1:27" hidden="1" x14ac:dyDescent="0.25">
      <c r="A7100" s="26">
        <v>89</v>
      </c>
      <c r="B7100" s="19" t="s">
        <v>8336</v>
      </c>
      <c r="C7100" s="44" t="s">
        <v>114</v>
      </c>
      <c r="D7100" s="19" t="s">
        <v>8329</v>
      </c>
      <c r="E7100" s="19">
        <v>30</v>
      </c>
      <c r="F7100" s="19">
        <v>134</v>
      </c>
      <c r="G7100" s="19">
        <v>283</v>
      </c>
      <c r="H7100" s="19">
        <v>1</v>
      </c>
      <c r="I7100" s="79">
        <v>5.48</v>
      </c>
      <c r="J7100" s="79">
        <v>5.48</v>
      </c>
      <c r="K7100" s="19" t="s">
        <v>975</v>
      </c>
      <c r="L7100" s="19" t="s">
        <v>9348</v>
      </c>
      <c r="Q7100" s="20">
        <v>64</v>
      </c>
      <c r="R7100" s="65" t="s">
        <v>9297</v>
      </c>
      <c r="T7100" s="19" t="s">
        <v>4950</v>
      </c>
      <c r="V7100" s="19" t="s">
        <v>119</v>
      </c>
      <c r="W7100" s="19" t="s">
        <v>129</v>
      </c>
      <c r="Z7100" s="44" t="s">
        <v>9298</v>
      </c>
      <c r="AA7100" s="44" t="s">
        <v>121</v>
      </c>
    </row>
    <row r="7101" spans="1:27" hidden="1" x14ac:dyDescent="0.25">
      <c r="A7101" s="26">
        <v>90</v>
      </c>
      <c r="B7101" s="19" t="s">
        <v>8393</v>
      </c>
      <c r="C7101" s="44" t="s">
        <v>114</v>
      </c>
      <c r="D7101" s="19" t="s">
        <v>8351</v>
      </c>
      <c r="E7101" s="19">
        <v>30</v>
      </c>
      <c r="F7101" s="19">
        <v>200</v>
      </c>
      <c r="G7101" s="19">
        <v>1400</v>
      </c>
      <c r="H7101" s="19">
        <v>1</v>
      </c>
      <c r="I7101" s="79">
        <v>64.61</v>
      </c>
      <c r="J7101" s="79">
        <v>64.61</v>
      </c>
      <c r="K7101" s="19" t="s">
        <v>975</v>
      </c>
      <c r="L7101" s="19" t="s">
        <v>9348</v>
      </c>
      <c r="N7101" s="19" t="s">
        <v>128</v>
      </c>
      <c r="P7101" s="19" t="s">
        <v>129</v>
      </c>
      <c r="Q7101" s="20">
        <v>64</v>
      </c>
      <c r="R7101" s="65" t="s">
        <v>9297</v>
      </c>
      <c r="T7101" s="19" t="s">
        <v>4950</v>
      </c>
      <c r="V7101" s="19" t="s">
        <v>119</v>
      </c>
      <c r="W7101" s="19" t="s">
        <v>129</v>
      </c>
      <c r="Z7101" s="44" t="s">
        <v>9298</v>
      </c>
      <c r="AA7101" s="44" t="s">
        <v>121</v>
      </c>
    </row>
    <row r="7102" spans="1:27" hidden="1" x14ac:dyDescent="0.25">
      <c r="A7102" s="26">
        <v>91</v>
      </c>
      <c r="B7102" s="19" t="s">
        <v>8339</v>
      </c>
      <c r="C7102" s="44" t="s">
        <v>114</v>
      </c>
      <c r="D7102" s="19" t="s">
        <v>8329</v>
      </c>
      <c r="E7102" s="19">
        <v>30</v>
      </c>
      <c r="F7102" s="19">
        <v>134</v>
      </c>
      <c r="G7102" s="19">
        <v>283</v>
      </c>
      <c r="H7102" s="19">
        <v>1</v>
      </c>
      <c r="I7102" s="79">
        <v>5.48</v>
      </c>
      <c r="J7102" s="79">
        <v>5.48</v>
      </c>
      <c r="K7102" s="19" t="s">
        <v>975</v>
      </c>
      <c r="L7102" s="19" t="s">
        <v>9348</v>
      </c>
      <c r="Q7102" s="20">
        <v>64</v>
      </c>
      <c r="R7102" s="65" t="s">
        <v>9297</v>
      </c>
      <c r="T7102" s="19" t="s">
        <v>4950</v>
      </c>
      <c r="V7102" s="19" t="s">
        <v>119</v>
      </c>
      <c r="W7102" s="19" t="s">
        <v>129</v>
      </c>
      <c r="Z7102" s="44" t="s">
        <v>9298</v>
      </c>
      <c r="AA7102" s="44" t="s">
        <v>121</v>
      </c>
    </row>
    <row r="7103" spans="1:27" hidden="1" x14ac:dyDescent="0.25">
      <c r="A7103" s="26">
        <v>92</v>
      </c>
      <c r="B7103" s="19" t="s">
        <v>8366</v>
      </c>
      <c r="C7103" s="44" t="s">
        <v>114</v>
      </c>
      <c r="D7103" s="19" t="s">
        <v>8354</v>
      </c>
      <c r="E7103" s="19">
        <v>30</v>
      </c>
      <c r="F7103" s="19">
        <v>600</v>
      </c>
      <c r="G7103" s="19">
        <v>1400</v>
      </c>
      <c r="H7103" s="19">
        <v>2</v>
      </c>
      <c r="I7103" s="79">
        <v>197.45</v>
      </c>
      <c r="J7103" s="79">
        <v>394.9</v>
      </c>
      <c r="K7103" s="19" t="s">
        <v>975</v>
      </c>
      <c r="L7103" s="19" t="s">
        <v>9348</v>
      </c>
      <c r="P7103" s="19" t="s">
        <v>129</v>
      </c>
      <c r="Q7103" s="20">
        <v>64</v>
      </c>
      <c r="R7103" s="65" t="s">
        <v>9297</v>
      </c>
      <c r="T7103" s="19" t="s">
        <v>4950</v>
      </c>
      <c r="V7103" s="19" t="s">
        <v>119</v>
      </c>
      <c r="Y7103" s="19" t="s">
        <v>129</v>
      </c>
      <c r="Z7103" s="44" t="s">
        <v>9298</v>
      </c>
      <c r="AA7103" s="44" t="s">
        <v>121</v>
      </c>
    </row>
    <row r="7104" spans="1:27" hidden="1" x14ac:dyDescent="0.25">
      <c r="A7104" s="26">
        <v>93</v>
      </c>
      <c r="B7104" s="19" t="s">
        <v>8340</v>
      </c>
      <c r="C7104" s="44" t="s">
        <v>114</v>
      </c>
      <c r="D7104" s="19" t="s">
        <v>8341</v>
      </c>
      <c r="E7104" s="19">
        <v>30</v>
      </c>
      <c r="F7104" s="19">
        <v>750</v>
      </c>
      <c r="G7104" s="19">
        <v>1505</v>
      </c>
      <c r="H7104" s="19">
        <v>1</v>
      </c>
      <c r="I7104" s="79">
        <v>252.93</v>
      </c>
      <c r="J7104" s="79">
        <v>252.93</v>
      </c>
      <c r="K7104" s="19" t="s">
        <v>975</v>
      </c>
      <c r="L7104" s="19" t="s">
        <v>9348</v>
      </c>
      <c r="N7104" s="19" t="s">
        <v>128</v>
      </c>
      <c r="Q7104" s="20">
        <v>64</v>
      </c>
      <c r="R7104" s="65" t="s">
        <v>9297</v>
      </c>
      <c r="T7104" s="19" t="s">
        <v>4950</v>
      </c>
      <c r="V7104" s="19" t="s">
        <v>119</v>
      </c>
      <c r="X7104" s="19" t="s">
        <v>129</v>
      </c>
      <c r="Z7104" s="44" t="s">
        <v>9298</v>
      </c>
      <c r="AA7104" s="44" t="s">
        <v>121</v>
      </c>
    </row>
    <row r="7105" spans="1:27" hidden="1" x14ac:dyDescent="0.25">
      <c r="A7105" s="26">
        <v>94</v>
      </c>
      <c r="B7105" s="19" t="s">
        <v>8373</v>
      </c>
      <c r="C7105" s="44" t="s">
        <v>114</v>
      </c>
      <c r="D7105" s="19" t="s">
        <v>8374</v>
      </c>
      <c r="E7105" s="19">
        <v>30</v>
      </c>
      <c r="F7105" s="19">
        <v>435</v>
      </c>
      <c r="G7105" s="19">
        <v>3163</v>
      </c>
      <c r="H7105" s="19">
        <v>2</v>
      </c>
      <c r="I7105" s="79">
        <v>324.02</v>
      </c>
      <c r="J7105" s="79">
        <v>648.04999999999995</v>
      </c>
      <c r="K7105" s="19" t="s">
        <v>975</v>
      </c>
      <c r="L7105" s="19" t="s">
        <v>9354</v>
      </c>
      <c r="Q7105" s="20">
        <v>64</v>
      </c>
      <c r="R7105" s="65" t="s">
        <v>9297</v>
      </c>
      <c r="T7105" s="19" t="s">
        <v>4950</v>
      </c>
      <c r="V7105" s="19" t="s">
        <v>119</v>
      </c>
      <c r="Y7105" s="19" t="s">
        <v>129</v>
      </c>
      <c r="Z7105" s="44" t="s">
        <v>9298</v>
      </c>
      <c r="AA7105" s="44" t="s">
        <v>121</v>
      </c>
    </row>
    <row r="7106" spans="1:27" hidden="1" x14ac:dyDescent="0.25">
      <c r="A7106" s="26">
        <v>95</v>
      </c>
      <c r="B7106" s="19" t="s">
        <v>8356</v>
      </c>
      <c r="C7106" s="44" t="s">
        <v>114</v>
      </c>
      <c r="D7106" s="19" t="s">
        <v>8357</v>
      </c>
      <c r="E7106" s="19">
        <v>30</v>
      </c>
      <c r="F7106" s="19">
        <v>435</v>
      </c>
      <c r="G7106" s="19">
        <v>3145</v>
      </c>
      <c r="H7106" s="19">
        <v>1</v>
      </c>
      <c r="I7106" s="79">
        <v>322.18</v>
      </c>
      <c r="J7106" s="79">
        <v>322.18</v>
      </c>
      <c r="K7106" s="19" t="s">
        <v>975</v>
      </c>
      <c r="L7106" s="19" t="s">
        <v>9354</v>
      </c>
      <c r="Q7106" s="20">
        <v>64</v>
      </c>
      <c r="R7106" s="65" t="s">
        <v>9297</v>
      </c>
      <c r="T7106" s="19" t="s">
        <v>4950</v>
      </c>
      <c r="V7106" s="19" t="s">
        <v>119</v>
      </c>
      <c r="Y7106" s="19" t="s">
        <v>129</v>
      </c>
      <c r="Z7106" s="44" t="s">
        <v>9298</v>
      </c>
      <c r="AA7106" s="44" t="s">
        <v>121</v>
      </c>
    </row>
    <row r="7107" spans="1:27" hidden="1" x14ac:dyDescent="0.25">
      <c r="A7107" s="26">
        <v>96</v>
      </c>
      <c r="B7107" s="19" t="s">
        <v>8378</v>
      </c>
      <c r="C7107" s="44" t="s">
        <v>114</v>
      </c>
      <c r="D7107" s="19" t="s">
        <v>8379</v>
      </c>
      <c r="E7107" s="19">
        <v>30</v>
      </c>
      <c r="F7107" s="19">
        <v>435</v>
      </c>
      <c r="G7107" s="19">
        <v>3095</v>
      </c>
      <c r="H7107" s="19">
        <v>1</v>
      </c>
      <c r="I7107" s="79">
        <v>317.06</v>
      </c>
      <c r="J7107" s="79">
        <v>317.06</v>
      </c>
      <c r="K7107" s="19" t="s">
        <v>975</v>
      </c>
      <c r="L7107" s="19" t="s">
        <v>9354</v>
      </c>
      <c r="Q7107" s="20">
        <v>64</v>
      </c>
      <c r="R7107" s="65" t="s">
        <v>9297</v>
      </c>
      <c r="T7107" s="19" t="s">
        <v>4950</v>
      </c>
      <c r="V7107" s="19" t="s">
        <v>119</v>
      </c>
      <c r="Y7107" s="19" t="s">
        <v>129</v>
      </c>
      <c r="Z7107" s="44" t="s">
        <v>9298</v>
      </c>
      <c r="AA7107" s="44" t="s">
        <v>121</v>
      </c>
    </row>
    <row r="7108" spans="1:27" hidden="1" x14ac:dyDescent="0.25">
      <c r="A7108" s="26">
        <v>97</v>
      </c>
      <c r="B7108" s="19" t="s">
        <v>8361</v>
      </c>
      <c r="C7108" s="44" t="s">
        <v>114</v>
      </c>
      <c r="D7108" s="19" t="s">
        <v>8362</v>
      </c>
      <c r="E7108" s="19">
        <v>30</v>
      </c>
      <c r="F7108" s="19">
        <v>570</v>
      </c>
      <c r="G7108" s="19">
        <v>1100</v>
      </c>
      <c r="H7108" s="19">
        <v>2</v>
      </c>
      <c r="I7108" s="79">
        <v>143.07</v>
      </c>
      <c r="J7108" s="79">
        <v>286.14</v>
      </c>
      <c r="K7108" s="19" t="s">
        <v>975</v>
      </c>
      <c r="L7108" s="19" t="s">
        <v>9354</v>
      </c>
      <c r="N7108" s="19" t="s">
        <v>128</v>
      </c>
      <c r="Q7108" s="20">
        <v>64</v>
      </c>
      <c r="R7108" s="65" t="s">
        <v>9297</v>
      </c>
      <c r="T7108" s="19" t="s">
        <v>4950</v>
      </c>
      <c r="V7108" s="19" t="s">
        <v>119</v>
      </c>
      <c r="X7108" s="19" t="s">
        <v>129</v>
      </c>
      <c r="Z7108" s="44" t="s">
        <v>9298</v>
      </c>
      <c r="AA7108" s="44" t="s">
        <v>121</v>
      </c>
    </row>
    <row r="7109" spans="1:27" hidden="1" x14ac:dyDescent="0.25">
      <c r="A7109" s="26">
        <v>98</v>
      </c>
      <c r="B7109" s="19" t="s">
        <v>9355</v>
      </c>
      <c r="C7109" s="44" t="s">
        <v>114</v>
      </c>
      <c r="D7109" s="19" t="s">
        <v>8331</v>
      </c>
      <c r="E7109" s="19">
        <v>30</v>
      </c>
      <c r="F7109" s="19">
        <v>435</v>
      </c>
      <c r="G7109" s="19">
        <v>6000</v>
      </c>
      <c r="H7109" s="19">
        <v>3</v>
      </c>
      <c r="I7109" s="79">
        <v>614.66</v>
      </c>
      <c r="J7109" s="79">
        <v>1843.97</v>
      </c>
      <c r="K7109" s="19" t="s">
        <v>975</v>
      </c>
      <c r="L7109" s="19" t="s">
        <v>9354</v>
      </c>
      <c r="P7109" s="19" t="s">
        <v>129</v>
      </c>
      <c r="Q7109" s="20">
        <v>64</v>
      </c>
      <c r="R7109" s="65" t="s">
        <v>9297</v>
      </c>
      <c r="T7109" s="19" t="s">
        <v>4950</v>
      </c>
      <c r="V7109" s="19" t="s">
        <v>119</v>
      </c>
      <c r="Y7109" s="19" t="s">
        <v>129</v>
      </c>
      <c r="Z7109" s="44" t="s">
        <v>9298</v>
      </c>
      <c r="AA7109" s="44" t="s">
        <v>121</v>
      </c>
    </row>
    <row r="7110" spans="1:27" hidden="1" x14ac:dyDescent="0.25">
      <c r="A7110" s="26">
        <v>99</v>
      </c>
      <c r="B7110" s="19" t="s">
        <v>9345</v>
      </c>
      <c r="C7110" s="44" t="s">
        <v>114</v>
      </c>
      <c r="D7110" s="19" t="s">
        <v>8338</v>
      </c>
      <c r="E7110" s="19">
        <v>30</v>
      </c>
      <c r="F7110" s="19">
        <v>435</v>
      </c>
      <c r="G7110" s="19">
        <v>1400</v>
      </c>
      <c r="H7110" s="19">
        <v>3</v>
      </c>
      <c r="I7110" s="79">
        <v>143.41999999999999</v>
      </c>
      <c r="J7110" s="79">
        <v>430.26</v>
      </c>
      <c r="K7110" s="19" t="s">
        <v>975</v>
      </c>
      <c r="L7110" s="19" t="s">
        <v>9354</v>
      </c>
      <c r="Q7110" s="20">
        <v>64</v>
      </c>
      <c r="R7110" s="65" t="s">
        <v>9297</v>
      </c>
      <c r="T7110" s="19" t="s">
        <v>4950</v>
      </c>
      <c r="V7110" s="19" t="s">
        <v>119</v>
      </c>
      <c r="Y7110" s="19" t="s">
        <v>129</v>
      </c>
      <c r="Z7110" s="44" t="s">
        <v>9298</v>
      </c>
      <c r="AA7110" s="44" t="s">
        <v>121</v>
      </c>
    </row>
    <row r="7111" spans="1:27" hidden="1" x14ac:dyDescent="0.25">
      <c r="A7111" s="26">
        <v>100</v>
      </c>
      <c r="B7111" s="19" t="s">
        <v>9346</v>
      </c>
      <c r="C7111" s="44" t="s">
        <v>114</v>
      </c>
      <c r="D7111" s="19" t="s">
        <v>8327</v>
      </c>
      <c r="E7111" s="19">
        <v>30</v>
      </c>
      <c r="F7111" s="19">
        <v>438</v>
      </c>
      <c r="G7111" s="19">
        <v>508</v>
      </c>
      <c r="H7111" s="19">
        <v>1</v>
      </c>
      <c r="I7111" s="79">
        <v>51.81</v>
      </c>
      <c r="J7111" s="79">
        <v>51.81</v>
      </c>
      <c r="K7111" s="19" t="s">
        <v>975</v>
      </c>
      <c r="L7111" s="19" t="s">
        <v>9354</v>
      </c>
      <c r="Q7111" s="20">
        <v>64</v>
      </c>
      <c r="R7111" s="65" t="s">
        <v>9297</v>
      </c>
      <c r="T7111" s="19" t="s">
        <v>4950</v>
      </c>
      <c r="V7111" s="19" t="s">
        <v>119</v>
      </c>
      <c r="W7111" s="19" t="s">
        <v>129</v>
      </c>
      <c r="Z7111" s="44" t="s">
        <v>9298</v>
      </c>
      <c r="AA7111" s="44" t="s">
        <v>121</v>
      </c>
    </row>
    <row r="7112" spans="1:27" hidden="1" x14ac:dyDescent="0.25">
      <c r="A7112" s="26">
        <v>101</v>
      </c>
      <c r="B7112" s="19" t="s">
        <v>9352</v>
      </c>
      <c r="C7112" s="44" t="s">
        <v>114</v>
      </c>
      <c r="D7112" s="19" t="s">
        <v>8354</v>
      </c>
      <c r="E7112" s="19">
        <v>30</v>
      </c>
      <c r="F7112" s="19">
        <v>600</v>
      </c>
      <c r="G7112" s="19">
        <v>1400</v>
      </c>
      <c r="H7112" s="19">
        <v>3</v>
      </c>
      <c r="I7112" s="79">
        <v>197.82</v>
      </c>
      <c r="J7112" s="79">
        <v>593.46</v>
      </c>
      <c r="K7112" s="19" t="s">
        <v>975</v>
      </c>
      <c r="L7112" s="19" t="s">
        <v>9354</v>
      </c>
      <c r="Q7112" s="20">
        <v>64</v>
      </c>
      <c r="R7112" s="65" t="s">
        <v>9297</v>
      </c>
      <c r="T7112" s="19" t="s">
        <v>4950</v>
      </c>
      <c r="V7112" s="19" t="s">
        <v>119</v>
      </c>
      <c r="Y7112" s="19" t="s">
        <v>129</v>
      </c>
      <c r="Z7112" s="44" t="s">
        <v>9298</v>
      </c>
      <c r="AA7112" s="44" t="s">
        <v>121</v>
      </c>
    </row>
    <row r="7113" spans="1:27" hidden="1" x14ac:dyDescent="0.25">
      <c r="A7113" s="26">
        <v>102</v>
      </c>
      <c r="B7113" s="19" t="s">
        <v>9356</v>
      </c>
      <c r="C7113" s="44" t="s">
        <v>114</v>
      </c>
      <c r="D7113" s="19" t="s">
        <v>8385</v>
      </c>
      <c r="E7113" s="19">
        <v>30</v>
      </c>
      <c r="F7113" s="19">
        <v>500</v>
      </c>
      <c r="G7113" s="19">
        <v>6000</v>
      </c>
      <c r="H7113" s="19">
        <v>1</v>
      </c>
      <c r="I7113" s="79">
        <v>699.13</v>
      </c>
      <c r="J7113" s="79">
        <v>699.13</v>
      </c>
      <c r="K7113" s="19" t="s">
        <v>975</v>
      </c>
      <c r="L7113" s="19" t="s">
        <v>9354</v>
      </c>
      <c r="N7113" s="19" t="s">
        <v>128</v>
      </c>
      <c r="P7113" s="19" t="s">
        <v>129</v>
      </c>
      <c r="Q7113" s="20">
        <v>64</v>
      </c>
      <c r="R7113" s="65" t="s">
        <v>9297</v>
      </c>
      <c r="T7113" s="19" t="s">
        <v>4950</v>
      </c>
      <c r="V7113" s="19" t="s">
        <v>119</v>
      </c>
      <c r="W7113" s="19" t="s">
        <v>129</v>
      </c>
      <c r="Z7113" s="44" t="s">
        <v>9298</v>
      </c>
      <c r="AA7113" s="44" t="s">
        <v>121</v>
      </c>
    </row>
    <row r="7114" spans="1:27" hidden="1" x14ac:dyDescent="0.25">
      <c r="A7114" s="26">
        <v>103</v>
      </c>
      <c r="B7114" s="19" t="s">
        <v>9357</v>
      </c>
      <c r="C7114" s="44" t="s">
        <v>114</v>
      </c>
      <c r="D7114" s="19" t="s">
        <v>8335</v>
      </c>
      <c r="E7114" s="19">
        <v>30</v>
      </c>
      <c r="F7114" s="19">
        <v>600</v>
      </c>
      <c r="G7114" s="19">
        <v>6000</v>
      </c>
      <c r="H7114" s="19">
        <v>1</v>
      </c>
      <c r="I7114" s="79">
        <v>847.43</v>
      </c>
      <c r="J7114" s="79">
        <v>847.43</v>
      </c>
      <c r="K7114" s="19" t="s">
        <v>975</v>
      </c>
      <c r="L7114" s="19" t="s">
        <v>9354</v>
      </c>
      <c r="P7114" s="19" t="s">
        <v>129</v>
      </c>
      <c r="Q7114" s="20">
        <v>64</v>
      </c>
      <c r="R7114" s="65" t="s">
        <v>9297</v>
      </c>
      <c r="T7114" s="19" t="s">
        <v>4950</v>
      </c>
      <c r="V7114" s="19" t="s">
        <v>119</v>
      </c>
      <c r="Y7114" s="19" t="s">
        <v>129</v>
      </c>
      <c r="Z7114" s="44" t="s">
        <v>9298</v>
      </c>
      <c r="AA7114" s="44" t="s">
        <v>121</v>
      </c>
    </row>
    <row r="7115" spans="1:27" hidden="1" x14ac:dyDescent="0.25">
      <c r="A7115" s="26">
        <v>104</v>
      </c>
      <c r="B7115" s="19" t="s">
        <v>8364</v>
      </c>
      <c r="C7115" s="44" t="s">
        <v>114</v>
      </c>
      <c r="D7115" s="19" t="s">
        <v>8338</v>
      </c>
      <c r="E7115" s="19">
        <v>30</v>
      </c>
      <c r="F7115" s="19">
        <v>435</v>
      </c>
      <c r="G7115" s="19">
        <v>1400</v>
      </c>
      <c r="H7115" s="19">
        <v>2</v>
      </c>
      <c r="I7115" s="79">
        <v>143.41999999999999</v>
      </c>
      <c r="J7115" s="79">
        <v>286.83999999999997</v>
      </c>
      <c r="K7115" s="19" t="s">
        <v>975</v>
      </c>
      <c r="L7115" s="19" t="s">
        <v>9354</v>
      </c>
      <c r="P7115" s="19" t="s">
        <v>129</v>
      </c>
      <c r="Q7115" s="20">
        <v>64</v>
      </c>
      <c r="R7115" s="65" t="s">
        <v>9297</v>
      </c>
      <c r="T7115" s="19" t="s">
        <v>4950</v>
      </c>
      <c r="V7115" s="19" t="s">
        <v>119</v>
      </c>
      <c r="Y7115" s="19" t="s">
        <v>129</v>
      </c>
      <c r="Z7115" s="44" t="s">
        <v>9298</v>
      </c>
      <c r="AA7115" s="44" t="s">
        <v>121</v>
      </c>
    </row>
    <row r="7116" spans="1:27" hidden="1" x14ac:dyDescent="0.25">
      <c r="A7116" s="26">
        <v>105</v>
      </c>
      <c r="B7116" s="19" t="s">
        <v>8337</v>
      </c>
      <c r="C7116" s="44" t="s">
        <v>114</v>
      </c>
      <c r="D7116" s="19" t="s">
        <v>8338</v>
      </c>
      <c r="E7116" s="19">
        <v>30</v>
      </c>
      <c r="F7116" s="19">
        <v>435</v>
      </c>
      <c r="G7116" s="19">
        <v>1400</v>
      </c>
      <c r="H7116" s="19">
        <v>2</v>
      </c>
      <c r="I7116" s="79">
        <v>143.41999999999999</v>
      </c>
      <c r="J7116" s="79">
        <v>286.83999999999997</v>
      </c>
      <c r="K7116" s="19" t="s">
        <v>975</v>
      </c>
      <c r="L7116" s="19" t="s">
        <v>9354</v>
      </c>
      <c r="P7116" s="19" t="s">
        <v>129</v>
      </c>
      <c r="Q7116" s="20">
        <v>64</v>
      </c>
      <c r="R7116" s="65" t="s">
        <v>9297</v>
      </c>
      <c r="T7116" s="19" t="s">
        <v>4950</v>
      </c>
      <c r="V7116" s="19" t="s">
        <v>119</v>
      </c>
      <c r="Y7116" s="19" t="s">
        <v>129</v>
      </c>
      <c r="Z7116" s="44" t="s">
        <v>9298</v>
      </c>
      <c r="AA7116" s="44" t="s">
        <v>121</v>
      </c>
    </row>
    <row r="7117" spans="1:27" hidden="1" x14ac:dyDescent="0.25">
      <c r="A7117" s="26">
        <v>106</v>
      </c>
      <c r="B7117" s="19" t="s">
        <v>9357</v>
      </c>
      <c r="C7117" s="44" t="s">
        <v>114</v>
      </c>
      <c r="D7117" s="19" t="s">
        <v>8335</v>
      </c>
      <c r="E7117" s="19">
        <v>30</v>
      </c>
      <c r="F7117" s="19">
        <v>600</v>
      </c>
      <c r="G7117" s="19">
        <v>6000</v>
      </c>
      <c r="H7117" s="19">
        <v>1</v>
      </c>
      <c r="I7117" s="79">
        <v>847.43</v>
      </c>
      <c r="J7117" s="79">
        <v>847.43</v>
      </c>
      <c r="K7117" s="19" t="s">
        <v>126</v>
      </c>
      <c r="L7117" s="19" t="s">
        <v>9358</v>
      </c>
      <c r="P7117" s="19" t="s">
        <v>129</v>
      </c>
      <c r="Q7117" s="20">
        <v>64</v>
      </c>
      <c r="R7117" s="65" t="s">
        <v>9297</v>
      </c>
      <c r="T7117" s="19" t="s">
        <v>4950</v>
      </c>
      <c r="V7117" s="19" t="s">
        <v>119</v>
      </c>
      <c r="Y7117" s="19" t="s">
        <v>129</v>
      </c>
      <c r="Z7117" s="44" t="s">
        <v>9298</v>
      </c>
      <c r="AA7117" s="44" t="s">
        <v>121</v>
      </c>
    </row>
    <row r="7118" spans="1:27" hidden="1" x14ac:dyDescent="0.25">
      <c r="A7118" s="26">
        <v>107</v>
      </c>
      <c r="B7118" s="19" t="s">
        <v>8356</v>
      </c>
      <c r="C7118" s="44" t="s">
        <v>2484</v>
      </c>
      <c r="D7118" s="19" t="s">
        <v>8357</v>
      </c>
      <c r="E7118" s="19">
        <v>30</v>
      </c>
      <c r="F7118" s="19">
        <v>435</v>
      </c>
      <c r="G7118" s="19">
        <v>3145</v>
      </c>
      <c r="H7118" s="19">
        <v>1</v>
      </c>
      <c r="I7118" s="79">
        <v>322.18</v>
      </c>
      <c r="J7118" s="79">
        <v>322.18</v>
      </c>
      <c r="K7118" s="19" t="s">
        <v>9359</v>
      </c>
      <c r="L7118" s="19" t="s">
        <v>9360</v>
      </c>
      <c r="Q7118" s="20">
        <v>64</v>
      </c>
      <c r="R7118" s="65" t="s">
        <v>9297</v>
      </c>
      <c r="T7118" s="19" t="s">
        <v>4950</v>
      </c>
      <c r="V7118" s="19" t="s">
        <v>119</v>
      </c>
      <c r="Y7118" s="19" t="s">
        <v>129</v>
      </c>
      <c r="Z7118" s="44" t="s">
        <v>9298</v>
      </c>
      <c r="AA7118" s="44" t="s">
        <v>9361</v>
      </c>
    </row>
    <row r="7119" spans="1:27" hidden="1" x14ac:dyDescent="0.25">
      <c r="A7119" s="26">
        <v>108</v>
      </c>
      <c r="B7119" s="19" t="s">
        <v>9355</v>
      </c>
      <c r="C7119" s="44" t="s">
        <v>2484</v>
      </c>
      <c r="D7119" s="19" t="s">
        <v>8331</v>
      </c>
      <c r="E7119" s="19">
        <v>30</v>
      </c>
      <c r="F7119" s="19">
        <v>435</v>
      </c>
      <c r="G7119" s="19">
        <v>6000</v>
      </c>
      <c r="H7119" s="19">
        <v>1</v>
      </c>
      <c r="I7119" s="79">
        <v>614.66</v>
      </c>
      <c r="J7119" s="79">
        <v>614.66</v>
      </c>
      <c r="K7119" s="19" t="s">
        <v>9359</v>
      </c>
      <c r="L7119" s="19" t="s">
        <v>9360</v>
      </c>
      <c r="P7119" s="19" t="s">
        <v>129</v>
      </c>
      <c r="Q7119" s="20">
        <v>64</v>
      </c>
      <c r="R7119" s="65" t="s">
        <v>9297</v>
      </c>
      <c r="T7119" s="19" t="s">
        <v>4950</v>
      </c>
      <c r="V7119" s="19" t="s">
        <v>119</v>
      </c>
      <c r="Y7119" s="19" t="s">
        <v>129</v>
      </c>
      <c r="Z7119" s="44" t="s">
        <v>9298</v>
      </c>
      <c r="AA7119" s="44" t="s">
        <v>9361</v>
      </c>
    </row>
    <row r="7120" spans="1:27" hidden="1" x14ac:dyDescent="0.25">
      <c r="A7120" s="26">
        <v>109</v>
      </c>
      <c r="B7120" s="19" t="s">
        <v>9346</v>
      </c>
      <c r="C7120" s="44" t="s">
        <v>2484</v>
      </c>
      <c r="D7120" s="19" t="s">
        <v>8327</v>
      </c>
      <c r="E7120" s="19">
        <v>30</v>
      </c>
      <c r="F7120" s="19">
        <v>438</v>
      </c>
      <c r="G7120" s="19">
        <v>508</v>
      </c>
      <c r="H7120" s="19">
        <v>1</v>
      </c>
      <c r="I7120" s="79">
        <v>51.81</v>
      </c>
      <c r="J7120" s="79">
        <v>51.81</v>
      </c>
      <c r="K7120" s="19" t="s">
        <v>9359</v>
      </c>
      <c r="L7120" s="19" t="s">
        <v>9360</v>
      </c>
      <c r="Q7120" s="20">
        <v>64</v>
      </c>
      <c r="R7120" s="65" t="s">
        <v>9297</v>
      </c>
      <c r="T7120" s="19" t="s">
        <v>4950</v>
      </c>
      <c r="V7120" s="19" t="s">
        <v>119</v>
      </c>
      <c r="W7120" s="19" t="s">
        <v>129</v>
      </c>
      <c r="Z7120" s="44" t="s">
        <v>9298</v>
      </c>
      <c r="AA7120" s="44" t="s">
        <v>9361</v>
      </c>
    </row>
    <row r="7121" spans="1:27" hidden="1" x14ac:dyDescent="0.25">
      <c r="A7121" s="26">
        <v>110</v>
      </c>
      <c r="B7121" s="19" t="s">
        <v>9362</v>
      </c>
      <c r="C7121" s="44" t="s">
        <v>2484</v>
      </c>
      <c r="D7121" s="19" t="s">
        <v>8327</v>
      </c>
      <c r="E7121" s="19">
        <v>30</v>
      </c>
      <c r="F7121" s="19">
        <v>438</v>
      </c>
      <c r="G7121" s="19">
        <v>508</v>
      </c>
      <c r="H7121" s="19">
        <v>5</v>
      </c>
      <c r="I7121" s="79">
        <v>51.81</v>
      </c>
      <c r="J7121" s="79">
        <v>259.04000000000002</v>
      </c>
      <c r="K7121" s="19" t="s">
        <v>9359</v>
      </c>
      <c r="L7121" s="19" t="s">
        <v>9360</v>
      </c>
      <c r="Q7121" s="20">
        <v>64</v>
      </c>
      <c r="R7121" s="65" t="s">
        <v>9297</v>
      </c>
      <c r="T7121" s="19" t="s">
        <v>4950</v>
      </c>
      <c r="V7121" s="19" t="s">
        <v>119</v>
      </c>
      <c r="W7121" s="19" t="s">
        <v>129</v>
      </c>
      <c r="Z7121" s="44" t="s">
        <v>9298</v>
      </c>
      <c r="AA7121" s="44" t="s">
        <v>9361</v>
      </c>
    </row>
    <row r="7122" spans="1:27" hidden="1" x14ac:dyDescent="0.25">
      <c r="A7122" s="26">
        <v>111</v>
      </c>
      <c r="B7122" s="19" t="s">
        <v>8388</v>
      </c>
      <c r="C7122" s="44" t="s">
        <v>2484</v>
      </c>
      <c r="D7122" s="19" t="s">
        <v>8389</v>
      </c>
      <c r="E7122" s="19">
        <v>30</v>
      </c>
      <c r="F7122" s="19">
        <v>435</v>
      </c>
      <c r="G7122" s="19">
        <v>3135</v>
      </c>
      <c r="H7122" s="19">
        <v>1</v>
      </c>
      <c r="I7122" s="79">
        <v>321.16000000000003</v>
      </c>
      <c r="J7122" s="79">
        <v>321.16000000000003</v>
      </c>
      <c r="K7122" s="19" t="s">
        <v>9359</v>
      </c>
      <c r="L7122" s="19" t="s">
        <v>9363</v>
      </c>
      <c r="Q7122" s="20">
        <v>64</v>
      </c>
      <c r="R7122" s="65" t="s">
        <v>9297</v>
      </c>
      <c r="T7122" s="19" t="s">
        <v>4950</v>
      </c>
      <c r="V7122" s="19" t="s">
        <v>119</v>
      </c>
      <c r="Y7122" s="19" t="s">
        <v>129</v>
      </c>
      <c r="Z7122" s="44" t="s">
        <v>9298</v>
      </c>
      <c r="AA7122" s="44" t="s">
        <v>9364</v>
      </c>
    </row>
    <row r="7123" spans="1:27" hidden="1" x14ac:dyDescent="0.25">
      <c r="A7123" s="26">
        <v>112</v>
      </c>
      <c r="B7123" s="19" t="s">
        <v>9365</v>
      </c>
      <c r="C7123" s="44" t="s">
        <v>2484</v>
      </c>
      <c r="D7123" s="19" t="s">
        <v>8331</v>
      </c>
      <c r="E7123" s="19">
        <v>30</v>
      </c>
      <c r="F7123" s="19">
        <v>435</v>
      </c>
      <c r="G7123" s="19">
        <v>6000</v>
      </c>
      <c r="H7123" s="19">
        <v>1</v>
      </c>
      <c r="I7123" s="79">
        <v>614.66</v>
      </c>
      <c r="J7123" s="79">
        <v>614.66</v>
      </c>
      <c r="K7123" s="19" t="s">
        <v>9359</v>
      </c>
      <c r="L7123" s="19" t="s">
        <v>9363</v>
      </c>
      <c r="P7123" s="19" t="s">
        <v>129</v>
      </c>
      <c r="Q7123" s="20">
        <v>64</v>
      </c>
      <c r="R7123" s="65" t="s">
        <v>9297</v>
      </c>
      <c r="T7123" s="19" t="s">
        <v>4950</v>
      </c>
      <c r="V7123" s="19" t="s">
        <v>119</v>
      </c>
      <c r="Y7123" s="19" t="s">
        <v>129</v>
      </c>
      <c r="Z7123" s="44" t="s">
        <v>9298</v>
      </c>
      <c r="AA7123" s="44" t="s">
        <v>9364</v>
      </c>
    </row>
    <row r="7124" spans="1:27" hidden="1" x14ac:dyDescent="0.25">
      <c r="A7124" s="26">
        <v>113</v>
      </c>
      <c r="B7124" s="19" t="s">
        <v>9362</v>
      </c>
      <c r="C7124" s="44" t="s">
        <v>2484</v>
      </c>
      <c r="D7124" s="19" t="s">
        <v>8327</v>
      </c>
      <c r="E7124" s="19">
        <v>30</v>
      </c>
      <c r="F7124" s="19">
        <v>438</v>
      </c>
      <c r="G7124" s="19">
        <v>508</v>
      </c>
      <c r="H7124" s="19">
        <v>1</v>
      </c>
      <c r="I7124" s="79">
        <v>51.81</v>
      </c>
      <c r="J7124" s="79">
        <v>51.81</v>
      </c>
      <c r="K7124" s="19" t="s">
        <v>9359</v>
      </c>
      <c r="L7124" s="19" t="s">
        <v>9363</v>
      </c>
      <c r="Q7124" s="20">
        <v>64</v>
      </c>
      <c r="R7124" s="65" t="s">
        <v>9297</v>
      </c>
      <c r="T7124" s="19" t="s">
        <v>4950</v>
      </c>
      <c r="V7124" s="19" t="s">
        <v>119</v>
      </c>
      <c r="W7124" s="19" t="s">
        <v>129</v>
      </c>
      <c r="Z7124" s="44" t="s">
        <v>9298</v>
      </c>
      <c r="AA7124" s="44" t="s">
        <v>9364</v>
      </c>
    </row>
    <row r="7125" spans="1:27" hidden="1" x14ac:dyDescent="0.25">
      <c r="A7125" s="26">
        <v>114</v>
      </c>
      <c r="B7125" s="19" t="s">
        <v>9366</v>
      </c>
      <c r="C7125" s="44" t="s">
        <v>2484</v>
      </c>
      <c r="D7125" s="19" t="s">
        <v>8333</v>
      </c>
      <c r="E7125" s="19">
        <v>30</v>
      </c>
      <c r="F7125" s="19">
        <v>500</v>
      </c>
      <c r="G7125" s="19">
        <v>570</v>
      </c>
      <c r="H7125" s="19">
        <v>6</v>
      </c>
      <c r="I7125" s="79">
        <v>45.23</v>
      </c>
      <c r="J7125" s="79">
        <v>271.37</v>
      </c>
      <c r="K7125" s="19" t="s">
        <v>9359</v>
      </c>
      <c r="L7125" s="19" t="s">
        <v>9363</v>
      </c>
      <c r="Q7125" s="20">
        <v>64</v>
      </c>
      <c r="R7125" s="65" t="s">
        <v>9297</v>
      </c>
      <c r="T7125" s="19" t="s">
        <v>4950</v>
      </c>
      <c r="V7125" s="19" t="s">
        <v>119</v>
      </c>
      <c r="W7125" s="19" t="s">
        <v>129</v>
      </c>
      <c r="Z7125" s="44" t="s">
        <v>9298</v>
      </c>
      <c r="AA7125" s="44" t="s">
        <v>9364</v>
      </c>
    </row>
    <row r="7126" spans="1:27" hidden="1" x14ac:dyDescent="0.25">
      <c r="A7126" s="26">
        <v>115</v>
      </c>
      <c r="B7126" s="19" t="s">
        <v>8386</v>
      </c>
      <c r="C7126" s="44" t="s">
        <v>2484</v>
      </c>
      <c r="D7126" s="19" t="s">
        <v>8387</v>
      </c>
      <c r="E7126" s="19">
        <v>30</v>
      </c>
      <c r="F7126" s="19">
        <v>300</v>
      </c>
      <c r="G7126" s="19">
        <v>1505</v>
      </c>
      <c r="H7126" s="19">
        <v>7</v>
      </c>
      <c r="I7126" s="79">
        <v>99.88</v>
      </c>
      <c r="J7126" s="79">
        <v>699.18</v>
      </c>
      <c r="K7126" s="19" t="s">
        <v>6221</v>
      </c>
      <c r="L7126" s="19" t="s">
        <v>9367</v>
      </c>
      <c r="N7126" s="19" t="s">
        <v>128</v>
      </c>
      <c r="Q7126" s="20">
        <v>64</v>
      </c>
      <c r="R7126" s="65" t="s">
        <v>9297</v>
      </c>
      <c r="T7126" s="19" t="s">
        <v>4950</v>
      </c>
      <c r="V7126" s="19" t="s">
        <v>119</v>
      </c>
      <c r="X7126" s="19" t="s">
        <v>129</v>
      </c>
      <c r="Z7126" s="44" t="s">
        <v>9298</v>
      </c>
      <c r="AA7126" s="44" t="s">
        <v>9368</v>
      </c>
    </row>
    <row r="7127" spans="1:27" hidden="1" x14ac:dyDescent="0.25">
      <c r="A7127" s="26">
        <v>116</v>
      </c>
      <c r="B7127" s="19" t="s">
        <v>8388</v>
      </c>
      <c r="C7127" s="44" t="s">
        <v>2484</v>
      </c>
      <c r="D7127" s="19" t="s">
        <v>8389</v>
      </c>
      <c r="E7127" s="19">
        <v>30</v>
      </c>
      <c r="F7127" s="19">
        <v>435</v>
      </c>
      <c r="G7127" s="19">
        <v>3135</v>
      </c>
      <c r="H7127" s="19">
        <v>1</v>
      </c>
      <c r="I7127" s="79">
        <v>321.16000000000003</v>
      </c>
      <c r="J7127" s="79">
        <v>321.16000000000003</v>
      </c>
      <c r="K7127" s="19" t="s">
        <v>9359</v>
      </c>
      <c r="L7127" s="19" t="s">
        <v>9369</v>
      </c>
      <c r="Q7127" s="20">
        <v>64</v>
      </c>
      <c r="R7127" s="65" t="s">
        <v>9297</v>
      </c>
      <c r="T7127" s="19" t="s">
        <v>4950</v>
      </c>
      <c r="V7127" s="19" t="s">
        <v>119</v>
      </c>
      <c r="Y7127" s="19" t="s">
        <v>129</v>
      </c>
      <c r="Z7127" s="44" t="s">
        <v>9298</v>
      </c>
      <c r="AA7127" s="44" t="s">
        <v>9370</v>
      </c>
    </row>
    <row r="7128" spans="1:27" hidden="1" x14ac:dyDescent="0.25">
      <c r="A7128" s="26">
        <v>117</v>
      </c>
      <c r="B7128" s="19" t="s">
        <v>9365</v>
      </c>
      <c r="C7128" s="44" t="s">
        <v>2484</v>
      </c>
      <c r="D7128" s="19" t="s">
        <v>8331</v>
      </c>
      <c r="E7128" s="19">
        <v>30</v>
      </c>
      <c r="F7128" s="19">
        <v>435</v>
      </c>
      <c r="G7128" s="19">
        <v>6000</v>
      </c>
      <c r="H7128" s="19">
        <v>1</v>
      </c>
      <c r="I7128" s="79">
        <v>614.66</v>
      </c>
      <c r="J7128" s="79">
        <v>614.66</v>
      </c>
      <c r="K7128" s="19" t="s">
        <v>9359</v>
      </c>
      <c r="L7128" s="19" t="s">
        <v>9369</v>
      </c>
      <c r="P7128" s="19" t="s">
        <v>129</v>
      </c>
      <c r="Q7128" s="20">
        <v>64</v>
      </c>
      <c r="R7128" s="65" t="s">
        <v>9297</v>
      </c>
      <c r="T7128" s="19" t="s">
        <v>4950</v>
      </c>
      <c r="V7128" s="19" t="s">
        <v>119</v>
      </c>
      <c r="Y7128" s="19" t="s">
        <v>129</v>
      </c>
      <c r="Z7128" s="44" t="s">
        <v>9298</v>
      </c>
      <c r="AA7128" s="44" t="s">
        <v>9370</v>
      </c>
    </row>
    <row r="7129" spans="1:27" hidden="1" x14ac:dyDescent="0.25">
      <c r="A7129" s="26">
        <v>118</v>
      </c>
      <c r="B7129" s="19" t="s">
        <v>9366</v>
      </c>
      <c r="C7129" s="44" t="s">
        <v>2484</v>
      </c>
      <c r="D7129" s="19" t="s">
        <v>8333</v>
      </c>
      <c r="E7129" s="19">
        <v>30</v>
      </c>
      <c r="F7129" s="19">
        <v>500</v>
      </c>
      <c r="G7129" s="19">
        <v>570</v>
      </c>
      <c r="H7129" s="19">
        <v>6</v>
      </c>
      <c r="I7129" s="79">
        <v>45.23</v>
      </c>
      <c r="J7129" s="79">
        <v>271.37</v>
      </c>
      <c r="K7129" s="19" t="s">
        <v>9359</v>
      </c>
      <c r="L7129" s="19" t="s">
        <v>9369</v>
      </c>
      <c r="Q7129" s="20">
        <v>64</v>
      </c>
      <c r="R7129" s="65" t="s">
        <v>9297</v>
      </c>
      <c r="T7129" s="19" t="s">
        <v>4950</v>
      </c>
      <c r="V7129" s="19" t="s">
        <v>119</v>
      </c>
      <c r="W7129" s="19" t="s">
        <v>129</v>
      </c>
      <c r="Z7129" s="44" t="s">
        <v>9298</v>
      </c>
      <c r="AA7129" s="44" t="s">
        <v>9370</v>
      </c>
    </row>
    <row r="7130" spans="1:27" hidden="1" x14ac:dyDescent="0.25">
      <c r="A7130" s="26">
        <v>119</v>
      </c>
      <c r="B7130" s="19" t="s">
        <v>9371</v>
      </c>
      <c r="C7130" s="44" t="s">
        <v>2484</v>
      </c>
      <c r="D7130" s="19" t="s">
        <v>8383</v>
      </c>
      <c r="E7130" s="19">
        <v>30</v>
      </c>
      <c r="F7130" s="19">
        <v>250</v>
      </c>
      <c r="G7130" s="19">
        <v>6000</v>
      </c>
      <c r="H7130" s="19">
        <v>1</v>
      </c>
      <c r="I7130" s="79">
        <v>349.25</v>
      </c>
      <c r="J7130" s="79">
        <v>349.25</v>
      </c>
      <c r="K7130" s="19" t="s">
        <v>9372</v>
      </c>
      <c r="L7130" s="19" t="s">
        <v>9373</v>
      </c>
      <c r="N7130" s="19" t="s">
        <v>128</v>
      </c>
      <c r="P7130" s="19" t="s">
        <v>129</v>
      </c>
      <c r="Q7130" s="20">
        <v>64</v>
      </c>
      <c r="R7130" s="65" t="s">
        <v>9297</v>
      </c>
      <c r="T7130" s="19" t="s">
        <v>4950</v>
      </c>
      <c r="V7130" s="19" t="s">
        <v>119</v>
      </c>
      <c r="W7130" s="19" t="s">
        <v>129</v>
      </c>
      <c r="Z7130" s="44" t="s">
        <v>9298</v>
      </c>
      <c r="AA7130" s="44" t="s">
        <v>9374</v>
      </c>
    </row>
    <row r="7131" spans="1:27" hidden="1" x14ac:dyDescent="0.25">
      <c r="A7131" s="26">
        <v>120</v>
      </c>
      <c r="B7131" s="19" t="s">
        <v>8386</v>
      </c>
      <c r="C7131" s="44" t="s">
        <v>2484</v>
      </c>
      <c r="D7131" s="19" t="s">
        <v>8387</v>
      </c>
      <c r="E7131" s="19">
        <v>30</v>
      </c>
      <c r="F7131" s="19">
        <v>300</v>
      </c>
      <c r="G7131" s="19">
        <v>1505</v>
      </c>
      <c r="H7131" s="19">
        <v>1</v>
      </c>
      <c r="I7131" s="79">
        <v>99.88</v>
      </c>
      <c r="J7131" s="79">
        <v>99.88</v>
      </c>
      <c r="K7131" s="19" t="s">
        <v>9375</v>
      </c>
      <c r="L7131" s="19" t="s">
        <v>9376</v>
      </c>
      <c r="N7131" s="19" t="s">
        <v>128</v>
      </c>
      <c r="Q7131" s="20">
        <v>64</v>
      </c>
      <c r="R7131" s="65" t="s">
        <v>9297</v>
      </c>
      <c r="T7131" s="19" t="s">
        <v>4950</v>
      </c>
      <c r="V7131" s="19" t="s">
        <v>119</v>
      </c>
      <c r="X7131" s="19" t="s">
        <v>129</v>
      </c>
      <c r="Z7131" s="44" t="s">
        <v>9298</v>
      </c>
      <c r="AA7131" s="44" t="s">
        <v>9377</v>
      </c>
    </row>
    <row r="7132" spans="1:27" hidden="1" x14ac:dyDescent="0.25">
      <c r="A7132" s="26">
        <v>121</v>
      </c>
      <c r="B7132" s="19" t="s">
        <v>8394</v>
      </c>
      <c r="C7132" s="44" t="s">
        <v>114</v>
      </c>
      <c r="D7132" s="19" t="s">
        <v>7411</v>
      </c>
      <c r="E7132" s="19">
        <v>35</v>
      </c>
      <c r="F7132" s="19">
        <v>275</v>
      </c>
      <c r="G7132" s="19">
        <v>630</v>
      </c>
      <c r="H7132" s="19">
        <v>8</v>
      </c>
      <c r="I7132" s="79">
        <v>47.6</v>
      </c>
      <c r="J7132" s="79">
        <v>380.8</v>
      </c>
      <c r="K7132" s="19" t="s">
        <v>9024</v>
      </c>
      <c r="L7132" s="19" t="s">
        <v>9378</v>
      </c>
      <c r="Q7132" s="20">
        <v>64</v>
      </c>
      <c r="R7132" s="65" t="s">
        <v>9297</v>
      </c>
      <c r="T7132" s="19" t="s">
        <v>4950</v>
      </c>
      <c r="V7132" s="19" t="s">
        <v>119</v>
      </c>
      <c r="W7132" s="19" t="s">
        <v>129</v>
      </c>
      <c r="Z7132" s="44" t="s">
        <v>9298</v>
      </c>
      <c r="AA7132" s="44" t="s">
        <v>121</v>
      </c>
    </row>
    <row r="7133" spans="1:27" hidden="1" x14ac:dyDescent="0.25">
      <c r="A7133" s="26">
        <v>122</v>
      </c>
      <c r="B7133" s="19" t="s">
        <v>9379</v>
      </c>
      <c r="C7133" s="44" t="s">
        <v>114</v>
      </c>
      <c r="D7133" s="19" t="s">
        <v>7411</v>
      </c>
      <c r="E7133" s="19">
        <v>35</v>
      </c>
      <c r="F7133" s="19">
        <v>275</v>
      </c>
      <c r="G7133" s="19">
        <v>630</v>
      </c>
      <c r="H7133" s="19">
        <v>8</v>
      </c>
      <c r="I7133" s="79">
        <v>47.6</v>
      </c>
      <c r="J7133" s="79">
        <v>380.8</v>
      </c>
      <c r="K7133" s="19" t="s">
        <v>9024</v>
      </c>
      <c r="L7133" s="19" t="s">
        <v>9378</v>
      </c>
      <c r="Q7133" s="20">
        <v>64</v>
      </c>
      <c r="R7133" s="65" t="s">
        <v>9297</v>
      </c>
      <c r="T7133" s="19" t="s">
        <v>4950</v>
      </c>
      <c r="V7133" s="19" t="s">
        <v>119</v>
      </c>
      <c r="W7133" s="19" t="s">
        <v>129</v>
      </c>
      <c r="Z7133" s="44" t="s">
        <v>9298</v>
      </c>
      <c r="AA7133" s="44" t="s">
        <v>121</v>
      </c>
    </row>
    <row r="7134" spans="1:27" hidden="1" x14ac:dyDescent="0.25">
      <c r="A7134" s="26">
        <v>123</v>
      </c>
      <c r="B7134" s="19" t="s">
        <v>8406</v>
      </c>
      <c r="C7134" s="44" t="s">
        <v>114</v>
      </c>
      <c r="D7134" s="19" t="s">
        <v>8407</v>
      </c>
      <c r="E7134" s="19">
        <v>35</v>
      </c>
      <c r="F7134" s="19">
        <v>875</v>
      </c>
      <c r="G7134" s="19">
        <v>2811</v>
      </c>
      <c r="H7134" s="19">
        <v>2</v>
      </c>
      <c r="I7134" s="79">
        <v>533.83000000000004</v>
      </c>
      <c r="J7134" s="79">
        <v>1067.6600000000001</v>
      </c>
      <c r="K7134" s="19" t="s">
        <v>9024</v>
      </c>
      <c r="L7134" s="19" t="s">
        <v>9378</v>
      </c>
      <c r="N7134" s="19" t="s">
        <v>128</v>
      </c>
      <c r="Q7134" s="20">
        <v>64</v>
      </c>
      <c r="R7134" s="65" t="s">
        <v>9297</v>
      </c>
      <c r="T7134" s="19" t="s">
        <v>4950</v>
      </c>
      <c r="V7134" s="19" t="s">
        <v>119</v>
      </c>
      <c r="Y7134" s="19" t="s">
        <v>129</v>
      </c>
      <c r="Z7134" s="44" t="s">
        <v>9298</v>
      </c>
      <c r="AA7134" s="44" t="s">
        <v>121</v>
      </c>
    </row>
    <row r="7135" spans="1:27" hidden="1" x14ac:dyDescent="0.25">
      <c r="A7135" s="26">
        <v>124</v>
      </c>
      <c r="B7135" s="19" t="s">
        <v>8408</v>
      </c>
      <c r="C7135" s="44" t="s">
        <v>114</v>
      </c>
      <c r="D7135" s="19" t="s">
        <v>9380</v>
      </c>
      <c r="E7135" s="19">
        <v>35</v>
      </c>
      <c r="F7135" s="19">
        <v>625</v>
      </c>
      <c r="G7135" s="19">
        <v>2419</v>
      </c>
      <c r="H7135" s="19">
        <v>2</v>
      </c>
      <c r="I7135" s="79">
        <v>405.98</v>
      </c>
      <c r="J7135" s="79">
        <v>811.96</v>
      </c>
      <c r="K7135" s="19" t="s">
        <v>9024</v>
      </c>
      <c r="L7135" s="19" t="s">
        <v>9378</v>
      </c>
      <c r="N7135" s="19" t="s">
        <v>128</v>
      </c>
      <c r="Q7135" s="20">
        <v>64</v>
      </c>
      <c r="R7135" s="65" t="s">
        <v>9297</v>
      </c>
      <c r="T7135" s="19" t="s">
        <v>4950</v>
      </c>
      <c r="V7135" s="19" t="s">
        <v>119</v>
      </c>
      <c r="Y7135" s="19" t="s">
        <v>129</v>
      </c>
      <c r="Z7135" s="44" t="s">
        <v>9298</v>
      </c>
      <c r="AA7135" s="44" t="s">
        <v>121</v>
      </c>
    </row>
    <row r="7136" spans="1:27" hidden="1" x14ac:dyDescent="0.25">
      <c r="A7136" s="26">
        <v>125</v>
      </c>
      <c r="B7136" s="19" t="s">
        <v>7152</v>
      </c>
      <c r="C7136" s="44" t="s">
        <v>114</v>
      </c>
      <c r="D7136" s="19" t="s">
        <v>7150</v>
      </c>
      <c r="E7136" s="19">
        <v>35</v>
      </c>
      <c r="F7136" s="19">
        <v>750</v>
      </c>
      <c r="G7136" s="19">
        <v>1145</v>
      </c>
      <c r="H7136" s="19">
        <v>8</v>
      </c>
      <c r="I7136" s="79">
        <v>219.02</v>
      </c>
      <c r="J7136" s="79">
        <v>1752.18</v>
      </c>
      <c r="K7136" s="19" t="s">
        <v>9024</v>
      </c>
      <c r="L7136" s="19" t="s">
        <v>9378</v>
      </c>
      <c r="N7136" s="19" t="s">
        <v>128</v>
      </c>
      <c r="Q7136" s="20">
        <v>64</v>
      </c>
      <c r="R7136" s="65" t="s">
        <v>9297</v>
      </c>
      <c r="T7136" s="19" t="s">
        <v>4950</v>
      </c>
      <c r="V7136" s="19" t="s">
        <v>119</v>
      </c>
      <c r="X7136" s="19" t="s">
        <v>129</v>
      </c>
      <c r="Z7136" s="44" t="s">
        <v>9298</v>
      </c>
      <c r="AA7136" s="44" t="s">
        <v>121</v>
      </c>
    </row>
    <row r="7137" spans="1:27" hidden="1" x14ac:dyDescent="0.25">
      <c r="A7137" s="26">
        <v>126</v>
      </c>
      <c r="B7137" s="19" t="s">
        <v>7153</v>
      </c>
      <c r="C7137" s="44" t="s">
        <v>114</v>
      </c>
      <c r="D7137" s="19" t="s">
        <v>7154</v>
      </c>
      <c r="E7137" s="19">
        <v>35</v>
      </c>
      <c r="F7137" s="19">
        <v>300</v>
      </c>
      <c r="G7137" s="19">
        <v>1145</v>
      </c>
      <c r="H7137" s="19">
        <v>6</v>
      </c>
      <c r="I7137" s="79">
        <v>85.92</v>
      </c>
      <c r="J7137" s="79">
        <v>515.5</v>
      </c>
      <c r="K7137" s="19" t="s">
        <v>9024</v>
      </c>
      <c r="L7137" s="19" t="s">
        <v>9378</v>
      </c>
      <c r="N7137" s="19" t="s">
        <v>128</v>
      </c>
      <c r="Q7137" s="20">
        <v>64</v>
      </c>
      <c r="R7137" s="65" t="s">
        <v>9297</v>
      </c>
      <c r="T7137" s="19" t="s">
        <v>4950</v>
      </c>
      <c r="V7137" s="19" t="s">
        <v>119</v>
      </c>
      <c r="X7137" s="19" t="s">
        <v>129</v>
      </c>
      <c r="Z7137" s="44" t="s">
        <v>9298</v>
      </c>
      <c r="AA7137" s="44" t="s">
        <v>121</v>
      </c>
    </row>
    <row r="7138" spans="1:27" hidden="1" x14ac:dyDescent="0.25">
      <c r="A7138" s="26">
        <v>127</v>
      </c>
      <c r="B7138" s="19" t="s">
        <v>7156</v>
      </c>
      <c r="C7138" s="44" t="s">
        <v>114</v>
      </c>
      <c r="D7138" s="19" t="s">
        <v>7157</v>
      </c>
      <c r="E7138" s="19">
        <v>35</v>
      </c>
      <c r="F7138" s="19">
        <v>270</v>
      </c>
      <c r="G7138" s="19">
        <v>1145</v>
      </c>
      <c r="H7138" s="19">
        <v>6</v>
      </c>
      <c r="I7138" s="79">
        <v>76.48</v>
      </c>
      <c r="J7138" s="79">
        <v>458.88</v>
      </c>
      <c r="K7138" s="19" t="s">
        <v>9024</v>
      </c>
      <c r="L7138" s="19" t="s">
        <v>9378</v>
      </c>
      <c r="N7138" s="19" t="s">
        <v>128</v>
      </c>
      <c r="Q7138" s="20">
        <v>64</v>
      </c>
      <c r="R7138" s="65" t="s">
        <v>9297</v>
      </c>
      <c r="T7138" s="19" t="s">
        <v>4950</v>
      </c>
      <c r="V7138" s="19" t="s">
        <v>119</v>
      </c>
      <c r="X7138" s="19" t="s">
        <v>129</v>
      </c>
      <c r="Z7138" s="44" t="s">
        <v>9298</v>
      </c>
      <c r="AA7138" s="44" t="s">
        <v>121</v>
      </c>
    </row>
    <row r="7139" spans="1:27" hidden="1" x14ac:dyDescent="0.25">
      <c r="A7139" s="26">
        <v>128</v>
      </c>
      <c r="B7139" s="19" t="s">
        <v>9381</v>
      </c>
      <c r="C7139" s="44" t="s">
        <v>114</v>
      </c>
      <c r="D7139" s="19" t="s">
        <v>7150</v>
      </c>
      <c r="E7139" s="19">
        <v>35</v>
      </c>
      <c r="F7139" s="19">
        <v>750</v>
      </c>
      <c r="G7139" s="19">
        <v>1145</v>
      </c>
      <c r="H7139" s="19">
        <v>2</v>
      </c>
      <c r="I7139" s="79">
        <v>219.02</v>
      </c>
      <c r="J7139" s="79">
        <v>438.04</v>
      </c>
      <c r="K7139" s="19" t="s">
        <v>9024</v>
      </c>
      <c r="L7139" s="19" t="s">
        <v>9378</v>
      </c>
      <c r="N7139" s="19" t="s">
        <v>128</v>
      </c>
      <c r="Q7139" s="20">
        <v>64</v>
      </c>
      <c r="R7139" s="65" t="s">
        <v>9297</v>
      </c>
      <c r="T7139" s="19" t="s">
        <v>4950</v>
      </c>
      <c r="V7139" s="19" t="s">
        <v>119</v>
      </c>
      <c r="X7139" s="19" t="s">
        <v>129</v>
      </c>
      <c r="Z7139" s="44" t="s">
        <v>9298</v>
      </c>
      <c r="AA7139" s="44" t="s">
        <v>121</v>
      </c>
    </row>
    <row r="7140" spans="1:27" hidden="1" x14ac:dyDescent="0.25">
      <c r="A7140" s="26">
        <v>129</v>
      </c>
      <c r="B7140" s="19" t="s">
        <v>9382</v>
      </c>
      <c r="C7140" s="44" t="s">
        <v>114</v>
      </c>
      <c r="D7140" s="19" t="s">
        <v>7157</v>
      </c>
      <c r="E7140" s="19">
        <v>35</v>
      </c>
      <c r="F7140" s="19">
        <v>270</v>
      </c>
      <c r="G7140" s="19">
        <v>1145</v>
      </c>
      <c r="H7140" s="19">
        <v>4</v>
      </c>
      <c r="I7140" s="79">
        <v>76.48</v>
      </c>
      <c r="J7140" s="79">
        <v>305.92</v>
      </c>
      <c r="K7140" s="19" t="s">
        <v>9024</v>
      </c>
      <c r="L7140" s="19" t="s">
        <v>9378</v>
      </c>
      <c r="N7140" s="19" t="s">
        <v>128</v>
      </c>
      <c r="Q7140" s="20">
        <v>64</v>
      </c>
      <c r="R7140" s="65" t="s">
        <v>9297</v>
      </c>
      <c r="T7140" s="19" t="s">
        <v>4950</v>
      </c>
      <c r="V7140" s="19" t="s">
        <v>119</v>
      </c>
      <c r="X7140" s="19" t="s">
        <v>129</v>
      </c>
      <c r="Z7140" s="44" t="s">
        <v>9298</v>
      </c>
      <c r="AA7140" s="44" t="s">
        <v>121</v>
      </c>
    </row>
    <row r="7141" spans="1:27" hidden="1" x14ac:dyDescent="0.25">
      <c r="A7141" s="26">
        <v>130</v>
      </c>
      <c r="B7141" s="19" t="s">
        <v>9383</v>
      </c>
      <c r="C7141" s="44" t="s">
        <v>114</v>
      </c>
      <c r="D7141" s="19" t="s">
        <v>9384</v>
      </c>
      <c r="E7141" s="19">
        <v>35</v>
      </c>
      <c r="F7141" s="19">
        <v>875</v>
      </c>
      <c r="G7141" s="19">
        <v>7987</v>
      </c>
      <c r="H7141" s="19">
        <v>2</v>
      </c>
      <c r="I7141" s="79">
        <v>1422.86</v>
      </c>
      <c r="J7141" s="79">
        <v>2845.71</v>
      </c>
      <c r="K7141" s="19" t="s">
        <v>9024</v>
      </c>
      <c r="L7141" s="19" t="s">
        <v>9385</v>
      </c>
      <c r="N7141" s="19" t="s">
        <v>128</v>
      </c>
      <c r="Q7141" s="20">
        <v>64</v>
      </c>
      <c r="R7141" s="65" t="s">
        <v>9297</v>
      </c>
      <c r="T7141" s="19" t="s">
        <v>4950</v>
      </c>
      <c r="V7141" s="19" t="s">
        <v>119</v>
      </c>
      <c r="Y7141" s="19" t="s">
        <v>129</v>
      </c>
      <c r="Z7141" s="44" t="s">
        <v>9298</v>
      </c>
      <c r="AA7141" s="44" t="s">
        <v>121</v>
      </c>
    </row>
    <row r="7142" spans="1:27" hidden="1" x14ac:dyDescent="0.25">
      <c r="A7142" s="26">
        <v>131</v>
      </c>
      <c r="B7142" s="19" t="s">
        <v>7152</v>
      </c>
      <c r="C7142" s="44" t="s">
        <v>114</v>
      </c>
      <c r="D7142" s="19" t="s">
        <v>7150</v>
      </c>
      <c r="E7142" s="19">
        <v>35</v>
      </c>
      <c r="F7142" s="19">
        <v>750</v>
      </c>
      <c r="G7142" s="19">
        <v>1145</v>
      </c>
      <c r="H7142" s="19">
        <v>4</v>
      </c>
      <c r="I7142" s="79">
        <v>219.02</v>
      </c>
      <c r="J7142" s="79">
        <v>876.09</v>
      </c>
      <c r="K7142" s="19" t="s">
        <v>9024</v>
      </c>
      <c r="L7142" s="19" t="s">
        <v>9385</v>
      </c>
      <c r="N7142" s="19" t="s">
        <v>128</v>
      </c>
      <c r="Q7142" s="20">
        <v>64</v>
      </c>
      <c r="R7142" s="65" t="s">
        <v>9297</v>
      </c>
      <c r="T7142" s="19" t="s">
        <v>4950</v>
      </c>
      <c r="V7142" s="19" t="s">
        <v>119</v>
      </c>
      <c r="X7142" s="19" t="s">
        <v>129</v>
      </c>
      <c r="Z7142" s="44" t="s">
        <v>9298</v>
      </c>
      <c r="AA7142" s="44" t="s">
        <v>121</v>
      </c>
    </row>
    <row r="7143" spans="1:27" hidden="1" x14ac:dyDescent="0.25">
      <c r="A7143" s="26">
        <v>132</v>
      </c>
      <c r="B7143" s="19" t="s">
        <v>7153</v>
      </c>
      <c r="C7143" s="44" t="s">
        <v>114</v>
      </c>
      <c r="D7143" s="19" t="s">
        <v>7154</v>
      </c>
      <c r="E7143" s="19">
        <v>35</v>
      </c>
      <c r="F7143" s="19">
        <v>300</v>
      </c>
      <c r="G7143" s="19">
        <v>1145</v>
      </c>
      <c r="H7143" s="19">
        <v>6</v>
      </c>
      <c r="I7143" s="79">
        <v>85.92</v>
      </c>
      <c r="J7143" s="79">
        <v>515.5</v>
      </c>
      <c r="K7143" s="19" t="s">
        <v>9024</v>
      </c>
      <c r="L7143" s="19" t="s">
        <v>9385</v>
      </c>
      <c r="N7143" s="19" t="s">
        <v>128</v>
      </c>
      <c r="Q7143" s="20">
        <v>64</v>
      </c>
      <c r="R7143" s="65" t="s">
        <v>9297</v>
      </c>
      <c r="T7143" s="19" t="s">
        <v>4950</v>
      </c>
      <c r="V7143" s="19" t="s">
        <v>119</v>
      </c>
      <c r="X7143" s="19" t="s">
        <v>129</v>
      </c>
      <c r="Z7143" s="44" t="s">
        <v>9298</v>
      </c>
      <c r="AA7143" s="44" t="s">
        <v>121</v>
      </c>
    </row>
    <row r="7144" spans="1:27" hidden="1" x14ac:dyDescent="0.25">
      <c r="A7144" s="26">
        <v>133</v>
      </c>
      <c r="B7144" s="19" t="s">
        <v>7149</v>
      </c>
      <c r="C7144" s="44" t="s">
        <v>114</v>
      </c>
      <c r="D7144" s="19" t="s">
        <v>7150</v>
      </c>
      <c r="E7144" s="19">
        <v>35</v>
      </c>
      <c r="F7144" s="19">
        <v>750</v>
      </c>
      <c r="G7144" s="19">
        <v>1145</v>
      </c>
      <c r="H7144" s="19">
        <v>8</v>
      </c>
      <c r="I7144" s="79">
        <v>219.02</v>
      </c>
      <c r="J7144" s="79">
        <v>1752.18</v>
      </c>
      <c r="K7144" s="19" t="s">
        <v>9024</v>
      </c>
      <c r="L7144" s="19" t="s">
        <v>9385</v>
      </c>
      <c r="N7144" s="19" t="s">
        <v>128</v>
      </c>
      <c r="Q7144" s="20">
        <v>64</v>
      </c>
      <c r="R7144" s="65" t="s">
        <v>9297</v>
      </c>
      <c r="T7144" s="19" t="s">
        <v>4950</v>
      </c>
      <c r="V7144" s="19" t="s">
        <v>119</v>
      </c>
      <c r="X7144" s="19" t="s">
        <v>129</v>
      </c>
      <c r="Z7144" s="44" t="s">
        <v>9298</v>
      </c>
      <c r="AA7144" s="44" t="s">
        <v>121</v>
      </c>
    </row>
    <row r="7145" spans="1:27" hidden="1" x14ac:dyDescent="0.25">
      <c r="A7145" s="26">
        <v>134</v>
      </c>
      <c r="B7145" s="19" t="s">
        <v>9386</v>
      </c>
      <c r="C7145" s="44" t="s">
        <v>114</v>
      </c>
      <c r="D7145" s="19" t="s">
        <v>8399</v>
      </c>
      <c r="E7145" s="19">
        <v>35</v>
      </c>
      <c r="F7145" s="19">
        <v>630</v>
      </c>
      <c r="G7145" s="19">
        <v>1275</v>
      </c>
      <c r="H7145" s="19">
        <v>2</v>
      </c>
      <c r="I7145" s="79">
        <v>215.31</v>
      </c>
      <c r="J7145" s="79">
        <v>430.62</v>
      </c>
      <c r="K7145" s="19" t="s">
        <v>9024</v>
      </c>
      <c r="L7145" s="19" t="s">
        <v>9387</v>
      </c>
      <c r="N7145" s="19" t="s">
        <v>128</v>
      </c>
      <c r="Q7145" s="20">
        <v>64</v>
      </c>
      <c r="R7145" s="65" t="s">
        <v>9297</v>
      </c>
      <c r="T7145" s="19" t="s">
        <v>4950</v>
      </c>
      <c r="V7145" s="19" t="s">
        <v>119</v>
      </c>
      <c r="Y7145" s="19" t="s">
        <v>129</v>
      </c>
      <c r="Z7145" s="44" t="s">
        <v>9298</v>
      </c>
      <c r="AA7145" s="44" t="s">
        <v>121</v>
      </c>
    </row>
    <row r="7146" spans="1:27" hidden="1" x14ac:dyDescent="0.25">
      <c r="A7146" s="26">
        <v>135</v>
      </c>
      <c r="B7146" s="19" t="s">
        <v>9388</v>
      </c>
      <c r="C7146" s="44" t="s">
        <v>114</v>
      </c>
      <c r="D7146" s="19" t="s">
        <v>8401</v>
      </c>
      <c r="E7146" s="19">
        <v>35</v>
      </c>
      <c r="F7146" s="19">
        <v>630</v>
      </c>
      <c r="G7146" s="19">
        <v>1276</v>
      </c>
      <c r="H7146" s="19">
        <v>2</v>
      </c>
      <c r="I7146" s="79">
        <v>215.48</v>
      </c>
      <c r="J7146" s="79">
        <v>430.95</v>
      </c>
      <c r="K7146" s="19" t="s">
        <v>9024</v>
      </c>
      <c r="L7146" s="19" t="s">
        <v>9387</v>
      </c>
      <c r="N7146" s="19" t="s">
        <v>128</v>
      </c>
      <c r="Q7146" s="20">
        <v>64</v>
      </c>
      <c r="R7146" s="65" t="s">
        <v>9297</v>
      </c>
      <c r="T7146" s="19" t="s">
        <v>4950</v>
      </c>
      <c r="V7146" s="19" t="s">
        <v>119</v>
      </c>
      <c r="Y7146" s="19" t="s">
        <v>129</v>
      </c>
      <c r="Z7146" s="44" t="s">
        <v>9298</v>
      </c>
      <c r="AA7146" s="44" t="s">
        <v>121</v>
      </c>
    </row>
    <row r="7147" spans="1:27" hidden="1" x14ac:dyDescent="0.25">
      <c r="A7147" s="26">
        <v>136</v>
      </c>
      <c r="B7147" s="19" t="s">
        <v>9389</v>
      </c>
      <c r="C7147" s="44" t="s">
        <v>114</v>
      </c>
      <c r="D7147" s="19" t="s">
        <v>7411</v>
      </c>
      <c r="E7147" s="19">
        <v>35</v>
      </c>
      <c r="F7147" s="19">
        <v>275</v>
      </c>
      <c r="G7147" s="19">
        <v>630</v>
      </c>
      <c r="H7147" s="19">
        <v>8</v>
      </c>
      <c r="I7147" s="79">
        <v>47.6</v>
      </c>
      <c r="J7147" s="79">
        <v>380.8</v>
      </c>
      <c r="K7147" s="19" t="s">
        <v>9024</v>
      </c>
      <c r="L7147" s="19" t="s">
        <v>9387</v>
      </c>
      <c r="Q7147" s="20">
        <v>64</v>
      </c>
      <c r="R7147" s="65" t="s">
        <v>9297</v>
      </c>
      <c r="T7147" s="19" t="s">
        <v>4950</v>
      </c>
      <c r="V7147" s="19" t="s">
        <v>119</v>
      </c>
      <c r="W7147" s="19" t="s">
        <v>129</v>
      </c>
      <c r="Z7147" s="44" t="s">
        <v>9298</v>
      </c>
      <c r="AA7147" s="44" t="s">
        <v>121</v>
      </c>
    </row>
    <row r="7148" spans="1:27" hidden="1" x14ac:dyDescent="0.25">
      <c r="A7148" s="26">
        <v>137</v>
      </c>
      <c r="B7148" s="19" t="s">
        <v>9390</v>
      </c>
      <c r="C7148" s="44" t="s">
        <v>114</v>
      </c>
      <c r="D7148" s="19" t="s">
        <v>7411</v>
      </c>
      <c r="E7148" s="19">
        <v>35</v>
      </c>
      <c r="F7148" s="19">
        <v>275</v>
      </c>
      <c r="G7148" s="19">
        <v>630</v>
      </c>
      <c r="H7148" s="19">
        <v>12</v>
      </c>
      <c r="I7148" s="79">
        <v>47.6</v>
      </c>
      <c r="J7148" s="79">
        <v>571.21</v>
      </c>
      <c r="K7148" s="19" t="s">
        <v>9024</v>
      </c>
      <c r="L7148" s="19" t="s">
        <v>9387</v>
      </c>
      <c r="Q7148" s="20">
        <v>64</v>
      </c>
      <c r="R7148" s="65" t="s">
        <v>9297</v>
      </c>
      <c r="T7148" s="19" t="s">
        <v>4950</v>
      </c>
      <c r="V7148" s="19" t="s">
        <v>119</v>
      </c>
      <c r="W7148" s="19" t="s">
        <v>129</v>
      </c>
      <c r="Z7148" s="44" t="s">
        <v>9298</v>
      </c>
      <c r="AA7148" s="44" t="s">
        <v>121</v>
      </c>
    </row>
    <row r="7149" spans="1:27" hidden="1" x14ac:dyDescent="0.25">
      <c r="A7149" s="26">
        <v>138</v>
      </c>
      <c r="B7149" s="19" t="s">
        <v>7153</v>
      </c>
      <c r="C7149" s="44" t="s">
        <v>114</v>
      </c>
      <c r="D7149" s="19" t="s">
        <v>7154</v>
      </c>
      <c r="E7149" s="19">
        <v>35</v>
      </c>
      <c r="F7149" s="19">
        <v>300</v>
      </c>
      <c r="G7149" s="19">
        <v>1145</v>
      </c>
      <c r="H7149" s="19">
        <v>9</v>
      </c>
      <c r="I7149" s="79">
        <v>85.92</v>
      </c>
      <c r="J7149" s="79">
        <v>773.25</v>
      </c>
      <c r="K7149" s="19" t="s">
        <v>9024</v>
      </c>
      <c r="L7149" s="19" t="s">
        <v>9387</v>
      </c>
      <c r="N7149" s="19" t="s">
        <v>128</v>
      </c>
      <c r="Q7149" s="20">
        <v>64</v>
      </c>
      <c r="R7149" s="65" t="s">
        <v>9297</v>
      </c>
      <c r="T7149" s="19" t="s">
        <v>4950</v>
      </c>
      <c r="V7149" s="19" t="s">
        <v>119</v>
      </c>
      <c r="X7149" s="19" t="s">
        <v>129</v>
      </c>
      <c r="Z7149" s="44" t="s">
        <v>9298</v>
      </c>
      <c r="AA7149" s="44" t="s">
        <v>121</v>
      </c>
    </row>
    <row r="7150" spans="1:27" hidden="1" x14ac:dyDescent="0.25">
      <c r="A7150" s="26">
        <v>139</v>
      </c>
      <c r="B7150" s="19" t="s">
        <v>7149</v>
      </c>
      <c r="C7150" s="44" t="s">
        <v>114</v>
      </c>
      <c r="D7150" s="19" t="s">
        <v>7150</v>
      </c>
      <c r="E7150" s="19">
        <v>35</v>
      </c>
      <c r="F7150" s="19">
        <v>750</v>
      </c>
      <c r="G7150" s="19">
        <v>1145</v>
      </c>
      <c r="H7150" s="19">
        <v>15</v>
      </c>
      <c r="I7150" s="79">
        <v>219.02</v>
      </c>
      <c r="J7150" s="79">
        <v>3285.33</v>
      </c>
      <c r="K7150" s="19" t="s">
        <v>9024</v>
      </c>
      <c r="L7150" s="19" t="s">
        <v>9387</v>
      </c>
      <c r="N7150" s="19" t="s">
        <v>128</v>
      </c>
      <c r="Q7150" s="20">
        <v>64</v>
      </c>
      <c r="R7150" s="65" t="s">
        <v>9297</v>
      </c>
      <c r="T7150" s="19" t="s">
        <v>4950</v>
      </c>
      <c r="V7150" s="19" t="s">
        <v>119</v>
      </c>
      <c r="X7150" s="19" t="s">
        <v>129</v>
      </c>
      <c r="Z7150" s="44" t="s">
        <v>9298</v>
      </c>
      <c r="AA7150" s="44" t="s">
        <v>121</v>
      </c>
    </row>
    <row r="7151" spans="1:27" hidden="1" x14ac:dyDescent="0.25">
      <c r="A7151" s="26">
        <v>140</v>
      </c>
      <c r="B7151" s="19" t="s">
        <v>7156</v>
      </c>
      <c r="C7151" s="44" t="s">
        <v>114</v>
      </c>
      <c r="D7151" s="19" t="s">
        <v>7157</v>
      </c>
      <c r="E7151" s="19">
        <v>35</v>
      </c>
      <c r="F7151" s="19">
        <v>270</v>
      </c>
      <c r="G7151" s="19">
        <v>1145</v>
      </c>
      <c r="H7151" s="19">
        <v>4</v>
      </c>
      <c r="I7151" s="79">
        <v>76.48</v>
      </c>
      <c r="J7151" s="79">
        <v>305.92</v>
      </c>
      <c r="K7151" s="19" t="s">
        <v>9024</v>
      </c>
      <c r="L7151" s="19" t="s">
        <v>9387</v>
      </c>
      <c r="N7151" s="19" t="s">
        <v>128</v>
      </c>
      <c r="Q7151" s="20">
        <v>64</v>
      </c>
      <c r="R7151" s="65" t="s">
        <v>9297</v>
      </c>
      <c r="T7151" s="19" t="s">
        <v>4950</v>
      </c>
      <c r="V7151" s="19" t="s">
        <v>119</v>
      </c>
      <c r="X7151" s="19" t="s">
        <v>129</v>
      </c>
      <c r="Z7151" s="44" t="s">
        <v>9298</v>
      </c>
      <c r="AA7151" s="44" t="s">
        <v>121</v>
      </c>
    </row>
    <row r="7152" spans="1:27" hidden="1" x14ac:dyDescent="0.25">
      <c r="A7152" s="26">
        <v>141</v>
      </c>
      <c r="B7152" s="19" t="s">
        <v>7156</v>
      </c>
      <c r="C7152" s="44" t="s">
        <v>114</v>
      </c>
      <c r="D7152" s="19" t="s">
        <v>7157</v>
      </c>
      <c r="E7152" s="19">
        <v>35</v>
      </c>
      <c r="F7152" s="19">
        <v>270</v>
      </c>
      <c r="G7152" s="19">
        <v>1145</v>
      </c>
      <c r="H7152" s="19">
        <v>36</v>
      </c>
      <c r="I7152" s="79">
        <v>76.48</v>
      </c>
      <c r="J7152" s="79">
        <v>2753.25</v>
      </c>
      <c r="K7152" s="19" t="s">
        <v>9024</v>
      </c>
      <c r="L7152" s="19" t="s">
        <v>9391</v>
      </c>
      <c r="N7152" s="19" t="s">
        <v>128</v>
      </c>
      <c r="Q7152" s="20">
        <v>64</v>
      </c>
      <c r="R7152" s="65" t="s">
        <v>9297</v>
      </c>
      <c r="T7152" s="19" t="s">
        <v>4950</v>
      </c>
      <c r="V7152" s="19" t="s">
        <v>119</v>
      </c>
      <c r="X7152" s="19" t="s">
        <v>129</v>
      </c>
      <c r="Z7152" s="44" t="s">
        <v>9298</v>
      </c>
      <c r="AA7152" s="44" t="s">
        <v>121</v>
      </c>
    </row>
    <row r="7153" spans="1:27" hidden="1" x14ac:dyDescent="0.25">
      <c r="A7153" s="26">
        <v>142</v>
      </c>
      <c r="B7153" s="19" t="s">
        <v>7156</v>
      </c>
      <c r="C7153" s="44" t="s">
        <v>114</v>
      </c>
      <c r="D7153" s="19" t="s">
        <v>7157</v>
      </c>
      <c r="E7153" s="19">
        <v>35</v>
      </c>
      <c r="F7153" s="19">
        <v>270</v>
      </c>
      <c r="G7153" s="19">
        <v>1145</v>
      </c>
      <c r="H7153" s="19">
        <v>6</v>
      </c>
      <c r="I7153" s="79">
        <v>76.48</v>
      </c>
      <c r="J7153" s="79">
        <v>458.88</v>
      </c>
      <c r="K7153" s="19" t="s">
        <v>9392</v>
      </c>
      <c r="L7153" s="19" t="s">
        <v>9393</v>
      </c>
      <c r="N7153" s="19" t="s">
        <v>128</v>
      </c>
      <c r="Q7153" s="20">
        <v>64</v>
      </c>
      <c r="R7153" s="65" t="s">
        <v>9297</v>
      </c>
      <c r="T7153" s="19" t="s">
        <v>4950</v>
      </c>
      <c r="V7153" s="19" t="s">
        <v>119</v>
      </c>
      <c r="X7153" s="19" t="s">
        <v>129</v>
      </c>
      <c r="Z7153" s="44" t="s">
        <v>9298</v>
      </c>
      <c r="AA7153" s="44" t="s">
        <v>9394</v>
      </c>
    </row>
    <row r="7154" spans="1:27" hidden="1" x14ac:dyDescent="0.25">
      <c r="A7154" s="26">
        <v>143</v>
      </c>
      <c r="B7154" s="19" t="s">
        <v>7156</v>
      </c>
      <c r="C7154" s="44" t="s">
        <v>114</v>
      </c>
      <c r="D7154" s="19" t="s">
        <v>7157</v>
      </c>
      <c r="E7154" s="19">
        <v>35</v>
      </c>
      <c r="F7154" s="19">
        <v>270</v>
      </c>
      <c r="G7154" s="19">
        <v>1145</v>
      </c>
      <c r="H7154" s="19">
        <v>3</v>
      </c>
      <c r="I7154" s="79">
        <v>76.48</v>
      </c>
      <c r="J7154" s="79">
        <v>229.44</v>
      </c>
      <c r="K7154" s="19" t="s">
        <v>9392</v>
      </c>
      <c r="L7154" s="19" t="s">
        <v>9395</v>
      </c>
      <c r="N7154" s="19" t="s">
        <v>128</v>
      </c>
      <c r="Q7154" s="20">
        <v>64</v>
      </c>
      <c r="R7154" s="65" t="s">
        <v>9297</v>
      </c>
      <c r="T7154" s="19" t="s">
        <v>4950</v>
      </c>
      <c r="V7154" s="19" t="s">
        <v>119</v>
      </c>
      <c r="X7154" s="19" t="s">
        <v>129</v>
      </c>
      <c r="Z7154" s="44" t="s">
        <v>9298</v>
      </c>
      <c r="AA7154" s="44" t="s">
        <v>9396</v>
      </c>
    </row>
    <row r="7155" spans="1:27" hidden="1" x14ac:dyDescent="0.25">
      <c r="A7155" s="26">
        <v>144</v>
      </c>
      <c r="B7155" s="19" t="s">
        <v>7153</v>
      </c>
      <c r="C7155" s="44" t="s">
        <v>114</v>
      </c>
      <c r="D7155" s="19" t="s">
        <v>7154</v>
      </c>
      <c r="E7155" s="19">
        <v>35</v>
      </c>
      <c r="F7155" s="19">
        <v>300</v>
      </c>
      <c r="G7155" s="19">
        <v>1145</v>
      </c>
      <c r="H7155" s="19">
        <v>1</v>
      </c>
      <c r="I7155" s="79">
        <v>85.92</v>
      </c>
      <c r="J7155" s="79">
        <v>85.92</v>
      </c>
      <c r="K7155" s="19" t="s">
        <v>9397</v>
      </c>
      <c r="L7155" s="19" t="s">
        <v>9398</v>
      </c>
      <c r="N7155" s="19" t="s">
        <v>128</v>
      </c>
      <c r="Q7155" s="20">
        <v>64</v>
      </c>
      <c r="R7155" s="65" t="s">
        <v>9297</v>
      </c>
      <c r="T7155" s="19" t="s">
        <v>4950</v>
      </c>
      <c r="V7155" s="19" t="s">
        <v>119</v>
      </c>
      <c r="X7155" s="19" t="s">
        <v>129</v>
      </c>
      <c r="Z7155" s="44" t="s">
        <v>9298</v>
      </c>
      <c r="AA7155" s="44" t="s">
        <v>7033</v>
      </c>
    </row>
    <row r="7156" spans="1:27" hidden="1" x14ac:dyDescent="0.25">
      <c r="A7156" s="26">
        <v>145</v>
      </c>
      <c r="B7156" s="19" t="s">
        <v>9399</v>
      </c>
      <c r="C7156" s="44" t="s">
        <v>114</v>
      </c>
      <c r="D7156" s="19" t="s">
        <v>7040</v>
      </c>
      <c r="E7156" s="19">
        <v>50</v>
      </c>
      <c r="F7156" s="19">
        <v>720</v>
      </c>
      <c r="G7156" s="19">
        <v>1420</v>
      </c>
      <c r="H7156" s="19">
        <v>2</v>
      </c>
      <c r="I7156" s="79">
        <v>388.54</v>
      </c>
      <c r="J7156" s="79">
        <v>777.07</v>
      </c>
      <c r="K7156" s="19" t="s">
        <v>1681</v>
      </c>
      <c r="L7156" s="19" t="s">
        <v>9400</v>
      </c>
      <c r="N7156" s="19" t="s">
        <v>128</v>
      </c>
      <c r="Q7156" s="20">
        <v>64</v>
      </c>
      <c r="R7156" s="65" t="s">
        <v>9297</v>
      </c>
      <c r="T7156" s="19" t="s">
        <v>4950</v>
      </c>
      <c r="V7156" s="19" t="s">
        <v>119</v>
      </c>
      <c r="X7156" s="19" t="s">
        <v>129</v>
      </c>
      <c r="Z7156" s="44" t="s">
        <v>9298</v>
      </c>
      <c r="AA7156" s="44" t="s">
        <v>121</v>
      </c>
    </row>
    <row r="7157" spans="1:27" hidden="1" x14ac:dyDescent="0.25">
      <c r="A7157" s="26">
        <v>146</v>
      </c>
      <c r="B7157" s="19" t="s">
        <v>8447</v>
      </c>
      <c r="C7157" s="44" t="s">
        <v>114</v>
      </c>
      <c r="D7157" s="19" t="s">
        <v>7040</v>
      </c>
      <c r="E7157" s="19">
        <v>50</v>
      </c>
      <c r="F7157" s="19">
        <v>720</v>
      </c>
      <c r="G7157" s="19">
        <v>1420</v>
      </c>
      <c r="H7157" s="19">
        <v>2</v>
      </c>
      <c r="I7157" s="79">
        <v>388.54</v>
      </c>
      <c r="J7157" s="79">
        <v>777.07</v>
      </c>
      <c r="K7157" s="19" t="s">
        <v>1681</v>
      </c>
      <c r="L7157" s="19" t="s">
        <v>9400</v>
      </c>
      <c r="N7157" s="19" t="s">
        <v>128</v>
      </c>
      <c r="Q7157" s="20">
        <v>64</v>
      </c>
      <c r="R7157" s="65" t="s">
        <v>9297</v>
      </c>
      <c r="T7157" s="19" t="s">
        <v>4950</v>
      </c>
      <c r="V7157" s="19" t="s">
        <v>119</v>
      </c>
      <c r="X7157" s="19" t="s">
        <v>129</v>
      </c>
      <c r="Z7157" s="44" t="s">
        <v>9298</v>
      </c>
      <c r="AA7157" s="44" t="s">
        <v>121</v>
      </c>
    </row>
    <row r="7158" spans="1:27" hidden="1" x14ac:dyDescent="0.25">
      <c r="A7158" s="26">
        <v>147</v>
      </c>
      <c r="B7158" s="19" t="s">
        <v>8448</v>
      </c>
      <c r="C7158" s="44" t="s">
        <v>114</v>
      </c>
      <c r="D7158" s="19" t="s">
        <v>7040</v>
      </c>
      <c r="E7158" s="19">
        <v>50</v>
      </c>
      <c r="F7158" s="19">
        <v>720</v>
      </c>
      <c r="G7158" s="19">
        <v>1420</v>
      </c>
      <c r="H7158" s="19">
        <v>2</v>
      </c>
      <c r="I7158" s="79">
        <v>388.54</v>
      </c>
      <c r="J7158" s="79">
        <v>777.07</v>
      </c>
      <c r="K7158" s="19" t="s">
        <v>1681</v>
      </c>
      <c r="L7158" s="19" t="s">
        <v>9400</v>
      </c>
      <c r="N7158" s="19" t="s">
        <v>128</v>
      </c>
      <c r="Q7158" s="20">
        <v>64</v>
      </c>
      <c r="R7158" s="65" t="s">
        <v>9297</v>
      </c>
      <c r="T7158" s="19" t="s">
        <v>4950</v>
      </c>
      <c r="V7158" s="19" t="s">
        <v>119</v>
      </c>
      <c r="X7158" s="19" t="s">
        <v>129</v>
      </c>
      <c r="Z7158" s="44" t="s">
        <v>9298</v>
      </c>
      <c r="AA7158" s="44" t="s">
        <v>121</v>
      </c>
    </row>
    <row r="7159" spans="1:27" hidden="1" x14ac:dyDescent="0.25">
      <c r="A7159" s="26">
        <v>148</v>
      </c>
      <c r="B7159" s="19" t="s">
        <v>8449</v>
      </c>
      <c r="C7159" s="44" t="s">
        <v>114</v>
      </c>
      <c r="D7159" s="19" t="s">
        <v>7040</v>
      </c>
      <c r="E7159" s="19">
        <v>50</v>
      </c>
      <c r="F7159" s="19">
        <v>720</v>
      </c>
      <c r="G7159" s="19">
        <v>1420</v>
      </c>
      <c r="H7159" s="19">
        <v>2</v>
      </c>
      <c r="I7159" s="79">
        <v>388.54</v>
      </c>
      <c r="J7159" s="79">
        <v>777.07</v>
      </c>
      <c r="K7159" s="19" t="s">
        <v>1681</v>
      </c>
      <c r="L7159" s="19" t="s">
        <v>9400</v>
      </c>
      <c r="N7159" s="19" t="s">
        <v>128</v>
      </c>
      <c r="Q7159" s="20">
        <v>64</v>
      </c>
      <c r="R7159" s="65" t="s">
        <v>9297</v>
      </c>
      <c r="T7159" s="19" t="s">
        <v>4950</v>
      </c>
      <c r="V7159" s="19" t="s">
        <v>119</v>
      </c>
      <c r="X7159" s="19" t="s">
        <v>129</v>
      </c>
      <c r="Z7159" s="44" t="s">
        <v>9298</v>
      </c>
      <c r="AA7159" s="44" t="s">
        <v>121</v>
      </c>
    </row>
    <row r="7160" spans="1:27" hidden="1" x14ac:dyDescent="0.25">
      <c r="A7160" s="26">
        <v>149</v>
      </c>
      <c r="B7160" s="19" t="s">
        <v>8450</v>
      </c>
      <c r="C7160" s="44" t="s">
        <v>114</v>
      </c>
      <c r="D7160" s="19" t="s">
        <v>7040</v>
      </c>
      <c r="E7160" s="19">
        <v>50</v>
      </c>
      <c r="F7160" s="19">
        <v>720</v>
      </c>
      <c r="G7160" s="19">
        <v>1420</v>
      </c>
      <c r="H7160" s="19">
        <v>2</v>
      </c>
      <c r="I7160" s="79">
        <v>388.54</v>
      </c>
      <c r="J7160" s="79">
        <v>777.07</v>
      </c>
      <c r="K7160" s="19" t="s">
        <v>1681</v>
      </c>
      <c r="L7160" s="19" t="s">
        <v>9400</v>
      </c>
      <c r="N7160" s="19" t="s">
        <v>128</v>
      </c>
      <c r="Q7160" s="20">
        <v>64</v>
      </c>
      <c r="R7160" s="65" t="s">
        <v>9297</v>
      </c>
      <c r="T7160" s="19" t="s">
        <v>4950</v>
      </c>
      <c r="V7160" s="19" t="s">
        <v>119</v>
      </c>
      <c r="X7160" s="19" t="s">
        <v>129</v>
      </c>
      <c r="Z7160" s="44" t="s">
        <v>9298</v>
      </c>
      <c r="AA7160" s="44" t="s">
        <v>121</v>
      </c>
    </row>
    <row r="7161" spans="1:27" hidden="1" x14ac:dyDescent="0.25">
      <c r="A7161" s="26">
        <v>150</v>
      </c>
      <c r="B7161" s="19" t="s">
        <v>8443</v>
      </c>
      <c r="C7161" s="44" t="s">
        <v>114</v>
      </c>
      <c r="D7161" s="19" t="s">
        <v>7040</v>
      </c>
      <c r="E7161" s="19">
        <v>50</v>
      </c>
      <c r="F7161" s="19">
        <v>720</v>
      </c>
      <c r="G7161" s="19">
        <v>1420</v>
      </c>
      <c r="H7161" s="19">
        <v>2</v>
      </c>
      <c r="I7161" s="79">
        <v>388.54</v>
      </c>
      <c r="J7161" s="79">
        <v>777.07</v>
      </c>
      <c r="K7161" s="19" t="s">
        <v>1681</v>
      </c>
      <c r="L7161" s="19" t="s">
        <v>9400</v>
      </c>
      <c r="N7161" s="19" t="s">
        <v>128</v>
      </c>
      <c r="Q7161" s="20">
        <v>64</v>
      </c>
      <c r="R7161" s="65" t="s">
        <v>9297</v>
      </c>
      <c r="T7161" s="19" t="s">
        <v>4950</v>
      </c>
      <c r="V7161" s="19" t="s">
        <v>119</v>
      </c>
      <c r="X7161" s="19" t="s">
        <v>129</v>
      </c>
      <c r="Z7161" s="44" t="s">
        <v>9298</v>
      </c>
      <c r="AA7161" s="44" t="s">
        <v>121</v>
      </c>
    </row>
    <row r="7162" spans="1:27" hidden="1" x14ac:dyDescent="0.25">
      <c r="A7162" s="26">
        <v>151</v>
      </c>
      <c r="B7162" s="19" t="s">
        <v>7160</v>
      </c>
      <c r="C7162" s="44" t="s">
        <v>114</v>
      </c>
      <c r="D7162" s="19" t="s">
        <v>7161</v>
      </c>
      <c r="E7162" s="19">
        <v>50</v>
      </c>
      <c r="F7162" s="19">
        <v>480</v>
      </c>
      <c r="G7162" s="19">
        <v>785</v>
      </c>
      <c r="H7162" s="19">
        <v>24</v>
      </c>
      <c r="I7162" s="79">
        <v>134.47</v>
      </c>
      <c r="J7162" s="79">
        <v>3227.18</v>
      </c>
      <c r="K7162" s="19" t="s">
        <v>1681</v>
      </c>
      <c r="L7162" s="19" t="s">
        <v>9400</v>
      </c>
      <c r="N7162" s="19" t="s">
        <v>128</v>
      </c>
      <c r="Q7162" s="20">
        <v>64</v>
      </c>
      <c r="R7162" s="65" t="s">
        <v>9297</v>
      </c>
      <c r="T7162" s="19" t="s">
        <v>4950</v>
      </c>
      <c r="V7162" s="19" t="s">
        <v>119</v>
      </c>
      <c r="X7162" s="19" t="s">
        <v>129</v>
      </c>
      <c r="Z7162" s="44" t="s">
        <v>9298</v>
      </c>
      <c r="AA7162" s="44" t="s">
        <v>121</v>
      </c>
    </row>
    <row r="7163" spans="1:27" hidden="1" x14ac:dyDescent="0.25">
      <c r="A7163" s="26">
        <v>152</v>
      </c>
      <c r="B7163" s="19" t="s">
        <v>8442</v>
      </c>
      <c r="C7163" s="44" t="s">
        <v>114</v>
      </c>
      <c r="D7163" s="19" t="s">
        <v>9401</v>
      </c>
      <c r="E7163" s="19">
        <v>50</v>
      </c>
      <c r="F7163" s="19">
        <v>480</v>
      </c>
      <c r="G7163" s="19">
        <v>1145</v>
      </c>
      <c r="H7163" s="19">
        <v>2</v>
      </c>
      <c r="I7163" s="79">
        <v>195.58</v>
      </c>
      <c r="J7163" s="79">
        <v>391.15</v>
      </c>
      <c r="K7163" s="19" t="s">
        <v>1681</v>
      </c>
      <c r="L7163" s="19" t="s">
        <v>9400</v>
      </c>
      <c r="N7163" s="19" t="s">
        <v>128</v>
      </c>
      <c r="Q7163" s="20">
        <v>64</v>
      </c>
      <c r="R7163" s="65" t="s">
        <v>9297</v>
      </c>
      <c r="T7163" s="19" t="s">
        <v>4950</v>
      </c>
      <c r="V7163" s="19" t="s">
        <v>119</v>
      </c>
      <c r="X7163" s="19" t="s">
        <v>129</v>
      </c>
      <c r="Z7163" s="44" t="s">
        <v>9298</v>
      </c>
      <c r="AA7163" s="44" t="s">
        <v>121</v>
      </c>
    </row>
    <row r="7164" spans="1:27" hidden="1" x14ac:dyDescent="0.25">
      <c r="A7164" s="26">
        <v>153</v>
      </c>
      <c r="B7164" s="19" t="s">
        <v>7160</v>
      </c>
      <c r="C7164" s="44" t="s">
        <v>114</v>
      </c>
      <c r="D7164" s="19" t="s">
        <v>7161</v>
      </c>
      <c r="E7164" s="19">
        <v>50</v>
      </c>
      <c r="F7164" s="19">
        <v>480</v>
      </c>
      <c r="G7164" s="19">
        <v>785</v>
      </c>
      <c r="H7164" s="19">
        <v>2</v>
      </c>
      <c r="I7164" s="79">
        <v>134.46</v>
      </c>
      <c r="J7164" s="79">
        <v>268.93</v>
      </c>
      <c r="K7164" s="19" t="s">
        <v>9402</v>
      </c>
      <c r="L7164" s="19" t="s">
        <v>9403</v>
      </c>
      <c r="N7164" s="19" t="s">
        <v>128</v>
      </c>
      <c r="Q7164" s="20">
        <v>64</v>
      </c>
      <c r="R7164" s="65" t="s">
        <v>9297</v>
      </c>
      <c r="T7164" s="19" t="s">
        <v>4950</v>
      </c>
      <c r="V7164" s="19" t="s">
        <v>119</v>
      </c>
      <c r="X7164" s="19" t="s">
        <v>129</v>
      </c>
      <c r="Z7164" s="44" t="s">
        <v>9298</v>
      </c>
      <c r="AA7164" s="44" t="s">
        <v>9404</v>
      </c>
    </row>
    <row r="7165" spans="1:27" hidden="1" x14ac:dyDescent="0.25">
      <c r="A7165" s="26">
        <v>154</v>
      </c>
      <c r="B7165" s="19" t="s">
        <v>9405</v>
      </c>
      <c r="C7165" s="44" t="s">
        <v>114</v>
      </c>
      <c r="D7165" s="19" t="s">
        <v>8490</v>
      </c>
      <c r="E7165" s="19">
        <v>60</v>
      </c>
      <c r="F7165" s="19">
        <v>750</v>
      </c>
      <c r="G7165" s="19">
        <v>1970</v>
      </c>
      <c r="H7165" s="19">
        <v>1</v>
      </c>
      <c r="I7165" s="79">
        <v>681.49</v>
      </c>
      <c r="J7165" s="79">
        <v>681.49</v>
      </c>
      <c r="K7165" s="19" t="s">
        <v>5008</v>
      </c>
      <c r="L7165" s="19" t="s">
        <v>9406</v>
      </c>
      <c r="N7165" s="19" t="s">
        <v>128</v>
      </c>
      <c r="O7165" s="19" t="s">
        <v>129</v>
      </c>
      <c r="Q7165" s="20">
        <v>64</v>
      </c>
      <c r="R7165" s="65" t="s">
        <v>9297</v>
      </c>
      <c r="T7165" s="19" t="s">
        <v>4950</v>
      </c>
      <c r="V7165" s="19" t="s">
        <v>119</v>
      </c>
      <c r="Y7165" s="19" t="s">
        <v>129</v>
      </c>
      <c r="Z7165" s="44" t="s">
        <v>9298</v>
      </c>
      <c r="AA7165" s="44" t="s">
        <v>121</v>
      </c>
    </row>
    <row r="7166" spans="1:27" hidden="1" x14ac:dyDescent="0.25">
      <c r="A7166" s="26">
        <v>155</v>
      </c>
      <c r="B7166" s="19" t="s">
        <v>9407</v>
      </c>
      <c r="C7166" s="44" t="s">
        <v>114</v>
      </c>
      <c r="D7166" s="19" t="s">
        <v>9408</v>
      </c>
      <c r="E7166" s="19">
        <v>60</v>
      </c>
      <c r="F7166" s="19">
        <v>2201</v>
      </c>
      <c r="G7166" s="19">
        <v>2676</v>
      </c>
      <c r="H7166" s="19">
        <v>4</v>
      </c>
      <c r="I7166" s="79">
        <v>2090.8000000000002</v>
      </c>
      <c r="J7166" s="79">
        <v>8363.18</v>
      </c>
      <c r="K7166" s="19" t="s">
        <v>5008</v>
      </c>
      <c r="L7166" s="19" t="s">
        <v>9406</v>
      </c>
      <c r="N7166" s="19" t="s">
        <v>128</v>
      </c>
      <c r="Q7166" s="20">
        <v>64</v>
      </c>
      <c r="R7166" s="65" t="s">
        <v>9297</v>
      </c>
      <c r="T7166" s="19" t="s">
        <v>4950</v>
      </c>
      <c r="V7166" s="19" t="s">
        <v>119</v>
      </c>
      <c r="X7166" s="19" t="s">
        <v>129</v>
      </c>
      <c r="Z7166" s="44" t="s">
        <v>9298</v>
      </c>
      <c r="AA7166" s="44" t="s">
        <v>121</v>
      </c>
    </row>
    <row r="7167" spans="1:27" hidden="1" x14ac:dyDescent="0.25">
      <c r="A7167" s="26">
        <v>156</v>
      </c>
      <c r="B7167" s="19" t="s">
        <v>8491</v>
      </c>
      <c r="C7167" s="44" t="s">
        <v>114</v>
      </c>
      <c r="D7167" s="19" t="s">
        <v>8492</v>
      </c>
      <c r="E7167" s="19">
        <v>60</v>
      </c>
      <c r="F7167" s="19">
        <v>750</v>
      </c>
      <c r="G7167" s="19">
        <v>2419</v>
      </c>
      <c r="H7167" s="19">
        <v>4</v>
      </c>
      <c r="I7167" s="79">
        <v>825.51</v>
      </c>
      <c r="J7167" s="79">
        <v>3302.03</v>
      </c>
      <c r="K7167" s="19" t="s">
        <v>5008</v>
      </c>
      <c r="L7167" s="19" t="s">
        <v>9406</v>
      </c>
      <c r="N7167" s="19" t="s">
        <v>128</v>
      </c>
      <c r="Q7167" s="20">
        <v>64</v>
      </c>
      <c r="R7167" s="65" t="s">
        <v>9297</v>
      </c>
      <c r="T7167" s="19" t="s">
        <v>4950</v>
      </c>
      <c r="V7167" s="19" t="s">
        <v>119</v>
      </c>
      <c r="Y7167" s="19" t="s">
        <v>129</v>
      </c>
      <c r="Z7167" s="44" t="s">
        <v>9298</v>
      </c>
      <c r="AA7167" s="44" t="s">
        <v>121</v>
      </c>
    </row>
    <row r="7168" spans="1:27" hidden="1" x14ac:dyDescent="0.25">
      <c r="A7168" s="26">
        <v>157</v>
      </c>
      <c r="B7168" s="19" t="s">
        <v>9409</v>
      </c>
      <c r="C7168" s="44" t="s">
        <v>114</v>
      </c>
      <c r="D7168" s="19" t="s">
        <v>8482</v>
      </c>
      <c r="E7168" s="19">
        <v>60</v>
      </c>
      <c r="F7168" s="19">
        <v>628</v>
      </c>
      <c r="G7168" s="19">
        <v>628</v>
      </c>
      <c r="H7168" s="19">
        <v>1</v>
      </c>
      <c r="I7168" s="79">
        <v>183.94</v>
      </c>
      <c r="J7168" s="79">
        <v>183.94</v>
      </c>
      <c r="K7168" s="19" t="s">
        <v>5008</v>
      </c>
      <c r="L7168" s="19" t="s">
        <v>9406</v>
      </c>
      <c r="Q7168" s="20">
        <v>64</v>
      </c>
      <c r="R7168" s="65" t="s">
        <v>9297</v>
      </c>
      <c r="T7168" s="19" t="s">
        <v>4950</v>
      </c>
      <c r="V7168" s="19" t="s">
        <v>119</v>
      </c>
      <c r="W7168" s="19" t="s">
        <v>129</v>
      </c>
      <c r="Z7168" s="44" t="s">
        <v>9298</v>
      </c>
      <c r="AA7168" s="44" t="s">
        <v>121</v>
      </c>
    </row>
    <row r="7169" spans="1:27" hidden="1" x14ac:dyDescent="0.25">
      <c r="A7169" s="26">
        <v>158</v>
      </c>
      <c r="B7169" s="19" t="s">
        <v>9410</v>
      </c>
      <c r="C7169" s="44" t="s">
        <v>114</v>
      </c>
      <c r="D7169" s="19" t="s">
        <v>8468</v>
      </c>
      <c r="E7169" s="19">
        <v>60</v>
      </c>
      <c r="F7169" s="19">
        <v>750</v>
      </c>
      <c r="G7169" s="19">
        <v>3763</v>
      </c>
      <c r="H7169" s="19">
        <v>2</v>
      </c>
      <c r="I7169" s="79">
        <v>1314.33</v>
      </c>
      <c r="J7169" s="79">
        <v>2628.66</v>
      </c>
      <c r="K7169" s="19" t="s">
        <v>5008</v>
      </c>
      <c r="L7169" s="19" t="s">
        <v>9411</v>
      </c>
      <c r="N7169" s="19" t="s">
        <v>128</v>
      </c>
      <c r="O7169" s="19" t="s">
        <v>129</v>
      </c>
      <c r="Q7169" s="20">
        <v>64</v>
      </c>
      <c r="R7169" s="65" t="s">
        <v>9297</v>
      </c>
      <c r="T7169" s="19" t="s">
        <v>4950</v>
      </c>
      <c r="V7169" s="19" t="s">
        <v>119</v>
      </c>
      <c r="Y7169" s="19" t="s">
        <v>129</v>
      </c>
      <c r="Z7169" s="44" t="s">
        <v>9298</v>
      </c>
      <c r="AA7169" s="44" t="s">
        <v>121</v>
      </c>
    </row>
    <row r="7170" spans="1:27" hidden="1" x14ac:dyDescent="0.25">
      <c r="A7170" s="26">
        <v>159</v>
      </c>
      <c r="B7170" s="19" t="s">
        <v>9412</v>
      </c>
      <c r="C7170" s="44" t="s">
        <v>114</v>
      </c>
      <c r="D7170" s="19" t="s">
        <v>8470</v>
      </c>
      <c r="E7170" s="19">
        <v>60</v>
      </c>
      <c r="F7170" s="19">
        <v>750</v>
      </c>
      <c r="G7170" s="19">
        <v>3343</v>
      </c>
      <c r="H7170" s="19">
        <v>2</v>
      </c>
      <c r="I7170" s="79">
        <v>1166.4100000000001</v>
      </c>
      <c r="J7170" s="79">
        <v>2332.8200000000002</v>
      </c>
      <c r="K7170" s="19" t="s">
        <v>5008</v>
      </c>
      <c r="L7170" s="19" t="s">
        <v>9411</v>
      </c>
      <c r="N7170" s="19" t="s">
        <v>128</v>
      </c>
      <c r="Q7170" s="20">
        <v>64</v>
      </c>
      <c r="R7170" s="65" t="s">
        <v>9297</v>
      </c>
      <c r="T7170" s="19" t="s">
        <v>4950</v>
      </c>
      <c r="V7170" s="19" t="s">
        <v>119</v>
      </c>
      <c r="Y7170" s="19" t="s">
        <v>129</v>
      </c>
      <c r="Z7170" s="44" t="s">
        <v>9298</v>
      </c>
      <c r="AA7170" s="44" t="s">
        <v>121</v>
      </c>
    </row>
    <row r="7171" spans="1:27" hidden="1" x14ac:dyDescent="0.25">
      <c r="A7171" s="26">
        <v>160</v>
      </c>
      <c r="B7171" s="19" t="s">
        <v>9413</v>
      </c>
      <c r="C7171" s="44" t="s">
        <v>114</v>
      </c>
      <c r="D7171" s="19" t="s">
        <v>8475</v>
      </c>
      <c r="E7171" s="19">
        <v>60</v>
      </c>
      <c r="F7171" s="19">
        <v>750</v>
      </c>
      <c r="G7171" s="19">
        <v>2970</v>
      </c>
      <c r="H7171" s="19">
        <v>4</v>
      </c>
      <c r="I7171" s="79">
        <v>1034.75</v>
      </c>
      <c r="J7171" s="79">
        <v>4138.99</v>
      </c>
      <c r="K7171" s="19" t="s">
        <v>5008</v>
      </c>
      <c r="L7171" s="19" t="s">
        <v>9411</v>
      </c>
      <c r="N7171" s="19" t="s">
        <v>128</v>
      </c>
      <c r="O7171" s="19" t="s">
        <v>129</v>
      </c>
      <c r="Q7171" s="20">
        <v>64</v>
      </c>
      <c r="R7171" s="65" t="s">
        <v>9297</v>
      </c>
      <c r="T7171" s="19" t="s">
        <v>4950</v>
      </c>
      <c r="V7171" s="19" t="s">
        <v>119</v>
      </c>
      <c r="Y7171" s="19" t="s">
        <v>129</v>
      </c>
      <c r="Z7171" s="44" t="s">
        <v>9298</v>
      </c>
      <c r="AA7171" s="44" t="s">
        <v>121</v>
      </c>
    </row>
    <row r="7172" spans="1:27" hidden="1" x14ac:dyDescent="0.25">
      <c r="A7172" s="26">
        <v>161</v>
      </c>
      <c r="B7172" s="19" t="s">
        <v>9414</v>
      </c>
      <c r="C7172" s="44" t="s">
        <v>114</v>
      </c>
      <c r="D7172" s="19" t="s">
        <v>9415</v>
      </c>
      <c r="E7172" s="19">
        <v>60</v>
      </c>
      <c r="F7172" s="19">
        <v>750</v>
      </c>
      <c r="G7172" s="19">
        <v>4839</v>
      </c>
      <c r="H7172" s="19">
        <v>2</v>
      </c>
      <c r="I7172" s="79">
        <v>1694.68</v>
      </c>
      <c r="J7172" s="79">
        <v>3389.35</v>
      </c>
      <c r="K7172" s="19" t="s">
        <v>5008</v>
      </c>
      <c r="L7172" s="19" t="s">
        <v>9411</v>
      </c>
      <c r="N7172" s="19" t="s">
        <v>128</v>
      </c>
      <c r="O7172" s="19" t="s">
        <v>129</v>
      </c>
      <c r="Q7172" s="20">
        <v>64</v>
      </c>
      <c r="R7172" s="65" t="s">
        <v>9297</v>
      </c>
      <c r="T7172" s="19" t="s">
        <v>4950</v>
      </c>
      <c r="V7172" s="19" t="s">
        <v>119</v>
      </c>
      <c r="Y7172" s="19" t="s">
        <v>129</v>
      </c>
      <c r="Z7172" s="44" t="s">
        <v>9298</v>
      </c>
      <c r="AA7172" s="44" t="s">
        <v>121</v>
      </c>
    </row>
    <row r="7173" spans="1:27" hidden="1" x14ac:dyDescent="0.25">
      <c r="A7173" s="26">
        <v>162</v>
      </c>
      <c r="B7173" s="19" t="s">
        <v>8471</v>
      </c>
      <c r="C7173" s="44" t="s">
        <v>114</v>
      </c>
      <c r="D7173" s="19" t="s">
        <v>8472</v>
      </c>
      <c r="E7173" s="19">
        <v>60</v>
      </c>
      <c r="F7173" s="19">
        <v>750</v>
      </c>
      <c r="G7173" s="19">
        <v>2731</v>
      </c>
      <c r="H7173" s="19">
        <v>2</v>
      </c>
      <c r="I7173" s="79">
        <v>950.1</v>
      </c>
      <c r="J7173" s="79">
        <v>1900.21</v>
      </c>
      <c r="K7173" s="19" t="s">
        <v>5008</v>
      </c>
      <c r="L7173" s="19" t="s">
        <v>9416</v>
      </c>
      <c r="N7173" s="19" t="s">
        <v>128</v>
      </c>
      <c r="O7173" s="19" t="s">
        <v>129</v>
      </c>
      <c r="Q7173" s="20">
        <v>64</v>
      </c>
      <c r="R7173" s="65" t="s">
        <v>9297</v>
      </c>
      <c r="T7173" s="19" t="s">
        <v>4950</v>
      </c>
      <c r="V7173" s="19" t="s">
        <v>119</v>
      </c>
      <c r="Y7173" s="19" t="s">
        <v>129</v>
      </c>
      <c r="Z7173" s="44" t="s">
        <v>9298</v>
      </c>
      <c r="AA7173" s="44" t="s">
        <v>121</v>
      </c>
    </row>
    <row r="7174" spans="1:27" hidden="1" x14ac:dyDescent="0.25">
      <c r="A7174" s="26">
        <v>163</v>
      </c>
      <c r="B7174" s="19" t="s">
        <v>8493</v>
      </c>
      <c r="C7174" s="44" t="s">
        <v>114</v>
      </c>
      <c r="D7174" s="19" t="s">
        <v>9417</v>
      </c>
      <c r="E7174" s="19">
        <v>60</v>
      </c>
      <c r="F7174" s="19">
        <v>625</v>
      </c>
      <c r="G7174" s="19">
        <v>865</v>
      </c>
      <c r="H7174" s="19">
        <v>4</v>
      </c>
      <c r="I7174" s="79">
        <v>254.64</v>
      </c>
      <c r="J7174" s="79">
        <v>1018.54</v>
      </c>
      <c r="K7174" s="19" t="s">
        <v>5008</v>
      </c>
      <c r="L7174" s="19" t="s">
        <v>9416</v>
      </c>
      <c r="Q7174" s="20">
        <v>64</v>
      </c>
      <c r="R7174" s="65" t="s">
        <v>9297</v>
      </c>
      <c r="T7174" s="19" t="s">
        <v>4950</v>
      </c>
      <c r="V7174" s="19" t="s">
        <v>119</v>
      </c>
      <c r="Y7174" s="19" t="s">
        <v>129</v>
      </c>
      <c r="Z7174" s="44" t="s">
        <v>9298</v>
      </c>
      <c r="AA7174" s="44" t="s">
        <v>121</v>
      </c>
    </row>
    <row r="7175" spans="1:27" hidden="1" x14ac:dyDescent="0.25">
      <c r="A7175" s="26">
        <v>164</v>
      </c>
      <c r="B7175" s="19" t="s">
        <v>9418</v>
      </c>
      <c r="C7175" s="44" t="s">
        <v>114</v>
      </c>
      <c r="D7175" s="19" t="s">
        <v>9419</v>
      </c>
      <c r="E7175" s="19">
        <v>60</v>
      </c>
      <c r="F7175" s="19">
        <v>625</v>
      </c>
      <c r="G7175" s="19">
        <v>1898</v>
      </c>
      <c r="H7175" s="19">
        <v>2</v>
      </c>
      <c r="I7175" s="79">
        <v>558.72</v>
      </c>
      <c r="J7175" s="79">
        <v>1117.45</v>
      </c>
      <c r="K7175" s="19" t="s">
        <v>5008</v>
      </c>
      <c r="L7175" s="19" t="s">
        <v>9416</v>
      </c>
      <c r="Q7175" s="20">
        <v>64</v>
      </c>
      <c r="R7175" s="65" t="s">
        <v>9297</v>
      </c>
      <c r="T7175" s="19" t="s">
        <v>4950</v>
      </c>
      <c r="V7175" s="19" t="s">
        <v>119</v>
      </c>
      <c r="Y7175" s="19" t="s">
        <v>129</v>
      </c>
      <c r="Z7175" s="44" t="s">
        <v>9298</v>
      </c>
      <c r="AA7175" s="44" t="s">
        <v>121</v>
      </c>
    </row>
    <row r="7176" spans="1:27" hidden="1" x14ac:dyDescent="0.25">
      <c r="A7176" s="26">
        <v>165</v>
      </c>
      <c r="B7176" s="19" t="s">
        <v>9420</v>
      </c>
      <c r="C7176" s="44" t="s">
        <v>114</v>
      </c>
      <c r="D7176" s="19" t="s">
        <v>9421</v>
      </c>
      <c r="E7176" s="19">
        <v>60</v>
      </c>
      <c r="F7176" s="19">
        <v>625</v>
      </c>
      <c r="G7176" s="19">
        <v>1900</v>
      </c>
      <c r="H7176" s="19">
        <v>1</v>
      </c>
      <c r="I7176" s="79">
        <v>559.30999999999995</v>
      </c>
      <c r="J7176" s="79">
        <v>559.30999999999995</v>
      </c>
      <c r="K7176" s="19" t="s">
        <v>5008</v>
      </c>
      <c r="L7176" s="19" t="s">
        <v>9416</v>
      </c>
      <c r="Q7176" s="20">
        <v>64</v>
      </c>
      <c r="R7176" s="65" t="s">
        <v>9297</v>
      </c>
      <c r="T7176" s="19" t="s">
        <v>4950</v>
      </c>
      <c r="V7176" s="19" t="s">
        <v>119</v>
      </c>
      <c r="Y7176" s="19" t="s">
        <v>129</v>
      </c>
      <c r="Z7176" s="44" t="s">
        <v>9298</v>
      </c>
      <c r="AA7176" s="44" t="s">
        <v>121</v>
      </c>
    </row>
    <row r="7177" spans="1:27" hidden="1" x14ac:dyDescent="0.25">
      <c r="A7177" s="26">
        <v>166</v>
      </c>
      <c r="B7177" s="19" t="s">
        <v>9405</v>
      </c>
      <c r="C7177" s="44" t="s">
        <v>114</v>
      </c>
      <c r="D7177" s="19" t="s">
        <v>8490</v>
      </c>
      <c r="E7177" s="19">
        <v>60</v>
      </c>
      <c r="F7177" s="19">
        <v>750</v>
      </c>
      <c r="G7177" s="19">
        <v>1970</v>
      </c>
      <c r="H7177" s="19">
        <v>2</v>
      </c>
      <c r="I7177" s="79">
        <v>681.48</v>
      </c>
      <c r="J7177" s="79">
        <v>1362.97</v>
      </c>
      <c r="K7177" s="19" t="s">
        <v>5008</v>
      </c>
      <c r="L7177" s="19" t="s">
        <v>9416</v>
      </c>
      <c r="N7177" s="19" t="s">
        <v>128</v>
      </c>
      <c r="O7177" s="19" t="s">
        <v>129</v>
      </c>
      <c r="Q7177" s="20">
        <v>64</v>
      </c>
      <c r="R7177" s="65" t="s">
        <v>9297</v>
      </c>
      <c r="T7177" s="19" t="s">
        <v>4950</v>
      </c>
      <c r="V7177" s="19" t="s">
        <v>119</v>
      </c>
      <c r="Y7177" s="19" t="s">
        <v>129</v>
      </c>
      <c r="Z7177" s="44" t="s">
        <v>9298</v>
      </c>
      <c r="AA7177" s="44" t="s">
        <v>121</v>
      </c>
    </row>
    <row r="7178" spans="1:27" hidden="1" x14ac:dyDescent="0.25">
      <c r="A7178" s="26">
        <v>167</v>
      </c>
      <c r="B7178" s="19" t="s">
        <v>8462</v>
      </c>
      <c r="C7178" s="44" t="s">
        <v>114</v>
      </c>
      <c r="D7178" s="19" t="s">
        <v>8463</v>
      </c>
      <c r="E7178" s="19">
        <v>60</v>
      </c>
      <c r="F7178" s="19">
        <v>750</v>
      </c>
      <c r="G7178" s="19">
        <v>2886</v>
      </c>
      <c r="H7178" s="19">
        <v>4</v>
      </c>
      <c r="I7178" s="79">
        <v>1005.08</v>
      </c>
      <c r="J7178" s="79">
        <v>4020.3</v>
      </c>
      <c r="K7178" s="19" t="s">
        <v>5008</v>
      </c>
      <c r="L7178" s="19" t="s">
        <v>9416</v>
      </c>
      <c r="N7178" s="19" t="s">
        <v>128</v>
      </c>
      <c r="O7178" s="19" t="s">
        <v>129</v>
      </c>
      <c r="Q7178" s="20">
        <v>64</v>
      </c>
      <c r="R7178" s="65" t="s">
        <v>9297</v>
      </c>
      <c r="T7178" s="19" t="s">
        <v>4950</v>
      </c>
      <c r="V7178" s="19" t="s">
        <v>119</v>
      </c>
      <c r="Y7178" s="19" t="s">
        <v>129</v>
      </c>
      <c r="Z7178" s="44" t="s">
        <v>9298</v>
      </c>
      <c r="AA7178" s="44" t="s">
        <v>121</v>
      </c>
    </row>
    <row r="7179" spans="1:27" hidden="1" x14ac:dyDescent="0.25">
      <c r="A7179" s="26">
        <v>168</v>
      </c>
      <c r="B7179" s="19" t="s">
        <v>9422</v>
      </c>
      <c r="C7179" s="44" t="s">
        <v>114</v>
      </c>
      <c r="D7179" s="19" t="s">
        <v>9423</v>
      </c>
      <c r="E7179" s="19">
        <v>60</v>
      </c>
      <c r="F7179" s="19">
        <v>750</v>
      </c>
      <c r="G7179" s="19">
        <v>1472</v>
      </c>
      <c r="H7179" s="19">
        <v>2</v>
      </c>
      <c r="I7179" s="79">
        <v>488.34</v>
      </c>
      <c r="J7179" s="79">
        <v>976.69</v>
      </c>
      <c r="K7179" s="19" t="s">
        <v>5008</v>
      </c>
      <c r="L7179" s="19" t="s">
        <v>9416</v>
      </c>
      <c r="N7179" s="19" t="s">
        <v>128</v>
      </c>
      <c r="O7179" s="19" t="s">
        <v>129</v>
      </c>
      <c r="Q7179" s="20">
        <v>64</v>
      </c>
      <c r="R7179" s="65" t="s">
        <v>9297</v>
      </c>
      <c r="T7179" s="19" t="s">
        <v>4950</v>
      </c>
      <c r="V7179" s="19" t="s">
        <v>119</v>
      </c>
      <c r="Y7179" s="19" t="s">
        <v>129</v>
      </c>
      <c r="Z7179" s="44" t="s">
        <v>9298</v>
      </c>
      <c r="AA7179" s="44" t="s">
        <v>121</v>
      </c>
    </row>
    <row r="7180" spans="1:27" hidden="1" x14ac:dyDescent="0.25">
      <c r="A7180" s="26">
        <v>169</v>
      </c>
      <c r="B7180" s="19" t="s">
        <v>9409</v>
      </c>
      <c r="C7180" s="44" t="s">
        <v>114</v>
      </c>
      <c r="D7180" s="19" t="s">
        <v>8482</v>
      </c>
      <c r="E7180" s="19">
        <v>60</v>
      </c>
      <c r="F7180" s="19">
        <v>628</v>
      </c>
      <c r="G7180" s="19">
        <v>628</v>
      </c>
      <c r="H7180" s="19">
        <v>1</v>
      </c>
      <c r="I7180" s="79">
        <v>183.94</v>
      </c>
      <c r="J7180" s="79">
        <v>183.94</v>
      </c>
      <c r="K7180" s="19" t="s">
        <v>5008</v>
      </c>
      <c r="L7180" s="19" t="s">
        <v>9416</v>
      </c>
      <c r="Q7180" s="20">
        <v>64</v>
      </c>
      <c r="R7180" s="65" t="s">
        <v>9297</v>
      </c>
      <c r="T7180" s="19" t="s">
        <v>4950</v>
      </c>
      <c r="V7180" s="19" t="s">
        <v>119</v>
      </c>
      <c r="W7180" s="19" t="s">
        <v>129</v>
      </c>
      <c r="Z7180" s="44" t="s">
        <v>9298</v>
      </c>
      <c r="AA7180" s="44" t="s">
        <v>121</v>
      </c>
    </row>
    <row r="7181" spans="1:27" hidden="1" x14ac:dyDescent="0.25">
      <c r="A7181" s="26">
        <v>170</v>
      </c>
      <c r="B7181" s="19" t="s">
        <v>8471</v>
      </c>
      <c r="C7181" s="44" t="s">
        <v>114</v>
      </c>
      <c r="D7181" s="19" t="s">
        <v>8472</v>
      </c>
      <c r="E7181" s="19">
        <v>60</v>
      </c>
      <c r="F7181" s="19">
        <v>750</v>
      </c>
      <c r="G7181" s="19">
        <v>2731</v>
      </c>
      <c r="H7181" s="19">
        <v>2</v>
      </c>
      <c r="I7181" s="79">
        <v>950.1</v>
      </c>
      <c r="J7181" s="79">
        <v>1900.21</v>
      </c>
      <c r="K7181" s="19" t="s">
        <v>5008</v>
      </c>
      <c r="L7181" s="19" t="s">
        <v>9424</v>
      </c>
      <c r="N7181" s="19" t="s">
        <v>128</v>
      </c>
      <c r="O7181" s="19" t="s">
        <v>129</v>
      </c>
      <c r="Q7181" s="20">
        <v>64</v>
      </c>
      <c r="R7181" s="65" t="s">
        <v>9297</v>
      </c>
      <c r="T7181" s="19" t="s">
        <v>4950</v>
      </c>
      <c r="V7181" s="19" t="s">
        <v>119</v>
      </c>
      <c r="Y7181" s="19" t="s">
        <v>129</v>
      </c>
      <c r="Z7181" s="44" t="s">
        <v>9298</v>
      </c>
      <c r="AA7181" s="44" t="s">
        <v>121</v>
      </c>
    </row>
    <row r="7182" spans="1:27" hidden="1" x14ac:dyDescent="0.25">
      <c r="A7182" s="26">
        <v>171</v>
      </c>
      <c r="B7182" s="19" t="s">
        <v>9410</v>
      </c>
      <c r="C7182" s="44" t="s">
        <v>114</v>
      </c>
      <c r="D7182" s="19" t="s">
        <v>8468</v>
      </c>
      <c r="E7182" s="19">
        <v>60</v>
      </c>
      <c r="F7182" s="19">
        <v>750</v>
      </c>
      <c r="G7182" s="19">
        <v>3763</v>
      </c>
      <c r="H7182" s="19">
        <v>2</v>
      </c>
      <c r="I7182" s="79">
        <v>1314.33</v>
      </c>
      <c r="J7182" s="79">
        <v>2628.66</v>
      </c>
      <c r="K7182" s="19" t="s">
        <v>5008</v>
      </c>
      <c r="L7182" s="19" t="s">
        <v>9424</v>
      </c>
      <c r="N7182" s="19" t="s">
        <v>128</v>
      </c>
      <c r="O7182" s="19" t="s">
        <v>129</v>
      </c>
      <c r="Q7182" s="20">
        <v>64</v>
      </c>
      <c r="R7182" s="65" t="s">
        <v>9297</v>
      </c>
      <c r="T7182" s="19" t="s">
        <v>4950</v>
      </c>
      <c r="V7182" s="19" t="s">
        <v>119</v>
      </c>
      <c r="Y7182" s="19" t="s">
        <v>129</v>
      </c>
      <c r="Z7182" s="44" t="s">
        <v>9298</v>
      </c>
      <c r="AA7182" s="44" t="s">
        <v>121</v>
      </c>
    </row>
    <row r="7183" spans="1:27" hidden="1" x14ac:dyDescent="0.25">
      <c r="A7183" s="26">
        <v>172</v>
      </c>
      <c r="B7183" s="19" t="s">
        <v>9412</v>
      </c>
      <c r="C7183" s="44" t="s">
        <v>114</v>
      </c>
      <c r="D7183" s="19" t="s">
        <v>8470</v>
      </c>
      <c r="E7183" s="19">
        <v>60</v>
      </c>
      <c r="F7183" s="19">
        <v>750</v>
      </c>
      <c r="G7183" s="19">
        <v>3343</v>
      </c>
      <c r="H7183" s="19">
        <v>2</v>
      </c>
      <c r="I7183" s="79">
        <v>1166.4100000000001</v>
      </c>
      <c r="J7183" s="79">
        <v>2332.8200000000002</v>
      </c>
      <c r="K7183" s="19" t="s">
        <v>5008</v>
      </c>
      <c r="L7183" s="19" t="s">
        <v>9424</v>
      </c>
      <c r="N7183" s="19" t="s">
        <v>128</v>
      </c>
      <c r="Q7183" s="20">
        <v>64</v>
      </c>
      <c r="R7183" s="65" t="s">
        <v>9297</v>
      </c>
      <c r="T7183" s="19" t="s">
        <v>4950</v>
      </c>
      <c r="V7183" s="19" t="s">
        <v>119</v>
      </c>
      <c r="Y7183" s="19" t="s">
        <v>129</v>
      </c>
      <c r="Z7183" s="44" t="s">
        <v>9298</v>
      </c>
      <c r="AA7183" s="44" t="s">
        <v>121</v>
      </c>
    </row>
    <row r="7184" spans="1:27" hidden="1" x14ac:dyDescent="0.25">
      <c r="A7184" s="26">
        <v>173</v>
      </c>
      <c r="B7184" s="19" t="s">
        <v>9425</v>
      </c>
      <c r="C7184" s="44" t="s">
        <v>114</v>
      </c>
      <c r="D7184" s="19" t="s">
        <v>9426</v>
      </c>
      <c r="E7184" s="19">
        <v>60</v>
      </c>
      <c r="F7184" s="19">
        <v>625</v>
      </c>
      <c r="G7184" s="19">
        <v>1079</v>
      </c>
      <c r="H7184" s="19">
        <v>3</v>
      </c>
      <c r="I7184" s="79">
        <v>317.63</v>
      </c>
      <c r="J7184" s="79">
        <v>952.89</v>
      </c>
      <c r="K7184" s="19" t="s">
        <v>5008</v>
      </c>
      <c r="L7184" s="19" t="s">
        <v>9424</v>
      </c>
      <c r="Q7184" s="20">
        <v>64</v>
      </c>
      <c r="R7184" s="65" t="s">
        <v>9297</v>
      </c>
      <c r="T7184" s="19" t="s">
        <v>4950</v>
      </c>
      <c r="V7184" s="19" t="s">
        <v>119</v>
      </c>
      <c r="Y7184" s="19" t="s">
        <v>129</v>
      </c>
      <c r="Z7184" s="44" t="s">
        <v>9298</v>
      </c>
      <c r="AA7184" s="44" t="s">
        <v>121</v>
      </c>
    </row>
    <row r="7185" spans="1:27" hidden="1" x14ac:dyDescent="0.25">
      <c r="A7185" s="26">
        <v>174</v>
      </c>
      <c r="B7185" s="19" t="s">
        <v>9427</v>
      </c>
      <c r="C7185" s="44" t="s">
        <v>114</v>
      </c>
      <c r="D7185" s="19" t="s">
        <v>8452</v>
      </c>
      <c r="E7185" s="19">
        <v>60</v>
      </c>
      <c r="F7185" s="19">
        <v>750</v>
      </c>
      <c r="G7185" s="19">
        <v>1933</v>
      </c>
      <c r="H7185" s="19">
        <v>2</v>
      </c>
      <c r="I7185" s="79">
        <v>651.38</v>
      </c>
      <c r="J7185" s="79">
        <v>1302.75</v>
      </c>
      <c r="K7185" s="19" t="s">
        <v>5008</v>
      </c>
      <c r="L7185" s="19" t="s">
        <v>9424</v>
      </c>
      <c r="N7185" s="19" t="s">
        <v>128</v>
      </c>
      <c r="Q7185" s="20">
        <v>64</v>
      </c>
      <c r="R7185" s="65" t="s">
        <v>9297</v>
      </c>
      <c r="T7185" s="19" t="s">
        <v>4950</v>
      </c>
      <c r="V7185" s="19" t="s">
        <v>119</v>
      </c>
      <c r="Y7185" s="19" t="s">
        <v>129</v>
      </c>
      <c r="Z7185" s="44" t="s">
        <v>9298</v>
      </c>
      <c r="AA7185" s="44" t="s">
        <v>121</v>
      </c>
    </row>
    <row r="7186" spans="1:27" hidden="1" x14ac:dyDescent="0.25">
      <c r="A7186" s="26">
        <v>175</v>
      </c>
      <c r="B7186" s="19" t="s">
        <v>9414</v>
      </c>
      <c r="C7186" s="44" t="s">
        <v>114</v>
      </c>
      <c r="D7186" s="19" t="s">
        <v>9415</v>
      </c>
      <c r="E7186" s="19">
        <v>60</v>
      </c>
      <c r="F7186" s="19">
        <v>750</v>
      </c>
      <c r="G7186" s="19">
        <v>4839</v>
      </c>
      <c r="H7186" s="19">
        <v>2</v>
      </c>
      <c r="I7186" s="79">
        <v>1694.68</v>
      </c>
      <c r="J7186" s="79">
        <v>3389.35</v>
      </c>
      <c r="K7186" s="19" t="s">
        <v>5008</v>
      </c>
      <c r="L7186" s="19" t="s">
        <v>9424</v>
      </c>
      <c r="N7186" s="19" t="s">
        <v>128</v>
      </c>
      <c r="O7186" s="19" t="s">
        <v>129</v>
      </c>
      <c r="Q7186" s="20">
        <v>64</v>
      </c>
      <c r="R7186" s="65" t="s">
        <v>9297</v>
      </c>
      <c r="T7186" s="19" t="s">
        <v>4950</v>
      </c>
      <c r="V7186" s="19" t="s">
        <v>119</v>
      </c>
      <c r="Y7186" s="19" t="s">
        <v>129</v>
      </c>
      <c r="Z7186" s="44" t="s">
        <v>9298</v>
      </c>
      <c r="AA7186" s="44" t="s">
        <v>121</v>
      </c>
    </row>
    <row r="7187" spans="1:27" hidden="1" x14ac:dyDescent="0.25">
      <c r="A7187" s="26">
        <v>176</v>
      </c>
      <c r="B7187" s="19" t="s">
        <v>9428</v>
      </c>
      <c r="C7187" s="44" t="s">
        <v>114</v>
      </c>
      <c r="D7187" s="19" t="s">
        <v>9423</v>
      </c>
      <c r="E7187" s="19">
        <v>60</v>
      </c>
      <c r="F7187" s="19">
        <v>750</v>
      </c>
      <c r="G7187" s="19">
        <v>1472</v>
      </c>
      <c r="H7187" s="19">
        <v>1</v>
      </c>
      <c r="I7187" s="79">
        <v>488.4</v>
      </c>
      <c r="J7187" s="79">
        <v>488.4</v>
      </c>
      <c r="K7187" s="19" t="s">
        <v>5008</v>
      </c>
      <c r="L7187" s="19" t="s">
        <v>9424</v>
      </c>
      <c r="N7187" s="19" t="s">
        <v>128</v>
      </c>
      <c r="O7187" s="19" t="s">
        <v>129</v>
      </c>
      <c r="Q7187" s="20">
        <v>64</v>
      </c>
      <c r="R7187" s="65" t="s">
        <v>9297</v>
      </c>
      <c r="T7187" s="19" t="s">
        <v>4950</v>
      </c>
      <c r="V7187" s="19" t="s">
        <v>119</v>
      </c>
      <c r="Y7187" s="19" t="s">
        <v>129</v>
      </c>
      <c r="Z7187" s="44" t="s">
        <v>9298</v>
      </c>
      <c r="AA7187" s="44" t="s">
        <v>121</v>
      </c>
    </row>
    <row r="7188" spans="1:27" hidden="1" x14ac:dyDescent="0.25">
      <c r="A7188" s="26">
        <v>177</v>
      </c>
      <c r="B7188" s="19" t="s">
        <v>9429</v>
      </c>
      <c r="C7188" s="44" t="s">
        <v>114</v>
      </c>
      <c r="D7188" s="19" t="s">
        <v>8484</v>
      </c>
      <c r="E7188" s="19">
        <v>60</v>
      </c>
      <c r="F7188" s="19">
        <v>270</v>
      </c>
      <c r="G7188" s="19">
        <v>628</v>
      </c>
      <c r="H7188" s="19">
        <v>2</v>
      </c>
      <c r="I7188" s="79">
        <v>78.05</v>
      </c>
      <c r="J7188" s="79">
        <v>156.1</v>
      </c>
      <c r="K7188" s="19" t="s">
        <v>9430</v>
      </c>
      <c r="L7188" s="19" t="s">
        <v>9431</v>
      </c>
      <c r="Q7188" s="20">
        <v>64</v>
      </c>
      <c r="R7188" s="65" t="s">
        <v>9297</v>
      </c>
      <c r="T7188" s="19" t="s">
        <v>4950</v>
      </c>
      <c r="V7188" s="19" t="s">
        <v>119</v>
      </c>
      <c r="W7188" s="19" t="s">
        <v>129</v>
      </c>
      <c r="Z7188" s="44" t="s">
        <v>9298</v>
      </c>
      <c r="AA7188" s="44" t="s">
        <v>9432</v>
      </c>
    </row>
    <row r="7189" spans="1:27" hidden="1" x14ac:dyDescent="0.25">
      <c r="A7189" s="26">
        <v>178</v>
      </c>
      <c r="B7189" s="19" t="s">
        <v>9433</v>
      </c>
      <c r="C7189" s="44" t="s">
        <v>114</v>
      </c>
      <c r="D7189" s="19" t="s">
        <v>9434</v>
      </c>
      <c r="E7189" s="19">
        <v>60</v>
      </c>
      <c r="F7189" s="19">
        <v>625</v>
      </c>
      <c r="G7189" s="19">
        <v>2924</v>
      </c>
      <c r="H7189" s="19">
        <v>4</v>
      </c>
      <c r="I7189" s="79">
        <v>860.75</v>
      </c>
      <c r="J7189" s="79">
        <v>3443.01</v>
      </c>
      <c r="K7189" s="19" t="s">
        <v>9430</v>
      </c>
      <c r="L7189" s="19" t="s">
        <v>9431</v>
      </c>
      <c r="Q7189" s="20">
        <v>64</v>
      </c>
      <c r="R7189" s="65" t="s">
        <v>9297</v>
      </c>
      <c r="T7189" s="19" t="s">
        <v>4950</v>
      </c>
      <c r="V7189" s="19" t="s">
        <v>119</v>
      </c>
      <c r="Y7189" s="19" t="s">
        <v>129</v>
      </c>
      <c r="Z7189" s="44" t="s">
        <v>9298</v>
      </c>
      <c r="AA7189" s="44" t="s">
        <v>9432</v>
      </c>
    </row>
    <row r="7190" spans="1:27" hidden="1" x14ac:dyDescent="0.25">
      <c r="A7190" s="26">
        <v>179</v>
      </c>
      <c r="B7190" s="19" t="s">
        <v>9425</v>
      </c>
      <c r="C7190" s="44" t="s">
        <v>114</v>
      </c>
      <c r="D7190" s="19" t="s">
        <v>9426</v>
      </c>
      <c r="E7190" s="19">
        <v>60</v>
      </c>
      <c r="F7190" s="19">
        <v>625</v>
      </c>
      <c r="G7190" s="19">
        <v>1079</v>
      </c>
      <c r="H7190" s="19">
        <v>1</v>
      </c>
      <c r="I7190" s="79">
        <v>317.63</v>
      </c>
      <c r="J7190" s="79">
        <v>317.63</v>
      </c>
      <c r="K7190" s="19" t="s">
        <v>9435</v>
      </c>
      <c r="L7190" s="19" t="s">
        <v>9436</v>
      </c>
      <c r="Q7190" s="20">
        <v>64</v>
      </c>
      <c r="R7190" s="65" t="s">
        <v>9297</v>
      </c>
      <c r="T7190" s="19" t="s">
        <v>4950</v>
      </c>
      <c r="V7190" s="19" t="s">
        <v>119</v>
      </c>
      <c r="Y7190" s="19" t="s">
        <v>129</v>
      </c>
      <c r="Z7190" s="44" t="s">
        <v>9298</v>
      </c>
      <c r="AA7190" s="44" t="s">
        <v>7875</v>
      </c>
    </row>
    <row r="7191" spans="1:27" hidden="1" x14ac:dyDescent="0.25">
      <c r="A7191" s="26">
        <v>180</v>
      </c>
      <c r="B7191" s="19" t="s">
        <v>9437</v>
      </c>
      <c r="C7191" s="44" t="s">
        <v>114</v>
      </c>
      <c r="D7191" s="19" t="s">
        <v>9438</v>
      </c>
      <c r="E7191" s="19">
        <v>60</v>
      </c>
      <c r="F7191" s="19">
        <v>625</v>
      </c>
      <c r="G7191" s="19">
        <v>1314</v>
      </c>
      <c r="H7191" s="19">
        <v>1</v>
      </c>
      <c r="I7191" s="79">
        <v>386.81</v>
      </c>
      <c r="J7191" s="79">
        <v>386.81</v>
      </c>
      <c r="K7191" s="19" t="s">
        <v>9435</v>
      </c>
      <c r="L7191" s="19" t="s">
        <v>9436</v>
      </c>
      <c r="P7191" s="19" t="s">
        <v>129</v>
      </c>
      <c r="Q7191" s="20">
        <v>64</v>
      </c>
      <c r="R7191" s="65" t="s">
        <v>9297</v>
      </c>
      <c r="T7191" s="19" t="s">
        <v>4950</v>
      </c>
      <c r="V7191" s="19" t="s">
        <v>119</v>
      </c>
      <c r="Y7191" s="19" t="s">
        <v>129</v>
      </c>
      <c r="Z7191" s="44" t="s">
        <v>9298</v>
      </c>
      <c r="AA7191" s="44" t="s">
        <v>7875</v>
      </c>
    </row>
    <row r="7192" spans="1:27" hidden="1" x14ac:dyDescent="0.25">
      <c r="A7192" s="26">
        <v>181</v>
      </c>
      <c r="B7192" s="19" t="s">
        <v>9439</v>
      </c>
      <c r="C7192" s="44" t="s">
        <v>114</v>
      </c>
      <c r="D7192" s="19" t="s">
        <v>9440</v>
      </c>
      <c r="E7192" s="19">
        <v>60</v>
      </c>
      <c r="F7192" s="19">
        <v>625</v>
      </c>
      <c r="G7192" s="19">
        <v>1225</v>
      </c>
      <c r="H7192" s="19">
        <v>2</v>
      </c>
      <c r="I7192" s="79">
        <v>360.61</v>
      </c>
      <c r="J7192" s="79">
        <v>721.22</v>
      </c>
      <c r="K7192" s="19" t="s">
        <v>9435</v>
      </c>
      <c r="L7192" s="19" t="s">
        <v>9436</v>
      </c>
      <c r="P7192" s="19" t="s">
        <v>129</v>
      </c>
      <c r="Q7192" s="20">
        <v>64</v>
      </c>
      <c r="R7192" s="65" t="s">
        <v>9297</v>
      </c>
      <c r="T7192" s="19" t="s">
        <v>4950</v>
      </c>
      <c r="V7192" s="19" t="s">
        <v>119</v>
      </c>
      <c r="Y7192" s="19" t="s">
        <v>129</v>
      </c>
      <c r="Z7192" s="44" t="s">
        <v>9298</v>
      </c>
      <c r="AA7192" s="44" t="s">
        <v>7875</v>
      </c>
    </row>
    <row r="7193" spans="1:27" hidden="1" x14ac:dyDescent="0.25">
      <c r="A7193" s="26">
        <v>182</v>
      </c>
      <c r="B7193" s="19" t="s">
        <v>9441</v>
      </c>
      <c r="C7193" s="44" t="s">
        <v>114</v>
      </c>
      <c r="D7193" s="19" t="s">
        <v>8452</v>
      </c>
      <c r="E7193" s="19">
        <v>60</v>
      </c>
      <c r="F7193" s="19">
        <v>750</v>
      </c>
      <c r="G7193" s="19">
        <v>1933</v>
      </c>
      <c r="H7193" s="19">
        <v>2</v>
      </c>
      <c r="I7193" s="79">
        <v>651.38</v>
      </c>
      <c r="J7193" s="79">
        <v>1302.75</v>
      </c>
      <c r="K7193" s="19" t="s">
        <v>9442</v>
      </c>
      <c r="L7193" s="19" t="s">
        <v>9443</v>
      </c>
      <c r="N7193" s="19" t="s">
        <v>128</v>
      </c>
      <c r="Q7193" s="20">
        <v>64</v>
      </c>
      <c r="R7193" s="65" t="s">
        <v>9297</v>
      </c>
      <c r="T7193" s="19" t="s">
        <v>4950</v>
      </c>
      <c r="V7193" s="19" t="s">
        <v>119</v>
      </c>
      <c r="Y7193" s="19" t="s">
        <v>129</v>
      </c>
      <c r="Z7193" s="44" t="s">
        <v>9298</v>
      </c>
      <c r="AA7193" s="44" t="s">
        <v>8477</v>
      </c>
    </row>
    <row r="7194" spans="1:27" hidden="1" x14ac:dyDescent="0.25">
      <c r="A7194" s="26">
        <v>183</v>
      </c>
      <c r="B7194" s="19" t="s">
        <v>9437</v>
      </c>
      <c r="C7194" s="44" t="s">
        <v>114</v>
      </c>
      <c r="D7194" s="19" t="s">
        <v>9438</v>
      </c>
      <c r="E7194" s="19">
        <v>60</v>
      </c>
      <c r="F7194" s="19">
        <v>625</v>
      </c>
      <c r="G7194" s="19">
        <v>1314</v>
      </c>
      <c r="H7194" s="19">
        <v>1</v>
      </c>
      <c r="I7194" s="79">
        <v>386.81</v>
      </c>
      <c r="J7194" s="79">
        <v>386.81</v>
      </c>
      <c r="K7194" s="19" t="s">
        <v>9442</v>
      </c>
      <c r="L7194" s="19" t="s">
        <v>9443</v>
      </c>
      <c r="P7194" s="19" t="s">
        <v>129</v>
      </c>
      <c r="Q7194" s="20">
        <v>64</v>
      </c>
      <c r="R7194" s="65" t="s">
        <v>9297</v>
      </c>
      <c r="T7194" s="19" t="s">
        <v>4950</v>
      </c>
      <c r="V7194" s="19" t="s">
        <v>119</v>
      </c>
      <c r="Y7194" s="19" t="s">
        <v>129</v>
      </c>
      <c r="Z7194" s="44" t="s">
        <v>9298</v>
      </c>
      <c r="AA7194" s="44" t="s">
        <v>8477</v>
      </c>
    </row>
    <row r="7195" spans="1:27" hidden="1" x14ac:dyDescent="0.25">
      <c r="A7195" s="26">
        <v>184</v>
      </c>
      <c r="B7195" s="19" t="s">
        <v>9420</v>
      </c>
      <c r="C7195" s="44" t="s">
        <v>114</v>
      </c>
      <c r="D7195" s="19" t="s">
        <v>9421</v>
      </c>
      <c r="E7195" s="19">
        <v>60</v>
      </c>
      <c r="F7195" s="19">
        <v>625</v>
      </c>
      <c r="G7195" s="19">
        <v>1900</v>
      </c>
      <c r="H7195" s="19">
        <v>1</v>
      </c>
      <c r="I7195" s="79">
        <v>559.30999999999995</v>
      </c>
      <c r="J7195" s="79">
        <v>559.30999999999995</v>
      </c>
      <c r="K7195" s="19" t="s">
        <v>9444</v>
      </c>
      <c r="L7195" s="19" t="s">
        <v>9445</v>
      </c>
      <c r="Q7195" s="20">
        <v>64</v>
      </c>
      <c r="R7195" s="65" t="s">
        <v>9297</v>
      </c>
      <c r="T7195" s="19" t="s">
        <v>4950</v>
      </c>
      <c r="V7195" s="19" t="s">
        <v>119</v>
      </c>
      <c r="Y7195" s="19" t="s">
        <v>129</v>
      </c>
      <c r="Z7195" s="44" t="s">
        <v>9298</v>
      </c>
      <c r="AA7195" s="44" t="s">
        <v>9446</v>
      </c>
    </row>
    <row r="7196" spans="1:27" hidden="1" x14ac:dyDescent="0.25">
      <c r="A7196" s="26">
        <v>185</v>
      </c>
      <c r="B7196" s="19" t="s">
        <v>9405</v>
      </c>
      <c r="C7196" s="44" t="s">
        <v>114</v>
      </c>
      <c r="D7196" s="19" t="s">
        <v>8490</v>
      </c>
      <c r="E7196" s="19">
        <v>60</v>
      </c>
      <c r="F7196" s="19">
        <v>750</v>
      </c>
      <c r="G7196" s="19">
        <v>1970</v>
      </c>
      <c r="H7196" s="19">
        <v>1</v>
      </c>
      <c r="I7196" s="79">
        <v>681.49</v>
      </c>
      <c r="J7196" s="79">
        <v>681.49</v>
      </c>
      <c r="K7196" s="19" t="s">
        <v>9444</v>
      </c>
      <c r="L7196" s="19" t="s">
        <v>9445</v>
      </c>
      <c r="N7196" s="19" t="s">
        <v>128</v>
      </c>
      <c r="O7196" s="19" t="s">
        <v>129</v>
      </c>
      <c r="Q7196" s="20">
        <v>64</v>
      </c>
      <c r="R7196" s="65" t="s">
        <v>9297</v>
      </c>
      <c r="T7196" s="19" t="s">
        <v>4950</v>
      </c>
      <c r="V7196" s="19" t="s">
        <v>119</v>
      </c>
      <c r="Y7196" s="19" t="s">
        <v>129</v>
      </c>
      <c r="Z7196" s="44" t="s">
        <v>9298</v>
      </c>
      <c r="AA7196" s="44" t="s">
        <v>9446</v>
      </c>
    </row>
    <row r="7197" spans="1:27" hidden="1" x14ac:dyDescent="0.25">
      <c r="A7197" s="26">
        <v>186</v>
      </c>
      <c r="B7197" s="19" t="s">
        <v>9429</v>
      </c>
      <c r="C7197" s="44" t="s">
        <v>114</v>
      </c>
      <c r="D7197" s="19" t="s">
        <v>8484</v>
      </c>
      <c r="E7197" s="19">
        <v>60</v>
      </c>
      <c r="F7197" s="19">
        <v>270</v>
      </c>
      <c r="G7197" s="19">
        <v>628</v>
      </c>
      <c r="H7197" s="19">
        <v>2</v>
      </c>
      <c r="I7197" s="79">
        <v>78.05</v>
      </c>
      <c r="J7197" s="79">
        <v>156.1</v>
      </c>
      <c r="K7197" s="19" t="s">
        <v>9444</v>
      </c>
      <c r="L7197" s="19" t="s">
        <v>9445</v>
      </c>
      <c r="Q7197" s="20">
        <v>64</v>
      </c>
      <c r="R7197" s="65" t="s">
        <v>9297</v>
      </c>
      <c r="T7197" s="19" t="s">
        <v>4950</v>
      </c>
      <c r="V7197" s="19" t="s">
        <v>119</v>
      </c>
      <c r="W7197" s="19" t="s">
        <v>129</v>
      </c>
      <c r="Z7197" s="44" t="s">
        <v>9298</v>
      </c>
      <c r="AA7197" s="44" t="s">
        <v>9446</v>
      </c>
    </row>
    <row r="7198" spans="1:27" hidden="1" x14ac:dyDescent="0.25">
      <c r="A7198" s="26">
        <v>187</v>
      </c>
      <c r="B7198" s="19" t="s">
        <v>9428</v>
      </c>
      <c r="C7198" s="44" t="s">
        <v>114</v>
      </c>
      <c r="D7198" s="19" t="s">
        <v>9423</v>
      </c>
      <c r="E7198" s="19">
        <v>60</v>
      </c>
      <c r="F7198" s="19">
        <v>750</v>
      </c>
      <c r="G7198" s="19">
        <v>1472</v>
      </c>
      <c r="H7198" s="19">
        <v>1</v>
      </c>
      <c r="I7198" s="79">
        <v>488.4</v>
      </c>
      <c r="J7198" s="79">
        <v>488.4</v>
      </c>
      <c r="K7198" s="19" t="s">
        <v>9447</v>
      </c>
      <c r="L7198" s="19" t="s">
        <v>9448</v>
      </c>
      <c r="N7198" s="19" t="s">
        <v>128</v>
      </c>
      <c r="O7198" s="19" t="s">
        <v>129</v>
      </c>
      <c r="Q7198" s="20">
        <v>64</v>
      </c>
      <c r="R7198" s="65" t="s">
        <v>9297</v>
      </c>
      <c r="T7198" s="19" t="s">
        <v>4950</v>
      </c>
      <c r="V7198" s="19" t="s">
        <v>119</v>
      </c>
      <c r="Y7198" s="19" t="s">
        <v>129</v>
      </c>
      <c r="Z7198" s="44" t="s">
        <v>9298</v>
      </c>
      <c r="AA7198" s="44" t="s">
        <v>7841</v>
      </c>
    </row>
    <row r="7199" spans="1:27" hidden="1" x14ac:dyDescent="0.25">
      <c r="A7199" s="26">
        <v>188</v>
      </c>
      <c r="B7199" s="19" t="s">
        <v>9449</v>
      </c>
      <c r="C7199" s="44" t="s">
        <v>114</v>
      </c>
      <c r="D7199" s="19" t="s">
        <v>8515</v>
      </c>
      <c r="E7199" s="19">
        <v>80</v>
      </c>
      <c r="F7199" s="19">
        <v>875</v>
      </c>
      <c r="G7199" s="19">
        <v>3688</v>
      </c>
      <c r="H7199" s="19">
        <v>2</v>
      </c>
      <c r="I7199" s="79">
        <v>1564.53</v>
      </c>
      <c r="J7199" s="79">
        <v>3129.06</v>
      </c>
      <c r="K7199" s="19" t="s">
        <v>2113</v>
      </c>
      <c r="L7199" s="19" t="s">
        <v>9450</v>
      </c>
      <c r="N7199" s="19" t="s">
        <v>128</v>
      </c>
      <c r="Q7199" s="20">
        <v>64</v>
      </c>
      <c r="R7199" s="65" t="s">
        <v>9297</v>
      </c>
      <c r="T7199" s="19" t="s">
        <v>4950</v>
      </c>
      <c r="V7199" s="19" t="s">
        <v>119</v>
      </c>
      <c r="Y7199" s="19" t="s">
        <v>129</v>
      </c>
      <c r="Z7199" s="44" t="s">
        <v>9298</v>
      </c>
      <c r="AA7199" s="44" t="s">
        <v>9451</v>
      </c>
    </row>
    <row r="7200" spans="1:27" hidden="1" x14ac:dyDescent="0.25">
      <c r="A7200" s="26">
        <v>189</v>
      </c>
      <c r="B7200" s="19" t="s">
        <v>9452</v>
      </c>
      <c r="C7200" s="44" t="s">
        <v>114</v>
      </c>
      <c r="D7200" s="19" t="s">
        <v>9453</v>
      </c>
      <c r="E7200" s="19">
        <v>80</v>
      </c>
      <c r="F7200" s="19">
        <v>875</v>
      </c>
      <c r="G7200" s="19">
        <v>2896</v>
      </c>
      <c r="H7200" s="19">
        <v>2</v>
      </c>
      <c r="I7200" s="79">
        <v>1253.5999999999999</v>
      </c>
      <c r="J7200" s="79">
        <v>2507.1999999999998</v>
      </c>
      <c r="K7200" s="19" t="s">
        <v>2113</v>
      </c>
      <c r="L7200" s="19" t="s">
        <v>9450</v>
      </c>
      <c r="N7200" s="19" t="s">
        <v>128</v>
      </c>
      <c r="Q7200" s="20">
        <v>64</v>
      </c>
      <c r="R7200" s="65" t="s">
        <v>9297</v>
      </c>
      <c r="T7200" s="19" t="s">
        <v>4950</v>
      </c>
      <c r="V7200" s="19" t="s">
        <v>119</v>
      </c>
      <c r="Y7200" s="19" t="s">
        <v>129</v>
      </c>
      <c r="Z7200" s="44" t="s">
        <v>9298</v>
      </c>
      <c r="AA7200" s="44" t="s">
        <v>9451</v>
      </c>
    </row>
    <row r="7201" spans="1:27" hidden="1" x14ac:dyDescent="0.25">
      <c r="A7201" s="26">
        <v>190</v>
      </c>
      <c r="B7201" s="19" t="s">
        <v>9454</v>
      </c>
      <c r="C7201" s="44" t="s">
        <v>114</v>
      </c>
      <c r="D7201" s="19" t="s">
        <v>9455</v>
      </c>
      <c r="E7201" s="19">
        <v>80</v>
      </c>
      <c r="F7201" s="19">
        <v>625</v>
      </c>
      <c r="G7201" s="19">
        <v>1370</v>
      </c>
      <c r="H7201" s="19">
        <v>4</v>
      </c>
      <c r="I7201" s="79">
        <v>526.89</v>
      </c>
      <c r="J7201" s="79">
        <v>2107.5700000000002</v>
      </c>
      <c r="K7201" s="19" t="s">
        <v>2113</v>
      </c>
      <c r="L7201" s="19" t="s">
        <v>9450</v>
      </c>
      <c r="N7201" s="19" t="s">
        <v>128</v>
      </c>
      <c r="Q7201" s="20">
        <v>64</v>
      </c>
      <c r="R7201" s="65" t="s">
        <v>9297</v>
      </c>
      <c r="T7201" s="19" t="s">
        <v>4950</v>
      </c>
      <c r="V7201" s="19" t="s">
        <v>119</v>
      </c>
      <c r="Y7201" s="19" t="s">
        <v>129</v>
      </c>
      <c r="Z7201" s="44" t="s">
        <v>9298</v>
      </c>
      <c r="AA7201" s="44" t="s">
        <v>9451</v>
      </c>
    </row>
    <row r="7202" spans="1:27" hidden="1" x14ac:dyDescent="0.25">
      <c r="A7202" s="26">
        <v>191</v>
      </c>
      <c r="B7202" s="19" t="s">
        <v>9456</v>
      </c>
      <c r="C7202" s="44" t="s">
        <v>114</v>
      </c>
      <c r="D7202" s="19" t="s">
        <v>8509</v>
      </c>
      <c r="E7202" s="19">
        <v>80</v>
      </c>
      <c r="F7202" s="19">
        <v>875</v>
      </c>
      <c r="G7202" s="19">
        <v>1354</v>
      </c>
      <c r="H7202" s="19">
        <v>1</v>
      </c>
      <c r="I7202" s="79">
        <v>680.59</v>
      </c>
      <c r="J7202" s="79">
        <v>680.59</v>
      </c>
      <c r="K7202" s="19" t="s">
        <v>2113</v>
      </c>
      <c r="L7202" s="19" t="s">
        <v>9450</v>
      </c>
      <c r="N7202" s="19" t="s">
        <v>128</v>
      </c>
      <c r="Q7202" s="20">
        <v>64</v>
      </c>
      <c r="R7202" s="65" t="s">
        <v>9297</v>
      </c>
      <c r="T7202" s="19" t="s">
        <v>4950</v>
      </c>
      <c r="V7202" s="19" t="s">
        <v>119</v>
      </c>
      <c r="Y7202" s="19" t="s">
        <v>129</v>
      </c>
      <c r="Z7202" s="44" t="s">
        <v>9298</v>
      </c>
      <c r="AA7202" s="44" t="s">
        <v>9451</v>
      </c>
    </row>
    <row r="7203" spans="1:27" hidden="1" x14ac:dyDescent="0.25">
      <c r="A7203" s="26">
        <v>192</v>
      </c>
      <c r="B7203" s="19" t="s">
        <v>8505</v>
      </c>
      <c r="C7203" s="44" t="s">
        <v>114</v>
      </c>
      <c r="D7203" s="19" t="s">
        <v>8506</v>
      </c>
      <c r="E7203" s="19">
        <v>80</v>
      </c>
      <c r="F7203" s="19">
        <v>875</v>
      </c>
      <c r="G7203" s="19">
        <v>2656</v>
      </c>
      <c r="H7203" s="19">
        <v>2</v>
      </c>
      <c r="I7203" s="79">
        <v>1159.69</v>
      </c>
      <c r="J7203" s="79">
        <v>2319.38</v>
      </c>
      <c r="K7203" s="19" t="s">
        <v>9457</v>
      </c>
      <c r="L7203" s="19" t="s">
        <v>9458</v>
      </c>
      <c r="N7203" s="19" t="s">
        <v>128</v>
      </c>
      <c r="Q7203" s="20">
        <v>64</v>
      </c>
      <c r="R7203" s="65" t="s">
        <v>9297</v>
      </c>
      <c r="T7203" s="19" t="s">
        <v>4950</v>
      </c>
      <c r="V7203" s="19" t="s">
        <v>119</v>
      </c>
      <c r="Y7203" s="19" t="s">
        <v>129</v>
      </c>
      <c r="Z7203" s="44" t="s">
        <v>9298</v>
      </c>
      <c r="AA7203" s="44" t="s">
        <v>9459</v>
      </c>
    </row>
    <row r="7204" spans="1:27" hidden="1" x14ac:dyDescent="0.25">
      <c r="A7204" s="26">
        <v>193</v>
      </c>
      <c r="B7204" s="19" t="s">
        <v>9460</v>
      </c>
      <c r="C7204" s="44" t="s">
        <v>114</v>
      </c>
      <c r="D7204" s="19" t="s">
        <v>8503</v>
      </c>
      <c r="E7204" s="19">
        <v>80</v>
      </c>
      <c r="F7204" s="19">
        <v>875</v>
      </c>
      <c r="G7204" s="19">
        <v>1971</v>
      </c>
      <c r="H7204" s="19">
        <v>2</v>
      </c>
      <c r="I7204" s="79">
        <v>901.23</v>
      </c>
      <c r="J7204" s="79">
        <v>1802.46</v>
      </c>
      <c r="K7204" s="19" t="s">
        <v>9457</v>
      </c>
      <c r="L7204" s="19" t="s">
        <v>9458</v>
      </c>
      <c r="N7204" s="19" t="s">
        <v>128</v>
      </c>
      <c r="Q7204" s="20">
        <v>64</v>
      </c>
      <c r="R7204" s="65" t="s">
        <v>9297</v>
      </c>
      <c r="T7204" s="19" t="s">
        <v>4950</v>
      </c>
      <c r="V7204" s="19" t="s">
        <v>119</v>
      </c>
      <c r="Y7204" s="19" t="s">
        <v>129</v>
      </c>
      <c r="Z7204" s="44" t="s">
        <v>9298</v>
      </c>
      <c r="AA7204" s="44" t="s">
        <v>9459</v>
      </c>
    </row>
    <row r="7205" spans="1:27" hidden="1" x14ac:dyDescent="0.25">
      <c r="A7205" s="26">
        <v>194</v>
      </c>
      <c r="B7205" s="19" t="s">
        <v>9456</v>
      </c>
      <c r="C7205" s="44" t="s">
        <v>114</v>
      </c>
      <c r="D7205" s="19" t="s">
        <v>8509</v>
      </c>
      <c r="E7205" s="19">
        <v>80</v>
      </c>
      <c r="F7205" s="19">
        <v>875</v>
      </c>
      <c r="G7205" s="19">
        <v>1354</v>
      </c>
      <c r="H7205" s="19">
        <v>1</v>
      </c>
      <c r="I7205" s="79">
        <v>680.59</v>
      </c>
      <c r="J7205" s="79">
        <v>680.59</v>
      </c>
      <c r="K7205" s="19" t="s">
        <v>9457</v>
      </c>
      <c r="L7205" s="19" t="s">
        <v>9458</v>
      </c>
      <c r="N7205" s="19" t="s">
        <v>128</v>
      </c>
      <c r="Q7205" s="20">
        <v>64</v>
      </c>
      <c r="R7205" s="65" t="s">
        <v>9297</v>
      </c>
      <c r="T7205" s="19" t="s">
        <v>4950</v>
      </c>
      <c r="V7205" s="19" t="s">
        <v>119</v>
      </c>
      <c r="Y7205" s="19" t="s">
        <v>129</v>
      </c>
      <c r="Z7205" s="44" t="s">
        <v>9298</v>
      </c>
      <c r="AA7205" s="44" t="s">
        <v>9459</v>
      </c>
    </row>
    <row r="7206" spans="1:27" hidden="1" x14ac:dyDescent="0.25">
      <c r="A7206" s="26">
        <v>195</v>
      </c>
      <c r="B7206" s="19" t="s">
        <v>8312</v>
      </c>
      <c r="C7206" s="44" t="s">
        <v>114</v>
      </c>
      <c r="D7206" s="19" t="s">
        <v>9461</v>
      </c>
      <c r="E7206" s="19">
        <v>100</v>
      </c>
      <c r="F7206" s="19">
        <v>1235</v>
      </c>
      <c r="G7206" s="19">
        <v>1880</v>
      </c>
      <c r="H7206" s="19">
        <v>2</v>
      </c>
      <c r="I7206" s="79">
        <v>1674.9</v>
      </c>
      <c r="J7206" s="79">
        <v>3349.81</v>
      </c>
      <c r="K7206" s="19" t="s">
        <v>4764</v>
      </c>
      <c r="L7206" s="19" t="s">
        <v>9462</v>
      </c>
      <c r="N7206" s="19" t="s">
        <v>128</v>
      </c>
      <c r="Q7206" s="20">
        <v>64</v>
      </c>
      <c r="R7206" s="65" t="s">
        <v>9297</v>
      </c>
      <c r="T7206" s="19" t="s">
        <v>4950</v>
      </c>
      <c r="V7206" s="19" t="s">
        <v>119</v>
      </c>
      <c r="X7206" s="19" t="s">
        <v>129</v>
      </c>
      <c r="Z7206" s="44" t="s">
        <v>9298</v>
      </c>
      <c r="AA7206" s="44" t="s">
        <v>121</v>
      </c>
    </row>
    <row r="7207" spans="1:27" hidden="1" x14ac:dyDescent="0.25">
      <c r="A7207" s="26">
        <v>196</v>
      </c>
      <c r="B7207" s="19" t="s">
        <v>8192</v>
      </c>
      <c r="C7207" s="44" t="s">
        <v>114</v>
      </c>
      <c r="D7207" s="19" t="s">
        <v>9463</v>
      </c>
      <c r="E7207" s="19">
        <v>100</v>
      </c>
      <c r="F7207" s="19">
        <v>570</v>
      </c>
      <c r="G7207" s="19">
        <v>1877</v>
      </c>
      <c r="H7207" s="19">
        <v>1</v>
      </c>
      <c r="I7207" s="79">
        <v>759.29</v>
      </c>
      <c r="J7207" s="79">
        <v>759.29</v>
      </c>
      <c r="K7207" s="19" t="s">
        <v>4764</v>
      </c>
      <c r="L7207" s="19" t="s">
        <v>9462</v>
      </c>
      <c r="N7207" s="19" t="s">
        <v>128</v>
      </c>
      <c r="Q7207" s="20">
        <v>64</v>
      </c>
      <c r="R7207" s="65" t="s">
        <v>9297</v>
      </c>
      <c r="T7207" s="19" t="s">
        <v>4950</v>
      </c>
      <c r="V7207" s="19" t="s">
        <v>119</v>
      </c>
      <c r="X7207" s="19" t="s">
        <v>129</v>
      </c>
      <c r="Z7207" s="44" t="s">
        <v>9298</v>
      </c>
      <c r="AA7207" s="44" t="s">
        <v>121</v>
      </c>
    </row>
    <row r="7208" spans="1:27" hidden="1" x14ac:dyDescent="0.25">
      <c r="A7208" s="26">
        <v>197</v>
      </c>
      <c r="B7208" s="19" t="s">
        <v>8312</v>
      </c>
      <c r="C7208" s="44" t="s">
        <v>114</v>
      </c>
      <c r="D7208" s="19" t="s">
        <v>9461</v>
      </c>
      <c r="E7208" s="19">
        <v>100</v>
      </c>
      <c r="F7208" s="19">
        <v>1235</v>
      </c>
      <c r="G7208" s="19">
        <v>1880</v>
      </c>
      <c r="H7208" s="19">
        <v>2</v>
      </c>
      <c r="I7208" s="79">
        <v>1674.9</v>
      </c>
      <c r="J7208" s="79">
        <v>3349.81</v>
      </c>
      <c r="K7208" s="19" t="s">
        <v>9464</v>
      </c>
      <c r="L7208" s="19" t="s">
        <v>9465</v>
      </c>
      <c r="N7208" s="19" t="s">
        <v>128</v>
      </c>
      <c r="Q7208" s="20">
        <v>64</v>
      </c>
      <c r="R7208" s="65" t="s">
        <v>9297</v>
      </c>
      <c r="T7208" s="19" t="s">
        <v>4950</v>
      </c>
      <c r="V7208" s="19" t="s">
        <v>119</v>
      </c>
      <c r="X7208" s="19" t="s">
        <v>129</v>
      </c>
      <c r="Z7208" s="44" t="s">
        <v>9298</v>
      </c>
      <c r="AA7208" s="44" t="s">
        <v>8594</v>
      </c>
    </row>
    <row r="7209" spans="1:27" hidden="1" x14ac:dyDescent="0.25">
      <c r="A7209" s="26">
        <v>198</v>
      </c>
      <c r="B7209" s="19" t="s">
        <v>8192</v>
      </c>
      <c r="C7209" s="44" t="s">
        <v>114</v>
      </c>
      <c r="D7209" s="19" t="s">
        <v>9463</v>
      </c>
      <c r="E7209" s="19">
        <v>100</v>
      </c>
      <c r="F7209" s="19">
        <v>570</v>
      </c>
      <c r="G7209" s="19">
        <v>1877</v>
      </c>
      <c r="H7209" s="19">
        <v>1</v>
      </c>
      <c r="I7209" s="79">
        <v>759.29</v>
      </c>
      <c r="J7209" s="79">
        <v>759.29</v>
      </c>
      <c r="K7209" s="19" t="s">
        <v>9466</v>
      </c>
      <c r="L7209" s="19" t="s">
        <v>9467</v>
      </c>
      <c r="N7209" s="19" t="s">
        <v>128</v>
      </c>
      <c r="Q7209" s="20">
        <v>64</v>
      </c>
      <c r="R7209" s="65" t="s">
        <v>9297</v>
      </c>
      <c r="T7209" s="19" t="s">
        <v>4950</v>
      </c>
      <c r="V7209" s="19" t="s">
        <v>119</v>
      </c>
      <c r="X7209" s="19" t="s">
        <v>129</v>
      </c>
      <c r="Z7209" s="44" t="s">
        <v>9298</v>
      </c>
      <c r="AA7209" s="44" t="s">
        <v>4776</v>
      </c>
    </row>
    <row r="7210" spans="1:27" hidden="1" x14ac:dyDescent="0.25">
      <c r="A7210" s="26">
        <v>199</v>
      </c>
      <c r="B7210" s="19" t="s">
        <v>8434</v>
      </c>
      <c r="C7210" s="44" t="s">
        <v>114</v>
      </c>
      <c r="D7210" s="19" t="s">
        <v>9463</v>
      </c>
      <c r="E7210" s="19">
        <v>100</v>
      </c>
      <c r="F7210" s="19">
        <v>570</v>
      </c>
      <c r="G7210" s="19">
        <v>1877</v>
      </c>
      <c r="H7210" s="19">
        <v>2</v>
      </c>
      <c r="I7210" s="79">
        <v>759.3</v>
      </c>
      <c r="J7210" s="79">
        <v>1518.59</v>
      </c>
      <c r="K7210" s="19" t="s">
        <v>9466</v>
      </c>
      <c r="L7210" s="19" t="s">
        <v>9467</v>
      </c>
      <c r="N7210" s="19" t="s">
        <v>128</v>
      </c>
      <c r="Q7210" s="20">
        <v>64</v>
      </c>
      <c r="R7210" s="65" t="s">
        <v>9297</v>
      </c>
      <c r="T7210" s="19" t="s">
        <v>4950</v>
      </c>
      <c r="V7210" s="19" t="s">
        <v>119</v>
      </c>
      <c r="X7210" s="19" t="s">
        <v>129</v>
      </c>
      <c r="Z7210" s="44" t="s">
        <v>9298</v>
      </c>
      <c r="AA7210" s="44" t="s">
        <v>4776</v>
      </c>
    </row>
    <row r="7211" spans="1:27" hidden="1" x14ac:dyDescent="0.25">
      <c r="A7211" s="26">
        <v>1</v>
      </c>
      <c r="B7211" s="19" t="s">
        <v>9490</v>
      </c>
      <c r="C7211" s="44" t="s">
        <v>114</v>
      </c>
      <c r="D7211" s="19" t="s">
        <v>9491</v>
      </c>
      <c r="E7211" s="19">
        <v>20</v>
      </c>
      <c r="F7211" s="19">
        <v>400</v>
      </c>
      <c r="G7211" s="19">
        <v>465</v>
      </c>
      <c r="H7211" s="19">
        <v>2</v>
      </c>
      <c r="I7211" s="79">
        <v>28.54</v>
      </c>
      <c r="J7211" s="79">
        <v>57.07</v>
      </c>
      <c r="K7211" s="19" t="s">
        <v>9492</v>
      </c>
      <c r="L7211" s="19" t="s">
        <v>9493</v>
      </c>
      <c r="N7211" s="19" t="s">
        <v>128</v>
      </c>
      <c r="Q7211" s="20">
        <v>65</v>
      </c>
      <c r="R7211" s="65" t="s">
        <v>9297</v>
      </c>
      <c r="T7211" s="19" t="s">
        <v>4950</v>
      </c>
      <c r="V7211" s="19" t="s">
        <v>119</v>
      </c>
      <c r="X7211" s="19" t="s">
        <v>129</v>
      </c>
      <c r="Z7211" s="44" t="s">
        <v>9494</v>
      </c>
      <c r="AA7211" s="44" t="s">
        <v>4210</v>
      </c>
    </row>
    <row r="7212" spans="1:27" hidden="1" x14ac:dyDescent="0.25">
      <c r="A7212" s="26">
        <v>2</v>
      </c>
      <c r="B7212" s="19" t="s">
        <v>9495</v>
      </c>
      <c r="C7212" s="44" t="s">
        <v>114</v>
      </c>
      <c r="D7212" s="19" t="s">
        <v>9496</v>
      </c>
      <c r="E7212" s="19">
        <v>20</v>
      </c>
      <c r="F7212" s="19">
        <v>400</v>
      </c>
      <c r="G7212" s="19">
        <v>441</v>
      </c>
      <c r="H7212" s="19">
        <v>2</v>
      </c>
      <c r="I7212" s="79">
        <v>27.03</v>
      </c>
      <c r="J7212" s="79">
        <v>54.06</v>
      </c>
      <c r="K7212" s="19" t="s">
        <v>9492</v>
      </c>
      <c r="L7212" s="19" t="s">
        <v>9493</v>
      </c>
      <c r="N7212" s="19" t="s">
        <v>128</v>
      </c>
      <c r="Q7212" s="20">
        <v>65</v>
      </c>
      <c r="R7212" s="65" t="s">
        <v>9297</v>
      </c>
      <c r="T7212" s="19" t="s">
        <v>4950</v>
      </c>
      <c r="V7212" s="19" t="s">
        <v>119</v>
      </c>
      <c r="X7212" s="19" t="s">
        <v>129</v>
      </c>
      <c r="Z7212" s="44" t="s">
        <v>9494</v>
      </c>
      <c r="AA7212" s="44" t="s">
        <v>4210</v>
      </c>
    </row>
    <row r="7213" spans="1:27" hidden="1" x14ac:dyDescent="0.25">
      <c r="A7213" s="26">
        <v>3</v>
      </c>
      <c r="B7213" s="19" t="s">
        <v>9497</v>
      </c>
      <c r="C7213" s="44" t="s">
        <v>114</v>
      </c>
      <c r="D7213" s="19" t="s">
        <v>9498</v>
      </c>
      <c r="E7213" s="19">
        <v>20</v>
      </c>
      <c r="F7213" s="19">
        <v>465</v>
      </c>
      <c r="G7213" s="19">
        <v>506</v>
      </c>
      <c r="H7213" s="19">
        <v>3</v>
      </c>
      <c r="I7213" s="79">
        <v>23</v>
      </c>
      <c r="J7213" s="79">
        <v>68.989999999999995</v>
      </c>
      <c r="K7213" s="19" t="s">
        <v>9492</v>
      </c>
      <c r="L7213" s="19" t="s">
        <v>9493</v>
      </c>
      <c r="Q7213" s="20">
        <v>65</v>
      </c>
      <c r="R7213" s="65" t="s">
        <v>9297</v>
      </c>
      <c r="T7213" s="19" t="s">
        <v>4950</v>
      </c>
      <c r="V7213" s="19" t="s">
        <v>119</v>
      </c>
      <c r="W7213" s="19" t="s">
        <v>129</v>
      </c>
      <c r="Z7213" s="44" t="s">
        <v>9494</v>
      </c>
      <c r="AA7213" s="44" t="s">
        <v>4210</v>
      </c>
    </row>
    <row r="7214" spans="1:27" hidden="1" x14ac:dyDescent="0.25">
      <c r="A7214" s="26">
        <v>4</v>
      </c>
      <c r="B7214" s="19" t="s">
        <v>9499</v>
      </c>
      <c r="C7214" s="44" t="s">
        <v>114</v>
      </c>
      <c r="D7214" s="19" t="s">
        <v>9500</v>
      </c>
      <c r="E7214" s="19">
        <v>20</v>
      </c>
      <c r="F7214" s="19">
        <v>423</v>
      </c>
      <c r="G7214" s="19">
        <v>578</v>
      </c>
      <c r="H7214" s="19">
        <v>3</v>
      </c>
      <c r="I7214" s="79">
        <v>19.97</v>
      </c>
      <c r="J7214" s="79">
        <v>59.9</v>
      </c>
      <c r="K7214" s="19" t="s">
        <v>9492</v>
      </c>
      <c r="L7214" s="19" t="s">
        <v>9493</v>
      </c>
      <c r="Q7214" s="20">
        <v>65</v>
      </c>
      <c r="R7214" s="65" t="s">
        <v>9297</v>
      </c>
      <c r="T7214" s="19" t="s">
        <v>4950</v>
      </c>
      <c r="V7214" s="19" t="s">
        <v>119</v>
      </c>
      <c r="W7214" s="19" t="s">
        <v>129</v>
      </c>
      <c r="Z7214" s="44" t="s">
        <v>9494</v>
      </c>
      <c r="AA7214" s="44" t="s">
        <v>4210</v>
      </c>
    </row>
    <row r="7215" spans="1:27" hidden="1" x14ac:dyDescent="0.25">
      <c r="A7215" s="26">
        <v>5</v>
      </c>
      <c r="B7215" s="19" t="s">
        <v>9501</v>
      </c>
      <c r="C7215" s="44" t="s">
        <v>114</v>
      </c>
      <c r="D7215" s="19" t="s">
        <v>9502</v>
      </c>
      <c r="E7215" s="19">
        <v>20</v>
      </c>
      <c r="F7215" s="19">
        <v>400</v>
      </c>
      <c r="G7215" s="19">
        <v>403</v>
      </c>
      <c r="H7215" s="19">
        <v>1</v>
      </c>
      <c r="I7215" s="79">
        <v>24.64</v>
      </c>
      <c r="J7215" s="79">
        <v>24.64</v>
      </c>
      <c r="K7215" s="19" t="s">
        <v>9492</v>
      </c>
      <c r="L7215" s="19" t="s">
        <v>9493</v>
      </c>
      <c r="N7215" s="19" t="s">
        <v>128</v>
      </c>
      <c r="Q7215" s="20">
        <v>65</v>
      </c>
      <c r="R7215" s="65" t="s">
        <v>9297</v>
      </c>
      <c r="T7215" s="19" t="s">
        <v>4950</v>
      </c>
      <c r="V7215" s="19" t="s">
        <v>119</v>
      </c>
      <c r="X7215" s="19" t="s">
        <v>129</v>
      </c>
      <c r="Z7215" s="44" t="s">
        <v>9494</v>
      </c>
      <c r="AA7215" s="44" t="s">
        <v>4210</v>
      </c>
    </row>
    <row r="7216" spans="1:27" hidden="1" x14ac:dyDescent="0.25">
      <c r="A7216" s="26">
        <v>6</v>
      </c>
      <c r="B7216" s="19" t="s">
        <v>9503</v>
      </c>
      <c r="C7216" s="44" t="s">
        <v>114</v>
      </c>
      <c r="D7216" s="19" t="s">
        <v>9504</v>
      </c>
      <c r="E7216" s="19">
        <v>20</v>
      </c>
      <c r="F7216" s="19">
        <v>400</v>
      </c>
      <c r="G7216" s="19">
        <v>495</v>
      </c>
      <c r="H7216" s="19">
        <v>1</v>
      </c>
      <c r="I7216" s="79">
        <v>30.42</v>
      </c>
      <c r="J7216" s="79">
        <v>30.42</v>
      </c>
      <c r="K7216" s="19" t="s">
        <v>9492</v>
      </c>
      <c r="L7216" s="19" t="s">
        <v>9493</v>
      </c>
      <c r="N7216" s="19" t="s">
        <v>128</v>
      </c>
      <c r="Q7216" s="20">
        <v>65</v>
      </c>
      <c r="R7216" s="65" t="s">
        <v>9297</v>
      </c>
      <c r="T7216" s="19" t="s">
        <v>4950</v>
      </c>
      <c r="V7216" s="19" t="s">
        <v>119</v>
      </c>
      <c r="X7216" s="19" t="s">
        <v>129</v>
      </c>
      <c r="Z7216" s="44" t="s">
        <v>9494</v>
      </c>
      <c r="AA7216" s="44" t="s">
        <v>4210</v>
      </c>
    </row>
    <row r="7217" spans="1:27" hidden="1" x14ac:dyDescent="0.25">
      <c r="A7217" s="26">
        <v>7</v>
      </c>
      <c r="B7217" s="19" t="s">
        <v>9505</v>
      </c>
      <c r="C7217" s="44" t="s">
        <v>114</v>
      </c>
      <c r="D7217" s="19" t="s">
        <v>9506</v>
      </c>
      <c r="E7217" s="19">
        <v>20</v>
      </c>
      <c r="F7217" s="19">
        <v>479</v>
      </c>
      <c r="G7217" s="19">
        <v>758</v>
      </c>
      <c r="H7217" s="19">
        <v>2</v>
      </c>
      <c r="I7217" s="79">
        <v>29.42</v>
      </c>
      <c r="J7217" s="79">
        <v>58.83</v>
      </c>
      <c r="K7217" s="19" t="s">
        <v>9492</v>
      </c>
      <c r="L7217" s="19" t="s">
        <v>9493</v>
      </c>
      <c r="Q7217" s="20">
        <v>65</v>
      </c>
      <c r="R7217" s="65" t="s">
        <v>9297</v>
      </c>
      <c r="T7217" s="19" t="s">
        <v>4950</v>
      </c>
      <c r="V7217" s="19" t="s">
        <v>119</v>
      </c>
      <c r="W7217" s="19" t="s">
        <v>129</v>
      </c>
      <c r="Z7217" s="44" t="s">
        <v>9494</v>
      </c>
      <c r="AA7217" s="44" t="s">
        <v>4210</v>
      </c>
    </row>
    <row r="7218" spans="1:27" hidden="1" x14ac:dyDescent="0.25">
      <c r="A7218" s="26">
        <v>8</v>
      </c>
      <c r="B7218" s="19" t="s">
        <v>9507</v>
      </c>
      <c r="C7218" s="44" t="s">
        <v>114</v>
      </c>
      <c r="D7218" s="19" t="s">
        <v>9502</v>
      </c>
      <c r="E7218" s="19">
        <v>20</v>
      </c>
      <c r="F7218" s="19">
        <v>400</v>
      </c>
      <c r="G7218" s="19">
        <v>403</v>
      </c>
      <c r="H7218" s="19">
        <v>1</v>
      </c>
      <c r="I7218" s="79">
        <v>24.64</v>
      </c>
      <c r="J7218" s="79">
        <v>24.64</v>
      </c>
      <c r="K7218" s="19" t="s">
        <v>9492</v>
      </c>
      <c r="L7218" s="19" t="s">
        <v>9493</v>
      </c>
      <c r="N7218" s="19" t="s">
        <v>128</v>
      </c>
      <c r="Q7218" s="20">
        <v>65</v>
      </c>
      <c r="R7218" s="65" t="s">
        <v>9297</v>
      </c>
      <c r="T7218" s="19" t="s">
        <v>4950</v>
      </c>
      <c r="V7218" s="19" t="s">
        <v>119</v>
      </c>
      <c r="X7218" s="19" t="s">
        <v>129</v>
      </c>
      <c r="Z7218" s="44" t="s">
        <v>9494</v>
      </c>
      <c r="AA7218" s="44" t="s">
        <v>4210</v>
      </c>
    </row>
    <row r="7219" spans="1:27" hidden="1" x14ac:dyDescent="0.25">
      <c r="A7219" s="26">
        <v>9</v>
      </c>
      <c r="B7219" s="19" t="s">
        <v>9508</v>
      </c>
      <c r="C7219" s="44" t="s">
        <v>114</v>
      </c>
      <c r="D7219" s="19" t="s">
        <v>9509</v>
      </c>
      <c r="E7219" s="19">
        <v>20</v>
      </c>
      <c r="F7219" s="19">
        <v>400</v>
      </c>
      <c r="G7219" s="19">
        <v>463</v>
      </c>
      <c r="H7219" s="19">
        <v>1</v>
      </c>
      <c r="I7219" s="79">
        <v>28.41</v>
      </c>
      <c r="J7219" s="79">
        <v>28.41</v>
      </c>
      <c r="K7219" s="19" t="s">
        <v>9492</v>
      </c>
      <c r="L7219" s="19" t="s">
        <v>9493</v>
      </c>
      <c r="N7219" s="19" t="s">
        <v>128</v>
      </c>
      <c r="Q7219" s="20">
        <v>65</v>
      </c>
      <c r="R7219" s="65" t="s">
        <v>9297</v>
      </c>
      <c r="T7219" s="19" t="s">
        <v>4950</v>
      </c>
      <c r="V7219" s="19" t="s">
        <v>119</v>
      </c>
      <c r="X7219" s="19" t="s">
        <v>129</v>
      </c>
      <c r="Z7219" s="44" t="s">
        <v>9494</v>
      </c>
      <c r="AA7219" s="44" t="s">
        <v>4210</v>
      </c>
    </row>
    <row r="7220" spans="1:27" hidden="1" x14ac:dyDescent="0.25">
      <c r="A7220" s="26">
        <v>10</v>
      </c>
      <c r="B7220" s="19" t="s">
        <v>9510</v>
      </c>
      <c r="C7220" s="44" t="s">
        <v>114</v>
      </c>
      <c r="D7220" s="19" t="s">
        <v>9511</v>
      </c>
      <c r="E7220" s="19">
        <v>20</v>
      </c>
      <c r="F7220" s="19">
        <v>443</v>
      </c>
      <c r="G7220" s="19">
        <v>499</v>
      </c>
      <c r="H7220" s="19">
        <v>2</v>
      </c>
      <c r="I7220" s="79">
        <v>18.100000000000001</v>
      </c>
      <c r="J7220" s="79">
        <v>36.200000000000003</v>
      </c>
      <c r="K7220" s="19" t="s">
        <v>9492</v>
      </c>
      <c r="L7220" s="19" t="s">
        <v>9493</v>
      </c>
      <c r="Q7220" s="20">
        <v>65</v>
      </c>
      <c r="R7220" s="65" t="s">
        <v>9297</v>
      </c>
      <c r="T7220" s="19" t="s">
        <v>4950</v>
      </c>
      <c r="V7220" s="19" t="s">
        <v>119</v>
      </c>
      <c r="W7220" s="19" t="s">
        <v>129</v>
      </c>
      <c r="Z7220" s="44" t="s">
        <v>9494</v>
      </c>
      <c r="AA7220" s="44" t="s">
        <v>4210</v>
      </c>
    </row>
    <row r="7221" spans="1:27" hidden="1" x14ac:dyDescent="0.25">
      <c r="A7221" s="26">
        <v>11</v>
      </c>
      <c r="B7221" s="19" t="s">
        <v>9512</v>
      </c>
      <c r="C7221" s="44" t="s">
        <v>114</v>
      </c>
      <c r="D7221" s="19" t="s">
        <v>9502</v>
      </c>
      <c r="E7221" s="19">
        <v>20</v>
      </c>
      <c r="F7221" s="19">
        <v>400</v>
      </c>
      <c r="G7221" s="19">
        <v>403</v>
      </c>
      <c r="H7221" s="19">
        <v>1</v>
      </c>
      <c r="I7221" s="79">
        <v>24.64</v>
      </c>
      <c r="J7221" s="79">
        <v>24.64</v>
      </c>
      <c r="K7221" s="19" t="s">
        <v>9492</v>
      </c>
      <c r="L7221" s="19" t="s">
        <v>9493</v>
      </c>
      <c r="N7221" s="19" t="s">
        <v>128</v>
      </c>
      <c r="Q7221" s="20">
        <v>65</v>
      </c>
      <c r="R7221" s="65" t="s">
        <v>9297</v>
      </c>
      <c r="T7221" s="19" t="s">
        <v>4950</v>
      </c>
      <c r="V7221" s="19" t="s">
        <v>119</v>
      </c>
      <c r="X7221" s="19" t="s">
        <v>129</v>
      </c>
      <c r="Z7221" s="44" t="s">
        <v>9494</v>
      </c>
      <c r="AA7221" s="44" t="s">
        <v>4210</v>
      </c>
    </row>
    <row r="7222" spans="1:27" hidden="1" x14ac:dyDescent="0.25">
      <c r="A7222" s="26">
        <v>12</v>
      </c>
      <c r="B7222" s="19" t="s">
        <v>9513</v>
      </c>
      <c r="C7222" s="44" t="s">
        <v>114</v>
      </c>
      <c r="D7222" s="19" t="s">
        <v>9509</v>
      </c>
      <c r="E7222" s="19">
        <v>20</v>
      </c>
      <c r="F7222" s="19">
        <v>400</v>
      </c>
      <c r="G7222" s="19">
        <v>463</v>
      </c>
      <c r="H7222" s="19">
        <v>1</v>
      </c>
      <c r="I7222" s="79">
        <v>28.41</v>
      </c>
      <c r="J7222" s="79">
        <v>28.41</v>
      </c>
      <c r="K7222" s="19" t="s">
        <v>9492</v>
      </c>
      <c r="L7222" s="19" t="s">
        <v>9493</v>
      </c>
      <c r="N7222" s="19" t="s">
        <v>128</v>
      </c>
      <c r="Q7222" s="20">
        <v>65</v>
      </c>
      <c r="R7222" s="65" t="s">
        <v>9297</v>
      </c>
      <c r="T7222" s="19" t="s">
        <v>4950</v>
      </c>
      <c r="V7222" s="19" t="s">
        <v>119</v>
      </c>
      <c r="X7222" s="19" t="s">
        <v>129</v>
      </c>
      <c r="Z7222" s="44" t="s">
        <v>9494</v>
      </c>
      <c r="AA7222" s="44" t="s">
        <v>4210</v>
      </c>
    </row>
    <row r="7223" spans="1:27" hidden="1" x14ac:dyDescent="0.25">
      <c r="A7223" s="26">
        <v>13</v>
      </c>
      <c r="B7223" s="19" t="s">
        <v>9514</v>
      </c>
      <c r="C7223" s="44" t="s">
        <v>114</v>
      </c>
      <c r="D7223" s="19" t="s">
        <v>9502</v>
      </c>
      <c r="E7223" s="19">
        <v>20</v>
      </c>
      <c r="F7223" s="19">
        <v>400</v>
      </c>
      <c r="G7223" s="19">
        <v>403</v>
      </c>
      <c r="H7223" s="19">
        <v>1</v>
      </c>
      <c r="I7223" s="79">
        <v>24.64</v>
      </c>
      <c r="J7223" s="79">
        <v>24.64</v>
      </c>
      <c r="K7223" s="19" t="s">
        <v>9492</v>
      </c>
      <c r="L7223" s="19" t="s">
        <v>9493</v>
      </c>
      <c r="N7223" s="19" t="s">
        <v>128</v>
      </c>
      <c r="Q7223" s="20">
        <v>65</v>
      </c>
      <c r="R7223" s="65" t="s">
        <v>9297</v>
      </c>
      <c r="T7223" s="19" t="s">
        <v>4950</v>
      </c>
      <c r="V7223" s="19" t="s">
        <v>119</v>
      </c>
      <c r="X7223" s="19" t="s">
        <v>129</v>
      </c>
      <c r="Z7223" s="44" t="s">
        <v>9494</v>
      </c>
      <c r="AA7223" s="44" t="s">
        <v>4210</v>
      </c>
    </row>
    <row r="7224" spans="1:27" hidden="1" x14ac:dyDescent="0.25">
      <c r="A7224" s="26">
        <v>14</v>
      </c>
      <c r="B7224" s="19" t="s">
        <v>9515</v>
      </c>
      <c r="C7224" s="44" t="s">
        <v>114</v>
      </c>
      <c r="D7224" s="19" t="s">
        <v>9504</v>
      </c>
      <c r="E7224" s="19">
        <v>20</v>
      </c>
      <c r="F7224" s="19">
        <v>400</v>
      </c>
      <c r="G7224" s="19">
        <v>495</v>
      </c>
      <c r="H7224" s="19">
        <v>1</v>
      </c>
      <c r="I7224" s="79">
        <v>30.42</v>
      </c>
      <c r="J7224" s="79">
        <v>30.42</v>
      </c>
      <c r="K7224" s="19" t="s">
        <v>9492</v>
      </c>
      <c r="L7224" s="19" t="s">
        <v>9493</v>
      </c>
      <c r="N7224" s="19" t="s">
        <v>128</v>
      </c>
      <c r="Q7224" s="20">
        <v>65</v>
      </c>
      <c r="R7224" s="65" t="s">
        <v>9297</v>
      </c>
      <c r="T7224" s="19" t="s">
        <v>4950</v>
      </c>
      <c r="V7224" s="19" t="s">
        <v>119</v>
      </c>
      <c r="X7224" s="19" t="s">
        <v>129</v>
      </c>
      <c r="Z7224" s="44" t="s">
        <v>9494</v>
      </c>
      <c r="AA7224" s="44" t="s">
        <v>4210</v>
      </c>
    </row>
    <row r="7225" spans="1:27" hidden="1" x14ac:dyDescent="0.25">
      <c r="A7225" s="26">
        <v>15</v>
      </c>
      <c r="B7225" s="19" t="s">
        <v>9516</v>
      </c>
      <c r="C7225" s="44" t="s">
        <v>114</v>
      </c>
      <c r="D7225" s="19" t="s">
        <v>9506</v>
      </c>
      <c r="E7225" s="19">
        <v>20</v>
      </c>
      <c r="F7225" s="19">
        <v>479</v>
      </c>
      <c r="G7225" s="19">
        <v>758</v>
      </c>
      <c r="H7225" s="19">
        <v>3</v>
      </c>
      <c r="I7225" s="79">
        <v>29.41</v>
      </c>
      <c r="J7225" s="79">
        <v>88.24</v>
      </c>
      <c r="K7225" s="19" t="s">
        <v>9492</v>
      </c>
      <c r="L7225" s="19" t="s">
        <v>9493</v>
      </c>
      <c r="Q7225" s="20">
        <v>65</v>
      </c>
      <c r="R7225" s="65" t="s">
        <v>9297</v>
      </c>
      <c r="T7225" s="19" t="s">
        <v>4950</v>
      </c>
      <c r="V7225" s="19" t="s">
        <v>119</v>
      </c>
      <c r="W7225" s="19" t="s">
        <v>129</v>
      </c>
      <c r="Z7225" s="44" t="s">
        <v>9494</v>
      </c>
      <c r="AA7225" s="44" t="s">
        <v>4210</v>
      </c>
    </row>
    <row r="7226" spans="1:27" hidden="1" x14ac:dyDescent="0.25">
      <c r="A7226" s="26">
        <v>16</v>
      </c>
      <c r="B7226" s="19" t="s">
        <v>9497</v>
      </c>
      <c r="C7226" s="44" t="s">
        <v>114</v>
      </c>
      <c r="D7226" s="19" t="s">
        <v>9498</v>
      </c>
      <c r="E7226" s="19">
        <v>20</v>
      </c>
      <c r="F7226" s="19">
        <v>465</v>
      </c>
      <c r="G7226" s="19">
        <v>506</v>
      </c>
      <c r="H7226" s="19">
        <v>3</v>
      </c>
      <c r="I7226" s="79">
        <v>23</v>
      </c>
      <c r="J7226" s="79">
        <v>68.989999999999995</v>
      </c>
      <c r="K7226" s="19" t="s">
        <v>9517</v>
      </c>
      <c r="L7226" s="19" t="s">
        <v>9518</v>
      </c>
      <c r="Q7226" s="20">
        <v>65</v>
      </c>
      <c r="R7226" s="65" t="s">
        <v>9297</v>
      </c>
      <c r="T7226" s="19" t="s">
        <v>4950</v>
      </c>
      <c r="V7226" s="19" t="s">
        <v>119</v>
      </c>
      <c r="W7226" s="19" t="s">
        <v>129</v>
      </c>
      <c r="Z7226" s="44" t="s">
        <v>9494</v>
      </c>
      <c r="AA7226" s="44" t="s">
        <v>4204</v>
      </c>
    </row>
    <row r="7227" spans="1:27" hidden="1" x14ac:dyDescent="0.25">
      <c r="A7227" s="26">
        <v>17</v>
      </c>
      <c r="B7227" s="19" t="s">
        <v>9499</v>
      </c>
      <c r="C7227" s="44" t="s">
        <v>114</v>
      </c>
      <c r="D7227" s="19" t="s">
        <v>9500</v>
      </c>
      <c r="E7227" s="19">
        <v>20</v>
      </c>
      <c r="F7227" s="19">
        <v>423</v>
      </c>
      <c r="G7227" s="19">
        <v>578</v>
      </c>
      <c r="H7227" s="19">
        <v>3</v>
      </c>
      <c r="I7227" s="79">
        <v>19.97</v>
      </c>
      <c r="J7227" s="79">
        <v>59.9</v>
      </c>
      <c r="K7227" s="19" t="s">
        <v>9517</v>
      </c>
      <c r="L7227" s="19" t="s">
        <v>9518</v>
      </c>
      <c r="Q7227" s="20">
        <v>65</v>
      </c>
      <c r="R7227" s="65" t="s">
        <v>9297</v>
      </c>
      <c r="T7227" s="19" t="s">
        <v>4950</v>
      </c>
      <c r="V7227" s="19" t="s">
        <v>119</v>
      </c>
      <c r="W7227" s="19" t="s">
        <v>129</v>
      </c>
      <c r="Z7227" s="44" t="s">
        <v>9494</v>
      </c>
      <c r="AA7227" s="44" t="s">
        <v>4204</v>
      </c>
    </row>
    <row r="7228" spans="1:27" hidden="1" x14ac:dyDescent="0.25">
      <c r="A7228" s="26">
        <v>18</v>
      </c>
      <c r="B7228" s="19" t="s">
        <v>9519</v>
      </c>
      <c r="C7228" s="44" t="s">
        <v>114</v>
      </c>
      <c r="D7228" s="19" t="s">
        <v>9520</v>
      </c>
      <c r="E7228" s="19">
        <v>20</v>
      </c>
      <c r="F7228" s="19">
        <v>385</v>
      </c>
      <c r="G7228" s="19">
        <v>533</v>
      </c>
      <c r="H7228" s="19">
        <v>3</v>
      </c>
      <c r="I7228" s="79">
        <v>16.809999999999999</v>
      </c>
      <c r="J7228" s="79">
        <v>50.43</v>
      </c>
      <c r="K7228" s="19" t="s">
        <v>9517</v>
      </c>
      <c r="L7228" s="19" t="s">
        <v>9518</v>
      </c>
      <c r="Q7228" s="20">
        <v>65</v>
      </c>
      <c r="R7228" s="65" t="s">
        <v>9297</v>
      </c>
      <c r="T7228" s="19" t="s">
        <v>4950</v>
      </c>
      <c r="V7228" s="19" t="s">
        <v>119</v>
      </c>
      <c r="W7228" s="19" t="s">
        <v>129</v>
      </c>
      <c r="Z7228" s="44" t="s">
        <v>9494</v>
      </c>
      <c r="AA7228" s="44" t="s">
        <v>4204</v>
      </c>
    </row>
    <row r="7229" spans="1:27" hidden="1" x14ac:dyDescent="0.25">
      <c r="A7229" s="26">
        <v>19</v>
      </c>
      <c r="B7229" s="19" t="s">
        <v>9505</v>
      </c>
      <c r="C7229" s="44" t="s">
        <v>114</v>
      </c>
      <c r="D7229" s="19" t="s">
        <v>9506</v>
      </c>
      <c r="E7229" s="19">
        <v>20</v>
      </c>
      <c r="F7229" s="19">
        <v>479</v>
      </c>
      <c r="G7229" s="19">
        <v>758</v>
      </c>
      <c r="H7229" s="19">
        <v>1</v>
      </c>
      <c r="I7229" s="79">
        <v>29.41</v>
      </c>
      <c r="J7229" s="79">
        <v>29.41</v>
      </c>
      <c r="K7229" s="19" t="s">
        <v>9517</v>
      </c>
      <c r="L7229" s="19" t="s">
        <v>9518</v>
      </c>
      <c r="Q7229" s="20">
        <v>65</v>
      </c>
      <c r="R7229" s="65" t="s">
        <v>9297</v>
      </c>
      <c r="T7229" s="19" t="s">
        <v>4950</v>
      </c>
      <c r="V7229" s="19" t="s">
        <v>119</v>
      </c>
      <c r="W7229" s="19" t="s">
        <v>129</v>
      </c>
      <c r="Z7229" s="44" t="s">
        <v>9494</v>
      </c>
      <c r="AA7229" s="44" t="s">
        <v>4204</v>
      </c>
    </row>
    <row r="7230" spans="1:27" hidden="1" x14ac:dyDescent="0.25">
      <c r="A7230" s="26">
        <v>20</v>
      </c>
      <c r="B7230" s="19" t="s">
        <v>9521</v>
      </c>
      <c r="C7230" s="44" t="s">
        <v>114</v>
      </c>
      <c r="D7230" s="19" t="s">
        <v>9520</v>
      </c>
      <c r="E7230" s="19">
        <v>20</v>
      </c>
      <c r="F7230" s="19">
        <v>385</v>
      </c>
      <c r="G7230" s="19">
        <v>533</v>
      </c>
      <c r="H7230" s="19">
        <v>3</v>
      </c>
      <c r="I7230" s="79">
        <v>16.809999999999999</v>
      </c>
      <c r="J7230" s="79">
        <v>50.43</v>
      </c>
      <c r="K7230" s="19" t="s">
        <v>9517</v>
      </c>
      <c r="L7230" s="19" t="s">
        <v>9518</v>
      </c>
      <c r="Q7230" s="20">
        <v>65</v>
      </c>
      <c r="R7230" s="65" t="s">
        <v>9297</v>
      </c>
      <c r="T7230" s="19" t="s">
        <v>4950</v>
      </c>
      <c r="V7230" s="19" t="s">
        <v>119</v>
      </c>
      <c r="W7230" s="19" t="s">
        <v>129</v>
      </c>
      <c r="Z7230" s="44" t="s">
        <v>9494</v>
      </c>
      <c r="AA7230" s="44" t="s">
        <v>4204</v>
      </c>
    </row>
    <row r="7231" spans="1:27" hidden="1" x14ac:dyDescent="0.25">
      <c r="A7231" s="26">
        <v>21</v>
      </c>
      <c r="B7231" s="19" t="s">
        <v>9510</v>
      </c>
      <c r="C7231" s="44" t="s">
        <v>114</v>
      </c>
      <c r="D7231" s="19" t="s">
        <v>9511</v>
      </c>
      <c r="E7231" s="19">
        <v>20</v>
      </c>
      <c r="F7231" s="19">
        <v>443</v>
      </c>
      <c r="G7231" s="19">
        <v>499</v>
      </c>
      <c r="H7231" s="19">
        <v>1</v>
      </c>
      <c r="I7231" s="79">
        <v>18.100000000000001</v>
      </c>
      <c r="J7231" s="79">
        <v>18.100000000000001</v>
      </c>
      <c r="K7231" s="19" t="s">
        <v>9517</v>
      </c>
      <c r="L7231" s="19" t="s">
        <v>9518</v>
      </c>
      <c r="Q7231" s="20">
        <v>65</v>
      </c>
      <c r="R7231" s="65" t="s">
        <v>9297</v>
      </c>
      <c r="T7231" s="19" t="s">
        <v>4950</v>
      </c>
      <c r="V7231" s="19" t="s">
        <v>119</v>
      </c>
      <c r="W7231" s="19" t="s">
        <v>129</v>
      </c>
      <c r="Z7231" s="44" t="s">
        <v>9494</v>
      </c>
      <c r="AA7231" s="44" t="s">
        <v>4204</v>
      </c>
    </row>
    <row r="7232" spans="1:27" hidden="1" x14ac:dyDescent="0.25">
      <c r="A7232" s="26">
        <v>22</v>
      </c>
      <c r="B7232" s="19" t="s">
        <v>9522</v>
      </c>
      <c r="C7232" s="44" t="s">
        <v>114</v>
      </c>
      <c r="D7232" s="19" t="s">
        <v>9520</v>
      </c>
      <c r="E7232" s="19">
        <v>20</v>
      </c>
      <c r="F7232" s="19">
        <v>385</v>
      </c>
      <c r="G7232" s="19">
        <v>533</v>
      </c>
      <c r="H7232" s="19">
        <v>3</v>
      </c>
      <c r="I7232" s="79">
        <v>16.809999999999999</v>
      </c>
      <c r="J7232" s="79">
        <v>50.43</v>
      </c>
      <c r="K7232" s="19" t="s">
        <v>9517</v>
      </c>
      <c r="L7232" s="19" t="s">
        <v>9518</v>
      </c>
      <c r="Q7232" s="20">
        <v>65</v>
      </c>
      <c r="R7232" s="65" t="s">
        <v>9297</v>
      </c>
      <c r="T7232" s="19" t="s">
        <v>4950</v>
      </c>
      <c r="V7232" s="19" t="s">
        <v>119</v>
      </c>
      <c r="W7232" s="19" t="s">
        <v>129</v>
      </c>
      <c r="Z7232" s="44" t="s">
        <v>9494</v>
      </c>
      <c r="AA7232" s="44" t="s">
        <v>4204</v>
      </c>
    </row>
    <row r="7233" spans="1:29" hidden="1" x14ac:dyDescent="0.25">
      <c r="A7233" s="26">
        <v>23</v>
      </c>
      <c r="B7233" s="19" t="s">
        <v>9523</v>
      </c>
      <c r="C7233" s="44" t="s">
        <v>114</v>
      </c>
      <c r="D7233" s="19" t="s">
        <v>9511</v>
      </c>
      <c r="E7233" s="19">
        <v>20</v>
      </c>
      <c r="F7233" s="19">
        <v>443</v>
      </c>
      <c r="G7233" s="19">
        <v>499</v>
      </c>
      <c r="H7233" s="19">
        <v>3</v>
      </c>
      <c r="I7233" s="79">
        <v>18.100000000000001</v>
      </c>
      <c r="J7233" s="79">
        <v>54.3</v>
      </c>
      <c r="K7233" s="19" t="s">
        <v>9517</v>
      </c>
      <c r="L7233" s="19" t="s">
        <v>9518</v>
      </c>
      <c r="Q7233" s="20">
        <v>65</v>
      </c>
      <c r="R7233" s="65" t="s">
        <v>9297</v>
      </c>
      <c r="T7233" s="19" t="s">
        <v>4950</v>
      </c>
      <c r="V7233" s="19" t="s">
        <v>119</v>
      </c>
      <c r="W7233" s="19" t="s">
        <v>129</v>
      </c>
      <c r="Z7233" s="44" t="s">
        <v>9494</v>
      </c>
      <c r="AA7233" s="44" t="s">
        <v>4204</v>
      </c>
    </row>
    <row r="7234" spans="1:29" hidden="1" x14ac:dyDescent="0.25">
      <c r="A7234" s="26">
        <v>24</v>
      </c>
      <c r="B7234" s="19" t="s">
        <v>9524</v>
      </c>
      <c r="C7234" s="44" t="s">
        <v>114</v>
      </c>
      <c r="D7234" s="19" t="s">
        <v>9520</v>
      </c>
      <c r="E7234" s="19">
        <v>20</v>
      </c>
      <c r="F7234" s="19">
        <v>385</v>
      </c>
      <c r="G7234" s="19">
        <v>533</v>
      </c>
      <c r="H7234" s="19">
        <v>3</v>
      </c>
      <c r="I7234" s="79">
        <v>16.809999999999999</v>
      </c>
      <c r="J7234" s="79">
        <v>50.43</v>
      </c>
      <c r="K7234" s="19" t="s">
        <v>9517</v>
      </c>
      <c r="L7234" s="19" t="s">
        <v>9518</v>
      </c>
      <c r="Q7234" s="20">
        <v>65</v>
      </c>
      <c r="R7234" s="65" t="s">
        <v>9297</v>
      </c>
      <c r="T7234" s="19" t="s">
        <v>4950</v>
      </c>
      <c r="V7234" s="19" t="s">
        <v>119</v>
      </c>
      <c r="W7234" s="19" t="s">
        <v>129</v>
      </c>
      <c r="Z7234" s="44" t="s">
        <v>9494</v>
      </c>
      <c r="AA7234" s="44" t="s">
        <v>4204</v>
      </c>
    </row>
    <row r="7235" spans="1:29" hidden="1" x14ac:dyDescent="0.25">
      <c r="A7235" s="26">
        <v>1</v>
      </c>
      <c r="B7235" s="19" t="s">
        <v>9528</v>
      </c>
      <c r="C7235" s="44" t="s">
        <v>114</v>
      </c>
      <c r="D7235" s="19" t="s">
        <v>9529</v>
      </c>
      <c r="E7235" s="19">
        <v>12</v>
      </c>
      <c r="F7235" s="19">
        <v>162</v>
      </c>
      <c r="G7235" s="19">
        <v>240</v>
      </c>
      <c r="H7235" s="19">
        <v>6</v>
      </c>
      <c r="I7235" s="79">
        <v>2.39</v>
      </c>
      <c r="J7235" s="79">
        <v>14.35</v>
      </c>
      <c r="K7235" s="19" t="s">
        <v>9530</v>
      </c>
      <c r="L7235" s="19" t="s">
        <v>9531</v>
      </c>
      <c r="Q7235" s="20">
        <v>66</v>
      </c>
      <c r="R7235" s="65" t="s">
        <v>9532</v>
      </c>
      <c r="T7235" s="19" t="s">
        <v>4950</v>
      </c>
      <c r="V7235" s="19" t="s">
        <v>119</v>
      </c>
      <c r="W7235" s="19" t="s">
        <v>129</v>
      </c>
      <c r="Z7235" s="44" t="s">
        <v>9494</v>
      </c>
      <c r="AA7235" s="44" t="s">
        <v>9533</v>
      </c>
      <c r="AC7235" s="19" t="s">
        <v>9534</v>
      </c>
    </row>
    <row r="7236" spans="1:29" hidden="1" x14ac:dyDescent="0.25">
      <c r="A7236" s="26">
        <v>2</v>
      </c>
      <c r="B7236" s="19" t="s">
        <v>9535</v>
      </c>
      <c r="C7236" s="44" t="s">
        <v>114</v>
      </c>
      <c r="D7236" s="19" t="s">
        <v>9529</v>
      </c>
      <c r="E7236" s="19">
        <v>12</v>
      </c>
      <c r="F7236" s="19">
        <v>162</v>
      </c>
      <c r="G7236" s="19">
        <v>240</v>
      </c>
      <c r="H7236" s="19">
        <v>6</v>
      </c>
      <c r="I7236" s="79">
        <v>2.39</v>
      </c>
      <c r="J7236" s="79">
        <v>14.35</v>
      </c>
      <c r="K7236" s="19" t="s">
        <v>9530</v>
      </c>
      <c r="L7236" s="19" t="s">
        <v>9531</v>
      </c>
      <c r="Q7236" s="20">
        <v>66</v>
      </c>
      <c r="R7236" s="65" t="s">
        <v>9532</v>
      </c>
      <c r="T7236" s="19" t="s">
        <v>4950</v>
      </c>
      <c r="V7236" s="19" t="s">
        <v>119</v>
      </c>
      <c r="W7236" s="19" t="s">
        <v>129</v>
      </c>
      <c r="Z7236" s="44" t="s">
        <v>9494</v>
      </c>
      <c r="AA7236" s="44" t="s">
        <v>9533</v>
      </c>
      <c r="AC7236" s="19" t="s">
        <v>9534</v>
      </c>
    </row>
    <row r="7237" spans="1:29" hidden="1" x14ac:dyDescent="0.25">
      <c r="A7237" s="26">
        <v>3</v>
      </c>
      <c r="B7237" s="19" t="s">
        <v>9536</v>
      </c>
      <c r="C7237" s="44" t="s">
        <v>114</v>
      </c>
      <c r="D7237" s="19" t="s">
        <v>9537</v>
      </c>
      <c r="E7237" s="19">
        <v>12</v>
      </c>
      <c r="F7237" s="19">
        <v>100</v>
      </c>
      <c r="G7237" s="19">
        <v>240</v>
      </c>
      <c r="H7237" s="19">
        <v>6</v>
      </c>
      <c r="I7237" s="79">
        <v>1.54</v>
      </c>
      <c r="J7237" s="79">
        <v>9.27</v>
      </c>
      <c r="K7237" s="19" t="s">
        <v>9530</v>
      </c>
      <c r="L7237" s="19" t="s">
        <v>9531</v>
      </c>
      <c r="Q7237" s="20">
        <v>66</v>
      </c>
      <c r="R7237" s="65" t="s">
        <v>9532</v>
      </c>
      <c r="T7237" s="19" t="s">
        <v>4950</v>
      </c>
      <c r="V7237" s="19" t="s">
        <v>119</v>
      </c>
      <c r="W7237" s="19" t="s">
        <v>129</v>
      </c>
      <c r="Z7237" s="44" t="s">
        <v>9494</v>
      </c>
      <c r="AA7237" s="44" t="s">
        <v>9533</v>
      </c>
      <c r="AC7237" s="19" t="s">
        <v>9534</v>
      </c>
    </row>
    <row r="7238" spans="1:29" hidden="1" x14ac:dyDescent="0.25">
      <c r="A7238" s="26">
        <v>4</v>
      </c>
      <c r="B7238" s="19" t="s">
        <v>9538</v>
      </c>
      <c r="C7238" s="44" t="s">
        <v>114</v>
      </c>
      <c r="D7238" s="19" t="s">
        <v>9529</v>
      </c>
      <c r="E7238" s="19">
        <v>12</v>
      </c>
      <c r="F7238" s="19">
        <v>162</v>
      </c>
      <c r="G7238" s="19">
        <v>240</v>
      </c>
      <c r="H7238" s="19">
        <v>6</v>
      </c>
      <c r="I7238" s="79">
        <v>2.39</v>
      </c>
      <c r="J7238" s="79">
        <v>14.35</v>
      </c>
      <c r="K7238" s="19" t="s">
        <v>9530</v>
      </c>
      <c r="L7238" s="19" t="s">
        <v>9531</v>
      </c>
      <c r="Q7238" s="20">
        <v>66</v>
      </c>
      <c r="R7238" s="65" t="s">
        <v>9532</v>
      </c>
      <c r="T7238" s="19" t="s">
        <v>4950</v>
      </c>
      <c r="V7238" s="19" t="s">
        <v>119</v>
      </c>
      <c r="W7238" s="19" t="s">
        <v>129</v>
      </c>
      <c r="Z7238" s="44" t="s">
        <v>9494</v>
      </c>
      <c r="AA7238" s="44" t="s">
        <v>9533</v>
      </c>
      <c r="AC7238" s="19" t="s">
        <v>9534</v>
      </c>
    </row>
    <row r="7239" spans="1:29" hidden="1" x14ac:dyDescent="0.25">
      <c r="A7239" s="26">
        <v>5</v>
      </c>
      <c r="B7239" s="19" t="s">
        <v>9539</v>
      </c>
      <c r="C7239" s="44" t="s">
        <v>114</v>
      </c>
      <c r="D7239" s="19" t="s">
        <v>9529</v>
      </c>
      <c r="E7239" s="19">
        <v>12</v>
      </c>
      <c r="F7239" s="19">
        <v>162</v>
      </c>
      <c r="G7239" s="19">
        <v>240</v>
      </c>
      <c r="H7239" s="19">
        <v>6</v>
      </c>
      <c r="I7239" s="79">
        <v>2.39</v>
      </c>
      <c r="J7239" s="79">
        <v>14.35</v>
      </c>
      <c r="K7239" s="19" t="s">
        <v>9530</v>
      </c>
      <c r="L7239" s="19" t="s">
        <v>9531</v>
      </c>
      <c r="Q7239" s="20">
        <v>66</v>
      </c>
      <c r="R7239" s="65" t="s">
        <v>9532</v>
      </c>
      <c r="T7239" s="19" t="s">
        <v>4950</v>
      </c>
      <c r="V7239" s="19" t="s">
        <v>119</v>
      </c>
      <c r="W7239" s="19" t="s">
        <v>129</v>
      </c>
      <c r="Z7239" s="44" t="s">
        <v>9494</v>
      </c>
      <c r="AA7239" s="44" t="s">
        <v>9533</v>
      </c>
      <c r="AC7239" s="19" t="s">
        <v>9534</v>
      </c>
    </row>
    <row r="7240" spans="1:29" hidden="1" x14ac:dyDescent="0.25">
      <c r="A7240" s="26">
        <v>6</v>
      </c>
      <c r="B7240" s="19" t="s">
        <v>9540</v>
      </c>
      <c r="C7240" s="44" t="s">
        <v>114</v>
      </c>
      <c r="D7240" s="19" t="s">
        <v>9529</v>
      </c>
      <c r="E7240" s="19">
        <v>12</v>
      </c>
      <c r="F7240" s="19">
        <v>162</v>
      </c>
      <c r="G7240" s="19">
        <v>240</v>
      </c>
      <c r="H7240" s="19">
        <v>6</v>
      </c>
      <c r="I7240" s="79">
        <v>2.39</v>
      </c>
      <c r="J7240" s="79">
        <v>14.35</v>
      </c>
      <c r="K7240" s="19" t="s">
        <v>9530</v>
      </c>
      <c r="L7240" s="19" t="s">
        <v>9531</v>
      </c>
      <c r="Q7240" s="20">
        <v>66</v>
      </c>
      <c r="R7240" s="65" t="s">
        <v>9532</v>
      </c>
      <c r="T7240" s="19" t="s">
        <v>4950</v>
      </c>
      <c r="V7240" s="19" t="s">
        <v>119</v>
      </c>
      <c r="W7240" s="19" t="s">
        <v>129</v>
      </c>
      <c r="Z7240" s="44" t="s">
        <v>9494</v>
      </c>
      <c r="AA7240" s="44" t="s">
        <v>9533</v>
      </c>
      <c r="AC7240" s="19" t="s">
        <v>9534</v>
      </c>
    </row>
    <row r="7241" spans="1:29" hidden="1" x14ac:dyDescent="0.25">
      <c r="A7241" s="26">
        <v>7</v>
      </c>
      <c r="B7241" s="19" t="s">
        <v>9541</v>
      </c>
      <c r="C7241" s="44" t="s">
        <v>114</v>
      </c>
      <c r="D7241" s="19" t="s">
        <v>9529</v>
      </c>
      <c r="E7241" s="19">
        <v>12</v>
      </c>
      <c r="F7241" s="19">
        <v>162</v>
      </c>
      <c r="G7241" s="19">
        <v>240</v>
      </c>
      <c r="H7241" s="19">
        <v>6</v>
      </c>
      <c r="I7241" s="79">
        <v>2.39</v>
      </c>
      <c r="J7241" s="79">
        <v>14.35</v>
      </c>
      <c r="K7241" s="19" t="s">
        <v>9530</v>
      </c>
      <c r="L7241" s="19" t="s">
        <v>9531</v>
      </c>
      <c r="Q7241" s="20">
        <v>66</v>
      </c>
      <c r="R7241" s="65" t="s">
        <v>9532</v>
      </c>
      <c r="T7241" s="19" t="s">
        <v>4950</v>
      </c>
      <c r="V7241" s="19" t="s">
        <v>119</v>
      </c>
      <c r="W7241" s="19" t="s">
        <v>129</v>
      </c>
      <c r="Z7241" s="44" t="s">
        <v>9494</v>
      </c>
      <c r="AA7241" s="44" t="s">
        <v>9533</v>
      </c>
      <c r="AC7241" s="19" t="s">
        <v>9534</v>
      </c>
    </row>
    <row r="7242" spans="1:29" hidden="1" x14ac:dyDescent="0.25">
      <c r="A7242" s="26">
        <v>8</v>
      </c>
      <c r="B7242" s="19" t="s">
        <v>9542</v>
      </c>
      <c r="C7242" s="44" t="s">
        <v>114</v>
      </c>
      <c r="D7242" s="19" t="s">
        <v>9529</v>
      </c>
      <c r="E7242" s="19">
        <v>12</v>
      </c>
      <c r="F7242" s="19">
        <v>162</v>
      </c>
      <c r="G7242" s="19">
        <v>240</v>
      </c>
      <c r="H7242" s="19">
        <v>6</v>
      </c>
      <c r="I7242" s="79">
        <v>2.39</v>
      </c>
      <c r="J7242" s="79">
        <v>14.35</v>
      </c>
      <c r="K7242" s="19" t="s">
        <v>9530</v>
      </c>
      <c r="L7242" s="19" t="s">
        <v>9531</v>
      </c>
      <c r="Q7242" s="20">
        <v>66</v>
      </c>
      <c r="R7242" s="65" t="s">
        <v>9532</v>
      </c>
      <c r="T7242" s="19" t="s">
        <v>4950</v>
      </c>
      <c r="V7242" s="19" t="s">
        <v>119</v>
      </c>
      <c r="W7242" s="19" t="s">
        <v>129</v>
      </c>
      <c r="Z7242" s="44" t="s">
        <v>9494</v>
      </c>
      <c r="AA7242" s="44" t="s">
        <v>9533</v>
      </c>
      <c r="AC7242" s="19" t="s">
        <v>9534</v>
      </c>
    </row>
    <row r="7243" spans="1:29" hidden="1" x14ac:dyDescent="0.25">
      <c r="A7243" s="26">
        <v>9</v>
      </c>
      <c r="B7243" s="19" t="s">
        <v>9543</v>
      </c>
      <c r="C7243" s="44" t="s">
        <v>114</v>
      </c>
      <c r="D7243" s="19" t="s">
        <v>9537</v>
      </c>
      <c r="E7243" s="19">
        <v>12</v>
      </c>
      <c r="F7243" s="19">
        <v>100</v>
      </c>
      <c r="G7243" s="19">
        <v>240</v>
      </c>
      <c r="H7243" s="19">
        <v>6</v>
      </c>
      <c r="I7243" s="79">
        <v>1.54</v>
      </c>
      <c r="J7243" s="79">
        <v>9.27</v>
      </c>
      <c r="K7243" s="19" t="s">
        <v>9530</v>
      </c>
      <c r="L7243" s="19" t="s">
        <v>9531</v>
      </c>
      <c r="Q7243" s="20">
        <v>66</v>
      </c>
      <c r="R7243" s="65" t="s">
        <v>9532</v>
      </c>
      <c r="T7243" s="19" t="s">
        <v>4950</v>
      </c>
      <c r="V7243" s="19" t="s">
        <v>119</v>
      </c>
      <c r="W7243" s="19" t="s">
        <v>129</v>
      </c>
      <c r="Z7243" s="44" t="s">
        <v>9494</v>
      </c>
      <c r="AA7243" s="44" t="s">
        <v>9533</v>
      </c>
      <c r="AC7243" s="19" t="s">
        <v>9534</v>
      </c>
    </row>
    <row r="7244" spans="1:29" hidden="1" x14ac:dyDescent="0.25">
      <c r="A7244" s="26">
        <v>10</v>
      </c>
      <c r="B7244" s="19" t="s">
        <v>9544</v>
      </c>
      <c r="C7244" s="44" t="s">
        <v>114</v>
      </c>
      <c r="D7244" s="19" t="s">
        <v>9529</v>
      </c>
      <c r="E7244" s="19">
        <v>12</v>
      </c>
      <c r="F7244" s="19">
        <v>162</v>
      </c>
      <c r="G7244" s="19">
        <v>240</v>
      </c>
      <c r="H7244" s="19">
        <v>6</v>
      </c>
      <c r="I7244" s="79">
        <v>2.39</v>
      </c>
      <c r="J7244" s="79">
        <v>14.35</v>
      </c>
      <c r="K7244" s="19" t="s">
        <v>9530</v>
      </c>
      <c r="L7244" s="19" t="s">
        <v>9531</v>
      </c>
      <c r="Q7244" s="20">
        <v>66</v>
      </c>
      <c r="R7244" s="65" t="s">
        <v>9532</v>
      </c>
      <c r="T7244" s="19" t="s">
        <v>4950</v>
      </c>
      <c r="V7244" s="19" t="s">
        <v>119</v>
      </c>
      <c r="W7244" s="19" t="s">
        <v>129</v>
      </c>
      <c r="Z7244" s="44" t="s">
        <v>9494</v>
      </c>
      <c r="AA7244" s="44" t="s">
        <v>9533</v>
      </c>
      <c r="AC7244" s="19" t="s">
        <v>9534</v>
      </c>
    </row>
    <row r="7245" spans="1:29" hidden="1" x14ac:dyDescent="0.25">
      <c r="A7245" s="26">
        <v>11</v>
      </c>
      <c r="B7245" s="19" t="s">
        <v>9545</v>
      </c>
      <c r="C7245" s="44" t="s">
        <v>114</v>
      </c>
      <c r="D7245" s="19" t="s">
        <v>9537</v>
      </c>
      <c r="E7245" s="19">
        <v>12</v>
      </c>
      <c r="F7245" s="19">
        <v>100</v>
      </c>
      <c r="G7245" s="19">
        <v>240</v>
      </c>
      <c r="H7245" s="19">
        <v>6</v>
      </c>
      <c r="I7245" s="79">
        <v>1.54</v>
      </c>
      <c r="J7245" s="79">
        <v>9.27</v>
      </c>
      <c r="K7245" s="19" t="s">
        <v>9530</v>
      </c>
      <c r="L7245" s="19" t="s">
        <v>9531</v>
      </c>
      <c r="Q7245" s="20">
        <v>66</v>
      </c>
      <c r="R7245" s="65" t="s">
        <v>9532</v>
      </c>
      <c r="T7245" s="19" t="s">
        <v>4950</v>
      </c>
      <c r="V7245" s="19" t="s">
        <v>119</v>
      </c>
      <c r="W7245" s="19" t="s">
        <v>129</v>
      </c>
      <c r="Z7245" s="44" t="s">
        <v>9494</v>
      </c>
      <c r="AA7245" s="44" t="s">
        <v>9533</v>
      </c>
      <c r="AC7245" s="19" t="s">
        <v>9534</v>
      </c>
    </row>
    <row r="7246" spans="1:29" hidden="1" x14ac:dyDescent="0.25">
      <c r="A7246" s="26">
        <v>12</v>
      </c>
      <c r="B7246" s="19" t="s">
        <v>9546</v>
      </c>
      <c r="C7246" s="44" t="s">
        <v>114</v>
      </c>
      <c r="D7246" s="19" t="s">
        <v>9537</v>
      </c>
      <c r="E7246" s="19">
        <v>12</v>
      </c>
      <c r="F7246" s="19">
        <v>100</v>
      </c>
      <c r="G7246" s="19">
        <v>240</v>
      </c>
      <c r="H7246" s="19">
        <v>6</v>
      </c>
      <c r="I7246" s="79">
        <v>1.54</v>
      </c>
      <c r="J7246" s="79">
        <v>9.27</v>
      </c>
      <c r="K7246" s="19" t="s">
        <v>9530</v>
      </c>
      <c r="L7246" s="19" t="s">
        <v>9531</v>
      </c>
      <c r="Q7246" s="20">
        <v>66</v>
      </c>
      <c r="R7246" s="65" t="s">
        <v>9532</v>
      </c>
      <c r="T7246" s="19" t="s">
        <v>4950</v>
      </c>
      <c r="V7246" s="19" t="s">
        <v>119</v>
      </c>
      <c r="W7246" s="19" t="s">
        <v>129</v>
      </c>
      <c r="Z7246" s="44" t="s">
        <v>9494</v>
      </c>
      <c r="AA7246" s="44" t="s">
        <v>9533</v>
      </c>
      <c r="AC7246" s="19" t="s">
        <v>9534</v>
      </c>
    </row>
    <row r="7247" spans="1:29" hidden="1" x14ac:dyDescent="0.25">
      <c r="A7247" s="26">
        <v>13</v>
      </c>
      <c r="B7247" s="19" t="s">
        <v>9547</v>
      </c>
      <c r="C7247" s="44" t="s">
        <v>114</v>
      </c>
      <c r="D7247" s="19" t="s">
        <v>9537</v>
      </c>
      <c r="E7247" s="19">
        <v>12</v>
      </c>
      <c r="F7247" s="19">
        <v>100</v>
      </c>
      <c r="G7247" s="19">
        <v>240</v>
      </c>
      <c r="H7247" s="19">
        <v>6</v>
      </c>
      <c r="I7247" s="79">
        <v>1.54</v>
      </c>
      <c r="J7247" s="79">
        <v>9.27</v>
      </c>
      <c r="K7247" s="19" t="s">
        <v>9530</v>
      </c>
      <c r="L7247" s="19" t="s">
        <v>9531</v>
      </c>
      <c r="Q7247" s="20">
        <v>66</v>
      </c>
      <c r="R7247" s="65" t="s">
        <v>9532</v>
      </c>
      <c r="T7247" s="19" t="s">
        <v>4950</v>
      </c>
      <c r="V7247" s="19" t="s">
        <v>119</v>
      </c>
      <c r="W7247" s="19" t="s">
        <v>129</v>
      </c>
      <c r="Z7247" s="44" t="s">
        <v>9494</v>
      </c>
      <c r="AA7247" s="44" t="s">
        <v>9533</v>
      </c>
      <c r="AC7247" s="19" t="s">
        <v>9534</v>
      </c>
    </row>
    <row r="7248" spans="1:29" hidden="1" x14ac:dyDescent="0.25">
      <c r="A7248" s="26">
        <v>14</v>
      </c>
      <c r="B7248" s="19" t="s">
        <v>9548</v>
      </c>
      <c r="C7248" s="44" t="s">
        <v>114</v>
      </c>
      <c r="D7248" s="19" t="s">
        <v>9537</v>
      </c>
      <c r="E7248" s="19">
        <v>12</v>
      </c>
      <c r="F7248" s="19">
        <v>100</v>
      </c>
      <c r="G7248" s="19">
        <v>240</v>
      </c>
      <c r="H7248" s="19">
        <v>6</v>
      </c>
      <c r="I7248" s="79">
        <v>1.54</v>
      </c>
      <c r="J7248" s="79">
        <v>9.27</v>
      </c>
      <c r="K7248" s="19" t="s">
        <v>9530</v>
      </c>
      <c r="L7248" s="19" t="s">
        <v>9531</v>
      </c>
      <c r="Q7248" s="20">
        <v>66</v>
      </c>
      <c r="R7248" s="65" t="s">
        <v>9532</v>
      </c>
      <c r="T7248" s="19" t="s">
        <v>4950</v>
      </c>
      <c r="V7248" s="19" t="s">
        <v>119</v>
      </c>
      <c r="W7248" s="19" t="s">
        <v>129</v>
      </c>
      <c r="Z7248" s="44" t="s">
        <v>9494</v>
      </c>
      <c r="AA7248" s="44" t="s">
        <v>9533</v>
      </c>
      <c r="AC7248" s="19" t="s">
        <v>9534</v>
      </c>
    </row>
    <row r="7249" spans="1:29" hidden="1" x14ac:dyDescent="0.25">
      <c r="A7249" s="26">
        <v>15</v>
      </c>
      <c r="B7249" s="19" t="s">
        <v>9549</v>
      </c>
      <c r="C7249" s="44" t="s">
        <v>114</v>
      </c>
      <c r="D7249" s="19" t="s">
        <v>9537</v>
      </c>
      <c r="E7249" s="19">
        <v>12</v>
      </c>
      <c r="F7249" s="19">
        <v>100</v>
      </c>
      <c r="G7249" s="19">
        <v>240</v>
      </c>
      <c r="H7249" s="19">
        <v>6</v>
      </c>
      <c r="I7249" s="79">
        <v>1.54</v>
      </c>
      <c r="J7249" s="79">
        <v>9.27</v>
      </c>
      <c r="K7249" s="19" t="s">
        <v>9530</v>
      </c>
      <c r="L7249" s="19" t="s">
        <v>9531</v>
      </c>
      <c r="Q7249" s="20">
        <v>66</v>
      </c>
      <c r="R7249" s="65" t="s">
        <v>9532</v>
      </c>
      <c r="T7249" s="19" t="s">
        <v>4950</v>
      </c>
      <c r="V7249" s="19" t="s">
        <v>119</v>
      </c>
      <c r="W7249" s="19" t="s">
        <v>129</v>
      </c>
      <c r="Z7249" s="44" t="s">
        <v>9494</v>
      </c>
      <c r="AA7249" s="44" t="s">
        <v>9533</v>
      </c>
      <c r="AC7249" s="19" t="s">
        <v>9534</v>
      </c>
    </row>
    <row r="7250" spans="1:29" hidden="1" x14ac:dyDescent="0.25">
      <c r="A7250" s="26">
        <v>16</v>
      </c>
      <c r="B7250" s="19" t="s">
        <v>9550</v>
      </c>
      <c r="C7250" s="44" t="s">
        <v>114</v>
      </c>
      <c r="D7250" s="19" t="s">
        <v>9537</v>
      </c>
      <c r="E7250" s="19">
        <v>12</v>
      </c>
      <c r="F7250" s="19">
        <v>100</v>
      </c>
      <c r="G7250" s="19">
        <v>240</v>
      </c>
      <c r="H7250" s="19">
        <v>6</v>
      </c>
      <c r="I7250" s="79">
        <v>1.54</v>
      </c>
      <c r="J7250" s="79">
        <v>9.27</v>
      </c>
      <c r="K7250" s="19" t="s">
        <v>9530</v>
      </c>
      <c r="L7250" s="19" t="s">
        <v>9531</v>
      </c>
      <c r="Q7250" s="20">
        <v>66</v>
      </c>
      <c r="R7250" s="65" t="s">
        <v>9532</v>
      </c>
      <c r="T7250" s="19" t="s">
        <v>4950</v>
      </c>
      <c r="V7250" s="19" t="s">
        <v>119</v>
      </c>
      <c r="W7250" s="19" t="s">
        <v>129</v>
      </c>
      <c r="Z7250" s="44" t="s">
        <v>9494</v>
      </c>
      <c r="AA7250" s="44" t="s">
        <v>9533</v>
      </c>
      <c r="AC7250" s="19" t="s">
        <v>9534</v>
      </c>
    </row>
    <row r="7251" spans="1:29" hidden="1" x14ac:dyDescent="0.25">
      <c r="A7251" s="26">
        <v>17</v>
      </c>
      <c r="B7251" s="19" t="s">
        <v>9551</v>
      </c>
      <c r="C7251" s="44" t="s">
        <v>114</v>
      </c>
      <c r="D7251" s="19" t="s">
        <v>9552</v>
      </c>
      <c r="E7251" s="19">
        <v>40</v>
      </c>
      <c r="F7251" s="19">
        <v>350</v>
      </c>
      <c r="G7251" s="19">
        <v>375</v>
      </c>
      <c r="H7251" s="19">
        <v>6</v>
      </c>
      <c r="I7251" s="79">
        <v>34.630000000000003</v>
      </c>
      <c r="J7251" s="79">
        <v>207.77</v>
      </c>
      <c r="K7251" s="19" t="s">
        <v>9553</v>
      </c>
      <c r="L7251" s="19" t="s">
        <v>9554</v>
      </c>
      <c r="N7251" s="19" t="s">
        <v>128</v>
      </c>
      <c r="Q7251" s="20">
        <v>66</v>
      </c>
      <c r="R7251" s="65" t="s">
        <v>9532</v>
      </c>
      <c r="T7251" s="19" t="s">
        <v>4950</v>
      </c>
      <c r="V7251" s="19" t="s">
        <v>119</v>
      </c>
      <c r="X7251" s="19" t="s">
        <v>129</v>
      </c>
      <c r="Z7251" s="44" t="s">
        <v>9494</v>
      </c>
      <c r="AA7251" s="44" t="s">
        <v>9555</v>
      </c>
      <c r="AC7251" s="19" t="s">
        <v>9556</v>
      </c>
    </row>
    <row r="7252" spans="1:29" hidden="1" x14ac:dyDescent="0.25">
      <c r="A7252" s="26">
        <v>18</v>
      </c>
      <c r="B7252" s="19" t="s">
        <v>9557</v>
      </c>
      <c r="C7252" s="44" t="s">
        <v>114</v>
      </c>
      <c r="D7252" s="19" t="s">
        <v>9552</v>
      </c>
      <c r="E7252" s="19">
        <v>40</v>
      </c>
      <c r="F7252" s="19">
        <v>350</v>
      </c>
      <c r="G7252" s="19">
        <v>375</v>
      </c>
      <c r="H7252" s="19">
        <v>6</v>
      </c>
      <c r="I7252" s="79">
        <v>34.630000000000003</v>
      </c>
      <c r="J7252" s="79">
        <v>207.77</v>
      </c>
      <c r="K7252" s="19" t="s">
        <v>9553</v>
      </c>
      <c r="L7252" s="19" t="s">
        <v>9554</v>
      </c>
      <c r="N7252" s="19" t="s">
        <v>128</v>
      </c>
      <c r="Q7252" s="20">
        <v>66</v>
      </c>
      <c r="R7252" s="65" t="s">
        <v>9532</v>
      </c>
      <c r="T7252" s="19" t="s">
        <v>4950</v>
      </c>
      <c r="V7252" s="19" t="s">
        <v>119</v>
      </c>
      <c r="X7252" s="19" t="s">
        <v>129</v>
      </c>
      <c r="Z7252" s="44" t="s">
        <v>9494</v>
      </c>
      <c r="AA7252" s="44" t="s">
        <v>9555</v>
      </c>
      <c r="AC7252" s="19" t="s">
        <v>9556</v>
      </c>
    </row>
    <row r="7253" spans="1:29" hidden="1" x14ac:dyDescent="0.25">
      <c r="A7253" s="26">
        <v>19</v>
      </c>
      <c r="B7253" s="19" t="s">
        <v>9558</v>
      </c>
      <c r="C7253" s="44" t="s">
        <v>114</v>
      </c>
      <c r="D7253" s="19" t="s">
        <v>9552</v>
      </c>
      <c r="E7253" s="19">
        <v>40</v>
      </c>
      <c r="F7253" s="19">
        <v>350</v>
      </c>
      <c r="G7253" s="19">
        <v>375</v>
      </c>
      <c r="H7253" s="19">
        <v>6</v>
      </c>
      <c r="I7253" s="79">
        <v>34.630000000000003</v>
      </c>
      <c r="J7253" s="79">
        <v>207.77</v>
      </c>
      <c r="K7253" s="19" t="s">
        <v>9553</v>
      </c>
      <c r="L7253" s="19" t="s">
        <v>9554</v>
      </c>
      <c r="N7253" s="19" t="s">
        <v>128</v>
      </c>
      <c r="Q7253" s="20">
        <v>66</v>
      </c>
      <c r="R7253" s="65" t="s">
        <v>9532</v>
      </c>
      <c r="T7253" s="19" t="s">
        <v>4950</v>
      </c>
      <c r="V7253" s="19" t="s">
        <v>119</v>
      </c>
      <c r="X7253" s="19" t="s">
        <v>129</v>
      </c>
      <c r="Z7253" s="44" t="s">
        <v>9494</v>
      </c>
      <c r="AA7253" s="44" t="s">
        <v>9555</v>
      </c>
      <c r="AC7253" s="19" t="s">
        <v>9556</v>
      </c>
    </row>
    <row r="7254" spans="1:29" hidden="1" x14ac:dyDescent="0.25">
      <c r="A7254" s="26">
        <v>20</v>
      </c>
      <c r="B7254" s="19" t="s">
        <v>9559</v>
      </c>
      <c r="C7254" s="44" t="s">
        <v>114</v>
      </c>
      <c r="D7254" s="19" t="s">
        <v>9552</v>
      </c>
      <c r="E7254" s="19">
        <v>40</v>
      </c>
      <c r="F7254" s="19">
        <v>350</v>
      </c>
      <c r="G7254" s="19">
        <v>375</v>
      </c>
      <c r="H7254" s="19">
        <v>6</v>
      </c>
      <c r="I7254" s="79">
        <v>34.630000000000003</v>
      </c>
      <c r="J7254" s="79">
        <v>207.77</v>
      </c>
      <c r="K7254" s="19" t="s">
        <v>9553</v>
      </c>
      <c r="L7254" s="19" t="s">
        <v>9554</v>
      </c>
      <c r="N7254" s="19" t="s">
        <v>128</v>
      </c>
      <c r="Q7254" s="20">
        <v>66</v>
      </c>
      <c r="R7254" s="65" t="s">
        <v>9532</v>
      </c>
      <c r="T7254" s="19" t="s">
        <v>4950</v>
      </c>
      <c r="V7254" s="19" t="s">
        <v>119</v>
      </c>
      <c r="X7254" s="19" t="s">
        <v>129</v>
      </c>
      <c r="Z7254" s="44" t="s">
        <v>9494</v>
      </c>
      <c r="AA7254" s="44" t="s">
        <v>9555</v>
      </c>
      <c r="AC7254" s="19" t="s">
        <v>9556</v>
      </c>
    </row>
    <row r="7255" spans="1:29" hidden="1" x14ac:dyDescent="0.25">
      <c r="A7255" s="26">
        <v>21</v>
      </c>
      <c r="B7255" s="19" t="s">
        <v>9560</v>
      </c>
      <c r="C7255" s="44" t="s">
        <v>114</v>
      </c>
      <c r="D7255" s="19" t="s">
        <v>9552</v>
      </c>
      <c r="E7255" s="19">
        <v>40</v>
      </c>
      <c r="F7255" s="19">
        <v>350</v>
      </c>
      <c r="G7255" s="19">
        <v>375</v>
      </c>
      <c r="H7255" s="19">
        <v>6</v>
      </c>
      <c r="I7255" s="79">
        <v>34.630000000000003</v>
      </c>
      <c r="J7255" s="79">
        <v>207.77</v>
      </c>
      <c r="K7255" s="19" t="s">
        <v>9553</v>
      </c>
      <c r="L7255" s="19" t="s">
        <v>9554</v>
      </c>
      <c r="N7255" s="19" t="s">
        <v>128</v>
      </c>
      <c r="Q7255" s="20">
        <v>66</v>
      </c>
      <c r="R7255" s="65" t="s">
        <v>9532</v>
      </c>
      <c r="T7255" s="19" t="s">
        <v>4950</v>
      </c>
      <c r="V7255" s="19" t="s">
        <v>119</v>
      </c>
      <c r="X7255" s="19" t="s">
        <v>129</v>
      </c>
      <c r="Z7255" s="44" t="s">
        <v>9494</v>
      </c>
      <c r="AA7255" s="44" t="s">
        <v>9555</v>
      </c>
      <c r="AC7255" s="19" t="s">
        <v>9556</v>
      </c>
    </row>
    <row r="7256" spans="1:29" hidden="1" x14ac:dyDescent="0.25">
      <c r="A7256" s="26">
        <v>22</v>
      </c>
      <c r="B7256" s="19" t="s">
        <v>9561</v>
      </c>
      <c r="C7256" s="44" t="s">
        <v>114</v>
      </c>
      <c r="D7256" s="19" t="s">
        <v>9552</v>
      </c>
      <c r="E7256" s="19">
        <v>40</v>
      </c>
      <c r="F7256" s="19">
        <v>350</v>
      </c>
      <c r="G7256" s="19">
        <v>375</v>
      </c>
      <c r="H7256" s="19">
        <v>6</v>
      </c>
      <c r="I7256" s="79">
        <v>34.630000000000003</v>
      </c>
      <c r="J7256" s="79">
        <v>207.77</v>
      </c>
      <c r="K7256" s="19" t="s">
        <v>9553</v>
      </c>
      <c r="L7256" s="19" t="s">
        <v>9554</v>
      </c>
      <c r="N7256" s="19" t="s">
        <v>128</v>
      </c>
      <c r="Q7256" s="20">
        <v>66</v>
      </c>
      <c r="R7256" s="65" t="s">
        <v>9532</v>
      </c>
      <c r="T7256" s="19" t="s">
        <v>4950</v>
      </c>
      <c r="V7256" s="19" t="s">
        <v>119</v>
      </c>
      <c r="X7256" s="19" t="s">
        <v>129</v>
      </c>
      <c r="Z7256" s="44" t="s">
        <v>9494</v>
      </c>
      <c r="AA7256" s="44" t="s">
        <v>9555</v>
      </c>
      <c r="AC7256" s="19" t="s">
        <v>9556</v>
      </c>
    </row>
    <row r="7257" spans="1:29" hidden="1" x14ac:dyDescent="0.25">
      <c r="A7257" s="26">
        <v>23</v>
      </c>
      <c r="B7257" s="19" t="s">
        <v>9562</v>
      </c>
      <c r="C7257" s="44" t="s">
        <v>114</v>
      </c>
      <c r="D7257" s="19" t="s">
        <v>9552</v>
      </c>
      <c r="E7257" s="19">
        <v>40</v>
      </c>
      <c r="F7257" s="19">
        <v>350</v>
      </c>
      <c r="G7257" s="19">
        <v>375</v>
      </c>
      <c r="H7257" s="19">
        <v>6</v>
      </c>
      <c r="I7257" s="79">
        <v>34.630000000000003</v>
      </c>
      <c r="J7257" s="79">
        <v>207.77</v>
      </c>
      <c r="K7257" s="19" t="s">
        <v>9553</v>
      </c>
      <c r="L7257" s="19" t="s">
        <v>9554</v>
      </c>
      <c r="N7257" s="19" t="s">
        <v>128</v>
      </c>
      <c r="Q7257" s="20">
        <v>66</v>
      </c>
      <c r="R7257" s="65" t="s">
        <v>9532</v>
      </c>
      <c r="T7257" s="19" t="s">
        <v>4950</v>
      </c>
      <c r="V7257" s="19" t="s">
        <v>119</v>
      </c>
      <c r="X7257" s="19" t="s">
        <v>129</v>
      </c>
      <c r="Z7257" s="44" t="s">
        <v>9494</v>
      </c>
      <c r="AA7257" s="44" t="s">
        <v>9555</v>
      </c>
      <c r="AC7257" s="19" t="s">
        <v>9556</v>
      </c>
    </row>
    <row r="7258" spans="1:29" hidden="1" x14ac:dyDescent="0.25">
      <c r="A7258" s="26">
        <v>24</v>
      </c>
      <c r="B7258" s="19" t="s">
        <v>9563</v>
      </c>
      <c r="C7258" s="44" t="s">
        <v>114</v>
      </c>
      <c r="D7258" s="19" t="s">
        <v>9552</v>
      </c>
      <c r="E7258" s="19">
        <v>40</v>
      </c>
      <c r="F7258" s="19">
        <v>350</v>
      </c>
      <c r="G7258" s="19">
        <v>375</v>
      </c>
      <c r="H7258" s="19">
        <v>6</v>
      </c>
      <c r="I7258" s="79">
        <v>34.630000000000003</v>
      </c>
      <c r="J7258" s="79">
        <v>207.77</v>
      </c>
      <c r="K7258" s="19" t="s">
        <v>9553</v>
      </c>
      <c r="L7258" s="19" t="s">
        <v>9554</v>
      </c>
      <c r="N7258" s="19" t="s">
        <v>128</v>
      </c>
      <c r="Q7258" s="20">
        <v>66</v>
      </c>
      <c r="R7258" s="65" t="s">
        <v>9532</v>
      </c>
      <c r="T7258" s="19" t="s">
        <v>4950</v>
      </c>
      <c r="V7258" s="19" t="s">
        <v>119</v>
      </c>
      <c r="X7258" s="19" t="s">
        <v>129</v>
      </c>
      <c r="Z7258" s="44" t="s">
        <v>9494</v>
      </c>
      <c r="AA7258" s="44" t="s">
        <v>9555</v>
      </c>
      <c r="AC7258" s="19" t="s">
        <v>9556</v>
      </c>
    </row>
    <row r="7259" spans="1:29" hidden="1" x14ac:dyDescent="0.25">
      <c r="A7259" s="26">
        <v>25</v>
      </c>
      <c r="B7259" s="19" t="s">
        <v>9564</v>
      </c>
      <c r="C7259" s="44" t="s">
        <v>114</v>
      </c>
      <c r="D7259" s="19" t="s">
        <v>8581</v>
      </c>
      <c r="E7259" s="19">
        <v>80</v>
      </c>
      <c r="F7259" s="19">
        <v>400</v>
      </c>
      <c r="G7259" s="19">
        <v>620</v>
      </c>
      <c r="H7259" s="19">
        <v>4</v>
      </c>
      <c r="I7259" s="79">
        <v>148.24</v>
      </c>
      <c r="J7259" s="79">
        <v>592.97</v>
      </c>
      <c r="K7259" s="19" t="s">
        <v>9565</v>
      </c>
      <c r="L7259" s="19" t="s">
        <v>9566</v>
      </c>
      <c r="N7259" s="19" t="s">
        <v>128</v>
      </c>
      <c r="Q7259" s="20">
        <v>66</v>
      </c>
      <c r="R7259" s="65" t="s">
        <v>9532</v>
      </c>
      <c r="T7259" s="19" t="s">
        <v>4950</v>
      </c>
      <c r="V7259" s="19" t="s">
        <v>119</v>
      </c>
      <c r="X7259" s="19" t="s">
        <v>129</v>
      </c>
      <c r="Z7259" s="44" t="s">
        <v>9494</v>
      </c>
      <c r="AA7259" s="44" t="s">
        <v>9567</v>
      </c>
      <c r="AC7259" s="19" t="s">
        <v>9568</v>
      </c>
    </row>
    <row r="7260" spans="1:29" hidden="1" x14ac:dyDescent="0.25">
      <c r="A7260" s="26">
        <v>26</v>
      </c>
      <c r="B7260" s="19" t="s">
        <v>9569</v>
      </c>
      <c r="C7260" s="44" t="s">
        <v>114</v>
      </c>
      <c r="D7260" s="19" t="s">
        <v>8581</v>
      </c>
      <c r="E7260" s="19">
        <v>80</v>
      </c>
      <c r="F7260" s="19">
        <v>400</v>
      </c>
      <c r="G7260" s="19">
        <v>620</v>
      </c>
      <c r="H7260" s="19">
        <v>4</v>
      </c>
      <c r="I7260" s="79">
        <v>148.24</v>
      </c>
      <c r="J7260" s="79">
        <v>592.97</v>
      </c>
      <c r="K7260" s="19" t="s">
        <v>9565</v>
      </c>
      <c r="L7260" s="19" t="s">
        <v>9566</v>
      </c>
      <c r="N7260" s="19" t="s">
        <v>128</v>
      </c>
      <c r="Q7260" s="20">
        <v>66</v>
      </c>
      <c r="R7260" s="65" t="s">
        <v>9532</v>
      </c>
      <c r="T7260" s="19" t="s">
        <v>4950</v>
      </c>
      <c r="V7260" s="19" t="s">
        <v>119</v>
      </c>
      <c r="X7260" s="19" t="s">
        <v>129</v>
      </c>
      <c r="Z7260" s="44" t="s">
        <v>9494</v>
      </c>
      <c r="AA7260" s="44" t="s">
        <v>9567</v>
      </c>
      <c r="AC7260" s="19" t="s">
        <v>9568</v>
      </c>
    </row>
    <row r="7261" spans="1:29" hidden="1" x14ac:dyDescent="0.25">
      <c r="A7261" s="26">
        <v>27</v>
      </c>
      <c r="B7261" s="19" t="s">
        <v>9570</v>
      </c>
      <c r="C7261" s="44" t="s">
        <v>114</v>
      </c>
      <c r="D7261" s="19" t="s">
        <v>8592</v>
      </c>
      <c r="E7261" s="19">
        <v>100</v>
      </c>
      <c r="F7261" s="19">
        <v>400</v>
      </c>
      <c r="G7261" s="19">
        <v>620</v>
      </c>
      <c r="H7261" s="19">
        <v>18</v>
      </c>
      <c r="I7261" s="79">
        <v>185.3</v>
      </c>
      <c r="J7261" s="79">
        <v>3335.44</v>
      </c>
      <c r="K7261" s="19" t="s">
        <v>4764</v>
      </c>
      <c r="L7261" s="19" t="s">
        <v>9571</v>
      </c>
      <c r="N7261" s="19" t="s">
        <v>128</v>
      </c>
      <c r="Q7261" s="20">
        <v>66</v>
      </c>
      <c r="R7261" s="65" t="s">
        <v>9532</v>
      </c>
      <c r="T7261" s="19" t="s">
        <v>4950</v>
      </c>
      <c r="V7261" s="19" t="s">
        <v>119</v>
      </c>
      <c r="X7261" s="19" t="s">
        <v>129</v>
      </c>
      <c r="Z7261" s="44" t="s">
        <v>9494</v>
      </c>
      <c r="AA7261" s="44" t="s">
        <v>121</v>
      </c>
      <c r="AC7261" s="19" t="s">
        <v>9572</v>
      </c>
    </row>
    <row r="7262" spans="1:29" hidden="1" x14ac:dyDescent="0.25">
      <c r="A7262" s="26">
        <v>28</v>
      </c>
      <c r="B7262" s="19" t="s">
        <v>9573</v>
      </c>
      <c r="C7262" s="44" t="s">
        <v>114</v>
      </c>
      <c r="D7262" s="19" t="s">
        <v>8592</v>
      </c>
      <c r="E7262" s="19">
        <v>100</v>
      </c>
      <c r="F7262" s="19">
        <v>400</v>
      </c>
      <c r="G7262" s="19">
        <v>620</v>
      </c>
      <c r="H7262" s="19">
        <v>10</v>
      </c>
      <c r="I7262" s="79">
        <v>185.3</v>
      </c>
      <c r="J7262" s="79">
        <v>1853.02</v>
      </c>
      <c r="K7262" s="19" t="s">
        <v>4764</v>
      </c>
      <c r="L7262" s="19" t="s">
        <v>9571</v>
      </c>
      <c r="N7262" s="19" t="s">
        <v>128</v>
      </c>
      <c r="Q7262" s="20">
        <v>66</v>
      </c>
      <c r="R7262" s="65" t="s">
        <v>9532</v>
      </c>
      <c r="T7262" s="19" t="s">
        <v>4950</v>
      </c>
      <c r="V7262" s="19" t="s">
        <v>119</v>
      </c>
      <c r="X7262" s="19" t="s">
        <v>129</v>
      </c>
      <c r="Z7262" s="44" t="s">
        <v>9494</v>
      </c>
      <c r="AA7262" s="44" t="s">
        <v>121</v>
      </c>
      <c r="AC7262" s="19" t="s">
        <v>9572</v>
      </c>
    </row>
    <row r="7263" spans="1:29" hidden="1" x14ac:dyDescent="0.25">
      <c r="A7263" s="26">
        <v>29</v>
      </c>
      <c r="B7263" s="19" t="s">
        <v>9574</v>
      </c>
      <c r="C7263" s="44" t="s">
        <v>114</v>
      </c>
      <c r="D7263" s="19" t="s">
        <v>8592</v>
      </c>
      <c r="E7263" s="19">
        <v>100</v>
      </c>
      <c r="F7263" s="19">
        <v>400</v>
      </c>
      <c r="G7263" s="19">
        <v>620</v>
      </c>
      <c r="H7263" s="19">
        <v>13</v>
      </c>
      <c r="I7263" s="79">
        <v>185.3</v>
      </c>
      <c r="J7263" s="79">
        <v>2408.9299999999998</v>
      </c>
      <c r="K7263" s="19" t="s">
        <v>4764</v>
      </c>
      <c r="L7263" s="19" t="s">
        <v>9571</v>
      </c>
      <c r="N7263" s="19" t="s">
        <v>128</v>
      </c>
      <c r="Q7263" s="20">
        <v>66</v>
      </c>
      <c r="R7263" s="65" t="s">
        <v>9532</v>
      </c>
      <c r="T7263" s="19" t="s">
        <v>4950</v>
      </c>
      <c r="V7263" s="19" t="s">
        <v>119</v>
      </c>
      <c r="X7263" s="19" t="s">
        <v>129</v>
      </c>
      <c r="Z7263" s="44" t="s">
        <v>9494</v>
      </c>
      <c r="AA7263" s="44" t="s">
        <v>121</v>
      </c>
      <c r="AC7263" s="19" t="s">
        <v>9572</v>
      </c>
    </row>
    <row r="7264" spans="1:29" hidden="1" x14ac:dyDescent="0.25">
      <c r="A7264" s="26">
        <v>30</v>
      </c>
      <c r="B7264" s="19" t="s">
        <v>9575</v>
      </c>
      <c r="C7264" s="44" t="s">
        <v>114</v>
      </c>
      <c r="D7264" s="19" t="s">
        <v>8592</v>
      </c>
      <c r="E7264" s="19">
        <v>100</v>
      </c>
      <c r="F7264" s="19">
        <v>400</v>
      </c>
      <c r="G7264" s="19">
        <v>620</v>
      </c>
      <c r="H7264" s="19">
        <v>14</v>
      </c>
      <c r="I7264" s="79">
        <v>185.3</v>
      </c>
      <c r="J7264" s="79">
        <v>2594.23</v>
      </c>
      <c r="K7264" s="19" t="s">
        <v>4764</v>
      </c>
      <c r="L7264" s="19" t="s">
        <v>9571</v>
      </c>
      <c r="N7264" s="19" t="s">
        <v>128</v>
      </c>
      <c r="Q7264" s="20">
        <v>66</v>
      </c>
      <c r="R7264" s="65" t="s">
        <v>9532</v>
      </c>
      <c r="T7264" s="19" t="s">
        <v>4950</v>
      </c>
      <c r="V7264" s="19" t="s">
        <v>119</v>
      </c>
      <c r="X7264" s="19" t="s">
        <v>129</v>
      </c>
      <c r="Z7264" s="44" t="s">
        <v>9494</v>
      </c>
      <c r="AA7264" s="44" t="s">
        <v>121</v>
      </c>
      <c r="AC7264" s="19" t="s">
        <v>9572</v>
      </c>
    </row>
    <row r="7265" spans="1:29" hidden="1" x14ac:dyDescent="0.25">
      <c r="A7265" s="26">
        <v>31</v>
      </c>
      <c r="B7265" s="19" t="s">
        <v>9576</v>
      </c>
      <c r="C7265" s="44" t="s">
        <v>114</v>
      </c>
      <c r="D7265" s="19" t="s">
        <v>8592</v>
      </c>
      <c r="E7265" s="19">
        <v>100</v>
      </c>
      <c r="F7265" s="19">
        <v>400</v>
      </c>
      <c r="G7265" s="19">
        <v>620</v>
      </c>
      <c r="H7265" s="19">
        <v>13</v>
      </c>
      <c r="I7265" s="79">
        <v>185.3</v>
      </c>
      <c r="J7265" s="79">
        <v>2408.9299999999998</v>
      </c>
      <c r="K7265" s="19" t="s">
        <v>4764</v>
      </c>
      <c r="L7265" s="19" t="s">
        <v>9571</v>
      </c>
      <c r="N7265" s="19" t="s">
        <v>128</v>
      </c>
      <c r="Q7265" s="20">
        <v>66</v>
      </c>
      <c r="R7265" s="65" t="s">
        <v>9532</v>
      </c>
      <c r="T7265" s="19" t="s">
        <v>4950</v>
      </c>
      <c r="V7265" s="19" t="s">
        <v>119</v>
      </c>
      <c r="X7265" s="19" t="s">
        <v>129</v>
      </c>
      <c r="Z7265" s="44" t="s">
        <v>9494</v>
      </c>
      <c r="AA7265" s="44" t="s">
        <v>121</v>
      </c>
      <c r="AC7265" s="19" t="s">
        <v>9572</v>
      </c>
    </row>
    <row r="7266" spans="1:29" hidden="1" x14ac:dyDescent="0.25">
      <c r="A7266" s="26">
        <v>32</v>
      </c>
      <c r="B7266" s="19" t="s">
        <v>9577</v>
      </c>
      <c r="C7266" s="44" t="s">
        <v>114</v>
      </c>
      <c r="D7266" s="19" t="s">
        <v>8592</v>
      </c>
      <c r="E7266" s="19">
        <v>100</v>
      </c>
      <c r="F7266" s="19">
        <v>400</v>
      </c>
      <c r="G7266" s="19">
        <v>620</v>
      </c>
      <c r="H7266" s="19">
        <v>14</v>
      </c>
      <c r="I7266" s="79">
        <v>185.3</v>
      </c>
      <c r="J7266" s="79">
        <v>2594.23</v>
      </c>
      <c r="K7266" s="19" t="s">
        <v>4764</v>
      </c>
      <c r="L7266" s="19" t="s">
        <v>9571</v>
      </c>
      <c r="N7266" s="19" t="s">
        <v>128</v>
      </c>
      <c r="Q7266" s="20">
        <v>66</v>
      </c>
      <c r="R7266" s="65" t="s">
        <v>9532</v>
      </c>
      <c r="T7266" s="19" t="s">
        <v>4950</v>
      </c>
      <c r="V7266" s="19" t="s">
        <v>119</v>
      </c>
      <c r="X7266" s="19" t="s">
        <v>129</v>
      </c>
      <c r="Z7266" s="44" t="s">
        <v>9494</v>
      </c>
      <c r="AA7266" s="44" t="s">
        <v>121</v>
      </c>
      <c r="AC7266" s="19" t="s">
        <v>9572</v>
      </c>
    </row>
    <row r="7267" spans="1:29" hidden="1" x14ac:dyDescent="0.25">
      <c r="A7267" s="26">
        <v>33</v>
      </c>
      <c r="B7267" s="19" t="s">
        <v>9578</v>
      </c>
      <c r="C7267" s="44" t="s">
        <v>114</v>
      </c>
      <c r="D7267" s="19" t="s">
        <v>8592</v>
      </c>
      <c r="E7267" s="19">
        <v>100</v>
      </c>
      <c r="F7267" s="19">
        <v>400</v>
      </c>
      <c r="G7267" s="19">
        <v>620</v>
      </c>
      <c r="H7267" s="19">
        <v>15</v>
      </c>
      <c r="I7267" s="79">
        <v>185.3</v>
      </c>
      <c r="J7267" s="79">
        <v>2779.54</v>
      </c>
      <c r="K7267" s="19" t="s">
        <v>4764</v>
      </c>
      <c r="L7267" s="19" t="s">
        <v>9571</v>
      </c>
      <c r="N7267" s="19" t="s">
        <v>128</v>
      </c>
      <c r="Q7267" s="20">
        <v>66</v>
      </c>
      <c r="R7267" s="65" t="s">
        <v>9532</v>
      </c>
      <c r="T7267" s="19" t="s">
        <v>4950</v>
      </c>
      <c r="V7267" s="19" t="s">
        <v>119</v>
      </c>
      <c r="X7267" s="19" t="s">
        <v>129</v>
      </c>
      <c r="Z7267" s="44" t="s">
        <v>9494</v>
      </c>
      <c r="AA7267" s="44" t="s">
        <v>121</v>
      </c>
      <c r="AC7267" s="19" t="s">
        <v>9572</v>
      </c>
    </row>
    <row r="7268" spans="1:29" hidden="1" x14ac:dyDescent="0.25">
      <c r="A7268" s="26">
        <v>34</v>
      </c>
      <c r="B7268" s="19" t="s">
        <v>9579</v>
      </c>
      <c r="C7268" s="44" t="s">
        <v>114</v>
      </c>
      <c r="D7268" s="19" t="s">
        <v>8592</v>
      </c>
      <c r="E7268" s="19">
        <v>100</v>
      </c>
      <c r="F7268" s="19">
        <v>400</v>
      </c>
      <c r="G7268" s="19">
        <v>620</v>
      </c>
      <c r="H7268" s="19">
        <v>10</v>
      </c>
      <c r="I7268" s="79">
        <v>185.3</v>
      </c>
      <c r="J7268" s="79">
        <v>1853.02</v>
      </c>
      <c r="K7268" s="19" t="s">
        <v>4764</v>
      </c>
      <c r="L7268" s="19" t="s">
        <v>9571</v>
      </c>
      <c r="N7268" s="19" t="s">
        <v>128</v>
      </c>
      <c r="Q7268" s="20">
        <v>66</v>
      </c>
      <c r="R7268" s="65" t="s">
        <v>9532</v>
      </c>
      <c r="T7268" s="19" t="s">
        <v>4950</v>
      </c>
      <c r="V7268" s="19" t="s">
        <v>119</v>
      </c>
      <c r="X7268" s="19" t="s">
        <v>129</v>
      </c>
      <c r="Z7268" s="44" t="s">
        <v>9494</v>
      </c>
      <c r="AA7268" s="44" t="s">
        <v>121</v>
      </c>
      <c r="AC7268" s="19" t="s">
        <v>9572</v>
      </c>
    </row>
    <row r="7269" spans="1:29" hidden="1" x14ac:dyDescent="0.25">
      <c r="A7269" s="26">
        <v>35</v>
      </c>
      <c r="B7269" s="19" t="s">
        <v>9578</v>
      </c>
      <c r="C7269" s="44" t="s">
        <v>114</v>
      </c>
      <c r="D7269" s="19" t="s">
        <v>8592</v>
      </c>
      <c r="E7269" s="19">
        <v>100</v>
      </c>
      <c r="F7269" s="19">
        <v>400</v>
      </c>
      <c r="G7269" s="19">
        <v>620</v>
      </c>
      <c r="H7269" s="19">
        <v>3</v>
      </c>
      <c r="I7269" s="79">
        <v>185.3</v>
      </c>
      <c r="J7269" s="79">
        <v>555.91</v>
      </c>
      <c r="K7269" s="19" t="s">
        <v>9580</v>
      </c>
      <c r="L7269" s="19" t="s">
        <v>9581</v>
      </c>
      <c r="N7269" s="19" t="s">
        <v>128</v>
      </c>
      <c r="Q7269" s="20">
        <v>66</v>
      </c>
      <c r="R7269" s="65" t="s">
        <v>9532</v>
      </c>
      <c r="T7269" s="19" t="s">
        <v>4950</v>
      </c>
      <c r="V7269" s="19" t="s">
        <v>119</v>
      </c>
      <c r="X7269" s="19" t="s">
        <v>129</v>
      </c>
      <c r="Z7269" s="44" t="s">
        <v>9494</v>
      </c>
      <c r="AA7269" s="44" t="s">
        <v>9582</v>
      </c>
      <c r="AC7269" s="19" t="s">
        <v>9583</v>
      </c>
    </row>
    <row r="7270" spans="1:29" hidden="1" x14ac:dyDescent="0.25">
      <c r="A7270" s="26">
        <v>1</v>
      </c>
      <c r="B7270" s="19" t="s">
        <v>7830</v>
      </c>
      <c r="C7270" s="44" t="s">
        <v>114</v>
      </c>
      <c r="D7270" s="19" t="s">
        <v>4936</v>
      </c>
      <c r="E7270" s="19">
        <v>20</v>
      </c>
      <c r="F7270" s="19">
        <v>180</v>
      </c>
      <c r="G7270" s="19">
        <v>180</v>
      </c>
      <c r="H7270" s="19">
        <v>96</v>
      </c>
      <c r="I7270" s="79">
        <v>3.3</v>
      </c>
      <c r="J7270" s="79">
        <v>316.95</v>
      </c>
      <c r="K7270" s="19" t="s">
        <v>9589</v>
      </c>
      <c r="L7270" s="19" t="s">
        <v>9590</v>
      </c>
      <c r="Q7270" s="20">
        <v>67</v>
      </c>
      <c r="R7270" s="65" t="s">
        <v>9591</v>
      </c>
      <c r="T7270" s="19" t="s">
        <v>4950</v>
      </c>
      <c r="V7270" s="19" t="s">
        <v>119</v>
      </c>
      <c r="X7270" s="19" t="s">
        <v>129</v>
      </c>
      <c r="Z7270" s="44" t="s">
        <v>9592</v>
      </c>
      <c r="AA7270" s="44" t="s">
        <v>9593</v>
      </c>
      <c r="AC7270" s="19" t="s">
        <v>9594</v>
      </c>
    </row>
    <row r="7271" spans="1:29" hidden="1" x14ac:dyDescent="0.25">
      <c r="A7271" s="26">
        <v>2</v>
      </c>
      <c r="B7271" s="19" t="s">
        <v>7835</v>
      </c>
      <c r="C7271" s="44" t="s">
        <v>114</v>
      </c>
      <c r="D7271" s="19" t="s">
        <v>9595</v>
      </c>
      <c r="E7271" s="19">
        <v>20</v>
      </c>
      <c r="F7271" s="19">
        <v>800</v>
      </c>
      <c r="G7271" s="19">
        <v>800</v>
      </c>
      <c r="H7271" s="19">
        <v>2</v>
      </c>
      <c r="I7271" s="79">
        <v>4.1399999999999997</v>
      </c>
      <c r="J7271" s="79">
        <v>8.2899999999999991</v>
      </c>
      <c r="K7271" s="19" t="s">
        <v>4922</v>
      </c>
      <c r="L7271" s="19" t="s">
        <v>9596</v>
      </c>
      <c r="Q7271" s="20">
        <v>67</v>
      </c>
      <c r="R7271" s="65" t="s">
        <v>9591</v>
      </c>
      <c r="T7271" s="19" t="s">
        <v>4950</v>
      </c>
      <c r="V7271" s="19" t="s">
        <v>119</v>
      </c>
      <c r="W7271" s="19" t="s">
        <v>129</v>
      </c>
      <c r="Z7271" s="44" t="s">
        <v>9592</v>
      </c>
      <c r="AA7271" s="44" t="s">
        <v>9597</v>
      </c>
      <c r="AC7271" s="19" t="s">
        <v>9598</v>
      </c>
    </row>
    <row r="7272" spans="1:29" hidden="1" x14ac:dyDescent="0.25">
      <c r="A7272" s="26">
        <v>3</v>
      </c>
      <c r="B7272" s="19" t="s">
        <v>7835</v>
      </c>
      <c r="C7272" s="44" t="s">
        <v>114</v>
      </c>
      <c r="D7272" s="19" t="s">
        <v>9595</v>
      </c>
      <c r="E7272" s="19">
        <v>20</v>
      </c>
      <c r="F7272" s="19">
        <v>800</v>
      </c>
      <c r="G7272" s="19">
        <v>800</v>
      </c>
      <c r="H7272" s="19">
        <v>2</v>
      </c>
      <c r="I7272" s="79">
        <v>4.1399999999999997</v>
      </c>
      <c r="J7272" s="79">
        <v>8.2899999999999991</v>
      </c>
      <c r="K7272" s="19" t="s">
        <v>4922</v>
      </c>
      <c r="L7272" s="19" t="s">
        <v>9599</v>
      </c>
      <c r="Q7272" s="20">
        <v>67</v>
      </c>
      <c r="R7272" s="65" t="s">
        <v>9591</v>
      </c>
      <c r="T7272" s="19" t="s">
        <v>4950</v>
      </c>
      <c r="V7272" s="19" t="s">
        <v>119</v>
      </c>
      <c r="W7272" s="19" t="s">
        <v>129</v>
      </c>
      <c r="Z7272" s="44" t="s">
        <v>9592</v>
      </c>
      <c r="AA7272" s="44" t="s">
        <v>9600</v>
      </c>
      <c r="AC7272" s="19" t="s">
        <v>9601</v>
      </c>
    </row>
    <row r="7273" spans="1:29" hidden="1" x14ac:dyDescent="0.25">
      <c r="A7273" s="26">
        <v>4</v>
      </c>
      <c r="B7273" s="19" t="s">
        <v>7835</v>
      </c>
      <c r="C7273" s="44" t="s">
        <v>114</v>
      </c>
      <c r="D7273" s="19" t="s">
        <v>9595</v>
      </c>
      <c r="E7273" s="19">
        <v>20</v>
      </c>
      <c r="F7273" s="19">
        <v>800</v>
      </c>
      <c r="G7273" s="19">
        <v>800</v>
      </c>
      <c r="H7273" s="19">
        <v>2</v>
      </c>
      <c r="I7273" s="79">
        <v>4.1399999999999997</v>
      </c>
      <c r="J7273" s="79">
        <v>8.2899999999999991</v>
      </c>
      <c r="K7273" s="19" t="s">
        <v>4922</v>
      </c>
      <c r="L7273" s="19" t="s">
        <v>9602</v>
      </c>
      <c r="Q7273" s="20">
        <v>67</v>
      </c>
      <c r="R7273" s="65" t="s">
        <v>9591</v>
      </c>
      <c r="T7273" s="19" t="s">
        <v>4950</v>
      </c>
      <c r="V7273" s="19" t="s">
        <v>119</v>
      </c>
      <c r="W7273" s="19" t="s">
        <v>129</v>
      </c>
      <c r="Z7273" s="44" t="s">
        <v>9592</v>
      </c>
      <c r="AA7273" s="44" t="s">
        <v>9603</v>
      </c>
      <c r="AC7273" s="19" t="s">
        <v>9604</v>
      </c>
    </row>
    <row r="7274" spans="1:29" hidden="1" x14ac:dyDescent="0.25">
      <c r="A7274" s="26">
        <v>5</v>
      </c>
      <c r="B7274" s="19" t="s">
        <v>7835</v>
      </c>
      <c r="C7274" s="44" t="s">
        <v>114</v>
      </c>
      <c r="D7274" s="19" t="s">
        <v>9595</v>
      </c>
      <c r="E7274" s="19">
        <v>20</v>
      </c>
      <c r="F7274" s="19">
        <v>800</v>
      </c>
      <c r="G7274" s="19">
        <v>800</v>
      </c>
      <c r="H7274" s="19">
        <v>2</v>
      </c>
      <c r="I7274" s="79">
        <v>4.1399999999999997</v>
      </c>
      <c r="J7274" s="79">
        <v>8.2899999999999991</v>
      </c>
      <c r="K7274" s="19" t="s">
        <v>4922</v>
      </c>
      <c r="L7274" s="19" t="s">
        <v>9605</v>
      </c>
      <c r="Q7274" s="20">
        <v>67</v>
      </c>
      <c r="R7274" s="65" t="s">
        <v>9591</v>
      </c>
      <c r="T7274" s="19" t="s">
        <v>4950</v>
      </c>
      <c r="V7274" s="19" t="s">
        <v>119</v>
      </c>
      <c r="W7274" s="19" t="s">
        <v>129</v>
      </c>
      <c r="Z7274" s="44" t="s">
        <v>9592</v>
      </c>
      <c r="AA7274" s="44" t="s">
        <v>9606</v>
      </c>
      <c r="AC7274" s="19" t="s">
        <v>9607</v>
      </c>
    </row>
    <row r="7275" spans="1:29" hidden="1" x14ac:dyDescent="0.25">
      <c r="A7275" s="26">
        <v>6</v>
      </c>
      <c r="B7275" s="19" t="s">
        <v>7835</v>
      </c>
      <c r="C7275" s="44" t="s">
        <v>114</v>
      </c>
      <c r="D7275" s="19" t="s">
        <v>9595</v>
      </c>
      <c r="E7275" s="19">
        <v>20</v>
      </c>
      <c r="F7275" s="19">
        <v>800</v>
      </c>
      <c r="G7275" s="19">
        <v>800</v>
      </c>
      <c r="H7275" s="19">
        <v>2</v>
      </c>
      <c r="I7275" s="79">
        <v>4.1399999999999997</v>
      </c>
      <c r="J7275" s="79">
        <v>8.2899999999999991</v>
      </c>
      <c r="K7275" s="19" t="s">
        <v>4922</v>
      </c>
      <c r="L7275" s="19" t="s">
        <v>9608</v>
      </c>
      <c r="Q7275" s="20">
        <v>67</v>
      </c>
      <c r="R7275" s="65" t="s">
        <v>9591</v>
      </c>
      <c r="T7275" s="19" t="s">
        <v>4950</v>
      </c>
      <c r="V7275" s="19" t="s">
        <v>119</v>
      </c>
      <c r="W7275" s="19" t="s">
        <v>129</v>
      </c>
      <c r="Z7275" s="44" t="s">
        <v>9592</v>
      </c>
      <c r="AA7275" s="44" t="s">
        <v>9609</v>
      </c>
      <c r="AC7275" s="19" t="s">
        <v>9610</v>
      </c>
    </row>
    <row r="7276" spans="1:29" hidden="1" x14ac:dyDescent="0.25">
      <c r="A7276" s="26">
        <v>7</v>
      </c>
      <c r="B7276" s="19" t="s">
        <v>7835</v>
      </c>
      <c r="C7276" s="44" t="s">
        <v>114</v>
      </c>
      <c r="D7276" s="19" t="s">
        <v>9595</v>
      </c>
      <c r="E7276" s="19">
        <v>20</v>
      </c>
      <c r="F7276" s="19">
        <v>800</v>
      </c>
      <c r="G7276" s="19">
        <v>800</v>
      </c>
      <c r="H7276" s="19">
        <v>2</v>
      </c>
      <c r="I7276" s="79">
        <v>4.1399999999999997</v>
      </c>
      <c r="J7276" s="79">
        <v>8.2899999999999991</v>
      </c>
      <c r="K7276" s="19" t="s">
        <v>4922</v>
      </c>
      <c r="L7276" s="19" t="s">
        <v>9611</v>
      </c>
      <c r="Q7276" s="20">
        <v>67</v>
      </c>
      <c r="R7276" s="65" t="s">
        <v>9591</v>
      </c>
      <c r="T7276" s="19" t="s">
        <v>4950</v>
      </c>
      <c r="V7276" s="19" t="s">
        <v>119</v>
      </c>
      <c r="W7276" s="19" t="s">
        <v>129</v>
      </c>
      <c r="Z7276" s="44" t="s">
        <v>9592</v>
      </c>
      <c r="AA7276" s="44" t="s">
        <v>9612</v>
      </c>
      <c r="AC7276" s="19" t="s">
        <v>9613</v>
      </c>
    </row>
    <row r="7277" spans="1:29" hidden="1" x14ac:dyDescent="0.25">
      <c r="A7277" s="26">
        <v>8</v>
      </c>
      <c r="B7277" s="19" t="s">
        <v>7835</v>
      </c>
      <c r="C7277" s="44" t="s">
        <v>114</v>
      </c>
      <c r="D7277" s="19" t="s">
        <v>9595</v>
      </c>
      <c r="E7277" s="19">
        <v>20</v>
      </c>
      <c r="F7277" s="19">
        <v>800</v>
      </c>
      <c r="G7277" s="19">
        <v>800</v>
      </c>
      <c r="H7277" s="19">
        <v>2</v>
      </c>
      <c r="I7277" s="79">
        <v>4.1399999999999997</v>
      </c>
      <c r="J7277" s="79">
        <v>8.2899999999999991</v>
      </c>
      <c r="K7277" s="19" t="s">
        <v>4922</v>
      </c>
      <c r="L7277" s="19" t="s">
        <v>9614</v>
      </c>
      <c r="Q7277" s="20">
        <v>67</v>
      </c>
      <c r="R7277" s="65" t="s">
        <v>9591</v>
      </c>
      <c r="T7277" s="19" t="s">
        <v>4950</v>
      </c>
      <c r="V7277" s="19" t="s">
        <v>119</v>
      </c>
      <c r="W7277" s="19" t="s">
        <v>129</v>
      </c>
      <c r="Z7277" s="44" t="s">
        <v>9592</v>
      </c>
      <c r="AA7277" s="44" t="s">
        <v>9615</v>
      </c>
      <c r="AC7277" s="19" t="s">
        <v>9616</v>
      </c>
    </row>
    <row r="7278" spans="1:29" hidden="1" x14ac:dyDescent="0.25">
      <c r="A7278" s="26">
        <v>9</v>
      </c>
      <c r="B7278" s="19" t="s">
        <v>7835</v>
      </c>
      <c r="C7278" s="44" t="s">
        <v>114</v>
      </c>
      <c r="D7278" s="19" t="s">
        <v>9595</v>
      </c>
      <c r="E7278" s="19">
        <v>20</v>
      </c>
      <c r="F7278" s="19">
        <v>800</v>
      </c>
      <c r="G7278" s="19">
        <v>800</v>
      </c>
      <c r="H7278" s="19">
        <v>2</v>
      </c>
      <c r="I7278" s="79">
        <v>4.1399999999999997</v>
      </c>
      <c r="J7278" s="79">
        <v>8.2899999999999991</v>
      </c>
      <c r="K7278" s="19" t="s">
        <v>4922</v>
      </c>
      <c r="L7278" s="19" t="s">
        <v>9617</v>
      </c>
      <c r="Q7278" s="20">
        <v>67</v>
      </c>
      <c r="R7278" s="65" t="s">
        <v>9591</v>
      </c>
      <c r="T7278" s="19" t="s">
        <v>4950</v>
      </c>
      <c r="V7278" s="19" t="s">
        <v>119</v>
      </c>
      <c r="W7278" s="19" t="s">
        <v>129</v>
      </c>
      <c r="Z7278" s="44" t="s">
        <v>9592</v>
      </c>
      <c r="AA7278" s="44" t="s">
        <v>9618</v>
      </c>
      <c r="AC7278" s="19" t="s">
        <v>9619</v>
      </c>
    </row>
    <row r="7279" spans="1:29" hidden="1" x14ac:dyDescent="0.25">
      <c r="A7279" s="26">
        <v>10</v>
      </c>
      <c r="B7279" s="19" t="s">
        <v>7835</v>
      </c>
      <c r="C7279" s="44" t="s">
        <v>114</v>
      </c>
      <c r="D7279" s="19" t="s">
        <v>9595</v>
      </c>
      <c r="E7279" s="19">
        <v>20</v>
      </c>
      <c r="F7279" s="19">
        <v>800</v>
      </c>
      <c r="G7279" s="19">
        <v>800</v>
      </c>
      <c r="H7279" s="19">
        <v>2</v>
      </c>
      <c r="I7279" s="79">
        <v>4.1399999999999997</v>
      </c>
      <c r="J7279" s="79">
        <v>8.2899999999999991</v>
      </c>
      <c r="K7279" s="19" t="s">
        <v>4922</v>
      </c>
      <c r="L7279" s="19" t="s">
        <v>9620</v>
      </c>
      <c r="Q7279" s="20">
        <v>67</v>
      </c>
      <c r="R7279" s="65" t="s">
        <v>9591</v>
      </c>
      <c r="T7279" s="19" t="s">
        <v>4950</v>
      </c>
      <c r="V7279" s="19" t="s">
        <v>119</v>
      </c>
      <c r="W7279" s="19" t="s">
        <v>129</v>
      </c>
      <c r="Z7279" s="44" t="s">
        <v>9592</v>
      </c>
      <c r="AA7279" s="44" t="s">
        <v>9621</v>
      </c>
      <c r="AC7279" s="19" t="s">
        <v>9622</v>
      </c>
    </row>
    <row r="7280" spans="1:29" hidden="1" x14ac:dyDescent="0.25">
      <c r="A7280" s="26">
        <v>11</v>
      </c>
      <c r="B7280" s="19" t="s">
        <v>7835</v>
      </c>
      <c r="C7280" s="44" t="s">
        <v>114</v>
      </c>
      <c r="D7280" s="19" t="s">
        <v>9595</v>
      </c>
      <c r="E7280" s="19">
        <v>20</v>
      </c>
      <c r="F7280" s="19">
        <v>800</v>
      </c>
      <c r="G7280" s="19">
        <v>800</v>
      </c>
      <c r="H7280" s="19">
        <v>2</v>
      </c>
      <c r="I7280" s="79">
        <v>4.1399999999999997</v>
      </c>
      <c r="J7280" s="79">
        <v>8.2899999999999991</v>
      </c>
      <c r="K7280" s="19" t="s">
        <v>4922</v>
      </c>
      <c r="L7280" s="19" t="s">
        <v>9623</v>
      </c>
      <c r="Q7280" s="20">
        <v>67</v>
      </c>
      <c r="R7280" s="65" t="s">
        <v>9591</v>
      </c>
      <c r="T7280" s="19" t="s">
        <v>4950</v>
      </c>
      <c r="V7280" s="19" t="s">
        <v>119</v>
      </c>
      <c r="W7280" s="19" t="s">
        <v>129</v>
      </c>
      <c r="Z7280" s="44" t="s">
        <v>9592</v>
      </c>
      <c r="AA7280" s="44" t="s">
        <v>9624</v>
      </c>
      <c r="AC7280" s="19" t="s">
        <v>9625</v>
      </c>
    </row>
    <row r="7281" spans="1:29" hidden="1" x14ac:dyDescent="0.25">
      <c r="A7281" s="26">
        <v>12</v>
      </c>
      <c r="B7281" s="19" t="s">
        <v>7835</v>
      </c>
      <c r="C7281" s="44" t="s">
        <v>114</v>
      </c>
      <c r="D7281" s="19" t="s">
        <v>9595</v>
      </c>
      <c r="E7281" s="19">
        <v>20</v>
      </c>
      <c r="F7281" s="19">
        <v>800</v>
      </c>
      <c r="G7281" s="19">
        <v>800</v>
      </c>
      <c r="H7281" s="19">
        <v>2</v>
      </c>
      <c r="I7281" s="79">
        <v>4.1399999999999997</v>
      </c>
      <c r="J7281" s="79">
        <v>8.2899999999999991</v>
      </c>
      <c r="K7281" s="19" t="s">
        <v>4922</v>
      </c>
      <c r="L7281" s="19" t="s">
        <v>9626</v>
      </c>
      <c r="Q7281" s="20">
        <v>67</v>
      </c>
      <c r="R7281" s="65" t="s">
        <v>9591</v>
      </c>
      <c r="T7281" s="19" t="s">
        <v>4950</v>
      </c>
      <c r="V7281" s="19" t="s">
        <v>119</v>
      </c>
      <c r="W7281" s="19" t="s">
        <v>129</v>
      </c>
      <c r="Z7281" s="44" t="s">
        <v>9592</v>
      </c>
      <c r="AA7281" s="44" t="s">
        <v>9627</v>
      </c>
      <c r="AC7281" s="19" t="s">
        <v>9628</v>
      </c>
    </row>
    <row r="7282" spans="1:29" hidden="1" x14ac:dyDescent="0.25">
      <c r="A7282" s="26">
        <v>13</v>
      </c>
      <c r="B7282" s="19" t="s">
        <v>7835</v>
      </c>
      <c r="C7282" s="44" t="s">
        <v>114</v>
      </c>
      <c r="D7282" s="19" t="s">
        <v>9595</v>
      </c>
      <c r="E7282" s="19">
        <v>20</v>
      </c>
      <c r="F7282" s="19">
        <v>800</v>
      </c>
      <c r="G7282" s="19">
        <v>800</v>
      </c>
      <c r="H7282" s="19">
        <v>2</v>
      </c>
      <c r="I7282" s="79">
        <v>4.1399999999999997</v>
      </c>
      <c r="J7282" s="79">
        <v>8.2899999999999991</v>
      </c>
      <c r="K7282" s="19" t="s">
        <v>4922</v>
      </c>
      <c r="L7282" s="19" t="s">
        <v>9629</v>
      </c>
      <c r="Q7282" s="20">
        <v>67</v>
      </c>
      <c r="R7282" s="65" t="s">
        <v>9591</v>
      </c>
      <c r="T7282" s="19" t="s">
        <v>4950</v>
      </c>
      <c r="V7282" s="19" t="s">
        <v>119</v>
      </c>
      <c r="W7282" s="19" t="s">
        <v>129</v>
      </c>
      <c r="Z7282" s="44" t="s">
        <v>9592</v>
      </c>
      <c r="AA7282" s="44" t="s">
        <v>9630</v>
      </c>
      <c r="AC7282" s="19" t="s">
        <v>9631</v>
      </c>
    </row>
    <row r="7283" spans="1:29" hidden="1" x14ac:dyDescent="0.25">
      <c r="A7283" s="26">
        <v>14</v>
      </c>
      <c r="B7283" s="19" t="s">
        <v>7839</v>
      </c>
      <c r="C7283" s="44" t="s">
        <v>9632</v>
      </c>
      <c r="D7283" s="19" t="s">
        <v>9633</v>
      </c>
      <c r="E7283" s="19">
        <v>30</v>
      </c>
      <c r="F7283" s="19">
        <v>516</v>
      </c>
      <c r="G7283" s="19">
        <v>718</v>
      </c>
      <c r="H7283" s="19">
        <v>17</v>
      </c>
      <c r="I7283" s="79">
        <v>55.25</v>
      </c>
      <c r="J7283" s="79">
        <v>939.23</v>
      </c>
      <c r="K7283" s="19" t="s">
        <v>9634</v>
      </c>
      <c r="L7283" s="19" t="s">
        <v>9635</v>
      </c>
      <c r="Q7283" s="20">
        <v>67</v>
      </c>
      <c r="R7283" s="65" t="s">
        <v>9591</v>
      </c>
      <c r="T7283" s="19" t="s">
        <v>4950</v>
      </c>
      <c r="V7283" s="19" t="s">
        <v>119</v>
      </c>
      <c r="X7283" s="19" t="s">
        <v>129</v>
      </c>
      <c r="Z7283" s="44" t="s">
        <v>9592</v>
      </c>
      <c r="AA7283" s="44" t="s">
        <v>9636</v>
      </c>
      <c r="AC7283" s="19" t="s">
        <v>9637</v>
      </c>
    </row>
    <row r="7284" spans="1:29" hidden="1" x14ac:dyDescent="0.25">
      <c r="A7284" s="26">
        <v>15</v>
      </c>
      <c r="B7284" s="19" t="s">
        <v>7839</v>
      </c>
      <c r="C7284" s="44" t="s">
        <v>9632</v>
      </c>
      <c r="D7284" s="19" t="s">
        <v>9633</v>
      </c>
      <c r="E7284" s="19">
        <v>30</v>
      </c>
      <c r="F7284" s="19">
        <v>516</v>
      </c>
      <c r="G7284" s="19">
        <v>718</v>
      </c>
      <c r="H7284" s="19">
        <v>7</v>
      </c>
      <c r="I7284" s="79">
        <v>55.25</v>
      </c>
      <c r="J7284" s="79">
        <v>386.74</v>
      </c>
      <c r="K7284" s="19" t="s">
        <v>9359</v>
      </c>
      <c r="L7284" s="19" t="s">
        <v>9638</v>
      </c>
      <c r="Q7284" s="20">
        <v>67</v>
      </c>
      <c r="R7284" s="65" t="s">
        <v>9591</v>
      </c>
      <c r="T7284" s="19" t="s">
        <v>4950</v>
      </c>
      <c r="V7284" s="19" t="s">
        <v>119</v>
      </c>
      <c r="X7284" s="19" t="s">
        <v>129</v>
      </c>
      <c r="Z7284" s="44" t="s">
        <v>9592</v>
      </c>
      <c r="AA7284" s="44" t="s">
        <v>9639</v>
      </c>
      <c r="AC7284" s="19" t="s">
        <v>9640</v>
      </c>
    </row>
    <row r="7285" spans="1:29" hidden="1" x14ac:dyDescent="0.25">
      <c r="A7285" s="26">
        <v>1</v>
      </c>
      <c r="B7285" s="19" t="s">
        <v>9644</v>
      </c>
      <c r="C7285" s="44" t="s">
        <v>114</v>
      </c>
      <c r="D7285" s="19" t="s">
        <v>9645</v>
      </c>
      <c r="E7285" s="19">
        <v>20</v>
      </c>
      <c r="F7285" s="19">
        <v>480</v>
      </c>
      <c r="G7285" s="19">
        <v>613</v>
      </c>
      <c r="H7285" s="19">
        <v>17</v>
      </c>
      <c r="I7285" s="79">
        <v>25.51</v>
      </c>
      <c r="J7285" s="79">
        <v>433.71</v>
      </c>
      <c r="K7285" s="19" t="s">
        <v>9646</v>
      </c>
      <c r="L7285" s="19" t="s">
        <v>9647</v>
      </c>
      <c r="N7285" s="19" t="s">
        <v>128</v>
      </c>
      <c r="Q7285" s="20">
        <v>68</v>
      </c>
      <c r="R7285" s="65" t="s">
        <v>9648</v>
      </c>
      <c r="T7285" s="19" t="s">
        <v>4950</v>
      </c>
      <c r="V7285" s="19" t="s">
        <v>119</v>
      </c>
      <c r="W7285" s="19" t="s">
        <v>129</v>
      </c>
      <c r="Z7285" s="44" t="s">
        <v>9592</v>
      </c>
      <c r="AA7285" s="44" t="s">
        <v>9649</v>
      </c>
      <c r="AC7285" s="19" t="s">
        <v>9650</v>
      </c>
    </row>
    <row r="7286" spans="1:29" hidden="1" x14ac:dyDescent="0.25">
      <c r="A7286" s="26">
        <v>2</v>
      </c>
      <c r="B7286" s="19" t="s">
        <v>9651</v>
      </c>
      <c r="C7286" s="44" t="s">
        <v>114</v>
      </c>
      <c r="D7286" s="19" t="s">
        <v>4936</v>
      </c>
      <c r="E7286" s="19">
        <v>20</v>
      </c>
      <c r="F7286" s="19">
        <v>180</v>
      </c>
      <c r="G7286" s="19">
        <v>180</v>
      </c>
      <c r="H7286" s="19">
        <v>15</v>
      </c>
      <c r="I7286" s="79">
        <v>3.3</v>
      </c>
      <c r="J7286" s="79">
        <v>49.52</v>
      </c>
      <c r="K7286" s="19" t="s">
        <v>9646</v>
      </c>
      <c r="L7286" s="19" t="s">
        <v>9647</v>
      </c>
      <c r="N7286" s="19" t="s">
        <v>128</v>
      </c>
      <c r="Q7286" s="20">
        <v>68</v>
      </c>
      <c r="R7286" s="65" t="s">
        <v>9648</v>
      </c>
      <c r="T7286" s="19" t="s">
        <v>4950</v>
      </c>
      <c r="V7286" s="19" t="s">
        <v>119</v>
      </c>
      <c r="W7286" s="19" t="s">
        <v>129</v>
      </c>
      <c r="Z7286" s="44" t="s">
        <v>9592</v>
      </c>
      <c r="AA7286" s="44" t="s">
        <v>9649</v>
      </c>
      <c r="AC7286" s="19" t="s">
        <v>9650</v>
      </c>
    </row>
    <row r="7287" spans="1:29" hidden="1" x14ac:dyDescent="0.25">
      <c r="A7287" s="26">
        <v>3</v>
      </c>
      <c r="B7287" s="19" t="s">
        <v>9652</v>
      </c>
      <c r="C7287" s="44" t="s">
        <v>114</v>
      </c>
      <c r="D7287" s="19" t="s">
        <v>4932</v>
      </c>
      <c r="E7287" s="19">
        <v>20</v>
      </c>
      <c r="F7287" s="19">
        <v>270</v>
      </c>
      <c r="G7287" s="19">
        <v>525</v>
      </c>
      <c r="H7287" s="19">
        <v>5</v>
      </c>
      <c r="I7287" s="79">
        <v>20.27</v>
      </c>
      <c r="J7287" s="79">
        <v>101.35</v>
      </c>
      <c r="K7287" s="19" t="s">
        <v>9646</v>
      </c>
      <c r="L7287" s="19" t="s">
        <v>9647</v>
      </c>
      <c r="N7287" s="19" t="s">
        <v>128</v>
      </c>
      <c r="Q7287" s="20">
        <v>68</v>
      </c>
      <c r="R7287" s="65" t="s">
        <v>9648</v>
      </c>
      <c r="T7287" s="19" t="s">
        <v>4950</v>
      </c>
      <c r="V7287" s="19" t="s">
        <v>119</v>
      </c>
      <c r="W7287" s="19" t="s">
        <v>129</v>
      </c>
      <c r="Z7287" s="44" t="s">
        <v>9592</v>
      </c>
      <c r="AA7287" s="44" t="s">
        <v>9649</v>
      </c>
      <c r="AC7287" s="19" t="s">
        <v>9650</v>
      </c>
    </row>
    <row r="7288" spans="1:29" hidden="1" x14ac:dyDescent="0.25">
      <c r="A7288" s="26">
        <v>4</v>
      </c>
      <c r="B7288" s="19" t="s">
        <v>9653</v>
      </c>
      <c r="C7288" s="44" t="s">
        <v>114</v>
      </c>
      <c r="D7288" s="19" t="s">
        <v>9654</v>
      </c>
      <c r="E7288" s="19">
        <v>20</v>
      </c>
      <c r="F7288" s="19">
        <v>404</v>
      </c>
      <c r="G7288" s="19">
        <v>448</v>
      </c>
      <c r="H7288" s="19">
        <v>1</v>
      </c>
      <c r="I7288" s="79">
        <v>17.420000000000002</v>
      </c>
      <c r="J7288" s="79">
        <v>17.420000000000002</v>
      </c>
      <c r="K7288" s="19" t="s">
        <v>9646</v>
      </c>
      <c r="L7288" s="19" t="s">
        <v>9647</v>
      </c>
      <c r="N7288" s="19" t="s">
        <v>128</v>
      </c>
      <c r="Q7288" s="20">
        <v>68</v>
      </c>
      <c r="R7288" s="65" t="s">
        <v>9648</v>
      </c>
      <c r="T7288" s="19" t="s">
        <v>4950</v>
      </c>
      <c r="V7288" s="19" t="s">
        <v>119</v>
      </c>
      <c r="W7288" s="19" t="s">
        <v>129</v>
      </c>
      <c r="Z7288" s="44" t="s">
        <v>9592</v>
      </c>
      <c r="AA7288" s="44" t="s">
        <v>9649</v>
      </c>
      <c r="AC7288" s="19" t="s">
        <v>9650</v>
      </c>
    </row>
    <row r="7289" spans="1:29" hidden="1" x14ac:dyDescent="0.25">
      <c r="A7289" s="26">
        <v>5</v>
      </c>
      <c r="B7289" s="19" t="s">
        <v>9655</v>
      </c>
      <c r="C7289" s="44" t="s">
        <v>114</v>
      </c>
      <c r="D7289" s="19" t="s">
        <v>9656</v>
      </c>
      <c r="E7289" s="19">
        <v>20</v>
      </c>
      <c r="F7289" s="19">
        <v>200</v>
      </c>
      <c r="G7289" s="19">
        <v>711</v>
      </c>
      <c r="H7289" s="19">
        <v>4</v>
      </c>
      <c r="I7289" s="79">
        <v>22.32</v>
      </c>
      <c r="J7289" s="79">
        <v>89.29</v>
      </c>
      <c r="K7289" s="19" t="s">
        <v>9646</v>
      </c>
      <c r="L7289" s="19" t="s">
        <v>9647</v>
      </c>
      <c r="Q7289" s="20">
        <v>68</v>
      </c>
      <c r="R7289" s="65" t="s">
        <v>9648</v>
      </c>
      <c r="T7289" s="19" t="s">
        <v>4950</v>
      </c>
      <c r="V7289" s="19" t="s">
        <v>119</v>
      </c>
      <c r="W7289" s="19" t="s">
        <v>129</v>
      </c>
      <c r="Z7289" s="44" t="s">
        <v>9592</v>
      </c>
      <c r="AA7289" s="44" t="s">
        <v>9649</v>
      </c>
      <c r="AC7289" s="19" t="s">
        <v>9650</v>
      </c>
    </row>
    <row r="7290" spans="1:29" hidden="1" x14ac:dyDescent="0.25">
      <c r="A7290" s="26">
        <v>6</v>
      </c>
      <c r="B7290" s="19" t="s">
        <v>9644</v>
      </c>
      <c r="C7290" s="44" t="s">
        <v>114</v>
      </c>
      <c r="D7290" s="19" t="s">
        <v>9645</v>
      </c>
      <c r="E7290" s="19">
        <v>20</v>
      </c>
      <c r="F7290" s="19">
        <v>480</v>
      </c>
      <c r="G7290" s="19">
        <v>613</v>
      </c>
      <c r="H7290" s="19">
        <v>11</v>
      </c>
      <c r="I7290" s="79">
        <v>25.51</v>
      </c>
      <c r="J7290" s="79">
        <v>280.63</v>
      </c>
      <c r="K7290" s="19" t="s">
        <v>9657</v>
      </c>
      <c r="L7290" s="19" t="s">
        <v>9658</v>
      </c>
      <c r="N7290" s="19" t="s">
        <v>128</v>
      </c>
      <c r="Q7290" s="20">
        <v>68</v>
      </c>
      <c r="R7290" s="65" t="s">
        <v>9648</v>
      </c>
      <c r="T7290" s="19" t="s">
        <v>4950</v>
      </c>
      <c r="V7290" s="19" t="s">
        <v>119</v>
      </c>
      <c r="W7290" s="19" t="s">
        <v>129</v>
      </c>
      <c r="Z7290" s="44" t="s">
        <v>9592</v>
      </c>
      <c r="AA7290" s="44" t="s">
        <v>9659</v>
      </c>
      <c r="AC7290" s="19" t="s">
        <v>9660</v>
      </c>
    </row>
    <row r="7291" spans="1:29" hidden="1" x14ac:dyDescent="0.25">
      <c r="A7291" s="26">
        <v>7</v>
      </c>
      <c r="B7291" s="19" t="s">
        <v>9651</v>
      </c>
      <c r="C7291" s="44" t="s">
        <v>114</v>
      </c>
      <c r="D7291" s="19" t="s">
        <v>4936</v>
      </c>
      <c r="E7291" s="19">
        <v>20</v>
      </c>
      <c r="F7291" s="19">
        <v>180</v>
      </c>
      <c r="G7291" s="19">
        <v>180</v>
      </c>
      <c r="H7291" s="19">
        <v>7</v>
      </c>
      <c r="I7291" s="79">
        <v>3.3</v>
      </c>
      <c r="J7291" s="79">
        <v>23.11</v>
      </c>
      <c r="K7291" s="19" t="s">
        <v>9657</v>
      </c>
      <c r="L7291" s="19" t="s">
        <v>9658</v>
      </c>
      <c r="N7291" s="19" t="s">
        <v>128</v>
      </c>
      <c r="Q7291" s="20">
        <v>68</v>
      </c>
      <c r="R7291" s="65" t="s">
        <v>9648</v>
      </c>
      <c r="T7291" s="19" t="s">
        <v>4950</v>
      </c>
      <c r="V7291" s="19" t="s">
        <v>119</v>
      </c>
      <c r="W7291" s="19" t="s">
        <v>129</v>
      </c>
      <c r="Z7291" s="44" t="s">
        <v>9592</v>
      </c>
      <c r="AA7291" s="44" t="s">
        <v>9659</v>
      </c>
      <c r="AC7291" s="19" t="s">
        <v>9660</v>
      </c>
    </row>
    <row r="7292" spans="1:29" hidden="1" x14ac:dyDescent="0.25">
      <c r="A7292" s="26">
        <v>8</v>
      </c>
      <c r="B7292" s="19" t="s">
        <v>9644</v>
      </c>
      <c r="C7292" s="44" t="s">
        <v>114</v>
      </c>
      <c r="D7292" s="19" t="s">
        <v>9645</v>
      </c>
      <c r="E7292" s="19">
        <v>20</v>
      </c>
      <c r="F7292" s="19">
        <v>480</v>
      </c>
      <c r="G7292" s="19">
        <v>613</v>
      </c>
      <c r="H7292" s="19">
        <v>3</v>
      </c>
      <c r="I7292" s="79">
        <v>25.51</v>
      </c>
      <c r="J7292" s="79">
        <v>76.540000000000006</v>
      </c>
      <c r="K7292" s="19" t="s">
        <v>9661</v>
      </c>
      <c r="L7292" s="19" t="s">
        <v>9662</v>
      </c>
      <c r="N7292" s="19" t="s">
        <v>128</v>
      </c>
      <c r="Q7292" s="20">
        <v>68</v>
      </c>
      <c r="R7292" s="65" t="s">
        <v>9648</v>
      </c>
      <c r="T7292" s="19" t="s">
        <v>4950</v>
      </c>
      <c r="V7292" s="19" t="s">
        <v>119</v>
      </c>
      <c r="W7292" s="19" t="s">
        <v>129</v>
      </c>
      <c r="Z7292" s="44" t="s">
        <v>9592</v>
      </c>
      <c r="AA7292" s="44" t="s">
        <v>9663</v>
      </c>
      <c r="AC7292" s="19" t="s">
        <v>9664</v>
      </c>
    </row>
    <row r="7293" spans="1:29" hidden="1" x14ac:dyDescent="0.25">
      <c r="A7293" s="26">
        <v>9</v>
      </c>
      <c r="B7293" s="19" t="s">
        <v>9651</v>
      </c>
      <c r="C7293" s="44" t="s">
        <v>114</v>
      </c>
      <c r="D7293" s="19" t="s">
        <v>4936</v>
      </c>
      <c r="E7293" s="19">
        <v>20</v>
      </c>
      <c r="F7293" s="19">
        <v>180</v>
      </c>
      <c r="G7293" s="19">
        <v>180</v>
      </c>
      <c r="H7293" s="19">
        <v>6</v>
      </c>
      <c r="I7293" s="79">
        <v>3.3</v>
      </c>
      <c r="J7293" s="79">
        <v>19.809999999999999</v>
      </c>
      <c r="K7293" s="19" t="s">
        <v>9661</v>
      </c>
      <c r="L7293" s="19" t="s">
        <v>9662</v>
      </c>
      <c r="N7293" s="19" t="s">
        <v>128</v>
      </c>
      <c r="Q7293" s="20">
        <v>68</v>
      </c>
      <c r="R7293" s="65" t="s">
        <v>9648</v>
      </c>
      <c r="T7293" s="19" t="s">
        <v>4950</v>
      </c>
      <c r="V7293" s="19" t="s">
        <v>119</v>
      </c>
      <c r="W7293" s="19" t="s">
        <v>129</v>
      </c>
      <c r="Z7293" s="44" t="s">
        <v>9592</v>
      </c>
      <c r="AA7293" s="44" t="s">
        <v>9663</v>
      </c>
      <c r="AC7293" s="19" t="s">
        <v>9664</v>
      </c>
    </row>
    <row r="7294" spans="1:29" hidden="1" x14ac:dyDescent="0.25">
      <c r="A7294" s="26">
        <v>10</v>
      </c>
      <c r="B7294" s="19" t="s">
        <v>9652</v>
      </c>
      <c r="C7294" s="44" t="s">
        <v>114</v>
      </c>
      <c r="D7294" s="19" t="s">
        <v>4932</v>
      </c>
      <c r="E7294" s="19">
        <v>20</v>
      </c>
      <c r="F7294" s="19">
        <v>270</v>
      </c>
      <c r="G7294" s="19">
        <v>525</v>
      </c>
      <c r="H7294" s="19">
        <v>7</v>
      </c>
      <c r="I7294" s="79">
        <v>20.27</v>
      </c>
      <c r="J7294" s="79">
        <v>141.88</v>
      </c>
      <c r="K7294" s="19" t="s">
        <v>9661</v>
      </c>
      <c r="L7294" s="19" t="s">
        <v>9662</v>
      </c>
      <c r="N7294" s="19" t="s">
        <v>128</v>
      </c>
      <c r="Q7294" s="20">
        <v>68</v>
      </c>
      <c r="R7294" s="65" t="s">
        <v>9648</v>
      </c>
      <c r="T7294" s="19" t="s">
        <v>4950</v>
      </c>
      <c r="V7294" s="19" t="s">
        <v>119</v>
      </c>
      <c r="W7294" s="19" t="s">
        <v>129</v>
      </c>
      <c r="Z7294" s="44" t="s">
        <v>9592</v>
      </c>
      <c r="AA7294" s="44" t="s">
        <v>9663</v>
      </c>
      <c r="AC7294" s="19" t="s">
        <v>9664</v>
      </c>
    </row>
    <row r="7295" spans="1:29" hidden="1" x14ac:dyDescent="0.25">
      <c r="A7295" s="26">
        <v>11</v>
      </c>
      <c r="B7295" s="19" t="s">
        <v>9653</v>
      </c>
      <c r="C7295" s="44" t="s">
        <v>114</v>
      </c>
      <c r="D7295" s="19" t="s">
        <v>9654</v>
      </c>
      <c r="E7295" s="19">
        <v>20</v>
      </c>
      <c r="F7295" s="19">
        <v>404</v>
      </c>
      <c r="G7295" s="19">
        <v>448</v>
      </c>
      <c r="H7295" s="19">
        <v>4</v>
      </c>
      <c r="I7295" s="79">
        <v>17.420000000000002</v>
      </c>
      <c r="J7295" s="79">
        <v>69.680000000000007</v>
      </c>
      <c r="K7295" s="19" t="s">
        <v>9661</v>
      </c>
      <c r="L7295" s="19" t="s">
        <v>9662</v>
      </c>
      <c r="N7295" s="19" t="s">
        <v>128</v>
      </c>
      <c r="Q7295" s="20">
        <v>68</v>
      </c>
      <c r="R7295" s="65" t="s">
        <v>9648</v>
      </c>
      <c r="T7295" s="19" t="s">
        <v>4950</v>
      </c>
      <c r="V7295" s="19" t="s">
        <v>119</v>
      </c>
      <c r="W7295" s="19" t="s">
        <v>129</v>
      </c>
      <c r="Z7295" s="44" t="s">
        <v>9592</v>
      </c>
      <c r="AA7295" s="44" t="s">
        <v>9663</v>
      </c>
      <c r="AC7295" s="19" t="s">
        <v>9664</v>
      </c>
    </row>
    <row r="7296" spans="1:29" hidden="1" x14ac:dyDescent="0.25">
      <c r="A7296" s="26">
        <v>12</v>
      </c>
      <c r="B7296" s="19" t="s">
        <v>9665</v>
      </c>
      <c r="C7296" s="44" t="s">
        <v>114</v>
      </c>
      <c r="D7296" s="19" t="s">
        <v>9666</v>
      </c>
      <c r="E7296" s="19">
        <v>20</v>
      </c>
      <c r="F7296" s="19">
        <v>562</v>
      </c>
      <c r="G7296" s="19">
        <v>637</v>
      </c>
      <c r="H7296" s="19">
        <v>13</v>
      </c>
      <c r="I7296" s="79">
        <v>41.9</v>
      </c>
      <c r="J7296" s="79">
        <v>544.74</v>
      </c>
      <c r="K7296" s="19" t="s">
        <v>9661</v>
      </c>
      <c r="L7296" s="19" t="s">
        <v>9662</v>
      </c>
      <c r="N7296" s="19" t="s">
        <v>128</v>
      </c>
      <c r="Q7296" s="20">
        <v>68</v>
      </c>
      <c r="R7296" s="65" t="s">
        <v>9648</v>
      </c>
      <c r="T7296" s="19" t="s">
        <v>4950</v>
      </c>
      <c r="V7296" s="19" t="s">
        <v>119</v>
      </c>
      <c r="W7296" s="19" t="s">
        <v>129</v>
      </c>
      <c r="Z7296" s="44" t="s">
        <v>9592</v>
      </c>
      <c r="AA7296" s="44" t="s">
        <v>9663</v>
      </c>
      <c r="AC7296" s="19" t="s">
        <v>9664</v>
      </c>
    </row>
    <row r="7297" spans="1:29" hidden="1" x14ac:dyDescent="0.25">
      <c r="A7297" s="26">
        <v>13</v>
      </c>
      <c r="B7297" s="19" t="s">
        <v>9655</v>
      </c>
      <c r="C7297" s="44" t="s">
        <v>114</v>
      </c>
      <c r="D7297" s="19" t="s">
        <v>9656</v>
      </c>
      <c r="E7297" s="19">
        <v>20</v>
      </c>
      <c r="F7297" s="19">
        <v>200</v>
      </c>
      <c r="G7297" s="19">
        <v>711</v>
      </c>
      <c r="H7297" s="19">
        <v>4</v>
      </c>
      <c r="I7297" s="79">
        <v>22.32</v>
      </c>
      <c r="J7297" s="79">
        <v>89.29</v>
      </c>
      <c r="K7297" s="19" t="s">
        <v>9661</v>
      </c>
      <c r="L7297" s="19" t="s">
        <v>9662</v>
      </c>
      <c r="Q7297" s="20">
        <v>68</v>
      </c>
      <c r="R7297" s="65" t="s">
        <v>9648</v>
      </c>
      <c r="T7297" s="19" t="s">
        <v>4950</v>
      </c>
      <c r="V7297" s="19" t="s">
        <v>119</v>
      </c>
      <c r="W7297" s="19" t="s">
        <v>129</v>
      </c>
      <c r="Z7297" s="44" t="s">
        <v>9592</v>
      </c>
      <c r="AA7297" s="44" t="s">
        <v>9663</v>
      </c>
      <c r="AC7297" s="19" t="s">
        <v>9664</v>
      </c>
    </row>
    <row r="7298" spans="1:29" hidden="1" x14ac:dyDescent="0.25">
      <c r="A7298" s="26">
        <v>14</v>
      </c>
      <c r="B7298" s="19" t="s">
        <v>9644</v>
      </c>
      <c r="C7298" s="44" t="s">
        <v>114</v>
      </c>
      <c r="D7298" s="19" t="s">
        <v>9645</v>
      </c>
      <c r="E7298" s="19">
        <v>20</v>
      </c>
      <c r="F7298" s="19">
        <v>480</v>
      </c>
      <c r="G7298" s="19">
        <v>613</v>
      </c>
      <c r="H7298" s="19">
        <v>1</v>
      </c>
      <c r="I7298" s="79">
        <v>25.51</v>
      </c>
      <c r="J7298" s="79">
        <v>25.51</v>
      </c>
      <c r="K7298" s="19" t="s">
        <v>9667</v>
      </c>
      <c r="L7298" s="19" t="s">
        <v>9668</v>
      </c>
      <c r="N7298" s="19" t="s">
        <v>128</v>
      </c>
      <c r="Q7298" s="20">
        <v>68</v>
      </c>
      <c r="R7298" s="65" t="s">
        <v>9648</v>
      </c>
      <c r="T7298" s="19" t="s">
        <v>4950</v>
      </c>
      <c r="V7298" s="19" t="s">
        <v>119</v>
      </c>
      <c r="W7298" s="19" t="s">
        <v>129</v>
      </c>
      <c r="Z7298" s="44" t="s">
        <v>9592</v>
      </c>
      <c r="AA7298" s="44" t="s">
        <v>9669</v>
      </c>
      <c r="AC7298" s="19" t="s">
        <v>9670</v>
      </c>
    </row>
    <row r="7299" spans="1:29" hidden="1" x14ac:dyDescent="0.25">
      <c r="A7299" s="26">
        <v>15</v>
      </c>
      <c r="B7299" s="19" t="s">
        <v>9651</v>
      </c>
      <c r="C7299" s="44" t="s">
        <v>114</v>
      </c>
      <c r="D7299" s="19" t="s">
        <v>4936</v>
      </c>
      <c r="E7299" s="19">
        <v>20</v>
      </c>
      <c r="F7299" s="19">
        <v>180</v>
      </c>
      <c r="G7299" s="19">
        <v>180</v>
      </c>
      <c r="H7299" s="19">
        <v>4</v>
      </c>
      <c r="I7299" s="79">
        <v>3.3</v>
      </c>
      <c r="J7299" s="79">
        <v>13.21</v>
      </c>
      <c r="K7299" s="19" t="s">
        <v>9667</v>
      </c>
      <c r="L7299" s="19" t="s">
        <v>9668</v>
      </c>
      <c r="N7299" s="19" t="s">
        <v>128</v>
      </c>
      <c r="Q7299" s="20">
        <v>68</v>
      </c>
      <c r="R7299" s="65" t="s">
        <v>9648</v>
      </c>
      <c r="T7299" s="19" t="s">
        <v>4950</v>
      </c>
      <c r="V7299" s="19" t="s">
        <v>119</v>
      </c>
      <c r="W7299" s="19" t="s">
        <v>129</v>
      </c>
      <c r="Z7299" s="44" t="s">
        <v>9592</v>
      </c>
      <c r="AA7299" s="44" t="s">
        <v>9669</v>
      </c>
      <c r="AC7299" s="19" t="s">
        <v>9670</v>
      </c>
    </row>
    <row r="7300" spans="1:29" hidden="1" x14ac:dyDescent="0.25">
      <c r="A7300" s="26">
        <v>16</v>
      </c>
      <c r="B7300" s="19" t="s">
        <v>9652</v>
      </c>
      <c r="C7300" s="44" t="s">
        <v>114</v>
      </c>
      <c r="D7300" s="19" t="s">
        <v>4932</v>
      </c>
      <c r="E7300" s="19">
        <v>20</v>
      </c>
      <c r="F7300" s="19">
        <v>270</v>
      </c>
      <c r="G7300" s="19">
        <v>525</v>
      </c>
      <c r="H7300" s="19">
        <v>4</v>
      </c>
      <c r="I7300" s="79">
        <v>20.27</v>
      </c>
      <c r="J7300" s="79">
        <v>81.08</v>
      </c>
      <c r="K7300" s="19" t="s">
        <v>9667</v>
      </c>
      <c r="L7300" s="19" t="s">
        <v>9668</v>
      </c>
      <c r="N7300" s="19" t="s">
        <v>128</v>
      </c>
      <c r="Q7300" s="20">
        <v>68</v>
      </c>
      <c r="R7300" s="65" t="s">
        <v>9648</v>
      </c>
      <c r="T7300" s="19" t="s">
        <v>4950</v>
      </c>
      <c r="V7300" s="19" t="s">
        <v>119</v>
      </c>
      <c r="W7300" s="19" t="s">
        <v>129</v>
      </c>
      <c r="Z7300" s="44" t="s">
        <v>9592</v>
      </c>
      <c r="AA7300" s="44" t="s">
        <v>9669</v>
      </c>
      <c r="AC7300" s="19" t="s">
        <v>9670</v>
      </c>
    </row>
    <row r="7301" spans="1:29" hidden="1" x14ac:dyDescent="0.25">
      <c r="A7301" s="26">
        <v>17</v>
      </c>
      <c r="B7301" s="19" t="s">
        <v>9653</v>
      </c>
      <c r="C7301" s="44" t="s">
        <v>114</v>
      </c>
      <c r="D7301" s="19" t="s">
        <v>9654</v>
      </c>
      <c r="E7301" s="19">
        <v>20</v>
      </c>
      <c r="F7301" s="19">
        <v>404</v>
      </c>
      <c r="G7301" s="19">
        <v>448</v>
      </c>
      <c r="H7301" s="19">
        <v>11</v>
      </c>
      <c r="I7301" s="79">
        <v>17.420000000000002</v>
      </c>
      <c r="J7301" s="79">
        <v>191.61</v>
      </c>
      <c r="K7301" s="19" t="s">
        <v>9667</v>
      </c>
      <c r="L7301" s="19" t="s">
        <v>9668</v>
      </c>
      <c r="N7301" s="19" t="s">
        <v>128</v>
      </c>
      <c r="Q7301" s="20">
        <v>68</v>
      </c>
      <c r="R7301" s="65" t="s">
        <v>9648</v>
      </c>
      <c r="T7301" s="19" t="s">
        <v>4950</v>
      </c>
      <c r="V7301" s="19" t="s">
        <v>119</v>
      </c>
      <c r="W7301" s="19" t="s">
        <v>129</v>
      </c>
      <c r="Z7301" s="44" t="s">
        <v>9592</v>
      </c>
      <c r="AA7301" s="44" t="s">
        <v>9669</v>
      </c>
      <c r="AC7301" s="19" t="s">
        <v>9670</v>
      </c>
    </row>
    <row r="7302" spans="1:29" hidden="1" x14ac:dyDescent="0.25">
      <c r="A7302" s="26">
        <v>18</v>
      </c>
      <c r="B7302" s="19" t="s">
        <v>9665</v>
      </c>
      <c r="C7302" s="44" t="s">
        <v>114</v>
      </c>
      <c r="D7302" s="19" t="s">
        <v>9666</v>
      </c>
      <c r="E7302" s="19">
        <v>20</v>
      </c>
      <c r="F7302" s="19">
        <v>562</v>
      </c>
      <c r="G7302" s="19">
        <v>637</v>
      </c>
      <c r="H7302" s="19">
        <v>3</v>
      </c>
      <c r="I7302" s="79">
        <v>41.9</v>
      </c>
      <c r="J7302" s="79">
        <v>125.71</v>
      </c>
      <c r="K7302" s="19" t="s">
        <v>9667</v>
      </c>
      <c r="L7302" s="19" t="s">
        <v>9668</v>
      </c>
      <c r="N7302" s="19" t="s">
        <v>128</v>
      </c>
      <c r="Q7302" s="20">
        <v>68</v>
      </c>
      <c r="R7302" s="65" t="s">
        <v>9648</v>
      </c>
      <c r="T7302" s="19" t="s">
        <v>4950</v>
      </c>
      <c r="V7302" s="19" t="s">
        <v>119</v>
      </c>
      <c r="W7302" s="19" t="s">
        <v>129</v>
      </c>
      <c r="Z7302" s="44" t="s">
        <v>9592</v>
      </c>
      <c r="AA7302" s="44" t="s">
        <v>9669</v>
      </c>
      <c r="AC7302" s="19" t="s">
        <v>9670</v>
      </c>
    </row>
    <row r="7303" spans="1:29" hidden="1" x14ac:dyDescent="0.25">
      <c r="A7303" s="26">
        <v>19</v>
      </c>
      <c r="B7303" s="19" t="s">
        <v>6219</v>
      </c>
      <c r="C7303" s="44" t="s">
        <v>114</v>
      </c>
      <c r="D7303" s="19" t="s">
        <v>9671</v>
      </c>
      <c r="E7303" s="19">
        <v>35</v>
      </c>
      <c r="F7303" s="19">
        <v>840</v>
      </c>
      <c r="G7303" s="19">
        <v>950</v>
      </c>
      <c r="H7303" s="19">
        <v>12</v>
      </c>
      <c r="I7303" s="79">
        <v>122.35</v>
      </c>
      <c r="J7303" s="79">
        <v>1468.22</v>
      </c>
      <c r="K7303" s="19" t="s">
        <v>9672</v>
      </c>
      <c r="L7303" s="19" t="s">
        <v>9673</v>
      </c>
      <c r="N7303" s="19" t="s">
        <v>128</v>
      </c>
      <c r="Q7303" s="20">
        <v>68</v>
      </c>
      <c r="R7303" s="65" t="s">
        <v>9648</v>
      </c>
      <c r="T7303" s="19" t="s">
        <v>4950</v>
      </c>
      <c r="V7303" s="19" t="s">
        <v>119</v>
      </c>
      <c r="W7303" s="19" t="s">
        <v>129</v>
      </c>
      <c r="Z7303" s="44" t="s">
        <v>9592</v>
      </c>
      <c r="AA7303" s="44" t="s">
        <v>9674</v>
      </c>
      <c r="AC7303" s="19" t="s">
        <v>9675</v>
      </c>
    </row>
    <row r="7304" spans="1:29" hidden="1" x14ac:dyDescent="0.25">
      <c r="A7304" s="26">
        <v>20</v>
      </c>
      <c r="B7304" s="19" t="s">
        <v>9676</v>
      </c>
      <c r="C7304" s="44" t="s">
        <v>114</v>
      </c>
      <c r="D7304" s="19" t="s">
        <v>9677</v>
      </c>
      <c r="E7304" s="19">
        <v>35</v>
      </c>
      <c r="F7304" s="19">
        <v>842</v>
      </c>
      <c r="G7304" s="19">
        <v>1184</v>
      </c>
      <c r="H7304" s="19">
        <v>8</v>
      </c>
      <c r="I7304" s="79">
        <v>197.75</v>
      </c>
      <c r="J7304" s="79">
        <v>1581.97</v>
      </c>
      <c r="K7304" s="19" t="s">
        <v>9678</v>
      </c>
      <c r="L7304" s="19" t="s">
        <v>9679</v>
      </c>
      <c r="N7304" s="19" t="s">
        <v>128</v>
      </c>
      <c r="Q7304" s="20">
        <v>68</v>
      </c>
      <c r="R7304" s="65" t="s">
        <v>9648</v>
      </c>
      <c r="T7304" s="19" t="s">
        <v>4950</v>
      </c>
      <c r="V7304" s="19" t="s">
        <v>119</v>
      </c>
      <c r="W7304" s="19" t="s">
        <v>129</v>
      </c>
      <c r="Z7304" s="44" t="s">
        <v>9592</v>
      </c>
      <c r="AA7304" s="44" t="s">
        <v>2149</v>
      </c>
      <c r="AC7304" s="19" t="s">
        <v>9680</v>
      </c>
    </row>
    <row r="7305" spans="1:29" hidden="1" x14ac:dyDescent="0.25">
      <c r="A7305" s="26">
        <v>21</v>
      </c>
      <c r="B7305" s="19" t="s">
        <v>6219</v>
      </c>
      <c r="C7305" s="44" t="s">
        <v>114</v>
      </c>
      <c r="D7305" s="19" t="s">
        <v>9671</v>
      </c>
      <c r="E7305" s="19">
        <v>35</v>
      </c>
      <c r="F7305" s="19">
        <v>840</v>
      </c>
      <c r="G7305" s="19">
        <v>950</v>
      </c>
      <c r="H7305" s="19">
        <v>4</v>
      </c>
      <c r="I7305" s="79">
        <v>122.35</v>
      </c>
      <c r="J7305" s="79">
        <v>489.41</v>
      </c>
      <c r="K7305" s="19" t="s">
        <v>9678</v>
      </c>
      <c r="L7305" s="19" t="s">
        <v>9679</v>
      </c>
      <c r="N7305" s="19" t="s">
        <v>128</v>
      </c>
      <c r="Q7305" s="20">
        <v>68</v>
      </c>
      <c r="R7305" s="65" t="s">
        <v>9648</v>
      </c>
      <c r="T7305" s="19" t="s">
        <v>4950</v>
      </c>
      <c r="V7305" s="19" t="s">
        <v>119</v>
      </c>
      <c r="W7305" s="19" t="s">
        <v>129</v>
      </c>
      <c r="Z7305" s="44" t="s">
        <v>9592</v>
      </c>
      <c r="AA7305" s="44" t="s">
        <v>2149</v>
      </c>
      <c r="AC7305" s="19" t="s">
        <v>9680</v>
      </c>
    </row>
    <row r="7306" spans="1:29" hidden="1" x14ac:dyDescent="0.25">
      <c r="A7306" s="26">
        <v>1</v>
      </c>
      <c r="B7306" s="19" t="s">
        <v>9688</v>
      </c>
      <c r="C7306" s="44" t="s">
        <v>114</v>
      </c>
      <c r="D7306" s="19" t="s">
        <v>2022</v>
      </c>
      <c r="E7306" s="19">
        <v>16</v>
      </c>
      <c r="F7306" s="19">
        <v>200</v>
      </c>
      <c r="G7306" s="19">
        <v>240</v>
      </c>
      <c r="H7306" s="19">
        <v>8</v>
      </c>
      <c r="I7306" s="79">
        <v>3.89</v>
      </c>
      <c r="J7306" s="79">
        <v>31.15</v>
      </c>
      <c r="K7306" s="19" t="s">
        <v>9689</v>
      </c>
      <c r="L7306" s="19" t="s">
        <v>9690</v>
      </c>
      <c r="Q7306" s="20">
        <v>69</v>
      </c>
      <c r="R7306" s="65" t="s">
        <v>9691</v>
      </c>
      <c r="T7306" s="19" t="s">
        <v>4950</v>
      </c>
      <c r="V7306" s="19" t="s">
        <v>119</v>
      </c>
      <c r="W7306" s="19" t="s">
        <v>129</v>
      </c>
      <c r="Z7306" s="44" t="s">
        <v>9692</v>
      </c>
      <c r="AA7306" s="44" t="s">
        <v>9693</v>
      </c>
    </row>
    <row r="7307" spans="1:29" hidden="1" x14ac:dyDescent="0.25">
      <c r="A7307" s="26">
        <v>2</v>
      </c>
      <c r="B7307" s="19" t="s">
        <v>9694</v>
      </c>
      <c r="C7307" s="44" t="s">
        <v>114</v>
      </c>
      <c r="D7307" s="19" t="s">
        <v>2087</v>
      </c>
      <c r="E7307" s="19">
        <v>50</v>
      </c>
      <c r="F7307" s="19">
        <v>250</v>
      </c>
      <c r="G7307" s="19">
        <v>300</v>
      </c>
      <c r="H7307" s="19">
        <v>21</v>
      </c>
      <c r="I7307" s="79">
        <v>22.55</v>
      </c>
      <c r="J7307" s="79">
        <v>473.62</v>
      </c>
      <c r="K7307" s="19" t="s">
        <v>9695</v>
      </c>
      <c r="L7307" s="19" t="s">
        <v>9696</v>
      </c>
      <c r="N7307" s="19" t="s">
        <v>128</v>
      </c>
      <c r="Q7307" s="20">
        <v>69</v>
      </c>
      <c r="R7307" s="65" t="s">
        <v>9691</v>
      </c>
      <c r="T7307" s="19" t="s">
        <v>4950</v>
      </c>
      <c r="V7307" s="19" t="s">
        <v>119</v>
      </c>
      <c r="X7307" s="19" t="s">
        <v>129</v>
      </c>
      <c r="Z7307" s="44" t="s">
        <v>9692</v>
      </c>
      <c r="AA7307" s="44" t="s">
        <v>9697</v>
      </c>
    </row>
    <row r="7308" spans="1:29" hidden="1" x14ac:dyDescent="0.25">
      <c r="A7308" s="26">
        <v>3</v>
      </c>
      <c r="B7308" s="19" t="s">
        <v>9694</v>
      </c>
      <c r="C7308" s="44" t="s">
        <v>114</v>
      </c>
      <c r="D7308" s="19" t="s">
        <v>2087</v>
      </c>
      <c r="E7308" s="19">
        <v>50</v>
      </c>
      <c r="F7308" s="19">
        <v>250</v>
      </c>
      <c r="G7308" s="19">
        <v>300</v>
      </c>
      <c r="H7308" s="19">
        <v>9</v>
      </c>
      <c r="I7308" s="79">
        <v>22.55</v>
      </c>
      <c r="J7308" s="79">
        <v>202.98</v>
      </c>
      <c r="K7308" s="19" t="s">
        <v>9698</v>
      </c>
      <c r="L7308" s="19" t="s">
        <v>9699</v>
      </c>
      <c r="N7308" s="19" t="s">
        <v>128</v>
      </c>
      <c r="Q7308" s="20">
        <v>69</v>
      </c>
      <c r="R7308" s="65" t="s">
        <v>9691</v>
      </c>
      <c r="T7308" s="19" t="s">
        <v>4950</v>
      </c>
      <c r="V7308" s="19" t="s">
        <v>119</v>
      </c>
      <c r="X7308" s="19" t="s">
        <v>129</v>
      </c>
      <c r="Z7308" s="44" t="s">
        <v>9692</v>
      </c>
      <c r="AA7308" s="44" t="s">
        <v>7162</v>
      </c>
    </row>
    <row r="7309" spans="1:29" hidden="1" x14ac:dyDescent="0.25">
      <c r="A7309" s="26">
        <v>1</v>
      </c>
      <c r="B7309" s="19" t="s">
        <v>9704</v>
      </c>
      <c r="C7309" s="44" t="s">
        <v>114</v>
      </c>
      <c r="D7309" s="19" t="s">
        <v>9705</v>
      </c>
      <c r="E7309" s="19">
        <v>10</v>
      </c>
      <c r="F7309" s="19">
        <v>140</v>
      </c>
      <c r="G7309" s="19">
        <v>1681</v>
      </c>
      <c r="H7309" s="19">
        <v>1</v>
      </c>
      <c r="I7309" s="79">
        <v>18.48</v>
      </c>
      <c r="J7309" s="79">
        <v>18.48</v>
      </c>
      <c r="K7309" s="19" t="s">
        <v>7190</v>
      </c>
      <c r="L7309" s="19" t="s">
        <v>9706</v>
      </c>
      <c r="Q7309" s="20">
        <v>70</v>
      </c>
      <c r="R7309" s="65" t="s">
        <v>9691</v>
      </c>
      <c r="T7309" s="19" t="s">
        <v>4950</v>
      </c>
      <c r="V7309" s="19" t="s">
        <v>119</v>
      </c>
      <c r="Z7309" s="44" t="s">
        <v>9707</v>
      </c>
      <c r="AA7309" s="44" t="s">
        <v>9708</v>
      </c>
    </row>
    <row r="7310" spans="1:29" hidden="1" x14ac:dyDescent="0.25">
      <c r="A7310" s="26">
        <v>2</v>
      </c>
      <c r="B7310" s="19" t="s">
        <v>9709</v>
      </c>
      <c r="C7310" s="44" t="s">
        <v>114</v>
      </c>
      <c r="D7310" s="19" t="s">
        <v>9710</v>
      </c>
      <c r="E7310" s="19">
        <v>10</v>
      </c>
      <c r="F7310" s="19">
        <v>140</v>
      </c>
      <c r="G7310" s="19">
        <v>1936</v>
      </c>
      <c r="H7310" s="19">
        <v>1</v>
      </c>
      <c r="I7310" s="79">
        <v>21.28</v>
      </c>
      <c r="J7310" s="79">
        <v>21.28</v>
      </c>
      <c r="K7310" s="19" t="s">
        <v>7190</v>
      </c>
      <c r="L7310" s="19" t="s">
        <v>9706</v>
      </c>
      <c r="Q7310" s="20">
        <v>70</v>
      </c>
      <c r="R7310" s="65" t="s">
        <v>9691</v>
      </c>
      <c r="T7310" s="19" t="s">
        <v>4950</v>
      </c>
      <c r="V7310" s="19" t="s">
        <v>119</v>
      </c>
      <c r="Z7310" s="44" t="s">
        <v>9707</v>
      </c>
      <c r="AA7310" s="44" t="s">
        <v>9708</v>
      </c>
    </row>
    <row r="7311" spans="1:29" hidden="1" x14ac:dyDescent="0.25">
      <c r="A7311" s="26">
        <v>3</v>
      </c>
      <c r="B7311" s="19" t="s">
        <v>9711</v>
      </c>
      <c r="C7311" s="44" t="s">
        <v>114</v>
      </c>
      <c r="D7311" s="19" t="s">
        <v>9712</v>
      </c>
      <c r="E7311" s="19">
        <v>10</v>
      </c>
      <c r="F7311" s="19">
        <v>140</v>
      </c>
      <c r="G7311" s="19">
        <v>8066</v>
      </c>
      <c r="H7311" s="19">
        <v>1</v>
      </c>
      <c r="I7311" s="79">
        <v>88.65</v>
      </c>
      <c r="J7311" s="79">
        <v>88.65</v>
      </c>
      <c r="K7311" s="19" t="s">
        <v>7190</v>
      </c>
      <c r="L7311" s="19" t="s">
        <v>9706</v>
      </c>
      <c r="O7311" s="19" t="s">
        <v>129</v>
      </c>
      <c r="Q7311" s="20">
        <v>70</v>
      </c>
      <c r="R7311" s="65" t="s">
        <v>9691</v>
      </c>
      <c r="T7311" s="19" t="s">
        <v>4950</v>
      </c>
      <c r="V7311" s="19" t="s">
        <v>119</v>
      </c>
      <c r="Z7311" s="44" t="s">
        <v>9707</v>
      </c>
      <c r="AA7311" s="44" t="s">
        <v>9708</v>
      </c>
    </row>
    <row r="7312" spans="1:29" hidden="1" x14ac:dyDescent="0.25">
      <c r="A7312" s="26">
        <v>4</v>
      </c>
      <c r="B7312" s="19" t="s">
        <v>9713</v>
      </c>
      <c r="C7312" s="44" t="s">
        <v>114</v>
      </c>
      <c r="D7312" s="19" t="s">
        <v>9714</v>
      </c>
      <c r="E7312" s="19">
        <v>10</v>
      </c>
      <c r="F7312" s="19">
        <v>95</v>
      </c>
      <c r="G7312" s="19">
        <v>2192</v>
      </c>
      <c r="H7312" s="19">
        <v>2</v>
      </c>
      <c r="I7312" s="79">
        <v>16.34</v>
      </c>
      <c r="J7312" s="79">
        <v>32.69</v>
      </c>
      <c r="K7312" s="19" t="s">
        <v>7190</v>
      </c>
      <c r="L7312" s="19" t="s">
        <v>9706</v>
      </c>
      <c r="Q7312" s="20">
        <v>70</v>
      </c>
      <c r="R7312" s="65" t="s">
        <v>9691</v>
      </c>
      <c r="T7312" s="19" t="s">
        <v>4950</v>
      </c>
      <c r="V7312" s="19" t="s">
        <v>119</v>
      </c>
      <c r="Z7312" s="44" t="s">
        <v>9707</v>
      </c>
      <c r="AA7312" s="44" t="s">
        <v>9708</v>
      </c>
    </row>
    <row r="7313" spans="1:29" hidden="1" x14ac:dyDescent="0.25">
      <c r="A7313" s="26">
        <v>5</v>
      </c>
      <c r="B7313" s="19" t="s">
        <v>9715</v>
      </c>
      <c r="C7313" s="44" t="s">
        <v>114</v>
      </c>
      <c r="D7313" s="19" t="s">
        <v>9716</v>
      </c>
      <c r="E7313" s="19">
        <v>10</v>
      </c>
      <c r="F7313" s="19">
        <v>95</v>
      </c>
      <c r="G7313" s="19">
        <v>12000</v>
      </c>
      <c r="H7313" s="19">
        <v>3</v>
      </c>
      <c r="I7313" s="79">
        <v>89.49</v>
      </c>
      <c r="J7313" s="79">
        <v>268.47000000000003</v>
      </c>
      <c r="K7313" s="19" t="s">
        <v>7190</v>
      </c>
      <c r="L7313" s="19" t="s">
        <v>9706</v>
      </c>
      <c r="Q7313" s="20">
        <v>70</v>
      </c>
      <c r="R7313" s="65" t="s">
        <v>9691</v>
      </c>
      <c r="T7313" s="19" t="s">
        <v>4950</v>
      </c>
      <c r="V7313" s="19" t="s">
        <v>119</v>
      </c>
      <c r="Z7313" s="44" t="s">
        <v>9707</v>
      </c>
      <c r="AA7313" s="44" t="s">
        <v>9708</v>
      </c>
    </row>
    <row r="7314" spans="1:29" hidden="1" x14ac:dyDescent="0.25">
      <c r="A7314" s="26">
        <v>6</v>
      </c>
      <c r="B7314" s="19" t="s">
        <v>9717</v>
      </c>
      <c r="C7314" s="44" t="s">
        <v>114</v>
      </c>
      <c r="D7314" s="19" t="s">
        <v>9718</v>
      </c>
      <c r="E7314" s="19">
        <v>10</v>
      </c>
      <c r="F7314" s="19">
        <v>140</v>
      </c>
      <c r="G7314" s="19">
        <v>12000</v>
      </c>
      <c r="H7314" s="19">
        <v>1</v>
      </c>
      <c r="I7314" s="79">
        <v>131.88</v>
      </c>
      <c r="J7314" s="79">
        <v>131.88</v>
      </c>
      <c r="K7314" s="19" t="s">
        <v>9719</v>
      </c>
      <c r="L7314" s="19" t="s">
        <v>9720</v>
      </c>
      <c r="Q7314" s="20">
        <v>70</v>
      </c>
      <c r="R7314" s="65" t="s">
        <v>9691</v>
      </c>
      <c r="T7314" s="19" t="s">
        <v>4950</v>
      </c>
      <c r="V7314" s="19" t="s">
        <v>119</v>
      </c>
      <c r="Z7314" s="44" t="s">
        <v>9707</v>
      </c>
      <c r="AA7314" s="44" t="s">
        <v>9721</v>
      </c>
    </row>
    <row r="7315" spans="1:29" hidden="1" x14ac:dyDescent="0.25">
      <c r="A7315" s="26">
        <v>7</v>
      </c>
      <c r="B7315" s="19" t="s">
        <v>9722</v>
      </c>
      <c r="C7315" s="44" t="s">
        <v>114</v>
      </c>
      <c r="D7315" s="19" t="s">
        <v>9723</v>
      </c>
      <c r="E7315" s="19">
        <v>10</v>
      </c>
      <c r="F7315" s="19">
        <v>140</v>
      </c>
      <c r="G7315" s="19">
        <v>6027</v>
      </c>
      <c r="H7315" s="19">
        <v>1</v>
      </c>
      <c r="I7315" s="79">
        <v>66.239999999999995</v>
      </c>
      <c r="J7315" s="79">
        <v>66.239999999999995</v>
      </c>
      <c r="K7315" s="19" t="s">
        <v>9724</v>
      </c>
      <c r="L7315" s="19" t="s">
        <v>9725</v>
      </c>
      <c r="Q7315" s="20">
        <v>70</v>
      </c>
      <c r="R7315" s="65" t="s">
        <v>9691</v>
      </c>
      <c r="T7315" s="19" t="s">
        <v>4950</v>
      </c>
      <c r="V7315" s="19" t="s">
        <v>119</v>
      </c>
      <c r="Z7315" s="44" t="s">
        <v>9707</v>
      </c>
      <c r="AA7315" s="44" t="s">
        <v>9726</v>
      </c>
    </row>
    <row r="7316" spans="1:29" hidden="1" x14ac:dyDescent="0.25">
      <c r="A7316" s="26">
        <v>1</v>
      </c>
      <c r="B7316" s="19" t="s">
        <v>9730</v>
      </c>
      <c r="C7316" s="44" t="s">
        <v>114</v>
      </c>
      <c r="D7316" s="19" t="s">
        <v>9731</v>
      </c>
      <c r="E7316" s="19">
        <v>16</v>
      </c>
      <c r="F7316" s="19">
        <v>130</v>
      </c>
      <c r="G7316" s="19">
        <v>150</v>
      </c>
      <c r="H7316" s="19">
        <v>12</v>
      </c>
      <c r="I7316" s="79">
        <v>1.66</v>
      </c>
      <c r="J7316" s="79">
        <v>19.920000000000002</v>
      </c>
      <c r="K7316" s="19" t="s">
        <v>9732</v>
      </c>
      <c r="L7316" s="19" t="s">
        <v>9733</v>
      </c>
      <c r="Q7316" s="20">
        <v>71</v>
      </c>
      <c r="R7316" s="65" t="s">
        <v>9734</v>
      </c>
      <c r="T7316" s="19" t="s">
        <v>4950</v>
      </c>
      <c r="V7316" s="19" t="s">
        <v>119</v>
      </c>
      <c r="W7316" s="19" t="s">
        <v>129</v>
      </c>
      <c r="Z7316" s="44" t="s">
        <v>9735</v>
      </c>
      <c r="AA7316" s="44" t="s">
        <v>9736</v>
      </c>
      <c r="AC7316" s="19" t="s">
        <v>9737</v>
      </c>
    </row>
    <row r="7317" spans="1:29" hidden="1" x14ac:dyDescent="0.25">
      <c r="A7317" s="26">
        <v>2</v>
      </c>
      <c r="B7317" s="19" t="s">
        <v>2813</v>
      </c>
      <c r="C7317" s="44" t="s">
        <v>114</v>
      </c>
      <c r="D7317" s="19" t="s">
        <v>9738</v>
      </c>
      <c r="E7317" s="19">
        <v>16</v>
      </c>
      <c r="F7317" s="19">
        <v>140</v>
      </c>
      <c r="G7317" s="19">
        <v>140</v>
      </c>
      <c r="H7317" s="19">
        <v>6</v>
      </c>
      <c r="I7317" s="79">
        <v>1.74</v>
      </c>
      <c r="J7317" s="79">
        <v>10.45</v>
      </c>
      <c r="K7317" s="19" t="s">
        <v>9732</v>
      </c>
      <c r="L7317" s="19" t="s">
        <v>9733</v>
      </c>
      <c r="N7317" s="19" t="s">
        <v>128</v>
      </c>
      <c r="Q7317" s="20">
        <v>71</v>
      </c>
      <c r="R7317" s="65" t="s">
        <v>9734</v>
      </c>
      <c r="T7317" s="19" t="s">
        <v>4950</v>
      </c>
      <c r="V7317" s="19" t="s">
        <v>119</v>
      </c>
      <c r="W7317" s="19" t="s">
        <v>129</v>
      </c>
      <c r="Z7317" s="44" t="s">
        <v>9735</v>
      </c>
      <c r="AA7317" s="44" t="s">
        <v>9736</v>
      </c>
      <c r="AC7317" s="19" t="s">
        <v>9737</v>
      </c>
    </row>
    <row r="7318" spans="1:29" hidden="1" x14ac:dyDescent="0.25">
      <c r="A7318" s="26">
        <v>3</v>
      </c>
      <c r="B7318" s="19" t="s">
        <v>2820</v>
      </c>
      <c r="C7318" s="44" t="s">
        <v>114</v>
      </c>
      <c r="D7318" s="19" t="s">
        <v>9739</v>
      </c>
      <c r="E7318" s="19">
        <v>20</v>
      </c>
      <c r="F7318" s="19">
        <v>268</v>
      </c>
      <c r="G7318" s="19">
        <v>350</v>
      </c>
      <c r="H7318" s="19">
        <v>3</v>
      </c>
      <c r="I7318" s="79">
        <v>10.75</v>
      </c>
      <c r="J7318" s="79">
        <v>32.24</v>
      </c>
      <c r="K7318" s="19" t="s">
        <v>9740</v>
      </c>
      <c r="L7318" s="19" t="s">
        <v>9741</v>
      </c>
      <c r="N7318" s="19" t="s">
        <v>128</v>
      </c>
      <c r="Q7318" s="20">
        <v>71</v>
      </c>
      <c r="R7318" s="65" t="s">
        <v>9734</v>
      </c>
      <c r="T7318" s="19" t="s">
        <v>4950</v>
      </c>
      <c r="V7318" s="19" t="s">
        <v>119</v>
      </c>
      <c r="W7318" s="19" t="s">
        <v>129</v>
      </c>
      <c r="Z7318" s="44" t="s">
        <v>9735</v>
      </c>
      <c r="AA7318" s="44" t="s">
        <v>9742</v>
      </c>
      <c r="AC7318" s="19" t="s">
        <v>9743</v>
      </c>
    </row>
    <row r="7319" spans="1:29" hidden="1" x14ac:dyDescent="0.25">
      <c r="A7319" s="26">
        <v>1</v>
      </c>
      <c r="B7319" s="19" t="s">
        <v>9747</v>
      </c>
      <c r="C7319" s="44" t="s">
        <v>114</v>
      </c>
      <c r="D7319" s="19" t="s">
        <v>9748</v>
      </c>
      <c r="E7319" s="19">
        <v>10</v>
      </c>
      <c r="F7319" s="19">
        <v>140</v>
      </c>
      <c r="G7319" s="19">
        <v>270</v>
      </c>
      <c r="H7319" s="19">
        <v>16</v>
      </c>
      <c r="I7319" s="79">
        <v>2.9</v>
      </c>
      <c r="J7319" s="79">
        <v>46.47</v>
      </c>
      <c r="K7319" s="19" t="s">
        <v>9749</v>
      </c>
      <c r="L7319" s="19" t="s">
        <v>9750</v>
      </c>
      <c r="Q7319" s="20">
        <v>72</v>
      </c>
      <c r="R7319" s="65" t="s">
        <v>9734</v>
      </c>
      <c r="T7319" s="19" t="s">
        <v>4950</v>
      </c>
      <c r="V7319" s="19" t="s">
        <v>119</v>
      </c>
      <c r="Z7319" s="44" t="s">
        <v>9751</v>
      </c>
      <c r="AA7319" s="44" t="s">
        <v>9752</v>
      </c>
      <c r="AC7319" s="19" t="s">
        <v>9753</v>
      </c>
    </row>
    <row r="7320" spans="1:29" hidden="1" x14ac:dyDescent="0.25">
      <c r="A7320" s="26">
        <v>2</v>
      </c>
      <c r="B7320" s="19" t="s">
        <v>9754</v>
      </c>
      <c r="C7320" s="44" t="s">
        <v>114</v>
      </c>
      <c r="D7320" s="19" t="s">
        <v>9755</v>
      </c>
      <c r="E7320" s="19">
        <v>10</v>
      </c>
      <c r="F7320" s="19">
        <v>140</v>
      </c>
      <c r="G7320" s="19">
        <v>558</v>
      </c>
      <c r="H7320" s="19">
        <v>48</v>
      </c>
      <c r="I7320" s="79">
        <v>6.07</v>
      </c>
      <c r="J7320" s="79">
        <v>291.33999999999997</v>
      </c>
      <c r="K7320" s="19" t="s">
        <v>9749</v>
      </c>
      <c r="L7320" s="19" t="s">
        <v>9750</v>
      </c>
      <c r="Q7320" s="20">
        <v>72</v>
      </c>
      <c r="R7320" s="65" t="s">
        <v>9734</v>
      </c>
      <c r="T7320" s="19" t="s">
        <v>4950</v>
      </c>
      <c r="V7320" s="19" t="s">
        <v>119</v>
      </c>
      <c r="Z7320" s="44" t="s">
        <v>9751</v>
      </c>
      <c r="AA7320" s="44" t="s">
        <v>9752</v>
      </c>
      <c r="AC7320" s="19" t="s">
        <v>9753</v>
      </c>
    </row>
    <row r="7321" spans="1:29" hidden="1" x14ac:dyDescent="0.25">
      <c r="A7321" s="26">
        <v>1</v>
      </c>
      <c r="B7321" s="19" t="s">
        <v>9758</v>
      </c>
      <c r="C7321" s="44" t="s">
        <v>154</v>
      </c>
      <c r="D7321" s="19" t="s">
        <v>9759</v>
      </c>
      <c r="E7321" s="19">
        <v>5</v>
      </c>
      <c r="F7321" s="19">
        <v>50</v>
      </c>
      <c r="G7321" s="19">
        <v>142.34</v>
      </c>
      <c r="H7321" s="19">
        <v>3</v>
      </c>
      <c r="I7321" s="79">
        <v>0.19</v>
      </c>
      <c r="J7321" s="79">
        <v>0.56000000000000005</v>
      </c>
      <c r="K7321" s="19" t="s">
        <v>9760</v>
      </c>
      <c r="L7321" s="19" t="s">
        <v>9761</v>
      </c>
      <c r="Q7321" s="20">
        <v>73</v>
      </c>
      <c r="R7321" s="65" t="s">
        <v>9734</v>
      </c>
      <c r="T7321" s="19" t="s">
        <v>4950</v>
      </c>
      <c r="V7321" s="19" t="s">
        <v>119</v>
      </c>
      <c r="W7321" s="19" t="s">
        <v>129</v>
      </c>
      <c r="Y7321" s="19" t="s">
        <v>129</v>
      </c>
      <c r="Z7321" s="44" t="s">
        <v>9762</v>
      </c>
      <c r="AA7321" s="44" t="s">
        <v>9763</v>
      </c>
      <c r="AC7321" s="19" t="s">
        <v>9764</v>
      </c>
    </row>
    <row r="7322" spans="1:29" hidden="1" x14ac:dyDescent="0.25">
      <c r="A7322" s="26">
        <v>2</v>
      </c>
      <c r="B7322" s="19" t="s">
        <v>9765</v>
      </c>
      <c r="C7322" s="44" t="s">
        <v>154</v>
      </c>
      <c r="D7322" s="19" t="s">
        <v>9766</v>
      </c>
      <c r="E7322" s="19">
        <v>5</v>
      </c>
      <c r="F7322" s="19">
        <v>45</v>
      </c>
      <c r="G7322" s="19">
        <v>125</v>
      </c>
      <c r="H7322" s="19">
        <v>4</v>
      </c>
      <c r="I7322" s="79">
        <v>0.15</v>
      </c>
      <c r="J7322" s="79">
        <v>0.61</v>
      </c>
      <c r="K7322" s="19" t="s">
        <v>9760</v>
      </c>
      <c r="L7322" s="19" t="s">
        <v>9761</v>
      </c>
      <c r="Q7322" s="20">
        <v>73</v>
      </c>
      <c r="R7322" s="65" t="s">
        <v>9734</v>
      </c>
      <c r="T7322" s="19" t="s">
        <v>4950</v>
      </c>
      <c r="V7322" s="19" t="s">
        <v>119</v>
      </c>
      <c r="W7322" s="19" t="s">
        <v>129</v>
      </c>
      <c r="Y7322" s="19" t="s">
        <v>129</v>
      </c>
      <c r="Z7322" s="44" t="s">
        <v>9762</v>
      </c>
      <c r="AA7322" s="44" t="s">
        <v>9763</v>
      </c>
      <c r="AC7322" s="19" t="s">
        <v>9764</v>
      </c>
    </row>
    <row r="7323" spans="1:29" hidden="1" x14ac:dyDescent="0.25">
      <c r="A7323" s="26">
        <v>3</v>
      </c>
      <c r="B7323" s="19" t="s">
        <v>9767</v>
      </c>
      <c r="C7323" s="44" t="s">
        <v>154</v>
      </c>
      <c r="D7323" s="19" t="s">
        <v>9759</v>
      </c>
      <c r="E7323" s="19">
        <v>5</v>
      </c>
      <c r="F7323" s="19">
        <v>50</v>
      </c>
      <c r="G7323" s="19">
        <v>142.34</v>
      </c>
      <c r="H7323" s="19">
        <v>3</v>
      </c>
      <c r="I7323" s="79">
        <v>0.19</v>
      </c>
      <c r="J7323" s="79">
        <v>0.56000000000000005</v>
      </c>
      <c r="K7323" s="19" t="s">
        <v>9760</v>
      </c>
      <c r="L7323" s="19" t="s">
        <v>9761</v>
      </c>
      <c r="Q7323" s="20">
        <v>73</v>
      </c>
      <c r="R7323" s="65" t="s">
        <v>9734</v>
      </c>
      <c r="T7323" s="19" t="s">
        <v>4950</v>
      </c>
      <c r="V7323" s="19" t="s">
        <v>119</v>
      </c>
      <c r="W7323" s="19" t="s">
        <v>129</v>
      </c>
      <c r="Y7323" s="19" t="s">
        <v>129</v>
      </c>
      <c r="Z7323" s="44" t="s">
        <v>9762</v>
      </c>
      <c r="AA7323" s="44" t="s">
        <v>9763</v>
      </c>
      <c r="AC7323" s="19" t="s">
        <v>9764</v>
      </c>
    </row>
    <row r="7324" spans="1:29" hidden="1" x14ac:dyDescent="0.25">
      <c r="A7324" s="26">
        <v>4</v>
      </c>
      <c r="B7324" s="19" t="s">
        <v>9768</v>
      </c>
      <c r="C7324" s="44" t="s">
        <v>154</v>
      </c>
      <c r="D7324" s="19" t="s">
        <v>9766</v>
      </c>
      <c r="E7324" s="19">
        <v>5</v>
      </c>
      <c r="F7324" s="19">
        <v>45</v>
      </c>
      <c r="G7324" s="19">
        <v>125</v>
      </c>
      <c r="H7324" s="19">
        <v>4</v>
      </c>
      <c r="I7324" s="79">
        <v>0.15</v>
      </c>
      <c r="J7324" s="79">
        <v>0.61</v>
      </c>
      <c r="K7324" s="19" t="s">
        <v>9760</v>
      </c>
      <c r="L7324" s="19" t="s">
        <v>9761</v>
      </c>
      <c r="Q7324" s="20">
        <v>73</v>
      </c>
      <c r="R7324" s="65" t="s">
        <v>9734</v>
      </c>
      <c r="T7324" s="19" t="s">
        <v>4950</v>
      </c>
      <c r="V7324" s="19" t="s">
        <v>119</v>
      </c>
      <c r="W7324" s="19" t="s">
        <v>129</v>
      </c>
      <c r="Y7324" s="19" t="s">
        <v>129</v>
      </c>
      <c r="Z7324" s="44" t="s">
        <v>9762</v>
      </c>
      <c r="AA7324" s="44" t="s">
        <v>9763</v>
      </c>
      <c r="AC7324" s="19" t="s">
        <v>9764</v>
      </c>
    </row>
    <row r="7325" spans="1:29" hidden="1" x14ac:dyDescent="0.25">
      <c r="A7325" s="26">
        <v>5</v>
      </c>
      <c r="B7325" s="19" t="s">
        <v>9769</v>
      </c>
      <c r="C7325" s="44" t="s">
        <v>154</v>
      </c>
      <c r="D7325" s="19" t="s">
        <v>9766</v>
      </c>
      <c r="E7325" s="19">
        <v>5</v>
      </c>
      <c r="F7325" s="19">
        <v>45</v>
      </c>
      <c r="G7325" s="19">
        <v>125</v>
      </c>
      <c r="H7325" s="19">
        <v>3</v>
      </c>
      <c r="I7325" s="79">
        <v>0.15</v>
      </c>
      <c r="J7325" s="79">
        <v>0.45</v>
      </c>
      <c r="K7325" s="19" t="s">
        <v>9760</v>
      </c>
      <c r="L7325" s="19" t="s">
        <v>9761</v>
      </c>
      <c r="Q7325" s="20">
        <v>73</v>
      </c>
      <c r="R7325" s="65" t="s">
        <v>9734</v>
      </c>
      <c r="T7325" s="19" t="s">
        <v>4950</v>
      </c>
      <c r="V7325" s="19" t="s">
        <v>119</v>
      </c>
      <c r="W7325" s="19" t="s">
        <v>129</v>
      </c>
      <c r="Y7325" s="19" t="s">
        <v>129</v>
      </c>
      <c r="Z7325" s="44" t="s">
        <v>9762</v>
      </c>
      <c r="AA7325" s="44" t="s">
        <v>9763</v>
      </c>
      <c r="AC7325" s="19" t="s">
        <v>9764</v>
      </c>
    </row>
    <row r="7326" spans="1:29" hidden="1" x14ac:dyDescent="0.25">
      <c r="A7326" s="26">
        <v>6</v>
      </c>
      <c r="B7326" s="19" t="s">
        <v>9770</v>
      </c>
      <c r="C7326" s="44" t="s">
        <v>154</v>
      </c>
      <c r="D7326" s="19" t="s">
        <v>9766</v>
      </c>
      <c r="E7326" s="19">
        <v>5</v>
      </c>
      <c r="F7326" s="19">
        <v>45</v>
      </c>
      <c r="G7326" s="19">
        <v>125</v>
      </c>
      <c r="H7326" s="19">
        <v>3</v>
      </c>
      <c r="I7326" s="79">
        <v>0.15</v>
      </c>
      <c r="J7326" s="79">
        <v>0.45</v>
      </c>
      <c r="K7326" s="19" t="s">
        <v>9760</v>
      </c>
      <c r="L7326" s="19" t="s">
        <v>9761</v>
      </c>
      <c r="Q7326" s="20">
        <v>73</v>
      </c>
      <c r="R7326" s="65" t="s">
        <v>9734</v>
      </c>
      <c r="T7326" s="19" t="s">
        <v>4950</v>
      </c>
      <c r="V7326" s="19" t="s">
        <v>119</v>
      </c>
      <c r="W7326" s="19" t="s">
        <v>129</v>
      </c>
      <c r="Y7326" s="19" t="s">
        <v>129</v>
      </c>
      <c r="Z7326" s="44" t="s">
        <v>9762</v>
      </c>
      <c r="AA7326" s="44" t="s">
        <v>9763</v>
      </c>
      <c r="AC7326" s="19" t="s">
        <v>9764</v>
      </c>
    </row>
    <row r="7327" spans="1:29" hidden="1" x14ac:dyDescent="0.25">
      <c r="A7327" s="26">
        <v>7</v>
      </c>
      <c r="B7327" s="19" t="s">
        <v>9771</v>
      </c>
      <c r="C7327" s="44" t="s">
        <v>154</v>
      </c>
      <c r="D7327" s="19" t="s">
        <v>9772</v>
      </c>
      <c r="E7327" s="19">
        <v>5</v>
      </c>
      <c r="F7327" s="19">
        <v>50</v>
      </c>
      <c r="G7327" s="19">
        <v>156.28</v>
      </c>
      <c r="H7327" s="19">
        <v>1</v>
      </c>
      <c r="I7327" s="79">
        <v>0.2</v>
      </c>
      <c r="J7327" s="79">
        <v>0.2</v>
      </c>
      <c r="K7327" s="19" t="s">
        <v>9760</v>
      </c>
      <c r="L7327" s="19" t="s">
        <v>9761</v>
      </c>
      <c r="Q7327" s="20">
        <v>73</v>
      </c>
      <c r="R7327" s="65" t="s">
        <v>9734</v>
      </c>
      <c r="T7327" s="19" t="s">
        <v>4950</v>
      </c>
      <c r="V7327" s="19" t="s">
        <v>119</v>
      </c>
      <c r="W7327" s="19" t="s">
        <v>129</v>
      </c>
      <c r="Y7327" s="19" t="s">
        <v>129</v>
      </c>
      <c r="Z7327" s="44" t="s">
        <v>9762</v>
      </c>
      <c r="AA7327" s="44" t="s">
        <v>9763</v>
      </c>
      <c r="AC7327" s="19" t="s">
        <v>9764</v>
      </c>
    </row>
    <row r="7328" spans="1:29" hidden="1" x14ac:dyDescent="0.25">
      <c r="A7328" s="26">
        <v>8</v>
      </c>
      <c r="B7328" s="19" t="s">
        <v>9773</v>
      </c>
      <c r="C7328" s="44" t="s">
        <v>154</v>
      </c>
      <c r="D7328" s="19" t="s">
        <v>9774</v>
      </c>
      <c r="E7328" s="19">
        <v>5</v>
      </c>
      <c r="F7328" s="19">
        <v>50</v>
      </c>
      <c r="G7328" s="19">
        <v>157.65</v>
      </c>
      <c r="H7328" s="19">
        <v>1</v>
      </c>
      <c r="I7328" s="79">
        <v>0.21</v>
      </c>
      <c r="J7328" s="79">
        <v>0.21</v>
      </c>
      <c r="K7328" s="19" t="s">
        <v>9760</v>
      </c>
      <c r="L7328" s="19" t="s">
        <v>9761</v>
      </c>
      <c r="Q7328" s="20">
        <v>73</v>
      </c>
      <c r="R7328" s="65" t="s">
        <v>9734</v>
      </c>
      <c r="T7328" s="19" t="s">
        <v>4950</v>
      </c>
      <c r="V7328" s="19" t="s">
        <v>119</v>
      </c>
      <c r="W7328" s="19" t="s">
        <v>129</v>
      </c>
      <c r="Y7328" s="19" t="s">
        <v>129</v>
      </c>
      <c r="Z7328" s="44" t="s">
        <v>9762</v>
      </c>
      <c r="AA7328" s="44" t="s">
        <v>9763</v>
      </c>
      <c r="AC7328" s="19" t="s">
        <v>9764</v>
      </c>
    </row>
    <row r="7329" spans="1:29" hidden="1" x14ac:dyDescent="0.25">
      <c r="A7329" s="26">
        <v>9</v>
      </c>
      <c r="B7329" s="19" t="s">
        <v>9775</v>
      </c>
      <c r="C7329" s="44" t="s">
        <v>154</v>
      </c>
      <c r="D7329" s="19" t="s">
        <v>9766</v>
      </c>
      <c r="E7329" s="19">
        <v>5</v>
      </c>
      <c r="F7329" s="19">
        <v>45</v>
      </c>
      <c r="G7329" s="19">
        <v>125</v>
      </c>
      <c r="H7329" s="19">
        <v>2</v>
      </c>
      <c r="I7329" s="79">
        <v>0.15</v>
      </c>
      <c r="J7329" s="79">
        <v>0.3</v>
      </c>
      <c r="K7329" s="19" t="s">
        <v>9760</v>
      </c>
      <c r="L7329" s="19" t="s">
        <v>9761</v>
      </c>
      <c r="Q7329" s="20">
        <v>73</v>
      </c>
      <c r="R7329" s="65" t="s">
        <v>9734</v>
      </c>
      <c r="T7329" s="19" t="s">
        <v>4950</v>
      </c>
      <c r="V7329" s="19" t="s">
        <v>119</v>
      </c>
      <c r="W7329" s="19" t="s">
        <v>129</v>
      </c>
      <c r="Y7329" s="19" t="s">
        <v>129</v>
      </c>
      <c r="Z7329" s="44" t="s">
        <v>9762</v>
      </c>
      <c r="AA7329" s="44" t="s">
        <v>9763</v>
      </c>
      <c r="AC7329" s="19" t="s">
        <v>9764</v>
      </c>
    </row>
    <row r="7330" spans="1:29" hidden="1" x14ac:dyDescent="0.25">
      <c r="A7330" s="26">
        <v>10</v>
      </c>
      <c r="B7330" s="19" t="s">
        <v>9776</v>
      </c>
      <c r="C7330" s="44" t="s">
        <v>154</v>
      </c>
      <c r="D7330" s="19" t="s">
        <v>9772</v>
      </c>
      <c r="E7330" s="19">
        <v>5</v>
      </c>
      <c r="F7330" s="19">
        <v>50</v>
      </c>
      <c r="G7330" s="19">
        <v>156.28</v>
      </c>
      <c r="H7330" s="19">
        <v>1</v>
      </c>
      <c r="I7330" s="79">
        <v>0.2</v>
      </c>
      <c r="J7330" s="79">
        <v>0.2</v>
      </c>
      <c r="K7330" s="19" t="s">
        <v>9760</v>
      </c>
      <c r="L7330" s="19" t="s">
        <v>9761</v>
      </c>
      <c r="Q7330" s="20">
        <v>73</v>
      </c>
      <c r="R7330" s="65" t="s">
        <v>9734</v>
      </c>
      <c r="T7330" s="19" t="s">
        <v>4950</v>
      </c>
      <c r="V7330" s="19" t="s">
        <v>119</v>
      </c>
      <c r="W7330" s="19" t="s">
        <v>129</v>
      </c>
      <c r="Y7330" s="19" t="s">
        <v>129</v>
      </c>
      <c r="Z7330" s="44" t="s">
        <v>9762</v>
      </c>
      <c r="AA7330" s="44" t="s">
        <v>9763</v>
      </c>
      <c r="AC7330" s="19" t="s">
        <v>9764</v>
      </c>
    </row>
    <row r="7331" spans="1:29" hidden="1" x14ac:dyDescent="0.25">
      <c r="A7331" s="26">
        <v>11</v>
      </c>
      <c r="B7331" s="19" t="s">
        <v>9777</v>
      </c>
      <c r="C7331" s="44" t="s">
        <v>154</v>
      </c>
      <c r="D7331" s="19" t="s">
        <v>9774</v>
      </c>
      <c r="E7331" s="19">
        <v>5</v>
      </c>
      <c r="F7331" s="19">
        <v>50</v>
      </c>
      <c r="G7331" s="19">
        <v>157.65</v>
      </c>
      <c r="H7331" s="19">
        <v>1</v>
      </c>
      <c r="I7331" s="79">
        <v>0.21</v>
      </c>
      <c r="J7331" s="79">
        <v>0.21</v>
      </c>
      <c r="K7331" s="19" t="s">
        <v>9760</v>
      </c>
      <c r="L7331" s="19" t="s">
        <v>9761</v>
      </c>
      <c r="Q7331" s="20">
        <v>73</v>
      </c>
      <c r="R7331" s="65" t="s">
        <v>9734</v>
      </c>
      <c r="T7331" s="19" t="s">
        <v>4950</v>
      </c>
      <c r="V7331" s="19" t="s">
        <v>119</v>
      </c>
      <c r="W7331" s="19" t="s">
        <v>129</v>
      </c>
      <c r="Y7331" s="19" t="s">
        <v>129</v>
      </c>
      <c r="Z7331" s="44" t="s">
        <v>9762</v>
      </c>
      <c r="AA7331" s="44" t="s">
        <v>9763</v>
      </c>
      <c r="AC7331" s="19" t="s">
        <v>9764</v>
      </c>
    </row>
    <row r="7332" spans="1:29" hidden="1" x14ac:dyDescent="0.25">
      <c r="A7332" s="26">
        <v>12</v>
      </c>
      <c r="B7332" s="19" t="s">
        <v>9778</v>
      </c>
      <c r="C7332" s="44" t="s">
        <v>154</v>
      </c>
      <c r="D7332" s="19" t="s">
        <v>9766</v>
      </c>
      <c r="E7332" s="19">
        <v>5</v>
      </c>
      <c r="F7332" s="19">
        <v>45</v>
      </c>
      <c r="G7332" s="19">
        <v>125</v>
      </c>
      <c r="H7332" s="19">
        <v>2</v>
      </c>
      <c r="I7332" s="79">
        <v>0.15</v>
      </c>
      <c r="J7332" s="79">
        <v>0.3</v>
      </c>
      <c r="K7332" s="19" t="s">
        <v>9760</v>
      </c>
      <c r="L7332" s="19" t="s">
        <v>9761</v>
      </c>
      <c r="Q7332" s="20">
        <v>73</v>
      </c>
      <c r="R7332" s="65" t="s">
        <v>9734</v>
      </c>
      <c r="T7332" s="19" t="s">
        <v>4950</v>
      </c>
      <c r="V7332" s="19" t="s">
        <v>119</v>
      </c>
      <c r="W7332" s="19" t="s">
        <v>129</v>
      </c>
      <c r="Y7332" s="19" t="s">
        <v>129</v>
      </c>
      <c r="Z7332" s="44" t="s">
        <v>9762</v>
      </c>
      <c r="AA7332" s="44" t="s">
        <v>9763</v>
      </c>
      <c r="AC7332" s="19" t="s">
        <v>9764</v>
      </c>
    </row>
    <row r="7333" spans="1:29" hidden="1" x14ac:dyDescent="0.25">
      <c r="A7333" s="26">
        <v>13</v>
      </c>
      <c r="B7333" s="19" t="s">
        <v>9779</v>
      </c>
      <c r="C7333" s="44" t="s">
        <v>154</v>
      </c>
      <c r="D7333" s="19" t="s">
        <v>9780</v>
      </c>
      <c r="E7333" s="19">
        <v>5</v>
      </c>
      <c r="F7333" s="19">
        <v>50</v>
      </c>
      <c r="G7333" s="19">
        <v>155.04</v>
      </c>
      <c r="H7333" s="19">
        <v>1</v>
      </c>
      <c r="I7333" s="79">
        <v>0.2</v>
      </c>
      <c r="J7333" s="79">
        <v>0.2</v>
      </c>
      <c r="K7333" s="19" t="s">
        <v>9760</v>
      </c>
      <c r="L7333" s="19" t="s">
        <v>9761</v>
      </c>
      <c r="Q7333" s="20">
        <v>73</v>
      </c>
      <c r="R7333" s="65" t="s">
        <v>9734</v>
      </c>
      <c r="T7333" s="19" t="s">
        <v>4950</v>
      </c>
      <c r="V7333" s="19" t="s">
        <v>119</v>
      </c>
      <c r="W7333" s="19" t="s">
        <v>129</v>
      </c>
      <c r="Y7333" s="19" t="s">
        <v>129</v>
      </c>
      <c r="Z7333" s="44" t="s">
        <v>9762</v>
      </c>
      <c r="AA7333" s="44" t="s">
        <v>9763</v>
      </c>
      <c r="AC7333" s="19" t="s">
        <v>9764</v>
      </c>
    </row>
    <row r="7334" spans="1:29" hidden="1" x14ac:dyDescent="0.25">
      <c r="A7334" s="26">
        <v>14</v>
      </c>
      <c r="B7334" s="19" t="s">
        <v>9781</v>
      </c>
      <c r="C7334" s="44" t="s">
        <v>154</v>
      </c>
      <c r="D7334" s="19" t="s">
        <v>9772</v>
      </c>
      <c r="E7334" s="19">
        <v>5</v>
      </c>
      <c r="F7334" s="19">
        <v>50</v>
      </c>
      <c r="G7334" s="19">
        <v>156.28</v>
      </c>
      <c r="H7334" s="19">
        <v>2</v>
      </c>
      <c r="I7334" s="79">
        <v>0.2</v>
      </c>
      <c r="J7334" s="79">
        <v>0.41</v>
      </c>
      <c r="K7334" s="19" t="s">
        <v>9760</v>
      </c>
      <c r="L7334" s="19" t="s">
        <v>9761</v>
      </c>
      <c r="Q7334" s="20">
        <v>73</v>
      </c>
      <c r="R7334" s="65" t="s">
        <v>9734</v>
      </c>
      <c r="T7334" s="19" t="s">
        <v>4950</v>
      </c>
      <c r="V7334" s="19" t="s">
        <v>119</v>
      </c>
      <c r="W7334" s="19" t="s">
        <v>129</v>
      </c>
      <c r="Y7334" s="19" t="s">
        <v>129</v>
      </c>
      <c r="Z7334" s="44" t="s">
        <v>9762</v>
      </c>
      <c r="AA7334" s="44" t="s">
        <v>9763</v>
      </c>
      <c r="AC7334" s="19" t="s">
        <v>9764</v>
      </c>
    </row>
    <row r="7335" spans="1:29" hidden="1" x14ac:dyDescent="0.25">
      <c r="A7335" s="26">
        <v>15</v>
      </c>
      <c r="B7335" s="19" t="s">
        <v>9782</v>
      </c>
      <c r="C7335" s="44" t="s">
        <v>154</v>
      </c>
      <c r="D7335" s="19" t="s">
        <v>9766</v>
      </c>
      <c r="E7335" s="19">
        <v>5</v>
      </c>
      <c r="F7335" s="19">
        <v>45</v>
      </c>
      <c r="G7335" s="19">
        <v>125</v>
      </c>
      <c r="H7335" s="19">
        <v>4</v>
      </c>
      <c r="I7335" s="79">
        <v>0.15</v>
      </c>
      <c r="J7335" s="79">
        <v>0.61</v>
      </c>
      <c r="K7335" s="19" t="s">
        <v>9760</v>
      </c>
      <c r="L7335" s="19" t="s">
        <v>9761</v>
      </c>
      <c r="Q7335" s="20">
        <v>73</v>
      </c>
      <c r="R7335" s="65" t="s">
        <v>9734</v>
      </c>
      <c r="T7335" s="19" t="s">
        <v>4950</v>
      </c>
      <c r="V7335" s="19" t="s">
        <v>119</v>
      </c>
      <c r="W7335" s="19" t="s">
        <v>129</v>
      </c>
      <c r="Y7335" s="19" t="s">
        <v>129</v>
      </c>
      <c r="Z7335" s="44" t="s">
        <v>9762</v>
      </c>
      <c r="AA7335" s="44" t="s">
        <v>9763</v>
      </c>
      <c r="AC7335" s="19" t="s">
        <v>9764</v>
      </c>
    </row>
    <row r="7336" spans="1:29" hidden="1" x14ac:dyDescent="0.25">
      <c r="A7336" s="26">
        <v>16</v>
      </c>
      <c r="B7336" s="19" t="s">
        <v>9783</v>
      </c>
      <c r="C7336" s="44" t="s">
        <v>154</v>
      </c>
      <c r="D7336" s="19" t="s">
        <v>9780</v>
      </c>
      <c r="E7336" s="19">
        <v>5</v>
      </c>
      <c r="F7336" s="19">
        <v>50</v>
      </c>
      <c r="G7336" s="19">
        <v>155.04</v>
      </c>
      <c r="H7336" s="19">
        <v>1</v>
      </c>
      <c r="I7336" s="79">
        <v>0.2</v>
      </c>
      <c r="J7336" s="79">
        <v>0.2</v>
      </c>
      <c r="K7336" s="19" t="s">
        <v>9760</v>
      </c>
      <c r="L7336" s="19" t="s">
        <v>9761</v>
      </c>
      <c r="Q7336" s="20">
        <v>73</v>
      </c>
      <c r="R7336" s="65" t="s">
        <v>9734</v>
      </c>
      <c r="T7336" s="19" t="s">
        <v>4950</v>
      </c>
      <c r="V7336" s="19" t="s">
        <v>119</v>
      </c>
      <c r="W7336" s="19" t="s">
        <v>129</v>
      </c>
      <c r="Y7336" s="19" t="s">
        <v>129</v>
      </c>
      <c r="Z7336" s="44" t="s">
        <v>9762</v>
      </c>
      <c r="AA7336" s="44" t="s">
        <v>9763</v>
      </c>
      <c r="AC7336" s="19" t="s">
        <v>9764</v>
      </c>
    </row>
    <row r="7337" spans="1:29" hidden="1" x14ac:dyDescent="0.25">
      <c r="A7337" s="26">
        <v>17</v>
      </c>
      <c r="B7337" s="19" t="s">
        <v>9784</v>
      </c>
      <c r="C7337" s="44" t="s">
        <v>154</v>
      </c>
      <c r="D7337" s="19" t="s">
        <v>9772</v>
      </c>
      <c r="E7337" s="19">
        <v>5</v>
      </c>
      <c r="F7337" s="19">
        <v>50</v>
      </c>
      <c r="G7337" s="19">
        <v>156.28</v>
      </c>
      <c r="H7337" s="19">
        <v>2</v>
      </c>
      <c r="I7337" s="79">
        <v>0.2</v>
      </c>
      <c r="J7337" s="79">
        <v>0.41</v>
      </c>
      <c r="K7337" s="19" t="s">
        <v>9760</v>
      </c>
      <c r="L7337" s="19" t="s">
        <v>9761</v>
      </c>
      <c r="Q7337" s="20">
        <v>73</v>
      </c>
      <c r="R7337" s="65" t="s">
        <v>9734</v>
      </c>
      <c r="T7337" s="19" t="s">
        <v>4950</v>
      </c>
      <c r="V7337" s="19" t="s">
        <v>119</v>
      </c>
      <c r="W7337" s="19" t="s">
        <v>129</v>
      </c>
      <c r="Y7337" s="19" t="s">
        <v>129</v>
      </c>
      <c r="Z7337" s="44" t="s">
        <v>9762</v>
      </c>
      <c r="AA7337" s="44" t="s">
        <v>9763</v>
      </c>
      <c r="AC7337" s="19" t="s">
        <v>9764</v>
      </c>
    </row>
    <row r="7338" spans="1:29" hidden="1" x14ac:dyDescent="0.25">
      <c r="A7338" s="26">
        <v>18</v>
      </c>
      <c r="B7338" s="19" t="s">
        <v>9785</v>
      </c>
      <c r="C7338" s="44" t="s">
        <v>154</v>
      </c>
      <c r="D7338" s="19" t="s">
        <v>9766</v>
      </c>
      <c r="E7338" s="19">
        <v>5</v>
      </c>
      <c r="F7338" s="19">
        <v>45</v>
      </c>
      <c r="G7338" s="19">
        <v>125</v>
      </c>
      <c r="H7338" s="19">
        <v>4</v>
      </c>
      <c r="I7338" s="79">
        <v>0.15</v>
      </c>
      <c r="J7338" s="79">
        <v>0.61</v>
      </c>
      <c r="K7338" s="19" t="s">
        <v>9760</v>
      </c>
      <c r="L7338" s="19" t="s">
        <v>9761</v>
      </c>
      <c r="Q7338" s="20">
        <v>73</v>
      </c>
      <c r="R7338" s="65" t="s">
        <v>9734</v>
      </c>
      <c r="T7338" s="19" t="s">
        <v>4950</v>
      </c>
      <c r="V7338" s="19" t="s">
        <v>119</v>
      </c>
      <c r="W7338" s="19" t="s">
        <v>129</v>
      </c>
      <c r="Y7338" s="19" t="s">
        <v>129</v>
      </c>
      <c r="Z7338" s="44" t="s">
        <v>9762</v>
      </c>
      <c r="AA7338" s="44" t="s">
        <v>9763</v>
      </c>
      <c r="AC7338" s="19" t="s">
        <v>9764</v>
      </c>
    </row>
    <row r="7339" spans="1:29" hidden="1" x14ac:dyDescent="0.25">
      <c r="A7339" s="26">
        <v>19</v>
      </c>
      <c r="B7339" s="19" t="s">
        <v>9786</v>
      </c>
      <c r="C7339" s="44" t="s">
        <v>154</v>
      </c>
      <c r="D7339" s="19" t="s">
        <v>9787</v>
      </c>
      <c r="E7339" s="19">
        <v>8</v>
      </c>
      <c r="F7339" s="19">
        <v>150</v>
      </c>
      <c r="G7339" s="19">
        <v>248</v>
      </c>
      <c r="H7339" s="19">
        <v>1</v>
      </c>
      <c r="I7339" s="79">
        <v>1.9</v>
      </c>
      <c r="J7339" s="79">
        <v>1.9</v>
      </c>
      <c r="K7339" s="19" t="s">
        <v>9788</v>
      </c>
      <c r="L7339" s="19" t="s">
        <v>9789</v>
      </c>
      <c r="Q7339" s="20">
        <v>73</v>
      </c>
      <c r="R7339" s="65" t="s">
        <v>9734</v>
      </c>
      <c r="T7339" s="19" t="s">
        <v>4950</v>
      </c>
      <c r="V7339" s="19" t="s">
        <v>119</v>
      </c>
      <c r="W7339" s="19" t="s">
        <v>129</v>
      </c>
      <c r="Z7339" s="44" t="s">
        <v>9762</v>
      </c>
      <c r="AA7339" s="44" t="s">
        <v>9790</v>
      </c>
      <c r="AC7339" s="19" t="s">
        <v>9791</v>
      </c>
    </row>
    <row r="7340" spans="1:29" hidden="1" x14ac:dyDescent="0.25">
      <c r="A7340" s="26">
        <v>20</v>
      </c>
      <c r="B7340" s="19" t="s">
        <v>9792</v>
      </c>
      <c r="C7340" s="44" t="s">
        <v>154</v>
      </c>
      <c r="D7340" s="19" t="s">
        <v>9793</v>
      </c>
      <c r="E7340" s="19">
        <v>8</v>
      </c>
      <c r="F7340" s="19">
        <v>150</v>
      </c>
      <c r="G7340" s="19">
        <v>244</v>
      </c>
      <c r="H7340" s="19">
        <v>1</v>
      </c>
      <c r="I7340" s="79">
        <v>1.88</v>
      </c>
      <c r="J7340" s="79">
        <v>1.88</v>
      </c>
      <c r="K7340" s="19" t="s">
        <v>9788</v>
      </c>
      <c r="L7340" s="19" t="s">
        <v>9789</v>
      </c>
      <c r="Q7340" s="20">
        <v>73</v>
      </c>
      <c r="R7340" s="65" t="s">
        <v>9734</v>
      </c>
      <c r="T7340" s="19" t="s">
        <v>4950</v>
      </c>
      <c r="V7340" s="19" t="s">
        <v>119</v>
      </c>
      <c r="W7340" s="19" t="s">
        <v>129</v>
      </c>
      <c r="Z7340" s="44" t="s">
        <v>9762</v>
      </c>
      <c r="AA7340" s="44" t="s">
        <v>9790</v>
      </c>
      <c r="AC7340" s="19" t="s">
        <v>9791</v>
      </c>
    </row>
    <row r="7341" spans="1:29" hidden="1" x14ac:dyDescent="0.25">
      <c r="A7341" s="26">
        <v>21</v>
      </c>
      <c r="B7341" s="19" t="s">
        <v>9794</v>
      </c>
      <c r="C7341" s="44" t="s">
        <v>154</v>
      </c>
      <c r="D7341" s="19" t="s">
        <v>9795</v>
      </c>
      <c r="E7341" s="19">
        <v>8</v>
      </c>
      <c r="F7341" s="19">
        <v>150</v>
      </c>
      <c r="G7341" s="19">
        <v>228</v>
      </c>
      <c r="H7341" s="19">
        <v>1</v>
      </c>
      <c r="I7341" s="79">
        <v>1.75</v>
      </c>
      <c r="J7341" s="79">
        <v>1.75</v>
      </c>
      <c r="K7341" s="19" t="s">
        <v>9788</v>
      </c>
      <c r="L7341" s="19" t="s">
        <v>9789</v>
      </c>
      <c r="Q7341" s="20">
        <v>73</v>
      </c>
      <c r="R7341" s="65" t="s">
        <v>9734</v>
      </c>
      <c r="T7341" s="19" t="s">
        <v>4950</v>
      </c>
      <c r="V7341" s="19" t="s">
        <v>119</v>
      </c>
      <c r="W7341" s="19" t="s">
        <v>129</v>
      </c>
      <c r="Z7341" s="44" t="s">
        <v>9762</v>
      </c>
      <c r="AA7341" s="44" t="s">
        <v>9790</v>
      </c>
      <c r="AC7341" s="19" t="s">
        <v>9791</v>
      </c>
    </row>
    <row r="7342" spans="1:29" hidden="1" x14ac:dyDescent="0.25">
      <c r="A7342" s="26">
        <v>22</v>
      </c>
      <c r="B7342" s="19" t="s">
        <v>9796</v>
      </c>
      <c r="C7342" s="44" t="s">
        <v>154</v>
      </c>
      <c r="D7342" s="19" t="s">
        <v>9797</v>
      </c>
      <c r="E7342" s="19">
        <v>8</v>
      </c>
      <c r="F7342" s="19">
        <v>150</v>
      </c>
      <c r="G7342" s="19">
        <v>241</v>
      </c>
      <c r="H7342" s="19">
        <v>2</v>
      </c>
      <c r="I7342" s="79">
        <v>1.84</v>
      </c>
      <c r="J7342" s="79">
        <v>3.69</v>
      </c>
      <c r="K7342" s="19" t="s">
        <v>9788</v>
      </c>
      <c r="L7342" s="19" t="s">
        <v>9789</v>
      </c>
      <c r="Q7342" s="20">
        <v>73</v>
      </c>
      <c r="R7342" s="65" t="s">
        <v>9734</v>
      </c>
      <c r="T7342" s="19" t="s">
        <v>4950</v>
      </c>
      <c r="V7342" s="19" t="s">
        <v>119</v>
      </c>
      <c r="W7342" s="19" t="s">
        <v>129</v>
      </c>
      <c r="Z7342" s="44" t="s">
        <v>9762</v>
      </c>
      <c r="AA7342" s="44" t="s">
        <v>9790</v>
      </c>
      <c r="AC7342" s="19" t="s">
        <v>9791</v>
      </c>
    </row>
    <row r="7343" spans="1:29" hidden="1" x14ac:dyDescent="0.25">
      <c r="A7343" s="26">
        <v>23</v>
      </c>
      <c r="B7343" s="19" t="s">
        <v>9798</v>
      </c>
      <c r="C7343" s="44" t="s">
        <v>154</v>
      </c>
      <c r="D7343" s="19" t="s">
        <v>9799</v>
      </c>
      <c r="E7343" s="19">
        <v>8</v>
      </c>
      <c r="F7343" s="19">
        <v>150</v>
      </c>
      <c r="G7343" s="19">
        <v>238</v>
      </c>
      <c r="H7343" s="19">
        <v>1</v>
      </c>
      <c r="I7343" s="79">
        <v>1.82</v>
      </c>
      <c r="J7343" s="79">
        <v>1.82</v>
      </c>
      <c r="K7343" s="19" t="s">
        <v>9788</v>
      </c>
      <c r="L7343" s="19" t="s">
        <v>9789</v>
      </c>
      <c r="Q7343" s="20">
        <v>73</v>
      </c>
      <c r="R7343" s="65" t="s">
        <v>9734</v>
      </c>
      <c r="T7343" s="19" t="s">
        <v>4950</v>
      </c>
      <c r="V7343" s="19" t="s">
        <v>119</v>
      </c>
      <c r="W7343" s="19" t="s">
        <v>129</v>
      </c>
      <c r="Z7343" s="44" t="s">
        <v>9762</v>
      </c>
      <c r="AA7343" s="44" t="s">
        <v>9790</v>
      </c>
      <c r="AC7343" s="19" t="s">
        <v>9791</v>
      </c>
    </row>
    <row r="7344" spans="1:29" hidden="1" x14ac:dyDescent="0.25">
      <c r="A7344" s="26">
        <v>24</v>
      </c>
      <c r="B7344" s="19" t="s">
        <v>9800</v>
      </c>
      <c r="C7344" s="44" t="s">
        <v>154</v>
      </c>
      <c r="D7344" s="19" t="s">
        <v>9801</v>
      </c>
      <c r="E7344" s="19">
        <v>8</v>
      </c>
      <c r="F7344" s="19">
        <v>150</v>
      </c>
      <c r="G7344" s="19">
        <v>237</v>
      </c>
      <c r="H7344" s="19">
        <v>1</v>
      </c>
      <c r="I7344" s="79">
        <v>1.81</v>
      </c>
      <c r="J7344" s="79">
        <v>1.81</v>
      </c>
      <c r="K7344" s="19" t="s">
        <v>9788</v>
      </c>
      <c r="L7344" s="19" t="s">
        <v>9789</v>
      </c>
      <c r="Q7344" s="20">
        <v>73</v>
      </c>
      <c r="R7344" s="65" t="s">
        <v>9734</v>
      </c>
      <c r="T7344" s="19" t="s">
        <v>4950</v>
      </c>
      <c r="V7344" s="19" t="s">
        <v>119</v>
      </c>
      <c r="W7344" s="19" t="s">
        <v>129</v>
      </c>
      <c r="Z7344" s="44" t="s">
        <v>9762</v>
      </c>
      <c r="AA7344" s="44" t="s">
        <v>9790</v>
      </c>
      <c r="AC7344" s="19" t="s">
        <v>9791</v>
      </c>
    </row>
    <row r="7345" spans="1:29" hidden="1" x14ac:dyDescent="0.25">
      <c r="A7345" s="26">
        <v>25</v>
      </c>
      <c r="B7345" s="19" t="s">
        <v>9802</v>
      </c>
      <c r="C7345" s="44" t="s">
        <v>154</v>
      </c>
      <c r="D7345" s="19" t="s">
        <v>9803</v>
      </c>
      <c r="E7345" s="19">
        <v>8</v>
      </c>
      <c r="F7345" s="19">
        <v>150</v>
      </c>
      <c r="G7345" s="19">
        <v>235</v>
      </c>
      <c r="H7345" s="19">
        <v>1</v>
      </c>
      <c r="I7345" s="79">
        <v>1.79</v>
      </c>
      <c r="J7345" s="79">
        <v>1.79</v>
      </c>
      <c r="K7345" s="19" t="s">
        <v>9788</v>
      </c>
      <c r="L7345" s="19" t="s">
        <v>9789</v>
      </c>
      <c r="Q7345" s="20">
        <v>73</v>
      </c>
      <c r="R7345" s="65" t="s">
        <v>9734</v>
      </c>
      <c r="T7345" s="19" t="s">
        <v>4950</v>
      </c>
      <c r="V7345" s="19" t="s">
        <v>119</v>
      </c>
      <c r="W7345" s="19" t="s">
        <v>129</v>
      </c>
      <c r="Z7345" s="44" t="s">
        <v>9762</v>
      </c>
      <c r="AA7345" s="44" t="s">
        <v>9790</v>
      </c>
      <c r="AC7345" s="19" t="s">
        <v>9791</v>
      </c>
    </row>
    <row r="7346" spans="1:29" hidden="1" x14ac:dyDescent="0.25">
      <c r="A7346" s="26">
        <v>26</v>
      </c>
      <c r="B7346" s="19" t="s">
        <v>9804</v>
      </c>
      <c r="C7346" s="44" t="s">
        <v>154</v>
      </c>
      <c r="D7346" s="19" t="s">
        <v>9805</v>
      </c>
      <c r="E7346" s="19">
        <v>8</v>
      </c>
      <c r="F7346" s="19">
        <v>150</v>
      </c>
      <c r="G7346" s="19">
        <v>220</v>
      </c>
      <c r="H7346" s="19">
        <v>1</v>
      </c>
      <c r="I7346" s="79">
        <v>1.67</v>
      </c>
      <c r="J7346" s="79">
        <v>1.67</v>
      </c>
      <c r="K7346" s="19" t="s">
        <v>9788</v>
      </c>
      <c r="L7346" s="19" t="s">
        <v>9789</v>
      </c>
      <c r="Q7346" s="20">
        <v>73</v>
      </c>
      <c r="R7346" s="65" t="s">
        <v>9734</v>
      </c>
      <c r="T7346" s="19" t="s">
        <v>4950</v>
      </c>
      <c r="V7346" s="19" t="s">
        <v>119</v>
      </c>
      <c r="W7346" s="19" t="s">
        <v>129</v>
      </c>
      <c r="Z7346" s="44" t="s">
        <v>9762</v>
      </c>
      <c r="AA7346" s="44" t="s">
        <v>9790</v>
      </c>
      <c r="AC7346" s="19" t="s">
        <v>9791</v>
      </c>
    </row>
    <row r="7347" spans="1:29" hidden="1" x14ac:dyDescent="0.25">
      <c r="A7347" s="26">
        <v>27</v>
      </c>
      <c r="B7347" s="19" t="s">
        <v>9806</v>
      </c>
      <c r="C7347" s="44" t="s">
        <v>154</v>
      </c>
      <c r="D7347" s="19" t="s">
        <v>9807</v>
      </c>
      <c r="E7347" s="19">
        <v>8</v>
      </c>
      <c r="F7347" s="19">
        <v>150</v>
      </c>
      <c r="G7347" s="19">
        <v>232</v>
      </c>
      <c r="H7347" s="19">
        <v>2</v>
      </c>
      <c r="I7347" s="79">
        <v>1.77</v>
      </c>
      <c r="J7347" s="79">
        <v>3.54</v>
      </c>
      <c r="K7347" s="19" t="s">
        <v>9788</v>
      </c>
      <c r="L7347" s="19" t="s">
        <v>9789</v>
      </c>
      <c r="Q7347" s="20">
        <v>73</v>
      </c>
      <c r="R7347" s="65" t="s">
        <v>9734</v>
      </c>
      <c r="T7347" s="19" t="s">
        <v>4950</v>
      </c>
      <c r="V7347" s="19" t="s">
        <v>119</v>
      </c>
      <c r="W7347" s="19" t="s">
        <v>129</v>
      </c>
      <c r="Z7347" s="44" t="s">
        <v>9762</v>
      </c>
      <c r="AA7347" s="44" t="s">
        <v>9790</v>
      </c>
      <c r="AC7347" s="19" t="s">
        <v>9791</v>
      </c>
    </row>
    <row r="7348" spans="1:29" hidden="1" x14ac:dyDescent="0.25">
      <c r="A7348" s="26">
        <v>28</v>
      </c>
      <c r="B7348" s="19" t="s">
        <v>9808</v>
      </c>
      <c r="C7348" s="44" t="s">
        <v>154</v>
      </c>
      <c r="D7348" s="19" t="s">
        <v>9809</v>
      </c>
      <c r="E7348" s="19">
        <v>8</v>
      </c>
      <c r="F7348" s="19">
        <v>150</v>
      </c>
      <c r="G7348" s="19">
        <v>230</v>
      </c>
      <c r="H7348" s="19">
        <v>3</v>
      </c>
      <c r="I7348" s="79">
        <v>1.75</v>
      </c>
      <c r="J7348" s="79">
        <v>5.26</v>
      </c>
      <c r="K7348" s="19" t="s">
        <v>9788</v>
      </c>
      <c r="L7348" s="19" t="s">
        <v>9789</v>
      </c>
      <c r="Q7348" s="20">
        <v>73</v>
      </c>
      <c r="R7348" s="65" t="s">
        <v>9734</v>
      </c>
      <c r="T7348" s="19" t="s">
        <v>4950</v>
      </c>
      <c r="V7348" s="19" t="s">
        <v>119</v>
      </c>
      <c r="W7348" s="19" t="s">
        <v>129</v>
      </c>
      <c r="Z7348" s="44" t="s">
        <v>9762</v>
      </c>
      <c r="AA7348" s="44" t="s">
        <v>9790</v>
      </c>
      <c r="AC7348" s="19" t="s">
        <v>9791</v>
      </c>
    </row>
    <row r="7349" spans="1:29" hidden="1" x14ac:dyDescent="0.25">
      <c r="A7349" s="26">
        <v>29</v>
      </c>
      <c r="B7349" s="19" t="s">
        <v>9810</v>
      </c>
      <c r="C7349" s="44" t="s">
        <v>154</v>
      </c>
      <c r="D7349" s="19" t="s">
        <v>9811</v>
      </c>
      <c r="E7349" s="19">
        <v>8</v>
      </c>
      <c r="F7349" s="19">
        <v>150</v>
      </c>
      <c r="G7349" s="19">
        <v>215</v>
      </c>
      <c r="H7349" s="19">
        <v>1</v>
      </c>
      <c r="I7349" s="79">
        <v>1.63</v>
      </c>
      <c r="J7349" s="79">
        <v>1.63</v>
      </c>
      <c r="K7349" s="19" t="s">
        <v>9788</v>
      </c>
      <c r="L7349" s="19" t="s">
        <v>9789</v>
      </c>
      <c r="Q7349" s="20">
        <v>73</v>
      </c>
      <c r="R7349" s="65" t="s">
        <v>9734</v>
      </c>
      <c r="T7349" s="19" t="s">
        <v>4950</v>
      </c>
      <c r="V7349" s="19" t="s">
        <v>119</v>
      </c>
      <c r="W7349" s="19" t="s">
        <v>129</v>
      </c>
      <c r="Z7349" s="44" t="s">
        <v>9762</v>
      </c>
      <c r="AA7349" s="44" t="s">
        <v>9790</v>
      </c>
      <c r="AC7349" s="19" t="s">
        <v>9791</v>
      </c>
    </row>
    <row r="7350" spans="1:29" hidden="1" x14ac:dyDescent="0.25">
      <c r="A7350" s="26">
        <v>30</v>
      </c>
      <c r="B7350" s="19" t="s">
        <v>9812</v>
      </c>
      <c r="C7350" s="44" t="s">
        <v>154</v>
      </c>
      <c r="D7350" s="19" t="s">
        <v>9813</v>
      </c>
      <c r="E7350" s="19">
        <v>8</v>
      </c>
      <c r="F7350" s="19">
        <v>150</v>
      </c>
      <c r="G7350" s="19">
        <v>229</v>
      </c>
      <c r="H7350" s="19">
        <v>3</v>
      </c>
      <c r="I7350" s="79">
        <v>1.74</v>
      </c>
      <c r="J7350" s="79">
        <v>5.21</v>
      </c>
      <c r="K7350" s="19" t="s">
        <v>9788</v>
      </c>
      <c r="L7350" s="19" t="s">
        <v>9789</v>
      </c>
      <c r="Q7350" s="20">
        <v>73</v>
      </c>
      <c r="R7350" s="65" t="s">
        <v>9734</v>
      </c>
      <c r="T7350" s="19" t="s">
        <v>4950</v>
      </c>
      <c r="V7350" s="19" t="s">
        <v>119</v>
      </c>
      <c r="W7350" s="19" t="s">
        <v>129</v>
      </c>
      <c r="Z7350" s="44" t="s">
        <v>9762</v>
      </c>
      <c r="AA7350" s="44" t="s">
        <v>9790</v>
      </c>
      <c r="AC7350" s="19" t="s">
        <v>9791</v>
      </c>
    </row>
    <row r="7351" spans="1:29" hidden="1" x14ac:dyDescent="0.25">
      <c r="A7351" s="26">
        <v>31</v>
      </c>
      <c r="B7351" s="19" t="s">
        <v>9814</v>
      </c>
      <c r="C7351" s="44" t="s">
        <v>154</v>
      </c>
      <c r="D7351" s="19" t="s">
        <v>9815</v>
      </c>
      <c r="E7351" s="19">
        <v>8</v>
      </c>
      <c r="F7351" s="19">
        <v>150</v>
      </c>
      <c r="G7351" s="19">
        <v>249</v>
      </c>
      <c r="H7351" s="19">
        <v>1</v>
      </c>
      <c r="I7351" s="79">
        <v>1.92</v>
      </c>
      <c r="J7351" s="79">
        <v>1.92</v>
      </c>
      <c r="K7351" s="19" t="s">
        <v>9788</v>
      </c>
      <c r="L7351" s="19" t="s">
        <v>9789</v>
      </c>
      <c r="Q7351" s="20">
        <v>73</v>
      </c>
      <c r="R7351" s="65" t="s">
        <v>9734</v>
      </c>
      <c r="T7351" s="19" t="s">
        <v>4950</v>
      </c>
      <c r="V7351" s="19" t="s">
        <v>119</v>
      </c>
      <c r="W7351" s="19" t="s">
        <v>129</v>
      </c>
      <c r="Z7351" s="44" t="s">
        <v>9762</v>
      </c>
      <c r="AA7351" s="44" t="s">
        <v>9790</v>
      </c>
      <c r="AC7351" s="19" t="s">
        <v>9791</v>
      </c>
    </row>
    <row r="7352" spans="1:29" hidden="1" x14ac:dyDescent="0.25">
      <c r="A7352" s="26">
        <v>32</v>
      </c>
      <c r="B7352" s="19" t="s">
        <v>9816</v>
      </c>
      <c r="C7352" s="44" t="s">
        <v>154</v>
      </c>
      <c r="D7352" s="19" t="s">
        <v>9817</v>
      </c>
      <c r="E7352" s="19">
        <v>8</v>
      </c>
      <c r="F7352" s="19">
        <v>76</v>
      </c>
      <c r="G7352" s="19">
        <v>170</v>
      </c>
      <c r="H7352" s="19">
        <v>12</v>
      </c>
      <c r="I7352" s="79">
        <v>1.1399999999999999</v>
      </c>
      <c r="J7352" s="79">
        <v>13.74</v>
      </c>
      <c r="K7352" s="19" t="s">
        <v>9788</v>
      </c>
      <c r="L7352" s="19" t="s">
        <v>9789</v>
      </c>
      <c r="N7352" s="19" t="s">
        <v>128</v>
      </c>
      <c r="Q7352" s="20">
        <v>73</v>
      </c>
      <c r="R7352" s="65" t="s">
        <v>9734</v>
      </c>
      <c r="T7352" s="19" t="s">
        <v>4950</v>
      </c>
      <c r="V7352" s="19" t="s">
        <v>119</v>
      </c>
      <c r="X7352" s="19" t="s">
        <v>129</v>
      </c>
      <c r="Y7352" s="19" t="s">
        <v>129</v>
      </c>
      <c r="Z7352" s="44" t="s">
        <v>9762</v>
      </c>
      <c r="AA7352" s="44" t="s">
        <v>9790</v>
      </c>
      <c r="AC7352" s="19" t="s">
        <v>9791</v>
      </c>
    </row>
    <row r="7353" spans="1:29" hidden="1" x14ac:dyDescent="0.25">
      <c r="A7353" s="26">
        <v>33</v>
      </c>
      <c r="B7353" s="19" t="s">
        <v>9818</v>
      </c>
      <c r="C7353" s="44" t="s">
        <v>154</v>
      </c>
      <c r="D7353" s="19" t="s">
        <v>9819</v>
      </c>
      <c r="E7353" s="19">
        <v>8</v>
      </c>
      <c r="F7353" s="19">
        <v>130</v>
      </c>
      <c r="G7353" s="19">
        <v>142</v>
      </c>
      <c r="H7353" s="19">
        <v>4</v>
      </c>
      <c r="I7353" s="79">
        <v>1.63</v>
      </c>
      <c r="J7353" s="79">
        <v>6.53</v>
      </c>
      <c r="K7353" s="19" t="s">
        <v>9788</v>
      </c>
      <c r="L7353" s="19" t="s">
        <v>9789</v>
      </c>
      <c r="N7353" s="19" t="s">
        <v>128</v>
      </c>
      <c r="Q7353" s="20">
        <v>73</v>
      </c>
      <c r="R7353" s="65" t="s">
        <v>9734</v>
      </c>
      <c r="T7353" s="19" t="s">
        <v>4950</v>
      </c>
      <c r="V7353" s="19" t="s">
        <v>119</v>
      </c>
      <c r="X7353" s="19" t="s">
        <v>129</v>
      </c>
      <c r="Y7353" s="19" t="s">
        <v>129</v>
      </c>
      <c r="Z7353" s="44" t="s">
        <v>9762</v>
      </c>
      <c r="AA7353" s="44" t="s">
        <v>9790</v>
      </c>
      <c r="AC7353" s="19" t="s">
        <v>9791</v>
      </c>
    </row>
    <row r="7354" spans="1:29" hidden="1" x14ac:dyDescent="0.25">
      <c r="A7354" s="26">
        <v>34</v>
      </c>
      <c r="B7354" s="19" t="s">
        <v>9820</v>
      </c>
      <c r="C7354" s="44" t="s">
        <v>154</v>
      </c>
      <c r="D7354" s="19" t="s">
        <v>9821</v>
      </c>
      <c r="E7354" s="19">
        <v>8</v>
      </c>
      <c r="F7354" s="19">
        <v>142</v>
      </c>
      <c r="G7354" s="19">
        <v>150</v>
      </c>
      <c r="H7354" s="19">
        <v>3</v>
      </c>
      <c r="I7354" s="79">
        <v>1.87</v>
      </c>
      <c r="J7354" s="79">
        <v>5.6</v>
      </c>
      <c r="K7354" s="19" t="s">
        <v>9788</v>
      </c>
      <c r="L7354" s="19" t="s">
        <v>9789</v>
      </c>
      <c r="N7354" s="19" t="s">
        <v>128</v>
      </c>
      <c r="Q7354" s="20">
        <v>73</v>
      </c>
      <c r="R7354" s="65" t="s">
        <v>9734</v>
      </c>
      <c r="T7354" s="19" t="s">
        <v>4950</v>
      </c>
      <c r="V7354" s="19" t="s">
        <v>119</v>
      </c>
      <c r="X7354" s="19" t="s">
        <v>129</v>
      </c>
      <c r="Y7354" s="19" t="s">
        <v>129</v>
      </c>
      <c r="Z7354" s="44" t="s">
        <v>9762</v>
      </c>
      <c r="AA7354" s="44" t="s">
        <v>9790</v>
      </c>
      <c r="AC7354" s="19" t="s">
        <v>9791</v>
      </c>
    </row>
    <row r="7355" spans="1:29" hidden="1" x14ac:dyDescent="0.25">
      <c r="A7355" s="26">
        <v>35</v>
      </c>
      <c r="B7355" s="19" t="s">
        <v>9822</v>
      </c>
      <c r="C7355" s="44" t="s">
        <v>154</v>
      </c>
      <c r="D7355" s="19" t="s">
        <v>5229</v>
      </c>
      <c r="E7355" s="19">
        <v>8</v>
      </c>
      <c r="F7355" s="19">
        <v>100</v>
      </c>
      <c r="G7355" s="19">
        <v>150</v>
      </c>
      <c r="H7355" s="19">
        <v>4</v>
      </c>
      <c r="I7355" s="79">
        <v>1.41</v>
      </c>
      <c r="J7355" s="79">
        <v>5.65</v>
      </c>
      <c r="K7355" s="19" t="s">
        <v>9788</v>
      </c>
      <c r="L7355" s="19" t="s">
        <v>9789</v>
      </c>
      <c r="Q7355" s="20">
        <v>73</v>
      </c>
      <c r="R7355" s="65" t="s">
        <v>9734</v>
      </c>
      <c r="T7355" s="19" t="s">
        <v>4950</v>
      </c>
      <c r="V7355" s="19" t="s">
        <v>119</v>
      </c>
      <c r="W7355" s="19" t="s">
        <v>129</v>
      </c>
      <c r="Y7355" s="19" t="s">
        <v>129</v>
      </c>
      <c r="Z7355" s="44" t="s">
        <v>9762</v>
      </c>
      <c r="AA7355" s="44" t="s">
        <v>9790</v>
      </c>
      <c r="AC7355" s="19" t="s">
        <v>9791</v>
      </c>
    </row>
    <row r="7356" spans="1:29" hidden="1" x14ac:dyDescent="0.25">
      <c r="A7356" s="26">
        <v>36</v>
      </c>
      <c r="B7356" s="19" t="s">
        <v>9823</v>
      </c>
      <c r="C7356" s="44" t="s">
        <v>154</v>
      </c>
      <c r="D7356" s="19" t="s">
        <v>9787</v>
      </c>
      <c r="E7356" s="19">
        <v>8</v>
      </c>
      <c r="F7356" s="19">
        <v>150</v>
      </c>
      <c r="G7356" s="19">
        <v>248</v>
      </c>
      <c r="H7356" s="19">
        <v>1</v>
      </c>
      <c r="I7356" s="79">
        <v>1.9</v>
      </c>
      <c r="J7356" s="79">
        <v>1.9</v>
      </c>
      <c r="K7356" s="19" t="s">
        <v>9788</v>
      </c>
      <c r="L7356" s="19" t="s">
        <v>9789</v>
      </c>
      <c r="Q7356" s="20">
        <v>73</v>
      </c>
      <c r="R7356" s="65" t="s">
        <v>9734</v>
      </c>
      <c r="T7356" s="19" t="s">
        <v>4950</v>
      </c>
      <c r="V7356" s="19" t="s">
        <v>119</v>
      </c>
      <c r="W7356" s="19" t="s">
        <v>129</v>
      </c>
      <c r="Z7356" s="44" t="s">
        <v>9762</v>
      </c>
      <c r="AA7356" s="44" t="s">
        <v>9790</v>
      </c>
      <c r="AC7356" s="19" t="s">
        <v>9791</v>
      </c>
    </row>
    <row r="7357" spans="1:29" hidden="1" x14ac:dyDescent="0.25">
      <c r="A7357" s="26">
        <v>37</v>
      </c>
      <c r="B7357" s="19" t="s">
        <v>9824</v>
      </c>
      <c r="C7357" s="44" t="s">
        <v>154</v>
      </c>
      <c r="D7357" s="19" t="s">
        <v>9793</v>
      </c>
      <c r="E7357" s="19">
        <v>8</v>
      </c>
      <c r="F7357" s="19">
        <v>150</v>
      </c>
      <c r="G7357" s="19">
        <v>244</v>
      </c>
      <c r="H7357" s="19">
        <v>1</v>
      </c>
      <c r="I7357" s="79">
        <v>1.88</v>
      </c>
      <c r="J7357" s="79">
        <v>1.88</v>
      </c>
      <c r="K7357" s="19" t="s">
        <v>9788</v>
      </c>
      <c r="L7357" s="19" t="s">
        <v>9789</v>
      </c>
      <c r="Q7357" s="20">
        <v>73</v>
      </c>
      <c r="R7357" s="65" t="s">
        <v>9734</v>
      </c>
      <c r="T7357" s="19" t="s">
        <v>4950</v>
      </c>
      <c r="V7357" s="19" t="s">
        <v>119</v>
      </c>
      <c r="W7357" s="19" t="s">
        <v>129</v>
      </c>
      <c r="Z7357" s="44" t="s">
        <v>9762</v>
      </c>
      <c r="AA7357" s="44" t="s">
        <v>9790</v>
      </c>
      <c r="AC7357" s="19" t="s">
        <v>9791</v>
      </c>
    </row>
    <row r="7358" spans="1:29" hidden="1" x14ac:dyDescent="0.25">
      <c r="A7358" s="26">
        <v>38</v>
      </c>
      <c r="B7358" s="19" t="s">
        <v>9825</v>
      </c>
      <c r="C7358" s="44" t="s">
        <v>154</v>
      </c>
      <c r="D7358" s="19" t="s">
        <v>9795</v>
      </c>
      <c r="E7358" s="19">
        <v>8</v>
      </c>
      <c r="F7358" s="19">
        <v>150</v>
      </c>
      <c r="G7358" s="19">
        <v>228</v>
      </c>
      <c r="H7358" s="19">
        <v>1</v>
      </c>
      <c r="I7358" s="79">
        <v>1.75</v>
      </c>
      <c r="J7358" s="79">
        <v>1.75</v>
      </c>
      <c r="K7358" s="19" t="s">
        <v>9788</v>
      </c>
      <c r="L7358" s="19" t="s">
        <v>9789</v>
      </c>
      <c r="Q7358" s="20">
        <v>73</v>
      </c>
      <c r="R7358" s="65" t="s">
        <v>9734</v>
      </c>
      <c r="T7358" s="19" t="s">
        <v>4950</v>
      </c>
      <c r="V7358" s="19" t="s">
        <v>119</v>
      </c>
      <c r="W7358" s="19" t="s">
        <v>129</v>
      </c>
      <c r="Z7358" s="44" t="s">
        <v>9762</v>
      </c>
      <c r="AA7358" s="44" t="s">
        <v>9790</v>
      </c>
      <c r="AC7358" s="19" t="s">
        <v>9791</v>
      </c>
    </row>
    <row r="7359" spans="1:29" hidden="1" x14ac:dyDescent="0.25">
      <c r="A7359" s="26">
        <v>39</v>
      </c>
      <c r="B7359" s="19" t="s">
        <v>9826</v>
      </c>
      <c r="C7359" s="44" t="s">
        <v>154</v>
      </c>
      <c r="D7359" s="19" t="s">
        <v>9797</v>
      </c>
      <c r="E7359" s="19">
        <v>8</v>
      </c>
      <c r="F7359" s="19">
        <v>150</v>
      </c>
      <c r="G7359" s="19">
        <v>241</v>
      </c>
      <c r="H7359" s="19">
        <v>2</v>
      </c>
      <c r="I7359" s="79">
        <v>1.84</v>
      </c>
      <c r="J7359" s="79">
        <v>3.69</v>
      </c>
      <c r="K7359" s="19" t="s">
        <v>9788</v>
      </c>
      <c r="L7359" s="19" t="s">
        <v>9789</v>
      </c>
      <c r="Q7359" s="20">
        <v>73</v>
      </c>
      <c r="R7359" s="65" t="s">
        <v>9734</v>
      </c>
      <c r="T7359" s="19" t="s">
        <v>4950</v>
      </c>
      <c r="V7359" s="19" t="s">
        <v>119</v>
      </c>
      <c r="W7359" s="19" t="s">
        <v>129</v>
      </c>
      <c r="Z7359" s="44" t="s">
        <v>9762</v>
      </c>
      <c r="AA7359" s="44" t="s">
        <v>9790</v>
      </c>
      <c r="AC7359" s="19" t="s">
        <v>9791</v>
      </c>
    </row>
    <row r="7360" spans="1:29" hidden="1" x14ac:dyDescent="0.25">
      <c r="A7360" s="26">
        <v>40</v>
      </c>
      <c r="B7360" s="19" t="s">
        <v>9827</v>
      </c>
      <c r="C7360" s="44" t="s">
        <v>154</v>
      </c>
      <c r="D7360" s="19" t="s">
        <v>9799</v>
      </c>
      <c r="E7360" s="19">
        <v>8</v>
      </c>
      <c r="F7360" s="19">
        <v>150</v>
      </c>
      <c r="G7360" s="19">
        <v>238</v>
      </c>
      <c r="H7360" s="19">
        <v>1</v>
      </c>
      <c r="I7360" s="79">
        <v>1.82</v>
      </c>
      <c r="J7360" s="79">
        <v>1.82</v>
      </c>
      <c r="K7360" s="19" t="s">
        <v>9788</v>
      </c>
      <c r="L7360" s="19" t="s">
        <v>9789</v>
      </c>
      <c r="Q7360" s="20">
        <v>73</v>
      </c>
      <c r="R7360" s="65" t="s">
        <v>9734</v>
      </c>
      <c r="T7360" s="19" t="s">
        <v>4950</v>
      </c>
      <c r="V7360" s="19" t="s">
        <v>119</v>
      </c>
      <c r="W7360" s="19" t="s">
        <v>129</v>
      </c>
      <c r="Z7360" s="44" t="s">
        <v>9762</v>
      </c>
      <c r="AA7360" s="44" t="s">
        <v>9790</v>
      </c>
      <c r="AC7360" s="19" t="s">
        <v>9791</v>
      </c>
    </row>
    <row r="7361" spans="1:29" hidden="1" x14ac:dyDescent="0.25">
      <c r="A7361" s="26">
        <v>41</v>
      </c>
      <c r="B7361" s="19" t="s">
        <v>9828</v>
      </c>
      <c r="C7361" s="44" t="s">
        <v>154</v>
      </c>
      <c r="D7361" s="19" t="s">
        <v>9801</v>
      </c>
      <c r="E7361" s="19">
        <v>8</v>
      </c>
      <c r="F7361" s="19">
        <v>150</v>
      </c>
      <c r="G7361" s="19">
        <v>237</v>
      </c>
      <c r="H7361" s="19">
        <v>1</v>
      </c>
      <c r="I7361" s="79">
        <v>1.81</v>
      </c>
      <c r="J7361" s="79">
        <v>1.81</v>
      </c>
      <c r="K7361" s="19" t="s">
        <v>9788</v>
      </c>
      <c r="L7361" s="19" t="s">
        <v>9789</v>
      </c>
      <c r="Q7361" s="20">
        <v>73</v>
      </c>
      <c r="R7361" s="65" t="s">
        <v>9734</v>
      </c>
      <c r="T7361" s="19" t="s">
        <v>4950</v>
      </c>
      <c r="V7361" s="19" t="s">
        <v>119</v>
      </c>
      <c r="W7361" s="19" t="s">
        <v>129</v>
      </c>
      <c r="Z7361" s="44" t="s">
        <v>9762</v>
      </c>
      <c r="AA7361" s="44" t="s">
        <v>9790</v>
      </c>
      <c r="AC7361" s="19" t="s">
        <v>9791</v>
      </c>
    </row>
    <row r="7362" spans="1:29" hidden="1" x14ac:dyDescent="0.25">
      <c r="A7362" s="26">
        <v>42</v>
      </c>
      <c r="B7362" s="19" t="s">
        <v>9829</v>
      </c>
      <c r="C7362" s="44" t="s">
        <v>154</v>
      </c>
      <c r="D7362" s="19" t="s">
        <v>9803</v>
      </c>
      <c r="E7362" s="19">
        <v>8</v>
      </c>
      <c r="F7362" s="19">
        <v>150</v>
      </c>
      <c r="G7362" s="19">
        <v>235</v>
      </c>
      <c r="H7362" s="19">
        <v>1</v>
      </c>
      <c r="I7362" s="79">
        <v>1.79</v>
      </c>
      <c r="J7362" s="79">
        <v>1.79</v>
      </c>
      <c r="K7362" s="19" t="s">
        <v>9788</v>
      </c>
      <c r="L7362" s="19" t="s">
        <v>9789</v>
      </c>
      <c r="Q7362" s="20">
        <v>73</v>
      </c>
      <c r="R7362" s="65" t="s">
        <v>9734</v>
      </c>
      <c r="T7362" s="19" t="s">
        <v>4950</v>
      </c>
      <c r="V7362" s="19" t="s">
        <v>119</v>
      </c>
      <c r="W7362" s="19" t="s">
        <v>129</v>
      </c>
      <c r="Z7362" s="44" t="s">
        <v>9762</v>
      </c>
      <c r="AA7362" s="44" t="s">
        <v>9790</v>
      </c>
      <c r="AC7362" s="19" t="s">
        <v>9791</v>
      </c>
    </row>
    <row r="7363" spans="1:29" hidden="1" x14ac:dyDescent="0.25">
      <c r="A7363" s="26">
        <v>43</v>
      </c>
      <c r="B7363" s="19" t="s">
        <v>9830</v>
      </c>
      <c r="C7363" s="44" t="s">
        <v>154</v>
      </c>
      <c r="D7363" s="19" t="s">
        <v>9805</v>
      </c>
      <c r="E7363" s="19">
        <v>8</v>
      </c>
      <c r="F7363" s="19">
        <v>150</v>
      </c>
      <c r="G7363" s="19">
        <v>220</v>
      </c>
      <c r="H7363" s="19">
        <v>1</v>
      </c>
      <c r="I7363" s="79">
        <v>1.67</v>
      </c>
      <c r="J7363" s="79">
        <v>1.67</v>
      </c>
      <c r="K7363" s="19" t="s">
        <v>9788</v>
      </c>
      <c r="L7363" s="19" t="s">
        <v>9789</v>
      </c>
      <c r="Q7363" s="20">
        <v>73</v>
      </c>
      <c r="R7363" s="65" t="s">
        <v>9734</v>
      </c>
      <c r="T7363" s="19" t="s">
        <v>4950</v>
      </c>
      <c r="V7363" s="19" t="s">
        <v>119</v>
      </c>
      <c r="W7363" s="19" t="s">
        <v>129</v>
      </c>
      <c r="Z7363" s="44" t="s">
        <v>9762</v>
      </c>
      <c r="AA7363" s="44" t="s">
        <v>9790</v>
      </c>
      <c r="AC7363" s="19" t="s">
        <v>9791</v>
      </c>
    </row>
    <row r="7364" spans="1:29" hidden="1" x14ac:dyDescent="0.25">
      <c r="A7364" s="26">
        <v>44</v>
      </c>
      <c r="B7364" s="19" t="s">
        <v>9831</v>
      </c>
      <c r="C7364" s="44" t="s">
        <v>154</v>
      </c>
      <c r="D7364" s="19" t="s">
        <v>9807</v>
      </c>
      <c r="E7364" s="19">
        <v>8</v>
      </c>
      <c r="F7364" s="19">
        <v>150</v>
      </c>
      <c r="G7364" s="19">
        <v>232</v>
      </c>
      <c r="H7364" s="19">
        <v>2</v>
      </c>
      <c r="I7364" s="79">
        <v>1.77</v>
      </c>
      <c r="J7364" s="79">
        <v>3.54</v>
      </c>
      <c r="K7364" s="19" t="s">
        <v>9788</v>
      </c>
      <c r="L7364" s="19" t="s">
        <v>9789</v>
      </c>
      <c r="Q7364" s="20">
        <v>73</v>
      </c>
      <c r="R7364" s="65" t="s">
        <v>9734</v>
      </c>
      <c r="T7364" s="19" t="s">
        <v>4950</v>
      </c>
      <c r="V7364" s="19" t="s">
        <v>119</v>
      </c>
      <c r="W7364" s="19" t="s">
        <v>129</v>
      </c>
      <c r="Z7364" s="44" t="s">
        <v>9762</v>
      </c>
      <c r="AA7364" s="44" t="s">
        <v>9790</v>
      </c>
      <c r="AC7364" s="19" t="s">
        <v>9791</v>
      </c>
    </row>
    <row r="7365" spans="1:29" hidden="1" x14ac:dyDescent="0.25">
      <c r="A7365" s="26">
        <v>45</v>
      </c>
      <c r="B7365" s="19" t="s">
        <v>9832</v>
      </c>
      <c r="C7365" s="44" t="s">
        <v>154</v>
      </c>
      <c r="D7365" s="19" t="s">
        <v>9809</v>
      </c>
      <c r="E7365" s="19">
        <v>8</v>
      </c>
      <c r="F7365" s="19">
        <v>150</v>
      </c>
      <c r="G7365" s="19">
        <v>230</v>
      </c>
      <c r="H7365" s="19">
        <v>3</v>
      </c>
      <c r="I7365" s="79">
        <v>1.75</v>
      </c>
      <c r="J7365" s="79">
        <v>5.26</v>
      </c>
      <c r="K7365" s="19" t="s">
        <v>9788</v>
      </c>
      <c r="L7365" s="19" t="s">
        <v>9789</v>
      </c>
      <c r="Q7365" s="20">
        <v>73</v>
      </c>
      <c r="R7365" s="65" t="s">
        <v>9734</v>
      </c>
      <c r="T7365" s="19" t="s">
        <v>4950</v>
      </c>
      <c r="V7365" s="19" t="s">
        <v>119</v>
      </c>
      <c r="W7365" s="19" t="s">
        <v>129</v>
      </c>
      <c r="Z7365" s="44" t="s">
        <v>9762</v>
      </c>
      <c r="AA7365" s="44" t="s">
        <v>9790</v>
      </c>
      <c r="AC7365" s="19" t="s">
        <v>9791</v>
      </c>
    </row>
    <row r="7366" spans="1:29" hidden="1" x14ac:dyDescent="0.25">
      <c r="A7366" s="26">
        <v>46</v>
      </c>
      <c r="B7366" s="19" t="s">
        <v>9833</v>
      </c>
      <c r="C7366" s="44" t="s">
        <v>154</v>
      </c>
      <c r="D7366" s="19" t="s">
        <v>9811</v>
      </c>
      <c r="E7366" s="19">
        <v>8</v>
      </c>
      <c r="F7366" s="19">
        <v>150</v>
      </c>
      <c r="G7366" s="19">
        <v>215</v>
      </c>
      <c r="H7366" s="19">
        <v>1</v>
      </c>
      <c r="I7366" s="79">
        <v>1.63</v>
      </c>
      <c r="J7366" s="79">
        <v>1.63</v>
      </c>
      <c r="K7366" s="19" t="s">
        <v>9788</v>
      </c>
      <c r="L7366" s="19" t="s">
        <v>9789</v>
      </c>
      <c r="Q7366" s="20">
        <v>73</v>
      </c>
      <c r="R7366" s="65" t="s">
        <v>9734</v>
      </c>
      <c r="T7366" s="19" t="s">
        <v>4950</v>
      </c>
      <c r="V7366" s="19" t="s">
        <v>119</v>
      </c>
      <c r="W7366" s="19" t="s">
        <v>129</v>
      </c>
      <c r="Z7366" s="44" t="s">
        <v>9762</v>
      </c>
      <c r="AA7366" s="44" t="s">
        <v>9790</v>
      </c>
      <c r="AC7366" s="19" t="s">
        <v>9791</v>
      </c>
    </row>
    <row r="7367" spans="1:29" hidden="1" x14ac:dyDescent="0.25">
      <c r="A7367" s="26">
        <v>47</v>
      </c>
      <c r="B7367" s="19" t="s">
        <v>9834</v>
      </c>
      <c r="C7367" s="44" t="s">
        <v>154</v>
      </c>
      <c r="D7367" s="19" t="s">
        <v>9813</v>
      </c>
      <c r="E7367" s="19">
        <v>8</v>
      </c>
      <c r="F7367" s="19">
        <v>150</v>
      </c>
      <c r="G7367" s="19">
        <v>229</v>
      </c>
      <c r="H7367" s="19">
        <v>3</v>
      </c>
      <c r="I7367" s="79">
        <v>1.74</v>
      </c>
      <c r="J7367" s="79">
        <v>5.21</v>
      </c>
      <c r="K7367" s="19" t="s">
        <v>9788</v>
      </c>
      <c r="L7367" s="19" t="s">
        <v>9789</v>
      </c>
      <c r="Q7367" s="20">
        <v>73</v>
      </c>
      <c r="R7367" s="65" t="s">
        <v>9734</v>
      </c>
      <c r="T7367" s="19" t="s">
        <v>4950</v>
      </c>
      <c r="V7367" s="19" t="s">
        <v>119</v>
      </c>
      <c r="W7367" s="19" t="s">
        <v>129</v>
      </c>
      <c r="Z7367" s="44" t="s">
        <v>9762</v>
      </c>
      <c r="AA7367" s="44" t="s">
        <v>9790</v>
      </c>
      <c r="AC7367" s="19" t="s">
        <v>9791</v>
      </c>
    </row>
    <row r="7368" spans="1:29" hidden="1" x14ac:dyDescent="0.25">
      <c r="A7368" s="26">
        <v>48</v>
      </c>
      <c r="B7368" s="19" t="s">
        <v>9835</v>
      </c>
      <c r="C7368" s="44" t="s">
        <v>154</v>
      </c>
      <c r="D7368" s="19" t="s">
        <v>9815</v>
      </c>
      <c r="E7368" s="19">
        <v>8</v>
      </c>
      <c r="F7368" s="19">
        <v>150</v>
      </c>
      <c r="G7368" s="19">
        <v>249</v>
      </c>
      <c r="H7368" s="19">
        <v>1</v>
      </c>
      <c r="I7368" s="79">
        <v>1.92</v>
      </c>
      <c r="J7368" s="79">
        <v>1.92</v>
      </c>
      <c r="K7368" s="19" t="s">
        <v>9788</v>
      </c>
      <c r="L7368" s="19" t="s">
        <v>9789</v>
      </c>
      <c r="Q7368" s="20">
        <v>73</v>
      </c>
      <c r="R7368" s="65" t="s">
        <v>9734</v>
      </c>
      <c r="T7368" s="19" t="s">
        <v>4950</v>
      </c>
      <c r="V7368" s="19" t="s">
        <v>119</v>
      </c>
      <c r="W7368" s="19" t="s">
        <v>129</v>
      </c>
      <c r="Z7368" s="44" t="s">
        <v>9762</v>
      </c>
      <c r="AA7368" s="44" t="s">
        <v>9790</v>
      </c>
      <c r="AC7368" s="19" t="s">
        <v>9791</v>
      </c>
    </row>
    <row r="7369" spans="1:29" hidden="1" x14ac:dyDescent="0.25">
      <c r="A7369" s="26">
        <v>49</v>
      </c>
      <c r="B7369" s="19" t="s">
        <v>9836</v>
      </c>
      <c r="C7369" s="44" t="s">
        <v>154</v>
      </c>
      <c r="D7369" s="19" t="s">
        <v>9817</v>
      </c>
      <c r="E7369" s="19">
        <v>8</v>
      </c>
      <c r="F7369" s="19">
        <v>76</v>
      </c>
      <c r="G7369" s="19">
        <v>170</v>
      </c>
      <c r="H7369" s="19">
        <v>12</v>
      </c>
      <c r="I7369" s="79">
        <v>1.1399999999999999</v>
      </c>
      <c r="J7369" s="79">
        <v>13.74</v>
      </c>
      <c r="K7369" s="19" t="s">
        <v>9788</v>
      </c>
      <c r="L7369" s="19" t="s">
        <v>9789</v>
      </c>
      <c r="N7369" s="19" t="s">
        <v>128</v>
      </c>
      <c r="Q7369" s="20">
        <v>73</v>
      </c>
      <c r="R7369" s="65" t="s">
        <v>9734</v>
      </c>
      <c r="T7369" s="19" t="s">
        <v>4950</v>
      </c>
      <c r="V7369" s="19" t="s">
        <v>119</v>
      </c>
      <c r="X7369" s="19" t="s">
        <v>129</v>
      </c>
      <c r="Y7369" s="19" t="s">
        <v>129</v>
      </c>
      <c r="Z7369" s="44" t="s">
        <v>9762</v>
      </c>
      <c r="AA7369" s="44" t="s">
        <v>9790</v>
      </c>
      <c r="AC7369" s="19" t="s">
        <v>9791</v>
      </c>
    </row>
    <row r="7370" spans="1:29" hidden="1" x14ac:dyDescent="0.25">
      <c r="A7370" s="26">
        <v>50</v>
      </c>
      <c r="B7370" s="19" t="s">
        <v>9837</v>
      </c>
      <c r="C7370" s="44" t="s">
        <v>154</v>
      </c>
      <c r="D7370" s="19" t="s">
        <v>9819</v>
      </c>
      <c r="E7370" s="19">
        <v>8</v>
      </c>
      <c r="F7370" s="19">
        <v>130</v>
      </c>
      <c r="G7370" s="19">
        <v>142</v>
      </c>
      <c r="H7370" s="19">
        <v>4</v>
      </c>
      <c r="I7370" s="79">
        <v>1.63</v>
      </c>
      <c r="J7370" s="79">
        <v>6.53</v>
      </c>
      <c r="K7370" s="19" t="s">
        <v>9788</v>
      </c>
      <c r="L7370" s="19" t="s">
        <v>9789</v>
      </c>
      <c r="N7370" s="19" t="s">
        <v>128</v>
      </c>
      <c r="Q7370" s="20">
        <v>73</v>
      </c>
      <c r="R7370" s="65" t="s">
        <v>9734</v>
      </c>
      <c r="T7370" s="19" t="s">
        <v>4950</v>
      </c>
      <c r="V7370" s="19" t="s">
        <v>119</v>
      </c>
      <c r="X7370" s="19" t="s">
        <v>129</v>
      </c>
      <c r="Y7370" s="19" t="s">
        <v>129</v>
      </c>
      <c r="Z7370" s="44" t="s">
        <v>9762</v>
      </c>
      <c r="AA7370" s="44" t="s">
        <v>9790</v>
      </c>
      <c r="AC7370" s="19" t="s">
        <v>9791</v>
      </c>
    </row>
    <row r="7371" spans="1:29" hidden="1" x14ac:dyDescent="0.25">
      <c r="A7371" s="26">
        <v>51</v>
      </c>
      <c r="B7371" s="19" t="s">
        <v>9838</v>
      </c>
      <c r="C7371" s="44" t="s">
        <v>154</v>
      </c>
      <c r="D7371" s="19" t="s">
        <v>9821</v>
      </c>
      <c r="E7371" s="19">
        <v>8</v>
      </c>
      <c r="F7371" s="19">
        <v>142</v>
      </c>
      <c r="G7371" s="19">
        <v>150</v>
      </c>
      <c r="H7371" s="19">
        <v>3</v>
      </c>
      <c r="I7371" s="79">
        <v>1.87</v>
      </c>
      <c r="J7371" s="79">
        <v>5.6</v>
      </c>
      <c r="K7371" s="19" t="s">
        <v>9788</v>
      </c>
      <c r="L7371" s="19" t="s">
        <v>9789</v>
      </c>
      <c r="N7371" s="19" t="s">
        <v>128</v>
      </c>
      <c r="Q7371" s="20">
        <v>73</v>
      </c>
      <c r="R7371" s="65" t="s">
        <v>9734</v>
      </c>
      <c r="T7371" s="19" t="s">
        <v>4950</v>
      </c>
      <c r="V7371" s="19" t="s">
        <v>119</v>
      </c>
      <c r="X7371" s="19" t="s">
        <v>129</v>
      </c>
      <c r="Y7371" s="19" t="s">
        <v>129</v>
      </c>
      <c r="Z7371" s="44" t="s">
        <v>9762</v>
      </c>
      <c r="AA7371" s="44" t="s">
        <v>9790</v>
      </c>
      <c r="AC7371" s="19" t="s">
        <v>9791</v>
      </c>
    </row>
    <row r="7372" spans="1:29" hidden="1" x14ac:dyDescent="0.25">
      <c r="A7372" s="26">
        <v>52</v>
      </c>
      <c r="B7372" s="19" t="s">
        <v>9839</v>
      </c>
      <c r="C7372" s="44" t="s">
        <v>154</v>
      </c>
      <c r="D7372" s="19" t="s">
        <v>5229</v>
      </c>
      <c r="E7372" s="19">
        <v>8</v>
      </c>
      <c r="F7372" s="19">
        <v>100</v>
      </c>
      <c r="G7372" s="19">
        <v>150</v>
      </c>
      <c r="H7372" s="19">
        <v>4</v>
      </c>
      <c r="I7372" s="79">
        <v>1.41</v>
      </c>
      <c r="J7372" s="79">
        <v>5.65</v>
      </c>
      <c r="K7372" s="19" t="s">
        <v>9788</v>
      </c>
      <c r="L7372" s="19" t="s">
        <v>9789</v>
      </c>
      <c r="Q7372" s="20">
        <v>73</v>
      </c>
      <c r="R7372" s="65" t="s">
        <v>9734</v>
      </c>
      <c r="T7372" s="19" t="s">
        <v>4950</v>
      </c>
      <c r="V7372" s="19" t="s">
        <v>119</v>
      </c>
      <c r="W7372" s="19" t="s">
        <v>129</v>
      </c>
      <c r="Y7372" s="19" t="s">
        <v>129</v>
      </c>
      <c r="Z7372" s="44" t="s">
        <v>9762</v>
      </c>
      <c r="AA7372" s="44" t="s">
        <v>9790</v>
      </c>
      <c r="AC7372" s="19" t="s">
        <v>9791</v>
      </c>
    </row>
    <row r="7373" spans="1:29" hidden="1" x14ac:dyDescent="0.25">
      <c r="A7373" s="26">
        <v>53</v>
      </c>
      <c r="B7373" s="19" t="s">
        <v>9840</v>
      </c>
      <c r="C7373" s="44" t="s">
        <v>154</v>
      </c>
      <c r="D7373" s="19" t="s">
        <v>9813</v>
      </c>
      <c r="E7373" s="19">
        <v>8</v>
      </c>
      <c r="F7373" s="19">
        <v>150</v>
      </c>
      <c r="G7373" s="19">
        <v>229</v>
      </c>
      <c r="H7373" s="19">
        <v>4</v>
      </c>
      <c r="I7373" s="79">
        <v>1.74</v>
      </c>
      <c r="J7373" s="79">
        <v>6.94</v>
      </c>
      <c r="K7373" s="19" t="s">
        <v>9788</v>
      </c>
      <c r="L7373" s="19" t="s">
        <v>9789</v>
      </c>
      <c r="Q7373" s="20">
        <v>73</v>
      </c>
      <c r="R7373" s="65" t="s">
        <v>9734</v>
      </c>
      <c r="T7373" s="19" t="s">
        <v>4950</v>
      </c>
      <c r="V7373" s="19" t="s">
        <v>119</v>
      </c>
      <c r="W7373" s="19" t="s">
        <v>129</v>
      </c>
      <c r="Z7373" s="44" t="s">
        <v>9762</v>
      </c>
      <c r="AA7373" s="44" t="s">
        <v>9790</v>
      </c>
      <c r="AC7373" s="19" t="s">
        <v>9791</v>
      </c>
    </row>
    <row r="7374" spans="1:29" hidden="1" x14ac:dyDescent="0.25">
      <c r="A7374" s="26">
        <v>54</v>
      </c>
      <c r="B7374" s="19" t="s">
        <v>9841</v>
      </c>
      <c r="C7374" s="44" t="s">
        <v>154</v>
      </c>
      <c r="D7374" s="19" t="s">
        <v>9811</v>
      </c>
      <c r="E7374" s="19">
        <v>8</v>
      </c>
      <c r="F7374" s="19">
        <v>150</v>
      </c>
      <c r="G7374" s="19">
        <v>215</v>
      </c>
      <c r="H7374" s="19">
        <v>1</v>
      </c>
      <c r="I7374" s="79">
        <v>1.62</v>
      </c>
      <c r="J7374" s="79">
        <v>1.62</v>
      </c>
      <c r="K7374" s="19" t="s">
        <v>9788</v>
      </c>
      <c r="L7374" s="19" t="s">
        <v>9789</v>
      </c>
      <c r="Q7374" s="20">
        <v>73</v>
      </c>
      <c r="R7374" s="65" t="s">
        <v>9734</v>
      </c>
      <c r="T7374" s="19" t="s">
        <v>4950</v>
      </c>
      <c r="V7374" s="19" t="s">
        <v>119</v>
      </c>
      <c r="W7374" s="19" t="s">
        <v>129</v>
      </c>
      <c r="Z7374" s="44" t="s">
        <v>9762</v>
      </c>
      <c r="AA7374" s="44" t="s">
        <v>9790</v>
      </c>
      <c r="AC7374" s="19" t="s">
        <v>9791</v>
      </c>
    </row>
    <row r="7375" spans="1:29" hidden="1" x14ac:dyDescent="0.25">
      <c r="A7375" s="26">
        <v>55</v>
      </c>
      <c r="B7375" s="19" t="s">
        <v>9842</v>
      </c>
      <c r="C7375" s="44" t="s">
        <v>154</v>
      </c>
      <c r="D7375" s="19" t="s">
        <v>9843</v>
      </c>
      <c r="E7375" s="19">
        <v>8</v>
      </c>
      <c r="F7375" s="19">
        <v>150</v>
      </c>
      <c r="G7375" s="19">
        <v>231</v>
      </c>
      <c r="H7375" s="19">
        <v>4</v>
      </c>
      <c r="I7375" s="79">
        <v>1.74</v>
      </c>
      <c r="J7375" s="79">
        <v>6.95</v>
      </c>
      <c r="K7375" s="19" t="s">
        <v>9788</v>
      </c>
      <c r="L7375" s="19" t="s">
        <v>9789</v>
      </c>
      <c r="Q7375" s="20">
        <v>73</v>
      </c>
      <c r="R7375" s="65" t="s">
        <v>9734</v>
      </c>
      <c r="T7375" s="19" t="s">
        <v>4950</v>
      </c>
      <c r="V7375" s="19" t="s">
        <v>119</v>
      </c>
      <c r="W7375" s="19" t="s">
        <v>129</v>
      </c>
      <c r="Z7375" s="44" t="s">
        <v>9762</v>
      </c>
      <c r="AA7375" s="44" t="s">
        <v>9790</v>
      </c>
      <c r="AC7375" s="19" t="s">
        <v>9791</v>
      </c>
    </row>
    <row r="7376" spans="1:29" hidden="1" x14ac:dyDescent="0.25">
      <c r="A7376" s="26">
        <v>56</v>
      </c>
      <c r="B7376" s="19" t="s">
        <v>9844</v>
      </c>
      <c r="C7376" s="44" t="s">
        <v>154</v>
      </c>
      <c r="D7376" s="19" t="s">
        <v>9845</v>
      </c>
      <c r="E7376" s="19">
        <v>8</v>
      </c>
      <c r="F7376" s="19">
        <v>150</v>
      </c>
      <c r="G7376" s="19">
        <v>233</v>
      </c>
      <c r="H7376" s="19">
        <v>2</v>
      </c>
      <c r="I7376" s="79">
        <v>1.76</v>
      </c>
      <c r="J7376" s="79">
        <v>3.51</v>
      </c>
      <c r="K7376" s="19" t="s">
        <v>9788</v>
      </c>
      <c r="L7376" s="19" t="s">
        <v>9789</v>
      </c>
      <c r="Q7376" s="20">
        <v>73</v>
      </c>
      <c r="R7376" s="65" t="s">
        <v>9734</v>
      </c>
      <c r="T7376" s="19" t="s">
        <v>4950</v>
      </c>
      <c r="V7376" s="19" t="s">
        <v>119</v>
      </c>
      <c r="W7376" s="19" t="s">
        <v>129</v>
      </c>
      <c r="Z7376" s="44" t="s">
        <v>9762</v>
      </c>
      <c r="AA7376" s="44" t="s">
        <v>9790</v>
      </c>
      <c r="AC7376" s="19" t="s">
        <v>9791</v>
      </c>
    </row>
    <row r="7377" spans="1:29" hidden="1" x14ac:dyDescent="0.25">
      <c r="A7377" s="26">
        <v>57</v>
      </c>
      <c r="B7377" s="19" t="s">
        <v>9846</v>
      </c>
      <c r="C7377" s="44" t="s">
        <v>154</v>
      </c>
      <c r="D7377" s="19" t="s">
        <v>9817</v>
      </c>
      <c r="E7377" s="19">
        <v>8</v>
      </c>
      <c r="F7377" s="19">
        <v>76</v>
      </c>
      <c r="G7377" s="19">
        <v>170</v>
      </c>
      <c r="H7377" s="19">
        <v>7</v>
      </c>
      <c r="I7377" s="79">
        <v>1.1499999999999999</v>
      </c>
      <c r="J7377" s="79">
        <v>8.02</v>
      </c>
      <c r="K7377" s="19" t="s">
        <v>9788</v>
      </c>
      <c r="L7377" s="19" t="s">
        <v>9789</v>
      </c>
      <c r="N7377" s="19" t="s">
        <v>128</v>
      </c>
      <c r="Q7377" s="20">
        <v>73</v>
      </c>
      <c r="R7377" s="65" t="s">
        <v>9734</v>
      </c>
      <c r="T7377" s="19" t="s">
        <v>4950</v>
      </c>
      <c r="V7377" s="19" t="s">
        <v>119</v>
      </c>
      <c r="X7377" s="19" t="s">
        <v>129</v>
      </c>
      <c r="Y7377" s="19" t="s">
        <v>129</v>
      </c>
      <c r="Z7377" s="44" t="s">
        <v>9762</v>
      </c>
      <c r="AA7377" s="44" t="s">
        <v>9790</v>
      </c>
      <c r="AC7377" s="19" t="s">
        <v>9791</v>
      </c>
    </row>
    <row r="7378" spans="1:29" hidden="1" x14ac:dyDescent="0.25">
      <c r="A7378" s="26">
        <v>58</v>
      </c>
      <c r="B7378" s="19" t="s">
        <v>9847</v>
      </c>
      <c r="C7378" s="44" t="s">
        <v>154</v>
      </c>
      <c r="D7378" s="19" t="s">
        <v>9848</v>
      </c>
      <c r="E7378" s="19">
        <v>8</v>
      </c>
      <c r="F7378" s="19">
        <v>76</v>
      </c>
      <c r="G7378" s="19">
        <v>183</v>
      </c>
      <c r="H7378" s="19">
        <v>1</v>
      </c>
      <c r="I7378" s="79">
        <v>1.2</v>
      </c>
      <c r="J7378" s="79">
        <v>1.2</v>
      </c>
      <c r="K7378" s="19" t="s">
        <v>9788</v>
      </c>
      <c r="L7378" s="19" t="s">
        <v>9789</v>
      </c>
      <c r="N7378" s="19" t="s">
        <v>128</v>
      </c>
      <c r="Q7378" s="20">
        <v>73</v>
      </c>
      <c r="R7378" s="65" t="s">
        <v>9734</v>
      </c>
      <c r="T7378" s="19" t="s">
        <v>4950</v>
      </c>
      <c r="V7378" s="19" t="s">
        <v>119</v>
      </c>
      <c r="X7378" s="19" t="s">
        <v>129</v>
      </c>
      <c r="Y7378" s="19" t="s">
        <v>129</v>
      </c>
      <c r="Z7378" s="44" t="s">
        <v>9762</v>
      </c>
      <c r="AA7378" s="44" t="s">
        <v>9790</v>
      </c>
      <c r="AC7378" s="19" t="s">
        <v>9791</v>
      </c>
    </row>
    <row r="7379" spans="1:29" hidden="1" x14ac:dyDescent="0.25">
      <c r="A7379" s="26">
        <v>59</v>
      </c>
      <c r="B7379" s="19" t="s">
        <v>9849</v>
      </c>
      <c r="C7379" s="44" t="s">
        <v>154</v>
      </c>
      <c r="D7379" s="19" t="s">
        <v>9819</v>
      </c>
      <c r="E7379" s="19">
        <v>8</v>
      </c>
      <c r="F7379" s="19">
        <v>130</v>
      </c>
      <c r="G7379" s="19">
        <v>142</v>
      </c>
      <c r="H7379" s="19">
        <v>3</v>
      </c>
      <c r="I7379" s="79">
        <v>1.63</v>
      </c>
      <c r="J7379" s="79">
        <v>4.9000000000000004</v>
      </c>
      <c r="K7379" s="19" t="s">
        <v>9788</v>
      </c>
      <c r="L7379" s="19" t="s">
        <v>9789</v>
      </c>
      <c r="N7379" s="19" t="s">
        <v>128</v>
      </c>
      <c r="Q7379" s="20">
        <v>73</v>
      </c>
      <c r="R7379" s="65" t="s">
        <v>9734</v>
      </c>
      <c r="T7379" s="19" t="s">
        <v>4950</v>
      </c>
      <c r="V7379" s="19" t="s">
        <v>119</v>
      </c>
      <c r="X7379" s="19" t="s">
        <v>129</v>
      </c>
      <c r="Y7379" s="19" t="s">
        <v>129</v>
      </c>
      <c r="Z7379" s="44" t="s">
        <v>9762</v>
      </c>
      <c r="AA7379" s="44" t="s">
        <v>9790</v>
      </c>
      <c r="AC7379" s="19" t="s">
        <v>9791</v>
      </c>
    </row>
    <row r="7380" spans="1:29" hidden="1" x14ac:dyDescent="0.25">
      <c r="A7380" s="26">
        <v>60</v>
      </c>
      <c r="B7380" s="19" t="s">
        <v>9850</v>
      </c>
      <c r="C7380" s="44" t="s">
        <v>154</v>
      </c>
      <c r="D7380" s="19" t="s">
        <v>5229</v>
      </c>
      <c r="E7380" s="19">
        <v>8</v>
      </c>
      <c r="F7380" s="19">
        <v>100</v>
      </c>
      <c r="G7380" s="19">
        <v>150</v>
      </c>
      <c r="H7380" s="19">
        <v>3</v>
      </c>
      <c r="I7380" s="79">
        <v>1.41</v>
      </c>
      <c r="J7380" s="79">
        <v>4.24</v>
      </c>
      <c r="K7380" s="19" t="s">
        <v>9788</v>
      </c>
      <c r="L7380" s="19" t="s">
        <v>9789</v>
      </c>
      <c r="Q7380" s="20">
        <v>73</v>
      </c>
      <c r="R7380" s="65" t="s">
        <v>9734</v>
      </c>
      <c r="T7380" s="19" t="s">
        <v>4950</v>
      </c>
      <c r="V7380" s="19" t="s">
        <v>119</v>
      </c>
      <c r="W7380" s="19" t="s">
        <v>129</v>
      </c>
      <c r="Y7380" s="19" t="s">
        <v>129</v>
      </c>
      <c r="Z7380" s="44" t="s">
        <v>9762</v>
      </c>
      <c r="AA7380" s="44" t="s">
        <v>9790</v>
      </c>
      <c r="AC7380" s="19" t="s">
        <v>9791</v>
      </c>
    </row>
    <row r="7381" spans="1:29" hidden="1" x14ac:dyDescent="0.25">
      <c r="A7381" s="26">
        <v>61</v>
      </c>
      <c r="B7381" s="19" t="s">
        <v>9851</v>
      </c>
      <c r="C7381" s="44" t="s">
        <v>154</v>
      </c>
      <c r="D7381" s="19" t="s">
        <v>9813</v>
      </c>
      <c r="E7381" s="19">
        <v>8</v>
      </c>
      <c r="F7381" s="19">
        <v>150</v>
      </c>
      <c r="G7381" s="19">
        <v>229</v>
      </c>
      <c r="H7381" s="19">
        <v>4</v>
      </c>
      <c r="I7381" s="79">
        <v>1.74</v>
      </c>
      <c r="J7381" s="79">
        <v>6.94</v>
      </c>
      <c r="K7381" s="19" t="s">
        <v>9788</v>
      </c>
      <c r="L7381" s="19" t="s">
        <v>9789</v>
      </c>
      <c r="Q7381" s="20">
        <v>73</v>
      </c>
      <c r="R7381" s="65" t="s">
        <v>9734</v>
      </c>
      <c r="T7381" s="19" t="s">
        <v>4950</v>
      </c>
      <c r="V7381" s="19" t="s">
        <v>119</v>
      </c>
      <c r="W7381" s="19" t="s">
        <v>129</v>
      </c>
      <c r="Z7381" s="44" t="s">
        <v>9762</v>
      </c>
      <c r="AA7381" s="44" t="s">
        <v>9790</v>
      </c>
      <c r="AC7381" s="19" t="s">
        <v>9791</v>
      </c>
    </row>
    <row r="7382" spans="1:29" hidden="1" x14ac:dyDescent="0.25">
      <c r="A7382" s="26">
        <v>62</v>
      </c>
      <c r="B7382" s="19" t="s">
        <v>9852</v>
      </c>
      <c r="C7382" s="44" t="s">
        <v>154</v>
      </c>
      <c r="D7382" s="19" t="s">
        <v>9811</v>
      </c>
      <c r="E7382" s="19">
        <v>8</v>
      </c>
      <c r="F7382" s="19">
        <v>150</v>
      </c>
      <c r="G7382" s="19">
        <v>215</v>
      </c>
      <c r="H7382" s="19">
        <v>1</v>
      </c>
      <c r="I7382" s="79">
        <v>1.62</v>
      </c>
      <c r="J7382" s="79">
        <v>1.62</v>
      </c>
      <c r="K7382" s="19" t="s">
        <v>9788</v>
      </c>
      <c r="L7382" s="19" t="s">
        <v>9789</v>
      </c>
      <c r="Q7382" s="20">
        <v>73</v>
      </c>
      <c r="R7382" s="65" t="s">
        <v>9734</v>
      </c>
      <c r="T7382" s="19" t="s">
        <v>4950</v>
      </c>
      <c r="V7382" s="19" t="s">
        <v>119</v>
      </c>
      <c r="W7382" s="19" t="s">
        <v>129</v>
      </c>
      <c r="Z7382" s="44" t="s">
        <v>9762</v>
      </c>
      <c r="AA7382" s="44" t="s">
        <v>9790</v>
      </c>
      <c r="AC7382" s="19" t="s">
        <v>9791</v>
      </c>
    </row>
    <row r="7383" spans="1:29" hidden="1" x14ac:dyDescent="0.25">
      <c r="A7383" s="26">
        <v>63</v>
      </c>
      <c r="B7383" s="19" t="s">
        <v>9853</v>
      </c>
      <c r="C7383" s="44" t="s">
        <v>154</v>
      </c>
      <c r="D7383" s="19" t="s">
        <v>9843</v>
      </c>
      <c r="E7383" s="19">
        <v>8</v>
      </c>
      <c r="F7383" s="19">
        <v>150</v>
      </c>
      <c r="G7383" s="19">
        <v>231</v>
      </c>
      <c r="H7383" s="19">
        <v>4</v>
      </c>
      <c r="I7383" s="79">
        <v>1.74</v>
      </c>
      <c r="J7383" s="79">
        <v>6.95</v>
      </c>
      <c r="K7383" s="19" t="s">
        <v>9788</v>
      </c>
      <c r="L7383" s="19" t="s">
        <v>9789</v>
      </c>
      <c r="Q7383" s="20">
        <v>73</v>
      </c>
      <c r="R7383" s="65" t="s">
        <v>9734</v>
      </c>
      <c r="T7383" s="19" t="s">
        <v>4950</v>
      </c>
      <c r="V7383" s="19" t="s">
        <v>119</v>
      </c>
      <c r="W7383" s="19" t="s">
        <v>129</v>
      </c>
      <c r="Z7383" s="44" t="s">
        <v>9762</v>
      </c>
      <c r="AA7383" s="44" t="s">
        <v>9790</v>
      </c>
      <c r="AC7383" s="19" t="s">
        <v>9791</v>
      </c>
    </row>
    <row r="7384" spans="1:29" hidden="1" x14ac:dyDescent="0.25">
      <c r="A7384" s="26">
        <v>64</v>
      </c>
      <c r="B7384" s="19" t="s">
        <v>9854</v>
      </c>
      <c r="C7384" s="44" t="s">
        <v>154</v>
      </c>
      <c r="D7384" s="19" t="s">
        <v>9845</v>
      </c>
      <c r="E7384" s="19">
        <v>8</v>
      </c>
      <c r="F7384" s="19">
        <v>150</v>
      </c>
      <c r="G7384" s="19">
        <v>233</v>
      </c>
      <c r="H7384" s="19">
        <v>2</v>
      </c>
      <c r="I7384" s="79">
        <v>1.76</v>
      </c>
      <c r="J7384" s="79">
        <v>3.51</v>
      </c>
      <c r="K7384" s="19" t="s">
        <v>9788</v>
      </c>
      <c r="L7384" s="19" t="s">
        <v>9789</v>
      </c>
      <c r="Q7384" s="20">
        <v>73</v>
      </c>
      <c r="R7384" s="65" t="s">
        <v>9734</v>
      </c>
      <c r="T7384" s="19" t="s">
        <v>4950</v>
      </c>
      <c r="V7384" s="19" t="s">
        <v>119</v>
      </c>
      <c r="W7384" s="19" t="s">
        <v>129</v>
      </c>
      <c r="Z7384" s="44" t="s">
        <v>9762</v>
      </c>
      <c r="AA7384" s="44" t="s">
        <v>9790</v>
      </c>
      <c r="AC7384" s="19" t="s">
        <v>9791</v>
      </c>
    </row>
    <row r="7385" spans="1:29" hidden="1" x14ac:dyDescent="0.25">
      <c r="A7385" s="26">
        <v>65</v>
      </c>
      <c r="B7385" s="19" t="s">
        <v>9855</v>
      </c>
      <c r="C7385" s="44" t="s">
        <v>154</v>
      </c>
      <c r="D7385" s="19" t="s">
        <v>9817</v>
      </c>
      <c r="E7385" s="19">
        <v>8</v>
      </c>
      <c r="F7385" s="19">
        <v>76</v>
      </c>
      <c r="G7385" s="19">
        <v>170</v>
      </c>
      <c r="H7385" s="19">
        <v>7</v>
      </c>
      <c r="I7385" s="79">
        <v>1.1499999999999999</v>
      </c>
      <c r="J7385" s="79">
        <v>8.02</v>
      </c>
      <c r="K7385" s="19" t="s">
        <v>9788</v>
      </c>
      <c r="L7385" s="19" t="s">
        <v>9789</v>
      </c>
      <c r="N7385" s="19" t="s">
        <v>128</v>
      </c>
      <c r="Q7385" s="20">
        <v>73</v>
      </c>
      <c r="R7385" s="65" t="s">
        <v>9734</v>
      </c>
      <c r="T7385" s="19" t="s">
        <v>4950</v>
      </c>
      <c r="V7385" s="19" t="s">
        <v>119</v>
      </c>
      <c r="X7385" s="19" t="s">
        <v>129</v>
      </c>
      <c r="Y7385" s="19" t="s">
        <v>129</v>
      </c>
      <c r="Z7385" s="44" t="s">
        <v>9762</v>
      </c>
      <c r="AA7385" s="44" t="s">
        <v>9790</v>
      </c>
      <c r="AC7385" s="19" t="s">
        <v>9791</v>
      </c>
    </row>
    <row r="7386" spans="1:29" hidden="1" x14ac:dyDescent="0.25">
      <c r="A7386" s="26">
        <v>66</v>
      </c>
      <c r="B7386" s="19" t="s">
        <v>9856</v>
      </c>
      <c r="C7386" s="44" t="s">
        <v>154</v>
      </c>
      <c r="D7386" s="19" t="s">
        <v>9848</v>
      </c>
      <c r="E7386" s="19">
        <v>8</v>
      </c>
      <c r="F7386" s="19">
        <v>76</v>
      </c>
      <c r="G7386" s="19">
        <v>183</v>
      </c>
      <c r="H7386" s="19">
        <v>1</v>
      </c>
      <c r="I7386" s="79">
        <v>1.2</v>
      </c>
      <c r="J7386" s="79">
        <v>1.2</v>
      </c>
      <c r="K7386" s="19" t="s">
        <v>9788</v>
      </c>
      <c r="L7386" s="19" t="s">
        <v>9789</v>
      </c>
      <c r="N7386" s="19" t="s">
        <v>128</v>
      </c>
      <c r="Q7386" s="20">
        <v>73</v>
      </c>
      <c r="R7386" s="65" t="s">
        <v>9734</v>
      </c>
      <c r="T7386" s="19" t="s">
        <v>4950</v>
      </c>
      <c r="V7386" s="19" t="s">
        <v>119</v>
      </c>
      <c r="X7386" s="19" t="s">
        <v>129</v>
      </c>
      <c r="Y7386" s="19" t="s">
        <v>129</v>
      </c>
      <c r="Z7386" s="44" t="s">
        <v>9762</v>
      </c>
      <c r="AA7386" s="44" t="s">
        <v>9790</v>
      </c>
      <c r="AC7386" s="19" t="s">
        <v>9791</v>
      </c>
    </row>
    <row r="7387" spans="1:29" hidden="1" x14ac:dyDescent="0.25">
      <c r="A7387" s="26">
        <v>67</v>
      </c>
      <c r="B7387" s="19" t="s">
        <v>9857</v>
      </c>
      <c r="C7387" s="44" t="s">
        <v>154</v>
      </c>
      <c r="D7387" s="19" t="s">
        <v>9819</v>
      </c>
      <c r="E7387" s="19">
        <v>8</v>
      </c>
      <c r="F7387" s="19">
        <v>130</v>
      </c>
      <c r="G7387" s="19">
        <v>142</v>
      </c>
      <c r="H7387" s="19">
        <v>3</v>
      </c>
      <c r="I7387" s="79">
        <v>1.63</v>
      </c>
      <c r="J7387" s="79">
        <v>4.9000000000000004</v>
      </c>
      <c r="K7387" s="19" t="s">
        <v>9788</v>
      </c>
      <c r="L7387" s="19" t="s">
        <v>9789</v>
      </c>
      <c r="N7387" s="19" t="s">
        <v>128</v>
      </c>
      <c r="Q7387" s="20">
        <v>73</v>
      </c>
      <c r="R7387" s="65" t="s">
        <v>9734</v>
      </c>
      <c r="T7387" s="19" t="s">
        <v>4950</v>
      </c>
      <c r="V7387" s="19" t="s">
        <v>119</v>
      </c>
      <c r="X7387" s="19" t="s">
        <v>129</v>
      </c>
      <c r="Y7387" s="19" t="s">
        <v>129</v>
      </c>
      <c r="Z7387" s="44" t="s">
        <v>9762</v>
      </c>
      <c r="AA7387" s="44" t="s">
        <v>9790</v>
      </c>
      <c r="AC7387" s="19" t="s">
        <v>9791</v>
      </c>
    </row>
    <row r="7388" spans="1:29" hidden="1" x14ac:dyDescent="0.25">
      <c r="A7388" s="26">
        <v>68</v>
      </c>
      <c r="B7388" s="19" t="s">
        <v>9858</v>
      </c>
      <c r="C7388" s="44" t="s">
        <v>154</v>
      </c>
      <c r="D7388" s="19" t="s">
        <v>5229</v>
      </c>
      <c r="E7388" s="19">
        <v>8</v>
      </c>
      <c r="F7388" s="19">
        <v>100</v>
      </c>
      <c r="G7388" s="19">
        <v>150</v>
      </c>
      <c r="H7388" s="19">
        <v>3</v>
      </c>
      <c r="I7388" s="79">
        <v>1.41</v>
      </c>
      <c r="J7388" s="79">
        <v>4.24</v>
      </c>
      <c r="K7388" s="19" t="s">
        <v>9788</v>
      </c>
      <c r="L7388" s="19" t="s">
        <v>9789</v>
      </c>
      <c r="Q7388" s="20">
        <v>73</v>
      </c>
      <c r="R7388" s="65" t="s">
        <v>9734</v>
      </c>
      <c r="T7388" s="19" t="s">
        <v>4950</v>
      </c>
      <c r="V7388" s="19" t="s">
        <v>119</v>
      </c>
      <c r="W7388" s="19" t="s">
        <v>129</v>
      </c>
      <c r="Y7388" s="19" t="s">
        <v>129</v>
      </c>
      <c r="Z7388" s="44" t="s">
        <v>9762</v>
      </c>
      <c r="AA7388" s="44" t="s">
        <v>9790</v>
      </c>
      <c r="AC7388" s="19" t="s">
        <v>9791</v>
      </c>
    </row>
    <row r="7389" spans="1:29" hidden="1" x14ac:dyDescent="0.25">
      <c r="A7389" s="26">
        <v>69</v>
      </c>
      <c r="B7389" s="19" t="s">
        <v>9859</v>
      </c>
      <c r="C7389" s="44" t="s">
        <v>154</v>
      </c>
      <c r="D7389" s="19" t="s">
        <v>9860</v>
      </c>
      <c r="E7389" s="19">
        <v>8</v>
      </c>
      <c r="F7389" s="19">
        <v>150</v>
      </c>
      <c r="G7389" s="19">
        <v>294</v>
      </c>
      <c r="H7389" s="19">
        <v>1</v>
      </c>
      <c r="I7389" s="79">
        <v>2.23</v>
      </c>
      <c r="J7389" s="79">
        <v>2.23</v>
      </c>
      <c r="K7389" s="19" t="s">
        <v>9788</v>
      </c>
      <c r="L7389" s="19" t="s">
        <v>9789</v>
      </c>
      <c r="Q7389" s="20">
        <v>73</v>
      </c>
      <c r="R7389" s="65" t="s">
        <v>9734</v>
      </c>
      <c r="T7389" s="19" t="s">
        <v>4950</v>
      </c>
      <c r="V7389" s="19" t="s">
        <v>119</v>
      </c>
      <c r="W7389" s="19" t="s">
        <v>129</v>
      </c>
      <c r="Z7389" s="44" t="s">
        <v>9762</v>
      </c>
      <c r="AA7389" s="44" t="s">
        <v>9790</v>
      </c>
      <c r="AC7389" s="19" t="s">
        <v>9791</v>
      </c>
    </row>
    <row r="7390" spans="1:29" hidden="1" x14ac:dyDescent="0.25">
      <c r="A7390" s="26">
        <v>70</v>
      </c>
      <c r="B7390" s="19" t="s">
        <v>9861</v>
      </c>
      <c r="C7390" s="44" t="s">
        <v>154</v>
      </c>
      <c r="D7390" s="19" t="s">
        <v>9862</v>
      </c>
      <c r="E7390" s="19">
        <v>8</v>
      </c>
      <c r="F7390" s="19">
        <v>150</v>
      </c>
      <c r="G7390" s="19">
        <v>295</v>
      </c>
      <c r="H7390" s="19">
        <v>1</v>
      </c>
      <c r="I7390" s="79">
        <v>2.2400000000000002</v>
      </c>
      <c r="J7390" s="79">
        <v>2.2400000000000002</v>
      </c>
      <c r="K7390" s="19" t="s">
        <v>9788</v>
      </c>
      <c r="L7390" s="19" t="s">
        <v>9789</v>
      </c>
      <c r="Q7390" s="20">
        <v>73</v>
      </c>
      <c r="R7390" s="65" t="s">
        <v>9734</v>
      </c>
      <c r="T7390" s="19" t="s">
        <v>4950</v>
      </c>
      <c r="V7390" s="19" t="s">
        <v>119</v>
      </c>
      <c r="W7390" s="19" t="s">
        <v>129</v>
      </c>
      <c r="Z7390" s="44" t="s">
        <v>9762</v>
      </c>
      <c r="AA7390" s="44" t="s">
        <v>9790</v>
      </c>
      <c r="AC7390" s="19" t="s">
        <v>9791</v>
      </c>
    </row>
    <row r="7391" spans="1:29" hidden="1" x14ac:dyDescent="0.25">
      <c r="A7391" s="26">
        <v>71</v>
      </c>
      <c r="B7391" s="19" t="s">
        <v>9863</v>
      </c>
      <c r="C7391" s="44" t="s">
        <v>154</v>
      </c>
      <c r="D7391" s="19" t="s">
        <v>9864</v>
      </c>
      <c r="E7391" s="19">
        <v>8</v>
      </c>
      <c r="F7391" s="19">
        <v>150</v>
      </c>
      <c r="G7391" s="19">
        <v>297</v>
      </c>
      <c r="H7391" s="19">
        <v>1</v>
      </c>
      <c r="I7391" s="79">
        <v>2.25</v>
      </c>
      <c r="J7391" s="79">
        <v>2.25</v>
      </c>
      <c r="K7391" s="19" t="s">
        <v>9788</v>
      </c>
      <c r="L7391" s="19" t="s">
        <v>9789</v>
      </c>
      <c r="Q7391" s="20">
        <v>73</v>
      </c>
      <c r="R7391" s="65" t="s">
        <v>9734</v>
      </c>
      <c r="T7391" s="19" t="s">
        <v>4950</v>
      </c>
      <c r="V7391" s="19" t="s">
        <v>119</v>
      </c>
      <c r="W7391" s="19" t="s">
        <v>129</v>
      </c>
      <c r="Z7391" s="44" t="s">
        <v>9762</v>
      </c>
      <c r="AA7391" s="44" t="s">
        <v>9790</v>
      </c>
      <c r="AC7391" s="19" t="s">
        <v>9791</v>
      </c>
    </row>
    <row r="7392" spans="1:29" hidden="1" x14ac:dyDescent="0.25">
      <c r="A7392" s="26">
        <v>72</v>
      </c>
      <c r="B7392" s="19" t="s">
        <v>9865</v>
      </c>
      <c r="C7392" s="44" t="s">
        <v>154</v>
      </c>
      <c r="D7392" s="19" t="s">
        <v>9864</v>
      </c>
      <c r="E7392" s="19">
        <v>8</v>
      </c>
      <c r="F7392" s="19">
        <v>150</v>
      </c>
      <c r="G7392" s="19">
        <v>297</v>
      </c>
      <c r="H7392" s="19">
        <v>2</v>
      </c>
      <c r="I7392" s="79">
        <v>2.2599999999999998</v>
      </c>
      <c r="J7392" s="79">
        <v>4.53</v>
      </c>
      <c r="K7392" s="19" t="s">
        <v>9788</v>
      </c>
      <c r="L7392" s="19" t="s">
        <v>9789</v>
      </c>
      <c r="Q7392" s="20">
        <v>73</v>
      </c>
      <c r="R7392" s="65" t="s">
        <v>9734</v>
      </c>
      <c r="T7392" s="19" t="s">
        <v>4950</v>
      </c>
      <c r="V7392" s="19" t="s">
        <v>119</v>
      </c>
      <c r="W7392" s="19" t="s">
        <v>129</v>
      </c>
      <c r="Z7392" s="44" t="s">
        <v>9762</v>
      </c>
      <c r="AA7392" s="44" t="s">
        <v>9790</v>
      </c>
      <c r="AC7392" s="19" t="s">
        <v>9791</v>
      </c>
    </row>
    <row r="7393" spans="1:29" hidden="1" x14ac:dyDescent="0.25">
      <c r="A7393" s="26">
        <v>73</v>
      </c>
      <c r="B7393" s="19" t="s">
        <v>9866</v>
      </c>
      <c r="C7393" s="44" t="s">
        <v>154</v>
      </c>
      <c r="D7393" s="19" t="s">
        <v>9867</v>
      </c>
      <c r="E7393" s="19">
        <v>8</v>
      </c>
      <c r="F7393" s="19">
        <v>150</v>
      </c>
      <c r="G7393" s="19">
        <v>299</v>
      </c>
      <c r="H7393" s="19">
        <v>2</v>
      </c>
      <c r="I7393" s="79">
        <v>2.2799999999999998</v>
      </c>
      <c r="J7393" s="79">
        <v>4.5599999999999996</v>
      </c>
      <c r="K7393" s="19" t="s">
        <v>9788</v>
      </c>
      <c r="L7393" s="19" t="s">
        <v>9789</v>
      </c>
      <c r="Q7393" s="20">
        <v>73</v>
      </c>
      <c r="R7393" s="65" t="s">
        <v>9734</v>
      </c>
      <c r="T7393" s="19" t="s">
        <v>4950</v>
      </c>
      <c r="V7393" s="19" t="s">
        <v>119</v>
      </c>
      <c r="W7393" s="19" t="s">
        <v>129</v>
      </c>
      <c r="Z7393" s="44" t="s">
        <v>9762</v>
      </c>
      <c r="AA7393" s="44" t="s">
        <v>9790</v>
      </c>
      <c r="AC7393" s="19" t="s">
        <v>9791</v>
      </c>
    </row>
    <row r="7394" spans="1:29" hidden="1" x14ac:dyDescent="0.25">
      <c r="A7394" s="26">
        <v>74</v>
      </c>
      <c r="B7394" s="19" t="s">
        <v>9868</v>
      </c>
      <c r="C7394" s="44" t="s">
        <v>154</v>
      </c>
      <c r="D7394" s="19" t="s">
        <v>9869</v>
      </c>
      <c r="E7394" s="19">
        <v>8</v>
      </c>
      <c r="F7394" s="19">
        <v>150</v>
      </c>
      <c r="G7394" s="19">
        <v>301</v>
      </c>
      <c r="H7394" s="19">
        <v>2</v>
      </c>
      <c r="I7394" s="79">
        <v>2.2999999999999998</v>
      </c>
      <c r="J7394" s="79">
        <v>4.5999999999999996</v>
      </c>
      <c r="K7394" s="19" t="s">
        <v>9788</v>
      </c>
      <c r="L7394" s="19" t="s">
        <v>9789</v>
      </c>
      <c r="Q7394" s="20">
        <v>73</v>
      </c>
      <c r="R7394" s="65" t="s">
        <v>9734</v>
      </c>
      <c r="T7394" s="19" t="s">
        <v>4950</v>
      </c>
      <c r="V7394" s="19" t="s">
        <v>119</v>
      </c>
      <c r="W7394" s="19" t="s">
        <v>129</v>
      </c>
      <c r="Z7394" s="44" t="s">
        <v>9762</v>
      </c>
      <c r="AA7394" s="44" t="s">
        <v>9790</v>
      </c>
      <c r="AC7394" s="19" t="s">
        <v>9791</v>
      </c>
    </row>
    <row r="7395" spans="1:29" hidden="1" x14ac:dyDescent="0.25">
      <c r="A7395" s="26">
        <v>75</v>
      </c>
      <c r="B7395" s="19" t="s">
        <v>9870</v>
      </c>
      <c r="C7395" s="44" t="s">
        <v>154</v>
      </c>
      <c r="D7395" s="19" t="s">
        <v>9871</v>
      </c>
      <c r="E7395" s="19">
        <v>8</v>
      </c>
      <c r="F7395" s="19">
        <v>150</v>
      </c>
      <c r="G7395" s="19">
        <v>302</v>
      </c>
      <c r="H7395" s="19">
        <v>2</v>
      </c>
      <c r="I7395" s="79">
        <v>2.3199999999999998</v>
      </c>
      <c r="J7395" s="79">
        <v>4.63</v>
      </c>
      <c r="K7395" s="19" t="s">
        <v>9788</v>
      </c>
      <c r="L7395" s="19" t="s">
        <v>9789</v>
      </c>
      <c r="Q7395" s="20">
        <v>73</v>
      </c>
      <c r="R7395" s="65" t="s">
        <v>9734</v>
      </c>
      <c r="T7395" s="19" t="s">
        <v>4950</v>
      </c>
      <c r="V7395" s="19" t="s">
        <v>119</v>
      </c>
      <c r="W7395" s="19" t="s">
        <v>129</v>
      </c>
      <c r="Z7395" s="44" t="s">
        <v>9762</v>
      </c>
      <c r="AA7395" s="44" t="s">
        <v>9790</v>
      </c>
      <c r="AC7395" s="19" t="s">
        <v>9791</v>
      </c>
    </row>
    <row r="7396" spans="1:29" hidden="1" x14ac:dyDescent="0.25">
      <c r="A7396" s="26">
        <v>76</v>
      </c>
      <c r="B7396" s="19" t="s">
        <v>9872</v>
      </c>
      <c r="C7396" s="44" t="s">
        <v>154</v>
      </c>
      <c r="D7396" s="19" t="s">
        <v>9873</v>
      </c>
      <c r="E7396" s="19">
        <v>8</v>
      </c>
      <c r="F7396" s="19">
        <v>150</v>
      </c>
      <c r="G7396" s="19">
        <v>304</v>
      </c>
      <c r="H7396" s="19">
        <v>1</v>
      </c>
      <c r="I7396" s="79">
        <v>2.33</v>
      </c>
      <c r="J7396" s="79">
        <v>2.33</v>
      </c>
      <c r="K7396" s="19" t="s">
        <v>9788</v>
      </c>
      <c r="L7396" s="19" t="s">
        <v>9789</v>
      </c>
      <c r="Q7396" s="20">
        <v>73</v>
      </c>
      <c r="R7396" s="65" t="s">
        <v>9734</v>
      </c>
      <c r="T7396" s="19" t="s">
        <v>4950</v>
      </c>
      <c r="V7396" s="19" t="s">
        <v>119</v>
      </c>
      <c r="W7396" s="19" t="s">
        <v>129</v>
      </c>
      <c r="Z7396" s="44" t="s">
        <v>9762</v>
      </c>
      <c r="AA7396" s="44" t="s">
        <v>9790</v>
      </c>
      <c r="AC7396" s="19" t="s">
        <v>9791</v>
      </c>
    </row>
    <row r="7397" spans="1:29" hidden="1" x14ac:dyDescent="0.25">
      <c r="A7397" s="26">
        <v>77</v>
      </c>
      <c r="B7397" s="19" t="s">
        <v>9874</v>
      </c>
      <c r="C7397" s="44" t="s">
        <v>154</v>
      </c>
      <c r="D7397" s="19" t="s">
        <v>9875</v>
      </c>
      <c r="E7397" s="19">
        <v>8</v>
      </c>
      <c r="F7397" s="19">
        <v>103</v>
      </c>
      <c r="G7397" s="19">
        <v>285</v>
      </c>
      <c r="H7397" s="19">
        <v>1</v>
      </c>
      <c r="I7397" s="79">
        <v>1.61</v>
      </c>
      <c r="J7397" s="79">
        <v>1.61</v>
      </c>
      <c r="K7397" s="19" t="s">
        <v>9788</v>
      </c>
      <c r="L7397" s="19" t="s">
        <v>9789</v>
      </c>
      <c r="Q7397" s="20">
        <v>73</v>
      </c>
      <c r="R7397" s="65" t="s">
        <v>9734</v>
      </c>
      <c r="T7397" s="19" t="s">
        <v>4950</v>
      </c>
      <c r="V7397" s="19" t="s">
        <v>119</v>
      </c>
      <c r="W7397" s="19" t="s">
        <v>129</v>
      </c>
      <c r="Z7397" s="44" t="s">
        <v>9762</v>
      </c>
      <c r="AA7397" s="44" t="s">
        <v>9790</v>
      </c>
      <c r="AC7397" s="19" t="s">
        <v>9791</v>
      </c>
    </row>
    <row r="7398" spans="1:29" hidden="1" x14ac:dyDescent="0.25">
      <c r="A7398" s="26">
        <v>78</v>
      </c>
      <c r="B7398" s="19" t="s">
        <v>9876</v>
      </c>
      <c r="C7398" s="44" t="s">
        <v>154</v>
      </c>
      <c r="D7398" s="19" t="s">
        <v>9817</v>
      </c>
      <c r="E7398" s="19">
        <v>8</v>
      </c>
      <c r="F7398" s="19">
        <v>76</v>
      </c>
      <c r="G7398" s="19">
        <v>170</v>
      </c>
      <c r="H7398" s="19">
        <v>8</v>
      </c>
      <c r="I7398" s="79">
        <v>1.1399999999999999</v>
      </c>
      <c r="J7398" s="79">
        <v>9.16</v>
      </c>
      <c r="K7398" s="19" t="s">
        <v>9788</v>
      </c>
      <c r="L7398" s="19" t="s">
        <v>9789</v>
      </c>
      <c r="N7398" s="19" t="s">
        <v>128</v>
      </c>
      <c r="Q7398" s="20">
        <v>73</v>
      </c>
      <c r="R7398" s="65" t="s">
        <v>9734</v>
      </c>
      <c r="T7398" s="19" t="s">
        <v>4950</v>
      </c>
      <c r="V7398" s="19" t="s">
        <v>119</v>
      </c>
      <c r="X7398" s="19" t="s">
        <v>129</v>
      </c>
      <c r="Y7398" s="19" t="s">
        <v>129</v>
      </c>
      <c r="Z7398" s="44" t="s">
        <v>9762</v>
      </c>
      <c r="AA7398" s="44" t="s">
        <v>9790</v>
      </c>
      <c r="AC7398" s="19" t="s">
        <v>9791</v>
      </c>
    </row>
    <row r="7399" spans="1:29" hidden="1" x14ac:dyDescent="0.25">
      <c r="A7399" s="26">
        <v>79</v>
      </c>
      <c r="B7399" s="19" t="s">
        <v>9877</v>
      </c>
      <c r="C7399" s="44" t="s">
        <v>154</v>
      </c>
      <c r="D7399" s="19" t="s">
        <v>9819</v>
      </c>
      <c r="E7399" s="19">
        <v>8</v>
      </c>
      <c r="F7399" s="19">
        <v>130</v>
      </c>
      <c r="G7399" s="19">
        <v>142</v>
      </c>
      <c r="H7399" s="19">
        <v>2</v>
      </c>
      <c r="I7399" s="79">
        <v>1.63</v>
      </c>
      <c r="J7399" s="79">
        <v>3.26</v>
      </c>
      <c r="K7399" s="19" t="s">
        <v>9788</v>
      </c>
      <c r="L7399" s="19" t="s">
        <v>9789</v>
      </c>
      <c r="N7399" s="19" t="s">
        <v>128</v>
      </c>
      <c r="Q7399" s="20">
        <v>73</v>
      </c>
      <c r="R7399" s="65" t="s">
        <v>9734</v>
      </c>
      <c r="T7399" s="19" t="s">
        <v>4950</v>
      </c>
      <c r="V7399" s="19" t="s">
        <v>119</v>
      </c>
      <c r="X7399" s="19" t="s">
        <v>129</v>
      </c>
      <c r="Y7399" s="19" t="s">
        <v>129</v>
      </c>
      <c r="Z7399" s="44" t="s">
        <v>9762</v>
      </c>
      <c r="AA7399" s="44" t="s">
        <v>9790</v>
      </c>
      <c r="AC7399" s="19" t="s">
        <v>9791</v>
      </c>
    </row>
    <row r="7400" spans="1:29" hidden="1" x14ac:dyDescent="0.25">
      <c r="A7400" s="26">
        <v>80</v>
      </c>
      <c r="B7400" s="19" t="s">
        <v>9878</v>
      </c>
      <c r="C7400" s="44" t="s">
        <v>154</v>
      </c>
      <c r="D7400" s="19" t="s">
        <v>9821</v>
      </c>
      <c r="E7400" s="19">
        <v>8</v>
      </c>
      <c r="F7400" s="19">
        <v>142</v>
      </c>
      <c r="G7400" s="19">
        <v>150</v>
      </c>
      <c r="H7400" s="19">
        <v>3</v>
      </c>
      <c r="I7400" s="79">
        <v>1.87</v>
      </c>
      <c r="J7400" s="79">
        <v>5.6</v>
      </c>
      <c r="K7400" s="19" t="s">
        <v>9788</v>
      </c>
      <c r="L7400" s="19" t="s">
        <v>9789</v>
      </c>
      <c r="N7400" s="19" t="s">
        <v>128</v>
      </c>
      <c r="Q7400" s="20">
        <v>73</v>
      </c>
      <c r="R7400" s="65" t="s">
        <v>9734</v>
      </c>
      <c r="T7400" s="19" t="s">
        <v>4950</v>
      </c>
      <c r="V7400" s="19" t="s">
        <v>119</v>
      </c>
      <c r="X7400" s="19" t="s">
        <v>129</v>
      </c>
      <c r="Y7400" s="19" t="s">
        <v>129</v>
      </c>
      <c r="Z7400" s="44" t="s">
        <v>9762</v>
      </c>
      <c r="AA7400" s="44" t="s">
        <v>9790</v>
      </c>
      <c r="AC7400" s="19" t="s">
        <v>9791</v>
      </c>
    </row>
    <row r="7401" spans="1:29" hidden="1" x14ac:dyDescent="0.25">
      <c r="A7401" s="26">
        <v>81</v>
      </c>
      <c r="B7401" s="19" t="s">
        <v>9879</v>
      </c>
      <c r="C7401" s="44" t="s">
        <v>154</v>
      </c>
      <c r="D7401" s="19" t="s">
        <v>5229</v>
      </c>
      <c r="E7401" s="19">
        <v>8</v>
      </c>
      <c r="F7401" s="19">
        <v>100</v>
      </c>
      <c r="G7401" s="19">
        <v>150</v>
      </c>
      <c r="H7401" s="19">
        <v>1</v>
      </c>
      <c r="I7401" s="79">
        <v>1.41</v>
      </c>
      <c r="J7401" s="79">
        <v>1.41</v>
      </c>
      <c r="K7401" s="19" t="s">
        <v>9788</v>
      </c>
      <c r="L7401" s="19" t="s">
        <v>9789</v>
      </c>
      <c r="Q7401" s="20">
        <v>73</v>
      </c>
      <c r="R7401" s="65" t="s">
        <v>9734</v>
      </c>
      <c r="T7401" s="19" t="s">
        <v>4950</v>
      </c>
      <c r="V7401" s="19" t="s">
        <v>119</v>
      </c>
      <c r="W7401" s="19" t="s">
        <v>129</v>
      </c>
      <c r="Y7401" s="19" t="s">
        <v>129</v>
      </c>
      <c r="Z7401" s="44" t="s">
        <v>9762</v>
      </c>
      <c r="AA7401" s="44" t="s">
        <v>9790</v>
      </c>
      <c r="AC7401" s="19" t="s">
        <v>9791</v>
      </c>
    </row>
    <row r="7402" spans="1:29" hidden="1" x14ac:dyDescent="0.25">
      <c r="A7402" s="26">
        <v>82</v>
      </c>
      <c r="B7402" s="19" t="s">
        <v>9880</v>
      </c>
      <c r="C7402" s="44" t="s">
        <v>154</v>
      </c>
      <c r="D7402" s="19" t="s">
        <v>9881</v>
      </c>
      <c r="E7402" s="19">
        <v>8</v>
      </c>
      <c r="F7402" s="19">
        <v>65</v>
      </c>
      <c r="G7402" s="19">
        <v>150</v>
      </c>
      <c r="H7402" s="19">
        <v>1</v>
      </c>
      <c r="I7402" s="79">
        <v>0.92</v>
      </c>
      <c r="J7402" s="79">
        <v>0.92</v>
      </c>
      <c r="K7402" s="19" t="s">
        <v>9788</v>
      </c>
      <c r="L7402" s="19" t="s">
        <v>9789</v>
      </c>
      <c r="Q7402" s="20">
        <v>73</v>
      </c>
      <c r="R7402" s="65" t="s">
        <v>9734</v>
      </c>
      <c r="T7402" s="19" t="s">
        <v>4950</v>
      </c>
      <c r="V7402" s="19" t="s">
        <v>119</v>
      </c>
      <c r="W7402" s="19" t="s">
        <v>129</v>
      </c>
      <c r="Y7402" s="19" t="s">
        <v>129</v>
      </c>
      <c r="Z7402" s="44" t="s">
        <v>9762</v>
      </c>
      <c r="AA7402" s="44" t="s">
        <v>9790</v>
      </c>
      <c r="AC7402" s="19" t="s">
        <v>9791</v>
      </c>
    </row>
    <row r="7403" spans="1:29" hidden="1" x14ac:dyDescent="0.25">
      <c r="A7403" s="26">
        <v>83</v>
      </c>
      <c r="B7403" s="19" t="s">
        <v>9882</v>
      </c>
      <c r="C7403" s="44" t="s">
        <v>154</v>
      </c>
      <c r="D7403" s="19" t="s">
        <v>9860</v>
      </c>
      <c r="E7403" s="19">
        <v>8</v>
      </c>
      <c r="F7403" s="19">
        <v>150</v>
      </c>
      <c r="G7403" s="19">
        <v>294</v>
      </c>
      <c r="H7403" s="19">
        <v>1</v>
      </c>
      <c r="I7403" s="79">
        <v>2.23</v>
      </c>
      <c r="J7403" s="79">
        <v>2.23</v>
      </c>
      <c r="K7403" s="19" t="s">
        <v>9788</v>
      </c>
      <c r="L7403" s="19" t="s">
        <v>9789</v>
      </c>
      <c r="Q7403" s="20">
        <v>73</v>
      </c>
      <c r="R7403" s="65" t="s">
        <v>9734</v>
      </c>
      <c r="T7403" s="19" t="s">
        <v>4950</v>
      </c>
      <c r="V7403" s="19" t="s">
        <v>119</v>
      </c>
      <c r="W7403" s="19" t="s">
        <v>129</v>
      </c>
      <c r="Z7403" s="44" t="s">
        <v>9762</v>
      </c>
      <c r="AA7403" s="44" t="s">
        <v>9790</v>
      </c>
      <c r="AC7403" s="19" t="s">
        <v>9791</v>
      </c>
    </row>
    <row r="7404" spans="1:29" hidden="1" x14ac:dyDescent="0.25">
      <c r="A7404" s="26">
        <v>84</v>
      </c>
      <c r="B7404" s="19" t="s">
        <v>9883</v>
      </c>
      <c r="C7404" s="44" t="s">
        <v>154</v>
      </c>
      <c r="D7404" s="19" t="s">
        <v>9862</v>
      </c>
      <c r="E7404" s="19">
        <v>8</v>
      </c>
      <c r="F7404" s="19">
        <v>150</v>
      </c>
      <c r="G7404" s="19">
        <v>295</v>
      </c>
      <c r="H7404" s="19">
        <v>1</v>
      </c>
      <c r="I7404" s="79">
        <v>2.2400000000000002</v>
      </c>
      <c r="J7404" s="79">
        <v>2.2400000000000002</v>
      </c>
      <c r="K7404" s="19" t="s">
        <v>9788</v>
      </c>
      <c r="L7404" s="19" t="s">
        <v>9789</v>
      </c>
      <c r="Q7404" s="20">
        <v>73</v>
      </c>
      <c r="R7404" s="65" t="s">
        <v>9734</v>
      </c>
      <c r="T7404" s="19" t="s">
        <v>4950</v>
      </c>
      <c r="V7404" s="19" t="s">
        <v>119</v>
      </c>
      <c r="W7404" s="19" t="s">
        <v>129</v>
      </c>
      <c r="Z7404" s="44" t="s">
        <v>9762</v>
      </c>
      <c r="AA7404" s="44" t="s">
        <v>9790</v>
      </c>
      <c r="AC7404" s="19" t="s">
        <v>9791</v>
      </c>
    </row>
    <row r="7405" spans="1:29" hidden="1" x14ac:dyDescent="0.25">
      <c r="A7405" s="26">
        <v>85</v>
      </c>
      <c r="B7405" s="19" t="s">
        <v>9884</v>
      </c>
      <c r="C7405" s="44" t="s">
        <v>154</v>
      </c>
      <c r="D7405" s="19" t="s">
        <v>9864</v>
      </c>
      <c r="E7405" s="19">
        <v>8</v>
      </c>
      <c r="F7405" s="19">
        <v>150</v>
      </c>
      <c r="G7405" s="19">
        <v>297</v>
      </c>
      <c r="H7405" s="19">
        <v>1</v>
      </c>
      <c r="I7405" s="79">
        <v>2.25</v>
      </c>
      <c r="J7405" s="79">
        <v>2.25</v>
      </c>
      <c r="K7405" s="19" t="s">
        <v>9788</v>
      </c>
      <c r="L7405" s="19" t="s">
        <v>9789</v>
      </c>
      <c r="Q7405" s="20">
        <v>73</v>
      </c>
      <c r="R7405" s="65" t="s">
        <v>9734</v>
      </c>
      <c r="T7405" s="19" t="s">
        <v>4950</v>
      </c>
      <c r="V7405" s="19" t="s">
        <v>119</v>
      </c>
      <c r="W7405" s="19" t="s">
        <v>129</v>
      </c>
      <c r="Z7405" s="44" t="s">
        <v>9762</v>
      </c>
      <c r="AA7405" s="44" t="s">
        <v>9790</v>
      </c>
      <c r="AC7405" s="19" t="s">
        <v>9791</v>
      </c>
    </row>
    <row r="7406" spans="1:29" hidden="1" x14ac:dyDescent="0.25">
      <c r="A7406" s="26">
        <v>86</v>
      </c>
      <c r="B7406" s="19" t="s">
        <v>9885</v>
      </c>
      <c r="C7406" s="44" t="s">
        <v>154</v>
      </c>
      <c r="D7406" s="19" t="s">
        <v>9864</v>
      </c>
      <c r="E7406" s="19">
        <v>8</v>
      </c>
      <c r="F7406" s="19">
        <v>150</v>
      </c>
      <c r="G7406" s="19">
        <v>297</v>
      </c>
      <c r="H7406" s="19">
        <v>2</v>
      </c>
      <c r="I7406" s="79">
        <v>2.2599999999999998</v>
      </c>
      <c r="J7406" s="79">
        <v>4.53</v>
      </c>
      <c r="K7406" s="19" t="s">
        <v>9788</v>
      </c>
      <c r="L7406" s="19" t="s">
        <v>9789</v>
      </c>
      <c r="Q7406" s="20">
        <v>73</v>
      </c>
      <c r="R7406" s="65" t="s">
        <v>9734</v>
      </c>
      <c r="T7406" s="19" t="s">
        <v>4950</v>
      </c>
      <c r="V7406" s="19" t="s">
        <v>119</v>
      </c>
      <c r="W7406" s="19" t="s">
        <v>129</v>
      </c>
      <c r="Z7406" s="44" t="s">
        <v>9762</v>
      </c>
      <c r="AA7406" s="44" t="s">
        <v>9790</v>
      </c>
      <c r="AC7406" s="19" t="s">
        <v>9791</v>
      </c>
    </row>
    <row r="7407" spans="1:29" hidden="1" x14ac:dyDescent="0.25">
      <c r="A7407" s="26">
        <v>87</v>
      </c>
      <c r="B7407" s="19" t="s">
        <v>9886</v>
      </c>
      <c r="C7407" s="44" t="s">
        <v>154</v>
      </c>
      <c r="D7407" s="19" t="s">
        <v>9867</v>
      </c>
      <c r="E7407" s="19">
        <v>8</v>
      </c>
      <c r="F7407" s="19">
        <v>150</v>
      </c>
      <c r="G7407" s="19">
        <v>299</v>
      </c>
      <c r="H7407" s="19">
        <v>2</v>
      </c>
      <c r="I7407" s="79">
        <v>2.2799999999999998</v>
      </c>
      <c r="J7407" s="79">
        <v>4.5599999999999996</v>
      </c>
      <c r="K7407" s="19" t="s">
        <v>9788</v>
      </c>
      <c r="L7407" s="19" t="s">
        <v>9789</v>
      </c>
      <c r="Q7407" s="20">
        <v>73</v>
      </c>
      <c r="R7407" s="65" t="s">
        <v>9734</v>
      </c>
      <c r="T7407" s="19" t="s">
        <v>4950</v>
      </c>
      <c r="V7407" s="19" t="s">
        <v>119</v>
      </c>
      <c r="W7407" s="19" t="s">
        <v>129</v>
      </c>
      <c r="Z7407" s="44" t="s">
        <v>9762</v>
      </c>
      <c r="AA7407" s="44" t="s">
        <v>9790</v>
      </c>
      <c r="AC7407" s="19" t="s">
        <v>9791</v>
      </c>
    </row>
    <row r="7408" spans="1:29" hidden="1" x14ac:dyDescent="0.25">
      <c r="A7408" s="26">
        <v>88</v>
      </c>
      <c r="B7408" s="19" t="s">
        <v>9887</v>
      </c>
      <c r="C7408" s="44" t="s">
        <v>154</v>
      </c>
      <c r="D7408" s="19" t="s">
        <v>9869</v>
      </c>
      <c r="E7408" s="19">
        <v>8</v>
      </c>
      <c r="F7408" s="19">
        <v>150</v>
      </c>
      <c r="G7408" s="19">
        <v>301</v>
      </c>
      <c r="H7408" s="19">
        <v>2</v>
      </c>
      <c r="I7408" s="79">
        <v>2.2999999999999998</v>
      </c>
      <c r="J7408" s="79">
        <v>4.5999999999999996</v>
      </c>
      <c r="K7408" s="19" t="s">
        <v>9788</v>
      </c>
      <c r="L7408" s="19" t="s">
        <v>9789</v>
      </c>
      <c r="Q7408" s="20">
        <v>73</v>
      </c>
      <c r="R7408" s="65" t="s">
        <v>9734</v>
      </c>
      <c r="T7408" s="19" t="s">
        <v>4950</v>
      </c>
      <c r="V7408" s="19" t="s">
        <v>119</v>
      </c>
      <c r="W7408" s="19" t="s">
        <v>129</v>
      </c>
      <c r="Z7408" s="44" t="s">
        <v>9762</v>
      </c>
      <c r="AA7408" s="44" t="s">
        <v>9790</v>
      </c>
      <c r="AC7408" s="19" t="s">
        <v>9791</v>
      </c>
    </row>
    <row r="7409" spans="1:29" hidden="1" x14ac:dyDescent="0.25">
      <c r="A7409" s="26">
        <v>89</v>
      </c>
      <c r="B7409" s="19" t="s">
        <v>9888</v>
      </c>
      <c r="C7409" s="44" t="s">
        <v>154</v>
      </c>
      <c r="D7409" s="19" t="s">
        <v>9871</v>
      </c>
      <c r="E7409" s="19">
        <v>8</v>
      </c>
      <c r="F7409" s="19">
        <v>150</v>
      </c>
      <c r="G7409" s="19">
        <v>302</v>
      </c>
      <c r="H7409" s="19">
        <v>2</v>
      </c>
      <c r="I7409" s="79">
        <v>2.3199999999999998</v>
      </c>
      <c r="J7409" s="79">
        <v>4.63</v>
      </c>
      <c r="K7409" s="19" t="s">
        <v>9788</v>
      </c>
      <c r="L7409" s="19" t="s">
        <v>9789</v>
      </c>
      <c r="Q7409" s="20">
        <v>73</v>
      </c>
      <c r="R7409" s="65" t="s">
        <v>9734</v>
      </c>
      <c r="T7409" s="19" t="s">
        <v>4950</v>
      </c>
      <c r="V7409" s="19" t="s">
        <v>119</v>
      </c>
      <c r="W7409" s="19" t="s">
        <v>129</v>
      </c>
      <c r="Z7409" s="44" t="s">
        <v>9762</v>
      </c>
      <c r="AA7409" s="44" t="s">
        <v>9790</v>
      </c>
      <c r="AC7409" s="19" t="s">
        <v>9791</v>
      </c>
    </row>
    <row r="7410" spans="1:29" hidden="1" x14ac:dyDescent="0.25">
      <c r="A7410" s="26">
        <v>90</v>
      </c>
      <c r="B7410" s="19" t="s">
        <v>9889</v>
      </c>
      <c r="C7410" s="44" t="s">
        <v>154</v>
      </c>
      <c r="D7410" s="19" t="s">
        <v>9873</v>
      </c>
      <c r="E7410" s="19">
        <v>8</v>
      </c>
      <c r="F7410" s="19">
        <v>150</v>
      </c>
      <c r="G7410" s="19">
        <v>304</v>
      </c>
      <c r="H7410" s="19">
        <v>1</v>
      </c>
      <c r="I7410" s="79">
        <v>2.33</v>
      </c>
      <c r="J7410" s="79">
        <v>2.33</v>
      </c>
      <c r="K7410" s="19" t="s">
        <v>9788</v>
      </c>
      <c r="L7410" s="19" t="s">
        <v>9789</v>
      </c>
      <c r="Q7410" s="20">
        <v>73</v>
      </c>
      <c r="R7410" s="65" t="s">
        <v>9734</v>
      </c>
      <c r="T7410" s="19" t="s">
        <v>4950</v>
      </c>
      <c r="V7410" s="19" t="s">
        <v>119</v>
      </c>
      <c r="W7410" s="19" t="s">
        <v>129</v>
      </c>
      <c r="Z7410" s="44" t="s">
        <v>9762</v>
      </c>
      <c r="AA7410" s="44" t="s">
        <v>9790</v>
      </c>
      <c r="AC7410" s="19" t="s">
        <v>9791</v>
      </c>
    </row>
    <row r="7411" spans="1:29" hidden="1" x14ac:dyDescent="0.25">
      <c r="A7411" s="26">
        <v>91</v>
      </c>
      <c r="B7411" s="19" t="s">
        <v>9890</v>
      </c>
      <c r="C7411" s="44" t="s">
        <v>154</v>
      </c>
      <c r="D7411" s="19" t="s">
        <v>9875</v>
      </c>
      <c r="E7411" s="19">
        <v>8</v>
      </c>
      <c r="F7411" s="19">
        <v>103</v>
      </c>
      <c r="G7411" s="19">
        <v>285</v>
      </c>
      <c r="H7411" s="19">
        <v>1</v>
      </c>
      <c r="I7411" s="79">
        <v>1.61</v>
      </c>
      <c r="J7411" s="79">
        <v>1.61</v>
      </c>
      <c r="K7411" s="19" t="s">
        <v>9788</v>
      </c>
      <c r="L7411" s="19" t="s">
        <v>9789</v>
      </c>
      <c r="Q7411" s="20">
        <v>73</v>
      </c>
      <c r="R7411" s="65" t="s">
        <v>9734</v>
      </c>
      <c r="T7411" s="19" t="s">
        <v>4950</v>
      </c>
      <c r="V7411" s="19" t="s">
        <v>119</v>
      </c>
      <c r="W7411" s="19" t="s">
        <v>129</v>
      </c>
      <c r="Z7411" s="44" t="s">
        <v>9762</v>
      </c>
      <c r="AA7411" s="44" t="s">
        <v>9790</v>
      </c>
      <c r="AC7411" s="19" t="s">
        <v>9791</v>
      </c>
    </row>
    <row r="7412" spans="1:29" hidden="1" x14ac:dyDescent="0.25">
      <c r="A7412" s="26">
        <v>92</v>
      </c>
      <c r="B7412" s="19" t="s">
        <v>9891</v>
      </c>
      <c r="C7412" s="44" t="s">
        <v>154</v>
      </c>
      <c r="D7412" s="19" t="s">
        <v>9817</v>
      </c>
      <c r="E7412" s="19">
        <v>8</v>
      </c>
      <c r="F7412" s="19">
        <v>76</v>
      </c>
      <c r="G7412" s="19">
        <v>170</v>
      </c>
      <c r="H7412" s="19">
        <v>8</v>
      </c>
      <c r="I7412" s="79">
        <v>1.1399999999999999</v>
      </c>
      <c r="J7412" s="79">
        <v>9.16</v>
      </c>
      <c r="K7412" s="19" t="s">
        <v>9788</v>
      </c>
      <c r="L7412" s="19" t="s">
        <v>9789</v>
      </c>
      <c r="N7412" s="19" t="s">
        <v>128</v>
      </c>
      <c r="Q7412" s="20">
        <v>73</v>
      </c>
      <c r="R7412" s="65" t="s">
        <v>9734</v>
      </c>
      <c r="T7412" s="19" t="s">
        <v>4950</v>
      </c>
      <c r="V7412" s="19" t="s">
        <v>119</v>
      </c>
      <c r="X7412" s="19" t="s">
        <v>129</v>
      </c>
      <c r="Y7412" s="19" t="s">
        <v>129</v>
      </c>
      <c r="Z7412" s="44" t="s">
        <v>9762</v>
      </c>
      <c r="AA7412" s="44" t="s">
        <v>9790</v>
      </c>
      <c r="AC7412" s="19" t="s">
        <v>9791</v>
      </c>
    </row>
    <row r="7413" spans="1:29" hidden="1" x14ac:dyDescent="0.25">
      <c r="A7413" s="26">
        <v>93</v>
      </c>
      <c r="B7413" s="19" t="s">
        <v>9892</v>
      </c>
      <c r="C7413" s="44" t="s">
        <v>154</v>
      </c>
      <c r="D7413" s="19" t="s">
        <v>9819</v>
      </c>
      <c r="E7413" s="19">
        <v>8</v>
      </c>
      <c r="F7413" s="19">
        <v>130</v>
      </c>
      <c r="G7413" s="19">
        <v>142</v>
      </c>
      <c r="H7413" s="19">
        <v>2</v>
      </c>
      <c r="I7413" s="79">
        <v>1.63</v>
      </c>
      <c r="J7413" s="79">
        <v>3.26</v>
      </c>
      <c r="K7413" s="19" t="s">
        <v>9788</v>
      </c>
      <c r="L7413" s="19" t="s">
        <v>9789</v>
      </c>
      <c r="N7413" s="19" t="s">
        <v>128</v>
      </c>
      <c r="Q7413" s="20">
        <v>73</v>
      </c>
      <c r="R7413" s="65" t="s">
        <v>9734</v>
      </c>
      <c r="T7413" s="19" t="s">
        <v>4950</v>
      </c>
      <c r="V7413" s="19" t="s">
        <v>119</v>
      </c>
      <c r="X7413" s="19" t="s">
        <v>129</v>
      </c>
      <c r="Y7413" s="19" t="s">
        <v>129</v>
      </c>
      <c r="Z7413" s="44" t="s">
        <v>9762</v>
      </c>
      <c r="AA7413" s="44" t="s">
        <v>9790</v>
      </c>
      <c r="AC7413" s="19" t="s">
        <v>9791</v>
      </c>
    </row>
    <row r="7414" spans="1:29" hidden="1" x14ac:dyDescent="0.25">
      <c r="A7414" s="26">
        <v>94</v>
      </c>
      <c r="B7414" s="19" t="s">
        <v>9893</v>
      </c>
      <c r="C7414" s="44" t="s">
        <v>154</v>
      </c>
      <c r="D7414" s="19" t="s">
        <v>9821</v>
      </c>
      <c r="E7414" s="19">
        <v>8</v>
      </c>
      <c r="F7414" s="19">
        <v>142</v>
      </c>
      <c r="G7414" s="19">
        <v>150</v>
      </c>
      <c r="H7414" s="19">
        <v>3</v>
      </c>
      <c r="I7414" s="79">
        <v>1.87</v>
      </c>
      <c r="J7414" s="79">
        <v>5.6</v>
      </c>
      <c r="K7414" s="19" t="s">
        <v>9788</v>
      </c>
      <c r="L7414" s="19" t="s">
        <v>9789</v>
      </c>
      <c r="N7414" s="19" t="s">
        <v>128</v>
      </c>
      <c r="Q7414" s="20">
        <v>73</v>
      </c>
      <c r="R7414" s="65" t="s">
        <v>9734</v>
      </c>
      <c r="T7414" s="19" t="s">
        <v>4950</v>
      </c>
      <c r="V7414" s="19" t="s">
        <v>119</v>
      </c>
      <c r="X7414" s="19" t="s">
        <v>129</v>
      </c>
      <c r="Y7414" s="19" t="s">
        <v>129</v>
      </c>
      <c r="Z7414" s="44" t="s">
        <v>9762</v>
      </c>
      <c r="AA7414" s="44" t="s">
        <v>9790</v>
      </c>
      <c r="AC7414" s="19" t="s">
        <v>9791</v>
      </c>
    </row>
    <row r="7415" spans="1:29" hidden="1" x14ac:dyDescent="0.25">
      <c r="A7415" s="26">
        <v>95</v>
      </c>
      <c r="B7415" s="19" t="s">
        <v>9894</v>
      </c>
      <c r="C7415" s="44" t="s">
        <v>154</v>
      </c>
      <c r="D7415" s="19" t="s">
        <v>5229</v>
      </c>
      <c r="E7415" s="19">
        <v>8</v>
      </c>
      <c r="F7415" s="19">
        <v>100</v>
      </c>
      <c r="G7415" s="19">
        <v>150</v>
      </c>
      <c r="H7415" s="19">
        <v>1</v>
      </c>
      <c r="I7415" s="79">
        <v>1.41</v>
      </c>
      <c r="J7415" s="79">
        <v>1.41</v>
      </c>
      <c r="K7415" s="19" t="s">
        <v>9788</v>
      </c>
      <c r="L7415" s="19" t="s">
        <v>9789</v>
      </c>
      <c r="Q7415" s="20">
        <v>73</v>
      </c>
      <c r="R7415" s="65" t="s">
        <v>9734</v>
      </c>
      <c r="T7415" s="19" t="s">
        <v>4950</v>
      </c>
      <c r="V7415" s="19" t="s">
        <v>119</v>
      </c>
      <c r="W7415" s="19" t="s">
        <v>129</v>
      </c>
      <c r="Y7415" s="19" t="s">
        <v>129</v>
      </c>
      <c r="Z7415" s="44" t="s">
        <v>9762</v>
      </c>
      <c r="AA7415" s="44" t="s">
        <v>9790</v>
      </c>
      <c r="AC7415" s="19" t="s">
        <v>9791</v>
      </c>
    </row>
    <row r="7416" spans="1:29" hidden="1" x14ac:dyDescent="0.25">
      <c r="A7416" s="26">
        <v>96</v>
      </c>
      <c r="B7416" s="19" t="s">
        <v>9895</v>
      </c>
      <c r="C7416" s="44" t="s">
        <v>154</v>
      </c>
      <c r="D7416" s="19" t="s">
        <v>9881</v>
      </c>
      <c r="E7416" s="19">
        <v>8</v>
      </c>
      <c r="F7416" s="19">
        <v>65</v>
      </c>
      <c r="G7416" s="19">
        <v>150</v>
      </c>
      <c r="H7416" s="19">
        <v>1</v>
      </c>
      <c r="I7416" s="79">
        <v>0.92</v>
      </c>
      <c r="J7416" s="79">
        <v>0.92</v>
      </c>
      <c r="K7416" s="19" t="s">
        <v>9788</v>
      </c>
      <c r="L7416" s="19" t="s">
        <v>9789</v>
      </c>
      <c r="Q7416" s="20">
        <v>73</v>
      </c>
      <c r="R7416" s="65" t="s">
        <v>9734</v>
      </c>
      <c r="T7416" s="19" t="s">
        <v>4950</v>
      </c>
      <c r="V7416" s="19" t="s">
        <v>119</v>
      </c>
      <c r="W7416" s="19" t="s">
        <v>129</v>
      </c>
      <c r="Y7416" s="19" t="s">
        <v>129</v>
      </c>
      <c r="Z7416" s="44" t="s">
        <v>9762</v>
      </c>
      <c r="AA7416" s="44" t="s">
        <v>9790</v>
      </c>
      <c r="AC7416" s="19" t="s">
        <v>9791</v>
      </c>
    </row>
    <row r="7417" spans="1:29" hidden="1" x14ac:dyDescent="0.25">
      <c r="A7417" s="26">
        <v>97</v>
      </c>
      <c r="B7417" s="19" t="s">
        <v>9896</v>
      </c>
      <c r="C7417" s="44" t="s">
        <v>154</v>
      </c>
      <c r="D7417" s="19" t="s">
        <v>9873</v>
      </c>
      <c r="E7417" s="19">
        <v>8</v>
      </c>
      <c r="F7417" s="19">
        <v>150</v>
      </c>
      <c r="G7417" s="19">
        <v>304</v>
      </c>
      <c r="H7417" s="19">
        <v>1</v>
      </c>
      <c r="I7417" s="79">
        <v>2.33</v>
      </c>
      <c r="J7417" s="79">
        <v>2.33</v>
      </c>
      <c r="K7417" s="19" t="s">
        <v>9788</v>
      </c>
      <c r="L7417" s="19" t="s">
        <v>9789</v>
      </c>
      <c r="Q7417" s="20">
        <v>73</v>
      </c>
      <c r="R7417" s="65" t="s">
        <v>9734</v>
      </c>
      <c r="T7417" s="19" t="s">
        <v>4950</v>
      </c>
      <c r="V7417" s="19" t="s">
        <v>119</v>
      </c>
      <c r="W7417" s="19" t="s">
        <v>129</v>
      </c>
      <c r="Z7417" s="44" t="s">
        <v>9762</v>
      </c>
      <c r="AA7417" s="44" t="s">
        <v>9790</v>
      </c>
      <c r="AC7417" s="19" t="s">
        <v>9791</v>
      </c>
    </row>
    <row r="7418" spans="1:29" hidden="1" x14ac:dyDescent="0.25">
      <c r="A7418" s="26">
        <v>98</v>
      </c>
      <c r="B7418" s="19" t="s">
        <v>9897</v>
      </c>
      <c r="C7418" s="44" t="s">
        <v>154</v>
      </c>
      <c r="D7418" s="19" t="s">
        <v>9898</v>
      </c>
      <c r="E7418" s="19">
        <v>8</v>
      </c>
      <c r="F7418" s="19">
        <v>150</v>
      </c>
      <c r="G7418" s="19">
        <v>306</v>
      </c>
      <c r="H7418" s="19">
        <v>2</v>
      </c>
      <c r="I7418" s="79">
        <v>2.35</v>
      </c>
      <c r="J7418" s="79">
        <v>4.6900000000000004</v>
      </c>
      <c r="K7418" s="19" t="s">
        <v>9788</v>
      </c>
      <c r="L7418" s="19" t="s">
        <v>9789</v>
      </c>
      <c r="Q7418" s="20">
        <v>73</v>
      </c>
      <c r="R7418" s="65" t="s">
        <v>9734</v>
      </c>
      <c r="T7418" s="19" t="s">
        <v>4950</v>
      </c>
      <c r="V7418" s="19" t="s">
        <v>119</v>
      </c>
      <c r="W7418" s="19" t="s">
        <v>129</v>
      </c>
      <c r="Z7418" s="44" t="s">
        <v>9762</v>
      </c>
      <c r="AA7418" s="44" t="s">
        <v>9790</v>
      </c>
      <c r="AC7418" s="19" t="s">
        <v>9791</v>
      </c>
    </row>
    <row r="7419" spans="1:29" hidden="1" x14ac:dyDescent="0.25">
      <c r="A7419" s="26">
        <v>99</v>
      </c>
      <c r="B7419" s="19" t="s">
        <v>9899</v>
      </c>
      <c r="C7419" s="44" t="s">
        <v>154</v>
      </c>
      <c r="D7419" s="19" t="s">
        <v>9900</v>
      </c>
      <c r="E7419" s="19">
        <v>8</v>
      </c>
      <c r="F7419" s="19">
        <v>150</v>
      </c>
      <c r="G7419" s="19">
        <v>307</v>
      </c>
      <c r="H7419" s="19">
        <v>2</v>
      </c>
      <c r="I7419" s="79">
        <v>2.37</v>
      </c>
      <c r="J7419" s="79">
        <v>4.7300000000000004</v>
      </c>
      <c r="K7419" s="19" t="s">
        <v>9788</v>
      </c>
      <c r="L7419" s="19" t="s">
        <v>9789</v>
      </c>
      <c r="Q7419" s="20">
        <v>73</v>
      </c>
      <c r="R7419" s="65" t="s">
        <v>9734</v>
      </c>
      <c r="T7419" s="19" t="s">
        <v>4950</v>
      </c>
      <c r="V7419" s="19" t="s">
        <v>119</v>
      </c>
      <c r="W7419" s="19" t="s">
        <v>129</v>
      </c>
      <c r="Z7419" s="44" t="s">
        <v>9762</v>
      </c>
      <c r="AA7419" s="44" t="s">
        <v>9790</v>
      </c>
      <c r="AC7419" s="19" t="s">
        <v>9791</v>
      </c>
    </row>
    <row r="7420" spans="1:29" hidden="1" x14ac:dyDescent="0.25">
      <c r="A7420" s="26">
        <v>100</v>
      </c>
      <c r="B7420" s="19" t="s">
        <v>9901</v>
      </c>
      <c r="C7420" s="44" t="s">
        <v>154</v>
      </c>
      <c r="D7420" s="19" t="s">
        <v>9902</v>
      </c>
      <c r="E7420" s="19">
        <v>8</v>
      </c>
      <c r="F7420" s="19">
        <v>150</v>
      </c>
      <c r="G7420" s="19">
        <v>309</v>
      </c>
      <c r="H7420" s="19">
        <v>2</v>
      </c>
      <c r="I7420" s="79">
        <v>2.38</v>
      </c>
      <c r="J7420" s="79">
        <v>4.7699999999999996</v>
      </c>
      <c r="K7420" s="19" t="s">
        <v>9788</v>
      </c>
      <c r="L7420" s="19" t="s">
        <v>9789</v>
      </c>
      <c r="Q7420" s="20">
        <v>73</v>
      </c>
      <c r="R7420" s="65" t="s">
        <v>9734</v>
      </c>
      <c r="T7420" s="19" t="s">
        <v>4950</v>
      </c>
      <c r="V7420" s="19" t="s">
        <v>119</v>
      </c>
      <c r="W7420" s="19" t="s">
        <v>129</v>
      </c>
      <c r="Z7420" s="44" t="s">
        <v>9762</v>
      </c>
      <c r="AA7420" s="44" t="s">
        <v>9790</v>
      </c>
      <c r="AC7420" s="19" t="s">
        <v>9791</v>
      </c>
    </row>
    <row r="7421" spans="1:29" hidden="1" x14ac:dyDescent="0.25">
      <c r="A7421" s="26">
        <v>101</v>
      </c>
      <c r="B7421" s="19" t="s">
        <v>9903</v>
      </c>
      <c r="C7421" s="44" t="s">
        <v>154</v>
      </c>
      <c r="D7421" s="19" t="s">
        <v>9904</v>
      </c>
      <c r="E7421" s="19">
        <v>8</v>
      </c>
      <c r="F7421" s="19">
        <v>150</v>
      </c>
      <c r="G7421" s="19">
        <v>311</v>
      </c>
      <c r="H7421" s="19">
        <v>2</v>
      </c>
      <c r="I7421" s="79">
        <v>2.4</v>
      </c>
      <c r="J7421" s="79">
        <v>4.8099999999999996</v>
      </c>
      <c r="K7421" s="19" t="s">
        <v>9788</v>
      </c>
      <c r="L7421" s="19" t="s">
        <v>9789</v>
      </c>
      <c r="Q7421" s="20">
        <v>73</v>
      </c>
      <c r="R7421" s="65" t="s">
        <v>9734</v>
      </c>
      <c r="T7421" s="19" t="s">
        <v>4950</v>
      </c>
      <c r="V7421" s="19" t="s">
        <v>119</v>
      </c>
      <c r="W7421" s="19" t="s">
        <v>129</v>
      </c>
      <c r="Z7421" s="44" t="s">
        <v>9762</v>
      </c>
      <c r="AA7421" s="44" t="s">
        <v>9790</v>
      </c>
      <c r="AC7421" s="19" t="s">
        <v>9791</v>
      </c>
    </row>
    <row r="7422" spans="1:29" hidden="1" x14ac:dyDescent="0.25">
      <c r="A7422" s="26">
        <v>102</v>
      </c>
      <c r="B7422" s="19" t="s">
        <v>9905</v>
      </c>
      <c r="C7422" s="44" t="s">
        <v>154</v>
      </c>
      <c r="D7422" s="19" t="s">
        <v>9906</v>
      </c>
      <c r="E7422" s="19">
        <v>8</v>
      </c>
      <c r="F7422" s="19">
        <v>150</v>
      </c>
      <c r="G7422" s="19">
        <v>313</v>
      </c>
      <c r="H7422" s="19">
        <v>2</v>
      </c>
      <c r="I7422" s="79">
        <v>2.42</v>
      </c>
      <c r="J7422" s="79">
        <v>4.8499999999999996</v>
      </c>
      <c r="K7422" s="19" t="s">
        <v>9788</v>
      </c>
      <c r="L7422" s="19" t="s">
        <v>9789</v>
      </c>
      <c r="Q7422" s="20">
        <v>73</v>
      </c>
      <c r="R7422" s="65" t="s">
        <v>9734</v>
      </c>
      <c r="T7422" s="19" t="s">
        <v>4950</v>
      </c>
      <c r="V7422" s="19" t="s">
        <v>119</v>
      </c>
      <c r="W7422" s="19" t="s">
        <v>129</v>
      </c>
      <c r="Z7422" s="44" t="s">
        <v>9762</v>
      </c>
      <c r="AA7422" s="44" t="s">
        <v>9790</v>
      </c>
      <c r="AC7422" s="19" t="s">
        <v>9791</v>
      </c>
    </row>
    <row r="7423" spans="1:29" hidden="1" x14ac:dyDescent="0.25">
      <c r="A7423" s="26">
        <v>103</v>
      </c>
      <c r="B7423" s="19" t="s">
        <v>9907</v>
      </c>
      <c r="C7423" s="44" t="s">
        <v>154</v>
      </c>
      <c r="D7423" s="19" t="s">
        <v>9908</v>
      </c>
      <c r="E7423" s="19">
        <v>8</v>
      </c>
      <c r="F7423" s="19">
        <v>150</v>
      </c>
      <c r="G7423" s="19">
        <v>316</v>
      </c>
      <c r="H7423" s="19">
        <v>2</v>
      </c>
      <c r="I7423" s="79">
        <v>2.4500000000000002</v>
      </c>
      <c r="J7423" s="79">
        <v>4.9000000000000004</v>
      </c>
      <c r="K7423" s="19" t="s">
        <v>9788</v>
      </c>
      <c r="L7423" s="19" t="s">
        <v>9789</v>
      </c>
      <c r="Q7423" s="20">
        <v>73</v>
      </c>
      <c r="R7423" s="65" t="s">
        <v>9734</v>
      </c>
      <c r="T7423" s="19" t="s">
        <v>4950</v>
      </c>
      <c r="V7423" s="19" t="s">
        <v>119</v>
      </c>
      <c r="W7423" s="19" t="s">
        <v>129</v>
      </c>
      <c r="Z7423" s="44" t="s">
        <v>9762</v>
      </c>
      <c r="AA7423" s="44" t="s">
        <v>9790</v>
      </c>
      <c r="AC7423" s="19" t="s">
        <v>9791</v>
      </c>
    </row>
    <row r="7424" spans="1:29" hidden="1" x14ac:dyDescent="0.25">
      <c r="A7424" s="26">
        <v>104</v>
      </c>
      <c r="B7424" s="19" t="s">
        <v>9909</v>
      </c>
      <c r="C7424" s="44" t="s">
        <v>154</v>
      </c>
      <c r="D7424" s="19" t="s">
        <v>9910</v>
      </c>
      <c r="E7424" s="19">
        <v>8</v>
      </c>
      <c r="F7424" s="19">
        <v>150</v>
      </c>
      <c r="G7424" s="19">
        <v>320</v>
      </c>
      <c r="H7424" s="19">
        <v>2</v>
      </c>
      <c r="I7424" s="79">
        <v>2.48</v>
      </c>
      <c r="J7424" s="79">
        <v>4.97</v>
      </c>
      <c r="K7424" s="19" t="s">
        <v>9788</v>
      </c>
      <c r="L7424" s="19" t="s">
        <v>9789</v>
      </c>
      <c r="Q7424" s="20">
        <v>73</v>
      </c>
      <c r="R7424" s="65" t="s">
        <v>9734</v>
      </c>
      <c r="T7424" s="19" t="s">
        <v>4950</v>
      </c>
      <c r="V7424" s="19" t="s">
        <v>119</v>
      </c>
      <c r="W7424" s="19" t="s">
        <v>129</v>
      </c>
      <c r="Z7424" s="44" t="s">
        <v>9762</v>
      </c>
      <c r="AA7424" s="44" t="s">
        <v>9790</v>
      </c>
      <c r="AC7424" s="19" t="s">
        <v>9791</v>
      </c>
    </row>
    <row r="7425" spans="1:29" hidden="1" x14ac:dyDescent="0.25">
      <c r="A7425" s="26">
        <v>105</v>
      </c>
      <c r="B7425" s="19" t="s">
        <v>9911</v>
      </c>
      <c r="C7425" s="44" t="s">
        <v>154</v>
      </c>
      <c r="D7425" s="19" t="s">
        <v>9912</v>
      </c>
      <c r="E7425" s="19">
        <v>8</v>
      </c>
      <c r="F7425" s="19">
        <v>150</v>
      </c>
      <c r="G7425" s="19">
        <v>323</v>
      </c>
      <c r="H7425" s="19">
        <v>1</v>
      </c>
      <c r="I7425" s="79">
        <v>2.5099999999999998</v>
      </c>
      <c r="J7425" s="79">
        <v>2.5099999999999998</v>
      </c>
      <c r="K7425" s="19" t="s">
        <v>9788</v>
      </c>
      <c r="L7425" s="19" t="s">
        <v>9789</v>
      </c>
      <c r="Q7425" s="20">
        <v>73</v>
      </c>
      <c r="R7425" s="65" t="s">
        <v>9734</v>
      </c>
      <c r="T7425" s="19" t="s">
        <v>4950</v>
      </c>
      <c r="V7425" s="19" t="s">
        <v>119</v>
      </c>
      <c r="W7425" s="19" t="s">
        <v>129</v>
      </c>
      <c r="Z7425" s="44" t="s">
        <v>9762</v>
      </c>
      <c r="AA7425" s="44" t="s">
        <v>9790</v>
      </c>
      <c r="AC7425" s="19" t="s">
        <v>9791</v>
      </c>
    </row>
    <row r="7426" spans="1:29" hidden="1" x14ac:dyDescent="0.25">
      <c r="A7426" s="26">
        <v>106</v>
      </c>
      <c r="B7426" s="19" t="s">
        <v>9913</v>
      </c>
      <c r="C7426" s="44" t="s">
        <v>154</v>
      </c>
      <c r="D7426" s="19" t="s">
        <v>9914</v>
      </c>
      <c r="E7426" s="19">
        <v>8</v>
      </c>
      <c r="F7426" s="19">
        <v>150</v>
      </c>
      <c r="G7426" s="19">
        <v>324</v>
      </c>
      <c r="H7426" s="19">
        <v>1</v>
      </c>
      <c r="I7426" s="79">
        <v>2.52</v>
      </c>
      <c r="J7426" s="79">
        <v>2.52</v>
      </c>
      <c r="K7426" s="19" t="s">
        <v>9788</v>
      </c>
      <c r="L7426" s="19" t="s">
        <v>9789</v>
      </c>
      <c r="Q7426" s="20">
        <v>73</v>
      </c>
      <c r="R7426" s="65" t="s">
        <v>9734</v>
      </c>
      <c r="T7426" s="19" t="s">
        <v>4950</v>
      </c>
      <c r="V7426" s="19" t="s">
        <v>119</v>
      </c>
      <c r="W7426" s="19" t="s">
        <v>129</v>
      </c>
      <c r="Z7426" s="44" t="s">
        <v>9762</v>
      </c>
      <c r="AA7426" s="44" t="s">
        <v>9790</v>
      </c>
      <c r="AC7426" s="19" t="s">
        <v>9791</v>
      </c>
    </row>
    <row r="7427" spans="1:29" hidden="1" x14ac:dyDescent="0.25">
      <c r="A7427" s="26">
        <v>107</v>
      </c>
      <c r="B7427" s="19" t="s">
        <v>9915</v>
      </c>
      <c r="C7427" s="44" t="s">
        <v>154</v>
      </c>
      <c r="D7427" s="19" t="s">
        <v>9916</v>
      </c>
      <c r="E7427" s="19">
        <v>8</v>
      </c>
      <c r="F7427" s="19">
        <v>150</v>
      </c>
      <c r="G7427" s="19">
        <v>327</v>
      </c>
      <c r="H7427" s="19">
        <v>2</v>
      </c>
      <c r="I7427" s="79">
        <v>2.54</v>
      </c>
      <c r="J7427" s="79">
        <v>5.09</v>
      </c>
      <c r="K7427" s="19" t="s">
        <v>9788</v>
      </c>
      <c r="L7427" s="19" t="s">
        <v>9789</v>
      </c>
      <c r="Q7427" s="20">
        <v>73</v>
      </c>
      <c r="R7427" s="65" t="s">
        <v>9734</v>
      </c>
      <c r="T7427" s="19" t="s">
        <v>4950</v>
      </c>
      <c r="V7427" s="19" t="s">
        <v>119</v>
      </c>
      <c r="W7427" s="19" t="s">
        <v>129</v>
      </c>
      <c r="Z7427" s="44" t="s">
        <v>9762</v>
      </c>
      <c r="AA7427" s="44" t="s">
        <v>9790</v>
      </c>
      <c r="AC7427" s="19" t="s">
        <v>9791</v>
      </c>
    </row>
    <row r="7428" spans="1:29" hidden="1" x14ac:dyDescent="0.25">
      <c r="A7428" s="26">
        <v>108</v>
      </c>
      <c r="B7428" s="19" t="s">
        <v>9917</v>
      </c>
      <c r="C7428" s="44" t="s">
        <v>154</v>
      </c>
      <c r="D7428" s="19" t="s">
        <v>9817</v>
      </c>
      <c r="E7428" s="19">
        <v>8</v>
      </c>
      <c r="F7428" s="19">
        <v>76</v>
      </c>
      <c r="G7428" s="19">
        <v>170</v>
      </c>
      <c r="H7428" s="19">
        <v>12</v>
      </c>
      <c r="I7428" s="79">
        <v>1.1399999999999999</v>
      </c>
      <c r="J7428" s="79">
        <v>13.74</v>
      </c>
      <c r="K7428" s="19" t="s">
        <v>9788</v>
      </c>
      <c r="L7428" s="19" t="s">
        <v>9789</v>
      </c>
      <c r="N7428" s="19" t="s">
        <v>128</v>
      </c>
      <c r="Q7428" s="20">
        <v>73</v>
      </c>
      <c r="R7428" s="65" t="s">
        <v>9734</v>
      </c>
      <c r="T7428" s="19" t="s">
        <v>4950</v>
      </c>
      <c r="V7428" s="19" t="s">
        <v>119</v>
      </c>
      <c r="X7428" s="19" t="s">
        <v>129</v>
      </c>
      <c r="Y7428" s="19" t="s">
        <v>129</v>
      </c>
      <c r="Z7428" s="44" t="s">
        <v>9762</v>
      </c>
      <c r="AA7428" s="44" t="s">
        <v>9790</v>
      </c>
      <c r="AC7428" s="19" t="s">
        <v>9791</v>
      </c>
    </row>
    <row r="7429" spans="1:29" hidden="1" x14ac:dyDescent="0.25">
      <c r="A7429" s="26">
        <v>109</v>
      </c>
      <c r="B7429" s="19" t="s">
        <v>9918</v>
      </c>
      <c r="C7429" s="44" t="s">
        <v>154</v>
      </c>
      <c r="D7429" s="19" t="s">
        <v>9819</v>
      </c>
      <c r="E7429" s="19">
        <v>8</v>
      </c>
      <c r="F7429" s="19">
        <v>130</v>
      </c>
      <c r="G7429" s="19">
        <v>142</v>
      </c>
      <c r="H7429" s="19">
        <v>4</v>
      </c>
      <c r="I7429" s="79">
        <v>1.63</v>
      </c>
      <c r="J7429" s="79">
        <v>6.53</v>
      </c>
      <c r="K7429" s="19" t="s">
        <v>9788</v>
      </c>
      <c r="L7429" s="19" t="s">
        <v>9789</v>
      </c>
      <c r="N7429" s="19" t="s">
        <v>128</v>
      </c>
      <c r="Q7429" s="20">
        <v>73</v>
      </c>
      <c r="R7429" s="65" t="s">
        <v>9734</v>
      </c>
      <c r="T7429" s="19" t="s">
        <v>4950</v>
      </c>
      <c r="V7429" s="19" t="s">
        <v>119</v>
      </c>
      <c r="X7429" s="19" t="s">
        <v>129</v>
      </c>
      <c r="Y7429" s="19" t="s">
        <v>129</v>
      </c>
      <c r="Z7429" s="44" t="s">
        <v>9762</v>
      </c>
      <c r="AA7429" s="44" t="s">
        <v>9790</v>
      </c>
      <c r="AC7429" s="19" t="s">
        <v>9791</v>
      </c>
    </row>
    <row r="7430" spans="1:29" hidden="1" x14ac:dyDescent="0.25">
      <c r="A7430" s="26">
        <v>110</v>
      </c>
      <c r="B7430" s="19" t="s">
        <v>9919</v>
      </c>
      <c r="C7430" s="44" t="s">
        <v>154</v>
      </c>
      <c r="D7430" s="19" t="s">
        <v>9821</v>
      </c>
      <c r="E7430" s="19">
        <v>8</v>
      </c>
      <c r="F7430" s="19">
        <v>142</v>
      </c>
      <c r="G7430" s="19">
        <v>150</v>
      </c>
      <c r="H7430" s="19">
        <v>3</v>
      </c>
      <c r="I7430" s="79">
        <v>1.87</v>
      </c>
      <c r="J7430" s="79">
        <v>5.6</v>
      </c>
      <c r="K7430" s="19" t="s">
        <v>9788</v>
      </c>
      <c r="L7430" s="19" t="s">
        <v>9789</v>
      </c>
      <c r="N7430" s="19" t="s">
        <v>128</v>
      </c>
      <c r="Q7430" s="20">
        <v>73</v>
      </c>
      <c r="R7430" s="65" t="s">
        <v>9734</v>
      </c>
      <c r="T7430" s="19" t="s">
        <v>4950</v>
      </c>
      <c r="V7430" s="19" t="s">
        <v>119</v>
      </c>
      <c r="X7430" s="19" t="s">
        <v>129</v>
      </c>
      <c r="Y7430" s="19" t="s">
        <v>129</v>
      </c>
      <c r="Z7430" s="44" t="s">
        <v>9762</v>
      </c>
      <c r="AA7430" s="44" t="s">
        <v>9790</v>
      </c>
      <c r="AC7430" s="19" t="s">
        <v>9791</v>
      </c>
    </row>
    <row r="7431" spans="1:29" hidden="1" x14ac:dyDescent="0.25">
      <c r="A7431" s="26">
        <v>111</v>
      </c>
      <c r="B7431" s="19" t="s">
        <v>9920</v>
      </c>
      <c r="C7431" s="44" t="s">
        <v>154</v>
      </c>
      <c r="D7431" s="19" t="s">
        <v>5229</v>
      </c>
      <c r="E7431" s="19">
        <v>8</v>
      </c>
      <c r="F7431" s="19">
        <v>100</v>
      </c>
      <c r="G7431" s="19">
        <v>150</v>
      </c>
      <c r="H7431" s="19">
        <v>4</v>
      </c>
      <c r="I7431" s="79">
        <v>1.41</v>
      </c>
      <c r="J7431" s="79">
        <v>5.65</v>
      </c>
      <c r="K7431" s="19" t="s">
        <v>9788</v>
      </c>
      <c r="L7431" s="19" t="s">
        <v>9789</v>
      </c>
      <c r="Q7431" s="20">
        <v>73</v>
      </c>
      <c r="R7431" s="65" t="s">
        <v>9734</v>
      </c>
      <c r="T7431" s="19" t="s">
        <v>4950</v>
      </c>
      <c r="V7431" s="19" t="s">
        <v>119</v>
      </c>
      <c r="W7431" s="19" t="s">
        <v>129</v>
      </c>
      <c r="Y7431" s="19" t="s">
        <v>129</v>
      </c>
      <c r="Z7431" s="44" t="s">
        <v>9762</v>
      </c>
      <c r="AA7431" s="44" t="s">
        <v>9790</v>
      </c>
      <c r="AC7431" s="19" t="s">
        <v>9791</v>
      </c>
    </row>
    <row r="7432" spans="1:29" hidden="1" x14ac:dyDescent="0.25">
      <c r="A7432" s="26">
        <v>112</v>
      </c>
      <c r="B7432" s="19" t="s">
        <v>9921</v>
      </c>
      <c r="C7432" s="44" t="s">
        <v>154</v>
      </c>
      <c r="D7432" s="19" t="s">
        <v>9873</v>
      </c>
      <c r="E7432" s="19">
        <v>8</v>
      </c>
      <c r="F7432" s="19">
        <v>150</v>
      </c>
      <c r="G7432" s="19">
        <v>304</v>
      </c>
      <c r="H7432" s="19">
        <v>1</v>
      </c>
      <c r="I7432" s="79">
        <v>2.33</v>
      </c>
      <c r="J7432" s="79">
        <v>2.33</v>
      </c>
      <c r="K7432" s="19" t="s">
        <v>9788</v>
      </c>
      <c r="L7432" s="19" t="s">
        <v>9789</v>
      </c>
      <c r="Q7432" s="20">
        <v>73</v>
      </c>
      <c r="R7432" s="65" t="s">
        <v>9734</v>
      </c>
      <c r="T7432" s="19" t="s">
        <v>4950</v>
      </c>
      <c r="V7432" s="19" t="s">
        <v>119</v>
      </c>
      <c r="W7432" s="19" t="s">
        <v>129</v>
      </c>
      <c r="Z7432" s="44" t="s">
        <v>9762</v>
      </c>
      <c r="AA7432" s="44" t="s">
        <v>9790</v>
      </c>
      <c r="AC7432" s="19" t="s">
        <v>9791</v>
      </c>
    </row>
    <row r="7433" spans="1:29" hidden="1" x14ac:dyDescent="0.25">
      <c r="A7433" s="26">
        <v>113</v>
      </c>
      <c r="B7433" s="19" t="s">
        <v>9922</v>
      </c>
      <c r="C7433" s="44" t="s">
        <v>154</v>
      </c>
      <c r="D7433" s="19" t="s">
        <v>9898</v>
      </c>
      <c r="E7433" s="19">
        <v>8</v>
      </c>
      <c r="F7433" s="19">
        <v>150</v>
      </c>
      <c r="G7433" s="19">
        <v>306</v>
      </c>
      <c r="H7433" s="19">
        <v>2</v>
      </c>
      <c r="I7433" s="79">
        <v>2.35</v>
      </c>
      <c r="J7433" s="79">
        <v>4.6900000000000004</v>
      </c>
      <c r="K7433" s="19" t="s">
        <v>9788</v>
      </c>
      <c r="L7433" s="19" t="s">
        <v>9789</v>
      </c>
      <c r="Q7433" s="20">
        <v>73</v>
      </c>
      <c r="R7433" s="65" t="s">
        <v>9734</v>
      </c>
      <c r="T7433" s="19" t="s">
        <v>4950</v>
      </c>
      <c r="V7433" s="19" t="s">
        <v>119</v>
      </c>
      <c r="W7433" s="19" t="s">
        <v>129</v>
      </c>
      <c r="Z7433" s="44" t="s">
        <v>9762</v>
      </c>
      <c r="AA7433" s="44" t="s">
        <v>9790</v>
      </c>
      <c r="AC7433" s="19" t="s">
        <v>9791</v>
      </c>
    </row>
    <row r="7434" spans="1:29" hidden="1" x14ac:dyDescent="0.25">
      <c r="A7434" s="26">
        <v>114</v>
      </c>
      <c r="B7434" s="19" t="s">
        <v>9923</v>
      </c>
      <c r="C7434" s="44" t="s">
        <v>154</v>
      </c>
      <c r="D7434" s="19" t="s">
        <v>9900</v>
      </c>
      <c r="E7434" s="19">
        <v>8</v>
      </c>
      <c r="F7434" s="19">
        <v>150</v>
      </c>
      <c r="G7434" s="19">
        <v>307</v>
      </c>
      <c r="H7434" s="19">
        <v>2</v>
      </c>
      <c r="I7434" s="79">
        <v>2.37</v>
      </c>
      <c r="J7434" s="79">
        <v>4.7300000000000004</v>
      </c>
      <c r="K7434" s="19" t="s">
        <v>9788</v>
      </c>
      <c r="L7434" s="19" t="s">
        <v>9789</v>
      </c>
      <c r="Q7434" s="20">
        <v>73</v>
      </c>
      <c r="R7434" s="65" t="s">
        <v>9734</v>
      </c>
      <c r="T7434" s="19" t="s">
        <v>4950</v>
      </c>
      <c r="V7434" s="19" t="s">
        <v>119</v>
      </c>
      <c r="W7434" s="19" t="s">
        <v>129</v>
      </c>
      <c r="Z7434" s="44" t="s">
        <v>9762</v>
      </c>
      <c r="AA7434" s="44" t="s">
        <v>9790</v>
      </c>
      <c r="AC7434" s="19" t="s">
        <v>9791</v>
      </c>
    </row>
    <row r="7435" spans="1:29" hidden="1" x14ac:dyDescent="0.25">
      <c r="A7435" s="26">
        <v>115</v>
      </c>
      <c r="B7435" s="19" t="s">
        <v>9924</v>
      </c>
      <c r="C7435" s="44" t="s">
        <v>154</v>
      </c>
      <c r="D7435" s="19" t="s">
        <v>9902</v>
      </c>
      <c r="E7435" s="19">
        <v>8</v>
      </c>
      <c r="F7435" s="19">
        <v>150</v>
      </c>
      <c r="G7435" s="19">
        <v>309</v>
      </c>
      <c r="H7435" s="19">
        <v>2</v>
      </c>
      <c r="I7435" s="79">
        <v>2.38</v>
      </c>
      <c r="J7435" s="79">
        <v>4.7699999999999996</v>
      </c>
      <c r="K7435" s="19" t="s">
        <v>9788</v>
      </c>
      <c r="L7435" s="19" t="s">
        <v>9789</v>
      </c>
      <c r="Q7435" s="20">
        <v>73</v>
      </c>
      <c r="R7435" s="65" t="s">
        <v>9734</v>
      </c>
      <c r="T7435" s="19" t="s">
        <v>4950</v>
      </c>
      <c r="V7435" s="19" t="s">
        <v>119</v>
      </c>
      <c r="W7435" s="19" t="s">
        <v>129</v>
      </c>
      <c r="Z7435" s="44" t="s">
        <v>9762</v>
      </c>
      <c r="AA7435" s="44" t="s">
        <v>9790</v>
      </c>
      <c r="AC7435" s="19" t="s">
        <v>9791</v>
      </c>
    </row>
    <row r="7436" spans="1:29" hidden="1" x14ac:dyDescent="0.25">
      <c r="A7436" s="26">
        <v>116</v>
      </c>
      <c r="B7436" s="19" t="s">
        <v>9925</v>
      </c>
      <c r="C7436" s="44" t="s">
        <v>154</v>
      </c>
      <c r="D7436" s="19" t="s">
        <v>9904</v>
      </c>
      <c r="E7436" s="19">
        <v>8</v>
      </c>
      <c r="F7436" s="19">
        <v>150</v>
      </c>
      <c r="G7436" s="19">
        <v>311</v>
      </c>
      <c r="H7436" s="19">
        <v>2</v>
      </c>
      <c r="I7436" s="79">
        <v>2.4</v>
      </c>
      <c r="J7436" s="79">
        <v>4.8099999999999996</v>
      </c>
      <c r="K7436" s="19" t="s">
        <v>9788</v>
      </c>
      <c r="L7436" s="19" t="s">
        <v>9789</v>
      </c>
      <c r="Q7436" s="20">
        <v>73</v>
      </c>
      <c r="R7436" s="65" t="s">
        <v>9734</v>
      </c>
      <c r="T7436" s="19" t="s">
        <v>4950</v>
      </c>
      <c r="V7436" s="19" t="s">
        <v>119</v>
      </c>
      <c r="W7436" s="19" t="s">
        <v>129</v>
      </c>
      <c r="Z7436" s="44" t="s">
        <v>9762</v>
      </c>
      <c r="AA7436" s="44" t="s">
        <v>9790</v>
      </c>
      <c r="AC7436" s="19" t="s">
        <v>9791</v>
      </c>
    </row>
    <row r="7437" spans="1:29" hidden="1" x14ac:dyDescent="0.25">
      <c r="A7437" s="26">
        <v>117</v>
      </c>
      <c r="B7437" s="19" t="s">
        <v>9926</v>
      </c>
      <c r="C7437" s="44" t="s">
        <v>154</v>
      </c>
      <c r="D7437" s="19" t="s">
        <v>9906</v>
      </c>
      <c r="E7437" s="19">
        <v>8</v>
      </c>
      <c r="F7437" s="19">
        <v>150</v>
      </c>
      <c r="G7437" s="19">
        <v>313</v>
      </c>
      <c r="H7437" s="19">
        <v>2</v>
      </c>
      <c r="I7437" s="79">
        <v>2.42</v>
      </c>
      <c r="J7437" s="79">
        <v>4.8499999999999996</v>
      </c>
      <c r="K7437" s="19" t="s">
        <v>9788</v>
      </c>
      <c r="L7437" s="19" t="s">
        <v>9789</v>
      </c>
      <c r="Q7437" s="20">
        <v>73</v>
      </c>
      <c r="R7437" s="65" t="s">
        <v>9734</v>
      </c>
      <c r="T7437" s="19" t="s">
        <v>4950</v>
      </c>
      <c r="V7437" s="19" t="s">
        <v>119</v>
      </c>
      <c r="W7437" s="19" t="s">
        <v>129</v>
      </c>
      <c r="Z7437" s="44" t="s">
        <v>9762</v>
      </c>
      <c r="AA7437" s="44" t="s">
        <v>9790</v>
      </c>
      <c r="AC7437" s="19" t="s">
        <v>9791</v>
      </c>
    </row>
    <row r="7438" spans="1:29" hidden="1" x14ac:dyDescent="0.25">
      <c r="A7438" s="26">
        <v>118</v>
      </c>
      <c r="B7438" s="19" t="s">
        <v>9927</v>
      </c>
      <c r="C7438" s="44" t="s">
        <v>154</v>
      </c>
      <c r="D7438" s="19" t="s">
        <v>9908</v>
      </c>
      <c r="E7438" s="19">
        <v>8</v>
      </c>
      <c r="F7438" s="19">
        <v>150</v>
      </c>
      <c r="G7438" s="19">
        <v>316</v>
      </c>
      <c r="H7438" s="19">
        <v>2</v>
      </c>
      <c r="I7438" s="79">
        <v>2.4500000000000002</v>
      </c>
      <c r="J7438" s="79">
        <v>4.9000000000000004</v>
      </c>
      <c r="K7438" s="19" t="s">
        <v>9788</v>
      </c>
      <c r="L7438" s="19" t="s">
        <v>9789</v>
      </c>
      <c r="Q7438" s="20">
        <v>73</v>
      </c>
      <c r="R7438" s="65" t="s">
        <v>9734</v>
      </c>
      <c r="T7438" s="19" t="s">
        <v>4950</v>
      </c>
      <c r="V7438" s="19" t="s">
        <v>119</v>
      </c>
      <c r="W7438" s="19" t="s">
        <v>129</v>
      </c>
      <c r="Z7438" s="44" t="s">
        <v>9762</v>
      </c>
      <c r="AA7438" s="44" t="s">
        <v>9790</v>
      </c>
      <c r="AC7438" s="19" t="s">
        <v>9791</v>
      </c>
    </row>
    <row r="7439" spans="1:29" hidden="1" x14ac:dyDescent="0.25">
      <c r="A7439" s="26">
        <v>119</v>
      </c>
      <c r="B7439" s="19" t="s">
        <v>9928</v>
      </c>
      <c r="C7439" s="44" t="s">
        <v>154</v>
      </c>
      <c r="D7439" s="19" t="s">
        <v>9910</v>
      </c>
      <c r="E7439" s="19">
        <v>8</v>
      </c>
      <c r="F7439" s="19">
        <v>150</v>
      </c>
      <c r="G7439" s="19">
        <v>320</v>
      </c>
      <c r="H7439" s="19">
        <v>2</v>
      </c>
      <c r="I7439" s="79">
        <v>2.48</v>
      </c>
      <c r="J7439" s="79">
        <v>4.97</v>
      </c>
      <c r="K7439" s="19" t="s">
        <v>9788</v>
      </c>
      <c r="L7439" s="19" t="s">
        <v>9789</v>
      </c>
      <c r="Q7439" s="20">
        <v>73</v>
      </c>
      <c r="R7439" s="65" t="s">
        <v>9734</v>
      </c>
      <c r="T7439" s="19" t="s">
        <v>4950</v>
      </c>
      <c r="V7439" s="19" t="s">
        <v>119</v>
      </c>
      <c r="W7439" s="19" t="s">
        <v>129</v>
      </c>
      <c r="Z7439" s="44" t="s">
        <v>9762</v>
      </c>
      <c r="AA7439" s="44" t="s">
        <v>9790</v>
      </c>
      <c r="AC7439" s="19" t="s">
        <v>9791</v>
      </c>
    </row>
    <row r="7440" spans="1:29" hidden="1" x14ac:dyDescent="0.25">
      <c r="A7440" s="26">
        <v>120</v>
      </c>
      <c r="B7440" s="19" t="s">
        <v>9929</v>
      </c>
      <c r="C7440" s="44" t="s">
        <v>154</v>
      </c>
      <c r="D7440" s="19" t="s">
        <v>9912</v>
      </c>
      <c r="E7440" s="19">
        <v>8</v>
      </c>
      <c r="F7440" s="19">
        <v>150</v>
      </c>
      <c r="G7440" s="19">
        <v>323</v>
      </c>
      <c r="H7440" s="19">
        <v>1</v>
      </c>
      <c r="I7440" s="79">
        <v>2.5099999999999998</v>
      </c>
      <c r="J7440" s="79">
        <v>2.5099999999999998</v>
      </c>
      <c r="K7440" s="19" t="s">
        <v>9788</v>
      </c>
      <c r="L7440" s="19" t="s">
        <v>9789</v>
      </c>
      <c r="Q7440" s="20">
        <v>73</v>
      </c>
      <c r="R7440" s="65" t="s">
        <v>9734</v>
      </c>
      <c r="T7440" s="19" t="s">
        <v>4950</v>
      </c>
      <c r="V7440" s="19" t="s">
        <v>119</v>
      </c>
      <c r="W7440" s="19" t="s">
        <v>129</v>
      </c>
      <c r="Z7440" s="44" t="s">
        <v>9762</v>
      </c>
      <c r="AA7440" s="44" t="s">
        <v>9790</v>
      </c>
      <c r="AC7440" s="19" t="s">
        <v>9791</v>
      </c>
    </row>
    <row r="7441" spans="1:29" hidden="1" x14ac:dyDescent="0.25">
      <c r="A7441" s="26">
        <v>121</v>
      </c>
      <c r="B7441" s="19" t="s">
        <v>9930</v>
      </c>
      <c r="C7441" s="44" t="s">
        <v>154</v>
      </c>
      <c r="D7441" s="19" t="s">
        <v>9914</v>
      </c>
      <c r="E7441" s="19">
        <v>8</v>
      </c>
      <c r="F7441" s="19">
        <v>150</v>
      </c>
      <c r="G7441" s="19">
        <v>324</v>
      </c>
      <c r="H7441" s="19">
        <v>1</v>
      </c>
      <c r="I7441" s="79">
        <v>2.52</v>
      </c>
      <c r="J7441" s="79">
        <v>2.52</v>
      </c>
      <c r="K7441" s="19" t="s">
        <v>9788</v>
      </c>
      <c r="L7441" s="19" t="s">
        <v>9789</v>
      </c>
      <c r="Q7441" s="20">
        <v>73</v>
      </c>
      <c r="R7441" s="65" t="s">
        <v>9734</v>
      </c>
      <c r="T7441" s="19" t="s">
        <v>4950</v>
      </c>
      <c r="V7441" s="19" t="s">
        <v>119</v>
      </c>
      <c r="W7441" s="19" t="s">
        <v>129</v>
      </c>
      <c r="Z7441" s="44" t="s">
        <v>9762</v>
      </c>
      <c r="AA7441" s="44" t="s">
        <v>9790</v>
      </c>
      <c r="AC7441" s="19" t="s">
        <v>9791</v>
      </c>
    </row>
    <row r="7442" spans="1:29" hidden="1" x14ac:dyDescent="0.25">
      <c r="A7442" s="26">
        <v>122</v>
      </c>
      <c r="B7442" s="19" t="s">
        <v>9931</v>
      </c>
      <c r="C7442" s="44" t="s">
        <v>154</v>
      </c>
      <c r="D7442" s="19" t="s">
        <v>9916</v>
      </c>
      <c r="E7442" s="19">
        <v>8</v>
      </c>
      <c r="F7442" s="19">
        <v>150</v>
      </c>
      <c r="G7442" s="19">
        <v>327</v>
      </c>
      <c r="H7442" s="19">
        <v>2</v>
      </c>
      <c r="I7442" s="79">
        <v>2.54</v>
      </c>
      <c r="J7442" s="79">
        <v>5.09</v>
      </c>
      <c r="K7442" s="19" t="s">
        <v>9788</v>
      </c>
      <c r="L7442" s="19" t="s">
        <v>9789</v>
      </c>
      <c r="Q7442" s="20">
        <v>73</v>
      </c>
      <c r="R7442" s="65" t="s">
        <v>9734</v>
      </c>
      <c r="T7442" s="19" t="s">
        <v>4950</v>
      </c>
      <c r="V7442" s="19" t="s">
        <v>119</v>
      </c>
      <c r="W7442" s="19" t="s">
        <v>129</v>
      </c>
      <c r="Z7442" s="44" t="s">
        <v>9762</v>
      </c>
      <c r="AA7442" s="44" t="s">
        <v>9790</v>
      </c>
      <c r="AC7442" s="19" t="s">
        <v>9791</v>
      </c>
    </row>
    <row r="7443" spans="1:29" hidden="1" x14ac:dyDescent="0.25">
      <c r="A7443" s="26">
        <v>123</v>
      </c>
      <c r="B7443" s="19" t="s">
        <v>9932</v>
      </c>
      <c r="C7443" s="44" t="s">
        <v>154</v>
      </c>
      <c r="D7443" s="19" t="s">
        <v>9817</v>
      </c>
      <c r="E7443" s="19">
        <v>8</v>
      </c>
      <c r="F7443" s="19">
        <v>76</v>
      </c>
      <c r="G7443" s="19">
        <v>170</v>
      </c>
      <c r="H7443" s="19">
        <v>12</v>
      </c>
      <c r="I7443" s="79">
        <v>1.1399999999999999</v>
      </c>
      <c r="J7443" s="79">
        <v>13.74</v>
      </c>
      <c r="K7443" s="19" t="s">
        <v>9788</v>
      </c>
      <c r="L7443" s="19" t="s">
        <v>9789</v>
      </c>
      <c r="N7443" s="19" t="s">
        <v>128</v>
      </c>
      <c r="Q7443" s="20">
        <v>73</v>
      </c>
      <c r="R7443" s="65" t="s">
        <v>9734</v>
      </c>
      <c r="T7443" s="19" t="s">
        <v>4950</v>
      </c>
      <c r="V7443" s="19" t="s">
        <v>119</v>
      </c>
      <c r="X7443" s="19" t="s">
        <v>129</v>
      </c>
      <c r="Y7443" s="19" t="s">
        <v>129</v>
      </c>
      <c r="Z7443" s="44" t="s">
        <v>9762</v>
      </c>
      <c r="AA7443" s="44" t="s">
        <v>9790</v>
      </c>
      <c r="AC7443" s="19" t="s">
        <v>9791</v>
      </c>
    </row>
    <row r="7444" spans="1:29" hidden="1" x14ac:dyDescent="0.25">
      <c r="A7444" s="26">
        <v>124</v>
      </c>
      <c r="B7444" s="19" t="s">
        <v>9933</v>
      </c>
      <c r="C7444" s="44" t="s">
        <v>154</v>
      </c>
      <c r="D7444" s="19" t="s">
        <v>9819</v>
      </c>
      <c r="E7444" s="19">
        <v>8</v>
      </c>
      <c r="F7444" s="19">
        <v>130</v>
      </c>
      <c r="G7444" s="19">
        <v>142</v>
      </c>
      <c r="H7444" s="19">
        <v>4</v>
      </c>
      <c r="I7444" s="79">
        <v>1.63</v>
      </c>
      <c r="J7444" s="79">
        <v>6.53</v>
      </c>
      <c r="K7444" s="19" t="s">
        <v>9788</v>
      </c>
      <c r="L7444" s="19" t="s">
        <v>9789</v>
      </c>
      <c r="N7444" s="19" t="s">
        <v>128</v>
      </c>
      <c r="Q7444" s="20">
        <v>73</v>
      </c>
      <c r="R7444" s="65" t="s">
        <v>9734</v>
      </c>
      <c r="T7444" s="19" t="s">
        <v>4950</v>
      </c>
      <c r="V7444" s="19" t="s">
        <v>119</v>
      </c>
      <c r="X7444" s="19" t="s">
        <v>129</v>
      </c>
      <c r="Y7444" s="19" t="s">
        <v>129</v>
      </c>
      <c r="Z7444" s="44" t="s">
        <v>9762</v>
      </c>
      <c r="AA7444" s="44" t="s">
        <v>9790</v>
      </c>
      <c r="AC7444" s="19" t="s">
        <v>9791</v>
      </c>
    </row>
    <row r="7445" spans="1:29" hidden="1" x14ac:dyDescent="0.25">
      <c r="A7445" s="26">
        <v>125</v>
      </c>
      <c r="B7445" s="19" t="s">
        <v>9934</v>
      </c>
      <c r="C7445" s="44" t="s">
        <v>154</v>
      </c>
      <c r="D7445" s="19" t="s">
        <v>9821</v>
      </c>
      <c r="E7445" s="19">
        <v>8</v>
      </c>
      <c r="F7445" s="19">
        <v>142</v>
      </c>
      <c r="G7445" s="19">
        <v>150</v>
      </c>
      <c r="H7445" s="19">
        <v>3</v>
      </c>
      <c r="I7445" s="79">
        <v>1.87</v>
      </c>
      <c r="J7445" s="79">
        <v>5.6</v>
      </c>
      <c r="K7445" s="19" t="s">
        <v>9788</v>
      </c>
      <c r="L7445" s="19" t="s">
        <v>9789</v>
      </c>
      <c r="N7445" s="19" t="s">
        <v>128</v>
      </c>
      <c r="Q7445" s="20">
        <v>73</v>
      </c>
      <c r="R7445" s="65" t="s">
        <v>9734</v>
      </c>
      <c r="T7445" s="19" t="s">
        <v>4950</v>
      </c>
      <c r="V7445" s="19" t="s">
        <v>119</v>
      </c>
      <c r="X7445" s="19" t="s">
        <v>129</v>
      </c>
      <c r="Y7445" s="19" t="s">
        <v>129</v>
      </c>
      <c r="Z7445" s="44" t="s">
        <v>9762</v>
      </c>
      <c r="AA7445" s="44" t="s">
        <v>9790</v>
      </c>
      <c r="AC7445" s="19" t="s">
        <v>9791</v>
      </c>
    </row>
    <row r="7446" spans="1:29" hidden="1" x14ac:dyDescent="0.25">
      <c r="A7446" s="26">
        <v>126</v>
      </c>
      <c r="B7446" s="19" t="s">
        <v>9935</v>
      </c>
      <c r="C7446" s="44" t="s">
        <v>154</v>
      </c>
      <c r="D7446" s="19" t="s">
        <v>5229</v>
      </c>
      <c r="E7446" s="19">
        <v>8</v>
      </c>
      <c r="F7446" s="19">
        <v>100</v>
      </c>
      <c r="G7446" s="19">
        <v>150</v>
      </c>
      <c r="H7446" s="19">
        <v>4</v>
      </c>
      <c r="I7446" s="79">
        <v>1.41</v>
      </c>
      <c r="J7446" s="79">
        <v>5.65</v>
      </c>
      <c r="K7446" s="19" t="s">
        <v>9788</v>
      </c>
      <c r="L7446" s="19" t="s">
        <v>9789</v>
      </c>
      <c r="Q7446" s="20">
        <v>73</v>
      </c>
      <c r="R7446" s="65" t="s">
        <v>9734</v>
      </c>
      <c r="T7446" s="19" t="s">
        <v>4950</v>
      </c>
      <c r="V7446" s="19" t="s">
        <v>119</v>
      </c>
      <c r="W7446" s="19" t="s">
        <v>129</v>
      </c>
      <c r="Y7446" s="19" t="s">
        <v>129</v>
      </c>
      <c r="Z7446" s="44" t="s">
        <v>9762</v>
      </c>
      <c r="AA7446" s="44" t="s">
        <v>9790</v>
      </c>
      <c r="AC7446" s="19" t="s">
        <v>9791</v>
      </c>
    </row>
    <row r="7447" spans="1:29" hidden="1" x14ac:dyDescent="0.25">
      <c r="A7447" s="26">
        <v>127</v>
      </c>
      <c r="B7447" s="19" t="s">
        <v>9936</v>
      </c>
      <c r="C7447" s="44" t="s">
        <v>154</v>
      </c>
      <c r="D7447" s="19" t="s">
        <v>9937</v>
      </c>
      <c r="E7447" s="19">
        <v>14</v>
      </c>
      <c r="F7447" s="19">
        <v>200</v>
      </c>
      <c r="G7447" s="19">
        <v>222</v>
      </c>
      <c r="H7447" s="19">
        <v>1</v>
      </c>
      <c r="I7447" s="79">
        <v>4.71</v>
      </c>
      <c r="J7447" s="79">
        <v>4.71</v>
      </c>
      <c r="K7447" s="19" t="s">
        <v>9938</v>
      </c>
      <c r="L7447" s="19" t="s">
        <v>9939</v>
      </c>
      <c r="N7447" s="19" t="s">
        <v>128</v>
      </c>
      <c r="Q7447" s="20">
        <v>73</v>
      </c>
      <c r="R7447" s="65" t="s">
        <v>9734</v>
      </c>
      <c r="T7447" s="19" t="s">
        <v>4950</v>
      </c>
      <c r="V7447" s="19" t="s">
        <v>119</v>
      </c>
      <c r="X7447" s="19" t="s">
        <v>129</v>
      </c>
      <c r="Z7447" s="44" t="s">
        <v>9762</v>
      </c>
      <c r="AA7447" s="44" t="s">
        <v>9940</v>
      </c>
      <c r="AC7447" s="19" t="s">
        <v>9941</v>
      </c>
    </row>
    <row r="7448" spans="1:29" hidden="1" x14ac:dyDescent="0.25">
      <c r="A7448" s="26">
        <v>128</v>
      </c>
      <c r="B7448" s="19" t="s">
        <v>9942</v>
      </c>
      <c r="C7448" s="44" t="s">
        <v>154</v>
      </c>
      <c r="D7448" s="19" t="s">
        <v>9943</v>
      </c>
      <c r="E7448" s="19">
        <v>14</v>
      </c>
      <c r="F7448" s="19">
        <v>200</v>
      </c>
      <c r="G7448" s="19">
        <v>224</v>
      </c>
      <c r="H7448" s="19">
        <v>1</v>
      </c>
      <c r="I7448" s="79">
        <v>4.76</v>
      </c>
      <c r="J7448" s="79">
        <v>4.76</v>
      </c>
      <c r="K7448" s="19" t="s">
        <v>9938</v>
      </c>
      <c r="L7448" s="19" t="s">
        <v>9939</v>
      </c>
      <c r="N7448" s="19" t="s">
        <v>128</v>
      </c>
      <c r="Q7448" s="20">
        <v>73</v>
      </c>
      <c r="R7448" s="65" t="s">
        <v>9734</v>
      </c>
      <c r="T7448" s="19" t="s">
        <v>4950</v>
      </c>
      <c r="V7448" s="19" t="s">
        <v>119</v>
      </c>
      <c r="X7448" s="19" t="s">
        <v>129</v>
      </c>
      <c r="Z7448" s="44" t="s">
        <v>9762</v>
      </c>
      <c r="AA7448" s="44" t="s">
        <v>9940</v>
      </c>
      <c r="AC7448" s="19" t="s">
        <v>9941</v>
      </c>
    </row>
    <row r="7449" spans="1:29" hidden="1" x14ac:dyDescent="0.25">
      <c r="A7449" s="26">
        <v>129</v>
      </c>
      <c r="B7449" s="19" t="s">
        <v>9944</v>
      </c>
      <c r="C7449" s="44" t="s">
        <v>154</v>
      </c>
      <c r="D7449" s="19" t="s">
        <v>9945</v>
      </c>
      <c r="E7449" s="19">
        <v>14</v>
      </c>
      <c r="F7449" s="19">
        <v>200</v>
      </c>
      <c r="G7449" s="19">
        <v>204</v>
      </c>
      <c r="H7449" s="19">
        <v>1</v>
      </c>
      <c r="I7449" s="79">
        <v>4.32</v>
      </c>
      <c r="J7449" s="79">
        <v>4.32</v>
      </c>
      <c r="K7449" s="19" t="s">
        <v>9938</v>
      </c>
      <c r="L7449" s="19" t="s">
        <v>9939</v>
      </c>
      <c r="N7449" s="19" t="s">
        <v>128</v>
      </c>
      <c r="Q7449" s="20">
        <v>73</v>
      </c>
      <c r="R7449" s="65" t="s">
        <v>9734</v>
      </c>
      <c r="T7449" s="19" t="s">
        <v>4950</v>
      </c>
      <c r="V7449" s="19" t="s">
        <v>119</v>
      </c>
      <c r="X7449" s="19" t="s">
        <v>129</v>
      </c>
      <c r="Z7449" s="44" t="s">
        <v>9762</v>
      </c>
      <c r="AA7449" s="44" t="s">
        <v>9940</v>
      </c>
      <c r="AC7449" s="19" t="s">
        <v>9941</v>
      </c>
    </row>
    <row r="7450" spans="1:29" hidden="1" x14ac:dyDescent="0.25">
      <c r="A7450" s="26">
        <v>130</v>
      </c>
      <c r="B7450" s="19" t="s">
        <v>9946</v>
      </c>
      <c r="C7450" s="44" t="s">
        <v>154</v>
      </c>
      <c r="D7450" s="19" t="s">
        <v>9947</v>
      </c>
      <c r="E7450" s="19">
        <v>14</v>
      </c>
      <c r="F7450" s="19">
        <v>200</v>
      </c>
      <c r="G7450" s="19">
        <v>216</v>
      </c>
      <c r="H7450" s="19">
        <v>2</v>
      </c>
      <c r="I7450" s="79">
        <v>4.58</v>
      </c>
      <c r="J7450" s="79">
        <v>9.16</v>
      </c>
      <c r="K7450" s="19" t="s">
        <v>9938</v>
      </c>
      <c r="L7450" s="19" t="s">
        <v>9939</v>
      </c>
      <c r="N7450" s="19" t="s">
        <v>128</v>
      </c>
      <c r="Q7450" s="20">
        <v>73</v>
      </c>
      <c r="R7450" s="65" t="s">
        <v>9734</v>
      </c>
      <c r="T7450" s="19" t="s">
        <v>4950</v>
      </c>
      <c r="V7450" s="19" t="s">
        <v>119</v>
      </c>
      <c r="X7450" s="19" t="s">
        <v>129</v>
      </c>
      <c r="Z7450" s="44" t="s">
        <v>9762</v>
      </c>
      <c r="AA7450" s="44" t="s">
        <v>9940</v>
      </c>
      <c r="AC7450" s="19" t="s">
        <v>9941</v>
      </c>
    </row>
    <row r="7451" spans="1:29" hidden="1" x14ac:dyDescent="0.25">
      <c r="A7451" s="26">
        <v>131</v>
      </c>
      <c r="B7451" s="19" t="s">
        <v>9948</v>
      </c>
      <c r="C7451" s="44" t="s">
        <v>154</v>
      </c>
      <c r="D7451" s="19" t="s">
        <v>9949</v>
      </c>
      <c r="E7451" s="19">
        <v>14</v>
      </c>
      <c r="F7451" s="19">
        <v>200</v>
      </c>
      <c r="G7451" s="19">
        <v>212</v>
      </c>
      <c r="H7451" s="19">
        <v>1</v>
      </c>
      <c r="I7451" s="79">
        <v>4.49</v>
      </c>
      <c r="J7451" s="79">
        <v>4.49</v>
      </c>
      <c r="K7451" s="19" t="s">
        <v>9938</v>
      </c>
      <c r="L7451" s="19" t="s">
        <v>9939</v>
      </c>
      <c r="N7451" s="19" t="s">
        <v>128</v>
      </c>
      <c r="Q7451" s="20">
        <v>73</v>
      </c>
      <c r="R7451" s="65" t="s">
        <v>9734</v>
      </c>
      <c r="T7451" s="19" t="s">
        <v>4950</v>
      </c>
      <c r="V7451" s="19" t="s">
        <v>119</v>
      </c>
      <c r="X7451" s="19" t="s">
        <v>129</v>
      </c>
      <c r="Z7451" s="44" t="s">
        <v>9762</v>
      </c>
      <c r="AA7451" s="44" t="s">
        <v>9940</v>
      </c>
      <c r="AC7451" s="19" t="s">
        <v>9941</v>
      </c>
    </row>
    <row r="7452" spans="1:29" hidden="1" x14ac:dyDescent="0.25">
      <c r="A7452" s="26">
        <v>132</v>
      </c>
      <c r="B7452" s="19" t="s">
        <v>9950</v>
      </c>
      <c r="C7452" s="44" t="s">
        <v>154</v>
      </c>
      <c r="D7452" s="19" t="s">
        <v>9951</v>
      </c>
      <c r="E7452" s="19">
        <v>14</v>
      </c>
      <c r="F7452" s="19">
        <v>200</v>
      </c>
      <c r="G7452" s="19">
        <v>211</v>
      </c>
      <c r="H7452" s="19">
        <v>1</v>
      </c>
      <c r="I7452" s="79">
        <v>4.47</v>
      </c>
      <c r="J7452" s="79">
        <v>4.47</v>
      </c>
      <c r="K7452" s="19" t="s">
        <v>9938</v>
      </c>
      <c r="L7452" s="19" t="s">
        <v>9939</v>
      </c>
      <c r="N7452" s="19" t="s">
        <v>128</v>
      </c>
      <c r="Q7452" s="20">
        <v>73</v>
      </c>
      <c r="R7452" s="65" t="s">
        <v>9734</v>
      </c>
      <c r="T7452" s="19" t="s">
        <v>4950</v>
      </c>
      <c r="V7452" s="19" t="s">
        <v>119</v>
      </c>
      <c r="X7452" s="19" t="s">
        <v>129</v>
      </c>
      <c r="Z7452" s="44" t="s">
        <v>9762</v>
      </c>
      <c r="AA7452" s="44" t="s">
        <v>9940</v>
      </c>
      <c r="AC7452" s="19" t="s">
        <v>9941</v>
      </c>
    </row>
    <row r="7453" spans="1:29" hidden="1" x14ac:dyDescent="0.25">
      <c r="A7453" s="26">
        <v>133</v>
      </c>
      <c r="B7453" s="19" t="s">
        <v>9952</v>
      </c>
      <c r="C7453" s="44" t="s">
        <v>154</v>
      </c>
      <c r="D7453" s="19" t="s">
        <v>9953</v>
      </c>
      <c r="E7453" s="19">
        <v>14</v>
      </c>
      <c r="F7453" s="19">
        <v>200</v>
      </c>
      <c r="G7453" s="19">
        <v>209</v>
      </c>
      <c r="H7453" s="19">
        <v>1</v>
      </c>
      <c r="I7453" s="79">
        <v>4.43</v>
      </c>
      <c r="J7453" s="79">
        <v>4.43</v>
      </c>
      <c r="K7453" s="19" t="s">
        <v>9938</v>
      </c>
      <c r="L7453" s="19" t="s">
        <v>9939</v>
      </c>
      <c r="N7453" s="19" t="s">
        <v>128</v>
      </c>
      <c r="Q7453" s="20">
        <v>73</v>
      </c>
      <c r="R7453" s="65" t="s">
        <v>9734</v>
      </c>
      <c r="T7453" s="19" t="s">
        <v>4950</v>
      </c>
      <c r="V7453" s="19" t="s">
        <v>119</v>
      </c>
      <c r="X7453" s="19" t="s">
        <v>129</v>
      </c>
      <c r="Z7453" s="44" t="s">
        <v>9762</v>
      </c>
      <c r="AA7453" s="44" t="s">
        <v>9940</v>
      </c>
      <c r="AC7453" s="19" t="s">
        <v>9941</v>
      </c>
    </row>
    <row r="7454" spans="1:29" hidden="1" x14ac:dyDescent="0.25">
      <c r="A7454" s="26">
        <v>134</v>
      </c>
      <c r="B7454" s="19" t="s">
        <v>9954</v>
      </c>
      <c r="C7454" s="44" t="s">
        <v>154</v>
      </c>
      <c r="D7454" s="19" t="s">
        <v>9955</v>
      </c>
      <c r="E7454" s="19">
        <v>14</v>
      </c>
      <c r="F7454" s="19">
        <v>193</v>
      </c>
      <c r="G7454" s="19">
        <v>200</v>
      </c>
      <c r="H7454" s="19">
        <v>1</v>
      </c>
      <c r="I7454" s="79">
        <v>4.08</v>
      </c>
      <c r="J7454" s="79">
        <v>4.08</v>
      </c>
      <c r="K7454" s="19" t="s">
        <v>9938</v>
      </c>
      <c r="L7454" s="19" t="s">
        <v>9939</v>
      </c>
      <c r="N7454" s="19" t="s">
        <v>128</v>
      </c>
      <c r="Q7454" s="20">
        <v>73</v>
      </c>
      <c r="R7454" s="65" t="s">
        <v>9734</v>
      </c>
      <c r="T7454" s="19" t="s">
        <v>4950</v>
      </c>
      <c r="V7454" s="19" t="s">
        <v>119</v>
      </c>
      <c r="X7454" s="19" t="s">
        <v>129</v>
      </c>
      <c r="Z7454" s="44" t="s">
        <v>9762</v>
      </c>
      <c r="AA7454" s="44" t="s">
        <v>9940</v>
      </c>
      <c r="AC7454" s="19" t="s">
        <v>9941</v>
      </c>
    </row>
    <row r="7455" spans="1:29" hidden="1" x14ac:dyDescent="0.25">
      <c r="A7455" s="26">
        <v>135</v>
      </c>
      <c r="B7455" s="19" t="s">
        <v>9956</v>
      </c>
      <c r="C7455" s="44" t="s">
        <v>154</v>
      </c>
      <c r="D7455" s="19" t="s">
        <v>9957</v>
      </c>
      <c r="E7455" s="19">
        <v>14</v>
      </c>
      <c r="F7455" s="19">
        <v>200</v>
      </c>
      <c r="G7455" s="19">
        <v>206</v>
      </c>
      <c r="H7455" s="19">
        <v>2</v>
      </c>
      <c r="I7455" s="79">
        <v>4.3600000000000003</v>
      </c>
      <c r="J7455" s="79">
        <v>8.7200000000000006</v>
      </c>
      <c r="K7455" s="19" t="s">
        <v>9938</v>
      </c>
      <c r="L7455" s="19" t="s">
        <v>9939</v>
      </c>
      <c r="N7455" s="19" t="s">
        <v>128</v>
      </c>
      <c r="Q7455" s="20">
        <v>73</v>
      </c>
      <c r="R7455" s="65" t="s">
        <v>9734</v>
      </c>
      <c r="T7455" s="19" t="s">
        <v>4950</v>
      </c>
      <c r="V7455" s="19" t="s">
        <v>119</v>
      </c>
      <c r="X7455" s="19" t="s">
        <v>129</v>
      </c>
      <c r="Z7455" s="44" t="s">
        <v>9762</v>
      </c>
      <c r="AA7455" s="44" t="s">
        <v>9940</v>
      </c>
      <c r="AC7455" s="19" t="s">
        <v>9941</v>
      </c>
    </row>
    <row r="7456" spans="1:29" hidden="1" x14ac:dyDescent="0.25">
      <c r="A7456" s="26">
        <v>136</v>
      </c>
      <c r="B7456" s="19" t="s">
        <v>9958</v>
      </c>
      <c r="C7456" s="44" t="s">
        <v>154</v>
      </c>
      <c r="D7456" s="19" t="s">
        <v>9945</v>
      </c>
      <c r="E7456" s="19">
        <v>14</v>
      </c>
      <c r="F7456" s="19">
        <v>200</v>
      </c>
      <c r="G7456" s="19">
        <v>204</v>
      </c>
      <c r="H7456" s="19">
        <v>3</v>
      </c>
      <c r="I7456" s="79">
        <v>4.32</v>
      </c>
      <c r="J7456" s="79">
        <v>12.95</v>
      </c>
      <c r="K7456" s="19" t="s">
        <v>9938</v>
      </c>
      <c r="L7456" s="19" t="s">
        <v>9939</v>
      </c>
      <c r="N7456" s="19" t="s">
        <v>128</v>
      </c>
      <c r="Q7456" s="20">
        <v>73</v>
      </c>
      <c r="R7456" s="65" t="s">
        <v>9734</v>
      </c>
      <c r="T7456" s="19" t="s">
        <v>4950</v>
      </c>
      <c r="V7456" s="19" t="s">
        <v>119</v>
      </c>
      <c r="X7456" s="19" t="s">
        <v>129</v>
      </c>
      <c r="Z7456" s="44" t="s">
        <v>9762</v>
      </c>
      <c r="AA7456" s="44" t="s">
        <v>9940</v>
      </c>
      <c r="AC7456" s="19" t="s">
        <v>9941</v>
      </c>
    </row>
    <row r="7457" spans="1:29" hidden="1" x14ac:dyDescent="0.25">
      <c r="A7457" s="26">
        <v>137</v>
      </c>
      <c r="B7457" s="19" t="s">
        <v>9959</v>
      </c>
      <c r="C7457" s="44" t="s">
        <v>154</v>
      </c>
      <c r="D7457" s="19" t="s">
        <v>9960</v>
      </c>
      <c r="E7457" s="19">
        <v>14</v>
      </c>
      <c r="F7457" s="19">
        <v>189</v>
      </c>
      <c r="G7457" s="19">
        <v>200</v>
      </c>
      <c r="H7457" s="19">
        <v>1</v>
      </c>
      <c r="I7457" s="79">
        <v>3.99</v>
      </c>
      <c r="J7457" s="79">
        <v>3.99</v>
      </c>
      <c r="K7457" s="19" t="s">
        <v>9938</v>
      </c>
      <c r="L7457" s="19" t="s">
        <v>9939</v>
      </c>
      <c r="N7457" s="19" t="s">
        <v>128</v>
      </c>
      <c r="Q7457" s="20">
        <v>73</v>
      </c>
      <c r="R7457" s="65" t="s">
        <v>9734</v>
      </c>
      <c r="T7457" s="19" t="s">
        <v>4950</v>
      </c>
      <c r="V7457" s="19" t="s">
        <v>119</v>
      </c>
      <c r="X7457" s="19" t="s">
        <v>129</v>
      </c>
      <c r="Z7457" s="44" t="s">
        <v>9762</v>
      </c>
      <c r="AA7457" s="44" t="s">
        <v>9940</v>
      </c>
      <c r="AC7457" s="19" t="s">
        <v>9941</v>
      </c>
    </row>
    <row r="7458" spans="1:29" hidden="1" x14ac:dyDescent="0.25">
      <c r="A7458" s="26">
        <v>138</v>
      </c>
      <c r="B7458" s="19" t="s">
        <v>9961</v>
      </c>
      <c r="C7458" s="44" t="s">
        <v>154</v>
      </c>
      <c r="D7458" s="19" t="s">
        <v>9962</v>
      </c>
      <c r="E7458" s="19">
        <v>14</v>
      </c>
      <c r="F7458" s="19">
        <v>200</v>
      </c>
      <c r="G7458" s="19">
        <v>202</v>
      </c>
      <c r="H7458" s="19">
        <v>3</v>
      </c>
      <c r="I7458" s="79">
        <v>4.2699999999999996</v>
      </c>
      <c r="J7458" s="79">
        <v>12.82</v>
      </c>
      <c r="K7458" s="19" t="s">
        <v>9938</v>
      </c>
      <c r="L7458" s="19" t="s">
        <v>9939</v>
      </c>
      <c r="N7458" s="19" t="s">
        <v>128</v>
      </c>
      <c r="Q7458" s="20">
        <v>73</v>
      </c>
      <c r="R7458" s="65" t="s">
        <v>9734</v>
      </c>
      <c r="T7458" s="19" t="s">
        <v>4950</v>
      </c>
      <c r="V7458" s="19" t="s">
        <v>119</v>
      </c>
      <c r="X7458" s="19" t="s">
        <v>129</v>
      </c>
      <c r="Z7458" s="44" t="s">
        <v>9762</v>
      </c>
      <c r="AA7458" s="44" t="s">
        <v>9940</v>
      </c>
      <c r="AC7458" s="19" t="s">
        <v>9941</v>
      </c>
    </row>
    <row r="7459" spans="1:29" hidden="1" x14ac:dyDescent="0.25">
      <c r="A7459" s="26">
        <v>139</v>
      </c>
      <c r="B7459" s="19" t="s">
        <v>9963</v>
      </c>
      <c r="C7459" s="44" t="s">
        <v>154</v>
      </c>
      <c r="D7459" s="19" t="s">
        <v>9964</v>
      </c>
      <c r="E7459" s="19">
        <v>14</v>
      </c>
      <c r="F7459" s="19">
        <v>200</v>
      </c>
      <c r="G7459" s="19">
        <v>227</v>
      </c>
      <c r="H7459" s="19">
        <v>1</v>
      </c>
      <c r="I7459" s="79">
        <v>4.82</v>
      </c>
      <c r="J7459" s="79">
        <v>4.82</v>
      </c>
      <c r="K7459" s="19" t="s">
        <v>9938</v>
      </c>
      <c r="L7459" s="19" t="s">
        <v>9939</v>
      </c>
      <c r="N7459" s="19" t="s">
        <v>128</v>
      </c>
      <c r="Q7459" s="20">
        <v>73</v>
      </c>
      <c r="R7459" s="65" t="s">
        <v>9734</v>
      </c>
      <c r="T7459" s="19" t="s">
        <v>4950</v>
      </c>
      <c r="V7459" s="19" t="s">
        <v>119</v>
      </c>
      <c r="X7459" s="19" t="s">
        <v>129</v>
      </c>
      <c r="Z7459" s="44" t="s">
        <v>9762</v>
      </c>
      <c r="AA7459" s="44" t="s">
        <v>9940</v>
      </c>
      <c r="AC7459" s="19" t="s">
        <v>9941</v>
      </c>
    </row>
    <row r="7460" spans="1:29" hidden="1" x14ac:dyDescent="0.25">
      <c r="A7460" s="26">
        <v>140</v>
      </c>
      <c r="B7460" s="19" t="s">
        <v>9965</v>
      </c>
      <c r="C7460" s="44" t="s">
        <v>154</v>
      </c>
      <c r="D7460" s="19" t="s">
        <v>9937</v>
      </c>
      <c r="E7460" s="19">
        <v>14</v>
      </c>
      <c r="F7460" s="19">
        <v>200</v>
      </c>
      <c r="G7460" s="19">
        <v>222</v>
      </c>
      <c r="H7460" s="19">
        <v>1</v>
      </c>
      <c r="I7460" s="79">
        <v>4.71</v>
      </c>
      <c r="J7460" s="79">
        <v>4.71</v>
      </c>
      <c r="K7460" s="19" t="s">
        <v>9938</v>
      </c>
      <c r="L7460" s="19" t="s">
        <v>9939</v>
      </c>
      <c r="N7460" s="19" t="s">
        <v>128</v>
      </c>
      <c r="Q7460" s="20">
        <v>73</v>
      </c>
      <c r="R7460" s="65" t="s">
        <v>9734</v>
      </c>
      <c r="T7460" s="19" t="s">
        <v>4950</v>
      </c>
      <c r="V7460" s="19" t="s">
        <v>119</v>
      </c>
      <c r="X7460" s="19" t="s">
        <v>129</v>
      </c>
      <c r="Z7460" s="44" t="s">
        <v>9762</v>
      </c>
      <c r="AA7460" s="44" t="s">
        <v>9940</v>
      </c>
      <c r="AC7460" s="19" t="s">
        <v>9941</v>
      </c>
    </row>
    <row r="7461" spans="1:29" hidden="1" x14ac:dyDescent="0.25">
      <c r="A7461" s="26">
        <v>141</v>
      </c>
      <c r="B7461" s="19" t="s">
        <v>9966</v>
      </c>
      <c r="C7461" s="44" t="s">
        <v>154</v>
      </c>
      <c r="D7461" s="19" t="s">
        <v>9943</v>
      </c>
      <c r="E7461" s="19">
        <v>14</v>
      </c>
      <c r="F7461" s="19">
        <v>200</v>
      </c>
      <c r="G7461" s="19">
        <v>224</v>
      </c>
      <c r="H7461" s="19">
        <v>1</v>
      </c>
      <c r="I7461" s="79">
        <v>4.76</v>
      </c>
      <c r="J7461" s="79">
        <v>4.76</v>
      </c>
      <c r="K7461" s="19" t="s">
        <v>9938</v>
      </c>
      <c r="L7461" s="19" t="s">
        <v>9939</v>
      </c>
      <c r="N7461" s="19" t="s">
        <v>128</v>
      </c>
      <c r="Q7461" s="20">
        <v>73</v>
      </c>
      <c r="R7461" s="65" t="s">
        <v>9734</v>
      </c>
      <c r="T7461" s="19" t="s">
        <v>4950</v>
      </c>
      <c r="V7461" s="19" t="s">
        <v>119</v>
      </c>
      <c r="X7461" s="19" t="s">
        <v>129</v>
      </c>
      <c r="Z7461" s="44" t="s">
        <v>9762</v>
      </c>
      <c r="AA7461" s="44" t="s">
        <v>9940</v>
      </c>
      <c r="AC7461" s="19" t="s">
        <v>9941</v>
      </c>
    </row>
    <row r="7462" spans="1:29" hidden="1" x14ac:dyDescent="0.25">
      <c r="A7462" s="26">
        <v>142</v>
      </c>
      <c r="B7462" s="19" t="s">
        <v>9967</v>
      </c>
      <c r="C7462" s="44" t="s">
        <v>154</v>
      </c>
      <c r="D7462" s="19" t="s">
        <v>9945</v>
      </c>
      <c r="E7462" s="19">
        <v>14</v>
      </c>
      <c r="F7462" s="19">
        <v>200</v>
      </c>
      <c r="G7462" s="19">
        <v>204</v>
      </c>
      <c r="H7462" s="19">
        <v>1</v>
      </c>
      <c r="I7462" s="79">
        <v>4.32</v>
      </c>
      <c r="J7462" s="79">
        <v>4.32</v>
      </c>
      <c r="K7462" s="19" t="s">
        <v>9938</v>
      </c>
      <c r="L7462" s="19" t="s">
        <v>9939</v>
      </c>
      <c r="N7462" s="19" t="s">
        <v>128</v>
      </c>
      <c r="Q7462" s="20">
        <v>73</v>
      </c>
      <c r="R7462" s="65" t="s">
        <v>9734</v>
      </c>
      <c r="T7462" s="19" t="s">
        <v>4950</v>
      </c>
      <c r="V7462" s="19" t="s">
        <v>119</v>
      </c>
      <c r="X7462" s="19" t="s">
        <v>129</v>
      </c>
      <c r="Z7462" s="44" t="s">
        <v>9762</v>
      </c>
      <c r="AA7462" s="44" t="s">
        <v>9940</v>
      </c>
      <c r="AC7462" s="19" t="s">
        <v>9941</v>
      </c>
    </row>
    <row r="7463" spans="1:29" hidden="1" x14ac:dyDescent="0.25">
      <c r="A7463" s="26">
        <v>143</v>
      </c>
      <c r="B7463" s="19" t="s">
        <v>9968</v>
      </c>
      <c r="C7463" s="44" t="s">
        <v>154</v>
      </c>
      <c r="D7463" s="19" t="s">
        <v>9947</v>
      </c>
      <c r="E7463" s="19">
        <v>14</v>
      </c>
      <c r="F7463" s="19">
        <v>200</v>
      </c>
      <c r="G7463" s="19">
        <v>216</v>
      </c>
      <c r="H7463" s="19">
        <v>2</v>
      </c>
      <c r="I7463" s="79">
        <v>4.58</v>
      </c>
      <c r="J7463" s="79">
        <v>9.16</v>
      </c>
      <c r="K7463" s="19" t="s">
        <v>9938</v>
      </c>
      <c r="L7463" s="19" t="s">
        <v>9939</v>
      </c>
      <c r="N7463" s="19" t="s">
        <v>128</v>
      </c>
      <c r="Q7463" s="20">
        <v>73</v>
      </c>
      <c r="R7463" s="65" t="s">
        <v>9734</v>
      </c>
      <c r="T7463" s="19" t="s">
        <v>4950</v>
      </c>
      <c r="V7463" s="19" t="s">
        <v>119</v>
      </c>
      <c r="X7463" s="19" t="s">
        <v>129</v>
      </c>
      <c r="Z7463" s="44" t="s">
        <v>9762</v>
      </c>
      <c r="AA7463" s="44" t="s">
        <v>9940</v>
      </c>
      <c r="AC7463" s="19" t="s">
        <v>9941</v>
      </c>
    </row>
    <row r="7464" spans="1:29" hidden="1" x14ac:dyDescent="0.25">
      <c r="A7464" s="26">
        <v>144</v>
      </c>
      <c r="B7464" s="19" t="s">
        <v>9969</v>
      </c>
      <c r="C7464" s="44" t="s">
        <v>154</v>
      </c>
      <c r="D7464" s="19" t="s">
        <v>9949</v>
      </c>
      <c r="E7464" s="19">
        <v>14</v>
      </c>
      <c r="F7464" s="19">
        <v>200</v>
      </c>
      <c r="G7464" s="19">
        <v>212</v>
      </c>
      <c r="H7464" s="19">
        <v>1</v>
      </c>
      <c r="I7464" s="79">
        <v>4.49</v>
      </c>
      <c r="J7464" s="79">
        <v>4.49</v>
      </c>
      <c r="K7464" s="19" t="s">
        <v>9938</v>
      </c>
      <c r="L7464" s="19" t="s">
        <v>9939</v>
      </c>
      <c r="N7464" s="19" t="s">
        <v>128</v>
      </c>
      <c r="Q7464" s="20">
        <v>73</v>
      </c>
      <c r="R7464" s="65" t="s">
        <v>9734</v>
      </c>
      <c r="T7464" s="19" t="s">
        <v>4950</v>
      </c>
      <c r="V7464" s="19" t="s">
        <v>119</v>
      </c>
      <c r="X7464" s="19" t="s">
        <v>129</v>
      </c>
      <c r="Z7464" s="44" t="s">
        <v>9762</v>
      </c>
      <c r="AA7464" s="44" t="s">
        <v>9940</v>
      </c>
      <c r="AC7464" s="19" t="s">
        <v>9941</v>
      </c>
    </row>
    <row r="7465" spans="1:29" hidden="1" x14ac:dyDescent="0.25">
      <c r="A7465" s="26">
        <v>145</v>
      </c>
      <c r="B7465" s="19" t="s">
        <v>9970</v>
      </c>
      <c r="C7465" s="44" t="s">
        <v>154</v>
      </c>
      <c r="D7465" s="19" t="s">
        <v>9951</v>
      </c>
      <c r="E7465" s="19">
        <v>14</v>
      </c>
      <c r="F7465" s="19">
        <v>200</v>
      </c>
      <c r="G7465" s="19">
        <v>211</v>
      </c>
      <c r="H7465" s="19">
        <v>1</v>
      </c>
      <c r="I7465" s="79">
        <v>4.47</v>
      </c>
      <c r="J7465" s="79">
        <v>4.47</v>
      </c>
      <c r="K7465" s="19" t="s">
        <v>9938</v>
      </c>
      <c r="L7465" s="19" t="s">
        <v>9939</v>
      </c>
      <c r="N7465" s="19" t="s">
        <v>128</v>
      </c>
      <c r="Q7465" s="20">
        <v>73</v>
      </c>
      <c r="R7465" s="65" t="s">
        <v>9734</v>
      </c>
      <c r="T7465" s="19" t="s">
        <v>4950</v>
      </c>
      <c r="V7465" s="19" t="s">
        <v>119</v>
      </c>
      <c r="X7465" s="19" t="s">
        <v>129</v>
      </c>
      <c r="Z7465" s="44" t="s">
        <v>9762</v>
      </c>
      <c r="AA7465" s="44" t="s">
        <v>9940</v>
      </c>
      <c r="AC7465" s="19" t="s">
        <v>9941</v>
      </c>
    </row>
    <row r="7466" spans="1:29" hidden="1" x14ac:dyDescent="0.25">
      <c r="A7466" s="26">
        <v>146</v>
      </c>
      <c r="B7466" s="19" t="s">
        <v>9971</v>
      </c>
      <c r="C7466" s="44" t="s">
        <v>154</v>
      </c>
      <c r="D7466" s="19" t="s">
        <v>9953</v>
      </c>
      <c r="E7466" s="19">
        <v>14</v>
      </c>
      <c r="F7466" s="19">
        <v>200</v>
      </c>
      <c r="G7466" s="19">
        <v>209</v>
      </c>
      <c r="H7466" s="19">
        <v>1</v>
      </c>
      <c r="I7466" s="79">
        <v>4.43</v>
      </c>
      <c r="J7466" s="79">
        <v>4.43</v>
      </c>
      <c r="K7466" s="19" t="s">
        <v>9938</v>
      </c>
      <c r="L7466" s="19" t="s">
        <v>9939</v>
      </c>
      <c r="N7466" s="19" t="s">
        <v>128</v>
      </c>
      <c r="Q7466" s="20">
        <v>73</v>
      </c>
      <c r="R7466" s="65" t="s">
        <v>9734</v>
      </c>
      <c r="T7466" s="19" t="s">
        <v>4950</v>
      </c>
      <c r="V7466" s="19" t="s">
        <v>119</v>
      </c>
      <c r="X7466" s="19" t="s">
        <v>129</v>
      </c>
      <c r="Z7466" s="44" t="s">
        <v>9762</v>
      </c>
      <c r="AA7466" s="44" t="s">
        <v>9940</v>
      </c>
      <c r="AC7466" s="19" t="s">
        <v>9941</v>
      </c>
    </row>
    <row r="7467" spans="1:29" hidden="1" x14ac:dyDescent="0.25">
      <c r="A7467" s="26">
        <v>147</v>
      </c>
      <c r="B7467" s="19" t="s">
        <v>9972</v>
      </c>
      <c r="C7467" s="44" t="s">
        <v>154</v>
      </c>
      <c r="D7467" s="19" t="s">
        <v>9955</v>
      </c>
      <c r="E7467" s="19">
        <v>14</v>
      </c>
      <c r="F7467" s="19">
        <v>193</v>
      </c>
      <c r="G7467" s="19">
        <v>200</v>
      </c>
      <c r="H7467" s="19">
        <v>1</v>
      </c>
      <c r="I7467" s="79">
        <v>4.08</v>
      </c>
      <c r="J7467" s="79">
        <v>4.08</v>
      </c>
      <c r="K7467" s="19" t="s">
        <v>9938</v>
      </c>
      <c r="L7467" s="19" t="s">
        <v>9939</v>
      </c>
      <c r="N7467" s="19" t="s">
        <v>128</v>
      </c>
      <c r="Q7467" s="20">
        <v>73</v>
      </c>
      <c r="R7467" s="65" t="s">
        <v>9734</v>
      </c>
      <c r="T7467" s="19" t="s">
        <v>4950</v>
      </c>
      <c r="V7467" s="19" t="s">
        <v>119</v>
      </c>
      <c r="X7467" s="19" t="s">
        <v>129</v>
      </c>
      <c r="Z7467" s="44" t="s">
        <v>9762</v>
      </c>
      <c r="AA7467" s="44" t="s">
        <v>9940</v>
      </c>
      <c r="AC7467" s="19" t="s">
        <v>9941</v>
      </c>
    </row>
    <row r="7468" spans="1:29" hidden="1" x14ac:dyDescent="0.25">
      <c r="A7468" s="26">
        <v>148</v>
      </c>
      <c r="B7468" s="19" t="s">
        <v>9973</v>
      </c>
      <c r="C7468" s="44" t="s">
        <v>154</v>
      </c>
      <c r="D7468" s="19" t="s">
        <v>9957</v>
      </c>
      <c r="E7468" s="19">
        <v>14</v>
      </c>
      <c r="F7468" s="19">
        <v>200</v>
      </c>
      <c r="G7468" s="19">
        <v>206</v>
      </c>
      <c r="H7468" s="19">
        <v>2</v>
      </c>
      <c r="I7468" s="79">
        <v>4.3600000000000003</v>
      </c>
      <c r="J7468" s="79">
        <v>8.7200000000000006</v>
      </c>
      <c r="K7468" s="19" t="s">
        <v>9938</v>
      </c>
      <c r="L7468" s="19" t="s">
        <v>9939</v>
      </c>
      <c r="N7468" s="19" t="s">
        <v>128</v>
      </c>
      <c r="Q7468" s="20">
        <v>73</v>
      </c>
      <c r="R7468" s="65" t="s">
        <v>9734</v>
      </c>
      <c r="T7468" s="19" t="s">
        <v>4950</v>
      </c>
      <c r="V7468" s="19" t="s">
        <v>119</v>
      </c>
      <c r="X7468" s="19" t="s">
        <v>129</v>
      </c>
      <c r="Z7468" s="44" t="s">
        <v>9762</v>
      </c>
      <c r="AA7468" s="44" t="s">
        <v>9940</v>
      </c>
      <c r="AC7468" s="19" t="s">
        <v>9941</v>
      </c>
    </row>
    <row r="7469" spans="1:29" hidden="1" x14ac:dyDescent="0.25">
      <c r="A7469" s="26">
        <v>149</v>
      </c>
      <c r="B7469" s="19" t="s">
        <v>9974</v>
      </c>
      <c r="C7469" s="44" t="s">
        <v>154</v>
      </c>
      <c r="D7469" s="19" t="s">
        <v>9945</v>
      </c>
      <c r="E7469" s="19">
        <v>14</v>
      </c>
      <c r="F7469" s="19">
        <v>200</v>
      </c>
      <c r="G7469" s="19">
        <v>204</v>
      </c>
      <c r="H7469" s="19">
        <v>3</v>
      </c>
      <c r="I7469" s="79">
        <v>4.32</v>
      </c>
      <c r="J7469" s="79">
        <v>12.95</v>
      </c>
      <c r="K7469" s="19" t="s">
        <v>9938</v>
      </c>
      <c r="L7469" s="19" t="s">
        <v>9939</v>
      </c>
      <c r="N7469" s="19" t="s">
        <v>128</v>
      </c>
      <c r="Q7469" s="20">
        <v>73</v>
      </c>
      <c r="R7469" s="65" t="s">
        <v>9734</v>
      </c>
      <c r="T7469" s="19" t="s">
        <v>4950</v>
      </c>
      <c r="V7469" s="19" t="s">
        <v>119</v>
      </c>
      <c r="X7469" s="19" t="s">
        <v>129</v>
      </c>
      <c r="Z7469" s="44" t="s">
        <v>9762</v>
      </c>
      <c r="AA7469" s="44" t="s">
        <v>9940</v>
      </c>
      <c r="AC7469" s="19" t="s">
        <v>9941</v>
      </c>
    </row>
    <row r="7470" spans="1:29" hidden="1" x14ac:dyDescent="0.25">
      <c r="A7470" s="26">
        <v>150</v>
      </c>
      <c r="B7470" s="19" t="s">
        <v>9975</v>
      </c>
      <c r="C7470" s="44" t="s">
        <v>154</v>
      </c>
      <c r="D7470" s="19" t="s">
        <v>9960</v>
      </c>
      <c r="E7470" s="19">
        <v>14</v>
      </c>
      <c r="F7470" s="19">
        <v>189</v>
      </c>
      <c r="G7470" s="19">
        <v>200</v>
      </c>
      <c r="H7470" s="19">
        <v>1</v>
      </c>
      <c r="I7470" s="79">
        <v>3.99</v>
      </c>
      <c r="J7470" s="79">
        <v>3.99</v>
      </c>
      <c r="K7470" s="19" t="s">
        <v>9938</v>
      </c>
      <c r="L7470" s="19" t="s">
        <v>9939</v>
      </c>
      <c r="N7470" s="19" t="s">
        <v>128</v>
      </c>
      <c r="Q7470" s="20">
        <v>73</v>
      </c>
      <c r="R7470" s="65" t="s">
        <v>9734</v>
      </c>
      <c r="T7470" s="19" t="s">
        <v>4950</v>
      </c>
      <c r="V7470" s="19" t="s">
        <v>119</v>
      </c>
      <c r="X7470" s="19" t="s">
        <v>129</v>
      </c>
      <c r="Z7470" s="44" t="s">
        <v>9762</v>
      </c>
      <c r="AA7470" s="44" t="s">
        <v>9940</v>
      </c>
      <c r="AC7470" s="19" t="s">
        <v>9941</v>
      </c>
    </row>
    <row r="7471" spans="1:29" hidden="1" x14ac:dyDescent="0.25">
      <c r="A7471" s="26">
        <v>151</v>
      </c>
      <c r="B7471" s="19" t="s">
        <v>9976</v>
      </c>
      <c r="C7471" s="44" t="s">
        <v>154</v>
      </c>
      <c r="D7471" s="19" t="s">
        <v>9962</v>
      </c>
      <c r="E7471" s="19">
        <v>14</v>
      </c>
      <c r="F7471" s="19">
        <v>200</v>
      </c>
      <c r="G7471" s="19">
        <v>202</v>
      </c>
      <c r="H7471" s="19">
        <v>3</v>
      </c>
      <c r="I7471" s="79">
        <v>4.2699999999999996</v>
      </c>
      <c r="J7471" s="79">
        <v>12.82</v>
      </c>
      <c r="K7471" s="19" t="s">
        <v>9938</v>
      </c>
      <c r="L7471" s="19" t="s">
        <v>9939</v>
      </c>
      <c r="N7471" s="19" t="s">
        <v>128</v>
      </c>
      <c r="Q7471" s="20">
        <v>73</v>
      </c>
      <c r="R7471" s="65" t="s">
        <v>9734</v>
      </c>
      <c r="T7471" s="19" t="s">
        <v>4950</v>
      </c>
      <c r="V7471" s="19" t="s">
        <v>119</v>
      </c>
      <c r="X7471" s="19" t="s">
        <v>129</v>
      </c>
      <c r="Z7471" s="44" t="s">
        <v>9762</v>
      </c>
      <c r="AA7471" s="44" t="s">
        <v>9940</v>
      </c>
      <c r="AC7471" s="19" t="s">
        <v>9941</v>
      </c>
    </row>
    <row r="7472" spans="1:29" hidden="1" x14ac:dyDescent="0.25">
      <c r="A7472" s="26">
        <v>152</v>
      </c>
      <c r="B7472" s="19" t="s">
        <v>9977</v>
      </c>
      <c r="C7472" s="44" t="s">
        <v>154</v>
      </c>
      <c r="D7472" s="19" t="s">
        <v>9964</v>
      </c>
      <c r="E7472" s="19">
        <v>14</v>
      </c>
      <c r="F7472" s="19">
        <v>200</v>
      </c>
      <c r="G7472" s="19">
        <v>227</v>
      </c>
      <c r="H7472" s="19">
        <v>1</v>
      </c>
      <c r="I7472" s="79">
        <v>4.82</v>
      </c>
      <c r="J7472" s="79">
        <v>4.82</v>
      </c>
      <c r="K7472" s="19" t="s">
        <v>9938</v>
      </c>
      <c r="L7472" s="19" t="s">
        <v>9939</v>
      </c>
      <c r="N7472" s="19" t="s">
        <v>128</v>
      </c>
      <c r="Q7472" s="20">
        <v>73</v>
      </c>
      <c r="R7472" s="65" t="s">
        <v>9734</v>
      </c>
      <c r="T7472" s="19" t="s">
        <v>4950</v>
      </c>
      <c r="V7472" s="19" t="s">
        <v>119</v>
      </c>
      <c r="X7472" s="19" t="s">
        <v>129</v>
      </c>
      <c r="Z7472" s="44" t="s">
        <v>9762</v>
      </c>
      <c r="AA7472" s="44" t="s">
        <v>9940</v>
      </c>
      <c r="AC7472" s="19" t="s">
        <v>9941</v>
      </c>
    </row>
    <row r="7473" spans="1:29" hidden="1" x14ac:dyDescent="0.25">
      <c r="A7473" s="26">
        <v>153</v>
      </c>
      <c r="B7473" s="19" t="s">
        <v>9978</v>
      </c>
      <c r="C7473" s="44" t="s">
        <v>154</v>
      </c>
      <c r="D7473" s="19" t="s">
        <v>9962</v>
      </c>
      <c r="E7473" s="19">
        <v>14</v>
      </c>
      <c r="F7473" s="19">
        <v>200</v>
      </c>
      <c r="G7473" s="19">
        <v>202</v>
      </c>
      <c r="H7473" s="19">
        <v>10</v>
      </c>
      <c r="I7473" s="79">
        <v>4.2699999999999996</v>
      </c>
      <c r="J7473" s="79">
        <v>42.73</v>
      </c>
      <c r="K7473" s="19" t="s">
        <v>9938</v>
      </c>
      <c r="L7473" s="19" t="s">
        <v>9939</v>
      </c>
      <c r="N7473" s="19" t="s">
        <v>128</v>
      </c>
      <c r="Q7473" s="20">
        <v>73</v>
      </c>
      <c r="R7473" s="65" t="s">
        <v>9734</v>
      </c>
      <c r="T7473" s="19" t="s">
        <v>4950</v>
      </c>
      <c r="V7473" s="19" t="s">
        <v>119</v>
      </c>
      <c r="X7473" s="19" t="s">
        <v>129</v>
      </c>
      <c r="Z7473" s="44" t="s">
        <v>9762</v>
      </c>
      <c r="AA7473" s="44" t="s">
        <v>9940</v>
      </c>
      <c r="AC7473" s="19" t="s">
        <v>9941</v>
      </c>
    </row>
    <row r="7474" spans="1:29" hidden="1" x14ac:dyDescent="0.25">
      <c r="A7474" s="26">
        <v>154</v>
      </c>
      <c r="B7474" s="19" t="s">
        <v>9979</v>
      </c>
      <c r="C7474" s="44" t="s">
        <v>154</v>
      </c>
      <c r="D7474" s="19" t="s">
        <v>9980</v>
      </c>
      <c r="E7474" s="19">
        <v>14</v>
      </c>
      <c r="F7474" s="19">
        <v>187</v>
      </c>
      <c r="G7474" s="19">
        <v>200</v>
      </c>
      <c r="H7474" s="19">
        <v>1</v>
      </c>
      <c r="I7474" s="79">
        <v>3.94</v>
      </c>
      <c r="J7474" s="79">
        <v>3.94</v>
      </c>
      <c r="K7474" s="19" t="s">
        <v>9938</v>
      </c>
      <c r="L7474" s="19" t="s">
        <v>9939</v>
      </c>
      <c r="N7474" s="19" t="s">
        <v>128</v>
      </c>
      <c r="Q7474" s="20">
        <v>73</v>
      </c>
      <c r="R7474" s="65" t="s">
        <v>9734</v>
      </c>
      <c r="T7474" s="19" t="s">
        <v>4950</v>
      </c>
      <c r="V7474" s="19" t="s">
        <v>119</v>
      </c>
      <c r="X7474" s="19" t="s">
        <v>129</v>
      </c>
      <c r="Z7474" s="44" t="s">
        <v>9762</v>
      </c>
      <c r="AA7474" s="44" t="s">
        <v>9940</v>
      </c>
      <c r="AC7474" s="19" t="s">
        <v>9941</v>
      </c>
    </row>
    <row r="7475" spans="1:29" hidden="1" x14ac:dyDescent="0.25">
      <c r="A7475" s="26">
        <v>155</v>
      </c>
      <c r="B7475" s="19" t="s">
        <v>9981</v>
      </c>
      <c r="C7475" s="44" t="s">
        <v>154</v>
      </c>
      <c r="D7475" s="19" t="s">
        <v>9962</v>
      </c>
      <c r="E7475" s="19">
        <v>14</v>
      </c>
      <c r="F7475" s="19">
        <v>200</v>
      </c>
      <c r="G7475" s="19">
        <v>202</v>
      </c>
      <c r="H7475" s="19">
        <v>10</v>
      </c>
      <c r="I7475" s="79">
        <v>4.2699999999999996</v>
      </c>
      <c r="J7475" s="79">
        <v>42.73</v>
      </c>
      <c r="K7475" s="19" t="s">
        <v>9938</v>
      </c>
      <c r="L7475" s="19" t="s">
        <v>9939</v>
      </c>
      <c r="N7475" s="19" t="s">
        <v>128</v>
      </c>
      <c r="Q7475" s="20">
        <v>73</v>
      </c>
      <c r="R7475" s="65" t="s">
        <v>9734</v>
      </c>
      <c r="T7475" s="19" t="s">
        <v>4950</v>
      </c>
      <c r="V7475" s="19" t="s">
        <v>119</v>
      </c>
      <c r="X7475" s="19" t="s">
        <v>129</v>
      </c>
      <c r="Z7475" s="44" t="s">
        <v>9762</v>
      </c>
      <c r="AA7475" s="44" t="s">
        <v>9940</v>
      </c>
      <c r="AC7475" s="19" t="s">
        <v>9941</v>
      </c>
    </row>
    <row r="7476" spans="1:29" hidden="1" x14ac:dyDescent="0.25">
      <c r="A7476" s="26">
        <v>156</v>
      </c>
      <c r="B7476" s="19" t="s">
        <v>9982</v>
      </c>
      <c r="C7476" s="44" t="s">
        <v>154</v>
      </c>
      <c r="D7476" s="19" t="s">
        <v>9980</v>
      </c>
      <c r="E7476" s="19">
        <v>14</v>
      </c>
      <c r="F7476" s="19">
        <v>187</v>
      </c>
      <c r="G7476" s="19">
        <v>200</v>
      </c>
      <c r="H7476" s="19">
        <v>1</v>
      </c>
      <c r="I7476" s="79">
        <v>3.94</v>
      </c>
      <c r="J7476" s="79">
        <v>3.94</v>
      </c>
      <c r="K7476" s="19" t="s">
        <v>9938</v>
      </c>
      <c r="L7476" s="19" t="s">
        <v>9939</v>
      </c>
      <c r="N7476" s="19" t="s">
        <v>128</v>
      </c>
      <c r="Q7476" s="20">
        <v>73</v>
      </c>
      <c r="R7476" s="65" t="s">
        <v>9734</v>
      </c>
      <c r="T7476" s="19" t="s">
        <v>4950</v>
      </c>
      <c r="V7476" s="19" t="s">
        <v>119</v>
      </c>
      <c r="X7476" s="19" t="s">
        <v>129</v>
      </c>
      <c r="Z7476" s="44" t="s">
        <v>9762</v>
      </c>
      <c r="AA7476" s="44" t="s">
        <v>9940</v>
      </c>
      <c r="AC7476" s="19" t="s">
        <v>9941</v>
      </c>
    </row>
    <row r="7477" spans="1:29" hidden="1" x14ac:dyDescent="0.25">
      <c r="A7477" s="26">
        <v>157</v>
      </c>
      <c r="B7477" s="19" t="s">
        <v>9983</v>
      </c>
      <c r="C7477" s="44" t="s">
        <v>154</v>
      </c>
      <c r="D7477" s="19" t="s">
        <v>9984</v>
      </c>
      <c r="E7477" s="19">
        <v>14</v>
      </c>
      <c r="F7477" s="19">
        <v>200</v>
      </c>
      <c r="G7477" s="19">
        <v>273</v>
      </c>
      <c r="H7477" s="19">
        <v>2</v>
      </c>
      <c r="I7477" s="79">
        <v>5.84</v>
      </c>
      <c r="J7477" s="79">
        <v>11.67</v>
      </c>
      <c r="K7477" s="19" t="s">
        <v>9938</v>
      </c>
      <c r="L7477" s="19" t="s">
        <v>9939</v>
      </c>
      <c r="N7477" s="19" t="s">
        <v>128</v>
      </c>
      <c r="Q7477" s="20">
        <v>73</v>
      </c>
      <c r="R7477" s="65" t="s">
        <v>9734</v>
      </c>
      <c r="T7477" s="19" t="s">
        <v>4950</v>
      </c>
      <c r="V7477" s="19" t="s">
        <v>119</v>
      </c>
      <c r="X7477" s="19" t="s">
        <v>129</v>
      </c>
      <c r="Z7477" s="44" t="s">
        <v>9762</v>
      </c>
      <c r="AA7477" s="44" t="s">
        <v>9940</v>
      </c>
      <c r="AC7477" s="19" t="s">
        <v>9941</v>
      </c>
    </row>
    <row r="7478" spans="1:29" hidden="1" x14ac:dyDescent="0.25">
      <c r="A7478" s="26">
        <v>158</v>
      </c>
      <c r="B7478" s="19" t="s">
        <v>9985</v>
      </c>
      <c r="C7478" s="44" t="s">
        <v>154</v>
      </c>
      <c r="D7478" s="19" t="s">
        <v>9986</v>
      </c>
      <c r="E7478" s="19">
        <v>14</v>
      </c>
      <c r="F7478" s="19">
        <v>200</v>
      </c>
      <c r="G7478" s="19">
        <v>275</v>
      </c>
      <c r="H7478" s="19">
        <v>1</v>
      </c>
      <c r="I7478" s="79">
        <v>5.88</v>
      </c>
      <c r="J7478" s="79">
        <v>5.88</v>
      </c>
      <c r="K7478" s="19" t="s">
        <v>9938</v>
      </c>
      <c r="L7478" s="19" t="s">
        <v>9939</v>
      </c>
      <c r="N7478" s="19" t="s">
        <v>128</v>
      </c>
      <c r="Q7478" s="20">
        <v>73</v>
      </c>
      <c r="R7478" s="65" t="s">
        <v>9734</v>
      </c>
      <c r="T7478" s="19" t="s">
        <v>4950</v>
      </c>
      <c r="V7478" s="19" t="s">
        <v>119</v>
      </c>
      <c r="X7478" s="19" t="s">
        <v>129</v>
      </c>
      <c r="Z7478" s="44" t="s">
        <v>9762</v>
      </c>
      <c r="AA7478" s="44" t="s">
        <v>9940</v>
      </c>
      <c r="AC7478" s="19" t="s">
        <v>9941</v>
      </c>
    </row>
    <row r="7479" spans="1:29" hidden="1" x14ac:dyDescent="0.25">
      <c r="A7479" s="26">
        <v>159</v>
      </c>
      <c r="B7479" s="19" t="s">
        <v>9987</v>
      </c>
      <c r="C7479" s="44" t="s">
        <v>154</v>
      </c>
      <c r="D7479" s="19" t="s">
        <v>9988</v>
      </c>
      <c r="E7479" s="19">
        <v>14</v>
      </c>
      <c r="F7479" s="19">
        <v>200</v>
      </c>
      <c r="G7479" s="19">
        <v>272</v>
      </c>
      <c r="H7479" s="19">
        <v>2</v>
      </c>
      <c r="I7479" s="79">
        <v>5.81</v>
      </c>
      <c r="J7479" s="79">
        <v>11.62</v>
      </c>
      <c r="K7479" s="19" t="s">
        <v>9938</v>
      </c>
      <c r="L7479" s="19" t="s">
        <v>9939</v>
      </c>
      <c r="N7479" s="19" t="s">
        <v>128</v>
      </c>
      <c r="Q7479" s="20">
        <v>73</v>
      </c>
      <c r="R7479" s="65" t="s">
        <v>9734</v>
      </c>
      <c r="T7479" s="19" t="s">
        <v>4950</v>
      </c>
      <c r="V7479" s="19" t="s">
        <v>119</v>
      </c>
      <c r="X7479" s="19" t="s">
        <v>129</v>
      </c>
      <c r="Z7479" s="44" t="s">
        <v>9762</v>
      </c>
      <c r="AA7479" s="44" t="s">
        <v>9940</v>
      </c>
      <c r="AC7479" s="19" t="s">
        <v>9941</v>
      </c>
    </row>
    <row r="7480" spans="1:29" hidden="1" x14ac:dyDescent="0.25">
      <c r="A7480" s="26">
        <v>160</v>
      </c>
      <c r="B7480" s="19" t="s">
        <v>9989</v>
      </c>
      <c r="C7480" s="44" t="s">
        <v>154</v>
      </c>
      <c r="D7480" s="19" t="s">
        <v>9990</v>
      </c>
      <c r="E7480" s="19">
        <v>14</v>
      </c>
      <c r="F7480" s="19">
        <v>200</v>
      </c>
      <c r="G7480" s="19">
        <v>264</v>
      </c>
      <c r="H7480" s="19">
        <v>2</v>
      </c>
      <c r="I7480" s="79">
        <v>5.64</v>
      </c>
      <c r="J7480" s="79">
        <v>11.27</v>
      </c>
      <c r="K7480" s="19" t="s">
        <v>9938</v>
      </c>
      <c r="L7480" s="19" t="s">
        <v>9939</v>
      </c>
      <c r="N7480" s="19" t="s">
        <v>128</v>
      </c>
      <c r="Q7480" s="20">
        <v>73</v>
      </c>
      <c r="R7480" s="65" t="s">
        <v>9734</v>
      </c>
      <c r="T7480" s="19" t="s">
        <v>4950</v>
      </c>
      <c r="V7480" s="19" t="s">
        <v>119</v>
      </c>
      <c r="X7480" s="19" t="s">
        <v>129</v>
      </c>
      <c r="Z7480" s="44" t="s">
        <v>9762</v>
      </c>
      <c r="AA7480" s="44" t="s">
        <v>9940</v>
      </c>
      <c r="AC7480" s="19" t="s">
        <v>9941</v>
      </c>
    </row>
    <row r="7481" spans="1:29" hidden="1" x14ac:dyDescent="0.25">
      <c r="A7481" s="26">
        <v>161</v>
      </c>
      <c r="B7481" s="19" t="s">
        <v>9991</v>
      </c>
      <c r="C7481" s="44" t="s">
        <v>154</v>
      </c>
      <c r="D7481" s="19" t="s">
        <v>9992</v>
      </c>
      <c r="E7481" s="19">
        <v>14</v>
      </c>
      <c r="F7481" s="19">
        <v>200</v>
      </c>
      <c r="G7481" s="19">
        <v>262</v>
      </c>
      <c r="H7481" s="19">
        <v>1</v>
      </c>
      <c r="I7481" s="79">
        <v>5.59</v>
      </c>
      <c r="J7481" s="79">
        <v>5.59</v>
      </c>
      <c r="K7481" s="19" t="s">
        <v>9938</v>
      </c>
      <c r="L7481" s="19" t="s">
        <v>9939</v>
      </c>
      <c r="N7481" s="19" t="s">
        <v>128</v>
      </c>
      <c r="Q7481" s="20">
        <v>73</v>
      </c>
      <c r="R7481" s="65" t="s">
        <v>9734</v>
      </c>
      <c r="T7481" s="19" t="s">
        <v>4950</v>
      </c>
      <c r="V7481" s="19" t="s">
        <v>119</v>
      </c>
      <c r="X7481" s="19" t="s">
        <v>129</v>
      </c>
      <c r="Z7481" s="44" t="s">
        <v>9762</v>
      </c>
      <c r="AA7481" s="44" t="s">
        <v>9940</v>
      </c>
      <c r="AC7481" s="19" t="s">
        <v>9941</v>
      </c>
    </row>
    <row r="7482" spans="1:29" hidden="1" x14ac:dyDescent="0.25">
      <c r="A7482" s="26">
        <v>162</v>
      </c>
      <c r="B7482" s="19" t="s">
        <v>9993</v>
      </c>
      <c r="C7482" s="44" t="s">
        <v>154</v>
      </c>
      <c r="D7482" s="19" t="s">
        <v>9994</v>
      </c>
      <c r="E7482" s="19">
        <v>14</v>
      </c>
      <c r="F7482" s="19">
        <v>200</v>
      </c>
      <c r="G7482" s="19">
        <v>265</v>
      </c>
      <c r="H7482" s="19">
        <v>1</v>
      </c>
      <c r="I7482" s="79">
        <v>5.66</v>
      </c>
      <c r="J7482" s="79">
        <v>5.66</v>
      </c>
      <c r="K7482" s="19" t="s">
        <v>9938</v>
      </c>
      <c r="L7482" s="19" t="s">
        <v>9939</v>
      </c>
      <c r="N7482" s="19" t="s">
        <v>128</v>
      </c>
      <c r="Q7482" s="20">
        <v>73</v>
      </c>
      <c r="R7482" s="65" t="s">
        <v>9734</v>
      </c>
      <c r="T7482" s="19" t="s">
        <v>4950</v>
      </c>
      <c r="V7482" s="19" t="s">
        <v>119</v>
      </c>
      <c r="X7482" s="19" t="s">
        <v>129</v>
      </c>
      <c r="Z7482" s="44" t="s">
        <v>9762</v>
      </c>
      <c r="AA7482" s="44" t="s">
        <v>9940</v>
      </c>
      <c r="AC7482" s="19" t="s">
        <v>9941</v>
      </c>
    </row>
    <row r="7483" spans="1:29" hidden="1" x14ac:dyDescent="0.25">
      <c r="A7483" s="26">
        <v>163</v>
      </c>
      <c r="B7483" s="19" t="s">
        <v>9995</v>
      </c>
      <c r="C7483" s="44" t="s">
        <v>154</v>
      </c>
      <c r="D7483" s="19" t="s">
        <v>9996</v>
      </c>
      <c r="E7483" s="19">
        <v>14</v>
      </c>
      <c r="F7483" s="19">
        <v>200</v>
      </c>
      <c r="G7483" s="19">
        <v>266</v>
      </c>
      <c r="H7483" s="19">
        <v>2</v>
      </c>
      <c r="I7483" s="79">
        <v>5.68</v>
      </c>
      <c r="J7483" s="79">
        <v>11.36</v>
      </c>
      <c r="K7483" s="19" t="s">
        <v>9938</v>
      </c>
      <c r="L7483" s="19" t="s">
        <v>9939</v>
      </c>
      <c r="N7483" s="19" t="s">
        <v>128</v>
      </c>
      <c r="Q7483" s="20">
        <v>73</v>
      </c>
      <c r="R7483" s="65" t="s">
        <v>9734</v>
      </c>
      <c r="T7483" s="19" t="s">
        <v>4950</v>
      </c>
      <c r="V7483" s="19" t="s">
        <v>119</v>
      </c>
      <c r="X7483" s="19" t="s">
        <v>129</v>
      </c>
      <c r="Z7483" s="44" t="s">
        <v>9762</v>
      </c>
      <c r="AA7483" s="44" t="s">
        <v>9940</v>
      </c>
      <c r="AC7483" s="19" t="s">
        <v>9941</v>
      </c>
    </row>
    <row r="7484" spans="1:29" hidden="1" x14ac:dyDescent="0.25">
      <c r="A7484" s="26">
        <v>164</v>
      </c>
      <c r="B7484" s="19" t="s">
        <v>9997</v>
      </c>
      <c r="C7484" s="44" t="s">
        <v>154</v>
      </c>
      <c r="D7484" s="19" t="s">
        <v>9998</v>
      </c>
      <c r="E7484" s="19">
        <v>14</v>
      </c>
      <c r="F7484" s="19">
        <v>200</v>
      </c>
      <c r="G7484" s="19">
        <v>269</v>
      </c>
      <c r="H7484" s="19">
        <v>2</v>
      </c>
      <c r="I7484" s="79">
        <v>5.74</v>
      </c>
      <c r="J7484" s="79">
        <v>11.49</v>
      </c>
      <c r="K7484" s="19" t="s">
        <v>9938</v>
      </c>
      <c r="L7484" s="19" t="s">
        <v>9939</v>
      </c>
      <c r="N7484" s="19" t="s">
        <v>128</v>
      </c>
      <c r="Q7484" s="20">
        <v>73</v>
      </c>
      <c r="R7484" s="65" t="s">
        <v>9734</v>
      </c>
      <c r="T7484" s="19" t="s">
        <v>4950</v>
      </c>
      <c r="V7484" s="19" t="s">
        <v>119</v>
      </c>
      <c r="X7484" s="19" t="s">
        <v>129</v>
      </c>
      <c r="Z7484" s="44" t="s">
        <v>9762</v>
      </c>
      <c r="AA7484" s="44" t="s">
        <v>9940</v>
      </c>
      <c r="AC7484" s="19" t="s">
        <v>9941</v>
      </c>
    </row>
    <row r="7485" spans="1:29" hidden="1" x14ac:dyDescent="0.25">
      <c r="A7485" s="26">
        <v>165</v>
      </c>
      <c r="B7485" s="19" t="s">
        <v>9999</v>
      </c>
      <c r="C7485" s="44" t="s">
        <v>154</v>
      </c>
      <c r="D7485" s="19" t="s">
        <v>9984</v>
      </c>
      <c r="E7485" s="19">
        <v>14</v>
      </c>
      <c r="F7485" s="19">
        <v>200</v>
      </c>
      <c r="G7485" s="19">
        <v>273</v>
      </c>
      <c r="H7485" s="19">
        <v>2</v>
      </c>
      <c r="I7485" s="79">
        <v>5.84</v>
      </c>
      <c r="J7485" s="79">
        <v>11.67</v>
      </c>
      <c r="K7485" s="19" t="s">
        <v>9938</v>
      </c>
      <c r="L7485" s="19" t="s">
        <v>9939</v>
      </c>
      <c r="N7485" s="19" t="s">
        <v>128</v>
      </c>
      <c r="Q7485" s="20">
        <v>73</v>
      </c>
      <c r="R7485" s="65" t="s">
        <v>9734</v>
      </c>
      <c r="T7485" s="19" t="s">
        <v>4950</v>
      </c>
      <c r="V7485" s="19" t="s">
        <v>119</v>
      </c>
      <c r="X7485" s="19" t="s">
        <v>129</v>
      </c>
      <c r="Z7485" s="44" t="s">
        <v>9762</v>
      </c>
      <c r="AA7485" s="44" t="s">
        <v>9940</v>
      </c>
      <c r="AC7485" s="19" t="s">
        <v>9941</v>
      </c>
    </row>
    <row r="7486" spans="1:29" hidden="1" x14ac:dyDescent="0.25">
      <c r="A7486" s="26">
        <v>166</v>
      </c>
      <c r="B7486" s="19" t="s">
        <v>10000</v>
      </c>
      <c r="C7486" s="44" t="s">
        <v>154</v>
      </c>
      <c r="D7486" s="19" t="s">
        <v>9986</v>
      </c>
      <c r="E7486" s="19">
        <v>14</v>
      </c>
      <c r="F7486" s="19">
        <v>200</v>
      </c>
      <c r="G7486" s="19">
        <v>275</v>
      </c>
      <c r="H7486" s="19">
        <v>1</v>
      </c>
      <c r="I7486" s="79">
        <v>5.88</v>
      </c>
      <c r="J7486" s="79">
        <v>5.88</v>
      </c>
      <c r="K7486" s="19" t="s">
        <v>9938</v>
      </c>
      <c r="L7486" s="19" t="s">
        <v>9939</v>
      </c>
      <c r="N7486" s="19" t="s">
        <v>128</v>
      </c>
      <c r="Q7486" s="20">
        <v>73</v>
      </c>
      <c r="R7486" s="65" t="s">
        <v>9734</v>
      </c>
      <c r="T7486" s="19" t="s">
        <v>4950</v>
      </c>
      <c r="V7486" s="19" t="s">
        <v>119</v>
      </c>
      <c r="X7486" s="19" t="s">
        <v>129</v>
      </c>
      <c r="Z7486" s="44" t="s">
        <v>9762</v>
      </c>
      <c r="AA7486" s="44" t="s">
        <v>9940</v>
      </c>
      <c r="AC7486" s="19" t="s">
        <v>9941</v>
      </c>
    </row>
    <row r="7487" spans="1:29" hidden="1" x14ac:dyDescent="0.25">
      <c r="A7487" s="26">
        <v>167</v>
      </c>
      <c r="B7487" s="19" t="s">
        <v>10001</v>
      </c>
      <c r="C7487" s="44" t="s">
        <v>154</v>
      </c>
      <c r="D7487" s="19" t="s">
        <v>9988</v>
      </c>
      <c r="E7487" s="19">
        <v>14</v>
      </c>
      <c r="F7487" s="19">
        <v>200</v>
      </c>
      <c r="G7487" s="19">
        <v>272</v>
      </c>
      <c r="H7487" s="19">
        <v>2</v>
      </c>
      <c r="I7487" s="79">
        <v>5.81</v>
      </c>
      <c r="J7487" s="79">
        <v>11.62</v>
      </c>
      <c r="K7487" s="19" t="s">
        <v>9938</v>
      </c>
      <c r="L7487" s="19" t="s">
        <v>9939</v>
      </c>
      <c r="N7487" s="19" t="s">
        <v>128</v>
      </c>
      <c r="Q7487" s="20">
        <v>73</v>
      </c>
      <c r="R7487" s="65" t="s">
        <v>9734</v>
      </c>
      <c r="T7487" s="19" t="s">
        <v>4950</v>
      </c>
      <c r="V7487" s="19" t="s">
        <v>119</v>
      </c>
      <c r="X7487" s="19" t="s">
        <v>129</v>
      </c>
      <c r="Z7487" s="44" t="s">
        <v>9762</v>
      </c>
      <c r="AA7487" s="44" t="s">
        <v>9940</v>
      </c>
      <c r="AC7487" s="19" t="s">
        <v>9941</v>
      </c>
    </row>
    <row r="7488" spans="1:29" hidden="1" x14ac:dyDescent="0.25">
      <c r="A7488" s="26">
        <v>168</v>
      </c>
      <c r="B7488" s="19" t="s">
        <v>10002</v>
      </c>
      <c r="C7488" s="44" t="s">
        <v>154</v>
      </c>
      <c r="D7488" s="19" t="s">
        <v>9990</v>
      </c>
      <c r="E7488" s="19">
        <v>14</v>
      </c>
      <c r="F7488" s="19">
        <v>200</v>
      </c>
      <c r="G7488" s="19">
        <v>264</v>
      </c>
      <c r="H7488" s="19">
        <v>2</v>
      </c>
      <c r="I7488" s="79">
        <v>5.64</v>
      </c>
      <c r="J7488" s="79">
        <v>11.27</v>
      </c>
      <c r="K7488" s="19" t="s">
        <v>9938</v>
      </c>
      <c r="L7488" s="19" t="s">
        <v>9939</v>
      </c>
      <c r="N7488" s="19" t="s">
        <v>128</v>
      </c>
      <c r="Q7488" s="20">
        <v>73</v>
      </c>
      <c r="R7488" s="65" t="s">
        <v>9734</v>
      </c>
      <c r="T7488" s="19" t="s">
        <v>4950</v>
      </c>
      <c r="V7488" s="19" t="s">
        <v>119</v>
      </c>
      <c r="X7488" s="19" t="s">
        <v>129</v>
      </c>
      <c r="Z7488" s="44" t="s">
        <v>9762</v>
      </c>
      <c r="AA7488" s="44" t="s">
        <v>9940</v>
      </c>
      <c r="AC7488" s="19" t="s">
        <v>9941</v>
      </c>
    </row>
    <row r="7489" spans="1:29" hidden="1" x14ac:dyDescent="0.25">
      <c r="A7489" s="26">
        <v>169</v>
      </c>
      <c r="B7489" s="19" t="s">
        <v>10003</v>
      </c>
      <c r="C7489" s="44" t="s">
        <v>154</v>
      </c>
      <c r="D7489" s="19" t="s">
        <v>9992</v>
      </c>
      <c r="E7489" s="19">
        <v>14</v>
      </c>
      <c r="F7489" s="19">
        <v>200</v>
      </c>
      <c r="G7489" s="19">
        <v>262</v>
      </c>
      <c r="H7489" s="19">
        <v>1</v>
      </c>
      <c r="I7489" s="79">
        <v>5.59</v>
      </c>
      <c r="J7489" s="79">
        <v>5.59</v>
      </c>
      <c r="K7489" s="19" t="s">
        <v>9938</v>
      </c>
      <c r="L7489" s="19" t="s">
        <v>9939</v>
      </c>
      <c r="N7489" s="19" t="s">
        <v>128</v>
      </c>
      <c r="Q7489" s="20">
        <v>73</v>
      </c>
      <c r="R7489" s="65" t="s">
        <v>9734</v>
      </c>
      <c r="T7489" s="19" t="s">
        <v>4950</v>
      </c>
      <c r="V7489" s="19" t="s">
        <v>119</v>
      </c>
      <c r="X7489" s="19" t="s">
        <v>129</v>
      </c>
      <c r="Z7489" s="44" t="s">
        <v>9762</v>
      </c>
      <c r="AA7489" s="44" t="s">
        <v>9940</v>
      </c>
      <c r="AC7489" s="19" t="s">
        <v>9941</v>
      </c>
    </row>
    <row r="7490" spans="1:29" hidden="1" x14ac:dyDescent="0.25">
      <c r="A7490" s="26">
        <v>170</v>
      </c>
      <c r="B7490" s="19" t="s">
        <v>10004</v>
      </c>
      <c r="C7490" s="44" t="s">
        <v>154</v>
      </c>
      <c r="D7490" s="19" t="s">
        <v>9994</v>
      </c>
      <c r="E7490" s="19">
        <v>14</v>
      </c>
      <c r="F7490" s="19">
        <v>200</v>
      </c>
      <c r="G7490" s="19">
        <v>265</v>
      </c>
      <c r="H7490" s="19">
        <v>1</v>
      </c>
      <c r="I7490" s="79">
        <v>5.66</v>
      </c>
      <c r="J7490" s="79">
        <v>5.66</v>
      </c>
      <c r="K7490" s="19" t="s">
        <v>9938</v>
      </c>
      <c r="L7490" s="19" t="s">
        <v>9939</v>
      </c>
      <c r="N7490" s="19" t="s">
        <v>128</v>
      </c>
      <c r="Q7490" s="20">
        <v>73</v>
      </c>
      <c r="R7490" s="65" t="s">
        <v>9734</v>
      </c>
      <c r="T7490" s="19" t="s">
        <v>4950</v>
      </c>
      <c r="V7490" s="19" t="s">
        <v>119</v>
      </c>
      <c r="X7490" s="19" t="s">
        <v>129</v>
      </c>
      <c r="Z7490" s="44" t="s">
        <v>9762</v>
      </c>
      <c r="AA7490" s="44" t="s">
        <v>9940</v>
      </c>
      <c r="AC7490" s="19" t="s">
        <v>9941</v>
      </c>
    </row>
    <row r="7491" spans="1:29" hidden="1" x14ac:dyDescent="0.25">
      <c r="A7491" s="26">
        <v>171</v>
      </c>
      <c r="B7491" s="19" t="s">
        <v>10005</v>
      </c>
      <c r="C7491" s="44" t="s">
        <v>154</v>
      </c>
      <c r="D7491" s="19" t="s">
        <v>9996</v>
      </c>
      <c r="E7491" s="19">
        <v>14</v>
      </c>
      <c r="F7491" s="19">
        <v>200</v>
      </c>
      <c r="G7491" s="19">
        <v>266</v>
      </c>
      <c r="H7491" s="19">
        <v>2</v>
      </c>
      <c r="I7491" s="79">
        <v>5.68</v>
      </c>
      <c r="J7491" s="79">
        <v>11.36</v>
      </c>
      <c r="K7491" s="19" t="s">
        <v>9938</v>
      </c>
      <c r="L7491" s="19" t="s">
        <v>9939</v>
      </c>
      <c r="N7491" s="19" t="s">
        <v>128</v>
      </c>
      <c r="Q7491" s="20">
        <v>73</v>
      </c>
      <c r="R7491" s="65" t="s">
        <v>9734</v>
      </c>
      <c r="T7491" s="19" t="s">
        <v>4950</v>
      </c>
      <c r="V7491" s="19" t="s">
        <v>119</v>
      </c>
      <c r="X7491" s="19" t="s">
        <v>129</v>
      </c>
      <c r="Z7491" s="44" t="s">
        <v>9762</v>
      </c>
      <c r="AA7491" s="44" t="s">
        <v>9940</v>
      </c>
      <c r="AC7491" s="19" t="s">
        <v>9941</v>
      </c>
    </row>
    <row r="7492" spans="1:29" hidden="1" x14ac:dyDescent="0.25">
      <c r="A7492" s="26">
        <v>172</v>
      </c>
      <c r="B7492" s="19" t="s">
        <v>10006</v>
      </c>
      <c r="C7492" s="44" t="s">
        <v>154</v>
      </c>
      <c r="D7492" s="19" t="s">
        <v>9998</v>
      </c>
      <c r="E7492" s="19">
        <v>14</v>
      </c>
      <c r="F7492" s="19">
        <v>200</v>
      </c>
      <c r="G7492" s="19">
        <v>269</v>
      </c>
      <c r="H7492" s="19">
        <v>2</v>
      </c>
      <c r="I7492" s="79">
        <v>5.74</v>
      </c>
      <c r="J7492" s="79">
        <v>11.49</v>
      </c>
      <c r="K7492" s="19" t="s">
        <v>9938</v>
      </c>
      <c r="L7492" s="19" t="s">
        <v>9939</v>
      </c>
      <c r="N7492" s="19" t="s">
        <v>128</v>
      </c>
      <c r="Q7492" s="20">
        <v>73</v>
      </c>
      <c r="R7492" s="65" t="s">
        <v>9734</v>
      </c>
      <c r="T7492" s="19" t="s">
        <v>4950</v>
      </c>
      <c r="V7492" s="19" t="s">
        <v>119</v>
      </c>
      <c r="X7492" s="19" t="s">
        <v>129</v>
      </c>
      <c r="Z7492" s="44" t="s">
        <v>9762</v>
      </c>
      <c r="AA7492" s="44" t="s">
        <v>9940</v>
      </c>
      <c r="AC7492" s="19" t="s">
        <v>9941</v>
      </c>
    </row>
    <row r="7493" spans="1:29" hidden="1" x14ac:dyDescent="0.25">
      <c r="A7493" s="26">
        <v>173</v>
      </c>
      <c r="B7493" s="19" t="s">
        <v>10007</v>
      </c>
      <c r="C7493" s="44" t="s">
        <v>154</v>
      </c>
      <c r="D7493" s="19" t="s">
        <v>9986</v>
      </c>
      <c r="E7493" s="19">
        <v>14</v>
      </c>
      <c r="F7493" s="19">
        <v>200</v>
      </c>
      <c r="G7493" s="19">
        <v>275</v>
      </c>
      <c r="H7493" s="19">
        <v>1</v>
      </c>
      <c r="I7493" s="79">
        <v>5.88</v>
      </c>
      <c r="J7493" s="79">
        <v>5.88</v>
      </c>
      <c r="K7493" s="19" t="s">
        <v>9938</v>
      </c>
      <c r="L7493" s="19" t="s">
        <v>9939</v>
      </c>
      <c r="N7493" s="19" t="s">
        <v>128</v>
      </c>
      <c r="Q7493" s="20">
        <v>73</v>
      </c>
      <c r="R7493" s="65" t="s">
        <v>9734</v>
      </c>
      <c r="T7493" s="19" t="s">
        <v>4950</v>
      </c>
      <c r="V7493" s="19" t="s">
        <v>119</v>
      </c>
      <c r="X7493" s="19" t="s">
        <v>129</v>
      </c>
      <c r="Z7493" s="44" t="s">
        <v>9762</v>
      </c>
      <c r="AA7493" s="44" t="s">
        <v>9940</v>
      </c>
      <c r="AC7493" s="19" t="s">
        <v>9941</v>
      </c>
    </row>
    <row r="7494" spans="1:29" hidden="1" x14ac:dyDescent="0.25">
      <c r="A7494" s="26">
        <v>174</v>
      </c>
      <c r="B7494" s="19" t="s">
        <v>10008</v>
      </c>
      <c r="C7494" s="44" t="s">
        <v>154</v>
      </c>
      <c r="D7494" s="19" t="s">
        <v>10009</v>
      </c>
      <c r="E7494" s="19">
        <v>14</v>
      </c>
      <c r="F7494" s="19">
        <v>200</v>
      </c>
      <c r="G7494" s="19">
        <v>277</v>
      </c>
      <c r="H7494" s="19">
        <v>2</v>
      </c>
      <c r="I7494" s="79">
        <v>5.92</v>
      </c>
      <c r="J7494" s="79">
        <v>11.84</v>
      </c>
      <c r="K7494" s="19" t="s">
        <v>9938</v>
      </c>
      <c r="L7494" s="19" t="s">
        <v>9939</v>
      </c>
      <c r="N7494" s="19" t="s">
        <v>128</v>
      </c>
      <c r="Q7494" s="20">
        <v>73</v>
      </c>
      <c r="R7494" s="65" t="s">
        <v>9734</v>
      </c>
      <c r="T7494" s="19" t="s">
        <v>4950</v>
      </c>
      <c r="V7494" s="19" t="s">
        <v>119</v>
      </c>
      <c r="X7494" s="19" t="s">
        <v>129</v>
      </c>
      <c r="Z7494" s="44" t="s">
        <v>9762</v>
      </c>
      <c r="AA7494" s="44" t="s">
        <v>9940</v>
      </c>
      <c r="AC7494" s="19" t="s">
        <v>9941</v>
      </c>
    </row>
    <row r="7495" spans="1:29" hidden="1" x14ac:dyDescent="0.25">
      <c r="A7495" s="26">
        <v>175</v>
      </c>
      <c r="B7495" s="19" t="s">
        <v>10010</v>
      </c>
      <c r="C7495" s="44" t="s">
        <v>154</v>
      </c>
      <c r="D7495" s="19" t="s">
        <v>10011</v>
      </c>
      <c r="E7495" s="19">
        <v>14</v>
      </c>
      <c r="F7495" s="19">
        <v>200</v>
      </c>
      <c r="G7495" s="19">
        <v>279</v>
      </c>
      <c r="H7495" s="19">
        <v>2</v>
      </c>
      <c r="I7495" s="79">
        <v>5.96</v>
      </c>
      <c r="J7495" s="79">
        <v>11.93</v>
      </c>
      <c r="K7495" s="19" t="s">
        <v>9938</v>
      </c>
      <c r="L7495" s="19" t="s">
        <v>9939</v>
      </c>
      <c r="N7495" s="19" t="s">
        <v>128</v>
      </c>
      <c r="Q7495" s="20">
        <v>73</v>
      </c>
      <c r="R7495" s="65" t="s">
        <v>9734</v>
      </c>
      <c r="T7495" s="19" t="s">
        <v>4950</v>
      </c>
      <c r="V7495" s="19" t="s">
        <v>119</v>
      </c>
      <c r="X7495" s="19" t="s">
        <v>129</v>
      </c>
      <c r="Z7495" s="44" t="s">
        <v>9762</v>
      </c>
      <c r="AA7495" s="44" t="s">
        <v>9940</v>
      </c>
      <c r="AC7495" s="19" t="s">
        <v>9941</v>
      </c>
    </row>
    <row r="7496" spans="1:29" hidden="1" x14ac:dyDescent="0.25">
      <c r="A7496" s="26">
        <v>176</v>
      </c>
      <c r="B7496" s="19" t="s">
        <v>10012</v>
      </c>
      <c r="C7496" s="44" t="s">
        <v>154</v>
      </c>
      <c r="D7496" s="19" t="s">
        <v>10013</v>
      </c>
      <c r="E7496" s="19">
        <v>14</v>
      </c>
      <c r="F7496" s="19">
        <v>200</v>
      </c>
      <c r="G7496" s="19">
        <v>282</v>
      </c>
      <c r="H7496" s="19">
        <v>2</v>
      </c>
      <c r="I7496" s="79">
        <v>6.03</v>
      </c>
      <c r="J7496" s="79">
        <v>12.06</v>
      </c>
      <c r="K7496" s="19" t="s">
        <v>9938</v>
      </c>
      <c r="L7496" s="19" t="s">
        <v>9939</v>
      </c>
      <c r="N7496" s="19" t="s">
        <v>128</v>
      </c>
      <c r="Q7496" s="20">
        <v>73</v>
      </c>
      <c r="R7496" s="65" t="s">
        <v>9734</v>
      </c>
      <c r="T7496" s="19" t="s">
        <v>4950</v>
      </c>
      <c r="V7496" s="19" t="s">
        <v>119</v>
      </c>
      <c r="X7496" s="19" t="s">
        <v>129</v>
      </c>
      <c r="Z7496" s="44" t="s">
        <v>9762</v>
      </c>
      <c r="AA7496" s="44" t="s">
        <v>9940</v>
      </c>
      <c r="AC7496" s="19" t="s">
        <v>9941</v>
      </c>
    </row>
    <row r="7497" spans="1:29" hidden="1" x14ac:dyDescent="0.25">
      <c r="A7497" s="26">
        <v>177</v>
      </c>
      <c r="B7497" s="19" t="s">
        <v>10014</v>
      </c>
      <c r="C7497" s="44" t="s">
        <v>154</v>
      </c>
      <c r="D7497" s="19" t="s">
        <v>10015</v>
      </c>
      <c r="E7497" s="19">
        <v>14</v>
      </c>
      <c r="F7497" s="19">
        <v>200</v>
      </c>
      <c r="G7497" s="19">
        <v>284</v>
      </c>
      <c r="H7497" s="19">
        <v>2</v>
      </c>
      <c r="I7497" s="79">
        <v>6.08</v>
      </c>
      <c r="J7497" s="79">
        <v>12.15</v>
      </c>
      <c r="K7497" s="19" t="s">
        <v>9938</v>
      </c>
      <c r="L7497" s="19" t="s">
        <v>9939</v>
      </c>
      <c r="N7497" s="19" t="s">
        <v>128</v>
      </c>
      <c r="Q7497" s="20">
        <v>73</v>
      </c>
      <c r="R7497" s="65" t="s">
        <v>9734</v>
      </c>
      <c r="T7497" s="19" t="s">
        <v>4950</v>
      </c>
      <c r="V7497" s="19" t="s">
        <v>119</v>
      </c>
      <c r="X7497" s="19" t="s">
        <v>129</v>
      </c>
      <c r="Z7497" s="44" t="s">
        <v>9762</v>
      </c>
      <c r="AA7497" s="44" t="s">
        <v>9940</v>
      </c>
      <c r="AC7497" s="19" t="s">
        <v>9941</v>
      </c>
    </row>
    <row r="7498" spans="1:29" hidden="1" x14ac:dyDescent="0.25">
      <c r="A7498" s="26">
        <v>178</v>
      </c>
      <c r="B7498" s="19" t="s">
        <v>10016</v>
      </c>
      <c r="C7498" s="44" t="s">
        <v>154</v>
      </c>
      <c r="D7498" s="19" t="s">
        <v>10017</v>
      </c>
      <c r="E7498" s="19">
        <v>14</v>
      </c>
      <c r="F7498" s="19">
        <v>200</v>
      </c>
      <c r="G7498" s="19">
        <v>287</v>
      </c>
      <c r="H7498" s="19">
        <v>2</v>
      </c>
      <c r="I7498" s="79">
        <v>6.14</v>
      </c>
      <c r="J7498" s="79">
        <v>12.28</v>
      </c>
      <c r="K7498" s="19" t="s">
        <v>9938</v>
      </c>
      <c r="L7498" s="19" t="s">
        <v>9939</v>
      </c>
      <c r="N7498" s="19" t="s">
        <v>128</v>
      </c>
      <c r="Q7498" s="20">
        <v>73</v>
      </c>
      <c r="R7498" s="65" t="s">
        <v>9734</v>
      </c>
      <c r="T7498" s="19" t="s">
        <v>4950</v>
      </c>
      <c r="V7498" s="19" t="s">
        <v>119</v>
      </c>
      <c r="X7498" s="19" t="s">
        <v>129</v>
      </c>
      <c r="Z7498" s="44" t="s">
        <v>9762</v>
      </c>
      <c r="AA7498" s="44" t="s">
        <v>9940</v>
      </c>
      <c r="AC7498" s="19" t="s">
        <v>9941</v>
      </c>
    </row>
    <row r="7499" spans="1:29" hidden="1" x14ac:dyDescent="0.25">
      <c r="A7499" s="26">
        <v>179</v>
      </c>
      <c r="B7499" s="19" t="s">
        <v>10018</v>
      </c>
      <c r="C7499" s="44" t="s">
        <v>154</v>
      </c>
      <c r="D7499" s="19" t="s">
        <v>10019</v>
      </c>
      <c r="E7499" s="19">
        <v>14</v>
      </c>
      <c r="F7499" s="19">
        <v>200</v>
      </c>
      <c r="G7499" s="19">
        <v>290</v>
      </c>
      <c r="H7499" s="19">
        <v>2</v>
      </c>
      <c r="I7499" s="79">
        <v>6.2</v>
      </c>
      <c r="J7499" s="79">
        <v>12.41</v>
      </c>
      <c r="K7499" s="19" t="s">
        <v>9938</v>
      </c>
      <c r="L7499" s="19" t="s">
        <v>9939</v>
      </c>
      <c r="N7499" s="19" t="s">
        <v>128</v>
      </c>
      <c r="Q7499" s="20">
        <v>73</v>
      </c>
      <c r="R7499" s="65" t="s">
        <v>9734</v>
      </c>
      <c r="T7499" s="19" t="s">
        <v>4950</v>
      </c>
      <c r="V7499" s="19" t="s">
        <v>119</v>
      </c>
      <c r="X7499" s="19" t="s">
        <v>129</v>
      </c>
      <c r="Z7499" s="44" t="s">
        <v>9762</v>
      </c>
      <c r="AA7499" s="44" t="s">
        <v>9940</v>
      </c>
      <c r="AC7499" s="19" t="s">
        <v>9941</v>
      </c>
    </row>
    <row r="7500" spans="1:29" hidden="1" x14ac:dyDescent="0.25">
      <c r="A7500" s="26">
        <v>180</v>
      </c>
      <c r="B7500" s="19" t="s">
        <v>10020</v>
      </c>
      <c r="C7500" s="44" t="s">
        <v>154</v>
      </c>
      <c r="D7500" s="19" t="s">
        <v>10021</v>
      </c>
      <c r="E7500" s="19">
        <v>14</v>
      </c>
      <c r="F7500" s="19">
        <v>200</v>
      </c>
      <c r="G7500" s="19">
        <v>295</v>
      </c>
      <c r="H7500" s="19">
        <v>2</v>
      </c>
      <c r="I7500" s="79">
        <v>6.32</v>
      </c>
      <c r="J7500" s="79">
        <v>12.63</v>
      </c>
      <c r="K7500" s="19" t="s">
        <v>9938</v>
      </c>
      <c r="L7500" s="19" t="s">
        <v>9939</v>
      </c>
      <c r="N7500" s="19" t="s">
        <v>128</v>
      </c>
      <c r="Q7500" s="20">
        <v>73</v>
      </c>
      <c r="R7500" s="65" t="s">
        <v>9734</v>
      </c>
      <c r="T7500" s="19" t="s">
        <v>4950</v>
      </c>
      <c r="V7500" s="19" t="s">
        <v>119</v>
      </c>
      <c r="X7500" s="19" t="s">
        <v>129</v>
      </c>
      <c r="Z7500" s="44" t="s">
        <v>9762</v>
      </c>
      <c r="AA7500" s="44" t="s">
        <v>9940</v>
      </c>
      <c r="AC7500" s="19" t="s">
        <v>9941</v>
      </c>
    </row>
    <row r="7501" spans="1:29" hidden="1" x14ac:dyDescent="0.25">
      <c r="A7501" s="26">
        <v>181</v>
      </c>
      <c r="B7501" s="19" t="s">
        <v>10022</v>
      </c>
      <c r="C7501" s="44" t="s">
        <v>154</v>
      </c>
      <c r="D7501" s="19" t="s">
        <v>10023</v>
      </c>
      <c r="E7501" s="19">
        <v>14</v>
      </c>
      <c r="F7501" s="19">
        <v>200</v>
      </c>
      <c r="G7501" s="19">
        <v>298</v>
      </c>
      <c r="H7501" s="19">
        <v>2</v>
      </c>
      <c r="I7501" s="79">
        <v>6.38</v>
      </c>
      <c r="J7501" s="79">
        <v>12.77</v>
      </c>
      <c r="K7501" s="19" t="s">
        <v>9938</v>
      </c>
      <c r="L7501" s="19" t="s">
        <v>9939</v>
      </c>
      <c r="N7501" s="19" t="s">
        <v>128</v>
      </c>
      <c r="Q7501" s="20">
        <v>73</v>
      </c>
      <c r="R7501" s="65" t="s">
        <v>9734</v>
      </c>
      <c r="T7501" s="19" t="s">
        <v>4950</v>
      </c>
      <c r="V7501" s="19" t="s">
        <v>119</v>
      </c>
      <c r="X7501" s="19" t="s">
        <v>129</v>
      </c>
      <c r="Z7501" s="44" t="s">
        <v>9762</v>
      </c>
      <c r="AA7501" s="44" t="s">
        <v>9940</v>
      </c>
      <c r="AC7501" s="19" t="s">
        <v>9941</v>
      </c>
    </row>
    <row r="7502" spans="1:29" hidden="1" x14ac:dyDescent="0.25">
      <c r="A7502" s="26">
        <v>182</v>
      </c>
      <c r="B7502" s="19" t="s">
        <v>10024</v>
      </c>
      <c r="C7502" s="44" t="s">
        <v>154</v>
      </c>
      <c r="D7502" s="19" t="s">
        <v>10025</v>
      </c>
      <c r="E7502" s="19">
        <v>14</v>
      </c>
      <c r="F7502" s="19">
        <v>200</v>
      </c>
      <c r="G7502" s="19">
        <v>302</v>
      </c>
      <c r="H7502" s="19">
        <v>2</v>
      </c>
      <c r="I7502" s="79">
        <v>6.47</v>
      </c>
      <c r="J7502" s="79">
        <v>12.94</v>
      </c>
      <c r="K7502" s="19" t="s">
        <v>9938</v>
      </c>
      <c r="L7502" s="19" t="s">
        <v>9939</v>
      </c>
      <c r="N7502" s="19" t="s">
        <v>128</v>
      </c>
      <c r="Q7502" s="20">
        <v>73</v>
      </c>
      <c r="R7502" s="65" t="s">
        <v>9734</v>
      </c>
      <c r="T7502" s="19" t="s">
        <v>4950</v>
      </c>
      <c r="V7502" s="19" t="s">
        <v>119</v>
      </c>
      <c r="X7502" s="19" t="s">
        <v>129</v>
      </c>
      <c r="Z7502" s="44" t="s">
        <v>9762</v>
      </c>
      <c r="AA7502" s="44" t="s">
        <v>9940</v>
      </c>
      <c r="AC7502" s="19" t="s">
        <v>9941</v>
      </c>
    </row>
    <row r="7503" spans="1:29" hidden="1" x14ac:dyDescent="0.25">
      <c r="A7503" s="26">
        <v>183</v>
      </c>
      <c r="B7503" s="19" t="s">
        <v>10026</v>
      </c>
      <c r="C7503" s="44" t="s">
        <v>154</v>
      </c>
      <c r="D7503" s="19" t="s">
        <v>9986</v>
      </c>
      <c r="E7503" s="19">
        <v>14</v>
      </c>
      <c r="F7503" s="19">
        <v>200</v>
      </c>
      <c r="G7503" s="19">
        <v>275</v>
      </c>
      <c r="H7503" s="19">
        <v>1</v>
      </c>
      <c r="I7503" s="79">
        <v>5.88</v>
      </c>
      <c r="J7503" s="79">
        <v>5.88</v>
      </c>
      <c r="K7503" s="19" t="s">
        <v>9938</v>
      </c>
      <c r="L7503" s="19" t="s">
        <v>9939</v>
      </c>
      <c r="N7503" s="19" t="s">
        <v>128</v>
      </c>
      <c r="Q7503" s="20">
        <v>73</v>
      </c>
      <c r="R7503" s="65" t="s">
        <v>9734</v>
      </c>
      <c r="T7503" s="19" t="s">
        <v>4950</v>
      </c>
      <c r="V7503" s="19" t="s">
        <v>119</v>
      </c>
      <c r="X7503" s="19" t="s">
        <v>129</v>
      </c>
      <c r="Z7503" s="44" t="s">
        <v>9762</v>
      </c>
      <c r="AA7503" s="44" t="s">
        <v>9940</v>
      </c>
      <c r="AC7503" s="19" t="s">
        <v>9941</v>
      </c>
    </row>
    <row r="7504" spans="1:29" hidden="1" x14ac:dyDescent="0.25">
      <c r="A7504" s="26">
        <v>184</v>
      </c>
      <c r="B7504" s="19" t="s">
        <v>10027</v>
      </c>
      <c r="C7504" s="44" t="s">
        <v>154</v>
      </c>
      <c r="D7504" s="19" t="s">
        <v>10009</v>
      </c>
      <c r="E7504" s="19">
        <v>14</v>
      </c>
      <c r="F7504" s="19">
        <v>200</v>
      </c>
      <c r="G7504" s="19">
        <v>277</v>
      </c>
      <c r="H7504" s="19">
        <v>2</v>
      </c>
      <c r="I7504" s="79">
        <v>5.92</v>
      </c>
      <c r="J7504" s="79">
        <v>11.84</v>
      </c>
      <c r="K7504" s="19" t="s">
        <v>9938</v>
      </c>
      <c r="L7504" s="19" t="s">
        <v>9939</v>
      </c>
      <c r="N7504" s="19" t="s">
        <v>128</v>
      </c>
      <c r="Q7504" s="20">
        <v>73</v>
      </c>
      <c r="R7504" s="65" t="s">
        <v>9734</v>
      </c>
      <c r="T7504" s="19" t="s">
        <v>4950</v>
      </c>
      <c r="V7504" s="19" t="s">
        <v>119</v>
      </c>
      <c r="X7504" s="19" t="s">
        <v>129</v>
      </c>
      <c r="Z7504" s="44" t="s">
        <v>9762</v>
      </c>
      <c r="AA7504" s="44" t="s">
        <v>9940</v>
      </c>
      <c r="AC7504" s="19" t="s">
        <v>9941</v>
      </c>
    </row>
    <row r="7505" spans="1:29" hidden="1" x14ac:dyDescent="0.25">
      <c r="A7505" s="26">
        <v>185</v>
      </c>
      <c r="B7505" s="19" t="s">
        <v>10028</v>
      </c>
      <c r="C7505" s="44" t="s">
        <v>154</v>
      </c>
      <c r="D7505" s="19" t="s">
        <v>10011</v>
      </c>
      <c r="E7505" s="19">
        <v>14</v>
      </c>
      <c r="F7505" s="19">
        <v>200</v>
      </c>
      <c r="G7505" s="19">
        <v>279</v>
      </c>
      <c r="H7505" s="19">
        <v>2</v>
      </c>
      <c r="I7505" s="79">
        <v>5.96</v>
      </c>
      <c r="J7505" s="79">
        <v>11.93</v>
      </c>
      <c r="K7505" s="19" t="s">
        <v>9938</v>
      </c>
      <c r="L7505" s="19" t="s">
        <v>9939</v>
      </c>
      <c r="N7505" s="19" t="s">
        <v>128</v>
      </c>
      <c r="Q7505" s="20">
        <v>73</v>
      </c>
      <c r="R7505" s="65" t="s">
        <v>9734</v>
      </c>
      <c r="T7505" s="19" t="s">
        <v>4950</v>
      </c>
      <c r="V7505" s="19" t="s">
        <v>119</v>
      </c>
      <c r="X7505" s="19" t="s">
        <v>129</v>
      </c>
      <c r="Z7505" s="44" t="s">
        <v>9762</v>
      </c>
      <c r="AA7505" s="44" t="s">
        <v>9940</v>
      </c>
      <c r="AC7505" s="19" t="s">
        <v>9941</v>
      </c>
    </row>
    <row r="7506" spans="1:29" hidden="1" x14ac:dyDescent="0.25">
      <c r="A7506" s="26">
        <v>186</v>
      </c>
      <c r="B7506" s="19" t="s">
        <v>10029</v>
      </c>
      <c r="C7506" s="44" t="s">
        <v>154</v>
      </c>
      <c r="D7506" s="19" t="s">
        <v>10013</v>
      </c>
      <c r="E7506" s="19">
        <v>14</v>
      </c>
      <c r="F7506" s="19">
        <v>200</v>
      </c>
      <c r="G7506" s="19">
        <v>282</v>
      </c>
      <c r="H7506" s="19">
        <v>2</v>
      </c>
      <c r="I7506" s="79">
        <v>6.03</v>
      </c>
      <c r="J7506" s="79">
        <v>12.06</v>
      </c>
      <c r="K7506" s="19" t="s">
        <v>9938</v>
      </c>
      <c r="L7506" s="19" t="s">
        <v>9939</v>
      </c>
      <c r="N7506" s="19" t="s">
        <v>128</v>
      </c>
      <c r="Q7506" s="20">
        <v>73</v>
      </c>
      <c r="R7506" s="65" t="s">
        <v>9734</v>
      </c>
      <c r="T7506" s="19" t="s">
        <v>4950</v>
      </c>
      <c r="V7506" s="19" t="s">
        <v>119</v>
      </c>
      <c r="X7506" s="19" t="s">
        <v>129</v>
      </c>
      <c r="Z7506" s="44" t="s">
        <v>9762</v>
      </c>
      <c r="AA7506" s="44" t="s">
        <v>9940</v>
      </c>
      <c r="AC7506" s="19" t="s">
        <v>9941</v>
      </c>
    </row>
    <row r="7507" spans="1:29" hidden="1" x14ac:dyDescent="0.25">
      <c r="A7507" s="26">
        <v>187</v>
      </c>
      <c r="B7507" s="19" t="s">
        <v>10030</v>
      </c>
      <c r="C7507" s="44" t="s">
        <v>154</v>
      </c>
      <c r="D7507" s="19" t="s">
        <v>10015</v>
      </c>
      <c r="E7507" s="19">
        <v>14</v>
      </c>
      <c r="F7507" s="19">
        <v>200</v>
      </c>
      <c r="G7507" s="19">
        <v>284</v>
      </c>
      <c r="H7507" s="19">
        <v>2</v>
      </c>
      <c r="I7507" s="79">
        <v>6.08</v>
      </c>
      <c r="J7507" s="79">
        <v>12.15</v>
      </c>
      <c r="K7507" s="19" t="s">
        <v>9938</v>
      </c>
      <c r="L7507" s="19" t="s">
        <v>9939</v>
      </c>
      <c r="N7507" s="19" t="s">
        <v>128</v>
      </c>
      <c r="Q7507" s="20">
        <v>73</v>
      </c>
      <c r="R7507" s="65" t="s">
        <v>9734</v>
      </c>
      <c r="T7507" s="19" t="s">
        <v>4950</v>
      </c>
      <c r="V7507" s="19" t="s">
        <v>119</v>
      </c>
      <c r="X7507" s="19" t="s">
        <v>129</v>
      </c>
      <c r="Z7507" s="44" t="s">
        <v>9762</v>
      </c>
      <c r="AA7507" s="44" t="s">
        <v>9940</v>
      </c>
      <c r="AC7507" s="19" t="s">
        <v>9941</v>
      </c>
    </row>
    <row r="7508" spans="1:29" hidden="1" x14ac:dyDescent="0.25">
      <c r="A7508" s="26">
        <v>188</v>
      </c>
      <c r="B7508" s="19" t="s">
        <v>10031</v>
      </c>
      <c r="C7508" s="44" t="s">
        <v>154</v>
      </c>
      <c r="D7508" s="19" t="s">
        <v>10017</v>
      </c>
      <c r="E7508" s="19">
        <v>14</v>
      </c>
      <c r="F7508" s="19">
        <v>200</v>
      </c>
      <c r="G7508" s="19">
        <v>287</v>
      </c>
      <c r="H7508" s="19">
        <v>2</v>
      </c>
      <c r="I7508" s="79">
        <v>6.14</v>
      </c>
      <c r="J7508" s="79">
        <v>12.28</v>
      </c>
      <c r="K7508" s="19" t="s">
        <v>9938</v>
      </c>
      <c r="L7508" s="19" t="s">
        <v>9939</v>
      </c>
      <c r="N7508" s="19" t="s">
        <v>128</v>
      </c>
      <c r="Q7508" s="20">
        <v>73</v>
      </c>
      <c r="R7508" s="65" t="s">
        <v>9734</v>
      </c>
      <c r="T7508" s="19" t="s">
        <v>4950</v>
      </c>
      <c r="V7508" s="19" t="s">
        <v>119</v>
      </c>
      <c r="X7508" s="19" t="s">
        <v>129</v>
      </c>
      <c r="Z7508" s="44" t="s">
        <v>9762</v>
      </c>
      <c r="AA7508" s="44" t="s">
        <v>9940</v>
      </c>
      <c r="AC7508" s="19" t="s">
        <v>9941</v>
      </c>
    </row>
    <row r="7509" spans="1:29" hidden="1" x14ac:dyDescent="0.25">
      <c r="A7509" s="26">
        <v>189</v>
      </c>
      <c r="B7509" s="19" t="s">
        <v>10032</v>
      </c>
      <c r="C7509" s="44" t="s">
        <v>154</v>
      </c>
      <c r="D7509" s="19" t="s">
        <v>10019</v>
      </c>
      <c r="E7509" s="19">
        <v>14</v>
      </c>
      <c r="F7509" s="19">
        <v>200</v>
      </c>
      <c r="G7509" s="19">
        <v>290</v>
      </c>
      <c r="H7509" s="19">
        <v>2</v>
      </c>
      <c r="I7509" s="79">
        <v>6.2</v>
      </c>
      <c r="J7509" s="79">
        <v>12.41</v>
      </c>
      <c r="K7509" s="19" t="s">
        <v>9938</v>
      </c>
      <c r="L7509" s="19" t="s">
        <v>9939</v>
      </c>
      <c r="N7509" s="19" t="s">
        <v>128</v>
      </c>
      <c r="Q7509" s="20">
        <v>73</v>
      </c>
      <c r="R7509" s="65" t="s">
        <v>9734</v>
      </c>
      <c r="T7509" s="19" t="s">
        <v>4950</v>
      </c>
      <c r="V7509" s="19" t="s">
        <v>119</v>
      </c>
      <c r="X7509" s="19" t="s">
        <v>129</v>
      </c>
      <c r="Z7509" s="44" t="s">
        <v>9762</v>
      </c>
      <c r="AA7509" s="44" t="s">
        <v>9940</v>
      </c>
      <c r="AC7509" s="19" t="s">
        <v>9941</v>
      </c>
    </row>
    <row r="7510" spans="1:29" hidden="1" x14ac:dyDescent="0.25">
      <c r="A7510" s="26">
        <v>190</v>
      </c>
      <c r="B7510" s="19" t="s">
        <v>10033</v>
      </c>
      <c r="C7510" s="44" t="s">
        <v>154</v>
      </c>
      <c r="D7510" s="19" t="s">
        <v>10021</v>
      </c>
      <c r="E7510" s="19">
        <v>14</v>
      </c>
      <c r="F7510" s="19">
        <v>200</v>
      </c>
      <c r="G7510" s="19">
        <v>295</v>
      </c>
      <c r="H7510" s="19">
        <v>2</v>
      </c>
      <c r="I7510" s="79">
        <v>6.32</v>
      </c>
      <c r="J7510" s="79">
        <v>12.63</v>
      </c>
      <c r="K7510" s="19" t="s">
        <v>9938</v>
      </c>
      <c r="L7510" s="19" t="s">
        <v>9939</v>
      </c>
      <c r="N7510" s="19" t="s">
        <v>128</v>
      </c>
      <c r="Q7510" s="20">
        <v>73</v>
      </c>
      <c r="R7510" s="65" t="s">
        <v>9734</v>
      </c>
      <c r="T7510" s="19" t="s">
        <v>4950</v>
      </c>
      <c r="V7510" s="19" t="s">
        <v>119</v>
      </c>
      <c r="X7510" s="19" t="s">
        <v>129</v>
      </c>
      <c r="Z7510" s="44" t="s">
        <v>9762</v>
      </c>
      <c r="AA7510" s="44" t="s">
        <v>9940</v>
      </c>
      <c r="AC7510" s="19" t="s">
        <v>9941</v>
      </c>
    </row>
    <row r="7511" spans="1:29" hidden="1" x14ac:dyDescent="0.25">
      <c r="A7511" s="26">
        <v>191</v>
      </c>
      <c r="B7511" s="19" t="s">
        <v>10034</v>
      </c>
      <c r="C7511" s="44" t="s">
        <v>154</v>
      </c>
      <c r="D7511" s="19" t="s">
        <v>10023</v>
      </c>
      <c r="E7511" s="19">
        <v>14</v>
      </c>
      <c r="F7511" s="19">
        <v>200</v>
      </c>
      <c r="G7511" s="19">
        <v>298</v>
      </c>
      <c r="H7511" s="19">
        <v>2</v>
      </c>
      <c r="I7511" s="79">
        <v>6.38</v>
      </c>
      <c r="J7511" s="79">
        <v>12.77</v>
      </c>
      <c r="K7511" s="19" t="s">
        <v>9938</v>
      </c>
      <c r="L7511" s="19" t="s">
        <v>9939</v>
      </c>
      <c r="N7511" s="19" t="s">
        <v>128</v>
      </c>
      <c r="Q7511" s="20">
        <v>73</v>
      </c>
      <c r="R7511" s="65" t="s">
        <v>9734</v>
      </c>
      <c r="T7511" s="19" t="s">
        <v>4950</v>
      </c>
      <c r="V7511" s="19" t="s">
        <v>119</v>
      </c>
      <c r="X7511" s="19" t="s">
        <v>129</v>
      </c>
      <c r="Z7511" s="44" t="s">
        <v>9762</v>
      </c>
      <c r="AA7511" s="44" t="s">
        <v>9940</v>
      </c>
      <c r="AC7511" s="19" t="s">
        <v>9941</v>
      </c>
    </row>
    <row r="7512" spans="1:29" hidden="1" x14ac:dyDescent="0.25">
      <c r="A7512" s="26">
        <v>192</v>
      </c>
      <c r="B7512" s="19" t="s">
        <v>10035</v>
      </c>
      <c r="C7512" s="44" t="s">
        <v>154</v>
      </c>
      <c r="D7512" s="19" t="s">
        <v>10025</v>
      </c>
      <c r="E7512" s="19">
        <v>14</v>
      </c>
      <c r="F7512" s="19">
        <v>200</v>
      </c>
      <c r="G7512" s="19">
        <v>302</v>
      </c>
      <c r="H7512" s="19">
        <v>2</v>
      </c>
      <c r="I7512" s="79">
        <v>6.47</v>
      </c>
      <c r="J7512" s="79">
        <v>12.94</v>
      </c>
      <c r="K7512" s="19" t="s">
        <v>9938</v>
      </c>
      <c r="L7512" s="19" t="s">
        <v>9939</v>
      </c>
      <c r="N7512" s="19" t="s">
        <v>128</v>
      </c>
      <c r="Q7512" s="20">
        <v>73</v>
      </c>
      <c r="R7512" s="65" t="s">
        <v>9734</v>
      </c>
      <c r="T7512" s="19" t="s">
        <v>4950</v>
      </c>
      <c r="V7512" s="19" t="s">
        <v>119</v>
      </c>
      <c r="X7512" s="19" t="s">
        <v>129</v>
      </c>
      <c r="Z7512" s="44" t="s">
        <v>9762</v>
      </c>
      <c r="AA7512" s="44" t="s">
        <v>9940</v>
      </c>
      <c r="AC7512" s="19" t="s">
        <v>9941</v>
      </c>
    </row>
    <row r="7513" spans="1:29" hidden="1" x14ac:dyDescent="0.25">
      <c r="A7513" s="26">
        <v>193</v>
      </c>
      <c r="B7513" s="19" t="s">
        <v>10036</v>
      </c>
      <c r="C7513" s="44" t="s">
        <v>154</v>
      </c>
      <c r="D7513" s="19" t="s">
        <v>2007</v>
      </c>
      <c r="E7513" s="19">
        <v>16</v>
      </c>
      <c r="F7513" s="19">
        <v>100</v>
      </c>
      <c r="G7513" s="19">
        <v>240</v>
      </c>
      <c r="H7513" s="19">
        <v>4</v>
      </c>
      <c r="I7513" s="79">
        <v>2.11</v>
      </c>
      <c r="J7513" s="79">
        <v>8.44</v>
      </c>
      <c r="K7513" s="19" t="s">
        <v>10037</v>
      </c>
      <c r="L7513" s="19" t="s">
        <v>10038</v>
      </c>
      <c r="Q7513" s="20">
        <v>73</v>
      </c>
      <c r="R7513" s="65" t="s">
        <v>9734</v>
      </c>
      <c r="T7513" s="19" t="s">
        <v>4950</v>
      </c>
      <c r="V7513" s="19" t="s">
        <v>119</v>
      </c>
      <c r="W7513" s="19" t="s">
        <v>129</v>
      </c>
      <c r="Z7513" s="44" t="s">
        <v>9762</v>
      </c>
      <c r="AA7513" s="44" t="s">
        <v>10039</v>
      </c>
      <c r="AC7513" s="19" t="s">
        <v>10040</v>
      </c>
    </row>
    <row r="7514" spans="1:29" hidden="1" x14ac:dyDescent="0.25">
      <c r="A7514" s="26">
        <v>194</v>
      </c>
      <c r="B7514" s="19" t="s">
        <v>10041</v>
      </c>
      <c r="C7514" s="44" t="s">
        <v>154</v>
      </c>
      <c r="D7514" s="19" t="s">
        <v>2007</v>
      </c>
      <c r="E7514" s="19">
        <v>16</v>
      </c>
      <c r="F7514" s="19">
        <v>100</v>
      </c>
      <c r="G7514" s="19">
        <v>240</v>
      </c>
      <c r="H7514" s="19">
        <v>4</v>
      </c>
      <c r="I7514" s="79">
        <v>2.11</v>
      </c>
      <c r="J7514" s="79">
        <v>8.44</v>
      </c>
      <c r="K7514" s="19" t="s">
        <v>10037</v>
      </c>
      <c r="L7514" s="19" t="s">
        <v>10038</v>
      </c>
      <c r="Q7514" s="20">
        <v>73</v>
      </c>
      <c r="R7514" s="65" t="s">
        <v>9734</v>
      </c>
      <c r="T7514" s="19" t="s">
        <v>4950</v>
      </c>
      <c r="V7514" s="19" t="s">
        <v>119</v>
      </c>
      <c r="W7514" s="19" t="s">
        <v>129</v>
      </c>
      <c r="Z7514" s="44" t="s">
        <v>9762</v>
      </c>
      <c r="AA7514" s="44" t="s">
        <v>10039</v>
      </c>
      <c r="AC7514" s="19" t="s">
        <v>10040</v>
      </c>
    </row>
    <row r="7515" spans="1:29" hidden="1" x14ac:dyDescent="0.25">
      <c r="A7515" s="26">
        <v>195</v>
      </c>
      <c r="B7515" s="19" t="s">
        <v>10042</v>
      </c>
      <c r="C7515" s="44" t="s">
        <v>154</v>
      </c>
      <c r="D7515" s="19" t="s">
        <v>2007</v>
      </c>
      <c r="E7515" s="19">
        <v>16</v>
      </c>
      <c r="F7515" s="19">
        <v>100</v>
      </c>
      <c r="G7515" s="19">
        <v>240</v>
      </c>
      <c r="H7515" s="19">
        <v>4</v>
      </c>
      <c r="I7515" s="79">
        <v>2.11</v>
      </c>
      <c r="J7515" s="79">
        <v>8.44</v>
      </c>
      <c r="K7515" s="19" t="s">
        <v>10037</v>
      </c>
      <c r="L7515" s="19" t="s">
        <v>10038</v>
      </c>
      <c r="Q7515" s="20">
        <v>73</v>
      </c>
      <c r="R7515" s="65" t="s">
        <v>9734</v>
      </c>
      <c r="T7515" s="19" t="s">
        <v>4950</v>
      </c>
      <c r="V7515" s="19" t="s">
        <v>119</v>
      </c>
      <c r="W7515" s="19" t="s">
        <v>129</v>
      </c>
      <c r="Z7515" s="44" t="s">
        <v>9762</v>
      </c>
      <c r="AA7515" s="44" t="s">
        <v>10039</v>
      </c>
      <c r="AC7515" s="19" t="s">
        <v>10040</v>
      </c>
    </row>
    <row r="7516" spans="1:29" hidden="1" x14ac:dyDescent="0.25">
      <c r="A7516" s="26">
        <v>196</v>
      </c>
      <c r="B7516" s="19" t="s">
        <v>10043</v>
      </c>
      <c r="C7516" s="44" t="s">
        <v>154</v>
      </c>
      <c r="D7516" s="19" t="s">
        <v>2007</v>
      </c>
      <c r="E7516" s="19">
        <v>16</v>
      </c>
      <c r="F7516" s="19">
        <v>100</v>
      </c>
      <c r="G7516" s="19">
        <v>240</v>
      </c>
      <c r="H7516" s="19">
        <v>4</v>
      </c>
      <c r="I7516" s="79">
        <v>2.11</v>
      </c>
      <c r="J7516" s="79">
        <v>8.44</v>
      </c>
      <c r="K7516" s="19" t="s">
        <v>10037</v>
      </c>
      <c r="L7516" s="19" t="s">
        <v>10038</v>
      </c>
      <c r="Q7516" s="20">
        <v>73</v>
      </c>
      <c r="R7516" s="65" t="s">
        <v>9734</v>
      </c>
      <c r="T7516" s="19" t="s">
        <v>4950</v>
      </c>
      <c r="V7516" s="19" t="s">
        <v>119</v>
      </c>
      <c r="W7516" s="19" t="s">
        <v>129</v>
      </c>
      <c r="Z7516" s="44" t="s">
        <v>9762</v>
      </c>
      <c r="AA7516" s="44" t="s">
        <v>10039</v>
      </c>
      <c r="AC7516" s="19" t="s">
        <v>10040</v>
      </c>
    </row>
    <row r="7517" spans="1:29" hidden="1" x14ac:dyDescent="0.25">
      <c r="A7517" s="26">
        <v>197</v>
      </c>
      <c r="B7517" s="19" t="s">
        <v>10044</v>
      </c>
      <c r="C7517" s="44" t="s">
        <v>154</v>
      </c>
      <c r="D7517" s="19" t="s">
        <v>2007</v>
      </c>
      <c r="E7517" s="19">
        <v>16</v>
      </c>
      <c r="F7517" s="19">
        <v>100</v>
      </c>
      <c r="G7517" s="19">
        <v>240</v>
      </c>
      <c r="H7517" s="19">
        <v>4</v>
      </c>
      <c r="I7517" s="79">
        <v>2.11</v>
      </c>
      <c r="J7517" s="79">
        <v>8.44</v>
      </c>
      <c r="K7517" s="19" t="s">
        <v>10037</v>
      </c>
      <c r="L7517" s="19" t="s">
        <v>10038</v>
      </c>
      <c r="Q7517" s="20">
        <v>73</v>
      </c>
      <c r="R7517" s="65" t="s">
        <v>9734</v>
      </c>
      <c r="T7517" s="19" t="s">
        <v>4950</v>
      </c>
      <c r="V7517" s="19" t="s">
        <v>119</v>
      </c>
      <c r="W7517" s="19" t="s">
        <v>129</v>
      </c>
      <c r="Z7517" s="44" t="s">
        <v>9762</v>
      </c>
      <c r="AA7517" s="44" t="s">
        <v>10039</v>
      </c>
      <c r="AC7517" s="19" t="s">
        <v>10040</v>
      </c>
    </row>
    <row r="7518" spans="1:29" hidden="1" x14ac:dyDescent="0.25">
      <c r="A7518" s="26">
        <v>198</v>
      </c>
      <c r="B7518" s="19" t="s">
        <v>10045</v>
      </c>
      <c r="C7518" s="44" t="s">
        <v>154</v>
      </c>
      <c r="D7518" s="19" t="s">
        <v>2007</v>
      </c>
      <c r="E7518" s="19">
        <v>16</v>
      </c>
      <c r="F7518" s="19">
        <v>100</v>
      </c>
      <c r="G7518" s="19">
        <v>240</v>
      </c>
      <c r="H7518" s="19">
        <v>4</v>
      </c>
      <c r="I7518" s="79">
        <v>2.11</v>
      </c>
      <c r="J7518" s="79">
        <v>8.44</v>
      </c>
      <c r="K7518" s="19" t="s">
        <v>10037</v>
      </c>
      <c r="L7518" s="19" t="s">
        <v>10038</v>
      </c>
      <c r="Q7518" s="20">
        <v>73</v>
      </c>
      <c r="R7518" s="65" t="s">
        <v>9734</v>
      </c>
      <c r="T7518" s="19" t="s">
        <v>4950</v>
      </c>
      <c r="V7518" s="19" t="s">
        <v>119</v>
      </c>
      <c r="W7518" s="19" t="s">
        <v>129</v>
      </c>
      <c r="Z7518" s="44" t="s">
        <v>9762</v>
      </c>
      <c r="AA7518" s="44" t="s">
        <v>10039</v>
      </c>
      <c r="AC7518" s="19" t="s">
        <v>10040</v>
      </c>
    </row>
    <row r="7519" spans="1:29" hidden="1" x14ac:dyDescent="0.25">
      <c r="A7519" s="26">
        <v>199</v>
      </c>
      <c r="B7519" s="19" t="s">
        <v>10046</v>
      </c>
      <c r="C7519" s="44" t="s">
        <v>154</v>
      </c>
      <c r="D7519" s="19" t="s">
        <v>2007</v>
      </c>
      <c r="E7519" s="19">
        <v>16</v>
      </c>
      <c r="F7519" s="19">
        <v>100</v>
      </c>
      <c r="G7519" s="19">
        <v>240</v>
      </c>
      <c r="H7519" s="19">
        <v>4</v>
      </c>
      <c r="I7519" s="79">
        <v>2.11</v>
      </c>
      <c r="J7519" s="79">
        <v>8.44</v>
      </c>
      <c r="K7519" s="19" t="s">
        <v>10037</v>
      </c>
      <c r="L7519" s="19" t="s">
        <v>10038</v>
      </c>
      <c r="Q7519" s="20">
        <v>73</v>
      </c>
      <c r="R7519" s="65" t="s">
        <v>9734</v>
      </c>
      <c r="T7519" s="19" t="s">
        <v>4950</v>
      </c>
      <c r="V7519" s="19" t="s">
        <v>119</v>
      </c>
      <c r="W7519" s="19" t="s">
        <v>129</v>
      </c>
      <c r="Z7519" s="44" t="s">
        <v>9762</v>
      </c>
      <c r="AA7519" s="44" t="s">
        <v>10039</v>
      </c>
      <c r="AC7519" s="19" t="s">
        <v>10040</v>
      </c>
    </row>
    <row r="7520" spans="1:29" hidden="1" x14ac:dyDescent="0.25">
      <c r="A7520" s="26">
        <v>200</v>
      </c>
      <c r="B7520" s="19" t="s">
        <v>10047</v>
      </c>
      <c r="C7520" s="44" t="s">
        <v>154</v>
      </c>
      <c r="D7520" s="19" t="s">
        <v>2007</v>
      </c>
      <c r="E7520" s="19">
        <v>16</v>
      </c>
      <c r="F7520" s="19">
        <v>100</v>
      </c>
      <c r="G7520" s="19">
        <v>240</v>
      </c>
      <c r="H7520" s="19">
        <v>4</v>
      </c>
      <c r="I7520" s="79">
        <v>2.11</v>
      </c>
      <c r="J7520" s="79">
        <v>8.44</v>
      </c>
      <c r="K7520" s="19" t="s">
        <v>10037</v>
      </c>
      <c r="L7520" s="19" t="s">
        <v>10038</v>
      </c>
      <c r="Q7520" s="20">
        <v>73</v>
      </c>
      <c r="R7520" s="65" t="s">
        <v>9734</v>
      </c>
      <c r="T7520" s="19" t="s">
        <v>4950</v>
      </c>
      <c r="V7520" s="19" t="s">
        <v>119</v>
      </c>
      <c r="W7520" s="19" t="s">
        <v>129</v>
      </c>
      <c r="Z7520" s="44" t="s">
        <v>9762</v>
      </c>
      <c r="AA7520" s="44" t="s">
        <v>10039</v>
      </c>
      <c r="AC7520" s="19" t="s">
        <v>10040</v>
      </c>
    </row>
    <row r="7521" spans="1:29" hidden="1" x14ac:dyDescent="0.25">
      <c r="A7521" s="26">
        <v>201</v>
      </c>
      <c r="B7521" s="19" t="s">
        <v>10048</v>
      </c>
      <c r="C7521" s="44" t="s">
        <v>154</v>
      </c>
      <c r="D7521" s="19" t="s">
        <v>2053</v>
      </c>
      <c r="E7521" s="19">
        <v>40</v>
      </c>
      <c r="F7521" s="19">
        <v>250</v>
      </c>
      <c r="G7521" s="19">
        <v>300</v>
      </c>
      <c r="H7521" s="19">
        <v>2</v>
      </c>
      <c r="I7521" s="79">
        <v>19.11</v>
      </c>
      <c r="J7521" s="79">
        <v>38.22</v>
      </c>
      <c r="K7521" s="19" t="s">
        <v>10049</v>
      </c>
      <c r="L7521" s="19" t="s">
        <v>10050</v>
      </c>
      <c r="N7521" s="19" t="s">
        <v>128</v>
      </c>
      <c r="Q7521" s="20">
        <v>73</v>
      </c>
      <c r="R7521" s="65" t="s">
        <v>9734</v>
      </c>
      <c r="T7521" s="19" t="s">
        <v>4950</v>
      </c>
      <c r="V7521" s="19" t="s">
        <v>119</v>
      </c>
      <c r="X7521" s="19" t="s">
        <v>129</v>
      </c>
      <c r="Z7521" s="44" t="s">
        <v>9762</v>
      </c>
      <c r="AA7521" s="44" t="s">
        <v>10051</v>
      </c>
      <c r="AC7521" s="19" t="s">
        <v>10052</v>
      </c>
    </row>
    <row r="7522" spans="1:29" hidden="1" x14ac:dyDescent="0.25">
      <c r="A7522" s="26">
        <v>202</v>
      </c>
      <c r="B7522" s="19" t="s">
        <v>10053</v>
      </c>
      <c r="C7522" s="44" t="s">
        <v>154</v>
      </c>
      <c r="D7522" s="19" t="s">
        <v>2053</v>
      </c>
      <c r="E7522" s="19">
        <v>40</v>
      </c>
      <c r="F7522" s="19">
        <v>250</v>
      </c>
      <c r="G7522" s="19">
        <v>300</v>
      </c>
      <c r="H7522" s="19">
        <v>2</v>
      </c>
      <c r="I7522" s="79">
        <v>19.11</v>
      </c>
      <c r="J7522" s="79">
        <v>38.22</v>
      </c>
      <c r="K7522" s="19" t="s">
        <v>10049</v>
      </c>
      <c r="L7522" s="19" t="s">
        <v>10050</v>
      </c>
      <c r="N7522" s="19" t="s">
        <v>128</v>
      </c>
      <c r="Q7522" s="20">
        <v>73</v>
      </c>
      <c r="R7522" s="65" t="s">
        <v>9734</v>
      </c>
      <c r="T7522" s="19" t="s">
        <v>4950</v>
      </c>
      <c r="V7522" s="19" t="s">
        <v>119</v>
      </c>
      <c r="X7522" s="19" t="s">
        <v>129</v>
      </c>
      <c r="Z7522" s="44" t="s">
        <v>9762</v>
      </c>
      <c r="AA7522" s="44" t="s">
        <v>10051</v>
      </c>
      <c r="AC7522" s="19" t="s">
        <v>10052</v>
      </c>
    </row>
    <row r="7523" spans="1:29" hidden="1" x14ac:dyDescent="0.25">
      <c r="A7523" s="26">
        <v>203</v>
      </c>
      <c r="B7523" s="19" t="s">
        <v>10054</v>
      </c>
      <c r="C7523" s="44" t="s">
        <v>154</v>
      </c>
      <c r="D7523" s="19" t="s">
        <v>2053</v>
      </c>
      <c r="E7523" s="19">
        <v>40</v>
      </c>
      <c r="F7523" s="19">
        <v>250</v>
      </c>
      <c r="G7523" s="19">
        <v>300</v>
      </c>
      <c r="H7523" s="19">
        <v>1</v>
      </c>
      <c r="I7523" s="79">
        <v>19.11</v>
      </c>
      <c r="J7523" s="79">
        <v>19.11</v>
      </c>
      <c r="K7523" s="19" t="s">
        <v>10049</v>
      </c>
      <c r="L7523" s="19" t="s">
        <v>10050</v>
      </c>
      <c r="N7523" s="19" t="s">
        <v>128</v>
      </c>
      <c r="Q7523" s="20">
        <v>73</v>
      </c>
      <c r="R7523" s="65" t="s">
        <v>9734</v>
      </c>
      <c r="T7523" s="19" t="s">
        <v>4950</v>
      </c>
      <c r="V7523" s="19" t="s">
        <v>119</v>
      </c>
      <c r="X7523" s="19" t="s">
        <v>129</v>
      </c>
      <c r="Z7523" s="44" t="s">
        <v>9762</v>
      </c>
      <c r="AA7523" s="44" t="s">
        <v>10051</v>
      </c>
      <c r="AC7523" s="19" t="s">
        <v>10052</v>
      </c>
    </row>
    <row r="7524" spans="1:29" hidden="1" x14ac:dyDescent="0.25">
      <c r="A7524" s="26">
        <v>204</v>
      </c>
      <c r="B7524" s="19" t="s">
        <v>10055</v>
      </c>
      <c r="C7524" s="44" t="s">
        <v>154</v>
      </c>
      <c r="D7524" s="19" t="s">
        <v>2053</v>
      </c>
      <c r="E7524" s="19">
        <v>40</v>
      </c>
      <c r="F7524" s="19">
        <v>250</v>
      </c>
      <c r="G7524" s="19">
        <v>300</v>
      </c>
      <c r="H7524" s="19">
        <v>2</v>
      </c>
      <c r="I7524" s="79">
        <v>19.11</v>
      </c>
      <c r="J7524" s="79">
        <v>38.22</v>
      </c>
      <c r="K7524" s="19" t="s">
        <v>10056</v>
      </c>
      <c r="L7524" s="19" t="s">
        <v>10057</v>
      </c>
      <c r="N7524" s="19" t="s">
        <v>128</v>
      </c>
      <c r="Q7524" s="20">
        <v>73</v>
      </c>
      <c r="R7524" s="65" t="s">
        <v>9734</v>
      </c>
      <c r="T7524" s="19" t="s">
        <v>4950</v>
      </c>
      <c r="V7524" s="19" t="s">
        <v>119</v>
      </c>
      <c r="X7524" s="19" t="s">
        <v>129</v>
      </c>
      <c r="Z7524" s="44" t="s">
        <v>9762</v>
      </c>
      <c r="AA7524" s="44" t="s">
        <v>10058</v>
      </c>
      <c r="AC7524" s="19" t="s">
        <v>10059</v>
      </c>
    </row>
    <row r="7525" spans="1:29" hidden="1" x14ac:dyDescent="0.25">
      <c r="A7525" s="26">
        <v>205</v>
      </c>
      <c r="B7525" s="19" t="s">
        <v>10060</v>
      </c>
      <c r="C7525" s="44" t="s">
        <v>154</v>
      </c>
      <c r="D7525" s="19" t="s">
        <v>2053</v>
      </c>
      <c r="E7525" s="19">
        <v>40</v>
      </c>
      <c r="F7525" s="19">
        <v>250</v>
      </c>
      <c r="G7525" s="19">
        <v>300</v>
      </c>
      <c r="H7525" s="19">
        <v>2</v>
      </c>
      <c r="I7525" s="79">
        <v>19.11</v>
      </c>
      <c r="J7525" s="79">
        <v>38.22</v>
      </c>
      <c r="K7525" s="19" t="s">
        <v>10056</v>
      </c>
      <c r="L7525" s="19" t="s">
        <v>10057</v>
      </c>
      <c r="N7525" s="19" t="s">
        <v>128</v>
      </c>
      <c r="Q7525" s="20">
        <v>73</v>
      </c>
      <c r="R7525" s="65" t="s">
        <v>9734</v>
      </c>
      <c r="T7525" s="19" t="s">
        <v>4950</v>
      </c>
      <c r="V7525" s="19" t="s">
        <v>119</v>
      </c>
      <c r="X7525" s="19" t="s">
        <v>129</v>
      </c>
      <c r="Z7525" s="44" t="s">
        <v>9762</v>
      </c>
      <c r="AA7525" s="44" t="s">
        <v>10058</v>
      </c>
      <c r="AC7525" s="19" t="s">
        <v>10059</v>
      </c>
    </row>
    <row r="7526" spans="1:29" hidden="1" x14ac:dyDescent="0.25">
      <c r="A7526" s="26">
        <v>206</v>
      </c>
      <c r="B7526" s="19" t="s">
        <v>10061</v>
      </c>
      <c r="C7526" s="44" t="s">
        <v>154</v>
      </c>
      <c r="D7526" s="19" t="s">
        <v>2053</v>
      </c>
      <c r="E7526" s="19">
        <v>40</v>
      </c>
      <c r="F7526" s="19">
        <v>250</v>
      </c>
      <c r="G7526" s="19">
        <v>300</v>
      </c>
      <c r="H7526" s="19">
        <v>2</v>
      </c>
      <c r="I7526" s="79">
        <v>19.11</v>
      </c>
      <c r="J7526" s="79">
        <v>38.22</v>
      </c>
      <c r="K7526" s="19" t="s">
        <v>10056</v>
      </c>
      <c r="L7526" s="19" t="s">
        <v>10057</v>
      </c>
      <c r="N7526" s="19" t="s">
        <v>128</v>
      </c>
      <c r="Q7526" s="20">
        <v>73</v>
      </c>
      <c r="R7526" s="65" t="s">
        <v>9734</v>
      </c>
      <c r="T7526" s="19" t="s">
        <v>4950</v>
      </c>
      <c r="V7526" s="19" t="s">
        <v>119</v>
      </c>
      <c r="X7526" s="19" t="s">
        <v>129</v>
      </c>
      <c r="Z7526" s="44" t="s">
        <v>9762</v>
      </c>
      <c r="AA7526" s="44" t="s">
        <v>10058</v>
      </c>
      <c r="AC7526" s="19" t="s">
        <v>10059</v>
      </c>
    </row>
    <row r="7527" spans="1:29" hidden="1" x14ac:dyDescent="0.25">
      <c r="A7527" s="26">
        <v>207</v>
      </c>
      <c r="B7527" s="19" t="s">
        <v>10062</v>
      </c>
      <c r="C7527" s="44" t="s">
        <v>154</v>
      </c>
      <c r="D7527" s="19" t="s">
        <v>2053</v>
      </c>
      <c r="E7527" s="19">
        <v>40</v>
      </c>
      <c r="F7527" s="19">
        <v>250</v>
      </c>
      <c r="G7527" s="19">
        <v>300</v>
      </c>
      <c r="H7527" s="19">
        <v>2</v>
      </c>
      <c r="I7527" s="79">
        <v>19.11</v>
      </c>
      <c r="J7527" s="79">
        <v>38.22</v>
      </c>
      <c r="K7527" s="19" t="s">
        <v>10056</v>
      </c>
      <c r="L7527" s="19" t="s">
        <v>10057</v>
      </c>
      <c r="N7527" s="19" t="s">
        <v>128</v>
      </c>
      <c r="Q7527" s="20">
        <v>73</v>
      </c>
      <c r="R7527" s="65" t="s">
        <v>9734</v>
      </c>
      <c r="T7527" s="19" t="s">
        <v>4950</v>
      </c>
      <c r="V7527" s="19" t="s">
        <v>119</v>
      </c>
      <c r="X7527" s="19" t="s">
        <v>129</v>
      </c>
      <c r="Z7527" s="44" t="s">
        <v>9762</v>
      </c>
      <c r="AA7527" s="44" t="s">
        <v>10058</v>
      </c>
      <c r="AC7527" s="19" t="s">
        <v>10059</v>
      </c>
    </row>
    <row r="7528" spans="1:29" hidden="1" x14ac:dyDescent="0.25">
      <c r="A7528" s="26">
        <v>208</v>
      </c>
      <c r="B7528" s="19" t="s">
        <v>10054</v>
      </c>
      <c r="C7528" s="44" t="s">
        <v>154</v>
      </c>
      <c r="D7528" s="19" t="s">
        <v>2053</v>
      </c>
      <c r="E7528" s="19">
        <v>40</v>
      </c>
      <c r="F7528" s="19">
        <v>250</v>
      </c>
      <c r="G7528" s="19">
        <v>300</v>
      </c>
      <c r="H7528" s="19">
        <v>1</v>
      </c>
      <c r="I7528" s="79">
        <v>19.11</v>
      </c>
      <c r="J7528" s="79">
        <v>19.11</v>
      </c>
      <c r="K7528" s="19" t="s">
        <v>10056</v>
      </c>
      <c r="L7528" s="19" t="s">
        <v>10057</v>
      </c>
      <c r="N7528" s="19" t="s">
        <v>128</v>
      </c>
      <c r="Q7528" s="20">
        <v>73</v>
      </c>
      <c r="R7528" s="65" t="s">
        <v>9734</v>
      </c>
      <c r="T7528" s="19" t="s">
        <v>4950</v>
      </c>
      <c r="V7528" s="19" t="s">
        <v>119</v>
      </c>
      <c r="X7528" s="19" t="s">
        <v>129</v>
      </c>
      <c r="Z7528" s="44" t="s">
        <v>9762</v>
      </c>
      <c r="AA7528" s="44" t="s">
        <v>10058</v>
      </c>
      <c r="AC7528" s="19" t="s">
        <v>10059</v>
      </c>
    </row>
    <row r="7529" spans="1:29" hidden="1" x14ac:dyDescent="0.25">
      <c r="A7529" s="26">
        <v>209</v>
      </c>
      <c r="B7529" s="19" t="s">
        <v>10063</v>
      </c>
      <c r="C7529" s="44" t="s">
        <v>154</v>
      </c>
      <c r="D7529" s="19" t="s">
        <v>2053</v>
      </c>
      <c r="E7529" s="19">
        <v>40</v>
      </c>
      <c r="F7529" s="19">
        <v>250</v>
      </c>
      <c r="G7529" s="19">
        <v>300</v>
      </c>
      <c r="H7529" s="19">
        <v>2</v>
      </c>
      <c r="I7529" s="79">
        <v>19.11</v>
      </c>
      <c r="J7529" s="79">
        <v>38.22</v>
      </c>
      <c r="K7529" s="19" t="s">
        <v>10056</v>
      </c>
      <c r="L7529" s="19" t="s">
        <v>10057</v>
      </c>
      <c r="N7529" s="19" t="s">
        <v>128</v>
      </c>
      <c r="Q7529" s="20">
        <v>73</v>
      </c>
      <c r="R7529" s="65" t="s">
        <v>9734</v>
      </c>
      <c r="T7529" s="19" t="s">
        <v>4950</v>
      </c>
      <c r="V7529" s="19" t="s">
        <v>119</v>
      </c>
      <c r="X7529" s="19" t="s">
        <v>129</v>
      </c>
      <c r="Z7529" s="44" t="s">
        <v>9762</v>
      </c>
      <c r="AA7529" s="44" t="s">
        <v>10058</v>
      </c>
      <c r="AC7529" s="19" t="s">
        <v>10059</v>
      </c>
    </row>
    <row r="7530" spans="1:29" hidden="1" x14ac:dyDescent="0.25">
      <c r="A7530" s="26">
        <v>210</v>
      </c>
      <c r="B7530" s="19" t="s">
        <v>10064</v>
      </c>
      <c r="C7530" s="44" t="s">
        <v>154</v>
      </c>
      <c r="D7530" s="19" t="s">
        <v>8581</v>
      </c>
      <c r="E7530" s="19">
        <v>80</v>
      </c>
      <c r="F7530" s="19">
        <v>400</v>
      </c>
      <c r="G7530" s="19">
        <v>620</v>
      </c>
      <c r="H7530" s="19">
        <v>2</v>
      </c>
      <c r="I7530" s="79">
        <v>148.24</v>
      </c>
      <c r="J7530" s="79">
        <v>296.48</v>
      </c>
      <c r="K7530" s="19" t="s">
        <v>10065</v>
      </c>
      <c r="L7530" s="19" t="s">
        <v>10066</v>
      </c>
      <c r="N7530" s="19" t="s">
        <v>128</v>
      </c>
      <c r="Q7530" s="20">
        <v>73</v>
      </c>
      <c r="R7530" s="65" t="s">
        <v>9734</v>
      </c>
      <c r="T7530" s="19" t="s">
        <v>4950</v>
      </c>
      <c r="V7530" s="19" t="s">
        <v>119</v>
      </c>
      <c r="X7530" s="19" t="s">
        <v>129</v>
      </c>
      <c r="Z7530" s="44" t="s">
        <v>9762</v>
      </c>
      <c r="AA7530" s="44" t="s">
        <v>10067</v>
      </c>
      <c r="AC7530" s="19" t="s">
        <v>10068</v>
      </c>
    </row>
    <row r="7531" spans="1:29" hidden="1" x14ac:dyDescent="0.25">
      <c r="A7531" s="26">
        <v>211</v>
      </c>
      <c r="B7531" s="19" t="s">
        <v>10064</v>
      </c>
      <c r="C7531" s="44" t="s">
        <v>154</v>
      </c>
      <c r="D7531" s="19" t="s">
        <v>8581</v>
      </c>
      <c r="E7531" s="19">
        <v>80</v>
      </c>
      <c r="F7531" s="19">
        <v>400</v>
      </c>
      <c r="G7531" s="19">
        <v>620</v>
      </c>
      <c r="H7531" s="19">
        <v>1</v>
      </c>
      <c r="I7531" s="79">
        <v>148.24</v>
      </c>
      <c r="J7531" s="79">
        <v>148.24</v>
      </c>
      <c r="K7531" s="19" t="s">
        <v>10069</v>
      </c>
      <c r="L7531" s="19" t="s">
        <v>10070</v>
      </c>
      <c r="N7531" s="19" t="s">
        <v>128</v>
      </c>
      <c r="Q7531" s="20">
        <v>73</v>
      </c>
      <c r="R7531" s="65" t="s">
        <v>9734</v>
      </c>
      <c r="T7531" s="19" t="s">
        <v>4950</v>
      </c>
      <c r="V7531" s="19" t="s">
        <v>119</v>
      </c>
      <c r="X7531" s="19" t="s">
        <v>129</v>
      </c>
      <c r="Z7531" s="44" t="s">
        <v>9762</v>
      </c>
      <c r="AA7531" s="44" t="s">
        <v>10071</v>
      </c>
      <c r="AC7531" s="19" t="s">
        <v>10072</v>
      </c>
    </row>
    <row r="7532" spans="1:29" hidden="1" x14ac:dyDescent="0.25">
      <c r="A7532" s="26">
        <v>212</v>
      </c>
      <c r="B7532" s="19" t="s">
        <v>10064</v>
      </c>
      <c r="C7532" s="44" t="s">
        <v>154</v>
      </c>
      <c r="D7532" s="19" t="s">
        <v>8581</v>
      </c>
      <c r="E7532" s="19">
        <v>80</v>
      </c>
      <c r="F7532" s="19">
        <v>400</v>
      </c>
      <c r="G7532" s="19">
        <v>620</v>
      </c>
      <c r="H7532" s="19">
        <v>1</v>
      </c>
      <c r="I7532" s="79">
        <v>148.24</v>
      </c>
      <c r="J7532" s="79">
        <v>148.24</v>
      </c>
      <c r="K7532" s="19" t="s">
        <v>10073</v>
      </c>
      <c r="L7532" s="19" t="s">
        <v>10074</v>
      </c>
      <c r="N7532" s="19" t="s">
        <v>128</v>
      </c>
      <c r="Q7532" s="20">
        <v>73</v>
      </c>
      <c r="R7532" s="65" t="s">
        <v>9734</v>
      </c>
      <c r="T7532" s="19" t="s">
        <v>4950</v>
      </c>
      <c r="V7532" s="19" t="s">
        <v>119</v>
      </c>
      <c r="X7532" s="19" t="s">
        <v>129</v>
      </c>
      <c r="Z7532" s="44" t="s">
        <v>9762</v>
      </c>
      <c r="AA7532" s="44" t="s">
        <v>10075</v>
      </c>
      <c r="AC7532" s="19" t="s">
        <v>10076</v>
      </c>
    </row>
    <row r="7533" spans="1:29" hidden="1" x14ac:dyDescent="0.25">
      <c r="A7533" s="26">
        <v>213</v>
      </c>
      <c r="B7533" s="19" t="s">
        <v>10077</v>
      </c>
      <c r="C7533" s="44" t="s">
        <v>154</v>
      </c>
      <c r="D7533" s="19" t="s">
        <v>8581</v>
      </c>
      <c r="E7533" s="19">
        <v>80</v>
      </c>
      <c r="F7533" s="19">
        <v>400</v>
      </c>
      <c r="G7533" s="19">
        <v>620</v>
      </c>
      <c r="H7533" s="19">
        <v>7</v>
      </c>
      <c r="I7533" s="79">
        <v>148.24</v>
      </c>
      <c r="J7533" s="79">
        <v>1037.69</v>
      </c>
      <c r="K7533" s="19" t="s">
        <v>10078</v>
      </c>
      <c r="L7533" s="19" t="s">
        <v>10079</v>
      </c>
      <c r="N7533" s="19" t="s">
        <v>128</v>
      </c>
      <c r="Q7533" s="20">
        <v>73</v>
      </c>
      <c r="R7533" s="65" t="s">
        <v>9734</v>
      </c>
      <c r="T7533" s="19" t="s">
        <v>4950</v>
      </c>
      <c r="V7533" s="19" t="s">
        <v>119</v>
      </c>
      <c r="X7533" s="19" t="s">
        <v>129</v>
      </c>
      <c r="Z7533" s="44" t="s">
        <v>9762</v>
      </c>
      <c r="AA7533" s="44" t="s">
        <v>10080</v>
      </c>
      <c r="AC7533" s="19" t="s">
        <v>10081</v>
      </c>
    </row>
    <row r="7534" spans="1:29" hidden="1" x14ac:dyDescent="0.25">
      <c r="A7534" s="26">
        <v>214</v>
      </c>
      <c r="B7534" s="19" t="s">
        <v>10082</v>
      </c>
      <c r="C7534" s="44" t="s">
        <v>154</v>
      </c>
      <c r="D7534" s="19" t="s">
        <v>8581</v>
      </c>
      <c r="E7534" s="19">
        <v>80</v>
      </c>
      <c r="F7534" s="19">
        <v>400</v>
      </c>
      <c r="G7534" s="19">
        <v>620</v>
      </c>
      <c r="H7534" s="19">
        <v>8</v>
      </c>
      <c r="I7534" s="79">
        <v>148.24</v>
      </c>
      <c r="J7534" s="79">
        <v>1185.94</v>
      </c>
      <c r="K7534" s="19" t="s">
        <v>10078</v>
      </c>
      <c r="L7534" s="19" t="s">
        <v>10079</v>
      </c>
      <c r="N7534" s="19" t="s">
        <v>128</v>
      </c>
      <c r="Q7534" s="20">
        <v>73</v>
      </c>
      <c r="R7534" s="65" t="s">
        <v>9734</v>
      </c>
      <c r="T7534" s="19" t="s">
        <v>4950</v>
      </c>
      <c r="V7534" s="19" t="s">
        <v>119</v>
      </c>
      <c r="X7534" s="19" t="s">
        <v>129</v>
      </c>
      <c r="Z7534" s="44" t="s">
        <v>9762</v>
      </c>
      <c r="AA7534" s="44" t="s">
        <v>10080</v>
      </c>
      <c r="AC7534" s="19" t="s">
        <v>10081</v>
      </c>
    </row>
    <row r="7535" spans="1:29" hidden="1" x14ac:dyDescent="0.25">
      <c r="A7535" s="26">
        <v>215</v>
      </c>
      <c r="B7535" s="19" t="s">
        <v>10083</v>
      </c>
      <c r="C7535" s="44" t="s">
        <v>154</v>
      </c>
      <c r="D7535" s="19" t="s">
        <v>8581</v>
      </c>
      <c r="E7535" s="19">
        <v>80</v>
      </c>
      <c r="F7535" s="19">
        <v>400</v>
      </c>
      <c r="G7535" s="19">
        <v>620</v>
      </c>
      <c r="H7535" s="19">
        <v>8</v>
      </c>
      <c r="I7535" s="79">
        <v>148.24</v>
      </c>
      <c r="J7535" s="79">
        <v>1185.94</v>
      </c>
      <c r="K7535" s="19" t="s">
        <v>10078</v>
      </c>
      <c r="L7535" s="19" t="s">
        <v>10079</v>
      </c>
      <c r="N7535" s="19" t="s">
        <v>128</v>
      </c>
      <c r="Q7535" s="20">
        <v>73</v>
      </c>
      <c r="R7535" s="65" t="s">
        <v>9734</v>
      </c>
      <c r="T7535" s="19" t="s">
        <v>4950</v>
      </c>
      <c r="V7535" s="19" t="s">
        <v>119</v>
      </c>
      <c r="X7535" s="19" t="s">
        <v>129</v>
      </c>
      <c r="Z7535" s="44" t="s">
        <v>9762</v>
      </c>
      <c r="AA7535" s="44" t="s">
        <v>10080</v>
      </c>
      <c r="AC7535" s="19" t="s">
        <v>10081</v>
      </c>
    </row>
    <row r="7536" spans="1:29" hidden="1" x14ac:dyDescent="0.25">
      <c r="A7536" s="26">
        <v>216</v>
      </c>
      <c r="B7536" s="19" t="s">
        <v>10084</v>
      </c>
      <c r="C7536" s="44" t="s">
        <v>154</v>
      </c>
      <c r="D7536" s="19" t="s">
        <v>8581</v>
      </c>
      <c r="E7536" s="19">
        <v>80</v>
      </c>
      <c r="F7536" s="19">
        <v>400</v>
      </c>
      <c r="G7536" s="19">
        <v>620</v>
      </c>
      <c r="H7536" s="19">
        <v>8</v>
      </c>
      <c r="I7536" s="79">
        <v>148.24</v>
      </c>
      <c r="J7536" s="79">
        <v>1185.94</v>
      </c>
      <c r="K7536" s="19" t="s">
        <v>10078</v>
      </c>
      <c r="L7536" s="19" t="s">
        <v>10079</v>
      </c>
      <c r="N7536" s="19" t="s">
        <v>128</v>
      </c>
      <c r="Q7536" s="20">
        <v>73</v>
      </c>
      <c r="R7536" s="65" t="s">
        <v>9734</v>
      </c>
      <c r="T7536" s="19" t="s">
        <v>4950</v>
      </c>
      <c r="V7536" s="19" t="s">
        <v>119</v>
      </c>
      <c r="X7536" s="19" t="s">
        <v>129</v>
      </c>
      <c r="Z7536" s="44" t="s">
        <v>9762</v>
      </c>
      <c r="AA7536" s="44" t="s">
        <v>10080</v>
      </c>
      <c r="AC7536" s="19" t="s">
        <v>10081</v>
      </c>
    </row>
    <row r="7537" spans="1:29" hidden="1" x14ac:dyDescent="0.25">
      <c r="A7537" s="26">
        <v>217</v>
      </c>
      <c r="B7537" s="19" t="s">
        <v>10085</v>
      </c>
      <c r="C7537" s="44" t="s">
        <v>154</v>
      </c>
      <c r="D7537" s="19" t="s">
        <v>8581</v>
      </c>
      <c r="E7537" s="19">
        <v>80</v>
      </c>
      <c r="F7537" s="19">
        <v>400</v>
      </c>
      <c r="G7537" s="19">
        <v>620</v>
      </c>
      <c r="H7537" s="19">
        <v>8</v>
      </c>
      <c r="I7537" s="79">
        <v>148.24</v>
      </c>
      <c r="J7537" s="79">
        <v>1185.94</v>
      </c>
      <c r="K7537" s="19" t="s">
        <v>10078</v>
      </c>
      <c r="L7537" s="19" t="s">
        <v>10079</v>
      </c>
      <c r="N7537" s="19" t="s">
        <v>128</v>
      </c>
      <c r="Q7537" s="20">
        <v>73</v>
      </c>
      <c r="R7537" s="65" t="s">
        <v>9734</v>
      </c>
      <c r="T7537" s="19" t="s">
        <v>4950</v>
      </c>
      <c r="V7537" s="19" t="s">
        <v>119</v>
      </c>
      <c r="X7537" s="19" t="s">
        <v>129</v>
      </c>
      <c r="Z7537" s="44" t="s">
        <v>9762</v>
      </c>
      <c r="AA7537" s="44" t="s">
        <v>10080</v>
      </c>
      <c r="AC7537" s="19" t="s">
        <v>10081</v>
      </c>
    </row>
    <row r="7538" spans="1:29" hidden="1" x14ac:dyDescent="0.25">
      <c r="A7538" s="26">
        <v>218</v>
      </c>
      <c r="B7538" s="19" t="s">
        <v>10064</v>
      </c>
      <c r="C7538" s="44" t="s">
        <v>154</v>
      </c>
      <c r="D7538" s="19" t="s">
        <v>8581</v>
      </c>
      <c r="E7538" s="19">
        <v>80</v>
      </c>
      <c r="F7538" s="19">
        <v>400</v>
      </c>
      <c r="G7538" s="19">
        <v>620</v>
      </c>
      <c r="H7538" s="19">
        <v>4</v>
      </c>
      <c r="I7538" s="79">
        <v>148.24</v>
      </c>
      <c r="J7538" s="79">
        <v>592.97</v>
      </c>
      <c r="K7538" s="19" t="s">
        <v>10078</v>
      </c>
      <c r="L7538" s="19" t="s">
        <v>10079</v>
      </c>
      <c r="N7538" s="19" t="s">
        <v>128</v>
      </c>
      <c r="Q7538" s="20">
        <v>73</v>
      </c>
      <c r="R7538" s="65" t="s">
        <v>9734</v>
      </c>
      <c r="T7538" s="19" t="s">
        <v>4950</v>
      </c>
      <c r="V7538" s="19" t="s">
        <v>119</v>
      </c>
      <c r="X7538" s="19" t="s">
        <v>129</v>
      </c>
      <c r="Z7538" s="44" t="s">
        <v>9762</v>
      </c>
      <c r="AA7538" s="44" t="s">
        <v>10080</v>
      </c>
      <c r="AC7538" s="19" t="s">
        <v>10081</v>
      </c>
    </row>
    <row r="7539" spans="1:29" hidden="1" x14ac:dyDescent="0.25">
      <c r="A7539" s="26">
        <v>219</v>
      </c>
      <c r="B7539" s="19" t="s">
        <v>10086</v>
      </c>
      <c r="C7539" s="44" t="s">
        <v>154</v>
      </c>
      <c r="D7539" s="19" t="s">
        <v>8581</v>
      </c>
      <c r="E7539" s="19">
        <v>80</v>
      </c>
      <c r="F7539" s="19">
        <v>400</v>
      </c>
      <c r="G7539" s="19">
        <v>620</v>
      </c>
      <c r="H7539" s="19">
        <v>8</v>
      </c>
      <c r="I7539" s="79">
        <v>148.24</v>
      </c>
      <c r="J7539" s="79">
        <v>1185.94</v>
      </c>
      <c r="K7539" s="19" t="s">
        <v>10087</v>
      </c>
      <c r="L7539" s="19" t="s">
        <v>10088</v>
      </c>
      <c r="N7539" s="19" t="s">
        <v>128</v>
      </c>
      <c r="Q7539" s="20">
        <v>73</v>
      </c>
      <c r="R7539" s="65" t="s">
        <v>9734</v>
      </c>
      <c r="T7539" s="19" t="s">
        <v>4950</v>
      </c>
      <c r="V7539" s="19" t="s">
        <v>119</v>
      </c>
      <c r="X7539" s="19" t="s">
        <v>129</v>
      </c>
      <c r="Z7539" s="44" t="s">
        <v>9762</v>
      </c>
      <c r="AA7539" s="44" t="s">
        <v>10089</v>
      </c>
      <c r="AC7539" s="19" t="s">
        <v>10090</v>
      </c>
    </row>
    <row r="7540" spans="1:29" hidden="1" x14ac:dyDescent="0.25">
      <c r="A7540" s="26">
        <v>220</v>
      </c>
      <c r="B7540" s="19" t="s">
        <v>10091</v>
      </c>
      <c r="C7540" s="44" t="s">
        <v>154</v>
      </c>
      <c r="D7540" s="19" t="s">
        <v>8581</v>
      </c>
      <c r="E7540" s="19">
        <v>80</v>
      </c>
      <c r="F7540" s="19">
        <v>400</v>
      </c>
      <c r="G7540" s="19">
        <v>620</v>
      </c>
      <c r="H7540" s="19">
        <v>8</v>
      </c>
      <c r="I7540" s="79">
        <v>148.24</v>
      </c>
      <c r="J7540" s="79">
        <v>1185.94</v>
      </c>
      <c r="K7540" s="19" t="s">
        <v>10087</v>
      </c>
      <c r="L7540" s="19" t="s">
        <v>10088</v>
      </c>
      <c r="N7540" s="19" t="s">
        <v>128</v>
      </c>
      <c r="Q7540" s="20">
        <v>73</v>
      </c>
      <c r="R7540" s="65" t="s">
        <v>9734</v>
      </c>
      <c r="T7540" s="19" t="s">
        <v>4950</v>
      </c>
      <c r="V7540" s="19" t="s">
        <v>119</v>
      </c>
      <c r="X7540" s="19" t="s">
        <v>129</v>
      </c>
      <c r="Z7540" s="44" t="s">
        <v>9762</v>
      </c>
      <c r="AA7540" s="44" t="s">
        <v>10089</v>
      </c>
      <c r="AC7540" s="19" t="s">
        <v>10090</v>
      </c>
    </row>
    <row r="7541" spans="1:29" hidden="1" x14ac:dyDescent="0.25">
      <c r="A7541" s="26">
        <v>221</v>
      </c>
      <c r="B7541" s="19" t="s">
        <v>10077</v>
      </c>
      <c r="C7541" s="44" t="s">
        <v>154</v>
      </c>
      <c r="D7541" s="19" t="s">
        <v>8581</v>
      </c>
      <c r="E7541" s="19">
        <v>80</v>
      </c>
      <c r="F7541" s="19">
        <v>400</v>
      </c>
      <c r="G7541" s="19">
        <v>620</v>
      </c>
      <c r="H7541" s="19">
        <v>1</v>
      </c>
      <c r="I7541" s="79">
        <v>148.24</v>
      </c>
      <c r="J7541" s="79">
        <v>148.24</v>
      </c>
      <c r="K7541" s="19" t="s">
        <v>10087</v>
      </c>
      <c r="L7541" s="19" t="s">
        <v>10088</v>
      </c>
      <c r="N7541" s="19" t="s">
        <v>128</v>
      </c>
      <c r="Q7541" s="20">
        <v>73</v>
      </c>
      <c r="R7541" s="65" t="s">
        <v>9734</v>
      </c>
      <c r="T7541" s="19" t="s">
        <v>4950</v>
      </c>
      <c r="V7541" s="19" t="s">
        <v>119</v>
      </c>
      <c r="X7541" s="19" t="s">
        <v>129</v>
      </c>
      <c r="Z7541" s="44" t="s">
        <v>9762</v>
      </c>
      <c r="AA7541" s="44" t="s">
        <v>10089</v>
      </c>
      <c r="AC7541" s="19" t="s">
        <v>10090</v>
      </c>
    </row>
    <row r="7542" spans="1:29" hidden="1" x14ac:dyDescent="0.25">
      <c r="A7542" s="26">
        <v>1</v>
      </c>
      <c r="B7542" s="19" t="s">
        <v>4738</v>
      </c>
      <c r="C7542" s="44" t="s">
        <v>154</v>
      </c>
      <c r="D7542" s="19" t="s">
        <v>10105</v>
      </c>
      <c r="E7542" s="19">
        <v>6</v>
      </c>
      <c r="F7542" s="19">
        <v>75</v>
      </c>
      <c r="G7542" s="19">
        <v>300</v>
      </c>
      <c r="H7542" s="19">
        <v>8</v>
      </c>
      <c r="I7542" s="79">
        <v>1.06</v>
      </c>
      <c r="J7542" s="79">
        <v>8.48</v>
      </c>
      <c r="K7542" s="19" t="s">
        <v>10106</v>
      </c>
      <c r="L7542" s="19" t="s">
        <v>10107</v>
      </c>
      <c r="Q7542" s="20">
        <v>74</v>
      </c>
      <c r="R7542" s="65" t="s">
        <v>10108</v>
      </c>
      <c r="T7542" s="19" t="s">
        <v>4950</v>
      </c>
      <c r="V7542" s="19" t="s">
        <v>119</v>
      </c>
      <c r="W7542" s="19" t="s">
        <v>129</v>
      </c>
      <c r="Z7542" s="44" t="s">
        <v>10109</v>
      </c>
      <c r="AA7542" s="44" t="s">
        <v>10110</v>
      </c>
    </row>
    <row r="7543" spans="1:29" hidden="1" x14ac:dyDescent="0.25">
      <c r="A7543" s="26">
        <v>2</v>
      </c>
      <c r="B7543" s="19" t="s">
        <v>4738</v>
      </c>
      <c r="C7543" s="44" t="s">
        <v>154</v>
      </c>
      <c r="D7543" s="19" t="s">
        <v>10105</v>
      </c>
      <c r="E7543" s="19">
        <v>6</v>
      </c>
      <c r="F7543" s="19">
        <v>75</v>
      </c>
      <c r="G7543" s="19">
        <v>300</v>
      </c>
      <c r="H7543" s="19">
        <v>12</v>
      </c>
      <c r="I7543" s="79">
        <v>1.06</v>
      </c>
      <c r="J7543" s="79">
        <v>12.72</v>
      </c>
      <c r="K7543" s="19" t="s">
        <v>10111</v>
      </c>
      <c r="L7543" s="19" t="s">
        <v>10112</v>
      </c>
      <c r="Q7543" s="20">
        <v>74</v>
      </c>
      <c r="R7543" s="65" t="s">
        <v>10108</v>
      </c>
      <c r="T7543" s="19" t="s">
        <v>4950</v>
      </c>
      <c r="V7543" s="19" t="s">
        <v>119</v>
      </c>
      <c r="W7543" s="19" t="s">
        <v>129</v>
      </c>
      <c r="Z7543" s="44" t="s">
        <v>10109</v>
      </c>
      <c r="AA7543" s="44" t="s">
        <v>10113</v>
      </c>
    </row>
    <row r="7544" spans="1:29" hidden="1" x14ac:dyDescent="0.25">
      <c r="A7544" s="26">
        <v>3</v>
      </c>
      <c r="B7544" s="19" t="s">
        <v>1141</v>
      </c>
      <c r="C7544" s="44" t="s">
        <v>154</v>
      </c>
      <c r="D7544" s="19" t="s">
        <v>10114</v>
      </c>
      <c r="E7544" s="19">
        <v>12</v>
      </c>
      <c r="F7544" s="19">
        <v>50</v>
      </c>
      <c r="G7544" s="19">
        <v>50</v>
      </c>
      <c r="H7544" s="19">
        <v>80</v>
      </c>
      <c r="I7544" s="79">
        <v>0.24</v>
      </c>
      <c r="J7544" s="79">
        <v>18.84</v>
      </c>
      <c r="K7544" s="19" t="s">
        <v>10115</v>
      </c>
      <c r="L7544" s="19" t="s">
        <v>10116</v>
      </c>
      <c r="Q7544" s="20">
        <v>74</v>
      </c>
      <c r="R7544" s="65" t="s">
        <v>10108</v>
      </c>
      <c r="T7544" s="19" t="s">
        <v>4950</v>
      </c>
      <c r="V7544" s="19" t="s">
        <v>119</v>
      </c>
      <c r="W7544" s="19" t="s">
        <v>129</v>
      </c>
      <c r="Z7544" s="44" t="s">
        <v>10109</v>
      </c>
      <c r="AA7544" s="44" t="s">
        <v>10117</v>
      </c>
    </row>
    <row r="7545" spans="1:29" hidden="1" x14ac:dyDescent="0.25">
      <c r="A7545" s="26">
        <v>4</v>
      </c>
      <c r="B7545" s="19" t="s">
        <v>10118</v>
      </c>
      <c r="C7545" s="44" t="s">
        <v>154</v>
      </c>
      <c r="D7545" s="19" t="s">
        <v>10119</v>
      </c>
      <c r="E7545" s="19">
        <v>25</v>
      </c>
      <c r="F7545" s="19">
        <v>100</v>
      </c>
      <c r="G7545" s="19">
        <v>250</v>
      </c>
      <c r="H7545" s="19">
        <v>40</v>
      </c>
      <c r="I7545" s="79">
        <v>4.91</v>
      </c>
      <c r="J7545" s="79">
        <v>196.25</v>
      </c>
      <c r="K7545" s="19" t="s">
        <v>10120</v>
      </c>
      <c r="L7545" s="19" t="s">
        <v>10121</v>
      </c>
      <c r="Q7545" s="20">
        <v>74</v>
      </c>
      <c r="R7545" s="65" t="s">
        <v>10108</v>
      </c>
      <c r="T7545" s="19" t="s">
        <v>4950</v>
      </c>
      <c r="V7545" s="19" t="s">
        <v>119</v>
      </c>
      <c r="W7545" s="19" t="s">
        <v>129</v>
      </c>
      <c r="Z7545" s="44" t="s">
        <v>10109</v>
      </c>
      <c r="AA7545" s="44" t="s">
        <v>10122</v>
      </c>
    </row>
    <row r="7546" spans="1:29" hidden="1" x14ac:dyDescent="0.25">
      <c r="A7546" s="26">
        <v>1</v>
      </c>
      <c r="B7546" s="19" t="s">
        <v>10130</v>
      </c>
      <c r="C7546" s="44" t="s">
        <v>114</v>
      </c>
      <c r="D7546" s="19" t="s">
        <v>10131</v>
      </c>
      <c r="E7546" s="19">
        <v>20</v>
      </c>
      <c r="F7546" s="19">
        <v>50</v>
      </c>
      <c r="G7546" s="19">
        <v>12000</v>
      </c>
      <c r="H7546" s="19">
        <v>9</v>
      </c>
      <c r="I7546" s="79">
        <v>94.2</v>
      </c>
      <c r="J7546" s="79">
        <v>847.8</v>
      </c>
      <c r="K7546" s="19" t="s">
        <v>9325</v>
      </c>
      <c r="L7546" s="19" t="s">
        <v>10132</v>
      </c>
      <c r="Q7546" s="20">
        <v>75</v>
      </c>
      <c r="R7546" s="65">
        <v>46032</v>
      </c>
      <c r="T7546" s="19" t="s">
        <v>4950</v>
      </c>
      <c r="V7546" s="19" t="s">
        <v>119</v>
      </c>
      <c r="Z7546" s="44" t="s">
        <v>10133</v>
      </c>
      <c r="AA7546" s="44" t="s">
        <v>10134</v>
      </c>
      <c r="AC7546" s="19" t="s">
        <v>10135</v>
      </c>
    </row>
    <row r="7547" spans="1:29" hidden="1" x14ac:dyDescent="0.25">
      <c r="A7547" s="26">
        <v>2</v>
      </c>
      <c r="B7547" s="19" t="s">
        <v>10130</v>
      </c>
      <c r="C7547" s="44" t="s">
        <v>114</v>
      </c>
      <c r="D7547" s="19" t="s">
        <v>10131</v>
      </c>
      <c r="E7547" s="19">
        <v>20</v>
      </c>
      <c r="F7547" s="19">
        <v>50</v>
      </c>
      <c r="G7547" s="19">
        <v>12000</v>
      </c>
      <c r="H7547" s="19">
        <v>9</v>
      </c>
      <c r="I7547" s="79">
        <v>94.2</v>
      </c>
      <c r="J7547" s="79">
        <v>847.8</v>
      </c>
      <c r="K7547" s="19" t="s">
        <v>9325</v>
      </c>
      <c r="L7547" s="19" t="s">
        <v>10136</v>
      </c>
      <c r="Q7547" s="20">
        <v>75</v>
      </c>
      <c r="R7547" s="65">
        <v>46032</v>
      </c>
      <c r="T7547" s="19" t="s">
        <v>4950</v>
      </c>
      <c r="V7547" s="19" t="s">
        <v>119</v>
      </c>
      <c r="Z7547" s="44" t="s">
        <v>10133</v>
      </c>
      <c r="AA7547" s="44" t="s">
        <v>10137</v>
      </c>
      <c r="AC7547" s="19" t="s">
        <v>10138</v>
      </c>
    </row>
    <row r="7548" spans="1:29" hidden="1" x14ac:dyDescent="0.25">
      <c r="A7548" s="26">
        <v>3</v>
      </c>
      <c r="B7548" s="19" t="s">
        <v>10139</v>
      </c>
      <c r="C7548" s="44" t="s">
        <v>114</v>
      </c>
      <c r="D7548" s="19" t="s">
        <v>10140</v>
      </c>
      <c r="E7548" s="19">
        <v>20</v>
      </c>
      <c r="F7548" s="19">
        <v>25</v>
      </c>
      <c r="G7548" s="19">
        <v>12000</v>
      </c>
      <c r="H7548" s="19">
        <v>2</v>
      </c>
      <c r="I7548" s="79">
        <v>47.1</v>
      </c>
      <c r="J7548" s="79">
        <v>94.2</v>
      </c>
      <c r="K7548" s="19" t="s">
        <v>10141</v>
      </c>
      <c r="L7548" s="19" t="s">
        <v>10142</v>
      </c>
      <c r="Q7548" s="20">
        <v>75</v>
      </c>
      <c r="R7548" s="65">
        <v>46032</v>
      </c>
      <c r="T7548" s="19" t="s">
        <v>4950</v>
      </c>
      <c r="V7548" s="19" t="s">
        <v>119</v>
      </c>
      <c r="Z7548" s="44" t="s">
        <v>10133</v>
      </c>
      <c r="AA7548" s="44" t="s">
        <v>10143</v>
      </c>
      <c r="AC7548" s="19" t="s">
        <v>10144</v>
      </c>
    </row>
    <row r="7549" spans="1:29" hidden="1" x14ac:dyDescent="0.25">
      <c r="A7549" s="26">
        <v>4</v>
      </c>
      <c r="B7549" s="19" t="s">
        <v>10130</v>
      </c>
      <c r="C7549" s="44" t="s">
        <v>114</v>
      </c>
      <c r="D7549" s="19" t="s">
        <v>10131</v>
      </c>
      <c r="E7549" s="19">
        <v>20</v>
      </c>
      <c r="F7549" s="19">
        <v>50</v>
      </c>
      <c r="G7549" s="19">
        <v>12000</v>
      </c>
      <c r="H7549" s="19">
        <v>2</v>
      </c>
      <c r="I7549" s="79">
        <v>94.2</v>
      </c>
      <c r="J7549" s="79">
        <v>188.4</v>
      </c>
      <c r="K7549" s="19" t="s">
        <v>10141</v>
      </c>
      <c r="L7549" s="19" t="s">
        <v>10142</v>
      </c>
      <c r="Q7549" s="20">
        <v>75</v>
      </c>
      <c r="R7549" s="65">
        <v>46032</v>
      </c>
      <c r="T7549" s="19" t="s">
        <v>4950</v>
      </c>
      <c r="V7549" s="19" t="s">
        <v>119</v>
      </c>
      <c r="Z7549" s="44" t="s">
        <v>10133</v>
      </c>
      <c r="AA7549" s="44" t="s">
        <v>10143</v>
      </c>
      <c r="AC7549" s="19" t="s">
        <v>10144</v>
      </c>
    </row>
    <row r="7550" spans="1:29" hidden="1" x14ac:dyDescent="0.25">
      <c r="A7550" s="26">
        <v>5</v>
      </c>
      <c r="B7550" s="19" t="s">
        <v>10139</v>
      </c>
      <c r="C7550" s="44" t="s">
        <v>114</v>
      </c>
      <c r="D7550" s="19" t="s">
        <v>10140</v>
      </c>
      <c r="E7550" s="19">
        <v>20</v>
      </c>
      <c r="F7550" s="19">
        <v>25</v>
      </c>
      <c r="G7550" s="19">
        <v>12000</v>
      </c>
      <c r="H7550" s="19">
        <v>2</v>
      </c>
      <c r="I7550" s="79">
        <v>47.1</v>
      </c>
      <c r="J7550" s="79">
        <v>94.2</v>
      </c>
      <c r="K7550" s="19" t="s">
        <v>10141</v>
      </c>
      <c r="L7550" s="19" t="s">
        <v>10145</v>
      </c>
      <c r="Q7550" s="20">
        <v>75</v>
      </c>
      <c r="R7550" s="65">
        <v>46032</v>
      </c>
      <c r="T7550" s="19" t="s">
        <v>4950</v>
      </c>
      <c r="V7550" s="19" t="s">
        <v>119</v>
      </c>
      <c r="Z7550" s="44" t="s">
        <v>10133</v>
      </c>
      <c r="AA7550" s="44" t="s">
        <v>10146</v>
      </c>
      <c r="AC7550" s="19" t="s">
        <v>10147</v>
      </c>
    </row>
    <row r="7551" spans="1:29" hidden="1" x14ac:dyDescent="0.25">
      <c r="A7551" s="26">
        <v>6</v>
      </c>
      <c r="B7551" s="19" t="s">
        <v>10130</v>
      </c>
      <c r="C7551" s="44" t="s">
        <v>114</v>
      </c>
      <c r="D7551" s="19" t="s">
        <v>10131</v>
      </c>
      <c r="E7551" s="19">
        <v>20</v>
      </c>
      <c r="F7551" s="19">
        <v>50</v>
      </c>
      <c r="G7551" s="19">
        <v>12000</v>
      </c>
      <c r="H7551" s="19">
        <v>2</v>
      </c>
      <c r="I7551" s="79">
        <v>94.2</v>
      </c>
      <c r="J7551" s="79">
        <v>188.4</v>
      </c>
      <c r="K7551" s="19" t="s">
        <v>10141</v>
      </c>
      <c r="L7551" s="19" t="s">
        <v>10145</v>
      </c>
      <c r="Q7551" s="20">
        <v>75</v>
      </c>
      <c r="R7551" s="65">
        <v>46032</v>
      </c>
      <c r="T7551" s="19" t="s">
        <v>4950</v>
      </c>
      <c r="V7551" s="19" t="s">
        <v>119</v>
      </c>
      <c r="Z7551" s="44" t="s">
        <v>10133</v>
      </c>
      <c r="AA7551" s="44" t="s">
        <v>10146</v>
      </c>
      <c r="AC7551" s="19" t="s">
        <v>10147</v>
      </c>
    </row>
    <row r="7552" spans="1:29" hidden="1" x14ac:dyDescent="0.25">
      <c r="A7552" s="26">
        <v>7</v>
      </c>
      <c r="B7552" s="19" t="s">
        <v>10139</v>
      </c>
      <c r="C7552" s="44" t="s">
        <v>114</v>
      </c>
      <c r="D7552" s="19" t="s">
        <v>10140</v>
      </c>
      <c r="E7552" s="19">
        <v>20</v>
      </c>
      <c r="F7552" s="19">
        <v>25</v>
      </c>
      <c r="G7552" s="19">
        <v>12000</v>
      </c>
      <c r="H7552" s="19">
        <v>5</v>
      </c>
      <c r="I7552" s="79">
        <v>47.1</v>
      </c>
      <c r="J7552" s="79">
        <v>235.5</v>
      </c>
      <c r="K7552" s="19" t="s">
        <v>10148</v>
      </c>
      <c r="L7552" s="19" t="s">
        <v>10149</v>
      </c>
      <c r="Q7552" s="20">
        <v>75</v>
      </c>
      <c r="R7552" s="65">
        <v>46032</v>
      </c>
      <c r="T7552" s="19" t="s">
        <v>4950</v>
      </c>
      <c r="V7552" s="19" t="s">
        <v>119</v>
      </c>
      <c r="Z7552" s="44" t="s">
        <v>10133</v>
      </c>
      <c r="AA7552" s="44" t="s">
        <v>10150</v>
      </c>
      <c r="AC7552" s="19" t="s">
        <v>10151</v>
      </c>
    </row>
    <row r="7553" spans="1:29" hidden="1" x14ac:dyDescent="0.25">
      <c r="A7553" s="26">
        <v>8</v>
      </c>
      <c r="B7553" s="19" t="s">
        <v>10139</v>
      </c>
      <c r="C7553" s="44" t="s">
        <v>114</v>
      </c>
      <c r="D7553" s="19" t="s">
        <v>10140</v>
      </c>
      <c r="E7553" s="19">
        <v>20</v>
      </c>
      <c r="F7553" s="19">
        <v>25</v>
      </c>
      <c r="G7553" s="19">
        <v>12000</v>
      </c>
      <c r="H7553" s="19">
        <v>6</v>
      </c>
      <c r="I7553" s="79">
        <v>47.1</v>
      </c>
      <c r="J7553" s="79">
        <v>282.60000000000002</v>
      </c>
      <c r="K7553" s="19" t="s">
        <v>10141</v>
      </c>
      <c r="L7553" s="19" t="s">
        <v>10152</v>
      </c>
      <c r="Q7553" s="20">
        <v>75</v>
      </c>
      <c r="R7553" s="65">
        <v>46032</v>
      </c>
      <c r="T7553" s="19" t="s">
        <v>4950</v>
      </c>
      <c r="V7553" s="19" t="s">
        <v>119</v>
      </c>
      <c r="Z7553" s="44" t="s">
        <v>10133</v>
      </c>
      <c r="AA7553" s="44" t="s">
        <v>10153</v>
      </c>
      <c r="AC7553" s="19" t="s">
        <v>10154</v>
      </c>
    </row>
    <row r="7554" spans="1:29" hidden="1" x14ac:dyDescent="0.25">
      <c r="A7554" s="26">
        <v>9</v>
      </c>
      <c r="B7554" s="19" t="s">
        <v>10155</v>
      </c>
      <c r="C7554" s="44" t="s">
        <v>114</v>
      </c>
      <c r="D7554" s="19" t="s">
        <v>10156</v>
      </c>
      <c r="E7554" s="19">
        <v>20</v>
      </c>
      <c r="F7554" s="19">
        <v>25</v>
      </c>
      <c r="G7554" s="19">
        <v>11598</v>
      </c>
      <c r="H7554" s="19">
        <v>4</v>
      </c>
      <c r="I7554" s="79">
        <v>45.52</v>
      </c>
      <c r="J7554" s="79">
        <v>182.09</v>
      </c>
      <c r="K7554" s="19" t="s">
        <v>10157</v>
      </c>
      <c r="L7554" s="19" t="s">
        <v>10158</v>
      </c>
      <c r="Q7554" s="20">
        <v>75</v>
      </c>
      <c r="R7554" s="65">
        <v>46032</v>
      </c>
      <c r="T7554" s="19" t="s">
        <v>4950</v>
      </c>
      <c r="V7554" s="19" t="s">
        <v>119</v>
      </c>
      <c r="Z7554" s="44" t="s">
        <v>10133</v>
      </c>
      <c r="AA7554" s="44" t="s">
        <v>10159</v>
      </c>
      <c r="AC7554" s="19" t="s">
        <v>10160</v>
      </c>
    </row>
    <row r="7555" spans="1:29" hidden="1" x14ac:dyDescent="0.25">
      <c r="A7555" s="26">
        <v>10</v>
      </c>
      <c r="B7555" s="19" t="s">
        <v>10161</v>
      </c>
      <c r="C7555" s="44" t="s">
        <v>114</v>
      </c>
      <c r="D7555" s="19" t="s">
        <v>10162</v>
      </c>
      <c r="E7555" s="19">
        <v>20</v>
      </c>
      <c r="F7555" s="19">
        <v>25</v>
      </c>
      <c r="G7555" s="19">
        <v>5560</v>
      </c>
      <c r="H7555" s="19">
        <v>4</v>
      </c>
      <c r="I7555" s="79">
        <v>21.82</v>
      </c>
      <c r="J7555" s="79">
        <v>87.29</v>
      </c>
      <c r="K7555" s="19" t="s">
        <v>10163</v>
      </c>
      <c r="L7555" s="19" t="s">
        <v>10164</v>
      </c>
      <c r="Q7555" s="20">
        <v>75</v>
      </c>
      <c r="R7555" s="65">
        <v>46032</v>
      </c>
      <c r="T7555" s="19" t="s">
        <v>4950</v>
      </c>
      <c r="V7555" s="19" t="s">
        <v>119</v>
      </c>
      <c r="Z7555" s="44" t="s">
        <v>10133</v>
      </c>
      <c r="AA7555" s="44" t="s">
        <v>10165</v>
      </c>
      <c r="AC7555" s="19" t="s">
        <v>10166</v>
      </c>
    </row>
    <row r="7556" spans="1:29" hidden="1" x14ac:dyDescent="0.25">
      <c r="A7556" s="26">
        <v>11</v>
      </c>
      <c r="B7556" s="19" t="s">
        <v>10167</v>
      </c>
      <c r="C7556" s="44" t="s">
        <v>114</v>
      </c>
      <c r="D7556" s="19" t="s">
        <v>10168</v>
      </c>
      <c r="E7556" s="19">
        <v>20</v>
      </c>
      <c r="F7556" s="19">
        <v>25</v>
      </c>
      <c r="G7556" s="19">
        <v>3983</v>
      </c>
      <c r="H7556" s="19">
        <v>4</v>
      </c>
      <c r="I7556" s="79">
        <v>15.64</v>
      </c>
      <c r="J7556" s="79">
        <v>62.54</v>
      </c>
      <c r="K7556" s="19" t="s">
        <v>10169</v>
      </c>
      <c r="L7556" s="19" t="s">
        <v>10170</v>
      </c>
      <c r="Q7556" s="20">
        <v>75</v>
      </c>
      <c r="R7556" s="65">
        <v>46032</v>
      </c>
      <c r="T7556" s="19" t="s">
        <v>4950</v>
      </c>
      <c r="V7556" s="19" t="s">
        <v>119</v>
      </c>
      <c r="Z7556" s="44" t="s">
        <v>10133</v>
      </c>
      <c r="AA7556" s="44" t="s">
        <v>10171</v>
      </c>
      <c r="AC7556" s="19" t="s">
        <v>10172</v>
      </c>
    </row>
    <row r="7557" spans="1:29" hidden="1" x14ac:dyDescent="0.25">
      <c r="A7557" s="26">
        <v>12</v>
      </c>
      <c r="B7557" s="19" t="s">
        <v>10173</v>
      </c>
      <c r="C7557" s="44" t="s">
        <v>114</v>
      </c>
      <c r="D7557" s="19" t="s">
        <v>10174</v>
      </c>
      <c r="E7557" s="19">
        <v>20</v>
      </c>
      <c r="F7557" s="19">
        <v>50</v>
      </c>
      <c r="G7557" s="19">
        <v>3983</v>
      </c>
      <c r="H7557" s="19">
        <v>1</v>
      </c>
      <c r="I7557" s="79">
        <v>31.27</v>
      </c>
      <c r="J7557" s="79">
        <v>31.27</v>
      </c>
      <c r="K7557" s="19" t="s">
        <v>10169</v>
      </c>
      <c r="L7557" s="19" t="s">
        <v>10170</v>
      </c>
      <c r="Q7557" s="20">
        <v>75</v>
      </c>
      <c r="R7557" s="65">
        <v>46032</v>
      </c>
      <c r="T7557" s="19" t="s">
        <v>4950</v>
      </c>
      <c r="V7557" s="19" t="s">
        <v>119</v>
      </c>
      <c r="Z7557" s="44" t="s">
        <v>10133</v>
      </c>
      <c r="AA7557" s="44" t="s">
        <v>10171</v>
      </c>
      <c r="AC7557" s="19" t="s">
        <v>10172</v>
      </c>
    </row>
    <row r="7558" spans="1:29" hidden="1" x14ac:dyDescent="0.25">
      <c r="A7558" s="26">
        <v>13</v>
      </c>
      <c r="B7558" s="19" t="s">
        <v>10175</v>
      </c>
      <c r="C7558" s="44" t="s">
        <v>154</v>
      </c>
      <c r="D7558" s="19" t="s">
        <v>10176</v>
      </c>
      <c r="E7558" s="19">
        <v>40</v>
      </c>
      <c r="F7558" s="19">
        <v>270</v>
      </c>
      <c r="G7558" s="19">
        <v>1390</v>
      </c>
      <c r="H7558" s="19">
        <v>59</v>
      </c>
      <c r="I7558" s="79">
        <v>98.53</v>
      </c>
      <c r="J7558" s="79">
        <v>5813.41</v>
      </c>
      <c r="K7558" s="19" t="s">
        <v>4336</v>
      </c>
      <c r="L7558" s="19" t="s">
        <v>10177</v>
      </c>
      <c r="N7558" s="19" t="s">
        <v>128</v>
      </c>
      <c r="Q7558" s="20">
        <v>75</v>
      </c>
      <c r="R7558" s="65">
        <v>46032</v>
      </c>
      <c r="T7558" s="19" t="s">
        <v>4950</v>
      </c>
      <c r="V7558" s="19" t="s">
        <v>119</v>
      </c>
      <c r="Z7558" s="44" t="s">
        <v>10133</v>
      </c>
      <c r="AA7558" s="44" t="s">
        <v>121</v>
      </c>
      <c r="AC7558" s="19" t="s">
        <v>10178</v>
      </c>
    </row>
    <row r="7559" spans="1:29" hidden="1" x14ac:dyDescent="0.25">
      <c r="A7559" s="26">
        <v>14</v>
      </c>
      <c r="B7559" s="19" t="s">
        <v>10175</v>
      </c>
      <c r="C7559" s="44" t="s">
        <v>114</v>
      </c>
      <c r="D7559" s="19" t="s">
        <v>10176</v>
      </c>
      <c r="E7559" s="19">
        <v>40</v>
      </c>
      <c r="F7559" s="19">
        <v>270</v>
      </c>
      <c r="G7559" s="19">
        <v>1390</v>
      </c>
      <c r="H7559" s="19">
        <v>1</v>
      </c>
      <c r="I7559" s="79">
        <v>98.53</v>
      </c>
      <c r="J7559" s="79">
        <v>98.53</v>
      </c>
      <c r="K7559" s="19" t="s">
        <v>10179</v>
      </c>
      <c r="L7559" s="19" t="s">
        <v>10180</v>
      </c>
      <c r="N7559" s="19" t="s">
        <v>128</v>
      </c>
      <c r="Q7559" s="20">
        <v>75</v>
      </c>
      <c r="R7559" s="65">
        <v>46032</v>
      </c>
      <c r="T7559" s="19" t="s">
        <v>4950</v>
      </c>
      <c r="V7559" s="19" t="s">
        <v>119</v>
      </c>
      <c r="Z7559" s="44" t="s">
        <v>10133</v>
      </c>
      <c r="AA7559" s="44" t="s">
        <v>10181</v>
      </c>
      <c r="AC7559" s="19" t="s">
        <v>10182</v>
      </c>
    </row>
    <row r="7560" spans="1:29" hidden="1" x14ac:dyDescent="0.25">
      <c r="A7560" s="26">
        <v>15</v>
      </c>
      <c r="B7560" s="19" t="s">
        <v>10175</v>
      </c>
      <c r="C7560" s="44" t="s">
        <v>114</v>
      </c>
      <c r="D7560" s="19" t="s">
        <v>10176</v>
      </c>
      <c r="E7560" s="19">
        <v>40</v>
      </c>
      <c r="F7560" s="19">
        <v>270</v>
      </c>
      <c r="G7560" s="19">
        <v>1390</v>
      </c>
      <c r="H7560" s="19">
        <v>1</v>
      </c>
      <c r="I7560" s="79">
        <v>98.53</v>
      </c>
      <c r="J7560" s="79">
        <v>98.53</v>
      </c>
      <c r="K7560" s="19" t="s">
        <v>10183</v>
      </c>
      <c r="L7560" s="19" t="s">
        <v>10184</v>
      </c>
      <c r="N7560" s="19" t="s">
        <v>128</v>
      </c>
      <c r="Q7560" s="20">
        <v>75</v>
      </c>
      <c r="R7560" s="65">
        <v>46032</v>
      </c>
      <c r="T7560" s="19" t="s">
        <v>4950</v>
      </c>
      <c r="V7560" s="19" t="s">
        <v>119</v>
      </c>
      <c r="Z7560" s="44" t="s">
        <v>10133</v>
      </c>
      <c r="AA7560" s="44" t="s">
        <v>10185</v>
      </c>
      <c r="AC7560" s="19" t="s">
        <v>10186</v>
      </c>
    </row>
    <row r="7561" spans="1:29" hidden="1" x14ac:dyDescent="0.25">
      <c r="A7561" s="26">
        <v>16</v>
      </c>
      <c r="B7561" s="19" t="s">
        <v>10187</v>
      </c>
      <c r="C7561" s="44" t="s">
        <v>114</v>
      </c>
      <c r="D7561" s="19" t="s">
        <v>10188</v>
      </c>
      <c r="E7561" s="19">
        <v>40</v>
      </c>
      <c r="F7561" s="19">
        <v>270</v>
      </c>
      <c r="G7561" s="19">
        <v>1640</v>
      </c>
      <c r="H7561" s="19">
        <v>3</v>
      </c>
      <c r="I7561" s="79">
        <v>119.73</v>
      </c>
      <c r="J7561" s="79">
        <v>359.18</v>
      </c>
      <c r="K7561" s="19" t="s">
        <v>10189</v>
      </c>
      <c r="L7561" s="19" t="s">
        <v>10190</v>
      </c>
      <c r="N7561" s="19" t="s">
        <v>128</v>
      </c>
      <c r="Q7561" s="20">
        <v>75</v>
      </c>
      <c r="R7561" s="65">
        <v>46032</v>
      </c>
      <c r="T7561" s="19" t="s">
        <v>4950</v>
      </c>
      <c r="V7561" s="19" t="s">
        <v>119</v>
      </c>
      <c r="Z7561" s="44" t="s">
        <v>10133</v>
      </c>
      <c r="AA7561" s="44" t="s">
        <v>10191</v>
      </c>
      <c r="AC7561" s="19" t="s">
        <v>10192</v>
      </c>
    </row>
    <row r="7562" spans="1:29" hidden="1" x14ac:dyDescent="0.25">
      <c r="A7562" s="26">
        <v>17</v>
      </c>
      <c r="B7562" s="19" t="s">
        <v>10187</v>
      </c>
      <c r="C7562" s="44" t="s">
        <v>114</v>
      </c>
      <c r="D7562" s="19" t="s">
        <v>10188</v>
      </c>
      <c r="E7562" s="19">
        <v>40</v>
      </c>
      <c r="F7562" s="19">
        <v>270</v>
      </c>
      <c r="G7562" s="19">
        <v>1640</v>
      </c>
      <c r="H7562" s="19">
        <v>4</v>
      </c>
      <c r="I7562" s="79">
        <v>119.73</v>
      </c>
      <c r="J7562" s="79">
        <v>478.91</v>
      </c>
      <c r="K7562" s="19" t="s">
        <v>10193</v>
      </c>
      <c r="L7562" s="19" t="s">
        <v>10194</v>
      </c>
      <c r="N7562" s="19" t="s">
        <v>128</v>
      </c>
      <c r="Q7562" s="20">
        <v>75</v>
      </c>
      <c r="R7562" s="65">
        <v>46032</v>
      </c>
      <c r="T7562" s="19" t="s">
        <v>4950</v>
      </c>
      <c r="V7562" s="19" t="s">
        <v>119</v>
      </c>
      <c r="Z7562" s="44" t="s">
        <v>10133</v>
      </c>
      <c r="AA7562" s="44" t="s">
        <v>10195</v>
      </c>
      <c r="AC7562" s="19" t="s">
        <v>10196</v>
      </c>
    </row>
    <row r="7563" spans="1:29" hidden="1" x14ac:dyDescent="0.25">
      <c r="A7563" s="26">
        <v>18</v>
      </c>
      <c r="B7563" s="19" t="s">
        <v>10175</v>
      </c>
      <c r="C7563" s="44" t="s">
        <v>114</v>
      </c>
      <c r="D7563" s="19" t="s">
        <v>10176</v>
      </c>
      <c r="E7563" s="19">
        <v>40</v>
      </c>
      <c r="F7563" s="19">
        <v>270</v>
      </c>
      <c r="G7563" s="19">
        <v>1390</v>
      </c>
      <c r="H7563" s="19">
        <v>1</v>
      </c>
      <c r="I7563" s="79">
        <v>98.53</v>
      </c>
      <c r="J7563" s="79">
        <v>98.53</v>
      </c>
      <c r="K7563" s="19" t="s">
        <v>10197</v>
      </c>
      <c r="L7563" s="19" t="s">
        <v>10198</v>
      </c>
      <c r="N7563" s="19" t="s">
        <v>128</v>
      </c>
      <c r="Q7563" s="20">
        <v>75</v>
      </c>
      <c r="R7563" s="65">
        <v>46032</v>
      </c>
      <c r="T7563" s="19" t="s">
        <v>4950</v>
      </c>
      <c r="V7563" s="19" t="s">
        <v>119</v>
      </c>
      <c r="Z7563" s="44" t="s">
        <v>10133</v>
      </c>
      <c r="AA7563" s="44" t="s">
        <v>10199</v>
      </c>
      <c r="AC7563" s="19" t="s">
        <v>10200</v>
      </c>
    </row>
    <row r="7564" spans="1:29" hidden="1" x14ac:dyDescent="0.25">
      <c r="A7564" s="26">
        <v>19</v>
      </c>
      <c r="B7564" s="19" t="s">
        <v>10187</v>
      </c>
      <c r="C7564" s="44" t="s">
        <v>114</v>
      </c>
      <c r="D7564" s="19" t="s">
        <v>10188</v>
      </c>
      <c r="E7564" s="19">
        <v>40</v>
      </c>
      <c r="F7564" s="19">
        <v>270</v>
      </c>
      <c r="G7564" s="19">
        <v>1640</v>
      </c>
      <c r="H7564" s="19">
        <v>5</v>
      </c>
      <c r="I7564" s="79">
        <v>119.73</v>
      </c>
      <c r="J7564" s="79">
        <v>598.64</v>
      </c>
      <c r="K7564" s="19" t="s">
        <v>10197</v>
      </c>
      <c r="L7564" s="19" t="s">
        <v>10198</v>
      </c>
      <c r="N7564" s="19" t="s">
        <v>128</v>
      </c>
      <c r="Q7564" s="20">
        <v>75</v>
      </c>
      <c r="R7564" s="65">
        <v>46032</v>
      </c>
      <c r="T7564" s="19" t="s">
        <v>4950</v>
      </c>
      <c r="V7564" s="19" t="s">
        <v>119</v>
      </c>
      <c r="Z7564" s="44" t="s">
        <v>10133</v>
      </c>
      <c r="AA7564" s="44" t="s">
        <v>10199</v>
      </c>
      <c r="AC7564" s="19" t="s">
        <v>10200</v>
      </c>
    </row>
    <row r="7565" spans="1:29" hidden="1" x14ac:dyDescent="0.25">
      <c r="A7565" s="26">
        <v>20</v>
      </c>
      <c r="B7565" s="19" t="s">
        <v>10175</v>
      </c>
      <c r="C7565" s="44" t="s">
        <v>2203</v>
      </c>
      <c r="D7565" s="19" t="s">
        <v>10176</v>
      </c>
      <c r="E7565" s="19">
        <v>40</v>
      </c>
      <c r="F7565" s="19">
        <v>270</v>
      </c>
      <c r="G7565" s="19">
        <v>1390</v>
      </c>
      <c r="H7565" s="19">
        <v>3</v>
      </c>
      <c r="I7565" s="79">
        <v>98.53</v>
      </c>
      <c r="J7565" s="79">
        <v>295.60000000000002</v>
      </c>
      <c r="K7565" s="19" t="s">
        <v>10201</v>
      </c>
      <c r="L7565" s="19" t="s">
        <v>10202</v>
      </c>
      <c r="N7565" s="19" t="s">
        <v>128</v>
      </c>
      <c r="Q7565" s="20">
        <v>75</v>
      </c>
      <c r="R7565" s="65">
        <v>46032</v>
      </c>
      <c r="T7565" s="19" t="s">
        <v>4950</v>
      </c>
      <c r="V7565" s="19" t="s">
        <v>119</v>
      </c>
      <c r="Z7565" s="44" t="s">
        <v>10133</v>
      </c>
      <c r="AA7565" s="44" t="s">
        <v>10203</v>
      </c>
      <c r="AC7565" s="19" t="s">
        <v>10204</v>
      </c>
    </row>
    <row r="7566" spans="1:29" hidden="1" x14ac:dyDescent="0.25">
      <c r="A7566" s="26">
        <v>21</v>
      </c>
      <c r="B7566" s="19" t="s">
        <v>10187</v>
      </c>
      <c r="C7566" s="44" t="s">
        <v>2203</v>
      </c>
      <c r="D7566" s="19" t="s">
        <v>10188</v>
      </c>
      <c r="E7566" s="19">
        <v>40</v>
      </c>
      <c r="F7566" s="19">
        <v>270</v>
      </c>
      <c r="G7566" s="19">
        <v>1640</v>
      </c>
      <c r="H7566" s="19">
        <v>4</v>
      </c>
      <c r="I7566" s="79">
        <v>119.73</v>
      </c>
      <c r="J7566" s="79">
        <v>478.91</v>
      </c>
      <c r="K7566" s="19" t="s">
        <v>10201</v>
      </c>
      <c r="L7566" s="19" t="s">
        <v>10202</v>
      </c>
      <c r="N7566" s="19" t="s">
        <v>128</v>
      </c>
      <c r="Q7566" s="20">
        <v>75</v>
      </c>
      <c r="R7566" s="65">
        <v>46032</v>
      </c>
      <c r="T7566" s="19" t="s">
        <v>4950</v>
      </c>
      <c r="V7566" s="19" t="s">
        <v>119</v>
      </c>
      <c r="Z7566" s="44" t="s">
        <v>10133</v>
      </c>
      <c r="AA7566" s="44" t="s">
        <v>10203</v>
      </c>
      <c r="AC7566" s="19" t="s">
        <v>10204</v>
      </c>
    </row>
    <row r="7567" spans="1:29" hidden="1" x14ac:dyDescent="0.25">
      <c r="A7567" s="26">
        <v>22</v>
      </c>
      <c r="B7567" s="19" t="s">
        <v>10175</v>
      </c>
      <c r="C7567" s="44" t="s">
        <v>114</v>
      </c>
      <c r="D7567" s="19" t="s">
        <v>10176</v>
      </c>
      <c r="E7567" s="19">
        <v>40</v>
      </c>
      <c r="F7567" s="19">
        <v>270</v>
      </c>
      <c r="G7567" s="19">
        <v>1390</v>
      </c>
      <c r="H7567" s="19">
        <v>7</v>
      </c>
      <c r="I7567" s="79">
        <v>98.53</v>
      </c>
      <c r="J7567" s="79">
        <v>689.73</v>
      </c>
      <c r="K7567" s="19" t="s">
        <v>10205</v>
      </c>
      <c r="L7567" s="19" t="s">
        <v>10206</v>
      </c>
      <c r="N7567" s="19" t="s">
        <v>128</v>
      </c>
      <c r="Q7567" s="20">
        <v>75</v>
      </c>
      <c r="R7567" s="65">
        <v>46032</v>
      </c>
      <c r="T7567" s="19" t="s">
        <v>4950</v>
      </c>
      <c r="V7567" s="19" t="s">
        <v>119</v>
      </c>
      <c r="Z7567" s="44" t="s">
        <v>10133</v>
      </c>
      <c r="AA7567" s="44" t="s">
        <v>10207</v>
      </c>
      <c r="AC7567" s="19" t="s">
        <v>10208</v>
      </c>
    </row>
    <row r="7568" spans="1:29" hidden="1" x14ac:dyDescent="0.25">
      <c r="A7568" s="26">
        <v>23</v>
      </c>
      <c r="B7568" s="19" t="s">
        <v>10175</v>
      </c>
      <c r="C7568" s="44" t="s">
        <v>114</v>
      </c>
      <c r="D7568" s="19" t="s">
        <v>10176</v>
      </c>
      <c r="E7568" s="19">
        <v>40</v>
      </c>
      <c r="F7568" s="19">
        <v>270</v>
      </c>
      <c r="G7568" s="19">
        <v>1390</v>
      </c>
      <c r="H7568" s="19">
        <v>8</v>
      </c>
      <c r="I7568" s="79">
        <v>98.53</v>
      </c>
      <c r="J7568" s="79">
        <v>788.26</v>
      </c>
      <c r="K7568" s="19" t="s">
        <v>10209</v>
      </c>
      <c r="L7568" s="19" t="s">
        <v>10210</v>
      </c>
      <c r="N7568" s="19" t="s">
        <v>128</v>
      </c>
      <c r="Q7568" s="20">
        <v>75</v>
      </c>
      <c r="R7568" s="65">
        <v>46032</v>
      </c>
      <c r="T7568" s="19" t="s">
        <v>4950</v>
      </c>
      <c r="V7568" s="19" t="s">
        <v>119</v>
      </c>
      <c r="Z7568" s="44" t="s">
        <v>10133</v>
      </c>
      <c r="AA7568" s="44" t="s">
        <v>10211</v>
      </c>
      <c r="AC7568" s="19" t="s">
        <v>10212</v>
      </c>
    </row>
    <row r="7569" spans="1:29" hidden="1" x14ac:dyDescent="0.25">
      <c r="A7569" s="26">
        <v>24</v>
      </c>
      <c r="B7569" s="19" t="s">
        <v>10213</v>
      </c>
      <c r="C7569" s="44" t="s">
        <v>154</v>
      </c>
      <c r="D7569" s="19" t="s">
        <v>10214</v>
      </c>
      <c r="E7569" s="19">
        <v>50</v>
      </c>
      <c r="F7569" s="19">
        <v>270</v>
      </c>
      <c r="G7569" s="19">
        <v>1740</v>
      </c>
      <c r="H7569" s="19">
        <v>55</v>
      </c>
      <c r="I7569" s="79">
        <v>160.26</v>
      </c>
      <c r="J7569" s="79">
        <v>8814.1200000000008</v>
      </c>
      <c r="K7569" s="19" t="s">
        <v>1080</v>
      </c>
      <c r="L7569" s="19" t="s">
        <v>10215</v>
      </c>
      <c r="N7569" s="19" t="s">
        <v>128</v>
      </c>
      <c r="Q7569" s="20">
        <v>75</v>
      </c>
      <c r="R7569" s="65">
        <v>46032</v>
      </c>
      <c r="T7569" s="19" t="s">
        <v>4950</v>
      </c>
      <c r="V7569" s="19" t="s">
        <v>119</v>
      </c>
      <c r="Z7569" s="44" t="s">
        <v>10133</v>
      </c>
      <c r="AA7569" s="44" t="s">
        <v>121</v>
      </c>
      <c r="AC7569" s="19" t="s">
        <v>10216</v>
      </c>
    </row>
    <row r="7570" spans="1:29" hidden="1" x14ac:dyDescent="0.25">
      <c r="A7570" s="26">
        <v>25</v>
      </c>
      <c r="B7570" s="19" t="s">
        <v>10217</v>
      </c>
      <c r="C7570" s="44" t="s">
        <v>154</v>
      </c>
      <c r="D7570" s="19" t="s">
        <v>10218</v>
      </c>
      <c r="E7570" s="19">
        <v>50</v>
      </c>
      <c r="F7570" s="19">
        <v>270</v>
      </c>
      <c r="G7570" s="19">
        <v>1440</v>
      </c>
      <c r="H7570" s="19">
        <v>2</v>
      </c>
      <c r="I7570" s="79">
        <v>128.46</v>
      </c>
      <c r="J7570" s="79">
        <v>256.93</v>
      </c>
      <c r="K7570" s="19" t="s">
        <v>1080</v>
      </c>
      <c r="L7570" s="19" t="s">
        <v>10215</v>
      </c>
      <c r="N7570" s="19" t="s">
        <v>128</v>
      </c>
      <c r="Q7570" s="20">
        <v>75</v>
      </c>
      <c r="R7570" s="65">
        <v>46032</v>
      </c>
      <c r="T7570" s="19" t="s">
        <v>4950</v>
      </c>
      <c r="V7570" s="19" t="s">
        <v>119</v>
      </c>
      <c r="Z7570" s="44" t="s">
        <v>10133</v>
      </c>
      <c r="AA7570" s="44" t="s">
        <v>121</v>
      </c>
      <c r="AC7570" s="19" t="s">
        <v>10216</v>
      </c>
    </row>
    <row r="7571" spans="1:29" hidden="1" x14ac:dyDescent="0.25">
      <c r="A7571" s="26">
        <v>26</v>
      </c>
      <c r="B7571" s="19" t="s">
        <v>10213</v>
      </c>
      <c r="C7571" s="44" t="s">
        <v>154</v>
      </c>
      <c r="D7571" s="19" t="s">
        <v>10214</v>
      </c>
      <c r="E7571" s="19">
        <v>50</v>
      </c>
      <c r="F7571" s="19">
        <v>270</v>
      </c>
      <c r="G7571" s="19">
        <v>1740</v>
      </c>
      <c r="H7571" s="19">
        <v>5</v>
      </c>
      <c r="I7571" s="79">
        <v>160.26</v>
      </c>
      <c r="J7571" s="79">
        <v>801.28</v>
      </c>
      <c r="K7571" s="19" t="s">
        <v>1080</v>
      </c>
      <c r="L7571" s="19" t="s">
        <v>10219</v>
      </c>
      <c r="N7571" s="19" t="s">
        <v>128</v>
      </c>
      <c r="Q7571" s="20">
        <v>75</v>
      </c>
      <c r="R7571" s="65">
        <v>46032</v>
      </c>
      <c r="T7571" s="19" t="s">
        <v>4950</v>
      </c>
      <c r="V7571" s="19" t="s">
        <v>119</v>
      </c>
      <c r="Z7571" s="44" t="s">
        <v>10133</v>
      </c>
      <c r="AA7571" s="44" t="s">
        <v>121</v>
      </c>
      <c r="AC7571" s="19" t="s">
        <v>10220</v>
      </c>
    </row>
    <row r="7572" spans="1:29" hidden="1" x14ac:dyDescent="0.25">
      <c r="A7572" s="26">
        <v>27</v>
      </c>
      <c r="B7572" s="19" t="s">
        <v>10217</v>
      </c>
      <c r="C7572" s="44" t="s">
        <v>154</v>
      </c>
      <c r="D7572" s="19" t="s">
        <v>10218</v>
      </c>
      <c r="E7572" s="19">
        <v>50</v>
      </c>
      <c r="F7572" s="19">
        <v>270</v>
      </c>
      <c r="G7572" s="19">
        <v>1440</v>
      </c>
      <c r="H7572" s="19">
        <v>61</v>
      </c>
      <c r="I7572" s="79">
        <v>128.46</v>
      </c>
      <c r="J7572" s="79">
        <v>7836.32</v>
      </c>
      <c r="K7572" s="19" t="s">
        <v>1080</v>
      </c>
      <c r="L7572" s="19" t="s">
        <v>10219</v>
      </c>
      <c r="N7572" s="19" t="s">
        <v>128</v>
      </c>
      <c r="Q7572" s="20">
        <v>75</v>
      </c>
      <c r="R7572" s="65">
        <v>46032</v>
      </c>
      <c r="T7572" s="19" t="s">
        <v>4950</v>
      </c>
      <c r="V7572" s="19" t="s">
        <v>119</v>
      </c>
      <c r="Z7572" s="44" t="s">
        <v>10133</v>
      </c>
      <c r="AA7572" s="44" t="s">
        <v>121</v>
      </c>
      <c r="AC7572" s="19" t="s">
        <v>10220</v>
      </c>
    </row>
    <row r="7573" spans="1:29" hidden="1" x14ac:dyDescent="0.25">
      <c r="A7573" s="26">
        <v>28</v>
      </c>
      <c r="B7573" s="19" t="s">
        <v>10217</v>
      </c>
      <c r="C7573" s="44" t="s">
        <v>114</v>
      </c>
      <c r="D7573" s="19" t="s">
        <v>10218</v>
      </c>
      <c r="E7573" s="19">
        <v>50</v>
      </c>
      <c r="F7573" s="19">
        <v>270</v>
      </c>
      <c r="G7573" s="19">
        <v>1440</v>
      </c>
      <c r="H7573" s="19">
        <v>8</v>
      </c>
      <c r="I7573" s="79">
        <v>128.46</v>
      </c>
      <c r="J7573" s="79">
        <v>1027.71</v>
      </c>
      <c r="K7573" s="19" t="s">
        <v>10221</v>
      </c>
      <c r="L7573" s="19" t="s">
        <v>10222</v>
      </c>
      <c r="N7573" s="19" t="s">
        <v>128</v>
      </c>
      <c r="Q7573" s="20">
        <v>75</v>
      </c>
      <c r="R7573" s="65">
        <v>46032</v>
      </c>
      <c r="T7573" s="19" t="s">
        <v>4950</v>
      </c>
      <c r="V7573" s="19" t="s">
        <v>119</v>
      </c>
      <c r="Z7573" s="44" t="s">
        <v>10133</v>
      </c>
      <c r="AA7573" s="44" t="s">
        <v>10223</v>
      </c>
      <c r="AC7573" s="19" t="s">
        <v>10224</v>
      </c>
    </row>
    <row r="7574" spans="1:29" hidden="1" x14ac:dyDescent="0.25">
      <c r="A7574" s="26">
        <v>29</v>
      </c>
      <c r="B7574" s="19" t="s">
        <v>10217</v>
      </c>
      <c r="C7574" s="44" t="s">
        <v>154</v>
      </c>
      <c r="D7574" s="19" t="s">
        <v>10218</v>
      </c>
      <c r="E7574" s="19">
        <v>50</v>
      </c>
      <c r="F7574" s="19">
        <v>270</v>
      </c>
      <c r="G7574" s="19">
        <v>1440</v>
      </c>
      <c r="H7574" s="19">
        <v>7</v>
      </c>
      <c r="I7574" s="79">
        <v>128.46</v>
      </c>
      <c r="J7574" s="79">
        <v>899.25</v>
      </c>
      <c r="K7574" s="19" t="s">
        <v>2088</v>
      </c>
      <c r="L7574" s="19" t="s">
        <v>10225</v>
      </c>
      <c r="N7574" s="19" t="s">
        <v>128</v>
      </c>
      <c r="Q7574" s="20">
        <v>75</v>
      </c>
      <c r="R7574" s="65">
        <v>46032</v>
      </c>
      <c r="T7574" s="19" t="s">
        <v>4950</v>
      </c>
      <c r="V7574" s="19" t="s">
        <v>119</v>
      </c>
      <c r="Z7574" s="44" t="s">
        <v>10133</v>
      </c>
      <c r="AA7574" s="44" t="s">
        <v>10226</v>
      </c>
      <c r="AC7574" s="19" t="s">
        <v>10227</v>
      </c>
    </row>
    <row r="7575" spans="1:29" hidden="1" x14ac:dyDescent="0.25">
      <c r="A7575" s="26">
        <v>30</v>
      </c>
      <c r="B7575" s="19" t="s">
        <v>10217</v>
      </c>
      <c r="C7575" s="44" t="s">
        <v>154</v>
      </c>
      <c r="D7575" s="19" t="s">
        <v>10218</v>
      </c>
      <c r="E7575" s="19">
        <v>50</v>
      </c>
      <c r="F7575" s="19">
        <v>270</v>
      </c>
      <c r="G7575" s="19">
        <v>1440</v>
      </c>
      <c r="H7575" s="19">
        <v>1</v>
      </c>
      <c r="I7575" s="79">
        <v>128.46</v>
      </c>
      <c r="J7575" s="79">
        <v>128.46</v>
      </c>
      <c r="K7575" s="19" t="s">
        <v>10228</v>
      </c>
      <c r="L7575" s="19" t="s">
        <v>10229</v>
      </c>
      <c r="N7575" s="19" t="s">
        <v>128</v>
      </c>
      <c r="Q7575" s="20">
        <v>75</v>
      </c>
      <c r="R7575" s="65">
        <v>46032</v>
      </c>
      <c r="T7575" s="19" t="s">
        <v>4950</v>
      </c>
      <c r="V7575" s="19" t="s">
        <v>119</v>
      </c>
      <c r="Z7575" s="44" t="s">
        <v>10133</v>
      </c>
      <c r="AA7575" s="44" t="s">
        <v>10230</v>
      </c>
      <c r="AC7575" s="19" t="s">
        <v>10231</v>
      </c>
    </row>
    <row r="7576" spans="1:29" hidden="1" x14ac:dyDescent="0.25">
      <c r="A7576" s="26">
        <v>31</v>
      </c>
      <c r="B7576" s="19" t="s">
        <v>10217</v>
      </c>
      <c r="C7576" s="44" t="s">
        <v>154</v>
      </c>
      <c r="D7576" s="19" t="s">
        <v>10218</v>
      </c>
      <c r="E7576" s="19">
        <v>50</v>
      </c>
      <c r="F7576" s="19">
        <v>270</v>
      </c>
      <c r="G7576" s="19">
        <v>1440</v>
      </c>
      <c r="H7576" s="19">
        <v>1</v>
      </c>
      <c r="I7576" s="79">
        <v>128.46</v>
      </c>
      <c r="J7576" s="79">
        <v>128.46</v>
      </c>
      <c r="K7576" s="19" t="s">
        <v>10232</v>
      </c>
      <c r="L7576" s="19" t="s">
        <v>10233</v>
      </c>
      <c r="N7576" s="19" t="s">
        <v>128</v>
      </c>
      <c r="Q7576" s="20">
        <v>75</v>
      </c>
      <c r="R7576" s="65">
        <v>46032</v>
      </c>
      <c r="T7576" s="19" t="s">
        <v>4950</v>
      </c>
      <c r="V7576" s="19" t="s">
        <v>119</v>
      </c>
      <c r="Z7576" s="44" t="s">
        <v>10133</v>
      </c>
      <c r="AA7576" s="44" t="s">
        <v>10234</v>
      </c>
      <c r="AC7576" s="19" t="s">
        <v>10235</v>
      </c>
    </row>
    <row r="7577" spans="1:29" hidden="1" x14ac:dyDescent="0.25">
      <c r="A7577" s="26">
        <v>1</v>
      </c>
      <c r="B7577" s="19" t="s">
        <v>2107</v>
      </c>
      <c r="C7577" s="44" t="s">
        <v>114</v>
      </c>
      <c r="D7577" s="19" t="s">
        <v>10268</v>
      </c>
      <c r="E7577" s="19">
        <v>10</v>
      </c>
      <c r="F7577" s="19">
        <v>90</v>
      </c>
      <c r="G7577" s="19">
        <v>370</v>
      </c>
      <c r="H7577" s="19">
        <v>40</v>
      </c>
      <c r="I7577" s="79">
        <v>2.61</v>
      </c>
      <c r="J7577" s="79">
        <v>104.25</v>
      </c>
      <c r="K7577" s="19" t="s">
        <v>8037</v>
      </c>
      <c r="L7577" s="19" t="s">
        <v>10269</v>
      </c>
      <c r="Q7577" s="20">
        <v>76</v>
      </c>
      <c r="R7577" s="65">
        <v>46063</v>
      </c>
      <c r="T7577" s="19" t="s">
        <v>4950</v>
      </c>
      <c r="V7577" s="19" t="s">
        <v>119</v>
      </c>
      <c r="W7577" s="19" t="s">
        <v>129</v>
      </c>
      <c r="Z7577" s="44" t="s">
        <v>10270</v>
      </c>
      <c r="AA7577" s="44" t="s">
        <v>10271</v>
      </c>
      <c r="AC7577" s="19" t="s">
        <v>10272</v>
      </c>
    </row>
    <row r="7578" spans="1:29" hidden="1" x14ac:dyDescent="0.25">
      <c r="A7578" s="26">
        <v>1</v>
      </c>
      <c r="B7578" s="19" t="s">
        <v>10275</v>
      </c>
      <c r="C7578" s="44" t="s">
        <v>154</v>
      </c>
      <c r="D7578" s="19" t="s">
        <v>10276</v>
      </c>
      <c r="E7578" s="19">
        <v>80</v>
      </c>
      <c r="F7578" s="19">
        <v>1520</v>
      </c>
      <c r="G7578" s="19">
        <v>8970</v>
      </c>
      <c r="H7578" s="19">
        <v>1</v>
      </c>
      <c r="I7578" s="79">
        <v>8508.39</v>
      </c>
      <c r="J7578" s="79">
        <v>8508.39</v>
      </c>
      <c r="K7578" s="19" t="s">
        <v>2113</v>
      </c>
      <c r="L7578" s="19" t="s">
        <v>10277</v>
      </c>
      <c r="N7578" s="19" t="s">
        <v>128</v>
      </c>
      <c r="Q7578" s="20">
        <v>77</v>
      </c>
      <c r="R7578" s="65">
        <v>46152</v>
      </c>
      <c r="T7578" s="19" t="s">
        <v>4950</v>
      </c>
      <c r="V7578" s="19" t="s">
        <v>119</v>
      </c>
      <c r="Y7578" s="19" t="s">
        <v>129</v>
      </c>
      <c r="Z7578" s="44" t="s">
        <v>10278</v>
      </c>
      <c r="AA7578" s="44" t="s">
        <v>121</v>
      </c>
      <c r="AC7578" s="19" t="s">
        <v>10279</v>
      </c>
    </row>
    <row r="7579" spans="1:29" hidden="1" x14ac:dyDescent="0.25">
      <c r="A7579" s="26">
        <v>2</v>
      </c>
      <c r="B7579" s="19" t="s">
        <v>10280</v>
      </c>
      <c r="C7579" s="44" t="s">
        <v>154</v>
      </c>
      <c r="D7579" s="19" t="s">
        <v>10281</v>
      </c>
      <c r="E7579" s="19">
        <v>80</v>
      </c>
      <c r="F7579" s="19">
        <v>1520</v>
      </c>
      <c r="G7579" s="19">
        <v>2965</v>
      </c>
      <c r="H7579" s="19">
        <v>1</v>
      </c>
      <c r="I7579" s="79">
        <v>2804.49</v>
      </c>
      <c r="J7579" s="79">
        <v>2804.49</v>
      </c>
      <c r="K7579" s="19" t="s">
        <v>2113</v>
      </c>
      <c r="L7579" s="19" t="s">
        <v>10277</v>
      </c>
      <c r="N7579" s="19" t="s">
        <v>128</v>
      </c>
      <c r="Q7579" s="20">
        <v>77</v>
      </c>
      <c r="R7579" s="65">
        <v>46152</v>
      </c>
      <c r="T7579" s="19" t="s">
        <v>4950</v>
      </c>
      <c r="V7579" s="19" t="s">
        <v>119</v>
      </c>
      <c r="Y7579" s="19" t="s">
        <v>129</v>
      </c>
      <c r="Z7579" s="44" t="s">
        <v>10278</v>
      </c>
      <c r="AA7579" s="44" t="s">
        <v>121</v>
      </c>
      <c r="AC7579" s="19" t="s">
        <v>10279</v>
      </c>
    </row>
    <row r="7580" spans="1:29" hidden="1" x14ac:dyDescent="0.25">
      <c r="A7580" s="26">
        <v>3</v>
      </c>
      <c r="B7580" s="19" t="s">
        <v>10282</v>
      </c>
      <c r="C7580" s="44" t="s">
        <v>154</v>
      </c>
      <c r="D7580" s="19" t="s">
        <v>10283</v>
      </c>
      <c r="E7580" s="19">
        <v>80</v>
      </c>
      <c r="F7580" s="19">
        <v>1520</v>
      </c>
      <c r="G7580" s="19">
        <v>6005</v>
      </c>
      <c r="H7580" s="19">
        <v>2</v>
      </c>
      <c r="I7580" s="79">
        <v>5706.35</v>
      </c>
      <c r="J7580" s="79">
        <v>11393.61</v>
      </c>
      <c r="K7580" s="19" t="s">
        <v>2113</v>
      </c>
      <c r="L7580" s="19" t="s">
        <v>10284</v>
      </c>
      <c r="N7580" s="19" t="s">
        <v>128</v>
      </c>
      <c r="Q7580" s="20">
        <v>77</v>
      </c>
      <c r="R7580" s="65">
        <v>46152</v>
      </c>
      <c r="T7580" s="19" t="s">
        <v>4950</v>
      </c>
      <c r="V7580" s="19" t="s">
        <v>119</v>
      </c>
      <c r="Y7580" s="19" t="s">
        <v>129</v>
      </c>
      <c r="Z7580" s="44" t="s">
        <v>10278</v>
      </c>
      <c r="AA7580" s="44" t="s">
        <v>121</v>
      </c>
      <c r="AC7580" s="19" t="s">
        <v>10285</v>
      </c>
    </row>
    <row r="7581" spans="1:29" hidden="1" x14ac:dyDescent="0.25">
      <c r="A7581" s="26">
        <v>4</v>
      </c>
      <c r="B7581" s="19" t="s">
        <v>10275</v>
      </c>
      <c r="C7581" s="44" t="s">
        <v>154</v>
      </c>
      <c r="D7581" s="19" t="s">
        <v>10276</v>
      </c>
      <c r="E7581" s="19">
        <v>80</v>
      </c>
      <c r="F7581" s="19">
        <v>1520</v>
      </c>
      <c r="G7581" s="19">
        <v>8970</v>
      </c>
      <c r="H7581" s="19">
        <v>1</v>
      </c>
      <c r="I7581" s="79">
        <v>8508.39</v>
      </c>
      <c r="J7581" s="79">
        <v>8508.39</v>
      </c>
      <c r="K7581" s="19" t="s">
        <v>2113</v>
      </c>
      <c r="L7581" s="19" t="s">
        <v>10286</v>
      </c>
      <c r="N7581" s="19" t="s">
        <v>128</v>
      </c>
      <c r="Q7581" s="20">
        <v>77</v>
      </c>
      <c r="R7581" s="65">
        <v>46152</v>
      </c>
      <c r="T7581" s="19" t="s">
        <v>4950</v>
      </c>
      <c r="V7581" s="19" t="s">
        <v>119</v>
      </c>
      <c r="Y7581" s="19" t="s">
        <v>129</v>
      </c>
      <c r="Z7581" s="44" t="s">
        <v>10278</v>
      </c>
      <c r="AA7581" s="44" t="s">
        <v>121</v>
      </c>
      <c r="AC7581" s="19" t="s">
        <v>10287</v>
      </c>
    </row>
    <row r="7582" spans="1:29" hidden="1" x14ac:dyDescent="0.25">
      <c r="A7582" s="26">
        <v>5</v>
      </c>
      <c r="B7582" s="19" t="s">
        <v>10280</v>
      </c>
      <c r="C7582" s="44" t="s">
        <v>154</v>
      </c>
      <c r="D7582" s="19" t="s">
        <v>10281</v>
      </c>
      <c r="E7582" s="19">
        <v>80</v>
      </c>
      <c r="F7582" s="19">
        <v>1520</v>
      </c>
      <c r="G7582" s="19">
        <v>2965</v>
      </c>
      <c r="H7582" s="19">
        <v>1</v>
      </c>
      <c r="I7582" s="79">
        <v>2823.58</v>
      </c>
      <c r="J7582" s="79">
        <v>2823.58</v>
      </c>
      <c r="K7582" s="19" t="s">
        <v>2113</v>
      </c>
      <c r="L7582" s="19" t="s">
        <v>10286</v>
      </c>
      <c r="N7582" s="19" t="s">
        <v>128</v>
      </c>
      <c r="Q7582" s="20">
        <v>77</v>
      </c>
      <c r="R7582" s="65">
        <v>46152</v>
      </c>
      <c r="T7582" s="19" t="s">
        <v>4950</v>
      </c>
      <c r="V7582" s="19" t="s">
        <v>119</v>
      </c>
      <c r="Y7582" s="19" t="s">
        <v>129</v>
      </c>
      <c r="Z7582" s="44" t="s">
        <v>10278</v>
      </c>
      <c r="AA7582" s="44" t="s">
        <v>121</v>
      </c>
      <c r="AC7582" s="19" t="s">
        <v>10287</v>
      </c>
    </row>
    <row r="7583" spans="1:29" hidden="1" x14ac:dyDescent="0.25">
      <c r="A7583" s="26">
        <v>6</v>
      </c>
      <c r="B7583" s="19" t="s">
        <v>10288</v>
      </c>
      <c r="C7583" s="44" t="s">
        <v>154</v>
      </c>
      <c r="D7583" s="19" t="s">
        <v>10289</v>
      </c>
      <c r="E7583" s="19">
        <v>80</v>
      </c>
      <c r="F7583" s="19">
        <v>1880</v>
      </c>
      <c r="G7583" s="19">
        <v>12000</v>
      </c>
      <c r="H7583" s="19">
        <v>1</v>
      </c>
      <c r="I7583" s="79">
        <v>11894.16</v>
      </c>
      <c r="J7583" s="79">
        <v>11894.16</v>
      </c>
      <c r="K7583" s="19" t="s">
        <v>2113</v>
      </c>
      <c r="L7583" s="19" t="s">
        <v>10290</v>
      </c>
      <c r="N7583" s="19" t="s">
        <v>128</v>
      </c>
      <c r="Q7583" s="20">
        <v>77</v>
      </c>
      <c r="R7583" s="65">
        <v>46152</v>
      </c>
      <c r="T7583" s="19" t="s">
        <v>4950</v>
      </c>
      <c r="V7583" s="19" t="s">
        <v>119</v>
      </c>
      <c r="Y7583" s="19" t="s">
        <v>129</v>
      </c>
      <c r="Z7583" s="44" t="s">
        <v>10278</v>
      </c>
      <c r="AA7583" s="44" t="s">
        <v>121</v>
      </c>
      <c r="AC7583" s="19" t="s">
        <v>10291</v>
      </c>
    </row>
    <row r="7584" spans="1:29" hidden="1" x14ac:dyDescent="0.25">
      <c r="A7584" s="26">
        <v>7</v>
      </c>
      <c r="B7584" s="19" t="s">
        <v>10292</v>
      </c>
      <c r="C7584" s="44" t="s">
        <v>154</v>
      </c>
      <c r="D7584" s="19" t="s">
        <v>10289</v>
      </c>
      <c r="E7584" s="19">
        <v>80</v>
      </c>
      <c r="F7584" s="19">
        <v>1880</v>
      </c>
      <c r="G7584" s="19">
        <v>12000</v>
      </c>
      <c r="H7584" s="19">
        <v>1</v>
      </c>
      <c r="I7584" s="79">
        <v>11894.16</v>
      </c>
      <c r="J7584" s="79">
        <v>11894.16</v>
      </c>
      <c r="K7584" s="19" t="s">
        <v>2113</v>
      </c>
      <c r="L7584" s="19" t="s">
        <v>10293</v>
      </c>
      <c r="N7584" s="19" t="s">
        <v>128</v>
      </c>
      <c r="Q7584" s="20">
        <v>77</v>
      </c>
      <c r="R7584" s="65">
        <v>46152</v>
      </c>
      <c r="T7584" s="19" t="s">
        <v>4950</v>
      </c>
      <c r="V7584" s="19" t="s">
        <v>119</v>
      </c>
      <c r="Y7584" s="19" t="s">
        <v>129</v>
      </c>
      <c r="Z7584" s="44" t="s">
        <v>10278</v>
      </c>
      <c r="AA7584" s="44" t="s">
        <v>121</v>
      </c>
      <c r="AC7584" s="19" t="s">
        <v>10294</v>
      </c>
    </row>
    <row r="7585" spans="1:29" hidden="1" x14ac:dyDescent="0.25">
      <c r="A7585" s="26">
        <v>8</v>
      </c>
      <c r="B7585" s="19" t="s">
        <v>10295</v>
      </c>
      <c r="C7585" s="44" t="s">
        <v>154</v>
      </c>
      <c r="D7585" s="19" t="s">
        <v>10296</v>
      </c>
      <c r="E7585" s="19">
        <v>80</v>
      </c>
      <c r="F7585" s="19">
        <v>1500</v>
      </c>
      <c r="G7585" s="19">
        <v>12000</v>
      </c>
      <c r="H7585" s="19">
        <v>1</v>
      </c>
      <c r="I7585" s="79">
        <v>11304</v>
      </c>
      <c r="J7585" s="79">
        <v>11304</v>
      </c>
      <c r="K7585" s="19" t="s">
        <v>156</v>
      </c>
      <c r="L7585" s="19" t="s">
        <v>10297</v>
      </c>
      <c r="Q7585" s="20">
        <v>77</v>
      </c>
      <c r="R7585" s="65">
        <v>46152</v>
      </c>
      <c r="T7585" s="19" t="s">
        <v>4950</v>
      </c>
      <c r="V7585" s="19" t="s">
        <v>119</v>
      </c>
      <c r="Y7585" s="19" t="s">
        <v>129</v>
      </c>
      <c r="Z7585" s="44" t="s">
        <v>10278</v>
      </c>
      <c r="AA7585" s="44" t="s">
        <v>121</v>
      </c>
      <c r="AC7585" s="19" t="s">
        <v>10298</v>
      </c>
    </row>
    <row r="7586" spans="1:29" hidden="1" x14ac:dyDescent="0.25">
      <c r="A7586" s="26">
        <v>9</v>
      </c>
      <c r="B7586" s="19" t="s">
        <v>10299</v>
      </c>
      <c r="C7586" s="44" t="s">
        <v>154</v>
      </c>
      <c r="D7586" s="19" t="s">
        <v>10296</v>
      </c>
      <c r="E7586" s="19">
        <v>80</v>
      </c>
      <c r="F7586" s="19">
        <v>1500</v>
      </c>
      <c r="G7586" s="19">
        <v>12000</v>
      </c>
      <c r="H7586" s="19">
        <v>1</v>
      </c>
      <c r="I7586" s="79">
        <v>11304</v>
      </c>
      <c r="J7586" s="79">
        <v>11304</v>
      </c>
      <c r="K7586" s="19" t="s">
        <v>156</v>
      </c>
      <c r="L7586" s="19" t="s">
        <v>10300</v>
      </c>
      <c r="Q7586" s="20">
        <v>77</v>
      </c>
      <c r="R7586" s="65">
        <v>46152</v>
      </c>
      <c r="T7586" s="19" t="s">
        <v>4950</v>
      </c>
      <c r="V7586" s="19" t="s">
        <v>119</v>
      </c>
      <c r="Y7586" s="19" t="s">
        <v>129</v>
      </c>
      <c r="Z7586" s="44" t="s">
        <v>10278</v>
      </c>
      <c r="AA7586" s="44" t="s">
        <v>121</v>
      </c>
      <c r="AC7586" s="19" t="s">
        <v>10301</v>
      </c>
    </row>
    <row r="7587" spans="1:29" hidden="1" x14ac:dyDescent="0.25">
      <c r="A7587" s="26">
        <v>10</v>
      </c>
      <c r="B7587" s="19" t="s">
        <v>10302</v>
      </c>
      <c r="C7587" s="44" t="s">
        <v>154</v>
      </c>
      <c r="D7587" s="19" t="s">
        <v>10303</v>
      </c>
      <c r="E7587" s="19">
        <v>80</v>
      </c>
      <c r="F7587" s="19">
        <v>1500</v>
      </c>
      <c r="G7587" s="19">
        <v>7943</v>
      </c>
      <c r="H7587" s="19">
        <v>1</v>
      </c>
      <c r="I7587" s="79">
        <v>7482.31</v>
      </c>
      <c r="J7587" s="79">
        <v>7482.31</v>
      </c>
      <c r="K7587" s="19" t="s">
        <v>156</v>
      </c>
      <c r="L7587" s="19" t="s">
        <v>10304</v>
      </c>
      <c r="Q7587" s="20">
        <v>77</v>
      </c>
      <c r="R7587" s="65">
        <v>46152</v>
      </c>
      <c r="T7587" s="19" t="s">
        <v>4950</v>
      </c>
      <c r="V7587" s="19" t="s">
        <v>119</v>
      </c>
      <c r="Y7587" s="19" t="s">
        <v>129</v>
      </c>
      <c r="Z7587" s="44" t="s">
        <v>10278</v>
      </c>
      <c r="AA7587" s="44" t="s">
        <v>121</v>
      </c>
      <c r="AC7587" s="19" t="s">
        <v>10305</v>
      </c>
    </row>
    <row r="7588" spans="1:29" hidden="1" x14ac:dyDescent="0.25">
      <c r="A7588" s="26">
        <v>11</v>
      </c>
      <c r="B7588" s="19" t="s">
        <v>10306</v>
      </c>
      <c r="C7588" s="44" t="s">
        <v>154</v>
      </c>
      <c r="D7588" s="19" t="s">
        <v>10307</v>
      </c>
      <c r="E7588" s="19">
        <v>80</v>
      </c>
      <c r="F7588" s="19">
        <v>1500</v>
      </c>
      <c r="G7588" s="19">
        <v>4047</v>
      </c>
      <c r="H7588" s="19">
        <v>1</v>
      </c>
      <c r="I7588" s="79">
        <v>3812.27</v>
      </c>
      <c r="J7588" s="79">
        <v>3812.27</v>
      </c>
      <c r="K7588" s="19" t="s">
        <v>156</v>
      </c>
      <c r="L7588" s="19" t="s">
        <v>10304</v>
      </c>
      <c r="Q7588" s="20">
        <v>77</v>
      </c>
      <c r="R7588" s="65">
        <v>46152</v>
      </c>
      <c r="T7588" s="19" t="s">
        <v>4950</v>
      </c>
      <c r="V7588" s="19" t="s">
        <v>119</v>
      </c>
      <c r="Y7588" s="19" t="s">
        <v>129</v>
      </c>
      <c r="Z7588" s="44" t="s">
        <v>10278</v>
      </c>
      <c r="AA7588" s="44" t="s">
        <v>121</v>
      </c>
      <c r="AC7588" s="19" t="s">
        <v>10305</v>
      </c>
    </row>
    <row r="7589" spans="1:29" hidden="1" x14ac:dyDescent="0.25">
      <c r="A7589" s="26">
        <v>12</v>
      </c>
      <c r="B7589" s="19" t="s">
        <v>10308</v>
      </c>
      <c r="C7589" s="44" t="s">
        <v>154</v>
      </c>
      <c r="D7589" s="19" t="s">
        <v>10309</v>
      </c>
      <c r="E7589" s="19">
        <v>80</v>
      </c>
      <c r="F7589" s="19">
        <v>1880</v>
      </c>
      <c r="G7589" s="19">
        <v>7943</v>
      </c>
      <c r="H7589" s="19">
        <v>1</v>
      </c>
      <c r="I7589" s="79">
        <v>8072.46</v>
      </c>
      <c r="J7589" s="79">
        <v>8072.46</v>
      </c>
      <c r="K7589" s="19" t="s">
        <v>156</v>
      </c>
      <c r="L7589" s="19" t="s">
        <v>10310</v>
      </c>
      <c r="N7589" s="19" t="s">
        <v>128</v>
      </c>
      <c r="Q7589" s="20">
        <v>77</v>
      </c>
      <c r="R7589" s="65">
        <v>46152</v>
      </c>
      <c r="T7589" s="19" t="s">
        <v>4950</v>
      </c>
      <c r="V7589" s="19" t="s">
        <v>119</v>
      </c>
      <c r="Y7589" s="19" t="s">
        <v>129</v>
      </c>
      <c r="Z7589" s="44" t="s">
        <v>10278</v>
      </c>
      <c r="AA7589" s="44" t="s">
        <v>121</v>
      </c>
      <c r="AC7589" s="19" t="s">
        <v>10311</v>
      </c>
    </row>
    <row r="7590" spans="1:29" hidden="1" x14ac:dyDescent="0.25">
      <c r="A7590" s="26">
        <v>13</v>
      </c>
      <c r="B7590" s="19" t="s">
        <v>10312</v>
      </c>
      <c r="C7590" s="44" t="s">
        <v>154</v>
      </c>
      <c r="D7590" s="19" t="s">
        <v>10313</v>
      </c>
      <c r="E7590" s="19">
        <v>80</v>
      </c>
      <c r="F7590" s="19">
        <v>1500</v>
      </c>
      <c r="G7590" s="19">
        <v>3896</v>
      </c>
      <c r="H7590" s="19">
        <v>1</v>
      </c>
      <c r="I7590" s="79">
        <v>3670.03</v>
      </c>
      <c r="J7590" s="79">
        <v>3670.03</v>
      </c>
      <c r="K7590" s="19" t="s">
        <v>156</v>
      </c>
      <c r="L7590" s="19" t="s">
        <v>10310</v>
      </c>
      <c r="Q7590" s="20">
        <v>77</v>
      </c>
      <c r="R7590" s="65">
        <v>46152</v>
      </c>
      <c r="T7590" s="19" t="s">
        <v>4950</v>
      </c>
      <c r="V7590" s="19" t="s">
        <v>119</v>
      </c>
      <c r="Y7590" s="19" t="s">
        <v>129</v>
      </c>
      <c r="Z7590" s="44" t="s">
        <v>10278</v>
      </c>
      <c r="AA7590" s="44" t="s">
        <v>121</v>
      </c>
      <c r="AC7590" s="19" t="s">
        <v>10311</v>
      </c>
    </row>
    <row r="7591" spans="1:29" hidden="1" x14ac:dyDescent="0.25">
      <c r="A7591" s="26">
        <v>14</v>
      </c>
      <c r="B7591" s="19" t="s">
        <v>10314</v>
      </c>
      <c r="C7591" s="44" t="s">
        <v>154</v>
      </c>
      <c r="D7591" s="19" t="s">
        <v>10309</v>
      </c>
      <c r="E7591" s="19">
        <v>80</v>
      </c>
      <c r="F7591" s="19">
        <v>1880</v>
      </c>
      <c r="G7591" s="19">
        <v>7943</v>
      </c>
      <c r="H7591" s="19">
        <v>1</v>
      </c>
      <c r="I7591" s="79">
        <v>8072.46</v>
      </c>
      <c r="J7591" s="79">
        <v>8072.46</v>
      </c>
      <c r="K7591" s="19" t="s">
        <v>156</v>
      </c>
      <c r="L7591" s="19" t="s">
        <v>10315</v>
      </c>
      <c r="N7591" s="19" t="s">
        <v>128</v>
      </c>
      <c r="Q7591" s="20">
        <v>77</v>
      </c>
      <c r="R7591" s="65">
        <v>46152</v>
      </c>
      <c r="T7591" s="19" t="s">
        <v>4950</v>
      </c>
      <c r="V7591" s="19" t="s">
        <v>119</v>
      </c>
      <c r="Y7591" s="19" t="s">
        <v>129</v>
      </c>
      <c r="Z7591" s="44" t="s">
        <v>10278</v>
      </c>
      <c r="AA7591" s="44" t="s">
        <v>121</v>
      </c>
      <c r="AC7591" s="19" t="s">
        <v>10316</v>
      </c>
    </row>
    <row r="7592" spans="1:29" hidden="1" x14ac:dyDescent="0.25">
      <c r="A7592" s="26">
        <v>1</v>
      </c>
      <c r="B7592" s="19" t="s">
        <v>10330</v>
      </c>
      <c r="C7592" s="44" t="s">
        <v>154</v>
      </c>
      <c r="D7592" s="19" t="s">
        <v>10331</v>
      </c>
      <c r="E7592" s="19">
        <v>12</v>
      </c>
      <c r="F7592" s="19">
        <v>180</v>
      </c>
      <c r="G7592" s="19">
        <v>420</v>
      </c>
      <c r="H7592" s="19">
        <v>36</v>
      </c>
      <c r="I7592" s="79">
        <v>5.73</v>
      </c>
      <c r="J7592" s="79">
        <v>206.31</v>
      </c>
      <c r="K7592" s="19" t="s">
        <v>758</v>
      </c>
      <c r="L7592" s="19" t="s">
        <v>10332</v>
      </c>
      <c r="N7592" s="19" t="s">
        <v>128</v>
      </c>
      <c r="Q7592" s="20">
        <v>78</v>
      </c>
      <c r="R7592" s="65" t="s">
        <v>10766</v>
      </c>
      <c r="T7592" s="19" t="s">
        <v>4950</v>
      </c>
      <c r="V7592" s="19" t="s">
        <v>119</v>
      </c>
      <c r="X7592" s="19" t="s">
        <v>129</v>
      </c>
      <c r="Z7592" s="44" t="s">
        <v>10767</v>
      </c>
      <c r="AA7592" s="44" t="s">
        <v>121</v>
      </c>
      <c r="AC7592" s="19" t="s">
        <v>10333</v>
      </c>
    </row>
    <row r="7593" spans="1:29" hidden="1" x14ac:dyDescent="0.25">
      <c r="A7593" s="26">
        <v>2</v>
      </c>
      <c r="B7593" s="19" t="s">
        <v>10334</v>
      </c>
      <c r="C7593" s="44" t="s">
        <v>154</v>
      </c>
      <c r="D7593" s="19" t="s">
        <v>10335</v>
      </c>
      <c r="E7593" s="19">
        <v>12</v>
      </c>
      <c r="F7593" s="19">
        <v>125</v>
      </c>
      <c r="G7593" s="19">
        <v>180</v>
      </c>
      <c r="H7593" s="19">
        <v>8</v>
      </c>
      <c r="I7593" s="79">
        <v>2</v>
      </c>
      <c r="J7593" s="79">
        <v>15.99</v>
      </c>
      <c r="K7593" s="19" t="s">
        <v>758</v>
      </c>
      <c r="L7593" s="19" t="s">
        <v>10332</v>
      </c>
      <c r="N7593" s="19" t="s">
        <v>128</v>
      </c>
      <c r="Q7593" s="20">
        <v>78</v>
      </c>
      <c r="R7593" s="65" t="s">
        <v>10766</v>
      </c>
      <c r="T7593" s="19" t="s">
        <v>4950</v>
      </c>
      <c r="V7593" s="19" t="s">
        <v>119</v>
      </c>
      <c r="X7593" s="19" t="s">
        <v>129</v>
      </c>
      <c r="Z7593" s="44" t="s">
        <v>10767</v>
      </c>
      <c r="AA7593" s="44" t="s">
        <v>121</v>
      </c>
      <c r="AC7593" s="19" t="s">
        <v>10333</v>
      </c>
    </row>
    <row r="7594" spans="1:29" hidden="1" x14ac:dyDescent="0.25">
      <c r="A7594" s="26">
        <v>3</v>
      </c>
      <c r="B7594" s="19" t="s">
        <v>10336</v>
      </c>
      <c r="C7594" s="44" t="s">
        <v>154</v>
      </c>
      <c r="D7594" s="19" t="s">
        <v>10331</v>
      </c>
      <c r="E7594" s="19">
        <v>12</v>
      </c>
      <c r="F7594" s="19">
        <v>180</v>
      </c>
      <c r="G7594" s="19">
        <v>420</v>
      </c>
      <c r="H7594" s="19">
        <v>36</v>
      </c>
      <c r="I7594" s="79">
        <v>5.73</v>
      </c>
      <c r="J7594" s="79">
        <v>206.31</v>
      </c>
      <c r="K7594" s="19" t="s">
        <v>758</v>
      </c>
      <c r="L7594" s="19" t="s">
        <v>10332</v>
      </c>
      <c r="N7594" s="19" t="s">
        <v>128</v>
      </c>
      <c r="Q7594" s="20">
        <v>78</v>
      </c>
      <c r="R7594" s="65" t="s">
        <v>10766</v>
      </c>
      <c r="T7594" s="19" t="s">
        <v>4950</v>
      </c>
      <c r="V7594" s="19" t="s">
        <v>119</v>
      </c>
      <c r="X7594" s="19" t="s">
        <v>129</v>
      </c>
      <c r="Z7594" s="44" t="s">
        <v>10767</v>
      </c>
      <c r="AA7594" s="44" t="s">
        <v>121</v>
      </c>
      <c r="AC7594" s="19" t="s">
        <v>10333</v>
      </c>
    </row>
    <row r="7595" spans="1:29" hidden="1" x14ac:dyDescent="0.25">
      <c r="A7595" s="26">
        <v>4</v>
      </c>
      <c r="B7595" s="19" t="s">
        <v>10337</v>
      </c>
      <c r="C7595" s="44" t="s">
        <v>154</v>
      </c>
      <c r="D7595" s="19" t="s">
        <v>10335</v>
      </c>
      <c r="E7595" s="19">
        <v>12</v>
      </c>
      <c r="F7595" s="19">
        <v>125</v>
      </c>
      <c r="G7595" s="19">
        <v>180</v>
      </c>
      <c r="H7595" s="19">
        <v>8</v>
      </c>
      <c r="I7595" s="79">
        <v>2</v>
      </c>
      <c r="J7595" s="79">
        <v>15.99</v>
      </c>
      <c r="K7595" s="19" t="s">
        <v>758</v>
      </c>
      <c r="L7595" s="19" t="s">
        <v>10332</v>
      </c>
      <c r="N7595" s="19" t="s">
        <v>128</v>
      </c>
      <c r="Q7595" s="20">
        <v>78</v>
      </c>
      <c r="R7595" s="65" t="s">
        <v>10766</v>
      </c>
      <c r="T7595" s="19" t="s">
        <v>4950</v>
      </c>
      <c r="V7595" s="19" t="s">
        <v>119</v>
      </c>
      <c r="X7595" s="19" t="s">
        <v>129</v>
      </c>
      <c r="Z7595" s="44" t="s">
        <v>10767</v>
      </c>
      <c r="AA7595" s="44" t="s">
        <v>121</v>
      </c>
      <c r="AC7595" s="19" t="s">
        <v>10333</v>
      </c>
    </row>
    <row r="7596" spans="1:29" hidden="1" x14ac:dyDescent="0.25">
      <c r="A7596" s="26">
        <v>5</v>
      </c>
      <c r="B7596" s="19" t="s">
        <v>10338</v>
      </c>
      <c r="C7596" s="44" t="s">
        <v>154</v>
      </c>
      <c r="D7596" s="19" t="s">
        <v>10339</v>
      </c>
      <c r="E7596" s="19">
        <v>16</v>
      </c>
      <c r="F7596" s="19">
        <v>550</v>
      </c>
      <c r="G7596" s="19">
        <v>656</v>
      </c>
      <c r="H7596" s="19">
        <v>2</v>
      </c>
      <c r="I7596" s="79">
        <v>34.54</v>
      </c>
      <c r="J7596" s="79">
        <v>69.08</v>
      </c>
      <c r="K7596" s="19" t="s">
        <v>8176</v>
      </c>
      <c r="L7596" s="19" t="s">
        <v>10340</v>
      </c>
      <c r="Q7596" s="20">
        <v>78</v>
      </c>
      <c r="R7596" s="65" t="s">
        <v>10766</v>
      </c>
      <c r="T7596" s="19" t="s">
        <v>4950</v>
      </c>
      <c r="V7596" s="19" t="s">
        <v>119</v>
      </c>
      <c r="W7596" s="19" t="s">
        <v>129</v>
      </c>
      <c r="Z7596" s="44" t="s">
        <v>10767</v>
      </c>
      <c r="AA7596" s="44" t="s">
        <v>121</v>
      </c>
      <c r="AC7596" s="19" t="s">
        <v>10341</v>
      </c>
    </row>
    <row r="7597" spans="1:29" hidden="1" x14ac:dyDescent="0.25">
      <c r="A7597" s="26">
        <v>6</v>
      </c>
      <c r="B7597" s="19" t="s">
        <v>10342</v>
      </c>
      <c r="C7597" s="44" t="s">
        <v>154</v>
      </c>
      <c r="D7597" s="19" t="s">
        <v>10343</v>
      </c>
      <c r="E7597" s="19">
        <v>16</v>
      </c>
      <c r="F7597" s="19">
        <v>500</v>
      </c>
      <c r="G7597" s="19">
        <v>550</v>
      </c>
      <c r="H7597" s="19">
        <v>1</v>
      </c>
      <c r="I7597" s="79">
        <v>34.54</v>
      </c>
      <c r="J7597" s="79">
        <v>34.54</v>
      </c>
      <c r="K7597" s="19" t="s">
        <v>8176</v>
      </c>
      <c r="L7597" s="19" t="s">
        <v>10340</v>
      </c>
      <c r="Q7597" s="20">
        <v>78</v>
      </c>
      <c r="R7597" s="65" t="s">
        <v>10766</v>
      </c>
      <c r="T7597" s="19" t="s">
        <v>4950</v>
      </c>
      <c r="V7597" s="19" t="s">
        <v>119</v>
      </c>
      <c r="W7597" s="19" t="s">
        <v>129</v>
      </c>
      <c r="Z7597" s="44" t="s">
        <v>10767</v>
      </c>
      <c r="AA7597" s="44" t="s">
        <v>121</v>
      </c>
      <c r="AC7597" s="19" t="s">
        <v>10341</v>
      </c>
    </row>
    <row r="7598" spans="1:29" hidden="1" x14ac:dyDescent="0.25">
      <c r="A7598" s="26">
        <v>7</v>
      </c>
      <c r="B7598" s="19" t="s">
        <v>10344</v>
      </c>
      <c r="C7598" s="44" t="s">
        <v>154</v>
      </c>
      <c r="D7598" s="19" t="s">
        <v>10339</v>
      </c>
      <c r="E7598" s="19">
        <v>16</v>
      </c>
      <c r="F7598" s="19">
        <v>550</v>
      </c>
      <c r="G7598" s="19">
        <v>656</v>
      </c>
      <c r="H7598" s="19">
        <v>2</v>
      </c>
      <c r="I7598" s="79">
        <v>34.54</v>
      </c>
      <c r="J7598" s="79">
        <v>69.08</v>
      </c>
      <c r="K7598" s="19" t="s">
        <v>8176</v>
      </c>
      <c r="L7598" s="19" t="s">
        <v>10340</v>
      </c>
      <c r="Q7598" s="20">
        <v>78</v>
      </c>
      <c r="R7598" s="65" t="s">
        <v>10766</v>
      </c>
      <c r="T7598" s="19" t="s">
        <v>4950</v>
      </c>
      <c r="V7598" s="19" t="s">
        <v>119</v>
      </c>
      <c r="W7598" s="19" t="s">
        <v>129</v>
      </c>
      <c r="Z7598" s="44" t="s">
        <v>10767</v>
      </c>
      <c r="AA7598" s="44" t="s">
        <v>121</v>
      </c>
      <c r="AC7598" s="19" t="s">
        <v>10341</v>
      </c>
    </row>
    <row r="7599" spans="1:29" hidden="1" x14ac:dyDescent="0.25">
      <c r="A7599" s="26">
        <v>8</v>
      </c>
      <c r="B7599" s="19" t="s">
        <v>10345</v>
      </c>
      <c r="C7599" s="44" t="s">
        <v>154</v>
      </c>
      <c r="D7599" s="19" t="s">
        <v>10343</v>
      </c>
      <c r="E7599" s="19">
        <v>16</v>
      </c>
      <c r="F7599" s="19">
        <v>500</v>
      </c>
      <c r="G7599" s="19">
        <v>550</v>
      </c>
      <c r="H7599" s="19">
        <v>1</v>
      </c>
      <c r="I7599" s="79">
        <v>34.54</v>
      </c>
      <c r="J7599" s="79">
        <v>34.54</v>
      </c>
      <c r="K7599" s="19" t="s">
        <v>8176</v>
      </c>
      <c r="L7599" s="19" t="s">
        <v>10340</v>
      </c>
      <c r="Q7599" s="20">
        <v>78</v>
      </c>
      <c r="R7599" s="65" t="s">
        <v>10766</v>
      </c>
      <c r="T7599" s="19" t="s">
        <v>4950</v>
      </c>
      <c r="V7599" s="19" t="s">
        <v>119</v>
      </c>
      <c r="W7599" s="19" t="s">
        <v>129</v>
      </c>
      <c r="Z7599" s="44" t="s">
        <v>10767</v>
      </c>
      <c r="AA7599" s="44" t="s">
        <v>121</v>
      </c>
      <c r="AC7599" s="19" t="s">
        <v>10341</v>
      </c>
    </row>
    <row r="7600" spans="1:29" hidden="1" x14ac:dyDescent="0.25">
      <c r="A7600" s="26">
        <v>9</v>
      </c>
      <c r="B7600" s="19" t="s">
        <v>10346</v>
      </c>
      <c r="C7600" s="44" t="s">
        <v>154</v>
      </c>
      <c r="D7600" s="19" t="s">
        <v>10347</v>
      </c>
      <c r="E7600" s="19">
        <v>20</v>
      </c>
      <c r="F7600" s="19">
        <v>120</v>
      </c>
      <c r="G7600" s="19">
        <v>190</v>
      </c>
      <c r="H7600" s="19">
        <v>4</v>
      </c>
      <c r="I7600" s="79">
        <v>2.2400000000000002</v>
      </c>
      <c r="J7600" s="79">
        <v>8.98</v>
      </c>
      <c r="K7600" s="19" t="s">
        <v>10348</v>
      </c>
      <c r="L7600" s="19" t="s">
        <v>10349</v>
      </c>
      <c r="Q7600" s="20">
        <v>78</v>
      </c>
      <c r="R7600" s="65" t="s">
        <v>10766</v>
      </c>
      <c r="T7600" s="19" t="s">
        <v>4950</v>
      </c>
      <c r="V7600" s="19" t="s">
        <v>119</v>
      </c>
      <c r="W7600" s="19" t="s">
        <v>129</v>
      </c>
      <c r="Z7600" s="44" t="s">
        <v>10767</v>
      </c>
      <c r="AA7600" s="44" t="s">
        <v>10350</v>
      </c>
      <c r="AC7600" s="19" t="s">
        <v>10351</v>
      </c>
    </row>
    <row r="7601" spans="1:29" hidden="1" x14ac:dyDescent="0.25">
      <c r="A7601" s="26">
        <v>10</v>
      </c>
      <c r="B7601" s="19" t="s">
        <v>10352</v>
      </c>
      <c r="C7601" s="44" t="s">
        <v>154</v>
      </c>
      <c r="D7601" s="19" t="s">
        <v>10347</v>
      </c>
      <c r="E7601" s="19">
        <v>20</v>
      </c>
      <c r="F7601" s="19">
        <v>120</v>
      </c>
      <c r="G7601" s="19">
        <v>190</v>
      </c>
      <c r="H7601" s="19">
        <v>4</v>
      </c>
      <c r="I7601" s="79">
        <v>2.2400000000000002</v>
      </c>
      <c r="J7601" s="79">
        <v>8.98</v>
      </c>
      <c r="K7601" s="19" t="s">
        <v>10348</v>
      </c>
      <c r="L7601" s="19" t="s">
        <v>10349</v>
      </c>
      <c r="Q7601" s="20">
        <v>78</v>
      </c>
      <c r="R7601" s="65" t="s">
        <v>10766</v>
      </c>
      <c r="T7601" s="19" t="s">
        <v>4950</v>
      </c>
      <c r="V7601" s="19" t="s">
        <v>119</v>
      </c>
      <c r="W7601" s="19" t="s">
        <v>129</v>
      </c>
      <c r="Z7601" s="44" t="s">
        <v>10767</v>
      </c>
      <c r="AA7601" s="44" t="s">
        <v>10350</v>
      </c>
      <c r="AC7601" s="19" t="s">
        <v>10351</v>
      </c>
    </row>
    <row r="7602" spans="1:29" hidden="1" x14ac:dyDescent="0.25">
      <c r="A7602" s="26">
        <v>11</v>
      </c>
      <c r="B7602" s="19" t="s">
        <v>10353</v>
      </c>
      <c r="C7602" s="44" t="s">
        <v>154</v>
      </c>
      <c r="D7602" s="19" t="s">
        <v>10354</v>
      </c>
      <c r="E7602" s="19">
        <v>20</v>
      </c>
      <c r="F7602" s="19">
        <v>120</v>
      </c>
      <c r="G7602" s="19">
        <v>132</v>
      </c>
      <c r="H7602" s="19">
        <v>6</v>
      </c>
      <c r="I7602" s="79">
        <v>1.61</v>
      </c>
      <c r="J7602" s="79">
        <v>9.65</v>
      </c>
      <c r="K7602" s="19" t="s">
        <v>10348</v>
      </c>
      <c r="L7602" s="19" t="s">
        <v>10349</v>
      </c>
      <c r="Q7602" s="20">
        <v>78</v>
      </c>
      <c r="R7602" s="65" t="s">
        <v>10766</v>
      </c>
      <c r="T7602" s="19" t="s">
        <v>4950</v>
      </c>
      <c r="V7602" s="19" t="s">
        <v>119</v>
      </c>
      <c r="W7602" s="19" t="s">
        <v>129</v>
      </c>
      <c r="Z7602" s="44" t="s">
        <v>10767</v>
      </c>
      <c r="AA7602" s="44" t="s">
        <v>10350</v>
      </c>
      <c r="AC7602" s="19" t="s">
        <v>10351</v>
      </c>
    </row>
    <row r="7603" spans="1:29" hidden="1" x14ac:dyDescent="0.25">
      <c r="A7603" s="26">
        <v>12</v>
      </c>
      <c r="B7603" s="19" t="s">
        <v>10355</v>
      </c>
      <c r="C7603" s="44" t="s">
        <v>154</v>
      </c>
      <c r="D7603" s="19" t="s">
        <v>5490</v>
      </c>
      <c r="E7603" s="19">
        <v>20</v>
      </c>
      <c r="F7603" s="19">
        <v>120</v>
      </c>
      <c r="G7603" s="19">
        <v>120</v>
      </c>
      <c r="H7603" s="19">
        <v>10</v>
      </c>
      <c r="I7603" s="79">
        <v>1.48</v>
      </c>
      <c r="J7603" s="79">
        <v>14.76</v>
      </c>
      <c r="K7603" s="19" t="s">
        <v>10356</v>
      </c>
      <c r="L7603" s="19" t="s">
        <v>10357</v>
      </c>
      <c r="Q7603" s="20">
        <v>78</v>
      </c>
      <c r="R7603" s="65" t="s">
        <v>10766</v>
      </c>
      <c r="T7603" s="19" t="s">
        <v>4950</v>
      </c>
      <c r="V7603" s="19" t="s">
        <v>119</v>
      </c>
      <c r="W7603" s="19" t="s">
        <v>129</v>
      </c>
      <c r="Z7603" s="44" t="s">
        <v>10767</v>
      </c>
      <c r="AA7603" s="44" t="s">
        <v>10358</v>
      </c>
      <c r="AC7603" s="19" t="s">
        <v>10359</v>
      </c>
    </row>
    <row r="7604" spans="1:29" hidden="1" x14ac:dyDescent="0.25">
      <c r="A7604" s="26">
        <v>13</v>
      </c>
      <c r="B7604" s="19" t="s">
        <v>10360</v>
      </c>
      <c r="C7604" s="44" t="s">
        <v>154</v>
      </c>
      <c r="D7604" s="19" t="s">
        <v>10354</v>
      </c>
      <c r="E7604" s="19">
        <v>20</v>
      </c>
      <c r="F7604" s="19">
        <v>120</v>
      </c>
      <c r="G7604" s="19">
        <v>132</v>
      </c>
      <c r="H7604" s="19">
        <v>6</v>
      </c>
      <c r="I7604" s="79">
        <v>1.61</v>
      </c>
      <c r="J7604" s="79">
        <v>9.65</v>
      </c>
      <c r="K7604" s="19" t="s">
        <v>10356</v>
      </c>
      <c r="L7604" s="19" t="s">
        <v>10357</v>
      </c>
      <c r="Q7604" s="20">
        <v>78</v>
      </c>
      <c r="R7604" s="65" t="s">
        <v>10766</v>
      </c>
      <c r="T7604" s="19" t="s">
        <v>4950</v>
      </c>
      <c r="V7604" s="19" t="s">
        <v>119</v>
      </c>
      <c r="W7604" s="19" t="s">
        <v>129</v>
      </c>
      <c r="Z7604" s="44" t="s">
        <v>10767</v>
      </c>
      <c r="AA7604" s="44" t="s">
        <v>10358</v>
      </c>
      <c r="AC7604" s="19" t="s">
        <v>10359</v>
      </c>
    </row>
    <row r="7605" spans="1:29" hidden="1" x14ac:dyDescent="0.25">
      <c r="A7605" s="26">
        <v>14</v>
      </c>
      <c r="B7605" s="19" t="s">
        <v>10361</v>
      </c>
      <c r="C7605" s="44" t="s">
        <v>154</v>
      </c>
      <c r="D7605" s="19" t="s">
        <v>5490</v>
      </c>
      <c r="E7605" s="19">
        <v>20</v>
      </c>
      <c r="F7605" s="19">
        <v>120</v>
      </c>
      <c r="G7605" s="19">
        <v>120</v>
      </c>
      <c r="H7605" s="19">
        <v>10</v>
      </c>
      <c r="I7605" s="79">
        <v>1.48</v>
      </c>
      <c r="J7605" s="79">
        <v>14.76</v>
      </c>
      <c r="K7605" s="19" t="s">
        <v>10356</v>
      </c>
      <c r="L7605" s="19" t="s">
        <v>10357</v>
      </c>
      <c r="Q7605" s="20">
        <v>78</v>
      </c>
      <c r="R7605" s="65" t="s">
        <v>10766</v>
      </c>
      <c r="T7605" s="19" t="s">
        <v>4950</v>
      </c>
      <c r="V7605" s="19" t="s">
        <v>119</v>
      </c>
      <c r="W7605" s="19" t="s">
        <v>129</v>
      </c>
      <c r="Z7605" s="44" t="s">
        <v>10767</v>
      </c>
      <c r="AA7605" s="44" t="s">
        <v>10358</v>
      </c>
      <c r="AC7605" s="19" t="s">
        <v>10359</v>
      </c>
    </row>
    <row r="7606" spans="1:29" hidden="1" x14ac:dyDescent="0.25">
      <c r="A7606" s="26">
        <v>15</v>
      </c>
      <c r="B7606" s="19" t="s">
        <v>10362</v>
      </c>
      <c r="C7606" s="44" t="s">
        <v>154</v>
      </c>
      <c r="D7606" s="19" t="s">
        <v>10363</v>
      </c>
      <c r="E7606" s="19">
        <v>20</v>
      </c>
      <c r="F7606" s="19">
        <v>295</v>
      </c>
      <c r="G7606" s="19">
        <v>2499</v>
      </c>
      <c r="H7606" s="19">
        <v>4</v>
      </c>
      <c r="I7606" s="79">
        <v>115.66</v>
      </c>
      <c r="J7606" s="79">
        <v>462.66</v>
      </c>
      <c r="K7606" s="19" t="s">
        <v>10364</v>
      </c>
      <c r="L7606" s="19" t="s">
        <v>10365</v>
      </c>
      <c r="Q7606" s="20">
        <v>78</v>
      </c>
      <c r="R7606" s="65" t="s">
        <v>10766</v>
      </c>
      <c r="T7606" s="19" t="s">
        <v>4950</v>
      </c>
      <c r="V7606" s="19" t="s">
        <v>119</v>
      </c>
      <c r="W7606" s="19" t="s">
        <v>129</v>
      </c>
      <c r="Z7606" s="44" t="s">
        <v>10767</v>
      </c>
      <c r="AA7606" s="44" t="s">
        <v>10366</v>
      </c>
      <c r="AC7606" s="19" t="s">
        <v>10367</v>
      </c>
    </row>
    <row r="7607" spans="1:29" hidden="1" x14ac:dyDescent="0.25">
      <c r="A7607" s="26">
        <v>16</v>
      </c>
      <c r="B7607" s="19" t="s">
        <v>10368</v>
      </c>
      <c r="C7607" s="44" t="s">
        <v>154</v>
      </c>
      <c r="D7607" s="19" t="s">
        <v>10363</v>
      </c>
      <c r="E7607" s="19">
        <v>20</v>
      </c>
      <c r="F7607" s="19">
        <v>295</v>
      </c>
      <c r="G7607" s="19">
        <v>2499</v>
      </c>
      <c r="H7607" s="19">
        <v>2</v>
      </c>
      <c r="I7607" s="79">
        <v>115.66</v>
      </c>
      <c r="J7607" s="79">
        <v>231.33</v>
      </c>
      <c r="K7607" s="19" t="s">
        <v>10369</v>
      </c>
      <c r="L7607" s="19" t="s">
        <v>10370</v>
      </c>
      <c r="Q7607" s="20">
        <v>78</v>
      </c>
      <c r="R7607" s="65" t="s">
        <v>10766</v>
      </c>
      <c r="T7607" s="19" t="s">
        <v>4950</v>
      </c>
      <c r="V7607" s="19" t="s">
        <v>119</v>
      </c>
      <c r="W7607" s="19" t="s">
        <v>129</v>
      </c>
      <c r="Z7607" s="44" t="s">
        <v>10767</v>
      </c>
      <c r="AA7607" s="44" t="s">
        <v>10371</v>
      </c>
      <c r="AC7607" s="19" t="s">
        <v>10372</v>
      </c>
    </row>
    <row r="7608" spans="1:29" hidden="1" x14ac:dyDescent="0.25">
      <c r="A7608" s="26">
        <v>17</v>
      </c>
      <c r="B7608" s="19" t="s">
        <v>10373</v>
      </c>
      <c r="C7608" s="44" t="s">
        <v>154</v>
      </c>
      <c r="D7608" s="19" t="s">
        <v>10374</v>
      </c>
      <c r="E7608" s="19">
        <v>20</v>
      </c>
      <c r="F7608" s="19">
        <v>368.26</v>
      </c>
      <c r="G7608" s="19">
        <v>538.64</v>
      </c>
      <c r="H7608" s="19">
        <v>1</v>
      </c>
      <c r="I7608" s="79">
        <v>28.6</v>
      </c>
      <c r="J7608" s="79">
        <v>28.6</v>
      </c>
      <c r="K7608" s="19" t="s">
        <v>10369</v>
      </c>
      <c r="L7608" s="19" t="s">
        <v>10370</v>
      </c>
      <c r="N7608" s="19" t="s">
        <v>128</v>
      </c>
      <c r="Q7608" s="20">
        <v>78</v>
      </c>
      <c r="R7608" s="65" t="s">
        <v>10766</v>
      </c>
      <c r="T7608" s="19" t="s">
        <v>4950</v>
      </c>
      <c r="V7608" s="19" t="s">
        <v>119</v>
      </c>
      <c r="X7608" s="19" t="s">
        <v>129</v>
      </c>
      <c r="Z7608" s="44" t="s">
        <v>10767</v>
      </c>
      <c r="AA7608" s="44" t="s">
        <v>10371</v>
      </c>
      <c r="AC7608" s="19" t="s">
        <v>10372</v>
      </c>
    </row>
    <row r="7609" spans="1:29" hidden="1" x14ac:dyDescent="0.25">
      <c r="A7609" s="26">
        <v>18</v>
      </c>
      <c r="B7609" s="19" t="s">
        <v>10362</v>
      </c>
      <c r="C7609" s="44" t="s">
        <v>154</v>
      </c>
      <c r="D7609" s="19" t="s">
        <v>10363</v>
      </c>
      <c r="E7609" s="19">
        <v>20</v>
      </c>
      <c r="F7609" s="19">
        <v>295</v>
      </c>
      <c r="G7609" s="19">
        <v>2499</v>
      </c>
      <c r="H7609" s="19">
        <v>2</v>
      </c>
      <c r="I7609" s="79">
        <v>115.66</v>
      </c>
      <c r="J7609" s="79">
        <v>231.33</v>
      </c>
      <c r="K7609" s="19" t="s">
        <v>10369</v>
      </c>
      <c r="L7609" s="19" t="s">
        <v>10370</v>
      </c>
      <c r="Q7609" s="20">
        <v>78</v>
      </c>
      <c r="R7609" s="65" t="s">
        <v>10766</v>
      </c>
      <c r="T7609" s="19" t="s">
        <v>4950</v>
      </c>
      <c r="V7609" s="19" t="s">
        <v>119</v>
      </c>
      <c r="W7609" s="19" t="s">
        <v>129</v>
      </c>
      <c r="Z7609" s="44" t="s">
        <v>10767</v>
      </c>
      <c r="AA7609" s="44" t="s">
        <v>10371</v>
      </c>
      <c r="AC7609" s="19" t="s">
        <v>10372</v>
      </c>
    </row>
    <row r="7610" spans="1:29" hidden="1" x14ac:dyDescent="0.25">
      <c r="A7610" s="26">
        <v>19</v>
      </c>
      <c r="B7610" s="19" t="s">
        <v>10375</v>
      </c>
      <c r="C7610" s="44" t="s">
        <v>154</v>
      </c>
      <c r="D7610" s="19" t="s">
        <v>10374</v>
      </c>
      <c r="E7610" s="19">
        <v>20</v>
      </c>
      <c r="F7610" s="19">
        <v>368.26</v>
      </c>
      <c r="G7610" s="19">
        <v>538.64</v>
      </c>
      <c r="H7610" s="19">
        <v>1</v>
      </c>
      <c r="I7610" s="79">
        <v>28.6</v>
      </c>
      <c r="J7610" s="79">
        <v>28.6</v>
      </c>
      <c r="K7610" s="19" t="s">
        <v>10376</v>
      </c>
      <c r="L7610" s="19" t="s">
        <v>10377</v>
      </c>
      <c r="N7610" s="19" t="s">
        <v>128</v>
      </c>
      <c r="Q7610" s="20">
        <v>78</v>
      </c>
      <c r="R7610" s="65" t="s">
        <v>10766</v>
      </c>
      <c r="T7610" s="19" t="s">
        <v>4950</v>
      </c>
      <c r="V7610" s="19" t="s">
        <v>119</v>
      </c>
      <c r="X7610" s="19" t="s">
        <v>129</v>
      </c>
      <c r="Z7610" s="44" t="s">
        <v>10767</v>
      </c>
      <c r="AA7610" s="44" t="s">
        <v>10378</v>
      </c>
      <c r="AC7610" s="19" t="s">
        <v>10379</v>
      </c>
    </row>
    <row r="7611" spans="1:29" hidden="1" x14ac:dyDescent="0.25">
      <c r="A7611" s="26">
        <v>20</v>
      </c>
      <c r="B7611" s="19" t="s">
        <v>10368</v>
      </c>
      <c r="C7611" s="44" t="s">
        <v>154</v>
      </c>
      <c r="D7611" s="19" t="s">
        <v>10363</v>
      </c>
      <c r="E7611" s="19">
        <v>20</v>
      </c>
      <c r="F7611" s="19">
        <v>295</v>
      </c>
      <c r="G7611" s="19">
        <v>2499</v>
      </c>
      <c r="H7611" s="19">
        <v>4</v>
      </c>
      <c r="I7611" s="79">
        <v>115.66</v>
      </c>
      <c r="J7611" s="79">
        <v>462.66</v>
      </c>
      <c r="K7611" s="19" t="s">
        <v>10376</v>
      </c>
      <c r="L7611" s="19" t="s">
        <v>10377</v>
      </c>
      <c r="Q7611" s="20">
        <v>78</v>
      </c>
      <c r="R7611" s="65" t="s">
        <v>10766</v>
      </c>
      <c r="T7611" s="19" t="s">
        <v>4950</v>
      </c>
      <c r="V7611" s="19" t="s">
        <v>119</v>
      </c>
      <c r="W7611" s="19" t="s">
        <v>129</v>
      </c>
      <c r="Z7611" s="44" t="s">
        <v>10767</v>
      </c>
      <c r="AA7611" s="44" t="s">
        <v>10378</v>
      </c>
      <c r="AC7611" s="19" t="s">
        <v>10379</v>
      </c>
    </row>
    <row r="7612" spans="1:29" hidden="1" x14ac:dyDescent="0.25">
      <c r="A7612" s="26">
        <v>21</v>
      </c>
      <c r="B7612" s="19" t="s">
        <v>10368</v>
      </c>
      <c r="C7612" s="44" t="s">
        <v>154</v>
      </c>
      <c r="D7612" s="19" t="s">
        <v>10363</v>
      </c>
      <c r="E7612" s="19">
        <v>20</v>
      </c>
      <c r="F7612" s="19">
        <v>295</v>
      </c>
      <c r="G7612" s="19">
        <v>2499</v>
      </c>
      <c r="H7612" s="19">
        <v>4</v>
      </c>
      <c r="I7612" s="79">
        <v>115.66</v>
      </c>
      <c r="J7612" s="79">
        <v>462.66</v>
      </c>
      <c r="K7612" s="19" t="s">
        <v>9325</v>
      </c>
      <c r="L7612" s="19" t="s">
        <v>10380</v>
      </c>
      <c r="Q7612" s="20">
        <v>78</v>
      </c>
      <c r="R7612" s="65" t="s">
        <v>10766</v>
      </c>
      <c r="T7612" s="19" t="s">
        <v>4950</v>
      </c>
      <c r="V7612" s="19" t="s">
        <v>119</v>
      </c>
      <c r="W7612" s="19" t="s">
        <v>129</v>
      </c>
      <c r="Z7612" s="44" t="s">
        <v>10767</v>
      </c>
      <c r="AA7612" s="44" t="s">
        <v>10381</v>
      </c>
      <c r="AC7612" s="19" t="s">
        <v>10382</v>
      </c>
    </row>
    <row r="7613" spans="1:29" hidden="1" x14ac:dyDescent="0.25">
      <c r="A7613" s="26">
        <v>22</v>
      </c>
      <c r="B7613" s="19" t="s">
        <v>10383</v>
      </c>
      <c r="C7613" s="44" t="s">
        <v>154</v>
      </c>
      <c r="D7613" s="19" t="s">
        <v>10384</v>
      </c>
      <c r="E7613" s="19">
        <v>20</v>
      </c>
      <c r="F7613" s="19">
        <v>639.13</v>
      </c>
      <c r="G7613" s="19">
        <v>680</v>
      </c>
      <c r="H7613" s="19">
        <v>2</v>
      </c>
      <c r="I7613" s="79">
        <v>53.38</v>
      </c>
      <c r="J7613" s="79">
        <v>106.76</v>
      </c>
      <c r="K7613" s="19" t="s">
        <v>6696</v>
      </c>
      <c r="L7613" s="19" t="s">
        <v>10385</v>
      </c>
      <c r="Q7613" s="20">
        <v>78</v>
      </c>
      <c r="R7613" s="65" t="s">
        <v>10766</v>
      </c>
      <c r="T7613" s="19" t="s">
        <v>4950</v>
      </c>
      <c r="V7613" s="19" t="s">
        <v>119</v>
      </c>
      <c r="W7613" s="19" t="s">
        <v>129</v>
      </c>
      <c r="Z7613" s="44" t="s">
        <v>10767</v>
      </c>
      <c r="AA7613" s="44" t="s">
        <v>10386</v>
      </c>
      <c r="AC7613" s="19" t="s">
        <v>10387</v>
      </c>
    </row>
    <row r="7614" spans="1:29" hidden="1" x14ac:dyDescent="0.25">
      <c r="A7614" s="26">
        <v>23</v>
      </c>
      <c r="B7614" s="19" t="s">
        <v>10368</v>
      </c>
      <c r="C7614" s="44" t="s">
        <v>154</v>
      </c>
      <c r="D7614" s="19" t="s">
        <v>10363</v>
      </c>
      <c r="E7614" s="19">
        <v>20</v>
      </c>
      <c r="F7614" s="19">
        <v>295</v>
      </c>
      <c r="G7614" s="19">
        <v>2499</v>
      </c>
      <c r="H7614" s="19">
        <v>4</v>
      </c>
      <c r="I7614" s="79">
        <v>115.66</v>
      </c>
      <c r="J7614" s="79">
        <v>462.66</v>
      </c>
      <c r="K7614" s="19" t="s">
        <v>6696</v>
      </c>
      <c r="L7614" s="19" t="s">
        <v>10385</v>
      </c>
      <c r="Q7614" s="20">
        <v>78</v>
      </c>
      <c r="R7614" s="65" t="s">
        <v>10766</v>
      </c>
      <c r="T7614" s="19" t="s">
        <v>4950</v>
      </c>
      <c r="V7614" s="19" t="s">
        <v>119</v>
      </c>
      <c r="W7614" s="19" t="s">
        <v>129</v>
      </c>
      <c r="Z7614" s="44" t="s">
        <v>10767</v>
      </c>
      <c r="AA7614" s="44" t="s">
        <v>10386</v>
      </c>
      <c r="AC7614" s="19" t="s">
        <v>10387</v>
      </c>
    </row>
    <row r="7615" spans="1:29" hidden="1" x14ac:dyDescent="0.25">
      <c r="A7615" s="26">
        <v>24</v>
      </c>
      <c r="B7615" s="19" t="s">
        <v>10388</v>
      </c>
      <c r="C7615" s="44" t="s">
        <v>154</v>
      </c>
      <c r="D7615" s="19" t="s">
        <v>10384</v>
      </c>
      <c r="E7615" s="19">
        <v>20</v>
      </c>
      <c r="F7615" s="19">
        <v>639.13</v>
      </c>
      <c r="G7615" s="19">
        <v>680</v>
      </c>
      <c r="H7615" s="19">
        <v>1</v>
      </c>
      <c r="I7615" s="79">
        <v>53.38</v>
      </c>
      <c r="J7615" s="79">
        <v>53.38</v>
      </c>
      <c r="K7615" s="19" t="s">
        <v>6696</v>
      </c>
      <c r="L7615" s="19" t="s">
        <v>10385</v>
      </c>
      <c r="Q7615" s="20">
        <v>78</v>
      </c>
      <c r="R7615" s="65" t="s">
        <v>10766</v>
      </c>
      <c r="T7615" s="19" t="s">
        <v>4950</v>
      </c>
      <c r="V7615" s="19" t="s">
        <v>119</v>
      </c>
      <c r="W7615" s="19" t="s">
        <v>129</v>
      </c>
      <c r="Z7615" s="44" t="s">
        <v>10767</v>
      </c>
      <c r="AA7615" s="44" t="s">
        <v>10386</v>
      </c>
      <c r="AC7615" s="19" t="s">
        <v>10387</v>
      </c>
    </row>
    <row r="7616" spans="1:29" hidden="1" x14ac:dyDescent="0.25">
      <c r="A7616" s="26">
        <v>25</v>
      </c>
      <c r="B7616" s="19" t="s">
        <v>10389</v>
      </c>
      <c r="C7616" s="44" t="s">
        <v>154</v>
      </c>
      <c r="D7616" s="19" t="s">
        <v>10768</v>
      </c>
      <c r="E7616" s="19">
        <v>20</v>
      </c>
      <c r="F7616" s="19">
        <v>1660</v>
      </c>
      <c r="G7616" s="19">
        <v>2660</v>
      </c>
      <c r="H7616" s="19">
        <v>2</v>
      </c>
      <c r="I7616" s="79">
        <v>660.84</v>
      </c>
      <c r="J7616" s="79">
        <v>1321.69</v>
      </c>
      <c r="K7616" s="19" t="s">
        <v>801</v>
      </c>
      <c r="L7616" s="19" t="s">
        <v>10390</v>
      </c>
      <c r="Q7616" s="20">
        <v>78</v>
      </c>
      <c r="R7616" s="65" t="s">
        <v>10766</v>
      </c>
      <c r="T7616" s="19" t="s">
        <v>22</v>
      </c>
      <c r="V7616" s="19" t="s">
        <v>119</v>
      </c>
      <c r="W7616" s="19" t="s">
        <v>129</v>
      </c>
      <c r="Z7616" s="44" t="s">
        <v>10767</v>
      </c>
      <c r="AA7616" s="44" t="s">
        <v>121</v>
      </c>
      <c r="AC7616" s="19" t="s">
        <v>10391</v>
      </c>
    </row>
    <row r="7617" spans="1:29" hidden="1" x14ac:dyDescent="0.25">
      <c r="A7617" s="26">
        <v>26</v>
      </c>
      <c r="B7617" s="19" t="s">
        <v>10392</v>
      </c>
      <c r="C7617" s="44" t="s">
        <v>154</v>
      </c>
      <c r="D7617" s="19" t="s">
        <v>10768</v>
      </c>
      <c r="E7617" s="19">
        <v>20</v>
      </c>
      <c r="F7617" s="19">
        <v>1660</v>
      </c>
      <c r="G7617" s="19">
        <v>2660</v>
      </c>
      <c r="H7617" s="19">
        <v>2</v>
      </c>
      <c r="I7617" s="79">
        <v>660.84</v>
      </c>
      <c r="J7617" s="79">
        <v>1321.69</v>
      </c>
      <c r="K7617" s="19" t="s">
        <v>801</v>
      </c>
      <c r="L7617" s="19" t="s">
        <v>10390</v>
      </c>
      <c r="Q7617" s="20">
        <v>78</v>
      </c>
      <c r="R7617" s="65" t="s">
        <v>10766</v>
      </c>
      <c r="T7617" s="19" t="s">
        <v>22</v>
      </c>
      <c r="V7617" s="19" t="s">
        <v>119</v>
      </c>
      <c r="W7617" s="19" t="s">
        <v>129</v>
      </c>
      <c r="Z7617" s="44" t="s">
        <v>10767</v>
      </c>
      <c r="AA7617" s="44" t="s">
        <v>121</v>
      </c>
      <c r="AC7617" s="19" t="s">
        <v>10391</v>
      </c>
    </row>
    <row r="7618" spans="1:29" hidden="1" x14ac:dyDescent="0.25">
      <c r="A7618" s="26">
        <v>27</v>
      </c>
      <c r="B7618" s="19" t="s">
        <v>10388</v>
      </c>
      <c r="C7618" s="44" t="s">
        <v>154</v>
      </c>
      <c r="D7618" s="19" t="s">
        <v>10769</v>
      </c>
      <c r="E7618" s="19">
        <v>20</v>
      </c>
      <c r="F7618" s="19">
        <v>639</v>
      </c>
      <c r="G7618" s="19">
        <v>680</v>
      </c>
      <c r="H7618" s="19">
        <v>1</v>
      </c>
      <c r="I7618" s="79">
        <v>53.38</v>
      </c>
      <c r="J7618" s="79">
        <v>53.38</v>
      </c>
      <c r="K7618" s="19" t="s">
        <v>801</v>
      </c>
      <c r="L7618" s="19" t="s">
        <v>10390</v>
      </c>
      <c r="Q7618" s="20">
        <v>78</v>
      </c>
      <c r="R7618" s="65" t="s">
        <v>10766</v>
      </c>
      <c r="T7618" s="19" t="s">
        <v>22</v>
      </c>
      <c r="V7618" s="19" t="s">
        <v>119</v>
      </c>
      <c r="W7618" s="19" t="s">
        <v>129</v>
      </c>
      <c r="Z7618" s="44" t="s">
        <v>10767</v>
      </c>
      <c r="AA7618" s="44" t="s">
        <v>121</v>
      </c>
      <c r="AC7618" s="19" t="s">
        <v>10391</v>
      </c>
    </row>
    <row r="7619" spans="1:29" hidden="1" x14ac:dyDescent="0.25">
      <c r="A7619" s="26">
        <v>28</v>
      </c>
      <c r="B7619" s="19" t="s">
        <v>10393</v>
      </c>
      <c r="C7619" s="44" t="s">
        <v>154</v>
      </c>
      <c r="D7619" s="19" t="s">
        <v>10394</v>
      </c>
      <c r="E7619" s="19">
        <v>20</v>
      </c>
      <c r="F7619" s="19">
        <v>778</v>
      </c>
      <c r="G7619" s="19">
        <v>2499</v>
      </c>
      <c r="H7619" s="19">
        <v>1</v>
      </c>
      <c r="I7619" s="79">
        <v>304.93</v>
      </c>
      <c r="J7619" s="79">
        <v>304.93</v>
      </c>
      <c r="K7619" s="19" t="s">
        <v>801</v>
      </c>
      <c r="L7619" s="19" t="s">
        <v>10395</v>
      </c>
      <c r="Q7619" s="20">
        <v>78</v>
      </c>
      <c r="R7619" s="65" t="s">
        <v>10766</v>
      </c>
      <c r="T7619" s="19" t="s">
        <v>4950</v>
      </c>
      <c r="V7619" s="19" t="s">
        <v>119</v>
      </c>
      <c r="W7619" s="19" t="s">
        <v>129</v>
      </c>
      <c r="Z7619" s="44" t="s">
        <v>10767</v>
      </c>
      <c r="AA7619" s="44" t="s">
        <v>121</v>
      </c>
      <c r="AC7619" s="19" t="s">
        <v>10396</v>
      </c>
    </row>
    <row r="7620" spans="1:29" hidden="1" x14ac:dyDescent="0.25">
      <c r="A7620" s="26">
        <v>29</v>
      </c>
      <c r="B7620" s="19" t="s">
        <v>10362</v>
      </c>
      <c r="C7620" s="44" t="s">
        <v>154</v>
      </c>
      <c r="D7620" s="19" t="s">
        <v>10363</v>
      </c>
      <c r="E7620" s="19">
        <v>20</v>
      </c>
      <c r="F7620" s="19">
        <v>295</v>
      </c>
      <c r="G7620" s="19">
        <v>2499</v>
      </c>
      <c r="H7620" s="19">
        <v>4</v>
      </c>
      <c r="I7620" s="79">
        <v>115.66</v>
      </c>
      <c r="J7620" s="79">
        <v>462.66</v>
      </c>
      <c r="K7620" s="19" t="s">
        <v>801</v>
      </c>
      <c r="L7620" s="19" t="s">
        <v>10395</v>
      </c>
      <c r="Q7620" s="20">
        <v>78</v>
      </c>
      <c r="R7620" s="65" t="s">
        <v>10766</v>
      </c>
      <c r="T7620" s="19" t="s">
        <v>4950</v>
      </c>
      <c r="V7620" s="19" t="s">
        <v>119</v>
      </c>
      <c r="W7620" s="19" t="s">
        <v>129</v>
      </c>
      <c r="Z7620" s="44" t="s">
        <v>10767</v>
      </c>
      <c r="AA7620" s="44" t="s">
        <v>121</v>
      </c>
      <c r="AC7620" s="19" t="s">
        <v>10396</v>
      </c>
    </row>
    <row r="7621" spans="1:29" hidden="1" x14ac:dyDescent="0.25">
      <c r="A7621" s="26">
        <v>30</v>
      </c>
      <c r="B7621" s="19" t="s">
        <v>10397</v>
      </c>
      <c r="C7621" s="44" t="s">
        <v>154</v>
      </c>
      <c r="D7621" s="19" t="s">
        <v>10394</v>
      </c>
      <c r="E7621" s="19">
        <v>20</v>
      </c>
      <c r="F7621" s="19">
        <v>778</v>
      </c>
      <c r="G7621" s="19">
        <v>2499</v>
      </c>
      <c r="H7621" s="19">
        <v>7</v>
      </c>
      <c r="I7621" s="79">
        <v>304.93</v>
      </c>
      <c r="J7621" s="79">
        <v>2134.54</v>
      </c>
      <c r="K7621" s="19" t="s">
        <v>801</v>
      </c>
      <c r="L7621" s="19" t="s">
        <v>10395</v>
      </c>
      <c r="Q7621" s="20">
        <v>78</v>
      </c>
      <c r="R7621" s="65" t="s">
        <v>10766</v>
      </c>
      <c r="T7621" s="19" t="s">
        <v>4950</v>
      </c>
      <c r="V7621" s="19" t="s">
        <v>119</v>
      </c>
      <c r="W7621" s="19" t="s">
        <v>129</v>
      </c>
      <c r="Z7621" s="44" t="s">
        <v>10767</v>
      </c>
      <c r="AA7621" s="44" t="s">
        <v>121</v>
      </c>
      <c r="AC7621" s="19" t="s">
        <v>10396</v>
      </c>
    </row>
    <row r="7622" spans="1:29" hidden="1" x14ac:dyDescent="0.25">
      <c r="A7622" s="26">
        <v>31</v>
      </c>
      <c r="B7622" s="19" t="s">
        <v>10393</v>
      </c>
      <c r="C7622" s="44" t="s">
        <v>154</v>
      </c>
      <c r="D7622" s="19" t="s">
        <v>10394</v>
      </c>
      <c r="E7622" s="19">
        <v>20</v>
      </c>
      <c r="F7622" s="19">
        <v>778</v>
      </c>
      <c r="G7622" s="19">
        <v>2499</v>
      </c>
      <c r="H7622" s="19">
        <v>6</v>
      </c>
      <c r="I7622" s="79">
        <v>304.94</v>
      </c>
      <c r="J7622" s="79">
        <v>1829.61</v>
      </c>
      <c r="K7622" s="19" t="s">
        <v>801</v>
      </c>
      <c r="L7622" s="19" t="s">
        <v>10398</v>
      </c>
      <c r="Q7622" s="20">
        <v>78</v>
      </c>
      <c r="R7622" s="65" t="s">
        <v>10766</v>
      </c>
      <c r="T7622" s="19" t="s">
        <v>4950</v>
      </c>
      <c r="V7622" s="19" t="s">
        <v>119</v>
      </c>
      <c r="W7622" s="19" t="s">
        <v>129</v>
      </c>
      <c r="Z7622" s="44" t="s">
        <v>10767</v>
      </c>
      <c r="AA7622" s="44" t="s">
        <v>121</v>
      </c>
      <c r="AC7622" s="19" t="s">
        <v>10399</v>
      </c>
    </row>
    <row r="7623" spans="1:29" hidden="1" x14ac:dyDescent="0.25">
      <c r="A7623" s="26">
        <v>32</v>
      </c>
      <c r="B7623" s="19" t="s">
        <v>10362</v>
      </c>
      <c r="C7623" s="44" t="s">
        <v>154</v>
      </c>
      <c r="D7623" s="19" t="s">
        <v>10363</v>
      </c>
      <c r="E7623" s="19">
        <v>20</v>
      </c>
      <c r="F7623" s="19">
        <v>295</v>
      </c>
      <c r="G7623" s="19">
        <v>2499</v>
      </c>
      <c r="H7623" s="19">
        <v>4</v>
      </c>
      <c r="I7623" s="79">
        <v>115.66</v>
      </c>
      <c r="J7623" s="79">
        <v>462.66</v>
      </c>
      <c r="K7623" s="19" t="s">
        <v>801</v>
      </c>
      <c r="L7623" s="19" t="s">
        <v>10398</v>
      </c>
      <c r="Q7623" s="20">
        <v>78</v>
      </c>
      <c r="R7623" s="65" t="s">
        <v>10766</v>
      </c>
      <c r="T7623" s="19" t="s">
        <v>4950</v>
      </c>
      <c r="V7623" s="19" t="s">
        <v>119</v>
      </c>
      <c r="W7623" s="19" t="s">
        <v>129</v>
      </c>
      <c r="Z7623" s="44" t="s">
        <v>10767</v>
      </c>
      <c r="AA7623" s="44" t="s">
        <v>121</v>
      </c>
      <c r="AC7623" s="19" t="s">
        <v>10399</v>
      </c>
    </row>
    <row r="7624" spans="1:29" hidden="1" x14ac:dyDescent="0.25">
      <c r="A7624" s="26">
        <v>33</v>
      </c>
      <c r="B7624" s="19" t="s">
        <v>10400</v>
      </c>
      <c r="C7624" s="44" t="s">
        <v>154</v>
      </c>
      <c r="D7624" s="19" t="s">
        <v>10401</v>
      </c>
      <c r="E7624" s="19">
        <v>25</v>
      </c>
      <c r="F7624" s="19">
        <v>343.45</v>
      </c>
      <c r="G7624" s="19">
        <v>467.19</v>
      </c>
      <c r="H7624" s="19">
        <v>4</v>
      </c>
      <c r="I7624" s="79">
        <v>22.84</v>
      </c>
      <c r="J7624" s="79">
        <v>91.37</v>
      </c>
      <c r="K7624" s="19" t="s">
        <v>10402</v>
      </c>
      <c r="L7624" s="19" t="s">
        <v>10403</v>
      </c>
      <c r="N7624" s="19" t="s">
        <v>128</v>
      </c>
      <c r="Q7624" s="20">
        <v>78</v>
      </c>
      <c r="R7624" s="65" t="s">
        <v>10766</v>
      </c>
      <c r="T7624" s="19" t="s">
        <v>4950</v>
      </c>
      <c r="V7624" s="19" t="s">
        <v>119</v>
      </c>
      <c r="X7624" s="19" t="s">
        <v>129</v>
      </c>
      <c r="Z7624" s="44" t="s">
        <v>10767</v>
      </c>
      <c r="AA7624" s="44" t="s">
        <v>10404</v>
      </c>
      <c r="AC7624" s="19" t="s">
        <v>10405</v>
      </c>
    </row>
    <row r="7625" spans="1:29" hidden="1" x14ac:dyDescent="0.25">
      <c r="A7625" s="26">
        <v>34</v>
      </c>
      <c r="B7625" s="19" t="s">
        <v>10406</v>
      </c>
      <c r="C7625" s="44" t="s">
        <v>154</v>
      </c>
      <c r="D7625" s="19" t="s">
        <v>10407</v>
      </c>
      <c r="E7625" s="19">
        <v>25</v>
      </c>
      <c r="F7625" s="19">
        <v>300</v>
      </c>
      <c r="G7625" s="19">
        <v>329.96</v>
      </c>
      <c r="H7625" s="19">
        <v>2</v>
      </c>
      <c r="I7625" s="79">
        <v>19.420000000000002</v>
      </c>
      <c r="J7625" s="79">
        <v>38.85</v>
      </c>
      <c r="K7625" s="19" t="s">
        <v>10402</v>
      </c>
      <c r="L7625" s="19" t="s">
        <v>10403</v>
      </c>
      <c r="Q7625" s="20">
        <v>78</v>
      </c>
      <c r="R7625" s="65" t="s">
        <v>10766</v>
      </c>
      <c r="T7625" s="19" t="s">
        <v>4950</v>
      </c>
      <c r="V7625" s="19" t="s">
        <v>119</v>
      </c>
      <c r="W7625" s="19" t="s">
        <v>129</v>
      </c>
      <c r="Z7625" s="44" t="s">
        <v>10767</v>
      </c>
      <c r="AA7625" s="44" t="s">
        <v>10404</v>
      </c>
      <c r="AC7625" s="19" t="s">
        <v>10405</v>
      </c>
    </row>
    <row r="7626" spans="1:29" hidden="1" x14ac:dyDescent="0.25">
      <c r="A7626" s="26">
        <v>35</v>
      </c>
      <c r="B7626" s="19" t="s">
        <v>10408</v>
      </c>
      <c r="C7626" s="44" t="s">
        <v>154</v>
      </c>
      <c r="D7626" s="19" t="s">
        <v>10409</v>
      </c>
      <c r="E7626" s="19">
        <v>25</v>
      </c>
      <c r="F7626" s="19">
        <v>300</v>
      </c>
      <c r="G7626" s="19">
        <v>655.87</v>
      </c>
      <c r="H7626" s="19">
        <v>2</v>
      </c>
      <c r="I7626" s="79">
        <v>38.619999999999997</v>
      </c>
      <c r="J7626" s="79">
        <v>77.23</v>
      </c>
      <c r="K7626" s="19" t="s">
        <v>10402</v>
      </c>
      <c r="L7626" s="19" t="s">
        <v>10403</v>
      </c>
      <c r="Q7626" s="20">
        <v>78</v>
      </c>
      <c r="R7626" s="65" t="s">
        <v>10766</v>
      </c>
      <c r="T7626" s="19" t="s">
        <v>4950</v>
      </c>
      <c r="V7626" s="19" t="s">
        <v>119</v>
      </c>
      <c r="W7626" s="19" t="s">
        <v>129</v>
      </c>
      <c r="Z7626" s="44" t="s">
        <v>10767</v>
      </c>
      <c r="AA7626" s="44" t="s">
        <v>10404</v>
      </c>
      <c r="AC7626" s="19" t="s">
        <v>10405</v>
      </c>
    </row>
    <row r="7627" spans="1:29" hidden="1" x14ac:dyDescent="0.25">
      <c r="A7627" s="26">
        <v>36</v>
      </c>
      <c r="B7627" s="19" t="s">
        <v>10410</v>
      </c>
      <c r="C7627" s="44" t="s">
        <v>154</v>
      </c>
      <c r="D7627" s="19" t="s">
        <v>5369</v>
      </c>
      <c r="E7627" s="19">
        <v>25</v>
      </c>
      <c r="F7627" s="19">
        <v>300</v>
      </c>
      <c r="G7627" s="19">
        <v>500</v>
      </c>
      <c r="H7627" s="19">
        <v>2</v>
      </c>
      <c r="I7627" s="79">
        <v>29.44</v>
      </c>
      <c r="J7627" s="79">
        <v>58.88</v>
      </c>
      <c r="K7627" s="19" t="s">
        <v>10402</v>
      </c>
      <c r="L7627" s="19" t="s">
        <v>10403</v>
      </c>
      <c r="Q7627" s="20">
        <v>78</v>
      </c>
      <c r="R7627" s="65" t="s">
        <v>10766</v>
      </c>
      <c r="T7627" s="19" t="s">
        <v>4950</v>
      </c>
      <c r="V7627" s="19" t="s">
        <v>119</v>
      </c>
      <c r="W7627" s="19" t="s">
        <v>129</v>
      </c>
      <c r="Z7627" s="44" t="s">
        <v>10767</v>
      </c>
      <c r="AA7627" s="44" t="s">
        <v>10404</v>
      </c>
      <c r="AC7627" s="19" t="s">
        <v>10405</v>
      </c>
    </row>
    <row r="7628" spans="1:29" hidden="1" x14ac:dyDescent="0.25">
      <c r="A7628" s="26">
        <v>37</v>
      </c>
      <c r="B7628" s="19" t="s">
        <v>10411</v>
      </c>
      <c r="C7628" s="44" t="s">
        <v>154</v>
      </c>
      <c r="D7628" s="19" t="s">
        <v>10401</v>
      </c>
      <c r="E7628" s="19">
        <v>25</v>
      </c>
      <c r="F7628" s="19">
        <v>343.45</v>
      </c>
      <c r="G7628" s="19">
        <v>467.19</v>
      </c>
      <c r="H7628" s="19">
        <v>4</v>
      </c>
      <c r="I7628" s="79">
        <v>22.84</v>
      </c>
      <c r="J7628" s="79">
        <v>91.37</v>
      </c>
      <c r="K7628" s="19" t="s">
        <v>10402</v>
      </c>
      <c r="L7628" s="19" t="s">
        <v>10403</v>
      </c>
      <c r="N7628" s="19" t="s">
        <v>128</v>
      </c>
      <c r="Q7628" s="20">
        <v>78</v>
      </c>
      <c r="R7628" s="65" t="s">
        <v>10766</v>
      </c>
      <c r="T7628" s="19" t="s">
        <v>4950</v>
      </c>
      <c r="V7628" s="19" t="s">
        <v>119</v>
      </c>
      <c r="X7628" s="19" t="s">
        <v>129</v>
      </c>
      <c r="Z7628" s="44" t="s">
        <v>10767</v>
      </c>
      <c r="AA7628" s="44" t="s">
        <v>10404</v>
      </c>
      <c r="AC7628" s="19" t="s">
        <v>10405</v>
      </c>
    </row>
    <row r="7629" spans="1:29" hidden="1" x14ac:dyDescent="0.25">
      <c r="A7629" s="26">
        <v>38</v>
      </c>
      <c r="B7629" s="19" t="s">
        <v>10412</v>
      </c>
      <c r="C7629" s="44" t="s">
        <v>154</v>
      </c>
      <c r="D7629" s="19" t="s">
        <v>10407</v>
      </c>
      <c r="E7629" s="19">
        <v>25</v>
      </c>
      <c r="F7629" s="19">
        <v>300</v>
      </c>
      <c r="G7629" s="19">
        <v>329.96</v>
      </c>
      <c r="H7629" s="19">
        <v>2</v>
      </c>
      <c r="I7629" s="79">
        <v>19.420000000000002</v>
      </c>
      <c r="J7629" s="79">
        <v>38.85</v>
      </c>
      <c r="K7629" s="19" t="s">
        <v>10402</v>
      </c>
      <c r="L7629" s="19" t="s">
        <v>10403</v>
      </c>
      <c r="Q7629" s="20">
        <v>78</v>
      </c>
      <c r="R7629" s="65" t="s">
        <v>10766</v>
      </c>
      <c r="T7629" s="19" t="s">
        <v>4950</v>
      </c>
      <c r="V7629" s="19" t="s">
        <v>119</v>
      </c>
      <c r="W7629" s="19" t="s">
        <v>129</v>
      </c>
      <c r="Z7629" s="44" t="s">
        <v>10767</v>
      </c>
      <c r="AA7629" s="44" t="s">
        <v>10404</v>
      </c>
      <c r="AC7629" s="19" t="s">
        <v>10405</v>
      </c>
    </row>
    <row r="7630" spans="1:29" hidden="1" x14ac:dyDescent="0.25">
      <c r="A7630" s="26">
        <v>39</v>
      </c>
      <c r="B7630" s="19" t="s">
        <v>10413</v>
      </c>
      <c r="C7630" s="44" t="s">
        <v>154</v>
      </c>
      <c r="D7630" s="19" t="s">
        <v>10409</v>
      </c>
      <c r="E7630" s="19">
        <v>25</v>
      </c>
      <c r="F7630" s="19">
        <v>300</v>
      </c>
      <c r="G7630" s="19">
        <v>655.87</v>
      </c>
      <c r="H7630" s="19">
        <v>2</v>
      </c>
      <c r="I7630" s="79">
        <v>38.619999999999997</v>
      </c>
      <c r="J7630" s="79">
        <v>77.23</v>
      </c>
      <c r="K7630" s="19" t="s">
        <v>10402</v>
      </c>
      <c r="L7630" s="19" t="s">
        <v>10403</v>
      </c>
      <c r="Q7630" s="20">
        <v>78</v>
      </c>
      <c r="R7630" s="65" t="s">
        <v>10766</v>
      </c>
      <c r="T7630" s="19" t="s">
        <v>4950</v>
      </c>
      <c r="V7630" s="19" t="s">
        <v>119</v>
      </c>
      <c r="W7630" s="19" t="s">
        <v>129</v>
      </c>
      <c r="Z7630" s="44" t="s">
        <v>10767</v>
      </c>
      <c r="AA7630" s="44" t="s">
        <v>10404</v>
      </c>
      <c r="AC7630" s="19" t="s">
        <v>10405</v>
      </c>
    </row>
    <row r="7631" spans="1:29" hidden="1" x14ac:dyDescent="0.25">
      <c r="A7631" s="26">
        <v>40</v>
      </c>
      <c r="B7631" s="19" t="s">
        <v>10414</v>
      </c>
      <c r="C7631" s="44" t="s">
        <v>154</v>
      </c>
      <c r="D7631" s="19" t="s">
        <v>5369</v>
      </c>
      <c r="E7631" s="19">
        <v>25</v>
      </c>
      <c r="F7631" s="19">
        <v>300</v>
      </c>
      <c r="G7631" s="19">
        <v>500</v>
      </c>
      <c r="H7631" s="19">
        <v>2</v>
      </c>
      <c r="I7631" s="79">
        <v>29.44</v>
      </c>
      <c r="J7631" s="79">
        <v>58.88</v>
      </c>
      <c r="K7631" s="19" t="s">
        <v>10402</v>
      </c>
      <c r="L7631" s="19" t="s">
        <v>10403</v>
      </c>
      <c r="Q7631" s="20">
        <v>78</v>
      </c>
      <c r="R7631" s="65" t="s">
        <v>10766</v>
      </c>
      <c r="T7631" s="19" t="s">
        <v>4950</v>
      </c>
      <c r="V7631" s="19" t="s">
        <v>119</v>
      </c>
      <c r="W7631" s="19" t="s">
        <v>129</v>
      </c>
      <c r="Z7631" s="44" t="s">
        <v>10767</v>
      </c>
      <c r="AA7631" s="44" t="s">
        <v>10404</v>
      </c>
      <c r="AC7631" s="19" t="s">
        <v>10405</v>
      </c>
    </row>
    <row r="7632" spans="1:29" hidden="1" x14ac:dyDescent="0.25">
      <c r="A7632" s="26">
        <v>41</v>
      </c>
      <c r="B7632" s="19" t="s">
        <v>10415</v>
      </c>
      <c r="C7632" s="44" t="s">
        <v>154</v>
      </c>
      <c r="D7632" s="19" t="s">
        <v>10416</v>
      </c>
      <c r="E7632" s="19">
        <v>25</v>
      </c>
      <c r="F7632" s="19">
        <v>342.51</v>
      </c>
      <c r="G7632" s="19">
        <v>368.45</v>
      </c>
      <c r="H7632" s="19">
        <v>4</v>
      </c>
      <c r="I7632" s="79">
        <v>20.96</v>
      </c>
      <c r="J7632" s="79">
        <v>83.86</v>
      </c>
      <c r="K7632" s="19" t="s">
        <v>10402</v>
      </c>
      <c r="L7632" s="19" t="s">
        <v>10403</v>
      </c>
      <c r="N7632" s="19" t="s">
        <v>128</v>
      </c>
      <c r="Q7632" s="20">
        <v>78</v>
      </c>
      <c r="R7632" s="65" t="s">
        <v>10766</v>
      </c>
      <c r="T7632" s="19" t="s">
        <v>4950</v>
      </c>
      <c r="V7632" s="19" t="s">
        <v>119</v>
      </c>
      <c r="X7632" s="19" t="s">
        <v>129</v>
      </c>
      <c r="Z7632" s="44" t="s">
        <v>10767</v>
      </c>
      <c r="AA7632" s="44" t="s">
        <v>10404</v>
      </c>
      <c r="AC7632" s="19" t="s">
        <v>10405</v>
      </c>
    </row>
    <row r="7633" spans="1:29" hidden="1" x14ac:dyDescent="0.25">
      <c r="A7633" s="26">
        <v>42</v>
      </c>
      <c r="B7633" s="19" t="s">
        <v>10417</v>
      </c>
      <c r="C7633" s="44" t="s">
        <v>154</v>
      </c>
      <c r="D7633" s="19" t="s">
        <v>10416</v>
      </c>
      <c r="E7633" s="19">
        <v>25</v>
      </c>
      <c r="F7633" s="19">
        <v>342.51</v>
      </c>
      <c r="G7633" s="19">
        <v>368.45</v>
      </c>
      <c r="H7633" s="19">
        <v>4</v>
      </c>
      <c r="I7633" s="79">
        <v>20.96</v>
      </c>
      <c r="J7633" s="79">
        <v>83.86</v>
      </c>
      <c r="K7633" s="19" t="s">
        <v>10402</v>
      </c>
      <c r="L7633" s="19" t="s">
        <v>10403</v>
      </c>
      <c r="N7633" s="19" t="s">
        <v>128</v>
      </c>
      <c r="Q7633" s="20">
        <v>78</v>
      </c>
      <c r="R7633" s="65" t="s">
        <v>10766</v>
      </c>
      <c r="T7633" s="19" t="s">
        <v>4950</v>
      </c>
      <c r="V7633" s="19" t="s">
        <v>119</v>
      </c>
      <c r="X7633" s="19" t="s">
        <v>129</v>
      </c>
      <c r="Z7633" s="44" t="s">
        <v>10767</v>
      </c>
      <c r="AA7633" s="44" t="s">
        <v>10404</v>
      </c>
      <c r="AC7633" s="19" t="s">
        <v>10405</v>
      </c>
    </row>
    <row r="7634" spans="1:29" hidden="1" x14ac:dyDescent="0.25">
      <c r="A7634" s="26">
        <v>43</v>
      </c>
      <c r="B7634" s="19" t="s">
        <v>10418</v>
      </c>
      <c r="C7634" s="44" t="s">
        <v>154</v>
      </c>
      <c r="D7634" s="19" t="s">
        <v>10419</v>
      </c>
      <c r="E7634" s="19">
        <v>30</v>
      </c>
      <c r="F7634" s="19">
        <v>300</v>
      </c>
      <c r="G7634" s="19">
        <v>840</v>
      </c>
      <c r="H7634" s="19">
        <v>1</v>
      </c>
      <c r="I7634" s="79">
        <v>56.93</v>
      </c>
      <c r="J7634" s="79">
        <v>56.93</v>
      </c>
      <c r="K7634" s="19" t="s">
        <v>10420</v>
      </c>
      <c r="L7634" s="19" t="s">
        <v>10421</v>
      </c>
      <c r="N7634" s="19" t="s">
        <v>128</v>
      </c>
      <c r="Q7634" s="20">
        <v>78</v>
      </c>
      <c r="R7634" s="65" t="s">
        <v>10766</v>
      </c>
      <c r="T7634" s="19" t="s">
        <v>4950</v>
      </c>
      <c r="V7634" s="19" t="s">
        <v>119</v>
      </c>
      <c r="X7634" s="19" t="s">
        <v>129</v>
      </c>
      <c r="Z7634" s="44" t="s">
        <v>10767</v>
      </c>
      <c r="AA7634" s="44" t="s">
        <v>10422</v>
      </c>
      <c r="AC7634" s="19" t="s">
        <v>10423</v>
      </c>
    </row>
    <row r="7635" spans="1:29" hidden="1" x14ac:dyDescent="0.25">
      <c r="A7635" s="26">
        <v>44</v>
      </c>
      <c r="B7635" s="19" t="s">
        <v>10418</v>
      </c>
      <c r="C7635" s="44" t="s">
        <v>154</v>
      </c>
      <c r="D7635" s="19" t="s">
        <v>10419</v>
      </c>
      <c r="E7635" s="19">
        <v>30</v>
      </c>
      <c r="F7635" s="19">
        <v>300</v>
      </c>
      <c r="G7635" s="19">
        <v>840</v>
      </c>
      <c r="H7635" s="19">
        <v>1</v>
      </c>
      <c r="I7635" s="79">
        <v>56.93</v>
      </c>
      <c r="J7635" s="79">
        <v>56.93</v>
      </c>
      <c r="K7635" s="19" t="s">
        <v>10424</v>
      </c>
      <c r="L7635" s="19" t="s">
        <v>10425</v>
      </c>
      <c r="N7635" s="19" t="s">
        <v>128</v>
      </c>
      <c r="Q7635" s="20">
        <v>78</v>
      </c>
      <c r="R7635" s="65" t="s">
        <v>10766</v>
      </c>
      <c r="T7635" s="19" t="s">
        <v>4950</v>
      </c>
      <c r="V7635" s="19" t="s">
        <v>119</v>
      </c>
      <c r="X7635" s="19" t="s">
        <v>129</v>
      </c>
      <c r="Z7635" s="44" t="s">
        <v>10767</v>
      </c>
      <c r="AA7635" s="44" t="s">
        <v>10426</v>
      </c>
      <c r="AC7635" s="19" t="s">
        <v>10427</v>
      </c>
    </row>
    <row r="7636" spans="1:29" hidden="1" x14ac:dyDescent="0.25">
      <c r="A7636" s="26">
        <v>45</v>
      </c>
      <c r="B7636" s="19" t="s">
        <v>10428</v>
      </c>
      <c r="C7636" s="44" t="s">
        <v>154</v>
      </c>
      <c r="D7636" s="19" t="s">
        <v>10419</v>
      </c>
      <c r="E7636" s="19">
        <v>30</v>
      </c>
      <c r="F7636" s="19">
        <v>300</v>
      </c>
      <c r="G7636" s="19">
        <v>840</v>
      </c>
      <c r="H7636" s="19">
        <v>1</v>
      </c>
      <c r="I7636" s="79">
        <v>56.93</v>
      </c>
      <c r="J7636" s="79">
        <v>56.93</v>
      </c>
      <c r="K7636" s="19" t="s">
        <v>10429</v>
      </c>
      <c r="L7636" s="19" t="s">
        <v>10430</v>
      </c>
      <c r="N7636" s="19" t="s">
        <v>128</v>
      </c>
      <c r="Q7636" s="20">
        <v>78</v>
      </c>
      <c r="R7636" s="65" t="s">
        <v>10766</v>
      </c>
      <c r="T7636" s="19" t="s">
        <v>4950</v>
      </c>
      <c r="V7636" s="19" t="s">
        <v>119</v>
      </c>
      <c r="X7636" s="19" t="s">
        <v>129</v>
      </c>
      <c r="Z7636" s="44" t="s">
        <v>10767</v>
      </c>
      <c r="AA7636" s="44" t="s">
        <v>10431</v>
      </c>
      <c r="AC7636" s="19" t="s">
        <v>10432</v>
      </c>
    </row>
    <row r="7637" spans="1:29" hidden="1" x14ac:dyDescent="0.25">
      <c r="A7637" s="26">
        <v>46</v>
      </c>
      <c r="B7637" s="19" t="s">
        <v>10418</v>
      </c>
      <c r="C7637" s="44" t="s">
        <v>154</v>
      </c>
      <c r="D7637" s="19" t="s">
        <v>10419</v>
      </c>
      <c r="E7637" s="19">
        <v>30</v>
      </c>
      <c r="F7637" s="19">
        <v>300</v>
      </c>
      <c r="G7637" s="19">
        <v>840</v>
      </c>
      <c r="H7637" s="19">
        <v>1</v>
      </c>
      <c r="I7637" s="79">
        <v>56.93</v>
      </c>
      <c r="J7637" s="79">
        <v>56.93</v>
      </c>
      <c r="K7637" s="19" t="s">
        <v>10429</v>
      </c>
      <c r="L7637" s="19" t="s">
        <v>10430</v>
      </c>
      <c r="N7637" s="19" t="s">
        <v>128</v>
      </c>
      <c r="Q7637" s="20">
        <v>78</v>
      </c>
      <c r="R7637" s="65" t="s">
        <v>10766</v>
      </c>
      <c r="T7637" s="19" t="s">
        <v>4950</v>
      </c>
      <c r="V7637" s="19" t="s">
        <v>119</v>
      </c>
      <c r="X7637" s="19" t="s">
        <v>129</v>
      </c>
      <c r="Z7637" s="44" t="s">
        <v>10767</v>
      </c>
      <c r="AA7637" s="44" t="s">
        <v>10431</v>
      </c>
      <c r="AC7637" s="19" t="s">
        <v>10432</v>
      </c>
    </row>
    <row r="7638" spans="1:29" hidden="1" x14ac:dyDescent="0.25">
      <c r="A7638" s="26">
        <v>47</v>
      </c>
      <c r="B7638" s="19" t="s">
        <v>10428</v>
      </c>
      <c r="C7638" s="44" t="s">
        <v>154</v>
      </c>
      <c r="D7638" s="19" t="s">
        <v>10419</v>
      </c>
      <c r="E7638" s="19">
        <v>30</v>
      </c>
      <c r="F7638" s="19">
        <v>300</v>
      </c>
      <c r="G7638" s="19">
        <v>840</v>
      </c>
      <c r="H7638" s="19">
        <v>2</v>
      </c>
      <c r="I7638" s="79">
        <v>56.93</v>
      </c>
      <c r="J7638" s="79">
        <v>113.86</v>
      </c>
      <c r="K7638" s="19" t="s">
        <v>10429</v>
      </c>
      <c r="L7638" s="19" t="s">
        <v>10433</v>
      </c>
      <c r="N7638" s="19" t="s">
        <v>128</v>
      </c>
      <c r="Q7638" s="20">
        <v>78</v>
      </c>
      <c r="R7638" s="65" t="s">
        <v>10766</v>
      </c>
      <c r="T7638" s="19" t="s">
        <v>4950</v>
      </c>
      <c r="V7638" s="19" t="s">
        <v>119</v>
      </c>
      <c r="X7638" s="19" t="s">
        <v>129</v>
      </c>
      <c r="Z7638" s="44" t="s">
        <v>10767</v>
      </c>
      <c r="AA7638" s="44" t="s">
        <v>10434</v>
      </c>
      <c r="AC7638" s="19" t="s">
        <v>10435</v>
      </c>
    </row>
    <row r="7639" spans="1:29" hidden="1" x14ac:dyDescent="0.25">
      <c r="A7639" s="26">
        <v>48</v>
      </c>
      <c r="B7639" s="19" t="s">
        <v>10436</v>
      </c>
      <c r="C7639" s="44" t="s">
        <v>154</v>
      </c>
      <c r="D7639" s="19" t="s">
        <v>10437</v>
      </c>
      <c r="E7639" s="19">
        <v>35</v>
      </c>
      <c r="F7639" s="19">
        <v>346.55</v>
      </c>
      <c r="G7639" s="19">
        <v>375</v>
      </c>
      <c r="H7639" s="19">
        <v>1</v>
      </c>
      <c r="I7639" s="79">
        <v>35.71</v>
      </c>
      <c r="J7639" s="79">
        <v>35.71</v>
      </c>
      <c r="K7639" s="19" t="s">
        <v>10438</v>
      </c>
      <c r="L7639" s="19" t="s">
        <v>10439</v>
      </c>
      <c r="Q7639" s="20">
        <v>78</v>
      </c>
      <c r="R7639" s="65" t="s">
        <v>10766</v>
      </c>
      <c r="T7639" s="19" t="s">
        <v>4950</v>
      </c>
      <c r="V7639" s="19" t="s">
        <v>119</v>
      </c>
      <c r="W7639" s="19" t="s">
        <v>129</v>
      </c>
      <c r="Z7639" s="44" t="s">
        <v>10767</v>
      </c>
      <c r="AA7639" s="44" t="s">
        <v>10440</v>
      </c>
      <c r="AC7639" s="19" t="s">
        <v>10441</v>
      </c>
    </row>
    <row r="7640" spans="1:29" hidden="1" x14ac:dyDescent="0.25">
      <c r="A7640" s="26">
        <v>49</v>
      </c>
      <c r="B7640" s="19" t="s">
        <v>10442</v>
      </c>
      <c r="C7640" s="44" t="s">
        <v>154</v>
      </c>
      <c r="D7640" s="19" t="s">
        <v>10437</v>
      </c>
      <c r="E7640" s="19">
        <v>35</v>
      </c>
      <c r="F7640" s="19">
        <v>346.55</v>
      </c>
      <c r="G7640" s="19">
        <v>375</v>
      </c>
      <c r="H7640" s="19">
        <v>1</v>
      </c>
      <c r="I7640" s="79">
        <v>35.71</v>
      </c>
      <c r="J7640" s="79">
        <v>35.71</v>
      </c>
      <c r="K7640" s="19" t="s">
        <v>10443</v>
      </c>
      <c r="L7640" s="19" t="s">
        <v>10444</v>
      </c>
      <c r="Q7640" s="20">
        <v>78</v>
      </c>
      <c r="R7640" s="65" t="s">
        <v>10766</v>
      </c>
      <c r="T7640" s="19" t="s">
        <v>4950</v>
      </c>
      <c r="V7640" s="19" t="s">
        <v>119</v>
      </c>
      <c r="W7640" s="19" t="s">
        <v>129</v>
      </c>
      <c r="Z7640" s="44" t="s">
        <v>10767</v>
      </c>
      <c r="AA7640" s="44" t="s">
        <v>10445</v>
      </c>
      <c r="AC7640" s="19" t="s">
        <v>10446</v>
      </c>
    </row>
    <row r="7641" spans="1:29" hidden="1" x14ac:dyDescent="0.25">
      <c r="A7641" s="26">
        <v>50</v>
      </c>
      <c r="B7641" s="19" t="s">
        <v>10436</v>
      </c>
      <c r="C7641" s="44" t="s">
        <v>154</v>
      </c>
      <c r="D7641" s="19" t="s">
        <v>10437</v>
      </c>
      <c r="E7641" s="19">
        <v>35</v>
      </c>
      <c r="F7641" s="19">
        <v>346.55</v>
      </c>
      <c r="G7641" s="19">
        <v>375</v>
      </c>
      <c r="H7641" s="19">
        <v>1</v>
      </c>
      <c r="I7641" s="79">
        <v>35.71</v>
      </c>
      <c r="J7641" s="79">
        <v>35.71</v>
      </c>
      <c r="K7641" s="19" t="s">
        <v>10443</v>
      </c>
      <c r="L7641" s="19" t="s">
        <v>10444</v>
      </c>
      <c r="Q7641" s="20">
        <v>78</v>
      </c>
      <c r="R7641" s="65" t="s">
        <v>10766</v>
      </c>
      <c r="T7641" s="19" t="s">
        <v>4950</v>
      </c>
      <c r="V7641" s="19" t="s">
        <v>119</v>
      </c>
      <c r="W7641" s="19" t="s">
        <v>129</v>
      </c>
      <c r="Z7641" s="44" t="s">
        <v>10767</v>
      </c>
      <c r="AA7641" s="44" t="s">
        <v>10445</v>
      </c>
      <c r="AC7641" s="19" t="s">
        <v>10446</v>
      </c>
    </row>
    <row r="7642" spans="1:29" hidden="1" x14ac:dyDescent="0.25">
      <c r="A7642" s="26">
        <v>51</v>
      </c>
      <c r="B7642" s="19" t="s">
        <v>10447</v>
      </c>
      <c r="C7642" s="44" t="s">
        <v>154</v>
      </c>
      <c r="D7642" s="19" t="s">
        <v>10448</v>
      </c>
      <c r="E7642" s="19">
        <v>35</v>
      </c>
      <c r="F7642" s="19">
        <v>375</v>
      </c>
      <c r="G7642" s="19">
        <v>639.13</v>
      </c>
      <c r="H7642" s="19">
        <v>1</v>
      </c>
      <c r="I7642" s="79">
        <v>65.849999999999994</v>
      </c>
      <c r="J7642" s="79">
        <v>65.849999999999994</v>
      </c>
      <c r="K7642" s="19" t="s">
        <v>10449</v>
      </c>
      <c r="L7642" s="19" t="s">
        <v>10450</v>
      </c>
      <c r="Q7642" s="20">
        <v>78</v>
      </c>
      <c r="R7642" s="65" t="s">
        <v>10766</v>
      </c>
      <c r="T7642" s="19" t="s">
        <v>4950</v>
      </c>
      <c r="V7642" s="19" t="s">
        <v>119</v>
      </c>
      <c r="W7642" s="19" t="s">
        <v>129</v>
      </c>
      <c r="Z7642" s="44" t="s">
        <v>10767</v>
      </c>
      <c r="AA7642" s="44" t="s">
        <v>10451</v>
      </c>
      <c r="AC7642" s="19" t="s">
        <v>10452</v>
      </c>
    </row>
    <row r="7643" spans="1:29" hidden="1" x14ac:dyDescent="0.25">
      <c r="A7643" s="26">
        <v>52</v>
      </c>
      <c r="B7643" s="19" t="s">
        <v>10447</v>
      </c>
      <c r="C7643" s="44" t="s">
        <v>154</v>
      </c>
      <c r="D7643" s="19" t="s">
        <v>10448</v>
      </c>
      <c r="E7643" s="19">
        <v>35</v>
      </c>
      <c r="F7643" s="19">
        <v>375</v>
      </c>
      <c r="G7643" s="19">
        <v>639.13</v>
      </c>
      <c r="H7643" s="19">
        <v>1</v>
      </c>
      <c r="I7643" s="79">
        <v>65.849999999999994</v>
      </c>
      <c r="J7643" s="79">
        <v>65.849999999999994</v>
      </c>
      <c r="K7643" s="19" t="s">
        <v>10453</v>
      </c>
      <c r="L7643" s="19" t="s">
        <v>10454</v>
      </c>
      <c r="Q7643" s="20">
        <v>78</v>
      </c>
      <c r="R7643" s="65" t="s">
        <v>10766</v>
      </c>
      <c r="T7643" s="19" t="s">
        <v>4950</v>
      </c>
      <c r="V7643" s="19" t="s">
        <v>119</v>
      </c>
      <c r="W7643" s="19" t="s">
        <v>129</v>
      </c>
      <c r="Z7643" s="44" t="s">
        <v>10767</v>
      </c>
      <c r="AA7643" s="44" t="s">
        <v>10455</v>
      </c>
      <c r="AC7643" s="19" t="s">
        <v>10456</v>
      </c>
    </row>
    <row r="7644" spans="1:29" hidden="1" x14ac:dyDescent="0.25">
      <c r="A7644" s="26">
        <v>53</v>
      </c>
      <c r="B7644" s="19" t="s">
        <v>10457</v>
      </c>
      <c r="C7644" s="44" t="s">
        <v>154</v>
      </c>
      <c r="D7644" s="19" t="s">
        <v>10448</v>
      </c>
      <c r="E7644" s="19">
        <v>35</v>
      </c>
      <c r="F7644" s="19">
        <v>375</v>
      </c>
      <c r="G7644" s="19">
        <v>639.13</v>
      </c>
      <c r="H7644" s="19">
        <v>1</v>
      </c>
      <c r="I7644" s="79">
        <v>65.849999999999994</v>
      </c>
      <c r="J7644" s="79">
        <v>65.849999999999994</v>
      </c>
      <c r="K7644" s="19" t="s">
        <v>10458</v>
      </c>
      <c r="L7644" s="19" t="s">
        <v>10459</v>
      </c>
      <c r="Q7644" s="20">
        <v>78</v>
      </c>
      <c r="R7644" s="65" t="s">
        <v>10766</v>
      </c>
      <c r="T7644" s="19" t="s">
        <v>4950</v>
      </c>
      <c r="V7644" s="19" t="s">
        <v>119</v>
      </c>
      <c r="W7644" s="19" t="s">
        <v>129</v>
      </c>
      <c r="Z7644" s="44" t="s">
        <v>10767</v>
      </c>
      <c r="AA7644" s="44" t="s">
        <v>10460</v>
      </c>
      <c r="AC7644" s="19" t="s">
        <v>10461</v>
      </c>
    </row>
    <row r="7645" spans="1:29" hidden="1" x14ac:dyDescent="0.25">
      <c r="A7645" s="26">
        <v>54</v>
      </c>
      <c r="B7645" s="19" t="s">
        <v>10462</v>
      </c>
      <c r="C7645" s="44" t="s">
        <v>154</v>
      </c>
      <c r="D7645" s="19" t="s">
        <v>10463</v>
      </c>
      <c r="E7645" s="19">
        <v>35</v>
      </c>
      <c r="F7645" s="19">
        <v>295</v>
      </c>
      <c r="G7645" s="19">
        <v>999</v>
      </c>
      <c r="H7645" s="19">
        <v>1</v>
      </c>
      <c r="I7645" s="79">
        <v>80.86</v>
      </c>
      <c r="J7645" s="79">
        <v>80.86</v>
      </c>
      <c r="K7645" s="19" t="s">
        <v>10464</v>
      </c>
      <c r="L7645" s="19" t="s">
        <v>10465</v>
      </c>
      <c r="Q7645" s="20">
        <v>78</v>
      </c>
      <c r="R7645" s="65" t="s">
        <v>10766</v>
      </c>
      <c r="T7645" s="19" t="s">
        <v>4950</v>
      </c>
      <c r="V7645" s="19" t="s">
        <v>119</v>
      </c>
      <c r="W7645" s="19" t="s">
        <v>129</v>
      </c>
      <c r="Z7645" s="44" t="s">
        <v>10767</v>
      </c>
      <c r="AA7645" s="44" t="s">
        <v>10466</v>
      </c>
      <c r="AC7645" s="19" t="s">
        <v>10467</v>
      </c>
    </row>
    <row r="7646" spans="1:29" hidden="1" x14ac:dyDescent="0.25">
      <c r="A7646" s="26">
        <v>55</v>
      </c>
      <c r="B7646" s="19" t="s">
        <v>10468</v>
      </c>
      <c r="C7646" s="44" t="s">
        <v>154</v>
      </c>
      <c r="D7646" s="19" t="s">
        <v>10469</v>
      </c>
      <c r="E7646" s="19">
        <v>35</v>
      </c>
      <c r="F7646" s="19">
        <v>455</v>
      </c>
      <c r="G7646" s="19">
        <v>1499</v>
      </c>
      <c r="H7646" s="19">
        <v>1</v>
      </c>
      <c r="I7646" s="79">
        <v>187.28</v>
      </c>
      <c r="J7646" s="79">
        <v>187.28</v>
      </c>
      <c r="K7646" s="19" t="s">
        <v>10470</v>
      </c>
      <c r="L7646" s="19" t="s">
        <v>10471</v>
      </c>
      <c r="Q7646" s="20">
        <v>78</v>
      </c>
      <c r="R7646" s="65" t="s">
        <v>10766</v>
      </c>
      <c r="T7646" s="19" t="s">
        <v>4950</v>
      </c>
      <c r="V7646" s="19" t="s">
        <v>119</v>
      </c>
      <c r="W7646" s="19" t="s">
        <v>129</v>
      </c>
      <c r="Z7646" s="44" t="s">
        <v>10767</v>
      </c>
      <c r="AA7646" s="44" t="s">
        <v>10472</v>
      </c>
      <c r="AC7646" s="19" t="s">
        <v>10473</v>
      </c>
    </row>
    <row r="7647" spans="1:29" hidden="1" x14ac:dyDescent="0.25">
      <c r="A7647" s="26">
        <v>56</v>
      </c>
      <c r="B7647" s="19" t="s">
        <v>10442</v>
      </c>
      <c r="C7647" s="44" t="s">
        <v>154</v>
      </c>
      <c r="D7647" s="19" t="s">
        <v>10437</v>
      </c>
      <c r="E7647" s="19">
        <v>35</v>
      </c>
      <c r="F7647" s="19">
        <v>346.55</v>
      </c>
      <c r="G7647" s="19">
        <v>375</v>
      </c>
      <c r="H7647" s="19">
        <v>1</v>
      </c>
      <c r="I7647" s="79">
        <v>35.71</v>
      </c>
      <c r="J7647" s="79">
        <v>35.71</v>
      </c>
      <c r="K7647" s="19" t="s">
        <v>10474</v>
      </c>
      <c r="L7647" s="19" t="s">
        <v>10475</v>
      </c>
      <c r="Q7647" s="20">
        <v>78</v>
      </c>
      <c r="R7647" s="65" t="s">
        <v>10766</v>
      </c>
      <c r="T7647" s="19" t="s">
        <v>4950</v>
      </c>
      <c r="V7647" s="19" t="s">
        <v>119</v>
      </c>
      <c r="W7647" s="19" t="s">
        <v>129</v>
      </c>
      <c r="Z7647" s="44" t="s">
        <v>10767</v>
      </c>
      <c r="AA7647" s="44" t="s">
        <v>10476</v>
      </c>
      <c r="AC7647" s="19" t="s">
        <v>10477</v>
      </c>
    </row>
    <row r="7648" spans="1:29" hidden="1" x14ac:dyDescent="0.25">
      <c r="A7648" s="26">
        <v>57</v>
      </c>
      <c r="B7648" s="19" t="s">
        <v>10462</v>
      </c>
      <c r="C7648" s="44" t="s">
        <v>154</v>
      </c>
      <c r="D7648" s="19" t="s">
        <v>10463</v>
      </c>
      <c r="E7648" s="19">
        <v>35</v>
      </c>
      <c r="F7648" s="19">
        <v>295</v>
      </c>
      <c r="G7648" s="19">
        <v>999</v>
      </c>
      <c r="H7648" s="19">
        <v>1</v>
      </c>
      <c r="I7648" s="79">
        <v>80.86</v>
      </c>
      <c r="J7648" s="79">
        <v>80.86</v>
      </c>
      <c r="K7648" s="19" t="s">
        <v>10474</v>
      </c>
      <c r="L7648" s="19" t="s">
        <v>10475</v>
      </c>
      <c r="Q7648" s="20">
        <v>78</v>
      </c>
      <c r="R7648" s="65" t="s">
        <v>10766</v>
      </c>
      <c r="T7648" s="19" t="s">
        <v>4950</v>
      </c>
      <c r="V7648" s="19" t="s">
        <v>119</v>
      </c>
      <c r="W7648" s="19" t="s">
        <v>129</v>
      </c>
      <c r="Z7648" s="44" t="s">
        <v>10767</v>
      </c>
      <c r="AA7648" s="44" t="s">
        <v>10476</v>
      </c>
      <c r="AC7648" s="19" t="s">
        <v>10477</v>
      </c>
    </row>
    <row r="7649" spans="1:29" hidden="1" x14ac:dyDescent="0.25">
      <c r="A7649" s="26">
        <v>58</v>
      </c>
      <c r="B7649" s="19" t="s">
        <v>10462</v>
      </c>
      <c r="C7649" s="44" t="s">
        <v>154</v>
      </c>
      <c r="D7649" s="19" t="s">
        <v>10463</v>
      </c>
      <c r="E7649" s="19">
        <v>35</v>
      </c>
      <c r="F7649" s="19">
        <v>295</v>
      </c>
      <c r="G7649" s="19">
        <v>999</v>
      </c>
      <c r="H7649" s="19">
        <v>2</v>
      </c>
      <c r="I7649" s="79">
        <v>80.86</v>
      </c>
      <c r="J7649" s="79">
        <v>161.72</v>
      </c>
      <c r="K7649" s="19" t="s">
        <v>10478</v>
      </c>
      <c r="L7649" s="19" t="s">
        <v>10479</v>
      </c>
      <c r="Q7649" s="20">
        <v>78</v>
      </c>
      <c r="R7649" s="65" t="s">
        <v>10766</v>
      </c>
      <c r="T7649" s="19" t="s">
        <v>4950</v>
      </c>
      <c r="V7649" s="19" t="s">
        <v>119</v>
      </c>
      <c r="W7649" s="19" t="s">
        <v>129</v>
      </c>
      <c r="Z7649" s="44" t="s">
        <v>10767</v>
      </c>
      <c r="AA7649" s="44" t="s">
        <v>10480</v>
      </c>
      <c r="AC7649" s="19" t="s">
        <v>10481</v>
      </c>
    </row>
    <row r="7650" spans="1:29" hidden="1" x14ac:dyDescent="0.25">
      <c r="A7650" s="26">
        <v>59</v>
      </c>
      <c r="B7650" s="19" t="s">
        <v>10462</v>
      </c>
      <c r="C7650" s="44" t="s">
        <v>154</v>
      </c>
      <c r="D7650" s="19" t="s">
        <v>10463</v>
      </c>
      <c r="E7650" s="19">
        <v>35</v>
      </c>
      <c r="F7650" s="19">
        <v>295</v>
      </c>
      <c r="G7650" s="19">
        <v>999</v>
      </c>
      <c r="H7650" s="19">
        <v>1</v>
      </c>
      <c r="I7650" s="79">
        <v>80.86</v>
      </c>
      <c r="J7650" s="79">
        <v>80.86</v>
      </c>
      <c r="K7650" s="19" t="s">
        <v>10482</v>
      </c>
      <c r="L7650" s="19" t="s">
        <v>10483</v>
      </c>
      <c r="Q7650" s="20">
        <v>78</v>
      </c>
      <c r="R7650" s="65" t="s">
        <v>10766</v>
      </c>
      <c r="T7650" s="19" t="s">
        <v>4950</v>
      </c>
      <c r="V7650" s="19" t="s">
        <v>119</v>
      </c>
      <c r="W7650" s="19" t="s">
        <v>129</v>
      </c>
      <c r="Z7650" s="44" t="s">
        <v>10767</v>
      </c>
      <c r="AA7650" s="44" t="s">
        <v>10484</v>
      </c>
      <c r="AC7650" s="19" t="s">
        <v>10485</v>
      </c>
    </row>
    <row r="7651" spans="1:29" hidden="1" x14ac:dyDescent="0.25">
      <c r="A7651" s="26">
        <v>60</v>
      </c>
      <c r="B7651" s="19" t="s">
        <v>10462</v>
      </c>
      <c r="C7651" s="44" t="s">
        <v>154</v>
      </c>
      <c r="D7651" s="19" t="s">
        <v>10463</v>
      </c>
      <c r="E7651" s="19">
        <v>35</v>
      </c>
      <c r="F7651" s="19">
        <v>295</v>
      </c>
      <c r="G7651" s="19">
        <v>999</v>
      </c>
      <c r="H7651" s="19">
        <v>1</v>
      </c>
      <c r="I7651" s="79">
        <v>80.86</v>
      </c>
      <c r="J7651" s="79">
        <v>80.86</v>
      </c>
      <c r="K7651" s="19" t="s">
        <v>10482</v>
      </c>
      <c r="L7651" s="19" t="s">
        <v>10486</v>
      </c>
      <c r="Q7651" s="20">
        <v>78</v>
      </c>
      <c r="R7651" s="65" t="s">
        <v>10766</v>
      </c>
      <c r="T7651" s="19" t="s">
        <v>4950</v>
      </c>
      <c r="V7651" s="19" t="s">
        <v>119</v>
      </c>
      <c r="W7651" s="19" t="s">
        <v>129</v>
      </c>
      <c r="Z7651" s="44" t="s">
        <v>10767</v>
      </c>
      <c r="AA7651" s="44" t="s">
        <v>10487</v>
      </c>
      <c r="AC7651" s="19" t="s">
        <v>10488</v>
      </c>
    </row>
    <row r="7652" spans="1:29" hidden="1" x14ac:dyDescent="0.25">
      <c r="A7652" s="26">
        <v>61</v>
      </c>
      <c r="B7652" s="19" t="s">
        <v>10489</v>
      </c>
      <c r="C7652" s="44" t="s">
        <v>154</v>
      </c>
      <c r="D7652" s="19" t="s">
        <v>10490</v>
      </c>
      <c r="E7652" s="19">
        <v>35</v>
      </c>
      <c r="F7652" s="19">
        <v>538</v>
      </c>
      <c r="G7652" s="19">
        <v>1499</v>
      </c>
      <c r="H7652" s="19">
        <v>1</v>
      </c>
      <c r="I7652" s="79">
        <v>208.52</v>
      </c>
      <c r="J7652" s="79">
        <v>208.52</v>
      </c>
      <c r="K7652" s="19" t="s">
        <v>10491</v>
      </c>
      <c r="L7652" s="19" t="s">
        <v>10492</v>
      </c>
      <c r="Q7652" s="20">
        <v>78</v>
      </c>
      <c r="R7652" s="65" t="s">
        <v>10766</v>
      </c>
      <c r="T7652" s="19" t="s">
        <v>4950</v>
      </c>
      <c r="V7652" s="19" t="s">
        <v>119</v>
      </c>
      <c r="W7652" s="19" t="s">
        <v>129</v>
      </c>
      <c r="Z7652" s="44" t="s">
        <v>10767</v>
      </c>
      <c r="AA7652" s="44" t="s">
        <v>10493</v>
      </c>
      <c r="AC7652" s="19" t="s">
        <v>10494</v>
      </c>
    </row>
    <row r="7653" spans="1:29" hidden="1" x14ac:dyDescent="0.25">
      <c r="A7653" s="26">
        <v>62</v>
      </c>
      <c r="B7653" s="19" t="s">
        <v>10462</v>
      </c>
      <c r="C7653" s="44" t="s">
        <v>154</v>
      </c>
      <c r="D7653" s="19" t="s">
        <v>10463</v>
      </c>
      <c r="E7653" s="19">
        <v>35</v>
      </c>
      <c r="F7653" s="19">
        <v>295</v>
      </c>
      <c r="G7653" s="19">
        <v>999</v>
      </c>
      <c r="H7653" s="19">
        <v>1</v>
      </c>
      <c r="I7653" s="79">
        <v>80.86</v>
      </c>
      <c r="J7653" s="79">
        <v>80.86</v>
      </c>
      <c r="K7653" s="19" t="s">
        <v>10495</v>
      </c>
      <c r="L7653" s="19" t="s">
        <v>10496</v>
      </c>
      <c r="Q7653" s="20">
        <v>78</v>
      </c>
      <c r="R7653" s="65" t="s">
        <v>10766</v>
      </c>
      <c r="T7653" s="19" t="s">
        <v>4950</v>
      </c>
      <c r="V7653" s="19" t="s">
        <v>119</v>
      </c>
      <c r="W7653" s="19" t="s">
        <v>129</v>
      </c>
      <c r="Z7653" s="44" t="s">
        <v>10767</v>
      </c>
      <c r="AA7653" s="44" t="s">
        <v>10497</v>
      </c>
      <c r="AC7653" s="19" t="s">
        <v>10498</v>
      </c>
    </row>
    <row r="7654" spans="1:29" hidden="1" x14ac:dyDescent="0.25">
      <c r="A7654" s="26">
        <v>63</v>
      </c>
      <c r="B7654" s="19" t="s">
        <v>10457</v>
      </c>
      <c r="C7654" s="44" t="s">
        <v>154</v>
      </c>
      <c r="D7654" s="19" t="s">
        <v>10448</v>
      </c>
      <c r="E7654" s="19">
        <v>35</v>
      </c>
      <c r="F7654" s="19">
        <v>375</v>
      </c>
      <c r="G7654" s="19">
        <v>639.13</v>
      </c>
      <c r="H7654" s="19">
        <v>1</v>
      </c>
      <c r="I7654" s="79">
        <v>65.849999999999994</v>
      </c>
      <c r="J7654" s="79">
        <v>65.849999999999994</v>
      </c>
      <c r="K7654" s="19" t="s">
        <v>10499</v>
      </c>
      <c r="L7654" s="19" t="s">
        <v>10500</v>
      </c>
      <c r="Q7654" s="20">
        <v>78</v>
      </c>
      <c r="R7654" s="65" t="s">
        <v>10766</v>
      </c>
      <c r="T7654" s="19" t="s">
        <v>4950</v>
      </c>
      <c r="V7654" s="19" t="s">
        <v>119</v>
      </c>
      <c r="W7654" s="19" t="s">
        <v>129</v>
      </c>
      <c r="Z7654" s="44" t="s">
        <v>10767</v>
      </c>
      <c r="AA7654" s="44" t="s">
        <v>10501</v>
      </c>
      <c r="AC7654" s="19" t="s">
        <v>10502</v>
      </c>
    </row>
    <row r="7655" spans="1:29" hidden="1" x14ac:dyDescent="0.25">
      <c r="A7655" s="26">
        <v>64</v>
      </c>
      <c r="B7655" s="19" t="s">
        <v>10468</v>
      </c>
      <c r="C7655" s="44" t="s">
        <v>154</v>
      </c>
      <c r="D7655" s="19" t="s">
        <v>10469</v>
      </c>
      <c r="E7655" s="19">
        <v>35</v>
      </c>
      <c r="F7655" s="19">
        <v>455</v>
      </c>
      <c r="G7655" s="19">
        <v>1499</v>
      </c>
      <c r="H7655" s="19">
        <v>1</v>
      </c>
      <c r="I7655" s="79">
        <v>187.28</v>
      </c>
      <c r="J7655" s="79">
        <v>187.28</v>
      </c>
      <c r="K7655" s="19" t="s">
        <v>10499</v>
      </c>
      <c r="L7655" s="19" t="s">
        <v>10500</v>
      </c>
      <c r="Q7655" s="20">
        <v>78</v>
      </c>
      <c r="R7655" s="65" t="s">
        <v>10766</v>
      </c>
      <c r="T7655" s="19" t="s">
        <v>4950</v>
      </c>
      <c r="V7655" s="19" t="s">
        <v>119</v>
      </c>
      <c r="W7655" s="19" t="s">
        <v>129</v>
      </c>
      <c r="Z7655" s="44" t="s">
        <v>10767</v>
      </c>
      <c r="AA7655" s="44" t="s">
        <v>10501</v>
      </c>
      <c r="AC7655" s="19" t="s">
        <v>10502</v>
      </c>
    </row>
    <row r="7656" spans="1:29" hidden="1" x14ac:dyDescent="0.25">
      <c r="A7656" s="26">
        <v>65</v>
      </c>
      <c r="B7656" s="19" t="s">
        <v>10462</v>
      </c>
      <c r="C7656" s="44" t="s">
        <v>154</v>
      </c>
      <c r="D7656" s="19" t="s">
        <v>10463</v>
      </c>
      <c r="E7656" s="19">
        <v>35</v>
      </c>
      <c r="F7656" s="19">
        <v>295</v>
      </c>
      <c r="G7656" s="19">
        <v>999</v>
      </c>
      <c r="H7656" s="19">
        <v>1</v>
      </c>
      <c r="I7656" s="79">
        <v>80.86</v>
      </c>
      <c r="J7656" s="79">
        <v>80.86</v>
      </c>
      <c r="K7656" s="19" t="s">
        <v>10503</v>
      </c>
      <c r="L7656" s="19" t="s">
        <v>10504</v>
      </c>
      <c r="Q7656" s="20">
        <v>78</v>
      </c>
      <c r="R7656" s="65" t="s">
        <v>10766</v>
      </c>
      <c r="T7656" s="19" t="s">
        <v>4950</v>
      </c>
      <c r="V7656" s="19" t="s">
        <v>119</v>
      </c>
      <c r="W7656" s="19" t="s">
        <v>129</v>
      </c>
      <c r="Z7656" s="44" t="s">
        <v>10767</v>
      </c>
      <c r="AA7656" s="44" t="s">
        <v>10505</v>
      </c>
      <c r="AC7656" s="19" t="s">
        <v>10506</v>
      </c>
    </row>
    <row r="7657" spans="1:29" hidden="1" x14ac:dyDescent="0.25">
      <c r="A7657" s="26">
        <v>66</v>
      </c>
      <c r="B7657" s="19" t="s">
        <v>10489</v>
      </c>
      <c r="C7657" s="44" t="s">
        <v>154</v>
      </c>
      <c r="D7657" s="19" t="s">
        <v>10490</v>
      </c>
      <c r="E7657" s="19">
        <v>35</v>
      </c>
      <c r="F7657" s="19">
        <v>538</v>
      </c>
      <c r="G7657" s="19">
        <v>1499</v>
      </c>
      <c r="H7657" s="19">
        <v>1</v>
      </c>
      <c r="I7657" s="79">
        <v>208.52</v>
      </c>
      <c r="J7657" s="79">
        <v>208.52</v>
      </c>
      <c r="K7657" s="19" t="s">
        <v>10503</v>
      </c>
      <c r="L7657" s="19" t="s">
        <v>10504</v>
      </c>
      <c r="Q7657" s="20">
        <v>78</v>
      </c>
      <c r="R7657" s="65" t="s">
        <v>10766</v>
      </c>
      <c r="T7657" s="19" t="s">
        <v>4950</v>
      </c>
      <c r="V7657" s="19" t="s">
        <v>119</v>
      </c>
      <c r="W7657" s="19" t="s">
        <v>129</v>
      </c>
      <c r="Z7657" s="44" t="s">
        <v>10767</v>
      </c>
      <c r="AA7657" s="44" t="s">
        <v>10505</v>
      </c>
      <c r="AC7657" s="19" t="s">
        <v>10506</v>
      </c>
    </row>
    <row r="7658" spans="1:29" hidden="1" x14ac:dyDescent="0.25">
      <c r="A7658" s="26">
        <v>67</v>
      </c>
      <c r="B7658" s="19" t="s">
        <v>10462</v>
      </c>
      <c r="C7658" s="44" t="s">
        <v>154</v>
      </c>
      <c r="D7658" s="19" t="s">
        <v>10463</v>
      </c>
      <c r="E7658" s="19">
        <v>35</v>
      </c>
      <c r="F7658" s="19">
        <v>295</v>
      </c>
      <c r="G7658" s="19">
        <v>999</v>
      </c>
      <c r="H7658" s="19">
        <v>1</v>
      </c>
      <c r="I7658" s="79">
        <v>80.86</v>
      </c>
      <c r="J7658" s="79">
        <v>80.86</v>
      </c>
      <c r="K7658" s="19" t="s">
        <v>10507</v>
      </c>
      <c r="L7658" s="19" t="s">
        <v>10508</v>
      </c>
      <c r="Q7658" s="20">
        <v>78</v>
      </c>
      <c r="R7658" s="65" t="s">
        <v>10766</v>
      </c>
      <c r="T7658" s="19" t="s">
        <v>4950</v>
      </c>
      <c r="V7658" s="19" t="s">
        <v>119</v>
      </c>
      <c r="W7658" s="19" t="s">
        <v>129</v>
      </c>
      <c r="Z7658" s="44" t="s">
        <v>10767</v>
      </c>
      <c r="AA7658" s="44" t="s">
        <v>10509</v>
      </c>
      <c r="AC7658" s="19" t="s">
        <v>10510</v>
      </c>
    </row>
    <row r="7659" spans="1:29" hidden="1" x14ac:dyDescent="0.25">
      <c r="A7659" s="26">
        <v>68</v>
      </c>
      <c r="B7659" s="19" t="s">
        <v>10462</v>
      </c>
      <c r="C7659" s="44" t="s">
        <v>154</v>
      </c>
      <c r="D7659" s="19" t="s">
        <v>10463</v>
      </c>
      <c r="E7659" s="19">
        <v>35</v>
      </c>
      <c r="F7659" s="19">
        <v>295</v>
      </c>
      <c r="G7659" s="19">
        <v>999</v>
      </c>
      <c r="H7659" s="19">
        <v>1</v>
      </c>
      <c r="I7659" s="79">
        <v>80.86</v>
      </c>
      <c r="J7659" s="79">
        <v>80.86</v>
      </c>
      <c r="K7659" s="19" t="s">
        <v>10511</v>
      </c>
      <c r="L7659" s="19" t="s">
        <v>10512</v>
      </c>
      <c r="Q7659" s="20">
        <v>78</v>
      </c>
      <c r="R7659" s="65" t="s">
        <v>10766</v>
      </c>
      <c r="T7659" s="19" t="s">
        <v>4950</v>
      </c>
      <c r="V7659" s="19" t="s">
        <v>119</v>
      </c>
      <c r="W7659" s="19" t="s">
        <v>129</v>
      </c>
      <c r="Z7659" s="44" t="s">
        <v>10767</v>
      </c>
      <c r="AA7659" s="44" t="s">
        <v>10513</v>
      </c>
      <c r="AC7659" s="19" t="s">
        <v>10514</v>
      </c>
    </row>
    <row r="7660" spans="1:29" hidden="1" x14ac:dyDescent="0.25">
      <c r="A7660" s="26">
        <v>69</v>
      </c>
      <c r="B7660" s="19" t="s">
        <v>10462</v>
      </c>
      <c r="C7660" s="44" t="s">
        <v>154</v>
      </c>
      <c r="D7660" s="19" t="s">
        <v>10463</v>
      </c>
      <c r="E7660" s="19">
        <v>35</v>
      </c>
      <c r="F7660" s="19">
        <v>295</v>
      </c>
      <c r="G7660" s="19">
        <v>999</v>
      </c>
      <c r="H7660" s="19">
        <v>1</v>
      </c>
      <c r="I7660" s="79">
        <v>80.86</v>
      </c>
      <c r="J7660" s="79">
        <v>80.86</v>
      </c>
      <c r="K7660" s="19" t="s">
        <v>10515</v>
      </c>
      <c r="L7660" s="19" t="s">
        <v>10516</v>
      </c>
      <c r="Q7660" s="20">
        <v>78</v>
      </c>
      <c r="R7660" s="65" t="s">
        <v>10766</v>
      </c>
      <c r="T7660" s="19" t="s">
        <v>4950</v>
      </c>
      <c r="V7660" s="19" t="s">
        <v>119</v>
      </c>
      <c r="W7660" s="19" t="s">
        <v>129</v>
      </c>
      <c r="Z7660" s="44" t="s">
        <v>10767</v>
      </c>
      <c r="AA7660" s="44" t="s">
        <v>10517</v>
      </c>
      <c r="AC7660" s="19" t="s">
        <v>10518</v>
      </c>
    </row>
    <row r="7661" spans="1:29" hidden="1" x14ac:dyDescent="0.25">
      <c r="A7661" s="26">
        <v>70</v>
      </c>
      <c r="B7661" s="19" t="s">
        <v>10489</v>
      </c>
      <c r="C7661" s="44" t="s">
        <v>154</v>
      </c>
      <c r="D7661" s="19" t="s">
        <v>10490</v>
      </c>
      <c r="E7661" s="19">
        <v>35</v>
      </c>
      <c r="F7661" s="19">
        <v>538</v>
      </c>
      <c r="G7661" s="19">
        <v>1499</v>
      </c>
      <c r="H7661" s="19">
        <v>1</v>
      </c>
      <c r="I7661" s="79">
        <v>208.52</v>
      </c>
      <c r="J7661" s="79">
        <v>208.52</v>
      </c>
      <c r="K7661" s="19" t="s">
        <v>10515</v>
      </c>
      <c r="L7661" s="19" t="s">
        <v>10516</v>
      </c>
      <c r="Q7661" s="20">
        <v>78</v>
      </c>
      <c r="R7661" s="65" t="s">
        <v>10766</v>
      </c>
      <c r="T7661" s="19" t="s">
        <v>4950</v>
      </c>
      <c r="V7661" s="19" t="s">
        <v>119</v>
      </c>
      <c r="W7661" s="19" t="s">
        <v>129</v>
      </c>
      <c r="Z7661" s="44" t="s">
        <v>10767</v>
      </c>
      <c r="AA7661" s="44" t="s">
        <v>10517</v>
      </c>
      <c r="AC7661" s="19" t="s">
        <v>10518</v>
      </c>
    </row>
    <row r="7662" spans="1:29" hidden="1" x14ac:dyDescent="0.25">
      <c r="A7662" s="26">
        <v>71</v>
      </c>
      <c r="B7662" s="19" t="s">
        <v>10462</v>
      </c>
      <c r="C7662" s="44" t="s">
        <v>154</v>
      </c>
      <c r="D7662" s="19" t="s">
        <v>10463</v>
      </c>
      <c r="E7662" s="19">
        <v>35</v>
      </c>
      <c r="F7662" s="19">
        <v>295</v>
      </c>
      <c r="G7662" s="19">
        <v>999</v>
      </c>
      <c r="H7662" s="19">
        <v>1</v>
      </c>
      <c r="I7662" s="79">
        <v>80.86</v>
      </c>
      <c r="J7662" s="79">
        <v>80.86</v>
      </c>
      <c r="K7662" s="19" t="s">
        <v>10519</v>
      </c>
      <c r="L7662" s="19" t="s">
        <v>10520</v>
      </c>
      <c r="Q7662" s="20">
        <v>78</v>
      </c>
      <c r="R7662" s="65" t="s">
        <v>10766</v>
      </c>
      <c r="T7662" s="19" t="s">
        <v>4950</v>
      </c>
      <c r="V7662" s="19" t="s">
        <v>119</v>
      </c>
      <c r="W7662" s="19" t="s">
        <v>129</v>
      </c>
      <c r="Z7662" s="44" t="s">
        <v>10767</v>
      </c>
      <c r="AA7662" s="44" t="s">
        <v>10521</v>
      </c>
      <c r="AC7662" s="19" t="s">
        <v>10522</v>
      </c>
    </row>
    <row r="7663" spans="1:29" hidden="1" x14ac:dyDescent="0.25">
      <c r="A7663" s="26">
        <v>72</v>
      </c>
      <c r="B7663" s="19" t="s">
        <v>10489</v>
      </c>
      <c r="C7663" s="44" t="s">
        <v>154</v>
      </c>
      <c r="D7663" s="19" t="s">
        <v>10490</v>
      </c>
      <c r="E7663" s="19">
        <v>35</v>
      </c>
      <c r="F7663" s="19">
        <v>538</v>
      </c>
      <c r="G7663" s="19">
        <v>1499</v>
      </c>
      <c r="H7663" s="19">
        <v>1</v>
      </c>
      <c r="I7663" s="79">
        <v>208.52</v>
      </c>
      <c r="J7663" s="79">
        <v>208.52</v>
      </c>
      <c r="K7663" s="19" t="s">
        <v>10519</v>
      </c>
      <c r="L7663" s="19" t="s">
        <v>10520</v>
      </c>
      <c r="Q7663" s="20">
        <v>78</v>
      </c>
      <c r="R7663" s="65" t="s">
        <v>10766</v>
      </c>
      <c r="T7663" s="19" t="s">
        <v>4950</v>
      </c>
      <c r="V7663" s="19" t="s">
        <v>119</v>
      </c>
      <c r="W7663" s="19" t="s">
        <v>129</v>
      </c>
      <c r="Z7663" s="44" t="s">
        <v>10767</v>
      </c>
      <c r="AA7663" s="44" t="s">
        <v>10521</v>
      </c>
      <c r="AC7663" s="19" t="s">
        <v>10522</v>
      </c>
    </row>
    <row r="7664" spans="1:29" hidden="1" x14ac:dyDescent="0.25">
      <c r="A7664" s="26">
        <v>73</v>
      </c>
      <c r="B7664" s="19" t="s">
        <v>10462</v>
      </c>
      <c r="C7664" s="44" t="s">
        <v>154</v>
      </c>
      <c r="D7664" s="19" t="s">
        <v>10463</v>
      </c>
      <c r="E7664" s="19">
        <v>35</v>
      </c>
      <c r="F7664" s="19">
        <v>295</v>
      </c>
      <c r="G7664" s="19">
        <v>999</v>
      </c>
      <c r="H7664" s="19">
        <v>1</v>
      </c>
      <c r="I7664" s="79">
        <v>80.86</v>
      </c>
      <c r="J7664" s="79">
        <v>80.86</v>
      </c>
      <c r="K7664" s="19" t="s">
        <v>10519</v>
      </c>
      <c r="L7664" s="19" t="s">
        <v>10523</v>
      </c>
      <c r="Q7664" s="20">
        <v>78</v>
      </c>
      <c r="R7664" s="65" t="s">
        <v>10766</v>
      </c>
      <c r="T7664" s="19" t="s">
        <v>4950</v>
      </c>
      <c r="V7664" s="19" t="s">
        <v>119</v>
      </c>
      <c r="W7664" s="19" t="s">
        <v>129</v>
      </c>
      <c r="Z7664" s="44" t="s">
        <v>10767</v>
      </c>
      <c r="AA7664" s="44" t="s">
        <v>10524</v>
      </c>
      <c r="AC7664" s="19" t="s">
        <v>10525</v>
      </c>
    </row>
    <row r="7665" spans="1:29" hidden="1" x14ac:dyDescent="0.25">
      <c r="A7665" s="26">
        <v>74</v>
      </c>
      <c r="B7665" s="19" t="s">
        <v>10489</v>
      </c>
      <c r="C7665" s="44" t="s">
        <v>154</v>
      </c>
      <c r="D7665" s="19" t="s">
        <v>10490</v>
      </c>
      <c r="E7665" s="19">
        <v>35</v>
      </c>
      <c r="F7665" s="19">
        <v>538</v>
      </c>
      <c r="G7665" s="19">
        <v>1499</v>
      </c>
      <c r="H7665" s="19">
        <v>1</v>
      </c>
      <c r="I7665" s="79">
        <v>208.52</v>
      </c>
      <c r="J7665" s="79">
        <v>208.52</v>
      </c>
      <c r="K7665" s="19" t="s">
        <v>10519</v>
      </c>
      <c r="L7665" s="19" t="s">
        <v>10523</v>
      </c>
      <c r="Q7665" s="20">
        <v>78</v>
      </c>
      <c r="R7665" s="65" t="s">
        <v>10766</v>
      </c>
      <c r="T7665" s="19" t="s">
        <v>4950</v>
      </c>
      <c r="V7665" s="19" t="s">
        <v>119</v>
      </c>
      <c r="W7665" s="19" t="s">
        <v>129</v>
      </c>
      <c r="Z7665" s="44" t="s">
        <v>10767</v>
      </c>
      <c r="AA7665" s="44" t="s">
        <v>10524</v>
      </c>
      <c r="AC7665" s="19" t="s">
        <v>10525</v>
      </c>
    </row>
    <row r="7666" spans="1:29" hidden="1" x14ac:dyDescent="0.25">
      <c r="A7666" s="26">
        <v>75</v>
      </c>
      <c r="B7666" s="19" t="s">
        <v>10462</v>
      </c>
      <c r="C7666" s="44" t="s">
        <v>154</v>
      </c>
      <c r="D7666" s="19" t="s">
        <v>10463</v>
      </c>
      <c r="E7666" s="19">
        <v>35</v>
      </c>
      <c r="F7666" s="19">
        <v>295</v>
      </c>
      <c r="G7666" s="19">
        <v>999</v>
      </c>
      <c r="H7666" s="19">
        <v>7</v>
      </c>
      <c r="I7666" s="79">
        <v>80.86</v>
      </c>
      <c r="J7666" s="79">
        <v>566.02</v>
      </c>
      <c r="K7666" s="19" t="s">
        <v>10526</v>
      </c>
      <c r="L7666" s="19" t="s">
        <v>10527</v>
      </c>
      <c r="Q7666" s="20">
        <v>78</v>
      </c>
      <c r="R7666" s="65" t="s">
        <v>10766</v>
      </c>
      <c r="T7666" s="19" t="s">
        <v>4950</v>
      </c>
      <c r="V7666" s="19" t="s">
        <v>119</v>
      </c>
      <c r="W7666" s="19" t="s">
        <v>129</v>
      </c>
      <c r="Z7666" s="44" t="s">
        <v>10767</v>
      </c>
      <c r="AA7666" s="44" t="s">
        <v>10528</v>
      </c>
      <c r="AC7666" s="19" t="s">
        <v>10529</v>
      </c>
    </row>
    <row r="7667" spans="1:29" hidden="1" x14ac:dyDescent="0.25">
      <c r="A7667" s="26">
        <v>76</v>
      </c>
      <c r="B7667" s="19" t="s">
        <v>10530</v>
      </c>
      <c r="C7667" s="44" t="s">
        <v>154</v>
      </c>
      <c r="D7667" s="19" t="s">
        <v>10531</v>
      </c>
      <c r="E7667" s="19">
        <v>35</v>
      </c>
      <c r="F7667" s="19">
        <v>448</v>
      </c>
      <c r="G7667" s="19">
        <v>999</v>
      </c>
      <c r="H7667" s="19">
        <v>3</v>
      </c>
      <c r="I7667" s="79">
        <v>115.57</v>
      </c>
      <c r="J7667" s="79">
        <v>346.71</v>
      </c>
      <c r="K7667" s="19" t="s">
        <v>10532</v>
      </c>
      <c r="L7667" s="19" t="s">
        <v>10533</v>
      </c>
      <c r="Q7667" s="20">
        <v>78</v>
      </c>
      <c r="R7667" s="65" t="s">
        <v>10766</v>
      </c>
      <c r="T7667" s="19" t="s">
        <v>4950</v>
      </c>
      <c r="V7667" s="19" t="s">
        <v>119</v>
      </c>
      <c r="W7667" s="19" t="s">
        <v>129</v>
      </c>
      <c r="Z7667" s="44" t="s">
        <v>10767</v>
      </c>
      <c r="AA7667" s="44" t="s">
        <v>10534</v>
      </c>
      <c r="AC7667" s="19" t="s">
        <v>10535</v>
      </c>
    </row>
    <row r="7668" spans="1:29" hidden="1" x14ac:dyDescent="0.25">
      <c r="A7668" s="26">
        <v>77</v>
      </c>
      <c r="B7668" s="19" t="s">
        <v>10536</v>
      </c>
      <c r="C7668" s="44" t="s">
        <v>154</v>
      </c>
      <c r="D7668" s="19" t="s">
        <v>10537</v>
      </c>
      <c r="E7668" s="19">
        <v>35</v>
      </c>
      <c r="F7668" s="19">
        <v>1520</v>
      </c>
      <c r="G7668" s="19">
        <v>1660</v>
      </c>
      <c r="H7668" s="19">
        <v>1</v>
      </c>
      <c r="I7668" s="79">
        <v>693.25</v>
      </c>
      <c r="J7668" s="79">
        <v>693.25</v>
      </c>
      <c r="K7668" s="19" t="s">
        <v>10532</v>
      </c>
      <c r="L7668" s="19" t="s">
        <v>10533</v>
      </c>
      <c r="Q7668" s="20">
        <v>78</v>
      </c>
      <c r="R7668" s="65" t="s">
        <v>10766</v>
      </c>
      <c r="T7668" s="19" t="s">
        <v>4950</v>
      </c>
      <c r="V7668" s="19" t="s">
        <v>119</v>
      </c>
      <c r="W7668" s="19" t="s">
        <v>129</v>
      </c>
      <c r="Z7668" s="44" t="s">
        <v>10767</v>
      </c>
      <c r="AA7668" s="44" t="s">
        <v>10534</v>
      </c>
      <c r="AC7668" s="19" t="s">
        <v>10535</v>
      </c>
    </row>
    <row r="7669" spans="1:29" hidden="1" x14ac:dyDescent="0.25">
      <c r="A7669" s="26">
        <v>78</v>
      </c>
      <c r="B7669" s="19" t="s">
        <v>10489</v>
      </c>
      <c r="C7669" s="44" t="s">
        <v>154</v>
      </c>
      <c r="D7669" s="19" t="s">
        <v>10490</v>
      </c>
      <c r="E7669" s="19">
        <v>35</v>
      </c>
      <c r="F7669" s="19">
        <v>538</v>
      </c>
      <c r="G7669" s="19">
        <v>1499</v>
      </c>
      <c r="H7669" s="19">
        <v>2</v>
      </c>
      <c r="I7669" s="79">
        <v>208.52</v>
      </c>
      <c r="J7669" s="79">
        <v>417.05</v>
      </c>
      <c r="K7669" s="19" t="s">
        <v>10532</v>
      </c>
      <c r="L7669" s="19" t="s">
        <v>10533</v>
      </c>
      <c r="Q7669" s="20">
        <v>78</v>
      </c>
      <c r="R7669" s="65" t="s">
        <v>10766</v>
      </c>
      <c r="T7669" s="19" t="s">
        <v>4950</v>
      </c>
      <c r="V7669" s="19" t="s">
        <v>119</v>
      </c>
      <c r="W7669" s="19" t="s">
        <v>129</v>
      </c>
      <c r="Z7669" s="44" t="s">
        <v>10767</v>
      </c>
      <c r="AA7669" s="44" t="s">
        <v>10534</v>
      </c>
      <c r="AC7669" s="19" t="s">
        <v>10535</v>
      </c>
    </row>
    <row r="7670" spans="1:29" hidden="1" x14ac:dyDescent="0.25">
      <c r="A7670" s="26">
        <v>79</v>
      </c>
      <c r="B7670" s="19" t="s">
        <v>10538</v>
      </c>
      <c r="C7670" s="44" t="s">
        <v>2785</v>
      </c>
      <c r="D7670" s="19" t="s">
        <v>10539</v>
      </c>
      <c r="E7670" s="19">
        <v>35</v>
      </c>
      <c r="F7670" s="19">
        <v>1070</v>
      </c>
      <c r="G7670" s="19">
        <v>1100</v>
      </c>
      <c r="H7670" s="19">
        <v>4</v>
      </c>
      <c r="I7670" s="79">
        <v>323.38</v>
      </c>
      <c r="J7670" s="79">
        <v>1293.52</v>
      </c>
      <c r="K7670" s="19" t="s">
        <v>6170</v>
      </c>
      <c r="L7670" s="19" t="s">
        <v>10540</v>
      </c>
      <c r="Q7670" s="20">
        <v>78</v>
      </c>
      <c r="R7670" s="65" t="s">
        <v>10766</v>
      </c>
      <c r="T7670" s="19" t="s">
        <v>4950</v>
      </c>
      <c r="V7670" s="19" t="s">
        <v>119</v>
      </c>
      <c r="W7670" s="19" t="s">
        <v>129</v>
      </c>
      <c r="Z7670" s="44" t="s">
        <v>10767</v>
      </c>
      <c r="AA7670" s="44" t="s">
        <v>121</v>
      </c>
      <c r="AC7670" s="19" t="s">
        <v>10541</v>
      </c>
    </row>
    <row r="7671" spans="1:29" hidden="1" x14ac:dyDescent="0.25">
      <c r="A7671" s="26">
        <v>80</v>
      </c>
      <c r="B7671" s="19" t="s">
        <v>10542</v>
      </c>
      <c r="C7671" s="44" t="s">
        <v>2785</v>
      </c>
      <c r="D7671" s="19" t="s">
        <v>10463</v>
      </c>
      <c r="E7671" s="19">
        <v>35</v>
      </c>
      <c r="F7671" s="19">
        <v>295</v>
      </c>
      <c r="G7671" s="19">
        <v>999</v>
      </c>
      <c r="H7671" s="19">
        <v>8</v>
      </c>
      <c r="I7671" s="79">
        <v>80.86</v>
      </c>
      <c r="J7671" s="79">
        <v>646.88</v>
      </c>
      <c r="K7671" s="19" t="s">
        <v>6170</v>
      </c>
      <c r="L7671" s="19" t="s">
        <v>10540</v>
      </c>
      <c r="Q7671" s="20">
        <v>78</v>
      </c>
      <c r="R7671" s="65" t="s">
        <v>10766</v>
      </c>
      <c r="T7671" s="19" t="s">
        <v>4950</v>
      </c>
      <c r="V7671" s="19" t="s">
        <v>119</v>
      </c>
      <c r="W7671" s="19" t="s">
        <v>129</v>
      </c>
      <c r="Z7671" s="44" t="s">
        <v>10767</v>
      </c>
      <c r="AA7671" s="44" t="s">
        <v>121</v>
      </c>
      <c r="AC7671" s="19" t="s">
        <v>10541</v>
      </c>
    </row>
    <row r="7672" spans="1:29" hidden="1" x14ac:dyDescent="0.25">
      <c r="A7672" s="26">
        <v>81</v>
      </c>
      <c r="B7672" s="19" t="s">
        <v>10543</v>
      </c>
      <c r="C7672" s="44" t="s">
        <v>2785</v>
      </c>
      <c r="D7672" s="19" t="s">
        <v>10539</v>
      </c>
      <c r="E7672" s="19">
        <v>35</v>
      </c>
      <c r="F7672" s="19">
        <v>1070</v>
      </c>
      <c r="G7672" s="19">
        <v>1100</v>
      </c>
      <c r="H7672" s="19">
        <v>2</v>
      </c>
      <c r="I7672" s="79">
        <v>323.38</v>
      </c>
      <c r="J7672" s="79">
        <v>646.76</v>
      </c>
      <c r="K7672" s="19" t="s">
        <v>6170</v>
      </c>
      <c r="L7672" s="19" t="s">
        <v>10540</v>
      </c>
      <c r="Q7672" s="20">
        <v>78</v>
      </c>
      <c r="R7672" s="65" t="s">
        <v>10766</v>
      </c>
      <c r="T7672" s="19" t="s">
        <v>4950</v>
      </c>
      <c r="V7672" s="19" t="s">
        <v>119</v>
      </c>
      <c r="W7672" s="19" t="s">
        <v>129</v>
      </c>
      <c r="Z7672" s="44" t="s">
        <v>10767</v>
      </c>
      <c r="AA7672" s="44" t="s">
        <v>121</v>
      </c>
      <c r="AC7672" s="19" t="s">
        <v>10541</v>
      </c>
    </row>
    <row r="7673" spans="1:29" hidden="1" x14ac:dyDescent="0.25">
      <c r="A7673" s="26">
        <v>82</v>
      </c>
      <c r="B7673" s="19" t="s">
        <v>10536</v>
      </c>
      <c r="C7673" s="44" t="s">
        <v>2785</v>
      </c>
      <c r="D7673" s="19" t="s">
        <v>10537</v>
      </c>
      <c r="E7673" s="19">
        <v>35</v>
      </c>
      <c r="F7673" s="19">
        <v>1520</v>
      </c>
      <c r="G7673" s="19">
        <v>1660</v>
      </c>
      <c r="H7673" s="19">
        <v>3</v>
      </c>
      <c r="I7673" s="79">
        <v>693.25</v>
      </c>
      <c r="J7673" s="79">
        <v>2079.75</v>
      </c>
      <c r="K7673" s="19" t="s">
        <v>6170</v>
      </c>
      <c r="L7673" s="19" t="s">
        <v>10540</v>
      </c>
      <c r="Q7673" s="20">
        <v>78</v>
      </c>
      <c r="R7673" s="65" t="s">
        <v>10766</v>
      </c>
      <c r="T7673" s="19" t="s">
        <v>4950</v>
      </c>
      <c r="V7673" s="19" t="s">
        <v>119</v>
      </c>
      <c r="W7673" s="19" t="s">
        <v>129</v>
      </c>
      <c r="Z7673" s="44" t="s">
        <v>10767</v>
      </c>
      <c r="AA7673" s="44" t="s">
        <v>121</v>
      </c>
      <c r="AC7673" s="19" t="s">
        <v>10541</v>
      </c>
    </row>
    <row r="7674" spans="1:29" hidden="1" x14ac:dyDescent="0.25">
      <c r="A7674" s="26">
        <v>83</v>
      </c>
      <c r="B7674" s="19" t="s">
        <v>10468</v>
      </c>
      <c r="C7674" s="44" t="s">
        <v>2785</v>
      </c>
      <c r="D7674" s="19" t="s">
        <v>10469</v>
      </c>
      <c r="E7674" s="19">
        <v>35</v>
      </c>
      <c r="F7674" s="19">
        <v>455</v>
      </c>
      <c r="G7674" s="19">
        <v>1499</v>
      </c>
      <c r="H7674" s="19">
        <v>3</v>
      </c>
      <c r="I7674" s="79">
        <v>187.28</v>
      </c>
      <c r="J7674" s="79">
        <v>561.85</v>
      </c>
      <c r="K7674" s="19" t="s">
        <v>6170</v>
      </c>
      <c r="L7674" s="19" t="s">
        <v>10540</v>
      </c>
      <c r="Q7674" s="20">
        <v>78</v>
      </c>
      <c r="R7674" s="65" t="s">
        <v>10766</v>
      </c>
      <c r="T7674" s="19" t="s">
        <v>4950</v>
      </c>
      <c r="V7674" s="19" t="s">
        <v>119</v>
      </c>
      <c r="W7674" s="19" t="s">
        <v>129</v>
      </c>
      <c r="Z7674" s="44" t="s">
        <v>10767</v>
      </c>
      <c r="AA7674" s="44" t="s">
        <v>121</v>
      </c>
      <c r="AC7674" s="19" t="s">
        <v>10541</v>
      </c>
    </row>
    <row r="7675" spans="1:29" hidden="1" x14ac:dyDescent="0.25">
      <c r="A7675" s="26">
        <v>84</v>
      </c>
      <c r="B7675" s="19" t="s">
        <v>10489</v>
      </c>
      <c r="C7675" s="44" t="s">
        <v>2785</v>
      </c>
      <c r="D7675" s="19" t="s">
        <v>10490</v>
      </c>
      <c r="E7675" s="19">
        <v>35</v>
      </c>
      <c r="F7675" s="19">
        <v>538</v>
      </c>
      <c r="G7675" s="19">
        <v>1499</v>
      </c>
      <c r="H7675" s="19">
        <v>4</v>
      </c>
      <c r="I7675" s="79">
        <v>208.52</v>
      </c>
      <c r="J7675" s="79">
        <v>834.1</v>
      </c>
      <c r="K7675" s="19" t="s">
        <v>6170</v>
      </c>
      <c r="L7675" s="19" t="s">
        <v>10540</v>
      </c>
      <c r="Q7675" s="20">
        <v>78</v>
      </c>
      <c r="R7675" s="65" t="s">
        <v>10766</v>
      </c>
      <c r="T7675" s="19" t="s">
        <v>4950</v>
      </c>
      <c r="V7675" s="19" t="s">
        <v>119</v>
      </c>
      <c r="W7675" s="19" t="s">
        <v>129</v>
      </c>
      <c r="Z7675" s="44" t="s">
        <v>10767</v>
      </c>
      <c r="AA7675" s="44" t="s">
        <v>121</v>
      </c>
      <c r="AC7675" s="19" t="s">
        <v>10541</v>
      </c>
    </row>
    <row r="7676" spans="1:29" hidden="1" x14ac:dyDescent="0.25">
      <c r="A7676" s="26">
        <v>85</v>
      </c>
      <c r="B7676" s="19" t="s">
        <v>10542</v>
      </c>
      <c r="C7676" s="44" t="s">
        <v>2785</v>
      </c>
      <c r="D7676" s="19" t="s">
        <v>10463</v>
      </c>
      <c r="E7676" s="19">
        <v>35</v>
      </c>
      <c r="F7676" s="19">
        <v>295</v>
      </c>
      <c r="G7676" s="19">
        <v>999</v>
      </c>
      <c r="H7676" s="19">
        <v>1</v>
      </c>
      <c r="I7676" s="79">
        <v>80.86</v>
      </c>
      <c r="J7676" s="79">
        <v>80.86</v>
      </c>
      <c r="K7676" s="19" t="s">
        <v>6170</v>
      </c>
      <c r="L7676" s="19" t="s">
        <v>10544</v>
      </c>
      <c r="Q7676" s="20">
        <v>78</v>
      </c>
      <c r="R7676" s="65" t="s">
        <v>10766</v>
      </c>
      <c r="T7676" s="19" t="s">
        <v>4950</v>
      </c>
      <c r="V7676" s="19" t="s">
        <v>119</v>
      </c>
      <c r="W7676" s="19" t="s">
        <v>129</v>
      </c>
      <c r="Z7676" s="44" t="s">
        <v>10767</v>
      </c>
      <c r="AA7676" s="44" t="s">
        <v>121</v>
      </c>
      <c r="AC7676" s="19" t="s">
        <v>10545</v>
      </c>
    </row>
    <row r="7677" spans="1:29" hidden="1" x14ac:dyDescent="0.25">
      <c r="A7677" s="26">
        <v>86</v>
      </c>
      <c r="B7677" s="19" t="s">
        <v>10546</v>
      </c>
      <c r="C7677" s="44" t="s">
        <v>2785</v>
      </c>
      <c r="D7677" s="19" t="s">
        <v>10531</v>
      </c>
      <c r="E7677" s="19">
        <v>35</v>
      </c>
      <c r="F7677" s="19">
        <v>448</v>
      </c>
      <c r="G7677" s="19">
        <v>999</v>
      </c>
      <c r="H7677" s="19">
        <v>4</v>
      </c>
      <c r="I7677" s="79">
        <v>115.57</v>
      </c>
      <c r="J7677" s="79">
        <v>462.28</v>
      </c>
      <c r="K7677" s="19" t="s">
        <v>6170</v>
      </c>
      <c r="L7677" s="19" t="s">
        <v>10544</v>
      </c>
      <c r="Q7677" s="20">
        <v>78</v>
      </c>
      <c r="R7677" s="65" t="s">
        <v>10766</v>
      </c>
      <c r="T7677" s="19" t="s">
        <v>4950</v>
      </c>
      <c r="V7677" s="19" t="s">
        <v>119</v>
      </c>
      <c r="W7677" s="19" t="s">
        <v>129</v>
      </c>
      <c r="Z7677" s="44" t="s">
        <v>10767</v>
      </c>
      <c r="AA7677" s="44" t="s">
        <v>121</v>
      </c>
      <c r="AC7677" s="19" t="s">
        <v>10545</v>
      </c>
    </row>
    <row r="7678" spans="1:29" hidden="1" x14ac:dyDescent="0.25">
      <c r="A7678" s="26">
        <v>87</v>
      </c>
      <c r="B7678" s="19" t="s">
        <v>10543</v>
      </c>
      <c r="C7678" s="44" t="s">
        <v>2785</v>
      </c>
      <c r="D7678" s="19" t="s">
        <v>10539</v>
      </c>
      <c r="E7678" s="19">
        <v>35</v>
      </c>
      <c r="F7678" s="19">
        <v>1070</v>
      </c>
      <c r="G7678" s="19">
        <v>1100</v>
      </c>
      <c r="H7678" s="19">
        <v>2</v>
      </c>
      <c r="I7678" s="79">
        <v>323.38</v>
      </c>
      <c r="J7678" s="79">
        <v>646.76</v>
      </c>
      <c r="K7678" s="19" t="s">
        <v>6170</v>
      </c>
      <c r="L7678" s="19" t="s">
        <v>10544</v>
      </c>
      <c r="Q7678" s="20">
        <v>78</v>
      </c>
      <c r="R7678" s="65" t="s">
        <v>10766</v>
      </c>
      <c r="T7678" s="19" t="s">
        <v>4950</v>
      </c>
      <c r="V7678" s="19" t="s">
        <v>119</v>
      </c>
      <c r="W7678" s="19" t="s">
        <v>129</v>
      </c>
      <c r="Z7678" s="44" t="s">
        <v>10767</v>
      </c>
      <c r="AA7678" s="44" t="s">
        <v>121</v>
      </c>
      <c r="AC7678" s="19" t="s">
        <v>10545</v>
      </c>
    </row>
    <row r="7679" spans="1:29" hidden="1" x14ac:dyDescent="0.25">
      <c r="A7679" s="26">
        <v>88</v>
      </c>
      <c r="B7679" s="19" t="s">
        <v>10468</v>
      </c>
      <c r="C7679" s="44" t="s">
        <v>2785</v>
      </c>
      <c r="D7679" s="19" t="s">
        <v>10469</v>
      </c>
      <c r="E7679" s="19">
        <v>35</v>
      </c>
      <c r="F7679" s="19">
        <v>455</v>
      </c>
      <c r="G7679" s="19">
        <v>1499</v>
      </c>
      <c r="H7679" s="19">
        <v>15</v>
      </c>
      <c r="I7679" s="79">
        <v>187.28</v>
      </c>
      <c r="J7679" s="79">
        <v>2809.23</v>
      </c>
      <c r="K7679" s="19" t="s">
        <v>6170</v>
      </c>
      <c r="L7679" s="19" t="s">
        <v>10544</v>
      </c>
      <c r="Q7679" s="20">
        <v>78</v>
      </c>
      <c r="R7679" s="65" t="s">
        <v>10766</v>
      </c>
      <c r="T7679" s="19" t="s">
        <v>4950</v>
      </c>
      <c r="V7679" s="19" t="s">
        <v>119</v>
      </c>
      <c r="W7679" s="19" t="s">
        <v>129</v>
      </c>
      <c r="Z7679" s="44" t="s">
        <v>10767</v>
      </c>
      <c r="AA7679" s="44" t="s">
        <v>121</v>
      </c>
      <c r="AC7679" s="19" t="s">
        <v>10545</v>
      </c>
    </row>
    <row r="7680" spans="1:29" hidden="1" x14ac:dyDescent="0.25">
      <c r="A7680" s="26">
        <v>89</v>
      </c>
      <c r="B7680" s="19" t="s">
        <v>10547</v>
      </c>
      <c r="C7680" s="44" t="s">
        <v>2785</v>
      </c>
      <c r="D7680" s="19" t="s">
        <v>10469</v>
      </c>
      <c r="E7680" s="19">
        <v>35</v>
      </c>
      <c r="F7680" s="19">
        <v>455</v>
      </c>
      <c r="G7680" s="19">
        <v>1499</v>
      </c>
      <c r="H7680" s="19">
        <v>7</v>
      </c>
      <c r="I7680" s="79">
        <v>186.41</v>
      </c>
      <c r="J7680" s="79">
        <v>1304.8499999999999</v>
      </c>
      <c r="K7680" s="19" t="s">
        <v>6170</v>
      </c>
      <c r="L7680" s="19" t="s">
        <v>10544</v>
      </c>
      <c r="N7680" s="19" t="s">
        <v>128</v>
      </c>
      <c r="Q7680" s="20">
        <v>78</v>
      </c>
      <c r="R7680" s="65" t="s">
        <v>10766</v>
      </c>
      <c r="T7680" s="19" t="s">
        <v>4950</v>
      </c>
      <c r="V7680" s="19" t="s">
        <v>119</v>
      </c>
      <c r="W7680" s="19" t="s">
        <v>129</v>
      </c>
      <c r="Z7680" s="44" t="s">
        <v>10767</v>
      </c>
      <c r="AA7680" s="44" t="s">
        <v>121</v>
      </c>
      <c r="AC7680" s="19" t="s">
        <v>10545</v>
      </c>
    </row>
    <row r="7681" spans="1:29" hidden="1" x14ac:dyDescent="0.25">
      <c r="A7681" s="26">
        <v>90</v>
      </c>
      <c r="B7681" s="19" t="s">
        <v>10489</v>
      </c>
      <c r="C7681" s="44" t="s">
        <v>2785</v>
      </c>
      <c r="D7681" s="19" t="s">
        <v>10490</v>
      </c>
      <c r="E7681" s="19">
        <v>35</v>
      </c>
      <c r="F7681" s="19">
        <v>538</v>
      </c>
      <c r="G7681" s="19">
        <v>1499</v>
      </c>
      <c r="H7681" s="19">
        <v>3</v>
      </c>
      <c r="I7681" s="79">
        <v>208.52</v>
      </c>
      <c r="J7681" s="79">
        <v>625.57000000000005</v>
      </c>
      <c r="K7681" s="19" t="s">
        <v>6170</v>
      </c>
      <c r="L7681" s="19" t="s">
        <v>10544</v>
      </c>
      <c r="Q7681" s="20">
        <v>78</v>
      </c>
      <c r="R7681" s="65" t="s">
        <v>10766</v>
      </c>
      <c r="T7681" s="19" t="s">
        <v>4950</v>
      </c>
      <c r="V7681" s="19" t="s">
        <v>119</v>
      </c>
      <c r="W7681" s="19" t="s">
        <v>129</v>
      </c>
      <c r="Z7681" s="44" t="s">
        <v>10767</v>
      </c>
      <c r="AA7681" s="44" t="s">
        <v>121</v>
      </c>
      <c r="AC7681" s="19" t="s">
        <v>10545</v>
      </c>
    </row>
    <row r="7682" spans="1:29" hidden="1" x14ac:dyDescent="0.25">
      <c r="A7682" s="26">
        <v>91</v>
      </c>
      <c r="B7682" s="19" t="s">
        <v>10542</v>
      </c>
      <c r="C7682" s="44" t="s">
        <v>154</v>
      </c>
      <c r="D7682" s="19" t="s">
        <v>10463</v>
      </c>
      <c r="E7682" s="19">
        <v>35</v>
      </c>
      <c r="F7682" s="19">
        <v>295</v>
      </c>
      <c r="G7682" s="19">
        <v>999</v>
      </c>
      <c r="H7682" s="19">
        <v>19</v>
      </c>
      <c r="I7682" s="79">
        <v>80.86</v>
      </c>
      <c r="J7682" s="79">
        <v>1536.35</v>
      </c>
      <c r="K7682" s="19" t="s">
        <v>9024</v>
      </c>
      <c r="L7682" s="19" t="s">
        <v>10548</v>
      </c>
      <c r="Q7682" s="20">
        <v>78</v>
      </c>
      <c r="R7682" s="65" t="s">
        <v>10766</v>
      </c>
      <c r="T7682" s="19" t="s">
        <v>4950</v>
      </c>
      <c r="V7682" s="19" t="s">
        <v>119</v>
      </c>
      <c r="W7682" s="19" t="s">
        <v>129</v>
      </c>
      <c r="Z7682" s="44" t="s">
        <v>10767</v>
      </c>
      <c r="AA7682" s="44" t="s">
        <v>121</v>
      </c>
      <c r="AC7682" s="19" t="s">
        <v>10549</v>
      </c>
    </row>
    <row r="7683" spans="1:29" hidden="1" x14ac:dyDescent="0.25">
      <c r="A7683" s="26">
        <v>92</v>
      </c>
      <c r="B7683" s="19" t="s">
        <v>10546</v>
      </c>
      <c r="C7683" s="44" t="s">
        <v>154</v>
      </c>
      <c r="D7683" s="19" t="s">
        <v>10531</v>
      </c>
      <c r="E7683" s="19">
        <v>35</v>
      </c>
      <c r="F7683" s="19">
        <v>448</v>
      </c>
      <c r="G7683" s="19">
        <v>999</v>
      </c>
      <c r="H7683" s="19">
        <v>10</v>
      </c>
      <c r="I7683" s="79">
        <v>115.57</v>
      </c>
      <c r="J7683" s="79">
        <v>1155.7</v>
      </c>
      <c r="K7683" s="19" t="s">
        <v>9024</v>
      </c>
      <c r="L7683" s="19" t="s">
        <v>10548</v>
      </c>
      <c r="Q7683" s="20">
        <v>78</v>
      </c>
      <c r="R7683" s="65" t="s">
        <v>10766</v>
      </c>
      <c r="T7683" s="19" t="s">
        <v>4950</v>
      </c>
      <c r="V7683" s="19" t="s">
        <v>119</v>
      </c>
      <c r="W7683" s="19" t="s">
        <v>129</v>
      </c>
      <c r="Z7683" s="44" t="s">
        <v>10767</v>
      </c>
      <c r="AA7683" s="44" t="s">
        <v>121</v>
      </c>
      <c r="AC7683" s="19" t="s">
        <v>10549</v>
      </c>
    </row>
    <row r="7684" spans="1:29" hidden="1" x14ac:dyDescent="0.25">
      <c r="A7684" s="26">
        <v>93</v>
      </c>
      <c r="B7684" s="19" t="s">
        <v>10462</v>
      </c>
      <c r="C7684" s="44" t="s">
        <v>154</v>
      </c>
      <c r="D7684" s="19" t="s">
        <v>10463</v>
      </c>
      <c r="E7684" s="19">
        <v>35</v>
      </c>
      <c r="F7684" s="19">
        <v>295</v>
      </c>
      <c r="G7684" s="19">
        <v>999</v>
      </c>
      <c r="H7684" s="19">
        <v>8</v>
      </c>
      <c r="I7684" s="79">
        <v>80.86</v>
      </c>
      <c r="J7684" s="79">
        <v>646.88</v>
      </c>
      <c r="K7684" s="19" t="s">
        <v>9024</v>
      </c>
      <c r="L7684" s="19" t="s">
        <v>10548</v>
      </c>
      <c r="Q7684" s="20">
        <v>78</v>
      </c>
      <c r="R7684" s="65" t="s">
        <v>10766</v>
      </c>
      <c r="T7684" s="19" t="s">
        <v>4950</v>
      </c>
      <c r="V7684" s="19" t="s">
        <v>119</v>
      </c>
      <c r="W7684" s="19" t="s">
        <v>129</v>
      </c>
      <c r="Z7684" s="44" t="s">
        <v>10767</v>
      </c>
      <c r="AA7684" s="44" t="s">
        <v>121</v>
      </c>
      <c r="AC7684" s="19" t="s">
        <v>10549</v>
      </c>
    </row>
    <row r="7685" spans="1:29" hidden="1" x14ac:dyDescent="0.25">
      <c r="A7685" s="26">
        <v>94</v>
      </c>
      <c r="B7685" s="19" t="s">
        <v>10530</v>
      </c>
      <c r="C7685" s="44" t="s">
        <v>154</v>
      </c>
      <c r="D7685" s="19" t="s">
        <v>10531</v>
      </c>
      <c r="E7685" s="19">
        <v>35</v>
      </c>
      <c r="F7685" s="19">
        <v>448</v>
      </c>
      <c r="G7685" s="19">
        <v>999</v>
      </c>
      <c r="H7685" s="19">
        <v>11</v>
      </c>
      <c r="I7685" s="79">
        <v>115.57</v>
      </c>
      <c r="J7685" s="79">
        <v>1271.27</v>
      </c>
      <c r="K7685" s="19" t="s">
        <v>9024</v>
      </c>
      <c r="L7685" s="19" t="s">
        <v>10548</v>
      </c>
      <c r="Q7685" s="20">
        <v>78</v>
      </c>
      <c r="R7685" s="65" t="s">
        <v>10766</v>
      </c>
      <c r="T7685" s="19" t="s">
        <v>4950</v>
      </c>
      <c r="V7685" s="19" t="s">
        <v>119</v>
      </c>
      <c r="W7685" s="19" t="s">
        <v>129</v>
      </c>
      <c r="Z7685" s="44" t="s">
        <v>10767</v>
      </c>
      <c r="AA7685" s="44" t="s">
        <v>121</v>
      </c>
      <c r="AC7685" s="19" t="s">
        <v>10549</v>
      </c>
    </row>
    <row r="7686" spans="1:29" hidden="1" x14ac:dyDescent="0.25">
      <c r="A7686" s="26">
        <v>95</v>
      </c>
      <c r="B7686" s="19" t="s">
        <v>10547</v>
      </c>
      <c r="C7686" s="44" t="s">
        <v>154</v>
      </c>
      <c r="D7686" s="19" t="s">
        <v>10469</v>
      </c>
      <c r="E7686" s="19">
        <v>35</v>
      </c>
      <c r="F7686" s="19">
        <v>455</v>
      </c>
      <c r="G7686" s="19">
        <v>1499</v>
      </c>
      <c r="H7686" s="19">
        <v>1</v>
      </c>
      <c r="I7686" s="79">
        <v>186.41</v>
      </c>
      <c r="J7686" s="79">
        <v>186.41</v>
      </c>
      <c r="K7686" s="19" t="s">
        <v>9024</v>
      </c>
      <c r="L7686" s="19" t="s">
        <v>10548</v>
      </c>
      <c r="N7686" s="19" t="s">
        <v>128</v>
      </c>
      <c r="Q7686" s="20">
        <v>78</v>
      </c>
      <c r="R7686" s="65" t="s">
        <v>10766</v>
      </c>
      <c r="T7686" s="19" t="s">
        <v>4950</v>
      </c>
      <c r="V7686" s="19" t="s">
        <v>119</v>
      </c>
      <c r="W7686" s="19" t="s">
        <v>129</v>
      </c>
      <c r="Z7686" s="44" t="s">
        <v>10767</v>
      </c>
      <c r="AA7686" s="44" t="s">
        <v>121</v>
      </c>
      <c r="AC7686" s="19" t="s">
        <v>10549</v>
      </c>
    </row>
    <row r="7687" spans="1:29" hidden="1" x14ac:dyDescent="0.25">
      <c r="A7687" s="26">
        <v>96</v>
      </c>
      <c r="B7687" s="19" t="s">
        <v>10550</v>
      </c>
      <c r="C7687" s="44" t="s">
        <v>154</v>
      </c>
      <c r="D7687" s="19" t="s">
        <v>10770</v>
      </c>
      <c r="E7687" s="19">
        <v>35</v>
      </c>
      <c r="F7687" s="19">
        <v>295</v>
      </c>
      <c r="G7687" s="19">
        <v>2499</v>
      </c>
      <c r="H7687" s="19">
        <v>1</v>
      </c>
      <c r="I7687" s="79">
        <v>202.41</v>
      </c>
      <c r="J7687" s="79">
        <v>202.41</v>
      </c>
      <c r="K7687" s="19" t="s">
        <v>9024</v>
      </c>
      <c r="L7687" s="19" t="s">
        <v>10771</v>
      </c>
      <c r="Q7687" s="20">
        <v>78</v>
      </c>
      <c r="R7687" s="65" t="s">
        <v>10766</v>
      </c>
      <c r="T7687" s="19" t="s">
        <v>22</v>
      </c>
      <c r="V7687" s="19" t="s">
        <v>119</v>
      </c>
      <c r="W7687" s="19" t="s">
        <v>129</v>
      </c>
      <c r="Z7687" s="44" t="s">
        <v>10767</v>
      </c>
      <c r="AA7687" s="44" t="s">
        <v>121</v>
      </c>
      <c r="AC7687" s="19" t="s">
        <v>10552</v>
      </c>
    </row>
    <row r="7688" spans="1:29" hidden="1" x14ac:dyDescent="0.25">
      <c r="A7688" s="26">
        <v>97</v>
      </c>
      <c r="B7688" s="19" t="s">
        <v>10772</v>
      </c>
      <c r="C7688" s="44" t="s">
        <v>154</v>
      </c>
      <c r="D7688" s="19" t="s">
        <v>10773</v>
      </c>
      <c r="E7688" s="19">
        <v>35</v>
      </c>
      <c r="F7688" s="19">
        <v>838</v>
      </c>
      <c r="G7688" s="19">
        <v>2499</v>
      </c>
      <c r="H7688" s="19">
        <v>10</v>
      </c>
      <c r="I7688" s="79">
        <v>553.41999999999996</v>
      </c>
      <c r="J7688" s="79">
        <v>5534.18</v>
      </c>
      <c r="K7688" s="19" t="s">
        <v>9024</v>
      </c>
      <c r="L7688" s="19" t="s">
        <v>10771</v>
      </c>
      <c r="Q7688" s="20">
        <v>78</v>
      </c>
      <c r="R7688" s="65" t="s">
        <v>10766</v>
      </c>
      <c r="T7688" s="19" t="s">
        <v>22</v>
      </c>
      <c r="V7688" s="19" t="s">
        <v>119</v>
      </c>
      <c r="W7688" s="19" t="s">
        <v>129</v>
      </c>
      <c r="Z7688" s="44" t="s">
        <v>10767</v>
      </c>
      <c r="AA7688" s="44" t="s">
        <v>121</v>
      </c>
      <c r="AC7688" s="19" t="s">
        <v>10552</v>
      </c>
    </row>
    <row r="7689" spans="1:29" hidden="1" x14ac:dyDescent="0.25">
      <c r="A7689" s="26">
        <v>98</v>
      </c>
      <c r="B7689" s="19" t="s">
        <v>10553</v>
      </c>
      <c r="C7689" s="44" t="s">
        <v>154</v>
      </c>
      <c r="D7689" s="19" t="s">
        <v>10770</v>
      </c>
      <c r="E7689" s="19">
        <v>35</v>
      </c>
      <c r="F7689" s="19">
        <v>295</v>
      </c>
      <c r="G7689" s="19">
        <v>2499</v>
      </c>
      <c r="H7689" s="19">
        <v>1</v>
      </c>
      <c r="I7689" s="79">
        <v>202.41</v>
      </c>
      <c r="J7689" s="79">
        <v>202.41</v>
      </c>
      <c r="K7689" s="19" t="s">
        <v>9024</v>
      </c>
      <c r="L7689" s="19" t="s">
        <v>10771</v>
      </c>
      <c r="Q7689" s="20">
        <v>78</v>
      </c>
      <c r="R7689" s="65" t="s">
        <v>10766</v>
      </c>
      <c r="T7689" s="19" t="s">
        <v>22</v>
      </c>
      <c r="V7689" s="19" t="s">
        <v>119</v>
      </c>
      <c r="W7689" s="19" t="s">
        <v>129</v>
      </c>
      <c r="Z7689" s="44" t="s">
        <v>10767</v>
      </c>
      <c r="AA7689" s="44" t="s">
        <v>121</v>
      </c>
      <c r="AC7689" s="19" t="s">
        <v>10552</v>
      </c>
    </row>
    <row r="7690" spans="1:29" hidden="1" x14ac:dyDescent="0.25">
      <c r="A7690" s="26">
        <v>99</v>
      </c>
      <c r="B7690" s="19" t="s">
        <v>10774</v>
      </c>
      <c r="C7690" s="44" t="s">
        <v>154</v>
      </c>
      <c r="D7690" s="19" t="s">
        <v>10773</v>
      </c>
      <c r="E7690" s="19">
        <v>35</v>
      </c>
      <c r="F7690" s="19">
        <v>838</v>
      </c>
      <c r="G7690" s="19">
        <v>2499</v>
      </c>
      <c r="H7690" s="19">
        <v>1</v>
      </c>
      <c r="I7690" s="79">
        <v>553.41999999999996</v>
      </c>
      <c r="J7690" s="79">
        <v>553.41999999999996</v>
      </c>
      <c r="K7690" s="19" t="s">
        <v>9024</v>
      </c>
      <c r="L7690" s="19" t="s">
        <v>10771</v>
      </c>
      <c r="Q7690" s="20">
        <v>78</v>
      </c>
      <c r="R7690" s="65" t="s">
        <v>10766</v>
      </c>
      <c r="T7690" s="19" t="s">
        <v>22</v>
      </c>
      <c r="V7690" s="19" t="s">
        <v>119</v>
      </c>
      <c r="W7690" s="19" t="s">
        <v>129</v>
      </c>
      <c r="Z7690" s="44" t="s">
        <v>10767</v>
      </c>
      <c r="AA7690" s="44" t="s">
        <v>121</v>
      </c>
      <c r="AC7690" s="19" t="s">
        <v>10552</v>
      </c>
    </row>
    <row r="7691" spans="1:29" hidden="1" x14ac:dyDescent="0.25">
      <c r="A7691" s="26">
        <v>100</v>
      </c>
      <c r="B7691" s="19" t="s">
        <v>10550</v>
      </c>
      <c r="C7691" s="44" t="s">
        <v>154</v>
      </c>
      <c r="D7691" s="19" t="s">
        <v>10770</v>
      </c>
      <c r="E7691" s="19">
        <v>35</v>
      </c>
      <c r="F7691" s="19">
        <v>295</v>
      </c>
      <c r="G7691" s="19">
        <v>2499</v>
      </c>
      <c r="H7691" s="19">
        <v>4</v>
      </c>
      <c r="I7691" s="79">
        <v>202.41</v>
      </c>
      <c r="J7691" s="79">
        <v>809.65</v>
      </c>
      <c r="K7691" s="19" t="s">
        <v>9024</v>
      </c>
      <c r="L7691" s="19" t="s">
        <v>10775</v>
      </c>
      <c r="Q7691" s="20">
        <v>78</v>
      </c>
      <c r="R7691" s="65" t="s">
        <v>10766</v>
      </c>
      <c r="T7691" s="19" t="s">
        <v>22</v>
      </c>
      <c r="V7691" s="19" t="s">
        <v>119</v>
      </c>
      <c r="W7691" s="19" t="s">
        <v>129</v>
      </c>
      <c r="Z7691" s="44" t="s">
        <v>10767</v>
      </c>
      <c r="AA7691" s="44" t="s">
        <v>121</v>
      </c>
      <c r="AC7691" s="19" t="s">
        <v>10557</v>
      </c>
    </row>
    <row r="7692" spans="1:29" hidden="1" x14ac:dyDescent="0.25">
      <c r="A7692" s="26">
        <v>101</v>
      </c>
      <c r="B7692" s="19" t="s">
        <v>10553</v>
      </c>
      <c r="C7692" s="44" t="s">
        <v>154</v>
      </c>
      <c r="D7692" s="19" t="s">
        <v>10770</v>
      </c>
      <c r="E7692" s="19">
        <v>35</v>
      </c>
      <c r="F7692" s="19">
        <v>295</v>
      </c>
      <c r="G7692" s="19">
        <v>2499</v>
      </c>
      <c r="H7692" s="19">
        <v>1</v>
      </c>
      <c r="I7692" s="79">
        <v>202.41</v>
      </c>
      <c r="J7692" s="79">
        <v>202.41</v>
      </c>
      <c r="K7692" s="19" t="s">
        <v>9024</v>
      </c>
      <c r="L7692" s="19" t="s">
        <v>10775</v>
      </c>
      <c r="Q7692" s="20">
        <v>78</v>
      </c>
      <c r="R7692" s="65" t="s">
        <v>10766</v>
      </c>
      <c r="T7692" s="19" t="s">
        <v>22</v>
      </c>
      <c r="V7692" s="19" t="s">
        <v>119</v>
      </c>
      <c r="W7692" s="19" t="s">
        <v>129</v>
      </c>
      <c r="Z7692" s="44" t="s">
        <v>10767</v>
      </c>
      <c r="AA7692" s="44" t="s">
        <v>121</v>
      </c>
      <c r="AC7692" s="19" t="s">
        <v>10557</v>
      </c>
    </row>
    <row r="7693" spans="1:29" hidden="1" x14ac:dyDescent="0.25">
      <c r="A7693" s="26">
        <v>102</v>
      </c>
      <c r="B7693" s="19" t="s">
        <v>10774</v>
      </c>
      <c r="C7693" s="44" t="s">
        <v>154</v>
      </c>
      <c r="D7693" s="19" t="s">
        <v>10773</v>
      </c>
      <c r="E7693" s="19">
        <v>35</v>
      </c>
      <c r="F7693" s="19">
        <v>838</v>
      </c>
      <c r="G7693" s="19">
        <v>2499</v>
      </c>
      <c r="H7693" s="19">
        <v>9</v>
      </c>
      <c r="I7693" s="79">
        <v>553.41999999999996</v>
      </c>
      <c r="J7693" s="79">
        <v>4980.76</v>
      </c>
      <c r="K7693" s="19" t="s">
        <v>9024</v>
      </c>
      <c r="L7693" s="19" t="s">
        <v>10775</v>
      </c>
      <c r="Q7693" s="20">
        <v>78</v>
      </c>
      <c r="R7693" s="65" t="s">
        <v>10766</v>
      </c>
      <c r="T7693" s="19" t="s">
        <v>22</v>
      </c>
      <c r="V7693" s="19" t="s">
        <v>119</v>
      </c>
      <c r="W7693" s="19" t="s">
        <v>129</v>
      </c>
      <c r="Z7693" s="44" t="s">
        <v>10767</v>
      </c>
      <c r="AA7693" s="44" t="s">
        <v>121</v>
      </c>
      <c r="AC7693" s="19" t="s">
        <v>10557</v>
      </c>
    </row>
    <row r="7694" spans="1:29" hidden="1" x14ac:dyDescent="0.25">
      <c r="A7694" s="26">
        <v>103</v>
      </c>
      <c r="B7694" s="19" t="s">
        <v>10550</v>
      </c>
      <c r="C7694" s="44" t="s">
        <v>154</v>
      </c>
      <c r="D7694" s="19" t="s">
        <v>10770</v>
      </c>
      <c r="E7694" s="19">
        <v>35</v>
      </c>
      <c r="F7694" s="19">
        <v>295</v>
      </c>
      <c r="G7694" s="19">
        <v>2499</v>
      </c>
      <c r="H7694" s="19">
        <v>15</v>
      </c>
      <c r="I7694" s="79">
        <v>202.41</v>
      </c>
      <c r="J7694" s="79">
        <v>3036.18</v>
      </c>
      <c r="K7694" s="19" t="s">
        <v>9024</v>
      </c>
      <c r="L7694" s="19" t="s">
        <v>10776</v>
      </c>
      <c r="Q7694" s="20">
        <v>78</v>
      </c>
      <c r="R7694" s="65" t="s">
        <v>10766</v>
      </c>
      <c r="T7694" s="19" t="s">
        <v>22</v>
      </c>
      <c r="V7694" s="19" t="s">
        <v>119</v>
      </c>
      <c r="W7694" s="19" t="s">
        <v>129</v>
      </c>
      <c r="Z7694" s="44" t="s">
        <v>10767</v>
      </c>
      <c r="AA7694" s="44" t="s">
        <v>121</v>
      </c>
      <c r="AC7694" s="19" t="s">
        <v>10561</v>
      </c>
    </row>
    <row r="7695" spans="1:29" hidden="1" x14ac:dyDescent="0.25">
      <c r="A7695" s="26">
        <v>104</v>
      </c>
      <c r="B7695" s="19" t="s">
        <v>10553</v>
      </c>
      <c r="C7695" s="44" t="s">
        <v>154</v>
      </c>
      <c r="D7695" s="19" t="s">
        <v>10770</v>
      </c>
      <c r="E7695" s="19">
        <v>35</v>
      </c>
      <c r="F7695" s="19">
        <v>295</v>
      </c>
      <c r="G7695" s="19">
        <v>2499</v>
      </c>
      <c r="H7695" s="19">
        <v>18</v>
      </c>
      <c r="I7695" s="79">
        <v>202.41</v>
      </c>
      <c r="J7695" s="79">
        <v>3643.42</v>
      </c>
      <c r="K7695" s="19" t="s">
        <v>9024</v>
      </c>
      <c r="L7695" s="19" t="s">
        <v>10776</v>
      </c>
      <c r="Q7695" s="20">
        <v>78</v>
      </c>
      <c r="R7695" s="65" t="s">
        <v>10766</v>
      </c>
      <c r="T7695" s="19" t="s">
        <v>22</v>
      </c>
      <c r="V7695" s="19" t="s">
        <v>119</v>
      </c>
      <c r="W7695" s="19" t="s">
        <v>129</v>
      </c>
      <c r="Z7695" s="44" t="s">
        <v>10767</v>
      </c>
      <c r="AA7695" s="44" t="s">
        <v>121</v>
      </c>
      <c r="AC7695" s="19" t="s">
        <v>10561</v>
      </c>
    </row>
    <row r="7696" spans="1:29" hidden="1" x14ac:dyDescent="0.25">
      <c r="A7696" s="26">
        <v>105</v>
      </c>
      <c r="B7696" s="19" t="s">
        <v>10558</v>
      </c>
      <c r="C7696" s="44" t="s">
        <v>154</v>
      </c>
      <c r="D7696" s="19" t="s">
        <v>10559</v>
      </c>
      <c r="E7696" s="19">
        <v>40</v>
      </c>
      <c r="F7696" s="19">
        <v>420</v>
      </c>
      <c r="G7696" s="19">
        <v>990</v>
      </c>
      <c r="H7696" s="19">
        <v>2</v>
      </c>
      <c r="I7696" s="79">
        <v>130.56</v>
      </c>
      <c r="J7696" s="79">
        <v>261.12</v>
      </c>
      <c r="K7696" s="19" t="s">
        <v>4336</v>
      </c>
      <c r="L7696" s="19" t="s">
        <v>10551</v>
      </c>
      <c r="N7696" s="19" t="s">
        <v>128</v>
      </c>
      <c r="Q7696" s="20">
        <v>78</v>
      </c>
      <c r="R7696" s="65" t="s">
        <v>10766</v>
      </c>
      <c r="T7696" s="19" t="s">
        <v>22</v>
      </c>
      <c r="V7696" s="19" t="s">
        <v>119</v>
      </c>
      <c r="X7696" s="19" t="s">
        <v>129</v>
      </c>
      <c r="Z7696" s="44" t="s">
        <v>10767</v>
      </c>
      <c r="AA7696" s="44" t="s">
        <v>121</v>
      </c>
      <c r="AC7696" s="19" t="s">
        <v>10568</v>
      </c>
    </row>
    <row r="7697" spans="1:29" hidden="1" x14ac:dyDescent="0.25">
      <c r="A7697" s="26">
        <v>106</v>
      </c>
      <c r="B7697" s="19" t="s">
        <v>10562</v>
      </c>
      <c r="C7697" s="44" t="s">
        <v>154</v>
      </c>
      <c r="D7697" s="19" t="s">
        <v>10777</v>
      </c>
      <c r="E7697" s="19">
        <v>40</v>
      </c>
      <c r="F7697" s="19">
        <v>375</v>
      </c>
      <c r="G7697" s="19">
        <v>2499</v>
      </c>
      <c r="H7697" s="19">
        <v>2</v>
      </c>
      <c r="I7697" s="79">
        <v>265.24</v>
      </c>
      <c r="J7697" s="79">
        <v>530.47</v>
      </c>
      <c r="K7697" s="19" t="s">
        <v>4336</v>
      </c>
      <c r="L7697" s="19" t="s">
        <v>10551</v>
      </c>
      <c r="Q7697" s="20">
        <v>78</v>
      </c>
      <c r="R7697" s="65" t="s">
        <v>10766</v>
      </c>
      <c r="T7697" s="19" t="s">
        <v>22</v>
      </c>
      <c r="V7697" s="19" t="s">
        <v>119</v>
      </c>
      <c r="W7697" s="19" t="s">
        <v>129</v>
      </c>
      <c r="Z7697" s="44" t="s">
        <v>10767</v>
      </c>
      <c r="AA7697" s="44" t="s">
        <v>121</v>
      </c>
      <c r="AC7697" s="19" t="s">
        <v>10568</v>
      </c>
    </row>
    <row r="7698" spans="1:29" hidden="1" x14ac:dyDescent="0.25">
      <c r="A7698" s="26">
        <v>107</v>
      </c>
      <c r="B7698" s="19" t="s">
        <v>10575</v>
      </c>
      <c r="C7698" s="44" t="s">
        <v>154</v>
      </c>
      <c r="D7698" s="19" t="s">
        <v>10778</v>
      </c>
      <c r="E7698" s="19">
        <v>40</v>
      </c>
      <c r="F7698" s="19">
        <v>573</v>
      </c>
      <c r="G7698" s="19">
        <v>2499</v>
      </c>
      <c r="H7698" s="19">
        <v>1</v>
      </c>
      <c r="I7698" s="79">
        <v>283.42</v>
      </c>
      <c r="J7698" s="79">
        <v>283.42</v>
      </c>
      <c r="K7698" s="19" t="s">
        <v>4336</v>
      </c>
      <c r="L7698" s="19" t="s">
        <v>10551</v>
      </c>
      <c r="N7698" s="19" t="s">
        <v>128</v>
      </c>
      <c r="Q7698" s="20">
        <v>78</v>
      </c>
      <c r="R7698" s="65" t="s">
        <v>10766</v>
      </c>
      <c r="T7698" s="19" t="s">
        <v>22</v>
      </c>
      <c r="V7698" s="19" t="s">
        <v>119</v>
      </c>
      <c r="W7698" s="19" t="s">
        <v>129</v>
      </c>
      <c r="Z7698" s="44" t="s">
        <v>10767</v>
      </c>
      <c r="AA7698" s="44" t="s">
        <v>121</v>
      </c>
      <c r="AC7698" s="19" t="s">
        <v>10568</v>
      </c>
    </row>
    <row r="7699" spans="1:29" hidden="1" x14ac:dyDescent="0.25">
      <c r="A7699" s="26">
        <v>108</v>
      </c>
      <c r="B7699" s="19" t="s">
        <v>10576</v>
      </c>
      <c r="C7699" s="44" t="s">
        <v>154</v>
      </c>
      <c r="D7699" s="19" t="s">
        <v>10779</v>
      </c>
      <c r="E7699" s="19">
        <v>40</v>
      </c>
      <c r="F7699" s="19">
        <v>530</v>
      </c>
      <c r="G7699" s="19">
        <v>2499</v>
      </c>
      <c r="H7699" s="19">
        <v>2</v>
      </c>
      <c r="I7699" s="79">
        <v>285.14</v>
      </c>
      <c r="J7699" s="79">
        <v>570.28</v>
      </c>
      <c r="K7699" s="19" t="s">
        <v>4336</v>
      </c>
      <c r="L7699" s="19" t="s">
        <v>10551</v>
      </c>
      <c r="N7699" s="19" t="s">
        <v>128</v>
      </c>
      <c r="Q7699" s="20">
        <v>78</v>
      </c>
      <c r="R7699" s="65" t="s">
        <v>10766</v>
      </c>
      <c r="T7699" s="19" t="s">
        <v>22</v>
      </c>
      <c r="V7699" s="19" t="s">
        <v>119</v>
      </c>
      <c r="W7699" s="19" t="s">
        <v>129</v>
      </c>
      <c r="Z7699" s="44" t="s">
        <v>10767</v>
      </c>
      <c r="AA7699" s="44" t="s">
        <v>121</v>
      </c>
      <c r="AC7699" s="19" t="s">
        <v>10568</v>
      </c>
    </row>
    <row r="7700" spans="1:29" hidden="1" x14ac:dyDescent="0.25">
      <c r="A7700" s="26">
        <v>109</v>
      </c>
      <c r="B7700" s="19" t="s">
        <v>10573</v>
      </c>
      <c r="C7700" s="44" t="s">
        <v>154</v>
      </c>
      <c r="D7700" s="19" t="s">
        <v>10570</v>
      </c>
      <c r="E7700" s="19">
        <v>40</v>
      </c>
      <c r="F7700" s="19">
        <v>838</v>
      </c>
      <c r="G7700" s="19">
        <v>2499</v>
      </c>
      <c r="H7700" s="19">
        <v>5</v>
      </c>
      <c r="I7700" s="79">
        <v>632.48</v>
      </c>
      <c r="J7700" s="79">
        <v>3162.39</v>
      </c>
      <c r="K7700" s="19" t="s">
        <v>4336</v>
      </c>
      <c r="L7700" s="19" t="s">
        <v>10551</v>
      </c>
      <c r="Q7700" s="20">
        <v>78</v>
      </c>
      <c r="R7700" s="65" t="s">
        <v>10766</v>
      </c>
      <c r="T7700" s="19" t="s">
        <v>22</v>
      </c>
      <c r="V7700" s="19" t="s">
        <v>119</v>
      </c>
      <c r="W7700" s="19" t="s">
        <v>129</v>
      </c>
      <c r="Z7700" s="44" t="s">
        <v>10767</v>
      </c>
      <c r="AA7700" s="44" t="s">
        <v>121</v>
      </c>
      <c r="AC7700" s="19" t="s">
        <v>10568</v>
      </c>
    </row>
    <row r="7701" spans="1:29" hidden="1" x14ac:dyDescent="0.25">
      <c r="A7701" s="26">
        <v>110</v>
      </c>
      <c r="B7701" s="19" t="s">
        <v>10563</v>
      </c>
      <c r="C7701" s="44" t="s">
        <v>154</v>
      </c>
      <c r="D7701" s="19" t="s">
        <v>10559</v>
      </c>
      <c r="E7701" s="19">
        <v>40</v>
      </c>
      <c r="F7701" s="19">
        <v>420</v>
      </c>
      <c r="G7701" s="19">
        <v>990</v>
      </c>
      <c r="H7701" s="19">
        <v>2</v>
      </c>
      <c r="I7701" s="79">
        <v>130.56</v>
      </c>
      <c r="J7701" s="79">
        <v>261.12</v>
      </c>
      <c r="K7701" s="19" t="s">
        <v>4336</v>
      </c>
      <c r="L7701" s="19" t="s">
        <v>10551</v>
      </c>
      <c r="N7701" s="19" t="s">
        <v>128</v>
      </c>
      <c r="Q7701" s="20">
        <v>78</v>
      </c>
      <c r="R7701" s="65" t="s">
        <v>10766</v>
      </c>
      <c r="T7701" s="19" t="s">
        <v>22</v>
      </c>
      <c r="V7701" s="19" t="s">
        <v>119</v>
      </c>
      <c r="X7701" s="19" t="s">
        <v>129</v>
      </c>
      <c r="Z7701" s="44" t="s">
        <v>10767</v>
      </c>
      <c r="AA7701" s="44" t="s">
        <v>121</v>
      </c>
      <c r="AC7701" s="19" t="s">
        <v>10568</v>
      </c>
    </row>
    <row r="7702" spans="1:29" hidden="1" x14ac:dyDescent="0.25">
      <c r="A7702" s="26">
        <v>111</v>
      </c>
      <c r="B7702" s="19" t="s">
        <v>10578</v>
      </c>
      <c r="C7702" s="44" t="s">
        <v>154</v>
      </c>
      <c r="D7702" s="19" t="s">
        <v>10779</v>
      </c>
      <c r="E7702" s="19">
        <v>40</v>
      </c>
      <c r="F7702" s="19">
        <v>530</v>
      </c>
      <c r="G7702" s="19">
        <v>2499</v>
      </c>
      <c r="H7702" s="19">
        <v>2</v>
      </c>
      <c r="I7702" s="79">
        <v>285.14</v>
      </c>
      <c r="J7702" s="79">
        <v>570.28</v>
      </c>
      <c r="K7702" s="19" t="s">
        <v>4336</v>
      </c>
      <c r="L7702" s="19" t="s">
        <v>10551</v>
      </c>
      <c r="N7702" s="19" t="s">
        <v>128</v>
      </c>
      <c r="Q7702" s="20">
        <v>78</v>
      </c>
      <c r="R7702" s="65" t="s">
        <v>10766</v>
      </c>
      <c r="T7702" s="19" t="s">
        <v>22</v>
      </c>
      <c r="V7702" s="19" t="s">
        <v>119</v>
      </c>
      <c r="W7702" s="19" t="s">
        <v>129</v>
      </c>
      <c r="Z7702" s="44" t="s">
        <v>10767</v>
      </c>
      <c r="AA7702" s="44" t="s">
        <v>121</v>
      </c>
      <c r="AC7702" s="19" t="s">
        <v>10568</v>
      </c>
    </row>
    <row r="7703" spans="1:29" hidden="1" x14ac:dyDescent="0.25">
      <c r="A7703" s="26">
        <v>112</v>
      </c>
      <c r="B7703" s="19" t="s">
        <v>10565</v>
      </c>
      <c r="C7703" s="44" t="s">
        <v>154</v>
      </c>
      <c r="D7703" s="19" t="s">
        <v>10566</v>
      </c>
      <c r="E7703" s="19">
        <v>40</v>
      </c>
      <c r="F7703" s="19">
        <v>538</v>
      </c>
      <c r="G7703" s="19">
        <v>1499</v>
      </c>
      <c r="H7703" s="19">
        <v>4</v>
      </c>
      <c r="I7703" s="79">
        <v>238.31</v>
      </c>
      <c r="J7703" s="79">
        <v>953.25</v>
      </c>
      <c r="K7703" s="19" t="s">
        <v>4336</v>
      </c>
      <c r="L7703" s="19" t="s">
        <v>10551</v>
      </c>
      <c r="Q7703" s="20">
        <v>78</v>
      </c>
      <c r="R7703" s="65" t="s">
        <v>10766</v>
      </c>
      <c r="T7703" s="19" t="s">
        <v>22</v>
      </c>
      <c r="V7703" s="19" t="s">
        <v>119</v>
      </c>
      <c r="W7703" s="19" t="s">
        <v>129</v>
      </c>
      <c r="Z7703" s="44" t="s">
        <v>10767</v>
      </c>
      <c r="AA7703" s="44" t="s">
        <v>121</v>
      </c>
      <c r="AC7703" s="19" t="s">
        <v>10568</v>
      </c>
    </row>
    <row r="7704" spans="1:29" hidden="1" x14ac:dyDescent="0.25">
      <c r="A7704" s="26">
        <v>113</v>
      </c>
      <c r="B7704" s="19" t="s">
        <v>10562</v>
      </c>
      <c r="C7704" s="44" t="s">
        <v>154</v>
      </c>
      <c r="D7704" s="19" t="s">
        <v>10777</v>
      </c>
      <c r="E7704" s="19">
        <v>40</v>
      </c>
      <c r="F7704" s="19">
        <v>375</v>
      </c>
      <c r="G7704" s="19">
        <v>2499</v>
      </c>
      <c r="H7704" s="19">
        <v>6</v>
      </c>
      <c r="I7704" s="79">
        <v>265.23</v>
      </c>
      <c r="J7704" s="79">
        <v>1591.4</v>
      </c>
      <c r="K7704" s="19" t="s">
        <v>4336</v>
      </c>
      <c r="L7704" s="19" t="s">
        <v>10556</v>
      </c>
      <c r="Q7704" s="20">
        <v>78</v>
      </c>
      <c r="R7704" s="65" t="s">
        <v>10766</v>
      </c>
      <c r="T7704" s="19" t="s">
        <v>22</v>
      </c>
      <c r="V7704" s="19" t="s">
        <v>119</v>
      </c>
      <c r="W7704" s="19" t="s">
        <v>129</v>
      </c>
      <c r="Z7704" s="44" t="s">
        <v>10767</v>
      </c>
      <c r="AA7704" s="44" t="s">
        <v>121</v>
      </c>
      <c r="AC7704" s="19" t="s">
        <v>10571</v>
      </c>
    </row>
    <row r="7705" spans="1:29" hidden="1" x14ac:dyDescent="0.25">
      <c r="A7705" s="26">
        <v>114</v>
      </c>
      <c r="B7705" s="19" t="s">
        <v>10573</v>
      </c>
      <c r="C7705" s="44" t="s">
        <v>154</v>
      </c>
      <c r="D7705" s="19" t="s">
        <v>10570</v>
      </c>
      <c r="E7705" s="19">
        <v>40</v>
      </c>
      <c r="F7705" s="19">
        <v>838</v>
      </c>
      <c r="G7705" s="19">
        <v>2499</v>
      </c>
      <c r="H7705" s="19">
        <v>1</v>
      </c>
      <c r="I7705" s="79">
        <v>632.48</v>
      </c>
      <c r="J7705" s="79">
        <v>632.48</v>
      </c>
      <c r="K7705" s="19" t="s">
        <v>4336</v>
      </c>
      <c r="L7705" s="19" t="s">
        <v>10556</v>
      </c>
      <c r="Q7705" s="20">
        <v>78</v>
      </c>
      <c r="R7705" s="65" t="s">
        <v>10766</v>
      </c>
      <c r="T7705" s="19" t="s">
        <v>22</v>
      </c>
      <c r="V7705" s="19" t="s">
        <v>119</v>
      </c>
      <c r="W7705" s="19" t="s">
        <v>129</v>
      </c>
      <c r="Z7705" s="44" t="s">
        <v>10767</v>
      </c>
      <c r="AA7705" s="44" t="s">
        <v>121</v>
      </c>
      <c r="AC7705" s="19" t="s">
        <v>10571</v>
      </c>
    </row>
    <row r="7706" spans="1:29" hidden="1" x14ac:dyDescent="0.25">
      <c r="A7706" s="26">
        <v>115</v>
      </c>
      <c r="B7706" s="19" t="s">
        <v>10564</v>
      </c>
      <c r="C7706" s="44" t="s">
        <v>154</v>
      </c>
      <c r="D7706" s="19" t="s">
        <v>10777</v>
      </c>
      <c r="E7706" s="19">
        <v>40</v>
      </c>
      <c r="F7706" s="19">
        <v>375</v>
      </c>
      <c r="G7706" s="19">
        <v>2499</v>
      </c>
      <c r="H7706" s="19">
        <v>6</v>
      </c>
      <c r="I7706" s="79">
        <v>265.23</v>
      </c>
      <c r="J7706" s="79">
        <v>1591.4</v>
      </c>
      <c r="K7706" s="19" t="s">
        <v>4336</v>
      </c>
      <c r="L7706" s="19" t="s">
        <v>10556</v>
      </c>
      <c r="Q7706" s="20">
        <v>78</v>
      </c>
      <c r="R7706" s="65" t="s">
        <v>10766</v>
      </c>
      <c r="T7706" s="19" t="s">
        <v>22</v>
      </c>
      <c r="V7706" s="19" t="s">
        <v>119</v>
      </c>
      <c r="W7706" s="19" t="s">
        <v>129</v>
      </c>
      <c r="Z7706" s="44" t="s">
        <v>10767</v>
      </c>
      <c r="AA7706" s="44" t="s">
        <v>121</v>
      </c>
      <c r="AC7706" s="19" t="s">
        <v>10571</v>
      </c>
    </row>
    <row r="7707" spans="1:29" hidden="1" x14ac:dyDescent="0.25">
      <c r="A7707" s="26">
        <v>116</v>
      </c>
      <c r="B7707" s="19" t="s">
        <v>10569</v>
      </c>
      <c r="C7707" s="44" t="s">
        <v>154</v>
      </c>
      <c r="D7707" s="19" t="s">
        <v>10570</v>
      </c>
      <c r="E7707" s="19">
        <v>40</v>
      </c>
      <c r="F7707" s="19">
        <v>838</v>
      </c>
      <c r="G7707" s="19">
        <v>2499</v>
      </c>
      <c r="H7707" s="19">
        <v>3</v>
      </c>
      <c r="I7707" s="79">
        <v>632.48</v>
      </c>
      <c r="J7707" s="79">
        <v>1897.43</v>
      </c>
      <c r="K7707" s="19" t="s">
        <v>4336</v>
      </c>
      <c r="L7707" s="19" t="s">
        <v>10556</v>
      </c>
      <c r="Q7707" s="20">
        <v>78</v>
      </c>
      <c r="R7707" s="65" t="s">
        <v>10766</v>
      </c>
      <c r="T7707" s="19" t="s">
        <v>22</v>
      </c>
      <c r="V7707" s="19" t="s">
        <v>119</v>
      </c>
      <c r="W7707" s="19" t="s">
        <v>129</v>
      </c>
      <c r="Z7707" s="44" t="s">
        <v>10767</v>
      </c>
      <c r="AA7707" s="44" t="s">
        <v>121</v>
      </c>
      <c r="AC7707" s="19" t="s">
        <v>10571</v>
      </c>
    </row>
    <row r="7708" spans="1:29" hidden="1" x14ac:dyDescent="0.25">
      <c r="A7708" s="26">
        <v>117</v>
      </c>
      <c r="B7708" s="19" t="s">
        <v>10554</v>
      </c>
      <c r="C7708" s="44" t="s">
        <v>154</v>
      </c>
      <c r="D7708" s="19" t="s">
        <v>10555</v>
      </c>
      <c r="E7708" s="19">
        <v>40</v>
      </c>
      <c r="F7708" s="19">
        <v>455</v>
      </c>
      <c r="G7708" s="19">
        <v>1499</v>
      </c>
      <c r="H7708" s="19">
        <v>4</v>
      </c>
      <c r="I7708" s="79">
        <v>214.04</v>
      </c>
      <c r="J7708" s="79">
        <v>856.15</v>
      </c>
      <c r="K7708" s="19" t="s">
        <v>4336</v>
      </c>
      <c r="L7708" s="19" t="s">
        <v>10556</v>
      </c>
      <c r="Q7708" s="20">
        <v>78</v>
      </c>
      <c r="R7708" s="65" t="s">
        <v>10766</v>
      </c>
      <c r="T7708" s="19" t="s">
        <v>22</v>
      </c>
      <c r="V7708" s="19" t="s">
        <v>119</v>
      </c>
      <c r="W7708" s="19" t="s">
        <v>129</v>
      </c>
      <c r="Z7708" s="44" t="s">
        <v>10767</v>
      </c>
      <c r="AA7708" s="44" t="s">
        <v>121</v>
      </c>
      <c r="AC7708" s="19" t="s">
        <v>10571</v>
      </c>
    </row>
    <row r="7709" spans="1:29" hidden="1" x14ac:dyDescent="0.25">
      <c r="A7709" s="26">
        <v>118</v>
      </c>
      <c r="B7709" s="19" t="s">
        <v>10565</v>
      </c>
      <c r="C7709" s="44" t="s">
        <v>154</v>
      </c>
      <c r="D7709" s="19" t="s">
        <v>10566</v>
      </c>
      <c r="E7709" s="19">
        <v>40</v>
      </c>
      <c r="F7709" s="19">
        <v>538</v>
      </c>
      <c r="G7709" s="19">
        <v>1499</v>
      </c>
      <c r="H7709" s="19">
        <v>1</v>
      </c>
      <c r="I7709" s="79">
        <v>238.31</v>
      </c>
      <c r="J7709" s="79">
        <v>238.31</v>
      </c>
      <c r="K7709" s="19" t="s">
        <v>4336</v>
      </c>
      <c r="L7709" s="19" t="s">
        <v>10556</v>
      </c>
      <c r="Q7709" s="20">
        <v>78</v>
      </c>
      <c r="R7709" s="65" t="s">
        <v>10766</v>
      </c>
      <c r="T7709" s="19" t="s">
        <v>22</v>
      </c>
      <c r="V7709" s="19" t="s">
        <v>119</v>
      </c>
      <c r="W7709" s="19" t="s">
        <v>129</v>
      </c>
      <c r="Z7709" s="44" t="s">
        <v>10767</v>
      </c>
      <c r="AA7709" s="44" t="s">
        <v>121</v>
      </c>
      <c r="AC7709" s="19" t="s">
        <v>10571</v>
      </c>
    </row>
    <row r="7710" spans="1:29" hidden="1" x14ac:dyDescent="0.25">
      <c r="A7710" s="26">
        <v>119</v>
      </c>
      <c r="B7710" s="19" t="s">
        <v>10575</v>
      </c>
      <c r="C7710" s="44" t="s">
        <v>154</v>
      </c>
      <c r="D7710" s="19" t="s">
        <v>10778</v>
      </c>
      <c r="E7710" s="19">
        <v>40</v>
      </c>
      <c r="F7710" s="19">
        <v>573</v>
      </c>
      <c r="G7710" s="19">
        <v>2499</v>
      </c>
      <c r="H7710" s="19">
        <v>1</v>
      </c>
      <c r="I7710" s="79">
        <v>283.42</v>
      </c>
      <c r="J7710" s="79">
        <v>283.42</v>
      </c>
      <c r="K7710" s="19" t="s">
        <v>4336</v>
      </c>
      <c r="L7710" s="19" t="s">
        <v>10560</v>
      </c>
      <c r="N7710" s="19" t="s">
        <v>128</v>
      </c>
      <c r="Q7710" s="20">
        <v>78</v>
      </c>
      <c r="R7710" s="65" t="s">
        <v>10766</v>
      </c>
      <c r="T7710" s="19" t="s">
        <v>22</v>
      </c>
      <c r="V7710" s="19" t="s">
        <v>119</v>
      </c>
      <c r="W7710" s="19" t="s">
        <v>129</v>
      </c>
      <c r="Z7710" s="44" t="s">
        <v>10767</v>
      </c>
      <c r="AA7710" s="44" t="s">
        <v>121</v>
      </c>
      <c r="AC7710" s="19" t="s">
        <v>10572</v>
      </c>
    </row>
    <row r="7711" spans="1:29" hidden="1" x14ac:dyDescent="0.25">
      <c r="A7711" s="26">
        <v>120</v>
      </c>
      <c r="B7711" s="19" t="s">
        <v>10564</v>
      </c>
      <c r="C7711" s="44" t="s">
        <v>154</v>
      </c>
      <c r="D7711" s="19" t="s">
        <v>10777</v>
      </c>
      <c r="E7711" s="19">
        <v>40</v>
      </c>
      <c r="F7711" s="19">
        <v>375</v>
      </c>
      <c r="G7711" s="19">
        <v>2499</v>
      </c>
      <c r="H7711" s="19">
        <v>2</v>
      </c>
      <c r="I7711" s="79">
        <v>265.24</v>
      </c>
      <c r="J7711" s="79">
        <v>530.47</v>
      </c>
      <c r="K7711" s="19" t="s">
        <v>4336</v>
      </c>
      <c r="L7711" s="19" t="s">
        <v>10560</v>
      </c>
      <c r="Q7711" s="20">
        <v>78</v>
      </c>
      <c r="R7711" s="65" t="s">
        <v>10766</v>
      </c>
      <c r="T7711" s="19" t="s">
        <v>22</v>
      </c>
      <c r="V7711" s="19" t="s">
        <v>119</v>
      </c>
      <c r="W7711" s="19" t="s">
        <v>129</v>
      </c>
      <c r="Z7711" s="44" t="s">
        <v>10767</v>
      </c>
      <c r="AA7711" s="44" t="s">
        <v>121</v>
      </c>
      <c r="AC7711" s="19" t="s">
        <v>10572</v>
      </c>
    </row>
    <row r="7712" spans="1:29" hidden="1" x14ac:dyDescent="0.25">
      <c r="A7712" s="26">
        <v>121</v>
      </c>
      <c r="B7712" s="19" t="s">
        <v>10577</v>
      </c>
      <c r="C7712" s="44" t="s">
        <v>154</v>
      </c>
      <c r="D7712" s="19" t="s">
        <v>10778</v>
      </c>
      <c r="E7712" s="19">
        <v>40</v>
      </c>
      <c r="F7712" s="19">
        <v>573</v>
      </c>
      <c r="G7712" s="19">
        <v>2499</v>
      </c>
      <c r="H7712" s="19">
        <v>2</v>
      </c>
      <c r="I7712" s="79">
        <v>283.42</v>
      </c>
      <c r="J7712" s="79">
        <v>566.84</v>
      </c>
      <c r="K7712" s="19" t="s">
        <v>4336</v>
      </c>
      <c r="L7712" s="19" t="s">
        <v>10560</v>
      </c>
      <c r="N7712" s="19" t="s">
        <v>128</v>
      </c>
      <c r="Q7712" s="20">
        <v>78</v>
      </c>
      <c r="R7712" s="65" t="s">
        <v>10766</v>
      </c>
      <c r="T7712" s="19" t="s">
        <v>22</v>
      </c>
      <c r="V7712" s="19" t="s">
        <v>119</v>
      </c>
      <c r="W7712" s="19" t="s">
        <v>129</v>
      </c>
      <c r="Z7712" s="44" t="s">
        <v>10767</v>
      </c>
      <c r="AA7712" s="44" t="s">
        <v>121</v>
      </c>
      <c r="AC7712" s="19" t="s">
        <v>10572</v>
      </c>
    </row>
    <row r="7713" spans="1:29" hidden="1" x14ac:dyDescent="0.25">
      <c r="A7713" s="26">
        <v>122</v>
      </c>
      <c r="B7713" s="19" t="s">
        <v>10569</v>
      </c>
      <c r="C7713" s="44" t="s">
        <v>154</v>
      </c>
      <c r="D7713" s="19" t="s">
        <v>10570</v>
      </c>
      <c r="E7713" s="19">
        <v>40</v>
      </c>
      <c r="F7713" s="19">
        <v>838</v>
      </c>
      <c r="G7713" s="19">
        <v>2499</v>
      </c>
      <c r="H7713" s="19">
        <v>3</v>
      </c>
      <c r="I7713" s="79">
        <v>632.48</v>
      </c>
      <c r="J7713" s="79">
        <v>1897.43</v>
      </c>
      <c r="K7713" s="19" t="s">
        <v>4336</v>
      </c>
      <c r="L7713" s="19" t="s">
        <v>10560</v>
      </c>
      <c r="Q7713" s="20">
        <v>78</v>
      </c>
      <c r="R7713" s="65" t="s">
        <v>10766</v>
      </c>
      <c r="T7713" s="19" t="s">
        <v>22</v>
      </c>
      <c r="V7713" s="19" t="s">
        <v>119</v>
      </c>
      <c r="W7713" s="19" t="s">
        <v>129</v>
      </c>
      <c r="Z7713" s="44" t="s">
        <v>10767</v>
      </c>
      <c r="AA7713" s="44" t="s">
        <v>121</v>
      </c>
      <c r="AC7713" s="19" t="s">
        <v>10572</v>
      </c>
    </row>
    <row r="7714" spans="1:29" hidden="1" x14ac:dyDescent="0.25">
      <c r="A7714" s="26">
        <v>123</v>
      </c>
      <c r="B7714" s="19" t="s">
        <v>10554</v>
      </c>
      <c r="C7714" s="44" t="s">
        <v>154</v>
      </c>
      <c r="D7714" s="19" t="s">
        <v>10555</v>
      </c>
      <c r="E7714" s="19">
        <v>40</v>
      </c>
      <c r="F7714" s="19">
        <v>455</v>
      </c>
      <c r="G7714" s="19">
        <v>1499</v>
      </c>
      <c r="H7714" s="19">
        <v>11</v>
      </c>
      <c r="I7714" s="79">
        <v>214.04</v>
      </c>
      <c r="J7714" s="79">
        <v>2354.4</v>
      </c>
      <c r="K7714" s="19" t="s">
        <v>4336</v>
      </c>
      <c r="L7714" s="19" t="s">
        <v>10560</v>
      </c>
      <c r="Q7714" s="20">
        <v>78</v>
      </c>
      <c r="R7714" s="65" t="s">
        <v>10766</v>
      </c>
      <c r="T7714" s="19" t="s">
        <v>22</v>
      </c>
      <c r="V7714" s="19" t="s">
        <v>119</v>
      </c>
      <c r="W7714" s="19" t="s">
        <v>129</v>
      </c>
      <c r="Z7714" s="44" t="s">
        <v>10767</v>
      </c>
      <c r="AA7714" s="44" t="s">
        <v>121</v>
      </c>
      <c r="AC7714" s="19" t="s">
        <v>10572</v>
      </c>
    </row>
    <row r="7715" spans="1:29" hidden="1" x14ac:dyDescent="0.25">
      <c r="A7715" s="26">
        <v>124</v>
      </c>
      <c r="B7715" s="19" t="s">
        <v>10565</v>
      </c>
      <c r="C7715" s="44" t="s">
        <v>154</v>
      </c>
      <c r="D7715" s="19" t="s">
        <v>10566</v>
      </c>
      <c r="E7715" s="19">
        <v>40</v>
      </c>
      <c r="F7715" s="19">
        <v>538</v>
      </c>
      <c r="G7715" s="19">
        <v>1499</v>
      </c>
      <c r="H7715" s="19">
        <v>5</v>
      </c>
      <c r="I7715" s="79">
        <v>238.31</v>
      </c>
      <c r="J7715" s="79">
        <v>1191.56</v>
      </c>
      <c r="K7715" s="19" t="s">
        <v>4336</v>
      </c>
      <c r="L7715" s="19" t="s">
        <v>10560</v>
      </c>
      <c r="Q7715" s="20">
        <v>78</v>
      </c>
      <c r="R7715" s="65" t="s">
        <v>10766</v>
      </c>
      <c r="T7715" s="19" t="s">
        <v>22</v>
      </c>
      <c r="V7715" s="19" t="s">
        <v>119</v>
      </c>
      <c r="W7715" s="19" t="s">
        <v>129</v>
      </c>
      <c r="Z7715" s="44" t="s">
        <v>10767</v>
      </c>
      <c r="AA7715" s="44" t="s">
        <v>121</v>
      </c>
      <c r="AC7715" s="19" t="s">
        <v>10572</v>
      </c>
    </row>
    <row r="7716" spans="1:29" hidden="1" x14ac:dyDescent="0.25">
      <c r="A7716" s="26">
        <v>125</v>
      </c>
      <c r="B7716" s="19" t="s">
        <v>10554</v>
      </c>
      <c r="C7716" s="44" t="s">
        <v>154</v>
      </c>
      <c r="D7716" s="19" t="s">
        <v>10555</v>
      </c>
      <c r="E7716" s="19">
        <v>40</v>
      </c>
      <c r="F7716" s="19">
        <v>455</v>
      </c>
      <c r="G7716" s="19">
        <v>1499</v>
      </c>
      <c r="H7716" s="19">
        <v>9</v>
      </c>
      <c r="I7716" s="79">
        <v>214.04</v>
      </c>
      <c r="J7716" s="79">
        <v>1926.33</v>
      </c>
      <c r="K7716" s="19" t="s">
        <v>4336</v>
      </c>
      <c r="L7716" s="19" t="s">
        <v>10567</v>
      </c>
      <c r="Q7716" s="20">
        <v>78</v>
      </c>
      <c r="R7716" s="65" t="s">
        <v>10766</v>
      </c>
      <c r="T7716" s="19" t="s">
        <v>22</v>
      </c>
      <c r="V7716" s="19" t="s">
        <v>119</v>
      </c>
      <c r="W7716" s="19" t="s">
        <v>129</v>
      </c>
      <c r="Z7716" s="44" t="s">
        <v>10767</v>
      </c>
      <c r="AA7716" s="44" t="s">
        <v>121</v>
      </c>
      <c r="AC7716" s="19" t="s">
        <v>10574</v>
      </c>
    </row>
    <row r="7717" spans="1:29" hidden="1" x14ac:dyDescent="0.25">
      <c r="A7717" s="26">
        <v>126</v>
      </c>
      <c r="B7717" s="19" t="s">
        <v>10565</v>
      </c>
      <c r="C7717" s="44" t="s">
        <v>154</v>
      </c>
      <c r="D7717" s="19" t="s">
        <v>10566</v>
      </c>
      <c r="E7717" s="19">
        <v>40</v>
      </c>
      <c r="F7717" s="19">
        <v>538</v>
      </c>
      <c r="G7717" s="19">
        <v>1499</v>
      </c>
      <c r="H7717" s="19">
        <v>2</v>
      </c>
      <c r="I7717" s="79">
        <v>238.32</v>
      </c>
      <c r="J7717" s="79">
        <v>476.63</v>
      </c>
      <c r="K7717" s="19" t="s">
        <v>4336</v>
      </c>
      <c r="L7717" s="19" t="s">
        <v>10567</v>
      </c>
      <c r="Q7717" s="20">
        <v>78</v>
      </c>
      <c r="R7717" s="65" t="s">
        <v>10766</v>
      </c>
      <c r="T7717" s="19" t="s">
        <v>22</v>
      </c>
      <c r="V7717" s="19" t="s">
        <v>119</v>
      </c>
      <c r="W7717" s="19" t="s">
        <v>129</v>
      </c>
      <c r="Z7717" s="44" t="s">
        <v>10767</v>
      </c>
      <c r="AA7717" s="44" t="s">
        <v>121</v>
      </c>
      <c r="AC7717" s="19" t="s">
        <v>10574</v>
      </c>
    </row>
    <row r="7718" spans="1:29" hidden="1" x14ac:dyDescent="0.25">
      <c r="A7718" s="26">
        <v>127</v>
      </c>
      <c r="B7718" s="19" t="s">
        <v>10579</v>
      </c>
      <c r="C7718" s="44" t="s">
        <v>154</v>
      </c>
      <c r="D7718" s="19" t="s">
        <v>10580</v>
      </c>
      <c r="E7718" s="19">
        <v>50</v>
      </c>
      <c r="F7718" s="19">
        <v>448</v>
      </c>
      <c r="G7718" s="19">
        <v>999</v>
      </c>
      <c r="H7718" s="19">
        <v>2</v>
      </c>
      <c r="I7718" s="79">
        <v>165.1</v>
      </c>
      <c r="J7718" s="79">
        <v>330.2</v>
      </c>
      <c r="K7718" s="19" t="s">
        <v>8046</v>
      </c>
      <c r="L7718" s="19" t="s">
        <v>10581</v>
      </c>
      <c r="Q7718" s="20">
        <v>78</v>
      </c>
      <c r="R7718" s="65" t="s">
        <v>10766</v>
      </c>
      <c r="T7718" s="19" t="s">
        <v>4950</v>
      </c>
      <c r="V7718" s="19" t="s">
        <v>119</v>
      </c>
      <c r="W7718" s="19" t="s">
        <v>129</v>
      </c>
      <c r="Z7718" s="44" t="s">
        <v>10767</v>
      </c>
      <c r="AA7718" s="44" t="s">
        <v>10582</v>
      </c>
      <c r="AC7718" s="19" t="s">
        <v>10583</v>
      </c>
    </row>
    <row r="7719" spans="1:29" hidden="1" x14ac:dyDescent="0.25">
      <c r="A7719" s="26">
        <v>128</v>
      </c>
      <c r="B7719" s="19" t="s">
        <v>10579</v>
      </c>
      <c r="C7719" s="44" t="s">
        <v>154</v>
      </c>
      <c r="D7719" s="19" t="s">
        <v>10580</v>
      </c>
      <c r="E7719" s="19">
        <v>50</v>
      </c>
      <c r="F7719" s="19">
        <v>448</v>
      </c>
      <c r="G7719" s="19">
        <v>999</v>
      </c>
      <c r="H7719" s="19">
        <v>2</v>
      </c>
      <c r="I7719" s="79">
        <v>165.1</v>
      </c>
      <c r="J7719" s="79">
        <v>330.2</v>
      </c>
      <c r="K7719" s="19" t="s">
        <v>8046</v>
      </c>
      <c r="L7719" s="19" t="s">
        <v>10584</v>
      </c>
      <c r="Q7719" s="20">
        <v>78</v>
      </c>
      <c r="R7719" s="65" t="s">
        <v>10766</v>
      </c>
      <c r="T7719" s="19" t="s">
        <v>4950</v>
      </c>
      <c r="V7719" s="19" t="s">
        <v>119</v>
      </c>
      <c r="W7719" s="19" t="s">
        <v>129</v>
      </c>
      <c r="Z7719" s="44" t="s">
        <v>10767</v>
      </c>
      <c r="AA7719" s="44" t="s">
        <v>10585</v>
      </c>
      <c r="AC7719" s="19" t="s">
        <v>10586</v>
      </c>
    </row>
    <row r="7720" spans="1:29" hidden="1" x14ac:dyDescent="0.25">
      <c r="A7720" s="26">
        <v>129</v>
      </c>
      <c r="B7720" s="19" t="s">
        <v>10579</v>
      </c>
      <c r="C7720" s="44" t="s">
        <v>154</v>
      </c>
      <c r="D7720" s="19" t="s">
        <v>10580</v>
      </c>
      <c r="E7720" s="19">
        <v>50</v>
      </c>
      <c r="F7720" s="19">
        <v>448</v>
      </c>
      <c r="G7720" s="19">
        <v>999</v>
      </c>
      <c r="H7720" s="19">
        <v>1</v>
      </c>
      <c r="I7720" s="79">
        <v>165.1</v>
      </c>
      <c r="J7720" s="79">
        <v>165.1</v>
      </c>
      <c r="K7720" s="19" t="s">
        <v>10587</v>
      </c>
      <c r="L7720" s="19" t="s">
        <v>10588</v>
      </c>
      <c r="Q7720" s="20">
        <v>78</v>
      </c>
      <c r="R7720" s="65" t="s">
        <v>10766</v>
      </c>
      <c r="T7720" s="19" t="s">
        <v>4950</v>
      </c>
      <c r="V7720" s="19" t="s">
        <v>119</v>
      </c>
      <c r="W7720" s="19" t="s">
        <v>129</v>
      </c>
      <c r="Z7720" s="44" t="s">
        <v>10767</v>
      </c>
      <c r="AA7720" s="44" t="s">
        <v>10589</v>
      </c>
      <c r="AC7720" s="19" t="s">
        <v>10590</v>
      </c>
    </row>
    <row r="7721" spans="1:29" hidden="1" x14ac:dyDescent="0.25">
      <c r="A7721" s="26">
        <v>130</v>
      </c>
      <c r="B7721" s="19" t="s">
        <v>10591</v>
      </c>
      <c r="C7721" s="44" t="s">
        <v>154</v>
      </c>
      <c r="D7721" s="19" t="s">
        <v>10592</v>
      </c>
      <c r="E7721" s="19">
        <v>50</v>
      </c>
      <c r="F7721" s="19">
        <v>295</v>
      </c>
      <c r="G7721" s="19">
        <v>999</v>
      </c>
      <c r="H7721" s="19">
        <v>1</v>
      </c>
      <c r="I7721" s="79">
        <v>115.51</v>
      </c>
      <c r="J7721" s="79">
        <v>115.51</v>
      </c>
      <c r="K7721" s="19" t="s">
        <v>10587</v>
      </c>
      <c r="L7721" s="19" t="s">
        <v>10588</v>
      </c>
      <c r="Q7721" s="20">
        <v>78</v>
      </c>
      <c r="R7721" s="65" t="s">
        <v>10766</v>
      </c>
      <c r="T7721" s="19" t="s">
        <v>4950</v>
      </c>
      <c r="V7721" s="19" t="s">
        <v>119</v>
      </c>
      <c r="W7721" s="19" t="s">
        <v>129</v>
      </c>
      <c r="Z7721" s="44" t="s">
        <v>10767</v>
      </c>
      <c r="AA7721" s="44" t="s">
        <v>10589</v>
      </c>
      <c r="AC7721" s="19" t="s">
        <v>10590</v>
      </c>
    </row>
    <row r="7722" spans="1:29" hidden="1" x14ac:dyDescent="0.25">
      <c r="A7722" s="26">
        <v>131</v>
      </c>
      <c r="B7722" s="19" t="s">
        <v>10579</v>
      </c>
      <c r="C7722" s="44" t="s">
        <v>154</v>
      </c>
      <c r="D7722" s="19" t="s">
        <v>10580</v>
      </c>
      <c r="E7722" s="19">
        <v>50</v>
      </c>
      <c r="F7722" s="19">
        <v>448</v>
      </c>
      <c r="G7722" s="19">
        <v>999</v>
      </c>
      <c r="H7722" s="19">
        <v>3</v>
      </c>
      <c r="I7722" s="79">
        <v>165.1</v>
      </c>
      <c r="J7722" s="79">
        <v>495.3</v>
      </c>
      <c r="K7722" s="19" t="s">
        <v>8440</v>
      </c>
      <c r="L7722" s="19" t="s">
        <v>10593</v>
      </c>
      <c r="Q7722" s="20">
        <v>78</v>
      </c>
      <c r="R7722" s="65" t="s">
        <v>10766</v>
      </c>
      <c r="T7722" s="19" t="s">
        <v>4950</v>
      </c>
      <c r="V7722" s="19" t="s">
        <v>119</v>
      </c>
      <c r="W7722" s="19" t="s">
        <v>129</v>
      </c>
      <c r="Z7722" s="44" t="s">
        <v>10767</v>
      </c>
      <c r="AA7722" s="44" t="s">
        <v>10594</v>
      </c>
      <c r="AC7722" s="19" t="s">
        <v>10595</v>
      </c>
    </row>
    <row r="7723" spans="1:29" hidden="1" x14ac:dyDescent="0.25">
      <c r="A7723" s="26">
        <v>132</v>
      </c>
      <c r="B7723" s="19" t="s">
        <v>10596</v>
      </c>
      <c r="C7723" s="44" t="s">
        <v>154</v>
      </c>
      <c r="D7723" s="19" t="s">
        <v>10580</v>
      </c>
      <c r="E7723" s="19">
        <v>50</v>
      </c>
      <c r="F7723" s="19">
        <v>448</v>
      </c>
      <c r="G7723" s="19">
        <v>999</v>
      </c>
      <c r="H7723" s="19">
        <v>8</v>
      </c>
      <c r="I7723" s="79">
        <v>165.1</v>
      </c>
      <c r="J7723" s="79">
        <v>1320.8</v>
      </c>
      <c r="K7723" s="19" t="s">
        <v>8440</v>
      </c>
      <c r="L7723" s="19" t="s">
        <v>10593</v>
      </c>
      <c r="Q7723" s="20">
        <v>78</v>
      </c>
      <c r="R7723" s="65" t="s">
        <v>10766</v>
      </c>
      <c r="T7723" s="19" t="s">
        <v>4950</v>
      </c>
      <c r="V7723" s="19" t="s">
        <v>119</v>
      </c>
      <c r="W7723" s="19" t="s">
        <v>129</v>
      </c>
      <c r="Z7723" s="44" t="s">
        <v>10767</v>
      </c>
      <c r="AA7723" s="44" t="s">
        <v>10594</v>
      </c>
      <c r="AC7723" s="19" t="s">
        <v>10595</v>
      </c>
    </row>
    <row r="7724" spans="1:29" hidden="1" x14ac:dyDescent="0.25">
      <c r="A7724" s="26">
        <v>133</v>
      </c>
      <c r="B7724" s="19" t="s">
        <v>10597</v>
      </c>
      <c r="C7724" s="44" t="s">
        <v>154</v>
      </c>
      <c r="D7724" s="19" t="s">
        <v>10598</v>
      </c>
      <c r="E7724" s="19">
        <v>50</v>
      </c>
      <c r="F7724" s="19">
        <v>1100</v>
      </c>
      <c r="G7724" s="19">
        <v>6600</v>
      </c>
      <c r="H7724" s="19">
        <v>1</v>
      </c>
      <c r="I7724" s="79">
        <v>2807.87</v>
      </c>
      <c r="J7724" s="79">
        <v>2807.87</v>
      </c>
      <c r="K7724" s="19" t="s">
        <v>1681</v>
      </c>
      <c r="L7724" s="19" t="s">
        <v>10599</v>
      </c>
      <c r="N7724" s="19" t="s">
        <v>128</v>
      </c>
      <c r="Q7724" s="20">
        <v>78</v>
      </c>
      <c r="R7724" s="65" t="s">
        <v>10766</v>
      </c>
      <c r="T7724" s="19" t="s">
        <v>4950</v>
      </c>
      <c r="V7724" s="19" t="s">
        <v>119</v>
      </c>
      <c r="Y7724" s="19" t="s">
        <v>129</v>
      </c>
      <c r="Z7724" s="44" t="s">
        <v>10767</v>
      </c>
      <c r="AA7724" s="44" t="s">
        <v>121</v>
      </c>
      <c r="AC7724" s="19" t="s">
        <v>10600</v>
      </c>
    </row>
    <row r="7725" spans="1:29" hidden="1" x14ac:dyDescent="0.25">
      <c r="A7725" s="26">
        <v>134</v>
      </c>
      <c r="B7725" s="19" t="s">
        <v>10601</v>
      </c>
      <c r="C7725" s="44" t="s">
        <v>154</v>
      </c>
      <c r="D7725" s="19" t="s">
        <v>10592</v>
      </c>
      <c r="E7725" s="19">
        <v>50</v>
      </c>
      <c r="F7725" s="19">
        <v>295</v>
      </c>
      <c r="G7725" s="19">
        <v>999</v>
      </c>
      <c r="H7725" s="19">
        <v>2</v>
      </c>
      <c r="I7725" s="79">
        <v>115.52</v>
      </c>
      <c r="J7725" s="79">
        <v>231.03</v>
      </c>
      <c r="K7725" s="19" t="s">
        <v>1681</v>
      </c>
      <c r="L7725" s="19" t="s">
        <v>10599</v>
      </c>
      <c r="Q7725" s="20">
        <v>78</v>
      </c>
      <c r="R7725" s="65" t="s">
        <v>10766</v>
      </c>
      <c r="T7725" s="19" t="s">
        <v>4950</v>
      </c>
      <c r="V7725" s="19" t="s">
        <v>119</v>
      </c>
      <c r="W7725" s="19" t="s">
        <v>129</v>
      </c>
      <c r="Z7725" s="44" t="s">
        <v>10767</v>
      </c>
      <c r="AA7725" s="44" t="s">
        <v>121</v>
      </c>
      <c r="AC7725" s="19" t="s">
        <v>10600</v>
      </c>
    </row>
    <row r="7726" spans="1:29" hidden="1" x14ac:dyDescent="0.25">
      <c r="A7726" s="26">
        <v>135</v>
      </c>
      <c r="B7726" s="19" t="s">
        <v>10602</v>
      </c>
      <c r="C7726" s="44" t="s">
        <v>154</v>
      </c>
      <c r="D7726" s="19" t="s">
        <v>10603</v>
      </c>
      <c r="E7726" s="19">
        <v>50</v>
      </c>
      <c r="F7726" s="19">
        <v>1100</v>
      </c>
      <c r="G7726" s="19">
        <v>5390</v>
      </c>
      <c r="H7726" s="19">
        <v>1</v>
      </c>
      <c r="I7726" s="79">
        <v>2285.4499999999998</v>
      </c>
      <c r="J7726" s="79">
        <v>2285.4499999999998</v>
      </c>
      <c r="K7726" s="19" t="s">
        <v>1681</v>
      </c>
      <c r="L7726" s="19" t="s">
        <v>10599</v>
      </c>
      <c r="N7726" s="19" t="s">
        <v>128</v>
      </c>
      <c r="Q7726" s="20">
        <v>78</v>
      </c>
      <c r="R7726" s="65" t="s">
        <v>10766</v>
      </c>
      <c r="T7726" s="19" t="s">
        <v>4950</v>
      </c>
      <c r="V7726" s="19" t="s">
        <v>119</v>
      </c>
      <c r="Y7726" s="19" t="s">
        <v>129</v>
      </c>
      <c r="Z7726" s="44" t="s">
        <v>10767</v>
      </c>
      <c r="AA7726" s="44" t="s">
        <v>121</v>
      </c>
      <c r="AC7726" s="19" t="s">
        <v>10600</v>
      </c>
    </row>
    <row r="7727" spans="1:29" hidden="1" x14ac:dyDescent="0.25">
      <c r="A7727" s="26">
        <v>136</v>
      </c>
      <c r="B7727" s="19" t="s">
        <v>10591</v>
      </c>
      <c r="C7727" s="44" t="s">
        <v>154</v>
      </c>
      <c r="D7727" s="19" t="s">
        <v>10592</v>
      </c>
      <c r="E7727" s="19">
        <v>50</v>
      </c>
      <c r="F7727" s="19">
        <v>295</v>
      </c>
      <c r="G7727" s="19">
        <v>999</v>
      </c>
      <c r="H7727" s="19">
        <v>7</v>
      </c>
      <c r="I7727" s="79">
        <v>115.51</v>
      </c>
      <c r="J7727" s="79">
        <v>808.6</v>
      </c>
      <c r="K7727" s="19" t="s">
        <v>1681</v>
      </c>
      <c r="L7727" s="19" t="s">
        <v>10599</v>
      </c>
      <c r="Q7727" s="20">
        <v>78</v>
      </c>
      <c r="R7727" s="65" t="s">
        <v>10766</v>
      </c>
      <c r="T7727" s="19" t="s">
        <v>4950</v>
      </c>
      <c r="V7727" s="19" t="s">
        <v>119</v>
      </c>
      <c r="W7727" s="19" t="s">
        <v>129</v>
      </c>
      <c r="Z7727" s="44" t="s">
        <v>10767</v>
      </c>
      <c r="AA7727" s="44" t="s">
        <v>121</v>
      </c>
      <c r="AC7727" s="19" t="s">
        <v>10600</v>
      </c>
    </row>
    <row r="7728" spans="1:29" hidden="1" x14ac:dyDescent="0.25">
      <c r="A7728" s="26">
        <v>137</v>
      </c>
      <c r="B7728" s="19" t="s">
        <v>10597</v>
      </c>
      <c r="C7728" s="44" t="s">
        <v>154</v>
      </c>
      <c r="D7728" s="19" t="s">
        <v>10598</v>
      </c>
      <c r="E7728" s="19">
        <v>50</v>
      </c>
      <c r="F7728" s="19">
        <v>1100</v>
      </c>
      <c r="G7728" s="19">
        <v>6600</v>
      </c>
      <c r="H7728" s="19">
        <v>1</v>
      </c>
      <c r="I7728" s="79">
        <v>2807.87</v>
      </c>
      <c r="J7728" s="79">
        <v>2807.87</v>
      </c>
      <c r="K7728" s="19" t="s">
        <v>1681</v>
      </c>
      <c r="L7728" s="19" t="s">
        <v>10604</v>
      </c>
      <c r="N7728" s="19" t="s">
        <v>128</v>
      </c>
      <c r="Q7728" s="20">
        <v>78</v>
      </c>
      <c r="R7728" s="65" t="s">
        <v>10766</v>
      </c>
      <c r="T7728" s="19" t="s">
        <v>4950</v>
      </c>
      <c r="V7728" s="19" t="s">
        <v>119</v>
      </c>
      <c r="Y7728" s="19" t="s">
        <v>129</v>
      </c>
      <c r="Z7728" s="44" t="s">
        <v>10767</v>
      </c>
      <c r="AA7728" s="44" t="s">
        <v>121</v>
      </c>
      <c r="AC7728" s="19" t="s">
        <v>10605</v>
      </c>
    </row>
    <row r="7729" spans="1:29" hidden="1" x14ac:dyDescent="0.25">
      <c r="A7729" s="26">
        <v>138</v>
      </c>
      <c r="B7729" s="19" t="s">
        <v>10602</v>
      </c>
      <c r="C7729" s="44" t="s">
        <v>154</v>
      </c>
      <c r="D7729" s="19" t="s">
        <v>10603</v>
      </c>
      <c r="E7729" s="19">
        <v>50</v>
      </c>
      <c r="F7729" s="19">
        <v>1100</v>
      </c>
      <c r="G7729" s="19">
        <v>5390</v>
      </c>
      <c r="H7729" s="19">
        <v>1</v>
      </c>
      <c r="I7729" s="79">
        <v>2285.4499999999998</v>
      </c>
      <c r="J7729" s="79">
        <v>2285.4499999999998</v>
      </c>
      <c r="K7729" s="19" t="s">
        <v>1681</v>
      </c>
      <c r="L7729" s="19" t="s">
        <v>10604</v>
      </c>
      <c r="N7729" s="19" t="s">
        <v>128</v>
      </c>
      <c r="Q7729" s="20">
        <v>78</v>
      </c>
      <c r="R7729" s="65" t="s">
        <v>10766</v>
      </c>
      <c r="T7729" s="19" t="s">
        <v>4950</v>
      </c>
      <c r="V7729" s="19" t="s">
        <v>119</v>
      </c>
      <c r="Y7729" s="19" t="s">
        <v>129</v>
      </c>
      <c r="Z7729" s="44" t="s">
        <v>10767</v>
      </c>
      <c r="AA7729" s="44" t="s">
        <v>121</v>
      </c>
      <c r="AC7729" s="19" t="s">
        <v>10605</v>
      </c>
    </row>
    <row r="7730" spans="1:29" hidden="1" x14ac:dyDescent="0.25">
      <c r="A7730" s="26">
        <v>139</v>
      </c>
      <c r="B7730" s="19" t="s">
        <v>10606</v>
      </c>
      <c r="C7730" s="44" t="s">
        <v>154</v>
      </c>
      <c r="D7730" s="19" t="s">
        <v>10598</v>
      </c>
      <c r="E7730" s="19">
        <v>50</v>
      </c>
      <c r="F7730" s="19">
        <v>1100</v>
      </c>
      <c r="G7730" s="19">
        <v>6600</v>
      </c>
      <c r="H7730" s="19">
        <v>1</v>
      </c>
      <c r="I7730" s="79">
        <v>2807.87</v>
      </c>
      <c r="J7730" s="79">
        <v>2807.87</v>
      </c>
      <c r="K7730" s="19" t="s">
        <v>1681</v>
      </c>
      <c r="L7730" s="19" t="s">
        <v>10607</v>
      </c>
      <c r="N7730" s="19" t="s">
        <v>128</v>
      </c>
      <c r="Q7730" s="20">
        <v>78</v>
      </c>
      <c r="R7730" s="65" t="s">
        <v>10766</v>
      </c>
      <c r="T7730" s="19" t="s">
        <v>4950</v>
      </c>
      <c r="V7730" s="19" t="s">
        <v>119</v>
      </c>
      <c r="Y7730" s="19" t="s">
        <v>129</v>
      </c>
      <c r="Z7730" s="44" t="s">
        <v>10767</v>
      </c>
      <c r="AA7730" s="44" t="s">
        <v>121</v>
      </c>
      <c r="AC7730" s="19" t="s">
        <v>10608</v>
      </c>
    </row>
    <row r="7731" spans="1:29" hidden="1" x14ac:dyDescent="0.25">
      <c r="A7731" s="26">
        <v>140</v>
      </c>
      <c r="B7731" s="19" t="s">
        <v>10609</v>
      </c>
      <c r="C7731" s="44" t="s">
        <v>154</v>
      </c>
      <c r="D7731" s="19" t="s">
        <v>10603</v>
      </c>
      <c r="E7731" s="19">
        <v>50</v>
      </c>
      <c r="F7731" s="19">
        <v>1100</v>
      </c>
      <c r="G7731" s="19">
        <v>5390</v>
      </c>
      <c r="H7731" s="19">
        <v>1</v>
      </c>
      <c r="I7731" s="79">
        <v>2285.4499999999998</v>
      </c>
      <c r="J7731" s="79">
        <v>2285.4499999999998</v>
      </c>
      <c r="K7731" s="19" t="s">
        <v>1681</v>
      </c>
      <c r="L7731" s="19" t="s">
        <v>10607</v>
      </c>
      <c r="N7731" s="19" t="s">
        <v>128</v>
      </c>
      <c r="Q7731" s="20">
        <v>78</v>
      </c>
      <c r="R7731" s="65" t="s">
        <v>10766</v>
      </c>
      <c r="T7731" s="19" t="s">
        <v>4950</v>
      </c>
      <c r="V7731" s="19" t="s">
        <v>119</v>
      </c>
      <c r="Y7731" s="19" t="s">
        <v>129</v>
      </c>
      <c r="Z7731" s="44" t="s">
        <v>10767</v>
      </c>
      <c r="AA7731" s="44" t="s">
        <v>121</v>
      </c>
      <c r="AC7731" s="19" t="s">
        <v>10608</v>
      </c>
    </row>
    <row r="7732" spans="1:29" hidden="1" x14ac:dyDescent="0.25">
      <c r="A7732" s="26">
        <v>141</v>
      </c>
      <c r="B7732" s="19" t="s">
        <v>10606</v>
      </c>
      <c r="C7732" s="44" t="s">
        <v>154</v>
      </c>
      <c r="D7732" s="19" t="s">
        <v>10598</v>
      </c>
      <c r="E7732" s="19">
        <v>50</v>
      </c>
      <c r="F7732" s="19">
        <v>1100</v>
      </c>
      <c r="G7732" s="19">
        <v>6600</v>
      </c>
      <c r="H7732" s="19">
        <v>1</v>
      </c>
      <c r="I7732" s="79">
        <v>2807.87</v>
      </c>
      <c r="J7732" s="79">
        <v>2807.87</v>
      </c>
      <c r="K7732" s="19" t="s">
        <v>1681</v>
      </c>
      <c r="L7732" s="19" t="s">
        <v>10610</v>
      </c>
      <c r="N7732" s="19" t="s">
        <v>128</v>
      </c>
      <c r="Q7732" s="20">
        <v>78</v>
      </c>
      <c r="R7732" s="65" t="s">
        <v>10766</v>
      </c>
      <c r="T7732" s="19" t="s">
        <v>4950</v>
      </c>
      <c r="V7732" s="19" t="s">
        <v>119</v>
      </c>
      <c r="Y7732" s="19" t="s">
        <v>129</v>
      </c>
      <c r="Z7732" s="44" t="s">
        <v>10767</v>
      </c>
      <c r="AA7732" s="44" t="s">
        <v>121</v>
      </c>
      <c r="AC7732" s="19" t="s">
        <v>10611</v>
      </c>
    </row>
    <row r="7733" spans="1:29" hidden="1" x14ac:dyDescent="0.25">
      <c r="A7733" s="26">
        <v>142</v>
      </c>
      <c r="B7733" s="19" t="s">
        <v>10609</v>
      </c>
      <c r="C7733" s="44" t="s">
        <v>154</v>
      </c>
      <c r="D7733" s="19" t="s">
        <v>10603</v>
      </c>
      <c r="E7733" s="19">
        <v>50</v>
      </c>
      <c r="F7733" s="19">
        <v>1100</v>
      </c>
      <c r="G7733" s="19">
        <v>5390</v>
      </c>
      <c r="H7733" s="19">
        <v>1</v>
      </c>
      <c r="I7733" s="79">
        <v>2285.4499999999998</v>
      </c>
      <c r="J7733" s="79">
        <v>2285.4499999999998</v>
      </c>
      <c r="K7733" s="19" t="s">
        <v>1681</v>
      </c>
      <c r="L7733" s="19" t="s">
        <v>10610</v>
      </c>
      <c r="N7733" s="19" t="s">
        <v>128</v>
      </c>
      <c r="Q7733" s="20">
        <v>78</v>
      </c>
      <c r="R7733" s="65" t="s">
        <v>10766</v>
      </c>
      <c r="T7733" s="19" t="s">
        <v>4950</v>
      </c>
      <c r="V7733" s="19" t="s">
        <v>119</v>
      </c>
      <c r="Y7733" s="19" t="s">
        <v>129</v>
      </c>
      <c r="Z7733" s="44" t="s">
        <v>10767</v>
      </c>
      <c r="AA7733" s="44" t="s">
        <v>121</v>
      </c>
      <c r="AC7733" s="19" t="s">
        <v>10611</v>
      </c>
    </row>
    <row r="7734" spans="1:29" hidden="1" x14ac:dyDescent="0.25">
      <c r="A7734" s="26">
        <v>143</v>
      </c>
      <c r="B7734" s="19" t="s">
        <v>10612</v>
      </c>
      <c r="C7734" s="44" t="s">
        <v>154</v>
      </c>
      <c r="D7734" s="19" t="s">
        <v>10613</v>
      </c>
      <c r="E7734" s="19">
        <v>50</v>
      </c>
      <c r="F7734" s="19">
        <v>1000</v>
      </c>
      <c r="G7734" s="19">
        <v>6600</v>
      </c>
      <c r="H7734" s="19">
        <v>2</v>
      </c>
      <c r="I7734" s="79">
        <v>2590.5</v>
      </c>
      <c r="J7734" s="79">
        <v>5181</v>
      </c>
      <c r="K7734" s="19" t="s">
        <v>1681</v>
      </c>
      <c r="L7734" s="19" t="s">
        <v>10614</v>
      </c>
      <c r="Q7734" s="20">
        <v>78</v>
      </c>
      <c r="R7734" s="65" t="s">
        <v>10766</v>
      </c>
      <c r="T7734" s="19" t="s">
        <v>4950</v>
      </c>
      <c r="V7734" s="19" t="s">
        <v>119</v>
      </c>
      <c r="Y7734" s="19" t="s">
        <v>129</v>
      </c>
      <c r="Z7734" s="44" t="s">
        <v>10767</v>
      </c>
      <c r="AA7734" s="44" t="s">
        <v>121</v>
      </c>
      <c r="AC7734" s="19" t="s">
        <v>10615</v>
      </c>
    </row>
    <row r="7735" spans="1:29" hidden="1" x14ac:dyDescent="0.25">
      <c r="A7735" s="26">
        <v>144</v>
      </c>
      <c r="B7735" s="19" t="s">
        <v>10616</v>
      </c>
      <c r="C7735" s="44" t="s">
        <v>154</v>
      </c>
      <c r="D7735" s="19" t="s">
        <v>10617</v>
      </c>
      <c r="E7735" s="19">
        <v>50</v>
      </c>
      <c r="F7735" s="19">
        <v>1000</v>
      </c>
      <c r="G7735" s="19">
        <v>5390</v>
      </c>
      <c r="H7735" s="19">
        <v>2</v>
      </c>
      <c r="I7735" s="79">
        <v>2115.5700000000002</v>
      </c>
      <c r="J7735" s="79">
        <v>4231.1499999999996</v>
      </c>
      <c r="K7735" s="19" t="s">
        <v>1681</v>
      </c>
      <c r="L7735" s="19" t="s">
        <v>10614</v>
      </c>
      <c r="Q7735" s="20">
        <v>78</v>
      </c>
      <c r="R7735" s="65" t="s">
        <v>10766</v>
      </c>
      <c r="T7735" s="19" t="s">
        <v>4950</v>
      </c>
      <c r="V7735" s="19" t="s">
        <v>119</v>
      </c>
      <c r="Y7735" s="19" t="s">
        <v>129</v>
      </c>
      <c r="Z7735" s="44" t="s">
        <v>10767</v>
      </c>
      <c r="AA7735" s="44" t="s">
        <v>121</v>
      </c>
      <c r="AC7735" s="19" t="s">
        <v>10615</v>
      </c>
    </row>
    <row r="7736" spans="1:29" hidden="1" x14ac:dyDescent="0.25">
      <c r="A7736" s="26">
        <v>145</v>
      </c>
      <c r="B7736" s="19" t="s">
        <v>10601</v>
      </c>
      <c r="C7736" s="44" t="s">
        <v>154</v>
      </c>
      <c r="D7736" s="19" t="s">
        <v>10592</v>
      </c>
      <c r="E7736" s="19">
        <v>50</v>
      </c>
      <c r="F7736" s="19">
        <v>295</v>
      </c>
      <c r="G7736" s="19">
        <v>999</v>
      </c>
      <c r="H7736" s="19">
        <v>12</v>
      </c>
      <c r="I7736" s="79">
        <v>115.52</v>
      </c>
      <c r="J7736" s="79">
        <v>1386.18</v>
      </c>
      <c r="K7736" s="19" t="s">
        <v>1681</v>
      </c>
      <c r="L7736" s="19" t="s">
        <v>10618</v>
      </c>
      <c r="Q7736" s="20">
        <v>78</v>
      </c>
      <c r="R7736" s="65" t="s">
        <v>10766</v>
      </c>
      <c r="T7736" s="19" t="s">
        <v>4950</v>
      </c>
      <c r="V7736" s="19" t="s">
        <v>119</v>
      </c>
      <c r="W7736" s="19" t="s">
        <v>129</v>
      </c>
      <c r="Z7736" s="44" t="s">
        <v>10767</v>
      </c>
      <c r="AA7736" s="44" t="s">
        <v>121</v>
      </c>
      <c r="AC7736" s="19" t="s">
        <v>10619</v>
      </c>
    </row>
    <row r="7737" spans="1:29" hidden="1" x14ac:dyDescent="0.25">
      <c r="A7737" s="26">
        <v>146</v>
      </c>
      <c r="B7737" s="19" t="s">
        <v>10620</v>
      </c>
      <c r="C7737" s="44" t="s">
        <v>154</v>
      </c>
      <c r="D7737" s="19" t="s">
        <v>10613</v>
      </c>
      <c r="E7737" s="19">
        <v>50</v>
      </c>
      <c r="F7737" s="19">
        <v>1000</v>
      </c>
      <c r="G7737" s="19">
        <v>6600</v>
      </c>
      <c r="H7737" s="19">
        <v>2</v>
      </c>
      <c r="I7737" s="79">
        <v>2478.96</v>
      </c>
      <c r="J7737" s="79">
        <v>4957.93</v>
      </c>
      <c r="K7737" s="19" t="s">
        <v>1681</v>
      </c>
      <c r="L7737" s="19" t="s">
        <v>10618</v>
      </c>
      <c r="Q7737" s="20">
        <v>78</v>
      </c>
      <c r="R7737" s="65" t="s">
        <v>10766</v>
      </c>
      <c r="T7737" s="19" t="s">
        <v>4950</v>
      </c>
      <c r="V7737" s="19" t="s">
        <v>119</v>
      </c>
      <c r="Y7737" s="19" t="s">
        <v>129</v>
      </c>
      <c r="Z7737" s="44" t="s">
        <v>10767</v>
      </c>
      <c r="AA7737" s="44" t="s">
        <v>121</v>
      </c>
      <c r="AC7737" s="19" t="s">
        <v>10619</v>
      </c>
    </row>
    <row r="7738" spans="1:29" hidden="1" x14ac:dyDescent="0.25">
      <c r="A7738" s="26">
        <v>147</v>
      </c>
      <c r="B7738" s="19" t="s">
        <v>10621</v>
      </c>
      <c r="C7738" s="44" t="s">
        <v>154</v>
      </c>
      <c r="D7738" s="19" t="s">
        <v>10622</v>
      </c>
      <c r="E7738" s="19">
        <v>50</v>
      </c>
      <c r="F7738" s="19">
        <v>1100</v>
      </c>
      <c r="G7738" s="19">
        <v>1210</v>
      </c>
      <c r="H7738" s="19">
        <v>1</v>
      </c>
      <c r="I7738" s="79">
        <v>522.41999999999996</v>
      </c>
      <c r="J7738" s="79">
        <v>522.41999999999996</v>
      </c>
      <c r="K7738" s="19" t="s">
        <v>1681</v>
      </c>
      <c r="L7738" s="19" t="s">
        <v>10618</v>
      </c>
      <c r="N7738" s="19" t="s">
        <v>128</v>
      </c>
      <c r="Q7738" s="20">
        <v>78</v>
      </c>
      <c r="R7738" s="65" t="s">
        <v>10766</v>
      </c>
      <c r="T7738" s="19" t="s">
        <v>4950</v>
      </c>
      <c r="V7738" s="19" t="s">
        <v>119</v>
      </c>
      <c r="Y7738" s="19" t="s">
        <v>129</v>
      </c>
      <c r="Z7738" s="44" t="s">
        <v>10767</v>
      </c>
      <c r="AA7738" s="44" t="s">
        <v>121</v>
      </c>
      <c r="AC7738" s="19" t="s">
        <v>10619</v>
      </c>
    </row>
    <row r="7739" spans="1:29" hidden="1" x14ac:dyDescent="0.25">
      <c r="A7739" s="26">
        <v>148</v>
      </c>
      <c r="B7739" s="19" t="s">
        <v>10623</v>
      </c>
      <c r="C7739" s="44" t="s">
        <v>154</v>
      </c>
      <c r="D7739" s="19" t="s">
        <v>10622</v>
      </c>
      <c r="E7739" s="19">
        <v>50</v>
      </c>
      <c r="F7739" s="19">
        <v>1100</v>
      </c>
      <c r="G7739" s="19">
        <v>1210</v>
      </c>
      <c r="H7739" s="19">
        <v>1</v>
      </c>
      <c r="I7739" s="79">
        <v>522.41999999999996</v>
      </c>
      <c r="J7739" s="79">
        <v>522.41999999999996</v>
      </c>
      <c r="K7739" s="19" t="s">
        <v>1681</v>
      </c>
      <c r="L7739" s="19" t="s">
        <v>10618</v>
      </c>
      <c r="N7739" s="19" t="s">
        <v>128</v>
      </c>
      <c r="Q7739" s="20">
        <v>78</v>
      </c>
      <c r="R7739" s="65" t="s">
        <v>10766</v>
      </c>
      <c r="T7739" s="19" t="s">
        <v>4950</v>
      </c>
      <c r="V7739" s="19" t="s">
        <v>119</v>
      </c>
      <c r="Y7739" s="19" t="s">
        <v>129</v>
      </c>
      <c r="Z7739" s="44" t="s">
        <v>10767</v>
      </c>
      <c r="AA7739" s="44" t="s">
        <v>121</v>
      </c>
      <c r="AC7739" s="19" t="s">
        <v>10619</v>
      </c>
    </row>
    <row r="7740" spans="1:29" hidden="1" x14ac:dyDescent="0.25">
      <c r="A7740" s="26">
        <v>149</v>
      </c>
      <c r="B7740" s="19" t="s">
        <v>10591</v>
      </c>
      <c r="C7740" s="44" t="s">
        <v>154</v>
      </c>
      <c r="D7740" s="19" t="s">
        <v>10592</v>
      </c>
      <c r="E7740" s="19">
        <v>50</v>
      </c>
      <c r="F7740" s="19">
        <v>295</v>
      </c>
      <c r="G7740" s="19">
        <v>999</v>
      </c>
      <c r="H7740" s="19">
        <v>4</v>
      </c>
      <c r="I7740" s="79">
        <v>115.52</v>
      </c>
      <c r="J7740" s="79">
        <v>462.06</v>
      </c>
      <c r="K7740" s="19" t="s">
        <v>1681</v>
      </c>
      <c r="L7740" s="19" t="s">
        <v>10618</v>
      </c>
      <c r="Q7740" s="20">
        <v>78</v>
      </c>
      <c r="R7740" s="65" t="s">
        <v>10766</v>
      </c>
      <c r="T7740" s="19" t="s">
        <v>4950</v>
      </c>
      <c r="V7740" s="19" t="s">
        <v>119</v>
      </c>
      <c r="W7740" s="19" t="s">
        <v>129</v>
      </c>
      <c r="Z7740" s="44" t="s">
        <v>10767</v>
      </c>
      <c r="AA7740" s="44" t="s">
        <v>121</v>
      </c>
      <c r="AC7740" s="19" t="s">
        <v>10619</v>
      </c>
    </row>
    <row r="7741" spans="1:29" hidden="1" x14ac:dyDescent="0.25">
      <c r="A7741" s="26">
        <v>150</v>
      </c>
      <c r="B7741" s="19" t="s">
        <v>10624</v>
      </c>
      <c r="C7741" s="44" t="s">
        <v>154</v>
      </c>
      <c r="D7741" s="19" t="s">
        <v>10625</v>
      </c>
      <c r="E7741" s="19">
        <v>50</v>
      </c>
      <c r="F7741" s="19">
        <v>1000</v>
      </c>
      <c r="G7741" s="19">
        <v>1210</v>
      </c>
      <c r="H7741" s="19">
        <v>2</v>
      </c>
      <c r="I7741" s="79">
        <v>474.92</v>
      </c>
      <c r="J7741" s="79">
        <v>949.85</v>
      </c>
      <c r="K7741" s="19" t="s">
        <v>1681</v>
      </c>
      <c r="L7741" s="19" t="s">
        <v>10618</v>
      </c>
      <c r="Q7741" s="20">
        <v>78</v>
      </c>
      <c r="R7741" s="65" t="s">
        <v>10766</v>
      </c>
      <c r="T7741" s="19" t="s">
        <v>4950</v>
      </c>
      <c r="V7741" s="19" t="s">
        <v>119</v>
      </c>
      <c r="Y7741" s="19" t="s">
        <v>129</v>
      </c>
      <c r="Z7741" s="44" t="s">
        <v>10767</v>
      </c>
      <c r="AA7741" s="44" t="s">
        <v>121</v>
      </c>
      <c r="AC7741" s="19" t="s">
        <v>10619</v>
      </c>
    </row>
    <row r="7742" spans="1:29" hidden="1" x14ac:dyDescent="0.25">
      <c r="A7742" s="26">
        <v>151</v>
      </c>
      <c r="B7742" s="19" t="s">
        <v>10601</v>
      </c>
      <c r="C7742" s="44" t="s">
        <v>154</v>
      </c>
      <c r="D7742" s="19" t="s">
        <v>10592</v>
      </c>
      <c r="E7742" s="19">
        <v>50</v>
      </c>
      <c r="F7742" s="19">
        <v>295</v>
      </c>
      <c r="G7742" s="19">
        <v>999</v>
      </c>
      <c r="H7742" s="19">
        <v>2</v>
      </c>
      <c r="I7742" s="79">
        <v>115.52</v>
      </c>
      <c r="J7742" s="79">
        <v>231.03</v>
      </c>
      <c r="K7742" s="19" t="s">
        <v>1681</v>
      </c>
      <c r="L7742" s="19" t="s">
        <v>10626</v>
      </c>
      <c r="Q7742" s="20">
        <v>78</v>
      </c>
      <c r="R7742" s="65" t="s">
        <v>10766</v>
      </c>
      <c r="T7742" s="19" t="s">
        <v>4950</v>
      </c>
      <c r="V7742" s="19" t="s">
        <v>119</v>
      </c>
      <c r="W7742" s="19" t="s">
        <v>129</v>
      </c>
      <c r="Z7742" s="44" t="s">
        <v>10767</v>
      </c>
      <c r="AA7742" s="44" t="s">
        <v>121</v>
      </c>
      <c r="AC7742" s="19" t="s">
        <v>10627</v>
      </c>
    </row>
    <row r="7743" spans="1:29" hidden="1" x14ac:dyDescent="0.25">
      <c r="A7743" s="26">
        <v>152</v>
      </c>
      <c r="B7743" s="19" t="s">
        <v>10621</v>
      </c>
      <c r="C7743" s="44" t="s">
        <v>154</v>
      </c>
      <c r="D7743" s="19" t="s">
        <v>10622</v>
      </c>
      <c r="E7743" s="19">
        <v>50</v>
      </c>
      <c r="F7743" s="19">
        <v>1100</v>
      </c>
      <c r="G7743" s="19">
        <v>1210</v>
      </c>
      <c r="H7743" s="19">
        <v>1</v>
      </c>
      <c r="I7743" s="79">
        <v>522.41999999999996</v>
      </c>
      <c r="J7743" s="79">
        <v>522.41999999999996</v>
      </c>
      <c r="K7743" s="19" t="s">
        <v>1681</v>
      </c>
      <c r="L7743" s="19" t="s">
        <v>10626</v>
      </c>
      <c r="N7743" s="19" t="s">
        <v>128</v>
      </c>
      <c r="Q7743" s="20">
        <v>78</v>
      </c>
      <c r="R7743" s="65" t="s">
        <v>10766</v>
      </c>
      <c r="T7743" s="19" t="s">
        <v>4950</v>
      </c>
      <c r="V7743" s="19" t="s">
        <v>119</v>
      </c>
      <c r="Y7743" s="19" t="s">
        <v>129</v>
      </c>
      <c r="Z7743" s="44" t="s">
        <v>10767</v>
      </c>
      <c r="AA7743" s="44" t="s">
        <v>121</v>
      </c>
      <c r="AC7743" s="19" t="s">
        <v>10627</v>
      </c>
    </row>
    <row r="7744" spans="1:29" hidden="1" x14ac:dyDescent="0.25">
      <c r="A7744" s="26">
        <v>153</v>
      </c>
      <c r="B7744" s="19" t="s">
        <v>10623</v>
      </c>
      <c r="C7744" s="44" t="s">
        <v>154</v>
      </c>
      <c r="D7744" s="19" t="s">
        <v>10622</v>
      </c>
      <c r="E7744" s="19">
        <v>50</v>
      </c>
      <c r="F7744" s="19">
        <v>1100</v>
      </c>
      <c r="G7744" s="19">
        <v>1210</v>
      </c>
      <c r="H7744" s="19">
        <v>1</v>
      </c>
      <c r="I7744" s="79">
        <v>522.41999999999996</v>
      </c>
      <c r="J7744" s="79">
        <v>522.41999999999996</v>
      </c>
      <c r="K7744" s="19" t="s">
        <v>1681</v>
      </c>
      <c r="L7744" s="19" t="s">
        <v>10626</v>
      </c>
      <c r="N7744" s="19" t="s">
        <v>128</v>
      </c>
      <c r="Q7744" s="20">
        <v>78</v>
      </c>
      <c r="R7744" s="65" t="s">
        <v>10766</v>
      </c>
      <c r="T7744" s="19" t="s">
        <v>4950</v>
      </c>
      <c r="V7744" s="19" t="s">
        <v>119</v>
      </c>
      <c r="Y7744" s="19" t="s">
        <v>129</v>
      </c>
      <c r="Z7744" s="44" t="s">
        <v>10767</v>
      </c>
      <c r="AA7744" s="44" t="s">
        <v>121</v>
      </c>
      <c r="AC7744" s="19" t="s">
        <v>10627</v>
      </c>
    </row>
    <row r="7745" spans="1:29" hidden="1" x14ac:dyDescent="0.25">
      <c r="A7745" s="26">
        <v>154</v>
      </c>
      <c r="B7745" s="19" t="s">
        <v>10591</v>
      </c>
      <c r="C7745" s="44" t="s">
        <v>154</v>
      </c>
      <c r="D7745" s="19" t="s">
        <v>10592</v>
      </c>
      <c r="E7745" s="19">
        <v>50</v>
      </c>
      <c r="F7745" s="19">
        <v>295</v>
      </c>
      <c r="G7745" s="19">
        <v>999</v>
      </c>
      <c r="H7745" s="19">
        <v>4</v>
      </c>
      <c r="I7745" s="79">
        <v>115.52</v>
      </c>
      <c r="J7745" s="79">
        <v>462.06</v>
      </c>
      <c r="K7745" s="19" t="s">
        <v>1681</v>
      </c>
      <c r="L7745" s="19" t="s">
        <v>10626</v>
      </c>
      <c r="Q7745" s="20">
        <v>78</v>
      </c>
      <c r="R7745" s="65" t="s">
        <v>10766</v>
      </c>
      <c r="T7745" s="19" t="s">
        <v>4950</v>
      </c>
      <c r="V7745" s="19" t="s">
        <v>119</v>
      </c>
      <c r="W7745" s="19" t="s">
        <v>129</v>
      </c>
      <c r="Z7745" s="44" t="s">
        <v>10767</v>
      </c>
      <c r="AA7745" s="44" t="s">
        <v>121</v>
      </c>
      <c r="AC7745" s="19" t="s">
        <v>10627</v>
      </c>
    </row>
    <row r="7746" spans="1:29" hidden="1" x14ac:dyDescent="0.25">
      <c r="A7746" s="26">
        <v>155</v>
      </c>
      <c r="B7746" s="19" t="s">
        <v>10628</v>
      </c>
      <c r="C7746" s="44" t="s">
        <v>154</v>
      </c>
      <c r="D7746" s="19" t="s">
        <v>10613</v>
      </c>
      <c r="E7746" s="19">
        <v>50</v>
      </c>
      <c r="F7746" s="19">
        <v>1000</v>
      </c>
      <c r="G7746" s="19">
        <v>6600</v>
      </c>
      <c r="H7746" s="19">
        <v>2</v>
      </c>
      <c r="I7746" s="79">
        <v>2478.96</v>
      </c>
      <c r="J7746" s="79">
        <v>4957.93</v>
      </c>
      <c r="K7746" s="19" t="s">
        <v>1681</v>
      </c>
      <c r="L7746" s="19" t="s">
        <v>10626</v>
      </c>
      <c r="Q7746" s="20">
        <v>78</v>
      </c>
      <c r="R7746" s="65" t="s">
        <v>10766</v>
      </c>
      <c r="T7746" s="19" t="s">
        <v>4950</v>
      </c>
      <c r="V7746" s="19" t="s">
        <v>119</v>
      </c>
      <c r="Y7746" s="19" t="s">
        <v>129</v>
      </c>
      <c r="Z7746" s="44" t="s">
        <v>10767</v>
      </c>
      <c r="AA7746" s="44" t="s">
        <v>121</v>
      </c>
      <c r="AC7746" s="19" t="s">
        <v>10627</v>
      </c>
    </row>
    <row r="7747" spans="1:29" hidden="1" x14ac:dyDescent="0.25">
      <c r="A7747" s="26">
        <v>156</v>
      </c>
      <c r="B7747" s="19" t="s">
        <v>10629</v>
      </c>
      <c r="C7747" s="44" t="s">
        <v>154</v>
      </c>
      <c r="D7747" s="19" t="s">
        <v>1113</v>
      </c>
      <c r="E7747" s="19">
        <v>60</v>
      </c>
      <c r="F7747" s="19">
        <v>2500</v>
      </c>
      <c r="G7747" s="19">
        <v>12000</v>
      </c>
      <c r="H7747" s="19">
        <v>1</v>
      </c>
      <c r="I7747" s="79">
        <v>14130</v>
      </c>
      <c r="J7747" s="79">
        <v>14130</v>
      </c>
      <c r="K7747" s="19" t="s">
        <v>1113</v>
      </c>
      <c r="L7747" s="19" t="s">
        <v>10630</v>
      </c>
      <c r="Q7747" s="20">
        <v>78</v>
      </c>
      <c r="R7747" s="65" t="s">
        <v>10766</v>
      </c>
      <c r="T7747" s="19" t="s">
        <v>4950</v>
      </c>
      <c r="V7747" s="19" t="s">
        <v>119</v>
      </c>
      <c r="Y7747" s="19" t="s">
        <v>129</v>
      </c>
      <c r="Z7747" s="44" t="s">
        <v>10767</v>
      </c>
      <c r="AA7747" s="44" t="s">
        <v>121</v>
      </c>
      <c r="AC7747" s="19" t="s">
        <v>10631</v>
      </c>
    </row>
    <row r="7748" spans="1:29" hidden="1" x14ac:dyDescent="0.25">
      <c r="A7748" s="26">
        <v>157</v>
      </c>
      <c r="B7748" s="19" t="s">
        <v>10632</v>
      </c>
      <c r="C7748" s="44" t="s">
        <v>154</v>
      </c>
      <c r="D7748" s="19" t="s">
        <v>1113</v>
      </c>
      <c r="E7748" s="19">
        <v>60</v>
      </c>
      <c r="F7748" s="19">
        <v>2500</v>
      </c>
      <c r="G7748" s="19">
        <v>12000</v>
      </c>
      <c r="H7748" s="19">
        <v>1</v>
      </c>
      <c r="I7748" s="79">
        <v>14130</v>
      </c>
      <c r="J7748" s="79">
        <v>14130</v>
      </c>
      <c r="K7748" s="19" t="s">
        <v>1113</v>
      </c>
      <c r="L7748" s="19" t="s">
        <v>10633</v>
      </c>
      <c r="Q7748" s="20">
        <v>78</v>
      </c>
      <c r="R7748" s="65" t="s">
        <v>10766</v>
      </c>
      <c r="T7748" s="19" t="s">
        <v>4950</v>
      </c>
      <c r="V7748" s="19" t="s">
        <v>119</v>
      </c>
      <c r="Y7748" s="19" t="s">
        <v>129</v>
      </c>
      <c r="Z7748" s="44" t="s">
        <v>10767</v>
      </c>
      <c r="AA7748" s="44" t="s">
        <v>121</v>
      </c>
      <c r="AC7748" s="19" t="s">
        <v>10634</v>
      </c>
    </row>
    <row r="7749" spans="1:29" hidden="1" x14ac:dyDescent="0.25">
      <c r="A7749" s="26">
        <v>158</v>
      </c>
      <c r="B7749" s="19" t="s">
        <v>10635</v>
      </c>
      <c r="C7749" s="44" t="s">
        <v>154</v>
      </c>
      <c r="D7749" s="19" t="s">
        <v>1113</v>
      </c>
      <c r="E7749" s="19">
        <v>60</v>
      </c>
      <c r="F7749" s="19">
        <v>2500</v>
      </c>
      <c r="G7749" s="19">
        <v>12000</v>
      </c>
      <c r="H7749" s="19">
        <v>1</v>
      </c>
      <c r="I7749" s="79">
        <v>13904.19</v>
      </c>
      <c r="J7749" s="79">
        <v>13904.19</v>
      </c>
      <c r="K7749" s="19" t="s">
        <v>1113</v>
      </c>
      <c r="L7749" s="19" t="s">
        <v>10636</v>
      </c>
      <c r="Q7749" s="20">
        <v>78</v>
      </c>
      <c r="R7749" s="65" t="s">
        <v>10766</v>
      </c>
      <c r="T7749" s="19" t="s">
        <v>22</v>
      </c>
      <c r="V7749" s="19" t="s">
        <v>119</v>
      </c>
      <c r="Y7749" s="19" t="s">
        <v>129</v>
      </c>
      <c r="Z7749" s="44" t="s">
        <v>10767</v>
      </c>
      <c r="AA7749" s="44" t="s">
        <v>121</v>
      </c>
      <c r="AC7749" s="19" t="s">
        <v>10637</v>
      </c>
    </row>
    <row r="7750" spans="1:29" hidden="1" x14ac:dyDescent="0.25">
      <c r="A7750" s="26">
        <v>159</v>
      </c>
      <c r="B7750" s="19" t="s">
        <v>10638</v>
      </c>
      <c r="C7750" s="44" t="s">
        <v>154</v>
      </c>
      <c r="D7750" s="19" t="s">
        <v>1113</v>
      </c>
      <c r="E7750" s="19">
        <v>60</v>
      </c>
      <c r="F7750" s="19">
        <v>2500</v>
      </c>
      <c r="G7750" s="19">
        <v>12000</v>
      </c>
      <c r="H7750" s="19">
        <v>1</v>
      </c>
      <c r="I7750" s="79">
        <v>13904.19</v>
      </c>
      <c r="J7750" s="79">
        <v>13904.19</v>
      </c>
      <c r="K7750" s="19" t="s">
        <v>1113</v>
      </c>
      <c r="L7750" s="19" t="s">
        <v>10639</v>
      </c>
      <c r="Q7750" s="20">
        <v>78</v>
      </c>
      <c r="R7750" s="65" t="s">
        <v>10766</v>
      </c>
      <c r="T7750" s="19" t="s">
        <v>22</v>
      </c>
      <c r="V7750" s="19" t="s">
        <v>119</v>
      </c>
      <c r="Y7750" s="19" t="s">
        <v>129</v>
      </c>
      <c r="Z7750" s="44" t="s">
        <v>10767</v>
      </c>
      <c r="AA7750" s="44" t="s">
        <v>121</v>
      </c>
      <c r="AC7750" s="19" t="s">
        <v>10640</v>
      </c>
    </row>
    <row r="7751" spans="1:29" hidden="1" x14ac:dyDescent="0.25">
      <c r="A7751" s="26">
        <v>160</v>
      </c>
      <c r="B7751" s="19" t="s">
        <v>10641</v>
      </c>
      <c r="C7751" s="44" t="s">
        <v>154</v>
      </c>
      <c r="D7751" s="19" t="s">
        <v>10642</v>
      </c>
      <c r="E7751" s="19">
        <v>60</v>
      </c>
      <c r="F7751" s="19">
        <v>2500</v>
      </c>
      <c r="G7751" s="19">
        <v>7943</v>
      </c>
      <c r="H7751" s="19">
        <v>1</v>
      </c>
      <c r="I7751" s="79">
        <v>9352.8799999999992</v>
      </c>
      <c r="J7751" s="79">
        <v>9352.8799999999992</v>
      </c>
      <c r="K7751" s="19" t="s">
        <v>1113</v>
      </c>
      <c r="L7751" s="19" t="s">
        <v>10643</v>
      </c>
      <c r="Q7751" s="20">
        <v>78</v>
      </c>
      <c r="R7751" s="65" t="s">
        <v>10766</v>
      </c>
      <c r="T7751" s="19" t="s">
        <v>4950</v>
      </c>
      <c r="V7751" s="19" t="s">
        <v>119</v>
      </c>
      <c r="Y7751" s="19" t="s">
        <v>129</v>
      </c>
      <c r="Z7751" s="44" t="s">
        <v>10767</v>
      </c>
      <c r="AA7751" s="44" t="s">
        <v>121</v>
      </c>
      <c r="AC7751" s="19" t="s">
        <v>10644</v>
      </c>
    </row>
    <row r="7752" spans="1:29" hidden="1" x14ac:dyDescent="0.25">
      <c r="A7752" s="26">
        <v>161</v>
      </c>
      <c r="B7752" s="19" t="s">
        <v>10645</v>
      </c>
      <c r="C7752" s="44" t="s">
        <v>154</v>
      </c>
      <c r="D7752" s="19" t="s">
        <v>10642</v>
      </c>
      <c r="E7752" s="19">
        <v>60</v>
      </c>
      <c r="F7752" s="19">
        <v>2500</v>
      </c>
      <c r="G7752" s="19">
        <v>7943</v>
      </c>
      <c r="H7752" s="19">
        <v>1</v>
      </c>
      <c r="I7752" s="79">
        <v>9352.8799999999992</v>
      </c>
      <c r="J7752" s="79">
        <v>9352.8799999999992</v>
      </c>
      <c r="K7752" s="19" t="s">
        <v>1113</v>
      </c>
      <c r="L7752" s="19" t="s">
        <v>10646</v>
      </c>
      <c r="Q7752" s="20">
        <v>78</v>
      </c>
      <c r="R7752" s="65" t="s">
        <v>10766</v>
      </c>
      <c r="T7752" s="19" t="s">
        <v>4950</v>
      </c>
      <c r="V7752" s="19" t="s">
        <v>119</v>
      </c>
      <c r="Y7752" s="19" t="s">
        <v>129</v>
      </c>
      <c r="Z7752" s="44" t="s">
        <v>10767</v>
      </c>
      <c r="AA7752" s="44" t="s">
        <v>121</v>
      </c>
      <c r="AC7752" s="19" t="s">
        <v>10647</v>
      </c>
    </row>
    <row r="7753" spans="1:29" hidden="1" x14ac:dyDescent="0.25">
      <c r="A7753" s="26">
        <v>162</v>
      </c>
      <c r="B7753" s="19" t="s">
        <v>10648</v>
      </c>
      <c r="C7753" s="44" t="s">
        <v>154</v>
      </c>
      <c r="D7753" s="19" t="s">
        <v>10642</v>
      </c>
      <c r="E7753" s="19">
        <v>60</v>
      </c>
      <c r="F7753" s="19">
        <v>2500</v>
      </c>
      <c r="G7753" s="19">
        <v>7943</v>
      </c>
      <c r="H7753" s="19">
        <v>1</v>
      </c>
      <c r="I7753" s="79">
        <v>9127.08</v>
      </c>
      <c r="J7753" s="79">
        <v>9127.08</v>
      </c>
      <c r="K7753" s="19" t="s">
        <v>5008</v>
      </c>
      <c r="L7753" s="19" t="s">
        <v>10649</v>
      </c>
      <c r="Q7753" s="20">
        <v>78</v>
      </c>
      <c r="R7753" s="65" t="s">
        <v>10766</v>
      </c>
      <c r="T7753" s="19" t="s">
        <v>22</v>
      </c>
      <c r="V7753" s="19" t="s">
        <v>119</v>
      </c>
      <c r="Y7753" s="19" t="s">
        <v>129</v>
      </c>
      <c r="Z7753" s="44" t="s">
        <v>10767</v>
      </c>
      <c r="AA7753" s="44" t="s">
        <v>121</v>
      </c>
      <c r="AC7753" s="19" t="s">
        <v>10650</v>
      </c>
    </row>
    <row r="7754" spans="1:29" hidden="1" x14ac:dyDescent="0.25">
      <c r="A7754" s="26">
        <v>163</v>
      </c>
      <c r="B7754" s="19" t="s">
        <v>10651</v>
      </c>
      <c r="C7754" s="44" t="s">
        <v>154</v>
      </c>
      <c r="D7754" s="19" t="s">
        <v>10642</v>
      </c>
      <c r="E7754" s="19">
        <v>60</v>
      </c>
      <c r="F7754" s="19">
        <v>2500</v>
      </c>
      <c r="G7754" s="19">
        <v>7943</v>
      </c>
      <c r="H7754" s="19">
        <v>1</v>
      </c>
      <c r="I7754" s="79">
        <v>9127.08</v>
      </c>
      <c r="J7754" s="79">
        <v>9127.08</v>
      </c>
      <c r="K7754" s="19" t="s">
        <v>5008</v>
      </c>
      <c r="L7754" s="19" t="s">
        <v>10652</v>
      </c>
      <c r="Q7754" s="20">
        <v>78</v>
      </c>
      <c r="R7754" s="65" t="s">
        <v>10766</v>
      </c>
      <c r="T7754" s="19" t="s">
        <v>22</v>
      </c>
      <c r="V7754" s="19" t="s">
        <v>119</v>
      </c>
      <c r="Y7754" s="19" t="s">
        <v>129</v>
      </c>
      <c r="Z7754" s="44" t="s">
        <v>10767</v>
      </c>
      <c r="AA7754" s="44" t="s">
        <v>121</v>
      </c>
      <c r="AC7754" s="19" t="s">
        <v>10653</v>
      </c>
    </row>
    <row r="7755" spans="1:29" hidden="1" x14ac:dyDescent="0.25">
      <c r="A7755" s="26">
        <v>164</v>
      </c>
      <c r="B7755" s="19" t="s">
        <v>10654</v>
      </c>
      <c r="C7755" s="44" t="s">
        <v>154</v>
      </c>
      <c r="D7755" s="19" t="s">
        <v>10655</v>
      </c>
      <c r="E7755" s="19">
        <v>60</v>
      </c>
      <c r="F7755" s="19">
        <v>1500</v>
      </c>
      <c r="G7755" s="19">
        <v>8970</v>
      </c>
      <c r="H7755" s="19">
        <v>1</v>
      </c>
      <c r="I7755" s="79">
        <v>6337.31</v>
      </c>
      <c r="J7755" s="79">
        <v>6337.31</v>
      </c>
      <c r="K7755" s="19" t="s">
        <v>5008</v>
      </c>
      <c r="L7755" s="19" t="s">
        <v>10656</v>
      </c>
      <c r="Q7755" s="20">
        <v>78</v>
      </c>
      <c r="R7755" s="65" t="s">
        <v>10766</v>
      </c>
      <c r="T7755" s="19" t="s">
        <v>4950</v>
      </c>
      <c r="V7755" s="19" t="s">
        <v>119</v>
      </c>
      <c r="Y7755" s="19" t="s">
        <v>129</v>
      </c>
      <c r="Z7755" s="44" t="s">
        <v>10767</v>
      </c>
      <c r="AA7755" s="44" t="s">
        <v>121</v>
      </c>
      <c r="AC7755" s="19" t="s">
        <v>10657</v>
      </c>
    </row>
    <row r="7756" spans="1:29" hidden="1" x14ac:dyDescent="0.25">
      <c r="A7756" s="26">
        <v>165</v>
      </c>
      <c r="B7756" s="19" t="s">
        <v>10654</v>
      </c>
      <c r="C7756" s="44" t="s">
        <v>154</v>
      </c>
      <c r="D7756" s="19" t="s">
        <v>10655</v>
      </c>
      <c r="E7756" s="19">
        <v>60</v>
      </c>
      <c r="F7756" s="19">
        <v>1500</v>
      </c>
      <c r="G7756" s="19">
        <v>8970</v>
      </c>
      <c r="H7756" s="19">
        <v>1</v>
      </c>
      <c r="I7756" s="79">
        <v>6337.31</v>
      </c>
      <c r="J7756" s="79">
        <v>6337.31</v>
      </c>
      <c r="K7756" s="19" t="s">
        <v>5008</v>
      </c>
      <c r="L7756" s="19" t="s">
        <v>10658</v>
      </c>
      <c r="Q7756" s="20">
        <v>78</v>
      </c>
      <c r="R7756" s="65" t="s">
        <v>10766</v>
      </c>
      <c r="T7756" s="19" t="s">
        <v>4950</v>
      </c>
      <c r="V7756" s="19" t="s">
        <v>119</v>
      </c>
      <c r="Y7756" s="19" t="s">
        <v>129</v>
      </c>
      <c r="Z7756" s="44" t="s">
        <v>10767</v>
      </c>
      <c r="AA7756" s="44" t="s">
        <v>121</v>
      </c>
      <c r="AC7756" s="19" t="s">
        <v>10659</v>
      </c>
    </row>
    <row r="7757" spans="1:29" hidden="1" x14ac:dyDescent="0.25">
      <c r="A7757" s="26">
        <v>166</v>
      </c>
      <c r="B7757" s="19" t="s">
        <v>10660</v>
      </c>
      <c r="C7757" s="44" t="s">
        <v>154</v>
      </c>
      <c r="D7757" s="19" t="s">
        <v>10655</v>
      </c>
      <c r="E7757" s="19">
        <v>60</v>
      </c>
      <c r="F7757" s="19">
        <v>1500</v>
      </c>
      <c r="G7757" s="19">
        <v>8970</v>
      </c>
      <c r="H7757" s="19">
        <v>1</v>
      </c>
      <c r="I7757" s="79">
        <v>6116</v>
      </c>
      <c r="J7757" s="79">
        <v>6116</v>
      </c>
      <c r="K7757" s="19" t="s">
        <v>5008</v>
      </c>
      <c r="L7757" s="19" t="s">
        <v>10661</v>
      </c>
      <c r="Q7757" s="20">
        <v>78</v>
      </c>
      <c r="R7757" s="65" t="s">
        <v>10766</v>
      </c>
      <c r="T7757" s="19" t="s">
        <v>22</v>
      </c>
      <c r="V7757" s="19" t="s">
        <v>119</v>
      </c>
      <c r="Y7757" s="19" t="s">
        <v>129</v>
      </c>
      <c r="Z7757" s="44" t="s">
        <v>10767</v>
      </c>
      <c r="AA7757" s="44" t="s">
        <v>121</v>
      </c>
      <c r="AC7757" s="19" t="s">
        <v>10662</v>
      </c>
    </row>
    <row r="7758" spans="1:29" hidden="1" x14ac:dyDescent="0.25">
      <c r="A7758" s="26">
        <v>167</v>
      </c>
      <c r="B7758" s="19" t="s">
        <v>10660</v>
      </c>
      <c r="C7758" s="44" t="s">
        <v>154</v>
      </c>
      <c r="D7758" s="19" t="s">
        <v>10655</v>
      </c>
      <c r="E7758" s="19">
        <v>60</v>
      </c>
      <c r="F7758" s="19">
        <v>1500</v>
      </c>
      <c r="G7758" s="19">
        <v>8970</v>
      </c>
      <c r="H7758" s="19">
        <v>1</v>
      </c>
      <c r="I7758" s="79">
        <v>6116</v>
      </c>
      <c r="J7758" s="79">
        <v>6116</v>
      </c>
      <c r="K7758" s="19" t="s">
        <v>5008</v>
      </c>
      <c r="L7758" s="19" t="s">
        <v>10663</v>
      </c>
      <c r="Q7758" s="20">
        <v>78</v>
      </c>
      <c r="R7758" s="65" t="s">
        <v>10766</v>
      </c>
      <c r="T7758" s="19" t="s">
        <v>22</v>
      </c>
      <c r="V7758" s="19" t="s">
        <v>119</v>
      </c>
      <c r="Y7758" s="19" t="s">
        <v>129</v>
      </c>
      <c r="Z7758" s="44" t="s">
        <v>10767</v>
      </c>
      <c r="AA7758" s="44" t="s">
        <v>121</v>
      </c>
      <c r="AC7758" s="19" t="s">
        <v>10664</v>
      </c>
    </row>
    <row r="7759" spans="1:29" hidden="1" x14ac:dyDescent="0.25">
      <c r="A7759" s="26">
        <v>1</v>
      </c>
      <c r="B7759" s="19" t="s">
        <v>10780</v>
      </c>
      <c r="C7759" s="44" t="s">
        <v>154</v>
      </c>
      <c r="D7759" s="19" t="s">
        <v>335</v>
      </c>
      <c r="E7759" s="19">
        <v>120</v>
      </c>
      <c r="F7759" s="19">
        <v>2200</v>
      </c>
      <c r="G7759" s="19">
        <v>4813</v>
      </c>
      <c r="H7759" s="19">
        <v>1</v>
      </c>
      <c r="I7759" s="79">
        <v>8282.9699999999993</v>
      </c>
      <c r="J7759" s="79">
        <v>8282.9699999999993</v>
      </c>
      <c r="K7759" s="19" t="s">
        <v>6406</v>
      </c>
      <c r="L7759" s="19" t="s">
        <v>10781</v>
      </c>
      <c r="N7759" s="19" t="s">
        <v>128</v>
      </c>
      <c r="P7759" s="19" t="s">
        <v>129</v>
      </c>
      <c r="Q7759" s="20">
        <v>80</v>
      </c>
      <c r="R7759" s="65">
        <v>46275</v>
      </c>
      <c r="T7759" s="19" t="s">
        <v>4950</v>
      </c>
      <c r="V7759" s="19" t="s">
        <v>119</v>
      </c>
      <c r="X7759" s="19" t="s">
        <v>129</v>
      </c>
      <c r="Z7759" s="44" t="s">
        <v>10782</v>
      </c>
      <c r="AA7759" s="44" t="s">
        <v>121</v>
      </c>
      <c r="AC7759" s="19" t="s">
        <v>10783</v>
      </c>
    </row>
    <row r="7760" spans="1:29" hidden="1" x14ac:dyDescent="0.25">
      <c r="A7760" s="26">
        <v>2</v>
      </c>
      <c r="B7760" s="19" t="s">
        <v>10784</v>
      </c>
      <c r="C7760" s="44" t="s">
        <v>154</v>
      </c>
      <c r="D7760" s="19" t="s">
        <v>10785</v>
      </c>
      <c r="E7760" s="19">
        <v>120</v>
      </c>
      <c r="F7760" s="19">
        <v>2000</v>
      </c>
      <c r="G7760" s="19">
        <v>2200</v>
      </c>
      <c r="H7760" s="19">
        <v>1</v>
      </c>
      <c r="I7760" s="79">
        <v>3551.41</v>
      </c>
      <c r="J7760" s="79">
        <v>3551.41</v>
      </c>
      <c r="K7760" s="19" t="s">
        <v>6406</v>
      </c>
      <c r="L7760" s="19" t="s">
        <v>10781</v>
      </c>
      <c r="N7760" s="19" t="s">
        <v>128</v>
      </c>
      <c r="Q7760" s="20">
        <v>80</v>
      </c>
      <c r="R7760" s="65">
        <v>46275</v>
      </c>
      <c r="T7760" s="19" t="s">
        <v>4950</v>
      </c>
      <c r="V7760" s="19" t="s">
        <v>119</v>
      </c>
      <c r="X7760" s="19" t="s">
        <v>129</v>
      </c>
      <c r="Z7760" s="44" t="s">
        <v>10782</v>
      </c>
      <c r="AA7760" s="44" t="s">
        <v>121</v>
      </c>
      <c r="AC7760" s="19" t="s">
        <v>10783</v>
      </c>
    </row>
    <row r="7761" spans="1:29" hidden="1" x14ac:dyDescent="0.25">
      <c r="A7761" s="26">
        <v>1</v>
      </c>
      <c r="B7761" s="19" t="s">
        <v>7835</v>
      </c>
      <c r="C7761" s="44" t="s">
        <v>114</v>
      </c>
      <c r="D7761" s="19" t="s">
        <v>10790</v>
      </c>
      <c r="E7761" s="19">
        <v>20</v>
      </c>
      <c r="F7761" s="19">
        <v>400</v>
      </c>
      <c r="G7761" s="19">
        <v>550</v>
      </c>
      <c r="H7761" s="19">
        <v>8</v>
      </c>
      <c r="I7761" s="79">
        <v>21.2</v>
      </c>
      <c r="J7761" s="79">
        <v>169.56</v>
      </c>
      <c r="K7761" s="19" t="s">
        <v>10791</v>
      </c>
      <c r="L7761" s="19" t="s">
        <v>10792</v>
      </c>
      <c r="Q7761" s="20">
        <v>81</v>
      </c>
      <c r="R7761" s="65">
        <v>46305</v>
      </c>
      <c r="T7761" s="19" t="s">
        <v>4950</v>
      </c>
      <c r="V7761" s="19" t="s">
        <v>119</v>
      </c>
      <c r="W7761" s="19" t="s">
        <v>129</v>
      </c>
      <c r="Z7761" s="44" t="s">
        <v>10793</v>
      </c>
      <c r="AA7761" s="44" t="s">
        <v>10794</v>
      </c>
      <c r="AC7761" s="19" t="s">
        <v>10795</v>
      </c>
    </row>
    <row r="7762" spans="1:29" hidden="1" x14ac:dyDescent="0.25">
      <c r="A7762" s="26">
        <v>2</v>
      </c>
      <c r="B7762" s="19" t="s">
        <v>10796</v>
      </c>
      <c r="C7762" s="44" t="s">
        <v>114</v>
      </c>
      <c r="D7762" s="19" t="s">
        <v>10797</v>
      </c>
      <c r="E7762" s="19">
        <v>20</v>
      </c>
      <c r="F7762" s="19">
        <v>400</v>
      </c>
      <c r="G7762" s="19">
        <v>450</v>
      </c>
      <c r="H7762" s="19">
        <v>1</v>
      </c>
      <c r="I7762" s="79">
        <v>16.489999999999998</v>
      </c>
      <c r="J7762" s="79">
        <v>16.489999999999998</v>
      </c>
      <c r="K7762" s="19" t="s">
        <v>10791</v>
      </c>
      <c r="L7762" s="19" t="s">
        <v>10792</v>
      </c>
      <c r="Q7762" s="20">
        <v>81</v>
      </c>
      <c r="R7762" s="65">
        <v>46305</v>
      </c>
      <c r="T7762" s="19" t="s">
        <v>4950</v>
      </c>
      <c r="V7762" s="19" t="s">
        <v>119</v>
      </c>
      <c r="W7762" s="19" t="s">
        <v>129</v>
      </c>
      <c r="Z7762" s="44" t="s">
        <v>10793</v>
      </c>
      <c r="AA7762" s="44" t="s">
        <v>10794</v>
      </c>
      <c r="AC7762" s="19" t="s">
        <v>10795</v>
      </c>
    </row>
    <row r="7763" spans="1:29" hidden="1" x14ac:dyDescent="0.25">
      <c r="A7763" s="26">
        <v>3</v>
      </c>
      <c r="B7763" s="19" t="s">
        <v>7835</v>
      </c>
      <c r="C7763" s="44" t="s">
        <v>114</v>
      </c>
      <c r="D7763" s="19" t="s">
        <v>10790</v>
      </c>
      <c r="E7763" s="19">
        <v>20</v>
      </c>
      <c r="F7763" s="19">
        <v>400</v>
      </c>
      <c r="G7763" s="19">
        <v>550</v>
      </c>
      <c r="H7763" s="19">
        <v>20</v>
      </c>
      <c r="I7763" s="79">
        <v>21.2</v>
      </c>
      <c r="J7763" s="79">
        <v>423.9</v>
      </c>
      <c r="K7763" s="19" t="s">
        <v>10798</v>
      </c>
      <c r="L7763" s="19" t="s">
        <v>10799</v>
      </c>
      <c r="Q7763" s="20">
        <v>81</v>
      </c>
      <c r="R7763" s="65">
        <v>46305</v>
      </c>
      <c r="T7763" s="19" t="s">
        <v>4950</v>
      </c>
      <c r="V7763" s="19" t="s">
        <v>119</v>
      </c>
      <c r="W7763" s="19" t="s">
        <v>129</v>
      </c>
      <c r="Z7763" s="44" t="s">
        <v>10793</v>
      </c>
      <c r="AA7763" s="44" t="s">
        <v>10800</v>
      </c>
      <c r="AC7763" s="19" t="s">
        <v>10710</v>
      </c>
    </row>
    <row r="7764" spans="1:29" hidden="1" x14ac:dyDescent="0.25">
      <c r="A7764" s="26">
        <v>4</v>
      </c>
      <c r="B7764" s="19" t="s">
        <v>7170</v>
      </c>
      <c r="C7764" s="44" t="s">
        <v>114</v>
      </c>
      <c r="D7764" s="19" t="s">
        <v>1237</v>
      </c>
      <c r="E7764" s="19">
        <v>20</v>
      </c>
      <c r="F7764" s="19">
        <v>100</v>
      </c>
      <c r="G7764" s="19">
        <v>100</v>
      </c>
      <c r="H7764" s="19">
        <v>100</v>
      </c>
      <c r="I7764" s="79">
        <v>0.97</v>
      </c>
      <c r="J7764" s="79">
        <v>97.32</v>
      </c>
      <c r="K7764" s="19" t="s">
        <v>10798</v>
      </c>
      <c r="L7764" s="19" t="s">
        <v>10799</v>
      </c>
      <c r="Q7764" s="20">
        <v>81</v>
      </c>
      <c r="R7764" s="65">
        <v>46305</v>
      </c>
      <c r="T7764" s="19" t="s">
        <v>4950</v>
      </c>
      <c r="V7764" s="19" t="s">
        <v>119</v>
      </c>
      <c r="W7764" s="19" t="s">
        <v>129</v>
      </c>
      <c r="Z7764" s="44" t="s">
        <v>10793</v>
      </c>
      <c r="AA7764" s="44" t="s">
        <v>10800</v>
      </c>
      <c r="AC7764" s="19" t="s">
        <v>10710</v>
      </c>
    </row>
    <row r="7765" spans="1:29" hidden="1" x14ac:dyDescent="0.25">
      <c r="A7765" s="26">
        <v>5</v>
      </c>
      <c r="B7765" s="19" t="s">
        <v>7835</v>
      </c>
      <c r="C7765" s="44" t="s">
        <v>114</v>
      </c>
      <c r="D7765" s="19" t="s">
        <v>10790</v>
      </c>
      <c r="E7765" s="19">
        <v>20</v>
      </c>
      <c r="F7765" s="19">
        <v>400</v>
      </c>
      <c r="G7765" s="19">
        <v>550</v>
      </c>
      <c r="H7765" s="19">
        <v>49</v>
      </c>
      <c r="I7765" s="79">
        <v>21.2</v>
      </c>
      <c r="J7765" s="79">
        <v>1038.56</v>
      </c>
      <c r="K7765" s="19" t="s">
        <v>10801</v>
      </c>
      <c r="L7765" s="19" t="s">
        <v>10802</v>
      </c>
      <c r="Q7765" s="20">
        <v>81</v>
      </c>
      <c r="R7765" s="65">
        <v>46305</v>
      </c>
      <c r="T7765" s="19" t="s">
        <v>4950</v>
      </c>
      <c r="V7765" s="19" t="s">
        <v>119</v>
      </c>
      <c r="W7765" s="19" t="s">
        <v>129</v>
      </c>
      <c r="Z7765" s="44" t="s">
        <v>10793</v>
      </c>
      <c r="AA7765" s="44" t="s">
        <v>10803</v>
      </c>
      <c r="AC7765" s="19" t="s">
        <v>10711</v>
      </c>
    </row>
    <row r="7766" spans="1:29" hidden="1" x14ac:dyDescent="0.25">
      <c r="A7766" s="26">
        <v>6</v>
      </c>
      <c r="B7766" s="19" t="s">
        <v>7835</v>
      </c>
      <c r="C7766" s="44" t="s">
        <v>114</v>
      </c>
      <c r="D7766" s="19" t="s">
        <v>10804</v>
      </c>
      <c r="E7766" s="19">
        <v>25</v>
      </c>
      <c r="F7766" s="19">
        <v>400</v>
      </c>
      <c r="G7766" s="19">
        <v>550</v>
      </c>
      <c r="H7766" s="19">
        <v>22</v>
      </c>
      <c r="I7766" s="79">
        <v>26.49</v>
      </c>
      <c r="J7766" s="79">
        <v>582.86</v>
      </c>
      <c r="K7766" s="19" t="s">
        <v>10805</v>
      </c>
      <c r="L7766" s="19" t="s">
        <v>10806</v>
      </c>
      <c r="Q7766" s="20">
        <v>81</v>
      </c>
      <c r="R7766" s="65">
        <v>46305</v>
      </c>
      <c r="T7766" s="19" t="s">
        <v>4950</v>
      </c>
      <c r="V7766" s="19" t="s">
        <v>119</v>
      </c>
      <c r="W7766" s="19" t="s">
        <v>129</v>
      </c>
      <c r="Z7766" s="44" t="s">
        <v>10793</v>
      </c>
      <c r="AA7766" s="44" t="s">
        <v>10807</v>
      </c>
      <c r="AC7766" s="19" t="s">
        <v>10712</v>
      </c>
    </row>
    <row r="7767" spans="1:29" hidden="1" x14ac:dyDescent="0.25">
      <c r="A7767" s="26">
        <v>7</v>
      </c>
      <c r="B7767" s="19" t="s">
        <v>10796</v>
      </c>
      <c r="C7767" s="44" t="s">
        <v>114</v>
      </c>
      <c r="D7767" s="19" t="s">
        <v>10808</v>
      </c>
      <c r="E7767" s="19">
        <v>25</v>
      </c>
      <c r="F7767" s="19">
        <v>400</v>
      </c>
      <c r="G7767" s="19">
        <v>450</v>
      </c>
      <c r="H7767" s="19">
        <v>34</v>
      </c>
      <c r="I7767" s="79">
        <v>20.61</v>
      </c>
      <c r="J7767" s="79">
        <v>700.61</v>
      </c>
      <c r="K7767" s="19" t="s">
        <v>10805</v>
      </c>
      <c r="L7767" s="19" t="s">
        <v>10806</v>
      </c>
      <c r="Q7767" s="20">
        <v>81</v>
      </c>
      <c r="R7767" s="65">
        <v>46305</v>
      </c>
      <c r="T7767" s="19" t="s">
        <v>4950</v>
      </c>
      <c r="V7767" s="19" t="s">
        <v>119</v>
      </c>
      <c r="W7767" s="19" t="s">
        <v>129</v>
      </c>
      <c r="Z7767" s="44" t="s">
        <v>10793</v>
      </c>
      <c r="AA7767" s="44" t="s">
        <v>10807</v>
      </c>
      <c r="AC7767" s="19" t="s">
        <v>10712</v>
      </c>
    </row>
    <row r="7768" spans="1:29" hidden="1" x14ac:dyDescent="0.25">
      <c r="A7768" s="26">
        <v>8</v>
      </c>
      <c r="B7768" s="19" t="s">
        <v>7835</v>
      </c>
      <c r="C7768" s="44" t="s">
        <v>114</v>
      </c>
      <c r="D7768" s="19" t="s">
        <v>1565</v>
      </c>
      <c r="E7768" s="19">
        <v>30</v>
      </c>
      <c r="F7768" s="19">
        <v>400</v>
      </c>
      <c r="G7768" s="19">
        <v>550</v>
      </c>
      <c r="H7768" s="19">
        <v>1</v>
      </c>
      <c r="I7768" s="79">
        <v>31.79</v>
      </c>
      <c r="J7768" s="79">
        <v>31.79</v>
      </c>
      <c r="K7768" s="19" t="s">
        <v>10809</v>
      </c>
      <c r="L7768" s="19" t="s">
        <v>10810</v>
      </c>
      <c r="Q7768" s="20">
        <v>81</v>
      </c>
      <c r="R7768" s="65">
        <v>46305</v>
      </c>
      <c r="T7768" s="19" t="s">
        <v>4950</v>
      </c>
      <c r="V7768" s="19" t="s">
        <v>119</v>
      </c>
      <c r="W7768" s="19" t="s">
        <v>129</v>
      </c>
      <c r="Z7768" s="44" t="s">
        <v>10793</v>
      </c>
      <c r="AA7768" s="44" t="s">
        <v>10811</v>
      </c>
      <c r="AC7768" s="19" t="s">
        <v>8391</v>
      </c>
    </row>
    <row r="7769" spans="1:29" hidden="1" x14ac:dyDescent="0.25">
      <c r="A7769" s="26">
        <v>9</v>
      </c>
      <c r="B7769" s="19" t="s">
        <v>10796</v>
      </c>
      <c r="C7769" s="44" t="s">
        <v>114</v>
      </c>
      <c r="D7769" s="19" t="s">
        <v>10812</v>
      </c>
      <c r="E7769" s="19">
        <v>30</v>
      </c>
      <c r="F7769" s="19">
        <v>400</v>
      </c>
      <c r="G7769" s="19">
        <v>450</v>
      </c>
      <c r="H7769" s="19">
        <v>18</v>
      </c>
      <c r="I7769" s="79">
        <v>24.73</v>
      </c>
      <c r="J7769" s="79">
        <v>445.1</v>
      </c>
      <c r="K7769" s="19" t="s">
        <v>10809</v>
      </c>
      <c r="L7769" s="19" t="s">
        <v>10810</v>
      </c>
      <c r="Q7769" s="20">
        <v>81</v>
      </c>
      <c r="R7769" s="65">
        <v>46305</v>
      </c>
      <c r="T7769" s="19" t="s">
        <v>4950</v>
      </c>
      <c r="V7769" s="19" t="s">
        <v>119</v>
      </c>
      <c r="W7769" s="19" t="s">
        <v>129</v>
      </c>
      <c r="Z7769" s="44" t="s">
        <v>10793</v>
      </c>
      <c r="AA7769" s="44" t="s">
        <v>10811</v>
      </c>
      <c r="AC7769" s="19" t="s">
        <v>8391</v>
      </c>
    </row>
    <row r="7770" spans="1:29" hidden="1" x14ac:dyDescent="0.25">
      <c r="A7770" s="26">
        <v>10</v>
      </c>
      <c r="B7770" s="19" t="s">
        <v>10796</v>
      </c>
      <c r="C7770" s="44" t="s">
        <v>114</v>
      </c>
      <c r="D7770" s="19" t="s">
        <v>10812</v>
      </c>
      <c r="E7770" s="19">
        <v>30</v>
      </c>
      <c r="F7770" s="19">
        <v>400</v>
      </c>
      <c r="G7770" s="19">
        <v>450</v>
      </c>
      <c r="H7770" s="19">
        <v>24</v>
      </c>
      <c r="I7770" s="79">
        <v>24.73</v>
      </c>
      <c r="J7770" s="79">
        <v>593.46</v>
      </c>
      <c r="K7770" s="19" t="s">
        <v>10813</v>
      </c>
      <c r="L7770" s="19" t="s">
        <v>10814</v>
      </c>
      <c r="Q7770" s="20">
        <v>81</v>
      </c>
      <c r="R7770" s="65">
        <v>46305</v>
      </c>
      <c r="T7770" s="19" t="s">
        <v>4950</v>
      </c>
      <c r="V7770" s="19" t="s">
        <v>119</v>
      </c>
      <c r="W7770" s="19" t="s">
        <v>129</v>
      </c>
      <c r="Z7770" s="44" t="s">
        <v>10793</v>
      </c>
      <c r="AA7770" s="44" t="s">
        <v>10815</v>
      </c>
      <c r="AC7770" s="19" t="s">
        <v>9638</v>
      </c>
    </row>
    <row r="7771" spans="1:29" hidden="1" x14ac:dyDescent="0.25">
      <c r="A7771" s="26">
        <v>11</v>
      </c>
      <c r="B7771" s="19" t="s">
        <v>10796</v>
      </c>
      <c r="C7771" s="44" t="s">
        <v>114</v>
      </c>
      <c r="D7771" s="19" t="s">
        <v>10812</v>
      </c>
      <c r="E7771" s="19">
        <v>30</v>
      </c>
      <c r="F7771" s="19">
        <v>400</v>
      </c>
      <c r="G7771" s="19">
        <v>450</v>
      </c>
      <c r="H7771" s="19">
        <v>23</v>
      </c>
      <c r="I7771" s="79">
        <v>24.73</v>
      </c>
      <c r="J7771" s="79">
        <v>568.73</v>
      </c>
      <c r="K7771" s="19" t="s">
        <v>10816</v>
      </c>
      <c r="L7771" s="19" t="s">
        <v>10817</v>
      </c>
      <c r="Q7771" s="20">
        <v>81</v>
      </c>
      <c r="R7771" s="65">
        <v>46305</v>
      </c>
      <c r="T7771" s="19" t="s">
        <v>4950</v>
      </c>
      <c r="V7771" s="19" t="s">
        <v>119</v>
      </c>
      <c r="W7771" s="19" t="s">
        <v>129</v>
      </c>
      <c r="Z7771" s="44" t="s">
        <v>10793</v>
      </c>
      <c r="AA7771" s="44" t="s">
        <v>10818</v>
      </c>
      <c r="AC7771" s="19" t="s">
        <v>4939</v>
      </c>
    </row>
    <row r="7772" spans="1:29" hidden="1" x14ac:dyDescent="0.25">
      <c r="A7772" s="26">
        <v>1</v>
      </c>
      <c r="B7772" s="19" t="s">
        <v>1142</v>
      </c>
      <c r="C7772" s="44" t="s">
        <v>114</v>
      </c>
      <c r="D7772" s="19" t="s">
        <v>10828</v>
      </c>
      <c r="E7772" s="19">
        <v>20</v>
      </c>
      <c r="F7772" s="19">
        <v>170</v>
      </c>
      <c r="G7772" s="19">
        <v>200</v>
      </c>
      <c r="H7772" s="19">
        <v>18</v>
      </c>
      <c r="I7772" s="79">
        <v>3.3</v>
      </c>
      <c r="J7772" s="79">
        <v>59.35</v>
      </c>
      <c r="K7772" s="19" t="s">
        <v>10829</v>
      </c>
      <c r="L7772" s="19" t="s">
        <v>10830</v>
      </c>
      <c r="Q7772" s="20">
        <v>82</v>
      </c>
      <c r="R7772" s="65">
        <v>46366</v>
      </c>
      <c r="T7772" s="19" t="s">
        <v>4950</v>
      </c>
      <c r="V7772" s="19" t="s">
        <v>119</v>
      </c>
      <c r="W7772" s="19" t="s">
        <v>129</v>
      </c>
      <c r="Z7772" s="44" t="s">
        <v>10831</v>
      </c>
      <c r="AA7772" s="44" t="s">
        <v>10832</v>
      </c>
      <c r="AC7772" s="19" t="s">
        <v>10702</v>
      </c>
    </row>
    <row r="7773" spans="1:29" hidden="1" x14ac:dyDescent="0.25">
      <c r="A7773" s="26">
        <v>2</v>
      </c>
      <c r="B7773" s="19" t="s">
        <v>10833</v>
      </c>
      <c r="C7773" s="44" t="s">
        <v>114</v>
      </c>
      <c r="D7773" s="19" t="s">
        <v>1237</v>
      </c>
      <c r="E7773" s="19">
        <v>20</v>
      </c>
      <c r="F7773" s="19">
        <v>100</v>
      </c>
      <c r="G7773" s="19">
        <v>100</v>
      </c>
      <c r="H7773" s="19">
        <v>112</v>
      </c>
      <c r="I7773" s="79">
        <v>0.97</v>
      </c>
      <c r="J7773" s="79">
        <v>109</v>
      </c>
      <c r="K7773" s="19" t="s">
        <v>10834</v>
      </c>
      <c r="L7773" s="19" t="s">
        <v>10835</v>
      </c>
      <c r="Q7773" s="20">
        <v>82</v>
      </c>
      <c r="R7773" s="65">
        <v>46366</v>
      </c>
      <c r="T7773" s="19" t="s">
        <v>4950</v>
      </c>
      <c r="V7773" s="19" t="s">
        <v>119</v>
      </c>
      <c r="W7773" s="19" t="s">
        <v>129</v>
      </c>
      <c r="Z7773" s="44" t="s">
        <v>10831</v>
      </c>
      <c r="AA7773" s="44" t="s">
        <v>10836</v>
      </c>
      <c r="AC7773" s="19" t="s">
        <v>8263</v>
      </c>
    </row>
    <row r="7774" spans="1:29" hidden="1" x14ac:dyDescent="0.25">
      <c r="A7774" s="26">
        <v>3</v>
      </c>
      <c r="B7774" s="19" t="s">
        <v>1142</v>
      </c>
      <c r="C7774" s="44" t="s">
        <v>114</v>
      </c>
      <c r="D7774" s="19" t="s">
        <v>10828</v>
      </c>
      <c r="E7774" s="19">
        <v>20</v>
      </c>
      <c r="F7774" s="19">
        <v>170</v>
      </c>
      <c r="G7774" s="19">
        <v>200</v>
      </c>
      <c r="H7774" s="19">
        <v>12</v>
      </c>
      <c r="I7774" s="79">
        <v>3.3</v>
      </c>
      <c r="J7774" s="79">
        <v>39.56</v>
      </c>
      <c r="K7774" s="19" t="s">
        <v>10837</v>
      </c>
      <c r="L7774" s="19" t="s">
        <v>10838</v>
      </c>
      <c r="Q7774" s="20">
        <v>82</v>
      </c>
      <c r="R7774" s="65">
        <v>46366</v>
      </c>
      <c r="T7774" s="19" t="s">
        <v>4950</v>
      </c>
      <c r="V7774" s="19" t="s">
        <v>119</v>
      </c>
      <c r="W7774" s="19" t="s">
        <v>129</v>
      </c>
      <c r="Z7774" s="44" t="s">
        <v>10831</v>
      </c>
      <c r="AA7774" s="44" t="s">
        <v>10839</v>
      </c>
      <c r="AC7774" s="19" t="s">
        <v>9590</v>
      </c>
    </row>
    <row r="7775" spans="1:29" hidden="1" x14ac:dyDescent="0.25">
      <c r="A7775" s="26">
        <v>4</v>
      </c>
      <c r="B7775" s="19" t="s">
        <v>10833</v>
      </c>
      <c r="C7775" s="44" t="s">
        <v>114</v>
      </c>
      <c r="D7775" s="19" t="s">
        <v>1237</v>
      </c>
      <c r="E7775" s="19">
        <v>20</v>
      </c>
      <c r="F7775" s="19">
        <v>100</v>
      </c>
      <c r="G7775" s="19">
        <v>100</v>
      </c>
      <c r="H7775" s="19">
        <v>76</v>
      </c>
      <c r="I7775" s="79">
        <v>0.97</v>
      </c>
      <c r="J7775" s="79">
        <v>73.97</v>
      </c>
      <c r="K7775" s="19" t="s">
        <v>10837</v>
      </c>
      <c r="L7775" s="19" t="s">
        <v>10838</v>
      </c>
      <c r="Q7775" s="20">
        <v>82</v>
      </c>
      <c r="R7775" s="65">
        <v>46366</v>
      </c>
      <c r="T7775" s="19" t="s">
        <v>4950</v>
      </c>
      <c r="V7775" s="19" t="s">
        <v>119</v>
      </c>
      <c r="W7775" s="19" t="s">
        <v>129</v>
      </c>
      <c r="Z7775" s="44" t="s">
        <v>10831</v>
      </c>
      <c r="AA7775" s="44" t="s">
        <v>10839</v>
      </c>
      <c r="AC7775" s="19" t="s">
        <v>9590</v>
      </c>
    </row>
    <row r="7776" spans="1:29" hidden="1" x14ac:dyDescent="0.25">
      <c r="A7776" s="26">
        <v>5</v>
      </c>
      <c r="B7776" s="19" t="s">
        <v>10833</v>
      </c>
      <c r="C7776" s="44" t="s">
        <v>114</v>
      </c>
      <c r="D7776" s="19" t="s">
        <v>1237</v>
      </c>
      <c r="E7776" s="19">
        <v>20</v>
      </c>
      <c r="F7776" s="19">
        <v>100</v>
      </c>
      <c r="G7776" s="19">
        <v>100</v>
      </c>
      <c r="H7776" s="19">
        <v>12</v>
      </c>
      <c r="I7776" s="79">
        <v>0.97</v>
      </c>
      <c r="J7776" s="79">
        <v>11.68</v>
      </c>
      <c r="K7776" s="19" t="s">
        <v>10840</v>
      </c>
      <c r="L7776" s="19" t="s">
        <v>10841</v>
      </c>
      <c r="Q7776" s="20">
        <v>82</v>
      </c>
      <c r="R7776" s="65">
        <v>46366</v>
      </c>
      <c r="T7776" s="19" t="s">
        <v>4950</v>
      </c>
      <c r="V7776" s="19" t="s">
        <v>119</v>
      </c>
      <c r="W7776" s="19" t="s">
        <v>129</v>
      </c>
      <c r="Z7776" s="44" t="s">
        <v>10831</v>
      </c>
      <c r="AA7776" s="44" t="s">
        <v>10842</v>
      </c>
      <c r="AC7776" s="19" t="s">
        <v>10704</v>
      </c>
    </row>
    <row r="7777" spans="1:29" hidden="1" x14ac:dyDescent="0.25">
      <c r="A7777" s="26">
        <v>6</v>
      </c>
      <c r="B7777" s="19" t="s">
        <v>497</v>
      </c>
      <c r="C7777" s="44" t="s">
        <v>114</v>
      </c>
      <c r="D7777" s="19" t="s">
        <v>1565</v>
      </c>
      <c r="E7777" s="19">
        <v>30</v>
      </c>
      <c r="F7777" s="19">
        <v>400</v>
      </c>
      <c r="G7777" s="19">
        <v>550</v>
      </c>
      <c r="H7777" s="19">
        <v>48</v>
      </c>
      <c r="I7777" s="79">
        <v>31.79</v>
      </c>
      <c r="J7777" s="79">
        <v>1526.04</v>
      </c>
      <c r="K7777" s="19" t="s">
        <v>10843</v>
      </c>
      <c r="L7777" s="19" t="s">
        <v>10844</v>
      </c>
      <c r="Q7777" s="20">
        <v>82</v>
      </c>
      <c r="R7777" s="65">
        <v>46366</v>
      </c>
      <c r="T7777" s="19" t="s">
        <v>4950</v>
      </c>
      <c r="V7777" s="19" t="s">
        <v>119</v>
      </c>
      <c r="W7777" s="19" t="s">
        <v>129</v>
      </c>
      <c r="Z7777" s="44" t="s">
        <v>10831</v>
      </c>
      <c r="AA7777" s="44" t="s">
        <v>10845</v>
      </c>
      <c r="AC7777" s="19" t="s">
        <v>10827</v>
      </c>
    </row>
    <row r="7778" spans="1:29" hidden="1" x14ac:dyDescent="0.25">
      <c r="A7778" s="26">
        <v>7</v>
      </c>
      <c r="B7778" s="19" t="s">
        <v>497</v>
      </c>
      <c r="C7778" s="44" t="s">
        <v>114</v>
      </c>
      <c r="D7778" s="19" t="s">
        <v>1565</v>
      </c>
      <c r="E7778" s="19">
        <v>30</v>
      </c>
      <c r="F7778" s="19">
        <v>400</v>
      </c>
      <c r="G7778" s="19">
        <v>550</v>
      </c>
      <c r="H7778" s="19">
        <v>52</v>
      </c>
      <c r="I7778" s="79">
        <v>31.79</v>
      </c>
      <c r="J7778" s="79">
        <v>1653.21</v>
      </c>
      <c r="K7778" s="19" t="s">
        <v>126</v>
      </c>
      <c r="L7778" s="19" t="s">
        <v>10846</v>
      </c>
      <c r="Q7778" s="20">
        <v>82</v>
      </c>
      <c r="R7778" s="65">
        <v>46366</v>
      </c>
      <c r="T7778" s="19" t="s">
        <v>4950</v>
      </c>
      <c r="V7778" s="19" t="s">
        <v>119</v>
      </c>
      <c r="W7778" s="19" t="s">
        <v>129</v>
      </c>
      <c r="Z7778" s="44" t="s">
        <v>10831</v>
      </c>
      <c r="AA7778" s="44" t="s">
        <v>10847</v>
      </c>
      <c r="AC7778" s="19" t="s">
        <v>9358</v>
      </c>
    </row>
    <row r="7779" spans="1:29" hidden="1" x14ac:dyDescent="0.25">
      <c r="A7779" s="26">
        <v>8</v>
      </c>
      <c r="B7779" s="19" t="s">
        <v>10848</v>
      </c>
      <c r="C7779" s="44" t="s">
        <v>114</v>
      </c>
      <c r="D7779" s="19" t="s">
        <v>10812</v>
      </c>
      <c r="E7779" s="19">
        <v>30</v>
      </c>
      <c r="F7779" s="19">
        <v>400</v>
      </c>
      <c r="G7779" s="19">
        <v>450</v>
      </c>
      <c r="H7779" s="19">
        <v>50</v>
      </c>
      <c r="I7779" s="79">
        <v>24.73</v>
      </c>
      <c r="J7779" s="79">
        <v>1236.3800000000001</v>
      </c>
      <c r="K7779" s="19" t="s">
        <v>126</v>
      </c>
      <c r="L7779" s="19" t="s">
        <v>10846</v>
      </c>
      <c r="Q7779" s="20">
        <v>82</v>
      </c>
      <c r="R7779" s="65">
        <v>46366</v>
      </c>
      <c r="T7779" s="19" t="s">
        <v>4950</v>
      </c>
      <c r="V7779" s="19" t="s">
        <v>119</v>
      </c>
      <c r="W7779" s="19" t="s">
        <v>129</v>
      </c>
      <c r="Z7779" s="44" t="s">
        <v>10831</v>
      </c>
      <c r="AA7779" s="44" t="s">
        <v>10847</v>
      </c>
      <c r="AC7779" s="19" t="s">
        <v>9358</v>
      </c>
    </row>
    <row r="7780" spans="1:29" hidden="1" x14ac:dyDescent="0.25">
      <c r="A7780" s="26">
        <v>1</v>
      </c>
      <c r="B7780" s="19" t="s">
        <v>10857</v>
      </c>
      <c r="C7780" s="44" t="s">
        <v>154</v>
      </c>
      <c r="D7780" s="19" t="s">
        <v>10858</v>
      </c>
      <c r="E7780" s="19">
        <v>10</v>
      </c>
      <c r="F7780" s="19">
        <v>200</v>
      </c>
      <c r="G7780" s="19">
        <v>200</v>
      </c>
      <c r="H7780" s="19">
        <v>8</v>
      </c>
      <c r="I7780" s="79">
        <v>2.12</v>
      </c>
      <c r="J7780" s="79">
        <v>16.95</v>
      </c>
      <c r="K7780" s="19" t="s">
        <v>10859</v>
      </c>
      <c r="L7780" s="19" t="s">
        <v>10860</v>
      </c>
      <c r="N7780" s="19" t="s">
        <v>128</v>
      </c>
      <c r="Q7780" s="20">
        <v>83</v>
      </c>
      <c r="R7780" s="65" t="s">
        <v>10861</v>
      </c>
      <c r="T7780" s="19" t="s">
        <v>4950</v>
      </c>
      <c r="V7780" s="19" t="s">
        <v>119</v>
      </c>
      <c r="W7780" s="19" t="s">
        <v>129</v>
      </c>
      <c r="Z7780" s="44" t="s">
        <v>10862</v>
      </c>
      <c r="AA7780" s="44" t="s">
        <v>10863</v>
      </c>
      <c r="AC7780" s="19" t="s">
        <v>10864</v>
      </c>
    </row>
    <row r="7781" spans="1:29" hidden="1" x14ac:dyDescent="0.25">
      <c r="A7781" s="26">
        <v>2</v>
      </c>
      <c r="B7781" s="19" t="s">
        <v>10865</v>
      </c>
      <c r="C7781" s="44" t="s">
        <v>154</v>
      </c>
      <c r="D7781" s="19" t="s">
        <v>10858</v>
      </c>
      <c r="E7781" s="19">
        <v>10</v>
      </c>
      <c r="F7781" s="19">
        <v>200</v>
      </c>
      <c r="G7781" s="19">
        <v>200</v>
      </c>
      <c r="H7781" s="19">
        <v>8</v>
      </c>
      <c r="I7781" s="79">
        <v>2.12</v>
      </c>
      <c r="J7781" s="79">
        <v>16.95</v>
      </c>
      <c r="K7781" s="19" t="s">
        <v>10859</v>
      </c>
      <c r="L7781" s="19" t="s">
        <v>10860</v>
      </c>
      <c r="N7781" s="19" t="s">
        <v>128</v>
      </c>
      <c r="Q7781" s="20">
        <v>83</v>
      </c>
      <c r="R7781" s="65" t="s">
        <v>10861</v>
      </c>
      <c r="T7781" s="19" t="s">
        <v>4950</v>
      </c>
      <c r="V7781" s="19" t="s">
        <v>119</v>
      </c>
      <c r="W7781" s="19" t="s">
        <v>129</v>
      </c>
      <c r="Z7781" s="44" t="s">
        <v>10862</v>
      </c>
      <c r="AA7781" s="44" t="s">
        <v>10863</v>
      </c>
      <c r="AC7781" s="19" t="s">
        <v>10864</v>
      </c>
    </row>
    <row r="7782" spans="1:29" hidden="1" x14ac:dyDescent="0.25">
      <c r="A7782" s="26">
        <v>3</v>
      </c>
      <c r="B7782" s="19" t="s">
        <v>10330</v>
      </c>
      <c r="C7782" s="44" t="s">
        <v>154</v>
      </c>
      <c r="D7782" s="19" t="s">
        <v>10331</v>
      </c>
      <c r="E7782" s="19">
        <v>12</v>
      </c>
      <c r="F7782" s="19">
        <v>180</v>
      </c>
      <c r="G7782" s="19">
        <v>420</v>
      </c>
      <c r="H7782" s="19">
        <v>1</v>
      </c>
      <c r="I7782" s="79">
        <v>5.73</v>
      </c>
      <c r="J7782" s="79">
        <v>5.73</v>
      </c>
      <c r="K7782" s="19" t="s">
        <v>10866</v>
      </c>
      <c r="L7782" s="19" t="s">
        <v>10867</v>
      </c>
      <c r="N7782" s="19" t="s">
        <v>128</v>
      </c>
      <c r="Q7782" s="20">
        <v>83</v>
      </c>
      <c r="R7782" s="65" t="s">
        <v>10861</v>
      </c>
      <c r="T7782" s="19" t="s">
        <v>4950</v>
      </c>
      <c r="V7782" s="19" t="s">
        <v>119</v>
      </c>
      <c r="X7782" s="19" t="s">
        <v>129</v>
      </c>
      <c r="Z7782" s="44" t="s">
        <v>10862</v>
      </c>
      <c r="AA7782" s="44" t="s">
        <v>10868</v>
      </c>
      <c r="AC7782" s="19" t="s">
        <v>7859</v>
      </c>
    </row>
    <row r="7783" spans="1:29" hidden="1" x14ac:dyDescent="0.25">
      <c r="A7783" s="26">
        <v>4</v>
      </c>
      <c r="B7783" s="19" t="s">
        <v>10336</v>
      </c>
      <c r="C7783" s="44" t="s">
        <v>154</v>
      </c>
      <c r="D7783" s="19" t="s">
        <v>10331</v>
      </c>
      <c r="E7783" s="19">
        <v>12</v>
      </c>
      <c r="F7783" s="19">
        <v>180</v>
      </c>
      <c r="G7783" s="19">
        <v>420</v>
      </c>
      <c r="H7783" s="19">
        <v>4</v>
      </c>
      <c r="I7783" s="79">
        <v>5.73</v>
      </c>
      <c r="J7783" s="79">
        <v>22.92</v>
      </c>
      <c r="K7783" s="19" t="s">
        <v>10866</v>
      </c>
      <c r="L7783" s="19" t="s">
        <v>10867</v>
      </c>
      <c r="N7783" s="19" t="s">
        <v>128</v>
      </c>
      <c r="Q7783" s="20">
        <v>83</v>
      </c>
      <c r="R7783" s="65" t="s">
        <v>10861</v>
      </c>
      <c r="T7783" s="19" t="s">
        <v>4950</v>
      </c>
      <c r="V7783" s="19" t="s">
        <v>119</v>
      </c>
      <c r="X7783" s="19" t="s">
        <v>129</v>
      </c>
      <c r="Z7783" s="44" t="s">
        <v>10862</v>
      </c>
      <c r="AA7783" s="44" t="s">
        <v>10868</v>
      </c>
      <c r="AC7783" s="19" t="s">
        <v>7859</v>
      </c>
    </row>
    <row r="7784" spans="1:29" hidden="1" x14ac:dyDescent="0.25">
      <c r="A7784" s="26">
        <v>5</v>
      </c>
      <c r="B7784" s="19" t="s">
        <v>10869</v>
      </c>
      <c r="C7784" s="44" t="s">
        <v>154</v>
      </c>
      <c r="D7784" s="19" t="s">
        <v>10870</v>
      </c>
      <c r="E7784" s="19">
        <v>12</v>
      </c>
      <c r="F7784" s="19">
        <v>100</v>
      </c>
      <c r="G7784" s="19">
        <v>225</v>
      </c>
      <c r="H7784" s="19">
        <v>4</v>
      </c>
      <c r="I7784" s="79">
        <v>1.52</v>
      </c>
      <c r="J7784" s="79">
        <v>6.07</v>
      </c>
      <c r="K7784" s="19" t="s">
        <v>10866</v>
      </c>
      <c r="L7784" s="19" t="s">
        <v>10867</v>
      </c>
      <c r="Q7784" s="20">
        <v>83</v>
      </c>
      <c r="R7784" s="65" t="s">
        <v>10861</v>
      </c>
      <c r="T7784" s="19" t="s">
        <v>4950</v>
      </c>
      <c r="V7784" s="19" t="s">
        <v>119</v>
      </c>
      <c r="W7784" s="19" t="s">
        <v>129</v>
      </c>
      <c r="Z7784" s="44" t="s">
        <v>10862</v>
      </c>
      <c r="AA7784" s="44" t="s">
        <v>10868</v>
      </c>
      <c r="AC7784" s="19" t="s">
        <v>7859</v>
      </c>
    </row>
    <row r="7785" spans="1:29" hidden="1" x14ac:dyDescent="0.25">
      <c r="A7785" s="26">
        <v>6</v>
      </c>
      <c r="B7785" s="19" t="s">
        <v>10871</v>
      </c>
      <c r="C7785" s="44" t="s">
        <v>154</v>
      </c>
      <c r="D7785" s="19" t="s">
        <v>10872</v>
      </c>
      <c r="E7785" s="19">
        <v>12</v>
      </c>
      <c r="F7785" s="19">
        <v>173</v>
      </c>
      <c r="G7785" s="19">
        <v>173</v>
      </c>
      <c r="H7785" s="19">
        <v>4</v>
      </c>
      <c r="I7785" s="79">
        <v>1.52</v>
      </c>
      <c r="J7785" s="79">
        <v>6.07</v>
      </c>
      <c r="K7785" s="19" t="s">
        <v>10873</v>
      </c>
      <c r="L7785" s="19" t="s">
        <v>10874</v>
      </c>
      <c r="Q7785" s="20">
        <v>83</v>
      </c>
      <c r="R7785" s="65" t="s">
        <v>10861</v>
      </c>
      <c r="T7785" s="19" t="s">
        <v>4950</v>
      </c>
      <c r="V7785" s="19" t="s">
        <v>119</v>
      </c>
      <c r="W7785" s="19" t="s">
        <v>129</v>
      </c>
      <c r="Z7785" s="44" t="s">
        <v>10862</v>
      </c>
      <c r="AA7785" s="44" t="s">
        <v>10875</v>
      </c>
      <c r="AC7785" s="19" t="s">
        <v>10274</v>
      </c>
    </row>
    <row r="7786" spans="1:29" hidden="1" x14ac:dyDescent="0.25">
      <c r="A7786" s="26">
        <v>7</v>
      </c>
      <c r="B7786" s="19" t="s">
        <v>10876</v>
      </c>
      <c r="C7786" s="44" t="s">
        <v>154</v>
      </c>
      <c r="D7786" s="19" t="s">
        <v>762</v>
      </c>
      <c r="E7786" s="19">
        <v>12</v>
      </c>
      <c r="F7786" s="19">
        <v>100</v>
      </c>
      <c r="G7786" s="19">
        <v>100</v>
      </c>
      <c r="H7786" s="19">
        <v>8</v>
      </c>
      <c r="I7786" s="79">
        <v>0.63</v>
      </c>
      <c r="J7786" s="79">
        <v>5.04</v>
      </c>
      <c r="K7786" s="19" t="s">
        <v>10873</v>
      </c>
      <c r="L7786" s="19" t="s">
        <v>10874</v>
      </c>
      <c r="Q7786" s="20">
        <v>83</v>
      </c>
      <c r="R7786" s="65" t="s">
        <v>10861</v>
      </c>
      <c r="T7786" s="19" t="s">
        <v>4950</v>
      </c>
      <c r="V7786" s="19" t="s">
        <v>119</v>
      </c>
      <c r="W7786" s="19" t="s">
        <v>129</v>
      </c>
      <c r="Z7786" s="44" t="s">
        <v>10862</v>
      </c>
      <c r="AA7786" s="44" t="s">
        <v>10875</v>
      </c>
      <c r="AC7786" s="19" t="s">
        <v>10274</v>
      </c>
    </row>
    <row r="7787" spans="1:29" hidden="1" x14ac:dyDescent="0.25">
      <c r="A7787" s="26">
        <v>8</v>
      </c>
      <c r="B7787" s="19" t="s">
        <v>10877</v>
      </c>
      <c r="C7787" s="44" t="s">
        <v>154</v>
      </c>
      <c r="D7787" s="19" t="s">
        <v>10872</v>
      </c>
      <c r="E7787" s="19">
        <v>12</v>
      </c>
      <c r="F7787" s="19">
        <v>173</v>
      </c>
      <c r="G7787" s="19">
        <v>173</v>
      </c>
      <c r="H7787" s="19">
        <v>4</v>
      </c>
      <c r="I7787" s="79">
        <v>1.52</v>
      </c>
      <c r="J7787" s="79">
        <v>6.07</v>
      </c>
      <c r="K7787" s="19" t="s">
        <v>10873</v>
      </c>
      <c r="L7787" s="19" t="s">
        <v>10874</v>
      </c>
      <c r="Q7787" s="20">
        <v>83</v>
      </c>
      <c r="R7787" s="65" t="s">
        <v>10861</v>
      </c>
      <c r="T7787" s="19" t="s">
        <v>4950</v>
      </c>
      <c r="V7787" s="19" t="s">
        <v>119</v>
      </c>
      <c r="W7787" s="19" t="s">
        <v>129</v>
      </c>
      <c r="Z7787" s="44" t="s">
        <v>10862</v>
      </c>
      <c r="AA7787" s="44" t="s">
        <v>10875</v>
      </c>
      <c r="AC7787" s="19" t="s">
        <v>10274</v>
      </c>
    </row>
    <row r="7788" spans="1:29" hidden="1" x14ac:dyDescent="0.25">
      <c r="A7788" s="26">
        <v>9</v>
      </c>
      <c r="B7788" s="19" t="s">
        <v>10878</v>
      </c>
      <c r="C7788" s="44" t="s">
        <v>154</v>
      </c>
      <c r="D7788" s="19" t="s">
        <v>762</v>
      </c>
      <c r="E7788" s="19">
        <v>12</v>
      </c>
      <c r="F7788" s="19">
        <v>100</v>
      </c>
      <c r="G7788" s="19">
        <v>100</v>
      </c>
      <c r="H7788" s="19">
        <v>8</v>
      </c>
      <c r="I7788" s="79">
        <v>0.63</v>
      </c>
      <c r="J7788" s="79">
        <v>5.04</v>
      </c>
      <c r="K7788" s="19" t="s">
        <v>10873</v>
      </c>
      <c r="L7788" s="19" t="s">
        <v>10874</v>
      </c>
      <c r="Q7788" s="20">
        <v>83</v>
      </c>
      <c r="R7788" s="65" t="s">
        <v>10861</v>
      </c>
      <c r="T7788" s="19" t="s">
        <v>4950</v>
      </c>
      <c r="V7788" s="19" t="s">
        <v>119</v>
      </c>
      <c r="W7788" s="19" t="s">
        <v>129</v>
      </c>
      <c r="Z7788" s="44" t="s">
        <v>10862</v>
      </c>
      <c r="AA7788" s="44" t="s">
        <v>10875</v>
      </c>
      <c r="AC7788" s="19" t="s">
        <v>10274</v>
      </c>
    </row>
    <row r="7789" spans="1:29" hidden="1" x14ac:dyDescent="0.25">
      <c r="A7789" s="26">
        <v>10</v>
      </c>
      <c r="B7789" s="19" t="s">
        <v>10330</v>
      </c>
      <c r="C7789" s="44" t="s">
        <v>154</v>
      </c>
      <c r="D7789" s="19" t="s">
        <v>10331</v>
      </c>
      <c r="E7789" s="19">
        <v>12</v>
      </c>
      <c r="F7789" s="19">
        <v>180</v>
      </c>
      <c r="G7789" s="19">
        <v>420</v>
      </c>
      <c r="H7789" s="19">
        <v>3</v>
      </c>
      <c r="I7789" s="79">
        <v>5.73</v>
      </c>
      <c r="J7789" s="79">
        <v>17.190000000000001</v>
      </c>
      <c r="K7789" s="19" t="s">
        <v>10873</v>
      </c>
      <c r="L7789" s="19" t="s">
        <v>10874</v>
      </c>
      <c r="N7789" s="19" t="s">
        <v>128</v>
      </c>
      <c r="Q7789" s="20">
        <v>83</v>
      </c>
      <c r="R7789" s="65" t="s">
        <v>10861</v>
      </c>
      <c r="T7789" s="19" t="s">
        <v>4950</v>
      </c>
      <c r="V7789" s="19" t="s">
        <v>119</v>
      </c>
      <c r="X7789" s="19" t="s">
        <v>129</v>
      </c>
      <c r="Z7789" s="44" t="s">
        <v>10862</v>
      </c>
      <c r="AA7789" s="44" t="s">
        <v>10875</v>
      </c>
      <c r="AC7789" s="19" t="s">
        <v>10274</v>
      </c>
    </row>
    <row r="7790" spans="1:29" hidden="1" x14ac:dyDescent="0.25">
      <c r="A7790" s="26">
        <v>11</v>
      </c>
      <c r="B7790" s="19" t="s">
        <v>10879</v>
      </c>
      <c r="C7790" s="44" t="s">
        <v>154</v>
      </c>
      <c r="D7790" s="19" t="s">
        <v>10872</v>
      </c>
      <c r="E7790" s="19">
        <v>12</v>
      </c>
      <c r="F7790" s="19">
        <v>173</v>
      </c>
      <c r="G7790" s="19">
        <v>173</v>
      </c>
      <c r="H7790" s="19">
        <v>4</v>
      </c>
      <c r="I7790" s="79">
        <v>1.52</v>
      </c>
      <c r="J7790" s="79">
        <v>6.07</v>
      </c>
      <c r="K7790" s="19" t="s">
        <v>10873</v>
      </c>
      <c r="L7790" s="19" t="s">
        <v>10874</v>
      </c>
      <c r="Q7790" s="20">
        <v>83</v>
      </c>
      <c r="R7790" s="65" t="s">
        <v>10861</v>
      </c>
      <c r="T7790" s="19" t="s">
        <v>4950</v>
      </c>
      <c r="V7790" s="19" t="s">
        <v>119</v>
      </c>
      <c r="W7790" s="19" t="s">
        <v>129</v>
      </c>
      <c r="Z7790" s="44" t="s">
        <v>10862</v>
      </c>
      <c r="AA7790" s="44" t="s">
        <v>10875</v>
      </c>
      <c r="AC7790" s="19" t="s">
        <v>10274</v>
      </c>
    </row>
    <row r="7791" spans="1:29" hidden="1" x14ac:dyDescent="0.25">
      <c r="A7791" s="26">
        <v>12</v>
      </c>
      <c r="B7791" s="19" t="s">
        <v>10880</v>
      </c>
      <c r="C7791" s="44" t="s">
        <v>154</v>
      </c>
      <c r="D7791" s="19" t="s">
        <v>10872</v>
      </c>
      <c r="E7791" s="19">
        <v>12</v>
      </c>
      <c r="F7791" s="19">
        <v>173</v>
      </c>
      <c r="G7791" s="19">
        <v>173</v>
      </c>
      <c r="H7791" s="19">
        <v>4</v>
      </c>
      <c r="I7791" s="79">
        <v>1.52</v>
      </c>
      <c r="J7791" s="79">
        <v>6.07</v>
      </c>
      <c r="K7791" s="19" t="s">
        <v>10873</v>
      </c>
      <c r="L7791" s="19" t="s">
        <v>10874</v>
      </c>
      <c r="Q7791" s="20">
        <v>83</v>
      </c>
      <c r="R7791" s="65" t="s">
        <v>10861</v>
      </c>
      <c r="T7791" s="19" t="s">
        <v>4950</v>
      </c>
      <c r="V7791" s="19" t="s">
        <v>119</v>
      </c>
      <c r="W7791" s="19" t="s">
        <v>129</v>
      </c>
      <c r="Z7791" s="44" t="s">
        <v>10862</v>
      </c>
      <c r="AA7791" s="44" t="s">
        <v>10875</v>
      </c>
      <c r="AC7791" s="19" t="s">
        <v>10274</v>
      </c>
    </row>
    <row r="7792" spans="1:29" hidden="1" x14ac:dyDescent="0.25">
      <c r="A7792" s="26">
        <v>13</v>
      </c>
      <c r="B7792" s="19" t="s">
        <v>10881</v>
      </c>
      <c r="C7792" s="44" t="s">
        <v>154</v>
      </c>
      <c r="D7792" s="19" t="s">
        <v>762</v>
      </c>
      <c r="E7792" s="19">
        <v>12</v>
      </c>
      <c r="F7792" s="19">
        <v>100</v>
      </c>
      <c r="G7792" s="19">
        <v>100</v>
      </c>
      <c r="H7792" s="19">
        <v>8</v>
      </c>
      <c r="I7792" s="79">
        <v>0.63</v>
      </c>
      <c r="J7792" s="79">
        <v>5.04</v>
      </c>
      <c r="K7792" s="19" t="s">
        <v>10873</v>
      </c>
      <c r="L7792" s="19" t="s">
        <v>10874</v>
      </c>
      <c r="Q7792" s="20">
        <v>83</v>
      </c>
      <c r="R7792" s="65" t="s">
        <v>10861</v>
      </c>
      <c r="T7792" s="19" t="s">
        <v>4950</v>
      </c>
      <c r="V7792" s="19" t="s">
        <v>119</v>
      </c>
      <c r="W7792" s="19" t="s">
        <v>129</v>
      </c>
      <c r="Z7792" s="44" t="s">
        <v>10862</v>
      </c>
      <c r="AA7792" s="44" t="s">
        <v>10875</v>
      </c>
      <c r="AC7792" s="19" t="s">
        <v>10274</v>
      </c>
    </row>
    <row r="7793" spans="1:29" hidden="1" x14ac:dyDescent="0.25">
      <c r="A7793" s="26">
        <v>14</v>
      </c>
      <c r="B7793" s="19" t="s">
        <v>10882</v>
      </c>
      <c r="C7793" s="44" t="s">
        <v>154</v>
      </c>
      <c r="D7793" s="19" t="s">
        <v>10872</v>
      </c>
      <c r="E7793" s="19">
        <v>12</v>
      </c>
      <c r="F7793" s="19">
        <v>173</v>
      </c>
      <c r="G7793" s="19">
        <v>173</v>
      </c>
      <c r="H7793" s="19">
        <v>4</v>
      </c>
      <c r="I7793" s="79">
        <v>1.52</v>
      </c>
      <c r="J7793" s="79">
        <v>6.07</v>
      </c>
      <c r="K7793" s="19" t="s">
        <v>10873</v>
      </c>
      <c r="L7793" s="19" t="s">
        <v>10874</v>
      </c>
      <c r="Q7793" s="20">
        <v>83</v>
      </c>
      <c r="R7793" s="65" t="s">
        <v>10861</v>
      </c>
      <c r="T7793" s="19" t="s">
        <v>4950</v>
      </c>
      <c r="V7793" s="19" t="s">
        <v>119</v>
      </c>
      <c r="W7793" s="19" t="s">
        <v>129</v>
      </c>
      <c r="Z7793" s="44" t="s">
        <v>10862</v>
      </c>
      <c r="AA7793" s="44" t="s">
        <v>10875</v>
      </c>
      <c r="AC7793" s="19" t="s">
        <v>10274</v>
      </c>
    </row>
    <row r="7794" spans="1:29" hidden="1" x14ac:dyDescent="0.25">
      <c r="A7794" s="26">
        <v>15</v>
      </c>
      <c r="B7794" s="19" t="s">
        <v>10883</v>
      </c>
      <c r="C7794" s="44" t="s">
        <v>154</v>
      </c>
      <c r="D7794" s="19" t="s">
        <v>762</v>
      </c>
      <c r="E7794" s="19">
        <v>12</v>
      </c>
      <c r="F7794" s="19">
        <v>100</v>
      </c>
      <c r="G7794" s="19">
        <v>100</v>
      </c>
      <c r="H7794" s="19">
        <v>8</v>
      </c>
      <c r="I7794" s="79">
        <v>0.63</v>
      </c>
      <c r="J7794" s="79">
        <v>5.04</v>
      </c>
      <c r="K7794" s="19" t="s">
        <v>10873</v>
      </c>
      <c r="L7794" s="19" t="s">
        <v>10874</v>
      </c>
      <c r="Q7794" s="20">
        <v>83</v>
      </c>
      <c r="R7794" s="65" t="s">
        <v>10861</v>
      </c>
      <c r="T7794" s="19" t="s">
        <v>4950</v>
      </c>
      <c r="V7794" s="19" t="s">
        <v>119</v>
      </c>
      <c r="W7794" s="19" t="s">
        <v>129</v>
      </c>
      <c r="Z7794" s="44" t="s">
        <v>10862</v>
      </c>
      <c r="AA7794" s="44" t="s">
        <v>10875</v>
      </c>
      <c r="AC7794" s="19" t="s">
        <v>10274</v>
      </c>
    </row>
    <row r="7795" spans="1:29" hidden="1" x14ac:dyDescent="0.25">
      <c r="A7795" s="26">
        <v>16</v>
      </c>
      <c r="B7795" s="19" t="s">
        <v>10884</v>
      </c>
      <c r="C7795" s="44" t="s">
        <v>154</v>
      </c>
      <c r="D7795" s="19" t="s">
        <v>10885</v>
      </c>
      <c r="E7795" s="19">
        <v>12</v>
      </c>
      <c r="F7795" s="19">
        <v>502</v>
      </c>
      <c r="G7795" s="19">
        <v>4109</v>
      </c>
      <c r="H7795" s="19">
        <v>1</v>
      </c>
      <c r="I7795" s="79">
        <v>193.4</v>
      </c>
      <c r="J7795" s="79">
        <v>193.4</v>
      </c>
      <c r="K7795" s="19" t="s">
        <v>758</v>
      </c>
      <c r="L7795" s="19" t="s">
        <v>10886</v>
      </c>
      <c r="N7795" s="19" t="s">
        <v>128</v>
      </c>
      <c r="O7795" s="19" t="s">
        <v>129</v>
      </c>
      <c r="Q7795" s="20">
        <v>83</v>
      </c>
      <c r="R7795" s="65" t="s">
        <v>10861</v>
      </c>
      <c r="T7795" s="19" t="s">
        <v>4950</v>
      </c>
      <c r="V7795" s="19" t="s">
        <v>119</v>
      </c>
      <c r="W7795" s="19" t="s">
        <v>129</v>
      </c>
      <c r="Z7795" s="44" t="s">
        <v>10862</v>
      </c>
      <c r="AA7795" s="44" t="s">
        <v>121</v>
      </c>
      <c r="AC7795" s="19" t="s">
        <v>10887</v>
      </c>
    </row>
    <row r="7796" spans="1:29" hidden="1" x14ac:dyDescent="0.25">
      <c r="A7796" s="26">
        <v>17</v>
      </c>
      <c r="B7796" s="19" t="s">
        <v>10888</v>
      </c>
      <c r="C7796" s="44" t="s">
        <v>154</v>
      </c>
      <c r="D7796" s="19" t="s">
        <v>10885</v>
      </c>
      <c r="E7796" s="19">
        <v>12</v>
      </c>
      <c r="F7796" s="19">
        <v>502</v>
      </c>
      <c r="G7796" s="19">
        <v>4109</v>
      </c>
      <c r="H7796" s="19">
        <v>1</v>
      </c>
      <c r="I7796" s="79">
        <v>193.4</v>
      </c>
      <c r="J7796" s="79">
        <v>193.4</v>
      </c>
      <c r="K7796" s="19" t="s">
        <v>758</v>
      </c>
      <c r="L7796" s="19" t="s">
        <v>10886</v>
      </c>
      <c r="N7796" s="19" t="s">
        <v>128</v>
      </c>
      <c r="O7796" s="19" t="s">
        <v>129</v>
      </c>
      <c r="Q7796" s="20">
        <v>83</v>
      </c>
      <c r="R7796" s="65" t="s">
        <v>10861</v>
      </c>
      <c r="T7796" s="19" t="s">
        <v>4950</v>
      </c>
      <c r="V7796" s="19" t="s">
        <v>119</v>
      </c>
      <c r="W7796" s="19" t="s">
        <v>129</v>
      </c>
      <c r="Z7796" s="44" t="s">
        <v>10862</v>
      </c>
      <c r="AA7796" s="44" t="s">
        <v>121</v>
      </c>
      <c r="AC7796" s="19" t="s">
        <v>10887</v>
      </c>
    </row>
    <row r="7797" spans="1:29" hidden="1" x14ac:dyDescent="0.25">
      <c r="A7797" s="26">
        <v>18</v>
      </c>
      <c r="B7797" s="19" t="s">
        <v>10889</v>
      </c>
      <c r="C7797" s="44" t="s">
        <v>154</v>
      </c>
      <c r="D7797" s="19" t="s">
        <v>10890</v>
      </c>
      <c r="E7797" s="19">
        <v>14</v>
      </c>
      <c r="F7797" s="19">
        <v>310</v>
      </c>
      <c r="G7797" s="19">
        <v>380</v>
      </c>
      <c r="H7797" s="19">
        <v>4</v>
      </c>
      <c r="I7797" s="79">
        <v>12.94</v>
      </c>
      <c r="J7797" s="79">
        <v>51.78</v>
      </c>
      <c r="K7797" s="19" t="s">
        <v>10891</v>
      </c>
      <c r="L7797" s="19" t="s">
        <v>10892</v>
      </c>
      <c r="Q7797" s="20">
        <v>83</v>
      </c>
      <c r="R7797" s="65" t="s">
        <v>10861</v>
      </c>
      <c r="T7797" s="19" t="s">
        <v>4950</v>
      </c>
      <c r="V7797" s="19" t="s">
        <v>119</v>
      </c>
      <c r="W7797" s="19" t="s">
        <v>129</v>
      </c>
      <c r="Z7797" s="44" t="s">
        <v>10862</v>
      </c>
      <c r="AA7797" s="44" t="s">
        <v>10893</v>
      </c>
      <c r="AC7797" s="19" t="s">
        <v>9939</v>
      </c>
    </row>
    <row r="7798" spans="1:29" hidden="1" x14ac:dyDescent="0.25">
      <c r="A7798" s="26">
        <v>19</v>
      </c>
      <c r="B7798" s="19" t="s">
        <v>10894</v>
      </c>
      <c r="C7798" s="44" t="s">
        <v>154</v>
      </c>
      <c r="D7798" s="19" t="s">
        <v>10890</v>
      </c>
      <c r="E7798" s="19">
        <v>14</v>
      </c>
      <c r="F7798" s="19">
        <v>310</v>
      </c>
      <c r="G7798" s="19">
        <v>380</v>
      </c>
      <c r="H7798" s="19">
        <v>4</v>
      </c>
      <c r="I7798" s="79">
        <v>12.94</v>
      </c>
      <c r="J7798" s="79">
        <v>51.78</v>
      </c>
      <c r="K7798" s="19" t="s">
        <v>10891</v>
      </c>
      <c r="L7798" s="19" t="s">
        <v>10892</v>
      </c>
      <c r="Q7798" s="20">
        <v>83</v>
      </c>
      <c r="R7798" s="65" t="s">
        <v>10861</v>
      </c>
      <c r="T7798" s="19" t="s">
        <v>4950</v>
      </c>
      <c r="V7798" s="19" t="s">
        <v>119</v>
      </c>
      <c r="W7798" s="19" t="s">
        <v>129</v>
      </c>
      <c r="Z7798" s="44" t="s">
        <v>10862</v>
      </c>
      <c r="AA7798" s="44" t="s">
        <v>10893</v>
      </c>
      <c r="AC7798" s="19" t="s">
        <v>9939</v>
      </c>
    </row>
    <row r="7799" spans="1:29" hidden="1" x14ac:dyDescent="0.25">
      <c r="A7799" s="26">
        <v>20</v>
      </c>
      <c r="B7799" s="19" t="s">
        <v>10895</v>
      </c>
      <c r="C7799" s="44" t="s">
        <v>154</v>
      </c>
      <c r="D7799" s="19" t="s">
        <v>10896</v>
      </c>
      <c r="E7799" s="19">
        <v>20</v>
      </c>
      <c r="F7799" s="19">
        <v>400</v>
      </c>
      <c r="G7799" s="19">
        <v>400</v>
      </c>
      <c r="H7799" s="19">
        <v>4</v>
      </c>
      <c r="I7799" s="79">
        <v>25.12</v>
      </c>
      <c r="J7799" s="79">
        <v>100.48</v>
      </c>
      <c r="K7799" s="19" t="s">
        <v>10897</v>
      </c>
      <c r="L7799" s="19" t="s">
        <v>10898</v>
      </c>
      <c r="Q7799" s="20">
        <v>83</v>
      </c>
      <c r="R7799" s="65" t="s">
        <v>10861</v>
      </c>
      <c r="T7799" s="19" t="s">
        <v>4950</v>
      </c>
      <c r="V7799" s="19" t="s">
        <v>119</v>
      </c>
      <c r="W7799" s="19" t="s">
        <v>129</v>
      </c>
      <c r="Z7799" s="44" t="s">
        <v>10862</v>
      </c>
      <c r="AA7799" s="44" t="s">
        <v>10899</v>
      </c>
      <c r="AC7799" s="19" t="s">
        <v>10900</v>
      </c>
    </row>
    <row r="7800" spans="1:29" hidden="1" x14ac:dyDescent="0.25">
      <c r="A7800" s="26">
        <v>21</v>
      </c>
      <c r="B7800" s="19" t="s">
        <v>10901</v>
      </c>
      <c r="C7800" s="44" t="s">
        <v>154</v>
      </c>
      <c r="D7800" s="19" t="s">
        <v>10896</v>
      </c>
      <c r="E7800" s="19">
        <v>20</v>
      </c>
      <c r="F7800" s="19">
        <v>400</v>
      </c>
      <c r="G7800" s="19">
        <v>400</v>
      </c>
      <c r="H7800" s="19">
        <v>4</v>
      </c>
      <c r="I7800" s="79">
        <v>25.12</v>
      </c>
      <c r="J7800" s="79">
        <v>100.48</v>
      </c>
      <c r="K7800" s="19" t="s">
        <v>10897</v>
      </c>
      <c r="L7800" s="19" t="s">
        <v>10898</v>
      </c>
      <c r="Q7800" s="20">
        <v>83</v>
      </c>
      <c r="R7800" s="65" t="s">
        <v>10861</v>
      </c>
      <c r="T7800" s="19" t="s">
        <v>4950</v>
      </c>
      <c r="V7800" s="19" t="s">
        <v>119</v>
      </c>
      <c r="W7800" s="19" t="s">
        <v>129</v>
      </c>
      <c r="Z7800" s="44" t="s">
        <v>10862</v>
      </c>
      <c r="AA7800" s="44" t="s">
        <v>10899</v>
      </c>
      <c r="AC7800" s="19" t="s">
        <v>10900</v>
      </c>
    </row>
    <row r="7801" spans="1:29" hidden="1" x14ac:dyDescent="0.25">
      <c r="A7801" s="26">
        <v>22</v>
      </c>
      <c r="B7801" s="19" t="s">
        <v>10902</v>
      </c>
      <c r="C7801" s="44" t="s">
        <v>154</v>
      </c>
      <c r="D7801" s="19" t="s">
        <v>10903</v>
      </c>
      <c r="E7801" s="19">
        <v>20</v>
      </c>
      <c r="F7801" s="19">
        <v>310</v>
      </c>
      <c r="G7801" s="19">
        <v>400</v>
      </c>
      <c r="H7801" s="19">
        <v>2</v>
      </c>
      <c r="I7801" s="79">
        <v>19.47</v>
      </c>
      <c r="J7801" s="79">
        <v>38.94</v>
      </c>
      <c r="K7801" s="19" t="s">
        <v>10897</v>
      </c>
      <c r="L7801" s="19" t="s">
        <v>10898</v>
      </c>
      <c r="Q7801" s="20">
        <v>83</v>
      </c>
      <c r="R7801" s="65" t="s">
        <v>10861</v>
      </c>
      <c r="T7801" s="19" t="s">
        <v>4950</v>
      </c>
      <c r="V7801" s="19" t="s">
        <v>119</v>
      </c>
      <c r="W7801" s="19" t="s">
        <v>129</v>
      </c>
      <c r="Z7801" s="44" t="s">
        <v>10862</v>
      </c>
      <c r="AA7801" s="44" t="s">
        <v>10899</v>
      </c>
      <c r="AC7801" s="19" t="s">
        <v>10900</v>
      </c>
    </row>
    <row r="7802" spans="1:29" hidden="1" x14ac:dyDescent="0.25">
      <c r="A7802" s="26">
        <v>23</v>
      </c>
      <c r="B7802" s="19" t="s">
        <v>10904</v>
      </c>
      <c r="C7802" s="44" t="s">
        <v>154</v>
      </c>
      <c r="D7802" s="19" t="s">
        <v>10905</v>
      </c>
      <c r="E7802" s="19">
        <v>20</v>
      </c>
      <c r="F7802" s="19">
        <v>295</v>
      </c>
      <c r="G7802" s="19">
        <v>400</v>
      </c>
      <c r="H7802" s="19">
        <v>4</v>
      </c>
      <c r="I7802" s="79">
        <v>11.78</v>
      </c>
      <c r="J7802" s="79">
        <v>47.11</v>
      </c>
      <c r="K7802" s="19" t="s">
        <v>10897</v>
      </c>
      <c r="L7802" s="19" t="s">
        <v>10898</v>
      </c>
      <c r="Q7802" s="20">
        <v>83</v>
      </c>
      <c r="R7802" s="65" t="s">
        <v>10861</v>
      </c>
      <c r="T7802" s="19" t="s">
        <v>4950</v>
      </c>
      <c r="V7802" s="19" t="s">
        <v>119</v>
      </c>
      <c r="W7802" s="19" t="s">
        <v>129</v>
      </c>
      <c r="Z7802" s="44" t="s">
        <v>10862</v>
      </c>
      <c r="AA7802" s="44" t="s">
        <v>10899</v>
      </c>
      <c r="AC7802" s="19" t="s">
        <v>10900</v>
      </c>
    </row>
    <row r="7803" spans="1:29" hidden="1" x14ac:dyDescent="0.25">
      <c r="A7803" s="26">
        <v>24</v>
      </c>
      <c r="B7803" s="19" t="s">
        <v>10906</v>
      </c>
      <c r="C7803" s="44" t="s">
        <v>154</v>
      </c>
      <c r="D7803" s="19" t="s">
        <v>4894</v>
      </c>
      <c r="E7803" s="19">
        <v>20</v>
      </c>
      <c r="F7803" s="19">
        <v>200</v>
      </c>
      <c r="G7803" s="19">
        <v>250</v>
      </c>
      <c r="H7803" s="19">
        <v>2</v>
      </c>
      <c r="I7803" s="79">
        <v>7.85</v>
      </c>
      <c r="J7803" s="79">
        <v>15.7</v>
      </c>
      <c r="K7803" s="19" t="s">
        <v>10897</v>
      </c>
      <c r="L7803" s="19" t="s">
        <v>10898</v>
      </c>
      <c r="Q7803" s="20">
        <v>83</v>
      </c>
      <c r="R7803" s="65" t="s">
        <v>10861</v>
      </c>
      <c r="T7803" s="19" t="s">
        <v>4950</v>
      </c>
      <c r="V7803" s="19" t="s">
        <v>119</v>
      </c>
      <c r="W7803" s="19" t="s">
        <v>129</v>
      </c>
      <c r="Z7803" s="44" t="s">
        <v>10862</v>
      </c>
      <c r="AA7803" s="44" t="s">
        <v>10899</v>
      </c>
      <c r="AC7803" s="19" t="s">
        <v>10900</v>
      </c>
    </row>
    <row r="7804" spans="1:29" hidden="1" x14ac:dyDescent="0.25">
      <c r="A7804" s="26">
        <v>25</v>
      </c>
      <c r="B7804" s="19" t="s">
        <v>10907</v>
      </c>
      <c r="C7804" s="44" t="s">
        <v>154</v>
      </c>
      <c r="D7804" s="19" t="s">
        <v>10908</v>
      </c>
      <c r="E7804" s="19">
        <v>20</v>
      </c>
      <c r="F7804" s="19">
        <v>150</v>
      </c>
      <c r="G7804" s="19">
        <v>250</v>
      </c>
      <c r="H7804" s="19">
        <v>8</v>
      </c>
      <c r="I7804" s="79">
        <v>3.51</v>
      </c>
      <c r="J7804" s="79">
        <v>28.07</v>
      </c>
      <c r="K7804" s="19" t="s">
        <v>10909</v>
      </c>
      <c r="L7804" s="19" t="s">
        <v>10910</v>
      </c>
      <c r="Q7804" s="20">
        <v>83</v>
      </c>
      <c r="R7804" s="65" t="s">
        <v>10861</v>
      </c>
      <c r="T7804" s="19" t="s">
        <v>4950</v>
      </c>
      <c r="V7804" s="19" t="s">
        <v>119</v>
      </c>
      <c r="W7804" s="19" t="s">
        <v>129</v>
      </c>
      <c r="Z7804" s="44" t="s">
        <v>10862</v>
      </c>
      <c r="AA7804" s="44" t="s">
        <v>10911</v>
      </c>
      <c r="AC7804" s="19" t="s">
        <v>10855</v>
      </c>
    </row>
    <row r="7805" spans="1:29" hidden="1" x14ac:dyDescent="0.25">
      <c r="A7805" s="26">
        <v>26</v>
      </c>
      <c r="B7805" s="19" t="s">
        <v>10912</v>
      </c>
      <c r="C7805" s="44" t="s">
        <v>154</v>
      </c>
      <c r="D7805" s="19" t="s">
        <v>10913</v>
      </c>
      <c r="E7805" s="19">
        <v>20</v>
      </c>
      <c r="F7805" s="19">
        <v>160</v>
      </c>
      <c r="G7805" s="19">
        <v>250</v>
      </c>
      <c r="H7805" s="19">
        <v>8</v>
      </c>
      <c r="I7805" s="79">
        <v>6.28</v>
      </c>
      <c r="J7805" s="79">
        <v>50.24</v>
      </c>
      <c r="K7805" s="19" t="s">
        <v>10909</v>
      </c>
      <c r="L7805" s="19" t="s">
        <v>10910</v>
      </c>
      <c r="Q7805" s="20">
        <v>83</v>
      </c>
      <c r="R7805" s="65" t="s">
        <v>10861</v>
      </c>
      <c r="T7805" s="19" t="s">
        <v>4950</v>
      </c>
      <c r="V7805" s="19" t="s">
        <v>119</v>
      </c>
      <c r="W7805" s="19" t="s">
        <v>129</v>
      </c>
      <c r="Z7805" s="44" t="s">
        <v>10862</v>
      </c>
      <c r="AA7805" s="44" t="s">
        <v>10911</v>
      </c>
      <c r="AC7805" s="19" t="s">
        <v>10855</v>
      </c>
    </row>
    <row r="7806" spans="1:29" hidden="1" x14ac:dyDescent="0.25">
      <c r="A7806" s="26">
        <v>27</v>
      </c>
      <c r="B7806" s="19" t="s">
        <v>10914</v>
      </c>
      <c r="C7806" s="44" t="s">
        <v>154</v>
      </c>
      <c r="D7806" s="19" t="s">
        <v>10908</v>
      </c>
      <c r="E7806" s="19">
        <v>20</v>
      </c>
      <c r="F7806" s="19">
        <v>150</v>
      </c>
      <c r="G7806" s="19">
        <v>250</v>
      </c>
      <c r="H7806" s="19">
        <v>8</v>
      </c>
      <c r="I7806" s="79">
        <v>3.51</v>
      </c>
      <c r="J7806" s="79">
        <v>28.07</v>
      </c>
      <c r="K7806" s="19" t="s">
        <v>10909</v>
      </c>
      <c r="L7806" s="19" t="s">
        <v>10910</v>
      </c>
      <c r="Q7806" s="20">
        <v>83</v>
      </c>
      <c r="R7806" s="65" t="s">
        <v>10861</v>
      </c>
      <c r="T7806" s="19" t="s">
        <v>4950</v>
      </c>
      <c r="V7806" s="19" t="s">
        <v>119</v>
      </c>
      <c r="W7806" s="19" t="s">
        <v>129</v>
      </c>
      <c r="Z7806" s="44" t="s">
        <v>10862</v>
      </c>
      <c r="AA7806" s="44" t="s">
        <v>10911</v>
      </c>
      <c r="AC7806" s="19" t="s">
        <v>10855</v>
      </c>
    </row>
    <row r="7807" spans="1:29" hidden="1" x14ac:dyDescent="0.25">
      <c r="A7807" s="26">
        <v>28</v>
      </c>
      <c r="B7807" s="19" t="s">
        <v>10915</v>
      </c>
      <c r="C7807" s="44" t="s">
        <v>154</v>
      </c>
      <c r="D7807" s="19" t="s">
        <v>10913</v>
      </c>
      <c r="E7807" s="19">
        <v>20</v>
      </c>
      <c r="F7807" s="19">
        <v>160</v>
      </c>
      <c r="G7807" s="19">
        <v>250</v>
      </c>
      <c r="H7807" s="19">
        <v>8</v>
      </c>
      <c r="I7807" s="79">
        <v>6.28</v>
      </c>
      <c r="J7807" s="79">
        <v>50.24</v>
      </c>
      <c r="K7807" s="19" t="s">
        <v>10909</v>
      </c>
      <c r="L7807" s="19" t="s">
        <v>10910</v>
      </c>
      <c r="Q7807" s="20">
        <v>83</v>
      </c>
      <c r="R7807" s="65" t="s">
        <v>10861</v>
      </c>
      <c r="T7807" s="19" t="s">
        <v>4950</v>
      </c>
      <c r="V7807" s="19" t="s">
        <v>119</v>
      </c>
      <c r="W7807" s="19" t="s">
        <v>129</v>
      </c>
      <c r="Z7807" s="44" t="s">
        <v>10862</v>
      </c>
      <c r="AA7807" s="44" t="s">
        <v>10911</v>
      </c>
      <c r="AC7807" s="19" t="s">
        <v>10855</v>
      </c>
    </row>
    <row r="7808" spans="1:29" hidden="1" x14ac:dyDescent="0.25">
      <c r="A7808" s="26">
        <v>29</v>
      </c>
      <c r="B7808" s="19" t="s">
        <v>10916</v>
      </c>
      <c r="C7808" s="44" t="s">
        <v>154</v>
      </c>
      <c r="D7808" s="19" t="s">
        <v>10903</v>
      </c>
      <c r="E7808" s="19">
        <v>20</v>
      </c>
      <c r="F7808" s="19">
        <v>310</v>
      </c>
      <c r="G7808" s="19">
        <v>400</v>
      </c>
      <c r="H7808" s="19">
        <v>4</v>
      </c>
      <c r="I7808" s="79">
        <v>19.47</v>
      </c>
      <c r="J7808" s="79">
        <v>77.87</v>
      </c>
      <c r="K7808" s="19" t="s">
        <v>10917</v>
      </c>
      <c r="L7808" s="19" t="s">
        <v>10918</v>
      </c>
      <c r="Q7808" s="20">
        <v>83</v>
      </c>
      <c r="R7808" s="65" t="s">
        <v>10861</v>
      </c>
      <c r="T7808" s="19" t="s">
        <v>4950</v>
      </c>
      <c r="V7808" s="19" t="s">
        <v>119</v>
      </c>
      <c r="W7808" s="19" t="s">
        <v>129</v>
      </c>
      <c r="Z7808" s="44" t="s">
        <v>10862</v>
      </c>
      <c r="AA7808" s="44" t="s">
        <v>10919</v>
      </c>
      <c r="AC7808" s="19" t="s">
        <v>10920</v>
      </c>
    </row>
    <row r="7809" spans="1:29" hidden="1" x14ac:dyDescent="0.25">
      <c r="A7809" s="26">
        <v>30</v>
      </c>
      <c r="B7809" s="19" t="s">
        <v>10921</v>
      </c>
      <c r="C7809" s="44" t="s">
        <v>154</v>
      </c>
      <c r="D7809" s="19" t="s">
        <v>10905</v>
      </c>
      <c r="E7809" s="19">
        <v>20</v>
      </c>
      <c r="F7809" s="19">
        <v>295</v>
      </c>
      <c r="G7809" s="19">
        <v>400</v>
      </c>
      <c r="H7809" s="19">
        <v>8</v>
      </c>
      <c r="I7809" s="79">
        <v>11.78</v>
      </c>
      <c r="J7809" s="79">
        <v>94.22</v>
      </c>
      <c r="K7809" s="19" t="s">
        <v>10917</v>
      </c>
      <c r="L7809" s="19" t="s">
        <v>10918</v>
      </c>
      <c r="Q7809" s="20">
        <v>83</v>
      </c>
      <c r="R7809" s="65" t="s">
        <v>10861</v>
      </c>
      <c r="T7809" s="19" t="s">
        <v>4950</v>
      </c>
      <c r="V7809" s="19" t="s">
        <v>119</v>
      </c>
      <c r="W7809" s="19" t="s">
        <v>129</v>
      </c>
      <c r="Z7809" s="44" t="s">
        <v>10862</v>
      </c>
      <c r="AA7809" s="44" t="s">
        <v>10919</v>
      </c>
      <c r="AC7809" s="19" t="s">
        <v>10920</v>
      </c>
    </row>
    <row r="7810" spans="1:29" hidden="1" x14ac:dyDescent="0.25">
      <c r="A7810" s="26">
        <v>31</v>
      </c>
      <c r="B7810" s="19" t="s">
        <v>10922</v>
      </c>
      <c r="C7810" s="44" t="s">
        <v>154</v>
      </c>
      <c r="D7810" s="19" t="s">
        <v>10923</v>
      </c>
      <c r="E7810" s="19">
        <v>20</v>
      </c>
      <c r="F7810" s="19">
        <v>331</v>
      </c>
      <c r="G7810" s="19">
        <v>396</v>
      </c>
      <c r="H7810" s="19">
        <v>4</v>
      </c>
      <c r="I7810" s="79">
        <v>11.95</v>
      </c>
      <c r="J7810" s="79">
        <v>47.79</v>
      </c>
      <c r="K7810" s="19" t="s">
        <v>10917</v>
      </c>
      <c r="L7810" s="19" t="s">
        <v>10918</v>
      </c>
      <c r="Q7810" s="20">
        <v>83</v>
      </c>
      <c r="R7810" s="65" t="s">
        <v>10861</v>
      </c>
      <c r="T7810" s="19" t="s">
        <v>4950</v>
      </c>
      <c r="V7810" s="19" t="s">
        <v>119</v>
      </c>
      <c r="W7810" s="19" t="s">
        <v>129</v>
      </c>
      <c r="Z7810" s="44" t="s">
        <v>10862</v>
      </c>
      <c r="AA7810" s="44" t="s">
        <v>10919</v>
      </c>
      <c r="AC7810" s="19" t="s">
        <v>10920</v>
      </c>
    </row>
    <row r="7811" spans="1:29" hidden="1" x14ac:dyDescent="0.25">
      <c r="A7811" s="26">
        <v>32</v>
      </c>
      <c r="B7811" s="19" t="s">
        <v>10924</v>
      </c>
      <c r="C7811" s="44" t="s">
        <v>154</v>
      </c>
      <c r="D7811" s="19" t="s">
        <v>4894</v>
      </c>
      <c r="E7811" s="19">
        <v>20</v>
      </c>
      <c r="F7811" s="19">
        <v>200</v>
      </c>
      <c r="G7811" s="19">
        <v>250</v>
      </c>
      <c r="H7811" s="19">
        <v>8</v>
      </c>
      <c r="I7811" s="79">
        <v>7.85</v>
      </c>
      <c r="J7811" s="79">
        <v>62.8</v>
      </c>
      <c r="K7811" s="19" t="s">
        <v>10917</v>
      </c>
      <c r="L7811" s="19" t="s">
        <v>10918</v>
      </c>
      <c r="Q7811" s="20">
        <v>83</v>
      </c>
      <c r="R7811" s="65" t="s">
        <v>10861</v>
      </c>
      <c r="T7811" s="19" t="s">
        <v>4950</v>
      </c>
      <c r="V7811" s="19" t="s">
        <v>119</v>
      </c>
      <c r="W7811" s="19" t="s">
        <v>129</v>
      </c>
      <c r="Z7811" s="44" t="s">
        <v>10862</v>
      </c>
      <c r="AA7811" s="44" t="s">
        <v>10919</v>
      </c>
      <c r="AC7811" s="19" t="s">
        <v>10920</v>
      </c>
    </row>
    <row r="7812" spans="1:29" hidden="1" x14ac:dyDescent="0.25">
      <c r="A7812" s="26">
        <v>33</v>
      </c>
      <c r="B7812" s="19" t="s">
        <v>10902</v>
      </c>
      <c r="C7812" s="44" t="s">
        <v>154</v>
      </c>
      <c r="D7812" s="19" t="s">
        <v>10903</v>
      </c>
      <c r="E7812" s="19">
        <v>20</v>
      </c>
      <c r="F7812" s="19">
        <v>310</v>
      </c>
      <c r="G7812" s="19">
        <v>400</v>
      </c>
      <c r="H7812" s="19">
        <v>2</v>
      </c>
      <c r="I7812" s="79">
        <v>19.47</v>
      </c>
      <c r="J7812" s="79">
        <v>38.94</v>
      </c>
      <c r="K7812" s="19" t="s">
        <v>10917</v>
      </c>
      <c r="L7812" s="19" t="s">
        <v>10918</v>
      </c>
      <c r="Q7812" s="20">
        <v>83</v>
      </c>
      <c r="R7812" s="65" t="s">
        <v>10861</v>
      </c>
      <c r="T7812" s="19" t="s">
        <v>4950</v>
      </c>
      <c r="V7812" s="19" t="s">
        <v>119</v>
      </c>
      <c r="W7812" s="19" t="s">
        <v>129</v>
      </c>
      <c r="Z7812" s="44" t="s">
        <v>10862</v>
      </c>
      <c r="AA7812" s="44" t="s">
        <v>10919</v>
      </c>
      <c r="AC7812" s="19" t="s">
        <v>10920</v>
      </c>
    </row>
    <row r="7813" spans="1:29" hidden="1" x14ac:dyDescent="0.25">
      <c r="A7813" s="26">
        <v>34</v>
      </c>
      <c r="B7813" s="19" t="s">
        <v>10904</v>
      </c>
      <c r="C7813" s="44" t="s">
        <v>154</v>
      </c>
      <c r="D7813" s="19" t="s">
        <v>10905</v>
      </c>
      <c r="E7813" s="19">
        <v>20</v>
      </c>
      <c r="F7813" s="19">
        <v>295</v>
      </c>
      <c r="G7813" s="19">
        <v>400</v>
      </c>
      <c r="H7813" s="19">
        <v>4</v>
      </c>
      <c r="I7813" s="79">
        <v>11.78</v>
      </c>
      <c r="J7813" s="79">
        <v>47.11</v>
      </c>
      <c r="K7813" s="19" t="s">
        <v>10917</v>
      </c>
      <c r="L7813" s="19" t="s">
        <v>10918</v>
      </c>
      <c r="Q7813" s="20">
        <v>83</v>
      </c>
      <c r="R7813" s="65" t="s">
        <v>10861</v>
      </c>
      <c r="T7813" s="19" t="s">
        <v>4950</v>
      </c>
      <c r="V7813" s="19" t="s">
        <v>119</v>
      </c>
      <c r="W7813" s="19" t="s">
        <v>129</v>
      </c>
      <c r="Z7813" s="44" t="s">
        <v>10862</v>
      </c>
      <c r="AA7813" s="44" t="s">
        <v>10919</v>
      </c>
      <c r="AC7813" s="19" t="s">
        <v>10920</v>
      </c>
    </row>
    <row r="7814" spans="1:29" hidden="1" x14ac:dyDescent="0.25">
      <c r="A7814" s="26">
        <v>35</v>
      </c>
      <c r="B7814" s="19" t="s">
        <v>10925</v>
      </c>
      <c r="C7814" s="44" t="s">
        <v>154</v>
      </c>
      <c r="D7814" s="19" t="s">
        <v>10923</v>
      </c>
      <c r="E7814" s="19">
        <v>20</v>
      </c>
      <c r="F7814" s="19">
        <v>331</v>
      </c>
      <c r="G7814" s="19">
        <v>396</v>
      </c>
      <c r="H7814" s="19">
        <v>4</v>
      </c>
      <c r="I7814" s="79">
        <v>11.95</v>
      </c>
      <c r="J7814" s="79">
        <v>47.79</v>
      </c>
      <c r="K7814" s="19" t="s">
        <v>10917</v>
      </c>
      <c r="L7814" s="19" t="s">
        <v>10918</v>
      </c>
      <c r="Q7814" s="20">
        <v>83</v>
      </c>
      <c r="R7814" s="65" t="s">
        <v>10861</v>
      </c>
      <c r="T7814" s="19" t="s">
        <v>4950</v>
      </c>
      <c r="V7814" s="19" t="s">
        <v>119</v>
      </c>
      <c r="W7814" s="19" t="s">
        <v>129</v>
      </c>
      <c r="Z7814" s="44" t="s">
        <v>10862</v>
      </c>
      <c r="AA7814" s="44" t="s">
        <v>10919</v>
      </c>
      <c r="AC7814" s="19" t="s">
        <v>10920</v>
      </c>
    </row>
    <row r="7815" spans="1:29" hidden="1" x14ac:dyDescent="0.25">
      <c r="A7815" s="26">
        <v>36</v>
      </c>
      <c r="B7815" s="19" t="s">
        <v>10906</v>
      </c>
      <c r="C7815" s="44" t="s">
        <v>154</v>
      </c>
      <c r="D7815" s="19" t="s">
        <v>4894</v>
      </c>
      <c r="E7815" s="19">
        <v>20</v>
      </c>
      <c r="F7815" s="19">
        <v>200</v>
      </c>
      <c r="G7815" s="19">
        <v>250</v>
      </c>
      <c r="H7815" s="19">
        <v>6</v>
      </c>
      <c r="I7815" s="79">
        <v>7.85</v>
      </c>
      <c r="J7815" s="79">
        <v>47.1</v>
      </c>
      <c r="K7815" s="19" t="s">
        <v>10917</v>
      </c>
      <c r="L7815" s="19" t="s">
        <v>10918</v>
      </c>
      <c r="Q7815" s="20">
        <v>83</v>
      </c>
      <c r="R7815" s="65" t="s">
        <v>10861</v>
      </c>
      <c r="T7815" s="19" t="s">
        <v>4950</v>
      </c>
      <c r="V7815" s="19" t="s">
        <v>119</v>
      </c>
      <c r="W7815" s="19" t="s">
        <v>129</v>
      </c>
      <c r="Z7815" s="44" t="s">
        <v>10862</v>
      </c>
      <c r="AA7815" s="44" t="s">
        <v>10919</v>
      </c>
      <c r="AC7815" s="19" t="s">
        <v>10920</v>
      </c>
    </row>
    <row r="7816" spans="1:29" hidden="1" x14ac:dyDescent="0.25">
      <c r="A7816" s="26">
        <v>37</v>
      </c>
      <c r="B7816" s="19" t="s">
        <v>10926</v>
      </c>
      <c r="C7816" s="44" t="s">
        <v>154</v>
      </c>
      <c r="D7816" s="19" t="s">
        <v>10927</v>
      </c>
      <c r="E7816" s="19">
        <v>20</v>
      </c>
      <c r="F7816" s="19">
        <v>250</v>
      </c>
      <c r="G7816" s="19">
        <v>474</v>
      </c>
      <c r="H7816" s="19">
        <v>1</v>
      </c>
      <c r="I7816" s="79">
        <v>11.38</v>
      </c>
      <c r="J7816" s="79">
        <v>11.38</v>
      </c>
      <c r="K7816" s="19" t="s">
        <v>10917</v>
      </c>
      <c r="L7816" s="19" t="s">
        <v>10918</v>
      </c>
      <c r="N7816" s="19" t="s">
        <v>128</v>
      </c>
      <c r="Q7816" s="20">
        <v>83</v>
      </c>
      <c r="R7816" s="65" t="s">
        <v>10861</v>
      </c>
      <c r="T7816" s="19" t="s">
        <v>4950</v>
      </c>
      <c r="V7816" s="19" t="s">
        <v>119</v>
      </c>
      <c r="W7816" s="19" t="s">
        <v>129</v>
      </c>
      <c r="Z7816" s="44" t="s">
        <v>10862</v>
      </c>
      <c r="AA7816" s="44" t="s">
        <v>10919</v>
      </c>
      <c r="AC7816" s="19" t="s">
        <v>10920</v>
      </c>
    </row>
    <row r="7817" spans="1:29" hidden="1" x14ac:dyDescent="0.25">
      <c r="A7817" s="26">
        <v>38</v>
      </c>
      <c r="B7817" s="19" t="s">
        <v>10928</v>
      </c>
      <c r="C7817" s="44" t="s">
        <v>154</v>
      </c>
      <c r="D7817" s="19" t="s">
        <v>10929</v>
      </c>
      <c r="E7817" s="19">
        <v>20</v>
      </c>
      <c r="F7817" s="19">
        <v>300</v>
      </c>
      <c r="G7817" s="19">
        <v>458</v>
      </c>
      <c r="H7817" s="19">
        <v>2</v>
      </c>
      <c r="I7817" s="79">
        <v>21.54</v>
      </c>
      <c r="J7817" s="79">
        <v>43.08</v>
      </c>
      <c r="K7817" s="19" t="s">
        <v>801</v>
      </c>
      <c r="L7817" s="19" t="s">
        <v>10930</v>
      </c>
      <c r="Q7817" s="20">
        <v>83</v>
      </c>
      <c r="R7817" s="65" t="s">
        <v>10861</v>
      </c>
      <c r="T7817" s="19" t="s">
        <v>4950</v>
      </c>
      <c r="V7817" s="19" t="s">
        <v>119</v>
      </c>
      <c r="W7817" s="19" t="s">
        <v>129</v>
      </c>
      <c r="Z7817" s="44" t="s">
        <v>10862</v>
      </c>
      <c r="AA7817" s="44" t="s">
        <v>121</v>
      </c>
      <c r="AC7817" s="19" t="s">
        <v>10931</v>
      </c>
    </row>
    <row r="7818" spans="1:29" hidden="1" x14ac:dyDescent="0.25">
      <c r="A7818" s="26">
        <v>39</v>
      </c>
      <c r="B7818" s="19" t="s">
        <v>10932</v>
      </c>
      <c r="C7818" s="44" t="s">
        <v>154</v>
      </c>
      <c r="D7818" s="19" t="s">
        <v>10933</v>
      </c>
      <c r="E7818" s="19">
        <v>20</v>
      </c>
      <c r="F7818" s="19">
        <v>280</v>
      </c>
      <c r="G7818" s="19">
        <v>372</v>
      </c>
      <c r="H7818" s="19">
        <v>2</v>
      </c>
      <c r="I7818" s="79">
        <v>16.29</v>
      </c>
      <c r="J7818" s="79">
        <v>32.58</v>
      </c>
      <c r="K7818" s="19" t="s">
        <v>801</v>
      </c>
      <c r="L7818" s="19" t="s">
        <v>10930</v>
      </c>
      <c r="Q7818" s="20">
        <v>83</v>
      </c>
      <c r="R7818" s="65" t="s">
        <v>10861</v>
      </c>
      <c r="T7818" s="19" t="s">
        <v>4950</v>
      </c>
      <c r="V7818" s="19" t="s">
        <v>119</v>
      </c>
      <c r="W7818" s="19" t="s">
        <v>129</v>
      </c>
      <c r="Z7818" s="44" t="s">
        <v>10862</v>
      </c>
      <c r="AA7818" s="44" t="s">
        <v>121</v>
      </c>
      <c r="AC7818" s="19" t="s">
        <v>10931</v>
      </c>
    </row>
    <row r="7819" spans="1:29" hidden="1" x14ac:dyDescent="0.25">
      <c r="A7819" s="26">
        <v>40</v>
      </c>
      <c r="B7819" s="19" t="s">
        <v>10934</v>
      </c>
      <c r="C7819" s="44" t="s">
        <v>154</v>
      </c>
      <c r="D7819" s="19" t="s">
        <v>10935</v>
      </c>
      <c r="E7819" s="19">
        <v>20</v>
      </c>
      <c r="F7819" s="19">
        <v>265</v>
      </c>
      <c r="G7819" s="19">
        <v>280</v>
      </c>
      <c r="H7819" s="19">
        <v>2</v>
      </c>
      <c r="I7819" s="79">
        <v>11.58</v>
      </c>
      <c r="J7819" s="79">
        <v>23.17</v>
      </c>
      <c r="K7819" s="19" t="s">
        <v>801</v>
      </c>
      <c r="L7819" s="19" t="s">
        <v>10930</v>
      </c>
      <c r="Q7819" s="20">
        <v>83</v>
      </c>
      <c r="R7819" s="65" t="s">
        <v>10861</v>
      </c>
      <c r="T7819" s="19" t="s">
        <v>4950</v>
      </c>
      <c r="V7819" s="19" t="s">
        <v>119</v>
      </c>
      <c r="W7819" s="19" t="s">
        <v>129</v>
      </c>
      <c r="Z7819" s="44" t="s">
        <v>10862</v>
      </c>
      <c r="AA7819" s="44" t="s">
        <v>121</v>
      </c>
      <c r="AC7819" s="19" t="s">
        <v>10931</v>
      </c>
    </row>
    <row r="7820" spans="1:29" hidden="1" x14ac:dyDescent="0.25">
      <c r="A7820" s="26">
        <v>41</v>
      </c>
      <c r="B7820" s="19" t="s">
        <v>10936</v>
      </c>
      <c r="C7820" s="44" t="s">
        <v>154</v>
      </c>
      <c r="D7820" s="19" t="s">
        <v>10937</v>
      </c>
      <c r="E7820" s="19">
        <v>20</v>
      </c>
      <c r="F7820" s="19">
        <v>220</v>
      </c>
      <c r="G7820" s="19">
        <v>300</v>
      </c>
      <c r="H7820" s="19">
        <v>2</v>
      </c>
      <c r="I7820" s="79">
        <v>10.36</v>
      </c>
      <c r="J7820" s="79">
        <v>20.73</v>
      </c>
      <c r="K7820" s="19" t="s">
        <v>801</v>
      </c>
      <c r="L7820" s="19" t="s">
        <v>10930</v>
      </c>
      <c r="Q7820" s="20">
        <v>83</v>
      </c>
      <c r="R7820" s="65" t="s">
        <v>10861</v>
      </c>
      <c r="T7820" s="19" t="s">
        <v>4950</v>
      </c>
      <c r="V7820" s="19" t="s">
        <v>119</v>
      </c>
      <c r="W7820" s="19" t="s">
        <v>129</v>
      </c>
      <c r="Z7820" s="44" t="s">
        <v>10862</v>
      </c>
      <c r="AA7820" s="44" t="s">
        <v>121</v>
      </c>
      <c r="AC7820" s="19" t="s">
        <v>10931</v>
      </c>
    </row>
    <row r="7821" spans="1:29" hidden="1" x14ac:dyDescent="0.25">
      <c r="A7821" s="26">
        <v>42</v>
      </c>
      <c r="B7821" s="19" t="s">
        <v>10938</v>
      </c>
      <c r="C7821" s="44" t="s">
        <v>154</v>
      </c>
      <c r="D7821" s="19" t="s">
        <v>10939</v>
      </c>
      <c r="E7821" s="19">
        <v>20</v>
      </c>
      <c r="F7821" s="19">
        <v>105</v>
      </c>
      <c r="G7821" s="19">
        <v>280</v>
      </c>
      <c r="H7821" s="19">
        <v>2</v>
      </c>
      <c r="I7821" s="79">
        <v>4.5599999999999996</v>
      </c>
      <c r="J7821" s="79">
        <v>9.11</v>
      </c>
      <c r="K7821" s="19" t="s">
        <v>801</v>
      </c>
      <c r="L7821" s="19" t="s">
        <v>10930</v>
      </c>
      <c r="Q7821" s="20">
        <v>83</v>
      </c>
      <c r="R7821" s="65" t="s">
        <v>10861</v>
      </c>
      <c r="T7821" s="19" t="s">
        <v>4950</v>
      </c>
      <c r="V7821" s="19" t="s">
        <v>119</v>
      </c>
      <c r="W7821" s="19" t="s">
        <v>129</v>
      </c>
      <c r="Z7821" s="44" t="s">
        <v>10862</v>
      </c>
      <c r="AA7821" s="44" t="s">
        <v>121</v>
      </c>
      <c r="AC7821" s="19" t="s">
        <v>10931</v>
      </c>
    </row>
    <row r="7822" spans="1:29" hidden="1" x14ac:dyDescent="0.25">
      <c r="A7822" s="26">
        <v>43</v>
      </c>
      <c r="B7822" s="19" t="s">
        <v>10940</v>
      </c>
      <c r="C7822" s="44" t="s">
        <v>154</v>
      </c>
      <c r="D7822" s="19" t="s">
        <v>10941</v>
      </c>
      <c r="E7822" s="19">
        <v>20</v>
      </c>
      <c r="F7822" s="19">
        <v>125</v>
      </c>
      <c r="G7822" s="19">
        <v>265</v>
      </c>
      <c r="H7822" s="19">
        <v>2</v>
      </c>
      <c r="I7822" s="79">
        <v>5.2</v>
      </c>
      <c r="J7822" s="79">
        <v>10.4</v>
      </c>
      <c r="K7822" s="19" t="s">
        <v>801</v>
      </c>
      <c r="L7822" s="19" t="s">
        <v>10930</v>
      </c>
      <c r="Q7822" s="20">
        <v>83</v>
      </c>
      <c r="R7822" s="65" t="s">
        <v>10861</v>
      </c>
      <c r="T7822" s="19" t="s">
        <v>4950</v>
      </c>
      <c r="V7822" s="19" t="s">
        <v>119</v>
      </c>
      <c r="W7822" s="19" t="s">
        <v>129</v>
      </c>
      <c r="Z7822" s="44" t="s">
        <v>10862</v>
      </c>
      <c r="AA7822" s="44" t="s">
        <v>121</v>
      </c>
      <c r="AC7822" s="19" t="s">
        <v>10931</v>
      </c>
    </row>
    <row r="7823" spans="1:29" hidden="1" x14ac:dyDescent="0.25">
      <c r="A7823" s="26">
        <v>44</v>
      </c>
      <c r="B7823" s="19" t="s">
        <v>10942</v>
      </c>
      <c r="C7823" s="44" t="s">
        <v>154</v>
      </c>
      <c r="D7823" s="19" t="s">
        <v>10937</v>
      </c>
      <c r="E7823" s="19">
        <v>20</v>
      </c>
      <c r="F7823" s="19">
        <v>220</v>
      </c>
      <c r="G7823" s="19">
        <v>300</v>
      </c>
      <c r="H7823" s="19">
        <v>2</v>
      </c>
      <c r="I7823" s="79">
        <v>10.3</v>
      </c>
      <c r="J7823" s="79">
        <v>20.6</v>
      </c>
      <c r="K7823" s="19" t="s">
        <v>801</v>
      </c>
      <c r="L7823" s="19" t="s">
        <v>10930</v>
      </c>
      <c r="Q7823" s="20">
        <v>83</v>
      </c>
      <c r="R7823" s="65" t="s">
        <v>10861</v>
      </c>
      <c r="T7823" s="19" t="s">
        <v>4950</v>
      </c>
      <c r="V7823" s="19" t="s">
        <v>119</v>
      </c>
      <c r="W7823" s="19" t="s">
        <v>129</v>
      </c>
      <c r="Z7823" s="44" t="s">
        <v>10862</v>
      </c>
      <c r="AA7823" s="44" t="s">
        <v>121</v>
      </c>
      <c r="AC7823" s="19" t="s">
        <v>10931</v>
      </c>
    </row>
    <row r="7824" spans="1:29" hidden="1" x14ac:dyDescent="0.25">
      <c r="A7824" s="26">
        <v>45</v>
      </c>
      <c r="B7824" s="19" t="s">
        <v>10943</v>
      </c>
      <c r="C7824" s="44" t="s">
        <v>154</v>
      </c>
      <c r="D7824" s="19" t="s">
        <v>10944</v>
      </c>
      <c r="E7824" s="19">
        <v>20</v>
      </c>
      <c r="F7824" s="19">
        <v>125</v>
      </c>
      <c r="G7824" s="19">
        <v>372</v>
      </c>
      <c r="H7824" s="19">
        <v>2</v>
      </c>
      <c r="I7824" s="79">
        <v>7.3</v>
      </c>
      <c r="J7824" s="79">
        <v>14.6</v>
      </c>
      <c r="K7824" s="19" t="s">
        <v>801</v>
      </c>
      <c r="L7824" s="19" t="s">
        <v>10930</v>
      </c>
      <c r="Q7824" s="20">
        <v>83</v>
      </c>
      <c r="R7824" s="65" t="s">
        <v>10861</v>
      </c>
      <c r="T7824" s="19" t="s">
        <v>4950</v>
      </c>
      <c r="V7824" s="19" t="s">
        <v>119</v>
      </c>
      <c r="W7824" s="19" t="s">
        <v>129</v>
      </c>
      <c r="Z7824" s="44" t="s">
        <v>10862</v>
      </c>
      <c r="AA7824" s="44" t="s">
        <v>121</v>
      </c>
      <c r="AC7824" s="19" t="s">
        <v>10931</v>
      </c>
    </row>
    <row r="7825" spans="1:29" hidden="1" x14ac:dyDescent="0.25">
      <c r="A7825" s="26">
        <v>46</v>
      </c>
      <c r="B7825" s="19" t="s">
        <v>10945</v>
      </c>
      <c r="C7825" s="44" t="s">
        <v>154</v>
      </c>
      <c r="D7825" s="19" t="s">
        <v>10929</v>
      </c>
      <c r="E7825" s="19">
        <v>20</v>
      </c>
      <c r="F7825" s="19">
        <v>300</v>
      </c>
      <c r="G7825" s="19">
        <v>458</v>
      </c>
      <c r="H7825" s="19">
        <v>2</v>
      </c>
      <c r="I7825" s="79">
        <v>21.54</v>
      </c>
      <c r="J7825" s="79">
        <v>43.08</v>
      </c>
      <c r="K7825" s="19" t="s">
        <v>801</v>
      </c>
      <c r="L7825" s="19" t="s">
        <v>10930</v>
      </c>
      <c r="Q7825" s="20">
        <v>83</v>
      </c>
      <c r="R7825" s="65" t="s">
        <v>10861</v>
      </c>
      <c r="T7825" s="19" t="s">
        <v>4950</v>
      </c>
      <c r="V7825" s="19" t="s">
        <v>119</v>
      </c>
      <c r="W7825" s="19" t="s">
        <v>129</v>
      </c>
      <c r="Z7825" s="44" t="s">
        <v>10862</v>
      </c>
      <c r="AA7825" s="44" t="s">
        <v>121</v>
      </c>
      <c r="AC7825" s="19" t="s">
        <v>10931</v>
      </c>
    </row>
    <row r="7826" spans="1:29" hidden="1" x14ac:dyDescent="0.25">
      <c r="A7826" s="26">
        <v>47</v>
      </c>
      <c r="B7826" s="19" t="s">
        <v>10946</v>
      </c>
      <c r="C7826" s="44" t="s">
        <v>154</v>
      </c>
      <c r="D7826" s="19" t="s">
        <v>10933</v>
      </c>
      <c r="E7826" s="19">
        <v>20</v>
      </c>
      <c r="F7826" s="19">
        <v>280</v>
      </c>
      <c r="G7826" s="19">
        <v>372</v>
      </c>
      <c r="H7826" s="19">
        <v>2</v>
      </c>
      <c r="I7826" s="79">
        <v>16.29</v>
      </c>
      <c r="J7826" s="79">
        <v>32.58</v>
      </c>
      <c r="K7826" s="19" t="s">
        <v>801</v>
      </c>
      <c r="L7826" s="19" t="s">
        <v>10930</v>
      </c>
      <c r="Q7826" s="20">
        <v>83</v>
      </c>
      <c r="R7826" s="65" t="s">
        <v>10861</v>
      </c>
      <c r="T7826" s="19" t="s">
        <v>4950</v>
      </c>
      <c r="V7826" s="19" t="s">
        <v>119</v>
      </c>
      <c r="W7826" s="19" t="s">
        <v>129</v>
      </c>
      <c r="Z7826" s="44" t="s">
        <v>10862</v>
      </c>
      <c r="AA7826" s="44" t="s">
        <v>121</v>
      </c>
      <c r="AC7826" s="19" t="s">
        <v>10931</v>
      </c>
    </row>
    <row r="7827" spans="1:29" hidden="1" x14ac:dyDescent="0.25">
      <c r="A7827" s="26">
        <v>48</v>
      </c>
      <c r="B7827" s="19" t="s">
        <v>10947</v>
      </c>
      <c r="C7827" s="44" t="s">
        <v>154</v>
      </c>
      <c r="D7827" s="19" t="s">
        <v>10935</v>
      </c>
      <c r="E7827" s="19">
        <v>20</v>
      </c>
      <c r="F7827" s="19">
        <v>265</v>
      </c>
      <c r="G7827" s="19">
        <v>280</v>
      </c>
      <c r="H7827" s="19">
        <v>2</v>
      </c>
      <c r="I7827" s="79">
        <v>11.58</v>
      </c>
      <c r="J7827" s="79">
        <v>23.17</v>
      </c>
      <c r="K7827" s="19" t="s">
        <v>801</v>
      </c>
      <c r="L7827" s="19" t="s">
        <v>10930</v>
      </c>
      <c r="Q7827" s="20">
        <v>83</v>
      </c>
      <c r="R7827" s="65" t="s">
        <v>10861</v>
      </c>
      <c r="T7827" s="19" t="s">
        <v>4950</v>
      </c>
      <c r="V7827" s="19" t="s">
        <v>119</v>
      </c>
      <c r="W7827" s="19" t="s">
        <v>129</v>
      </c>
      <c r="Z7827" s="44" t="s">
        <v>10862</v>
      </c>
      <c r="AA7827" s="44" t="s">
        <v>121</v>
      </c>
      <c r="AC7827" s="19" t="s">
        <v>10931</v>
      </c>
    </row>
    <row r="7828" spans="1:29" hidden="1" x14ac:dyDescent="0.25">
      <c r="A7828" s="26">
        <v>49</v>
      </c>
      <c r="B7828" s="19" t="s">
        <v>10948</v>
      </c>
      <c r="C7828" s="44" t="s">
        <v>154</v>
      </c>
      <c r="D7828" s="19" t="s">
        <v>10937</v>
      </c>
      <c r="E7828" s="19">
        <v>20</v>
      </c>
      <c r="F7828" s="19">
        <v>220</v>
      </c>
      <c r="G7828" s="19">
        <v>300</v>
      </c>
      <c r="H7828" s="19">
        <v>2</v>
      </c>
      <c r="I7828" s="79">
        <v>10.36</v>
      </c>
      <c r="J7828" s="79">
        <v>20.73</v>
      </c>
      <c r="K7828" s="19" t="s">
        <v>801</v>
      </c>
      <c r="L7828" s="19" t="s">
        <v>10930</v>
      </c>
      <c r="Q7828" s="20">
        <v>83</v>
      </c>
      <c r="R7828" s="65" t="s">
        <v>10861</v>
      </c>
      <c r="T7828" s="19" t="s">
        <v>4950</v>
      </c>
      <c r="V7828" s="19" t="s">
        <v>119</v>
      </c>
      <c r="W7828" s="19" t="s">
        <v>129</v>
      </c>
      <c r="Z7828" s="44" t="s">
        <v>10862</v>
      </c>
      <c r="AA7828" s="44" t="s">
        <v>121</v>
      </c>
      <c r="AC7828" s="19" t="s">
        <v>10931</v>
      </c>
    </row>
    <row r="7829" spans="1:29" hidden="1" x14ac:dyDescent="0.25">
      <c r="A7829" s="26">
        <v>50</v>
      </c>
      <c r="B7829" s="19" t="s">
        <v>10949</v>
      </c>
      <c r="C7829" s="44" t="s">
        <v>154</v>
      </c>
      <c r="D7829" s="19" t="s">
        <v>10939</v>
      </c>
      <c r="E7829" s="19">
        <v>20</v>
      </c>
      <c r="F7829" s="19">
        <v>105</v>
      </c>
      <c r="G7829" s="19">
        <v>280</v>
      </c>
      <c r="H7829" s="19">
        <v>2</v>
      </c>
      <c r="I7829" s="79">
        <v>4.5599999999999996</v>
      </c>
      <c r="J7829" s="79">
        <v>9.11</v>
      </c>
      <c r="K7829" s="19" t="s">
        <v>801</v>
      </c>
      <c r="L7829" s="19" t="s">
        <v>10930</v>
      </c>
      <c r="Q7829" s="20">
        <v>83</v>
      </c>
      <c r="R7829" s="65" t="s">
        <v>10861</v>
      </c>
      <c r="T7829" s="19" t="s">
        <v>4950</v>
      </c>
      <c r="V7829" s="19" t="s">
        <v>119</v>
      </c>
      <c r="W7829" s="19" t="s">
        <v>129</v>
      </c>
      <c r="Z7829" s="44" t="s">
        <v>10862</v>
      </c>
      <c r="AA7829" s="44" t="s">
        <v>121</v>
      </c>
      <c r="AC7829" s="19" t="s">
        <v>10931</v>
      </c>
    </row>
    <row r="7830" spans="1:29" hidden="1" x14ac:dyDescent="0.25">
      <c r="A7830" s="26">
        <v>51</v>
      </c>
      <c r="B7830" s="19" t="s">
        <v>10950</v>
      </c>
      <c r="C7830" s="44" t="s">
        <v>154</v>
      </c>
      <c r="D7830" s="19" t="s">
        <v>10941</v>
      </c>
      <c r="E7830" s="19">
        <v>20</v>
      </c>
      <c r="F7830" s="19">
        <v>125</v>
      </c>
      <c r="G7830" s="19">
        <v>265</v>
      </c>
      <c r="H7830" s="19">
        <v>2</v>
      </c>
      <c r="I7830" s="79">
        <v>5.2</v>
      </c>
      <c r="J7830" s="79">
        <v>10.4</v>
      </c>
      <c r="K7830" s="19" t="s">
        <v>801</v>
      </c>
      <c r="L7830" s="19" t="s">
        <v>10930</v>
      </c>
      <c r="Q7830" s="20">
        <v>83</v>
      </c>
      <c r="R7830" s="65" t="s">
        <v>10861</v>
      </c>
      <c r="T7830" s="19" t="s">
        <v>4950</v>
      </c>
      <c r="V7830" s="19" t="s">
        <v>119</v>
      </c>
      <c r="W7830" s="19" t="s">
        <v>129</v>
      </c>
      <c r="Z7830" s="44" t="s">
        <v>10862</v>
      </c>
      <c r="AA7830" s="44" t="s">
        <v>121</v>
      </c>
      <c r="AC7830" s="19" t="s">
        <v>10931</v>
      </c>
    </row>
    <row r="7831" spans="1:29" hidden="1" x14ac:dyDescent="0.25">
      <c r="A7831" s="26">
        <v>52</v>
      </c>
      <c r="B7831" s="19" t="s">
        <v>10951</v>
      </c>
      <c r="C7831" s="44" t="s">
        <v>154</v>
      </c>
      <c r="D7831" s="19" t="s">
        <v>10937</v>
      </c>
      <c r="E7831" s="19">
        <v>20</v>
      </c>
      <c r="F7831" s="19">
        <v>220</v>
      </c>
      <c r="G7831" s="19">
        <v>300</v>
      </c>
      <c r="H7831" s="19">
        <v>2</v>
      </c>
      <c r="I7831" s="79">
        <v>10.3</v>
      </c>
      <c r="J7831" s="79">
        <v>20.6</v>
      </c>
      <c r="K7831" s="19" t="s">
        <v>801</v>
      </c>
      <c r="L7831" s="19" t="s">
        <v>10930</v>
      </c>
      <c r="Q7831" s="20">
        <v>83</v>
      </c>
      <c r="R7831" s="65" t="s">
        <v>10861</v>
      </c>
      <c r="T7831" s="19" t="s">
        <v>4950</v>
      </c>
      <c r="V7831" s="19" t="s">
        <v>119</v>
      </c>
      <c r="W7831" s="19" t="s">
        <v>129</v>
      </c>
      <c r="Z7831" s="44" t="s">
        <v>10862</v>
      </c>
      <c r="AA7831" s="44" t="s">
        <v>121</v>
      </c>
      <c r="AC7831" s="19" t="s">
        <v>10931</v>
      </c>
    </row>
    <row r="7832" spans="1:29" hidden="1" x14ac:dyDescent="0.25">
      <c r="A7832" s="26">
        <v>53</v>
      </c>
      <c r="B7832" s="19" t="s">
        <v>10952</v>
      </c>
      <c r="C7832" s="44" t="s">
        <v>154</v>
      </c>
      <c r="D7832" s="19" t="s">
        <v>10944</v>
      </c>
      <c r="E7832" s="19">
        <v>20</v>
      </c>
      <c r="F7832" s="19">
        <v>125</v>
      </c>
      <c r="G7832" s="19">
        <v>372</v>
      </c>
      <c r="H7832" s="19">
        <v>2</v>
      </c>
      <c r="I7832" s="79">
        <v>7.3</v>
      </c>
      <c r="J7832" s="79">
        <v>14.6</v>
      </c>
      <c r="K7832" s="19" t="s">
        <v>801</v>
      </c>
      <c r="L7832" s="19" t="s">
        <v>10930</v>
      </c>
      <c r="Q7832" s="20">
        <v>83</v>
      </c>
      <c r="R7832" s="65" t="s">
        <v>10861</v>
      </c>
      <c r="T7832" s="19" t="s">
        <v>4950</v>
      </c>
      <c r="V7832" s="19" t="s">
        <v>119</v>
      </c>
      <c r="W7832" s="19" t="s">
        <v>129</v>
      </c>
      <c r="Z7832" s="44" t="s">
        <v>10862</v>
      </c>
      <c r="AA7832" s="44" t="s">
        <v>121</v>
      </c>
      <c r="AC7832" s="19" t="s">
        <v>10931</v>
      </c>
    </row>
    <row r="7833" spans="1:29" hidden="1" x14ac:dyDescent="0.25">
      <c r="A7833" s="26">
        <v>54</v>
      </c>
      <c r="B7833" s="19" t="s">
        <v>10953</v>
      </c>
      <c r="C7833" s="44" t="s">
        <v>154</v>
      </c>
      <c r="D7833" s="19" t="s">
        <v>10954</v>
      </c>
      <c r="E7833" s="19">
        <v>20</v>
      </c>
      <c r="F7833" s="19">
        <v>100</v>
      </c>
      <c r="G7833" s="19">
        <v>300</v>
      </c>
      <c r="H7833" s="19">
        <v>8</v>
      </c>
      <c r="I7833" s="79">
        <v>4.71</v>
      </c>
      <c r="J7833" s="79">
        <v>37.68</v>
      </c>
      <c r="K7833" s="19" t="s">
        <v>801</v>
      </c>
      <c r="L7833" s="19" t="s">
        <v>10930</v>
      </c>
      <c r="Q7833" s="20">
        <v>83</v>
      </c>
      <c r="R7833" s="65" t="s">
        <v>10861</v>
      </c>
      <c r="T7833" s="19" t="s">
        <v>4950</v>
      </c>
      <c r="V7833" s="19" t="s">
        <v>119</v>
      </c>
      <c r="W7833" s="19" t="s">
        <v>129</v>
      </c>
      <c r="Z7833" s="44" t="s">
        <v>10862</v>
      </c>
      <c r="AA7833" s="44" t="s">
        <v>121</v>
      </c>
      <c r="AC7833" s="19" t="s">
        <v>10931</v>
      </c>
    </row>
    <row r="7834" spans="1:29" hidden="1" x14ac:dyDescent="0.25">
      <c r="A7834" s="26">
        <v>55</v>
      </c>
      <c r="B7834" s="19" t="s">
        <v>10955</v>
      </c>
      <c r="C7834" s="44" t="s">
        <v>154</v>
      </c>
      <c r="D7834" s="19" t="s">
        <v>10929</v>
      </c>
      <c r="E7834" s="19">
        <v>20</v>
      </c>
      <c r="F7834" s="19">
        <v>300</v>
      </c>
      <c r="G7834" s="19">
        <v>458</v>
      </c>
      <c r="H7834" s="19">
        <v>2</v>
      </c>
      <c r="I7834" s="79">
        <v>21.54</v>
      </c>
      <c r="J7834" s="79">
        <v>43.08</v>
      </c>
      <c r="K7834" s="19" t="s">
        <v>801</v>
      </c>
      <c r="L7834" s="19" t="s">
        <v>10930</v>
      </c>
      <c r="Q7834" s="20">
        <v>83</v>
      </c>
      <c r="R7834" s="65" t="s">
        <v>10861</v>
      </c>
      <c r="T7834" s="19" t="s">
        <v>4950</v>
      </c>
      <c r="V7834" s="19" t="s">
        <v>119</v>
      </c>
      <c r="W7834" s="19" t="s">
        <v>129</v>
      </c>
      <c r="Z7834" s="44" t="s">
        <v>10862</v>
      </c>
      <c r="AA7834" s="44" t="s">
        <v>121</v>
      </c>
      <c r="AC7834" s="19" t="s">
        <v>10931</v>
      </c>
    </row>
    <row r="7835" spans="1:29" hidden="1" x14ac:dyDescent="0.25">
      <c r="A7835" s="26">
        <v>56</v>
      </c>
      <c r="B7835" s="19" t="s">
        <v>10956</v>
      </c>
      <c r="C7835" s="44" t="s">
        <v>154</v>
      </c>
      <c r="D7835" s="19" t="s">
        <v>10933</v>
      </c>
      <c r="E7835" s="19">
        <v>20</v>
      </c>
      <c r="F7835" s="19">
        <v>280</v>
      </c>
      <c r="G7835" s="19">
        <v>372</v>
      </c>
      <c r="H7835" s="19">
        <v>2</v>
      </c>
      <c r="I7835" s="79">
        <v>16.29</v>
      </c>
      <c r="J7835" s="79">
        <v>32.58</v>
      </c>
      <c r="K7835" s="19" t="s">
        <v>801</v>
      </c>
      <c r="L7835" s="19" t="s">
        <v>10930</v>
      </c>
      <c r="Q7835" s="20">
        <v>83</v>
      </c>
      <c r="R7835" s="65" t="s">
        <v>10861</v>
      </c>
      <c r="T7835" s="19" t="s">
        <v>4950</v>
      </c>
      <c r="V7835" s="19" t="s">
        <v>119</v>
      </c>
      <c r="W7835" s="19" t="s">
        <v>129</v>
      </c>
      <c r="Z7835" s="44" t="s">
        <v>10862</v>
      </c>
      <c r="AA7835" s="44" t="s">
        <v>121</v>
      </c>
      <c r="AC7835" s="19" t="s">
        <v>10931</v>
      </c>
    </row>
    <row r="7836" spans="1:29" hidden="1" x14ac:dyDescent="0.25">
      <c r="A7836" s="26">
        <v>57</v>
      </c>
      <c r="B7836" s="19" t="s">
        <v>10957</v>
      </c>
      <c r="C7836" s="44" t="s">
        <v>154</v>
      </c>
      <c r="D7836" s="19" t="s">
        <v>10935</v>
      </c>
      <c r="E7836" s="19">
        <v>20</v>
      </c>
      <c r="F7836" s="19">
        <v>265</v>
      </c>
      <c r="G7836" s="19">
        <v>280</v>
      </c>
      <c r="H7836" s="19">
        <v>2</v>
      </c>
      <c r="I7836" s="79">
        <v>11.58</v>
      </c>
      <c r="J7836" s="79">
        <v>23.17</v>
      </c>
      <c r="K7836" s="19" t="s">
        <v>801</v>
      </c>
      <c r="L7836" s="19" t="s">
        <v>10930</v>
      </c>
      <c r="Q7836" s="20">
        <v>83</v>
      </c>
      <c r="R7836" s="65" t="s">
        <v>10861</v>
      </c>
      <c r="T7836" s="19" t="s">
        <v>4950</v>
      </c>
      <c r="V7836" s="19" t="s">
        <v>119</v>
      </c>
      <c r="W7836" s="19" t="s">
        <v>129</v>
      </c>
      <c r="Z7836" s="44" t="s">
        <v>10862</v>
      </c>
      <c r="AA7836" s="44" t="s">
        <v>121</v>
      </c>
      <c r="AC7836" s="19" t="s">
        <v>10931</v>
      </c>
    </row>
    <row r="7837" spans="1:29" hidden="1" x14ac:dyDescent="0.25">
      <c r="A7837" s="26">
        <v>58</v>
      </c>
      <c r="B7837" s="19" t="s">
        <v>10958</v>
      </c>
      <c r="C7837" s="44" t="s">
        <v>154</v>
      </c>
      <c r="D7837" s="19" t="s">
        <v>10937</v>
      </c>
      <c r="E7837" s="19">
        <v>20</v>
      </c>
      <c r="F7837" s="19">
        <v>220</v>
      </c>
      <c r="G7837" s="19">
        <v>300</v>
      </c>
      <c r="H7837" s="19">
        <v>2</v>
      </c>
      <c r="I7837" s="79">
        <v>10.36</v>
      </c>
      <c r="J7837" s="79">
        <v>20.73</v>
      </c>
      <c r="K7837" s="19" t="s">
        <v>801</v>
      </c>
      <c r="L7837" s="19" t="s">
        <v>10930</v>
      </c>
      <c r="Q7837" s="20">
        <v>83</v>
      </c>
      <c r="R7837" s="65" t="s">
        <v>10861</v>
      </c>
      <c r="T7837" s="19" t="s">
        <v>4950</v>
      </c>
      <c r="V7837" s="19" t="s">
        <v>119</v>
      </c>
      <c r="W7837" s="19" t="s">
        <v>129</v>
      </c>
      <c r="Z7837" s="44" t="s">
        <v>10862</v>
      </c>
      <c r="AA7837" s="44" t="s">
        <v>121</v>
      </c>
      <c r="AC7837" s="19" t="s">
        <v>10931</v>
      </c>
    </row>
    <row r="7838" spans="1:29" hidden="1" x14ac:dyDescent="0.25">
      <c r="A7838" s="26">
        <v>59</v>
      </c>
      <c r="B7838" s="19" t="s">
        <v>10959</v>
      </c>
      <c r="C7838" s="44" t="s">
        <v>154</v>
      </c>
      <c r="D7838" s="19" t="s">
        <v>10939</v>
      </c>
      <c r="E7838" s="19">
        <v>20</v>
      </c>
      <c r="F7838" s="19">
        <v>105</v>
      </c>
      <c r="G7838" s="19">
        <v>280</v>
      </c>
      <c r="H7838" s="19">
        <v>2</v>
      </c>
      <c r="I7838" s="79">
        <v>4.5599999999999996</v>
      </c>
      <c r="J7838" s="79">
        <v>9.11</v>
      </c>
      <c r="K7838" s="19" t="s">
        <v>801</v>
      </c>
      <c r="L7838" s="19" t="s">
        <v>10930</v>
      </c>
      <c r="Q7838" s="20">
        <v>83</v>
      </c>
      <c r="R7838" s="65" t="s">
        <v>10861</v>
      </c>
      <c r="T7838" s="19" t="s">
        <v>4950</v>
      </c>
      <c r="V7838" s="19" t="s">
        <v>119</v>
      </c>
      <c r="W7838" s="19" t="s">
        <v>129</v>
      </c>
      <c r="Z7838" s="44" t="s">
        <v>10862</v>
      </c>
      <c r="AA7838" s="44" t="s">
        <v>121</v>
      </c>
      <c r="AC7838" s="19" t="s">
        <v>10931</v>
      </c>
    </row>
    <row r="7839" spans="1:29" hidden="1" x14ac:dyDescent="0.25">
      <c r="A7839" s="26">
        <v>60</v>
      </c>
      <c r="B7839" s="19" t="s">
        <v>10960</v>
      </c>
      <c r="C7839" s="44" t="s">
        <v>154</v>
      </c>
      <c r="D7839" s="19" t="s">
        <v>10941</v>
      </c>
      <c r="E7839" s="19">
        <v>20</v>
      </c>
      <c r="F7839" s="19">
        <v>125</v>
      </c>
      <c r="G7839" s="19">
        <v>265</v>
      </c>
      <c r="H7839" s="19">
        <v>2</v>
      </c>
      <c r="I7839" s="79">
        <v>5.2</v>
      </c>
      <c r="J7839" s="79">
        <v>10.4</v>
      </c>
      <c r="K7839" s="19" t="s">
        <v>801</v>
      </c>
      <c r="L7839" s="19" t="s">
        <v>10930</v>
      </c>
      <c r="Q7839" s="20">
        <v>83</v>
      </c>
      <c r="R7839" s="65" t="s">
        <v>10861</v>
      </c>
      <c r="T7839" s="19" t="s">
        <v>4950</v>
      </c>
      <c r="V7839" s="19" t="s">
        <v>119</v>
      </c>
      <c r="W7839" s="19" t="s">
        <v>129</v>
      </c>
      <c r="Z7839" s="44" t="s">
        <v>10862</v>
      </c>
      <c r="AA7839" s="44" t="s">
        <v>121</v>
      </c>
      <c r="AC7839" s="19" t="s">
        <v>10931</v>
      </c>
    </row>
    <row r="7840" spans="1:29" hidden="1" x14ac:dyDescent="0.25">
      <c r="A7840" s="26">
        <v>61</v>
      </c>
      <c r="B7840" s="19" t="s">
        <v>10961</v>
      </c>
      <c r="C7840" s="44" t="s">
        <v>154</v>
      </c>
      <c r="D7840" s="19" t="s">
        <v>10937</v>
      </c>
      <c r="E7840" s="19">
        <v>20</v>
      </c>
      <c r="F7840" s="19">
        <v>220</v>
      </c>
      <c r="G7840" s="19">
        <v>300</v>
      </c>
      <c r="H7840" s="19">
        <v>2</v>
      </c>
      <c r="I7840" s="79">
        <v>10.3</v>
      </c>
      <c r="J7840" s="79">
        <v>20.6</v>
      </c>
      <c r="K7840" s="19" t="s">
        <v>801</v>
      </c>
      <c r="L7840" s="19" t="s">
        <v>10930</v>
      </c>
      <c r="Q7840" s="20">
        <v>83</v>
      </c>
      <c r="R7840" s="65" t="s">
        <v>10861</v>
      </c>
      <c r="T7840" s="19" t="s">
        <v>4950</v>
      </c>
      <c r="V7840" s="19" t="s">
        <v>119</v>
      </c>
      <c r="W7840" s="19" t="s">
        <v>129</v>
      </c>
      <c r="Z7840" s="44" t="s">
        <v>10862</v>
      </c>
      <c r="AA7840" s="44" t="s">
        <v>121</v>
      </c>
      <c r="AC7840" s="19" t="s">
        <v>10931</v>
      </c>
    </row>
    <row r="7841" spans="1:29" hidden="1" x14ac:dyDescent="0.25">
      <c r="A7841" s="26">
        <v>62</v>
      </c>
      <c r="B7841" s="19" t="s">
        <v>10962</v>
      </c>
      <c r="C7841" s="44" t="s">
        <v>154</v>
      </c>
      <c r="D7841" s="19" t="s">
        <v>10944</v>
      </c>
      <c r="E7841" s="19">
        <v>20</v>
      </c>
      <c r="F7841" s="19">
        <v>125</v>
      </c>
      <c r="G7841" s="19">
        <v>372</v>
      </c>
      <c r="H7841" s="19">
        <v>2</v>
      </c>
      <c r="I7841" s="79">
        <v>7.3</v>
      </c>
      <c r="J7841" s="79">
        <v>14.6</v>
      </c>
      <c r="K7841" s="19" t="s">
        <v>801</v>
      </c>
      <c r="L7841" s="19" t="s">
        <v>10930</v>
      </c>
      <c r="Q7841" s="20">
        <v>83</v>
      </c>
      <c r="R7841" s="65" t="s">
        <v>10861</v>
      </c>
      <c r="T7841" s="19" t="s">
        <v>4950</v>
      </c>
      <c r="V7841" s="19" t="s">
        <v>119</v>
      </c>
      <c r="W7841" s="19" t="s">
        <v>129</v>
      </c>
      <c r="Z7841" s="44" t="s">
        <v>10862</v>
      </c>
      <c r="AA7841" s="44" t="s">
        <v>121</v>
      </c>
      <c r="AC7841" s="19" t="s">
        <v>10931</v>
      </c>
    </row>
    <row r="7842" spans="1:29" hidden="1" x14ac:dyDescent="0.25">
      <c r="A7842" s="26">
        <v>63</v>
      </c>
      <c r="B7842" s="19" t="s">
        <v>10963</v>
      </c>
      <c r="C7842" s="44" t="s">
        <v>154</v>
      </c>
      <c r="D7842" s="19" t="s">
        <v>10929</v>
      </c>
      <c r="E7842" s="19">
        <v>20</v>
      </c>
      <c r="F7842" s="19">
        <v>300</v>
      </c>
      <c r="G7842" s="19">
        <v>458</v>
      </c>
      <c r="H7842" s="19">
        <v>2</v>
      </c>
      <c r="I7842" s="79">
        <v>21.54</v>
      </c>
      <c r="J7842" s="79">
        <v>43.08</v>
      </c>
      <c r="K7842" s="19" t="s">
        <v>801</v>
      </c>
      <c r="L7842" s="19" t="s">
        <v>10930</v>
      </c>
      <c r="Q7842" s="20">
        <v>83</v>
      </c>
      <c r="R7842" s="65" t="s">
        <v>10861</v>
      </c>
      <c r="T7842" s="19" t="s">
        <v>4950</v>
      </c>
      <c r="V7842" s="19" t="s">
        <v>119</v>
      </c>
      <c r="W7842" s="19" t="s">
        <v>129</v>
      </c>
      <c r="Z7842" s="44" t="s">
        <v>10862</v>
      </c>
      <c r="AA7842" s="44" t="s">
        <v>121</v>
      </c>
      <c r="AC7842" s="19" t="s">
        <v>10931</v>
      </c>
    </row>
    <row r="7843" spans="1:29" hidden="1" x14ac:dyDescent="0.25">
      <c r="A7843" s="26">
        <v>64</v>
      </c>
      <c r="B7843" s="19" t="s">
        <v>10964</v>
      </c>
      <c r="C7843" s="44" t="s">
        <v>154</v>
      </c>
      <c r="D7843" s="19" t="s">
        <v>10933</v>
      </c>
      <c r="E7843" s="19">
        <v>20</v>
      </c>
      <c r="F7843" s="19">
        <v>280</v>
      </c>
      <c r="G7843" s="19">
        <v>372</v>
      </c>
      <c r="H7843" s="19">
        <v>2</v>
      </c>
      <c r="I7843" s="79">
        <v>16.29</v>
      </c>
      <c r="J7843" s="79">
        <v>32.58</v>
      </c>
      <c r="K7843" s="19" t="s">
        <v>801</v>
      </c>
      <c r="L7843" s="19" t="s">
        <v>10930</v>
      </c>
      <c r="Q7843" s="20">
        <v>83</v>
      </c>
      <c r="R7843" s="65" t="s">
        <v>10861</v>
      </c>
      <c r="T7843" s="19" t="s">
        <v>4950</v>
      </c>
      <c r="V7843" s="19" t="s">
        <v>119</v>
      </c>
      <c r="W7843" s="19" t="s">
        <v>129</v>
      </c>
      <c r="Z7843" s="44" t="s">
        <v>10862</v>
      </c>
      <c r="AA7843" s="44" t="s">
        <v>121</v>
      </c>
      <c r="AC7843" s="19" t="s">
        <v>10931</v>
      </c>
    </row>
    <row r="7844" spans="1:29" hidden="1" x14ac:dyDescent="0.25">
      <c r="A7844" s="26">
        <v>65</v>
      </c>
      <c r="B7844" s="19" t="s">
        <v>10965</v>
      </c>
      <c r="C7844" s="44" t="s">
        <v>154</v>
      </c>
      <c r="D7844" s="19" t="s">
        <v>10935</v>
      </c>
      <c r="E7844" s="19">
        <v>20</v>
      </c>
      <c r="F7844" s="19">
        <v>265</v>
      </c>
      <c r="G7844" s="19">
        <v>280</v>
      </c>
      <c r="H7844" s="19">
        <v>2</v>
      </c>
      <c r="I7844" s="79">
        <v>11.58</v>
      </c>
      <c r="J7844" s="79">
        <v>23.17</v>
      </c>
      <c r="K7844" s="19" t="s">
        <v>801</v>
      </c>
      <c r="L7844" s="19" t="s">
        <v>10930</v>
      </c>
      <c r="Q7844" s="20">
        <v>83</v>
      </c>
      <c r="R7844" s="65" t="s">
        <v>10861</v>
      </c>
      <c r="T7844" s="19" t="s">
        <v>4950</v>
      </c>
      <c r="V7844" s="19" t="s">
        <v>119</v>
      </c>
      <c r="W7844" s="19" t="s">
        <v>129</v>
      </c>
      <c r="Z7844" s="44" t="s">
        <v>10862</v>
      </c>
      <c r="AA7844" s="44" t="s">
        <v>121</v>
      </c>
      <c r="AC7844" s="19" t="s">
        <v>10931</v>
      </c>
    </row>
    <row r="7845" spans="1:29" hidden="1" x14ac:dyDescent="0.25">
      <c r="A7845" s="26">
        <v>66</v>
      </c>
      <c r="B7845" s="19" t="s">
        <v>10966</v>
      </c>
      <c r="C7845" s="44" t="s">
        <v>154</v>
      </c>
      <c r="D7845" s="19" t="s">
        <v>10937</v>
      </c>
      <c r="E7845" s="19">
        <v>20</v>
      </c>
      <c r="F7845" s="19">
        <v>220</v>
      </c>
      <c r="G7845" s="19">
        <v>300</v>
      </c>
      <c r="H7845" s="19">
        <v>2</v>
      </c>
      <c r="I7845" s="79">
        <v>10.36</v>
      </c>
      <c r="J7845" s="79">
        <v>20.73</v>
      </c>
      <c r="K7845" s="19" t="s">
        <v>801</v>
      </c>
      <c r="L7845" s="19" t="s">
        <v>10930</v>
      </c>
      <c r="Q7845" s="20">
        <v>83</v>
      </c>
      <c r="R7845" s="65" t="s">
        <v>10861</v>
      </c>
      <c r="T7845" s="19" t="s">
        <v>4950</v>
      </c>
      <c r="V7845" s="19" t="s">
        <v>119</v>
      </c>
      <c r="W7845" s="19" t="s">
        <v>129</v>
      </c>
      <c r="Z7845" s="44" t="s">
        <v>10862</v>
      </c>
      <c r="AA7845" s="44" t="s">
        <v>121</v>
      </c>
      <c r="AC7845" s="19" t="s">
        <v>10931</v>
      </c>
    </row>
    <row r="7846" spans="1:29" hidden="1" x14ac:dyDescent="0.25">
      <c r="A7846" s="26">
        <v>67</v>
      </c>
      <c r="B7846" s="19" t="s">
        <v>10967</v>
      </c>
      <c r="C7846" s="44" t="s">
        <v>154</v>
      </c>
      <c r="D7846" s="19" t="s">
        <v>10939</v>
      </c>
      <c r="E7846" s="19">
        <v>20</v>
      </c>
      <c r="F7846" s="19">
        <v>105</v>
      </c>
      <c r="G7846" s="19">
        <v>280</v>
      </c>
      <c r="H7846" s="19">
        <v>2</v>
      </c>
      <c r="I7846" s="79">
        <v>4.5599999999999996</v>
      </c>
      <c r="J7846" s="79">
        <v>9.11</v>
      </c>
      <c r="K7846" s="19" t="s">
        <v>801</v>
      </c>
      <c r="L7846" s="19" t="s">
        <v>10930</v>
      </c>
      <c r="Q7846" s="20">
        <v>83</v>
      </c>
      <c r="R7846" s="65" t="s">
        <v>10861</v>
      </c>
      <c r="T7846" s="19" t="s">
        <v>4950</v>
      </c>
      <c r="V7846" s="19" t="s">
        <v>119</v>
      </c>
      <c r="W7846" s="19" t="s">
        <v>129</v>
      </c>
      <c r="Z7846" s="44" t="s">
        <v>10862</v>
      </c>
      <c r="AA7846" s="44" t="s">
        <v>121</v>
      </c>
      <c r="AC7846" s="19" t="s">
        <v>10931</v>
      </c>
    </row>
    <row r="7847" spans="1:29" hidden="1" x14ac:dyDescent="0.25">
      <c r="A7847" s="26">
        <v>68</v>
      </c>
      <c r="B7847" s="19" t="s">
        <v>10968</v>
      </c>
      <c r="C7847" s="44" t="s">
        <v>154</v>
      </c>
      <c r="D7847" s="19" t="s">
        <v>10941</v>
      </c>
      <c r="E7847" s="19">
        <v>20</v>
      </c>
      <c r="F7847" s="19">
        <v>125</v>
      </c>
      <c r="G7847" s="19">
        <v>265</v>
      </c>
      <c r="H7847" s="19">
        <v>2</v>
      </c>
      <c r="I7847" s="79">
        <v>5.2</v>
      </c>
      <c r="J7847" s="79">
        <v>10.4</v>
      </c>
      <c r="K7847" s="19" t="s">
        <v>801</v>
      </c>
      <c r="L7847" s="19" t="s">
        <v>10930</v>
      </c>
      <c r="Q7847" s="20">
        <v>83</v>
      </c>
      <c r="R7847" s="65" t="s">
        <v>10861</v>
      </c>
      <c r="T7847" s="19" t="s">
        <v>4950</v>
      </c>
      <c r="V7847" s="19" t="s">
        <v>119</v>
      </c>
      <c r="W7847" s="19" t="s">
        <v>129</v>
      </c>
      <c r="Z7847" s="44" t="s">
        <v>10862</v>
      </c>
      <c r="AA7847" s="44" t="s">
        <v>121</v>
      </c>
      <c r="AC7847" s="19" t="s">
        <v>10931</v>
      </c>
    </row>
    <row r="7848" spans="1:29" hidden="1" x14ac:dyDescent="0.25">
      <c r="A7848" s="26">
        <v>69</v>
      </c>
      <c r="B7848" s="19" t="s">
        <v>10969</v>
      </c>
      <c r="C7848" s="44" t="s">
        <v>154</v>
      </c>
      <c r="D7848" s="19" t="s">
        <v>10937</v>
      </c>
      <c r="E7848" s="19">
        <v>20</v>
      </c>
      <c r="F7848" s="19">
        <v>220</v>
      </c>
      <c r="G7848" s="19">
        <v>300</v>
      </c>
      <c r="H7848" s="19">
        <v>2</v>
      </c>
      <c r="I7848" s="79">
        <v>10.3</v>
      </c>
      <c r="J7848" s="79">
        <v>20.6</v>
      </c>
      <c r="K7848" s="19" t="s">
        <v>801</v>
      </c>
      <c r="L7848" s="19" t="s">
        <v>10930</v>
      </c>
      <c r="Q7848" s="20">
        <v>83</v>
      </c>
      <c r="R7848" s="65" t="s">
        <v>10861</v>
      </c>
      <c r="T7848" s="19" t="s">
        <v>4950</v>
      </c>
      <c r="V7848" s="19" t="s">
        <v>119</v>
      </c>
      <c r="W7848" s="19" t="s">
        <v>129</v>
      </c>
      <c r="Z7848" s="44" t="s">
        <v>10862</v>
      </c>
      <c r="AA7848" s="44" t="s">
        <v>121</v>
      </c>
      <c r="AC7848" s="19" t="s">
        <v>10931</v>
      </c>
    </row>
    <row r="7849" spans="1:29" hidden="1" x14ac:dyDescent="0.25">
      <c r="A7849" s="26">
        <v>70</v>
      </c>
      <c r="B7849" s="19" t="s">
        <v>10970</v>
      </c>
      <c r="C7849" s="44" t="s">
        <v>154</v>
      </c>
      <c r="D7849" s="19" t="s">
        <v>10944</v>
      </c>
      <c r="E7849" s="19">
        <v>20</v>
      </c>
      <c r="F7849" s="19">
        <v>125</v>
      </c>
      <c r="G7849" s="19">
        <v>372</v>
      </c>
      <c r="H7849" s="19">
        <v>2</v>
      </c>
      <c r="I7849" s="79">
        <v>7.3</v>
      </c>
      <c r="J7849" s="79">
        <v>14.6</v>
      </c>
      <c r="K7849" s="19" t="s">
        <v>801</v>
      </c>
      <c r="L7849" s="19" t="s">
        <v>10930</v>
      </c>
      <c r="Q7849" s="20">
        <v>83</v>
      </c>
      <c r="R7849" s="65" t="s">
        <v>10861</v>
      </c>
      <c r="T7849" s="19" t="s">
        <v>4950</v>
      </c>
      <c r="V7849" s="19" t="s">
        <v>119</v>
      </c>
      <c r="W7849" s="19" t="s">
        <v>129</v>
      </c>
      <c r="Z7849" s="44" t="s">
        <v>10862</v>
      </c>
      <c r="AA7849" s="44" t="s">
        <v>121</v>
      </c>
      <c r="AC7849" s="19" t="s">
        <v>10931</v>
      </c>
    </row>
    <row r="7850" spans="1:29" hidden="1" x14ac:dyDescent="0.25">
      <c r="A7850" s="26">
        <v>71</v>
      </c>
      <c r="B7850" s="19" t="s">
        <v>10971</v>
      </c>
      <c r="C7850" s="44" t="s">
        <v>154</v>
      </c>
      <c r="D7850" s="19" t="s">
        <v>10972</v>
      </c>
      <c r="E7850" s="19">
        <v>20</v>
      </c>
      <c r="F7850" s="19">
        <v>425</v>
      </c>
      <c r="G7850" s="19">
        <v>660</v>
      </c>
      <c r="H7850" s="19">
        <v>16</v>
      </c>
      <c r="I7850" s="79">
        <v>40.28</v>
      </c>
      <c r="J7850" s="79">
        <v>644.46</v>
      </c>
      <c r="K7850" s="19" t="s">
        <v>801</v>
      </c>
      <c r="L7850" s="19" t="s">
        <v>10930</v>
      </c>
      <c r="N7850" s="19" t="s">
        <v>128</v>
      </c>
      <c r="Q7850" s="20">
        <v>83</v>
      </c>
      <c r="R7850" s="65" t="s">
        <v>10861</v>
      </c>
      <c r="T7850" s="19" t="s">
        <v>4950</v>
      </c>
      <c r="V7850" s="19" t="s">
        <v>119</v>
      </c>
      <c r="X7850" s="19" t="s">
        <v>129</v>
      </c>
      <c r="Z7850" s="44" t="s">
        <v>10862</v>
      </c>
      <c r="AA7850" s="44" t="s">
        <v>121</v>
      </c>
      <c r="AC7850" s="19" t="s">
        <v>10931</v>
      </c>
    </row>
    <row r="7851" spans="1:29" hidden="1" x14ac:dyDescent="0.25">
      <c r="A7851" s="26">
        <v>72</v>
      </c>
      <c r="B7851" s="19" t="s">
        <v>10973</v>
      </c>
      <c r="C7851" s="44" t="s">
        <v>154</v>
      </c>
      <c r="D7851" s="19" t="s">
        <v>10974</v>
      </c>
      <c r="E7851" s="19">
        <v>25</v>
      </c>
      <c r="F7851" s="19">
        <v>250</v>
      </c>
      <c r="G7851" s="19">
        <v>300</v>
      </c>
      <c r="H7851" s="19">
        <v>4</v>
      </c>
      <c r="I7851" s="79">
        <v>12.23</v>
      </c>
      <c r="J7851" s="79">
        <v>48.92</v>
      </c>
      <c r="K7851" s="19" t="s">
        <v>116</v>
      </c>
      <c r="L7851" s="19" t="s">
        <v>10975</v>
      </c>
      <c r="N7851" s="19" t="s">
        <v>128</v>
      </c>
      <c r="Q7851" s="20">
        <v>83</v>
      </c>
      <c r="R7851" s="65" t="s">
        <v>10861</v>
      </c>
      <c r="T7851" s="19" t="s">
        <v>4950</v>
      </c>
      <c r="V7851" s="19" t="s">
        <v>119</v>
      </c>
      <c r="W7851" s="19" t="s">
        <v>129</v>
      </c>
      <c r="Z7851" s="44" t="s">
        <v>10862</v>
      </c>
      <c r="AA7851" s="44" t="s">
        <v>121</v>
      </c>
      <c r="AC7851" s="19" t="s">
        <v>10976</v>
      </c>
    </row>
    <row r="7852" spans="1:29" hidden="1" x14ac:dyDescent="0.25">
      <c r="A7852" s="26">
        <v>73</v>
      </c>
      <c r="B7852" s="19" t="s">
        <v>10977</v>
      </c>
      <c r="C7852" s="44" t="s">
        <v>154</v>
      </c>
      <c r="D7852" s="19" t="s">
        <v>10974</v>
      </c>
      <c r="E7852" s="19">
        <v>25</v>
      </c>
      <c r="F7852" s="19">
        <v>250</v>
      </c>
      <c r="G7852" s="19">
        <v>300</v>
      </c>
      <c r="H7852" s="19">
        <v>4</v>
      </c>
      <c r="I7852" s="79">
        <v>12.23</v>
      </c>
      <c r="J7852" s="79">
        <v>48.92</v>
      </c>
      <c r="K7852" s="19" t="s">
        <v>116</v>
      </c>
      <c r="L7852" s="19" t="s">
        <v>10975</v>
      </c>
      <c r="N7852" s="19" t="s">
        <v>128</v>
      </c>
      <c r="Q7852" s="20">
        <v>83</v>
      </c>
      <c r="R7852" s="65" t="s">
        <v>10861</v>
      </c>
      <c r="T7852" s="19" t="s">
        <v>4950</v>
      </c>
      <c r="V7852" s="19" t="s">
        <v>119</v>
      </c>
      <c r="W7852" s="19" t="s">
        <v>129</v>
      </c>
      <c r="Z7852" s="44" t="s">
        <v>10862</v>
      </c>
      <c r="AA7852" s="44" t="s">
        <v>121</v>
      </c>
      <c r="AC7852" s="19" t="s">
        <v>10976</v>
      </c>
    </row>
    <row r="7853" spans="1:29" hidden="1" x14ac:dyDescent="0.25">
      <c r="A7853" s="26">
        <v>74</v>
      </c>
      <c r="B7853" s="19" t="s">
        <v>10978</v>
      </c>
      <c r="C7853" s="44" t="s">
        <v>154</v>
      </c>
      <c r="D7853" s="19" t="s">
        <v>10974</v>
      </c>
      <c r="E7853" s="19">
        <v>25</v>
      </c>
      <c r="F7853" s="19">
        <v>250</v>
      </c>
      <c r="G7853" s="19">
        <v>300</v>
      </c>
      <c r="H7853" s="19">
        <v>2</v>
      </c>
      <c r="I7853" s="79">
        <v>12.23</v>
      </c>
      <c r="J7853" s="79">
        <v>24.46</v>
      </c>
      <c r="K7853" s="19" t="s">
        <v>116</v>
      </c>
      <c r="L7853" s="19" t="s">
        <v>10975</v>
      </c>
      <c r="N7853" s="19" t="s">
        <v>128</v>
      </c>
      <c r="Q7853" s="20">
        <v>83</v>
      </c>
      <c r="R7853" s="65" t="s">
        <v>10861</v>
      </c>
      <c r="T7853" s="19" t="s">
        <v>4950</v>
      </c>
      <c r="V7853" s="19" t="s">
        <v>119</v>
      </c>
      <c r="W7853" s="19" t="s">
        <v>129</v>
      </c>
      <c r="Z7853" s="44" t="s">
        <v>10862</v>
      </c>
      <c r="AA7853" s="44" t="s">
        <v>121</v>
      </c>
      <c r="AC7853" s="19" t="s">
        <v>10976</v>
      </c>
    </row>
    <row r="7854" spans="1:29" hidden="1" x14ac:dyDescent="0.25">
      <c r="A7854" s="26">
        <v>75</v>
      </c>
      <c r="B7854" s="19" t="s">
        <v>10979</v>
      </c>
      <c r="C7854" s="44" t="s">
        <v>154</v>
      </c>
      <c r="D7854" s="19" t="s">
        <v>10974</v>
      </c>
      <c r="E7854" s="19">
        <v>25</v>
      </c>
      <c r="F7854" s="19">
        <v>250</v>
      </c>
      <c r="G7854" s="19">
        <v>300</v>
      </c>
      <c r="H7854" s="19">
        <v>2</v>
      </c>
      <c r="I7854" s="79">
        <v>12.23</v>
      </c>
      <c r="J7854" s="79">
        <v>24.46</v>
      </c>
      <c r="K7854" s="19" t="s">
        <v>116</v>
      </c>
      <c r="L7854" s="19" t="s">
        <v>10975</v>
      </c>
      <c r="N7854" s="19" t="s">
        <v>128</v>
      </c>
      <c r="Q7854" s="20">
        <v>83</v>
      </c>
      <c r="R7854" s="65" t="s">
        <v>10861</v>
      </c>
      <c r="T7854" s="19" t="s">
        <v>4950</v>
      </c>
      <c r="V7854" s="19" t="s">
        <v>119</v>
      </c>
      <c r="W7854" s="19" t="s">
        <v>129</v>
      </c>
      <c r="Z7854" s="44" t="s">
        <v>10862</v>
      </c>
      <c r="AA7854" s="44" t="s">
        <v>121</v>
      </c>
      <c r="AC7854" s="19" t="s">
        <v>10976</v>
      </c>
    </row>
    <row r="7855" spans="1:29" hidden="1" x14ac:dyDescent="0.25">
      <c r="A7855" s="26">
        <v>76</v>
      </c>
      <c r="B7855" s="19" t="s">
        <v>10980</v>
      </c>
      <c r="C7855" s="44" t="s">
        <v>154</v>
      </c>
      <c r="D7855" s="19" t="s">
        <v>10974</v>
      </c>
      <c r="E7855" s="19">
        <v>25</v>
      </c>
      <c r="F7855" s="19">
        <v>250</v>
      </c>
      <c r="G7855" s="19">
        <v>300</v>
      </c>
      <c r="H7855" s="19">
        <v>4</v>
      </c>
      <c r="I7855" s="79">
        <v>12.23</v>
      </c>
      <c r="J7855" s="79">
        <v>48.92</v>
      </c>
      <c r="K7855" s="19" t="s">
        <v>116</v>
      </c>
      <c r="L7855" s="19" t="s">
        <v>10975</v>
      </c>
      <c r="N7855" s="19" t="s">
        <v>128</v>
      </c>
      <c r="Q7855" s="20">
        <v>83</v>
      </c>
      <c r="R7855" s="65" t="s">
        <v>10861</v>
      </c>
      <c r="T7855" s="19" t="s">
        <v>4950</v>
      </c>
      <c r="V7855" s="19" t="s">
        <v>119</v>
      </c>
      <c r="W7855" s="19" t="s">
        <v>129</v>
      </c>
      <c r="Z7855" s="44" t="s">
        <v>10862</v>
      </c>
      <c r="AA7855" s="44" t="s">
        <v>121</v>
      </c>
      <c r="AC7855" s="19" t="s">
        <v>10976</v>
      </c>
    </row>
    <row r="7856" spans="1:29" hidden="1" x14ac:dyDescent="0.25">
      <c r="A7856" s="26">
        <v>77</v>
      </c>
      <c r="B7856" s="19" t="s">
        <v>10981</v>
      </c>
      <c r="C7856" s="44" t="s">
        <v>154</v>
      </c>
      <c r="D7856" s="19" t="s">
        <v>10974</v>
      </c>
      <c r="E7856" s="19">
        <v>25</v>
      </c>
      <c r="F7856" s="19">
        <v>250</v>
      </c>
      <c r="G7856" s="19">
        <v>300</v>
      </c>
      <c r="H7856" s="19">
        <v>4</v>
      </c>
      <c r="I7856" s="79">
        <v>12.23</v>
      </c>
      <c r="J7856" s="79">
        <v>48.92</v>
      </c>
      <c r="K7856" s="19" t="s">
        <v>116</v>
      </c>
      <c r="L7856" s="19" t="s">
        <v>10975</v>
      </c>
      <c r="N7856" s="19" t="s">
        <v>128</v>
      </c>
      <c r="Q7856" s="20">
        <v>83</v>
      </c>
      <c r="R7856" s="65" t="s">
        <v>10861</v>
      </c>
      <c r="T7856" s="19" t="s">
        <v>4950</v>
      </c>
      <c r="V7856" s="19" t="s">
        <v>119</v>
      </c>
      <c r="W7856" s="19" t="s">
        <v>129</v>
      </c>
      <c r="Z7856" s="44" t="s">
        <v>10862</v>
      </c>
      <c r="AA7856" s="44" t="s">
        <v>121</v>
      </c>
      <c r="AC7856" s="19" t="s">
        <v>10976</v>
      </c>
    </row>
    <row r="7857" spans="1:29" hidden="1" x14ac:dyDescent="0.25">
      <c r="A7857" s="26">
        <v>78</v>
      </c>
      <c r="B7857" s="19" t="s">
        <v>10982</v>
      </c>
      <c r="C7857" s="44" t="s">
        <v>154</v>
      </c>
      <c r="D7857" s="19" t="s">
        <v>10983</v>
      </c>
      <c r="E7857" s="19">
        <v>30</v>
      </c>
      <c r="F7857" s="19">
        <v>310</v>
      </c>
      <c r="G7857" s="19">
        <v>737</v>
      </c>
      <c r="H7857" s="19">
        <v>4</v>
      </c>
      <c r="I7857" s="79">
        <v>44.48</v>
      </c>
      <c r="J7857" s="79">
        <v>177.94</v>
      </c>
      <c r="K7857" s="19" t="s">
        <v>10984</v>
      </c>
      <c r="L7857" s="19" t="s">
        <v>10985</v>
      </c>
      <c r="N7857" s="19" t="s">
        <v>128</v>
      </c>
      <c r="Q7857" s="20">
        <v>83</v>
      </c>
      <c r="R7857" s="65" t="s">
        <v>10861</v>
      </c>
      <c r="T7857" s="19" t="s">
        <v>4950</v>
      </c>
      <c r="V7857" s="19" t="s">
        <v>119</v>
      </c>
      <c r="X7857" s="19" t="s">
        <v>129</v>
      </c>
      <c r="Z7857" s="44" t="s">
        <v>10862</v>
      </c>
      <c r="AA7857" s="44" t="s">
        <v>10986</v>
      </c>
      <c r="AC7857" s="19" t="s">
        <v>10856</v>
      </c>
    </row>
    <row r="7858" spans="1:29" hidden="1" x14ac:dyDescent="0.25">
      <c r="A7858" s="26">
        <v>79</v>
      </c>
      <c r="B7858" s="19" t="s">
        <v>10987</v>
      </c>
      <c r="C7858" s="44" t="s">
        <v>154</v>
      </c>
      <c r="D7858" s="19" t="s">
        <v>10988</v>
      </c>
      <c r="E7858" s="19">
        <v>30</v>
      </c>
      <c r="F7858" s="19">
        <v>400</v>
      </c>
      <c r="G7858" s="19">
        <v>400</v>
      </c>
      <c r="H7858" s="19">
        <v>4</v>
      </c>
      <c r="I7858" s="79">
        <v>36.68</v>
      </c>
      <c r="J7858" s="79">
        <v>146.72</v>
      </c>
      <c r="K7858" s="19" t="s">
        <v>10984</v>
      </c>
      <c r="L7858" s="19" t="s">
        <v>10985</v>
      </c>
      <c r="N7858" s="19" t="s">
        <v>128</v>
      </c>
      <c r="Q7858" s="20">
        <v>83</v>
      </c>
      <c r="R7858" s="65" t="s">
        <v>10861</v>
      </c>
      <c r="T7858" s="19" t="s">
        <v>4950</v>
      </c>
      <c r="V7858" s="19" t="s">
        <v>119</v>
      </c>
      <c r="X7858" s="19" t="s">
        <v>129</v>
      </c>
      <c r="Z7858" s="44" t="s">
        <v>10862</v>
      </c>
      <c r="AA7858" s="44" t="s">
        <v>10986</v>
      </c>
      <c r="AC7858" s="19" t="s">
        <v>10856</v>
      </c>
    </row>
    <row r="7859" spans="1:29" hidden="1" x14ac:dyDescent="0.25">
      <c r="A7859" s="26">
        <v>80</v>
      </c>
      <c r="B7859" s="19" t="s">
        <v>10989</v>
      </c>
      <c r="C7859" s="44" t="s">
        <v>154</v>
      </c>
      <c r="D7859" s="19" t="s">
        <v>10988</v>
      </c>
      <c r="E7859" s="19">
        <v>30</v>
      </c>
      <c r="F7859" s="19">
        <v>400</v>
      </c>
      <c r="G7859" s="19">
        <v>400</v>
      </c>
      <c r="H7859" s="19">
        <v>4</v>
      </c>
      <c r="I7859" s="79">
        <v>36.68</v>
      </c>
      <c r="J7859" s="79">
        <v>146.72</v>
      </c>
      <c r="K7859" s="19" t="s">
        <v>10984</v>
      </c>
      <c r="L7859" s="19" t="s">
        <v>10985</v>
      </c>
      <c r="N7859" s="19" t="s">
        <v>128</v>
      </c>
      <c r="Q7859" s="20">
        <v>83</v>
      </c>
      <c r="R7859" s="65" t="s">
        <v>10861</v>
      </c>
      <c r="T7859" s="19" t="s">
        <v>4950</v>
      </c>
      <c r="V7859" s="19" t="s">
        <v>119</v>
      </c>
      <c r="X7859" s="19" t="s">
        <v>129</v>
      </c>
      <c r="Z7859" s="44" t="s">
        <v>10862</v>
      </c>
      <c r="AA7859" s="44" t="s">
        <v>10986</v>
      </c>
      <c r="AC7859" s="19" t="s">
        <v>10856</v>
      </c>
    </row>
    <row r="7860" spans="1:29" hidden="1" x14ac:dyDescent="0.25">
      <c r="A7860" s="26">
        <v>81</v>
      </c>
      <c r="B7860" s="19" t="s">
        <v>10990</v>
      </c>
      <c r="C7860" s="44" t="s">
        <v>154</v>
      </c>
      <c r="D7860" s="19" t="s">
        <v>10991</v>
      </c>
      <c r="E7860" s="19">
        <v>35</v>
      </c>
      <c r="F7860" s="19">
        <v>295</v>
      </c>
      <c r="G7860" s="19">
        <v>420</v>
      </c>
      <c r="H7860" s="19">
        <v>1</v>
      </c>
      <c r="I7860" s="79">
        <v>32.65</v>
      </c>
      <c r="J7860" s="79">
        <v>32.65</v>
      </c>
      <c r="K7860" s="19" t="s">
        <v>10992</v>
      </c>
      <c r="L7860" s="19" t="s">
        <v>10993</v>
      </c>
      <c r="N7860" s="19" t="s">
        <v>128</v>
      </c>
      <c r="Q7860" s="20">
        <v>83</v>
      </c>
      <c r="R7860" s="65" t="s">
        <v>10861</v>
      </c>
      <c r="T7860" s="19" t="s">
        <v>4950</v>
      </c>
      <c r="V7860" s="19" t="s">
        <v>119</v>
      </c>
      <c r="W7860" s="19" t="s">
        <v>129</v>
      </c>
      <c r="Z7860" s="44" t="s">
        <v>10862</v>
      </c>
      <c r="AA7860" s="44" t="s">
        <v>10994</v>
      </c>
      <c r="AC7860" s="19" t="s">
        <v>10729</v>
      </c>
    </row>
    <row r="7861" spans="1:29" hidden="1" x14ac:dyDescent="0.25">
      <c r="A7861" s="26">
        <v>82</v>
      </c>
      <c r="B7861" s="19" t="s">
        <v>10995</v>
      </c>
      <c r="C7861" s="44" t="s">
        <v>154</v>
      </c>
      <c r="D7861" s="19" t="s">
        <v>10991</v>
      </c>
      <c r="E7861" s="19">
        <v>35</v>
      </c>
      <c r="F7861" s="19">
        <v>295</v>
      </c>
      <c r="G7861" s="19">
        <v>420</v>
      </c>
      <c r="H7861" s="19">
        <v>2</v>
      </c>
      <c r="I7861" s="79">
        <v>32.65</v>
      </c>
      <c r="J7861" s="79">
        <v>65.3</v>
      </c>
      <c r="K7861" s="19" t="s">
        <v>10992</v>
      </c>
      <c r="L7861" s="19" t="s">
        <v>10993</v>
      </c>
      <c r="N7861" s="19" t="s">
        <v>128</v>
      </c>
      <c r="Q7861" s="20">
        <v>83</v>
      </c>
      <c r="R7861" s="65" t="s">
        <v>10861</v>
      </c>
      <c r="T7861" s="19" t="s">
        <v>4950</v>
      </c>
      <c r="V7861" s="19" t="s">
        <v>119</v>
      </c>
      <c r="W7861" s="19" t="s">
        <v>129</v>
      </c>
      <c r="Z7861" s="44" t="s">
        <v>10862</v>
      </c>
      <c r="AA7861" s="44" t="s">
        <v>10994</v>
      </c>
      <c r="AC7861" s="19" t="s">
        <v>10729</v>
      </c>
    </row>
    <row r="7862" spans="1:29" hidden="1" x14ac:dyDescent="0.25">
      <c r="A7862" s="26">
        <v>83</v>
      </c>
      <c r="B7862" s="19" t="s">
        <v>10996</v>
      </c>
      <c r="C7862" s="44" t="s">
        <v>154</v>
      </c>
      <c r="D7862" s="19" t="s">
        <v>10997</v>
      </c>
      <c r="E7862" s="19">
        <v>40</v>
      </c>
      <c r="F7862" s="19">
        <v>300</v>
      </c>
      <c r="G7862" s="19">
        <v>500</v>
      </c>
      <c r="H7862" s="19">
        <v>4</v>
      </c>
      <c r="I7862" s="79">
        <v>42.68</v>
      </c>
      <c r="J7862" s="79">
        <v>170.72</v>
      </c>
      <c r="K7862" s="19" t="s">
        <v>10998</v>
      </c>
      <c r="L7862" s="19" t="s">
        <v>10999</v>
      </c>
      <c r="N7862" s="19" t="s">
        <v>128</v>
      </c>
      <c r="Q7862" s="20">
        <v>83</v>
      </c>
      <c r="R7862" s="65" t="s">
        <v>10861</v>
      </c>
      <c r="T7862" s="19" t="s">
        <v>4950</v>
      </c>
      <c r="V7862" s="19" t="s">
        <v>119</v>
      </c>
      <c r="W7862" s="19" t="s">
        <v>129</v>
      </c>
      <c r="Z7862" s="44" t="s">
        <v>10862</v>
      </c>
      <c r="AA7862" s="44" t="s">
        <v>11000</v>
      </c>
      <c r="AC7862" s="19" t="s">
        <v>11001</v>
      </c>
    </row>
    <row r="7863" spans="1:29" hidden="1" x14ac:dyDescent="0.25">
      <c r="A7863" s="26">
        <v>84</v>
      </c>
      <c r="B7863" s="19" t="s">
        <v>11002</v>
      </c>
      <c r="C7863" s="44" t="s">
        <v>154</v>
      </c>
      <c r="D7863" s="19" t="s">
        <v>10997</v>
      </c>
      <c r="E7863" s="19">
        <v>40</v>
      </c>
      <c r="F7863" s="19">
        <v>300</v>
      </c>
      <c r="G7863" s="19">
        <v>500</v>
      </c>
      <c r="H7863" s="19">
        <v>4</v>
      </c>
      <c r="I7863" s="79">
        <v>42.68</v>
      </c>
      <c r="J7863" s="79">
        <v>170.72</v>
      </c>
      <c r="K7863" s="19" t="s">
        <v>10998</v>
      </c>
      <c r="L7863" s="19" t="s">
        <v>10999</v>
      </c>
      <c r="N7863" s="19" t="s">
        <v>128</v>
      </c>
      <c r="Q7863" s="20">
        <v>83</v>
      </c>
      <c r="R7863" s="65" t="s">
        <v>10861</v>
      </c>
      <c r="T7863" s="19" t="s">
        <v>4950</v>
      </c>
      <c r="V7863" s="19" t="s">
        <v>119</v>
      </c>
      <c r="W7863" s="19" t="s">
        <v>129</v>
      </c>
      <c r="Z7863" s="44" t="s">
        <v>10862</v>
      </c>
      <c r="AA7863" s="44" t="s">
        <v>11000</v>
      </c>
      <c r="AC7863" s="19" t="s">
        <v>11001</v>
      </c>
    </row>
    <row r="7864" spans="1:29" hidden="1" x14ac:dyDescent="0.25">
      <c r="A7864" s="26">
        <v>1</v>
      </c>
      <c r="B7864" s="19" t="s">
        <v>11024</v>
      </c>
      <c r="C7864" s="44" t="s">
        <v>154</v>
      </c>
      <c r="D7864" s="19" t="s">
        <v>6220</v>
      </c>
      <c r="E7864" s="19">
        <v>30</v>
      </c>
      <c r="F7864" s="19">
        <v>250</v>
      </c>
      <c r="G7864" s="19">
        <v>300</v>
      </c>
      <c r="H7864" s="19">
        <v>2</v>
      </c>
      <c r="I7864" s="79">
        <v>13.53</v>
      </c>
      <c r="J7864" s="79">
        <v>27.06</v>
      </c>
      <c r="K7864" s="19" t="s">
        <v>11025</v>
      </c>
      <c r="L7864" s="19" t="s">
        <v>11026</v>
      </c>
      <c r="N7864" s="19" t="s">
        <v>128</v>
      </c>
      <c r="Q7864" s="20">
        <v>84</v>
      </c>
      <c r="R7864" s="65" t="s">
        <v>10861</v>
      </c>
      <c r="T7864" s="19" t="s">
        <v>4950</v>
      </c>
      <c r="V7864" s="19" t="s">
        <v>119</v>
      </c>
      <c r="W7864" s="19" t="s">
        <v>129</v>
      </c>
      <c r="Z7864" s="44" t="s">
        <v>11027</v>
      </c>
      <c r="AA7864" s="44" t="s">
        <v>11028</v>
      </c>
      <c r="AC7864" s="19" t="s">
        <v>10714</v>
      </c>
    </row>
    <row r="7865" spans="1:29" hidden="1" x14ac:dyDescent="0.25">
      <c r="A7865" s="26">
        <v>2</v>
      </c>
      <c r="B7865" s="19" t="s">
        <v>11024</v>
      </c>
      <c r="C7865" s="44" t="s">
        <v>154</v>
      </c>
      <c r="D7865" s="19" t="s">
        <v>6220</v>
      </c>
      <c r="E7865" s="19">
        <v>30</v>
      </c>
      <c r="F7865" s="19">
        <v>250</v>
      </c>
      <c r="G7865" s="19">
        <v>300</v>
      </c>
      <c r="H7865" s="19">
        <v>10</v>
      </c>
      <c r="I7865" s="79">
        <v>13.53</v>
      </c>
      <c r="J7865" s="79">
        <v>135.32</v>
      </c>
      <c r="K7865" s="19" t="s">
        <v>11029</v>
      </c>
      <c r="L7865" s="19" t="s">
        <v>11030</v>
      </c>
      <c r="N7865" s="19" t="s">
        <v>128</v>
      </c>
      <c r="Q7865" s="20">
        <v>84</v>
      </c>
      <c r="R7865" s="65" t="s">
        <v>10861</v>
      </c>
      <c r="T7865" s="19" t="s">
        <v>4950</v>
      </c>
      <c r="V7865" s="19" t="s">
        <v>119</v>
      </c>
      <c r="W7865" s="19" t="s">
        <v>129</v>
      </c>
      <c r="Z7865" s="44" t="s">
        <v>11027</v>
      </c>
      <c r="AA7865" s="44" t="s">
        <v>11031</v>
      </c>
      <c r="AC7865" s="19" t="s">
        <v>10715</v>
      </c>
    </row>
    <row r="7866" spans="1:29" hidden="1" x14ac:dyDescent="0.25">
      <c r="A7866" s="26">
        <v>3</v>
      </c>
      <c r="B7866" s="19" t="s">
        <v>11024</v>
      </c>
      <c r="C7866" s="44" t="s">
        <v>154</v>
      </c>
      <c r="D7866" s="19" t="s">
        <v>6220</v>
      </c>
      <c r="E7866" s="19">
        <v>30</v>
      </c>
      <c r="F7866" s="19">
        <v>250</v>
      </c>
      <c r="G7866" s="19">
        <v>300</v>
      </c>
      <c r="H7866" s="19">
        <v>13</v>
      </c>
      <c r="I7866" s="79">
        <v>13.53</v>
      </c>
      <c r="J7866" s="79">
        <v>175.92</v>
      </c>
      <c r="K7866" s="19" t="s">
        <v>11032</v>
      </c>
      <c r="L7866" s="19" t="s">
        <v>11033</v>
      </c>
      <c r="N7866" s="19" t="s">
        <v>128</v>
      </c>
      <c r="Q7866" s="20">
        <v>84</v>
      </c>
      <c r="R7866" s="65" t="s">
        <v>10861</v>
      </c>
      <c r="T7866" s="19" t="s">
        <v>4950</v>
      </c>
      <c r="V7866" s="19" t="s">
        <v>119</v>
      </c>
      <c r="W7866" s="19" t="s">
        <v>129</v>
      </c>
      <c r="Z7866" s="44" t="s">
        <v>11027</v>
      </c>
      <c r="AA7866" s="44" t="s">
        <v>11034</v>
      </c>
      <c r="AC7866" s="19" t="s">
        <v>10716</v>
      </c>
    </row>
    <row r="7867" spans="1:29" hidden="1" x14ac:dyDescent="0.25">
      <c r="A7867" s="26">
        <v>4</v>
      </c>
      <c r="B7867" s="19" t="s">
        <v>11024</v>
      </c>
      <c r="C7867" s="44" t="s">
        <v>154</v>
      </c>
      <c r="D7867" s="19" t="s">
        <v>6220</v>
      </c>
      <c r="E7867" s="19">
        <v>30</v>
      </c>
      <c r="F7867" s="19">
        <v>250</v>
      </c>
      <c r="G7867" s="19">
        <v>300</v>
      </c>
      <c r="H7867" s="19">
        <v>5</v>
      </c>
      <c r="I7867" s="79">
        <v>13.53</v>
      </c>
      <c r="J7867" s="79">
        <v>67.66</v>
      </c>
      <c r="K7867" s="19" t="s">
        <v>11035</v>
      </c>
      <c r="L7867" s="19" t="s">
        <v>11036</v>
      </c>
      <c r="N7867" s="19" t="s">
        <v>128</v>
      </c>
      <c r="Q7867" s="20">
        <v>84</v>
      </c>
      <c r="R7867" s="65" t="s">
        <v>10861</v>
      </c>
      <c r="T7867" s="19" t="s">
        <v>4950</v>
      </c>
      <c r="V7867" s="19" t="s">
        <v>119</v>
      </c>
      <c r="W7867" s="19" t="s">
        <v>129</v>
      </c>
      <c r="Z7867" s="44" t="s">
        <v>11027</v>
      </c>
      <c r="AA7867" s="44" t="s">
        <v>11037</v>
      </c>
      <c r="AC7867" s="19" t="s">
        <v>11038</v>
      </c>
    </row>
    <row r="7868" spans="1:29" x14ac:dyDescent="0.25">
      <c r="A7868" s="26">
        <v>1</v>
      </c>
      <c r="B7868" s="19" t="s">
        <v>11048</v>
      </c>
      <c r="C7868" s="44" t="s">
        <v>154</v>
      </c>
      <c r="D7868" s="19" t="s">
        <v>11049</v>
      </c>
      <c r="E7868" s="19">
        <v>5</v>
      </c>
      <c r="F7868" s="19">
        <v>200</v>
      </c>
      <c r="G7868" s="19">
        <v>660</v>
      </c>
      <c r="H7868" s="19">
        <v>8</v>
      </c>
      <c r="I7868" s="79">
        <v>4.71</v>
      </c>
      <c r="J7868" s="79">
        <v>37.69</v>
      </c>
      <c r="K7868" s="19" t="s">
        <v>11050</v>
      </c>
      <c r="L7868" s="19" t="s">
        <v>11051</v>
      </c>
      <c r="N7868" s="19" t="s">
        <v>128</v>
      </c>
      <c r="Q7868" s="20">
        <v>85</v>
      </c>
      <c r="R7868" s="65" t="s">
        <v>11052</v>
      </c>
      <c r="T7868" s="19" t="s">
        <v>4950</v>
      </c>
      <c r="V7868" s="19" t="s">
        <v>119</v>
      </c>
      <c r="X7868" s="19" t="s">
        <v>129</v>
      </c>
      <c r="Z7868" s="44" t="s">
        <v>11053</v>
      </c>
      <c r="AA7868" s="44" t="s">
        <v>11054</v>
      </c>
      <c r="AC7868" s="19" t="s">
        <v>11055</v>
      </c>
    </row>
    <row r="7869" spans="1:29" x14ac:dyDescent="0.25">
      <c r="A7869" s="26">
        <v>2</v>
      </c>
      <c r="B7869" s="19" t="s">
        <v>11056</v>
      </c>
      <c r="C7869" s="44" t="s">
        <v>154</v>
      </c>
      <c r="D7869" s="19" t="s">
        <v>11057</v>
      </c>
      <c r="E7869" s="19">
        <v>6</v>
      </c>
      <c r="F7869" s="19">
        <v>162</v>
      </c>
      <c r="G7869" s="19">
        <v>354</v>
      </c>
      <c r="H7869" s="19">
        <v>4</v>
      </c>
      <c r="I7869" s="79">
        <v>2.66</v>
      </c>
      <c r="J7869" s="79">
        <v>10.62</v>
      </c>
      <c r="K7869" s="19" t="s">
        <v>5213</v>
      </c>
      <c r="L7869" s="19" t="s">
        <v>11058</v>
      </c>
      <c r="Q7869" s="20">
        <v>85</v>
      </c>
      <c r="R7869" s="65" t="s">
        <v>11052</v>
      </c>
      <c r="T7869" s="19" t="s">
        <v>4950</v>
      </c>
      <c r="V7869" s="19" t="s">
        <v>119</v>
      </c>
      <c r="W7869" s="19" t="s">
        <v>129</v>
      </c>
      <c r="Z7869" s="44" t="s">
        <v>11053</v>
      </c>
      <c r="AA7869" s="44" t="s">
        <v>121</v>
      </c>
      <c r="AC7869" s="19" t="s">
        <v>11059</v>
      </c>
    </row>
    <row r="7870" spans="1:29" x14ac:dyDescent="0.25">
      <c r="A7870" s="26">
        <v>3</v>
      </c>
      <c r="B7870" s="19" t="s">
        <v>11060</v>
      </c>
      <c r="C7870" s="44" t="s">
        <v>154</v>
      </c>
      <c r="D7870" s="19" t="s">
        <v>11057</v>
      </c>
      <c r="E7870" s="19">
        <v>6</v>
      </c>
      <c r="F7870" s="19">
        <v>162</v>
      </c>
      <c r="G7870" s="19">
        <v>354</v>
      </c>
      <c r="H7870" s="19">
        <v>2</v>
      </c>
      <c r="I7870" s="79">
        <v>2.66</v>
      </c>
      <c r="J7870" s="79">
        <v>5.31</v>
      </c>
      <c r="K7870" s="19" t="s">
        <v>5213</v>
      </c>
      <c r="L7870" s="19" t="s">
        <v>11058</v>
      </c>
      <c r="Q7870" s="20">
        <v>85</v>
      </c>
      <c r="R7870" s="65" t="s">
        <v>11052</v>
      </c>
      <c r="T7870" s="19" t="s">
        <v>4950</v>
      </c>
      <c r="V7870" s="19" t="s">
        <v>119</v>
      </c>
      <c r="W7870" s="19" t="s">
        <v>129</v>
      </c>
      <c r="Z7870" s="44" t="s">
        <v>11053</v>
      </c>
      <c r="AA7870" s="44" t="s">
        <v>121</v>
      </c>
      <c r="AC7870" s="19" t="s">
        <v>11059</v>
      </c>
    </row>
    <row r="7871" spans="1:29" x14ac:dyDescent="0.25">
      <c r="A7871" s="26">
        <v>4</v>
      </c>
      <c r="B7871" s="19" t="s">
        <v>11061</v>
      </c>
      <c r="C7871" s="44" t="s">
        <v>154</v>
      </c>
      <c r="D7871" s="19" t="s">
        <v>11062</v>
      </c>
      <c r="E7871" s="19">
        <v>6</v>
      </c>
      <c r="F7871" s="19">
        <v>152</v>
      </c>
      <c r="G7871" s="19">
        <v>374</v>
      </c>
      <c r="H7871" s="19">
        <v>8</v>
      </c>
      <c r="I7871" s="79">
        <v>2.63</v>
      </c>
      <c r="J7871" s="79">
        <v>21.05</v>
      </c>
      <c r="K7871" s="19" t="s">
        <v>5213</v>
      </c>
      <c r="L7871" s="19" t="s">
        <v>11058</v>
      </c>
      <c r="Q7871" s="20">
        <v>85</v>
      </c>
      <c r="R7871" s="65" t="s">
        <v>11052</v>
      </c>
      <c r="T7871" s="19" t="s">
        <v>4950</v>
      </c>
      <c r="V7871" s="19" t="s">
        <v>119</v>
      </c>
      <c r="W7871" s="19" t="s">
        <v>129</v>
      </c>
      <c r="Z7871" s="44" t="s">
        <v>11053</v>
      </c>
      <c r="AA7871" s="44" t="s">
        <v>121</v>
      </c>
      <c r="AC7871" s="19" t="s">
        <v>11059</v>
      </c>
    </row>
    <row r="7872" spans="1:29" x14ac:dyDescent="0.25">
      <c r="A7872" s="26">
        <v>5</v>
      </c>
      <c r="B7872" s="19" t="s">
        <v>11063</v>
      </c>
      <c r="C7872" s="44" t="s">
        <v>154</v>
      </c>
      <c r="D7872" s="19" t="s">
        <v>11062</v>
      </c>
      <c r="E7872" s="19">
        <v>6</v>
      </c>
      <c r="F7872" s="19">
        <v>152</v>
      </c>
      <c r="G7872" s="19">
        <v>374</v>
      </c>
      <c r="H7872" s="19">
        <v>4</v>
      </c>
      <c r="I7872" s="79">
        <v>2.63</v>
      </c>
      <c r="J7872" s="79">
        <v>10.53</v>
      </c>
      <c r="K7872" s="19" t="s">
        <v>5213</v>
      </c>
      <c r="L7872" s="19" t="s">
        <v>11058</v>
      </c>
      <c r="Q7872" s="20">
        <v>85</v>
      </c>
      <c r="R7872" s="65" t="s">
        <v>11052</v>
      </c>
      <c r="T7872" s="19" t="s">
        <v>4950</v>
      </c>
      <c r="V7872" s="19" t="s">
        <v>119</v>
      </c>
      <c r="W7872" s="19" t="s">
        <v>129</v>
      </c>
      <c r="Z7872" s="44" t="s">
        <v>11053</v>
      </c>
      <c r="AA7872" s="44" t="s">
        <v>121</v>
      </c>
      <c r="AC7872" s="19" t="s">
        <v>11059</v>
      </c>
    </row>
    <row r="7873" spans="1:29" x14ac:dyDescent="0.25">
      <c r="A7873" s="26">
        <v>6</v>
      </c>
      <c r="B7873" s="19" t="s">
        <v>11064</v>
      </c>
      <c r="C7873" s="44" t="s">
        <v>154</v>
      </c>
      <c r="D7873" s="19" t="s">
        <v>11062</v>
      </c>
      <c r="E7873" s="19">
        <v>6</v>
      </c>
      <c r="F7873" s="19">
        <v>152</v>
      </c>
      <c r="G7873" s="19">
        <v>374</v>
      </c>
      <c r="H7873" s="19">
        <v>6</v>
      </c>
      <c r="I7873" s="79">
        <v>2.63</v>
      </c>
      <c r="J7873" s="79">
        <v>15.79</v>
      </c>
      <c r="K7873" s="19" t="s">
        <v>5213</v>
      </c>
      <c r="L7873" s="19" t="s">
        <v>11058</v>
      </c>
      <c r="Q7873" s="20">
        <v>85</v>
      </c>
      <c r="R7873" s="65" t="s">
        <v>11052</v>
      </c>
      <c r="T7873" s="19" t="s">
        <v>4950</v>
      </c>
      <c r="V7873" s="19" t="s">
        <v>119</v>
      </c>
      <c r="W7873" s="19" t="s">
        <v>129</v>
      </c>
      <c r="Z7873" s="44" t="s">
        <v>11053</v>
      </c>
      <c r="AA7873" s="44" t="s">
        <v>121</v>
      </c>
      <c r="AC7873" s="19" t="s">
        <v>11059</v>
      </c>
    </row>
    <row r="7874" spans="1:29" x14ac:dyDescent="0.25">
      <c r="A7874" s="26">
        <v>7</v>
      </c>
      <c r="B7874" s="19" t="s">
        <v>11065</v>
      </c>
      <c r="C7874" s="44" t="s">
        <v>154</v>
      </c>
      <c r="D7874" s="19" t="s">
        <v>11062</v>
      </c>
      <c r="E7874" s="19">
        <v>6</v>
      </c>
      <c r="F7874" s="19">
        <v>152</v>
      </c>
      <c r="G7874" s="19">
        <v>374</v>
      </c>
      <c r="H7874" s="19">
        <v>16</v>
      </c>
      <c r="I7874" s="79">
        <v>2.63</v>
      </c>
      <c r="J7874" s="79">
        <v>42.1</v>
      </c>
      <c r="K7874" s="19" t="s">
        <v>5213</v>
      </c>
      <c r="L7874" s="19" t="s">
        <v>11058</v>
      </c>
      <c r="Q7874" s="20">
        <v>85</v>
      </c>
      <c r="R7874" s="65" t="s">
        <v>11052</v>
      </c>
      <c r="T7874" s="19" t="s">
        <v>4950</v>
      </c>
      <c r="V7874" s="19" t="s">
        <v>119</v>
      </c>
      <c r="W7874" s="19" t="s">
        <v>129</v>
      </c>
      <c r="Z7874" s="44" t="s">
        <v>11053</v>
      </c>
      <c r="AA7874" s="44" t="s">
        <v>121</v>
      </c>
      <c r="AC7874" s="19" t="s">
        <v>11059</v>
      </c>
    </row>
    <row r="7875" spans="1:29" x14ac:dyDescent="0.25">
      <c r="A7875" s="26">
        <v>8</v>
      </c>
      <c r="B7875" s="19" t="s">
        <v>11066</v>
      </c>
      <c r="C7875" s="44" t="s">
        <v>154</v>
      </c>
      <c r="D7875" s="19" t="s">
        <v>11062</v>
      </c>
      <c r="E7875" s="19">
        <v>6</v>
      </c>
      <c r="F7875" s="19">
        <v>152</v>
      </c>
      <c r="G7875" s="19">
        <v>374</v>
      </c>
      <c r="H7875" s="19">
        <v>4</v>
      </c>
      <c r="I7875" s="79">
        <v>2.63</v>
      </c>
      <c r="J7875" s="79">
        <v>10.53</v>
      </c>
      <c r="K7875" s="19" t="s">
        <v>5213</v>
      </c>
      <c r="L7875" s="19" t="s">
        <v>11058</v>
      </c>
      <c r="Q7875" s="20">
        <v>85</v>
      </c>
      <c r="R7875" s="65" t="s">
        <v>11052</v>
      </c>
      <c r="T7875" s="19" t="s">
        <v>4950</v>
      </c>
      <c r="V7875" s="19" t="s">
        <v>119</v>
      </c>
      <c r="W7875" s="19" t="s">
        <v>129</v>
      </c>
      <c r="Z7875" s="44" t="s">
        <v>11053</v>
      </c>
      <c r="AA7875" s="44" t="s">
        <v>121</v>
      </c>
      <c r="AC7875" s="19" t="s">
        <v>11059</v>
      </c>
    </row>
    <row r="7876" spans="1:29" x14ac:dyDescent="0.25">
      <c r="A7876" s="26">
        <v>9</v>
      </c>
      <c r="B7876" s="19" t="s">
        <v>11067</v>
      </c>
      <c r="C7876" s="44" t="s">
        <v>154</v>
      </c>
      <c r="D7876" s="19" t="s">
        <v>11062</v>
      </c>
      <c r="E7876" s="19">
        <v>6</v>
      </c>
      <c r="F7876" s="19">
        <v>152</v>
      </c>
      <c r="G7876" s="19">
        <v>374</v>
      </c>
      <c r="H7876" s="19">
        <v>8</v>
      </c>
      <c r="I7876" s="79">
        <v>2.63</v>
      </c>
      <c r="J7876" s="79">
        <v>21.05</v>
      </c>
      <c r="K7876" s="19" t="s">
        <v>5213</v>
      </c>
      <c r="L7876" s="19" t="s">
        <v>11058</v>
      </c>
      <c r="Q7876" s="20">
        <v>85</v>
      </c>
      <c r="R7876" s="65" t="s">
        <v>11052</v>
      </c>
      <c r="T7876" s="19" t="s">
        <v>4950</v>
      </c>
      <c r="V7876" s="19" t="s">
        <v>119</v>
      </c>
      <c r="W7876" s="19" t="s">
        <v>129</v>
      </c>
      <c r="Z7876" s="44" t="s">
        <v>11053</v>
      </c>
      <c r="AA7876" s="44" t="s">
        <v>121</v>
      </c>
      <c r="AC7876" s="19" t="s">
        <v>11059</v>
      </c>
    </row>
    <row r="7877" spans="1:29" x14ac:dyDescent="0.25">
      <c r="A7877" s="26">
        <v>10</v>
      </c>
      <c r="B7877" s="19" t="s">
        <v>11068</v>
      </c>
      <c r="C7877" s="44" t="s">
        <v>154</v>
      </c>
      <c r="D7877" s="19" t="s">
        <v>11069</v>
      </c>
      <c r="E7877" s="19">
        <v>6</v>
      </c>
      <c r="F7877" s="19">
        <v>161</v>
      </c>
      <c r="G7877" s="19">
        <v>382</v>
      </c>
      <c r="H7877" s="19">
        <v>4</v>
      </c>
      <c r="I7877" s="79">
        <v>2.85</v>
      </c>
      <c r="J7877" s="79">
        <v>11.4</v>
      </c>
      <c r="K7877" s="19" t="s">
        <v>5213</v>
      </c>
      <c r="L7877" s="19" t="s">
        <v>11058</v>
      </c>
      <c r="Q7877" s="20">
        <v>85</v>
      </c>
      <c r="R7877" s="65" t="s">
        <v>11052</v>
      </c>
      <c r="T7877" s="19" t="s">
        <v>4950</v>
      </c>
      <c r="V7877" s="19" t="s">
        <v>119</v>
      </c>
      <c r="W7877" s="19" t="s">
        <v>129</v>
      </c>
      <c r="Z7877" s="44" t="s">
        <v>11053</v>
      </c>
      <c r="AA7877" s="44" t="s">
        <v>121</v>
      </c>
      <c r="AC7877" s="19" t="s">
        <v>11059</v>
      </c>
    </row>
    <row r="7878" spans="1:29" x14ac:dyDescent="0.25">
      <c r="A7878" s="26">
        <v>11</v>
      </c>
      <c r="B7878" s="19" t="s">
        <v>11070</v>
      </c>
      <c r="C7878" s="44" t="s">
        <v>154</v>
      </c>
      <c r="D7878" s="19" t="s">
        <v>11071</v>
      </c>
      <c r="E7878" s="19">
        <v>8</v>
      </c>
      <c r="F7878" s="19">
        <v>25</v>
      </c>
      <c r="G7878" s="19">
        <v>11392</v>
      </c>
      <c r="H7878" s="19">
        <v>9</v>
      </c>
      <c r="I7878" s="79">
        <v>13.41</v>
      </c>
      <c r="J7878" s="79">
        <v>120.73</v>
      </c>
      <c r="K7878" s="19" t="s">
        <v>11072</v>
      </c>
      <c r="L7878" s="19" t="s">
        <v>11073</v>
      </c>
      <c r="Q7878" s="20">
        <v>85</v>
      </c>
      <c r="R7878" s="65" t="s">
        <v>11052</v>
      </c>
      <c r="T7878" s="19" t="s">
        <v>4950</v>
      </c>
      <c r="V7878" s="19" t="s">
        <v>119</v>
      </c>
      <c r="Z7878" s="44" t="s">
        <v>11053</v>
      </c>
      <c r="AA7878" s="44" t="s">
        <v>11074</v>
      </c>
      <c r="AC7878" s="19" t="s">
        <v>11075</v>
      </c>
    </row>
    <row r="7879" spans="1:29" x14ac:dyDescent="0.25">
      <c r="A7879" s="26">
        <v>12</v>
      </c>
      <c r="B7879" s="19" t="s">
        <v>11076</v>
      </c>
      <c r="C7879" s="44" t="s">
        <v>154</v>
      </c>
      <c r="D7879" s="19" t="s">
        <v>11077</v>
      </c>
      <c r="E7879" s="19">
        <v>8</v>
      </c>
      <c r="F7879" s="19">
        <v>30</v>
      </c>
      <c r="G7879" s="19">
        <v>11390</v>
      </c>
      <c r="H7879" s="19">
        <v>14</v>
      </c>
      <c r="I7879" s="79">
        <v>16.09</v>
      </c>
      <c r="J7879" s="79">
        <v>225.32</v>
      </c>
      <c r="K7879" s="19" t="s">
        <v>11072</v>
      </c>
      <c r="L7879" s="19" t="s">
        <v>11073</v>
      </c>
      <c r="Q7879" s="20">
        <v>85</v>
      </c>
      <c r="R7879" s="65" t="s">
        <v>11052</v>
      </c>
      <c r="T7879" s="19" t="s">
        <v>4950</v>
      </c>
      <c r="V7879" s="19" t="s">
        <v>119</v>
      </c>
      <c r="Z7879" s="44" t="s">
        <v>11053</v>
      </c>
      <c r="AA7879" s="44" t="s">
        <v>11074</v>
      </c>
      <c r="AC7879" s="19" t="s">
        <v>11075</v>
      </c>
    </row>
    <row r="7880" spans="1:29" x14ac:dyDescent="0.25">
      <c r="A7880" s="26">
        <v>13</v>
      </c>
      <c r="B7880" s="19" t="s">
        <v>11078</v>
      </c>
      <c r="C7880" s="44" t="s">
        <v>154</v>
      </c>
      <c r="D7880" s="19" t="s">
        <v>11079</v>
      </c>
      <c r="E7880" s="19">
        <v>8</v>
      </c>
      <c r="F7880" s="19">
        <v>359</v>
      </c>
      <c r="G7880" s="19">
        <v>491</v>
      </c>
      <c r="H7880" s="19">
        <v>1</v>
      </c>
      <c r="I7880" s="79">
        <v>8.3000000000000007</v>
      </c>
      <c r="J7880" s="79">
        <v>8.3000000000000007</v>
      </c>
      <c r="K7880" s="19" t="s">
        <v>11072</v>
      </c>
      <c r="L7880" s="19" t="s">
        <v>11073</v>
      </c>
      <c r="P7880" s="19" t="s">
        <v>129</v>
      </c>
      <c r="Q7880" s="20">
        <v>85</v>
      </c>
      <c r="R7880" s="65" t="s">
        <v>11052</v>
      </c>
      <c r="T7880" s="19" t="s">
        <v>4950</v>
      </c>
      <c r="V7880" s="19" t="s">
        <v>119</v>
      </c>
      <c r="Y7880" s="19" t="s">
        <v>129</v>
      </c>
      <c r="Z7880" s="44" t="s">
        <v>11053</v>
      </c>
      <c r="AA7880" s="44" t="s">
        <v>11074</v>
      </c>
      <c r="AC7880" s="19" t="s">
        <v>11075</v>
      </c>
    </row>
    <row r="7881" spans="1:29" x14ac:dyDescent="0.25">
      <c r="A7881" s="26">
        <v>14</v>
      </c>
      <c r="B7881" s="19" t="s">
        <v>11080</v>
      </c>
      <c r="C7881" s="44" t="s">
        <v>154</v>
      </c>
      <c r="D7881" s="19" t="s">
        <v>11081</v>
      </c>
      <c r="E7881" s="19">
        <v>8</v>
      </c>
      <c r="F7881" s="19">
        <v>359</v>
      </c>
      <c r="G7881" s="19">
        <v>383</v>
      </c>
      <c r="H7881" s="19">
        <v>1</v>
      </c>
      <c r="I7881" s="79">
        <v>6.48</v>
      </c>
      <c r="J7881" s="79">
        <v>6.48</v>
      </c>
      <c r="K7881" s="19" t="s">
        <v>11072</v>
      </c>
      <c r="L7881" s="19" t="s">
        <v>11073</v>
      </c>
      <c r="P7881" s="19" t="s">
        <v>129</v>
      </c>
      <c r="Q7881" s="20">
        <v>85</v>
      </c>
      <c r="R7881" s="65" t="s">
        <v>11052</v>
      </c>
      <c r="T7881" s="19" t="s">
        <v>4950</v>
      </c>
      <c r="V7881" s="19" t="s">
        <v>119</v>
      </c>
      <c r="Y7881" s="19" t="s">
        <v>129</v>
      </c>
      <c r="Z7881" s="44" t="s">
        <v>11053</v>
      </c>
      <c r="AA7881" s="44" t="s">
        <v>11074</v>
      </c>
      <c r="AC7881" s="19" t="s">
        <v>11075</v>
      </c>
    </row>
    <row r="7882" spans="1:29" x14ac:dyDescent="0.25">
      <c r="A7882" s="26">
        <v>15</v>
      </c>
      <c r="B7882" s="19" t="s">
        <v>11082</v>
      </c>
      <c r="C7882" s="44" t="s">
        <v>154</v>
      </c>
      <c r="D7882" s="19" t="s">
        <v>11083</v>
      </c>
      <c r="E7882" s="19">
        <v>8</v>
      </c>
      <c r="F7882" s="19">
        <v>400</v>
      </c>
      <c r="G7882" s="19">
        <v>491</v>
      </c>
      <c r="H7882" s="19">
        <v>1</v>
      </c>
      <c r="I7882" s="79">
        <v>8.2100000000000009</v>
      </c>
      <c r="J7882" s="79">
        <v>8.2100000000000009</v>
      </c>
      <c r="K7882" s="19" t="s">
        <v>11072</v>
      </c>
      <c r="L7882" s="19" t="s">
        <v>11073</v>
      </c>
      <c r="Q7882" s="20">
        <v>85</v>
      </c>
      <c r="R7882" s="65" t="s">
        <v>11052</v>
      </c>
      <c r="T7882" s="19" t="s">
        <v>4950</v>
      </c>
      <c r="V7882" s="19" t="s">
        <v>119</v>
      </c>
      <c r="Y7882" s="19" t="s">
        <v>129</v>
      </c>
      <c r="Z7882" s="44" t="s">
        <v>11053</v>
      </c>
      <c r="AA7882" s="44" t="s">
        <v>11074</v>
      </c>
      <c r="AC7882" s="19" t="s">
        <v>11075</v>
      </c>
    </row>
    <row r="7883" spans="1:29" x14ac:dyDescent="0.25">
      <c r="A7883" s="26">
        <v>16</v>
      </c>
      <c r="B7883" s="19" t="s">
        <v>11084</v>
      </c>
      <c r="C7883" s="44" t="s">
        <v>154</v>
      </c>
      <c r="D7883" s="19" t="s">
        <v>11083</v>
      </c>
      <c r="E7883" s="19">
        <v>8</v>
      </c>
      <c r="F7883" s="19">
        <v>400</v>
      </c>
      <c r="G7883" s="19">
        <v>491</v>
      </c>
      <c r="H7883" s="19">
        <v>1</v>
      </c>
      <c r="I7883" s="79">
        <v>8.2100000000000009</v>
      </c>
      <c r="J7883" s="79">
        <v>8.2100000000000009</v>
      </c>
      <c r="K7883" s="19" t="s">
        <v>11072</v>
      </c>
      <c r="L7883" s="19" t="s">
        <v>11073</v>
      </c>
      <c r="Q7883" s="20">
        <v>85</v>
      </c>
      <c r="R7883" s="65" t="s">
        <v>11052</v>
      </c>
      <c r="T7883" s="19" t="s">
        <v>4950</v>
      </c>
      <c r="V7883" s="19" t="s">
        <v>119</v>
      </c>
      <c r="Y7883" s="19" t="s">
        <v>129</v>
      </c>
      <c r="Z7883" s="44" t="s">
        <v>11053</v>
      </c>
      <c r="AA7883" s="44" t="s">
        <v>11074</v>
      </c>
      <c r="AC7883" s="19" t="s">
        <v>11075</v>
      </c>
    </row>
    <row r="7884" spans="1:29" x14ac:dyDescent="0.25">
      <c r="A7884" s="26">
        <v>17</v>
      </c>
      <c r="B7884" s="19" t="s">
        <v>11085</v>
      </c>
      <c r="C7884" s="44" t="s">
        <v>154</v>
      </c>
      <c r="D7884" s="19" t="s">
        <v>11079</v>
      </c>
      <c r="E7884" s="19">
        <v>8</v>
      </c>
      <c r="F7884" s="19">
        <v>359</v>
      </c>
      <c r="G7884" s="19">
        <v>491</v>
      </c>
      <c r="H7884" s="19">
        <v>1</v>
      </c>
      <c r="I7884" s="79">
        <v>8.3000000000000007</v>
      </c>
      <c r="J7884" s="79">
        <v>8.3000000000000007</v>
      </c>
      <c r="K7884" s="19" t="s">
        <v>11072</v>
      </c>
      <c r="L7884" s="19" t="s">
        <v>11073</v>
      </c>
      <c r="P7884" s="19" t="s">
        <v>129</v>
      </c>
      <c r="Q7884" s="20">
        <v>85</v>
      </c>
      <c r="R7884" s="65" t="s">
        <v>11052</v>
      </c>
      <c r="T7884" s="19" t="s">
        <v>4950</v>
      </c>
      <c r="V7884" s="19" t="s">
        <v>119</v>
      </c>
      <c r="Y7884" s="19" t="s">
        <v>129</v>
      </c>
      <c r="Z7884" s="44" t="s">
        <v>11053</v>
      </c>
      <c r="AA7884" s="44" t="s">
        <v>11074</v>
      </c>
      <c r="AC7884" s="19" t="s">
        <v>11075</v>
      </c>
    </row>
    <row r="7885" spans="1:29" x14ac:dyDescent="0.25">
      <c r="A7885" s="26">
        <v>18</v>
      </c>
      <c r="B7885" s="19" t="s">
        <v>11086</v>
      </c>
      <c r="C7885" s="44" t="s">
        <v>154</v>
      </c>
      <c r="D7885" s="19" t="s">
        <v>11081</v>
      </c>
      <c r="E7885" s="19">
        <v>8</v>
      </c>
      <c r="F7885" s="19">
        <v>359</v>
      </c>
      <c r="G7885" s="19">
        <v>383</v>
      </c>
      <c r="H7885" s="19">
        <v>1</v>
      </c>
      <c r="I7885" s="79">
        <v>6.48</v>
      </c>
      <c r="J7885" s="79">
        <v>6.48</v>
      </c>
      <c r="K7885" s="19" t="s">
        <v>11072</v>
      </c>
      <c r="L7885" s="19" t="s">
        <v>11073</v>
      </c>
      <c r="P7885" s="19" t="s">
        <v>129</v>
      </c>
      <c r="Q7885" s="20">
        <v>85</v>
      </c>
      <c r="R7885" s="65" t="s">
        <v>11052</v>
      </c>
      <c r="T7885" s="19" t="s">
        <v>4950</v>
      </c>
      <c r="V7885" s="19" t="s">
        <v>119</v>
      </c>
      <c r="Y7885" s="19" t="s">
        <v>129</v>
      </c>
      <c r="Z7885" s="44" t="s">
        <v>11053</v>
      </c>
      <c r="AA7885" s="44" t="s">
        <v>11074</v>
      </c>
      <c r="AC7885" s="19" t="s">
        <v>11075</v>
      </c>
    </row>
    <row r="7886" spans="1:29" x14ac:dyDescent="0.25">
      <c r="A7886" s="26">
        <v>19</v>
      </c>
      <c r="B7886" s="19" t="s">
        <v>11087</v>
      </c>
      <c r="C7886" s="44" t="s">
        <v>154</v>
      </c>
      <c r="D7886" s="19" t="s">
        <v>11083</v>
      </c>
      <c r="E7886" s="19">
        <v>8</v>
      </c>
      <c r="F7886" s="19">
        <v>400</v>
      </c>
      <c r="G7886" s="19">
        <v>491</v>
      </c>
      <c r="H7886" s="19">
        <v>1</v>
      </c>
      <c r="I7886" s="79">
        <v>8.2100000000000009</v>
      </c>
      <c r="J7886" s="79">
        <v>8.2100000000000009</v>
      </c>
      <c r="K7886" s="19" t="s">
        <v>11072</v>
      </c>
      <c r="L7886" s="19" t="s">
        <v>11073</v>
      </c>
      <c r="Q7886" s="20">
        <v>85</v>
      </c>
      <c r="R7886" s="65" t="s">
        <v>11052</v>
      </c>
      <c r="T7886" s="19" t="s">
        <v>4950</v>
      </c>
      <c r="V7886" s="19" t="s">
        <v>119</v>
      </c>
      <c r="Y7886" s="19" t="s">
        <v>129</v>
      </c>
      <c r="Z7886" s="44" t="s">
        <v>11053</v>
      </c>
      <c r="AA7886" s="44" t="s">
        <v>11074</v>
      </c>
      <c r="AC7886" s="19" t="s">
        <v>11075</v>
      </c>
    </row>
    <row r="7887" spans="1:29" x14ac:dyDescent="0.25">
      <c r="A7887" s="26">
        <v>20</v>
      </c>
      <c r="B7887" s="19" t="s">
        <v>11088</v>
      </c>
      <c r="C7887" s="44" t="s">
        <v>154</v>
      </c>
      <c r="D7887" s="19" t="s">
        <v>11083</v>
      </c>
      <c r="E7887" s="19">
        <v>8</v>
      </c>
      <c r="F7887" s="19">
        <v>400</v>
      </c>
      <c r="G7887" s="19">
        <v>491</v>
      </c>
      <c r="H7887" s="19">
        <v>1</v>
      </c>
      <c r="I7887" s="79">
        <v>8.2100000000000009</v>
      </c>
      <c r="J7887" s="79">
        <v>8.2100000000000009</v>
      </c>
      <c r="K7887" s="19" t="s">
        <v>11072</v>
      </c>
      <c r="L7887" s="19" t="s">
        <v>11073</v>
      </c>
      <c r="Q7887" s="20">
        <v>85</v>
      </c>
      <c r="R7887" s="65" t="s">
        <v>11052</v>
      </c>
      <c r="T7887" s="19" t="s">
        <v>4950</v>
      </c>
      <c r="V7887" s="19" t="s">
        <v>119</v>
      </c>
      <c r="Y7887" s="19" t="s">
        <v>129</v>
      </c>
      <c r="Z7887" s="44" t="s">
        <v>11053</v>
      </c>
      <c r="AA7887" s="44" t="s">
        <v>11074</v>
      </c>
      <c r="AC7887" s="19" t="s">
        <v>11075</v>
      </c>
    </row>
    <row r="7888" spans="1:29" x14ac:dyDescent="0.25">
      <c r="A7888" s="26">
        <v>21</v>
      </c>
      <c r="B7888" s="19" t="s">
        <v>11089</v>
      </c>
      <c r="C7888" s="44" t="s">
        <v>154</v>
      </c>
      <c r="D7888" s="19" t="s">
        <v>11090</v>
      </c>
      <c r="E7888" s="19">
        <v>10</v>
      </c>
      <c r="F7888" s="19">
        <v>1050</v>
      </c>
      <c r="G7888" s="19">
        <v>3162</v>
      </c>
      <c r="H7888" s="19">
        <v>3</v>
      </c>
      <c r="I7888" s="79">
        <v>84.67</v>
      </c>
      <c r="J7888" s="79">
        <v>254</v>
      </c>
      <c r="K7888" s="19" t="s">
        <v>11091</v>
      </c>
      <c r="L7888" s="19" t="s">
        <v>11092</v>
      </c>
      <c r="N7888" s="19" t="s">
        <v>128</v>
      </c>
      <c r="Q7888" s="20">
        <v>85</v>
      </c>
      <c r="R7888" s="65" t="s">
        <v>11052</v>
      </c>
      <c r="T7888" s="19" t="s">
        <v>4950</v>
      </c>
      <c r="V7888" s="19" t="s">
        <v>119</v>
      </c>
      <c r="X7888" s="19" t="s">
        <v>129</v>
      </c>
      <c r="Z7888" s="44" t="s">
        <v>11053</v>
      </c>
      <c r="AA7888" s="44" t="s">
        <v>11093</v>
      </c>
      <c r="AC7888" s="19" t="s">
        <v>11015</v>
      </c>
    </row>
    <row r="7889" spans="1:29" x14ac:dyDescent="0.25">
      <c r="A7889" s="26">
        <v>22</v>
      </c>
      <c r="B7889" s="19" t="s">
        <v>11094</v>
      </c>
      <c r="C7889" s="44" t="s">
        <v>154</v>
      </c>
      <c r="D7889" s="19" t="s">
        <v>11095</v>
      </c>
      <c r="E7889" s="19">
        <v>10</v>
      </c>
      <c r="F7889" s="19">
        <v>250</v>
      </c>
      <c r="G7889" s="19">
        <v>300</v>
      </c>
      <c r="H7889" s="19">
        <v>4</v>
      </c>
      <c r="I7889" s="79">
        <v>5.89</v>
      </c>
      <c r="J7889" s="79">
        <v>23.55</v>
      </c>
      <c r="K7889" s="19" t="s">
        <v>7190</v>
      </c>
      <c r="L7889" s="19" t="s">
        <v>11096</v>
      </c>
      <c r="Q7889" s="20">
        <v>85</v>
      </c>
      <c r="R7889" s="65" t="s">
        <v>11052</v>
      </c>
      <c r="T7889" s="19" t="s">
        <v>4950</v>
      </c>
      <c r="V7889" s="19" t="s">
        <v>119</v>
      </c>
      <c r="W7889" s="19" t="s">
        <v>129</v>
      </c>
      <c r="Z7889" s="44" t="s">
        <v>11053</v>
      </c>
      <c r="AA7889" s="44" t="s">
        <v>121</v>
      </c>
      <c r="AC7889" s="19" t="s">
        <v>11097</v>
      </c>
    </row>
    <row r="7890" spans="1:29" x14ac:dyDescent="0.25">
      <c r="A7890" s="26">
        <v>23</v>
      </c>
      <c r="B7890" s="19" t="s">
        <v>11098</v>
      </c>
      <c r="C7890" s="44" t="s">
        <v>154</v>
      </c>
      <c r="D7890" s="19" t="s">
        <v>11099</v>
      </c>
      <c r="E7890" s="19">
        <v>10</v>
      </c>
      <c r="F7890" s="19">
        <v>140</v>
      </c>
      <c r="G7890" s="19">
        <v>217</v>
      </c>
      <c r="H7890" s="19">
        <v>16</v>
      </c>
      <c r="I7890" s="79">
        <v>2.37</v>
      </c>
      <c r="J7890" s="79">
        <v>37.880000000000003</v>
      </c>
      <c r="K7890" s="19" t="s">
        <v>7190</v>
      </c>
      <c r="L7890" s="19" t="s">
        <v>11096</v>
      </c>
      <c r="Q7890" s="20">
        <v>85</v>
      </c>
      <c r="R7890" s="65" t="s">
        <v>11052</v>
      </c>
      <c r="T7890" s="19" t="s">
        <v>4950</v>
      </c>
      <c r="V7890" s="19" t="s">
        <v>119</v>
      </c>
      <c r="W7890" s="19" t="s">
        <v>129</v>
      </c>
      <c r="Z7890" s="44" t="s">
        <v>11053</v>
      </c>
      <c r="AA7890" s="44" t="s">
        <v>121</v>
      </c>
      <c r="AC7890" s="19" t="s">
        <v>11097</v>
      </c>
    </row>
    <row r="7891" spans="1:29" x14ac:dyDescent="0.25">
      <c r="A7891" s="26">
        <v>24</v>
      </c>
      <c r="B7891" s="19" t="s">
        <v>11100</v>
      </c>
      <c r="C7891" s="44" t="s">
        <v>154</v>
      </c>
      <c r="D7891" s="19" t="s">
        <v>11101</v>
      </c>
      <c r="E7891" s="19">
        <v>10</v>
      </c>
      <c r="F7891" s="19">
        <v>468</v>
      </c>
      <c r="G7891" s="19">
        <v>8000</v>
      </c>
      <c r="H7891" s="19">
        <v>2</v>
      </c>
      <c r="I7891" s="79">
        <v>267.14999999999998</v>
      </c>
      <c r="J7891" s="79">
        <v>534.30999999999995</v>
      </c>
      <c r="K7891" s="19" t="s">
        <v>7190</v>
      </c>
      <c r="L7891" s="19" t="s">
        <v>11096</v>
      </c>
      <c r="Q7891" s="20">
        <v>85</v>
      </c>
      <c r="R7891" s="65" t="s">
        <v>11052</v>
      </c>
      <c r="T7891" s="19" t="s">
        <v>4950</v>
      </c>
      <c r="V7891" s="19" t="s">
        <v>119</v>
      </c>
      <c r="Y7891" s="19" t="s">
        <v>129</v>
      </c>
      <c r="Z7891" s="44" t="s">
        <v>11053</v>
      </c>
      <c r="AA7891" s="44" t="s">
        <v>121</v>
      </c>
      <c r="AC7891" s="19" t="s">
        <v>11097</v>
      </c>
    </row>
    <row r="7892" spans="1:29" x14ac:dyDescent="0.25">
      <c r="A7892" s="26">
        <v>25</v>
      </c>
      <c r="B7892" s="19" t="s">
        <v>11102</v>
      </c>
      <c r="C7892" s="44" t="s">
        <v>154</v>
      </c>
      <c r="D7892" s="19" t="s">
        <v>11103</v>
      </c>
      <c r="E7892" s="19">
        <v>10</v>
      </c>
      <c r="F7892" s="19">
        <v>468</v>
      </c>
      <c r="G7892" s="19">
        <v>890</v>
      </c>
      <c r="H7892" s="19">
        <v>1</v>
      </c>
      <c r="I7892" s="79">
        <v>32.700000000000003</v>
      </c>
      <c r="J7892" s="79">
        <v>32.700000000000003</v>
      </c>
      <c r="K7892" s="19" t="s">
        <v>7190</v>
      </c>
      <c r="L7892" s="19" t="s">
        <v>11096</v>
      </c>
      <c r="Q7892" s="20">
        <v>85</v>
      </c>
      <c r="R7892" s="65" t="s">
        <v>11052</v>
      </c>
      <c r="T7892" s="19" t="s">
        <v>4950</v>
      </c>
      <c r="V7892" s="19" t="s">
        <v>119</v>
      </c>
      <c r="Z7892" s="44" t="s">
        <v>11053</v>
      </c>
      <c r="AA7892" s="44" t="s">
        <v>121</v>
      </c>
      <c r="AC7892" s="19" t="s">
        <v>11097</v>
      </c>
    </row>
    <row r="7893" spans="1:29" x14ac:dyDescent="0.25">
      <c r="A7893" s="26">
        <v>26</v>
      </c>
      <c r="B7893" s="19" t="s">
        <v>11104</v>
      </c>
      <c r="C7893" s="44" t="s">
        <v>154</v>
      </c>
      <c r="D7893" s="19" t="s">
        <v>11105</v>
      </c>
      <c r="E7893" s="19">
        <v>10</v>
      </c>
      <c r="F7893" s="19">
        <v>468</v>
      </c>
      <c r="G7893" s="19">
        <v>5403</v>
      </c>
      <c r="H7893" s="19">
        <v>1</v>
      </c>
      <c r="I7893" s="79">
        <v>198.5</v>
      </c>
      <c r="J7893" s="79">
        <v>198.5</v>
      </c>
      <c r="K7893" s="19" t="s">
        <v>7190</v>
      </c>
      <c r="L7893" s="19" t="s">
        <v>11096</v>
      </c>
      <c r="Q7893" s="20">
        <v>85</v>
      </c>
      <c r="R7893" s="65" t="s">
        <v>11052</v>
      </c>
      <c r="T7893" s="19" t="s">
        <v>4950</v>
      </c>
      <c r="V7893" s="19" t="s">
        <v>119</v>
      </c>
      <c r="Y7893" s="19" t="s">
        <v>129</v>
      </c>
      <c r="Z7893" s="44" t="s">
        <v>11053</v>
      </c>
      <c r="AA7893" s="44" t="s">
        <v>121</v>
      </c>
      <c r="AC7893" s="19" t="s">
        <v>11097</v>
      </c>
    </row>
    <row r="7894" spans="1:29" x14ac:dyDescent="0.25">
      <c r="A7894" s="26">
        <v>27</v>
      </c>
      <c r="B7894" s="19" t="s">
        <v>11106</v>
      </c>
      <c r="C7894" s="44" t="s">
        <v>154</v>
      </c>
      <c r="D7894" s="19" t="s">
        <v>11103</v>
      </c>
      <c r="E7894" s="19">
        <v>10</v>
      </c>
      <c r="F7894" s="19">
        <v>468</v>
      </c>
      <c r="G7894" s="19">
        <v>890</v>
      </c>
      <c r="H7894" s="19">
        <v>1</v>
      </c>
      <c r="I7894" s="79">
        <v>32.700000000000003</v>
      </c>
      <c r="J7894" s="79">
        <v>32.700000000000003</v>
      </c>
      <c r="K7894" s="19" t="s">
        <v>7190</v>
      </c>
      <c r="L7894" s="19" t="s">
        <v>11096</v>
      </c>
      <c r="Q7894" s="20">
        <v>85</v>
      </c>
      <c r="R7894" s="65" t="s">
        <v>11052</v>
      </c>
      <c r="T7894" s="19" t="s">
        <v>4950</v>
      </c>
      <c r="V7894" s="19" t="s">
        <v>119</v>
      </c>
      <c r="Z7894" s="44" t="s">
        <v>11053</v>
      </c>
      <c r="AA7894" s="44" t="s">
        <v>121</v>
      </c>
      <c r="AC7894" s="19" t="s">
        <v>11097</v>
      </c>
    </row>
    <row r="7895" spans="1:29" x14ac:dyDescent="0.25">
      <c r="A7895" s="26">
        <v>28</v>
      </c>
      <c r="B7895" s="19" t="s">
        <v>11107</v>
      </c>
      <c r="C7895" s="44" t="s">
        <v>154</v>
      </c>
      <c r="D7895" s="19" t="s">
        <v>11105</v>
      </c>
      <c r="E7895" s="19">
        <v>10</v>
      </c>
      <c r="F7895" s="19">
        <v>468</v>
      </c>
      <c r="G7895" s="19">
        <v>5403</v>
      </c>
      <c r="H7895" s="19">
        <v>1</v>
      </c>
      <c r="I7895" s="79">
        <v>198.5</v>
      </c>
      <c r="J7895" s="79">
        <v>198.5</v>
      </c>
      <c r="K7895" s="19" t="s">
        <v>7190</v>
      </c>
      <c r="L7895" s="19" t="s">
        <v>11096</v>
      </c>
      <c r="Q7895" s="20">
        <v>85</v>
      </c>
      <c r="R7895" s="65" t="s">
        <v>11052</v>
      </c>
      <c r="T7895" s="19" t="s">
        <v>4950</v>
      </c>
      <c r="V7895" s="19" t="s">
        <v>119</v>
      </c>
      <c r="Y7895" s="19" t="s">
        <v>129</v>
      </c>
      <c r="Z7895" s="44" t="s">
        <v>11053</v>
      </c>
      <c r="AA7895" s="44" t="s">
        <v>121</v>
      </c>
      <c r="AC7895" s="19" t="s">
        <v>11097</v>
      </c>
    </row>
    <row r="7896" spans="1:29" x14ac:dyDescent="0.25">
      <c r="A7896" s="26">
        <v>29</v>
      </c>
      <c r="B7896" s="19" t="s">
        <v>11089</v>
      </c>
      <c r="C7896" s="44" t="s">
        <v>154</v>
      </c>
      <c r="D7896" s="19" t="s">
        <v>11090</v>
      </c>
      <c r="E7896" s="19">
        <v>10</v>
      </c>
      <c r="F7896" s="19">
        <v>1050</v>
      </c>
      <c r="G7896" s="19">
        <v>3162</v>
      </c>
      <c r="H7896" s="19">
        <v>1</v>
      </c>
      <c r="I7896" s="79">
        <v>84.67</v>
      </c>
      <c r="J7896" s="79">
        <v>84.67</v>
      </c>
      <c r="K7896" s="19" t="s">
        <v>7190</v>
      </c>
      <c r="L7896" s="19" t="s">
        <v>11096</v>
      </c>
      <c r="N7896" s="19" t="s">
        <v>128</v>
      </c>
      <c r="Q7896" s="20">
        <v>85</v>
      </c>
      <c r="R7896" s="65" t="s">
        <v>11052</v>
      </c>
      <c r="T7896" s="19" t="s">
        <v>4950</v>
      </c>
      <c r="V7896" s="19" t="s">
        <v>119</v>
      </c>
      <c r="X7896" s="19" t="s">
        <v>129</v>
      </c>
      <c r="Z7896" s="44" t="s">
        <v>11053</v>
      </c>
      <c r="AA7896" s="44" t="s">
        <v>121</v>
      </c>
      <c r="AC7896" s="19" t="s">
        <v>11097</v>
      </c>
    </row>
    <row r="7897" spans="1:29" x14ac:dyDescent="0.25">
      <c r="A7897" s="26">
        <v>30</v>
      </c>
      <c r="B7897" s="19" t="s">
        <v>11108</v>
      </c>
      <c r="C7897" s="44" t="s">
        <v>154</v>
      </c>
      <c r="D7897" s="19" t="s">
        <v>11109</v>
      </c>
      <c r="E7897" s="19">
        <v>12</v>
      </c>
      <c r="F7897" s="19">
        <v>100</v>
      </c>
      <c r="G7897" s="19">
        <v>170</v>
      </c>
      <c r="H7897" s="19">
        <v>1</v>
      </c>
      <c r="I7897" s="79">
        <v>1.03</v>
      </c>
      <c r="J7897" s="79">
        <v>1.03</v>
      </c>
      <c r="K7897" s="19" t="s">
        <v>11110</v>
      </c>
      <c r="L7897" s="19" t="s">
        <v>11111</v>
      </c>
      <c r="Q7897" s="20">
        <v>85</v>
      </c>
      <c r="R7897" s="65" t="s">
        <v>11052</v>
      </c>
      <c r="T7897" s="19" t="s">
        <v>4950</v>
      </c>
      <c r="V7897" s="19" t="s">
        <v>119</v>
      </c>
      <c r="W7897" s="19" t="s">
        <v>129</v>
      </c>
      <c r="Z7897" s="44" t="s">
        <v>11053</v>
      </c>
      <c r="AA7897" s="44" t="s">
        <v>11112</v>
      </c>
      <c r="AC7897" s="19" t="s">
        <v>10698</v>
      </c>
    </row>
    <row r="7898" spans="1:29" x14ac:dyDescent="0.25">
      <c r="A7898" s="26">
        <v>31</v>
      </c>
      <c r="B7898" s="19" t="s">
        <v>11113</v>
      </c>
      <c r="C7898" s="44" t="s">
        <v>154</v>
      </c>
      <c r="D7898" s="19" t="s">
        <v>11114</v>
      </c>
      <c r="E7898" s="19">
        <v>12</v>
      </c>
      <c r="F7898" s="19">
        <v>100</v>
      </c>
      <c r="G7898" s="19">
        <v>500</v>
      </c>
      <c r="H7898" s="19">
        <v>1</v>
      </c>
      <c r="I7898" s="79">
        <v>4.6900000000000004</v>
      </c>
      <c r="J7898" s="79">
        <v>4.6900000000000004</v>
      </c>
      <c r="K7898" s="19" t="s">
        <v>11110</v>
      </c>
      <c r="L7898" s="19" t="s">
        <v>11111</v>
      </c>
      <c r="Q7898" s="20">
        <v>85</v>
      </c>
      <c r="R7898" s="65" t="s">
        <v>11052</v>
      </c>
      <c r="T7898" s="19" t="s">
        <v>4950</v>
      </c>
      <c r="V7898" s="19" t="s">
        <v>119</v>
      </c>
      <c r="W7898" s="19" t="s">
        <v>129</v>
      </c>
      <c r="Z7898" s="44" t="s">
        <v>11053</v>
      </c>
      <c r="AA7898" s="44" t="s">
        <v>11112</v>
      </c>
      <c r="AC7898" s="19" t="s">
        <v>10698</v>
      </c>
    </row>
    <row r="7899" spans="1:29" x14ac:dyDescent="0.25">
      <c r="A7899" s="26">
        <v>32</v>
      </c>
      <c r="B7899" s="19" t="s">
        <v>11115</v>
      </c>
      <c r="C7899" s="44" t="s">
        <v>154</v>
      </c>
      <c r="D7899" s="19" t="s">
        <v>11109</v>
      </c>
      <c r="E7899" s="19">
        <v>12</v>
      </c>
      <c r="F7899" s="19">
        <v>100</v>
      </c>
      <c r="G7899" s="19">
        <v>170</v>
      </c>
      <c r="H7899" s="19">
        <v>3</v>
      </c>
      <c r="I7899" s="79">
        <v>1.03</v>
      </c>
      <c r="J7899" s="79">
        <v>3.08</v>
      </c>
      <c r="K7899" s="19" t="s">
        <v>11110</v>
      </c>
      <c r="L7899" s="19" t="s">
        <v>11111</v>
      </c>
      <c r="Q7899" s="20">
        <v>85</v>
      </c>
      <c r="R7899" s="65" t="s">
        <v>11052</v>
      </c>
      <c r="T7899" s="19" t="s">
        <v>4950</v>
      </c>
      <c r="V7899" s="19" t="s">
        <v>119</v>
      </c>
      <c r="W7899" s="19" t="s">
        <v>129</v>
      </c>
      <c r="Z7899" s="44" t="s">
        <v>11053</v>
      </c>
      <c r="AA7899" s="44" t="s">
        <v>11112</v>
      </c>
      <c r="AC7899" s="19" t="s">
        <v>10698</v>
      </c>
    </row>
    <row r="7900" spans="1:29" x14ac:dyDescent="0.25">
      <c r="A7900" s="26">
        <v>33</v>
      </c>
      <c r="B7900" s="19" t="s">
        <v>11116</v>
      </c>
      <c r="C7900" s="44" t="s">
        <v>154</v>
      </c>
      <c r="D7900" s="19" t="s">
        <v>11109</v>
      </c>
      <c r="E7900" s="19">
        <v>12</v>
      </c>
      <c r="F7900" s="19">
        <v>100</v>
      </c>
      <c r="G7900" s="19">
        <v>170</v>
      </c>
      <c r="H7900" s="19">
        <v>2</v>
      </c>
      <c r="I7900" s="79">
        <v>1.02</v>
      </c>
      <c r="J7900" s="79">
        <v>2.0499999999999998</v>
      </c>
      <c r="K7900" s="19" t="s">
        <v>11110</v>
      </c>
      <c r="L7900" s="19" t="s">
        <v>11111</v>
      </c>
      <c r="Q7900" s="20">
        <v>85</v>
      </c>
      <c r="R7900" s="65" t="s">
        <v>11052</v>
      </c>
      <c r="T7900" s="19" t="s">
        <v>4950</v>
      </c>
      <c r="V7900" s="19" t="s">
        <v>119</v>
      </c>
      <c r="W7900" s="19" t="s">
        <v>129</v>
      </c>
      <c r="Z7900" s="44" t="s">
        <v>11053</v>
      </c>
      <c r="AA7900" s="44" t="s">
        <v>11112</v>
      </c>
      <c r="AC7900" s="19" t="s">
        <v>10698</v>
      </c>
    </row>
    <row r="7901" spans="1:29" x14ac:dyDescent="0.25">
      <c r="A7901" s="26">
        <v>34</v>
      </c>
      <c r="B7901" s="19" t="s">
        <v>11117</v>
      </c>
      <c r="C7901" s="44" t="s">
        <v>154</v>
      </c>
      <c r="D7901" s="19" t="s">
        <v>11109</v>
      </c>
      <c r="E7901" s="19">
        <v>12</v>
      </c>
      <c r="F7901" s="19">
        <v>100</v>
      </c>
      <c r="G7901" s="19">
        <v>170</v>
      </c>
      <c r="H7901" s="19">
        <v>1</v>
      </c>
      <c r="I7901" s="79">
        <v>1.03</v>
      </c>
      <c r="J7901" s="79">
        <v>1.03</v>
      </c>
      <c r="K7901" s="19" t="s">
        <v>11110</v>
      </c>
      <c r="L7901" s="19" t="s">
        <v>11111</v>
      </c>
      <c r="Q7901" s="20">
        <v>85</v>
      </c>
      <c r="R7901" s="65" t="s">
        <v>11052</v>
      </c>
      <c r="T7901" s="19" t="s">
        <v>4950</v>
      </c>
      <c r="V7901" s="19" t="s">
        <v>119</v>
      </c>
      <c r="W7901" s="19" t="s">
        <v>129</v>
      </c>
      <c r="Z7901" s="44" t="s">
        <v>11053</v>
      </c>
      <c r="AA7901" s="44" t="s">
        <v>11112</v>
      </c>
      <c r="AC7901" s="19" t="s">
        <v>10698</v>
      </c>
    </row>
    <row r="7902" spans="1:29" x14ac:dyDescent="0.25">
      <c r="A7902" s="26">
        <v>35</v>
      </c>
      <c r="B7902" s="19" t="s">
        <v>11118</v>
      </c>
      <c r="C7902" s="44" t="s">
        <v>154</v>
      </c>
      <c r="D7902" s="19" t="s">
        <v>11114</v>
      </c>
      <c r="E7902" s="19">
        <v>12</v>
      </c>
      <c r="F7902" s="19">
        <v>100</v>
      </c>
      <c r="G7902" s="19">
        <v>500</v>
      </c>
      <c r="H7902" s="19">
        <v>1</v>
      </c>
      <c r="I7902" s="79">
        <v>4.6900000000000004</v>
      </c>
      <c r="J7902" s="79">
        <v>4.6900000000000004</v>
      </c>
      <c r="K7902" s="19" t="s">
        <v>11110</v>
      </c>
      <c r="L7902" s="19" t="s">
        <v>11111</v>
      </c>
      <c r="Q7902" s="20">
        <v>85</v>
      </c>
      <c r="R7902" s="65" t="s">
        <v>11052</v>
      </c>
      <c r="T7902" s="19" t="s">
        <v>4950</v>
      </c>
      <c r="V7902" s="19" t="s">
        <v>119</v>
      </c>
      <c r="W7902" s="19" t="s">
        <v>129</v>
      </c>
      <c r="Z7902" s="44" t="s">
        <v>11053</v>
      </c>
      <c r="AA7902" s="44" t="s">
        <v>11112</v>
      </c>
      <c r="AC7902" s="19" t="s">
        <v>10698</v>
      </c>
    </row>
    <row r="7903" spans="1:29" x14ac:dyDescent="0.25">
      <c r="A7903" s="26">
        <v>36</v>
      </c>
      <c r="B7903" s="19" t="s">
        <v>11119</v>
      </c>
      <c r="C7903" s="44" t="s">
        <v>154</v>
      </c>
      <c r="D7903" s="19" t="s">
        <v>11109</v>
      </c>
      <c r="E7903" s="19">
        <v>12</v>
      </c>
      <c r="F7903" s="19">
        <v>100</v>
      </c>
      <c r="G7903" s="19">
        <v>170</v>
      </c>
      <c r="H7903" s="19">
        <v>3</v>
      </c>
      <c r="I7903" s="79">
        <v>1.03</v>
      </c>
      <c r="J7903" s="79">
        <v>3.08</v>
      </c>
      <c r="K7903" s="19" t="s">
        <v>11110</v>
      </c>
      <c r="L7903" s="19" t="s">
        <v>11111</v>
      </c>
      <c r="Q7903" s="20">
        <v>85</v>
      </c>
      <c r="R7903" s="65" t="s">
        <v>11052</v>
      </c>
      <c r="T7903" s="19" t="s">
        <v>4950</v>
      </c>
      <c r="V7903" s="19" t="s">
        <v>119</v>
      </c>
      <c r="W7903" s="19" t="s">
        <v>129</v>
      </c>
      <c r="Z7903" s="44" t="s">
        <v>11053</v>
      </c>
      <c r="AA7903" s="44" t="s">
        <v>11112</v>
      </c>
      <c r="AC7903" s="19" t="s">
        <v>10698</v>
      </c>
    </row>
    <row r="7904" spans="1:29" x14ac:dyDescent="0.25">
      <c r="A7904" s="26">
        <v>37</v>
      </c>
      <c r="B7904" s="19" t="s">
        <v>11120</v>
      </c>
      <c r="C7904" s="44" t="s">
        <v>154</v>
      </c>
      <c r="D7904" s="19" t="s">
        <v>11109</v>
      </c>
      <c r="E7904" s="19">
        <v>12</v>
      </c>
      <c r="F7904" s="19">
        <v>100</v>
      </c>
      <c r="G7904" s="19">
        <v>170</v>
      </c>
      <c r="H7904" s="19">
        <v>1</v>
      </c>
      <c r="I7904" s="79">
        <v>1.03</v>
      </c>
      <c r="J7904" s="79">
        <v>1.03</v>
      </c>
      <c r="K7904" s="19" t="s">
        <v>11110</v>
      </c>
      <c r="L7904" s="19" t="s">
        <v>11111</v>
      </c>
      <c r="Q7904" s="20">
        <v>85</v>
      </c>
      <c r="R7904" s="65" t="s">
        <v>11052</v>
      </c>
      <c r="T7904" s="19" t="s">
        <v>4950</v>
      </c>
      <c r="V7904" s="19" t="s">
        <v>119</v>
      </c>
      <c r="W7904" s="19" t="s">
        <v>129</v>
      </c>
      <c r="Z7904" s="44" t="s">
        <v>11053</v>
      </c>
      <c r="AA7904" s="44" t="s">
        <v>11112</v>
      </c>
      <c r="AC7904" s="19" t="s">
        <v>10698</v>
      </c>
    </row>
    <row r="7905" spans="1:29" x14ac:dyDescent="0.25">
      <c r="A7905" s="26">
        <v>38</v>
      </c>
      <c r="B7905" s="19" t="s">
        <v>11121</v>
      </c>
      <c r="C7905" s="44" t="s">
        <v>154</v>
      </c>
      <c r="D7905" s="19" t="s">
        <v>11122</v>
      </c>
      <c r="E7905" s="19">
        <v>12</v>
      </c>
      <c r="F7905" s="19">
        <v>240</v>
      </c>
      <c r="G7905" s="19">
        <v>240</v>
      </c>
      <c r="H7905" s="19">
        <v>1</v>
      </c>
      <c r="I7905" s="79">
        <v>3.16</v>
      </c>
      <c r="J7905" s="79">
        <v>3.16</v>
      </c>
      <c r="K7905" s="19" t="s">
        <v>11110</v>
      </c>
      <c r="L7905" s="19" t="s">
        <v>11111</v>
      </c>
      <c r="Q7905" s="20">
        <v>85</v>
      </c>
      <c r="R7905" s="65" t="s">
        <v>11052</v>
      </c>
      <c r="T7905" s="19" t="s">
        <v>4950</v>
      </c>
      <c r="V7905" s="19" t="s">
        <v>119</v>
      </c>
      <c r="X7905" s="19" t="s">
        <v>129</v>
      </c>
      <c r="Z7905" s="44" t="s">
        <v>11053</v>
      </c>
      <c r="AA7905" s="44" t="s">
        <v>11112</v>
      </c>
      <c r="AC7905" s="19" t="s">
        <v>10698</v>
      </c>
    </row>
    <row r="7906" spans="1:29" x14ac:dyDescent="0.25">
      <c r="A7906" s="26">
        <v>39</v>
      </c>
      <c r="B7906" s="19" t="s">
        <v>11123</v>
      </c>
      <c r="C7906" s="44" t="s">
        <v>154</v>
      </c>
      <c r="D7906" s="19" t="s">
        <v>762</v>
      </c>
      <c r="E7906" s="19">
        <v>12</v>
      </c>
      <c r="F7906" s="19">
        <v>100</v>
      </c>
      <c r="G7906" s="19">
        <v>100</v>
      </c>
      <c r="H7906" s="19">
        <v>3</v>
      </c>
      <c r="I7906" s="79">
        <v>0.63</v>
      </c>
      <c r="J7906" s="79">
        <v>1.89</v>
      </c>
      <c r="K7906" s="19" t="s">
        <v>11110</v>
      </c>
      <c r="L7906" s="19" t="s">
        <v>11111</v>
      </c>
      <c r="Q7906" s="20">
        <v>85</v>
      </c>
      <c r="R7906" s="65" t="s">
        <v>11052</v>
      </c>
      <c r="T7906" s="19" t="s">
        <v>4950</v>
      </c>
      <c r="V7906" s="19" t="s">
        <v>119</v>
      </c>
      <c r="W7906" s="19" t="s">
        <v>129</v>
      </c>
      <c r="Z7906" s="44" t="s">
        <v>11053</v>
      </c>
      <c r="AA7906" s="44" t="s">
        <v>11112</v>
      </c>
      <c r="AC7906" s="19" t="s">
        <v>10698</v>
      </c>
    </row>
    <row r="7907" spans="1:29" x14ac:dyDescent="0.25">
      <c r="A7907" s="26">
        <v>40</v>
      </c>
      <c r="B7907" s="19" t="s">
        <v>11124</v>
      </c>
      <c r="C7907" s="44" t="s">
        <v>154</v>
      </c>
      <c r="D7907" s="19" t="s">
        <v>11125</v>
      </c>
      <c r="E7907" s="19">
        <v>12</v>
      </c>
      <c r="F7907" s="19">
        <v>300</v>
      </c>
      <c r="G7907" s="19">
        <v>500</v>
      </c>
      <c r="H7907" s="19">
        <v>1</v>
      </c>
      <c r="I7907" s="79">
        <v>14.13</v>
      </c>
      <c r="J7907" s="79">
        <v>14.13</v>
      </c>
      <c r="K7907" s="19" t="s">
        <v>11110</v>
      </c>
      <c r="L7907" s="19" t="s">
        <v>11111</v>
      </c>
      <c r="Q7907" s="20">
        <v>85</v>
      </c>
      <c r="R7907" s="65" t="s">
        <v>11052</v>
      </c>
      <c r="T7907" s="19" t="s">
        <v>4950</v>
      </c>
      <c r="V7907" s="19" t="s">
        <v>119</v>
      </c>
      <c r="W7907" s="19" t="s">
        <v>129</v>
      </c>
      <c r="Z7907" s="44" t="s">
        <v>11053</v>
      </c>
      <c r="AA7907" s="44" t="s">
        <v>11112</v>
      </c>
      <c r="AC7907" s="19" t="s">
        <v>10698</v>
      </c>
    </row>
    <row r="7908" spans="1:29" x14ac:dyDescent="0.25">
      <c r="A7908" s="26">
        <v>41</v>
      </c>
      <c r="B7908" s="19" t="s">
        <v>11126</v>
      </c>
      <c r="C7908" s="44" t="s">
        <v>154</v>
      </c>
      <c r="D7908" s="19" t="s">
        <v>11127</v>
      </c>
      <c r="E7908" s="19">
        <v>12</v>
      </c>
      <c r="F7908" s="19">
        <v>205</v>
      </c>
      <c r="G7908" s="19">
        <v>467</v>
      </c>
      <c r="H7908" s="19">
        <v>2</v>
      </c>
      <c r="I7908" s="79">
        <v>7.72</v>
      </c>
      <c r="J7908" s="79">
        <v>15.44</v>
      </c>
      <c r="K7908" s="19" t="s">
        <v>11110</v>
      </c>
      <c r="L7908" s="19" t="s">
        <v>11111</v>
      </c>
      <c r="Q7908" s="20">
        <v>85</v>
      </c>
      <c r="R7908" s="65" t="s">
        <v>11052</v>
      </c>
      <c r="T7908" s="19" t="s">
        <v>4950</v>
      </c>
      <c r="V7908" s="19" t="s">
        <v>119</v>
      </c>
      <c r="W7908" s="19" t="s">
        <v>129</v>
      </c>
      <c r="Z7908" s="44" t="s">
        <v>11053</v>
      </c>
      <c r="AA7908" s="44" t="s">
        <v>11112</v>
      </c>
      <c r="AC7908" s="19" t="s">
        <v>10698</v>
      </c>
    </row>
    <row r="7909" spans="1:29" x14ac:dyDescent="0.25">
      <c r="A7909" s="26">
        <v>42</v>
      </c>
      <c r="B7909" s="19" t="s">
        <v>11128</v>
      </c>
      <c r="C7909" s="44" t="s">
        <v>154</v>
      </c>
      <c r="D7909" s="19" t="s">
        <v>11129</v>
      </c>
      <c r="E7909" s="19">
        <v>12</v>
      </c>
      <c r="F7909" s="19">
        <v>135</v>
      </c>
      <c r="G7909" s="19">
        <v>250</v>
      </c>
      <c r="H7909" s="19">
        <v>2</v>
      </c>
      <c r="I7909" s="79">
        <v>2.08</v>
      </c>
      <c r="J7909" s="79">
        <v>4.17</v>
      </c>
      <c r="K7909" s="19" t="s">
        <v>11110</v>
      </c>
      <c r="L7909" s="19" t="s">
        <v>11111</v>
      </c>
      <c r="Q7909" s="20">
        <v>85</v>
      </c>
      <c r="R7909" s="65" t="s">
        <v>11052</v>
      </c>
      <c r="T7909" s="19" t="s">
        <v>4950</v>
      </c>
      <c r="V7909" s="19" t="s">
        <v>119</v>
      </c>
      <c r="W7909" s="19" t="s">
        <v>129</v>
      </c>
      <c r="Z7909" s="44" t="s">
        <v>11053</v>
      </c>
      <c r="AA7909" s="44" t="s">
        <v>11112</v>
      </c>
      <c r="AC7909" s="19" t="s">
        <v>10698</v>
      </c>
    </row>
    <row r="7910" spans="1:29" x14ac:dyDescent="0.25">
      <c r="A7910" s="26">
        <v>43</v>
      </c>
      <c r="B7910" s="19" t="s">
        <v>11130</v>
      </c>
      <c r="C7910" s="44" t="s">
        <v>154</v>
      </c>
      <c r="D7910" s="19" t="s">
        <v>11131</v>
      </c>
      <c r="E7910" s="19">
        <v>12</v>
      </c>
      <c r="F7910" s="19">
        <v>140</v>
      </c>
      <c r="G7910" s="19">
        <v>467</v>
      </c>
      <c r="H7910" s="19">
        <v>6</v>
      </c>
      <c r="I7910" s="79">
        <v>6.14</v>
      </c>
      <c r="J7910" s="79">
        <v>36.83</v>
      </c>
      <c r="K7910" s="19" t="s">
        <v>11110</v>
      </c>
      <c r="L7910" s="19" t="s">
        <v>11111</v>
      </c>
      <c r="Q7910" s="20">
        <v>85</v>
      </c>
      <c r="R7910" s="65" t="s">
        <v>11052</v>
      </c>
      <c r="T7910" s="19" t="s">
        <v>4950</v>
      </c>
      <c r="V7910" s="19" t="s">
        <v>119</v>
      </c>
      <c r="W7910" s="19" t="s">
        <v>129</v>
      </c>
      <c r="Z7910" s="44" t="s">
        <v>11053</v>
      </c>
      <c r="AA7910" s="44" t="s">
        <v>11112</v>
      </c>
      <c r="AC7910" s="19" t="s">
        <v>10698</v>
      </c>
    </row>
    <row r="7911" spans="1:29" x14ac:dyDescent="0.25">
      <c r="A7911" s="26">
        <v>44</v>
      </c>
      <c r="B7911" s="19" t="s">
        <v>11132</v>
      </c>
      <c r="C7911" s="44" t="s">
        <v>154</v>
      </c>
      <c r="D7911" s="19" t="s">
        <v>11133</v>
      </c>
      <c r="E7911" s="19">
        <v>12</v>
      </c>
      <c r="F7911" s="19">
        <v>100</v>
      </c>
      <c r="G7911" s="19">
        <v>285</v>
      </c>
      <c r="H7911" s="19">
        <v>2</v>
      </c>
      <c r="I7911" s="79">
        <v>1.68</v>
      </c>
      <c r="J7911" s="79">
        <v>3.35</v>
      </c>
      <c r="K7911" s="19" t="s">
        <v>11110</v>
      </c>
      <c r="L7911" s="19" t="s">
        <v>11111</v>
      </c>
      <c r="Q7911" s="20">
        <v>85</v>
      </c>
      <c r="R7911" s="65" t="s">
        <v>11052</v>
      </c>
      <c r="T7911" s="19" t="s">
        <v>4950</v>
      </c>
      <c r="V7911" s="19" t="s">
        <v>119</v>
      </c>
      <c r="W7911" s="19" t="s">
        <v>129</v>
      </c>
      <c r="Z7911" s="44" t="s">
        <v>11053</v>
      </c>
      <c r="AA7911" s="44" t="s">
        <v>11112</v>
      </c>
      <c r="AC7911" s="19" t="s">
        <v>10698</v>
      </c>
    </row>
    <row r="7912" spans="1:29" x14ac:dyDescent="0.25">
      <c r="A7912" s="26">
        <v>45</v>
      </c>
      <c r="B7912" s="19" t="s">
        <v>11134</v>
      </c>
      <c r="C7912" s="44" t="s">
        <v>154</v>
      </c>
      <c r="D7912" s="19" t="s">
        <v>762</v>
      </c>
      <c r="E7912" s="19">
        <v>12</v>
      </c>
      <c r="F7912" s="19">
        <v>100</v>
      </c>
      <c r="G7912" s="19">
        <v>100</v>
      </c>
      <c r="H7912" s="19">
        <v>2</v>
      </c>
      <c r="I7912" s="79">
        <v>0.63</v>
      </c>
      <c r="J7912" s="79">
        <v>1.26</v>
      </c>
      <c r="K7912" s="19" t="s">
        <v>11110</v>
      </c>
      <c r="L7912" s="19" t="s">
        <v>11111</v>
      </c>
      <c r="Q7912" s="20">
        <v>85</v>
      </c>
      <c r="R7912" s="65" t="s">
        <v>11052</v>
      </c>
      <c r="T7912" s="19" t="s">
        <v>4950</v>
      </c>
      <c r="V7912" s="19" t="s">
        <v>119</v>
      </c>
      <c r="W7912" s="19" t="s">
        <v>129</v>
      </c>
      <c r="Z7912" s="44" t="s">
        <v>11053</v>
      </c>
      <c r="AA7912" s="44" t="s">
        <v>11112</v>
      </c>
      <c r="AC7912" s="19" t="s">
        <v>10698</v>
      </c>
    </row>
    <row r="7913" spans="1:29" x14ac:dyDescent="0.25">
      <c r="A7913" s="26">
        <v>46</v>
      </c>
      <c r="B7913" s="19" t="s">
        <v>11135</v>
      </c>
      <c r="C7913" s="44" t="s">
        <v>154</v>
      </c>
      <c r="D7913" s="19" t="s">
        <v>11109</v>
      </c>
      <c r="E7913" s="19">
        <v>12</v>
      </c>
      <c r="F7913" s="19">
        <v>100</v>
      </c>
      <c r="G7913" s="19">
        <v>170</v>
      </c>
      <c r="H7913" s="19">
        <v>4</v>
      </c>
      <c r="I7913" s="79">
        <v>1.02</v>
      </c>
      <c r="J7913" s="79">
        <v>4.0999999999999996</v>
      </c>
      <c r="K7913" s="19" t="s">
        <v>11110</v>
      </c>
      <c r="L7913" s="19" t="s">
        <v>11111</v>
      </c>
      <c r="Q7913" s="20">
        <v>85</v>
      </c>
      <c r="R7913" s="65" t="s">
        <v>11052</v>
      </c>
      <c r="T7913" s="19" t="s">
        <v>4950</v>
      </c>
      <c r="V7913" s="19" t="s">
        <v>119</v>
      </c>
      <c r="W7913" s="19" t="s">
        <v>129</v>
      </c>
      <c r="Z7913" s="44" t="s">
        <v>11053</v>
      </c>
      <c r="AA7913" s="44" t="s">
        <v>11112</v>
      </c>
      <c r="AC7913" s="19" t="s">
        <v>10698</v>
      </c>
    </row>
    <row r="7914" spans="1:29" x14ac:dyDescent="0.25">
      <c r="A7914" s="26">
        <v>47</v>
      </c>
      <c r="B7914" s="19" t="s">
        <v>11136</v>
      </c>
      <c r="C7914" s="44" t="s">
        <v>154</v>
      </c>
      <c r="D7914" s="19" t="s">
        <v>762</v>
      </c>
      <c r="E7914" s="19">
        <v>12</v>
      </c>
      <c r="F7914" s="19">
        <v>100</v>
      </c>
      <c r="G7914" s="19">
        <v>100</v>
      </c>
      <c r="H7914" s="19">
        <v>2</v>
      </c>
      <c r="I7914" s="79">
        <v>0.63</v>
      </c>
      <c r="J7914" s="79">
        <v>1.26</v>
      </c>
      <c r="K7914" s="19" t="s">
        <v>11110</v>
      </c>
      <c r="L7914" s="19" t="s">
        <v>11111</v>
      </c>
      <c r="Q7914" s="20">
        <v>85</v>
      </c>
      <c r="R7914" s="65" t="s">
        <v>11052</v>
      </c>
      <c r="T7914" s="19" t="s">
        <v>4950</v>
      </c>
      <c r="V7914" s="19" t="s">
        <v>119</v>
      </c>
      <c r="W7914" s="19" t="s">
        <v>129</v>
      </c>
      <c r="Z7914" s="44" t="s">
        <v>11053</v>
      </c>
      <c r="AA7914" s="44" t="s">
        <v>11112</v>
      </c>
      <c r="AC7914" s="19" t="s">
        <v>10698</v>
      </c>
    </row>
    <row r="7915" spans="1:29" x14ac:dyDescent="0.25">
      <c r="A7915" s="26">
        <v>48</v>
      </c>
      <c r="B7915" s="19" t="s">
        <v>11137</v>
      </c>
      <c r="C7915" s="44" t="s">
        <v>154</v>
      </c>
      <c r="D7915" s="19" t="s">
        <v>11109</v>
      </c>
      <c r="E7915" s="19">
        <v>12</v>
      </c>
      <c r="F7915" s="19">
        <v>100</v>
      </c>
      <c r="G7915" s="19">
        <v>170</v>
      </c>
      <c r="H7915" s="19">
        <v>4</v>
      </c>
      <c r="I7915" s="79">
        <v>1.02</v>
      </c>
      <c r="J7915" s="79">
        <v>4.0999999999999996</v>
      </c>
      <c r="K7915" s="19" t="s">
        <v>11110</v>
      </c>
      <c r="L7915" s="19" t="s">
        <v>11111</v>
      </c>
      <c r="Q7915" s="20">
        <v>85</v>
      </c>
      <c r="R7915" s="65" t="s">
        <v>11052</v>
      </c>
      <c r="T7915" s="19" t="s">
        <v>4950</v>
      </c>
      <c r="V7915" s="19" t="s">
        <v>119</v>
      </c>
      <c r="W7915" s="19" t="s">
        <v>129</v>
      </c>
      <c r="Z7915" s="44" t="s">
        <v>11053</v>
      </c>
      <c r="AA7915" s="44" t="s">
        <v>11112</v>
      </c>
      <c r="AC7915" s="19" t="s">
        <v>10698</v>
      </c>
    </row>
    <row r="7916" spans="1:29" x14ac:dyDescent="0.25">
      <c r="A7916" s="26">
        <v>49</v>
      </c>
      <c r="B7916" s="19" t="s">
        <v>11138</v>
      </c>
      <c r="C7916" s="44" t="s">
        <v>154</v>
      </c>
      <c r="D7916" s="19" t="s">
        <v>11122</v>
      </c>
      <c r="E7916" s="19">
        <v>12</v>
      </c>
      <c r="F7916" s="19">
        <v>240</v>
      </c>
      <c r="G7916" s="19">
        <v>240</v>
      </c>
      <c r="H7916" s="19">
        <v>1</v>
      </c>
      <c r="I7916" s="79">
        <v>3.16</v>
      </c>
      <c r="J7916" s="79">
        <v>3.16</v>
      </c>
      <c r="K7916" s="19" t="s">
        <v>11110</v>
      </c>
      <c r="L7916" s="19" t="s">
        <v>11111</v>
      </c>
      <c r="Q7916" s="20">
        <v>85</v>
      </c>
      <c r="R7916" s="65" t="s">
        <v>11052</v>
      </c>
      <c r="T7916" s="19" t="s">
        <v>4950</v>
      </c>
      <c r="V7916" s="19" t="s">
        <v>119</v>
      </c>
      <c r="X7916" s="19" t="s">
        <v>129</v>
      </c>
      <c r="Z7916" s="44" t="s">
        <v>11053</v>
      </c>
      <c r="AA7916" s="44" t="s">
        <v>11112</v>
      </c>
      <c r="AC7916" s="19" t="s">
        <v>10698</v>
      </c>
    </row>
    <row r="7917" spans="1:29" x14ac:dyDescent="0.25">
      <c r="A7917" s="26">
        <v>50</v>
      </c>
      <c r="B7917" s="19" t="s">
        <v>11139</v>
      </c>
      <c r="C7917" s="44" t="s">
        <v>154</v>
      </c>
      <c r="D7917" s="19" t="s">
        <v>762</v>
      </c>
      <c r="E7917" s="19">
        <v>12</v>
      </c>
      <c r="F7917" s="19">
        <v>100</v>
      </c>
      <c r="G7917" s="19">
        <v>100</v>
      </c>
      <c r="H7917" s="19">
        <v>3</v>
      </c>
      <c r="I7917" s="79">
        <v>0.63</v>
      </c>
      <c r="J7917" s="79">
        <v>1.89</v>
      </c>
      <c r="K7917" s="19" t="s">
        <v>11110</v>
      </c>
      <c r="L7917" s="19" t="s">
        <v>11111</v>
      </c>
      <c r="Q7917" s="20">
        <v>85</v>
      </c>
      <c r="R7917" s="65" t="s">
        <v>11052</v>
      </c>
      <c r="T7917" s="19" t="s">
        <v>4950</v>
      </c>
      <c r="V7917" s="19" t="s">
        <v>119</v>
      </c>
      <c r="W7917" s="19" t="s">
        <v>129</v>
      </c>
      <c r="Z7917" s="44" t="s">
        <v>11053</v>
      </c>
      <c r="AA7917" s="44" t="s">
        <v>11112</v>
      </c>
      <c r="AC7917" s="19" t="s">
        <v>10698</v>
      </c>
    </row>
    <row r="7918" spans="1:29" x14ac:dyDescent="0.25">
      <c r="A7918" s="26">
        <v>51</v>
      </c>
      <c r="B7918" s="19" t="s">
        <v>11140</v>
      </c>
      <c r="C7918" s="44" t="s">
        <v>154</v>
      </c>
      <c r="D7918" s="19" t="s">
        <v>11125</v>
      </c>
      <c r="E7918" s="19">
        <v>12</v>
      </c>
      <c r="F7918" s="19">
        <v>300</v>
      </c>
      <c r="G7918" s="19">
        <v>500</v>
      </c>
      <c r="H7918" s="19">
        <v>1</v>
      </c>
      <c r="I7918" s="79">
        <v>14.13</v>
      </c>
      <c r="J7918" s="79">
        <v>14.13</v>
      </c>
      <c r="K7918" s="19" t="s">
        <v>11110</v>
      </c>
      <c r="L7918" s="19" t="s">
        <v>11111</v>
      </c>
      <c r="Q7918" s="20">
        <v>85</v>
      </c>
      <c r="R7918" s="65" t="s">
        <v>11052</v>
      </c>
      <c r="T7918" s="19" t="s">
        <v>4950</v>
      </c>
      <c r="V7918" s="19" t="s">
        <v>119</v>
      </c>
      <c r="W7918" s="19" t="s">
        <v>129</v>
      </c>
      <c r="Z7918" s="44" t="s">
        <v>11053</v>
      </c>
      <c r="AA7918" s="44" t="s">
        <v>11112</v>
      </c>
      <c r="AC7918" s="19" t="s">
        <v>10698</v>
      </c>
    </row>
    <row r="7919" spans="1:29" x14ac:dyDescent="0.25">
      <c r="A7919" s="26">
        <v>52</v>
      </c>
      <c r="B7919" s="19" t="s">
        <v>11141</v>
      </c>
      <c r="C7919" s="44" t="s">
        <v>154</v>
      </c>
      <c r="D7919" s="19" t="s">
        <v>11127</v>
      </c>
      <c r="E7919" s="19">
        <v>12</v>
      </c>
      <c r="F7919" s="19">
        <v>205</v>
      </c>
      <c r="G7919" s="19">
        <v>467</v>
      </c>
      <c r="H7919" s="19">
        <v>2</v>
      </c>
      <c r="I7919" s="79">
        <v>7.72</v>
      </c>
      <c r="J7919" s="79">
        <v>15.44</v>
      </c>
      <c r="K7919" s="19" t="s">
        <v>11110</v>
      </c>
      <c r="L7919" s="19" t="s">
        <v>11111</v>
      </c>
      <c r="Q7919" s="20">
        <v>85</v>
      </c>
      <c r="R7919" s="65" t="s">
        <v>11052</v>
      </c>
      <c r="T7919" s="19" t="s">
        <v>4950</v>
      </c>
      <c r="V7919" s="19" t="s">
        <v>119</v>
      </c>
      <c r="W7919" s="19" t="s">
        <v>129</v>
      </c>
      <c r="Z7919" s="44" t="s">
        <v>11053</v>
      </c>
      <c r="AA7919" s="44" t="s">
        <v>11112</v>
      </c>
      <c r="AC7919" s="19" t="s">
        <v>10698</v>
      </c>
    </row>
    <row r="7920" spans="1:29" x14ac:dyDescent="0.25">
      <c r="A7920" s="26">
        <v>53</v>
      </c>
      <c r="B7920" s="19" t="s">
        <v>11142</v>
      </c>
      <c r="C7920" s="44" t="s">
        <v>154</v>
      </c>
      <c r="D7920" s="19" t="s">
        <v>11129</v>
      </c>
      <c r="E7920" s="19">
        <v>12</v>
      </c>
      <c r="F7920" s="19">
        <v>135</v>
      </c>
      <c r="G7920" s="19">
        <v>250</v>
      </c>
      <c r="H7920" s="19">
        <v>2</v>
      </c>
      <c r="I7920" s="79">
        <v>2.08</v>
      </c>
      <c r="J7920" s="79">
        <v>4.17</v>
      </c>
      <c r="K7920" s="19" t="s">
        <v>11110</v>
      </c>
      <c r="L7920" s="19" t="s">
        <v>11111</v>
      </c>
      <c r="Q7920" s="20">
        <v>85</v>
      </c>
      <c r="R7920" s="65" t="s">
        <v>11052</v>
      </c>
      <c r="T7920" s="19" t="s">
        <v>4950</v>
      </c>
      <c r="V7920" s="19" t="s">
        <v>119</v>
      </c>
      <c r="W7920" s="19" t="s">
        <v>129</v>
      </c>
      <c r="Z7920" s="44" t="s">
        <v>11053</v>
      </c>
      <c r="AA7920" s="44" t="s">
        <v>11112</v>
      </c>
      <c r="AC7920" s="19" t="s">
        <v>10698</v>
      </c>
    </row>
    <row r="7921" spans="1:29" x14ac:dyDescent="0.25">
      <c r="A7921" s="26">
        <v>54</v>
      </c>
      <c r="B7921" s="19" t="s">
        <v>11143</v>
      </c>
      <c r="C7921" s="44" t="s">
        <v>154</v>
      </c>
      <c r="D7921" s="19" t="s">
        <v>11131</v>
      </c>
      <c r="E7921" s="19">
        <v>12</v>
      </c>
      <c r="F7921" s="19">
        <v>140</v>
      </c>
      <c r="G7921" s="19">
        <v>467</v>
      </c>
      <c r="H7921" s="19">
        <v>6</v>
      </c>
      <c r="I7921" s="79">
        <v>6.14</v>
      </c>
      <c r="J7921" s="79">
        <v>36.83</v>
      </c>
      <c r="K7921" s="19" t="s">
        <v>11110</v>
      </c>
      <c r="L7921" s="19" t="s">
        <v>11111</v>
      </c>
      <c r="Q7921" s="20">
        <v>85</v>
      </c>
      <c r="R7921" s="65" t="s">
        <v>11052</v>
      </c>
      <c r="T7921" s="19" t="s">
        <v>4950</v>
      </c>
      <c r="V7921" s="19" t="s">
        <v>119</v>
      </c>
      <c r="W7921" s="19" t="s">
        <v>129</v>
      </c>
      <c r="Z7921" s="44" t="s">
        <v>11053</v>
      </c>
      <c r="AA7921" s="44" t="s">
        <v>11112</v>
      </c>
      <c r="AC7921" s="19" t="s">
        <v>10698</v>
      </c>
    </row>
    <row r="7922" spans="1:29" x14ac:dyDescent="0.25">
      <c r="A7922" s="26">
        <v>55</v>
      </c>
      <c r="B7922" s="19" t="s">
        <v>11144</v>
      </c>
      <c r="C7922" s="44" t="s">
        <v>154</v>
      </c>
      <c r="D7922" s="19" t="s">
        <v>11133</v>
      </c>
      <c r="E7922" s="19">
        <v>12</v>
      </c>
      <c r="F7922" s="19">
        <v>100</v>
      </c>
      <c r="G7922" s="19">
        <v>285</v>
      </c>
      <c r="H7922" s="19">
        <v>2</v>
      </c>
      <c r="I7922" s="79">
        <v>1.68</v>
      </c>
      <c r="J7922" s="79">
        <v>3.35</v>
      </c>
      <c r="K7922" s="19" t="s">
        <v>11110</v>
      </c>
      <c r="L7922" s="19" t="s">
        <v>11111</v>
      </c>
      <c r="Q7922" s="20">
        <v>85</v>
      </c>
      <c r="R7922" s="65" t="s">
        <v>11052</v>
      </c>
      <c r="T7922" s="19" t="s">
        <v>4950</v>
      </c>
      <c r="V7922" s="19" t="s">
        <v>119</v>
      </c>
      <c r="W7922" s="19" t="s">
        <v>129</v>
      </c>
      <c r="Z7922" s="44" t="s">
        <v>11053</v>
      </c>
      <c r="AA7922" s="44" t="s">
        <v>11112</v>
      </c>
      <c r="AC7922" s="19" t="s">
        <v>10698</v>
      </c>
    </row>
    <row r="7923" spans="1:29" x14ac:dyDescent="0.25">
      <c r="A7923" s="26">
        <v>56</v>
      </c>
      <c r="B7923" s="19" t="s">
        <v>11145</v>
      </c>
      <c r="C7923" s="44" t="s">
        <v>154</v>
      </c>
      <c r="D7923" s="19" t="s">
        <v>4643</v>
      </c>
      <c r="E7923" s="19">
        <v>12</v>
      </c>
      <c r="F7923" s="19">
        <v>100</v>
      </c>
      <c r="G7923" s="19">
        <v>200</v>
      </c>
      <c r="H7923" s="19">
        <v>4</v>
      </c>
      <c r="I7923" s="79">
        <v>1.82</v>
      </c>
      <c r="J7923" s="79">
        <v>7.3</v>
      </c>
      <c r="K7923" s="19" t="s">
        <v>11110</v>
      </c>
      <c r="L7923" s="19" t="s">
        <v>11111</v>
      </c>
      <c r="Q7923" s="20">
        <v>85</v>
      </c>
      <c r="R7923" s="65" t="s">
        <v>11052</v>
      </c>
      <c r="T7923" s="19" t="s">
        <v>4950</v>
      </c>
      <c r="V7923" s="19" t="s">
        <v>119</v>
      </c>
      <c r="W7923" s="19" t="s">
        <v>129</v>
      </c>
      <c r="Z7923" s="44" t="s">
        <v>11053</v>
      </c>
      <c r="AA7923" s="44" t="s">
        <v>11112</v>
      </c>
      <c r="AC7923" s="19" t="s">
        <v>10698</v>
      </c>
    </row>
    <row r="7924" spans="1:29" x14ac:dyDescent="0.25">
      <c r="A7924" s="26">
        <v>57</v>
      </c>
      <c r="B7924" s="19" t="s">
        <v>11146</v>
      </c>
      <c r="C7924" s="44" t="s">
        <v>154</v>
      </c>
      <c r="D7924" s="19" t="s">
        <v>4643</v>
      </c>
      <c r="E7924" s="19">
        <v>12</v>
      </c>
      <c r="F7924" s="19">
        <v>100</v>
      </c>
      <c r="G7924" s="19">
        <v>200</v>
      </c>
      <c r="H7924" s="19">
        <v>8</v>
      </c>
      <c r="I7924" s="79">
        <v>1.82</v>
      </c>
      <c r="J7924" s="79">
        <v>14.6</v>
      </c>
      <c r="K7924" s="19" t="s">
        <v>11110</v>
      </c>
      <c r="L7924" s="19" t="s">
        <v>11111</v>
      </c>
      <c r="Q7924" s="20">
        <v>85</v>
      </c>
      <c r="R7924" s="65" t="s">
        <v>11052</v>
      </c>
      <c r="T7924" s="19" t="s">
        <v>4950</v>
      </c>
      <c r="V7924" s="19" t="s">
        <v>119</v>
      </c>
      <c r="W7924" s="19" t="s">
        <v>129</v>
      </c>
      <c r="Z7924" s="44" t="s">
        <v>11053</v>
      </c>
      <c r="AA7924" s="44" t="s">
        <v>11112</v>
      </c>
      <c r="AC7924" s="19" t="s">
        <v>10698</v>
      </c>
    </row>
    <row r="7925" spans="1:29" x14ac:dyDescent="0.25">
      <c r="A7925" s="26">
        <v>58</v>
      </c>
      <c r="B7925" s="19" t="s">
        <v>11147</v>
      </c>
      <c r="C7925" s="44" t="s">
        <v>154</v>
      </c>
      <c r="D7925" s="19" t="s">
        <v>4643</v>
      </c>
      <c r="E7925" s="19">
        <v>12</v>
      </c>
      <c r="F7925" s="19">
        <v>100</v>
      </c>
      <c r="G7925" s="19">
        <v>200</v>
      </c>
      <c r="H7925" s="19">
        <v>4</v>
      </c>
      <c r="I7925" s="79">
        <v>1.82</v>
      </c>
      <c r="J7925" s="79">
        <v>7.3</v>
      </c>
      <c r="K7925" s="19" t="s">
        <v>11110</v>
      </c>
      <c r="L7925" s="19" t="s">
        <v>11111</v>
      </c>
      <c r="Q7925" s="20">
        <v>85</v>
      </c>
      <c r="R7925" s="65" t="s">
        <v>11052</v>
      </c>
      <c r="T7925" s="19" t="s">
        <v>4950</v>
      </c>
      <c r="V7925" s="19" t="s">
        <v>119</v>
      </c>
      <c r="W7925" s="19" t="s">
        <v>129</v>
      </c>
      <c r="Z7925" s="44" t="s">
        <v>11053</v>
      </c>
      <c r="AA7925" s="44" t="s">
        <v>11112</v>
      </c>
      <c r="AC7925" s="19" t="s">
        <v>10698</v>
      </c>
    </row>
    <row r="7926" spans="1:29" x14ac:dyDescent="0.25">
      <c r="A7926" s="26">
        <v>59</v>
      </c>
      <c r="B7926" s="19" t="s">
        <v>11148</v>
      </c>
      <c r="C7926" s="44" t="s">
        <v>154</v>
      </c>
      <c r="D7926" s="19" t="s">
        <v>762</v>
      </c>
      <c r="E7926" s="19">
        <v>12</v>
      </c>
      <c r="F7926" s="19">
        <v>100</v>
      </c>
      <c r="G7926" s="19">
        <v>100</v>
      </c>
      <c r="H7926" s="19">
        <v>4</v>
      </c>
      <c r="I7926" s="79">
        <v>0.63</v>
      </c>
      <c r="J7926" s="79">
        <v>2.52</v>
      </c>
      <c r="K7926" s="19" t="s">
        <v>11110</v>
      </c>
      <c r="L7926" s="19" t="s">
        <v>11111</v>
      </c>
      <c r="Q7926" s="20">
        <v>85</v>
      </c>
      <c r="R7926" s="65" t="s">
        <v>11052</v>
      </c>
      <c r="T7926" s="19" t="s">
        <v>4950</v>
      </c>
      <c r="V7926" s="19" t="s">
        <v>119</v>
      </c>
      <c r="W7926" s="19" t="s">
        <v>129</v>
      </c>
      <c r="Z7926" s="44" t="s">
        <v>11053</v>
      </c>
      <c r="AA7926" s="44" t="s">
        <v>11112</v>
      </c>
      <c r="AC7926" s="19" t="s">
        <v>10698</v>
      </c>
    </row>
    <row r="7927" spans="1:29" x14ac:dyDescent="0.25">
      <c r="A7927" s="26">
        <v>60</v>
      </c>
      <c r="B7927" s="19" t="s">
        <v>11149</v>
      </c>
      <c r="C7927" s="44" t="s">
        <v>154</v>
      </c>
      <c r="D7927" s="19" t="s">
        <v>11150</v>
      </c>
      <c r="E7927" s="19">
        <v>12</v>
      </c>
      <c r="F7927" s="19">
        <v>100</v>
      </c>
      <c r="G7927" s="19">
        <v>150</v>
      </c>
      <c r="H7927" s="19">
        <v>4</v>
      </c>
      <c r="I7927" s="79">
        <v>0.91</v>
      </c>
      <c r="J7927" s="79">
        <v>3.65</v>
      </c>
      <c r="K7927" s="19" t="s">
        <v>11110</v>
      </c>
      <c r="L7927" s="19" t="s">
        <v>11111</v>
      </c>
      <c r="Q7927" s="20">
        <v>85</v>
      </c>
      <c r="R7927" s="65" t="s">
        <v>11052</v>
      </c>
      <c r="T7927" s="19" t="s">
        <v>4950</v>
      </c>
      <c r="V7927" s="19" t="s">
        <v>119</v>
      </c>
      <c r="W7927" s="19" t="s">
        <v>129</v>
      </c>
      <c r="Z7927" s="44" t="s">
        <v>11053</v>
      </c>
      <c r="AA7927" s="44" t="s">
        <v>11112</v>
      </c>
      <c r="AC7927" s="19" t="s">
        <v>10698</v>
      </c>
    </row>
    <row r="7928" spans="1:29" x14ac:dyDescent="0.25">
      <c r="A7928" s="26">
        <v>61</v>
      </c>
      <c r="B7928" s="19" t="s">
        <v>11151</v>
      </c>
      <c r="C7928" s="44" t="s">
        <v>154</v>
      </c>
      <c r="D7928" s="19" t="s">
        <v>11152</v>
      </c>
      <c r="E7928" s="19">
        <v>14</v>
      </c>
      <c r="F7928" s="19">
        <v>309</v>
      </c>
      <c r="G7928" s="19">
        <v>360</v>
      </c>
      <c r="H7928" s="19">
        <v>4</v>
      </c>
      <c r="I7928" s="79">
        <v>12.1</v>
      </c>
      <c r="J7928" s="79">
        <v>48.4</v>
      </c>
      <c r="K7928" s="19" t="s">
        <v>11153</v>
      </c>
      <c r="L7928" s="19" t="s">
        <v>11154</v>
      </c>
      <c r="Q7928" s="20">
        <v>85</v>
      </c>
      <c r="R7928" s="65" t="s">
        <v>11052</v>
      </c>
      <c r="T7928" s="19" t="s">
        <v>4950</v>
      </c>
      <c r="V7928" s="19" t="s">
        <v>119</v>
      </c>
      <c r="W7928" s="19" t="s">
        <v>129</v>
      </c>
      <c r="Z7928" s="44" t="s">
        <v>11053</v>
      </c>
      <c r="AA7928" s="44" t="s">
        <v>11155</v>
      </c>
      <c r="AC7928" s="19" t="s">
        <v>11017</v>
      </c>
    </row>
    <row r="7929" spans="1:29" x14ac:dyDescent="0.25">
      <c r="A7929" s="26">
        <v>62</v>
      </c>
      <c r="B7929" s="19" t="s">
        <v>11156</v>
      </c>
      <c r="C7929" s="44" t="s">
        <v>154</v>
      </c>
      <c r="D7929" s="19" t="s">
        <v>11152</v>
      </c>
      <c r="E7929" s="19">
        <v>14</v>
      </c>
      <c r="F7929" s="19">
        <v>309</v>
      </c>
      <c r="G7929" s="19">
        <v>360</v>
      </c>
      <c r="H7929" s="19">
        <v>4</v>
      </c>
      <c r="I7929" s="79">
        <v>12.1</v>
      </c>
      <c r="J7929" s="79">
        <v>48.4</v>
      </c>
      <c r="K7929" s="19" t="s">
        <v>11153</v>
      </c>
      <c r="L7929" s="19" t="s">
        <v>11154</v>
      </c>
      <c r="Q7929" s="20">
        <v>85</v>
      </c>
      <c r="R7929" s="65" t="s">
        <v>11052</v>
      </c>
      <c r="T7929" s="19" t="s">
        <v>4950</v>
      </c>
      <c r="V7929" s="19" t="s">
        <v>119</v>
      </c>
      <c r="W7929" s="19" t="s">
        <v>129</v>
      </c>
      <c r="Z7929" s="44" t="s">
        <v>11053</v>
      </c>
      <c r="AA7929" s="44" t="s">
        <v>11155</v>
      </c>
      <c r="AC7929" s="19" t="s">
        <v>11017</v>
      </c>
    </row>
    <row r="7930" spans="1:29" x14ac:dyDescent="0.25">
      <c r="A7930" s="26">
        <v>63</v>
      </c>
      <c r="B7930" s="19" t="s">
        <v>11157</v>
      </c>
      <c r="C7930" s="44" t="s">
        <v>154</v>
      </c>
      <c r="D7930" s="19" t="s">
        <v>11158</v>
      </c>
      <c r="E7930" s="19">
        <v>14</v>
      </c>
      <c r="F7930" s="19">
        <v>300</v>
      </c>
      <c r="G7930" s="19">
        <v>390</v>
      </c>
      <c r="H7930" s="19">
        <v>16</v>
      </c>
      <c r="I7930" s="79">
        <v>11.73</v>
      </c>
      <c r="J7930" s="79">
        <v>187.69</v>
      </c>
      <c r="K7930" s="19" t="s">
        <v>11153</v>
      </c>
      <c r="L7930" s="19" t="s">
        <v>11154</v>
      </c>
      <c r="N7930" s="19" t="s">
        <v>128</v>
      </c>
      <c r="Q7930" s="20">
        <v>85</v>
      </c>
      <c r="R7930" s="65" t="s">
        <v>11052</v>
      </c>
      <c r="T7930" s="19" t="s">
        <v>4950</v>
      </c>
      <c r="V7930" s="19" t="s">
        <v>119</v>
      </c>
      <c r="X7930" s="19" t="s">
        <v>129</v>
      </c>
      <c r="Z7930" s="44" t="s">
        <v>11053</v>
      </c>
      <c r="AA7930" s="44" t="s">
        <v>11155</v>
      </c>
      <c r="AC7930" s="19" t="s">
        <v>11017</v>
      </c>
    </row>
    <row r="7931" spans="1:29" x14ac:dyDescent="0.25">
      <c r="A7931" s="26">
        <v>64</v>
      </c>
      <c r="B7931" s="19" t="s">
        <v>11159</v>
      </c>
      <c r="C7931" s="44" t="s">
        <v>154</v>
      </c>
      <c r="D7931" s="19" t="s">
        <v>11160</v>
      </c>
      <c r="E7931" s="19">
        <v>16</v>
      </c>
      <c r="F7931" s="19">
        <v>65</v>
      </c>
      <c r="G7931" s="19">
        <v>715</v>
      </c>
      <c r="H7931" s="19">
        <v>1</v>
      </c>
      <c r="I7931" s="79">
        <v>5.55</v>
      </c>
      <c r="J7931" s="79">
        <v>5.55</v>
      </c>
      <c r="K7931" s="19" t="s">
        <v>11161</v>
      </c>
      <c r="L7931" s="19" t="s">
        <v>11162</v>
      </c>
      <c r="Q7931" s="20">
        <v>85</v>
      </c>
      <c r="R7931" s="65" t="s">
        <v>11052</v>
      </c>
      <c r="T7931" s="19" t="s">
        <v>4950</v>
      </c>
      <c r="V7931" s="19" t="s">
        <v>119</v>
      </c>
      <c r="W7931" s="19" t="s">
        <v>129</v>
      </c>
      <c r="Z7931" s="44" t="s">
        <v>11053</v>
      </c>
      <c r="AA7931" s="44" t="s">
        <v>11163</v>
      </c>
      <c r="AC7931" s="19" t="s">
        <v>11164</v>
      </c>
    </row>
    <row r="7932" spans="1:29" x14ac:dyDescent="0.25">
      <c r="A7932" s="26">
        <v>65</v>
      </c>
      <c r="B7932" s="19" t="s">
        <v>11165</v>
      </c>
      <c r="C7932" s="44" t="s">
        <v>154</v>
      </c>
      <c r="D7932" s="19" t="s">
        <v>11166</v>
      </c>
      <c r="E7932" s="19">
        <v>16</v>
      </c>
      <c r="F7932" s="19">
        <v>715</v>
      </c>
      <c r="G7932" s="19">
        <v>745</v>
      </c>
      <c r="H7932" s="19">
        <v>2</v>
      </c>
      <c r="I7932" s="79">
        <v>39.450000000000003</v>
      </c>
      <c r="J7932" s="79">
        <v>78.900000000000006</v>
      </c>
      <c r="K7932" s="19" t="s">
        <v>11161</v>
      </c>
      <c r="L7932" s="19" t="s">
        <v>11162</v>
      </c>
      <c r="Q7932" s="20">
        <v>85</v>
      </c>
      <c r="R7932" s="65" t="s">
        <v>11052</v>
      </c>
      <c r="T7932" s="19" t="s">
        <v>4950</v>
      </c>
      <c r="V7932" s="19" t="s">
        <v>119</v>
      </c>
      <c r="W7932" s="19" t="s">
        <v>129</v>
      </c>
      <c r="Z7932" s="44" t="s">
        <v>11053</v>
      </c>
      <c r="AA7932" s="44" t="s">
        <v>11163</v>
      </c>
      <c r="AC7932" s="19" t="s">
        <v>11164</v>
      </c>
    </row>
    <row r="7933" spans="1:29" x14ac:dyDescent="0.25">
      <c r="A7933" s="26">
        <v>66</v>
      </c>
      <c r="B7933" s="19" t="s">
        <v>11167</v>
      </c>
      <c r="C7933" s="44" t="s">
        <v>154</v>
      </c>
      <c r="D7933" s="19" t="s">
        <v>11168</v>
      </c>
      <c r="E7933" s="19">
        <v>16</v>
      </c>
      <c r="F7933" s="19">
        <v>550</v>
      </c>
      <c r="G7933" s="19">
        <v>1895</v>
      </c>
      <c r="H7933" s="19">
        <v>2</v>
      </c>
      <c r="I7933" s="79">
        <v>120.12</v>
      </c>
      <c r="J7933" s="79">
        <v>240.25</v>
      </c>
      <c r="K7933" s="19" t="s">
        <v>11161</v>
      </c>
      <c r="L7933" s="19" t="s">
        <v>11162</v>
      </c>
      <c r="Q7933" s="20">
        <v>85</v>
      </c>
      <c r="R7933" s="65" t="s">
        <v>11052</v>
      </c>
      <c r="T7933" s="19" t="s">
        <v>4950</v>
      </c>
      <c r="V7933" s="19" t="s">
        <v>119</v>
      </c>
      <c r="Y7933" s="19" t="s">
        <v>129</v>
      </c>
      <c r="Z7933" s="44" t="s">
        <v>11053</v>
      </c>
      <c r="AA7933" s="44" t="s">
        <v>11163</v>
      </c>
      <c r="AC7933" s="19" t="s">
        <v>11164</v>
      </c>
    </row>
    <row r="7934" spans="1:29" x14ac:dyDescent="0.25">
      <c r="A7934" s="26">
        <v>67</v>
      </c>
      <c r="B7934" s="19" t="s">
        <v>11169</v>
      </c>
      <c r="C7934" s="44" t="s">
        <v>154</v>
      </c>
      <c r="D7934" s="19" t="s">
        <v>11170</v>
      </c>
      <c r="E7934" s="19">
        <v>16</v>
      </c>
      <c r="F7934" s="19">
        <v>550</v>
      </c>
      <c r="G7934" s="19">
        <v>1440</v>
      </c>
      <c r="H7934" s="19">
        <v>1</v>
      </c>
      <c r="I7934" s="79">
        <v>99.48</v>
      </c>
      <c r="J7934" s="79">
        <v>99.48</v>
      </c>
      <c r="K7934" s="19" t="s">
        <v>11161</v>
      </c>
      <c r="L7934" s="19" t="s">
        <v>11162</v>
      </c>
      <c r="Q7934" s="20">
        <v>85</v>
      </c>
      <c r="R7934" s="65" t="s">
        <v>11052</v>
      </c>
      <c r="T7934" s="19" t="s">
        <v>4950</v>
      </c>
      <c r="V7934" s="19" t="s">
        <v>119</v>
      </c>
      <c r="Y7934" s="19" t="s">
        <v>129</v>
      </c>
      <c r="Z7934" s="44" t="s">
        <v>11053</v>
      </c>
      <c r="AA7934" s="44" t="s">
        <v>11163</v>
      </c>
      <c r="AC7934" s="19" t="s">
        <v>11164</v>
      </c>
    </row>
    <row r="7935" spans="1:29" x14ac:dyDescent="0.25">
      <c r="A7935" s="26">
        <v>68</v>
      </c>
      <c r="B7935" s="19" t="s">
        <v>11171</v>
      </c>
      <c r="C7935" s="44" t="s">
        <v>154</v>
      </c>
      <c r="D7935" s="19" t="s">
        <v>11168</v>
      </c>
      <c r="E7935" s="19">
        <v>16</v>
      </c>
      <c r="F7935" s="19">
        <v>550</v>
      </c>
      <c r="G7935" s="19">
        <v>1895</v>
      </c>
      <c r="H7935" s="19">
        <v>2</v>
      </c>
      <c r="I7935" s="79">
        <v>120.12</v>
      </c>
      <c r="J7935" s="79">
        <v>240.25</v>
      </c>
      <c r="K7935" s="19" t="s">
        <v>11161</v>
      </c>
      <c r="L7935" s="19" t="s">
        <v>11162</v>
      </c>
      <c r="Q7935" s="20">
        <v>85</v>
      </c>
      <c r="R7935" s="65" t="s">
        <v>11052</v>
      </c>
      <c r="T7935" s="19" t="s">
        <v>4950</v>
      </c>
      <c r="V7935" s="19" t="s">
        <v>119</v>
      </c>
      <c r="Y7935" s="19" t="s">
        <v>129</v>
      </c>
      <c r="Z7935" s="44" t="s">
        <v>11053</v>
      </c>
      <c r="AA7935" s="44" t="s">
        <v>11163</v>
      </c>
      <c r="AC7935" s="19" t="s">
        <v>11164</v>
      </c>
    </row>
    <row r="7936" spans="1:29" x14ac:dyDescent="0.25">
      <c r="A7936" s="26">
        <v>69</v>
      </c>
      <c r="B7936" s="19" t="s">
        <v>11172</v>
      </c>
      <c r="C7936" s="44" t="s">
        <v>154</v>
      </c>
      <c r="D7936" s="19" t="s">
        <v>11170</v>
      </c>
      <c r="E7936" s="19">
        <v>16</v>
      </c>
      <c r="F7936" s="19">
        <v>550</v>
      </c>
      <c r="G7936" s="19">
        <v>1440</v>
      </c>
      <c r="H7936" s="19">
        <v>1</v>
      </c>
      <c r="I7936" s="79">
        <v>99.48</v>
      </c>
      <c r="J7936" s="79">
        <v>99.48</v>
      </c>
      <c r="K7936" s="19" t="s">
        <v>11161</v>
      </c>
      <c r="L7936" s="19" t="s">
        <v>11162</v>
      </c>
      <c r="Q7936" s="20">
        <v>85</v>
      </c>
      <c r="R7936" s="65" t="s">
        <v>11052</v>
      </c>
      <c r="T7936" s="19" t="s">
        <v>4950</v>
      </c>
      <c r="V7936" s="19" t="s">
        <v>119</v>
      </c>
      <c r="Y7936" s="19" t="s">
        <v>129</v>
      </c>
      <c r="Z7936" s="44" t="s">
        <v>11053</v>
      </c>
      <c r="AA7936" s="44" t="s">
        <v>11163</v>
      </c>
      <c r="AC7936" s="19" t="s">
        <v>11164</v>
      </c>
    </row>
    <row r="7937" spans="1:29" x14ac:dyDescent="0.25">
      <c r="A7937" s="26">
        <v>70</v>
      </c>
      <c r="B7937" s="19" t="s">
        <v>11173</v>
      </c>
      <c r="C7937" s="44" t="s">
        <v>154</v>
      </c>
      <c r="D7937" s="19" t="s">
        <v>11160</v>
      </c>
      <c r="E7937" s="19">
        <v>16</v>
      </c>
      <c r="F7937" s="19">
        <v>65</v>
      </c>
      <c r="G7937" s="19">
        <v>715</v>
      </c>
      <c r="H7937" s="19">
        <v>1</v>
      </c>
      <c r="I7937" s="79">
        <v>5.55</v>
      </c>
      <c r="J7937" s="79">
        <v>5.55</v>
      </c>
      <c r="K7937" s="19" t="s">
        <v>11161</v>
      </c>
      <c r="L7937" s="19" t="s">
        <v>11162</v>
      </c>
      <c r="Q7937" s="20">
        <v>85</v>
      </c>
      <c r="R7937" s="65" t="s">
        <v>11052</v>
      </c>
      <c r="T7937" s="19" t="s">
        <v>4950</v>
      </c>
      <c r="V7937" s="19" t="s">
        <v>119</v>
      </c>
      <c r="W7937" s="19" t="s">
        <v>129</v>
      </c>
      <c r="Z7937" s="44" t="s">
        <v>11053</v>
      </c>
      <c r="AA7937" s="44" t="s">
        <v>11163</v>
      </c>
      <c r="AC7937" s="19" t="s">
        <v>11164</v>
      </c>
    </row>
    <row r="7938" spans="1:29" x14ac:dyDescent="0.25">
      <c r="A7938" s="26">
        <v>71</v>
      </c>
      <c r="B7938" s="19" t="s">
        <v>11174</v>
      </c>
      <c r="C7938" s="44" t="s">
        <v>154</v>
      </c>
      <c r="D7938" s="19" t="s">
        <v>11166</v>
      </c>
      <c r="E7938" s="19">
        <v>16</v>
      </c>
      <c r="F7938" s="19">
        <v>715</v>
      </c>
      <c r="G7938" s="19">
        <v>745</v>
      </c>
      <c r="H7938" s="19">
        <v>2</v>
      </c>
      <c r="I7938" s="79">
        <v>39.450000000000003</v>
      </c>
      <c r="J7938" s="79">
        <v>78.900000000000006</v>
      </c>
      <c r="K7938" s="19" t="s">
        <v>11161</v>
      </c>
      <c r="L7938" s="19" t="s">
        <v>11162</v>
      </c>
      <c r="Q7938" s="20">
        <v>85</v>
      </c>
      <c r="R7938" s="65" t="s">
        <v>11052</v>
      </c>
      <c r="T7938" s="19" t="s">
        <v>4950</v>
      </c>
      <c r="V7938" s="19" t="s">
        <v>119</v>
      </c>
      <c r="W7938" s="19" t="s">
        <v>129</v>
      </c>
      <c r="Z7938" s="44" t="s">
        <v>11053</v>
      </c>
      <c r="AA7938" s="44" t="s">
        <v>11163</v>
      </c>
      <c r="AC7938" s="19" t="s">
        <v>11164</v>
      </c>
    </row>
    <row r="7939" spans="1:29" x14ac:dyDescent="0.25">
      <c r="A7939" s="26">
        <v>72</v>
      </c>
      <c r="B7939" s="19" t="s">
        <v>11175</v>
      </c>
      <c r="C7939" s="44" t="s">
        <v>154</v>
      </c>
      <c r="D7939" s="19" t="s">
        <v>11176</v>
      </c>
      <c r="E7939" s="19">
        <v>16</v>
      </c>
      <c r="F7939" s="19">
        <v>220</v>
      </c>
      <c r="G7939" s="19">
        <v>300</v>
      </c>
      <c r="H7939" s="19">
        <v>11</v>
      </c>
      <c r="I7939" s="79">
        <v>8.2899999999999991</v>
      </c>
      <c r="J7939" s="79">
        <v>91.19</v>
      </c>
      <c r="K7939" s="19" t="s">
        <v>11161</v>
      </c>
      <c r="L7939" s="19" t="s">
        <v>11162</v>
      </c>
      <c r="Q7939" s="20">
        <v>85</v>
      </c>
      <c r="R7939" s="65" t="s">
        <v>11052</v>
      </c>
      <c r="T7939" s="19" t="s">
        <v>4950</v>
      </c>
      <c r="V7939" s="19" t="s">
        <v>119</v>
      </c>
      <c r="W7939" s="19" t="s">
        <v>129</v>
      </c>
      <c r="Z7939" s="44" t="s">
        <v>11053</v>
      </c>
      <c r="AA7939" s="44" t="s">
        <v>11163</v>
      </c>
      <c r="AC7939" s="19" t="s">
        <v>11164</v>
      </c>
    </row>
    <row r="7940" spans="1:29" x14ac:dyDescent="0.25">
      <c r="A7940" s="26">
        <v>73</v>
      </c>
      <c r="B7940" s="19" t="s">
        <v>11177</v>
      </c>
      <c r="C7940" s="44" t="s">
        <v>154</v>
      </c>
      <c r="D7940" s="19" t="s">
        <v>11178</v>
      </c>
      <c r="E7940" s="19">
        <v>16</v>
      </c>
      <c r="F7940" s="19">
        <v>300</v>
      </c>
      <c r="G7940" s="19">
        <v>8000</v>
      </c>
      <c r="H7940" s="19">
        <v>2</v>
      </c>
      <c r="I7940" s="79">
        <v>301.44</v>
      </c>
      <c r="J7940" s="79">
        <v>602.88</v>
      </c>
      <c r="K7940" s="19" t="s">
        <v>8176</v>
      </c>
      <c r="L7940" s="19" t="s">
        <v>11179</v>
      </c>
      <c r="Q7940" s="20">
        <v>85</v>
      </c>
      <c r="R7940" s="65" t="s">
        <v>11052</v>
      </c>
      <c r="T7940" s="19" t="s">
        <v>4950</v>
      </c>
      <c r="V7940" s="19" t="s">
        <v>119</v>
      </c>
      <c r="Y7940" s="19" t="s">
        <v>129</v>
      </c>
      <c r="Z7940" s="44" t="s">
        <v>11053</v>
      </c>
      <c r="AA7940" s="44" t="s">
        <v>11180</v>
      </c>
      <c r="AC7940" s="19" t="s">
        <v>10700</v>
      </c>
    </row>
    <row r="7941" spans="1:29" x14ac:dyDescent="0.25">
      <c r="A7941" s="26">
        <v>74</v>
      </c>
      <c r="B7941" s="19" t="s">
        <v>11181</v>
      </c>
      <c r="C7941" s="44" t="s">
        <v>154</v>
      </c>
      <c r="D7941" s="19" t="s">
        <v>11182</v>
      </c>
      <c r="E7941" s="19">
        <v>16</v>
      </c>
      <c r="F7941" s="19">
        <v>300</v>
      </c>
      <c r="G7941" s="19">
        <v>8207</v>
      </c>
      <c r="H7941" s="19">
        <v>2</v>
      </c>
      <c r="I7941" s="79">
        <v>308.43</v>
      </c>
      <c r="J7941" s="79">
        <v>616.86</v>
      </c>
      <c r="K7941" s="19" t="s">
        <v>8176</v>
      </c>
      <c r="L7941" s="19" t="s">
        <v>11179</v>
      </c>
      <c r="N7941" s="19" t="s">
        <v>128</v>
      </c>
      <c r="O7941" s="19" t="s">
        <v>129</v>
      </c>
      <c r="Q7941" s="20">
        <v>85</v>
      </c>
      <c r="R7941" s="65" t="s">
        <v>11052</v>
      </c>
      <c r="T7941" s="19" t="s">
        <v>4950</v>
      </c>
      <c r="V7941" s="19" t="s">
        <v>119</v>
      </c>
      <c r="Y7941" s="19" t="s">
        <v>129</v>
      </c>
      <c r="Z7941" s="44" t="s">
        <v>11053</v>
      </c>
      <c r="AA7941" s="44" t="s">
        <v>11180</v>
      </c>
      <c r="AC7941" s="19" t="s">
        <v>10700</v>
      </c>
    </row>
    <row r="7942" spans="1:29" x14ac:dyDescent="0.25">
      <c r="A7942" s="26">
        <v>75</v>
      </c>
      <c r="B7942" s="19" t="s">
        <v>11183</v>
      </c>
      <c r="C7942" s="44" t="s">
        <v>154</v>
      </c>
      <c r="D7942" s="19" t="s">
        <v>11184</v>
      </c>
      <c r="E7942" s="19">
        <v>16</v>
      </c>
      <c r="F7942" s="19">
        <v>300</v>
      </c>
      <c r="G7942" s="19">
        <v>5403</v>
      </c>
      <c r="H7942" s="19">
        <v>1</v>
      </c>
      <c r="I7942" s="79">
        <v>202.78</v>
      </c>
      <c r="J7942" s="79">
        <v>202.78</v>
      </c>
      <c r="K7942" s="19" t="s">
        <v>8176</v>
      </c>
      <c r="L7942" s="19" t="s">
        <v>11179</v>
      </c>
      <c r="N7942" s="19" t="s">
        <v>128</v>
      </c>
      <c r="Q7942" s="20">
        <v>85</v>
      </c>
      <c r="R7942" s="65" t="s">
        <v>11052</v>
      </c>
      <c r="T7942" s="19" t="s">
        <v>4950</v>
      </c>
      <c r="V7942" s="19" t="s">
        <v>119</v>
      </c>
      <c r="Y7942" s="19" t="s">
        <v>129</v>
      </c>
      <c r="Z7942" s="44" t="s">
        <v>11053</v>
      </c>
      <c r="AA7942" s="44" t="s">
        <v>11180</v>
      </c>
      <c r="AC7942" s="19" t="s">
        <v>10700</v>
      </c>
    </row>
    <row r="7943" spans="1:29" x14ac:dyDescent="0.25">
      <c r="A7943" s="26">
        <v>76</v>
      </c>
      <c r="B7943" s="19" t="s">
        <v>11185</v>
      </c>
      <c r="C7943" s="44" t="s">
        <v>154</v>
      </c>
      <c r="D7943" s="19" t="s">
        <v>11184</v>
      </c>
      <c r="E7943" s="19">
        <v>16</v>
      </c>
      <c r="F7943" s="19">
        <v>300</v>
      </c>
      <c r="G7943" s="19">
        <v>5403</v>
      </c>
      <c r="H7943" s="19">
        <v>1</v>
      </c>
      <c r="I7943" s="79">
        <v>203.59</v>
      </c>
      <c r="J7943" s="79">
        <v>203.59</v>
      </c>
      <c r="K7943" s="19" t="s">
        <v>8176</v>
      </c>
      <c r="L7943" s="19" t="s">
        <v>11179</v>
      </c>
      <c r="Q7943" s="20">
        <v>85</v>
      </c>
      <c r="R7943" s="65" t="s">
        <v>11052</v>
      </c>
      <c r="T7943" s="19" t="s">
        <v>4950</v>
      </c>
      <c r="V7943" s="19" t="s">
        <v>119</v>
      </c>
      <c r="Y7943" s="19" t="s">
        <v>129</v>
      </c>
      <c r="Z7943" s="44" t="s">
        <v>11053</v>
      </c>
      <c r="AA7943" s="44" t="s">
        <v>11180</v>
      </c>
      <c r="AC7943" s="19" t="s">
        <v>10700</v>
      </c>
    </row>
    <row r="7944" spans="1:29" x14ac:dyDescent="0.25">
      <c r="A7944" s="26">
        <v>77</v>
      </c>
      <c r="B7944" s="19" t="s">
        <v>11186</v>
      </c>
      <c r="C7944" s="44" t="s">
        <v>154</v>
      </c>
      <c r="D7944" s="19" t="s">
        <v>11184</v>
      </c>
      <c r="E7944" s="19">
        <v>16</v>
      </c>
      <c r="F7944" s="19">
        <v>300</v>
      </c>
      <c r="G7944" s="19">
        <v>5403</v>
      </c>
      <c r="H7944" s="19">
        <v>1</v>
      </c>
      <c r="I7944" s="79">
        <v>202.78</v>
      </c>
      <c r="J7944" s="79">
        <v>202.78</v>
      </c>
      <c r="K7944" s="19" t="s">
        <v>8176</v>
      </c>
      <c r="L7944" s="19" t="s">
        <v>11179</v>
      </c>
      <c r="N7944" s="19" t="s">
        <v>128</v>
      </c>
      <c r="Q7944" s="20">
        <v>85</v>
      </c>
      <c r="R7944" s="65" t="s">
        <v>11052</v>
      </c>
      <c r="T7944" s="19" t="s">
        <v>4950</v>
      </c>
      <c r="V7944" s="19" t="s">
        <v>119</v>
      </c>
      <c r="Y7944" s="19" t="s">
        <v>129</v>
      </c>
      <c r="Z7944" s="44" t="s">
        <v>11053</v>
      </c>
      <c r="AA7944" s="44" t="s">
        <v>11180</v>
      </c>
      <c r="AC7944" s="19" t="s">
        <v>10700</v>
      </c>
    </row>
    <row r="7945" spans="1:29" x14ac:dyDescent="0.25">
      <c r="A7945" s="26">
        <v>78</v>
      </c>
      <c r="B7945" s="19" t="s">
        <v>11187</v>
      </c>
      <c r="C7945" s="44" t="s">
        <v>154</v>
      </c>
      <c r="D7945" s="19" t="s">
        <v>11184</v>
      </c>
      <c r="E7945" s="19">
        <v>16</v>
      </c>
      <c r="F7945" s="19">
        <v>300</v>
      </c>
      <c r="G7945" s="19">
        <v>5403</v>
      </c>
      <c r="H7945" s="19">
        <v>1</v>
      </c>
      <c r="I7945" s="79">
        <v>203.59</v>
      </c>
      <c r="J7945" s="79">
        <v>203.59</v>
      </c>
      <c r="K7945" s="19" t="s">
        <v>8176</v>
      </c>
      <c r="L7945" s="19" t="s">
        <v>11179</v>
      </c>
      <c r="Q7945" s="20">
        <v>85</v>
      </c>
      <c r="R7945" s="65" t="s">
        <v>11052</v>
      </c>
      <c r="T7945" s="19" t="s">
        <v>4950</v>
      </c>
      <c r="V7945" s="19" t="s">
        <v>119</v>
      </c>
      <c r="Y7945" s="19" t="s">
        <v>129</v>
      </c>
      <c r="Z7945" s="44" t="s">
        <v>11053</v>
      </c>
      <c r="AA7945" s="44" t="s">
        <v>11180</v>
      </c>
      <c r="AC7945" s="19" t="s">
        <v>10700</v>
      </c>
    </row>
    <row r="7946" spans="1:29" x14ac:dyDescent="0.25">
      <c r="A7946" s="26">
        <v>79</v>
      </c>
      <c r="B7946" s="19" t="s">
        <v>11175</v>
      </c>
      <c r="C7946" s="44" t="s">
        <v>154</v>
      </c>
      <c r="D7946" s="19" t="s">
        <v>11176</v>
      </c>
      <c r="E7946" s="19">
        <v>16</v>
      </c>
      <c r="F7946" s="19">
        <v>220</v>
      </c>
      <c r="G7946" s="19">
        <v>300</v>
      </c>
      <c r="H7946" s="19">
        <v>5</v>
      </c>
      <c r="I7946" s="79">
        <v>8.2899999999999991</v>
      </c>
      <c r="J7946" s="79">
        <v>41.45</v>
      </c>
      <c r="K7946" s="19" t="s">
        <v>8176</v>
      </c>
      <c r="L7946" s="19" t="s">
        <v>11179</v>
      </c>
      <c r="Q7946" s="20">
        <v>85</v>
      </c>
      <c r="R7946" s="65" t="s">
        <v>11052</v>
      </c>
      <c r="T7946" s="19" t="s">
        <v>4950</v>
      </c>
      <c r="V7946" s="19" t="s">
        <v>119</v>
      </c>
      <c r="W7946" s="19" t="s">
        <v>129</v>
      </c>
      <c r="Z7946" s="44" t="s">
        <v>11053</v>
      </c>
      <c r="AA7946" s="44" t="s">
        <v>11180</v>
      </c>
      <c r="AC7946" s="19" t="s">
        <v>10700</v>
      </c>
    </row>
    <row r="7947" spans="1:29" x14ac:dyDescent="0.25">
      <c r="A7947" s="26">
        <v>80</v>
      </c>
      <c r="B7947" s="19" t="s">
        <v>11188</v>
      </c>
      <c r="C7947" s="44" t="s">
        <v>154</v>
      </c>
      <c r="D7947" s="19" t="s">
        <v>10954</v>
      </c>
      <c r="E7947" s="19">
        <v>20</v>
      </c>
      <c r="F7947" s="19">
        <v>100</v>
      </c>
      <c r="G7947" s="19">
        <v>300</v>
      </c>
      <c r="H7947" s="19">
        <v>2</v>
      </c>
      <c r="I7947" s="79">
        <v>4.71</v>
      </c>
      <c r="J7947" s="79">
        <v>9.42</v>
      </c>
      <c r="K7947" s="19" t="s">
        <v>11189</v>
      </c>
      <c r="L7947" s="19" t="s">
        <v>11190</v>
      </c>
      <c r="Q7947" s="20">
        <v>85</v>
      </c>
      <c r="R7947" s="65" t="s">
        <v>11052</v>
      </c>
      <c r="T7947" s="19" t="s">
        <v>4950</v>
      </c>
      <c r="V7947" s="19" t="s">
        <v>119</v>
      </c>
      <c r="W7947" s="19" t="s">
        <v>129</v>
      </c>
      <c r="Z7947" s="44" t="s">
        <v>11053</v>
      </c>
      <c r="AA7947" s="44" t="s">
        <v>11191</v>
      </c>
      <c r="AC7947" s="19" t="s">
        <v>11019</v>
      </c>
    </row>
    <row r="7948" spans="1:29" x14ac:dyDescent="0.25">
      <c r="A7948" s="26">
        <v>81</v>
      </c>
      <c r="B7948" s="19" t="s">
        <v>11192</v>
      </c>
      <c r="C7948" s="44" t="s">
        <v>154</v>
      </c>
      <c r="D7948" s="19" t="s">
        <v>11193</v>
      </c>
      <c r="E7948" s="19">
        <v>20</v>
      </c>
      <c r="F7948" s="19">
        <v>120</v>
      </c>
      <c r="G7948" s="19">
        <v>355</v>
      </c>
      <c r="H7948" s="19">
        <v>1</v>
      </c>
      <c r="I7948" s="79">
        <v>4.04</v>
      </c>
      <c r="J7948" s="79">
        <v>4.04</v>
      </c>
      <c r="K7948" s="19" t="s">
        <v>11189</v>
      </c>
      <c r="L7948" s="19" t="s">
        <v>11190</v>
      </c>
      <c r="Q7948" s="20">
        <v>85</v>
      </c>
      <c r="R7948" s="65" t="s">
        <v>11052</v>
      </c>
      <c r="T7948" s="19" t="s">
        <v>4950</v>
      </c>
      <c r="V7948" s="19" t="s">
        <v>119</v>
      </c>
      <c r="W7948" s="19" t="s">
        <v>129</v>
      </c>
      <c r="Z7948" s="44" t="s">
        <v>11053</v>
      </c>
      <c r="AA7948" s="44" t="s">
        <v>11191</v>
      </c>
      <c r="AC7948" s="19" t="s">
        <v>11019</v>
      </c>
    </row>
    <row r="7949" spans="1:29" x14ac:dyDescent="0.25">
      <c r="A7949" s="26">
        <v>82</v>
      </c>
      <c r="B7949" s="19" t="s">
        <v>11194</v>
      </c>
      <c r="C7949" s="44" t="s">
        <v>154</v>
      </c>
      <c r="D7949" s="19" t="s">
        <v>10954</v>
      </c>
      <c r="E7949" s="19">
        <v>20</v>
      </c>
      <c r="F7949" s="19">
        <v>100</v>
      </c>
      <c r="G7949" s="19">
        <v>300</v>
      </c>
      <c r="H7949" s="19">
        <v>4</v>
      </c>
      <c r="I7949" s="79">
        <v>4.71</v>
      </c>
      <c r="J7949" s="79">
        <v>18.84</v>
      </c>
      <c r="K7949" s="19" t="s">
        <v>11189</v>
      </c>
      <c r="L7949" s="19" t="s">
        <v>11190</v>
      </c>
      <c r="Q7949" s="20">
        <v>85</v>
      </c>
      <c r="R7949" s="65" t="s">
        <v>11052</v>
      </c>
      <c r="T7949" s="19" t="s">
        <v>4950</v>
      </c>
      <c r="V7949" s="19" t="s">
        <v>119</v>
      </c>
      <c r="W7949" s="19" t="s">
        <v>129</v>
      </c>
      <c r="Z7949" s="44" t="s">
        <v>11053</v>
      </c>
      <c r="AA7949" s="44" t="s">
        <v>11191</v>
      </c>
      <c r="AC7949" s="19" t="s">
        <v>11019</v>
      </c>
    </row>
    <row r="7950" spans="1:29" x14ac:dyDescent="0.25">
      <c r="A7950" s="26">
        <v>83</v>
      </c>
      <c r="B7950" s="19" t="s">
        <v>11195</v>
      </c>
      <c r="C7950" s="44" t="s">
        <v>154</v>
      </c>
      <c r="D7950" s="19" t="s">
        <v>10954</v>
      </c>
      <c r="E7950" s="19">
        <v>20</v>
      </c>
      <c r="F7950" s="19">
        <v>100</v>
      </c>
      <c r="G7950" s="19">
        <v>300</v>
      </c>
      <c r="H7950" s="19">
        <v>2</v>
      </c>
      <c r="I7950" s="79">
        <v>4.71</v>
      </c>
      <c r="J7950" s="79">
        <v>9.42</v>
      </c>
      <c r="K7950" s="19" t="s">
        <v>11189</v>
      </c>
      <c r="L7950" s="19" t="s">
        <v>11190</v>
      </c>
      <c r="Q7950" s="20">
        <v>85</v>
      </c>
      <c r="R7950" s="65" t="s">
        <v>11052</v>
      </c>
      <c r="T7950" s="19" t="s">
        <v>4950</v>
      </c>
      <c r="V7950" s="19" t="s">
        <v>119</v>
      </c>
      <c r="W7950" s="19" t="s">
        <v>129</v>
      </c>
      <c r="Z7950" s="44" t="s">
        <v>11053</v>
      </c>
      <c r="AA7950" s="44" t="s">
        <v>11191</v>
      </c>
      <c r="AC7950" s="19" t="s">
        <v>11019</v>
      </c>
    </row>
    <row r="7951" spans="1:29" x14ac:dyDescent="0.25">
      <c r="A7951" s="26">
        <v>84</v>
      </c>
      <c r="B7951" s="19" t="s">
        <v>11196</v>
      </c>
      <c r="C7951" s="44" t="s">
        <v>154</v>
      </c>
      <c r="D7951" s="19" t="s">
        <v>11193</v>
      </c>
      <c r="E7951" s="19">
        <v>20</v>
      </c>
      <c r="F7951" s="19">
        <v>120</v>
      </c>
      <c r="G7951" s="19">
        <v>355</v>
      </c>
      <c r="H7951" s="19">
        <v>1</v>
      </c>
      <c r="I7951" s="79">
        <v>4.04</v>
      </c>
      <c r="J7951" s="79">
        <v>4.04</v>
      </c>
      <c r="K7951" s="19" t="s">
        <v>11189</v>
      </c>
      <c r="L7951" s="19" t="s">
        <v>11190</v>
      </c>
      <c r="Q7951" s="20">
        <v>85</v>
      </c>
      <c r="R7951" s="65" t="s">
        <v>11052</v>
      </c>
      <c r="T7951" s="19" t="s">
        <v>4950</v>
      </c>
      <c r="V7951" s="19" t="s">
        <v>119</v>
      </c>
      <c r="W7951" s="19" t="s">
        <v>129</v>
      </c>
      <c r="Z7951" s="44" t="s">
        <v>11053</v>
      </c>
      <c r="AA7951" s="44" t="s">
        <v>11191</v>
      </c>
      <c r="AC7951" s="19" t="s">
        <v>11019</v>
      </c>
    </row>
    <row r="7952" spans="1:29" x14ac:dyDescent="0.25">
      <c r="A7952" s="26">
        <v>85</v>
      </c>
      <c r="B7952" s="19" t="s">
        <v>11197</v>
      </c>
      <c r="C7952" s="44" t="s">
        <v>154</v>
      </c>
      <c r="D7952" s="19" t="s">
        <v>11193</v>
      </c>
      <c r="E7952" s="19">
        <v>20</v>
      </c>
      <c r="F7952" s="19">
        <v>120</v>
      </c>
      <c r="G7952" s="19">
        <v>355</v>
      </c>
      <c r="H7952" s="19">
        <v>8</v>
      </c>
      <c r="I7952" s="79">
        <v>4.04</v>
      </c>
      <c r="J7952" s="79">
        <v>32.33</v>
      </c>
      <c r="K7952" s="19" t="s">
        <v>11189</v>
      </c>
      <c r="L7952" s="19" t="s">
        <v>11190</v>
      </c>
      <c r="Q7952" s="20">
        <v>85</v>
      </c>
      <c r="R7952" s="65" t="s">
        <v>11052</v>
      </c>
      <c r="T7952" s="19" t="s">
        <v>4950</v>
      </c>
      <c r="V7952" s="19" t="s">
        <v>119</v>
      </c>
      <c r="W7952" s="19" t="s">
        <v>129</v>
      </c>
      <c r="Z7952" s="44" t="s">
        <v>11053</v>
      </c>
      <c r="AA7952" s="44" t="s">
        <v>11191</v>
      </c>
      <c r="AC7952" s="19" t="s">
        <v>11019</v>
      </c>
    </row>
    <row r="7953" spans="1:29" x14ac:dyDescent="0.25">
      <c r="A7953" s="26">
        <v>86</v>
      </c>
      <c r="B7953" s="19" t="s">
        <v>11198</v>
      </c>
      <c r="C7953" s="44" t="s">
        <v>154</v>
      </c>
      <c r="D7953" s="19" t="s">
        <v>11199</v>
      </c>
      <c r="E7953" s="19">
        <v>20</v>
      </c>
      <c r="F7953" s="19">
        <v>930</v>
      </c>
      <c r="G7953" s="19">
        <v>5680</v>
      </c>
      <c r="H7953" s="19">
        <v>2</v>
      </c>
      <c r="I7953" s="79">
        <v>829.34</v>
      </c>
      <c r="J7953" s="79">
        <v>1658.67</v>
      </c>
      <c r="K7953" s="19" t="s">
        <v>11189</v>
      </c>
      <c r="L7953" s="19" t="s">
        <v>11190</v>
      </c>
      <c r="Q7953" s="20">
        <v>85</v>
      </c>
      <c r="R7953" s="65" t="s">
        <v>11052</v>
      </c>
      <c r="T7953" s="19" t="s">
        <v>4950</v>
      </c>
      <c r="V7953" s="19" t="s">
        <v>119</v>
      </c>
      <c r="Y7953" s="19" t="s">
        <v>129</v>
      </c>
      <c r="Z7953" s="44" t="s">
        <v>11053</v>
      </c>
      <c r="AA7953" s="44" t="s">
        <v>11191</v>
      </c>
      <c r="AC7953" s="19" t="s">
        <v>11019</v>
      </c>
    </row>
    <row r="7954" spans="1:29" x14ac:dyDescent="0.25">
      <c r="A7954" s="26">
        <v>87</v>
      </c>
      <c r="B7954" s="19" t="s">
        <v>11200</v>
      </c>
      <c r="C7954" s="44" t="s">
        <v>154</v>
      </c>
      <c r="D7954" s="19" t="s">
        <v>10954</v>
      </c>
      <c r="E7954" s="19">
        <v>20</v>
      </c>
      <c r="F7954" s="19">
        <v>100</v>
      </c>
      <c r="G7954" s="19">
        <v>300</v>
      </c>
      <c r="H7954" s="19">
        <v>2</v>
      </c>
      <c r="I7954" s="79">
        <v>4.71</v>
      </c>
      <c r="J7954" s="79">
        <v>9.42</v>
      </c>
      <c r="K7954" s="19" t="s">
        <v>11189</v>
      </c>
      <c r="L7954" s="19" t="s">
        <v>11190</v>
      </c>
      <c r="Q7954" s="20">
        <v>85</v>
      </c>
      <c r="R7954" s="65" t="s">
        <v>11052</v>
      </c>
      <c r="T7954" s="19" t="s">
        <v>4950</v>
      </c>
      <c r="V7954" s="19" t="s">
        <v>119</v>
      </c>
      <c r="W7954" s="19" t="s">
        <v>129</v>
      </c>
      <c r="Z7954" s="44" t="s">
        <v>11053</v>
      </c>
      <c r="AA7954" s="44" t="s">
        <v>11191</v>
      </c>
      <c r="AC7954" s="19" t="s">
        <v>11019</v>
      </c>
    </row>
    <row r="7955" spans="1:29" x14ac:dyDescent="0.25">
      <c r="A7955" s="26">
        <v>88</v>
      </c>
      <c r="B7955" s="19" t="s">
        <v>11201</v>
      </c>
      <c r="C7955" s="44" t="s">
        <v>154</v>
      </c>
      <c r="D7955" s="19" t="s">
        <v>11193</v>
      </c>
      <c r="E7955" s="19">
        <v>20</v>
      </c>
      <c r="F7955" s="19">
        <v>120</v>
      </c>
      <c r="G7955" s="19">
        <v>355</v>
      </c>
      <c r="H7955" s="19">
        <v>1</v>
      </c>
      <c r="I7955" s="79">
        <v>4.04</v>
      </c>
      <c r="J7955" s="79">
        <v>4.04</v>
      </c>
      <c r="K7955" s="19" t="s">
        <v>11189</v>
      </c>
      <c r="L7955" s="19" t="s">
        <v>11190</v>
      </c>
      <c r="Q7955" s="20">
        <v>85</v>
      </c>
      <c r="R7955" s="65" t="s">
        <v>11052</v>
      </c>
      <c r="T7955" s="19" t="s">
        <v>4950</v>
      </c>
      <c r="V7955" s="19" t="s">
        <v>119</v>
      </c>
      <c r="W7955" s="19" t="s">
        <v>129</v>
      </c>
      <c r="Z7955" s="44" t="s">
        <v>11053</v>
      </c>
      <c r="AA7955" s="44" t="s">
        <v>11191</v>
      </c>
      <c r="AC7955" s="19" t="s">
        <v>11019</v>
      </c>
    </row>
    <row r="7956" spans="1:29" x14ac:dyDescent="0.25">
      <c r="A7956" s="26">
        <v>89</v>
      </c>
      <c r="B7956" s="19" t="s">
        <v>11202</v>
      </c>
      <c r="C7956" s="44" t="s">
        <v>154</v>
      </c>
      <c r="D7956" s="19" t="s">
        <v>11203</v>
      </c>
      <c r="E7956" s="19">
        <v>20</v>
      </c>
      <c r="F7956" s="19">
        <v>415</v>
      </c>
      <c r="G7956" s="19">
        <v>555</v>
      </c>
      <c r="H7956" s="19">
        <v>2</v>
      </c>
      <c r="I7956" s="79">
        <v>36.159999999999997</v>
      </c>
      <c r="J7956" s="79">
        <v>72.319999999999993</v>
      </c>
      <c r="K7956" s="19" t="s">
        <v>11189</v>
      </c>
      <c r="L7956" s="19" t="s">
        <v>11190</v>
      </c>
      <c r="P7956" s="19" t="s">
        <v>129</v>
      </c>
      <c r="Q7956" s="20">
        <v>85</v>
      </c>
      <c r="R7956" s="65" t="s">
        <v>11052</v>
      </c>
      <c r="T7956" s="19" t="s">
        <v>4950</v>
      </c>
      <c r="V7956" s="19" t="s">
        <v>119</v>
      </c>
      <c r="Y7956" s="19" t="s">
        <v>129</v>
      </c>
      <c r="Z7956" s="44" t="s">
        <v>11053</v>
      </c>
      <c r="AA7956" s="44" t="s">
        <v>11191</v>
      </c>
      <c r="AC7956" s="19" t="s">
        <v>11019</v>
      </c>
    </row>
    <row r="7957" spans="1:29" x14ac:dyDescent="0.25">
      <c r="A7957" s="26">
        <v>90</v>
      </c>
      <c r="B7957" s="19" t="s">
        <v>11204</v>
      </c>
      <c r="C7957" s="44" t="s">
        <v>154</v>
      </c>
      <c r="D7957" s="19" t="s">
        <v>10954</v>
      </c>
      <c r="E7957" s="19">
        <v>20</v>
      </c>
      <c r="F7957" s="19">
        <v>100</v>
      </c>
      <c r="G7957" s="19">
        <v>300</v>
      </c>
      <c r="H7957" s="19">
        <v>2</v>
      </c>
      <c r="I7957" s="79">
        <v>4.71</v>
      </c>
      <c r="J7957" s="79">
        <v>9.42</v>
      </c>
      <c r="K7957" s="19" t="s">
        <v>11189</v>
      </c>
      <c r="L7957" s="19" t="s">
        <v>11190</v>
      </c>
      <c r="Q7957" s="20">
        <v>85</v>
      </c>
      <c r="R7957" s="65" t="s">
        <v>11052</v>
      </c>
      <c r="T7957" s="19" t="s">
        <v>4950</v>
      </c>
      <c r="V7957" s="19" t="s">
        <v>119</v>
      </c>
      <c r="W7957" s="19" t="s">
        <v>129</v>
      </c>
      <c r="Z7957" s="44" t="s">
        <v>11053</v>
      </c>
      <c r="AA7957" s="44" t="s">
        <v>11191</v>
      </c>
      <c r="AC7957" s="19" t="s">
        <v>11019</v>
      </c>
    </row>
    <row r="7958" spans="1:29" x14ac:dyDescent="0.25">
      <c r="A7958" s="26">
        <v>91</v>
      </c>
      <c r="B7958" s="19" t="s">
        <v>11205</v>
      </c>
      <c r="C7958" s="44" t="s">
        <v>154</v>
      </c>
      <c r="D7958" s="19" t="s">
        <v>11193</v>
      </c>
      <c r="E7958" s="19">
        <v>20</v>
      </c>
      <c r="F7958" s="19">
        <v>120</v>
      </c>
      <c r="G7958" s="19">
        <v>355</v>
      </c>
      <c r="H7958" s="19">
        <v>1</v>
      </c>
      <c r="I7958" s="79">
        <v>4.04</v>
      </c>
      <c r="J7958" s="79">
        <v>4.04</v>
      </c>
      <c r="K7958" s="19" t="s">
        <v>11189</v>
      </c>
      <c r="L7958" s="19" t="s">
        <v>11190</v>
      </c>
      <c r="Q7958" s="20">
        <v>85</v>
      </c>
      <c r="R7958" s="65" t="s">
        <v>11052</v>
      </c>
      <c r="T7958" s="19" t="s">
        <v>4950</v>
      </c>
      <c r="V7958" s="19" t="s">
        <v>119</v>
      </c>
      <c r="W7958" s="19" t="s">
        <v>129</v>
      </c>
      <c r="Z7958" s="44" t="s">
        <v>11053</v>
      </c>
      <c r="AA7958" s="44" t="s">
        <v>11191</v>
      </c>
      <c r="AC7958" s="19" t="s">
        <v>11019</v>
      </c>
    </row>
    <row r="7959" spans="1:29" x14ac:dyDescent="0.25">
      <c r="A7959" s="26">
        <v>92</v>
      </c>
      <c r="B7959" s="19" t="s">
        <v>11206</v>
      </c>
      <c r="C7959" s="44" t="s">
        <v>154</v>
      </c>
      <c r="D7959" s="19" t="s">
        <v>10347</v>
      </c>
      <c r="E7959" s="19">
        <v>20</v>
      </c>
      <c r="F7959" s="19">
        <v>120</v>
      </c>
      <c r="G7959" s="19">
        <v>190</v>
      </c>
      <c r="H7959" s="19">
        <v>2</v>
      </c>
      <c r="I7959" s="79">
        <v>2.2200000000000002</v>
      </c>
      <c r="J7959" s="79">
        <v>4.45</v>
      </c>
      <c r="K7959" s="19" t="s">
        <v>11189</v>
      </c>
      <c r="L7959" s="19" t="s">
        <v>11190</v>
      </c>
      <c r="Q7959" s="20">
        <v>85</v>
      </c>
      <c r="R7959" s="65" t="s">
        <v>11052</v>
      </c>
      <c r="T7959" s="19" t="s">
        <v>4950</v>
      </c>
      <c r="V7959" s="19" t="s">
        <v>119</v>
      </c>
      <c r="W7959" s="19" t="s">
        <v>129</v>
      </c>
      <c r="Z7959" s="44" t="s">
        <v>11053</v>
      </c>
      <c r="AA7959" s="44" t="s">
        <v>11191</v>
      </c>
      <c r="AC7959" s="19" t="s">
        <v>11019</v>
      </c>
    </row>
    <row r="7960" spans="1:29" x14ac:dyDescent="0.25">
      <c r="A7960" s="26">
        <v>93</v>
      </c>
      <c r="B7960" s="19" t="s">
        <v>11207</v>
      </c>
      <c r="C7960" s="44" t="s">
        <v>154</v>
      </c>
      <c r="D7960" s="19" t="s">
        <v>11208</v>
      </c>
      <c r="E7960" s="19">
        <v>20</v>
      </c>
      <c r="F7960" s="19">
        <v>172.5</v>
      </c>
      <c r="G7960" s="19">
        <v>679</v>
      </c>
      <c r="H7960" s="19">
        <v>2</v>
      </c>
      <c r="I7960" s="79">
        <v>18.36</v>
      </c>
      <c r="J7960" s="79">
        <v>36.71</v>
      </c>
      <c r="K7960" s="19" t="s">
        <v>11189</v>
      </c>
      <c r="L7960" s="19" t="s">
        <v>11190</v>
      </c>
      <c r="Q7960" s="20">
        <v>85</v>
      </c>
      <c r="R7960" s="65" t="s">
        <v>11052</v>
      </c>
      <c r="T7960" s="19" t="s">
        <v>4950</v>
      </c>
      <c r="V7960" s="19" t="s">
        <v>119</v>
      </c>
      <c r="W7960" s="19" t="s">
        <v>129</v>
      </c>
      <c r="Z7960" s="44" t="s">
        <v>11053</v>
      </c>
      <c r="AA7960" s="44" t="s">
        <v>11191</v>
      </c>
      <c r="AC7960" s="19" t="s">
        <v>11019</v>
      </c>
    </row>
    <row r="7961" spans="1:29" x14ac:dyDescent="0.25">
      <c r="A7961" s="26">
        <v>94</v>
      </c>
      <c r="B7961" s="19" t="s">
        <v>11209</v>
      </c>
      <c r="C7961" s="44" t="s">
        <v>154</v>
      </c>
      <c r="D7961" s="19" t="s">
        <v>11210</v>
      </c>
      <c r="E7961" s="19">
        <v>20</v>
      </c>
      <c r="F7961" s="19">
        <v>930</v>
      </c>
      <c r="G7961" s="19">
        <v>985</v>
      </c>
      <c r="H7961" s="19">
        <v>2</v>
      </c>
      <c r="I7961" s="79">
        <v>142.06</v>
      </c>
      <c r="J7961" s="79">
        <v>284.12</v>
      </c>
      <c r="K7961" s="19" t="s">
        <v>11189</v>
      </c>
      <c r="L7961" s="19" t="s">
        <v>11190</v>
      </c>
      <c r="Q7961" s="20">
        <v>85</v>
      </c>
      <c r="R7961" s="65" t="s">
        <v>11052</v>
      </c>
      <c r="T7961" s="19" t="s">
        <v>4950</v>
      </c>
      <c r="V7961" s="19" t="s">
        <v>119</v>
      </c>
      <c r="W7961" s="19" t="s">
        <v>129</v>
      </c>
      <c r="Z7961" s="44" t="s">
        <v>11053</v>
      </c>
      <c r="AA7961" s="44" t="s">
        <v>11191</v>
      </c>
      <c r="AC7961" s="19" t="s">
        <v>11019</v>
      </c>
    </row>
    <row r="7962" spans="1:29" x14ac:dyDescent="0.25">
      <c r="A7962" s="26">
        <v>95</v>
      </c>
      <c r="B7962" s="19" t="s">
        <v>11211</v>
      </c>
      <c r="C7962" s="44" t="s">
        <v>154</v>
      </c>
      <c r="D7962" s="19" t="s">
        <v>11193</v>
      </c>
      <c r="E7962" s="19">
        <v>20</v>
      </c>
      <c r="F7962" s="19">
        <v>120</v>
      </c>
      <c r="G7962" s="19">
        <v>355</v>
      </c>
      <c r="H7962" s="19">
        <v>2</v>
      </c>
      <c r="I7962" s="79">
        <v>4.04</v>
      </c>
      <c r="J7962" s="79">
        <v>8.08</v>
      </c>
      <c r="K7962" s="19" t="s">
        <v>11189</v>
      </c>
      <c r="L7962" s="19" t="s">
        <v>11190</v>
      </c>
      <c r="Q7962" s="20">
        <v>85</v>
      </c>
      <c r="R7962" s="65" t="s">
        <v>11052</v>
      </c>
      <c r="T7962" s="19" t="s">
        <v>4950</v>
      </c>
      <c r="V7962" s="19" t="s">
        <v>119</v>
      </c>
      <c r="W7962" s="19" t="s">
        <v>129</v>
      </c>
      <c r="Z7962" s="44" t="s">
        <v>11053</v>
      </c>
      <c r="AA7962" s="44" t="s">
        <v>11191</v>
      </c>
      <c r="AC7962" s="19" t="s">
        <v>11019</v>
      </c>
    </row>
    <row r="7963" spans="1:29" x14ac:dyDescent="0.25">
      <c r="A7963" s="26">
        <v>96</v>
      </c>
      <c r="B7963" s="19" t="s">
        <v>11212</v>
      </c>
      <c r="C7963" s="44" t="s">
        <v>154</v>
      </c>
      <c r="D7963" s="19" t="s">
        <v>11213</v>
      </c>
      <c r="E7963" s="19">
        <v>20</v>
      </c>
      <c r="F7963" s="19">
        <v>200</v>
      </c>
      <c r="G7963" s="19">
        <v>200</v>
      </c>
      <c r="H7963" s="19">
        <v>2</v>
      </c>
      <c r="I7963" s="79">
        <v>6.28</v>
      </c>
      <c r="J7963" s="79">
        <v>12.56</v>
      </c>
      <c r="K7963" s="19" t="s">
        <v>11189</v>
      </c>
      <c r="L7963" s="19" t="s">
        <v>11190</v>
      </c>
      <c r="Q7963" s="20">
        <v>85</v>
      </c>
      <c r="R7963" s="65" t="s">
        <v>11052</v>
      </c>
      <c r="T7963" s="19" t="s">
        <v>4950</v>
      </c>
      <c r="V7963" s="19" t="s">
        <v>119</v>
      </c>
      <c r="W7963" s="19" t="s">
        <v>129</v>
      </c>
      <c r="Z7963" s="44" t="s">
        <v>11053</v>
      </c>
      <c r="AA7963" s="44" t="s">
        <v>11191</v>
      </c>
      <c r="AC7963" s="19" t="s">
        <v>11019</v>
      </c>
    </row>
    <row r="7964" spans="1:29" x14ac:dyDescent="0.25">
      <c r="A7964" s="26">
        <v>97</v>
      </c>
      <c r="B7964" s="19" t="s">
        <v>11214</v>
      </c>
      <c r="C7964" s="44" t="s">
        <v>154</v>
      </c>
      <c r="D7964" s="19" t="s">
        <v>11215</v>
      </c>
      <c r="E7964" s="19">
        <v>20</v>
      </c>
      <c r="F7964" s="19">
        <v>750</v>
      </c>
      <c r="G7964" s="19">
        <v>970</v>
      </c>
      <c r="H7964" s="19">
        <v>1</v>
      </c>
      <c r="I7964" s="79">
        <v>114.22</v>
      </c>
      <c r="J7964" s="79">
        <v>114.22</v>
      </c>
      <c r="K7964" s="19" t="s">
        <v>801</v>
      </c>
      <c r="L7964" s="19" t="s">
        <v>11216</v>
      </c>
      <c r="Q7964" s="20">
        <v>85</v>
      </c>
      <c r="R7964" s="65" t="s">
        <v>11052</v>
      </c>
      <c r="T7964" s="19" t="s">
        <v>4950</v>
      </c>
      <c r="V7964" s="19" t="s">
        <v>119</v>
      </c>
      <c r="W7964" s="19" t="s">
        <v>129</v>
      </c>
      <c r="Z7964" s="44" t="s">
        <v>11053</v>
      </c>
      <c r="AA7964" s="44" t="s">
        <v>121</v>
      </c>
      <c r="AC7964" s="19" t="s">
        <v>11217</v>
      </c>
    </row>
    <row r="7965" spans="1:29" x14ac:dyDescent="0.25">
      <c r="A7965" s="26">
        <v>98</v>
      </c>
      <c r="B7965" s="19" t="s">
        <v>11218</v>
      </c>
      <c r="C7965" s="44" t="s">
        <v>154</v>
      </c>
      <c r="D7965" s="19" t="s">
        <v>5490</v>
      </c>
      <c r="E7965" s="19">
        <v>20</v>
      </c>
      <c r="F7965" s="19">
        <v>120</v>
      </c>
      <c r="G7965" s="19">
        <v>120</v>
      </c>
      <c r="H7965" s="19">
        <v>2</v>
      </c>
      <c r="I7965" s="79">
        <v>1.46</v>
      </c>
      <c r="J7965" s="79">
        <v>2.92</v>
      </c>
      <c r="K7965" s="19" t="s">
        <v>801</v>
      </c>
      <c r="L7965" s="19" t="s">
        <v>11216</v>
      </c>
      <c r="Q7965" s="20">
        <v>85</v>
      </c>
      <c r="R7965" s="65" t="s">
        <v>11052</v>
      </c>
      <c r="T7965" s="19" t="s">
        <v>4950</v>
      </c>
      <c r="V7965" s="19" t="s">
        <v>119</v>
      </c>
      <c r="W7965" s="19" t="s">
        <v>129</v>
      </c>
      <c r="Z7965" s="44" t="s">
        <v>11053</v>
      </c>
      <c r="AA7965" s="44" t="s">
        <v>121</v>
      </c>
      <c r="AC7965" s="19" t="s">
        <v>11217</v>
      </c>
    </row>
    <row r="7966" spans="1:29" x14ac:dyDescent="0.25">
      <c r="A7966" s="26">
        <v>99</v>
      </c>
      <c r="B7966" s="19" t="s">
        <v>11219</v>
      </c>
      <c r="C7966" s="44" t="s">
        <v>154</v>
      </c>
      <c r="D7966" s="19" t="s">
        <v>11220</v>
      </c>
      <c r="E7966" s="19">
        <v>20</v>
      </c>
      <c r="F7966" s="19">
        <v>555</v>
      </c>
      <c r="G7966" s="19">
        <v>850</v>
      </c>
      <c r="H7966" s="19">
        <v>2</v>
      </c>
      <c r="I7966" s="79">
        <v>74.06</v>
      </c>
      <c r="J7966" s="79">
        <v>148.13</v>
      </c>
      <c r="K7966" s="19" t="s">
        <v>801</v>
      </c>
      <c r="L7966" s="19" t="s">
        <v>11216</v>
      </c>
      <c r="P7966" s="19" t="s">
        <v>129</v>
      </c>
      <c r="Q7966" s="20">
        <v>85</v>
      </c>
      <c r="R7966" s="65" t="s">
        <v>11052</v>
      </c>
      <c r="T7966" s="19" t="s">
        <v>4950</v>
      </c>
      <c r="V7966" s="19" t="s">
        <v>119</v>
      </c>
      <c r="Y7966" s="19" t="s">
        <v>129</v>
      </c>
      <c r="Z7966" s="44" t="s">
        <v>11053</v>
      </c>
      <c r="AA7966" s="44" t="s">
        <v>121</v>
      </c>
      <c r="AC7966" s="19" t="s">
        <v>11217</v>
      </c>
    </row>
    <row r="7967" spans="1:29" x14ac:dyDescent="0.25">
      <c r="A7967" s="26">
        <v>100</v>
      </c>
      <c r="B7967" s="19" t="s">
        <v>11221</v>
      </c>
      <c r="C7967" s="44" t="s">
        <v>154</v>
      </c>
      <c r="D7967" s="19" t="s">
        <v>5490</v>
      </c>
      <c r="E7967" s="19">
        <v>20</v>
      </c>
      <c r="F7967" s="19">
        <v>120</v>
      </c>
      <c r="G7967" s="19">
        <v>120</v>
      </c>
      <c r="H7967" s="19">
        <v>4</v>
      </c>
      <c r="I7967" s="79">
        <v>1.46</v>
      </c>
      <c r="J7967" s="79">
        <v>5.83</v>
      </c>
      <c r="K7967" s="19" t="s">
        <v>801</v>
      </c>
      <c r="L7967" s="19" t="s">
        <v>11216</v>
      </c>
      <c r="Q7967" s="20">
        <v>85</v>
      </c>
      <c r="R7967" s="65" t="s">
        <v>11052</v>
      </c>
      <c r="T7967" s="19" t="s">
        <v>4950</v>
      </c>
      <c r="V7967" s="19" t="s">
        <v>119</v>
      </c>
      <c r="W7967" s="19" t="s">
        <v>129</v>
      </c>
      <c r="Z7967" s="44" t="s">
        <v>11053</v>
      </c>
      <c r="AA7967" s="44" t="s">
        <v>121</v>
      </c>
      <c r="AC7967" s="19" t="s">
        <v>11217</v>
      </c>
    </row>
    <row r="7968" spans="1:29" x14ac:dyDescent="0.25">
      <c r="A7968" s="26">
        <v>101</v>
      </c>
      <c r="B7968" s="19" t="s">
        <v>11222</v>
      </c>
      <c r="C7968" s="44" t="s">
        <v>154</v>
      </c>
      <c r="D7968" s="19" t="s">
        <v>11223</v>
      </c>
      <c r="E7968" s="19">
        <v>20</v>
      </c>
      <c r="F7968" s="19">
        <v>288</v>
      </c>
      <c r="G7968" s="19">
        <v>388</v>
      </c>
      <c r="H7968" s="19">
        <v>2</v>
      </c>
      <c r="I7968" s="79">
        <v>11.16</v>
      </c>
      <c r="J7968" s="79">
        <v>22.31</v>
      </c>
      <c r="K7968" s="19" t="s">
        <v>801</v>
      </c>
      <c r="L7968" s="19" t="s">
        <v>11216</v>
      </c>
      <c r="Q7968" s="20">
        <v>85</v>
      </c>
      <c r="R7968" s="65" t="s">
        <v>11052</v>
      </c>
      <c r="T7968" s="19" t="s">
        <v>4950</v>
      </c>
      <c r="V7968" s="19" t="s">
        <v>119</v>
      </c>
      <c r="W7968" s="19" t="s">
        <v>129</v>
      </c>
      <c r="Z7968" s="44" t="s">
        <v>11053</v>
      </c>
      <c r="AA7968" s="44" t="s">
        <v>121</v>
      </c>
      <c r="AC7968" s="19" t="s">
        <v>11217</v>
      </c>
    </row>
    <row r="7969" spans="1:29" x14ac:dyDescent="0.25">
      <c r="A7969" s="26">
        <v>102</v>
      </c>
      <c r="B7969" s="19" t="s">
        <v>11224</v>
      </c>
      <c r="C7969" s="44" t="s">
        <v>154</v>
      </c>
      <c r="D7969" s="19" t="s">
        <v>11193</v>
      </c>
      <c r="E7969" s="19">
        <v>20</v>
      </c>
      <c r="F7969" s="19">
        <v>120</v>
      </c>
      <c r="G7969" s="19">
        <v>355</v>
      </c>
      <c r="H7969" s="19">
        <v>1</v>
      </c>
      <c r="I7969" s="79">
        <v>4.04</v>
      </c>
      <c r="J7969" s="79">
        <v>4.04</v>
      </c>
      <c r="K7969" s="19" t="s">
        <v>801</v>
      </c>
      <c r="L7969" s="19" t="s">
        <v>11216</v>
      </c>
      <c r="Q7969" s="20">
        <v>85</v>
      </c>
      <c r="R7969" s="65" t="s">
        <v>11052</v>
      </c>
      <c r="T7969" s="19" t="s">
        <v>4950</v>
      </c>
      <c r="V7969" s="19" t="s">
        <v>119</v>
      </c>
      <c r="W7969" s="19" t="s">
        <v>129</v>
      </c>
      <c r="Z7969" s="44" t="s">
        <v>11053</v>
      </c>
      <c r="AA7969" s="44" t="s">
        <v>121</v>
      </c>
      <c r="AC7969" s="19" t="s">
        <v>11217</v>
      </c>
    </row>
    <row r="7970" spans="1:29" x14ac:dyDescent="0.25">
      <c r="A7970" s="26">
        <v>103</v>
      </c>
      <c r="B7970" s="19" t="s">
        <v>11225</v>
      </c>
      <c r="C7970" s="44" t="s">
        <v>154</v>
      </c>
      <c r="D7970" s="19" t="s">
        <v>11226</v>
      </c>
      <c r="E7970" s="19">
        <v>20</v>
      </c>
      <c r="F7970" s="19">
        <v>930</v>
      </c>
      <c r="G7970" s="19">
        <v>8000</v>
      </c>
      <c r="H7970" s="19">
        <v>2</v>
      </c>
      <c r="I7970" s="79">
        <v>1164.32</v>
      </c>
      <c r="J7970" s="79">
        <v>2328.64</v>
      </c>
      <c r="K7970" s="19" t="s">
        <v>801</v>
      </c>
      <c r="L7970" s="19" t="s">
        <v>11216</v>
      </c>
      <c r="N7970" s="19" t="s">
        <v>128</v>
      </c>
      <c r="Q7970" s="20">
        <v>85</v>
      </c>
      <c r="R7970" s="65" t="s">
        <v>11052</v>
      </c>
      <c r="T7970" s="19" t="s">
        <v>4950</v>
      </c>
      <c r="V7970" s="19" t="s">
        <v>119</v>
      </c>
      <c r="Y7970" s="19" t="s">
        <v>129</v>
      </c>
      <c r="Z7970" s="44" t="s">
        <v>11053</v>
      </c>
      <c r="AA7970" s="44" t="s">
        <v>121</v>
      </c>
      <c r="AC7970" s="19" t="s">
        <v>11217</v>
      </c>
    </row>
    <row r="7971" spans="1:29" x14ac:dyDescent="0.25">
      <c r="A7971" s="26">
        <v>104</v>
      </c>
      <c r="B7971" s="19" t="s">
        <v>11227</v>
      </c>
      <c r="C7971" s="44" t="s">
        <v>154</v>
      </c>
      <c r="D7971" s="19" t="s">
        <v>5490</v>
      </c>
      <c r="E7971" s="19">
        <v>20</v>
      </c>
      <c r="F7971" s="19">
        <v>120</v>
      </c>
      <c r="G7971" s="19">
        <v>120</v>
      </c>
      <c r="H7971" s="19">
        <v>2</v>
      </c>
      <c r="I7971" s="79">
        <v>1.46</v>
      </c>
      <c r="J7971" s="79">
        <v>2.92</v>
      </c>
      <c r="K7971" s="19" t="s">
        <v>801</v>
      </c>
      <c r="L7971" s="19" t="s">
        <v>11216</v>
      </c>
      <c r="Q7971" s="20">
        <v>85</v>
      </c>
      <c r="R7971" s="65" t="s">
        <v>11052</v>
      </c>
      <c r="T7971" s="19" t="s">
        <v>4950</v>
      </c>
      <c r="V7971" s="19" t="s">
        <v>119</v>
      </c>
      <c r="W7971" s="19" t="s">
        <v>129</v>
      </c>
      <c r="Z7971" s="44" t="s">
        <v>11053</v>
      </c>
      <c r="AA7971" s="44" t="s">
        <v>121</v>
      </c>
      <c r="AC7971" s="19" t="s">
        <v>11217</v>
      </c>
    </row>
    <row r="7972" spans="1:29" x14ac:dyDescent="0.25">
      <c r="A7972" s="26">
        <v>105</v>
      </c>
      <c r="B7972" s="19" t="s">
        <v>11228</v>
      </c>
      <c r="C7972" s="44" t="s">
        <v>154</v>
      </c>
      <c r="D7972" s="19" t="s">
        <v>5490</v>
      </c>
      <c r="E7972" s="19">
        <v>20</v>
      </c>
      <c r="F7972" s="19">
        <v>120</v>
      </c>
      <c r="G7972" s="19">
        <v>120</v>
      </c>
      <c r="H7972" s="19">
        <v>8</v>
      </c>
      <c r="I7972" s="79">
        <v>1.46</v>
      </c>
      <c r="J7972" s="79">
        <v>11.67</v>
      </c>
      <c r="K7972" s="19" t="s">
        <v>801</v>
      </c>
      <c r="L7972" s="19" t="s">
        <v>11216</v>
      </c>
      <c r="Q7972" s="20">
        <v>85</v>
      </c>
      <c r="R7972" s="65" t="s">
        <v>11052</v>
      </c>
      <c r="T7972" s="19" t="s">
        <v>4950</v>
      </c>
      <c r="V7972" s="19" t="s">
        <v>119</v>
      </c>
      <c r="W7972" s="19" t="s">
        <v>129</v>
      </c>
      <c r="Z7972" s="44" t="s">
        <v>11053</v>
      </c>
      <c r="AA7972" s="44" t="s">
        <v>121</v>
      </c>
      <c r="AC7972" s="19" t="s">
        <v>11217</v>
      </c>
    </row>
    <row r="7973" spans="1:29" x14ac:dyDescent="0.25">
      <c r="A7973" s="26">
        <v>106</v>
      </c>
      <c r="B7973" s="19" t="s">
        <v>11229</v>
      </c>
      <c r="C7973" s="44" t="s">
        <v>154</v>
      </c>
      <c r="D7973" s="19" t="s">
        <v>5490</v>
      </c>
      <c r="E7973" s="19">
        <v>20</v>
      </c>
      <c r="F7973" s="19">
        <v>120</v>
      </c>
      <c r="G7973" s="19">
        <v>120</v>
      </c>
      <c r="H7973" s="19">
        <v>8</v>
      </c>
      <c r="I7973" s="79">
        <v>1.46</v>
      </c>
      <c r="J7973" s="79">
        <v>11.67</v>
      </c>
      <c r="K7973" s="19" t="s">
        <v>801</v>
      </c>
      <c r="L7973" s="19" t="s">
        <v>11216</v>
      </c>
      <c r="Q7973" s="20">
        <v>85</v>
      </c>
      <c r="R7973" s="65" t="s">
        <v>11052</v>
      </c>
      <c r="T7973" s="19" t="s">
        <v>4950</v>
      </c>
      <c r="V7973" s="19" t="s">
        <v>119</v>
      </c>
      <c r="W7973" s="19" t="s">
        <v>129</v>
      </c>
      <c r="Z7973" s="44" t="s">
        <v>11053</v>
      </c>
      <c r="AA7973" s="44" t="s">
        <v>121</v>
      </c>
      <c r="AC7973" s="19" t="s">
        <v>11217</v>
      </c>
    </row>
    <row r="7974" spans="1:29" x14ac:dyDescent="0.25">
      <c r="A7974" s="26">
        <v>107</v>
      </c>
      <c r="B7974" s="19" t="s">
        <v>11230</v>
      </c>
      <c r="C7974" s="44" t="s">
        <v>154</v>
      </c>
      <c r="D7974" s="19" t="s">
        <v>11193</v>
      </c>
      <c r="E7974" s="19">
        <v>20</v>
      </c>
      <c r="F7974" s="19">
        <v>120</v>
      </c>
      <c r="G7974" s="19">
        <v>355</v>
      </c>
      <c r="H7974" s="19">
        <v>8</v>
      </c>
      <c r="I7974" s="79">
        <v>4.04</v>
      </c>
      <c r="J7974" s="79">
        <v>32.33</v>
      </c>
      <c r="K7974" s="19" t="s">
        <v>801</v>
      </c>
      <c r="L7974" s="19" t="s">
        <v>11216</v>
      </c>
      <c r="Q7974" s="20">
        <v>85</v>
      </c>
      <c r="R7974" s="65" t="s">
        <v>11052</v>
      </c>
      <c r="T7974" s="19" t="s">
        <v>4950</v>
      </c>
      <c r="V7974" s="19" t="s">
        <v>119</v>
      </c>
      <c r="W7974" s="19" t="s">
        <v>129</v>
      </c>
      <c r="Z7974" s="44" t="s">
        <v>11053</v>
      </c>
      <c r="AA7974" s="44" t="s">
        <v>121</v>
      </c>
      <c r="AC7974" s="19" t="s">
        <v>11217</v>
      </c>
    </row>
    <row r="7975" spans="1:29" x14ac:dyDescent="0.25">
      <c r="A7975" s="26">
        <v>108</v>
      </c>
      <c r="B7975" s="19" t="s">
        <v>11231</v>
      </c>
      <c r="C7975" s="44" t="s">
        <v>154</v>
      </c>
      <c r="D7975" s="19" t="s">
        <v>11215</v>
      </c>
      <c r="E7975" s="19">
        <v>20</v>
      </c>
      <c r="F7975" s="19">
        <v>750</v>
      </c>
      <c r="G7975" s="19">
        <v>970</v>
      </c>
      <c r="H7975" s="19">
        <v>1</v>
      </c>
      <c r="I7975" s="79">
        <v>114.22</v>
      </c>
      <c r="J7975" s="79">
        <v>114.22</v>
      </c>
      <c r="K7975" s="19" t="s">
        <v>801</v>
      </c>
      <c r="L7975" s="19" t="s">
        <v>11216</v>
      </c>
      <c r="Q7975" s="20">
        <v>85</v>
      </c>
      <c r="R7975" s="65" t="s">
        <v>11052</v>
      </c>
      <c r="T7975" s="19" t="s">
        <v>4950</v>
      </c>
      <c r="V7975" s="19" t="s">
        <v>119</v>
      </c>
      <c r="W7975" s="19" t="s">
        <v>129</v>
      </c>
      <c r="Z7975" s="44" t="s">
        <v>11053</v>
      </c>
      <c r="AA7975" s="44" t="s">
        <v>121</v>
      </c>
      <c r="AC7975" s="19" t="s">
        <v>11217</v>
      </c>
    </row>
    <row r="7976" spans="1:29" x14ac:dyDescent="0.25">
      <c r="A7976" s="26">
        <v>109</v>
      </c>
      <c r="B7976" s="19" t="s">
        <v>11232</v>
      </c>
      <c r="C7976" s="44" t="s">
        <v>154</v>
      </c>
      <c r="D7976" s="19" t="s">
        <v>5490</v>
      </c>
      <c r="E7976" s="19">
        <v>20</v>
      </c>
      <c r="F7976" s="19">
        <v>120</v>
      </c>
      <c r="G7976" s="19">
        <v>120</v>
      </c>
      <c r="H7976" s="19">
        <v>2</v>
      </c>
      <c r="I7976" s="79">
        <v>1.46</v>
      </c>
      <c r="J7976" s="79">
        <v>2.92</v>
      </c>
      <c r="K7976" s="19" t="s">
        <v>801</v>
      </c>
      <c r="L7976" s="19" t="s">
        <v>11216</v>
      </c>
      <c r="Q7976" s="20">
        <v>85</v>
      </c>
      <c r="R7976" s="65" t="s">
        <v>11052</v>
      </c>
      <c r="T7976" s="19" t="s">
        <v>4950</v>
      </c>
      <c r="V7976" s="19" t="s">
        <v>119</v>
      </c>
      <c r="W7976" s="19" t="s">
        <v>129</v>
      </c>
      <c r="Z7976" s="44" t="s">
        <v>11053</v>
      </c>
      <c r="AA7976" s="44" t="s">
        <v>121</v>
      </c>
      <c r="AC7976" s="19" t="s">
        <v>11217</v>
      </c>
    </row>
    <row r="7977" spans="1:29" x14ac:dyDescent="0.25">
      <c r="A7977" s="26">
        <v>110</v>
      </c>
      <c r="B7977" s="19" t="s">
        <v>11233</v>
      </c>
      <c r="C7977" s="44" t="s">
        <v>154</v>
      </c>
      <c r="D7977" s="19" t="s">
        <v>5490</v>
      </c>
      <c r="E7977" s="19">
        <v>20</v>
      </c>
      <c r="F7977" s="19">
        <v>120</v>
      </c>
      <c r="G7977" s="19">
        <v>120</v>
      </c>
      <c r="H7977" s="19">
        <v>4</v>
      </c>
      <c r="I7977" s="79">
        <v>1.46</v>
      </c>
      <c r="J7977" s="79">
        <v>5.83</v>
      </c>
      <c r="K7977" s="19" t="s">
        <v>801</v>
      </c>
      <c r="L7977" s="19" t="s">
        <v>11216</v>
      </c>
      <c r="Q7977" s="20">
        <v>85</v>
      </c>
      <c r="R7977" s="65" t="s">
        <v>11052</v>
      </c>
      <c r="T7977" s="19" t="s">
        <v>4950</v>
      </c>
      <c r="V7977" s="19" t="s">
        <v>119</v>
      </c>
      <c r="W7977" s="19" t="s">
        <v>129</v>
      </c>
      <c r="Z7977" s="44" t="s">
        <v>11053</v>
      </c>
      <c r="AA7977" s="44" t="s">
        <v>121</v>
      </c>
      <c r="AC7977" s="19" t="s">
        <v>11217</v>
      </c>
    </row>
    <row r="7978" spans="1:29" x14ac:dyDescent="0.25">
      <c r="A7978" s="26">
        <v>111</v>
      </c>
      <c r="B7978" s="19" t="s">
        <v>11234</v>
      </c>
      <c r="C7978" s="44" t="s">
        <v>154</v>
      </c>
      <c r="D7978" s="19" t="s">
        <v>11193</v>
      </c>
      <c r="E7978" s="19">
        <v>20</v>
      </c>
      <c r="F7978" s="19">
        <v>120</v>
      </c>
      <c r="G7978" s="19">
        <v>355</v>
      </c>
      <c r="H7978" s="19">
        <v>1</v>
      </c>
      <c r="I7978" s="79">
        <v>4.04</v>
      </c>
      <c r="J7978" s="79">
        <v>4.04</v>
      </c>
      <c r="K7978" s="19" t="s">
        <v>801</v>
      </c>
      <c r="L7978" s="19" t="s">
        <v>11216</v>
      </c>
      <c r="Q7978" s="20">
        <v>85</v>
      </c>
      <c r="R7978" s="65" t="s">
        <v>11052</v>
      </c>
      <c r="T7978" s="19" t="s">
        <v>4950</v>
      </c>
      <c r="V7978" s="19" t="s">
        <v>119</v>
      </c>
      <c r="W7978" s="19" t="s">
        <v>129</v>
      </c>
      <c r="Z7978" s="44" t="s">
        <v>11053</v>
      </c>
      <c r="AA7978" s="44" t="s">
        <v>121</v>
      </c>
      <c r="AC7978" s="19" t="s">
        <v>11217</v>
      </c>
    </row>
    <row r="7979" spans="1:29" x14ac:dyDescent="0.25">
      <c r="A7979" s="26">
        <v>112</v>
      </c>
      <c r="B7979" s="19" t="s">
        <v>11235</v>
      </c>
      <c r="C7979" s="44" t="s">
        <v>154</v>
      </c>
      <c r="D7979" s="19" t="s">
        <v>11236</v>
      </c>
      <c r="E7979" s="19">
        <v>20</v>
      </c>
      <c r="F7979" s="19">
        <v>529.12</v>
      </c>
      <c r="G7979" s="19">
        <v>619.84</v>
      </c>
      <c r="H7979" s="19">
        <v>1</v>
      </c>
      <c r="I7979" s="79">
        <v>33.99</v>
      </c>
      <c r="J7979" s="79">
        <v>33.99</v>
      </c>
      <c r="K7979" s="19" t="s">
        <v>801</v>
      </c>
      <c r="L7979" s="19" t="s">
        <v>11216</v>
      </c>
      <c r="N7979" s="19" t="s">
        <v>128</v>
      </c>
      <c r="Q7979" s="20">
        <v>85</v>
      </c>
      <c r="R7979" s="65" t="s">
        <v>11052</v>
      </c>
      <c r="T7979" s="19" t="s">
        <v>4950</v>
      </c>
      <c r="V7979" s="19" t="s">
        <v>119</v>
      </c>
      <c r="X7979" s="19" t="s">
        <v>129</v>
      </c>
      <c r="Z7979" s="44" t="s">
        <v>11053</v>
      </c>
      <c r="AA7979" s="44" t="s">
        <v>121</v>
      </c>
      <c r="AC7979" s="19" t="s">
        <v>11217</v>
      </c>
    </row>
    <row r="7980" spans="1:29" x14ac:dyDescent="0.25">
      <c r="A7980" s="26">
        <v>113</v>
      </c>
      <c r="B7980" s="19" t="s">
        <v>11237</v>
      </c>
      <c r="C7980" s="44" t="s">
        <v>154</v>
      </c>
      <c r="D7980" s="19" t="s">
        <v>11238</v>
      </c>
      <c r="E7980" s="19">
        <v>20</v>
      </c>
      <c r="F7980" s="19">
        <v>110</v>
      </c>
      <c r="G7980" s="19">
        <v>155</v>
      </c>
      <c r="H7980" s="19">
        <v>2</v>
      </c>
      <c r="I7980" s="79">
        <v>1.7</v>
      </c>
      <c r="J7980" s="79">
        <v>3.41</v>
      </c>
      <c r="K7980" s="19" t="s">
        <v>801</v>
      </c>
      <c r="L7980" s="19" t="s">
        <v>11216</v>
      </c>
      <c r="Q7980" s="20">
        <v>85</v>
      </c>
      <c r="R7980" s="65" t="s">
        <v>11052</v>
      </c>
      <c r="T7980" s="19" t="s">
        <v>4950</v>
      </c>
      <c r="V7980" s="19" t="s">
        <v>119</v>
      </c>
      <c r="W7980" s="19" t="s">
        <v>129</v>
      </c>
      <c r="Z7980" s="44" t="s">
        <v>11053</v>
      </c>
      <c r="AA7980" s="44" t="s">
        <v>121</v>
      </c>
      <c r="AC7980" s="19" t="s">
        <v>11217</v>
      </c>
    </row>
    <row r="7981" spans="1:29" x14ac:dyDescent="0.25">
      <c r="A7981" s="26">
        <v>114</v>
      </c>
      <c r="B7981" s="19" t="s">
        <v>11206</v>
      </c>
      <c r="C7981" s="44" t="s">
        <v>154</v>
      </c>
      <c r="D7981" s="19" t="s">
        <v>10347</v>
      </c>
      <c r="E7981" s="19">
        <v>20</v>
      </c>
      <c r="F7981" s="19">
        <v>120</v>
      </c>
      <c r="G7981" s="19">
        <v>190</v>
      </c>
      <c r="H7981" s="19">
        <v>2</v>
      </c>
      <c r="I7981" s="79">
        <v>2.2200000000000002</v>
      </c>
      <c r="J7981" s="79">
        <v>4.45</v>
      </c>
      <c r="K7981" s="19" t="s">
        <v>801</v>
      </c>
      <c r="L7981" s="19" t="s">
        <v>11216</v>
      </c>
      <c r="Q7981" s="20">
        <v>85</v>
      </c>
      <c r="R7981" s="65" t="s">
        <v>11052</v>
      </c>
      <c r="T7981" s="19" t="s">
        <v>4950</v>
      </c>
      <c r="V7981" s="19" t="s">
        <v>119</v>
      </c>
      <c r="W7981" s="19" t="s">
        <v>129</v>
      </c>
      <c r="Z7981" s="44" t="s">
        <v>11053</v>
      </c>
      <c r="AA7981" s="44" t="s">
        <v>121</v>
      </c>
      <c r="AC7981" s="19" t="s">
        <v>11217</v>
      </c>
    </row>
    <row r="7982" spans="1:29" x14ac:dyDescent="0.25">
      <c r="A7982" s="26">
        <v>115</v>
      </c>
      <c r="B7982" s="19" t="s">
        <v>11239</v>
      </c>
      <c r="C7982" s="44" t="s">
        <v>154</v>
      </c>
      <c r="D7982" s="19" t="s">
        <v>10354</v>
      </c>
      <c r="E7982" s="19">
        <v>20</v>
      </c>
      <c r="F7982" s="19">
        <v>120</v>
      </c>
      <c r="G7982" s="19">
        <v>132</v>
      </c>
      <c r="H7982" s="19">
        <v>6</v>
      </c>
      <c r="I7982" s="79">
        <v>1.59</v>
      </c>
      <c r="J7982" s="79">
        <v>9.5399999999999991</v>
      </c>
      <c r="K7982" s="19" t="s">
        <v>801</v>
      </c>
      <c r="L7982" s="19" t="s">
        <v>11216</v>
      </c>
      <c r="Q7982" s="20">
        <v>85</v>
      </c>
      <c r="R7982" s="65" t="s">
        <v>11052</v>
      </c>
      <c r="T7982" s="19" t="s">
        <v>4950</v>
      </c>
      <c r="V7982" s="19" t="s">
        <v>119</v>
      </c>
      <c r="W7982" s="19" t="s">
        <v>129</v>
      </c>
      <c r="Z7982" s="44" t="s">
        <v>11053</v>
      </c>
      <c r="AA7982" s="44" t="s">
        <v>121</v>
      </c>
      <c r="AC7982" s="19" t="s">
        <v>11217</v>
      </c>
    </row>
    <row r="7983" spans="1:29" x14ac:dyDescent="0.25">
      <c r="A7983" s="26">
        <v>116</v>
      </c>
      <c r="B7983" s="19" t="s">
        <v>11240</v>
      </c>
      <c r="C7983" s="44" t="s">
        <v>154</v>
      </c>
      <c r="D7983" s="19" t="s">
        <v>11241</v>
      </c>
      <c r="E7983" s="19">
        <v>20</v>
      </c>
      <c r="F7983" s="19">
        <v>680</v>
      </c>
      <c r="G7983" s="19">
        <v>2254.37</v>
      </c>
      <c r="H7983" s="19">
        <v>1</v>
      </c>
      <c r="I7983" s="79">
        <v>216.31</v>
      </c>
      <c r="J7983" s="79">
        <v>216.31</v>
      </c>
      <c r="K7983" s="19" t="s">
        <v>801</v>
      </c>
      <c r="L7983" s="19" t="s">
        <v>11216</v>
      </c>
      <c r="Q7983" s="20">
        <v>85</v>
      </c>
      <c r="R7983" s="65" t="s">
        <v>11052</v>
      </c>
      <c r="T7983" s="19" t="s">
        <v>4950</v>
      </c>
      <c r="V7983" s="19" t="s">
        <v>119</v>
      </c>
      <c r="Y7983" s="19" t="s">
        <v>129</v>
      </c>
      <c r="Z7983" s="44" t="s">
        <v>11053</v>
      </c>
      <c r="AA7983" s="44" t="s">
        <v>121</v>
      </c>
      <c r="AC7983" s="19" t="s">
        <v>11217</v>
      </c>
    </row>
    <row r="7984" spans="1:29" x14ac:dyDescent="0.25">
      <c r="A7984" s="26">
        <v>117</v>
      </c>
      <c r="B7984" s="19" t="s">
        <v>11242</v>
      </c>
      <c r="C7984" s="44" t="s">
        <v>154</v>
      </c>
      <c r="D7984" s="19" t="s">
        <v>10347</v>
      </c>
      <c r="E7984" s="19">
        <v>20</v>
      </c>
      <c r="F7984" s="19">
        <v>120</v>
      </c>
      <c r="G7984" s="19">
        <v>190</v>
      </c>
      <c r="H7984" s="19">
        <v>4</v>
      </c>
      <c r="I7984" s="79">
        <v>2.23</v>
      </c>
      <c r="J7984" s="79">
        <v>8.91</v>
      </c>
      <c r="K7984" s="19" t="s">
        <v>801</v>
      </c>
      <c r="L7984" s="19" t="s">
        <v>11216</v>
      </c>
      <c r="Q7984" s="20">
        <v>85</v>
      </c>
      <c r="R7984" s="65" t="s">
        <v>11052</v>
      </c>
      <c r="T7984" s="19" t="s">
        <v>4950</v>
      </c>
      <c r="V7984" s="19" t="s">
        <v>119</v>
      </c>
      <c r="W7984" s="19" t="s">
        <v>129</v>
      </c>
      <c r="Z7984" s="44" t="s">
        <v>11053</v>
      </c>
      <c r="AA7984" s="44" t="s">
        <v>121</v>
      </c>
      <c r="AC7984" s="19" t="s">
        <v>11217</v>
      </c>
    </row>
    <row r="7985" spans="1:29" x14ac:dyDescent="0.25">
      <c r="A7985" s="26">
        <v>118</v>
      </c>
      <c r="B7985" s="19" t="s">
        <v>11243</v>
      </c>
      <c r="C7985" s="44" t="s">
        <v>154</v>
      </c>
      <c r="D7985" s="19" t="s">
        <v>10354</v>
      </c>
      <c r="E7985" s="19">
        <v>20</v>
      </c>
      <c r="F7985" s="19">
        <v>120</v>
      </c>
      <c r="G7985" s="19">
        <v>132</v>
      </c>
      <c r="H7985" s="19">
        <v>6</v>
      </c>
      <c r="I7985" s="79">
        <v>1.59</v>
      </c>
      <c r="J7985" s="79">
        <v>9.5399999999999991</v>
      </c>
      <c r="K7985" s="19" t="s">
        <v>801</v>
      </c>
      <c r="L7985" s="19" t="s">
        <v>11216</v>
      </c>
      <c r="Q7985" s="20">
        <v>85</v>
      </c>
      <c r="R7985" s="65" t="s">
        <v>11052</v>
      </c>
      <c r="T7985" s="19" t="s">
        <v>4950</v>
      </c>
      <c r="V7985" s="19" t="s">
        <v>119</v>
      </c>
      <c r="W7985" s="19" t="s">
        <v>129</v>
      </c>
      <c r="Z7985" s="44" t="s">
        <v>11053</v>
      </c>
      <c r="AA7985" s="44" t="s">
        <v>121</v>
      </c>
      <c r="AC7985" s="19" t="s">
        <v>11217</v>
      </c>
    </row>
    <row r="7986" spans="1:29" x14ac:dyDescent="0.25">
      <c r="A7986" s="26">
        <v>119</v>
      </c>
      <c r="B7986" s="19" t="s">
        <v>11244</v>
      </c>
      <c r="C7986" s="44" t="s">
        <v>154</v>
      </c>
      <c r="D7986" s="19" t="s">
        <v>11241</v>
      </c>
      <c r="E7986" s="19">
        <v>20</v>
      </c>
      <c r="F7986" s="19">
        <v>680</v>
      </c>
      <c r="G7986" s="19">
        <v>2254.37</v>
      </c>
      <c r="H7986" s="19">
        <v>1</v>
      </c>
      <c r="I7986" s="79">
        <v>216.31</v>
      </c>
      <c r="J7986" s="79">
        <v>216.31</v>
      </c>
      <c r="K7986" s="19" t="s">
        <v>801</v>
      </c>
      <c r="L7986" s="19" t="s">
        <v>11216</v>
      </c>
      <c r="Q7986" s="20">
        <v>85</v>
      </c>
      <c r="R7986" s="65" t="s">
        <v>11052</v>
      </c>
      <c r="T7986" s="19" t="s">
        <v>4950</v>
      </c>
      <c r="V7986" s="19" t="s">
        <v>119</v>
      </c>
      <c r="Y7986" s="19" t="s">
        <v>129</v>
      </c>
      <c r="Z7986" s="44" t="s">
        <v>11053</v>
      </c>
      <c r="AA7986" s="44" t="s">
        <v>121</v>
      </c>
      <c r="AC7986" s="19" t="s">
        <v>11217</v>
      </c>
    </row>
    <row r="7987" spans="1:29" x14ac:dyDescent="0.25">
      <c r="A7987" s="26">
        <v>120</v>
      </c>
      <c r="B7987" s="19" t="s">
        <v>11245</v>
      </c>
      <c r="C7987" s="44" t="s">
        <v>154</v>
      </c>
      <c r="D7987" s="19" t="s">
        <v>5542</v>
      </c>
      <c r="E7987" s="19">
        <v>20</v>
      </c>
      <c r="F7987" s="19">
        <v>150</v>
      </c>
      <c r="G7987" s="19">
        <v>151</v>
      </c>
      <c r="H7987" s="19">
        <v>4</v>
      </c>
      <c r="I7987" s="79">
        <v>2.2000000000000002</v>
      </c>
      <c r="J7987" s="79">
        <v>8.8000000000000007</v>
      </c>
      <c r="K7987" s="19" t="s">
        <v>801</v>
      </c>
      <c r="L7987" s="19" t="s">
        <v>11216</v>
      </c>
      <c r="Q7987" s="20">
        <v>85</v>
      </c>
      <c r="R7987" s="65" t="s">
        <v>11052</v>
      </c>
      <c r="T7987" s="19" t="s">
        <v>4950</v>
      </c>
      <c r="V7987" s="19" t="s">
        <v>119</v>
      </c>
      <c r="W7987" s="19" t="s">
        <v>129</v>
      </c>
      <c r="Z7987" s="44" t="s">
        <v>11053</v>
      </c>
      <c r="AA7987" s="44" t="s">
        <v>121</v>
      </c>
      <c r="AC7987" s="19" t="s">
        <v>11217</v>
      </c>
    </row>
    <row r="7988" spans="1:29" x14ac:dyDescent="0.25">
      <c r="A7988" s="26">
        <v>121</v>
      </c>
      <c r="B7988" s="19" t="s">
        <v>11246</v>
      </c>
      <c r="C7988" s="44" t="s">
        <v>154</v>
      </c>
      <c r="D7988" s="19" t="s">
        <v>5490</v>
      </c>
      <c r="E7988" s="19">
        <v>20</v>
      </c>
      <c r="F7988" s="19">
        <v>120</v>
      </c>
      <c r="G7988" s="19">
        <v>120</v>
      </c>
      <c r="H7988" s="19">
        <v>4</v>
      </c>
      <c r="I7988" s="79">
        <v>1.46</v>
      </c>
      <c r="J7988" s="79">
        <v>5.83</v>
      </c>
      <c r="K7988" s="19" t="s">
        <v>801</v>
      </c>
      <c r="L7988" s="19" t="s">
        <v>11216</v>
      </c>
      <c r="Q7988" s="20">
        <v>85</v>
      </c>
      <c r="R7988" s="65" t="s">
        <v>11052</v>
      </c>
      <c r="T7988" s="19" t="s">
        <v>4950</v>
      </c>
      <c r="V7988" s="19" t="s">
        <v>119</v>
      </c>
      <c r="W7988" s="19" t="s">
        <v>129</v>
      </c>
      <c r="Z7988" s="44" t="s">
        <v>11053</v>
      </c>
      <c r="AA7988" s="44" t="s">
        <v>121</v>
      </c>
      <c r="AC7988" s="19" t="s">
        <v>11217</v>
      </c>
    </row>
    <row r="7989" spans="1:29" x14ac:dyDescent="0.25">
      <c r="A7989" s="26">
        <v>122</v>
      </c>
      <c r="B7989" s="19" t="s">
        <v>11247</v>
      </c>
      <c r="C7989" s="44" t="s">
        <v>154</v>
      </c>
      <c r="D7989" s="19" t="s">
        <v>11210</v>
      </c>
      <c r="E7989" s="19">
        <v>20</v>
      </c>
      <c r="F7989" s="19">
        <v>930</v>
      </c>
      <c r="G7989" s="19">
        <v>985</v>
      </c>
      <c r="H7989" s="19">
        <v>2</v>
      </c>
      <c r="I7989" s="79">
        <v>142.06</v>
      </c>
      <c r="J7989" s="79">
        <v>284.12</v>
      </c>
      <c r="K7989" s="19" t="s">
        <v>801</v>
      </c>
      <c r="L7989" s="19" t="s">
        <v>11216</v>
      </c>
      <c r="Q7989" s="20">
        <v>85</v>
      </c>
      <c r="R7989" s="65" t="s">
        <v>11052</v>
      </c>
      <c r="T7989" s="19" t="s">
        <v>4950</v>
      </c>
      <c r="V7989" s="19" t="s">
        <v>119</v>
      </c>
      <c r="W7989" s="19" t="s">
        <v>129</v>
      </c>
      <c r="Z7989" s="44" t="s">
        <v>11053</v>
      </c>
      <c r="AA7989" s="44" t="s">
        <v>121</v>
      </c>
      <c r="AC7989" s="19" t="s">
        <v>11217</v>
      </c>
    </row>
    <row r="7990" spans="1:29" x14ac:dyDescent="0.25">
      <c r="A7990" s="26">
        <v>123</v>
      </c>
      <c r="B7990" s="19" t="s">
        <v>11248</v>
      </c>
      <c r="C7990" s="44" t="s">
        <v>154</v>
      </c>
      <c r="D7990" s="19" t="s">
        <v>11193</v>
      </c>
      <c r="E7990" s="19">
        <v>20</v>
      </c>
      <c r="F7990" s="19">
        <v>120</v>
      </c>
      <c r="G7990" s="19">
        <v>355</v>
      </c>
      <c r="H7990" s="19">
        <v>2</v>
      </c>
      <c r="I7990" s="79">
        <v>4.04</v>
      </c>
      <c r="J7990" s="79">
        <v>8.08</v>
      </c>
      <c r="K7990" s="19" t="s">
        <v>801</v>
      </c>
      <c r="L7990" s="19" t="s">
        <v>11216</v>
      </c>
      <c r="Q7990" s="20">
        <v>85</v>
      </c>
      <c r="R7990" s="65" t="s">
        <v>11052</v>
      </c>
      <c r="T7990" s="19" t="s">
        <v>4950</v>
      </c>
      <c r="V7990" s="19" t="s">
        <v>119</v>
      </c>
      <c r="W7990" s="19" t="s">
        <v>129</v>
      </c>
      <c r="Z7990" s="44" t="s">
        <v>11053</v>
      </c>
      <c r="AA7990" s="44" t="s">
        <v>121</v>
      </c>
      <c r="AC7990" s="19" t="s">
        <v>11217</v>
      </c>
    </row>
    <row r="7991" spans="1:29" x14ac:dyDescent="0.25">
      <c r="A7991" s="26">
        <v>124</v>
      </c>
      <c r="B7991" s="19" t="s">
        <v>11249</v>
      </c>
      <c r="C7991" s="44" t="s">
        <v>154</v>
      </c>
      <c r="D7991" s="19" t="s">
        <v>5490</v>
      </c>
      <c r="E7991" s="19">
        <v>20</v>
      </c>
      <c r="F7991" s="19">
        <v>120</v>
      </c>
      <c r="G7991" s="19">
        <v>120</v>
      </c>
      <c r="H7991" s="19">
        <v>2</v>
      </c>
      <c r="I7991" s="79">
        <v>1.46</v>
      </c>
      <c r="J7991" s="79">
        <v>2.92</v>
      </c>
      <c r="K7991" s="19" t="s">
        <v>801</v>
      </c>
      <c r="L7991" s="19" t="s">
        <v>11216</v>
      </c>
      <c r="Q7991" s="20">
        <v>85</v>
      </c>
      <c r="R7991" s="65" t="s">
        <v>11052</v>
      </c>
      <c r="T7991" s="19" t="s">
        <v>4950</v>
      </c>
      <c r="V7991" s="19" t="s">
        <v>119</v>
      </c>
      <c r="W7991" s="19" t="s">
        <v>129</v>
      </c>
      <c r="Z7991" s="44" t="s">
        <v>11053</v>
      </c>
      <c r="AA7991" s="44" t="s">
        <v>121</v>
      </c>
      <c r="AC7991" s="19" t="s">
        <v>11217</v>
      </c>
    </row>
    <row r="7992" spans="1:29" x14ac:dyDescent="0.25">
      <c r="A7992" s="26">
        <v>125</v>
      </c>
      <c r="B7992" s="19" t="s">
        <v>11250</v>
      </c>
      <c r="C7992" s="44" t="s">
        <v>154</v>
      </c>
      <c r="D7992" s="19" t="s">
        <v>11238</v>
      </c>
      <c r="E7992" s="19">
        <v>20</v>
      </c>
      <c r="F7992" s="19">
        <v>110</v>
      </c>
      <c r="G7992" s="19">
        <v>155</v>
      </c>
      <c r="H7992" s="19">
        <v>2</v>
      </c>
      <c r="I7992" s="79">
        <v>1.7</v>
      </c>
      <c r="J7992" s="79">
        <v>3.41</v>
      </c>
      <c r="K7992" s="19" t="s">
        <v>801</v>
      </c>
      <c r="L7992" s="19" t="s">
        <v>11216</v>
      </c>
      <c r="Q7992" s="20">
        <v>85</v>
      </c>
      <c r="R7992" s="65" t="s">
        <v>11052</v>
      </c>
      <c r="T7992" s="19" t="s">
        <v>4950</v>
      </c>
      <c r="V7992" s="19" t="s">
        <v>119</v>
      </c>
      <c r="W7992" s="19" t="s">
        <v>129</v>
      </c>
      <c r="Z7992" s="44" t="s">
        <v>11053</v>
      </c>
      <c r="AA7992" s="44" t="s">
        <v>121</v>
      </c>
      <c r="AC7992" s="19" t="s">
        <v>11217</v>
      </c>
    </row>
    <row r="7993" spans="1:29" x14ac:dyDescent="0.25">
      <c r="A7993" s="26">
        <v>126</v>
      </c>
      <c r="B7993" s="19" t="s">
        <v>11251</v>
      </c>
      <c r="C7993" s="44" t="s">
        <v>154</v>
      </c>
      <c r="D7993" s="19" t="s">
        <v>11203</v>
      </c>
      <c r="E7993" s="19">
        <v>20</v>
      </c>
      <c r="F7993" s="19">
        <v>415</v>
      </c>
      <c r="G7993" s="19">
        <v>555</v>
      </c>
      <c r="H7993" s="19">
        <v>1</v>
      </c>
      <c r="I7993" s="79">
        <v>36.159999999999997</v>
      </c>
      <c r="J7993" s="79">
        <v>36.159999999999997</v>
      </c>
      <c r="K7993" s="19" t="s">
        <v>801</v>
      </c>
      <c r="L7993" s="19" t="s">
        <v>11252</v>
      </c>
      <c r="P7993" s="19" t="s">
        <v>129</v>
      </c>
      <c r="Q7993" s="20">
        <v>85</v>
      </c>
      <c r="R7993" s="65" t="s">
        <v>11052</v>
      </c>
      <c r="T7993" s="19" t="s">
        <v>4950</v>
      </c>
      <c r="V7993" s="19" t="s">
        <v>119</v>
      </c>
      <c r="Y7993" s="19" t="s">
        <v>129</v>
      </c>
      <c r="Z7993" s="44" t="s">
        <v>11053</v>
      </c>
      <c r="AA7993" s="44" t="s">
        <v>121</v>
      </c>
      <c r="AC7993" s="19" t="s">
        <v>11253</v>
      </c>
    </row>
    <row r="7994" spans="1:29" x14ac:dyDescent="0.25">
      <c r="A7994" s="26">
        <v>127</v>
      </c>
      <c r="B7994" s="19" t="s">
        <v>11254</v>
      </c>
      <c r="C7994" s="44" t="s">
        <v>154</v>
      </c>
      <c r="D7994" s="19" t="s">
        <v>5542</v>
      </c>
      <c r="E7994" s="19">
        <v>20</v>
      </c>
      <c r="F7994" s="19">
        <v>150</v>
      </c>
      <c r="G7994" s="19">
        <v>151</v>
      </c>
      <c r="H7994" s="19">
        <v>4</v>
      </c>
      <c r="I7994" s="79">
        <v>2.2000000000000002</v>
      </c>
      <c r="J7994" s="79">
        <v>8.8000000000000007</v>
      </c>
      <c r="K7994" s="19" t="s">
        <v>801</v>
      </c>
      <c r="L7994" s="19" t="s">
        <v>11252</v>
      </c>
      <c r="Q7994" s="20">
        <v>85</v>
      </c>
      <c r="R7994" s="65" t="s">
        <v>11052</v>
      </c>
      <c r="T7994" s="19" t="s">
        <v>4950</v>
      </c>
      <c r="V7994" s="19" t="s">
        <v>119</v>
      </c>
      <c r="W7994" s="19" t="s">
        <v>129</v>
      </c>
      <c r="Z7994" s="44" t="s">
        <v>11053</v>
      </c>
      <c r="AA7994" s="44" t="s">
        <v>121</v>
      </c>
      <c r="AC7994" s="19" t="s">
        <v>11253</v>
      </c>
    </row>
    <row r="7995" spans="1:29" x14ac:dyDescent="0.25">
      <c r="A7995" s="26">
        <v>128</v>
      </c>
      <c r="B7995" s="19" t="s">
        <v>11255</v>
      </c>
      <c r="C7995" s="44" t="s">
        <v>154</v>
      </c>
      <c r="D7995" s="19" t="s">
        <v>11256</v>
      </c>
      <c r="E7995" s="19">
        <v>20</v>
      </c>
      <c r="F7995" s="19">
        <v>825</v>
      </c>
      <c r="G7995" s="19">
        <v>930</v>
      </c>
      <c r="H7995" s="19">
        <v>1</v>
      </c>
      <c r="I7995" s="79">
        <v>118.7</v>
      </c>
      <c r="J7995" s="79">
        <v>118.7</v>
      </c>
      <c r="K7995" s="19" t="s">
        <v>801</v>
      </c>
      <c r="L7995" s="19" t="s">
        <v>11252</v>
      </c>
      <c r="Q7995" s="20">
        <v>85</v>
      </c>
      <c r="R7995" s="65" t="s">
        <v>11052</v>
      </c>
      <c r="T7995" s="19" t="s">
        <v>4950</v>
      </c>
      <c r="V7995" s="19" t="s">
        <v>119</v>
      </c>
      <c r="W7995" s="19" t="s">
        <v>129</v>
      </c>
      <c r="Z7995" s="44" t="s">
        <v>11053</v>
      </c>
      <c r="AA7995" s="44" t="s">
        <v>121</v>
      </c>
      <c r="AC7995" s="19" t="s">
        <v>11253</v>
      </c>
    </row>
    <row r="7996" spans="1:29" x14ac:dyDescent="0.25">
      <c r="A7996" s="26">
        <v>129</v>
      </c>
      <c r="B7996" s="19" t="s">
        <v>11257</v>
      </c>
      <c r="C7996" s="44" t="s">
        <v>154</v>
      </c>
      <c r="D7996" s="19" t="s">
        <v>11258</v>
      </c>
      <c r="E7996" s="19">
        <v>20</v>
      </c>
      <c r="F7996" s="19">
        <v>309</v>
      </c>
      <c r="G7996" s="19">
        <v>360</v>
      </c>
      <c r="H7996" s="19">
        <v>1</v>
      </c>
      <c r="I7996" s="79">
        <v>17.29</v>
      </c>
      <c r="J7996" s="79">
        <v>17.29</v>
      </c>
      <c r="K7996" s="19" t="s">
        <v>801</v>
      </c>
      <c r="L7996" s="19" t="s">
        <v>11252</v>
      </c>
      <c r="Q7996" s="20">
        <v>85</v>
      </c>
      <c r="R7996" s="65" t="s">
        <v>11052</v>
      </c>
      <c r="T7996" s="19" t="s">
        <v>4950</v>
      </c>
      <c r="V7996" s="19" t="s">
        <v>119</v>
      </c>
      <c r="W7996" s="19" t="s">
        <v>129</v>
      </c>
      <c r="Z7996" s="44" t="s">
        <v>11053</v>
      </c>
      <c r="AA7996" s="44" t="s">
        <v>121</v>
      </c>
      <c r="AC7996" s="19" t="s">
        <v>11253</v>
      </c>
    </row>
    <row r="7997" spans="1:29" x14ac:dyDescent="0.25">
      <c r="A7997" s="26">
        <v>130</v>
      </c>
      <c r="B7997" s="19" t="s">
        <v>11259</v>
      </c>
      <c r="C7997" s="44" t="s">
        <v>154</v>
      </c>
      <c r="D7997" s="19" t="s">
        <v>11260</v>
      </c>
      <c r="E7997" s="19">
        <v>20</v>
      </c>
      <c r="F7997" s="19">
        <v>930</v>
      </c>
      <c r="G7997" s="19">
        <v>5360</v>
      </c>
      <c r="H7997" s="19">
        <v>2</v>
      </c>
      <c r="I7997" s="79">
        <v>782.62</v>
      </c>
      <c r="J7997" s="79">
        <v>1565.23</v>
      </c>
      <c r="K7997" s="19" t="s">
        <v>801</v>
      </c>
      <c r="L7997" s="19" t="s">
        <v>11252</v>
      </c>
      <c r="Q7997" s="20">
        <v>85</v>
      </c>
      <c r="R7997" s="65" t="s">
        <v>11052</v>
      </c>
      <c r="T7997" s="19" t="s">
        <v>4950</v>
      </c>
      <c r="V7997" s="19" t="s">
        <v>119</v>
      </c>
      <c r="Y7997" s="19" t="s">
        <v>129</v>
      </c>
      <c r="Z7997" s="44" t="s">
        <v>11053</v>
      </c>
      <c r="AA7997" s="44" t="s">
        <v>121</v>
      </c>
      <c r="AC7997" s="19" t="s">
        <v>11253</v>
      </c>
    </row>
    <row r="7998" spans="1:29" x14ac:dyDescent="0.25">
      <c r="A7998" s="26">
        <v>131</v>
      </c>
      <c r="B7998" s="19" t="s">
        <v>11261</v>
      </c>
      <c r="C7998" s="44" t="s">
        <v>154</v>
      </c>
      <c r="D7998" s="19" t="s">
        <v>11220</v>
      </c>
      <c r="E7998" s="19">
        <v>20</v>
      </c>
      <c r="F7998" s="19">
        <v>555</v>
      </c>
      <c r="G7998" s="19">
        <v>850</v>
      </c>
      <c r="H7998" s="19">
        <v>1</v>
      </c>
      <c r="I7998" s="79">
        <v>74.06</v>
      </c>
      <c r="J7998" s="79">
        <v>74.06</v>
      </c>
      <c r="K7998" s="19" t="s">
        <v>801</v>
      </c>
      <c r="L7998" s="19" t="s">
        <v>11252</v>
      </c>
      <c r="P7998" s="19" t="s">
        <v>129</v>
      </c>
      <c r="Q7998" s="20">
        <v>85</v>
      </c>
      <c r="R7998" s="65" t="s">
        <v>11052</v>
      </c>
      <c r="T7998" s="19" t="s">
        <v>4950</v>
      </c>
      <c r="V7998" s="19" t="s">
        <v>119</v>
      </c>
      <c r="Y7998" s="19" t="s">
        <v>129</v>
      </c>
      <c r="Z7998" s="44" t="s">
        <v>11053</v>
      </c>
      <c r="AA7998" s="44" t="s">
        <v>121</v>
      </c>
      <c r="AC7998" s="19" t="s">
        <v>11253</v>
      </c>
    </row>
    <row r="7999" spans="1:29" x14ac:dyDescent="0.25">
      <c r="A7999" s="26">
        <v>132</v>
      </c>
      <c r="B7999" s="19" t="s">
        <v>11262</v>
      </c>
      <c r="C7999" s="44" t="s">
        <v>154</v>
      </c>
      <c r="D7999" s="19" t="s">
        <v>5542</v>
      </c>
      <c r="E7999" s="19">
        <v>20</v>
      </c>
      <c r="F7999" s="19">
        <v>150</v>
      </c>
      <c r="G7999" s="19">
        <v>151</v>
      </c>
      <c r="H7999" s="19">
        <v>4</v>
      </c>
      <c r="I7999" s="79">
        <v>2.2000000000000002</v>
      </c>
      <c r="J7999" s="79">
        <v>8.8000000000000007</v>
      </c>
      <c r="K7999" s="19" t="s">
        <v>801</v>
      </c>
      <c r="L7999" s="19" t="s">
        <v>11252</v>
      </c>
      <c r="Q7999" s="20">
        <v>85</v>
      </c>
      <c r="R7999" s="65" t="s">
        <v>11052</v>
      </c>
      <c r="T7999" s="19" t="s">
        <v>4950</v>
      </c>
      <c r="V7999" s="19" t="s">
        <v>119</v>
      </c>
      <c r="W7999" s="19" t="s">
        <v>129</v>
      </c>
      <c r="Z7999" s="44" t="s">
        <v>11053</v>
      </c>
      <c r="AA7999" s="44" t="s">
        <v>121</v>
      </c>
      <c r="AC7999" s="19" t="s">
        <v>11253</v>
      </c>
    </row>
    <row r="8000" spans="1:29" x14ac:dyDescent="0.25">
      <c r="A8000" s="26">
        <v>133</v>
      </c>
      <c r="B8000" s="19" t="s">
        <v>11263</v>
      </c>
      <c r="C8000" s="44" t="s">
        <v>154</v>
      </c>
      <c r="D8000" s="19" t="s">
        <v>11223</v>
      </c>
      <c r="E8000" s="19">
        <v>20</v>
      </c>
      <c r="F8000" s="19">
        <v>288</v>
      </c>
      <c r="G8000" s="19">
        <v>388</v>
      </c>
      <c r="H8000" s="19">
        <v>2</v>
      </c>
      <c r="I8000" s="79">
        <v>11.16</v>
      </c>
      <c r="J8000" s="79">
        <v>22.31</v>
      </c>
      <c r="K8000" s="19" t="s">
        <v>801</v>
      </c>
      <c r="L8000" s="19" t="s">
        <v>11252</v>
      </c>
      <c r="Q8000" s="20">
        <v>85</v>
      </c>
      <c r="R8000" s="65" t="s">
        <v>11052</v>
      </c>
      <c r="T8000" s="19" t="s">
        <v>4950</v>
      </c>
      <c r="V8000" s="19" t="s">
        <v>119</v>
      </c>
      <c r="W8000" s="19" t="s">
        <v>129</v>
      </c>
      <c r="Z8000" s="44" t="s">
        <v>11053</v>
      </c>
      <c r="AA8000" s="44" t="s">
        <v>121</v>
      </c>
      <c r="AC8000" s="19" t="s">
        <v>11253</v>
      </c>
    </row>
    <row r="8001" spans="1:29" x14ac:dyDescent="0.25">
      <c r="A8001" s="26">
        <v>134</v>
      </c>
      <c r="B8001" s="19" t="s">
        <v>11264</v>
      </c>
      <c r="C8001" s="44" t="s">
        <v>154</v>
      </c>
      <c r="D8001" s="19" t="s">
        <v>5490</v>
      </c>
      <c r="E8001" s="19">
        <v>20</v>
      </c>
      <c r="F8001" s="19">
        <v>120</v>
      </c>
      <c r="G8001" s="19">
        <v>120</v>
      </c>
      <c r="H8001" s="19">
        <v>2</v>
      </c>
      <c r="I8001" s="79">
        <v>1.46</v>
      </c>
      <c r="J8001" s="79">
        <v>2.92</v>
      </c>
      <c r="K8001" s="19" t="s">
        <v>801</v>
      </c>
      <c r="L8001" s="19" t="s">
        <v>11252</v>
      </c>
      <c r="Q8001" s="20">
        <v>85</v>
      </c>
      <c r="R8001" s="65" t="s">
        <v>11052</v>
      </c>
      <c r="T8001" s="19" t="s">
        <v>4950</v>
      </c>
      <c r="V8001" s="19" t="s">
        <v>119</v>
      </c>
      <c r="W8001" s="19" t="s">
        <v>129</v>
      </c>
      <c r="Z8001" s="44" t="s">
        <v>11053</v>
      </c>
      <c r="AA8001" s="44" t="s">
        <v>121</v>
      </c>
      <c r="AC8001" s="19" t="s">
        <v>11253</v>
      </c>
    </row>
    <row r="8002" spans="1:29" x14ac:dyDescent="0.25">
      <c r="A8002" s="26">
        <v>135</v>
      </c>
      <c r="B8002" s="19" t="s">
        <v>11265</v>
      </c>
      <c r="C8002" s="44" t="s">
        <v>154</v>
      </c>
      <c r="D8002" s="19" t="s">
        <v>11266</v>
      </c>
      <c r="E8002" s="19">
        <v>20</v>
      </c>
      <c r="F8002" s="19">
        <v>110</v>
      </c>
      <c r="G8002" s="19">
        <v>110</v>
      </c>
      <c r="H8002" s="19">
        <v>2</v>
      </c>
      <c r="I8002" s="79">
        <v>1.25</v>
      </c>
      <c r="J8002" s="79">
        <v>2.4900000000000002</v>
      </c>
      <c r="K8002" s="19" t="s">
        <v>801</v>
      </c>
      <c r="L8002" s="19" t="s">
        <v>11252</v>
      </c>
      <c r="Q8002" s="20">
        <v>85</v>
      </c>
      <c r="R8002" s="65" t="s">
        <v>11052</v>
      </c>
      <c r="T8002" s="19" t="s">
        <v>4950</v>
      </c>
      <c r="V8002" s="19" t="s">
        <v>119</v>
      </c>
      <c r="W8002" s="19" t="s">
        <v>129</v>
      </c>
      <c r="Z8002" s="44" t="s">
        <v>11053</v>
      </c>
      <c r="AA8002" s="44" t="s">
        <v>121</v>
      </c>
      <c r="AC8002" s="19" t="s">
        <v>11253</v>
      </c>
    </row>
    <row r="8003" spans="1:29" x14ac:dyDescent="0.25">
      <c r="A8003" s="26">
        <v>136</v>
      </c>
      <c r="B8003" s="19" t="s">
        <v>11267</v>
      </c>
      <c r="C8003" s="44" t="s">
        <v>154</v>
      </c>
      <c r="D8003" s="19" t="s">
        <v>11268</v>
      </c>
      <c r="E8003" s="19">
        <v>20</v>
      </c>
      <c r="F8003" s="19">
        <v>297.5</v>
      </c>
      <c r="G8003" s="19">
        <v>680</v>
      </c>
      <c r="H8003" s="19">
        <v>1</v>
      </c>
      <c r="I8003" s="79">
        <v>30.49</v>
      </c>
      <c r="J8003" s="79">
        <v>30.49</v>
      </c>
      <c r="K8003" s="19" t="s">
        <v>801</v>
      </c>
      <c r="L8003" s="19" t="s">
        <v>11252</v>
      </c>
      <c r="N8003" s="19" t="s">
        <v>128</v>
      </c>
      <c r="Q8003" s="20">
        <v>85</v>
      </c>
      <c r="R8003" s="65" t="s">
        <v>11052</v>
      </c>
      <c r="T8003" s="19" t="s">
        <v>4950</v>
      </c>
      <c r="V8003" s="19" t="s">
        <v>119</v>
      </c>
      <c r="X8003" s="19" t="s">
        <v>129</v>
      </c>
      <c r="Z8003" s="44" t="s">
        <v>11053</v>
      </c>
      <c r="AA8003" s="44" t="s">
        <v>121</v>
      </c>
      <c r="AC8003" s="19" t="s">
        <v>11253</v>
      </c>
    </row>
    <row r="8004" spans="1:29" x14ac:dyDescent="0.25">
      <c r="A8004" s="26">
        <v>137</v>
      </c>
      <c r="B8004" s="19" t="s">
        <v>11269</v>
      </c>
      <c r="C8004" s="44" t="s">
        <v>154</v>
      </c>
      <c r="D8004" s="19" t="s">
        <v>11268</v>
      </c>
      <c r="E8004" s="19">
        <v>20</v>
      </c>
      <c r="F8004" s="19">
        <v>297.5</v>
      </c>
      <c r="G8004" s="19">
        <v>680</v>
      </c>
      <c r="H8004" s="19">
        <v>2</v>
      </c>
      <c r="I8004" s="79">
        <v>27.66</v>
      </c>
      <c r="J8004" s="79">
        <v>55.31</v>
      </c>
      <c r="K8004" s="19" t="s">
        <v>801</v>
      </c>
      <c r="L8004" s="19" t="s">
        <v>11252</v>
      </c>
      <c r="N8004" s="19" t="s">
        <v>128</v>
      </c>
      <c r="Q8004" s="20">
        <v>85</v>
      </c>
      <c r="R8004" s="65" t="s">
        <v>11052</v>
      </c>
      <c r="T8004" s="19" t="s">
        <v>4950</v>
      </c>
      <c r="V8004" s="19" t="s">
        <v>119</v>
      </c>
      <c r="X8004" s="19" t="s">
        <v>129</v>
      </c>
      <c r="Z8004" s="44" t="s">
        <v>11053</v>
      </c>
      <c r="AA8004" s="44" t="s">
        <v>121</v>
      </c>
      <c r="AC8004" s="19" t="s">
        <v>11253</v>
      </c>
    </row>
    <row r="8005" spans="1:29" x14ac:dyDescent="0.25">
      <c r="A8005" s="26">
        <v>138</v>
      </c>
      <c r="B8005" s="19" t="s">
        <v>11270</v>
      </c>
      <c r="C8005" s="44" t="s">
        <v>154</v>
      </c>
      <c r="D8005" s="19" t="s">
        <v>11271</v>
      </c>
      <c r="E8005" s="19">
        <v>20</v>
      </c>
      <c r="F8005" s="19">
        <v>680</v>
      </c>
      <c r="G8005" s="19">
        <v>5624.41</v>
      </c>
      <c r="H8005" s="19">
        <v>1</v>
      </c>
      <c r="I8005" s="79">
        <v>551.73</v>
      </c>
      <c r="J8005" s="79">
        <v>551.73</v>
      </c>
      <c r="K8005" s="19" t="s">
        <v>801</v>
      </c>
      <c r="L8005" s="19" t="s">
        <v>11252</v>
      </c>
      <c r="Q8005" s="20">
        <v>85</v>
      </c>
      <c r="R8005" s="65" t="s">
        <v>11052</v>
      </c>
      <c r="T8005" s="19" t="s">
        <v>4950</v>
      </c>
      <c r="V8005" s="19" t="s">
        <v>119</v>
      </c>
      <c r="Y8005" s="19" t="s">
        <v>129</v>
      </c>
      <c r="Z8005" s="44" t="s">
        <v>11053</v>
      </c>
      <c r="AA8005" s="44" t="s">
        <v>121</v>
      </c>
      <c r="AC8005" s="19" t="s">
        <v>11253</v>
      </c>
    </row>
    <row r="8006" spans="1:29" x14ac:dyDescent="0.25">
      <c r="A8006" s="26">
        <v>139</v>
      </c>
      <c r="B8006" s="19" t="s">
        <v>11272</v>
      </c>
      <c r="C8006" s="44" t="s">
        <v>154</v>
      </c>
      <c r="D8006" s="19" t="s">
        <v>11268</v>
      </c>
      <c r="E8006" s="19">
        <v>20</v>
      </c>
      <c r="F8006" s="19">
        <v>297.5</v>
      </c>
      <c r="G8006" s="19">
        <v>680</v>
      </c>
      <c r="H8006" s="19">
        <v>1</v>
      </c>
      <c r="I8006" s="79">
        <v>30.49</v>
      </c>
      <c r="J8006" s="79">
        <v>30.49</v>
      </c>
      <c r="K8006" s="19" t="s">
        <v>801</v>
      </c>
      <c r="L8006" s="19" t="s">
        <v>11252</v>
      </c>
      <c r="N8006" s="19" t="s">
        <v>128</v>
      </c>
      <c r="Q8006" s="20">
        <v>85</v>
      </c>
      <c r="R8006" s="65" t="s">
        <v>11052</v>
      </c>
      <c r="T8006" s="19" t="s">
        <v>4950</v>
      </c>
      <c r="V8006" s="19" t="s">
        <v>119</v>
      </c>
      <c r="X8006" s="19" t="s">
        <v>129</v>
      </c>
      <c r="Z8006" s="44" t="s">
        <v>11053</v>
      </c>
      <c r="AA8006" s="44" t="s">
        <v>121</v>
      </c>
      <c r="AC8006" s="19" t="s">
        <v>11253</v>
      </c>
    </row>
    <row r="8007" spans="1:29" x14ac:dyDescent="0.25">
      <c r="A8007" s="26">
        <v>140</v>
      </c>
      <c r="B8007" s="19" t="s">
        <v>11273</v>
      </c>
      <c r="C8007" s="44" t="s">
        <v>154</v>
      </c>
      <c r="D8007" s="19" t="s">
        <v>11268</v>
      </c>
      <c r="E8007" s="19">
        <v>20</v>
      </c>
      <c r="F8007" s="19">
        <v>297.5</v>
      </c>
      <c r="G8007" s="19">
        <v>680</v>
      </c>
      <c r="H8007" s="19">
        <v>2</v>
      </c>
      <c r="I8007" s="79">
        <v>27.66</v>
      </c>
      <c r="J8007" s="79">
        <v>55.31</v>
      </c>
      <c r="K8007" s="19" t="s">
        <v>801</v>
      </c>
      <c r="L8007" s="19" t="s">
        <v>11252</v>
      </c>
      <c r="N8007" s="19" t="s">
        <v>128</v>
      </c>
      <c r="Q8007" s="20">
        <v>85</v>
      </c>
      <c r="R8007" s="65" t="s">
        <v>11052</v>
      </c>
      <c r="T8007" s="19" t="s">
        <v>4950</v>
      </c>
      <c r="V8007" s="19" t="s">
        <v>119</v>
      </c>
      <c r="X8007" s="19" t="s">
        <v>129</v>
      </c>
      <c r="Z8007" s="44" t="s">
        <v>11053</v>
      </c>
      <c r="AA8007" s="44" t="s">
        <v>121</v>
      </c>
      <c r="AC8007" s="19" t="s">
        <v>11253</v>
      </c>
    </row>
    <row r="8008" spans="1:29" x14ac:dyDescent="0.25">
      <c r="A8008" s="26">
        <v>141</v>
      </c>
      <c r="B8008" s="19" t="s">
        <v>11274</v>
      </c>
      <c r="C8008" s="44" t="s">
        <v>154</v>
      </c>
      <c r="D8008" s="19" t="s">
        <v>11271</v>
      </c>
      <c r="E8008" s="19">
        <v>20</v>
      </c>
      <c r="F8008" s="19">
        <v>680</v>
      </c>
      <c r="G8008" s="19">
        <v>5624.41</v>
      </c>
      <c r="H8008" s="19">
        <v>1</v>
      </c>
      <c r="I8008" s="79">
        <v>551.73</v>
      </c>
      <c r="J8008" s="79">
        <v>551.73</v>
      </c>
      <c r="K8008" s="19" t="s">
        <v>801</v>
      </c>
      <c r="L8008" s="19" t="s">
        <v>11252</v>
      </c>
      <c r="Q8008" s="20">
        <v>85</v>
      </c>
      <c r="R8008" s="65" t="s">
        <v>11052</v>
      </c>
      <c r="T8008" s="19" t="s">
        <v>4950</v>
      </c>
      <c r="V8008" s="19" t="s">
        <v>119</v>
      </c>
      <c r="Y8008" s="19" t="s">
        <v>129</v>
      </c>
      <c r="Z8008" s="44" t="s">
        <v>11053</v>
      </c>
      <c r="AA8008" s="44" t="s">
        <v>121</v>
      </c>
      <c r="AC8008" s="19" t="s">
        <v>11253</v>
      </c>
    </row>
    <row r="8009" spans="1:29" x14ac:dyDescent="0.25">
      <c r="A8009" s="26">
        <v>142</v>
      </c>
      <c r="B8009" s="19" t="s">
        <v>11275</v>
      </c>
      <c r="C8009" s="44" t="s">
        <v>154</v>
      </c>
      <c r="D8009" s="19" t="s">
        <v>11276</v>
      </c>
      <c r="E8009" s="19">
        <v>20</v>
      </c>
      <c r="F8009" s="19">
        <v>337.1</v>
      </c>
      <c r="G8009" s="19">
        <v>549.78</v>
      </c>
      <c r="H8009" s="19">
        <v>1</v>
      </c>
      <c r="I8009" s="79">
        <v>19.43</v>
      </c>
      <c r="J8009" s="79">
        <v>19.43</v>
      </c>
      <c r="K8009" s="19" t="s">
        <v>801</v>
      </c>
      <c r="L8009" s="19" t="s">
        <v>11252</v>
      </c>
      <c r="Q8009" s="20">
        <v>85</v>
      </c>
      <c r="R8009" s="65" t="s">
        <v>11052</v>
      </c>
      <c r="T8009" s="19" t="s">
        <v>4950</v>
      </c>
      <c r="V8009" s="19" t="s">
        <v>119</v>
      </c>
      <c r="W8009" s="19" t="s">
        <v>129</v>
      </c>
      <c r="Z8009" s="44" t="s">
        <v>11053</v>
      </c>
      <c r="AA8009" s="44" t="s">
        <v>121</v>
      </c>
      <c r="AC8009" s="19" t="s">
        <v>11253</v>
      </c>
    </row>
    <row r="8010" spans="1:29" x14ac:dyDescent="0.25">
      <c r="A8010" s="26">
        <v>143</v>
      </c>
      <c r="B8010" s="19" t="s">
        <v>11277</v>
      </c>
      <c r="C8010" s="44" t="s">
        <v>154</v>
      </c>
      <c r="D8010" s="19" t="s">
        <v>5542</v>
      </c>
      <c r="E8010" s="19">
        <v>20</v>
      </c>
      <c r="F8010" s="19">
        <v>150</v>
      </c>
      <c r="G8010" s="19">
        <v>151</v>
      </c>
      <c r="H8010" s="19">
        <v>1</v>
      </c>
      <c r="I8010" s="79">
        <v>2.2000000000000002</v>
      </c>
      <c r="J8010" s="79">
        <v>2.2000000000000002</v>
      </c>
      <c r="K8010" s="19" t="s">
        <v>801</v>
      </c>
      <c r="L8010" s="19" t="s">
        <v>11252</v>
      </c>
      <c r="Q8010" s="20">
        <v>85</v>
      </c>
      <c r="R8010" s="65" t="s">
        <v>11052</v>
      </c>
      <c r="T8010" s="19" t="s">
        <v>4950</v>
      </c>
      <c r="V8010" s="19" t="s">
        <v>119</v>
      </c>
      <c r="W8010" s="19" t="s">
        <v>129</v>
      </c>
      <c r="Z8010" s="44" t="s">
        <v>11053</v>
      </c>
      <c r="AA8010" s="44" t="s">
        <v>121</v>
      </c>
      <c r="AC8010" s="19" t="s">
        <v>11253</v>
      </c>
    </row>
    <row r="8011" spans="1:29" x14ac:dyDescent="0.25">
      <c r="A8011" s="26">
        <v>144</v>
      </c>
      <c r="B8011" s="19" t="s">
        <v>11249</v>
      </c>
      <c r="C8011" s="44" t="s">
        <v>154</v>
      </c>
      <c r="D8011" s="19" t="s">
        <v>5490</v>
      </c>
      <c r="E8011" s="19">
        <v>20</v>
      </c>
      <c r="F8011" s="19">
        <v>120</v>
      </c>
      <c r="G8011" s="19">
        <v>120</v>
      </c>
      <c r="H8011" s="19">
        <v>2</v>
      </c>
      <c r="I8011" s="79">
        <v>1.46</v>
      </c>
      <c r="J8011" s="79">
        <v>2.92</v>
      </c>
      <c r="K8011" s="19" t="s">
        <v>801</v>
      </c>
      <c r="L8011" s="19" t="s">
        <v>11252</v>
      </c>
      <c r="Q8011" s="20">
        <v>85</v>
      </c>
      <c r="R8011" s="65" t="s">
        <v>11052</v>
      </c>
      <c r="T8011" s="19" t="s">
        <v>4950</v>
      </c>
      <c r="V8011" s="19" t="s">
        <v>119</v>
      </c>
      <c r="W8011" s="19" t="s">
        <v>129</v>
      </c>
      <c r="Z8011" s="44" t="s">
        <v>11053</v>
      </c>
      <c r="AA8011" s="44" t="s">
        <v>121</v>
      </c>
      <c r="AC8011" s="19" t="s">
        <v>11253</v>
      </c>
    </row>
    <row r="8012" spans="1:29" x14ac:dyDescent="0.25">
      <c r="A8012" s="26">
        <v>145</v>
      </c>
      <c r="B8012" s="19" t="s">
        <v>11278</v>
      </c>
      <c r="C8012" s="44" t="s">
        <v>154</v>
      </c>
      <c r="D8012" s="19" t="s">
        <v>11266</v>
      </c>
      <c r="E8012" s="19">
        <v>20</v>
      </c>
      <c r="F8012" s="19">
        <v>110</v>
      </c>
      <c r="G8012" s="19">
        <v>110</v>
      </c>
      <c r="H8012" s="19">
        <v>2</v>
      </c>
      <c r="I8012" s="79">
        <v>1.25</v>
      </c>
      <c r="J8012" s="79">
        <v>2.4900000000000002</v>
      </c>
      <c r="K8012" s="19" t="s">
        <v>801</v>
      </c>
      <c r="L8012" s="19" t="s">
        <v>11252</v>
      </c>
      <c r="Q8012" s="20">
        <v>85</v>
      </c>
      <c r="R8012" s="65" t="s">
        <v>11052</v>
      </c>
      <c r="T8012" s="19" t="s">
        <v>4950</v>
      </c>
      <c r="V8012" s="19" t="s">
        <v>119</v>
      </c>
      <c r="W8012" s="19" t="s">
        <v>129</v>
      </c>
      <c r="Z8012" s="44" t="s">
        <v>11053</v>
      </c>
      <c r="AA8012" s="44" t="s">
        <v>121</v>
      </c>
      <c r="AC8012" s="19" t="s">
        <v>11253</v>
      </c>
    </row>
    <row r="8013" spans="1:29" x14ac:dyDescent="0.25">
      <c r="A8013" s="26">
        <v>146</v>
      </c>
      <c r="B8013" s="19" t="s">
        <v>11279</v>
      </c>
      <c r="C8013" s="44" t="s">
        <v>154</v>
      </c>
      <c r="D8013" s="19" t="s">
        <v>11280</v>
      </c>
      <c r="E8013" s="19">
        <v>20</v>
      </c>
      <c r="F8013" s="19">
        <v>340</v>
      </c>
      <c r="G8013" s="19">
        <v>530.01</v>
      </c>
      <c r="H8013" s="19">
        <v>15</v>
      </c>
      <c r="I8013" s="79">
        <v>26.29</v>
      </c>
      <c r="J8013" s="79">
        <v>394.37</v>
      </c>
      <c r="K8013" s="19" t="s">
        <v>801</v>
      </c>
      <c r="L8013" s="19" t="s">
        <v>11252</v>
      </c>
      <c r="N8013" s="19" t="s">
        <v>128</v>
      </c>
      <c r="Q8013" s="20">
        <v>85</v>
      </c>
      <c r="R8013" s="65" t="s">
        <v>11052</v>
      </c>
      <c r="T8013" s="19" t="s">
        <v>4950</v>
      </c>
      <c r="V8013" s="19" t="s">
        <v>119</v>
      </c>
      <c r="X8013" s="19" t="s">
        <v>129</v>
      </c>
      <c r="Z8013" s="44" t="s">
        <v>11053</v>
      </c>
      <c r="AA8013" s="44" t="s">
        <v>121</v>
      </c>
      <c r="AC8013" s="19" t="s">
        <v>11253</v>
      </c>
    </row>
    <row r="8014" spans="1:29" x14ac:dyDescent="0.25">
      <c r="A8014" s="26">
        <v>147</v>
      </c>
      <c r="B8014" s="19" t="s">
        <v>11281</v>
      </c>
      <c r="C8014" s="44" t="s">
        <v>154</v>
      </c>
      <c r="D8014" s="19" t="s">
        <v>11256</v>
      </c>
      <c r="E8014" s="19">
        <v>20</v>
      </c>
      <c r="F8014" s="19">
        <v>825</v>
      </c>
      <c r="G8014" s="19">
        <v>930</v>
      </c>
      <c r="H8014" s="19">
        <v>1</v>
      </c>
      <c r="I8014" s="79">
        <v>118.7</v>
      </c>
      <c r="J8014" s="79">
        <v>118.7</v>
      </c>
      <c r="K8014" s="19" t="s">
        <v>801</v>
      </c>
      <c r="L8014" s="19" t="s">
        <v>11282</v>
      </c>
      <c r="Q8014" s="20">
        <v>85</v>
      </c>
      <c r="R8014" s="65" t="s">
        <v>11052</v>
      </c>
      <c r="T8014" s="19" t="s">
        <v>4950</v>
      </c>
      <c r="V8014" s="19" t="s">
        <v>119</v>
      </c>
      <c r="W8014" s="19" t="s">
        <v>129</v>
      </c>
      <c r="Z8014" s="44" t="s">
        <v>11053</v>
      </c>
      <c r="AA8014" s="44" t="s">
        <v>121</v>
      </c>
      <c r="AC8014" s="19" t="s">
        <v>11283</v>
      </c>
    </row>
    <row r="8015" spans="1:29" x14ac:dyDescent="0.25">
      <c r="A8015" s="26">
        <v>148</v>
      </c>
      <c r="B8015" s="19" t="s">
        <v>11251</v>
      </c>
      <c r="C8015" s="44" t="s">
        <v>154</v>
      </c>
      <c r="D8015" s="19" t="s">
        <v>11203</v>
      </c>
      <c r="E8015" s="19">
        <v>20</v>
      </c>
      <c r="F8015" s="19">
        <v>415</v>
      </c>
      <c r="G8015" s="19">
        <v>555</v>
      </c>
      <c r="H8015" s="19">
        <v>1</v>
      </c>
      <c r="I8015" s="79">
        <v>36.159999999999997</v>
      </c>
      <c r="J8015" s="79">
        <v>36.159999999999997</v>
      </c>
      <c r="K8015" s="19" t="s">
        <v>801</v>
      </c>
      <c r="L8015" s="19" t="s">
        <v>11282</v>
      </c>
      <c r="P8015" s="19" t="s">
        <v>129</v>
      </c>
      <c r="Q8015" s="20">
        <v>85</v>
      </c>
      <c r="R8015" s="65" t="s">
        <v>11052</v>
      </c>
      <c r="T8015" s="19" t="s">
        <v>4950</v>
      </c>
      <c r="V8015" s="19" t="s">
        <v>119</v>
      </c>
      <c r="Y8015" s="19" t="s">
        <v>129</v>
      </c>
      <c r="Z8015" s="44" t="s">
        <v>11053</v>
      </c>
      <c r="AA8015" s="44" t="s">
        <v>121</v>
      </c>
      <c r="AC8015" s="19" t="s">
        <v>11283</v>
      </c>
    </row>
    <row r="8016" spans="1:29" x14ac:dyDescent="0.25">
      <c r="A8016" s="26">
        <v>149</v>
      </c>
      <c r="B8016" s="19" t="s">
        <v>11284</v>
      </c>
      <c r="C8016" s="44" t="s">
        <v>154</v>
      </c>
      <c r="D8016" s="19" t="s">
        <v>11285</v>
      </c>
      <c r="E8016" s="19">
        <v>20</v>
      </c>
      <c r="F8016" s="19">
        <v>810.4</v>
      </c>
      <c r="G8016" s="19">
        <v>844.4</v>
      </c>
      <c r="H8016" s="19">
        <v>1</v>
      </c>
      <c r="I8016" s="79">
        <v>67.069999999999993</v>
      </c>
      <c r="J8016" s="79">
        <v>67.069999999999993</v>
      </c>
      <c r="K8016" s="19" t="s">
        <v>801</v>
      </c>
      <c r="L8016" s="19" t="s">
        <v>11282</v>
      </c>
      <c r="Q8016" s="20">
        <v>85</v>
      </c>
      <c r="R8016" s="65" t="s">
        <v>11052</v>
      </c>
      <c r="T8016" s="19" t="s">
        <v>4950</v>
      </c>
      <c r="V8016" s="19" t="s">
        <v>119</v>
      </c>
      <c r="W8016" s="19" t="s">
        <v>129</v>
      </c>
      <c r="Z8016" s="44" t="s">
        <v>11053</v>
      </c>
      <c r="AA8016" s="44" t="s">
        <v>121</v>
      </c>
      <c r="AC8016" s="19" t="s">
        <v>11283</v>
      </c>
    </row>
    <row r="8017" spans="1:29" x14ac:dyDescent="0.25">
      <c r="A8017" s="26">
        <v>150</v>
      </c>
      <c r="B8017" s="19" t="s">
        <v>11255</v>
      </c>
      <c r="C8017" s="44" t="s">
        <v>154</v>
      </c>
      <c r="D8017" s="19" t="s">
        <v>11256</v>
      </c>
      <c r="E8017" s="19">
        <v>20</v>
      </c>
      <c r="F8017" s="19">
        <v>825</v>
      </c>
      <c r="G8017" s="19">
        <v>930</v>
      </c>
      <c r="H8017" s="19">
        <v>1</v>
      </c>
      <c r="I8017" s="79">
        <v>118.7</v>
      </c>
      <c r="J8017" s="79">
        <v>118.7</v>
      </c>
      <c r="K8017" s="19" t="s">
        <v>801</v>
      </c>
      <c r="L8017" s="19" t="s">
        <v>11282</v>
      </c>
      <c r="Q8017" s="20">
        <v>85</v>
      </c>
      <c r="R8017" s="65" t="s">
        <v>11052</v>
      </c>
      <c r="T8017" s="19" t="s">
        <v>4950</v>
      </c>
      <c r="V8017" s="19" t="s">
        <v>119</v>
      </c>
      <c r="W8017" s="19" t="s">
        <v>129</v>
      </c>
      <c r="Z8017" s="44" t="s">
        <v>11053</v>
      </c>
      <c r="AA8017" s="44" t="s">
        <v>121</v>
      </c>
      <c r="AC8017" s="19" t="s">
        <v>11283</v>
      </c>
    </row>
    <row r="8018" spans="1:29" x14ac:dyDescent="0.25">
      <c r="A8018" s="26">
        <v>151</v>
      </c>
      <c r="B8018" s="19" t="s">
        <v>11286</v>
      </c>
      <c r="C8018" s="44" t="s">
        <v>154</v>
      </c>
      <c r="D8018" s="19" t="s">
        <v>11287</v>
      </c>
      <c r="E8018" s="19">
        <v>20</v>
      </c>
      <c r="F8018" s="19">
        <v>600</v>
      </c>
      <c r="G8018" s="19">
        <v>850</v>
      </c>
      <c r="H8018" s="19">
        <v>2</v>
      </c>
      <c r="I8018" s="79">
        <v>58.88</v>
      </c>
      <c r="J8018" s="79">
        <v>117.75</v>
      </c>
      <c r="K8018" s="19" t="s">
        <v>801</v>
      </c>
      <c r="L8018" s="19" t="s">
        <v>11282</v>
      </c>
      <c r="Q8018" s="20">
        <v>85</v>
      </c>
      <c r="R8018" s="65" t="s">
        <v>11052</v>
      </c>
      <c r="T8018" s="19" t="s">
        <v>4950</v>
      </c>
      <c r="V8018" s="19" t="s">
        <v>119</v>
      </c>
      <c r="Y8018" s="19" t="s">
        <v>129</v>
      </c>
      <c r="Z8018" s="44" t="s">
        <v>11053</v>
      </c>
      <c r="AA8018" s="44" t="s">
        <v>121</v>
      </c>
      <c r="AC8018" s="19" t="s">
        <v>11283</v>
      </c>
    </row>
    <row r="8019" spans="1:29" x14ac:dyDescent="0.25">
      <c r="A8019" s="26">
        <v>152</v>
      </c>
      <c r="B8019" s="19" t="s">
        <v>11288</v>
      </c>
      <c r="C8019" s="44" t="s">
        <v>154</v>
      </c>
      <c r="D8019" s="19" t="s">
        <v>11287</v>
      </c>
      <c r="E8019" s="19">
        <v>20</v>
      </c>
      <c r="F8019" s="19">
        <v>600</v>
      </c>
      <c r="G8019" s="19">
        <v>850</v>
      </c>
      <c r="H8019" s="19">
        <v>2</v>
      </c>
      <c r="I8019" s="79">
        <v>58.88</v>
      </c>
      <c r="J8019" s="79">
        <v>117.75</v>
      </c>
      <c r="K8019" s="19" t="s">
        <v>801</v>
      </c>
      <c r="L8019" s="19" t="s">
        <v>11282</v>
      </c>
      <c r="Q8019" s="20">
        <v>85</v>
      </c>
      <c r="R8019" s="65" t="s">
        <v>11052</v>
      </c>
      <c r="T8019" s="19" t="s">
        <v>4950</v>
      </c>
      <c r="V8019" s="19" t="s">
        <v>119</v>
      </c>
      <c r="Y8019" s="19" t="s">
        <v>129</v>
      </c>
      <c r="Z8019" s="44" t="s">
        <v>11053</v>
      </c>
      <c r="AA8019" s="44" t="s">
        <v>121</v>
      </c>
      <c r="AC8019" s="19" t="s">
        <v>11283</v>
      </c>
    </row>
    <row r="8020" spans="1:29" x14ac:dyDescent="0.25">
      <c r="A8020" s="26">
        <v>153</v>
      </c>
      <c r="B8020" s="19" t="s">
        <v>11289</v>
      </c>
      <c r="C8020" s="44" t="s">
        <v>154</v>
      </c>
      <c r="D8020" s="19" t="s">
        <v>11256</v>
      </c>
      <c r="E8020" s="19">
        <v>20</v>
      </c>
      <c r="F8020" s="19">
        <v>825</v>
      </c>
      <c r="G8020" s="19">
        <v>930</v>
      </c>
      <c r="H8020" s="19">
        <v>1</v>
      </c>
      <c r="I8020" s="79">
        <v>118.7</v>
      </c>
      <c r="J8020" s="79">
        <v>118.7</v>
      </c>
      <c r="K8020" s="19" t="s">
        <v>801</v>
      </c>
      <c r="L8020" s="19" t="s">
        <v>11282</v>
      </c>
      <c r="Q8020" s="20">
        <v>85</v>
      </c>
      <c r="R8020" s="65" t="s">
        <v>11052</v>
      </c>
      <c r="T8020" s="19" t="s">
        <v>4950</v>
      </c>
      <c r="V8020" s="19" t="s">
        <v>119</v>
      </c>
      <c r="W8020" s="19" t="s">
        <v>129</v>
      </c>
      <c r="Z8020" s="44" t="s">
        <v>11053</v>
      </c>
      <c r="AA8020" s="44" t="s">
        <v>121</v>
      </c>
      <c r="AC8020" s="19" t="s">
        <v>11283</v>
      </c>
    </row>
    <row r="8021" spans="1:29" x14ac:dyDescent="0.25">
      <c r="A8021" s="26">
        <v>154</v>
      </c>
      <c r="B8021" s="19" t="s">
        <v>11290</v>
      </c>
      <c r="C8021" s="44" t="s">
        <v>154</v>
      </c>
      <c r="D8021" s="19" t="s">
        <v>11256</v>
      </c>
      <c r="E8021" s="19">
        <v>20</v>
      </c>
      <c r="F8021" s="19">
        <v>825</v>
      </c>
      <c r="G8021" s="19">
        <v>930</v>
      </c>
      <c r="H8021" s="19">
        <v>1</v>
      </c>
      <c r="I8021" s="79">
        <v>118.7</v>
      </c>
      <c r="J8021" s="79">
        <v>118.7</v>
      </c>
      <c r="K8021" s="19" t="s">
        <v>801</v>
      </c>
      <c r="L8021" s="19" t="s">
        <v>11282</v>
      </c>
      <c r="Q8021" s="20">
        <v>85</v>
      </c>
      <c r="R8021" s="65" t="s">
        <v>11052</v>
      </c>
      <c r="T8021" s="19" t="s">
        <v>4950</v>
      </c>
      <c r="V8021" s="19" t="s">
        <v>119</v>
      </c>
      <c r="W8021" s="19" t="s">
        <v>129</v>
      </c>
      <c r="Z8021" s="44" t="s">
        <v>11053</v>
      </c>
      <c r="AA8021" s="44" t="s">
        <v>121</v>
      </c>
      <c r="AC8021" s="19" t="s">
        <v>11283</v>
      </c>
    </row>
    <row r="8022" spans="1:29" x14ac:dyDescent="0.25">
      <c r="A8022" s="26">
        <v>155</v>
      </c>
      <c r="B8022" s="19" t="s">
        <v>11261</v>
      </c>
      <c r="C8022" s="44" t="s">
        <v>154</v>
      </c>
      <c r="D8022" s="19" t="s">
        <v>11220</v>
      </c>
      <c r="E8022" s="19">
        <v>20</v>
      </c>
      <c r="F8022" s="19">
        <v>555</v>
      </c>
      <c r="G8022" s="19">
        <v>850</v>
      </c>
      <c r="H8022" s="19">
        <v>1</v>
      </c>
      <c r="I8022" s="79">
        <v>74.06</v>
      </c>
      <c r="J8022" s="79">
        <v>74.06</v>
      </c>
      <c r="K8022" s="19" t="s">
        <v>801</v>
      </c>
      <c r="L8022" s="19" t="s">
        <v>11282</v>
      </c>
      <c r="P8022" s="19" t="s">
        <v>129</v>
      </c>
      <c r="Q8022" s="20">
        <v>85</v>
      </c>
      <c r="R8022" s="65" t="s">
        <v>11052</v>
      </c>
      <c r="T8022" s="19" t="s">
        <v>4950</v>
      </c>
      <c r="V8022" s="19" t="s">
        <v>119</v>
      </c>
      <c r="Y8022" s="19" t="s">
        <v>129</v>
      </c>
      <c r="Z8022" s="44" t="s">
        <v>11053</v>
      </c>
      <c r="AA8022" s="44" t="s">
        <v>121</v>
      </c>
      <c r="AC8022" s="19" t="s">
        <v>11283</v>
      </c>
    </row>
    <row r="8023" spans="1:29" x14ac:dyDescent="0.25">
      <c r="A8023" s="26">
        <v>156</v>
      </c>
      <c r="B8023" s="19" t="s">
        <v>11291</v>
      </c>
      <c r="C8023" s="44" t="s">
        <v>154</v>
      </c>
      <c r="D8023" s="19" t="s">
        <v>11285</v>
      </c>
      <c r="E8023" s="19">
        <v>20</v>
      </c>
      <c r="F8023" s="19">
        <v>810.4</v>
      </c>
      <c r="G8023" s="19">
        <v>844.4</v>
      </c>
      <c r="H8023" s="19">
        <v>1</v>
      </c>
      <c r="I8023" s="79">
        <v>67.069999999999993</v>
      </c>
      <c r="J8023" s="79">
        <v>67.069999999999993</v>
      </c>
      <c r="K8023" s="19" t="s">
        <v>801</v>
      </c>
      <c r="L8023" s="19" t="s">
        <v>11282</v>
      </c>
      <c r="Q8023" s="20">
        <v>85</v>
      </c>
      <c r="R8023" s="65" t="s">
        <v>11052</v>
      </c>
      <c r="T8023" s="19" t="s">
        <v>4950</v>
      </c>
      <c r="V8023" s="19" t="s">
        <v>119</v>
      </c>
      <c r="W8023" s="19" t="s">
        <v>129</v>
      </c>
      <c r="Z8023" s="44" t="s">
        <v>11053</v>
      </c>
      <c r="AA8023" s="44" t="s">
        <v>121</v>
      </c>
      <c r="AC8023" s="19" t="s">
        <v>11283</v>
      </c>
    </row>
    <row r="8024" spans="1:29" x14ac:dyDescent="0.25">
      <c r="A8024" s="26">
        <v>157</v>
      </c>
      <c r="B8024" s="19" t="s">
        <v>11292</v>
      </c>
      <c r="C8024" s="44" t="s">
        <v>154</v>
      </c>
      <c r="D8024" s="19" t="s">
        <v>11256</v>
      </c>
      <c r="E8024" s="19">
        <v>20</v>
      </c>
      <c r="F8024" s="19">
        <v>825</v>
      </c>
      <c r="G8024" s="19">
        <v>930</v>
      </c>
      <c r="H8024" s="19">
        <v>2</v>
      </c>
      <c r="I8024" s="79">
        <v>118.7</v>
      </c>
      <c r="J8024" s="79">
        <v>237.4</v>
      </c>
      <c r="K8024" s="19" t="s">
        <v>801</v>
      </c>
      <c r="L8024" s="19" t="s">
        <v>11282</v>
      </c>
      <c r="Q8024" s="20">
        <v>85</v>
      </c>
      <c r="R8024" s="65" t="s">
        <v>11052</v>
      </c>
      <c r="T8024" s="19" t="s">
        <v>4950</v>
      </c>
      <c r="V8024" s="19" t="s">
        <v>119</v>
      </c>
      <c r="W8024" s="19" t="s">
        <v>129</v>
      </c>
      <c r="Z8024" s="44" t="s">
        <v>11053</v>
      </c>
      <c r="AA8024" s="44" t="s">
        <v>121</v>
      </c>
      <c r="AC8024" s="19" t="s">
        <v>11283</v>
      </c>
    </row>
    <row r="8025" spans="1:29" x14ac:dyDescent="0.25">
      <c r="A8025" s="26">
        <v>158</v>
      </c>
      <c r="B8025" s="19" t="s">
        <v>11293</v>
      </c>
      <c r="C8025" s="44" t="s">
        <v>154</v>
      </c>
      <c r="D8025" s="19" t="s">
        <v>11287</v>
      </c>
      <c r="E8025" s="19">
        <v>20</v>
      </c>
      <c r="F8025" s="19">
        <v>600</v>
      </c>
      <c r="G8025" s="19">
        <v>850</v>
      </c>
      <c r="H8025" s="19">
        <v>2</v>
      </c>
      <c r="I8025" s="79">
        <v>58.88</v>
      </c>
      <c r="J8025" s="79">
        <v>117.75</v>
      </c>
      <c r="K8025" s="19" t="s">
        <v>801</v>
      </c>
      <c r="L8025" s="19" t="s">
        <v>11282</v>
      </c>
      <c r="Q8025" s="20">
        <v>85</v>
      </c>
      <c r="R8025" s="65" t="s">
        <v>11052</v>
      </c>
      <c r="T8025" s="19" t="s">
        <v>4950</v>
      </c>
      <c r="V8025" s="19" t="s">
        <v>119</v>
      </c>
      <c r="Y8025" s="19" t="s">
        <v>129</v>
      </c>
      <c r="Z8025" s="44" t="s">
        <v>11053</v>
      </c>
      <c r="AA8025" s="44" t="s">
        <v>121</v>
      </c>
      <c r="AC8025" s="19" t="s">
        <v>11283</v>
      </c>
    </row>
    <row r="8026" spans="1:29" x14ac:dyDescent="0.25">
      <c r="A8026" s="26">
        <v>159</v>
      </c>
      <c r="B8026" s="19" t="s">
        <v>11294</v>
      </c>
      <c r="C8026" s="44" t="s">
        <v>154</v>
      </c>
      <c r="D8026" s="19" t="s">
        <v>11287</v>
      </c>
      <c r="E8026" s="19">
        <v>20</v>
      </c>
      <c r="F8026" s="19">
        <v>600</v>
      </c>
      <c r="G8026" s="19">
        <v>850</v>
      </c>
      <c r="H8026" s="19">
        <v>2</v>
      </c>
      <c r="I8026" s="79">
        <v>58.88</v>
      </c>
      <c r="J8026" s="79">
        <v>117.75</v>
      </c>
      <c r="K8026" s="19" t="s">
        <v>801</v>
      </c>
      <c r="L8026" s="19" t="s">
        <v>11282</v>
      </c>
      <c r="Q8026" s="20">
        <v>85</v>
      </c>
      <c r="R8026" s="65" t="s">
        <v>11052</v>
      </c>
      <c r="T8026" s="19" t="s">
        <v>4950</v>
      </c>
      <c r="V8026" s="19" t="s">
        <v>119</v>
      </c>
      <c r="Y8026" s="19" t="s">
        <v>129</v>
      </c>
      <c r="Z8026" s="44" t="s">
        <v>11053</v>
      </c>
      <c r="AA8026" s="44" t="s">
        <v>121</v>
      </c>
      <c r="AC8026" s="19" t="s">
        <v>11283</v>
      </c>
    </row>
    <row r="8027" spans="1:29" x14ac:dyDescent="0.25">
      <c r="A8027" s="26">
        <v>160</v>
      </c>
      <c r="B8027" s="19" t="s">
        <v>11295</v>
      </c>
      <c r="C8027" s="44" t="s">
        <v>154</v>
      </c>
      <c r="D8027" s="19" t="s">
        <v>11256</v>
      </c>
      <c r="E8027" s="19">
        <v>20</v>
      </c>
      <c r="F8027" s="19">
        <v>825</v>
      </c>
      <c r="G8027" s="19">
        <v>930</v>
      </c>
      <c r="H8027" s="19">
        <v>1</v>
      </c>
      <c r="I8027" s="79">
        <v>118.7</v>
      </c>
      <c r="J8027" s="79">
        <v>118.7</v>
      </c>
      <c r="K8027" s="19" t="s">
        <v>801</v>
      </c>
      <c r="L8027" s="19" t="s">
        <v>11282</v>
      </c>
      <c r="Q8027" s="20">
        <v>85</v>
      </c>
      <c r="R8027" s="65" t="s">
        <v>11052</v>
      </c>
      <c r="T8027" s="19" t="s">
        <v>4950</v>
      </c>
      <c r="V8027" s="19" t="s">
        <v>119</v>
      </c>
      <c r="W8027" s="19" t="s">
        <v>129</v>
      </c>
      <c r="Z8027" s="44" t="s">
        <v>11053</v>
      </c>
      <c r="AA8027" s="44" t="s">
        <v>121</v>
      </c>
      <c r="AC8027" s="19" t="s">
        <v>11283</v>
      </c>
    </row>
    <row r="8028" spans="1:29" x14ac:dyDescent="0.25">
      <c r="A8028" s="26">
        <v>161</v>
      </c>
      <c r="B8028" s="19" t="s">
        <v>11296</v>
      </c>
      <c r="C8028" s="44" t="s">
        <v>154</v>
      </c>
      <c r="D8028" s="19" t="s">
        <v>11297</v>
      </c>
      <c r="E8028" s="19">
        <v>20</v>
      </c>
      <c r="F8028" s="19">
        <v>600</v>
      </c>
      <c r="G8028" s="19">
        <v>700</v>
      </c>
      <c r="H8028" s="19">
        <v>1</v>
      </c>
      <c r="I8028" s="79">
        <v>64.94</v>
      </c>
      <c r="J8028" s="79">
        <v>64.94</v>
      </c>
      <c r="K8028" s="19" t="s">
        <v>801</v>
      </c>
      <c r="L8028" s="19" t="s">
        <v>11282</v>
      </c>
      <c r="N8028" s="19" t="s">
        <v>128</v>
      </c>
      <c r="Q8028" s="20">
        <v>85</v>
      </c>
      <c r="R8028" s="65" t="s">
        <v>11052</v>
      </c>
      <c r="T8028" s="19" t="s">
        <v>4950</v>
      </c>
      <c r="V8028" s="19" t="s">
        <v>119</v>
      </c>
      <c r="X8028" s="19" t="s">
        <v>129</v>
      </c>
      <c r="Z8028" s="44" t="s">
        <v>11053</v>
      </c>
      <c r="AA8028" s="44" t="s">
        <v>121</v>
      </c>
      <c r="AC8028" s="19" t="s">
        <v>11283</v>
      </c>
    </row>
    <row r="8029" spans="1:29" x14ac:dyDescent="0.25">
      <c r="A8029" s="26">
        <v>162</v>
      </c>
      <c r="B8029" s="19" t="s">
        <v>11298</v>
      </c>
      <c r="C8029" s="44" t="s">
        <v>154</v>
      </c>
      <c r="D8029" s="19" t="s">
        <v>11299</v>
      </c>
      <c r="E8029" s="19">
        <v>20</v>
      </c>
      <c r="F8029" s="19">
        <v>255.71</v>
      </c>
      <c r="G8029" s="19">
        <v>377.07</v>
      </c>
      <c r="H8029" s="19">
        <v>1</v>
      </c>
      <c r="I8029" s="79">
        <v>10.41</v>
      </c>
      <c r="J8029" s="79">
        <v>10.41</v>
      </c>
      <c r="K8029" s="19" t="s">
        <v>801</v>
      </c>
      <c r="L8029" s="19" t="s">
        <v>11282</v>
      </c>
      <c r="Q8029" s="20">
        <v>85</v>
      </c>
      <c r="R8029" s="65" t="s">
        <v>11052</v>
      </c>
      <c r="T8029" s="19" t="s">
        <v>4950</v>
      </c>
      <c r="V8029" s="19" t="s">
        <v>119</v>
      </c>
      <c r="X8029" s="19" t="s">
        <v>129</v>
      </c>
      <c r="Z8029" s="44" t="s">
        <v>11053</v>
      </c>
      <c r="AA8029" s="44" t="s">
        <v>121</v>
      </c>
      <c r="AC8029" s="19" t="s">
        <v>11283</v>
      </c>
    </row>
    <row r="8030" spans="1:29" x14ac:dyDescent="0.25">
      <c r="A8030" s="26">
        <v>163</v>
      </c>
      <c r="B8030" s="19" t="s">
        <v>11300</v>
      </c>
      <c r="C8030" s="44" t="s">
        <v>154</v>
      </c>
      <c r="D8030" s="19" t="s">
        <v>5490</v>
      </c>
      <c r="E8030" s="19">
        <v>20</v>
      </c>
      <c r="F8030" s="19">
        <v>120</v>
      </c>
      <c r="G8030" s="19">
        <v>120</v>
      </c>
      <c r="H8030" s="19">
        <v>5</v>
      </c>
      <c r="I8030" s="79">
        <v>1.46</v>
      </c>
      <c r="J8030" s="79">
        <v>7.29</v>
      </c>
      <c r="K8030" s="19" t="s">
        <v>801</v>
      </c>
      <c r="L8030" s="19" t="s">
        <v>11282</v>
      </c>
      <c r="Q8030" s="20">
        <v>85</v>
      </c>
      <c r="R8030" s="65" t="s">
        <v>11052</v>
      </c>
      <c r="T8030" s="19" t="s">
        <v>4950</v>
      </c>
      <c r="V8030" s="19" t="s">
        <v>119</v>
      </c>
      <c r="W8030" s="19" t="s">
        <v>129</v>
      </c>
      <c r="Z8030" s="44" t="s">
        <v>11053</v>
      </c>
      <c r="AA8030" s="44" t="s">
        <v>121</v>
      </c>
      <c r="AC8030" s="19" t="s">
        <v>11283</v>
      </c>
    </row>
    <row r="8031" spans="1:29" x14ac:dyDescent="0.25">
      <c r="A8031" s="26">
        <v>164</v>
      </c>
      <c r="B8031" s="19" t="s">
        <v>11301</v>
      </c>
      <c r="C8031" s="44" t="s">
        <v>154</v>
      </c>
      <c r="D8031" s="19" t="s">
        <v>5490</v>
      </c>
      <c r="E8031" s="19">
        <v>20</v>
      </c>
      <c r="F8031" s="19">
        <v>120</v>
      </c>
      <c r="G8031" s="19">
        <v>120</v>
      </c>
      <c r="H8031" s="19">
        <v>5</v>
      </c>
      <c r="I8031" s="79">
        <v>1.38</v>
      </c>
      <c r="J8031" s="79">
        <v>6.9</v>
      </c>
      <c r="K8031" s="19" t="s">
        <v>801</v>
      </c>
      <c r="L8031" s="19" t="s">
        <v>11282</v>
      </c>
      <c r="Q8031" s="20">
        <v>85</v>
      </c>
      <c r="R8031" s="65" t="s">
        <v>11052</v>
      </c>
      <c r="T8031" s="19" t="s">
        <v>4950</v>
      </c>
      <c r="V8031" s="19" t="s">
        <v>119</v>
      </c>
      <c r="W8031" s="19" t="s">
        <v>129</v>
      </c>
      <c r="Z8031" s="44" t="s">
        <v>11053</v>
      </c>
      <c r="AA8031" s="44" t="s">
        <v>121</v>
      </c>
      <c r="AC8031" s="19" t="s">
        <v>11283</v>
      </c>
    </row>
    <row r="8032" spans="1:29" x14ac:dyDescent="0.25">
      <c r="A8032" s="26">
        <v>165</v>
      </c>
      <c r="B8032" s="19" t="s">
        <v>11302</v>
      </c>
      <c r="C8032" s="44" t="s">
        <v>154</v>
      </c>
      <c r="D8032" s="19" t="s">
        <v>11303</v>
      </c>
      <c r="E8032" s="19">
        <v>20</v>
      </c>
      <c r="F8032" s="19">
        <v>680</v>
      </c>
      <c r="G8032" s="19">
        <v>2214.39</v>
      </c>
      <c r="H8032" s="19">
        <v>1</v>
      </c>
      <c r="I8032" s="79">
        <v>212.04</v>
      </c>
      <c r="J8032" s="79">
        <v>212.04</v>
      </c>
      <c r="K8032" s="19" t="s">
        <v>801</v>
      </c>
      <c r="L8032" s="19" t="s">
        <v>11282</v>
      </c>
      <c r="Q8032" s="20">
        <v>85</v>
      </c>
      <c r="R8032" s="65" t="s">
        <v>11052</v>
      </c>
      <c r="T8032" s="19" t="s">
        <v>4950</v>
      </c>
      <c r="V8032" s="19" t="s">
        <v>119</v>
      </c>
      <c r="Y8032" s="19" t="s">
        <v>129</v>
      </c>
      <c r="Z8032" s="44" t="s">
        <v>11053</v>
      </c>
      <c r="AA8032" s="44" t="s">
        <v>121</v>
      </c>
      <c r="AC8032" s="19" t="s">
        <v>11283</v>
      </c>
    </row>
    <row r="8033" spans="1:29" x14ac:dyDescent="0.25">
      <c r="A8033" s="26">
        <v>166</v>
      </c>
      <c r="B8033" s="19" t="s">
        <v>11304</v>
      </c>
      <c r="C8033" s="44" t="s">
        <v>154</v>
      </c>
      <c r="D8033" s="19" t="s">
        <v>5490</v>
      </c>
      <c r="E8033" s="19">
        <v>20</v>
      </c>
      <c r="F8033" s="19">
        <v>120</v>
      </c>
      <c r="G8033" s="19">
        <v>120</v>
      </c>
      <c r="H8033" s="19">
        <v>5</v>
      </c>
      <c r="I8033" s="79">
        <v>1.46</v>
      </c>
      <c r="J8033" s="79">
        <v>7.29</v>
      </c>
      <c r="K8033" s="19" t="s">
        <v>801</v>
      </c>
      <c r="L8033" s="19" t="s">
        <v>11282</v>
      </c>
      <c r="Q8033" s="20">
        <v>85</v>
      </c>
      <c r="R8033" s="65" t="s">
        <v>11052</v>
      </c>
      <c r="T8033" s="19" t="s">
        <v>4950</v>
      </c>
      <c r="V8033" s="19" t="s">
        <v>119</v>
      </c>
      <c r="W8033" s="19" t="s">
        <v>129</v>
      </c>
      <c r="Z8033" s="44" t="s">
        <v>11053</v>
      </c>
      <c r="AA8033" s="44" t="s">
        <v>121</v>
      </c>
      <c r="AC8033" s="19" t="s">
        <v>11283</v>
      </c>
    </row>
    <row r="8034" spans="1:29" x14ac:dyDescent="0.25">
      <c r="A8034" s="26">
        <v>167</v>
      </c>
      <c r="B8034" s="19" t="s">
        <v>11305</v>
      </c>
      <c r="C8034" s="44" t="s">
        <v>154</v>
      </c>
      <c r="D8034" s="19" t="s">
        <v>11208</v>
      </c>
      <c r="E8034" s="19">
        <v>20</v>
      </c>
      <c r="F8034" s="19">
        <v>172.5</v>
      </c>
      <c r="G8034" s="19">
        <v>679</v>
      </c>
      <c r="H8034" s="19">
        <v>2</v>
      </c>
      <c r="I8034" s="79">
        <v>18.36</v>
      </c>
      <c r="J8034" s="79">
        <v>36.71</v>
      </c>
      <c r="K8034" s="19" t="s">
        <v>801</v>
      </c>
      <c r="L8034" s="19" t="s">
        <v>11282</v>
      </c>
      <c r="Q8034" s="20">
        <v>85</v>
      </c>
      <c r="R8034" s="65" t="s">
        <v>11052</v>
      </c>
      <c r="T8034" s="19" t="s">
        <v>4950</v>
      </c>
      <c r="V8034" s="19" t="s">
        <v>119</v>
      </c>
      <c r="W8034" s="19" t="s">
        <v>129</v>
      </c>
      <c r="Z8034" s="44" t="s">
        <v>11053</v>
      </c>
      <c r="AA8034" s="44" t="s">
        <v>121</v>
      </c>
      <c r="AC8034" s="19" t="s">
        <v>11283</v>
      </c>
    </row>
    <row r="8035" spans="1:29" x14ac:dyDescent="0.25">
      <c r="A8035" s="26">
        <v>168</v>
      </c>
      <c r="B8035" s="19" t="s">
        <v>11306</v>
      </c>
      <c r="C8035" s="44" t="s">
        <v>154</v>
      </c>
      <c r="D8035" s="19" t="s">
        <v>5490</v>
      </c>
      <c r="E8035" s="19">
        <v>20</v>
      </c>
      <c r="F8035" s="19">
        <v>120</v>
      </c>
      <c r="G8035" s="19">
        <v>120</v>
      </c>
      <c r="H8035" s="19">
        <v>5</v>
      </c>
      <c r="I8035" s="79">
        <v>1.38</v>
      </c>
      <c r="J8035" s="79">
        <v>6.9</v>
      </c>
      <c r="K8035" s="19" t="s">
        <v>801</v>
      </c>
      <c r="L8035" s="19" t="s">
        <v>11282</v>
      </c>
      <c r="Q8035" s="20">
        <v>85</v>
      </c>
      <c r="R8035" s="65" t="s">
        <v>11052</v>
      </c>
      <c r="T8035" s="19" t="s">
        <v>4950</v>
      </c>
      <c r="V8035" s="19" t="s">
        <v>119</v>
      </c>
      <c r="W8035" s="19" t="s">
        <v>129</v>
      </c>
      <c r="Z8035" s="44" t="s">
        <v>11053</v>
      </c>
      <c r="AA8035" s="44" t="s">
        <v>121</v>
      </c>
      <c r="AC8035" s="19" t="s">
        <v>11283</v>
      </c>
    </row>
    <row r="8036" spans="1:29" x14ac:dyDescent="0.25">
      <c r="A8036" s="26">
        <v>169</v>
      </c>
      <c r="B8036" s="19" t="s">
        <v>11307</v>
      </c>
      <c r="C8036" s="44" t="s">
        <v>154</v>
      </c>
      <c r="D8036" s="19" t="s">
        <v>11303</v>
      </c>
      <c r="E8036" s="19">
        <v>20</v>
      </c>
      <c r="F8036" s="19">
        <v>680</v>
      </c>
      <c r="G8036" s="19">
        <v>2214.39</v>
      </c>
      <c r="H8036" s="19">
        <v>1</v>
      </c>
      <c r="I8036" s="79">
        <v>212.04</v>
      </c>
      <c r="J8036" s="79">
        <v>212.04</v>
      </c>
      <c r="K8036" s="19" t="s">
        <v>801</v>
      </c>
      <c r="L8036" s="19" t="s">
        <v>11282</v>
      </c>
      <c r="Q8036" s="20">
        <v>85</v>
      </c>
      <c r="R8036" s="65" t="s">
        <v>11052</v>
      </c>
      <c r="T8036" s="19" t="s">
        <v>4950</v>
      </c>
      <c r="V8036" s="19" t="s">
        <v>119</v>
      </c>
      <c r="Y8036" s="19" t="s">
        <v>129</v>
      </c>
      <c r="Z8036" s="44" t="s">
        <v>11053</v>
      </c>
      <c r="AA8036" s="44" t="s">
        <v>121</v>
      </c>
      <c r="AC8036" s="19" t="s">
        <v>11283</v>
      </c>
    </row>
    <row r="8037" spans="1:29" x14ac:dyDescent="0.25">
      <c r="A8037" s="26">
        <v>170</v>
      </c>
      <c r="B8037" s="19" t="s">
        <v>11308</v>
      </c>
      <c r="C8037" s="44" t="s">
        <v>154</v>
      </c>
      <c r="D8037" s="19" t="s">
        <v>11309</v>
      </c>
      <c r="E8037" s="19">
        <v>20</v>
      </c>
      <c r="F8037" s="19">
        <v>555</v>
      </c>
      <c r="G8037" s="19">
        <v>567.57000000000005</v>
      </c>
      <c r="H8037" s="19">
        <v>1</v>
      </c>
      <c r="I8037" s="79">
        <v>49.45</v>
      </c>
      <c r="J8037" s="79">
        <v>49.45</v>
      </c>
      <c r="K8037" s="19" t="s">
        <v>801</v>
      </c>
      <c r="L8037" s="19" t="s">
        <v>11282</v>
      </c>
      <c r="P8037" s="19" t="s">
        <v>129</v>
      </c>
      <c r="Q8037" s="20">
        <v>85</v>
      </c>
      <c r="R8037" s="65" t="s">
        <v>11052</v>
      </c>
      <c r="T8037" s="19" t="s">
        <v>4950</v>
      </c>
      <c r="V8037" s="19" t="s">
        <v>119</v>
      </c>
      <c r="Y8037" s="19" t="s">
        <v>129</v>
      </c>
      <c r="Z8037" s="44" t="s">
        <v>11053</v>
      </c>
      <c r="AA8037" s="44" t="s">
        <v>121</v>
      </c>
      <c r="AC8037" s="19" t="s">
        <v>11283</v>
      </c>
    </row>
    <row r="8038" spans="1:29" x14ac:dyDescent="0.25">
      <c r="A8038" s="26">
        <v>171</v>
      </c>
      <c r="B8038" s="19" t="s">
        <v>11310</v>
      </c>
      <c r="C8038" s="44" t="s">
        <v>154</v>
      </c>
      <c r="D8038" s="19" t="s">
        <v>11311</v>
      </c>
      <c r="E8038" s="19">
        <v>20</v>
      </c>
      <c r="F8038" s="19">
        <v>555</v>
      </c>
      <c r="G8038" s="19">
        <v>623.9</v>
      </c>
      <c r="H8038" s="19">
        <v>1</v>
      </c>
      <c r="I8038" s="79">
        <v>54.36</v>
      </c>
      <c r="J8038" s="79">
        <v>54.36</v>
      </c>
      <c r="K8038" s="19" t="s">
        <v>801</v>
      </c>
      <c r="L8038" s="19" t="s">
        <v>11282</v>
      </c>
      <c r="P8038" s="19" t="s">
        <v>129</v>
      </c>
      <c r="Q8038" s="20">
        <v>85</v>
      </c>
      <c r="R8038" s="65" t="s">
        <v>11052</v>
      </c>
      <c r="T8038" s="19" t="s">
        <v>4950</v>
      </c>
      <c r="V8038" s="19" t="s">
        <v>119</v>
      </c>
      <c r="Y8038" s="19" t="s">
        <v>129</v>
      </c>
      <c r="Z8038" s="44" t="s">
        <v>11053</v>
      </c>
      <c r="AA8038" s="44" t="s">
        <v>121</v>
      </c>
      <c r="AC8038" s="19" t="s">
        <v>11283</v>
      </c>
    </row>
    <row r="8039" spans="1:29" x14ac:dyDescent="0.25">
      <c r="A8039" s="26">
        <v>172</v>
      </c>
      <c r="B8039" s="19" t="s">
        <v>11312</v>
      </c>
      <c r="C8039" s="44" t="s">
        <v>154</v>
      </c>
      <c r="D8039" s="19" t="s">
        <v>11313</v>
      </c>
      <c r="E8039" s="19">
        <v>20</v>
      </c>
      <c r="F8039" s="19">
        <v>555</v>
      </c>
      <c r="G8039" s="19">
        <v>838.23</v>
      </c>
      <c r="H8039" s="19">
        <v>1</v>
      </c>
      <c r="I8039" s="79">
        <v>73.040000000000006</v>
      </c>
      <c r="J8039" s="79">
        <v>73.040000000000006</v>
      </c>
      <c r="K8039" s="19" t="s">
        <v>801</v>
      </c>
      <c r="L8039" s="19" t="s">
        <v>11282</v>
      </c>
      <c r="P8039" s="19" t="s">
        <v>129</v>
      </c>
      <c r="Q8039" s="20">
        <v>85</v>
      </c>
      <c r="R8039" s="65" t="s">
        <v>11052</v>
      </c>
      <c r="T8039" s="19" t="s">
        <v>4950</v>
      </c>
      <c r="V8039" s="19" t="s">
        <v>119</v>
      </c>
      <c r="Y8039" s="19" t="s">
        <v>129</v>
      </c>
      <c r="Z8039" s="44" t="s">
        <v>11053</v>
      </c>
      <c r="AA8039" s="44" t="s">
        <v>121</v>
      </c>
      <c r="AC8039" s="19" t="s">
        <v>11283</v>
      </c>
    </row>
    <row r="8040" spans="1:29" x14ac:dyDescent="0.25">
      <c r="A8040" s="26">
        <v>173</v>
      </c>
      <c r="B8040" s="19" t="s">
        <v>11314</v>
      </c>
      <c r="C8040" s="44" t="s">
        <v>154</v>
      </c>
      <c r="D8040" s="19" t="s">
        <v>11309</v>
      </c>
      <c r="E8040" s="19">
        <v>20</v>
      </c>
      <c r="F8040" s="19">
        <v>555</v>
      </c>
      <c r="G8040" s="19">
        <v>567.57000000000005</v>
      </c>
      <c r="H8040" s="19">
        <v>1</v>
      </c>
      <c r="I8040" s="79">
        <v>49.45</v>
      </c>
      <c r="J8040" s="79">
        <v>49.45</v>
      </c>
      <c r="K8040" s="19" t="s">
        <v>801</v>
      </c>
      <c r="L8040" s="19" t="s">
        <v>11282</v>
      </c>
      <c r="P8040" s="19" t="s">
        <v>129</v>
      </c>
      <c r="Q8040" s="20">
        <v>85</v>
      </c>
      <c r="R8040" s="65" t="s">
        <v>11052</v>
      </c>
      <c r="T8040" s="19" t="s">
        <v>4950</v>
      </c>
      <c r="V8040" s="19" t="s">
        <v>119</v>
      </c>
      <c r="Y8040" s="19" t="s">
        <v>129</v>
      </c>
      <c r="Z8040" s="44" t="s">
        <v>11053</v>
      </c>
      <c r="AA8040" s="44" t="s">
        <v>121</v>
      </c>
      <c r="AC8040" s="19" t="s">
        <v>11283</v>
      </c>
    </row>
    <row r="8041" spans="1:29" x14ac:dyDescent="0.25">
      <c r="A8041" s="26">
        <v>174</v>
      </c>
      <c r="B8041" s="19" t="s">
        <v>11315</v>
      </c>
      <c r="C8041" s="44" t="s">
        <v>154</v>
      </c>
      <c r="D8041" s="19" t="s">
        <v>11316</v>
      </c>
      <c r="E8041" s="19">
        <v>20</v>
      </c>
      <c r="F8041" s="19">
        <v>600</v>
      </c>
      <c r="G8041" s="19">
        <v>838.23</v>
      </c>
      <c r="H8041" s="19">
        <v>1</v>
      </c>
      <c r="I8041" s="79">
        <v>65.77</v>
      </c>
      <c r="J8041" s="79">
        <v>65.77</v>
      </c>
      <c r="K8041" s="19" t="s">
        <v>801</v>
      </c>
      <c r="L8041" s="19" t="s">
        <v>11282</v>
      </c>
      <c r="Q8041" s="20">
        <v>85</v>
      </c>
      <c r="R8041" s="65" t="s">
        <v>11052</v>
      </c>
      <c r="T8041" s="19" t="s">
        <v>4950</v>
      </c>
      <c r="V8041" s="19" t="s">
        <v>119</v>
      </c>
      <c r="Y8041" s="19" t="s">
        <v>129</v>
      </c>
      <c r="Z8041" s="44" t="s">
        <v>11053</v>
      </c>
      <c r="AA8041" s="44" t="s">
        <v>121</v>
      </c>
      <c r="AC8041" s="19" t="s">
        <v>11283</v>
      </c>
    </row>
    <row r="8042" spans="1:29" x14ac:dyDescent="0.25">
      <c r="A8042" s="26">
        <v>175</v>
      </c>
      <c r="B8042" s="19" t="s">
        <v>11317</v>
      </c>
      <c r="C8042" s="44" t="s">
        <v>154</v>
      </c>
      <c r="D8042" s="19" t="s">
        <v>11318</v>
      </c>
      <c r="E8042" s="19">
        <v>20</v>
      </c>
      <c r="F8042" s="19">
        <v>600</v>
      </c>
      <c r="G8042" s="19">
        <v>755.58</v>
      </c>
      <c r="H8042" s="19">
        <v>1</v>
      </c>
      <c r="I8042" s="79">
        <v>62.56</v>
      </c>
      <c r="J8042" s="79">
        <v>62.56</v>
      </c>
      <c r="K8042" s="19" t="s">
        <v>801</v>
      </c>
      <c r="L8042" s="19" t="s">
        <v>11282</v>
      </c>
      <c r="Q8042" s="20">
        <v>85</v>
      </c>
      <c r="R8042" s="65" t="s">
        <v>11052</v>
      </c>
      <c r="T8042" s="19" t="s">
        <v>4950</v>
      </c>
      <c r="V8042" s="19" t="s">
        <v>119</v>
      </c>
      <c r="Y8042" s="19" t="s">
        <v>129</v>
      </c>
      <c r="Z8042" s="44" t="s">
        <v>11053</v>
      </c>
      <c r="AA8042" s="44" t="s">
        <v>121</v>
      </c>
      <c r="AC8042" s="19" t="s">
        <v>11283</v>
      </c>
    </row>
    <row r="8043" spans="1:29" x14ac:dyDescent="0.25">
      <c r="A8043" s="26">
        <v>176</v>
      </c>
      <c r="B8043" s="19" t="s">
        <v>11319</v>
      </c>
      <c r="C8043" s="44" t="s">
        <v>154</v>
      </c>
      <c r="D8043" s="19" t="s">
        <v>11316</v>
      </c>
      <c r="E8043" s="19">
        <v>20</v>
      </c>
      <c r="F8043" s="19">
        <v>600</v>
      </c>
      <c r="G8043" s="19">
        <v>838.23</v>
      </c>
      <c r="H8043" s="19">
        <v>1</v>
      </c>
      <c r="I8043" s="79">
        <v>65.77</v>
      </c>
      <c r="J8043" s="79">
        <v>65.77</v>
      </c>
      <c r="K8043" s="19" t="s">
        <v>801</v>
      </c>
      <c r="L8043" s="19" t="s">
        <v>11282</v>
      </c>
      <c r="Q8043" s="20">
        <v>85</v>
      </c>
      <c r="R8043" s="65" t="s">
        <v>11052</v>
      </c>
      <c r="T8043" s="19" t="s">
        <v>4950</v>
      </c>
      <c r="V8043" s="19" t="s">
        <v>119</v>
      </c>
      <c r="Y8043" s="19" t="s">
        <v>129</v>
      </c>
      <c r="Z8043" s="44" t="s">
        <v>11053</v>
      </c>
      <c r="AA8043" s="44" t="s">
        <v>121</v>
      </c>
      <c r="AC8043" s="19" t="s">
        <v>11283</v>
      </c>
    </row>
    <row r="8044" spans="1:29" x14ac:dyDescent="0.25">
      <c r="A8044" s="26">
        <v>177</v>
      </c>
      <c r="B8044" s="19" t="s">
        <v>11320</v>
      </c>
      <c r="C8044" s="44" t="s">
        <v>154</v>
      </c>
      <c r="D8044" s="19" t="s">
        <v>11318</v>
      </c>
      <c r="E8044" s="19">
        <v>20</v>
      </c>
      <c r="F8044" s="19">
        <v>600</v>
      </c>
      <c r="G8044" s="19">
        <v>755.58</v>
      </c>
      <c r="H8044" s="19">
        <v>1</v>
      </c>
      <c r="I8044" s="79">
        <v>62.56</v>
      </c>
      <c r="J8044" s="79">
        <v>62.56</v>
      </c>
      <c r="K8044" s="19" t="s">
        <v>801</v>
      </c>
      <c r="L8044" s="19" t="s">
        <v>11282</v>
      </c>
      <c r="Q8044" s="20">
        <v>85</v>
      </c>
      <c r="R8044" s="65" t="s">
        <v>11052</v>
      </c>
      <c r="T8044" s="19" t="s">
        <v>4950</v>
      </c>
      <c r="V8044" s="19" t="s">
        <v>119</v>
      </c>
      <c r="Y8044" s="19" t="s">
        <v>129</v>
      </c>
      <c r="Z8044" s="44" t="s">
        <v>11053</v>
      </c>
      <c r="AA8044" s="44" t="s">
        <v>121</v>
      </c>
      <c r="AC8044" s="19" t="s">
        <v>11283</v>
      </c>
    </row>
    <row r="8045" spans="1:29" x14ac:dyDescent="0.25">
      <c r="A8045" s="26">
        <v>178</v>
      </c>
      <c r="B8045" s="19" t="s">
        <v>11321</v>
      </c>
      <c r="C8045" s="44" t="s">
        <v>154</v>
      </c>
      <c r="D8045" s="19" t="s">
        <v>11309</v>
      </c>
      <c r="E8045" s="19">
        <v>20</v>
      </c>
      <c r="F8045" s="19">
        <v>555</v>
      </c>
      <c r="G8045" s="19">
        <v>567.57000000000005</v>
      </c>
      <c r="H8045" s="19">
        <v>1</v>
      </c>
      <c r="I8045" s="79">
        <v>49.45</v>
      </c>
      <c r="J8045" s="79">
        <v>49.45</v>
      </c>
      <c r="K8045" s="19" t="s">
        <v>801</v>
      </c>
      <c r="L8045" s="19" t="s">
        <v>11282</v>
      </c>
      <c r="P8045" s="19" t="s">
        <v>129</v>
      </c>
      <c r="Q8045" s="20">
        <v>85</v>
      </c>
      <c r="R8045" s="65" t="s">
        <v>11052</v>
      </c>
      <c r="T8045" s="19" t="s">
        <v>4950</v>
      </c>
      <c r="V8045" s="19" t="s">
        <v>119</v>
      </c>
      <c r="Y8045" s="19" t="s">
        <v>129</v>
      </c>
      <c r="Z8045" s="44" t="s">
        <v>11053</v>
      </c>
      <c r="AA8045" s="44" t="s">
        <v>121</v>
      </c>
      <c r="AC8045" s="19" t="s">
        <v>11283</v>
      </c>
    </row>
    <row r="8046" spans="1:29" x14ac:dyDescent="0.25">
      <c r="A8046" s="26">
        <v>179</v>
      </c>
      <c r="B8046" s="19" t="s">
        <v>11322</v>
      </c>
      <c r="C8046" s="44" t="s">
        <v>154</v>
      </c>
      <c r="D8046" s="19" t="s">
        <v>11311</v>
      </c>
      <c r="E8046" s="19">
        <v>20</v>
      </c>
      <c r="F8046" s="19">
        <v>555</v>
      </c>
      <c r="G8046" s="19">
        <v>623.9</v>
      </c>
      <c r="H8046" s="19">
        <v>1</v>
      </c>
      <c r="I8046" s="79">
        <v>54.36</v>
      </c>
      <c r="J8046" s="79">
        <v>54.36</v>
      </c>
      <c r="K8046" s="19" t="s">
        <v>801</v>
      </c>
      <c r="L8046" s="19" t="s">
        <v>11282</v>
      </c>
      <c r="P8046" s="19" t="s">
        <v>129</v>
      </c>
      <c r="Q8046" s="20">
        <v>85</v>
      </c>
      <c r="R8046" s="65" t="s">
        <v>11052</v>
      </c>
      <c r="T8046" s="19" t="s">
        <v>4950</v>
      </c>
      <c r="V8046" s="19" t="s">
        <v>119</v>
      </c>
      <c r="Y8046" s="19" t="s">
        <v>129</v>
      </c>
      <c r="Z8046" s="44" t="s">
        <v>11053</v>
      </c>
      <c r="AA8046" s="44" t="s">
        <v>121</v>
      </c>
      <c r="AC8046" s="19" t="s">
        <v>11283</v>
      </c>
    </row>
    <row r="8047" spans="1:29" x14ac:dyDescent="0.25">
      <c r="A8047" s="26">
        <v>180</v>
      </c>
      <c r="B8047" s="19" t="s">
        <v>11323</v>
      </c>
      <c r="C8047" s="44" t="s">
        <v>154</v>
      </c>
      <c r="D8047" s="19" t="s">
        <v>11313</v>
      </c>
      <c r="E8047" s="19">
        <v>20</v>
      </c>
      <c r="F8047" s="19">
        <v>555</v>
      </c>
      <c r="G8047" s="19">
        <v>838.23</v>
      </c>
      <c r="H8047" s="19">
        <v>1</v>
      </c>
      <c r="I8047" s="79">
        <v>73.040000000000006</v>
      </c>
      <c r="J8047" s="79">
        <v>73.040000000000006</v>
      </c>
      <c r="K8047" s="19" t="s">
        <v>801</v>
      </c>
      <c r="L8047" s="19" t="s">
        <v>11282</v>
      </c>
      <c r="P8047" s="19" t="s">
        <v>129</v>
      </c>
      <c r="Q8047" s="20">
        <v>85</v>
      </c>
      <c r="R8047" s="65" t="s">
        <v>11052</v>
      </c>
      <c r="T8047" s="19" t="s">
        <v>4950</v>
      </c>
      <c r="V8047" s="19" t="s">
        <v>119</v>
      </c>
      <c r="Y8047" s="19" t="s">
        <v>129</v>
      </c>
      <c r="Z8047" s="44" t="s">
        <v>11053</v>
      </c>
      <c r="AA8047" s="44" t="s">
        <v>121</v>
      </c>
      <c r="AC8047" s="19" t="s">
        <v>11283</v>
      </c>
    </row>
    <row r="8048" spans="1:29" x14ac:dyDescent="0.25">
      <c r="A8048" s="26">
        <v>181</v>
      </c>
      <c r="B8048" s="19" t="s">
        <v>11324</v>
      </c>
      <c r="C8048" s="44" t="s">
        <v>154</v>
      </c>
      <c r="D8048" s="19" t="s">
        <v>11309</v>
      </c>
      <c r="E8048" s="19">
        <v>20</v>
      </c>
      <c r="F8048" s="19">
        <v>555</v>
      </c>
      <c r="G8048" s="19">
        <v>567.57000000000005</v>
      </c>
      <c r="H8048" s="19">
        <v>1</v>
      </c>
      <c r="I8048" s="79">
        <v>49.45</v>
      </c>
      <c r="J8048" s="79">
        <v>49.45</v>
      </c>
      <c r="K8048" s="19" t="s">
        <v>801</v>
      </c>
      <c r="L8048" s="19" t="s">
        <v>11282</v>
      </c>
      <c r="P8048" s="19" t="s">
        <v>129</v>
      </c>
      <c r="Q8048" s="20">
        <v>85</v>
      </c>
      <c r="R8048" s="65" t="s">
        <v>11052</v>
      </c>
      <c r="T8048" s="19" t="s">
        <v>4950</v>
      </c>
      <c r="V8048" s="19" t="s">
        <v>119</v>
      </c>
      <c r="Y8048" s="19" t="s">
        <v>129</v>
      </c>
      <c r="Z8048" s="44" t="s">
        <v>11053</v>
      </c>
      <c r="AA8048" s="44" t="s">
        <v>121</v>
      </c>
      <c r="AC8048" s="19" t="s">
        <v>11283</v>
      </c>
    </row>
    <row r="8049" spans="1:29" x14ac:dyDescent="0.25">
      <c r="A8049" s="26">
        <v>182</v>
      </c>
      <c r="B8049" s="19" t="s">
        <v>11277</v>
      </c>
      <c r="C8049" s="44" t="s">
        <v>154</v>
      </c>
      <c r="D8049" s="19" t="s">
        <v>5542</v>
      </c>
      <c r="E8049" s="19">
        <v>20</v>
      </c>
      <c r="F8049" s="19">
        <v>150</v>
      </c>
      <c r="G8049" s="19">
        <v>151</v>
      </c>
      <c r="H8049" s="19">
        <v>3</v>
      </c>
      <c r="I8049" s="79">
        <v>2.2000000000000002</v>
      </c>
      <c r="J8049" s="79">
        <v>6.6</v>
      </c>
      <c r="K8049" s="19" t="s">
        <v>801</v>
      </c>
      <c r="L8049" s="19" t="s">
        <v>11282</v>
      </c>
      <c r="Q8049" s="20">
        <v>85</v>
      </c>
      <c r="R8049" s="65" t="s">
        <v>11052</v>
      </c>
      <c r="T8049" s="19" t="s">
        <v>4950</v>
      </c>
      <c r="V8049" s="19" t="s">
        <v>119</v>
      </c>
      <c r="W8049" s="19" t="s">
        <v>129</v>
      </c>
      <c r="Z8049" s="44" t="s">
        <v>11053</v>
      </c>
      <c r="AA8049" s="44" t="s">
        <v>121</v>
      </c>
      <c r="AC8049" s="19" t="s">
        <v>11283</v>
      </c>
    </row>
    <row r="8050" spans="1:29" x14ac:dyDescent="0.25">
      <c r="A8050" s="26">
        <v>183</v>
      </c>
      <c r="B8050" s="19" t="s">
        <v>11325</v>
      </c>
      <c r="C8050" s="44" t="s">
        <v>154</v>
      </c>
      <c r="D8050" s="19" t="s">
        <v>11316</v>
      </c>
      <c r="E8050" s="19">
        <v>20</v>
      </c>
      <c r="F8050" s="19">
        <v>600</v>
      </c>
      <c r="G8050" s="19">
        <v>838.23</v>
      </c>
      <c r="H8050" s="19">
        <v>1</v>
      </c>
      <c r="I8050" s="79">
        <v>65.77</v>
      </c>
      <c r="J8050" s="79">
        <v>65.77</v>
      </c>
      <c r="K8050" s="19" t="s">
        <v>801</v>
      </c>
      <c r="L8050" s="19" t="s">
        <v>11282</v>
      </c>
      <c r="Q8050" s="20">
        <v>85</v>
      </c>
      <c r="R8050" s="65" t="s">
        <v>11052</v>
      </c>
      <c r="T8050" s="19" t="s">
        <v>4950</v>
      </c>
      <c r="V8050" s="19" t="s">
        <v>119</v>
      </c>
      <c r="Y8050" s="19" t="s">
        <v>129</v>
      </c>
      <c r="Z8050" s="44" t="s">
        <v>11053</v>
      </c>
      <c r="AA8050" s="44" t="s">
        <v>121</v>
      </c>
      <c r="AC8050" s="19" t="s">
        <v>11283</v>
      </c>
    </row>
    <row r="8051" spans="1:29" x14ac:dyDescent="0.25">
      <c r="A8051" s="26">
        <v>184</v>
      </c>
      <c r="B8051" s="19" t="s">
        <v>11326</v>
      </c>
      <c r="C8051" s="44" t="s">
        <v>154</v>
      </c>
      <c r="D8051" s="19" t="s">
        <v>11316</v>
      </c>
      <c r="E8051" s="19">
        <v>20</v>
      </c>
      <c r="F8051" s="19">
        <v>600</v>
      </c>
      <c r="G8051" s="19">
        <v>838.23</v>
      </c>
      <c r="H8051" s="19">
        <v>1</v>
      </c>
      <c r="I8051" s="79">
        <v>65.77</v>
      </c>
      <c r="J8051" s="79">
        <v>65.77</v>
      </c>
      <c r="K8051" s="19" t="s">
        <v>801</v>
      </c>
      <c r="L8051" s="19" t="s">
        <v>11282</v>
      </c>
      <c r="Q8051" s="20">
        <v>85</v>
      </c>
      <c r="R8051" s="65" t="s">
        <v>11052</v>
      </c>
      <c r="T8051" s="19" t="s">
        <v>4950</v>
      </c>
      <c r="V8051" s="19" t="s">
        <v>119</v>
      </c>
      <c r="Y8051" s="19" t="s">
        <v>129</v>
      </c>
      <c r="Z8051" s="44" t="s">
        <v>11053</v>
      </c>
      <c r="AA8051" s="44" t="s">
        <v>121</v>
      </c>
      <c r="AC8051" s="19" t="s">
        <v>11283</v>
      </c>
    </row>
    <row r="8052" spans="1:29" x14ac:dyDescent="0.25">
      <c r="A8052" s="26">
        <v>185</v>
      </c>
      <c r="B8052" s="19" t="s">
        <v>11327</v>
      </c>
      <c r="C8052" s="44" t="s">
        <v>154</v>
      </c>
      <c r="D8052" s="19" t="s">
        <v>11297</v>
      </c>
      <c r="E8052" s="19">
        <v>20</v>
      </c>
      <c r="F8052" s="19">
        <v>600</v>
      </c>
      <c r="G8052" s="19">
        <v>700</v>
      </c>
      <c r="H8052" s="19">
        <v>1</v>
      </c>
      <c r="I8052" s="79">
        <v>64.94</v>
      </c>
      <c r="J8052" s="79">
        <v>64.94</v>
      </c>
      <c r="K8052" s="19" t="s">
        <v>801</v>
      </c>
      <c r="L8052" s="19" t="s">
        <v>11282</v>
      </c>
      <c r="N8052" s="19" t="s">
        <v>128</v>
      </c>
      <c r="Q8052" s="20">
        <v>85</v>
      </c>
      <c r="R8052" s="65" t="s">
        <v>11052</v>
      </c>
      <c r="T8052" s="19" t="s">
        <v>4950</v>
      </c>
      <c r="V8052" s="19" t="s">
        <v>119</v>
      </c>
      <c r="X8052" s="19" t="s">
        <v>129</v>
      </c>
      <c r="Z8052" s="44" t="s">
        <v>11053</v>
      </c>
      <c r="AA8052" s="44" t="s">
        <v>121</v>
      </c>
      <c r="AC8052" s="19" t="s">
        <v>11283</v>
      </c>
    </row>
    <row r="8053" spans="1:29" x14ac:dyDescent="0.25">
      <c r="A8053" s="26">
        <v>186</v>
      </c>
      <c r="B8053" s="19" t="s">
        <v>11328</v>
      </c>
      <c r="C8053" s="44" t="s">
        <v>154</v>
      </c>
      <c r="D8053" s="19" t="s">
        <v>11236</v>
      </c>
      <c r="E8053" s="19">
        <v>20</v>
      </c>
      <c r="F8053" s="19">
        <v>529.12</v>
      </c>
      <c r="G8053" s="19">
        <v>619.84</v>
      </c>
      <c r="H8053" s="19">
        <v>1</v>
      </c>
      <c r="I8053" s="79">
        <v>33.99</v>
      </c>
      <c r="J8053" s="79">
        <v>33.99</v>
      </c>
      <c r="K8053" s="19" t="s">
        <v>801</v>
      </c>
      <c r="L8053" s="19" t="s">
        <v>11282</v>
      </c>
      <c r="N8053" s="19" t="s">
        <v>128</v>
      </c>
      <c r="Q8053" s="20">
        <v>85</v>
      </c>
      <c r="R8053" s="65" t="s">
        <v>11052</v>
      </c>
      <c r="T8053" s="19" t="s">
        <v>4950</v>
      </c>
      <c r="V8053" s="19" t="s">
        <v>119</v>
      </c>
      <c r="X8053" s="19" t="s">
        <v>129</v>
      </c>
      <c r="Z8053" s="44" t="s">
        <v>11053</v>
      </c>
      <c r="AA8053" s="44" t="s">
        <v>121</v>
      </c>
      <c r="AC8053" s="19" t="s">
        <v>11283</v>
      </c>
    </row>
    <row r="8054" spans="1:29" x14ac:dyDescent="0.25">
      <c r="A8054" s="26">
        <v>187</v>
      </c>
      <c r="B8054" s="19" t="s">
        <v>11329</v>
      </c>
      <c r="C8054" s="44" t="s">
        <v>154</v>
      </c>
      <c r="D8054" s="19" t="s">
        <v>11299</v>
      </c>
      <c r="E8054" s="19">
        <v>20</v>
      </c>
      <c r="F8054" s="19">
        <v>255.71</v>
      </c>
      <c r="G8054" s="19">
        <v>377.07</v>
      </c>
      <c r="H8054" s="19">
        <v>1</v>
      </c>
      <c r="I8054" s="79">
        <v>10.41</v>
      </c>
      <c r="J8054" s="79">
        <v>10.41</v>
      </c>
      <c r="K8054" s="19" t="s">
        <v>801</v>
      </c>
      <c r="L8054" s="19" t="s">
        <v>11282</v>
      </c>
      <c r="Q8054" s="20">
        <v>85</v>
      </c>
      <c r="R8054" s="65" t="s">
        <v>11052</v>
      </c>
      <c r="T8054" s="19" t="s">
        <v>4950</v>
      </c>
      <c r="V8054" s="19" t="s">
        <v>119</v>
      </c>
      <c r="X8054" s="19" t="s">
        <v>129</v>
      </c>
      <c r="Z8054" s="44" t="s">
        <v>11053</v>
      </c>
      <c r="AA8054" s="44" t="s">
        <v>121</v>
      </c>
      <c r="AC8054" s="19" t="s">
        <v>11283</v>
      </c>
    </row>
    <row r="8055" spans="1:29" x14ac:dyDescent="0.25">
      <c r="A8055" s="26">
        <v>188</v>
      </c>
      <c r="B8055" s="19" t="s">
        <v>11212</v>
      </c>
      <c r="C8055" s="44" t="s">
        <v>154</v>
      </c>
      <c r="D8055" s="19" t="s">
        <v>11213</v>
      </c>
      <c r="E8055" s="19">
        <v>20</v>
      </c>
      <c r="F8055" s="19">
        <v>200</v>
      </c>
      <c r="G8055" s="19">
        <v>200</v>
      </c>
      <c r="H8055" s="19">
        <v>2</v>
      </c>
      <c r="I8055" s="79">
        <v>6.28</v>
      </c>
      <c r="J8055" s="79">
        <v>12.56</v>
      </c>
      <c r="K8055" s="19" t="s">
        <v>801</v>
      </c>
      <c r="L8055" s="19" t="s">
        <v>11282</v>
      </c>
      <c r="Q8055" s="20">
        <v>85</v>
      </c>
      <c r="R8055" s="65" t="s">
        <v>11052</v>
      </c>
      <c r="T8055" s="19" t="s">
        <v>4950</v>
      </c>
      <c r="V8055" s="19" t="s">
        <v>119</v>
      </c>
      <c r="W8055" s="19" t="s">
        <v>129</v>
      </c>
      <c r="Z8055" s="44" t="s">
        <v>11053</v>
      </c>
      <c r="AA8055" s="44" t="s">
        <v>121</v>
      </c>
      <c r="AC8055" s="19" t="s">
        <v>11283</v>
      </c>
    </row>
    <row r="8056" spans="1:29" x14ac:dyDescent="0.25">
      <c r="A8056" s="26">
        <v>189</v>
      </c>
      <c r="B8056" s="19" t="s">
        <v>11330</v>
      </c>
      <c r="C8056" s="44" t="s">
        <v>154</v>
      </c>
      <c r="D8056" s="19" t="s">
        <v>11331</v>
      </c>
      <c r="E8056" s="19">
        <v>20</v>
      </c>
      <c r="F8056" s="19">
        <v>460</v>
      </c>
      <c r="G8056" s="19">
        <v>460</v>
      </c>
      <c r="H8056" s="19">
        <v>4</v>
      </c>
      <c r="I8056" s="79">
        <v>33.22</v>
      </c>
      <c r="J8056" s="79">
        <v>132.88</v>
      </c>
      <c r="K8056" s="19" t="s">
        <v>801</v>
      </c>
      <c r="L8056" s="19" t="s">
        <v>11282</v>
      </c>
      <c r="Q8056" s="20">
        <v>85</v>
      </c>
      <c r="R8056" s="65" t="s">
        <v>11052</v>
      </c>
      <c r="T8056" s="19" t="s">
        <v>4950</v>
      </c>
      <c r="V8056" s="19" t="s">
        <v>119</v>
      </c>
      <c r="W8056" s="19" t="s">
        <v>129</v>
      </c>
      <c r="Z8056" s="44" t="s">
        <v>11053</v>
      </c>
      <c r="AA8056" s="44" t="s">
        <v>121</v>
      </c>
      <c r="AC8056" s="19" t="s">
        <v>11283</v>
      </c>
    </row>
    <row r="8057" spans="1:29" x14ac:dyDescent="0.25">
      <c r="A8057" s="26">
        <v>190</v>
      </c>
      <c r="B8057" s="19" t="s">
        <v>11332</v>
      </c>
      <c r="C8057" s="44" t="s">
        <v>154</v>
      </c>
      <c r="D8057" s="19" t="s">
        <v>11333</v>
      </c>
      <c r="E8057" s="19">
        <v>20</v>
      </c>
      <c r="F8057" s="19">
        <v>460</v>
      </c>
      <c r="G8057" s="19">
        <v>660</v>
      </c>
      <c r="H8057" s="19">
        <v>2</v>
      </c>
      <c r="I8057" s="79">
        <v>47.66</v>
      </c>
      <c r="J8057" s="79">
        <v>95.33</v>
      </c>
      <c r="K8057" s="19" t="s">
        <v>801</v>
      </c>
      <c r="L8057" s="19" t="s">
        <v>11282</v>
      </c>
      <c r="Q8057" s="20">
        <v>85</v>
      </c>
      <c r="R8057" s="65" t="s">
        <v>11052</v>
      </c>
      <c r="T8057" s="19" t="s">
        <v>4950</v>
      </c>
      <c r="V8057" s="19" t="s">
        <v>119</v>
      </c>
      <c r="W8057" s="19" t="s">
        <v>129</v>
      </c>
      <c r="Z8057" s="44" t="s">
        <v>11053</v>
      </c>
      <c r="AA8057" s="44" t="s">
        <v>121</v>
      </c>
      <c r="AC8057" s="19" t="s">
        <v>11283</v>
      </c>
    </row>
    <row r="8058" spans="1:29" x14ac:dyDescent="0.25">
      <c r="A8058" s="26">
        <v>191</v>
      </c>
      <c r="B8058" s="19" t="s">
        <v>11334</v>
      </c>
      <c r="C8058" s="44" t="s">
        <v>154</v>
      </c>
      <c r="D8058" s="19" t="s">
        <v>11297</v>
      </c>
      <c r="E8058" s="19">
        <v>20</v>
      </c>
      <c r="F8058" s="19">
        <v>600</v>
      </c>
      <c r="G8058" s="19">
        <v>700</v>
      </c>
      <c r="H8058" s="19">
        <v>2</v>
      </c>
      <c r="I8058" s="79">
        <v>64.94</v>
      </c>
      <c r="J8058" s="79">
        <v>129.88</v>
      </c>
      <c r="K8058" s="19" t="s">
        <v>801</v>
      </c>
      <c r="L8058" s="19" t="s">
        <v>11282</v>
      </c>
      <c r="N8058" s="19" t="s">
        <v>128</v>
      </c>
      <c r="Q8058" s="20">
        <v>85</v>
      </c>
      <c r="R8058" s="65" t="s">
        <v>11052</v>
      </c>
      <c r="T8058" s="19" t="s">
        <v>4950</v>
      </c>
      <c r="V8058" s="19" t="s">
        <v>119</v>
      </c>
      <c r="X8058" s="19" t="s">
        <v>129</v>
      </c>
      <c r="Z8058" s="44" t="s">
        <v>11053</v>
      </c>
      <c r="AA8058" s="44" t="s">
        <v>121</v>
      </c>
      <c r="AC8058" s="19" t="s">
        <v>11283</v>
      </c>
    </row>
    <row r="8059" spans="1:29" x14ac:dyDescent="0.25">
      <c r="A8059" s="26">
        <v>192</v>
      </c>
      <c r="B8059" s="19" t="s">
        <v>11335</v>
      </c>
      <c r="C8059" s="44" t="s">
        <v>154</v>
      </c>
      <c r="D8059" s="19" t="s">
        <v>11336</v>
      </c>
      <c r="E8059" s="19">
        <v>20</v>
      </c>
      <c r="F8059" s="19">
        <v>430</v>
      </c>
      <c r="G8059" s="19">
        <v>500</v>
      </c>
      <c r="H8059" s="19">
        <v>1</v>
      </c>
      <c r="I8059" s="79">
        <v>33.76</v>
      </c>
      <c r="J8059" s="79">
        <v>33.76</v>
      </c>
      <c r="K8059" s="19" t="s">
        <v>801</v>
      </c>
      <c r="L8059" s="19" t="s">
        <v>11337</v>
      </c>
      <c r="Q8059" s="20">
        <v>85</v>
      </c>
      <c r="R8059" s="65" t="s">
        <v>11052</v>
      </c>
      <c r="T8059" s="19" t="s">
        <v>4950</v>
      </c>
      <c r="V8059" s="19" t="s">
        <v>119</v>
      </c>
      <c r="Y8059" s="19" t="s">
        <v>129</v>
      </c>
      <c r="Z8059" s="44" t="s">
        <v>11053</v>
      </c>
      <c r="AA8059" s="44" t="s">
        <v>121</v>
      </c>
      <c r="AC8059" s="19" t="s">
        <v>11338</v>
      </c>
    </row>
    <row r="8060" spans="1:29" x14ac:dyDescent="0.25">
      <c r="A8060" s="26">
        <v>193</v>
      </c>
      <c r="B8060" s="19" t="s">
        <v>11339</v>
      </c>
      <c r="C8060" s="44" t="s">
        <v>154</v>
      </c>
      <c r="D8060" s="19" t="s">
        <v>11340</v>
      </c>
      <c r="E8060" s="19">
        <v>20</v>
      </c>
      <c r="F8060" s="19">
        <v>579</v>
      </c>
      <c r="G8060" s="19">
        <v>600</v>
      </c>
      <c r="H8060" s="19">
        <v>1</v>
      </c>
      <c r="I8060" s="79">
        <v>39.35</v>
      </c>
      <c r="J8060" s="79">
        <v>39.35</v>
      </c>
      <c r="K8060" s="19" t="s">
        <v>801</v>
      </c>
      <c r="L8060" s="19" t="s">
        <v>11337</v>
      </c>
      <c r="N8060" s="19" t="s">
        <v>128</v>
      </c>
      <c r="Q8060" s="20">
        <v>85</v>
      </c>
      <c r="R8060" s="65" t="s">
        <v>11052</v>
      </c>
      <c r="T8060" s="19" t="s">
        <v>4950</v>
      </c>
      <c r="V8060" s="19" t="s">
        <v>119</v>
      </c>
      <c r="X8060" s="19" t="s">
        <v>129</v>
      </c>
      <c r="Z8060" s="44" t="s">
        <v>11053</v>
      </c>
      <c r="AA8060" s="44" t="s">
        <v>121</v>
      </c>
      <c r="AC8060" s="19" t="s">
        <v>11338</v>
      </c>
    </row>
    <row r="8061" spans="1:29" x14ac:dyDescent="0.25">
      <c r="A8061" s="26">
        <v>194</v>
      </c>
      <c r="B8061" s="19" t="s">
        <v>11341</v>
      </c>
      <c r="C8061" s="44" t="s">
        <v>154</v>
      </c>
      <c r="D8061" s="19" t="s">
        <v>11336</v>
      </c>
      <c r="E8061" s="19">
        <v>20</v>
      </c>
      <c r="F8061" s="19">
        <v>430</v>
      </c>
      <c r="G8061" s="19">
        <v>500</v>
      </c>
      <c r="H8061" s="19">
        <v>1</v>
      </c>
      <c r="I8061" s="79">
        <v>33.76</v>
      </c>
      <c r="J8061" s="79">
        <v>33.76</v>
      </c>
      <c r="K8061" s="19" t="s">
        <v>801</v>
      </c>
      <c r="L8061" s="19" t="s">
        <v>11337</v>
      </c>
      <c r="Q8061" s="20">
        <v>85</v>
      </c>
      <c r="R8061" s="65" t="s">
        <v>11052</v>
      </c>
      <c r="T8061" s="19" t="s">
        <v>4950</v>
      </c>
      <c r="V8061" s="19" t="s">
        <v>119</v>
      </c>
      <c r="Y8061" s="19" t="s">
        <v>129</v>
      </c>
      <c r="Z8061" s="44" t="s">
        <v>11053</v>
      </c>
      <c r="AA8061" s="44" t="s">
        <v>121</v>
      </c>
      <c r="AC8061" s="19" t="s">
        <v>11338</v>
      </c>
    </row>
    <row r="8062" spans="1:29" x14ac:dyDescent="0.25">
      <c r="A8062" s="26">
        <v>195</v>
      </c>
      <c r="B8062" s="19" t="s">
        <v>11342</v>
      </c>
      <c r="C8062" s="44" t="s">
        <v>154</v>
      </c>
      <c r="D8062" s="19" t="s">
        <v>11340</v>
      </c>
      <c r="E8062" s="19">
        <v>20</v>
      </c>
      <c r="F8062" s="19">
        <v>579</v>
      </c>
      <c r="G8062" s="19">
        <v>600</v>
      </c>
      <c r="H8062" s="19">
        <v>1</v>
      </c>
      <c r="I8062" s="79">
        <v>39.35</v>
      </c>
      <c r="J8062" s="79">
        <v>39.35</v>
      </c>
      <c r="K8062" s="19" t="s">
        <v>801</v>
      </c>
      <c r="L8062" s="19" t="s">
        <v>11337</v>
      </c>
      <c r="N8062" s="19" t="s">
        <v>128</v>
      </c>
      <c r="Q8062" s="20">
        <v>85</v>
      </c>
      <c r="R8062" s="65" t="s">
        <v>11052</v>
      </c>
      <c r="T8062" s="19" t="s">
        <v>4950</v>
      </c>
      <c r="V8062" s="19" t="s">
        <v>119</v>
      </c>
      <c r="X8062" s="19" t="s">
        <v>129</v>
      </c>
      <c r="Z8062" s="44" t="s">
        <v>11053</v>
      </c>
      <c r="AA8062" s="44" t="s">
        <v>121</v>
      </c>
      <c r="AC8062" s="19" t="s">
        <v>11338</v>
      </c>
    </row>
    <row r="8063" spans="1:29" x14ac:dyDescent="0.25">
      <c r="A8063" s="26">
        <v>196</v>
      </c>
      <c r="B8063" s="19" t="s">
        <v>11343</v>
      </c>
      <c r="C8063" s="44" t="s">
        <v>154</v>
      </c>
      <c r="D8063" s="19" t="s">
        <v>11344</v>
      </c>
      <c r="E8063" s="19">
        <v>20</v>
      </c>
      <c r="F8063" s="19">
        <v>568</v>
      </c>
      <c r="G8063" s="19">
        <v>920</v>
      </c>
      <c r="H8063" s="19">
        <v>1</v>
      </c>
      <c r="I8063" s="79">
        <v>46.08</v>
      </c>
      <c r="J8063" s="79">
        <v>46.08</v>
      </c>
      <c r="K8063" s="19" t="s">
        <v>801</v>
      </c>
      <c r="L8063" s="19" t="s">
        <v>11337</v>
      </c>
      <c r="N8063" s="19" t="s">
        <v>128</v>
      </c>
      <c r="Q8063" s="20">
        <v>85</v>
      </c>
      <c r="R8063" s="65" t="s">
        <v>11052</v>
      </c>
      <c r="T8063" s="19" t="s">
        <v>4950</v>
      </c>
      <c r="V8063" s="19" t="s">
        <v>119</v>
      </c>
      <c r="X8063" s="19" t="s">
        <v>129</v>
      </c>
      <c r="Z8063" s="44" t="s">
        <v>11053</v>
      </c>
      <c r="AA8063" s="44" t="s">
        <v>121</v>
      </c>
      <c r="AC8063" s="19" t="s">
        <v>11338</v>
      </c>
    </row>
    <row r="8064" spans="1:29" x14ac:dyDescent="0.25">
      <c r="A8064" s="26">
        <v>197</v>
      </c>
      <c r="B8064" s="19" t="s">
        <v>11345</v>
      </c>
      <c r="C8064" s="44" t="s">
        <v>154</v>
      </c>
      <c r="D8064" s="19" t="s">
        <v>11346</v>
      </c>
      <c r="E8064" s="19">
        <v>20</v>
      </c>
      <c r="F8064" s="19">
        <v>439</v>
      </c>
      <c r="G8064" s="19">
        <v>508</v>
      </c>
      <c r="H8064" s="19">
        <v>1</v>
      </c>
      <c r="I8064" s="79">
        <v>29.22</v>
      </c>
      <c r="J8064" s="79">
        <v>29.22</v>
      </c>
      <c r="K8064" s="19" t="s">
        <v>801</v>
      </c>
      <c r="L8064" s="19" t="s">
        <v>11337</v>
      </c>
      <c r="N8064" s="19" t="s">
        <v>128</v>
      </c>
      <c r="Q8064" s="20">
        <v>85</v>
      </c>
      <c r="R8064" s="65" t="s">
        <v>11052</v>
      </c>
      <c r="T8064" s="19" t="s">
        <v>4950</v>
      </c>
      <c r="V8064" s="19" t="s">
        <v>119</v>
      </c>
      <c r="X8064" s="19" t="s">
        <v>129</v>
      </c>
      <c r="Z8064" s="44" t="s">
        <v>11053</v>
      </c>
      <c r="AA8064" s="44" t="s">
        <v>121</v>
      </c>
      <c r="AC8064" s="19" t="s">
        <v>11338</v>
      </c>
    </row>
    <row r="8065" spans="1:29" x14ac:dyDescent="0.25">
      <c r="A8065" s="26">
        <v>198</v>
      </c>
      <c r="B8065" s="19" t="s">
        <v>11347</v>
      </c>
      <c r="C8065" s="44" t="s">
        <v>154</v>
      </c>
      <c r="D8065" s="19" t="s">
        <v>11348</v>
      </c>
      <c r="E8065" s="19">
        <v>20</v>
      </c>
      <c r="F8065" s="19">
        <v>600</v>
      </c>
      <c r="G8065" s="19">
        <v>600</v>
      </c>
      <c r="H8065" s="19">
        <v>1</v>
      </c>
      <c r="I8065" s="79">
        <v>55.52</v>
      </c>
      <c r="J8065" s="79">
        <v>55.52</v>
      </c>
      <c r="K8065" s="19" t="s">
        <v>801</v>
      </c>
      <c r="L8065" s="19" t="s">
        <v>11337</v>
      </c>
      <c r="N8065" s="19" t="s">
        <v>128</v>
      </c>
      <c r="Q8065" s="20">
        <v>85</v>
      </c>
      <c r="R8065" s="65" t="s">
        <v>11052</v>
      </c>
      <c r="T8065" s="19" t="s">
        <v>4950</v>
      </c>
      <c r="V8065" s="19" t="s">
        <v>119</v>
      </c>
      <c r="X8065" s="19" t="s">
        <v>129</v>
      </c>
      <c r="Z8065" s="44" t="s">
        <v>11053</v>
      </c>
      <c r="AA8065" s="44" t="s">
        <v>121</v>
      </c>
      <c r="AC8065" s="19" t="s">
        <v>11338</v>
      </c>
    </row>
    <row r="8066" spans="1:29" x14ac:dyDescent="0.25">
      <c r="A8066" s="26">
        <v>199</v>
      </c>
      <c r="B8066" s="19" t="s">
        <v>11207</v>
      </c>
      <c r="C8066" s="44" t="s">
        <v>154</v>
      </c>
      <c r="D8066" s="19" t="s">
        <v>11349</v>
      </c>
      <c r="E8066" s="19">
        <v>20</v>
      </c>
      <c r="F8066" s="19">
        <v>173</v>
      </c>
      <c r="G8066" s="19">
        <v>679</v>
      </c>
      <c r="H8066" s="19">
        <v>4</v>
      </c>
      <c r="I8066" s="79">
        <v>18.350000000000001</v>
      </c>
      <c r="J8066" s="79">
        <v>73.41</v>
      </c>
      <c r="K8066" s="19" t="s">
        <v>801</v>
      </c>
      <c r="L8066" s="19" t="s">
        <v>11337</v>
      </c>
      <c r="Q8066" s="20">
        <v>85</v>
      </c>
      <c r="R8066" s="65" t="s">
        <v>11052</v>
      </c>
      <c r="T8066" s="19" t="s">
        <v>4950</v>
      </c>
      <c r="V8066" s="19" t="s">
        <v>119</v>
      </c>
      <c r="W8066" s="19" t="s">
        <v>129</v>
      </c>
      <c r="Z8066" s="44" t="s">
        <v>11053</v>
      </c>
      <c r="AA8066" s="44" t="s">
        <v>121</v>
      </c>
      <c r="AC8066" s="19" t="s">
        <v>11338</v>
      </c>
    </row>
    <row r="8067" spans="1:29" x14ac:dyDescent="0.25">
      <c r="A8067" s="26">
        <v>200</v>
      </c>
      <c r="B8067" s="19" t="s">
        <v>11305</v>
      </c>
      <c r="C8067" s="44" t="s">
        <v>154</v>
      </c>
      <c r="D8067" s="19" t="s">
        <v>11349</v>
      </c>
      <c r="E8067" s="19">
        <v>20</v>
      </c>
      <c r="F8067" s="19">
        <v>173</v>
      </c>
      <c r="G8067" s="19">
        <v>679</v>
      </c>
      <c r="H8067" s="19">
        <v>8</v>
      </c>
      <c r="I8067" s="79">
        <v>18.350000000000001</v>
      </c>
      <c r="J8067" s="79">
        <v>146.83000000000001</v>
      </c>
      <c r="K8067" s="19" t="s">
        <v>801</v>
      </c>
      <c r="L8067" s="19" t="s">
        <v>11337</v>
      </c>
      <c r="Q8067" s="20">
        <v>85</v>
      </c>
      <c r="R8067" s="65" t="s">
        <v>11052</v>
      </c>
      <c r="T8067" s="19" t="s">
        <v>4950</v>
      </c>
      <c r="V8067" s="19" t="s">
        <v>119</v>
      </c>
      <c r="W8067" s="19" t="s">
        <v>129</v>
      </c>
      <c r="Z8067" s="44" t="s">
        <v>11053</v>
      </c>
      <c r="AA8067" s="44" t="s">
        <v>121</v>
      </c>
      <c r="AC8067" s="19" t="s">
        <v>11338</v>
      </c>
    </row>
    <row r="8068" spans="1:29" x14ac:dyDescent="0.25">
      <c r="A8068" s="26">
        <v>201</v>
      </c>
      <c r="B8068" s="19" t="s">
        <v>11350</v>
      </c>
      <c r="C8068" s="44" t="s">
        <v>154</v>
      </c>
      <c r="D8068" s="19" t="s">
        <v>11351</v>
      </c>
      <c r="E8068" s="19">
        <v>20</v>
      </c>
      <c r="F8068" s="19">
        <v>600</v>
      </c>
      <c r="G8068" s="19">
        <v>756</v>
      </c>
      <c r="H8068" s="19">
        <v>1</v>
      </c>
      <c r="I8068" s="79">
        <v>62.56</v>
      </c>
      <c r="J8068" s="79">
        <v>62.56</v>
      </c>
      <c r="K8068" s="19" t="s">
        <v>801</v>
      </c>
      <c r="L8068" s="19" t="s">
        <v>11337</v>
      </c>
      <c r="Q8068" s="20">
        <v>85</v>
      </c>
      <c r="R8068" s="65" t="s">
        <v>11052</v>
      </c>
      <c r="T8068" s="19" t="s">
        <v>4950</v>
      </c>
      <c r="V8068" s="19" t="s">
        <v>119</v>
      </c>
      <c r="Y8068" s="19" t="s">
        <v>129</v>
      </c>
      <c r="Z8068" s="44" t="s">
        <v>11053</v>
      </c>
      <c r="AA8068" s="44" t="s">
        <v>121</v>
      </c>
      <c r="AC8068" s="19" t="s">
        <v>11338</v>
      </c>
    </row>
    <row r="8069" spans="1:29" x14ac:dyDescent="0.25">
      <c r="A8069" s="26">
        <v>202</v>
      </c>
      <c r="B8069" s="19" t="s">
        <v>11352</v>
      </c>
      <c r="C8069" s="44" t="s">
        <v>154</v>
      </c>
      <c r="D8069" s="19" t="s">
        <v>11351</v>
      </c>
      <c r="E8069" s="19">
        <v>20</v>
      </c>
      <c r="F8069" s="19">
        <v>600</v>
      </c>
      <c r="G8069" s="19">
        <v>756</v>
      </c>
      <c r="H8069" s="19">
        <v>1</v>
      </c>
      <c r="I8069" s="79">
        <v>62.56</v>
      </c>
      <c r="J8069" s="79">
        <v>62.56</v>
      </c>
      <c r="K8069" s="19" t="s">
        <v>801</v>
      </c>
      <c r="L8069" s="19" t="s">
        <v>11337</v>
      </c>
      <c r="Q8069" s="20">
        <v>85</v>
      </c>
      <c r="R8069" s="65" t="s">
        <v>11052</v>
      </c>
      <c r="T8069" s="19" t="s">
        <v>4950</v>
      </c>
      <c r="V8069" s="19" t="s">
        <v>119</v>
      </c>
      <c r="Y8069" s="19" t="s">
        <v>129</v>
      </c>
      <c r="Z8069" s="44" t="s">
        <v>11053</v>
      </c>
      <c r="AA8069" s="44" t="s">
        <v>121</v>
      </c>
      <c r="AC8069" s="19" t="s">
        <v>11338</v>
      </c>
    </row>
    <row r="8070" spans="1:29" x14ac:dyDescent="0.25">
      <c r="A8070" s="26">
        <v>203</v>
      </c>
      <c r="B8070" s="19" t="s">
        <v>11353</v>
      </c>
      <c r="C8070" s="44" t="s">
        <v>154</v>
      </c>
      <c r="D8070" s="19" t="s">
        <v>11344</v>
      </c>
      <c r="E8070" s="19">
        <v>20</v>
      </c>
      <c r="F8070" s="19">
        <v>568</v>
      </c>
      <c r="G8070" s="19">
        <v>920</v>
      </c>
      <c r="H8070" s="19">
        <v>1</v>
      </c>
      <c r="I8070" s="79">
        <v>46.08</v>
      </c>
      <c r="J8070" s="79">
        <v>46.08</v>
      </c>
      <c r="K8070" s="19" t="s">
        <v>801</v>
      </c>
      <c r="L8070" s="19" t="s">
        <v>11337</v>
      </c>
      <c r="N8070" s="19" t="s">
        <v>128</v>
      </c>
      <c r="Q8070" s="20">
        <v>85</v>
      </c>
      <c r="R8070" s="65" t="s">
        <v>11052</v>
      </c>
      <c r="T8070" s="19" t="s">
        <v>4950</v>
      </c>
      <c r="V8070" s="19" t="s">
        <v>119</v>
      </c>
      <c r="X8070" s="19" t="s">
        <v>129</v>
      </c>
      <c r="Z8070" s="44" t="s">
        <v>11053</v>
      </c>
      <c r="AA8070" s="44" t="s">
        <v>121</v>
      </c>
      <c r="AC8070" s="19" t="s">
        <v>11338</v>
      </c>
    </row>
    <row r="8071" spans="1:29" x14ac:dyDescent="0.25">
      <c r="A8071" s="26">
        <v>204</v>
      </c>
      <c r="B8071" s="19" t="s">
        <v>11354</v>
      </c>
      <c r="C8071" s="44" t="s">
        <v>154</v>
      </c>
      <c r="D8071" s="19" t="s">
        <v>11346</v>
      </c>
      <c r="E8071" s="19">
        <v>20</v>
      </c>
      <c r="F8071" s="19">
        <v>439</v>
      </c>
      <c r="G8071" s="19">
        <v>508</v>
      </c>
      <c r="H8071" s="19">
        <v>1</v>
      </c>
      <c r="I8071" s="79">
        <v>29.22</v>
      </c>
      <c r="J8071" s="79">
        <v>29.22</v>
      </c>
      <c r="K8071" s="19" t="s">
        <v>801</v>
      </c>
      <c r="L8071" s="19" t="s">
        <v>11337</v>
      </c>
      <c r="N8071" s="19" t="s">
        <v>128</v>
      </c>
      <c r="Q8071" s="20">
        <v>85</v>
      </c>
      <c r="R8071" s="65" t="s">
        <v>11052</v>
      </c>
      <c r="T8071" s="19" t="s">
        <v>4950</v>
      </c>
      <c r="V8071" s="19" t="s">
        <v>119</v>
      </c>
      <c r="X8071" s="19" t="s">
        <v>129</v>
      </c>
      <c r="Z8071" s="44" t="s">
        <v>11053</v>
      </c>
      <c r="AA8071" s="44" t="s">
        <v>121</v>
      </c>
      <c r="AC8071" s="19" t="s">
        <v>11338</v>
      </c>
    </row>
    <row r="8072" spans="1:29" x14ac:dyDescent="0.25">
      <c r="A8072" s="26">
        <v>205</v>
      </c>
      <c r="B8072" s="19" t="s">
        <v>11355</v>
      </c>
      <c r="C8072" s="44" t="s">
        <v>154</v>
      </c>
      <c r="D8072" s="19" t="s">
        <v>11348</v>
      </c>
      <c r="E8072" s="19">
        <v>20</v>
      </c>
      <c r="F8072" s="19">
        <v>600</v>
      </c>
      <c r="G8072" s="19">
        <v>600</v>
      </c>
      <c r="H8072" s="19">
        <v>1</v>
      </c>
      <c r="I8072" s="79">
        <v>55.52</v>
      </c>
      <c r="J8072" s="79">
        <v>55.52</v>
      </c>
      <c r="K8072" s="19" t="s">
        <v>801</v>
      </c>
      <c r="L8072" s="19" t="s">
        <v>11337</v>
      </c>
      <c r="N8072" s="19" t="s">
        <v>128</v>
      </c>
      <c r="Q8072" s="20">
        <v>85</v>
      </c>
      <c r="R8072" s="65" t="s">
        <v>11052</v>
      </c>
      <c r="T8072" s="19" t="s">
        <v>4950</v>
      </c>
      <c r="V8072" s="19" t="s">
        <v>119</v>
      </c>
      <c r="X8072" s="19" t="s">
        <v>129</v>
      </c>
      <c r="Z8072" s="44" t="s">
        <v>11053</v>
      </c>
      <c r="AA8072" s="44" t="s">
        <v>121</v>
      </c>
      <c r="AC8072" s="19" t="s">
        <v>11338</v>
      </c>
    </row>
    <row r="8073" spans="1:29" x14ac:dyDescent="0.25">
      <c r="A8073" s="26">
        <v>206</v>
      </c>
      <c r="B8073" s="19" t="s">
        <v>11212</v>
      </c>
      <c r="C8073" s="44" t="s">
        <v>154</v>
      </c>
      <c r="D8073" s="19" t="s">
        <v>11213</v>
      </c>
      <c r="E8073" s="19">
        <v>20</v>
      </c>
      <c r="F8073" s="19">
        <v>200</v>
      </c>
      <c r="G8073" s="19">
        <v>200</v>
      </c>
      <c r="H8073" s="19">
        <v>12</v>
      </c>
      <c r="I8073" s="79">
        <v>6.28</v>
      </c>
      <c r="J8073" s="79">
        <v>75.36</v>
      </c>
      <c r="K8073" s="19" t="s">
        <v>801</v>
      </c>
      <c r="L8073" s="19" t="s">
        <v>11337</v>
      </c>
      <c r="Q8073" s="20">
        <v>85</v>
      </c>
      <c r="R8073" s="65" t="s">
        <v>11052</v>
      </c>
      <c r="T8073" s="19" t="s">
        <v>4950</v>
      </c>
      <c r="V8073" s="19" t="s">
        <v>119</v>
      </c>
      <c r="W8073" s="19" t="s">
        <v>129</v>
      </c>
      <c r="Z8073" s="44" t="s">
        <v>11053</v>
      </c>
      <c r="AA8073" s="44" t="s">
        <v>121</v>
      </c>
      <c r="AC8073" s="19" t="s">
        <v>11338</v>
      </c>
    </row>
    <row r="8074" spans="1:29" x14ac:dyDescent="0.25">
      <c r="A8074" s="26">
        <v>207</v>
      </c>
      <c r="B8074" s="19" t="s">
        <v>11279</v>
      </c>
      <c r="C8074" s="44" t="s">
        <v>154</v>
      </c>
      <c r="D8074" s="19" t="s">
        <v>11356</v>
      </c>
      <c r="E8074" s="19">
        <v>20</v>
      </c>
      <c r="F8074" s="19">
        <v>340</v>
      </c>
      <c r="G8074" s="19">
        <v>530</v>
      </c>
      <c r="H8074" s="19">
        <v>90</v>
      </c>
      <c r="I8074" s="79">
        <v>26.29</v>
      </c>
      <c r="J8074" s="79">
        <v>2366.23</v>
      </c>
      <c r="K8074" s="19" t="s">
        <v>801</v>
      </c>
      <c r="L8074" s="19" t="s">
        <v>11337</v>
      </c>
      <c r="N8074" s="19" t="s">
        <v>128</v>
      </c>
      <c r="Q8074" s="20">
        <v>85</v>
      </c>
      <c r="R8074" s="65" t="s">
        <v>11052</v>
      </c>
      <c r="T8074" s="19" t="s">
        <v>4950</v>
      </c>
      <c r="V8074" s="19" t="s">
        <v>119</v>
      </c>
      <c r="X8074" s="19" t="s">
        <v>129</v>
      </c>
      <c r="Z8074" s="44" t="s">
        <v>11053</v>
      </c>
      <c r="AA8074" s="44" t="s">
        <v>121</v>
      </c>
      <c r="AC8074" s="19" t="s">
        <v>11338</v>
      </c>
    </row>
    <row r="8075" spans="1:29" x14ac:dyDescent="0.25">
      <c r="A8075" s="26">
        <v>208</v>
      </c>
      <c r="B8075" s="19" t="s">
        <v>11357</v>
      </c>
      <c r="C8075" s="44" t="s">
        <v>154</v>
      </c>
      <c r="D8075" s="19" t="s">
        <v>11358</v>
      </c>
      <c r="E8075" s="19">
        <v>20</v>
      </c>
      <c r="F8075" s="19">
        <v>430</v>
      </c>
      <c r="G8075" s="19">
        <v>550</v>
      </c>
      <c r="H8075" s="19">
        <v>2</v>
      </c>
      <c r="I8075" s="79">
        <v>37.130000000000003</v>
      </c>
      <c r="J8075" s="79">
        <v>74.260000000000005</v>
      </c>
      <c r="K8075" s="19" t="s">
        <v>801</v>
      </c>
      <c r="L8075" s="19" t="s">
        <v>11359</v>
      </c>
      <c r="Q8075" s="20">
        <v>85</v>
      </c>
      <c r="R8075" s="65" t="s">
        <v>11052</v>
      </c>
      <c r="T8075" s="19" t="s">
        <v>4950</v>
      </c>
      <c r="V8075" s="19" t="s">
        <v>119</v>
      </c>
      <c r="Y8075" s="19" t="s">
        <v>129</v>
      </c>
      <c r="Z8075" s="44" t="s">
        <v>11053</v>
      </c>
      <c r="AA8075" s="44" t="s">
        <v>121</v>
      </c>
      <c r="AC8075" s="19" t="s">
        <v>11360</v>
      </c>
    </row>
    <row r="8076" spans="1:29" x14ac:dyDescent="0.25">
      <c r="A8076" s="26">
        <v>209</v>
      </c>
      <c r="B8076" s="19" t="s">
        <v>11257</v>
      </c>
      <c r="C8076" s="44" t="s">
        <v>154</v>
      </c>
      <c r="D8076" s="19" t="s">
        <v>11258</v>
      </c>
      <c r="E8076" s="19">
        <v>20</v>
      </c>
      <c r="F8076" s="19">
        <v>309</v>
      </c>
      <c r="G8076" s="19">
        <v>360</v>
      </c>
      <c r="H8076" s="19">
        <v>1</v>
      </c>
      <c r="I8076" s="79">
        <v>17.29</v>
      </c>
      <c r="J8076" s="79">
        <v>17.29</v>
      </c>
      <c r="K8076" s="19" t="s">
        <v>801</v>
      </c>
      <c r="L8076" s="19" t="s">
        <v>11359</v>
      </c>
      <c r="Q8076" s="20">
        <v>85</v>
      </c>
      <c r="R8076" s="65" t="s">
        <v>11052</v>
      </c>
      <c r="T8076" s="19" t="s">
        <v>4950</v>
      </c>
      <c r="V8076" s="19" t="s">
        <v>119</v>
      </c>
      <c r="W8076" s="19" t="s">
        <v>129</v>
      </c>
      <c r="Z8076" s="44" t="s">
        <v>11053</v>
      </c>
      <c r="AA8076" s="44" t="s">
        <v>121</v>
      </c>
      <c r="AC8076" s="19" t="s">
        <v>11360</v>
      </c>
    </row>
    <row r="8077" spans="1:29" x14ac:dyDescent="0.25">
      <c r="A8077" s="26">
        <v>210</v>
      </c>
      <c r="B8077" s="19" t="s">
        <v>11361</v>
      </c>
      <c r="C8077" s="44" t="s">
        <v>154</v>
      </c>
      <c r="D8077" s="19" t="s">
        <v>11362</v>
      </c>
      <c r="E8077" s="19">
        <v>20</v>
      </c>
      <c r="F8077" s="19">
        <v>430</v>
      </c>
      <c r="G8077" s="19">
        <v>600</v>
      </c>
      <c r="H8077" s="19">
        <v>1</v>
      </c>
      <c r="I8077" s="79">
        <v>40.51</v>
      </c>
      <c r="J8077" s="79">
        <v>40.51</v>
      </c>
      <c r="K8077" s="19" t="s">
        <v>801</v>
      </c>
      <c r="L8077" s="19" t="s">
        <v>11359</v>
      </c>
      <c r="Q8077" s="20">
        <v>85</v>
      </c>
      <c r="R8077" s="65" t="s">
        <v>11052</v>
      </c>
      <c r="T8077" s="19" t="s">
        <v>4950</v>
      </c>
      <c r="V8077" s="19" t="s">
        <v>119</v>
      </c>
      <c r="Y8077" s="19" t="s">
        <v>129</v>
      </c>
      <c r="Z8077" s="44" t="s">
        <v>11053</v>
      </c>
      <c r="AA8077" s="44" t="s">
        <v>121</v>
      </c>
      <c r="AC8077" s="19" t="s">
        <v>11360</v>
      </c>
    </row>
    <row r="8078" spans="1:29" x14ac:dyDescent="0.25">
      <c r="A8078" s="26">
        <v>211</v>
      </c>
      <c r="B8078" s="19" t="s">
        <v>11363</v>
      </c>
      <c r="C8078" s="44" t="s">
        <v>154</v>
      </c>
      <c r="D8078" s="19" t="s">
        <v>11358</v>
      </c>
      <c r="E8078" s="19">
        <v>20</v>
      </c>
      <c r="F8078" s="19">
        <v>430</v>
      </c>
      <c r="G8078" s="19">
        <v>550</v>
      </c>
      <c r="H8078" s="19">
        <v>2</v>
      </c>
      <c r="I8078" s="79">
        <v>37.130000000000003</v>
      </c>
      <c r="J8078" s="79">
        <v>74.260000000000005</v>
      </c>
      <c r="K8078" s="19" t="s">
        <v>801</v>
      </c>
      <c r="L8078" s="19" t="s">
        <v>11359</v>
      </c>
      <c r="Q8078" s="20">
        <v>85</v>
      </c>
      <c r="R8078" s="65" t="s">
        <v>11052</v>
      </c>
      <c r="T8078" s="19" t="s">
        <v>4950</v>
      </c>
      <c r="V8078" s="19" t="s">
        <v>119</v>
      </c>
      <c r="Y8078" s="19" t="s">
        <v>129</v>
      </c>
      <c r="Z8078" s="44" t="s">
        <v>11053</v>
      </c>
      <c r="AA8078" s="44" t="s">
        <v>121</v>
      </c>
      <c r="AC8078" s="19" t="s">
        <v>11360</v>
      </c>
    </row>
    <row r="8079" spans="1:29" x14ac:dyDescent="0.25">
      <c r="A8079" s="26">
        <v>212</v>
      </c>
      <c r="B8079" s="19" t="s">
        <v>11364</v>
      </c>
      <c r="C8079" s="44" t="s">
        <v>154</v>
      </c>
      <c r="D8079" s="19" t="s">
        <v>11258</v>
      </c>
      <c r="E8079" s="19">
        <v>20</v>
      </c>
      <c r="F8079" s="19">
        <v>309</v>
      </c>
      <c r="G8079" s="19">
        <v>360</v>
      </c>
      <c r="H8079" s="19">
        <v>2</v>
      </c>
      <c r="I8079" s="79">
        <v>17.28</v>
      </c>
      <c r="J8079" s="79">
        <v>34.57</v>
      </c>
      <c r="K8079" s="19" t="s">
        <v>801</v>
      </c>
      <c r="L8079" s="19" t="s">
        <v>11359</v>
      </c>
      <c r="Q8079" s="20">
        <v>85</v>
      </c>
      <c r="R8079" s="65" t="s">
        <v>11052</v>
      </c>
      <c r="T8079" s="19" t="s">
        <v>4950</v>
      </c>
      <c r="V8079" s="19" t="s">
        <v>119</v>
      </c>
      <c r="W8079" s="19" t="s">
        <v>129</v>
      </c>
      <c r="Z8079" s="44" t="s">
        <v>11053</v>
      </c>
      <c r="AA8079" s="44" t="s">
        <v>121</v>
      </c>
      <c r="AC8079" s="19" t="s">
        <v>11360</v>
      </c>
    </row>
    <row r="8080" spans="1:29" x14ac:dyDescent="0.25">
      <c r="A8080" s="26">
        <v>213</v>
      </c>
      <c r="B8080" s="19" t="s">
        <v>11365</v>
      </c>
      <c r="C8080" s="44" t="s">
        <v>154</v>
      </c>
      <c r="D8080" s="19" t="s">
        <v>11362</v>
      </c>
      <c r="E8080" s="19">
        <v>20</v>
      </c>
      <c r="F8080" s="19">
        <v>430</v>
      </c>
      <c r="G8080" s="19">
        <v>600</v>
      </c>
      <c r="H8080" s="19">
        <v>1</v>
      </c>
      <c r="I8080" s="79">
        <v>40.51</v>
      </c>
      <c r="J8080" s="79">
        <v>40.51</v>
      </c>
      <c r="K8080" s="19" t="s">
        <v>801</v>
      </c>
      <c r="L8080" s="19" t="s">
        <v>11359</v>
      </c>
      <c r="Q8080" s="20">
        <v>85</v>
      </c>
      <c r="R8080" s="65" t="s">
        <v>11052</v>
      </c>
      <c r="T8080" s="19" t="s">
        <v>4950</v>
      </c>
      <c r="V8080" s="19" t="s">
        <v>119</v>
      </c>
      <c r="Y8080" s="19" t="s">
        <v>129</v>
      </c>
      <c r="Z8080" s="44" t="s">
        <v>11053</v>
      </c>
      <c r="AA8080" s="44" t="s">
        <v>121</v>
      </c>
      <c r="AC8080" s="19" t="s">
        <v>11360</v>
      </c>
    </row>
    <row r="8081" spans="1:29" x14ac:dyDescent="0.25">
      <c r="A8081" s="26">
        <v>214</v>
      </c>
      <c r="B8081" s="19" t="s">
        <v>11275</v>
      </c>
      <c r="C8081" s="44" t="s">
        <v>154</v>
      </c>
      <c r="D8081" s="19" t="s">
        <v>11366</v>
      </c>
      <c r="E8081" s="19">
        <v>20</v>
      </c>
      <c r="F8081" s="19">
        <v>364</v>
      </c>
      <c r="G8081" s="19">
        <v>497</v>
      </c>
      <c r="H8081" s="19">
        <v>1</v>
      </c>
      <c r="I8081" s="79">
        <v>19.43</v>
      </c>
      <c r="J8081" s="79">
        <v>19.43</v>
      </c>
      <c r="K8081" s="19" t="s">
        <v>801</v>
      </c>
      <c r="L8081" s="19" t="s">
        <v>11359</v>
      </c>
      <c r="Q8081" s="20">
        <v>85</v>
      </c>
      <c r="R8081" s="65" t="s">
        <v>11052</v>
      </c>
      <c r="T8081" s="19" t="s">
        <v>4950</v>
      </c>
      <c r="V8081" s="19" t="s">
        <v>119</v>
      </c>
      <c r="W8081" s="19" t="s">
        <v>129</v>
      </c>
      <c r="Z8081" s="44" t="s">
        <v>11053</v>
      </c>
      <c r="AA8081" s="44" t="s">
        <v>121</v>
      </c>
      <c r="AC8081" s="19" t="s">
        <v>11360</v>
      </c>
    </row>
    <row r="8082" spans="1:29" x14ac:dyDescent="0.25">
      <c r="A8082" s="26">
        <v>215</v>
      </c>
      <c r="B8082" s="19" t="s">
        <v>11367</v>
      </c>
      <c r="C8082" s="44" t="s">
        <v>154</v>
      </c>
      <c r="D8082" s="19" t="s">
        <v>11368</v>
      </c>
      <c r="E8082" s="19">
        <v>20</v>
      </c>
      <c r="F8082" s="19">
        <v>452</v>
      </c>
      <c r="G8082" s="19">
        <v>594</v>
      </c>
      <c r="H8082" s="19">
        <v>1</v>
      </c>
      <c r="I8082" s="79">
        <v>25.85</v>
      </c>
      <c r="J8082" s="79">
        <v>25.85</v>
      </c>
      <c r="K8082" s="19" t="s">
        <v>801</v>
      </c>
      <c r="L8082" s="19" t="s">
        <v>11359</v>
      </c>
      <c r="Q8082" s="20">
        <v>85</v>
      </c>
      <c r="R8082" s="65" t="s">
        <v>11052</v>
      </c>
      <c r="T8082" s="19" t="s">
        <v>4950</v>
      </c>
      <c r="V8082" s="19" t="s">
        <v>119</v>
      </c>
      <c r="W8082" s="19" t="s">
        <v>129</v>
      </c>
      <c r="Z8082" s="44" t="s">
        <v>11053</v>
      </c>
      <c r="AA8082" s="44" t="s">
        <v>121</v>
      </c>
      <c r="AC8082" s="19" t="s">
        <v>11360</v>
      </c>
    </row>
    <row r="8083" spans="1:29" x14ac:dyDescent="0.25">
      <c r="A8083" s="26">
        <v>216</v>
      </c>
      <c r="B8083" s="19" t="s">
        <v>11369</v>
      </c>
      <c r="C8083" s="44" t="s">
        <v>154</v>
      </c>
      <c r="D8083" s="19" t="s">
        <v>11370</v>
      </c>
      <c r="E8083" s="19">
        <v>20</v>
      </c>
      <c r="F8083" s="19">
        <v>430</v>
      </c>
      <c r="G8083" s="19">
        <v>1000</v>
      </c>
      <c r="H8083" s="19">
        <v>2</v>
      </c>
      <c r="I8083" s="79">
        <v>67.510000000000005</v>
      </c>
      <c r="J8083" s="79">
        <v>135.02000000000001</v>
      </c>
      <c r="K8083" s="19" t="s">
        <v>801</v>
      </c>
      <c r="L8083" s="19" t="s">
        <v>11359</v>
      </c>
      <c r="Q8083" s="20">
        <v>85</v>
      </c>
      <c r="R8083" s="65" t="s">
        <v>11052</v>
      </c>
      <c r="T8083" s="19" t="s">
        <v>4950</v>
      </c>
      <c r="V8083" s="19" t="s">
        <v>119</v>
      </c>
      <c r="Y8083" s="19" t="s">
        <v>129</v>
      </c>
      <c r="Z8083" s="44" t="s">
        <v>11053</v>
      </c>
      <c r="AA8083" s="44" t="s">
        <v>121</v>
      </c>
      <c r="AC8083" s="19" t="s">
        <v>11360</v>
      </c>
    </row>
    <row r="8084" spans="1:29" x14ac:dyDescent="0.25">
      <c r="A8084" s="26">
        <v>217</v>
      </c>
      <c r="B8084" s="19" t="s">
        <v>11371</v>
      </c>
      <c r="C8084" s="44" t="s">
        <v>154</v>
      </c>
      <c r="D8084" s="19" t="s">
        <v>11366</v>
      </c>
      <c r="E8084" s="19">
        <v>20</v>
      </c>
      <c r="F8084" s="19">
        <v>364</v>
      </c>
      <c r="G8084" s="19">
        <v>497</v>
      </c>
      <c r="H8084" s="19">
        <v>2</v>
      </c>
      <c r="I8084" s="79">
        <v>19.43</v>
      </c>
      <c r="J8084" s="79">
        <v>38.869999999999997</v>
      </c>
      <c r="K8084" s="19" t="s">
        <v>801</v>
      </c>
      <c r="L8084" s="19" t="s">
        <v>11359</v>
      </c>
      <c r="Q8084" s="20">
        <v>85</v>
      </c>
      <c r="R8084" s="65" t="s">
        <v>11052</v>
      </c>
      <c r="T8084" s="19" t="s">
        <v>4950</v>
      </c>
      <c r="V8084" s="19" t="s">
        <v>119</v>
      </c>
      <c r="W8084" s="19" t="s">
        <v>129</v>
      </c>
      <c r="Z8084" s="44" t="s">
        <v>11053</v>
      </c>
      <c r="AA8084" s="44" t="s">
        <v>121</v>
      </c>
      <c r="AC8084" s="19" t="s">
        <v>11360</v>
      </c>
    </row>
    <row r="8085" spans="1:29" x14ac:dyDescent="0.25">
      <c r="A8085" s="26">
        <v>218</v>
      </c>
      <c r="B8085" s="19" t="s">
        <v>11372</v>
      </c>
      <c r="C8085" s="44" t="s">
        <v>154</v>
      </c>
      <c r="D8085" s="19" t="s">
        <v>11368</v>
      </c>
      <c r="E8085" s="19">
        <v>20</v>
      </c>
      <c r="F8085" s="19">
        <v>452</v>
      </c>
      <c r="G8085" s="19">
        <v>594</v>
      </c>
      <c r="H8085" s="19">
        <v>1</v>
      </c>
      <c r="I8085" s="79">
        <v>25.85</v>
      </c>
      <c r="J8085" s="79">
        <v>25.85</v>
      </c>
      <c r="K8085" s="19" t="s">
        <v>801</v>
      </c>
      <c r="L8085" s="19" t="s">
        <v>11359</v>
      </c>
      <c r="Q8085" s="20">
        <v>85</v>
      </c>
      <c r="R8085" s="65" t="s">
        <v>11052</v>
      </c>
      <c r="T8085" s="19" t="s">
        <v>4950</v>
      </c>
      <c r="V8085" s="19" t="s">
        <v>119</v>
      </c>
      <c r="W8085" s="19" t="s">
        <v>129</v>
      </c>
      <c r="Z8085" s="44" t="s">
        <v>11053</v>
      </c>
      <c r="AA8085" s="44" t="s">
        <v>121</v>
      </c>
      <c r="AC8085" s="19" t="s">
        <v>11360</v>
      </c>
    </row>
    <row r="8086" spans="1:29" x14ac:dyDescent="0.25">
      <c r="A8086" s="26">
        <v>219</v>
      </c>
      <c r="B8086" s="19" t="s">
        <v>11373</v>
      </c>
      <c r="C8086" s="44" t="s">
        <v>154</v>
      </c>
      <c r="D8086" s="19" t="s">
        <v>11370</v>
      </c>
      <c r="E8086" s="19">
        <v>20</v>
      </c>
      <c r="F8086" s="19">
        <v>430</v>
      </c>
      <c r="G8086" s="19">
        <v>1000</v>
      </c>
      <c r="H8086" s="19">
        <v>2</v>
      </c>
      <c r="I8086" s="79">
        <v>67.510000000000005</v>
      </c>
      <c r="J8086" s="79">
        <v>135.02000000000001</v>
      </c>
      <c r="K8086" s="19" t="s">
        <v>801</v>
      </c>
      <c r="L8086" s="19" t="s">
        <v>11359</v>
      </c>
      <c r="Q8086" s="20">
        <v>85</v>
      </c>
      <c r="R8086" s="65" t="s">
        <v>11052</v>
      </c>
      <c r="T8086" s="19" t="s">
        <v>4950</v>
      </c>
      <c r="V8086" s="19" t="s">
        <v>119</v>
      </c>
      <c r="Y8086" s="19" t="s">
        <v>129</v>
      </c>
      <c r="Z8086" s="44" t="s">
        <v>11053</v>
      </c>
      <c r="AA8086" s="44" t="s">
        <v>121</v>
      </c>
      <c r="AC8086" s="19" t="s">
        <v>11360</v>
      </c>
    </row>
    <row r="8087" spans="1:29" x14ac:dyDescent="0.25">
      <c r="A8087" s="26">
        <v>220</v>
      </c>
      <c r="B8087" s="19" t="s">
        <v>11374</v>
      </c>
      <c r="C8087" s="44" t="s">
        <v>154</v>
      </c>
      <c r="D8087" s="19" t="s">
        <v>11375</v>
      </c>
      <c r="E8087" s="19">
        <v>20</v>
      </c>
      <c r="F8087" s="19">
        <v>379</v>
      </c>
      <c r="G8087" s="19">
        <v>554</v>
      </c>
      <c r="H8087" s="19">
        <v>2</v>
      </c>
      <c r="I8087" s="79">
        <v>22.47</v>
      </c>
      <c r="J8087" s="79">
        <v>44.94</v>
      </c>
      <c r="K8087" s="19" t="s">
        <v>801</v>
      </c>
      <c r="L8087" s="19" t="s">
        <v>11359</v>
      </c>
      <c r="N8087" s="19" t="s">
        <v>128</v>
      </c>
      <c r="Q8087" s="20">
        <v>85</v>
      </c>
      <c r="R8087" s="65" t="s">
        <v>11052</v>
      </c>
      <c r="T8087" s="19" t="s">
        <v>4950</v>
      </c>
      <c r="V8087" s="19" t="s">
        <v>119</v>
      </c>
      <c r="X8087" s="19" t="s">
        <v>129</v>
      </c>
      <c r="Z8087" s="44" t="s">
        <v>11053</v>
      </c>
      <c r="AA8087" s="44" t="s">
        <v>121</v>
      </c>
      <c r="AC8087" s="19" t="s">
        <v>11360</v>
      </c>
    </row>
    <row r="8088" spans="1:29" x14ac:dyDescent="0.25">
      <c r="A8088" s="26">
        <v>221</v>
      </c>
      <c r="B8088" s="19" t="s">
        <v>11376</v>
      </c>
      <c r="C8088" s="44" t="s">
        <v>154</v>
      </c>
      <c r="D8088" s="19" t="s">
        <v>11356</v>
      </c>
      <c r="E8088" s="19">
        <v>20</v>
      </c>
      <c r="F8088" s="19">
        <v>340</v>
      </c>
      <c r="G8088" s="19">
        <v>530</v>
      </c>
      <c r="H8088" s="19">
        <v>28</v>
      </c>
      <c r="I8088" s="79">
        <v>26.29</v>
      </c>
      <c r="J8088" s="79">
        <v>736.14</v>
      </c>
      <c r="K8088" s="19" t="s">
        <v>801</v>
      </c>
      <c r="L8088" s="19" t="s">
        <v>11359</v>
      </c>
      <c r="N8088" s="19" t="s">
        <v>128</v>
      </c>
      <c r="Q8088" s="20">
        <v>85</v>
      </c>
      <c r="R8088" s="65" t="s">
        <v>11052</v>
      </c>
      <c r="T8088" s="19" t="s">
        <v>4950</v>
      </c>
      <c r="V8088" s="19" t="s">
        <v>119</v>
      </c>
      <c r="X8088" s="19" t="s">
        <v>129</v>
      </c>
      <c r="Z8088" s="44" t="s">
        <v>11053</v>
      </c>
      <c r="AA8088" s="44" t="s">
        <v>121</v>
      </c>
      <c r="AC8088" s="19" t="s">
        <v>11360</v>
      </c>
    </row>
    <row r="8089" spans="1:29" x14ac:dyDescent="0.25">
      <c r="A8089" s="26">
        <v>222</v>
      </c>
      <c r="B8089" s="19" t="s">
        <v>11279</v>
      </c>
      <c r="C8089" s="44" t="s">
        <v>154</v>
      </c>
      <c r="D8089" s="19" t="s">
        <v>11356</v>
      </c>
      <c r="E8089" s="19">
        <v>20</v>
      </c>
      <c r="F8089" s="19">
        <v>340</v>
      </c>
      <c r="G8089" s="19">
        <v>530</v>
      </c>
      <c r="H8089" s="19">
        <v>35</v>
      </c>
      <c r="I8089" s="79">
        <v>26.29</v>
      </c>
      <c r="J8089" s="79">
        <v>920.2</v>
      </c>
      <c r="K8089" s="19" t="s">
        <v>801</v>
      </c>
      <c r="L8089" s="19" t="s">
        <v>11359</v>
      </c>
      <c r="N8089" s="19" t="s">
        <v>128</v>
      </c>
      <c r="Q8089" s="20">
        <v>85</v>
      </c>
      <c r="R8089" s="65" t="s">
        <v>11052</v>
      </c>
      <c r="T8089" s="19" t="s">
        <v>4950</v>
      </c>
      <c r="V8089" s="19" t="s">
        <v>119</v>
      </c>
      <c r="X8089" s="19" t="s">
        <v>129</v>
      </c>
      <c r="Z8089" s="44" t="s">
        <v>11053</v>
      </c>
      <c r="AA8089" s="44" t="s">
        <v>121</v>
      </c>
      <c r="AC8089" s="19" t="s">
        <v>11360</v>
      </c>
    </row>
    <row r="8090" spans="1:29" x14ac:dyDescent="0.25">
      <c r="A8090" s="26">
        <v>223</v>
      </c>
      <c r="B8090" s="19" t="s">
        <v>11377</v>
      </c>
      <c r="C8090" s="44" t="s">
        <v>154</v>
      </c>
      <c r="D8090" s="19" t="s">
        <v>11378</v>
      </c>
      <c r="E8090" s="19">
        <v>25</v>
      </c>
      <c r="F8090" s="19">
        <v>300</v>
      </c>
      <c r="G8090" s="19">
        <v>1894.8</v>
      </c>
      <c r="H8090" s="19">
        <v>2</v>
      </c>
      <c r="I8090" s="79">
        <v>111.56</v>
      </c>
      <c r="J8090" s="79">
        <v>223.11</v>
      </c>
      <c r="K8090" s="19" t="s">
        <v>11379</v>
      </c>
      <c r="L8090" s="19" t="s">
        <v>11380</v>
      </c>
      <c r="Q8090" s="20">
        <v>85</v>
      </c>
      <c r="R8090" s="65" t="s">
        <v>11052</v>
      </c>
      <c r="T8090" s="19" t="s">
        <v>4950</v>
      </c>
      <c r="V8090" s="19" t="s">
        <v>119</v>
      </c>
      <c r="Y8090" s="19" t="s">
        <v>129</v>
      </c>
      <c r="Z8090" s="44" t="s">
        <v>11053</v>
      </c>
      <c r="AA8090" s="44" t="s">
        <v>11381</v>
      </c>
      <c r="AC8090" s="19" t="s">
        <v>11022</v>
      </c>
    </row>
    <row r="8091" spans="1:29" x14ac:dyDescent="0.25">
      <c r="A8091" s="26">
        <v>224</v>
      </c>
      <c r="B8091" s="19" t="s">
        <v>11382</v>
      </c>
      <c r="C8091" s="44" t="s">
        <v>154</v>
      </c>
      <c r="D8091" s="19" t="s">
        <v>11383</v>
      </c>
      <c r="E8091" s="19">
        <v>25</v>
      </c>
      <c r="F8091" s="19">
        <v>300</v>
      </c>
      <c r="G8091" s="19">
        <v>1568.88</v>
      </c>
      <c r="H8091" s="19">
        <v>2</v>
      </c>
      <c r="I8091" s="79">
        <v>92.37</v>
      </c>
      <c r="J8091" s="79">
        <v>184.74</v>
      </c>
      <c r="K8091" s="19" t="s">
        <v>11379</v>
      </c>
      <c r="L8091" s="19" t="s">
        <v>11380</v>
      </c>
      <c r="Q8091" s="20">
        <v>85</v>
      </c>
      <c r="R8091" s="65" t="s">
        <v>11052</v>
      </c>
      <c r="T8091" s="19" t="s">
        <v>4950</v>
      </c>
      <c r="V8091" s="19" t="s">
        <v>119</v>
      </c>
      <c r="Y8091" s="19" t="s">
        <v>129</v>
      </c>
      <c r="Z8091" s="44" t="s">
        <v>11053</v>
      </c>
      <c r="AA8091" s="44" t="s">
        <v>11381</v>
      </c>
      <c r="AC8091" s="19" t="s">
        <v>11022</v>
      </c>
    </row>
    <row r="8092" spans="1:29" x14ac:dyDescent="0.25">
      <c r="A8092" s="26">
        <v>225</v>
      </c>
      <c r="B8092" s="19" t="s">
        <v>11384</v>
      </c>
      <c r="C8092" s="44" t="s">
        <v>154</v>
      </c>
      <c r="D8092" s="19" t="s">
        <v>11385</v>
      </c>
      <c r="E8092" s="19">
        <v>25</v>
      </c>
      <c r="F8092" s="19">
        <v>300</v>
      </c>
      <c r="G8092" s="19">
        <v>1440</v>
      </c>
      <c r="H8092" s="19">
        <v>2</v>
      </c>
      <c r="I8092" s="79">
        <v>84.78</v>
      </c>
      <c r="J8092" s="79">
        <v>169.56</v>
      </c>
      <c r="K8092" s="19" t="s">
        <v>11379</v>
      </c>
      <c r="L8092" s="19" t="s">
        <v>11380</v>
      </c>
      <c r="Q8092" s="20">
        <v>85</v>
      </c>
      <c r="R8092" s="65" t="s">
        <v>11052</v>
      </c>
      <c r="T8092" s="19" t="s">
        <v>4950</v>
      </c>
      <c r="V8092" s="19" t="s">
        <v>119</v>
      </c>
      <c r="Y8092" s="19" t="s">
        <v>129</v>
      </c>
      <c r="Z8092" s="44" t="s">
        <v>11053</v>
      </c>
      <c r="AA8092" s="44" t="s">
        <v>11381</v>
      </c>
      <c r="AC8092" s="19" t="s">
        <v>11022</v>
      </c>
    </row>
    <row r="8093" spans="1:29" x14ac:dyDescent="0.25">
      <c r="A8093" s="26">
        <v>226</v>
      </c>
      <c r="B8093" s="19" t="s">
        <v>11386</v>
      </c>
      <c r="C8093" s="44" t="s">
        <v>154</v>
      </c>
      <c r="D8093" s="19" t="s">
        <v>11378</v>
      </c>
      <c r="E8093" s="19">
        <v>25</v>
      </c>
      <c r="F8093" s="19">
        <v>300</v>
      </c>
      <c r="G8093" s="19">
        <v>1894.8</v>
      </c>
      <c r="H8093" s="19">
        <v>2</v>
      </c>
      <c r="I8093" s="79">
        <v>111.56</v>
      </c>
      <c r="J8093" s="79">
        <v>223.11</v>
      </c>
      <c r="K8093" s="19" t="s">
        <v>11379</v>
      </c>
      <c r="L8093" s="19" t="s">
        <v>11380</v>
      </c>
      <c r="Q8093" s="20">
        <v>85</v>
      </c>
      <c r="R8093" s="65" t="s">
        <v>11052</v>
      </c>
      <c r="T8093" s="19" t="s">
        <v>4950</v>
      </c>
      <c r="V8093" s="19" t="s">
        <v>119</v>
      </c>
      <c r="Y8093" s="19" t="s">
        <v>129</v>
      </c>
      <c r="Z8093" s="44" t="s">
        <v>11053</v>
      </c>
      <c r="AA8093" s="44" t="s">
        <v>11381</v>
      </c>
      <c r="AC8093" s="19" t="s">
        <v>11022</v>
      </c>
    </row>
    <row r="8094" spans="1:29" x14ac:dyDescent="0.25">
      <c r="A8094" s="26">
        <v>227</v>
      </c>
      <c r="B8094" s="19" t="s">
        <v>11387</v>
      </c>
      <c r="C8094" s="44" t="s">
        <v>154</v>
      </c>
      <c r="D8094" s="19" t="s">
        <v>11383</v>
      </c>
      <c r="E8094" s="19">
        <v>25</v>
      </c>
      <c r="F8094" s="19">
        <v>300</v>
      </c>
      <c r="G8094" s="19">
        <v>1568.88</v>
      </c>
      <c r="H8094" s="19">
        <v>2</v>
      </c>
      <c r="I8094" s="79">
        <v>92.37</v>
      </c>
      <c r="J8094" s="79">
        <v>184.74</v>
      </c>
      <c r="K8094" s="19" t="s">
        <v>11379</v>
      </c>
      <c r="L8094" s="19" t="s">
        <v>11380</v>
      </c>
      <c r="Q8094" s="20">
        <v>85</v>
      </c>
      <c r="R8094" s="65" t="s">
        <v>11052</v>
      </c>
      <c r="T8094" s="19" t="s">
        <v>4950</v>
      </c>
      <c r="V8094" s="19" t="s">
        <v>119</v>
      </c>
      <c r="Y8094" s="19" t="s">
        <v>129</v>
      </c>
      <c r="Z8094" s="44" t="s">
        <v>11053</v>
      </c>
      <c r="AA8094" s="44" t="s">
        <v>11381</v>
      </c>
      <c r="AC8094" s="19" t="s">
        <v>11022</v>
      </c>
    </row>
    <row r="8095" spans="1:29" x14ac:dyDescent="0.25">
      <c r="A8095" s="26">
        <v>228</v>
      </c>
      <c r="B8095" s="19" t="s">
        <v>11388</v>
      </c>
      <c r="C8095" s="44" t="s">
        <v>154</v>
      </c>
      <c r="D8095" s="19" t="s">
        <v>11385</v>
      </c>
      <c r="E8095" s="19">
        <v>25</v>
      </c>
      <c r="F8095" s="19">
        <v>300</v>
      </c>
      <c r="G8095" s="19">
        <v>1440</v>
      </c>
      <c r="H8095" s="19">
        <v>2</v>
      </c>
      <c r="I8095" s="79">
        <v>84.78</v>
      </c>
      <c r="J8095" s="79">
        <v>169.56</v>
      </c>
      <c r="K8095" s="19" t="s">
        <v>11379</v>
      </c>
      <c r="L8095" s="19" t="s">
        <v>11380</v>
      </c>
      <c r="Q8095" s="20">
        <v>85</v>
      </c>
      <c r="R8095" s="65" t="s">
        <v>11052</v>
      </c>
      <c r="T8095" s="19" t="s">
        <v>4950</v>
      </c>
      <c r="V8095" s="19" t="s">
        <v>119</v>
      </c>
      <c r="Y8095" s="19" t="s">
        <v>129</v>
      </c>
      <c r="Z8095" s="44" t="s">
        <v>11053</v>
      </c>
      <c r="AA8095" s="44" t="s">
        <v>11381</v>
      </c>
      <c r="AC8095" s="19" t="s">
        <v>11022</v>
      </c>
    </row>
    <row r="8096" spans="1:29" x14ac:dyDescent="0.25">
      <c r="A8096" s="26">
        <v>229</v>
      </c>
      <c r="B8096" s="19" t="s">
        <v>11389</v>
      </c>
      <c r="C8096" s="44" t="s">
        <v>154</v>
      </c>
      <c r="D8096" s="19" t="s">
        <v>11390</v>
      </c>
      <c r="E8096" s="19">
        <v>25</v>
      </c>
      <c r="F8096" s="19">
        <v>120</v>
      </c>
      <c r="G8096" s="19">
        <v>420</v>
      </c>
      <c r="H8096" s="19">
        <v>4</v>
      </c>
      <c r="I8096" s="79">
        <v>9.3699999999999992</v>
      </c>
      <c r="J8096" s="79">
        <v>37.479999999999997</v>
      </c>
      <c r="K8096" s="19" t="s">
        <v>11379</v>
      </c>
      <c r="L8096" s="19" t="s">
        <v>11380</v>
      </c>
      <c r="N8096" s="19" t="s">
        <v>128</v>
      </c>
      <c r="Q8096" s="20">
        <v>85</v>
      </c>
      <c r="R8096" s="65" t="s">
        <v>11052</v>
      </c>
      <c r="T8096" s="19" t="s">
        <v>4950</v>
      </c>
      <c r="V8096" s="19" t="s">
        <v>119</v>
      </c>
      <c r="X8096" s="19" t="s">
        <v>129</v>
      </c>
      <c r="Z8096" s="44" t="s">
        <v>11053</v>
      </c>
      <c r="AA8096" s="44" t="s">
        <v>11381</v>
      </c>
      <c r="AC8096" s="19" t="s">
        <v>11022</v>
      </c>
    </row>
    <row r="8097" spans="1:29" x14ac:dyDescent="0.25">
      <c r="A8097" s="26">
        <v>230</v>
      </c>
      <c r="B8097" s="19" t="s">
        <v>11391</v>
      </c>
      <c r="C8097" s="44" t="s">
        <v>154</v>
      </c>
      <c r="D8097" s="19" t="s">
        <v>11392</v>
      </c>
      <c r="E8097" s="19">
        <v>25</v>
      </c>
      <c r="F8097" s="19">
        <v>120</v>
      </c>
      <c r="G8097" s="19">
        <v>600</v>
      </c>
      <c r="H8097" s="19">
        <v>2</v>
      </c>
      <c r="I8097" s="79">
        <v>13.5</v>
      </c>
      <c r="J8097" s="79">
        <v>27.01</v>
      </c>
      <c r="K8097" s="19" t="s">
        <v>11379</v>
      </c>
      <c r="L8097" s="19" t="s">
        <v>11380</v>
      </c>
      <c r="N8097" s="19" t="s">
        <v>128</v>
      </c>
      <c r="Q8097" s="20">
        <v>85</v>
      </c>
      <c r="R8097" s="65" t="s">
        <v>11052</v>
      </c>
      <c r="T8097" s="19" t="s">
        <v>4950</v>
      </c>
      <c r="V8097" s="19" t="s">
        <v>119</v>
      </c>
      <c r="X8097" s="19" t="s">
        <v>129</v>
      </c>
      <c r="Z8097" s="44" t="s">
        <v>11053</v>
      </c>
      <c r="AA8097" s="44" t="s">
        <v>11381</v>
      </c>
      <c r="AC8097" s="19" t="s">
        <v>11022</v>
      </c>
    </row>
    <row r="8098" spans="1:29" x14ac:dyDescent="0.25">
      <c r="A8098" s="26">
        <v>231</v>
      </c>
      <c r="B8098" s="19" t="s">
        <v>11393</v>
      </c>
      <c r="C8098" s="44" t="s">
        <v>154</v>
      </c>
      <c r="D8098" s="19" t="s">
        <v>11394</v>
      </c>
      <c r="E8098" s="19">
        <v>25</v>
      </c>
      <c r="F8098" s="19">
        <v>25</v>
      </c>
      <c r="G8098" s="19">
        <v>11232</v>
      </c>
      <c r="H8098" s="19">
        <v>31</v>
      </c>
      <c r="I8098" s="79">
        <v>55.11</v>
      </c>
      <c r="J8098" s="79">
        <v>1708.32</v>
      </c>
      <c r="K8098" s="19" t="s">
        <v>11379</v>
      </c>
      <c r="L8098" s="19" t="s">
        <v>11380</v>
      </c>
      <c r="Q8098" s="20">
        <v>85</v>
      </c>
      <c r="R8098" s="65" t="s">
        <v>11052</v>
      </c>
      <c r="T8098" s="19" t="s">
        <v>4950</v>
      </c>
      <c r="V8098" s="19" t="s">
        <v>119</v>
      </c>
      <c r="Z8098" s="44" t="s">
        <v>11053</v>
      </c>
      <c r="AA8098" s="44" t="s">
        <v>11381</v>
      </c>
      <c r="AC8098" s="19" t="s">
        <v>11022</v>
      </c>
    </row>
    <row r="8099" spans="1:29" x14ac:dyDescent="0.25">
      <c r="A8099" s="26">
        <v>232</v>
      </c>
      <c r="B8099" s="19" t="s">
        <v>11395</v>
      </c>
      <c r="C8099" s="44" t="s">
        <v>154</v>
      </c>
      <c r="D8099" s="19" t="s">
        <v>11396</v>
      </c>
      <c r="E8099" s="19">
        <v>25</v>
      </c>
      <c r="F8099" s="19">
        <v>50</v>
      </c>
      <c r="G8099" s="19">
        <v>11232</v>
      </c>
      <c r="H8099" s="19">
        <v>13</v>
      </c>
      <c r="I8099" s="79">
        <v>110.21</v>
      </c>
      <c r="J8099" s="79">
        <v>1432.78</v>
      </c>
      <c r="K8099" s="19" t="s">
        <v>11379</v>
      </c>
      <c r="L8099" s="19" t="s">
        <v>11380</v>
      </c>
      <c r="Q8099" s="20">
        <v>85</v>
      </c>
      <c r="R8099" s="65" t="s">
        <v>11052</v>
      </c>
      <c r="T8099" s="19" t="s">
        <v>4950</v>
      </c>
      <c r="V8099" s="19" t="s">
        <v>119</v>
      </c>
      <c r="Z8099" s="44" t="s">
        <v>11053</v>
      </c>
      <c r="AA8099" s="44" t="s">
        <v>11381</v>
      </c>
      <c r="AC8099" s="19" t="s">
        <v>11022</v>
      </c>
    </row>
    <row r="8100" spans="1:29" x14ac:dyDescent="0.25">
      <c r="A8100" s="26">
        <v>233</v>
      </c>
      <c r="B8100" s="19" t="s">
        <v>11397</v>
      </c>
      <c r="C8100" s="44" t="s">
        <v>154</v>
      </c>
      <c r="D8100" s="19" t="s">
        <v>11398</v>
      </c>
      <c r="E8100" s="19">
        <v>30</v>
      </c>
      <c r="F8100" s="19">
        <v>508.09</v>
      </c>
      <c r="G8100" s="19">
        <v>550</v>
      </c>
      <c r="H8100" s="19">
        <v>1</v>
      </c>
      <c r="I8100" s="79">
        <v>54.94</v>
      </c>
      <c r="J8100" s="79">
        <v>54.94</v>
      </c>
      <c r="K8100" s="19" t="s">
        <v>975</v>
      </c>
      <c r="L8100" s="19" t="s">
        <v>11399</v>
      </c>
      <c r="N8100" s="19" t="s">
        <v>128</v>
      </c>
      <c r="Q8100" s="20">
        <v>85</v>
      </c>
      <c r="R8100" s="65" t="s">
        <v>11052</v>
      </c>
      <c r="T8100" s="19" t="s">
        <v>4950</v>
      </c>
      <c r="V8100" s="19" t="s">
        <v>119</v>
      </c>
      <c r="X8100" s="19" t="s">
        <v>129</v>
      </c>
      <c r="Z8100" s="44" t="s">
        <v>11053</v>
      </c>
      <c r="AA8100" s="44" t="s">
        <v>121</v>
      </c>
      <c r="AC8100" s="19" t="s">
        <v>11400</v>
      </c>
    </row>
    <row r="8101" spans="1:29" x14ac:dyDescent="0.25">
      <c r="A8101" s="26">
        <v>234</v>
      </c>
      <c r="B8101" s="19" t="s">
        <v>11401</v>
      </c>
      <c r="C8101" s="44" t="s">
        <v>154</v>
      </c>
      <c r="D8101" s="19" t="s">
        <v>11402</v>
      </c>
      <c r="E8101" s="19">
        <v>30</v>
      </c>
      <c r="F8101" s="19">
        <v>900</v>
      </c>
      <c r="G8101" s="19">
        <v>12000</v>
      </c>
      <c r="H8101" s="19">
        <v>1</v>
      </c>
      <c r="I8101" s="79">
        <v>2537.7600000000002</v>
      </c>
      <c r="J8101" s="79">
        <v>2537.7600000000002</v>
      </c>
      <c r="K8101" s="19" t="s">
        <v>975</v>
      </c>
      <c r="L8101" s="19" t="s">
        <v>11399</v>
      </c>
      <c r="N8101" s="19" t="s">
        <v>128</v>
      </c>
      <c r="Q8101" s="20">
        <v>85</v>
      </c>
      <c r="R8101" s="65" t="s">
        <v>11052</v>
      </c>
      <c r="T8101" s="19" t="s">
        <v>4950</v>
      </c>
      <c r="V8101" s="19" t="s">
        <v>119</v>
      </c>
      <c r="Y8101" s="19" t="s">
        <v>129</v>
      </c>
      <c r="Z8101" s="44" t="s">
        <v>11053</v>
      </c>
      <c r="AA8101" s="44" t="s">
        <v>121</v>
      </c>
      <c r="AC8101" s="19" t="s">
        <v>11400</v>
      </c>
    </row>
    <row r="8102" spans="1:29" x14ac:dyDescent="0.25">
      <c r="A8102" s="26">
        <v>235</v>
      </c>
      <c r="B8102" s="19" t="s">
        <v>11403</v>
      </c>
      <c r="C8102" s="44" t="s">
        <v>154</v>
      </c>
      <c r="D8102" s="19" t="s">
        <v>5733</v>
      </c>
      <c r="E8102" s="19">
        <v>30</v>
      </c>
      <c r="F8102" s="19">
        <v>200</v>
      </c>
      <c r="G8102" s="19">
        <v>600</v>
      </c>
      <c r="H8102" s="19">
        <v>3</v>
      </c>
      <c r="I8102" s="79">
        <v>28.26</v>
      </c>
      <c r="J8102" s="79">
        <v>84.78</v>
      </c>
      <c r="K8102" s="19" t="s">
        <v>975</v>
      </c>
      <c r="L8102" s="19" t="s">
        <v>11399</v>
      </c>
      <c r="Q8102" s="20">
        <v>85</v>
      </c>
      <c r="R8102" s="65" t="s">
        <v>11052</v>
      </c>
      <c r="T8102" s="19" t="s">
        <v>4950</v>
      </c>
      <c r="V8102" s="19" t="s">
        <v>119</v>
      </c>
      <c r="W8102" s="19" t="s">
        <v>129</v>
      </c>
      <c r="Z8102" s="44" t="s">
        <v>11053</v>
      </c>
      <c r="AA8102" s="44" t="s">
        <v>121</v>
      </c>
      <c r="AC8102" s="19" t="s">
        <v>11400</v>
      </c>
    </row>
    <row r="8103" spans="1:29" x14ac:dyDescent="0.25">
      <c r="A8103" s="26">
        <v>236</v>
      </c>
      <c r="B8103" s="19" t="s">
        <v>11404</v>
      </c>
      <c r="C8103" s="44" t="s">
        <v>154</v>
      </c>
      <c r="D8103" s="19" t="s">
        <v>11402</v>
      </c>
      <c r="E8103" s="19">
        <v>30</v>
      </c>
      <c r="F8103" s="19">
        <v>900</v>
      </c>
      <c r="G8103" s="19">
        <v>12000</v>
      </c>
      <c r="H8103" s="19">
        <v>1</v>
      </c>
      <c r="I8103" s="79">
        <v>2537.7600000000002</v>
      </c>
      <c r="J8103" s="79">
        <v>2537.7600000000002</v>
      </c>
      <c r="K8103" s="19" t="s">
        <v>975</v>
      </c>
      <c r="L8103" s="19" t="s">
        <v>11399</v>
      </c>
      <c r="N8103" s="19" t="s">
        <v>128</v>
      </c>
      <c r="Q8103" s="20">
        <v>85</v>
      </c>
      <c r="R8103" s="65" t="s">
        <v>11052</v>
      </c>
      <c r="T8103" s="19" t="s">
        <v>4950</v>
      </c>
      <c r="V8103" s="19" t="s">
        <v>119</v>
      </c>
      <c r="Y8103" s="19" t="s">
        <v>129</v>
      </c>
      <c r="Z8103" s="44" t="s">
        <v>11053</v>
      </c>
      <c r="AA8103" s="44" t="s">
        <v>121</v>
      </c>
      <c r="AC8103" s="19" t="s">
        <v>11400</v>
      </c>
    </row>
    <row r="8104" spans="1:29" x14ac:dyDescent="0.25">
      <c r="A8104" s="26">
        <v>237</v>
      </c>
      <c r="B8104" s="19" t="s">
        <v>11405</v>
      </c>
      <c r="C8104" s="44" t="s">
        <v>154</v>
      </c>
      <c r="D8104" s="19" t="s">
        <v>11406</v>
      </c>
      <c r="E8104" s="19">
        <v>30</v>
      </c>
      <c r="F8104" s="19">
        <v>492.57</v>
      </c>
      <c r="G8104" s="19">
        <v>1000</v>
      </c>
      <c r="H8104" s="19">
        <v>1</v>
      </c>
      <c r="I8104" s="79">
        <v>107.46</v>
      </c>
      <c r="J8104" s="79">
        <v>107.46</v>
      </c>
      <c r="K8104" s="19" t="s">
        <v>975</v>
      </c>
      <c r="L8104" s="19" t="s">
        <v>11399</v>
      </c>
      <c r="N8104" s="19" t="s">
        <v>128</v>
      </c>
      <c r="Q8104" s="20">
        <v>85</v>
      </c>
      <c r="R8104" s="65" t="s">
        <v>11052</v>
      </c>
      <c r="T8104" s="19" t="s">
        <v>4950</v>
      </c>
      <c r="V8104" s="19" t="s">
        <v>119</v>
      </c>
      <c r="X8104" s="19" t="s">
        <v>129</v>
      </c>
      <c r="Z8104" s="44" t="s">
        <v>11053</v>
      </c>
      <c r="AA8104" s="44" t="s">
        <v>121</v>
      </c>
      <c r="AC8104" s="19" t="s">
        <v>11400</v>
      </c>
    </row>
    <row r="8105" spans="1:29" x14ac:dyDescent="0.25">
      <c r="A8105" s="26">
        <v>238</v>
      </c>
      <c r="B8105" s="19" t="s">
        <v>11407</v>
      </c>
      <c r="C8105" s="44" t="s">
        <v>154</v>
      </c>
      <c r="D8105" s="19" t="s">
        <v>4721</v>
      </c>
      <c r="E8105" s="19">
        <v>30</v>
      </c>
      <c r="F8105" s="19">
        <v>194</v>
      </c>
      <c r="G8105" s="19">
        <v>440</v>
      </c>
      <c r="H8105" s="19">
        <v>8</v>
      </c>
      <c r="I8105" s="79">
        <v>20.100000000000001</v>
      </c>
      <c r="J8105" s="79">
        <v>160.82</v>
      </c>
      <c r="K8105" s="19" t="s">
        <v>975</v>
      </c>
      <c r="L8105" s="19" t="s">
        <v>11399</v>
      </c>
      <c r="Q8105" s="20">
        <v>85</v>
      </c>
      <c r="R8105" s="65" t="s">
        <v>11052</v>
      </c>
      <c r="T8105" s="19" t="s">
        <v>4950</v>
      </c>
      <c r="V8105" s="19" t="s">
        <v>119</v>
      </c>
      <c r="W8105" s="19" t="s">
        <v>129</v>
      </c>
      <c r="Z8105" s="44" t="s">
        <v>11053</v>
      </c>
      <c r="AA8105" s="44" t="s">
        <v>121</v>
      </c>
      <c r="AC8105" s="19" t="s">
        <v>11400</v>
      </c>
    </row>
    <row r="8106" spans="1:29" x14ac:dyDescent="0.25">
      <c r="A8106" s="26">
        <v>239</v>
      </c>
      <c r="B8106" s="19" t="s">
        <v>11408</v>
      </c>
      <c r="C8106" s="44" t="s">
        <v>154</v>
      </c>
      <c r="D8106" s="19" t="s">
        <v>4721</v>
      </c>
      <c r="E8106" s="19">
        <v>30</v>
      </c>
      <c r="F8106" s="19">
        <v>194</v>
      </c>
      <c r="G8106" s="19">
        <v>440</v>
      </c>
      <c r="H8106" s="19">
        <v>8</v>
      </c>
      <c r="I8106" s="79">
        <v>20.100000000000001</v>
      </c>
      <c r="J8106" s="79">
        <v>160.82</v>
      </c>
      <c r="K8106" s="19" t="s">
        <v>975</v>
      </c>
      <c r="L8106" s="19" t="s">
        <v>11399</v>
      </c>
      <c r="Q8106" s="20">
        <v>85</v>
      </c>
      <c r="R8106" s="65" t="s">
        <v>11052</v>
      </c>
      <c r="T8106" s="19" t="s">
        <v>4950</v>
      </c>
      <c r="V8106" s="19" t="s">
        <v>119</v>
      </c>
      <c r="W8106" s="19" t="s">
        <v>129</v>
      </c>
      <c r="Z8106" s="44" t="s">
        <v>11053</v>
      </c>
      <c r="AA8106" s="44" t="s">
        <v>121</v>
      </c>
      <c r="AC8106" s="19" t="s">
        <v>11400</v>
      </c>
    </row>
    <row r="8107" spans="1:29" x14ac:dyDescent="0.25">
      <c r="A8107" s="26">
        <v>240</v>
      </c>
      <c r="B8107" s="19" t="s">
        <v>11409</v>
      </c>
      <c r="C8107" s="44" t="s">
        <v>154</v>
      </c>
      <c r="D8107" s="19" t="s">
        <v>4721</v>
      </c>
      <c r="E8107" s="19">
        <v>30</v>
      </c>
      <c r="F8107" s="19">
        <v>194</v>
      </c>
      <c r="G8107" s="19">
        <v>440</v>
      </c>
      <c r="H8107" s="19">
        <v>3</v>
      </c>
      <c r="I8107" s="79">
        <v>20.100000000000001</v>
      </c>
      <c r="J8107" s="79">
        <v>60.31</v>
      </c>
      <c r="K8107" s="19" t="s">
        <v>975</v>
      </c>
      <c r="L8107" s="19" t="s">
        <v>11399</v>
      </c>
      <c r="Q8107" s="20">
        <v>85</v>
      </c>
      <c r="R8107" s="65" t="s">
        <v>11052</v>
      </c>
      <c r="T8107" s="19" t="s">
        <v>4950</v>
      </c>
      <c r="V8107" s="19" t="s">
        <v>119</v>
      </c>
      <c r="W8107" s="19" t="s">
        <v>129</v>
      </c>
      <c r="Z8107" s="44" t="s">
        <v>11053</v>
      </c>
      <c r="AA8107" s="44" t="s">
        <v>121</v>
      </c>
      <c r="AC8107" s="19" t="s">
        <v>11400</v>
      </c>
    </row>
    <row r="8108" spans="1:29" x14ac:dyDescent="0.25">
      <c r="A8108" s="26">
        <v>241</v>
      </c>
      <c r="B8108" s="19" t="s">
        <v>11410</v>
      </c>
      <c r="C8108" s="44" t="s">
        <v>154</v>
      </c>
      <c r="D8108" s="19" t="s">
        <v>11411</v>
      </c>
      <c r="E8108" s="19">
        <v>30</v>
      </c>
      <c r="F8108" s="19">
        <v>480</v>
      </c>
      <c r="G8108" s="19">
        <v>610</v>
      </c>
      <c r="H8108" s="19">
        <v>17</v>
      </c>
      <c r="I8108" s="79">
        <v>63.27</v>
      </c>
      <c r="J8108" s="79">
        <v>1075.6300000000001</v>
      </c>
      <c r="K8108" s="19" t="s">
        <v>975</v>
      </c>
      <c r="L8108" s="19" t="s">
        <v>11399</v>
      </c>
      <c r="N8108" s="19" t="s">
        <v>128</v>
      </c>
      <c r="Q8108" s="20">
        <v>85</v>
      </c>
      <c r="R8108" s="65" t="s">
        <v>11052</v>
      </c>
      <c r="T8108" s="19" t="s">
        <v>4950</v>
      </c>
      <c r="V8108" s="19" t="s">
        <v>119</v>
      </c>
      <c r="X8108" s="19" t="s">
        <v>129</v>
      </c>
      <c r="Z8108" s="44" t="s">
        <v>11053</v>
      </c>
      <c r="AA8108" s="44" t="s">
        <v>121</v>
      </c>
      <c r="AC8108" s="19" t="s">
        <v>11400</v>
      </c>
    </row>
    <row r="8109" spans="1:29" x14ac:dyDescent="0.25">
      <c r="A8109" s="26">
        <v>242</v>
      </c>
      <c r="B8109" s="19" t="s">
        <v>11412</v>
      </c>
      <c r="C8109" s="44" t="s">
        <v>154</v>
      </c>
      <c r="D8109" s="19" t="s">
        <v>11413</v>
      </c>
      <c r="E8109" s="19">
        <v>30</v>
      </c>
      <c r="F8109" s="19">
        <v>310</v>
      </c>
      <c r="G8109" s="19">
        <v>737.38</v>
      </c>
      <c r="H8109" s="19">
        <v>1</v>
      </c>
      <c r="I8109" s="79">
        <v>44.48</v>
      </c>
      <c r="J8109" s="79">
        <v>44.48</v>
      </c>
      <c r="K8109" s="19" t="s">
        <v>975</v>
      </c>
      <c r="L8109" s="19" t="s">
        <v>11414</v>
      </c>
      <c r="N8109" s="19" t="s">
        <v>128</v>
      </c>
      <c r="Q8109" s="20">
        <v>85</v>
      </c>
      <c r="R8109" s="65" t="s">
        <v>11052</v>
      </c>
      <c r="T8109" s="19" t="s">
        <v>4950</v>
      </c>
      <c r="V8109" s="19" t="s">
        <v>119</v>
      </c>
      <c r="X8109" s="19" t="s">
        <v>129</v>
      </c>
      <c r="Z8109" s="44" t="s">
        <v>11053</v>
      </c>
      <c r="AA8109" s="44" t="s">
        <v>121</v>
      </c>
      <c r="AC8109" s="19" t="s">
        <v>11415</v>
      </c>
    </row>
    <row r="8110" spans="1:29" x14ac:dyDescent="0.25">
      <c r="A8110" s="26">
        <v>243</v>
      </c>
      <c r="B8110" s="19" t="s">
        <v>11416</v>
      </c>
      <c r="C8110" s="44" t="s">
        <v>154</v>
      </c>
      <c r="D8110" s="19" t="s">
        <v>11417</v>
      </c>
      <c r="E8110" s="19">
        <v>30</v>
      </c>
      <c r="F8110" s="19">
        <v>355</v>
      </c>
      <c r="G8110" s="19">
        <v>900</v>
      </c>
      <c r="H8110" s="19">
        <v>4</v>
      </c>
      <c r="I8110" s="79">
        <v>75.099999999999994</v>
      </c>
      <c r="J8110" s="79">
        <v>300.38</v>
      </c>
      <c r="K8110" s="19" t="s">
        <v>975</v>
      </c>
      <c r="L8110" s="19" t="s">
        <v>11414</v>
      </c>
      <c r="Q8110" s="20">
        <v>85</v>
      </c>
      <c r="R8110" s="65" t="s">
        <v>11052</v>
      </c>
      <c r="T8110" s="19" t="s">
        <v>4950</v>
      </c>
      <c r="V8110" s="19" t="s">
        <v>119</v>
      </c>
      <c r="W8110" s="19" t="s">
        <v>129</v>
      </c>
      <c r="Z8110" s="44" t="s">
        <v>11053</v>
      </c>
      <c r="AA8110" s="44" t="s">
        <v>121</v>
      </c>
      <c r="AC8110" s="19" t="s">
        <v>11415</v>
      </c>
    </row>
    <row r="8111" spans="1:29" x14ac:dyDescent="0.25">
      <c r="A8111" s="26">
        <v>244</v>
      </c>
      <c r="B8111" s="19" t="s">
        <v>11418</v>
      </c>
      <c r="C8111" s="44" t="s">
        <v>154</v>
      </c>
      <c r="D8111" s="19" t="s">
        <v>11419</v>
      </c>
      <c r="E8111" s="19">
        <v>30</v>
      </c>
      <c r="F8111" s="19">
        <v>900</v>
      </c>
      <c r="G8111" s="19">
        <v>8000</v>
      </c>
      <c r="H8111" s="19">
        <v>1</v>
      </c>
      <c r="I8111" s="79">
        <v>1692.78</v>
      </c>
      <c r="J8111" s="79">
        <v>1692.78</v>
      </c>
      <c r="K8111" s="19" t="s">
        <v>975</v>
      </c>
      <c r="L8111" s="19" t="s">
        <v>11414</v>
      </c>
      <c r="N8111" s="19" t="s">
        <v>128</v>
      </c>
      <c r="Q8111" s="20">
        <v>85</v>
      </c>
      <c r="R8111" s="65" t="s">
        <v>11052</v>
      </c>
      <c r="T8111" s="19" t="s">
        <v>4950</v>
      </c>
      <c r="V8111" s="19" t="s">
        <v>119</v>
      </c>
      <c r="Y8111" s="19" t="s">
        <v>129</v>
      </c>
      <c r="Z8111" s="44" t="s">
        <v>11053</v>
      </c>
      <c r="AA8111" s="44" t="s">
        <v>121</v>
      </c>
      <c r="AC8111" s="19" t="s">
        <v>11415</v>
      </c>
    </row>
    <row r="8112" spans="1:29" x14ac:dyDescent="0.25">
      <c r="A8112" s="26">
        <v>245</v>
      </c>
      <c r="B8112" s="19" t="s">
        <v>11420</v>
      </c>
      <c r="C8112" s="44" t="s">
        <v>154</v>
      </c>
      <c r="D8112" s="19" t="s">
        <v>11417</v>
      </c>
      <c r="E8112" s="19">
        <v>30</v>
      </c>
      <c r="F8112" s="19">
        <v>355</v>
      </c>
      <c r="G8112" s="19">
        <v>900</v>
      </c>
      <c r="H8112" s="19">
        <v>10</v>
      </c>
      <c r="I8112" s="79">
        <v>75.099999999999994</v>
      </c>
      <c r="J8112" s="79">
        <v>750.95</v>
      </c>
      <c r="K8112" s="19" t="s">
        <v>975</v>
      </c>
      <c r="L8112" s="19" t="s">
        <v>11414</v>
      </c>
      <c r="Q8112" s="20">
        <v>85</v>
      </c>
      <c r="R8112" s="65" t="s">
        <v>11052</v>
      </c>
      <c r="T8112" s="19" t="s">
        <v>4950</v>
      </c>
      <c r="V8112" s="19" t="s">
        <v>119</v>
      </c>
      <c r="W8112" s="19" t="s">
        <v>129</v>
      </c>
      <c r="Z8112" s="44" t="s">
        <v>11053</v>
      </c>
      <c r="AA8112" s="44" t="s">
        <v>121</v>
      </c>
      <c r="AC8112" s="19" t="s">
        <v>11415</v>
      </c>
    </row>
    <row r="8113" spans="1:29" x14ac:dyDescent="0.25">
      <c r="A8113" s="26">
        <v>246</v>
      </c>
      <c r="B8113" s="19" t="s">
        <v>11421</v>
      </c>
      <c r="C8113" s="44" t="s">
        <v>154</v>
      </c>
      <c r="D8113" s="19" t="s">
        <v>11413</v>
      </c>
      <c r="E8113" s="19">
        <v>30</v>
      </c>
      <c r="F8113" s="19">
        <v>310</v>
      </c>
      <c r="G8113" s="19">
        <v>737.38</v>
      </c>
      <c r="H8113" s="19">
        <v>1</v>
      </c>
      <c r="I8113" s="79">
        <v>44.48</v>
      </c>
      <c r="J8113" s="79">
        <v>44.48</v>
      </c>
      <c r="K8113" s="19" t="s">
        <v>975</v>
      </c>
      <c r="L8113" s="19" t="s">
        <v>11414</v>
      </c>
      <c r="N8113" s="19" t="s">
        <v>128</v>
      </c>
      <c r="Q8113" s="20">
        <v>85</v>
      </c>
      <c r="R8113" s="65" t="s">
        <v>11052</v>
      </c>
      <c r="T8113" s="19" t="s">
        <v>4950</v>
      </c>
      <c r="V8113" s="19" t="s">
        <v>119</v>
      </c>
      <c r="X8113" s="19" t="s">
        <v>129</v>
      </c>
      <c r="Z8113" s="44" t="s">
        <v>11053</v>
      </c>
      <c r="AA8113" s="44" t="s">
        <v>121</v>
      </c>
      <c r="AC8113" s="19" t="s">
        <v>11415</v>
      </c>
    </row>
    <row r="8114" spans="1:29" x14ac:dyDescent="0.25">
      <c r="A8114" s="26">
        <v>247</v>
      </c>
      <c r="B8114" s="19" t="s">
        <v>11422</v>
      </c>
      <c r="C8114" s="44" t="s">
        <v>154</v>
      </c>
      <c r="D8114" s="19" t="s">
        <v>11413</v>
      </c>
      <c r="E8114" s="19">
        <v>30</v>
      </c>
      <c r="F8114" s="19">
        <v>310</v>
      </c>
      <c r="G8114" s="19">
        <v>737.38</v>
      </c>
      <c r="H8114" s="19">
        <v>1</v>
      </c>
      <c r="I8114" s="79">
        <v>44.48</v>
      </c>
      <c r="J8114" s="79">
        <v>44.48</v>
      </c>
      <c r="K8114" s="19" t="s">
        <v>975</v>
      </c>
      <c r="L8114" s="19" t="s">
        <v>11414</v>
      </c>
      <c r="N8114" s="19" t="s">
        <v>128</v>
      </c>
      <c r="Q8114" s="20">
        <v>85</v>
      </c>
      <c r="R8114" s="65" t="s">
        <v>11052</v>
      </c>
      <c r="T8114" s="19" t="s">
        <v>4950</v>
      </c>
      <c r="V8114" s="19" t="s">
        <v>119</v>
      </c>
      <c r="X8114" s="19" t="s">
        <v>129</v>
      </c>
      <c r="Z8114" s="44" t="s">
        <v>11053</v>
      </c>
      <c r="AA8114" s="44" t="s">
        <v>121</v>
      </c>
      <c r="AC8114" s="19" t="s">
        <v>11415</v>
      </c>
    </row>
    <row r="8115" spans="1:29" x14ac:dyDescent="0.25">
      <c r="A8115" s="26">
        <v>248</v>
      </c>
      <c r="B8115" s="19" t="s">
        <v>11423</v>
      </c>
      <c r="C8115" s="44" t="s">
        <v>154</v>
      </c>
      <c r="D8115" s="19" t="s">
        <v>11417</v>
      </c>
      <c r="E8115" s="19">
        <v>30</v>
      </c>
      <c r="F8115" s="19">
        <v>355</v>
      </c>
      <c r="G8115" s="19">
        <v>900</v>
      </c>
      <c r="H8115" s="19">
        <v>10</v>
      </c>
      <c r="I8115" s="79">
        <v>75.099999999999994</v>
      </c>
      <c r="J8115" s="79">
        <v>750.95</v>
      </c>
      <c r="K8115" s="19" t="s">
        <v>975</v>
      </c>
      <c r="L8115" s="19" t="s">
        <v>11414</v>
      </c>
      <c r="Q8115" s="20">
        <v>85</v>
      </c>
      <c r="R8115" s="65" t="s">
        <v>11052</v>
      </c>
      <c r="T8115" s="19" t="s">
        <v>4950</v>
      </c>
      <c r="V8115" s="19" t="s">
        <v>119</v>
      </c>
      <c r="W8115" s="19" t="s">
        <v>129</v>
      </c>
      <c r="Z8115" s="44" t="s">
        <v>11053</v>
      </c>
      <c r="AA8115" s="44" t="s">
        <v>121</v>
      </c>
      <c r="AC8115" s="19" t="s">
        <v>11415</v>
      </c>
    </row>
    <row r="8116" spans="1:29" x14ac:dyDescent="0.25">
      <c r="A8116" s="26">
        <v>249</v>
      </c>
      <c r="B8116" s="19" t="s">
        <v>11424</v>
      </c>
      <c r="C8116" s="44" t="s">
        <v>154</v>
      </c>
      <c r="D8116" s="19" t="s">
        <v>11413</v>
      </c>
      <c r="E8116" s="19">
        <v>30</v>
      </c>
      <c r="F8116" s="19">
        <v>310</v>
      </c>
      <c r="G8116" s="19">
        <v>737.38</v>
      </c>
      <c r="H8116" s="19">
        <v>1</v>
      </c>
      <c r="I8116" s="79">
        <v>44.48</v>
      </c>
      <c r="J8116" s="79">
        <v>44.48</v>
      </c>
      <c r="K8116" s="19" t="s">
        <v>975</v>
      </c>
      <c r="L8116" s="19" t="s">
        <v>11414</v>
      </c>
      <c r="N8116" s="19" t="s">
        <v>128</v>
      </c>
      <c r="Q8116" s="20">
        <v>85</v>
      </c>
      <c r="R8116" s="65" t="s">
        <v>11052</v>
      </c>
      <c r="T8116" s="19" t="s">
        <v>4950</v>
      </c>
      <c r="V8116" s="19" t="s">
        <v>119</v>
      </c>
      <c r="X8116" s="19" t="s">
        <v>129</v>
      </c>
      <c r="Z8116" s="44" t="s">
        <v>11053</v>
      </c>
      <c r="AA8116" s="44" t="s">
        <v>121</v>
      </c>
      <c r="AC8116" s="19" t="s">
        <v>11415</v>
      </c>
    </row>
    <row r="8117" spans="1:29" x14ac:dyDescent="0.25">
      <c r="A8117" s="26">
        <v>250</v>
      </c>
      <c r="B8117" s="19" t="s">
        <v>11425</v>
      </c>
      <c r="C8117" s="44" t="s">
        <v>154</v>
      </c>
      <c r="D8117" s="19" t="s">
        <v>6317</v>
      </c>
      <c r="E8117" s="19">
        <v>30</v>
      </c>
      <c r="F8117" s="19">
        <v>300</v>
      </c>
      <c r="G8117" s="19">
        <v>300</v>
      </c>
      <c r="H8117" s="19">
        <v>2</v>
      </c>
      <c r="I8117" s="79">
        <v>11.92</v>
      </c>
      <c r="J8117" s="79">
        <v>23.83</v>
      </c>
      <c r="K8117" s="19" t="s">
        <v>975</v>
      </c>
      <c r="L8117" s="19" t="s">
        <v>11414</v>
      </c>
      <c r="Q8117" s="20">
        <v>85</v>
      </c>
      <c r="R8117" s="65" t="s">
        <v>11052</v>
      </c>
      <c r="T8117" s="19" t="s">
        <v>4950</v>
      </c>
      <c r="V8117" s="19" t="s">
        <v>119</v>
      </c>
      <c r="W8117" s="19" t="s">
        <v>129</v>
      </c>
      <c r="Z8117" s="44" t="s">
        <v>11053</v>
      </c>
      <c r="AA8117" s="44" t="s">
        <v>121</v>
      </c>
      <c r="AC8117" s="19" t="s">
        <v>11415</v>
      </c>
    </row>
    <row r="8118" spans="1:29" x14ac:dyDescent="0.25">
      <c r="A8118" s="26">
        <v>251</v>
      </c>
      <c r="B8118" s="19" t="s">
        <v>11426</v>
      </c>
      <c r="C8118" s="44" t="s">
        <v>154</v>
      </c>
      <c r="D8118" s="19" t="s">
        <v>11417</v>
      </c>
      <c r="E8118" s="19">
        <v>30</v>
      </c>
      <c r="F8118" s="19">
        <v>355</v>
      </c>
      <c r="G8118" s="19">
        <v>900</v>
      </c>
      <c r="H8118" s="19">
        <v>10</v>
      </c>
      <c r="I8118" s="79">
        <v>75.099999999999994</v>
      </c>
      <c r="J8118" s="79">
        <v>750.95</v>
      </c>
      <c r="K8118" s="19" t="s">
        <v>975</v>
      </c>
      <c r="L8118" s="19" t="s">
        <v>11414</v>
      </c>
      <c r="Q8118" s="20">
        <v>85</v>
      </c>
      <c r="R8118" s="65" t="s">
        <v>11052</v>
      </c>
      <c r="T8118" s="19" t="s">
        <v>4950</v>
      </c>
      <c r="V8118" s="19" t="s">
        <v>119</v>
      </c>
      <c r="W8118" s="19" t="s">
        <v>129</v>
      </c>
      <c r="Z8118" s="44" t="s">
        <v>11053</v>
      </c>
      <c r="AA8118" s="44" t="s">
        <v>121</v>
      </c>
      <c r="AC8118" s="19" t="s">
        <v>11415</v>
      </c>
    </row>
    <row r="8119" spans="1:29" x14ac:dyDescent="0.25">
      <c r="A8119" s="26">
        <v>252</v>
      </c>
      <c r="B8119" s="19" t="s">
        <v>11427</v>
      </c>
      <c r="C8119" s="44" t="s">
        <v>154</v>
      </c>
      <c r="D8119" s="19" t="s">
        <v>11419</v>
      </c>
      <c r="E8119" s="19">
        <v>30</v>
      </c>
      <c r="F8119" s="19">
        <v>900</v>
      </c>
      <c r="G8119" s="19">
        <v>8000</v>
      </c>
      <c r="H8119" s="19">
        <v>1</v>
      </c>
      <c r="I8119" s="79">
        <v>1689.96</v>
      </c>
      <c r="J8119" s="79">
        <v>1689.96</v>
      </c>
      <c r="K8119" s="19" t="s">
        <v>975</v>
      </c>
      <c r="L8119" s="19" t="s">
        <v>11414</v>
      </c>
      <c r="N8119" s="19" t="s">
        <v>128</v>
      </c>
      <c r="Q8119" s="20">
        <v>85</v>
      </c>
      <c r="R8119" s="65" t="s">
        <v>11052</v>
      </c>
      <c r="T8119" s="19" t="s">
        <v>4950</v>
      </c>
      <c r="V8119" s="19" t="s">
        <v>119</v>
      </c>
      <c r="Y8119" s="19" t="s">
        <v>129</v>
      </c>
      <c r="Z8119" s="44" t="s">
        <v>11053</v>
      </c>
      <c r="AA8119" s="44" t="s">
        <v>121</v>
      </c>
      <c r="AC8119" s="19" t="s">
        <v>11415</v>
      </c>
    </row>
    <row r="8120" spans="1:29" x14ac:dyDescent="0.25">
      <c r="A8120" s="26">
        <v>253</v>
      </c>
      <c r="B8120" s="19" t="s">
        <v>11428</v>
      </c>
      <c r="C8120" s="44" t="s">
        <v>154</v>
      </c>
      <c r="D8120" s="19" t="s">
        <v>4721</v>
      </c>
      <c r="E8120" s="19">
        <v>30</v>
      </c>
      <c r="F8120" s="19">
        <v>194</v>
      </c>
      <c r="G8120" s="19">
        <v>440</v>
      </c>
      <c r="H8120" s="19">
        <v>13</v>
      </c>
      <c r="I8120" s="79">
        <v>20.100000000000001</v>
      </c>
      <c r="J8120" s="79">
        <v>261.33</v>
      </c>
      <c r="K8120" s="19" t="s">
        <v>975</v>
      </c>
      <c r="L8120" s="19" t="s">
        <v>11414</v>
      </c>
      <c r="Q8120" s="20">
        <v>85</v>
      </c>
      <c r="R8120" s="65" t="s">
        <v>11052</v>
      </c>
      <c r="T8120" s="19" t="s">
        <v>4950</v>
      </c>
      <c r="V8120" s="19" t="s">
        <v>119</v>
      </c>
      <c r="W8120" s="19" t="s">
        <v>129</v>
      </c>
      <c r="Z8120" s="44" t="s">
        <v>11053</v>
      </c>
      <c r="AA8120" s="44" t="s">
        <v>121</v>
      </c>
      <c r="AC8120" s="19" t="s">
        <v>11415</v>
      </c>
    </row>
    <row r="8121" spans="1:29" x14ac:dyDescent="0.25">
      <c r="A8121" s="26">
        <v>254</v>
      </c>
      <c r="B8121" s="19" t="s">
        <v>11429</v>
      </c>
      <c r="C8121" s="44" t="s">
        <v>154</v>
      </c>
      <c r="D8121" s="19" t="s">
        <v>4721</v>
      </c>
      <c r="E8121" s="19">
        <v>30</v>
      </c>
      <c r="F8121" s="19">
        <v>194</v>
      </c>
      <c r="G8121" s="19">
        <v>440</v>
      </c>
      <c r="H8121" s="19">
        <v>8</v>
      </c>
      <c r="I8121" s="79">
        <v>20.100000000000001</v>
      </c>
      <c r="J8121" s="79">
        <v>160.82</v>
      </c>
      <c r="K8121" s="19" t="s">
        <v>975</v>
      </c>
      <c r="L8121" s="19" t="s">
        <v>11414</v>
      </c>
      <c r="Q8121" s="20">
        <v>85</v>
      </c>
      <c r="R8121" s="65" t="s">
        <v>11052</v>
      </c>
      <c r="T8121" s="19" t="s">
        <v>4950</v>
      </c>
      <c r="V8121" s="19" t="s">
        <v>119</v>
      </c>
      <c r="W8121" s="19" t="s">
        <v>129</v>
      </c>
      <c r="Z8121" s="44" t="s">
        <v>11053</v>
      </c>
      <c r="AA8121" s="44" t="s">
        <v>121</v>
      </c>
      <c r="AC8121" s="19" t="s">
        <v>11415</v>
      </c>
    </row>
    <row r="8122" spans="1:29" x14ac:dyDescent="0.25">
      <c r="A8122" s="26">
        <v>255</v>
      </c>
      <c r="B8122" s="19" t="s">
        <v>11409</v>
      </c>
      <c r="C8122" s="44" t="s">
        <v>154</v>
      </c>
      <c r="D8122" s="19" t="s">
        <v>4721</v>
      </c>
      <c r="E8122" s="19">
        <v>30</v>
      </c>
      <c r="F8122" s="19">
        <v>194</v>
      </c>
      <c r="G8122" s="19">
        <v>440</v>
      </c>
      <c r="H8122" s="19">
        <v>1</v>
      </c>
      <c r="I8122" s="79">
        <v>20.100000000000001</v>
      </c>
      <c r="J8122" s="79">
        <v>20.100000000000001</v>
      </c>
      <c r="K8122" s="19" t="s">
        <v>975</v>
      </c>
      <c r="L8122" s="19" t="s">
        <v>11414</v>
      </c>
      <c r="Q8122" s="20">
        <v>85</v>
      </c>
      <c r="R8122" s="65" t="s">
        <v>11052</v>
      </c>
      <c r="T8122" s="19" t="s">
        <v>4950</v>
      </c>
      <c r="V8122" s="19" t="s">
        <v>119</v>
      </c>
      <c r="W8122" s="19" t="s">
        <v>129</v>
      </c>
      <c r="Z8122" s="44" t="s">
        <v>11053</v>
      </c>
      <c r="AA8122" s="44" t="s">
        <v>121</v>
      </c>
      <c r="AC8122" s="19" t="s">
        <v>11415</v>
      </c>
    </row>
    <row r="8123" spans="1:29" x14ac:dyDescent="0.25">
      <c r="A8123" s="26">
        <v>256</v>
      </c>
      <c r="B8123" s="19" t="s">
        <v>11416</v>
      </c>
      <c r="C8123" s="44" t="s">
        <v>154</v>
      </c>
      <c r="D8123" s="19" t="s">
        <v>11417</v>
      </c>
      <c r="E8123" s="19">
        <v>30</v>
      </c>
      <c r="F8123" s="19">
        <v>355</v>
      </c>
      <c r="G8123" s="19">
        <v>900</v>
      </c>
      <c r="H8123" s="19">
        <v>3</v>
      </c>
      <c r="I8123" s="79">
        <v>75.099999999999994</v>
      </c>
      <c r="J8123" s="79">
        <v>225.29</v>
      </c>
      <c r="K8123" s="19" t="s">
        <v>975</v>
      </c>
      <c r="L8123" s="19" t="s">
        <v>11430</v>
      </c>
      <c r="Q8123" s="20">
        <v>85</v>
      </c>
      <c r="R8123" s="65" t="s">
        <v>11052</v>
      </c>
      <c r="T8123" s="19" t="s">
        <v>4950</v>
      </c>
      <c r="V8123" s="19" t="s">
        <v>119</v>
      </c>
      <c r="W8123" s="19" t="s">
        <v>129</v>
      </c>
      <c r="Z8123" s="44" t="s">
        <v>11053</v>
      </c>
      <c r="AA8123" s="44" t="s">
        <v>121</v>
      </c>
      <c r="AC8123" s="19" t="s">
        <v>11431</v>
      </c>
    </row>
    <row r="8124" spans="1:29" x14ac:dyDescent="0.25">
      <c r="A8124" s="26">
        <v>257</v>
      </c>
      <c r="B8124" s="19" t="s">
        <v>11432</v>
      </c>
      <c r="C8124" s="44" t="s">
        <v>154</v>
      </c>
      <c r="D8124" s="19" t="s">
        <v>11417</v>
      </c>
      <c r="E8124" s="19">
        <v>30</v>
      </c>
      <c r="F8124" s="19">
        <v>355</v>
      </c>
      <c r="G8124" s="19">
        <v>900</v>
      </c>
      <c r="H8124" s="19">
        <v>7</v>
      </c>
      <c r="I8124" s="79">
        <v>75.099999999999994</v>
      </c>
      <c r="J8124" s="79">
        <v>525.66999999999996</v>
      </c>
      <c r="K8124" s="19" t="s">
        <v>975</v>
      </c>
      <c r="L8124" s="19" t="s">
        <v>11430</v>
      </c>
      <c r="Q8124" s="20">
        <v>85</v>
      </c>
      <c r="R8124" s="65" t="s">
        <v>11052</v>
      </c>
      <c r="T8124" s="19" t="s">
        <v>4950</v>
      </c>
      <c r="V8124" s="19" t="s">
        <v>119</v>
      </c>
      <c r="W8124" s="19" t="s">
        <v>129</v>
      </c>
      <c r="Z8124" s="44" t="s">
        <v>11053</v>
      </c>
      <c r="AA8124" s="44" t="s">
        <v>121</v>
      </c>
      <c r="AC8124" s="19" t="s">
        <v>11431</v>
      </c>
    </row>
    <row r="8125" spans="1:29" x14ac:dyDescent="0.25">
      <c r="A8125" s="26">
        <v>258</v>
      </c>
      <c r="B8125" s="19" t="s">
        <v>11433</v>
      </c>
      <c r="C8125" s="44" t="s">
        <v>154</v>
      </c>
      <c r="D8125" s="19" t="s">
        <v>11417</v>
      </c>
      <c r="E8125" s="19">
        <v>30</v>
      </c>
      <c r="F8125" s="19">
        <v>355</v>
      </c>
      <c r="G8125" s="19">
        <v>900</v>
      </c>
      <c r="H8125" s="19">
        <v>7</v>
      </c>
      <c r="I8125" s="79">
        <v>75.099999999999994</v>
      </c>
      <c r="J8125" s="79">
        <v>525.66999999999996</v>
      </c>
      <c r="K8125" s="19" t="s">
        <v>975</v>
      </c>
      <c r="L8125" s="19" t="s">
        <v>11430</v>
      </c>
      <c r="Q8125" s="20">
        <v>85</v>
      </c>
      <c r="R8125" s="65" t="s">
        <v>11052</v>
      </c>
      <c r="T8125" s="19" t="s">
        <v>4950</v>
      </c>
      <c r="V8125" s="19" t="s">
        <v>119</v>
      </c>
      <c r="W8125" s="19" t="s">
        <v>129</v>
      </c>
      <c r="Z8125" s="44" t="s">
        <v>11053</v>
      </c>
      <c r="AA8125" s="44" t="s">
        <v>121</v>
      </c>
      <c r="AC8125" s="19" t="s">
        <v>11431</v>
      </c>
    </row>
    <row r="8126" spans="1:29" x14ac:dyDescent="0.25">
      <c r="A8126" s="26">
        <v>259</v>
      </c>
      <c r="B8126" s="19" t="s">
        <v>11434</v>
      </c>
      <c r="C8126" s="44" t="s">
        <v>154</v>
      </c>
      <c r="D8126" s="19" t="s">
        <v>11419</v>
      </c>
      <c r="E8126" s="19">
        <v>30</v>
      </c>
      <c r="F8126" s="19">
        <v>900</v>
      </c>
      <c r="G8126" s="19">
        <v>8000</v>
      </c>
      <c r="H8126" s="19">
        <v>1</v>
      </c>
      <c r="I8126" s="79">
        <v>1692.78</v>
      </c>
      <c r="J8126" s="79">
        <v>1692.78</v>
      </c>
      <c r="K8126" s="19" t="s">
        <v>975</v>
      </c>
      <c r="L8126" s="19" t="s">
        <v>11430</v>
      </c>
      <c r="N8126" s="19" t="s">
        <v>128</v>
      </c>
      <c r="Q8126" s="20">
        <v>85</v>
      </c>
      <c r="R8126" s="65" t="s">
        <v>11052</v>
      </c>
      <c r="T8126" s="19" t="s">
        <v>4950</v>
      </c>
      <c r="V8126" s="19" t="s">
        <v>119</v>
      </c>
      <c r="Y8126" s="19" t="s">
        <v>129</v>
      </c>
      <c r="Z8126" s="44" t="s">
        <v>11053</v>
      </c>
      <c r="AA8126" s="44" t="s">
        <v>121</v>
      </c>
      <c r="AC8126" s="19" t="s">
        <v>11431</v>
      </c>
    </row>
    <row r="8127" spans="1:29" x14ac:dyDescent="0.25">
      <c r="A8127" s="26">
        <v>260</v>
      </c>
      <c r="B8127" s="19" t="s">
        <v>11435</v>
      </c>
      <c r="C8127" s="44" t="s">
        <v>154</v>
      </c>
      <c r="D8127" s="19" t="s">
        <v>11417</v>
      </c>
      <c r="E8127" s="19">
        <v>30</v>
      </c>
      <c r="F8127" s="19">
        <v>355</v>
      </c>
      <c r="G8127" s="19">
        <v>900</v>
      </c>
      <c r="H8127" s="19">
        <v>6</v>
      </c>
      <c r="I8127" s="79">
        <v>75.099999999999994</v>
      </c>
      <c r="J8127" s="79">
        <v>450.57</v>
      </c>
      <c r="K8127" s="19" t="s">
        <v>975</v>
      </c>
      <c r="L8127" s="19" t="s">
        <v>11430</v>
      </c>
      <c r="Q8127" s="20">
        <v>85</v>
      </c>
      <c r="R8127" s="65" t="s">
        <v>11052</v>
      </c>
      <c r="T8127" s="19" t="s">
        <v>4950</v>
      </c>
      <c r="V8127" s="19" t="s">
        <v>119</v>
      </c>
      <c r="W8127" s="19" t="s">
        <v>129</v>
      </c>
      <c r="Z8127" s="44" t="s">
        <v>11053</v>
      </c>
      <c r="AA8127" s="44" t="s">
        <v>121</v>
      </c>
      <c r="AC8127" s="19" t="s">
        <v>11431</v>
      </c>
    </row>
    <row r="8128" spans="1:29" x14ac:dyDescent="0.25">
      <c r="A8128" s="26">
        <v>261</v>
      </c>
      <c r="B8128" s="19" t="s">
        <v>11436</v>
      </c>
      <c r="C8128" s="44" t="s">
        <v>154</v>
      </c>
      <c r="D8128" s="19" t="s">
        <v>6317</v>
      </c>
      <c r="E8128" s="19">
        <v>30</v>
      </c>
      <c r="F8128" s="19">
        <v>300</v>
      </c>
      <c r="G8128" s="19">
        <v>300</v>
      </c>
      <c r="H8128" s="19">
        <v>2</v>
      </c>
      <c r="I8128" s="79">
        <v>11.92</v>
      </c>
      <c r="J8128" s="79">
        <v>23.83</v>
      </c>
      <c r="K8128" s="19" t="s">
        <v>975</v>
      </c>
      <c r="L8128" s="19" t="s">
        <v>11430</v>
      </c>
      <c r="Q8128" s="20">
        <v>85</v>
      </c>
      <c r="R8128" s="65" t="s">
        <v>11052</v>
      </c>
      <c r="T8128" s="19" t="s">
        <v>4950</v>
      </c>
      <c r="V8128" s="19" t="s">
        <v>119</v>
      </c>
      <c r="W8128" s="19" t="s">
        <v>129</v>
      </c>
      <c r="Z8128" s="44" t="s">
        <v>11053</v>
      </c>
      <c r="AA8128" s="44" t="s">
        <v>121</v>
      </c>
      <c r="AC8128" s="19" t="s">
        <v>11431</v>
      </c>
    </row>
    <row r="8129" spans="1:29" x14ac:dyDescent="0.25">
      <c r="A8129" s="26">
        <v>262</v>
      </c>
      <c r="B8129" s="19" t="s">
        <v>11437</v>
      </c>
      <c r="C8129" s="44" t="s">
        <v>154</v>
      </c>
      <c r="D8129" s="19" t="s">
        <v>11438</v>
      </c>
      <c r="E8129" s="19">
        <v>30</v>
      </c>
      <c r="F8129" s="19">
        <v>300</v>
      </c>
      <c r="G8129" s="19">
        <v>490.14</v>
      </c>
      <c r="H8129" s="19">
        <v>2</v>
      </c>
      <c r="I8129" s="79">
        <v>17.61</v>
      </c>
      <c r="J8129" s="79">
        <v>35.229999999999997</v>
      </c>
      <c r="K8129" s="19" t="s">
        <v>975</v>
      </c>
      <c r="L8129" s="19" t="s">
        <v>11430</v>
      </c>
      <c r="Q8129" s="20">
        <v>85</v>
      </c>
      <c r="R8129" s="65" t="s">
        <v>11052</v>
      </c>
      <c r="T8129" s="19" t="s">
        <v>4950</v>
      </c>
      <c r="V8129" s="19" t="s">
        <v>119</v>
      </c>
      <c r="W8129" s="19" t="s">
        <v>129</v>
      </c>
      <c r="Z8129" s="44" t="s">
        <v>11053</v>
      </c>
      <c r="AA8129" s="44" t="s">
        <v>121</v>
      </c>
      <c r="AC8129" s="19" t="s">
        <v>11431</v>
      </c>
    </row>
    <row r="8130" spans="1:29" x14ac:dyDescent="0.25">
      <c r="A8130" s="26">
        <v>263</v>
      </c>
      <c r="B8130" s="19" t="s">
        <v>11439</v>
      </c>
      <c r="C8130" s="44" t="s">
        <v>154</v>
      </c>
      <c r="D8130" s="19" t="s">
        <v>11440</v>
      </c>
      <c r="E8130" s="19">
        <v>30</v>
      </c>
      <c r="F8130" s="19">
        <v>300</v>
      </c>
      <c r="G8130" s="19">
        <v>392.79</v>
      </c>
      <c r="H8130" s="19">
        <v>1</v>
      </c>
      <c r="I8130" s="79">
        <v>17.22</v>
      </c>
      <c r="J8130" s="79">
        <v>17.22</v>
      </c>
      <c r="K8130" s="19" t="s">
        <v>975</v>
      </c>
      <c r="L8130" s="19" t="s">
        <v>11430</v>
      </c>
      <c r="Q8130" s="20">
        <v>85</v>
      </c>
      <c r="R8130" s="65" t="s">
        <v>11052</v>
      </c>
      <c r="T8130" s="19" t="s">
        <v>4950</v>
      </c>
      <c r="V8130" s="19" t="s">
        <v>119</v>
      </c>
      <c r="W8130" s="19" t="s">
        <v>129</v>
      </c>
      <c r="Z8130" s="44" t="s">
        <v>11053</v>
      </c>
      <c r="AA8130" s="44" t="s">
        <v>121</v>
      </c>
      <c r="AC8130" s="19" t="s">
        <v>11431</v>
      </c>
    </row>
    <row r="8131" spans="1:29" x14ac:dyDescent="0.25">
      <c r="A8131" s="26">
        <v>264</v>
      </c>
      <c r="B8131" s="19" t="s">
        <v>11441</v>
      </c>
      <c r="C8131" s="44" t="s">
        <v>154</v>
      </c>
      <c r="D8131" s="19" t="s">
        <v>11438</v>
      </c>
      <c r="E8131" s="19">
        <v>30</v>
      </c>
      <c r="F8131" s="19">
        <v>300</v>
      </c>
      <c r="G8131" s="19">
        <v>490.14</v>
      </c>
      <c r="H8131" s="19">
        <v>2</v>
      </c>
      <c r="I8131" s="79">
        <v>17.61</v>
      </c>
      <c r="J8131" s="79">
        <v>35.229999999999997</v>
      </c>
      <c r="K8131" s="19" t="s">
        <v>975</v>
      </c>
      <c r="L8131" s="19" t="s">
        <v>11430</v>
      </c>
      <c r="Q8131" s="20">
        <v>85</v>
      </c>
      <c r="R8131" s="65" t="s">
        <v>11052</v>
      </c>
      <c r="T8131" s="19" t="s">
        <v>4950</v>
      </c>
      <c r="V8131" s="19" t="s">
        <v>119</v>
      </c>
      <c r="W8131" s="19" t="s">
        <v>129</v>
      </c>
      <c r="Z8131" s="44" t="s">
        <v>11053</v>
      </c>
      <c r="AA8131" s="44" t="s">
        <v>121</v>
      </c>
      <c r="AC8131" s="19" t="s">
        <v>11431</v>
      </c>
    </row>
    <row r="8132" spans="1:29" x14ac:dyDescent="0.25">
      <c r="A8132" s="26">
        <v>265</v>
      </c>
      <c r="B8132" s="19" t="s">
        <v>11442</v>
      </c>
      <c r="C8132" s="44" t="s">
        <v>154</v>
      </c>
      <c r="D8132" s="19" t="s">
        <v>11440</v>
      </c>
      <c r="E8132" s="19">
        <v>30</v>
      </c>
      <c r="F8132" s="19">
        <v>300</v>
      </c>
      <c r="G8132" s="19">
        <v>392.79</v>
      </c>
      <c r="H8132" s="19">
        <v>2</v>
      </c>
      <c r="I8132" s="79">
        <v>17.22</v>
      </c>
      <c r="J8132" s="79">
        <v>34.43</v>
      </c>
      <c r="K8132" s="19" t="s">
        <v>975</v>
      </c>
      <c r="L8132" s="19" t="s">
        <v>11430</v>
      </c>
      <c r="Q8132" s="20">
        <v>85</v>
      </c>
      <c r="R8132" s="65" t="s">
        <v>11052</v>
      </c>
      <c r="T8132" s="19" t="s">
        <v>4950</v>
      </c>
      <c r="V8132" s="19" t="s">
        <v>119</v>
      </c>
      <c r="W8132" s="19" t="s">
        <v>129</v>
      </c>
      <c r="Z8132" s="44" t="s">
        <v>11053</v>
      </c>
      <c r="AA8132" s="44" t="s">
        <v>121</v>
      </c>
      <c r="AC8132" s="19" t="s">
        <v>11431</v>
      </c>
    </row>
    <row r="8133" spans="1:29" x14ac:dyDescent="0.25">
      <c r="A8133" s="26">
        <v>266</v>
      </c>
      <c r="B8133" s="19" t="s">
        <v>11443</v>
      </c>
      <c r="C8133" s="44" t="s">
        <v>154</v>
      </c>
      <c r="D8133" s="19" t="s">
        <v>11417</v>
      </c>
      <c r="E8133" s="19">
        <v>30</v>
      </c>
      <c r="F8133" s="19">
        <v>355</v>
      </c>
      <c r="G8133" s="19">
        <v>900</v>
      </c>
      <c r="H8133" s="19">
        <v>10</v>
      </c>
      <c r="I8133" s="79">
        <v>75.099999999999994</v>
      </c>
      <c r="J8133" s="79">
        <v>750.95</v>
      </c>
      <c r="K8133" s="19" t="s">
        <v>975</v>
      </c>
      <c r="L8133" s="19" t="s">
        <v>11430</v>
      </c>
      <c r="Q8133" s="20">
        <v>85</v>
      </c>
      <c r="R8133" s="65" t="s">
        <v>11052</v>
      </c>
      <c r="T8133" s="19" t="s">
        <v>4950</v>
      </c>
      <c r="V8133" s="19" t="s">
        <v>119</v>
      </c>
      <c r="W8133" s="19" t="s">
        <v>129</v>
      </c>
      <c r="Z8133" s="44" t="s">
        <v>11053</v>
      </c>
      <c r="AA8133" s="44" t="s">
        <v>121</v>
      </c>
      <c r="AC8133" s="19" t="s">
        <v>11431</v>
      </c>
    </row>
    <row r="8134" spans="1:29" x14ac:dyDescent="0.25">
      <c r="A8134" s="26">
        <v>267</v>
      </c>
      <c r="B8134" s="19" t="s">
        <v>11444</v>
      </c>
      <c r="C8134" s="44" t="s">
        <v>154</v>
      </c>
      <c r="D8134" s="19" t="s">
        <v>11419</v>
      </c>
      <c r="E8134" s="19">
        <v>30</v>
      </c>
      <c r="F8134" s="19">
        <v>900</v>
      </c>
      <c r="G8134" s="19">
        <v>8000</v>
      </c>
      <c r="H8134" s="19">
        <v>1</v>
      </c>
      <c r="I8134" s="79">
        <v>1689.96</v>
      </c>
      <c r="J8134" s="79">
        <v>1689.96</v>
      </c>
      <c r="K8134" s="19" t="s">
        <v>975</v>
      </c>
      <c r="L8134" s="19" t="s">
        <v>11430</v>
      </c>
      <c r="N8134" s="19" t="s">
        <v>128</v>
      </c>
      <c r="Q8134" s="20">
        <v>85</v>
      </c>
      <c r="R8134" s="65" t="s">
        <v>11052</v>
      </c>
      <c r="T8134" s="19" t="s">
        <v>4950</v>
      </c>
      <c r="V8134" s="19" t="s">
        <v>119</v>
      </c>
      <c r="Y8134" s="19" t="s">
        <v>129</v>
      </c>
      <c r="Z8134" s="44" t="s">
        <v>11053</v>
      </c>
      <c r="AA8134" s="44" t="s">
        <v>121</v>
      </c>
      <c r="AC8134" s="19" t="s">
        <v>11431</v>
      </c>
    </row>
    <row r="8135" spans="1:29" x14ac:dyDescent="0.25">
      <c r="A8135" s="26">
        <v>268</v>
      </c>
      <c r="B8135" s="19" t="s">
        <v>11428</v>
      </c>
      <c r="C8135" s="44" t="s">
        <v>154</v>
      </c>
      <c r="D8135" s="19" t="s">
        <v>4721</v>
      </c>
      <c r="E8135" s="19">
        <v>30</v>
      </c>
      <c r="F8135" s="19">
        <v>194</v>
      </c>
      <c r="G8135" s="19">
        <v>440</v>
      </c>
      <c r="H8135" s="19">
        <v>3</v>
      </c>
      <c r="I8135" s="79">
        <v>20.100000000000001</v>
      </c>
      <c r="J8135" s="79">
        <v>60.31</v>
      </c>
      <c r="K8135" s="19" t="s">
        <v>975</v>
      </c>
      <c r="L8135" s="19" t="s">
        <v>11430</v>
      </c>
      <c r="Q8135" s="20">
        <v>85</v>
      </c>
      <c r="R8135" s="65" t="s">
        <v>11052</v>
      </c>
      <c r="T8135" s="19" t="s">
        <v>4950</v>
      </c>
      <c r="V8135" s="19" t="s">
        <v>119</v>
      </c>
      <c r="W8135" s="19" t="s">
        <v>129</v>
      </c>
      <c r="Z8135" s="44" t="s">
        <v>11053</v>
      </c>
      <c r="AA8135" s="44" t="s">
        <v>121</v>
      </c>
      <c r="AC8135" s="19" t="s">
        <v>11431</v>
      </c>
    </row>
    <row r="8136" spans="1:29" x14ac:dyDescent="0.25">
      <c r="A8136" s="26">
        <v>269</v>
      </c>
      <c r="B8136" s="19" t="s">
        <v>11445</v>
      </c>
      <c r="C8136" s="44" t="s">
        <v>154</v>
      </c>
      <c r="D8136" s="19" t="s">
        <v>4721</v>
      </c>
      <c r="E8136" s="19">
        <v>30</v>
      </c>
      <c r="F8136" s="19">
        <v>194</v>
      </c>
      <c r="G8136" s="19">
        <v>440</v>
      </c>
      <c r="H8136" s="19">
        <v>2</v>
      </c>
      <c r="I8136" s="79">
        <v>20.100000000000001</v>
      </c>
      <c r="J8136" s="79">
        <v>40.200000000000003</v>
      </c>
      <c r="K8136" s="19" t="s">
        <v>975</v>
      </c>
      <c r="L8136" s="19" t="s">
        <v>11430</v>
      </c>
      <c r="Q8136" s="20">
        <v>85</v>
      </c>
      <c r="R8136" s="65" t="s">
        <v>11052</v>
      </c>
      <c r="T8136" s="19" t="s">
        <v>4950</v>
      </c>
      <c r="V8136" s="19" t="s">
        <v>119</v>
      </c>
      <c r="W8136" s="19" t="s">
        <v>129</v>
      </c>
      <c r="Z8136" s="44" t="s">
        <v>11053</v>
      </c>
      <c r="AA8136" s="44" t="s">
        <v>121</v>
      </c>
      <c r="AC8136" s="19" t="s">
        <v>11431</v>
      </c>
    </row>
    <row r="8137" spans="1:29" x14ac:dyDescent="0.25">
      <c r="A8137" s="26">
        <v>270</v>
      </c>
      <c r="B8137" s="19" t="s">
        <v>11410</v>
      </c>
      <c r="C8137" s="44" t="s">
        <v>154</v>
      </c>
      <c r="D8137" s="19" t="s">
        <v>11411</v>
      </c>
      <c r="E8137" s="19">
        <v>30</v>
      </c>
      <c r="F8137" s="19">
        <v>480</v>
      </c>
      <c r="G8137" s="19">
        <v>610</v>
      </c>
      <c r="H8137" s="19">
        <v>2</v>
      </c>
      <c r="I8137" s="79">
        <v>63.27</v>
      </c>
      <c r="J8137" s="79">
        <v>126.54</v>
      </c>
      <c r="K8137" s="19" t="s">
        <v>975</v>
      </c>
      <c r="L8137" s="19" t="s">
        <v>11430</v>
      </c>
      <c r="N8137" s="19" t="s">
        <v>128</v>
      </c>
      <c r="Q8137" s="20">
        <v>85</v>
      </c>
      <c r="R8137" s="65" t="s">
        <v>11052</v>
      </c>
      <c r="T8137" s="19" t="s">
        <v>4950</v>
      </c>
      <c r="V8137" s="19" t="s">
        <v>119</v>
      </c>
      <c r="X8137" s="19" t="s">
        <v>129</v>
      </c>
      <c r="Z8137" s="44" t="s">
        <v>11053</v>
      </c>
      <c r="AA8137" s="44" t="s">
        <v>121</v>
      </c>
      <c r="AC8137" s="19" t="s">
        <v>11431</v>
      </c>
    </row>
    <row r="8138" spans="1:29" x14ac:dyDescent="0.25">
      <c r="A8138" s="26">
        <v>271</v>
      </c>
      <c r="B8138" s="19" t="s">
        <v>11446</v>
      </c>
      <c r="C8138" s="44" t="s">
        <v>154</v>
      </c>
      <c r="D8138" s="19" t="s">
        <v>11447</v>
      </c>
      <c r="E8138" s="19">
        <v>30</v>
      </c>
      <c r="F8138" s="19">
        <v>500.04</v>
      </c>
      <c r="G8138" s="19">
        <v>519.59</v>
      </c>
      <c r="H8138" s="19">
        <v>1</v>
      </c>
      <c r="I8138" s="79">
        <v>49.3</v>
      </c>
      <c r="J8138" s="79">
        <v>49.3</v>
      </c>
      <c r="K8138" s="19" t="s">
        <v>975</v>
      </c>
      <c r="L8138" s="19" t="s">
        <v>11448</v>
      </c>
      <c r="N8138" s="19" t="s">
        <v>128</v>
      </c>
      <c r="Q8138" s="20">
        <v>85</v>
      </c>
      <c r="R8138" s="65" t="s">
        <v>11052</v>
      </c>
      <c r="T8138" s="19" t="s">
        <v>4950</v>
      </c>
      <c r="V8138" s="19" t="s">
        <v>119</v>
      </c>
      <c r="X8138" s="19" t="s">
        <v>129</v>
      </c>
      <c r="Z8138" s="44" t="s">
        <v>11053</v>
      </c>
      <c r="AA8138" s="44" t="s">
        <v>121</v>
      </c>
      <c r="AC8138" s="19" t="s">
        <v>11449</v>
      </c>
    </row>
    <row r="8139" spans="1:29" x14ac:dyDescent="0.25">
      <c r="A8139" s="26">
        <v>272</v>
      </c>
      <c r="B8139" s="19" t="s">
        <v>11450</v>
      </c>
      <c r="C8139" s="44" t="s">
        <v>154</v>
      </c>
      <c r="D8139" s="19" t="s">
        <v>11451</v>
      </c>
      <c r="E8139" s="19">
        <v>30</v>
      </c>
      <c r="F8139" s="19">
        <v>519.59</v>
      </c>
      <c r="G8139" s="19">
        <v>550</v>
      </c>
      <c r="H8139" s="19">
        <v>1</v>
      </c>
      <c r="I8139" s="79">
        <v>51.78</v>
      </c>
      <c r="J8139" s="79">
        <v>51.78</v>
      </c>
      <c r="K8139" s="19" t="s">
        <v>975</v>
      </c>
      <c r="L8139" s="19" t="s">
        <v>11448</v>
      </c>
      <c r="N8139" s="19" t="s">
        <v>128</v>
      </c>
      <c r="Q8139" s="20">
        <v>85</v>
      </c>
      <c r="R8139" s="65" t="s">
        <v>11052</v>
      </c>
      <c r="T8139" s="19" t="s">
        <v>4950</v>
      </c>
      <c r="V8139" s="19" t="s">
        <v>119</v>
      </c>
      <c r="X8139" s="19" t="s">
        <v>129</v>
      </c>
      <c r="Z8139" s="44" t="s">
        <v>11053</v>
      </c>
      <c r="AA8139" s="44" t="s">
        <v>121</v>
      </c>
      <c r="AC8139" s="19" t="s">
        <v>11449</v>
      </c>
    </row>
    <row r="8140" spans="1:29" x14ac:dyDescent="0.25">
      <c r="A8140" s="26">
        <v>273</v>
      </c>
      <c r="B8140" s="19" t="s">
        <v>11452</v>
      </c>
      <c r="C8140" s="44" t="s">
        <v>154</v>
      </c>
      <c r="D8140" s="19" t="s">
        <v>11453</v>
      </c>
      <c r="E8140" s="19">
        <v>30</v>
      </c>
      <c r="F8140" s="19">
        <v>550</v>
      </c>
      <c r="G8140" s="19">
        <v>587.45000000000005</v>
      </c>
      <c r="H8140" s="19">
        <v>1</v>
      </c>
      <c r="I8140" s="79">
        <v>64.650000000000006</v>
      </c>
      <c r="J8140" s="79">
        <v>64.650000000000006</v>
      </c>
      <c r="K8140" s="19" t="s">
        <v>975</v>
      </c>
      <c r="L8140" s="19" t="s">
        <v>11448</v>
      </c>
      <c r="N8140" s="19" t="s">
        <v>128</v>
      </c>
      <c r="Q8140" s="20">
        <v>85</v>
      </c>
      <c r="R8140" s="65" t="s">
        <v>11052</v>
      </c>
      <c r="T8140" s="19" t="s">
        <v>4950</v>
      </c>
      <c r="V8140" s="19" t="s">
        <v>119</v>
      </c>
      <c r="X8140" s="19" t="s">
        <v>129</v>
      </c>
      <c r="Z8140" s="44" t="s">
        <v>11053</v>
      </c>
      <c r="AA8140" s="44" t="s">
        <v>121</v>
      </c>
      <c r="AC8140" s="19" t="s">
        <v>11449</v>
      </c>
    </row>
    <row r="8141" spans="1:29" x14ac:dyDescent="0.25">
      <c r="A8141" s="26">
        <v>274</v>
      </c>
      <c r="B8141" s="19" t="s">
        <v>11397</v>
      </c>
      <c r="C8141" s="44" t="s">
        <v>154</v>
      </c>
      <c r="D8141" s="19" t="s">
        <v>11398</v>
      </c>
      <c r="E8141" s="19">
        <v>30</v>
      </c>
      <c r="F8141" s="19">
        <v>508.09</v>
      </c>
      <c r="G8141" s="19">
        <v>550</v>
      </c>
      <c r="H8141" s="19">
        <v>2</v>
      </c>
      <c r="I8141" s="79">
        <v>54.94</v>
      </c>
      <c r="J8141" s="79">
        <v>109.88</v>
      </c>
      <c r="K8141" s="19" t="s">
        <v>975</v>
      </c>
      <c r="L8141" s="19" t="s">
        <v>11448</v>
      </c>
      <c r="N8141" s="19" t="s">
        <v>128</v>
      </c>
      <c r="Q8141" s="20">
        <v>85</v>
      </c>
      <c r="R8141" s="65" t="s">
        <v>11052</v>
      </c>
      <c r="T8141" s="19" t="s">
        <v>4950</v>
      </c>
      <c r="V8141" s="19" t="s">
        <v>119</v>
      </c>
      <c r="X8141" s="19" t="s">
        <v>129</v>
      </c>
      <c r="Z8141" s="44" t="s">
        <v>11053</v>
      </c>
      <c r="AA8141" s="44" t="s">
        <v>121</v>
      </c>
      <c r="AC8141" s="19" t="s">
        <v>11449</v>
      </c>
    </row>
    <row r="8142" spans="1:29" x14ac:dyDescent="0.25">
      <c r="A8142" s="26">
        <v>275</v>
      </c>
      <c r="B8142" s="19" t="s">
        <v>11454</v>
      </c>
      <c r="C8142" s="44" t="s">
        <v>154</v>
      </c>
      <c r="D8142" s="19" t="s">
        <v>11455</v>
      </c>
      <c r="E8142" s="19">
        <v>30</v>
      </c>
      <c r="F8142" s="19">
        <v>519.59</v>
      </c>
      <c r="G8142" s="19">
        <v>600</v>
      </c>
      <c r="H8142" s="19">
        <v>1</v>
      </c>
      <c r="I8142" s="79">
        <v>54.25</v>
      </c>
      <c r="J8142" s="79">
        <v>54.25</v>
      </c>
      <c r="K8142" s="19" t="s">
        <v>975</v>
      </c>
      <c r="L8142" s="19" t="s">
        <v>11448</v>
      </c>
      <c r="N8142" s="19" t="s">
        <v>128</v>
      </c>
      <c r="Q8142" s="20">
        <v>85</v>
      </c>
      <c r="R8142" s="65" t="s">
        <v>11052</v>
      </c>
      <c r="T8142" s="19" t="s">
        <v>4950</v>
      </c>
      <c r="V8142" s="19" t="s">
        <v>119</v>
      </c>
      <c r="X8142" s="19" t="s">
        <v>129</v>
      </c>
      <c r="Z8142" s="44" t="s">
        <v>11053</v>
      </c>
      <c r="AA8142" s="44" t="s">
        <v>121</v>
      </c>
      <c r="AC8142" s="19" t="s">
        <v>11449</v>
      </c>
    </row>
    <row r="8143" spans="1:29" x14ac:dyDescent="0.25">
      <c r="A8143" s="26">
        <v>276</v>
      </c>
      <c r="B8143" s="19" t="s">
        <v>11456</v>
      </c>
      <c r="C8143" s="44" t="s">
        <v>154</v>
      </c>
      <c r="D8143" s="19" t="s">
        <v>11457</v>
      </c>
      <c r="E8143" s="19">
        <v>30</v>
      </c>
      <c r="F8143" s="19">
        <v>481.6</v>
      </c>
      <c r="G8143" s="19">
        <v>599.97</v>
      </c>
      <c r="H8143" s="19">
        <v>1</v>
      </c>
      <c r="I8143" s="79">
        <v>57.7</v>
      </c>
      <c r="J8143" s="79">
        <v>57.7</v>
      </c>
      <c r="K8143" s="19" t="s">
        <v>975</v>
      </c>
      <c r="L8143" s="19" t="s">
        <v>11448</v>
      </c>
      <c r="N8143" s="19" t="s">
        <v>128</v>
      </c>
      <c r="Q8143" s="20">
        <v>85</v>
      </c>
      <c r="R8143" s="65" t="s">
        <v>11052</v>
      </c>
      <c r="T8143" s="19" t="s">
        <v>4950</v>
      </c>
      <c r="V8143" s="19" t="s">
        <v>119</v>
      </c>
      <c r="X8143" s="19" t="s">
        <v>129</v>
      </c>
      <c r="Z8143" s="44" t="s">
        <v>11053</v>
      </c>
      <c r="AA8143" s="44" t="s">
        <v>121</v>
      </c>
      <c r="AC8143" s="19" t="s">
        <v>11449</v>
      </c>
    </row>
    <row r="8144" spans="1:29" x14ac:dyDescent="0.25">
      <c r="A8144" s="26">
        <v>277</v>
      </c>
      <c r="B8144" s="19" t="s">
        <v>11458</v>
      </c>
      <c r="C8144" s="44" t="s">
        <v>154</v>
      </c>
      <c r="D8144" s="19" t="s">
        <v>11459</v>
      </c>
      <c r="E8144" s="19">
        <v>30</v>
      </c>
      <c r="F8144" s="19">
        <v>900</v>
      </c>
      <c r="G8144" s="19">
        <v>7480</v>
      </c>
      <c r="H8144" s="19">
        <v>1</v>
      </c>
      <c r="I8144" s="79">
        <v>1582.57</v>
      </c>
      <c r="J8144" s="79">
        <v>1582.57</v>
      </c>
      <c r="K8144" s="19" t="s">
        <v>975</v>
      </c>
      <c r="L8144" s="19" t="s">
        <v>11448</v>
      </c>
      <c r="N8144" s="19" t="s">
        <v>128</v>
      </c>
      <c r="Q8144" s="20">
        <v>85</v>
      </c>
      <c r="R8144" s="65" t="s">
        <v>11052</v>
      </c>
      <c r="T8144" s="19" t="s">
        <v>4950</v>
      </c>
      <c r="V8144" s="19" t="s">
        <v>119</v>
      </c>
      <c r="Y8144" s="19" t="s">
        <v>129</v>
      </c>
      <c r="Z8144" s="44" t="s">
        <v>11053</v>
      </c>
      <c r="AA8144" s="44" t="s">
        <v>121</v>
      </c>
      <c r="AC8144" s="19" t="s">
        <v>11449</v>
      </c>
    </row>
    <row r="8145" spans="1:29" x14ac:dyDescent="0.25">
      <c r="A8145" s="26">
        <v>278</v>
      </c>
      <c r="B8145" s="19" t="s">
        <v>11460</v>
      </c>
      <c r="C8145" s="44" t="s">
        <v>154</v>
      </c>
      <c r="D8145" s="19" t="s">
        <v>11447</v>
      </c>
      <c r="E8145" s="19">
        <v>30</v>
      </c>
      <c r="F8145" s="19">
        <v>500.04</v>
      </c>
      <c r="G8145" s="19">
        <v>519.59</v>
      </c>
      <c r="H8145" s="19">
        <v>1</v>
      </c>
      <c r="I8145" s="79">
        <v>49.3</v>
      </c>
      <c r="J8145" s="79">
        <v>49.3</v>
      </c>
      <c r="K8145" s="19" t="s">
        <v>975</v>
      </c>
      <c r="L8145" s="19" t="s">
        <v>11448</v>
      </c>
      <c r="N8145" s="19" t="s">
        <v>128</v>
      </c>
      <c r="Q8145" s="20">
        <v>85</v>
      </c>
      <c r="R8145" s="65" t="s">
        <v>11052</v>
      </c>
      <c r="T8145" s="19" t="s">
        <v>4950</v>
      </c>
      <c r="V8145" s="19" t="s">
        <v>119</v>
      </c>
      <c r="X8145" s="19" t="s">
        <v>129</v>
      </c>
      <c r="Z8145" s="44" t="s">
        <v>11053</v>
      </c>
      <c r="AA8145" s="44" t="s">
        <v>121</v>
      </c>
      <c r="AC8145" s="19" t="s">
        <v>11449</v>
      </c>
    </row>
    <row r="8146" spans="1:29" x14ac:dyDescent="0.25">
      <c r="A8146" s="26">
        <v>279</v>
      </c>
      <c r="B8146" s="19" t="s">
        <v>11461</v>
      </c>
      <c r="C8146" s="44" t="s">
        <v>154</v>
      </c>
      <c r="D8146" s="19" t="s">
        <v>11451</v>
      </c>
      <c r="E8146" s="19">
        <v>30</v>
      </c>
      <c r="F8146" s="19">
        <v>519.59</v>
      </c>
      <c r="G8146" s="19">
        <v>550</v>
      </c>
      <c r="H8146" s="19">
        <v>1</v>
      </c>
      <c r="I8146" s="79">
        <v>51.78</v>
      </c>
      <c r="J8146" s="79">
        <v>51.78</v>
      </c>
      <c r="K8146" s="19" t="s">
        <v>975</v>
      </c>
      <c r="L8146" s="19" t="s">
        <v>11448</v>
      </c>
      <c r="N8146" s="19" t="s">
        <v>128</v>
      </c>
      <c r="Q8146" s="20">
        <v>85</v>
      </c>
      <c r="R8146" s="65" t="s">
        <v>11052</v>
      </c>
      <c r="T8146" s="19" t="s">
        <v>4950</v>
      </c>
      <c r="V8146" s="19" t="s">
        <v>119</v>
      </c>
      <c r="X8146" s="19" t="s">
        <v>129</v>
      </c>
      <c r="Z8146" s="44" t="s">
        <v>11053</v>
      </c>
      <c r="AA8146" s="44" t="s">
        <v>121</v>
      </c>
      <c r="AC8146" s="19" t="s">
        <v>11449</v>
      </c>
    </row>
    <row r="8147" spans="1:29" x14ac:dyDescent="0.25">
      <c r="A8147" s="26">
        <v>280</v>
      </c>
      <c r="B8147" s="19" t="s">
        <v>11462</v>
      </c>
      <c r="C8147" s="44" t="s">
        <v>154</v>
      </c>
      <c r="D8147" s="19" t="s">
        <v>11453</v>
      </c>
      <c r="E8147" s="19">
        <v>30</v>
      </c>
      <c r="F8147" s="19">
        <v>550</v>
      </c>
      <c r="G8147" s="19">
        <v>587.45000000000005</v>
      </c>
      <c r="H8147" s="19">
        <v>1</v>
      </c>
      <c r="I8147" s="79">
        <v>64.650000000000006</v>
      </c>
      <c r="J8147" s="79">
        <v>64.650000000000006</v>
      </c>
      <c r="K8147" s="19" t="s">
        <v>975</v>
      </c>
      <c r="L8147" s="19" t="s">
        <v>11448</v>
      </c>
      <c r="N8147" s="19" t="s">
        <v>128</v>
      </c>
      <c r="Q8147" s="20">
        <v>85</v>
      </c>
      <c r="R8147" s="65" t="s">
        <v>11052</v>
      </c>
      <c r="T8147" s="19" t="s">
        <v>4950</v>
      </c>
      <c r="V8147" s="19" t="s">
        <v>119</v>
      </c>
      <c r="X8147" s="19" t="s">
        <v>129</v>
      </c>
      <c r="Z8147" s="44" t="s">
        <v>11053</v>
      </c>
      <c r="AA8147" s="44" t="s">
        <v>121</v>
      </c>
      <c r="AC8147" s="19" t="s">
        <v>11449</v>
      </c>
    </row>
    <row r="8148" spans="1:29" x14ac:dyDescent="0.25">
      <c r="A8148" s="26">
        <v>281</v>
      </c>
      <c r="B8148" s="19" t="s">
        <v>11463</v>
      </c>
      <c r="C8148" s="44" t="s">
        <v>154</v>
      </c>
      <c r="D8148" s="19" t="s">
        <v>11398</v>
      </c>
      <c r="E8148" s="19">
        <v>30</v>
      </c>
      <c r="F8148" s="19">
        <v>508.09</v>
      </c>
      <c r="G8148" s="19">
        <v>550</v>
      </c>
      <c r="H8148" s="19">
        <v>3</v>
      </c>
      <c r="I8148" s="79">
        <v>54.94</v>
      </c>
      <c r="J8148" s="79">
        <v>164.81</v>
      </c>
      <c r="K8148" s="19" t="s">
        <v>975</v>
      </c>
      <c r="L8148" s="19" t="s">
        <v>11448</v>
      </c>
      <c r="N8148" s="19" t="s">
        <v>128</v>
      </c>
      <c r="Q8148" s="20">
        <v>85</v>
      </c>
      <c r="R8148" s="65" t="s">
        <v>11052</v>
      </c>
      <c r="T8148" s="19" t="s">
        <v>4950</v>
      </c>
      <c r="V8148" s="19" t="s">
        <v>119</v>
      </c>
      <c r="X8148" s="19" t="s">
        <v>129</v>
      </c>
      <c r="Z8148" s="44" t="s">
        <v>11053</v>
      </c>
      <c r="AA8148" s="44" t="s">
        <v>121</v>
      </c>
      <c r="AC8148" s="19" t="s">
        <v>11449</v>
      </c>
    </row>
    <row r="8149" spans="1:29" x14ac:dyDescent="0.25">
      <c r="A8149" s="26">
        <v>282</v>
      </c>
      <c r="B8149" s="19" t="s">
        <v>11464</v>
      </c>
      <c r="C8149" s="44" t="s">
        <v>154</v>
      </c>
      <c r="D8149" s="19" t="s">
        <v>11455</v>
      </c>
      <c r="E8149" s="19">
        <v>30</v>
      </c>
      <c r="F8149" s="19">
        <v>519.59</v>
      </c>
      <c r="G8149" s="19">
        <v>600</v>
      </c>
      <c r="H8149" s="19">
        <v>1</v>
      </c>
      <c r="I8149" s="79">
        <v>54.25</v>
      </c>
      <c r="J8149" s="79">
        <v>54.25</v>
      </c>
      <c r="K8149" s="19" t="s">
        <v>975</v>
      </c>
      <c r="L8149" s="19" t="s">
        <v>11448</v>
      </c>
      <c r="N8149" s="19" t="s">
        <v>128</v>
      </c>
      <c r="Q8149" s="20">
        <v>85</v>
      </c>
      <c r="R8149" s="65" t="s">
        <v>11052</v>
      </c>
      <c r="T8149" s="19" t="s">
        <v>4950</v>
      </c>
      <c r="V8149" s="19" t="s">
        <v>119</v>
      </c>
      <c r="X8149" s="19" t="s">
        <v>129</v>
      </c>
      <c r="Z8149" s="44" t="s">
        <v>11053</v>
      </c>
      <c r="AA8149" s="44" t="s">
        <v>121</v>
      </c>
      <c r="AC8149" s="19" t="s">
        <v>11449</v>
      </c>
    </row>
    <row r="8150" spans="1:29" x14ac:dyDescent="0.25">
      <c r="A8150" s="26">
        <v>283</v>
      </c>
      <c r="B8150" s="19" t="s">
        <v>11465</v>
      </c>
      <c r="C8150" s="44" t="s">
        <v>154</v>
      </c>
      <c r="D8150" s="19" t="s">
        <v>11457</v>
      </c>
      <c r="E8150" s="19">
        <v>30</v>
      </c>
      <c r="F8150" s="19">
        <v>481.6</v>
      </c>
      <c r="G8150" s="19">
        <v>599.97</v>
      </c>
      <c r="H8150" s="19">
        <v>1</v>
      </c>
      <c r="I8150" s="79">
        <v>57.7</v>
      </c>
      <c r="J8150" s="79">
        <v>57.7</v>
      </c>
      <c r="K8150" s="19" t="s">
        <v>975</v>
      </c>
      <c r="L8150" s="19" t="s">
        <v>11448</v>
      </c>
      <c r="N8150" s="19" t="s">
        <v>128</v>
      </c>
      <c r="Q8150" s="20">
        <v>85</v>
      </c>
      <c r="R8150" s="65" t="s">
        <v>11052</v>
      </c>
      <c r="T8150" s="19" t="s">
        <v>4950</v>
      </c>
      <c r="V8150" s="19" t="s">
        <v>119</v>
      </c>
      <c r="X8150" s="19" t="s">
        <v>129</v>
      </c>
      <c r="Z8150" s="44" t="s">
        <v>11053</v>
      </c>
      <c r="AA8150" s="44" t="s">
        <v>121</v>
      </c>
      <c r="AC8150" s="19" t="s">
        <v>11449</v>
      </c>
    </row>
    <row r="8151" spans="1:29" x14ac:dyDescent="0.25">
      <c r="A8151" s="26">
        <v>284</v>
      </c>
      <c r="B8151" s="19" t="s">
        <v>11466</v>
      </c>
      <c r="C8151" s="44" t="s">
        <v>154</v>
      </c>
      <c r="D8151" s="19" t="s">
        <v>11459</v>
      </c>
      <c r="E8151" s="19">
        <v>30</v>
      </c>
      <c r="F8151" s="19">
        <v>900</v>
      </c>
      <c r="G8151" s="19">
        <v>7480</v>
      </c>
      <c r="H8151" s="19">
        <v>1</v>
      </c>
      <c r="I8151" s="79">
        <v>1582.57</v>
      </c>
      <c r="J8151" s="79">
        <v>1582.57</v>
      </c>
      <c r="K8151" s="19" t="s">
        <v>975</v>
      </c>
      <c r="L8151" s="19" t="s">
        <v>11448</v>
      </c>
      <c r="N8151" s="19" t="s">
        <v>128</v>
      </c>
      <c r="Q8151" s="20">
        <v>85</v>
      </c>
      <c r="R8151" s="65" t="s">
        <v>11052</v>
      </c>
      <c r="T8151" s="19" t="s">
        <v>4950</v>
      </c>
      <c r="V8151" s="19" t="s">
        <v>119</v>
      </c>
      <c r="Y8151" s="19" t="s">
        <v>129</v>
      </c>
      <c r="Z8151" s="44" t="s">
        <v>11053</v>
      </c>
      <c r="AA8151" s="44" t="s">
        <v>121</v>
      </c>
      <c r="AC8151" s="19" t="s">
        <v>11449</v>
      </c>
    </row>
    <row r="8152" spans="1:29" x14ac:dyDescent="0.25">
      <c r="A8152" s="26">
        <v>285</v>
      </c>
      <c r="B8152" s="19" t="s">
        <v>11467</v>
      </c>
      <c r="C8152" s="44" t="s">
        <v>154</v>
      </c>
      <c r="D8152" s="19" t="s">
        <v>11447</v>
      </c>
      <c r="E8152" s="19">
        <v>30</v>
      </c>
      <c r="F8152" s="19">
        <v>500.04</v>
      </c>
      <c r="G8152" s="19">
        <v>519.59</v>
      </c>
      <c r="H8152" s="19">
        <v>1</v>
      </c>
      <c r="I8152" s="79">
        <v>49.3</v>
      </c>
      <c r="J8152" s="79">
        <v>49.3</v>
      </c>
      <c r="K8152" s="19" t="s">
        <v>975</v>
      </c>
      <c r="L8152" s="19" t="s">
        <v>11448</v>
      </c>
      <c r="N8152" s="19" t="s">
        <v>128</v>
      </c>
      <c r="Q8152" s="20">
        <v>85</v>
      </c>
      <c r="R8152" s="65" t="s">
        <v>11052</v>
      </c>
      <c r="T8152" s="19" t="s">
        <v>4950</v>
      </c>
      <c r="V8152" s="19" t="s">
        <v>119</v>
      </c>
      <c r="X8152" s="19" t="s">
        <v>129</v>
      </c>
      <c r="Z8152" s="44" t="s">
        <v>11053</v>
      </c>
      <c r="AA8152" s="44" t="s">
        <v>121</v>
      </c>
      <c r="AC8152" s="19" t="s">
        <v>11449</v>
      </c>
    </row>
    <row r="8153" spans="1:29" x14ac:dyDescent="0.25">
      <c r="A8153" s="26">
        <v>286</v>
      </c>
      <c r="B8153" s="19" t="s">
        <v>11468</v>
      </c>
      <c r="C8153" s="44" t="s">
        <v>154</v>
      </c>
      <c r="D8153" s="19" t="s">
        <v>11469</v>
      </c>
      <c r="E8153" s="19">
        <v>30</v>
      </c>
      <c r="F8153" s="19">
        <v>482.95</v>
      </c>
      <c r="G8153" s="19">
        <v>539.23</v>
      </c>
      <c r="H8153" s="19">
        <v>1</v>
      </c>
      <c r="I8153" s="79">
        <v>49.89</v>
      </c>
      <c r="J8153" s="79">
        <v>49.89</v>
      </c>
      <c r="K8153" s="19" t="s">
        <v>975</v>
      </c>
      <c r="L8153" s="19" t="s">
        <v>11448</v>
      </c>
      <c r="N8153" s="19" t="s">
        <v>128</v>
      </c>
      <c r="Q8153" s="20">
        <v>85</v>
      </c>
      <c r="R8153" s="65" t="s">
        <v>11052</v>
      </c>
      <c r="T8153" s="19" t="s">
        <v>4950</v>
      </c>
      <c r="V8153" s="19" t="s">
        <v>119</v>
      </c>
      <c r="X8153" s="19" t="s">
        <v>129</v>
      </c>
      <c r="Z8153" s="44" t="s">
        <v>11053</v>
      </c>
      <c r="AA8153" s="44" t="s">
        <v>121</v>
      </c>
      <c r="AC8153" s="19" t="s">
        <v>11449</v>
      </c>
    </row>
    <row r="8154" spans="1:29" x14ac:dyDescent="0.25">
      <c r="A8154" s="26">
        <v>287</v>
      </c>
      <c r="B8154" s="19" t="s">
        <v>11470</v>
      </c>
      <c r="C8154" s="44" t="s">
        <v>154</v>
      </c>
      <c r="D8154" s="19" t="s">
        <v>11471</v>
      </c>
      <c r="E8154" s="19">
        <v>30</v>
      </c>
      <c r="F8154" s="19">
        <v>487.42</v>
      </c>
      <c r="G8154" s="19">
        <v>610.62</v>
      </c>
      <c r="H8154" s="19">
        <v>1</v>
      </c>
      <c r="I8154" s="79">
        <v>59.79</v>
      </c>
      <c r="J8154" s="79">
        <v>59.79</v>
      </c>
      <c r="K8154" s="19" t="s">
        <v>975</v>
      </c>
      <c r="L8154" s="19" t="s">
        <v>11448</v>
      </c>
      <c r="N8154" s="19" t="s">
        <v>128</v>
      </c>
      <c r="Q8154" s="20">
        <v>85</v>
      </c>
      <c r="R8154" s="65" t="s">
        <v>11052</v>
      </c>
      <c r="T8154" s="19" t="s">
        <v>4950</v>
      </c>
      <c r="V8154" s="19" t="s">
        <v>119</v>
      </c>
      <c r="X8154" s="19" t="s">
        <v>129</v>
      </c>
      <c r="Z8154" s="44" t="s">
        <v>11053</v>
      </c>
      <c r="AA8154" s="44" t="s">
        <v>121</v>
      </c>
      <c r="AC8154" s="19" t="s">
        <v>11449</v>
      </c>
    </row>
    <row r="8155" spans="1:29" x14ac:dyDescent="0.25">
      <c r="A8155" s="26">
        <v>288</v>
      </c>
      <c r="B8155" s="19" t="s">
        <v>11472</v>
      </c>
      <c r="C8155" s="44" t="s">
        <v>154</v>
      </c>
      <c r="D8155" s="19" t="s">
        <v>11469</v>
      </c>
      <c r="E8155" s="19">
        <v>30</v>
      </c>
      <c r="F8155" s="19">
        <v>482.95</v>
      </c>
      <c r="G8155" s="19">
        <v>539.23</v>
      </c>
      <c r="H8155" s="19">
        <v>1</v>
      </c>
      <c r="I8155" s="79">
        <v>49.89</v>
      </c>
      <c r="J8155" s="79">
        <v>49.89</v>
      </c>
      <c r="K8155" s="19" t="s">
        <v>975</v>
      </c>
      <c r="L8155" s="19" t="s">
        <v>11448</v>
      </c>
      <c r="N8155" s="19" t="s">
        <v>128</v>
      </c>
      <c r="Q8155" s="20">
        <v>85</v>
      </c>
      <c r="R8155" s="65" t="s">
        <v>11052</v>
      </c>
      <c r="T8155" s="19" t="s">
        <v>4950</v>
      </c>
      <c r="V8155" s="19" t="s">
        <v>119</v>
      </c>
      <c r="X8155" s="19" t="s">
        <v>129</v>
      </c>
      <c r="Z8155" s="44" t="s">
        <v>11053</v>
      </c>
      <c r="AA8155" s="44" t="s">
        <v>121</v>
      </c>
      <c r="AC8155" s="19" t="s">
        <v>11449</v>
      </c>
    </row>
    <row r="8156" spans="1:29" x14ac:dyDescent="0.25">
      <c r="A8156" s="26">
        <v>289</v>
      </c>
      <c r="B8156" s="19" t="s">
        <v>11473</v>
      </c>
      <c r="C8156" s="44" t="s">
        <v>154</v>
      </c>
      <c r="D8156" s="19" t="s">
        <v>11471</v>
      </c>
      <c r="E8156" s="19">
        <v>30</v>
      </c>
      <c r="F8156" s="19">
        <v>487.42</v>
      </c>
      <c r="G8156" s="19">
        <v>610.62</v>
      </c>
      <c r="H8156" s="19">
        <v>1</v>
      </c>
      <c r="I8156" s="79">
        <v>59.79</v>
      </c>
      <c r="J8156" s="79">
        <v>59.79</v>
      </c>
      <c r="K8156" s="19" t="s">
        <v>975</v>
      </c>
      <c r="L8156" s="19" t="s">
        <v>11448</v>
      </c>
      <c r="N8156" s="19" t="s">
        <v>128</v>
      </c>
      <c r="Q8156" s="20">
        <v>85</v>
      </c>
      <c r="R8156" s="65" t="s">
        <v>11052</v>
      </c>
      <c r="T8156" s="19" t="s">
        <v>4950</v>
      </c>
      <c r="V8156" s="19" t="s">
        <v>119</v>
      </c>
      <c r="X8156" s="19" t="s">
        <v>129</v>
      </c>
      <c r="Z8156" s="44" t="s">
        <v>11053</v>
      </c>
      <c r="AA8156" s="44" t="s">
        <v>121</v>
      </c>
      <c r="AC8156" s="19" t="s">
        <v>11449</v>
      </c>
    </row>
    <row r="8157" spans="1:29" x14ac:dyDescent="0.25">
      <c r="A8157" s="26">
        <v>290</v>
      </c>
      <c r="B8157" s="19" t="s">
        <v>11410</v>
      </c>
      <c r="C8157" s="44" t="s">
        <v>154</v>
      </c>
      <c r="D8157" s="19" t="s">
        <v>11411</v>
      </c>
      <c r="E8157" s="19">
        <v>30</v>
      </c>
      <c r="F8157" s="19">
        <v>480</v>
      </c>
      <c r="G8157" s="19">
        <v>610</v>
      </c>
      <c r="H8157" s="19">
        <v>29</v>
      </c>
      <c r="I8157" s="79">
        <v>63.27</v>
      </c>
      <c r="J8157" s="79">
        <v>1834.9</v>
      </c>
      <c r="K8157" s="19" t="s">
        <v>975</v>
      </c>
      <c r="L8157" s="19" t="s">
        <v>11448</v>
      </c>
      <c r="N8157" s="19" t="s">
        <v>128</v>
      </c>
      <c r="Q8157" s="20">
        <v>85</v>
      </c>
      <c r="R8157" s="65" t="s">
        <v>11052</v>
      </c>
      <c r="T8157" s="19" t="s">
        <v>4950</v>
      </c>
      <c r="V8157" s="19" t="s">
        <v>119</v>
      </c>
      <c r="X8157" s="19" t="s">
        <v>129</v>
      </c>
      <c r="Z8157" s="44" t="s">
        <v>11053</v>
      </c>
      <c r="AA8157" s="44" t="s">
        <v>121</v>
      </c>
      <c r="AC8157" s="19" t="s">
        <v>11449</v>
      </c>
    </row>
    <row r="8158" spans="1:29" x14ac:dyDescent="0.25">
      <c r="A8158" s="26">
        <v>291</v>
      </c>
      <c r="B8158" s="19" t="s">
        <v>11474</v>
      </c>
      <c r="C8158" s="44" t="s">
        <v>154</v>
      </c>
      <c r="D8158" s="19" t="s">
        <v>11475</v>
      </c>
      <c r="E8158" s="19">
        <v>30</v>
      </c>
      <c r="F8158" s="19">
        <v>477.29</v>
      </c>
      <c r="G8158" s="19">
        <v>500.03</v>
      </c>
      <c r="H8158" s="19">
        <v>1</v>
      </c>
      <c r="I8158" s="79">
        <v>45.33</v>
      </c>
      <c r="J8158" s="79">
        <v>45.33</v>
      </c>
      <c r="K8158" s="19" t="s">
        <v>126</v>
      </c>
      <c r="L8158" s="19" t="s">
        <v>11476</v>
      </c>
      <c r="N8158" s="19" t="s">
        <v>128</v>
      </c>
      <c r="Q8158" s="20">
        <v>85</v>
      </c>
      <c r="R8158" s="65" t="s">
        <v>11052</v>
      </c>
      <c r="T8158" s="19" t="s">
        <v>4950</v>
      </c>
      <c r="V8158" s="19" t="s">
        <v>119</v>
      </c>
      <c r="X8158" s="19" t="s">
        <v>129</v>
      </c>
      <c r="Z8158" s="44" t="s">
        <v>11053</v>
      </c>
      <c r="AA8158" s="44" t="s">
        <v>121</v>
      </c>
      <c r="AC8158" s="19" t="s">
        <v>11477</v>
      </c>
    </row>
    <row r="8159" spans="1:29" x14ac:dyDescent="0.25">
      <c r="A8159" s="26">
        <v>292</v>
      </c>
      <c r="B8159" s="19" t="s">
        <v>11478</v>
      </c>
      <c r="C8159" s="44" t="s">
        <v>154</v>
      </c>
      <c r="D8159" s="19" t="s">
        <v>11475</v>
      </c>
      <c r="E8159" s="19">
        <v>30</v>
      </c>
      <c r="F8159" s="19">
        <v>477.29</v>
      </c>
      <c r="G8159" s="19">
        <v>500.03</v>
      </c>
      <c r="H8159" s="19">
        <v>1</v>
      </c>
      <c r="I8159" s="79">
        <v>45.33</v>
      </c>
      <c r="J8159" s="79">
        <v>45.33</v>
      </c>
      <c r="K8159" s="19" t="s">
        <v>126</v>
      </c>
      <c r="L8159" s="19" t="s">
        <v>11476</v>
      </c>
      <c r="N8159" s="19" t="s">
        <v>128</v>
      </c>
      <c r="Q8159" s="20">
        <v>85</v>
      </c>
      <c r="R8159" s="65" t="s">
        <v>11052</v>
      </c>
      <c r="T8159" s="19" t="s">
        <v>4950</v>
      </c>
      <c r="V8159" s="19" t="s">
        <v>119</v>
      </c>
      <c r="X8159" s="19" t="s">
        <v>129</v>
      </c>
      <c r="Z8159" s="44" t="s">
        <v>11053</v>
      </c>
      <c r="AA8159" s="44" t="s">
        <v>121</v>
      </c>
      <c r="AC8159" s="19" t="s">
        <v>11477</v>
      </c>
    </row>
    <row r="8160" spans="1:29" x14ac:dyDescent="0.25">
      <c r="A8160" s="26">
        <v>293</v>
      </c>
      <c r="B8160" s="19" t="s">
        <v>11479</v>
      </c>
      <c r="C8160" s="44" t="s">
        <v>154</v>
      </c>
      <c r="D8160" s="19" t="s">
        <v>11447</v>
      </c>
      <c r="E8160" s="19">
        <v>30</v>
      </c>
      <c r="F8160" s="19">
        <v>500.04</v>
      </c>
      <c r="G8160" s="19">
        <v>519.59</v>
      </c>
      <c r="H8160" s="19">
        <v>1</v>
      </c>
      <c r="I8160" s="79">
        <v>49.3</v>
      </c>
      <c r="J8160" s="79">
        <v>49.3</v>
      </c>
      <c r="K8160" s="19" t="s">
        <v>126</v>
      </c>
      <c r="L8160" s="19" t="s">
        <v>11476</v>
      </c>
      <c r="N8160" s="19" t="s">
        <v>128</v>
      </c>
      <c r="Q8160" s="20">
        <v>85</v>
      </c>
      <c r="R8160" s="65" t="s">
        <v>11052</v>
      </c>
      <c r="T8160" s="19" t="s">
        <v>4950</v>
      </c>
      <c r="V8160" s="19" t="s">
        <v>119</v>
      </c>
      <c r="X8160" s="19" t="s">
        <v>129</v>
      </c>
      <c r="Z8160" s="44" t="s">
        <v>11053</v>
      </c>
      <c r="AA8160" s="44" t="s">
        <v>121</v>
      </c>
      <c r="AC8160" s="19" t="s">
        <v>11477</v>
      </c>
    </row>
    <row r="8161" spans="1:29" x14ac:dyDescent="0.25">
      <c r="A8161" s="26">
        <v>294</v>
      </c>
      <c r="B8161" s="19" t="s">
        <v>11480</v>
      </c>
      <c r="C8161" s="44" t="s">
        <v>154</v>
      </c>
      <c r="D8161" s="19" t="s">
        <v>10419</v>
      </c>
      <c r="E8161" s="19">
        <v>30</v>
      </c>
      <c r="F8161" s="19">
        <v>300</v>
      </c>
      <c r="G8161" s="19">
        <v>840</v>
      </c>
      <c r="H8161" s="19">
        <v>3</v>
      </c>
      <c r="I8161" s="79">
        <v>56.93</v>
      </c>
      <c r="J8161" s="79">
        <v>170.79</v>
      </c>
      <c r="K8161" s="19" t="s">
        <v>11481</v>
      </c>
      <c r="L8161" s="19" t="s">
        <v>11482</v>
      </c>
      <c r="N8161" s="19" t="s">
        <v>128</v>
      </c>
      <c r="Q8161" s="20">
        <v>85</v>
      </c>
      <c r="R8161" s="65" t="s">
        <v>11052</v>
      </c>
      <c r="T8161" s="19" t="s">
        <v>4950</v>
      </c>
      <c r="V8161" s="19" t="s">
        <v>119</v>
      </c>
      <c r="X8161" s="19" t="s">
        <v>129</v>
      </c>
      <c r="Z8161" s="44" t="s">
        <v>11053</v>
      </c>
      <c r="AA8161" s="44" t="s">
        <v>11483</v>
      </c>
      <c r="AC8161" s="19" t="s">
        <v>11047</v>
      </c>
    </row>
    <row r="8162" spans="1:29" x14ac:dyDescent="0.25">
      <c r="A8162" s="26">
        <v>295</v>
      </c>
      <c r="B8162" s="19" t="s">
        <v>11439</v>
      </c>
      <c r="C8162" s="44" t="s">
        <v>154</v>
      </c>
      <c r="D8162" s="19" t="s">
        <v>11440</v>
      </c>
      <c r="E8162" s="19">
        <v>30</v>
      </c>
      <c r="F8162" s="19">
        <v>300</v>
      </c>
      <c r="G8162" s="19">
        <v>392.79</v>
      </c>
      <c r="H8162" s="19">
        <v>1</v>
      </c>
      <c r="I8162" s="79">
        <v>17.22</v>
      </c>
      <c r="J8162" s="79">
        <v>17.22</v>
      </c>
      <c r="K8162" s="19" t="s">
        <v>11481</v>
      </c>
      <c r="L8162" s="19" t="s">
        <v>11482</v>
      </c>
      <c r="Q8162" s="20">
        <v>85</v>
      </c>
      <c r="R8162" s="65" t="s">
        <v>11052</v>
      </c>
      <c r="T8162" s="19" t="s">
        <v>4950</v>
      </c>
      <c r="V8162" s="19" t="s">
        <v>119</v>
      </c>
      <c r="W8162" s="19" t="s">
        <v>129</v>
      </c>
      <c r="Z8162" s="44" t="s">
        <v>11053</v>
      </c>
      <c r="AA8162" s="44" t="s">
        <v>11483</v>
      </c>
      <c r="AC8162" s="19" t="s">
        <v>11047</v>
      </c>
    </row>
    <row r="8163" spans="1:29" x14ac:dyDescent="0.25">
      <c r="A8163" s="26">
        <v>296</v>
      </c>
      <c r="B8163" s="19" t="s">
        <v>11484</v>
      </c>
      <c r="C8163" s="44" t="s">
        <v>154</v>
      </c>
      <c r="D8163" s="19" t="s">
        <v>10419</v>
      </c>
      <c r="E8163" s="19">
        <v>30</v>
      </c>
      <c r="F8163" s="19">
        <v>300</v>
      </c>
      <c r="G8163" s="19">
        <v>840</v>
      </c>
      <c r="H8163" s="19">
        <v>3</v>
      </c>
      <c r="I8163" s="79">
        <v>56.93</v>
      </c>
      <c r="J8163" s="79">
        <v>170.79</v>
      </c>
      <c r="K8163" s="19" t="s">
        <v>11481</v>
      </c>
      <c r="L8163" s="19" t="s">
        <v>11482</v>
      </c>
      <c r="N8163" s="19" t="s">
        <v>128</v>
      </c>
      <c r="Q8163" s="20">
        <v>85</v>
      </c>
      <c r="R8163" s="65" t="s">
        <v>11052</v>
      </c>
      <c r="T8163" s="19" t="s">
        <v>4950</v>
      </c>
      <c r="V8163" s="19" t="s">
        <v>119</v>
      </c>
      <c r="X8163" s="19" t="s">
        <v>129</v>
      </c>
      <c r="Z8163" s="44" t="s">
        <v>11053</v>
      </c>
      <c r="AA8163" s="44" t="s">
        <v>11483</v>
      </c>
      <c r="AC8163" s="19" t="s">
        <v>11047</v>
      </c>
    </row>
    <row r="8164" spans="1:29" x14ac:dyDescent="0.25">
      <c r="A8164" s="26">
        <v>297</v>
      </c>
      <c r="B8164" s="19" t="s">
        <v>11485</v>
      </c>
      <c r="C8164" s="44" t="s">
        <v>154</v>
      </c>
      <c r="D8164" s="19" t="s">
        <v>11413</v>
      </c>
      <c r="E8164" s="19">
        <v>30</v>
      </c>
      <c r="F8164" s="19">
        <v>310</v>
      </c>
      <c r="G8164" s="19">
        <v>737.38</v>
      </c>
      <c r="H8164" s="19">
        <v>2</v>
      </c>
      <c r="I8164" s="79">
        <v>44.48</v>
      </c>
      <c r="J8164" s="79">
        <v>88.97</v>
      </c>
      <c r="K8164" s="19" t="s">
        <v>11486</v>
      </c>
      <c r="L8164" s="19" t="s">
        <v>11487</v>
      </c>
      <c r="N8164" s="19" t="s">
        <v>128</v>
      </c>
      <c r="Q8164" s="20">
        <v>85</v>
      </c>
      <c r="R8164" s="65" t="s">
        <v>11052</v>
      </c>
      <c r="T8164" s="19" t="s">
        <v>4950</v>
      </c>
      <c r="V8164" s="19" t="s">
        <v>119</v>
      </c>
      <c r="X8164" s="19" t="s">
        <v>129</v>
      </c>
      <c r="Z8164" s="44" t="s">
        <v>11053</v>
      </c>
      <c r="AA8164" s="44" t="s">
        <v>11488</v>
      </c>
      <c r="AC8164" s="19" t="s">
        <v>11489</v>
      </c>
    </row>
    <row r="8165" spans="1:29" x14ac:dyDescent="0.25">
      <c r="A8165" s="26">
        <v>298</v>
      </c>
      <c r="B8165" s="19" t="s">
        <v>11403</v>
      </c>
      <c r="C8165" s="44" t="s">
        <v>154</v>
      </c>
      <c r="D8165" s="19" t="s">
        <v>5733</v>
      </c>
      <c r="E8165" s="19">
        <v>30</v>
      </c>
      <c r="F8165" s="19">
        <v>200</v>
      </c>
      <c r="G8165" s="19">
        <v>600</v>
      </c>
      <c r="H8165" s="19">
        <v>1</v>
      </c>
      <c r="I8165" s="79">
        <v>28.26</v>
      </c>
      <c r="J8165" s="79">
        <v>28.26</v>
      </c>
      <c r="K8165" s="19" t="s">
        <v>11486</v>
      </c>
      <c r="L8165" s="19" t="s">
        <v>11487</v>
      </c>
      <c r="Q8165" s="20">
        <v>85</v>
      </c>
      <c r="R8165" s="65" t="s">
        <v>11052</v>
      </c>
      <c r="T8165" s="19" t="s">
        <v>4950</v>
      </c>
      <c r="V8165" s="19" t="s">
        <v>119</v>
      </c>
      <c r="W8165" s="19" t="s">
        <v>129</v>
      </c>
      <c r="Z8165" s="44" t="s">
        <v>11053</v>
      </c>
      <c r="AA8165" s="44" t="s">
        <v>11488</v>
      </c>
      <c r="AC8165" s="19" t="s">
        <v>11489</v>
      </c>
    </row>
    <row r="8166" spans="1:29" x14ac:dyDescent="0.25">
      <c r="A8166" s="26">
        <v>299</v>
      </c>
      <c r="B8166" s="19" t="s">
        <v>11435</v>
      </c>
      <c r="C8166" s="44" t="s">
        <v>154</v>
      </c>
      <c r="D8166" s="19" t="s">
        <v>11417</v>
      </c>
      <c r="E8166" s="19">
        <v>30</v>
      </c>
      <c r="F8166" s="19">
        <v>355</v>
      </c>
      <c r="G8166" s="19">
        <v>900</v>
      </c>
      <c r="H8166" s="19">
        <v>1</v>
      </c>
      <c r="I8166" s="79">
        <v>75.099999999999994</v>
      </c>
      <c r="J8166" s="79">
        <v>75.099999999999994</v>
      </c>
      <c r="K8166" s="19" t="s">
        <v>11486</v>
      </c>
      <c r="L8166" s="19" t="s">
        <v>11487</v>
      </c>
      <c r="Q8166" s="20">
        <v>85</v>
      </c>
      <c r="R8166" s="65" t="s">
        <v>11052</v>
      </c>
      <c r="T8166" s="19" t="s">
        <v>4950</v>
      </c>
      <c r="V8166" s="19" t="s">
        <v>119</v>
      </c>
      <c r="W8166" s="19" t="s">
        <v>129</v>
      </c>
      <c r="Z8166" s="44" t="s">
        <v>11053</v>
      </c>
      <c r="AA8166" s="44" t="s">
        <v>11488</v>
      </c>
      <c r="AC8166" s="19" t="s">
        <v>11489</v>
      </c>
    </row>
    <row r="8167" spans="1:29" x14ac:dyDescent="0.25">
      <c r="A8167" s="26">
        <v>300</v>
      </c>
      <c r="B8167" s="19" t="s">
        <v>11490</v>
      </c>
      <c r="C8167" s="44" t="s">
        <v>154</v>
      </c>
      <c r="D8167" s="19" t="s">
        <v>11406</v>
      </c>
      <c r="E8167" s="19">
        <v>30</v>
      </c>
      <c r="F8167" s="19">
        <v>492.57</v>
      </c>
      <c r="G8167" s="19">
        <v>1000</v>
      </c>
      <c r="H8167" s="19">
        <v>2</v>
      </c>
      <c r="I8167" s="79">
        <v>107.46</v>
      </c>
      <c r="J8167" s="79">
        <v>214.92</v>
      </c>
      <c r="K8167" s="19" t="s">
        <v>11486</v>
      </c>
      <c r="L8167" s="19" t="s">
        <v>11487</v>
      </c>
      <c r="N8167" s="19" t="s">
        <v>128</v>
      </c>
      <c r="Q8167" s="20">
        <v>85</v>
      </c>
      <c r="R8167" s="65" t="s">
        <v>11052</v>
      </c>
      <c r="T8167" s="19" t="s">
        <v>4950</v>
      </c>
      <c r="V8167" s="19" t="s">
        <v>119</v>
      </c>
      <c r="X8167" s="19" t="s">
        <v>129</v>
      </c>
      <c r="Z8167" s="44" t="s">
        <v>11053</v>
      </c>
      <c r="AA8167" s="44" t="s">
        <v>11488</v>
      </c>
      <c r="AC8167" s="19" t="s">
        <v>11489</v>
      </c>
    </row>
    <row r="8168" spans="1:29" x14ac:dyDescent="0.25">
      <c r="A8168" s="26">
        <v>301</v>
      </c>
      <c r="B8168" s="19" t="s">
        <v>11405</v>
      </c>
      <c r="C8168" s="44" t="s">
        <v>154</v>
      </c>
      <c r="D8168" s="19" t="s">
        <v>11406</v>
      </c>
      <c r="E8168" s="19">
        <v>30</v>
      </c>
      <c r="F8168" s="19">
        <v>492.57</v>
      </c>
      <c r="G8168" s="19">
        <v>1000</v>
      </c>
      <c r="H8168" s="19">
        <v>1</v>
      </c>
      <c r="I8168" s="79">
        <v>107.46</v>
      </c>
      <c r="J8168" s="79">
        <v>107.46</v>
      </c>
      <c r="K8168" s="19" t="s">
        <v>11486</v>
      </c>
      <c r="L8168" s="19" t="s">
        <v>11487</v>
      </c>
      <c r="N8168" s="19" t="s">
        <v>128</v>
      </c>
      <c r="Q8168" s="20">
        <v>85</v>
      </c>
      <c r="R8168" s="65" t="s">
        <v>11052</v>
      </c>
      <c r="T8168" s="19" t="s">
        <v>4950</v>
      </c>
      <c r="V8168" s="19" t="s">
        <v>119</v>
      </c>
      <c r="X8168" s="19" t="s">
        <v>129</v>
      </c>
      <c r="Z8168" s="44" t="s">
        <v>11053</v>
      </c>
      <c r="AA8168" s="44" t="s">
        <v>11488</v>
      </c>
      <c r="AC8168" s="19" t="s">
        <v>11489</v>
      </c>
    </row>
    <row r="8169" spans="1:29" x14ac:dyDescent="0.25">
      <c r="A8169" s="26">
        <v>302</v>
      </c>
      <c r="B8169" s="19" t="s">
        <v>11445</v>
      </c>
      <c r="C8169" s="44" t="s">
        <v>154</v>
      </c>
      <c r="D8169" s="19" t="s">
        <v>4721</v>
      </c>
      <c r="E8169" s="19">
        <v>30</v>
      </c>
      <c r="F8169" s="19">
        <v>194</v>
      </c>
      <c r="G8169" s="19">
        <v>440</v>
      </c>
      <c r="H8169" s="19">
        <v>2</v>
      </c>
      <c r="I8169" s="79">
        <v>20.100000000000001</v>
      </c>
      <c r="J8169" s="79">
        <v>40.200000000000003</v>
      </c>
      <c r="K8169" s="19" t="s">
        <v>11486</v>
      </c>
      <c r="L8169" s="19" t="s">
        <v>11487</v>
      </c>
      <c r="Q8169" s="20">
        <v>85</v>
      </c>
      <c r="R8169" s="65" t="s">
        <v>11052</v>
      </c>
      <c r="T8169" s="19" t="s">
        <v>4950</v>
      </c>
      <c r="V8169" s="19" t="s">
        <v>119</v>
      </c>
      <c r="W8169" s="19" t="s">
        <v>129</v>
      </c>
      <c r="Z8169" s="44" t="s">
        <v>11053</v>
      </c>
      <c r="AA8169" s="44" t="s">
        <v>11488</v>
      </c>
      <c r="AC8169" s="19" t="s">
        <v>11489</v>
      </c>
    </row>
    <row r="8170" spans="1:29" x14ac:dyDescent="0.25">
      <c r="A8170" s="26">
        <v>303</v>
      </c>
      <c r="B8170" s="19" t="s">
        <v>11491</v>
      </c>
      <c r="C8170" s="44" t="s">
        <v>154</v>
      </c>
      <c r="D8170" s="19" t="s">
        <v>11492</v>
      </c>
      <c r="E8170" s="19">
        <v>35</v>
      </c>
      <c r="F8170" s="19">
        <v>343</v>
      </c>
      <c r="G8170" s="19">
        <v>467</v>
      </c>
      <c r="H8170" s="19">
        <v>2</v>
      </c>
      <c r="I8170" s="79">
        <v>31.98</v>
      </c>
      <c r="J8170" s="79">
        <v>63.96</v>
      </c>
      <c r="K8170" s="19" t="s">
        <v>11493</v>
      </c>
      <c r="L8170" s="19" t="s">
        <v>11494</v>
      </c>
      <c r="N8170" s="19" t="s">
        <v>128</v>
      </c>
      <c r="Q8170" s="20">
        <v>85</v>
      </c>
      <c r="R8170" s="65" t="s">
        <v>11052</v>
      </c>
      <c r="T8170" s="19" t="s">
        <v>4950</v>
      </c>
      <c r="V8170" s="19" t="s">
        <v>119</v>
      </c>
      <c r="X8170" s="19" t="s">
        <v>129</v>
      </c>
      <c r="Z8170" s="44" t="s">
        <v>11053</v>
      </c>
      <c r="AA8170" s="44" t="s">
        <v>11495</v>
      </c>
      <c r="AC8170" s="19" t="s">
        <v>10742</v>
      </c>
    </row>
    <row r="8171" spans="1:29" x14ac:dyDescent="0.25">
      <c r="A8171" s="26">
        <v>304</v>
      </c>
      <c r="B8171" s="19" t="s">
        <v>11496</v>
      </c>
      <c r="C8171" s="44" t="s">
        <v>154</v>
      </c>
      <c r="D8171" s="19" t="s">
        <v>11497</v>
      </c>
      <c r="E8171" s="19">
        <v>35</v>
      </c>
      <c r="F8171" s="19">
        <v>375</v>
      </c>
      <c r="G8171" s="19">
        <v>1000</v>
      </c>
      <c r="H8171" s="19">
        <v>1</v>
      </c>
      <c r="I8171" s="79">
        <v>103.03</v>
      </c>
      <c r="J8171" s="79">
        <v>103.03</v>
      </c>
      <c r="K8171" s="19" t="s">
        <v>11493</v>
      </c>
      <c r="L8171" s="19" t="s">
        <v>11494</v>
      </c>
      <c r="Q8171" s="20">
        <v>85</v>
      </c>
      <c r="R8171" s="65" t="s">
        <v>11052</v>
      </c>
      <c r="T8171" s="19" t="s">
        <v>4950</v>
      </c>
      <c r="V8171" s="19" t="s">
        <v>119</v>
      </c>
      <c r="Y8171" s="19" t="s">
        <v>129</v>
      </c>
      <c r="Z8171" s="44" t="s">
        <v>11053</v>
      </c>
      <c r="AA8171" s="44" t="s">
        <v>11495</v>
      </c>
      <c r="AC8171" s="19" t="s">
        <v>10742</v>
      </c>
    </row>
    <row r="8172" spans="1:29" x14ac:dyDescent="0.25">
      <c r="A8172" s="26">
        <v>305</v>
      </c>
      <c r="B8172" s="19" t="s">
        <v>11498</v>
      </c>
      <c r="C8172" s="44" t="s">
        <v>154</v>
      </c>
      <c r="D8172" s="19" t="s">
        <v>11492</v>
      </c>
      <c r="E8172" s="19">
        <v>35</v>
      </c>
      <c r="F8172" s="19">
        <v>343</v>
      </c>
      <c r="G8172" s="19">
        <v>467</v>
      </c>
      <c r="H8172" s="19">
        <v>2</v>
      </c>
      <c r="I8172" s="79">
        <v>31.98</v>
      </c>
      <c r="J8172" s="79">
        <v>63.96</v>
      </c>
      <c r="K8172" s="19" t="s">
        <v>11493</v>
      </c>
      <c r="L8172" s="19" t="s">
        <v>11494</v>
      </c>
      <c r="N8172" s="19" t="s">
        <v>128</v>
      </c>
      <c r="Q8172" s="20">
        <v>85</v>
      </c>
      <c r="R8172" s="65" t="s">
        <v>11052</v>
      </c>
      <c r="T8172" s="19" t="s">
        <v>4950</v>
      </c>
      <c r="V8172" s="19" t="s">
        <v>119</v>
      </c>
      <c r="X8172" s="19" t="s">
        <v>129</v>
      </c>
      <c r="Z8172" s="44" t="s">
        <v>11053</v>
      </c>
      <c r="AA8172" s="44" t="s">
        <v>11495</v>
      </c>
      <c r="AC8172" s="19" t="s">
        <v>10742</v>
      </c>
    </row>
    <row r="8173" spans="1:29" x14ac:dyDescent="0.25">
      <c r="A8173" s="26">
        <v>306</v>
      </c>
      <c r="B8173" s="19" t="s">
        <v>11499</v>
      </c>
      <c r="C8173" s="44" t="s">
        <v>154</v>
      </c>
      <c r="D8173" s="19" t="s">
        <v>11500</v>
      </c>
      <c r="E8173" s="19">
        <v>35</v>
      </c>
      <c r="F8173" s="19">
        <v>750</v>
      </c>
      <c r="G8173" s="19">
        <v>8000</v>
      </c>
      <c r="H8173" s="19">
        <v>2</v>
      </c>
      <c r="I8173" s="79">
        <v>1637.22</v>
      </c>
      <c r="J8173" s="79">
        <v>3274.44</v>
      </c>
      <c r="K8173" s="19" t="s">
        <v>9024</v>
      </c>
      <c r="L8173" s="19" t="s">
        <v>11501</v>
      </c>
      <c r="N8173" s="19" t="s">
        <v>128</v>
      </c>
      <c r="Q8173" s="20">
        <v>85</v>
      </c>
      <c r="R8173" s="65" t="s">
        <v>11052</v>
      </c>
      <c r="T8173" s="19" t="s">
        <v>4950</v>
      </c>
      <c r="V8173" s="19" t="s">
        <v>119</v>
      </c>
      <c r="Y8173" s="19" t="s">
        <v>129</v>
      </c>
      <c r="Z8173" s="44" t="s">
        <v>11053</v>
      </c>
      <c r="AA8173" s="44" t="s">
        <v>121</v>
      </c>
      <c r="AC8173" s="19" t="s">
        <v>11502</v>
      </c>
    </row>
    <row r="8174" spans="1:29" x14ac:dyDescent="0.25">
      <c r="A8174" s="26">
        <v>307</v>
      </c>
      <c r="B8174" s="19" t="s">
        <v>11503</v>
      </c>
      <c r="C8174" s="44" t="s">
        <v>154</v>
      </c>
      <c r="D8174" s="19" t="s">
        <v>11504</v>
      </c>
      <c r="E8174" s="19">
        <v>35</v>
      </c>
      <c r="F8174" s="19">
        <v>375</v>
      </c>
      <c r="G8174" s="19">
        <v>600</v>
      </c>
      <c r="H8174" s="19">
        <v>1</v>
      </c>
      <c r="I8174" s="79">
        <v>61.82</v>
      </c>
      <c r="J8174" s="79">
        <v>61.82</v>
      </c>
      <c r="K8174" s="19" t="s">
        <v>9024</v>
      </c>
      <c r="L8174" s="19" t="s">
        <v>11501</v>
      </c>
      <c r="Q8174" s="20">
        <v>85</v>
      </c>
      <c r="R8174" s="65" t="s">
        <v>11052</v>
      </c>
      <c r="T8174" s="19" t="s">
        <v>4950</v>
      </c>
      <c r="V8174" s="19" t="s">
        <v>119</v>
      </c>
      <c r="Y8174" s="19" t="s">
        <v>129</v>
      </c>
      <c r="Z8174" s="44" t="s">
        <v>11053</v>
      </c>
      <c r="AA8174" s="44" t="s">
        <v>121</v>
      </c>
      <c r="AC8174" s="19" t="s">
        <v>11502</v>
      </c>
    </row>
    <row r="8175" spans="1:29" x14ac:dyDescent="0.25">
      <c r="A8175" s="26">
        <v>308</v>
      </c>
      <c r="B8175" s="19" t="s">
        <v>11505</v>
      </c>
      <c r="C8175" s="44" t="s">
        <v>154</v>
      </c>
      <c r="D8175" s="19" t="s">
        <v>11506</v>
      </c>
      <c r="E8175" s="19">
        <v>35</v>
      </c>
      <c r="F8175" s="19">
        <v>375</v>
      </c>
      <c r="G8175" s="19">
        <v>1774</v>
      </c>
      <c r="H8175" s="19">
        <v>1</v>
      </c>
      <c r="I8175" s="79">
        <v>182.82</v>
      </c>
      <c r="J8175" s="79">
        <v>182.82</v>
      </c>
      <c r="K8175" s="19" t="s">
        <v>9024</v>
      </c>
      <c r="L8175" s="19" t="s">
        <v>11501</v>
      </c>
      <c r="Q8175" s="20">
        <v>85</v>
      </c>
      <c r="R8175" s="65" t="s">
        <v>11052</v>
      </c>
      <c r="T8175" s="19" t="s">
        <v>4950</v>
      </c>
      <c r="V8175" s="19" t="s">
        <v>119</v>
      </c>
      <c r="Y8175" s="19" t="s">
        <v>129</v>
      </c>
      <c r="Z8175" s="44" t="s">
        <v>11053</v>
      </c>
      <c r="AA8175" s="44" t="s">
        <v>121</v>
      </c>
      <c r="AC8175" s="19" t="s">
        <v>11502</v>
      </c>
    </row>
    <row r="8176" spans="1:29" x14ac:dyDescent="0.25">
      <c r="A8176" s="26">
        <v>309</v>
      </c>
      <c r="B8176" s="19" t="s">
        <v>11507</v>
      </c>
      <c r="C8176" s="44" t="s">
        <v>154</v>
      </c>
      <c r="D8176" s="19" t="s">
        <v>11508</v>
      </c>
      <c r="E8176" s="19">
        <v>35</v>
      </c>
      <c r="F8176" s="19">
        <v>375</v>
      </c>
      <c r="G8176" s="19">
        <v>5624</v>
      </c>
      <c r="H8176" s="19">
        <v>1</v>
      </c>
      <c r="I8176" s="79">
        <v>579.49</v>
      </c>
      <c r="J8176" s="79">
        <v>579.49</v>
      </c>
      <c r="K8176" s="19" t="s">
        <v>9024</v>
      </c>
      <c r="L8176" s="19" t="s">
        <v>11501</v>
      </c>
      <c r="Q8176" s="20">
        <v>85</v>
      </c>
      <c r="R8176" s="65" t="s">
        <v>11052</v>
      </c>
      <c r="T8176" s="19" t="s">
        <v>4950</v>
      </c>
      <c r="V8176" s="19" t="s">
        <v>119</v>
      </c>
      <c r="Y8176" s="19" t="s">
        <v>129</v>
      </c>
      <c r="Z8176" s="44" t="s">
        <v>11053</v>
      </c>
      <c r="AA8176" s="44" t="s">
        <v>121</v>
      </c>
      <c r="AC8176" s="19" t="s">
        <v>11502</v>
      </c>
    </row>
    <row r="8177" spans="1:29" x14ac:dyDescent="0.25">
      <c r="A8177" s="26">
        <v>310</v>
      </c>
      <c r="B8177" s="19" t="s">
        <v>11509</v>
      </c>
      <c r="C8177" s="44" t="s">
        <v>154</v>
      </c>
      <c r="D8177" s="19" t="s">
        <v>11510</v>
      </c>
      <c r="E8177" s="19">
        <v>35</v>
      </c>
      <c r="F8177" s="19">
        <v>375</v>
      </c>
      <c r="G8177" s="19">
        <v>1734</v>
      </c>
      <c r="H8177" s="19">
        <v>1</v>
      </c>
      <c r="I8177" s="79">
        <v>178.7</v>
      </c>
      <c r="J8177" s="79">
        <v>178.7</v>
      </c>
      <c r="K8177" s="19" t="s">
        <v>9024</v>
      </c>
      <c r="L8177" s="19" t="s">
        <v>11501</v>
      </c>
      <c r="Q8177" s="20">
        <v>85</v>
      </c>
      <c r="R8177" s="65" t="s">
        <v>11052</v>
      </c>
      <c r="T8177" s="19" t="s">
        <v>4950</v>
      </c>
      <c r="V8177" s="19" t="s">
        <v>119</v>
      </c>
      <c r="Y8177" s="19" t="s">
        <v>129</v>
      </c>
      <c r="Z8177" s="44" t="s">
        <v>11053</v>
      </c>
      <c r="AA8177" s="44" t="s">
        <v>121</v>
      </c>
      <c r="AC8177" s="19" t="s">
        <v>11502</v>
      </c>
    </row>
    <row r="8178" spans="1:29" x14ac:dyDescent="0.25">
      <c r="A8178" s="26">
        <v>311</v>
      </c>
      <c r="B8178" s="19" t="s">
        <v>11511</v>
      </c>
      <c r="C8178" s="44" t="s">
        <v>154</v>
      </c>
      <c r="D8178" s="19" t="s">
        <v>11512</v>
      </c>
      <c r="E8178" s="19">
        <v>35</v>
      </c>
      <c r="F8178" s="19">
        <v>375</v>
      </c>
      <c r="G8178" s="19">
        <v>2214</v>
      </c>
      <c r="H8178" s="19">
        <v>1</v>
      </c>
      <c r="I8178" s="79">
        <v>228.15</v>
      </c>
      <c r="J8178" s="79">
        <v>228.15</v>
      </c>
      <c r="K8178" s="19" t="s">
        <v>9024</v>
      </c>
      <c r="L8178" s="19" t="s">
        <v>11501</v>
      </c>
      <c r="Q8178" s="20">
        <v>85</v>
      </c>
      <c r="R8178" s="65" t="s">
        <v>11052</v>
      </c>
      <c r="T8178" s="19" t="s">
        <v>4950</v>
      </c>
      <c r="V8178" s="19" t="s">
        <v>119</v>
      </c>
      <c r="Y8178" s="19" t="s">
        <v>129</v>
      </c>
      <c r="Z8178" s="44" t="s">
        <v>11053</v>
      </c>
      <c r="AA8178" s="44" t="s">
        <v>121</v>
      </c>
      <c r="AC8178" s="19" t="s">
        <v>11502</v>
      </c>
    </row>
    <row r="8179" spans="1:29" x14ac:dyDescent="0.25">
      <c r="A8179" s="26">
        <v>312</v>
      </c>
      <c r="B8179" s="19" t="s">
        <v>11513</v>
      </c>
      <c r="C8179" s="44" t="s">
        <v>154</v>
      </c>
      <c r="D8179" s="19" t="s">
        <v>11514</v>
      </c>
      <c r="E8179" s="19">
        <v>35</v>
      </c>
      <c r="F8179" s="19">
        <v>300</v>
      </c>
      <c r="G8179" s="19">
        <v>785</v>
      </c>
      <c r="H8179" s="19">
        <v>24</v>
      </c>
      <c r="I8179" s="79">
        <v>59.06</v>
      </c>
      <c r="J8179" s="79">
        <v>1417.53</v>
      </c>
      <c r="K8179" s="19" t="s">
        <v>9024</v>
      </c>
      <c r="L8179" s="19" t="s">
        <v>11501</v>
      </c>
      <c r="N8179" s="19" t="s">
        <v>128</v>
      </c>
      <c r="Q8179" s="20">
        <v>85</v>
      </c>
      <c r="R8179" s="65" t="s">
        <v>11052</v>
      </c>
      <c r="T8179" s="19" t="s">
        <v>4950</v>
      </c>
      <c r="V8179" s="19" t="s">
        <v>119</v>
      </c>
      <c r="X8179" s="19" t="s">
        <v>129</v>
      </c>
      <c r="Z8179" s="44" t="s">
        <v>11053</v>
      </c>
      <c r="AA8179" s="44" t="s">
        <v>121</v>
      </c>
      <c r="AC8179" s="19" t="s">
        <v>11502</v>
      </c>
    </row>
    <row r="8180" spans="1:29" x14ac:dyDescent="0.25">
      <c r="A8180" s="26">
        <v>313</v>
      </c>
      <c r="B8180" s="19" t="s">
        <v>11515</v>
      </c>
      <c r="C8180" s="44" t="s">
        <v>154</v>
      </c>
      <c r="D8180" s="19" t="s">
        <v>11516</v>
      </c>
      <c r="E8180" s="19">
        <v>35</v>
      </c>
      <c r="F8180" s="19">
        <v>750</v>
      </c>
      <c r="G8180" s="19">
        <v>785</v>
      </c>
      <c r="H8180" s="19">
        <v>4</v>
      </c>
      <c r="I8180" s="79">
        <v>150.47999999999999</v>
      </c>
      <c r="J8180" s="79">
        <v>601.91999999999996</v>
      </c>
      <c r="K8180" s="19" t="s">
        <v>9024</v>
      </c>
      <c r="L8180" s="19" t="s">
        <v>11501</v>
      </c>
      <c r="N8180" s="19" t="s">
        <v>128</v>
      </c>
      <c r="Q8180" s="20">
        <v>85</v>
      </c>
      <c r="R8180" s="65" t="s">
        <v>11052</v>
      </c>
      <c r="T8180" s="19" t="s">
        <v>4950</v>
      </c>
      <c r="V8180" s="19" t="s">
        <v>119</v>
      </c>
      <c r="X8180" s="19" t="s">
        <v>129</v>
      </c>
      <c r="Z8180" s="44" t="s">
        <v>11053</v>
      </c>
      <c r="AA8180" s="44" t="s">
        <v>121</v>
      </c>
      <c r="AC8180" s="19" t="s">
        <v>11502</v>
      </c>
    </row>
    <row r="8181" spans="1:29" x14ac:dyDescent="0.25">
      <c r="A8181" s="26">
        <v>314</v>
      </c>
      <c r="B8181" s="19" t="s">
        <v>11517</v>
      </c>
      <c r="C8181" s="44" t="s">
        <v>154</v>
      </c>
      <c r="D8181" s="19" t="s">
        <v>11518</v>
      </c>
      <c r="E8181" s="19">
        <v>35</v>
      </c>
      <c r="F8181" s="19">
        <v>375</v>
      </c>
      <c r="G8181" s="19">
        <v>550</v>
      </c>
      <c r="H8181" s="19">
        <v>2</v>
      </c>
      <c r="I8181" s="79">
        <v>56.66</v>
      </c>
      <c r="J8181" s="79">
        <v>113.33</v>
      </c>
      <c r="K8181" s="19" t="s">
        <v>9024</v>
      </c>
      <c r="L8181" s="19" t="s">
        <v>11519</v>
      </c>
      <c r="Q8181" s="20">
        <v>85</v>
      </c>
      <c r="R8181" s="65" t="s">
        <v>11052</v>
      </c>
      <c r="T8181" s="19" t="s">
        <v>4950</v>
      </c>
      <c r="V8181" s="19" t="s">
        <v>119</v>
      </c>
      <c r="Y8181" s="19" t="s">
        <v>129</v>
      </c>
      <c r="Z8181" s="44" t="s">
        <v>11053</v>
      </c>
      <c r="AA8181" s="44" t="s">
        <v>121</v>
      </c>
      <c r="AC8181" s="19" t="s">
        <v>11520</v>
      </c>
    </row>
    <row r="8182" spans="1:29" x14ac:dyDescent="0.25">
      <c r="A8182" s="26">
        <v>315</v>
      </c>
      <c r="B8182" s="19" t="s">
        <v>11521</v>
      </c>
      <c r="C8182" s="44" t="s">
        <v>154</v>
      </c>
      <c r="D8182" s="19" t="s">
        <v>11518</v>
      </c>
      <c r="E8182" s="19">
        <v>35</v>
      </c>
      <c r="F8182" s="19">
        <v>375</v>
      </c>
      <c r="G8182" s="19">
        <v>550</v>
      </c>
      <c r="H8182" s="19">
        <v>2</v>
      </c>
      <c r="I8182" s="79">
        <v>56.66</v>
      </c>
      <c r="J8182" s="79">
        <v>113.33</v>
      </c>
      <c r="K8182" s="19" t="s">
        <v>9024</v>
      </c>
      <c r="L8182" s="19" t="s">
        <v>11519</v>
      </c>
      <c r="Q8182" s="20">
        <v>85</v>
      </c>
      <c r="R8182" s="65" t="s">
        <v>11052</v>
      </c>
      <c r="T8182" s="19" t="s">
        <v>4950</v>
      </c>
      <c r="V8182" s="19" t="s">
        <v>119</v>
      </c>
      <c r="Y8182" s="19" t="s">
        <v>129</v>
      </c>
      <c r="Z8182" s="44" t="s">
        <v>11053</v>
      </c>
      <c r="AA8182" s="44" t="s">
        <v>121</v>
      </c>
      <c r="AC8182" s="19" t="s">
        <v>11520</v>
      </c>
    </row>
    <row r="8183" spans="1:29" x14ac:dyDescent="0.25">
      <c r="A8183" s="26">
        <v>316</v>
      </c>
      <c r="B8183" s="19" t="s">
        <v>11522</v>
      </c>
      <c r="C8183" s="44" t="s">
        <v>154</v>
      </c>
      <c r="D8183" s="19" t="s">
        <v>11492</v>
      </c>
      <c r="E8183" s="19">
        <v>35</v>
      </c>
      <c r="F8183" s="19">
        <v>343</v>
      </c>
      <c r="G8183" s="19">
        <v>467</v>
      </c>
      <c r="H8183" s="19">
        <v>1</v>
      </c>
      <c r="I8183" s="79">
        <v>31.98</v>
      </c>
      <c r="J8183" s="79">
        <v>31.98</v>
      </c>
      <c r="K8183" s="19" t="s">
        <v>9024</v>
      </c>
      <c r="L8183" s="19" t="s">
        <v>11519</v>
      </c>
      <c r="N8183" s="19" t="s">
        <v>128</v>
      </c>
      <c r="Q8183" s="20">
        <v>85</v>
      </c>
      <c r="R8183" s="65" t="s">
        <v>11052</v>
      </c>
      <c r="T8183" s="19" t="s">
        <v>4950</v>
      </c>
      <c r="V8183" s="19" t="s">
        <v>119</v>
      </c>
      <c r="X8183" s="19" t="s">
        <v>129</v>
      </c>
      <c r="Z8183" s="44" t="s">
        <v>11053</v>
      </c>
      <c r="AA8183" s="44" t="s">
        <v>121</v>
      </c>
      <c r="AC8183" s="19" t="s">
        <v>11520</v>
      </c>
    </row>
    <row r="8184" spans="1:29" x14ac:dyDescent="0.25">
      <c r="A8184" s="26">
        <v>317</v>
      </c>
      <c r="B8184" s="19" t="s">
        <v>11499</v>
      </c>
      <c r="C8184" s="44" t="s">
        <v>154</v>
      </c>
      <c r="D8184" s="19" t="s">
        <v>11500</v>
      </c>
      <c r="E8184" s="19">
        <v>35</v>
      </c>
      <c r="F8184" s="19">
        <v>750</v>
      </c>
      <c r="G8184" s="19">
        <v>8000</v>
      </c>
      <c r="H8184" s="19">
        <v>2</v>
      </c>
      <c r="I8184" s="79">
        <v>1637.22</v>
      </c>
      <c r="J8184" s="79">
        <v>3274.44</v>
      </c>
      <c r="K8184" s="19" t="s">
        <v>9024</v>
      </c>
      <c r="L8184" s="19" t="s">
        <v>11519</v>
      </c>
      <c r="N8184" s="19" t="s">
        <v>128</v>
      </c>
      <c r="Q8184" s="20">
        <v>85</v>
      </c>
      <c r="R8184" s="65" t="s">
        <v>11052</v>
      </c>
      <c r="T8184" s="19" t="s">
        <v>4950</v>
      </c>
      <c r="V8184" s="19" t="s">
        <v>119</v>
      </c>
      <c r="Y8184" s="19" t="s">
        <v>129</v>
      </c>
      <c r="Z8184" s="44" t="s">
        <v>11053</v>
      </c>
      <c r="AA8184" s="44" t="s">
        <v>121</v>
      </c>
      <c r="AC8184" s="19" t="s">
        <v>11520</v>
      </c>
    </row>
    <row r="8185" spans="1:29" x14ac:dyDescent="0.25">
      <c r="A8185" s="26">
        <v>318</v>
      </c>
      <c r="B8185" s="19" t="s">
        <v>11523</v>
      </c>
      <c r="C8185" s="44" t="s">
        <v>154</v>
      </c>
      <c r="D8185" s="19" t="s">
        <v>11524</v>
      </c>
      <c r="E8185" s="19">
        <v>35</v>
      </c>
      <c r="F8185" s="19">
        <v>360</v>
      </c>
      <c r="G8185" s="19">
        <v>930</v>
      </c>
      <c r="H8185" s="19">
        <v>12</v>
      </c>
      <c r="I8185" s="79">
        <v>91.81</v>
      </c>
      <c r="J8185" s="79">
        <v>1101.77</v>
      </c>
      <c r="K8185" s="19" t="s">
        <v>9024</v>
      </c>
      <c r="L8185" s="19" t="s">
        <v>11519</v>
      </c>
      <c r="Q8185" s="20">
        <v>85</v>
      </c>
      <c r="R8185" s="65" t="s">
        <v>11052</v>
      </c>
      <c r="T8185" s="19" t="s">
        <v>4950</v>
      </c>
      <c r="V8185" s="19" t="s">
        <v>119</v>
      </c>
      <c r="W8185" s="19" t="s">
        <v>129</v>
      </c>
      <c r="Z8185" s="44" t="s">
        <v>11053</v>
      </c>
      <c r="AA8185" s="44" t="s">
        <v>121</v>
      </c>
      <c r="AC8185" s="19" t="s">
        <v>11520</v>
      </c>
    </row>
    <row r="8186" spans="1:29" x14ac:dyDescent="0.25">
      <c r="A8186" s="26">
        <v>319</v>
      </c>
      <c r="B8186" s="19" t="s">
        <v>11525</v>
      </c>
      <c r="C8186" s="44" t="s">
        <v>154</v>
      </c>
      <c r="D8186" s="19" t="s">
        <v>11504</v>
      </c>
      <c r="E8186" s="19">
        <v>35</v>
      </c>
      <c r="F8186" s="19">
        <v>375</v>
      </c>
      <c r="G8186" s="19">
        <v>600</v>
      </c>
      <c r="H8186" s="19">
        <v>1</v>
      </c>
      <c r="I8186" s="79">
        <v>61.82</v>
      </c>
      <c r="J8186" s="79">
        <v>61.82</v>
      </c>
      <c r="K8186" s="19" t="s">
        <v>9024</v>
      </c>
      <c r="L8186" s="19" t="s">
        <v>11519</v>
      </c>
      <c r="Q8186" s="20">
        <v>85</v>
      </c>
      <c r="R8186" s="65" t="s">
        <v>11052</v>
      </c>
      <c r="T8186" s="19" t="s">
        <v>4950</v>
      </c>
      <c r="V8186" s="19" t="s">
        <v>119</v>
      </c>
      <c r="Y8186" s="19" t="s">
        <v>129</v>
      </c>
      <c r="Z8186" s="44" t="s">
        <v>11053</v>
      </c>
      <c r="AA8186" s="44" t="s">
        <v>121</v>
      </c>
      <c r="AC8186" s="19" t="s">
        <v>11520</v>
      </c>
    </row>
    <row r="8187" spans="1:29" x14ac:dyDescent="0.25">
      <c r="A8187" s="26">
        <v>320</v>
      </c>
      <c r="B8187" s="19" t="s">
        <v>11526</v>
      </c>
      <c r="C8187" s="44" t="s">
        <v>154</v>
      </c>
      <c r="D8187" s="19" t="s">
        <v>11504</v>
      </c>
      <c r="E8187" s="19">
        <v>35</v>
      </c>
      <c r="F8187" s="19">
        <v>375</v>
      </c>
      <c r="G8187" s="19">
        <v>600</v>
      </c>
      <c r="H8187" s="19">
        <v>1</v>
      </c>
      <c r="I8187" s="79">
        <v>61.82</v>
      </c>
      <c r="J8187" s="79">
        <v>61.82</v>
      </c>
      <c r="K8187" s="19" t="s">
        <v>9024</v>
      </c>
      <c r="L8187" s="19" t="s">
        <v>11519</v>
      </c>
      <c r="Q8187" s="20">
        <v>85</v>
      </c>
      <c r="R8187" s="65" t="s">
        <v>11052</v>
      </c>
      <c r="T8187" s="19" t="s">
        <v>4950</v>
      </c>
      <c r="V8187" s="19" t="s">
        <v>119</v>
      </c>
      <c r="Y8187" s="19" t="s">
        <v>129</v>
      </c>
      <c r="Z8187" s="44" t="s">
        <v>11053</v>
      </c>
      <c r="AA8187" s="44" t="s">
        <v>121</v>
      </c>
      <c r="AC8187" s="19" t="s">
        <v>11520</v>
      </c>
    </row>
    <row r="8188" spans="1:29" x14ac:dyDescent="0.25">
      <c r="A8188" s="26">
        <v>321</v>
      </c>
      <c r="B8188" s="19" t="s">
        <v>11527</v>
      </c>
      <c r="C8188" s="44" t="s">
        <v>154</v>
      </c>
      <c r="D8188" s="19" t="s">
        <v>11528</v>
      </c>
      <c r="E8188" s="19">
        <v>35</v>
      </c>
      <c r="F8188" s="19">
        <v>750</v>
      </c>
      <c r="G8188" s="19">
        <v>1240</v>
      </c>
      <c r="H8188" s="19">
        <v>2</v>
      </c>
      <c r="I8188" s="79">
        <v>244.91</v>
      </c>
      <c r="J8188" s="79">
        <v>489.82</v>
      </c>
      <c r="K8188" s="19" t="s">
        <v>9024</v>
      </c>
      <c r="L8188" s="19" t="s">
        <v>11519</v>
      </c>
      <c r="N8188" s="19" t="s">
        <v>128</v>
      </c>
      <c r="Q8188" s="20">
        <v>85</v>
      </c>
      <c r="R8188" s="65" t="s">
        <v>11052</v>
      </c>
      <c r="T8188" s="19" t="s">
        <v>4950</v>
      </c>
      <c r="V8188" s="19" t="s">
        <v>119</v>
      </c>
      <c r="X8188" s="19" t="s">
        <v>129</v>
      </c>
      <c r="Z8188" s="44" t="s">
        <v>11053</v>
      </c>
      <c r="AA8188" s="44" t="s">
        <v>121</v>
      </c>
      <c r="AC8188" s="19" t="s">
        <v>11520</v>
      </c>
    </row>
    <row r="8189" spans="1:29" x14ac:dyDescent="0.25">
      <c r="A8189" s="26">
        <v>322</v>
      </c>
      <c r="B8189" s="19" t="s">
        <v>11529</v>
      </c>
      <c r="C8189" s="44" t="s">
        <v>154</v>
      </c>
      <c r="D8189" s="19" t="s">
        <v>11518</v>
      </c>
      <c r="E8189" s="19">
        <v>35</v>
      </c>
      <c r="F8189" s="19">
        <v>375</v>
      </c>
      <c r="G8189" s="19">
        <v>550</v>
      </c>
      <c r="H8189" s="19">
        <v>2</v>
      </c>
      <c r="I8189" s="79">
        <v>56.66</v>
      </c>
      <c r="J8189" s="79">
        <v>113.33</v>
      </c>
      <c r="K8189" s="19" t="s">
        <v>9024</v>
      </c>
      <c r="L8189" s="19" t="s">
        <v>11519</v>
      </c>
      <c r="Q8189" s="20">
        <v>85</v>
      </c>
      <c r="R8189" s="65" t="s">
        <v>11052</v>
      </c>
      <c r="T8189" s="19" t="s">
        <v>4950</v>
      </c>
      <c r="V8189" s="19" t="s">
        <v>119</v>
      </c>
      <c r="Y8189" s="19" t="s">
        <v>129</v>
      </c>
      <c r="Z8189" s="44" t="s">
        <v>11053</v>
      </c>
      <c r="AA8189" s="44" t="s">
        <v>121</v>
      </c>
      <c r="AC8189" s="19" t="s">
        <v>11520</v>
      </c>
    </row>
    <row r="8190" spans="1:29" x14ac:dyDescent="0.25">
      <c r="A8190" s="26">
        <v>323</v>
      </c>
      <c r="B8190" s="19" t="s">
        <v>11530</v>
      </c>
      <c r="C8190" s="44" t="s">
        <v>154</v>
      </c>
      <c r="D8190" s="19" t="s">
        <v>11504</v>
      </c>
      <c r="E8190" s="19">
        <v>35</v>
      </c>
      <c r="F8190" s="19">
        <v>375</v>
      </c>
      <c r="G8190" s="19">
        <v>600</v>
      </c>
      <c r="H8190" s="19">
        <v>1</v>
      </c>
      <c r="I8190" s="79">
        <v>61.82</v>
      </c>
      <c r="J8190" s="79">
        <v>61.82</v>
      </c>
      <c r="K8190" s="19" t="s">
        <v>9024</v>
      </c>
      <c r="L8190" s="19" t="s">
        <v>11519</v>
      </c>
      <c r="Q8190" s="20">
        <v>85</v>
      </c>
      <c r="R8190" s="65" t="s">
        <v>11052</v>
      </c>
      <c r="T8190" s="19" t="s">
        <v>4950</v>
      </c>
      <c r="V8190" s="19" t="s">
        <v>119</v>
      </c>
      <c r="Y8190" s="19" t="s">
        <v>129</v>
      </c>
      <c r="Z8190" s="44" t="s">
        <v>11053</v>
      </c>
      <c r="AA8190" s="44" t="s">
        <v>121</v>
      </c>
      <c r="AC8190" s="19" t="s">
        <v>11520</v>
      </c>
    </row>
    <row r="8191" spans="1:29" x14ac:dyDescent="0.25">
      <c r="A8191" s="26">
        <v>324</v>
      </c>
      <c r="B8191" s="19" t="s">
        <v>11531</v>
      </c>
      <c r="C8191" s="44" t="s">
        <v>154</v>
      </c>
      <c r="D8191" s="19" t="s">
        <v>11532</v>
      </c>
      <c r="E8191" s="19">
        <v>35</v>
      </c>
      <c r="F8191" s="19">
        <v>375</v>
      </c>
      <c r="G8191" s="19">
        <v>700</v>
      </c>
      <c r="H8191" s="19">
        <v>1</v>
      </c>
      <c r="I8191" s="79">
        <v>70.37</v>
      </c>
      <c r="J8191" s="79">
        <v>70.37</v>
      </c>
      <c r="K8191" s="19" t="s">
        <v>9024</v>
      </c>
      <c r="L8191" s="19" t="s">
        <v>11519</v>
      </c>
      <c r="N8191" s="19" t="s">
        <v>128</v>
      </c>
      <c r="Q8191" s="20">
        <v>85</v>
      </c>
      <c r="R8191" s="65" t="s">
        <v>11052</v>
      </c>
      <c r="T8191" s="19" t="s">
        <v>4950</v>
      </c>
      <c r="V8191" s="19" t="s">
        <v>119</v>
      </c>
      <c r="X8191" s="19" t="s">
        <v>129</v>
      </c>
      <c r="Z8191" s="44" t="s">
        <v>11053</v>
      </c>
      <c r="AA8191" s="44" t="s">
        <v>121</v>
      </c>
      <c r="AC8191" s="19" t="s">
        <v>11520</v>
      </c>
    </row>
    <row r="8192" spans="1:29" x14ac:dyDescent="0.25">
      <c r="A8192" s="26">
        <v>325</v>
      </c>
      <c r="B8192" s="19" t="s">
        <v>11533</v>
      </c>
      <c r="C8192" s="44" t="s">
        <v>154</v>
      </c>
      <c r="D8192" s="19" t="s">
        <v>11508</v>
      </c>
      <c r="E8192" s="19">
        <v>35</v>
      </c>
      <c r="F8192" s="19">
        <v>375</v>
      </c>
      <c r="G8192" s="19">
        <v>5624</v>
      </c>
      <c r="H8192" s="19">
        <v>1</v>
      </c>
      <c r="I8192" s="79">
        <v>579.49</v>
      </c>
      <c r="J8192" s="79">
        <v>579.49</v>
      </c>
      <c r="K8192" s="19" t="s">
        <v>9024</v>
      </c>
      <c r="L8192" s="19" t="s">
        <v>11519</v>
      </c>
      <c r="Q8192" s="20">
        <v>85</v>
      </c>
      <c r="R8192" s="65" t="s">
        <v>11052</v>
      </c>
      <c r="T8192" s="19" t="s">
        <v>4950</v>
      </c>
      <c r="V8192" s="19" t="s">
        <v>119</v>
      </c>
      <c r="Y8192" s="19" t="s">
        <v>129</v>
      </c>
      <c r="Z8192" s="44" t="s">
        <v>11053</v>
      </c>
      <c r="AA8192" s="44" t="s">
        <v>121</v>
      </c>
      <c r="AC8192" s="19" t="s">
        <v>11520</v>
      </c>
    </row>
    <row r="8193" spans="1:29" x14ac:dyDescent="0.25">
      <c r="A8193" s="26">
        <v>326</v>
      </c>
      <c r="B8193" s="19" t="s">
        <v>11513</v>
      </c>
      <c r="C8193" s="44" t="s">
        <v>154</v>
      </c>
      <c r="D8193" s="19" t="s">
        <v>11514</v>
      </c>
      <c r="E8193" s="19">
        <v>35</v>
      </c>
      <c r="F8193" s="19">
        <v>300</v>
      </c>
      <c r="G8193" s="19">
        <v>785</v>
      </c>
      <c r="H8193" s="19">
        <v>8</v>
      </c>
      <c r="I8193" s="79">
        <v>59.06</v>
      </c>
      <c r="J8193" s="79">
        <v>472.51</v>
      </c>
      <c r="K8193" s="19" t="s">
        <v>9024</v>
      </c>
      <c r="L8193" s="19" t="s">
        <v>11519</v>
      </c>
      <c r="N8193" s="19" t="s">
        <v>128</v>
      </c>
      <c r="Q8193" s="20">
        <v>85</v>
      </c>
      <c r="R8193" s="65" t="s">
        <v>11052</v>
      </c>
      <c r="T8193" s="19" t="s">
        <v>4950</v>
      </c>
      <c r="V8193" s="19" t="s">
        <v>119</v>
      </c>
      <c r="X8193" s="19" t="s">
        <v>129</v>
      </c>
      <c r="Z8193" s="44" t="s">
        <v>11053</v>
      </c>
      <c r="AA8193" s="44" t="s">
        <v>121</v>
      </c>
      <c r="AC8193" s="19" t="s">
        <v>11520</v>
      </c>
    </row>
    <row r="8194" spans="1:29" x14ac:dyDescent="0.25">
      <c r="A8194" s="26">
        <v>327</v>
      </c>
      <c r="B8194" s="19" t="s">
        <v>11534</v>
      </c>
      <c r="C8194" s="44" t="s">
        <v>154</v>
      </c>
      <c r="D8194" s="19" t="s">
        <v>11528</v>
      </c>
      <c r="E8194" s="19">
        <v>35</v>
      </c>
      <c r="F8194" s="19">
        <v>750</v>
      </c>
      <c r="G8194" s="19">
        <v>1240</v>
      </c>
      <c r="H8194" s="19">
        <v>1</v>
      </c>
      <c r="I8194" s="79">
        <v>244.91</v>
      </c>
      <c r="J8194" s="79">
        <v>244.91</v>
      </c>
      <c r="K8194" s="19" t="s">
        <v>9024</v>
      </c>
      <c r="L8194" s="19" t="s">
        <v>11535</v>
      </c>
      <c r="N8194" s="19" t="s">
        <v>128</v>
      </c>
      <c r="Q8194" s="20">
        <v>85</v>
      </c>
      <c r="R8194" s="65" t="s">
        <v>11052</v>
      </c>
      <c r="T8194" s="19" t="s">
        <v>4950</v>
      </c>
      <c r="V8194" s="19" t="s">
        <v>119</v>
      </c>
      <c r="X8194" s="19" t="s">
        <v>129</v>
      </c>
      <c r="Z8194" s="44" t="s">
        <v>11053</v>
      </c>
      <c r="AA8194" s="44" t="s">
        <v>121</v>
      </c>
      <c r="AC8194" s="19" t="s">
        <v>11536</v>
      </c>
    </row>
    <row r="8195" spans="1:29" x14ac:dyDescent="0.25">
      <c r="A8195" s="26">
        <v>328</v>
      </c>
      <c r="B8195" s="19" t="s">
        <v>11537</v>
      </c>
      <c r="C8195" s="44" t="s">
        <v>154</v>
      </c>
      <c r="D8195" s="19" t="s">
        <v>11538</v>
      </c>
      <c r="E8195" s="19">
        <v>35</v>
      </c>
      <c r="F8195" s="19">
        <v>465</v>
      </c>
      <c r="G8195" s="19">
        <v>750</v>
      </c>
      <c r="H8195" s="19">
        <v>2</v>
      </c>
      <c r="I8195" s="79">
        <v>95.82</v>
      </c>
      <c r="J8195" s="79">
        <v>191.64</v>
      </c>
      <c r="K8195" s="19" t="s">
        <v>9024</v>
      </c>
      <c r="L8195" s="19" t="s">
        <v>11535</v>
      </c>
      <c r="Q8195" s="20">
        <v>85</v>
      </c>
      <c r="R8195" s="65" t="s">
        <v>11052</v>
      </c>
      <c r="T8195" s="19" t="s">
        <v>4950</v>
      </c>
      <c r="V8195" s="19" t="s">
        <v>119</v>
      </c>
      <c r="W8195" s="19" t="s">
        <v>129</v>
      </c>
      <c r="Z8195" s="44" t="s">
        <v>11053</v>
      </c>
      <c r="AA8195" s="44" t="s">
        <v>121</v>
      </c>
      <c r="AC8195" s="19" t="s">
        <v>11536</v>
      </c>
    </row>
    <row r="8196" spans="1:29" x14ac:dyDescent="0.25">
      <c r="A8196" s="26">
        <v>329</v>
      </c>
      <c r="B8196" s="19" t="s">
        <v>11539</v>
      </c>
      <c r="C8196" s="44" t="s">
        <v>154</v>
      </c>
      <c r="D8196" s="19" t="s">
        <v>11528</v>
      </c>
      <c r="E8196" s="19">
        <v>35</v>
      </c>
      <c r="F8196" s="19">
        <v>750</v>
      </c>
      <c r="G8196" s="19">
        <v>1240</v>
      </c>
      <c r="H8196" s="19">
        <v>1</v>
      </c>
      <c r="I8196" s="79">
        <v>244.91</v>
      </c>
      <c r="J8196" s="79">
        <v>244.91</v>
      </c>
      <c r="K8196" s="19" t="s">
        <v>9024</v>
      </c>
      <c r="L8196" s="19" t="s">
        <v>11535</v>
      </c>
      <c r="N8196" s="19" t="s">
        <v>128</v>
      </c>
      <c r="Q8196" s="20">
        <v>85</v>
      </c>
      <c r="R8196" s="65" t="s">
        <v>11052</v>
      </c>
      <c r="T8196" s="19" t="s">
        <v>4950</v>
      </c>
      <c r="V8196" s="19" t="s">
        <v>119</v>
      </c>
      <c r="X8196" s="19" t="s">
        <v>129</v>
      </c>
      <c r="Z8196" s="44" t="s">
        <v>11053</v>
      </c>
      <c r="AA8196" s="44" t="s">
        <v>121</v>
      </c>
      <c r="AC8196" s="19" t="s">
        <v>11536</v>
      </c>
    </row>
    <row r="8197" spans="1:29" x14ac:dyDescent="0.25">
      <c r="A8197" s="26">
        <v>330</v>
      </c>
      <c r="B8197" s="19" t="s">
        <v>11540</v>
      </c>
      <c r="C8197" s="44" t="s">
        <v>154</v>
      </c>
      <c r="D8197" s="19" t="s">
        <v>11538</v>
      </c>
      <c r="E8197" s="19">
        <v>35</v>
      </c>
      <c r="F8197" s="19">
        <v>465</v>
      </c>
      <c r="G8197" s="19">
        <v>750</v>
      </c>
      <c r="H8197" s="19">
        <v>2</v>
      </c>
      <c r="I8197" s="79">
        <v>95.82</v>
      </c>
      <c r="J8197" s="79">
        <v>191.64</v>
      </c>
      <c r="K8197" s="19" t="s">
        <v>9024</v>
      </c>
      <c r="L8197" s="19" t="s">
        <v>11535</v>
      </c>
      <c r="Q8197" s="20">
        <v>85</v>
      </c>
      <c r="R8197" s="65" t="s">
        <v>11052</v>
      </c>
      <c r="T8197" s="19" t="s">
        <v>4950</v>
      </c>
      <c r="V8197" s="19" t="s">
        <v>119</v>
      </c>
      <c r="W8197" s="19" t="s">
        <v>129</v>
      </c>
      <c r="Z8197" s="44" t="s">
        <v>11053</v>
      </c>
      <c r="AA8197" s="44" t="s">
        <v>121</v>
      </c>
      <c r="AC8197" s="19" t="s">
        <v>11536</v>
      </c>
    </row>
    <row r="8198" spans="1:29" x14ac:dyDescent="0.25">
      <c r="A8198" s="26">
        <v>331</v>
      </c>
      <c r="B8198" s="19" t="s">
        <v>11541</v>
      </c>
      <c r="C8198" s="44" t="s">
        <v>154</v>
      </c>
      <c r="D8198" s="19" t="s">
        <v>11542</v>
      </c>
      <c r="E8198" s="19">
        <v>35</v>
      </c>
      <c r="F8198" s="19">
        <v>750</v>
      </c>
      <c r="G8198" s="19">
        <v>5680</v>
      </c>
      <c r="H8198" s="19">
        <v>2</v>
      </c>
      <c r="I8198" s="79">
        <v>1170.44</v>
      </c>
      <c r="J8198" s="79">
        <v>2340.87</v>
      </c>
      <c r="K8198" s="19" t="s">
        <v>9024</v>
      </c>
      <c r="L8198" s="19" t="s">
        <v>11535</v>
      </c>
      <c r="Q8198" s="20">
        <v>85</v>
      </c>
      <c r="R8198" s="65" t="s">
        <v>11052</v>
      </c>
      <c r="T8198" s="19" t="s">
        <v>4950</v>
      </c>
      <c r="V8198" s="19" t="s">
        <v>119</v>
      </c>
      <c r="Y8198" s="19" t="s">
        <v>129</v>
      </c>
      <c r="Z8198" s="44" t="s">
        <v>11053</v>
      </c>
      <c r="AA8198" s="44" t="s">
        <v>121</v>
      </c>
      <c r="AC8198" s="19" t="s">
        <v>11536</v>
      </c>
    </row>
    <row r="8199" spans="1:29" x14ac:dyDescent="0.25">
      <c r="A8199" s="26">
        <v>332</v>
      </c>
      <c r="B8199" s="19" t="s">
        <v>11527</v>
      </c>
      <c r="C8199" s="44" t="s">
        <v>154</v>
      </c>
      <c r="D8199" s="19" t="s">
        <v>11528</v>
      </c>
      <c r="E8199" s="19">
        <v>35</v>
      </c>
      <c r="F8199" s="19">
        <v>750</v>
      </c>
      <c r="G8199" s="19">
        <v>1240</v>
      </c>
      <c r="H8199" s="19">
        <v>2</v>
      </c>
      <c r="I8199" s="79">
        <v>244.91</v>
      </c>
      <c r="J8199" s="79">
        <v>489.82</v>
      </c>
      <c r="K8199" s="19" t="s">
        <v>9024</v>
      </c>
      <c r="L8199" s="19" t="s">
        <v>11535</v>
      </c>
      <c r="N8199" s="19" t="s">
        <v>128</v>
      </c>
      <c r="Q8199" s="20">
        <v>85</v>
      </c>
      <c r="R8199" s="65" t="s">
        <v>11052</v>
      </c>
      <c r="T8199" s="19" t="s">
        <v>4950</v>
      </c>
      <c r="V8199" s="19" t="s">
        <v>119</v>
      </c>
      <c r="X8199" s="19" t="s">
        <v>129</v>
      </c>
      <c r="Z8199" s="44" t="s">
        <v>11053</v>
      </c>
      <c r="AA8199" s="44" t="s">
        <v>121</v>
      </c>
      <c r="AC8199" s="19" t="s">
        <v>11536</v>
      </c>
    </row>
    <row r="8200" spans="1:29" x14ac:dyDescent="0.25">
      <c r="A8200" s="26">
        <v>333</v>
      </c>
      <c r="B8200" s="19" t="s">
        <v>11543</v>
      </c>
      <c r="C8200" s="44" t="s">
        <v>154</v>
      </c>
      <c r="D8200" s="19" t="s">
        <v>11528</v>
      </c>
      <c r="E8200" s="19">
        <v>35</v>
      </c>
      <c r="F8200" s="19">
        <v>750</v>
      </c>
      <c r="G8200" s="19">
        <v>1240</v>
      </c>
      <c r="H8200" s="19">
        <v>1</v>
      </c>
      <c r="I8200" s="79">
        <v>244.91</v>
      </c>
      <c r="J8200" s="79">
        <v>244.91</v>
      </c>
      <c r="K8200" s="19" t="s">
        <v>9024</v>
      </c>
      <c r="L8200" s="19" t="s">
        <v>11535</v>
      </c>
      <c r="N8200" s="19" t="s">
        <v>128</v>
      </c>
      <c r="Q8200" s="20">
        <v>85</v>
      </c>
      <c r="R8200" s="65" t="s">
        <v>11052</v>
      </c>
      <c r="T8200" s="19" t="s">
        <v>4950</v>
      </c>
      <c r="V8200" s="19" t="s">
        <v>119</v>
      </c>
      <c r="X8200" s="19" t="s">
        <v>129</v>
      </c>
      <c r="Z8200" s="44" t="s">
        <v>11053</v>
      </c>
      <c r="AA8200" s="44" t="s">
        <v>121</v>
      </c>
      <c r="AC8200" s="19" t="s">
        <v>11536</v>
      </c>
    </row>
    <row r="8201" spans="1:29" x14ac:dyDescent="0.25">
      <c r="A8201" s="26">
        <v>334</v>
      </c>
      <c r="B8201" s="19" t="s">
        <v>11544</v>
      </c>
      <c r="C8201" s="44" t="s">
        <v>154</v>
      </c>
      <c r="D8201" s="19" t="s">
        <v>11538</v>
      </c>
      <c r="E8201" s="19">
        <v>35</v>
      </c>
      <c r="F8201" s="19">
        <v>465</v>
      </c>
      <c r="G8201" s="19">
        <v>750</v>
      </c>
      <c r="H8201" s="19">
        <v>2</v>
      </c>
      <c r="I8201" s="79">
        <v>95.82</v>
      </c>
      <c r="J8201" s="79">
        <v>191.64</v>
      </c>
      <c r="K8201" s="19" t="s">
        <v>9024</v>
      </c>
      <c r="L8201" s="19" t="s">
        <v>11535</v>
      </c>
      <c r="Q8201" s="20">
        <v>85</v>
      </c>
      <c r="R8201" s="65" t="s">
        <v>11052</v>
      </c>
      <c r="T8201" s="19" t="s">
        <v>4950</v>
      </c>
      <c r="V8201" s="19" t="s">
        <v>119</v>
      </c>
      <c r="W8201" s="19" t="s">
        <v>129</v>
      </c>
      <c r="Z8201" s="44" t="s">
        <v>11053</v>
      </c>
      <c r="AA8201" s="44" t="s">
        <v>121</v>
      </c>
      <c r="AC8201" s="19" t="s">
        <v>11536</v>
      </c>
    </row>
    <row r="8202" spans="1:29" x14ac:dyDescent="0.25">
      <c r="A8202" s="26">
        <v>335</v>
      </c>
      <c r="B8202" s="19" t="s">
        <v>11545</v>
      </c>
      <c r="C8202" s="44" t="s">
        <v>154</v>
      </c>
      <c r="D8202" s="19" t="s">
        <v>11528</v>
      </c>
      <c r="E8202" s="19">
        <v>35</v>
      </c>
      <c r="F8202" s="19">
        <v>750</v>
      </c>
      <c r="G8202" s="19">
        <v>1240</v>
      </c>
      <c r="H8202" s="19">
        <v>2</v>
      </c>
      <c r="I8202" s="79">
        <v>244.91</v>
      </c>
      <c r="J8202" s="79">
        <v>489.82</v>
      </c>
      <c r="K8202" s="19" t="s">
        <v>9024</v>
      </c>
      <c r="L8202" s="19" t="s">
        <v>11535</v>
      </c>
      <c r="N8202" s="19" t="s">
        <v>128</v>
      </c>
      <c r="Q8202" s="20">
        <v>85</v>
      </c>
      <c r="R8202" s="65" t="s">
        <v>11052</v>
      </c>
      <c r="T8202" s="19" t="s">
        <v>4950</v>
      </c>
      <c r="V8202" s="19" t="s">
        <v>119</v>
      </c>
      <c r="X8202" s="19" t="s">
        <v>129</v>
      </c>
      <c r="Z8202" s="44" t="s">
        <v>11053</v>
      </c>
      <c r="AA8202" s="44" t="s">
        <v>121</v>
      </c>
      <c r="AC8202" s="19" t="s">
        <v>11536</v>
      </c>
    </row>
    <row r="8203" spans="1:29" x14ac:dyDescent="0.25">
      <c r="A8203" s="26">
        <v>336</v>
      </c>
      <c r="B8203" s="19" t="s">
        <v>11546</v>
      </c>
      <c r="C8203" s="44" t="s">
        <v>154</v>
      </c>
      <c r="D8203" s="19" t="s">
        <v>11538</v>
      </c>
      <c r="E8203" s="19">
        <v>35</v>
      </c>
      <c r="F8203" s="19">
        <v>465</v>
      </c>
      <c r="G8203" s="19">
        <v>750</v>
      </c>
      <c r="H8203" s="19">
        <v>2</v>
      </c>
      <c r="I8203" s="79">
        <v>95.82</v>
      </c>
      <c r="J8203" s="79">
        <v>191.64</v>
      </c>
      <c r="K8203" s="19" t="s">
        <v>9024</v>
      </c>
      <c r="L8203" s="19" t="s">
        <v>11535</v>
      </c>
      <c r="Q8203" s="20">
        <v>85</v>
      </c>
      <c r="R8203" s="65" t="s">
        <v>11052</v>
      </c>
      <c r="T8203" s="19" t="s">
        <v>4950</v>
      </c>
      <c r="V8203" s="19" t="s">
        <v>119</v>
      </c>
      <c r="W8203" s="19" t="s">
        <v>129</v>
      </c>
      <c r="Z8203" s="44" t="s">
        <v>11053</v>
      </c>
      <c r="AA8203" s="44" t="s">
        <v>121</v>
      </c>
      <c r="AC8203" s="19" t="s">
        <v>11536</v>
      </c>
    </row>
    <row r="8204" spans="1:29" x14ac:dyDescent="0.25">
      <c r="A8204" s="26">
        <v>337</v>
      </c>
      <c r="B8204" s="19" t="s">
        <v>11547</v>
      </c>
      <c r="C8204" s="44" t="s">
        <v>154</v>
      </c>
      <c r="D8204" s="19" t="s">
        <v>11528</v>
      </c>
      <c r="E8204" s="19">
        <v>35</v>
      </c>
      <c r="F8204" s="19">
        <v>750</v>
      </c>
      <c r="G8204" s="19">
        <v>1240</v>
      </c>
      <c r="H8204" s="19">
        <v>1</v>
      </c>
      <c r="I8204" s="79">
        <v>244.91</v>
      </c>
      <c r="J8204" s="79">
        <v>244.91</v>
      </c>
      <c r="K8204" s="19" t="s">
        <v>9024</v>
      </c>
      <c r="L8204" s="19" t="s">
        <v>11535</v>
      </c>
      <c r="N8204" s="19" t="s">
        <v>128</v>
      </c>
      <c r="Q8204" s="20">
        <v>85</v>
      </c>
      <c r="R8204" s="65" t="s">
        <v>11052</v>
      </c>
      <c r="T8204" s="19" t="s">
        <v>4950</v>
      </c>
      <c r="V8204" s="19" t="s">
        <v>119</v>
      </c>
      <c r="X8204" s="19" t="s">
        <v>129</v>
      </c>
      <c r="Z8204" s="44" t="s">
        <v>11053</v>
      </c>
      <c r="AA8204" s="44" t="s">
        <v>121</v>
      </c>
      <c r="AC8204" s="19" t="s">
        <v>11536</v>
      </c>
    </row>
    <row r="8205" spans="1:29" x14ac:dyDescent="0.25">
      <c r="A8205" s="26">
        <v>338</v>
      </c>
      <c r="B8205" s="19" t="s">
        <v>11548</v>
      </c>
      <c r="C8205" s="44" t="s">
        <v>154</v>
      </c>
      <c r="D8205" s="19" t="s">
        <v>11538</v>
      </c>
      <c r="E8205" s="19">
        <v>35</v>
      </c>
      <c r="F8205" s="19">
        <v>465</v>
      </c>
      <c r="G8205" s="19">
        <v>750</v>
      </c>
      <c r="H8205" s="19">
        <v>2</v>
      </c>
      <c r="I8205" s="79">
        <v>95.82</v>
      </c>
      <c r="J8205" s="79">
        <v>191.64</v>
      </c>
      <c r="K8205" s="19" t="s">
        <v>9024</v>
      </c>
      <c r="L8205" s="19" t="s">
        <v>11535</v>
      </c>
      <c r="Q8205" s="20">
        <v>85</v>
      </c>
      <c r="R8205" s="65" t="s">
        <v>11052</v>
      </c>
      <c r="T8205" s="19" t="s">
        <v>4950</v>
      </c>
      <c r="V8205" s="19" t="s">
        <v>119</v>
      </c>
      <c r="W8205" s="19" t="s">
        <v>129</v>
      </c>
      <c r="Z8205" s="44" t="s">
        <v>11053</v>
      </c>
      <c r="AA8205" s="44" t="s">
        <v>121</v>
      </c>
      <c r="AC8205" s="19" t="s">
        <v>11536</v>
      </c>
    </row>
    <row r="8206" spans="1:29" x14ac:dyDescent="0.25">
      <c r="A8206" s="26">
        <v>339</v>
      </c>
      <c r="B8206" s="19" t="s">
        <v>11549</v>
      </c>
      <c r="C8206" s="44" t="s">
        <v>154</v>
      </c>
      <c r="D8206" s="19" t="s">
        <v>11528</v>
      </c>
      <c r="E8206" s="19">
        <v>35</v>
      </c>
      <c r="F8206" s="19">
        <v>750</v>
      </c>
      <c r="G8206" s="19">
        <v>1240</v>
      </c>
      <c r="H8206" s="19">
        <v>2</v>
      </c>
      <c r="I8206" s="79">
        <v>244.91</v>
      </c>
      <c r="J8206" s="79">
        <v>489.82</v>
      </c>
      <c r="K8206" s="19" t="s">
        <v>9024</v>
      </c>
      <c r="L8206" s="19" t="s">
        <v>11535</v>
      </c>
      <c r="N8206" s="19" t="s">
        <v>128</v>
      </c>
      <c r="Q8206" s="20">
        <v>85</v>
      </c>
      <c r="R8206" s="65" t="s">
        <v>11052</v>
      </c>
      <c r="T8206" s="19" t="s">
        <v>4950</v>
      </c>
      <c r="V8206" s="19" t="s">
        <v>119</v>
      </c>
      <c r="X8206" s="19" t="s">
        <v>129</v>
      </c>
      <c r="Z8206" s="44" t="s">
        <v>11053</v>
      </c>
      <c r="AA8206" s="44" t="s">
        <v>121</v>
      </c>
      <c r="AC8206" s="19" t="s">
        <v>11536</v>
      </c>
    </row>
    <row r="8207" spans="1:29" x14ac:dyDescent="0.25">
      <c r="A8207" s="26">
        <v>340</v>
      </c>
      <c r="B8207" s="19" t="s">
        <v>11550</v>
      </c>
      <c r="C8207" s="44" t="s">
        <v>154</v>
      </c>
      <c r="D8207" s="19" t="s">
        <v>11551</v>
      </c>
      <c r="E8207" s="19">
        <v>35</v>
      </c>
      <c r="F8207" s="19">
        <v>415</v>
      </c>
      <c r="G8207" s="19">
        <v>900</v>
      </c>
      <c r="H8207" s="19">
        <v>8</v>
      </c>
      <c r="I8207" s="79">
        <v>96.68</v>
      </c>
      <c r="J8207" s="79">
        <v>773.42</v>
      </c>
      <c r="K8207" s="19" t="s">
        <v>9024</v>
      </c>
      <c r="L8207" s="19" t="s">
        <v>11535</v>
      </c>
      <c r="Q8207" s="20">
        <v>85</v>
      </c>
      <c r="R8207" s="65" t="s">
        <v>11052</v>
      </c>
      <c r="T8207" s="19" t="s">
        <v>4950</v>
      </c>
      <c r="V8207" s="19" t="s">
        <v>119</v>
      </c>
      <c r="W8207" s="19" t="s">
        <v>129</v>
      </c>
      <c r="Z8207" s="44" t="s">
        <v>11053</v>
      </c>
      <c r="AA8207" s="44" t="s">
        <v>121</v>
      </c>
      <c r="AC8207" s="19" t="s">
        <v>11536</v>
      </c>
    </row>
    <row r="8208" spans="1:29" x14ac:dyDescent="0.25">
      <c r="A8208" s="26">
        <v>341</v>
      </c>
      <c r="B8208" s="19" t="s">
        <v>11552</v>
      </c>
      <c r="C8208" s="44" t="s">
        <v>154</v>
      </c>
      <c r="D8208" s="19" t="s">
        <v>11553</v>
      </c>
      <c r="E8208" s="19">
        <v>35</v>
      </c>
      <c r="F8208" s="19">
        <v>375</v>
      </c>
      <c r="G8208" s="19">
        <v>500</v>
      </c>
      <c r="H8208" s="19">
        <v>1</v>
      </c>
      <c r="I8208" s="79">
        <v>51.52</v>
      </c>
      <c r="J8208" s="79">
        <v>51.52</v>
      </c>
      <c r="K8208" s="19" t="s">
        <v>9024</v>
      </c>
      <c r="L8208" s="19" t="s">
        <v>11554</v>
      </c>
      <c r="Q8208" s="20">
        <v>85</v>
      </c>
      <c r="R8208" s="65" t="s">
        <v>11052</v>
      </c>
      <c r="T8208" s="19" t="s">
        <v>4950</v>
      </c>
      <c r="V8208" s="19" t="s">
        <v>119</v>
      </c>
      <c r="Y8208" s="19" t="s">
        <v>129</v>
      </c>
      <c r="Z8208" s="44" t="s">
        <v>11053</v>
      </c>
      <c r="AA8208" s="44" t="s">
        <v>121</v>
      </c>
      <c r="AC8208" s="19" t="s">
        <v>11555</v>
      </c>
    </row>
    <row r="8209" spans="1:29" x14ac:dyDescent="0.25">
      <c r="A8209" s="26">
        <v>342</v>
      </c>
      <c r="B8209" s="19" t="s">
        <v>11556</v>
      </c>
      <c r="C8209" s="44" t="s">
        <v>154</v>
      </c>
      <c r="D8209" s="19" t="s">
        <v>11553</v>
      </c>
      <c r="E8209" s="19">
        <v>35</v>
      </c>
      <c r="F8209" s="19">
        <v>375</v>
      </c>
      <c r="G8209" s="19">
        <v>500</v>
      </c>
      <c r="H8209" s="19">
        <v>1</v>
      </c>
      <c r="I8209" s="79">
        <v>51.52</v>
      </c>
      <c r="J8209" s="79">
        <v>51.52</v>
      </c>
      <c r="K8209" s="19" t="s">
        <v>9024</v>
      </c>
      <c r="L8209" s="19" t="s">
        <v>11554</v>
      </c>
      <c r="Q8209" s="20">
        <v>85</v>
      </c>
      <c r="R8209" s="65" t="s">
        <v>11052</v>
      </c>
      <c r="T8209" s="19" t="s">
        <v>4950</v>
      </c>
      <c r="V8209" s="19" t="s">
        <v>119</v>
      </c>
      <c r="Y8209" s="19" t="s">
        <v>129</v>
      </c>
      <c r="Z8209" s="44" t="s">
        <v>11053</v>
      </c>
      <c r="AA8209" s="44" t="s">
        <v>121</v>
      </c>
      <c r="AC8209" s="19" t="s">
        <v>11555</v>
      </c>
    </row>
    <row r="8210" spans="1:29" x14ac:dyDescent="0.25">
      <c r="A8210" s="26">
        <v>343</v>
      </c>
      <c r="B8210" s="19" t="s">
        <v>11522</v>
      </c>
      <c r="C8210" s="44" t="s">
        <v>154</v>
      </c>
      <c r="D8210" s="19" t="s">
        <v>11492</v>
      </c>
      <c r="E8210" s="19">
        <v>35</v>
      </c>
      <c r="F8210" s="19">
        <v>343</v>
      </c>
      <c r="G8210" s="19">
        <v>467</v>
      </c>
      <c r="H8210" s="19">
        <v>1</v>
      </c>
      <c r="I8210" s="79">
        <v>31.98</v>
      </c>
      <c r="J8210" s="79">
        <v>31.98</v>
      </c>
      <c r="K8210" s="19" t="s">
        <v>9024</v>
      </c>
      <c r="L8210" s="19" t="s">
        <v>11554</v>
      </c>
      <c r="N8210" s="19" t="s">
        <v>128</v>
      </c>
      <c r="Q8210" s="20">
        <v>85</v>
      </c>
      <c r="R8210" s="65" t="s">
        <v>11052</v>
      </c>
      <c r="T8210" s="19" t="s">
        <v>4950</v>
      </c>
      <c r="V8210" s="19" t="s">
        <v>119</v>
      </c>
      <c r="X8210" s="19" t="s">
        <v>129</v>
      </c>
      <c r="Z8210" s="44" t="s">
        <v>11053</v>
      </c>
      <c r="AA8210" s="44" t="s">
        <v>121</v>
      </c>
      <c r="AC8210" s="19" t="s">
        <v>11555</v>
      </c>
    </row>
    <row r="8211" spans="1:29" x14ac:dyDescent="0.25">
      <c r="A8211" s="26">
        <v>344</v>
      </c>
      <c r="B8211" s="19" t="s">
        <v>11557</v>
      </c>
      <c r="C8211" s="44" t="s">
        <v>154</v>
      </c>
      <c r="D8211" s="19" t="s">
        <v>11528</v>
      </c>
      <c r="E8211" s="19">
        <v>35</v>
      </c>
      <c r="F8211" s="19">
        <v>750</v>
      </c>
      <c r="G8211" s="19">
        <v>1240</v>
      </c>
      <c r="H8211" s="19">
        <v>2</v>
      </c>
      <c r="I8211" s="79">
        <v>244.91</v>
      </c>
      <c r="J8211" s="79">
        <v>489.82</v>
      </c>
      <c r="K8211" s="19" t="s">
        <v>9024</v>
      </c>
      <c r="L8211" s="19" t="s">
        <v>11554</v>
      </c>
      <c r="N8211" s="19" t="s">
        <v>128</v>
      </c>
      <c r="Q8211" s="20">
        <v>85</v>
      </c>
      <c r="R8211" s="65" t="s">
        <v>11052</v>
      </c>
      <c r="T8211" s="19" t="s">
        <v>4950</v>
      </c>
      <c r="V8211" s="19" t="s">
        <v>119</v>
      </c>
      <c r="X8211" s="19" t="s">
        <v>129</v>
      </c>
      <c r="Z8211" s="44" t="s">
        <v>11053</v>
      </c>
      <c r="AA8211" s="44" t="s">
        <v>121</v>
      </c>
      <c r="AC8211" s="19" t="s">
        <v>11555</v>
      </c>
    </row>
    <row r="8212" spans="1:29" x14ac:dyDescent="0.25">
      <c r="A8212" s="26">
        <v>345</v>
      </c>
      <c r="B8212" s="19" t="s">
        <v>11558</v>
      </c>
      <c r="C8212" s="44" t="s">
        <v>154</v>
      </c>
      <c r="D8212" s="19" t="s">
        <v>11538</v>
      </c>
      <c r="E8212" s="19">
        <v>35</v>
      </c>
      <c r="F8212" s="19">
        <v>465</v>
      </c>
      <c r="G8212" s="19">
        <v>750</v>
      </c>
      <c r="H8212" s="19">
        <v>2</v>
      </c>
      <c r="I8212" s="79">
        <v>95.82</v>
      </c>
      <c r="J8212" s="79">
        <v>191.64</v>
      </c>
      <c r="K8212" s="19" t="s">
        <v>9024</v>
      </c>
      <c r="L8212" s="19" t="s">
        <v>11554</v>
      </c>
      <c r="Q8212" s="20">
        <v>85</v>
      </c>
      <c r="R8212" s="65" t="s">
        <v>11052</v>
      </c>
      <c r="T8212" s="19" t="s">
        <v>4950</v>
      </c>
      <c r="V8212" s="19" t="s">
        <v>119</v>
      </c>
      <c r="W8212" s="19" t="s">
        <v>129</v>
      </c>
      <c r="Z8212" s="44" t="s">
        <v>11053</v>
      </c>
      <c r="AA8212" s="44" t="s">
        <v>121</v>
      </c>
      <c r="AC8212" s="19" t="s">
        <v>11555</v>
      </c>
    </row>
    <row r="8213" spans="1:29" x14ac:dyDescent="0.25">
      <c r="A8213" s="26">
        <v>346</v>
      </c>
      <c r="B8213" s="19" t="s">
        <v>11541</v>
      </c>
      <c r="C8213" s="44" t="s">
        <v>154</v>
      </c>
      <c r="D8213" s="19" t="s">
        <v>11542</v>
      </c>
      <c r="E8213" s="19">
        <v>35</v>
      </c>
      <c r="F8213" s="19">
        <v>750</v>
      </c>
      <c r="G8213" s="19">
        <v>5680</v>
      </c>
      <c r="H8213" s="19">
        <v>2</v>
      </c>
      <c r="I8213" s="79">
        <v>1170.44</v>
      </c>
      <c r="J8213" s="79">
        <v>2340.87</v>
      </c>
      <c r="K8213" s="19" t="s">
        <v>9024</v>
      </c>
      <c r="L8213" s="19" t="s">
        <v>11554</v>
      </c>
      <c r="Q8213" s="20">
        <v>85</v>
      </c>
      <c r="R8213" s="65" t="s">
        <v>11052</v>
      </c>
      <c r="T8213" s="19" t="s">
        <v>4950</v>
      </c>
      <c r="V8213" s="19" t="s">
        <v>119</v>
      </c>
      <c r="Y8213" s="19" t="s">
        <v>129</v>
      </c>
      <c r="Z8213" s="44" t="s">
        <v>11053</v>
      </c>
      <c r="AA8213" s="44" t="s">
        <v>121</v>
      </c>
      <c r="AC8213" s="19" t="s">
        <v>11555</v>
      </c>
    </row>
    <row r="8214" spans="1:29" x14ac:dyDescent="0.25">
      <c r="A8214" s="26">
        <v>347</v>
      </c>
      <c r="B8214" s="19" t="s">
        <v>11559</v>
      </c>
      <c r="C8214" s="44" t="s">
        <v>154</v>
      </c>
      <c r="D8214" s="19" t="s">
        <v>11553</v>
      </c>
      <c r="E8214" s="19">
        <v>35</v>
      </c>
      <c r="F8214" s="19">
        <v>375</v>
      </c>
      <c r="G8214" s="19">
        <v>500</v>
      </c>
      <c r="H8214" s="19">
        <v>1</v>
      </c>
      <c r="I8214" s="79">
        <v>51.52</v>
      </c>
      <c r="J8214" s="79">
        <v>51.52</v>
      </c>
      <c r="K8214" s="19" t="s">
        <v>9024</v>
      </c>
      <c r="L8214" s="19" t="s">
        <v>11554</v>
      </c>
      <c r="Q8214" s="20">
        <v>85</v>
      </c>
      <c r="R8214" s="65" t="s">
        <v>11052</v>
      </c>
      <c r="T8214" s="19" t="s">
        <v>4950</v>
      </c>
      <c r="V8214" s="19" t="s">
        <v>119</v>
      </c>
      <c r="Y8214" s="19" t="s">
        <v>129</v>
      </c>
      <c r="Z8214" s="44" t="s">
        <v>11053</v>
      </c>
      <c r="AA8214" s="44" t="s">
        <v>121</v>
      </c>
      <c r="AC8214" s="19" t="s">
        <v>11555</v>
      </c>
    </row>
    <row r="8215" spans="1:29" x14ac:dyDescent="0.25">
      <c r="A8215" s="26">
        <v>348</v>
      </c>
      <c r="B8215" s="19" t="s">
        <v>11560</v>
      </c>
      <c r="C8215" s="44" t="s">
        <v>154</v>
      </c>
      <c r="D8215" s="19" t="s">
        <v>11553</v>
      </c>
      <c r="E8215" s="19">
        <v>35</v>
      </c>
      <c r="F8215" s="19">
        <v>375</v>
      </c>
      <c r="G8215" s="19">
        <v>500</v>
      </c>
      <c r="H8215" s="19">
        <v>1</v>
      </c>
      <c r="I8215" s="79">
        <v>51.52</v>
      </c>
      <c r="J8215" s="79">
        <v>51.52</v>
      </c>
      <c r="K8215" s="19" t="s">
        <v>9024</v>
      </c>
      <c r="L8215" s="19" t="s">
        <v>11554</v>
      </c>
      <c r="Q8215" s="20">
        <v>85</v>
      </c>
      <c r="R8215" s="65" t="s">
        <v>11052</v>
      </c>
      <c r="T8215" s="19" t="s">
        <v>4950</v>
      </c>
      <c r="V8215" s="19" t="s">
        <v>119</v>
      </c>
      <c r="Y8215" s="19" t="s">
        <v>129</v>
      </c>
      <c r="Z8215" s="44" t="s">
        <v>11053</v>
      </c>
      <c r="AA8215" s="44" t="s">
        <v>121</v>
      </c>
      <c r="AC8215" s="19" t="s">
        <v>11555</v>
      </c>
    </row>
    <row r="8216" spans="1:29" x14ac:dyDescent="0.25">
      <c r="A8216" s="26">
        <v>349</v>
      </c>
      <c r="B8216" s="19" t="s">
        <v>11561</v>
      </c>
      <c r="C8216" s="44" t="s">
        <v>154</v>
      </c>
      <c r="D8216" s="19" t="s">
        <v>11518</v>
      </c>
      <c r="E8216" s="19">
        <v>35</v>
      </c>
      <c r="F8216" s="19">
        <v>375</v>
      </c>
      <c r="G8216" s="19">
        <v>550</v>
      </c>
      <c r="H8216" s="19">
        <v>2</v>
      </c>
      <c r="I8216" s="79">
        <v>56.66</v>
      </c>
      <c r="J8216" s="79">
        <v>113.33</v>
      </c>
      <c r="K8216" s="19" t="s">
        <v>9024</v>
      </c>
      <c r="L8216" s="19" t="s">
        <v>11554</v>
      </c>
      <c r="Q8216" s="20">
        <v>85</v>
      </c>
      <c r="R8216" s="65" t="s">
        <v>11052</v>
      </c>
      <c r="T8216" s="19" t="s">
        <v>4950</v>
      </c>
      <c r="V8216" s="19" t="s">
        <v>119</v>
      </c>
      <c r="Y8216" s="19" t="s">
        <v>129</v>
      </c>
      <c r="Z8216" s="44" t="s">
        <v>11053</v>
      </c>
      <c r="AA8216" s="44" t="s">
        <v>121</v>
      </c>
      <c r="AC8216" s="19" t="s">
        <v>11555</v>
      </c>
    </row>
    <row r="8217" spans="1:29" x14ac:dyDescent="0.25">
      <c r="A8217" s="26">
        <v>350</v>
      </c>
      <c r="B8217" s="19" t="s">
        <v>11562</v>
      </c>
      <c r="C8217" s="44" t="s">
        <v>154</v>
      </c>
      <c r="D8217" s="19" t="s">
        <v>11551</v>
      </c>
      <c r="E8217" s="19">
        <v>35</v>
      </c>
      <c r="F8217" s="19">
        <v>415</v>
      </c>
      <c r="G8217" s="19">
        <v>900</v>
      </c>
      <c r="H8217" s="19">
        <v>3</v>
      </c>
      <c r="I8217" s="79">
        <v>96.68</v>
      </c>
      <c r="J8217" s="79">
        <v>290.02999999999997</v>
      </c>
      <c r="K8217" s="19" t="s">
        <v>9024</v>
      </c>
      <c r="L8217" s="19" t="s">
        <v>11554</v>
      </c>
      <c r="Q8217" s="20">
        <v>85</v>
      </c>
      <c r="R8217" s="65" t="s">
        <v>11052</v>
      </c>
      <c r="T8217" s="19" t="s">
        <v>4950</v>
      </c>
      <c r="V8217" s="19" t="s">
        <v>119</v>
      </c>
      <c r="W8217" s="19" t="s">
        <v>129</v>
      </c>
      <c r="Z8217" s="44" t="s">
        <v>11053</v>
      </c>
      <c r="AA8217" s="44" t="s">
        <v>121</v>
      </c>
      <c r="AC8217" s="19" t="s">
        <v>11555</v>
      </c>
    </row>
    <row r="8218" spans="1:29" x14ac:dyDescent="0.25">
      <c r="A8218" s="26">
        <v>351</v>
      </c>
      <c r="B8218" s="19" t="s">
        <v>11546</v>
      </c>
      <c r="C8218" s="44" t="s">
        <v>154</v>
      </c>
      <c r="D8218" s="19" t="s">
        <v>11538</v>
      </c>
      <c r="E8218" s="19">
        <v>35</v>
      </c>
      <c r="F8218" s="19">
        <v>465</v>
      </c>
      <c r="G8218" s="19">
        <v>750</v>
      </c>
      <c r="H8218" s="19">
        <v>2</v>
      </c>
      <c r="I8218" s="79">
        <v>95.82</v>
      </c>
      <c r="J8218" s="79">
        <v>191.64</v>
      </c>
      <c r="K8218" s="19" t="s">
        <v>9024</v>
      </c>
      <c r="L8218" s="19" t="s">
        <v>11554</v>
      </c>
      <c r="Q8218" s="20">
        <v>85</v>
      </c>
      <c r="R8218" s="65" t="s">
        <v>11052</v>
      </c>
      <c r="T8218" s="19" t="s">
        <v>4950</v>
      </c>
      <c r="V8218" s="19" t="s">
        <v>119</v>
      </c>
      <c r="W8218" s="19" t="s">
        <v>129</v>
      </c>
      <c r="Z8218" s="44" t="s">
        <v>11053</v>
      </c>
      <c r="AA8218" s="44" t="s">
        <v>121</v>
      </c>
      <c r="AC8218" s="19" t="s">
        <v>11555</v>
      </c>
    </row>
    <row r="8219" spans="1:29" x14ac:dyDescent="0.25">
      <c r="A8219" s="26">
        <v>352</v>
      </c>
      <c r="B8219" s="19" t="s">
        <v>11563</v>
      </c>
      <c r="C8219" s="44" t="s">
        <v>154</v>
      </c>
      <c r="D8219" s="19" t="s">
        <v>11564</v>
      </c>
      <c r="E8219" s="19">
        <v>35</v>
      </c>
      <c r="F8219" s="19">
        <v>375</v>
      </c>
      <c r="G8219" s="19">
        <v>2254</v>
      </c>
      <c r="H8219" s="19">
        <v>1</v>
      </c>
      <c r="I8219" s="79">
        <v>232.27</v>
      </c>
      <c r="J8219" s="79">
        <v>232.27</v>
      </c>
      <c r="K8219" s="19" t="s">
        <v>9024</v>
      </c>
      <c r="L8219" s="19" t="s">
        <v>11554</v>
      </c>
      <c r="Q8219" s="20">
        <v>85</v>
      </c>
      <c r="R8219" s="65" t="s">
        <v>11052</v>
      </c>
      <c r="T8219" s="19" t="s">
        <v>4950</v>
      </c>
      <c r="V8219" s="19" t="s">
        <v>119</v>
      </c>
      <c r="Y8219" s="19" t="s">
        <v>129</v>
      </c>
      <c r="Z8219" s="44" t="s">
        <v>11053</v>
      </c>
      <c r="AA8219" s="44" t="s">
        <v>121</v>
      </c>
      <c r="AC8219" s="19" t="s">
        <v>11555</v>
      </c>
    </row>
    <row r="8220" spans="1:29" x14ac:dyDescent="0.25">
      <c r="A8220" s="26">
        <v>353</v>
      </c>
      <c r="B8220" s="19" t="s">
        <v>11565</v>
      </c>
      <c r="C8220" s="44" t="s">
        <v>154</v>
      </c>
      <c r="D8220" s="19" t="s">
        <v>11566</v>
      </c>
      <c r="E8220" s="19">
        <v>35</v>
      </c>
      <c r="F8220" s="19">
        <v>375</v>
      </c>
      <c r="G8220" s="19">
        <v>4664</v>
      </c>
      <c r="H8220" s="19">
        <v>1</v>
      </c>
      <c r="I8220" s="79">
        <v>480.59</v>
      </c>
      <c r="J8220" s="79">
        <v>480.59</v>
      </c>
      <c r="K8220" s="19" t="s">
        <v>9024</v>
      </c>
      <c r="L8220" s="19" t="s">
        <v>11554</v>
      </c>
      <c r="Q8220" s="20">
        <v>85</v>
      </c>
      <c r="R8220" s="65" t="s">
        <v>11052</v>
      </c>
      <c r="T8220" s="19" t="s">
        <v>4950</v>
      </c>
      <c r="V8220" s="19" t="s">
        <v>119</v>
      </c>
      <c r="Y8220" s="19" t="s">
        <v>129</v>
      </c>
      <c r="Z8220" s="44" t="s">
        <v>11053</v>
      </c>
      <c r="AA8220" s="44" t="s">
        <v>121</v>
      </c>
      <c r="AC8220" s="19" t="s">
        <v>11555</v>
      </c>
    </row>
    <row r="8221" spans="1:29" x14ac:dyDescent="0.25">
      <c r="A8221" s="26">
        <v>354</v>
      </c>
      <c r="B8221" s="19" t="s">
        <v>11567</v>
      </c>
      <c r="C8221" s="44" t="s">
        <v>154</v>
      </c>
      <c r="D8221" s="19" t="s">
        <v>11510</v>
      </c>
      <c r="E8221" s="19">
        <v>35</v>
      </c>
      <c r="F8221" s="19">
        <v>375</v>
      </c>
      <c r="G8221" s="19">
        <v>1734</v>
      </c>
      <c r="H8221" s="19">
        <v>1</v>
      </c>
      <c r="I8221" s="79">
        <v>178.7</v>
      </c>
      <c r="J8221" s="79">
        <v>178.7</v>
      </c>
      <c r="K8221" s="19" t="s">
        <v>9024</v>
      </c>
      <c r="L8221" s="19" t="s">
        <v>11554</v>
      </c>
      <c r="Q8221" s="20">
        <v>85</v>
      </c>
      <c r="R8221" s="65" t="s">
        <v>11052</v>
      </c>
      <c r="T8221" s="19" t="s">
        <v>4950</v>
      </c>
      <c r="V8221" s="19" t="s">
        <v>119</v>
      </c>
      <c r="Y8221" s="19" t="s">
        <v>129</v>
      </c>
      <c r="Z8221" s="44" t="s">
        <v>11053</v>
      </c>
      <c r="AA8221" s="44" t="s">
        <v>121</v>
      </c>
      <c r="AC8221" s="19" t="s">
        <v>11555</v>
      </c>
    </row>
    <row r="8222" spans="1:29" x14ac:dyDescent="0.25">
      <c r="A8222" s="26">
        <v>355</v>
      </c>
      <c r="B8222" s="19" t="s">
        <v>11568</v>
      </c>
      <c r="C8222" s="44" t="s">
        <v>154</v>
      </c>
      <c r="D8222" s="19" t="s">
        <v>11512</v>
      </c>
      <c r="E8222" s="19">
        <v>35</v>
      </c>
      <c r="F8222" s="19">
        <v>375</v>
      </c>
      <c r="G8222" s="19">
        <v>2214</v>
      </c>
      <c r="H8222" s="19">
        <v>1</v>
      </c>
      <c r="I8222" s="79">
        <v>228.15</v>
      </c>
      <c r="J8222" s="79">
        <v>228.15</v>
      </c>
      <c r="K8222" s="19" t="s">
        <v>9024</v>
      </c>
      <c r="L8222" s="19" t="s">
        <v>11554</v>
      </c>
      <c r="Q8222" s="20">
        <v>85</v>
      </c>
      <c r="R8222" s="65" t="s">
        <v>11052</v>
      </c>
      <c r="T8222" s="19" t="s">
        <v>4950</v>
      </c>
      <c r="V8222" s="19" t="s">
        <v>119</v>
      </c>
      <c r="Y8222" s="19" t="s">
        <v>129</v>
      </c>
      <c r="Z8222" s="44" t="s">
        <v>11053</v>
      </c>
      <c r="AA8222" s="44" t="s">
        <v>121</v>
      </c>
      <c r="AC8222" s="19" t="s">
        <v>11555</v>
      </c>
    </row>
    <row r="8223" spans="1:29" x14ac:dyDescent="0.25">
      <c r="A8223" s="26">
        <v>356</v>
      </c>
      <c r="B8223" s="19" t="s">
        <v>11569</v>
      </c>
      <c r="C8223" s="44" t="s">
        <v>154</v>
      </c>
      <c r="D8223" s="19" t="s">
        <v>11564</v>
      </c>
      <c r="E8223" s="19">
        <v>35</v>
      </c>
      <c r="F8223" s="19">
        <v>375</v>
      </c>
      <c r="G8223" s="19">
        <v>2254</v>
      </c>
      <c r="H8223" s="19">
        <v>1</v>
      </c>
      <c r="I8223" s="79">
        <v>232.27</v>
      </c>
      <c r="J8223" s="79">
        <v>232.27</v>
      </c>
      <c r="K8223" s="19" t="s">
        <v>9024</v>
      </c>
      <c r="L8223" s="19" t="s">
        <v>11554</v>
      </c>
      <c r="Q8223" s="20">
        <v>85</v>
      </c>
      <c r="R8223" s="65" t="s">
        <v>11052</v>
      </c>
      <c r="T8223" s="19" t="s">
        <v>4950</v>
      </c>
      <c r="V8223" s="19" t="s">
        <v>119</v>
      </c>
      <c r="Y8223" s="19" t="s">
        <v>129</v>
      </c>
      <c r="Z8223" s="44" t="s">
        <v>11053</v>
      </c>
      <c r="AA8223" s="44" t="s">
        <v>121</v>
      </c>
      <c r="AC8223" s="19" t="s">
        <v>11555</v>
      </c>
    </row>
    <row r="8224" spans="1:29" x14ac:dyDescent="0.25">
      <c r="A8224" s="26">
        <v>357</v>
      </c>
      <c r="B8224" s="19" t="s">
        <v>11570</v>
      </c>
      <c r="C8224" s="44" t="s">
        <v>154</v>
      </c>
      <c r="D8224" s="19" t="s">
        <v>11566</v>
      </c>
      <c r="E8224" s="19">
        <v>35</v>
      </c>
      <c r="F8224" s="19">
        <v>375</v>
      </c>
      <c r="G8224" s="19">
        <v>4664</v>
      </c>
      <c r="H8224" s="19">
        <v>1</v>
      </c>
      <c r="I8224" s="79">
        <v>480.59</v>
      </c>
      <c r="J8224" s="79">
        <v>480.59</v>
      </c>
      <c r="K8224" s="19" t="s">
        <v>9024</v>
      </c>
      <c r="L8224" s="19" t="s">
        <v>11554</v>
      </c>
      <c r="Q8224" s="20">
        <v>85</v>
      </c>
      <c r="R8224" s="65" t="s">
        <v>11052</v>
      </c>
      <c r="T8224" s="19" t="s">
        <v>4950</v>
      </c>
      <c r="V8224" s="19" t="s">
        <v>119</v>
      </c>
      <c r="Y8224" s="19" t="s">
        <v>129</v>
      </c>
      <c r="Z8224" s="44" t="s">
        <v>11053</v>
      </c>
      <c r="AA8224" s="44" t="s">
        <v>121</v>
      </c>
      <c r="AC8224" s="19" t="s">
        <v>11555</v>
      </c>
    </row>
    <row r="8225" spans="1:29" x14ac:dyDescent="0.25">
      <c r="A8225" s="26">
        <v>358</v>
      </c>
      <c r="B8225" s="19" t="s">
        <v>11571</v>
      </c>
      <c r="C8225" s="44" t="s">
        <v>154</v>
      </c>
      <c r="D8225" s="19" t="s">
        <v>11492</v>
      </c>
      <c r="E8225" s="19">
        <v>35</v>
      </c>
      <c r="F8225" s="19">
        <v>343</v>
      </c>
      <c r="G8225" s="19">
        <v>467</v>
      </c>
      <c r="H8225" s="19">
        <v>1</v>
      </c>
      <c r="I8225" s="79">
        <v>31.98</v>
      </c>
      <c r="J8225" s="79">
        <v>31.98</v>
      </c>
      <c r="K8225" s="19" t="s">
        <v>9024</v>
      </c>
      <c r="L8225" s="19" t="s">
        <v>11554</v>
      </c>
      <c r="N8225" s="19" t="s">
        <v>128</v>
      </c>
      <c r="Q8225" s="20">
        <v>85</v>
      </c>
      <c r="R8225" s="65" t="s">
        <v>11052</v>
      </c>
      <c r="T8225" s="19" t="s">
        <v>4950</v>
      </c>
      <c r="V8225" s="19" t="s">
        <v>119</v>
      </c>
      <c r="X8225" s="19" t="s">
        <v>129</v>
      </c>
      <c r="Z8225" s="44" t="s">
        <v>11053</v>
      </c>
      <c r="AA8225" s="44" t="s">
        <v>121</v>
      </c>
      <c r="AC8225" s="19" t="s">
        <v>11555</v>
      </c>
    </row>
    <row r="8226" spans="1:29" x14ac:dyDescent="0.25">
      <c r="A8226" s="26">
        <v>359</v>
      </c>
      <c r="B8226" s="19" t="s">
        <v>11572</v>
      </c>
      <c r="C8226" s="44" t="s">
        <v>154</v>
      </c>
      <c r="D8226" s="19" t="s">
        <v>11528</v>
      </c>
      <c r="E8226" s="19">
        <v>35</v>
      </c>
      <c r="F8226" s="19">
        <v>750</v>
      </c>
      <c r="G8226" s="19">
        <v>1240</v>
      </c>
      <c r="H8226" s="19">
        <v>2</v>
      </c>
      <c r="I8226" s="79">
        <v>244.91</v>
      </c>
      <c r="J8226" s="79">
        <v>489.82</v>
      </c>
      <c r="K8226" s="19" t="s">
        <v>9024</v>
      </c>
      <c r="L8226" s="19" t="s">
        <v>11554</v>
      </c>
      <c r="N8226" s="19" t="s">
        <v>128</v>
      </c>
      <c r="Q8226" s="20">
        <v>85</v>
      </c>
      <c r="R8226" s="65" t="s">
        <v>11052</v>
      </c>
      <c r="T8226" s="19" t="s">
        <v>4950</v>
      </c>
      <c r="V8226" s="19" t="s">
        <v>119</v>
      </c>
      <c r="X8226" s="19" t="s">
        <v>129</v>
      </c>
      <c r="Z8226" s="44" t="s">
        <v>11053</v>
      </c>
      <c r="AA8226" s="44" t="s">
        <v>121</v>
      </c>
      <c r="AC8226" s="19" t="s">
        <v>11555</v>
      </c>
    </row>
    <row r="8227" spans="1:29" x14ac:dyDescent="0.25">
      <c r="A8227" s="26">
        <v>360</v>
      </c>
      <c r="B8227" s="19" t="s">
        <v>11550</v>
      </c>
      <c r="C8227" s="44" t="s">
        <v>154</v>
      </c>
      <c r="D8227" s="19" t="s">
        <v>11551</v>
      </c>
      <c r="E8227" s="19">
        <v>35</v>
      </c>
      <c r="F8227" s="19">
        <v>415</v>
      </c>
      <c r="G8227" s="19">
        <v>900</v>
      </c>
      <c r="H8227" s="19">
        <v>2</v>
      </c>
      <c r="I8227" s="79">
        <v>96.68</v>
      </c>
      <c r="J8227" s="79">
        <v>193.36</v>
      </c>
      <c r="K8227" s="19" t="s">
        <v>9024</v>
      </c>
      <c r="L8227" s="19" t="s">
        <v>11554</v>
      </c>
      <c r="Q8227" s="20">
        <v>85</v>
      </c>
      <c r="R8227" s="65" t="s">
        <v>11052</v>
      </c>
      <c r="T8227" s="19" t="s">
        <v>4950</v>
      </c>
      <c r="V8227" s="19" t="s">
        <v>119</v>
      </c>
      <c r="W8227" s="19" t="s">
        <v>129</v>
      </c>
      <c r="Z8227" s="44" t="s">
        <v>11053</v>
      </c>
      <c r="AA8227" s="44" t="s">
        <v>121</v>
      </c>
      <c r="AC8227" s="19" t="s">
        <v>11555</v>
      </c>
    </row>
    <row r="8228" spans="1:29" x14ac:dyDescent="0.25">
      <c r="A8228" s="26">
        <v>361</v>
      </c>
      <c r="B8228" s="19" t="s">
        <v>11573</v>
      </c>
      <c r="C8228" s="44" t="s">
        <v>154</v>
      </c>
      <c r="D8228" s="19" t="s">
        <v>11551</v>
      </c>
      <c r="E8228" s="19">
        <v>35</v>
      </c>
      <c r="F8228" s="19">
        <v>415</v>
      </c>
      <c r="G8228" s="19">
        <v>900</v>
      </c>
      <c r="H8228" s="19">
        <v>6</v>
      </c>
      <c r="I8228" s="79">
        <v>96.68</v>
      </c>
      <c r="J8228" s="79">
        <v>580.07000000000005</v>
      </c>
      <c r="K8228" s="19" t="s">
        <v>9024</v>
      </c>
      <c r="L8228" s="19" t="s">
        <v>11574</v>
      </c>
      <c r="Q8228" s="20">
        <v>85</v>
      </c>
      <c r="R8228" s="65" t="s">
        <v>11052</v>
      </c>
      <c r="T8228" s="19" t="s">
        <v>4950</v>
      </c>
      <c r="V8228" s="19" t="s">
        <v>119</v>
      </c>
      <c r="W8228" s="19" t="s">
        <v>129</v>
      </c>
      <c r="Z8228" s="44" t="s">
        <v>11053</v>
      </c>
      <c r="AA8228" s="44" t="s">
        <v>121</v>
      </c>
      <c r="AC8228" s="19" t="s">
        <v>11575</v>
      </c>
    </row>
    <row r="8229" spans="1:29" x14ac:dyDescent="0.25">
      <c r="A8229" s="26">
        <v>362</v>
      </c>
      <c r="B8229" s="19" t="s">
        <v>11558</v>
      </c>
      <c r="C8229" s="44" t="s">
        <v>154</v>
      </c>
      <c r="D8229" s="19" t="s">
        <v>11538</v>
      </c>
      <c r="E8229" s="19">
        <v>35</v>
      </c>
      <c r="F8229" s="19">
        <v>465</v>
      </c>
      <c r="G8229" s="19">
        <v>750</v>
      </c>
      <c r="H8229" s="19">
        <v>2</v>
      </c>
      <c r="I8229" s="79">
        <v>95.82</v>
      </c>
      <c r="J8229" s="79">
        <v>191.64</v>
      </c>
      <c r="K8229" s="19" t="s">
        <v>9024</v>
      </c>
      <c r="L8229" s="19" t="s">
        <v>11574</v>
      </c>
      <c r="Q8229" s="20">
        <v>85</v>
      </c>
      <c r="R8229" s="65" t="s">
        <v>11052</v>
      </c>
      <c r="T8229" s="19" t="s">
        <v>4950</v>
      </c>
      <c r="V8229" s="19" t="s">
        <v>119</v>
      </c>
      <c r="W8229" s="19" t="s">
        <v>129</v>
      </c>
      <c r="Z8229" s="44" t="s">
        <v>11053</v>
      </c>
      <c r="AA8229" s="44" t="s">
        <v>121</v>
      </c>
      <c r="AC8229" s="19" t="s">
        <v>11575</v>
      </c>
    </row>
    <row r="8230" spans="1:29" x14ac:dyDescent="0.25">
      <c r="A8230" s="26">
        <v>363</v>
      </c>
      <c r="B8230" s="19" t="s">
        <v>11576</v>
      </c>
      <c r="C8230" s="44" t="s">
        <v>154</v>
      </c>
      <c r="D8230" s="19" t="s">
        <v>11528</v>
      </c>
      <c r="E8230" s="19">
        <v>35</v>
      </c>
      <c r="F8230" s="19">
        <v>750</v>
      </c>
      <c r="G8230" s="19">
        <v>1240</v>
      </c>
      <c r="H8230" s="19">
        <v>4</v>
      </c>
      <c r="I8230" s="79">
        <v>244.91</v>
      </c>
      <c r="J8230" s="79">
        <v>979.64</v>
      </c>
      <c r="K8230" s="19" t="s">
        <v>9024</v>
      </c>
      <c r="L8230" s="19" t="s">
        <v>11574</v>
      </c>
      <c r="N8230" s="19" t="s">
        <v>128</v>
      </c>
      <c r="Q8230" s="20">
        <v>85</v>
      </c>
      <c r="R8230" s="65" t="s">
        <v>11052</v>
      </c>
      <c r="T8230" s="19" t="s">
        <v>4950</v>
      </c>
      <c r="V8230" s="19" t="s">
        <v>119</v>
      </c>
      <c r="X8230" s="19" t="s">
        <v>129</v>
      </c>
      <c r="Z8230" s="44" t="s">
        <v>11053</v>
      </c>
      <c r="AA8230" s="44" t="s">
        <v>121</v>
      </c>
      <c r="AC8230" s="19" t="s">
        <v>11575</v>
      </c>
    </row>
    <row r="8231" spans="1:29" x14ac:dyDescent="0.25">
      <c r="A8231" s="26">
        <v>364</v>
      </c>
      <c r="B8231" s="19" t="s">
        <v>11577</v>
      </c>
      <c r="C8231" s="44" t="s">
        <v>154</v>
      </c>
      <c r="D8231" s="19" t="s">
        <v>11578</v>
      </c>
      <c r="E8231" s="19">
        <v>35</v>
      </c>
      <c r="F8231" s="19">
        <v>750</v>
      </c>
      <c r="G8231" s="19">
        <v>5360</v>
      </c>
      <c r="H8231" s="19">
        <v>3</v>
      </c>
      <c r="I8231" s="79">
        <v>1104.5</v>
      </c>
      <c r="J8231" s="79">
        <v>3313.49</v>
      </c>
      <c r="K8231" s="19" t="s">
        <v>9024</v>
      </c>
      <c r="L8231" s="19" t="s">
        <v>11574</v>
      </c>
      <c r="Q8231" s="20">
        <v>85</v>
      </c>
      <c r="R8231" s="65" t="s">
        <v>11052</v>
      </c>
      <c r="T8231" s="19" t="s">
        <v>4950</v>
      </c>
      <c r="V8231" s="19" t="s">
        <v>119</v>
      </c>
      <c r="Y8231" s="19" t="s">
        <v>129</v>
      </c>
      <c r="Z8231" s="44" t="s">
        <v>11053</v>
      </c>
      <c r="AA8231" s="44" t="s">
        <v>121</v>
      </c>
      <c r="AC8231" s="19" t="s">
        <v>11575</v>
      </c>
    </row>
    <row r="8232" spans="1:29" x14ac:dyDescent="0.25">
      <c r="A8232" s="26">
        <v>365</v>
      </c>
      <c r="B8232" s="19" t="s">
        <v>11579</v>
      </c>
      <c r="C8232" s="44" t="s">
        <v>154</v>
      </c>
      <c r="D8232" s="19" t="s">
        <v>11532</v>
      </c>
      <c r="E8232" s="19">
        <v>35</v>
      </c>
      <c r="F8232" s="19">
        <v>375</v>
      </c>
      <c r="G8232" s="19">
        <v>700</v>
      </c>
      <c r="H8232" s="19">
        <v>1</v>
      </c>
      <c r="I8232" s="79">
        <v>70.37</v>
      </c>
      <c r="J8232" s="79">
        <v>70.37</v>
      </c>
      <c r="K8232" s="19" t="s">
        <v>9024</v>
      </c>
      <c r="L8232" s="19" t="s">
        <v>11574</v>
      </c>
      <c r="N8232" s="19" t="s">
        <v>128</v>
      </c>
      <c r="Q8232" s="20">
        <v>85</v>
      </c>
      <c r="R8232" s="65" t="s">
        <v>11052</v>
      </c>
      <c r="T8232" s="19" t="s">
        <v>4950</v>
      </c>
      <c r="V8232" s="19" t="s">
        <v>119</v>
      </c>
      <c r="X8232" s="19" t="s">
        <v>129</v>
      </c>
      <c r="Z8232" s="44" t="s">
        <v>11053</v>
      </c>
      <c r="AA8232" s="44" t="s">
        <v>121</v>
      </c>
      <c r="AC8232" s="19" t="s">
        <v>11575</v>
      </c>
    </row>
    <row r="8233" spans="1:29" x14ac:dyDescent="0.25">
      <c r="A8233" s="26">
        <v>366</v>
      </c>
      <c r="B8233" s="19" t="s">
        <v>11562</v>
      </c>
      <c r="C8233" s="44" t="s">
        <v>154</v>
      </c>
      <c r="D8233" s="19" t="s">
        <v>11551</v>
      </c>
      <c r="E8233" s="19">
        <v>35</v>
      </c>
      <c r="F8233" s="19">
        <v>415</v>
      </c>
      <c r="G8233" s="19">
        <v>900</v>
      </c>
      <c r="H8233" s="19">
        <v>7</v>
      </c>
      <c r="I8233" s="79">
        <v>96.68</v>
      </c>
      <c r="J8233" s="79">
        <v>676.74</v>
      </c>
      <c r="K8233" s="19" t="s">
        <v>9024</v>
      </c>
      <c r="L8233" s="19" t="s">
        <v>11574</v>
      </c>
      <c r="Q8233" s="20">
        <v>85</v>
      </c>
      <c r="R8233" s="65" t="s">
        <v>11052</v>
      </c>
      <c r="T8233" s="19" t="s">
        <v>4950</v>
      </c>
      <c r="V8233" s="19" t="s">
        <v>119</v>
      </c>
      <c r="W8233" s="19" t="s">
        <v>129</v>
      </c>
      <c r="Z8233" s="44" t="s">
        <v>11053</v>
      </c>
      <c r="AA8233" s="44" t="s">
        <v>121</v>
      </c>
      <c r="AC8233" s="19" t="s">
        <v>11575</v>
      </c>
    </row>
    <row r="8234" spans="1:29" x14ac:dyDescent="0.25">
      <c r="A8234" s="26">
        <v>367</v>
      </c>
      <c r="B8234" s="19" t="s">
        <v>11580</v>
      </c>
      <c r="C8234" s="44" t="s">
        <v>154</v>
      </c>
      <c r="D8234" s="19" t="s">
        <v>11506</v>
      </c>
      <c r="E8234" s="19">
        <v>35</v>
      </c>
      <c r="F8234" s="19">
        <v>375</v>
      </c>
      <c r="G8234" s="19">
        <v>1774</v>
      </c>
      <c r="H8234" s="19">
        <v>1</v>
      </c>
      <c r="I8234" s="79">
        <v>182.82</v>
      </c>
      <c r="J8234" s="79">
        <v>182.82</v>
      </c>
      <c r="K8234" s="19" t="s">
        <v>9024</v>
      </c>
      <c r="L8234" s="19" t="s">
        <v>11574</v>
      </c>
      <c r="Q8234" s="20">
        <v>85</v>
      </c>
      <c r="R8234" s="65" t="s">
        <v>11052</v>
      </c>
      <c r="T8234" s="19" t="s">
        <v>4950</v>
      </c>
      <c r="V8234" s="19" t="s">
        <v>119</v>
      </c>
      <c r="Y8234" s="19" t="s">
        <v>129</v>
      </c>
      <c r="Z8234" s="44" t="s">
        <v>11053</v>
      </c>
      <c r="AA8234" s="44" t="s">
        <v>121</v>
      </c>
      <c r="AC8234" s="19" t="s">
        <v>11575</v>
      </c>
    </row>
    <row r="8235" spans="1:29" x14ac:dyDescent="0.25">
      <c r="A8235" s="26">
        <v>368</v>
      </c>
      <c r="B8235" s="19" t="s">
        <v>11581</v>
      </c>
      <c r="C8235" s="44" t="s">
        <v>154</v>
      </c>
      <c r="D8235" s="19" t="s">
        <v>11497</v>
      </c>
      <c r="E8235" s="19">
        <v>35</v>
      </c>
      <c r="F8235" s="19">
        <v>375</v>
      </c>
      <c r="G8235" s="19">
        <v>1000</v>
      </c>
      <c r="H8235" s="19">
        <v>2</v>
      </c>
      <c r="I8235" s="79">
        <v>103.03</v>
      </c>
      <c r="J8235" s="79">
        <v>206.06</v>
      </c>
      <c r="K8235" s="19" t="s">
        <v>9024</v>
      </c>
      <c r="L8235" s="19" t="s">
        <v>11574</v>
      </c>
      <c r="Q8235" s="20">
        <v>85</v>
      </c>
      <c r="R8235" s="65" t="s">
        <v>11052</v>
      </c>
      <c r="T8235" s="19" t="s">
        <v>4950</v>
      </c>
      <c r="V8235" s="19" t="s">
        <v>119</v>
      </c>
      <c r="Y8235" s="19" t="s">
        <v>129</v>
      </c>
      <c r="Z8235" s="44" t="s">
        <v>11053</v>
      </c>
      <c r="AA8235" s="44" t="s">
        <v>121</v>
      </c>
      <c r="AC8235" s="19" t="s">
        <v>11575</v>
      </c>
    </row>
    <row r="8236" spans="1:29" x14ac:dyDescent="0.25">
      <c r="A8236" s="26">
        <v>369</v>
      </c>
      <c r="B8236" s="19" t="s">
        <v>11515</v>
      </c>
      <c r="C8236" s="44" t="s">
        <v>154</v>
      </c>
      <c r="D8236" s="19" t="s">
        <v>11516</v>
      </c>
      <c r="E8236" s="19">
        <v>35</v>
      </c>
      <c r="F8236" s="19">
        <v>750</v>
      </c>
      <c r="G8236" s="19">
        <v>785</v>
      </c>
      <c r="H8236" s="19">
        <v>1</v>
      </c>
      <c r="I8236" s="79">
        <v>150.47999999999999</v>
      </c>
      <c r="J8236" s="79">
        <v>150.47999999999999</v>
      </c>
      <c r="K8236" s="19" t="s">
        <v>9024</v>
      </c>
      <c r="L8236" s="19" t="s">
        <v>11574</v>
      </c>
      <c r="N8236" s="19" t="s">
        <v>128</v>
      </c>
      <c r="Q8236" s="20">
        <v>85</v>
      </c>
      <c r="R8236" s="65" t="s">
        <v>11052</v>
      </c>
      <c r="T8236" s="19" t="s">
        <v>4950</v>
      </c>
      <c r="V8236" s="19" t="s">
        <v>119</v>
      </c>
      <c r="X8236" s="19" t="s">
        <v>129</v>
      </c>
      <c r="Z8236" s="44" t="s">
        <v>11053</v>
      </c>
      <c r="AA8236" s="44" t="s">
        <v>121</v>
      </c>
      <c r="AC8236" s="19" t="s">
        <v>11575</v>
      </c>
    </row>
    <row r="8237" spans="1:29" x14ac:dyDescent="0.25">
      <c r="A8237" s="26">
        <v>370</v>
      </c>
      <c r="B8237" s="19" t="s">
        <v>11582</v>
      </c>
      <c r="C8237" s="44" t="s">
        <v>154</v>
      </c>
      <c r="D8237" s="19" t="s">
        <v>11532</v>
      </c>
      <c r="E8237" s="19">
        <v>35</v>
      </c>
      <c r="F8237" s="19">
        <v>375</v>
      </c>
      <c r="G8237" s="19">
        <v>700</v>
      </c>
      <c r="H8237" s="19">
        <v>1</v>
      </c>
      <c r="I8237" s="79">
        <v>70.37</v>
      </c>
      <c r="J8237" s="79">
        <v>70.37</v>
      </c>
      <c r="K8237" s="19" t="s">
        <v>9024</v>
      </c>
      <c r="L8237" s="19" t="s">
        <v>11583</v>
      </c>
      <c r="N8237" s="19" t="s">
        <v>128</v>
      </c>
      <c r="Q8237" s="20">
        <v>85</v>
      </c>
      <c r="R8237" s="65" t="s">
        <v>11052</v>
      </c>
      <c r="T8237" s="19" t="s">
        <v>4950</v>
      </c>
      <c r="V8237" s="19" t="s">
        <v>119</v>
      </c>
      <c r="X8237" s="19" t="s">
        <v>129</v>
      </c>
      <c r="Z8237" s="44" t="s">
        <v>11053</v>
      </c>
      <c r="AA8237" s="44" t="s">
        <v>121</v>
      </c>
      <c r="AC8237" s="19" t="s">
        <v>11584</v>
      </c>
    </row>
    <row r="8238" spans="1:29" x14ac:dyDescent="0.25">
      <c r="A8238" s="26">
        <v>371</v>
      </c>
      <c r="B8238" s="19" t="s">
        <v>11585</v>
      </c>
      <c r="C8238" s="44" t="s">
        <v>154</v>
      </c>
      <c r="D8238" s="19" t="s">
        <v>11532</v>
      </c>
      <c r="E8238" s="19">
        <v>35</v>
      </c>
      <c r="F8238" s="19">
        <v>375</v>
      </c>
      <c r="G8238" s="19">
        <v>700</v>
      </c>
      <c r="H8238" s="19">
        <v>2</v>
      </c>
      <c r="I8238" s="79">
        <v>70.37</v>
      </c>
      <c r="J8238" s="79">
        <v>140.74</v>
      </c>
      <c r="K8238" s="19" t="s">
        <v>9024</v>
      </c>
      <c r="L8238" s="19" t="s">
        <v>11583</v>
      </c>
      <c r="N8238" s="19" t="s">
        <v>128</v>
      </c>
      <c r="Q8238" s="20">
        <v>85</v>
      </c>
      <c r="R8238" s="65" t="s">
        <v>11052</v>
      </c>
      <c r="T8238" s="19" t="s">
        <v>4950</v>
      </c>
      <c r="V8238" s="19" t="s">
        <v>119</v>
      </c>
      <c r="X8238" s="19" t="s">
        <v>129</v>
      </c>
      <c r="Z8238" s="44" t="s">
        <v>11053</v>
      </c>
      <c r="AA8238" s="44" t="s">
        <v>121</v>
      </c>
      <c r="AC8238" s="19" t="s">
        <v>11584</v>
      </c>
    </row>
    <row r="8239" spans="1:29" x14ac:dyDescent="0.25">
      <c r="A8239" s="26">
        <v>372</v>
      </c>
      <c r="B8239" s="19" t="s">
        <v>11573</v>
      </c>
      <c r="C8239" s="44" t="s">
        <v>154</v>
      </c>
      <c r="D8239" s="19" t="s">
        <v>11551</v>
      </c>
      <c r="E8239" s="19">
        <v>35</v>
      </c>
      <c r="F8239" s="19">
        <v>415</v>
      </c>
      <c r="G8239" s="19">
        <v>900</v>
      </c>
      <c r="H8239" s="19">
        <v>4</v>
      </c>
      <c r="I8239" s="79">
        <v>96.68</v>
      </c>
      <c r="J8239" s="79">
        <v>386.71</v>
      </c>
      <c r="K8239" s="19" t="s">
        <v>9024</v>
      </c>
      <c r="L8239" s="19" t="s">
        <v>11583</v>
      </c>
      <c r="Q8239" s="20">
        <v>85</v>
      </c>
      <c r="R8239" s="65" t="s">
        <v>11052</v>
      </c>
      <c r="T8239" s="19" t="s">
        <v>4950</v>
      </c>
      <c r="V8239" s="19" t="s">
        <v>119</v>
      </c>
      <c r="W8239" s="19" t="s">
        <v>129</v>
      </c>
      <c r="Z8239" s="44" t="s">
        <v>11053</v>
      </c>
      <c r="AA8239" s="44" t="s">
        <v>121</v>
      </c>
      <c r="AC8239" s="19" t="s">
        <v>11584</v>
      </c>
    </row>
    <row r="8240" spans="1:29" x14ac:dyDescent="0.25">
      <c r="A8240" s="26">
        <v>373</v>
      </c>
      <c r="B8240" s="19" t="s">
        <v>11586</v>
      </c>
      <c r="C8240" s="44" t="s">
        <v>154</v>
      </c>
      <c r="D8240" s="19" t="s">
        <v>11532</v>
      </c>
      <c r="E8240" s="19">
        <v>35</v>
      </c>
      <c r="F8240" s="19">
        <v>375</v>
      </c>
      <c r="G8240" s="19">
        <v>700</v>
      </c>
      <c r="H8240" s="19">
        <v>1</v>
      </c>
      <c r="I8240" s="79">
        <v>70.37</v>
      </c>
      <c r="J8240" s="79">
        <v>70.37</v>
      </c>
      <c r="K8240" s="19" t="s">
        <v>9024</v>
      </c>
      <c r="L8240" s="19" t="s">
        <v>11583</v>
      </c>
      <c r="N8240" s="19" t="s">
        <v>128</v>
      </c>
      <c r="Q8240" s="20">
        <v>85</v>
      </c>
      <c r="R8240" s="65" t="s">
        <v>11052</v>
      </c>
      <c r="T8240" s="19" t="s">
        <v>4950</v>
      </c>
      <c r="V8240" s="19" t="s">
        <v>119</v>
      </c>
      <c r="X8240" s="19" t="s">
        <v>129</v>
      </c>
      <c r="Z8240" s="44" t="s">
        <v>11053</v>
      </c>
      <c r="AA8240" s="44" t="s">
        <v>121</v>
      </c>
      <c r="AC8240" s="19" t="s">
        <v>11584</v>
      </c>
    </row>
    <row r="8241" spans="1:29" x14ac:dyDescent="0.25">
      <c r="A8241" s="26">
        <v>374</v>
      </c>
      <c r="B8241" s="19" t="s">
        <v>11577</v>
      </c>
      <c r="C8241" s="44" t="s">
        <v>154</v>
      </c>
      <c r="D8241" s="19" t="s">
        <v>11578</v>
      </c>
      <c r="E8241" s="19">
        <v>35</v>
      </c>
      <c r="F8241" s="19">
        <v>750</v>
      </c>
      <c r="G8241" s="19">
        <v>5360</v>
      </c>
      <c r="H8241" s="19">
        <v>1</v>
      </c>
      <c r="I8241" s="79">
        <v>1104.5</v>
      </c>
      <c r="J8241" s="79">
        <v>1104.5</v>
      </c>
      <c r="K8241" s="19" t="s">
        <v>9024</v>
      </c>
      <c r="L8241" s="19" t="s">
        <v>11583</v>
      </c>
      <c r="Q8241" s="20">
        <v>85</v>
      </c>
      <c r="R8241" s="65" t="s">
        <v>11052</v>
      </c>
      <c r="T8241" s="19" t="s">
        <v>4950</v>
      </c>
      <c r="V8241" s="19" t="s">
        <v>119</v>
      </c>
      <c r="Y8241" s="19" t="s">
        <v>129</v>
      </c>
      <c r="Z8241" s="44" t="s">
        <v>11053</v>
      </c>
      <c r="AA8241" s="44" t="s">
        <v>121</v>
      </c>
      <c r="AC8241" s="19" t="s">
        <v>11584</v>
      </c>
    </row>
    <row r="8242" spans="1:29" x14ac:dyDescent="0.25">
      <c r="A8242" s="26">
        <v>375</v>
      </c>
      <c r="B8242" s="19" t="s">
        <v>11587</v>
      </c>
      <c r="C8242" s="44" t="s">
        <v>154</v>
      </c>
      <c r="D8242" s="19" t="s">
        <v>11532</v>
      </c>
      <c r="E8242" s="19">
        <v>35</v>
      </c>
      <c r="F8242" s="19">
        <v>375</v>
      </c>
      <c r="G8242" s="19">
        <v>700</v>
      </c>
      <c r="H8242" s="19">
        <v>2</v>
      </c>
      <c r="I8242" s="79">
        <v>70.37</v>
      </c>
      <c r="J8242" s="79">
        <v>140.74</v>
      </c>
      <c r="K8242" s="19" t="s">
        <v>9024</v>
      </c>
      <c r="L8242" s="19" t="s">
        <v>11583</v>
      </c>
      <c r="N8242" s="19" t="s">
        <v>128</v>
      </c>
      <c r="Q8242" s="20">
        <v>85</v>
      </c>
      <c r="R8242" s="65" t="s">
        <v>11052</v>
      </c>
      <c r="T8242" s="19" t="s">
        <v>4950</v>
      </c>
      <c r="V8242" s="19" t="s">
        <v>119</v>
      </c>
      <c r="X8242" s="19" t="s">
        <v>129</v>
      </c>
      <c r="Z8242" s="44" t="s">
        <v>11053</v>
      </c>
      <c r="AA8242" s="44" t="s">
        <v>121</v>
      </c>
      <c r="AC8242" s="19" t="s">
        <v>11584</v>
      </c>
    </row>
    <row r="8243" spans="1:29" x14ac:dyDescent="0.25">
      <c r="A8243" s="26">
        <v>376</v>
      </c>
      <c r="B8243" s="19" t="s">
        <v>11588</v>
      </c>
      <c r="C8243" s="44" t="s">
        <v>154</v>
      </c>
      <c r="D8243" s="19" t="s">
        <v>11497</v>
      </c>
      <c r="E8243" s="19">
        <v>35</v>
      </c>
      <c r="F8243" s="19">
        <v>375</v>
      </c>
      <c r="G8243" s="19">
        <v>1000</v>
      </c>
      <c r="H8243" s="19">
        <v>2</v>
      </c>
      <c r="I8243" s="79">
        <v>103.03</v>
      </c>
      <c r="J8243" s="79">
        <v>206.06</v>
      </c>
      <c r="K8243" s="19" t="s">
        <v>9024</v>
      </c>
      <c r="L8243" s="19" t="s">
        <v>11583</v>
      </c>
      <c r="Q8243" s="20">
        <v>85</v>
      </c>
      <c r="R8243" s="65" t="s">
        <v>11052</v>
      </c>
      <c r="T8243" s="19" t="s">
        <v>4950</v>
      </c>
      <c r="V8243" s="19" t="s">
        <v>119</v>
      </c>
      <c r="Y8243" s="19" t="s">
        <v>129</v>
      </c>
      <c r="Z8243" s="44" t="s">
        <v>11053</v>
      </c>
      <c r="AA8243" s="44" t="s">
        <v>121</v>
      </c>
      <c r="AC8243" s="19" t="s">
        <v>11584</v>
      </c>
    </row>
    <row r="8244" spans="1:29" x14ac:dyDescent="0.25">
      <c r="A8244" s="26">
        <v>377</v>
      </c>
      <c r="B8244" s="19" t="s">
        <v>11496</v>
      </c>
      <c r="C8244" s="44" t="s">
        <v>154</v>
      </c>
      <c r="D8244" s="19" t="s">
        <v>11497</v>
      </c>
      <c r="E8244" s="19">
        <v>35</v>
      </c>
      <c r="F8244" s="19">
        <v>375</v>
      </c>
      <c r="G8244" s="19">
        <v>1000</v>
      </c>
      <c r="H8244" s="19">
        <v>1</v>
      </c>
      <c r="I8244" s="79">
        <v>103.03</v>
      </c>
      <c r="J8244" s="79">
        <v>103.03</v>
      </c>
      <c r="K8244" s="19" t="s">
        <v>9024</v>
      </c>
      <c r="L8244" s="19" t="s">
        <v>11583</v>
      </c>
      <c r="Q8244" s="20">
        <v>85</v>
      </c>
      <c r="R8244" s="65" t="s">
        <v>11052</v>
      </c>
      <c r="T8244" s="19" t="s">
        <v>4950</v>
      </c>
      <c r="V8244" s="19" t="s">
        <v>119</v>
      </c>
      <c r="Y8244" s="19" t="s">
        <v>129</v>
      </c>
      <c r="Z8244" s="44" t="s">
        <v>11053</v>
      </c>
      <c r="AA8244" s="44" t="s">
        <v>121</v>
      </c>
      <c r="AC8244" s="19" t="s">
        <v>11584</v>
      </c>
    </row>
    <row r="8245" spans="1:29" x14ac:dyDescent="0.25">
      <c r="A8245" s="26">
        <v>378</v>
      </c>
      <c r="B8245" s="19" t="s">
        <v>11589</v>
      </c>
      <c r="C8245" s="44" t="s">
        <v>154</v>
      </c>
      <c r="D8245" s="19" t="s">
        <v>11532</v>
      </c>
      <c r="E8245" s="19">
        <v>35</v>
      </c>
      <c r="F8245" s="19">
        <v>375</v>
      </c>
      <c r="G8245" s="19">
        <v>700</v>
      </c>
      <c r="H8245" s="19">
        <v>2</v>
      </c>
      <c r="I8245" s="79">
        <v>70.37</v>
      </c>
      <c r="J8245" s="79">
        <v>140.74</v>
      </c>
      <c r="K8245" s="19" t="s">
        <v>9024</v>
      </c>
      <c r="L8245" s="19" t="s">
        <v>11583</v>
      </c>
      <c r="N8245" s="19" t="s">
        <v>128</v>
      </c>
      <c r="Q8245" s="20">
        <v>85</v>
      </c>
      <c r="R8245" s="65" t="s">
        <v>11052</v>
      </c>
      <c r="T8245" s="19" t="s">
        <v>4950</v>
      </c>
      <c r="V8245" s="19" t="s">
        <v>119</v>
      </c>
      <c r="X8245" s="19" t="s">
        <v>129</v>
      </c>
      <c r="Z8245" s="44" t="s">
        <v>11053</v>
      </c>
      <c r="AA8245" s="44" t="s">
        <v>121</v>
      </c>
      <c r="AC8245" s="19" t="s">
        <v>11584</v>
      </c>
    </row>
    <row r="8246" spans="1:29" x14ac:dyDescent="0.25">
      <c r="A8246" s="26">
        <v>379</v>
      </c>
      <c r="B8246" s="19" t="s">
        <v>11571</v>
      </c>
      <c r="C8246" s="44" t="s">
        <v>154</v>
      </c>
      <c r="D8246" s="19" t="s">
        <v>11492</v>
      </c>
      <c r="E8246" s="19">
        <v>35</v>
      </c>
      <c r="F8246" s="19">
        <v>343</v>
      </c>
      <c r="G8246" s="19">
        <v>467</v>
      </c>
      <c r="H8246" s="19">
        <v>1</v>
      </c>
      <c r="I8246" s="79">
        <v>31.98</v>
      </c>
      <c r="J8246" s="79">
        <v>31.98</v>
      </c>
      <c r="K8246" s="19" t="s">
        <v>9024</v>
      </c>
      <c r="L8246" s="19" t="s">
        <v>11583</v>
      </c>
      <c r="N8246" s="19" t="s">
        <v>128</v>
      </c>
      <c r="Q8246" s="20">
        <v>85</v>
      </c>
      <c r="R8246" s="65" t="s">
        <v>11052</v>
      </c>
      <c r="T8246" s="19" t="s">
        <v>4950</v>
      </c>
      <c r="V8246" s="19" t="s">
        <v>119</v>
      </c>
      <c r="X8246" s="19" t="s">
        <v>129</v>
      </c>
      <c r="Z8246" s="44" t="s">
        <v>11053</v>
      </c>
      <c r="AA8246" s="44" t="s">
        <v>121</v>
      </c>
      <c r="AC8246" s="19" t="s">
        <v>11584</v>
      </c>
    </row>
    <row r="8247" spans="1:29" x14ac:dyDescent="0.25">
      <c r="A8247" s="26">
        <v>380</v>
      </c>
      <c r="B8247" s="19" t="s">
        <v>11590</v>
      </c>
      <c r="C8247" s="44" t="s">
        <v>154</v>
      </c>
      <c r="D8247" s="19" t="s">
        <v>11551</v>
      </c>
      <c r="E8247" s="19">
        <v>35</v>
      </c>
      <c r="F8247" s="19">
        <v>415</v>
      </c>
      <c r="G8247" s="19">
        <v>900</v>
      </c>
      <c r="H8247" s="19">
        <v>10</v>
      </c>
      <c r="I8247" s="79">
        <v>96.68</v>
      </c>
      <c r="J8247" s="79">
        <v>966.78</v>
      </c>
      <c r="K8247" s="19" t="s">
        <v>9024</v>
      </c>
      <c r="L8247" s="19" t="s">
        <v>11583</v>
      </c>
      <c r="Q8247" s="20">
        <v>85</v>
      </c>
      <c r="R8247" s="65" t="s">
        <v>11052</v>
      </c>
      <c r="T8247" s="19" t="s">
        <v>4950</v>
      </c>
      <c r="V8247" s="19" t="s">
        <v>119</v>
      </c>
      <c r="W8247" s="19" t="s">
        <v>129</v>
      </c>
      <c r="Z8247" s="44" t="s">
        <v>11053</v>
      </c>
      <c r="AA8247" s="44" t="s">
        <v>121</v>
      </c>
      <c r="AC8247" s="19" t="s">
        <v>11584</v>
      </c>
    </row>
    <row r="8248" spans="1:29" x14ac:dyDescent="0.25">
      <c r="A8248" s="26">
        <v>381</v>
      </c>
      <c r="B8248" s="19" t="s">
        <v>11591</v>
      </c>
      <c r="C8248" s="44" t="s">
        <v>154</v>
      </c>
      <c r="D8248" s="19" t="s">
        <v>11592</v>
      </c>
      <c r="E8248" s="19">
        <v>35</v>
      </c>
      <c r="F8248" s="19">
        <v>625</v>
      </c>
      <c r="G8248" s="19">
        <v>750</v>
      </c>
      <c r="H8248" s="19">
        <v>4</v>
      </c>
      <c r="I8248" s="79">
        <v>128.79</v>
      </c>
      <c r="J8248" s="79">
        <v>515.16</v>
      </c>
      <c r="K8248" s="19" t="s">
        <v>9024</v>
      </c>
      <c r="L8248" s="19" t="s">
        <v>11583</v>
      </c>
      <c r="Q8248" s="20">
        <v>85</v>
      </c>
      <c r="R8248" s="65" t="s">
        <v>11052</v>
      </c>
      <c r="T8248" s="19" t="s">
        <v>4950</v>
      </c>
      <c r="V8248" s="19" t="s">
        <v>119</v>
      </c>
      <c r="W8248" s="19" t="s">
        <v>129</v>
      </c>
      <c r="Z8248" s="44" t="s">
        <v>11053</v>
      </c>
      <c r="AA8248" s="44" t="s">
        <v>121</v>
      </c>
      <c r="AC8248" s="19" t="s">
        <v>11584</v>
      </c>
    </row>
    <row r="8249" spans="1:29" x14ac:dyDescent="0.25">
      <c r="A8249" s="26">
        <v>382</v>
      </c>
      <c r="B8249" s="19" t="s">
        <v>11593</v>
      </c>
      <c r="C8249" s="44" t="s">
        <v>154</v>
      </c>
      <c r="D8249" s="19" t="s">
        <v>11497</v>
      </c>
      <c r="E8249" s="19">
        <v>35</v>
      </c>
      <c r="F8249" s="19">
        <v>375</v>
      </c>
      <c r="G8249" s="19">
        <v>1000</v>
      </c>
      <c r="H8249" s="19">
        <v>2</v>
      </c>
      <c r="I8249" s="79">
        <v>103.03</v>
      </c>
      <c r="J8249" s="79">
        <v>206.06</v>
      </c>
      <c r="K8249" s="19" t="s">
        <v>9024</v>
      </c>
      <c r="L8249" s="19" t="s">
        <v>11583</v>
      </c>
      <c r="Q8249" s="20">
        <v>85</v>
      </c>
      <c r="R8249" s="65" t="s">
        <v>11052</v>
      </c>
      <c r="T8249" s="19" t="s">
        <v>4950</v>
      </c>
      <c r="V8249" s="19" t="s">
        <v>119</v>
      </c>
      <c r="Y8249" s="19" t="s">
        <v>129</v>
      </c>
      <c r="Z8249" s="44" t="s">
        <v>11053</v>
      </c>
      <c r="AA8249" s="44" t="s">
        <v>121</v>
      </c>
      <c r="AC8249" s="19" t="s">
        <v>11584</v>
      </c>
    </row>
    <row r="8250" spans="1:29" x14ac:dyDescent="0.25">
      <c r="A8250" s="26">
        <v>383</v>
      </c>
      <c r="B8250" s="19" t="s">
        <v>11594</v>
      </c>
      <c r="C8250" s="44" t="s">
        <v>154</v>
      </c>
      <c r="D8250" s="19" t="s">
        <v>11532</v>
      </c>
      <c r="E8250" s="19">
        <v>35</v>
      </c>
      <c r="F8250" s="19">
        <v>375</v>
      </c>
      <c r="G8250" s="19">
        <v>700</v>
      </c>
      <c r="H8250" s="19">
        <v>2</v>
      </c>
      <c r="I8250" s="79">
        <v>70.37</v>
      </c>
      <c r="J8250" s="79">
        <v>140.74</v>
      </c>
      <c r="K8250" s="19" t="s">
        <v>9024</v>
      </c>
      <c r="L8250" s="19" t="s">
        <v>11583</v>
      </c>
      <c r="N8250" s="19" t="s">
        <v>128</v>
      </c>
      <c r="Q8250" s="20">
        <v>85</v>
      </c>
      <c r="R8250" s="65" t="s">
        <v>11052</v>
      </c>
      <c r="T8250" s="19" t="s">
        <v>4950</v>
      </c>
      <c r="V8250" s="19" t="s">
        <v>119</v>
      </c>
      <c r="X8250" s="19" t="s">
        <v>129</v>
      </c>
      <c r="Z8250" s="44" t="s">
        <v>11053</v>
      </c>
      <c r="AA8250" s="44" t="s">
        <v>121</v>
      </c>
      <c r="AC8250" s="19" t="s">
        <v>11584</v>
      </c>
    </row>
    <row r="8251" spans="1:29" x14ac:dyDescent="0.25">
      <c r="A8251" s="26">
        <v>384</v>
      </c>
      <c r="B8251" s="19" t="s">
        <v>11595</v>
      </c>
      <c r="C8251" s="44" t="s">
        <v>154</v>
      </c>
      <c r="D8251" s="19" t="s">
        <v>11592</v>
      </c>
      <c r="E8251" s="19">
        <v>35</v>
      </c>
      <c r="F8251" s="19">
        <v>625</v>
      </c>
      <c r="G8251" s="19">
        <v>750</v>
      </c>
      <c r="H8251" s="19">
        <v>4</v>
      </c>
      <c r="I8251" s="79">
        <v>128.79</v>
      </c>
      <c r="J8251" s="79">
        <v>515.16</v>
      </c>
      <c r="K8251" s="19" t="s">
        <v>9024</v>
      </c>
      <c r="L8251" s="19" t="s">
        <v>11583</v>
      </c>
      <c r="Q8251" s="20">
        <v>85</v>
      </c>
      <c r="R8251" s="65" t="s">
        <v>11052</v>
      </c>
      <c r="T8251" s="19" t="s">
        <v>4950</v>
      </c>
      <c r="V8251" s="19" t="s">
        <v>119</v>
      </c>
      <c r="W8251" s="19" t="s">
        <v>129</v>
      </c>
      <c r="Z8251" s="44" t="s">
        <v>11053</v>
      </c>
      <c r="AA8251" s="44" t="s">
        <v>121</v>
      </c>
      <c r="AC8251" s="19" t="s">
        <v>11584</v>
      </c>
    </row>
    <row r="8252" spans="1:29" x14ac:dyDescent="0.25">
      <c r="A8252" s="26">
        <v>385</v>
      </c>
      <c r="B8252" s="19" t="s">
        <v>11515</v>
      </c>
      <c r="C8252" s="44" t="s">
        <v>154</v>
      </c>
      <c r="D8252" s="19" t="s">
        <v>11516</v>
      </c>
      <c r="E8252" s="19">
        <v>35</v>
      </c>
      <c r="F8252" s="19">
        <v>750</v>
      </c>
      <c r="G8252" s="19">
        <v>785</v>
      </c>
      <c r="H8252" s="19">
        <v>11</v>
      </c>
      <c r="I8252" s="79">
        <v>150.47999999999999</v>
      </c>
      <c r="J8252" s="79">
        <v>1655.27</v>
      </c>
      <c r="K8252" s="19" t="s">
        <v>9024</v>
      </c>
      <c r="L8252" s="19" t="s">
        <v>11583</v>
      </c>
      <c r="N8252" s="19" t="s">
        <v>128</v>
      </c>
      <c r="Q8252" s="20">
        <v>85</v>
      </c>
      <c r="R8252" s="65" t="s">
        <v>11052</v>
      </c>
      <c r="T8252" s="19" t="s">
        <v>4950</v>
      </c>
      <c r="V8252" s="19" t="s">
        <v>119</v>
      </c>
      <c r="X8252" s="19" t="s">
        <v>129</v>
      </c>
      <c r="Z8252" s="44" t="s">
        <v>11053</v>
      </c>
      <c r="AA8252" s="44" t="s">
        <v>121</v>
      </c>
      <c r="AC8252" s="19" t="s">
        <v>11584</v>
      </c>
    </row>
    <row r="8253" spans="1:29" x14ac:dyDescent="0.25">
      <c r="A8253" s="26">
        <v>386</v>
      </c>
      <c r="B8253" s="19" t="s">
        <v>11596</v>
      </c>
      <c r="C8253" s="44" t="s">
        <v>154</v>
      </c>
      <c r="D8253" s="19" t="s">
        <v>5804</v>
      </c>
      <c r="E8253" s="19">
        <v>40</v>
      </c>
      <c r="F8253" s="19">
        <v>900</v>
      </c>
      <c r="G8253" s="19">
        <v>900</v>
      </c>
      <c r="H8253" s="19">
        <v>2</v>
      </c>
      <c r="I8253" s="79">
        <v>246.82</v>
      </c>
      <c r="J8253" s="79">
        <v>493.64</v>
      </c>
      <c r="K8253" s="19" t="s">
        <v>11597</v>
      </c>
      <c r="L8253" s="19" t="s">
        <v>11598</v>
      </c>
      <c r="N8253" s="19" t="s">
        <v>128</v>
      </c>
      <c r="Q8253" s="20">
        <v>85</v>
      </c>
      <c r="R8253" s="65" t="s">
        <v>11052</v>
      </c>
      <c r="T8253" s="19" t="s">
        <v>4950</v>
      </c>
      <c r="V8253" s="19" t="s">
        <v>119</v>
      </c>
      <c r="X8253" s="19" t="s">
        <v>129</v>
      </c>
      <c r="Z8253" s="44" t="s">
        <v>11053</v>
      </c>
      <c r="AA8253" s="44" t="s">
        <v>11599</v>
      </c>
      <c r="AC8253" s="19" t="s">
        <v>11600</v>
      </c>
    </row>
    <row r="8254" spans="1:29" x14ac:dyDescent="0.25">
      <c r="A8254" s="26">
        <v>387</v>
      </c>
      <c r="B8254" s="19" t="s">
        <v>11601</v>
      </c>
      <c r="C8254" s="44" t="s">
        <v>154</v>
      </c>
      <c r="D8254" s="19" t="s">
        <v>5804</v>
      </c>
      <c r="E8254" s="19">
        <v>40</v>
      </c>
      <c r="F8254" s="19">
        <v>900</v>
      </c>
      <c r="G8254" s="19">
        <v>900</v>
      </c>
      <c r="H8254" s="19">
        <v>2</v>
      </c>
      <c r="I8254" s="79">
        <v>246.82</v>
      </c>
      <c r="J8254" s="79">
        <v>493.64</v>
      </c>
      <c r="K8254" s="19" t="s">
        <v>11597</v>
      </c>
      <c r="L8254" s="19" t="s">
        <v>11598</v>
      </c>
      <c r="N8254" s="19" t="s">
        <v>128</v>
      </c>
      <c r="Q8254" s="20">
        <v>85</v>
      </c>
      <c r="R8254" s="65" t="s">
        <v>11052</v>
      </c>
      <c r="T8254" s="19" t="s">
        <v>4950</v>
      </c>
      <c r="V8254" s="19" t="s">
        <v>119</v>
      </c>
      <c r="X8254" s="19" t="s">
        <v>129</v>
      </c>
      <c r="Z8254" s="44" t="s">
        <v>11053</v>
      </c>
      <c r="AA8254" s="44" t="s">
        <v>11599</v>
      </c>
      <c r="AC8254" s="19" t="s">
        <v>11600</v>
      </c>
    </row>
    <row r="8255" spans="1:29" x14ac:dyDescent="0.25">
      <c r="A8255" s="26">
        <v>388</v>
      </c>
      <c r="B8255" s="19" t="s">
        <v>11602</v>
      </c>
      <c r="C8255" s="44" t="s">
        <v>154</v>
      </c>
      <c r="D8255" s="19" t="s">
        <v>10559</v>
      </c>
      <c r="E8255" s="19">
        <v>40</v>
      </c>
      <c r="F8255" s="19">
        <v>420</v>
      </c>
      <c r="G8255" s="19">
        <v>990</v>
      </c>
      <c r="H8255" s="19">
        <v>2</v>
      </c>
      <c r="I8255" s="79">
        <v>121.96</v>
      </c>
      <c r="J8255" s="79">
        <v>243.93</v>
      </c>
      <c r="K8255" s="19" t="s">
        <v>11597</v>
      </c>
      <c r="L8255" s="19" t="s">
        <v>11598</v>
      </c>
      <c r="N8255" s="19" t="s">
        <v>128</v>
      </c>
      <c r="Q8255" s="20">
        <v>85</v>
      </c>
      <c r="R8255" s="65" t="s">
        <v>11052</v>
      </c>
      <c r="T8255" s="19" t="s">
        <v>4950</v>
      </c>
      <c r="V8255" s="19" t="s">
        <v>119</v>
      </c>
      <c r="X8255" s="19" t="s">
        <v>129</v>
      </c>
      <c r="Z8255" s="44" t="s">
        <v>11053</v>
      </c>
      <c r="AA8255" s="44" t="s">
        <v>11599</v>
      </c>
      <c r="AC8255" s="19" t="s">
        <v>11600</v>
      </c>
    </row>
    <row r="8256" spans="1:29" x14ac:dyDescent="0.25">
      <c r="A8256" s="26">
        <v>389</v>
      </c>
      <c r="B8256" s="19" t="s">
        <v>11603</v>
      </c>
      <c r="C8256" s="44" t="s">
        <v>154</v>
      </c>
      <c r="D8256" s="19" t="s">
        <v>10559</v>
      </c>
      <c r="E8256" s="19">
        <v>40</v>
      </c>
      <c r="F8256" s="19">
        <v>420</v>
      </c>
      <c r="G8256" s="19">
        <v>990</v>
      </c>
      <c r="H8256" s="19">
        <v>2</v>
      </c>
      <c r="I8256" s="79">
        <v>121.96</v>
      </c>
      <c r="J8256" s="79">
        <v>243.93</v>
      </c>
      <c r="K8256" s="19" t="s">
        <v>11597</v>
      </c>
      <c r="L8256" s="19" t="s">
        <v>11598</v>
      </c>
      <c r="N8256" s="19" t="s">
        <v>128</v>
      </c>
      <c r="Q8256" s="20">
        <v>85</v>
      </c>
      <c r="R8256" s="65" t="s">
        <v>11052</v>
      </c>
      <c r="T8256" s="19" t="s">
        <v>4950</v>
      </c>
      <c r="V8256" s="19" t="s">
        <v>119</v>
      </c>
      <c r="X8256" s="19" t="s">
        <v>129</v>
      </c>
      <c r="Z8256" s="44" t="s">
        <v>11053</v>
      </c>
      <c r="AA8256" s="44" t="s">
        <v>11599</v>
      </c>
      <c r="AC8256" s="19" t="s">
        <v>11600</v>
      </c>
    </row>
    <row r="8257" spans="1:29" x14ac:dyDescent="0.25">
      <c r="A8257" s="26">
        <v>390</v>
      </c>
      <c r="B8257" s="19" t="s">
        <v>11604</v>
      </c>
      <c r="C8257" s="44" t="s">
        <v>154</v>
      </c>
      <c r="D8257" s="19" t="s">
        <v>5804</v>
      </c>
      <c r="E8257" s="19">
        <v>40</v>
      </c>
      <c r="F8257" s="19">
        <v>900</v>
      </c>
      <c r="G8257" s="19">
        <v>900</v>
      </c>
      <c r="H8257" s="19">
        <v>2</v>
      </c>
      <c r="I8257" s="79">
        <v>246.82</v>
      </c>
      <c r="J8257" s="79">
        <v>493.64</v>
      </c>
      <c r="K8257" s="19" t="s">
        <v>11597</v>
      </c>
      <c r="L8257" s="19" t="s">
        <v>11598</v>
      </c>
      <c r="N8257" s="19" t="s">
        <v>128</v>
      </c>
      <c r="Q8257" s="20">
        <v>85</v>
      </c>
      <c r="R8257" s="65" t="s">
        <v>11052</v>
      </c>
      <c r="T8257" s="19" t="s">
        <v>4950</v>
      </c>
      <c r="V8257" s="19" t="s">
        <v>119</v>
      </c>
      <c r="X8257" s="19" t="s">
        <v>129</v>
      </c>
      <c r="Z8257" s="44" t="s">
        <v>11053</v>
      </c>
      <c r="AA8257" s="44" t="s">
        <v>11599</v>
      </c>
      <c r="AC8257" s="19" t="s">
        <v>11600</v>
      </c>
    </row>
    <row r="8258" spans="1:29" x14ac:dyDescent="0.25">
      <c r="A8258" s="26">
        <v>391</v>
      </c>
      <c r="B8258" s="19" t="s">
        <v>11605</v>
      </c>
      <c r="C8258" s="44" t="s">
        <v>154</v>
      </c>
      <c r="D8258" s="19" t="s">
        <v>5804</v>
      </c>
      <c r="E8258" s="19">
        <v>40</v>
      </c>
      <c r="F8258" s="19">
        <v>900</v>
      </c>
      <c r="G8258" s="19">
        <v>900</v>
      </c>
      <c r="H8258" s="19">
        <v>2</v>
      </c>
      <c r="I8258" s="79">
        <v>246.82</v>
      </c>
      <c r="J8258" s="79">
        <v>493.64</v>
      </c>
      <c r="K8258" s="19" t="s">
        <v>11597</v>
      </c>
      <c r="L8258" s="19" t="s">
        <v>11598</v>
      </c>
      <c r="N8258" s="19" t="s">
        <v>128</v>
      </c>
      <c r="Q8258" s="20">
        <v>85</v>
      </c>
      <c r="R8258" s="65" t="s">
        <v>11052</v>
      </c>
      <c r="T8258" s="19" t="s">
        <v>4950</v>
      </c>
      <c r="V8258" s="19" t="s">
        <v>119</v>
      </c>
      <c r="X8258" s="19" t="s">
        <v>129</v>
      </c>
      <c r="Z8258" s="44" t="s">
        <v>11053</v>
      </c>
      <c r="AA8258" s="44" t="s">
        <v>11599</v>
      </c>
      <c r="AC8258" s="19" t="s">
        <v>11600</v>
      </c>
    </row>
    <row r="8259" spans="1:29" x14ac:dyDescent="0.25">
      <c r="A8259" s="26">
        <v>392</v>
      </c>
      <c r="B8259" s="19" t="s">
        <v>11606</v>
      </c>
      <c r="C8259" s="44" t="s">
        <v>154</v>
      </c>
      <c r="D8259" s="19" t="s">
        <v>11607</v>
      </c>
      <c r="E8259" s="19">
        <v>50</v>
      </c>
      <c r="F8259" s="19">
        <v>870</v>
      </c>
      <c r="G8259" s="19">
        <v>12000</v>
      </c>
      <c r="H8259" s="19">
        <v>1</v>
      </c>
      <c r="I8259" s="79">
        <v>3604.83</v>
      </c>
      <c r="J8259" s="79">
        <v>3604.83</v>
      </c>
      <c r="K8259" s="19" t="s">
        <v>1681</v>
      </c>
      <c r="L8259" s="19" t="s">
        <v>11608</v>
      </c>
      <c r="N8259" s="19" t="s">
        <v>128</v>
      </c>
      <c r="Q8259" s="20">
        <v>85</v>
      </c>
      <c r="R8259" s="65" t="s">
        <v>11052</v>
      </c>
      <c r="T8259" s="19" t="s">
        <v>4950</v>
      </c>
      <c r="V8259" s="19" t="s">
        <v>119</v>
      </c>
      <c r="Y8259" s="19" t="s">
        <v>129</v>
      </c>
      <c r="Z8259" s="44" t="s">
        <v>11053</v>
      </c>
      <c r="AA8259" s="44" t="s">
        <v>121</v>
      </c>
      <c r="AC8259" s="19" t="s">
        <v>11609</v>
      </c>
    </row>
    <row r="8260" spans="1:29" x14ac:dyDescent="0.25">
      <c r="A8260" s="26">
        <v>393</v>
      </c>
      <c r="B8260" s="19" t="s">
        <v>11610</v>
      </c>
      <c r="C8260" s="44" t="s">
        <v>154</v>
      </c>
      <c r="D8260" s="19" t="s">
        <v>11611</v>
      </c>
      <c r="E8260" s="19">
        <v>50</v>
      </c>
      <c r="F8260" s="19">
        <v>762</v>
      </c>
      <c r="G8260" s="19">
        <v>2331</v>
      </c>
      <c r="H8260" s="19">
        <v>1</v>
      </c>
      <c r="I8260" s="79">
        <v>586.5</v>
      </c>
      <c r="J8260" s="79">
        <v>586.5</v>
      </c>
      <c r="K8260" s="19" t="s">
        <v>1681</v>
      </c>
      <c r="L8260" s="19" t="s">
        <v>11608</v>
      </c>
      <c r="N8260" s="19" t="s">
        <v>128</v>
      </c>
      <c r="Q8260" s="20">
        <v>85</v>
      </c>
      <c r="R8260" s="65" t="s">
        <v>11052</v>
      </c>
      <c r="T8260" s="19" t="s">
        <v>4950</v>
      </c>
      <c r="V8260" s="19" t="s">
        <v>119</v>
      </c>
      <c r="X8260" s="19" t="s">
        <v>129</v>
      </c>
      <c r="Z8260" s="44" t="s">
        <v>11053</v>
      </c>
      <c r="AA8260" s="44" t="s">
        <v>121</v>
      </c>
      <c r="AC8260" s="19" t="s">
        <v>11609</v>
      </c>
    </row>
    <row r="8261" spans="1:29" x14ac:dyDescent="0.25">
      <c r="A8261" s="26">
        <v>394</v>
      </c>
      <c r="B8261" s="19" t="s">
        <v>11612</v>
      </c>
      <c r="C8261" s="44" t="s">
        <v>154</v>
      </c>
      <c r="D8261" s="19" t="s">
        <v>11613</v>
      </c>
      <c r="E8261" s="19">
        <v>50</v>
      </c>
      <c r="F8261" s="19">
        <v>320</v>
      </c>
      <c r="G8261" s="19">
        <v>720</v>
      </c>
      <c r="H8261" s="19">
        <v>1</v>
      </c>
      <c r="I8261" s="79">
        <v>86.4</v>
      </c>
      <c r="J8261" s="79">
        <v>86.4</v>
      </c>
      <c r="K8261" s="19" t="s">
        <v>1681</v>
      </c>
      <c r="L8261" s="19" t="s">
        <v>11608</v>
      </c>
      <c r="N8261" s="19" t="s">
        <v>128</v>
      </c>
      <c r="Q8261" s="20">
        <v>85</v>
      </c>
      <c r="R8261" s="65" t="s">
        <v>11052</v>
      </c>
      <c r="T8261" s="19" t="s">
        <v>4950</v>
      </c>
      <c r="V8261" s="19" t="s">
        <v>119</v>
      </c>
      <c r="X8261" s="19" t="s">
        <v>129</v>
      </c>
      <c r="Z8261" s="44" t="s">
        <v>11053</v>
      </c>
      <c r="AA8261" s="44" t="s">
        <v>121</v>
      </c>
      <c r="AC8261" s="19" t="s">
        <v>11609</v>
      </c>
    </row>
    <row r="8262" spans="1:29" x14ac:dyDescent="0.25">
      <c r="A8262" s="26">
        <v>395</v>
      </c>
      <c r="B8262" s="19" t="s">
        <v>11614</v>
      </c>
      <c r="C8262" s="44" t="s">
        <v>154</v>
      </c>
      <c r="D8262" s="19" t="s">
        <v>11615</v>
      </c>
      <c r="E8262" s="19">
        <v>50</v>
      </c>
      <c r="F8262" s="19">
        <v>870</v>
      </c>
      <c r="G8262" s="19">
        <v>8000</v>
      </c>
      <c r="H8262" s="19">
        <v>1</v>
      </c>
      <c r="I8262" s="79">
        <v>2427.33</v>
      </c>
      <c r="J8262" s="79">
        <v>2427.33</v>
      </c>
      <c r="K8262" s="19" t="s">
        <v>1681</v>
      </c>
      <c r="L8262" s="19" t="s">
        <v>11608</v>
      </c>
      <c r="N8262" s="19" t="s">
        <v>128</v>
      </c>
      <c r="Q8262" s="20">
        <v>85</v>
      </c>
      <c r="R8262" s="65" t="s">
        <v>11052</v>
      </c>
      <c r="T8262" s="19" t="s">
        <v>4950</v>
      </c>
      <c r="V8262" s="19" t="s">
        <v>119</v>
      </c>
      <c r="Y8262" s="19" t="s">
        <v>129</v>
      </c>
      <c r="Z8262" s="44" t="s">
        <v>11053</v>
      </c>
      <c r="AA8262" s="44" t="s">
        <v>121</v>
      </c>
      <c r="AC8262" s="19" t="s">
        <v>11609</v>
      </c>
    </row>
    <row r="8263" spans="1:29" x14ac:dyDescent="0.25">
      <c r="A8263" s="26">
        <v>396</v>
      </c>
      <c r="B8263" s="19" t="s">
        <v>11616</v>
      </c>
      <c r="C8263" s="44" t="s">
        <v>154</v>
      </c>
      <c r="D8263" s="19" t="s">
        <v>11617</v>
      </c>
      <c r="E8263" s="19">
        <v>50</v>
      </c>
      <c r="F8263" s="19">
        <v>908</v>
      </c>
      <c r="G8263" s="19">
        <v>1371</v>
      </c>
      <c r="H8263" s="19">
        <v>1</v>
      </c>
      <c r="I8263" s="79">
        <v>388.97</v>
      </c>
      <c r="J8263" s="79">
        <v>388.97</v>
      </c>
      <c r="K8263" s="19" t="s">
        <v>1681</v>
      </c>
      <c r="L8263" s="19" t="s">
        <v>11608</v>
      </c>
      <c r="N8263" s="19" t="s">
        <v>128</v>
      </c>
      <c r="Q8263" s="20">
        <v>85</v>
      </c>
      <c r="R8263" s="65" t="s">
        <v>11052</v>
      </c>
      <c r="T8263" s="19" t="s">
        <v>4950</v>
      </c>
      <c r="V8263" s="19" t="s">
        <v>119</v>
      </c>
      <c r="X8263" s="19" t="s">
        <v>129</v>
      </c>
      <c r="Z8263" s="44" t="s">
        <v>11053</v>
      </c>
      <c r="AA8263" s="44" t="s">
        <v>121</v>
      </c>
      <c r="AC8263" s="19" t="s">
        <v>11609</v>
      </c>
    </row>
    <row r="8264" spans="1:29" x14ac:dyDescent="0.25">
      <c r="A8264" s="26">
        <v>397</v>
      </c>
      <c r="B8264" s="19" t="s">
        <v>11618</v>
      </c>
      <c r="C8264" s="44" t="s">
        <v>154</v>
      </c>
      <c r="D8264" s="19" t="s">
        <v>2680</v>
      </c>
      <c r="E8264" s="19">
        <v>50</v>
      </c>
      <c r="F8264" s="19">
        <v>750</v>
      </c>
      <c r="G8264" s="19">
        <v>12000</v>
      </c>
      <c r="H8264" s="19">
        <v>1</v>
      </c>
      <c r="I8264" s="79">
        <v>3491.13</v>
      </c>
      <c r="J8264" s="79">
        <v>3491.13</v>
      </c>
      <c r="K8264" s="19" t="s">
        <v>1681</v>
      </c>
      <c r="L8264" s="19" t="s">
        <v>11619</v>
      </c>
      <c r="N8264" s="19" t="s">
        <v>128</v>
      </c>
      <c r="Q8264" s="20">
        <v>85</v>
      </c>
      <c r="R8264" s="65" t="s">
        <v>11052</v>
      </c>
      <c r="T8264" s="19" t="s">
        <v>4950</v>
      </c>
      <c r="V8264" s="19" t="s">
        <v>119</v>
      </c>
      <c r="Y8264" s="19" t="s">
        <v>129</v>
      </c>
      <c r="Z8264" s="44" t="s">
        <v>11053</v>
      </c>
      <c r="AA8264" s="44" t="s">
        <v>121</v>
      </c>
      <c r="AC8264" s="19" t="s">
        <v>11620</v>
      </c>
    </row>
    <row r="8265" spans="1:29" x14ac:dyDescent="0.25">
      <c r="A8265" s="26">
        <v>398</v>
      </c>
      <c r="B8265" s="19" t="s">
        <v>11621</v>
      </c>
      <c r="C8265" s="44" t="s">
        <v>154</v>
      </c>
      <c r="D8265" s="19" t="s">
        <v>11607</v>
      </c>
      <c r="E8265" s="19">
        <v>50</v>
      </c>
      <c r="F8265" s="19">
        <v>870</v>
      </c>
      <c r="G8265" s="19">
        <v>12000</v>
      </c>
      <c r="H8265" s="19">
        <v>1</v>
      </c>
      <c r="I8265" s="79">
        <v>3604.83</v>
      </c>
      <c r="J8265" s="79">
        <v>3604.83</v>
      </c>
      <c r="K8265" s="19" t="s">
        <v>1681</v>
      </c>
      <c r="L8265" s="19" t="s">
        <v>11619</v>
      </c>
      <c r="N8265" s="19" t="s">
        <v>128</v>
      </c>
      <c r="Q8265" s="20">
        <v>85</v>
      </c>
      <c r="R8265" s="65" t="s">
        <v>11052</v>
      </c>
      <c r="T8265" s="19" t="s">
        <v>4950</v>
      </c>
      <c r="V8265" s="19" t="s">
        <v>119</v>
      </c>
      <c r="Y8265" s="19" t="s">
        <v>129</v>
      </c>
      <c r="Z8265" s="44" t="s">
        <v>11053</v>
      </c>
      <c r="AA8265" s="44" t="s">
        <v>121</v>
      </c>
      <c r="AC8265" s="19" t="s">
        <v>11620</v>
      </c>
    </row>
    <row r="8266" spans="1:29" x14ac:dyDescent="0.25">
      <c r="A8266" s="26">
        <v>399</v>
      </c>
      <c r="B8266" s="19" t="s">
        <v>11610</v>
      </c>
      <c r="C8266" s="44" t="s">
        <v>154</v>
      </c>
      <c r="D8266" s="19" t="s">
        <v>11622</v>
      </c>
      <c r="E8266" s="19">
        <v>50</v>
      </c>
      <c r="F8266" s="19">
        <v>761.65</v>
      </c>
      <c r="G8266" s="19">
        <v>2331.38</v>
      </c>
      <c r="H8266" s="19">
        <v>1</v>
      </c>
      <c r="I8266" s="79">
        <v>586.5</v>
      </c>
      <c r="J8266" s="79">
        <v>586.5</v>
      </c>
      <c r="K8266" s="19" t="s">
        <v>1681</v>
      </c>
      <c r="L8266" s="19" t="s">
        <v>11623</v>
      </c>
      <c r="N8266" s="19" t="s">
        <v>128</v>
      </c>
      <c r="Q8266" s="20">
        <v>85</v>
      </c>
      <c r="R8266" s="65" t="s">
        <v>11052</v>
      </c>
      <c r="T8266" s="19" t="s">
        <v>4950</v>
      </c>
      <c r="V8266" s="19" t="s">
        <v>119</v>
      </c>
      <c r="X8266" s="19" t="s">
        <v>129</v>
      </c>
      <c r="Z8266" s="44" t="s">
        <v>11053</v>
      </c>
      <c r="AA8266" s="44" t="s">
        <v>121</v>
      </c>
      <c r="AC8266" s="19" t="s">
        <v>11624</v>
      </c>
    </row>
    <row r="8267" spans="1:29" x14ac:dyDescent="0.25">
      <c r="A8267" s="26">
        <v>400</v>
      </c>
      <c r="B8267" s="19" t="s">
        <v>11625</v>
      </c>
      <c r="C8267" s="44" t="s">
        <v>154</v>
      </c>
      <c r="D8267" s="19" t="s">
        <v>2680</v>
      </c>
      <c r="E8267" s="19">
        <v>50</v>
      </c>
      <c r="F8267" s="19">
        <v>750</v>
      </c>
      <c r="G8267" s="19">
        <v>12000</v>
      </c>
      <c r="H8267" s="19">
        <v>1</v>
      </c>
      <c r="I8267" s="79">
        <v>3491.13</v>
      </c>
      <c r="J8267" s="79">
        <v>3491.13</v>
      </c>
      <c r="K8267" s="19" t="s">
        <v>1681</v>
      </c>
      <c r="L8267" s="19" t="s">
        <v>11623</v>
      </c>
      <c r="N8267" s="19" t="s">
        <v>128</v>
      </c>
      <c r="Q8267" s="20">
        <v>85</v>
      </c>
      <c r="R8267" s="65" t="s">
        <v>11052</v>
      </c>
      <c r="T8267" s="19" t="s">
        <v>4950</v>
      </c>
      <c r="V8267" s="19" t="s">
        <v>119</v>
      </c>
      <c r="Y8267" s="19" t="s">
        <v>129</v>
      </c>
      <c r="Z8267" s="44" t="s">
        <v>11053</v>
      </c>
      <c r="AA8267" s="44" t="s">
        <v>121</v>
      </c>
      <c r="AC8267" s="19" t="s">
        <v>11624</v>
      </c>
    </row>
    <row r="8268" spans="1:29" x14ac:dyDescent="0.25">
      <c r="A8268" s="26">
        <v>401</v>
      </c>
      <c r="B8268" s="19" t="s">
        <v>11626</v>
      </c>
      <c r="C8268" s="44" t="s">
        <v>154</v>
      </c>
      <c r="D8268" s="19" t="s">
        <v>11615</v>
      </c>
      <c r="E8268" s="19">
        <v>50</v>
      </c>
      <c r="F8268" s="19">
        <v>870</v>
      </c>
      <c r="G8268" s="19">
        <v>8000</v>
      </c>
      <c r="H8268" s="19">
        <v>1</v>
      </c>
      <c r="I8268" s="79">
        <v>2427.33</v>
      </c>
      <c r="J8268" s="79">
        <v>2427.33</v>
      </c>
      <c r="K8268" s="19" t="s">
        <v>1681</v>
      </c>
      <c r="L8268" s="19" t="s">
        <v>11623</v>
      </c>
      <c r="N8268" s="19" t="s">
        <v>128</v>
      </c>
      <c r="Q8268" s="20">
        <v>85</v>
      </c>
      <c r="R8268" s="65" t="s">
        <v>11052</v>
      </c>
      <c r="T8268" s="19" t="s">
        <v>4950</v>
      </c>
      <c r="V8268" s="19" t="s">
        <v>119</v>
      </c>
      <c r="Y8268" s="19" t="s">
        <v>129</v>
      </c>
      <c r="Z8268" s="44" t="s">
        <v>11053</v>
      </c>
      <c r="AA8268" s="44" t="s">
        <v>121</v>
      </c>
      <c r="AC8268" s="19" t="s">
        <v>11624</v>
      </c>
    </row>
    <row r="8269" spans="1:29" x14ac:dyDescent="0.25">
      <c r="A8269" s="26">
        <v>402</v>
      </c>
      <c r="B8269" s="19" t="s">
        <v>11627</v>
      </c>
      <c r="C8269" s="44" t="s">
        <v>154</v>
      </c>
      <c r="D8269" s="19" t="s">
        <v>11628</v>
      </c>
      <c r="E8269" s="19">
        <v>50</v>
      </c>
      <c r="F8269" s="19">
        <v>821.67</v>
      </c>
      <c r="G8269" s="19">
        <v>1277.71</v>
      </c>
      <c r="H8269" s="19">
        <v>1</v>
      </c>
      <c r="I8269" s="79">
        <v>343.65</v>
      </c>
      <c r="J8269" s="79">
        <v>343.65</v>
      </c>
      <c r="K8269" s="19" t="s">
        <v>1681</v>
      </c>
      <c r="L8269" s="19" t="s">
        <v>11623</v>
      </c>
      <c r="N8269" s="19" t="s">
        <v>128</v>
      </c>
      <c r="Q8269" s="20">
        <v>85</v>
      </c>
      <c r="R8269" s="65" t="s">
        <v>11052</v>
      </c>
      <c r="T8269" s="19" t="s">
        <v>4950</v>
      </c>
      <c r="V8269" s="19" t="s">
        <v>119</v>
      </c>
      <c r="X8269" s="19" t="s">
        <v>129</v>
      </c>
      <c r="Z8269" s="44" t="s">
        <v>11053</v>
      </c>
      <c r="AA8269" s="44" t="s">
        <v>121</v>
      </c>
      <c r="AC8269" s="19" t="s">
        <v>11624</v>
      </c>
    </row>
    <row r="8270" spans="1:29" x14ac:dyDescent="0.25">
      <c r="A8270" s="26">
        <v>403</v>
      </c>
      <c r="B8270" s="19" t="s">
        <v>11629</v>
      </c>
      <c r="C8270" s="44" t="s">
        <v>154</v>
      </c>
      <c r="D8270" s="19" t="s">
        <v>11630</v>
      </c>
      <c r="E8270" s="19">
        <v>50</v>
      </c>
      <c r="F8270" s="19">
        <v>750</v>
      </c>
      <c r="G8270" s="19">
        <v>8000</v>
      </c>
      <c r="H8270" s="19">
        <v>1</v>
      </c>
      <c r="I8270" s="79">
        <v>2346.94</v>
      </c>
      <c r="J8270" s="79">
        <v>2346.94</v>
      </c>
      <c r="K8270" s="19" t="s">
        <v>1681</v>
      </c>
      <c r="L8270" s="19" t="s">
        <v>11631</v>
      </c>
      <c r="N8270" s="19" t="s">
        <v>128</v>
      </c>
      <c r="Q8270" s="20">
        <v>85</v>
      </c>
      <c r="R8270" s="65" t="s">
        <v>11052</v>
      </c>
      <c r="T8270" s="19" t="s">
        <v>4950</v>
      </c>
      <c r="V8270" s="19" t="s">
        <v>119</v>
      </c>
      <c r="Y8270" s="19" t="s">
        <v>129</v>
      </c>
      <c r="Z8270" s="44" t="s">
        <v>11053</v>
      </c>
      <c r="AA8270" s="44" t="s">
        <v>121</v>
      </c>
      <c r="AC8270" s="19" t="s">
        <v>11632</v>
      </c>
    </row>
    <row r="8271" spans="1:29" x14ac:dyDescent="0.25">
      <c r="A8271" s="26">
        <v>404</v>
      </c>
      <c r="B8271" s="19" t="s">
        <v>11633</v>
      </c>
      <c r="C8271" s="44" t="s">
        <v>154</v>
      </c>
      <c r="D8271" s="19" t="s">
        <v>11634</v>
      </c>
      <c r="E8271" s="19">
        <v>50</v>
      </c>
      <c r="F8271" s="19">
        <v>750</v>
      </c>
      <c r="G8271" s="19">
        <v>1000</v>
      </c>
      <c r="H8271" s="19">
        <v>1</v>
      </c>
      <c r="I8271" s="79">
        <v>290.35000000000002</v>
      </c>
      <c r="J8271" s="79">
        <v>290.35000000000002</v>
      </c>
      <c r="K8271" s="19" t="s">
        <v>1681</v>
      </c>
      <c r="L8271" s="19" t="s">
        <v>11631</v>
      </c>
      <c r="N8271" s="19" t="s">
        <v>128</v>
      </c>
      <c r="Q8271" s="20">
        <v>85</v>
      </c>
      <c r="R8271" s="65" t="s">
        <v>11052</v>
      </c>
      <c r="T8271" s="19" t="s">
        <v>4950</v>
      </c>
      <c r="V8271" s="19" t="s">
        <v>119</v>
      </c>
      <c r="W8271" s="19" t="s">
        <v>129</v>
      </c>
      <c r="Z8271" s="44" t="s">
        <v>11053</v>
      </c>
      <c r="AA8271" s="44" t="s">
        <v>121</v>
      </c>
      <c r="AC8271" s="19" t="s">
        <v>11632</v>
      </c>
    </row>
    <row r="8272" spans="1:29" x14ac:dyDescent="0.25">
      <c r="A8272" s="26">
        <v>405</v>
      </c>
      <c r="B8272" s="19" t="s">
        <v>11635</v>
      </c>
      <c r="C8272" s="44" t="s">
        <v>154</v>
      </c>
      <c r="D8272" s="19" t="s">
        <v>11634</v>
      </c>
      <c r="E8272" s="19">
        <v>50</v>
      </c>
      <c r="F8272" s="19">
        <v>750</v>
      </c>
      <c r="G8272" s="19">
        <v>1000</v>
      </c>
      <c r="H8272" s="19">
        <v>1</v>
      </c>
      <c r="I8272" s="79">
        <v>290.35000000000002</v>
      </c>
      <c r="J8272" s="79">
        <v>290.35000000000002</v>
      </c>
      <c r="K8272" s="19" t="s">
        <v>1681</v>
      </c>
      <c r="L8272" s="19" t="s">
        <v>11631</v>
      </c>
      <c r="N8272" s="19" t="s">
        <v>128</v>
      </c>
      <c r="Q8272" s="20">
        <v>85</v>
      </c>
      <c r="R8272" s="65" t="s">
        <v>11052</v>
      </c>
      <c r="T8272" s="19" t="s">
        <v>4950</v>
      </c>
      <c r="V8272" s="19" t="s">
        <v>119</v>
      </c>
      <c r="W8272" s="19" t="s">
        <v>129</v>
      </c>
      <c r="Z8272" s="44" t="s">
        <v>11053</v>
      </c>
      <c r="AA8272" s="44" t="s">
        <v>121</v>
      </c>
      <c r="AC8272" s="19" t="s">
        <v>11632</v>
      </c>
    </row>
    <row r="8273" spans="1:29" x14ac:dyDescent="0.25">
      <c r="A8273" s="26">
        <v>406</v>
      </c>
      <c r="B8273" s="19" t="s">
        <v>11636</v>
      </c>
      <c r="C8273" s="44" t="s">
        <v>154</v>
      </c>
      <c r="D8273" s="19" t="s">
        <v>11630</v>
      </c>
      <c r="E8273" s="19">
        <v>50</v>
      </c>
      <c r="F8273" s="19">
        <v>750</v>
      </c>
      <c r="G8273" s="19">
        <v>8000</v>
      </c>
      <c r="H8273" s="19">
        <v>1</v>
      </c>
      <c r="I8273" s="79">
        <v>2313.63</v>
      </c>
      <c r="J8273" s="79">
        <v>2313.63</v>
      </c>
      <c r="K8273" s="19" t="s">
        <v>1681</v>
      </c>
      <c r="L8273" s="19" t="s">
        <v>11631</v>
      </c>
      <c r="N8273" s="19" t="s">
        <v>128</v>
      </c>
      <c r="Q8273" s="20">
        <v>85</v>
      </c>
      <c r="R8273" s="65" t="s">
        <v>11052</v>
      </c>
      <c r="T8273" s="19" t="s">
        <v>4950</v>
      </c>
      <c r="V8273" s="19" t="s">
        <v>119</v>
      </c>
      <c r="Y8273" s="19" t="s">
        <v>129</v>
      </c>
      <c r="Z8273" s="44" t="s">
        <v>11053</v>
      </c>
      <c r="AA8273" s="44" t="s">
        <v>121</v>
      </c>
      <c r="AC8273" s="19" t="s">
        <v>11632</v>
      </c>
    </row>
    <row r="8274" spans="1:29" x14ac:dyDescent="0.25">
      <c r="A8274" s="26">
        <v>407</v>
      </c>
      <c r="B8274" s="19" t="s">
        <v>11637</v>
      </c>
      <c r="C8274" s="44" t="s">
        <v>154</v>
      </c>
      <c r="D8274" s="19" t="s">
        <v>11638</v>
      </c>
      <c r="E8274" s="19">
        <v>50</v>
      </c>
      <c r="F8274" s="19">
        <v>836</v>
      </c>
      <c r="G8274" s="19">
        <v>985</v>
      </c>
      <c r="H8274" s="19">
        <v>2</v>
      </c>
      <c r="I8274" s="79">
        <v>284.3</v>
      </c>
      <c r="J8274" s="79">
        <v>568.6</v>
      </c>
      <c r="K8274" s="19" t="s">
        <v>1681</v>
      </c>
      <c r="L8274" s="19" t="s">
        <v>11631</v>
      </c>
      <c r="N8274" s="19" t="s">
        <v>128</v>
      </c>
      <c r="Q8274" s="20">
        <v>85</v>
      </c>
      <c r="R8274" s="65" t="s">
        <v>11052</v>
      </c>
      <c r="T8274" s="19" t="s">
        <v>4950</v>
      </c>
      <c r="V8274" s="19" t="s">
        <v>119</v>
      </c>
      <c r="X8274" s="19" t="s">
        <v>129</v>
      </c>
      <c r="Z8274" s="44" t="s">
        <v>11053</v>
      </c>
      <c r="AA8274" s="44" t="s">
        <v>121</v>
      </c>
      <c r="AC8274" s="19" t="s">
        <v>11632</v>
      </c>
    </row>
    <row r="8275" spans="1:29" x14ac:dyDescent="0.25">
      <c r="A8275" s="26">
        <v>408</v>
      </c>
      <c r="B8275" s="19" t="s">
        <v>11639</v>
      </c>
      <c r="C8275" s="44" t="s">
        <v>154</v>
      </c>
      <c r="D8275" s="19" t="s">
        <v>11638</v>
      </c>
      <c r="E8275" s="19">
        <v>50</v>
      </c>
      <c r="F8275" s="19">
        <v>836</v>
      </c>
      <c r="G8275" s="19">
        <v>985</v>
      </c>
      <c r="H8275" s="19">
        <v>2</v>
      </c>
      <c r="I8275" s="79">
        <v>284.3</v>
      </c>
      <c r="J8275" s="79">
        <v>568.6</v>
      </c>
      <c r="K8275" s="19" t="s">
        <v>1681</v>
      </c>
      <c r="L8275" s="19" t="s">
        <v>11631</v>
      </c>
      <c r="N8275" s="19" t="s">
        <v>128</v>
      </c>
      <c r="Q8275" s="20">
        <v>85</v>
      </c>
      <c r="R8275" s="65" t="s">
        <v>11052</v>
      </c>
      <c r="T8275" s="19" t="s">
        <v>4950</v>
      </c>
      <c r="V8275" s="19" t="s">
        <v>119</v>
      </c>
      <c r="X8275" s="19" t="s">
        <v>129</v>
      </c>
      <c r="Z8275" s="44" t="s">
        <v>11053</v>
      </c>
      <c r="AA8275" s="44" t="s">
        <v>121</v>
      </c>
      <c r="AC8275" s="19" t="s">
        <v>11632</v>
      </c>
    </row>
    <row r="8276" spans="1:29" x14ac:dyDescent="0.25">
      <c r="A8276" s="26">
        <v>409</v>
      </c>
      <c r="B8276" s="19" t="s">
        <v>11640</v>
      </c>
      <c r="C8276" s="44" t="s">
        <v>154</v>
      </c>
      <c r="D8276" s="19" t="s">
        <v>11613</v>
      </c>
      <c r="E8276" s="19">
        <v>50</v>
      </c>
      <c r="F8276" s="19">
        <v>320</v>
      </c>
      <c r="G8276" s="19">
        <v>720</v>
      </c>
      <c r="H8276" s="19">
        <v>1</v>
      </c>
      <c r="I8276" s="79">
        <v>86.4</v>
      </c>
      <c r="J8276" s="79">
        <v>86.4</v>
      </c>
      <c r="K8276" s="19" t="s">
        <v>1681</v>
      </c>
      <c r="L8276" s="19" t="s">
        <v>11631</v>
      </c>
      <c r="N8276" s="19" t="s">
        <v>128</v>
      </c>
      <c r="Q8276" s="20">
        <v>85</v>
      </c>
      <c r="R8276" s="65" t="s">
        <v>11052</v>
      </c>
      <c r="T8276" s="19" t="s">
        <v>4950</v>
      </c>
      <c r="V8276" s="19" t="s">
        <v>119</v>
      </c>
      <c r="X8276" s="19" t="s">
        <v>129</v>
      </c>
      <c r="Z8276" s="44" t="s">
        <v>11053</v>
      </c>
      <c r="AA8276" s="44" t="s">
        <v>121</v>
      </c>
      <c r="AC8276" s="19" t="s">
        <v>11632</v>
      </c>
    </row>
    <row r="8277" spans="1:29" x14ac:dyDescent="0.25">
      <c r="A8277" s="26">
        <v>410</v>
      </c>
      <c r="B8277" s="19" t="s">
        <v>11627</v>
      </c>
      <c r="C8277" s="44" t="s">
        <v>154</v>
      </c>
      <c r="D8277" s="19" t="s">
        <v>11641</v>
      </c>
      <c r="E8277" s="19">
        <v>50</v>
      </c>
      <c r="F8277" s="19">
        <v>822</v>
      </c>
      <c r="G8277" s="19">
        <v>1278</v>
      </c>
      <c r="H8277" s="19">
        <v>1</v>
      </c>
      <c r="I8277" s="79">
        <v>343.65</v>
      </c>
      <c r="J8277" s="79">
        <v>343.65</v>
      </c>
      <c r="K8277" s="19" t="s">
        <v>1681</v>
      </c>
      <c r="L8277" s="19" t="s">
        <v>11631</v>
      </c>
      <c r="N8277" s="19" t="s">
        <v>128</v>
      </c>
      <c r="Q8277" s="20">
        <v>85</v>
      </c>
      <c r="R8277" s="65" t="s">
        <v>11052</v>
      </c>
      <c r="T8277" s="19" t="s">
        <v>4950</v>
      </c>
      <c r="V8277" s="19" t="s">
        <v>119</v>
      </c>
      <c r="X8277" s="19" t="s">
        <v>129</v>
      </c>
      <c r="Z8277" s="44" t="s">
        <v>11053</v>
      </c>
      <c r="AA8277" s="44" t="s">
        <v>121</v>
      </c>
      <c r="AC8277" s="19" t="s">
        <v>11632</v>
      </c>
    </row>
    <row r="8278" spans="1:29" x14ac:dyDescent="0.25">
      <c r="A8278" s="26">
        <v>411</v>
      </c>
      <c r="B8278" s="19" t="s">
        <v>11642</v>
      </c>
      <c r="C8278" s="44" t="s">
        <v>154</v>
      </c>
      <c r="D8278" s="19" t="s">
        <v>4724</v>
      </c>
      <c r="E8278" s="19">
        <v>50</v>
      </c>
      <c r="F8278" s="19">
        <v>840</v>
      </c>
      <c r="G8278" s="19">
        <v>1166</v>
      </c>
      <c r="H8278" s="19">
        <v>1</v>
      </c>
      <c r="I8278" s="79">
        <v>334.42</v>
      </c>
      <c r="J8278" s="79">
        <v>334.42</v>
      </c>
      <c r="K8278" s="19" t="s">
        <v>1681</v>
      </c>
      <c r="L8278" s="19" t="s">
        <v>11631</v>
      </c>
      <c r="N8278" s="19" t="s">
        <v>128</v>
      </c>
      <c r="Q8278" s="20">
        <v>85</v>
      </c>
      <c r="R8278" s="65" t="s">
        <v>11052</v>
      </c>
      <c r="T8278" s="19" t="s">
        <v>4950</v>
      </c>
      <c r="V8278" s="19" t="s">
        <v>119</v>
      </c>
      <c r="X8278" s="19" t="s">
        <v>129</v>
      </c>
      <c r="Z8278" s="44" t="s">
        <v>11053</v>
      </c>
      <c r="AA8278" s="44" t="s">
        <v>121</v>
      </c>
      <c r="AC8278" s="19" t="s">
        <v>11632</v>
      </c>
    </row>
    <row r="8279" spans="1:29" x14ac:dyDescent="0.25">
      <c r="A8279" s="26">
        <v>412</v>
      </c>
      <c r="B8279" s="19" t="s">
        <v>11643</v>
      </c>
      <c r="C8279" s="44" t="s">
        <v>154</v>
      </c>
      <c r="D8279" s="19" t="s">
        <v>11630</v>
      </c>
      <c r="E8279" s="19">
        <v>50</v>
      </c>
      <c r="F8279" s="19">
        <v>750</v>
      </c>
      <c r="G8279" s="19">
        <v>8000</v>
      </c>
      <c r="H8279" s="19">
        <v>1</v>
      </c>
      <c r="I8279" s="79">
        <v>2328</v>
      </c>
      <c r="J8279" s="79">
        <v>2328</v>
      </c>
      <c r="K8279" s="19" t="s">
        <v>1681</v>
      </c>
      <c r="L8279" s="19" t="s">
        <v>11644</v>
      </c>
      <c r="N8279" s="19" t="s">
        <v>128</v>
      </c>
      <c r="Q8279" s="20">
        <v>85</v>
      </c>
      <c r="R8279" s="65" t="s">
        <v>11052</v>
      </c>
      <c r="T8279" s="19" t="s">
        <v>4950</v>
      </c>
      <c r="V8279" s="19" t="s">
        <v>119</v>
      </c>
      <c r="Y8279" s="19" t="s">
        <v>129</v>
      </c>
      <c r="Z8279" s="44" t="s">
        <v>11053</v>
      </c>
      <c r="AA8279" s="44" t="s">
        <v>121</v>
      </c>
      <c r="AC8279" s="19" t="s">
        <v>11645</v>
      </c>
    </row>
    <row r="8280" spans="1:29" x14ac:dyDescent="0.25">
      <c r="A8280" s="26">
        <v>413</v>
      </c>
      <c r="B8280" s="19" t="s">
        <v>11646</v>
      </c>
      <c r="C8280" s="44" t="s">
        <v>154</v>
      </c>
      <c r="D8280" s="19" t="s">
        <v>11647</v>
      </c>
      <c r="E8280" s="19">
        <v>50</v>
      </c>
      <c r="F8280" s="19">
        <v>825.03</v>
      </c>
      <c r="G8280" s="19">
        <v>919.16</v>
      </c>
      <c r="H8280" s="19">
        <v>1</v>
      </c>
      <c r="I8280" s="79">
        <v>258</v>
      </c>
      <c r="J8280" s="79">
        <v>258</v>
      </c>
      <c r="K8280" s="19" t="s">
        <v>1681</v>
      </c>
      <c r="L8280" s="19" t="s">
        <v>11644</v>
      </c>
      <c r="N8280" s="19" t="s">
        <v>128</v>
      </c>
      <c r="Q8280" s="20">
        <v>85</v>
      </c>
      <c r="R8280" s="65" t="s">
        <v>11052</v>
      </c>
      <c r="T8280" s="19" t="s">
        <v>4950</v>
      </c>
      <c r="V8280" s="19" t="s">
        <v>119</v>
      </c>
      <c r="X8280" s="19" t="s">
        <v>129</v>
      </c>
      <c r="Z8280" s="44" t="s">
        <v>11053</v>
      </c>
      <c r="AA8280" s="44" t="s">
        <v>121</v>
      </c>
      <c r="AC8280" s="19" t="s">
        <v>11645</v>
      </c>
    </row>
    <row r="8281" spans="1:29" x14ac:dyDescent="0.25">
      <c r="A8281" s="26">
        <v>414</v>
      </c>
      <c r="B8281" s="19" t="s">
        <v>11648</v>
      </c>
      <c r="C8281" s="44" t="s">
        <v>154</v>
      </c>
      <c r="D8281" s="19" t="s">
        <v>11647</v>
      </c>
      <c r="E8281" s="19">
        <v>50</v>
      </c>
      <c r="F8281" s="19">
        <v>825.03</v>
      </c>
      <c r="G8281" s="19">
        <v>919.16</v>
      </c>
      <c r="H8281" s="19">
        <v>2</v>
      </c>
      <c r="I8281" s="79">
        <v>258</v>
      </c>
      <c r="J8281" s="79">
        <v>516</v>
      </c>
      <c r="K8281" s="19" t="s">
        <v>1681</v>
      </c>
      <c r="L8281" s="19" t="s">
        <v>11644</v>
      </c>
      <c r="N8281" s="19" t="s">
        <v>128</v>
      </c>
      <c r="Q8281" s="20">
        <v>85</v>
      </c>
      <c r="R8281" s="65" t="s">
        <v>11052</v>
      </c>
      <c r="T8281" s="19" t="s">
        <v>4950</v>
      </c>
      <c r="V8281" s="19" t="s">
        <v>119</v>
      </c>
      <c r="X8281" s="19" t="s">
        <v>129</v>
      </c>
      <c r="Z8281" s="44" t="s">
        <v>11053</v>
      </c>
      <c r="AA8281" s="44" t="s">
        <v>121</v>
      </c>
      <c r="AC8281" s="19" t="s">
        <v>11645</v>
      </c>
    </row>
    <row r="8282" spans="1:29" x14ac:dyDescent="0.25">
      <c r="A8282" s="26">
        <v>415</v>
      </c>
      <c r="B8282" s="19" t="s">
        <v>11649</v>
      </c>
      <c r="C8282" s="44" t="s">
        <v>154</v>
      </c>
      <c r="D8282" s="19" t="s">
        <v>11630</v>
      </c>
      <c r="E8282" s="19">
        <v>50</v>
      </c>
      <c r="F8282" s="19">
        <v>750</v>
      </c>
      <c r="G8282" s="19">
        <v>8000</v>
      </c>
      <c r="H8282" s="19">
        <v>1</v>
      </c>
      <c r="I8282" s="79">
        <v>2328</v>
      </c>
      <c r="J8282" s="79">
        <v>2328</v>
      </c>
      <c r="K8282" s="19" t="s">
        <v>1681</v>
      </c>
      <c r="L8282" s="19" t="s">
        <v>11644</v>
      </c>
      <c r="N8282" s="19" t="s">
        <v>128</v>
      </c>
      <c r="Q8282" s="20">
        <v>85</v>
      </c>
      <c r="R8282" s="65" t="s">
        <v>11052</v>
      </c>
      <c r="T8282" s="19" t="s">
        <v>4950</v>
      </c>
      <c r="V8282" s="19" t="s">
        <v>119</v>
      </c>
      <c r="Y8282" s="19" t="s">
        <v>129</v>
      </c>
      <c r="Z8282" s="44" t="s">
        <v>11053</v>
      </c>
      <c r="AA8282" s="44" t="s">
        <v>121</v>
      </c>
      <c r="AC8282" s="19" t="s">
        <v>11645</v>
      </c>
    </row>
    <row r="8283" spans="1:29" x14ac:dyDescent="0.25">
      <c r="A8283" s="26">
        <v>416</v>
      </c>
      <c r="B8283" s="19" t="s">
        <v>11650</v>
      </c>
      <c r="C8283" s="44" t="s">
        <v>154</v>
      </c>
      <c r="D8283" s="19" t="s">
        <v>11647</v>
      </c>
      <c r="E8283" s="19">
        <v>50</v>
      </c>
      <c r="F8283" s="19">
        <v>825.03</v>
      </c>
      <c r="G8283" s="19">
        <v>919.16</v>
      </c>
      <c r="H8283" s="19">
        <v>3</v>
      </c>
      <c r="I8283" s="79">
        <v>258</v>
      </c>
      <c r="J8283" s="79">
        <v>774</v>
      </c>
      <c r="K8283" s="19" t="s">
        <v>1681</v>
      </c>
      <c r="L8283" s="19" t="s">
        <v>11644</v>
      </c>
      <c r="N8283" s="19" t="s">
        <v>128</v>
      </c>
      <c r="Q8283" s="20">
        <v>85</v>
      </c>
      <c r="R8283" s="65" t="s">
        <v>11052</v>
      </c>
      <c r="T8283" s="19" t="s">
        <v>4950</v>
      </c>
      <c r="V8283" s="19" t="s">
        <v>119</v>
      </c>
      <c r="X8283" s="19" t="s">
        <v>129</v>
      </c>
      <c r="Z8283" s="44" t="s">
        <v>11053</v>
      </c>
      <c r="AA8283" s="44" t="s">
        <v>121</v>
      </c>
      <c r="AC8283" s="19" t="s">
        <v>11645</v>
      </c>
    </row>
    <row r="8284" spans="1:29" x14ac:dyDescent="0.25">
      <c r="A8284" s="26">
        <v>417</v>
      </c>
      <c r="B8284" s="19" t="s">
        <v>11651</v>
      </c>
      <c r="C8284" s="44" t="s">
        <v>154</v>
      </c>
      <c r="D8284" s="19" t="s">
        <v>11652</v>
      </c>
      <c r="E8284" s="19">
        <v>50</v>
      </c>
      <c r="F8284" s="19">
        <v>825.04</v>
      </c>
      <c r="G8284" s="19">
        <v>859.67</v>
      </c>
      <c r="H8284" s="19">
        <v>1</v>
      </c>
      <c r="I8284" s="79">
        <v>238.38</v>
      </c>
      <c r="J8284" s="79">
        <v>238.38</v>
      </c>
      <c r="K8284" s="19" t="s">
        <v>1681</v>
      </c>
      <c r="L8284" s="19" t="s">
        <v>11644</v>
      </c>
      <c r="N8284" s="19" t="s">
        <v>128</v>
      </c>
      <c r="Q8284" s="20">
        <v>85</v>
      </c>
      <c r="R8284" s="65" t="s">
        <v>11052</v>
      </c>
      <c r="T8284" s="19" t="s">
        <v>4950</v>
      </c>
      <c r="V8284" s="19" t="s">
        <v>119</v>
      </c>
      <c r="X8284" s="19" t="s">
        <v>129</v>
      </c>
      <c r="Z8284" s="44" t="s">
        <v>11053</v>
      </c>
      <c r="AA8284" s="44" t="s">
        <v>121</v>
      </c>
      <c r="AC8284" s="19" t="s">
        <v>11645</v>
      </c>
    </row>
    <row r="8285" spans="1:29" x14ac:dyDescent="0.25">
      <c r="A8285" s="26">
        <v>418</v>
      </c>
      <c r="B8285" s="19" t="s">
        <v>11653</v>
      </c>
      <c r="C8285" s="44" t="s">
        <v>154</v>
      </c>
      <c r="D8285" s="19" t="s">
        <v>11652</v>
      </c>
      <c r="E8285" s="19">
        <v>50</v>
      </c>
      <c r="F8285" s="19">
        <v>825.04</v>
      </c>
      <c r="G8285" s="19">
        <v>859.67</v>
      </c>
      <c r="H8285" s="19">
        <v>1</v>
      </c>
      <c r="I8285" s="79">
        <v>238.38</v>
      </c>
      <c r="J8285" s="79">
        <v>238.38</v>
      </c>
      <c r="K8285" s="19" t="s">
        <v>1681</v>
      </c>
      <c r="L8285" s="19" t="s">
        <v>11644</v>
      </c>
      <c r="N8285" s="19" t="s">
        <v>128</v>
      </c>
      <c r="Q8285" s="20">
        <v>85</v>
      </c>
      <c r="R8285" s="65" t="s">
        <v>11052</v>
      </c>
      <c r="T8285" s="19" t="s">
        <v>4950</v>
      </c>
      <c r="V8285" s="19" t="s">
        <v>119</v>
      </c>
      <c r="X8285" s="19" t="s">
        <v>129</v>
      </c>
      <c r="Z8285" s="44" t="s">
        <v>11053</v>
      </c>
      <c r="AA8285" s="44" t="s">
        <v>121</v>
      </c>
      <c r="AC8285" s="19" t="s">
        <v>11645</v>
      </c>
    </row>
    <row r="8286" spans="1:29" x14ac:dyDescent="0.25">
      <c r="A8286" s="26">
        <v>419</v>
      </c>
      <c r="B8286" s="19" t="s">
        <v>11654</v>
      </c>
      <c r="C8286" s="44" t="s">
        <v>154</v>
      </c>
      <c r="D8286" s="19" t="s">
        <v>4727</v>
      </c>
      <c r="E8286" s="19">
        <v>50</v>
      </c>
      <c r="F8286" s="19">
        <v>560</v>
      </c>
      <c r="G8286" s="19">
        <v>860</v>
      </c>
      <c r="H8286" s="19">
        <v>2</v>
      </c>
      <c r="I8286" s="79">
        <v>184.3</v>
      </c>
      <c r="J8286" s="79">
        <v>368.59</v>
      </c>
      <c r="K8286" s="19" t="s">
        <v>1681</v>
      </c>
      <c r="L8286" s="19" t="s">
        <v>11644</v>
      </c>
      <c r="N8286" s="19" t="s">
        <v>128</v>
      </c>
      <c r="Q8286" s="20">
        <v>85</v>
      </c>
      <c r="R8286" s="65" t="s">
        <v>11052</v>
      </c>
      <c r="T8286" s="19" t="s">
        <v>4950</v>
      </c>
      <c r="V8286" s="19" t="s">
        <v>119</v>
      </c>
      <c r="X8286" s="19" t="s">
        <v>129</v>
      </c>
      <c r="Z8286" s="44" t="s">
        <v>11053</v>
      </c>
      <c r="AA8286" s="44" t="s">
        <v>121</v>
      </c>
      <c r="AC8286" s="19" t="s">
        <v>11645</v>
      </c>
    </row>
    <row r="8287" spans="1:29" x14ac:dyDescent="0.25">
      <c r="A8287" s="26">
        <v>420</v>
      </c>
      <c r="B8287" s="19" t="s">
        <v>11648</v>
      </c>
      <c r="C8287" s="44" t="s">
        <v>154</v>
      </c>
      <c r="D8287" s="19" t="s">
        <v>11647</v>
      </c>
      <c r="E8287" s="19">
        <v>50</v>
      </c>
      <c r="F8287" s="19">
        <v>825.03</v>
      </c>
      <c r="G8287" s="19">
        <v>919.16</v>
      </c>
      <c r="H8287" s="19">
        <v>1</v>
      </c>
      <c r="I8287" s="79">
        <v>258</v>
      </c>
      <c r="J8287" s="79">
        <v>258</v>
      </c>
      <c r="K8287" s="19" t="s">
        <v>1681</v>
      </c>
      <c r="L8287" s="19" t="s">
        <v>11655</v>
      </c>
      <c r="N8287" s="19" t="s">
        <v>128</v>
      </c>
      <c r="Q8287" s="20">
        <v>85</v>
      </c>
      <c r="R8287" s="65" t="s">
        <v>11052</v>
      </c>
      <c r="T8287" s="19" t="s">
        <v>4950</v>
      </c>
      <c r="V8287" s="19" t="s">
        <v>119</v>
      </c>
      <c r="X8287" s="19" t="s">
        <v>129</v>
      </c>
      <c r="Z8287" s="44" t="s">
        <v>11053</v>
      </c>
      <c r="AA8287" s="44" t="s">
        <v>121</v>
      </c>
      <c r="AC8287" s="19" t="s">
        <v>11656</v>
      </c>
    </row>
    <row r="8288" spans="1:29" x14ac:dyDescent="0.25">
      <c r="A8288" s="26">
        <v>421</v>
      </c>
      <c r="B8288" s="19" t="s">
        <v>11657</v>
      </c>
      <c r="C8288" s="44" t="s">
        <v>154</v>
      </c>
      <c r="D8288" s="19" t="s">
        <v>11652</v>
      </c>
      <c r="E8288" s="19">
        <v>50</v>
      </c>
      <c r="F8288" s="19">
        <v>825.04</v>
      </c>
      <c r="G8288" s="19">
        <v>859.67</v>
      </c>
      <c r="H8288" s="19">
        <v>1</v>
      </c>
      <c r="I8288" s="79">
        <v>238.3</v>
      </c>
      <c r="J8288" s="79">
        <v>238.3</v>
      </c>
      <c r="K8288" s="19" t="s">
        <v>1681</v>
      </c>
      <c r="L8288" s="19" t="s">
        <v>11655</v>
      </c>
      <c r="N8288" s="19" t="s">
        <v>128</v>
      </c>
      <c r="Q8288" s="20">
        <v>85</v>
      </c>
      <c r="R8288" s="65" t="s">
        <v>11052</v>
      </c>
      <c r="T8288" s="19" t="s">
        <v>4950</v>
      </c>
      <c r="V8288" s="19" t="s">
        <v>119</v>
      </c>
      <c r="X8288" s="19" t="s">
        <v>129</v>
      </c>
      <c r="Z8288" s="44" t="s">
        <v>11053</v>
      </c>
      <c r="AA8288" s="44" t="s">
        <v>121</v>
      </c>
      <c r="AC8288" s="19" t="s">
        <v>11656</v>
      </c>
    </row>
    <row r="8289" spans="1:29" x14ac:dyDescent="0.25">
      <c r="A8289" s="26">
        <v>422</v>
      </c>
      <c r="B8289" s="19" t="s">
        <v>11658</v>
      </c>
      <c r="C8289" s="44" t="s">
        <v>154</v>
      </c>
      <c r="D8289" s="19" t="s">
        <v>11630</v>
      </c>
      <c r="E8289" s="19">
        <v>50</v>
      </c>
      <c r="F8289" s="19">
        <v>750</v>
      </c>
      <c r="G8289" s="19">
        <v>8000</v>
      </c>
      <c r="H8289" s="19">
        <v>1</v>
      </c>
      <c r="I8289" s="79">
        <v>2346.94</v>
      </c>
      <c r="J8289" s="79">
        <v>2346.94</v>
      </c>
      <c r="K8289" s="19" t="s">
        <v>1681</v>
      </c>
      <c r="L8289" s="19" t="s">
        <v>11655</v>
      </c>
      <c r="N8289" s="19" t="s">
        <v>128</v>
      </c>
      <c r="Q8289" s="20">
        <v>85</v>
      </c>
      <c r="R8289" s="65" t="s">
        <v>11052</v>
      </c>
      <c r="T8289" s="19" t="s">
        <v>4950</v>
      </c>
      <c r="V8289" s="19" t="s">
        <v>119</v>
      </c>
      <c r="Y8289" s="19" t="s">
        <v>129</v>
      </c>
      <c r="Z8289" s="44" t="s">
        <v>11053</v>
      </c>
      <c r="AA8289" s="44" t="s">
        <v>121</v>
      </c>
      <c r="AC8289" s="19" t="s">
        <v>11656</v>
      </c>
    </row>
    <row r="8290" spans="1:29" x14ac:dyDescent="0.25">
      <c r="A8290" s="26">
        <v>423</v>
      </c>
      <c r="B8290" s="19" t="s">
        <v>11659</v>
      </c>
      <c r="C8290" s="44" t="s">
        <v>154</v>
      </c>
      <c r="D8290" s="19" t="s">
        <v>11647</v>
      </c>
      <c r="E8290" s="19">
        <v>50</v>
      </c>
      <c r="F8290" s="19">
        <v>825.03</v>
      </c>
      <c r="G8290" s="19">
        <v>919.16</v>
      </c>
      <c r="H8290" s="19">
        <v>1</v>
      </c>
      <c r="I8290" s="79">
        <v>258</v>
      </c>
      <c r="J8290" s="79">
        <v>258</v>
      </c>
      <c r="K8290" s="19" t="s">
        <v>1681</v>
      </c>
      <c r="L8290" s="19" t="s">
        <v>11655</v>
      </c>
      <c r="N8290" s="19" t="s">
        <v>128</v>
      </c>
      <c r="Q8290" s="20">
        <v>85</v>
      </c>
      <c r="R8290" s="65" t="s">
        <v>11052</v>
      </c>
      <c r="T8290" s="19" t="s">
        <v>4950</v>
      </c>
      <c r="V8290" s="19" t="s">
        <v>119</v>
      </c>
      <c r="X8290" s="19" t="s">
        <v>129</v>
      </c>
      <c r="Z8290" s="44" t="s">
        <v>11053</v>
      </c>
      <c r="AA8290" s="44" t="s">
        <v>121</v>
      </c>
      <c r="AC8290" s="19" t="s">
        <v>11656</v>
      </c>
    </row>
    <row r="8291" spans="1:29" x14ac:dyDescent="0.25">
      <c r="A8291" s="26">
        <v>424</v>
      </c>
      <c r="B8291" s="19" t="s">
        <v>11660</v>
      </c>
      <c r="C8291" s="44" t="s">
        <v>154</v>
      </c>
      <c r="D8291" s="19" t="s">
        <v>11652</v>
      </c>
      <c r="E8291" s="19">
        <v>50</v>
      </c>
      <c r="F8291" s="19">
        <v>825.04</v>
      </c>
      <c r="G8291" s="19">
        <v>859.67</v>
      </c>
      <c r="H8291" s="19">
        <v>1</v>
      </c>
      <c r="I8291" s="79">
        <v>238.3</v>
      </c>
      <c r="J8291" s="79">
        <v>238.3</v>
      </c>
      <c r="K8291" s="19" t="s">
        <v>1681</v>
      </c>
      <c r="L8291" s="19" t="s">
        <v>11655</v>
      </c>
      <c r="N8291" s="19" t="s">
        <v>128</v>
      </c>
      <c r="Q8291" s="20">
        <v>85</v>
      </c>
      <c r="R8291" s="65" t="s">
        <v>11052</v>
      </c>
      <c r="T8291" s="19" t="s">
        <v>4950</v>
      </c>
      <c r="V8291" s="19" t="s">
        <v>119</v>
      </c>
      <c r="X8291" s="19" t="s">
        <v>129</v>
      </c>
      <c r="Z8291" s="44" t="s">
        <v>11053</v>
      </c>
      <c r="AA8291" s="44" t="s">
        <v>121</v>
      </c>
      <c r="AC8291" s="19" t="s">
        <v>11656</v>
      </c>
    </row>
    <row r="8292" spans="1:29" x14ac:dyDescent="0.25">
      <c r="A8292" s="26">
        <v>425</v>
      </c>
      <c r="B8292" s="19" t="s">
        <v>11661</v>
      </c>
      <c r="C8292" s="44" t="s">
        <v>154</v>
      </c>
      <c r="D8292" s="19" t="s">
        <v>11630</v>
      </c>
      <c r="E8292" s="19">
        <v>50</v>
      </c>
      <c r="F8292" s="19">
        <v>750</v>
      </c>
      <c r="G8292" s="19">
        <v>8000</v>
      </c>
      <c r="H8292" s="19">
        <v>1</v>
      </c>
      <c r="I8292" s="79">
        <v>2313.63</v>
      </c>
      <c r="J8292" s="79">
        <v>2313.63</v>
      </c>
      <c r="K8292" s="19" t="s">
        <v>1681</v>
      </c>
      <c r="L8292" s="19" t="s">
        <v>11655</v>
      </c>
      <c r="N8292" s="19" t="s">
        <v>128</v>
      </c>
      <c r="Q8292" s="20">
        <v>85</v>
      </c>
      <c r="R8292" s="65" t="s">
        <v>11052</v>
      </c>
      <c r="T8292" s="19" t="s">
        <v>4950</v>
      </c>
      <c r="V8292" s="19" t="s">
        <v>119</v>
      </c>
      <c r="Y8292" s="19" t="s">
        <v>129</v>
      </c>
      <c r="Z8292" s="44" t="s">
        <v>11053</v>
      </c>
      <c r="AA8292" s="44" t="s">
        <v>121</v>
      </c>
      <c r="AC8292" s="19" t="s">
        <v>11656</v>
      </c>
    </row>
    <row r="8293" spans="1:29" x14ac:dyDescent="0.25">
      <c r="A8293" s="26">
        <v>426</v>
      </c>
      <c r="B8293" s="19" t="s">
        <v>11654</v>
      </c>
      <c r="C8293" s="44" t="s">
        <v>154</v>
      </c>
      <c r="D8293" s="19" t="s">
        <v>4727</v>
      </c>
      <c r="E8293" s="19">
        <v>50</v>
      </c>
      <c r="F8293" s="19">
        <v>560</v>
      </c>
      <c r="G8293" s="19">
        <v>860</v>
      </c>
      <c r="H8293" s="19">
        <v>6</v>
      </c>
      <c r="I8293" s="79">
        <v>184.29</v>
      </c>
      <c r="J8293" s="79">
        <v>1105.76</v>
      </c>
      <c r="K8293" s="19" t="s">
        <v>1681</v>
      </c>
      <c r="L8293" s="19" t="s">
        <v>11655</v>
      </c>
      <c r="N8293" s="19" t="s">
        <v>128</v>
      </c>
      <c r="Q8293" s="20">
        <v>85</v>
      </c>
      <c r="R8293" s="65" t="s">
        <v>11052</v>
      </c>
      <c r="T8293" s="19" t="s">
        <v>4950</v>
      </c>
      <c r="V8293" s="19" t="s">
        <v>119</v>
      </c>
      <c r="X8293" s="19" t="s">
        <v>129</v>
      </c>
      <c r="Z8293" s="44" t="s">
        <v>11053</v>
      </c>
      <c r="AA8293" s="44" t="s">
        <v>121</v>
      </c>
      <c r="AC8293" s="19" t="s">
        <v>11656</v>
      </c>
    </row>
    <row r="8294" spans="1:29" x14ac:dyDescent="0.25">
      <c r="A8294" s="26">
        <v>427</v>
      </c>
      <c r="B8294" s="19" t="s">
        <v>11662</v>
      </c>
      <c r="C8294" s="44" t="s">
        <v>154</v>
      </c>
      <c r="D8294" s="19" t="s">
        <v>4727</v>
      </c>
      <c r="E8294" s="19">
        <v>50</v>
      </c>
      <c r="F8294" s="19">
        <v>560</v>
      </c>
      <c r="G8294" s="19">
        <v>860</v>
      </c>
      <c r="H8294" s="19">
        <v>2</v>
      </c>
      <c r="I8294" s="79">
        <v>184.3</v>
      </c>
      <c r="J8294" s="79">
        <v>368.59</v>
      </c>
      <c r="K8294" s="19" t="s">
        <v>1681</v>
      </c>
      <c r="L8294" s="19" t="s">
        <v>11655</v>
      </c>
      <c r="N8294" s="19" t="s">
        <v>128</v>
      </c>
      <c r="Q8294" s="20">
        <v>85</v>
      </c>
      <c r="R8294" s="65" t="s">
        <v>11052</v>
      </c>
      <c r="T8294" s="19" t="s">
        <v>4950</v>
      </c>
      <c r="V8294" s="19" t="s">
        <v>119</v>
      </c>
      <c r="X8294" s="19" t="s">
        <v>129</v>
      </c>
      <c r="Z8294" s="44" t="s">
        <v>11053</v>
      </c>
      <c r="AA8294" s="44" t="s">
        <v>121</v>
      </c>
      <c r="AC8294" s="19" t="s">
        <v>11656</v>
      </c>
    </row>
    <row r="8295" spans="1:29" x14ac:dyDescent="0.25">
      <c r="A8295" s="26">
        <v>428</v>
      </c>
      <c r="B8295" s="19" t="s">
        <v>11663</v>
      </c>
      <c r="C8295" s="44" t="s">
        <v>154</v>
      </c>
      <c r="D8295" s="19" t="s">
        <v>11664</v>
      </c>
      <c r="E8295" s="19">
        <v>50</v>
      </c>
      <c r="F8295" s="19">
        <v>750</v>
      </c>
      <c r="G8295" s="19">
        <v>7480</v>
      </c>
      <c r="H8295" s="19">
        <v>1</v>
      </c>
      <c r="I8295" s="79">
        <v>2193.87</v>
      </c>
      <c r="J8295" s="79">
        <v>2193.87</v>
      </c>
      <c r="K8295" s="19" t="s">
        <v>1681</v>
      </c>
      <c r="L8295" s="19" t="s">
        <v>11665</v>
      </c>
      <c r="N8295" s="19" t="s">
        <v>128</v>
      </c>
      <c r="Q8295" s="20">
        <v>85</v>
      </c>
      <c r="R8295" s="65" t="s">
        <v>11052</v>
      </c>
      <c r="T8295" s="19" t="s">
        <v>4950</v>
      </c>
      <c r="V8295" s="19" t="s">
        <v>119</v>
      </c>
      <c r="Y8295" s="19" t="s">
        <v>129</v>
      </c>
      <c r="Z8295" s="44" t="s">
        <v>11053</v>
      </c>
      <c r="AA8295" s="44" t="s">
        <v>121</v>
      </c>
      <c r="AC8295" s="19" t="s">
        <v>11666</v>
      </c>
    </row>
    <row r="8296" spans="1:29" x14ac:dyDescent="0.25">
      <c r="A8296" s="26">
        <v>429</v>
      </c>
      <c r="B8296" s="19" t="s">
        <v>11667</v>
      </c>
      <c r="C8296" s="44" t="s">
        <v>154</v>
      </c>
      <c r="D8296" s="19" t="s">
        <v>11664</v>
      </c>
      <c r="E8296" s="19">
        <v>50</v>
      </c>
      <c r="F8296" s="19">
        <v>750</v>
      </c>
      <c r="G8296" s="19">
        <v>7480</v>
      </c>
      <c r="H8296" s="19">
        <v>1</v>
      </c>
      <c r="I8296" s="79">
        <v>2174.9299999999998</v>
      </c>
      <c r="J8296" s="79">
        <v>2174.9299999999998</v>
      </c>
      <c r="K8296" s="19" t="s">
        <v>1681</v>
      </c>
      <c r="L8296" s="19" t="s">
        <v>11665</v>
      </c>
      <c r="N8296" s="19" t="s">
        <v>128</v>
      </c>
      <c r="Q8296" s="20">
        <v>85</v>
      </c>
      <c r="R8296" s="65" t="s">
        <v>11052</v>
      </c>
      <c r="T8296" s="19" t="s">
        <v>4950</v>
      </c>
      <c r="V8296" s="19" t="s">
        <v>119</v>
      </c>
      <c r="Y8296" s="19" t="s">
        <v>129</v>
      </c>
      <c r="Z8296" s="44" t="s">
        <v>11053</v>
      </c>
      <c r="AA8296" s="44" t="s">
        <v>121</v>
      </c>
      <c r="AC8296" s="19" t="s">
        <v>11666</v>
      </c>
    </row>
    <row r="8297" spans="1:29" x14ac:dyDescent="0.25">
      <c r="A8297" s="26">
        <v>430</v>
      </c>
      <c r="B8297" s="19" t="s">
        <v>11668</v>
      </c>
      <c r="C8297" s="44" t="s">
        <v>154</v>
      </c>
      <c r="D8297" s="19" t="s">
        <v>4727</v>
      </c>
      <c r="E8297" s="19">
        <v>50</v>
      </c>
      <c r="F8297" s="19">
        <v>560</v>
      </c>
      <c r="G8297" s="19">
        <v>860</v>
      </c>
      <c r="H8297" s="19">
        <v>4</v>
      </c>
      <c r="I8297" s="79">
        <v>184.29</v>
      </c>
      <c r="J8297" s="79">
        <v>737.17</v>
      </c>
      <c r="K8297" s="19" t="s">
        <v>1681</v>
      </c>
      <c r="L8297" s="19" t="s">
        <v>11665</v>
      </c>
      <c r="N8297" s="19" t="s">
        <v>128</v>
      </c>
      <c r="Q8297" s="20">
        <v>85</v>
      </c>
      <c r="R8297" s="65" t="s">
        <v>11052</v>
      </c>
      <c r="T8297" s="19" t="s">
        <v>4950</v>
      </c>
      <c r="V8297" s="19" t="s">
        <v>119</v>
      </c>
      <c r="X8297" s="19" t="s">
        <v>129</v>
      </c>
      <c r="Z8297" s="44" t="s">
        <v>11053</v>
      </c>
      <c r="AA8297" s="44" t="s">
        <v>121</v>
      </c>
      <c r="AC8297" s="19" t="s">
        <v>11666</v>
      </c>
    </row>
    <row r="8298" spans="1:29" x14ac:dyDescent="0.25">
      <c r="A8298" s="26">
        <v>431</v>
      </c>
      <c r="B8298" s="19" t="s">
        <v>11669</v>
      </c>
      <c r="C8298" s="44" t="s">
        <v>154</v>
      </c>
      <c r="D8298" s="19" t="s">
        <v>4727</v>
      </c>
      <c r="E8298" s="19">
        <v>50</v>
      </c>
      <c r="F8298" s="19">
        <v>560</v>
      </c>
      <c r="G8298" s="19">
        <v>860</v>
      </c>
      <c r="H8298" s="19">
        <v>2</v>
      </c>
      <c r="I8298" s="79">
        <v>184.3</v>
      </c>
      <c r="J8298" s="79">
        <v>368.59</v>
      </c>
      <c r="K8298" s="19" t="s">
        <v>1681</v>
      </c>
      <c r="L8298" s="19" t="s">
        <v>11665</v>
      </c>
      <c r="N8298" s="19" t="s">
        <v>128</v>
      </c>
      <c r="Q8298" s="20">
        <v>85</v>
      </c>
      <c r="R8298" s="65" t="s">
        <v>11052</v>
      </c>
      <c r="T8298" s="19" t="s">
        <v>4950</v>
      </c>
      <c r="V8298" s="19" t="s">
        <v>119</v>
      </c>
      <c r="X8298" s="19" t="s">
        <v>129</v>
      </c>
      <c r="Z8298" s="44" t="s">
        <v>11053</v>
      </c>
      <c r="AA8298" s="44" t="s">
        <v>121</v>
      </c>
      <c r="AC8298" s="19" t="s">
        <v>11666</v>
      </c>
    </row>
    <row r="8299" spans="1:29" x14ac:dyDescent="0.25">
      <c r="A8299" s="26">
        <v>432</v>
      </c>
      <c r="B8299" s="19" t="s">
        <v>11662</v>
      </c>
      <c r="C8299" s="44" t="s">
        <v>154</v>
      </c>
      <c r="D8299" s="19" t="s">
        <v>4727</v>
      </c>
      <c r="E8299" s="19">
        <v>50</v>
      </c>
      <c r="F8299" s="19">
        <v>560</v>
      </c>
      <c r="G8299" s="19">
        <v>860</v>
      </c>
      <c r="H8299" s="19">
        <v>2</v>
      </c>
      <c r="I8299" s="79">
        <v>184.3</v>
      </c>
      <c r="J8299" s="79">
        <v>368.59</v>
      </c>
      <c r="K8299" s="19" t="s">
        <v>1681</v>
      </c>
      <c r="L8299" s="19" t="s">
        <v>11665</v>
      </c>
      <c r="N8299" s="19" t="s">
        <v>128</v>
      </c>
      <c r="Q8299" s="20">
        <v>85</v>
      </c>
      <c r="R8299" s="65" t="s">
        <v>11052</v>
      </c>
      <c r="T8299" s="19" t="s">
        <v>4950</v>
      </c>
      <c r="V8299" s="19" t="s">
        <v>119</v>
      </c>
      <c r="X8299" s="19" t="s">
        <v>129</v>
      </c>
      <c r="Z8299" s="44" t="s">
        <v>11053</v>
      </c>
      <c r="AA8299" s="44" t="s">
        <v>121</v>
      </c>
      <c r="AC8299" s="19" t="s">
        <v>11666</v>
      </c>
    </row>
    <row r="8300" spans="1:29" x14ac:dyDescent="0.25">
      <c r="A8300" s="26">
        <v>433</v>
      </c>
      <c r="B8300" s="19" t="s">
        <v>11670</v>
      </c>
      <c r="C8300" s="44" t="s">
        <v>154</v>
      </c>
      <c r="D8300" s="19" t="s">
        <v>4727</v>
      </c>
      <c r="E8300" s="19">
        <v>50</v>
      </c>
      <c r="F8300" s="19">
        <v>560</v>
      </c>
      <c r="G8300" s="19">
        <v>860</v>
      </c>
      <c r="H8300" s="19">
        <v>4</v>
      </c>
      <c r="I8300" s="79">
        <v>184.29</v>
      </c>
      <c r="J8300" s="79">
        <v>737.17</v>
      </c>
      <c r="K8300" s="19" t="s">
        <v>1681</v>
      </c>
      <c r="L8300" s="19" t="s">
        <v>11665</v>
      </c>
      <c r="N8300" s="19" t="s">
        <v>128</v>
      </c>
      <c r="Q8300" s="20">
        <v>85</v>
      </c>
      <c r="R8300" s="65" t="s">
        <v>11052</v>
      </c>
      <c r="T8300" s="19" t="s">
        <v>4950</v>
      </c>
      <c r="V8300" s="19" t="s">
        <v>119</v>
      </c>
      <c r="X8300" s="19" t="s">
        <v>129</v>
      </c>
      <c r="Z8300" s="44" t="s">
        <v>11053</v>
      </c>
      <c r="AA8300" s="44" t="s">
        <v>121</v>
      </c>
      <c r="AC8300" s="19" t="s">
        <v>11666</v>
      </c>
    </row>
    <row r="8301" spans="1:29" x14ac:dyDescent="0.25">
      <c r="A8301" s="26">
        <v>434</v>
      </c>
      <c r="B8301" s="19" t="s">
        <v>11671</v>
      </c>
      <c r="C8301" s="44" t="s">
        <v>154</v>
      </c>
      <c r="D8301" s="19" t="s">
        <v>4727</v>
      </c>
      <c r="E8301" s="19">
        <v>50</v>
      </c>
      <c r="F8301" s="19">
        <v>560</v>
      </c>
      <c r="G8301" s="19">
        <v>860</v>
      </c>
      <c r="H8301" s="19">
        <v>2</v>
      </c>
      <c r="I8301" s="79">
        <v>184.3</v>
      </c>
      <c r="J8301" s="79">
        <v>368.59</v>
      </c>
      <c r="K8301" s="19" t="s">
        <v>1681</v>
      </c>
      <c r="L8301" s="19" t="s">
        <v>11665</v>
      </c>
      <c r="N8301" s="19" t="s">
        <v>128</v>
      </c>
      <c r="Q8301" s="20">
        <v>85</v>
      </c>
      <c r="R8301" s="65" t="s">
        <v>11052</v>
      </c>
      <c r="T8301" s="19" t="s">
        <v>4950</v>
      </c>
      <c r="V8301" s="19" t="s">
        <v>119</v>
      </c>
      <c r="X8301" s="19" t="s">
        <v>129</v>
      </c>
      <c r="Z8301" s="44" t="s">
        <v>11053</v>
      </c>
      <c r="AA8301" s="44" t="s">
        <v>121</v>
      </c>
      <c r="AC8301" s="19" t="s">
        <v>11666</v>
      </c>
    </row>
    <row r="8302" spans="1:29" x14ac:dyDescent="0.25">
      <c r="A8302" s="26">
        <v>435</v>
      </c>
      <c r="B8302" s="19" t="s">
        <v>11672</v>
      </c>
      <c r="C8302" s="44" t="s">
        <v>154</v>
      </c>
      <c r="D8302" s="19" t="s">
        <v>11664</v>
      </c>
      <c r="E8302" s="19">
        <v>50</v>
      </c>
      <c r="F8302" s="19">
        <v>750</v>
      </c>
      <c r="G8302" s="19">
        <v>7480</v>
      </c>
      <c r="H8302" s="19">
        <v>1</v>
      </c>
      <c r="I8302" s="79">
        <v>2193.87</v>
      </c>
      <c r="J8302" s="79">
        <v>2193.87</v>
      </c>
      <c r="K8302" s="19" t="s">
        <v>1681</v>
      </c>
      <c r="L8302" s="19" t="s">
        <v>11673</v>
      </c>
      <c r="N8302" s="19" t="s">
        <v>128</v>
      </c>
      <c r="Q8302" s="20">
        <v>85</v>
      </c>
      <c r="R8302" s="65" t="s">
        <v>11052</v>
      </c>
      <c r="T8302" s="19" t="s">
        <v>4950</v>
      </c>
      <c r="V8302" s="19" t="s">
        <v>119</v>
      </c>
      <c r="Y8302" s="19" t="s">
        <v>129</v>
      </c>
      <c r="Z8302" s="44" t="s">
        <v>11053</v>
      </c>
      <c r="AA8302" s="44" t="s">
        <v>121</v>
      </c>
      <c r="AC8302" s="19" t="s">
        <v>11674</v>
      </c>
    </row>
    <row r="8303" spans="1:29" x14ac:dyDescent="0.25">
      <c r="A8303" s="26">
        <v>436</v>
      </c>
      <c r="B8303" s="19" t="s">
        <v>11675</v>
      </c>
      <c r="C8303" s="44" t="s">
        <v>154</v>
      </c>
      <c r="D8303" s="19" t="s">
        <v>11664</v>
      </c>
      <c r="E8303" s="19">
        <v>50</v>
      </c>
      <c r="F8303" s="19">
        <v>750</v>
      </c>
      <c r="G8303" s="19">
        <v>7480</v>
      </c>
      <c r="H8303" s="19">
        <v>1</v>
      </c>
      <c r="I8303" s="79">
        <v>2174.9299999999998</v>
      </c>
      <c r="J8303" s="79">
        <v>2174.9299999999998</v>
      </c>
      <c r="K8303" s="19" t="s">
        <v>1681</v>
      </c>
      <c r="L8303" s="19" t="s">
        <v>11673</v>
      </c>
      <c r="N8303" s="19" t="s">
        <v>128</v>
      </c>
      <c r="Q8303" s="20">
        <v>85</v>
      </c>
      <c r="R8303" s="65" t="s">
        <v>11052</v>
      </c>
      <c r="T8303" s="19" t="s">
        <v>4950</v>
      </c>
      <c r="V8303" s="19" t="s">
        <v>119</v>
      </c>
      <c r="Y8303" s="19" t="s">
        <v>129</v>
      </c>
      <c r="Z8303" s="44" t="s">
        <v>11053</v>
      </c>
      <c r="AA8303" s="44" t="s">
        <v>121</v>
      </c>
      <c r="AC8303" s="19" t="s">
        <v>11674</v>
      </c>
    </row>
  </sheetData>
  <autoFilter ref="A5:AB8303" xr:uid="{5066690D-782B-420E-9262-0373E5AE9827}">
    <filterColumn colId="16">
      <filters>
        <filter val="85"/>
      </filters>
    </filterColumn>
  </autoFilter>
  <conditionalFormatting sqref="A5497:XFD5497">
    <cfRule type="expression" dxfId="7" priority="1" stopIfTrue="1">
      <formula>TRUE</formula>
    </cfRule>
  </conditionalFormatting>
  <pageMargins left="0.7" right="0.7" top="0.75" bottom="0.75" header="0.3" footer="0.3"/>
  <pageSetup paperSize="8" scale="34" fitToHeight="0" orientation="portrait" r:id="rId1"/>
  <drawing r:id="rId2"/>
  <legacyDrawing r:id="rId3"/>
  <controls>
    <mc:AlternateContent xmlns:mc="http://schemas.openxmlformats.org/markup-compatibility/2006">
      <mc:Choice Requires="x14">
        <control shapeId="4100" r:id="rId4" name="CommandButton3">
          <controlPr defaultSize="0" autoFill="0" autoLine="0" r:id="rId5">
            <anchor moveWithCells="1">
              <from>
                <xdr:col>21</xdr:col>
                <xdr:colOff>295275</xdr:colOff>
                <xdr:row>1</xdr:row>
                <xdr:rowOff>200025</xdr:rowOff>
              </from>
              <to>
                <xdr:col>22</xdr:col>
                <xdr:colOff>19050</xdr:colOff>
                <xdr:row>3</xdr:row>
                <xdr:rowOff>47625</xdr:rowOff>
              </to>
            </anchor>
          </controlPr>
        </control>
      </mc:Choice>
      <mc:Fallback>
        <control shapeId="4100" r:id="rId4" name="CommandButton3"/>
      </mc:Fallback>
    </mc:AlternateContent>
    <mc:AlternateContent xmlns:mc="http://schemas.openxmlformats.org/markup-compatibility/2006">
      <mc:Choice Requires="x14">
        <control shapeId="4099" r:id="rId6" name="CommandButton1">
          <controlPr defaultSize="0" autoFill="0" autoLine="0" r:id="rId7">
            <anchor moveWithCells="1">
              <from>
                <xdr:col>19</xdr:col>
                <xdr:colOff>419100</xdr:colOff>
                <xdr:row>1</xdr:row>
                <xdr:rowOff>190500</xdr:rowOff>
              </from>
              <to>
                <xdr:col>21</xdr:col>
                <xdr:colOff>19050</xdr:colOff>
                <xdr:row>3</xdr:row>
                <xdr:rowOff>38100</xdr:rowOff>
              </to>
            </anchor>
          </controlPr>
        </control>
      </mc:Choice>
      <mc:Fallback>
        <control shapeId="4099" r:id="rId6" name="CommandButton1"/>
      </mc:Fallback>
    </mc:AlternateContent>
    <mc:AlternateContent xmlns:mc="http://schemas.openxmlformats.org/markup-compatibility/2006">
      <mc:Choice Requires="x14">
        <control shapeId="4098" r:id="rId8" name="CommandButton2">
          <controlPr defaultSize="0" autoFill="0" autoLine="0" r:id="rId9">
            <anchor moveWithCells="1">
              <from>
                <xdr:col>18</xdr:col>
                <xdr:colOff>152400</xdr:colOff>
                <xdr:row>1</xdr:row>
                <xdr:rowOff>190500</xdr:rowOff>
              </from>
              <to>
                <xdr:col>19</xdr:col>
                <xdr:colOff>247650</xdr:colOff>
                <xdr:row>3</xdr:row>
                <xdr:rowOff>38100</xdr:rowOff>
              </to>
            </anchor>
          </controlPr>
        </control>
      </mc:Choice>
      <mc:Fallback>
        <control shapeId="4098" r:id="rId8" name="CommandButton2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6A5F0-356C-44D7-9599-9289458D208E}">
  <sheetPr codeName="Sheet2" filterMode="1"/>
  <dimension ref="A1:AA1200"/>
  <sheetViews>
    <sheetView view="pageBreakPreview" zoomScale="85" zoomScaleNormal="94" zoomScaleSheetLayoutView="85" workbookViewId="0">
      <pane ySplit="4" topLeftCell="A1059" activePane="bottomLeft" state="frozenSplit"/>
      <selection pane="bottomLeft" activeCell="A1059" sqref="A1059:XFD1130"/>
    </sheetView>
  </sheetViews>
  <sheetFormatPr defaultRowHeight="15" x14ac:dyDescent="0.25"/>
  <cols>
    <col min="1" max="1" width="6.5703125" style="2" customWidth="1"/>
    <col min="2" max="2" width="11.28515625" customWidth="1"/>
    <col min="3" max="3" width="53.7109375" customWidth="1"/>
    <col min="4" max="4" width="39.85546875" customWidth="1"/>
    <col min="5" max="5" width="14.140625" style="2" customWidth="1"/>
    <col min="6" max="6" width="10" style="7" bestFit="1" customWidth="1"/>
    <col min="7" max="7" width="18.85546875" style="7" customWidth="1"/>
    <col min="8" max="8" width="9.42578125" customWidth="1"/>
    <col min="9" max="9" width="7" customWidth="1"/>
    <col min="10" max="10" width="7.28515625" customWidth="1"/>
    <col min="11" max="11" width="5.7109375" style="2" customWidth="1"/>
    <col min="12" max="12" width="7.7109375" style="70" customWidth="1"/>
    <col min="13" max="13" width="8.42578125" style="70" bestFit="1" customWidth="1"/>
    <col min="14" max="14" width="13.140625" style="70" customWidth="1"/>
    <col min="15" max="15" width="38.140625" style="87" customWidth="1"/>
    <col min="16" max="16" width="14.140625" style="70" customWidth="1"/>
    <col min="17" max="17" width="17.28515625" style="72" customWidth="1"/>
    <col min="18" max="19" width="14" style="72" customWidth="1"/>
    <col min="20" max="20" width="14.140625" style="72" customWidth="1"/>
    <col min="21" max="21" width="17.42578125" style="70" customWidth="1"/>
    <col min="22" max="22" width="7.42578125" style="42" customWidth="1"/>
    <col min="23" max="23" width="14.7109375" bestFit="1" customWidth="1"/>
    <col min="24" max="24" width="59.140625" bestFit="1" customWidth="1"/>
  </cols>
  <sheetData>
    <row r="1" spans="1:26" ht="15" customHeight="1" x14ac:dyDescent="0.25">
      <c r="G1" s="28"/>
      <c r="H1" s="29"/>
      <c r="I1" s="29"/>
      <c r="J1" s="29"/>
      <c r="K1" s="30"/>
      <c r="L1" s="71"/>
      <c r="M1" s="71"/>
      <c r="N1" s="70" t="str">
        <f>IF(J1&lt;&gt;"",J1*I1*H1*7.85/10^6,"")</f>
        <v/>
      </c>
      <c r="O1" s="85"/>
      <c r="P1" s="70" t="str">
        <f>IF(J1&lt;&gt;"",J1*I1*H1*7.85/10^6,"")</f>
        <v/>
      </c>
      <c r="Q1" s="72" t="str">
        <f>IF(O1="NEWPLATE", N1, "")</f>
        <v/>
      </c>
      <c r="R1" s="72" t="str">
        <f>IF(O1&lt;&gt;"NEWPLATE", N1, "")</f>
        <v/>
      </c>
      <c r="T1" s="72" t="str">
        <f>IFERROR(MAX(ROUND(N1-P1-IF(S1="",0,S1)-U1, 2), 0),"")</f>
        <v/>
      </c>
      <c r="U1" s="70" t="str">
        <f>IFERROR(ROUND(P1*0.7/100, 2),"")</f>
        <v/>
      </c>
      <c r="W1" s="50" t="str">
        <f>IFERROR(IF(A1="No
STT","Lệnh Sản Xuất",LEFT(C1,FIND("#",SUBSTITUTE(C1,"-","#",4))-1)),"")</f>
        <v/>
      </c>
      <c r="X1" s="59"/>
    </row>
    <row r="2" spans="1:26" ht="24.75" customHeight="1" x14ac:dyDescent="0.25">
      <c r="G2" s="29" t="str">
        <f ca="1">"Phiếu Yêu Cầu Vật Tư - "&amp;IFERROR(LEFT(INDEX(C5:C99971,MATCH(1,INDEX(SUBTOTAL(3,OFFSET(C5,ROW(C5:C99971)-ROW(C5),0)),0),0)),FIND("#",SUBSTITUTE(INDEX(C5:C99971,MATCH(1,INDEX(SUBTOTAL(3,OFFSET(C5,ROW(C5:C99971)-ROW(C5),0)),0),0)),"-","#",4))-1),"")</f>
        <v>Phiếu Yêu Cầu Vật Tư - VT-HV-TT-085</v>
      </c>
      <c r="J2" s="29"/>
      <c r="K2" s="30"/>
      <c r="L2" s="71"/>
      <c r="M2" s="71"/>
      <c r="N2" s="71"/>
      <c r="O2" s="85"/>
      <c r="W2" s="50" t="str">
        <f ca="1">IFERROR(IF(A2="No
STT","Lệnh Sản Xuất",INDEX(W5:W99971, MATCH(1, INDEX(SUBTOTAL(3, OFFSET(W5, ROW(W5:W99971)-ROW(W5), 0)), 0), 0))),"")</f>
        <v>VT-HV-TT-085</v>
      </c>
      <c r="X2" s="59"/>
    </row>
    <row r="3" spans="1:26" ht="21" customHeight="1" x14ac:dyDescent="0.25">
      <c r="H3" s="69"/>
      <c r="J3" s="69"/>
      <c r="M3" s="81">
        <f ca="1">SUMPRODUCT(SUBTOTAL(109, OFFSET(M5, ROW(M5:M99999)-ROW(M5), 0)), (F5:F99999&lt;&gt;"") * (F5:F99999&lt;&gt;0))</f>
        <v>39</v>
      </c>
      <c r="N3" s="73">
        <f ca="1">SUMPRODUCT(SUBTOTAL(109, OFFSET(N5, ROW(N5:N99999)-ROW(N5), 0)), (F5:F99999&lt;&gt;"") * (F5:F99999&lt;&gt;0))</f>
        <v>193299.62</v>
      </c>
      <c r="O3" s="7"/>
      <c r="P3" s="73">
        <f ca="1">SUMPRODUCT(SUBTOTAL(109, OFFSET(P5, ROW(P5:P99995)-ROW(P5), 0)), (E5:E99995&lt;&gt;"") * (E5:E99995&lt;&gt;0))</f>
        <v>150089.74999999997</v>
      </c>
      <c r="Q3" s="82">
        <f ca="1">SUMPRODUCT(SUBTOTAL(109, OFFSET(Q5, ROW(Q5:Q99999)-ROW(Q5), 0)), (F5:F99999&lt;&gt;"") * (F5:F99999&lt;&gt;0))</f>
        <v>169512.9</v>
      </c>
      <c r="R3" s="82">
        <f ca="1">SUMPRODUCT(SUBTOTAL(109, OFFSET(R5, ROW(R5:R99999)-ROW(R5), 0)), (F5:F99999&lt;&gt;"") * (F5:F99999&lt;&gt;0))</f>
        <v>23786.720000000001</v>
      </c>
      <c r="S3" s="82">
        <f ca="1">SUMPRODUCT(SUBTOTAL(109, OFFSET(S5, ROW(S5:S99999)-ROW(S5), 0)), (F5:F99999&lt;&gt;"") * (F5:F99999&lt;&gt;0))</f>
        <v>29469.600000000002</v>
      </c>
      <c r="T3" s="82">
        <f ca="1">SUMPRODUCT(SUBTOTAL(109, OFFSET(T5, ROW(T5:T99999)-ROW(T5), 0)), (F5:F99999&lt;&gt;"") * (F5:F99999&lt;&gt;0))</f>
        <v>14184.709999999997</v>
      </c>
      <c r="U3" s="73">
        <f ca="1">SUMPRODUCT(SUBTOTAL(109, OFFSET(U5, ROW(U5:U99999)-ROW(U5), 0)), (F5:F99999&lt;&gt;"") * (F5:F99999&lt;&gt;0))</f>
        <v>1050.6100000000001</v>
      </c>
      <c r="V3" s="49"/>
      <c r="W3" s="31">
        <f ca="1">N3-P3-S3-T3-U3</f>
        <v>-1495.0499999999752</v>
      </c>
      <c r="X3" s="60"/>
      <c r="Y3" s="60"/>
      <c r="Z3" s="60"/>
    </row>
    <row r="4" spans="1:26" s="1" customFormat="1" ht="37.5" customHeight="1" x14ac:dyDescent="0.25">
      <c r="A4" s="47" t="s">
        <v>106</v>
      </c>
      <c r="B4" s="47" t="s">
        <v>30</v>
      </c>
      <c r="C4" s="47" t="s">
        <v>31</v>
      </c>
      <c r="D4" s="47" t="s">
        <v>32</v>
      </c>
      <c r="E4" s="47" t="s">
        <v>33</v>
      </c>
      <c r="F4" s="47" t="s">
        <v>34</v>
      </c>
      <c r="G4" s="47" t="s">
        <v>35</v>
      </c>
      <c r="H4" s="47" t="s">
        <v>36</v>
      </c>
      <c r="I4" s="47" t="s">
        <v>37</v>
      </c>
      <c r="J4" s="47" t="s">
        <v>38</v>
      </c>
      <c r="K4" s="47" t="s">
        <v>39</v>
      </c>
      <c r="L4" s="75" t="s">
        <v>40</v>
      </c>
      <c r="M4" s="75" t="s">
        <v>41</v>
      </c>
      <c r="N4" s="75" t="s">
        <v>42</v>
      </c>
      <c r="O4" s="86" t="s">
        <v>107</v>
      </c>
      <c r="P4" s="75" t="s">
        <v>43</v>
      </c>
      <c r="Q4" s="76" t="s">
        <v>101</v>
      </c>
      <c r="R4" s="76" t="s">
        <v>102</v>
      </c>
      <c r="S4" s="76" t="s">
        <v>103</v>
      </c>
      <c r="T4" s="76" t="s">
        <v>104</v>
      </c>
      <c r="U4" s="75" t="s">
        <v>111</v>
      </c>
      <c r="V4" s="48" t="s">
        <v>100</v>
      </c>
      <c r="W4" s="50" t="str">
        <f>IFERROR(IF(A4="No
STT","Lệnh Sản Xuất",LEFT(C4,FIND("#",SUBSTITUTE(C4,"-","#",4))-1)),"")</f>
        <v>Lệnh Sản Xuất</v>
      </c>
      <c r="X4" s="59" t="str">
        <f>IF(C4&lt;&gt;"",IF('List chi tiet'!$B$2&lt;&gt;"",'List chi tiet'!$B$2,""),"")</f>
        <v>10626-051 DG SÂN VẬN ĐỘNG HÙNG VƯƠNG</v>
      </c>
    </row>
    <row r="5" spans="1:26" hidden="1" x14ac:dyDescent="0.25">
      <c r="A5" s="2">
        <v>1</v>
      </c>
      <c r="B5" t="s">
        <v>119</v>
      </c>
      <c r="C5" t="s">
        <v>117</v>
      </c>
      <c r="D5" t="s">
        <v>120</v>
      </c>
      <c r="E5" s="2" t="s">
        <v>483</v>
      </c>
      <c r="F5" s="7" t="s">
        <v>114</v>
      </c>
      <c r="G5" s="7" t="s">
        <v>484</v>
      </c>
      <c r="H5">
        <v>25</v>
      </c>
      <c r="I5">
        <v>2200</v>
      </c>
      <c r="J5">
        <v>12000</v>
      </c>
      <c r="K5" s="2" t="s">
        <v>485</v>
      </c>
      <c r="M5" s="70">
        <v>1</v>
      </c>
      <c r="N5" s="70">
        <v>5181</v>
      </c>
      <c r="O5" s="74" t="s">
        <v>121</v>
      </c>
      <c r="P5" s="70">
        <v>2378.5500000000002</v>
      </c>
      <c r="Q5" s="72">
        <v>5181</v>
      </c>
      <c r="R5" s="72" t="s">
        <v>486</v>
      </c>
      <c r="S5" s="72">
        <v>2618.7600000000002</v>
      </c>
      <c r="T5" s="72">
        <v>167.04</v>
      </c>
      <c r="U5" s="70">
        <v>16.649999999999999</v>
      </c>
      <c r="V5" s="42">
        <v>1</v>
      </c>
      <c r="W5" t="s">
        <v>487</v>
      </c>
      <c r="X5" s="59" t="s">
        <v>488</v>
      </c>
      <c r="Y5" t="s">
        <v>489</v>
      </c>
    </row>
    <row r="6" spans="1:26" hidden="1" x14ac:dyDescent="0.25">
      <c r="A6" s="2">
        <v>2</v>
      </c>
      <c r="B6" t="s">
        <v>119</v>
      </c>
      <c r="C6" t="s">
        <v>127</v>
      </c>
      <c r="D6" t="s">
        <v>120</v>
      </c>
      <c r="E6" s="2" t="s">
        <v>483</v>
      </c>
      <c r="F6" s="7" t="s">
        <v>114</v>
      </c>
      <c r="G6" s="7" t="s">
        <v>490</v>
      </c>
      <c r="H6">
        <v>30</v>
      </c>
      <c r="I6">
        <v>2000</v>
      </c>
      <c r="J6">
        <v>12000</v>
      </c>
      <c r="K6" s="2" t="s">
        <v>485</v>
      </c>
      <c r="M6" s="70">
        <v>1</v>
      </c>
      <c r="N6" s="70">
        <v>5652</v>
      </c>
      <c r="O6" s="74" t="s">
        <v>121</v>
      </c>
      <c r="P6" s="70">
        <v>5027.2</v>
      </c>
      <c r="Q6" s="72">
        <v>5652</v>
      </c>
      <c r="R6" s="72" t="s">
        <v>486</v>
      </c>
      <c r="T6" s="72">
        <v>589.61</v>
      </c>
      <c r="U6" s="70">
        <v>35.19</v>
      </c>
      <c r="V6" s="42">
        <v>1</v>
      </c>
      <c r="W6" t="s">
        <v>487</v>
      </c>
      <c r="X6" t="s">
        <v>488</v>
      </c>
    </row>
    <row r="7" spans="1:26" hidden="1" x14ac:dyDescent="0.25">
      <c r="A7" s="2">
        <v>3</v>
      </c>
      <c r="B7" t="s">
        <v>119</v>
      </c>
      <c r="C7" t="s">
        <v>136</v>
      </c>
      <c r="D7" t="s">
        <v>120</v>
      </c>
      <c r="E7" s="2" t="s">
        <v>483</v>
      </c>
      <c r="F7" s="7" t="s">
        <v>114</v>
      </c>
      <c r="G7" s="7" t="s">
        <v>490</v>
      </c>
      <c r="H7">
        <v>30</v>
      </c>
      <c r="I7">
        <v>2000</v>
      </c>
      <c r="J7">
        <v>12000</v>
      </c>
      <c r="K7" s="2" t="s">
        <v>485</v>
      </c>
      <c r="M7" s="70">
        <v>1</v>
      </c>
      <c r="N7" s="70">
        <v>5652</v>
      </c>
      <c r="O7" s="74" t="s">
        <v>121</v>
      </c>
      <c r="P7" s="70">
        <v>4951.08</v>
      </c>
      <c r="Q7" s="72">
        <v>5652</v>
      </c>
      <c r="R7" s="72" t="s">
        <v>486</v>
      </c>
      <c r="T7" s="72">
        <v>666.26</v>
      </c>
      <c r="U7" s="70">
        <v>34.659999999999997</v>
      </c>
      <c r="V7" s="42">
        <v>1</v>
      </c>
      <c r="W7" t="s">
        <v>487</v>
      </c>
      <c r="X7" t="s">
        <v>488</v>
      </c>
    </row>
    <row r="8" spans="1:26" hidden="1" x14ac:dyDescent="0.25">
      <c r="A8" s="2">
        <v>4</v>
      </c>
      <c r="B8" t="s">
        <v>119</v>
      </c>
      <c r="C8" t="s">
        <v>142</v>
      </c>
      <c r="D8" t="s">
        <v>120</v>
      </c>
      <c r="E8" s="2" t="s">
        <v>483</v>
      </c>
      <c r="F8" s="7" t="s">
        <v>114</v>
      </c>
      <c r="G8" s="7" t="s">
        <v>490</v>
      </c>
      <c r="H8">
        <v>30</v>
      </c>
      <c r="I8">
        <v>2000</v>
      </c>
      <c r="J8">
        <v>12000</v>
      </c>
      <c r="K8" s="2" t="s">
        <v>485</v>
      </c>
      <c r="M8" s="70">
        <v>1</v>
      </c>
      <c r="N8" s="70">
        <v>5652</v>
      </c>
      <c r="O8" s="74" t="s">
        <v>121</v>
      </c>
      <c r="P8" s="70">
        <v>366.64</v>
      </c>
      <c r="Q8" s="72">
        <v>5652</v>
      </c>
      <c r="R8" s="72" t="s">
        <v>486</v>
      </c>
      <c r="S8" s="72">
        <v>5208.79</v>
      </c>
      <c r="T8" s="72">
        <v>74</v>
      </c>
      <c r="U8" s="70">
        <v>2.57</v>
      </c>
      <c r="V8" s="42">
        <v>1</v>
      </c>
      <c r="W8" t="s">
        <v>487</v>
      </c>
      <c r="X8" t="s">
        <v>488</v>
      </c>
    </row>
    <row r="9" spans="1:26" hidden="1" x14ac:dyDescent="0.25">
      <c r="A9" s="2">
        <v>5</v>
      </c>
      <c r="B9" t="s">
        <v>119</v>
      </c>
      <c r="C9" t="s">
        <v>147</v>
      </c>
      <c r="D9" t="s">
        <v>120</v>
      </c>
      <c r="E9" s="2" t="s">
        <v>483</v>
      </c>
      <c r="F9" s="7" t="s">
        <v>114</v>
      </c>
      <c r="G9" s="7" t="s">
        <v>491</v>
      </c>
      <c r="H9">
        <v>40</v>
      </c>
      <c r="I9">
        <v>2500</v>
      </c>
      <c r="J9">
        <v>12000</v>
      </c>
      <c r="K9" s="2" t="s">
        <v>485</v>
      </c>
      <c r="M9" s="70">
        <v>1</v>
      </c>
      <c r="N9" s="70">
        <v>9420</v>
      </c>
      <c r="O9" s="74" t="s">
        <v>121</v>
      </c>
      <c r="P9" s="70">
        <v>2347.27</v>
      </c>
      <c r="Q9" s="72">
        <v>9420</v>
      </c>
      <c r="R9" s="72" t="s">
        <v>486</v>
      </c>
      <c r="S9" s="72">
        <v>6794.16</v>
      </c>
      <c r="T9" s="72">
        <v>262.14</v>
      </c>
      <c r="U9" s="70">
        <v>16.43</v>
      </c>
      <c r="V9" s="42">
        <v>1</v>
      </c>
      <c r="W9" t="s">
        <v>487</v>
      </c>
      <c r="X9" t="s">
        <v>488</v>
      </c>
    </row>
    <row r="10" spans="1:26" hidden="1" x14ac:dyDescent="0.25">
      <c r="A10" s="2">
        <v>6</v>
      </c>
      <c r="B10" t="s">
        <v>119</v>
      </c>
      <c r="C10" t="s">
        <v>157</v>
      </c>
      <c r="D10" t="s">
        <v>120</v>
      </c>
      <c r="E10" s="2" t="s">
        <v>483</v>
      </c>
      <c r="F10" s="7" t="s">
        <v>154</v>
      </c>
      <c r="G10" s="7" t="s">
        <v>492</v>
      </c>
      <c r="H10">
        <v>80</v>
      </c>
      <c r="I10">
        <v>2750</v>
      </c>
      <c r="J10">
        <v>12000</v>
      </c>
      <c r="K10" s="2" t="s">
        <v>485</v>
      </c>
      <c r="M10" s="70">
        <v>1</v>
      </c>
      <c r="N10" s="70">
        <v>20724</v>
      </c>
      <c r="O10" s="74" t="s">
        <v>121</v>
      </c>
      <c r="P10" s="70">
        <v>19107.21</v>
      </c>
      <c r="Q10" s="72">
        <v>20724</v>
      </c>
      <c r="R10" s="72" t="s">
        <v>486</v>
      </c>
      <c r="T10" s="72">
        <v>1483.04</v>
      </c>
      <c r="U10" s="70">
        <v>133.75</v>
      </c>
      <c r="V10" s="42">
        <v>1</v>
      </c>
      <c r="W10" t="s">
        <v>487</v>
      </c>
      <c r="X10" t="s">
        <v>488</v>
      </c>
      <c r="Y10" t="s">
        <v>489</v>
      </c>
    </row>
    <row r="11" spans="1:26" hidden="1" x14ac:dyDescent="0.25">
      <c r="A11" s="2">
        <v>7</v>
      </c>
      <c r="B11" t="s">
        <v>119</v>
      </c>
      <c r="C11" t="s">
        <v>195</v>
      </c>
      <c r="D11" t="s">
        <v>120</v>
      </c>
      <c r="E11" s="2" t="s">
        <v>483</v>
      </c>
      <c r="F11" s="7" t="s">
        <v>154</v>
      </c>
      <c r="G11" s="7" t="s">
        <v>492</v>
      </c>
      <c r="H11">
        <v>80</v>
      </c>
      <c r="I11">
        <v>2750</v>
      </c>
      <c r="J11">
        <v>12000</v>
      </c>
      <c r="K11" s="2" t="s">
        <v>485</v>
      </c>
      <c r="M11" s="70">
        <v>1</v>
      </c>
      <c r="N11" s="70">
        <v>20724</v>
      </c>
      <c r="O11" s="74" t="s">
        <v>121</v>
      </c>
      <c r="P11" s="70">
        <v>19135.39</v>
      </c>
      <c r="Q11" s="72">
        <v>20724</v>
      </c>
      <c r="R11" s="72" t="s">
        <v>486</v>
      </c>
      <c r="T11" s="72">
        <v>1454.66</v>
      </c>
      <c r="U11" s="70">
        <v>133.94999999999999</v>
      </c>
      <c r="V11" s="42">
        <v>1</v>
      </c>
      <c r="W11" t="s">
        <v>487</v>
      </c>
      <c r="X11" t="s">
        <v>488</v>
      </c>
      <c r="Y11" t="s">
        <v>489</v>
      </c>
    </row>
    <row r="12" spans="1:26" hidden="1" x14ac:dyDescent="0.25">
      <c r="A12" s="2">
        <v>8</v>
      </c>
      <c r="B12" t="s">
        <v>119</v>
      </c>
      <c r="C12" t="s">
        <v>220</v>
      </c>
      <c r="D12" t="s">
        <v>120</v>
      </c>
      <c r="E12" s="2" t="s">
        <v>483</v>
      </c>
      <c r="F12" s="7" t="s">
        <v>154</v>
      </c>
      <c r="G12" s="7" t="s">
        <v>492</v>
      </c>
      <c r="H12">
        <v>80</v>
      </c>
      <c r="I12">
        <v>2750</v>
      </c>
      <c r="J12">
        <v>12000</v>
      </c>
      <c r="K12" s="2" t="s">
        <v>485</v>
      </c>
      <c r="M12" s="70">
        <v>1</v>
      </c>
      <c r="N12" s="70">
        <v>20724</v>
      </c>
      <c r="O12" s="74" t="s">
        <v>121</v>
      </c>
      <c r="P12" s="70">
        <v>20143.29</v>
      </c>
      <c r="Q12" s="72">
        <v>20724</v>
      </c>
      <c r="R12" s="72" t="s">
        <v>486</v>
      </c>
      <c r="T12" s="72">
        <v>439.71</v>
      </c>
      <c r="U12" s="70">
        <v>141</v>
      </c>
      <c r="V12" s="42">
        <v>1</v>
      </c>
      <c r="W12" t="s">
        <v>487</v>
      </c>
      <c r="X12" t="s">
        <v>488</v>
      </c>
      <c r="Y12" t="s">
        <v>489</v>
      </c>
    </row>
    <row r="13" spans="1:26" hidden="1" x14ac:dyDescent="0.25">
      <c r="A13" s="2">
        <v>9</v>
      </c>
      <c r="B13" t="s">
        <v>119</v>
      </c>
      <c r="C13" t="s">
        <v>239</v>
      </c>
      <c r="D13" t="s">
        <v>120</v>
      </c>
      <c r="E13" s="2" t="s">
        <v>483</v>
      </c>
      <c r="F13" s="7" t="s">
        <v>154</v>
      </c>
      <c r="G13" s="7" t="s">
        <v>492</v>
      </c>
      <c r="H13">
        <v>80</v>
      </c>
      <c r="I13">
        <v>2750</v>
      </c>
      <c r="J13">
        <v>12000</v>
      </c>
      <c r="K13" s="2" t="s">
        <v>485</v>
      </c>
      <c r="M13" s="70">
        <v>1</v>
      </c>
      <c r="N13" s="70">
        <v>20724</v>
      </c>
      <c r="O13" s="74" t="s">
        <v>121</v>
      </c>
      <c r="P13" s="70">
        <v>20003.5</v>
      </c>
      <c r="Q13" s="72">
        <v>20724</v>
      </c>
      <c r="R13" s="72" t="s">
        <v>486</v>
      </c>
      <c r="T13" s="72">
        <v>580.48</v>
      </c>
      <c r="U13" s="70">
        <v>140.02000000000001</v>
      </c>
      <c r="V13" s="42">
        <v>1</v>
      </c>
      <c r="W13" t="s">
        <v>487</v>
      </c>
      <c r="X13" t="s">
        <v>488</v>
      </c>
      <c r="Y13" t="s">
        <v>489</v>
      </c>
    </row>
    <row r="14" spans="1:26" hidden="1" x14ac:dyDescent="0.25">
      <c r="A14" s="2">
        <v>10</v>
      </c>
      <c r="B14" t="s">
        <v>119</v>
      </c>
      <c r="C14" t="s">
        <v>257</v>
      </c>
      <c r="D14" t="s">
        <v>120</v>
      </c>
      <c r="E14" s="2" t="s">
        <v>483</v>
      </c>
      <c r="F14" s="7" t="s">
        <v>154</v>
      </c>
      <c r="G14" s="7" t="s">
        <v>492</v>
      </c>
      <c r="H14">
        <v>80</v>
      </c>
      <c r="I14">
        <v>2750</v>
      </c>
      <c r="J14">
        <v>12000</v>
      </c>
      <c r="K14" s="2" t="s">
        <v>485</v>
      </c>
      <c r="M14" s="70">
        <v>1</v>
      </c>
      <c r="N14" s="70">
        <v>20724</v>
      </c>
      <c r="O14" s="74" t="s">
        <v>121</v>
      </c>
      <c r="P14" s="70">
        <v>20055.830000000002</v>
      </c>
      <c r="Q14" s="72">
        <v>20724</v>
      </c>
      <c r="R14" s="72" t="s">
        <v>486</v>
      </c>
      <c r="T14" s="72">
        <v>527.78</v>
      </c>
      <c r="U14" s="70">
        <v>140.38999999999999</v>
      </c>
      <c r="V14" s="42">
        <v>1</v>
      </c>
      <c r="W14" t="s">
        <v>487</v>
      </c>
      <c r="X14" t="s">
        <v>488</v>
      </c>
      <c r="Y14" t="s">
        <v>489</v>
      </c>
    </row>
    <row r="15" spans="1:26" hidden="1" x14ac:dyDescent="0.25">
      <c r="A15" s="2">
        <v>11</v>
      </c>
      <c r="B15" t="s">
        <v>119</v>
      </c>
      <c r="C15" t="s">
        <v>276</v>
      </c>
      <c r="D15" t="s">
        <v>120</v>
      </c>
      <c r="E15" s="2" t="s">
        <v>483</v>
      </c>
      <c r="F15" s="7" t="s">
        <v>154</v>
      </c>
      <c r="G15" s="7" t="s">
        <v>492</v>
      </c>
      <c r="H15">
        <v>80</v>
      </c>
      <c r="I15">
        <v>2750</v>
      </c>
      <c r="J15">
        <v>12000</v>
      </c>
      <c r="K15" s="2" t="s">
        <v>485</v>
      </c>
      <c r="M15" s="70">
        <v>1</v>
      </c>
      <c r="N15" s="70">
        <v>20724</v>
      </c>
      <c r="O15" s="74" t="s">
        <v>121</v>
      </c>
      <c r="P15" s="70">
        <v>19526.2</v>
      </c>
      <c r="Q15" s="72">
        <v>20724</v>
      </c>
      <c r="R15" s="72" t="s">
        <v>486</v>
      </c>
      <c r="T15" s="72">
        <v>1061.1199999999999</v>
      </c>
      <c r="U15" s="70">
        <v>136.68</v>
      </c>
      <c r="V15" s="42">
        <v>1</v>
      </c>
      <c r="W15" t="s">
        <v>487</v>
      </c>
      <c r="X15" t="s">
        <v>488</v>
      </c>
      <c r="Y15" t="s">
        <v>489</v>
      </c>
    </row>
    <row r="16" spans="1:26" hidden="1" x14ac:dyDescent="0.25">
      <c r="A16" s="2">
        <v>12</v>
      </c>
      <c r="B16" t="s">
        <v>119</v>
      </c>
      <c r="C16" t="s">
        <v>298</v>
      </c>
      <c r="D16" t="s">
        <v>120</v>
      </c>
      <c r="E16" s="2" t="s">
        <v>483</v>
      </c>
      <c r="F16" s="7" t="s">
        <v>154</v>
      </c>
      <c r="G16" s="7" t="s">
        <v>492</v>
      </c>
      <c r="H16">
        <v>80</v>
      </c>
      <c r="I16">
        <v>2750</v>
      </c>
      <c r="J16">
        <v>12000</v>
      </c>
      <c r="K16" s="2" t="s">
        <v>485</v>
      </c>
      <c r="M16" s="70">
        <v>1</v>
      </c>
      <c r="N16" s="70">
        <v>20724</v>
      </c>
      <c r="O16" s="74" t="s">
        <v>121</v>
      </c>
      <c r="P16" s="70">
        <v>3465.71</v>
      </c>
      <c r="Q16" s="72">
        <v>20724</v>
      </c>
      <c r="R16" s="72" t="s">
        <v>486</v>
      </c>
      <c r="S16" s="72">
        <v>16994.09</v>
      </c>
      <c r="T16" s="72">
        <v>239.94</v>
      </c>
      <c r="U16" s="70">
        <v>24.26</v>
      </c>
      <c r="V16" s="42">
        <v>1</v>
      </c>
      <c r="W16" t="s">
        <v>487</v>
      </c>
      <c r="X16" t="s">
        <v>488</v>
      </c>
      <c r="Y16" t="s">
        <v>489</v>
      </c>
    </row>
    <row r="17" spans="1:24" hidden="1" x14ac:dyDescent="0.25">
      <c r="A17" s="2">
        <v>13</v>
      </c>
      <c r="B17" t="s">
        <v>119</v>
      </c>
      <c r="C17" t="s">
        <v>307</v>
      </c>
      <c r="D17" t="s">
        <v>120</v>
      </c>
      <c r="E17" s="2" t="s">
        <v>483</v>
      </c>
      <c r="F17" s="7" t="s">
        <v>114</v>
      </c>
      <c r="G17" s="7" t="s">
        <v>493</v>
      </c>
      <c r="H17">
        <v>120</v>
      </c>
      <c r="I17">
        <v>2300</v>
      </c>
      <c r="J17">
        <v>12000</v>
      </c>
      <c r="K17" s="2" t="s">
        <v>485</v>
      </c>
      <c r="M17" s="70">
        <v>1</v>
      </c>
      <c r="N17" s="70">
        <v>25999.200000000001</v>
      </c>
      <c r="O17" s="74" t="s">
        <v>121</v>
      </c>
      <c r="P17" s="70">
        <v>25640.81</v>
      </c>
      <c r="Q17" s="72">
        <v>25999.200000000001</v>
      </c>
      <c r="R17" s="72" t="s">
        <v>486</v>
      </c>
      <c r="T17" s="72">
        <v>178.9</v>
      </c>
      <c r="U17" s="70">
        <v>179.49</v>
      </c>
      <c r="V17" s="42">
        <v>1</v>
      </c>
      <c r="W17" t="s">
        <v>487</v>
      </c>
      <c r="X17" t="s">
        <v>488</v>
      </c>
    </row>
    <row r="18" spans="1:24" hidden="1" x14ac:dyDescent="0.25">
      <c r="A18" s="2">
        <v>14</v>
      </c>
      <c r="B18" t="s">
        <v>119</v>
      </c>
      <c r="C18" t="s">
        <v>317</v>
      </c>
      <c r="D18" t="s">
        <v>120</v>
      </c>
      <c r="E18" s="2" t="s">
        <v>483</v>
      </c>
      <c r="F18" s="7" t="s">
        <v>114</v>
      </c>
      <c r="G18" s="7" t="s">
        <v>494</v>
      </c>
      <c r="H18">
        <v>120</v>
      </c>
      <c r="I18">
        <v>2050</v>
      </c>
      <c r="J18">
        <v>12000</v>
      </c>
      <c r="K18" s="2" t="s">
        <v>485</v>
      </c>
      <c r="M18" s="70">
        <v>1</v>
      </c>
      <c r="N18" s="70">
        <v>23173.200000000001</v>
      </c>
      <c r="O18" s="74" t="s">
        <v>121</v>
      </c>
      <c r="P18" s="70">
        <v>22322.9</v>
      </c>
      <c r="Q18" s="72">
        <v>23173.200000000001</v>
      </c>
      <c r="R18" s="72" t="s">
        <v>486</v>
      </c>
      <c r="T18" s="72">
        <v>694.04</v>
      </c>
      <c r="U18" s="70">
        <v>156.26</v>
      </c>
      <c r="V18" s="42">
        <v>1</v>
      </c>
      <c r="W18" t="s">
        <v>487</v>
      </c>
      <c r="X18" t="s">
        <v>488</v>
      </c>
    </row>
    <row r="19" spans="1:24" hidden="1" x14ac:dyDescent="0.25">
      <c r="A19" s="2">
        <v>15</v>
      </c>
      <c r="B19" t="s">
        <v>119</v>
      </c>
      <c r="C19" t="s">
        <v>327</v>
      </c>
      <c r="D19" t="s">
        <v>120</v>
      </c>
      <c r="E19" s="2" t="s">
        <v>483</v>
      </c>
      <c r="F19" s="7" t="s">
        <v>114</v>
      </c>
      <c r="G19" s="7" t="s">
        <v>493</v>
      </c>
      <c r="H19">
        <v>120</v>
      </c>
      <c r="I19">
        <v>2300</v>
      </c>
      <c r="J19">
        <v>12000</v>
      </c>
      <c r="K19" s="2" t="s">
        <v>485</v>
      </c>
      <c r="M19" s="70">
        <v>1</v>
      </c>
      <c r="N19" s="70">
        <v>25999.200000000001</v>
      </c>
      <c r="O19" s="74" t="s">
        <v>121</v>
      </c>
      <c r="P19" s="70">
        <v>22949.31</v>
      </c>
      <c r="Q19" s="72">
        <v>25999.200000000001</v>
      </c>
      <c r="R19" s="72" t="s">
        <v>486</v>
      </c>
      <c r="T19" s="72">
        <v>2889.24</v>
      </c>
      <c r="U19" s="70">
        <v>160.65</v>
      </c>
      <c r="V19" s="42">
        <v>1</v>
      </c>
      <c r="W19" t="s">
        <v>487</v>
      </c>
      <c r="X19" t="s">
        <v>488</v>
      </c>
    </row>
    <row r="20" spans="1:24" hidden="1" x14ac:dyDescent="0.25">
      <c r="A20" s="2">
        <v>16</v>
      </c>
      <c r="B20" t="s">
        <v>119</v>
      </c>
      <c r="C20" t="s">
        <v>340</v>
      </c>
      <c r="D20" t="s">
        <v>120</v>
      </c>
      <c r="E20" s="2" t="s">
        <v>483</v>
      </c>
      <c r="F20" s="7" t="s">
        <v>114</v>
      </c>
      <c r="G20" s="7" t="s">
        <v>495</v>
      </c>
      <c r="H20">
        <v>120</v>
      </c>
      <c r="I20">
        <v>2500</v>
      </c>
      <c r="J20">
        <v>12000</v>
      </c>
      <c r="K20" s="2" t="s">
        <v>485</v>
      </c>
      <c r="M20" s="70">
        <v>1</v>
      </c>
      <c r="N20" s="70">
        <v>28260</v>
      </c>
      <c r="O20" s="74" t="s">
        <v>121</v>
      </c>
      <c r="P20" s="70">
        <v>26806.06</v>
      </c>
      <c r="Q20" s="72">
        <v>28260</v>
      </c>
      <c r="R20" s="72" t="s">
        <v>486</v>
      </c>
      <c r="T20" s="72">
        <v>1266.3</v>
      </c>
      <c r="U20" s="70">
        <v>187.64</v>
      </c>
      <c r="V20" s="42">
        <v>1</v>
      </c>
      <c r="W20" t="s">
        <v>487</v>
      </c>
      <c r="X20" t="s">
        <v>488</v>
      </c>
    </row>
    <row r="21" spans="1:24" hidden="1" x14ac:dyDescent="0.25">
      <c r="A21" s="2">
        <v>17</v>
      </c>
      <c r="B21" t="s">
        <v>119</v>
      </c>
      <c r="C21" t="s">
        <v>356</v>
      </c>
      <c r="D21" t="s">
        <v>120</v>
      </c>
      <c r="E21" s="2" t="s">
        <v>483</v>
      </c>
      <c r="F21" s="7" t="s">
        <v>114</v>
      </c>
      <c r="G21" s="7" t="s">
        <v>495</v>
      </c>
      <c r="H21">
        <v>120</v>
      </c>
      <c r="I21">
        <v>2500</v>
      </c>
      <c r="J21">
        <v>12000</v>
      </c>
      <c r="K21" s="2" t="s">
        <v>485</v>
      </c>
      <c r="M21" s="70">
        <v>1</v>
      </c>
      <c r="N21" s="70">
        <v>28260</v>
      </c>
      <c r="O21" s="74" t="s">
        <v>121</v>
      </c>
      <c r="P21" s="70">
        <v>27429.66</v>
      </c>
      <c r="Q21" s="72">
        <v>28260</v>
      </c>
      <c r="R21" s="72" t="s">
        <v>486</v>
      </c>
      <c r="T21" s="72">
        <v>638.33000000000004</v>
      </c>
      <c r="U21" s="70">
        <v>192.01</v>
      </c>
      <c r="V21" s="42">
        <v>1</v>
      </c>
      <c r="W21" t="s">
        <v>487</v>
      </c>
      <c r="X21" t="s">
        <v>488</v>
      </c>
    </row>
    <row r="22" spans="1:24" hidden="1" x14ac:dyDescent="0.25">
      <c r="A22" s="2">
        <v>18</v>
      </c>
      <c r="B22" t="s">
        <v>119</v>
      </c>
      <c r="C22" t="s">
        <v>365</v>
      </c>
      <c r="D22" t="s">
        <v>120</v>
      </c>
      <c r="E22" s="2" t="s">
        <v>483</v>
      </c>
      <c r="F22" s="7" t="s">
        <v>114</v>
      </c>
      <c r="G22" s="7" t="s">
        <v>493</v>
      </c>
      <c r="H22">
        <v>120</v>
      </c>
      <c r="I22">
        <v>2300</v>
      </c>
      <c r="J22">
        <v>12000</v>
      </c>
      <c r="K22" s="2" t="s">
        <v>485</v>
      </c>
      <c r="M22" s="70">
        <v>1</v>
      </c>
      <c r="N22" s="70">
        <v>25999.200000000001</v>
      </c>
      <c r="O22" s="74" t="s">
        <v>121</v>
      </c>
      <c r="P22" s="70">
        <v>25647.42</v>
      </c>
      <c r="Q22" s="72">
        <v>25999.200000000001</v>
      </c>
      <c r="R22" s="72" t="s">
        <v>486</v>
      </c>
      <c r="T22" s="72">
        <v>172.25</v>
      </c>
      <c r="U22" s="70">
        <v>179.53</v>
      </c>
      <c r="V22" s="42">
        <v>1</v>
      </c>
      <c r="W22" t="s">
        <v>487</v>
      </c>
      <c r="X22" t="s">
        <v>488</v>
      </c>
    </row>
    <row r="23" spans="1:24" hidden="1" x14ac:dyDescent="0.25">
      <c r="A23" s="2">
        <v>19</v>
      </c>
      <c r="B23" t="s">
        <v>119</v>
      </c>
      <c r="C23" t="s">
        <v>368</v>
      </c>
      <c r="D23" t="s">
        <v>120</v>
      </c>
      <c r="E23" s="2" t="s">
        <v>483</v>
      </c>
      <c r="F23" s="7" t="s">
        <v>114</v>
      </c>
      <c r="G23" s="7" t="s">
        <v>495</v>
      </c>
      <c r="H23">
        <v>120</v>
      </c>
      <c r="I23">
        <v>2500</v>
      </c>
      <c r="J23">
        <v>12000</v>
      </c>
      <c r="K23" s="2" t="s">
        <v>485</v>
      </c>
      <c r="M23" s="70">
        <v>1</v>
      </c>
      <c r="N23" s="70">
        <v>28260</v>
      </c>
      <c r="O23" s="74" t="s">
        <v>121</v>
      </c>
      <c r="P23" s="70">
        <v>26710.66</v>
      </c>
      <c r="Q23" s="72">
        <v>28260</v>
      </c>
      <c r="R23" s="72" t="s">
        <v>486</v>
      </c>
      <c r="T23" s="72">
        <v>1362.37</v>
      </c>
      <c r="U23" s="70">
        <v>186.97</v>
      </c>
      <c r="V23" s="42">
        <v>1</v>
      </c>
      <c r="W23" t="s">
        <v>487</v>
      </c>
      <c r="X23" t="s">
        <v>488</v>
      </c>
    </row>
    <row r="24" spans="1:24" hidden="1" x14ac:dyDescent="0.25">
      <c r="A24" s="2">
        <v>20</v>
      </c>
      <c r="B24" t="s">
        <v>119</v>
      </c>
      <c r="C24" t="s">
        <v>381</v>
      </c>
      <c r="D24" t="s">
        <v>120</v>
      </c>
      <c r="E24" s="2" t="s">
        <v>483</v>
      </c>
      <c r="F24" s="7" t="s">
        <v>114</v>
      </c>
      <c r="G24" s="7" t="s">
        <v>496</v>
      </c>
      <c r="H24">
        <v>120</v>
      </c>
      <c r="I24">
        <v>2500</v>
      </c>
      <c r="J24">
        <v>13000</v>
      </c>
      <c r="K24" s="2" t="s">
        <v>485</v>
      </c>
      <c r="M24" s="70">
        <v>1</v>
      </c>
      <c r="N24" s="70">
        <v>30615</v>
      </c>
      <c r="O24" s="74" t="s">
        <v>121</v>
      </c>
      <c r="P24" s="70">
        <v>29105.11</v>
      </c>
      <c r="Q24" s="72">
        <v>30615</v>
      </c>
      <c r="R24" s="72" t="s">
        <v>486</v>
      </c>
      <c r="T24" s="72">
        <v>1306.1500000000001</v>
      </c>
      <c r="U24" s="70">
        <v>203.74</v>
      </c>
      <c r="V24" s="42">
        <v>1</v>
      </c>
      <c r="W24" t="s">
        <v>487</v>
      </c>
      <c r="X24" t="s">
        <v>488</v>
      </c>
    </row>
    <row r="25" spans="1:24" hidden="1" x14ac:dyDescent="0.25">
      <c r="A25" s="2">
        <v>21</v>
      </c>
      <c r="B25" t="s">
        <v>119</v>
      </c>
      <c r="C25" t="s">
        <v>398</v>
      </c>
      <c r="D25" t="s">
        <v>120</v>
      </c>
      <c r="E25" s="2" t="s">
        <v>483</v>
      </c>
      <c r="F25" s="7" t="s">
        <v>114</v>
      </c>
      <c r="G25" s="7" t="s">
        <v>496</v>
      </c>
      <c r="H25">
        <v>120</v>
      </c>
      <c r="I25">
        <v>2500</v>
      </c>
      <c r="J25">
        <v>13000</v>
      </c>
      <c r="K25" s="2" t="s">
        <v>485</v>
      </c>
      <c r="M25" s="70">
        <v>1</v>
      </c>
      <c r="N25" s="70">
        <v>30615</v>
      </c>
      <c r="O25" s="74" t="s">
        <v>121</v>
      </c>
      <c r="P25" s="70">
        <v>29594.29</v>
      </c>
      <c r="Q25" s="72">
        <v>30615</v>
      </c>
      <c r="R25" s="72" t="s">
        <v>486</v>
      </c>
      <c r="T25" s="72">
        <v>813.55</v>
      </c>
      <c r="U25" s="70">
        <v>207.16</v>
      </c>
      <c r="V25" s="42">
        <v>1</v>
      </c>
      <c r="W25" t="s">
        <v>487</v>
      </c>
      <c r="X25" t="s">
        <v>488</v>
      </c>
    </row>
    <row r="26" spans="1:24" hidden="1" x14ac:dyDescent="0.25">
      <c r="A26" s="2">
        <v>22</v>
      </c>
      <c r="B26" t="s">
        <v>119</v>
      </c>
      <c r="C26" t="s">
        <v>404</v>
      </c>
      <c r="D26" t="s">
        <v>120</v>
      </c>
      <c r="E26" s="2" t="s">
        <v>483</v>
      </c>
      <c r="F26" s="7" t="s">
        <v>114</v>
      </c>
      <c r="G26" s="7" t="s">
        <v>495</v>
      </c>
      <c r="H26">
        <v>120</v>
      </c>
      <c r="I26">
        <v>2500</v>
      </c>
      <c r="J26">
        <v>12000</v>
      </c>
      <c r="K26" s="2" t="s">
        <v>485</v>
      </c>
      <c r="M26" s="70">
        <v>1</v>
      </c>
      <c r="N26" s="70">
        <v>28260</v>
      </c>
      <c r="O26" s="74" t="s">
        <v>121</v>
      </c>
      <c r="P26" s="70">
        <v>26687.61</v>
      </c>
      <c r="Q26" s="72">
        <v>28260</v>
      </c>
      <c r="R26" s="72" t="s">
        <v>486</v>
      </c>
      <c r="T26" s="72">
        <v>1385.58</v>
      </c>
      <c r="U26" s="70">
        <v>186.81</v>
      </c>
      <c r="V26" s="42">
        <v>1</v>
      </c>
      <c r="W26" t="s">
        <v>487</v>
      </c>
      <c r="X26" t="s">
        <v>488</v>
      </c>
    </row>
    <row r="27" spans="1:24" hidden="1" x14ac:dyDescent="0.25">
      <c r="A27" s="2">
        <v>23</v>
      </c>
      <c r="B27" t="s">
        <v>119</v>
      </c>
      <c r="C27" t="s">
        <v>411</v>
      </c>
      <c r="D27" t="s">
        <v>120</v>
      </c>
      <c r="E27" s="2" t="s">
        <v>483</v>
      </c>
      <c r="F27" s="7" t="s">
        <v>114</v>
      </c>
      <c r="G27" s="7" t="s">
        <v>495</v>
      </c>
      <c r="H27">
        <v>120</v>
      </c>
      <c r="I27">
        <v>2500</v>
      </c>
      <c r="J27">
        <v>12000</v>
      </c>
      <c r="K27" s="2" t="s">
        <v>485</v>
      </c>
      <c r="M27" s="70">
        <v>1</v>
      </c>
      <c r="N27" s="70">
        <v>28260</v>
      </c>
      <c r="O27" s="74" t="s">
        <v>121</v>
      </c>
      <c r="P27" s="70">
        <v>26011.599999999999</v>
      </c>
      <c r="Q27" s="72">
        <v>28260</v>
      </c>
      <c r="R27" s="72" t="s">
        <v>486</v>
      </c>
      <c r="T27" s="72">
        <v>2066.3200000000002</v>
      </c>
      <c r="U27" s="70">
        <v>182.08</v>
      </c>
      <c r="V27" s="42">
        <v>1</v>
      </c>
      <c r="W27" t="s">
        <v>487</v>
      </c>
      <c r="X27" t="s">
        <v>488</v>
      </c>
    </row>
    <row r="28" spans="1:24" hidden="1" x14ac:dyDescent="0.25">
      <c r="A28" s="2">
        <v>24</v>
      </c>
      <c r="B28" t="s">
        <v>119</v>
      </c>
      <c r="C28" t="s">
        <v>421</v>
      </c>
      <c r="D28" t="s">
        <v>120</v>
      </c>
      <c r="E28" s="2" t="s">
        <v>483</v>
      </c>
      <c r="F28" s="7" t="s">
        <v>114</v>
      </c>
      <c r="G28" s="7" t="s">
        <v>493</v>
      </c>
      <c r="H28">
        <v>120</v>
      </c>
      <c r="I28">
        <v>2300</v>
      </c>
      <c r="J28">
        <v>12000</v>
      </c>
      <c r="K28" s="2" t="s">
        <v>485</v>
      </c>
      <c r="M28" s="70">
        <v>1</v>
      </c>
      <c r="N28" s="70">
        <v>25999.200000000001</v>
      </c>
      <c r="O28" s="74" t="s">
        <v>121</v>
      </c>
      <c r="P28" s="70">
        <v>12130.8</v>
      </c>
      <c r="Q28" s="72">
        <v>25999.200000000001</v>
      </c>
      <c r="R28" s="72" t="s">
        <v>486</v>
      </c>
      <c r="S28" s="72">
        <v>12101.52</v>
      </c>
      <c r="T28" s="72">
        <v>1681.96</v>
      </c>
      <c r="U28" s="70">
        <v>84.92</v>
      </c>
      <c r="V28" s="42">
        <v>1</v>
      </c>
      <c r="W28" t="s">
        <v>487</v>
      </c>
      <c r="X28" t="s">
        <v>488</v>
      </c>
    </row>
    <row r="29" spans="1:24" hidden="1" x14ac:dyDescent="0.25">
      <c r="A29" s="2">
        <v>25</v>
      </c>
      <c r="B29" t="s">
        <v>119</v>
      </c>
      <c r="C29" t="s">
        <v>425</v>
      </c>
      <c r="D29" t="s">
        <v>120</v>
      </c>
      <c r="E29" s="2" t="s">
        <v>483</v>
      </c>
      <c r="F29" s="7" t="s">
        <v>114</v>
      </c>
      <c r="G29" s="7" t="s">
        <v>493</v>
      </c>
      <c r="H29">
        <v>120</v>
      </c>
      <c r="I29">
        <v>2300</v>
      </c>
      <c r="J29">
        <v>12000</v>
      </c>
      <c r="K29" s="2" t="s">
        <v>485</v>
      </c>
      <c r="M29" s="70">
        <v>1</v>
      </c>
      <c r="N29" s="70">
        <v>25999.200000000001</v>
      </c>
      <c r="O29" s="74" t="s">
        <v>121</v>
      </c>
      <c r="P29" s="70">
        <v>24581.87</v>
      </c>
      <c r="Q29" s="72">
        <v>25999.200000000001</v>
      </c>
      <c r="R29" s="72" t="s">
        <v>486</v>
      </c>
      <c r="T29" s="72">
        <v>1245.26</v>
      </c>
      <c r="U29" s="70">
        <v>172.07</v>
      </c>
      <c r="V29" s="42">
        <v>1</v>
      </c>
      <c r="W29" t="s">
        <v>487</v>
      </c>
      <c r="X29" t="s">
        <v>488</v>
      </c>
    </row>
    <row r="30" spans="1:24" hidden="1" x14ac:dyDescent="0.25">
      <c r="A30" s="2">
        <v>26</v>
      </c>
      <c r="B30" t="s">
        <v>119</v>
      </c>
      <c r="C30" t="s">
        <v>437</v>
      </c>
      <c r="D30" t="s">
        <v>120</v>
      </c>
      <c r="E30" s="2" t="s">
        <v>483</v>
      </c>
      <c r="F30" s="7" t="s">
        <v>114</v>
      </c>
      <c r="G30" s="7" t="s">
        <v>496</v>
      </c>
      <c r="H30">
        <v>120</v>
      </c>
      <c r="I30">
        <v>2500</v>
      </c>
      <c r="J30">
        <v>13000</v>
      </c>
      <c r="K30" s="2" t="s">
        <v>485</v>
      </c>
      <c r="M30" s="70">
        <v>1</v>
      </c>
      <c r="N30" s="70">
        <v>30615</v>
      </c>
      <c r="O30" s="74" t="s">
        <v>121</v>
      </c>
      <c r="P30" s="70">
        <v>28060.74</v>
      </c>
      <c r="Q30" s="72">
        <v>30615</v>
      </c>
      <c r="R30" s="72" t="s">
        <v>486</v>
      </c>
      <c r="T30" s="72">
        <v>2357.83</v>
      </c>
      <c r="U30" s="70">
        <v>196.43</v>
      </c>
      <c r="V30" s="42">
        <v>1</v>
      </c>
      <c r="W30" t="s">
        <v>487</v>
      </c>
      <c r="X30" t="s">
        <v>488</v>
      </c>
    </row>
    <row r="31" spans="1:24" hidden="1" x14ac:dyDescent="0.25">
      <c r="A31" s="2">
        <v>27</v>
      </c>
      <c r="B31" t="s">
        <v>119</v>
      </c>
      <c r="C31" t="s">
        <v>447</v>
      </c>
      <c r="D31" t="s">
        <v>120</v>
      </c>
      <c r="E31" s="2" t="s">
        <v>483</v>
      </c>
      <c r="F31" s="7" t="s">
        <v>114</v>
      </c>
      <c r="G31" s="7" t="s">
        <v>495</v>
      </c>
      <c r="H31">
        <v>120</v>
      </c>
      <c r="I31">
        <v>2500</v>
      </c>
      <c r="J31">
        <v>12000</v>
      </c>
      <c r="K31" s="2" t="s">
        <v>485</v>
      </c>
      <c r="M31" s="70">
        <v>1</v>
      </c>
      <c r="N31" s="70">
        <v>28260</v>
      </c>
      <c r="O31" s="74" t="s">
        <v>121</v>
      </c>
      <c r="P31" s="70">
        <v>26605.07</v>
      </c>
      <c r="Q31" s="72">
        <v>28260</v>
      </c>
      <c r="R31" s="72" t="s">
        <v>486</v>
      </c>
      <c r="T31" s="72">
        <v>1468.69</v>
      </c>
      <c r="U31" s="70">
        <v>186.24</v>
      </c>
      <c r="V31" s="42">
        <v>1</v>
      </c>
      <c r="W31" t="s">
        <v>487</v>
      </c>
      <c r="X31" t="s">
        <v>488</v>
      </c>
    </row>
    <row r="32" spans="1:24" hidden="1" x14ac:dyDescent="0.25">
      <c r="A32" s="2">
        <v>28</v>
      </c>
      <c r="B32" t="s">
        <v>119</v>
      </c>
      <c r="C32" t="s">
        <v>456</v>
      </c>
      <c r="D32" t="s">
        <v>120</v>
      </c>
      <c r="E32" s="2" t="s">
        <v>483</v>
      </c>
      <c r="F32" s="7" t="s">
        <v>114</v>
      </c>
      <c r="G32" s="7" t="s">
        <v>495</v>
      </c>
      <c r="H32">
        <v>120</v>
      </c>
      <c r="I32">
        <v>2500</v>
      </c>
      <c r="J32">
        <v>12000</v>
      </c>
      <c r="K32" s="2" t="s">
        <v>485</v>
      </c>
      <c r="M32" s="70">
        <v>1</v>
      </c>
      <c r="N32" s="70">
        <v>28260</v>
      </c>
      <c r="O32" s="74" t="s">
        <v>121</v>
      </c>
      <c r="P32" s="70">
        <v>26950.45</v>
      </c>
      <c r="Q32" s="72">
        <v>28260</v>
      </c>
      <c r="R32" s="72" t="s">
        <v>486</v>
      </c>
      <c r="T32" s="72">
        <v>1120.9000000000001</v>
      </c>
      <c r="U32" s="70">
        <v>188.65</v>
      </c>
      <c r="V32" s="42">
        <v>1</v>
      </c>
      <c r="W32" t="s">
        <v>487</v>
      </c>
      <c r="X32" t="s">
        <v>488</v>
      </c>
    </row>
    <row r="33" spans="1:26" hidden="1" x14ac:dyDescent="0.25">
      <c r="A33" s="2">
        <v>29</v>
      </c>
      <c r="B33" t="s">
        <v>119</v>
      </c>
      <c r="C33" t="s">
        <v>461</v>
      </c>
      <c r="D33" t="s">
        <v>120</v>
      </c>
      <c r="E33" s="2" t="s">
        <v>483</v>
      </c>
      <c r="F33" s="7" t="s">
        <v>114</v>
      </c>
      <c r="G33" s="7" t="s">
        <v>495</v>
      </c>
      <c r="H33">
        <v>120</v>
      </c>
      <c r="I33">
        <v>2500</v>
      </c>
      <c r="J33">
        <v>12000</v>
      </c>
      <c r="K33" s="2" t="s">
        <v>485</v>
      </c>
      <c r="M33" s="70">
        <v>1</v>
      </c>
      <c r="N33" s="70">
        <v>28260</v>
      </c>
      <c r="O33" s="74" t="s">
        <v>121</v>
      </c>
      <c r="P33" s="70">
        <v>21513.18</v>
      </c>
      <c r="Q33" s="72">
        <v>28260</v>
      </c>
      <c r="R33" s="72" t="s">
        <v>486</v>
      </c>
      <c r="S33" s="72">
        <v>6395.83</v>
      </c>
      <c r="T33" s="72">
        <v>200.4</v>
      </c>
      <c r="U33" s="70">
        <v>150.59</v>
      </c>
      <c r="V33" s="42">
        <v>1</v>
      </c>
      <c r="W33" t="s">
        <v>487</v>
      </c>
      <c r="X33" t="s">
        <v>488</v>
      </c>
    </row>
    <row r="34" spans="1:26" hidden="1" x14ac:dyDescent="0.25">
      <c r="A34" s="2">
        <v>30</v>
      </c>
      <c r="B34" t="s">
        <v>119</v>
      </c>
      <c r="C34" t="s">
        <v>470</v>
      </c>
      <c r="D34" t="s">
        <v>120</v>
      </c>
      <c r="E34" s="2" t="s">
        <v>483</v>
      </c>
      <c r="F34" s="7" t="s">
        <v>114</v>
      </c>
      <c r="G34" s="7" t="s">
        <v>495</v>
      </c>
      <c r="H34">
        <v>120</v>
      </c>
      <c r="I34">
        <v>2500</v>
      </c>
      <c r="J34">
        <v>12000</v>
      </c>
      <c r="K34" s="2" t="s">
        <v>485</v>
      </c>
      <c r="M34" s="70">
        <v>1</v>
      </c>
      <c r="N34" s="70">
        <v>28260</v>
      </c>
      <c r="O34" s="74" t="s">
        <v>121</v>
      </c>
      <c r="P34" s="70">
        <v>24165.69</v>
      </c>
      <c r="Q34" s="72">
        <v>28260</v>
      </c>
      <c r="R34" s="72" t="s">
        <v>486</v>
      </c>
      <c r="S34" s="72">
        <v>2907.62</v>
      </c>
      <c r="T34" s="72">
        <v>1017.53</v>
      </c>
      <c r="U34" s="70">
        <v>169.16</v>
      </c>
      <c r="V34" s="42">
        <v>1</v>
      </c>
      <c r="W34" t="s">
        <v>487</v>
      </c>
      <c r="X34" t="s">
        <v>488</v>
      </c>
    </row>
    <row r="35" spans="1:26" hidden="1" x14ac:dyDescent="0.25">
      <c r="A35" s="2">
        <v>31</v>
      </c>
      <c r="B35" t="s">
        <v>119</v>
      </c>
      <c r="C35" t="s">
        <v>473</v>
      </c>
      <c r="D35" t="s">
        <v>120</v>
      </c>
      <c r="E35" s="2" t="s">
        <v>483</v>
      </c>
      <c r="F35" s="7" t="s">
        <v>114</v>
      </c>
      <c r="G35" s="7" t="s">
        <v>493</v>
      </c>
      <c r="H35">
        <v>120</v>
      </c>
      <c r="I35">
        <v>2300</v>
      </c>
      <c r="J35">
        <v>12000</v>
      </c>
      <c r="K35" s="2" t="s">
        <v>485</v>
      </c>
      <c r="M35" s="70">
        <v>1</v>
      </c>
      <c r="N35" s="70">
        <v>25999.200000000001</v>
      </c>
      <c r="O35" s="74" t="s">
        <v>121</v>
      </c>
      <c r="P35" s="70">
        <v>22095.31</v>
      </c>
      <c r="Q35" s="72">
        <v>25999.200000000001</v>
      </c>
      <c r="R35" s="72" t="s">
        <v>486</v>
      </c>
      <c r="S35" s="72">
        <v>2907.62</v>
      </c>
      <c r="T35" s="72">
        <v>841.6</v>
      </c>
      <c r="U35" s="70">
        <v>154.66999999999999</v>
      </c>
      <c r="V35" s="42">
        <v>1</v>
      </c>
      <c r="W35" t="s">
        <v>487</v>
      </c>
      <c r="X35" t="s">
        <v>488</v>
      </c>
    </row>
    <row r="36" spans="1:26" hidden="1" x14ac:dyDescent="0.25">
      <c r="A36" s="2">
        <v>32</v>
      </c>
      <c r="B36" t="s">
        <v>119</v>
      </c>
      <c r="C36" t="s">
        <v>480</v>
      </c>
      <c r="D36" t="s">
        <v>120</v>
      </c>
      <c r="E36" s="2" t="s">
        <v>483</v>
      </c>
      <c r="F36" s="7" t="s">
        <v>114</v>
      </c>
      <c r="G36" s="7" t="s">
        <v>493</v>
      </c>
      <c r="H36">
        <v>120</v>
      </c>
      <c r="I36">
        <v>2300</v>
      </c>
      <c r="J36">
        <v>12000</v>
      </c>
      <c r="K36" s="2" t="s">
        <v>485</v>
      </c>
      <c r="M36" s="70">
        <v>1</v>
      </c>
      <c r="N36" s="70">
        <v>25999.200000000001</v>
      </c>
      <c r="O36" s="74" t="s">
        <v>121</v>
      </c>
      <c r="P36" s="70">
        <v>16595.59</v>
      </c>
      <c r="Q36" s="72">
        <v>25999.200000000001</v>
      </c>
      <c r="R36" s="72" t="s">
        <v>486</v>
      </c>
      <c r="S36" s="72">
        <v>7897.8</v>
      </c>
      <c r="T36" s="72">
        <v>1389.64</v>
      </c>
      <c r="U36" s="70">
        <v>116.17</v>
      </c>
      <c r="V36" s="42">
        <v>1</v>
      </c>
      <c r="W36" t="s">
        <v>487</v>
      </c>
      <c r="X36" t="s">
        <v>488</v>
      </c>
    </row>
    <row r="37" spans="1:26" hidden="1" x14ac:dyDescent="0.25">
      <c r="A37" s="2">
        <v>33</v>
      </c>
      <c r="B37" t="s">
        <v>119</v>
      </c>
      <c r="C37" t="s">
        <v>481</v>
      </c>
      <c r="D37" t="s">
        <v>120</v>
      </c>
      <c r="E37" s="2" t="s">
        <v>483</v>
      </c>
      <c r="F37" s="7" t="s">
        <v>114</v>
      </c>
      <c r="G37" s="7" t="s">
        <v>493</v>
      </c>
      <c r="H37">
        <v>120</v>
      </c>
      <c r="I37">
        <v>2300</v>
      </c>
      <c r="J37">
        <v>12000</v>
      </c>
      <c r="K37" s="2" t="s">
        <v>485</v>
      </c>
      <c r="M37" s="70">
        <v>1</v>
      </c>
      <c r="N37" s="70">
        <v>25999.200000000001</v>
      </c>
      <c r="O37" s="74" t="s">
        <v>121</v>
      </c>
      <c r="P37" s="70">
        <v>16595.59</v>
      </c>
      <c r="Q37" s="72">
        <v>25999.200000000001</v>
      </c>
      <c r="R37" s="72" t="s">
        <v>486</v>
      </c>
      <c r="S37" s="72">
        <v>7897.8</v>
      </c>
      <c r="T37" s="72">
        <v>1389.64</v>
      </c>
      <c r="U37" s="70">
        <v>116.17</v>
      </c>
      <c r="V37" s="42">
        <v>1</v>
      </c>
      <c r="W37" t="s">
        <v>487</v>
      </c>
      <c r="X37" t="s">
        <v>488</v>
      </c>
    </row>
    <row r="38" spans="1:26" hidden="1" x14ac:dyDescent="0.25">
      <c r="A38" s="2">
        <v>34</v>
      </c>
      <c r="B38" t="s">
        <v>119</v>
      </c>
      <c r="C38" t="s">
        <v>482</v>
      </c>
      <c r="D38" t="s">
        <v>120</v>
      </c>
      <c r="E38" s="2" t="s">
        <v>483</v>
      </c>
      <c r="F38" s="7" t="s">
        <v>114</v>
      </c>
      <c r="G38" s="7" t="s">
        <v>493</v>
      </c>
      <c r="H38">
        <v>120</v>
      </c>
      <c r="I38">
        <v>2300</v>
      </c>
      <c r="J38">
        <v>12000</v>
      </c>
      <c r="K38" s="2" t="s">
        <v>485</v>
      </c>
      <c r="M38" s="70">
        <v>1</v>
      </c>
      <c r="N38" s="70">
        <v>25999.200000000001</v>
      </c>
      <c r="O38" s="74" t="s">
        <v>121</v>
      </c>
      <c r="P38" s="70">
        <v>17607.03</v>
      </c>
      <c r="Q38" s="72">
        <v>25999.200000000001</v>
      </c>
      <c r="R38" s="72" t="s">
        <v>486</v>
      </c>
      <c r="S38" s="72">
        <v>7107.94</v>
      </c>
      <c r="T38" s="72">
        <v>1160.98</v>
      </c>
      <c r="U38" s="70">
        <v>123.25</v>
      </c>
      <c r="V38" s="42">
        <v>1</v>
      </c>
      <c r="W38" t="s">
        <v>487</v>
      </c>
      <c r="X38" t="s">
        <v>488</v>
      </c>
    </row>
    <row r="39" spans="1:26" hidden="1" x14ac:dyDescent="0.25">
      <c r="A39" s="88">
        <v>1</v>
      </c>
      <c r="B39" s="88" t="s">
        <v>119</v>
      </c>
      <c r="C39" s="88" t="s">
        <v>6396</v>
      </c>
      <c r="D39" s="88" t="s">
        <v>6411</v>
      </c>
      <c r="E39" s="88" t="s">
        <v>483</v>
      </c>
      <c r="F39" s="88" t="s">
        <v>114</v>
      </c>
      <c r="G39" s="88" t="s">
        <v>737</v>
      </c>
      <c r="H39" s="88">
        <v>25</v>
      </c>
      <c r="I39" s="88">
        <v>1112</v>
      </c>
      <c r="J39" s="88">
        <v>12000</v>
      </c>
      <c r="K39" s="88" t="s">
        <v>485</v>
      </c>
      <c r="L39" s="88"/>
      <c r="M39" s="88">
        <v>1</v>
      </c>
      <c r="N39" s="88">
        <v>2618.7600000000002</v>
      </c>
      <c r="O39" s="88" t="s">
        <v>117</v>
      </c>
      <c r="P39" s="88">
        <v>2378.5500000000002</v>
      </c>
      <c r="Q39" s="88" t="s">
        <v>486</v>
      </c>
      <c r="R39" s="88">
        <v>2618.7600000000002</v>
      </c>
      <c r="S39" s="88"/>
      <c r="T39" s="88">
        <v>223.56</v>
      </c>
      <c r="U39" s="88">
        <v>16.649999999999999</v>
      </c>
      <c r="V39" s="88">
        <v>2</v>
      </c>
      <c r="W39" s="88" t="s">
        <v>738</v>
      </c>
      <c r="X39" s="88" t="s">
        <v>488</v>
      </c>
      <c r="Y39" s="88"/>
      <c r="Z39" s="88"/>
    </row>
    <row r="40" spans="1:26" hidden="1" x14ac:dyDescent="0.25">
      <c r="A40" s="88">
        <v>2</v>
      </c>
      <c r="B40" s="88" t="s">
        <v>119</v>
      </c>
      <c r="C40" s="88" t="s">
        <v>6397</v>
      </c>
      <c r="D40" s="88" t="s">
        <v>6411</v>
      </c>
      <c r="E40" s="88" t="s">
        <v>483</v>
      </c>
      <c r="F40" s="88" t="s">
        <v>114</v>
      </c>
      <c r="G40" s="88" t="s">
        <v>739</v>
      </c>
      <c r="H40" s="88">
        <v>30</v>
      </c>
      <c r="I40" s="88">
        <v>2000</v>
      </c>
      <c r="J40" s="88">
        <v>11059</v>
      </c>
      <c r="K40" s="88" t="s">
        <v>485</v>
      </c>
      <c r="L40" s="88"/>
      <c r="M40" s="88">
        <v>1</v>
      </c>
      <c r="N40" s="88">
        <v>5208.79</v>
      </c>
      <c r="O40" s="88" t="s">
        <v>142</v>
      </c>
      <c r="P40" s="88">
        <v>4573.8500000000004</v>
      </c>
      <c r="Q40" s="88" t="s">
        <v>486</v>
      </c>
      <c r="R40" s="88">
        <v>5208.79</v>
      </c>
      <c r="S40" s="88"/>
      <c r="T40" s="88">
        <v>602.91999999999996</v>
      </c>
      <c r="U40" s="88">
        <v>32.020000000000003</v>
      </c>
      <c r="V40" s="88">
        <v>2</v>
      </c>
      <c r="W40" s="88" t="s">
        <v>738</v>
      </c>
      <c r="X40" s="88" t="s">
        <v>488</v>
      </c>
      <c r="Y40" s="88"/>
      <c r="Z40" s="88"/>
    </row>
    <row r="41" spans="1:26" hidden="1" x14ac:dyDescent="0.25">
      <c r="A41" s="88">
        <v>3</v>
      </c>
      <c r="B41" s="88" t="s">
        <v>119</v>
      </c>
      <c r="C41" s="88" t="s">
        <v>2794</v>
      </c>
      <c r="D41" s="88" t="s">
        <v>6411</v>
      </c>
      <c r="E41" s="88" t="s">
        <v>483</v>
      </c>
      <c r="F41" s="88" t="s">
        <v>114</v>
      </c>
      <c r="G41" s="88" t="s">
        <v>490</v>
      </c>
      <c r="H41" s="88">
        <v>30</v>
      </c>
      <c r="I41" s="88">
        <v>2000</v>
      </c>
      <c r="J41" s="88">
        <v>12000</v>
      </c>
      <c r="K41" s="88" t="s">
        <v>485</v>
      </c>
      <c r="L41" s="88"/>
      <c r="M41" s="88">
        <v>1</v>
      </c>
      <c r="N41" s="88">
        <v>5652</v>
      </c>
      <c r="O41" s="88" t="s">
        <v>121</v>
      </c>
      <c r="P41" s="88">
        <v>1330.27</v>
      </c>
      <c r="Q41" s="88">
        <v>5652</v>
      </c>
      <c r="R41" s="88" t="s">
        <v>486</v>
      </c>
      <c r="S41" s="88">
        <v>4093.44</v>
      </c>
      <c r="T41" s="88">
        <v>218.98</v>
      </c>
      <c r="U41" s="88">
        <v>9.31</v>
      </c>
      <c r="V41" s="88">
        <v>2</v>
      </c>
      <c r="W41" s="88" t="s">
        <v>738</v>
      </c>
      <c r="X41" s="88" t="s">
        <v>488</v>
      </c>
      <c r="Y41" s="88"/>
      <c r="Z41" s="88"/>
    </row>
    <row r="42" spans="1:26" hidden="1" x14ac:dyDescent="0.25">
      <c r="A42" s="88">
        <v>4</v>
      </c>
      <c r="B42" s="88" t="s">
        <v>119</v>
      </c>
      <c r="C42" s="88" t="s">
        <v>6412</v>
      </c>
      <c r="D42" s="88" t="s">
        <v>6411</v>
      </c>
      <c r="E42" s="88" t="s">
        <v>483</v>
      </c>
      <c r="F42" s="88" t="s">
        <v>154</v>
      </c>
      <c r="G42" s="88" t="s">
        <v>740</v>
      </c>
      <c r="H42" s="88">
        <v>40</v>
      </c>
      <c r="I42" s="88">
        <v>2500</v>
      </c>
      <c r="J42" s="88">
        <v>8940</v>
      </c>
      <c r="K42" s="88" t="s">
        <v>485</v>
      </c>
      <c r="L42" s="88"/>
      <c r="M42" s="88">
        <v>1</v>
      </c>
      <c r="N42" s="88">
        <v>6794.16</v>
      </c>
      <c r="O42" s="88" t="s">
        <v>147</v>
      </c>
      <c r="P42" s="88">
        <v>961</v>
      </c>
      <c r="Q42" s="88" t="s">
        <v>486</v>
      </c>
      <c r="R42" s="88">
        <v>6794.16</v>
      </c>
      <c r="S42" s="88">
        <v>5206.04</v>
      </c>
      <c r="T42" s="88">
        <v>620.39</v>
      </c>
      <c r="U42" s="88">
        <v>6.73</v>
      </c>
      <c r="V42" s="88">
        <v>2</v>
      </c>
      <c r="W42" s="88" t="s">
        <v>738</v>
      </c>
      <c r="X42" s="88" t="s">
        <v>488</v>
      </c>
      <c r="Y42" s="88"/>
      <c r="Z42" s="88"/>
    </row>
    <row r="43" spans="1:26" hidden="1" x14ac:dyDescent="0.25">
      <c r="A43" s="88">
        <v>5</v>
      </c>
      <c r="B43" s="88" t="s">
        <v>119</v>
      </c>
      <c r="C43" s="88" t="s">
        <v>6398</v>
      </c>
      <c r="D43" s="88" t="s">
        <v>6411</v>
      </c>
      <c r="E43" s="88" t="s">
        <v>483</v>
      </c>
      <c r="F43" s="88" t="s">
        <v>114</v>
      </c>
      <c r="G43" s="88" t="s">
        <v>741</v>
      </c>
      <c r="H43" s="88">
        <v>80</v>
      </c>
      <c r="I43" s="88">
        <v>2750</v>
      </c>
      <c r="J43" s="88">
        <v>10158</v>
      </c>
      <c r="K43" s="88" t="s">
        <v>485</v>
      </c>
      <c r="L43" s="88"/>
      <c r="M43" s="88">
        <v>1</v>
      </c>
      <c r="N43" s="88">
        <v>16994.09</v>
      </c>
      <c r="O43" s="88" t="s">
        <v>298</v>
      </c>
      <c r="P43" s="88">
        <v>15884.98</v>
      </c>
      <c r="Q43" s="88" t="s">
        <v>486</v>
      </c>
      <c r="R43" s="88">
        <v>16994.09</v>
      </c>
      <c r="S43" s="88"/>
      <c r="T43" s="88">
        <v>997.92</v>
      </c>
      <c r="U43" s="88">
        <v>111.19</v>
      </c>
      <c r="V43" s="88">
        <v>2</v>
      </c>
      <c r="W43" s="88" t="s">
        <v>738</v>
      </c>
      <c r="X43" s="88" t="s">
        <v>488</v>
      </c>
      <c r="Y43" s="88"/>
      <c r="Z43" s="88"/>
    </row>
    <row r="44" spans="1:26" hidden="1" x14ac:dyDescent="0.25">
      <c r="A44" s="88">
        <v>6</v>
      </c>
      <c r="B44" s="88" t="s">
        <v>119</v>
      </c>
      <c r="C44" s="88" t="s">
        <v>6399</v>
      </c>
      <c r="D44" s="88" t="s">
        <v>6411</v>
      </c>
      <c r="E44" s="88" t="s">
        <v>483</v>
      </c>
      <c r="F44" s="88" t="s">
        <v>114</v>
      </c>
      <c r="G44" s="88" t="s">
        <v>492</v>
      </c>
      <c r="H44" s="88">
        <v>80</v>
      </c>
      <c r="I44" s="88">
        <v>2750</v>
      </c>
      <c r="J44" s="88">
        <v>12000</v>
      </c>
      <c r="K44" s="88" t="s">
        <v>485</v>
      </c>
      <c r="L44" s="88"/>
      <c r="M44" s="88">
        <v>1</v>
      </c>
      <c r="N44" s="88">
        <v>20724</v>
      </c>
      <c r="O44" s="88" t="s">
        <v>121</v>
      </c>
      <c r="P44" s="88">
        <v>19453.28</v>
      </c>
      <c r="Q44" s="88">
        <v>20724</v>
      </c>
      <c r="R44" s="88" t="s">
        <v>486</v>
      </c>
      <c r="S44" s="88"/>
      <c r="T44" s="88">
        <v>1134.55</v>
      </c>
      <c r="U44" s="88">
        <v>136.16999999999999</v>
      </c>
      <c r="V44" s="88">
        <v>2</v>
      </c>
      <c r="W44" s="88" t="s">
        <v>738</v>
      </c>
      <c r="X44" s="88" t="s">
        <v>488</v>
      </c>
      <c r="Y44" s="88"/>
      <c r="Z44" s="88"/>
    </row>
    <row r="45" spans="1:26" hidden="1" x14ac:dyDescent="0.25">
      <c r="A45" s="88">
        <v>7</v>
      </c>
      <c r="B45" s="88" t="s">
        <v>119</v>
      </c>
      <c r="C45" s="88" t="s">
        <v>6400</v>
      </c>
      <c r="D45" s="88" t="s">
        <v>6411</v>
      </c>
      <c r="E45" s="88" t="s">
        <v>483</v>
      </c>
      <c r="F45" s="88" t="s">
        <v>114</v>
      </c>
      <c r="G45" s="88" t="s">
        <v>492</v>
      </c>
      <c r="H45" s="88">
        <v>80</v>
      </c>
      <c r="I45" s="88">
        <v>2750</v>
      </c>
      <c r="J45" s="88">
        <v>12000</v>
      </c>
      <c r="K45" s="88" t="s">
        <v>485</v>
      </c>
      <c r="L45" s="88"/>
      <c r="M45" s="88">
        <v>1</v>
      </c>
      <c r="N45" s="88">
        <v>20724</v>
      </c>
      <c r="O45" s="88" t="s">
        <v>121</v>
      </c>
      <c r="P45" s="88">
        <v>19983.68</v>
      </c>
      <c r="Q45" s="88">
        <v>20724</v>
      </c>
      <c r="R45" s="88" t="s">
        <v>486</v>
      </c>
      <c r="S45" s="88"/>
      <c r="T45" s="88">
        <v>600.42999999999995</v>
      </c>
      <c r="U45" s="88">
        <v>139.88999999999999</v>
      </c>
      <c r="V45" s="88">
        <v>2</v>
      </c>
      <c r="W45" s="88" t="s">
        <v>738</v>
      </c>
      <c r="X45" s="88" t="s">
        <v>488</v>
      </c>
      <c r="Y45" s="88"/>
      <c r="Z45" s="88"/>
    </row>
    <row r="46" spans="1:26" hidden="1" x14ac:dyDescent="0.25">
      <c r="A46" s="88">
        <v>8</v>
      </c>
      <c r="B46" s="88" t="s">
        <v>119</v>
      </c>
      <c r="C46" s="88" t="s">
        <v>6401</v>
      </c>
      <c r="D46" s="88" t="s">
        <v>6411</v>
      </c>
      <c r="E46" s="88" t="s">
        <v>483</v>
      </c>
      <c r="F46" s="88" t="s">
        <v>114</v>
      </c>
      <c r="G46" s="88" t="s">
        <v>492</v>
      </c>
      <c r="H46" s="88">
        <v>80</v>
      </c>
      <c r="I46" s="88">
        <v>2750</v>
      </c>
      <c r="J46" s="88">
        <v>12000</v>
      </c>
      <c r="K46" s="88" t="s">
        <v>485</v>
      </c>
      <c r="L46" s="88"/>
      <c r="M46" s="88">
        <v>1</v>
      </c>
      <c r="N46" s="88">
        <v>20724</v>
      </c>
      <c r="O46" s="88" t="s">
        <v>121</v>
      </c>
      <c r="P46" s="88">
        <v>19973.11</v>
      </c>
      <c r="Q46" s="88">
        <v>20724</v>
      </c>
      <c r="R46" s="88" t="s">
        <v>486</v>
      </c>
      <c r="S46" s="88"/>
      <c r="T46" s="88">
        <v>611.08000000000004</v>
      </c>
      <c r="U46" s="88">
        <v>139.81</v>
      </c>
      <c r="V46" s="88">
        <v>2</v>
      </c>
      <c r="W46" s="88" t="s">
        <v>738</v>
      </c>
      <c r="X46" s="88" t="s">
        <v>488</v>
      </c>
      <c r="Y46" s="88"/>
      <c r="Z46" s="88"/>
    </row>
    <row r="47" spans="1:26" hidden="1" x14ac:dyDescent="0.25">
      <c r="A47" s="88">
        <v>9</v>
      </c>
      <c r="B47" s="88" t="s">
        <v>119</v>
      </c>
      <c r="C47" s="88" t="s">
        <v>6402</v>
      </c>
      <c r="D47" s="88" t="s">
        <v>6411</v>
      </c>
      <c r="E47" s="88" t="s">
        <v>483</v>
      </c>
      <c r="F47" s="88" t="s">
        <v>114</v>
      </c>
      <c r="G47" s="88" t="s">
        <v>742</v>
      </c>
      <c r="H47" s="88">
        <v>80</v>
      </c>
      <c r="I47" s="88">
        <v>2500</v>
      </c>
      <c r="J47" s="88">
        <v>12000</v>
      </c>
      <c r="K47" s="88" t="s">
        <v>485</v>
      </c>
      <c r="L47" s="88"/>
      <c r="M47" s="88">
        <v>1</v>
      </c>
      <c r="N47" s="88">
        <v>18840</v>
      </c>
      <c r="O47" s="88" t="s">
        <v>121</v>
      </c>
      <c r="P47" s="88">
        <v>17800.099999999999</v>
      </c>
      <c r="Q47" s="88">
        <v>18840</v>
      </c>
      <c r="R47" s="88" t="s">
        <v>486</v>
      </c>
      <c r="S47" s="88"/>
      <c r="T47" s="88">
        <v>915.3</v>
      </c>
      <c r="U47" s="88">
        <v>124.6</v>
      </c>
      <c r="V47" s="88">
        <v>2</v>
      </c>
      <c r="W47" s="88" t="s">
        <v>738</v>
      </c>
      <c r="X47" s="88" t="s">
        <v>488</v>
      </c>
      <c r="Y47" s="88"/>
      <c r="Z47" s="88"/>
    </row>
    <row r="48" spans="1:26" hidden="1" x14ac:dyDescent="0.25">
      <c r="A48" s="88">
        <v>10</v>
      </c>
      <c r="B48" s="88" t="s">
        <v>119</v>
      </c>
      <c r="C48" s="88" t="s">
        <v>6403</v>
      </c>
      <c r="D48" s="88" t="s">
        <v>6411</v>
      </c>
      <c r="E48" s="88" t="s">
        <v>483</v>
      </c>
      <c r="F48" s="88" t="s">
        <v>114</v>
      </c>
      <c r="G48" s="88" t="s">
        <v>742</v>
      </c>
      <c r="H48" s="88">
        <v>80</v>
      </c>
      <c r="I48" s="88">
        <v>2500</v>
      </c>
      <c r="J48" s="88">
        <v>12000</v>
      </c>
      <c r="K48" s="88" t="s">
        <v>485</v>
      </c>
      <c r="L48" s="88"/>
      <c r="M48" s="88">
        <v>1</v>
      </c>
      <c r="N48" s="88">
        <v>18840</v>
      </c>
      <c r="O48" s="88" t="s">
        <v>121</v>
      </c>
      <c r="P48" s="88">
        <v>17919.38</v>
      </c>
      <c r="Q48" s="88">
        <v>18840</v>
      </c>
      <c r="R48" s="88" t="s">
        <v>486</v>
      </c>
      <c r="S48" s="88"/>
      <c r="T48" s="88">
        <v>795.18</v>
      </c>
      <c r="U48" s="88">
        <v>125.44</v>
      </c>
      <c r="V48" s="88">
        <v>2</v>
      </c>
      <c r="W48" s="88" t="s">
        <v>738</v>
      </c>
      <c r="X48" s="88" t="s">
        <v>488</v>
      </c>
      <c r="Y48" s="88"/>
      <c r="Z48" s="88"/>
    </row>
    <row r="49" spans="1:26" hidden="1" x14ac:dyDescent="0.25">
      <c r="A49" s="88">
        <v>11</v>
      </c>
      <c r="B49" s="88" t="s">
        <v>119</v>
      </c>
      <c r="C49" s="88" t="s">
        <v>6404</v>
      </c>
      <c r="D49" s="88" t="s">
        <v>6411</v>
      </c>
      <c r="E49" s="88" t="s">
        <v>483</v>
      </c>
      <c r="F49" s="88" t="s">
        <v>114</v>
      </c>
      <c r="G49" s="88" t="s">
        <v>492</v>
      </c>
      <c r="H49" s="88">
        <v>80</v>
      </c>
      <c r="I49" s="88">
        <v>2750</v>
      </c>
      <c r="J49" s="88">
        <v>12000</v>
      </c>
      <c r="K49" s="88" t="s">
        <v>485</v>
      </c>
      <c r="L49" s="88"/>
      <c r="M49" s="88">
        <v>1</v>
      </c>
      <c r="N49" s="88">
        <v>20724</v>
      </c>
      <c r="O49" s="88" t="s">
        <v>121</v>
      </c>
      <c r="P49" s="88">
        <v>7060.77</v>
      </c>
      <c r="Q49" s="88">
        <v>20724</v>
      </c>
      <c r="R49" s="88" t="s">
        <v>486</v>
      </c>
      <c r="S49" s="88">
        <v>13014.67</v>
      </c>
      <c r="T49" s="88">
        <v>599.13</v>
      </c>
      <c r="U49" s="88">
        <v>49.43</v>
      </c>
      <c r="V49" s="88">
        <v>2</v>
      </c>
      <c r="W49" s="88" t="s">
        <v>738</v>
      </c>
      <c r="X49" s="88" t="s">
        <v>488</v>
      </c>
      <c r="Y49" s="88"/>
      <c r="Z49" s="88"/>
    </row>
    <row r="50" spans="1:26" hidden="1" x14ac:dyDescent="0.25">
      <c r="A50" s="88">
        <v>12</v>
      </c>
      <c r="B50" s="88" t="s">
        <v>119</v>
      </c>
      <c r="C50" s="88" t="s">
        <v>6405</v>
      </c>
      <c r="D50" s="88" t="s">
        <v>6411</v>
      </c>
      <c r="E50" s="88" t="s">
        <v>483</v>
      </c>
      <c r="F50" s="88" t="s">
        <v>114</v>
      </c>
      <c r="G50" s="88" t="s">
        <v>742</v>
      </c>
      <c r="H50" s="88">
        <v>80</v>
      </c>
      <c r="I50" s="88">
        <v>2500</v>
      </c>
      <c r="J50" s="88">
        <v>12000</v>
      </c>
      <c r="K50" s="88" t="s">
        <v>485</v>
      </c>
      <c r="L50" s="88"/>
      <c r="M50" s="88">
        <v>1</v>
      </c>
      <c r="N50" s="88">
        <v>18840</v>
      </c>
      <c r="O50" s="88" t="s">
        <v>121</v>
      </c>
      <c r="P50" s="88">
        <v>3361.86</v>
      </c>
      <c r="Q50" s="88">
        <v>18840</v>
      </c>
      <c r="R50" s="88" t="s">
        <v>486</v>
      </c>
      <c r="S50" s="88">
        <v>15166.92</v>
      </c>
      <c r="T50" s="88">
        <v>287.69</v>
      </c>
      <c r="U50" s="88">
        <v>23.53</v>
      </c>
      <c r="V50" s="88">
        <v>2</v>
      </c>
      <c r="W50" s="88" t="s">
        <v>738</v>
      </c>
      <c r="X50" s="88" t="s">
        <v>488</v>
      </c>
      <c r="Y50" s="88"/>
      <c r="Z50" s="88"/>
    </row>
    <row r="51" spans="1:26" hidden="1" x14ac:dyDescent="0.25">
      <c r="A51" s="88">
        <v>13</v>
      </c>
      <c r="B51" s="88" t="s">
        <v>119</v>
      </c>
      <c r="C51" s="88" t="s">
        <v>6357</v>
      </c>
      <c r="D51" s="88" t="s">
        <v>6411</v>
      </c>
      <c r="E51" s="88" t="s">
        <v>483</v>
      </c>
      <c r="F51" s="88" t="s">
        <v>114</v>
      </c>
      <c r="G51" s="88" t="s">
        <v>495</v>
      </c>
      <c r="H51" s="88">
        <v>120</v>
      </c>
      <c r="I51" s="88">
        <v>2500</v>
      </c>
      <c r="J51" s="88">
        <v>12000</v>
      </c>
      <c r="K51" s="88" t="s">
        <v>485</v>
      </c>
      <c r="L51" s="88"/>
      <c r="M51" s="88">
        <v>1</v>
      </c>
      <c r="N51" s="88">
        <v>28260</v>
      </c>
      <c r="O51" s="88" t="s">
        <v>121</v>
      </c>
      <c r="P51" s="88">
        <v>27400.1</v>
      </c>
      <c r="Q51" s="88">
        <v>28260</v>
      </c>
      <c r="R51" s="88" t="s">
        <v>486</v>
      </c>
      <c r="S51" s="88"/>
      <c r="T51" s="88">
        <v>668.1</v>
      </c>
      <c r="U51" s="88">
        <v>191.8</v>
      </c>
      <c r="V51" s="88">
        <v>2</v>
      </c>
      <c r="W51" s="88" t="s">
        <v>738</v>
      </c>
      <c r="X51" s="88" t="s">
        <v>488</v>
      </c>
      <c r="Y51" s="88"/>
      <c r="Z51" s="88"/>
    </row>
    <row r="52" spans="1:26" hidden="1" x14ac:dyDescent="0.25">
      <c r="A52" s="88">
        <v>14</v>
      </c>
      <c r="B52" s="88" t="s">
        <v>119</v>
      </c>
      <c r="C52" s="88" t="s">
        <v>6358</v>
      </c>
      <c r="D52" s="88" t="s">
        <v>6411</v>
      </c>
      <c r="E52" s="88" t="s">
        <v>483</v>
      </c>
      <c r="F52" s="88" t="s">
        <v>114</v>
      </c>
      <c r="G52" s="88" t="s">
        <v>743</v>
      </c>
      <c r="H52" s="88">
        <v>120</v>
      </c>
      <c r="I52" s="88">
        <v>716</v>
      </c>
      <c r="J52" s="88">
        <v>2275</v>
      </c>
      <c r="K52" s="88" t="s">
        <v>485</v>
      </c>
      <c r="L52" s="88"/>
      <c r="M52" s="88">
        <v>1</v>
      </c>
      <c r="N52" s="88">
        <v>931.45</v>
      </c>
      <c r="O52" s="88" t="s">
        <v>621</v>
      </c>
      <c r="P52" s="88">
        <v>555.99</v>
      </c>
      <c r="Q52" s="88" t="s">
        <v>486</v>
      </c>
      <c r="R52" s="88">
        <v>931.45</v>
      </c>
      <c r="S52" s="88"/>
      <c r="T52" s="88">
        <v>371.57</v>
      </c>
      <c r="U52" s="88">
        <v>3.89</v>
      </c>
      <c r="V52" s="88">
        <v>2</v>
      </c>
      <c r="W52" s="88" t="s">
        <v>738</v>
      </c>
      <c r="X52" s="88" t="s">
        <v>488</v>
      </c>
      <c r="Y52" s="88"/>
      <c r="Z52" s="88"/>
    </row>
    <row r="53" spans="1:26" hidden="1" x14ac:dyDescent="0.25">
      <c r="A53" s="88">
        <v>15</v>
      </c>
      <c r="B53" s="88" t="s">
        <v>119</v>
      </c>
      <c r="C53" s="88" t="s">
        <v>6359</v>
      </c>
      <c r="D53" s="88" t="s">
        <v>6411</v>
      </c>
      <c r="E53" s="88" t="s">
        <v>483</v>
      </c>
      <c r="F53" s="88" t="s">
        <v>114</v>
      </c>
      <c r="G53" s="88" t="s">
        <v>744</v>
      </c>
      <c r="H53" s="88">
        <v>120</v>
      </c>
      <c r="I53" s="88">
        <v>900</v>
      </c>
      <c r="J53" s="88">
        <v>976</v>
      </c>
      <c r="K53" s="88" t="s">
        <v>485</v>
      </c>
      <c r="L53" s="88"/>
      <c r="M53" s="88">
        <v>1</v>
      </c>
      <c r="N53" s="88">
        <v>675.12</v>
      </c>
      <c r="O53" s="88" t="s">
        <v>624</v>
      </c>
      <c r="P53" s="88">
        <v>436.09</v>
      </c>
      <c r="Q53" s="88" t="s">
        <v>486</v>
      </c>
      <c r="R53" s="88">
        <v>675.12</v>
      </c>
      <c r="S53" s="88"/>
      <c r="T53" s="88">
        <v>235.98</v>
      </c>
      <c r="U53" s="88">
        <v>3.05</v>
      </c>
      <c r="V53" s="88">
        <v>2</v>
      </c>
      <c r="W53" s="88" t="s">
        <v>738</v>
      </c>
      <c r="X53" s="88" t="s">
        <v>488</v>
      </c>
      <c r="Y53" s="88"/>
      <c r="Z53" s="88"/>
    </row>
    <row r="54" spans="1:26" hidden="1" x14ac:dyDescent="0.25">
      <c r="A54" s="88">
        <v>16</v>
      </c>
      <c r="B54" s="88" t="s">
        <v>119</v>
      </c>
      <c r="C54" s="88" t="s">
        <v>6360</v>
      </c>
      <c r="D54" s="88" t="s">
        <v>6411</v>
      </c>
      <c r="E54" s="88" t="s">
        <v>483</v>
      </c>
      <c r="F54" s="88" t="s">
        <v>114</v>
      </c>
      <c r="G54" s="88" t="s">
        <v>743</v>
      </c>
      <c r="H54" s="88">
        <v>120</v>
      </c>
      <c r="I54" s="88">
        <v>716</v>
      </c>
      <c r="J54" s="88">
        <v>2275</v>
      </c>
      <c r="K54" s="88" t="s">
        <v>485</v>
      </c>
      <c r="L54" s="88"/>
      <c r="M54" s="88">
        <v>1</v>
      </c>
      <c r="N54" s="88">
        <v>931.45</v>
      </c>
      <c r="O54" s="88" t="s">
        <v>626</v>
      </c>
      <c r="P54" s="88">
        <v>458.37</v>
      </c>
      <c r="Q54" s="88" t="s">
        <v>486</v>
      </c>
      <c r="R54" s="88">
        <v>931.45</v>
      </c>
      <c r="S54" s="88"/>
      <c r="T54" s="88">
        <v>469.87</v>
      </c>
      <c r="U54" s="88">
        <v>3.21</v>
      </c>
      <c r="V54" s="88">
        <v>2</v>
      </c>
      <c r="W54" s="88" t="s">
        <v>738</v>
      </c>
      <c r="X54" s="88" t="s">
        <v>488</v>
      </c>
      <c r="Y54" s="88"/>
      <c r="Z54" s="88"/>
    </row>
    <row r="55" spans="1:26" hidden="1" x14ac:dyDescent="0.25">
      <c r="A55" s="88">
        <v>17</v>
      </c>
      <c r="B55" s="88" t="s">
        <v>119</v>
      </c>
      <c r="C55" s="88" t="s">
        <v>6361</v>
      </c>
      <c r="D55" s="88" t="s">
        <v>6411</v>
      </c>
      <c r="E55" s="88" t="s">
        <v>483</v>
      </c>
      <c r="F55" s="88" t="s">
        <v>114</v>
      </c>
      <c r="G55" s="88" t="s">
        <v>745</v>
      </c>
      <c r="H55" s="88">
        <v>120</v>
      </c>
      <c r="I55" s="88">
        <v>1023</v>
      </c>
      <c r="J55" s="88">
        <v>1696</v>
      </c>
      <c r="K55" s="88" t="s">
        <v>485</v>
      </c>
      <c r="L55" s="88"/>
      <c r="M55" s="88">
        <v>1</v>
      </c>
      <c r="N55" s="88">
        <v>552.09</v>
      </c>
      <c r="O55" s="88" t="s">
        <v>629</v>
      </c>
      <c r="P55" s="88">
        <v>162.09</v>
      </c>
      <c r="Q55" s="88" t="s">
        <v>486</v>
      </c>
      <c r="R55" s="88">
        <v>552.09</v>
      </c>
      <c r="S55" s="88"/>
      <c r="T55" s="88">
        <v>388.87</v>
      </c>
      <c r="U55" s="88">
        <v>1.1299999999999999</v>
      </c>
      <c r="V55" s="88">
        <v>2</v>
      </c>
      <c r="W55" s="88" t="s">
        <v>738</v>
      </c>
      <c r="X55" s="88" t="s">
        <v>488</v>
      </c>
      <c r="Y55" s="88"/>
      <c r="Z55" s="88"/>
    </row>
    <row r="56" spans="1:26" hidden="1" x14ac:dyDescent="0.25">
      <c r="A56" s="88">
        <v>18</v>
      </c>
      <c r="B56" s="88" t="s">
        <v>119</v>
      </c>
      <c r="C56" s="88" t="s">
        <v>6362</v>
      </c>
      <c r="D56" s="88" t="s">
        <v>6411</v>
      </c>
      <c r="E56" s="88" t="s">
        <v>483</v>
      </c>
      <c r="F56" s="88" t="s">
        <v>114</v>
      </c>
      <c r="G56" s="88" t="s">
        <v>746</v>
      </c>
      <c r="H56" s="88">
        <v>120</v>
      </c>
      <c r="I56" s="88">
        <v>766</v>
      </c>
      <c r="J56" s="88">
        <v>2664</v>
      </c>
      <c r="K56" s="88" t="s">
        <v>485</v>
      </c>
      <c r="L56" s="88"/>
      <c r="M56" s="88">
        <v>1</v>
      </c>
      <c r="N56" s="88">
        <v>1240.44</v>
      </c>
      <c r="O56" s="88" t="s">
        <v>631</v>
      </c>
      <c r="P56" s="88">
        <v>732.37</v>
      </c>
      <c r="Q56" s="88" t="s">
        <v>486</v>
      </c>
      <c r="R56" s="88">
        <v>1240.44</v>
      </c>
      <c r="S56" s="88"/>
      <c r="T56" s="88">
        <v>502.94</v>
      </c>
      <c r="U56" s="88">
        <v>5.13</v>
      </c>
      <c r="V56" s="88">
        <v>2</v>
      </c>
      <c r="W56" s="88" t="s">
        <v>738</v>
      </c>
      <c r="X56" s="88" t="s">
        <v>488</v>
      </c>
      <c r="Y56" s="88"/>
      <c r="Z56" s="88"/>
    </row>
    <row r="57" spans="1:26" hidden="1" x14ac:dyDescent="0.25">
      <c r="A57" s="88">
        <v>19</v>
      </c>
      <c r="B57" s="88" t="s">
        <v>119</v>
      </c>
      <c r="C57" s="88" t="s">
        <v>6363</v>
      </c>
      <c r="D57" s="88" t="s">
        <v>6411</v>
      </c>
      <c r="E57" s="88" t="s">
        <v>483</v>
      </c>
      <c r="F57" s="88" t="s">
        <v>114</v>
      </c>
      <c r="G57" s="88" t="s">
        <v>747</v>
      </c>
      <c r="H57" s="88">
        <v>120</v>
      </c>
      <c r="I57" s="88">
        <v>1003</v>
      </c>
      <c r="J57" s="88">
        <v>1641</v>
      </c>
      <c r="K57" s="88" t="s">
        <v>485</v>
      </c>
      <c r="L57" s="88"/>
      <c r="M57" s="88">
        <v>1</v>
      </c>
      <c r="N57" s="88">
        <v>538.01</v>
      </c>
      <c r="O57" s="88" t="s">
        <v>634</v>
      </c>
      <c r="P57" s="88">
        <v>162.09</v>
      </c>
      <c r="Q57" s="88" t="s">
        <v>486</v>
      </c>
      <c r="R57" s="88">
        <v>538.01</v>
      </c>
      <c r="S57" s="88"/>
      <c r="T57" s="88">
        <v>374.79</v>
      </c>
      <c r="U57" s="88">
        <v>1.1299999999999999</v>
      </c>
      <c r="V57" s="88">
        <v>2</v>
      </c>
      <c r="W57" s="88" t="s">
        <v>738</v>
      </c>
      <c r="X57" s="88" t="s">
        <v>488</v>
      </c>
      <c r="Y57" s="88"/>
      <c r="Z57" s="88"/>
    </row>
    <row r="58" spans="1:26" hidden="1" x14ac:dyDescent="0.25">
      <c r="A58" s="88">
        <v>20</v>
      </c>
      <c r="B58" s="88" t="s">
        <v>119</v>
      </c>
      <c r="C58" s="88" t="s">
        <v>6364</v>
      </c>
      <c r="D58" s="88" t="s">
        <v>6411</v>
      </c>
      <c r="E58" s="88" t="s">
        <v>483</v>
      </c>
      <c r="F58" s="88" t="s">
        <v>114</v>
      </c>
      <c r="G58" s="88" t="s">
        <v>748</v>
      </c>
      <c r="H58" s="88">
        <v>120</v>
      </c>
      <c r="I58" s="88">
        <v>716</v>
      </c>
      <c r="J58" s="88">
        <v>2198</v>
      </c>
      <c r="K58" s="88" t="s">
        <v>485</v>
      </c>
      <c r="L58" s="88"/>
      <c r="M58" s="88">
        <v>1</v>
      </c>
      <c r="N58" s="88">
        <v>923.62</v>
      </c>
      <c r="O58" s="88" t="s">
        <v>636</v>
      </c>
      <c r="P58" s="88">
        <v>458.37</v>
      </c>
      <c r="Q58" s="88" t="s">
        <v>486</v>
      </c>
      <c r="R58" s="88">
        <v>923.62</v>
      </c>
      <c r="S58" s="88"/>
      <c r="T58" s="88">
        <v>462.04</v>
      </c>
      <c r="U58" s="88">
        <v>3.21</v>
      </c>
      <c r="V58" s="88">
        <v>2</v>
      </c>
      <c r="W58" s="88" t="s">
        <v>738</v>
      </c>
      <c r="X58" s="88" t="s">
        <v>488</v>
      </c>
      <c r="Y58" s="88"/>
      <c r="Z58" s="88"/>
    </row>
    <row r="59" spans="1:26" hidden="1" x14ac:dyDescent="0.25">
      <c r="A59" s="88">
        <v>21</v>
      </c>
      <c r="B59" s="88" t="s">
        <v>119</v>
      </c>
      <c r="C59" s="88" t="s">
        <v>6365</v>
      </c>
      <c r="D59" s="88" t="s">
        <v>6411</v>
      </c>
      <c r="E59" s="88" t="s">
        <v>483</v>
      </c>
      <c r="F59" s="88" t="s">
        <v>114</v>
      </c>
      <c r="G59" s="88" t="s">
        <v>747</v>
      </c>
      <c r="H59" s="88">
        <v>120</v>
      </c>
      <c r="I59" s="88">
        <v>1003</v>
      </c>
      <c r="J59" s="88">
        <v>1641</v>
      </c>
      <c r="K59" s="88" t="s">
        <v>485</v>
      </c>
      <c r="L59" s="88"/>
      <c r="M59" s="88">
        <v>1</v>
      </c>
      <c r="N59" s="88">
        <v>538.01</v>
      </c>
      <c r="O59" s="88" t="s">
        <v>637</v>
      </c>
      <c r="P59" s="88">
        <v>162.09</v>
      </c>
      <c r="Q59" s="88" t="s">
        <v>486</v>
      </c>
      <c r="R59" s="88">
        <v>538.01</v>
      </c>
      <c r="S59" s="88"/>
      <c r="T59" s="88">
        <v>374.79</v>
      </c>
      <c r="U59" s="88">
        <v>1.1299999999999999</v>
      </c>
      <c r="V59" s="88">
        <v>2</v>
      </c>
      <c r="W59" s="88" t="s">
        <v>738</v>
      </c>
      <c r="X59" s="88" t="s">
        <v>488</v>
      </c>
      <c r="Y59" s="88"/>
      <c r="Z59" s="88"/>
    </row>
    <row r="60" spans="1:26" hidden="1" x14ac:dyDescent="0.25">
      <c r="A60" s="88">
        <v>22</v>
      </c>
      <c r="B60" s="88" t="s">
        <v>119</v>
      </c>
      <c r="C60" s="88" t="s">
        <v>6366</v>
      </c>
      <c r="D60" s="88" t="s">
        <v>6411</v>
      </c>
      <c r="E60" s="88" t="s">
        <v>483</v>
      </c>
      <c r="F60" s="88" t="s">
        <v>114</v>
      </c>
      <c r="G60" s="88" t="s">
        <v>749</v>
      </c>
      <c r="H60" s="88">
        <v>120</v>
      </c>
      <c r="I60" s="88">
        <v>766</v>
      </c>
      <c r="J60" s="88">
        <v>2546</v>
      </c>
      <c r="K60" s="88" t="s">
        <v>485</v>
      </c>
      <c r="L60" s="88"/>
      <c r="M60" s="88">
        <v>1</v>
      </c>
      <c r="N60" s="88">
        <v>1226.46</v>
      </c>
      <c r="O60" s="88" t="s">
        <v>639</v>
      </c>
      <c r="P60" s="88">
        <v>732.37</v>
      </c>
      <c r="Q60" s="88" t="s">
        <v>486</v>
      </c>
      <c r="R60" s="88">
        <v>1226.46</v>
      </c>
      <c r="S60" s="88"/>
      <c r="T60" s="88">
        <v>488.96</v>
      </c>
      <c r="U60" s="88">
        <v>5.13</v>
      </c>
      <c r="V60" s="88">
        <v>2</v>
      </c>
      <c r="W60" s="88" t="s">
        <v>738</v>
      </c>
      <c r="X60" s="88" t="s">
        <v>488</v>
      </c>
      <c r="Y60" s="88"/>
      <c r="Z60" s="88"/>
    </row>
    <row r="61" spans="1:26" hidden="1" x14ac:dyDescent="0.25">
      <c r="A61" s="88">
        <v>23</v>
      </c>
      <c r="B61" s="88" t="s">
        <v>119</v>
      </c>
      <c r="C61" s="88" t="s">
        <v>6367</v>
      </c>
      <c r="D61" s="88" t="s">
        <v>6411</v>
      </c>
      <c r="E61" s="88" t="s">
        <v>483</v>
      </c>
      <c r="F61" s="88" t="s">
        <v>114</v>
      </c>
      <c r="G61" s="88" t="s">
        <v>748</v>
      </c>
      <c r="H61" s="88">
        <v>120</v>
      </c>
      <c r="I61" s="88">
        <v>716</v>
      </c>
      <c r="J61" s="88">
        <v>2198</v>
      </c>
      <c r="K61" s="88" t="s">
        <v>485</v>
      </c>
      <c r="L61" s="88"/>
      <c r="M61" s="88">
        <v>1</v>
      </c>
      <c r="N61" s="88">
        <v>923.62</v>
      </c>
      <c r="O61" s="88" t="s">
        <v>641</v>
      </c>
      <c r="P61" s="88">
        <v>410.57</v>
      </c>
      <c r="Q61" s="88" t="s">
        <v>486</v>
      </c>
      <c r="R61" s="88">
        <v>923.62</v>
      </c>
      <c r="S61" s="88"/>
      <c r="T61" s="88">
        <v>510.18</v>
      </c>
      <c r="U61" s="88">
        <v>2.87</v>
      </c>
      <c r="V61" s="88">
        <v>2</v>
      </c>
      <c r="W61" s="88" t="s">
        <v>738</v>
      </c>
      <c r="X61" s="88" t="s">
        <v>488</v>
      </c>
      <c r="Y61" s="88"/>
      <c r="Z61" s="88"/>
    </row>
    <row r="62" spans="1:26" hidden="1" x14ac:dyDescent="0.25">
      <c r="A62" s="88">
        <v>24</v>
      </c>
      <c r="B62" s="88" t="s">
        <v>119</v>
      </c>
      <c r="C62" s="88" t="s">
        <v>6368</v>
      </c>
      <c r="D62" s="88" t="s">
        <v>6411</v>
      </c>
      <c r="E62" s="88" t="s">
        <v>483</v>
      </c>
      <c r="F62" s="88" t="s">
        <v>114</v>
      </c>
      <c r="G62" s="88" t="s">
        <v>750</v>
      </c>
      <c r="H62" s="88">
        <v>120</v>
      </c>
      <c r="I62" s="88">
        <v>2092</v>
      </c>
      <c r="J62" s="88">
        <v>2500</v>
      </c>
      <c r="K62" s="88" t="s">
        <v>485</v>
      </c>
      <c r="L62" s="88"/>
      <c r="M62" s="88">
        <v>1</v>
      </c>
      <c r="N62" s="88">
        <v>2907.62</v>
      </c>
      <c r="O62" s="88" t="s">
        <v>470</v>
      </c>
      <c r="P62" s="88">
        <v>2508.09</v>
      </c>
      <c r="Q62" s="88" t="s">
        <v>486</v>
      </c>
      <c r="R62" s="88">
        <v>2907.62</v>
      </c>
      <c r="S62" s="88"/>
      <c r="T62" s="88">
        <v>381.97</v>
      </c>
      <c r="U62" s="88">
        <v>17.559999999999999</v>
      </c>
      <c r="V62" s="88">
        <v>2</v>
      </c>
      <c r="W62" s="88" t="s">
        <v>738</v>
      </c>
      <c r="X62" s="88" t="s">
        <v>488</v>
      </c>
      <c r="Y62" s="88"/>
      <c r="Z62" s="88"/>
    </row>
    <row r="63" spans="1:26" hidden="1" x14ac:dyDescent="0.25">
      <c r="A63" s="88">
        <v>25</v>
      </c>
      <c r="B63" s="88" t="s">
        <v>119</v>
      </c>
      <c r="C63" s="88" t="s">
        <v>6369</v>
      </c>
      <c r="D63" s="88" t="s">
        <v>6411</v>
      </c>
      <c r="E63" s="88" t="s">
        <v>483</v>
      </c>
      <c r="F63" s="88" t="s">
        <v>114</v>
      </c>
      <c r="G63" s="88" t="s">
        <v>751</v>
      </c>
      <c r="H63" s="88">
        <v>120</v>
      </c>
      <c r="I63" s="88">
        <v>2300</v>
      </c>
      <c r="J63" s="88">
        <v>3000</v>
      </c>
      <c r="K63" s="88" t="s">
        <v>485</v>
      </c>
      <c r="L63" s="88"/>
      <c r="M63" s="88">
        <v>1</v>
      </c>
      <c r="N63" s="88">
        <v>5504.73</v>
      </c>
      <c r="O63" s="88" t="s">
        <v>646</v>
      </c>
      <c r="P63" s="88">
        <v>4687.66</v>
      </c>
      <c r="Q63" s="88" t="s">
        <v>486</v>
      </c>
      <c r="R63" s="88">
        <v>5504.73</v>
      </c>
      <c r="S63" s="88"/>
      <c r="T63" s="88">
        <v>784.26</v>
      </c>
      <c r="U63" s="88">
        <v>32.81</v>
      </c>
      <c r="V63" s="88">
        <v>2</v>
      </c>
      <c r="W63" s="88" t="s">
        <v>738</v>
      </c>
      <c r="X63" s="88" t="s">
        <v>488</v>
      </c>
      <c r="Y63" s="88"/>
      <c r="Z63" s="88"/>
    </row>
    <row r="64" spans="1:26" hidden="1" x14ac:dyDescent="0.25">
      <c r="A64" s="88">
        <v>26</v>
      </c>
      <c r="B64" s="88" t="s">
        <v>119</v>
      </c>
      <c r="C64" s="88" t="s">
        <v>6370</v>
      </c>
      <c r="D64" s="88" t="s">
        <v>6411</v>
      </c>
      <c r="E64" s="88" t="s">
        <v>483</v>
      </c>
      <c r="F64" s="88" t="s">
        <v>114</v>
      </c>
      <c r="G64" s="88" t="s">
        <v>751</v>
      </c>
      <c r="H64" s="88">
        <v>120</v>
      </c>
      <c r="I64" s="88">
        <v>2300</v>
      </c>
      <c r="J64" s="88">
        <v>3000</v>
      </c>
      <c r="K64" s="88" t="s">
        <v>485</v>
      </c>
      <c r="L64" s="88"/>
      <c r="M64" s="88">
        <v>1</v>
      </c>
      <c r="N64" s="88">
        <v>5504.73</v>
      </c>
      <c r="O64" s="88" t="s">
        <v>649</v>
      </c>
      <c r="P64" s="88">
        <v>4960.8</v>
      </c>
      <c r="Q64" s="88" t="s">
        <v>486</v>
      </c>
      <c r="R64" s="88">
        <v>5504.73</v>
      </c>
      <c r="S64" s="88"/>
      <c r="T64" s="88">
        <v>509.2</v>
      </c>
      <c r="U64" s="88">
        <v>34.729999999999997</v>
      </c>
      <c r="V64" s="88">
        <v>2</v>
      </c>
      <c r="W64" s="88" t="s">
        <v>738</v>
      </c>
      <c r="X64" s="88" t="s">
        <v>488</v>
      </c>
      <c r="Y64" s="88"/>
      <c r="Z64" s="88"/>
    </row>
    <row r="65" spans="1:26" hidden="1" x14ac:dyDescent="0.25">
      <c r="A65" s="88">
        <v>27</v>
      </c>
      <c r="B65" s="88" t="s">
        <v>119</v>
      </c>
      <c r="C65" s="88" t="s">
        <v>6371</v>
      </c>
      <c r="D65" s="88" t="s">
        <v>6411</v>
      </c>
      <c r="E65" s="88" t="s">
        <v>483</v>
      </c>
      <c r="F65" s="88" t="s">
        <v>114</v>
      </c>
      <c r="G65" s="88" t="s">
        <v>752</v>
      </c>
      <c r="H65" s="88">
        <v>120</v>
      </c>
      <c r="I65" s="88">
        <v>1894</v>
      </c>
      <c r="J65" s="88">
        <v>7225</v>
      </c>
      <c r="K65" s="88" t="s">
        <v>485</v>
      </c>
      <c r="L65" s="88"/>
      <c r="M65" s="88">
        <v>1</v>
      </c>
      <c r="N65" s="88">
        <v>6395.83</v>
      </c>
      <c r="O65" s="88" t="s">
        <v>461</v>
      </c>
      <c r="P65" s="88">
        <v>5249.93</v>
      </c>
      <c r="Q65" s="88" t="s">
        <v>486</v>
      </c>
      <c r="R65" s="88">
        <v>6395.83</v>
      </c>
      <c r="S65" s="88"/>
      <c r="T65" s="88">
        <v>1109.1500000000001</v>
      </c>
      <c r="U65" s="88">
        <v>36.75</v>
      </c>
      <c r="V65" s="88">
        <v>2</v>
      </c>
      <c r="W65" s="88" t="s">
        <v>738</v>
      </c>
      <c r="X65" s="88" t="s">
        <v>488</v>
      </c>
      <c r="Y65" s="88"/>
      <c r="Z65" s="88"/>
    </row>
    <row r="66" spans="1:26" hidden="1" x14ac:dyDescent="0.25">
      <c r="A66" s="88">
        <v>28</v>
      </c>
      <c r="B66" s="88" t="s">
        <v>119</v>
      </c>
      <c r="C66" s="88" t="s">
        <v>6372</v>
      </c>
      <c r="D66" s="88" t="s">
        <v>6411</v>
      </c>
      <c r="E66" s="88" t="s">
        <v>483</v>
      </c>
      <c r="F66" s="88" t="s">
        <v>114</v>
      </c>
      <c r="G66" s="88" t="s">
        <v>753</v>
      </c>
      <c r="H66" s="88">
        <v>120</v>
      </c>
      <c r="I66" s="88">
        <v>2300</v>
      </c>
      <c r="J66" s="88">
        <v>2380</v>
      </c>
      <c r="K66" s="88" t="s">
        <v>485</v>
      </c>
      <c r="L66" s="88"/>
      <c r="M66" s="88">
        <v>1</v>
      </c>
      <c r="N66" s="88">
        <v>4088.96</v>
      </c>
      <c r="O66" s="88" t="s">
        <v>657</v>
      </c>
      <c r="P66" s="88">
        <v>3330.29</v>
      </c>
      <c r="Q66" s="88" t="s">
        <v>486</v>
      </c>
      <c r="R66" s="88">
        <v>4088.96</v>
      </c>
      <c r="S66" s="88"/>
      <c r="T66" s="88">
        <v>735.36</v>
      </c>
      <c r="U66" s="88">
        <v>23.31</v>
      </c>
      <c r="V66" s="88">
        <v>2</v>
      </c>
      <c r="W66" s="88" t="s">
        <v>738</v>
      </c>
      <c r="X66" s="88" t="s">
        <v>488</v>
      </c>
      <c r="Y66" s="88"/>
      <c r="Z66" s="88"/>
    </row>
    <row r="67" spans="1:26" hidden="1" x14ac:dyDescent="0.25">
      <c r="A67" s="88">
        <v>29</v>
      </c>
      <c r="B67" s="88" t="s">
        <v>119</v>
      </c>
      <c r="C67" s="88" t="s">
        <v>6373</v>
      </c>
      <c r="D67" s="88" t="s">
        <v>6411</v>
      </c>
      <c r="E67" s="88" t="s">
        <v>483</v>
      </c>
      <c r="F67" s="88" t="s">
        <v>114</v>
      </c>
      <c r="G67" s="88" t="s">
        <v>754</v>
      </c>
      <c r="H67" s="88">
        <v>120</v>
      </c>
      <c r="I67" s="88">
        <v>2300</v>
      </c>
      <c r="J67" s="88">
        <v>7157</v>
      </c>
      <c r="K67" s="88" t="s">
        <v>485</v>
      </c>
      <c r="L67" s="88"/>
      <c r="M67" s="88">
        <v>1</v>
      </c>
      <c r="N67" s="88">
        <v>11426.4</v>
      </c>
      <c r="O67" s="88" t="s">
        <v>661</v>
      </c>
      <c r="P67" s="88">
        <v>9962.19</v>
      </c>
      <c r="Q67" s="88" t="s">
        <v>486</v>
      </c>
      <c r="R67" s="88">
        <v>11426.4</v>
      </c>
      <c r="S67" s="88"/>
      <c r="T67" s="88">
        <v>1394.47</v>
      </c>
      <c r="U67" s="88">
        <v>69.739999999999995</v>
      </c>
      <c r="V67" s="88">
        <v>2</v>
      </c>
      <c r="W67" s="88" t="s">
        <v>738</v>
      </c>
      <c r="X67" s="88" t="s">
        <v>488</v>
      </c>
      <c r="Y67" s="88"/>
      <c r="Z67" s="88"/>
    </row>
    <row r="68" spans="1:26" hidden="1" x14ac:dyDescent="0.25">
      <c r="A68" s="88">
        <v>30</v>
      </c>
      <c r="B68" s="88" t="s">
        <v>119</v>
      </c>
      <c r="C68" s="88" t="s">
        <v>6374</v>
      </c>
      <c r="D68" s="88" t="s">
        <v>6411</v>
      </c>
      <c r="E68" s="88" t="s">
        <v>483</v>
      </c>
      <c r="F68" s="88" t="s">
        <v>114</v>
      </c>
      <c r="G68" s="88" t="s">
        <v>493</v>
      </c>
      <c r="H68" s="88">
        <v>120</v>
      </c>
      <c r="I68" s="88">
        <v>2300</v>
      </c>
      <c r="J68" s="88">
        <v>12000</v>
      </c>
      <c r="K68" s="88" t="s">
        <v>485</v>
      </c>
      <c r="L68" s="88"/>
      <c r="M68" s="88">
        <v>1</v>
      </c>
      <c r="N68" s="88">
        <v>25999.200000000001</v>
      </c>
      <c r="O68" s="88" t="s">
        <v>121</v>
      </c>
      <c r="P68" s="88">
        <v>25272.46</v>
      </c>
      <c r="Q68" s="88">
        <v>25999.200000000001</v>
      </c>
      <c r="R68" s="88" t="s">
        <v>486</v>
      </c>
      <c r="S68" s="88"/>
      <c r="T68" s="88">
        <v>549.83000000000004</v>
      </c>
      <c r="U68" s="88">
        <v>176.91</v>
      </c>
      <c r="V68" s="88">
        <v>2</v>
      </c>
      <c r="W68" s="88" t="s">
        <v>738</v>
      </c>
      <c r="X68" s="88" t="s">
        <v>488</v>
      </c>
      <c r="Y68" s="88"/>
      <c r="Z68" s="88"/>
    </row>
    <row r="69" spans="1:26" hidden="1" x14ac:dyDescent="0.25">
      <c r="A69" s="88">
        <v>31</v>
      </c>
      <c r="B69" s="88" t="s">
        <v>119</v>
      </c>
      <c r="C69" s="88" t="s">
        <v>6376</v>
      </c>
      <c r="D69" s="88" t="s">
        <v>6411</v>
      </c>
      <c r="E69" s="88" t="s">
        <v>483</v>
      </c>
      <c r="F69" s="88" t="s">
        <v>114</v>
      </c>
      <c r="G69" s="88" t="s">
        <v>6395</v>
      </c>
      <c r="H69" s="88">
        <v>120</v>
      </c>
      <c r="I69" s="88">
        <v>2800</v>
      </c>
      <c r="J69" s="88">
        <v>11000</v>
      </c>
      <c r="K69" s="88" t="s">
        <v>485</v>
      </c>
      <c r="L69" s="88"/>
      <c r="M69" s="88">
        <v>1</v>
      </c>
      <c r="N69" s="88">
        <v>29013.599999999999</v>
      </c>
      <c r="O69" s="88" t="s">
        <v>121</v>
      </c>
      <c r="P69" s="88">
        <v>26503.21</v>
      </c>
      <c r="Q69" s="88">
        <v>29013.599999999999</v>
      </c>
      <c r="R69" s="88" t="s">
        <v>486</v>
      </c>
      <c r="S69" s="88">
        <v>1225.79</v>
      </c>
      <c r="T69" s="88">
        <v>1099.08</v>
      </c>
      <c r="U69" s="88">
        <v>185.52</v>
      </c>
      <c r="V69" s="88">
        <v>2</v>
      </c>
      <c r="W69" s="88" t="s">
        <v>738</v>
      </c>
      <c r="X69" s="88" t="s">
        <v>488</v>
      </c>
      <c r="Y69" s="88"/>
      <c r="Z69" s="88"/>
    </row>
    <row r="70" spans="1:26" hidden="1" x14ac:dyDescent="0.25">
      <c r="A70" s="88">
        <v>32</v>
      </c>
      <c r="B70" s="88" t="s">
        <v>119</v>
      </c>
      <c r="C70" s="88" t="s">
        <v>6377</v>
      </c>
      <c r="D70" s="88" t="s">
        <v>6411</v>
      </c>
      <c r="E70" s="88" t="s">
        <v>483</v>
      </c>
      <c r="F70" s="88" t="s">
        <v>114</v>
      </c>
      <c r="G70" s="88" t="s">
        <v>493</v>
      </c>
      <c r="H70" s="88">
        <v>120</v>
      </c>
      <c r="I70" s="88">
        <v>2300</v>
      </c>
      <c r="J70" s="88">
        <v>12000</v>
      </c>
      <c r="K70" s="88" t="s">
        <v>485</v>
      </c>
      <c r="L70" s="88"/>
      <c r="M70" s="88">
        <v>1</v>
      </c>
      <c r="N70" s="88">
        <v>25999.200000000001</v>
      </c>
      <c r="O70" s="88" t="s">
        <v>121</v>
      </c>
      <c r="P70" s="88">
        <v>25709.31</v>
      </c>
      <c r="Q70" s="88">
        <v>25999.200000000001</v>
      </c>
      <c r="R70" s="88" t="s">
        <v>486</v>
      </c>
      <c r="S70" s="88"/>
      <c r="T70" s="88">
        <v>109.92</v>
      </c>
      <c r="U70" s="88">
        <v>179.97</v>
      </c>
      <c r="V70" s="88">
        <v>2</v>
      </c>
      <c r="W70" s="88" t="s">
        <v>738</v>
      </c>
      <c r="X70" s="88" t="s">
        <v>488</v>
      </c>
      <c r="Y70" s="88"/>
      <c r="Z70" s="88"/>
    </row>
    <row r="71" spans="1:26" hidden="1" x14ac:dyDescent="0.25">
      <c r="A71" s="88">
        <v>33</v>
      </c>
      <c r="B71" s="88" t="s">
        <v>119</v>
      </c>
      <c r="C71" s="88" t="s">
        <v>6378</v>
      </c>
      <c r="D71" s="88" t="s">
        <v>6411</v>
      </c>
      <c r="E71" s="88" t="s">
        <v>483</v>
      </c>
      <c r="F71" s="88" t="s">
        <v>114</v>
      </c>
      <c r="G71" s="88" t="s">
        <v>496</v>
      </c>
      <c r="H71" s="88">
        <v>120</v>
      </c>
      <c r="I71" s="88">
        <v>2500</v>
      </c>
      <c r="J71" s="88">
        <v>13000</v>
      </c>
      <c r="K71" s="88" t="s">
        <v>485</v>
      </c>
      <c r="L71" s="88"/>
      <c r="M71" s="88">
        <v>1</v>
      </c>
      <c r="N71" s="88">
        <v>30615</v>
      </c>
      <c r="O71" s="88" t="s">
        <v>121</v>
      </c>
      <c r="P71" s="88">
        <v>28975.46</v>
      </c>
      <c r="Q71" s="88">
        <v>30615</v>
      </c>
      <c r="R71" s="88" t="s">
        <v>486</v>
      </c>
      <c r="S71" s="88"/>
      <c r="T71" s="88">
        <v>1436.71</v>
      </c>
      <c r="U71" s="88">
        <v>202.83</v>
      </c>
      <c r="V71" s="88">
        <v>2</v>
      </c>
      <c r="W71" s="88" t="s">
        <v>738</v>
      </c>
      <c r="X71" s="88" t="s">
        <v>488</v>
      </c>
      <c r="Y71" s="88"/>
      <c r="Z71" s="88"/>
    </row>
    <row r="72" spans="1:26" hidden="1" x14ac:dyDescent="0.25">
      <c r="A72" s="88">
        <v>34</v>
      </c>
      <c r="B72" s="88" t="s">
        <v>119</v>
      </c>
      <c r="C72" s="88" t="s">
        <v>6379</v>
      </c>
      <c r="D72" s="88" t="s">
        <v>6411</v>
      </c>
      <c r="E72" s="88" t="s">
        <v>483</v>
      </c>
      <c r="F72" s="88" t="s">
        <v>114</v>
      </c>
      <c r="G72" s="88" t="s">
        <v>495</v>
      </c>
      <c r="H72" s="88">
        <v>120</v>
      </c>
      <c r="I72" s="88">
        <v>2500</v>
      </c>
      <c r="J72" s="88">
        <v>12000</v>
      </c>
      <c r="K72" s="88" t="s">
        <v>485</v>
      </c>
      <c r="L72" s="88"/>
      <c r="M72" s="88">
        <v>1</v>
      </c>
      <c r="N72" s="88">
        <v>28260</v>
      </c>
      <c r="O72" s="88" t="s">
        <v>121</v>
      </c>
      <c r="P72" s="88">
        <v>27174.52</v>
      </c>
      <c r="Q72" s="88">
        <v>28260</v>
      </c>
      <c r="R72" s="88" t="s">
        <v>486</v>
      </c>
      <c r="S72" s="88"/>
      <c r="T72" s="88">
        <v>895.26</v>
      </c>
      <c r="U72" s="88">
        <v>190.22</v>
      </c>
      <c r="V72" s="88">
        <v>2</v>
      </c>
      <c r="W72" s="88" t="s">
        <v>738</v>
      </c>
      <c r="X72" s="88" t="s">
        <v>488</v>
      </c>
      <c r="Y72" s="88"/>
      <c r="Z72" s="88"/>
    </row>
    <row r="73" spans="1:26" hidden="1" x14ac:dyDescent="0.25">
      <c r="A73" s="88">
        <v>35</v>
      </c>
      <c r="B73" s="88" t="s">
        <v>119</v>
      </c>
      <c r="C73" s="88" t="s">
        <v>6380</v>
      </c>
      <c r="D73" s="88" t="s">
        <v>6411</v>
      </c>
      <c r="E73" s="88" t="s">
        <v>483</v>
      </c>
      <c r="F73" s="88" t="s">
        <v>114</v>
      </c>
      <c r="G73" s="88" t="s">
        <v>495</v>
      </c>
      <c r="H73" s="88">
        <v>120</v>
      </c>
      <c r="I73" s="88">
        <v>2500</v>
      </c>
      <c r="J73" s="88">
        <v>12000</v>
      </c>
      <c r="K73" s="88" t="s">
        <v>485</v>
      </c>
      <c r="L73" s="88"/>
      <c r="M73" s="88">
        <v>1</v>
      </c>
      <c r="N73" s="88">
        <v>28260</v>
      </c>
      <c r="O73" s="88" t="s">
        <v>121</v>
      </c>
      <c r="P73" s="88">
        <v>26666.47</v>
      </c>
      <c r="Q73" s="88">
        <v>28260</v>
      </c>
      <c r="R73" s="88" t="s">
        <v>486</v>
      </c>
      <c r="S73" s="88"/>
      <c r="T73" s="88">
        <v>1406.86</v>
      </c>
      <c r="U73" s="88">
        <v>186.67</v>
      </c>
      <c r="V73" s="88">
        <v>2</v>
      </c>
      <c r="W73" s="88" t="s">
        <v>738</v>
      </c>
      <c r="X73" s="88" t="s">
        <v>488</v>
      </c>
      <c r="Y73" s="88"/>
      <c r="Z73" s="88"/>
    </row>
    <row r="74" spans="1:26" hidden="1" x14ac:dyDescent="0.25">
      <c r="A74" s="88">
        <v>36</v>
      </c>
      <c r="B74" s="88" t="s">
        <v>119</v>
      </c>
      <c r="C74" s="88" t="s">
        <v>6381</v>
      </c>
      <c r="D74" s="88" t="s">
        <v>6411</v>
      </c>
      <c r="E74" s="88" t="s">
        <v>483</v>
      </c>
      <c r="F74" s="88" t="s">
        <v>114</v>
      </c>
      <c r="G74" s="88" t="s">
        <v>494</v>
      </c>
      <c r="H74" s="88">
        <v>120</v>
      </c>
      <c r="I74" s="88">
        <v>2050</v>
      </c>
      <c r="J74" s="88">
        <v>12000</v>
      </c>
      <c r="K74" s="88" t="s">
        <v>485</v>
      </c>
      <c r="L74" s="88"/>
      <c r="M74" s="88">
        <v>1</v>
      </c>
      <c r="N74" s="88">
        <v>23173.200000000001</v>
      </c>
      <c r="O74" s="88" t="s">
        <v>121</v>
      </c>
      <c r="P74" s="88">
        <v>22423.75</v>
      </c>
      <c r="Q74" s="88">
        <v>23173.200000000001</v>
      </c>
      <c r="R74" s="88" t="s">
        <v>486</v>
      </c>
      <c r="S74" s="88"/>
      <c r="T74" s="88">
        <v>592.48</v>
      </c>
      <c r="U74" s="88">
        <v>156.97</v>
      </c>
      <c r="V74" s="88">
        <v>2</v>
      </c>
      <c r="W74" s="88" t="s">
        <v>738</v>
      </c>
      <c r="X74" s="88" t="s">
        <v>488</v>
      </c>
      <c r="Y74" s="88"/>
      <c r="Z74" s="88"/>
    </row>
    <row r="75" spans="1:26" hidden="1" x14ac:dyDescent="0.25">
      <c r="A75" s="88">
        <v>37</v>
      </c>
      <c r="B75" s="88" t="s">
        <v>119</v>
      </c>
      <c r="C75" s="88" t="s">
        <v>6382</v>
      </c>
      <c r="D75" s="88" t="s">
        <v>6411</v>
      </c>
      <c r="E75" s="88" t="s">
        <v>483</v>
      </c>
      <c r="F75" s="88" t="s">
        <v>114</v>
      </c>
      <c r="G75" s="88" t="s">
        <v>493</v>
      </c>
      <c r="H75" s="88">
        <v>120</v>
      </c>
      <c r="I75" s="88">
        <v>2300</v>
      </c>
      <c r="J75" s="88">
        <v>12000</v>
      </c>
      <c r="K75" s="88" t="s">
        <v>485</v>
      </c>
      <c r="L75" s="88"/>
      <c r="M75" s="88">
        <v>1</v>
      </c>
      <c r="N75" s="88">
        <v>25999.200000000001</v>
      </c>
      <c r="O75" s="88" t="s">
        <v>121</v>
      </c>
      <c r="P75" s="88">
        <v>23031.41</v>
      </c>
      <c r="Q75" s="88">
        <v>25999.200000000001</v>
      </c>
      <c r="R75" s="88" t="s">
        <v>486</v>
      </c>
      <c r="S75" s="88"/>
      <c r="T75" s="88">
        <v>2806.57</v>
      </c>
      <c r="U75" s="88">
        <v>161.22</v>
      </c>
      <c r="V75" s="88">
        <v>2</v>
      </c>
      <c r="W75" s="88" t="s">
        <v>738</v>
      </c>
      <c r="X75" s="88" t="s">
        <v>488</v>
      </c>
      <c r="Y75" s="88"/>
      <c r="Z75" s="88"/>
    </row>
    <row r="76" spans="1:26" hidden="1" x14ac:dyDescent="0.25">
      <c r="A76" s="88">
        <v>38</v>
      </c>
      <c r="B76" s="88" t="s">
        <v>119</v>
      </c>
      <c r="C76" s="88" t="s">
        <v>6383</v>
      </c>
      <c r="D76" s="88" t="s">
        <v>6411</v>
      </c>
      <c r="E76" s="88" t="s">
        <v>483</v>
      </c>
      <c r="F76" s="88" t="s">
        <v>114</v>
      </c>
      <c r="G76" s="88" t="s">
        <v>496</v>
      </c>
      <c r="H76" s="88">
        <v>120</v>
      </c>
      <c r="I76" s="88">
        <v>2500</v>
      </c>
      <c r="J76" s="88">
        <v>13000</v>
      </c>
      <c r="K76" s="88" t="s">
        <v>485</v>
      </c>
      <c r="L76" s="88"/>
      <c r="M76" s="88">
        <v>1</v>
      </c>
      <c r="N76" s="88">
        <v>30615</v>
      </c>
      <c r="O76" s="88" t="s">
        <v>121</v>
      </c>
      <c r="P76" s="88">
        <v>28951.919999999998</v>
      </c>
      <c r="Q76" s="88">
        <v>30615</v>
      </c>
      <c r="R76" s="88" t="s">
        <v>486</v>
      </c>
      <c r="S76" s="88"/>
      <c r="T76" s="88">
        <v>1460.42</v>
      </c>
      <c r="U76" s="88">
        <v>202.66</v>
      </c>
      <c r="V76" s="88">
        <v>2</v>
      </c>
      <c r="W76" s="88" t="s">
        <v>738</v>
      </c>
      <c r="X76" s="88" t="s">
        <v>488</v>
      </c>
      <c r="Y76" s="88"/>
      <c r="Z76" s="88"/>
    </row>
    <row r="77" spans="1:26" hidden="1" x14ac:dyDescent="0.25">
      <c r="A77" s="88">
        <v>39</v>
      </c>
      <c r="B77" s="88" t="s">
        <v>119</v>
      </c>
      <c r="C77" s="88" t="s">
        <v>6384</v>
      </c>
      <c r="D77" s="88" t="s">
        <v>6411</v>
      </c>
      <c r="E77" s="88" t="s">
        <v>483</v>
      </c>
      <c r="F77" s="88" t="s">
        <v>114</v>
      </c>
      <c r="G77" s="88" t="s">
        <v>6407</v>
      </c>
      <c r="H77" s="88">
        <v>120</v>
      </c>
      <c r="I77" s="88">
        <v>2550</v>
      </c>
      <c r="J77" s="88">
        <v>11000</v>
      </c>
      <c r="K77" s="88" t="s">
        <v>485</v>
      </c>
      <c r="L77" s="88"/>
      <c r="M77" s="88">
        <v>1</v>
      </c>
      <c r="N77" s="88">
        <v>26423.1</v>
      </c>
      <c r="O77" s="88" t="s">
        <v>121</v>
      </c>
      <c r="P77" s="88">
        <v>21327.119999999999</v>
      </c>
      <c r="Q77" s="88">
        <v>26423.1</v>
      </c>
      <c r="R77" s="88" t="s">
        <v>486</v>
      </c>
      <c r="S77" s="88"/>
      <c r="T77" s="88">
        <v>4946.6899999999996</v>
      </c>
      <c r="U77" s="88">
        <v>149.29</v>
      </c>
      <c r="V77" s="88">
        <v>2</v>
      </c>
      <c r="W77" s="88" t="s">
        <v>738</v>
      </c>
      <c r="X77" s="88" t="s">
        <v>488</v>
      </c>
      <c r="Y77" s="88"/>
      <c r="Z77" s="88"/>
    </row>
    <row r="78" spans="1:26" hidden="1" x14ac:dyDescent="0.25">
      <c r="A78" s="88">
        <v>40</v>
      </c>
      <c r="B78" s="88" t="s">
        <v>119</v>
      </c>
      <c r="C78" s="88" t="s">
        <v>6385</v>
      </c>
      <c r="D78" s="88" t="s">
        <v>6411</v>
      </c>
      <c r="E78" s="88" t="s">
        <v>483</v>
      </c>
      <c r="F78" s="88" t="s">
        <v>114</v>
      </c>
      <c r="G78" s="88" t="s">
        <v>493</v>
      </c>
      <c r="H78" s="88">
        <v>120</v>
      </c>
      <c r="I78" s="88">
        <v>2300</v>
      </c>
      <c r="J78" s="88">
        <v>12000</v>
      </c>
      <c r="K78" s="88" t="s">
        <v>485</v>
      </c>
      <c r="L78" s="88"/>
      <c r="M78" s="88">
        <v>1</v>
      </c>
      <c r="N78" s="88">
        <v>25999.200000000001</v>
      </c>
      <c r="O78" s="88" t="s">
        <v>121</v>
      </c>
      <c r="P78" s="88">
        <v>22478.85</v>
      </c>
      <c r="Q78" s="88">
        <v>25999.200000000001</v>
      </c>
      <c r="R78" s="88" t="s">
        <v>486</v>
      </c>
      <c r="S78" s="88">
        <v>1012.05</v>
      </c>
      <c r="T78" s="88">
        <v>2350.9499999999998</v>
      </c>
      <c r="U78" s="88">
        <v>157.35</v>
      </c>
      <c r="V78" s="88">
        <v>2</v>
      </c>
      <c r="W78" s="88" t="s">
        <v>738</v>
      </c>
      <c r="X78" s="88" t="s">
        <v>488</v>
      </c>
      <c r="Y78" s="88"/>
      <c r="Z78" s="88"/>
    </row>
    <row r="79" spans="1:26" hidden="1" x14ac:dyDescent="0.25">
      <c r="A79" s="88">
        <v>41</v>
      </c>
      <c r="B79" s="88" t="s">
        <v>119</v>
      </c>
      <c r="C79" s="88" t="s">
        <v>6386</v>
      </c>
      <c r="D79" s="88" t="s">
        <v>6411</v>
      </c>
      <c r="E79" s="88" t="s">
        <v>483</v>
      </c>
      <c r="F79" s="88" t="s">
        <v>114</v>
      </c>
      <c r="G79" s="88" t="s">
        <v>495</v>
      </c>
      <c r="H79" s="88">
        <v>120</v>
      </c>
      <c r="I79" s="88">
        <v>2500</v>
      </c>
      <c r="J79" s="88">
        <v>12000</v>
      </c>
      <c r="K79" s="88" t="s">
        <v>485</v>
      </c>
      <c r="L79" s="88"/>
      <c r="M79" s="88">
        <v>1</v>
      </c>
      <c r="N79" s="88">
        <v>28260</v>
      </c>
      <c r="O79" s="88" t="s">
        <v>121</v>
      </c>
      <c r="P79" s="88">
        <v>26671.65</v>
      </c>
      <c r="Q79" s="88">
        <v>28260</v>
      </c>
      <c r="R79" s="88" t="s">
        <v>486</v>
      </c>
      <c r="S79" s="88"/>
      <c r="T79" s="88">
        <v>1401.65</v>
      </c>
      <c r="U79" s="88">
        <v>186.7</v>
      </c>
      <c r="V79" s="88">
        <v>2</v>
      </c>
      <c r="W79" s="88" t="s">
        <v>738</v>
      </c>
      <c r="X79" s="88" t="s">
        <v>488</v>
      </c>
      <c r="Y79" s="88"/>
      <c r="Z79" s="88"/>
    </row>
    <row r="80" spans="1:26" hidden="1" x14ac:dyDescent="0.25">
      <c r="A80" s="88">
        <v>42</v>
      </c>
      <c r="B80" s="88" t="s">
        <v>119</v>
      </c>
      <c r="C80" s="88" t="s">
        <v>6387</v>
      </c>
      <c r="D80" s="88" t="s">
        <v>6411</v>
      </c>
      <c r="E80" s="88" t="s">
        <v>483</v>
      </c>
      <c r="F80" s="88" t="s">
        <v>114</v>
      </c>
      <c r="G80" s="88" t="s">
        <v>495</v>
      </c>
      <c r="H80" s="88">
        <v>120</v>
      </c>
      <c r="I80" s="88">
        <v>2500</v>
      </c>
      <c r="J80" s="88">
        <v>12000</v>
      </c>
      <c r="K80" s="88" t="s">
        <v>485</v>
      </c>
      <c r="L80" s="88"/>
      <c r="M80" s="88">
        <v>1</v>
      </c>
      <c r="N80" s="88">
        <v>28260</v>
      </c>
      <c r="O80" s="88" t="s">
        <v>121</v>
      </c>
      <c r="P80" s="88">
        <v>26855.17</v>
      </c>
      <c r="Q80" s="88">
        <v>28260</v>
      </c>
      <c r="R80" s="88" t="s">
        <v>486</v>
      </c>
      <c r="S80" s="88"/>
      <c r="T80" s="88">
        <v>1216.8399999999999</v>
      </c>
      <c r="U80" s="88">
        <v>187.99</v>
      </c>
      <c r="V80" s="88">
        <v>2</v>
      </c>
      <c r="W80" s="88" t="s">
        <v>738</v>
      </c>
      <c r="X80" s="88" t="s">
        <v>488</v>
      </c>
      <c r="Y80" s="88"/>
      <c r="Z80" s="88"/>
    </row>
    <row r="81" spans="1:27" hidden="1" x14ac:dyDescent="0.25">
      <c r="A81" s="88">
        <v>43</v>
      </c>
      <c r="B81" s="88" t="s">
        <v>119</v>
      </c>
      <c r="C81" s="88" t="s">
        <v>6388</v>
      </c>
      <c r="D81" s="88" t="s">
        <v>6411</v>
      </c>
      <c r="E81" s="88" t="s">
        <v>483</v>
      </c>
      <c r="F81" s="88" t="s">
        <v>114</v>
      </c>
      <c r="G81" s="88" t="s">
        <v>493</v>
      </c>
      <c r="H81" s="88">
        <v>120</v>
      </c>
      <c r="I81" s="88">
        <v>2300</v>
      </c>
      <c r="J81" s="88">
        <v>12000</v>
      </c>
      <c r="K81" s="88" t="s">
        <v>485</v>
      </c>
      <c r="L81" s="88"/>
      <c r="M81" s="88">
        <v>1</v>
      </c>
      <c r="N81" s="88">
        <v>25999.200000000001</v>
      </c>
      <c r="O81" s="88" t="s">
        <v>121</v>
      </c>
      <c r="P81" s="88">
        <v>17607.03</v>
      </c>
      <c r="Q81" s="88">
        <v>25999.200000000001</v>
      </c>
      <c r="R81" s="88" t="s">
        <v>486</v>
      </c>
      <c r="S81" s="88">
        <v>7045.7</v>
      </c>
      <c r="T81" s="88">
        <v>1223.22</v>
      </c>
      <c r="U81" s="88">
        <v>123.25</v>
      </c>
      <c r="V81" s="88">
        <v>2</v>
      </c>
      <c r="W81" s="88" t="s">
        <v>738</v>
      </c>
      <c r="X81" s="88" t="s">
        <v>488</v>
      </c>
      <c r="Y81" s="88"/>
      <c r="Z81" s="88"/>
    </row>
    <row r="82" spans="1:27" hidden="1" x14ac:dyDescent="0.25">
      <c r="A82" s="88">
        <v>44</v>
      </c>
      <c r="B82" s="88" t="s">
        <v>119</v>
      </c>
      <c r="C82" s="88" t="s">
        <v>6389</v>
      </c>
      <c r="D82" s="88" t="s">
        <v>6411</v>
      </c>
      <c r="E82" s="88" t="s">
        <v>483</v>
      </c>
      <c r="F82" s="88" t="s">
        <v>114</v>
      </c>
      <c r="G82" s="88" t="s">
        <v>493</v>
      </c>
      <c r="H82" s="88">
        <v>120</v>
      </c>
      <c r="I82" s="88">
        <v>2300</v>
      </c>
      <c r="J82" s="88">
        <v>12000</v>
      </c>
      <c r="K82" s="88" t="s">
        <v>485</v>
      </c>
      <c r="L82" s="88"/>
      <c r="M82" s="88">
        <v>1</v>
      </c>
      <c r="N82" s="88">
        <v>25999.200000000001</v>
      </c>
      <c r="O82" s="88" t="s">
        <v>121</v>
      </c>
      <c r="P82" s="88">
        <v>16595.59</v>
      </c>
      <c r="Q82" s="88">
        <v>25999.200000000001</v>
      </c>
      <c r="R82" s="88" t="s">
        <v>486</v>
      </c>
      <c r="S82" s="88">
        <v>7978.18</v>
      </c>
      <c r="T82" s="88">
        <v>1309.26</v>
      </c>
      <c r="U82" s="88">
        <v>116.17</v>
      </c>
      <c r="V82" s="88">
        <v>2</v>
      </c>
      <c r="W82" s="88" t="s">
        <v>738</v>
      </c>
      <c r="X82" s="88" t="s">
        <v>488</v>
      </c>
      <c r="Y82" s="88"/>
      <c r="Z82" s="88"/>
    </row>
    <row r="83" spans="1:27" hidden="1" x14ac:dyDescent="0.25">
      <c r="A83" s="88">
        <v>45</v>
      </c>
      <c r="B83" s="88" t="s">
        <v>119</v>
      </c>
      <c r="C83" s="88" t="s">
        <v>6390</v>
      </c>
      <c r="D83" s="88" t="s">
        <v>6411</v>
      </c>
      <c r="E83" s="88" t="s">
        <v>483</v>
      </c>
      <c r="F83" s="88" t="s">
        <v>114</v>
      </c>
      <c r="G83" s="88" t="s">
        <v>493</v>
      </c>
      <c r="H83" s="88">
        <v>120</v>
      </c>
      <c r="I83" s="88">
        <v>2300</v>
      </c>
      <c r="J83" s="88">
        <v>12000</v>
      </c>
      <c r="K83" s="88" t="s">
        <v>485</v>
      </c>
      <c r="L83" s="88"/>
      <c r="M83" s="88">
        <v>1</v>
      </c>
      <c r="N83" s="88">
        <v>25999.200000000001</v>
      </c>
      <c r="O83" s="88" t="s">
        <v>121</v>
      </c>
      <c r="P83" s="88">
        <v>16595.59</v>
      </c>
      <c r="Q83" s="88">
        <v>25999.200000000001</v>
      </c>
      <c r="R83" s="88" t="s">
        <v>486</v>
      </c>
      <c r="S83" s="88">
        <v>7978.18</v>
      </c>
      <c r="T83" s="88">
        <v>1309.26</v>
      </c>
      <c r="U83" s="88">
        <v>116.17</v>
      </c>
      <c r="V83" s="88">
        <v>2</v>
      </c>
      <c r="W83" s="88" t="s">
        <v>738</v>
      </c>
      <c r="X83" s="88" t="s">
        <v>488</v>
      </c>
      <c r="Y83" s="88"/>
      <c r="Z83" s="88"/>
    </row>
    <row r="84" spans="1:27" hidden="1" x14ac:dyDescent="0.25">
      <c r="A84" s="88">
        <v>46</v>
      </c>
      <c r="B84" s="88" t="s">
        <v>119</v>
      </c>
      <c r="C84" s="88" t="s">
        <v>6391</v>
      </c>
      <c r="D84" s="88" t="s">
        <v>6411</v>
      </c>
      <c r="E84" s="88" t="s">
        <v>483</v>
      </c>
      <c r="F84" s="88" t="s">
        <v>114</v>
      </c>
      <c r="G84" s="88" t="s">
        <v>6407</v>
      </c>
      <c r="H84" s="88">
        <v>120</v>
      </c>
      <c r="I84" s="88">
        <v>2550</v>
      </c>
      <c r="J84" s="88">
        <v>11000</v>
      </c>
      <c r="K84" s="88" t="s">
        <v>485</v>
      </c>
      <c r="L84" s="88"/>
      <c r="M84" s="88">
        <v>1</v>
      </c>
      <c r="N84" s="88">
        <v>26423.1</v>
      </c>
      <c r="O84" s="88" t="s">
        <v>121</v>
      </c>
      <c r="P84" s="88">
        <v>18264.78</v>
      </c>
      <c r="Q84" s="88">
        <v>26423.1</v>
      </c>
      <c r="R84" s="88" t="s">
        <v>486</v>
      </c>
      <c r="S84" s="88">
        <v>3260.07</v>
      </c>
      <c r="T84" s="88">
        <v>4770.3999999999996</v>
      </c>
      <c r="U84" s="88">
        <v>127.85</v>
      </c>
      <c r="V84" s="88">
        <v>2</v>
      </c>
      <c r="W84" s="88" t="s">
        <v>738</v>
      </c>
      <c r="X84" s="88" t="s">
        <v>488</v>
      </c>
      <c r="Y84" s="88" t="s">
        <v>5083</v>
      </c>
      <c r="Z84" s="88" t="s">
        <v>6414</v>
      </c>
      <c r="AA84" t="s">
        <v>6415</v>
      </c>
    </row>
    <row r="85" spans="1:27" hidden="1" x14ac:dyDescent="0.25">
      <c r="A85" s="88">
        <v>47</v>
      </c>
      <c r="B85" s="88" t="s">
        <v>119</v>
      </c>
      <c r="C85" s="88" t="s">
        <v>6392</v>
      </c>
      <c r="D85" s="88" t="s">
        <v>6411</v>
      </c>
      <c r="E85" s="88" t="s">
        <v>483</v>
      </c>
      <c r="F85" s="88" t="s">
        <v>114</v>
      </c>
      <c r="G85" s="88" t="s">
        <v>495</v>
      </c>
      <c r="H85" s="88">
        <v>120</v>
      </c>
      <c r="I85" s="88">
        <v>2500</v>
      </c>
      <c r="J85" s="88">
        <v>12000</v>
      </c>
      <c r="K85" s="88" t="s">
        <v>485</v>
      </c>
      <c r="L85" s="88"/>
      <c r="M85" s="88">
        <v>1</v>
      </c>
      <c r="N85" s="88">
        <v>28260</v>
      </c>
      <c r="O85" s="88" t="s">
        <v>121</v>
      </c>
      <c r="P85" s="88">
        <v>26779.73</v>
      </c>
      <c r="Q85" s="88">
        <v>28260</v>
      </c>
      <c r="R85" s="88" t="s">
        <v>486</v>
      </c>
      <c r="S85" s="88"/>
      <c r="T85" s="88">
        <v>1292.81</v>
      </c>
      <c r="U85" s="88">
        <v>187.46</v>
      </c>
      <c r="V85" s="88">
        <v>2</v>
      </c>
      <c r="W85" s="88" t="s">
        <v>738</v>
      </c>
      <c r="X85" s="88" t="s">
        <v>488</v>
      </c>
      <c r="Y85" s="88"/>
      <c r="Z85" s="88"/>
    </row>
    <row r="86" spans="1:27" hidden="1" x14ac:dyDescent="0.25">
      <c r="A86" s="88">
        <v>48</v>
      </c>
      <c r="B86" s="88" t="s">
        <v>119</v>
      </c>
      <c r="C86" s="88" t="s">
        <v>6393</v>
      </c>
      <c r="D86" s="88" t="s">
        <v>6411</v>
      </c>
      <c r="E86" s="88" t="s">
        <v>483</v>
      </c>
      <c r="F86" s="88" t="s">
        <v>114</v>
      </c>
      <c r="G86" s="88" t="s">
        <v>755</v>
      </c>
      <c r="H86" s="88">
        <v>120</v>
      </c>
      <c r="I86" s="88">
        <v>2040</v>
      </c>
      <c r="J86" s="88">
        <v>8880</v>
      </c>
      <c r="K86" s="88" t="s">
        <v>485</v>
      </c>
      <c r="L86" s="88"/>
      <c r="M86" s="88">
        <v>1</v>
      </c>
      <c r="N86" s="88">
        <v>14087.8</v>
      </c>
      <c r="O86" s="88" t="s">
        <v>121</v>
      </c>
      <c r="P86" s="88">
        <v>11905.51</v>
      </c>
      <c r="Q86" s="88">
        <v>14087.8</v>
      </c>
      <c r="R86" s="88" t="s">
        <v>486</v>
      </c>
      <c r="S86" s="88">
        <v>943.4</v>
      </c>
      <c r="T86" s="88">
        <v>1155.55</v>
      </c>
      <c r="U86" s="88">
        <v>83.34</v>
      </c>
      <c r="V86" s="88">
        <v>2</v>
      </c>
      <c r="W86" s="88" t="s">
        <v>738</v>
      </c>
      <c r="X86" s="88" t="s">
        <v>488</v>
      </c>
      <c r="Y86" s="88"/>
      <c r="Z86" s="88"/>
    </row>
    <row r="87" spans="1:27" hidden="1" x14ac:dyDescent="0.25">
      <c r="A87" s="88">
        <v>49</v>
      </c>
      <c r="B87" s="88" t="s">
        <v>119</v>
      </c>
      <c r="C87" s="88" t="s">
        <v>6394</v>
      </c>
      <c r="D87" s="88" t="s">
        <v>6411</v>
      </c>
      <c r="E87" s="88" t="s">
        <v>483</v>
      </c>
      <c r="F87" s="88" t="s">
        <v>114</v>
      </c>
      <c r="G87" s="88" t="s">
        <v>6395</v>
      </c>
      <c r="H87" s="88">
        <v>120</v>
      </c>
      <c r="I87" s="88">
        <v>2800</v>
      </c>
      <c r="J87" s="88">
        <v>11000</v>
      </c>
      <c r="K87" s="88" t="s">
        <v>485</v>
      </c>
      <c r="L87" s="88"/>
      <c r="M87" s="88">
        <v>1</v>
      </c>
      <c r="N87" s="88">
        <v>29013.599999999999</v>
      </c>
      <c r="O87" s="88" t="s">
        <v>121</v>
      </c>
      <c r="P87" s="88">
        <v>18256.13</v>
      </c>
      <c r="Q87" s="88">
        <v>29013.599999999999</v>
      </c>
      <c r="R87" s="88" t="s">
        <v>486</v>
      </c>
      <c r="S87" s="88">
        <v>7769.98</v>
      </c>
      <c r="T87" s="88">
        <v>2859.7</v>
      </c>
      <c r="U87" s="88">
        <v>127.79</v>
      </c>
      <c r="V87" s="88">
        <v>2</v>
      </c>
      <c r="W87" s="88" t="s">
        <v>738</v>
      </c>
      <c r="X87" s="88" t="s">
        <v>488</v>
      </c>
      <c r="Y87" s="88"/>
      <c r="Z87" s="88"/>
    </row>
    <row r="88" spans="1:27" hidden="1" x14ac:dyDescent="0.25">
      <c r="A88" s="88">
        <v>50</v>
      </c>
      <c r="B88" s="88" t="s">
        <v>119</v>
      </c>
      <c r="C88" s="88" t="s">
        <v>6413</v>
      </c>
      <c r="D88" s="88" t="s">
        <v>6411</v>
      </c>
      <c r="E88" s="88" t="s">
        <v>483</v>
      </c>
      <c r="F88" s="88" t="s">
        <v>114</v>
      </c>
      <c r="G88" s="88" t="s">
        <v>6407</v>
      </c>
      <c r="H88" s="88">
        <v>120</v>
      </c>
      <c r="I88" s="88">
        <v>2550</v>
      </c>
      <c r="J88" s="88">
        <v>11000</v>
      </c>
      <c r="K88" s="88" t="s">
        <v>485</v>
      </c>
      <c r="L88" s="88"/>
      <c r="M88" s="88">
        <v>1</v>
      </c>
      <c r="N88" s="88">
        <v>26423.1</v>
      </c>
      <c r="O88" s="88" t="s">
        <v>121</v>
      </c>
      <c r="P88" s="88">
        <v>5391.81</v>
      </c>
      <c r="Q88" s="88">
        <v>26423.1</v>
      </c>
      <c r="R88" s="88" t="s">
        <v>486</v>
      </c>
      <c r="S88" s="88">
        <v>19875.64</v>
      </c>
      <c r="T88" s="88">
        <v>1117.9100000000001</v>
      </c>
      <c r="U88" s="88">
        <v>37.74</v>
      </c>
      <c r="V88" s="88">
        <v>2</v>
      </c>
      <c r="W88" s="88" t="s">
        <v>738</v>
      </c>
      <c r="X88" s="88" t="s">
        <v>488</v>
      </c>
      <c r="Y88" s="88" t="s">
        <v>5083</v>
      </c>
      <c r="Z88" s="88" t="s">
        <v>6414</v>
      </c>
      <c r="AA88" t="s">
        <v>6415</v>
      </c>
    </row>
    <row r="89" spans="1:27" hidden="1" x14ac:dyDescent="0.25">
      <c r="A89" s="2">
        <v>1</v>
      </c>
      <c r="B89" t="s">
        <v>119</v>
      </c>
      <c r="C89" t="s">
        <v>1148</v>
      </c>
      <c r="D89" t="s">
        <v>1150</v>
      </c>
      <c r="E89" s="2" t="s">
        <v>483</v>
      </c>
      <c r="F89" s="7" t="s">
        <v>114</v>
      </c>
      <c r="G89" s="7" t="s">
        <v>1939</v>
      </c>
      <c r="H89">
        <v>12</v>
      </c>
      <c r="I89">
        <v>1500</v>
      </c>
      <c r="J89">
        <v>5780</v>
      </c>
      <c r="K89" s="2" t="s">
        <v>485</v>
      </c>
      <c r="M89" s="70">
        <v>1</v>
      </c>
      <c r="N89" s="70">
        <v>816.71</v>
      </c>
      <c r="O89" s="87" t="s">
        <v>791</v>
      </c>
      <c r="P89" s="70">
        <v>774.14</v>
      </c>
      <c r="Q89" s="72" t="s">
        <v>486</v>
      </c>
      <c r="R89" s="72">
        <v>816.71</v>
      </c>
      <c r="T89" s="72">
        <v>37.15</v>
      </c>
      <c r="U89" s="70">
        <v>5.42</v>
      </c>
      <c r="V89" s="42">
        <v>4</v>
      </c>
      <c r="W89" t="s">
        <v>1940</v>
      </c>
      <c r="X89" t="s">
        <v>488</v>
      </c>
    </row>
    <row r="90" spans="1:27" hidden="1" x14ac:dyDescent="0.25">
      <c r="A90" s="2">
        <v>2</v>
      </c>
      <c r="B90" t="s">
        <v>119</v>
      </c>
      <c r="C90" t="s">
        <v>1160</v>
      </c>
      <c r="D90" t="s">
        <v>1150</v>
      </c>
      <c r="E90" s="2" t="s">
        <v>483</v>
      </c>
      <c r="F90" s="7" t="s">
        <v>114</v>
      </c>
      <c r="G90" s="7" t="s">
        <v>1133</v>
      </c>
      <c r="H90">
        <v>12</v>
      </c>
      <c r="I90">
        <v>1500</v>
      </c>
      <c r="J90">
        <v>12000</v>
      </c>
      <c r="K90" s="2" t="s">
        <v>485</v>
      </c>
      <c r="M90" s="70">
        <v>1</v>
      </c>
      <c r="N90" s="70">
        <v>1695.6</v>
      </c>
      <c r="O90" s="87" t="s">
        <v>121</v>
      </c>
      <c r="P90" s="70">
        <v>1570.3</v>
      </c>
      <c r="Q90" s="72">
        <v>1695.6</v>
      </c>
      <c r="R90" s="72" t="s">
        <v>486</v>
      </c>
      <c r="T90" s="72">
        <v>114.31</v>
      </c>
      <c r="U90" s="70">
        <v>10.99</v>
      </c>
      <c r="V90" s="42">
        <v>4</v>
      </c>
      <c r="W90" t="s">
        <v>1940</v>
      </c>
      <c r="X90" t="s">
        <v>488</v>
      </c>
    </row>
    <row r="91" spans="1:27" hidden="1" x14ac:dyDescent="0.25">
      <c r="A91" s="2">
        <v>3</v>
      </c>
      <c r="B91" t="s">
        <v>119</v>
      </c>
      <c r="C91" t="s">
        <v>1181</v>
      </c>
      <c r="D91" t="s">
        <v>1150</v>
      </c>
      <c r="E91" s="2" t="s">
        <v>483</v>
      </c>
      <c r="F91" s="7" t="s">
        <v>114</v>
      </c>
      <c r="G91" s="7" t="s">
        <v>1133</v>
      </c>
      <c r="H91">
        <v>12</v>
      </c>
      <c r="I91">
        <v>1500</v>
      </c>
      <c r="J91">
        <v>12000</v>
      </c>
      <c r="K91" s="2" t="s">
        <v>485</v>
      </c>
      <c r="M91" s="70">
        <v>1</v>
      </c>
      <c r="N91" s="70">
        <v>1695.6</v>
      </c>
      <c r="O91" s="87" t="s">
        <v>121</v>
      </c>
      <c r="P91" s="70">
        <v>1581.64</v>
      </c>
      <c r="Q91" s="72">
        <v>1695.6</v>
      </c>
      <c r="R91" s="72" t="s">
        <v>486</v>
      </c>
      <c r="T91" s="72">
        <v>102.89</v>
      </c>
      <c r="U91" s="70">
        <v>11.07</v>
      </c>
      <c r="V91" s="42">
        <v>4</v>
      </c>
      <c r="W91" t="s">
        <v>1940</v>
      </c>
      <c r="X91" t="s">
        <v>488</v>
      </c>
    </row>
    <row r="92" spans="1:27" hidden="1" x14ac:dyDescent="0.25">
      <c r="A92" s="2">
        <v>4</v>
      </c>
      <c r="B92" t="s">
        <v>119</v>
      </c>
      <c r="C92" t="s">
        <v>1203</v>
      </c>
      <c r="D92" t="s">
        <v>1150</v>
      </c>
      <c r="E92" s="2" t="s">
        <v>483</v>
      </c>
      <c r="F92" s="7" t="s">
        <v>114</v>
      </c>
      <c r="G92" s="7" t="s">
        <v>1133</v>
      </c>
      <c r="H92">
        <v>12</v>
      </c>
      <c r="I92">
        <v>1500</v>
      </c>
      <c r="J92">
        <v>12000</v>
      </c>
      <c r="K92" s="2" t="s">
        <v>485</v>
      </c>
      <c r="M92" s="70">
        <v>1</v>
      </c>
      <c r="N92" s="70">
        <v>1695.6</v>
      </c>
      <c r="O92" s="87" t="s">
        <v>121</v>
      </c>
      <c r="P92" s="70">
        <v>1045.29</v>
      </c>
      <c r="Q92" s="72">
        <v>1695.6</v>
      </c>
      <c r="R92" s="72" t="s">
        <v>486</v>
      </c>
      <c r="S92" s="72">
        <v>552.94000000000005</v>
      </c>
      <c r="T92" s="72">
        <v>90.05</v>
      </c>
      <c r="U92" s="70">
        <v>7.32</v>
      </c>
      <c r="V92" s="42">
        <v>4</v>
      </c>
      <c r="W92" t="s">
        <v>1940</v>
      </c>
      <c r="X92" t="s">
        <v>488</v>
      </c>
    </row>
    <row r="93" spans="1:27" hidden="1" x14ac:dyDescent="0.25">
      <c r="A93" s="2">
        <v>5</v>
      </c>
      <c r="B93" t="s">
        <v>119</v>
      </c>
      <c r="C93" t="s">
        <v>1215</v>
      </c>
      <c r="D93" t="s">
        <v>1150</v>
      </c>
      <c r="E93" s="2" t="s">
        <v>483</v>
      </c>
      <c r="F93" s="7" t="s">
        <v>114</v>
      </c>
      <c r="G93" s="7" t="s">
        <v>1941</v>
      </c>
      <c r="H93">
        <v>16</v>
      </c>
      <c r="I93">
        <v>284</v>
      </c>
      <c r="J93">
        <v>4439</v>
      </c>
      <c r="K93" s="2" t="s">
        <v>485</v>
      </c>
      <c r="M93" s="70">
        <v>1</v>
      </c>
      <c r="N93" s="70">
        <v>158.32</v>
      </c>
      <c r="O93" s="87" t="s">
        <v>1216</v>
      </c>
      <c r="P93" s="70">
        <v>149.1</v>
      </c>
      <c r="Q93" s="72" t="s">
        <v>486</v>
      </c>
      <c r="R93" s="72">
        <v>158.32</v>
      </c>
      <c r="T93" s="72">
        <v>8.18</v>
      </c>
      <c r="U93" s="70">
        <v>1.04</v>
      </c>
      <c r="V93" s="42">
        <v>4</v>
      </c>
      <c r="W93" t="s">
        <v>1940</v>
      </c>
      <c r="X93" t="s">
        <v>488</v>
      </c>
    </row>
    <row r="94" spans="1:27" hidden="1" x14ac:dyDescent="0.25">
      <c r="A94" s="2">
        <v>6</v>
      </c>
      <c r="B94" t="s">
        <v>119</v>
      </c>
      <c r="C94" t="s">
        <v>1228</v>
      </c>
      <c r="D94" t="s">
        <v>1150</v>
      </c>
      <c r="E94" s="2" t="s">
        <v>483</v>
      </c>
      <c r="F94" s="7" t="s">
        <v>114</v>
      </c>
      <c r="G94" s="7" t="s">
        <v>1135</v>
      </c>
      <c r="H94">
        <v>20</v>
      </c>
      <c r="I94">
        <v>2000</v>
      </c>
      <c r="J94">
        <v>12000</v>
      </c>
      <c r="K94" s="2" t="s">
        <v>485</v>
      </c>
      <c r="M94" s="70">
        <v>1</v>
      </c>
      <c r="N94" s="70">
        <v>3768</v>
      </c>
      <c r="O94" s="87" t="s">
        <v>121</v>
      </c>
      <c r="P94" s="70">
        <v>3644.9</v>
      </c>
      <c r="Q94" s="72">
        <v>3768</v>
      </c>
      <c r="R94" s="72" t="s">
        <v>486</v>
      </c>
      <c r="T94" s="72">
        <v>97.59</v>
      </c>
      <c r="U94" s="70">
        <v>25.51</v>
      </c>
      <c r="V94" s="42">
        <v>4</v>
      </c>
      <c r="W94" t="s">
        <v>1940</v>
      </c>
      <c r="X94" t="s">
        <v>488</v>
      </c>
    </row>
    <row r="95" spans="1:27" hidden="1" x14ac:dyDescent="0.25">
      <c r="A95" s="2">
        <v>7</v>
      </c>
      <c r="B95" t="s">
        <v>119</v>
      </c>
      <c r="C95" t="s">
        <v>1243</v>
      </c>
      <c r="D95" t="s">
        <v>1150</v>
      </c>
      <c r="E95" s="2" t="s">
        <v>483</v>
      </c>
      <c r="F95" s="7" t="s">
        <v>114</v>
      </c>
      <c r="G95" s="7" t="s">
        <v>1135</v>
      </c>
      <c r="H95">
        <v>20</v>
      </c>
      <c r="I95">
        <v>2000</v>
      </c>
      <c r="J95">
        <v>12000</v>
      </c>
      <c r="K95" s="2" t="s">
        <v>485</v>
      </c>
      <c r="M95" s="70">
        <v>1</v>
      </c>
      <c r="N95" s="70">
        <v>3768</v>
      </c>
      <c r="O95" s="87" t="s">
        <v>121</v>
      </c>
      <c r="P95" s="70">
        <v>3636.97</v>
      </c>
      <c r="Q95" s="72">
        <v>3768</v>
      </c>
      <c r="R95" s="72" t="s">
        <v>486</v>
      </c>
      <c r="T95" s="72">
        <v>105.57</v>
      </c>
      <c r="U95" s="70">
        <v>25.46</v>
      </c>
      <c r="V95" s="42">
        <v>4</v>
      </c>
      <c r="W95" t="s">
        <v>1940</v>
      </c>
      <c r="X95" t="s">
        <v>488</v>
      </c>
    </row>
    <row r="96" spans="1:27" hidden="1" x14ac:dyDescent="0.25">
      <c r="A96" s="2">
        <v>8</v>
      </c>
      <c r="B96" t="s">
        <v>119</v>
      </c>
      <c r="C96" t="s">
        <v>1247</v>
      </c>
      <c r="D96" t="s">
        <v>1150</v>
      </c>
      <c r="E96" s="2" t="s">
        <v>483</v>
      </c>
      <c r="F96" s="7" t="s">
        <v>114</v>
      </c>
      <c r="G96" s="7" t="s">
        <v>1135</v>
      </c>
      <c r="H96">
        <v>20</v>
      </c>
      <c r="I96">
        <v>2000</v>
      </c>
      <c r="J96">
        <v>12000</v>
      </c>
      <c r="K96" s="2" t="s">
        <v>485</v>
      </c>
      <c r="M96" s="70">
        <v>1</v>
      </c>
      <c r="N96" s="70">
        <v>3768</v>
      </c>
      <c r="O96" s="87" t="s">
        <v>121</v>
      </c>
      <c r="P96" s="70">
        <v>3642.77</v>
      </c>
      <c r="Q96" s="72">
        <v>3768</v>
      </c>
      <c r="R96" s="72" t="s">
        <v>486</v>
      </c>
      <c r="T96" s="72">
        <v>99.73</v>
      </c>
      <c r="U96" s="70">
        <v>25.5</v>
      </c>
      <c r="V96" s="42">
        <v>4</v>
      </c>
      <c r="W96" t="s">
        <v>1940</v>
      </c>
      <c r="X96" t="s">
        <v>488</v>
      </c>
    </row>
    <row r="97" spans="1:24" hidden="1" x14ac:dyDescent="0.25">
      <c r="A97" s="2">
        <v>9</v>
      </c>
      <c r="B97" t="s">
        <v>119</v>
      </c>
      <c r="C97" t="s">
        <v>1258</v>
      </c>
      <c r="D97" t="s">
        <v>1150</v>
      </c>
      <c r="E97" s="2" t="s">
        <v>483</v>
      </c>
      <c r="F97" s="7" t="s">
        <v>114</v>
      </c>
      <c r="G97" s="7" t="s">
        <v>1135</v>
      </c>
      <c r="H97">
        <v>20</v>
      </c>
      <c r="I97">
        <v>2000</v>
      </c>
      <c r="J97">
        <v>12000</v>
      </c>
      <c r="K97" s="2" t="s">
        <v>485</v>
      </c>
      <c r="M97" s="70">
        <v>1</v>
      </c>
      <c r="N97" s="70">
        <v>3768</v>
      </c>
      <c r="O97" s="87" t="s">
        <v>121</v>
      </c>
      <c r="P97" s="70">
        <v>3632.35</v>
      </c>
      <c r="Q97" s="72">
        <v>3768</v>
      </c>
      <c r="R97" s="72" t="s">
        <v>486</v>
      </c>
      <c r="T97" s="72">
        <v>110.22</v>
      </c>
      <c r="U97" s="70">
        <v>25.43</v>
      </c>
      <c r="V97" s="42">
        <v>4</v>
      </c>
      <c r="W97" t="s">
        <v>1940</v>
      </c>
      <c r="X97" t="s">
        <v>488</v>
      </c>
    </row>
    <row r="98" spans="1:24" hidden="1" x14ac:dyDescent="0.25">
      <c r="A98" s="2">
        <v>10</v>
      </c>
      <c r="B98" t="s">
        <v>119</v>
      </c>
      <c r="C98" t="s">
        <v>1268</v>
      </c>
      <c r="D98" t="s">
        <v>1150</v>
      </c>
      <c r="E98" s="2" t="s">
        <v>483</v>
      </c>
      <c r="F98" s="7" t="s">
        <v>114</v>
      </c>
      <c r="G98" s="7" t="s">
        <v>1135</v>
      </c>
      <c r="H98">
        <v>20</v>
      </c>
      <c r="I98">
        <v>2000</v>
      </c>
      <c r="J98">
        <v>12000</v>
      </c>
      <c r="K98" s="2" t="s">
        <v>485</v>
      </c>
      <c r="M98" s="70">
        <v>1</v>
      </c>
      <c r="N98" s="70">
        <v>3768</v>
      </c>
      <c r="O98" s="87" t="s">
        <v>121</v>
      </c>
      <c r="P98" s="70">
        <v>3647.37</v>
      </c>
      <c r="Q98" s="72">
        <v>3768</v>
      </c>
      <c r="R98" s="72" t="s">
        <v>486</v>
      </c>
      <c r="T98" s="72">
        <v>95.1</v>
      </c>
      <c r="U98" s="70">
        <v>25.53</v>
      </c>
      <c r="V98" s="42">
        <v>4</v>
      </c>
      <c r="W98" t="s">
        <v>1940</v>
      </c>
      <c r="X98" t="s">
        <v>488</v>
      </c>
    </row>
    <row r="99" spans="1:24" hidden="1" x14ac:dyDescent="0.25">
      <c r="A99" s="2">
        <v>11</v>
      </c>
      <c r="B99" t="s">
        <v>119</v>
      </c>
      <c r="C99" t="s">
        <v>1274</v>
      </c>
      <c r="D99" t="s">
        <v>1150</v>
      </c>
      <c r="E99" s="2" t="s">
        <v>483</v>
      </c>
      <c r="F99" s="7" t="s">
        <v>114</v>
      </c>
      <c r="G99" s="7" t="s">
        <v>1135</v>
      </c>
      <c r="H99">
        <v>20</v>
      </c>
      <c r="I99">
        <v>2000</v>
      </c>
      <c r="J99">
        <v>12000</v>
      </c>
      <c r="K99" s="2" t="s">
        <v>485</v>
      </c>
      <c r="M99" s="70">
        <v>1</v>
      </c>
      <c r="N99" s="70">
        <v>3768</v>
      </c>
      <c r="O99" s="87" t="s">
        <v>121</v>
      </c>
      <c r="P99" s="70">
        <v>3626.94</v>
      </c>
      <c r="Q99" s="72">
        <v>3768</v>
      </c>
      <c r="R99" s="72" t="s">
        <v>486</v>
      </c>
      <c r="T99" s="72">
        <v>115.67</v>
      </c>
      <c r="U99" s="70">
        <v>25.39</v>
      </c>
      <c r="V99" s="42">
        <v>4</v>
      </c>
      <c r="W99" t="s">
        <v>1940</v>
      </c>
      <c r="X99" t="s">
        <v>488</v>
      </c>
    </row>
    <row r="100" spans="1:24" hidden="1" x14ac:dyDescent="0.25">
      <c r="A100" s="2">
        <v>12</v>
      </c>
      <c r="B100" t="s">
        <v>119</v>
      </c>
      <c r="C100" t="s">
        <v>1285</v>
      </c>
      <c r="D100" t="s">
        <v>1150</v>
      </c>
      <c r="E100" s="2" t="s">
        <v>483</v>
      </c>
      <c r="F100" s="7" t="s">
        <v>114</v>
      </c>
      <c r="G100" s="7" t="s">
        <v>1135</v>
      </c>
      <c r="H100">
        <v>20</v>
      </c>
      <c r="I100">
        <v>2000</v>
      </c>
      <c r="J100">
        <v>12000</v>
      </c>
      <c r="K100" s="2" t="s">
        <v>485</v>
      </c>
      <c r="M100" s="70">
        <v>1</v>
      </c>
      <c r="N100" s="70">
        <v>3768</v>
      </c>
      <c r="O100" s="87" t="s">
        <v>121</v>
      </c>
      <c r="P100" s="70">
        <v>3648.75</v>
      </c>
      <c r="Q100" s="72">
        <v>3768</v>
      </c>
      <c r="R100" s="72" t="s">
        <v>486</v>
      </c>
      <c r="T100" s="72">
        <v>93.71</v>
      </c>
      <c r="U100" s="70">
        <v>25.54</v>
      </c>
      <c r="V100" s="42">
        <v>4</v>
      </c>
      <c r="W100" t="s">
        <v>1940</v>
      </c>
      <c r="X100" t="s">
        <v>488</v>
      </c>
    </row>
    <row r="101" spans="1:24" hidden="1" x14ac:dyDescent="0.25">
      <c r="A101" s="2">
        <v>13</v>
      </c>
      <c r="B101" t="s">
        <v>119</v>
      </c>
      <c r="C101" t="s">
        <v>1291</v>
      </c>
      <c r="D101" t="s">
        <v>1150</v>
      </c>
      <c r="E101" s="2" t="s">
        <v>483</v>
      </c>
      <c r="F101" s="7" t="s">
        <v>114</v>
      </c>
      <c r="G101" s="7" t="s">
        <v>1135</v>
      </c>
      <c r="H101">
        <v>20</v>
      </c>
      <c r="I101">
        <v>2000</v>
      </c>
      <c r="J101">
        <v>12000</v>
      </c>
      <c r="K101" s="2" t="s">
        <v>485</v>
      </c>
      <c r="M101" s="70">
        <v>1</v>
      </c>
      <c r="N101" s="70">
        <v>3768</v>
      </c>
      <c r="O101" s="87" t="s">
        <v>121</v>
      </c>
      <c r="P101" s="70">
        <v>3633.62</v>
      </c>
      <c r="Q101" s="72">
        <v>3768</v>
      </c>
      <c r="R101" s="72" t="s">
        <v>486</v>
      </c>
      <c r="T101" s="72">
        <v>108.94</v>
      </c>
      <c r="U101" s="70">
        <v>25.44</v>
      </c>
      <c r="V101" s="42">
        <v>4</v>
      </c>
      <c r="W101" t="s">
        <v>1940</v>
      </c>
      <c r="X101" t="s">
        <v>488</v>
      </c>
    </row>
    <row r="102" spans="1:24" hidden="1" x14ac:dyDescent="0.25">
      <c r="A102" s="2">
        <v>14</v>
      </c>
      <c r="B102" t="s">
        <v>119</v>
      </c>
      <c r="C102" t="s">
        <v>1298</v>
      </c>
      <c r="D102" t="s">
        <v>1150</v>
      </c>
      <c r="E102" s="2" t="s">
        <v>483</v>
      </c>
      <c r="F102" s="7" t="s">
        <v>114</v>
      </c>
      <c r="G102" s="7" t="s">
        <v>1135</v>
      </c>
      <c r="H102">
        <v>20</v>
      </c>
      <c r="I102">
        <v>2000</v>
      </c>
      <c r="J102">
        <v>12000</v>
      </c>
      <c r="K102" s="2" t="s">
        <v>485</v>
      </c>
      <c r="M102" s="70">
        <v>1</v>
      </c>
      <c r="N102" s="70">
        <v>3768</v>
      </c>
      <c r="O102" s="87" t="s">
        <v>121</v>
      </c>
      <c r="P102" s="70">
        <v>3653.82</v>
      </c>
      <c r="Q102" s="72">
        <v>3768</v>
      </c>
      <c r="R102" s="72" t="s">
        <v>486</v>
      </c>
      <c r="T102" s="72">
        <v>88.6</v>
      </c>
      <c r="U102" s="70">
        <v>25.58</v>
      </c>
      <c r="V102" s="42">
        <v>4</v>
      </c>
      <c r="W102" t="s">
        <v>1940</v>
      </c>
      <c r="X102" t="s">
        <v>488</v>
      </c>
    </row>
    <row r="103" spans="1:24" hidden="1" x14ac:dyDescent="0.25">
      <c r="A103" s="2">
        <v>15</v>
      </c>
      <c r="B103" t="s">
        <v>119</v>
      </c>
      <c r="C103" t="s">
        <v>1302</v>
      </c>
      <c r="D103" t="s">
        <v>1150</v>
      </c>
      <c r="E103" s="2" t="s">
        <v>483</v>
      </c>
      <c r="F103" s="7" t="s">
        <v>114</v>
      </c>
      <c r="G103" s="7" t="s">
        <v>1135</v>
      </c>
      <c r="H103">
        <v>20</v>
      </c>
      <c r="I103">
        <v>2000</v>
      </c>
      <c r="J103">
        <v>12000</v>
      </c>
      <c r="K103" s="2" t="s">
        <v>485</v>
      </c>
      <c r="M103" s="70">
        <v>1</v>
      </c>
      <c r="N103" s="70">
        <v>3768</v>
      </c>
      <c r="O103" s="87" t="s">
        <v>121</v>
      </c>
      <c r="P103" s="70">
        <v>3636.97</v>
      </c>
      <c r="Q103" s="72">
        <v>3768</v>
      </c>
      <c r="R103" s="72" t="s">
        <v>486</v>
      </c>
      <c r="T103" s="72">
        <v>105.57</v>
      </c>
      <c r="U103" s="70">
        <v>25.46</v>
      </c>
      <c r="V103" s="42">
        <v>4</v>
      </c>
      <c r="W103" t="s">
        <v>1940</v>
      </c>
      <c r="X103" t="s">
        <v>488</v>
      </c>
    </row>
    <row r="104" spans="1:24" hidden="1" x14ac:dyDescent="0.25">
      <c r="A104" s="2">
        <v>16</v>
      </c>
      <c r="B104" t="s">
        <v>119</v>
      </c>
      <c r="C104" t="s">
        <v>1306</v>
      </c>
      <c r="D104" t="s">
        <v>1150</v>
      </c>
      <c r="E104" s="2" t="s">
        <v>483</v>
      </c>
      <c r="F104" s="7" t="s">
        <v>114</v>
      </c>
      <c r="G104" s="7" t="s">
        <v>1135</v>
      </c>
      <c r="H104">
        <v>20</v>
      </c>
      <c r="I104">
        <v>2000</v>
      </c>
      <c r="J104">
        <v>12000</v>
      </c>
      <c r="K104" s="2" t="s">
        <v>485</v>
      </c>
      <c r="M104" s="70">
        <v>1</v>
      </c>
      <c r="N104" s="70">
        <v>3768</v>
      </c>
      <c r="O104" s="87" t="s">
        <v>121</v>
      </c>
      <c r="P104" s="70">
        <v>3653.82</v>
      </c>
      <c r="Q104" s="72">
        <v>3768</v>
      </c>
      <c r="R104" s="72" t="s">
        <v>486</v>
      </c>
      <c r="T104" s="72">
        <v>88.6</v>
      </c>
      <c r="U104" s="70">
        <v>25.58</v>
      </c>
      <c r="V104" s="42">
        <v>4</v>
      </c>
      <c r="W104" t="s">
        <v>1940</v>
      </c>
      <c r="X104" t="s">
        <v>488</v>
      </c>
    </row>
    <row r="105" spans="1:24" hidden="1" x14ac:dyDescent="0.25">
      <c r="A105" s="2">
        <v>17</v>
      </c>
      <c r="B105" t="s">
        <v>119</v>
      </c>
      <c r="C105" t="s">
        <v>1310</v>
      </c>
      <c r="D105" t="s">
        <v>1150</v>
      </c>
      <c r="E105" s="2" t="s">
        <v>483</v>
      </c>
      <c r="F105" s="7" t="s">
        <v>114</v>
      </c>
      <c r="G105" s="7" t="s">
        <v>1135</v>
      </c>
      <c r="H105">
        <v>20</v>
      </c>
      <c r="I105">
        <v>2000</v>
      </c>
      <c r="J105">
        <v>12000</v>
      </c>
      <c r="K105" s="2" t="s">
        <v>485</v>
      </c>
      <c r="M105" s="70">
        <v>1</v>
      </c>
      <c r="N105" s="70">
        <v>3768</v>
      </c>
      <c r="O105" s="87" t="s">
        <v>121</v>
      </c>
      <c r="P105" s="70">
        <v>3635.37</v>
      </c>
      <c r="Q105" s="72">
        <v>3768</v>
      </c>
      <c r="R105" s="72" t="s">
        <v>486</v>
      </c>
      <c r="T105" s="72">
        <v>107.18</v>
      </c>
      <c r="U105" s="70">
        <v>25.45</v>
      </c>
      <c r="V105" s="42">
        <v>4</v>
      </c>
      <c r="W105" t="s">
        <v>1940</v>
      </c>
      <c r="X105" t="s">
        <v>488</v>
      </c>
    </row>
    <row r="106" spans="1:24" hidden="1" x14ac:dyDescent="0.25">
      <c r="A106" s="2">
        <v>18</v>
      </c>
      <c r="B106" t="s">
        <v>119</v>
      </c>
      <c r="C106" t="s">
        <v>1315</v>
      </c>
      <c r="D106" t="s">
        <v>1150</v>
      </c>
      <c r="E106" s="2" t="s">
        <v>483</v>
      </c>
      <c r="F106" s="7" t="s">
        <v>114</v>
      </c>
      <c r="G106" s="7" t="s">
        <v>1942</v>
      </c>
      <c r="H106">
        <v>20</v>
      </c>
      <c r="I106">
        <v>2000</v>
      </c>
      <c r="J106">
        <v>4974</v>
      </c>
      <c r="K106" s="2" t="s">
        <v>485</v>
      </c>
      <c r="M106" s="70">
        <v>1</v>
      </c>
      <c r="N106" s="70">
        <v>1561.84</v>
      </c>
      <c r="O106" s="87" t="s">
        <v>933</v>
      </c>
      <c r="P106" s="70">
        <v>1476.59</v>
      </c>
      <c r="Q106" s="72" t="s">
        <v>486</v>
      </c>
      <c r="R106" s="72">
        <v>1561.84</v>
      </c>
      <c r="T106" s="72">
        <v>74.91</v>
      </c>
      <c r="U106" s="70">
        <v>10.34</v>
      </c>
      <c r="V106" s="42">
        <v>4</v>
      </c>
      <c r="W106" t="s">
        <v>1940</v>
      </c>
      <c r="X106" t="s">
        <v>488</v>
      </c>
    </row>
    <row r="107" spans="1:24" hidden="1" x14ac:dyDescent="0.25">
      <c r="A107" s="2">
        <v>19</v>
      </c>
      <c r="B107" t="s">
        <v>119</v>
      </c>
      <c r="C107" t="s">
        <v>1323</v>
      </c>
      <c r="D107" t="s">
        <v>1150</v>
      </c>
      <c r="E107" s="2" t="s">
        <v>483</v>
      </c>
      <c r="F107" s="7" t="s">
        <v>114</v>
      </c>
      <c r="G107" s="7" t="s">
        <v>1135</v>
      </c>
      <c r="H107">
        <v>20</v>
      </c>
      <c r="I107">
        <v>2000</v>
      </c>
      <c r="J107">
        <v>12000</v>
      </c>
      <c r="K107" s="2" t="s">
        <v>485</v>
      </c>
      <c r="M107" s="70">
        <v>1</v>
      </c>
      <c r="N107" s="70">
        <v>3768</v>
      </c>
      <c r="O107" s="87" t="s">
        <v>121</v>
      </c>
      <c r="P107" s="70">
        <v>3414.79</v>
      </c>
      <c r="Q107" s="72">
        <v>3768</v>
      </c>
      <c r="R107" s="72" t="s">
        <v>486</v>
      </c>
      <c r="T107" s="72">
        <v>329.31</v>
      </c>
      <c r="U107" s="70">
        <v>23.9</v>
      </c>
      <c r="V107" s="42">
        <v>4</v>
      </c>
      <c r="W107" t="s">
        <v>1940</v>
      </c>
      <c r="X107" t="s">
        <v>488</v>
      </c>
    </row>
    <row r="108" spans="1:24" hidden="1" x14ac:dyDescent="0.25">
      <c r="A108" s="2">
        <v>20</v>
      </c>
      <c r="B108" t="s">
        <v>119</v>
      </c>
      <c r="C108" t="s">
        <v>1366</v>
      </c>
      <c r="D108" t="s">
        <v>1150</v>
      </c>
      <c r="E108" s="2" t="s">
        <v>483</v>
      </c>
      <c r="F108" s="7" t="s">
        <v>114</v>
      </c>
      <c r="G108" s="7" t="s">
        <v>1135</v>
      </c>
      <c r="H108">
        <v>20</v>
      </c>
      <c r="I108">
        <v>2000</v>
      </c>
      <c r="J108">
        <v>12000</v>
      </c>
      <c r="K108" s="2" t="s">
        <v>485</v>
      </c>
      <c r="M108" s="70">
        <v>1</v>
      </c>
      <c r="N108" s="70">
        <v>3768</v>
      </c>
      <c r="O108" s="87" t="s">
        <v>121</v>
      </c>
      <c r="P108" s="70">
        <v>3507.64</v>
      </c>
      <c r="Q108" s="72">
        <v>3768</v>
      </c>
      <c r="R108" s="72" t="s">
        <v>486</v>
      </c>
      <c r="T108" s="72">
        <v>235.81</v>
      </c>
      <c r="U108" s="70">
        <v>24.55</v>
      </c>
      <c r="V108" s="42">
        <v>4</v>
      </c>
      <c r="W108" t="s">
        <v>1940</v>
      </c>
      <c r="X108" t="s">
        <v>488</v>
      </c>
    </row>
    <row r="109" spans="1:24" hidden="1" x14ac:dyDescent="0.25">
      <c r="A109" s="2">
        <v>21</v>
      </c>
      <c r="B109" t="s">
        <v>119</v>
      </c>
      <c r="C109" t="s">
        <v>1401</v>
      </c>
      <c r="D109" t="s">
        <v>1150</v>
      </c>
      <c r="E109" s="2" t="s">
        <v>483</v>
      </c>
      <c r="F109" s="7" t="s">
        <v>114</v>
      </c>
      <c r="G109" s="7" t="s">
        <v>1135</v>
      </c>
      <c r="H109">
        <v>20</v>
      </c>
      <c r="I109">
        <v>2000</v>
      </c>
      <c r="J109">
        <v>12000</v>
      </c>
      <c r="K109" s="2" t="s">
        <v>485</v>
      </c>
      <c r="M109" s="70">
        <v>1</v>
      </c>
      <c r="N109" s="70">
        <v>3768</v>
      </c>
      <c r="O109" s="87" t="s">
        <v>121</v>
      </c>
      <c r="P109" s="70">
        <v>3470.38</v>
      </c>
      <c r="Q109" s="72">
        <v>3768</v>
      </c>
      <c r="R109" s="72" t="s">
        <v>486</v>
      </c>
      <c r="T109" s="72">
        <v>273.33</v>
      </c>
      <c r="U109" s="70">
        <v>24.29</v>
      </c>
      <c r="V109" s="42">
        <v>4</v>
      </c>
      <c r="W109" t="s">
        <v>1940</v>
      </c>
      <c r="X109" t="s">
        <v>488</v>
      </c>
    </row>
    <row r="110" spans="1:24" hidden="1" x14ac:dyDescent="0.25">
      <c r="A110" s="2">
        <v>22</v>
      </c>
      <c r="B110" t="s">
        <v>119</v>
      </c>
      <c r="C110" t="s">
        <v>1426</v>
      </c>
      <c r="D110" t="s">
        <v>1150</v>
      </c>
      <c r="E110" s="2" t="s">
        <v>483</v>
      </c>
      <c r="F110" s="7" t="s">
        <v>114</v>
      </c>
      <c r="G110" s="7" t="s">
        <v>1135</v>
      </c>
      <c r="H110">
        <v>20</v>
      </c>
      <c r="I110">
        <v>2000</v>
      </c>
      <c r="J110">
        <v>12000</v>
      </c>
      <c r="K110" s="2" t="s">
        <v>485</v>
      </c>
      <c r="M110" s="70">
        <v>1</v>
      </c>
      <c r="N110" s="70">
        <v>3768</v>
      </c>
      <c r="O110" s="87" t="s">
        <v>121</v>
      </c>
      <c r="P110" s="70">
        <v>3452.38</v>
      </c>
      <c r="Q110" s="72">
        <v>3768</v>
      </c>
      <c r="R110" s="72" t="s">
        <v>486</v>
      </c>
      <c r="T110" s="72">
        <v>291.45</v>
      </c>
      <c r="U110" s="70">
        <v>24.17</v>
      </c>
      <c r="V110" s="42">
        <v>4</v>
      </c>
      <c r="W110" t="s">
        <v>1940</v>
      </c>
      <c r="X110" t="s">
        <v>488</v>
      </c>
    </row>
    <row r="111" spans="1:24" hidden="1" x14ac:dyDescent="0.25">
      <c r="A111" s="2">
        <v>23</v>
      </c>
      <c r="B111" t="s">
        <v>119</v>
      </c>
      <c r="C111" t="s">
        <v>1462</v>
      </c>
      <c r="D111" t="s">
        <v>1150</v>
      </c>
      <c r="E111" s="2" t="s">
        <v>483</v>
      </c>
      <c r="F111" s="7" t="s">
        <v>114</v>
      </c>
      <c r="G111" s="7" t="s">
        <v>1135</v>
      </c>
      <c r="H111">
        <v>20</v>
      </c>
      <c r="I111">
        <v>2000</v>
      </c>
      <c r="J111">
        <v>12000</v>
      </c>
      <c r="K111" s="2" t="s">
        <v>485</v>
      </c>
      <c r="M111" s="70">
        <v>1</v>
      </c>
      <c r="N111" s="70">
        <v>3768</v>
      </c>
      <c r="O111" s="87" t="s">
        <v>121</v>
      </c>
      <c r="P111" s="70">
        <v>2550.7199999999998</v>
      </c>
      <c r="Q111" s="72">
        <v>3768</v>
      </c>
      <c r="R111" s="72" t="s">
        <v>486</v>
      </c>
      <c r="S111" s="72">
        <v>1000.03</v>
      </c>
      <c r="T111" s="72">
        <v>199.39</v>
      </c>
      <c r="U111" s="70">
        <v>17.86</v>
      </c>
      <c r="V111" s="42">
        <v>4</v>
      </c>
      <c r="W111" t="s">
        <v>1940</v>
      </c>
      <c r="X111" t="s">
        <v>488</v>
      </c>
    </row>
    <row r="112" spans="1:24" hidden="1" x14ac:dyDescent="0.25">
      <c r="A112" s="2">
        <v>24</v>
      </c>
      <c r="B112" t="s">
        <v>119</v>
      </c>
      <c r="C112" t="s">
        <v>1479</v>
      </c>
      <c r="D112" t="s">
        <v>1150</v>
      </c>
      <c r="E112" s="2" t="s">
        <v>483</v>
      </c>
      <c r="F112" s="7" t="s">
        <v>114</v>
      </c>
      <c r="G112" s="7" t="s">
        <v>1943</v>
      </c>
      <c r="H112">
        <v>25</v>
      </c>
      <c r="I112">
        <v>1488</v>
      </c>
      <c r="J112">
        <v>12000</v>
      </c>
      <c r="K112" s="2" t="s">
        <v>485</v>
      </c>
      <c r="M112" s="70">
        <v>1</v>
      </c>
      <c r="N112" s="70">
        <v>2866.61</v>
      </c>
      <c r="O112" s="87" t="s">
        <v>1480</v>
      </c>
      <c r="P112" s="70">
        <v>503.86</v>
      </c>
      <c r="Q112" s="72" t="s">
        <v>486</v>
      </c>
      <c r="R112" s="72">
        <v>2866.61</v>
      </c>
      <c r="S112" s="72">
        <v>2261.41</v>
      </c>
      <c r="T112" s="72">
        <v>97.81</v>
      </c>
      <c r="U112" s="70">
        <v>3.53</v>
      </c>
      <c r="V112" s="42">
        <v>4</v>
      </c>
      <c r="W112" t="s">
        <v>1940</v>
      </c>
      <c r="X112" t="s">
        <v>488</v>
      </c>
    </row>
    <row r="113" spans="1:25" hidden="1" x14ac:dyDescent="0.25">
      <c r="A113" s="2">
        <v>25</v>
      </c>
      <c r="B113" t="s">
        <v>119</v>
      </c>
      <c r="C113" t="s">
        <v>1488</v>
      </c>
      <c r="D113" t="s">
        <v>1150</v>
      </c>
      <c r="E113" s="2" t="s">
        <v>483</v>
      </c>
      <c r="F113" s="7" t="s">
        <v>114</v>
      </c>
      <c r="G113" s="7" t="s">
        <v>490</v>
      </c>
      <c r="H113">
        <v>30</v>
      </c>
      <c r="I113">
        <v>2000</v>
      </c>
      <c r="J113">
        <v>12000</v>
      </c>
      <c r="K113" s="2" t="s">
        <v>485</v>
      </c>
      <c r="M113" s="70">
        <v>1</v>
      </c>
      <c r="N113" s="70">
        <v>5652</v>
      </c>
      <c r="O113" s="87" t="s">
        <v>121</v>
      </c>
      <c r="P113" s="70">
        <v>5320.84</v>
      </c>
      <c r="Q113" s="72">
        <v>5652</v>
      </c>
      <c r="R113" s="72" t="s">
        <v>486</v>
      </c>
      <c r="T113" s="72">
        <v>293.91000000000003</v>
      </c>
      <c r="U113" s="70">
        <v>37.25</v>
      </c>
      <c r="V113" s="42">
        <v>4</v>
      </c>
      <c r="W113" t="s">
        <v>1940</v>
      </c>
      <c r="X113" t="s">
        <v>488</v>
      </c>
    </row>
    <row r="114" spans="1:25" hidden="1" x14ac:dyDescent="0.25">
      <c r="A114" s="2">
        <v>26</v>
      </c>
      <c r="B114" t="s">
        <v>119</v>
      </c>
      <c r="C114" t="s">
        <v>1493</v>
      </c>
      <c r="D114" t="s">
        <v>1150</v>
      </c>
      <c r="E114" s="2" t="s">
        <v>483</v>
      </c>
      <c r="F114" s="7" t="s">
        <v>114</v>
      </c>
      <c r="G114" s="7" t="s">
        <v>490</v>
      </c>
      <c r="H114">
        <v>30</v>
      </c>
      <c r="I114">
        <v>2000</v>
      </c>
      <c r="J114">
        <v>12000</v>
      </c>
      <c r="K114" s="2" t="s">
        <v>485</v>
      </c>
      <c r="M114" s="70">
        <v>1</v>
      </c>
      <c r="N114" s="70">
        <v>5652</v>
      </c>
      <c r="O114" s="87" t="s">
        <v>121</v>
      </c>
      <c r="P114" s="70">
        <v>5288.36</v>
      </c>
      <c r="Q114" s="72">
        <v>5652</v>
      </c>
      <c r="R114" s="72" t="s">
        <v>486</v>
      </c>
      <c r="T114" s="72">
        <v>326.62</v>
      </c>
      <c r="U114" s="70">
        <v>37.020000000000003</v>
      </c>
      <c r="V114" s="42">
        <v>4</v>
      </c>
      <c r="W114" t="s">
        <v>1940</v>
      </c>
      <c r="X114" t="s">
        <v>488</v>
      </c>
    </row>
    <row r="115" spans="1:25" hidden="1" x14ac:dyDescent="0.25">
      <c r="A115" s="2">
        <v>27</v>
      </c>
      <c r="B115" t="s">
        <v>119</v>
      </c>
      <c r="C115" t="s">
        <v>1497</v>
      </c>
      <c r="D115" t="s">
        <v>1150</v>
      </c>
      <c r="E115" s="2" t="s">
        <v>483</v>
      </c>
      <c r="F115" s="7" t="s">
        <v>114</v>
      </c>
      <c r="G115" s="7" t="s">
        <v>490</v>
      </c>
      <c r="H115">
        <v>30</v>
      </c>
      <c r="I115">
        <v>2000</v>
      </c>
      <c r="J115">
        <v>12000</v>
      </c>
      <c r="K115" s="2" t="s">
        <v>485</v>
      </c>
      <c r="M115" s="70">
        <v>1</v>
      </c>
      <c r="N115" s="70">
        <v>5652</v>
      </c>
      <c r="O115" s="87" t="s">
        <v>121</v>
      </c>
      <c r="P115" s="70">
        <v>5320.84</v>
      </c>
      <c r="Q115" s="72">
        <v>5652</v>
      </c>
      <c r="R115" s="72" t="s">
        <v>486</v>
      </c>
      <c r="T115" s="72">
        <v>293.91000000000003</v>
      </c>
      <c r="U115" s="70">
        <v>37.25</v>
      </c>
      <c r="V115" s="42">
        <v>4</v>
      </c>
      <c r="W115" t="s">
        <v>1940</v>
      </c>
      <c r="X115" t="s">
        <v>488</v>
      </c>
    </row>
    <row r="116" spans="1:25" hidden="1" x14ac:dyDescent="0.25">
      <c r="A116" s="2">
        <v>28</v>
      </c>
      <c r="B116" t="s">
        <v>119</v>
      </c>
      <c r="C116" t="s">
        <v>1501</v>
      </c>
      <c r="D116" t="s">
        <v>1150</v>
      </c>
      <c r="E116" s="2" t="s">
        <v>483</v>
      </c>
      <c r="F116" s="7" t="s">
        <v>114</v>
      </c>
      <c r="G116" s="7" t="s">
        <v>490</v>
      </c>
      <c r="H116">
        <v>30</v>
      </c>
      <c r="I116">
        <v>2000</v>
      </c>
      <c r="J116">
        <v>12000</v>
      </c>
      <c r="K116" s="2" t="s">
        <v>485</v>
      </c>
      <c r="M116" s="70">
        <v>1</v>
      </c>
      <c r="N116" s="70">
        <v>5652</v>
      </c>
      <c r="O116" s="87" t="s">
        <v>121</v>
      </c>
      <c r="P116" s="70">
        <v>5285.96</v>
      </c>
      <c r="Q116" s="72">
        <v>5652</v>
      </c>
      <c r="R116" s="72" t="s">
        <v>486</v>
      </c>
      <c r="T116" s="72">
        <v>329.04</v>
      </c>
      <c r="U116" s="70">
        <v>37</v>
      </c>
      <c r="V116" s="42">
        <v>4</v>
      </c>
      <c r="W116" t="s">
        <v>1940</v>
      </c>
      <c r="X116" t="s">
        <v>488</v>
      </c>
    </row>
    <row r="117" spans="1:25" hidden="1" x14ac:dyDescent="0.25">
      <c r="A117" s="2">
        <v>29</v>
      </c>
      <c r="B117" t="s">
        <v>119</v>
      </c>
      <c r="C117" t="s">
        <v>1505</v>
      </c>
      <c r="D117" t="s">
        <v>1150</v>
      </c>
      <c r="E117" s="2" t="s">
        <v>483</v>
      </c>
      <c r="F117" s="7" t="s">
        <v>114</v>
      </c>
      <c r="G117" s="7" t="s">
        <v>490</v>
      </c>
      <c r="H117">
        <v>30</v>
      </c>
      <c r="I117">
        <v>2000</v>
      </c>
      <c r="J117">
        <v>12000</v>
      </c>
      <c r="K117" s="2" t="s">
        <v>485</v>
      </c>
      <c r="M117" s="70">
        <v>1</v>
      </c>
      <c r="N117" s="70">
        <v>5652</v>
      </c>
      <c r="O117" s="87" t="s">
        <v>121</v>
      </c>
      <c r="P117" s="70">
        <v>4871.16</v>
      </c>
      <c r="Q117" s="72">
        <v>5652</v>
      </c>
      <c r="R117" s="72" t="s">
        <v>486</v>
      </c>
      <c r="T117" s="72">
        <v>746.74</v>
      </c>
      <c r="U117" s="70">
        <v>34.1</v>
      </c>
      <c r="V117" s="42">
        <v>4</v>
      </c>
      <c r="W117" t="s">
        <v>1940</v>
      </c>
      <c r="X117" t="s">
        <v>488</v>
      </c>
    </row>
    <row r="118" spans="1:25" hidden="1" x14ac:dyDescent="0.25">
      <c r="A118" s="2">
        <v>30</v>
      </c>
      <c r="B118" t="s">
        <v>119</v>
      </c>
      <c r="C118" t="s">
        <v>1560</v>
      </c>
      <c r="D118" t="s">
        <v>1150</v>
      </c>
      <c r="E118" s="2" t="s">
        <v>483</v>
      </c>
      <c r="F118" s="7" t="s">
        <v>114</v>
      </c>
      <c r="G118" s="7" t="s">
        <v>490</v>
      </c>
      <c r="H118">
        <v>30</v>
      </c>
      <c r="I118">
        <v>2000</v>
      </c>
      <c r="J118">
        <v>12000</v>
      </c>
      <c r="K118" s="2" t="s">
        <v>485</v>
      </c>
      <c r="M118" s="70">
        <v>1</v>
      </c>
      <c r="N118" s="70">
        <v>5652</v>
      </c>
      <c r="O118" s="87" t="s">
        <v>121</v>
      </c>
      <c r="P118" s="70">
        <v>3079.85</v>
      </c>
      <c r="Q118" s="72">
        <v>5652</v>
      </c>
      <c r="R118" s="72" t="s">
        <v>486</v>
      </c>
      <c r="S118" s="72">
        <v>2173.16</v>
      </c>
      <c r="T118" s="72">
        <v>377.43</v>
      </c>
      <c r="U118" s="70">
        <v>21.56</v>
      </c>
      <c r="V118" s="42">
        <v>4</v>
      </c>
      <c r="W118" t="s">
        <v>1940</v>
      </c>
      <c r="X118" t="s">
        <v>488</v>
      </c>
    </row>
    <row r="119" spans="1:25" hidden="1" x14ac:dyDescent="0.25">
      <c r="A119" s="2">
        <v>31</v>
      </c>
      <c r="B119" t="s">
        <v>119</v>
      </c>
      <c r="C119" t="s">
        <v>1586</v>
      </c>
      <c r="D119" t="s">
        <v>1150</v>
      </c>
      <c r="E119" s="2" t="s">
        <v>483</v>
      </c>
      <c r="F119" s="7" t="s">
        <v>114</v>
      </c>
      <c r="G119" s="7" t="s">
        <v>1137</v>
      </c>
      <c r="H119">
        <v>35</v>
      </c>
      <c r="I119">
        <v>2500</v>
      </c>
      <c r="J119">
        <v>12000</v>
      </c>
      <c r="K119" s="2" t="s">
        <v>485</v>
      </c>
      <c r="M119" s="70">
        <v>1</v>
      </c>
      <c r="N119" s="70">
        <v>8242.5</v>
      </c>
      <c r="O119" s="87" t="s">
        <v>121</v>
      </c>
      <c r="P119" s="70">
        <v>8041.32</v>
      </c>
      <c r="Q119" s="72">
        <v>8242.5</v>
      </c>
      <c r="R119" s="72" t="s">
        <v>486</v>
      </c>
      <c r="T119" s="72">
        <v>144.88999999999999</v>
      </c>
      <c r="U119" s="70">
        <v>56.29</v>
      </c>
      <c r="V119" s="42">
        <v>4</v>
      </c>
      <c r="W119" t="s">
        <v>1940</v>
      </c>
      <c r="X119" t="s">
        <v>488</v>
      </c>
    </row>
    <row r="120" spans="1:25" hidden="1" x14ac:dyDescent="0.25">
      <c r="A120" s="2">
        <v>32</v>
      </c>
      <c r="B120" t="s">
        <v>119</v>
      </c>
      <c r="C120" t="s">
        <v>1591</v>
      </c>
      <c r="D120" t="s">
        <v>1150</v>
      </c>
      <c r="E120" s="2" t="s">
        <v>483</v>
      </c>
      <c r="F120" s="7" t="s">
        <v>114</v>
      </c>
      <c r="G120" s="7" t="s">
        <v>1137</v>
      </c>
      <c r="H120">
        <v>35</v>
      </c>
      <c r="I120">
        <v>2500</v>
      </c>
      <c r="J120">
        <v>12000</v>
      </c>
      <c r="K120" s="2" t="s">
        <v>485</v>
      </c>
      <c r="M120" s="70">
        <v>1</v>
      </c>
      <c r="N120" s="70">
        <v>8242.5</v>
      </c>
      <c r="O120" s="87" t="s">
        <v>121</v>
      </c>
      <c r="P120" s="70">
        <v>8041.32</v>
      </c>
      <c r="Q120" s="72">
        <v>8242.5</v>
      </c>
      <c r="R120" s="72" t="s">
        <v>486</v>
      </c>
      <c r="T120" s="72">
        <v>144.88999999999999</v>
      </c>
      <c r="U120" s="70">
        <v>56.29</v>
      </c>
      <c r="V120" s="42">
        <v>4</v>
      </c>
      <c r="W120" t="s">
        <v>1940</v>
      </c>
      <c r="X120" t="s">
        <v>488</v>
      </c>
    </row>
    <row r="121" spans="1:25" hidden="1" x14ac:dyDescent="0.25">
      <c r="A121" s="2">
        <v>33</v>
      </c>
      <c r="B121" t="s">
        <v>119</v>
      </c>
      <c r="C121" t="s">
        <v>1596</v>
      </c>
      <c r="D121" t="s">
        <v>1150</v>
      </c>
      <c r="E121" s="2" t="s">
        <v>483</v>
      </c>
      <c r="F121" s="7" t="s">
        <v>114</v>
      </c>
      <c r="G121" s="7" t="s">
        <v>1137</v>
      </c>
      <c r="H121">
        <v>35</v>
      </c>
      <c r="I121">
        <v>2500</v>
      </c>
      <c r="J121">
        <v>12000</v>
      </c>
      <c r="K121" s="2" t="s">
        <v>485</v>
      </c>
      <c r="M121" s="70">
        <v>1</v>
      </c>
      <c r="N121" s="70">
        <v>8242.5</v>
      </c>
      <c r="O121" s="87" t="s">
        <v>121</v>
      </c>
      <c r="P121" s="70">
        <v>8041.32</v>
      </c>
      <c r="Q121" s="72">
        <v>8242.5</v>
      </c>
      <c r="R121" s="72" t="s">
        <v>486</v>
      </c>
      <c r="T121" s="72">
        <v>144.88999999999999</v>
      </c>
      <c r="U121" s="70">
        <v>56.29</v>
      </c>
      <c r="V121" s="42">
        <v>4</v>
      </c>
      <c r="W121" t="s">
        <v>1940</v>
      </c>
      <c r="X121" t="s">
        <v>488</v>
      </c>
    </row>
    <row r="122" spans="1:25" hidden="1" x14ac:dyDescent="0.25">
      <c r="A122" s="2">
        <v>34</v>
      </c>
      <c r="B122" t="s">
        <v>119</v>
      </c>
      <c r="C122" t="s">
        <v>1602</v>
      </c>
      <c r="D122" t="s">
        <v>1150</v>
      </c>
      <c r="E122" s="2" t="s">
        <v>483</v>
      </c>
      <c r="F122" s="7" t="s">
        <v>114</v>
      </c>
      <c r="G122" s="7" t="s">
        <v>1137</v>
      </c>
      <c r="H122">
        <v>35</v>
      </c>
      <c r="I122">
        <v>2500</v>
      </c>
      <c r="J122">
        <v>12000</v>
      </c>
      <c r="K122" s="2" t="s">
        <v>485</v>
      </c>
      <c r="M122" s="70">
        <v>1</v>
      </c>
      <c r="N122" s="70">
        <v>8242.5</v>
      </c>
      <c r="O122" s="87" t="s">
        <v>121</v>
      </c>
      <c r="P122" s="70">
        <v>7912.16</v>
      </c>
      <c r="Q122" s="72">
        <v>8242.5</v>
      </c>
      <c r="R122" s="72" t="s">
        <v>486</v>
      </c>
      <c r="T122" s="72">
        <v>274.95</v>
      </c>
      <c r="U122" s="70">
        <v>55.39</v>
      </c>
      <c r="V122" s="42">
        <v>4</v>
      </c>
      <c r="W122" t="s">
        <v>1940</v>
      </c>
      <c r="X122" t="s">
        <v>488</v>
      </c>
    </row>
    <row r="123" spans="1:25" hidden="1" x14ac:dyDescent="0.25">
      <c r="A123" s="2">
        <v>35</v>
      </c>
      <c r="B123" t="s">
        <v>119</v>
      </c>
      <c r="C123" t="s">
        <v>1607</v>
      </c>
      <c r="D123" t="s">
        <v>1150</v>
      </c>
      <c r="E123" s="2" t="s">
        <v>483</v>
      </c>
      <c r="F123" s="7" t="s">
        <v>114</v>
      </c>
      <c r="G123" s="7" t="s">
        <v>1137</v>
      </c>
      <c r="H123">
        <v>35</v>
      </c>
      <c r="I123">
        <v>2500</v>
      </c>
      <c r="J123">
        <v>12000</v>
      </c>
      <c r="K123" s="2" t="s">
        <v>485</v>
      </c>
      <c r="M123" s="70">
        <v>1</v>
      </c>
      <c r="N123" s="70">
        <v>8242.5</v>
      </c>
      <c r="O123" s="87" t="s">
        <v>121</v>
      </c>
      <c r="P123" s="70">
        <v>7934.56</v>
      </c>
      <c r="Q123" s="72">
        <v>8242.5</v>
      </c>
      <c r="R123" s="72" t="s">
        <v>486</v>
      </c>
      <c r="T123" s="72">
        <v>252.4</v>
      </c>
      <c r="U123" s="70">
        <v>55.54</v>
      </c>
      <c r="V123" s="42">
        <v>4</v>
      </c>
      <c r="W123" t="s">
        <v>1940</v>
      </c>
      <c r="X123" t="s">
        <v>488</v>
      </c>
    </row>
    <row r="124" spans="1:25" hidden="1" x14ac:dyDescent="0.25">
      <c r="A124" s="2">
        <v>36</v>
      </c>
      <c r="B124" t="s">
        <v>119</v>
      </c>
      <c r="C124" t="s">
        <v>1612</v>
      </c>
      <c r="D124" t="s">
        <v>1150</v>
      </c>
      <c r="E124" s="2" t="s">
        <v>483</v>
      </c>
      <c r="F124" s="7" t="s">
        <v>114</v>
      </c>
      <c r="G124" s="7" t="s">
        <v>1137</v>
      </c>
      <c r="H124">
        <v>35</v>
      </c>
      <c r="I124">
        <v>2500</v>
      </c>
      <c r="J124">
        <v>12000</v>
      </c>
      <c r="K124" s="2" t="s">
        <v>485</v>
      </c>
      <c r="M124" s="70">
        <v>1</v>
      </c>
      <c r="N124" s="70">
        <v>8242.5</v>
      </c>
      <c r="O124" s="87" t="s">
        <v>121</v>
      </c>
      <c r="P124" s="70">
        <v>7934.56</v>
      </c>
      <c r="Q124" s="72">
        <v>8242.5</v>
      </c>
      <c r="R124" s="72" t="s">
        <v>486</v>
      </c>
      <c r="T124" s="72">
        <v>252.4</v>
      </c>
      <c r="U124" s="70">
        <v>55.54</v>
      </c>
      <c r="V124" s="42">
        <v>4</v>
      </c>
      <c r="W124" t="s">
        <v>1940</v>
      </c>
      <c r="X124" t="s">
        <v>488</v>
      </c>
    </row>
    <row r="125" spans="1:25" hidden="1" x14ac:dyDescent="0.25">
      <c r="A125" s="2">
        <v>37</v>
      </c>
      <c r="B125" t="s">
        <v>119</v>
      </c>
      <c r="C125" t="s">
        <v>1619</v>
      </c>
      <c r="D125" t="s">
        <v>1150</v>
      </c>
      <c r="E125" s="2" t="s">
        <v>483</v>
      </c>
      <c r="F125" s="7" t="s">
        <v>114</v>
      </c>
      <c r="G125" s="7" t="s">
        <v>1944</v>
      </c>
      <c r="H125">
        <v>40</v>
      </c>
      <c r="I125">
        <v>2500</v>
      </c>
      <c r="J125">
        <v>3462</v>
      </c>
      <c r="K125" s="2" t="s">
        <v>485</v>
      </c>
      <c r="M125" s="70">
        <v>1</v>
      </c>
      <c r="N125" s="70">
        <v>2717.74</v>
      </c>
      <c r="O125" s="87" t="s">
        <v>1014</v>
      </c>
      <c r="P125" s="70">
        <v>2380.75</v>
      </c>
      <c r="Q125" s="72" t="s">
        <v>486</v>
      </c>
      <c r="R125" s="72">
        <v>2717.74</v>
      </c>
      <c r="T125" s="72">
        <v>320.32</v>
      </c>
      <c r="U125" s="70">
        <v>16.670000000000002</v>
      </c>
      <c r="V125" s="42">
        <v>4</v>
      </c>
      <c r="W125" t="s">
        <v>1940</v>
      </c>
      <c r="X125" t="s">
        <v>488</v>
      </c>
    </row>
    <row r="126" spans="1:25" hidden="1" x14ac:dyDescent="0.25">
      <c r="A126" s="2">
        <v>38</v>
      </c>
      <c r="B126" t="s">
        <v>119</v>
      </c>
      <c r="C126" t="s">
        <v>1643</v>
      </c>
      <c r="D126" t="s">
        <v>1150</v>
      </c>
      <c r="E126" s="2" t="s">
        <v>483</v>
      </c>
      <c r="F126" s="7" t="s">
        <v>114</v>
      </c>
      <c r="G126" s="7" t="s">
        <v>491</v>
      </c>
      <c r="H126">
        <v>40</v>
      </c>
      <c r="I126">
        <v>2500</v>
      </c>
      <c r="J126">
        <v>12000</v>
      </c>
      <c r="K126" s="2" t="s">
        <v>485</v>
      </c>
      <c r="M126" s="70">
        <v>1</v>
      </c>
      <c r="N126" s="70">
        <v>9420</v>
      </c>
      <c r="O126" s="87" t="s">
        <v>121</v>
      </c>
      <c r="P126" s="70">
        <v>6808.09</v>
      </c>
      <c r="Q126" s="72">
        <v>9420</v>
      </c>
      <c r="R126" s="72" t="s">
        <v>486</v>
      </c>
      <c r="S126" s="72">
        <v>1594.12</v>
      </c>
      <c r="T126" s="72">
        <v>970.13</v>
      </c>
      <c r="U126" s="70">
        <v>47.66</v>
      </c>
      <c r="V126" s="42">
        <v>4</v>
      </c>
      <c r="W126" t="s">
        <v>1940</v>
      </c>
      <c r="X126" t="s">
        <v>488</v>
      </c>
    </row>
    <row r="127" spans="1:25" hidden="1" x14ac:dyDescent="0.25">
      <c r="A127" s="2">
        <v>39</v>
      </c>
      <c r="B127" t="s">
        <v>119</v>
      </c>
      <c r="C127" t="s">
        <v>1682</v>
      </c>
      <c r="D127" t="s">
        <v>5207</v>
      </c>
      <c r="E127" s="2" t="s">
        <v>483</v>
      </c>
      <c r="F127" s="7" t="s">
        <v>114</v>
      </c>
      <c r="G127" s="7" t="s">
        <v>1139</v>
      </c>
      <c r="H127">
        <v>50</v>
      </c>
      <c r="I127">
        <v>2300</v>
      </c>
      <c r="J127">
        <v>12000</v>
      </c>
      <c r="K127" s="2" t="s">
        <v>485</v>
      </c>
      <c r="M127" s="70">
        <v>1</v>
      </c>
      <c r="N127" s="70">
        <v>10833</v>
      </c>
      <c r="O127" s="87" t="s">
        <v>121</v>
      </c>
      <c r="P127" s="70">
        <v>10593.09</v>
      </c>
      <c r="Q127" s="72">
        <v>10833</v>
      </c>
      <c r="R127" s="72" t="s">
        <v>486</v>
      </c>
      <c r="T127" s="72">
        <v>165.76</v>
      </c>
      <c r="U127" s="70">
        <v>74.150000000000006</v>
      </c>
      <c r="V127" s="42">
        <v>4</v>
      </c>
      <c r="W127" t="s">
        <v>1940</v>
      </c>
      <c r="X127" t="s">
        <v>488</v>
      </c>
      <c r="Y127" t="s">
        <v>23</v>
      </c>
    </row>
    <row r="128" spans="1:25" hidden="1" x14ac:dyDescent="0.25">
      <c r="A128" s="2">
        <v>40</v>
      </c>
      <c r="B128" t="s">
        <v>119</v>
      </c>
      <c r="C128" t="s">
        <v>1685</v>
      </c>
      <c r="D128" t="s">
        <v>5207</v>
      </c>
      <c r="E128" s="2" t="s">
        <v>483</v>
      </c>
      <c r="F128" s="7" t="s">
        <v>114</v>
      </c>
      <c r="G128" s="7" t="s">
        <v>1139</v>
      </c>
      <c r="H128">
        <v>50</v>
      </c>
      <c r="I128">
        <v>2300</v>
      </c>
      <c r="J128">
        <v>12000</v>
      </c>
      <c r="K128" s="2" t="s">
        <v>485</v>
      </c>
      <c r="M128" s="70">
        <v>1</v>
      </c>
      <c r="N128" s="70">
        <v>10833</v>
      </c>
      <c r="O128" s="87" t="s">
        <v>121</v>
      </c>
      <c r="P128" s="70">
        <v>10593.09</v>
      </c>
      <c r="Q128" s="72">
        <v>10833</v>
      </c>
      <c r="R128" s="72" t="s">
        <v>486</v>
      </c>
      <c r="T128" s="72">
        <v>165.76</v>
      </c>
      <c r="U128" s="70">
        <v>74.150000000000006</v>
      </c>
      <c r="V128" s="42">
        <v>4</v>
      </c>
      <c r="W128" t="s">
        <v>1940</v>
      </c>
      <c r="X128" t="s">
        <v>488</v>
      </c>
      <c r="Y128" t="s">
        <v>23</v>
      </c>
    </row>
    <row r="129" spans="1:25" hidden="1" x14ac:dyDescent="0.25">
      <c r="A129" s="2">
        <v>41</v>
      </c>
      <c r="B129" t="s">
        <v>119</v>
      </c>
      <c r="C129" t="s">
        <v>1688</v>
      </c>
      <c r="D129" t="s">
        <v>5207</v>
      </c>
      <c r="E129" s="2" t="s">
        <v>483</v>
      </c>
      <c r="F129" s="7" t="s">
        <v>114</v>
      </c>
      <c r="G129" s="7" t="s">
        <v>1139</v>
      </c>
      <c r="H129">
        <v>50</v>
      </c>
      <c r="I129">
        <v>2300</v>
      </c>
      <c r="J129">
        <v>12000</v>
      </c>
      <c r="K129" s="2" t="s">
        <v>485</v>
      </c>
      <c r="M129" s="70">
        <v>1</v>
      </c>
      <c r="N129" s="70">
        <v>10833</v>
      </c>
      <c r="O129" s="87" t="s">
        <v>121</v>
      </c>
      <c r="P129" s="70">
        <v>10593.09</v>
      </c>
      <c r="Q129" s="72">
        <v>10833</v>
      </c>
      <c r="R129" s="72" t="s">
        <v>486</v>
      </c>
      <c r="T129" s="72">
        <v>165.76</v>
      </c>
      <c r="U129" s="70">
        <v>74.150000000000006</v>
      </c>
      <c r="V129" s="42">
        <v>4</v>
      </c>
      <c r="W129" t="s">
        <v>1940</v>
      </c>
      <c r="X129" t="s">
        <v>488</v>
      </c>
      <c r="Y129" t="s">
        <v>23</v>
      </c>
    </row>
    <row r="130" spans="1:25" hidden="1" x14ac:dyDescent="0.25">
      <c r="A130" s="2">
        <v>42</v>
      </c>
      <c r="B130" t="s">
        <v>119</v>
      </c>
      <c r="C130" t="s">
        <v>1691</v>
      </c>
      <c r="D130" t="s">
        <v>1150</v>
      </c>
      <c r="E130" s="2" t="s">
        <v>483</v>
      </c>
      <c r="F130" s="7" t="s">
        <v>114</v>
      </c>
      <c r="G130" s="7" t="s">
        <v>1945</v>
      </c>
      <c r="H130">
        <v>50</v>
      </c>
      <c r="I130">
        <v>2000</v>
      </c>
      <c r="J130">
        <v>12000</v>
      </c>
      <c r="K130" s="2" t="s">
        <v>485</v>
      </c>
      <c r="M130" s="70">
        <v>1</v>
      </c>
      <c r="N130" s="70">
        <v>9420</v>
      </c>
      <c r="O130" s="87" t="s">
        <v>121</v>
      </c>
      <c r="P130" s="70">
        <v>8946.06</v>
      </c>
      <c r="Q130" s="72">
        <v>9420</v>
      </c>
      <c r="R130" s="72" t="s">
        <v>486</v>
      </c>
      <c r="T130" s="72">
        <v>411.32</v>
      </c>
      <c r="U130" s="70">
        <v>62.62</v>
      </c>
      <c r="V130" s="42">
        <v>4</v>
      </c>
      <c r="W130" t="s">
        <v>1940</v>
      </c>
      <c r="X130" t="s">
        <v>488</v>
      </c>
    </row>
    <row r="131" spans="1:25" hidden="1" x14ac:dyDescent="0.25">
      <c r="A131" s="2">
        <v>43</v>
      </c>
      <c r="B131" t="s">
        <v>119</v>
      </c>
      <c r="C131" t="s">
        <v>1694</v>
      </c>
      <c r="D131" t="s">
        <v>5207</v>
      </c>
      <c r="E131" s="2" t="s">
        <v>483</v>
      </c>
      <c r="F131" s="7" t="s">
        <v>114</v>
      </c>
      <c r="G131" s="7" t="s">
        <v>1139</v>
      </c>
      <c r="H131">
        <v>50</v>
      </c>
      <c r="I131">
        <v>2300</v>
      </c>
      <c r="J131">
        <v>12000</v>
      </c>
      <c r="K131" s="2" t="s">
        <v>485</v>
      </c>
      <c r="M131" s="70">
        <v>1</v>
      </c>
      <c r="N131" s="70">
        <v>10833</v>
      </c>
      <c r="O131" s="87" t="s">
        <v>121</v>
      </c>
      <c r="P131" s="70">
        <v>10125.030000000001</v>
      </c>
      <c r="Q131" s="72">
        <v>10833</v>
      </c>
      <c r="R131" s="72" t="s">
        <v>486</v>
      </c>
      <c r="T131" s="72">
        <v>637.09</v>
      </c>
      <c r="U131" s="70">
        <v>70.88</v>
      </c>
      <c r="V131" s="42">
        <v>4</v>
      </c>
      <c r="W131" t="s">
        <v>1940</v>
      </c>
      <c r="X131" t="s">
        <v>488</v>
      </c>
      <c r="Y131" t="s">
        <v>23</v>
      </c>
    </row>
    <row r="132" spans="1:25" hidden="1" x14ac:dyDescent="0.25">
      <c r="A132" s="2">
        <v>44</v>
      </c>
      <c r="B132" t="s">
        <v>119</v>
      </c>
      <c r="C132" t="s">
        <v>1697</v>
      </c>
      <c r="D132" t="s">
        <v>5207</v>
      </c>
      <c r="E132" s="2" t="s">
        <v>483</v>
      </c>
      <c r="F132" s="7" t="s">
        <v>114</v>
      </c>
      <c r="G132" s="7" t="s">
        <v>1139</v>
      </c>
      <c r="H132">
        <v>50</v>
      </c>
      <c r="I132">
        <v>2300</v>
      </c>
      <c r="J132">
        <v>12000</v>
      </c>
      <c r="K132" s="2" t="s">
        <v>485</v>
      </c>
      <c r="M132" s="70">
        <v>1</v>
      </c>
      <c r="N132" s="70">
        <v>10833</v>
      </c>
      <c r="O132" s="87" t="s">
        <v>121</v>
      </c>
      <c r="P132" s="70">
        <v>2826</v>
      </c>
      <c r="Q132" s="72">
        <v>10833</v>
      </c>
      <c r="R132" s="72" t="s">
        <v>486</v>
      </c>
      <c r="S132" s="72">
        <v>7837.44</v>
      </c>
      <c r="T132" s="72">
        <v>149.78</v>
      </c>
      <c r="U132" s="70">
        <v>19.78</v>
      </c>
      <c r="V132" s="42">
        <v>4</v>
      </c>
      <c r="W132" t="s">
        <v>1940</v>
      </c>
      <c r="X132" t="s">
        <v>488</v>
      </c>
      <c r="Y132" t="s">
        <v>23</v>
      </c>
    </row>
    <row r="133" spans="1:25" hidden="1" x14ac:dyDescent="0.25">
      <c r="A133" s="2">
        <v>45</v>
      </c>
      <c r="B133" t="s">
        <v>119</v>
      </c>
      <c r="C133" t="s">
        <v>1700</v>
      </c>
      <c r="D133" t="s">
        <v>1150</v>
      </c>
      <c r="E133" s="2" t="s">
        <v>483</v>
      </c>
      <c r="F133" s="7" t="s">
        <v>114</v>
      </c>
      <c r="G133" s="7" t="s">
        <v>1945</v>
      </c>
      <c r="H133">
        <v>50</v>
      </c>
      <c r="I133">
        <v>2000</v>
      </c>
      <c r="J133">
        <v>12000</v>
      </c>
      <c r="K133" s="2" t="s">
        <v>485</v>
      </c>
      <c r="M133" s="70">
        <v>1</v>
      </c>
      <c r="N133" s="70">
        <v>9420</v>
      </c>
      <c r="O133" s="87" t="s">
        <v>121</v>
      </c>
      <c r="P133" s="70">
        <v>7533.06</v>
      </c>
      <c r="Q133" s="72">
        <v>9420</v>
      </c>
      <c r="R133" s="72" t="s">
        <v>486</v>
      </c>
      <c r="S133" s="72">
        <v>1799.22</v>
      </c>
      <c r="T133" s="72">
        <v>34.99</v>
      </c>
      <c r="U133" s="70">
        <v>52.73</v>
      </c>
      <c r="V133" s="42">
        <v>4</v>
      </c>
      <c r="W133" t="s">
        <v>1940</v>
      </c>
      <c r="X133" t="s">
        <v>488</v>
      </c>
    </row>
    <row r="134" spans="1:25" hidden="1" x14ac:dyDescent="0.25">
      <c r="A134" s="2">
        <v>46</v>
      </c>
      <c r="B134" t="s">
        <v>119</v>
      </c>
      <c r="C134" t="s">
        <v>1704</v>
      </c>
      <c r="D134" t="s">
        <v>1150</v>
      </c>
      <c r="E134" s="2" t="s">
        <v>483</v>
      </c>
      <c r="F134" s="7" t="s">
        <v>114</v>
      </c>
      <c r="G134" s="7" t="s">
        <v>1945</v>
      </c>
      <c r="H134">
        <v>50</v>
      </c>
      <c r="I134">
        <v>2000</v>
      </c>
      <c r="J134">
        <v>12000</v>
      </c>
      <c r="K134" s="2" t="s">
        <v>485</v>
      </c>
      <c r="M134" s="70">
        <v>1</v>
      </c>
      <c r="N134" s="70">
        <v>9420</v>
      </c>
      <c r="O134" s="87" t="s">
        <v>121</v>
      </c>
      <c r="P134" s="70">
        <v>7062.06</v>
      </c>
      <c r="Q134" s="72">
        <v>9420</v>
      </c>
      <c r="R134" s="72" t="s">
        <v>486</v>
      </c>
      <c r="S134" s="72">
        <v>2298.48</v>
      </c>
      <c r="T134" s="72">
        <v>10.029999999999999</v>
      </c>
      <c r="U134" s="70">
        <v>49.43</v>
      </c>
      <c r="V134" s="42">
        <v>4</v>
      </c>
      <c r="W134" t="s">
        <v>1940</v>
      </c>
      <c r="X134" t="s">
        <v>488</v>
      </c>
    </row>
    <row r="135" spans="1:25" hidden="1" x14ac:dyDescent="0.25">
      <c r="A135" s="2">
        <v>47</v>
      </c>
      <c r="B135" t="s">
        <v>119</v>
      </c>
      <c r="C135" t="s">
        <v>1707</v>
      </c>
      <c r="D135" t="s">
        <v>1150</v>
      </c>
      <c r="E135" s="2" t="s">
        <v>483</v>
      </c>
      <c r="F135" s="7" t="s">
        <v>114</v>
      </c>
      <c r="G135" s="7" t="s">
        <v>1945</v>
      </c>
      <c r="H135">
        <v>50</v>
      </c>
      <c r="I135">
        <v>2000</v>
      </c>
      <c r="J135">
        <v>12000</v>
      </c>
      <c r="K135" s="2" t="s">
        <v>485</v>
      </c>
      <c r="M135" s="70">
        <v>1</v>
      </c>
      <c r="N135" s="70">
        <v>9420</v>
      </c>
      <c r="O135" s="87" t="s">
        <v>121</v>
      </c>
      <c r="P135" s="70">
        <v>7062.06</v>
      </c>
      <c r="Q135" s="72">
        <v>9420</v>
      </c>
      <c r="R135" s="72" t="s">
        <v>486</v>
      </c>
      <c r="S135" s="72">
        <v>2298.48</v>
      </c>
      <c r="T135" s="72">
        <v>10.029999999999999</v>
      </c>
      <c r="U135" s="70">
        <v>49.43</v>
      </c>
      <c r="V135" s="42">
        <v>4</v>
      </c>
      <c r="W135" t="s">
        <v>1940</v>
      </c>
      <c r="X135" t="s">
        <v>488</v>
      </c>
    </row>
    <row r="136" spans="1:25" hidden="1" x14ac:dyDescent="0.25">
      <c r="A136" s="2">
        <v>48</v>
      </c>
      <c r="B136" t="s">
        <v>119</v>
      </c>
      <c r="C136" t="s">
        <v>1712</v>
      </c>
      <c r="D136" t="s">
        <v>1150</v>
      </c>
      <c r="E136" s="2" t="s">
        <v>483</v>
      </c>
      <c r="F136" s="7" t="s">
        <v>114</v>
      </c>
      <c r="G136" s="7" t="s">
        <v>1946</v>
      </c>
      <c r="H136">
        <v>50</v>
      </c>
      <c r="I136">
        <v>1244</v>
      </c>
      <c r="J136">
        <v>9429</v>
      </c>
      <c r="K136" s="2" t="s">
        <v>485</v>
      </c>
      <c r="M136" s="70">
        <v>1</v>
      </c>
      <c r="N136" s="70">
        <v>4603.72</v>
      </c>
      <c r="O136" s="87" t="s">
        <v>1713</v>
      </c>
      <c r="P136" s="70">
        <v>3970.94</v>
      </c>
      <c r="Q136" s="72" t="s">
        <v>486</v>
      </c>
      <c r="R136" s="72">
        <v>4603.72</v>
      </c>
      <c r="T136" s="72">
        <v>604.98</v>
      </c>
      <c r="U136" s="70">
        <v>27.8</v>
      </c>
      <c r="V136" s="42">
        <v>4</v>
      </c>
      <c r="W136" t="s">
        <v>1940</v>
      </c>
      <c r="X136" t="s">
        <v>488</v>
      </c>
    </row>
    <row r="137" spans="1:25" hidden="1" x14ac:dyDescent="0.25">
      <c r="A137" s="2">
        <v>49</v>
      </c>
      <c r="B137" t="s">
        <v>119</v>
      </c>
      <c r="C137" t="s">
        <v>1746</v>
      </c>
      <c r="D137" t="s">
        <v>1150</v>
      </c>
      <c r="E137" s="2" t="s">
        <v>483</v>
      </c>
      <c r="F137" s="7" t="s">
        <v>114</v>
      </c>
      <c r="G137" s="7" t="s">
        <v>1139</v>
      </c>
      <c r="H137">
        <v>50</v>
      </c>
      <c r="I137">
        <v>2300</v>
      </c>
      <c r="J137">
        <v>12000</v>
      </c>
      <c r="K137" s="2" t="s">
        <v>485</v>
      </c>
      <c r="M137" s="70">
        <v>1</v>
      </c>
      <c r="N137" s="70">
        <v>10833</v>
      </c>
      <c r="O137" s="87" t="s">
        <v>121</v>
      </c>
      <c r="P137" s="70">
        <v>10593.09</v>
      </c>
      <c r="Q137" s="72">
        <v>10833</v>
      </c>
      <c r="R137" s="72" t="s">
        <v>486</v>
      </c>
      <c r="T137" s="72">
        <v>165.76</v>
      </c>
      <c r="U137" s="70">
        <v>74.150000000000006</v>
      </c>
      <c r="V137" s="42">
        <v>4</v>
      </c>
      <c r="W137" t="s">
        <v>1940</v>
      </c>
      <c r="X137" t="s">
        <v>488</v>
      </c>
    </row>
    <row r="138" spans="1:25" hidden="1" x14ac:dyDescent="0.25">
      <c r="A138" s="2">
        <v>50</v>
      </c>
      <c r="B138" t="s">
        <v>119</v>
      </c>
      <c r="C138" t="s">
        <v>1750</v>
      </c>
      <c r="D138" t="s">
        <v>1150</v>
      </c>
      <c r="E138" s="2" t="s">
        <v>483</v>
      </c>
      <c r="F138" s="7" t="s">
        <v>114</v>
      </c>
      <c r="G138" s="7" t="s">
        <v>1139</v>
      </c>
      <c r="H138">
        <v>50</v>
      </c>
      <c r="I138">
        <v>2300</v>
      </c>
      <c r="J138">
        <v>12000</v>
      </c>
      <c r="K138" s="2" t="s">
        <v>485</v>
      </c>
      <c r="M138" s="70">
        <v>1</v>
      </c>
      <c r="N138" s="70">
        <v>10833</v>
      </c>
      <c r="O138" s="87" t="s">
        <v>121</v>
      </c>
      <c r="P138" s="70">
        <v>10298.709999999999</v>
      </c>
      <c r="Q138" s="72">
        <v>10833</v>
      </c>
      <c r="R138" s="72" t="s">
        <v>486</v>
      </c>
      <c r="T138" s="72">
        <v>462.2</v>
      </c>
      <c r="U138" s="70">
        <v>72.09</v>
      </c>
      <c r="V138" s="42">
        <v>4</v>
      </c>
      <c r="W138" t="s">
        <v>1940</v>
      </c>
      <c r="X138" t="s">
        <v>488</v>
      </c>
    </row>
    <row r="139" spans="1:25" hidden="1" x14ac:dyDescent="0.25">
      <c r="A139" s="2">
        <v>51</v>
      </c>
      <c r="B139" t="s">
        <v>119</v>
      </c>
      <c r="C139" t="s">
        <v>1754</v>
      </c>
      <c r="D139" t="s">
        <v>1150</v>
      </c>
      <c r="E139" s="2" t="s">
        <v>483</v>
      </c>
      <c r="F139" s="7" t="s">
        <v>114</v>
      </c>
      <c r="G139" s="7" t="s">
        <v>1139</v>
      </c>
      <c r="H139">
        <v>50</v>
      </c>
      <c r="I139">
        <v>2300</v>
      </c>
      <c r="J139">
        <v>12000</v>
      </c>
      <c r="K139" s="2" t="s">
        <v>485</v>
      </c>
      <c r="M139" s="70">
        <v>1</v>
      </c>
      <c r="N139" s="70">
        <v>10833</v>
      </c>
      <c r="O139" s="87" t="s">
        <v>121</v>
      </c>
      <c r="P139" s="70">
        <v>10151.52</v>
      </c>
      <c r="Q139" s="72">
        <v>10833</v>
      </c>
      <c r="R139" s="72" t="s">
        <v>486</v>
      </c>
      <c r="T139" s="72">
        <v>610.41999999999996</v>
      </c>
      <c r="U139" s="70">
        <v>71.06</v>
      </c>
      <c r="V139" s="42">
        <v>4</v>
      </c>
      <c r="W139" t="s">
        <v>1940</v>
      </c>
      <c r="X139" t="s">
        <v>488</v>
      </c>
    </row>
    <row r="140" spans="1:25" hidden="1" x14ac:dyDescent="0.25">
      <c r="A140" s="2">
        <v>52</v>
      </c>
      <c r="B140" t="s">
        <v>119</v>
      </c>
      <c r="C140" t="s">
        <v>1758</v>
      </c>
      <c r="D140" t="s">
        <v>1150</v>
      </c>
      <c r="E140" s="2" t="s">
        <v>483</v>
      </c>
      <c r="F140" s="7" t="s">
        <v>114</v>
      </c>
      <c r="G140" s="7" t="s">
        <v>1139</v>
      </c>
      <c r="H140">
        <v>50</v>
      </c>
      <c r="I140">
        <v>2300</v>
      </c>
      <c r="J140">
        <v>12000</v>
      </c>
      <c r="K140" s="2" t="s">
        <v>485</v>
      </c>
      <c r="M140" s="70">
        <v>1</v>
      </c>
      <c r="N140" s="70">
        <v>10833</v>
      </c>
      <c r="O140" s="87" t="s">
        <v>121</v>
      </c>
      <c r="P140" s="70">
        <v>10151.52</v>
      </c>
      <c r="Q140" s="72">
        <v>10833</v>
      </c>
      <c r="R140" s="72" t="s">
        <v>486</v>
      </c>
      <c r="T140" s="72">
        <v>610.41999999999996</v>
      </c>
      <c r="U140" s="70">
        <v>71.06</v>
      </c>
      <c r="V140" s="42">
        <v>4</v>
      </c>
      <c r="W140" t="s">
        <v>1940</v>
      </c>
      <c r="X140" t="s">
        <v>488</v>
      </c>
    </row>
    <row r="141" spans="1:25" hidden="1" x14ac:dyDescent="0.25">
      <c r="A141" s="2">
        <v>53</v>
      </c>
      <c r="B141" t="s">
        <v>119</v>
      </c>
      <c r="C141" t="s">
        <v>1762</v>
      </c>
      <c r="D141" t="s">
        <v>1150</v>
      </c>
      <c r="E141" s="2" t="s">
        <v>483</v>
      </c>
      <c r="F141" s="7" t="s">
        <v>114</v>
      </c>
      <c r="G141" s="7" t="s">
        <v>1139</v>
      </c>
      <c r="H141">
        <v>50</v>
      </c>
      <c r="I141">
        <v>2300</v>
      </c>
      <c r="J141">
        <v>12000</v>
      </c>
      <c r="K141" s="2" t="s">
        <v>485</v>
      </c>
      <c r="M141" s="70">
        <v>1</v>
      </c>
      <c r="N141" s="70">
        <v>10833</v>
      </c>
      <c r="O141" s="87" t="s">
        <v>121</v>
      </c>
      <c r="P141" s="70">
        <v>10151.52</v>
      </c>
      <c r="Q141" s="72">
        <v>10833</v>
      </c>
      <c r="R141" s="72" t="s">
        <v>486</v>
      </c>
      <c r="T141" s="72">
        <v>610.41999999999996</v>
      </c>
      <c r="U141" s="70">
        <v>71.06</v>
      </c>
      <c r="V141" s="42">
        <v>4</v>
      </c>
      <c r="W141" t="s">
        <v>1940</v>
      </c>
      <c r="X141" t="s">
        <v>488</v>
      </c>
    </row>
    <row r="142" spans="1:25" hidden="1" x14ac:dyDescent="0.25">
      <c r="A142" s="2">
        <v>54</v>
      </c>
      <c r="B142" t="s">
        <v>119</v>
      </c>
      <c r="C142" t="s">
        <v>1766</v>
      </c>
      <c r="D142" t="s">
        <v>1150</v>
      </c>
      <c r="E142" s="2" t="s">
        <v>483</v>
      </c>
      <c r="F142" s="7" t="s">
        <v>114</v>
      </c>
      <c r="G142" s="7" t="s">
        <v>1139</v>
      </c>
      <c r="H142">
        <v>50</v>
      </c>
      <c r="I142">
        <v>2300</v>
      </c>
      <c r="J142">
        <v>12000</v>
      </c>
      <c r="K142" s="2" t="s">
        <v>485</v>
      </c>
      <c r="M142" s="70">
        <v>1</v>
      </c>
      <c r="N142" s="70">
        <v>10833</v>
      </c>
      <c r="O142" s="87" t="s">
        <v>121</v>
      </c>
      <c r="P142" s="70">
        <v>7062.06</v>
      </c>
      <c r="Q142" s="72">
        <v>10833</v>
      </c>
      <c r="R142" s="72" t="s">
        <v>486</v>
      </c>
      <c r="S142" s="72">
        <v>3711.48</v>
      </c>
      <c r="T142" s="72">
        <v>10.029999999999999</v>
      </c>
      <c r="U142" s="70">
        <v>49.43</v>
      </c>
      <c r="V142" s="42">
        <v>4</v>
      </c>
      <c r="W142" t="s">
        <v>1940</v>
      </c>
      <c r="X142" t="s">
        <v>488</v>
      </c>
    </row>
    <row r="143" spans="1:25" hidden="1" x14ac:dyDescent="0.25">
      <c r="A143" s="2">
        <v>55</v>
      </c>
      <c r="B143" t="s">
        <v>119</v>
      </c>
      <c r="C143" t="s">
        <v>1769</v>
      </c>
      <c r="D143" t="s">
        <v>1150</v>
      </c>
      <c r="E143" s="2" t="s">
        <v>483</v>
      </c>
      <c r="F143" s="7" t="s">
        <v>114</v>
      </c>
      <c r="G143" s="7" t="s">
        <v>1139</v>
      </c>
      <c r="H143">
        <v>50</v>
      </c>
      <c r="I143">
        <v>2300</v>
      </c>
      <c r="J143">
        <v>12000</v>
      </c>
      <c r="K143" s="2" t="s">
        <v>485</v>
      </c>
      <c r="M143" s="70">
        <v>1</v>
      </c>
      <c r="N143" s="70">
        <v>10833</v>
      </c>
      <c r="O143" s="87" t="s">
        <v>121</v>
      </c>
      <c r="P143" s="70">
        <v>9609.4</v>
      </c>
      <c r="Q143" s="72">
        <v>10833</v>
      </c>
      <c r="R143" s="72" t="s">
        <v>486</v>
      </c>
      <c r="T143" s="72">
        <v>1156.33</v>
      </c>
      <c r="U143" s="70">
        <v>67.27</v>
      </c>
      <c r="V143" s="42">
        <v>4</v>
      </c>
      <c r="W143" t="s">
        <v>1940</v>
      </c>
      <c r="X143" t="s">
        <v>488</v>
      </c>
    </row>
    <row r="144" spans="1:25" hidden="1" x14ac:dyDescent="0.25">
      <c r="A144" s="2">
        <v>56</v>
      </c>
      <c r="B144" t="s">
        <v>119</v>
      </c>
      <c r="C144" t="s">
        <v>1808</v>
      </c>
      <c r="D144" t="s">
        <v>1150</v>
      </c>
      <c r="E144" s="2" t="s">
        <v>483</v>
      </c>
      <c r="F144" s="7" t="s">
        <v>114</v>
      </c>
      <c r="G144" s="7" t="s">
        <v>1139</v>
      </c>
      <c r="H144">
        <v>50</v>
      </c>
      <c r="I144">
        <v>2300</v>
      </c>
      <c r="J144">
        <v>12000</v>
      </c>
      <c r="K144" s="2" t="s">
        <v>485</v>
      </c>
      <c r="M144" s="70">
        <v>1</v>
      </c>
      <c r="N144" s="70">
        <v>10833</v>
      </c>
      <c r="O144" s="87" t="s">
        <v>121</v>
      </c>
      <c r="P144" s="70">
        <v>9892.58</v>
      </c>
      <c r="Q144" s="72">
        <v>10833</v>
      </c>
      <c r="R144" s="72" t="s">
        <v>486</v>
      </c>
      <c r="T144" s="72">
        <v>871.17</v>
      </c>
      <c r="U144" s="70">
        <v>69.25</v>
      </c>
      <c r="V144" s="42">
        <v>4</v>
      </c>
      <c r="W144" t="s">
        <v>1940</v>
      </c>
      <c r="X144" t="s">
        <v>488</v>
      </c>
    </row>
    <row r="145" spans="1:24" hidden="1" x14ac:dyDescent="0.25">
      <c r="A145" s="2">
        <v>57</v>
      </c>
      <c r="B145" t="s">
        <v>119</v>
      </c>
      <c r="C145" t="s">
        <v>1828</v>
      </c>
      <c r="D145" t="s">
        <v>1150</v>
      </c>
      <c r="E145" s="2" t="s">
        <v>483</v>
      </c>
      <c r="F145" s="7" t="s">
        <v>114</v>
      </c>
      <c r="G145" s="7" t="s">
        <v>1139</v>
      </c>
      <c r="H145">
        <v>50</v>
      </c>
      <c r="I145">
        <v>2300</v>
      </c>
      <c r="J145">
        <v>12000</v>
      </c>
      <c r="K145" s="2" t="s">
        <v>485</v>
      </c>
      <c r="M145" s="70">
        <v>1</v>
      </c>
      <c r="N145" s="70">
        <v>10833</v>
      </c>
      <c r="O145" s="87" t="s">
        <v>121</v>
      </c>
      <c r="P145" s="70">
        <v>6816.18</v>
      </c>
      <c r="Q145" s="72">
        <v>10833</v>
      </c>
      <c r="R145" s="72" t="s">
        <v>486</v>
      </c>
      <c r="S145" s="72">
        <v>3469.35</v>
      </c>
      <c r="T145" s="72">
        <v>499.76</v>
      </c>
      <c r="U145" s="70">
        <v>47.71</v>
      </c>
      <c r="V145" s="42">
        <v>4</v>
      </c>
      <c r="W145" t="s">
        <v>1940</v>
      </c>
      <c r="X145" t="s">
        <v>488</v>
      </c>
    </row>
    <row r="146" spans="1:24" hidden="1" x14ac:dyDescent="0.25">
      <c r="A146" s="2">
        <v>58</v>
      </c>
      <c r="B146" t="s">
        <v>119</v>
      </c>
      <c r="C146" t="s">
        <v>1843</v>
      </c>
      <c r="D146" t="s">
        <v>1150</v>
      </c>
      <c r="E146" s="2" t="s">
        <v>483</v>
      </c>
      <c r="F146" s="7" t="s">
        <v>114</v>
      </c>
      <c r="G146" s="7" t="s">
        <v>1139</v>
      </c>
      <c r="H146">
        <v>50</v>
      </c>
      <c r="I146">
        <v>2300</v>
      </c>
      <c r="J146">
        <v>12000</v>
      </c>
      <c r="K146" s="2" t="s">
        <v>485</v>
      </c>
      <c r="M146" s="70">
        <v>1</v>
      </c>
      <c r="N146" s="70">
        <v>10833</v>
      </c>
      <c r="O146" s="87" t="s">
        <v>121</v>
      </c>
      <c r="P146" s="70">
        <v>7459.36</v>
      </c>
      <c r="Q146" s="72">
        <v>10833</v>
      </c>
      <c r="R146" s="72" t="s">
        <v>486</v>
      </c>
      <c r="S146" s="72">
        <v>2123.96</v>
      </c>
      <c r="T146" s="72">
        <v>1197.46</v>
      </c>
      <c r="U146" s="70">
        <v>52.22</v>
      </c>
      <c r="V146" s="42">
        <v>4</v>
      </c>
      <c r="W146" t="s">
        <v>1940</v>
      </c>
      <c r="X146" t="s">
        <v>488</v>
      </c>
    </row>
    <row r="147" spans="1:24" hidden="1" x14ac:dyDescent="0.25">
      <c r="A147" s="2">
        <v>59</v>
      </c>
      <c r="B147" t="s">
        <v>119</v>
      </c>
      <c r="C147" t="s">
        <v>1867</v>
      </c>
      <c r="D147" t="s">
        <v>1150</v>
      </c>
      <c r="E147" s="2" t="s">
        <v>483</v>
      </c>
      <c r="F147" s="7" t="s">
        <v>114</v>
      </c>
      <c r="G147" s="7" t="s">
        <v>1140</v>
      </c>
      <c r="H147">
        <v>60</v>
      </c>
      <c r="I147">
        <v>2500</v>
      </c>
      <c r="J147">
        <v>12000</v>
      </c>
      <c r="K147" s="2" t="s">
        <v>485</v>
      </c>
      <c r="M147" s="70">
        <v>1</v>
      </c>
      <c r="N147" s="70">
        <v>14130</v>
      </c>
      <c r="O147" s="87" t="s">
        <v>121</v>
      </c>
      <c r="P147" s="70">
        <v>12711.69</v>
      </c>
      <c r="Q147" s="72">
        <v>14130</v>
      </c>
      <c r="R147" s="72" t="s">
        <v>486</v>
      </c>
      <c r="S147" s="72">
        <v>1311.26</v>
      </c>
      <c r="T147" s="72">
        <v>18.07</v>
      </c>
      <c r="U147" s="70">
        <v>88.98</v>
      </c>
      <c r="V147" s="42">
        <v>4</v>
      </c>
      <c r="W147" t="s">
        <v>1940</v>
      </c>
      <c r="X147" t="s">
        <v>488</v>
      </c>
    </row>
    <row r="148" spans="1:24" hidden="1" x14ac:dyDescent="0.25">
      <c r="A148" s="2">
        <v>60</v>
      </c>
      <c r="B148" t="s">
        <v>119</v>
      </c>
      <c r="C148" t="s">
        <v>1871</v>
      </c>
      <c r="D148" t="s">
        <v>1150</v>
      </c>
      <c r="E148" s="2" t="s">
        <v>483</v>
      </c>
      <c r="F148" s="7" t="s">
        <v>114</v>
      </c>
      <c r="G148" s="7" t="s">
        <v>1140</v>
      </c>
      <c r="H148">
        <v>60</v>
      </c>
      <c r="I148">
        <v>2500</v>
      </c>
      <c r="J148">
        <v>12000</v>
      </c>
      <c r="K148" s="2" t="s">
        <v>485</v>
      </c>
      <c r="M148" s="70">
        <v>1</v>
      </c>
      <c r="N148" s="70">
        <v>14130</v>
      </c>
      <c r="O148" s="87" t="s">
        <v>121</v>
      </c>
      <c r="P148" s="70">
        <v>12711.69</v>
      </c>
      <c r="Q148" s="72">
        <v>14130</v>
      </c>
      <c r="R148" s="72" t="s">
        <v>486</v>
      </c>
      <c r="S148" s="72">
        <v>1311.26</v>
      </c>
      <c r="T148" s="72">
        <v>18.07</v>
      </c>
      <c r="U148" s="70">
        <v>88.98</v>
      </c>
      <c r="V148" s="42">
        <v>4</v>
      </c>
      <c r="W148" t="s">
        <v>1940</v>
      </c>
      <c r="X148" t="s">
        <v>488</v>
      </c>
    </row>
    <row r="149" spans="1:24" hidden="1" x14ac:dyDescent="0.25">
      <c r="A149" s="2">
        <v>61</v>
      </c>
      <c r="B149" t="s">
        <v>119</v>
      </c>
      <c r="C149" t="s">
        <v>1876</v>
      </c>
      <c r="D149" t="s">
        <v>1150</v>
      </c>
      <c r="E149" s="2" t="s">
        <v>483</v>
      </c>
      <c r="F149" s="7" t="s">
        <v>114</v>
      </c>
      <c r="G149" s="7" t="s">
        <v>1947</v>
      </c>
      <c r="H149">
        <v>60</v>
      </c>
      <c r="I149">
        <v>2000</v>
      </c>
      <c r="J149">
        <v>12000</v>
      </c>
      <c r="K149" s="2" t="s">
        <v>485</v>
      </c>
      <c r="M149" s="70">
        <v>1</v>
      </c>
      <c r="N149" s="70">
        <v>11304</v>
      </c>
      <c r="O149" s="87" t="s">
        <v>121</v>
      </c>
      <c r="P149" s="70">
        <v>8474.4599999999991</v>
      </c>
      <c r="Q149" s="72">
        <v>11304</v>
      </c>
      <c r="R149" s="72" t="s">
        <v>486</v>
      </c>
      <c r="S149" s="72">
        <v>2758.18</v>
      </c>
      <c r="T149" s="72">
        <v>12.04</v>
      </c>
      <c r="U149" s="70">
        <v>59.32</v>
      </c>
      <c r="V149" s="42">
        <v>4</v>
      </c>
      <c r="W149" t="s">
        <v>1940</v>
      </c>
      <c r="X149" t="s">
        <v>488</v>
      </c>
    </row>
    <row r="150" spans="1:24" hidden="1" x14ac:dyDescent="0.25">
      <c r="A150" s="2">
        <v>62</v>
      </c>
      <c r="B150" t="s">
        <v>119</v>
      </c>
      <c r="C150" t="s">
        <v>1879</v>
      </c>
      <c r="D150" t="s">
        <v>1150</v>
      </c>
      <c r="E150" s="2" t="s">
        <v>483</v>
      </c>
      <c r="F150" s="7" t="s">
        <v>114</v>
      </c>
      <c r="G150" s="7" t="s">
        <v>1947</v>
      </c>
      <c r="H150">
        <v>60</v>
      </c>
      <c r="I150">
        <v>2000</v>
      </c>
      <c r="J150">
        <v>12000</v>
      </c>
      <c r="K150" s="2" t="s">
        <v>485</v>
      </c>
      <c r="M150" s="70">
        <v>1</v>
      </c>
      <c r="N150" s="70">
        <v>11304</v>
      </c>
      <c r="O150" s="87" t="s">
        <v>121</v>
      </c>
      <c r="P150" s="70">
        <v>8474.4599999999991</v>
      </c>
      <c r="Q150" s="72">
        <v>11304</v>
      </c>
      <c r="R150" s="72" t="s">
        <v>486</v>
      </c>
      <c r="S150" s="72">
        <v>2758.18</v>
      </c>
      <c r="T150" s="72">
        <v>12.04</v>
      </c>
      <c r="U150" s="70">
        <v>59.32</v>
      </c>
      <c r="V150" s="42">
        <v>4</v>
      </c>
      <c r="W150" t="s">
        <v>1940</v>
      </c>
      <c r="X150" t="s">
        <v>488</v>
      </c>
    </row>
    <row r="151" spans="1:24" hidden="1" x14ac:dyDescent="0.25">
      <c r="A151" s="2">
        <v>63</v>
      </c>
      <c r="B151" t="s">
        <v>119</v>
      </c>
      <c r="C151" t="s">
        <v>1882</v>
      </c>
      <c r="D151" t="s">
        <v>1150</v>
      </c>
      <c r="E151" s="2" t="s">
        <v>483</v>
      </c>
      <c r="F151" s="7" t="s">
        <v>114</v>
      </c>
      <c r="G151" s="7" t="s">
        <v>1947</v>
      </c>
      <c r="H151">
        <v>60</v>
      </c>
      <c r="I151">
        <v>2000</v>
      </c>
      <c r="J151">
        <v>12000</v>
      </c>
      <c r="K151" s="2" t="s">
        <v>485</v>
      </c>
      <c r="M151" s="70">
        <v>1</v>
      </c>
      <c r="N151" s="70">
        <v>11304</v>
      </c>
      <c r="O151" s="87" t="s">
        <v>121</v>
      </c>
      <c r="P151" s="70">
        <v>8474.4599999999991</v>
      </c>
      <c r="Q151" s="72">
        <v>11304</v>
      </c>
      <c r="R151" s="72" t="s">
        <v>486</v>
      </c>
      <c r="S151" s="72">
        <v>2758.18</v>
      </c>
      <c r="T151" s="72">
        <v>12.04</v>
      </c>
      <c r="U151" s="70">
        <v>59.32</v>
      </c>
      <c r="V151" s="42">
        <v>4</v>
      </c>
      <c r="W151" t="s">
        <v>1940</v>
      </c>
      <c r="X151" t="s">
        <v>488</v>
      </c>
    </row>
    <row r="152" spans="1:24" hidden="1" x14ac:dyDescent="0.25">
      <c r="A152" s="2">
        <v>64</v>
      </c>
      <c r="B152" t="s">
        <v>119</v>
      </c>
      <c r="C152" t="s">
        <v>1885</v>
      </c>
      <c r="D152" t="s">
        <v>1150</v>
      </c>
      <c r="E152" s="2" t="s">
        <v>483</v>
      </c>
      <c r="F152" s="7" t="s">
        <v>114</v>
      </c>
      <c r="G152" s="7" t="s">
        <v>1947</v>
      </c>
      <c r="H152">
        <v>60</v>
      </c>
      <c r="I152">
        <v>2000</v>
      </c>
      <c r="J152">
        <v>12000</v>
      </c>
      <c r="K152" s="2" t="s">
        <v>485</v>
      </c>
      <c r="M152" s="70">
        <v>1</v>
      </c>
      <c r="N152" s="70">
        <v>11304</v>
      </c>
      <c r="O152" s="87" t="s">
        <v>121</v>
      </c>
      <c r="P152" s="70">
        <v>5412.24</v>
      </c>
      <c r="Q152" s="72">
        <v>11304</v>
      </c>
      <c r="R152" s="72" t="s">
        <v>486</v>
      </c>
      <c r="S152" s="72">
        <v>5674.61</v>
      </c>
      <c r="T152" s="72">
        <v>179.26</v>
      </c>
      <c r="U152" s="70">
        <v>37.89</v>
      </c>
      <c r="V152" s="42">
        <v>4</v>
      </c>
      <c r="W152" t="s">
        <v>1940</v>
      </c>
      <c r="X152" t="s">
        <v>488</v>
      </c>
    </row>
    <row r="153" spans="1:24" hidden="1" x14ac:dyDescent="0.25">
      <c r="A153" s="2">
        <v>65</v>
      </c>
      <c r="B153" t="s">
        <v>119</v>
      </c>
      <c r="C153" t="s">
        <v>1894</v>
      </c>
      <c r="D153" t="s">
        <v>1150</v>
      </c>
      <c r="E153" s="2" t="s">
        <v>483</v>
      </c>
      <c r="F153" s="7" t="s">
        <v>114</v>
      </c>
      <c r="G153" s="7" t="s">
        <v>1948</v>
      </c>
      <c r="H153">
        <v>70</v>
      </c>
      <c r="I153">
        <v>2500</v>
      </c>
      <c r="J153">
        <v>12000</v>
      </c>
      <c r="K153" s="2" t="s">
        <v>485</v>
      </c>
      <c r="M153" s="70">
        <v>1</v>
      </c>
      <c r="N153" s="70">
        <v>16485</v>
      </c>
      <c r="O153" s="87" t="s">
        <v>121</v>
      </c>
      <c r="P153" s="70">
        <v>14830.32</v>
      </c>
      <c r="Q153" s="72">
        <v>16485</v>
      </c>
      <c r="R153" s="72" t="s">
        <v>486</v>
      </c>
      <c r="S153" s="72">
        <v>1529.81</v>
      </c>
      <c r="T153" s="72">
        <v>21.06</v>
      </c>
      <c r="U153" s="70">
        <v>103.81</v>
      </c>
      <c r="V153" s="42">
        <v>4</v>
      </c>
      <c r="W153" t="s">
        <v>1940</v>
      </c>
      <c r="X153" t="s">
        <v>488</v>
      </c>
    </row>
    <row r="154" spans="1:24" hidden="1" x14ac:dyDescent="0.25">
      <c r="A154" s="2">
        <v>66</v>
      </c>
      <c r="B154" t="s">
        <v>119</v>
      </c>
      <c r="C154" t="s">
        <v>1898</v>
      </c>
      <c r="D154" t="s">
        <v>1150</v>
      </c>
      <c r="E154" s="2" t="s">
        <v>483</v>
      </c>
      <c r="F154" s="7" t="s">
        <v>114</v>
      </c>
      <c r="G154" s="7" t="s">
        <v>1948</v>
      </c>
      <c r="H154">
        <v>70</v>
      </c>
      <c r="I154">
        <v>2500</v>
      </c>
      <c r="J154">
        <v>12000</v>
      </c>
      <c r="K154" s="2" t="s">
        <v>485</v>
      </c>
      <c r="M154" s="70">
        <v>1</v>
      </c>
      <c r="N154" s="70">
        <v>16485</v>
      </c>
      <c r="O154" s="87" t="s">
        <v>121</v>
      </c>
      <c r="P154" s="70">
        <v>14830.32</v>
      </c>
      <c r="Q154" s="72">
        <v>16485</v>
      </c>
      <c r="R154" s="72" t="s">
        <v>486</v>
      </c>
      <c r="S154" s="72">
        <v>1529.81</v>
      </c>
      <c r="T154" s="72">
        <v>21.06</v>
      </c>
      <c r="U154" s="70">
        <v>103.81</v>
      </c>
      <c r="V154" s="42">
        <v>4</v>
      </c>
      <c r="W154" t="s">
        <v>1940</v>
      </c>
      <c r="X154" t="s">
        <v>488</v>
      </c>
    </row>
    <row r="155" spans="1:24" hidden="1" x14ac:dyDescent="0.25">
      <c r="A155" s="2">
        <v>67</v>
      </c>
      <c r="B155" t="s">
        <v>119</v>
      </c>
      <c r="C155" t="s">
        <v>1902</v>
      </c>
      <c r="D155" t="s">
        <v>1150</v>
      </c>
      <c r="E155" s="2" t="s">
        <v>483</v>
      </c>
      <c r="F155" s="7" t="s">
        <v>114</v>
      </c>
      <c r="G155" s="7" t="s">
        <v>1948</v>
      </c>
      <c r="H155">
        <v>70</v>
      </c>
      <c r="I155">
        <v>2500</v>
      </c>
      <c r="J155">
        <v>12000</v>
      </c>
      <c r="K155" s="2" t="s">
        <v>485</v>
      </c>
      <c r="M155" s="70">
        <v>1</v>
      </c>
      <c r="N155" s="70">
        <v>16485</v>
      </c>
      <c r="O155" s="87" t="s">
        <v>121</v>
      </c>
      <c r="P155" s="70">
        <v>14830.32</v>
      </c>
      <c r="Q155" s="72">
        <v>16485</v>
      </c>
      <c r="R155" s="72" t="s">
        <v>486</v>
      </c>
      <c r="S155" s="72">
        <v>1529.81</v>
      </c>
      <c r="T155" s="72">
        <v>21.06</v>
      </c>
      <c r="U155" s="70">
        <v>103.81</v>
      </c>
      <c r="V155" s="42">
        <v>4</v>
      </c>
      <c r="W155" t="s">
        <v>1940</v>
      </c>
      <c r="X155" t="s">
        <v>488</v>
      </c>
    </row>
    <row r="156" spans="1:24" hidden="1" x14ac:dyDescent="0.25">
      <c r="A156" s="2">
        <v>68</v>
      </c>
      <c r="B156" t="s">
        <v>119</v>
      </c>
      <c r="C156" t="s">
        <v>1906</v>
      </c>
      <c r="D156" t="s">
        <v>1150</v>
      </c>
      <c r="E156" s="2" t="s">
        <v>483</v>
      </c>
      <c r="F156" s="7" t="s">
        <v>114</v>
      </c>
      <c r="G156" s="7" t="s">
        <v>1948</v>
      </c>
      <c r="H156">
        <v>70</v>
      </c>
      <c r="I156">
        <v>2500</v>
      </c>
      <c r="J156">
        <v>12000</v>
      </c>
      <c r="K156" s="2" t="s">
        <v>485</v>
      </c>
      <c r="M156" s="70">
        <v>1</v>
      </c>
      <c r="N156" s="70">
        <v>16485</v>
      </c>
      <c r="O156" s="87" t="s">
        <v>121</v>
      </c>
      <c r="P156" s="70">
        <v>14830.32</v>
      </c>
      <c r="Q156" s="72">
        <v>16485</v>
      </c>
      <c r="R156" s="72" t="s">
        <v>486</v>
      </c>
      <c r="S156" s="72">
        <v>1529.81</v>
      </c>
      <c r="T156" s="72">
        <v>21.06</v>
      </c>
      <c r="U156" s="70">
        <v>103.81</v>
      </c>
      <c r="V156" s="42">
        <v>4</v>
      </c>
      <c r="W156" t="s">
        <v>1940</v>
      </c>
      <c r="X156" t="s">
        <v>488</v>
      </c>
    </row>
    <row r="157" spans="1:24" hidden="1" x14ac:dyDescent="0.25">
      <c r="A157" s="2">
        <v>69</v>
      </c>
      <c r="B157" t="s">
        <v>119</v>
      </c>
      <c r="C157" t="s">
        <v>1910</v>
      </c>
      <c r="D157" t="s">
        <v>1150</v>
      </c>
      <c r="E157" s="2" t="s">
        <v>483</v>
      </c>
      <c r="F157" s="7" t="s">
        <v>114</v>
      </c>
      <c r="G157" s="7" t="s">
        <v>1948</v>
      </c>
      <c r="H157">
        <v>70</v>
      </c>
      <c r="I157">
        <v>2500</v>
      </c>
      <c r="J157">
        <v>12000</v>
      </c>
      <c r="K157" s="2" t="s">
        <v>485</v>
      </c>
      <c r="M157" s="70">
        <v>1</v>
      </c>
      <c r="N157" s="70">
        <v>16485</v>
      </c>
      <c r="O157" s="87" t="s">
        <v>121</v>
      </c>
      <c r="P157" s="70">
        <v>14830.32</v>
      </c>
      <c r="Q157" s="72">
        <v>16485</v>
      </c>
      <c r="R157" s="72" t="s">
        <v>486</v>
      </c>
      <c r="S157" s="72">
        <v>1529.81</v>
      </c>
      <c r="T157" s="72">
        <v>21.06</v>
      </c>
      <c r="U157" s="70">
        <v>103.81</v>
      </c>
      <c r="V157" s="42">
        <v>4</v>
      </c>
      <c r="W157" t="s">
        <v>1940</v>
      </c>
      <c r="X157" t="s">
        <v>488</v>
      </c>
    </row>
    <row r="158" spans="1:24" hidden="1" x14ac:dyDescent="0.25">
      <c r="A158" s="2">
        <v>70</v>
      </c>
      <c r="B158" t="s">
        <v>119</v>
      </c>
      <c r="C158" t="s">
        <v>1914</v>
      </c>
      <c r="D158" t="s">
        <v>1150</v>
      </c>
      <c r="E158" s="2" t="s">
        <v>483</v>
      </c>
      <c r="F158" s="7" t="s">
        <v>114</v>
      </c>
      <c r="G158" s="7" t="s">
        <v>1948</v>
      </c>
      <c r="H158">
        <v>70</v>
      </c>
      <c r="I158">
        <v>2500</v>
      </c>
      <c r="J158">
        <v>12000</v>
      </c>
      <c r="K158" s="2" t="s">
        <v>485</v>
      </c>
      <c r="M158" s="70">
        <v>1</v>
      </c>
      <c r="N158" s="70">
        <v>16485</v>
      </c>
      <c r="O158" s="87" t="s">
        <v>121</v>
      </c>
      <c r="P158" s="70">
        <v>14830.32</v>
      </c>
      <c r="Q158" s="72">
        <v>16485</v>
      </c>
      <c r="R158" s="72" t="s">
        <v>486</v>
      </c>
      <c r="S158" s="72">
        <v>1529.81</v>
      </c>
      <c r="T158" s="72">
        <v>21.06</v>
      </c>
      <c r="U158" s="70">
        <v>103.81</v>
      </c>
      <c r="V158" s="42">
        <v>4</v>
      </c>
      <c r="W158" t="s">
        <v>1940</v>
      </c>
      <c r="X158" t="s">
        <v>488</v>
      </c>
    </row>
    <row r="159" spans="1:24" hidden="1" x14ac:dyDescent="0.25">
      <c r="A159" s="2">
        <v>71</v>
      </c>
      <c r="B159" t="s">
        <v>119</v>
      </c>
      <c r="C159" t="s">
        <v>1919</v>
      </c>
      <c r="D159" t="s">
        <v>1150</v>
      </c>
      <c r="E159" s="2" t="s">
        <v>483</v>
      </c>
      <c r="F159" s="7" t="s">
        <v>114</v>
      </c>
      <c r="G159" s="7" t="s">
        <v>1948</v>
      </c>
      <c r="H159">
        <v>70</v>
      </c>
      <c r="I159">
        <v>2500</v>
      </c>
      <c r="J159">
        <v>12000</v>
      </c>
      <c r="K159" s="2" t="s">
        <v>485</v>
      </c>
      <c r="M159" s="70">
        <v>1</v>
      </c>
      <c r="N159" s="70">
        <v>16485</v>
      </c>
      <c r="O159" s="87" t="s">
        <v>121</v>
      </c>
      <c r="P159" s="70">
        <v>16201.16</v>
      </c>
      <c r="Q159" s="72">
        <v>16485</v>
      </c>
      <c r="R159" s="72" t="s">
        <v>486</v>
      </c>
      <c r="T159" s="72">
        <v>170.43</v>
      </c>
      <c r="U159" s="70">
        <v>113.41</v>
      </c>
      <c r="V159" s="42">
        <v>4</v>
      </c>
      <c r="W159" t="s">
        <v>1940</v>
      </c>
      <c r="X159" t="s">
        <v>488</v>
      </c>
    </row>
    <row r="160" spans="1:24" hidden="1" x14ac:dyDescent="0.25">
      <c r="A160" s="2">
        <v>72</v>
      </c>
      <c r="B160" t="s">
        <v>119</v>
      </c>
      <c r="C160" t="s">
        <v>1928</v>
      </c>
      <c r="D160" t="s">
        <v>1150</v>
      </c>
      <c r="E160" s="2" t="s">
        <v>483</v>
      </c>
      <c r="F160" s="7" t="s">
        <v>114</v>
      </c>
      <c r="G160" s="7" t="s">
        <v>1948</v>
      </c>
      <c r="H160">
        <v>70</v>
      </c>
      <c r="I160">
        <v>2500</v>
      </c>
      <c r="J160">
        <v>12000</v>
      </c>
      <c r="K160" s="2" t="s">
        <v>485</v>
      </c>
      <c r="M160" s="70">
        <v>1</v>
      </c>
      <c r="N160" s="70">
        <v>16485</v>
      </c>
      <c r="O160" s="87" t="s">
        <v>121</v>
      </c>
      <c r="P160" s="70">
        <v>16201.16</v>
      </c>
      <c r="Q160" s="72">
        <v>16485</v>
      </c>
      <c r="R160" s="72" t="s">
        <v>486</v>
      </c>
      <c r="T160" s="72">
        <v>170.43</v>
      </c>
      <c r="U160" s="70">
        <v>113.41</v>
      </c>
      <c r="V160" s="42">
        <v>4</v>
      </c>
      <c r="W160" t="s">
        <v>1940</v>
      </c>
      <c r="X160" t="s">
        <v>488</v>
      </c>
    </row>
    <row r="161" spans="1:24" hidden="1" x14ac:dyDescent="0.25">
      <c r="A161" s="2">
        <v>73</v>
      </c>
      <c r="B161" t="s">
        <v>119</v>
      </c>
      <c r="C161" t="s">
        <v>1937</v>
      </c>
      <c r="D161" t="s">
        <v>1150</v>
      </c>
      <c r="E161" s="2" t="s">
        <v>483</v>
      </c>
      <c r="F161" s="7" t="s">
        <v>114</v>
      </c>
      <c r="G161" s="7" t="s">
        <v>1948</v>
      </c>
      <c r="H161">
        <v>70</v>
      </c>
      <c r="I161">
        <v>2500</v>
      </c>
      <c r="J161">
        <v>12000</v>
      </c>
      <c r="K161" s="2" t="s">
        <v>485</v>
      </c>
      <c r="M161" s="70">
        <v>1</v>
      </c>
      <c r="N161" s="70">
        <v>16485</v>
      </c>
      <c r="O161" s="87" t="s">
        <v>121</v>
      </c>
      <c r="P161" s="70">
        <v>9886.8799999999992</v>
      </c>
      <c r="Q161" s="72">
        <v>16485</v>
      </c>
      <c r="R161" s="72" t="s">
        <v>486</v>
      </c>
      <c r="S161" s="72">
        <v>6514.87</v>
      </c>
      <c r="T161" s="72">
        <v>14.04</v>
      </c>
      <c r="U161" s="70">
        <v>69.209999999999994</v>
      </c>
      <c r="V161" s="42">
        <v>4</v>
      </c>
      <c r="W161" t="s">
        <v>1940</v>
      </c>
      <c r="X161" t="s">
        <v>488</v>
      </c>
    </row>
    <row r="162" spans="1:24" hidden="1" x14ac:dyDescent="0.25">
      <c r="A162" s="2">
        <v>1</v>
      </c>
      <c r="B162" t="s">
        <v>119</v>
      </c>
      <c r="C162" t="s">
        <v>1954</v>
      </c>
      <c r="D162" t="s">
        <v>1956</v>
      </c>
      <c r="E162" s="2" t="s">
        <v>483</v>
      </c>
      <c r="F162" s="7" t="s">
        <v>114</v>
      </c>
      <c r="G162" s="7" t="s">
        <v>1995</v>
      </c>
      <c r="H162">
        <v>20</v>
      </c>
      <c r="I162">
        <v>2000</v>
      </c>
      <c r="J162">
        <v>9564</v>
      </c>
      <c r="K162" s="2" t="s">
        <v>485</v>
      </c>
      <c r="M162" s="70">
        <v>1</v>
      </c>
      <c r="N162" s="70">
        <v>2996.7</v>
      </c>
      <c r="O162" s="87" t="s">
        <v>1957</v>
      </c>
      <c r="P162" s="70">
        <v>269.27</v>
      </c>
      <c r="Q162" s="72" t="s">
        <v>486</v>
      </c>
      <c r="R162" s="72">
        <v>2996.7</v>
      </c>
      <c r="S162" s="72">
        <v>2722.5</v>
      </c>
      <c r="T162" s="72">
        <v>3.05</v>
      </c>
      <c r="U162" s="70">
        <v>1.88</v>
      </c>
      <c r="V162" s="42">
        <v>5</v>
      </c>
      <c r="W162" t="s">
        <v>1996</v>
      </c>
      <c r="X162" t="s">
        <v>488</v>
      </c>
    </row>
    <row r="163" spans="1:24" hidden="1" x14ac:dyDescent="0.25">
      <c r="A163" s="2">
        <v>2</v>
      </c>
      <c r="B163" t="s">
        <v>119</v>
      </c>
      <c r="C163" t="s">
        <v>1961</v>
      </c>
      <c r="D163" t="s">
        <v>1956</v>
      </c>
      <c r="E163" s="2" t="s">
        <v>483</v>
      </c>
      <c r="F163" s="7" t="s">
        <v>114</v>
      </c>
      <c r="G163" s="7" t="s">
        <v>1997</v>
      </c>
      <c r="H163">
        <v>25</v>
      </c>
      <c r="I163">
        <v>2000</v>
      </c>
      <c r="J163">
        <v>12000</v>
      </c>
      <c r="K163" s="2" t="s">
        <v>485</v>
      </c>
      <c r="M163" s="70">
        <v>1</v>
      </c>
      <c r="N163" s="70">
        <v>4710</v>
      </c>
      <c r="O163" s="87" t="s">
        <v>121</v>
      </c>
      <c r="P163" s="70">
        <v>4239</v>
      </c>
      <c r="Q163" s="72">
        <v>4710</v>
      </c>
      <c r="R163" s="72" t="s">
        <v>486</v>
      </c>
      <c r="T163" s="72">
        <v>441.33</v>
      </c>
      <c r="U163" s="70">
        <v>29.67</v>
      </c>
      <c r="V163" s="42">
        <v>5</v>
      </c>
      <c r="W163" t="s">
        <v>1996</v>
      </c>
      <c r="X163" t="s">
        <v>488</v>
      </c>
    </row>
    <row r="164" spans="1:24" hidden="1" x14ac:dyDescent="0.25">
      <c r="A164" s="2">
        <v>3</v>
      </c>
      <c r="B164" s="88" t="str">
        <f>IF(LEN('[1]List chi tiet'!$B$3)=0,"",'[1]List chi tiet'!$B$3)</f>
        <v>10626-051</v>
      </c>
      <c r="C164" s="88" t="s">
        <v>1965</v>
      </c>
      <c r="D164" s="88" t="str">
        <f>IF(LEN('[1]List chi tiet'!$B$4)=0,"",'[1]List chi tiet'!$B$4)</f>
        <v>HỆ SUPPER TRUSS (Z1-MT1.2-0001)</v>
      </c>
      <c r="E164" s="88" t="s">
        <v>483</v>
      </c>
      <c r="F164" s="88" t="s">
        <v>114</v>
      </c>
      <c r="G164" s="88" t="s">
        <v>8537</v>
      </c>
      <c r="H164" s="88">
        <v>80</v>
      </c>
      <c r="I164" s="88">
        <v>2750</v>
      </c>
      <c r="J164" s="88">
        <v>7536</v>
      </c>
      <c r="K164" s="88" t="s">
        <v>485</v>
      </c>
      <c r="L164" s="88"/>
      <c r="M164" s="88">
        <v>1</v>
      </c>
      <c r="N164" s="88">
        <v>13014.67</v>
      </c>
      <c r="O164" s="88" t="s">
        <v>6404</v>
      </c>
      <c r="P164" s="88">
        <v>7305.82</v>
      </c>
      <c r="Q164" s="88" t="str">
        <f t="shared" ref="Q164" si="0">IF(O164="NEWPLATE", N164, "")</f>
        <v/>
      </c>
      <c r="R164" s="88">
        <f t="shared" ref="R164" si="1">IF(O164&lt;&gt;"NEWPLATE", N164, "")</f>
        <v>13014.67</v>
      </c>
      <c r="S164" s="88">
        <v>5348.1</v>
      </c>
      <c r="T164" s="88">
        <f t="shared" ref="T164" si="2">MAX(ROUND(N164-P164-IF(S164="",0,S164)-U164, 2), 0)</f>
        <v>309.61</v>
      </c>
      <c r="U164" s="88">
        <f t="shared" ref="U164" si="3">ROUND(P164*0.7/100, 2)</f>
        <v>51.14</v>
      </c>
      <c r="V164" s="88">
        <v>5</v>
      </c>
      <c r="W164" s="88" t="s">
        <v>1996</v>
      </c>
      <c r="X164" s="88" t="str">
        <f>IF(LEN('[1]List chi tiet'!$B$2)=0,"",'[1]List chi tiet'!$B$2)</f>
        <v>10626-051 DG SÂN VẬN ĐỘNG HÙNG VƯƠNG</v>
      </c>
    </row>
    <row r="165" spans="1:24" hidden="1" x14ac:dyDescent="0.25">
      <c r="A165" s="2">
        <v>4</v>
      </c>
      <c r="B165" t="s">
        <v>119</v>
      </c>
      <c r="C165" t="s">
        <v>1969</v>
      </c>
      <c r="D165" t="s">
        <v>1956</v>
      </c>
      <c r="E165" s="2" t="s">
        <v>483</v>
      </c>
      <c r="F165" s="7" t="s">
        <v>114</v>
      </c>
      <c r="G165" s="7" t="s">
        <v>1998</v>
      </c>
      <c r="H165">
        <v>100</v>
      </c>
      <c r="I165">
        <v>2500</v>
      </c>
      <c r="J165">
        <v>12000</v>
      </c>
      <c r="K165" s="2" t="s">
        <v>485</v>
      </c>
      <c r="M165" s="70">
        <v>1</v>
      </c>
      <c r="N165" s="70">
        <v>23550</v>
      </c>
      <c r="O165" s="87" t="s">
        <v>121</v>
      </c>
      <c r="P165" s="70">
        <v>3913.85</v>
      </c>
      <c r="Q165" s="72">
        <v>23550</v>
      </c>
      <c r="R165" s="72" t="s">
        <v>486</v>
      </c>
      <c r="S165" s="72">
        <v>19524.36</v>
      </c>
      <c r="T165" s="72">
        <v>84.39</v>
      </c>
      <c r="U165" s="70">
        <v>27.4</v>
      </c>
      <c r="V165" s="42">
        <v>5</v>
      </c>
      <c r="W165" t="s">
        <v>1996</v>
      </c>
      <c r="X165" t="s">
        <v>488</v>
      </c>
    </row>
    <row r="166" spans="1:24" hidden="1" x14ac:dyDescent="0.25">
      <c r="A166" s="2">
        <v>5</v>
      </c>
      <c r="B166" t="s">
        <v>119</v>
      </c>
      <c r="C166" t="s">
        <v>1972</v>
      </c>
      <c r="D166" t="s">
        <v>1956</v>
      </c>
      <c r="E166" s="2" t="s">
        <v>483</v>
      </c>
      <c r="F166" s="7" t="s">
        <v>114</v>
      </c>
      <c r="G166" s="7" t="s">
        <v>495</v>
      </c>
      <c r="H166">
        <v>120</v>
      </c>
      <c r="I166">
        <v>2500</v>
      </c>
      <c r="J166">
        <v>12000</v>
      </c>
      <c r="K166" s="2" t="s">
        <v>485</v>
      </c>
      <c r="M166" s="70">
        <v>1</v>
      </c>
      <c r="N166" s="70">
        <v>28260</v>
      </c>
      <c r="O166" s="87" t="s">
        <v>121</v>
      </c>
      <c r="P166" s="70">
        <v>25508.31</v>
      </c>
      <c r="Q166" s="72">
        <v>28260</v>
      </c>
      <c r="R166" s="72" t="s">
        <v>486</v>
      </c>
      <c r="S166" s="72">
        <v>2131.5100000000002</v>
      </c>
      <c r="T166" s="72">
        <v>441.62</v>
      </c>
      <c r="U166" s="70">
        <v>178.56</v>
      </c>
      <c r="V166" s="42">
        <v>5</v>
      </c>
      <c r="W166" t="s">
        <v>1996</v>
      </c>
      <c r="X166" t="s">
        <v>488</v>
      </c>
    </row>
    <row r="167" spans="1:24" hidden="1" x14ac:dyDescent="0.25">
      <c r="A167" s="2">
        <v>6</v>
      </c>
      <c r="B167" t="s">
        <v>119</v>
      </c>
      <c r="C167" t="s">
        <v>1975</v>
      </c>
      <c r="D167" t="s">
        <v>1956</v>
      </c>
      <c r="E167" s="2" t="s">
        <v>483</v>
      </c>
      <c r="F167" s="7" t="s">
        <v>114</v>
      </c>
      <c r="G167" s="7" t="s">
        <v>495</v>
      </c>
      <c r="H167">
        <v>120</v>
      </c>
      <c r="I167">
        <v>2500</v>
      </c>
      <c r="J167">
        <v>12000</v>
      </c>
      <c r="K167" s="2" t="s">
        <v>485</v>
      </c>
      <c r="M167" s="70">
        <v>1</v>
      </c>
      <c r="N167" s="70">
        <v>28260</v>
      </c>
      <c r="O167" s="87" t="s">
        <v>121</v>
      </c>
      <c r="P167" s="70">
        <v>25480.48</v>
      </c>
      <c r="Q167" s="72">
        <v>28260</v>
      </c>
      <c r="R167" s="72" t="s">
        <v>486</v>
      </c>
      <c r="S167" s="72">
        <v>2164.52</v>
      </c>
      <c r="T167" s="72">
        <v>436.64</v>
      </c>
      <c r="U167" s="70">
        <v>178.36</v>
      </c>
      <c r="V167" s="42">
        <v>5</v>
      </c>
      <c r="W167" t="s">
        <v>1996</v>
      </c>
      <c r="X167" t="s">
        <v>488</v>
      </c>
    </row>
    <row r="168" spans="1:24" hidden="1" x14ac:dyDescent="0.25">
      <c r="A168" s="2">
        <v>7</v>
      </c>
      <c r="B168" t="s">
        <v>119</v>
      </c>
      <c r="C168" t="s">
        <v>1978</v>
      </c>
      <c r="D168" t="s">
        <v>1956</v>
      </c>
      <c r="E168" s="2" t="s">
        <v>483</v>
      </c>
      <c r="F168" s="7" t="s">
        <v>114</v>
      </c>
      <c r="G168" s="7" t="s">
        <v>495</v>
      </c>
      <c r="H168">
        <v>120</v>
      </c>
      <c r="I168">
        <v>2500</v>
      </c>
      <c r="J168">
        <v>12000</v>
      </c>
      <c r="K168" s="2" t="s">
        <v>485</v>
      </c>
      <c r="M168" s="70">
        <v>1</v>
      </c>
      <c r="N168" s="70">
        <v>28260</v>
      </c>
      <c r="O168" s="87" t="s">
        <v>121</v>
      </c>
      <c r="P168" s="70">
        <v>23289.03</v>
      </c>
      <c r="Q168" s="72">
        <v>28260</v>
      </c>
      <c r="R168" s="72" t="s">
        <v>486</v>
      </c>
      <c r="S168" s="72">
        <v>4420.55</v>
      </c>
      <c r="T168" s="72">
        <v>387.4</v>
      </c>
      <c r="U168" s="70">
        <v>163.02000000000001</v>
      </c>
      <c r="V168" s="42">
        <v>5</v>
      </c>
      <c r="W168" t="s">
        <v>1996</v>
      </c>
      <c r="X168" t="s">
        <v>488</v>
      </c>
    </row>
    <row r="169" spans="1:24" hidden="1" x14ac:dyDescent="0.25">
      <c r="A169" s="2">
        <v>8</v>
      </c>
      <c r="B169" t="s">
        <v>119</v>
      </c>
      <c r="C169" t="s">
        <v>1987</v>
      </c>
      <c r="D169" t="s">
        <v>1956</v>
      </c>
      <c r="E169" s="2" t="s">
        <v>483</v>
      </c>
      <c r="F169" s="7" t="s">
        <v>114</v>
      </c>
      <c r="G169" s="7" t="s">
        <v>493</v>
      </c>
      <c r="H169">
        <v>120</v>
      </c>
      <c r="I169">
        <v>2300</v>
      </c>
      <c r="J169">
        <v>12000</v>
      </c>
      <c r="K169" s="2" t="s">
        <v>485</v>
      </c>
      <c r="M169" s="70">
        <v>1</v>
      </c>
      <c r="N169" s="70">
        <v>25999.200000000001</v>
      </c>
      <c r="O169" s="87" t="s">
        <v>121</v>
      </c>
      <c r="P169" s="70">
        <v>23710.46</v>
      </c>
      <c r="Q169" s="72">
        <v>25999.200000000001</v>
      </c>
      <c r="R169" s="72" t="s">
        <v>486</v>
      </c>
      <c r="S169" s="72">
        <v>1950.5</v>
      </c>
      <c r="T169" s="72">
        <v>172.27</v>
      </c>
      <c r="U169" s="70">
        <v>165.97</v>
      </c>
      <c r="V169" s="42">
        <v>5</v>
      </c>
      <c r="W169" t="s">
        <v>1996</v>
      </c>
      <c r="X169" t="s">
        <v>488</v>
      </c>
    </row>
    <row r="170" spans="1:24" hidden="1" x14ac:dyDescent="0.25">
      <c r="A170" s="2">
        <v>9</v>
      </c>
      <c r="B170" t="s">
        <v>119</v>
      </c>
      <c r="C170" t="s">
        <v>1992</v>
      </c>
      <c r="D170" t="s">
        <v>1956</v>
      </c>
      <c r="E170" s="2" t="s">
        <v>483</v>
      </c>
      <c r="F170" s="7" t="s">
        <v>114</v>
      </c>
      <c r="G170" s="7" t="s">
        <v>495</v>
      </c>
      <c r="H170">
        <v>120</v>
      </c>
      <c r="I170">
        <v>2500</v>
      </c>
      <c r="J170">
        <v>12000</v>
      </c>
      <c r="K170" s="2" t="s">
        <v>485</v>
      </c>
      <c r="M170" s="70">
        <v>1</v>
      </c>
      <c r="N170" s="70">
        <v>28260</v>
      </c>
      <c r="O170" s="87" t="s">
        <v>121</v>
      </c>
      <c r="P170" s="70">
        <v>4151.6899999999996</v>
      </c>
      <c r="Q170" s="72">
        <v>28260</v>
      </c>
      <c r="R170" s="72" t="s">
        <v>486</v>
      </c>
      <c r="S170" s="72">
        <v>21792.84</v>
      </c>
      <c r="T170" s="72">
        <v>2286.41</v>
      </c>
      <c r="U170" s="70">
        <v>29.06</v>
      </c>
      <c r="V170" s="42">
        <v>5</v>
      </c>
      <c r="W170" t="s">
        <v>1996</v>
      </c>
      <c r="X170" t="s">
        <v>488</v>
      </c>
    </row>
    <row r="171" spans="1:24" hidden="1" x14ac:dyDescent="0.25">
      <c r="A171" s="2">
        <v>1</v>
      </c>
      <c r="B171" t="s">
        <v>119</v>
      </c>
      <c r="C171" t="s">
        <v>2002</v>
      </c>
      <c r="D171" t="s">
        <v>2004</v>
      </c>
      <c r="E171" s="2" t="s">
        <v>483</v>
      </c>
      <c r="F171" s="7" t="s">
        <v>154</v>
      </c>
      <c r="G171" s="7" t="s">
        <v>2097</v>
      </c>
      <c r="H171">
        <v>10</v>
      </c>
      <c r="I171">
        <v>2000</v>
      </c>
      <c r="J171">
        <v>12000</v>
      </c>
      <c r="K171" s="2" t="s">
        <v>485</v>
      </c>
      <c r="M171" s="70">
        <v>1</v>
      </c>
      <c r="N171" s="70">
        <v>1736.23</v>
      </c>
      <c r="O171" s="87" t="s">
        <v>2005</v>
      </c>
      <c r="P171" s="70">
        <v>47.1</v>
      </c>
      <c r="Q171" s="72" t="s">
        <v>486</v>
      </c>
      <c r="R171" s="72">
        <v>1736.23</v>
      </c>
      <c r="S171" s="72">
        <v>1683.48</v>
      </c>
      <c r="T171" s="72">
        <v>5.32</v>
      </c>
      <c r="U171" s="70">
        <v>0.33</v>
      </c>
      <c r="V171" s="42">
        <v>6</v>
      </c>
      <c r="W171" t="s">
        <v>2098</v>
      </c>
      <c r="X171" t="s">
        <v>488</v>
      </c>
    </row>
    <row r="172" spans="1:24" hidden="1" x14ac:dyDescent="0.25">
      <c r="A172" s="2">
        <v>2</v>
      </c>
      <c r="B172" t="s">
        <v>119</v>
      </c>
      <c r="C172" t="s">
        <v>2009</v>
      </c>
      <c r="D172" t="s">
        <v>2004</v>
      </c>
      <c r="E172" s="2" t="s">
        <v>483</v>
      </c>
      <c r="F172" s="7" t="s">
        <v>154</v>
      </c>
      <c r="G172" s="7" t="s">
        <v>2099</v>
      </c>
      <c r="H172">
        <v>16</v>
      </c>
      <c r="I172">
        <v>323</v>
      </c>
      <c r="J172">
        <v>2062</v>
      </c>
      <c r="K172" s="2" t="s">
        <v>485</v>
      </c>
      <c r="M172" s="70">
        <v>1</v>
      </c>
      <c r="N172" s="70">
        <v>83.5</v>
      </c>
      <c r="O172" s="87" t="s">
        <v>2010</v>
      </c>
      <c r="P172" s="70">
        <v>61.14</v>
      </c>
      <c r="Q172" s="72" t="s">
        <v>486</v>
      </c>
      <c r="R172" s="72">
        <v>83.5</v>
      </c>
      <c r="T172" s="72">
        <v>21.93</v>
      </c>
      <c r="U172" s="70">
        <v>0.43</v>
      </c>
      <c r="V172" s="42">
        <v>6</v>
      </c>
      <c r="W172" t="s">
        <v>2098</v>
      </c>
      <c r="X172" t="s">
        <v>488</v>
      </c>
    </row>
    <row r="173" spans="1:24" hidden="1" x14ac:dyDescent="0.25">
      <c r="A173" s="2">
        <v>3</v>
      </c>
      <c r="B173" t="s">
        <v>119</v>
      </c>
      <c r="C173" t="s">
        <v>2025</v>
      </c>
      <c r="D173" t="s">
        <v>2004</v>
      </c>
      <c r="E173" s="2" t="s">
        <v>483</v>
      </c>
      <c r="F173" s="7" t="s">
        <v>154</v>
      </c>
      <c r="G173" s="7" t="s">
        <v>2100</v>
      </c>
      <c r="H173">
        <v>16</v>
      </c>
      <c r="I173">
        <v>543</v>
      </c>
      <c r="J173">
        <v>1417</v>
      </c>
      <c r="K173" s="2" t="s">
        <v>485</v>
      </c>
      <c r="M173" s="70">
        <v>1</v>
      </c>
      <c r="N173" s="70">
        <v>68.790000000000006</v>
      </c>
      <c r="O173" s="87" t="s">
        <v>2026</v>
      </c>
      <c r="P173" s="70">
        <v>47.82</v>
      </c>
      <c r="Q173" s="72" t="s">
        <v>486</v>
      </c>
      <c r="R173" s="72">
        <v>68.790000000000006</v>
      </c>
      <c r="T173" s="72">
        <v>20.64</v>
      </c>
      <c r="U173" s="70">
        <v>0.33</v>
      </c>
      <c r="V173" s="42">
        <v>6</v>
      </c>
      <c r="W173" t="s">
        <v>2098</v>
      </c>
      <c r="X173" t="s">
        <v>488</v>
      </c>
    </row>
    <row r="174" spans="1:24" hidden="1" x14ac:dyDescent="0.25">
      <c r="A174" s="2">
        <v>4</v>
      </c>
      <c r="B174" t="s">
        <v>119</v>
      </c>
      <c r="C174" t="s">
        <v>2035</v>
      </c>
      <c r="D174" t="s">
        <v>2004</v>
      </c>
      <c r="E174" s="2" t="s">
        <v>483</v>
      </c>
      <c r="F174" s="7" t="s">
        <v>154</v>
      </c>
      <c r="G174" s="7" t="s">
        <v>2101</v>
      </c>
      <c r="H174">
        <v>16</v>
      </c>
      <c r="I174">
        <v>565</v>
      </c>
      <c r="J174">
        <v>1506</v>
      </c>
      <c r="K174" s="2" t="s">
        <v>485</v>
      </c>
      <c r="M174" s="70">
        <v>1</v>
      </c>
      <c r="N174" s="70">
        <v>76.959999999999994</v>
      </c>
      <c r="O174" s="87" t="s">
        <v>2036</v>
      </c>
      <c r="P174" s="70">
        <v>58.49</v>
      </c>
      <c r="Q174" s="72" t="s">
        <v>486</v>
      </c>
      <c r="R174" s="72">
        <v>76.959999999999994</v>
      </c>
      <c r="T174" s="72">
        <v>18.059999999999999</v>
      </c>
      <c r="U174" s="70">
        <v>0.41</v>
      </c>
      <c r="V174" s="42">
        <v>6</v>
      </c>
      <c r="W174" t="s">
        <v>2098</v>
      </c>
      <c r="X174" t="s">
        <v>488</v>
      </c>
    </row>
    <row r="175" spans="1:24" hidden="1" x14ac:dyDescent="0.25">
      <c r="A175" s="2">
        <v>5</v>
      </c>
      <c r="B175" t="s">
        <v>119</v>
      </c>
      <c r="C175" t="s">
        <v>2043</v>
      </c>
      <c r="D175" t="s">
        <v>2004</v>
      </c>
      <c r="E175" s="2" t="s">
        <v>483</v>
      </c>
      <c r="F175" s="7" t="s">
        <v>154</v>
      </c>
      <c r="G175" s="7" t="s">
        <v>2102</v>
      </c>
      <c r="H175">
        <v>16</v>
      </c>
      <c r="I175">
        <v>334</v>
      </c>
      <c r="J175">
        <v>2794</v>
      </c>
      <c r="K175" s="2" t="s">
        <v>485</v>
      </c>
      <c r="M175" s="70">
        <v>1</v>
      </c>
      <c r="N175" s="70">
        <v>117.2</v>
      </c>
      <c r="O175" s="87" t="s">
        <v>2044</v>
      </c>
      <c r="P175" s="70">
        <v>97.95</v>
      </c>
      <c r="Q175" s="72" t="s">
        <v>486</v>
      </c>
      <c r="R175" s="72">
        <v>117.2</v>
      </c>
      <c r="T175" s="72">
        <v>18.559999999999999</v>
      </c>
      <c r="U175" s="70">
        <v>0.69</v>
      </c>
      <c r="V175" s="42">
        <v>6</v>
      </c>
      <c r="W175" t="s">
        <v>2098</v>
      </c>
      <c r="X175" t="s">
        <v>488</v>
      </c>
    </row>
    <row r="176" spans="1:24" hidden="1" x14ac:dyDescent="0.25">
      <c r="A176" s="2">
        <v>6</v>
      </c>
      <c r="B176" t="s">
        <v>119</v>
      </c>
      <c r="C176" t="s">
        <v>2047</v>
      </c>
      <c r="D176" t="s">
        <v>2004</v>
      </c>
      <c r="E176" s="2" t="s">
        <v>483</v>
      </c>
      <c r="F176" s="7" t="s">
        <v>154</v>
      </c>
      <c r="G176" s="7" t="s">
        <v>2103</v>
      </c>
      <c r="H176">
        <v>16</v>
      </c>
      <c r="I176">
        <v>568</v>
      </c>
      <c r="J176">
        <v>1414</v>
      </c>
      <c r="K176" s="2" t="s">
        <v>485</v>
      </c>
      <c r="M176" s="70">
        <v>1</v>
      </c>
      <c r="N176" s="70">
        <v>70.78</v>
      </c>
      <c r="O176" s="87" t="s">
        <v>2048</v>
      </c>
      <c r="P176" s="70">
        <v>30.12</v>
      </c>
      <c r="Q176" s="72" t="s">
        <v>486</v>
      </c>
      <c r="R176" s="72">
        <v>70.78</v>
      </c>
      <c r="S176" s="72">
        <v>32.18</v>
      </c>
      <c r="T176" s="72">
        <v>8.27</v>
      </c>
      <c r="U176" s="70">
        <v>0.21</v>
      </c>
      <c r="V176" s="42">
        <v>6</v>
      </c>
      <c r="W176" t="s">
        <v>2098</v>
      </c>
      <c r="X176" t="s">
        <v>488</v>
      </c>
    </row>
    <row r="177" spans="1:24" hidden="1" x14ac:dyDescent="0.25">
      <c r="A177" s="2">
        <v>7</v>
      </c>
      <c r="B177" t="s">
        <v>119</v>
      </c>
      <c r="C177" t="s">
        <v>2051</v>
      </c>
      <c r="D177" t="s">
        <v>2004</v>
      </c>
      <c r="E177" s="2" t="s">
        <v>483</v>
      </c>
      <c r="F177" s="7" t="s">
        <v>154</v>
      </c>
      <c r="G177" s="7" t="s">
        <v>2104</v>
      </c>
      <c r="H177">
        <v>25</v>
      </c>
      <c r="I177">
        <v>1232</v>
      </c>
      <c r="J177">
        <v>9888</v>
      </c>
      <c r="K177" s="2" t="s">
        <v>485</v>
      </c>
      <c r="M177" s="70">
        <v>1</v>
      </c>
      <c r="N177" s="70">
        <v>2261.41</v>
      </c>
      <c r="O177" s="87" t="s">
        <v>1479</v>
      </c>
      <c r="P177" s="70">
        <v>1086.69</v>
      </c>
      <c r="Q177" s="72" t="s">
        <v>486</v>
      </c>
      <c r="R177" s="72">
        <v>2261.41</v>
      </c>
      <c r="S177" s="72">
        <v>1104.8499999999999</v>
      </c>
      <c r="T177" s="72">
        <v>62.26</v>
      </c>
      <c r="U177" s="70">
        <v>7.61</v>
      </c>
      <c r="V177" s="42">
        <v>6</v>
      </c>
      <c r="W177" t="s">
        <v>2098</v>
      </c>
      <c r="X177" t="s">
        <v>488</v>
      </c>
    </row>
    <row r="178" spans="1:24" hidden="1" x14ac:dyDescent="0.25">
      <c r="A178" s="2">
        <v>8</v>
      </c>
      <c r="B178" t="s">
        <v>119</v>
      </c>
      <c r="C178" t="s">
        <v>2055</v>
      </c>
      <c r="D178" t="s">
        <v>2004</v>
      </c>
      <c r="E178" s="2" t="s">
        <v>483</v>
      </c>
      <c r="F178" s="7" t="s">
        <v>154</v>
      </c>
      <c r="G178" s="7" t="s">
        <v>2105</v>
      </c>
      <c r="H178">
        <v>40</v>
      </c>
      <c r="I178">
        <v>2000</v>
      </c>
      <c r="J178">
        <v>10155</v>
      </c>
      <c r="K178" s="2" t="s">
        <v>485</v>
      </c>
      <c r="M178" s="70">
        <v>1</v>
      </c>
      <c r="N178" s="70">
        <v>4742.99</v>
      </c>
      <c r="O178" s="87" t="s">
        <v>2056</v>
      </c>
      <c r="P178" s="70">
        <v>1371.92</v>
      </c>
      <c r="Q178" s="72" t="s">
        <v>486</v>
      </c>
      <c r="R178" s="72">
        <v>4742.99</v>
      </c>
      <c r="S178" s="72">
        <v>2928.85</v>
      </c>
      <c r="T178" s="72">
        <v>432.62</v>
      </c>
      <c r="U178" s="70">
        <v>9.6</v>
      </c>
      <c r="V178" s="42">
        <v>6</v>
      </c>
      <c r="W178" t="s">
        <v>2098</v>
      </c>
      <c r="X178" t="s">
        <v>488</v>
      </c>
    </row>
    <row r="179" spans="1:24" hidden="1" x14ac:dyDescent="0.25">
      <c r="A179" s="2">
        <v>9</v>
      </c>
      <c r="B179" t="s">
        <v>119</v>
      </c>
      <c r="C179" t="s">
        <v>2089</v>
      </c>
      <c r="D179" t="s">
        <v>2004</v>
      </c>
      <c r="E179" s="2" t="s">
        <v>483</v>
      </c>
      <c r="F179" s="7" t="s">
        <v>154</v>
      </c>
      <c r="G179" s="7" t="s">
        <v>2106</v>
      </c>
      <c r="H179">
        <v>50</v>
      </c>
      <c r="I179">
        <v>488</v>
      </c>
      <c r="J179">
        <v>12000</v>
      </c>
      <c r="K179" s="2" t="s">
        <v>485</v>
      </c>
      <c r="M179" s="70">
        <v>1</v>
      </c>
      <c r="N179" s="70">
        <v>2298.48</v>
      </c>
      <c r="O179" s="87" t="s">
        <v>1704</v>
      </c>
      <c r="P179" s="70">
        <v>1444.16</v>
      </c>
      <c r="Q179" s="72" t="s">
        <v>486</v>
      </c>
      <c r="R179" s="72">
        <v>2298.48</v>
      </c>
      <c r="S179" s="72">
        <v>400.44</v>
      </c>
      <c r="T179" s="72">
        <v>443.77</v>
      </c>
      <c r="U179" s="70">
        <v>10.11</v>
      </c>
      <c r="V179" s="42">
        <v>6</v>
      </c>
      <c r="W179" t="s">
        <v>2098</v>
      </c>
      <c r="X179" t="s">
        <v>488</v>
      </c>
    </row>
    <row r="180" spans="1:24" hidden="1" x14ac:dyDescent="0.25">
      <c r="A180" s="2">
        <v>1</v>
      </c>
      <c r="B180" t="s">
        <v>119</v>
      </c>
      <c r="C180" t="s">
        <v>2109</v>
      </c>
      <c r="D180" t="s">
        <v>2809</v>
      </c>
      <c r="E180" s="2" t="s">
        <v>483</v>
      </c>
      <c r="F180" s="7" t="s">
        <v>114</v>
      </c>
      <c r="G180" s="7" t="s">
        <v>1995</v>
      </c>
      <c r="H180">
        <v>20</v>
      </c>
      <c r="I180">
        <v>2000</v>
      </c>
      <c r="J180">
        <v>9564</v>
      </c>
      <c r="K180" s="2" t="s">
        <v>485</v>
      </c>
      <c r="M180" s="70">
        <v>1</v>
      </c>
      <c r="N180" s="70">
        <v>2722.5</v>
      </c>
      <c r="O180" s="87" t="s">
        <v>1954</v>
      </c>
      <c r="P180" s="70">
        <v>269.27</v>
      </c>
      <c r="Q180" s="72" t="s">
        <v>486</v>
      </c>
      <c r="R180" s="72">
        <v>2722.5</v>
      </c>
      <c r="S180" s="72">
        <v>2422.09</v>
      </c>
      <c r="T180" s="72">
        <v>29.26</v>
      </c>
      <c r="U180" s="70">
        <v>1.88</v>
      </c>
      <c r="V180" s="42">
        <v>7</v>
      </c>
      <c r="W180" t="s">
        <v>2137</v>
      </c>
      <c r="X180" t="s">
        <v>488</v>
      </c>
    </row>
    <row r="181" spans="1:24" hidden="1" x14ac:dyDescent="0.25">
      <c r="A181" s="2">
        <v>2</v>
      </c>
      <c r="B181" t="s">
        <v>119</v>
      </c>
      <c r="C181" t="s">
        <v>2112</v>
      </c>
      <c r="D181" t="s">
        <v>2809</v>
      </c>
      <c r="E181" s="2" t="s">
        <v>483</v>
      </c>
      <c r="F181" s="7" t="s">
        <v>114</v>
      </c>
      <c r="G181" s="7" t="s">
        <v>2138</v>
      </c>
      <c r="H181">
        <v>80</v>
      </c>
      <c r="I181">
        <v>1210</v>
      </c>
      <c r="J181">
        <v>7536</v>
      </c>
      <c r="K181" s="2" t="s">
        <v>485</v>
      </c>
      <c r="M181" s="70">
        <v>1</v>
      </c>
      <c r="N181" s="70">
        <v>5348.1</v>
      </c>
      <c r="O181" s="87" t="s">
        <v>1965</v>
      </c>
      <c r="P181" s="70">
        <v>3131.07</v>
      </c>
      <c r="Q181" s="72" t="s">
        <v>486</v>
      </c>
      <c r="R181" s="72">
        <v>5348.1</v>
      </c>
      <c r="S181" s="72">
        <v>2131.86</v>
      </c>
      <c r="T181" s="72">
        <v>63.25</v>
      </c>
      <c r="U181" s="70">
        <v>21.92</v>
      </c>
      <c r="V181" s="42">
        <v>7</v>
      </c>
      <c r="W181" t="s">
        <v>2137</v>
      </c>
      <c r="X181" t="s">
        <v>488</v>
      </c>
    </row>
    <row r="182" spans="1:24" hidden="1" x14ac:dyDescent="0.25">
      <c r="A182" s="2">
        <v>3</v>
      </c>
      <c r="B182" t="s">
        <v>119</v>
      </c>
      <c r="C182" t="s">
        <v>2114</v>
      </c>
      <c r="D182" t="s">
        <v>8538</v>
      </c>
      <c r="E182" s="2" t="s">
        <v>483</v>
      </c>
      <c r="F182" s="7" t="s">
        <v>114</v>
      </c>
      <c r="G182" s="7" t="s">
        <v>492</v>
      </c>
      <c r="H182">
        <v>80</v>
      </c>
      <c r="I182">
        <v>2750</v>
      </c>
      <c r="J182">
        <v>12000</v>
      </c>
      <c r="K182" s="2" t="s">
        <v>485</v>
      </c>
      <c r="M182" s="70">
        <v>1</v>
      </c>
      <c r="N182" s="70">
        <v>20724</v>
      </c>
      <c r="O182" s="87" t="s">
        <v>121</v>
      </c>
      <c r="P182" s="70">
        <v>4174.76</v>
      </c>
      <c r="Q182" s="72">
        <v>20724</v>
      </c>
      <c r="R182" s="72" t="s">
        <v>486</v>
      </c>
      <c r="S182" s="72">
        <v>14288.58</v>
      </c>
      <c r="T182" s="72">
        <v>2231.44</v>
      </c>
      <c r="U182" s="70">
        <v>29.22</v>
      </c>
      <c r="V182" s="42">
        <v>7</v>
      </c>
      <c r="W182" t="s">
        <v>2137</v>
      </c>
      <c r="X182" t="s">
        <v>488</v>
      </c>
    </row>
    <row r="183" spans="1:24" hidden="1" x14ac:dyDescent="0.25">
      <c r="A183" s="2">
        <v>4</v>
      </c>
      <c r="B183" t="s">
        <v>119</v>
      </c>
      <c r="C183" t="s">
        <v>2117</v>
      </c>
      <c r="D183" t="s">
        <v>2809</v>
      </c>
      <c r="E183" s="2" t="s">
        <v>483</v>
      </c>
      <c r="F183" s="7" t="s">
        <v>114</v>
      </c>
      <c r="G183" s="7" t="s">
        <v>2140</v>
      </c>
      <c r="H183">
        <v>100</v>
      </c>
      <c r="I183">
        <v>2500</v>
      </c>
      <c r="J183">
        <v>9780</v>
      </c>
      <c r="K183" s="2" t="s">
        <v>485</v>
      </c>
      <c r="M183" s="70">
        <v>1</v>
      </c>
      <c r="N183" s="70">
        <v>19193.25</v>
      </c>
      <c r="O183" s="87" t="s">
        <v>1969</v>
      </c>
      <c r="P183" s="70">
        <v>3913.84</v>
      </c>
      <c r="Q183" s="72" t="s">
        <v>486</v>
      </c>
      <c r="R183" s="72">
        <v>19193.25</v>
      </c>
      <c r="S183" s="72">
        <v>15167.61</v>
      </c>
      <c r="T183" s="72">
        <v>84.4</v>
      </c>
      <c r="U183" s="70">
        <v>27.4</v>
      </c>
      <c r="V183" s="42">
        <v>7</v>
      </c>
      <c r="W183" t="s">
        <v>2137</v>
      </c>
      <c r="X183" t="s">
        <v>488</v>
      </c>
    </row>
    <row r="184" spans="1:24" hidden="1" x14ac:dyDescent="0.25">
      <c r="A184" s="2">
        <v>5</v>
      </c>
      <c r="B184" t="s">
        <v>119</v>
      </c>
      <c r="C184" t="s">
        <v>2120</v>
      </c>
      <c r="D184" t="s">
        <v>2809</v>
      </c>
      <c r="E184" s="2" t="s">
        <v>483</v>
      </c>
      <c r="F184" s="7" t="s">
        <v>114</v>
      </c>
      <c r="G184" s="7" t="s">
        <v>495</v>
      </c>
      <c r="H184">
        <v>120</v>
      </c>
      <c r="I184">
        <v>2500</v>
      </c>
      <c r="J184">
        <v>12000</v>
      </c>
      <c r="K184" s="2" t="s">
        <v>485</v>
      </c>
      <c r="M184" s="70">
        <v>1</v>
      </c>
      <c r="N184" s="70">
        <v>28260</v>
      </c>
      <c r="O184" s="87" t="s">
        <v>121</v>
      </c>
      <c r="P184" s="70">
        <v>25463.35</v>
      </c>
      <c r="Q184" s="72">
        <v>28260</v>
      </c>
      <c r="R184" s="72" t="s">
        <v>486</v>
      </c>
      <c r="S184" s="72">
        <v>2355.7600000000002</v>
      </c>
      <c r="T184" s="72">
        <v>262.64999999999998</v>
      </c>
      <c r="U184" s="70">
        <v>178.24</v>
      </c>
      <c r="V184" s="42">
        <v>7</v>
      </c>
      <c r="W184" t="s">
        <v>2137</v>
      </c>
      <c r="X184" t="s">
        <v>488</v>
      </c>
    </row>
    <row r="185" spans="1:24" hidden="1" x14ac:dyDescent="0.25">
      <c r="A185" s="2">
        <v>6</v>
      </c>
      <c r="B185" t="s">
        <v>119</v>
      </c>
      <c r="C185" t="s">
        <v>2123</v>
      </c>
      <c r="D185" t="s">
        <v>2809</v>
      </c>
      <c r="E185" s="2" t="s">
        <v>483</v>
      </c>
      <c r="F185" s="7" t="s">
        <v>114</v>
      </c>
      <c r="G185" s="7" t="s">
        <v>495</v>
      </c>
      <c r="H185">
        <v>120</v>
      </c>
      <c r="I185">
        <v>2500</v>
      </c>
      <c r="J185">
        <v>12000</v>
      </c>
      <c r="K185" s="2" t="s">
        <v>485</v>
      </c>
      <c r="M185" s="70">
        <v>1</v>
      </c>
      <c r="N185" s="70">
        <v>28260</v>
      </c>
      <c r="O185" s="87" t="s">
        <v>121</v>
      </c>
      <c r="P185" s="70">
        <v>25478.799999999999</v>
      </c>
      <c r="Q185" s="72">
        <v>28260</v>
      </c>
      <c r="R185" s="72" t="s">
        <v>486</v>
      </c>
      <c r="S185" s="72">
        <v>2355.02</v>
      </c>
      <c r="T185" s="72">
        <v>247.83</v>
      </c>
      <c r="U185" s="70">
        <v>178.35</v>
      </c>
      <c r="V185" s="42">
        <v>7</v>
      </c>
      <c r="W185" t="s">
        <v>2137</v>
      </c>
      <c r="X185" t="s">
        <v>488</v>
      </c>
    </row>
    <row r="186" spans="1:24" hidden="1" x14ac:dyDescent="0.25">
      <c r="A186" s="2">
        <v>7</v>
      </c>
      <c r="B186" t="s">
        <v>119</v>
      </c>
      <c r="C186" t="s">
        <v>2126</v>
      </c>
      <c r="D186" t="s">
        <v>2809</v>
      </c>
      <c r="E186" s="2" t="s">
        <v>483</v>
      </c>
      <c r="F186" s="7" t="s">
        <v>114</v>
      </c>
      <c r="G186" s="7" t="s">
        <v>495</v>
      </c>
      <c r="H186">
        <v>120</v>
      </c>
      <c r="I186">
        <v>2500</v>
      </c>
      <c r="J186">
        <v>12000</v>
      </c>
      <c r="K186" s="2" t="s">
        <v>485</v>
      </c>
      <c r="M186" s="70">
        <v>1</v>
      </c>
      <c r="N186" s="70">
        <v>28260</v>
      </c>
      <c r="O186" s="87" t="s">
        <v>121</v>
      </c>
      <c r="P186" s="70">
        <v>22701.86</v>
      </c>
      <c r="Q186" s="72">
        <v>28260</v>
      </c>
      <c r="R186" s="72" t="s">
        <v>486</v>
      </c>
      <c r="S186" s="72">
        <v>5313.23</v>
      </c>
      <c r="T186" s="72">
        <v>86</v>
      </c>
      <c r="U186" s="70">
        <v>158.91</v>
      </c>
      <c r="V186" s="42">
        <v>7</v>
      </c>
      <c r="W186" t="s">
        <v>2137</v>
      </c>
      <c r="X186" t="s">
        <v>488</v>
      </c>
    </row>
    <row r="187" spans="1:24" hidden="1" x14ac:dyDescent="0.25">
      <c r="A187" s="2">
        <v>8</v>
      </c>
      <c r="B187" t="s">
        <v>119</v>
      </c>
      <c r="C187" t="s">
        <v>2131</v>
      </c>
      <c r="D187" t="s">
        <v>2809</v>
      </c>
      <c r="E187" s="2" t="s">
        <v>483</v>
      </c>
      <c r="F187" s="7" t="s">
        <v>114</v>
      </c>
      <c r="G187" s="7" t="s">
        <v>493</v>
      </c>
      <c r="H187">
        <v>120</v>
      </c>
      <c r="I187">
        <v>2300</v>
      </c>
      <c r="J187">
        <v>12000</v>
      </c>
      <c r="K187" s="2" t="s">
        <v>485</v>
      </c>
      <c r="M187" s="70">
        <v>1</v>
      </c>
      <c r="N187" s="70">
        <v>25999.200000000001</v>
      </c>
      <c r="O187" s="87" t="s">
        <v>121</v>
      </c>
      <c r="P187" s="70">
        <v>24220.15</v>
      </c>
      <c r="Q187" s="72">
        <v>25999.200000000001</v>
      </c>
      <c r="R187" s="72" t="s">
        <v>486</v>
      </c>
      <c r="S187" s="72">
        <v>1143.8599999999999</v>
      </c>
      <c r="T187" s="72">
        <v>465.65</v>
      </c>
      <c r="U187" s="70">
        <v>169.54</v>
      </c>
      <c r="V187" s="42">
        <v>7</v>
      </c>
      <c r="W187" t="s">
        <v>2137</v>
      </c>
      <c r="X187" t="s">
        <v>488</v>
      </c>
    </row>
    <row r="188" spans="1:24" hidden="1" x14ac:dyDescent="0.25">
      <c r="A188" s="2">
        <v>9</v>
      </c>
      <c r="B188" t="s">
        <v>119</v>
      </c>
      <c r="C188" t="s">
        <v>2136</v>
      </c>
      <c r="D188" t="s">
        <v>2809</v>
      </c>
      <c r="E188" s="2" t="s">
        <v>483</v>
      </c>
      <c r="F188" s="7" t="s">
        <v>114</v>
      </c>
      <c r="G188" s="7" t="s">
        <v>495</v>
      </c>
      <c r="H188">
        <v>120</v>
      </c>
      <c r="I188">
        <v>2500</v>
      </c>
      <c r="J188">
        <v>12000</v>
      </c>
      <c r="K188" s="2" t="s">
        <v>485</v>
      </c>
      <c r="M188" s="70">
        <v>1</v>
      </c>
      <c r="N188" s="70">
        <v>24053.64</v>
      </c>
      <c r="O188" s="87" t="s">
        <v>1992</v>
      </c>
      <c r="P188" s="70">
        <v>4151.6899999999996</v>
      </c>
      <c r="Q188" s="72" t="s">
        <v>486</v>
      </c>
      <c r="R188" s="72">
        <v>24053.64</v>
      </c>
      <c r="S188" s="72">
        <v>17567.38</v>
      </c>
      <c r="T188" s="72">
        <v>2305.5100000000002</v>
      </c>
      <c r="U188" s="70">
        <v>29.06</v>
      </c>
      <c r="V188" s="42">
        <v>7</v>
      </c>
      <c r="W188" t="s">
        <v>2137</v>
      </c>
      <c r="X188" t="s">
        <v>488</v>
      </c>
    </row>
    <row r="189" spans="1:24" hidden="1" x14ac:dyDescent="0.25">
      <c r="A189" s="2">
        <v>1</v>
      </c>
      <c r="B189" t="s">
        <v>119</v>
      </c>
      <c r="C189" t="s">
        <v>2143</v>
      </c>
      <c r="D189" t="s">
        <v>2810</v>
      </c>
      <c r="E189" s="2" t="s">
        <v>483</v>
      </c>
      <c r="F189" s="7" t="s">
        <v>114</v>
      </c>
      <c r="G189" s="7" t="s">
        <v>1995</v>
      </c>
      <c r="H189">
        <v>20</v>
      </c>
      <c r="I189">
        <v>2000</v>
      </c>
      <c r="J189">
        <v>9564</v>
      </c>
      <c r="K189" s="2" t="s">
        <v>485</v>
      </c>
      <c r="M189" s="70">
        <v>1</v>
      </c>
      <c r="N189" s="70">
        <v>2422.09</v>
      </c>
      <c r="O189" s="87" t="s">
        <v>2109</v>
      </c>
      <c r="P189" s="70">
        <v>20.52</v>
      </c>
      <c r="Q189" s="72" t="s">
        <v>486</v>
      </c>
      <c r="R189" s="72">
        <v>2422.09</v>
      </c>
      <c r="S189" s="72">
        <v>2316</v>
      </c>
      <c r="T189" s="72">
        <v>85.43</v>
      </c>
      <c r="U189" s="70">
        <v>0.14000000000000001</v>
      </c>
      <c r="V189" s="42">
        <v>8</v>
      </c>
      <c r="W189" t="s">
        <v>2199</v>
      </c>
      <c r="X189" t="s">
        <v>488</v>
      </c>
    </row>
    <row r="190" spans="1:24" hidden="1" x14ac:dyDescent="0.25">
      <c r="A190" s="2">
        <v>2</v>
      </c>
      <c r="B190" t="s">
        <v>119</v>
      </c>
      <c r="C190" t="s">
        <v>2148</v>
      </c>
      <c r="D190" t="s">
        <v>2810</v>
      </c>
      <c r="E190" s="2" t="s">
        <v>483</v>
      </c>
      <c r="F190" s="7" t="s">
        <v>114</v>
      </c>
      <c r="G190" s="7" t="s">
        <v>2200</v>
      </c>
      <c r="H190">
        <v>25</v>
      </c>
      <c r="I190">
        <v>706</v>
      </c>
      <c r="J190">
        <v>760</v>
      </c>
      <c r="K190" s="2" t="s">
        <v>485</v>
      </c>
      <c r="M190" s="70">
        <v>1</v>
      </c>
      <c r="N190" s="70">
        <v>105.3</v>
      </c>
      <c r="O190" s="87" t="s">
        <v>2149</v>
      </c>
      <c r="P190" s="70">
        <v>97.24</v>
      </c>
      <c r="Q190" s="72" t="s">
        <v>486</v>
      </c>
      <c r="R190" s="72">
        <v>105.3</v>
      </c>
      <c r="T190" s="72">
        <v>7.38</v>
      </c>
      <c r="U190" s="70">
        <v>0.68</v>
      </c>
      <c r="V190" s="42">
        <v>8</v>
      </c>
      <c r="W190" t="s">
        <v>2199</v>
      </c>
      <c r="X190" t="s">
        <v>488</v>
      </c>
    </row>
    <row r="191" spans="1:24" hidden="1" x14ac:dyDescent="0.25">
      <c r="A191" s="2">
        <v>3</v>
      </c>
      <c r="B191" t="s">
        <v>119</v>
      </c>
      <c r="C191" t="s">
        <v>2156</v>
      </c>
      <c r="D191" t="s">
        <v>2810</v>
      </c>
      <c r="E191" s="2" t="s">
        <v>483</v>
      </c>
      <c r="F191" s="7" t="s">
        <v>114</v>
      </c>
      <c r="G191" s="7" t="s">
        <v>2201</v>
      </c>
      <c r="H191">
        <v>80</v>
      </c>
      <c r="I191">
        <v>2300</v>
      </c>
      <c r="J191">
        <v>8920</v>
      </c>
      <c r="K191" s="2" t="s">
        <v>485</v>
      </c>
      <c r="M191" s="70">
        <v>1</v>
      </c>
      <c r="N191" s="70">
        <v>12884.05</v>
      </c>
      <c r="O191" s="87" t="s">
        <v>2114</v>
      </c>
      <c r="P191" s="70">
        <v>12121.9</v>
      </c>
      <c r="Q191" s="72" t="s">
        <v>486</v>
      </c>
      <c r="R191" s="72">
        <v>12884.05</v>
      </c>
      <c r="S191" s="72">
        <v>448.06</v>
      </c>
      <c r="T191" s="72">
        <v>229.24</v>
      </c>
      <c r="U191" s="70">
        <v>84.85</v>
      </c>
      <c r="V191" s="42">
        <v>8</v>
      </c>
      <c r="W191" t="s">
        <v>2199</v>
      </c>
      <c r="X191" t="s">
        <v>488</v>
      </c>
    </row>
    <row r="192" spans="1:24" hidden="1" x14ac:dyDescent="0.25">
      <c r="A192" s="2">
        <v>4</v>
      </c>
      <c r="B192" t="s">
        <v>119</v>
      </c>
      <c r="C192" t="s">
        <v>2166</v>
      </c>
      <c r="D192" t="s">
        <v>2810</v>
      </c>
      <c r="E192" s="2" t="s">
        <v>483</v>
      </c>
      <c r="F192" s="7" t="s">
        <v>114</v>
      </c>
      <c r="G192" s="7" t="s">
        <v>2139</v>
      </c>
      <c r="H192">
        <v>80</v>
      </c>
      <c r="I192">
        <v>2300</v>
      </c>
      <c r="J192">
        <v>12000</v>
      </c>
      <c r="K192" s="2" t="s">
        <v>485</v>
      </c>
      <c r="M192" s="70">
        <v>1</v>
      </c>
      <c r="N192" s="70">
        <v>17332.8</v>
      </c>
      <c r="O192" s="87" t="s">
        <v>121</v>
      </c>
      <c r="P192" s="70">
        <v>8035</v>
      </c>
      <c r="Q192" s="72">
        <v>17332.8</v>
      </c>
      <c r="R192" s="72" t="s">
        <v>486</v>
      </c>
      <c r="S192" s="72">
        <v>8792.65</v>
      </c>
      <c r="T192" s="72">
        <v>448.9</v>
      </c>
      <c r="U192" s="70">
        <v>56.25</v>
      </c>
      <c r="V192" s="42">
        <v>8</v>
      </c>
      <c r="W192" t="s">
        <v>2199</v>
      </c>
      <c r="X192" t="s">
        <v>488</v>
      </c>
    </row>
    <row r="193" spans="1:24" hidden="1" x14ac:dyDescent="0.25">
      <c r="A193" s="2">
        <v>5</v>
      </c>
      <c r="B193" t="s">
        <v>119</v>
      </c>
      <c r="C193" t="s">
        <v>2169</v>
      </c>
      <c r="D193" t="s">
        <v>2810</v>
      </c>
      <c r="E193" s="2" t="s">
        <v>483</v>
      </c>
      <c r="F193" s="7" t="s">
        <v>114</v>
      </c>
      <c r="G193" s="7" t="s">
        <v>495</v>
      </c>
      <c r="H193">
        <v>120</v>
      </c>
      <c r="I193">
        <v>2500</v>
      </c>
      <c r="J193">
        <v>12000</v>
      </c>
      <c r="K193" s="2" t="s">
        <v>485</v>
      </c>
      <c r="M193" s="70">
        <v>1</v>
      </c>
      <c r="N193" s="70">
        <v>28260</v>
      </c>
      <c r="O193" s="87" t="s">
        <v>121</v>
      </c>
      <c r="P193" s="70">
        <v>23797.89</v>
      </c>
      <c r="Q193" s="72">
        <v>28260</v>
      </c>
      <c r="R193" s="72" t="s">
        <v>486</v>
      </c>
      <c r="S193" s="72">
        <v>4075.13</v>
      </c>
      <c r="T193" s="72">
        <v>220.39</v>
      </c>
      <c r="U193" s="70">
        <v>166.59</v>
      </c>
      <c r="V193" s="42">
        <v>8</v>
      </c>
      <c r="W193" t="s">
        <v>2199</v>
      </c>
      <c r="X193" t="s">
        <v>488</v>
      </c>
    </row>
    <row r="194" spans="1:24" hidden="1" x14ac:dyDescent="0.25">
      <c r="A194" s="2">
        <v>6</v>
      </c>
      <c r="B194" t="s">
        <v>119</v>
      </c>
      <c r="C194" t="s">
        <v>2171</v>
      </c>
      <c r="D194" t="s">
        <v>2810</v>
      </c>
      <c r="E194" s="2" t="s">
        <v>483</v>
      </c>
      <c r="F194" s="7" t="s">
        <v>114</v>
      </c>
      <c r="G194" s="7" t="s">
        <v>495</v>
      </c>
      <c r="H194">
        <v>120</v>
      </c>
      <c r="I194">
        <v>2500</v>
      </c>
      <c r="J194">
        <v>12000</v>
      </c>
      <c r="K194" s="2" t="s">
        <v>485</v>
      </c>
      <c r="M194" s="70">
        <v>1</v>
      </c>
      <c r="N194" s="70">
        <v>28260</v>
      </c>
      <c r="O194" s="87" t="s">
        <v>121</v>
      </c>
      <c r="P194" s="70">
        <v>23797.88</v>
      </c>
      <c r="Q194" s="72">
        <v>28260</v>
      </c>
      <c r="R194" s="72" t="s">
        <v>486</v>
      </c>
      <c r="S194" s="72">
        <v>4075.01</v>
      </c>
      <c r="T194" s="72">
        <v>220.52</v>
      </c>
      <c r="U194" s="70">
        <v>166.59</v>
      </c>
      <c r="V194" s="42">
        <v>8</v>
      </c>
      <c r="W194" t="s">
        <v>2199</v>
      </c>
      <c r="X194" t="s">
        <v>488</v>
      </c>
    </row>
    <row r="195" spans="1:24" hidden="1" x14ac:dyDescent="0.25">
      <c r="A195" s="2">
        <v>7</v>
      </c>
      <c r="B195" t="s">
        <v>119</v>
      </c>
      <c r="C195" t="s">
        <v>2174</v>
      </c>
      <c r="D195" t="s">
        <v>2810</v>
      </c>
      <c r="E195" s="2" t="s">
        <v>483</v>
      </c>
      <c r="F195" s="7" t="s">
        <v>114</v>
      </c>
      <c r="G195" s="7" t="s">
        <v>495</v>
      </c>
      <c r="H195">
        <v>120</v>
      </c>
      <c r="I195">
        <v>2500</v>
      </c>
      <c r="J195">
        <v>12000</v>
      </c>
      <c r="K195" s="2" t="s">
        <v>485</v>
      </c>
      <c r="M195" s="70">
        <v>1</v>
      </c>
      <c r="N195" s="70">
        <v>28260</v>
      </c>
      <c r="O195" s="87" t="s">
        <v>121</v>
      </c>
      <c r="P195" s="70">
        <v>23768.97</v>
      </c>
      <c r="Q195" s="72">
        <v>28260</v>
      </c>
      <c r="R195" s="72" t="s">
        <v>486</v>
      </c>
      <c r="S195" s="72">
        <v>4147.2</v>
      </c>
      <c r="T195" s="72">
        <v>177.45</v>
      </c>
      <c r="U195" s="70">
        <v>166.38</v>
      </c>
      <c r="V195" s="42">
        <v>8</v>
      </c>
      <c r="W195" t="s">
        <v>2199</v>
      </c>
      <c r="X195" t="s">
        <v>488</v>
      </c>
    </row>
    <row r="196" spans="1:24" hidden="1" x14ac:dyDescent="0.25">
      <c r="A196" s="2">
        <v>8</v>
      </c>
      <c r="B196" t="s">
        <v>119</v>
      </c>
      <c r="C196" t="s">
        <v>2180</v>
      </c>
      <c r="D196" t="s">
        <v>2810</v>
      </c>
      <c r="E196" s="2" t="s">
        <v>483</v>
      </c>
      <c r="F196" s="7" t="s">
        <v>114</v>
      </c>
      <c r="G196" s="7" t="s">
        <v>495</v>
      </c>
      <c r="H196">
        <v>120</v>
      </c>
      <c r="I196">
        <v>2500</v>
      </c>
      <c r="J196">
        <v>12000</v>
      </c>
      <c r="K196" s="2" t="s">
        <v>485</v>
      </c>
      <c r="M196" s="70">
        <v>1</v>
      </c>
      <c r="N196" s="70">
        <v>28260</v>
      </c>
      <c r="O196" s="87" t="s">
        <v>121</v>
      </c>
      <c r="P196" s="70">
        <v>21807.29</v>
      </c>
      <c r="Q196" s="72">
        <v>28260</v>
      </c>
      <c r="R196" s="72" t="s">
        <v>486</v>
      </c>
      <c r="S196" s="72">
        <v>5682.29</v>
      </c>
      <c r="T196" s="72">
        <v>617.77</v>
      </c>
      <c r="U196" s="70">
        <v>152.65</v>
      </c>
      <c r="V196" s="42">
        <v>8</v>
      </c>
      <c r="W196" t="s">
        <v>2199</v>
      </c>
      <c r="X196" t="s">
        <v>488</v>
      </c>
    </row>
    <row r="197" spans="1:24" hidden="1" x14ac:dyDescent="0.25">
      <c r="A197" s="2">
        <v>9</v>
      </c>
      <c r="B197" t="s">
        <v>119</v>
      </c>
      <c r="C197" t="s">
        <v>2186</v>
      </c>
      <c r="D197" t="s">
        <v>2810</v>
      </c>
      <c r="E197" s="2" t="s">
        <v>483</v>
      </c>
      <c r="F197" s="7" t="s">
        <v>114</v>
      </c>
      <c r="G197" s="7" t="s">
        <v>495</v>
      </c>
      <c r="H197">
        <v>120</v>
      </c>
      <c r="I197">
        <v>2500</v>
      </c>
      <c r="J197">
        <v>12000</v>
      </c>
      <c r="K197" s="2" t="s">
        <v>485</v>
      </c>
      <c r="M197" s="70">
        <v>1</v>
      </c>
      <c r="N197" s="70">
        <v>28260</v>
      </c>
      <c r="O197" s="87" t="s">
        <v>121</v>
      </c>
      <c r="P197" s="70">
        <v>23797.89</v>
      </c>
      <c r="Q197" s="72">
        <v>28260</v>
      </c>
      <c r="R197" s="72" t="s">
        <v>486</v>
      </c>
      <c r="S197" s="72">
        <v>4075.13</v>
      </c>
      <c r="T197" s="72">
        <v>220.39</v>
      </c>
      <c r="U197" s="70">
        <v>166.59</v>
      </c>
      <c r="V197" s="42">
        <v>8</v>
      </c>
      <c r="W197" t="s">
        <v>2199</v>
      </c>
      <c r="X197" t="s">
        <v>488</v>
      </c>
    </row>
    <row r="198" spans="1:24" hidden="1" x14ac:dyDescent="0.25">
      <c r="A198" s="2">
        <v>10</v>
      </c>
      <c r="B198" t="s">
        <v>119</v>
      </c>
      <c r="C198" t="s">
        <v>2188</v>
      </c>
      <c r="D198" t="s">
        <v>2810</v>
      </c>
      <c r="E198" s="2" t="s">
        <v>483</v>
      </c>
      <c r="F198" s="7" t="s">
        <v>114</v>
      </c>
      <c r="G198" s="7" t="s">
        <v>495</v>
      </c>
      <c r="H198">
        <v>120</v>
      </c>
      <c r="I198">
        <v>2500</v>
      </c>
      <c r="J198">
        <v>12000</v>
      </c>
      <c r="K198" s="2" t="s">
        <v>485</v>
      </c>
      <c r="M198" s="70">
        <v>1</v>
      </c>
      <c r="N198" s="70">
        <v>28260</v>
      </c>
      <c r="O198" s="87" t="s">
        <v>121</v>
      </c>
      <c r="P198" s="70">
        <v>23797.88</v>
      </c>
      <c r="Q198" s="72">
        <v>28260</v>
      </c>
      <c r="R198" s="72" t="s">
        <v>486</v>
      </c>
      <c r="S198" s="72">
        <v>4075.22</v>
      </c>
      <c r="T198" s="72">
        <v>220.31</v>
      </c>
      <c r="U198" s="70">
        <v>166.59</v>
      </c>
      <c r="V198" s="42">
        <v>8</v>
      </c>
      <c r="W198" t="s">
        <v>2199</v>
      </c>
      <c r="X198" t="s">
        <v>488</v>
      </c>
    </row>
    <row r="199" spans="1:24" hidden="1" x14ac:dyDescent="0.25">
      <c r="A199" s="2">
        <v>11</v>
      </c>
      <c r="B199" t="s">
        <v>119</v>
      </c>
      <c r="C199" t="s">
        <v>2190</v>
      </c>
      <c r="D199" t="s">
        <v>2810</v>
      </c>
      <c r="E199" s="2" t="s">
        <v>483</v>
      </c>
      <c r="F199" s="7" t="s">
        <v>114</v>
      </c>
      <c r="G199" s="7" t="s">
        <v>495</v>
      </c>
      <c r="H199">
        <v>120</v>
      </c>
      <c r="I199">
        <v>2500</v>
      </c>
      <c r="J199">
        <v>12000</v>
      </c>
      <c r="K199" s="2" t="s">
        <v>485</v>
      </c>
      <c r="M199" s="70">
        <v>1</v>
      </c>
      <c r="N199" s="70">
        <v>28260</v>
      </c>
      <c r="O199" s="87" t="s">
        <v>121</v>
      </c>
      <c r="P199" s="70">
        <v>23768.97</v>
      </c>
      <c r="Q199" s="72">
        <v>28260</v>
      </c>
      <c r="R199" s="72" t="s">
        <v>486</v>
      </c>
      <c r="S199" s="72">
        <v>4143.4399999999996</v>
      </c>
      <c r="T199" s="72">
        <v>181.21</v>
      </c>
      <c r="U199" s="70">
        <v>166.38</v>
      </c>
      <c r="V199" s="42">
        <v>8</v>
      </c>
      <c r="W199" t="s">
        <v>2199</v>
      </c>
      <c r="X199" t="s">
        <v>488</v>
      </c>
    </row>
    <row r="200" spans="1:24" hidden="1" x14ac:dyDescent="0.25">
      <c r="A200" s="2">
        <v>12</v>
      </c>
      <c r="B200" t="s">
        <v>119</v>
      </c>
      <c r="C200" t="s">
        <v>2195</v>
      </c>
      <c r="D200" t="s">
        <v>2810</v>
      </c>
      <c r="E200" s="2" t="s">
        <v>483</v>
      </c>
      <c r="F200" s="7" t="s">
        <v>114</v>
      </c>
      <c r="G200" s="7" t="s">
        <v>495</v>
      </c>
      <c r="H200">
        <v>120</v>
      </c>
      <c r="I200">
        <v>2500</v>
      </c>
      <c r="J200">
        <v>12000</v>
      </c>
      <c r="K200" s="2" t="s">
        <v>485</v>
      </c>
      <c r="M200" s="70">
        <v>1</v>
      </c>
      <c r="N200" s="70">
        <v>28260</v>
      </c>
      <c r="O200" s="87" t="s">
        <v>121</v>
      </c>
      <c r="P200" s="70">
        <v>21807.919999999998</v>
      </c>
      <c r="Q200" s="72">
        <v>28260</v>
      </c>
      <c r="R200" s="72" t="s">
        <v>486</v>
      </c>
      <c r="S200" s="72">
        <v>5673.67</v>
      </c>
      <c r="T200" s="72">
        <v>625.75</v>
      </c>
      <c r="U200" s="70">
        <v>152.66</v>
      </c>
      <c r="V200" s="42">
        <v>8</v>
      </c>
      <c r="W200" t="s">
        <v>2199</v>
      </c>
      <c r="X200" t="s">
        <v>488</v>
      </c>
    </row>
    <row r="201" spans="1:24" hidden="1" x14ac:dyDescent="0.25">
      <c r="A201" s="2">
        <v>1</v>
      </c>
      <c r="B201" t="s">
        <v>119</v>
      </c>
      <c r="C201" t="s">
        <v>2205</v>
      </c>
      <c r="D201" t="s">
        <v>5040</v>
      </c>
      <c r="E201" s="2" t="s">
        <v>483</v>
      </c>
      <c r="F201" s="7" t="s">
        <v>114</v>
      </c>
      <c r="G201" s="7" t="s">
        <v>1133</v>
      </c>
      <c r="H201">
        <v>12</v>
      </c>
      <c r="I201">
        <v>1500</v>
      </c>
      <c r="J201">
        <v>12000</v>
      </c>
      <c r="K201" s="2" t="s">
        <v>485</v>
      </c>
      <c r="M201" s="70">
        <v>1</v>
      </c>
      <c r="N201" s="70">
        <v>1695.6</v>
      </c>
      <c r="O201" s="87" t="s">
        <v>121</v>
      </c>
      <c r="P201" s="70">
        <v>1611.33</v>
      </c>
      <c r="Q201" s="72">
        <v>1695.6</v>
      </c>
      <c r="R201" s="72" t="s">
        <v>486</v>
      </c>
      <c r="T201" s="72">
        <v>72.989999999999995</v>
      </c>
      <c r="U201" s="70">
        <v>11.28</v>
      </c>
      <c r="V201" s="42">
        <v>9</v>
      </c>
      <c r="W201" t="s">
        <v>2768</v>
      </c>
      <c r="X201" t="s">
        <v>488</v>
      </c>
    </row>
    <row r="202" spans="1:24" hidden="1" x14ac:dyDescent="0.25">
      <c r="A202" s="2">
        <v>2</v>
      </c>
      <c r="B202" t="s">
        <v>119</v>
      </c>
      <c r="C202" t="s">
        <v>2237</v>
      </c>
      <c r="D202" t="s">
        <v>5040</v>
      </c>
      <c r="E202" s="2" t="s">
        <v>483</v>
      </c>
      <c r="F202" s="7" t="s">
        <v>114</v>
      </c>
      <c r="G202" s="7" t="s">
        <v>2769</v>
      </c>
      <c r="H202">
        <v>12</v>
      </c>
      <c r="I202">
        <v>1500</v>
      </c>
      <c r="J202">
        <v>3913</v>
      </c>
      <c r="K202" s="2" t="s">
        <v>485</v>
      </c>
      <c r="M202" s="70">
        <v>1</v>
      </c>
      <c r="N202" s="70">
        <v>552.94000000000005</v>
      </c>
      <c r="O202" s="87" t="s">
        <v>1203</v>
      </c>
      <c r="P202" s="70">
        <v>509.89</v>
      </c>
      <c r="Q202" s="72" t="s">
        <v>486</v>
      </c>
      <c r="R202" s="72">
        <v>552.94000000000005</v>
      </c>
      <c r="T202" s="72">
        <v>39.479999999999997</v>
      </c>
      <c r="U202" s="70">
        <v>3.57</v>
      </c>
      <c r="V202" s="42">
        <v>9</v>
      </c>
      <c r="W202" t="s">
        <v>2768</v>
      </c>
      <c r="X202" t="s">
        <v>488</v>
      </c>
    </row>
    <row r="203" spans="1:24" hidden="1" x14ac:dyDescent="0.25">
      <c r="A203" s="2">
        <v>3</v>
      </c>
      <c r="B203" t="s">
        <v>119</v>
      </c>
      <c r="C203" t="s">
        <v>2249</v>
      </c>
      <c r="D203" t="s">
        <v>5040</v>
      </c>
      <c r="E203" s="2" t="s">
        <v>483</v>
      </c>
      <c r="F203" s="7" t="s">
        <v>114</v>
      </c>
      <c r="G203" s="7" t="s">
        <v>1133</v>
      </c>
      <c r="H203">
        <v>12</v>
      </c>
      <c r="I203">
        <v>1500</v>
      </c>
      <c r="J203">
        <v>12000</v>
      </c>
      <c r="K203" s="2" t="s">
        <v>485</v>
      </c>
      <c r="M203" s="70">
        <v>1</v>
      </c>
      <c r="N203" s="70">
        <v>1695.6</v>
      </c>
      <c r="O203" s="87" t="s">
        <v>121</v>
      </c>
      <c r="P203" s="70">
        <v>550.59</v>
      </c>
      <c r="Q203" s="72">
        <v>1695.6</v>
      </c>
      <c r="R203" s="72" t="s">
        <v>486</v>
      </c>
      <c r="S203" s="72">
        <v>1085.47</v>
      </c>
      <c r="T203" s="72">
        <v>55.69</v>
      </c>
      <c r="U203" s="70">
        <v>3.85</v>
      </c>
      <c r="V203" s="42">
        <v>9</v>
      </c>
      <c r="W203" t="s">
        <v>2768</v>
      </c>
      <c r="X203" t="s">
        <v>488</v>
      </c>
    </row>
    <row r="204" spans="1:24" hidden="1" x14ac:dyDescent="0.25">
      <c r="A204" s="2">
        <v>4</v>
      </c>
      <c r="B204" t="s">
        <v>119</v>
      </c>
      <c r="C204" t="s">
        <v>2259</v>
      </c>
      <c r="D204" t="s">
        <v>5040</v>
      </c>
      <c r="E204" s="2" t="s">
        <v>483</v>
      </c>
      <c r="F204" s="7" t="s">
        <v>114</v>
      </c>
      <c r="G204" s="7" t="s">
        <v>2770</v>
      </c>
      <c r="H204">
        <v>16</v>
      </c>
      <c r="I204">
        <v>284</v>
      </c>
      <c r="J204">
        <v>6048</v>
      </c>
      <c r="K204" s="2" t="s">
        <v>485</v>
      </c>
      <c r="M204" s="70">
        <v>1</v>
      </c>
      <c r="N204" s="70">
        <v>215.71</v>
      </c>
      <c r="O204" s="87" t="s">
        <v>2260</v>
      </c>
      <c r="P204" s="70">
        <v>165.63</v>
      </c>
      <c r="Q204" s="72" t="s">
        <v>486</v>
      </c>
      <c r="R204" s="72">
        <v>215.71</v>
      </c>
      <c r="S204" s="72">
        <v>38.74</v>
      </c>
      <c r="T204" s="72">
        <v>10.18</v>
      </c>
      <c r="U204" s="70">
        <v>1.1599999999999999</v>
      </c>
      <c r="V204" s="42">
        <v>9</v>
      </c>
      <c r="W204" t="s">
        <v>2768</v>
      </c>
      <c r="X204" t="s">
        <v>488</v>
      </c>
    </row>
    <row r="205" spans="1:24" hidden="1" x14ac:dyDescent="0.25">
      <c r="A205" s="2">
        <v>5</v>
      </c>
      <c r="B205" t="s">
        <v>119</v>
      </c>
      <c r="C205" t="s">
        <v>2270</v>
      </c>
      <c r="D205" t="s">
        <v>5040</v>
      </c>
      <c r="E205" s="2" t="s">
        <v>483</v>
      </c>
      <c r="F205" s="7" t="s">
        <v>114</v>
      </c>
      <c r="G205" s="7" t="s">
        <v>1135</v>
      </c>
      <c r="H205">
        <v>20</v>
      </c>
      <c r="I205">
        <v>2000</v>
      </c>
      <c r="J205">
        <v>12000</v>
      </c>
      <c r="K205" s="2" t="s">
        <v>485</v>
      </c>
      <c r="M205" s="70">
        <v>1</v>
      </c>
      <c r="N205" s="70">
        <v>3768</v>
      </c>
      <c r="O205" s="87" t="s">
        <v>121</v>
      </c>
      <c r="P205" s="70">
        <v>3600.97</v>
      </c>
      <c r="Q205" s="72">
        <v>3768</v>
      </c>
      <c r="R205" s="72" t="s">
        <v>486</v>
      </c>
      <c r="T205" s="72">
        <v>141.82</v>
      </c>
      <c r="U205" s="70">
        <v>25.21</v>
      </c>
      <c r="V205" s="42">
        <v>9</v>
      </c>
      <c r="W205" t="s">
        <v>2768</v>
      </c>
      <c r="X205" t="s">
        <v>488</v>
      </c>
    </row>
    <row r="206" spans="1:24" hidden="1" x14ac:dyDescent="0.25">
      <c r="A206" s="2">
        <v>6</v>
      </c>
      <c r="B206" t="s">
        <v>119</v>
      </c>
      <c r="C206" t="s">
        <v>2319</v>
      </c>
      <c r="D206" t="s">
        <v>5040</v>
      </c>
      <c r="E206" s="2" t="s">
        <v>483</v>
      </c>
      <c r="F206" s="7" t="s">
        <v>114</v>
      </c>
      <c r="G206" s="7" t="s">
        <v>1135</v>
      </c>
      <c r="H206">
        <v>20</v>
      </c>
      <c r="I206">
        <v>2000</v>
      </c>
      <c r="J206">
        <v>12000</v>
      </c>
      <c r="K206" s="2" t="s">
        <v>485</v>
      </c>
      <c r="M206" s="70">
        <v>1</v>
      </c>
      <c r="N206" s="70">
        <v>3768</v>
      </c>
      <c r="O206" s="87" t="s">
        <v>121</v>
      </c>
      <c r="P206" s="70">
        <v>3634.96</v>
      </c>
      <c r="Q206" s="72">
        <v>3768</v>
      </c>
      <c r="R206" s="72" t="s">
        <v>486</v>
      </c>
      <c r="T206" s="72">
        <v>107.6</v>
      </c>
      <c r="U206" s="70">
        <v>25.44</v>
      </c>
      <c r="V206" s="42">
        <v>9</v>
      </c>
      <c r="W206" t="s">
        <v>2768</v>
      </c>
      <c r="X206" t="s">
        <v>488</v>
      </c>
    </row>
    <row r="207" spans="1:24" hidden="1" x14ac:dyDescent="0.25">
      <c r="A207" s="2">
        <v>7</v>
      </c>
      <c r="B207" t="s">
        <v>119</v>
      </c>
      <c r="C207" t="s">
        <v>2331</v>
      </c>
      <c r="D207" t="s">
        <v>5040</v>
      </c>
      <c r="E207" s="2" t="s">
        <v>483</v>
      </c>
      <c r="F207" s="7" t="s">
        <v>114</v>
      </c>
      <c r="G207" s="7" t="s">
        <v>1135</v>
      </c>
      <c r="H207">
        <v>20</v>
      </c>
      <c r="I207">
        <v>2000</v>
      </c>
      <c r="J207">
        <v>12000</v>
      </c>
      <c r="K207" s="2" t="s">
        <v>485</v>
      </c>
      <c r="M207" s="70">
        <v>1</v>
      </c>
      <c r="N207" s="70">
        <v>3768</v>
      </c>
      <c r="O207" s="87" t="s">
        <v>121</v>
      </c>
      <c r="P207" s="70">
        <v>3660.22</v>
      </c>
      <c r="Q207" s="72">
        <v>3768</v>
      </c>
      <c r="R207" s="72" t="s">
        <v>486</v>
      </c>
      <c r="T207" s="72">
        <v>82.16</v>
      </c>
      <c r="U207" s="70">
        <v>25.62</v>
      </c>
      <c r="V207" s="42">
        <v>9</v>
      </c>
      <c r="W207" t="s">
        <v>2768</v>
      </c>
      <c r="X207" t="s">
        <v>488</v>
      </c>
    </row>
    <row r="208" spans="1:24" hidden="1" x14ac:dyDescent="0.25">
      <c r="A208" s="2">
        <v>8</v>
      </c>
      <c r="B208" t="s">
        <v>119</v>
      </c>
      <c r="C208" t="s">
        <v>2335</v>
      </c>
      <c r="D208" t="s">
        <v>5040</v>
      </c>
      <c r="E208" s="2" t="s">
        <v>483</v>
      </c>
      <c r="F208" s="7" t="s">
        <v>114</v>
      </c>
      <c r="G208" s="7" t="s">
        <v>1135</v>
      </c>
      <c r="H208">
        <v>20</v>
      </c>
      <c r="I208">
        <v>2000</v>
      </c>
      <c r="J208">
        <v>12000</v>
      </c>
      <c r="K208" s="2" t="s">
        <v>485</v>
      </c>
      <c r="M208" s="70">
        <v>1</v>
      </c>
      <c r="N208" s="70">
        <v>3768</v>
      </c>
      <c r="O208" s="87" t="s">
        <v>121</v>
      </c>
      <c r="P208" s="70">
        <v>3448.02</v>
      </c>
      <c r="Q208" s="72">
        <v>3768</v>
      </c>
      <c r="R208" s="72" t="s">
        <v>486</v>
      </c>
      <c r="T208" s="72">
        <v>295.83999999999997</v>
      </c>
      <c r="U208" s="70">
        <v>24.14</v>
      </c>
      <c r="V208" s="42">
        <v>9</v>
      </c>
      <c r="W208" t="s">
        <v>2768</v>
      </c>
      <c r="X208" t="s">
        <v>488</v>
      </c>
    </row>
    <row r="209" spans="1:24" hidden="1" x14ac:dyDescent="0.25">
      <c r="A209" s="2">
        <v>9</v>
      </c>
      <c r="B209" t="s">
        <v>119</v>
      </c>
      <c r="C209" t="s">
        <v>2356</v>
      </c>
      <c r="D209" t="s">
        <v>5040</v>
      </c>
      <c r="E209" s="2" t="s">
        <v>483</v>
      </c>
      <c r="F209" s="7" t="s">
        <v>114</v>
      </c>
      <c r="G209" s="7" t="s">
        <v>1135</v>
      </c>
      <c r="H209">
        <v>20</v>
      </c>
      <c r="I209">
        <v>2000</v>
      </c>
      <c r="J209">
        <v>12000</v>
      </c>
      <c r="K209" s="2" t="s">
        <v>485</v>
      </c>
      <c r="M209" s="70">
        <v>1</v>
      </c>
      <c r="N209" s="70">
        <v>3768</v>
      </c>
      <c r="O209" s="87" t="s">
        <v>121</v>
      </c>
      <c r="P209" s="70">
        <v>3453.41</v>
      </c>
      <c r="Q209" s="72">
        <v>3768</v>
      </c>
      <c r="R209" s="72" t="s">
        <v>486</v>
      </c>
      <c r="T209" s="72">
        <v>290.42</v>
      </c>
      <c r="U209" s="70">
        <v>24.17</v>
      </c>
      <c r="V209" s="42">
        <v>9</v>
      </c>
      <c r="W209" t="s">
        <v>2768</v>
      </c>
      <c r="X209" t="s">
        <v>488</v>
      </c>
    </row>
    <row r="210" spans="1:24" hidden="1" x14ac:dyDescent="0.25">
      <c r="A210" s="2">
        <v>10</v>
      </c>
      <c r="B210" t="s">
        <v>119</v>
      </c>
      <c r="C210" t="s">
        <v>2383</v>
      </c>
      <c r="D210" t="s">
        <v>5040</v>
      </c>
      <c r="E210" s="2" t="s">
        <v>483</v>
      </c>
      <c r="F210" s="7" t="s">
        <v>114</v>
      </c>
      <c r="G210" s="7" t="s">
        <v>1135</v>
      </c>
      <c r="H210">
        <v>20</v>
      </c>
      <c r="I210">
        <v>2000</v>
      </c>
      <c r="J210">
        <v>12000</v>
      </c>
      <c r="K210" s="2" t="s">
        <v>485</v>
      </c>
      <c r="M210" s="70">
        <v>1</v>
      </c>
      <c r="N210" s="70">
        <v>3768</v>
      </c>
      <c r="O210" s="87" t="s">
        <v>121</v>
      </c>
      <c r="P210" s="70">
        <v>3488.89</v>
      </c>
      <c r="Q210" s="72">
        <v>3768</v>
      </c>
      <c r="R210" s="72" t="s">
        <v>486</v>
      </c>
      <c r="T210" s="72">
        <v>254.69</v>
      </c>
      <c r="U210" s="70">
        <v>24.42</v>
      </c>
      <c r="V210" s="42">
        <v>9</v>
      </c>
      <c r="W210" t="s">
        <v>2768</v>
      </c>
      <c r="X210" t="s">
        <v>488</v>
      </c>
    </row>
    <row r="211" spans="1:24" hidden="1" x14ac:dyDescent="0.25">
      <c r="A211" s="2">
        <v>11</v>
      </c>
      <c r="B211" t="s">
        <v>119</v>
      </c>
      <c r="C211" t="s">
        <v>2398</v>
      </c>
      <c r="D211" t="s">
        <v>5040</v>
      </c>
      <c r="E211" s="2" t="s">
        <v>483</v>
      </c>
      <c r="F211" s="7" t="s">
        <v>114</v>
      </c>
      <c r="G211" s="7" t="s">
        <v>1135</v>
      </c>
      <c r="H211">
        <v>20</v>
      </c>
      <c r="I211">
        <v>2000</v>
      </c>
      <c r="J211">
        <v>12000</v>
      </c>
      <c r="K211" s="2" t="s">
        <v>485</v>
      </c>
      <c r="M211" s="70">
        <v>1</v>
      </c>
      <c r="N211" s="70">
        <v>3768</v>
      </c>
      <c r="O211" s="87" t="s">
        <v>121</v>
      </c>
      <c r="P211" s="70">
        <v>3598.26</v>
      </c>
      <c r="Q211" s="72">
        <v>3768</v>
      </c>
      <c r="R211" s="72" t="s">
        <v>486</v>
      </c>
      <c r="T211" s="72">
        <v>144.55000000000001</v>
      </c>
      <c r="U211" s="70">
        <v>25.19</v>
      </c>
      <c r="V211" s="42">
        <v>9</v>
      </c>
      <c r="W211" t="s">
        <v>2768</v>
      </c>
      <c r="X211" t="s">
        <v>488</v>
      </c>
    </row>
    <row r="212" spans="1:24" hidden="1" x14ac:dyDescent="0.25">
      <c r="A212" s="2">
        <v>12</v>
      </c>
      <c r="B212" t="s">
        <v>119</v>
      </c>
      <c r="C212" t="s">
        <v>2408</v>
      </c>
      <c r="D212" t="s">
        <v>5040</v>
      </c>
      <c r="E212" s="2" t="s">
        <v>483</v>
      </c>
      <c r="F212" s="7" t="s">
        <v>114</v>
      </c>
      <c r="G212" s="7" t="s">
        <v>1135</v>
      </c>
      <c r="H212">
        <v>20</v>
      </c>
      <c r="I212">
        <v>2000</v>
      </c>
      <c r="J212">
        <v>12000</v>
      </c>
      <c r="K212" s="2" t="s">
        <v>485</v>
      </c>
      <c r="M212" s="70">
        <v>1</v>
      </c>
      <c r="N212" s="70">
        <v>3768</v>
      </c>
      <c r="O212" s="87" t="s">
        <v>121</v>
      </c>
      <c r="P212" s="70">
        <v>3654.33</v>
      </c>
      <c r="Q212" s="72">
        <v>3768</v>
      </c>
      <c r="R212" s="72" t="s">
        <v>486</v>
      </c>
      <c r="T212" s="72">
        <v>88.09</v>
      </c>
      <c r="U212" s="70">
        <v>25.58</v>
      </c>
      <c r="V212" s="42">
        <v>9</v>
      </c>
      <c r="W212" t="s">
        <v>2768</v>
      </c>
      <c r="X212" t="s">
        <v>488</v>
      </c>
    </row>
    <row r="213" spans="1:24" hidden="1" x14ac:dyDescent="0.25">
      <c r="A213" s="2">
        <v>13</v>
      </c>
      <c r="B213" t="s">
        <v>119</v>
      </c>
      <c r="C213" t="s">
        <v>2413</v>
      </c>
      <c r="D213" t="s">
        <v>5040</v>
      </c>
      <c r="E213" s="2" t="s">
        <v>483</v>
      </c>
      <c r="F213" s="7" t="s">
        <v>114</v>
      </c>
      <c r="G213" s="7" t="s">
        <v>1135</v>
      </c>
      <c r="H213">
        <v>20</v>
      </c>
      <c r="I213">
        <v>2000</v>
      </c>
      <c r="J213">
        <v>12000</v>
      </c>
      <c r="K213" s="2" t="s">
        <v>485</v>
      </c>
      <c r="M213" s="70">
        <v>1</v>
      </c>
      <c r="N213" s="70">
        <v>3768</v>
      </c>
      <c r="O213" s="87" t="s">
        <v>121</v>
      </c>
      <c r="P213" s="70">
        <v>2788.74</v>
      </c>
      <c r="Q213" s="72">
        <v>3768</v>
      </c>
      <c r="R213" s="72" t="s">
        <v>486</v>
      </c>
      <c r="S213" s="72">
        <v>925.04</v>
      </c>
      <c r="T213" s="72">
        <v>34.700000000000003</v>
      </c>
      <c r="U213" s="70">
        <v>19.52</v>
      </c>
      <c r="V213" s="42">
        <v>9</v>
      </c>
      <c r="W213" t="s">
        <v>2768</v>
      </c>
      <c r="X213" t="s">
        <v>488</v>
      </c>
    </row>
    <row r="214" spans="1:24" hidden="1" x14ac:dyDescent="0.25">
      <c r="A214" s="2">
        <v>14</v>
      </c>
      <c r="B214" t="s">
        <v>119</v>
      </c>
      <c r="C214" t="s">
        <v>2418</v>
      </c>
      <c r="D214" t="s">
        <v>5040</v>
      </c>
      <c r="E214" s="2" t="s">
        <v>483</v>
      </c>
      <c r="F214" s="7" t="s">
        <v>114</v>
      </c>
      <c r="G214" s="7" t="s">
        <v>1135</v>
      </c>
      <c r="H214">
        <v>20</v>
      </c>
      <c r="I214">
        <v>2000</v>
      </c>
      <c r="J214">
        <v>12000</v>
      </c>
      <c r="K214" s="2" t="s">
        <v>485</v>
      </c>
      <c r="M214" s="70">
        <v>1</v>
      </c>
      <c r="N214" s="70">
        <v>3768</v>
      </c>
      <c r="O214" s="87" t="s">
        <v>121</v>
      </c>
      <c r="P214" s="70">
        <v>2812.35</v>
      </c>
      <c r="Q214" s="72">
        <v>3768</v>
      </c>
      <c r="R214" s="72" t="s">
        <v>486</v>
      </c>
      <c r="S214" s="72">
        <v>925.04</v>
      </c>
      <c r="T214" s="72">
        <v>10.92</v>
      </c>
      <c r="U214" s="70">
        <v>19.690000000000001</v>
      </c>
      <c r="V214" s="42">
        <v>9</v>
      </c>
      <c r="W214" t="s">
        <v>2768</v>
      </c>
      <c r="X214" t="s">
        <v>488</v>
      </c>
    </row>
    <row r="215" spans="1:24" hidden="1" x14ac:dyDescent="0.25">
      <c r="A215" s="2">
        <v>15</v>
      </c>
      <c r="B215" t="s">
        <v>119</v>
      </c>
      <c r="C215" t="s">
        <v>2422</v>
      </c>
      <c r="D215" t="s">
        <v>5040</v>
      </c>
      <c r="E215" s="2" t="s">
        <v>483</v>
      </c>
      <c r="F215" s="7" t="s">
        <v>114</v>
      </c>
      <c r="G215" s="7" t="s">
        <v>1135</v>
      </c>
      <c r="H215">
        <v>20</v>
      </c>
      <c r="I215">
        <v>2000</v>
      </c>
      <c r="J215">
        <v>12000</v>
      </c>
      <c r="K215" s="2" t="s">
        <v>485</v>
      </c>
      <c r="M215" s="70">
        <v>1</v>
      </c>
      <c r="N215" s="70">
        <v>3768</v>
      </c>
      <c r="O215" s="87" t="s">
        <v>121</v>
      </c>
      <c r="P215" s="70">
        <v>2812.35</v>
      </c>
      <c r="Q215" s="72">
        <v>3768</v>
      </c>
      <c r="R215" s="72" t="s">
        <v>486</v>
      </c>
      <c r="S215" s="72">
        <v>925.04</v>
      </c>
      <c r="T215" s="72">
        <v>10.92</v>
      </c>
      <c r="U215" s="70">
        <v>19.690000000000001</v>
      </c>
      <c r="V215" s="42">
        <v>9</v>
      </c>
      <c r="W215" t="s">
        <v>2768</v>
      </c>
      <c r="X215" t="s">
        <v>488</v>
      </c>
    </row>
    <row r="216" spans="1:24" hidden="1" x14ac:dyDescent="0.25">
      <c r="A216" s="2">
        <v>16</v>
      </c>
      <c r="B216" t="s">
        <v>119</v>
      </c>
      <c r="C216" t="s">
        <v>2425</v>
      </c>
      <c r="D216" t="s">
        <v>5040</v>
      </c>
      <c r="E216" s="2" t="s">
        <v>483</v>
      </c>
      <c r="F216" s="7" t="s">
        <v>114</v>
      </c>
      <c r="G216" s="7" t="s">
        <v>1135</v>
      </c>
      <c r="H216">
        <v>20</v>
      </c>
      <c r="I216">
        <v>2000</v>
      </c>
      <c r="J216">
        <v>12000</v>
      </c>
      <c r="K216" s="2" t="s">
        <v>485</v>
      </c>
      <c r="M216" s="70">
        <v>1</v>
      </c>
      <c r="N216" s="70">
        <v>3768</v>
      </c>
      <c r="O216" s="87" t="s">
        <v>121</v>
      </c>
      <c r="P216" s="70">
        <v>3609.92</v>
      </c>
      <c r="Q216" s="72">
        <v>3768</v>
      </c>
      <c r="R216" s="72" t="s">
        <v>486</v>
      </c>
      <c r="T216" s="72">
        <v>132.81</v>
      </c>
      <c r="U216" s="70">
        <v>25.27</v>
      </c>
      <c r="V216" s="42">
        <v>9</v>
      </c>
      <c r="W216" t="s">
        <v>2768</v>
      </c>
      <c r="X216" t="s">
        <v>488</v>
      </c>
    </row>
    <row r="217" spans="1:24" hidden="1" x14ac:dyDescent="0.25">
      <c r="A217" s="2">
        <v>17</v>
      </c>
      <c r="B217" t="s">
        <v>119</v>
      </c>
      <c r="C217" t="s">
        <v>2438</v>
      </c>
      <c r="D217" t="s">
        <v>5040</v>
      </c>
      <c r="E217" s="2" t="s">
        <v>483</v>
      </c>
      <c r="F217" s="7" t="s">
        <v>114</v>
      </c>
      <c r="G217" s="7" t="s">
        <v>1135</v>
      </c>
      <c r="H217">
        <v>20</v>
      </c>
      <c r="I217">
        <v>2000</v>
      </c>
      <c r="J217">
        <v>12000</v>
      </c>
      <c r="K217" s="2" t="s">
        <v>485</v>
      </c>
      <c r="M217" s="70">
        <v>1</v>
      </c>
      <c r="N217" s="70">
        <v>3768</v>
      </c>
      <c r="O217" s="87" t="s">
        <v>121</v>
      </c>
      <c r="P217" s="70">
        <v>3639.52</v>
      </c>
      <c r="Q217" s="72">
        <v>3768</v>
      </c>
      <c r="R217" s="72" t="s">
        <v>486</v>
      </c>
      <c r="T217" s="72">
        <v>103</v>
      </c>
      <c r="U217" s="70">
        <v>25.48</v>
      </c>
      <c r="V217" s="42">
        <v>9</v>
      </c>
      <c r="W217" t="s">
        <v>2768</v>
      </c>
      <c r="X217" t="s">
        <v>488</v>
      </c>
    </row>
    <row r="218" spans="1:24" hidden="1" x14ac:dyDescent="0.25">
      <c r="A218" s="2">
        <v>18</v>
      </c>
      <c r="B218" t="s">
        <v>119</v>
      </c>
      <c r="C218" t="s">
        <v>2443</v>
      </c>
      <c r="D218" t="s">
        <v>5040</v>
      </c>
      <c r="E218" s="2" t="s">
        <v>483</v>
      </c>
      <c r="F218" s="7" t="s">
        <v>114</v>
      </c>
      <c r="G218" s="7" t="s">
        <v>1135</v>
      </c>
      <c r="H218">
        <v>20</v>
      </c>
      <c r="I218">
        <v>2000</v>
      </c>
      <c r="J218">
        <v>12000</v>
      </c>
      <c r="K218" s="2" t="s">
        <v>485</v>
      </c>
      <c r="M218" s="70">
        <v>1</v>
      </c>
      <c r="N218" s="70">
        <v>3768</v>
      </c>
      <c r="O218" s="87" t="s">
        <v>121</v>
      </c>
      <c r="P218" s="70">
        <v>3507.68</v>
      </c>
      <c r="Q218" s="72">
        <v>3768</v>
      </c>
      <c r="R218" s="72" t="s">
        <v>486</v>
      </c>
      <c r="T218" s="72">
        <v>235.77</v>
      </c>
      <c r="U218" s="70">
        <v>24.55</v>
      </c>
      <c r="V218" s="42">
        <v>9</v>
      </c>
      <c r="W218" t="s">
        <v>2768</v>
      </c>
      <c r="X218" t="s">
        <v>488</v>
      </c>
    </row>
    <row r="219" spans="1:24" hidden="1" x14ac:dyDescent="0.25">
      <c r="A219" s="2">
        <v>19</v>
      </c>
      <c r="B219" t="s">
        <v>119</v>
      </c>
      <c r="C219" t="s">
        <v>2459</v>
      </c>
      <c r="D219" t="s">
        <v>5040</v>
      </c>
      <c r="E219" s="2" t="s">
        <v>483</v>
      </c>
      <c r="F219" s="7" t="s">
        <v>114</v>
      </c>
      <c r="G219" s="7" t="s">
        <v>1135</v>
      </c>
      <c r="H219">
        <v>20</v>
      </c>
      <c r="I219">
        <v>2000</v>
      </c>
      <c r="J219">
        <v>12000</v>
      </c>
      <c r="K219" s="2" t="s">
        <v>485</v>
      </c>
      <c r="M219" s="70">
        <v>1</v>
      </c>
      <c r="N219" s="70">
        <v>3768</v>
      </c>
      <c r="O219" s="87" t="s">
        <v>121</v>
      </c>
      <c r="P219" s="70">
        <v>1343.7</v>
      </c>
      <c r="Q219" s="72">
        <v>3768</v>
      </c>
      <c r="R219" s="72" t="s">
        <v>486</v>
      </c>
      <c r="S219" s="72">
        <v>2266.1</v>
      </c>
      <c r="T219" s="72">
        <v>148.79</v>
      </c>
      <c r="U219" s="70">
        <v>9.41</v>
      </c>
      <c r="V219" s="42">
        <v>9</v>
      </c>
      <c r="W219" t="s">
        <v>2768</v>
      </c>
      <c r="X219" t="s">
        <v>488</v>
      </c>
    </row>
    <row r="220" spans="1:24" hidden="1" x14ac:dyDescent="0.25">
      <c r="A220" s="2">
        <v>20</v>
      </c>
      <c r="B220" t="s">
        <v>119</v>
      </c>
      <c r="C220" t="s">
        <v>2463</v>
      </c>
      <c r="D220" t="s">
        <v>5040</v>
      </c>
      <c r="E220" s="2" t="s">
        <v>483</v>
      </c>
      <c r="F220" s="7" t="s">
        <v>114</v>
      </c>
      <c r="G220" s="7" t="s">
        <v>1135</v>
      </c>
      <c r="H220">
        <v>20</v>
      </c>
      <c r="I220">
        <v>2000</v>
      </c>
      <c r="J220">
        <v>12000</v>
      </c>
      <c r="K220" s="2" t="s">
        <v>485</v>
      </c>
      <c r="M220" s="70">
        <v>1</v>
      </c>
      <c r="N220" s="70">
        <v>3768</v>
      </c>
      <c r="O220" s="87" t="s">
        <v>121</v>
      </c>
      <c r="P220" s="70">
        <v>3592.57</v>
      </c>
      <c r="Q220" s="72">
        <v>3768</v>
      </c>
      <c r="R220" s="72" t="s">
        <v>486</v>
      </c>
      <c r="T220" s="72">
        <v>150.28</v>
      </c>
      <c r="U220" s="70">
        <v>25.15</v>
      </c>
      <c r="V220" s="42">
        <v>9</v>
      </c>
      <c r="W220" t="s">
        <v>2768</v>
      </c>
      <c r="X220" t="s">
        <v>488</v>
      </c>
    </row>
    <row r="221" spans="1:24" hidden="1" x14ac:dyDescent="0.25">
      <c r="A221" s="2">
        <v>21</v>
      </c>
      <c r="B221" t="s">
        <v>119</v>
      </c>
      <c r="C221" t="s">
        <v>2476</v>
      </c>
      <c r="D221" t="s">
        <v>5040</v>
      </c>
      <c r="E221" s="2" t="s">
        <v>483</v>
      </c>
      <c r="F221" s="7" t="s">
        <v>114</v>
      </c>
      <c r="G221" s="7" t="s">
        <v>2771</v>
      </c>
      <c r="H221">
        <v>20</v>
      </c>
      <c r="I221">
        <v>2000</v>
      </c>
      <c r="J221">
        <v>3185</v>
      </c>
      <c r="K221" s="2" t="s">
        <v>485</v>
      </c>
      <c r="M221" s="70">
        <v>1</v>
      </c>
      <c r="N221" s="70">
        <v>915.25</v>
      </c>
      <c r="O221" s="87" t="s">
        <v>1462</v>
      </c>
      <c r="P221" s="70">
        <v>831.06</v>
      </c>
      <c r="Q221" s="72" t="s">
        <v>486</v>
      </c>
      <c r="R221" s="72">
        <v>915.25</v>
      </c>
      <c r="T221" s="72">
        <v>78.37</v>
      </c>
      <c r="U221" s="70">
        <v>5.82</v>
      </c>
      <c r="V221" s="42">
        <v>9</v>
      </c>
      <c r="W221" t="s">
        <v>2768</v>
      </c>
      <c r="X221" t="s">
        <v>488</v>
      </c>
    </row>
    <row r="222" spans="1:24" hidden="1" x14ac:dyDescent="0.25">
      <c r="A222" s="2">
        <v>22</v>
      </c>
      <c r="B222" t="s">
        <v>119</v>
      </c>
      <c r="C222" t="s">
        <v>5046</v>
      </c>
      <c r="D222" t="s">
        <v>5040</v>
      </c>
      <c r="E222" s="2" t="s">
        <v>483</v>
      </c>
      <c r="F222" s="7" t="s">
        <v>2484</v>
      </c>
      <c r="G222" s="7" t="s">
        <v>2772</v>
      </c>
      <c r="H222">
        <v>25</v>
      </c>
      <c r="I222">
        <v>776</v>
      </c>
      <c r="J222">
        <v>12000</v>
      </c>
      <c r="K222" s="2" t="s">
        <v>485</v>
      </c>
      <c r="M222" s="70">
        <v>1</v>
      </c>
      <c r="N222" s="70">
        <v>1827.48</v>
      </c>
      <c r="O222" s="87" t="s">
        <v>2488</v>
      </c>
      <c r="P222" s="70">
        <v>197.69</v>
      </c>
      <c r="Q222" s="72" t="s">
        <v>486</v>
      </c>
      <c r="R222" s="72">
        <v>1827.48</v>
      </c>
      <c r="S222" s="72">
        <v>1570.51</v>
      </c>
      <c r="T222" s="72">
        <v>57.9</v>
      </c>
      <c r="U222" s="70">
        <v>1.38</v>
      </c>
      <c r="V222" s="42">
        <v>9</v>
      </c>
      <c r="W222" t="s">
        <v>2768</v>
      </c>
      <c r="X222" t="s">
        <v>488</v>
      </c>
    </row>
    <row r="223" spans="1:24" hidden="1" x14ac:dyDescent="0.25">
      <c r="A223" s="2">
        <v>23</v>
      </c>
      <c r="B223" t="s">
        <v>119</v>
      </c>
      <c r="C223" t="s">
        <v>2495</v>
      </c>
      <c r="D223" t="s">
        <v>5040</v>
      </c>
      <c r="E223" s="2" t="s">
        <v>483</v>
      </c>
      <c r="F223" s="7" t="s">
        <v>114</v>
      </c>
      <c r="G223" s="7" t="s">
        <v>2773</v>
      </c>
      <c r="H223">
        <v>30</v>
      </c>
      <c r="I223">
        <v>2000</v>
      </c>
      <c r="J223">
        <v>4868</v>
      </c>
      <c r="K223" s="2" t="s">
        <v>485</v>
      </c>
      <c r="M223" s="70">
        <v>1</v>
      </c>
      <c r="N223" s="70">
        <v>2173.16</v>
      </c>
      <c r="O223" s="87" t="s">
        <v>1560</v>
      </c>
      <c r="P223" s="70">
        <v>1907.98</v>
      </c>
      <c r="Q223" s="72" t="s">
        <v>486</v>
      </c>
      <c r="R223" s="72">
        <v>2173.16</v>
      </c>
      <c r="T223" s="72">
        <v>251.82</v>
      </c>
      <c r="U223" s="70">
        <v>13.36</v>
      </c>
      <c r="V223" s="42">
        <v>9</v>
      </c>
      <c r="W223" t="s">
        <v>2768</v>
      </c>
      <c r="X223" t="s">
        <v>488</v>
      </c>
    </row>
    <row r="224" spans="1:24" hidden="1" x14ac:dyDescent="0.25">
      <c r="A224" s="2">
        <v>24</v>
      </c>
      <c r="B224" t="s">
        <v>119</v>
      </c>
      <c r="C224" t="s">
        <v>2526</v>
      </c>
      <c r="D224" t="s">
        <v>5040</v>
      </c>
      <c r="E224" s="2" t="s">
        <v>483</v>
      </c>
      <c r="F224" s="7" t="s">
        <v>114</v>
      </c>
      <c r="G224" s="7" t="s">
        <v>2774</v>
      </c>
      <c r="H224">
        <v>30</v>
      </c>
      <c r="I224">
        <v>1498</v>
      </c>
      <c r="J224">
        <v>2000</v>
      </c>
      <c r="K224" s="2" t="s">
        <v>485</v>
      </c>
      <c r="M224" s="70">
        <v>1</v>
      </c>
      <c r="N224" s="70">
        <v>705.65</v>
      </c>
      <c r="O224" s="87" t="s">
        <v>2527</v>
      </c>
      <c r="P224" s="70">
        <v>584.96</v>
      </c>
      <c r="Q224" s="72" t="s">
        <v>486</v>
      </c>
      <c r="R224" s="72">
        <v>705.65</v>
      </c>
      <c r="T224" s="72">
        <v>116.6</v>
      </c>
      <c r="U224" s="70">
        <v>4.09</v>
      </c>
      <c r="V224" s="42">
        <v>9</v>
      </c>
      <c r="W224" t="s">
        <v>2768</v>
      </c>
      <c r="X224" t="s">
        <v>488</v>
      </c>
    </row>
    <row r="225" spans="1:25" hidden="1" x14ac:dyDescent="0.25">
      <c r="A225" s="2">
        <v>25</v>
      </c>
      <c r="B225" t="s">
        <v>119</v>
      </c>
      <c r="C225" t="s">
        <v>2535</v>
      </c>
      <c r="D225" t="s">
        <v>5040</v>
      </c>
      <c r="E225" s="2" t="s">
        <v>483</v>
      </c>
      <c r="F225" s="7" t="s">
        <v>114</v>
      </c>
      <c r="G225" s="7" t="s">
        <v>2774</v>
      </c>
      <c r="H225">
        <v>30</v>
      </c>
      <c r="I225">
        <v>1498</v>
      </c>
      <c r="J225">
        <v>2000</v>
      </c>
      <c r="K225" s="2" t="s">
        <v>485</v>
      </c>
      <c r="M225" s="70">
        <v>1</v>
      </c>
      <c r="N225" s="70">
        <v>705.65</v>
      </c>
      <c r="O225" s="87" t="s">
        <v>2536</v>
      </c>
      <c r="P225" s="70">
        <v>578.03</v>
      </c>
      <c r="Q225" s="72" t="s">
        <v>486</v>
      </c>
      <c r="R225" s="72">
        <v>705.65</v>
      </c>
      <c r="T225" s="72">
        <v>123.57</v>
      </c>
      <c r="U225" s="70">
        <v>4.05</v>
      </c>
      <c r="V225" s="42">
        <v>9</v>
      </c>
      <c r="W225" t="s">
        <v>2768</v>
      </c>
      <c r="X225" t="s">
        <v>488</v>
      </c>
    </row>
    <row r="226" spans="1:25" hidden="1" x14ac:dyDescent="0.25">
      <c r="A226" s="2">
        <v>26</v>
      </c>
      <c r="B226" t="s">
        <v>119</v>
      </c>
      <c r="C226" t="s">
        <v>2543</v>
      </c>
      <c r="D226" t="s">
        <v>5040</v>
      </c>
      <c r="E226" s="2" t="s">
        <v>483</v>
      </c>
      <c r="F226" s="7" t="s">
        <v>114</v>
      </c>
      <c r="G226" s="7" t="s">
        <v>2774</v>
      </c>
      <c r="H226">
        <v>30</v>
      </c>
      <c r="I226">
        <v>1498</v>
      </c>
      <c r="J226">
        <v>2000</v>
      </c>
      <c r="K226" s="2" t="s">
        <v>485</v>
      </c>
      <c r="M226" s="70">
        <v>1</v>
      </c>
      <c r="N226" s="70">
        <v>705.65</v>
      </c>
      <c r="O226" s="87" t="s">
        <v>2544</v>
      </c>
      <c r="P226" s="70">
        <v>625.12</v>
      </c>
      <c r="Q226" s="72" t="s">
        <v>486</v>
      </c>
      <c r="R226" s="72">
        <v>705.65</v>
      </c>
      <c r="T226" s="72">
        <v>76.150000000000006</v>
      </c>
      <c r="U226" s="70">
        <v>4.38</v>
      </c>
      <c r="V226" s="42">
        <v>9</v>
      </c>
      <c r="W226" t="s">
        <v>2768</v>
      </c>
      <c r="X226" t="s">
        <v>488</v>
      </c>
    </row>
    <row r="227" spans="1:25" hidden="1" x14ac:dyDescent="0.25">
      <c r="A227" s="2">
        <v>27</v>
      </c>
      <c r="B227" t="s">
        <v>119</v>
      </c>
      <c r="C227" t="s">
        <v>2552</v>
      </c>
      <c r="D227" t="s">
        <v>5040</v>
      </c>
      <c r="E227" s="2" t="s">
        <v>483</v>
      </c>
      <c r="F227" s="7" t="s">
        <v>114</v>
      </c>
      <c r="G227" s="7" t="s">
        <v>2774</v>
      </c>
      <c r="H227">
        <v>30</v>
      </c>
      <c r="I227">
        <v>1498</v>
      </c>
      <c r="J227">
        <v>2000</v>
      </c>
      <c r="K227" s="2" t="s">
        <v>485</v>
      </c>
      <c r="M227" s="70">
        <v>1</v>
      </c>
      <c r="N227" s="70">
        <v>705.65</v>
      </c>
      <c r="O227" s="87" t="s">
        <v>2553</v>
      </c>
      <c r="P227" s="70">
        <v>588.92999999999995</v>
      </c>
      <c r="Q227" s="72" t="s">
        <v>486</v>
      </c>
      <c r="R227" s="72">
        <v>705.65</v>
      </c>
      <c r="T227" s="72">
        <v>112.6</v>
      </c>
      <c r="U227" s="70">
        <v>4.12</v>
      </c>
      <c r="V227" s="42">
        <v>9</v>
      </c>
      <c r="W227" t="s">
        <v>2768</v>
      </c>
      <c r="X227" t="s">
        <v>488</v>
      </c>
    </row>
    <row r="228" spans="1:25" hidden="1" x14ac:dyDescent="0.25">
      <c r="A228" s="2">
        <v>28</v>
      </c>
      <c r="B228" t="s">
        <v>119</v>
      </c>
      <c r="C228" t="s">
        <v>2559</v>
      </c>
      <c r="D228" t="s">
        <v>5040</v>
      </c>
      <c r="E228" s="2" t="s">
        <v>483</v>
      </c>
      <c r="F228" s="7" t="s">
        <v>114</v>
      </c>
      <c r="G228" s="7" t="s">
        <v>2774</v>
      </c>
      <c r="H228">
        <v>30</v>
      </c>
      <c r="I228">
        <v>1498</v>
      </c>
      <c r="J228">
        <v>2000</v>
      </c>
      <c r="K228" s="2" t="s">
        <v>485</v>
      </c>
      <c r="M228" s="70">
        <v>1</v>
      </c>
      <c r="N228" s="70">
        <v>705.65</v>
      </c>
      <c r="O228" s="87" t="s">
        <v>2560</v>
      </c>
      <c r="P228" s="70">
        <v>594.25</v>
      </c>
      <c r="Q228" s="72" t="s">
        <v>486</v>
      </c>
      <c r="R228" s="72">
        <v>705.65</v>
      </c>
      <c r="T228" s="72">
        <v>107.24</v>
      </c>
      <c r="U228" s="70">
        <v>4.16</v>
      </c>
      <c r="V228" s="42">
        <v>9</v>
      </c>
      <c r="W228" t="s">
        <v>2768</v>
      </c>
      <c r="X228" t="s">
        <v>488</v>
      </c>
    </row>
    <row r="229" spans="1:25" hidden="1" x14ac:dyDescent="0.25">
      <c r="A229" s="2">
        <v>29</v>
      </c>
      <c r="B229" t="s">
        <v>119</v>
      </c>
      <c r="C229" t="s">
        <v>2565</v>
      </c>
      <c r="D229" t="s">
        <v>5040</v>
      </c>
      <c r="E229" s="2" t="s">
        <v>483</v>
      </c>
      <c r="F229" s="7" t="s">
        <v>114</v>
      </c>
      <c r="G229" s="7" t="s">
        <v>2774</v>
      </c>
      <c r="H229">
        <v>30</v>
      </c>
      <c r="I229">
        <v>1498</v>
      </c>
      <c r="J229">
        <v>2000</v>
      </c>
      <c r="K229" s="2" t="s">
        <v>485</v>
      </c>
      <c r="M229" s="70">
        <v>1</v>
      </c>
      <c r="N229" s="70">
        <v>705.65</v>
      </c>
      <c r="O229" s="87" t="s">
        <v>2566</v>
      </c>
      <c r="P229" s="70">
        <v>330.52</v>
      </c>
      <c r="Q229" s="72" t="s">
        <v>486</v>
      </c>
      <c r="R229" s="72">
        <v>705.65</v>
      </c>
      <c r="S229" s="72">
        <v>354.72</v>
      </c>
      <c r="T229" s="72">
        <v>18.100000000000001</v>
      </c>
      <c r="U229" s="70">
        <v>2.31</v>
      </c>
      <c r="V229" s="42">
        <v>9</v>
      </c>
      <c r="W229" t="s">
        <v>2768</v>
      </c>
      <c r="X229" t="s">
        <v>488</v>
      </c>
    </row>
    <row r="230" spans="1:25" hidden="1" x14ac:dyDescent="0.25">
      <c r="A230" s="2">
        <v>30</v>
      </c>
      <c r="B230" t="s">
        <v>119</v>
      </c>
      <c r="C230" t="s">
        <v>2573</v>
      </c>
      <c r="D230" t="s">
        <v>5040</v>
      </c>
      <c r="E230" s="2" t="s">
        <v>483</v>
      </c>
      <c r="F230" s="7" t="s">
        <v>114</v>
      </c>
      <c r="G230" s="7" t="s">
        <v>1137</v>
      </c>
      <c r="H230">
        <v>35</v>
      </c>
      <c r="I230">
        <v>2500</v>
      </c>
      <c r="J230">
        <v>12000</v>
      </c>
      <c r="K230" s="2" t="s">
        <v>485</v>
      </c>
      <c r="M230" s="70">
        <v>1</v>
      </c>
      <c r="N230" s="70">
        <v>8242.5</v>
      </c>
      <c r="O230" s="87" t="s">
        <v>121</v>
      </c>
      <c r="P230" s="70">
        <v>7991.17</v>
      </c>
      <c r="Q230" s="72">
        <v>8242.5</v>
      </c>
      <c r="R230" s="72" t="s">
        <v>486</v>
      </c>
      <c r="T230" s="72">
        <v>195.39</v>
      </c>
      <c r="U230" s="70">
        <v>55.94</v>
      </c>
      <c r="V230" s="42">
        <v>9</v>
      </c>
      <c r="W230" t="s">
        <v>2768</v>
      </c>
      <c r="X230" t="s">
        <v>488</v>
      </c>
    </row>
    <row r="231" spans="1:25" hidden="1" x14ac:dyDescent="0.25">
      <c r="A231" s="2">
        <v>31</v>
      </c>
      <c r="B231" t="s">
        <v>119</v>
      </c>
      <c r="C231" t="s">
        <v>2581</v>
      </c>
      <c r="D231" t="s">
        <v>5040</v>
      </c>
      <c r="E231" s="2" t="s">
        <v>483</v>
      </c>
      <c r="F231" s="7" t="s">
        <v>114</v>
      </c>
      <c r="G231" s="7" t="s">
        <v>1137</v>
      </c>
      <c r="H231">
        <v>35</v>
      </c>
      <c r="I231">
        <v>2500</v>
      </c>
      <c r="J231">
        <v>12000</v>
      </c>
      <c r="K231" s="2" t="s">
        <v>485</v>
      </c>
      <c r="M231" s="70">
        <v>1</v>
      </c>
      <c r="N231" s="70">
        <v>8242.5</v>
      </c>
      <c r="O231" s="87" t="s">
        <v>121</v>
      </c>
      <c r="P231" s="70">
        <v>7978.42</v>
      </c>
      <c r="Q231" s="72">
        <v>8242.5</v>
      </c>
      <c r="R231" s="72" t="s">
        <v>486</v>
      </c>
      <c r="T231" s="72">
        <v>208.23</v>
      </c>
      <c r="U231" s="70">
        <v>55.85</v>
      </c>
      <c r="V231" s="42">
        <v>9</v>
      </c>
      <c r="W231" t="s">
        <v>2768</v>
      </c>
      <c r="X231" t="s">
        <v>488</v>
      </c>
    </row>
    <row r="232" spans="1:25" hidden="1" x14ac:dyDescent="0.25">
      <c r="A232" s="2">
        <v>32</v>
      </c>
      <c r="B232" t="s">
        <v>119</v>
      </c>
      <c r="C232" t="s">
        <v>2588</v>
      </c>
      <c r="D232" t="s">
        <v>5040</v>
      </c>
      <c r="E232" s="2" t="s">
        <v>483</v>
      </c>
      <c r="F232" s="7" t="s">
        <v>114</v>
      </c>
      <c r="G232" s="7" t="s">
        <v>1137</v>
      </c>
      <c r="H232">
        <v>35</v>
      </c>
      <c r="I232">
        <v>2500</v>
      </c>
      <c r="J232">
        <v>12000</v>
      </c>
      <c r="K232" s="2" t="s">
        <v>485</v>
      </c>
      <c r="M232" s="70">
        <v>1</v>
      </c>
      <c r="N232" s="70">
        <v>8242.5</v>
      </c>
      <c r="O232" s="87" t="s">
        <v>121</v>
      </c>
      <c r="P232" s="70">
        <v>7916.44</v>
      </c>
      <c r="Q232" s="72">
        <v>8242.5</v>
      </c>
      <c r="R232" s="72" t="s">
        <v>486</v>
      </c>
      <c r="T232" s="72">
        <v>270.64</v>
      </c>
      <c r="U232" s="70">
        <v>55.42</v>
      </c>
      <c r="V232" s="42">
        <v>9</v>
      </c>
      <c r="W232" t="s">
        <v>2768</v>
      </c>
      <c r="X232" t="s">
        <v>488</v>
      </c>
    </row>
    <row r="233" spans="1:25" hidden="1" x14ac:dyDescent="0.25">
      <c r="A233" s="2">
        <v>33</v>
      </c>
      <c r="B233" t="s">
        <v>119</v>
      </c>
      <c r="C233" t="s">
        <v>2595</v>
      </c>
      <c r="D233" t="s">
        <v>5040</v>
      </c>
      <c r="E233" s="2" t="s">
        <v>483</v>
      </c>
      <c r="F233" s="7" t="s">
        <v>114</v>
      </c>
      <c r="G233" s="7" t="s">
        <v>1137</v>
      </c>
      <c r="H233">
        <v>35</v>
      </c>
      <c r="I233">
        <v>2500</v>
      </c>
      <c r="J233">
        <v>12000</v>
      </c>
      <c r="K233" s="2" t="s">
        <v>485</v>
      </c>
      <c r="M233" s="70">
        <v>1</v>
      </c>
      <c r="N233" s="70">
        <v>8037.3</v>
      </c>
      <c r="O233" s="87" t="s">
        <v>1008</v>
      </c>
      <c r="P233" s="70">
        <v>620.25</v>
      </c>
      <c r="Q233" s="72" t="s">
        <v>486</v>
      </c>
      <c r="R233" s="72">
        <v>8037.3</v>
      </c>
      <c r="S233" s="72">
        <v>7408.9</v>
      </c>
      <c r="T233" s="72">
        <v>3.81</v>
      </c>
      <c r="U233" s="70">
        <v>4.34</v>
      </c>
      <c r="V233" s="42">
        <v>9</v>
      </c>
      <c r="W233" t="s">
        <v>2768</v>
      </c>
      <c r="X233" t="s">
        <v>488</v>
      </c>
    </row>
    <row r="234" spans="1:25" hidden="1" x14ac:dyDescent="0.25">
      <c r="A234" s="2">
        <v>34</v>
      </c>
      <c r="B234" t="s">
        <v>119</v>
      </c>
      <c r="C234" t="s">
        <v>2600</v>
      </c>
      <c r="D234" t="s">
        <v>5040</v>
      </c>
      <c r="E234" s="2" t="s">
        <v>483</v>
      </c>
      <c r="F234" s="7" t="s">
        <v>114</v>
      </c>
      <c r="G234" s="7" t="s">
        <v>491</v>
      </c>
      <c r="H234">
        <v>40</v>
      </c>
      <c r="I234">
        <v>2500</v>
      </c>
      <c r="J234">
        <v>12000</v>
      </c>
      <c r="K234" s="2" t="s">
        <v>485</v>
      </c>
      <c r="M234" s="70">
        <v>1</v>
      </c>
      <c r="N234" s="70">
        <v>9420</v>
      </c>
      <c r="O234" s="87" t="s">
        <v>121</v>
      </c>
      <c r="P234" s="70">
        <v>8374.2800000000007</v>
      </c>
      <c r="Q234" s="72">
        <v>9420</v>
      </c>
      <c r="R234" s="72" t="s">
        <v>486</v>
      </c>
      <c r="S234" s="72">
        <v>874.17</v>
      </c>
      <c r="T234" s="72">
        <v>112.93</v>
      </c>
      <c r="U234" s="70">
        <v>58.62</v>
      </c>
      <c r="V234" s="42">
        <v>9</v>
      </c>
      <c r="W234" t="s">
        <v>2768</v>
      </c>
      <c r="X234" t="s">
        <v>488</v>
      </c>
    </row>
    <row r="235" spans="1:25" hidden="1" x14ac:dyDescent="0.25">
      <c r="A235" s="2">
        <v>35</v>
      </c>
      <c r="B235" t="s">
        <v>119</v>
      </c>
      <c r="C235" t="s">
        <v>2610</v>
      </c>
      <c r="D235" t="s">
        <v>5040</v>
      </c>
      <c r="E235" s="2" t="s">
        <v>483</v>
      </c>
      <c r="F235" s="7" t="s">
        <v>114</v>
      </c>
      <c r="G235" s="7" t="s">
        <v>491</v>
      </c>
      <c r="H235">
        <v>40</v>
      </c>
      <c r="I235">
        <v>2500</v>
      </c>
      <c r="J235">
        <v>12000</v>
      </c>
      <c r="K235" s="2" t="s">
        <v>485</v>
      </c>
      <c r="M235" s="70">
        <v>1</v>
      </c>
      <c r="N235" s="70">
        <v>9420</v>
      </c>
      <c r="O235" s="87" t="s">
        <v>121</v>
      </c>
      <c r="P235" s="70">
        <v>8353.4599999999991</v>
      </c>
      <c r="Q235" s="72">
        <v>9420</v>
      </c>
      <c r="R235" s="72" t="s">
        <v>486</v>
      </c>
      <c r="S235" s="72">
        <v>874.17</v>
      </c>
      <c r="T235" s="72">
        <v>133.9</v>
      </c>
      <c r="U235" s="70">
        <v>58.47</v>
      </c>
      <c r="V235" s="42">
        <v>9</v>
      </c>
      <c r="W235" t="s">
        <v>2768</v>
      </c>
      <c r="X235" t="s">
        <v>488</v>
      </c>
    </row>
    <row r="236" spans="1:25" hidden="1" x14ac:dyDescent="0.25">
      <c r="A236" s="2">
        <v>36</v>
      </c>
      <c r="B236" t="s">
        <v>119</v>
      </c>
      <c r="C236" t="s">
        <v>2615</v>
      </c>
      <c r="D236" t="s">
        <v>5040</v>
      </c>
      <c r="E236" s="2" t="s">
        <v>483</v>
      </c>
      <c r="F236" s="7" t="s">
        <v>114</v>
      </c>
      <c r="G236" s="7" t="s">
        <v>5045</v>
      </c>
      <c r="H236">
        <v>40</v>
      </c>
      <c r="I236">
        <v>2000</v>
      </c>
      <c r="J236">
        <v>10900</v>
      </c>
      <c r="K236" s="2" t="s">
        <v>485</v>
      </c>
      <c r="M236" s="70">
        <v>1</v>
      </c>
      <c r="N236" s="70">
        <v>6845.2</v>
      </c>
      <c r="O236" s="87" t="s">
        <v>121</v>
      </c>
      <c r="P236" s="70">
        <v>4914.88</v>
      </c>
      <c r="Q236" s="72">
        <v>6845.2</v>
      </c>
      <c r="R236" s="72" t="s">
        <v>486</v>
      </c>
      <c r="S236" s="72">
        <v>1887.28</v>
      </c>
      <c r="T236" s="72">
        <v>8.64</v>
      </c>
      <c r="U236" s="70">
        <v>34.4</v>
      </c>
      <c r="V236" s="42">
        <v>9</v>
      </c>
      <c r="W236" t="s">
        <v>2768</v>
      </c>
      <c r="X236" t="s">
        <v>488</v>
      </c>
    </row>
    <row r="237" spans="1:25" hidden="1" x14ac:dyDescent="0.25">
      <c r="A237" s="2">
        <v>37</v>
      </c>
      <c r="B237" t="s">
        <v>119</v>
      </c>
      <c r="C237" t="s">
        <v>2631</v>
      </c>
      <c r="D237" t="s">
        <v>5040</v>
      </c>
      <c r="E237" s="2" t="s">
        <v>483</v>
      </c>
      <c r="F237" s="7" t="s">
        <v>114</v>
      </c>
      <c r="G237" s="7" t="s">
        <v>491</v>
      </c>
      <c r="H237">
        <v>40</v>
      </c>
      <c r="I237">
        <v>2500</v>
      </c>
      <c r="J237">
        <v>12000</v>
      </c>
      <c r="K237" s="2" t="s">
        <v>485</v>
      </c>
      <c r="M237" s="70">
        <v>1</v>
      </c>
      <c r="N237" s="70">
        <v>9420</v>
      </c>
      <c r="O237" s="87" t="s">
        <v>121</v>
      </c>
      <c r="P237" s="70">
        <v>8264.23</v>
      </c>
      <c r="Q237" s="72">
        <v>9420</v>
      </c>
      <c r="R237" s="72" t="s">
        <v>486</v>
      </c>
      <c r="S237" s="72">
        <v>874.17</v>
      </c>
      <c r="T237" s="72">
        <v>223.75</v>
      </c>
      <c r="U237" s="70">
        <v>57.85</v>
      </c>
      <c r="V237" s="42">
        <v>9</v>
      </c>
      <c r="W237" t="s">
        <v>2768</v>
      </c>
      <c r="X237" t="s">
        <v>488</v>
      </c>
    </row>
    <row r="238" spans="1:25" hidden="1" x14ac:dyDescent="0.25">
      <c r="A238" s="2">
        <v>38</v>
      </c>
      <c r="B238" t="s">
        <v>119</v>
      </c>
      <c r="C238" t="s">
        <v>2635</v>
      </c>
      <c r="D238" t="s">
        <v>5040</v>
      </c>
      <c r="E238" s="2" t="s">
        <v>483</v>
      </c>
      <c r="F238" s="7" t="s">
        <v>114</v>
      </c>
      <c r="G238" s="7" t="s">
        <v>491</v>
      </c>
      <c r="H238">
        <v>40</v>
      </c>
      <c r="I238">
        <v>2500</v>
      </c>
      <c r="J238">
        <v>12000</v>
      </c>
      <c r="K238" s="2" t="s">
        <v>485</v>
      </c>
      <c r="M238" s="70">
        <v>1</v>
      </c>
      <c r="N238" s="70">
        <v>9420</v>
      </c>
      <c r="O238" s="87" t="s">
        <v>121</v>
      </c>
      <c r="P238" s="70">
        <v>8200.4699999999993</v>
      </c>
      <c r="Q238" s="72">
        <v>9420</v>
      </c>
      <c r="R238" s="72" t="s">
        <v>486</v>
      </c>
      <c r="S238" s="72">
        <v>874.17</v>
      </c>
      <c r="T238" s="72">
        <v>287.95999999999998</v>
      </c>
      <c r="U238" s="70">
        <v>57.4</v>
      </c>
      <c r="V238" s="42">
        <v>9</v>
      </c>
      <c r="W238" t="s">
        <v>2768</v>
      </c>
      <c r="X238" t="s">
        <v>488</v>
      </c>
    </row>
    <row r="239" spans="1:25" hidden="1" x14ac:dyDescent="0.25">
      <c r="A239" s="2">
        <v>39</v>
      </c>
      <c r="B239" t="s">
        <v>119</v>
      </c>
      <c r="C239" t="s">
        <v>2641</v>
      </c>
      <c r="D239" t="s">
        <v>5040</v>
      </c>
      <c r="E239" s="2" t="s">
        <v>483</v>
      </c>
      <c r="F239" s="7" t="s">
        <v>114</v>
      </c>
      <c r="G239" s="7" t="s">
        <v>5045</v>
      </c>
      <c r="H239">
        <v>40</v>
      </c>
      <c r="I239">
        <v>2000</v>
      </c>
      <c r="J239">
        <v>10900</v>
      </c>
      <c r="K239" s="2" t="s">
        <v>485</v>
      </c>
      <c r="M239" s="70">
        <v>1</v>
      </c>
      <c r="N239" s="70">
        <v>6845.2</v>
      </c>
      <c r="O239" s="87" t="s">
        <v>121</v>
      </c>
      <c r="P239" s="70">
        <v>6275.52</v>
      </c>
      <c r="Q239" s="72">
        <v>6845.2</v>
      </c>
      <c r="R239" s="72" t="s">
        <v>486</v>
      </c>
      <c r="T239" s="72">
        <v>525.75</v>
      </c>
      <c r="U239" s="70">
        <v>43.93</v>
      </c>
      <c r="V239" s="42">
        <v>9</v>
      </c>
      <c r="W239" t="s">
        <v>2768</v>
      </c>
      <c r="X239" t="s">
        <v>488</v>
      </c>
      <c r="Y239" t="s">
        <v>5042</v>
      </c>
    </row>
    <row r="240" spans="1:25" hidden="1" x14ac:dyDescent="0.25">
      <c r="A240" s="2">
        <v>40</v>
      </c>
      <c r="B240" t="s">
        <v>119</v>
      </c>
      <c r="C240" t="s">
        <v>2663</v>
      </c>
      <c r="D240" t="s">
        <v>5040</v>
      </c>
      <c r="E240" s="2" t="s">
        <v>483</v>
      </c>
      <c r="F240" s="7" t="s">
        <v>114</v>
      </c>
      <c r="G240" s="7" t="s">
        <v>5045</v>
      </c>
      <c r="H240">
        <v>40</v>
      </c>
      <c r="I240">
        <v>2000</v>
      </c>
      <c r="J240">
        <v>10900</v>
      </c>
      <c r="K240" s="2" t="s">
        <v>485</v>
      </c>
      <c r="M240" s="70">
        <v>1</v>
      </c>
      <c r="N240" s="70">
        <v>6845.2</v>
      </c>
      <c r="O240" s="87" t="s">
        <v>121</v>
      </c>
      <c r="P240" s="70">
        <v>6248.43</v>
      </c>
      <c r="Q240" s="72">
        <v>6845.2</v>
      </c>
      <c r="R240" s="72" t="s">
        <v>486</v>
      </c>
      <c r="T240" s="72">
        <v>553.03</v>
      </c>
      <c r="U240" s="70">
        <v>43.74</v>
      </c>
      <c r="V240" s="42">
        <v>9</v>
      </c>
      <c r="W240" t="s">
        <v>2768</v>
      </c>
      <c r="X240" t="s">
        <v>488</v>
      </c>
      <c r="Y240" t="s">
        <v>5042</v>
      </c>
    </row>
    <row r="241" spans="1:25" hidden="1" x14ac:dyDescent="0.25">
      <c r="A241" s="2">
        <v>41</v>
      </c>
      <c r="B241" t="s">
        <v>119</v>
      </c>
      <c r="C241" t="s">
        <v>2673</v>
      </c>
      <c r="D241" t="s">
        <v>5040</v>
      </c>
      <c r="E241" s="2" t="s">
        <v>483</v>
      </c>
      <c r="F241" s="7" t="s">
        <v>114</v>
      </c>
      <c r="G241" s="7" t="s">
        <v>2775</v>
      </c>
      <c r="H241">
        <v>40</v>
      </c>
      <c r="I241">
        <v>2031</v>
      </c>
      <c r="J241">
        <v>2500</v>
      </c>
      <c r="K241" s="2" t="s">
        <v>485</v>
      </c>
      <c r="M241" s="70">
        <v>1</v>
      </c>
      <c r="N241" s="70">
        <v>1594.12</v>
      </c>
      <c r="O241" s="87" t="s">
        <v>1643</v>
      </c>
      <c r="P241" s="70">
        <v>1389.53</v>
      </c>
      <c r="Q241" s="72" t="s">
        <v>486</v>
      </c>
      <c r="R241" s="72">
        <v>1594.12</v>
      </c>
      <c r="T241" s="72">
        <v>194.86</v>
      </c>
      <c r="U241" s="70">
        <v>9.73</v>
      </c>
      <c r="V241" s="42">
        <v>9</v>
      </c>
      <c r="W241" t="s">
        <v>2768</v>
      </c>
      <c r="X241" t="s">
        <v>488</v>
      </c>
    </row>
    <row r="242" spans="1:25" hidden="1" x14ac:dyDescent="0.25">
      <c r="A242" s="2">
        <v>42</v>
      </c>
      <c r="B242" t="s">
        <v>119</v>
      </c>
      <c r="C242" t="s">
        <v>2678</v>
      </c>
      <c r="D242" t="s">
        <v>5040</v>
      </c>
      <c r="E242" s="2" t="s">
        <v>483</v>
      </c>
      <c r="F242" s="7" t="s">
        <v>2203</v>
      </c>
      <c r="G242" s="7" t="s">
        <v>491</v>
      </c>
      <c r="H242">
        <v>40</v>
      </c>
      <c r="I242">
        <v>2500</v>
      </c>
      <c r="J242">
        <v>12000</v>
      </c>
      <c r="K242" s="2" t="s">
        <v>485</v>
      </c>
      <c r="M242" s="70">
        <v>1</v>
      </c>
      <c r="N242" s="70">
        <v>9420</v>
      </c>
      <c r="O242" s="87" t="s">
        <v>121</v>
      </c>
      <c r="P242" s="70">
        <v>1631.34</v>
      </c>
      <c r="Q242" s="72">
        <v>9420</v>
      </c>
      <c r="R242" s="72" t="s">
        <v>486</v>
      </c>
      <c r="S242" s="72">
        <v>7533.46</v>
      </c>
      <c r="T242" s="72">
        <v>243.78</v>
      </c>
      <c r="U242" s="70">
        <v>11.42</v>
      </c>
      <c r="V242" s="42">
        <v>9</v>
      </c>
      <c r="W242" t="s">
        <v>2768</v>
      </c>
      <c r="X242" t="s">
        <v>488</v>
      </c>
    </row>
    <row r="243" spans="1:25" hidden="1" x14ac:dyDescent="0.25">
      <c r="A243" s="2">
        <v>43</v>
      </c>
      <c r="B243" t="s">
        <v>119</v>
      </c>
      <c r="C243" t="s">
        <v>5043</v>
      </c>
      <c r="D243" t="s">
        <v>5040</v>
      </c>
      <c r="E243" s="2" t="s">
        <v>483</v>
      </c>
      <c r="F243" s="7" t="s">
        <v>114</v>
      </c>
      <c r="G243" s="7" t="s">
        <v>5045</v>
      </c>
      <c r="H243">
        <v>40</v>
      </c>
      <c r="I243">
        <v>2000</v>
      </c>
      <c r="J243">
        <v>10900</v>
      </c>
      <c r="K243" s="2" t="s">
        <v>485</v>
      </c>
      <c r="M243" s="70">
        <v>1</v>
      </c>
      <c r="N243" s="70">
        <v>3560.24</v>
      </c>
      <c r="O243" s="87" t="s">
        <v>5044</v>
      </c>
      <c r="P243" s="70">
        <v>2428.31</v>
      </c>
      <c r="Q243" s="72" t="s">
        <v>486</v>
      </c>
      <c r="R243" s="72">
        <v>3560.24</v>
      </c>
      <c r="S243" s="72">
        <v>702.78</v>
      </c>
      <c r="T243" s="72">
        <v>412.15</v>
      </c>
      <c r="U243" s="70">
        <v>17</v>
      </c>
      <c r="V243" s="42">
        <v>9</v>
      </c>
      <c r="W243" t="s">
        <v>2768</v>
      </c>
      <c r="X243" t="s">
        <v>488</v>
      </c>
    </row>
    <row r="244" spans="1:25" hidden="1" x14ac:dyDescent="0.25">
      <c r="A244" s="2">
        <v>44</v>
      </c>
      <c r="B244" t="s">
        <v>119</v>
      </c>
      <c r="C244" t="s">
        <v>5051</v>
      </c>
      <c r="D244" t="s">
        <v>5040</v>
      </c>
      <c r="E244" s="2" t="s">
        <v>483</v>
      </c>
      <c r="F244" s="7" t="s">
        <v>114</v>
      </c>
      <c r="G244" s="7" t="s">
        <v>5045</v>
      </c>
      <c r="H244">
        <v>40</v>
      </c>
      <c r="I244">
        <v>2000</v>
      </c>
      <c r="J244">
        <v>10900</v>
      </c>
      <c r="K244" s="2" t="s">
        <v>485</v>
      </c>
      <c r="M244" s="70">
        <v>1</v>
      </c>
      <c r="N244" s="70">
        <v>6845.2</v>
      </c>
      <c r="O244" s="87" t="s">
        <v>121</v>
      </c>
      <c r="P244" s="70">
        <v>2465.3200000000002</v>
      </c>
      <c r="Q244" s="72">
        <v>6845.2</v>
      </c>
      <c r="R244" s="72" t="s">
        <v>486</v>
      </c>
      <c r="S244" s="72">
        <v>4057.49</v>
      </c>
      <c r="T244" s="72">
        <v>305.13</v>
      </c>
      <c r="U244" s="70">
        <v>17.260000000000002</v>
      </c>
      <c r="V244" s="42">
        <v>9</v>
      </c>
      <c r="W244" t="s">
        <v>2768</v>
      </c>
      <c r="X244" t="s">
        <v>488</v>
      </c>
      <c r="Y244" t="s">
        <v>5042</v>
      </c>
    </row>
    <row r="245" spans="1:25" hidden="1" x14ac:dyDescent="0.25">
      <c r="A245" s="2">
        <v>45</v>
      </c>
      <c r="B245" s="88" t="s">
        <v>119</v>
      </c>
      <c r="C245" s="88" t="s">
        <v>2681</v>
      </c>
      <c r="D245" s="88" t="s">
        <v>8539</v>
      </c>
      <c r="E245" s="88" t="s">
        <v>483</v>
      </c>
      <c r="F245" s="88" t="s">
        <v>114</v>
      </c>
      <c r="G245" s="88" t="s">
        <v>8540</v>
      </c>
      <c r="H245" s="88">
        <v>50</v>
      </c>
      <c r="I245" s="88">
        <v>2450</v>
      </c>
      <c r="J245" s="88">
        <v>12000</v>
      </c>
      <c r="K245" s="88" t="s">
        <v>485</v>
      </c>
      <c r="L245" s="88"/>
      <c r="M245" s="88">
        <v>1</v>
      </c>
      <c r="N245" s="88">
        <v>11539.5</v>
      </c>
      <c r="O245" s="88" t="s">
        <v>121</v>
      </c>
      <c r="P245" s="88">
        <v>10821.23</v>
      </c>
      <c r="Q245" s="88">
        <v>11539.5</v>
      </c>
      <c r="R245" s="88" t="s">
        <v>486</v>
      </c>
      <c r="S245" s="88">
        <v>674.26</v>
      </c>
      <c r="T245" s="88">
        <v>0</v>
      </c>
      <c r="U245" s="88">
        <v>75.75</v>
      </c>
      <c r="V245" s="88">
        <v>9</v>
      </c>
      <c r="W245" s="88" t="s">
        <v>2768</v>
      </c>
      <c r="X245" s="88" t="s">
        <v>488</v>
      </c>
    </row>
    <row r="246" spans="1:25" hidden="1" x14ac:dyDescent="0.25">
      <c r="A246" s="2">
        <v>46</v>
      </c>
      <c r="B246" t="s">
        <v>119</v>
      </c>
      <c r="C246" t="s">
        <v>2685</v>
      </c>
      <c r="D246" t="s">
        <v>5040</v>
      </c>
      <c r="E246" s="2" t="s">
        <v>483</v>
      </c>
      <c r="F246" s="7" t="s">
        <v>114</v>
      </c>
      <c r="G246" s="7" t="s">
        <v>1139</v>
      </c>
      <c r="H246">
        <v>50</v>
      </c>
      <c r="I246">
        <v>2300</v>
      </c>
      <c r="J246">
        <v>12000</v>
      </c>
      <c r="K246" s="2" t="s">
        <v>485</v>
      </c>
      <c r="M246" s="70">
        <v>1</v>
      </c>
      <c r="N246" s="70">
        <v>10833</v>
      </c>
      <c r="O246" s="87" t="s">
        <v>121</v>
      </c>
      <c r="P246" s="70">
        <v>10597.5</v>
      </c>
      <c r="Q246" s="72">
        <v>10833</v>
      </c>
      <c r="R246" s="72" t="s">
        <v>486</v>
      </c>
      <c r="T246" s="72">
        <v>161.32</v>
      </c>
      <c r="U246" s="70">
        <v>74.180000000000007</v>
      </c>
      <c r="V246" s="42">
        <v>9</v>
      </c>
      <c r="W246" t="s">
        <v>2768</v>
      </c>
      <c r="X246" t="s">
        <v>488</v>
      </c>
    </row>
    <row r="247" spans="1:25" hidden="1" x14ac:dyDescent="0.25">
      <c r="A247" s="2">
        <v>47</v>
      </c>
      <c r="B247" t="s">
        <v>119</v>
      </c>
      <c r="C247" t="s">
        <v>2689</v>
      </c>
      <c r="D247" t="s">
        <v>5040</v>
      </c>
      <c r="E247" s="2" t="s">
        <v>483</v>
      </c>
      <c r="F247" s="7" t="s">
        <v>114</v>
      </c>
      <c r="G247" s="7" t="s">
        <v>1139</v>
      </c>
      <c r="H247">
        <v>50</v>
      </c>
      <c r="I247">
        <v>2300</v>
      </c>
      <c r="J247">
        <v>12000</v>
      </c>
      <c r="K247" s="2" t="s">
        <v>485</v>
      </c>
      <c r="M247" s="70">
        <v>1</v>
      </c>
      <c r="N247" s="70">
        <v>10833</v>
      </c>
      <c r="O247" s="87" t="s">
        <v>121</v>
      </c>
      <c r="P247" s="70">
        <v>10596.03</v>
      </c>
      <c r="Q247" s="72">
        <v>10833</v>
      </c>
      <c r="R247" s="72" t="s">
        <v>486</v>
      </c>
      <c r="T247" s="72">
        <v>162.80000000000001</v>
      </c>
      <c r="U247" s="70">
        <v>74.17</v>
      </c>
      <c r="V247" s="42">
        <v>9</v>
      </c>
      <c r="W247" t="s">
        <v>2768</v>
      </c>
      <c r="X247" t="s">
        <v>488</v>
      </c>
    </row>
    <row r="248" spans="1:25" hidden="1" x14ac:dyDescent="0.25">
      <c r="A248" s="2">
        <v>48</v>
      </c>
      <c r="B248" t="s">
        <v>119</v>
      </c>
      <c r="C248" t="s">
        <v>2693</v>
      </c>
      <c r="D248" t="s">
        <v>5040</v>
      </c>
      <c r="E248" s="2" t="s">
        <v>483</v>
      </c>
      <c r="F248" s="7" t="s">
        <v>114</v>
      </c>
      <c r="G248" s="7" t="s">
        <v>1139</v>
      </c>
      <c r="H248">
        <v>50</v>
      </c>
      <c r="I248">
        <v>2300</v>
      </c>
      <c r="J248">
        <v>12000</v>
      </c>
      <c r="K248" s="2" t="s">
        <v>485</v>
      </c>
      <c r="M248" s="70">
        <v>1</v>
      </c>
      <c r="N248" s="70">
        <v>10833</v>
      </c>
      <c r="O248" s="87" t="s">
        <v>121</v>
      </c>
      <c r="P248" s="70">
        <v>10593.09</v>
      </c>
      <c r="Q248" s="72">
        <v>10833</v>
      </c>
      <c r="R248" s="72" t="s">
        <v>486</v>
      </c>
      <c r="T248" s="72">
        <v>165.76</v>
      </c>
      <c r="U248" s="70">
        <v>74.150000000000006</v>
      </c>
      <c r="V248" s="42">
        <v>9</v>
      </c>
      <c r="W248" t="s">
        <v>2768</v>
      </c>
      <c r="X248" t="s">
        <v>488</v>
      </c>
    </row>
    <row r="249" spans="1:25" hidden="1" x14ac:dyDescent="0.25">
      <c r="A249" s="2">
        <v>49</v>
      </c>
      <c r="B249" t="s">
        <v>119</v>
      </c>
      <c r="C249" t="s">
        <v>2698</v>
      </c>
      <c r="D249" t="s">
        <v>5040</v>
      </c>
      <c r="E249" s="2" t="s">
        <v>483</v>
      </c>
      <c r="F249" s="7" t="s">
        <v>114</v>
      </c>
      <c r="G249" s="7" t="s">
        <v>1139</v>
      </c>
      <c r="H249">
        <v>50</v>
      </c>
      <c r="I249">
        <v>2300</v>
      </c>
      <c r="J249">
        <v>12000</v>
      </c>
      <c r="K249" s="2" t="s">
        <v>485</v>
      </c>
      <c r="M249" s="70">
        <v>1</v>
      </c>
      <c r="N249" s="70">
        <v>10833</v>
      </c>
      <c r="O249" s="87" t="s">
        <v>121</v>
      </c>
      <c r="P249" s="70">
        <v>10496.02</v>
      </c>
      <c r="Q249" s="72">
        <v>10833</v>
      </c>
      <c r="R249" s="72" t="s">
        <v>486</v>
      </c>
      <c r="T249" s="72">
        <v>263.51</v>
      </c>
      <c r="U249" s="70">
        <v>73.47</v>
      </c>
      <c r="V249" s="42">
        <v>9</v>
      </c>
      <c r="W249" t="s">
        <v>2768</v>
      </c>
      <c r="X249" t="s">
        <v>488</v>
      </c>
    </row>
    <row r="250" spans="1:25" hidden="1" x14ac:dyDescent="0.25">
      <c r="A250" s="2">
        <v>50</v>
      </c>
      <c r="B250" t="s">
        <v>119</v>
      </c>
      <c r="C250" t="s">
        <v>2753</v>
      </c>
      <c r="D250" t="s">
        <v>5118</v>
      </c>
      <c r="E250" s="2" t="s">
        <v>483</v>
      </c>
      <c r="F250" s="7" t="s">
        <v>2203</v>
      </c>
      <c r="G250" s="7" t="s">
        <v>5129</v>
      </c>
      <c r="H250">
        <v>70</v>
      </c>
      <c r="I250">
        <v>2000</v>
      </c>
      <c r="J250">
        <v>11959</v>
      </c>
      <c r="K250" s="2" t="s">
        <v>485</v>
      </c>
      <c r="M250" s="70">
        <v>1</v>
      </c>
      <c r="N250" s="70">
        <v>11010.53</v>
      </c>
      <c r="O250" s="87" t="s">
        <v>4826</v>
      </c>
      <c r="P250" s="70">
        <v>8420.7099999999991</v>
      </c>
      <c r="Q250" s="72" t="s">
        <v>486</v>
      </c>
      <c r="R250" s="72">
        <v>11010.53</v>
      </c>
      <c r="S250" s="72">
        <v>2416.63</v>
      </c>
      <c r="T250" s="72">
        <v>114.25</v>
      </c>
      <c r="U250" s="70">
        <v>58.94</v>
      </c>
      <c r="V250" s="42">
        <v>9</v>
      </c>
      <c r="W250" t="s">
        <v>2768</v>
      </c>
      <c r="X250" t="s">
        <v>488</v>
      </c>
      <c r="Y250" t="s">
        <v>5083</v>
      </c>
    </row>
    <row r="251" spans="1:25" hidden="1" x14ac:dyDescent="0.25">
      <c r="A251" s="2">
        <v>51</v>
      </c>
      <c r="B251" t="s">
        <v>119</v>
      </c>
      <c r="C251" t="s">
        <v>2726</v>
      </c>
      <c r="D251" t="s">
        <v>5040</v>
      </c>
      <c r="E251" s="2" t="s">
        <v>483</v>
      </c>
      <c r="F251" s="7" t="s">
        <v>114</v>
      </c>
      <c r="G251" s="7" t="s">
        <v>1139</v>
      </c>
      <c r="H251">
        <v>50</v>
      </c>
      <c r="I251">
        <v>2300</v>
      </c>
      <c r="J251">
        <v>12000</v>
      </c>
      <c r="K251" s="2" t="s">
        <v>485</v>
      </c>
      <c r="M251" s="70">
        <v>1</v>
      </c>
      <c r="N251" s="70">
        <v>10833</v>
      </c>
      <c r="O251" s="87" t="s">
        <v>121</v>
      </c>
      <c r="P251" s="70">
        <v>557.46</v>
      </c>
      <c r="Q251" s="72">
        <v>10833</v>
      </c>
      <c r="R251" s="72" t="s">
        <v>486</v>
      </c>
      <c r="S251" s="72">
        <v>10146.17</v>
      </c>
      <c r="T251" s="72">
        <v>125.47</v>
      </c>
      <c r="U251" s="70">
        <v>3.9</v>
      </c>
      <c r="V251" s="42">
        <v>9</v>
      </c>
      <c r="W251" t="s">
        <v>2768</v>
      </c>
      <c r="X251" t="s">
        <v>488</v>
      </c>
    </row>
    <row r="252" spans="1:25" hidden="1" x14ac:dyDescent="0.25">
      <c r="A252" s="2">
        <v>52</v>
      </c>
      <c r="B252" t="s">
        <v>119</v>
      </c>
      <c r="C252" t="s">
        <v>2729</v>
      </c>
      <c r="D252" t="s">
        <v>5040</v>
      </c>
      <c r="E252" s="2" t="s">
        <v>483</v>
      </c>
      <c r="F252" s="7" t="s">
        <v>114</v>
      </c>
      <c r="G252" s="7" t="s">
        <v>2776</v>
      </c>
      <c r="H252">
        <v>50</v>
      </c>
      <c r="I252">
        <v>1304</v>
      </c>
      <c r="J252">
        <v>4150</v>
      </c>
      <c r="K252" s="2" t="s">
        <v>485</v>
      </c>
      <c r="M252" s="70">
        <v>1</v>
      </c>
      <c r="N252" s="70">
        <v>2123.96</v>
      </c>
      <c r="O252" s="87" t="s">
        <v>1843</v>
      </c>
      <c r="P252" s="70">
        <v>1863.26</v>
      </c>
      <c r="Q252" s="72" t="s">
        <v>486</v>
      </c>
      <c r="R252" s="72">
        <v>2123.96</v>
      </c>
      <c r="T252" s="72">
        <v>247.66</v>
      </c>
      <c r="U252" s="70">
        <v>13.04</v>
      </c>
      <c r="V252" s="42">
        <v>9</v>
      </c>
      <c r="W252" t="s">
        <v>2768</v>
      </c>
      <c r="X252" t="s">
        <v>488</v>
      </c>
    </row>
    <row r="253" spans="1:25" hidden="1" x14ac:dyDescent="0.25">
      <c r="A253" s="2">
        <v>53</v>
      </c>
      <c r="B253" t="s">
        <v>119</v>
      </c>
      <c r="C253" t="s">
        <v>2734</v>
      </c>
      <c r="D253" t="s">
        <v>5040</v>
      </c>
      <c r="E253" s="2" t="s">
        <v>483</v>
      </c>
      <c r="F253" s="7" t="s">
        <v>114</v>
      </c>
      <c r="G253" s="7" t="s">
        <v>2777</v>
      </c>
      <c r="H253">
        <v>60</v>
      </c>
      <c r="I253">
        <v>2500</v>
      </c>
      <c r="J253">
        <v>5028</v>
      </c>
      <c r="K253" s="2" t="s">
        <v>485</v>
      </c>
      <c r="M253" s="70">
        <v>1</v>
      </c>
      <c r="N253" s="70">
        <v>1844.24</v>
      </c>
      <c r="O253" s="87" t="s">
        <v>1126</v>
      </c>
      <c r="P253" s="70">
        <v>580.82000000000005</v>
      </c>
      <c r="Q253" s="72" t="s">
        <v>486</v>
      </c>
      <c r="R253" s="72">
        <v>1844.24</v>
      </c>
      <c r="S253" s="72">
        <v>1237.05</v>
      </c>
      <c r="T253" s="72">
        <v>22.3</v>
      </c>
      <c r="U253" s="70">
        <v>4.07</v>
      </c>
      <c r="V253" s="42">
        <v>9</v>
      </c>
      <c r="W253" t="s">
        <v>2768</v>
      </c>
      <c r="X253" t="s">
        <v>488</v>
      </c>
    </row>
    <row r="254" spans="1:25" hidden="1" x14ac:dyDescent="0.25">
      <c r="A254" s="2">
        <v>54</v>
      </c>
      <c r="B254" t="s">
        <v>119</v>
      </c>
      <c r="C254" t="s">
        <v>2737</v>
      </c>
      <c r="D254" t="s">
        <v>5040</v>
      </c>
      <c r="E254" s="2" t="s">
        <v>483</v>
      </c>
      <c r="F254" s="7" t="s">
        <v>114</v>
      </c>
      <c r="G254" s="7" t="s">
        <v>2778</v>
      </c>
      <c r="H254">
        <v>70</v>
      </c>
      <c r="I254">
        <v>2000</v>
      </c>
      <c r="J254">
        <v>12000</v>
      </c>
      <c r="K254" s="2" t="s">
        <v>485</v>
      </c>
      <c r="M254" s="70">
        <v>1</v>
      </c>
      <c r="N254" s="70">
        <v>13188</v>
      </c>
      <c r="O254" s="87" t="s">
        <v>121</v>
      </c>
      <c r="P254" s="70">
        <v>9886.8799999999992</v>
      </c>
      <c r="Q254" s="72">
        <v>13188</v>
      </c>
      <c r="R254" s="72" t="s">
        <v>486</v>
      </c>
      <c r="S254" s="72">
        <v>3217.87</v>
      </c>
      <c r="T254" s="72">
        <v>14.04</v>
      </c>
      <c r="U254" s="70">
        <v>69.209999999999994</v>
      </c>
      <c r="V254" s="42">
        <v>9</v>
      </c>
      <c r="W254" t="s">
        <v>2768</v>
      </c>
      <c r="X254" t="s">
        <v>488</v>
      </c>
    </row>
    <row r="255" spans="1:25" hidden="1" x14ac:dyDescent="0.25">
      <c r="A255" s="2">
        <v>55</v>
      </c>
      <c r="B255" t="s">
        <v>119</v>
      </c>
      <c r="C255" t="s">
        <v>2740</v>
      </c>
      <c r="D255" t="s">
        <v>5040</v>
      </c>
      <c r="E255" s="2" t="s">
        <v>483</v>
      </c>
      <c r="F255" s="7" t="s">
        <v>114</v>
      </c>
      <c r="G255" s="7" t="s">
        <v>2778</v>
      </c>
      <c r="H255">
        <v>70</v>
      </c>
      <c r="I255">
        <v>2000</v>
      </c>
      <c r="J255">
        <v>12000</v>
      </c>
      <c r="K255" s="2" t="s">
        <v>485</v>
      </c>
      <c r="M255" s="70">
        <v>1</v>
      </c>
      <c r="N255" s="70">
        <v>13188</v>
      </c>
      <c r="O255" s="87" t="s">
        <v>121</v>
      </c>
      <c r="P255" s="70">
        <v>9886.8799999999992</v>
      </c>
      <c r="Q255" s="72">
        <v>13188</v>
      </c>
      <c r="R255" s="72" t="s">
        <v>486</v>
      </c>
      <c r="S255" s="72">
        <v>3217.87</v>
      </c>
      <c r="T255" s="72">
        <v>14.04</v>
      </c>
      <c r="U255" s="70">
        <v>69.209999999999994</v>
      </c>
      <c r="V255" s="42">
        <v>9</v>
      </c>
      <c r="W255" t="s">
        <v>2768</v>
      </c>
      <c r="X255" t="s">
        <v>488</v>
      </c>
    </row>
    <row r="256" spans="1:25" hidden="1" x14ac:dyDescent="0.25">
      <c r="A256" s="2">
        <v>56</v>
      </c>
      <c r="B256" t="s">
        <v>119</v>
      </c>
      <c r="C256" t="s">
        <v>2743</v>
      </c>
      <c r="D256" t="s">
        <v>5040</v>
      </c>
      <c r="E256" s="2" t="s">
        <v>483</v>
      </c>
      <c r="F256" s="7" t="s">
        <v>114</v>
      </c>
      <c r="G256" s="7" t="s">
        <v>2778</v>
      </c>
      <c r="H256">
        <v>70</v>
      </c>
      <c r="I256">
        <v>2000</v>
      </c>
      <c r="J256">
        <v>12000</v>
      </c>
      <c r="K256" s="2" t="s">
        <v>485</v>
      </c>
      <c r="M256" s="70">
        <v>1</v>
      </c>
      <c r="N256" s="70">
        <v>13188</v>
      </c>
      <c r="O256" s="87" t="s">
        <v>121</v>
      </c>
      <c r="P256" s="70">
        <v>9886.8799999999992</v>
      </c>
      <c r="Q256" s="72">
        <v>13188</v>
      </c>
      <c r="R256" s="72" t="s">
        <v>486</v>
      </c>
      <c r="S256" s="72">
        <v>3217.87</v>
      </c>
      <c r="T256" s="72">
        <v>14.04</v>
      </c>
      <c r="U256" s="70">
        <v>69.209999999999994</v>
      </c>
      <c r="V256" s="42">
        <v>9</v>
      </c>
      <c r="W256" t="s">
        <v>2768</v>
      </c>
      <c r="X256" t="s">
        <v>488</v>
      </c>
    </row>
    <row r="257" spans="1:25" hidden="1" x14ac:dyDescent="0.25">
      <c r="A257" s="2">
        <v>57</v>
      </c>
      <c r="B257" t="s">
        <v>119</v>
      </c>
      <c r="C257" t="s">
        <v>2747</v>
      </c>
      <c r="D257" t="s">
        <v>5040</v>
      </c>
      <c r="E257" s="2" t="s">
        <v>483</v>
      </c>
      <c r="F257" s="7" t="s">
        <v>114</v>
      </c>
      <c r="G257" s="7" t="s">
        <v>2778</v>
      </c>
      <c r="H257">
        <v>70</v>
      </c>
      <c r="I257">
        <v>2000</v>
      </c>
      <c r="J257">
        <v>12000</v>
      </c>
      <c r="K257" s="2" t="s">
        <v>485</v>
      </c>
      <c r="M257" s="70">
        <v>1</v>
      </c>
      <c r="N257" s="70">
        <v>13188</v>
      </c>
      <c r="O257" s="87" t="s">
        <v>121</v>
      </c>
      <c r="P257" s="70">
        <v>9891</v>
      </c>
      <c r="Q257" s="72">
        <v>13188</v>
      </c>
      <c r="R257" s="72" t="s">
        <v>486</v>
      </c>
      <c r="S257" s="72">
        <v>3217.87</v>
      </c>
      <c r="T257" s="72">
        <v>9.89</v>
      </c>
      <c r="U257" s="70">
        <v>69.239999999999995</v>
      </c>
      <c r="V257" s="42">
        <v>9</v>
      </c>
      <c r="W257" t="s">
        <v>2768</v>
      </c>
      <c r="X257" t="s">
        <v>488</v>
      </c>
    </row>
    <row r="258" spans="1:25" hidden="1" x14ac:dyDescent="0.25">
      <c r="A258" s="2">
        <v>58</v>
      </c>
      <c r="B258" t="s">
        <v>119</v>
      </c>
      <c r="C258" t="s">
        <v>2750</v>
      </c>
      <c r="D258" t="s">
        <v>5040</v>
      </c>
      <c r="E258" s="2" t="s">
        <v>483</v>
      </c>
      <c r="F258" s="7" t="s">
        <v>114</v>
      </c>
      <c r="G258" s="7" t="s">
        <v>2778</v>
      </c>
      <c r="H258">
        <v>70</v>
      </c>
      <c r="I258">
        <v>2000</v>
      </c>
      <c r="J258">
        <v>12000</v>
      </c>
      <c r="K258" s="2" t="s">
        <v>485</v>
      </c>
      <c r="M258" s="70">
        <v>1</v>
      </c>
      <c r="N258" s="70">
        <v>13188</v>
      </c>
      <c r="O258" s="87" t="s">
        <v>121</v>
      </c>
      <c r="P258" s="70">
        <v>9886.8799999999992</v>
      </c>
      <c r="Q258" s="72">
        <v>13188</v>
      </c>
      <c r="R258" s="72" t="s">
        <v>486</v>
      </c>
      <c r="S258" s="72">
        <v>3217.87</v>
      </c>
      <c r="T258" s="72">
        <v>14.04</v>
      </c>
      <c r="U258" s="70">
        <v>69.209999999999994</v>
      </c>
      <c r="V258" s="42">
        <v>9</v>
      </c>
      <c r="W258" t="s">
        <v>2768</v>
      </c>
      <c r="X258" t="s">
        <v>488</v>
      </c>
    </row>
    <row r="259" spans="1:25" hidden="1" x14ac:dyDescent="0.25">
      <c r="A259" s="2">
        <v>60</v>
      </c>
      <c r="B259" t="s">
        <v>119</v>
      </c>
      <c r="C259" t="s">
        <v>2763</v>
      </c>
      <c r="D259" t="s">
        <v>5040</v>
      </c>
      <c r="E259" s="2" t="s">
        <v>483</v>
      </c>
      <c r="F259" s="7" t="s">
        <v>114</v>
      </c>
      <c r="G259" s="7" t="s">
        <v>2779</v>
      </c>
      <c r="H259">
        <v>70</v>
      </c>
      <c r="I259">
        <v>988</v>
      </c>
      <c r="J259">
        <v>12000</v>
      </c>
      <c r="K259" s="2" t="s">
        <v>485</v>
      </c>
      <c r="M259" s="70">
        <v>1</v>
      </c>
      <c r="N259" s="70">
        <v>6514.87</v>
      </c>
      <c r="O259" s="87" t="s">
        <v>1937</v>
      </c>
      <c r="P259" s="70">
        <v>4737.38</v>
      </c>
      <c r="Q259" s="72" t="s">
        <v>486</v>
      </c>
      <c r="R259" s="72">
        <v>6514.87</v>
      </c>
      <c r="S259" s="72">
        <v>1529.81</v>
      </c>
      <c r="T259" s="72">
        <v>214.52</v>
      </c>
      <c r="U259" s="70">
        <v>33.159999999999997</v>
      </c>
      <c r="V259" s="42">
        <v>9</v>
      </c>
      <c r="W259" t="s">
        <v>2768</v>
      </c>
      <c r="X259" t="s">
        <v>488</v>
      </c>
    </row>
    <row r="260" spans="1:25" hidden="1" x14ac:dyDescent="0.25">
      <c r="A260" s="2">
        <v>61</v>
      </c>
      <c r="B260" t="s">
        <v>119</v>
      </c>
      <c r="C260" t="s">
        <v>2766</v>
      </c>
      <c r="D260" t="s">
        <v>5040</v>
      </c>
      <c r="E260" s="2" t="s">
        <v>483</v>
      </c>
      <c r="F260" s="7" t="s">
        <v>114</v>
      </c>
      <c r="G260" s="7" t="s">
        <v>2778</v>
      </c>
      <c r="H260">
        <v>70</v>
      </c>
      <c r="I260">
        <v>2000</v>
      </c>
      <c r="J260">
        <v>12000</v>
      </c>
      <c r="K260" s="2" t="s">
        <v>485</v>
      </c>
      <c r="M260" s="70">
        <v>1</v>
      </c>
      <c r="N260" s="70">
        <v>13188</v>
      </c>
      <c r="O260" s="87" t="s">
        <v>121</v>
      </c>
      <c r="P260" s="70">
        <v>1528.98</v>
      </c>
      <c r="Q260" s="72">
        <v>13188</v>
      </c>
      <c r="R260" s="72" t="s">
        <v>486</v>
      </c>
      <c r="S260" s="72">
        <v>11641.8</v>
      </c>
      <c r="T260" s="72">
        <v>6.52</v>
      </c>
      <c r="U260" s="70">
        <v>10.7</v>
      </c>
      <c r="V260" s="42">
        <v>9</v>
      </c>
      <c r="W260" t="s">
        <v>2768</v>
      </c>
      <c r="X260" t="s">
        <v>488</v>
      </c>
    </row>
    <row r="261" spans="1:25" hidden="1" x14ac:dyDescent="0.25">
      <c r="A261" s="2">
        <v>62</v>
      </c>
      <c r="B261" t="s">
        <v>119</v>
      </c>
      <c r="C261" t="s">
        <v>5128</v>
      </c>
      <c r="D261" t="s">
        <v>5118</v>
      </c>
      <c r="E261" s="2" t="s">
        <v>483</v>
      </c>
      <c r="F261" s="7" t="s">
        <v>2203</v>
      </c>
      <c r="G261" s="7" t="s">
        <v>5130</v>
      </c>
      <c r="H261">
        <v>70</v>
      </c>
      <c r="I261">
        <v>1240</v>
      </c>
      <c r="J261">
        <v>8270</v>
      </c>
      <c r="K261" s="2" t="s">
        <v>485</v>
      </c>
      <c r="M261" s="70">
        <v>1</v>
      </c>
      <c r="N261" s="70">
        <v>5635.01</v>
      </c>
      <c r="O261" s="87" t="s">
        <v>2780</v>
      </c>
      <c r="P261" s="70">
        <v>2630.95</v>
      </c>
      <c r="Q261" s="72" t="s">
        <v>486</v>
      </c>
      <c r="R261" s="72">
        <v>5635.01</v>
      </c>
      <c r="S261" s="72">
        <v>2909.45</v>
      </c>
      <c r="T261" s="72">
        <v>76.19</v>
      </c>
      <c r="U261" s="70">
        <v>18.420000000000002</v>
      </c>
      <c r="V261" s="42">
        <v>9</v>
      </c>
      <c r="W261" t="s">
        <v>2768</v>
      </c>
      <c r="X261" t="s">
        <v>488</v>
      </c>
      <c r="Y261" t="s">
        <v>5083</v>
      </c>
    </row>
    <row r="262" spans="1:25" hidden="1" x14ac:dyDescent="0.25">
      <c r="A262" s="2">
        <v>1</v>
      </c>
      <c r="B262" t="s">
        <v>119</v>
      </c>
      <c r="C262" t="s">
        <v>2780</v>
      </c>
      <c r="D262" t="s">
        <v>2782</v>
      </c>
      <c r="E262" s="2" t="s">
        <v>483</v>
      </c>
      <c r="F262" s="7" t="s">
        <v>2203</v>
      </c>
      <c r="G262" s="7" t="s">
        <v>2778</v>
      </c>
      <c r="H262">
        <v>70</v>
      </c>
      <c r="I262">
        <v>2000</v>
      </c>
      <c r="J262">
        <v>12000</v>
      </c>
      <c r="K262" s="2" t="s">
        <v>485</v>
      </c>
      <c r="M262" s="70">
        <v>1</v>
      </c>
      <c r="N262" s="70">
        <v>13188</v>
      </c>
      <c r="O262" s="87" t="s">
        <v>121</v>
      </c>
      <c r="P262" s="70">
        <v>6266.36</v>
      </c>
      <c r="Q262" s="72">
        <v>13188</v>
      </c>
      <c r="R262" s="72" t="s">
        <v>486</v>
      </c>
      <c r="S262" s="72">
        <v>6656.74</v>
      </c>
      <c r="T262" s="72">
        <v>221.04</v>
      </c>
      <c r="U262" s="70">
        <v>43.86</v>
      </c>
      <c r="V262" s="42">
        <v>10</v>
      </c>
      <c r="W262" t="s">
        <v>2783</v>
      </c>
      <c r="X262" t="s">
        <v>488</v>
      </c>
    </row>
    <row r="263" spans="1:25" hidden="1" x14ac:dyDescent="0.25">
      <c r="A263" s="2">
        <v>1</v>
      </c>
      <c r="B263" t="s">
        <v>119</v>
      </c>
      <c r="C263" t="s">
        <v>2787</v>
      </c>
      <c r="D263" t="s">
        <v>2788</v>
      </c>
      <c r="E263" s="2" t="s">
        <v>483</v>
      </c>
      <c r="F263" s="7" t="s">
        <v>2785</v>
      </c>
      <c r="G263" s="7" t="s">
        <v>2805</v>
      </c>
      <c r="H263">
        <v>16</v>
      </c>
      <c r="I263">
        <v>421</v>
      </c>
      <c r="J263">
        <v>1993</v>
      </c>
      <c r="K263" s="2" t="s">
        <v>485</v>
      </c>
      <c r="M263" s="70">
        <v>1</v>
      </c>
      <c r="N263" s="70">
        <v>13188</v>
      </c>
      <c r="O263" s="87" t="s">
        <v>2789</v>
      </c>
      <c r="P263" s="70">
        <v>39.28</v>
      </c>
      <c r="Q263" s="72" t="s">
        <v>486</v>
      </c>
      <c r="R263" s="72">
        <v>13188</v>
      </c>
      <c r="S263" s="72">
        <v>27.78</v>
      </c>
      <c r="T263" s="72">
        <v>13120.67</v>
      </c>
      <c r="U263" s="70">
        <v>0.27</v>
      </c>
      <c r="V263" s="42">
        <v>11</v>
      </c>
      <c r="W263" t="s">
        <v>2806</v>
      </c>
      <c r="X263" t="s">
        <v>488</v>
      </c>
    </row>
    <row r="264" spans="1:25" hidden="1" x14ac:dyDescent="0.25">
      <c r="A264" s="2">
        <v>2</v>
      </c>
      <c r="B264" t="s">
        <v>119</v>
      </c>
      <c r="C264" t="s">
        <v>2793</v>
      </c>
      <c r="D264" t="s">
        <v>2788</v>
      </c>
      <c r="E264" s="2" t="s">
        <v>483</v>
      </c>
      <c r="F264" s="7" t="s">
        <v>114</v>
      </c>
      <c r="G264" s="7" t="s">
        <v>2807</v>
      </c>
      <c r="H264">
        <v>30</v>
      </c>
      <c r="I264">
        <v>2000</v>
      </c>
      <c r="J264">
        <v>8866</v>
      </c>
      <c r="K264" s="2" t="s">
        <v>485</v>
      </c>
      <c r="M264" s="70">
        <v>1</v>
      </c>
      <c r="N264" s="70">
        <v>13188</v>
      </c>
      <c r="O264" s="87" t="s">
        <v>2794</v>
      </c>
      <c r="P264" s="70">
        <v>978.64</v>
      </c>
      <c r="Q264" s="72" t="s">
        <v>486</v>
      </c>
      <c r="R264" s="72">
        <v>13188</v>
      </c>
      <c r="S264" s="72">
        <v>2933.42</v>
      </c>
      <c r="T264" s="72">
        <v>9269.09</v>
      </c>
      <c r="U264" s="70">
        <v>6.85</v>
      </c>
      <c r="V264" s="42">
        <v>11</v>
      </c>
      <c r="W264" t="s">
        <v>2806</v>
      </c>
      <c r="X264" t="s">
        <v>488</v>
      </c>
    </row>
    <row r="265" spans="1:25" hidden="1" x14ac:dyDescent="0.25">
      <c r="A265" s="2">
        <v>1</v>
      </c>
      <c r="B265" t="s">
        <v>119</v>
      </c>
      <c r="C265" t="s">
        <v>2816</v>
      </c>
      <c r="D265" t="s">
        <v>2817</v>
      </c>
      <c r="E265" s="2" t="s">
        <v>483</v>
      </c>
      <c r="F265" s="7" t="s">
        <v>2785</v>
      </c>
      <c r="G265" s="7" t="s">
        <v>2843</v>
      </c>
      <c r="H265">
        <v>16</v>
      </c>
      <c r="I265">
        <v>1327</v>
      </c>
      <c r="J265">
        <v>1994</v>
      </c>
      <c r="K265" s="2" t="s">
        <v>485</v>
      </c>
      <c r="M265" s="70">
        <v>1</v>
      </c>
      <c r="N265" s="70">
        <v>182.9</v>
      </c>
      <c r="O265" s="87" t="s">
        <v>2818</v>
      </c>
      <c r="P265" s="70">
        <v>111.03</v>
      </c>
      <c r="Q265" s="72" t="s">
        <v>486</v>
      </c>
      <c r="R265" s="72">
        <v>182.9</v>
      </c>
      <c r="T265" s="72">
        <v>71.09</v>
      </c>
      <c r="U265" s="70">
        <v>0.78</v>
      </c>
      <c r="V265" s="42">
        <v>12</v>
      </c>
      <c r="W265" t="s">
        <v>2844</v>
      </c>
      <c r="X265" t="s">
        <v>488</v>
      </c>
    </row>
    <row r="266" spans="1:25" hidden="1" x14ac:dyDescent="0.25">
      <c r="A266" s="2">
        <v>2</v>
      </c>
      <c r="B266" t="s">
        <v>119</v>
      </c>
      <c r="C266" t="s">
        <v>2823</v>
      </c>
      <c r="D266" t="s">
        <v>2817</v>
      </c>
      <c r="E266" s="2" t="s">
        <v>483</v>
      </c>
      <c r="F266" s="7" t="s">
        <v>2821</v>
      </c>
      <c r="G266" s="7" t="s">
        <v>1135</v>
      </c>
      <c r="H266">
        <v>20</v>
      </c>
      <c r="I266">
        <v>2000</v>
      </c>
      <c r="J266">
        <v>12000</v>
      </c>
      <c r="K266" s="2" t="s">
        <v>485</v>
      </c>
      <c r="M266" s="70">
        <v>1</v>
      </c>
      <c r="N266" s="70">
        <v>483.41</v>
      </c>
      <c r="O266" s="87" t="s">
        <v>2824</v>
      </c>
      <c r="P266" s="70">
        <v>114.85</v>
      </c>
      <c r="Q266" s="72" t="s">
        <v>486</v>
      </c>
      <c r="R266" s="72">
        <v>483.41</v>
      </c>
      <c r="S266" s="72">
        <v>350.53</v>
      </c>
      <c r="T266" s="72">
        <v>17.23</v>
      </c>
      <c r="U266" s="70">
        <v>0.8</v>
      </c>
      <c r="V266" s="42">
        <v>12</v>
      </c>
      <c r="W266" t="s">
        <v>2844</v>
      </c>
      <c r="X266" t="s">
        <v>488</v>
      </c>
    </row>
    <row r="267" spans="1:25" hidden="1" x14ac:dyDescent="0.25">
      <c r="A267" s="2">
        <v>3</v>
      </c>
      <c r="B267" t="s">
        <v>119</v>
      </c>
      <c r="C267" t="s">
        <v>2834</v>
      </c>
      <c r="D267" t="s">
        <v>2817</v>
      </c>
      <c r="E267" s="2" t="s">
        <v>483</v>
      </c>
      <c r="F267" s="7" t="s">
        <v>2484</v>
      </c>
      <c r="G267" s="7" t="s">
        <v>2845</v>
      </c>
      <c r="H267">
        <v>40</v>
      </c>
      <c r="I267">
        <v>2500</v>
      </c>
      <c r="J267">
        <v>2927</v>
      </c>
      <c r="K267" s="2" t="s">
        <v>485</v>
      </c>
      <c r="M267" s="70">
        <v>1</v>
      </c>
      <c r="N267" s="70">
        <v>1481.89</v>
      </c>
      <c r="O267" s="87" t="s">
        <v>2835</v>
      </c>
      <c r="P267" s="70">
        <v>618.53</v>
      </c>
      <c r="Q267" s="72" t="s">
        <v>486</v>
      </c>
      <c r="R267" s="72">
        <v>1481.89</v>
      </c>
      <c r="S267" s="72">
        <v>739.08</v>
      </c>
      <c r="T267" s="72">
        <v>119.95</v>
      </c>
      <c r="U267" s="70">
        <v>4.33</v>
      </c>
      <c r="V267" s="42">
        <v>12</v>
      </c>
      <c r="W267" t="s">
        <v>2844</v>
      </c>
      <c r="X267" t="s">
        <v>488</v>
      </c>
    </row>
    <row r="268" spans="1:25" hidden="1" x14ac:dyDescent="0.25">
      <c r="A268" s="2">
        <v>4</v>
      </c>
      <c r="B268" t="s">
        <v>119</v>
      </c>
      <c r="C268" t="s">
        <v>2839</v>
      </c>
      <c r="D268" t="s">
        <v>2817</v>
      </c>
      <c r="E268" s="2" t="s">
        <v>483</v>
      </c>
      <c r="F268" s="7" t="s">
        <v>114</v>
      </c>
      <c r="G268" s="7" t="s">
        <v>2846</v>
      </c>
      <c r="H268">
        <v>60</v>
      </c>
      <c r="I268">
        <v>550</v>
      </c>
      <c r="J268">
        <v>1030</v>
      </c>
      <c r="K268" s="2" t="s">
        <v>485</v>
      </c>
      <c r="M268" s="70">
        <v>1</v>
      </c>
      <c r="N268" s="70">
        <v>266.82</v>
      </c>
      <c r="O268" s="87" t="s">
        <v>2149</v>
      </c>
      <c r="P268" s="70">
        <v>121.25</v>
      </c>
      <c r="Q268" s="72" t="s">
        <v>486</v>
      </c>
      <c r="R268" s="72">
        <v>266.82</v>
      </c>
      <c r="S268" s="72">
        <v>85.23</v>
      </c>
      <c r="T268" s="72">
        <v>59.49</v>
      </c>
      <c r="U268" s="70">
        <v>0.85</v>
      </c>
      <c r="V268" s="42">
        <v>12</v>
      </c>
      <c r="W268" t="s">
        <v>2844</v>
      </c>
      <c r="X268" t="s">
        <v>488</v>
      </c>
    </row>
    <row r="269" spans="1:25" hidden="1" x14ac:dyDescent="0.25">
      <c r="A269" s="2">
        <v>5</v>
      </c>
      <c r="B269" t="s">
        <v>119</v>
      </c>
      <c r="C269" t="s">
        <v>2840</v>
      </c>
      <c r="D269" t="s">
        <v>2817</v>
      </c>
      <c r="E269" s="2" t="s">
        <v>483</v>
      </c>
      <c r="F269" s="7" t="s">
        <v>114</v>
      </c>
      <c r="G269" s="7" t="s">
        <v>2846</v>
      </c>
      <c r="H269">
        <v>60</v>
      </c>
      <c r="I269">
        <v>550</v>
      </c>
      <c r="J269">
        <v>1030</v>
      </c>
      <c r="K269" s="2" t="s">
        <v>485</v>
      </c>
      <c r="M269" s="70">
        <v>1</v>
      </c>
      <c r="N269" s="70">
        <v>266.82</v>
      </c>
      <c r="O269" s="87" t="s">
        <v>2149</v>
      </c>
      <c r="P269" s="70">
        <v>121.25</v>
      </c>
      <c r="Q269" s="72" t="s">
        <v>486</v>
      </c>
      <c r="R269" s="72">
        <v>266.82</v>
      </c>
      <c r="S269" s="72">
        <v>85.23</v>
      </c>
      <c r="T269" s="72">
        <v>59.49</v>
      </c>
      <c r="U269" s="70">
        <v>0.85</v>
      </c>
      <c r="V269" s="42">
        <v>12</v>
      </c>
      <c r="W269" t="s">
        <v>2844</v>
      </c>
      <c r="X269" t="s">
        <v>488</v>
      </c>
    </row>
    <row r="270" spans="1:25" hidden="1" x14ac:dyDescent="0.25">
      <c r="A270" s="2">
        <v>6</v>
      </c>
      <c r="B270" t="s">
        <v>119</v>
      </c>
      <c r="C270" t="s">
        <v>2841</v>
      </c>
      <c r="D270" t="s">
        <v>2817</v>
      </c>
      <c r="E270" s="2" t="s">
        <v>483</v>
      </c>
      <c r="F270" s="7" t="s">
        <v>114</v>
      </c>
      <c r="G270" s="7" t="s">
        <v>2846</v>
      </c>
      <c r="H270">
        <v>60</v>
      </c>
      <c r="I270">
        <v>550</v>
      </c>
      <c r="J270">
        <v>1030</v>
      </c>
      <c r="K270" s="2" t="s">
        <v>485</v>
      </c>
      <c r="M270" s="70">
        <v>1</v>
      </c>
      <c r="N270" s="70">
        <v>266.82</v>
      </c>
      <c r="O270" s="87" t="s">
        <v>2149</v>
      </c>
      <c r="P270" s="70">
        <v>121.25</v>
      </c>
      <c r="Q270" s="72" t="s">
        <v>486</v>
      </c>
      <c r="R270" s="72">
        <v>266.82</v>
      </c>
      <c r="S270" s="72">
        <v>85.23</v>
      </c>
      <c r="T270" s="72">
        <v>59.49</v>
      </c>
      <c r="U270" s="70">
        <v>0.85</v>
      </c>
      <c r="V270" s="42">
        <v>12</v>
      </c>
      <c r="W270" t="s">
        <v>2844</v>
      </c>
      <c r="X270" t="s">
        <v>488</v>
      </c>
    </row>
    <row r="271" spans="1:25" hidden="1" x14ac:dyDescent="0.25">
      <c r="A271" s="2">
        <v>7</v>
      </c>
      <c r="B271" t="s">
        <v>119</v>
      </c>
      <c r="C271" t="s">
        <v>2842</v>
      </c>
      <c r="D271" t="s">
        <v>2817</v>
      </c>
      <c r="E271" s="2" t="s">
        <v>483</v>
      </c>
      <c r="F271" s="7" t="s">
        <v>114</v>
      </c>
      <c r="G271" s="7" t="s">
        <v>2846</v>
      </c>
      <c r="H271">
        <v>60</v>
      </c>
      <c r="I271">
        <v>550</v>
      </c>
      <c r="J271">
        <v>1030</v>
      </c>
      <c r="K271" s="2" t="s">
        <v>485</v>
      </c>
      <c r="M271" s="70">
        <v>1</v>
      </c>
      <c r="N271" s="70">
        <v>266.82</v>
      </c>
      <c r="O271" s="87" t="s">
        <v>2149</v>
      </c>
      <c r="P271" s="70">
        <v>121.25</v>
      </c>
      <c r="Q271" s="72" t="s">
        <v>486</v>
      </c>
      <c r="R271" s="72">
        <v>266.82</v>
      </c>
      <c r="S271" s="72">
        <v>85.23</v>
      </c>
      <c r="T271" s="72">
        <v>59.49</v>
      </c>
      <c r="U271" s="70">
        <v>0.85</v>
      </c>
      <c r="V271" s="42">
        <v>12</v>
      </c>
      <c r="W271" t="s">
        <v>2844</v>
      </c>
      <c r="X271" t="s">
        <v>488</v>
      </c>
    </row>
    <row r="272" spans="1:25" hidden="1" x14ac:dyDescent="0.25">
      <c r="A272" s="2">
        <v>1</v>
      </c>
      <c r="B272" t="s">
        <v>119</v>
      </c>
      <c r="C272" t="s">
        <v>2847</v>
      </c>
      <c r="D272" t="s">
        <v>2849</v>
      </c>
      <c r="E272" s="2" t="s">
        <v>483</v>
      </c>
      <c r="F272" s="7" t="s">
        <v>114</v>
      </c>
      <c r="G272" s="7" t="s">
        <v>1138</v>
      </c>
      <c r="H272">
        <v>50</v>
      </c>
      <c r="I272">
        <v>2500</v>
      </c>
      <c r="J272">
        <v>12000</v>
      </c>
      <c r="K272" s="2" t="s">
        <v>485</v>
      </c>
      <c r="M272" s="70">
        <v>1</v>
      </c>
      <c r="N272" s="70">
        <v>11775</v>
      </c>
      <c r="O272" s="87" t="s">
        <v>121</v>
      </c>
      <c r="P272" s="70">
        <v>10593.09</v>
      </c>
      <c r="Q272" s="72">
        <v>11775</v>
      </c>
      <c r="R272" s="72" t="s">
        <v>486</v>
      </c>
      <c r="S272" s="72">
        <v>1092.72</v>
      </c>
      <c r="T272" s="72">
        <v>15.04</v>
      </c>
      <c r="U272" s="70">
        <v>74.150000000000006</v>
      </c>
      <c r="V272" s="42">
        <v>13</v>
      </c>
      <c r="W272" t="s">
        <v>2858</v>
      </c>
      <c r="X272" t="s">
        <v>488</v>
      </c>
    </row>
    <row r="273" spans="1:24" hidden="1" x14ac:dyDescent="0.25">
      <c r="A273" s="2">
        <v>2</v>
      </c>
      <c r="B273" t="s">
        <v>119</v>
      </c>
      <c r="C273" t="s">
        <v>2850</v>
      </c>
      <c r="D273" t="s">
        <v>2849</v>
      </c>
      <c r="E273" s="2" t="s">
        <v>483</v>
      </c>
      <c r="F273" s="7" t="s">
        <v>114</v>
      </c>
      <c r="G273" s="7" t="s">
        <v>1138</v>
      </c>
      <c r="H273">
        <v>50</v>
      </c>
      <c r="I273">
        <v>2500</v>
      </c>
      <c r="J273">
        <v>12000</v>
      </c>
      <c r="K273" s="2" t="s">
        <v>485</v>
      </c>
      <c r="M273" s="70">
        <v>1</v>
      </c>
      <c r="N273" s="70">
        <v>11775</v>
      </c>
      <c r="O273" s="87" t="s">
        <v>121</v>
      </c>
      <c r="P273" s="70">
        <v>10298.709999999999</v>
      </c>
      <c r="Q273" s="72">
        <v>11775</v>
      </c>
      <c r="R273" s="72" t="s">
        <v>486</v>
      </c>
      <c r="S273" s="72">
        <v>1390.03</v>
      </c>
      <c r="T273" s="72">
        <v>14.17</v>
      </c>
      <c r="U273" s="70">
        <v>72.09</v>
      </c>
      <c r="V273" s="42">
        <v>13</v>
      </c>
      <c r="W273" t="s">
        <v>2858</v>
      </c>
      <c r="X273" t="s">
        <v>488</v>
      </c>
    </row>
    <row r="274" spans="1:24" hidden="1" x14ac:dyDescent="0.25">
      <c r="A274" s="2">
        <v>3</v>
      </c>
      <c r="B274" t="s">
        <v>119</v>
      </c>
      <c r="C274" t="s">
        <v>2851</v>
      </c>
      <c r="D274" t="s">
        <v>2849</v>
      </c>
      <c r="E274" s="2" t="s">
        <v>483</v>
      </c>
      <c r="F274" s="7" t="s">
        <v>114</v>
      </c>
      <c r="G274" s="7" t="s">
        <v>1138</v>
      </c>
      <c r="H274">
        <v>50</v>
      </c>
      <c r="I274">
        <v>2500</v>
      </c>
      <c r="J274">
        <v>12000</v>
      </c>
      <c r="K274" s="2" t="s">
        <v>485</v>
      </c>
      <c r="M274" s="70">
        <v>1</v>
      </c>
      <c r="N274" s="70">
        <v>11775</v>
      </c>
      <c r="O274" s="87" t="s">
        <v>121</v>
      </c>
      <c r="P274" s="70">
        <v>10151.52</v>
      </c>
      <c r="Q274" s="72">
        <v>11775</v>
      </c>
      <c r="R274" s="72" t="s">
        <v>486</v>
      </c>
      <c r="S274" s="72">
        <v>1536.92</v>
      </c>
      <c r="T274" s="72">
        <v>15.5</v>
      </c>
      <c r="U274" s="70">
        <v>71.06</v>
      </c>
      <c r="V274" s="42">
        <v>13</v>
      </c>
      <c r="W274" t="s">
        <v>2858</v>
      </c>
      <c r="X274" t="s">
        <v>488</v>
      </c>
    </row>
    <row r="275" spans="1:24" hidden="1" x14ac:dyDescent="0.25">
      <c r="A275" s="2">
        <v>4</v>
      </c>
      <c r="B275" t="s">
        <v>119</v>
      </c>
      <c r="C275" t="s">
        <v>2852</v>
      </c>
      <c r="D275" t="s">
        <v>2849</v>
      </c>
      <c r="E275" s="2" t="s">
        <v>483</v>
      </c>
      <c r="F275" s="7" t="s">
        <v>114</v>
      </c>
      <c r="G275" s="7" t="s">
        <v>1138</v>
      </c>
      <c r="H275">
        <v>50</v>
      </c>
      <c r="I275">
        <v>2500</v>
      </c>
      <c r="J275">
        <v>12000</v>
      </c>
      <c r="K275" s="2" t="s">
        <v>485</v>
      </c>
      <c r="M275" s="70">
        <v>1</v>
      </c>
      <c r="N275" s="70">
        <v>11775</v>
      </c>
      <c r="O275" s="87" t="s">
        <v>121</v>
      </c>
      <c r="P275" s="70">
        <v>10151.52</v>
      </c>
      <c r="Q275" s="72">
        <v>11775</v>
      </c>
      <c r="R275" s="72" t="s">
        <v>486</v>
      </c>
      <c r="S275" s="72">
        <v>1536.92</v>
      </c>
      <c r="T275" s="72">
        <v>15.5</v>
      </c>
      <c r="U275" s="70">
        <v>71.06</v>
      </c>
      <c r="V275" s="42">
        <v>13</v>
      </c>
      <c r="W275" t="s">
        <v>2858</v>
      </c>
      <c r="X275" t="s">
        <v>488</v>
      </c>
    </row>
    <row r="276" spans="1:24" hidden="1" x14ac:dyDescent="0.25">
      <c r="A276" s="2">
        <v>5</v>
      </c>
      <c r="B276" t="s">
        <v>119</v>
      </c>
      <c r="C276" t="s">
        <v>2853</v>
      </c>
      <c r="D276" t="s">
        <v>2849</v>
      </c>
      <c r="E276" s="2" t="s">
        <v>483</v>
      </c>
      <c r="F276" s="7" t="s">
        <v>114</v>
      </c>
      <c r="G276" s="7" t="s">
        <v>1138</v>
      </c>
      <c r="H276">
        <v>50</v>
      </c>
      <c r="I276">
        <v>2500</v>
      </c>
      <c r="J276">
        <v>12000</v>
      </c>
      <c r="K276" s="2" t="s">
        <v>485</v>
      </c>
      <c r="M276" s="70">
        <v>1</v>
      </c>
      <c r="N276" s="70">
        <v>11775</v>
      </c>
      <c r="O276" s="87" t="s">
        <v>121</v>
      </c>
      <c r="P276" s="70">
        <v>10151.52</v>
      </c>
      <c r="Q276" s="72">
        <v>11775</v>
      </c>
      <c r="R276" s="72" t="s">
        <v>486</v>
      </c>
      <c r="S276" s="72">
        <v>1536.92</v>
      </c>
      <c r="T276" s="72">
        <v>15.5</v>
      </c>
      <c r="U276" s="70">
        <v>71.06</v>
      </c>
      <c r="V276" s="42">
        <v>13</v>
      </c>
      <c r="W276" t="s">
        <v>2858</v>
      </c>
      <c r="X276" t="s">
        <v>488</v>
      </c>
    </row>
    <row r="277" spans="1:24" hidden="1" x14ac:dyDescent="0.25">
      <c r="A277" s="2">
        <v>6</v>
      </c>
      <c r="B277" t="s">
        <v>119</v>
      </c>
      <c r="C277" t="s">
        <v>2854</v>
      </c>
      <c r="D277" t="s">
        <v>2849</v>
      </c>
      <c r="E277" s="2" t="s">
        <v>483</v>
      </c>
      <c r="F277" s="7" t="s">
        <v>114</v>
      </c>
      <c r="G277" s="7" t="s">
        <v>1138</v>
      </c>
      <c r="H277">
        <v>50</v>
      </c>
      <c r="I277">
        <v>2500</v>
      </c>
      <c r="J277">
        <v>12000</v>
      </c>
      <c r="K277" s="2" t="s">
        <v>485</v>
      </c>
      <c r="M277" s="70">
        <v>1</v>
      </c>
      <c r="N277" s="70">
        <v>11775</v>
      </c>
      <c r="O277" s="87" t="s">
        <v>121</v>
      </c>
      <c r="P277" s="70">
        <v>10445.9</v>
      </c>
      <c r="Q277" s="72">
        <v>11775</v>
      </c>
      <c r="R277" s="72" t="s">
        <v>486</v>
      </c>
      <c r="S277" s="72">
        <v>1092.72</v>
      </c>
      <c r="T277" s="72">
        <v>163.26</v>
      </c>
      <c r="U277" s="70">
        <v>73.12</v>
      </c>
      <c r="V277" s="42">
        <v>13</v>
      </c>
      <c r="W277" t="s">
        <v>2858</v>
      </c>
      <c r="X277" t="s">
        <v>488</v>
      </c>
    </row>
    <row r="278" spans="1:24" hidden="1" x14ac:dyDescent="0.25">
      <c r="A278" s="2">
        <v>7</v>
      </c>
      <c r="B278" t="s">
        <v>119</v>
      </c>
      <c r="C278" t="s">
        <v>2855</v>
      </c>
      <c r="D278" t="s">
        <v>2849</v>
      </c>
      <c r="E278" s="2" t="s">
        <v>483</v>
      </c>
      <c r="F278" s="7" t="s">
        <v>114</v>
      </c>
      <c r="G278" s="7" t="s">
        <v>1138</v>
      </c>
      <c r="H278">
        <v>50</v>
      </c>
      <c r="I278">
        <v>2500</v>
      </c>
      <c r="J278">
        <v>12000</v>
      </c>
      <c r="K278" s="2" t="s">
        <v>485</v>
      </c>
      <c r="M278" s="70">
        <v>1</v>
      </c>
      <c r="N278" s="70">
        <v>11775</v>
      </c>
      <c r="O278" s="87" t="s">
        <v>121</v>
      </c>
      <c r="P278" s="70">
        <v>10658.94</v>
      </c>
      <c r="Q278" s="72">
        <v>11775</v>
      </c>
      <c r="R278" s="72" t="s">
        <v>486</v>
      </c>
      <c r="T278" s="72">
        <v>1041.45</v>
      </c>
      <c r="U278" s="70">
        <v>74.61</v>
      </c>
      <c r="V278" s="42">
        <v>13</v>
      </c>
      <c r="W278" t="s">
        <v>2858</v>
      </c>
      <c r="X278" t="s">
        <v>488</v>
      </c>
    </row>
    <row r="279" spans="1:24" hidden="1" x14ac:dyDescent="0.25">
      <c r="A279" s="2">
        <v>8</v>
      </c>
      <c r="B279" t="s">
        <v>119</v>
      </c>
      <c r="C279" t="s">
        <v>2856</v>
      </c>
      <c r="D279" t="s">
        <v>2849</v>
      </c>
      <c r="E279" s="2" t="s">
        <v>483</v>
      </c>
      <c r="F279" s="7" t="s">
        <v>114</v>
      </c>
      <c r="G279" s="7" t="s">
        <v>1138</v>
      </c>
      <c r="H279">
        <v>50</v>
      </c>
      <c r="I279">
        <v>2500</v>
      </c>
      <c r="J279">
        <v>12000</v>
      </c>
      <c r="K279" s="2" t="s">
        <v>485</v>
      </c>
      <c r="M279" s="70">
        <v>1</v>
      </c>
      <c r="N279" s="70">
        <v>11775</v>
      </c>
      <c r="O279" s="87" t="s">
        <v>121</v>
      </c>
      <c r="P279" s="70">
        <v>10483.92</v>
      </c>
      <c r="Q279" s="72">
        <v>11775</v>
      </c>
      <c r="R279" s="72" t="s">
        <v>486</v>
      </c>
      <c r="T279" s="72">
        <v>1217.69</v>
      </c>
      <c r="U279" s="70">
        <v>73.39</v>
      </c>
      <c r="V279" s="42">
        <v>13</v>
      </c>
      <c r="W279" t="s">
        <v>2858</v>
      </c>
      <c r="X279" t="s">
        <v>488</v>
      </c>
    </row>
    <row r="280" spans="1:24" hidden="1" x14ac:dyDescent="0.25">
      <c r="A280" s="2">
        <v>9</v>
      </c>
      <c r="B280" t="s">
        <v>119</v>
      </c>
      <c r="C280" t="s">
        <v>2857</v>
      </c>
      <c r="D280" t="s">
        <v>2849</v>
      </c>
      <c r="E280" s="2" t="s">
        <v>483</v>
      </c>
      <c r="F280" s="7" t="s">
        <v>114</v>
      </c>
      <c r="G280" s="7" t="s">
        <v>1138</v>
      </c>
      <c r="H280">
        <v>50</v>
      </c>
      <c r="I280">
        <v>2500</v>
      </c>
      <c r="J280">
        <v>12000</v>
      </c>
      <c r="K280" s="2" t="s">
        <v>485</v>
      </c>
      <c r="M280" s="70">
        <v>1</v>
      </c>
      <c r="N280" s="70">
        <v>11775</v>
      </c>
      <c r="O280" s="87" t="s">
        <v>121</v>
      </c>
      <c r="P280" s="70">
        <v>9250.81</v>
      </c>
      <c r="Q280" s="72">
        <v>11775</v>
      </c>
      <c r="R280" s="72" t="s">
        <v>486</v>
      </c>
      <c r="S280" s="72">
        <v>1458.43</v>
      </c>
      <c r="T280" s="72">
        <v>1001</v>
      </c>
      <c r="U280" s="70">
        <v>64.760000000000005</v>
      </c>
      <c r="V280" s="42">
        <v>13</v>
      </c>
      <c r="W280" t="s">
        <v>2858</v>
      </c>
      <c r="X280" t="s">
        <v>488</v>
      </c>
    </row>
    <row r="281" spans="1:24" hidden="1" x14ac:dyDescent="0.25">
      <c r="A281" s="2">
        <v>1</v>
      </c>
      <c r="B281" t="s">
        <v>119</v>
      </c>
      <c r="C281" t="s">
        <v>2859</v>
      </c>
      <c r="D281" t="s">
        <v>5074</v>
      </c>
      <c r="E281" s="2" t="s">
        <v>483</v>
      </c>
      <c r="F281" s="7" t="s">
        <v>114</v>
      </c>
      <c r="G281" s="7" t="s">
        <v>1133</v>
      </c>
      <c r="H281">
        <v>12</v>
      </c>
      <c r="I281">
        <v>1500</v>
      </c>
      <c r="J281">
        <v>12000</v>
      </c>
      <c r="K281" s="2" t="s">
        <v>485</v>
      </c>
      <c r="M281" s="70">
        <v>1</v>
      </c>
      <c r="N281" s="70">
        <v>1695.6</v>
      </c>
      <c r="O281" s="87" t="s">
        <v>121</v>
      </c>
      <c r="P281" s="70">
        <v>1557.87</v>
      </c>
      <c r="Q281" s="72">
        <v>1695.6</v>
      </c>
      <c r="R281" s="72" t="s">
        <v>486</v>
      </c>
      <c r="T281" s="72">
        <v>126.82</v>
      </c>
      <c r="U281" s="70">
        <v>10.91</v>
      </c>
      <c r="V281" s="42">
        <v>14</v>
      </c>
      <c r="W281" t="s">
        <v>3532</v>
      </c>
      <c r="X281" t="s">
        <v>488</v>
      </c>
    </row>
    <row r="282" spans="1:24" hidden="1" x14ac:dyDescent="0.25">
      <c r="A282" s="2">
        <v>2</v>
      </c>
      <c r="B282" t="s">
        <v>119</v>
      </c>
      <c r="C282" t="s">
        <v>2902</v>
      </c>
      <c r="D282" t="s">
        <v>5074</v>
      </c>
      <c r="E282" s="2" t="s">
        <v>483</v>
      </c>
      <c r="F282" s="7" t="s">
        <v>114</v>
      </c>
      <c r="G282" s="7" t="s">
        <v>1133</v>
      </c>
      <c r="H282">
        <v>12</v>
      </c>
      <c r="I282">
        <v>1500</v>
      </c>
      <c r="J282">
        <v>12000</v>
      </c>
      <c r="K282" s="2" t="s">
        <v>485</v>
      </c>
      <c r="M282" s="70">
        <v>1</v>
      </c>
      <c r="N282" s="70">
        <v>1695.6</v>
      </c>
      <c r="O282" s="87" t="s">
        <v>121</v>
      </c>
      <c r="P282" s="70">
        <v>1575.5</v>
      </c>
      <c r="Q282" s="72">
        <v>1695.6</v>
      </c>
      <c r="R282" s="72" t="s">
        <v>486</v>
      </c>
      <c r="T282" s="72">
        <v>109.07</v>
      </c>
      <c r="U282" s="70">
        <v>11.03</v>
      </c>
      <c r="V282" s="42">
        <v>14</v>
      </c>
      <c r="W282" t="s">
        <v>3532</v>
      </c>
      <c r="X282" t="s">
        <v>488</v>
      </c>
    </row>
    <row r="283" spans="1:24" hidden="1" x14ac:dyDescent="0.25">
      <c r="A283" s="2">
        <v>3</v>
      </c>
      <c r="B283" t="s">
        <v>119</v>
      </c>
      <c r="C283" t="s">
        <v>2917</v>
      </c>
      <c r="D283" t="s">
        <v>5074</v>
      </c>
      <c r="E283" s="2" t="s">
        <v>483</v>
      </c>
      <c r="F283" s="7" t="s">
        <v>114</v>
      </c>
      <c r="G283" s="7" t="s">
        <v>3533</v>
      </c>
      <c r="H283">
        <v>12</v>
      </c>
      <c r="I283">
        <v>1500</v>
      </c>
      <c r="J283">
        <v>7682</v>
      </c>
      <c r="K283" s="2" t="s">
        <v>485</v>
      </c>
      <c r="M283" s="70">
        <v>1</v>
      </c>
      <c r="N283" s="70">
        <v>1085.47</v>
      </c>
      <c r="O283" s="87" t="s">
        <v>2249</v>
      </c>
      <c r="P283" s="70">
        <v>1006.76</v>
      </c>
      <c r="Q283" s="72" t="s">
        <v>486</v>
      </c>
      <c r="R283" s="72">
        <v>1085.47</v>
      </c>
      <c r="S283" s="72">
        <v>32.78</v>
      </c>
      <c r="T283" s="72">
        <v>38.880000000000003</v>
      </c>
      <c r="U283" s="70">
        <v>7.05</v>
      </c>
      <c r="V283" s="42">
        <v>14</v>
      </c>
      <c r="W283" t="s">
        <v>3532</v>
      </c>
      <c r="X283" t="s">
        <v>488</v>
      </c>
    </row>
    <row r="284" spans="1:24" hidden="1" x14ac:dyDescent="0.25">
      <c r="A284" s="2">
        <v>4</v>
      </c>
      <c r="B284" t="s">
        <v>119</v>
      </c>
      <c r="C284" t="s">
        <v>2925</v>
      </c>
      <c r="D284" t="s">
        <v>5074</v>
      </c>
      <c r="E284" s="2" t="s">
        <v>483</v>
      </c>
      <c r="F284" s="7" t="s">
        <v>114</v>
      </c>
      <c r="G284" s="7" t="s">
        <v>1133</v>
      </c>
      <c r="H284">
        <v>12</v>
      </c>
      <c r="I284">
        <v>1500</v>
      </c>
      <c r="J284">
        <v>12000</v>
      </c>
      <c r="K284" s="2" t="s">
        <v>485</v>
      </c>
      <c r="M284" s="70">
        <v>1</v>
      </c>
      <c r="N284" s="70">
        <v>1695.6</v>
      </c>
      <c r="O284" s="87" t="s">
        <v>121</v>
      </c>
      <c r="P284" s="70">
        <v>136.26</v>
      </c>
      <c r="Q284" s="72">
        <v>1695.6</v>
      </c>
      <c r="R284" s="72" t="s">
        <v>486</v>
      </c>
      <c r="S284" s="72">
        <v>1555.84</v>
      </c>
      <c r="T284" s="72">
        <v>2.5499999999999998</v>
      </c>
      <c r="U284" s="70">
        <v>0.95</v>
      </c>
      <c r="V284" s="42">
        <v>14</v>
      </c>
      <c r="W284" t="s">
        <v>3532</v>
      </c>
      <c r="X284" t="s">
        <v>488</v>
      </c>
    </row>
    <row r="285" spans="1:24" hidden="1" x14ac:dyDescent="0.25">
      <c r="A285" s="2">
        <v>5</v>
      </c>
      <c r="B285" t="s">
        <v>119</v>
      </c>
      <c r="C285" t="s">
        <v>2928</v>
      </c>
      <c r="D285" t="s">
        <v>5074</v>
      </c>
      <c r="E285" s="2" t="s">
        <v>483</v>
      </c>
      <c r="F285" s="7" t="s">
        <v>114</v>
      </c>
      <c r="G285" s="7" t="s">
        <v>3534</v>
      </c>
      <c r="H285">
        <v>16</v>
      </c>
      <c r="I285">
        <v>284</v>
      </c>
      <c r="J285">
        <v>1086</v>
      </c>
      <c r="K285" s="2" t="s">
        <v>485</v>
      </c>
      <c r="M285" s="70">
        <v>1</v>
      </c>
      <c r="N285" s="70">
        <v>38.74</v>
      </c>
      <c r="O285" s="87" t="s">
        <v>2259</v>
      </c>
      <c r="P285" s="70">
        <v>36.369999999999997</v>
      </c>
      <c r="Q285" s="72" t="s">
        <v>486</v>
      </c>
      <c r="R285" s="72">
        <v>38.74</v>
      </c>
      <c r="T285" s="72">
        <v>2.12</v>
      </c>
      <c r="U285" s="70">
        <v>0.25</v>
      </c>
      <c r="V285" s="42">
        <v>14</v>
      </c>
      <c r="W285" t="s">
        <v>3532</v>
      </c>
      <c r="X285" t="s">
        <v>488</v>
      </c>
    </row>
    <row r="286" spans="1:24" hidden="1" x14ac:dyDescent="0.25">
      <c r="A286" s="2">
        <v>6</v>
      </c>
      <c r="B286" t="s">
        <v>119</v>
      </c>
      <c r="C286" t="s">
        <v>2932</v>
      </c>
      <c r="D286" t="s">
        <v>5074</v>
      </c>
      <c r="E286" s="2" t="s">
        <v>483</v>
      </c>
      <c r="F286" s="7" t="s">
        <v>2785</v>
      </c>
      <c r="G286" s="7" t="s">
        <v>3535</v>
      </c>
      <c r="H286">
        <v>16</v>
      </c>
      <c r="I286">
        <v>301</v>
      </c>
      <c r="J286">
        <v>5899</v>
      </c>
      <c r="K286" s="2" t="s">
        <v>485</v>
      </c>
      <c r="M286" s="70">
        <v>1</v>
      </c>
      <c r="N286" s="70">
        <v>222.76</v>
      </c>
      <c r="O286" s="87" t="s">
        <v>2933</v>
      </c>
      <c r="P286" s="70">
        <v>56.92</v>
      </c>
      <c r="Q286" s="72" t="s">
        <v>486</v>
      </c>
      <c r="R286" s="72">
        <v>222.76</v>
      </c>
      <c r="S286" s="72">
        <v>159.80000000000001</v>
      </c>
      <c r="T286" s="72">
        <v>5.64</v>
      </c>
      <c r="U286" s="70">
        <v>0.4</v>
      </c>
      <c r="V286" s="42">
        <v>14</v>
      </c>
      <c r="W286" t="s">
        <v>3532</v>
      </c>
      <c r="X286" t="s">
        <v>488</v>
      </c>
    </row>
    <row r="287" spans="1:24" hidden="1" x14ac:dyDescent="0.25">
      <c r="A287" s="2">
        <v>7</v>
      </c>
      <c r="B287" t="s">
        <v>119</v>
      </c>
      <c r="C287" t="s">
        <v>2937</v>
      </c>
      <c r="D287" t="s">
        <v>5074</v>
      </c>
      <c r="E287" s="2" t="s">
        <v>483</v>
      </c>
      <c r="F287" s="7" t="s">
        <v>114</v>
      </c>
      <c r="G287" s="7" t="s">
        <v>1135</v>
      </c>
      <c r="H287">
        <v>20</v>
      </c>
      <c r="I287">
        <v>2000</v>
      </c>
      <c r="J287">
        <v>12000</v>
      </c>
      <c r="K287" s="2" t="s">
        <v>485</v>
      </c>
      <c r="M287" s="70">
        <v>1</v>
      </c>
      <c r="N287" s="70">
        <v>3768</v>
      </c>
      <c r="O287" s="87" t="s">
        <v>121</v>
      </c>
      <c r="P287" s="70">
        <v>3502.14</v>
      </c>
      <c r="Q287" s="72">
        <v>3768</v>
      </c>
      <c r="R287" s="72" t="s">
        <v>486</v>
      </c>
      <c r="T287" s="72">
        <v>241.35</v>
      </c>
      <c r="U287" s="70">
        <v>24.51</v>
      </c>
      <c r="V287" s="42">
        <v>14</v>
      </c>
      <c r="W287" t="s">
        <v>3532</v>
      </c>
      <c r="X287" t="s">
        <v>488</v>
      </c>
    </row>
    <row r="288" spans="1:24" hidden="1" x14ac:dyDescent="0.25">
      <c r="A288" s="2">
        <v>8</v>
      </c>
      <c r="B288" t="s">
        <v>119</v>
      </c>
      <c r="C288" t="s">
        <v>2966</v>
      </c>
      <c r="D288" t="s">
        <v>5074</v>
      </c>
      <c r="E288" s="2" t="s">
        <v>483</v>
      </c>
      <c r="F288" s="7" t="s">
        <v>114</v>
      </c>
      <c r="G288" s="7" t="s">
        <v>1135</v>
      </c>
      <c r="H288">
        <v>20</v>
      </c>
      <c r="I288">
        <v>2000</v>
      </c>
      <c r="J288">
        <v>12000</v>
      </c>
      <c r="K288" s="2" t="s">
        <v>485</v>
      </c>
      <c r="M288" s="70">
        <v>1</v>
      </c>
      <c r="N288" s="70">
        <v>3768</v>
      </c>
      <c r="O288" s="87" t="s">
        <v>121</v>
      </c>
      <c r="P288" s="70">
        <v>3620.87</v>
      </c>
      <c r="Q288" s="72">
        <v>3768</v>
      </c>
      <c r="R288" s="72" t="s">
        <v>486</v>
      </c>
      <c r="T288" s="72">
        <v>121.78</v>
      </c>
      <c r="U288" s="70">
        <v>25.35</v>
      </c>
      <c r="V288" s="42">
        <v>14</v>
      </c>
      <c r="W288" t="s">
        <v>3532</v>
      </c>
      <c r="X288" t="s">
        <v>488</v>
      </c>
    </row>
    <row r="289" spans="1:24" hidden="1" x14ac:dyDescent="0.25">
      <c r="A289" s="2">
        <v>9</v>
      </c>
      <c r="B289" t="s">
        <v>119</v>
      </c>
      <c r="C289" t="s">
        <v>2980</v>
      </c>
      <c r="D289" t="s">
        <v>5074</v>
      </c>
      <c r="E289" s="2" t="s">
        <v>483</v>
      </c>
      <c r="F289" s="7" t="s">
        <v>114</v>
      </c>
      <c r="G289" s="7" t="s">
        <v>1135</v>
      </c>
      <c r="H289">
        <v>20</v>
      </c>
      <c r="I289">
        <v>2000</v>
      </c>
      <c r="J289">
        <v>12000</v>
      </c>
      <c r="K289" s="2" t="s">
        <v>485</v>
      </c>
      <c r="M289" s="70">
        <v>1</v>
      </c>
      <c r="N289" s="70">
        <v>3768</v>
      </c>
      <c r="O289" s="87" t="s">
        <v>121</v>
      </c>
      <c r="P289" s="70">
        <v>3654.71</v>
      </c>
      <c r="Q289" s="72">
        <v>3768</v>
      </c>
      <c r="R289" s="72" t="s">
        <v>486</v>
      </c>
      <c r="T289" s="72">
        <v>87.71</v>
      </c>
      <c r="U289" s="70">
        <v>25.58</v>
      </c>
      <c r="V289" s="42">
        <v>14</v>
      </c>
      <c r="W289" t="s">
        <v>3532</v>
      </c>
      <c r="X289" t="s">
        <v>488</v>
      </c>
    </row>
    <row r="290" spans="1:24" hidden="1" x14ac:dyDescent="0.25">
      <c r="A290" s="2">
        <v>10</v>
      </c>
      <c r="B290" t="s">
        <v>119</v>
      </c>
      <c r="C290" t="s">
        <v>2984</v>
      </c>
      <c r="D290" t="s">
        <v>5074</v>
      </c>
      <c r="E290" s="2" t="s">
        <v>483</v>
      </c>
      <c r="F290" s="7" t="s">
        <v>114</v>
      </c>
      <c r="G290" s="7" t="s">
        <v>1135</v>
      </c>
      <c r="H290">
        <v>20</v>
      </c>
      <c r="I290">
        <v>2000</v>
      </c>
      <c r="J290">
        <v>12000</v>
      </c>
      <c r="K290" s="2" t="s">
        <v>485</v>
      </c>
      <c r="M290" s="70">
        <v>1</v>
      </c>
      <c r="N290" s="70">
        <v>3768</v>
      </c>
      <c r="O290" s="87" t="s">
        <v>121</v>
      </c>
      <c r="P290" s="70">
        <v>3486.52</v>
      </c>
      <c r="Q290" s="72">
        <v>3768</v>
      </c>
      <c r="R290" s="72" t="s">
        <v>486</v>
      </c>
      <c r="T290" s="72">
        <v>257.07</v>
      </c>
      <c r="U290" s="70">
        <v>24.41</v>
      </c>
      <c r="V290" s="42">
        <v>14</v>
      </c>
      <c r="W290" t="s">
        <v>3532</v>
      </c>
      <c r="X290" t="s">
        <v>488</v>
      </c>
    </row>
    <row r="291" spans="1:24" hidden="1" x14ac:dyDescent="0.25">
      <c r="A291" s="2">
        <v>11</v>
      </c>
      <c r="B291" t="s">
        <v>119</v>
      </c>
      <c r="C291" t="s">
        <v>3030</v>
      </c>
      <c r="D291" t="s">
        <v>5074</v>
      </c>
      <c r="E291" s="2" t="s">
        <v>483</v>
      </c>
      <c r="F291" s="7" t="s">
        <v>114</v>
      </c>
      <c r="G291" s="7" t="s">
        <v>1135</v>
      </c>
      <c r="H291">
        <v>20</v>
      </c>
      <c r="I291">
        <v>2000</v>
      </c>
      <c r="J291">
        <v>12000</v>
      </c>
      <c r="K291" s="2" t="s">
        <v>485</v>
      </c>
      <c r="M291" s="70">
        <v>1</v>
      </c>
      <c r="N291" s="70">
        <v>3768</v>
      </c>
      <c r="O291" s="87" t="s">
        <v>121</v>
      </c>
      <c r="P291" s="70">
        <v>3647.08</v>
      </c>
      <c r="Q291" s="72">
        <v>3768</v>
      </c>
      <c r="R291" s="72" t="s">
        <v>486</v>
      </c>
      <c r="T291" s="72">
        <v>95.39</v>
      </c>
      <c r="U291" s="70">
        <v>25.53</v>
      </c>
      <c r="V291" s="42">
        <v>14</v>
      </c>
      <c r="W291" t="s">
        <v>3532</v>
      </c>
      <c r="X291" t="s">
        <v>488</v>
      </c>
    </row>
    <row r="292" spans="1:24" hidden="1" x14ac:dyDescent="0.25">
      <c r="A292" s="2">
        <v>12</v>
      </c>
      <c r="B292" t="s">
        <v>119</v>
      </c>
      <c r="C292" t="s">
        <v>3034</v>
      </c>
      <c r="D292" t="s">
        <v>5074</v>
      </c>
      <c r="E292" s="2" t="s">
        <v>483</v>
      </c>
      <c r="F292" s="7" t="s">
        <v>114</v>
      </c>
      <c r="G292" s="7" t="s">
        <v>1135</v>
      </c>
      <c r="H292">
        <v>20</v>
      </c>
      <c r="I292">
        <v>2000</v>
      </c>
      <c r="J292">
        <v>12000</v>
      </c>
      <c r="K292" s="2" t="s">
        <v>485</v>
      </c>
      <c r="M292" s="70">
        <v>1</v>
      </c>
      <c r="N292" s="70">
        <v>3768</v>
      </c>
      <c r="O292" s="87" t="s">
        <v>121</v>
      </c>
      <c r="P292" s="70">
        <v>3651.06</v>
      </c>
      <c r="Q292" s="72">
        <v>3768</v>
      </c>
      <c r="R292" s="72" t="s">
        <v>486</v>
      </c>
      <c r="T292" s="72">
        <v>91.38</v>
      </c>
      <c r="U292" s="70">
        <v>25.56</v>
      </c>
      <c r="V292" s="42">
        <v>14</v>
      </c>
      <c r="W292" t="s">
        <v>3532</v>
      </c>
      <c r="X292" t="s">
        <v>488</v>
      </c>
    </row>
    <row r="293" spans="1:24" hidden="1" x14ac:dyDescent="0.25">
      <c r="A293" s="2">
        <v>13</v>
      </c>
      <c r="B293" t="s">
        <v>119</v>
      </c>
      <c r="C293" t="s">
        <v>3038</v>
      </c>
      <c r="D293" t="s">
        <v>5074</v>
      </c>
      <c r="E293" s="2" t="s">
        <v>483</v>
      </c>
      <c r="F293" s="7" t="s">
        <v>114</v>
      </c>
      <c r="G293" s="7" t="s">
        <v>1135</v>
      </c>
      <c r="H293">
        <v>20</v>
      </c>
      <c r="I293">
        <v>2000</v>
      </c>
      <c r="J293">
        <v>12000</v>
      </c>
      <c r="K293" s="2" t="s">
        <v>485</v>
      </c>
      <c r="M293" s="70">
        <v>1</v>
      </c>
      <c r="N293" s="70">
        <v>3768</v>
      </c>
      <c r="O293" s="87" t="s">
        <v>121</v>
      </c>
      <c r="P293" s="70">
        <v>3645.17</v>
      </c>
      <c r="Q293" s="72">
        <v>3768</v>
      </c>
      <c r="R293" s="72" t="s">
        <v>486</v>
      </c>
      <c r="T293" s="72">
        <v>97.31</v>
      </c>
      <c r="U293" s="70">
        <v>25.52</v>
      </c>
      <c r="V293" s="42">
        <v>14</v>
      </c>
      <c r="W293" t="s">
        <v>3532</v>
      </c>
      <c r="X293" t="s">
        <v>488</v>
      </c>
    </row>
    <row r="294" spans="1:24" hidden="1" x14ac:dyDescent="0.25">
      <c r="A294" s="2">
        <v>14</v>
      </c>
      <c r="B294" t="s">
        <v>119</v>
      </c>
      <c r="C294" t="s">
        <v>3042</v>
      </c>
      <c r="D294" t="s">
        <v>5074</v>
      </c>
      <c r="E294" s="2" t="s">
        <v>483</v>
      </c>
      <c r="F294" s="7" t="s">
        <v>114</v>
      </c>
      <c r="G294" s="7" t="s">
        <v>1135</v>
      </c>
      <c r="H294">
        <v>20</v>
      </c>
      <c r="I294">
        <v>2000</v>
      </c>
      <c r="J294">
        <v>12000</v>
      </c>
      <c r="K294" s="2" t="s">
        <v>485</v>
      </c>
      <c r="M294" s="70">
        <v>1</v>
      </c>
      <c r="N294" s="70">
        <v>3768</v>
      </c>
      <c r="O294" s="87" t="s">
        <v>121</v>
      </c>
      <c r="P294" s="70">
        <v>3638.67</v>
      </c>
      <c r="Q294" s="72">
        <v>3768</v>
      </c>
      <c r="R294" s="72" t="s">
        <v>486</v>
      </c>
      <c r="T294" s="72">
        <v>103.86</v>
      </c>
      <c r="U294" s="70">
        <v>25.47</v>
      </c>
      <c r="V294" s="42">
        <v>14</v>
      </c>
      <c r="W294" t="s">
        <v>3532</v>
      </c>
      <c r="X294" t="s">
        <v>488</v>
      </c>
    </row>
    <row r="295" spans="1:24" hidden="1" x14ac:dyDescent="0.25">
      <c r="A295" s="2">
        <v>15</v>
      </c>
      <c r="B295" t="s">
        <v>119</v>
      </c>
      <c r="C295" t="s">
        <v>3056</v>
      </c>
      <c r="D295" t="s">
        <v>5074</v>
      </c>
      <c r="E295" s="2" t="s">
        <v>483</v>
      </c>
      <c r="F295" s="7" t="s">
        <v>114</v>
      </c>
      <c r="G295" s="7" t="s">
        <v>1135</v>
      </c>
      <c r="H295">
        <v>20</v>
      </c>
      <c r="I295">
        <v>2000</v>
      </c>
      <c r="J295">
        <v>12000</v>
      </c>
      <c r="K295" s="2" t="s">
        <v>485</v>
      </c>
      <c r="M295" s="70">
        <v>1</v>
      </c>
      <c r="N295" s="70">
        <v>3768</v>
      </c>
      <c r="O295" s="87" t="s">
        <v>121</v>
      </c>
      <c r="P295" s="70">
        <v>3597.08</v>
      </c>
      <c r="Q295" s="72">
        <v>3768</v>
      </c>
      <c r="R295" s="72" t="s">
        <v>486</v>
      </c>
      <c r="T295" s="72">
        <v>145.74</v>
      </c>
      <c r="U295" s="70">
        <v>25.18</v>
      </c>
      <c r="V295" s="42">
        <v>14</v>
      </c>
      <c r="W295" t="s">
        <v>3532</v>
      </c>
      <c r="X295" t="s">
        <v>488</v>
      </c>
    </row>
    <row r="296" spans="1:24" hidden="1" x14ac:dyDescent="0.25">
      <c r="A296" s="2">
        <v>16</v>
      </c>
      <c r="B296" t="s">
        <v>119</v>
      </c>
      <c r="C296" t="s">
        <v>3067</v>
      </c>
      <c r="D296" t="s">
        <v>5074</v>
      </c>
      <c r="E296" s="2" t="s">
        <v>483</v>
      </c>
      <c r="F296" s="7" t="s">
        <v>114</v>
      </c>
      <c r="G296" s="7" t="s">
        <v>1135</v>
      </c>
      <c r="H296">
        <v>20</v>
      </c>
      <c r="I296">
        <v>2000</v>
      </c>
      <c r="J296">
        <v>12000</v>
      </c>
      <c r="K296" s="2" t="s">
        <v>485</v>
      </c>
      <c r="M296" s="70">
        <v>1</v>
      </c>
      <c r="N296" s="70">
        <v>3768</v>
      </c>
      <c r="O296" s="87" t="s">
        <v>121</v>
      </c>
      <c r="P296" s="70">
        <v>3596.93</v>
      </c>
      <c r="Q296" s="72">
        <v>3768</v>
      </c>
      <c r="R296" s="72" t="s">
        <v>486</v>
      </c>
      <c r="T296" s="72">
        <v>145.88999999999999</v>
      </c>
      <c r="U296" s="70">
        <v>25.18</v>
      </c>
      <c r="V296" s="42">
        <v>14</v>
      </c>
      <c r="W296" t="s">
        <v>3532</v>
      </c>
      <c r="X296" t="s">
        <v>488</v>
      </c>
    </row>
    <row r="297" spans="1:24" hidden="1" x14ac:dyDescent="0.25">
      <c r="A297" s="2">
        <v>17</v>
      </c>
      <c r="B297" t="s">
        <v>119</v>
      </c>
      <c r="C297" t="s">
        <v>3077</v>
      </c>
      <c r="D297" t="s">
        <v>5074</v>
      </c>
      <c r="E297" s="2" t="s">
        <v>483</v>
      </c>
      <c r="F297" s="7" t="s">
        <v>114</v>
      </c>
      <c r="G297" s="7" t="s">
        <v>1135</v>
      </c>
      <c r="H297">
        <v>20</v>
      </c>
      <c r="I297">
        <v>2000</v>
      </c>
      <c r="J297">
        <v>12000</v>
      </c>
      <c r="K297" s="2" t="s">
        <v>485</v>
      </c>
      <c r="M297" s="70">
        <v>1</v>
      </c>
      <c r="N297" s="70">
        <v>3768</v>
      </c>
      <c r="O297" s="87" t="s">
        <v>121</v>
      </c>
      <c r="P297" s="70">
        <v>3583.82</v>
      </c>
      <c r="Q297" s="72">
        <v>3768</v>
      </c>
      <c r="R297" s="72" t="s">
        <v>486</v>
      </c>
      <c r="T297" s="72">
        <v>159.09</v>
      </c>
      <c r="U297" s="70">
        <v>25.09</v>
      </c>
      <c r="V297" s="42">
        <v>14</v>
      </c>
      <c r="W297" t="s">
        <v>3532</v>
      </c>
      <c r="X297" t="s">
        <v>488</v>
      </c>
    </row>
    <row r="298" spans="1:24" hidden="1" x14ac:dyDescent="0.25">
      <c r="A298" s="2">
        <v>18</v>
      </c>
      <c r="B298" t="s">
        <v>119</v>
      </c>
      <c r="C298" t="s">
        <v>3087</v>
      </c>
      <c r="D298" t="s">
        <v>5074</v>
      </c>
      <c r="E298" s="2" t="s">
        <v>483</v>
      </c>
      <c r="F298" s="7" t="s">
        <v>114</v>
      </c>
      <c r="G298" s="7" t="s">
        <v>1135</v>
      </c>
      <c r="H298">
        <v>20</v>
      </c>
      <c r="I298">
        <v>2000</v>
      </c>
      <c r="J298">
        <v>12000</v>
      </c>
      <c r="K298" s="2" t="s">
        <v>485</v>
      </c>
      <c r="M298" s="70">
        <v>1</v>
      </c>
      <c r="N298" s="70">
        <v>3768</v>
      </c>
      <c r="O298" s="87" t="s">
        <v>121</v>
      </c>
      <c r="P298" s="70">
        <v>3578.07</v>
      </c>
      <c r="Q298" s="72">
        <v>3768</v>
      </c>
      <c r="R298" s="72" t="s">
        <v>486</v>
      </c>
      <c r="T298" s="72">
        <v>164.88</v>
      </c>
      <c r="U298" s="70">
        <v>25.05</v>
      </c>
      <c r="V298" s="42">
        <v>14</v>
      </c>
      <c r="W298" t="s">
        <v>3532</v>
      </c>
      <c r="X298" t="s">
        <v>488</v>
      </c>
    </row>
    <row r="299" spans="1:24" hidden="1" x14ac:dyDescent="0.25">
      <c r="A299" s="2">
        <v>19</v>
      </c>
      <c r="B299" t="s">
        <v>119</v>
      </c>
      <c r="C299" t="s">
        <v>3097</v>
      </c>
      <c r="D299" t="s">
        <v>5074</v>
      </c>
      <c r="E299" s="2" t="s">
        <v>483</v>
      </c>
      <c r="F299" s="7" t="s">
        <v>114</v>
      </c>
      <c r="G299" s="7" t="s">
        <v>1135</v>
      </c>
      <c r="H299">
        <v>20</v>
      </c>
      <c r="I299">
        <v>2000</v>
      </c>
      <c r="J299">
        <v>12000</v>
      </c>
      <c r="K299" s="2" t="s">
        <v>485</v>
      </c>
      <c r="M299" s="70">
        <v>1</v>
      </c>
      <c r="N299" s="70">
        <v>3768</v>
      </c>
      <c r="O299" s="87" t="s">
        <v>121</v>
      </c>
      <c r="P299" s="70">
        <v>3489.04</v>
      </c>
      <c r="Q299" s="72">
        <v>3768</v>
      </c>
      <c r="R299" s="72" t="s">
        <v>486</v>
      </c>
      <c r="T299" s="72">
        <v>254.54</v>
      </c>
      <c r="U299" s="70">
        <v>24.42</v>
      </c>
      <c r="V299" s="42">
        <v>14</v>
      </c>
      <c r="W299" t="s">
        <v>3532</v>
      </c>
      <c r="X299" t="s">
        <v>488</v>
      </c>
    </row>
    <row r="300" spans="1:24" hidden="1" x14ac:dyDescent="0.25">
      <c r="A300" s="2">
        <v>20</v>
      </c>
      <c r="B300" t="s">
        <v>119</v>
      </c>
      <c r="C300" t="s">
        <v>3122</v>
      </c>
      <c r="D300" t="s">
        <v>5074</v>
      </c>
      <c r="E300" s="2" t="s">
        <v>483</v>
      </c>
      <c r="F300" s="7" t="s">
        <v>114</v>
      </c>
      <c r="G300" s="7" t="s">
        <v>1135</v>
      </c>
      <c r="H300">
        <v>20</v>
      </c>
      <c r="I300">
        <v>2000</v>
      </c>
      <c r="J300">
        <v>12000</v>
      </c>
      <c r="K300" s="2" t="s">
        <v>485</v>
      </c>
      <c r="M300" s="70">
        <v>1</v>
      </c>
      <c r="N300" s="70">
        <v>3768</v>
      </c>
      <c r="O300" s="87" t="s">
        <v>121</v>
      </c>
      <c r="P300" s="70">
        <v>3447.94</v>
      </c>
      <c r="Q300" s="72">
        <v>3768</v>
      </c>
      <c r="R300" s="72" t="s">
        <v>486</v>
      </c>
      <c r="T300" s="72">
        <v>295.92</v>
      </c>
      <c r="U300" s="70">
        <v>24.14</v>
      </c>
      <c r="V300" s="42">
        <v>14</v>
      </c>
      <c r="W300" t="s">
        <v>3532</v>
      </c>
      <c r="X300" t="s">
        <v>488</v>
      </c>
    </row>
    <row r="301" spans="1:24" hidden="1" x14ac:dyDescent="0.25">
      <c r="A301" s="2">
        <v>21</v>
      </c>
      <c r="B301" t="s">
        <v>119</v>
      </c>
      <c r="C301" t="s">
        <v>3135</v>
      </c>
      <c r="D301" t="s">
        <v>5074</v>
      </c>
      <c r="E301" s="2" t="s">
        <v>483</v>
      </c>
      <c r="F301" s="7" t="s">
        <v>114</v>
      </c>
      <c r="G301" s="7" t="s">
        <v>1135</v>
      </c>
      <c r="H301">
        <v>20</v>
      </c>
      <c r="I301">
        <v>2000</v>
      </c>
      <c r="J301">
        <v>12000</v>
      </c>
      <c r="K301" s="2" t="s">
        <v>485</v>
      </c>
      <c r="M301" s="70">
        <v>1</v>
      </c>
      <c r="N301" s="70">
        <v>3768</v>
      </c>
      <c r="O301" s="87" t="s">
        <v>121</v>
      </c>
      <c r="P301" s="70">
        <v>3443.73</v>
      </c>
      <c r="Q301" s="72">
        <v>3768</v>
      </c>
      <c r="R301" s="72" t="s">
        <v>486</v>
      </c>
      <c r="T301" s="72">
        <v>300.16000000000003</v>
      </c>
      <c r="U301" s="70">
        <v>24.11</v>
      </c>
      <c r="V301" s="42">
        <v>14</v>
      </c>
      <c r="W301" t="s">
        <v>3532</v>
      </c>
      <c r="X301" t="s">
        <v>488</v>
      </c>
    </row>
    <row r="302" spans="1:24" hidden="1" x14ac:dyDescent="0.25">
      <c r="A302" s="2">
        <v>22</v>
      </c>
      <c r="B302" t="s">
        <v>119</v>
      </c>
      <c r="C302" t="s">
        <v>3149</v>
      </c>
      <c r="D302" t="s">
        <v>5074</v>
      </c>
      <c r="E302" s="2" t="s">
        <v>483</v>
      </c>
      <c r="F302" s="7" t="s">
        <v>114</v>
      </c>
      <c r="G302" s="7" t="s">
        <v>3536</v>
      </c>
      <c r="H302">
        <v>20</v>
      </c>
      <c r="I302">
        <v>1246</v>
      </c>
      <c r="J302">
        <v>12000</v>
      </c>
      <c r="K302" s="2" t="s">
        <v>485</v>
      </c>
      <c r="M302" s="70">
        <v>1</v>
      </c>
      <c r="N302" s="70">
        <v>2266.1</v>
      </c>
      <c r="O302" s="87" t="s">
        <v>2459</v>
      </c>
      <c r="P302" s="70">
        <v>1948.2</v>
      </c>
      <c r="Q302" s="72" t="s">
        <v>486</v>
      </c>
      <c r="R302" s="72">
        <v>2266.1</v>
      </c>
      <c r="T302" s="72">
        <v>304.26</v>
      </c>
      <c r="U302" s="70">
        <v>13.64</v>
      </c>
      <c r="V302" s="42">
        <v>14</v>
      </c>
      <c r="W302" t="s">
        <v>3532</v>
      </c>
      <c r="X302" t="s">
        <v>488</v>
      </c>
    </row>
    <row r="303" spans="1:24" hidden="1" x14ac:dyDescent="0.25">
      <c r="A303" s="2">
        <v>23</v>
      </c>
      <c r="B303" t="s">
        <v>119</v>
      </c>
      <c r="C303" t="s">
        <v>3165</v>
      </c>
      <c r="D303" t="s">
        <v>5074</v>
      </c>
      <c r="E303" s="2" t="s">
        <v>483</v>
      </c>
      <c r="F303" s="7" t="s">
        <v>114</v>
      </c>
      <c r="G303" s="7" t="s">
        <v>1135</v>
      </c>
      <c r="H303">
        <v>20</v>
      </c>
      <c r="I303">
        <v>2000</v>
      </c>
      <c r="J303">
        <v>12000</v>
      </c>
      <c r="K303" s="2" t="s">
        <v>485</v>
      </c>
      <c r="M303" s="70">
        <v>1</v>
      </c>
      <c r="N303" s="70">
        <v>3768</v>
      </c>
      <c r="O303" s="87" t="s">
        <v>121</v>
      </c>
      <c r="P303" s="70">
        <v>3192.64</v>
      </c>
      <c r="Q303" s="72">
        <v>3768</v>
      </c>
      <c r="R303" s="72" t="s">
        <v>486</v>
      </c>
      <c r="S303" s="72">
        <v>339.95</v>
      </c>
      <c r="T303" s="72">
        <v>213.06</v>
      </c>
      <c r="U303" s="70">
        <v>22.35</v>
      </c>
      <c r="V303" s="42">
        <v>14</v>
      </c>
      <c r="W303" t="s">
        <v>3532</v>
      </c>
      <c r="X303" t="s">
        <v>488</v>
      </c>
    </row>
    <row r="304" spans="1:24" hidden="1" x14ac:dyDescent="0.25">
      <c r="A304" s="2">
        <v>24</v>
      </c>
      <c r="B304" t="s">
        <v>119</v>
      </c>
      <c r="C304" t="s">
        <v>3175</v>
      </c>
      <c r="D304" t="s">
        <v>5074</v>
      </c>
      <c r="E304" s="2" t="s">
        <v>483</v>
      </c>
      <c r="F304" s="7" t="s">
        <v>114</v>
      </c>
      <c r="G304" s="7" t="s">
        <v>1135</v>
      </c>
      <c r="H304">
        <v>20</v>
      </c>
      <c r="I304">
        <v>2000</v>
      </c>
      <c r="J304">
        <v>12000</v>
      </c>
      <c r="K304" s="2" t="s">
        <v>485</v>
      </c>
      <c r="M304" s="70">
        <v>1</v>
      </c>
      <c r="N304" s="70">
        <v>3768</v>
      </c>
      <c r="O304" s="87" t="s">
        <v>121</v>
      </c>
      <c r="P304" s="70">
        <v>2797.01</v>
      </c>
      <c r="Q304" s="72">
        <v>3768</v>
      </c>
      <c r="R304" s="72" t="s">
        <v>486</v>
      </c>
      <c r="S304" s="72">
        <v>861.62</v>
      </c>
      <c r="T304" s="72">
        <v>89.79</v>
      </c>
      <c r="U304" s="70">
        <v>19.579999999999998</v>
      </c>
      <c r="V304" s="42">
        <v>14</v>
      </c>
      <c r="W304" t="s">
        <v>3532</v>
      </c>
      <c r="X304" t="s">
        <v>488</v>
      </c>
    </row>
    <row r="305" spans="1:25" hidden="1" x14ac:dyDescent="0.25">
      <c r="A305" s="2">
        <v>25</v>
      </c>
      <c r="B305" t="s">
        <v>119</v>
      </c>
      <c r="C305" t="s">
        <v>3178</v>
      </c>
      <c r="D305" t="s">
        <v>5074</v>
      </c>
      <c r="E305" s="2" t="s">
        <v>483</v>
      </c>
      <c r="F305" s="7" t="s">
        <v>114</v>
      </c>
      <c r="G305" s="7" t="s">
        <v>1135</v>
      </c>
      <c r="H305">
        <v>20</v>
      </c>
      <c r="I305">
        <v>2000</v>
      </c>
      <c r="J305">
        <v>12000</v>
      </c>
      <c r="K305" s="2" t="s">
        <v>485</v>
      </c>
      <c r="M305" s="70">
        <v>1</v>
      </c>
      <c r="N305" s="70">
        <v>3768</v>
      </c>
      <c r="O305" s="87" t="s">
        <v>121</v>
      </c>
      <c r="P305" s="70">
        <v>2826.09</v>
      </c>
      <c r="Q305" s="72">
        <v>3768</v>
      </c>
      <c r="R305" s="72" t="s">
        <v>486</v>
      </c>
      <c r="S305" s="72">
        <v>725.6</v>
      </c>
      <c r="T305" s="72">
        <v>196.53</v>
      </c>
      <c r="U305" s="70">
        <v>19.78</v>
      </c>
      <c r="V305" s="42">
        <v>14</v>
      </c>
      <c r="W305" t="s">
        <v>3532</v>
      </c>
      <c r="X305" t="s">
        <v>488</v>
      </c>
    </row>
    <row r="306" spans="1:25" hidden="1" x14ac:dyDescent="0.25">
      <c r="A306" s="2">
        <v>26</v>
      </c>
      <c r="B306" t="s">
        <v>119</v>
      </c>
      <c r="C306" t="s">
        <v>3181</v>
      </c>
      <c r="D306" t="s">
        <v>5074</v>
      </c>
      <c r="E306" s="2" t="s">
        <v>483</v>
      </c>
      <c r="F306" s="7" t="s">
        <v>114</v>
      </c>
      <c r="G306" s="7" t="s">
        <v>1135</v>
      </c>
      <c r="H306">
        <v>20</v>
      </c>
      <c r="I306">
        <v>2000</v>
      </c>
      <c r="J306">
        <v>12000</v>
      </c>
      <c r="K306" s="2" t="s">
        <v>485</v>
      </c>
      <c r="M306" s="70">
        <v>1</v>
      </c>
      <c r="N306" s="70">
        <v>3768</v>
      </c>
      <c r="O306" s="87" t="s">
        <v>121</v>
      </c>
      <c r="P306" s="70">
        <v>2834.92</v>
      </c>
      <c r="Q306" s="72">
        <v>3768</v>
      </c>
      <c r="R306" s="72" t="s">
        <v>486</v>
      </c>
      <c r="S306" s="72">
        <v>824.15</v>
      </c>
      <c r="T306" s="72">
        <v>89.09</v>
      </c>
      <c r="U306" s="70">
        <v>19.84</v>
      </c>
      <c r="V306" s="42">
        <v>14</v>
      </c>
      <c r="W306" t="s">
        <v>3532</v>
      </c>
      <c r="X306" t="s">
        <v>488</v>
      </c>
    </row>
    <row r="307" spans="1:25" hidden="1" x14ac:dyDescent="0.25">
      <c r="A307" s="2">
        <v>27</v>
      </c>
      <c r="B307" t="s">
        <v>119</v>
      </c>
      <c r="C307" t="s">
        <v>3186</v>
      </c>
      <c r="D307" t="s">
        <v>5074</v>
      </c>
      <c r="E307" s="2" t="s">
        <v>483</v>
      </c>
      <c r="F307" s="7" t="s">
        <v>114</v>
      </c>
      <c r="G307" s="7" t="s">
        <v>1135</v>
      </c>
      <c r="H307">
        <v>20</v>
      </c>
      <c r="I307">
        <v>2000</v>
      </c>
      <c r="J307">
        <v>12000</v>
      </c>
      <c r="K307" s="2" t="s">
        <v>485</v>
      </c>
      <c r="M307" s="70">
        <v>1</v>
      </c>
      <c r="N307" s="70">
        <v>3768</v>
      </c>
      <c r="O307" s="87" t="s">
        <v>121</v>
      </c>
      <c r="P307" s="70">
        <v>185.9</v>
      </c>
      <c r="Q307" s="72">
        <v>3768</v>
      </c>
      <c r="R307" s="72" t="s">
        <v>486</v>
      </c>
      <c r="S307" s="72">
        <v>3572.41</v>
      </c>
      <c r="T307" s="72">
        <v>8.39</v>
      </c>
      <c r="U307" s="70">
        <v>1.3</v>
      </c>
      <c r="V307" s="42">
        <v>14</v>
      </c>
      <c r="W307" t="s">
        <v>3532</v>
      </c>
      <c r="X307" t="s">
        <v>488</v>
      </c>
    </row>
    <row r="308" spans="1:25" hidden="1" x14ac:dyDescent="0.25">
      <c r="A308" s="2">
        <v>28</v>
      </c>
      <c r="B308" t="s">
        <v>119</v>
      </c>
      <c r="C308" t="s">
        <v>3188</v>
      </c>
      <c r="D308" t="s">
        <v>5074</v>
      </c>
      <c r="E308" s="2" t="s">
        <v>483</v>
      </c>
      <c r="F308" s="7" t="s">
        <v>114</v>
      </c>
      <c r="G308" s="7" t="s">
        <v>1997</v>
      </c>
      <c r="H308">
        <v>25</v>
      </c>
      <c r="I308">
        <v>2000</v>
      </c>
      <c r="J308">
        <v>12000</v>
      </c>
      <c r="K308" s="2" t="s">
        <v>485</v>
      </c>
      <c r="M308" s="70">
        <v>1</v>
      </c>
      <c r="N308" s="70">
        <v>1570.51</v>
      </c>
      <c r="O308" s="87" t="s">
        <v>2487</v>
      </c>
      <c r="P308" s="70">
        <v>197.69</v>
      </c>
      <c r="Q308" s="72" t="s">
        <v>486</v>
      </c>
      <c r="R308" s="72">
        <v>1570.51</v>
      </c>
      <c r="S308" s="72">
        <v>1294.95</v>
      </c>
      <c r="T308" s="72">
        <v>76.489999999999995</v>
      </c>
      <c r="U308" s="70">
        <v>1.38</v>
      </c>
      <c r="V308" s="42">
        <v>14</v>
      </c>
      <c r="W308" t="s">
        <v>3532</v>
      </c>
      <c r="X308" t="s">
        <v>488</v>
      </c>
    </row>
    <row r="309" spans="1:25" hidden="1" x14ac:dyDescent="0.25">
      <c r="A309" s="2">
        <v>29</v>
      </c>
      <c r="B309" t="s">
        <v>119</v>
      </c>
      <c r="C309" t="s">
        <v>3192</v>
      </c>
      <c r="D309" t="s">
        <v>5074</v>
      </c>
      <c r="E309" s="2" t="s">
        <v>483</v>
      </c>
      <c r="F309" s="7" t="s">
        <v>114</v>
      </c>
      <c r="G309" s="7" t="s">
        <v>1136</v>
      </c>
      <c r="H309">
        <v>30</v>
      </c>
      <c r="I309">
        <v>2500</v>
      </c>
      <c r="J309">
        <v>12000</v>
      </c>
      <c r="K309" s="2" t="s">
        <v>485</v>
      </c>
      <c r="M309" s="70">
        <v>1</v>
      </c>
      <c r="N309" s="70">
        <v>7065</v>
      </c>
      <c r="O309" s="87" t="s">
        <v>121</v>
      </c>
      <c r="P309" s="70">
        <v>6646.23</v>
      </c>
      <c r="Q309" s="72">
        <v>7065</v>
      </c>
      <c r="R309" s="72" t="s">
        <v>486</v>
      </c>
      <c r="T309" s="72">
        <v>372.25</v>
      </c>
      <c r="U309" s="70">
        <v>46.52</v>
      </c>
      <c r="V309" s="42">
        <v>14</v>
      </c>
      <c r="W309" t="s">
        <v>3532</v>
      </c>
      <c r="X309" t="s">
        <v>488</v>
      </c>
    </row>
    <row r="310" spans="1:25" hidden="1" x14ac:dyDescent="0.25">
      <c r="A310" s="2">
        <v>30</v>
      </c>
      <c r="B310" t="s">
        <v>119</v>
      </c>
      <c r="C310" t="s">
        <v>3210</v>
      </c>
      <c r="D310" t="s">
        <v>5074</v>
      </c>
      <c r="E310" s="2" t="s">
        <v>483</v>
      </c>
      <c r="F310" s="7" t="s">
        <v>114</v>
      </c>
      <c r="G310" s="7" t="s">
        <v>1136</v>
      </c>
      <c r="H310">
        <v>30</v>
      </c>
      <c r="I310">
        <v>2500</v>
      </c>
      <c r="J310">
        <v>12000</v>
      </c>
      <c r="K310" s="2" t="s">
        <v>485</v>
      </c>
      <c r="M310" s="70">
        <v>1</v>
      </c>
      <c r="N310" s="70">
        <v>5652</v>
      </c>
      <c r="O310" s="87" t="s">
        <v>121</v>
      </c>
      <c r="P310" s="70">
        <v>5266.96</v>
      </c>
      <c r="Q310" s="72">
        <v>5652</v>
      </c>
      <c r="R310" s="72" t="s">
        <v>486</v>
      </c>
      <c r="T310" s="72">
        <v>348.17</v>
      </c>
      <c r="U310" s="70">
        <v>36.869999999999997</v>
      </c>
      <c r="V310" s="42">
        <v>14</v>
      </c>
      <c r="W310" t="s">
        <v>3532</v>
      </c>
      <c r="X310" t="s">
        <v>488</v>
      </c>
    </row>
    <row r="311" spans="1:25" hidden="1" x14ac:dyDescent="0.25">
      <c r="A311" s="2">
        <v>31</v>
      </c>
      <c r="B311" t="s">
        <v>119</v>
      </c>
      <c r="C311" t="s">
        <v>3215</v>
      </c>
      <c r="D311" t="s">
        <v>5074</v>
      </c>
      <c r="E311" s="2" t="s">
        <v>483</v>
      </c>
      <c r="F311" s="7" t="s">
        <v>114</v>
      </c>
      <c r="G311" s="7" t="s">
        <v>1136</v>
      </c>
      <c r="H311">
        <v>30</v>
      </c>
      <c r="I311">
        <v>2500</v>
      </c>
      <c r="J311">
        <v>12000</v>
      </c>
      <c r="K311" s="2" t="s">
        <v>485</v>
      </c>
      <c r="M311" s="70">
        <v>1</v>
      </c>
      <c r="N311" s="70">
        <v>5652</v>
      </c>
      <c r="O311" s="87" t="s">
        <v>121</v>
      </c>
      <c r="P311" s="70">
        <v>5186.08</v>
      </c>
      <c r="Q311" s="72">
        <v>5652</v>
      </c>
      <c r="R311" s="72" t="s">
        <v>486</v>
      </c>
      <c r="T311" s="72">
        <v>429.62</v>
      </c>
      <c r="U311" s="70">
        <v>36.299999999999997</v>
      </c>
      <c r="V311" s="42">
        <v>14</v>
      </c>
      <c r="W311" t="s">
        <v>3532</v>
      </c>
      <c r="X311" t="s">
        <v>488</v>
      </c>
    </row>
    <row r="312" spans="1:25" hidden="1" x14ac:dyDescent="0.25">
      <c r="A312" s="2">
        <v>32</v>
      </c>
      <c r="B312" t="s">
        <v>119</v>
      </c>
      <c r="C312" t="s">
        <v>3238</v>
      </c>
      <c r="D312" t="s">
        <v>5074</v>
      </c>
      <c r="E312" s="2" t="s">
        <v>483</v>
      </c>
      <c r="F312" s="7" t="s">
        <v>114</v>
      </c>
      <c r="G312" s="7" t="s">
        <v>490</v>
      </c>
      <c r="H312">
        <v>30</v>
      </c>
      <c r="I312">
        <v>2000</v>
      </c>
      <c r="J312">
        <v>12000</v>
      </c>
      <c r="K312" s="2" t="s">
        <v>485</v>
      </c>
      <c r="M312" s="70">
        <v>1</v>
      </c>
      <c r="N312" s="70">
        <v>5652</v>
      </c>
      <c r="O312" s="87" t="s">
        <v>121</v>
      </c>
      <c r="P312" s="70">
        <v>4673.2700000000004</v>
      </c>
      <c r="Q312" s="72">
        <v>5652</v>
      </c>
      <c r="R312" s="72" t="s">
        <v>486</v>
      </c>
      <c r="S312" s="72">
        <v>393.53</v>
      </c>
      <c r="T312" s="72">
        <v>552.49</v>
      </c>
      <c r="U312" s="70">
        <v>32.71</v>
      </c>
      <c r="V312" s="42">
        <v>14</v>
      </c>
      <c r="W312" t="s">
        <v>3532</v>
      </c>
      <c r="X312" t="s">
        <v>488</v>
      </c>
    </row>
    <row r="313" spans="1:25" hidden="1" x14ac:dyDescent="0.25">
      <c r="A313" s="2">
        <v>33</v>
      </c>
      <c r="B313" t="s">
        <v>119</v>
      </c>
      <c r="C313" t="s">
        <v>3277</v>
      </c>
      <c r="D313" t="s">
        <v>5074</v>
      </c>
      <c r="E313" s="2" t="s">
        <v>483</v>
      </c>
      <c r="F313" s="7" t="s">
        <v>114</v>
      </c>
      <c r="G313" s="7" t="s">
        <v>1137</v>
      </c>
      <c r="H313">
        <v>35</v>
      </c>
      <c r="I313">
        <v>2500</v>
      </c>
      <c r="J313">
        <v>12000</v>
      </c>
      <c r="K313" s="2" t="s">
        <v>485</v>
      </c>
      <c r="M313" s="70">
        <v>1</v>
      </c>
      <c r="N313" s="70">
        <v>8242.5</v>
      </c>
      <c r="O313" s="87" t="s">
        <v>121</v>
      </c>
      <c r="P313" s="70">
        <v>7853.73</v>
      </c>
      <c r="Q313" s="72">
        <v>8242.5</v>
      </c>
      <c r="R313" s="72" t="s">
        <v>486</v>
      </c>
      <c r="T313" s="72">
        <v>333.79</v>
      </c>
      <c r="U313" s="70">
        <v>54.98</v>
      </c>
      <c r="V313" s="42">
        <v>14</v>
      </c>
      <c r="W313" t="s">
        <v>3532</v>
      </c>
      <c r="X313" t="s">
        <v>488</v>
      </c>
    </row>
    <row r="314" spans="1:25" hidden="1" x14ac:dyDescent="0.25">
      <c r="A314" s="2">
        <v>34</v>
      </c>
      <c r="B314" t="s">
        <v>119</v>
      </c>
      <c r="C314" t="s">
        <v>3283</v>
      </c>
      <c r="D314" t="s">
        <v>5074</v>
      </c>
      <c r="E314" s="2" t="s">
        <v>483</v>
      </c>
      <c r="F314" s="7" t="s">
        <v>114</v>
      </c>
      <c r="G314" s="7" t="s">
        <v>1137</v>
      </c>
      <c r="H314">
        <v>35</v>
      </c>
      <c r="I314">
        <v>2500</v>
      </c>
      <c r="J314">
        <v>12000</v>
      </c>
      <c r="K314" s="2" t="s">
        <v>485</v>
      </c>
      <c r="M314" s="70">
        <v>1</v>
      </c>
      <c r="N314" s="70">
        <v>8242.5</v>
      </c>
      <c r="O314" s="87" t="s">
        <v>121</v>
      </c>
      <c r="P314" s="70">
        <v>7978.42</v>
      </c>
      <c r="Q314" s="72">
        <v>8242.5</v>
      </c>
      <c r="R314" s="72" t="s">
        <v>486</v>
      </c>
      <c r="T314" s="72">
        <v>208.23</v>
      </c>
      <c r="U314" s="70">
        <v>55.85</v>
      </c>
      <c r="V314" s="42">
        <v>14</v>
      </c>
      <c r="W314" t="s">
        <v>3532</v>
      </c>
      <c r="X314" t="s">
        <v>488</v>
      </c>
    </row>
    <row r="315" spans="1:25" hidden="1" x14ac:dyDescent="0.25">
      <c r="A315" s="2">
        <v>35</v>
      </c>
      <c r="B315" t="s">
        <v>119</v>
      </c>
      <c r="C315" t="s">
        <v>3288</v>
      </c>
      <c r="D315" t="s">
        <v>5074</v>
      </c>
      <c r="E315" s="2" t="s">
        <v>483</v>
      </c>
      <c r="F315" s="7" t="s">
        <v>114</v>
      </c>
      <c r="G315" s="7" t="s">
        <v>1137</v>
      </c>
      <c r="H315">
        <v>35</v>
      </c>
      <c r="I315">
        <v>2500</v>
      </c>
      <c r="J315">
        <v>12000</v>
      </c>
      <c r="K315" s="2" t="s">
        <v>485</v>
      </c>
      <c r="M315" s="70">
        <v>1</v>
      </c>
      <c r="N315" s="70">
        <v>8242.5</v>
      </c>
      <c r="O315" s="87" t="s">
        <v>121</v>
      </c>
      <c r="P315" s="70">
        <v>7989.62</v>
      </c>
      <c r="Q315" s="72">
        <v>8242.5</v>
      </c>
      <c r="R315" s="72" t="s">
        <v>486</v>
      </c>
      <c r="T315" s="72">
        <v>196.95</v>
      </c>
      <c r="U315" s="70">
        <v>55.93</v>
      </c>
      <c r="V315" s="42">
        <v>14</v>
      </c>
      <c r="W315" t="s">
        <v>3532</v>
      </c>
      <c r="X315" t="s">
        <v>488</v>
      </c>
    </row>
    <row r="316" spans="1:25" hidden="1" x14ac:dyDescent="0.25">
      <c r="A316" s="2">
        <v>36</v>
      </c>
      <c r="B316" t="s">
        <v>119</v>
      </c>
      <c r="C316" t="s">
        <v>3294</v>
      </c>
      <c r="D316" t="s">
        <v>5074</v>
      </c>
      <c r="E316" s="2" t="s">
        <v>483</v>
      </c>
      <c r="F316" s="7" t="s">
        <v>114</v>
      </c>
      <c r="G316" s="7" t="s">
        <v>1137</v>
      </c>
      <c r="H316">
        <v>35</v>
      </c>
      <c r="I316">
        <v>2500</v>
      </c>
      <c r="J316">
        <v>12000</v>
      </c>
      <c r="K316" s="2" t="s">
        <v>485</v>
      </c>
      <c r="M316" s="70">
        <v>1</v>
      </c>
      <c r="N316" s="70">
        <v>8242.5</v>
      </c>
      <c r="O316" s="87" t="s">
        <v>121</v>
      </c>
      <c r="P316" s="70">
        <v>7330.4</v>
      </c>
      <c r="Q316" s="72">
        <v>8242.5</v>
      </c>
      <c r="R316" s="72" t="s">
        <v>486</v>
      </c>
      <c r="S316" s="72">
        <v>686.19</v>
      </c>
      <c r="T316" s="72">
        <v>174.6</v>
      </c>
      <c r="U316" s="70">
        <v>51.31</v>
      </c>
      <c r="V316" s="42">
        <v>14</v>
      </c>
      <c r="W316" t="s">
        <v>3532</v>
      </c>
      <c r="X316" t="s">
        <v>488</v>
      </c>
    </row>
    <row r="317" spans="1:25" hidden="1" x14ac:dyDescent="0.25">
      <c r="A317" s="2">
        <v>37</v>
      </c>
      <c r="B317" t="s">
        <v>119</v>
      </c>
      <c r="C317" t="s">
        <v>3300</v>
      </c>
      <c r="D317" t="s">
        <v>5074</v>
      </c>
      <c r="E317" s="2" t="s">
        <v>483</v>
      </c>
      <c r="F317" s="7" t="s">
        <v>114</v>
      </c>
      <c r="G317" s="7" t="s">
        <v>1137</v>
      </c>
      <c r="H317">
        <v>35</v>
      </c>
      <c r="I317">
        <v>2500</v>
      </c>
      <c r="J317">
        <v>12000</v>
      </c>
      <c r="K317" s="2" t="s">
        <v>485</v>
      </c>
      <c r="M317" s="70">
        <v>1</v>
      </c>
      <c r="N317" s="70">
        <v>8242.5</v>
      </c>
      <c r="O317" s="87" t="s">
        <v>121</v>
      </c>
      <c r="P317" s="70">
        <v>7978.41</v>
      </c>
      <c r="Q317" s="72">
        <v>8242.5</v>
      </c>
      <c r="R317" s="72" t="s">
        <v>486</v>
      </c>
      <c r="T317" s="72">
        <v>208.24</v>
      </c>
      <c r="U317" s="70">
        <v>55.85</v>
      </c>
      <c r="V317" s="42">
        <v>14</v>
      </c>
      <c r="W317" t="s">
        <v>3532</v>
      </c>
      <c r="X317" t="s">
        <v>488</v>
      </c>
    </row>
    <row r="318" spans="1:25" hidden="1" x14ac:dyDescent="0.25">
      <c r="A318" s="2">
        <v>38</v>
      </c>
      <c r="B318" t="s">
        <v>119</v>
      </c>
      <c r="C318" t="s">
        <v>3304</v>
      </c>
      <c r="D318" t="s">
        <v>5074</v>
      </c>
      <c r="E318" s="2" t="s">
        <v>483</v>
      </c>
      <c r="F318" s="7" t="s">
        <v>114</v>
      </c>
      <c r="G318" s="7" t="s">
        <v>1137</v>
      </c>
      <c r="H318">
        <v>35</v>
      </c>
      <c r="I318">
        <v>2500</v>
      </c>
      <c r="J318">
        <v>12000</v>
      </c>
      <c r="K318" s="2" t="s">
        <v>485</v>
      </c>
      <c r="M318" s="70">
        <v>1</v>
      </c>
      <c r="N318" s="70">
        <v>7408.9</v>
      </c>
      <c r="O318" s="87" t="s">
        <v>2595</v>
      </c>
      <c r="P318" s="70">
        <v>1926.71</v>
      </c>
      <c r="Q318" s="72" t="s">
        <v>486</v>
      </c>
      <c r="R318" s="72">
        <v>7408.9</v>
      </c>
      <c r="S318" s="72">
        <v>5341.14</v>
      </c>
      <c r="T318" s="72">
        <v>127.56</v>
      </c>
      <c r="U318" s="70">
        <v>13.49</v>
      </c>
      <c r="V318" s="42">
        <v>14</v>
      </c>
      <c r="W318" t="s">
        <v>3532</v>
      </c>
      <c r="X318" t="s">
        <v>488</v>
      </c>
    </row>
    <row r="319" spans="1:25" hidden="1" x14ac:dyDescent="0.25">
      <c r="A319" s="2">
        <v>39</v>
      </c>
      <c r="B319" t="s">
        <v>119</v>
      </c>
      <c r="C319" t="s">
        <v>3313</v>
      </c>
      <c r="D319" t="s">
        <v>5078</v>
      </c>
      <c r="E319" s="2" t="s">
        <v>483</v>
      </c>
      <c r="F319" s="7" t="s">
        <v>114</v>
      </c>
      <c r="G319" s="7" t="s">
        <v>5045</v>
      </c>
      <c r="H319">
        <v>40</v>
      </c>
      <c r="I319">
        <v>2000</v>
      </c>
      <c r="J319">
        <v>10900</v>
      </c>
      <c r="K319" s="2" t="s">
        <v>485</v>
      </c>
      <c r="M319" s="70">
        <v>1</v>
      </c>
      <c r="N319" s="70">
        <v>6845.2</v>
      </c>
      <c r="O319" s="87" t="s">
        <v>121</v>
      </c>
      <c r="P319" s="70">
        <v>5110.3599999999997</v>
      </c>
      <c r="Q319" s="72">
        <v>6845.2</v>
      </c>
      <c r="R319" s="72" t="s">
        <v>486</v>
      </c>
      <c r="S319" s="72">
        <v>1690.76</v>
      </c>
      <c r="T319" s="72">
        <v>8.31</v>
      </c>
      <c r="U319" s="70">
        <v>35.770000000000003</v>
      </c>
      <c r="V319" s="42">
        <v>14</v>
      </c>
      <c r="W319" t="s">
        <v>3532</v>
      </c>
      <c r="X319" t="s">
        <v>488</v>
      </c>
      <c r="Y319" t="s">
        <v>5077</v>
      </c>
    </row>
    <row r="320" spans="1:25" hidden="1" x14ac:dyDescent="0.25">
      <c r="A320" s="2">
        <v>40</v>
      </c>
      <c r="B320" t="s">
        <v>119</v>
      </c>
      <c r="C320" t="s">
        <v>3315</v>
      </c>
      <c r="D320" t="s">
        <v>5074</v>
      </c>
      <c r="E320" s="2" t="s">
        <v>483</v>
      </c>
      <c r="F320" s="7" t="s">
        <v>114</v>
      </c>
      <c r="G320" s="7" t="s">
        <v>491</v>
      </c>
      <c r="H320">
        <v>40</v>
      </c>
      <c r="I320">
        <v>2500</v>
      </c>
      <c r="J320">
        <v>12000</v>
      </c>
      <c r="K320" s="2" t="s">
        <v>485</v>
      </c>
      <c r="M320" s="70">
        <v>1</v>
      </c>
      <c r="N320" s="70">
        <v>9420</v>
      </c>
      <c r="O320" s="87" t="s">
        <v>121</v>
      </c>
      <c r="P320" s="70">
        <v>8692.69</v>
      </c>
      <c r="Q320" s="72">
        <v>9420</v>
      </c>
      <c r="R320" s="72" t="s">
        <v>486</v>
      </c>
      <c r="S320" s="72">
        <v>615.38</v>
      </c>
      <c r="T320" s="72">
        <v>51.08</v>
      </c>
      <c r="U320" s="70">
        <v>60.85</v>
      </c>
      <c r="V320" s="42">
        <v>14</v>
      </c>
      <c r="W320" t="s">
        <v>3532</v>
      </c>
      <c r="X320" t="s">
        <v>488</v>
      </c>
    </row>
    <row r="321" spans="1:25" hidden="1" x14ac:dyDescent="0.25">
      <c r="A321" s="2">
        <v>41</v>
      </c>
      <c r="B321" t="s">
        <v>119</v>
      </c>
      <c r="C321" t="s">
        <v>3319</v>
      </c>
      <c r="D321" t="s">
        <v>5074</v>
      </c>
      <c r="E321" s="2" t="s">
        <v>483</v>
      </c>
      <c r="F321" s="7" t="s">
        <v>114</v>
      </c>
      <c r="G321" s="7" t="s">
        <v>491</v>
      </c>
      <c r="H321">
        <v>40</v>
      </c>
      <c r="I321">
        <v>2500</v>
      </c>
      <c r="J321">
        <v>12000</v>
      </c>
      <c r="K321" s="2" t="s">
        <v>485</v>
      </c>
      <c r="M321" s="70">
        <v>1</v>
      </c>
      <c r="N321" s="70">
        <v>9420</v>
      </c>
      <c r="O321" s="87" t="s">
        <v>121</v>
      </c>
      <c r="P321" s="70">
        <v>8421.48</v>
      </c>
      <c r="Q321" s="72">
        <v>9420</v>
      </c>
      <c r="R321" s="72" t="s">
        <v>486</v>
      </c>
      <c r="S321" s="72">
        <v>874.18</v>
      </c>
      <c r="T321" s="72">
        <v>65.39</v>
      </c>
      <c r="U321" s="70">
        <v>58.95</v>
      </c>
      <c r="V321" s="42">
        <v>14</v>
      </c>
      <c r="W321" t="s">
        <v>3532</v>
      </c>
      <c r="X321" t="s">
        <v>488</v>
      </c>
    </row>
    <row r="322" spans="1:25" hidden="1" x14ac:dyDescent="0.25">
      <c r="A322" s="2">
        <v>42</v>
      </c>
      <c r="B322" t="s">
        <v>119</v>
      </c>
      <c r="C322" t="s">
        <v>3323</v>
      </c>
      <c r="D322" t="s">
        <v>5074</v>
      </c>
      <c r="E322" s="2" t="s">
        <v>483</v>
      </c>
      <c r="F322" s="7" t="s">
        <v>114</v>
      </c>
      <c r="G322" s="7" t="s">
        <v>491</v>
      </c>
      <c r="H322">
        <v>40</v>
      </c>
      <c r="I322">
        <v>2500</v>
      </c>
      <c r="J322">
        <v>12000</v>
      </c>
      <c r="K322" s="2" t="s">
        <v>485</v>
      </c>
      <c r="M322" s="70">
        <v>1</v>
      </c>
      <c r="N322" s="70">
        <v>9420</v>
      </c>
      <c r="O322" s="87" t="s">
        <v>121</v>
      </c>
      <c r="P322" s="70">
        <v>8421.48</v>
      </c>
      <c r="Q322" s="72">
        <v>9420</v>
      </c>
      <c r="R322" s="72" t="s">
        <v>486</v>
      </c>
      <c r="S322" s="72">
        <v>874.18</v>
      </c>
      <c r="T322" s="72">
        <v>65.39</v>
      </c>
      <c r="U322" s="70">
        <v>58.95</v>
      </c>
      <c r="V322" s="42">
        <v>14</v>
      </c>
      <c r="W322" t="s">
        <v>3532</v>
      </c>
      <c r="X322" t="s">
        <v>488</v>
      </c>
    </row>
    <row r="323" spans="1:25" hidden="1" x14ac:dyDescent="0.25">
      <c r="A323" s="2">
        <v>43</v>
      </c>
      <c r="B323" t="s">
        <v>119</v>
      </c>
      <c r="C323" t="s">
        <v>3326</v>
      </c>
      <c r="D323" t="s">
        <v>5074</v>
      </c>
      <c r="E323" s="2" t="s">
        <v>483</v>
      </c>
      <c r="F323" s="7" t="s">
        <v>114</v>
      </c>
      <c r="G323" s="7" t="s">
        <v>5045</v>
      </c>
      <c r="H323">
        <v>40</v>
      </c>
      <c r="I323">
        <v>2000</v>
      </c>
      <c r="J323">
        <v>10900</v>
      </c>
      <c r="K323" s="2" t="s">
        <v>485</v>
      </c>
      <c r="M323" s="70">
        <v>1</v>
      </c>
      <c r="N323" s="70">
        <v>6845.2</v>
      </c>
      <c r="O323" s="87" t="s">
        <v>121</v>
      </c>
      <c r="P323" s="70">
        <v>4974.88</v>
      </c>
      <c r="Q323" s="72">
        <v>6845.2</v>
      </c>
      <c r="R323" s="72" t="s">
        <v>486</v>
      </c>
      <c r="S323" s="72">
        <v>1805.61</v>
      </c>
      <c r="T323" s="72">
        <v>29.89</v>
      </c>
      <c r="U323" s="70">
        <v>34.82</v>
      </c>
      <c r="V323" s="42">
        <v>14</v>
      </c>
      <c r="W323" t="s">
        <v>3532</v>
      </c>
      <c r="X323" t="s">
        <v>488</v>
      </c>
    </row>
    <row r="324" spans="1:25" hidden="1" x14ac:dyDescent="0.25">
      <c r="A324" s="2">
        <v>44</v>
      </c>
      <c r="B324" t="s">
        <v>119</v>
      </c>
      <c r="C324" t="s">
        <v>3330</v>
      </c>
      <c r="D324" t="s">
        <v>5074</v>
      </c>
      <c r="E324" s="2" t="s">
        <v>483</v>
      </c>
      <c r="F324" s="7" t="s">
        <v>114</v>
      </c>
      <c r="G324" s="7" t="s">
        <v>491</v>
      </c>
      <c r="H324">
        <v>40</v>
      </c>
      <c r="I324">
        <v>2500</v>
      </c>
      <c r="J324">
        <v>12000</v>
      </c>
      <c r="K324" s="2" t="s">
        <v>485</v>
      </c>
      <c r="M324" s="70">
        <v>1</v>
      </c>
      <c r="N324" s="70">
        <v>9420</v>
      </c>
      <c r="O324" s="87" t="s">
        <v>121</v>
      </c>
      <c r="P324" s="70">
        <v>8114.14</v>
      </c>
      <c r="Q324" s="72">
        <v>9420</v>
      </c>
      <c r="R324" s="72" t="s">
        <v>486</v>
      </c>
      <c r="S324" s="72">
        <v>873.74</v>
      </c>
      <c r="T324" s="72">
        <v>375.32</v>
      </c>
      <c r="U324" s="70">
        <v>56.8</v>
      </c>
      <c r="V324" s="42">
        <v>14</v>
      </c>
      <c r="W324" t="s">
        <v>3532</v>
      </c>
      <c r="X324" t="s">
        <v>488</v>
      </c>
    </row>
    <row r="325" spans="1:25" hidden="1" x14ac:dyDescent="0.25">
      <c r="A325" s="2">
        <v>45</v>
      </c>
      <c r="B325" t="s">
        <v>119</v>
      </c>
      <c r="C325" t="s">
        <v>3336</v>
      </c>
      <c r="D325" t="s">
        <v>5074</v>
      </c>
      <c r="E325" s="2" t="s">
        <v>483</v>
      </c>
      <c r="F325" s="7" t="s">
        <v>114</v>
      </c>
      <c r="G325" s="7" t="s">
        <v>5045</v>
      </c>
      <c r="H325">
        <v>40</v>
      </c>
      <c r="I325">
        <v>2000</v>
      </c>
      <c r="J325">
        <v>10900</v>
      </c>
      <c r="K325" s="2" t="s">
        <v>485</v>
      </c>
      <c r="M325" s="70">
        <v>1</v>
      </c>
      <c r="N325" s="70">
        <v>6845.2</v>
      </c>
      <c r="O325" s="87" t="s">
        <v>121</v>
      </c>
      <c r="P325" s="70">
        <v>6218.04</v>
      </c>
      <c r="Q325" s="72">
        <v>6845.2</v>
      </c>
      <c r="R325" s="72" t="s">
        <v>486</v>
      </c>
      <c r="T325" s="72">
        <v>583.63</v>
      </c>
      <c r="U325" s="70">
        <v>43.53</v>
      </c>
      <c r="V325" s="42">
        <v>14</v>
      </c>
      <c r="W325" t="s">
        <v>3532</v>
      </c>
      <c r="X325" t="s">
        <v>488</v>
      </c>
      <c r="Y325" t="s">
        <v>5083</v>
      </c>
    </row>
    <row r="326" spans="1:25" hidden="1" x14ac:dyDescent="0.25">
      <c r="A326" s="2">
        <v>46</v>
      </c>
      <c r="B326" t="s">
        <v>119</v>
      </c>
      <c r="C326" t="s">
        <v>3357</v>
      </c>
      <c r="D326" t="s">
        <v>5074</v>
      </c>
      <c r="E326" s="2" t="s">
        <v>483</v>
      </c>
      <c r="F326" s="7" t="s">
        <v>114</v>
      </c>
      <c r="G326" s="7" t="s">
        <v>5045</v>
      </c>
      <c r="H326">
        <v>40</v>
      </c>
      <c r="I326">
        <v>2000</v>
      </c>
      <c r="J326">
        <v>10900</v>
      </c>
      <c r="K326" s="2" t="s">
        <v>485</v>
      </c>
      <c r="M326" s="70">
        <v>1</v>
      </c>
      <c r="N326" s="70">
        <v>6845.2</v>
      </c>
      <c r="O326" s="87" t="s">
        <v>121</v>
      </c>
      <c r="P326" s="70">
        <v>6226.52</v>
      </c>
      <c r="Q326" s="72">
        <v>6845.2</v>
      </c>
      <c r="R326" s="72" t="s">
        <v>486</v>
      </c>
      <c r="T326" s="72">
        <v>575.09</v>
      </c>
      <c r="U326" s="70">
        <v>43.59</v>
      </c>
      <c r="V326" s="42">
        <v>14</v>
      </c>
      <c r="W326" t="s">
        <v>3532</v>
      </c>
      <c r="X326" t="s">
        <v>488</v>
      </c>
      <c r="Y326" t="s">
        <v>5083</v>
      </c>
    </row>
    <row r="327" spans="1:25" hidden="1" x14ac:dyDescent="0.25">
      <c r="A327" s="2">
        <v>47</v>
      </c>
      <c r="B327" t="s">
        <v>119</v>
      </c>
      <c r="C327" t="s">
        <v>3383</v>
      </c>
      <c r="D327" t="s">
        <v>5074</v>
      </c>
      <c r="E327" s="2" t="s">
        <v>483</v>
      </c>
      <c r="F327" s="7" t="s">
        <v>114</v>
      </c>
      <c r="G327" s="7" t="s">
        <v>5045</v>
      </c>
      <c r="H327">
        <v>40</v>
      </c>
      <c r="I327">
        <v>2000</v>
      </c>
      <c r="J327">
        <v>10900</v>
      </c>
      <c r="K327" s="2" t="s">
        <v>485</v>
      </c>
      <c r="M327" s="70">
        <v>1</v>
      </c>
      <c r="N327" s="70">
        <v>6845.2</v>
      </c>
      <c r="O327" s="87" t="s">
        <v>121</v>
      </c>
      <c r="P327" s="70">
        <v>6280.03</v>
      </c>
      <c r="Q327" s="72">
        <v>6845.2</v>
      </c>
      <c r="R327" s="72" t="s">
        <v>486</v>
      </c>
      <c r="T327" s="72">
        <v>521.21</v>
      </c>
      <c r="U327" s="70">
        <v>43.96</v>
      </c>
      <c r="V327" s="42">
        <v>14</v>
      </c>
      <c r="W327" t="s">
        <v>3532</v>
      </c>
      <c r="X327" t="s">
        <v>488</v>
      </c>
      <c r="Y327" t="s">
        <v>5083</v>
      </c>
    </row>
    <row r="328" spans="1:25" hidden="1" x14ac:dyDescent="0.25">
      <c r="A328" s="2">
        <v>48</v>
      </c>
      <c r="B328" t="s">
        <v>119</v>
      </c>
      <c r="C328" t="s">
        <v>3400</v>
      </c>
      <c r="D328" t="s">
        <v>5074</v>
      </c>
      <c r="E328" s="2" t="s">
        <v>483</v>
      </c>
      <c r="F328" s="7" t="s">
        <v>114</v>
      </c>
      <c r="G328" s="7" t="s">
        <v>491</v>
      </c>
      <c r="H328">
        <v>40</v>
      </c>
      <c r="I328">
        <v>2500</v>
      </c>
      <c r="J328">
        <v>12000</v>
      </c>
      <c r="K328" s="2" t="s">
        <v>485</v>
      </c>
      <c r="M328" s="70">
        <v>1</v>
      </c>
      <c r="N328" s="70">
        <v>9420</v>
      </c>
      <c r="O328" s="87" t="s">
        <v>121</v>
      </c>
      <c r="P328" s="70">
        <v>2499.2800000000002</v>
      </c>
      <c r="Q328" s="72">
        <v>9420</v>
      </c>
      <c r="R328" s="72" t="s">
        <v>486</v>
      </c>
      <c r="S328" s="72">
        <v>6558.23</v>
      </c>
      <c r="T328" s="72">
        <v>345</v>
      </c>
      <c r="U328" s="70">
        <v>17.489999999999998</v>
      </c>
      <c r="V328" s="42">
        <v>14</v>
      </c>
      <c r="W328" t="s">
        <v>3532</v>
      </c>
      <c r="X328" t="s">
        <v>488</v>
      </c>
    </row>
    <row r="329" spans="1:25" hidden="1" x14ac:dyDescent="0.25">
      <c r="A329" s="2">
        <v>49</v>
      </c>
      <c r="B329" t="s">
        <v>119</v>
      </c>
      <c r="C329" t="s">
        <v>5084</v>
      </c>
      <c r="D329" t="s">
        <v>5074</v>
      </c>
      <c r="E329" s="2" t="s">
        <v>483</v>
      </c>
      <c r="F329" s="7" t="s">
        <v>114</v>
      </c>
      <c r="G329" s="7" t="s">
        <v>5045</v>
      </c>
      <c r="H329">
        <v>40</v>
      </c>
      <c r="I329">
        <v>2000</v>
      </c>
      <c r="J329">
        <v>10900</v>
      </c>
      <c r="K329" s="2" t="s">
        <v>485</v>
      </c>
      <c r="M329" s="70">
        <v>1</v>
      </c>
      <c r="N329" s="70">
        <v>6845.2</v>
      </c>
      <c r="O329" s="87" t="s">
        <v>121</v>
      </c>
      <c r="P329" s="70">
        <v>4517.3</v>
      </c>
      <c r="Q329" s="72">
        <v>6845.2</v>
      </c>
      <c r="R329" s="72" t="s">
        <v>486</v>
      </c>
      <c r="S329" s="72">
        <v>1604.7</v>
      </c>
      <c r="T329" s="72">
        <v>691.58</v>
      </c>
      <c r="U329" s="70">
        <v>31.62</v>
      </c>
      <c r="V329" s="42">
        <v>14</v>
      </c>
      <c r="W329" t="s">
        <v>3532</v>
      </c>
      <c r="X329" t="s">
        <v>488</v>
      </c>
      <c r="Y329" t="s">
        <v>5083</v>
      </c>
    </row>
    <row r="330" spans="1:25" hidden="1" x14ac:dyDescent="0.25">
      <c r="A330" s="2">
        <v>50</v>
      </c>
      <c r="B330" t="s">
        <v>119</v>
      </c>
      <c r="C330" t="s">
        <v>5086</v>
      </c>
      <c r="D330" t="s">
        <v>5074</v>
      </c>
      <c r="E330" s="2" t="s">
        <v>483</v>
      </c>
      <c r="F330" s="7" t="s">
        <v>114</v>
      </c>
      <c r="G330" s="7" t="s">
        <v>5108</v>
      </c>
      <c r="H330">
        <v>40</v>
      </c>
      <c r="I330">
        <v>2000</v>
      </c>
      <c r="J330">
        <v>6479</v>
      </c>
      <c r="K330" s="2" t="s">
        <v>485</v>
      </c>
      <c r="M330" s="70">
        <v>1</v>
      </c>
      <c r="N330" s="70">
        <v>2928.85</v>
      </c>
      <c r="O330" s="87" t="s">
        <v>2055</v>
      </c>
      <c r="P330" s="70">
        <v>2384.2199999999998</v>
      </c>
      <c r="Q330" s="72" t="s">
        <v>486</v>
      </c>
      <c r="R330" s="72">
        <v>2928.85</v>
      </c>
      <c r="T330" s="72">
        <v>527.94000000000005</v>
      </c>
      <c r="U330" s="70">
        <v>16.690000000000001</v>
      </c>
      <c r="V330" s="42">
        <v>14</v>
      </c>
      <c r="W330" t="s">
        <v>3532</v>
      </c>
      <c r="X330" t="s">
        <v>488</v>
      </c>
      <c r="Y330" t="s">
        <v>5083</v>
      </c>
    </row>
    <row r="331" spans="1:25" hidden="1" x14ac:dyDescent="0.25">
      <c r="A331" s="2">
        <v>51</v>
      </c>
      <c r="B331" t="s">
        <v>119</v>
      </c>
      <c r="C331" t="s">
        <v>5044</v>
      </c>
      <c r="D331" t="s">
        <v>5074</v>
      </c>
      <c r="E331" s="2" t="s">
        <v>483</v>
      </c>
      <c r="F331" s="7" t="s">
        <v>114</v>
      </c>
      <c r="G331" s="7" t="s">
        <v>5045</v>
      </c>
      <c r="H331">
        <v>40</v>
      </c>
      <c r="I331">
        <v>2000</v>
      </c>
      <c r="J331">
        <v>10900</v>
      </c>
      <c r="K331" s="2" t="s">
        <v>485</v>
      </c>
      <c r="M331" s="70">
        <v>1</v>
      </c>
      <c r="N331" s="70">
        <v>6845.2</v>
      </c>
      <c r="O331" s="87" t="s">
        <v>121</v>
      </c>
      <c r="P331" s="70">
        <v>3276.98</v>
      </c>
      <c r="Q331" s="72">
        <v>6845.2</v>
      </c>
      <c r="R331" s="72" t="s">
        <v>486</v>
      </c>
      <c r="S331" s="72">
        <v>3560.24</v>
      </c>
      <c r="T331" s="72">
        <v>0</v>
      </c>
      <c r="U331" s="70">
        <v>22.94</v>
      </c>
      <c r="V331" s="42">
        <v>14</v>
      </c>
      <c r="W331" t="s">
        <v>3532</v>
      </c>
      <c r="X331" t="s">
        <v>488</v>
      </c>
    </row>
    <row r="332" spans="1:25" hidden="1" x14ac:dyDescent="0.25">
      <c r="A332" s="2">
        <v>52</v>
      </c>
      <c r="B332" t="s">
        <v>119</v>
      </c>
      <c r="C332" t="s">
        <v>5093</v>
      </c>
      <c r="D332" t="s">
        <v>5078</v>
      </c>
      <c r="E332" s="2" t="s">
        <v>483</v>
      </c>
      <c r="F332" s="7" t="s">
        <v>114</v>
      </c>
      <c r="G332" s="7" t="s">
        <v>5109</v>
      </c>
      <c r="H332">
        <v>40</v>
      </c>
      <c r="I332">
        <v>2000</v>
      </c>
      <c r="J332">
        <v>3315</v>
      </c>
      <c r="K332" s="2" t="s">
        <v>485</v>
      </c>
      <c r="M332" s="70">
        <v>1</v>
      </c>
      <c r="N332" s="70">
        <v>1604.7</v>
      </c>
      <c r="O332" s="87" t="s">
        <v>5084</v>
      </c>
      <c r="P332" s="70">
        <v>890.27</v>
      </c>
      <c r="Q332" s="72" t="s">
        <v>486</v>
      </c>
      <c r="R332" s="72">
        <v>1604.7</v>
      </c>
      <c r="S332" s="72">
        <v>658.43</v>
      </c>
      <c r="T332" s="72">
        <v>49.77</v>
      </c>
      <c r="U332" s="70">
        <v>6.23</v>
      </c>
      <c r="V332" s="42">
        <v>14</v>
      </c>
      <c r="W332" t="s">
        <v>3532</v>
      </c>
      <c r="X332" t="s">
        <v>488</v>
      </c>
      <c r="Y332" t="s">
        <v>5077</v>
      </c>
    </row>
    <row r="333" spans="1:25" hidden="1" x14ac:dyDescent="0.25">
      <c r="A333" s="2">
        <v>53</v>
      </c>
      <c r="B333" t="s">
        <v>119</v>
      </c>
      <c r="C333" t="s">
        <v>5100</v>
      </c>
      <c r="D333" t="s">
        <v>5078</v>
      </c>
      <c r="E333" s="2" t="s">
        <v>483</v>
      </c>
      <c r="F333" s="7" t="s">
        <v>114</v>
      </c>
      <c r="G333" s="7" t="s">
        <v>5110</v>
      </c>
      <c r="H333">
        <v>40</v>
      </c>
      <c r="I333">
        <v>2000</v>
      </c>
      <c r="J333">
        <v>6239</v>
      </c>
      <c r="K333" s="2" t="s">
        <v>485</v>
      </c>
      <c r="M333" s="70">
        <v>1</v>
      </c>
      <c r="N333" s="70">
        <v>3406.45</v>
      </c>
      <c r="O333" s="87" t="s">
        <v>5101</v>
      </c>
      <c r="P333" s="70">
        <v>2199.48</v>
      </c>
      <c r="Q333" s="72" t="s">
        <v>486</v>
      </c>
      <c r="R333" s="72">
        <v>3406.45</v>
      </c>
      <c r="S333" s="72">
        <v>1130.8699999999999</v>
      </c>
      <c r="T333" s="72">
        <v>60.7</v>
      </c>
      <c r="U333" s="70">
        <v>15.4</v>
      </c>
      <c r="V333" s="42">
        <v>14</v>
      </c>
      <c r="W333" t="s">
        <v>3532</v>
      </c>
      <c r="X333" t="s">
        <v>488</v>
      </c>
      <c r="Y333" t="s">
        <v>5077</v>
      </c>
    </row>
    <row r="334" spans="1:25" hidden="1" x14ac:dyDescent="0.25">
      <c r="A334" s="2">
        <v>54</v>
      </c>
      <c r="B334" t="s">
        <v>119</v>
      </c>
      <c r="C334" t="s">
        <v>3408</v>
      </c>
      <c r="D334" t="s">
        <v>5074</v>
      </c>
      <c r="E334" s="2" t="s">
        <v>483</v>
      </c>
      <c r="F334" s="7" t="s">
        <v>114</v>
      </c>
      <c r="G334" s="7" t="s">
        <v>1139</v>
      </c>
      <c r="H334">
        <v>50</v>
      </c>
      <c r="I334">
        <v>2300</v>
      </c>
      <c r="J334">
        <v>12000</v>
      </c>
      <c r="K334" s="2" t="s">
        <v>485</v>
      </c>
      <c r="M334" s="70">
        <v>1</v>
      </c>
      <c r="N334" s="70">
        <v>10833</v>
      </c>
      <c r="O334" s="87" t="s">
        <v>121</v>
      </c>
      <c r="P334" s="70">
        <v>10466.51</v>
      </c>
      <c r="Q334" s="72">
        <v>10833</v>
      </c>
      <c r="R334" s="72" t="s">
        <v>486</v>
      </c>
      <c r="T334" s="72">
        <v>293.22000000000003</v>
      </c>
      <c r="U334" s="70">
        <v>73.27</v>
      </c>
      <c r="V334" s="42">
        <v>14</v>
      </c>
      <c r="W334" t="s">
        <v>3532</v>
      </c>
      <c r="X334" t="s">
        <v>488</v>
      </c>
    </row>
    <row r="335" spans="1:25" hidden="1" x14ac:dyDescent="0.25">
      <c r="A335" s="2">
        <v>55</v>
      </c>
      <c r="B335" t="s">
        <v>119</v>
      </c>
      <c r="C335" t="s">
        <v>3415</v>
      </c>
      <c r="D335" t="s">
        <v>5074</v>
      </c>
      <c r="E335" s="2" t="s">
        <v>483</v>
      </c>
      <c r="F335" s="7" t="s">
        <v>114</v>
      </c>
      <c r="G335" s="7" t="s">
        <v>1945</v>
      </c>
      <c r="H335">
        <v>50</v>
      </c>
      <c r="I335">
        <v>2000</v>
      </c>
      <c r="J335">
        <v>12000</v>
      </c>
      <c r="K335" s="2" t="s">
        <v>485</v>
      </c>
      <c r="M335" s="70">
        <v>1</v>
      </c>
      <c r="N335" s="70">
        <v>9420</v>
      </c>
      <c r="O335" s="87" t="s">
        <v>121</v>
      </c>
      <c r="P335" s="70">
        <v>7062.06</v>
      </c>
      <c r="Q335" s="72">
        <v>9420</v>
      </c>
      <c r="R335" s="72" t="s">
        <v>486</v>
      </c>
      <c r="S335" s="72">
        <v>2326.7399999999998</v>
      </c>
      <c r="T335" s="72">
        <v>0</v>
      </c>
      <c r="U335" s="70">
        <v>49.43</v>
      </c>
      <c r="V335" s="42">
        <v>14</v>
      </c>
      <c r="W335" t="s">
        <v>3532</v>
      </c>
      <c r="X335" t="s">
        <v>488</v>
      </c>
    </row>
    <row r="336" spans="1:25" hidden="1" x14ac:dyDescent="0.25">
      <c r="A336" s="2">
        <v>56</v>
      </c>
      <c r="B336" t="s">
        <v>119</v>
      </c>
      <c r="C336" t="s">
        <v>3420</v>
      </c>
      <c r="D336" t="s">
        <v>5074</v>
      </c>
      <c r="E336" s="2" t="s">
        <v>483</v>
      </c>
      <c r="F336" s="7" t="s">
        <v>114</v>
      </c>
      <c r="G336" s="7" t="s">
        <v>1945</v>
      </c>
      <c r="H336">
        <v>50</v>
      </c>
      <c r="I336">
        <v>2000</v>
      </c>
      <c r="J336">
        <v>12000</v>
      </c>
      <c r="K336" s="2" t="s">
        <v>485</v>
      </c>
      <c r="M336" s="70">
        <v>1</v>
      </c>
      <c r="N336" s="70">
        <v>9420</v>
      </c>
      <c r="O336" s="87" t="s">
        <v>121</v>
      </c>
      <c r="P336" s="70">
        <v>7065</v>
      </c>
      <c r="Q336" s="72">
        <v>9420</v>
      </c>
      <c r="R336" s="72" t="s">
        <v>486</v>
      </c>
      <c r="S336" s="72">
        <v>2326.7399999999998</v>
      </c>
      <c r="T336" s="72">
        <v>0</v>
      </c>
      <c r="U336" s="70">
        <v>49.46</v>
      </c>
      <c r="V336" s="42">
        <v>14</v>
      </c>
      <c r="W336" t="s">
        <v>3532</v>
      </c>
      <c r="X336" t="s">
        <v>488</v>
      </c>
    </row>
    <row r="337" spans="1:26" hidden="1" x14ac:dyDescent="0.25">
      <c r="A337" s="2">
        <v>57</v>
      </c>
      <c r="B337" t="s">
        <v>119</v>
      </c>
      <c r="C337" t="s">
        <v>3425</v>
      </c>
      <c r="D337" t="s">
        <v>5074</v>
      </c>
      <c r="E337" s="2" t="s">
        <v>483</v>
      </c>
      <c r="F337" s="7" t="s">
        <v>114</v>
      </c>
      <c r="G337" s="7" t="s">
        <v>1945</v>
      </c>
      <c r="H337">
        <v>50</v>
      </c>
      <c r="I337">
        <v>2000</v>
      </c>
      <c r="J337">
        <v>12000</v>
      </c>
      <c r="K337" s="2" t="s">
        <v>485</v>
      </c>
      <c r="M337" s="70">
        <v>1</v>
      </c>
      <c r="N337" s="70">
        <v>9420</v>
      </c>
      <c r="O337" s="87" t="s">
        <v>121</v>
      </c>
      <c r="P337" s="70">
        <v>7062.06</v>
      </c>
      <c r="Q337" s="72">
        <v>9420</v>
      </c>
      <c r="R337" s="72" t="s">
        <v>486</v>
      </c>
      <c r="S337" s="72">
        <v>2326.7399999999998</v>
      </c>
      <c r="T337" s="72">
        <v>0</v>
      </c>
      <c r="U337" s="70">
        <v>49.43</v>
      </c>
      <c r="V337" s="42">
        <v>14</v>
      </c>
      <c r="W337" t="s">
        <v>3532</v>
      </c>
      <c r="X337" t="s">
        <v>488</v>
      </c>
    </row>
    <row r="338" spans="1:26" hidden="1" x14ac:dyDescent="0.25">
      <c r="A338" s="2">
        <v>58</v>
      </c>
      <c r="B338" t="s">
        <v>119</v>
      </c>
      <c r="C338" t="s">
        <v>3433</v>
      </c>
      <c r="D338" t="s">
        <v>5074</v>
      </c>
      <c r="E338" s="2" t="s">
        <v>483</v>
      </c>
      <c r="F338" s="7" t="s">
        <v>114</v>
      </c>
      <c r="G338" s="7" t="s">
        <v>1139</v>
      </c>
      <c r="H338">
        <v>50</v>
      </c>
      <c r="I338">
        <v>2300</v>
      </c>
      <c r="J338">
        <v>12000</v>
      </c>
      <c r="K338" s="2" t="s">
        <v>485</v>
      </c>
      <c r="M338" s="70">
        <v>1</v>
      </c>
      <c r="N338" s="70">
        <v>10833</v>
      </c>
      <c r="O338" s="87" t="s">
        <v>121</v>
      </c>
      <c r="P338" s="70">
        <v>10596.03</v>
      </c>
      <c r="Q338" s="72">
        <v>10833</v>
      </c>
      <c r="R338" s="72" t="s">
        <v>486</v>
      </c>
      <c r="T338" s="72">
        <v>162.80000000000001</v>
      </c>
      <c r="U338" s="70">
        <v>74.17</v>
      </c>
      <c r="V338" s="42">
        <v>14</v>
      </c>
      <c r="W338" t="s">
        <v>3532</v>
      </c>
      <c r="X338" t="s">
        <v>488</v>
      </c>
    </row>
    <row r="339" spans="1:26" hidden="1" x14ac:dyDescent="0.25">
      <c r="A339" s="2">
        <v>59</v>
      </c>
      <c r="B339" t="s">
        <v>119</v>
      </c>
      <c r="C339" t="s">
        <v>3437</v>
      </c>
      <c r="D339" t="s">
        <v>5074</v>
      </c>
      <c r="E339" s="2" t="s">
        <v>483</v>
      </c>
      <c r="F339" s="7" t="s">
        <v>114</v>
      </c>
      <c r="G339" s="7" t="s">
        <v>1139</v>
      </c>
      <c r="H339">
        <v>50</v>
      </c>
      <c r="I339">
        <v>2300</v>
      </c>
      <c r="J339">
        <v>12000</v>
      </c>
      <c r="K339" s="2" t="s">
        <v>485</v>
      </c>
      <c r="M339" s="70">
        <v>1</v>
      </c>
      <c r="N339" s="70">
        <v>10833</v>
      </c>
      <c r="O339" s="87" t="s">
        <v>121</v>
      </c>
      <c r="P339" s="70">
        <v>10596.03</v>
      </c>
      <c r="Q339" s="72">
        <v>10833</v>
      </c>
      <c r="R339" s="72" t="s">
        <v>486</v>
      </c>
      <c r="T339" s="72">
        <v>162.80000000000001</v>
      </c>
      <c r="U339" s="70">
        <v>74.17</v>
      </c>
      <c r="V339" s="42">
        <v>14</v>
      </c>
      <c r="W339" t="s">
        <v>3532</v>
      </c>
      <c r="X339" t="s">
        <v>488</v>
      </c>
    </row>
    <row r="340" spans="1:26" hidden="1" x14ac:dyDescent="0.25">
      <c r="A340" s="2">
        <v>60</v>
      </c>
      <c r="B340" t="s">
        <v>119</v>
      </c>
      <c r="C340" t="s">
        <v>3441</v>
      </c>
      <c r="D340" t="s">
        <v>5074</v>
      </c>
      <c r="E340" s="2" t="s">
        <v>483</v>
      </c>
      <c r="F340" s="7" t="s">
        <v>114</v>
      </c>
      <c r="G340" s="7" t="s">
        <v>1139</v>
      </c>
      <c r="H340">
        <v>50</v>
      </c>
      <c r="I340">
        <v>2300</v>
      </c>
      <c r="J340">
        <v>12000</v>
      </c>
      <c r="K340" s="2" t="s">
        <v>485</v>
      </c>
      <c r="M340" s="70">
        <v>1</v>
      </c>
      <c r="N340" s="70">
        <v>10833</v>
      </c>
      <c r="O340" s="87" t="s">
        <v>121</v>
      </c>
      <c r="P340" s="70">
        <v>8881.01</v>
      </c>
      <c r="Q340" s="72">
        <v>10833</v>
      </c>
      <c r="R340" s="72" t="s">
        <v>486</v>
      </c>
      <c r="S340" s="72">
        <v>1384.74</v>
      </c>
      <c r="T340" s="72">
        <v>505.08</v>
      </c>
      <c r="U340" s="70">
        <v>62.17</v>
      </c>
      <c r="V340" s="42">
        <v>14</v>
      </c>
      <c r="W340" t="s">
        <v>3532</v>
      </c>
      <c r="X340" t="s">
        <v>488</v>
      </c>
    </row>
    <row r="341" spans="1:26" hidden="1" x14ac:dyDescent="0.25">
      <c r="A341" s="2">
        <v>61</v>
      </c>
      <c r="B341" t="s">
        <v>119</v>
      </c>
      <c r="C341" t="s">
        <v>3458</v>
      </c>
      <c r="D341" t="s">
        <v>5074</v>
      </c>
      <c r="E341" s="2" t="s">
        <v>483</v>
      </c>
      <c r="F341" s="7" t="s">
        <v>114</v>
      </c>
      <c r="G341" s="7" t="s">
        <v>1139</v>
      </c>
      <c r="H341">
        <v>50</v>
      </c>
      <c r="I341">
        <v>2300</v>
      </c>
      <c r="J341">
        <v>12000</v>
      </c>
      <c r="K341" s="2" t="s">
        <v>485</v>
      </c>
      <c r="M341" s="70">
        <v>1</v>
      </c>
      <c r="N341" s="70">
        <v>10833</v>
      </c>
      <c r="O341" s="87" t="s">
        <v>121</v>
      </c>
      <c r="P341" s="70">
        <v>1843.79</v>
      </c>
      <c r="Q341" s="72">
        <v>10833</v>
      </c>
      <c r="R341" s="72" t="s">
        <v>486</v>
      </c>
      <c r="S341" s="72">
        <v>8416.91</v>
      </c>
      <c r="T341" s="72">
        <v>559.39</v>
      </c>
      <c r="U341" s="70">
        <v>12.91</v>
      </c>
      <c r="V341" s="42">
        <v>14</v>
      </c>
      <c r="W341" t="s">
        <v>3532</v>
      </c>
      <c r="X341" t="s">
        <v>488</v>
      </c>
    </row>
    <row r="342" spans="1:26" hidden="1" x14ac:dyDescent="0.25">
      <c r="A342" s="2">
        <v>62</v>
      </c>
      <c r="B342" t="s">
        <v>119</v>
      </c>
      <c r="C342" t="s">
        <v>5103</v>
      </c>
      <c r="D342" t="s">
        <v>5074</v>
      </c>
      <c r="E342" s="2" t="s">
        <v>483</v>
      </c>
      <c r="F342" s="7" t="s">
        <v>114</v>
      </c>
      <c r="G342" s="7" t="s">
        <v>1945</v>
      </c>
      <c r="H342">
        <v>50</v>
      </c>
      <c r="I342">
        <v>2000</v>
      </c>
      <c r="J342">
        <v>12000</v>
      </c>
      <c r="K342" s="2" t="s">
        <v>485</v>
      </c>
      <c r="M342" s="70">
        <v>1</v>
      </c>
      <c r="N342" s="70">
        <v>9420</v>
      </c>
      <c r="O342" s="87" t="s">
        <v>121</v>
      </c>
      <c r="P342" s="70">
        <v>6800.06</v>
      </c>
      <c r="Q342" s="72">
        <v>9420</v>
      </c>
      <c r="R342" s="72" t="s">
        <v>486</v>
      </c>
      <c r="S342" s="72">
        <v>2171.75</v>
      </c>
      <c r="T342" s="72">
        <v>400.59</v>
      </c>
      <c r="U342" s="70">
        <v>47.6</v>
      </c>
      <c r="V342" s="42">
        <v>14</v>
      </c>
      <c r="W342" t="s">
        <v>3532</v>
      </c>
      <c r="X342" t="s">
        <v>488</v>
      </c>
    </row>
    <row r="343" spans="1:26" hidden="1" x14ac:dyDescent="0.25">
      <c r="A343" s="2">
        <v>63</v>
      </c>
      <c r="B343" t="s">
        <v>119</v>
      </c>
      <c r="C343" t="s">
        <v>5104</v>
      </c>
      <c r="D343" t="s">
        <v>5074</v>
      </c>
      <c r="E343" s="2" t="s">
        <v>483</v>
      </c>
      <c r="F343" s="7" t="s">
        <v>114</v>
      </c>
      <c r="G343" s="7" t="s">
        <v>1945</v>
      </c>
      <c r="H343">
        <v>50</v>
      </c>
      <c r="I343">
        <v>2000</v>
      </c>
      <c r="J343">
        <v>12000</v>
      </c>
      <c r="K343" s="2" t="s">
        <v>485</v>
      </c>
      <c r="M343" s="70">
        <v>1</v>
      </c>
      <c r="N343" s="70">
        <v>9420</v>
      </c>
      <c r="O343" s="87" t="s">
        <v>121</v>
      </c>
      <c r="P343" s="70">
        <v>3391.52</v>
      </c>
      <c r="Q343" s="72">
        <v>9420</v>
      </c>
      <c r="R343" s="72" t="s">
        <v>486</v>
      </c>
      <c r="S343" s="72">
        <v>5859.24</v>
      </c>
      <c r="T343" s="72">
        <v>145.5</v>
      </c>
      <c r="U343" s="70">
        <v>23.74</v>
      </c>
      <c r="V343" s="42">
        <v>14</v>
      </c>
      <c r="W343" t="s">
        <v>3532</v>
      </c>
      <c r="X343" t="s">
        <v>488</v>
      </c>
    </row>
    <row r="344" spans="1:26" hidden="1" x14ac:dyDescent="0.25">
      <c r="A344" s="2">
        <v>64</v>
      </c>
      <c r="B344" t="s">
        <v>119</v>
      </c>
      <c r="C344" t="s">
        <v>3463</v>
      </c>
      <c r="D344" t="s">
        <v>5074</v>
      </c>
      <c r="E344" s="2" t="s">
        <v>483</v>
      </c>
      <c r="F344" s="7" t="s">
        <v>114</v>
      </c>
      <c r="G344" s="7" t="s">
        <v>1947</v>
      </c>
      <c r="H344">
        <v>60</v>
      </c>
      <c r="I344">
        <v>2000</v>
      </c>
      <c r="J344">
        <v>12000</v>
      </c>
      <c r="K344" s="2" t="s">
        <v>485</v>
      </c>
      <c r="M344" s="70">
        <v>1</v>
      </c>
      <c r="N344" s="70">
        <v>11304</v>
      </c>
      <c r="O344" s="87" t="s">
        <v>121</v>
      </c>
      <c r="P344" s="70">
        <v>8474.4599999999991</v>
      </c>
      <c r="Q344" s="72">
        <v>11304</v>
      </c>
      <c r="R344" s="72" t="s">
        <v>486</v>
      </c>
      <c r="S344" s="72">
        <v>2792.09</v>
      </c>
      <c r="T344" s="72">
        <v>0</v>
      </c>
      <c r="U344" s="70">
        <v>59.32</v>
      </c>
      <c r="V344" s="42">
        <v>14</v>
      </c>
      <c r="W344" t="s">
        <v>3532</v>
      </c>
      <c r="X344" t="s">
        <v>488</v>
      </c>
      <c r="Y344" t="s">
        <v>5083</v>
      </c>
    </row>
    <row r="345" spans="1:26" hidden="1" x14ac:dyDescent="0.25">
      <c r="A345" s="2">
        <v>65</v>
      </c>
      <c r="B345" t="s">
        <v>119</v>
      </c>
      <c r="C345" t="s">
        <v>3467</v>
      </c>
      <c r="D345" t="s">
        <v>5074</v>
      </c>
      <c r="E345" s="2" t="s">
        <v>483</v>
      </c>
      <c r="F345" s="7" t="s">
        <v>114</v>
      </c>
      <c r="G345" s="7" t="s">
        <v>1947</v>
      </c>
      <c r="H345">
        <v>60</v>
      </c>
      <c r="I345">
        <v>2000</v>
      </c>
      <c r="J345">
        <v>12000</v>
      </c>
      <c r="K345" s="2" t="s">
        <v>485</v>
      </c>
      <c r="M345" s="70">
        <v>1</v>
      </c>
      <c r="N345" s="70">
        <v>11304</v>
      </c>
      <c r="O345" s="87" t="s">
        <v>121</v>
      </c>
      <c r="P345" s="70">
        <v>8474.4599999999991</v>
      </c>
      <c r="Q345" s="72">
        <v>11304</v>
      </c>
      <c r="R345" s="72" t="s">
        <v>486</v>
      </c>
      <c r="S345" s="72">
        <v>2792.09</v>
      </c>
      <c r="T345" s="72">
        <v>0</v>
      </c>
      <c r="U345" s="70">
        <v>59.32</v>
      </c>
      <c r="V345" s="42">
        <v>14</v>
      </c>
      <c r="W345" t="s">
        <v>3532</v>
      </c>
      <c r="X345" t="s">
        <v>488</v>
      </c>
      <c r="Y345" t="s">
        <v>5083</v>
      </c>
    </row>
    <row r="346" spans="1:26" hidden="1" x14ac:dyDescent="0.25">
      <c r="A346" s="2">
        <v>66</v>
      </c>
      <c r="B346" t="s">
        <v>119</v>
      </c>
      <c r="C346" t="s">
        <v>3471</v>
      </c>
      <c r="D346" t="s">
        <v>5074</v>
      </c>
      <c r="E346" s="2" t="s">
        <v>483</v>
      </c>
      <c r="F346" s="7" t="s">
        <v>114</v>
      </c>
      <c r="G346" s="7" t="s">
        <v>5111</v>
      </c>
      <c r="H346">
        <v>60</v>
      </c>
      <c r="I346">
        <v>1004</v>
      </c>
      <c r="J346">
        <v>12000</v>
      </c>
      <c r="K346" s="2" t="s">
        <v>485</v>
      </c>
      <c r="M346" s="70">
        <v>1</v>
      </c>
      <c r="N346" s="70">
        <v>5674.61</v>
      </c>
      <c r="O346" s="87" t="s">
        <v>1885</v>
      </c>
      <c r="P346" s="70">
        <v>3608.16</v>
      </c>
      <c r="Q346" s="72" t="s">
        <v>486</v>
      </c>
      <c r="R346" s="72">
        <v>5674.61</v>
      </c>
      <c r="S346" s="72">
        <v>1906.67</v>
      </c>
      <c r="T346" s="72">
        <v>134.52000000000001</v>
      </c>
      <c r="U346" s="70">
        <v>25.26</v>
      </c>
      <c r="V346" s="42">
        <v>14</v>
      </c>
      <c r="W346" t="s">
        <v>3532</v>
      </c>
      <c r="X346" t="s">
        <v>488</v>
      </c>
      <c r="Y346" t="s">
        <v>5083</v>
      </c>
    </row>
    <row r="347" spans="1:26" hidden="1" x14ac:dyDescent="0.25">
      <c r="A347" s="2">
        <v>67</v>
      </c>
      <c r="B347" t="s">
        <v>119</v>
      </c>
      <c r="C347" t="s">
        <v>3478</v>
      </c>
      <c r="D347" t="s">
        <v>5074</v>
      </c>
      <c r="E347" s="2" t="s">
        <v>483</v>
      </c>
      <c r="F347" s="7" t="s">
        <v>114</v>
      </c>
      <c r="G347" s="7" t="s">
        <v>1140</v>
      </c>
      <c r="H347">
        <v>60</v>
      </c>
      <c r="I347">
        <v>2500</v>
      </c>
      <c r="J347">
        <v>12000</v>
      </c>
      <c r="K347" s="2" t="s">
        <v>485</v>
      </c>
      <c r="M347" s="70">
        <v>1</v>
      </c>
      <c r="N347" s="70">
        <v>14130</v>
      </c>
      <c r="O347" s="87" t="s">
        <v>121</v>
      </c>
      <c r="P347" s="70">
        <v>3399.74</v>
      </c>
      <c r="Q347" s="72">
        <v>14130</v>
      </c>
      <c r="R347" s="72" t="s">
        <v>486</v>
      </c>
      <c r="S347" s="72">
        <v>10629.77</v>
      </c>
      <c r="T347" s="72">
        <v>76.69</v>
      </c>
      <c r="U347" s="70">
        <v>23.8</v>
      </c>
      <c r="V347" s="42">
        <v>14</v>
      </c>
      <c r="W347" t="s">
        <v>3532</v>
      </c>
      <c r="X347" t="s">
        <v>488</v>
      </c>
    </row>
    <row r="348" spans="1:26" hidden="1" x14ac:dyDescent="0.25">
      <c r="A348" s="2">
        <v>68</v>
      </c>
      <c r="B348" t="s">
        <v>119</v>
      </c>
      <c r="C348" t="s">
        <v>5106</v>
      </c>
      <c r="D348" t="s">
        <v>5074</v>
      </c>
      <c r="E348" s="2" t="s">
        <v>483</v>
      </c>
      <c r="F348" s="7" t="s">
        <v>114</v>
      </c>
      <c r="G348" s="7" t="s">
        <v>1947</v>
      </c>
      <c r="H348">
        <v>60</v>
      </c>
      <c r="I348">
        <v>2000</v>
      </c>
      <c r="J348">
        <v>12000</v>
      </c>
      <c r="K348" s="2" t="s">
        <v>485</v>
      </c>
      <c r="M348" s="70">
        <v>1</v>
      </c>
      <c r="N348" s="70">
        <v>11304</v>
      </c>
      <c r="O348" s="87" t="s">
        <v>121</v>
      </c>
      <c r="P348" s="70">
        <v>8478</v>
      </c>
      <c r="Q348" s="72">
        <v>11304</v>
      </c>
      <c r="R348" s="72" t="s">
        <v>486</v>
      </c>
      <c r="S348" s="72">
        <v>2792.09</v>
      </c>
      <c r="T348" s="72">
        <v>0</v>
      </c>
      <c r="U348" s="70">
        <v>59.35</v>
      </c>
      <c r="V348" s="42">
        <v>14</v>
      </c>
      <c r="W348" t="s">
        <v>3532</v>
      </c>
      <c r="X348" t="s">
        <v>488</v>
      </c>
      <c r="Y348" t="s">
        <v>5083</v>
      </c>
    </row>
    <row r="349" spans="1:26" hidden="1" x14ac:dyDescent="0.25">
      <c r="A349" s="2">
        <v>69</v>
      </c>
      <c r="B349" t="s">
        <v>119</v>
      </c>
      <c r="C349" t="s">
        <v>5107</v>
      </c>
      <c r="D349" t="s">
        <v>5074</v>
      </c>
      <c r="E349" s="2" t="s">
        <v>483</v>
      </c>
      <c r="F349" s="7" t="s">
        <v>114</v>
      </c>
      <c r="G349" s="7" t="s">
        <v>1947</v>
      </c>
      <c r="H349">
        <v>60</v>
      </c>
      <c r="I349">
        <v>2000</v>
      </c>
      <c r="J349">
        <v>12000</v>
      </c>
      <c r="K349" s="2" t="s">
        <v>485</v>
      </c>
      <c r="M349" s="70">
        <v>1</v>
      </c>
      <c r="N349" s="70">
        <v>11304</v>
      </c>
      <c r="O349" s="87" t="s">
        <v>121</v>
      </c>
      <c r="P349" s="70">
        <v>8478</v>
      </c>
      <c r="Q349" s="72">
        <v>11304</v>
      </c>
      <c r="R349" s="72" t="s">
        <v>486</v>
      </c>
      <c r="S349" s="72">
        <v>2792.09</v>
      </c>
      <c r="T349" s="72">
        <v>0</v>
      </c>
      <c r="U349" s="70">
        <v>59.35</v>
      </c>
      <c r="V349" s="42">
        <v>14</v>
      </c>
      <c r="W349" t="s">
        <v>3532</v>
      </c>
      <c r="X349" t="s">
        <v>488</v>
      </c>
      <c r="Y349" t="s">
        <v>5083</v>
      </c>
    </row>
    <row r="350" spans="1:26" hidden="1" x14ac:dyDescent="0.25">
      <c r="A350" s="2">
        <v>70</v>
      </c>
      <c r="B350" t="s">
        <v>119</v>
      </c>
      <c r="C350" t="s">
        <v>3485</v>
      </c>
      <c r="D350" t="s">
        <v>5074</v>
      </c>
      <c r="E350" s="2" t="s">
        <v>483</v>
      </c>
      <c r="F350" s="7" t="s">
        <v>114</v>
      </c>
      <c r="G350" s="7" t="s">
        <v>2778</v>
      </c>
      <c r="H350">
        <v>70</v>
      </c>
      <c r="I350">
        <v>2000</v>
      </c>
      <c r="J350">
        <v>12000</v>
      </c>
      <c r="K350" s="2" t="s">
        <v>485</v>
      </c>
      <c r="M350" s="70">
        <v>1</v>
      </c>
      <c r="N350" s="70">
        <v>13188</v>
      </c>
      <c r="O350" s="87" t="s">
        <v>121</v>
      </c>
      <c r="P350" s="70">
        <v>9886.8799999999992</v>
      </c>
      <c r="Q350" s="72">
        <v>13188</v>
      </c>
      <c r="R350" s="72" t="s">
        <v>486</v>
      </c>
      <c r="S350" s="72">
        <v>3217.87</v>
      </c>
      <c r="T350" s="72">
        <v>14.04</v>
      </c>
      <c r="U350" s="70">
        <v>69.209999999999994</v>
      </c>
      <c r="V350" s="42">
        <v>14</v>
      </c>
      <c r="W350" t="s">
        <v>3532</v>
      </c>
      <c r="X350" t="s">
        <v>488</v>
      </c>
    </row>
    <row r="351" spans="1:26" hidden="1" x14ac:dyDescent="0.25">
      <c r="A351" s="2">
        <v>71</v>
      </c>
      <c r="B351" t="s">
        <v>119</v>
      </c>
      <c r="C351" t="s">
        <v>3488</v>
      </c>
      <c r="D351" t="s">
        <v>5209</v>
      </c>
      <c r="E351" s="2" t="s">
        <v>483</v>
      </c>
      <c r="F351" s="7" t="s">
        <v>114</v>
      </c>
      <c r="G351" s="7" t="s">
        <v>1948</v>
      </c>
      <c r="H351">
        <v>70</v>
      </c>
      <c r="I351">
        <v>2500</v>
      </c>
      <c r="J351">
        <v>12000</v>
      </c>
      <c r="K351" s="2" t="s">
        <v>485</v>
      </c>
      <c r="M351" s="70">
        <v>1</v>
      </c>
      <c r="N351" s="70">
        <v>16485</v>
      </c>
      <c r="O351" s="87" t="s">
        <v>121</v>
      </c>
      <c r="P351" s="70">
        <v>14836.5</v>
      </c>
      <c r="Q351" s="72">
        <v>16485</v>
      </c>
      <c r="R351" s="72" t="s">
        <v>486</v>
      </c>
      <c r="S351" s="72">
        <v>1529.81</v>
      </c>
      <c r="T351" s="72">
        <v>14.83</v>
      </c>
      <c r="U351" s="70">
        <v>103.86</v>
      </c>
      <c r="V351" s="42">
        <v>14</v>
      </c>
      <c r="W351" t="s">
        <v>3532</v>
      </c>
      <c r="X351" t="s">
        <v>488</v>
      </c>
      <c r="Y351" t="s">
        <v>5208</v>
      </c>
      <c r="Z351" t="s">
        <v>5201</v>
      </c>
    </row>
    <row r="352" spans="1:26" hidden="1" x14ac:dyDescent="0.25">
      <c r="A352" s="2">
        <v>72</v>
      </c>
      <c r="B352" t="s">
        <v>119</v>
      </c>
      <c r="C352" t="s">
        <v>3491</v>
      </c>
      <c r="D352" t="s">
        <v>5074</v>
      </c>
      <c r="E352" s="2" t="s">
        <v>483</v>
      </c>
      <c r="F352" s="7" t="s">
        <v>114</v>
      </c>
      <c r="G352" s="7" t="s">
        <v>2778</v>
      </c>
      <c r="H352">
        <v>70</v>
      </c>
      <c r="I352">
        <v>2000</v>
      </c>
      <c r="J352">
        <v>12000</v>
      </c>
      <c r="K352" s="2" t="s">
        <v>485</v>
      </c>
      <c r="M352" s="70">
        <v>1</v>
      </c>
      <c r="N352" s="70">
        <v>13188</v>
      </c>
      <c r="O352" s="87" t="s">
        <v>121</v>
      </c>
      <c r="P352" s="70">
        <v>9891</v>
      </c>
      <c r="Q352" s="72">
        <v>13188</v>
      </c>
      <c r="R352" s="72" t="s">
        <v>486</v>
      </c>
      <c r="S352" s="72">
        <v>3217.87</v>
      </c>
      <c r="T352" s="72">
        <v>9.89</v>
      </c>
      <c r="U352" s="70">
        <v>69.239999999999995</v>
      </c>
      <c r="V352" s="42">
        <v>14</v>
      </c>
      <c r="W352" t="s">
        <v>3532</v>
      </c>
      <c r="X352" t="s">
        <v>488</v>
      </c>
    </row>
    <row r="353" spans="1:26" hidden="1" x14ac:dyDescent="0.25">
      <c r="A353" s="2">
        <v>73</v>
      </c>
      <c r="B353" t="s">
        <v>119</v>
      </c>
      <c r="C353" t="s">
        <v>3494</v>
      </c>
      <c r="D353" t="s">
        <v>5074</v>
      </c>
      <c r="E353" s="2" t="s">
        <v>483</v>
      </c>
      <c r="F353" s="7" t="s">
        <v>114</v>
      </c>
      <c r="G353" s="7" t="s">
        <v>2778</v>
      </c>
      <c r="H353">
        <v>70</v>
      </c>
      <c r="I353">
        <v>2000</v>
      </c>
      <c r="J353">
        <v>12000</v>
      </c>
      <c r="K353" s="2" t="s">
        <v>485</v>
      </c>
      <c r="M353" s="70">
        <v>1</v>
      </c>
      <c r="N353" s="70">
        <v>13188</v>
      </c>
      <c r="O353" s="87" t="s">
        <v>121</v>
      </c>
      <c r="P353" s="70">
        <v>7793.67</v>
      </c>
      <c r="Q353" s="72">
        <v>13188</v>
      </c>
      <c r="R353" s="72" t="s">
        <v>486</v>
      </c>
      <c r="S353" s="72">
        <v>4942.1099999999997</v>
      </c>
      <c r="T353" s="72">
        <v>397.66</v>
      </c>
      <c r="U353" s="70">
        <v>54.56</v>
      </c>
      <c r="V353" s="42">
        <v>14</v>
      </c>
      <c r="W353" t="s">
        <v>3532</v>
      </c>
      <c r="X353" t="s">
        <v>488</v>
      </c>
    </row>
    <row r="354" spans="1:26" hidden="1" x14ac:dyDescent="0.25">
      <c r="A354" s="2">
        <v>74</v>
      </c>
      <c r="B354" t="s">
        <v>119</v>
      </c>
      <c r="C354" t="s">
        <v>3507</v>
      </c>
      <c r="D354" t="s">
        <v>5074</v>
      </c>
      <c r="E354" s="2" t="s">
        <v>483</v>
      </c>
      <c r="F354" s="7" t="s">
        <v>114</v>
      </c>
      <c r="G354" s="7" t="s">
        <v>2778</v>
      </c>
      <c r="H354">
        <v>70</v>
      </c>
      <c r="I354">
        <v>2000</v>
      </c>
      <c r="J354">
        <v>12000</v>
      </c>
      <c r="K354" s="2" t="s">
        <v>485</v>
      </c>
      <c r="M354" s="70">
        <v>1</v>
      </c>
      <c r="N354" s="70">
        <v>13188</v>
      </c>
      <c r="O354" s="87" t="s">
        <v>121</v>
      </c>
      <c r="P354" s="70">
        <v>9886.8799999999992</v>
      </c>
      <c r="Q354" s="72">
        <v>13188</v>
      </c>
      <c r="R354" s="72" t="s">
        <v>486</v>
      </c>
      <c r="S354" s="72">
        <v>3217.87</v>
      </c>
      <c r="T354" s="72">
        <v>14.04</v>
      </c>
      <c r="U354" s="70">
        <v>69.209999999999994</v>
      </c>
      <c r="V354" s="42">
        <v>14</v>
      </c>
      <c r="W354" t="s">
        <v>3532</v>
      </c>
      <c r="X354" t="s">
        <v>488</v>
      </c>
    </row>
    <row r="355" spans="1:26" hidden="1" x14ac:dyDescent="0.25">
      <c r="A355" s="2">
        <v>75</v>
      </c>
      <c r="B355" t="s">
        <v>119</v>
      </c>
      <c r="C355" t="s">
        <v>3510</v>
      </c>
      <c r="D355" t="s">
        <v>5074</v>
      </c>
      <c r="E355" s="2" t="s">
        <v>483</v>
      </c>
      <c r="F355" s="7" t="s">
        <v>114</v>
      </c>
      <c r="G355" s="7" t="s">
        <v>2778</v>
      </c>
      <c r="H355">
        <v>70</v>
      </c>
      <c r="I355">
        <v>2000</v>
      </c>
      <c r="J355">
        <v>12000</v>
      </c>
      <c r="K355" s="2" t="s">
        <v>485</v>
      </c>
      <c r="M355" s="70">
        <v>1</v>
      </c>
      <c r="N355" s="70">
        <v>13188</v>
      </c>
      <c r="O355" s="87" t="s">
        <v>121</v>
      </c>
      <c r="P355" s="70">
        <v>9891</v>
      </c>
      <c r="Q355" s="72">
        <v>13188</v>
      </c>
      <c r="R355" s="72" t="s">
        <v>486</v>
      </c>
      <c r="S355" s="72">
        <v>3217.87</v>
      </c>
      <c r="T355" s="72">
        <v>9.89</v>
      </c>
      <c r="U355" s="70">
        <v>69.239999999999995</v>
      </c>
      <c r="V355" s="42">
        <v>14</v>
      </c>
      <c r="W355" t="s">
        <v>3532</v>
      </c>
      <c r="X355" t="s">
        <v>488</v>
      </c>
    </row>
    <row r="356" spans="1:26" hidden="1" x14ac:dyDescent="0.25">
      <c r="A356" s="2">
        <v>76</v>
      </c>
      <c r="B356" t="s">
        <v>119</v>
      </c>
      <c r="C356" t="s">
        <v>3513</v>
      </c>
      <c r="D356" t="s">
        <v>5209</v>
      </c>
      <c r="E356" s="2" t="s">
        <v>483</v>
      </c>
      <c r="F356" s="7" t="s">
        <v>114</v>
      </c>
      <c r="G356" s="7" t="s">
        <v>1948</v>
      </c>
      <c r="H356">
        <v>70</v>
      </c>
      <c r="I356">
        <v>2500</v>
      </c>
      <c r="J356">
        <v>12000</v>
      </c>
      <c r="K356" s="2" t="s">
        <v>485</v>
      </c>
      <c r="M356" s="70">
        <v>1</v>
      </c>
      <c r="N356" s="70">
        <v>16485</v>
      </c>
      <c r="O356" s="87" t="s">
        <v>121</v>
      </c>
      <c r="P356" s="70">
        <v>14832.38</v>
      </c>
      <c r="Q356" s="72">
        <v>16485</v>
      </c>
      <c r="R356" s="72" t="s">
        <v>486</v>
      </c>
      <c r="S356" s="72">
        <v>1529.81</v>
      </c>
      <c r="T356" s="72">
        <v>18.98</v>
      </c>
      <c r="U356" s="70">
        <v>103.83</v>
      </c>
      <c r="V356" s="42">
        <v>14</v>
      </c>
      <c r="W356" t="s">
        <v>3532</v>
      </c>
      <c r="X356" t="s">
        <v>488</v>
      </c>
      <c r="Y356" t="s">
        <v>5208</v>
      </c>
      <c r="Z356" t="s">
        <v>5201</v>
      </c>
    </row>
    <row r="357" spans="1:26" hidden="1" x14ac:dyDescent="0.25">
      <c r="A357" s="2">
        <v>77</v>
      </c>
      <c r="B357" t="s">
        <v>119</v>
      </c>
      <c r="C357" t="s">
        <v>3516</v>
      </c>
      <c r="D357" t="s">
        <v>5209</v>
      </c>
      <c r="E357" s="2" t="s">
        <v>483</v>
      </c>
      <c r="F357" s="7" t="s">
        <v>114</v>
      </c>
      <c r="G357" s="7" t="s">
        <v>1948</v>
      </c>
      <c r="H357">
        <v>70</v>
      </c>
      <c r="I357">
        <v>2500</v>
      </c>
      <c r="J357">
        <v>12000</v>
      </c>
      <c r="K357" s="2" t="s">
        <v>485</v>
      </c>
      <c r="M357" s="70">
        <v>1</v>
      </c>
      <c r="N357" s="70">
        <v>16485</v>
      </c>
      <c r="O357" s="87" t="s">
        <v>121</v>
      </c>
      <c r="P357" s="70">
        <v>14624.26</v>
      </c>
      <c r="Q357" s="72">
        <v>16485</v>
      </c>
      <c r="R357" s="72" t="s">
        <v>486</v>
      </c>
      <c r="S357" s="72">
        <v>1529.81</v>
      </c>
      <c r="T357" s="72">
        <v>228.56</v>
      </c>
      <c r="U357" s="70">
        <v>102.37</v>
      </c>
      <c r="V357" s="42">
        <v>14</v>
      </c>
      <c r="W357" t="s">
        <v>3532</v>
      </c>
      <c r="X357" t="s">
        <v>488</v>
      </c>
      <c r="Y357" t="s">
        <v>5208</v>
      </c>
      <c r="Z357" t="s">
        <v>5201</v>
      </c>
    </row>
    <row r="358" spans="1:26" hidden="1" x14ac:dyDescent="0.25">
      <c r="A358" s="2">
        <v>78</v>
      </c>
      <c r="B358" t="s">
        <v>119</v>
      </c>
      <c r="C358" t="s">
        <v>3519</v>
      </c>
      <c r="D358" t="s">
        <v>5209</v>
      </c>
      <c r="E358" s="2" t="s">
        <v>483</v>
      </c>
      <c r="F358" s="7" t="s">
        <v>114</v>
      </c>
      <c r="G358" s="7" t="s">
        <v>1948</v>
      </c>
      <c r="H358">
        <v>70</v>
      </c>
      <c r="I358">
        <v>2500</v>
      </c>
      <c r="J358">
        <v>12000</v>
      </c>
      <c r="K358" s="2" t="s">
        <v>485</v>
      </c>
      <c r="M358" s="70">
        <v>1</v>
      </c>
      <c r="N358" s="70">
        <v>16485</v>
      </c>
      <c r="O358" s="87" t="s">
        <v>121</v>
      </c>
      <c r="P358" s="70">
        <v>13800</v>
      </c>
      <c r="Q358" s="72">
        <v>16485</v>
      </c>
      <c r="R358" s="72" t="s">
        <v>486</v>
      </c>
      <c r="S358" s="72">
        <v>2529.1999999999998</v>
      </c>
      <c r="T358" s="72">
        <v>59.2</v>
      </c>
      <c r="U358" s="70">
        <v>96.6</v>
      </c>
      <c r="V358" s="42">
        <v>14</v>
      </c>
      <c r="W358" t="s">
        <v>3532</v>
      </c>
      <c r="X358" t="s">
        <v>488</v>
      </c>
      <c r="Y358" t="s">
        <v>5208</v>
      </c>
      <c r="Z358" t="s">
        <v>5201</v>
      </c>
    </row>
    <row r="359" spans="1:26" hidden="1" x14ac:dyDescent="0.25">
      <c r="A359" s="2">
        <v>79</v>
      </c>
      <c r="B359" t="s">
        <v>119</v>
      </c>
      <c r="C359" t="s">
        <v>3522</v>
      </c>
      <c r="D359" t="s">
        <v>5209</v>
      </c>
      <c r="E359" s="2" t="s">
        <v>483</v>
      </c>
      <c r="F359" s="7" t="s">
        <v>114</v>
      </c>
      <c r="G359" s="7" t="s">
        <v>5212</v>
      </c>
      <c r="H359">
        <v>70</v>
      </c>
      <c r="I359">
        <v>1240</v>
      </c>
      <c r="J359">
        <v>3290</v>
      </c>
      <c r="K359" s="2" t="s">
        <v>485</v>
      </c>
      <c r="M359" s="70">
        <v>1</v>
      </c>
      <c r="N359" s="70">
        <v>2241.7399999999998</v>
      </c>
      <c r="O359" s="87" t="s">
        <v>5211</v>
      </c>
      <c r="P359" s="70">
        <v>764.49</v>
      </c>
      <c r="Q359" s="72" t="s">
        <v>486</v>
      </c>
      <c r="R359" s="72">
        <v>2241.7399999999998</v>
      </c>
      <c r="S359" s="72">
        <v>1477.25</v>
      </c>
      <c r="T359" s="72">
        <v>0</v>
      </c>
      <c r="U359" s="70">
        <v>5.35</v>
      </c>
      <c r="V359" s="42">
        <v>14</v>
      </c>
      <c r="W359" t="s">
        <v>3532</v>
      </c>
      <c r="X359" t="s">
        <v>488</v>
      </c>
      <c r="Y359" t="s">
        <v>5208</v>
      </c>
      <c r="Z359" t="s">
        <v>5201</v>
      </c>
    </row>
    <row r="360" spans="1:26" hidden="1" x14ac:dyDescent="0.25">
      <c r="A360" s="2">
        <v>80</v>
      </c>
      <c r="B360" t="s">
        <v>119</v>
      </c>
      <c r="C360" t="s">
        <v>3529</v>
      </c>
      <c r="D360" t="s">
        <v>5074</v>
      </c>
      <c r="E360" s="2" t="s">
        <v>483</v>
      </c>
      <c r="F360" s="7" t="s">
        <v>114</v>
      </c>
      <c r="G360" s="7" t="s">
        <v>3537</v>
      </c>
      <c r="H360">
        <v>70</v>
      </c>
      <c r="I360">
        <v>1095</v>
      </c>
      <c r="J360">
        <v>11600</v>
      </c>
      <c r="K360" s="2" t="s">
        <v>485</v>
      </c>
      <c r="M360" s="70">
        <v>1</v>
      </c>
      <c r="N360" s="70">
        <v>6863.39</v>
      </c>
      <c r="O360" s="87" t="s">
        <v>1937</v>
      </c>
      <c r="P360" s="70">
        <v>5788.09</v>
      </c>
      <c r="Q360" s="72" t="s">
        <v>486</v>
      </c>
      <c r="R360" s="72">
        <v>6863.39</v>
      </c>
      <c r="T360" s="72">
        <v>1034.78</v>
      </c>
      <c r="U360" s="70">
        <v>40.520000000000003</v>
      </c>
      <c r="V360" s="42">
        <v>14</v>
      </c>
      <c r="W360" t="s">
        <v>3532</v>
      </c>
      <c r="X360" t="s">
        <v>488</v>
      </c>
    </row>
    <row r="361" spans="1:26" hidden="1" x14ac:dyDescent="0.25">
      <c r="A361" s="2">
        <v>81</v>
      </c>
      <c r="B361" t="s">
        <v>119</v>
      </c>
      <c r="C361" t="s">
        <v>5115</v>
      </c>
      <c r="D361" t="s">
        <v>5116</v>
      </c>
      <c r="E361" s="2" t="s">
        <v>483</v>
      </c>
      <c r="F361" s="7" t="s">
        <v>114</v>
      </c>
      <c r="G361" s="7" t="s">
        <v>5117</v>
      </c>
      <c r="H361">
        <v>70</v>
      </c>
      <c r="I361">
        <v>1032</v>
      </c>
      <c r="J361">
        <v>2000</v>
      </c>
      <c r="K361" s="2" t="s">
        <v>485</v>
      </c>
      <c r="M361" s="70">
        <v>1</v>
      </c>
      <c r="N361" s="70">
        <v>1134.17</v>
      </c>
      <c r="O361" s="87" t="s">
        <v>4040</v>
      </c>
      <c r="P361" s="70">
        <v>764.49</v>
      </c>
      <c r="Q361" s="72" t="s">
        <v>486</v>
      </c>
      <c r="R361" s="72">
        <v>1134.17</v>
      </c>
      <c r="S361" s="72">
        <v>303.43</v>
      </c>
      <c r="T361" s="72">
        <v>60.9</v>
      </c>
      <c r="U361" s="70">
        <v>5.35</v>
      </c>
      <c r="V361" s="42">
        <v>14</v>
      </c>
      <c r="W361" t="s">
        <v>3532</v>
      </c>
      <c r="X361" t="s">
        <v>488</v>
      </c>
      <c r="Y361" t="s">
        <v>5113</v>
      </c>
    </row>
    <row r="362" spans="1:26" hidden="1" x14ac:dyDescent="0.25">
      <c r="A362" s="2">
        <v>1</v>
      </c>
      <c r="B362" t="s">
        <v>119</v>
      </c>
      <c r="C362" t="s">
        <v>3541</v>
      </c>
      <c r="D362" t="s">
        <v>3542</v>
      </c>
      <c r="E362" s="2" t="s">
        <v>483</v>
      </c>
      <c r="F362" s="7" t="s">
        <v>2484</v>
      </c>
      <c r="G362" s="7" t="s">
        <v>3552</v>
      </c>
      <c r="H362">
        <v>30</v>
      </c>
      <c r="I362">
        <v>823</v>
      </c>
      <c r="J362">
        <v>6197</v>
      </c>
      <c r="K362" s="2" t="s">
        <v>485</v>
      </c>
      <c r="M362" s="70">
        <v>1</v>
      </c>
      <c r="N362" s="70">
        <v>818.24</v>
      </c>
      <c r="O362" s="87" t="s">
        <v>3543</v>
      </c>
      <c r="P362" s="70">
        <v>560.79999999999995</v>
      </c>
      <c r="Q362" s="72" t="s">
        <v>486</v>
      </c>
      <c r="R362" s="72">
        <v>818.24</v>
      </c>
      <c r="T362" s="72">
        <v>253.51</v>
      </c>
      <c r="U362" s="70">
        <v>3.93</v>
      </c>
      <c r="V362" s="42">
        <v>15</v>
      </c>
      <c r="W362" t="s">
        <v>3553</v>
      </c>
      <c r="X362" t="s">
        <v>488</v>
      </c>
    </row>
    <row r="363" spans="1:26" hidden="1" x14ac:dyDescent="0.25">
      <c r="A363" s="2">
        <v>1</v>
      </c>
      <c r="B363" t="s">
        <v>119</v>
      </c>
      <c r="C363" t="s">
        <v>3554</v>
      </c>
      <c r="D363" t="s">
        <v>3556</v>
      </c>
      <c r="E363" s="2" t="s">
        <v>483</v>
      </c>
      <c r="F363" s="7" t="s">
        <v>114</v>
      </c>
      <c r="G363" s="7" t="s">
        <v>1133</v>
      </c>
      <c r="H363">
        <v>12</v>
      </c>
      <c r="I363">
        <v>1500</v>
      </c>
      <c r="J363">
        <v>12000</v>
      </c>
      <c r="K363" s="2" t="s">
        <v>485</v>
      </c>
      <c r="M363" s="70">
        <v>1</v>
      </c>
      <c r="N363" s="70">
        <v>1695.6</v>
      </c>
      <c r="O363" s="87" t="s">
        <v>121</v>
      </c>
      <c r="P363" s="70">
        <v>1554.42</v>
      </c>
      <c r="Q363" s="72">
        <v>1695.6</v>
      </c>
      <c r="R363" s="72" t="s">
        <v>486</v>
      </c>
      <c r="S363" s="72">
        <v>30.25</v>
      </c>
      <c r="T363" s="72">
        <v>100.05</v>
      </c>
      <c r="U363" s="70">
        <v>10.88</v>
      </c>
      <c r="V363" s="42">
        <v>16</v>
      </c>
      <c r="W363" t="s">
        <v>4055</v>
      </c>
      <c r="X363" t="s">
        <v>4056</v>
      </c>
    </row>
    <row r="364" spans="1:26" hidden="1" x14ac:dyDescent="0.25">
      <c r="A364" s="2">
        <v>2</v>
      </c>
      <c r="B364" t="s">
        <v>119</v>
      </c>
      <c r="C364" t="s">
        <v>3573</v>
      </c>
      <c r="D364" t="s">
        <v>3556</v>
      </c>
      <c r="E364" s="2" t="s">
        <v>483</v>
      </c>
      <c r="F364" s="7" t="s">
        <v>114</v>
      </c>
      <c r="G364" s="7" t="s">
        <v>1135</v>
      </c>
      <c r="H364">
        <v>20</v>
      </c>
      <c r="I364">
        <v>2000</v>
      </c>
      <c r="J364">
        <v>12000</v>
      </c>
      <c r="K364" s="2" t="s">
        <v>485</v>
      </c>
      <c r="M364" s="70">
        <v>1</v>
      </c>
      <c r="N364" s="70">
        <v>3768</v>
      </c>
      <c r="O364" s="87" t="s">
        <v>121</v>
      </c>
      <c r="P364" s="70">
        <v>3631.88</v>
      </c>
      <c r="Q364" s="72">
        <v>3768</v>
      </c>
      <c r="R364" s="72" t="s">
        <v>486</v>
      </c>
      <c r="T364" s="72">
        <v>110.7</v>
      </c>
      <c r="U364" s="70">
        <v>25.42</v>
      </c>
      <c r="V364" s="42">
        <v>16</v>
      </c>
      <c r="W364" t="s">
        <v>4055</v>
      </c>
      <c r="X364" t="s">
        <v>4056</v>
      </c>
    </row>
    <row r="365" spans="1:26" hidden="1" x14ac:dyDescent="0.25">
      <c r="A365" s="2">
        <v>3</v>
      </c>
      <c r="B365" t="s">
        <v>119</v>
      </c>
      <c r="C365" t="s">
        <v>3586</v>
      </c>
      <c r="D365" t="s">
        <v>3556</v>
      </c>
      <c r="E365" s="2" t="s">
        <v>483</v>
      </c>
      <c r="F365" s="7" t="s">
        <v>114</v>
      </c>
      <c r="G365" s="7" t="s">
        <v>1135</v>
      </c>
      <c r="H365">
        <v>20</v>
      </c>
      <c r="I365">
        <v>2000</v>
      </c>
      <c r="J365">
        <v>12000</v>
      </c>
      <c r="K365" s="2" t="s">
        <v>485</v>
      </c>
      <c r="M365" s="70">
        <v>1</v>
      </c>
      <c r="N365" s="70">
        <v>3768</v>
      </c>
      <c r="O365" s="87" t="s">
        <v>121</v>
      </c>
      <c r="P365" s="70">
        <v>3630.54</v>
      </c>
      <c r="Q365" s="72">
        <v>3768</v>
      </c>
      <c r="R365" s="72" t="s">
        <v>486</v>
      </c>
      <c r="T365" s="72">
        <v>112.05</v>
      </c>
      <c r="U365" s="70">
        <v>25.41</v>
      </c>
      <c r="V365" s="42">
        <v>16</v>
      </c>
      <c r="W365" t="s">
        <v>4055</v>
      </c>
      <c r="X365" t="s">
        <v>4056</v>
      </c>
    </row>
    <row r="366" spans="1:26" hidden="1" x14ac:dyDescent="0.25">
      <c r="A366" s="2">
        <v>4</v>
      </c>
      <c r="B366" t="s">
        <v>119</v>
      </c>
      <c r="C366" t="s">
        <v>3598</v>
      </c>
      <c r="D366" t="s">
        <v>3556</v>
      </c>
      <c r="E366" s="2" t="s">
        <v>483</v>
      </c>
      <c r="F366" s="7" t="s">
        <v>114</v>
      </c>
      <c r="G366" s="7" t="s">
        <v>1135</v>
      </c>
      <c r="H366">
        <v>20</v>
      </c>
      <c r="I366">
        <v>2000</v>
      </c>
      <c r="J366">
        <v>12000</v>
      </c>
      <c r="K366" s="2" t="s">
        <v>485</v>
      </c>
      <c r="M366" s="70">
        <v>1</v>
      </c>
      <c r="N366" s="70">
        <v>3768</v>
      </c>
      <c r="O366" s="87" t="s">
        <v>121</v>
      </c>
      <c r="P366" s="70">
        <v>3600.97</v>
      </c>
      <c r="Q366" s="72">
        <v>3768</v>
      </c>
      <c r="R366" s="72" t="s">
        <v>486</v>
      </c>
      <c r="T366" s="72">
        <v>141.82</v>
      </c>
      <c r="U366" s="70">
        <v>25.21</v>
      </c>
      <c r="V366" s="42">
        <v>16</v>
      </c>
      <c r="W366" t="s">
        <v>4055</v>
      </c>
      <c r="X366" t="s">
        <v>4056</v>
      </c>
    </row>
    <row r="367" spans="1:26" hidden="1" x14ac:dyDescent="0.25">
      <c r="A367" s="2">
        <v>5</v>
      </c>
      <c r="B367" t="s">
        <v>119</v>
      </c>
      <c r="C367" t="s">
        <v>3612</v>
      </c>
      <c r="D367" t="s">
        <v>3556</v>
      </c>
      <c r="E367" s="2" t="s">
        <v>483</v>
      </c>
      <c r="F367" s="7" t="s">
        <v>114</v>
      </c>
      <c r="G367" s="7" t="s">
        <v>1135</v>
      </c>
      <c r="H367">
        <v>20</v>
      </c>
      <c r="I367">
        <v>2000</v>
      </c>
      <c r="J367">
        <v>12000</v>
      </c>
      <c r="K367" s="2" t="s">
        <v>485</v>
      </c>
      <c r="M367" s="70">
        <v>1</v>
      </c>
      <c r="N367" s="70">
        <v>3768</v>
      </c>
      <c r="O367" s="87" t="s">
        <v>121</v>
      </c>
      <c r="P367" s="70">
        <v>3590.98</v>
      </c>
      <c r="Q367" s="72">
        <v>3768</v>
      </c>
      <c r="R367" s="72" t="s">
        <v>486</v>
      </c>
      <c r="T367" s="72">
        <v>151.88</v>
      </c>
      <c r="U367" s="70">
        <v>25.14</v>
      </c>
      <c r="V367" s="42">
        <v>16</v>
      </c>
      <c r="W367" t="s">
        <v>4055</v>
      </c>
      <c r="X367" t="s">
        <v>4056</v>
      </c>
    </row>
    <row r="368" spans="1:26" hidden="1" x14ac:dyDescent="0.25">
      <c r="A368" s="2">
        <v>6</v>
      </c>
      <c r="B368" t="s">
        <v>119</v>
      </c>
      <c r="C368" t="s">
        <v>3623</v>
      </c>
      <c r="D368" t="s">
        <v>3556</v>
      </c>
      <c r="E368" s="2" t="s">
        <v>483</v>
      </c>
      <c r="F368" s="7" t="s">
        <v>114</v>
      </c>
      <c r="G368" s="7" t="s">
        <v>1135</v>
      </c>
      <c r="H368">
        <v>20</v>
      </c>
      <c r="I368">
        <v>2000</v>
      </c>
      <c r="J368">
        <v>12000</v>
      </c>
      <c r="K368" s="2" t="s">
        <v>485</v>
      </c>
      <c r="M368" s="70">
        <v>1</v>
      </c>
      <c r="N368" s="70">
        <v>3768</v>
      </c>
      <c r="O368" s="87" t="s">
        <v>121</v>
      </c>
      <c r="P368" s="70">
        <v>3617.01</v>
      </c>
      <c r="Q368" s="72">
        <v>3768</v>
      </c>
      <c r="R368" s="72" t="s">
        <v>486</v>
      </c>
      <c r="T368" s="72">
        <v>125.67</v>
      </c>
      <c r="U368" s="70">
        <v>25.32</v>
      </c>
      <c r="V368" s="42">
        <v>16</v>
      </c>
      <c r="W368" t="s">
        <v>4055</v>
      </c>
      <c r="X368" t="s">
        <v>4056</v>
      </c>
    </row>
    <row r="369" spans="1:24" hidden="1" x14ac:dyDescent="0.25">
      <c r="A369" s="2">
        <v>7</v>
      </c>
      <c r="B369" t="s">
        <v>119</v>
      </c>
      <c r="C369" t="s">
        <v>3638</v>
      </c>
      <c r="D369" t="s">
        <v>3556</v>
      </c>
      <c r="E369" s="2" t="s">
        <v>483</v>
      </c>
      <c r="F369" s="7" t="s">
        <v>114</v>
      </c>
      <c r="G369" s="7" t="s">
        <v>1135</v>
      </c>
      <c r="H369">
        <v>20</v>
      </c>
      <c r="I369">
        <v>2000</v>
      </c>
      <c r="J369">
        <v>12000</v>
      </c>
      <c r="K369" s="2" t="s">
        <v>485</v>
      </c>
      <c r="M369" s="70">
        <v>1</v>
      </c>
      <c r="N369" s="70">
        <v>3572.41</v>
      </c>
      <c r="O369" s="87" t="s">
        <v>3186</v>
      </c>
      <c r="P369" s="70">
        <v>3250.64</v>
      </c>
      <c r="Q369" s="72" t="s">
        <v>486</v>
      </c>
      <c r="R369" s="72">
        <v>3572.41</v>
      </c>
      <c r="S369" s="72">
        <v>62.62</v>
      </c>
      <c r="T369" s="72">
        <v>236.4</v>
      </c>
      <c r="U369" s="70">
        <v>22.75</v>
      </c>
      <c r="V369" s="42">
        <v>16</v>
      </c>
      <c r="W369" t="s">
        <v>4055</v>
      </c>
      <c r="X369" t="s">
        <v>4056</v>
      </c>
    </row>
    <row r="370" spans="1:24" hidden="1" x14ac:dyDescent="0.25">
      <c r="A370" s="2">
        <v>8</v>
      </c>
      <c r="B370" t="s">
        <v>119</v>
      </c>
      <c r="C370" t="s">
        <v>3683</v>
      </c>
      <c r="D370" t="s">
        <v>3556</v>
      </c>
      <c r="E370" s="2" t="s">
        <v>483</v>
      </c>
      <c r="F370" s="7" t="s">
        <v>114</v>
      </c>
      <c r="G370" s="7" t="s">
        <v>1136</v>
      </c>
      <c r="H370">
        <v>30</v>
      </c>
      <c r="I370">
        <v>2500</v>
      </c>
      <c r="J370">
        <v>12000</v>
      </c>
      <c r="K370" s="2" t="s">
        <v>485</v>
      </c>
      <c r="M370" s="70">
        <v>1</v>
      </c>
      <c r="N370" s="70">
        <v>7065</v>
      </c>
      <c r="O370" s="87" t="s">
        <v>121</v>
      </c>
      <c r="P370" s="70">
        <v>6376.08</v>
      </c>
      <c r="Q370" s="72">
        <v>7065</v>
      </c>
      <c r="R370" s="72" t="s">
        <v>486</v>
      </c>
      <c r="S370" s="72">
        <v>144.1</v>
      </c>
      <c r="T370" s="72">
        <v>500.19</v>
      </c>
      <c r="U370" s="70">
        <v>44.63</v>
      </c>
      <c r="V370" s="42">
        <v>16</v>
      </c>
      <c r="W370" t="s">
        <v>4055</v>
      </c>
      <c r="X370" t="s">
        <v>4056</v>
      </c>
    </row>
    <row r="371" spans="1:24" hidden="1" x14ac:dyDescent="0.25">
      <c r="A371" s="2">
        <v>9</v>
      </c>
      <c r="B371" t="s">
        <v>119</v>
      </c>
      <c r="C371" t="s">
        <v>3710</v>
      </c>
      <c r="D371" t="s">
        <v>3556</v>
      </c>
      <c r="E371" s="2" t="s">
        <v>483</v>
      </c>
      <c r="F371" s="7" t="s">
        <v>114</v>
      </c>
      <c r="G371" s="7" t="s">
        <v>490</v>
      </c>
      <c r="H371">
        <v>30</v>
      </c>
      <c r="I371">
        <v>2000</v>
      </c>
      <c r="J371">
        <v>12000</v>
      </c>
      <c r="K371" s="2" t="s">
        <v>485</v>
      </c>
      <c r="M371" s="70">
        <v>1</v>
      </c>
      <c r="N371" s="70">
        <v>5652</v>
      </c>
      <c r="O371" s="87" t="s">
        <v>121</v>
      </c>
      <c r="P371" s="70">
        <v>4115.38</v>
      </c>
      <c r="Q371" s="72">
        <v>5652</v>
      </c>
      <c r="R371" s="72" t="s">
        <v>486</v>
      </c>
      <c r="S371" s="72">
        <v>965.72</v>
      </c>
      <c r="T371" s="72">
        <v>542.09</v>
      </c>
      <c r="U371" s="70">
        <v>28.81</v>
      </c>
      <c r="V371" s="42">
        <v>16</v>
      </c>
      <c r="W371" t="s">
        <v>4055</v>
      </c>
      <c r="X371" t="s">
        <v>4056</v>
      </c>
    </row>
    <row r="372" spans="1:24" hidden="1" x14ac:dyDescent="0.25">
      <c r="A372" s="2">
        <v>10</v>
      </c>
      <c r="B372" t="s">
        <v>119</v>
      </c>
      <c r="C372" t="s">
        <v>3742</v>
      </c>
      <c r="D372" t="s">
        <v>3556</v>
      </c>
      <c r="E372" s="2" t="s">
        <v>483</v>
      </c>
      <c r="F372" s="7" t="s">
        <v>114</v>
      </c>
      <c r="G372" s="7" t="s">
        <v>1137</v>
      </c>
      <c r="H372">
        <v>35</v>
      </c>
      <c r="I372">
        <v>2500</v>
      </c>
      <c r="J372">
        <v>12000</v>
      </c>
      <c r="K372" s="2" t="s">
        <v>485</v>
      </c>
      <c r="M372" s="70">
        <v>1</v>
      </c>
      <c r="N372" s="70">
        <v>8242.5</v>
      </c>
      <c r="O372" s="87" t="s">
        <v>121</v>
      </c>
      <c r="P372" s="70">
        <v>7728.52</v>
      </c>
      <c r="Q372" s="72">
        <v>8242.5</v>
      </c>
      <c r="R372" s="72" t="s">
        <v>486</v>
      </c>
      <c r="S372" s="72">
        <v>253.46</v>
      </c>
      <c r="T372" s="72">
        <v>206.42</v>
      </c>
      <c r="U372" s="70">
        <v>54.1</v>
      </c>
      <c r="V372" s="42">
        <v>16</v>
      </c>
      <c r="W372" t="s">
        <v>4055</v>
      </c>
      <c r="X372" t="s">
        <v>4056</v>
      </c>
    </row>
    <row r="373" spans="1:24" hidden="1" x14ac:dyDescent="0.25">
      <c r="A373" s="2">
        <v>11</v>
      </c>
      <c r="B373" t="s">
        <v>119</v>
      </c>
      <c r="C373" t="s">
        <v>3749</v>
      </c>
      <c r="D373" t="s">
        <v>3556</v>
      </c>
      <c r="E373" s="2" t="s">
        <v>483</v>
      </c>
      <c r="F373" s="7" t="s">
        <v>114</v>
      </c>
      <c r="G373" s="7" t="s">
        <v>1137</v>
      </c>
      <c r="H373">
        <v>35</v>
      </c>
      <c r="I373">
        <v>2500</v>
      </c>
      <c r="J373">
        <v>12000</v>
      </c>
      <c r="K373" s="2" t="s">
        <v>485</v>
      </c>
      <c r="M373" s="70">
        <v>1</v>
      </c>
      <c r="N373" s="70">
        <v>8242.5</v>
      </c>
      <c r="O373" s="87" t="s">
        <v>121</v>
      </c>
      <c r="P373" s="70">
        <v>7748.14</v>
      </c>
      <c r="Q373" s="72">
        <v>8242.5</v>
      </c>
      <c r="R373" s="72" t="s">
        <v>486</v>
      </c>
      <c r="S373" s="72">
        <v>194.28</v>
      </c>
      <c r="T373" s="72">
        <v>245.84</v>
      </c>
      <c r="U373" s="70">
        <v>54.24</v>
      </c>
      <c r="V373" s="42">
        <v>16</v>
      </c>
      <c r="W373" t="s">
        <v>4055</v>
      </c>
      <c r="X373" t="s">
        <v>4056</v>
      </c>
    </row>
    <row r="374" spans="1:24" hidden="1" x14ac:dyDescent="0.25">
      <c r="A374" s="2">
        <v>12</v>
      </c>
      <c r="B374" t="s">
        <v>119</v>
      </c>
      <c r="C374" t="s">
        <v>3763</v>
      </c>
      <c r="D374" t="s">
        <v>3556</v>
      </c>
      <c r="E374" s="2" t="s">
        <v>483</v>
      </c>
      <c r="F374" s="7" t="s">
        <v>114</v>
      </c>
      <c r="G374" s="7" t="s">
        <v>4057</v>
      </c>
      <c r="H374">
        <v>40</v>
      </c>
      <c r="I374">
        <v>8735</v>
      </c>
      <c r="J374">
        <v>12000</v>
      </c>
      <c r="K374" s="2" t="s">
        <v>485</v>
      </c>
      <c r="M374" s="70">
        <v>1</v>
      </c>
      <c r="N374" s="70">
        <v>7533.46</v>
      </c>
      <c r="O374" s="87" t="s">
        <v>2678</v>
      </c>
      <c r="P374" s="70">
        <v>6398.44</v>
      </c>
      <c r="Q374" s="72" t="s">
        <v>486</v>
      </c>
      <c r="R374" s="72">
        <v>7533.46</v>
      </c>
      <c r="T374" s="72">
        <v>1090.23</v>
      </c>
      <c r="U374" s="70">
        <v>44.79</v>
      </c>
      <c r="V374" s="42">
        <v>16</v>
      </c>
      <c r="W374" t="s">
        <v>4055</v>
      </c>
      <c r="X374" t="s">
        <v>4056</v>
      </c>
    </row>
    <row r="375" spans="1:24" hidden="1" x14ac:dyDescent="0.25">
      <c r="A375" s="2">
        <v>13</v>
      </c>
      <c r="B375" t="s">
        <v>119</v>
      </c>
      <c r="C375" t="s">
        <v>3839</v>
      </c>
      <c r="D375" t="s">
        <v>3556</v>
      </c>
      <c r="E375" s="2" t="s">
        <v>483</v>
      </c>
      <c r="F375" s="7" t="s">
        <v>114</v>
      </c>
      <c r="G375" s="7" t="s">
        <v>4058</v>
      </c>
      <c r="H375">
        <v>40</v>
      </c>
      <c r="I375">
        <v>8354</v>
      </c>
      <c r="J375">
        <v>8721</v>
      </c>
      <c r="K375" s="2" t="s">
        <v>485</v>
      </c>
      <c r="M375" s="70">
        <v>1</v>
      </c>
      <c r="N375" s="70">
        <v>6558.23</v>
      </c>
      <c r="O375" s="87" t="s">
        <v>3400</v>
      </c>
      <c r="P375" s="70">
        <v>613.41999999999996</v>
      </c>
      <c r="Q375" s="72" t="s">
        <v>486</v>
      </c>
      <c r="R375" s="72">
        <v>6558.23</v>
      </c>
      <c r="S375" s="72">
        <v>5829.72</v>
      </c>
      <c r="T375" s="72">
        <v>110.8</v>
      </c>
      <c r="U375" s="70">
        <v>4.29</v>
      </c>
      <c r="V375" s="42">
        <v>16</v>
      </c>
      <c r="W375" t="s">
        <v>4055</v>
      </c>
      <c r="X375" t="s">
        <v>4056</v>
      </c>
    </row>
    <row r="376" spans="1:24" hidden="1" x14ac:dyDescent="0.25">
      <c r="A376" s="2">
        <v>14</v>
      </c>
      <c r="B376" t="s">
        <v>119</v>
      </c>
      <c r="C376" t="s">
        <v>3851</v>
      </c>
      <c r="D376" t="s">
        <v>3556</v>
      </c>
      <c r="E376" s="2" t="s">
        <v>483</v>
      </c>
      <c r="F376" s="7" t="s">
        <v>114</v>
      </c>
      <c r="G376" s="7" t="s">
        <v>1945</v>
      </c>
      <c r="H376">
        <v>50</v>
      </c>
      <c r="I376">
        <v>2000</v>
      </c>
      <c r="J376">
        <v>12000</v>
      </c>
      <c r="K376" s="2" t="s">
        <v>485</v>
      </c>
      <c r="M376" s="70">
        <v>1</v>
      </c>
      <c r="N376" s="70">
        <v>7536</v>
      </c>
      <c r="O376" s="87" t="s">
        <v>121</v>
      </c>
      <c r="P376" s="70">
        <v>6739.86</v>
      </c>
      <c r="Q376" s="72">
        <v>7536</v>
      </c>
      <c r="R376" s="72" t="s">
        <v>486</v>
      </c>
      <c r="S376" s="72">
        <v>457.88</v>
      </c>
      <c r="T376" s="72">
        <v>291.08</v>
      </c>
      <c r="U376" s="70">
        <v>47.18</v>
      </c>
      <c r="V376" s="42">
        <v>16</v>
      </c>
      <c r="W376" t="s">
        <v>4055</v>
      </c>
      <c r="X376" t="s">
        <v>4056</v>
      </c>
    </row>
    <row r="377" spans="1:24" hidden="1" x14ac:dyDescent="0.25">
      <c r="A377" s="2">
        <v>15</v>
      </c>
      <c r="B377" t="s">
        <v>119</v>
      </c>
      <c r="C377" t="s">
        <v>3859</v>
      </c>
      <c r="D377" t="s">
        <v>3556</v>
      </c>
      <c r="E377" s="2" t="s">
        <v>483</v>
      </c>
      <c r="F377" s="7" t="s">
        <v>114</v>
      </c>
      <c r="G377" s="7" t="s">
        <v>1945</v>
      </c>
      <c r="H377">
        <v>50</v>
      </c>
      <c r="I377">
        <v>2000</v>
      </c>
      <c r="J377">
        <v>12000</v>
      </c>
      <c r="K377" s="2" t="s">
        <v>485</v>
      </c>
      <c r="M377" s="70">
        <v>1</v>
      </c>
      <c r="N377" s="70">
        <v>7536</v>
      </c>
      <c r="O377" s="87" t="s">
        <v>121</v>
      </c>
      <c r="P377" s="70">
        <v>6675.01</v>
      </c>
      <c r="Q377" s="72">
        <v>7536</v>
      </c>
      <c r="R377" s="72" t="s">
        <v>486</v>
      </c>
      <c r="S377" s="72">
        <v>558.35</v>
      </c>
      <c r="T377" s="72">
        <v>255.91</v>
      </c>
      <c r="U377" s="70">
        <v>46.73</v>
      </c>
      <c r="V377" s="42">
        <v>16</v>
      </c>
      <c r="W377" t="s">
        <v>4055</v>
      </c>
      <c r="X377" t="s">
        <v>4056</v>
      </c>
    </row>
    <row r="378" spans="1:24" hidden="1" x14ac:dyDescent="0.25">
      <c r="A378" s="2">
        <v>16</v>
      </c>
      <c r="B378" t="s">
        <v>119</v>
      </c>
      <c r="C378" t="s">
        <v>3880</v>
      </c>
      <c r="D378" t="s">
        <v>3556</v>
      </c>
      <c r="E378" s="2" t="s">
        <v>483</v>
      </c>
      <c r="F378" s="7" t="s">
        <v>114</v>
      </c>
      <c r="G378" s="7" t="s">
        <v>1945</v>
      </c>
      <c r="H378">
        <v>50</v>
      </c>
      <c r="I378">
        <v>2000</v>
      </c>
      <c r="J378">
        <v>12000</v>
      </c>
      <c r="K378" s="2" t="s">
        <v>485</v>
      </c>
      <c r="M378" s="70">
        <v>1</v>
      </c>
      <c r="N378" s="70">
        <v>7536</v>
      </c>
      <c r="O378" s="87" t="s">
        <v>121</v>
      </c>
      <c r="P378" s="70">
        <v>6752.85</v>
      </c>
      <c r="Q378" s="72">
        <v>7536</v>
      </c>
      <c r="R378" s="72" t="s">
        <v>486</v>
      </c>
      <c r="S378" s="72">
        <v>551.16999999999996</v>
      </c>
      <c r="T378" s="72">
        <v>184.71</v>
      </c>
      <c r="U378" s="70">
        <v>47.27</v>
      </c>
      <c r="V378" s="42">
        <v>16</v>
      </c>
      <c r="W378" t="s">
        <v>4055</v>
      </c>
      <c r="X378" t="s">
        <v>4056</v>
      </c>
    </row>
    <row r="379" spans="1:24" hidden="1" x14ac:dyDescent="0.25">
      <c r="A379" s="2">
        <v>17</v>
      </c>
      <c r="B379" t="s">
        <v>119</v>
      </c>
      <c r="C379" t="s">
        <v>3847</v>
      </c>
      <c r="D379" t="s">
        <v>3556</v>
      </c>
      <c r="E379" s="2" t="s">
        <v>483</v>
      </c>
      <c r="F379" s="7" t="s">
        <v>114</v>
      </c>
      <c r="G379" s="7" t="s">
        <v>1945</v>
      </c>
      <c r="H379">
        <v>50</v>
      </c>
      <c r="I379">
        <v>2000</v>
      </c>
      <c r="J379">
        <v>12000</v>
      </c>
      <c r="K379" s="2" t="s">
        <v>485</v>
      </c>
      <c r="M379" s="70">
        <v>1</v>
      </c>
      <c r="N379" s="70">
        <v>7536</v>
      </c>
      <c r="O379" s="87" t="s">
        <v>121</v>
      </c>
      <c r="P379" s="70">
        <v>6761.56</v>
      </c>
      <c r="Q379" s="72">
        <v>7536</v>
      </c>
      <c r="R379" s="72" t="s">
        <v>486</v>
      </c>
      <c r="S379" s="72">
        <v>525.26</v>
      </c>
      <c r="T379" s="72">
        <v>201.85</v>
      </c>
      <c r="U379" s="70">
        <v>47.33</v>
      </c>
      <c r="V379" s="42">
        <v>16</v>
      </c>
      <c r="W379" t="s">
        <v>4055</v>
      </c>
      <c r="X379" t="s">
        <v>4056</v>
      </c>
    </row>
    <row r="380" spans="1:24" hidden="1" x14ac:dyDescent="0.25">
      <c r="A380" s="2">
        <v>18</v>
      </c>
      <c r="B380" t="s">
        <v>119</v>
      </c>
      <c r="C380" t="s">
        <v>3877</v>
      </c>
      <c r="D380" t="s">
        <v>3556</v>
      </c>
      <c r="E380" s="2" t="s">
        <v>483</v>
      </c>
      <c r="F380" s="7" t="s">
        <v>114</v>
      </c>
      <c r="G380" s="7" t="s">
        <v>1138</v>
      </c>
      <c r="H380">
        <v>50</v>
      </c>
      <c r="I380">
        <v>2500</v>
      </c>
      <c r="J380">
        <v>12000</v>
      </c>
      <c r="K380" s="2" t="s">
        <v>485</v>
      </c>
      <c r="M380" s="70">
        <v>1</v>
      </c>
      <c r="N380" s="70">
        <v>11775</v>
      </c>
      <c r="O380" s="87" t="s">
        <v>121</v>
      </c>
      <c r="P380" s="70">
        <v>10547.01</v>
      </c>
      <c r="Q380" s="72">
        <v>11775</v>
      </c>
      <c r="R380" s="72" t="s">
        <v>486</v>
      </c>
      <c r="S380" s="72">
        <v>832.74</v>
      </c>
      <c r="T380" s="72">
        <v>321.42</v>
      </c>
      <c r="U380" s="70">
        <v>73.83</v>
      </c>
      <c r="V380" s="42">
        <v>16</v>
      </c>
      <c r="W380" t="s">
        <v>4055</v>
      </c>
      <c r="X380" t="s">
        <v>4056</v>
      </c>
    </row>
    <row r="381" spans="1:24" hidden="1" x14ac:dyDescent="0.25">
      <c r="A381" s="2">
        <v>19</v>
      </c>
      <c r="B381" t="s">
        <v>119</v>
      </c>
      <c r="C381" t="s">
        <v>3854</v>
      </c>
      <c r="D381" t="s">
        <v>3556</v>
      </c>
      <c r="E381" s="2" t="s">
        <v>483</v>
      </c>
      <c r="F381" s="7" t="s">
        <v>114</v>
      </c>
      <c r="G381" s="7" t="s">
        <v>1945</v>
      </c>
      <c r="H381">
        <v>50</v>
      </c>
      <c r="I381">
        <v>2000</v>
      </c>
      <c r="J381">
        <v>12000</v>
      </c>
      <c r="K381" s="2" t="s">
        <v>485</v>
      </c>
      <c r="M381" s="70">
        <v>1</v>
      </c>
      <c r="N381" s="70">
        <v>9420</v>
      </c>
      <c r="O381" s="87" t="s">
        <v>121</v>
      </c>
      <c r="P381" s="70">
        <v>8577.5300000000007</v>
      </c>
      <c r="Q381" s="72">
        <v>9420</v>
      </c>
      <c r="R381" s="72" t="s">
        <v>486</v>
      </c>
      <c r="S381" s="72">
        <v>499.2</v>
      </c>
      <c r="T381" s="72">
        <v>283.23</v>
      </c>
      <c r="U381" s="70">
        <v>60.04</v>
      </c>
      <c r="V381" s="42">
        <v>16</v>
      </c>
      <c r="W381" t="s">
        <v>4055</v>
      </c>
      <c r="X381" t="s">
        <v>4056</v>
      </c>
    </row>
    <row r="382" spans="1:24" hidden="1" x14ac:dyDescent="0.25">
      <c r="A382" s="2">
        <v>20</v>
      </c>
      <c r="B382" t="s">
        <v>119</v>
      </c>
      <c r="C382" t="s">
        <v>3856</v>
      </c>
      <c r="D382" t="s">
        <v>3556</v>
      </c>
      <c r="E382" s="2" t="s">
        <v>483</v>
      </c>
      <c r="F382" s="7" t="s">
        <v>114</v>
      </c>
      <c r="G382" s="7" t="s">
        <v>1945</v>
      </c>
      <c r="H382">
        <v>50</v>
      </c>
      <c r="I382">
        <v>2000</v>
      </c>
      <c r="J382">
        <v>12000</v>
      </c>
      <c r="K382" s="2" t="s">
        <v>485</v>
      </c>
      <c r="M382" s="70">
        <v>1</v>
      </c>
      <c r="N382" s="70">
        <v>7536</v>
      </c>
      <c r="O382" s="87" t="s">
        <v>121</v>
      </c>
      <c r="P382" s="70">
        <v>6960.77</v>
      </c>
      <c r="Q382" s="72">
        <v>7536</v>
      </c>
      <c r="R382" s="72" t="s">
        <v>486</v>
      </c>
      <c r="S382" s="72">
        <v>399.36</v>
      </c>
      <c r="T382" s="72">
        <v>127.14</v>
      </c>
      <c r="U382" s="70">
        <v>48.73</v>
      </c>
      <c r="V382" s="42">
        <v>16</v>
      </c>
      <c r="W382" t="s">
        <v>4055</v>
      </c>
      <c r="X382" t="s">
        <v>4056</v>
      </c>
    </row>
    <row r="383" spans="1:24" hidden="1" x14ac:dyDescent="0.25">
      <c r="A383" s="2">
        <v>21</v>
      </c>
      <c r="B383" t="s">
        <v>119</v>
      </c>
      <c r="C383" t="s">
        <v>3864</v>
      </c>
      <c r="D383" t="s">
        <v>3556</v>
      </c>
      <c r="E383" s="2" t="s">
        <v>483</v>
      </c>
      <c r="F383" s="7" t="s">
        <v>114</v>
      </c>
      <c r="G383" s="7" t="s">
        <v>1945</v>
      </c>
      <c r="H383">
        <v>50</v>
      </c>
      <c r="I383">
        <v>2000</v>
      </c>
      <c r="J383">
        <v>12000</v>
      </c>
      <c r="K383" s="2" t="s">
        <v>485</v>
      </c>
      <c r="M383" s="70">
        <v>1</v>
      </c>
      <c r="N383" s="70">
        <v>7536</v>
      </c>
      <c r="O383" s="87" t="s">
        <v>121</v>
      </c>
      <c r="P383" s="70">
        <v>5991.49</v>
      </c>
      <c r="Q383" s="72">
        <v>7536</v>
      </c>
      <c r="R383" s="72" t="s">
        <v>486</v>
      </c>
      <c r="S383" s="72">
        <v>1096.8699999999999</v>
      </c>
      <c r="T383" s="72">
        <v>405.7</v>
      </c>
      <c r="U383" s="70">
        <v>41.94</v>
      </c>
      <c r="V383" s="42">
        <v>16</v>
      </c>
      <c r="W383" t="s">
        <v>4055</v>
      </c>
      <c r="X383" t="s">
        <v>4056</v>
      </c>
    </row>
    <row r="384" spans="1:24" hidden="1" x14ac:dyDescent="0.25">
      <c r="A384" s="2">
        <v>22</v>
      </c>
      <c r="B384" t="s">
        <v>119</v>
      </c>
      <c r="C384" t="s">
        <v>3990</v>
      </c>
      <c r="D384" t="s">
        <v>3556</v>
      </c>
      <c r="E384" s="2" t="s">
        <v>483</v>
      </c>
      <c r="F384" s="7" t="s">
        <v>114</v>
      </c>
      <c r="G384" s="7" t="s">
        <v>1140</v>
      </c>
      <c r="H384">
        <v>60</v>
      </c>
      <c r="I384">
        <v>2500</v>
      </c>
      <c r="J384">
        <v>12000</v>
      </c>
      <c r="K384" s="2" t="s">
        <v>485</v>
      </c>
      <c r="M384" s="70">
        <v>1</v>
      </c>
      <c r="N384" s="70">
        <v>14130</v>
      </c>
      <c r="O384" s="87" t="s">
        <v>121</v>
      </c>
      <c r="P384" s="70">
        <v>12330.18</v>
      </c>
      <c r="Q384" s="72">
        <v>14130</v>
      </c>
      <c r="R384" s="72" t="s">
        <v>486</v>
      </c>
      <c r="S384" s="72">
        <v>1694.76</v>
      </c>
      <c r="T384" s="72">
        <v>18.75</v>
      </c>
      <c r="U384" s="70">
        <v>86.31</v>
      </c>
      <c r="V384" s="42">
        <v>16</v>
      </c>
      <c r="W384" t="s">
        <v>4055</v>
      </c>
      <c r="X384" t="s">
        <v>4056</v>
      </c>
    </row>
    <row r="385" spans="1:24" hidden="1" x14ac:dyDescent="0.25">
      <c r="A385" s="2">
        <v>23</v>
      </c>
      <c r="B385" t="s">
        <v>119</v>
      </c>
      <c r="C385" t="s">
        <v>3995</v>
      </c>
      <c r="D385" t="s">
        <v>3556</v>
      </c>
      <c r="E385" s="2" t="s">
        <v>483</v>
      </c>
      <c r="F385" s="7" t="s">
        <v>114</v>
      </c>
      <c r="G385" s="7" t="s">
        <v>1140</v>
      </c>
      <c r="H385">
        <v>60</v>
      </c>
      <c r="I385">
        <v>2500</v>
      </c>
      <c r="J385">
        <v>12000</v>
      </c>
      <c r="K385" s="2" t="s">
        <v>485</v>
      </c>
      <c r="M385" s="70">
        <v>1</v>
      </c>
      <c r="N385" s="70">
        <v>10629.77</v>
      </c>
      <c r="O385" s="87" t="s">
        <v>3478</v>
      </c>
      <c r="P385" s="70">
        <v>8969.4599999999991</v>
      </c>
      <c r="Q385" s="72" t="s">
        <v>486</v>
      </c>
      <c r="R385" s="72">
        <v>10629.77</v>
      </c>
      <c r="S385" s="72">
        <v>1357.15</v>
      </c>
      <c r="T385" s="72">
        <v>240.37</v>
      </c>
      <c r="U385" s="70">
        <v>62.79</v>
      </c>
      <c r="V385" s="42">
        <v>16</v>
      </c>
      <c r="W385" t="s">
        <v>4055</v>
      </c>
      <c r="X385" t="s">
        <v>4056</v>
      </c>
    </row>
    <row r="386" spans="1:24" hidden="1" x14ac:dyDescent="0.25">
      <c r="A386" s="2">
        <v>24</v>
      </c>
      <c r="B386" t="s">
        <v>119</v>
      </c>
      <c r="C386" t="s">
        <v>4010</v>
      </c>
      <c r="D386" t="s">
        <v>3556</v>
      </c>
      <c r="E386" s="2" t="s">
        <v>483</v>
      </c>
      <c r="F386" s="7" t="s">
        <v>114</v>
      </c>
      <c r="G386" s="7" t="s">
        <v>2778</v>
      </c>
      <c r="H386">
        <v>70</v>
      </c>
      <c r="I386">
        <v>2000</v>
      </c>
      <c r="J386">
        <v>12000</v>
      </c>
      <c r="K386" s="2" t="s">
        <v>485</v>
      </c>
      <c r="M386" s="70">
        <v>1</v>
      </c>
      <c r="N386" s="70">
        <v>13188</v>
      </c>
      <c r="O386" s="87" t="s">
        <v>121</v>
      </c>
      <c r="P386" s="70">
        <v>9581.9</v>
      </c>
      <c r="Q386" s="72">
        <v>13188</v>
      </c>
      <c r="R386" s="72" t="s">
        <v>486</v>
      </c>
      <c r="S386" s="72">
        <v>3524.45</v>
      </c>
      <c r="T386" s="72">
        <v>14.58</v>
      </c>
      <c r="U386" s="70">
        <v>67.069999999999993</v>
      </c>
      <c r="V386" s="42">
        <v>16</v>
      </c>
      <c r="W386" t="s">
        <v>4055</v>
      </c>
      <c r="X386" t="s">
        <v>4056</v>
      </c>
    </row>
    <row r="387" spans="1:24" hidden="1" x14ac:dyDescent="0.25">
      <c r="A387" s="2">
        <v>25</v>
      </c>
      <c r="B387" t="s">
        <v>119</v>
      </c>
      <c r="C387" t="s">
        <v>4013</v>
      </c>
      <c r="D387" t="s">
        <v>3556</v>
      </c>
      <c r="E387" s="2" t="s">
        <v>483</v>
      </c>
      <c r="F387" s="7" t="s">
        <v>114</v>
      </c>
      <c r="G387" s="7" t="s">
        <v>2778</v>
      </c>
      <c r="H387">
        <v>70</v>
      </c>
      <c r="I387">
        <v>2000</v>
      </c>
      <c r="J387">
        <v>12000</v>
      </c>
      <c r="K387" s="2" t="s">
        <v>485</v>
      </c>
      <c r="M387" s="70">
        <v>1</v>
      </c>
      <c r="N387" s="70">
        <v>13188</v>
      </c>
      <c r="O387" s="87" t="s">
        <v>121</v>
      </c>
      <c r="P387" s="70">
        <v>9581.9</v>
      </c>
      <c r="Q387" s="72">
        <v>13188</v>
      </c>
      <c r="R387" s="72" t="s">
        <v>486</v>
      </c>
      <c r="S387" s="72">
        <v>3524.45</v>
      </c>
      <c r="T387" s="72">
        <v>14.58</v>
      </c>
      <c r="U387" s="70">
        <v>67.069999999999993</v>
      </c>
      <c r="V387" s="42">
        <v>16</v>
      </c>
      <c r="W387" t="s">
        <v>4055</v>
      </c>
      <c r="X387" t="s">
        <v>4056</v>
      </c>
    </row>
    <row r="388" spans="1:24" hidden="1" x14ac:dyDescent="0.25">
      <c r="A388" s="2">
        <v>26</v>
      </c>
      <c r="B388" t="s">
        <v>119</v>
      </c>
      <c r="C388" t="s">
        <v>4017</v>
      </c>
      <c r="D388" t="s">
        <v>3556</v>
      </c>
      <c r="E388" s="2" t="s">
        <v>483</v>
      </c>
      <c r="F388" s="7" t="s">
        <v>114</v>
      </c>
      <c r="G388" s="7" t="s">
        <v>2778</v>
      </c>
      <c r="H388">
        <v>70</v>
      </c>
      <c r="I388">
        <v>2000</v>
      </c>
      <c r="J388">
        <v>12000</v>
      </c>
      <c r="K388" s="2" t="s">
        <v>485</v>
      </c>
      <c r="M388" s="70">
        <v>1</v>
      </c>
      <c r="N388" s="70">
        <v>13188</v>
      </c>
      <c r="O388" s="87" t="s">
        <v>121</v>
      </c>
      <c r="P388" s="70">
        <v>10029.31</v>
      </c>
      <c r="Q388" s="72">
        <v>13188</v>
      </c>
      <c r="R388" s="72" t="s">
        <v>486</v>
      </c>
      <c r="S388" s="72">
        <v>3004.42</v>
      </c>
      <c r="T388" s="72">
        <v>84.06</v>
      </c>
      <c r="U388" s="70">
        <v>70.209999999999994</v>
      </c>
      <c r="V388" s="42">
        <v>16</v>
      </c>
      <c r="W388" t="s">
        <v>4055</v>
      </c>
      <c r="X388" t="s">
        <v>4056</v>
      </c>
    </row>
    <row r="389" spans="1:24" hidden="1" x14ac:dyDescent="0.25">
      <c r="A389" s="2">
        <v>27</v>
      </c>
      <c r="B389" t="s">
        <v>119</v>
      </c>
      <c r="C389" t="s">
        <v>4024</v>
      </c>
      <c r="D389" t="s">
        <v>3556</v>
      </c>
      <c r="E389" s="2" t="s">
        <v>483</v>
      </c>
      <c r="F389" s="7" t="s">
        <v>114</v>
      </c>
      <c r="G389" s="7" t="s">
        <v>2778</v>
      </c>
      <c r="H389">
        <v>70</v>
      </c>
      <c r="I389">
        <v>2000</v>
      </c>
      <c r="J389">
        <v>12000</v>
      </c>
      <c r="K389" s="2" t="s">
        <v>485</v>
      </c>
      <c r="M389" s="70">
        <v>1</v>
      </c>
      <c r="N389" s="70">
        <v>13188</v>
      </c>
      <c r="O389" s="87" t="s">
        <v>121</v>
      </c>
      <c r="P389" s="70">
        <v>10029.31</v>
      </c>
      <c r="Q389" s="72">
        <v>13188</v>
      </c>
      <c r="R389" s="72" t="s">
        <v>486</v>
      </c>
      <c r="S389" s="72">
        <v>3004.42</v>
      </c>
      <c r="T389" s="72">
        <v>84.06</v>
      </c>
      <c r="U389" s="70">
        <v>70.209999999999994</v>
      </c>
      <c r="V389" s="42">
        <v>16</v>
      </c>
      <c r="W389" t="s">
        <v>4055</v>
      </c>
      <c r="X389" t="s">
        <v>4056</v>
      </c>
    </row>
    <row r="390" spans="1:24" hidden="1" x14ac:dyDescent="0.25">
      <c r="A390" s="2">
        <v>28</v>
      </c>
      <c r="B390" t="s">
        <v>119</v>
      </c>
      <c r="C390" t="s">
        <v>4030</v>
      </c>
      <c r="D390" t="s">
        <v>3556</v>
      </c>
      <c r="E390" s="2" t="s">
        <v>483</v>
      </c>
      <c r="F390" s="7" t="s">
        <v>114</v>
      </c>
      <c r="G390" s="7" t="s">
        <v>2778</v>
      </c>
      <c r="H390">
        <v>70</v>
      </c>
      <c r="I390">
        <v>2000</v>
      </c>
      <c r="J390">
        <v>12000</v>
      </c>
      <c r="K390" s="2" t="s">
        <v>485</v>
      </c>
      <c r="M390" s="70">
        <v>1</v>
      </c>
      <c r="N390" s="70">
        <v>13188</v>
      </c>
      <c r="O390" s="87" t="s">
        <v>121</v>
      </c>
      <c r="P390" s="70">
        <v>12400.1</v>
      </c>
      <c r="Q390" s="72">
        <v>13188</v>
      </c>
      <c r="R390" s="72" t="s">
        <v>486</v>
      </c>
      <c r="T390" s="72">
        <v>701.1</v>
      </c>
      <c r="U390" s="70">
        <v>86.8</v>
      </c>
      <c r="V390" s="42">
        <v>16</v>
      </c>
      <c r="W390" t="s">
        <v>4055</v>
      </c>
      <c r="X390" t="s">
        <v>4056</v>
      </c>
    </row>
    <row r="391" spans="1:24" hidden="1" x14ac:dyDescent="0.25">
      <c r="A391" s="2">
        <v>29</v>
      </c>
      <c r="B391" t="s">
        <v>119</v>
      </c>
      <c r="C391" t="s">
        <v>4040</v>
      </c>
      <c r="D391" t="s">
        <v>3556</v>
      </c>
      <c r="E391" s="2" t="s">
        <v>483</v>
      </c>
      <c r="F391" s="7" t="s">
        <v>114</v>
      </c>
      <c r="G391" s="7" t="s">
        <v>2778</v>
      </c>
      <c r="H391">
        <v>70</v>
      </c>
      <c r="I391">
        <v>2000</v>
      </c>
      <c r="J391">
        <v>12000</v>
      </c>
      <c r="K391" s="2" t="s">
        <v>485</v>
      </c>
      <c r="M391" s="70">
        <v>1</v>
      </c>
      <c r="N391" s="70">
        <v>13188</v>
      </c>
      <c r="O391" s="87" t="s">
        <v>121</v>
      </c>
      <c r="P391" s="70">
        <v>11030.75</v>
      </c>
      <c r="Q391" s="72">
        <v>13188</v>
      </c>
      <c r="R391" s="72" t="s">
        <v>486</v>
      </c>
      <c r="S391" s="72">
        <v>1134.17</v>
      </c>
      <c r="T391" s="72">
        <v>945.86</v>
      </c>
      <c r="U391" s="70">
        <v>77.22</v>
      </c>
      <c r="V391" s="42">
        <v>16</v>
      </c>
      <c r="W391" t="s">
        <v>4055</v>
      </c>
      <c r="X391" t="s">
        <v>4056</v>
      </c>
    </row>
    <row r="392" spans="1:24" hidden="1" x14ac:dyDescent="0.25">
      <c r="A392" s="2">
        <v>30</v>
      </c>
      <c r="B392" t="s">
        <v>119</v>
      </c>
      <c r="C392" t="s">
        <v>4053</v>
      </c>
      <c r="D392" t="s">
        <v>3556</v>
      </c>
      <c r="E392" s="2" t="s">
        <v>483</v>
      </c>
      <c r="F392" s="7" t="s">
        <v>114</v>
      </c>
      <c r="G392" s="7" t="s">
        <v>2778</v>
      </c>
      <c r="H392">
        <v>70</v>
      </c>
      <c r="I392">
        <v>2000</v>
      </c>
      <c r="J392">
        <v>12000</v>
      </c>
      <c r="K392" s="2" t="s">
        <v>485</v>
      </c>
      <c r="M392" s="70">
        <v>1</v>
      </c>
      <c r="N392" s="70">
        <v>13188</v>
      </c>
      <c r="O392" s="87" t="s">
        <v>121</v>
      </c>
      <c r="P392" s="70">
        <v>1458.6</v>
      </c>
      <c r="Q392" s="72">
        <v>13188</v>
      </c>
      <c r="R392" s="72" t="s">
        <v>486</v>
      </c>
      <c r="S392" s="72">
        <v>11713.08</v>
      </c>
      <c r="T392" s="72">
        <v>6.11</v>
      </c>
      <c r="U392" s="70">
        <v>10.210000000000001</v>
      </c>
      <c r="V392" s="42">
        <v>16</v>
      </c>
      <c r="W392" t="s">
        <v>4055</v>
      </c>
      <c r="X392" t="s">
        <v>4056</v>
      </c>
    </row>
    <row r="393" spans="1:24" hidden="1" x14ac:dyDescent="0.25">
      <c r="A393" s="2">
        <v>1</v>
      </c>
      <c r="B393" t="s">
        <v>4063</v>
      </c>
      <c r="C393" t="s">
        <v>4061</v>
      </c>
      <c r="D393" t="s">
        <v>4064</v>
      </c>
      <c r="E393" s="2" t="s">
        <v>483</v>
      </c>
      <c r="F393" s="7" t="s">
        <v>154</v>
      </c>
      <c r="G393" s="7" t="s">
        <v>1995</v>
      </c>
      <c r="H393">
        <v>20</v>
      </c>
      <c r="I393">
        <v>2000</v>
      </c>
      <c r="J393">
        <v>9564</v>
      </c>
      <c r="K393" s="2" t="s">
        <v>485</v>
      </c>
      <c r="M393" s="70">
        <v>1</v>
      </c>
      <c r="N393" s="70">
        <v>2316</v>
      </c>
      <c r="O393" s="87" t="s">
        <v>2143</v>
      </c>
      <c r="P393" s="70">
        <v>1845.97</v>
      </c>
      <c r="Q393" s="72" t="s">
        <v>486</v>
      </c>
      <c r="R393" s="72">
        <v>2316</v>
      </c>
      <c r="S393" s="72">
        <v>411.19</v>
      </c>
      <c r="T393" s="72">
        <v>45.92</v>
      </c>
      <c r="U393" s="70">
        <v>12.92</v>
      </c>
      <c r="V393" s="42">
        <v>17</v>
      </c>
      <c r="W393" t="s">
        <v>4191</v>
      </c>
      <c r="X393" t="s">
        <v>488</v>
      </c>
    </row>
    <row r="394" spans="1:24" hidden="1" x14ac:dyDescent="0.25">
      <c r="A394" s="2">
        <v>2</v>
      </c>
      <c r="B394" t="s">
        <v>4063</v>
      </c>
      <c r="C394" t="s">
        <v>4077</v>
      </c>
      <c r="D394" t="s">
        <v>4064</v>
      </c>
      <c r="E394" s="2" t="s">
        <v>483</v>
      </c>
      <c r="F394" s="7" t="s">
        <v>154</v>
      </c>
      <c r="G394" s="7" t="s">
        <v>492</v>
      </c>
      <c r="H394">
        <v>80</v>
      </c>
      <c r="I394">
        <v>2750</v>
      </c>
      <c r="J394">
        <v>12000</v>
      </c>
      <c r="K394" s="2" t="s">
        <v>485</v>
      </c>
      <c r="M394" s="70">
        <v>1</v>
      </c>
      <c r="N394" s="70">
        <v>10361.790000000001</v>
      </c>
      <c r="O394" s="87" t="s">
        <v>2166</v>
      </c>
      <c r="P394" s="70">
        <v>3987.56</v>
      </c>
      <c r="Q394" s="72" t="s">
        <v>486</v>
      </c>
      <c r="R394" s="72">
        <v>10361.790000000001</v>
      </c>
      <c r="S394" s="72">
        <v>5736.88</v>
      </c>
      <c r="T394" s="72">
        <v>609.44000000000005</v>
      </c>
      <c r="U394" s="70">
        <v>27.91</v>
      </c>
      <c r="V394" s="42">
        <v>17</v>
      </c>
      <c r="W394" t="s">
        <v>4191</v>
      </c>
      <c r="X394" t="s">
        <v>488</v>
      </c>
    </row>
    <row r="395" spans="1:24" hidden="1" x14ac:dyDescent="0.25">
      <c r="A395" s="2">
        <v>3</v>
      </c>
      <c r="B395" t="s">
        <v>4063</v>
      </c>
      <c r="C395" t="s">
        <v>4099</v>
      </c>
      <c r="D395" t="s">
        <v>4064</v>
      </c>
      <c r="E395" s="2" t="s">
        <v>483</v>
      </c>
      <c r="F395" s="7" t="s">
        <v>154</v>
      </c>
      <c r="G395" s="7" t="s">
        <v>1998</v>
      </c>
      <c r="H395">
        <v>100</v>
      </c>
      <c r="I395">
        <v>2500</v>
      </c>
      <c r="J395">
        <v>12000</v>
      </c>
      <c r="K395" s="2" t="s">
        <v>485</v>
      </c>
      <c r="M395" s="70">
        <v>1</v>
      </c>
      <c r="N395" s="70">
        <v>23550</v>
      </c>
      <c r="O395" s="87" t="s">
        <v>121</v>
      </c>
      <c r="P395" s="70">
        <v>21434.9</v>
      </c>
      <c r="Q395" s="72">
        <v>23550</v>
      </c>
      <c r="R395" s="72" t="s">
        <v>486</v>
      </c>
      <c r="T395" s="72">
        <v>1965.06</v>
      </c>
      <c r="U395" s="70">
        <v>150.04</v>
      </c>
      <c r="V395" s="42">
        <v>17</v>
      </c>
      <c r="W395" t="s">
        <v>4191</v>
      </c>
      <c r="X395" t="s">
        <v>488</v>
      </c>
    </row>
    <row r="396" spans="1:24" hidden="1" x14ac:dyDescent="0.25">
      <c r="A396" s="2">
        <v>4</v>
      </c>
      <c r="B396" t="s">
        <v>4063</v>
      </c>
      <c r="C396" t="s">
        <v>4116</v>
      </c>
      <c r="D396" t="s">
        <v>4064</v>
      </c>
      <c r="E396" s="2" t="s">
        <v>483</v>
      </c>
      <c r="F396" s="7" t="s">
        <v>154</v>
      </c>
      <c r="G396" s="7" t="s">
        <v>1998</v>
      </c>
      <c r="H396">
        <v>100</v>
      </c>
      <c r="I396">
        <v>2500</v>
      </c>
      <c r="J396">
        <v>12000</v>
      </c>
      <c r="K396" s="2" t="s">
        <v>485</v>
      </c>
      <c r="M396" s="70">
        <v>1</v>
      </c>
      <c r="N396" s="70">
        <v>23550</v>
      </c>
      <c r="O396" s="87" t="s">
        <v>121</v>
      </c>
      <c r="P396" s="70">
        <v>20860.53</v>
      </c>
      <c r="Q396" s="72">
        <v>23550</v>
      </c>
      <c r="R396" s="72" t="s">
        <v>486</v>
      </c>
      <c r="S396" s="72">
        <v>745.11</v>
      </c>
      <c r="T396" s="72">
        <v>1798.34</v>
      </c>
      <c r="U396" s="70">
        <v>146.02000000000001</v>
      </c>
      <c r="V396" s="42">
        <v>17</v>
      </c>
      <c r="W396" t="s">
        <v>4191</v>
      </c>
      <c r="X396" t="s">
        <v>488</v>
      </c>
    </row>
    <row r="397" spans="1:24" hidden="1" x14ac:dyDescent="0.25">
      <c r="A397" s="2">
        <v>5</v>
      </c>
      <c r="B397" t="s">
        <v>4063</v>
      </c>
      <c r="C397" t="s">
        <v>4134</v>
      </c>
      <c r="D397" t="s">
        <v>4064</v>
      </c>
      <c r="E397" s="2" t="s">
        <v>483</v>
      </c>
      <c r="F397" s="7" t="s">
        <v>154</v>
      </c>
      <c r="G397" s="7" t="s">
        <v>495</v>
      </c>
      <c r="H397">
        <v>120</v>
      </c>
      <c r="I397">
        <v>2500</v>
      </c>
      <c r="J397">
        <v>12000</v>
      </c>
      <c r="K397" s="2" t="s">
        <v>485</v>
      </c>
      <c r="M397" s="70">
        <v>1</v>
      </c>
      <c r="N397" s="70">
        <v>28260</v>
      </c>
      <c r="O397" s="87" t="s">
        <v>121</v>
      </c>
      <c r="P397" s="70">
        <v>22537.67</v>
      </c>
      <c r="Q397" s="72">
        <v>28260</v>
      </c>
      <c r="R397" s="72" t="s">
        <v>486</v>
      </c>
      <c r="S397" s="72">
        <v>4793.1400000000003</v>
      </c>
      <c r="T397" s="72">
        <v>771.43</v>
      </c>
      <c r="U397" s="70">
        <v>157.76</v>
      </c>
      <c r="V397" s="42">
        <v>17</v>
      </c>
      <c r="W397" t="s">
        <v>4191</v>
      </c>
      <c r="X397" t="s">
        <v>488</v>
      </c>
    </row>
    <row r="398" spans="1:24" hidden="1" x14ac:dyDescent="0.25">
      <c r="A398" s="2">
        <v>6</v>
      </c>
      <c r="B398" t="s">
        <v>4063</v>
      </c>
      <c r="C398" t="s">
        <v>4148</v>
      </c>
      <c r="D398" t="s">
        <v>4064</v>
      </c>
      <c r="E398" s="2" t="s">
        <v>483</v>
      </c>
      <c r="F398" s="7" t="s">
        <v>154</v>
      </c>
      <c r="G398" s="7" t="s">
        <v>495</v>
      </c>
      <c r="H398">
        <v>120</v>
      </c>
      <c r="I398">
        <v>2500</v>
      </c>
      <c r="J398">
        <v>12000</v>
      </c>
      <c r="K398" s="2" t="s">
        <v>485</v>
      </c>
      <c r="M398" s="70">
        <v>1</v>
      </c>
      <c r="N398" s="70">
        <v>28260</v>
      </c>
      <c r="O398" s="87" t="s">
        <v>121</v>
      </c>
      <c r="P398" s="70">
        <v>21334.5</v>
      </c>
      <c r="Q398" s="72">
        <v>28260</v>
      </c>
      <c r="R398" s="72" t="s">
        <v>486</v>
      </c>
      <c r="S398" s="72">
        <v>5623.74</v>
      </c>
      <c r="T398" s="72">
        <v>1152.42</v>
      </c>
      <c r="U398" s="70">
        <v>149.34</v>
      </c>
      <c r="V398" s="42">
        <v>17</v>
      </c>
      <c r="W398" t="s">
        <v>4191</v>
      </c>
      <c r="X398" t="s">
        <v>488</v>
      </c>
    </row>
    <row r="399" spans="1:24" hidden="1" x14ac:dyDescent="0.25">
      <c r="A399" s="2">
        <v>7</v>
      </c>
      <c r="B399" t="s">
        <v>4063</v>
      </c>
      <c r="C399" t="s">
        <v>4150</v>
      </c>
      <c r="D399" t="s">
        <v>4064</v>
      </c>
      <c r="E399" s="2" t="s">
        <v>483</v>
      </c>
      <c r="F399" s="7" t="s">
        <v>154</v>
      </c>
      <c r="G399" s="7" t="s">
        <v>495</v>
      </c>
      <c r="H399">
        <v>120</v>
      </c>
      <c r="I399">
        <v>2500</v>
      </c>
      <c r="J399">
        <v>12000</v>
      </c>
      <c r="K399" s="2" t="s">
        <v>485</v>
      </c>
      <c r="M399" s="70">
        <v>1</v>
      </c>
      <c r="N399" s="70">
        <v>19828.18</v>
      </c>
      <c r="O399" s="87" t="s">
        <v>2136</v>
      </c>
      <c r="P399" s="70">
        <v>10294.61</v>
      </c>
      <c r="Q399" s="72" t="s">
        <v>486</v>
      </c>
      <c r="R399" s="72">
        <v>19828.18</v>
      </c>
      <c r="S399" s="72">
        <v>7661.43</v>
      </c>
      <c r="T399" s="72">
        <v>1800.08</v>
      </c>
      <c r="U399" s="70">
        <v>72.06</v>
      </c>
      <c r="V399" s="42">
        <v>17</v>
      </c>
      <c r="W399" t="s">
        <v>4191</v>
      </c>
      <c r="X399" t="s">
        <v>488</v>
      </c>
    </row>
    <row r="400" spans="1:24" hidden="1" x14ac:dyDescent="0.25">
      <c r="A400" s="2">
        <v>8</v>
      </c>
      <c r="B400" t="s">
        <v>4063</v>
      </c>
      <c r="C400" t="s">
        <v>4155</v>
      </c>
      <c r="D400" t="s">
        <v>4064</v>
      </c>
      <c r="E400" s="2" t="s">
        <v>483</v>
      </c>
      <c r="F400" s="7" t="s">
        <v>154</v>
      </c>
      <c r="G400" s="7" t="s">
        <v>495</v>
      </c>
      <c r="H400">
        <v>120</v>
      </c>
      <c r="I400">
        <v>2500</v>
      </c>
      <c r="J400">
        <v>12000</v>
      </c>
      <c r="K400" s="2" t="s">
        <v>485</v>
      </c>
      <c r="M400" s="70">
        <v>1</v>
      </c>
      <c r="N400" s="70">
        <v>28260</v>
      </c>
      <c r="O400" s="87" t="s">
        <v>121</v>
      </c>
      <c r="P400" s="70">
        <v>21528.06</v>
      </c>
      <c r="Q400" s="72">
        <v>28260</v>
      </c>
      <c r="R400" s="72" t="s">
        <v>486</v>
      </c>
      <c r="S400" s="72">
        <v>6402.92</v>
      </c>
      <c r="T400" s="72">
        <v>178.32</v>
      </c>
      <c r="U400" s="70">
        <v>150.69999999999999</v>
      </c>
      <c r="V400" s="42">
        <v>17</v>
      </c>
      <c r="W400" t="s">
        <v>4191</v>
      </c>
      <c r="X400" t="s">
        <v>488</v>
      </c>
    </row>
    <row r="401" spans="1:24" hidden="1" x14ac:dyDescent="0.25">
      <c r="A401" s="2">
        <v>9</v>
      </c>
      <c r="B401" t="s">
        <v>4063</v>
      </c>
      <c r="C401" t="s">
        <v>4159</v>
      </c>
      <c r="D401" t="s">
        <v>4064</v>
      </c>
      <c r="E401" s="2" t="s">
        <v>483</v>
      </c>
      <c r="F401" s="7" t="s">
        <v>154</v>
      </c>
      <c r="G401" s="7" t="s">
        <v>495</v>
      </c>
      <c r="H401">
        <v>120</v>
      </c>
      <c r="I401">
        <v>2500</v>
      </c>
      <c r="J401">
        <v>12000</v>
      </c>
      <c r="K401" s="2" t="s">
        <v>485</v>
      </c>
      <c r="M401" s="70">
        <v>1</v>
      </c>
      <c r="N401" s="70">
        <v>28260</v>
      </c>
      <c r="O401" s="87" t="s">
        <v>121</v>
      </c>
      <c r="P401" s="70">
        <v>17457.47</v>
      </c>
      <c r="Q401" s="72">
        <v>28260</v>
      </c>
      <c r="R401" s="72" t="s">
        <v>486</v>
      </c>
      <c r="S401" s="72">
        <v>8934.5</v>
      </c>
      <c r="T401" s="72">
        <v>1745.83</v>
      </c>
      <c r="U401" s="70">
        <v>122.2</v>
      </c>
      <c r="V401" s="42">
        <v>17</v>
      </c>
      <c r="W401" t="s">
        <v>4191</v>
      </c>
      <c r="X401" t="s">
        <v>488</v>
      </c>
    </row>
    <row r="402" spans="1:24" hidden="1" x14ac:dyDescent="0.25">
      <c r="A402" s="2">
        <v>10</v>
      </c>
      <c r="B402" t="s">
        <v>4063</v>
      </c>
      <c r="C402" t="s">
        <v>4165</v>
      </c>
      <c r="D402" t="s">
        <v>4064</v>
      </c>
      <c r="E402" s="2" t="s">
        <v>483</v>
      </c>
      <c r="F402" s="7" t="s">
        <v>154</v>
      </c>
      <c r="G402" s="7" t="s">
        <v>495</v>
      </c>
      <c r="H402">
        <v>120</v>
      </c>
      <c r="I402">
        <v>2500</v>
      </c>
      <c r="J402">
        <v>12000</v>
      </c>
      <c r="K402" s="2" t="s">
        <v>485</v>
      </c>
      <c r="M402" s="70">
        <v>1</v>
      </c>
      <c r="N402" s="70">
        <v>28260</v>
      </c>
      <c r="O402" s="87" t="s">
        <v>121</v>
      </c>
      <c r="P402" s="70">
        <v>25600.61</v>
      </c>
      <c r="Q402" s="72">
        <v>28260</v>
      </c>
      <c r="R402" s="72" t="s">
        <v>486</v>
      </c>
      <c r="S402" s="72">
        <v>2051.19</v>
      </c>
      <c r="T402" s="72">
        <v>429</v>
      </c>
      <c r="U402" s="70">
        <v>179.2</v>
      </c>
      <c r="V402" s="42">
        <v>17</v>
      </c>
      <c r="W402" t="s">
        <v>4191</v>
      </c>
      <c r="X402" t="s">
        <v>488</v>
      </c>
    </row>
    <row r="403" spans="1:24" hidden="1" x14ac:dyDescent="0.25">
      <c r="A403" s="2">
        <v>11</v>
      </c>
      <c r="B403" t="s">
        <v>4063</v>
      </c>
      <c r="C403" t="s">
        <v>4181</v>
      </c>
      <c r="D403" t="s">
        <v>4064</v>
      </c>
      <c r="E403" s="2" t="s">
        <v>483</v>
      </c>
      <c r="F403" s="7" t="s">
        <v>154</v>
      </c>
      <c r="G403" s="7" t="s">
        <v>495</v>
      </c>
      <c r="H403">
        <v>120</v>
      </c>
      <c r="I403">
        <v>2500</v>
      </c>
      <c r="J403">
        <v>12000</v>
      </c>
      <c r="K403" s="2" t="s">
        <v>485</v>
      </c>
      <c r="M403" s="70">
        <v>1</v>
      </c>
      <c r="N403" s="70">
        <v>28260</v>
      </c>
      <c r="O403" s="87" t="s">
        <v>121</v>
      </c>
      <c r="P403" s="70">
        <v>21381.56</v>
      </c>
      <c r="Q403" s="72">
        <v>28260</v>
      </c>
      <c r="R403" s="72" t="s">
        <v>486</v>
      </c>
      <c r="S403" s="72">
        <v>6402.92</v>
      </c>
      <c r="T403" s="72">
        <v>325.85000000000002</v>
      </c>
      <c r="U403" s="70">
        <v>149.66999999999999</v>
      </c>
      <c r="V403" s="42">
        <v>17</v>
      </c>
      <c r="W403" t="s">
        <v>4191</v>
      </c>
      <c r="X403" t="s">
        <v>488</v>
      </c>
    </row>
    <row r="404" spans="1:24" hidden="1" x14ac:dyDescent="0.25">
      <c r="A404" s="2">
        <v>12</v>
      </c>
      <c r="B404" t="s">
        <v>4063</v>
      </c>
      <c r="C404" t="s">
        <v>4185</v>
      </c>
      <c r="D404" t="s">
        <v>4064</v>
      </c>
      <c r="E404" s="2" t="s">
        <v>483</v>
      </c>
      <c r="F404" s="7" t="s">
        <v>154</v>
      </c>
      <c r="G404" s="7" t="s">
        <v>495</v>
      </c>
      <c r="H404">
        <v>120</v>
      </c>
      <c r="I404">
        <v>2500</v>
      </c>
      <c r="J404">
        <v>12000</v>
      </c>
      <c r="K404" s="2" t="s">
        <v>485</v>
      </c>
      <c r="M404" s="70">
        <v>1</v>
      </c>
      <c r="N404" s="70">
        <v>28260</v>
      </c>
      <c r="O404" s="87" t="s">
        <v>121</v>
      </c>
      <c r="P404" s="70">
        <v>21334.5</v>
      </c>
      <c r="Q404" s="72">
        <v>28260</v>
      </c>
      <c r="R404" s="72" t="s">
        <v>486</v>
      </c>
      <c r="S404" s="72">
        <v>5623.74</v>
      </c>
      <c r="T404" s="72">
        <v>1152.42</v>
      </c>
      <c r="U404" s="70">
        <v>149.34</v>
      </c>
      <c r="V404" s="42">
        <v>17</v>
      </c>
      <c r="W404" t="s">
        <v>4191</v>
      </c>
      <c r="X404" t="s">
        <v>488</v>
      </c>
    </row>
    <row r="405" spans="1:24" hidden="1" x14ac:dyDescent="0.25">
      <c r="A405" s="2">
        <v>13</v>
      </c>
      <c r="B405" t="s">
        <v>4063</v>
      </c>
      <c r="C405" t="s">
        <v>4189</v>
      </c>
      <c r="D405" t="s">
        <v>4064</v>
      </c>
      <c r="E405" s="2" t="s">
        <v>483</v>
      </c>
      <c r="F405" s="7" t="s">
        <v>154</v>
      </c>
      <c r="G405" s="7" t="s">
        <v>495</v>
      </c>
      <c r="H405">
        <v>120</v>
      </c>
      <c r="I405">
        <v>2500</v>
      </c>
      <c r="J405">
        <v>12000</v>
      </c>
      <c r="K405" s="2" t="s">
        <v>485</v>
      </c>
      <c r="M405" s="70">
        <v>1</v>
      </c>
      <c r="N405" s="70">
        <v>28260</v>
      </c>
      <c r="O405" s="87" t="s">
        <v>121</v>
      </c>
      <c r="P405" s="70">
        <v>21125.24</v>
      </c>
      <c r="Q405" s="72">
        <v>28260</v>
      </c>
      <c r="R405" s="72" t="s">
        <v>486</v>
      </c>
      <c r="S405" s="72">
        <v>6566.09</v>
      </c>
      <c r="T405" s="72">
        <v>420.79</v>
      </c>
      <c r="U405" s="70">
        <v>147.88</v>
      </c>
      <c r="V405" s="42">
        <v>17</v>
      </c>
      <c r="W405" t="s">
        <v>4191</v>
      </c>
      <c r="X405" t="s">
        <v>488</v>
      </c>
    </row>
    <row r="406" spans="1:24" hidden="1" x14ac:dyDescent="0.25">
      <c r="A406" s="2">
        <v>1</v>
      </c>
      <c r="B406" t="s">
        <v>119</v>
      </c>
      <c r="C406" t="s">
        <v>4192</v>
      </c>
      <c r="D406" t="s">
        <v>4193</v>
      </c>
      <c r="E406" s="2" t="s">
        <v>483</v>
      </c>
      <c r="F406" s="7" t="s">
        <v>114</v>
      </c>
      <c r="G406" s="7" t="s">
        <v>1133</v>
      </c>
      <c r="H406">
        <v>12</v>
      </c>
      <c r="I406">
        <v>1500</v>
      </c>
      <c r="J406">
        <v>12000</v>
      </c>
      <c r="K406" s="2" t="s">
        <v>485</v>
      </c>
      <c r="M406" s="70">
        <v>1</v>
      </c>
      <c r="N406" s="70">
        <v>1555.84</v>
      </c>
      <c r="O406" s="87" t="s">
        <v>2925</v>
      </c>
      <c r="P406" s="70">
        <v>1412.37</v>
      </c>
      <c r="Q406" s="72" t="s">
        <v>486</v>
      </c>
      <c r="R406" s="72">
        <v>1555.84</v>
      </c>
      <c r="S406" s="72">
        <v>80.28</v>
      </c>
      <c r="T406" s="72">
        <v>53.3</v>
      </c>
      <c r="U406" s="70">
        <v>9.89</v>
      </c>
      <c r="V406" s="42">
        <v>18</v>
      </c>
      <c r="W406" t="s">
        <v>4410</v>
      </c>
      <c r="X406" t="s">
        <v>4411</v>
      </c>
    </row>
    <row r="407" spans="1:24" hidden="1" x14ac:dyDescent="0.25">
      <c r="A407" s="2">
        <v>2</v>
      </c>
      <c r="B407" t="s">
        <v>119</v>
      </c>
      <c r="C407" t="s">
        <v>4204</v>
      </c>
      <c r="D407" t="s">
        <v>4193</v>
      </c>
      <c r="E407" s="2" t="s">
        <v>483</v>
      </c>
      <c r="F407" s="7" t="s">
        <v>114</v>
      </c>
      <c r="G407" s="7" t="s">
        <v>1135</v>
      </c>
      <c r="H407">
        <v>20</v>
      </c>
      <c r="I407">
        <v>2000</v>
      </c>
      <c r="J407">
        <v>12000</v>
      </c>
      <c r="K407" s="2" t="s">
        <v>485</v>
      </c>
      <c r="M407" s="70">
        <v>1</v>
      </c>
      <c r="N407" s="70">
        <v>3768</v>
      </c>
      <c r="O407" s="87" t="s">
        <v>121</v>
      </c>
      <c r="P407" s="70">
        <v>2839.07</v>
      </c>
      <c r="Q407" s="72">
        <v>3768</v>
      </c>
      <c r="R407" s="72" t="s">
        <v>486</v>
      </c>
      <c r="S407" s="72">
        <v>868.53</v>
      </c>
      <c r="T407" s="72">
        <v>40.53</v>
      </c>
      <c r="U407" s="70">
        <v>19.87</v>
      </c>
      <c r="V407" s="42">
        <v>18</v>
      </c>
      <c r="W407" t="s">
        <v>4410</v>
      </c>
      <c r="X407" t="s">
        <v>4411</v>
      </c>
    </row>
    <row r="408" spans="1:24" hidden="1" x14ac:dyDescent="0.25">
      <c r="A408" s="2">
        <v>3</v>
      </c>
      <c r="B408" t="s">
        <v>119</v>
      </c>
      <c r="C408" t="s">
        <v>4210</v>
      </c>
      <c r="D408" t="s">
        <v>4193</v>
      </c>
      <c r="E408" s="2" t="s">
        <v>483</v>
      </c>
      <c r="F408" s="7" t="s">
        <v>114</v>
      </c>
      <c r="G408" s="7" t="s">
        <v>1135</v>
      </c>
      <c r="H408">
        <v>20</v>
      </c>
      <c r="I408">
        <v>2000</v>
      </c>
      <c r="J408">
        <v>12000</v>
      </c>
      <c r="K408" s="2" t="s">
        <v>485</v>
      </c>
      <c r="M408" s="70">
        <v>1</v>
      </c>
      <c r="N408" s="70">
        <v>3768</v>
      </c>
      <c r="O408" s="87" t="s">
        <v>121</v>
      </c>
      <c r="P408" s="70">
        <v>2897.38</v>
      </c>
      <c r="Q408" s="72">
        <v>3768</v>
      </c>
      <c r="R408" s="72" t="s">
        <v>486</v>
      </c>
      <c r="S408" s="72">
        <v>808.72</v>
      </c>
      <c r="T408" s="72">
        <v>41.62</v>
      </c>
      <c r="U408" s="70">
        <v>20.28</v>
      </c>
      <c r="V408" s="42">
        <v>18</v>
      </c>
      <c r="W408" t="s">
        <v>4410</v>
      </c>
      <c r="X408" t="s">
        <v>4411</v>
      </c>
    </row>
    <row r="409" spans="1:24" hidden="1" x14ac:dyDescent="0.25">
      <c r="A409" s="2">
        <v>4</v>
      </c>
      <c r="B409" t="s">
        <v>119</v>
      </c>
      <c r="C409" t="s">
        <v>4218</v>
      </c>
      <c r="D409" t="s">
        <v>4193</v>
      </c>
      <c r="E409" s="2" t="s">
        <v>483</v>
      </c>
      <c r="F409" s="7" t="s">
        <v>114</v>
      </c>
      <c r="G409" s="7" t="s">
        <v>1135</v>
      </c>
      <c r="H409">
        <v>20</v>
      </c>
      <c r="I409">
        <v>2000</v>
      </c>
      <c r="J409">
        <v>12000</v>
      </c>
      <c r="K409" s="2" t="s">
        <v>485</v>
      </c>
      <c r="M409" s="70">
        <v>1</v>
      </c>
      <c r="N409" s="70">
        <v>3768</v>
      </c>
      <c r="O409" s="87" t="s">
        <v>121</v>
      </c>
      <c r="P409" s="70">
        <v>2888.34</v>
      </c>
      <c r="Q409" s="72">
        <v>3768</v>
      </c>
      <c r="R409" s="72" t="s">
        <v>486</v>
      </c>
      <c r="S409" s="72">
        <v>808.87</v>
      </c>
      <c r="T409" s="72">
        <v>50.57</v>
      </c>
      <c r="U409" s="70">
        <v>20.22</v>
      </c>
      <c r="V409" s="42">
        <v>18</v>
      </c>
      <c r="W409" t="s">
        <v>4410</v>
      </c>
      <c r="X409" t="s">
        <v>4411</v>
      </c>
    </row>
    <row r="410" spans="1:24" hidden="1" x14ac:dyDescent="0.25">
      <c r="A410" s="2">
        <v>5</v>
      </c>
      <c r="B410" t="s">
        <v>119</v>
      </c>
      <c r="C410" t="s">
        <v>4223</v>
      </c>
      <c r="D410" t="s">
        <v>4193</v>
      </c>
      <c r="E410" s="2" t="s">
        <v>483</v>
      </c>
      <c r="F410" s="7" t="s">
        <v>114</v>
      </c>
      <c r="G410" s="7" t="s">
        <v>1135</v>
      </c>
      <c r="H410">
        <v>20</v>
      </c>
      <c r="I410">
        <v>2000</v>
      </c>
      <c r="J410">
        <v>12000</v>
      </c>
      <c r="K410" s="2" t="s">
        <v>485</v>
      </c>
      <c r="M410" s="70">
        <v>1</v>
      </c>
      <c r="N410" s="70">
        <v>3768</v>
      </c>
      <c r="O410" s="87" t="s">
        <v>121</v>
      </c>
      <c r="P410" s="70">
        <v>2840.37</v>
      </c>
      <c r="Q410" s="72">
        <v>3768</v>
      </c>
      <c r="R410" s="72" t="s">
        <v>486</v>
      </c>
      <c r="S410" s="72">
        <v>863.43</v>
      </c>
      <c r="T410" s="72">
        <v>44.32</v>
      </c>
      <c r="U410" s="70">
        <v>19.88</v>
      </c>
      <c r="V410" s="42">
        <v>18</v>
      </c>
      <c r="W410" t="s">
        <v>4410</v>
      </c>
      <c r="X410" t="s">
        <v>4411</v>
      </c>
    </row>
    <row r="411" spans="1:24" hidden="1" x14ac:dyDescent="0.25">
      <c r="A411" s="2">
        <v>6</v>
      </c>
      <c r="B411" t="s">
        <v>119</v>
      </c>
      <c r="C411" t="s">
        <v>4228</v>
      </c>
      <c r="D411" t="s">
        <v>4193</v>
      </c>
      <c r="E411" s="2" t="s">
        <v>483</v>
      </c>
      <c r="F411" s="7" t="s">
        <v>114</v>
      </c>
      <c r="G411" s="7" t="s">
        <v>1135</v>
      </c>
      <c r="H411">
        <v>20</v>
      </c>
      <c r="I411">
        <v>2000</v>
      </c>
      <c r="J411">
        <v>12000</v>
      </c>
      <c r="K411" s="2" t="s">
        <v>485</v>
      </c>
      <c r="M411" s="70">
        <v>1</v>
      </c>
      <c r="N411" s="70">
        <v>3768</v>
      </c>
      <c r="O411" s="87" t="s">
        <v>121</v>
      </c>
      <c r="P411" s="70">
        <v>2852.73</v>
      </c>
      <c r="Q411" s="72">
        <v>3768</v>
      </c>
      <c r="R411" s="72" t="s">
        <v>486</v>
      </c>
      <c r="S411" s="72">
        <v>860.77</v>
      </c>
      <c r="T411" s="72">
        <v>34.53</v>
      </c>
      <c r="U411" s="70">
        <v>19.97</v>
      </c>
      <c r="V411" s="42">
        <v>18</v>
      </c>
      <c r="W411" t="s">
        <v>4410</v>
      </c>
      <c r="X411" t="s">
        <v>4411</v>
      </c>
    </row>
    <row r="412" spans="1:24" hidden="1" x14ac:dyDescent="0.25">
      <c r="A412" s="2">
        <v>7</v>
      </c>
      <c r="B412" t="s">
        <v>119</v>
      </c>
      <c r="C412" t="s">
        <v>4234</v>
      </c>
      <c r="D412" t="s">
        <v>4193</v>
      </c>
      <c r="E412" s="2" t="s">
        <v>483</v>
      </c>
      <c r="F412" s="7" t="s">
        <v>114</v>
      </c>
      <c r="G412" s="7" t="s">
        <v>1135</v>
      </c>
      <c r="H412">
        <v>20</v>
      </c>
      <c r="I412">
        <v>2000</v>
      </c>
      <c r="J412">
        <v>12000</v>
      </c>
      <c r="K412" s="2" t="s">
        <v>485</v>
      </c>
      <c r="M412" s="70">
        <v>1</v>
      </c>
      <c r="N412" s="70">
        <v>3768</v>
      </c>
      <c r="O412" s="87" t="s">
        <v>121</v>
      </c>
      <c r="P412" s="70">
        <v>2868.96</v>
      </c>
      <c r="Q412" s="72">
        <v>3768</v>
      </c>
      <c r="R412" s="72" t="s">
        <v>486</v>
      </c>
      <c r="S412" s="72">
        <v>825.27</v>
      </c>
      <c r="T412" s="72">
        <v>53.69</v>
      </c>
      <c r="U412" s="70">
        <v>20.079999999999998</v>
      </c>
      <c r="V412" s="42">
        <v>18</v>
      </c>
      <c r="W412" t="s">
        <v>4410</v>
      </c>
      <c r="X412" t="s">
        <v>4411</v>
      </c>
    </row>
    <row r="413" spans="1:24" hidden="1" x14ac:dyDescent="0.25">
      <c r="A413" s="2">
        <v>8</v>
      </c>
      <c r="B413" t="s">
        <v>119</v>
      </c>
      <c r="C413" t="s">
        <v>4238</v>
      </c>
      <c r="D413" t="s">
        <v>4193</v>
      </c>
      <c r="E413" s="2" t="s">
        <v>483</v>
      </c>
      <c r="F413" s="7" t="s">
        <v>114</v>
      </c>
      <c r="G413" s="7" t="s">
        <v>1135</v>
      </c>
      <c r="H413">
        <v>20</v>
      </c>
      <c r="I413">
        <v>2000</v>
      </c>
      <c r="J413">
        <v>12000</v>
      </c>
      <c r="K413" s="2" t="s">
        <v>485</v>
      </c>
      <c r="M413" s="70">
        <v>1</v>
      </c>
      <c r="N413" s="70">
        <v>3768</v>
      </c>
      <c r="O413" s="87" t="s">
        <v>121</v>
      </c>
      <c r="P413" s="70">
        <v>2811.46</v>
      </c>
      <c r="Q413" s="72">
        <v>3768</v>
      </c>
      <c r="R413" s="72" t="s">
        <v>486</v>
      </c>
      <c r="S413" s="72">
        <v>915.01</v>
      </c>
      <c r="T413" s="72">
        <v>21.85</v>
      </c>
      <c r="U413" s="70">
        <v>19.68</v>
      </c>
      <c r="V413" s="42">
        <v>18</v>
      </c>
      <c r="W413" t="s">
        <v>4410</v>
      </c>
      <c r="X413" t="s">
        <v>4411</v>
      </c>
    </row>
    <row r="414" spans="1:24" hidden="1" x14ac:dyDescent="0.25">
      <c r="A414" s="2">
        <v>9</v>
      </c>
      <c r="B414" t="s">
        <v>119</v>
      </c>
      <c r="C414" t="s">
        <v>4244</v>
      </c>
      <c r="D414" t="s">
        <v>4193</v>
      </c>
      <c r="E414" s="2" t="s">
        <v>483</v>
      </c>
      <c r="F414" s="7" t="s">
        <v>114</v>
      </c>
      <c r="G414" s="7" t="s">
        <v>1135</v>
      </c>
      <c r="H414">
        <v>20</v>
      </c>
      <c r="I414">
        <v>2000</v>
      </c>
      <c r="J414">
        <v>12000</v>
      </c>
      <c r="K414" s="2" t="s">
        <v>485</v>
      </c>
      <c r="M414" s="70">
        <v>1</v>
      </c>
      <c r="N414" s="70">
        <v>3768</v>
      </c>
      <c r="O414" s="87" t="s">
        <v>121</v>
      </c>
      <c r="P414" s="70">
        <v>3206.03</v>
      </c>
      <c r="Q414" s="72">
        <v>3768</v>
      </c>
      <c r="R414" s="72" t="s">
        <v>486</v>
      </c>
      <c r="S414" s="72">
        <v>410.06</v>
      </c>
      <c r="T414" s="72">
        <v>129.47</v>
      </c>
      <c r="U414" s="70">
        <v>22.44</v>
      </c>
      <c r="V414" s="42">
        <v>18</v>
      </c>
      <c r="W414" t="s">
        <v>4410</v>
      </c>
      <c r="X414" t="s">
        <v>4411</v>
      </c>
    </row>
    <row r="415" spans="1:24" hidden="1" x14ac:dyDescent="0.25">
      <c r="A415" s="2">
        <v>10</v>
      </c>
      <c r="B415" t="s">
        <v>119</v>
      </c>
      <c r="C415" t="s">
        <v>4272</v>
      </c>
      <c r="D415" t="s">
        <v>4193</v>
      </c>
      <c r="E415" s="2" t="s">
        <v>483</v>
      </c>
      <c r="F415" s="7" t="s">
        <v>114</v>
      </c>
      <c r="G415" s="7" t="s">
        <v>1997</v>
      </c>
      <c r="H415">
        <v>25</v>
      </c>
      <c r="I415">
        <v>2000</v>
      </c>
      <c r="J415">
        <v>12000</v>
      </c>
      <c r="K415" s="2" t="s">
        <v>485</v>
      </c>
      <c r="M415" s="70">
        <v>1</v>
      </c>
      <c r="N415" s="70">
        <v>4710</v>
      </c>
      <c r="O415" s="87" t="s">
        <v>121</v>
      </c>
      <c r="P415" s="70">
        <v>524.32000000000005</v>
      </c>
      <c r="Q415" s="72">
        <v>4710</v>
      </c>
      <c r="R415" s="72" t="s">
        <v>486</v>
      </c>
      <c r="S415" s="72">
        <v>4138.12</v>
      </c>
      <c r="T415" s="72">
        <v>43.89</v>
      </c>
      <c r="U415" s="70">
        <v>3.67</v>
      </c>
      <c r="V415" s="42">
        <v>18</v>
      </c>
      <c r="W415" t="s">
        <v>4410</v>
      </c>
      <c r="X415" t="s">
        <v>4411</v>
      </c>
    </row>
    <row r="416" spans="1:24" hidden="1" x14ac:dyDescent="0.25">
      <c r="A416" s="2">
        <v>11</v>
      </c>
      <c r="B416" t="s">
        <v>119</v>
      </c>
      <c r="C416" t="s">
        <v>4293</v>
      </c>
      <c r="D416" t="s">
        <v>4193</v>
      </c>
      <c r="E416" s="2" t="s">
        <v>483</v>
      </c>
      <c r="F416" s="7" t="s">
        <v>114</v>
      </c>
      <c r="G416" s="7" t="s">
        <v>4412</v>
      </c>
      <c r="H416">
        <v>30</v>
      </c>
      <c r="I416">
        <v>2000</v>
      </c>
      <c r="J416">
        <v>6228</v>
      </c>
      <c r="K416" s="2" t="s">
        <v>485</v>
      </c>
      <c r="M416" s="70">
        <v>1</v>
      </c>
      <c r="N416" s="70">
        <v>2933.42</v>
      </c>
      <c r="O416" s="87" t="s">
        <v>2793</v>
      </c>
      <c r="P416" s="70">
        <v>963.62</v>
      </c>
      <c r="Q416" s="72" t="s">
        <v>486</v>
      </c>
      <c r="R416" s="72">
        <v>2933.42</v>
      </c>
      <c r="S416" s="72">
        <v>1743.47</v>
      </c>
      <c r="T416" s="72">
        <v>219.58</v>
      </c>
      <c r="U416" s="70">
        <v>6.75</v>
      </c>
      <c r="V416" s="42">
        <v>18</v>
      </c>
      <c r="W416" t="s">
        <v>4410</v>
      </c>
      <c r="X416" t="s">
        <v>4411</v>
      </c>
    </row>
    <row r="417" spans="1:25" hidden="1" x14ac:dyDescent="0.25">
      <c r="A417" s="2">
        <v>12</v>
      </c>
      <c r="B417" t="s">
        <v>119</v>
      </c>
      <c r="C417" t="s">
        <v>4307</v>
      </c>
      <c r="D417" t="s">
        <v>4193</v>
      </c>
      <c r="E417" s="2" t="s">
        <v>483</v>
      </c>
      <c r="F417" s="7" t="s">
        <v>114</v>
      </c>
      <c r="G417" s="7" t="s">
        <v>491</v>
      </c>
      <c r="H417">
        <v>40</v>
      </c>
      <c r="I417">
        <v>2500</v>
      </c>
      <c r="J417">
        <v>12000</v>
      </c>
      <c r="K417" s="2" t="s">
        <v>485</v>
      </c>
      <c r="M417" s="70">
        <v>1</v>
      </c>
      <c r="N417" s="70">
        <v>9420</v>
      </c>
      <c r="O417" s="87" t="s">
        <v>121</v>
      </c>
      <c r="P417" s="70">
        <v>8426.0400000000009</v>
      </c>
      <c r="Q417" s="72">
        <v>9420</v>
      </c>
      <c r="R417" s="72" t="s">
        <v>486</v>
      </c>
      <c r="S417" s="72">
        <v>766</v>
      </c>
      <c r="T417" s="72">
        <v>168.98</v>
      </c>
      <c r="U417" s="70">
        <v>58.98</v>
      </c>
      <c r="V417" s="42">
        <v>18</v>
      </c>
      <c r="W417" t="s">
        <v>4410</v>
      </c>
      <c r="X417" t="s">
        <v>4411</v>
      </c>
    </row>
    <row r="418" spans="1:25" hidden="1" x14ac:dyDescent="0.25">
      <c r="A418" s="2">
        <v>13</v>
      </c>
      <c r="B418" t="s">
        <v>119</v>
      </c>
      <c r="C418" t="s">
        <v>4348</v>
      </c>
      <c r="D418" t="s">
        <v>4193</v>
      </c>
      <c r="E418" s="2" t="s">
        <v>483</v>
      </c>
      <c r="F418" s="7" t="s">
        <v>114</v>
      </c>
      <c r="G418" s="7" t="s">
        <v>491</v>
      </c>
      <c r="H418">
        <v>40</v>
      </c>
      <c r="I418">
        <v>2500</v>
      </c>
      <c r="J418">
        <v>12000</v>
      </c>
      <c r="K418" s="2" t="s">
        <v>485</v>
      </c>
      <c r="M418" s="70">
        <v>1</v>
      </c>
      <c r="N418" s="70">
        <v>9420</v>
      </c>
      <c r="O418" s="87" t="s">
        <v>121</v>
      </c>
      <c r="P418" s="70">
        <v>8259.7099999999991</v>
      </c>
      <c r="Q418" s="72">
        <v>9420</v>
      </c>
      <c r="R418" s="72" t="s">
        <v>486</v>
      </c>
      <c r="S418" s="72">
        <v>765.01</v>
      </c>
      <c r="T418" s="72">
        <v>337.46</v>
      </c>
      <c r="U418" s="70">
        <v>57.82</v>
      </c>
      <c r="V418" s="42">
        <v>18</v>
      </c>
      <c r="W418" t="s">
        <v>4410</v>
      </c>
      <c r="X418" t="s">
        <v>488</v>
      </c>
    </row>
    <row r="419" spans="1:25" hidden="1" x14ac:dyDescent="0.25">
      <c r="A419" s="2">
        <v>14</v>
      </c>
      <c r="B419" t="s">
        <v>119</v>
      </c>
      <c r="C419" t="s">
        <v>4369</v>
      </c>
      <c r="D419" t="s">
        <v>4193</v>
      </c>
      <c r="E419" s="2" t="s">
        <v>483</v>
      </c>
      <c r="F419" s="7" t="s">
        <v>114</v>
      </c>
      <c r="G419" s="7" t="s">
        <v>4414</v>
      </c>
      <c r="H419">
        <v>40</v>
      </c>
      <c r="I419">
        <v>2500</v>
      </c>
      <c r="J419">
        <v>7579</v>
      </c>
      <c r="K419" s="2" t="s">
        <v>485</v>
      </c>
      <c r="M419" s="70">
        <v>1</v>
      </c>
      <c r="N419" s="70">
        <v>5829.72</v>
      </c>
      <c r="O419" s="87" t="s">
        <v>3839</v>
      </c>
      <c r="P419" s="70">
        <v>5373.85</v>
      </c>
      <c r="Q419" s="72" t="s">
        <v>486</v>
      </c>
      <c r="R419" s="72">
        <v>5829.72</v>
      </c>
      <c r="S419" s="72">
        <v>410.06</v>
      </c>
      <c r="T419" s="72">
        <v>8.19</v>
      </c>
      <c r="U419" s="70">
        <v>37.619999999999997</v>
      </c>
      <c r="V419" s="42">
        <v>18</v>
      </c>
      <c r="W419" t="s">
        <v>4410</v>
      </c>
      <c r="X419" t="s">
        <v>4411</v>
      </c>
    </row>
    <row r="420" spans="1:25" hidden="1" x14ac:dyDescent="0.25">
      <c r="A420" s="2">
        <v>15</v>
      </c>
      <c r="B420" t="s">
        <v>119</v>
      </c>
      <c r="C420" t="s">
        <v>4324</v>
      </c>
      <c r="D420" t="s">
        <v>4193</v>
      </c>
      <c r="E420" s="2" t="s">
        <v>483</v>
      </c>
      <c r="F420" s="7" t="s">
        <v>114</v>
      </c>
      <c r="G420" s="7" t="s">
        <v>4413</v>
      </c>
      <c r="H420">
        <v>40</v>
      </c>
      <c r="I420">
        <v>2000</v>
      </c>
      <c r="J420">
        <v>12000</v>
      </c>
      <c r="K420" s="2" t="s">
        <v>485</v>
      </c>
      <c r="M420" s="70">
        <v>1</v>
      </c>
      <c r="N420" s="70">
        <v>7536</v>
      </c>
      <c r="O420" s="87" t="s">
        <v>121</v>
      </c>
      <c r="P420" s="70">
        <v>5826.14</v>
      </c>
      <c r="Q420" s="72">
        <v>7536</v>
      </c>
      <c r="R420" s="72" t="s">
        <v>486</v>
      </c>
      <c r="S420" s="72">
        <v>1525.43</v>
      </c>
      <c r="T420" s="72">
        <v>143.65</v>
      </c>
      <c r="U420" s="70">
        <v>40.78</v>
      </c>
      <c r="V420" s="42">
        <v>18</v>
      </c>
      <c r="W420" t="s">
        <v>4410</v>
      </c>
      <c r="X420" t="s">
        <v>4056</v>
      </c>
    </row>
    <row r="421" spans="1:25" hidden="1" x14ac:dyDescent="0.25">
      <c r="A421" s="2">
        <v>16</v>
      </c>
      <c r="B421" t="s">
        <v>119</v>
      </c>
      <c r="C421" t="s">
        <v>4337</v>
      </c>
      <c r="D421" t="s">
        <v>4193</v>
      </c>
      <c r="E421" s="2" t="s">
        <v>483</v>
      </c>
      <c r="F421" s="7" t="s">
        <v>114</v>
      </c>
      <c r="G421" s="7" t="s">
        <v>4413</v>
      </c>
      <c r="H421">
        <v>40</v>
      </c>
      <c r="I421">
        <v>2000</v>
      </c>
      <c r="J421">
        <v>12000</v>
      </c>
      <c r="K421" s="2" t="s">
        <v>485</v>
      </c>
      <c r="M421" s="70">
        <v>1</v>
      </c>
      <c r="N421" s="70">
        <v>7536</v>
      </c>
      <c r="O421" s="87" t="s">
        <v>121</v>
      </c>
      <c r="P421" s="70">
        <v>5454.83</v>
      </c>
      <c r="Q421" s="72">
        <v>7536</v>
      </c>
      <c r="R421" s="72" t="s">
        <v>486</v>
      </c>
      <c r="S421" s="72">
        <v>1891.27</v>
      </c>
      <c r="T421" s="72">
        <v>151.72</v>
      </c>
      <c r="U421" s="70">
        <v>38.18</v>
      </c>
      <c r="V421" s="42">
        <v>18</v>
      </c>
      <c r="W421" t="s">
        <v>4410</v>
      </c>
      <c r="X421" t="s">
        <v>4056</v>
      </c>
    </row>
    <row r="422" spans="1:25" hidden="1" x14ac:dyDescent="0.25">
      <c r="A422" s="2">
        <v>17</v>
      </c>
      <c r="B422" t="s">
        <v>119</v>
      </c>
      <c r="C422" t="s">
        <v>4362</v>
      </c>
      <c r="D422" t="s">
        <v>4193</v>
      </c>
      <c r="E422" s="2" t="s">
        <v>483</v>
      </c>
      <c r="F422" s="7" t="s">
        <v>114</v>
      </c>
      <c r="G422" s="7" t="s">
        <v>4413</v>
      </c>
      <c r="H422">
        <v>40</v>
      </c>
      <c r="I422">
        <v>2000</v>
      </c>
      <c r="J422">
        <v>12000</v>
      </c>
      <c r="K422" s="2" t="s">
        <v>485</v>
      </c>
      <c r="M422" s="70">
        <v>1</v>
      </c>
      <c r="N422" s="70">
        <v>7536</v>
      </c>
      <c r="O422" s="87" t="s">
        <v>121</v>
      </c>
      <c r="P422" s="70">
        <v>5391.43</v>
      </c>
      <c r="Q422" s="72">
        <v>7536</v>
      </c>
      <c r="R422" s="72" t="s">
        <v>486</v>
      </c>
      <c r="S422" s="72">
        <v>1850.08</v>
      </c>
      <c r="T422" s="72">
        <v>256.75</v>
      </c>
      <c r="U422" s="70">
        <v>37.74</v>
      </c>
      <c r="V422" s="42">
        <v>18</v>
      </c>
      <c r="W422" t="s">
        <v>4410</v>
      </c>
      <c r="X422" t="s">
        <v>4056</v>
      </c>
    </row>
    <row r="423" spans="1:25" hidden="1" x14ac:dyDescent="0.25">
      <c r="A423" s="2">
        <v>18</v>
      </c>
      <c r="B423" t="s">
        <v>119</v>
      </c>
      <c r="C423" t="s">
        <v>4394</v>
      </c>
      <c r="D423" t="s">
        <v>4193</v>
      </c>
      <c r="E423" s="2" t="s">
        <v>483</v>
      </c>
      <c r="F423" s="7" t="s">
        <v>114</v>
      </c>
      <c r="G423" s="7" t="s">
        <v>4413</v>
      </c>
      <c r="H423">
        <v>40</v>
      </c>
      <c r="I423">
        <v>2000</v>
      </c>
      <c r="J423">
        <v>12000</v>
      </c>
      <c r="K423" s="2" t="s">
        <v>485</v>
      </c>
      <c r="M423" s="70">
        <v>1</v>
      </c>
      <c r="N423" s="70">
        <v>7536</v>
      </c>
      <c r="O423" s="87" t="s">
        <v>121</v>
      </c>
      <c r="P423" s="70">
        <v>4889.34</v>
      </c>
      <c r="Q423" s="72">
        <v>7536</v>
      </c>
      <c r="R423" s="72" t="s">
        <v>486</v>
      </c>
      <c r="S423" s="72">
        <v>2513.7800000000002</v>
      </c>
      <c r="T423" s="72">
        <v>98.65</v>
      </c>
      <c r="U423" s="70">
        <v>34.229999999999997</v>
      </c>
      <c r="V423" s="42">
        <v>18</v>
      </c>
      <c r="W423" t="s">
        <v>4410</v>
      </c>
      <c r="X423" t="s">
        <v>4056</v>
      </c>
    </row>
    <row r="424" spans="1:25" hidden="1" x14ac:dyDescent="0.25">
      <c r="A424" s="2">
        <v>19</v>
      </c>
      <c r="B424" t="s">
        <v>119</v>
      </c>
      <c r="C424" t="s">
        <v>4582</v>
      </c>
      <c r="D424" t="s">
        <v>4193</v>
      </c>
      <c r="E424" s="2" t="s">
        <v>483</v>
      </c>
      <c r="F424" s="7" t="s">
        <v>114</v>
      </c>
      <c r="G424" s="7" t="s">
        <v>4413</v>
      </c>
      <c r="H424">
        <v>40</v>
      </c>
      <c r="I424">
        <v>2000</v>
      </c>
      <c r="J424">
        <v>12000</v>
      </c>
      <c r="K424" s="2" t="s">
        <v>485</v>
      </c>
      <c r="M424" s="70">
        <v>1</v>
      </c>
      <c r="N424" s="70">
        <v>7536</v>
      </c>
      <c r="O424" s="87" t="s">
        <v>121</v>
      </c>
      <c r="P424" s="70">
        <v>4719.42</v>
      </c>
      <c r="Q424" s="72">
        <v>7536</v>
      </c>
      <c r="R424" s="72" t="s">
        <v>486</v>
      </c>
      <c r="S424" s="72">
        <v>2772.26</v>
      </c>
      <c r="T424" s="72">
        <v>11.28</v>
      </c>
      <c r="U424" s="70">
        <v>33.04</v>
      </c>
      <c r="V424" s="42">
        <v>18</v>
      </c>
      <c r="W424" t="s">
        <v>4410</v>
      </c>
      <c r="X424" t="s">
        <v>4056</v>
      </c>
    </row>
    <row r="425" spans="1:25" hidden="1" x14ac:dyDescent="0.25">
      <c r="A425" s="2">
        <v>20</v>
      </c>
      <c r="B425" t="s">
        <v>119</v>
      </c>
      <c r="C425" t="s">
        <v>4400</v>
      </c>
      <c r="D425" t="s">
        <v>4193</v>
      </c>
      <c r="E425" s="2" t="s">
        <v>483</v>
      </c>
      <c r="F425" s="7" t="s">
        <v>114</v>
      </c>
      <c r="G425" s="7" t="s">
        <v>1945</v>
      </c>
      <c r="H425">
        <v>50</v>
      </c>
      <c r="I425">
        <v>2000</v>
      </c>
      <c r="J425">
        <v>12000</v>
      </c>
      <c r="K425" s="2" t="s">
        <v>485</v>
      </c>
      <c r="M425" s="70">
        <v>1</v>
      </c>
      <c r="N425" s="70">
        <v>9420</v>
      </c>
      <c r="O425" s="87" t="s">
        <v>121</v>
      </c>
      <c r="P425" s="70">
        <v>7190.47</v>
      </c>
      <c r="Q425" s="72">
        <v>9420</v>
      </c>
      <c r="R425" s="72" t="s">
        <v>486</v>
      </c>
      <c r="S425" s="72">
        <v>2006.46</v>
      </c>
      <c r="T425" s="72">
        <v>172.74</v>
      </c>
      <c r="U425" s="70">
        <v>50.33</v>
      </c>
      <c r="V425" s="42">
        <v>18</v>
      </c>
      <c r="W425" t="s">
        <v>4410</v>
      </c>
      <c r="X425" t="s">
        <v>4411</v>
      </c>
    </row>
    <row r="426" spans="1:25" hidden="1" x14ac:dyDescent="0.25">
      <c r="A426" s="2">
        <v>21</v>
      </c>
      <c r="B426" t="s">
        <v>119</v>
      </c>
      <c r="C426" t="s">
        <v>4409</v>
      </c>
      <c r="D426" t="s">
        <v>4193</v>
      </c>
      <c r="E426" s="2" t="s">
        <v>483</v>
      </c>
      <c r="F426" s="7" t="s">
        <v>114</v>
      </c>
      <c r="G426" s="7" t="s">
        <v>4415</v>
      </c>
      <c r="H426">
        <v>50</v>
      </c>
      <c r="I426">
        <v>2000</v>
      </c>
      <c r="J426">
        <v>2855</v>
      </c>
      <c r="K426" s="2" t="s">
        <v>485</v>
      </c>
      <c r="M426" s="70">
        <v>1</v>
      </c>
      <c r="N426" s="70">
        <v>1371.09</v>
      </c>
      <c r="O426" s="87" t="s">
        <v>3864</v>
      </c>
      <c r="P426" s="70">
        <v>1027.21</v>
      </c>
      <c r="Q426" s="72" t="s">
        <v>486</v>
      </c>
      <c r="R426" s="72">
        <v>1371.09</v>
      </c>
      <c r="S426" s="72">
        <v>306.5</v>
      </c>
      <c r="T426" s="72">
        <v>30.19</v>
      </c>
      <c r="U426" s="70">
        <v>7.19</v>
      </c>
      <c r="V426" s="42">
        <v>18</v>
      </c>
      <c r="W426" t="s">
        <v>4410</v>
      </c>
      <c r="X426" t="s">
        <v>4411</v>
      </c>
    </row>
    <row r="427" spans="1:25" hidden="1" x14ac:dyDescent="0.25">
      <c r="A427" s="2">
        <v>1</v>
      </c>
      <c r="B427" t="s">
        <v>119</v>
      </c>
      <c r="C427" t="s">
        <v>6416</v>
      </c>
      <c r="D427" t="s">
        <v>6417</v>
      </c>
      <c r="E427" s="2" t="s">
        <v>483</v>
      </c>
      <c r="F427" s="7" t="s">
        <v>154</v>
      </c>
      <c r="G427" s="7" t="s">
        <v>1135</v>
      </c>
      <c r="H427">
        <v>20</v>
      </c>
      <c r="I427">
        <v>2000</v>
      </c>
      <c r="J427">
        <v>12000</v>
      </c>
      <c r="K427" s="2" t="s">
        <v>485</v>
      </c>
      <c r="M427" s="70">
        <v>1</v>
      </c>
      <c r="N427" s="70">
        <v>3768</v>
      </c>
      <c r="O427" s="87" t="s">
        <v>121</v>
      </c>
      <c r="P427" s="70">
        <v>1845.97</v>
      </c>
      <c r="Q427" s="72">
        <v>3768</v>
      </c>
      <c r="R427" s="72" t="s">
        <v>486</v>
      </c>
      <c r="S427" s="72">
        <v>1874.24</v>
      </c>
      <c r="T427" s="72">
        <v>34.869999999999997</v>
      </c>
      <c r="U427" s="70">
        <v>12.92</v>
      </c>
      <c r="V427" s="42">
        <v>19</v>
      </c>
      <c r="W427" t="s">
        <v>4491</v>
      </c>
      <c r="X427" t="s">
        <v>488</v>
      </c>
    </row>
    <row r="428" spans="1:25" hidden="1" x14ac:dyDescent="0.25">
      <c r="A428" s="2">
        <v>2</v>
      </c>
      <c r="B428" t="s">
        <v>119</v>
      </c>
      <c r="C428" t="s">
        <v>6419</v>
      </c>
      <c r="D428" t="s">
        <v>6417</v>
      </c>
      <c r="E428" s="2" t="s">
        <v>483</v>
      </c>
      <c r="F428" s="7" t="s">
        <v>154</v>
      </c>
      <c r="G428" s="7" t="s">
        <v>4492</v>
      </c>
      <c r="H428">
        <v>80</v>
      </c>
      <c r="I428">
        <v>2750</v>
      </c>
      <c r="J428">
        <v>5314</v>
      </c>
      <c r="K428" s="2" t="s">
        <v>485</v>
      </c>
      <c r="M428" s="70">
        <v>1</v>
      </c>
      <c r="N428" s="70">
        <v>5281.24</v>
      </c>
      <c r="O428" s="87" t="s">
        <v>4077</v>
      </c>
      <c r="P428" s="70">
        <v>3987.56</v>
      </c>
      <c r="Q428" s="72" t="s">
        <v>486</v>
      </c>
      <c r="R428" s="72">
        <v>5281.24</v>
      </c>
      <c r="S428" s="72">
        <v>599.61</v>
      </c>
      <c r="T428" s="72">
        <v>666.16</v>
      </c>
      <c r="U428" s="70">
        <v>27.91</v>
      </c>
      <c r="V428" s="42">
        <v>19</v>
      </c>
      <c r="W428" t="s">
        <v>4491</v>
      </c>
      <c r="X428" t="s">
        <v>488</v>
      </c>
    </row>
    <row r="429" spans="1:25" hidden="1" x14ac:dyDescent="0.25">
      <c r="A429" s="2">
        <v>3</v>
      </c>
      <c r="B429" t="s">
        <v>119</v>
      </c>
      <c r="C429" t="s">
        <v>6420</v>
      </c>
      <c r="D429" t="s">
        <v>6417</v>
      </c>
      <c r="E429" s="2" t="s">
        <v>483</v>
      </c>
      <c r="F429" s="7" t="s">
        <v>154</v>
      </c>
      <c r="G429" s="7" t="s">
        <v>1998</v>
      </c>
      <c r="H429">
        <v>100</v>
      </c>
      <c r="I429">
        <v>2500</v>
      </c>
      <c r="J429">
        <v>12000</v>
      </c>
      <c r="K429" s="2" t="s">
        <v>485</v>
      </c>
      <c r="M429" s="70">
        <v>1</v>
      </c>
      <c r="N429" s="70">
        <v>23550</v>
      </c>
      <c r="O429" s="87" t="s">
        <v>121</v>
      </c>
      <c r="P429" s="70">
        <v>21434.89</v>
      </c>
      <c r="Q429" s="72">
        <v>23550</v>
      </c>
      <c r="R429" s="72" t="s">
        <v>486</v>
      </c>
      <c r="T429" s="72">
        <v>1965.07</v>
      </c>
      <c r="U429" s="70">
        <v>150.04</v>
      </c>
      <c r="V429" s="42">
        <v>19</v>
      </c>
      <c r="W429" t="s">
        <v>4491</v>
      </c>
      <c r="X429" t="s">
        <v>488</v>
      </c>
    </row>
    <row r="430" spans="1:25" hidden="1" x14ac:dyDescent="0.25">
      <c r="A430" s="2">
        <v>4</v>
      </c>
      <c r="B430" t="s">
        <v>119</v>
      </c>
      <c r="C430" t="s">
        <v>6421</v>
      </c>
      <c r="D430" t="s">
        <v>6417</v>
      </c>
      <c r="E430" s="2" t="s">
        <v>483</v>
      </c>
      <c r="F430" s="7" t="s">
        <v>154</v>
      </c>
      <c r="G430" s="7" t="s">
        <v>1998</v>
      </c>
      <c r="H430">
        <v>100</v>
      </c>
      <c r="I430">
        <v>2500</v>
      </c>
      <c r="J430">
        <v>12000</v>
      </c>
      <c r="K430" s="2" t="s">
        <v>485</v>
      </c>
      <c r="M430" s="70">
        <v>1</v>
      </c>
      <c r="N430" s="70">
        <v>23550</v>
      </c>
      <c r="O430" s="87" t="s">
        <v>121</v>
      </c>
      <c r="P430" s="70">
        <v>20860.48</v>
      </c>
      <c r="Q430" s="72">
        <v>23550</v>
      </c>
      <c r="R430" s="72" t="s">
        <v>486</v>
      </c>
      <c r="S430" s="72">
        <v>637.30999999999995</v>
      </c>
      <c r="T430" s="72">
        <v>1906.19</v>
      </c>
      <c r="U430" s="70">
        <v>146.02000000000001</v>
      </c>
      <c r="V430" s="42">
        <v>19</v>
      </c>
      <c r="W430" t="s">
        <v>4491</v>
      </c>
      <c r="X430" t="s">
        <v>488</v>
      </c>
    </row>
    <row r="431" spans="1:25" hidden="1" x14ac:dyDescent="0.25">
      <c r="A431" s="2">
        <v>5</v>
      </c>
      <c r="B431" t="s">
        <v>119</v>
      </c>
      <c r="C431" t="s">
        <v>6424</v>
      </c>
      <c r="D431" t="s">
        <v>6417</v>
      </c>
      <c r="E431" s="2" t="s">
        <v>483</v>
      </c>
      <c r="F431" s="7" t="s">
        <v>154</v>
      </c>
      <c r="G431" s="7" t="s">
        <v>6435</v>
      </c>
      <c r="H431">
        <v>120</v>
      </c>
      <c r="I431">
        <v>2550</v>
      </c>
      <c r="J431">
        <v>8482</v>
      </c>
      <c r="K431" s="2" t="s">
        <v>485</v>
      </c>
      <c r="M431" s="70">
        <v>1</v>
      </c>
      <c r="N431" s="70">
        <v>19875.64</v>
      </c>
      <c r="O431" s="87" t="s">
        <v>6413</v>
      </c>
      <c r="P431" s="70">
        <v>13398.34</v>
      </c>
      <c r="Q431" s="72" t="s">
        <v>486</v>
      </c>
      <c r="R431" s="72">
        <v>19875.64</v>
      </c>
      <c r="S431" s="72">
        <v>3237.8</v>
      </c>
      <c r="T431" s="72">
        <v>3145.71</v>
      </c>
      <c r="U431" s="70">
        <v>93.79</v>
      </c>
      <c r="V431" s="42">
        <v>19</v>
      </c>
      <c r="W431" t="s">
        <v>4491</v>
      </c>
      <c r="X431" t="s">
        <v>488</v>
      </c>
      <c r="Y431" t="s">
        <v>22</v>
      </c>
    </row>
    <row r="432" spans="1:25" hidden="1" x14ac:dyDescent="0.25">
      <c r="A432" s="2">
        <v>6</v>
      </c>
      <c r="B432" t="s">
        <v>119</v>
      </c>
      <c r="C432" t="s">
        <v>6426</v>
      </c>
      <c r="D432" t="s">
        <v>6417</v>
      </c>
      <c r="E432" s="2" t="s">
        <v>483</v>
      </c>
      <c r="F432" s="7" t="s">
        <v>154</v>
      </c>
      <c r="G432" s="7" t="s">
        <v>495</v>
      </c>
      <c r="H432">
        <v>120</v>
      </c>
      <c r="I432">
        <v>2500</v>
      </c>
      <c r="J432">
        <v>12000</v>
      </c>
      <c r="K432" s="2" t="s">
        <v>485</v>
      </c>
      <c r="M432" s="70">
        <v>1</v>
      </c>
      <c r="N432" s="70">
        <v>28260</v>
      </c>
      <c r="O432" s="87" t="s">
        <v>121</v>
      </c>
      <c r="P432" s="70">
        <v>22330.639999999999</v>
      </c>
      <c r="Q432" s="72">
        <v>28260</v>
      </c>
      <c r="R432" s="72" t="s">
        <v>486</v>
      </c>
      <c r="S432" s="72">
        <v>5359.57</v>
      </c>
      <c r="T432" s="72">
        <v>413.48</v>
      </c>
      <c r="U432" s="70">
        <v>156.31</v>
      </c>
      <c r="V432" s="42">
        <v>19</v>
      </c>
      <c r="W432" t="s">
        <v>4491</v>
      </c>
      <c r="X432" t="s">
        <v>488</v>
      </c>
    </row>
    <row r="433" spans="1:24" hidden="1" x14ac:dyDescent="0.25">
      <c r="A433" s="2">
        <v>7</v>
      </c>
      <c r="B433" t="s">
        <v>119</v>
      </c>
      <c r="C433" t="s">
        <v>6427</v>
      </c>
      <c r="D433" t="s">
        <v>6417</v>
      </c>
      <c r="E433" s="2" t="s">
        <v>483</v>
      </c>
      <c r="F433" s="7" t="s">
        <v>154</v>
      </c>
      <c r="G433" s="7" t="s">
        <v>495</v>
      </c>
      <c r="H433">
        <v>120</v>
      </c>
      <c r="I433">
        <v>2500</v>
      </c>
      <c r="J433">
        <v>12000</v>
      </c>
      <c r="K433" s="2" t="s">
        <v>485</v>
      </c>
      <c r="M433" s="70">
        <v>1</v>
      </c>
      <c r="N433" s="70">
        <v>28260</v>
      </c>
      <c r="O433" s="87" t="s">
        <v>121</v>
      </c>
      <c r="P433" s="70">
        <v>21347.67</v>
      </c>
      <c r="Q433" s="72">
        <v>28260</v>
      </c>
      <c r="R433" s="72" t="s">
        <v>486</v>
      </c>
      <c r="S433" s="72">
        <v>5655.65</v>
      </c>
      <c r="T433" s="72">
        <v>1107.25</v>
      </c>
      <c r="U433" s="70">
        <v>149.43</v>
      </c>
      <c r="V433" s="42">
        <v>19</v>
      </c>
      <c r="W433" t="s">
        <v>4491</v>
      </c>
      <c r="X433" t="s">
        <v>488</v>
      </c>
    </row>
    <row r="434" spans="1:24" hidden="1" x14ac:dyDescent="0.25">
      <c r="A434" s="2">
        <v>8</v>
      </c>
      <c r="B434" t="s">
        <v>119</v>
      </c>
      <c r="C434" t="s">
        <v>6428</v>
      </c>
      <c r="D434" t="s">
        <v>6417</v>
      </c>
      <c r="E434" s="2" t="s">
        <v>483</v>
      </c>
      <c r="F434" s="7" t="s">
        <v>154</v>
      </c>
      <c r="G434" s="7" t="s">
        <v>495</v>
      </c>
      <c r="H434">
        <v>120</v>
      </c>
      <c r="I434">
        <v>2500</v>
      </c>
      <c r="J434">
        <v>12000</v>
      </c>
      <c r="K434" s="2" t="s">
        <v>485</v>
      </c>
      <c r="M434" s="70">
        <v>1</v>
      </c>
      <c r="N434" s="70">
        <v>28260</v>
      </c>
      <c r="O434" s="87" t="s">
        <v>121</v>
      </c>
      <c r="P434" s="70">
        <v>27269.18</v>
      </c>
      <c r="Q434" s="72">
        <v>28260</v>
      </c>
      <c r="R434" s="72" t="s">
        <v>486</v>
      </c>
      <c r="T434" s="72">
        <v>799.94</v>
      </c>
      <c r="U434" s="70">
        <v>190.88</v>
      </c>
      <c r="V434" s="42">
        <v>19</v>
      </c>
      <c r="W434" t="s">
        <v>4491</v>
      </c>
      <c r="X434" t="s">
        <v>488</v>
      </c>
    </row>
    <row r="435" spans="1:24" hidden="1" x14ac:dyDescent="0.25">
      <c r="A435" s="2">
        <v>9</v>
      </c>
      <c r="B435" t="s">
        <v>119</v>
      </c>
      <c r="C435" t="s">
        <v>6429</v>
      </c>
      <c r="D435" t="s">
        <v>6417</v>
      </c>
      <c r="E435" s="2" t="s">
        <v>483</v>
      </c>
      <c r="F435" s="7" t="s">
        <v>154</v>
      </c>
      <c r="G435" s="7" t="s">
        <v>495</v>
      </c>
      <c r="H435">
        <v>120</v>
      </c>
      <c r="I435">
        <v>2500</v>
      </c>
      <c r="J435">
        <v>12000</v>
      </c>
      <c r="K435" s="2" t="s">
        <v>485</v>
      </c>
      <c r="M435" s="70">
        <v>1</v>
      </c>
      <c r="N435" s="70">
        <v>28260</v>
      </c>
      <c r="O435" s="87" t="s">
        <v>121</v>
      </c>
      <c r="P435" s="70">
        <v>19098.330000000002</v>
      </c>
      <c r="Q435" s="72">
        <v>28260</v>
      </c>
      <c r="R435" s="72" t="s">
        <v>486</v>
      </c>
      <c r="S435" s="72">
        <v>8190.21</v>
      </c>
      <c r="T435" s="72">
        <v>837.77</v>
      </c>
      <c r="U435" s="70">
        <v>133.69</v>
      </c>
      <c r="V435" s="42">
        <v>19</v>
      </c>
      <c r="W435" t="s">
        <v>4491</v>
      </c>
      <c r="X435" t="s">
        <v>488</v>
      </c>
    </row>
    <row r="436" spans="1:24" hidden="1" x14ac:dyDescent="0.25">
      <c r="A436" s="2">
        <v>10</v>
      </c>
      <c r="B436" t="s">
        <v>119</v>
      </c>
      <c r="C436" t="s">
        <v>6430</v>
      </c>
      <c r="D436" t="s">
        <v>6417</v>
      </c>
      <c r="E436" s="2" t="s">
        <v>483</v>
      </c>
      <c r="F436" s="7" t="s">
        <v>154</v>
      </c>
      <c r="G436" s="7" t="s">
        <v>495</v>
      </c>
      <c r="H436">
        <v>120</v>
      </c>
      <c r="I436">
        <v>2500</v>
      </c>
      <c r="J436">
        <v>12000</v>
      </c>
      <c r="K436" s="2" t="s">
        <v>485</v>
      </c>
      <c r="M436" s="70">
        <v>1</v>
      </c>
      <c r="N436" s="70">
        <v>28260</v>
      </c>
      <c r="O436" s="87" t="s">
        <v>121</v>
      </c>
      <c r="P436" s="70">
        <v>21347.67</v>
      </c>
      <c r="Q436" s="72">
        <v>28260</v>
      </c>
      <c r="R436" s="72" t="s">
        <v>486</v>
      </c>
      <c r="S436" s="72">
        <v>5655.65</v>
      </c>
      <c r="T436" s="72">
        <v>1107.25</v>
      </c>
      <c r="U436" s="70">
        <v>149.43</v>
      </c>
      <c r="V436" s="42">
        <v>19</v>
      </c>
      <c r="W436" t="s">
        <v>4491</v>
      </c>
      <c r="X436" t="s">
        <v>488</v>
      </c>
    </row>
    <row r="437" spans="1:24" hidden="1" x14ac:dyDescent="0.25">
      <c r="A437" s="2">
        <v>11</v>
      </c>
      <c r="B437" t="s">
        <v>119</v>
      </c>
      <c r="C437" t="s">
        <v>6431</v>
      </c>
      <c r="D437" t="s">
        <v>6417</v>
      </c>
      <c r="E437" s="2" t="s">
        <v>483</v>
      </c>
      <c r="F437" s="7" t="s">
        <v>154</v>
      </c>
      <c r="G437" s="7" t="s">
        <v>495</v>
      </c>
      <c r="H437">
        <v>120</v>
      </c>
      <c r="I437">
        <v>2500</v>
      </c>
      <c r="J437">
        <v>12000</v>
      </c>
      <c r="K437" s="2" t="s">
        <v>485</v>
      </c>
      <c r="M437" s="70">
        <v>1</v>
      </c>
      <c r="N437" s="70">
        <v>28260</v>
      </c>
      <c r="O437" s="87" t="s">
        <v>121</v>
      </c>
      <c r="P437" s="70">
        <v>21129.63</v>
      </c>
      <c r="Q437" s="72">
        <v>28260</v>
      </c>
      <c r="R437" s="72" t="s">
        <v>486</v>
      </c>
      <c r="S437" s="72">
        <v>6547.48</v>
      </c>
      <c r="T437" s="72">
        <v>434.98</v>
      </c>
      <c r="U437" s="70">
        <v>147.91</v>
      </c>
      <c r="V437" s="42">
        <v>19</v>
      </c>
      <c r="W437" t="s">
        <v>4491</v>
      </c>
      <c r="X437" t="s">
        <v>488</v>
      </c>
    </row>
    <row r="438" spans="1:24" hidden="1" x14ac:dyDescent="0.25">
      <c r="A438" s="2">
        <v>12</v>
      </c>
      <c r="B438" t="s">
        <v>119</v>
      </c>
      <c r="C438" t="s">
        <v>6432</v>
      </c>
      <c r="D438" t="s">
        <v>6417</v>
      </c>
      <c r="E438" s="2" t="s">
        <v>483</v>
      </c>
      <c r="F438" s="7" t="s">
        <v>154</v>
      </c>
      <c r="G438" s="7" t="s">
        <v>495</v>
      </c>
      <c r="H438">
        <v>120</v>
      </c>
      <c r="I438">
        <v>2500</v>
      </c>
      <c r="J438">
        <v>12000</v>
      </c>
      <c r="K438" s="2" t="s">
        <v>485</v>
      </c>
      <c r="M438" s="70">
        <v>1</v>
      </c>
      <c r="N438" s="70">
        <v>28260</v>
      </c>
      <c r="O438" s="87" t="s">
        <v>121</v>
      </c>
      <c r="P438" s="70">
        <v>21817.29</v>
      </c>
      <c r="Q438" s="72">
        <v>28260</v>
      </c>
      <c r="R438" s="72" t="s">
        <v>486</v>
      </c>
      <c r="S438" s="72">
        <v>6042.46</v>
      </c>
      <c r="T438" s="72">
        <v>247.53</v>
      </c>
      <c r="U438" s="70">
        <v>152.72</v>
      </c>
      <c r="V438" s="42">
        <v>19</v>
      </c>
      <c r="W438" t="s">
        <v>4491</v>
      </c>
      <c r="X438" t="s">
        <v>488</v>
      </c>
    </row>
    <row r="439" spans="1:24" hidden="1" x14ac:dyDescent="0.25">
      <c r="A439" s="2">
        <v>13</v>
      </c>
      <c r="B439" t="s">
        <v>119</v>
      </c>
      <c r="C439" t="s">
        <v>6433</v>
      </c>
      <c r="D439" t="s">
        <v>6417</v>
      </c>
      <c r="E439" s="2" t="s">
        <v>483</v>
      </c>
      <c r="F439" s="7" t="s">
        <v>154</v>
      </c>
      <c r="G439" s="7" t="s">
        <v>495</v>
      </c>
      <c r="H439">
        <v>120</v>
      </c>
      <c r="I439">
        <v>2500</v>
      </c>
      <c r="J439">
        <v>12000</v>
      </c>
      <c r="K439" s="2" t="s">
        <v>485</v>
      </c>
      <c r="M439" s="70">
        <v>1</v>
      </c>
      <c r="N439" s="70">
        <v>28260</v>
      </c>
      <c r="O439" s="87" t="s">
        <v>121</v>
      </c>
      <c r="P439" s="70">
        <v>9696.3799999999992</v>
      </c>
      <c r="Q439" s="72">
        <v>28260</v>
      </c>
      <c r="R439" s="72" t="s">
        <v>486</v>
      </c>
      <c r="S439" s="72">
        <v>18404.330000000002</v>
      </c>
      <c r="T439" s="72">
        <v>91.42</v>
      </c>
      <c r="U439" s="70">
        <v>67.87</v>
      </c>
      <c r="V439" s="42">
        <v>19</v>
      </c>
      <c r="W439" t="s">
        <v>4491</v>
      </c>
      <c r="X439" t="s">
        <v>488</v>
      </c>
    </row>
    <row r="440" spans="1:24" hidden="1" x14ac:dyDescent="0.25">
      <c r="A440" s="2">
        <v>1</v>
      </c>
      <c r="B440" t="s">
        <v>119</v>
      </c>
      <c r="C440" t="s">
        <v>4496</v>
      </c>
      <c r="D440" t="s">
        <v>4497</v>
      </c>
      <c r="E440" s="2" t="s">
        <v>483</v>
      </c>
      <c r="F440" s="7" t="s">
        <v>154</v>
      </c>
      <c r="G440" s="7" t="s">
        <v>4565</v>
      </c>
      <c r="H440">
        <v>20</v>
      </c>
      <c r="I440">
        <v>2000</v>
      </c>
      <c r="J440">
        <v>5777</v>
      </c>
      <c r="K440" s="2" t="s">
        <v>485</v>
      </c>
      <c r="M440" s="70">
        <v>1</v>
      </c>
      <c r="N440" s="70">
        <v>1652.81</v>
      </c>
      <c r="O440" s="87" t="s">
        <v>4498</v>
      </c>
      <c r="P440" s="70">
        <v>299.13</v>
      </c>
      <c r="Q440" s="72" t="s">
        <v>486</v>
      </c>
      <c r="R440" s="72">
        <v>1652.81</v>
      </c>
      <c r="S440" s="72">
        <v>976.72</v>
      </c>
      <c r="T440" s="72">
        <v>374.87</v>
      </c>
      <c r="U440" s="70">
        <v>2.09</v>
      </c>
      <c r="V440" s="42">
        <v>20</v>
      </c>
      <c r="W440" t="s">
        <v>4566</v>
      </c>
      <c r="X440" t="s">
        <v>488</v>
      </c>
    </row>
    <row r="441" spans="1:24" hidden="1" x14ac:dyDescent="0.25">
      <c r="A441" s="2">
        <v>2</v>
      </c>
      <c r="B441" t="s">
        <v>119</v>
      </c>
      <c r="C441" t="s">
        <v>4505</v>
      </c>
      <c r="D441" t="s">
        <v>4497</v>
      </c>
      <c r="E441" s="2" t="s">
        <v>483</v>
      </c>
      <c r="F441" s="7" t="s">
        <v>154</v>
      </c>
      <c r="G441" s="7" t="s">
        <v>4567</v>
      </c>
      <c r="H441">
        <v>25</v>
      </c>
      <c r="I441">
        <v>350</v>
      </c>
      <c r="J441">
        <v>1526</v>
      </c>
      <c r="K441" s="2" t="s">
        <v>485</v>
      </c>
      <c r="M441" s="70">
        <v>1</v>
      </c>
      <c r="N441" s="70">
        <v>104.82</v>
      </c>
      <c r="O441" s="87" t="s">
        <v>2149</v>
      </c>
      <c r="P441" s="70">
        <v>97.24</v>
      </c>
      <c r="Q441" s="72" t="s">
        <v>486</v>
      </c>
      <c r="R441" s="72">
        <v>104.82</v>
      </c>
      <c r="T441" s="72">
        <v>6.9</v>
      </c>
      <c r="U441" s="70">
        <v>0.68</v>
      </c>
      <c r="V441" s="42">
        <v>20</v>
      </c>
      <c r="W441" t="s">
        <v>4566</v>
      </c>
      <c r="X441" t="s">
        <v>488</v>
      </c>
    </row>
    <row r="442" spans="1:24" hidden="1" x14ac:dyDescent="0.25">
      <c r="A442" s="2">
        <v>3</v>
      </c>
      <c r="B442" t="s">
        <v>119</v>
      </c>
      <c r="C442" t="s">
        <v>4510</v>
      </c>
      <c r="D442" t="s">
        <v>4497</v>
      </c>
      <c r="E442" s="2" t="s">
        <v>483</v>
      </c>
      <c r="F442" s="7" t="s">
        <v>154</v>
      </c>
      <c r="G442" s="7" t="s">
        <v>742</v>
      </c>
      <c r="H442">
        <v>80</v>
      </c>
      <c r="I442">
        <v>2500</v>
      </c>
      <c r="J442">
        <v>12000</v>
      </c>
      <c r="K442" s="2" t="s">
        <v>485</v>
      </c>
      <c r="M442" s="70">
        <v>1</v>
      </c>
      <c r="N442" s="70">
        <v>18840</v>
      </c>
      <c r="O442" s="87" t="s">
        <v>121</v>
      </c>
      <c r="P442" s="70">
        <v>16350.77</v>
      </c>
      <c r="Q442" s="72">
        <v>18840</v>
      </c>
      <c r="R442" s="72" t="s">
        <v>486</v>
      </c>
      <c r="S442" s="72">
        <v>617.11</v>
      </c>
      <c r="T442" s="72">
        <v>1757.66</v>
      </c>
      <c r="U442" s="70">
        <v>114.46</v>
      </c>
      <c r="V442" s="42">
        <v>20</v>
      </c>
      <c r="W442" t="s">
        <v>4566</v>
      </c>
      <c r="X442" t="s">
        <v>488</v>
      </c>
    </row>
    <row r="443" spans="1:24" hidden="1" x14ac:dyDescent="0.25">
      <c r="A443" s="2">
        <v>4</v>
      </c>
      <c r="B443" t="s">
        <v>119</v>
      </c>
      <c r="C443" t="s">
        <v>4517</v>
      </c>
      <c r="D443" t="s">
        <v>4497</v>
      </c>
      <c r="E443" s="2" t="s">
        <v>483</v>
      </c>
      <c r="F443" s="7" t="s">
        <v>154</v>
      </c>
      <c r="G443" s="7" t="s">
        <v>742</v>
      </c>
      <c r="H443">
        <v>80</v>
      </c>
      <c r="I443">
        <v>2500</v>
      </c>
      <c r="J443">
        <v>12000</v>
      </c>
      <c r="K443" s="2" t="s">
        <v>485</v>
      </c>
      <c r="M443" s="70">
        <v>1</v>
      </c>
      <c r="N443" s="70">
        <v>18840</v>
      </c>
      <c r="O443" s="87" t="s">
        <v>121</v>
      </c>
      <c r="P443" s="70">
        <v>16339.66</v>
      </c>
      <c r="Q443" s="72">
        <v>18840</v>
      </c>
      <c r="R443" s="72" t="s">
        <v>486</v>
      </c>
      <c r="S443" s="72">
        <v>617.11</v>
      </c>
      <c r="T443" s="72">
        <v>1768.85</v>
      </c>
      <c r="U443" s="70">
        <v>114.38</v>
      </c>
      <c r="V443" s="42">
        <v>20</v>
      </c>
      <c r="W443" t="s">
        <v>4566</v>
      </c>
      <c r="X443" t="s">
        <v>488</v>
      </c>
    </row>
    <row r="444" spans="1:24" hidden="1" x14ac:dyDescent="0.25">
      <c r="A444" s="2">
        <v>5</v>
      </c>
      <c r="B444" t="s">
        <v>119</v>
      </c>
      <c r="C444" t="s">
        <v>4523</v>
      </c>
      <c r="D444" t="s">
        <v>4497</v>
      </c>
      <c r="E444" s="2" t="s">
        <v>483</v>
      </c>
      <c r="F444" s="7" t="s">
        <v>154</v>
      </c>
      <c r="G444" s="7" t="s">
        <v>2140</v>
      </c>
      <c r="H444">
        <v>100</v>
      </c>
      <c r="I444">
        <v>2500</v>
      </c>
      <c r="J444">
        <v>9780</v>
      </c>
      <c r="K444" s="2" t="s">
        <v>485</v>
      </c>
      <c r="M444" s="70">
        <v>1</v>
      </c>
      <c r="N444" s="70">
        <v>15167.61</v>
      </c>
      <c r="O444" s="87" t="s">
        <v>2117</v>
      </c>
      <c r="P444" s="70">
        <v>7827.66</v>
      </c>
      <c r="Q444" s="72" t="s">
        <v>486</v>
      </c>
      <c r="R444" s="72">
        <v>15167.61</v>
      </c>
      <c r="S444" s="72">
        <v>7116.35</v>
      </c>
      <c r="T444" s="72">
        <v>168.81</v>
      </c>
      <c r="U444" s="70">
        <v>54.79</v>
      </c>
      <c r="V444" s="42">
        <v>20</v>
      </c>
      <c r="W444" t="s">
        <v>4566</v>
      </c>
      <c r="X444" t="s">
        <v>488</v>
      </c>
    </row>
    <row r="445" spans="1:24" hidden="1" x14ac:dyDescent="0.25">
      <c r="A445" s="2">
        <v>6</v>
      </c>
      <c r="B445" t="s">
        <v>119</v>
      </c>
      <c r="C445" t="s">
        <v>4527</v>
      </c>
      <c r="D445" t="s">
        <v>4497</v>
      </c>
      <c r="E445" s="2" t="s">
        <v>483</v>
      </c>
      <c r="F445" s="7" t="s">
        <v>154</v>
      </c>
      <c r="G445" s="7" t="s">
        <v>495</v>
      </c>
      <c r="H445">
        <v>120</v>
      </c>
      <c r="I445">
        <v>2500</v>
      </c>
      <c r="J445">
        <v>12000</v>
      </c>
      <c r="K445" s="2" t="s">
        <v>485</v>
      </c>
      <c r="M445" s="70">
        <v>1</v>
      </c>
      <c r="N445" s="70">
        <v>28260</v>
      </c>
      <c r="O445" s="87" t="s">
        <v>121</v>
      </c>
      <c r="P445" s="70">
        <v>25201.88</v>
      </c>
      <c r="Q445" s="72">
        <v>28260</v>
      </c>
      <c r="R445" s="72" t="s">
        <v>486</v>
      </c>
      <c r="S445" s="72">
        <v>2761.26</v>
      </c>
      <c r="T445" s="72">
        <v>120.45</v>
      </c>
      <c r="U445" s="70">
        <v>176.41</v>
      </c>
      <c r="V445" s="42">
        <v>20</v>
      </c>
      <c r="W445" t="s">
        <v>4566</v>
      </c>
      <c r="X445" t="s">
        <v>488</v>
      </c>
    </row>
    <row r="446" spans="1:24" hidden="1" x14ac:dyDescent="0.25">
      <c r="A446" s="2">
        <v>7</v>
      </c>
      <c r="B446" t="s">
        <v>119</v>
      </c>
      <c r="C446" t="s">
        <v>4531</v>
      </c>
      <c r="D446" t="s">
        <v>4497</v>
      </c>
      <c r="E446" s="2" t="s">
        <v>483</v>
      </c>
      <c r="F446" s="7" t="s">
        <v>154</v>
      </c>
      <c r="G446" s="7" t="s">
        <v>495</v>
      </c>
      <c r="H446">
        <v>120</v>
      </c>
      <c r="I446">
        <v>2500</v>
      </c>
      <c r="J446">
        <v>12000</v>
      </c>
      <c r="K446" s="2" t="s">
        <v>485</v>
      </c>
      <c r="M446" s="70">
        <v>1</v>
      </c>
      <c r="N446" s="70">
        <v>28260</v>
      </c>
      <c r="O446" s="87" t="s">
        <v>121</v>
      </c>
      <c r="P446" s="70">
        <v>20156.14</v>
      </c>
      <c r="Q446" s="72">
        <v>28260</v>
      </c>
      <c r="R446" s="72" t="s">
        <v>486</v>
      </c>
      <c r="S446" s="72">
        <v>7355.99</v>
      </c>
      <c r="T446" s="72">
        <v>606.78</v>
      </c>
      <c r="U446" s="70">
        <v>141.09</v>
      </c>
      <c r="V446" s="42">
        <v>20</v>
      </c>
      <c r="W446" t="s">
        <v>4566</v>
      </c>
      <c r="X446" t="s">
        <v>488</v>
      </c>
    </row>
    <row r="447" spans="1:24" hidden="1" x14ac:dyDescent="0.25">
      <c r="A447" s="2">
        <v>8</v>
      </c>
      <c r="B447" t="s">
        <v>119</v>
      </c>
      <c r="C447" t="s">
        <v>4535</v>
      </c>
      <c r="D447" t="s">
        <v>4497</v>
      </c>
      <c r="E447" s="2" t="s">
        <v>483</v>
      </c>
      <c r="F447" s="7" t="s">
        <v>154</v>
      </c>
      <c r="G447" s="7" t="s">
        <v>495</v>
      </c>
      <c r="H447">
        <v>120</v>
      </c>
      <c r="I447">
        <v>2500</v>
      </c>
      <c r="J447">
        <v>12000</v>
      </c>
      <c r="K447" s="2" t="s">
        <v>485</v>
      </c>
      <c r="M447" s="70">
        <v>1</v>
      </c>
      <c r="N447" s="70">
        <v>28260</v>
      </c>
      <c r="O447" s="87" t="s">
        <v>121</v>
      </c>
      <c r="P447" s="70">
        <v>25032.49</v>
      </c>
      <c r="Q447" s="72">
        <v>28260</v>
      </c>
      <c r="R447" s="72" t="s">
        <v>486</v>
      </c>
      <c r="S447" s="72">
        <v>2422.14</v>
      </c>
      <c r="T447" s="72">
        <v>630.14</v>
      </c>
      <c r="U447" s="70">
        <v>175.23</v>
      </c>
      <c r="V447" s="42">
        <v>20</v>
      </c>
      <c r="W447" t="s">
        <v>4566</v>
      </c>
      <c r="X447" t="s">
        <v>488</v>
      </c>
    </row>
    <row r="448" spans="1:24" hidden="1" x14ac:dyDescent="0.25">
      <c r="A448" s="2">
        <v>9</v>
      </c>
      <c r="B448" t="s">
        <v>119</v>
      </c>
      <c r="C448" t="s">
        <v>4542</v>
      </c>
      <c r="D448" t="s">
        <v>4497</v>
      </c>
      <c r="E448" s="2" t="s">
        <v>483</v>
      </c>
      <c r="F448" s="7" t="s">
        <v>154</v>
      </c>
      <c r="G448" s="7" t="s">
        <v>495</v>
      </c>
      <c r="H448">
        <v>120</v>
      </c>
      <c r="I448">
        <v>2500</v>
      </c>
      <c r="J448">
        <v>12000</v>
      </c>
      <c r="K448" s="2" t="s">
        <v>485</v>
      </c>
      <c r="M448" s="70">
        <v>1</v>
      </c>
      <c r="N448" s="70">
        <v>28260</v>
      </c>
      <c r="O448" s="87" t="s">
        <v>121</v>
      </c>
      <c r="P448" s="70">
        <v>23722.17</v>
      </c>
      <c r="Q448" s="72">
        <v>28260</v>
      </c>
      <c r="R448" s="72" t="s">
        <v>486</v>
      </c>
      <c r="S448" s="72">
        <v>3957.55</v>
      </c>
      <c r="T448" s="72">
        <v>414.22</v>
      </c>
      <c r="U448" s="70">
        <v>166.06</v>
      </c>
      <c r="V448" s="42">
        <v>20</v>
      </c>
      <c r="W448" t="s">
        <v>4566</v>
      </c>
      <c r="X448" t="s">
        <v>488</v>
      </c>
    </row>
    <row r="449" spans="1:27" hidden="1" x14ac:dyDescent="0.25">
      <c r="A449" s="2">
        <v>10</v>
      </c>
      <c r="B449" t="s">
        <v>119</v>
      </c>
      <c r="C449" t="s">
        <v>4553</v>
      </c>
      <c r="D449" t="s">
        <v>4497</v>
      </c>
      <c r="E449" s="2" t="s">
        <v>483</v>
      </c>
      <c r="F449" s="7" t="s">
        <v>154</v>
      </c>
      <c r="G449" s="7" t="s">
        <v>495</v>
      </c>
      <c r="H449">
        <v>120</v>
      </c>
      <c r="I449">
        <v>2500</v>
      </c>
      <c r="J449">
        <v>12000</v>
      </c>
      <c r="K449" s="2" t="s">
        <v>485</v>
      </c>
      <c r="M449" s="70">
        <v>1</v>
      </c>
      <c r="N449" s="70">
        <v>28260</v>
      </c>
      <c r="O449" s="87" t="s">
        <v>121</v>
      </c>
      <c r="P449" s="70">
        <v>23762.34</v>
      </c>
      <c r="Q449" s="72">
        <v>28260</v>
      </c>
      <c r="R449" s="72" t="s">
        <v>486</v>
      </c>
      <c r="S449" s="72">
        <v>4234.8500000000004</v>
      </c>
      <c r="T449" s="72">
        <v>96.47</v>
      </c>
      <c r="U449" s="70">
        <v>166.34</v>
      </c>
      <c r="V449" s="42">
        <v>20</v>
      </c>
      <c r="W449" t="s">
        <v>4566</v>
      </c>
      <c r="X449" t="s">
        <v>488</v>
      </c>
    </row>
    <row r="450" spans="1:27" hidden="1" x14ac:dyDescent="0.25">
      <c r="A450" s="2">
        <v>11</v>
      </c>
      <c r="B450" t="s">
        <v>119</v>
      </c>
      <c r="C450" t="s">
        <v>4558</v>
      </c>
      <c r="D450" t="s">
        <v>4497</v>
      </c>
      <c r="E450" s="2" t="s">
        <v>483</v>
      </c>
      <c r="F450" s="7" t="s">
        <v>154</v>
      </c>
      <c r="G450" s="7" t="s">
        <v>495</v>
      </c>
      <c r="H450">
        <v>120</v>
      </c>
      <c r="I450">
        <v>2500</v>
      </c>
      <c r="J450">
        <v>12000</v>
      </c>
      <c r="K450" s="2" t="s">
        <v>485</v>
      </c>
      <c r="M450" s="70">
        <v>1</v>
      </c>
      <c r="N450" s="70">
        <v>18404.32</v>
      </c>
      <c r="O450" s="87" t="s">
        <v>4487</v>
      </c>
      <c r="P450" s="70">
        <v>11174.63</v>
      </c>
      <c r="Q450" s="72" t="s">
        <v>486</v>
      </c>
      <c r="R450" s="72">
        <v>18404.32</v>
      </c>
      <c r="S450" s="72">
        <v>6904.06</v>
      </c>
      <c r="T450" s="72">
        <v>247.41</v>
      </c>
      <c r="U450" s="70">
        <v>78.22</v>
      </c>
      <c r="V450" s="42">
        <v>20</v>
      </c>
      <c r="W450" t="s">
        <v>4566</v>
      </c>
      <c r="X450" t="s">
        <v>488</v>
      </c>
    </row>
    <row r="451" spans="1:27" hidden="1" x14ac:dyDescent="0.25">
      <c r="A451" s="2">
        <v>12</v>
      </c>
      <c r="B451" t="s">
        <v>119</v>
      </c>
      <c r="C451" t="s">
        <v>4562</v>
      </c>
      <c r="D451" t="s">
        <v>4497</v>
      </c>
      <c r="E451" s="2" t="s">
        <v>483</v>
      </c>
      <c r="F451" s="7" t="s">
        <v>154</v>
      </c>
      <c r="G451" s="7" t="s">
        <v>495</v>
      </c>
      <c r="H451">
        <v>120</v>
      </c>
      <c r="I451">
        <v>2500</v>
      </c>
      <c r="J451">
        <v>12000</v>
      </c>
      <c r="K451" s="2" t="s">
        <v>485</v>
      </c>
      <c r="M451" s="70">
        <v>1</v>
      </c>
      <c r="N451" s="70">
        <v>28260</v>
      </c>
      <c r="O451" s="87" t="s">
        <v>121</v>
      </c>
      <c r="P451" s="70">
        <v>23797.91</v>
      </c>
      <c r="Q451" s="72">
        <v>28260</v>
      </c>
      <c r="R451" s="72" t="s">
        <v>486</v>
      </c>
      <c r="S451" s="72">
        <v>4070.04</v>
      </c>
      <c r="T451" s="72">
        <v>225.46</v>
      </c>
      <c r="U451" s="70">
        <v>166.59</v>
      </c>
      <c r="V451" s="42">
        <v>20</v>
      </c>
      <c r="W451" t="s">
        <v>4566</v>
      </c>
      <c r="X451" t="s">
        <v>488</v>
      </c>
    </row>
    <row r="452" spans="1:27" hidden="1" x14ac:dyDescent="0.25">
      <c r="A452" s="2">
        <v>13</v>
      </c>
      <c r="B452" t="s">
        <v>119</v>
      </c>
      <c r="C452" t="s">
        <v>4564</v>
      </c>
      <c r="D452" t="s">
        <v>4497</v>
      </c>
      <c r="E452" s="2" t="s">
        <v>483</v>
      </c>
      <c r="F452" s="7" t="s">
        <v>154</v>
      </c>
      <c r="G452" s="7" t="s">
        <v>495</v>
      </c>
      <c r="H452">
        <v>120</v>
      </c>
      <c r="I452">
        <v>2500</v>
      </c>
      <c r="J452">
        <v>12000</v>
      </c>
      <c r="K452" s="2" t="s">
        <v>485</v>
      </c>
      <c r="M452" s="70">
        <v>1</v>
      </c>
      <c r="N452" s="70">
        <v>28260</v>
      </c>
      <c r="O452" s="87" t="s">
        <v>121</v>
      </c>
      <c r="P452" s="70">
        <v>23797.91</v>
      </c>
      <c r="Q452" s="72">
        <v>28260</v>
      </c>
      <c r="R452" s="72" t="s">
        <v>486</v>
      </c>
      <c r="S452" s="72">
        <v>4070.04</v>
      </c>
      <c r="T452" s="72">
        <v>225.46</v>
      </c>
      <c r="U452" s="70">
        <v>166.59</v>
      </c>
      <c r="V452" s="42">
        <v>20</v>
      </c>
      <c r="W452" t="s">
        <v>4566</v>
      </c>
      <c r="X452" t="s">
        <v>488</v>
      </c>
    </row>
    <row r="453" spans="1:27" hidden="1" x14ac:dyDescent="0.25">
      <c r="A453" s="2">
        <v>1</v>
      </c>
      <c r="B453" t="s">
        <v>119</v>
      </c>
      <c r="C453" t="s">
        <v>4571</v>
      </c>
      <c r="D453" t="s">
        <v>4573</v>
      </c>
      <c r="E453" s="2" t="s">
        <v>483</v>
      </c>
      <c r="F453" s="7" t="s">
        <v>2821</v>
      </c>
      <c r="G453" s="7" t="s">
        <v>4579</v>
      </c>
      <c r="H453">
        <v>20</v>
      </c>
      <c r="I453">
        <v>726</v>
      </c>
      <c r="J453">
        <v>9143</v>
      </c>
      <c r="K453" s="2" t="s">
        <v>485</v>
      </c>
      <c r="M453" s="70">
        <v>1</v>
      </c>
      <c r="N453" s="70">
        <v>350.53</v>
      </c>
      <c r="O453" s="87" t="s">
        <v>2823</v>
      </c>
      <c r="P453" s="70">
        <v>62.28</v>
      </c>
      <c r="Q453" s="72" t="s">
        <v>486</v>
      </c>
      <c r="R453" s="72">
        <v>350.53</v>
      </c>
      <c r="S453" s="72">
        <v>259.61</v>
      </c>
      <c r="T453" s="72">
        <v>28.2</v>
      </c>
      <c r="U453" s="70">
        <v>0.44</v>
      </c>
      <c r="V453" s="42">
        <v>21</v>
      </c>
      <c r="W453" t="s">
        <v>4580</v>
      </c>
      <c r="X453" t="s">
        <v>488</v>
      </c>
    </row>
    <row r="454" spans="1:27" hidden="1" x14ac:dyDescent="0.25">
      <c r="A454" s="2">
        <v>2</v>
      </c>
      <c r="B454" t="s">
        <v>119</v>
      </c>
      <c r="C454" t="s">
        <v>4577</v>
      </c>
      <c r="D454" t="s">
        <v>4573</v>
      </c>
      <c r="E454" s="2" t="s">
        <v>483</v>
      </c>
      <c r="F454" s="7" t="s">
        <v>2484</v>
      </c>
      <c r="G454" s="7" t="s">
        <v>4581</v>
      </c>
      <c r="H454">
        <v>60</v>
      </c>
      <c r="I454">
        <v>1367</v>
      </c>
      <c r="J454">
        <v>12000</v>
      </c>
      <c r="K454" s="2" t="s">
        <v>485</v>
      </c>
      <c r="M454" s="70">
        <v>1</v>
      </c>
      <c r="N454" s="70">
        <v>7726.28</v>
      </c>
      <c r="O454" s="87" t="s">
        <v>4578</v>
      </c>
      <c r="P454" s="70">
        <v>514.57000000000005</v>
      </c>
      <c r="Q454" s="72" t="s">
        <v>486</v>
      </c>
      <c r="R454" s="72">
        <v>7726.28</v>
      </c>
      <c r="S454" s="72">
        <v>6823.51</v>
      </c>
      <c r="T454" s="72">
        <v>384.6</v>
      </c>
      <c r="U454" s="70">
        <v>3.6</v>
      </c>
      <c r="V454" s="42">
        <v>21</v>
      </c>
      <c r="W454" t="s">
        <v>4580</v>
      </c>
      <c r="X454" t="s">
        <v>488</v>
      </c>
    </row>
    <row r="455" spans="1:27" hidden="1" x14ac:dyDescent="0.25">
      <c r="A455" s="2">
        <v>1</v>
      </c>
      <c r="B455" t="s">
        <v>119</v>
      </c>
      <c r="C455" t="s">
        <v>4594</v>
      </c>
      <c r="D455" t="s">
        <v>6436</v>
      </c>
      <c r="E455" s="2" t="s">
        <v>483</v>
      </c>
      <c r="F455" s="7" t="s">
        <v>154</v>
      </c>
      <c r="G455" s="7" t="s">
        <v>495</v>
      </c>
      <c r="H455">
        <v>120</v>
      </c>
      <c r="I455">
        <v>2500</v>
      </c>
      <c r="J455">
        <v>12000</v>
      </c>
      <c r="K455" s="2" t="s">
        <v>485</v>
      </c>
      <c r="M455" s="70">
        <v>1</v>
      </c>
      <c r="N455" s="70">
        <v>28260</v>
      </c>
      <c r="O455" s="87" t="s">
        <v>121</v>
      </c>
      <c r="P455" s="70">
        <v>25188.36</v>
      </c>
      <c r="Q455" s="72">
        <v>28260</v>
      </c>
      <c r="R455" s="72" t="s">
        <v>486</v>
      </c>
      <c r="S455" s="72">
        <v>2761.26</v>
      </c>
      <c r="T455" s="72">
        <v>134.06</v>
      </c>
      <c r="U455" s="70">
        <v>176.32</v>
      </c>
      <c r="V455" s="42">
        <v>22</v>
      </c>
      <c r="W455" t="s">
        <v>4633</v>
      </c>
      <c r="X455" t="s">
        <v>488</v>
      </c>
    </row>
    <row r="456" spans="1:27" hidden="1" x14ac:dyDescent="0.25">
      <c r="A456" s="2">
        <v>2</v>
      </c>
      <c r="B456" t="s">
        <v>119</v>
      </c>
      <c r="C456" t="s">
        <v>4598</v>
      </c>
      <c r="D456" t="s">
        <v>6436</v>
      </c>
      <c r="E456" s="2" t="s">
        <v>483</v>
      </c>
      <c r="F456" s="7" t="s">
        <v>154</v>
      </c>
      <c r="G456" s="7" t="s">
        <v>495</v>
      </c>
      <c r="H456">
        <v>120</v>
      </c>
      <c r="I456">
        <v>2500</v>
      </c>
      <c r="J456">
        <v>12000</v>
      </c>
      <c r="K456" s="2" t="s">
        <v>485</v>
      </c>
      <c r="M456" s="70">
        <v>1</v>
      </c>
      <c r="N456" s="70">
        <v>28260</v>
      </c>
      <c r="O456" s="87" t="s">
        <v>121</v>
      </c>
      <c r="P456" s="70">
        <v>24876.3</v>
      </c>
      <c r="Q456" s="72">
        <v>28260</v>
      </c>
      <c r="R456" s="72" t="s">
        <v>486</v>
      </c>
      <c r="S456" s="72">
        <v>2060.64</v>
      </c>
      <c r="T456" s="72">
        <v>1148.93</v>
      </c>
      <c r="U456" s="70">
        <v>174.13</v>
      </c>
      <c r="V456" s="42">
        <v>22</v>
      </c>
      <c r="W456" t="s">
        <v>4633</v>
      </c>
      <c r="X456" t="s">
        <v>488</v>
      </c>
    </row>
    <row r="457" spans="1:27" hidden="1" x14ac:dyDescent="0.25">
      <c r="A457" s="2">
        <v>3</v>
      </c>
      <c r="B457" t="s">
        <v>119</v>
      </c>
      <c r="C457" t="s">
        <v>4605</v>
      </c>
      <c r="D457" t="s">
        <v>6436</v>
      </c>
      <c r="E457" s="2" t="s">
        <v>483</v>
      </c>
      <c r="F457" s="7" t="s">
        <v>154</v>
      </c>
      <c r="G457" s="7" t="s">
        <v>495</v>
      </c>
      <c r="H457">
        <v>120</v>
      </c>
      <c r="I457">
        <v>2500</v>
      </c>
      <c r="J457">
        <v>12000</v>
      </c>
      <c r="K457" s="2" t="s">
        <v>485</v>
      </c>
      <c r="M457" s="70">
        <v>1</v>
      </c>
      <c r="N457" s="70">
        <v>28260</v>
      </c>
      <c r="O457" s="87" t="s">
        <v>121</v>
      </c>
      <c r="P457" s="70">
        <v>24522.16</v>
      </c>
      <c r="Q457" s="72">
        <v>28260</v>
      </c>
      <c r="R457" s="72" t="s">
        <v>486</v>
      </c>
      <c r="S457" s="72">
        <v>3172.88</v>
      </c>
      <c r="T457" s="72">
        <v>393.3</v>
      </c>
      <c r="U457" s="70">
        <v>171.66</v>
      </c>
      <c r="V457" s="42">
        <v>22</v>
      </c>
      <c r="W457" t="s">
        <v>4633</v>
      </c>
      <c r="X457" t="s">
        <v>488</v>
      </c>
    </row>
    <row r="458" spans="1:27" hidden="1" x14ac:dyDescent="0.25">
      <c r="A458" s="2">
        <v>4</v>
      </c>
      <c r="B458" t="s">
        <v>119</v>
      </c>
      <c r="C458" t="s">
        <v>4612</v>
      </c>
      <c r="D458" t="s">
        <v>6436</v>
      </c>
      <c r="E458" s="2" t="s">
        <v>483</v>
      </c>
      <c r="F458" s="7" t="s">
        <v>154</v>
      </c>
      <c r="G458" s="7" t="s">
        <v>6395</v>
      </c>
      <c r="H458">
        <v>120</v>
      </c>
      <c r="I458">
        <v>2800</v>
      </c>
      <c r="J458">
        <v>11000</v>
      </c>
      <c r="K458" s="2" t="s">
        <v>485</v>
      </c>
      <c r="M458" s="70">
        <v>1</v>
      </c>
      <c r="N458" s="70">
        <v>29013.599999999999</v>
      </c>
      <c r="O458" s="87" t="s">
        <v>121</v>
      </c>
      <c r="P458" s="70">
        <v>19004.599999999999</v>
      </c>
      <c r="Q458" s="72">
        <v>29013.599999999999</v>
      </c>
      <c r="R458" s="72" t="s">
        <v>486</v>
      </c>
      <c r="S458" s="72">
        <v>9558.42</v>
      </c>
      <c r="T458" s="72">
        <v>317.55</v>
      </c>
      <c r="U458" s="70">
        <v>133.03</v>
      </c>
      <c r="V458" s="42">
        <v>22</v>
      </c>
      <c r="W458" t="s">
        <v>4633</v>
      </c>
      <c r="X458" t="s">
        <v>488</v>
      </c>
      <c r="Y458" t="s">
        <v>22</v>
      </c>
      <c r="Z458" t="s">
        <v>6414</v>
      </c>
      <c r="AA458" t="s">
        <v>6441</v>
      </c>
    </row>
    <row r="459" spans="1:27" hidden="1" x14ac:dyDescent="0.25">
      <c r="A459" s="2">
        <v>5</v>
      </c>
      <c r="B459" t="s">
        <v>119</v>
      </c>
      <c r="C459" t="s">
        <v>4621</v>
      </c>
      <c r="D459" t="s">
        <v>6436</v>
      </c>
      <c r="E459" s="2" t="s">
        <v>483</v>
      </c>
      <c r="F459" s="7" t="s">
        <v>154</v>
      </c>
      <c r="G459" s="7" t="s">
        <v>6395</v>
      </c>
      <c r="H459">
        <v>120</v>
      </c>
      <c r="I459">
        <v>2800</v>
      </c>
      <c r="J459">
        <v>11000</v>
      </c>
      <c r="K459" s="2" t="s">
        <v>485</v>
      </c>
      <c r="M459" s="70">
        <v>1</v>
      </c>
      <c r="N459" s="70">
        <v>29013.599999999999</v>
      </c>
      <c r="O459" s="87" t="s">
        <v>121</v>
      </c>
      <c r="P459" s="70">
        <v>20390.22</v>
      </c>
      <c r="Q459" s="72">
        <v>29013.599999999999</v>
      </c>
      <c r="R459" s="72" t="s">
        <v>486</v>
      </c>
      <c r="S459" s="72">
        <v>8256.36</v>
      </c>
      <c r="T459" s="72">
        <v>224.29</v>
      </c>
      <c r="U459" s="70">
        <v>142.72999999999999</v>
      </c>
      <c r="V459" s="42">
        <v>22</v>
      </c>
      <c r="W459" t="s">
        <v>4633</v>
      </c>
      <c r="X459" t="s">
        <v>488</v>
      </c>
      <c r="Y459" t="s">
        <v>22</v>
      </c>
      <c r="Z459" t="s">
        <v>6414</v>
      </c>
      <c r="AA459" t="s">
        <v>6441</v>
      </c>
    </row>
    <row r="460" spans="1:27" hidden="1" x14ac:dyDescent="0.25">
      <c r="A460" s="2">
        <v>6</v>
      </c>
      <c r="B460" t="s">
        <v>119</v>
      </c>
      <c r="C460" t="s">
        <v>4625</v>
      </c>
      <c r="D460" t="s">
        <v>6436</v>
      </c>
      <c r="E460" s="2" t="s">
        <v>483</v>
      </c>
      <c r="F460" s="7" t="s">
        <v>154</v>
      </c>
      <c r="G460" s="7" t="s">
        <v>6442</v>
      </c>
      <c r="H460">
        <v>120</v>
      </c>
      <c r="I460">
        <v>2500</v>
      </c>
      <c r="J460">
        <v>13050</v>
      </c>
      <c r="K460" s="2" t="s">
        <v>485</v>
      </c>
      <c r="M460" s="70">
        <v>1</v>
      </c>
      <c r="N460" s="70">
        <v>30732.75</v>
      </c>
      <c r="O460" s="87" t="s">
        <v>121</v>
      </c>
      <c r="P460" s="70">
        <v>25920.22</v>
      </c>
      <c r="Q460" s="72">
        <v>30732.75</v>
      </c>
      <c r="R460" s="72" t="s">
        <v>486</v>
      </c>
      <c r="S460" s="72">
        <v>4194.66</v>
      </c>
      <c r="T460" s="72">
        <v>436.43</v>
      </c>
      <c r="U460" s="70">
        <v>181.44</v>
      </c>
      <c r="V460" s="42">
        <v>22</v>
      </c>
      <c r="W460" t="s">
        <v>4633</v>
      </c>
      <c r="X460" t="s">
        <v>488</v>
      </c>
      <c r="Y460" t="s">
        <v>22</v>
      </c>
      <c r="Z460" t="s">
        <v>6414</v>
      </c>
      <c r="AA460" t="s">
        <v>6441</v>
      </c>
    </row>
    <row r="461" spans="1:27" hidden="1" x14ac:dyDescent="0.25">
      <c r="A461" s="2">
        <v>7</v>
      </c>
      <c r="B461" t="s">
        <v>119</v>
      </c>
      <c r="C461" t="s">
        <v>4627</v>
      </c>
      <c r="D461" t="s">
        <v>6436</v>
      </c>
      <c r="E461" s="2" t="s">
        <v>483</v>
      </c>
      <c r="F461" s="7" t="s">
        <v>154</v>
      </c>
      <c r="G461" s="7" t="s">
        <v>495</v>
      </c>
      <c r="H461">
        <v>120</v>
      </c>
      <c r="I461">
        <v>2500</v>
      </c>
      <c r="J461">
        <v>12000</v>
      </c>
      <c r="K461" s="2" t="s">
        <v>485</v>
      </c>
      <c r="M461" s="70">
        <v>1</v>
      </c>
      <c r="N461" s="70">
        <v>28260</v>
      </c>
      <c r="O461" s="87" t="s">
        <v>121</v>
      </c>
      <c r="P461" s="70">
        <v>23797.93</v>
      </c>
      <c r="Q461" s="72">
        <v>28260</v>
      </c>
      <c r="R461" s="72" t="s">
        <v>486</v>
      </c>
      <c r="S461" s="72">
        <v>4070.04</v>
      </c>
      <c r="T461" s="72">
        <v>225.44</v>
      </c>
      <c r="U461" s="70">
        <v>166.59</v>
      </c>
      <c r="V461" s="42">
        <v>22</v>
      </c>
      <c r="W461" t="s">
        <v>4633</v>
      </c>
      <c r="X461" t="s">
        <v>488</v>
      </c>
    </row>
    <row r="462" spans="1:27" hidden="1" x14ac:dyDescent="0.25">
      <c r="A462" s="2">
        <v>8</v>
      </c>
      <c r="B462" t="s">
        <v>119</v>
      </c>
      <c r="C462" t="s">
        <v>4630</v>
      </c>
      <c r="D462" t="s">
        <v>8541</v>
      </c>
      <c r="E462" t="s">
        <v>483</v>
      </c>
      <c r="F462" t="s">
        <v>154</v>
      </c>
      <c r="G462" t="s">
        <v>6395</v>
      </c>
      <c r="H462">
        <v>120</v>
      </c>
      <c r="I462">
        <v>2800</v>
      </c>
      <c r="J462">
        <v>11000</v>
      </c>
      <c r="K462" t="s">
        <v>485</v>
      </c>
      <c r="L462"/>
      <c r="M462">
        <v>1</v>
      </c>
      <c r="N462">
        <v>29013.599999999999</v>
      </c>
      <c r="O462" t="s">
        <v>121</v>
      </c>
      <c r="P462">
        <v>8910.6</v>
      </c>
      <c r="Q462">
        <v>29013.599999999999</v>
      </c>
      <c r="R462"/>
      <c r="S462">
        <v>19908.84</v>
      </c>
      <c r="T462">
        <v>131.79</v>
      </c>
      <c r="U462">
        <v>62.37</v>
      </c>
      <c r="V462">
        <v>22</v>
      </c>
      <c r="W462" t="s">
        <v>4633</v>
      </c>
      <c r="X462" t="s">
        <v>488</v>
      </c>
      <c r="Y462" t="s">
        <v>23</v>
      </c>
      <c r="Z462" t="s">
        <v>6414</v>
      </c>
      <c r="AA462" t="s">
        <v>6441</v>
      </c>
    </row>
    <row r="463" spans="1:27" hidden="1" x14ac:dyDescent="0.25">
      <c r="A463" s="2">
        <v>9</v>
      </c>
      <c r="B463" t="s">
        <v>119</v>
      </c>
      <c r="C463" t="s">
        <v>6437</v>
      </c>
      <c r="D463" t="s">
        <v>6436</v>
      </c>
      <c r="E463" s="2" t="s">
        <v>483</v>
      </c>
      <c r="F463" s="7" t="s">
        <v>154</v>
      </c>
      <c r="G463" s="7" t="s">
        <v>6443</v>
      </c>
      <c r="H463">
        <v>120</v>
      </c>
      <c r="I463">
        <v>760</v>
      </c>
      <c r="J463">
        <v>2813</v>
      </c>
      <c r="K463" s="2" t="s">
        <v>485</v>
      </c>
      <c r="M463" s="70">
        <v>1</v>
      </c>
      <c r="N463" s="70">
        <v>1788.21</v>
      </c>
      <c r="O463" s="87" t="s">
        <v>6438</v>
      </c>
      <c r="P463" s="70">
        <v>1565.53</v>
      </c>
      <c r="Q463" s="72" t="s">
        <v>486</v>
      </c>
      <c r="R463" s="72">
        <v>1788.21</v>
      </c>
      <c r="S463" s="72">
        <v>198.87</v>
      </c>
      <c r="T463" s="72">
        <v>12.85</v>
      </c>
      <c r="U463" s="70">
        <v>10.96</v>
      </c>
      <c r="V463" s="42">
        <v>22</v>
      </c>
      <c r="W463" t="s">
        <v>4633</v>
      </c>
      <c r="X463" t="s">
        <v>488</v>
      </c>
      <c r="Y463" t="s">
        <v>22</v>
      </c>
      <c r="Z463" t="s">
        <v>6414</v>
      </c>
    </row>
    <row r="464" spans="1:27" hidden="1" x14ac:dyDescent="0.25">
      <c r="A464" s="2">
        <v>1</v>
      </c>
      <c r="B464" t="s">
        <v>119</v>
      </c>
      <c r="C464" t="s">
        <v>5214</v>
      </c>
      <c r="D464" t="s">
        <v>5216</v>
      </c>
      <c r="E464" s="2" t="s">
        <v>483</v>
      </c>
      <c r="F464" s="7" t="s">
        <v>114</v>
      </c>
      <c r="G464" s="7" t="s">
        <v>5218</v>
      </c>
      <c r="H464">
        <v>6</v>
      </c>
      <c r="I464">
        <v>2000</v>
      </c>
      <c r="J464">
        <v>12000</v>
      </c>
      <c r="K464" s="2" t="s">
        <v>485</v>
      </c>
      <c r="M464" s="70">
        <v>1</v>
      </c>
      <c r="N464" s="70">
        <v>831.07</v>
      </c>
      <c r="O464" s="87" t="s">
        <v>5217</v>
      </c>
      <c r="P464" s="70">
        <v>297.20999999999998</v>
      </c>
      <c r="Q464" s="72" t="s">
        <v>486</v>
      </c>
      <c r="R464" s="72">
        <v>831.07</v>
      </c>
      <c r="S464" s="72">
        <v>519.04</v>
      </c>
      <c r="T464" s="72">
        <v>12.74</v>
      </c>
      <c r="U464" s="70">
        <v>2.08</v>
      </c>
      <c r="V464" s="42">
        <v>23</v>
      </c>
      <c r="W464" t="s">
        <v>4733</v>
      </c>
      <c r="X464" t="s">
        <v>488</v>
      </c>
      <c r="Y464" t="s">
        <v>1204</v>
      </c>
      <c r="Z464" t="s">
        <v>5201</v>
      </c>
    </row>
    <row r="465" spans="1:26" hidden="1" x14ac:dyDescent="0.25">
      <c r="A465" s="2">
        <v>2</v>
      </c>
      <c r="B465" t="s">
        <v>119</v>
      </c>
      <c r="C465" t="s">
        <v>4645</v>
      </c>
      <c r="D465" t="s">
        <v>5216</v>
      </c>
      <c r="E465" s="2" t="s">
        <v>483</v>
      </c>
      <c r="F465" s="7" t="s">
        <v>114</v>
      </c>
      <c r="G465" s="7" t="s">
        <v>4734</v>
      </c>
      <c r="H465">
        <v>12</v>
      </c>
      <c r="I465">
        <v>447</v>
      </c>
      <c r="J465">
        <v>840</v>
      </c>
      <c r="K465" s="2" t="s">
        <v>485</v>
      </c>
      <c r="M465" s="70">
        <v>1</v>
      </c>
      <c r="N465" s="70">
        <v>32.78</v>
      </c>
      <c r="O465" s="87" t="s">
        <v>2917</v>
      </c>
      <c r="P465" s="70">
        <v>26.57</v>
      </c>
      <c r="Q465" s="72" t="s">
        <v>486</v>
      </c>
      <c r="R465" s="72">
        <v>32.78</v>
      </c>
      <c r="T465" s="72">
        <v>6.02</v>
      </c>
      <c r="U465" s="70">
        <v>0.19</v>
      </c>
      <c r="V465" s="42">
        <v>23</v>
      </c>
      <c r="W465" t="s">
        <v>4733</v>
      </c>
      <c r="X465" t="s">
        <v>488</v>
      </c>
      <c r="Y465" t="s">
        <v>4950</v>
      </c>
      <c r="Z465" t="s">
        <v>5201</v>
      </c>
    </row>
    <row r="466" spans="1:26" hidden="1" x14ac:dyDescent="0.25">
      <c r="A466" s="2">
        <v>3</v>
      </c>
      <c r="B466" t="s">
        <v>119</v>
      </c>
      <c r="C466" t="s">
        <v>4650</v>
      </c>
      <c r="D466" t="s">
        <v>5216</v>
      </c>
      <c r="E466" s="2" t="s">
        <v>483</v>
      </c>
      <c r="F466" s="7" t="s">
        <v>114</v>
      </c>
      <c r="G466" s="7" t="s">
        <v>4735</v>
      </c>
      <c r="H466">
        <v>12</v>
      </c>
      <c r="I466">
        <v>628</v>
      </c>
      <c r="J466">
        <v>990</v>
      </c>
      <c r="K466" s="2" t="s">
        <v>485</v>
      </c>
      <c r="M466" s="70">
        <v>1</v>
      </c>
      <c r="N466" s="70">
        <v>58.56</v>
      </c>
      <c r="O466" s="87" t="s">
        <v>121</v>
      </c>
      <c r="P466" s="70">
        <v>25.2</v>
      </c>
      <c r="Q466" s="72">
        <v>58.56</v>
      </c>
      <c r="R466" s="72" t="s">
        <v>486</v>
      </c>
      <c r="S466" s="72">
        <v>27.46</v>
      </c>
      <c r="T466" s="72">
        <v>5.72</v>
      </c>
      <c r="U466" s="70">
        <v>0.18</v>
      </c>
      <c r="V466" s="42">
        <v>23</v>
      </c>
      <c r="W466" t="s">
        <v>4733</v>
      </c>
      <c r="X466" t="s">
        <v>488</v>
      </c>
      <c r="Y466" t="s">
        <v>4950</v>
      </c>
      <c r="Z466" t="s">
        <v>5201</v>
      </c>
    </row>
    <row r="467" spans="1:26" hidden="1" x14ac:dyDescent="0.25">
      <c r="A467" s="2">
        <v>4</v>
      </c>
      <c r="B467" t="s">
        <v>119</v>
      </c>
      <c r="C467" t="s">
        <v>4654</v>
      </c>
      <c r="D467" t="s">
        <v>5216</v>
      </c>
      <c r="E467" s="2" t="s">
        <v>483</v>
      </c>
      <c r="F467" s="7" t="s">
        <v>114</v>
      </c>
      <c r="G467" s="7" t="s">
        <v>1135</v>
      </c>
      <c r="H467">
        <v>20</v>
      </c>
      <c r="I467">
        <v>2000</v>
      </c>
      <c r="J467">
        <v>12000</v>
      </c>
      <c r="K467" s="2" t="s">
        <v>485</v>
      </c>
      <c r="M467" s="70">
        <v>1</v>
      </c>
      <c r="N467" s="70">
        <v>3768</v>
      </c>
      <c r="O467" s="87" t="s">
        <v>121</v>
      </c>
      <c r="P467" s="70">
        <v>3692.64</v>
      </c>
      <c r="Q467" s="72">
        <v>3768</v>
      </c>
      <c r="R467" s="72" t="s">
        <v>486</v>
      </c>
      <c r="T467" s="72">
        <v>49.51</v>
      </c>
      <c r="U467" s="70">
        <v>25.85</v>
      </c>
      <c r="V467" s="42">
        <v>23</v>
      </c>
      <c r="W467" t="s">
        <v>4733</v>
      </c>
      <c r="X467" t="s">
        <v>488</v>
      </c>
      <c r="Y467" t="s">
        <v>4950</v>
      </c>
      <c r="Z467" t="s">
        <v>5201</v>
      </c>
    </row>
    <row r="468" spans="1:26" hidden="1" x14ac:dyDescent="0.25">
      <c r="A468" s="2">
        <v>5</v>
      </c>
      <c r="B468" t="s">
        <v>119</v>
      </c>
      <c r="C468" t="s">
        <v>4658</v>
      </c>
      <c r="D468" t="s">
        <v>5216</v>
      </c>
      <c r="E468" s="2" t="s">
        <v>483</v>
      </c>
      <c r="F468" s="7" t="s">
        <v>114</v>
      </c>
      <c r="G468" s="7" t="s">
        <v>1135</v>
      </c>
      <c r="H468">
        <v>20</v>
      </c>
      <c r="I468">
        <v>2000</v>
      </c>
      <c r="J468">
        <v>12000</v>
      </c>
      <c r="K468" s="2" t="s">
        <v>485</v>
      </c>
      <c r="M468" s="70">
        <v>1</v>
      </c>
      <c r="N468" s="70">
        <v>3768</v>
      </c>
      <c r="O468" s="87" t="s">
        <v>121</v>
      </c>
      <c r="P468" s="70">
        <v>3692.64</v>
      </c>
      <c r="Q468" s="72">
        <v>3768</v>
      </c>
      <c r="R468" s="72" t="s">
        <v>486</v>
      </c>
      <c r="T468" s="72">
        <v>49.51</v>
      </c>
      <c r="U468" s="70">
        <v>25.85</v>
      </c>
      <c r="V468" s="42">
        <v>23</v>
      </c>
      <c r="W468" t="s">
        <v>4733</v>
      </c>
      <c r="X468" t="s">
        <v>488</v>
      </c>
      <c r="Y468" t="s">
        <v>4950</v>
      </c>
      <c r="Z468" t="s">
        <v>5201</v>
      </c>
    </row>
    <row r="469" spans="1:26" hidden="1" x14ac:dyDescent="0.25">
      <c r="A469" s="2">
        <v>6</v>
      </c>
      <c r="B469" t="s">
        <v>119</v>
      </c>
      <c r="C469" t="s">
        <v>4660</v>
      </c>
      <c r="D469" t="s">
        <v>5216</v>
      </c>
      <c r="E469" s="2" t="s">
        <v>483</v>
      </c>
      <c r="F469" s="7" t="s">
        <v>114</v>
      </c>
      <c r="G469" s="7" t="s">
        <v>1135</v>
      </c>
      <c r="H469">
        <v>20</v>
      </c>
      <c r="I469">
        <v>2000</v>
      </c>
      <c r="J469">
        <v>12000</v>
      </c>
      <c r="K469" s="2" t="s">
        <v>485</v>
      </c>
      <c r="M469" s="70">
        <v>1</v>
      </c>
      <c r="N469" s="70">
        <v>3768</v>
      </c>
      <c r="O469" s="87" t="s">
        <v>121</v>
      </c>
      <c r="P469" s="70">
        <v>3692.64</v>
      </c>
      <c r="Q469" s="72">
        <v>3768</v>
      </c>
      <c r="R469" s="72" t="s">
        <v>486</v>
      </c>
      <c r="T469" s="72">
        <v>49.51</v>
      </c>
      <c r="U469" s="70">
        <v>25.85</v>
      </c>
      <c r="V469" s="42">
        <v>23</v>
      </c>
      <c r="W469" t="s">
        <v>4733</v>
      </c>
      <c r="X469" t="s">
        <v>488</v>
      </c>
      <c r="Y469" t="s">
        <v>4950</v>
      </c>
      <c r="Z469" t="s">
        <v>5201</v>
      </c>
    </row>
    <row r="470" spans="1:26" hidden="1" x14ac:dyDescent="0.25">
      <c r="A470" s="2">
        <v>7</v>
      </c>
      <c r="B470" t="s">
        <v>119</v>
      </c>
      <c r="C470" t="s">
        <v>4663</v>
      </c>
      <c r="D470" t="s">
        <v>5216</v>
      </c>
      <c r="E470" s="2" t="s">
        <v>483</v>
      </c>
      <c r="F470" s="7" t="s">
        <v>114</v>
      </c>
      <c r="G470" s="7" t="s">
        <v>1135</v>
      </c>
      <c r="H470">
        <v>20</v>
      </c>
      <c r="I470">
        <v>2000</v>
      </c>
      <c r="J470">
        <v>12000</v>
      </c>
      <c r="K470" s="2" t="s">
        <v>485</v>
      </c>
      <c r="M470" s="70">
        <v>1</v>
      </c>
      <c r="N470" s="70">
        <v>3768</v>
      </c>
      <c r="O470" s="87" t="s">
        <v>121</v>
      </c>
      <c r="P470" s="70">
        <v>3391.2</v>
      </c>
      <c r="Q470" s="72">
        <v>3768</v>
      </c>
      <c r="R470" s="72" t="s">
        <v>486</v>
      </c>
      <c r="S470" s="72">
        <v>247.64</v>
      </c>
      <c r="T470" s="72">
        <v>105.42</v>
      </c>
      <c r="U470" s="70">
        <v>23.74</v>
      </c>
      <c r="V470" s="42">
        <v>23</v>
      </c>
      <c r="W470" t="s">
        <v>4733</v>
      </c>
      <c r="X470" t="s">
        <v>488</v>
      </c>
      <c r="Y470" t="s">
        <v>4950</v>
      </c>
      <c r="Z470" t="s">
        <v>5201</v>
      </c>
    </row>
    <row r="471" spans="1:26" hidden="1" x14ac:dyDescent="0.25">
      <c r="A471" s="2">
        <v>8</v>
      </c>
      <c r="B471" t="s">
        <v>119</v>
      </c>
      <c r="C471" t="s">
        <v>4666</v>
      </c>
      <c r="D471" t="s">
        <v>5216</v>
      </c>
      <c r="E471" s="2" t="s">
        <v>483</v>
      </c>
      <c r="F471" s="7" t="s">
        <v>114</v>
      </c>
      <c r="G471" s="7" t="s">
        <v>1135</v>
      </c>
      <c r="H471">
        <v>20</v>
      </c>
      <c r="I471">
        <v>2000</v>
      </c>
      <c r="J471">
        <v>12000</v>
      </c>
      <c r="K471" s="2" t="s">
        <v>485</v>
      </c>
      <c r="M471" s="70">
        <v>1</v>
      </c>
      <c r="N471" s="70">
        <v>3768</v>
      </c>
      <c r="O471" s="87" t="s">
        <v>121</v>
      </c>
      <c r="P471" s="70">
        <v>3419.62</v>
      </c>
      <c r="Q471" s="72">
        <v>3768</v>
      </c>
      <c r="R471" s="72" t="s">
        <v>486</v>
      </c>
      <c r="S471" s="72">
        <v>247.64</v>
      </c>
      <c r="T471" s="72">
        <v>76.8</v>
      </c>
      <c r="U471" s="70">
        <v>23.94</v>
      </c>
      <c r="V471" s="42">
        <v>23</v>
      </c>
      <c r="W471" t="s">
        <v>4733</v>
      </c>
      <c r="X471" t="s">
        <v>488</v>
      </c>
      <c r="Y471" t="s">
        <v>4950</v>
      </c>
      <c r="Z471" t="s">
        <v>5201</v>
      </c>
    </row>
    <row r="472" spans="1:26" hidden="1" x14ac:dyDescent="0.25">
      <c r="A472" s="2">
        <v>9</v>
      </c>
      <c r="B472" t="s">
        <v>119</v>
      </c>
      <c r="C472" t="s">
        <v>4672</v>
      </c>
      <c r="D472" t="s">
        <v>5216</v>
      </c>
      <c r="E472" s="2" t="s">
        <v>483</v>
      </c>
      <c r="F472" s="7" t="s">
        <v>114</v>
      </c>
      <c r="G472" s="7" t="s">
        <v>1135</v>
      </c>
      <c r="H472">
        <v>20</v>
      </c>
      <c r="I472">
        <v>2000</v>
      </c>
      <c r="J472">
        <v>12000</v>
      </c>
      <c r="K472" s="2" t="s">
        <v>485</v>
      </c>
      <c r="M472" s="70">
        <v>1</v>
      </c>
      <c r="N472" s="70">
        <v>3768</v>
      </c>
      <c r="O472" s="87" t="s">
        <v>121</v>
      </c>
      <c r="P472" s="70">
        <v>3379</v>
      </c>
      <c r="Q472" s="72">
        <v>3768</v>
      </c>
      <c r="R472" s="72" t="s">
        <v>486</v>
      </c>
      <c r="S472" s="72">
        <v>110.07</v>
      </c>
      <c r="T472" s="72">
        <v>255.28</v>
      </c>
      <c r="U472" s="70">
        <v>23.65</v>
      </c>
      <c r="V472" s="42">
        <v>23</v>
      </c>
      <c r="W472" t="s">
        <v>4733</v>
      </c>
      <c r="X472" t="s">
        <v>488</v>
      </c>
      <c r="Y472" t="s">
        <v>4950</v>
      </c>
      <c r="Z472" t="s">
        <v>5201</v>
      </c>
    </row>
    <row r="473" spans="1:26" hidden="1" x14ac:dyDescent="0.25">
      <c r="A473" s="2">
        <v>10</v>
      </c>
      <c r="B473" t="s">
        <v>119</v>
      </c>
      <c r="C473" t="s">
        <v>4678</v>
      </c>
      <c r="D473" t="s">
        <v>5216</v>
      </c>
      <c r="E473" s="2" t="s">
        <v>483</v>
      </c>
      <c r="F473" s="7" t="s">
        <v>114</v>
      </c>
      <c r="G473" s="7" t="s">
        <v>1135</v>
      </c>
      <c r="H473">
        <v>20</v>
      </c>
      <c r="I473">
        <v>2000</v>
      </c>
      <c r="J473">
        <v>12000</v>
      </c>
      <c r="K473" s="2" t="s">
        <v>485</v>
      </c>
      <c r="M473" s="70">
        <v>1</v>
      </c>
      <c r="N473" s="70">
        <v>3768</v>
      </c>
      <c r="O473" s="87" t="s">
        <v>121</v>
      </c>
      <c r="P473" s="70">
        <v>3402.34</v>
      </c>
      <c r="Q473" s="72">
        <v>3768</v>
      </c>
      <c r="R473" s="72" t="s">
        <v>486</v>
      </c>
      <c r="S473" s="72">
        <v>110.07</v>
      </c>
      <c r="T473" s="72">
        <v>231.77</v>
      </c>
      <c r="U473" s="70">
        <v>23.82</v>
      </c>
      <c r="V473" s="42">
        <v>23</v>
      </c>
      <c r="W473" t="s">
        <v>4733</v>
      </c>
      <c r="X473" t="s">
        <v>488</v>
      </c>
      <c r="Y473" t="s">
        <v>4950</v>
      </c>
      <c r="Z473" t="s">
        <v>5201</v>
      </c>
    </row>
    <row r="474" spans="1:26" hidden="1" x14ac:dyDescent="0.25">
      <c r="A474" s="2">
        <v>11</v>
      </c>
      <c r="B474" t="s">
        <v>119</v>
      </c>
      <c r="C474" t="s">
        <v>4687</v>
      </c>
      <c r="D474" t="s">
        <v>5216</v>
      </c>
      <c r="E474" s="2" t="s">
        <v>483</v>
      </c>
      <c r="F474" s="7" t="s">
        <v>114</v>
      </c>
      <c r="G474" s="7" t="s">
        <v>1135</v>
      </c>
      <c r="H474">
        <v>20</v>
      </c>
      <c r="I474">
        <v>2000</v>
      </c>
      <c r="J474">
        <v>12000</v>
      </c>
      <c r="K474" s="2" t="s">
        <v>485</v>
      </c>
      <c r="M474" s="70">
        <v>1</v>
      </c>
      <c r="N474" s="70">
        <v>3768</v>
      </c>
      <c r="O474" s="87" t="s">
        <v>121</v>
      </c>
      <c r="P474" s="70">
        <v>1726.88</v>
      </c>
      <c r="Q474" s="72">
        <v>3768</v>
      </c>
      <c r="R474" s="72" t="s">
        <v>486</v>
      </c>
      <c r="S474" s="72">
        <v>1911.56</v>
      </c>
      <c r="T474" s="72">
        <v>117.47</v>
      </c>
      <c r="U474" s="70">
        <v>12.09</v>
      </c>
      <c r="V474" s="42">
        <v>23</v>
      </c>
      <c r="W474" t="s">
        <v>4733</v>
      </c>
      <c r="X474" t="s">
        <v>488</v>
      </c>
      <c r="Y474" t="s">
        <v>4950</v>
      </c>
      <c r="Z474" t="s">
        <v>5201</v>
      </c>
    </row>
    <row r="475" spans="1:26" hidden="1" x14ac:dyDescent="0.25">
      <c r="A475" s="2">
        <v>12</v>
      </c>
      <c r="B475" t="s">
        <v>119</v>
      </c>
      <c r="C475" t="s">
        <v>4701</v>
      </c>
      <c r="D475" t="s">
        <v>5216</v>
      </c>
      <c r="E475" s="2" t="s">
        <v>483</v>
      </c>
      <c r="F475" s="7" t="s">
        <v>114</v>
      </c>
      <c r="G475" s="7" t="s">
        <v>4736</v>
      </c>
      <c r="H475">
        <v>25</v>
      </c>
      <c r="I475">
        <v>2000</v>
      </c>
      <c r="J475">
        <v>11994</v>
      </c>
      <c r="K475" s="2" t="s">
        <v>485</v>
      </c>
      <c r="M475" s="70">
        <v>1</v>
      </c>
      <c r="N475" s="70">
        <v>4138.12</v>
      </c>
      <c r="O475" s="87" t="s">
        <v>4272</v>
      </c>
      <c r="P475" s="70">
        <v>586.4</v>
      </c>
      <c r="Q475" s="72" t="s">
        <v>486</v>
      </c>
      <c r="R475" s="72">
        <v>4138.12</v>
      </c>
      <c r="S475" s="72">
        <v>3456.68</v>
      </c>
      <c r="T475" s="72">
        <v>90.94</v>
      </c>
      <c r="U475" s="70">
        <v>4.0999999999999996</v>
      </c>
      <c r="V475" s="42">
        <v>23</v>
      </c>
      <c r="W475" t="s">
        <v>4733</v>
      </c>
      <c r="X475" t="s">
        <v>488</v>
      </c>
      <c r="Y475" t="s">
        <v>4950</v>
      </c>
      <c r="Z475" t="s">
        <v>5201</v>
      </c>
    </row>
    <row r="476" spans="1:26" hidden="1" x14ac:dyDescent="0.25">
      <c r="A476" s="2">
        <v>13</v>
      </c>
      <c r="B476" t="s">
        <v>119</v>
      </c>
      <c r="C476" t="s">
        <v>4714</v>
      </c>
      <c r="D476" t="s">
        <v>5216</v>
      </c>
      <c r="E476" s="2" t="s">
        <v>483</v>
      </c>
      <c r="F476" s="7" t="s">
        <v>114</v>
      </c>
      <c r="G476" s="7" t="s">
        <v>4737</v>
      </c>
      <c r="H476">
        <v>30</v>
      </c>
      <c r="I476">
        <v>2000</v>
      </c>
      <c r="J476">
        <v>9304</v>
      </c>
      <c r="K476" s="2" t="s">
        <v>485</v>
      </c>
      <c r="M476" s="70">
        <v>1</v>
      </c>
      <c r="N476" s="70">
        <v>4382.1499999999996</v>
      </c>
      <c r="O476" s="87" t="s">
        <v>976</v>
      </c>
      <c r="P476" s="70">
        <v>1481.82</v>
      </c>
      <c r="Q476" s="72" t="s">
        <v>486</v>
      </c>
      <c r="R476" s="72">
        <v>4382.1499999999996</v>
      </c>
      <c r="S476" s="72">
        <v>2835.76</v>
      </c>
      <c r="T476" s="72">
        <v>54.2</v>
      </c>
      <c r="U476" s="70">
        <v>10.37</v>
      </c>
      <c r="V476" s="42">
        <v>23</v>
      </c>
      <c r="W476" t="s">
        <v>4733</v>
      </c>
      <c r="X476" t="s">
        <v>488</v>
      </c>
      <c r="Y476" t="s">
        <v>4950</v>
      </c>
      <c r="Z476" t="s">
        <v>5201</v>
      </c>
    </row>
    <row r="477" spans="1:26" hidden="1" x14ac:dyDescent="0.25">
      <c r="A477" s="2">
        <v>14</v>
      </c>
      <c r="B477" t="s">
        <v>119</v>
      </c>
      <c r="C477" t="s">
        <v>4725</v>
      </c>
      <c r="D477" t="s">
        <v>5216</v>
      </c>
      <c r="E477" s="2" t="s">
        <v>483</v>
      </c>
      <c r="F477" s="7" t="s">
        <v>114</v>
      </c>
      <c r="G477" s="7" t="s">
        <v>1139</v>
      </c>
      <c r="H477">
        <v>50</v>
      </c>
      <c r="I477">
        <v>2300</v>
      </c>
      <c r="J477">
        <v>12000</v>
      </c>
      <c r="K477" s="2" t="s">
        <v>485</v>
      </c>
      <c r="M477" s="70">
        <v>1</v>
      </c>
      <c r="N477" s="70">
        <v>8416.91</v>
      </c>
      <c r="O477" s="87" t="s">
        <v>3458</v>
      </c>
      <c r="P477" s="70">
        <v>3121.23</v>
      </c>
      <c r="Q477" s="72" t="s">
        <v>486</v>
      </c>
      <c r="R477" s="72">
        <v>8416.91</v>
      </c>
      <c r="S477" s="72">
        <v>4891.6099999999997</v>
      </c>
      <c r="T477" s="72">
        <v>382.22</v>
      </c>
      <c r="U477" s="70">
        <v>21.85</v>
      </c>
      <c r="V477" s="42">
        <v>23</v>
      </c>
      <c r="W477" t="s">
        <v>4733</v>
      </c>
      <c r="X477" t="s">
        <v>488</v>
      </c>
      <c r="Y477" t="s">
        <v>4950</v>
      </c>
      <c r="Z477" t="s">
        <v>5201</v>
      </c>
    </row>
    <row r="478" spans="1:26" hidden="1" x14ac:dyDescent="0.25">
      <c r="A478" s="2">
        <v>1</v>
      </c>
      <c r="B478" t="s">
        <v>119</v>
      </c>
      <c r="C478" t="s">
        <v>4741</v>
      </c>
      <c r="D478" t="s">
        <v>4742</v>
      </c>
      <c r="E478" s="2" t="s">
        <v>483</v>
      </c>
      <c r="F478" s="7" t="s">
        <v>154</v>
      </c>
      <c r="G478" s="7" t="s">
        <v>4792</v>
      </c>
      <c r="H478">
        <v>20</v>
      </c>
      <c r="I478">
        <v>2000</v>
      </c>
      <c r="J478">
        <v>4978</v>
      </c>
      <c r="K478" s="2" t="s">
        <v>485</v>
      </c>
      <c r="M478" s="70">
        <v>1</v>
      </c>
      <c r="N478" s="70">
        <v>976.72</v>
      </c>
      <c r="O478" s="87" t="s">
        <v>4496</v>
      </c>
      <c r="P478" s="70">
        <v>318.24</v>
      </c>
      <c r="Q478" s="72" t="s">
        <v>486</v>
      </c>
      <c r="R478" s="72">
        <v>976.72</v>
      </c>
      <c r="S478" s="72">
        <v>652.19000000000005</v>
      </c>
      <c r="T478" s="72">
        <v>4.0599999999999996</v>
      </c>
      <c r="U478" s="70">
        <v>2.23</v>
      </c>
      <c r="V478" s="42">
        <v>24</v>
      </c>
      <c r="W478" t="s">
        <v>4793</v>
      </c>
      <c r="X478" t="s">
        <v>488</v>
      </c>
    </row>
    <row r="479" spans="1:26" hidden="1" x14ac:dyDescent="0.25">
      <c r="A479" s="2">
        <v>2</v>
      </c>
      <c r="B479" t="s">
        <v>119</v>
      </c>
      <c r="C479" t="s">
        <v>4746</v>
      </c>
      <c r="D479" t="s">
        <v>4742</v>
      </c>
      <c r="E479" s="2" t="s">
        <v>483</v>
      </c>
      <c r="F479" s="7" t="s">
        <v>154</v>
      </c>
      <c r="G479" s="7" t="s">
        <v>1136</v>
      </c>
      <c r="H479">
        <v>30</v>
      </c>
      <c r="I479">
        <v>2500</v>
      </c>
      <c r="J479">
        <v>12000</v>
      </c>
      <c r="K479" s="2" t="s">
        <v>485</v>
      </c>
      <c r="M479" s="70">
        <v>1</v>
      </c>
      <c r="N479" s="70">
        <v>7065</v>
      </c>
      <c r="O479" s="87" t="s">
        <v>121</v>
      </c>
      <c r="P479" s="70">
        <v>1925.12</v>
      </c>
      <c r="Q479" s="72">
        <v>7065</v>
      </c>
      <c r="R479" s="72" t="s">
        <v>486</v>
      </c>
      <c r="S479" s="72">
        <v>5004.8900000000003</v>
      </c>
      <c r="T479" s="72">
        <v>121.51</v>
      </c>
      <c r="U479" s="70">
        <v>13.48</v>
      </c>
      <c r="V479" s="42">
        <v>24</v>
      </c>
      <c r="W479" t="s">
        <v>4793</v>
      </c>
      <c r="X479" t="s">
        <v>488</v>
      </c>
    </row>
    <row r="480" spans="1:26" hidden="1" x14ac:dyDescent="0.25">
      <c r="A480" s="2">
        <v>3</v>
      </c>
      <c r="B480" t="s">
        <v>119</v>
      </c>
      <c r="C480" t="s">
        <v>4759</v>
      </c>
      <c r="D480" t="s">
        <v>4742</v>
      </c>
      <c r="E480" s="2" t="s">
        <v>483</v>
      </c>
      <c r="F480" s="7" t="s">
        <v>154</v>
      </c>
      <c r="G480" s="7" t="s">
        <v>4794</v>
      </c>
      <c r="H480">
        <v>100</v>
      </c>
      <c r="I480">
        <v>2500</v>
      </c>
      <c r="J480">
        <v>3130</v>
      </c>
      <c r="K480" s="2" t="s">
        <v>485</v>
      </c>
      <c r="M480" s="70">
        <v>1</v>
      </c>
      <c r="N480" s="70">
        <v>6142.63</v>
      </c>
      <c r="O480" s="87" t="s">
        <v>4523</v>
      </c>
      <c r="P480" s="70">
        <v>4828.95</v>
      </c>
      <c r="Q480" s="72" t="s">
        <v>486</v>
      </c>
      <c r="R480" s="72">
        <v>6142.63</v>
      </c>
      <c r="S480" s="72">
        <v>846.23</v>
      </c>
      <c r="T480" s="72">
        <v>433.65</v>
      </c>
      <c r="U480" s="70">
        <v>33.799999999999997</v>
      </c>
      <c r="V480" s="42">
        <v>24</v>
      </c>
      <c r="W480" t="s">
        <v>4793</v>
      </c>
      <c r="X480" t="s">
        <v>488</v>
      </c>
    </row>
    <row r="481" spans="1:26" hidden="1" x14ac:dyDescent="0.25">
      <c r="A481" s="2">
        <v>4</v>
      </c>
      <c r="B481" t="s">
        <v>119</v>
      </c>
      <c r="C481" t="s">
        <v>4765</v>
      </c>
      <c r="D481" t="s">
        <v>4742</v>
      </c>
      <c r="E481" s="2" t="s">
        <v>483</v>
      </c>
      <c r="F481" s="7" t="s">
        <v>154</v>
      </c>
      <c r="G481" s="7" t="s">
        <v>4795</v>
      </c>
      <c r="H481">
        <v>100</v>
      </c>
      <c r="I481">
        <v>2350</v>
      </c>
      <c r="J481">
        <v>12000</v>
      </c>
      <c r="K481" s="2" t="s">
        <v>485</v>
      </c>
      <c r="M481" s="70">
        <v>1</v>
      </c>
      <c r="N481" s="70">
        <v>22137</v>
      </c>
      <c r="O481" s="87" t="s">
        <v>121</v>
      </c>
      <c r="P481" s="70">
        <v>19981.490000000002</v>
      </c>
      <c r="Q481" s="72">
        <v>22137</v>
      </c>
      <c r="R481" s="72" t="s">
        <v>486</v>
      </c>
      <c r="S481" s="72">
        <v>1188.7</v>
      </c>
      <c r="T481" s="72">
        <v>826.94</v>
      </c>
      <c r="U481" s="70">
        <v>139.87</v>
      </c>
      <c r="V481" s="42">
        <v>24</v>
      </c>
      <c r="W481" t="s">
        <v>4793</v>
      </c>
      <c r="X481" t="s">
        <v>488</v>
      </c>
    </row>
    <row r="482" spans="1:26" hidden="1" x14ac:dyDescent="0.25">
      <c r="A482" s="2">
        <v>5</v>
      </c>
      <c r="B482" t="s">
        <v>119</v>
      </c>
      <c r="C482" t="s">
        <v>4776</v>
      </c>
      <c r="D482" t="s">
        <v>4742</v>
      </c>
      <c r="E482" s="2" t="s">
        <v>483</v>
      </c>
      <c r="F482" s="7" t="s">
        <v>154</v>
      </c>
      <c r="G482" s="7" t="s">
        <v>4795</v>
      </c>
      <c r="H482">
        <v>100</v>
      </c>
      <c r="I482">
        <v>2350</v>
      </c>
      <c r="J482">
        <v>12000</v>
      </c>
      <c r="K482" s="2" t="s">
        <v>485</v>
      </c>
      <c r="M482" s="70">
        <v>1</v>
      </c>
      <c r="N482" s="70">
        <v>22137</v>
      </c>
      <c r="O482" s="87" t="s">
        <v>121</v>
      </c>
      <c r="P482" s="70">
        <v>18039.89</v>
      </c>
      <c r="Q482" s="72">
        <v>22137</v>
      </c>
      <c r="R482" s="72" t="s">
        <v>486</v>
      </c>
      <c r="S482" s="72">
        <v>3240.95</v>
      </c>
      <c r="T482" s="72">
        <v>729.88</v>
      </c>
      <c r="U482" s="70">
        <v>126.28</v>
      </c>
      <c r="V482" s="42">
        <v>24</v>
      </c>
      <c r="W482" t="s">
        <v>4793</v>
      </c>
      <c r="X482" t="s">
        <v>488</v>
      </c>
    </row>
    <row r="483" spans="1:26" hidden="1" x14ac:dyDescent="0.25">
      <c r="A483" s="2">
        <v>6</v>
      </c>
      <c r="B483" t="s">
        <v>119</v>
      </c>
      <c r="C483" t="s">
        <v>4784</v>
      </c>
      <c r="D483" t="s">
        <v>4742</v>
      </c>
      <c r="E483" s="2" t="s">
        <v>483</v>
      </c>
      <c r="F483" s="7" t="s">
        <v>154</v>
      </c>
      <c r="G483" s="7" t="s">
        <v>4795</v>
      </c>
      <c r="H483">
        <v>100</v>
      </c>
      <c r="I483">
        <v>2350</v>
      </c>
      <c r="J483">
        <v>12000</v>
      </c>
      <c r="K483" s="2" t="s">
        <v>485</v>
      </c>
      <c r="M483" s="70">
        <v>1</v>
      </c>
      <c r="N483" s="70">
        <v>22137</v>
      </c>
      <c r="O483" s="87" t="s">
        <v>121</v>
      </c>
      <c r="P483" s="70">
        <v>12021.92</v>
      </c>
      <c r="Q483" s="72">
        <v>22137</v>
      </c>
      <c r="R483" s="72" t="s">
        <v>486</v>
      </c>
      <c r="S483" s="72">
        <v>9541.32</v>
      </c>
      <c r="T483" s="72">
        <v>489.61</v>
      </c>
      <c r="U483" s="70">
        <v>84.15</v>
      </c>
      <c r="V483" s="42">
        <v>24</v>
      </c>
      <c r="W483" t="s">
        <v>4793</v>
      </c>
      <c r="X483" t="s">
        <v>488</v>
      </c>
    </row>
    <row r="484" spans="1:26" hidden="1" x14ac:dyDescent="0.25">
      <c r="A484" s="2">
        <v>7</v>
      </c>
      <c r="B484" s="88" t="s">
        <v>119</v>
      </c>
      <c r="C484" s="88" t="s">
        <v>4790</v>
      </c>
      <c r="D484" s="88" t="s">
        <v>8546</v>
      </c>
      <c r="E484" s="88" t="s">
        <v>483</v>
      </c>
      <c r="F484" s="88" t="s">
        <v>154</v>
      </c>
      <c r="G484" s="88" t="s">
        <v>8547</v>
      </c>
      <c r="H484" s="88">
        <v>120</v>
      </c>
      <c r="I484" s="88">
        <v>2800</v>
      </c>
      <c r="J484" s="88">
        <v>7907</v>
      </c>
      <c r="K484" s="88" t="s">
        <v>485</v>
      </c>
      <c r="L484" s="88"/>
      <c r="M484" s="88">
        <v>1</v>
      </c>
      <c r="N484" s="88">
        <v>18338.18</v>
      </c>
      <c r="O484" s="88" t="s">
        <v>8548</v>
      </c>
      <c r="P484" s="88">
        <v>7306.41</v>
      </c>
      <c r="Q484" s="88" t="s">
        <v>486</v>
      </c>
      <c r="R484" s="88">
        <v>18338.18</v>
      </c>
      <c r="S484" s="88">
        <v>10916.92</v>
      </c>
      <c r="T484" s="88">
        <v>63.71</v>
      </c>
      <c r="U484" s="88">
        <v>51.14</v>
      </c>
      <c r="V484" s="88">
        <v>24</v>
      </c>
      <c r="W484" s="88" t="s">
        <v>4793</v>
      </c>
      <c r="X484" s="88" t="s">
        <v>488</v>
      </c>
      <c r="Y484" s="88" t="s">
        <v>22</v>
      </c>
      <c r="Z484" s="88" t="s">
        <v>5201</v>
      </c>
    </row>
    <row r="485" spans="1:26" hidden="1" x14ac:dyDescent="0.25">
      <c r="A485" s="2">
        <v>1</v>
      </c>
      <c r="B485" t="s">
        <v>119</v>
      </c>
      <c r="C485" t="s">
        <v>4797</v>
      </c>
      <c r="D485" t="s">
        <v>4799</v>
      </c>
      <c r="E485" s="2" t="s">
        <v>483</v>
      </c>
      <c r="F485" s="7" t="s">
        <v>114</v>
      </c>
      <c r="G485" s="7" t="s">
        <v>1133</v>
      </c>
      <c r="H485">
        <v>12</v>
      </c>
      <c r="I485">
        <v>1500</v>
      </c>
      <c r="J485">
        <v>12000</v>
      </c>
      <c r="K485" s="2" t="s">
        <v>485</v>
      </c>
      <c r="M485" s="70">
        <v>1</v>
      </c>
      <c r="N485" s="70">
        <v>1695.6</v>
      </c>
      <c r="O485" s="87" t="s">
        <v>121</v>
      </c>
      <c r="P485" s="70">
        <v>1001.61</v>
      </c>
      <c r="Q485" s="72">
        <v>1695.6</v>
      </c>
      <c r="R485" s="72" t="s">
        <v>486</v>
      </c>
      <c r="S485" s="72">
        <v>650.26</v>
      </c>
      <c r="T485" s="72">
        <v>36.72</v>
      </c>
      <c r="U485" s="70">
        <v>7.01</v>
      </c>
      <c r="V485" s="42">
        <v>25</v>
      </c>
      <c r="W485" t="s">
        <v>4827</v>
      </c>
      <c r="X485" t="s">
        <v>488</v>
      </c>
    </row>
    <row r="486" spans="1:26" hidden="1" x14ac:dyDescent="0.25">
      <c r="A486" s="2">
        <v>2</v>
      </c>
      <c r="B486" t="s">
        <v>119</v>
      </c>
      <c r="C486" t="s">
        <v>4802</v>
      </c>
      <c r="D486" t="s">
        <v>4799</v>
      </c>
      <c r="E486" s="2" t="s">
        <v>483</v>
      </c>
      <c r="F486" s="7" t="s">
        <v>114</v>
      </c>
      <c r="G486" s="7" t="s">
        <v>1135</v>
      </c>
      <c r="H486">
        <v>20</v>
      </c>
      <c r="I486">
        <v>2000</v>
      </c>
      <c r="J486">
        <v>12000</v>
      </c>
      <c r="K486" s="2" t="s">
        <v>485</v>
      </c>
      <c r="M486" s="70">
        <v>1</v>
      </c>
      <c r="N486" s="70">
        <v>3768</v>
      </c>
      <c r="O486" s="87" t="s">
        <v>121</v>
      </c>
      <c r="P486" s="70">
        <v>3557.74</v>
      </c>
      <c r="Q486" s="72">
        <v>3768</v>
      </c>
      <c r="R486" s="72" t="s">
        <v>486</v>
      </c>
      <c r="T486" s="72">
        <v>185.36</v>
      </c>
      <c r="U486" s="70">
        <v>24.9</v>
      </c>
      <c r="V486" s="42">
        <v>25</v>
      </c>
      <c r="W486" t="s">
        <v>4827</v>
      </c>
      <c r="X486" t="s">
        <v>488</v>
      </c>
    </row>
    <row r="487" spans="1:26" hidden="1" x14ac:dyDescent="0.25">
      <c r="A487" s="2">
        <v>3</v>
      </c>
      <c r="B487" t="s">
        <v>119</v>
      </c>
      <c r="C487" t="s">
        <v>4804</v>
      </c>
      <c r="D487" t="s">
        <v>4799</v>
      </c>
      <c r="E487" s="2" t="s">
        <v>483</v>
      </c>
      <c r="F487" s="7" t="s">
        <v>114</v>
      </c>
      <c r="G487" s="7" t="s">
        <v>4828</v>
      </c>
      <c r="H487">
        <v>20</v>
      </c>
      <c r="I487">
        <v>2000</v>
      </c>
      <c r="J487">
        <v>7107</v>
      </c>
      <c r="K487" s="2" t="s">
        <v>485</v>
      </c>
      <c r="M487" s="70">
        <v>1</v>
      </c>
      <c r="N487" s="70">
        <v>1911.56</v>
      </c>
      <c r="O487" s="87" t="s">
        <v>4687</v>
      </c>
      <c r="P487" s="70">
        <v>808.2</v>
      </c>
      <c r="Q487" s="72" t="s">
        <v>486</v>
      </c>
      <c r="R487" s="72">
        <v>1911.56</v>
      </c>
      <c r="S487" s="72">
        <v>995.23</v>
      </c>
      <c r="T487" s="72">
        <v>102.47</v>
      </c>
      <c r="U487" s="70">
        <v>5.66</v>
      </c>
      <c r="V487" s="42">
        <v>25</v>
      </c>
      <c r="W487" t="s">
        <v>4827</v>
      </c>
      <c r="X487" t="s">
        <v>488</v>
      </c>
    </row>
    <row r="488" spans="1:26" hidden="1" x14ac:dyDescent="0.25">
      <c r="A488" s="2">
        <v>4</v>
      </c>
      <c r="B488" t="s">
        <v>119</v>
      </c>
      <c r="C488" t="s">
        <v>4806</v>
      </c>
      <c r="D488" t="s">
        <v>4799</v>
      </c>
      <c r="E488" s="2" t="s">
        <v>483</v>
      </c>
      <c r="F488" s="7" t="s">
        <v>114</v>
      </c>
      <c r="G488" s="7" t="s">
        <v>4829</v>
      </c>
      <c r="H488">
        <v>30</v>
      </c>
      <c r="I488">
        <v>2000</v>
      </c>
      <c r="J488">
        <v>2834</v>
      </c>
      <c r="K488" s="2" t="s">
        <v>485</v>
      </c>
      <c r="M488" s="70">
        <v>1</v>
      </c>
      <c r="N488" s="70">
        <v>965.72</v>
      </c>
      <c r="O488" s="87" t="s">
        <v>3710</v>
      </c>
      <c r="P488" s="70">
        <v>342.32</v>
      </c>
      <c r="Q488" s="72" t="s">
        <v>486</v>
      </c>
      <c r="R488" s="72">
        <v>965.72</v>
      </c>
      <c r="S488" s="72">
        <v>544.04999999999995</v>
      </c>
      <c r="T488" s="72">
        <v>76.95</v>
      </c>
      <c r="U488" s="70">
        <v>2.4</v>
      </c>
      <c r="V488" s="42">
        <v>25</v>
      </c>
      <c r="W488" t="s">
        <v>4827</v>
      </c>
      <c r="X488" t="s">
        <v>488</v>
      </c>
    </row>
    <row r="489" spans="1:26" hidden="1" x14ac:dyDescent="0.25">
      <c r="A489" s="2">
        <v>5</v>
      </c>
      <c r="B489" t="s">
        <v>119</v>
      </c>
      <c r="C489" t="s">
        <v>4808</v>
      </c>
      <c r="D489" t="s">
        <v>4799</v>
      </c>
      <c r="E489" s="2" t="s">
        <v>483</v>
      </c>
      <c r="F489" s="7" t="s">
        <v>114</v>
      </c>
      <c r="G489" s="7" t="s">
        <v>4830</v>
      </c>
      <c r="H489">
        <v>35</v>
      </c>
      <c r="I489">
        <v>869</v>
      </c>
      <c r="J489">
        <v>982</v>
      </c>
      <c r="K489" s="2" t="s">
        <v>485</v>
      </c>
      <c r="M489" s="70">
        <v>1</v>
      </c>
      <c r="N489" s="70">
        <v>194.28</v>
      </c>
      <c r="O489" s="87" t="s">
        <v>3749</v>
      </c>
      <c r="P489" s="70">
        <v>122.27</v>
      </c>
      <c r="Q489" s="72" t="s">
        <v>486</v>
      </c>
      <c r="R489" s="72">
        <v>194.28</v>
      </c>
      <c r="S489" s="72">
        <v>62.76</v>
      </c>
      <c r="T489" s="72">
        <v>8.39</v>
      </c>
      <c r="U489" s="70">
        <v>0.86</v>
      </c>
      <c r="V489" s="42">
        <v>25</v>
      </c>
      <c r="W489" t="s">
        <v>4827</v>
      </c>
      <c r="X489" t="s">
        <v>488</v>
      </c>
    </row>
    <row r="490" spans="1:26" hidden="1" x14ac:dyDescent="0.25">
      <c r="A490" s="2">
        <v>6</v>
      </c>
      <c r="B490" t="s">
        <v>119</v>
      </c>
      <c r="C490" t="s">
        <v>4810</v>
      </c>
      <c r="D490" t="s">
        <v>4799</v>
      </c>
      <c r="E490" s="2" t="s">
        <v>483</v>
      </c>
      <c r="F490" s="7" t="s">
        <v>114</v>
      </c>
      <c r="G490" s="7" t="s">
        <v>4831</v>
      </c>
      <c r="H490">
        <v>35</v>
      </c>
      <c r="I490">
        <v>369</v>
      </c>
      <c r="J490">
        <v>2500</v>
      </c>
      <c r="K490" s="2" t="s">
        <v>485</v>
      </c>
      <c r="M490" s="70">
        <v>1</v>
      </c>
      <c r="N490" s="70">
        <v>253.46</v>
      </c>
      <c r="O490" s="87" t="s">
        <v>3742</v>
      </c>
      <c r="P490" s="70">
        <v>32.97</v>
      </c>
      <c r="Q490" s="72" t="s">
        <v>486</v>
      </c>
      <c r="R490" s="72">
        <v>253.46</v>
      </c>
      <c r="S490" s="72">
        <v>215.77</v>
      </c>
      <c r="T490" s="72">
        <v>4.49</v>
      </c>
      <c r="U490" s="70">
        <v>0.23</v>
      </c>
      <c r="V490" s="42">
        <v>25</v>
      </c>
      <c r="W490" t="s">
        <v>4827</v>
      </c>
      <c r="X490" t="s">
        <v>488</v>
      </c>
    </row>
    <row r="491" spans="1:26" hidden="1" x14ac:dyDescent="0.25">
      <c r="A491" s="2">
        <v>7</v>
      </c>
      <c r="B491" t="s">
        <v>119</v>
      </c>
      <c r="C491" t="s">
        <v>4812</v>
      </c>
      <c r="D491" t="s">
        <v>4799</v>
      </c>
      <c r="E491" s="2" t="s">
        <v>483</v>
      </c>
      <c r="F491" s="7" t="s">
        <v>114</v>
      </c>
      <c r="G491" s="7" t="s">
        <v>4832</v>
      </c>
      <c r="H491">
        <v>40</v>
      </c>
      <c r="I491">
        <v>1506</v>
      </c>
      <c r="J491">
        <v>1980</v>
      </c>
      <c r="K491" s="2" t="s">
        <v>485</v>
      </c>
      <c r="M491" s="70">
        <v>1</v>
      </c>
      <c r="N491" s="70">
        <v>936.31</v>
      </c>
      <c r="O491" s="87" t="s">
        <v>4813</v>
      </c>
      <c r="P491" s="70">
        <v>360.06</v>
      </c>
      <c r="Q491" s="72" t="s">
        <v>486</v>
      </c>
      <c r="R491" s="72">
        <v>936.31</v>
      </c>
      <c r="S491" s="72">
        <v>497.98</v>
      </c>
      <c r="T491" s="72">
        <v>75.75</v>
      </c>
      <c r="U491" s="70">
        <v>2.52</v>
      </c>
      <c r="V491" s="42">
        <v>25</v>
      </c>
      <c r="W491" t="s">
        <v>4827</v>
      </c>
      <c r="X491" t="s">
        <v>488</v>
      </c>
    </row>
    <row r="492" spans="1:26" hidden="1" x14ac:dyDescent="0.25">
      <c r="A492" s="2">
        <v>8</v>
      </c>
      <c r="B492" t="s">
        <v>119</v>
      </c>
      <c r="C492" t="s">
        <v>4815</v>
      </c>
      <c r="D492" t="s">
        <v>4799</v>
      </c>
      <c r="E492" s="2" t="s">
        <v>483</v>
      </c>
      <c r="F492" s="7" t="s">
        <v>114</v>
      </c>
      <c r="G492" s="7" t="s">
        <v>4833</v>
      </c>
      <c r="H492">
        <v>50</v>
      </c>
      <c r="I492">
        <v>2300</v>
      </c>
      <c r="J492">
        <v>5105</v>
      </c>
      <c r="K492" s="2" t="s">
        <v>485</v>
      </c>
      <c r="M492" s="70">
        <v>1</v>
      </c>
      <c r="N492" s="70">
        <v>4608.12</v>
      </c>
      <c r="O492" s="87" t="s">
        <v>4816</v>
      </c>
      <c r="P492" s="70">
        <v>4315.1499999999996</v>
      </c>
      <c r="Q492" s="72" t="s">
        <v>486</v>
      </c>
      <c r="R492" s="72">
        <v>4608.12</v>
      </c>
      <c r="T492" s="72">
        <v>262.76</v>
      </c>
      <c r="U492" s="70">
        <v>30.21</v>
      </c>
      <c r="V492" s="42">
        <v>25</v>
      </c>
      <c r="W492" t="s">
        <v>4827</v>
      </c>
      <c r="X492" t="s">
        <v>488</v>
      </c>
    </row>
    <row r="493" spans="1:26" hidden="1" x14ac:dyDescent="0.25">
      <c r="A493" s="2">
        <v>9</v>
      </c>
      <c r="B493" t="s">
        <v>119</v>
      </c>
      <c r="C493" t="s">
        <v>4818</v>
      </c>
      <c r="D493" t="s">
        <v>4799</v>
      </c>
      <c r="E493" s="2" t="s">
        <v>483</v>
      </c>
      <c r="F493" s="7" t="s">
        <v>114</v>
      </c>
      <c r="G493" s="7" t="s">
        <v>4834</v>
      </c>
      <c r="H493">
        <v>50</v>
      </c>
      <c r="I493">
        <v>382</v>
      </c>
      <c r="J493">
        <v>12000</v>
      </c>
      <c r="K493" s="2" t="s">
        <v>485</v>
      </c>
      <c r="M493" s="70">
        <v>1</v>
      </c>
      <c r="N493" s="70">
        <v>1799.22</v>
      </c>
      <c r="O493" s="87" t="s">
        <v>1700</v>
      </c>
      <c r="P493" s="70">
        <v>1601.17</v>
      </c>
      <c r="Q493" s="72" t="s">
        <v>486</v>
      </c>
      <c r="R493" s="72">
        <v>1799.22</v>
      </c>
      <c r="T493" s="72">
        <v>186.84</v>
      </c>
      <c r="U493" s="70">
        <v>11.21</v>
      </c>
      <c r="V493" s="42">
        <v>25</v>
      </c>
      <c r="W493" t="s">
        <v>4827</v>
      </c>
      <c r="X493" t="s">
        <v>488</v>
      </c>
    </row>
    <row r="494" spans="1:26" hidden="1" x14ac:dyDescent="0.25">
      <c r="A494" s="2">
        <v>10</v>
      </c>
      <c r="B494" t="s">
        <v>119</v>
      </c>
      <c r="C494" t="s">
        <v>4820</v>
      </c>
      <c r="D494" t="s">
        <v>4799</v>
      </c>
      <c r="E494" s="2" t="s">
        <v>483</v>
      </c>
      <c r="F494" s="7" t="s">
        <v>114</v>
      </c>
      <c r="G494" s="7" t="s">
        <v>4835</v>
      </c>
      <c r="H494">
        <v>50</v>
      </c>
      <c r="I494">
        <v>308</v>
      </c>
      <c r="J494">
        <v>5010</v>
      </c>
      <c r="K494" s="2" t="s">
        <v>485</v>
      </c>
      <c r="M494" s="70">
        <v>1</v>
      </c>
      <c r="N494" s="70">
        <v>605.66</v>
      </c>
      <c r="O494" s="87" t="s">
        <v>2705</v>
      </c>
      <c r="P494" s="70">
        <v>580.34</v>
      </c>
      <c r="Q494" s="72" t="s">
        <v>486</v>
      </c>
      <c r="R494" s="72">
        <v>605.66</v>
      </c>
      <c r="T494" s="72">
        <v>21.26</v>
      </c>
      <c r="U494" s="70">
        <v>4.0599999999999996</v>
      </c>
      <c r="V494" s="42">
        <v>25</v>
      </c>
      <c r="W494" t="s">
        <v>4827</v>
      </c>
      <c r="X494" t="s">
        <v>488</v>
      </c>
    </row>
    <row r="495" spans="1:26" hidden="1" x14ac:dyDescent="0.25">
      <c r="A495" s="2">
        <v>11</v>
      </c>
      <c r="B495" t="s">
        <v>119</v>
      </c>
      <c r="C495" t="s">
        <v>4822</v>
      </c>
      <c r="D495" t="s">
        <v>4799</v>
      </c>
      <c r="E495" s="2" t="s">
        <v>483</v>
      </c>
      <c r="F495" s="7" t="s">
        <v>114</v>
      </c>
      <c r="G495" s="7" t="s">
        <v>4836</v>
      </c>
      <c r="H495">
        <v>50</v>
      </c>
      <c r="I495">
        <v>1248</v>
      </c>
      <c r="J495">
        <v>1750</v>
      </c>
      <c r="K495" s="2" t="s">
        <v>485</v>
      </c>
      <c r="M495" s="70">
        <v>1</v>
      </c>
      <c r="N495" s="70">
        <v>857.22</v>
      </c>
      <c r="O495" s="87" t="s">
        <v>4823</v>
      </c>
      <c r="P495" s="70">
        <v>354.88</v>
      </c>
      <c r="Q495" s="72" t="s">
        <v>486</v>
      </c>
      <c r="R495" s="72">
        <v>857.22</v>
      </c>
      <c r="S495" s="72">
        <v>452.4</v>
      </c>
      <c r="T495" s="72">
        <v>47.46</v>
      </c>
      <c r="U495" s="70">
        <v>2.48</v>
      </c>
      <c r="V495" s="42">
        <v>25</v>
      </c>
      <c r="W495" t="s">
        <v>4827</v>
      </c>
      <c r="X495" t="s">
        <v>488</v>
      </c>
    </row>
    <row r="496" spans="1:26" hidden="1" x14ac:dyDescent="0.25">
      <c r="A496" s="2">
        <v>12</v>
      </c>
      <c r="B496" t="s">
        <v>119</v>
      </c>
      <c r="C496" t="s">
        <v>4825</v>
      </c>
      <c r="D496" t="s">
        <v>4799</v>
      </c>
      <c r="E496" s="2" t="s">
        <v>483</v>
      </c>
      <c r="F496" s="7" t="s">
        <v>114</v>
      </c>
      <c r="G496" s="7" t="s">
        <v>4837</v>
      </c>
      <c r="H496">
        <v>60</v>
      </c>
      <c r="I496">
        <v>359</v>
      </c>
      <c r="J496">
        <v>2268</v>
      </c>
      <c r="K496" s="2" t="s">
        <v>485</v>
      </c>
      <c r="M496" s="70">
        <v>1</v>
      </c>
      <c r="N496" s="70">
        <v>383.49</v>
      </c>
      <c r="O496" s="87" t="s">
        <v>3990</v>
      </c>
      <c r="P496" s="70">
        <v>223.26</v>
      </c>
      <c r="Q496" s="72" t="s">
        <v>486</v>
      </c>
      <c r="R496" s="72">
        <v>383.49</v>
      </c>
      <c r="S496" s="72">
        <v>114.3</v>
      </c>
      <c r="T496" s="72">
        <v>44.37</v>
      </c>
      <c r="U496" s="70">
        <v>1.56</v>
      </c>
      <c r="V496" s="42">
        <v>25</v>
      </c>
      <c r="W496" t="s">
        <v>4827</v>
      </c>
      <c r="X496" t="s">
        <v>488</v>
      </c>
    </row>
    <row r="497" spans="1:26" hidden="1" x14ac:dyDescent="0.25">
      <c r="A497" s="2">
        <v>13</v>
      </c>
      <c r="B497" t="s">
        <v>119</v>
      </c>
      <c r="C497" t="s">
        <v>4826</v>
      </c>
      <c r="D497" t="s">
        <v>4799</v>
      </c>
      <c r="E497" s="2" t="s">
        <v>483</v>
      </c>
      <c r="F497" s="7" t="s">
        <v>114</v>
      </c>
      <c r="G497" s="7" t="s">
        <v>2778</v>
      </c>
      <c r="H497">
        <v>70</v>
      </c>
      <c r="I497">
        <v>2000</v>
      </c>
      <c r="J497">
        <v>12000</v>
      </c>
      <c r="K497" s="2" t="s">
        <v>485</v>
      </c>
      <c r="M497" s="70">
        <v>1</v>
      </c>
      <c r="N497" s="70">
        <v>11713.08</v>
      </c>
      <c r="O497" s="87" t="s">
        <v>4053</v>
      </c>
      <c r="P497" s="70">
        <v>520.91999999999996</v>
      </c>
      <c r="Q497" s="72" t="s">
        <v>486</v>
      </c>
      <c r="R497" s="72">
        <v>11713.08</v>
      </c>
      <c r="S497" s="72">
        <v>11177.8</v>
      </c>
      <c r="T497" s="72">
        <v>10.71</v>
      </c>
      <c r="U497" s="70">
        <v>3.65</v>
      </c>
      <c r="V497" s="42">
        <v>25</v>
      </c>
      <c r="W497" t="s">
        <v>4827</v>
      </c>
      <c r="X497" t="s">
        <v>488</v>
      </c>
    </row>
    <row r="498" spans="1:26" hidden="1" x14ac:dyDescent="0.25">
      <c r="A498" s="2">
        <v>1</v>
      </c>
      <c r="B498" t="s">
        <v>119</v>
      </c>
      <c r="C498" t="s">
        <v>4914</v>
      </c>
      <c r="D498" t="s">
        <v>4842</v>
      </c>
      <c r="E498" s="2" t="s">
        <v>483</v>
      </c>
      <c r="F498" s="7" t="s">
        <v>114</v>
      </c>
      <c r="G498" s="7" t="s">
        <v>4907</v>
      </c>
      <c r="H498">
        <v>10</v>
      </c>
      <c r="I498">
        <v>1944</v>
      </c>
      <c r="J498">
        <v>12000</v>
      </c>
      <c r="K498" s="2" t="s">
        <v>485</v>
      </c>
      <c r="M498" s="70">
        <v>1</v>
      </c>
      <c r="N498" s="70">
        <v>1683.48</v>
      </c>
      <c r="O498" s="87" t="s">
        <v>2002</v>
      </c>
      <c r="P498" s="70">
        <v>505.63</v>
      </c>
      <c r="Q498" s="72" t="s">
        <v>486</v>
      </c>
      <c r="R498" s="72">
        <v>1683.48</v>
      </c>
      <c r="S498" s="72">
        <v>1104.56</v>
      </c>
      <c r="T498" s="72">
        <v>69.75</v>
      </c>
      <c r="U498" s="70">
        <v>3.54</v>
      </c>
      <c r="V498" s="42">
        <v>26</v>
      </c>
      <c r="W498" t="s">
        <v>4919</v>
      </c>
      <c r="X498" t="s">
        <v>488</v>
      </c>
    </row>
    <row r="499" spans="1:26" hidden="1" x14ac:dyDescent="0.25">
      <c r="A499" s="2">
        <v>2</v>
      </c>
      <c r="B499" t="s">
        <v>119</v>
      </c>
      <c r="C499" t="s">
        <v>4915</v>
      </c>
      <c r="D499" t="s">
        <v>4842</v>
      </c>
      <c r="E499" s="2" t="s">
        <v>483</v>
      </c>
      <c r="F499" s="7" t="s">
        <v>114</v>
      </c>
      <c r="G499" s="7" t="s">
        <v>4909</v>
      </c>
      <c r="H499">
        <v>12</v>
      </c>
      <c r="I499">
        <v>244</v>
      </c>
      <c r="J499">
        <v>1316</v>
      </c>
      <c r="K499" s="2" t="s">
        <v>485</v>
      </c>
      <c r="M499" s="70">
        <v>1</v>
      </c>
      <c r="N499" s="70">
        <v>30.25</v>
      </c>
      <c r="O499" s="87" t="s">
        <v>3554</v>
      </c>
      <c r="P499" s="70">
        <v>22.95</v>
      </c>
      <c r="Q499" s="72" t="s">
        <v>486</v>
      </c>
      <c r="R499" s="72">
        <v>30.25</v>
      </c>
      <c r="T499" s="72">
        <v>7.14</v>
      </c>
      <c r="U499" s="70">
        <v>0.16</v>
      </c>
      <c r="V499" s="42">
        <v>26</v>
      </c>
      <c r="W499" t="s">
        <v>4919</v>
      </c>
      <c r="X499" t="s">
        <v>488</v>
      </c>
    </row>
    <row r="500" spans="1:26" hidden="1" x14ac:dyDescent="0.25">
      <c r="A500" s="2">
        <v>3</v>
      </c>
      <c r="B500" t="s">
        <v>119</v>
      </c>
      <c r="C500" t="s">
        <v>4916</v>
      </c>
      <c r="D500" t="s">
        <v>4842</v>
      </c>
      <c r="E500" s="2" t="s">
        <v>483</v>
      </c>
      <c r="F500" s="7" t="s">
        <v>114</v>
      </c>
      <c r="G500" s="7" t="s">
        <v>4910</v>
      </c>
      <c r="H500">
        <v>12</v>
      </c>
      <c r="I500">
        <v>180</v>
      </c>
      <c r="J500">
        <v>1208</v>
      </c>
      <c r="K500" s="2" t="s">
        <v>485</v>
      </c>
      <c r="M500" s="70">
        <v>1</v>
      </c>
      <c r="N500" s="70">
        <v>20.47</v>
      </c>
      <c r="O500" s="87" t="s">
        <v>4873</v>
      </c>
      <c r="P500" s="70">
        <v>12.36</v>
      </c>
      <c r="Q500" s="72" t="s">
        <v>486</v>
      </c>
      <c r="R500" s="72">
        <v>20.47</v>
      </c>
      <c r="T500" s="72">
        <v>8.02</v>
      </c>
      <c r="U500" s="70">
        <v>0.09</v>
      </c>
      <c r="V500" s="42">
        <v>26</v>
      </c>
      <c r="W500" t="s">
        <v>4919</v>
      </c>
      <c r="X500" t="s">
        <v>488</v>
      </c>
    </row>
    <row r="501" spans="1:26" hidden="1" x14ac:dyDescent="0.25">
      <c r="A501" s="2">
        <v>4</v>
      </c>
      <c r="B501" t="s">
        <v>119</v>
      </c>
      <c r="C501" t="s">
        <v>4917</v>
      </c>
      <c r="D501" t="s">
        <v>4842</v>
      </c>
      <c r="E501" s="2" t="s">
        <v>483</v>
      </c>
      <c r="F501" s="7" t="s">
        <v>114</v>
      </c>
      <c r="G501" s="7" t="s">
        <v>4911</v>
      </c>
      <c r="H501">
        <v>14</v>
      </c>
      <c r="I501">
        <v>2000</v>
      </c>
      <c r="J501">
        <v>12000</v>
      </c>
      <c r="K501" s="2" t="s">
        <v>485</v>
      </c>
      <c r="M501" s="70">
        <v>1</v>
      </c>
      <c r="N501" s="70">
        <v>2637.6</v>
      </c>
      <c r="O501" s="87" t="s">
        <v>121</v>
      </c>
      <c r="P501" s="70">
        <v>1279.54</v>
      </c>
      <c r="Q501" s="72">
        <v>2637.6</v>
      </c>
      <c r="R501" s="72" t="s">
        <v>486</v>
      </c>
      <c r="S501" s="72">
        <v>1196.1500000000001</v>
      </c>
      <c r="T501" s="72">
        <v>152.94999999999999</v>
      </c>
      <c r="U501" s="70">
        <v>8.9600000000000009</v>
      </c>
      <c r="V501" s="42">
        <v>26</v>
      </c>
      <c r="W501" t="s">
        <v>4919</v>
      </c>
      <c r="X501" t="s">
        <v>488</v>
      </c>
    </row>
    <row r="502" spans="1:26" hidden="1" x14ac:dyDescent="0.25">
      <c r="A502" s="2">
        <v>5</v>
      </c>
      <c r="B502" t="s">
        <v>119</v>
      </c>
      <c r="C502" t="s">
        <v>4918</v>
      </c>
      <c r="D502" t="s">
        <v>4842</v>
      </c>
      <c r="E502" s="2" t="s">
        <v>483</v>
      </c>
      <c r="F502" s="7" t="s">
        <v>114</v>
      </c>
      <c r="G502" s="7" t="s">
        <v>4912</v>
      </c>
      <c r="H502">
        <v>20</v>
      </c>
      <c r="I502">
        <v>491</v>
      </c>
      <c r="J502">
        <v>3904</v>
      </c>
      <c r="K502" s="2" t="s">
        <v>485</v>
      </c>
      <c r="M502" s="70">
        <v>1</v>
      </c>
      <c r="N502" s="70">
        <v>300.95</v>
      </c>
      <c r="O502" s="87" t="s">
        <v>4897</v>
      </c>
      <c r="P502" s="70">
        <v>126.4</v>
      </c>
      <c r="Q502" s="72" t="s">
        <v>486</v>
      </c>
      <c r="R502" s="72">
        <v>300.95</v>
      </c>
      <c r="S502" s="72">
        <v>133.19</v>
      </c>
      <c r="T502" s="72">
        <v>40.479999999999997</v>
      </c>
      <c r="U502" s="70">
        <v>0.88</v>
      </c>
      <c r="V502" s="42">
        <v>26</v>
      </c>
      <c r="W502" t="s">
        <v>4919</v>
      </c>
      <c r="X502" t="s">
        <v>488</v>
      </c>
    </row>
    <row r="503" spans="1:26" hidden="1" x14ac:dyDescent="0.25">
      <c r="A503" s="2">
        <v>1</v>
      </c>
      <c r="B503" t="s">
        <v>119</v>
      </c>
      <c r="C503" t="s">
        <v>4923</v>
      </c>
      <c r="D503" t="s">
        <v>4925</v>
      </c>
      <c r="E503" s="2" t="s">
        <v>483</v>
      </c>
      <c r="F503" s="7" t="s">
        <v>114</v>
      </c>
      <c r="G503" s="7" t="s">
        <v>4943</v>
      </c>
      <c r="H503">
        <v>20</v>
      </c>
      <c r="I503">
        <v>300</v>
      </c>
      <c r="J503">
        <v>300</v>
      </c>
      <c r="K503" s="2" t="s">
        <v>485</v>
      </c>
      <c r="M503" s="70">
        <v>1</v>
      </c>
      <c r="N503" s="70">
        <v>14.13</v>
      </c>
      <c r="O503" s="87" t="s">
        <v>4926</v>
      </c>
      <c r="P503" s="70">
        <v>10.4</v>
      </c>
      <c r="Q503" s="72" t="s">
        <v>486</v>
      </c>
      <c r="R503" s="72">
        <v>14.13</v>
      </c>
      <c r="T503" s="72">
        <v>3.66</v>
      </c>
      <c r="U503" s="70">
        <v>7.0000000000000007E-2</v>
      </c>
      <c r="V503" s="42">
        <v>27</v>
      </c>
      <c r="W503" t="s">
        <v>4944</v>
      </c>
      <c r="X503" t="s">
        <v>488</v>
      </c>
    </row>
    <row r="504" spans="1:26" hidden="1" x14ac:dyDescent="0.25">
      <c r="A504" s="2">
        <v>2</v>
      </c>
      <c r="B504" t="s">
        <v>119</v>
      </c>
      <c r="C504" t="s">
        <v>4929</v>
      </c>
      <c r="D504" t="s">
        <v>4925</v>
      </c>
      <c r="E504" s="2" t="s">
        <v>483</v>
      </c>
      <c r="F504" s="7" t="s">
        <v>114</v>
      </c>
      <c r="G504" s="7" t="s">
        <v>1135</v>
      </c>
      <c r="H504">
        <v>20</v>
      </c>
      <c r="I504">
        <v>2000</v>
      </c>
      <c r="J504">
        <v>12000</v>
      </c>
      <c r="K504" s="2" t="s">
        <v>485</v>
      </c>
      <c r="M504" s="70">
        <v>1</v>
      </c>
      <c r="N504" s="70">
        <v>3649.57</v>
      </c>
      <c r="O504" s="87" t="s">
        <v>4930</v>
      </c>
      <c r="P504" s="70">
        <v>949.37</v>
      </c>
      <c r="Q504" s="72" t="s">
        <v>486</v>
      </c>
      <c r="R504" s="72">
        <v>3649.57</v>
      </c>
      <c r="S504" s="72">
        <v>2579.2199999999998</v>
      </c>
      <c r="T504" s="72">
        <v>114.33</v>
      </c>
      <c r="U504" s="70">
        <v>6.65</v>
      </c>
      <c r="V504" s="42">
        <v>27</v>
      </c>
      <c r="W504" t="s">
        <v>4944</v>
      </c>
      <c r="X504" t="s">
        <v>488</v>
      </c>
    </row>
    <row r="505" spans="1:26" hidden="1" x14ac:dyDescent="0.25">
      <c r="A505" s="2">
        <v>3</v>
      </c>
      <c r="B505" t="s">
        <v>119</v>
      </c>
      <c r="C505" t="s">
        <v>4939</v>
      </c>
      <c r="D505" t="s">
        <v>4925</v>
      </c>
      <c r="E505" s="2" t="s">
        <v>483</v>
      </c>
      <c r="F505" s="7" t="s">
        <v>114</v>
      </c>
      <c r="G505" s="7" t="s">
        <v>490</v>
      </c>
      <c r="H505">
        <v>30</v>
      </c>
      <c r="I505">
        <v>2000</v>
      </c>
      <c r="J505">
        <v>12000</v>
      </c>
      <c r="K505" s="2" t="s">
        <v>485</v>
      </c>
      <c r="M505" s="70">
        <v>1</v>
      </c>
      <c r="N505" s="70">
        <v>5652</v>
      </c>
      <c r="O505" s="87" t="s">
        <v>4940</v>
      </c>
      <c r="P505" s="70">
        <v>794.27</v>
      </c>
      <c r="Q505" s="72" t="s">
        <v>486</v>
      </c>
      <c r="R505" s="72">
        <v>5652</v>
      </c>
      <c r="S505" s="72">
        <v>2681.74</v>
      </c>
      <c r="T505" s="72">
        <v>2170.4299999999998</v>
      </c>
      <c r="U505" s="70">
        <v>5.56</v>
      </c>
      <c r="V505" s="42">
        <v>27</v>
      </c>
      <c r="W505" t="s">
        <v>4944</v>
      </c>
      <c r="X505" t="s">
        <v>488</v>
      </c>
    </row>
    <row r="506" spans="1:26" hidden="1" x14ac:dyDescent="0.25">
      <c r="A506" s="2">
        <v>1</v>
      </c>
      <c r="B506" t="s">
        <v>119</v>
      </c>
      <c r="C506" t="s">
        <v>4948</v>
      </c>
      <c r="D506" t="s">
        <v>4951</v>
      </c>
      <c r="E506" s="2" t="s">
        <v>483</v>
      </c>
      <c r="F506" s="7" t="s">
        <v>2484</v>
      </c>
      <c r="G506" s="7" t="s">
        <v>4953</v>
      </c>
      <c r="H506">
        <v>14</v>
      </c>
      <c r="I506">
        <v>2246</v>
      </c>
      <c r="J506">
        <v>12000</v>
      </c>
      <c r="K506" s="2" t="s">
        <v>485</v>
      </c>
      <c r="M506" s="70">
        <v>1</v>
      </c>
      <c r="N506" s="70">
        <v>2414.1999999999998</v>
      </c>
      <c r="O506" s="87" t="s">
        <v>4952</v>
      </c>
      <c r="P506" s="70">
        <v>264.18</v>
      </c>
      <c r="Q506" s="72" t="s">
        <v>486</v>
      </c>
      <c r="R506" s="72">
        <v>2414.1999999999998</v>
      </c>
      <c r="S506" s="72">
        <v>2110.4899999999998</v>
      </c>
      <c r="T506" s="72">
        <v>37.68</v>
      </c>
      <c r="U506" s="70">
        <v>1.85</v>
      </c>
      <c r="V506" s="42">
        <v>28</v>
      </c>
      <c r="W506" t="s">
        <v>4954</v>
      </c>
      <c r="X506" t="s">
        <v>488</v>
      </c>
      <c r="Y506" t="s">
        <v>4950</v>
      </c>
      <c r="Z506" t="s">
        <v>4955</v>
      </c>
    </row>
    <row r="507" spans="1:26" hidden="1" x14ac:dyDescent="0.25">
      <c r="A507" s="2">
        <v>1</v>
      </c>
      <c r="B507" t="s">
        <v>119</v>
      </c>
      <c r="C507" t="s">
        <v>4959</v>
      </c>
      <c r="D507" t="s">
        <v>4960</v>
      </c>
      <c r="E507" s="2" t="s">
        <v>483</v>
      </c>
      <c r="F507" s="7" t="s">
        <v>114</v>
      </c>
      <c r="G507" s="7" t="s">
        <v>4971</v>
      </c>
      <c r="H507">
        <v>20</v>
      </c>
      <c r="I507">
        <v>926</v>
      </c>
      <c r="J507">
        <v>1999</v>
      </c>
      <c r="K507" s="2" t="s">
        <v>485</v>
      </c>
      <c r="M507" s="70">
        <v>1</v>
      </c>
      <c r="N507" s="70">
        <v>290.62</v>
      </c>
      <c r="O507" s="87" t="s">
        <v>2149</v>
      </c>
      <c r="P507" s="70">
        <v>216.79</v>
      </c>
      <c r="Q507" s="72" t="s">
        <v>486</v>
      </c>
      <c r="R507" s="72">
        <v>290.62</v>
      </c>
      <c r="T507" s="72">
        <v>72.31</v>
      </c>
      <c r="U507" s="70">
        <v>1.52</v>
      </c>
      <c r="V507" s="42">
        <v>29</v>
      </c>
      <c r="W507" t="s">
        <v>4972</v>
      </c>
      <c r="X507" t="s">
        <v>488</v>
      </c>
    </row>
    <row r="508" spans="1:26" hidden="1" x14ac:dyDescent="0.25">
      <c r="A508" s="2">
        <v>2</v>
      </c>
      <c r="B508" t="s">
        <v>119</v>
      </c>
      <c r="C508" t="s">
        <v>4967</v>
      </c>
      <c r="D508" t="s">
        <v>4960</v>
      </c>
      <c r="E508" s="2" t="s">
        <v>483</v>
      </c>
      <c r="F508" s="7" t="s">
        <v>2484</v>
      </c>
      <c r="G508" s="7" t="s">
        <v>4973</v>
      </c>
      <c r="H508">
        <v>30</v>
      </c>
      <c r="I508">
        <v>928</v>
      </c>
      <c r="J508">
        <v>12000</v>
      </c>
      <c r="K508" s="2" t="s">
        <v>485</v>
      </c>
      <c r="M508" s="70">
        <v>1</v>
      </c>
      <c r="N508" s="70">
        <v>2622.53</v>
      </c>
      <c r="O508" s="87" t="s">
        <v>4968</v>
      </c>
      <c r="P508" s="70">
        <v>1042.5</v>
      </c>
      <c r="Q508" s="72" t="s">
        <v>486</v>
      </c>
      <c r="R508" s="72">
        <v>2622.53</v>
      </c>
      <c r="S508" s="72">
        <v>1131.6199999999999</v>
      </c>
      <c r="T508" s="72">
        <v>441.11</v>
      </c>
      <c r="U508" s="70">
        <v>7.3</v>
      </c>
      <c r="V508" s="42">
        <v>29</v>
      </c>
      <c r="W508" t="s">
        <v>4972</v>
      </c>
      <c r="X508" t="s">
        <v>488</v>
      </c>
    </row>
    <row r="509" spans="1:26" hidden="1" x14ac:dyDescent="0.25">
      <c r="A509" s="2">
        <v>1</v>
      </c>
      <c r="B509" t="s">
        <v>119</v>
      </c>
      <c r="C509" t="s">
        <v>4977</v>
      </c>
      <c r="D509" t="s">
        <v>4979</v>
      </c>
      <c r="E509" s="2" t="s">
        <v>483</v>
      </c>
      <c r="F509" s="7" t="s">
        <v>114</v>
      </c>
      <c r="G509" s="7" t="s">
        <v>5024</v>
      </c>
      <c r="H509">
        <v>30</v>
      </c>
      <c r="I509">
        <v>2500</v>
      </c>
      <c r="J509">
        <v>9000</v>
      </c>
      <c r="K509" s="2" t="s">
        <v>485</v>
      </c>
      <c r="M509" s="70">
        <v>1</v>
      </c>
      <c r="N509" s="70">
        <v>5004.8900000000003</v>
      </c>
      <c r="O509" s="87" t="s">
        <v>4746</v>
      </c>
      <c r="P509" s="70">
        <v>2979.2</v>
      </c>
      <c r="Q509" s="72" t="s">
        <v>486</v>
      </c>
      <c r="R509" s="72">
        <v>5004.8900000000003</v>
      </c>
      <c r="S509" s="72">
        <v>1642.91</v>
      </c>
      <c r="T509" s="72">
        <v>361.93</v>
      </c>
      <c r="U509" s="70">
        <v>20.85</v>
      </c>
      <c r="V509" s="42">
        <v>30</v>
      </c>
      <c r="W509" t="s">
        <v>5025</v>
      </c>
      <c r="X509" t="s">
        <v>488</v>
      </c>
      <c r="Y509" t="s">
        <v>4950</v>
      </c>
      <c r="Z509" t="s">
        <v>4955</v>
      </c>
    </row>
    <row r="510" spans="1:26" hidden="1" x14ac:dyDescent="0.25">
      <c r="A510" s="2">
        <v>2</v>
      </c>
      <c r="B510" t="s">
        <v>119</v>
      </c>
      <c r="C510" t="s">
        <v>4991</v>
      </c>
      <c r="D510" t="s">
        <v>4979</v>
      </c>
      <c r="E510" s="2" t="s">
        <v>483</v>
      </c>
      <c r="F510" s="7" t="s">
        <v>114</v>
      </c>
      <c r="G510" s="7" t="s">
        <v>1139</v>
      </c>
      <c r="H510">
        <v>50</v>
      </c>
      <c r="I510">
        <v>2300</v>
      </c>
      <c r="J510">
        <v>12000</v>
      </c>
      <c r="K510" s="2" t="s">
        <v>485</v>
      </c>
      <c r="M510" s="70">
        <v>1</v>
      </c>
      <c r="N510" s="70">
        <v>10833</v>
      </c>
      <c r="O510" s="87" t="s">
        <v>121</v>
      </c>
      <c r="P510" s="70">
        <v>9795.67</v>
      </c>
      <c r="Q510" s="72">
        <v>10833</v>
      </c>
      <c r="R510" s="72" t="s">
        <v>486</v>
      </c>
      <c r="T510" s="72">
        <v>968.76</v>
      </c>
      <c r="U510" s="70">
        <v>68.569999999999993</v>
      </c>
      <c r="V510" s="42">
        <v>30</v>
      </c>
      <c r="W510" t="s">
        <v>5025</v>
      </c>
      <c r="X510" t="s">
        <v>488</v>
      </c>
      <c r="Y510" t="s">
        <v>4950</v>
      </c>
      <c r="Z510" t="s">
        <v>4955</v>
      </c>
    </row>
    <row r="511" spans="1:26" hidden="1" x14ac:dyDescent="0.25">
      <c r="A511" s="2">
        <v>3</v>
      </c>
      <c r="B511" s="88" t="s">
        <v>119</v>
      </c>
      <c r="C511" s="88" t="s">
        <v>5009</v>
      </c>
      <c r="D511" s="88" t="s">
        <v>4979</v>
      </c>
      <c r="E511" s="88" t="s">
        <v>483</v>
      </c>
      <c r="F511" s="88" t="s">
        <v>114</v>
      </c>
      <c r="G511" s="88" t="s">
        <v>1140</v>
      </c>
      <c r="H511" s="88">
        <v>60</v>
      </c>
      <c r="I511" s="88">
        <v>2500</v>
      </c>
      <c r="J511" s="88">
        <v>12000</v>
      </c>
      <c r="K511" s="88" t="s">
        <v>485</v>
      </c>
      <c r="L511" s="88"/>
      <c r="M511" s="88">
        <v>1</v>
      </c>
      <c r="N511" s="88">
        <v>14130</v>
      </c>
      <c r="O511" s="88" t="s">
        <v>121</v>
      </c>
      <c r="P511" s="88">
        <v>9067.86</v>
      </c>
      <c r="Q511" s="88">
        <v>14130</v>
      </c>
      <c r="R511" s="88" t="s">
        <v>486</v>
      </c>
      <c r="S511" s="88">
        <v>3309.39</v>
      </c>
      <c r="T511" s="88">
        <v>1689.27</v>
      </c>
      <c r="U511" s="88">
        <v>63.48</v>
      </c>
      <c r="V511" s="88">
        <v>30</v>
      </c>
      <c r="W511" s="88" t="s">
        <v>5025</v>
      </c>
      <c r="X511" s="88" t="s">
        <v>488</v>
      </c>
      <c r="Y511" s="88" t="s">
        <v>1204</v>
      </c>
      <c r="Z511" s="88" t="s">
        <v>4955</v>
      </c>
    </row>
    <row r="512" spans="1:26" hidden="1" x14ac:dyDescent="0.25">
      <c r="A512" s="2">
        <v>4</v>
      </c>
      <c r="B512" s="88" t="s">
        <v>119</v>
      </c>
      <c r="C512" s="88" t="s">
        <v>5013</v>
      </c>
      <c r="D512" s="88" t="s">
        <v>4979</v>
      </c>
      <c r="E512" s="88" t="s">
        <v>483</v>
      </c>
      <c r="F512" s="88" t="s">
        <v>114</v>
      </c>
      <c r="G512" s="88" t="s">
        <v>1140</v>
      </c>
      <c r="H512" s="88">
        <v>60</v>
      </c>
      <c r="I512" s="88">
        <v>2500</v>
      </c>
      <c r="J512" s="88">
        <v>12000</v>
      </c>
      <c r="K512" s="88" t="s">
        <v>485</v>
      </c>
      <c r="L512" s="88"/>
      <c r="M512" s="88">
        <v>1</v>
      </c>
      <c r="N512" s="88">
        <v>14130</v>
      </c>
      <c r="O512" s="88" t="s">
        <v>121</v>
      </c>
      <c r="P512" s="88">
        <v>9067.86</v>
      </c>
      <c r="Q512" s="88">
        <v>14130</v>
      </c>
      <c r="R512" s="88" t="s">
        <v>486</v>
      </c>
      <c r="S512" s="88">
        <v>3310.07</v>
      </c>
      <c r="T512" s="88">
        <v>1688.59</v>
      </c>
      <c r="U512" s="88">
        <v>63.48</v>
      </c>
      <c r="V512" s="88">
        <v>30</v>
      </c>
      <c r="W512" s="88" t="s">
        <v>5025</v>
      </c>
      <c r="X512" s="88" t="s">
        <v>488</v>
      </c>
      <c r="Y512" s="88" t="s">
        <v>1204</v>
      </c>
      <c r="Z512" s="88" t="s">
        <v>4955</v>
      </c>
    </row>
    <row r="513" spans="1:26" hidden="1" x14ac:dyDescent="0.25">
      <c r="A513" s="2">
        <v>5</v>
      </c>
      <c r="B513" s="88" t="s">
        <v>119</v>
      </c>
      <c r="C513" s="88" t="s">
        <v>5016</v>
      </c>
      <c r="D513" s="88" t="s">
        <v>4979</v>
      </c>
      <c r="E513" s="88" t="s">
        <v>483</v>
      </c>
      <c r="F513" s="88" t="s">
        <v>114</v>
      </c>
      <c r="G513" s="88" t="s">
        <v>1140</v>
      </c>
      <c r="H513" s="88">
        <v>60</v>
      </c>
      <c r="I513" s="88">
        <v>2500</v>
      </c>
      <c r="J513" s="88">
        <v>12000</v>
      </c>
      <c r="K513" s="88" t="s">
        <v>485</v>
      </c>
      <c r="L513" s="88"/>
      <c r="M513" s="88">
        <v>1</v>
      </c>
      <c r="N513" s="88">
        <v>14130</v>
      </c>
      <c r="O513" s="88" t="s">
        <v>121</v>
      </c>
      <c r="P513" s="88">
        <v>9063.93</v>
      </c>
      <c r="Q513" s="88">
        <v>14130</v>
      </c>
      <c r="R513" s="88" t="s">
        <v>486</v>
      </c>
      <c r="S513" s="88">
        <v>3325.05</v>
      </c>
      <c r="T513" s="88">
        <v>1677.57</v>
      </c>
      <c r="U513" s="88">
        <v>63.45</v>
      </c>
      <c r="V513" s="88">
        <v>30</v>
      </c>
      <c r="W513" s="88" t="s">
        <v>5025</v>
      </c>
      <c r="X513" s="88" t="s">
        <v>488</v>
      </c>
      <c r="Y513" s="88" t="s">
        <v>1204</v>
      </c>
      <c r="Z513" s="88" t="s">
        <v>4955</v>
      </c>
    </row>
    <row r="514" spans="1:26" hidden="1" x14ac:dyDescent="0.25">
      <c r="A514" s="2">
        <v>6</v>
      </c>
      <c r="B514" s="88" t="s">
        <v>119</v>
      </c>
      <c r="C514" s="88" t="s">
        <v>5020</v>
      </c>
      <c r="D514" s="88" t="s">
        <v>4979</v>
      </c>
      <c r="E514" s="88" t="s">
        <v>483</v>
      </c>
      <c r="F514" s="88" t="s">
        <v>114</v>
      </c>
      <c r="G514" s="88" t="s">
        <v>1140</v>
      </c>
      <c r="H514" s="88">
        <v>60</v>
      </c>
      <c r="I514" s="88">
        <v>2500</v>
      </c>
      <c r="J514" s="88">
        <v>12000</v>
      </c>
      <c r="K514" s="88" t="s">
        <v>485</v>
      </c>
      <c r="L514" s="88"/>
      <c r="M514" s="88">
        <v>1</v>
      </c>
      <c r="N514" s="88">
        <v>14130</v>
      </c>
      <c r="O514" s="88" t="s">
        <v>121</v>
      </c>
      <c r="P514" s="88">
        <v>9063.93</v>
      </c>
      <c r="Q514" s="88">
        <v>14130</v>
      </c>
      <c r="R514" s="88" t="s">
        <v>486</v>
      </c>
      <c r="S514" s="88">
        <v>3335.77</v>
      </c>
      <c r="T514" s="88">
        <v>1666.85</v>
      </c>
      <c r="U514" s="88">
        <v>63.45</v>
      </c>
      <c r="V514" s="88">
        <v>30</v>
      </c>
      <c r="W514" s="88" t="s">
        <v>5025</v>
      </c>
      <c r="X514" s="88" t="s">
        <v>488</v>
      </c>
      <c r="Y514" s="88" t="s">
        <v>1204</v>
      </c>
      <c r="Z514" s="88" t="s">
        <v>4955</v>
      </c>
    </row>
    <row r="515" spans="1:26" hidden="1" x14ac:dyDescent="0.25">
      <c r="A515" s="2">
        <v>7</v>
      </c>
      <c r="B515" t="s">
        <v>119</v>
      </c>
      <c r="C515" t="s">
        <v>5023</v>
      </c>
      <c r="D515" t="s">
        <v>4979</v>
      </c>
      <c r="E515" s="2" t="s">
        <v>483</v>
      </c>
      <c r="F515" s="7" t="s">
        <v>114</v>
      </c>
      <c r="G515" s="7" t="s">
        <v>494</v>
      </c>
      <c r="H515">
        <v>120</v>
      </c>
      <c r="I515">
        <v>2050</v>
      </c>
      <c r="J515">
        <v>12000</v>
      </c>
      <c r="K515" s="2" t="s">
        <v>485</v>
      </c>
      <c r="M515" s="70">
        <v>1</v>
      </c>
      <c r="N515" s="70">
        <v>23173.200000000001</v>
      </c>
      <c r="O515" s="87" t="s">
        <v>121</v>
      </c>
      <c r="P515" s="70">
        <v>11014.31</v>
      </c>
      <c r="Q515" s="72">
        <v>23173.200000000001</v>
      </c>
      <c r="R515" s="72" t="s">
        <v>486</v>
      </c>
      <c r="S515" s="72">
        <v>12084.29</v>
      </c>
      <c r="T515" s="72">
        <v>0</v>
      </c>
      <c r="U515" s="70">
        <v>77.099999999999994</v>
      </c>
      <c r="V515" s="42">
        <v>30</v>
      </c>
      <c r="W515" t="s">
        <v>5025</v>
      </c>
      <c r="X515" t="s">
        <v>488</v>
      </c>
      <c r="Y515" t="s">
        <v>4950</v>
      </c>
      <c r="Z515" t="s">
        <v>4955</v>
      </c>
    </row>
    <row r="516" spans="1:26" hidden="1" x14ac:dyDescent="0.25">
      <c r="A516" s="2">
        <v>1</v>
      </c>
      <c r="B516" t="s">
        <v>5054</v>
      </c>
      <c r="C516" t="s">
        <v>5055</v>
      </c>
      <c r="D516" t="s">
        <v>5053</v>
      </c>
      <c r="E516" s="2" t="s">
        <v>483</v>
      </c>
      <c r="F516" s="7" t="s">
        <v>114</v>
      </c>
      <c r="G516" s="7" t="s">
        <v>5062</v>
      </c>
      <c r="H516">
        <v>12</v>
      </c>
      <c r="I516">
        <v>1500</v>
      </c>
      <c r="J516">
        <v>4602</v>
      </c>
      <c r="K516" s="2" t="s">
        <v>485</v>
      </c>
      <c r="M516" s="70">
        <v>1</v>
      </c>
      <c r="N516" s="70">
        <v>650.26</v>
      </c>
      <c r="O516" s="87" t="s">
        <v>4797</v>
      </c>
      <c r="P516" s="70">
        <v>456.5</v>
      </c>
      <c r="Q516" s="72" t="s">
        <v>486</v>
      </c>
      <c r="R516" s="72">
        <v>650.26</v>
      </c>
      <c r="S516" s="72">
        <v>149.65</v>
      </c>
      <c r="T516" s="72">
        <v>40.909999999999997</v>
      </c>
      <c r="U516" s="70">
        <v>3.2</v>
      </c>
      <c r="V516" s="42">
        <v>31</v>
      </c>
      <c r="W516" t="s">
        <v>5036</v>
      </c>
      <c r="X516" t="s">
        <v>5063</v>
      </c>
    </row>
    <row r="517" spans="1:26" hidden="1" x14ac:dyDescent="0.25">
      <c r="A517" s="2">
        <v>2</v>
      </c>
      <c r="B517" t="s">
        <v>5054</v>
      </c>
      <c r="C517" t="s">
        <v>5060</v>
      </c>
      <c r="D517" t="s">
        <v>5053</v>
      </c>
      <c r="E517" s="2" t="s">
        <v>483</v>
      </c>
      <c r="F517" s="7" t="s">
        <v>2484</v>
      </c>
      <c r="G517" s="7" t="s">
        <v>5037</v>
      </c>
      <c r="H517">
        <v>30</v>
      </c>
      <c r="I517">
        <v>928</v>
      </c>
      <c r="J517">
        <v>11707</v>
      </c>
      <c r="K517" s="2" t="s">
        <v>485</v>
      </c>
      <c r="M517" s="70">
        <v>1</v>
      </c>
      <c r="N517" s="70">
        <v>1003.48</v>
      </c>
      <c r="O517" s="87" t="s">
        <v>5030</v>
      </c>
      <c r="P517" s="70">
        <v>467.54</v>
      </c>
      <c r="Q517" s="72" t="s">
        <v>486</v>
      </c>
      <c r="R517" s="72">
        <v>1003.48</v>
      </c>
      <c r="S517" s="72">
        <v>535.46</v>
      </c>
      <c r="T517" s="72">
        <v>0</v>
      </c>
      <c r="U517" s="70">
        <v>3.27</v>
      </c>
      <c r="V517" s="42">
        <v>31</v>
      </c>
      <c r="W517" t="s">
        <v>5036</v>
      </c>
      <c r="X517" t="s">
        <v>5063</v>
      </c>
    </row>
    <row r="518" spans="1:26" hidden="1" x14ac:dyDescent="0.25">
      <c r="A518" s="2">
        <v>3</v>
      </c>
      <c r="B518" t="s">
        <v>5054</v>
      </c>
      <c r="C518" t="s">
        <v>5035</v>
      </c>
      <c r="D518" t="s">
        <v>5053</v>
      </c>
      <c r="E518" s="2" t="s">
        <v>483</v>
      </c>
      <c r="F518" s="7" t="s">
        <v>2484</v>
      </c>
      <c r="G518" s="7" t="s">
        <v>5038</v>
      </c>
      <c r="H518">
        <v>40</v>
      </c>
      <c r="I518">
        <v>1970</v>
      </c>
      <c r="J518">
        <v>2333</v>
      </c>
      <c r="K518" s="2" t="s">
        <v>485</v>
      </c>
      <c r="M518" s="70">
        <v>1</v>
      </c>
      <c r="N518" s="70">
        <v>739.08</v>
      </c>
      <c r="O518" s="87" t="s">
        <v>2834</v>
      </c>
      <c r="P518" s="70">
        <v>437.37</v>
      </c>
      <c r="Q518" s="72" t="s">
        <v>486</v>
      </c>
      <c r="R518" s="72">
        <v>739.08</v>
      </c>
      <c r="S518" s="72">
        <v>299.51</v>
      </c>
      <c r="T518" s="72">
        <v>0</v>
      </c>
      <c r="U518" s="70">
        <v>3.06</v>
      </c>
      <c r="V518" s="42">
        <v>31</v>
      </c>
      <c r="W518" t="s">
        <v>5036</v>
      </c>
      <c r="X518" t="s">
        <v>5063</v>
      </c>
    </row>
    <row r="519" spans="1:26" hidden="1" x14ac:dyDescent="0.25">
      <c r="A519" s="2">
        <v>4</v>
      </c>
      <c r="B519" t="s">
        <v>5054</v>
      </c>
      <c r="C519" t="s">
        <v>5061</v>
      </c>
      <c r="D519" t="s">
        <v>5053</v>
      </c>
      <c r="E519" s="2" t="s">
        <v>483</v>
      </c>
      <c r="F519" s="7" t="s">
        <v>154</v>
      </c>
      <c r="G519" s="7" t="s">
        <v>5064</v>
      </c>
      <c r="H519">
        <v>50</v>
      </c>
      <c r="I519">
        <v>120</v>
      </c>
      <c r="J519">
        <v>120</v>
      </c>
      <c r="K519" s="2" t="s">
        <v>485</v>
      </c>
      <c r="M519" s="70">
        <v>1</v>
      </c>
      <c r="N519" s="70">
        <v>5.65</v>
      </c>
      <c r="O519" s="87" t="s">
        <v>2149</v>
      </c>
      <c r="P519" s="70">
        <v>5.65</v>
      </c>
      <c r="Q519" s="72" t="s">
        <v>486</v>
      </c>
      <c r="R519" s="72">
        <v>5.65</v>
      </c>
      <c r="T519" s="72">
        <v>0</v>
      </c>
      <c r="U519" s="70">
        <v>0.04</v>
      </c>
      <c r="V519" s="42">
        <v>31</v>
      </c>
      <c r="W519" t="s">
        <v>5036</v>
      </c>
      <c r="X519" t="s">
        <v>5063</v>
      </c>
    </row>
    <row r="520" spans="1:26" hidden="1" x14ac:dyDescent="0.25">
      <c r="A520" s="2">
        <v>1</v>
      </c>
      <c r="B520" t="s">
        <v>119</v>
      </c>
      <c r="C520" t="s">
        <v>5135</v>
      </c>
      <c r="D520" t="s">
        <v>3542</v>
      </c>
      <c r="E520" s="2" t="s">
        <v>483</v>
      </c>
      <c r="F520" s="7" t="s">
        <v>114</v>
      </c>
      <c r="G520" s="7" t="s">
        <v>5199</v>
      </c>
      <c r="H520">
        <v>12</v>
      </c>
      <c r="I520">
        <v>954</v>
      </c>
      <c r="J520">
        <v>2270</v>
      </c>
      <c r="K520" s="2" t="s">
        <v>485</v>
      </c>
      <c r="M520" s="70">
        <v>1</v>
      </c>
      <c r="N520" s="70">
        <v>143.54</v>
      </c>
      <c r="O520" s="87" t="s">
        <v>5055</v>
      </c>
      <c r="P520" s="70">
        <v>70.64</v>
      </c>
      <c r="Q520" s="72" t="s">
        <v>486</v>
      </c>
      <c r="R520" s="72">
        <v>143.54</v>
      </c>
      <c r="S520" s="72">
        <v>54.41</v>
      </c>
      <c r="T520" s="72">
        <v>18</v>
      </c>
      <c r="U520" s="70">
        <v>0.49</v>
      </c>
      <c r="V520" s="42">
        <v>32</v>
      </c>
      <c r="W520" t="s">
        <v>5200</v>
      </c>
      <c r="X520" t="s">
        <v>488</v>
      </c>
      <c r="Y520" t="s">
        <v>4950</v>
      </c>
      <c r="Z520" t="s">
        <v>5201</v>
      </c>
    </row>
    <row r="521" spans="1:26" hidden="1" x14ac:dyDescent="0.25">
      <c r="A521" s="2">
        <v>2</v>
      </c>
      <c r="B521" t="s">
        <v>119</v>
      </c>
      <c r="C521" t="s">
        <v>5143</v>
      </c>
      <c r="D521" t="s">
        <v>3542</v>
      </c>
      <c r="E521" s="2" t="s">
        <v>483</v>
      </c>
      <c r="F521" s="7" t="s">
        <v>114</v>
      </c>
      <c r="G521" s="7" t="s">
        <v>5202</v>
      </c>
      <c r="H521">
        <v>20</v>
      </c>
      <c r="I521">
        <v>2000</v>
      </c>
      <c r="J521">
        <v>3170</v>
      </c>
      <c r="K521" s="2" t="s">
        <v>485</v>
      </c>
      <c r="M521" s="70">
        <v>1</v>
      </c>
      <c r="N521" s="70">
        <v>995.38</v>
      </c>
      <c r="O521" s="87" t="s">
        <v>4804</v>
      </c>
      <c r="P521" s="70">
        <v>502.4</v>
      </c>
      <c r="Q521" s="72" t="s">
        <v>486</v>
      </c>
      <c r="R521" s="72">
        <v>995.38</v>
      </c>
      <c r="S521" s="72">
        <v>485.04</v>
      </c>
      <c r="T521" s="72">
        <v>4.42</v>
      </c>
      <c r="U521" s="70">
        <v>3.52</v>
      </c>
      <c r="V521" s="42">
        <v>32</v>
      </c>
      <c r="W521" t="s">
        <v>5200</v>
      </c>
      <c r="X521" t="s">
        <v>488</v>
      </c>
      <c r="Y521" t="s">
        <v>4950</v>
      </c>
      <c r="Z521" t="s">
        <v>5201</v>
      </c>
    </row>
    <row r="522" spans="1:26" hidden="1" x14ac:dyDescent="0.25">
      <c r="A522" s="2">
        <v>3</v>
      </c>
      <c r="B522" t="s">
        <v>119</v>
      </c>
      <c r="C522" t="s">
        <v>5148</v>
      </c>
      <c r="D522" t="s">
        <v>3542</v>
      </c>
      <c r="E522" s="2" t="s">
        <v>483</v>
      </c>
      <c r="F522" s="7" t="s">
        <v>114</v>
      </c>
      <c r="G522" s="7" t="s">
        <v>5203</v>
      </c>
      <c r="H522">
        <v>25</v>
      </c>
      <c r="I522">
        <v>2000</v>
      </c>
      <c r="J522">
        <v>10258</v>
      </c>
      <c r="K522" s="2" t="s">
        <v>485</v>
      </c>
      <c r="M522" s="70">
        <v>1</v>
      </c>
      <c r="N522" s="70">
        <v>3456.68</v>
      </c>
      <c r="O522" s="87" t="s">
        <v>4701</v>
      </c>
      <c r="P522" s="70">
        <v>48.28</v>
      </c>
      <c r="Q522" s="72" t="s">
        <v>486</v>
      </c>
      <c r="R522" s="72">
        <v>3456.68</v>
      </c>
      <c r="S522" s="72">
        <v>3385.19</v>
      </c>
      <c r="T522" s="72">
        <v>22.87</v>
      </c>
      <c r="U522" s="70">
        <v>0.34</v>
      </c>
      <c r="V522" s="42">
        <v>32</v>
      </c>
      <c r="W522" t="s">
        <v>5200</v>
      </c>
      <c r="X522" t="s">
        <v>488</v>
      </c>
      <c r="Y522" t="s">
        <v>4950</v>
      </c>
      <c r="Z522" t="s">
        <v>5201</v>
      </c>
    </row>
    <row r="523" spans="1:26" hidden="1" x14ac:dyDescent="0.25">
      <c r="A523" s="2">
        <v>4</v>
      </c>
      <c r="B523" t="s">
        <v>119</v>
      </c>
      <c r="C523" t="s">
        <v>5154</v>
      </c>
      <c r="D523" t="s">
        <v>3542</v>
      </c>
      <c r="E523" s="2" t="s">
        <v>483</v>
      </c>
      <c r="F523" s="7" t="s">
        <v>114</v>
      </c>
      <c r="G523" s="7" t="s">
        <v>5204</v>
      </c>
      <c r="H523">
        <v>30</v>
      </c>
      <c r="I523">
        <v>2000</v>
      </c>
      <c r="J523">
        <v>5780</v>
      </c>
      <c r="K523" s="2" t="s">
        <v>485</v>
      </c>
      <c r="M523" s="70">
        <v>1</v>
      </c>
      <c r="N523" s="70">
        <v>2722.38</v>
      </c>
      <c r="O523" s="87" t="s">
        <v>5155</v>
      </c>
      <c r="P523" s="70">
        <v>1836.82</v>
      </c>
      <c r="Q523" s="72" t="s">
        <v>486</v>
      </c>
      <c r="R523" s="72">
        <v>2722.38</v>
      </c>
      <c r="S523" s="72">
        <v>719.98</v>
      </c>
      <c r="T523" s="72">
        <v>152.72</v>
      </c>
      <c r="U523" s="70">
        <v>12.86</v>
      </c>
      <c r="V523" s="42">
        <v>32</v>
      </c>
      <c r="W523" t="s">
        <v>5200</v>
      </c>
      <c r="X523" t="s">
        <v>488</v>
      </c>
      <c r="Y523" t="s">
        <v>4950</v>
      </c>
      <c r="Z523" t="s">
        <v>5201</v>
      </c>
    </row>
    <row r="524" spans="1:26" hidden="1" x14ac:dyDescent="0.25">
      <c r="A524" s="2">
        <v>5</v>
      </c>
      <c r="B524" t="s">
        <v>119</v>
      </c>
      <c r="C524" t="s">
        <v>5174</v>
      </c>
      <c r="D524" t="s">
        <v>3542</v>
      </c>
      <c r="E524" s="2" t="s">
        <v>483</v>
      </c>
      <c r="F524" s="7" t="s">
        <v>114</v>
      </c>
      <c r="G524" s="7" t="s">
        <v>5205</v>
      </c>
      <c r="H524">
        <v>40</v>
      </c>
      <c r="I524">
        <v>2000</v>
      </c>
      <c r="J524">
        <v>6461</v>
      </c>
      <c r="K524" s="2" t="s">
        <v>485</v>
      </c>
      <c r="M524" s="70">
        <v>1</v>
      </c>
      <c r="N524" s="70">
        <v>4057.49</v>
      </c>
      <c r="O524" s="87" t="s">
        <v>5175</v>
      </c>
      <c r="P524" s="70">
        <v>3403.76</v>
      </c>
      <c r="Q524" s="72" t="s">
        <v>486</v>
      </c>
      <c r="R524" s="72">
        <v>4057.49</v>
      </c>
      <c r="S524" s="72">
        <v>586.67999999999995</v>
      </c>
      <c r="T524" s="72">
        <v>43.22</v>
      </c>
      <c r="U524" s="70">
        <v>23.83</v>
      </c>
      <c r="V524" s="42">
        <v>32</v>
      </c>
      <c r="W524" t="s">
        <v>5200</v>
      </c>
      <c r="X524" t="s">
        <v>488</v>
      </c>
      <c r="Y524" t="s">
        <v>4950</v>
      </c>
      <c r="Z524" t="s">
        <v>5201</v>
      </c>
    </row>
    <row r="525" spans="1:26" hidden="1" x14ac:dyDescent="0.25">
      <c r="A525" s="2">
        <v>6</v>
      </c>
      <c r="B525" t="s">
        <v>119</v>
      </c>
      <c r="C525" t="s">
        <v>5185</v>
      </c>
      <c r="D525" t="s">
        <v>3542</v>
      </c>
      <c r="E525" s="2" t="s">
        <v>483</v>
      </c>
      <c r="F525" s="7" t="s">
        <v>114</v>
      </c>
      <c r="G525" s="7" t="s">
        <v>5206</v>
      </c>
      <c r="H525">
        <v>60</v>
      </c>
      <c r="I525">
        <v>1004</v>
      </c>
      <c r="J525">
        <v>4032</v>
      </c>
      <c r="K525" s="2" t="s">
        <v>485</v>
      </c>
      <c r="M525" s="70">
        <v>1</v>
      </c>
      <c r="N525" s="70">
        <v>1906.67</v>
      </c>
      <c r="O525" s="87" t="s">
        <v>3471</v>
      </c>
      <c r="P525" s="70">
        <v>334.98</v>
      </c>
      <c r="Q525" s="72" t="s">
        <v>486</v>
      </c>
      <c r="R525" s="72">
        <v>1906.67</v>
      </c>
      <c r="S525" s="72">
        <v>1503.77</v>
      </c>
      <c r="T525" s="72">
        <v>65.58</v>
      </c>
      <c r="U525" s="70">
        <v>2.34</v>
      </c>
      <c r="V525" s="42">
        <v>32</v>
      </c>
      <c r="W525" t="s">
        <v>5200</v>
      </c>
      <c r="X525" t="s">
        <v>488</v>
      </c>
      <c r="Y525" t="s">
        <v>4950</v>
      </c>
      <c r="Z525" t="s">
        <v>5201</v>
      </c>
    </row>
    <row r="526" spans="1:26" hidden="1" x14ac:dyDescent="0.25">
      <c r="A526" s="2">
        <v>7</v>
      </c>
      <c r="B526" t="s">
        <v>119</v>
      </c>
      <c r="C526" t="s">
        <v>5189</v>
      </c>
      <c r="D526" t="s">
        <v>3542</v>
      </c>
      <c r="E526" s="2" t="s">
        <v>483</v>
      </c>
      <c r="F526" s="7" t="s">
        <v>114</v>
      </c>
      <c r="G526" s="7" t="s">
        <v>742</v>
      </c>
      <c r="H526">
        <v>80</v>
      </c>
      <c r="I526">
        <v>2500</v>
      </c>
      <c r="J526">
        <v>12000</v>
      </c>
      <c r="K526" s="2" t="s">
        <v>485</v>
      </c>
      <c r="M526" s="70">
        <v>1</v>
      </c>
      <c r="N526" s="70">
        <v>15166.92</v>
      </c>
      <c r="O526" s="87" t="s">
        <v>5190</v>
      </c>
      <c r="P526" s="70">
        <v>5211.08</v>
      </c>
      <c r="Q526" s="72" t="s">
        <v>486</v>
      </c>
      <c r="R526" s="72">
        <v>15166.92</v>
      </c>
      <c r="S526" s="72">
        <v>9734.2099999999991</v>
      </c>
      <c r="T526" s="72">
        <v>185.15</v>
      </c>
      <c r="U526" s="70">
        <v>36.479999999999997</v>
      </c>
      <c r="V526" s="42">
        <v>32</v>
      </c>
      <c r="W526" t="s">
        <v>5200</v>
      </c>
      <c r="X526" t="s">
        <v>488</v>
      </c>
      <c r="Y526" t="s">
        <v>4950</v>
      </c>
      <c r="Z526" t="s">
        <v>5201</v>
      </c>
    </row>
    <row r="527" spans="1:26" hidden="1" x14ac:dyDescent="0.25">
      <c r="A527" s="2">
        <v>1</v>
      </c>
      <c r="B527" t="s">
        <v>119</v>
      </c>
      <c r="C527" t="s">
        <v>5222</v>
      </c>
      <c r="D527" t="s">
        <v>5224</v>
      </c>
      <c r="E527" s="2" t="s">
        <v>483</v>
      </c>
      <c r="F527" s="7" t="s">
        <v>2484</v>
      </c>
      <c r="G527" s="7" t="s">
        <v>5451</v>
      </c>
      <c r="H527">
        <v>8</v>
      </c>
      <c r="I527">
        <v>1500</v>
      </c>
      <c r="J527">
        <v>3411</v>
      </c>
      <c r="K527" s="2" t="s">
        <v>485</v>
      </c>
      <c r="M527" s="70">
        <v>1</v>
      </c>
      <c r="N527" s="70">
        <v>321.36</v>
      </c>
      <c r="O527" s="87" t="s">
        <v>5225</v>
      </c>
      <c r="P527" s="70">
        <v>8</v>
      </c>
      <c r="Q527" s="72" t="s">
        <v>486</v>
      </c>
      <c r="R527" s="72">
        <v>321.36</v>
      </c>
      <c r="S527" s="72">
        <v>311.26</v>
      </c>
      <c r="T527" s="72">
        <v>2.04</v>
      </c>
      <c r="U527" s="70">
        <v>0.06</v>
      </c>
      <c r="V527" s="42">
        <v>33</v>
      </c>
      <c r="W527" t="s">
        <v>5452</v>
      </c>
      <c r="X527" t="s">
        <v>488</v>
      </c>
      <c r="Y527" t="s">
        <v>4950</v>
      </c>
      <c r="Z527" t="s">
        <v>4955</v>
      </c>
    </row>
    <row r="528" spans="1:26" hidden="1" x14ac:dyDescent="0.25">
      <c r="A528" s="2">
        <v>2</v>
      </c>
      <c r="B528" t="s">
        <v>119</v>
      </c>
      <c r="C528" t="s">
        <v>5233</v>
      </c>
      <c r="D528" t="s">
        <v>5224</v>
      </c>
      <c r="E528" s="2" t="s">
        <v>483</v>
      </c>
      <c r="F528" s="7" t="s">
        <v>114</v>
      </c>
      <c r="G528" s="7" t="s">
        <v>5453</v>
      </c>
      <c r="H528">
        <v>10</v>
      </c>
      <c r="I528">
        <v>1944</v>
      </c>
      <c r="J528">
        <v>7272</v>
      </c>
      <c r="K528" s="2" t="s">
        <v>485</v>
      </c>
      <c r="M528" s="70">
        <v>1</v>
      </c>
      <c r="N528" s="70">
        <v>1104.56</v>
      </c>
      <c r="O528" s="87" t="s">
        <v>4914</v>
      </c>
      <c r="P528" s="70">
        <v>65.7</v>
      </c>
      <c r="Q528" s="72" t="s">
        <v>486</v>
      </c>
      <c r="R528" s="72">
        <v>1104.56</v>
      </c>
      <c r="S528" s="72">
        <v>1034.9100000000001</v>
      </c>
      <c r="T528" s="72">
        <v>3.49</v>
      </c>
      <c r="U528" s="70">
        <v>0.46</v>
      </c>
      <c r="V528" s="42">
        <v>33</v>
      </c>
      <c r="W528" t="s">
        <v>5452</v>
      </c>
      <c r="X528" t="s">
        <v>488</v>
      </c>
      <c r="Y528" t="s">
        <v>4950</v>
      </c>
      <c r="Z528" t="s">
        <v>4955</v>
      </c>
    </row>
    <row r="529" spans="1:26" hidden="1" x14ac:dyDescent="0.25">
      <c r="A529" s="2">
        <v>3</v>
      </c>
      <c r="B529" t="s">
        <v>119</v>
      </c>
      <c r="C529" t="s">
        <v>5243</v>
      </c>
      <c r="D529" t="s">
        <v>5224</v>
      </c>
      <c r="E529" s="2" t="s">
        <v>483</v>
      </c>
      <c r="F529" s="7" t="s">
        <v>2785</v>
      </c>
      <c r="G529" s="7" t="s">
        <v>5454</v>
      </c>
      <c r="H529">
        <v>12</v>
      </c>
      <c r="I529">
        <v>308</v>
      </c>
      <c r="J529">
        <v>11357</v>
      </c>
      <c r="K529" s="2" t="s">
        <v>485</v>
      </c>
      <c r="M529" s="70">
        <v>1</v>
      </c>
      <c r="N529" s="70">
        <v>329.52</v>
      </c>
      <c r="O529" s="87" t="s">
        <v>5244</v>
      </c>
      <c r="P529" s="70">
        <v>24.87</v>
      </c>
      <c r="Q529" s="72" t="s">
        <v>486</v>
      </c>
      <c r="R529" s="72">
        <v>329.52</v>
      </c>
      <c r="S529" s="72">
        <v>300.69</v>
      </c>
      <c r="T529" s="72">
        <v>3.79</v>
      </c>
      <c r="U529" s="70">
        <v>0.17</v>
      </c>
      <c r="V529" s="42">
        <v>33</v>
      </c>
      <c r="W529" t="s">
        <v>5452</v>
      </c>
      <c r="X529" t="s">
        <v>488</v>
      </c>
      <c r="Y529" t="s">
        <v>4950</v>
      </c>
      <c r="Z529" t="s">
        <v>4955</v>
      </c>
    </row>
    <row r="530" spans="1:26" hidden="1" x14ac:dyDescent="0.25">
      <c r="A530" s="2">
        <v>4</v>
      </c>
      <c r="B530" t="s">
        <v>119</v>
      </c>
      <c r="C530" t="s">
        <v>5257</v>
      </c>
      <c r="D530" t="s">
        <v>5224</v>
      </c>
      <c r="E530" s="2" t="s">
        <v>483</v>
      </c>
      <c r="F530" s="7" t="s">
        <v>114</v>
      </c>
      <c r="G530" s="7" t="s">
        <v>4911</v>
      </c>
      <c r="H530">
        <v>14</v>
      </c>
      <c r="I530">
        <v>2000</v>
      </c>
      <c r="J530">
        <v>12000</v>
      </c>
      <c r="K530" s="2" t="s">
        <v>485</v>
      </c>
      <c r="M530" s="70">
        <v>1</v>
      </c>
      <c r="N530" s="70">
        <v>2637.6</v>
      </c>
      <c r="O530" s="87" t="s">
        <v>121</v>
      </c>
      <c r="P530" s="70">
        <v>620.55999999999995</v>
      </c>
      <c r="Q530" s="72">
        <v>2637.6</v>
      </c>
      <c r="R530" s="72" t="s">
        <v>486</v>
      </c>
      <c r="S530" s="72">
        <v>1977.08</v>
      </c>
      <c r="T530" s="72">
        <v>35.619999999999997</v>
      </c>
      <c r="U530" s="70">
        <v>4.34</v>
      </c>
      <c r="V530" s="42">
        <v>33</v>
      </c>
      <c r="W530" t="s">
        <v>5452</v>
      </c>
      <c r="X530" t="s">
        <v>488</v>
      </c>
      <c r="Y530" t="s">
        <v>4950</v>
      </c>
      <c r="Z530" t="s">
        <v>4955</v>
      </c>
    </row>
    <row r="531" spans="1:26" hidden="1" x14ac:dyDescent="0.25">
      <c r="A531" s="2">
        <v>5</v>
      </c>
      <c r="B531" t="s">
        <v>119</v>
      </c>
      <c r="C531" t="s">
        <v>5292</v>
      </c>
      <c r="D531" t="s">
        <v>5224</v>
      </c>
      <c r="E531" s="2" t="s">
        <v>483</v>
      </c>
      <c r="F531" s="7" t="s">
        <v>2785</v>
      </c>
      <c r="G531" s="7" t="s">
        <v>5455</v>
      </c>
      <c r="H531">
        <v>16</v>
      </c>
      <c r="I531">
        <v>977</v>
      </c>
      <c r="J531">
        <v>1546</v>
      </c>
      <c r="K531" s="2" t="s">
        <v>485</v>
      </c>
      <c r="M531" s="70">
        <v>1</v>
      </c>
      <c r="N531" s="70">
        <v>153.86000000000001</v>
      </c>
      <c r="O531" s="87" t="s">
        <v>5293</v>
      </c>
      <c r="P531" s="70">
        <v>60.29</v>
      </c>
      <c r="Q531" s="72" t="s">
        <v>486</v>
      </c>
      <c r="R531" s="72">
        <v>153.86000000000001</v>
      </c>
      <c r="S531" s="72">
        <v>84.44</v>
      </c>
      <c r="T531" s="72">
        <v>8.7100000000000009</v>
      </c>
      <c r="U531" s="70">
        <v>0.42</v>
      </c>
      <c r="V531" s="42">
        <v>33</v>
      </c>
      <c r="W531" t="s">
        <v>5452</v>
      </c>
      <c r="X531" t="s">
        <v>488</v>
      </c>
      <c r="Y531" t="s">
        <v>4950</v>
      </c>
      <c r="Z531" t="s">
        <v>4955</v>
      </c>
    </row>
    <row r="532" spans="1:26" hidden="1" x14ac:dyDescent="0.25">
      <c r="A532" s="2">
        <v>6</v>
      </c>
      <c r="B532" t="s">
        <v>119</v>
      </c>
      <c r="C532" t="s">
        <v>5303</v>
      </c>
      <c r="D532" t="s">
        <v>5224</v>
      </c>
      <c r="E532" s="2" t="s">
        <v>483</v>
      </c>
      <c r="F532" s="7" t="s">
        <v>114</v>
      </c>
      <c r="G532" s="7" t="s">
        <v>5456</v>
      </c>
      <c r="H532">
        <v>20</v>
      </c>
      <c r="I532">
        <v>1832</v>
      </c>
      <c r="J532">
        <v>5064</v>
      </c>
      <c r="K532" s="2" t="s">
        <v>485</v>
      </c>
      <c r="M532" s="70">
        <v>1</v>
      </c>
      <c r="N532" s="70">
        <v>652.19000000000005</v>
      </c>
      <c r="O532" s="87" t="s">
        <v>4741</v>
      </c>
      <c r="P532" s="70">
        <v>570.91</v>
      </c>
      <c r="Q532" s="72" t="s">
        <v>486</v>
      </c>
      <c r="R532" s="72">
        <v>652.19000000000005</v>
      </c>
      <c r="T532" s="72">
        <v>77.28</v>
      </c>
      <c r="U532" s="70">
        <v>4</v>
      </c>
      <c r="V532" s="42">
        <v>33</v>
      </c>
      <c r="W532" t="s">
        <v>5452</v>
      </c>
      <c r="X532" t="s">
        <v>488</v>
      </c>
      <c r="Y532" t="s">
        <v>4950</v>
      </c>
      <c r="Z532" t="s">
        <v>4955</v>
      </c>
    </row>
    <row r="533" spans="1:26" hidden="1" x14ac:dyDescent="0.25">
      <c r="A533" s="2">
        <v>7</v>
      </c>
      <c r="B533" t="s">
        <v>119</v>
      </c>
      <c r="C533" t="s">
        <v>5329</v>
      </c>
      <c r="D533" t="s">
        <v>5224</v>
      </c>
      <c r="E533" s="2" t="s">
        <v>483</v>
      </c>
      <c r="F533" s="7" t="s">
        <v>114</v>
      </c>
      <c r="G533" s="7" t="s">
        <v>5457</v>
      </c>
      <c r="H533">
        <v>20</v>
      </c>
      <c r="I533">
        <v>2000</v>
      </c>
      <c r="J533">
        <v>2941</v>
      </c>
      <c r="K533" s="2" t="s">
        <v>485</v>
      </c>
      <c r="M533" s="70">
        <v>1</v>
      </c>
      <c r="N533" s="70">
        <v>923.46</v>
      </c>
      <c r="O533" s="87" t="s">
        <v>5330</v>
      </c>
      <c r="P533" s="70">
        <v>744.96</v>
      </c>
      <c r="Q533" s="72" t="s">
        <v>486</v>
      </c>
      <c r="R533" s="72">
        <v>923.46</v>
      </c>
      <c r="T533" s="72">
        <v>173.29</v>
      </c>
      <c r="U533" s="70">
        <v>5.21</v>
      </c>
      <c r="V533" s="42">
        <v>33</v>
      </c>
      <c r="W533" t="s">
        <v>5452</v>
      </c>
      <c r="X533" t="s">
        <v>488</v>
      </c>
      <c r="Y533" t="s">
        <v>4950</v>
      </c>
      <c r="Z533" t="s">
        <v>4955</v>
      </c>
    </row>
    <row r="534" spans="1:26" hidden="1" x14ac:dyDescent="0.25">
      <c r="A534" s="2">
        <v>8</v>
      </c>
      <c r="B534" t="s">
        <v>119</v>
      </c>
      <c r="C534" t="s">
        <v>5338</v>
      </c>
      <c r="D534" t="s">
        <v>5224</v>
      </c>
      <c r="E534" s="2" t="s">
        <v>483</v>
      </c>
      <c r="F534" s="7" t="s">
        <v>114</v>
      </c>
      <c r="G534" s="7" t="s">
        <v>5458</v>
      </c>
      <c r="H534">
        <v>20</v>
      </c>
      <c r="I534">
        <v>1146</v>
      </c>
      <c r="J534">
        <v>2000</v>
      </c>
      <c r="K534" s="2" t="s">
        <v>485</v>
      </c>
      <c r="M534" s="70">
        <v>1</v>
      </c>
      <c r="N534" s="70">
        <v>359.84</v>
      </c>
      <c r="O534" s="87" t="s">
        <v>5339</v>
      </c>
      <c r="P534" s="70">
        <v>306.24</v>
      </c>
      <c r="Q534" s="72" t="s">
        <v>486</v>
      </c>
      <c r="R534" s="72">
        <v>359.84</v>
      </c>
      <c r="T534" s="72">
        <v>51.46</v>
      </c>
      <c r="U534" s="70">
        <v>2.14</v>
      </c>
      <c r="V534" s="42">
        <v>33</v>
      </c>
      <c r="W534" t="s">
        <v>5452</v>
      </c>
      <c r="X534" t="s">
        <v>488</v>
      </c>
      <c r="Y534" t="s">
        <v>4950</v>
      </c>
      <c r="Z534" t="s">
        <v>4955</v>
      </c>
    </row>
    <row r="535" spans="1:26" hidden="1" x14ac:dyDescent="0.25">
      <c r="A535" s="2">
        <v>9</v>
      </c>
      <c r="B535" t="s">
        <v>119</v>
      </c>
      <c r="C535" t="s">
        <v>5350</v>
      </c>
      <c r="D535" t="s">
        <v>5224</v>
      </c>
      <c r="E535" s="2" t="s">
        <v>483</v>
      </c>
      <c r="F535" s="7" t="s">
        <v>114</v>
      </c>
      <c r="G535" s="7" t="s">
        <v>1135</v>
      </c>
      <c r="H535">
        <v>20</v>
      </c>
      <c r="I535">
        <v>2000</v>
      </c>
      <c r="J535">
        <v>12000</v>
      </c>
      <c r="K535" s="2" t="s">
        <v>485</v>
      </c>
      <c r="M535" s="70">
        <v>1</v>
      </c>
      <c r="N535" s="70">
        <v>3768</v>
      </c>
      <c r="O535" s="87" t="s">
        <v>121</v>
      </c>
      <c r="P535" s="70">
        <v>623.04</v>
      </c>
      <c r="Q535" s="72">
        <v>3768</v>
      </c>
      <c r="R535" s="72" t="s">
        <v>486</v>
      </c>
      <c r="S535" s="72">
        <v>3060.2</v>
      </c>
      <c r="T535" s="72">
        <v>80.400000000000006</v>
      </c>
      <c r="U535" s="70">
        <v>4.3600000000000003</v>
      </c>
      <c r="V535" s="42">
        <v>33</v>
      </c>
      <c r="W535" t="s">
        <v>5452</v>
      </c>
      <c r="X535" t="s">
        <v>488</v>
      </c>
      <c r="Y535" t="s">
        <v>4950</v>
      </c>
      <c r="Z535" t="s">
        <v>4955</v>
      </c>
    </row>
    <row r="536" spans="1:26" hidden="1" x14ac:dyDescent="0.25">
      <c r="A536" s="2">
        <v>10</v>
      </c>
      <c r="B536" t="s">
        <v>119</v>
      </c>
      <c r="C536" t="s">
        <v>5362</v>
      </c>
      <c r="D536" t="s">
        <v>5224</v>
      </c>
      <c r="E536" s="2" t="s">
        <v>483</v>
      </c>
      <c r="F536" s="7" t="s">
        <v>114</v>
      </c>
      <c r="G536" s="7" t="s">
        <v>5459</v>
      </c>
      <c r="H536">
        <v>25</v>
      </c>
      <c r="I536">
        <v>1938</v>
      </c>
      <c r="J536">
        <v>10258</v>
      </c>
      <c r="K536" s="2" t="s">
        <v>485</v>
      </c>
      <c r="M536" s="70">
        <v>1</v>
      </c>
      <c r="N536" s="70">
        <v>3385.19</v>
      </c>
      <c r="O536" s="87" t="s">
        <v>5148</v>
      </c>
      <c r="P536" s="70">
        <v>801.76</v>
      </c>
      <c r="Q536" s="72" t="s">
        <v>486</v>
      </c>
      <c r="R536" s="72">
        <v>3385.19</v>
      </c>
      <c r="S536" s="72">
        <v>2563.83</v>
      </c>
      <c r="T536" s="72">
        <v>13.99</v>
      </c>
      <c r="U536" s="70">
        <v>5.61</v>
      </c>
      <c r="V536" s="42">
        <v>33</v>
      </c>
      <c r="W536" t="s">
        <v>5452</v>
      </c>
      <c r="X536" t="s">
        <v>488</v>
      </c>
      <c r="Y536" t="s">
        <v>4950</v>
      </c>
      <c r="Z536" t="s">
        <v>4955</v>
      </c>
    </row>
    <row r="537" spans="1:26" hidden="1" x14ac:dyDescent="0.25">
      <c r="A537" s="2">
        <v>11</v>
      </c>
      <c r="B537" t="s">
        <v>119</v>
      </c>
      <c r="C537" t="s">
        <v>5373</v>
      </c>
      <c r="D537" t="s">
        <v>5224</v>
      </c>
      <c r="E537" s="2" t="s">
        <v>483</v>
      </c>
      <c r="F537" s="7" t="s">
        <v>114</v>
      </c>
      <c r="G537" s="7" t="s">
        <v>5460</v>
      </c>
      <c r="H537">
        <v>30</v>
      </c>
      <c r="I537">
        <v>1529</v>
      </c>
      <c r="J537">
        <v>2000</v>
      </c>
      <c r="K537" s="2" t="s">
        <v>485</v>
      </c>
      <c r="M537" s="70">
        <v>1</v>
      </c>
      <c r="N537" s="70">
        <v>719.98</v>
      </c>
      <c r="O537" s="87" t="s">
        <v>5154</v>
      </c>
      <c r="P537" s="70">
        <v>660.3</v>
      </c>
      <c r="Q537" s="72" t="s">
        <v>486</v>
      </c>
      <c r="R537" s="72">
        <v>719.98</v>
      </c>
      <c r="T537" s="72">
        <v>55.06</v>
      </c>
      <c r="U537" s="70">
        <v>4.62</v>
      </c>
      <c r="V537" s="42">
        <v>33</v>
      </c>
      <c r="W537" t="s">
        <v>5452</v>
      </c>
      <c r="X537" t="s">
        <v>488</v>
      </c>
      <c r="Y537" t="s">
        <v>4950</v>
      </c>
      <c r="Z537" t="s">
        <v>4955</v>
      </c>
    </row>
    <row r="538" spans="1:26" hidden="1" x14ac:dyDescent="0.25">
      <c r="A538" s="2">
        <v>12</v>
      </c>
      <c r="B538" t="s">
        <v>119</v>
      </c>
      <c r="C538" t="s">
        <v>5380</v>
      </c>
      <c r="D538" t="s">
        <v>5224</v>
      </c>
      <c r="E538" s="2" t="s">
        <v>483</v>
      </c>
      <c r="F538" s="7" t="s">
        <v>114</v>
      </c>
      <c r="G538" s="7" t="s">
        <v>5461</v>
      </c>
      <c r="H538">
        <v>30</v>
      </c>
      <c r="I538">
        <v>2500</v>
      </c>
      <c r="J538">
        <v>4765</v>
      </c>
      <c r="K538" s="2" t="s">
        <v>485</v>
      </c>
      <c r="M538" s="70">
        <v>1</v>
      </c>
      <c r="N538" s="70">
        <v>1642.91</v>
      </c>
      <c r="O538" s="87" t="s">
        <v>4977</v>
      </c>
      <c r="P538" s="70">
        <v>1260</v>
      </c>
      <c r="Q538" s="72" t="s">
        <v>486</v>
      </c>
      <c r="R538" s="72">
        <v>1642.91</v>
      </c>
      <c r="S538" s="72">
        <v>194.83</v>
      </c>
      <c r="T538" s="72">
        <v>179.26</v>
      </c>
      <c r="U538" s="70">
        <v>8.82</v>
      </c>
      <c r="V538" s="42">
        <v>33</v>
      </c>
      <c r="W538" t="s">
        <v>5452</v>
      </c>
      <c r="X538" t="s">
        <v>488</v>
      </c>
      <c r="Y538" t="s">
        <v>4950</v>
      </c>
      <c r="Z538" t="s">
        <v>4955</v>
      </c>
    </row>
    <row r="539" spans="1:26" hidden="1" x14ac:dyDescent="0.25">
      <c r="A539" s="2">
        <v>13</v>
      </c>
      <c r="B539" t="s">
        <v>119</v>
      </c>
      <c r="C539" t="s">
        <v>5391</v>
      </c>
      <c r="D539" t="s">
        <v>5224</v>
      </c>
      <c r="E539" s="2" t="s">
        <v>483</v>
      </c>
      <c r="F539" s="7" t="s">
        <v>114</v>
      </c>
      <c r="G539" s="7" t="s">
        <v>490</v>
      </c>
      <c r="H539">
        <v>30</v>
      </c>
      <c r="I539">
        <v>2000</v>
      </c>
      <c r="J539">
        <v>12000</v>
      </c>
      <c r="K539" s="2" t="s">
        <v>485</v>
      </c>
      <c r="M539" s="70">
        <v>1</v>
      </c>
      <c r="N539" s="70">
        <v>5652</v>
      </c>
      <c r="O539" s="87" t="s">
        <v>121</v>
      </c>
      <c r="P539" s="70">
        <v>2751.21</v>
      </c>
      <c r="Q539" s="72">
        <v>5652</v>
      </c>
      <c r="R539" s="72" t="s">
        <v>486</v>
      </c>
      <c r="S539" s="72">
        <v>2517.4499999999998</v>
      </c>
      <c r="T539" s="72">
        <v>364.08</v>
      </c>
      <c r="U539" s="70">
        <v>19.260000000000002</v>
      </c>
      <c r="V539" s="42">
        <v>33</v>
      </c>
      <c r="W539" t="s">
        <v>5452</v>
      </c>
      <c r="X539" t="s">
        <v>488</v>
      </c>
      <c r="Y539" t="s">
        <v>4950</v>
      </c>
      <c r="Z539" t="s">
        <v>4955</v>
      </c>
    </row>
    <row r="540" spans="1:26" hidden="1" x14ac:dyDescent="0.25">
      <c r="A540" s="2">
        <v>14</v>
      </c>
      <c r="B540" t="s">
        <v>119</v>
      </c>
      <c r="C540" t="s">
        <v>5412</v>
      </c>
      <c r="D540" t="s">
        <v>5224</v>
      </c>
      <c r="E540" s="2" t="s">
        <v>483</v>
      </c>
      <c r="F540" s="7" t="s">
        <v>114</v>
      </c>
      <c r="G540" s="7" t="s">
        <v>5462</v>
      </c>
      <c r="H540">
        <v>35</v>
      </c>
      <c r="I540">
        <v>2500</v>
      </c>
      <c r="J540">
        <v>3054</v>
      </c>
      <c r="K540" s="2" t="s">
        <v>485</v>
      </c>
      <c r="M540" s="70">
        <v>1</v>
      </c>
      <c r="N540" s="70">
        <v>2097.7199999999998</v>
      </c>
      <c r="O540" s="87" t="s">
        <v>5413</v>
      </c>
      <c r="P540" s="70">
        <v>924.34</v>
      </c>
      <c r="Q540" s="72" t="s">
        <v>486</v>
      </c>
      <c r="R540" s="72">
        <v>2097.7199999999998</v>
      </c>
      <c r="S540" s="72">
        <v>1110.5899999999999</v>
      </c>
      <c r="T540" s="72">
        <v>56.32</v>
      </c>
      <c r="U540" s="70">
        <v>6.47</v>
      </c>
      <c r="V540" s="42">
        <v>33</v>
      </c>
      <c r="W540" t="s">
        <v>5452</v>
      </c>
      <c r="X540" t="s">
        <v>488</v>
      </c>
      <c r="Y540" t="s">
        <v>4950</v>
      </c>
      <c r="Z540" t="s">
        <v>4955</v>
      </c>
    </row>
    <row r="541" spans="1:26" hidden="1" x14ac:dyDescent="0.25">
      <c r="A541" s="2">
        <v>15</v>
      </c>
      <c r="B541" t="s">
        <v>119</v>
      </c>
      <c r="C541" t="s">
        <v>5419</v>
      </c>
      <c r="D541" t="s">
        <v>5224</v>
      </c>
      <c r="E541" s="2" t="s">
        <v>483</v>
      </c>
      <c r="F541" s="7" t="s">
        <v>114</v>
      </c>
      <c r="G541" s="7" t="s">
        <v>5463</v>
      </c>
      <c r="H541">
        <v>40</v>
      </c>
      <c r="I541">
        <v>1429</v>
      </c>
      <c r="J541">
        <v>1506</v>
      </c>
      <c r="K541" s="2" t="s">
        <v>485</v>
      </c>
      <c r="M541" s="70">
        <v>1</v>
      </c>
      <c r="N541" s="70">
        <v>675</v>
      </c>
      <c r="O541" s="87" t="s">
        <v>5420</v>
      </c>
      <c r="P541" s="70">
        <v>281.77999999999997</v>
      </c>
      <c r="Q541" s="72" t="s">
        <v>486</v>
      </c>
      <c r="R541" s="72">
        <v>675</v>
      </c>
      <c r="S541" s="72">
        <v>357.07</v>
      </c>
      <c r="T541" s="72">
        <v>34.18</v>
      </c>
      <c r="U541" s="70">
        <v>1.97</v>
      </c>
      <c r="V541" s="42">
        <v>33</v>
      </c>
      <c r="W541" t="s">
        <v>5452</v>
      </c>
      <c r="X541" t="s">
        <v>488</v>
      </c>
      <c r="Y541" t="s">
        <v>4950</v>
      </c>
      <c r="Z541" t="s">
        <v>4955</v>
      </c>
    </row>
    <row r="542" spans="1:26" hidden="1" x14ac:dyDescent="0.25">
      <c r="A542" s="2">
        <v>16</v>
      </c>
      <c r="B542" t="s">
        <v>119</v>
      </c>
      <c r="C542" t="s">
        <v>5424</v>
      </c>
      <c r="D542" t="s">
        <v>5224</v>
      </c>
      <c r="E542" s="2" t="s">
        <v>483</v>
      </c>
      <c r="F542" s="7" t="s">
        <v>114</v>
      </c>
      <c r="G542" s="7" t="s">
        <v>5464</v>
      </c>
      <c r="H542">
        <v>50</v>
      </c>
      <c r="I542">
        <v>1244</v>
      </c>
      <c r="J542">
        <v>8350</v>
      </c>
      <c r="K542" s="2" t="s">
        <v>485</v>
      </c>
      <c r="M542" s="70">
        <v>1</v>
      </c>
      <c r="N542" s="70">
        <v>4077.11</v>
      </c>
      <c r="O542" s="87" t="s">
        <v>5425</v>
      </c>
      <c r="P542" s="70">
        <v>1531.34</v>
      </c>
      <c r="Q542" s="72" t="s">
        <v>486</v>
      </c>
      <c r="R542" s="72">
        <v>4077.11</v>
      </c>
      <c r="S542" s="72">
        <v>2502.85</v>
      </c>
      <c r="T542" s="72">
        <v>32.200000000000003</v>
      </c>
      <c r="U542" s="70">
        <v>10.72</v>
      </c>
      <c r="V542" s="42">
        <v>33</v>
      </c>
      <c r="W542" t="s">
        <v>5452</v>
      </c>
      <c r="X542" t="s">
        <v>488</v>
      </c>
      <c r="Y542" t="s">
        <v>4950</v>
      </c>
      <c r="Z542" t="s">
        <v>4955</v>
      </c>
    </row>
    <row r="543" spans="1:26" hidden="1" x14ac:dyDescent="0.25">
      <c r="A543" s="2">
        <v>17</v>
      </c>
      <c r="B543" t="s">
        <v>119</v>
      </c>
      <c r="C543" t="s">
        <v>5430</v>
      </c>
      <c r="D543" t="s">
        <v>5224</v>
      </c>
      <c r="E543" s="2" t="s">
        <v>483</v>
      </c>
      <c r="F543" s="7" t="s">
        <v>2484</v>
      </c>
      <c r="G543" s="7" t="s">
        <v>5465</v>
      </c>
      <c r="H543">
        <v>60</v>
      </c>
      <c r="I543">
        <v>1367</v>
      </c>
      <c r="J543">
        <v>10598</v>
      </c>
      <c r="K543" s="2" t="s">
        <v>485</v>
      </c>
      <c r="M543" s="70">
        <v>1</v>
      </c>
      <c r="N543" s="70">
        <v>6823.51</v>
      </c>
      <c r="O543" s="87" t="s">
        <v>4577</v>
      </c>
      <c r="P543" s="70">
        <v>3004.08</v>
      </c>
      <c r="Q543" s="72" t="s">
        <v>486</v>
      </c>
      <c r="R543" s="72">
        <v>6823.51</v>
      </c>
      <c r="S543" s="72">
        <v>3747.21</v>
      </c>
      <c r="T543" s="72">
        <v>51.19</v>
      </c>
      <c r="U543" s="70">
        <v>21.03</v>
      </c>
      <c r="V543" s="42">
        <v>33</v>
      </c>
      <c r="W543" t="s">
        <v>5452</v>
      </c>
      <c r="X543" t="s">
        <v>488</v>
      </c>
      <c r="Y543" t="s">
        <v>4950</v>
      </c>
      <c r="Z543" t="s">
        <v>4955</v>
      </c>
    </row>
    <row r="544" spans="1:26" hidden="1" x14ac:dyDescent="0.25">
      <c r="A544" s="2">
        <v>18</v>
      </c>
      <c r="B544" t="s">
        <v>119</v>
      </c>
      <c r="C544" t="s">
        <v>5438</v>
      </c>
      <c r="D544" t="s">
        <v>5224</v>
      </c>
      <c r="E544" s="2" t="s">
        <v>483</v>
      </c>
      <c r="F544" s="7" t="s">
        <v>114</v>
      </c>
      <c r="G544" s="7" t="s">
        <v>5466</v>
      </c>
      <c r="H544">
        <v>60</v>
      </c>
      <c r="I544">
        <v>1004</v>
      </c>
      <c r="J544">
        <v>3180</v>
      </c>
      <c r="K544" s="2" t="s">
        <v>485</v>
      </c>
      <c r="M544" s="70">
        <v>1</v>
      </c>
      <c r="N544" s="70">
        <v>1503.77</v>
      </c>
      <c r="O544" s="87" t="s">
        <v>5185</v>
      </c>
      <c r="P544" s="70">
        <v>964.65</v>
      </c>
      <c r="Q544" s="72" t="s">
        <v>486</v>
      </c>
      <c r="R544" s="72">
        <v>1503.77</v>
      </c>
      <c r="S544" s="72">
        <v>392.98</v>
      </c>
      <c r="T544" s="72">
        <v>139.38999999999999</v>
      </c>
      <c r="U544" s="70">
        <v>6.75</v>
      </c>
      <c r="V544" s="42">
        <v>33</v>
      </c>
      <c r="W544" t="s">
        <v>5452</v>
      </c>
      <c r="X544" t="s">
        <v>488</v>
      </c>
      <c r="Y544" t="s">
        <v>4950</v>
      </c>
      <c r="Z544" t="s">
        <v>4955</v>
      </c>
    </row>
    <row r="545" spans="1:27" hidden="1" x14ac:dyDescent="0.25">
      <c r="A545" s="2">
        <v>19</v>
      </c>
      <c r="B545" t="s">
        <v>119</v>
      </c>
      <c r="C545" t="s">
        <v>5442</v>
      </c>
      <c r="D545" t="s">
        <v>5224</v>
      </c>
      <c r="E545" s="2" t="s">
        <v>483</v>
      </c>
      <c r="F545" s="7" t="s">
        <v>114</v>
      </c>
      <c r="G545" s="7" t="s">
        <v>5467</v>
      </c>
      <c r="H545">
        <v>60</v>
      </c>
      <c r="I545">
        <v>1947</v>
      </c>
      <c r="J545">
        <v>2000</v>
      </c>
      <c r="K545" s="2" t="s">
        <v>485</v>
      </c>
      <c r="M545" s="70">
        <v>1</v>
      </c>
      <c r="N545" s="70">
        <v>1834.05</v>
      </c>
      <c r="O545" s="87" t="s">
        <v>5443</v>
      </c>
      <c r="P545" s="70">
        <v>1404.54</v>
      </c>
      <c r="Q545" s="72" t="s">
        <v>486</v>
      </c>
      <c r="R545" s="72">
        <v>1834.05</v>
      </c>
      <c r="S545" s="72">
        <v>336.1</v>
      </c>
      <c r="T545" s="72">
        <v>83.58</v>
      </c>
      <c r="U545" s="70">
        <v>9.83</v>
      </c>
      <c r="V545" s="42">
        <v>33</v>
      </c>
      <c r="W545" t="s">
        <v>5452</v>
      </c>
      <c r="X545" t="s">
        <v>488</v>
      </c>
      <c r="Y545" t="s">
        <v>4950</v>
      </c>
      <c r="Z545" t="s">
        <v>4955</v>
      </c>
    </row>
    <row r="546" spans="1:27" hidden="1" x14ac:dyDescent="0.25">
      <c r="A546" s="2">
        <v>20</v>
      </c>
      <c r="B546" t="s">
        <v>119</v>
      </c>
      <c r="C546" t="s">
        <v>5449</v>
      </c>
      <c r="D546" t="s">
        <v>5224</v>
      </c>
      <c r="E546" s="2" t="s">
        <v>483</v>
      </c>
      <c r="F546" s="7" t="s">
        <v>114</v>
      </c>
      <c r="G546" s="7" t="s">
        <v>5468</v>
      </c>
      <c r="H546">
        <v>80</v>
      </c>
      <c r="I546">
        <v>932</v>
      </c>
      <c r="J546">
        <v>2718</v>
      </c>
      <c r="K546" s="2" t="s">
        <v>485</v>
      </c>
      <c r="M546" s="70">
        <v>1</v>
      </c>
      <c r="N546" s="70">
        <v>1590.83</v>
      </c>
      <c r="O546" s="87" t="s">
        <v>5450</v>
      </c>
      <c r="P546" s="70">
        <v>969.69</v>
      </c>
      <c r="Q546" s="72" t="s">
        <v>486</v>
      </c>
      <c r="R546" s="72">
        <v>1590.83</v>
      </c>
      <c r="S546" s="72">
        <v>376.06</v>
      </c>
      <c r="T546" s="72">
        <v>238.29</v>
      </c>
      <c r="U546" s="70">
        <v>6.79</v>
      </c>
      <c r="V546" s="42">
        <v>33</v>
      </c>
      <c r="W546" t="s">
        <v>5452</v>
      </c>
      <c r="X546" t="s">
        <v>488</v>
      </c>
      <c r="Y546" t="s">
        <v>4950</v>
      </c>
      <c r="Z546" t="s">
        <v>4955</v>
      </c>
    </row>
    <row r="547" spans="1:27" hidden="1" x14ac:dyDescent="0.25">
      <c r="A547" s="2">
        <v>1</v>
      </c>
      <c r="B547" t="s">
        <v>119</v>
      </c>
      <c r="C547" t="s">
        <v>5472</v>
      </c>
      <c r="D547" t="s">
        <v>5473</v>
      </c>
      <c r="E547" s="2" t="s">
        <v>483</v>
      </c>
      <c r="F547" s="7" t="s">
        <v>114</v>
      </c>
      <c r="G547" s="7" t="s">
        <v>5218</v>
      </c>
      <c r="H547">
        <v>6</v>
      </c>
      <c r="I547">
        <v>2000</v>
      </c>
      <c r="J547">
        <v>12000</v>
      </c>
      <c r="K547" s="2" t="s">
        <v>485</v>
      </c>
      <c r="M547" s="70">
        <v>1</v>
      </c>
      <c r="N547" s="70">
        <v>1130.4000000000001</v>
      </c>
      <c r="O547" s="87" t="s">
        <v>121</v>
      </c>
      <c r="P547" s="70">
        <v>291.45</v>
      </c>
      <c r="Q547" s="72">
        <v>1130.4000000000001</v>
      </c>
      <c r="R547" s="72" t="s">
        <v>486</v>
      </c>
      <c r="S547" s="72">
        <v>831.07</v>
      </c>
      <c r="T547" s="72">
        <v>5.84</v>
      </c>
      <c r="U547" s="70">
        <v>2.04</v>
      </c>
      <c r="V547" s="42">
        <v>34</v>
      </c>
      <c r="W547" t="s">
        <v>6013</v>
      </c>
      <c r="X547" t="s">
        <v>488</v>
      </c>
      <c r="Y547" t="s">
        <v>4950</v>
      </c>
      <c r="Z547" t="s">
        <v>5201</v>
      </c>
    </row>
    <row r="548" spans="1:27" hidden="1" x14ac:dyDescent="0.25">
      <c r="A548" s="2">
        <v>2</v>
      </c>
      <c r="B548" t="s">
        <v>119</v>
      </c>
      <c r="C548" t="s">
        <v>5477</v>
      </c>
      <c r="D548" t="s">
        <v>5473</v>
      </c>
      <c r="E548" s="2" t="s">
        <v>483</v>
      </c>
      <c r="F548" s="7" t="s">
        <v>114</v>
      </c>
      <c r="G548" s="7" t="s">
        <v>1133</v>
      </c>
      <c r="H548">
        <v>12</v>
      </c>
      <c r="I548">
        <v>1500</v>
      </c>
      <c r="J548">
        <v>12000</v>
      </c>
      <c r="K548" s="2" t="s">
        <v>485</v>
      </c>
      <c r="M548" s="70">
        <v>1</v>
      </c>
      <c r="N548" s="70">
        <v>1695.6</v>
      </c>
      <c r="O548" s="87" t="s">
        <v>121</v>
      </c>
      <c r="P548" s="70">
        <v>873.46</v>
      </c>
      <c r="Q548" s="72">
        <v>1695.6</v>
      </c>
      <c r="R548" s="72" t="s">
        <v>486</v>
      </c>
      <c r="S548" s="72">
        <v>781.65</v>
      </c>
      <c r="T548" s="72">
        <v>34.380000000000003</v>
      </c>
      <c r="U548" s="70">
        <v>6.11</v>
      </c>
      <c r="V548" s="42">
        <v>34</v>
      </c>
      <c r="W548" t="s">
        <v>6013</v>
      </c>
      <c r="X548" t="s">
        <v>488</v>
      </c>
      <c r="Y548" t="s">
        <v>5042</v>
      </c>
      <c r="Z548" t="s">
        <v>5201</v>
      </c>
      <c r="AA548" s="7" t="s">
        <v>6014</v>
      </c>
    </row>
    <row r="549" spans="1:27" hidden="1" x14ac:dyDescent="0.25">
      <c r="A549" s="2">
        <v>3</v>
      </c>
      <c r="B549" t="s">
        <v>119</v>
      </c>
      <c r="C549" t="s">
        <v>5491</v>
      </c>
      <c r="D549" t="s">
        <v>5473</v>
      </c>
      <c r="E549" s="2" t="s">
        <v>483</v>
      </c>
      <c r="F549" s="7" t="s">
        <v>114</v>
      </c>
      <c r="G549" s="7" t="s">
        <v>1135</v>
      </c>
      <c r="H549">
        <v>20</v>
      </c>
      <c r="I549">
        <v>2000</v>
      </c>
      <c r="J549">
        <v>12000</v>
      </c>
      <c r="K549" s="2" t="s">
        <v>485</v>
      </c>
      <c r="M549" s="70">
        <v>1</v>
      </c>
      <c r="N549" s="70">
        <v>3768</v>
      </c>
      <c r="O549" s="87" t="s">
        <v>121</v>
      </c>
      <c r="P549" s="70">
        <v>3656.78</v>
      </c>
      <c r="Q549" s="72">
        <v>3768</v>
      </c>
      <c r="R549" s="72" t="s">
        <v>486</v>
      </c>
      <c r="T549" s="72">
        <v>85.62</v>
      </c>
      <c r="U549" s="70">
        <v>25.6</v>
      </c>
      <c r="V549" s="42">
        <v>34</v>
      </c>
      <c r="W549" t="s">
        <v>6013</v>
      </c>
      <c r="X549" t="s">
        <v>488</v>
      </c>
      <c r="Y549" t="s">
        <v>4950</v>
      </c>
      <c r="Z549" t="s">
        <v>5201</v>
      </c>
    </row>
    <row r="550" spans="1:27" hidden="1" x14ac:dyDescent="0.25">
      <c r="A550" s="2">
        <v>4</v>
      </c>
      <c r="B550" t="s">
        <v>119</v>
      </c>
      <c r="C550" t="s">
        <v>5506</v>
      </c>
      <c r="D550" t="s">
        <v>5473</v>
      </c>
      <c r="E550" s="2" t="s">
        <v>483</v>
      </c>
      <c r="F550" s="7" t="s">
        <v>114</v>
      </c>
      <c r="G550" s="7" t="s">
        <v>1135</v>
      </c>
      <c r="H550">
        <v>20</v>
      </c>
      <c r="I550">
        <v>2000</v>
      </c>
      <c r="J550">
        <v>12000</v>
      </c>
      <c r="K550" s="2" t="s">
        <v>485</v>
      </c>
      <c r="M550" s="70">
        <v>1</v>
      </c>
      <c r="N550" s="70">
        <v>3768</v>
      </c>
      <c r="O550" s="87" t="s">
        <v>121</v>
      </c>
      <c r="P550" s="70">
        <v>3598.69</v>
      </c>
      <c r="Q550" s="72">
        <v>3768</v>
      </c>
      <c r="R550" s="72" t="s">
        <v>486</v>
      </c>
      <c r="T550" s="72">
        <v>144.12</v>
      </c>
      <c r="U550" s="70">
        <v>25.19</v>
      </c>
      <c r="V550" s="42">
        <v>34</v>
      </c>
      <c r="W550" t="s">
        <v>6013</v>
      </c>
      <c r="X550" t="s">
        <v>488</v>
      </c>
      <c r="Y550" t="s">
        <v>4950</v>
      </c>
      <c r="Z550" t="s">
        <v>5201</v>
      </c>
    </row>
    <row r="551" spans="1:27" hidden="1" x14ac:dyDescent="0.25">
      <c r="A551" s="2">
        <v>5</v>
      </c>
      <c r="B551" t="s">
        <v>119</v>
      </c>
      <c r="C551" t="s">
        <v>5524</v>
      </c>
      <c r="D551" t="s">
        <v>5473</v>
      </c>
      <c r="E551" s="2" t="s">
        <v>483</v>
      </c>
      <c r="F551" s="7" t="s">
        <v>114</v>
      </c>
      <c r="G551" s="7" t="s">
        <v>1135</v>
      </c>
      <c r="H551">
        <v>20</v>
      </c>
      <c r="I551">
        <v>2000</v>
      </c>
      <c r="J551">
        <v>12000</v>
      </c>
      <c r="K551" s="2" t="s">
        <v>485</v>
      </c>
      <c r="M551" s="70">
        <v>1</v>
      </c>
      <c r="N551" s="70">
        <v>3768</v>
      </c>
      <c r="O551" s="87" t="s">
        <v>121</v>
      </c>
      <c r="P551" s="70">
        <v>3638.35</v>
      </c>
      <c r="Q551" s="72">
        <v>3768</v>
      </c>
      <c r="R551" s="72" t="s">
        <v>486</v>
      </c>
      <c r="T551" s="72">
        <v>104.18</v>
      </c>
      <c r="U551" s="70">
        <v>25.47</v>
      </c>
      <c r="V551" s="42">
        <v>34</v>
      </c>
      <c r="W551" t="s">
        <v>6013</v>
      </c>
      <c r="X551" t="s">
        <v>488</v>
      </c>
      <c r="Y551" t="s">
        <v>4950</v>
      </c>
      <c r="Z551" t="s">
        <v>5201</v>
      </c>
    </row>
    <row r="552" spans="1:27" hidden="1" x14ac:dyDescent="0.25">
      <c r="A552" s="2">
        <v>6</v>
      </c>
      <c r="B552" t="s">
        <v>119</v>
      </c>
      <c r="C552" t="s">
        <v>5544</v>
      </c>
      <c r="D552" t="s">
        <v>5473</v>
      </c>
      <c r="E552" s="2" t="s">
        <v>483</v>
      </c>
      <c r="F552" s="7" t="s">
        <v>114</v>
      </c>
      <c r="G552" s="7" t="s">
        <v>1135</v>
      </c>
      <c r="H552">
        <v>20</v>
      </c>
      <c r="I552">
        <v>2000</v>
      </c>
      <c r="J552">
        <v>12000</v>
      </c>
      <c r="K552" s="2" t="s">
        <v>485</v>
      </c>
      <c r="M552" s="70">
        <v>1</v>
      </c>
      <c r="N552" s="70">
        <v>3768</v>
      </c>
      <c r="O552" s="87" t="s">
        <v>121</v>
      </c>
      <c r="P552" s="70">
        <v>3523.94</v>
      </c>
      <c r="Q552" s="72">
        <v>3768</v>
      </c>
      <c r="R552" s="72" t="s">
        <v>486</v>
      </c>
      <c r="S552" s="72">
        <v>130.66</v>
      </c>
      <c r="T552" s="72">
        <v>88.73</v>
      </c>
      <c r="U552" s="70">
        <v>24.67</v>
      </c>
      <c r="V552" s="42">
        <v>34</v>
      </c>
      <c r="W552" t="s">
        <v>6013</v>
      </c>
      <c r="X552" t="s">
        <v>488</v>
      </c>
      <c r="Y552" t="s">
        <v>4950</v>
      </c>
      <c r="Z552" t="s">
        <v>5201</v>
      </c>
    </row>
    <row r="553" spans="1:27" hidden="1" x14ac:dyDescent="0.25">
      <c r="A553" s="2">
        <v>7</v>
      </c>
      <c r="B553" t="s">
        <v>119</v>
      </c>
      <c r="C553" t="s">
        <v>5561</v>
      </c>
      <c r="D553" t="s">
        <v>5473</v>
      </c>
      <c r="E553" s="2" t="s">
        <v>483</v>
      </c>
      <c r="F553" s="7" t="s">
        <v>114</v>
      </c>
      <c r="G553" s="7" t="s">
        <v>1135</v>
      </c>
      <c r="H553">
        <v>20</v>
      </c>
      <c r="I553">
        <v>2000</v>
      </c>
      <c r="J553">
        <v>12000</v>
      </c>
      <c r="K553" s="2" t="s">
        <v>485</v>
      </c>
      <c r="M553" s="70">
        <v>1</v>
      </c>
      <c r="N553" s="70">
        <v>3768</v>
      </c>
      <c r="O553" s="87" t="s">
        <v>121</v>
      </c>
      <c r="P553" s="70">
        <v>3553.29</v>
      </c>
      <c r="Q553" s="72">
        <v>3768</v>
      </c>
      <c r="R553" s="72" t="s">
        <v>486</v>
      </c>
      <c r="T553" s="72">
        <v>189.84</v>
      </c>
      <c r="U553" s="70">
        <v>24.87</v>
      </c>
      <c r="V553" s="42">
        <v>34</v>
      </c>
      <c r="W553" t="s">
        <v>6013</v>
      </c>
      <c r="X553" t="s">
        <v>488</v>
      </c>
      <c r="Y553" t="s">
        <v>4950</v>
      </c>
      <c r="Z553" t="s">
        <v>5201</v>
      </c>
    </row>
    <row r="554" spans="1:27" hidden="1" x14ac:dyDescent="0.25">
      <c r="A554" s="2">
        <v>8</v>
      </c>
      <c r="B554" t="s">
        <v>119</v>
      </c>
      <c r="C554" t="s">
        <v>5605</v>
      </c>
      <c r="D554" t="s">
        <v>5473</v>
      </c>
      <c r="E554" s="2" t="s">
        <v>483</v>
      </c>
      <c r="F554" s="7" t="s">
        <v>114</v>
      </c>
      <c r="G554" s="7" t="s">
        <v>1135</v>
      </c>
      <c r="H554">
        <v>20</v>
      </c>
      <c r="I554">
        <v>2000</v>
      </c>
      <c r="J554">
        <v>12000</v>
      </c>
      <c r="K554" s="2" t="s">
        <v>485</v>
      </c>
      <c r="M554" s="70">
        <v>1</v>
      </c>
      <c r="N554" s="70">
        <v>3768</v>
      </c>
      <c r="O554" s="87" t="s">
        <v>121</v>
      </c>
      <c r="P554" s="70">
        <v>3233.67</v>
      </c>
      <c r="Q554" s="72">
        <v>3768</v>
      </c>
      <c r="R554" s="72" t="s">
        <v>486</v>
      </c>
      <c r="S554" s="72">
        <v>451.51</v>
      </c>
      <c r="T554" s="72">
        <v>60.18</v>
      </c>
      <c r="U554" s="70">
        <v>22.64</v>
      </c>
      <c r="V554" s="42">
        <v>34</v>
      </c>
      <c r="W554" t="s">
        <v>6013</v>
      </c>
      <c r="X554" t="s">
        <v>488</v>
      </c>
      <c r="Y554" t="s">
        <v>4950</v>
      </c>
      <c r="Z554" t="s">
        <v>5201</v>
      </c>
    </row>
    <row r="555" spans="1:27" hidden="1" x14ac:dyDescent="0.25">
      <c r="A555" s="2">
        <v>9</v>
      </c>
      <c r="B555" t="s">
        <v>119</v>
      </c>
      <c r="C555" t="s">
        <v>5607</v>
      </c>
      <c r="D555" t="s">
        <v>5473</v>
      </c>
      <c r="E555" s="2" t="s">
        <v>483</v>
      </c>
      <c r="F555" s="7" t="s">
        <v>114</v>
      </c>
      <c r="G555" s="7" t="s">
        <v>1135</v>
      </c>
      <c r="H555">
        <v>20</v>
      </c>
      <c r="I555">
        <v>2000</v>
      </c>
      <c r="J555">
        <v>12000</v>
      </c>
      <c r="K555" s="2" t="s">
        <v>485</v>
      </c>
      <c r="M555" s="70">
        <v>1</v>
      </c>
      <c r="N555" s="70">
        <v>3768</v>
      </c>
      <c r="O555" s="87" t="s">
        <v>121</v>
      </c>
      <c r="P555" s="70">
        <v>3276.71</v>
      </c>
      <c r="Q555" s="72">
        <v>3768</v>
      </c>
      <c r="R555" s="72" t="s">
        <v>486</v>
      </c>
      <c r="S555" s="72">
        <v>392.21</v>
      </c>
      <c r="T555" s="72">
        <v>76.14</v>
      </c>
      <c r="U555" s="70">
        <v>22.94</v>
      </c>
      <c r="V555" s="42">
        <v>34</v>
      </c>
      <c r="W555" t="s">
        <v>6013</v>
      </c>
      <c r="X555" t="s">
        <v>488</v>
      </c>
      <c r="Y555" t="s">
        <v>4950</v>
      </c>
      <c r="Z555" t="s">
        <v>5201</v>
      </c>
    </row>
    <row r="556" spans="1:27" hidden="1" x14ac:dyDescent="0.25">
      <c r="A556" s="2">
        <v>10</v>
      </c>
      <c r="B556" t="s">
        <v>119</v>
      </c>
      <c r="C556" t="s">
        <v>5613</v>
      </c>
      <c r="D556" t="s">
        <v>5473</v>
      </c>
      <c r="E556" s="2" t="s">
        <v>483</v>
      </c>
      <c r="F556" s="7" t="s">
        <v>114</v>
      </c>
      <c r="G556" s="7" t="s">
        <v>1135</v>
      </c>
      <c r="H556">
        <v>20</v>
      </c>
      <c r="I556">
        <v>2000</v>
      </c>
      <c r="J556">
        <v>12000</v>
      </c>
      <c r="K556" s="2" t="s">
        <v>485</v>
      </c>
      <c r="M556" s="70">
        <v>1</v>
      </c>
      <c r="N556" s="70">
        <v>3768</v>
      </c>
      <c r="O556" s="87" t="s">
        <v>121</v>
      </c>
      <c r="P556" s="70">
        <v>3210.97</v>
      </c>
      <c r="Q556" s="72">
        <v>3768</v>
      </c>
      <c r="R556" s="72" t="s">
        <v>486</v>
      </c>
      <c r="S556" s="72">
        <v>519.28</v>
      </c>
      <c r="T556" s="72">
        <v>15.27</v>
      </c>
      <c r="U556" s="70">
        <v>22.48</v>
      </c>
      <c r="V556" s="42">
        <v>34</v>
      </c>
      <c r="W556" t="s">
        <v>6013</v>
      </c>
      <c r="X556" t="s">
        <v>488</v>
      </c>
      <c r="Y556" t="s">
        <v>4950</v>
      </c>
      <c r="Z556" t="s">
        <v>5201</v>
      </c>
    </row>
    <row r="557" spans="1:27" hidden="1" x14ac:dyDescent="0.25">
      <c r="A557" s="2">
        <v>11</v>
      </c>
      <c r="B557" t="s">
        <v>119</v>
      </c>
      <c r="C557" t="s">
        <v>5616</v>
      </c>
      <c r="D557" t="s">
        <v>5473</v>
      </c>
      <c r="E557" s="2" t="s">
        <v>483</v>
      </c>
      <c r="F557" s="7" t="s">
        <v>114</v>
      </c>
      <c r="G557" s="7" t="s">
        <v>1135</v>
      </c>
      <c r="H557">
        <v>20</v>
      </c>
      <c r="I557">
        <v>2000</v>
      </c>
      <c r="J557">
        <v>12000</v>
      </c>
      <c r="K557" s="2" t="s">
        <v>485</v>
      </c>
      <c r="M557" s="70">
        <v>1</v>
      </c>
      <c r="N557" s="70">
        <v>3768</v>
      </c>
      <c r="O557" s="87" t="s">
        <v>121</v>
      </c>
      <c r="P557" s="70">
        <v>3053.91</v>
      </c>
      <c r="Q557" s="72">
        <v>3768</v>
      </c>
      <c r="R557" s="72" t="s">
        <v>486</v>
      </c>
      <c r="S557" s="72">
        <v>676.19</v>
      </c>
      <c r="T557" s="72">
        <v>16.52</v>
      </c>
      <c r="U557" s="70">
        <v>21.38</v>
      </c>
      <c r="V557" s="42">
        <v>34</v>
      </c>
      <c r="W557" t="s">
        <v>6013</v>
      </c>
      <c r="X557" t="s">
        <v>488</v>
      </c>
      <c r="Y557" t="s">
        <v>4950</v>
      </c>
      <c r="Z557" t="s">
        <v>5201</v>
      </c>
    </row>
    <row r="558" spans="1:27" hidden="1" x14ac:dyDescent="0.25">
      <c r="A558" s="2">
        <v>12</v>
      </c>
      <c r="B558" t="s">
        <v>119</v>
      </c>
      <c r="C558" t="s">
        <v>5621</v>
      </c>
      <c r="D558" t="s">
        <v>5473</v>
      </c>
      <c r="E558" s="2" t="s">
        <v>483</v>
      </c>
      <c r="F558" s="7" t="s">
        <v>114</v>
      </c>
      <c r="G558" s="7" t="s">
        <v>1135</v>
      </c>
      <c r="H558">
        <v>20</v>
      </c>
      <c r="I558">
        <v>2000</v>
      </c>
      <c r="J558">
        <v>12000</v>
      </c>
      <c r="K558" s="2" t="s">
        <v>485</v>
      </c>
      <c r="M558" s="70">
        <v>1</v>
      </c>
      <c r="N558" s="70">
        <v>3768</v>
      </c>
      <c r="O558" s="87" t="s">
        <v>121</v>
      </c>
      <c r="P558" s="70">
        <v>3559.37</v>
      </c>
      <c r="Q558" s="72">
        <v>3768</v>
      </c>
      <c r="R558" s="72" t="s">
        <v>486</v>
      </c>
      <c r="T558" s="72">
        <v>183.71</v>
      </c>
      <c r="U558" s="70">
        <v>24.92</v>
      </c>
      <c r="V558" s="42">
        <v>34</v>
      </c>
      <c r="W558" t="s">
        <v>6013</v>
      </c>
      <c r="X558" t="s">
        <v>488</v>
      </c>
      <c r="Y558" t="s">
        <v>4950</v>
      </c>
      <c r="Z558" t="s">
        <v>5201</v>
      </c>
    </row>
    <row r="559" spans="1:27" hidden="1" x14ac:dyDescent="0.25">
      <c r="A559" s="95">
        <v>13</v>
      </c>
      <c r="B559" s="88" t="s">
        <v>119</v>
      </c>
      <c r="C559" s="88" t="s">
        <v>5659</v>
      </c>
      <c r="D559" s="88" t="s">
        <v>5473</v>
      </c>
      <c r="E559" s="88" t="s">
        <v>483</v>
      </c>
      <c r="F559" s="88" t="s">
        <v>114</v>
      </c>
      <c r="G559" s="88" t="s">
        <v>1135</v>
      </c>
      <c r="H559" s="88">
        <v>20</v>
      </c>
      <c r="I559" s="88">
        <v>2000</v>
      </c>
      <c r="J559" s="88">
        <v>12000</v>
      </c>
      <c r="K559" s="88" t="s">
        <v>485</v>
      </c>
      <c r="L559" s="88"/>
      <c r="M559" s="88">
        <v>1</v>
      </c>
      <c r="N559" s="88">
        <v>3768</v>
      </c>
      <c r="O559" s="88" t="s">
        <v>121</v>
      </c>
      <c r="P559" s="88">
        <v>1112.8900000000001</v>
      </c>
      <c r="Q559" s="88">
        <v>3768</v>
      </c>
      <c r="R559" s="88" t="s">
        <v>486</v>
      </c>
      <c r="S559" s="88">
        <v>2568.23</v>
      </c>
      <c r="T559" s="88">
        <v>79.09</v>
      </c>
      <c r="U559" s="88">
        <v>7.79</v>
      </c>
      <c r="V559" s="88">
        <v>34</v>
      </c>
      <c r="W559" s="88" t="s">
        <v>6013</v>
      </c>
      <c r="X559" s="88" t="s">
        <v>488</v>
      </c>
      <c r="Y559" s="88" t="s">
        <v>22</v>
      </c>
      <c r="Z559" s="88" t="s">
        <v>5201</v>
      </c>
    </row>
    <row r="560" spans="1:27" hidden="1" x14ac:dyDescent="0.25">
      <c r="A560" s="2">
        <v>14</v>
      </c>
      <c r="B560" t="s">
        <v>119</v>
      </c>
      <c r="C560" t="s">
        <v>5670</v>
      </c>
      <c r="D560" t="s">
        <v>5473</v>
      </c>
      <c r="E560" s="2" t="s">
        <v>483</v>
      </c>
      <c r="F560" s="7" t="s">
        <v>114</v>
      </c>
      <c r="G560" s="7" t="s">
        <v>1135</v>
      </c>
      <c r="H560">
        <v>20</v>
      </c>
      <c r="I560">
        <v>2000</v>
      </c>
      <c r="J560">
        <v>12000</v>
      </c>
      <c r="K560" s="2" t="s">
        <v>485</v>
      </c>
      <c r="M560" s="70">
        <v>1</v>
      </c>
      <c r="N560" s="70">
        <v>3768</v>
      </c>
      <c r="O560" s="87" t="s">
        <v>121</v>
      </c>
      <c r="P560" s="70">
        <v>2560.59</v>
      </c>
      <c r="Q560" s="72">
        <v>3768</v>
      </c>
      <c r="R560" s="72" t="s">
        <v>486</v>
      </c>
      <c r="S560" s="72">
        <v>923.46</v>
      </c>
      <c r="T560" s="72">
        <v>266.02999999999997</v>
      </c>
      <c r="U560" s="70">
        <v>17.920000000000002</v>
      </c>
      <c r="V560" s="42">
        <v>34</v>
      </c>
      <c r="W560" t="s">
        <v>6013</v>
      </c>
      <c r="X560" t="s">
        <v>488</v>
      </c>
      <c r="Y560" t="s">
        <v>4950</v>
      </c>
      <c r="Z560" t="s">
        <v>5201</v>
      </c>
    </row>
    <row r="561" spans="1:27" hidden="1" x14ac:dyDescent="0.25">
      <c r="A561" s="2">
        <v>15</v>
      </c>
      <c r="B561" t="s">
        <v>119</v>
      </c>
      <c r="C561" t="s">
        <v>5699</v>
      </c>
      <c r="D561" t="s">
        <v>5473</v>
      </c>
      <c r="E561" s="2" t="s">
        <v>483</v>
      </c>
      <c r="F561" s="7" t="s">
        <v>114</v>
      </c>
      <c r="G561" s="7" t="s">
        <v>6015</v>
      </c>
      <c r="H561">
        <v>30</v>
      </c>
      <c r="I561">
        <v>2300</v>
      </c>
      <c r="J561">
        <v>12000</v>
      </c>
      <c r="K561" s="2" t="s">
        <v>485</v>
      </c>
      <c r="M561" s="70">
        <v>1</v>
      </c>
      <c r="N561" s="70">
        <v>6499.8</v>
      </c>
      <c r="O561" s="87" t="s">
        <v>121</v>
      </c>
      <c r="P561" s="70">
        <v>6213.84</v>
      </c>
      <c r="Q561" s="72">
        <v>6499.8</v>
      </c>
      <c r="R561" s="72" t="s">
        <v>486</v>
      </c>
      <c r="T561" s="72">
        <v>242.46</v>
      </c>
      <c r="U561" s="70">
        <v>43.5</v>
      </c>
      <c r="V561" s="42">
        <v>34</v>
      </c>
      <c r="W561" t="s">
        <v>6013</v>
      </c>
      <c r="X561" t="s">
        <v>488</v>
      </c>
      <c r="Y561" t="s">
        <v>4950</v>
      </c>
      <c r="Z561" t="s">
        <v>5201</v>
      </c>
    </row>
    <row r="562" spans="1:27" hidden="1" x14ac:dyDescent="0.25">
      <c r="A562" s="2">
        <v>16</v>
      </c>
      <c r="B562" t="s">
        <v>119</v>
      </c>
      <c r="C562" t="s">
        <v>5734</v>
      </c>
      <c r="D562" t="s">
        <v>5473</v>
      </c>
      <c r="E562" s="2" t="s">
        <v>483</v>
      </c>
      <c r="F562" s="7" t="s">
        <v>114</v>
      </c>
      <c r="G562" s="7" t="s">
        <v>490</v>
      </c>
      <c r="H562">
        <v>30</v>
      </c>
      <c r="I562">
        <v>2000</v>
      </c>
      <c r="J562">
        <v>12000</v>
      </c>
      <c r="K562" s="2" t="s">
        <v>485</v>
      </c>
      <c r="M562" s="70">
        <v>1</v>
      </c>
      <c r="N562" s="70">
        <v>5652</v>
      </c>
      <c r="O562" s="87" t="s">
        <v>121</v>
      </c>
      <c r="P562" s="70">
        <v>1723.68</v>
      </c>
      <c r="Q562" s="72">
        <v>5652</v>
      </c>
      <c r="R562" s="72" t="s">
        <v>486</v>
      </c>
      <c r="S562" s="72">
        <v>3854.66</v>
      </c>
      <c r="T562" s="72">
        <v>61.59</v>
      </c>
      <c r="U562" s="70">
        <v>12.07</v>
      </c>
      <c r="V562" s="42">
        <v>34</v>
      </c>
      <c r="W562" t="s">
        <v>6013</v>
      </c>
      <c r="X562" t="s">
        <v>488</v>
      </c>
      <c r="Y562" t="s">
        <v>4950</v>
      </c>
      <c r="Z562" t="s">
        <v>5201</v>
      </c>
    </row>
    <row r="563" spans="1:27" hidden="1" x14ac:dyDescent="0.25">
      <c r="A563" s="2">
        <v>17</v>
      </c>
      <c r="B563" t="s">
        <v>119</v>
      </c>
      <c r="C563" t="s">
        <v>5740</v>
      </c>
      <c r="D563" t="s">
        <v>5473</v>
      </c>
      <c r="E563" s="2" t="s">
        <v>483</v>
      </c>
      <c r="F563" s="7" t="s">
        <v>114</v>
      </c>
      <c r="G563" s="7" t="s">
        <v>6016</v>
      </c>
      <c r="H563">
        <v>30</v>
      </c>
      <c r="I563">
        <v>359</v>
      </c>
      <c r="J563">
        <v>1704</v>
      </c>
      <c r="K563" s="2" t="s">
        <v>485</v>
      </c>
      <c r="M563" s="70">
        <v>1</v>
      </c>
      <c r="N563" s="70">
        <v>144.1</v>
      </c>
      <c r="O563" s="87" t="s">
        <v>3683</v>
      </c>
      <c r="P563" s="70">
        <v>44.46</v>
      </c>
      <c r="Q563" s="72" t="s">
        <v>486</v>
      </c>
      <c r="R563" s="72">
        <v>144.1</v>
      </c>
      <c r="S563" s="72">
        <v>99.64</v>
      </c>
      <c r="T563" s="72">
        <v>0</v>
      </c>
      <c r="U563" s="70">
        <v>0.31</v>
      </c>
      <c r="V563" s="42">
        <v>34</v>
      </c>
      <c r="W563" t="s">
        <v>6013</v>
      </c>
      <c r="X563" t="s">
        <v>488</v>
      </c>
      <c r="Y563" t="s">
        <v>4950</v>
      </c>
      <c r="Z563" t="s">
        <v>5201</v>
      </c>
    </row>
    <row r="564" spans="1:27" hidden="1" x14ac:dyDescent="0.25">
      <c r="A564" s="2">
        <v>18</v>
      </c>
      <c r="B564" t="s">
        <v>119</v>
      </c>
      <c r="C564" t="s">
        <v>5743</v>
      </c>
      <c r="D564" t="s">
        <v>5473</v>
      </c>
      <c r="E564" s="2" t="s">
        <v>483</v>
      </c>
      <c r="F564" s="7" t="s">
        <v>114</v>
      </c>
      <c r="G564" s="7" t="s">
        <v>1137</v>
      </c>
      <c r="H564">
        <v>35</v>
      </c>
      <c r="I564">
        <v>2500</v>
      </c>
      <c r="J564">
        <v>12000</v>
      </c>
      <c r="K564" s="2" t="s">
        <v>485</v>
      </c>
      <c r="M564" s="70">
        <v>1</v>
      </c>
      <c r="N564" s="70">
        <v>8242.5</v>
      </c>
      <c r="O564" s="87" t="s">
        <v>121</v>
      </c>
      <c r="P564" s="70">
        <v>5993.28</v>
      </c>
      <c r="Q564" s="72">
        <v>8242.5</v>
      </c>
      <c r="R564" s="72" t="s">
        <v>486</v>
      </c>
      <c r="S564" s="72">
        <v>2097.7199999999998</v>
      </c>
      <c r="T564" s="72">
        <v>109.55</v>
      </c>
      <c r="U564" s="70">
        <v>41.95</v>
      </c>
      <c r="V564" s="42">
        <v>34</v>
      </c>
      <c r="W564" t="s">
        <v>6013</v>
      </c>
      <c r="X564" t="s">
        <v>488</v>
      </c>
      <c r="Y564" t="s">
        <v>4950</v>
      </c>
      <c r="Z564" t="s">
        <v>5201</v>
      </c>
    </row>
    <row r="565" spans="1:27" hidden="1" x14ac:dyDescent="0.25">
      <c r="A565" s="2">
        <v>19</v>
      </c>
      <c r="B565" t="s">
        <v>119</v>
      </c>
      <c r="C565" t="s">
        <v>6883</v>
      </c>
      <c r="D565" t="s">
        <v>5473</v>
      </c>
      <c r="E565" s="2" t="s">
        <v>483</v>
      </c>
      <c r="F565" s="7" t="s">
        <v>2484</v>
      </c>
      <c r="G565" s="7" t="s">
        <v>6018</v>
      </c>
      <c r="H565">
        <v>35</v>
      </c>
      <c r="I565">
        <v>828</v>
      </c>
      <c r="J565">
        <v>12000</v>
      </c>
      <c r="K565" s="2" t="s">
        <v>485</v>
      </c>
      <c r="M565" s="70">
        <v>1</v>
      </c>
      <c r="N565" s="70">
        <v>2729.92</v>
      </c>
      <c r="O565" s="87" t="s">
        <v>6884</v>
      </c>
      <c r="P565" s="70">
        <v>1479.75</v>
      </c>
      <c r="Q565" s="72" t="s">
        <v>486</v>
      </c>
      <c r="R565" s="72">
        <v>2729.92</v>
      </c>
      <c r="S565" s="72">
        <v>1223.22</v>
      </c>
      <c r="T565" s="72">
        <v>16.59</v>
      </c>
      <c r="U565" s="70">
        <v>10.36</v>
      </c>
      <c r="V565" s="42">
        <v>34</v>
      </c>
      <c r="W565" t="s">
        <v>6013</v>
      </c>
      <c r="X565" t="s">
        <v>488</v>
      </c>
      <c r="Y565" t="s">
        <v>23</v>
      </c>
      <c r="Z565" t="s">
        <v>5201</v>
      </c>
      <c r="AA565" s="7" t="s">
        <v>1137</v>
      </c>
    </row>
    <row r="566" spans="1:27" hidden="1" x14ac:dyDescent="0.25">
      <c r="A566" s="2">
        <v>20</v>
      </c>
      <c r="B566" t="s">
        <v>119</v>
      </c>
      <c r="C566" t="s">
        <v>5754</v>
      </c>
      <c r="D566" t="s">
        <v>5473</v>
      </c>
      <c r="E566" s="2" t="s">
        <v>483</v>
      </c>
      <c r="F566" s="7" t="s">
        <v>2484</v>
      </c>
      <c r="G566" s="7" t="s">
        <v>6017</v>
      </c>
      <c r="H566">
        <v>35</v>
      </c>
      <c r="I566">
        <v>1228</v>
      </c>
      <c r="J566">
        <v>12000</v>
      </c>
      <c r="K566" s="2" t="s">
        <v>485</v>
      </c>
      <c r="M566" s="70">
        <v>1</v>
      </c>
      <c r="N566" s="70">
        <v>2982.07</v>
      </c>
      <c r="O566" s="87" t="s">
        <v>5755</v>
      </c>
      <c r="P566" s="70">
        <v>2436.9899999999998</v>
      </c>
      <c r="Q566" s="72" t="s">
        <v>486</v>
      </c>
      <c r="R566" s="72">
        <v>2982.07</v>
      </c>
      <c r="S566" s="72">
        <v>252.08</v>
      </c>
      <c r="T566" s="72">
        <v>275.94</v>
      </c>
      <c r="U566" s="70">
        <v>17.059999999999999</v>
      </c>
      <c r="V566" s="42">
        <v>34</v>
      </c>
      <c r="W566" t="s">
        <v>6013</v>
      </c>
      <c r="X566" t="s">
        <v>488</v>
      </c>
      <c r="Y566" t="s">
        <v>4950</v>
      </c>
      <c r="Z566" t="s">
        <v>5201</v>
      </c>
    </row>
    <row r="567" spans="1:27" hidden="1" x14ac:dyDescent="0.25">
      <c r="A567" s="2">
        <v>21</v>
      </c>
      <c r="B567" t="s">
        <v>119</v>
      </c>
      <c r="C567" t="s">
        <v>5770</v>
      </c>
      <c r="D567" t="s">
        <v>5473</v>
      </c>
      <c r="E567" s="2" t="s">
        <v>483</v>
      </c>
      <c r="F567" s="7" t="s">
        <v>2484</v>
      </c>
      <c r="G567" s="7" t="s">
        <v>6017</v>
      </c>
      <c r="H567">
        <v>35</v>
      </c>
      <c r="I567">
        <v>1228</v>
      </c>
      <c r="J567">
        <v>12000</v>
      </c>
      <c r="K567" s="2" t="s">
        <v>485</v>
      </c>
      <c r="M567" s="70">
        <v>1</v>
      </c>
      <c r="N567" s="70">
        <v>3009.95</v>
      </c>
      <c r="O567" s="87" t="s">
        <v>5771</v>
      </c>
      <c r="P567" s="70">
        <v>2604.48</v>
      </c>
      <c r="Q567" s="72" t="s">
        <v>486</v>
      </c>
      <c r="R567" s="72">
        <v>3009.95</v>
      </c>
      <c r="T567" s="72">
        <v>387.24</v>
      </c>
      <c r="U567" s="70">
        <v>18.23</v>
      </c>
      <c r="V567" s="42">
        <v>34</v>
      </c>
      <c r="W567" t="s">
        <v>6013</v>
      </c>
      <c r="X567" t="s">
        <v>488</v>
      </c>
      <c r="Y567" t="s">
        <v>4950</v>
      </c>
      <c r="Z567" t="s">
        <v>5201</v>
      </c>
    </row>
    <row r="568" spans="1:27" hidden="1" x14ac:dyDescent="0.25">
      <c r="A568" s="2">
        <v>22</v>
      </c>
      <c r="B568" t="s">
        <v>119</v>
      </c>
      <c r="C568" t="s">
        <v>5778</v>
      </c>
      <c r="D568" t="s">
        <v>5473</v>
      </c>
      <c r="E568" s="2" t="s">
        <v>483</v>
      </c>
      <c r="F568" s="7" t="s">
        <v>2484</v>
      </c>
      <c r="G568" s="7" t="s">
        <v>6017</v>
      </c>
      <c r="H568">
        <v>35</v>
      </c>
      <c r="I568">
        <v>1228</v>
      </c>
      <c r="J568">
        <v>12000</v>
      </c>
      <c r="K568" s="2" t="s">
        <v>485</v>
      </c>
      <c r="M568" s="70">
        <v>1</v>
      </c>
      <c r="N568" s="70">
        <v>2982.07</v>
      </c>
      <c r="O568" s="87" t="s">
        <v>5779</v>
      </c>
      <c r="P568" s="70">
        <v>2437.4299999999998</v>
      </c>
      <c r="Q568" s="72" t="s">
        <v>486</v>
      </c>
      <c r="R568" s="72">
        <v>2982.07</v>
      </c>
      <c r="S568" s="72">
        <v>252.08</v>
      </c>
      <c r="T568" s="72">
        <v>275.5</v>
      </c>
      <c r="U568" s="70">
        <v>17.059999999999999</v>
      </c>
      <c r="V568" s="42">
        <v>34</v>
      </c>
      <c r="W568" t="s">
        <v>6013</v>
      </c>
      <c r="X568" t="s">
        <v>488</v>
      </c>
      <c r="Y568" t="s">
        <v>4950</v>
      </c>
      <c r="Z568" t="s">
        <v>5201</v>
      </c>
    </row>
    <row r="569" spans="1:27" hidden="1" x14ac:dyDescent="0.25">
      <c r="A569" s="2">
        <v>23</v>
      </c>
      <c r="B569" t="s">
        <v>119</v>
      </c>
      <c r="C569" t="s">
        <v>5783</v>
      </c>
      <c r="D569" t="s">
        <v>5473</v>
      </c>
      <c r="E569" s="2" t="s">
        <v>483</v>
      </c>
      <c r="F569" s="7" t="s">
        <v>2484</v>
      </c>
      <c r="G569" s="7" t="s">
        <v>6017</v>
      </c>
      <c r="H569">
        <v>35</v>
      </c>
      <c r="I569">
        <v>1228</v>
      </c>
      <c r="J569">
        <v>12000</v>
      </c>
      <c r="K569" s="2" t="s">
        <v>485</v>
      </c>
      <c r="M569" s="70">
        <v>1</v>
      </c>
      <c r="N569" s="70">
        <v>3124.52</v>
      </c>
      <c r="O569" s="87" t="s">
        <v>5784</v>
      </c>
      <c r="P569" s="70">
        <v>2502.9899999999998</v>
      </c>
      <c r="Q569" s="72" t="s">
        <v>486</v>
      </c>
      <c r="R569" s="72">
        <v>3124.52</v>
      </c>
      <c r="S569" s="72">
        <v>313.23</v>
      </c>
      <c r="T569" s="72">
        <v>290.77999999999997</v>
      </c>
      <c r="U569" s="70">
        <v>17.52</v>
      </c>
      <c r="V569" s="42">
        <v>34</v>
      </c>
      <c r="W569" t="s">
        <v>6013</v>
      </c>
      <c r="X569" t="s">
        <v>488</v>
      </c>
      <c r="Y569" t="s">
        <v>4950</v>
      </c>
      <c r="Z569" t="s">
        <v>5201</v>
      </c>
    </row>
    <row r="570" spans="1:27" hidden="1" x14ac:dyDescent="0.25">
      <c r="A570" s="2">
        <v>24</v>
      </c>
      <c r="B570" t="s">
        <v>119</v>
      </c>
      <c r="C570" t="s">
        <v>5792</v>
      </c>
      <c r="D570" t="s">
        <v>5473</v>
      </c>
      <c r="E570" s="2" t="s">
        <v>483</v>
      </c>
      <c r="F570" s="7" t="s">
        <v>2484</v>
      </c>
      <c r="G570" s="7" t="s">
        <v>6018</v>
      </c>
      <c r="H570">
        <v>35</v>
      </c>
      <c r="I570">
        <v>828</v>
      </c>
      <c r="J570">
        <v>12000</v>
      </c>
      <c r="K570" s="2" t="s">
        <v>485</v>
      </c>
      <c r="M570" s="70">
        <v>1</v>
      </c>
      <c r="N570" s="70">
        <v>2729.92</v>
      </c>
      <c r="O570" s="87" t="s">
        <v>5793</v>
      </c>
      <c r="P570" s="70">
        <v>2457.8200000000002</v>
      </c>
      <c r="Q570" s="72" t="s">
        <v>486</v>
      </c>
      <c r="R570" s="72">
        <v>2729.92</v>
      </c>
      <c r="T570" s="72">
        <v>254.9</v>
      </c>
      <c r="U570" s="70">
        <v>17.2</v>
      </c>
      <c r="V570" s="42">
        <v>34</v>
      </c>
      <c r="W570" t="s">
        <v>6013</v>
      </c>
      <c r="X570" t="s">
        <v>488</v>
      </c>
      <c r="Y570" t="s">
        <v>4950</v>
      </c>
      <c r="Z570" t="s">
        <v>5201</v>
      </c>
    </row>
    <row r="571" spans="1:27" hidden="1" x14ac:dyDescent="0.25">
      <c r="A571" s="2">
        <v>25</v>
      </c>
      <c r="B571" t="s">
        <v>119</v>
      </c>
      <c r="C571" t="s">
        <v>5802</v>
      </c>
      <c r="D571" t="s">
        <v>5473</v>
      </c>
      <c r="E571" s="2" t="s">
        <v>483</v>
      </c>
      <c r="F571" s="7" t="s">
        <v>114</v>
      </c>
      <c r="G571" s="7" t="s">
        <v>6019</v>
      </c>
      <c r="H571">
        <v>35</v>
      </c>
      <c r="I571">
        <v>999</v>
      </c>
      <c r="J571">
        <v>2500</v>
      </c>
      <c r="K571" s="2" t="s">
        <v>485</v>
      </c>
      <c r="M571" s="70">
        <v>1</v>
      </c>
      <c r="N571" s="70">
        <v>686.19</v>
      </c>
      <c r="O571" s="87" t="s">
        <v>3294</v>
      </c>
      <c r="P571" s="70">
        <v>233.93</v>
      </c>
      <c r="Q571" s="72" t="s">
        <v>486</v>
      </c>
      <c r="R571" s="72">
        <v>686.19</v>
      </c>
      <c r="S571" s="72">
        <v>452.25</v>
      </c>
      <c r="T571" s="72">
        <v>0</v>
      </c>
      <c r="U571" s="70">
        <v>1.64</v>
      </c>
      <c r="V571" s="42">
        <v>34</v>
      </c>
      <c r="W571" t="s">
        <v>6013</v>
      </c>
      <c r="X571" t="s">
        <v>488</v>
      </c>
      <c r="Y571" t="s">
        <v>4950</v>
      </c>
      <c r="Z571" t="s">
        <v>5201</v>
      </c>
    </row>
    <row r="572" spans="1:27" hidden="1" x14ac:dyDescent="0.25">
      <c r="A572" s="2">
        <v>26</v>
      </c>
      <c r="B572" t="s">
        <v>119</v>
      </c>
      <c r="C572" t="s">
        <v>6885</v>
      </c>
      <c r="D572" t="s">
        <v>5473</v>
      </c>
      <c r="E572" s="2" t="s">
        <v>483</v>
      </c>
      <c r="F572" s="7" t="s">
        <v>2484</v>
      </c>
      <c r="G572" s="7" t="s">
        <v>6018</v>
      </c>
      <c r="H572">
        <v>35</v>
      </c>
      <c r="I572">
        <v>828</v>
      </c>
      <c r="J572">
        <v>12000</v>
      </c>
      <c r="K572" s="2" t="s">
        <v>485</v>
      </c>
      <c r="M572" s="70">
        <v>1</v>
      </c>
      <c r="N572" s="70">
        <v>2729.92</v>
      </c>
      <c r="O572" s="87" t="s">
        <v>6886</v>
      </c>
      <c r="P572" s="70">
        <v>1479.75</v>
      </c>
      <c r="Q572" s="72" t="s">
        <v>486</v>
      </c>
      <c r="R572" s="72">
        <v>2729.92</v>
      </c>
      <c r="S572" s="72">
        <v>1223.22</v>
      </c>
      <c r="T572" s="72">
        <v>16.59</v>
      </c>
      <c r="U572" s="70">
        <v>10.36</v>
      </c>
      <c r="V572" s="42">
        <v>34</v>
      </c>
      <c r="W572" t="s">
        <v>6013</v>
      </c>
      <c r="X572" t="s">
        <v>488</v>
      </c>
      <c r="Y572" t="s">
        <v>23</v>
      </c>
      <c r="Z572" t="s">
        <v>5201</v>
      </c>
      <c r="AA572" s="7" t="s">
        <v>1137</v>
      </c>
    </row>
    <row r="573" spans="1:27" hidden="1" x14ac:dyDescent="0.25">
      <c r="A573" s="2">
        <v>27</v>
      </c>
      <c r="B573" t="s">
        <v>119</v>
      </c>
      <c r="C573" t="s">
        <v>6887</v>
      </c>
      <c r="D573" t="s">
        <v>5473</v>
      </c>
      <c r="E573" s="2" t="s">
        <v>483</v>
      </c>
      <c r="F573" s="7" t="s">
        <v>2484</v>
      </c>
      <c r="G573" s="7" t="s">
        <v>6018</v>
      </c>
      <c r="H573">
        <v>35</v>
      </c>
      <c r="I573">
        <v>828</v>
      </c>
      <c r="J573">
        <v>12000</v>
      </c>
      <c r="K573" s="2" t="s">
        <v>485</v>
      </c>
      <c r="M573" s="70">
        <v>1</v>
      </c>
      <c r="N573" s="70">
        <v>2729.92</v>
      </c>
      <c r="O573" s="87" t="s">
        <v>6888</v>
      </c>
      <c r="P573" s="70">
        <v>1479.75</v>
      </c>
      <c r="Q573" s="72" t="s">
        <v>486</v>
      </c>
      <c r="R573" s="72">
        <v>2729.92</v>
      </c>
      <c r="S573" s="72">
        <v>1223.22</v>
      </c>
      <c r="T573" s="72">
        <v>16.59</v>
      </c>
      <c r="U573" s="70">
        <v>10.36</v>
      </c>
      <c r="V573" s="42">
        <v>34</v>
      </c>
      <c r="W573" t="s">
        <v>6013</v>
      </c>
      <c r="X573" t="s">
        <v>488</v>
      </c>
      <c r="Y573" t="s">
        <v>23</v>
      </c>
      <c r="Z573" t="s">
        <v>5201</v>
      </c>
      <c r="AA573" s="7" t="s">
        <v>1137</v>
      </c>
    </row>
    <row r="574" spans="1:27" hidden="1" x14ac:dyDescent="0.25">
      <c r="A574" s="2">
        <v>28</v>
      </c>
      <c r="B574" t="s">
        <v>119</v>
      </c>
      <c r="C574" t="s">
        <v>6889</v>
      </c>
      <c r="D574" t="s">
        <v>5473</v>
      </c>
      <c r="E574" s="2" t="s">
        <v>483</v>
      </c>
      <c r="F574" s="7" t="s">
        <v>2484</v>
      </c>
      <c r="G574" s="7" t="s">
        <v>6018</v>
      </c>
      <c r="H574">
        <v>35</v>
      </c>
      <c r="I574">
        <v>828</v>
      </c>
      <c r="J574">
        <v>12000</v>
      </c>
      <c r="K574" s="2" t="s">
        <v>485</v>
      </c>
      <c r="M574" s="70">
        <v>1</v>
      </c>
      <c r="N574" s="70">
        <v>2729.92</v>
      </c>
      <c r="O574" s="87" t="s">
        <v>6890</v>
      </c>
      <c r="P574" s="70">
        <v>1479.75</v>
      </c>
      <c r="Q574" s="72" t="s">
        <v>486</v>
      </c>
      <c r="R574" s="72">
        <v>2729.92</v>
      </c>
      <c r="S574" s="72">
        <v>1223.22</v>
      </c>
      <c r="T574" s="72">
        <v>16.59</v>
      </c>
      <c r="U574" s="70">
        <v>10.36</v>
      </c>
      <c r="V574" s="42">
        <v>34</v>
      </c>
      <c r="W574" t="s">
        <v>6013</v>
      </c>
      <c r="X574" t="s">
        <v>488</v>
      </c>
      <c r="Y574" t="s">
        <v>23</v>
      </c>
      <c r="Z574" t="s">
        <v>5201</v>
      </c>
      <c r="AA574" s="7" t="s">
        <v>1137</v>
      </c>
    </row>
    <row r="575" spans="1:27" hidden="1" x14ac:dyDescent="0.25">
      <c r="A575" s="2">
        <v>29</v>
      </c>
      <c r="B575" t="s">
        <v>119</v>
      </c>
      <c r="C575" t="s">
        <v>5805</v>
      </c>
      <c r="D575" t="s">
        <v>5473</v>
      </c>
      <c r="E575" s="2" t="s">
        <v>483</v>
      </c>
      <c r="F575" s="7" t="s">
        <v>114</v>
      </c>
      <c r="G575" s="7" t="s">
        <v>5045</v>
      </c>
      <c r="H575">
        <v>40</v>
      </c>
      <c r="I575">
        <v>2000</v>
      </c>
      <c r="J575">
        <v>10900</v>
      </c>
      <c r="K575" s="2" t="s">
        <v>485</v>
      </c>
      <c r="M575" s="70">
        <v>1</v>
      </c>
      <c r="N575" s="70">
        <v>6845.2</v>
      </c>
      <c r="O575" s="87" t="s">
        <v>121</v>
      </c>
      <c r="P575" s="70">
        <v>5927.28</v>
      </c>
      <c r="Q575" s="72">
        <v>6845.2</v>
      </c>
      <c r="R575" s="72" t="s">
        <v>486</v>
      </c>
      <c r="S575" s="72">
        <v>643.45000000000005</v>
      </c>
      <c r="T575" s="72">
        <v>232.98</v>
      </c>
      <c r="U575" s="70">
        <v>41.49</v>
      </c>
      <c r="V575" s="42">
        <v>34</v>
      </c>
      <c r="W575" t="s">
        <v>6013</v>
      </c>
      <c r="X575" t="s">
        <v>488</v>
      </c>
      <c r="Y575" t="s">
        <v>4950</v>
      </c>
      <c r="Z575" t="s">
        <v>5201</v>
      </c>
    </row>
    <row r="576" spans="1:27" hidden="1" x14ac:dyDescent="0.25">
      <c r="A576" s="2">
        <v>30</v>
      </c>
      <c r="B576" t="s">
        <v>119</v>
      </c>
      <c r="C576" t="s">
        <v>5818</v>
      </c>
      <c r="D576" t="s">
        <v>5473</v>
      </c>
      <c r="E576" s="2" t="s">
        <v>483</v>
      </c>
      <c r="F576" s="7" t="s">
        <v>114</v>
      </c>
      <c r="G576" s="7" t="s">
        <v>1139</v>
      </c>
      <c r="H576">
        <v>50</v>
      </c>
      <c r="I576">
        <v>2300</v>
      </c>
      <c r="J576">
        <v>12000</v>
      </c>
      <c r="K576" s="2" t="s">
        <v>485</v>
      </c>
      <c r="M576" s="70">
        <v>1</v>
      </c>
      <c r="N576" s="70">
        <v>10833</v>
      </c>
      <c r="O576" s="87" t="s">
        <v>121</v>
      </c>
      <c r="P576" s="70">
        <v>10375.9</v>
      </c>
      <c r="Q576" s="72">
        <v>10833</v>
      </c>
      <c r="R576" s="72" t="s">
        <v>486</v>
      </c>
      <c r="T576" s="72">
        <v>384.47</v>
      </c>
      <c r="U576" s="70">
        <v>72.63</v>
      </c>
      <c r="V576" s="42">
        <v>34</v>
      </c>
      <c r="W576" t="s">
        <v>6013</v>
      </c>
      <c r="X576" t="s">
        <v>488</v>
      </c>
      <c r="Y576" t="s">
        <v>4950</v>
      </c>
      <c r="Z576" t="s">
        <v>5201</v>
      </c>
    </row>
    <row r="577" spans="1:26" hidden="1" x14ac:dyDescent="0.25">
      <c r="A577" s="2">
        <v>31</v>
      </c>
      <c r="B577" t="s">
        <v>119</v>
      </c>
      <c r="C577" t="s">
        <v>5827</v>
      </c>
      <c r="D577" t="s">
        <v>5473</v>
      </c>
      <c r="E577" s="2" t="s">
        <v>483</v>
      </c>
      <c r="F577" s="7" t="s">
        <v>114</v>
      </c>
      <c r="G577" s="7" t="s">
        <v>1139</v>
      </c>
      <c r="H577">
        <v>50</v>
      </c>
      <c r="I577">
        <v>2300</v>
      </c>
      <c r="J577">
        <v>12000</v>
      </c>
      <c r="K577" s="2" t="s">
        <v>485</v>
      </c>
      <c r="M577" s="70">
        <v>1</v>
      </c>
      <c r="N577" s="70">
        <v>10833</v>
      </c>
      <c r="O577" s="87" t="s">
        <v>121</v>
      </c>
      <c r="P577" s="70">
        <v>10375.91</v>
      </c>
      <c r="Q577" s="72">
        <v>10833</v>
      </c>
      <c r="R577" s="72" t="s">
        <v>486</v>
      </c>
      <c r="T577" s="72">
        <v>384.46</v>
      </c>
      <c r="U577" s="70">
        <v>72.63</v>
      </c>
      <c r="V577" s="42">
        <v>34</v>
      </c>
      <c r="W577" t="s">
        <v>6013</v>
      </c>
      <c r="X577" t="s">
        <v>488</v>
      </c>
      <c r="Y577" t="s">
        <v>4950</v>
      </c>
      <c r="Z577" t="s">
        <v>5201</v>
      </c>
    </row>
    <row r="578" spans="1:26" hidden="1" x14ac:dyDescent="0.25">
      <c r="A578" s="2">
        <v>32</v>
      </c>
      <c r="B578" t="s">
        <v>119</v>
      </c>
      <c r="C578" t="s">
        <v>5832</v>
      </c>
      <c r="D578" t="s">
        <v>5473</v>
      </c>
      <c r="E578" s="2" t="s">
        <v>483</v>
      </c>
      <c r="F578" s="7" t="s">
        <v>114</v>
      </c>
      <c r="G578" s="7" t="s">
        <v>1139</v>
      </c>
      <c r="H578">
        <v>50</v>
      </c>
      <c r="I578">
        <v>2300</v>
      </c>
      <c r="J578">
        <v>12000</v>
      </c>
      <c r="K578" s="2" t="s">
        <v>485</v>
      </c>
      <c r="M578" s="70">
        <v>1</v>
      </c>
      <c r="N578" s="70">
        <v>10833</v>
      </c>
      <c r="O578" s="87" t="s">
        <v>121</v>
      </c>
      <c r="P578" s="70">
        <v>10375.9</v>
      </c>
      <c r="Q578" s="72">
        <v>10833</v>
      </c>
      <c r="R578" s="72" t="s">
        <v>486</v>
      </c>
      <c r="T578" s="72">
        <v>384.47</v>
      </c>
      <c r="U578" s="70">
        <v>72.63</v>
      </c>
      <c r="V578" s="42">
        <v>34</v>
      </c>
      <c r="W578" t="s">
        <v>6013</v>
      </c>
      <c r="X578" t="s">
        <v>488</v>
      </c>
      <c r="Y578" t="s">
        <v>4950</v>
      </c>
      <c r="Z578" t="s">
        <v>5201</v>
      </c>
    </row>
    <row r="579" spans="1:26" hidden="1" x14ac:dyDescent="0.25">
      <c r="A579" s="2">
        <v>33</v>
      </c>
      <c r="B579" t="s">
        <v>119</v>
      </c>
      <c r="C579" t="s">
        <v>5837</v>
      </c>
      <c r="D579" t="s">
        <v>5473</v>
      </c>
      <c r="E579" s="2" t="s">
        <v>483</v>
      </c>
      <c r="F579" s="7" t="s">
        <v>114</v>
      </c>
      <c r="G579" s="7" t="s">
        <v>1139</v>
      </c>
      <c r="H579">
        <v>50</v>
      </c>
      <c r="I579">
        <v>2300</v>
      </c>
      <c r="J579">
        <v>12000</v>
      </c>
      <c r="K579" s="2" t="s">
        <v>485</v>
      </c>
      <c r="M579" s="70">
        <v>1</v>
      </c>
      <c r="N579" s="70">
        <v>10833</v>
      </c>
      <c r="O579" s="87" t="s">
        <v>121</v>
      </c>
      <c r="P579" s="70">
        <v>10375.91</v>
      </c>
      <c r="Q579" s="72">
        <v>10833</v>
      </c>
      <c r="R579" s="72" t="s">
        <v>486</v>
      </c>
      <c r="T579" s="72">
        <v>384.46</v>
      </c>
      <c r="U579" s="70">
        <v>72.63</v>
      </c>
      <c r="V579" s="42">
        <v>34</v>
      </c>
      <c r="W579" t="s">
        <v>6013</v>
      </c>
      <c r="X579" t="s">
        <v>488</v>
      </c>
      <c r="Y579" t="s">
        <v>4950</v>
      </c>
      <c r="Z579" t="s">
        <v>5201</v>
      </c>
    </row>
    <row r="580" spans="1:26" hidden="1" x14ac:dyDescent="0.25">
      <c r="A580" s="2">
        <v>34</v>
      </c>
      <c r="B580" t="s">
        <v>119</v>
      </c>
      <c r="C580" t="s">
        <v>5844</v>
      </c>
      <c r="D580" t="s">
        <v>5473</v>
      </c>
      <c r="E580" s="2" t="s">
        <v>483</v>
      </c>
      <c r="F580" s="7" t="s">
        <v>114</v>
      </c>
      <c r="G580" s="7" t="s">
        <v>1139</v>
      </c>
      <c r="H580">
        <v>50</v>
      </c>
      <c r="I580">
        <v>2300</v>
      </c>
      <c r="J580">
        <v>12000</v>
      </c>
      <c r="K580" s="2" t="s">
        <v>485</v>
      </c>
      <c r="M580" s="70">
        <v>1</v>
      </c>
      <c r="N580" s="70">
        <v>10833</v>
      </c>
      <c r="O580" s="87" t="s">
        <v>121</v>
      </c>
      <c r="P580" s="70">
        <v>9420.4</v>
      </c>
      <c r="Q580" s="72">
        <v>10833</v>
      </c>
      <c r="R580" s="72" t="s">
        <v>486</v>
      </c>
      <c r="T580" s="72">
        <v>1346.66</v>
      </c>
      <c r="U580" s="70">
        <v>65.94</v>
      </c>
      <c r="V580" s="42">
        <v>34</v>
      </c>
      <c r="W580" t="s">
        <v>6013</v>
      </c>
      <c r="X580" t="s">
        <v>488</v>
      </c>
      <c r="Y580" t="s">
        <v>4950</v>
      </c>
      <c r="Z580" t="s">
        <v>5201</v>
      </c>
    </row>
    <row r="581" spans="1:26" hidden="1" x14ac:dyDescent="0.25">
      <c r="A581" s="2">
        <v>35</v>
      </c>
      <c r="B581" t="s">
        <v>119</v>
      </c>
      <c r="C581" t="s">
        <v>5896</v>
      </c>
      <c r="D581" t="s">
        <v>5473</v>
      </c>
      <c r="E581" s="2" t="s">
        <v>483</v>
      </c>
      <c r="F581" s="7" t="s">
        <v>114</v>
      </c>
      <c r="G581" s="7" t="s">
        <v>1139</v>
      </c>
      <c r="H581">
        <v>50</v>
      </c>
      <c r="I581">
        <v>2300</v>
      </c>
      <c r="J581">
        <v>12000</v>
      </c>
      <c r="K581" s="2" t="s">
        <v>485</v>
      </c>
      <c r="M581" s="70">
        <v>1</v>
      </c>
      <c r="N581" s="70">
        <v>10833</v>
      </c>
      <c r="O581" s="87" t="s">
        <v>121</v>
      </c>
      <c r="P581" s="70">
        <v>9326.34</v>
      </c>
      <c r="Q581" s="72">
        <v>10833</v>
      </c>
      <c r="R581" s="72" t="s">
        <v>486</v>
      </c>
      <c r="T581" s="72">
        <v>1441.38</v>
      </c>
      <c r="U581" s="70">
        <v>65.28</v>
      </c>
      <c r="V581" s="42">
        <v>34</v>
      </c>
      <c r="W581" t="s">
        <v>6013</v>
      </c>
      <c r="X581" t="s">
        <v>488</v>
      </c>
      <c r="Y581" t="s">
        <v>4950</v>
      </c>
      <c r="Z581" t="s">
        <v>5201</v>
      </c>
    </row>
    <row r="582" spans="1:26" hidden="1" x14ac:dyDescent="0.25">
      <c r="A582" s="2">
        <v>36</v>
      </c>
      <c r="B582" t="s">
        <v>119</v>
      </c>
      <c r="C582" t="s">
        <v>5941</v>
      </c>
      <c r="D582" t="s">
        <v>5473</v>
      </c>
      <c r="E582" s="2" t="s">
        <v>483</v>
      </c>
      <c r="F582" s="7" t="s">
        <v>114</v>
      </c>
      <c r="G582" s="7" t="s">
        <v>1139</v>
      </c>
      <c r="H582">
        <v>50</v>
      </c>
      <c r="I582">
        <v>2300</v>
      </c>
      <c r="J582">
        <v>12000</v>
      </c>
      <c r="K582" s="2" t="s">
        <v>485</v>
      </c>
      <c r="M582" s="70">
        <v>1</v>
      </c>
      <c r="N582" s="70">
        <v>10153.33</v>
      </c>
      <c r="O582" s="87" t="s">
        <v>2726</v>
      </c>
      <c r="P582" s="70">
        <v>9286.59</v>
      </c>
      <c r="Q582" s="72" t="s">
        <v>486</v>
      </c>
      <c r="R582" s="72">
        <v>10153.33</v>
      </c>
      <c r="T582" s="72">
        <v>801.73</v>
      </c>
      <c r="U582" s="70">
        <v>65.010000000000005</v>
      </c>
      <c r="V582" s="42">
        <v>34</v>
      </c>
      <c r="W582" t="s">
        <v>6013</v>
      </c>
      <c r="X582" t="s">
        <v>488</v>
      </c>
      <c r="Y582" t="s">
        <v>4950</v>
      </c>
      <c r="Z582" t="s">
        <v>5201</v>
      </c>
    </row>
    <row r="583" spans="1:26" hidden="1" x14ac:dyDescent="0.25">
      <c r="A583" s="2">
        <v>37</v>
      </c>
      <c r="B583" t="s">
        <v>119</v>
      </c>
      <c r="C583" t="s">
        <v>5968</v>
      </c>
      <c r="D583" t="s">
        <v>5473</v>
      </c>
      <c r="E583" s="2" t="s">
        <v>483</v>
      </c>
      <c r="F583" s="7" t="s">
        <v>114</v>
      </c>
      <c r="G583" s="7" t="s">
        <v>6020</v>
      </c>
      <c r="H583">
        <v>50</v>
      </c>
      <c r="I583">
        <v>1244</v>
      </c>
      <c r="J583">
        <v>12000</v>
      </c>
      <c r="K583" s="2" t="s">
        <v>485</v>
      </c>
      <c r="M583" s="70">
        <v>1</v>
      </c>
      <c r="N583" s="70">
        <v>5859.24</v>
      </c>
      <c r="O583" s="87" t="s">
        <v>5104</v>
      </c>
      <c r="P583" s="70">
        <v>1387.79</v>
      </c>
      <c r="Q583" s="72" t="s">
        <v>486</v>
      </c>
      <c r="R583" s="72">
        <v>5859.24</v>
      </c>
      <c r="S583" s="72">
        <v>4077.11</v>
      </c>
      <c r="T583" s="72">
        <v>384.63</v>
      </c>
      <c r="U583" s="70">
        <v>9.7100000000000009</v>
      </c>
      <c r="V583" s="42">
        <v>34</v>
      </c>
      <c r="W583" t="s">
        <v>6013</v>
      </c>
      <c r="X583" t="s">
        <v>488</v>
      </c>
      <c r="Y583" t="s">
        <v>4950</v>
      </c>
      <c r="Z583" t="s">
        <v>5201</v>
      </c>
    </row>
    <row r="584" spans="1:26" hidden="1" x14ac:dyDescent="0.25">
      <c r="A584" s="2">
        <v>38</v>
      </c>
      <c r="B584" t="s">
        <v>119</v>
      </c>
      <c r="C584" t="s">
        <v>5977</v>
      </c>
      <c r="D584" t="s">
        <v>5473</v>
      </c>
      <c r="E584" s="2" t="s">
        <v>483</v>
      </c>
      <c r="F584" s="7" t="s">
        <v>114</v>
      </c>
      <c r="G584" s="7" t="s">
        <v>5026</v>
      </c>
      <c r="H584">
        <v>60</v>
      </c>
      <c r="I584">
        <v>2700</v>
      </c>
      <c r="J584">
        <v>12000</v>
      </c>
      <c r="K584" s="2" t="s">
        <v>485</v>
      </c>
      <c r="M584" s="70">
        <v>1</v>
      </c>
      <c r="N584" s="70">
        <v>15260.4</v>
      </c>
      <c r="O584" s="87" t="s">
        <v>121</v>
      </c>
      <c r="P584" s="70">
        <v>10959.06</v>
      </c>
      <c r="Q584" s="72">
        <v>15260.4</v>
      </c>
      <c r="R584" s="72" t="s">
        <v>486</v>
      </c>
      <c r="S584" s="72">
        <v>4182.03</v>
      </c>
      <c r="T584" s="72">
        <v>42.6</v>
      </c>
      <c r="U584" s="70">
        <v>76.709999999999994</v>
      </c>
      <c r="V584" s="42">
        <v>34</v>
      </c>
      <c r="W584" t="s">
        <v>6013</v>
      </c>
      <c r="X584" t="s">
        <v>488</v>
      </c>
      <c r="Y584" t="s">
        <v>4950</v>
      </c>
      <c r="Z584" t="s">
        <v>5201</v>
      </c>
    </row>
    <row r="585" spans="1:26" hidden="1" x14ac:dyDescent="0.25">
      <c r="A585" s="2">
        <v>39</v>
      </c>
      <c r="B585" t="s">
        <v>119</v>
      </c>
      <c r="C585" t="s">
        <v>5983</v>
      </c>
      <c r="D585" t="s">
        <v>5473</v>
      </c>
      <c r="E585" s="2" t="s">
        <v>483</v>
      </c>
      <c r="F585" s="7" t="s">
        <v>114</v>
      </c>
      <c r="G585" s="7" t="s">
        <v>5026</v>
      </c>
      <c r="H585">
        <v>60</v>
      </c>
      <c r="I585">
        <v>2700</v>
      </c>
      <c r="J585">
        <v>12000</v>
      </c>
      <c r="K585" s="2" t="s">
        <v>485</v>
      </c>
      <c r="M585" s="70">
        <v>1</v>
      </c>
      <c r="N585" s="70">
        <v>15260.4</v>
      </c>
      <c r="O585" s="87" t="s">
        <v>121</v>
      </c>
      <c r="P585" s="70">
        <v>3352.34</v>
      </c>
      <c r="Q585" s="72">
        <v>15260.4</v>
      </c>
      <c r="R585" s="72" t="s">
        <v>486</v>
      </c>
      <c r="S585" s="72">
        <v>11872.03</v>
      </c>
      <c r="T585" s="72">
        <v>12.56</v>
      </c>
      <c r="U585" s="70">
        <v>23.47</v>
      </c>
      <c r="V585" s="42">
        <v>34</v>
      </c>
      <c r="W585" t="s">
        <v>6013</v>
      </c>
      <c r="X585" t="s">
        <v>488</v>
      </c>
      <c r="Y585" t="s">
        <v>4950</v>
      </c>
      <c r="Z585" t="s">
        <v>5201</v>
      </c>
    </row>
    <row r="586" spans="1:26" hidden="1" x14ac:dyDescent="0.25">
      <c r="A586" s="2">
        <v>40</v>
      </c>
      <c r="B586" t="s">
        <v>119</v>
      </c>
      <c r="C586" t="s">
        <v>5986</v>
      </c>
      <c r="D586" t="s">
        <v>5473</v>
      </c>
      <c r="E586" s="2" t="s">
        <v>483</v>
      </c>
      <c r="F586" s="7" t="s">
        <v>114</v>
      </c>
      <c r="G586" s="7" t="s">
        <v>1948</v>
      </c>
      <c r="H586">
        <v>70</v>
      </c>
      <c r="I586">
        <v>2500</v>
      </c>
      <c r="J586">
        <v>12000</v>
      </c>
      <c r="K586" s="2" t="s">
        <v>485</v>
      </c>
      <c r="M586" s="70">
        <v>1</v>
      </c>
      <c r="N586" s="70">
        <v>16485</v>
      </c>
      <c r="O586" s="87" t="s">
        <v>121</v>
      </c>
      <c r="P586" s="70">
        <v>14477.84</v>
      </c>
      <c r="Q586" s="72">
        <v>16485</v>
      </c>
      <c r="R586" s="72" t="s">
        <v>486</v>
      </c>
      <c r="S586" s="72">
        <v>1744.17</v>
      </c>
      <c r="T586" s="72">
        <v>161.65</v>
      </c>
      <c r="U586" s="70">
        <v>101.34</v>
      </c>
      <c r="V586" s="42">
        <v>34</v>
      </c>
      <c r="W586" t="s">
        <v>6013</v>
      </c>
      <c r="X586" t="s">
        <v>488</v>
      </c>
      <c r="Y586" t="s">
        <v>4950</v>
      </c>
      <c r="Z586" t="s">
        <v>5201</v>
      </c>
    </row>
    <row r="587" spans="1:26" hidden="1" x14ac:dyDescent="0.25">
      <c r="A587" s="2">
        <v>41</v>
      </c>
      <c r="B587" t="s">
        <v>119</v>
      </c>
      <c r="C587" t="s">
        <v>5997</v>
      </c>
      <c r="D587" t="s">
        <v>5473</v>
      </c>
      <c r="E587" s="2" t="s">
        <v>483</v>
      </c>
      <c r="F587" s="7" t="s">
        <v>114</v>
      </c>
      <c r="G587" s="7" t="s">
        <v>1948</v>
      </c>
      <c r="H587">
        <v>70</v>
      </c>
      <c r="I587">
        <v>2500</v>
      </c>
      <c r="J587">
        <v>12000</v>
      </c>
      <c r="K587" s="2" t="s">
        <v>485</v>
      </c>
      <c r="M587" s="70">
        <v>1</v>
      </c>
      <c r="N587" s="70">
        <v>16485</v>
      </c>
      <c r="O587" s="87" t="s">
        <v>121</v>
      </c>
      <c r="P587" s="70">
        <v>14477.84</v>
      </c>
      <c r="Q587" s="72">
        <v>16485</v>
      </c>
      <c r="R587" s="72" t="s">
        <v>486</v>
      </c>
      <c r="S587" s="72">
        <v>1744.17</v>
      </c>
      <c r="T587" s="72">
        <v>161.65</v>
      </c>
      <c r="U587" s="70">
        <v>101.34</v>
      </c>
      <c r="V587" s="42">
        <v>34</v>
      </c>
      <c r="W587" t="s">
        <v>6013</v>
      </c>
      <c r="X587" t="s">
        <v>488</v>
      </c>
      <c r="Y587" t="s">
        <v>4950</v>
      </c>
      <c r="Z587" t="s">
        <v>5201</v>
      </c>
    </row>
    <row r="588" spans="1:26" hidden="1" x14ac:dyDescent="0.25">
      <c r="A588" s="2">
        <v>42</v>
      </c>
      <c r="B588" t="s">
        <v>119</v>
      </c>
      <c r="C588" t="s">
        <v>6007</v>
      </c>
      <c r="D588" t="s">
        <v>5473</v>
      </c>
      <c r="E588" s="2" t="s">
        <v>483</v>
      </c>
      <c r="F588" s="7" t="s">
        <v>114</v>
      </c>
      <c r="G588" s="7" t="s">
        <v>1948</v>
      </c>
      <c r="H588">
        <v>70</v>
      </c>
      <c r="I588">
        <v>2500</v>
      </c>
      <c r="J588">
        <v>12000</v>
      </c>
      <c r="K588" s="2" t="s">
        <v>485</v>
      </c>
      <c r="M588" s="70">
        <v>1</v>
      </c>
      <c r="N588" s="70">
        <v>16485</v>
      </c>
      <c r="O588" s="87" t="s">
        <v>121</v>
      </c>
      <c r="P588" s="70">
        <v>9910.4</v>
      </c>
      <c r="Q588" s="72">
        <v>16485</v>
      </c>
      <c r="R588" s="72" t="s">
        <v>486</v>
      </c>
      <c r="S588" s="72">
        <v>6447.09</v>
      </c>
      <c r="T588" s="72">
        <v>58.14</v>
      </c>
      <c r="U588" s="70">
        <v>69.37</v>
      </c>
      <c r="V588" s="42">
        <v>34</v>
      </c>
      <c r="W588" t="s">
        <v>6013</v>
      </c>
      <c r="X588" t="s">
        <v>488</v>
      </c>
      <c r="Y588" t="s">
        <v>4950</v>
      </c>
      <c r="Z588" t="s">
        <v>5201</v>
      </c>
    </row>
    <row r="589" spans="1:26" hidden="1" x14ac:dyDescent="0.25">
      <c r="A589" s="88">
        <v>1</v>
      </c>
      <c r="B589" s="88" t="s">
        <v>119</v>
      </c>
      <c r="C589" s="88" t="s">
        <v>6024</v>
      </c>
      <c r="D589" s="88" t="s">
        <v>6025</v>
      </c>
      <c r="E589" s="88" t="s">
        <v>483</v>
      </c>
      <c r="F589" s="88" t="s">
        <v>114</v>
      </c>
      <c r="G589" s="88" t="s">
        <v>6205</v>
      </c>
      <c r="H589" s="88">
        <v>8</v>
      </c>
      <c r="I589" s="88">
        <v>1500</v>
      </c>
      <c r="J589" s="88">
        <v>12000</v>
      </c>
      <c r="K589" s="88" t="s">
        <v>485</v>
      </c>
      <c r="L589" s="88"/>
      <c r="M589" s="88">
        <v>1</v>
      </c>
      <c r="N589" s="88">
        <v>1130.4000000000001</v>
      </c>
      <c r="O589" s="88" t="s">
        <v>121</v>
      </c>
      <c r="P589" s="88">
        <v>4.7699999999999996</v>
      </c>
      <c r="Q589" s="88">
        <v>1130.4000000000001</v>
      </c>
      <c r="R589" s="88" t="s">
        <v>486</v>
      </c>
      <c r="S589" s="88">
        <v>1123.81</v>
      </c>
      <c r="T589" s="88">
        <v>1.79</v>
      </c>
      <c r="U589" s="88">
        <v>0.03</v>
      </c>
      <c r="V589" s="88">
        <v>35</v>
      </c>
      <c r="W589" s="88" t="s">
        <v>6206</v>
      </c>
      <c r="X589" s="88" t="s">
        <v>488</v>
      </c>
      <c r="Y589" s="88" t="s">
        <v>4950</v>
      </c>
      <c r="Z589" s="88" t="s">
        <v>5201</v>
      </c>
    </row>
    <row r="590" spans="1:26" hidden="1" x14ac:dyDescent="0.25">
      <c r="A590" s="88">
        <v>2</v>
      </c>
      <c r="B590" s="88" t="s">
        <v>119</v>
      </c>
      <c r="C590" s="88" t="s">
        <v>6029</v>
      </c>
      <c r="D590" s="88" t="s">
        <v>6025</v>
      </c>
      <c r="E590" s="88" t="s">
        <v>483</v>
      </c>
      <c r="F590" s="88" t="s">
        <v>114</v>
      </c>
      <c r="G590" s="88" t="s">
        <v>6410</v>
      </c>
      <c r="H590" s="88">
        <v>10</v>
      </c>
      <c r="I590" s="88">
        <v>818</v>
      </c>
      <c r="J590" s="88">
        <v>1027</v>
      </c>
      <c r="K590" s="88" t="s">
        <v>485</v>
      </c>
      <c r="L590" s="88"/>
      <c r="M590" s="88">
        <v>1</v>
      </c>
      <c r="N590" s="88">
        <v>65.98</v>
      </c>
      <c r="O590" s="88" t="s">
        <v>2149</v>
      </c>
      <c r="P590" s="88">
        <v>61.41</v>
      </c>
      <c r="Q590" s="88" t="s">
        <v>486</v>
      </c>
      <c r="R590" s="88">
        <v>65.98</v>
      </c>
      <c r="S590" s="88"/>
      <c r="T590" s="88">
        <v>4.1399999999999997</v>
      </c>
      <c r="U590" s="88">
        <v>0.43</v>
      </c>
      <c r="V590" s="88">
        <v>35</v>
      </c>
      <c r="W590" s="88" t="s">
        <v>6206</v>
      </c>
      <c r="X590" s="88" t="s">
        <v>488</v>
      </c>
      <c r="Y590" s="88" t="s">
        <v>22</v>
      </c>
      <c r="Z590" s="88" t="s">
        <v>5201</v>
      </c>
    </row>
    <row r="591" spans="1:26" hidden="1" x14ac:dyDescent="0.25">
      <c r="A591" s="88">
        <v>3</v>
      </c>
      <c r="B591" s="88" t="s">
        <v>119</v>
      </c>
      <c r="C591" s="88" t="s">
        <v>6035</v>
      </c>
      <c r="D591" s="88" t="s">
        <v>6025</v>
      </c>
      <c r="E591" s="88" t="s">
        <v>483</v>
      </c>
      <c r="F591" s="88" t="s">
        <v>114</v>
      </c>
      <c r="G591" s="88" t="s">
        <v>6207</v>
      </c>
      <c r="H591" s="88">
        <v>12</v>
      </c>
      <c r="I591" s="88">
        <v>1352</v>
      </c>
      <c r="J591" s="88">
        <v>12000</v>
      </c>
      <c r="K591" s="88" t="s">
        <v>485</v>
      </c>
      <c r="L591" s="88"/>
      <c r="M591" s="88">
        <v>1</v>
      </c>
      <c r="N591" s="88">
        <v>1351.92</v>
      </c>
      <c r="O591" s="88" t="s">
        <v>5477</v>
      </c>
      <c r="P591" s="88">
        <v>57.91</v>
      </c>
      <c r="Q591" s="88" t="s">
        <v>486</v>
      </c>
      <c r="R591" s="88">
        <v>1351.92</v>
      </c>
      <c r="S591" s="88">
        <v>1286.57</v>
      </c>
      <c r="T591" s="88">
        <v>7.03</v>
      </c>
      <c r="U591" s="88">
        <v>0.41</v>
      </c>
      <c r="V591" s="88">
        <v>35</v>
      </c>
      <c r="W591" s="88" t="s">
        <v>6206</v>
      </c>
      <c r="X591" s="88" t="s">
        <v>488</v>
      </c>
      <c r="Y591" s="88" t="s">
        <v>4950</v>
      </c>
      <c r="Z591" s="88" t="s">
        <v>5201</v>
      </c>
    </row>
    <row r="592" spans="1:26" hidden="1" x14ac:dyDescent="0.25">
      <c r="A592" s="88">
        <v>4</v>
      </c>
      <c r="B592" s="88" t="s">
        <v>119</v>
      </c>
      <c r="C592" s="88" t="s">
        <v>6050</v>
      </c>
      <c r="D592" s="88" t="s">
        <v>6025</v>
      </c>
      <c r="E592" s="88" t="s">
        <v>483</v>
      </c>
      <c r="F592" s="88" t="s">
        <v>114</v>
      </c>
      <c r="G592" s="88" t="s">
        <v>4911</v>
      </c>
      <c r="H592" s="88">
        <v>14</v>
      </c>
      <c r="I592" s="88">
        <v>2000</v>
      </c>
      <c r="J592" s="88">
        <v>12000</v>
      </c>
      <c r="K592" s="88" t="s">
        <v>485</v>
      </c>
      <c r="L592" s="88"/>
      <c r="M592" s="88">
        <v>1</v>
      </c>
      <c r="N592" s="88">
        <v>2637.6</v>
      </c>
      <c r="O592" s="88" t="s">
        <v>121</v>
      </c>
      <c r="P592" s="88">
        <v>655.85</v>
      </c>
      <c r="Q592" s="88">
        <v>2637.6</v>
      </c>
      <c r="R592" s="88" t="s">
        <v>486</v>
      </c>
      <c r="S592" s="88">
        <v>1936.59</v>
      </c>
      <c r="T592" s="88">
        <v>40.57</v>
      </c>
      <c r="U592" s="88">
        <v>4.59</v>
      </c>
      <c r="V592" s="88">
        <v>35</v>
      </c>
      <c r="W592" s="88" t="s">
        <v>6206</v>
      </c>
      <c r="X592" s="88" t="s">
        <v>488</v>
      </c>
      <c r="Y592" s="88" t="s">
        <v>4950</v>
      </c>
      <c r="Z592" s="88" t="s">
        <v>5201</v>
      </c>
    </row>
    <row r="593" spans="1:26" hidden="1" x14ac:dyDescent="0.25">
      <c r="A593" s="88">
        <v>5</v>
      </c>
      <c r="B593" s="88" t="s">
        <v>119</v>
      </c>
      <c r="C593" s="88" t="s">
        <v>6083</v>
      </c>
      <c r="D593" s="88" t="s">
        <v>6025</v>
      </c>
      <c r="E593" s="88" t="s">
        <v>483</v>
      </c>
      <c r="F593" s="88" t="s">
        <v>114</v>
      </c>
      <c r="G593" s="88" t="s">
        <v>6208</v>
      </c>
      <c r="H593" s="88">
        <v>16</v>
      </c>
      <c r="I593" s="88">
        <v>1026</v>
      </c>
      <c r="J593" s="88">
        <v>2488</v>
      </c>
      <c r="K593" s="88" t="s">
        <v>485</v>
      </c>
      <c r="L593" s="88"/>
      <c r="M593" s="88">
        <v>1</v>
      </c>
      <c r="N593" s="88">
        <v>320.55</v>
      </c>
      <c r="O593" s="88" t="s">
        <v>6084</v>
      </c>
      <c r="P593" s="88">
        <v>60.04</v>
      </c>
      <c r="Q593" s="88" t="s">
        <v>486</v>
      </c>
      <c r="R593" s="88">
        <v>320.55</v>
      </c>
      <c r="S593" s="88">
        <v>254.11</v>
      </c>
      <c r="T593" s="88">
        <v>5.98</v>
      </c>
      <c r="U593" s="88">
        <v>0.42</v>
      </c>
      <c r="V593" s="88">
        <v>35</v>
      </c>
      <c r="W593" s="88" t="s">
        <v>6206</v>
      </c>
      <c r="X593" s="88" t="s">
        <v>488</v>
      </c>
      <c r="Y593" s="88" t="s">
        <v>4950</v>
      </c>
      <c r="Z593" s="88" t="s">
        <v>5201</v>
      </c>
    </row>
    <row r="594" spans="1:26" hidden="1" x14ac:dyDescent="0.25">
      <c r="A594" s="88">
        <v>6</v>
      </c>
      <c r="B594" s="88" t="s">
        <v>119</v>
      </c>
      <c r="C594" s="88" t="s">
        <v>6091</v>
      </c>
      <c r="D594" s="88" t="s">
        <v>6025</v>
      </c>
      <c r="E594" s="88" t="s">
        <v>483</v>
      </c>
      <c r="F594" s="88" t="s">
        <v>114</v>
      </c>
      <c r="G594" s="88" t="s">
        <v>1135</v>
      </c>
      <c r="H594" s="88">
        <v>20</v>
      </c>
      <c r="I594" s="88">
        <v>2000</v>
      </c>
      <c r="J594" s="88">
        <v>12000</v>
      </c>
      <c r="K594" s="88" t="s">
        <v>485</v>
      </c>
      <c r="L594" s="88"/>
      <c r="M594" s="88">
        <v>1</v>
      </c>
      <c r="N594" s="88">
        <v>3768</v>
      </c>
      <c r="O594" s="88" t="s">
        <v>121</v>
      </c>
      <c r="P594" s="88">
        <v>2033.22</v>
      </c>
      <c r="Q594" s="88">
        <v>3768</v>
      </c>
      <c r="R594" s="88" t="s">
        <v>486</v>
      </c>
      <c r="S594" s="88">
        <v>1564.2</v>
      </c>
      <c r="T594" s="88">
        <v>156.35</v>
      </c>
      <c r="U594" s="88">
        <v>14.23</v>
      </c>
      <c r="V594" s="88">
        <v>35</v>
      </c>
      <c r="W594" s="88" t="s">
        <v>6206</v>
      </c>
      <c r="X594" s="88" t="s">
        <v>488</v>
      </c>
      <c r="Y594" s="88" t="s">
        <v>4950</v>
      </c>
      <c r="Z594" s="88" t="s">
        <v>5201</v>
      </c>
    </row>
    <row r="595" spans="1:26" hidden="1" x14ac:dyDescent="0.25">
      <c r="A595" s="88">
        <v>7</v>
      </c>
      <c r="B595" s="88" t="s">
        <v>119</v>
      </c>
      <c r="C595" s="88" t="s">
        <v>6136</v>
      </c>
      <c r="D595" s="88" t="s">
        <v>6025</v>
      </c>
      <c r="E595" s="88" t="s">
        <v>483</v>
      </c>
      <c r="F595" s="88" t="s">
        <v>114</v>
      </c>
      <c r="G595" s="88" t="s">
        <v>1997</v>
      </c>
      <c r="H595" s="88">
        <v>25</v>
      </c>
      <c r="I595" s="88">
        <v>2000</v>
      </c>
      <c r="J595" s="88">
        <v>12000</v>
      </c>
      <c r="K595" s="88" t="s">
        <v>485</v>
      </c>
      <c r="L595" s="88"/>
      <c r="M595" s="88">
        <v>1</v>
      </c>
      <c r="N595" s="88">
        <v>4710</v>
      </c>
      <c r="O595" s="88" t="s">
        <v>121</v>
      </c>
      <c r="P595" s="88">
        <v>772.25</v>
      </c>
      <c r="Q595" s="88">
        <v>4710</v>
      </c>
      <c r="R595" s="88" t="s">
        <v>486</v>
      </c>
      <c r="S595" s="88">
        <v>3916.99</v>
      </c>
      <c r="T595" s="88">
        <v>15.35</v>
      </c>
      <c r="U595" s="88">
        <v>5.41</v>
      </c>
      <c r="V595" s="88">
        <v>35</v>
      </c>
      <c r="W595" s="88" t="s">
        <v>6206</v>
      </c>
      <c r="X595" s="88" t="s">
        <v>488</v>
      </c>
      <c r="Y595" s="88" t="s">
        <v>4950</v>
      </c>
      <c r="Z595" s="88" t="s">
        <v>5201</v>
      </c>
    </row>
    <row r="596" spans="1:26" hidden="1" x14ac:dyDescent="0.25">
      <c r="A596" s="88">
        <v>8</v>
      </c>
      <c r="B596" s="88" t="s">
        <v>119</v>
      </c>
      <c r="C596" s="88" t="s">
        <v>6145</v>
      </c>
      <c r="D596" s="88" t="s">
        <v>6025</v>
      </c>
      <c r="E596" s="88" t="s">
        <v>483</v>
      </c>
      <c r="F596" s="88" t="s">
        <v>114</v>
      </c>
      <c r="G596" s="88" t="s">
        <v>6015</v>
      </c>
      <c r="H596" s="88">
        <v>30</v>
      </c>
      <c r="I596" s="88">
        <v>2300</v>
      </c>
      <c r="J596" s="88">
        <v>12000</v>
      </c>
      <c r="K596" s="88" t="s">
        <v>485</v>
      </c>
      <c r="L596" s="88"/>
      <c r="M596" s="88">
        <v>1</v>
      </c>
      <c r="N596" s="88">
        <v>6499.8</v>
      </c>
      <c r="O596" s="88" t="s">
        <v>121</v>
      </c>
      <c r="P596" s="88">
        <v>4124.45</v>
      </c>
      <c r="Q596" s="88">
        <v>6499.8</v>
      </c>
      <c r="R596" s="88" t="s">
        <v>486</v>
      </c>
      <c r="S596" s="88">
        <v>1928.18</v>
      </c>
      <c r="T596" s="88">
        <v>418.3</v>
      </c>
      <c r="U596" s="88">
        <v>28.87</v>
      </c>
      <c r="V596" s="88">
        <v>35</v>
      </c>
      <c r="W596" s="88" t="s">
        <v>6206</v>
      </c>
      <c r="X596" s="88" t="s">
        <v>488</v>
      </c>
      <c r="Y596" s="88" t="s">
        <v>4950</v>
      </c>
      <c r="Z596" s="88" t="s">
        <v>5201</v>
      </c>
    </row>
    <row r="597" spans="1:26" hidden="1" x14ac:dyDescent="0.25">
      <c r="A597" s="88">
        <v>9</v>
      </c>
      <c r="B597" s="88" t="s">
        <v>119</v>
      </c>
      <c r="C597" s="88" t="s">
        <v>6171</v>
      </c>
      <c r="D597" s="88" t="s">
        <v>6025</v>
      </c>
      <c r="E597" s="88" t="s">
        <v>483</v>
      </c>
      <c r="F597" s="88" t="s">
        <v>114</v>
      </c>
      <c r="G597" s="88" t="s">
        <v>6209</v>
      </c>
      <c r="H597" s="88">
        <v>35</v>
      </c>
      <c r="I597" s="88">
        <v>2000</v>
      </c>
      <c r="J597" s="88">
        <v>12000</v>
      </c>
      <c r="K597" s="88" t="s">
        <v>485</v>
      </c>
      <c r="L597" s="88"/>
      <c r="M597" s="88">
        <v>1</v>
      </c>
      <c r="N597" s="88">
        <v>6594</v>
      </c>
      <c r="O597" s="88" t="s">
        <v>121</v>
      </c>
      <c r="P597" s="88">
        <v>1016.62</v>
      </c>
      <c r="Q597" s="88">
        <v>6594</v>
      </c>
      <c r="R597" s="88" t="s">
        <v>486</v>
      </c>
      <c r="S597" s="88">
        <v>5479.44</v>
      </c>
      <c r="T597" s="88">
        <v>90.82</v>
      </c>
      <c r="U597" s="88">
        <v>7.12</v>
      </c>
      <c r="V597" s="88">
        <v>35</v>
      </c>
      <c r="W597" s="88" t="s">
        <v>6206</v>
      </c>
      <c r="X597" s="88" t="s">
        <v>488</v>
      </c>
      <c r="Y597" s="88" t="s">
        <v>4950</v>
      </c>
      <c r="Z597" s="88" t="s">
        <v>5201</v>
      </c>
    </row>
    <row r="598" spans="1:26" hidden="1" x14ac:dyDescent="0.25">
      <c r="A598" s="88">
        <v>10</v>
      </c>
      <c r="B598" s="88" t="s">
        <v>119</v>
      </c>
      <c r="C598" s="88" t="s">
        <v>6177</v>
      </c>
      <c r="D598" s="88" t="s">
        <v>6025</v>
      </c>
      <c r="E598" s="88" t="s">
        <v>483</v>
      </c>
      <c r="F598" s="88" t="s">
        <v>114</v>
      </c>
      <c r="G598" s="88" t="s">
        <v>6210</v>
      </c>
      <c r="H598" s="88">
        <v>50</v>
      </c>
      <c r="I598" s="88">
        <v>1664</v>
      </c>
      <c r="J598" s="88">
        <v>12000</v>
      </c>
      <c r="K598" s="88" t="s">
        <v>485</v>
      </c>
      <c r="L598" s="88"/>
      <c r="M598" s="88">
        <v>1</v>
      </c>
      <c r="N598" s="88">
        <v>7837.44</v>
      </c>
      <c r="O598" s="88" t="s">
        <v>1697</v>
      </c>
      <c r="P598" s="88">
        <v>1727.62</v>
      </c>
      <c r="Q598" s="88" t="s">
        <v>486</v>
      </c>
      <c r="R598" s="88">
        <v>7837.44</v>
      </c>
      <c r="S598" s="88">
        <v>6070.75</v>
      </c>
      <c r="T598" s="88">
        <v>26.98</v>
      </c>
      <c r="U598" s="88">
        <v>12.09</v>
      </c>
      <c r="V598" s="88">
        <v>35</v>
      </c>
      <c r="W598" s="88" t="s">
        <v>6206</v>
      </c>
      <c r="X598" s="88" t="s">
        <v>488</v>
      </c>
      <c r="Y598" s="88" t="s">
        <v>4950</v>
      </c>
      <c r="Z598" s="88" t="s">
        <v>5201</v>
      </c>
    </row>
    <row r="599" spans="1:26" hidden="1" x14ac:dyDescent="0.25">
      <c r="A599" s="88">
        <v>11</v>
      </c>
      <c r="B599" s="88" t="s">
        <v>119</v>
      </c>
      <c r="C599" s="88" t="s">
        <v>6181</v>
      </c>
      <c r="D599" s="88" t="s">
        <v>6025</v>
      </c>
      <c r="E599" s="88" t="s">
        <v>483</v>
      </c>
      <c r="F599" s="88" t="s">
        <v>114</v>
      </c>
      <c r="G599" s="88" t="s">
        <v>2139</v>
      </c>
      <c r="H599" s="88">
        <v>80</v>
      </c>
      <c r="I599" s="88">
        <v>2300</v>
      </c>
      <c r="J599" s="88">
        <v>12000</v>
      </c>
      <c r="K599" s="88" t="s">
        <v>485</v>
      </c>
      <c r="L599" s="88"/>
      <c r="M599" s="88">
        <v>1</v>
      </c>
      <c r="N599" s="88">
        <v>17332.8</v>
      </c>
      <c r="O599" s="88" t="s">
        <v>121</v>
      </c>
      <c r="P599" s="88">
        <v>13333.32</v>
      </c>
      <c r="Q599" s="88">
        <v>17332.8</v>
      </c>
      <c r="R599" s="88" t="s">
        <v>486</v>
      </c>
      <c r="S599" s="88"/>
      <c r="T599" s="88">
        <v>3906.15</v>
      </c>
      <c r="U599" s="88">
        <v>93.33</v>
      </c>
      <c r="V599" s="88">
        <v>35</v>
      </c>
      <c r="W599" s="88" t="s">
        <v>6206</v>
      </c>
      <c r="X599" s="88" t="s">
        <v>488</v>
      </c>
      <c r="Y599" s="88" t="s">
        <v>4950</v>
      </c>
      <c r="Z599" s="88" t="s">
        <v>5201</v>
      </c>
    </row>
    <row r="600" spans="1:26" hidden="1" x14ac:dyDescent="0.25">
      <c r="A600" s="88">
        <v>12</v>
      </c>
      <c r="B600" s="88" t="s">
        <v>119</v>
      </c>
      <c r="C600" s="88" t="s">
        <v>6201</v>
      </c>
      <c r="D600" s="88" t="s">
        <v>6025</v>
      </c>
      <c r="E600" s="88" t="s">
        <v>483</v>
      </c>
      <c r="F600" s="88" t="s">
        <v>114</v>
      </c>
      <c r="G600" s="88" t="s">
        <v>6211</v>
      </c>
      <c r="H600" s="88">
        <v>80</v>
      </c>
      <c r="I600" s="88">
        <v>1568</v>
      </c>
      <c r="J600" s="88">
        <v>12000</v>
      </c>
      <c r="K600" s="88" t="s">
        <v>485</v>
      </c>
      <c r="L600" s="88"/>
      <c r="M600" s="88">
        <v>1</v>
      </c>
      <c r="N600" s="88">
        <v>8143.37</v>
      </c>
      <c r="O600" s="88" t="s">
        <v>6202</v>
      </c>
      <c r="P600" s="88">
        <v>1662.95</v>
      </c>
      <c r="Q600" s="88" t="s">
        <v>486</v>
      </c>
      <c r="R600" s="88">
        <v>8143.37</v>
      </c>
      <c r="S600" s="88">
        <v>5912.78</v>
      </c>
      <c r="T600" s="88">
        <v>556</v>
      </c>
      <c r="U600" s="88">
        <v>11.64</v>
      </c>
      <c r="V600" s="88">
        <v>35</v>
      </c>
      <c r="W600" s="88" t="s">
        <v>6206</v>
      </c>
      <c r="X600" s="88" t="s">
        <v>488</v>
      </c>
      <c r="Y600" s="88" t="s">
        <v>4950</v>
      </c>
      <c r="Z600" s="88" t="s">
        <v>5201</v>
      </c>
    </row>
    <row r="601" spans="1:26" hidden="1" x14ac:dyDescent="0.25">
      <c r="A601" s="2">
        <v>1</v>
      </c>
      <c r="B601" t="s">
        <v>119</v>
      </c>
      <c r="C601" t="s">
        <v>6215</v>
      </c>
      <c r="D601" t="s">
        <v>4925</v>
      </c>
      <c r="E601" s="2" t="s">
        <v>483</v>
      </c>
      <c r="F601" s="7" t="s">
        <v>6212</v>
      </c>
      <c r="G601" s="7" t="s">
        <v>6224</v>
      </c>
      <c r="H601">
        <v>10</v>
      </c>
      <c r="I601">
        <v>1498</v>
      </c>
      <c r="J601">
        <v>1562</v>
      </c>
      <c r="K601" s="2" t="s">
        <v>485</v>
      </c>
      <c r="M601" s="70">
        <v>1</v>
      </c>
      <c r="N601" s="70">
        <v>183.68</v>
      </c>
      <c r="O601" s="87" t="s">
        <v>6217</v>
      </c>
      <c r="P601" s="70">
        <v>50.29</v>
      </c>
      <c r="Q601" s="72" t="s">
        <v>486</v>
      </c>
      <c r="R601" s="72">
        <v>183.68</v>
      </c>
      <c r="S601" s="72">
        <v>114.98</v>
      </c>
      <c r="T601" s="72">
        <v>18.059999999999999</v>
      </c>
      <c r="U601" s="70">
        <v>0.35</v>
      </c>
      <c r="V601" s="42">
        <v>36</v>
      </c>
      <c r="W601" t="s">
        <v>6225</v>
      </c>
      <c r="X601" t="s">
        <v>488</v>
      </c>
      <c r="Y601" t="s">
        <v>4950</v>
      </c>
      <c r="Z601" t="s">
        <v>6226</v>
      </c>
    </row>
    <row r="602" spans="1:26" hidden="1" x14ac:dyDescent="0.25">
      <c r="A602" s="2">
        <v>2</v>
      </c>
      <c r="B602" t="s">
        <v>119</v>
      </c>
      <c r="C602" t="s">
        <v>6222</v>
      </c>
      <c r="D602" t="s">
        <v>4925</v>
      </c>
      <c r="E602" s="2" t="s">
        <v>483</v>
      </c>
      <c r="F602" s="7" t="s">
        <v>154</v>
      </c>
      <c r="G602" s="7" t="s">
        <v>6227</v>
      </c>
      <c r="H602">
        <v>30</v>
      </c>
      <c r="I602">
        <v>336</v>
      </c>
      <c r="J602">
        <v>12000</v>
      </c>
      <c r="K602" s="2" t="s">
        <v>485</v>
      </c>
      <c r="M602" s="70">
        <v>1</v>
      </c>
      <c r="N602" s="70">
        <v>949.54</v>
      </c>
      <c r="O602" s="87" t="s">
        <v>6223</v>
      </c>
      <c r="P602" s="70">
        <v>405.96</v>
      </c>
      <c r="Q602" s="72" t="s">
        <v>486</v>
      </c>
      <c r="R602" s="72">
        <v>949.54</v>
      </c>
      <c r="S602" s="72">
        <v>341.66</v>
      </c>
      <c r="T602" s="72">
        <v>199.08</v>
      </c>
      <c r="U602" s="70">
        <v>2.84</v>
      </c>
      <c r="V602" s="42">
        <v>36</v>
      </c>
      <c r="W602" t="s">
        <v>6225</v>
      </c>
      <c r="X602" t="s">
        <v>488</v>
      </c>
      <c r="Y602" t="s">
        <v>4950</v>
      </c>
      <c r="Z602" t="s">
        <v>6226</v>
      </c>
    </row>
    <row r="603" spans="1:26" hidden="1" x14ac:dyDescent="0.25">
      <c r="A603" s="2">
        <v>1</v>
      </c>
      <c r="B603" t="s">
        <v>119</v>
      </c>
      <c r="C603" t="s">
        <v>6230</v>
      </c>
      <c r="D603" t="s">
        <v>6232</v>
      </c>
      <c r="E603" s="2" t="s">
        <v>483</v>
      </c>
      <c r="F603" s="7" t="s">
        <v>114</v>
      </c>
      <c r="G603" s="7" t="s">
        <v>6207</v>
      </c>
      <c r="H603">
        <v>12</v>
      </c>
      <c r="I603">
        <v>1352</v>
      </c>
      <c r="J603">
        <v>12000</v>
      </c>
      <c r="K603" s="2" t="s">
        <v>485</v>
      </c>
      <c r="M603" s="70">
        <v>1</v>
      </c>
      <c r="N603" s="70">
        <v>1286.57</v>
      </c>
      <c r="O603" s="87" t="s">
        <v>6035</v>
      </c>
      <c r="P603" s="70">
        <v>55.89</v>
      </c>
      <c r="Q603" s="72" t="s">
        <v>486</v>
      </c>
      <c r="R603" s="72">
        <v>1286.57</v>
      </c>
      <c r="S603" s="72">
        <v>1220.67</v>
      </c>
      <c r="T603" s="72">
        <v>9.6199999999999992</v>
      </c>
      <c r="U603" s="70">
        <v>0.39</v>
      </c>
      <c r="V603" s="42">
        <v>37</v>
      </c>
      <c r="W603" t="s">
        <v>6349</v>
      </c>
      <c r="X603" t="s">
        <v>488</v>
      </c>
      <c r="Y603" t="s">
        <v>4950</v>
      </c>
      <c r="Z603" t="s">
        <v>6350</v>
      </c>
    </row>
    <row r="604" spans="1:26" hidden="1" x14ac:dyDescent="0.25">
      <c r="A604" s="2">
        <v>2</v>
      </c>
      <c r="B604" t="s">
        <v>119</v>
      </c>
      <c r="C604" t="s">
        <v>6241</v>
      </c>
      <c r="D604" t="s">
        <v>6232</v>
      </c>
      <c r="E604" s="2" t="s">
        <v>483</v>
      </c>
      <c r="F604" s="7" t="s">
        <v>114</v>
      </c>
      <c r="G604" s="7" t="s">
        <v>6351</v>
      </c>
      <c r="H604">
        <v>14</v>
      </c>
      <c r="I604">
        <v>2000</v>
      </c>
      <c r="J604">
        <v>9000</v>
      </c>
      <c r="K604" s="2" t="s">
        <v>485</v>
      </c>
      <c r="M604" s="70">
        <v>1</v>
      </c>
      <c r="N604" s="70">
        <v>1978.2</v>
      </c>
      <c r="O604" s="87" t="s">
        <v>6050</v>
      </c>
      <c r="P604" s="70">
        <v>500.13</v>
      </c>
      <c r="Q604" s="72" t="s">
        <v>486</v>
      </c>
      <c r="R604" s="72">
        <v>1978.2</v>
      </c>
      <c r="S604" s="72">
        <v>1431.51</v>
      </c>
      <c r="T604" s="72">
        <v>43.06</v>
      </c>
      <c r="U604" s="70">
        <v>3.5</v>
      </c>
      <c r="V604" s="42">
        <v>37</v>
      </c>
      <c r="W604" t="s">
        <v>6349</v>
      </c>
      <c r="X604" t="s">
        <v>488</v>
      </c>
      <c r="Y604" t="s">
        <v>4950</v>
      </c>
      <c r="Z604" t="s">
        <v>6350</v>
      </c>
    </row>
    <row r="605" spans="1:26" hidden="1" x14ac:dyDescent="0.25">
      <c r="A605" s="2">
        <v>3</v>
      </c>
      <c r="B605" t="s">
        <v>119</v>
      </c>
      <c r="C605" t="s">
        <v>6263</v>
      </c>
      <c r="D605" t="s">
        <v>6232</v>
      </c>
      <c r="E605" s="2" t="s">
        <v>483</v>
      </c>
      <c r="F605" s="7" t="s">
        <v>114</v>
      </c>
      <c r="G605" s="7" t="s">
        <v>6352</v>
      </c>
      <c r="H605">
        <v>20</v>
      </c>
      <c r="I605">
        <v>2000</v>
      </c>
      <c r="J605">
        <v>5000</v>
      </c>
      <c r="K605" s="2" t="s">
        <v>485</v>
      </c>
      <c r="M605" s="70">
        <v>1</v>
      </c>
      <c r="N605" s="70">
        <v>1570</v>
      </c>
      <c r="O605" s="87" t="s">
        <v>6091</v>
      </c>
      <c r="P605" s="70">
        <v>857.85</v>
      </c>
      <c r="Q605" s="72" t="s">
        <v>486</v>
      </c>
      <c r="R605" s="72">
        <v>1570</v>
      </c>
      <c r="S605" s="72">
        <v>617.91999999999996</v>
      </c>
      <c r="T605" s="72">
        <v>88.23</v>
      </c>
      <c r="U605" s="70">
        <v>6</v>
      </c>
      <c r="V605" s="42">
        <v>37</v>
      </c>
      <c r="W605" t="s">
        <v>6349</v>
      </c>
      <c r="X605" t="s">
        <v>488</v>
      </c>
      <c r="Y605" t="s">
        <v>4950</v>
      </c>
      <c r="Z605" t="s">
        <v>6350</v>
      </c>
    </row>
    <row r="606" spans="1:26" hidden="1" x14ac:dyDescent="0.25">
      <c r="A606" s="2">
        <v>4</v>
      </c>
      <c r="B606" t="s">
        <v>119</v>
      </c>
      <c r="C606" t="s">
        <v>6292</v>
      </c>
      <c r="D606" t="s">
        <v>6232</v>
      </c>
      <c r="E606" s="2" t="s">
        <v>483</v>
      </c>
      <c r="F606" s="7" t="s">
        <v>114</v>
      </c>
      <c r="G606" s="7" t="s">
        <v>5457</v>
      </c>
      <c r="H606">
        <v>20</v>
      </c>
      <c r="I606">
        <v>2000</v>
      </c>
      <c r="J606">
        <v>2941</v>
      </c>
      <c r="K606" s="2" t="s">
        <v>485</v>
      </c>
      <c r="M606" s="70">
        <v>1</v>
      </c>
      <c r="N606" s="70">
        <v>923.46</v>
      </c>
      <c r="O606" s="87" t="s">
        <v>5670</v>
      </c>
      <c r="P606" s="70">
        <v>867.98</v>
      </c>
      <c r="Q606" s="72" t="s">
        <v>486</v>
      </c>
      <c r="R606" s="72">
        <v>923.46</v>
      </c>
      <c r="T606" s="72">
        <v>49.4</v>
      </c>
      <c r="U606" s="70">
        <v>6.08</v>
      </c>
      <c r="V606" s="42">
        <v>37</v>
      </c>
      <c r="W606" t="s">
        <v>6349</v>
      </c>
      <c r="X606" t="s">
        <v>488</v>
      </c>
      <c r="Y606" t="s">
        <v>4950</v>
      </c>
      <c r="Z606" t="s">
        <v>6350</v>
      </c>
    </row>
    <row r="607" spans="1:26" hidden="1" x14ac:dyDescent="0.25">
      <c r="A607" s="2">
        <v>5</v>
      </c>
      <c r="B607" t="s">
        <v>119</v>
      </c>
      <c r="C607" t="s">
        <v>6310</v>
      </c>
      <c r="D607" t="s">
        <v>6232</v>
      </c>
      <c r="E607" s="2" t="s">
        <v>483</v>
      </c>
      <c r="F607" s="7" t="s">
        <v>114</v>
      </c>
      <c r="G607" s="7" t="s">
        <v>1997</v>
      </c>
      <c r="H607">
        <v>25</v>
      </c>
      <c r="I607">
        <v>2000</v>
      </c>
      <c r="J607">
        <v>12000</v>
      </c>
      <c r="K607" s="2" t="s">
        <v>485</v>
      </c>
      <c r="M607" s="70">
        <v>1</v>
      </c>
      <c r="N607" s="70">
        <v>3916.99</v>
      </c>
      <c r="O607" s="87" t="s">
        <v>6136</v>
      </c>
      <c r="P607" s="70">
        <v>57.2</v>
      </c>
      <c r="Q607" s="72" t="s">
        <v>486</v>
      </c>
      <c r="R607" s="72">
        <v>3916.99</v>
      </c>
      <c r="S607" s="72">
        <v>3855.62</v>
      </c>
      <c r="T607" s="72">
        <v>3.77</v>
      </c>
      <c r="U607" s="70">
        <v>0.4</v>
      </c>
      <c r="V607" s="42">
        <v>37</v>
      </c>
      <c r="W607" t="s">
        <v>6349</v>
      </c>
      <c r="X607" t="s">
        <v>488</v>
      </c>
      <c r="Y607" t="s">
        <v>4950</v>
      </c>
      <c r="Z607" t="s">
        <v>6350</v>
      </c>
    </row>
    <row r="608" spans="1:26" hidden="1" x14ac:dyDescent="0.25">
      <c r="A608" s="2">
        <v>6</v>
      </c>
      <c r="B608" t="s">
        <v>119</v>
      </c>
      <c r="C608" t="s">
        <v>6315</v>
      </c>
      <c r="D608" t="s">
        <v>6232</v>
      </c>
      <c r="E608" s="2" t="s">
        <v>483</v>
      </c>
      <c r="F608" s="7" t="s">
        <v>114</v>
      </c>
      <c r="G608" s="7" t="s">
        <v>6353</v>
      </c>
      <c r="H608">
        <v>30</v>
      </c>
      <c r="I608">
        <v>2300</v>
      </c>
      <c r="J608">
        <v>4000</v>
      </c>
      <c r="K608" s="2" t="s">
        <v>485</v>
      </c>
      <c r="M608" s="70">
        <v>1</v>
      </c>
      <c r="N608" s="70">
        <v>2166.6</v>
      </c>
      <c r="O608" s="87" t="s">
        <v>6145</v>
      </c>
      <c r="P608" s="70">
        <v>80.78</v>
      </c>
      <c r="Q608" s="72" t="s">
        <v>486</v>
      </c>
      <c r="R608" s="72">
        <v>2166.6</v>
      </c>
      <c r="S608" s="72">
        <v>2078.39</v>
      </c>
      <c r="T608" s="72">
        <v>6.86</v>
      </c>
      <c r="U608" s="70">
        <v>0.56999999999999995</v>
      </c>
      <c r="V608" s="42">
        <v>37</v>
      </c>
      <c r="W608" t="s">
        <v>6349</v>
      </c>
      <c r="X608" t="s">
        <v>488</v>
      </c>
      <c r="Y608" t="s">
        <v>4950</v>
      </c>
      <c r="Z608" t="s">
        <v>6350</v>
      </c>
    </row>
    <row r="609" spans="1:26" hidden="1" x14ac:dyDescent="0.25">
      <c r="A609" s="2">
        <v>7</v>
      </c>
      <c r="B609" t="s">
        <v>119</v>
      </c>
      <c r="C609" t="s">
        <v>6320</v>
      </c>
      <c r="D609" t="s">
        <v>6232</v>
      </c>
      <c r="E609" s="2" t="s">
        <v>483</v>
      </c>
      <c r="F609" s="7" t="s">
        <v>114</v>
      </c>
      <c r="G609" s="7" t="s">
        <v>6354</v>
      </c>
      <c r="H609">
        <v>35</v>
      </c>
      <c r="I609">
        <v>2000</v>
      </c>
      <c r="J609">
        <v>10588</v>
      </c>
      <c r="K609" s="2" t="s">
        <v>485</v>
      </c>
      <c r="M609" s="70">
        <v>1</v>
      </c>
      <c r="N609" s="70">
        <v>5479.44</v>
      </c>
      <c r="O609" s="87" t="s">
        <v>6171</v>
      </c>
      <c r="P609" s="70">
        <v>1978.52</v>
      </c>
      <c r="Q609" s="72" t="s">
        <v>486</v>
      </c>
      <c r="R609" s="72">
        <v>5479.44</v>
      </c>
      <c r="S609" s="72">
        <v>3377.68</v>
      </c>
      <c r="T609" s="72">
        <v>109.39</v>
      </c>
      <c r="U609" s="70">
        <v>13.85</v>
      </c>
      <c r="V609" s="42">
        <v>37</v>
      </c>
      <c r="W609" t="s">
        <v>6349</v>
      </c>
      <c r="X609" t="s">
        <v>488</v>
      </c>
      <c r="Y609" t="s">
        <v>4950</v>
      </c>
      <c r="Z609" t="s">
        <v>6350</v>
      </c>
    </row>
    <row r="610" spans="1:26" hidden="1" x14ac:dyDescent="0.25">
      <c r="A610" s="2">
        <v>8</v>
      </c>
      <c r="B610" t="s">
        <v>119</v>
      </c>
      <c r="C610" t="s">
        <v>6328</v>
      </c>
      <c r="D610" t="s">
        <v>6232</v>
      </c>
      <c r="E610" s="2" t="s">
        <v>483</v>
      </c>
      <c r="F610" s="7" t="s">
        <v>114</v>
      </c>
      <c r="G610" s="7" t="s">
        <v>5109</v>
      </c>
      <c r="H610">
        <v>40</v>
      </c>
      <c r="I610">
        <v>2000</v>
      </c>
      <c r="J610">
        <v>3315</v>
      </c>
      <c r="K610" s="2" t="s">
        <v>485</v>
      </c>
      <c r="M610" s="70">
        <v>1</v>
      </c>
      <c r="N610" s="70">
        <v>1604.7</v>
      </c>
      <c r="O610" s="87" t="s">
        <v>5084</v>
      </c>
      <c r="P610" s="70">
        <v>207.09</v>
      </c>
      <c r="Q610" s="72" t="s">
        <v>486</v>
      </c>
      <c r="R610" s="72">
        <v>1604.7</v>
      </c>
      <c r="S610" s="72">
        <v>1260.52</v>
      </c>
      <c r="T610" s="72">
        <v>135.63999999999999</v>
      </c>
      <c r="U610" s="70">
        <v>1.45</v>
      </c>
      <c r="V610" s="42">
        <v>37</v>
      </c>
      <c r="W610" t="s">
        <v>6349</v>
      </c>
      <c r="X610" t="s">
        <v>488</v>
      </c>
      <c r="Y610" t="s">
        <v>4950</v>
      </c>
      <c r="Z610" t="s">
        <v>6350</v>
      </c>
    </row>
    <row r="611" spans="1:26" hidden="1" x14ac:dyDescent="0.25">
      <c r="A611" s="2">
        <v>9</v>
      </c>
      <c r="B611" t="s">
        <v>119</v>
      </c>
      <c r="C611" t="s">
        <v>6332</v>
      </c>
      <c r="D611" t="s">
        <v>6232</v>
      </c>
      <c r="E611" s="2" t="s">
        <v>483</v>
      </c>
      <c r="F611" s="7" t="s">
        <v>114</v>
      </c>
      <c r="G611" s="7" t="s">
        <v>6355</v>
      </c>
      <c r="H611">
        <v>80</v>
      </c>
      <c r="I611">
        <v>1568</v>
      </c>
      <c r="J611">
        <v>8655</v>
      </c>
      <c r="K611" s="2" t="s">
        <v>485</v>
      </c>
      <c r="M611" s="70">
        <v>1</v>
      </c>
      <c r="N611" s="70">
        <v>5912.78</v>
      </c>
      <c r="O611" s="87" t="s">
        <v>6201</v>
      </c>
      <c r="P611" s="70">
        <v>4929.21</v>
      </c>
      <c r="Q611" s="72" t="s">
        <v>486</v>
      </c>
      <c r="R611" s="72">
        <v>5912.78</v>
      </c>
      <c r="S611" s="72">
        <v>594.71</v>
      </c>
      <c r="T611" s="72">
        <v>354.36</v>
      </c>
      <c r="U611" s="70">
        <v>34.5</v>
      </c>
      <c r="V611" s="42">
        <v>37</v>
      </c>
      <c r="W611" t="s">
        <v>6349</v>
      </c>
      <c r="X611" t="s">
        <v>488</v>
      </c>
      <c r="Y611" t="s">
        <v>4950</v>
      </c>
      <c r="Z611" t="s">
        <v>6350</v>
      </c>
    </row>
    <row r="612" spans="1:26" hidden="1" x14ac:dyDescent="0.25">
      <c r="A612" s="2">
        <v>10</v>
      </c>
      <c r="B612" t="s">
        <v>119</v>
      </c>
      <c r="C612" t="s">
        <v>6348</v>
      </c>
      <c r="D612" t="s">
        <v>6232</v>
      </c>
      <c r="E612" s="2" t="s">
        <v>483</v>
      </c>
      <c r="F612" s="7" t="s">
        <v>114</v>
      </c>
      <c r="G612" s="7" t="s">
        <v>6356</v>
      </c>
      <c r="H612">
        <v>80</v>
      </c>
      <c r="I612">
        <v>1189</v>
      </c>
      <c r="J612">
        <v>12000</v>
      </c>
      <c r="K612" s="2" t="s">
        <v>485</v>
      </c>
      <c r="M612" s="70">
        <v>1</v>
      </c>
      <c r="N612" s="70">
        <v>3791.87</v>
      </c>
      <c r="O612" s="87" t="s">
        <v>2156</v>
      </c>
      <c r="P612" s="70">
        <v>510.51</v>
      </c>
      <c r="Q612" s="72" t="s">
        <v>486</v>
      </c>
      <c r="R612" s="72">
        <v>3791.87</v>
      </c>
      <c r="S612" s="72">
        <v>3257.02</v>
      </c>
      <c r="T612" s="72">
        <v>20.77</v>
      </c>
      <c r="U612" s="70">
        <v>3.57</v>
      </c>
      <c r="V612" s="42">
        <v>37</v>
      </c>
      <c r="W612" t="s">
        <v>6349</v>
      </c>
      <c r="X612" t="s">
        <v>488</v>
      </c>
      <c r="Y612" t="s">
        <v>4950</v>
      </c>
      <c r="Z612" t="s">
        <v>6350</v>
      </c>
    </row>
    <row r="613" spans="1:26" hidden="1" x14ac:dyDescent="0.25">
      <c r="A613" s="2">
        <v>1</v>
      </c>
      <c r="B613" t="s">
        <v>119</v>
      </c>
      <c r="C613" t="s">
        <v>6447</v>
      </c>
      <c r="D613" t="s">
        <v>6448</v>
      </c>
      <c r="E613" s="2" t="s">
        <v>483</v>
      </c>
      <c r="F613" s="7" t="s">
        <v>114</v>
      </c>
      <c r="G613" s="7" t="s">
        <v>4911</v>
      </c>
      <c r="H613">
        <v>14</v>
      </c>
      <c r="I613">
        <v>2000</v>
      </c>
      <c r="J613">
        <v>12000</v>
      </c>
      <c r="K613" s="2" t="s">
        <v>485</v>
      </c>
      <c r="M613" s="70">
        <v>1</v>
      </c>
      <c r="N613" s="70">
        <v>2637.6</v>
      </c>
      <c r="O613" s="87" t="s">
        <v>121</v>
      </c>
      <c r="P613" s="70">
        <v>2272.65</v>
      </c>
      <c r="Q613" s="72">
        <v>2637.6</v>
      </c>
      <c r="R613" s="72" t="s">
        <v>486</v>
      </c>
      <c r="S613" s="72">
        <v>310.36</v>
      </c>
      <c r="T613" s="72">
        <v>38.68</v>
      </c>
      <c r="U613" s="70">
        <v>15.91</v>
      </c>
      <c r="V613" s="42">
        <v>38</v>
      </c>
      <c r="W613" t="s">
        <v>6522</v>
      </c>
      <c r="X613" t="s">
        <v>488</v>
      </c>
      <c r="Y613" t="s">
        <v>4950</v>
      </c>
      <c r="Z613" t="s">
        <v>6350</v>
      </c>
    </row>
    <row r="614" spans="1:26" hidden="1" x14ac:dyDescent="0.25">
      <c r="A614" s="2">
        <v>2</v>
      </c>
      <c r="B614" t="s">
        <v>119</v>
      </c>
      <c r="C614" t="s">
        <v>6463</v>
      </c>
      <c r="D614" t="s">
        <v>6448</v>
      </c>
      <c r="E614" s="2" t="s">
        <v>483</v>
      </c>
      <c r="F614" s="7" t="s">
        <v>114</v>
      </c>
      <c r="G614" s="7" t="s">
        <v>6523</v>
      </c>
      <c r="H614">
        <v>14</v>
      </c>
      <c r="I614">
        <v>2000</v>
      </c>
      <c r="J614">
        <v>6183</v>
      </c>
      <c r="K614" s="2" t="s">
        <v>485</v>
      </c>
      <c r="M614" s="70">
        <v>1</v>
      </c>
      <c r="N614" s="70">
        <v>1358.99</v>
      </c>
      <c r="O614" s="87" t="s">
        <v>6464</v>
      </c>
      <c r="P614" s="70">
        <v>958.99</v>
      </c>
      <c r="Q614" s="72" t="s">
        <v>486</v>
      </c>
      <c r="R614" s="72">
        <v>1358.99</v>
      </c>
      <c r="S614" s="72">
        <v>369.67</v>
      </c>
      <c r="T614" s="72">
        <v>23.62</v>
      </c>
      <c r="U614" s="70">
        <v>6.71</v>
      </c>
      <c r="V614" s="42">
        <v>38</v>
      </c>
      <c r="W614" t="s">
        <v>6522</v>
      </c>
      <c r="X614" t="s">
        <v>488</v>
      </c>
      <c r="Y614" t="s">
        <v>4950</v>
      </c>
      <c r="Z614" t="s">
        <v>6350</v>
      </c>
    </row>
    <row r="615" spans="1:26" hidden="1" x14ac:dyDescent="0.25">
      <c r="A615" s="2">
        <v>3</v>
      </c>
      <c r="B615" t="s">
        <v>119</v>
      </c>
      <c r="C615" t="s">
        <v>6478</v>
      </c>
      <c r="D615" t="s">
        <v>6448</v>
      </c>
      <c r="E615" s="2" t="s">
        <v>483</v>
      </c>
      <c r="F615" s="7" t="s">
        <v>114</v>
      </c>
      <c r="G615" s="7" t="s">
        <v>6524</v>
      </c>
      <c r="H615">
        <v>14</v>
      </c>
      <c r="I615">
        <v>907</v>
      </c>
      <c r="J615">
        <v>12000</v>
      </c>
      <c r="K615" s="2" t="s">
        <v>485</v>
      </c>
      <c r="M615" s="70">
        <v>1</v>
      </c>
      <c r="N615" s="70">
        <v>1196.1500000000001</v>
      </c>
      <c r="O615" s="87" t="s">
        <v>4917</v>
      </c>
      <c r="P615" s="70">
        <v>183.06</v>
      </c>
      <c r="Q615" s="72" t="s">
        <v>486</v>
      </c>
      <c r="R615" s="72">
        <v>1196.1500000000001</v>
      </c>
      <c r="S615" s="72">
        <v>1010.4</v>
      </c>
      <c r="T615" s="72">
        <v>1.41</v>
      </c>
      <c r="U615" s="70">
        <v>1.28</v>
      </c>
      <c r="V615" s="42">
        <v>38</v>
      </c>
      <c r="W615" t="s">
        <v>6522</v>
      </c>
      <c r="X615" t="s">
        <v>488</v>
      </c>
      <c r="Y615" t="s">
        <v>4950</v>
      </c>
      <c r="Z615" t="s">
        <v>6350</v>
      </c>
    </row>
    <row r="616" spans="1:26" hidden="1" x14ac:dyDescent="0.25">
      <c r="A616" s="2">
        <v>4</v>
      </c>
      <c r="B616" t="s">
        <v>119</v>
      </c>
      <c r="C616" t="s">
        <v>6481</v>
      </c>
      <c r="D616" t="s">
        <v>6448</v>
      </c>
      <c r="E616" s="2" t="s">
        <v>483</v>
      </c>
      <c r="F616" s="7" t="s">
        <v>114</v>
      </c>
      <c r="G616" s="7" t="s">
        <v>1135</v>
      </c>
      <c r="H616">
        <v>20</v>
      </c>
      <c r="I616">
        <v>2000</v>
      </c>
      <c r="J616">
        <v>12000</v>
      </c>
      <c r="K616" s="2" t="s">
        <v>485</v>
      </c>
      <c r="M616" s="70">
        <v>1</v>
      </c>
      <c r="N616" s="70">
        <v>3768</v>
      </c>
      <c r="O616" s="87" t="s">
        <v>121</v>
      </c>
      <c r="P616" s="70">
        <v>2653.47</v>
      </c>
      <c r="Q616" s="72">
        <v>3768</v>
      </c>
      <c r="R616" s="72" t="s">
        <v>486</v>
      </c>
      <c r="S616" s="72">
        <v>1084.6099999999999</v>
      </c>
      <c r="T616" s="72">
        <v>11.35</v>
      </c>
      <c r="U616" s="70">
        <v>18.57</v>
      </c>
      <c r="V616" s="42">
        <v>38</v>
      </c>
      <c r="W616" t="s">
        <v>6522</v>
      </c>
      <c r="X616" t="s">
        <v>488</v>
      </c>
      <c r="Y616" t="s">
        <v>4950</v>
      </c>
      <c r="Z616" t="s">
        <v>6350</v>
      </c>
    </row>
    <row r="617" spans="1:26" hidden="1" x14ac:dyDescent="0.25">
      <c r="A617" s="2">
        <v>5</v>
      </c>
      <c r="B617" t="s">
        <v>119</v>
      </c>
      <c r="C617" t="s">
        <v>6489</v>
      </c>
      <c r="D617" t="s">
        <v>6448</v>
      </c>
      <c r="E617" s="2" t="s">
        <v>483</v>
      </c>
      <c r="F617" s="7" t="s">
        <v>114</v>
      </c>
      <c r="G617" s="7" t="s">
        <v>1135</v>
      </c>
      <c r="H617">
        <v>20</v>
      </c>
      <c r="I617">
        <v>2000</v>
      </c>
      <c r="J617">
        <v>12000</v>
      </c>
      <c r="K617" s="2" t="s">
        <v>485</v>
      </c>
      <c r="M617" s="70">
        <v>1</v>
      </c>
      <c r="N617" s="70">
        <v>3768</v>
      </c>
      <c r="O617" s="87" t="s">
        <v>121</v>
      </c>
      <c r="P617" s="70">
        <v>2603.77</v>
      </c>
      <c r="Q617" s="72">
        <v>3768</v>
      </c>
      <c r="R617" s="72" t="s">
        <v>486</v>
      </c>
      <c r="S617" s="72">
        <v>1142.04</v>
      </c>
      <c r="T617" s="72">
        <v>3.96</v>
      </c>
      <c r="U617" s="70">
        <v>18.23</v>
      </c>
      <c r="V617" s="42">
        <v>38</v>
      </c>
      <c r="W617" t="s">
        <v>6522</v>
      </c>
      <c r="X617" t="s">
        <v>488</v>
      </c>
      <c r="Y617" t="s">
        <v>4950</v>
      </c>
      <c r="Z617" t="s">
        <v>6350</v>
      </c>
    </row>
    <row r="618" spans="1:26" hidden="1" x14ac:dyDescent="0.25">
      <c r="A618" s="2">
        <v>6</v>
      </c>
      <c r="B618" t="s">
        <v>119</v>
      </c>
      <c r="C618" t="s">
        <v>6494</v>
      </c>
      <c r="D618" t="s">
        <v>6448</v>
      </c>
      <c r="E618" s="2" t="s">
        <v>483</v>
      </c>
      <c r="F618" s="7" t="s">
        <v>114</v>
      </c>
      <c r="G618" s="7" t="s">
        <v>1135</v>
      </c>
      <c r="H618">
        <v>20</v>
      </c>
      <c r="I618">
        <v>2000</v>
      </c>
      <c r="J618">
        <v>12000</v>
      </c>
      <c r="K618" s="2" t="s">
        <v>485</v>
      </c>
      <c r="M618" s="70">
        <v>1</v>
      </c>
      <c r="N618" s="70">
        <v>3768</v>
      </c>
      <c r="O618" s="87" t="s">
        <v>121</v>
      </c>
      <c r="P618" s="70">
        <v>1808.32</v>
      </c>
      <c r="Q618" s="72">
        <v>3768</v>
      </c>
      <c r="R618" s="72" t="s">
        <v>486</v>
      </c>
      <c r="S618" s="72">
        <v>1935.62</v>
      </c>
      <c r="T618" s="72">
        <v>11.4</v>
      </c>
      <c r="U618" s="70">
        <v>12.66</v>
      </c>
      <c r="V618" s="42">
        <v>38</v>
      </c>
      <c r="W618" t="s">
        <v>6522</v>
      </c>
      <c r="X618" t="s">
        <v>488</v>
      </c>
      <c r="Y618" t="s">
        <v>4950</v>
      </c>
      <c r="Z618" t="s">
        <v>6350</v>
      </c>
    </row>
    <row r="619" spans="1:26" hidden="1" x14ac:dyDescent="0.25">
      <c r="A619" s="2">
        <v>7</v>
      </c>
      <c r="B619" t="s">
        <v>119</v>
      </c>
      <c r="C619" t="s">
        <v>6499</v>
      </c>
      <c r="D619" t="s">
        <v>6448</v>
      </c>
      <c r="E619" s="2" t="s">
        <v>483</v>
      </c>
      <c r="F619" s="7" t="s">
        <v>114</v>
      </c>
      <c r="G619" s="7" t="s">
        <v>1135</v>
      </c>
      <c r="H619">
        <v>20</v>
      </c>
      <c r="I619">
        <v>2000</v>
      </c>
      <c r="J619">
        <v>12000</v>
      </c>
      <c r="K619" s="2" t="s">
        <v>485</v>
      </c>
      <c r="M619" s="70">
        <v>1</v>
      </c>
      <c r="N619" s="70">
        <v>3768</v>
      </c>
      <c r="O619" s="87" t="s">
        <v>121</v>
      </c>
      <c r="P619" s="70">
        <v>2477.38</v>
      </c>
      <c r="Q619" s="72">
        <v>3768</v>
      </c>
      <c r="R619" s="72" t="s">
        <v>486</v>
      </c>
      <c r="S619" s="72">
        <v>1244.22</v>
      </c>
      <c r="T619" s="72">
        <v>29.06</v>
      </c>
      <c r="U619" s="70">
        <v>17.34</v>
      </c>
      <c r="V619" s="42">
        <v>38</v>
      </c>
      <c r="W619" t="s">
        <v>6522</v>
      </c>
      <c r="X619" t="s">
        <v>488</v>
      </c>
      <c r="Y619" t="s">
        <v>4950</v>
      </c>
      <c r="Z619" t="s">
        <v>6350</v>
      </c>
    </row>
    <row r="620" spans="1:26" hidden="1" x14ac:dyDescent="0.25">
      <c r="A620" s="2">
        <v>8</v>
      </c>
      <c r="B620" t="s">
        <v>119</v>
      </c>
      <c r="C620" t="s">
        <v>6503</v>
      </c>
      <c r="D620" t="s">
        <v>6448</v>
      </c>
      <c r="E620" s="2" t="s">
        <v>483</v>
      </c>
      <c r="F620" s="7" t="s">
        <v>114</v>
      </c>
      <c r="G620" s="7" t="s">
        <v>6525</v>
      </c>
      <c r="H620">
        <v>20</v>
      </c>
      <c r="I620">
        <v>2000</v>
      </c>
      <c r="J620">
        <v>8397</v>
      </c>
      <c r="K620" s="2" t="s">
        <v>485</v>
      </c>
      <c r="M620" s="70">
        <v>1</v>
      </c>
      <c r="N620" s="70">
        <v>2568.23</v>
      </c>
      <c r="O620" s="87" t="s">
        <v>5659</v>
      </c>
      <c r="P620" s="70">
        <v>1744.09</v>
      </c>
      <c r="Q620" s="72" t="s">
        <v>486</v>
      </c>
      <c r="R620" s="72">
        <v>2568.23</v>
      </c>
      <c r="S620" s="72">
        <v>780.15</v>
      </c>
      <c r="T620" s="72">
        <v>31.78</v>
      </c>
      <c r="U620" s="70">
        <v>12.21</v>
      </c>
      <c r="V620" s="42">
        <v>38</v>
      </c>
      <c r="W620" t="s">
        <v>6522</v>
      </c>
      <c r="X620" t="s">
        <v>488</v>
      </c>
      <c r="Y620" t="s">
        <v>4950</v>
      </c>
      <c r="Z620" t="s">
        <v>6350</v>
      </c>
    </row>
    <row r="621" spans="1:26" hidden="1" x14ac:dyDescent="0.25">
      <c r="A621" s="2">
        <v>9</v>
      </c>
      <c r="B621" t="s">
        <v>119</v>
      </c>
      <c r="C621" t="s">
        <v>6509</v>
      </c>
      <c r="D621" t="s">
        <v>6448</v>
      </c>
      <c r="E621" s="2" t="s">
        <v>483</v>
      </c>
      <c r="F621" s="7" t="s">
        <v>114</v>
      </c>
      <c r="G621" s="7" t="s">
        <v>1997</v>
      </c>
      <c r="H621">
        <v>25</v>
      </c>
      <c r="I621">
        <v>2000</v>
      </c>
      <c r="J621">
        <v>12000</v>
      </c>
      <c r="K621" s="2" t="s">
        <v>485</v>
      </c>
      <c r="M621" s="70">
        <v>1</v>
      </c>
      <c r="N621" s="70">
        <v>3855.62</v>
      </c>
      <c r="O621" s="87" t="s">
        <v>6310</v>
      </c>
      <c r="P621" s="70">
        <v>57.21</v>
      </c>
      <c r="Q621" s="72" t="s">
        <v>486</v>
      </c>
      <c r="R621" s="72">
        <v>3855.62</v>
      </c>
      <c r="S621" s="72">
        <v>3794.85</v>
      </c>
      <c r="T621" s="72">
        <v>3.16</v>
      </c>
      <c r="U621" s="70">
        <v>0.4</v>
      </c>
      <c r="V621" s="42">
        <v>38</v>
      </c>
      <c r="W621" t="s">
        <v>6522</v>
      </c>
      <c r="X621" t="s">
        <v>488</v>
      </c>
      <c r="Y621" t="s">
        <v>4950</v>
      </c>
      <c r="Z621" t="s">
        <v>6350</v>
      </c>
    </row>
    <row r="622" spans="1:26" hidden="1" x14ac:dyDescent="0.25">
      <c r="A622" s="2">
        <v>10</v>
      </c>
      <c r="B622" t="s">
        <v>119</v>
      </c>
      <c r="C622" t="s">
        <v>6512</v>
      </c>
      <c r="D622" t="s">
        <v>6448</v>
      </c>
      <c r="E622" s="2" t="s">
        <v>483</v>
      </c>
      <c r="F622" s="7" t="s">
        <v>114</v>
      </c>
      <c r="G622" s="7" t="s">
        <v>6526</v>
      </c>
      <c r="H622">
        <v>35</v>
      </c>
      <c r="I622">
        <v>2000</v>
      </c>
      <c r="J622">
        <v>6246</v>
      </c>
      <c r="K622" s="2" t="s">
        <v>485</v>
      </c>
      <c r="M622" s="70">
        <v>1</v>
      </c>
      <c r="N622" s="70">
        <v>2402.29</v>
      </c>
      <c r="O622" s="87" t="s">
        <v>6513</v>
      </c>
      <c r="P622" s="70">
        <v>2399.2600000000002</v>
      </c>
      <c r="Q622" s="72" t="s">
        <v>486</v>
      </c>
      <c r="R622" s="72">
        <v>2402.29</v>
      </c>
      <c r="T622" s="72">
        <v>0</v>
      </c>
      <c r="U622" s="70">
        <v>16.79</v>
      </c>
      <c r="V622" s="42">
        <v>38</v>
      </c>
      <c r="W622" t="s">
        <v>6522</v>
      </c>
      <c r="X622" t="s">
        <v>488</v>
      </c>
      <c r="Y622" t="s">
        <v>4950</v>
      </c>
      <c r="Z622" t="s">
        <v>6350</v>
      </c>
    </row>
    <row r="623" spans="1:26" hidden="1" x14ac:dyDescent="0.25">
      <c r="A623" s="2">
        <v>1</v>
      </c>
      <c r="B623" t="s">
        <v>119</v>
      </c>
      <c r="C623" t="s">
        <v>6530</v>
      </c>
      <c r="D623" t="s">
        <v>6531</v>
      </c>
      <c r="E623" s="2" t="s">
        <v>483</v>
      </c>
      <c r="F623" s="7" t="s">
        <v>114</v>
      </c>
      <c r="G623" s="7" t="s">
        <v>6539</v>
      </c>
      <c r="H623">
        <v>10</v>
      </c>
      <c r="I623">
        <v>2500</v>
      </c>
      <c r="J623">
        <v>12000</v>
      </c>
      <c r="K623" s="2" t="s">
        <v>485</v>
      </c>
      <c r="M623" s="70">
        <v>1</v>
      </c>
      <c r="N623" s="70">
        <v>2355</v>
      </c>
      <c r="O623" s="87" t="s">
        <v>121</v>
      </c>
      <c r="P623" s="70">
        <v>250.58</v>
      </c>
      <c r="Q623" s="72">
        <v>2355</v>
      </c>
      <c r="R623" s="72" t="s">
        <v>486</v>
      </c>
      <c r="S623" s="72">
        <v>2099.38</v>
      </c>
      <c r="T623" s="72">
        <v>3.29</v>
      </c>
      <c r="U623" s="70">
        <v>1.75</v>
      </c>
      <c r="V623" s="42">
        <v>39</v>
      </c>
      <c r="W623" t="s">
        <v>6540</v>
      </c>
      <c r="X623" t="s">
        <v>488</v>
      </c>
      <c r="Y623" t="s">
        <v>4950</v>
      </c>
      <c r="Z623" t="s">
        <v>6350</v>
      </c>
    </row>
    <row r="624" spans="1:26" hidden="1" x14ac:dyDescent="0.25">
      <c r="A624" s="2">
        <v>2</v>
      </c>
      <c r="B624" t="s">
        <v>119</v>
      </c>
      <c r="C624" t="s">
        <v>6536</v>
      </c>
      <c r="D624" t="s">
        <v>6531</v>
      </c>
      <c r="E624" s="2" t="s">
        <v>483</v>
      </c>
      <c r="F624" s="7" t="s">
        <v>114</v>
      </c>
      <c r="G624" s="7" t="s">
        <v>6541</v>
      </c>
      <c r="H624">
        <v>12</v>
      </c>
      <c r="I624">
        <v>490</v>
      </c>
      <c r="J624">
        <v>628</v>
      </c>
      <c r="K624" s="2" t="s">
        <v>485</v>
      </c>
      <c r="M624" s="70">
        <v>1</v>
      </c>
      <c r="N624" s="70">
        <v>27.46</v>
      </c>
      <c r="O624" s="87" t="s">
        <v>6537</v>
      </c>
      <c r="P624" s="70">
        <v>16.88</v>
      </c>
      <c r="Q624" s="72" t="s">
        <v>486</v>
      </c>
      <c r="R624" s="72">
        <v>27.46</v>
      </c>
      <c r="S624" s="72">
        <v>10.06</v>
      </c>
      <c r="T624" s="72">
        <v>0.4</v>
      </c>
      <c r="U624" s="70">
        <v>0.12</v>
      </c>
      <c r="V624" s="42">
        <v>39</v>
      </c>
      <c r="W624" t="s">
        <v>6540</v>
      </c>
      <c r="X624" t="s">
        <v>488</v>
      </c>
      <c r="Y624" t="s">
        <v>4950</v>
      </c>
      <c r="Z624" t="s">
        <v>6350</v>
      </c>
    </row>
    <row r="625" spans="1:26" hidden="1" x14ac:dyDescent="0.25">
      <c r="A625" s="2">
        <v>1</v>
      </c>
      <c r="B625" t="s">
        <v>6546</v>
      </c>
      <c r="C625" t="s">
        <v>6850</v>
      </c>
      <c r="D625" t="s">
        <v>6852</v>
      </c>
      <c r="E625" s="2" t="s">
        <v>483</v>
      </c>
      <c r="F625" s="7" t="s">
        <v>2484</v>
      </c>
      <c r="G625" s="7" t="s">
        <v>1137</v>
      </c>
      <c r="H625">
        <v>35</v>
      </c>
      <c r="I625">
        <v>2500</v>
      </c>
      <c r="J625">
        <v>12000</v>
      </c>
      <c r="K625" s="2" t="s">
        <v>485</v>
      </c>
      <c r="M625" s="70">
        <v>1</v>
      </c>
      <c r="N625" s="70">
        <v>1557.17</v>
      </c>
      <c r="O625" s="87" t="s">
        <v>6853</v>
      </c>
      <c r="P625" s="70">
        <v>1057.79</v>
      </c>
      <c r="Q625" s="72" t="s">
        <v>486</v>
      </c>
      <c r="R625" s="72">
        <v>1557.17</v>
      </c>
      <c r="S625" s="72">
        <v>237.34</v>
      </c>
      <c r="T625" s="72">
        <v>254.64</v>
      </c>
      <c r="U625" s="70">
        <v>7.4</v>
      </c>
      <c r="V625" s="42">
        <v>40</v>
      </c>
      <c r="W625" t="s">
        <v>6546</v>
      </c>
      <c r="X625" t="s">
        <v>6858</v>
      </c>
      <c r="Y625" t="s">
        <v>22</v>
      </c>
      <c r="Z625" t="s">
        <v>6350</v>
      </c>
    </row>
    <row r="626" spans="1:26" hidden="1" x14ac:dyDescent="0.25">
      <c r="A626" s="2">
        <v>2</v>
      </c>
      <c r="B626" t="s">
        <v>6546</v>
      </c>
      <c r="C626" t="s">
        <v>6854</v>
      </c>
      <c r="D626" t="s">
        <v>6852</v>
      </c>
      <c r="E626" s="2" t="s">
        <v>483</v>
      </c>
      <c r="F626" s="7" t="s">
        <v>2484</v>
      </c>
      <c r="G626" s="7" t="s">
        <v>6018</v>
      </c>
      <c r="H626">
        <v>35</v>
      </c>
      <c r="I626">
        <v>828</v>
      </c>
      <c r="J626">
        <v>12000</v>
      </c>
      <c r="K626" s="2" t="s">
        <v>485</v>
      </c>
      <c r="M626" s="70">
        <v>1</v>
      </c>
      <c r="N626" s="70">
        <v>2730.01</v>
      </c>
      <c r="O626" s="87" t="s">
        <v>6855</v>
      </c>
      <c r="P626" s="70">
        <v>2404.06</v>
      </c>
      <c r="Q626" s="72" t="s">
        <v>486</v>
      </c>
      <c r="R626" s="72">
        <v>2730.01</v>
      </c>
      <c r="T626" s="72">
        <v>309.12</v>
      </c>
      <c r="U626" s="70">
        <v>16.829999999999998</v>
      </c>
      <c r="V626" s="42">
        <v>40</v>
      </c>
      <c r="W626" t="s">
        <v>6546</v>
      </c>
      <c r="X626" t="s">
        <v>6858</v>
      </c>
      <c r="Y626" t="s">
        <v>22</v>
      </c>
      <c r="Z626" t="s">
        <v>6350</v>
      </c>
    </row>
    <row r="627" spans="1:26" hidden="1" x14ac:dyDescent="0.25">
      <c r="A627" s="2">
        <v>3</v>
      </c>
      <c r="B627" t="s">
        <v>6546</v>
      </c>
      <c r="C627" t="s">
        <v>6856</v>
      </c>
      <c r="D627" t="s">
        <v>6852</v>
      </c>
      <c r="E627" s="2" t="s">
        <v>483</v>
      </c>
      <c r="F627" s="7" t="s">
        <v>2484</v>
      </c>
      <c r="G627" s="7" t="s">
        <v>6018</v>
      </c>
      <c r="H627">
        <v>35</v>
      </c>
      <c r="I627">
        <v>828</v>
      </c>
      <c r="J627">
        <v>12000</v>
      </c>
      <c r="K627" s="2" t="s">
        <v>485</v>
      </c>
      <c r="M627" s="70">
        <v>1</v>
      </c>
      <c r="N627" s="70">
        <v>2730.01</v>
      </c>
      <c r="O627" s="87" t="s">
        <v>6857</v>
      </c>
      <c r="P627" s="70">
        <v>1827.09</v>
      </c>
      <c r="Q627" s="72" t="s">
        <v>486</v>
      </c>
      <c r="R627" s="72">
        <v>2730.01</v>
      </c>
      <c r="S627" s="72">
        <v>685.6</v>
      </c>
      <c r="T627" s="72">
        <v>204.53</v>
      </c>
      <c r="U627" s="70">
        <v>12.79</v>
      </c>
      <c r="V627" s="42">
        <v>40</v>
      </c>
      <c r="W627" t="s">
        <v>6546</v>
      </c>
      <c r="X627" t="s">
        <v>6858</v>
      </c>
      <c r="Y627" t="s">
        <v>22</v>
      </c>
      <c r="Z627" t="s">
        <v>6350</v>
      </c>
    </row>
    <row r="628" spans="1:26" hidden="1" x14ac:dyDescent="0.25">
      <c r="A628" s="2">
        <v>1</v>
      </c>
      <c r="B628" t="s">
        <v>119</v>
      </c>
      <c r="C628" t="s">
        <v>6548</v>
      </c>
      <c r="D628" t="s">
        <v>6550</v>
      </c>
      <c r="E628" s="2" t="s">
        <v>483</v>
      </c>
      <c r="F628" s="7" t="s">
        <v>114</v>
      </c>
      <c r="G628" s="7" t="s">
        <v>6205</v>
      </c>
      <c r="H628">
        <v>8</v>
      </c>
      <c r="I628">
        <v>1500</v>
      </c>
      <c r="J628">
        <v>12000</v>
      </c>
      <c r="K628" s="2" t="s">
        <v>485</v>
      </c>
      <c r="M628" s="70">
        <v>1</v>
      </c>
      <c r="N628" s="70">
        <v>1123.81</v>
      </c>
      <c r="O628" s="87" t="s">
        <v>6024</v>
      </c>
      <c r="P628" s="70">
        <v>12.77</v>
      </c>
      <c r="Q628" s="72" t="s">
        <v>486</v>
      </c>
      <c r="R628" s="72">
        <v>1123.81</v>
      </c>
      <c r="S628" s="72">
        <v>1107.28</v>
      </c>
      <c r="T628" s="72">
        <v>3.67</v>
      </c>
      <c r="U628" s="70">
        <v>0.09</v>
      </c>
      <c r="V628" s="42">
        <v>41</v>
      </c>
      <c r="W628" t="s">
        <v>6834</v>
      </c>
      <c r="X628" t="s">
        <v>488</v>
      </c>
      <c r="Y628" t="s">
        <v>4950</v>
      </c>
      <c r="Z628" t="s">
        <v>5201</v>
      </c>
    </row>
    <row r="629" spans="1:26" hidden="1" x14ac:dyDescent="0.25">
      <c r="A629" s="2">
        <v>2</v>
      </c>
      <c r="B629" t="s">
        <v>119</v>
      </c>
      <c r="C629" t="s">
        <v>6556</v>
      </c>
      <c r="D629" t="s">
        <v>6550</v>
      </c>
      <c r="E629" s="2" t="s">
        <v>483</v>
      </c>
      <c r="F629" s="7" t="s">
        <v>114</v>
      </c>
      <c r="G629" s="7" t="s">
        <v>6539</v>
      </c>
      <c r="H629">
        <v>10</v>
      </c>
      <c r="I629">
        <v>2500</v>
      </c>
      <c r="J629">
        <v>12000</v>
      </c>
      <c r="K629" s="2" t="s">
        <v>485</v>
      </c>
      <c r="M629" s="70">
        <v>1</v>
      </c>
      <c r="N629" s="70">
        <v>2099.38</v>
      </c>
      <c r="O629" s="87" t="s">
        <v>121</v>
      </c>
      <c r="P629" s="70">
        <v>127.12</v>
      </c>
      <c r="Q629" s="72">
        <v>2099.38</v>
      </c>
      <c r="R629" s="72" t="s">
        <v>486</v>
      </c>
      <c r="S629" s="72">
        <v>1951.34</v>
      </c>
      <c r="T629" s="72">
        <v>20.03</v>
      </c>
      <c r="U629" s="70">
        <v>0.89</v>
      </c>
      <c r="V629" s="42">
        <v>41</v>
      </c>
      <c r="W629" t="s">
        <v>6834</v>
      </c>
      <c r="X629" t="s">
        <v>488</v>
      </c>
      <c r="Y629" t="s">
        <v>4950</v>
      </c>
      <c r="Z629" t="s">
        <v>5201</v>
      </c>
    </row>
    <row r="630" spans="1:26" hidden="1" x14ac:dyDescent="0.25">
      <c r="A630" s="2">
        <v>3</v>
      </c>
      <c r="B630" t="s">
        <v>119</v>
      </c>
      <c r="C630" t="s">
        <v>6563</v>
      </c>
      <c r="D630" t="s">
        <v>6550</v>
      </c>
      <c r="E630" s="2" t="s">
        <v>483</v>
      </c>
      <c r="F630" s="7" t="s">
        <v>114</v>
      </c>
      <c r="G630" s="7" t="s">
        <v>6207</v>
      </c>
      <c r="H630">
        <v>12</v>
      </c>
      <c r="I630">
        <v>1352</v>
      </c>
      <c r="J630">
        <v>12000</v>
      </c>
      <c r="K630" s="2" t="s">
        <v>485</v>
      </c>
      <c r="M630" s="70">
        <v>1</v>
      </c>
      <c r="N630" s="70">
        <v>1220.67</v>
      </c>
      <c r="O630" s="87" t="s">
        <v>6230</v>
      </c>
      <c r="P630" s="70">
        <v>138.66999999999999</v>
      </c>
      <c r="Q630" s="72" t="s">
        <v>486</v>
      </c>
      <c r="R630" s="72">
        <v>1220.67</v>
      </c>
      <c r="S630" s="72">
        <v>985.92</v>
      </c>
      <c r="T630" s="72">
        <v>95.11</v>
      </c>
      <c r="U630" s="70">
        <v>0.97</v>
      </c>
      <c r="V630" s="42">
        <v>41</v>
      </c>
      <c r="W630" t="s">
        <v>6834</v>
      </c>
      <c r="X630" t="s">
        <v>488</v>
      </c>
      <c r="Y630" t="s">
        <v>4950</v>
      </c>
      <c r="Z630" t="s">
        <v>5201</v>
      </c>
    </row>
    <row r="631" spans="1:26" hidden="1" x14ac:dyDescent="0.25">
      <c r="A631" s="2">
        <v>4</v>
      </c>
      <c r="B631" t="s">
        <v>119</v>
      </c>
      <c r="C631" t="s">
        <v>6587</v>
      </c>
      <c r="D631" t="s">
        <v>6550</v>
      </c>
      <c r="E631" s="2" t="s">
        <v>483</v>
      </c>
      <c r="F631" s="7" t="s">
        <v>114</v>
      </c>
      <c r="G631" s="7" t="s">
        <v>4911</v>
      </c>
      <c r="H631">
        <v>14</v>
      </c>
      <c r="I631">
        <v>2000</v>
      </c>
      <c r="J631">
        <v>12000</v>
      </c>
      <c r="K631" s="2" t="s">
        <v>485</v>
      </c>
      <c r="M631" s="70">
        <v>1</v>
      </c>
      <c r="N631" s="70">
        <v>2637.6</v>
      </c>
      <c r="O631" s="87" t="s">
        <v>121</v>
      </c>
      <c r="P631" s="70">
        <v>1776.57</v>
      </c>
      <c r="Q631" s="72">
        <v>2637.6</v>
      </c>
      <c r="R631" s="72" t="s">
        <v>486</v>
      </c>
      <c r="S631" s="72">
        <v>734.12</v>
      </c>
      <c r="T631" s="72">
        <v>114.47</v>
      </c>
      <c r="U631" s="70">
        <v>12.44</v>
      </c>
      <c r="V631" s="42">
        <v>41</v>
      </c>
      <c r="W631" t="s">
        <v>6834</v>
      </c>
      <c r="X631" t="s">
        <v>488</v>
      </c>
      <c r="Y631" t="s">
        <v>4950</v>
      </c>
      <c r="Z631" t="s">
        <v>5201</v>
      </c>
    </row>
    <row r="632" spans="1:26" hidden="1" x14ac:dyDescent="0.25">
      <c r="A632" s="2">
        <v>5</v>
      </c>
      <c r="B632" t="s">
        <v>119</v>
      </c>
      <c r="C632" t="s">
        <v>6639</v>
      </c>
      <c r="D632" t="s">
        <v>6550</v>
      </c>
      <c r="E632" s="2" t="s">
        <v>483</v>
      </c>
      <c r="F632" s="7" t="s">
        <v>114</v>
      </c>
      <c r="G632" s="7" t="s">
        <v>6835</v>
      </c>
      <c r="H632">
        <v>16</v>
      </c>
      <c r="I632">
        <v>1026</v>
      </c>
      <c r="J632">
        <v>2038</v>
      </c>
      <c r="K632" s="2" t="s">
        <v>485</v>
      </c>
      <c r="M632" s="70">
        <v>1</v>
      </c>
      <c r="N632" s="70">
        <v>254.11</v>
      </c>
      <c r="O632" s="87" t="s">
        <v>6083</v>
      </c>
      <c r="P632" s="70">
        <v>120.33</v>
      </c>
      <c r="Q632" s="72" t="s">
        <v>486</v>
      </c>
      <c r="R632" s="72">
        <v>254.11</v>
      </c>
      <c r="S632" s="72">
        <v>121.31</v>
      </c>
      <c r="T632" s="72">
        <v>11.63</v>
      </c>
      <c r="U632" s="70">
        <v>0.84</v>
      </c>
      <c r="V632" s="42">
        <v>41</v>
      </c>
      <c r="W632" t="s">
        <v>6834</v>
      </c>
      <c r="X632" t="s">
        <v>488</v>
      </c>
      <c r="Y632" t="s">
        <v>4950</v>
      </c>
      <c r="Z632" t="s">
        <v>5201</v>
      </c>
    </row>
    <row r="633" spans="1:26" hidden="1" x14ac:dyDescent="0.25">
      <c r="A633" s="2">
        <v>6</v>
      </c>
      <c r="B633" t="s">
        <v>119</v>
      </c>
      <c r="C633" t="s">
        <v>6648</v>
      </c>
      <c r="D633" t="s">
        <v>6550</v>
      </c>
      <c r="E633" s="2" t="s">
        <v>483</v>
      </c>
      <c r="F633" s="7" t="s">
        <v>114</v>
      </c>
      <c r="G633" s="7" t="s">
        <v>1135</v>
      </c>
      <c r="H633">
        <v>20</v>
      </c>
      <c r="I633">
        <v>2000</v>
      </c>
      <c r="J633">
        <v>12000</v>
      </c>
      <c r="K633" s="2" t="s">
        <v>485</v>
      </c>
      <c r="M633" s="70">
        <v>1</v>
      </c>
      <c r="N633" s="70">
        <v>3768</v>
      </c>
      <c r="O633" s="87" t="s">
        <v>121</v>
      </c>
      <c r="P633" s="70">
        <v>3494.29</v>
      </c>
      <c r="Q633" s="72">
        <v>3768</v>
      </c>
      <c r="R633" s="72" t="s">
        <v>486</v>
      </c>
      <c r="S633" s="72">
        <v>121.31</v>
      </c>
      <c r="T633" s="72">
        <v>127.94</v>
      </c>
      <c r="U633" s="70">
        <v>24.46</v>
      </c>
      <c r="V633" s="42">
        <v>41</v>
      </c>
      <c r="W633" t="s">
        <v>6834</v>
      </c>
      <c r="X633" t="s">
        <v>488</v>
      </c>
      <c r="Y633" t="s">
        <v>4950</v>
      </c>
      <c r="Z633" t="s">
        <v>5201</v>
      </c>
    </row>
    <row r="634" spans="1:26" hidden="1" x14ac:dyDescent="0.25">
      <c r="A634" s="2">
        <v>7</v>
      </c>
      <c r="B634" t="s">
        <v>119</v>
      </c>
      <c r="C634" t="s">
        <v>6697</v>
      </c>
      <c r="D634" t="s">
        <v>6550</v>
      </c>
      <c r="E634" s="2" t="s">
        <v>483</v>
      </c>
      <c r="F634" s="7" t="s">
        <v>114</v>
      </c>
      <c r="G634" s="7" t="s">
        <v>6836</v>
      </c>
      <c r="H634">
        <v>20</v>
      </c>
      <c r="I634">
        <v>988</v>
      </c>
      <c r="J634">
        <v>12000</v>
      </c>
      <c r="K634" s="2" t="s">
        <v>485</v>
      </c>
      <c r="M634" s="70">
        <v>1</v>
      </c>
      <c r="N634" s="70">
        <v>1861.39</v>
      </c>
      <c r="O634" s="87" t="s">
        <v>6698</v>
      </c>
      <c r="P634" s="70">
        <v>1148.94</v>
      </c>
      <c r="Q634" s="72" t="s">
        <v>486</v>
      </c>
      <c r="R634" s="72">
        <v>1861.39</v>
      </c>
      <c r="S634" s="72">
        <v>567.07000000000005</v>
      </c>
      <c r="T634" s="72">
        <v>137.34</v>
      </c>
      <c r="U634" s="70">
        <v>8.0399999999999991</v>
      </c>
      <c r="V634" s="42">
        <v>41</v>
      </c>
      <c r="W634" t="s">
        <v>6834</v>
      </c>
      <c r="X634" t="s">
        <v>488</v>
      </c>
      <c r="Y634" t="s">
        <v>4950</v>
      </c>
      <c r="Z634" t="s">
        <v>5201</v>
      </c>
    </row>
    <row r="635" spans="1:26" hidden="1" x14ac:dyDescent="0.25">
      <c r="A635" s="2">
        <v>8</v>
      </c>
      <c r="B635" t="s">
        <v>119</v>
      </c>
      <c r="C635" t="s">
        <v>6720</v>
      </c>
      <c r="D635" t="s">
        <v>6550</v>
      </c>
      <c r="E635" s="2" t="s">
        <v>483</v>
      </c>
      <c r="F635" s="7" t="s">
        <v>114</v>
      </c>
      <c r="G635" s="7" t="s">
        <v>6837</v>
      </c>
      <c r="H635">
        <v>20</v>
      </c>
      <c r="I635">
        <v>1968</v>
      </c>
      <c r="J635">
        <v>2000</v>
      </c>
      <c r="K635" s="2" t="s">
        <v>485</v>
      </c>
      <c r="M635" s="70">
        <v>1</v>
      </c>
      <c r="N635" s="70">
        <v>617.91999999999996</v>
      </c>
      <c r="O635" s="87" t="s">
        <v>6263</v>
      </c>
      <c r="P635" s="70">
        <v>526.87</v>
      </c>
      <c r="Q635" s="72" t="s">
        <v>486</v>
      </c>
      <c r="R635" s="72">
        <v>617.91999999999996</v>
      </c>
      <c r="T635" s="72">
        <v>87.36</v>
      </c>
      <c r="U635" s="70">
        <v>3.69</v>
      </c>
      <c r="V635" s="42">
        <v>41</v>
      </c>
      <c r="W635" t="s">
        <v>6834</v>
      </c>
      <c r="X635" t="s">
        <v>488</v>
      </c>
      <c r="Y635" t="s">
        <v>4950</v>
      </c>
      <c r="Z635" t="s">
        <v>5201</v>
      </c>
    </row>
    <row r="636" spans="1:26" hidden="1" x14ac:dyDescent="0.25">
      <c r="A636" s="2">
        <v>9</v>
      </c>
      <c r="B636" t="s">
        <v>119</v>
      </c>
      <c r="C636" t="s">
        <v>6725</v>
      </c>
      <c r="D636" t="s">
        <v>6550</v>
      </c>
      <c r="E636" s="2" t="s">
        <v>483</v>
      </c>
      <c r="F636" s="7" t="s">
        <v>114</v>
      </c>
      <c r="G636" s="7" t="s">
        <v>6838</v>
      </c>
      <c r="H636">
        <v>20</v>
      </c>
      <c r="I636">
        <v>2000</v>
      </c>
      <c r="J636">
        <v>2998</v>
      </c>
      <c r="K636" s="2" t="s">
        <v>485</v>
      </c>
      <c r="M636" s="70">
        <v>1</v>
      </c>
      <c r="N636" s="70">
        <v>941.37</v>
      </c>
      <c r="O636" s="87" t="s">
        <v>6726</v>
      </c>
      <c r="P636" s="70">
        <v>834.18</v>
      </c>
      <c r="Q636" s="72" t="s">
        <v>486</v>
      </c>
      <c r="R636" s="72">
        <v>941.37</v>
      </c>
      <c r="T636" s="72">
        <v>101.35</v>
      </c>
      <c r="U636" s="70">
        <v>5.84</v>
      </c>
      <c r="V636" s="42">
        <v>41</v>
      </c>
      <c r="W636" t="s">
        <v>6834</v>
      </c>
      <c r="X636" t="s">
        <v>488</v>
      </c>
      <c r="Y636" t="s">
        <v>4950</v>
      </c>
      <c r="Z636" t="s">
        <v>5201</v>
      </c>
    </row>
    <row r="637" spans="1:26" hidden="1" x14ac:dyDescent="0.25">
      <c r="A637" s="2">
        <v>10</v>
      </c>
      <c r="B637" t="s">
        <v>119</v>
      </c>
      <c r="C637" t="s">
        <v>6737</v>
      </c>
      <c r="D637" t="s">
        <v>6550</v>
      </c>
      <c r="E637" s="2" t="s">
        <v>483</v>
      </c>
      <c r="F637" s="7" t="s">
        <v>114</v>
      </c>
      <c r="G637" s="7" t="s">
        <v>1997</v>
      </c>
      <c r="H637">
        <v>25</v>
      </c>
      <c r="I637">
        <v>2000</v>
      </c>
      <c r="J637">
        <v>12000</v>
      </c>
      <c r="K637" s="2" t="s">
        <v>485</v>
      </c>
      <c r="M637" s="70">
        <v>1</v>
      </c>
      <c r="N637" s="70">
        <v>3794.85</v>
      </c>
      <c r="O637" s="87" t="s">
        <v>6738</v>
      </c>
      <c r="P637" s="70">
        <v>1630.8</v>
      </c>
      <c r="Q637" s="72" t="s">
        <v>486</v>
      </c>
      <c r="R637" s="72">
        <v>3794.85</v>
      </c>
      <c r="S637" s="72">
        <v>2042.59</v>
      </c>
      <c r="T637" s="72">
        <v>110.04</v>
      </c>
      <c r="U637" s="70">
        <v>11.42</v>
      </c>
      <c r="V637" s="42">
        <v>41</v>
      </c>
      <c r="W637" t="s">
        <v>6834</v>
      </c>
      <c r="X637" t="s">
        <v>488</v>
      </c>
      <c r="Y637" t="s">
        <v>4950</v>
      </c>
      <c r="Z637" t="s">
        <v>5201</v>
      </c>
    </row>
    <row r="638" spans="1:26" hidden="1" x14ac:dyDescent="0.25">
      <c r="A638" s="2">
        <v>11</v>
      </c>
      <c r="B638" t="s">
        <v>119</v>
      </c>
      <c r="C638" t="s">
        <v>6753</v>
      </c>
      <c r="D638" t="s">
        <v>6550</v>
      </c>
      <c r="E638" s="2" t="s">
        <v>483</v>
      </c>
      <c r="F638" s="7" t="s">
        <v>114</v>
      </c>
      <c r="G638" s="7" t="s">
        <v>1136</v>
      </c>
      <c r="H638">
        <v>30</v>
      </c>
      <c r="I638">
        <v>2500</v>
      </c>
      <c r="J638">
        <v>12000</v>
      </c>
      <c r="K638" s="2" t="s">
        <v>485</v>
      </c>
      <c r="M638" s="70">
        <v>1</v>
      </c>
      <c r="N638" s="70">
        <v>7065</v>
      </c>
      <c r="O638" s="87" t="s">
        <v>121</v>
      </c>
      <c r="P638" s="70">
        <v>6290.68</v>
      </c>
      <c r="Q638" s="72">
        <v>7065</v>
      </c>
      <c r="R638" s="72" t="s">
        <v>486</v>
      </c>
      <c r="T638" s="72">
        <v>730.29</v>
      </c>
      <c r="U638" s="70">
        <v>44.03</v>
      </c>
      <c r="V638" s="42">
        <v>41</v>
      </c>
      <c r="W638" t="s">
        <v>6834</v>
      </c>
      <c r="X638" t="s">
        <v>488</v>
      </c>
      <c r="Y638" t="s">
        <v>4950</v>
      </c>
      <c r="Z638" t="s">
        <v>5201</v>
      </c>
    </row>
    <row r="639" spans="1:26" hidden="1" x14ac:dyDescent="0.25">
      <c r="A639" s="2">
        <v>12</v>
      </c>
      <c r="B639" t="s">
        <v>119</v>
      </c>
      <c r="C639" t="s">
        <v>6779</v>
      </c>
      <c r="D639" t="s">
        <v>6550</v>
      </c>
      <c r="E639" s="2" t="s">
        <v>483</v>
      </c>
      <c r="F639" s="7" t="s">
        <v>114</v>
      </c>
      <c r="G639" s="7" t="s">
        <v>6353</v>
      </c>
      <c r="H639">
        <v>30</v>
      </c>
      <c r="I639">
        <v>2300</v>
      </c>
      <c r="J639">
        <v>4000</v>
      </c>
      <c r="K639" s="2" t="s">
        <v>485</v>
      </c>
      <c r="M639" s="70">
        <v>1</v>
      </c>
      <c r="N639" s="70">
        <v>2078.39</v>
      </c>
      <c r="O639" s="87" t="s">
        <v>6315</v>
      </c>
      <c r="P639" s="70">
        <v>1760.62</v>
      </c>
      <c r="Q639" s="72" t="s">
        <v>486</v>
      </c>
      <c r="R639" s="72">
        <v>2078.39</v>
      </c>
      <c r="T639" s="72">
        <v>305.45</v>
      </c>
      <c r="U639" s="70">
        <v>12.32</v>
      </c>
      <c r="V639" s="42">
        <v>41</v>
      </c>
      <c r="W639" t="s">
        <v>6834</v>
      </c>
      <c r="X639" t="s">
        <v>488</v>
      </c>
      <c r="Y639" t="s">
        <v>4950</v>
      </c>
      <c r="Z639" t="s">
        <v>5201</v>
      </c>
    </row>
    <row r="640" spans="1:26" hidden="1" x14ac:dyDescent="0.25">
      <c r="A640" s="2">
        <v>13</v>
      </c>
      <c r="B640" t="s">
        <v>119</v>
      </c>
      <c r="C640" t="s">
        <v>6789</v>
      </c>
      <c r="D640" t="s">
        <v>6550</v>
      </c>
      <c r="E640" s="2" t="s">
        <v>483</v>
      </c>
      <c r="F640" s="7" t="s">
        <v>114</v>
      </c>
      <c r="G640" s="7" t="s">
        <v>6018</v>
      </c>
      <c r="H640">
        <v>35</v>
      </c>
      <c r="I640">
        <v>828</v>
      </c>
      <c r="J640">
        <v>12000</v>
      </c>
      <c r="K640" s="2" t="s">
        <v>485</v>
      </c>
      <c r="M640" s="70">
        <v>1</v>
      </c>
      <c r="N640" s="70">
        <v>2730.01</v>
      </c>
      <c r="O640" s="87" t="s">
        <v>6790</v>
      </c>
      <c r="P640" s="70">
        <v>2124.7399999999998</v>
      </c>
      <c r="Q640" s="72" t="s">
        <v>486</v>
      </c>
      <c r="R640" s="72">
        <v>2730.01</v>
      </c>
      <c r="S640" s="72">
        <v>472.54</v>
      </c>
      <c r="T640" s="72">
        <v>117.86</v>
      </c>
      <c r="U640" s="70">
        <v>14.87</v>
      </c>
      <c r="V640" s="42">
        <v>41</v>
      </c>
      <c r="W640" t="s">
        <v>6834</v>
      </c>
      <c r="X640" t="s">
        <v>488</v>
      </c>
      <c r="Y640" t="s">
        <v>4950</v>
      </c>
      <c r="Z640" t="s">
        <v>5201</v>
      </c>
    </row>
    <row r="641" spans="1:26" hidden="1" x14ac:dyDescent="0.25">
      <c r="A641" s="2">
        <v>14</v>
      </c>
      <c r="B641" t="s">
        <v>119</v>
      </c>
      <c r="C641" t="s">
        <v>6797</v>
      </c>
      <c r="D641" t="s">
        <v>6550</v>
      </c>
      <c r="E641" s="2" t="s">
        <v>483</v>
      </c>
      <c r="F641" s="7" t="s">
        <v>114</v>
      </c>
      <c r="G641" s="7" t="s">
        <v>5462</v>
      </c>
      <c r="H641">
        <v>35</v>
      </c>
      <c r="I641">
        <v>2500</v>
      </c>
      <c r="J641">
        <v>3054</v>
      </c>
      <c r="K641" s="2" t="s">
        <v>485</v>
      </c>
      <c r="M641" s="70">
        <v>1</v>
      </c>
      <c r="N641" s="70">
        <v>2097.7199999999998</v>
      </c>
      <c r="O641" s="87" t="s">
        <v>5743</v>
      </c>
      <c r="P641" s="70">
        <v>1794.74</v>
      </c>
      <c r="Q641" s="72" t="s">
        <v>486</v>
      </c>
      <c r="R641" s="72">
        <v>2097.7199999999998</v>
      </c>
      <c r="S641" s="72">
        <v>200.88</v>
      </c>
      <c r="T641" s="72">
        <v>89.54</v>
      </c>
      <c r="U641" s="70">
        <v>12.56</v>
      </c>
      <c r="V641" s="42">
        <v>41</v>
      </c>
      <c r="W641" t="s">
        <v>6834</v>
      </c>
      <c r="X641" t="s">
        <v>488</v>
      </c>
      <c r="Y641" t="s">
        <v>4950</v>
      </c>
      <c r="Z641" t="s">
        <v>5201</v>
      </c>
    </row>
    <row r="642" spans="1:26" hidden="1" x14ac:dyDescent="0.25">
      <c r="A642" s="2">
        <v>15</v>
      </c>
      <c r="B642" t="s">
        <v>119</v>
      </c>
      <c r="C642" t="s">
        <v>6803</v>
      </c>
      <c r="D642" t="s">
        <v>6550</v>
      </c>
      <c r="E642" s="2" t="s">
        <v>483</v>
      </c>
      <c r="F642" s="7" t="s">
        <v>114</v>
      </c>
      <c r="G642" s="7" t="s">
        <v>5045</v>
      </c>
      <c r="H642">
        <v>40</v>
      </c>
      <c r="I642">
        <v>2000</v>
      </c>
      <c r="J642">
        <v>10900</v>
      </c>
      <c r="K642" s="2" t="s">
        <v>485</v>
      </c>
      <c r="M642" s="70">
        <v>1</v>
      </c>
      <c r="N642" s="70">
        <v>6845.2</v>
      </c>
      <c r="O642" s="87" t="s">
        <v>121</v>
      </c>
      <c r="P642" s="70">
        <v>299.02999999999997</v>
      </c>
      <c r="Q642" s="72">
        <v>6845.2</v>
      </c>
      <c r="R642" s="72" t="s">
        <v>486</v>
      </c>
      <c r="S642" s="72">
        <v>6503.28</v>
      </c>
      <c r="T642" s="72">
        <v>40.799999999999997</v>
      </c>
      <c r="U642" s="70">
        <v>2.09</v>
      </c>
      <c r="V642" s="42">
        <v>41</v>
      </c>
      <c r="W642" t="s">
        <v>6834</v>
      </c>
      <c r="X642" t="s">
        <v>488</v>
      </c>
      <c r="Y642" t="s">
        <v>4950</v>
      </c>
      <c r="Z642" t="s">
        <v>5201</v>
      </c>
    </row>
    <row r="643" spans="1:26" hidden="1" x14ac:dyDescent="0.25">
      <c r="A643" s="2">
        <v>16</v>
      </c>
      <c r="B643" t="s">
        <v>119</v>
      </c>
      <c r="C643" t="s">
        <v>6806</v>
      </c>
      <c r="D643" t="s">
        <v>6550</v>
      </c>
      <c r="E643" s="2" t="s">
        <v>483</v>
      </c>
      <c r="F643" s="7" t="s">
        <v>114</v>
      </c>
      <c r="G643" s="7" t="s">
        <v>6839</v>
      </c>
      <c r="H643">
        <v>40</v>
      </c>
      <c r="I643">
        <v>1053</v>
      </c>
      <c r="J643">
        <v>1506</v>
      </c>
      <c r="K643" s="2" t="s">
        <v>485</v>
      </c>
      <c r="M643" s="70">
        <v>1</v>
      </c>
      <c r="N643" s="70">
        <v>497.98</v>
      </c>
      <c r="O643" s="87" t="s">
        <v>6840</v>
      </c>
      <c r="P643" s="70">
        <v>281.77999999999997</v>
      </c>
      <c r="Q643" s="72" t="s">
        <v>486</v>
      </c>
      <c r="R643" s="72">
        <v>497.98</v>
      </c>
      <c r="S643" s="72">
        <v>171.42</v>
      </c>
      <c r="T643" s="72">
        <v>42.81</v>
      </c>
      <c r="U643" s="70">
        <v>1.97</v>
      </c>
      <c r="V643" s="42">
        <v>41</v>
      </c>
      <c r="W643" t="s">
        <v>6834</v>
      </c>
      <c r="X643" t="s">
        <v>488</v>
      </c>
      <c r="Y643" t="s">
        <v>4950</v>
      </c>
      <c r="Z643" t="s">
        <v>5201</v>
      </c>
    </row>
    <row r="644" spans="1:26" hidden="1" x14ac:dyDescent="0.25">
      <c r="A644" s="2">
        <v>17</v>
      </c>
      <c r="B644" t="s">
        <v>119</v>
      </c>
      <c r="C644" t="s">
        <v>6808</v>
      </c>
      <c r="D644" t="s">
        <v>6550</v>
      </c>
      <c r="E644" s="2" t="s">
        <v>483</v>
      </c>
      <c r="F644" s="7" t="s">
        <v>114</v>
      </c>
      <c r="G644" s="7" t="s">
        <v>6210</v>
      </c>
      <c r="H644">
        <v>50</v>
      </c>
      <c r="I644">
        <v>1664</v>
      </c>
      <c r="J644">
        <v>12000</v>
      </c>
      <c r="K644" s="2" t="s">
        <v>485</v>
      </c>
      <c r="M644" s="70">
        <v>1</v>
      </c>
      <c r="N644" s="70">
        <v>6070.75</v>
      </c>
      <c r="O644" s="87">
        <v>-1</v>
      </c>
      <c r="P644" s="70">
        <v>3258.71</v>
      </c>
      <c r="Q644" s="72" t="s">
        <v>486</v>
      </c>
      <c r="R644" s="72">
        <v>6070.75</v>
      </c>
      <c r="S644" s="72">
        <v>2390.1799999999998</v>
      </c>
      <c r="T644" s="72">
        <v>399.05</v>
      </c>
      <c r="U644" s="70">
        <v>22.81</v>
      </c>
      <c r="V644" s="42">
        <v>41</v>
      </c>
      <c r="W644" t="s">
        <v>6834</v>
      </c>
      <c r="X644" t="s">
        <v>488</v>
      </c>
      <c r="Y644" t="s">
        <v>4950</v>
      </c>
      <c r="Z644" t="s">
        <v>5201</v>
      </c>
    </row>
    <row r="645" spans="1:26" hidden="1" x14ac:dyDescent="0.25">
      <c r="A645" s="2">
        <v>18</v>
      </c>
      <c r="B645" t="s">
        <v>119</v>
      </c>
      <c r="C645" t="s">
        <v>6815</v>
      </c>
      <c r="D645" t="s">
        <v>6550</v>
      </c>
      <c r="E645" s="2" t="s">
        <v>483</v>
      </c>
      <c r="F645" s="7" t="s">
        <v>114</v>
      </c>
      <c r="G645" s="7" t="s">
        <v>6841</v>
      </c>
      <c r="H645">
        <v>60</v>
      </c>
      <c r="I645">
        <v>2694</v>
      </c>
      <c r="J645">
        <v>12000</v>
      </c>
      <c r="K645" s="2" t="s">
        <v>485</v>
      </c>
      <c r="M645" s="70">
        <v>1</v>
      </c>
      <c r="N645" s="70">
        <v>11872.03</v>
      </c>
      <c r="O645" s="87" t="s">
        <v>5983</v>
      </c>
      <c r="P645" s="70">
        <v>5372.96</v>
      </c>
      <c r="Q645" s="72" t="s">
        <v>486</v>
      </c>
      <c r="R645" s="72">
        <v>11872.03</v>
      </c>
      <c r="S645" s="72">
        <v>6406.16</v>
      </c>
      <c r="T645" s="72">
        <v>55.3</v>
      </c>
      <c r="U645" s="70">
        <v>37.61</v>
      </c>
      <c r="V645" s="42">
        <v>41</v>
      </c>
      <c r="W645" t="s">
        <v>6834</v>
      </c>
      <c r="X645" t="s">
        <v>488</v>
      </c>
      <c r="Y645" t="s">
        <v>4950</v>
      </c>
      <c r="Z645" t="s">
        <v>5201</v>
      </c>
    </row>
    <row r="646" spans="1:26" hidden="1" x14ac:dyDescent="0.25">
      <c r="A646" s="2">
        <v>19</v>
      </c>
      <c r="B646" t="s">
        <v>119</v>
      </c>
      <c r="C646" t="s">
        <v>6822</v>
      </c>
      <c r="D646" t="s">
        <v>6550</v>
      </c>
      <c r="E646" s="2" t="s">
        <v>483</v>
      </c>
      <c r="F646" s="7" t="s">
        <v>114</v>
      </c>
      <c r="G646" s="7" t="s">
        <v>2139</v>
      </c>
      <c r="H646">
        <v>80</v>
      </c>
      <c r="I646">
        <v>2300</v>
      </c>
      <c r="J646">
        <v>12000</v>
      </c>
      <c r="K646" s="2" t="s">
        <v>485</v>
      </c>
      <c r="M646" s="70">
        <v>1</v>
      </c>
      <c r="N646" s="70">
        <v>17332.8</v>
      </c>
      <c r="O646" s="87" t="s">
        <v>121</v>
      </c>
      <c r="P646" s="70">
        <v>6406.51</v>
      </c>
      <c r="Q646" s="72">
        <v>17332.8</v>
      </c>
      <c r="R646" s="72" t="s">
        <v>486</v>
      </c>
      <c r="S646" s="72">
        <v>10470.06</v>
      </c>
      <c r="T646" s="72">
        <v>411.38</v>
      </c>
      <c r="U646" s="70">
        <v>44.85</v>
      </c>
      <c r="V646" s="42">
        <v>41</v>
      </c>
      <c r="W646" t="s">
        <v>6834</v>
      </c>
      <c r="X646" t="s">
        <v>488</v>
      </c>
      <c r="Y646" t="s">
        <v>4950</v>
      </c>
      <c r="Z646" t="s">
        <v>5201</v>
      </c>
    </row>
    <row r="647" spans="1:26" hidden="1" x14ac:dyDescent="0.25">
      <c r="A647" s="2">
        <v>1</v>
      </c>
      <c r="B647" t="s">
        <v>119</v>
      </c>
      <c r="C647" t="s">
        <v>6845</v>
      </c>
      <c r="D647" t="s">
        <v>6846</v>
      </c>
      <c r="E647" s="2" t="s">
        <v>483</v>
      </c>
      <c r="F647" s="7" t="s">
        <v>114</v>
      </c>
      <c r="G647" s="7" t="s">
        <v>6848</v>
      </c>
      <c r="H647">
        <v>80</v>
      </c>
      <c r="I647">
        <v>682</v>
      </c>
      <c r="J647">
        <v>1568</v>
      </c>
      <c r="K647" s="2" t="s">
        <v>485</v>
      </c>
      <c r="M647" s="70">
        <v>1</v>
      </c>
      <c r="N647" s="70">
        <v>594.71</v>
      </c>
      <c r="O647" s="87" t="s">
        <v>6332</v>
      </c>
      <c r="P647" s="70">
        <v>183.5</v>
      </c>
      <c r="Q647" s="72" t="s">
        <v>486</v>
      </c>
      <c r="R647" s="72">
        <v>594.71</v>
      </c>
      <c r="S647" s="72">
        <v>389.3</v>
      </c>
      <c r="T647" s="72">
        <v>20.63</v>
      </c>
      <c r="U647" s="70">
        <v>1.28</v>
      </c>
      <c r="V647" s="42">
        <v>42</v>
      </c>
      <c r="W647" t="s">
        <v>6849</v>
      </c>
      <c r="X647" t="s">
        <v>488</v>
      </c>
      <c r="Y647" t="s">
        <v>4950</v>
      </c>
      <c r="Z647" t="s">
        <v>5201</v>
      </c>
    </row>
    <row r="648" spans="1:26" hidden="1" x14ac:dyDescent="0.25">
      <c r="A648" s="2">
        <v>1</v>
      </c>
      <c r="B648" t="s">
        <v>6862</v>
      </c>
      <c r="C648" t="s">
        <v>6861</v>
      </c>
      <c r="D648" t="s">
        <v>6863</v>
      </c>
      <c r="E648" s="2" t="s">
        <v>483</v>
      </c>
      <c r="F648" s="7" t="s">
        <v>114</v>
      </c>
      <c r="G648" s="7" t="s">
        <v>6205</v>
      </c>
      <c r="H648">
        <v>8</v>
      </c>
      <c r="I648">
        <v>1500</v>
      </c>
      <c r="J648">
        <v>12000</v>
      </c>
      <c r="K648" s="2" t="s">
        <v>485</v>
      </c>
      <c r="M648" s="70">
        <v>1</v>
      </c>
      <c r="N648" s="70">
        <v>1107.28</v>
      </c>
      <c r="O648" s="87" t="s">
        <v>6548</v>
      </c>
      <c r="P648" s="70">
        <v>44.75</v>
      </c>
      <c r="Q648" s="72" t="s">
        <v>486</v>
      </c>
      <c r="R648" s="72">
        <v>1107.28</v>
      </c>
      <c r="S648" s="72">
        <v>1036.9100000000001</v>
      </c>
      <c r="T648" s="72">
        <v>25.31</v>
      </c>
      <c r="U648" s="70">
        <v>0.31</v>
      </c>
      <c r="V648" s="42">
        <v>43</v>
      </c>
      <c r="W648" t="s">
        <v>6862</v>
      </c>
      <c r="X648" t="s">
        <v>488</v>
      </c>
      <c r="Y648" t="s">
        <v>4950</v>
      </c>
      <c r="Z648" t="s">
        <v>6350</v>
      </c>
    </row>
    <row r="649" spans="1:26" hidden="1" x14ac:dyDescent="0.25">
      <c r="A649" s="2">
        <v>2</v>
      </c>
      <c r="B649" t="s">
        <v>6862</v>
      </c>
      <c r="C649" t="s">
        <v>6866</v>
      </c>
      <c r="D649" t="s">
        <v>6863</v>
      </c>
      <c r="E649" s="2" t="s">
        <v>483</v>
      </c>
      <c r="F649" s="7" t="s">
        <v>2484</v>
      </c>
      <c r="G649" s="7" t="s">
        <v>6227</v>
      </c>
      <c r="H649">
        <v>30</v>
      </c>
      <c r="I649">
        <v>336</v>
      </c>
      <c r="J649">
        <v>12000</v>
      </c>
      <c r="K649" s="2" t="s">
        <v>485</v>
      </c>
      <c r="M649" s="70">
        <v>1</v>
      </c>
      <c r="N649" s="70">
        <v>949.54</v>
      </c>
      <c r="O649" s="87" t="s">
        <v>6867</v>
      </c>
      <c r="P649" s="70">
        <v>377.7</v>
      </c>
      <c r="Q649" s="72" t="s">
        <v>486</v>
      </c>
      <c r="R649" s="72">
        <v>949.54</v>
      </c>
      <c r="S649" s="72">
        <v>413.57</v>
      </c>
      <c r="T649" s="72">
        <v>155.63</v>
      </c>
      <c r="U649" s="70">
        <v>2.64</v>
      </c>
      <c r="V649" s="42">
        <v>43</v>
      </c>
      <c r="W649" t="s">
        <v>6862</v>
      </c>
      <c r="X649" t="s">
        <v>488</v>
      </c>
      <c r="Y649" t="s">
        <v>4950</v>
      </c>
      <c r="Z649" t="s">
        <v>6350</v>
      </c>
    </row>
    <row r="650" spans="1:26" hidden="1" x14ac:dyDescent="0.25">
      <c r="A650" s="2">
        <v>1</v>
      </c>
      <c r="B650" t="s">
        <v>119</v>
      </c>
      <c r="C650" t="s">
        <v>6870</v>
      </c>
      <c r="D650" t="s">
        <v>6872</v>
      </c>
      <c r="E650" s="2" t="s">
        <v>483</v>
      </c>
      <c r="F650" s="7" t="s">
        <v>114</v>
      </c>
      <c r="G650" s="7" t="s">
        <v>6879</v>
      </c>
      <c r="H650">
        <v>20</v>
      </c>
      <c r="I650">
        <v>2000</v>
      </c>
      <c r="J650">
        <v>4153</v>
      </c>
      <c r="K650" s="2" t="s">
        <v>485</v>
      </c>
      <c r="M650" s="70">
        <v>1</v>
      </c>
      <c r="N650" s="70">
        <v>1081.5999999999999</v>
      </c>
      <c r="O650" s="87" t="s">
        <v>2149</v>
      </c>
      <c r="P650" s="70">
        <v>959.77</v>
      </c>
      <c r="Q650" s="72" t="s">
        <v>486</v>
      </c>
      <c r="R650" s="72">
        <v>1081.5999999999999</v>
      </c>
      <c r="T650" s="72">
        <v>115.11</v>
      </c>
      <c r="U650" s="70">
        <v>6.72</v>
      </c>
      <c r="V650" s="42">
        <v>44</v>
      </c>
      <c r="W650" t="s">
        <v>6880</v>
      </c>
      <c r="X650" t="s">
        <v>488</v>
      </c>
      <c r="Y650" t="s">
        <v>4950</v>
      </c>
      <c r="Z650" t="s">
        <v>4955</v>
      </c>
    </row>
    <row r="651" spans="1:26" hidden="1" x14ac:dyDescent="0.25">
      <c r="A651" s="2">
        <v>2</v>
      </c>
      <c r="B651" t="s">
        <v>119</v>
      </c>
      <c r="C651" t="s">
        <v>6877</v>
      </c>
      <c r="D651" t="s">
        <v>6872</v>
      </c>
      <c r="E651" s="2" t="s">
        <v>483</v>
      </c>
      <c r="F651" s="7" t="s">
        <v>114</v>
      </c>
      <c r="G651" s="7" t="s">
        <v>6881</v>
      </c>
      <c r="H651">
        <v>30</v>
      </c>
      <c r="I651">
        <v>1222</v>
      </c>
      <c r="J651">
        <v>4517</v>
      </c>
      <c r="K651" s="2" t="s">
        <v>485</v>
      </c>
      <c r="M651" s="70">
        <v>1</v>
      </c>
      <c r="N651" s="70">
        <v>1299.94</v>
      </c>
      <c r="O651" s="87" t="s">
        <v>2149</v>
      </c>
      <c r="P651" s="70">
        <v>794.27</v>
      </c>
      <c r="Q651" s="72" t="s">
        <v>486</v>
      </c>
      <c r="R651" s="72">
        <v>1299.94</v>
      </c>
      <c r="T651" s="72">
        <v>500.11</v>
      </c>
      <c r="U651" s="70">
        <v>5.56</v>
      </c>
      <c r="V651" s="42">
        <v>44</v>
      </c>
      <c r="W651" t="s">
        <v>6880</v>
      </c>
      <c r="X651" t="s">
        <v>488</v>
      </c>
      <c r="Y651" t="s">
        <v>4950</v>
      </c>
      <c r="Z651" t="s">
        <v>4955</v>
      </c>
    </row>
    <row r="652" spans="1:26" hidden="1" x14ac:dyDescent="0.25">
      <c r="A652" s="2">
        <v>1</v>
      </c>
      <c r="B652" t="s">
        <v>119</v>
      </c>
      <c r="C652" t="s">
        <v>6894</v>
      </c>
      <c r="D652" t="s">
        <v>6895</v>
      </c>
      <c r="E652" s="2" t="s">
        <v>483</v>
      </c>
      <c r="F652" s="7" t="s">
        <v>114</v>
      </c>
      <c r="G652" s="7" t="s">
        <v>7089</v>
      </c>
      <c r="H652">
        <v>6</v>
      </c>
      <c r="I652">
        <v>708</v>
      </c>
      <c r="J652">
        <v>12000</v>
      </c>
      <c r="K652" s="2" t="s">
        <v>485</v>
      </c>
      <c r="M652" s="70">
        <v>1</v>
      </c>
      <c r="N652" s="70">
        <v>400.16</v>
      </c>
      <c r="O652" s="87" t="s">
        <v>6896</v>
      </c>
      <c r="P652" s="70">
        <v>57.29</v>
      </c>
      <c r="Q652" s="72" t="s">
        <v>486</v>
      </c>
      <c r="R652" s="72">
        <v>400.16</v>
      </c>
      <c r="S652" s="72">
        <v>339.44</v>
      </c>
      <c r="T652" s="72">
        <v>3.03</v>
      </c>
      <c r="U652" s="70">
        <v>0.4</v>
      </c>
      <c r="V652" s="42">
        <v>45</v>
      </c>
      <c r="W652" t="s">
        <v>7090</v>
      </c>
      <c r="X652" t="s">
        <v>488</v>
      </c>
      <c r="Y652" t="s">
        <v>4950</v>
      </c>
      <c r="Z652" t="s">
        <v>5201</v>
      </c>
    </row>
    <row r="653" spans="1:26" hidden="1" x14ac:dyDescent="0.25">
      <c r="A653" s="2">
        <v>2</v>
      </c>
      <c r="B653" t="s">
        <v>119</v>
      </c>
      <c r="C653" t="s">
        <v>6907</v>
      </c>
      <c r="D653" t="s">
        <v>6895</v>
      </c>
      <c r="E653" s="2" t="s">
        <v>483</v>
      </c>
      <c r="F653" s="7" t="s">
        <v>114</v>
      </c>
      <c r="G653" s="7" t="s">
        <v>2097</v>
      </c>
      <c r="H653">
        <v>10</v>
      </c>
      <c r="I653">
        <v>2000</v>
      </c>
      <c r="J653">
        <v>12000</v>
      </c>
      <c r="K653" s="2" t="s">
        <v>485</v>
      </c>
      <c r="M653" s="70">
        <v>1</v>
      </c>
      <c r="N653" s="70">
        <v>1884</v>
      </c>
      <c r="O653" s="87" t="s">
        <v>121</v>
      </c>
      <c r="P653" s="70">
        <v>836.66</v>
      </c>
      <c r="Q653" s="72">
        <v>1884</v>
      </c>
      <c r="R653" s="72" t="s">
        <v>486</v>
      </c>
      <c r="S653" s="72">
        <v>1031.96</v>
      </c>
      <c r="T653" s="72">
        <v>9.52</v>
      </c>
      <c r="U653" s="70">
        <v>5.86</v>
      </c>
      <c r="V653" s="42">
        <v>45</v>
      </c>
      <c r="W653" t="s">
        <v>7090</v>
      </c>
      <c r="X653" t="s">
        <v>488</v>
      </c>
      <c r="Y653" t="s">
        <v>4950</v>
      </c>
      <c r="Z653" t="s">
        <v>5201</v>
      </c>
    </row>
    <row r="654" spans="1:26" hidden="1" x14ac:dyDescent="0.25">
      <c r="A654" s="2">
        <v>3</v>
      </c>
      <c r="B654" t="s">
        <v>119</v>
      </c>
      <c r="C654" t="s">
        <v>6913</v>
      </c>
      <c r="D654" t="s">
        <v>6895</v>
      </c>
      <c r="E654" s="2" t="s">
        <v>483</v>
      </c>
      <c r="F654" s="7" t="s">
        <v>114</v>
      </c>
      <c r="G654" s="7" t="s">
        <v>7091</v>
      </c>
      <c r="H654">
        <v>12</v>
      </c>
      <c r="I654">
        <v>946</v>
      </c>
      <c r="J654">
        <v>12000</v>
      </c>
      <c r="K654" s="2" t="s">
        <v>485</v>
      </c>
      <c r="M654" s="70">
        <v>1</v>
      </c>
      <c r="N654" s="70">
        <v>985.92</v>
      </c>
      <c r="O654" s="87" t="s">
        <v>6563</v>
      </c>
      <c r="P654" s="70">
        <v>136.30000000000001</v>
      </c>
      <c r="Q654" s="72" t="s">
        <v>486</v>
      </c>
      <c r="R654" s="72">
        <v>985.92</v>
      </c>
      <c r="S654" s="72">
        <v>931.1</v>
      </c>
      <c r="T654" s="72">
        <v>0</v>
      </c>
      <c r="U654" s="70">
        <v>0.95</v>
      </c>
      <c r="V654" s="42">
        <v>45</v>
      </c>
      <c r="W654" t="s">
        <v>7090</v>
      </c>
      <c r="X654" t="s">
        <v>488</v>
      </c>
      <c r="Y654" t="s">
        <v>4950</v>
      </c>
      <c r="Z654" t="s">
        <v>5201</v>
      </c>
    </row>
    <row r="655" spans="1:26" hidden="1" x14ac:dyDescent="0.25">
      <c r="A655" s="2">
        <v>4</v>
      </c>
      <c r="B655" t="s">
        <v>119</v>
      </c>
      <c r="C655" t="s">
        <v>6920</v>
      </c>
      <c r="D655" t="s">
        <v>6895</v>
      </c>
      <c r="E655" s="2" t="s">
        <v>483</v>
      </c>
      <c r="F655" s="7" t="s">
        <v>114</v>
      </c>
      <c r="G655" s="7" t="s">
        <v>7092</v>
      </c>
      <c r="H655">
        <v>14</v>
      </c>
      <c r="I655">
        <v>1682</v>
      </c>
      <c r="J655">
        <v>2000</v>
      </c>
      <c r="K655" s="2" t="s">
        <v>485</v>
      </c>
      <c r="M655" s="70">
        <v>1</v>
      </c>
      <c r="N655" s="70">
        <v>369.67</v>
      </c>
      <c r="O655" s="87" t="s">
        <v>6921</v>
      </c>
      <c r="P655" s="70">
        <v>154.27000000000001</v>
      </c>
      <c r="Q655" s="72" t="s">
        <v>486</v>
      </c>
      <c r="R655" s="72">
        <v>369.67</v>
      </c>
      <c r="S655" s="72">
        <v>188.11</v>
      </c>
      <c r="T655" s="72">
        <v>26.21</v>
      </c>
      <c r="U655" s="70">
        <v>1.08</v>
      </c>
      <c r="V655" s="42">
        <v>45</v>
      </c>
      <c r="W655" t="s">
        <v>7090</v>
      </c>
      <c r="X655" t="s">
        <v>488</v>
      </c>
      <c r="Y655" t="s">
        <v>4950</v>
      </c>
      <c r="Z655" t="s">
        <v>5201</v>
      </c>
    </row>
    <row r="656" spans="1:26" hidden="1" x14ac:dyDescent="0.25">
      <c r="A656" s="2">
        <v>5</v>
      </c>
      <c r="B656" t="s">
        <v>119</v>
      </c>
      <c r="C656" t="s">
        <v>6941</v>
      </c>
      <c r="D656" t="s">
        <v>6895</v>
      </c>
      <c r="E656" s="2" t="s">
        <v>483</v>
      </c>
      <c r="F656" s="7" t="s">
        <v>2785</v>
      </c>
      <c r="G656" s="7" t="s">
        <v>7093</v>
      </c>
      <c r="H656">
        <v>16</v>
      </c>
      <c r="I656">
        <v>535</v>
      </c>
      <c r="J656">
        <v>762</v>
      </c>
      <c r="K656" s="2" t="s">
        <v>485</v>
      </c>
      <c r="M656" s="70">
        <v>1</v>
      </c>
      <c r="N656" s="70">
        <v>51.17</v>
      </c>
      <c r="O656" s="87" t="s">
        <v>6942</v>
      </c>
      <c r="P656" s="70">
        <v>24.54</v>
      </c>
      <c r="Q656" s="72" t="s">
        <v>486</v>
      </c>
      <c r="R656" s="72">
        <v>51.17</v>
      </c>
      <c r="S656" s="72">
        <v>21.34</v>
      </c>
      <c r="T656" s="72">
        <v>5.12</v>
      </c>
      <c r="U656" s="70">
        <v>0.17</v>
      </c>
      <c r="V656" s="42">
        <v>45</v>
      </c>
      <c r="W656" t="s">
        <v>7090</v>
      </c>
      <c r="X656" t="s">
        <v>488</v>
      </c>
      <c r="Y656" t="s">
        <v>4950</v>
      </c>
      <c r="Z656" t="s">
        <v>5201</v>
      </c>
    </row>
    <row r="657" spans="1:26" hidden="1" x14ac:dyDescent="0.25">
      <c r="A657" s="2">
        <v>6</v>
      </c>
      <c r="B657" t="s">
        <v>119</v>
      </c>
      <c r="C657" t="s">
        <v>6945</v>
      </c>
      <c r="D657" t="s">
        <v>6895</v>
      </c>
      <c r="E657" s="2" t="s">
        <v>483</v>
      </c>
      <c r="F657" s="7" t="s">
        <v>114</v>
      </c>
      <c r="G657" s="7" t="s">
        <v>1135</v>
      </c>
      <c r="H657">
        <v>20</v>
      </c>
      <c r="I657">
        <v>2000</v>
      </c>
      <c r="J657">
        <v>12000</v>
      </c>
      <c r="K657" s="2" t="s">
        <v>485</v>
      </c>
      <c r="M657" s="70">
        <v>1</v>
      </c>
      <c r="N657" s="70">
        <v>3768</v>
      </c>
      <c r="O657" s="87" t="s">
        <v>121</v>
      </c>
      <c r="P657" s="70">
        <v>1128.0899999999999</v>
      </c>
      <c r="Q657" s="72">
        <v>3768</v>
      </c>
      <c r="R657" s="72" t="s">
        <v>486</v>
      </c>
      <c r="S657" s="72">
        <v>2574.8000000000002</v>
      </c>
      <c r="T657" s="72">
        <v>57.21</v>
      </c>
      <c r="U657" s="70">
        <v>7.9</v>
      </c>
      <c r="V657" s="42">
        <v>45</v>
      </c>
      <c r="W657" t="s">
        <v>7090</v>
      </c>
      <c r="X657" t="s">
        <v>488</v>
      </c>
      <c r="Y657" t="s">
        <v>4950</v>
      </c>
      <c r="Z657" t="s">
        <v>5201</v>
      </c>
    </row>
    <row r="658" spans="1:26" hidden="1" x14ac:dyDescent="0.25">
      <c r="A658" s="2">
        <v>7</v>
      </c>
      <c r="B658" t="s">
        <v>119</v>
      </c>
      <c r="C658" t="s">
        <v>6965</v>
      </c>
      <c r="D658" t="s">
        <v>6895</v>
      </c>
      <c r="E658" s="2" t="s">
        <v>483</v>
      </c>
      <c r="F658" s="7" t="s">
        <v>114</v>
      </c>
      <c r="G658" s="7" t="s">
        <v>7094</v>
      </c>
      <c r="H658">
        <v>20</v>
      </c>
      <c r="I658">
        <v>618</v>
      </c>
      <c r="J658">
        <v>2738</v>
      </c>
      <c r="K658" s="2" t="s">
        <v>485</v>
      </c>
      <c r="M658" s="70">
        <v>1</v>
      </c>
      <c r="N658" s="70">
        <v>265.66000000000003</v>
      </c>
      <c r="O658" s="87" t="s">
        <v>6966</v>
      </c>
      <c r="P658" s="70">
        <v>243.67</v>
      </c>
      <c r="Q658" s="72" t="s">
        <v>486</v>
      </c>
      <c r="R658" s="72">
        <v>265.66000000000003</v>
      </c>
      <c r="T658" s="72">
        <v>20.28</v>
      </c>
      <c r="U658" s="70">
        <v>1.71</v>
      </c>
      <c r="V658" s="42">
        <v>45</v>
      </c>
      <c r="W658" t="s">
        <v>7090</v>
      </c>
      <c r="X658" t="s">
        <v>488</v>
      </c>
      <c r="Y658" t="s">
        <v>4950</v>
      </c>
      <c r="Z658" t="s">
        <v>5201</v>
      </c>
    </row>
    <row r="659" spans="1:26" hidden="1" x14ac:dyDescent="0.25">
      <c r="A659" s="2">
        <v>8</v>
      </c>
      <c r="B659" t="s">
        <v>119</v>
      </c>
      <c r="C659" t="s">
        <v>6968</v>
      </c>
      <c r="D659" t="s">
        <v>6895</v>
      </c>
      <c r="E659" s="2" t="s">
        <v>483</v>
      </c>
      <c r="F659" s="7" t="s">
        <v>114</v>
      </c>
      <c r="G659" s="7" t="s">
        <v>7095</v>
      </c>
      <c r="H659">
        <v>20</v>
      </c>
      <c r="I659">
        <v>970</v>
      </c>
      <c r="J659">
        <v>1512</v>
      </c>
      <c r="K659" s="2" t="s">
        <v>485</v>
      </c>
      <c r="M659" s="70">
        <v>1</v>
      </c>
      <c r="N659" s="70">
        <v>222.65</v>
      </c>
      <c r="O659" s="87" t="s">
        <v>6969</v>
      </c>
      <c r="P659" s="70">
        <v>139.57</v>
      </c>
      <c r="Q659" s="72" t="s">
        <v>486</v>
      </c>
      <c r="R659" s="72">
        <v>222.65</v>
      </c>
      <c r="S659" s="72">
        <v>72.930000000000007</v>
      </c>
      <c r="T659" s="72">
        <v>9.17</v>
      </c>
      <c r="U659" s="70">
        <v>0.98</v>
      </c>
      <c r="V659" s="42">
        <v>45</v>
      </c>
      <c r="W659" t="s">
        <v>7090</v>
      </c>
      <c r="X659" t="s">
        <v>488</v>
      </c>
      <c r="Y659" t="s">
        <v>4950</v>
      </c>
      <c r="Z659" t="s">
        <v>5201</v>
      </c>
    </row>
    <row r="660" spans="1:26" hidden="1" x14ac:dyDescent="0.25">
      <c r="A660" s="2">
        <v>9</v>
      </c>
      <c r="B660" t="s">
        <v>119</v>
      </c>
      <c r="C660" t="s">
        <v>6973</v>
      </c>
      <c r="D660" t="s">
        <v>6895</v>
      </c>
      <c r="E660" s="2" t="s">
        <v>483</v>
      </c>
      <c r="F660" s="7" t="s">
        <v>114</v>
      </c>
      <c r="G660" s="7" t="s">
        <v>7096</v>
      </c>
      <c r="H660">
        <v>20</v>
      </c>
      <c r="I660">
        <v>491</v>
      </c>
      <c r="J660">
        <v>4410</v>
      </c>
      <c r="K660" s="2" t="s">
        <v>485</v>
      </c>
      <c r="M660" s="70">
        <v>1</v>
      </c>
      <c r="N660" s="70">
        <v>339.95</v>
      </c>
      <c r="O660" s="87" t="s">
        <v>3165</v>
      </c>
      <c r="P660" s="70">
        <v>228.85</v>
      </c>
      <c r="Q660" s="72" t="s">
        <v>486</v>
      </c>
      <c r="R660" s="72">
        <v>339.95</v>
      </c>
      <c r="S660" s="72">
        <v>79.58</v>
      </c>
      <c r="T660" s="72">
        <v>29.92</v>
      </c>
      <c r="U660" s="70">
        <v>1.6</v>
      </c>
      <c r="V660" s="42">
        <v>45</v>
      </c>
      <c r="W660" t="s">
        <v>7090</v>
      </c>
      <c r="X660" t="s">
        <v>488</v>
      </c>
      <c r="Y660" t="s">
        <v>4950</v>
      </c>
      <c r="Z660" t="s">
        <v>5201</v>
      </c>
    </row>
    <row r="661" spans="1:26" hidden="1" x14ac:dyDescent="0.25">
      <c r="A661" s="2">
        <v>10</v>
      </c>
      <c r="B661" t="s">
        <v>119</v>
      </c>
      <c r="C661" t="s">
        <v>6977</v>
      </c>
      <c r="D661" t="s">
        <v>6895</v>
      </c>
      <c r="E661" s="2" t="s">
        <v>483</v>
      </c>
      <c r="F661" s="7" t="s">
        <v>114</v>
      </c>
      <c r="G661" s="7" t="s">
        <v>7097</v>
      </c>
      <c r="H661">
        <v>25</v>
      </c>
      <c r="I661">
        <v>1494</v>
      </c>
      <c r="J661">
        <v>6248</v>
      </c>
      <c r="K661" s="2" t="s">
        <v>485</v>
      </c>
      <c r="M661" s="70">
        <v>1</v>
      </c>
      <c r="N661" s="70">
        <v>1624.49</v>
      </c>
      <c r="O661" s="87" t="s">
        <v>6978</v>
      </c>
      <c r="P661" s="70">
        <v>706.5</v>
      </c>
      <c r="Q661" s="72" t="s">
        <v>486</v>
      </c>
      <c r="R661" s="72">
        <v>1624.49</v>
      </c>
      <c r="S661" s="72">
        <v>1170.93</v>
      </c>
      <c r="T661" s="72">
        <v>0</v>
      </c>
      <c r="U661" s="70">
        <v>4.95</v>
      </c>
      <c r="V661" s="42">
        <v>45</v>
      </c>
      <c r="W661" t="s">
        <v>7090</v>
      </c>
      <c r="X661" t="s">
        <v>488</v>
      </c>
      <c r="Y661" t="s">
        <v>4950</v>
      </c>
      <c r="Z661" t="s">
        <v>5201</v>
      </c>
    </row>
    <row r="662" spans="1:26" hidden="1" x14ac:dyDescent="0.25">
      <c r="A662" s="2">
        <v>11</v>
      </c>
      <c r="B662" t="s">
        <v>119</v>
      </c>
      <c r="C662" t="s">
        <v>6987</v>
      </c>
      <c r="D662" t="s">
        <v>6895</v>
      </c>
      <c r="E662" s="2" t="s">
        <v>483</v>
      </c>
      <c r="F662" s="7" t="s">
        <v>114</v>
      </c>
      <c r="G662" s="7" t="s">
        <v>1136</v>
      </c>
      <c r="H662">
        <v>30</v>
      </c>
      <c r="I662">
        <v>2500</v>
      </c>
      <c r="J662">
        <v>12000</v>
      </c>
      <c r="K662" s="2" t="s">
        <v>485</v>
      </c>
      <c r="M662" s="70">
        <v>1</v>
      </c>
      <c r="N662" s="70">
        <v>7065</v>
      </c>
      <c r="O662" s="87" t="s">
        <v>121</v>
      </c>
      <c r="P662" s="70">
        <v>4595.97</v>
      </c>
      <c r="Q662" s="72">
        <v>7065</v>
      </c>
      <c r="R662" s="72" t="s">
        <v>486</v>
      </c>
      <c r="S662" s="72">
        <v>2205.3200000000002</v>
      </c>
      <c r="T662" s="72">
        <v>231.54</v>
      </c>
      <c r="U662" s="70">
        <v>32.17</v>
      </c>
      <c r="V662" s="42">
        <v>45</v>
      </c>
      <c r="W662" t="s">
        <v>7090</v>
      </c>
      <c r="X662" t="s">
        <v>488</v>
      </c>
      <c r="Y662" t="s">
        <v>4950</v>
      </c>
      <c r="Z662" t="s">
        <v>5201</v>
      </c>
    </row>
    <row r="663" spans="1:26" hidden="1" x14ac:dyDescent="0.25">
      <c r="A663" s="2">
        <v>12</v>
      </c>
      <c r="B663" t="s">
        <v>119</v>
      </c>
      <c r="C663" t="s">
        <v>7028</v>
      </c>
      <c r="D663" t="s">
        <v>6895</v>
      </c>
      <c r="E663" s="2" t="s">
        <v>483</v>
      </c>
      <c r="F663" s="7" t="s">
        <v>2484</v>
      </c>
      <c r="G663" s="7" t="s">
        <v>7098</v>
      </c>
      <c r="H663">
        <v>35</v>
      </c>
      <c r="I663">
        <v>613</v>
      </c>
      <c r="J663">
        <v>3054</v>
      </c>
      <c r="K663" s="2" t="s">
        <v>485</v>
      </c>
      <c r="M663" s="70">
        <v>1</v>
      </c>
      <c r="N663" s="70">
        <v>514.36</v>
      </c>
      <c r="O663" s="87" t="s">
        <v>7029</v>
      </c>
      <c r="P663" s="70">
        <v>277.62</v>
      </c>
      <c r="Q663" s="72" t="s">
        <v>486</v>
      </c>
      <c r="R663" s="72">
        <v>514.36</v>
      </c>
      <c r="S663" s="72">
        <v>219.73</v>
      </c>
      <c r="T663" s="72">
        <v>15.07</v>
      </c>
      <c r="U663" s="70">
        <v>1.94</v>
      </c>
      <c r="V663" s="42">
        <v>45</v>
      </c>
      <c r="W663" t="s">
        <v>7090</v>
      </c>
      <c r="X663" t="s">
        <v>488</v>
      </c>
      <c r="Y663" t="s">
        <v>4950</v>
      </c>
      <c r="Z663" t="s">
        <v>5201</v>
      </c>
    </row>
    <row r="664" spans="1:26" hidden="1" x14ac:dyDescent="0.25">
      <c r="A664" s="2">
        <v>13</v>
      </c>
      <c r="B664" t="s">
        <v>119</v>
      </c>
      <c r="C664" t="s">
        <v>7033</v>
      </c>
      <c r="D664" t="s">
        <v>6895</v>
      </c>
      <c r="E664" s="2" t="s">
        <v>483</v>
      </c>
      <c r="F664" s="7" t="s">
        <v>114</v>
      </c>
      <c r="G664" s="7" t="s">
        <v>6019</v>
      </c>
      <c r="H664">
        <v>35</v>
      </c>
      <c r="I664">
        <v>999</v>
      </c>
      <c r="J664">
        <v>2500</v>
      </c>
      <c r="K664" s="2" t="s">
        <v>485</v>
      </c>
      <c r="M664" s="70">
        <v>1</v>
      </c>
      <c r="N664" s="70">
        <v>452.25</v>
      </c>
      <c r="O664" s="87" t="s">
        <v>5802</v>
      </c>
      <c r="P664" s="70">
        <v>211.67</v>
      </c>
      <c r="Q664" s="72" t="s">
        <v>486</v>
      </c>
      <c r="R664" s="72">
        <v>452.25</v>
      </c>
      <c r="S664" s="72">
        <v>213.78</v>
      </c>
      <c r="T664" s="72">
        <v>25.32</v>
      </c>
      <c r="U664" s="70">
        <v>1.48</v>
      </c>
      <c r="V664" s="42">
        <v>45</v>
      </c>
      <c r="W664" t="s">
        <v>7090</v>
      </c>
      <c r="X664" t="s">
        <v>488</v>
      </c>
      <c r="Y664" t="s">
        <v>4950</v>
      </c>
      <c r="Z664" t="s">
        <v>5201</v>
      </c>
    </row>
    <row r="665" spans="1:26" hidden="1" x14ac:dyDescent="0.25">
      <c r="A665" s="2">
        <v>14</v>
      </c>
      <c r="B665" t="s">
        <v>119</v>
      </c>
      <c r="C665" t="s">
        <v>7036</v>
      </c>
      <c r="D665" t="s">
        <v>6895</v>
      </c>
      <c r="E665" s="2" t="s">
        <v>483</v>
      </c>
      <c r="F665" s="7" t="s">
        <v>114</v>
      </c>
      <c r="G665" s="7" t="s">
        <v>1139</v>
      </c>
      <c r="H665">
        <v>50</v>
      </c>
      <c r="I665">
        <v>2300</v>
      </c>
      <c r="J665">
        <v>12000</v>
      </c>
      <c r="K665" s="2" t="s">
        <v>485</v>
      </c>
      <c r="M665" s="70">
        <v>1</v>
      </c>
      <c r="N665" s="70">
        <v>10833</v>
      </c>
      <c r="O665" s="87" t="s">
        <v>121</v>
      </c>
      <c r="P665" s="70">
        <v>7468.7</v>
      </c>
      <c r="Q665" s="72">
        <v>10833</v>
      </c>
      <c r="R665" s="72" t="s">
        <v>486</v>
      </c>
      <c r="S665" s="72">
        <v>3004.85</v>
      </c>
      <c r="T665" s="72">
        <v>307.17</v>
      </c>
      <c r="U665" s="70">
        <v>52.28</v>
      </c>
      <c r="V665" s="42">
        <v>45</v>
      </c>
      <c r="W665" t="s">
        <v>7090</v>
      </c>
      <c r="X665" t="s">
        <v>488</v>
      </c>
      <c r="Y665" t="s">
        <v>4950</v>
      </c>
      <c r="Z665" t="s">
        <v>5201</v>
      </c>
    </row>
    <row r="666" spans="1:26" hidden="1" x14ac:dyDescent="0.25">
      <c r="A666" s="2">
        <v>15</v>
      </c>
      <c r="B666" t="s">
        <v>119</v>
      </c>
      <c r="C666" t="s">
        <v>7043</v>
      </c>
      <c r="D666" t="s">
        <v>6895</v>
      </c>
      <c r="E666" s="2" t="s">
        <v>483</v>
      </c>
      <c r="F666" s="7" t="s">
        <v>114</v>
      </c>
      <c r="G666" s="7" t="s">
        <v>1140</v>
      </c>
      <c r="H666">
        <v>60</v>
      </c>
      <c r="I666">
        <v>2500</v>
      </c>
      <c r="J666">
        <v>12000</v>
      </c>
      <c r="K666" s="2" t="s">
        <v>485</v>
      </c>
      <c r="M666" s="70">
        <v>1</v>
      </c>
      <c r="N666" s="70">
        <v>14130</v>
      </c>
      <c r="O666" s="87" t="s">
        <v>121</v>
      </c>
      <c r="P666" s="70">
        <v>1888.79</v>
      </c>
      <c r="Q666" s="72">
        <v>14130</v>
      </c>
      <c r="R666" s="72" t="s">
        <v>486</v>
      </c>
      <c r="S666" s="72">
        <v>12193.74</v>
      </c>
      <c r="T666" s="72">
        <v>34.25</v>
      </c>
      <c r="U666" s="70">
        <v>13.22</v>
      </c>
      <c r="V666" s="42">
        <v>45</v>
      </c>
      <c r="W666" t="s">
        <v>7090</v>
      </c>
      <c r="X666" t="s">
        <v>488</v>
      </c>
      <c r="Y666" t="s">
        <v>22</v>
      </c>
      <c r="Z666" t="s">
        <v>5201</v>
      </c>
    </row>
    <row r="667" spans="1:26" hidden="1" x14ac:dyDescent="0.25">
      <c r="A667" s="2">
        <v>16</v>
      </c>
      <c r="B667" t="s">
        <v>119</v>
      </c>
      <c r="C667" t="s">
        <v>7045</v>
      </c>
      <c r="D667" t="s">
        <v>6895</v>
      </c>
      <c r="E667" s="2" t="s">
        <v>483</v>
      </c>
      <c r="F667" s="7" t="s">
        <v>114</v>
      </c>
      <c r="G667" s="7" t="s">
        <v>7099</v>
      </c>
      <c r="H667">
        <v>60</v>
      </c>
      <c r="I667">
        <v>1944</v>
      </c>
      <c r="J667">
        <v>7769</v>
      </c>
      <c r="K667" s="2" t="s">
        <v>485</v>
      </c>
      <c r="M667" s="70">
        <v>1</v>
      </c>
      <c r="N667" s="70">
        <v>5552.69</v>
      </c>
      <c r="O667" s="87" t="s">
        <v>7046</v>
      </c>
      <c r="P667" s="70">
        <v>1888.79</v>
      </c>
      <c r="Q667" s="72" t="s">
        <v>486</v>
      </c>
      <c r="R667" s="72">
        <v>5552.69</v>
      </c>
      <c r="S667" s="72">
        <v>3096.02</v>
      </c>
      <c r="T667" s="72">
        <v>554.66</v>
      </c>
      <c r="U667" s="70">
        <v>13.22</v>
      </c>
      <c r="V667" s="42">
        <v>45</v>
      </c>
      <c r="W667" t="s">
        <v>7090</v>
      </c>
      <c r="X667" t="s">
        <v>488</v>
      </c>
      <c r="Y667" t="s">
        <v>4950</v>
      </c>
      <c r="Z667" t="s">
        <v>5201</v>
      </c>
    </row>
    <row r="668" spans="1:26" hidden="1" x14ac:dyDescent="0.25">
      <c r="A668" s="2">
        <v>17</v>
      </c>
      <c r="B668" t="s">
        <v>119</v>
      </c>
      <c r="C668" t="s">
        <v>7050</v>
      </c>
      <c r="D668" t="s">
        <v>6895</v>
      </c>
      <c r="E668" s="2" t="s">
        <v>483</v>
      </c>
      <c r="F668" s="7" t="s">
        <v>114</v>
      </c>
      <c r="G668" s="7" t="s">
        <v>7100</v>
      </c>
      <c r="H668">
        <v>60</v>
      </c>
      <c r="I668">
        <v>2500</v>
      </c>
      <c r="J668">
        <v>5584</v>
      </c>
      <c r="K668" s="2" t="s">
        <v>485</v>
      </c>
      <c r="M668" s="70">
        <v>1</v>
      </c>
      <c r="N668" s="70">
        <v>2792.11</v>
      </c>
      <c r="O668" s="87" t="s">
        <v>7051</v>
      </c>
      <c r="P668" s="70">
        <v>836.65</v>
      </c>
      <c r="Q668" s="72" t="s">
        <v>486</v>
      </c>
      <c r="R668" s="72">
        <v>2792.11</v>
      </c>
      <c r="S668" s="72">
        <v>1831.83</v>
      </c>
      <c r="T668" s="72">
        <v>117.77</v>
      </c>
      <c r="U668" s="70">
        <v>5.86</v>
      </c>
      <c r="V668" s="42">
        <v>45</v>
      </c>
      <c r="W668" t="s">
        <v>7090</v>
      </c>
      <c r="X668" t="s">
        <v>488</v>
      </c>
      <c r="Y668" t="s">
        <v>4950</v>
      </c>
      <c r="Z668" t="s">
        <v>5201</v>
      </c>
    </row>
    <row r="669" spans="1:26" hidden="1" x14ac:dyDescent="0.25">
      <c r="A669" s="2">
        <v>18</v>
      </c>
      <c r="B669" t="s">
        <v>119</v>
      </c>
      <c r="C669" t="s">
        <v>7052</v>
      </c>
      <c r="D669" t="s">
        <v>6895</v>
      </c>
      <c r="E669" s="2" t="s">
        <v>483</v>
      </c>
      <c r="F669" s="7" t="s">
        <v>114</v>
      </c>
      <c r="G669" s="7" t="s">
        <v>7100</v>
      </c>
      <c r="H669">
        <v>60</v>
      </c>
      <c r="I669">
        <v>2500</v>
      </c>
      <c r="J669">
        <v>5584</v>
      </c>
      <c r="K669" s="2" t="s">
        <v>485</v>
      </c>
      <c r="M669" s="70">
        <v>1</v>
      </c>
      <c r="N669" s="70">
        <v>2818.75</v>
      </c>
      <c r="O669" s="87" t="s">
        <v>7053</v>
      </c>
      <c r="P669" s="70">
        <v>836.65</v>
      </c>
      <c r="Q669" s="72" t="s">
        <v>486</v>
      </c>
      <c r="R669" s="72">
        <v>2818.75</v>
      </c>
      <c r="S669" s="72">
        <v>1857.53</v>
      </c>
      <c r="T669" s="72">
        <v>118.71</v>
      </c>
      <c r="U669" s="70">
        <v>5.86</v>
      </c>
      <c r="V669" s="42">
        <v>45</v>
      </c>
      <c r="W669" t="s">
        <v>7090</v>
      </c>
      <c r="X669" t="s">
        <v>488</v>
      </c>
      <c r="Y669" t="s">
        <v>4950</v>
      </c>
      <c r="Z669" t="s">
        <v>5201</v>
      </c>
    </row>
    <row r="670" spans="1:26" hidden="1" x14ac:dyDescent="0.25">
      <c r="A670" s="2">
        <v>19</v>
      </c>
      <c r="B670" t="s">
        <v>119</v>
      </c>
      <c r="C670" t="s">
        <v>7056</v>
      </c>
      <c r="D670" t="s">
        <v>6895</v>
      </c>
      <c r="E670" s="2" t="s">
        <v>483</v>
      </c>
      <c r="F670" s="7" t="s">
        <v>114</v>
      </c>
      <c r="G670" s="7" t="s">
        <v>7100</v>
      </c>
      <c r="H670">
        <v>60</v>
      </c>
      <c r="I670">
        <v>2500</v>
      </c>
      <c r="J670">
        <v>5584</v>
      </c>
      <c r="K670" s="2" t="s">
        <v>485</v>
      </c>
      <c r="M670" s="70">
        <v>1</v>
      </c>
      <c r="N670" s="70">
        <v>2818.75</v>
      </c>
      <c r="O670" s="87" t="s">
        <v>7057</v>
      </c>
      <c r="P670" s="70">
        <v>1025.54</v>
      </c>
      <c r="Q670" s="72" t="s">
        <v>486</v>
      </c>
      <c r="R670" s="72">
        <v>2818.75</v>
      </c>
      <c r="S670" s="72">
        <v>1663.43</v>
      </c>
      <c r="T670" s="72">
        <v>122.6</v>
      </c>
      <c r="U670" s="70">
        <v>7.18</v>
      </c>
      <c r="V670" s="42">
        <v>45</v>
      </c>
      <c r="W670" t="s">
        <v>7090</v>
      </c>
      <c r="X670" t="s">
        <v>488</v>
      </c>
      <c r="Y670" t="s">
        <v>4950</v>
      </c>
      <c r="Z670" t="s">
        <v>5201</v>
      </c>
    </row>
    <row r="671" spans="1:26" hidden="1" x14ac:dyDescent="0.25">
      <c r="A671" s="2">
        <v>20</v>
      </c>
      <c r="B671" t="s">
        <v>119</v>
      </c>
      <c r="C671" t="s">
        <v>7058</v>
      </c>
      <c r="D671" t="s">
        <v>6895</v>
      </c>
      <c r="E671" s="2" t="s">
        <v>483</v>
      </c>
      <c r="F671" s="7" t="s">
        <v>114</v>
      </c>
      <c r="G671" s="7" t="s">
        <v>7100</v>
      </c>
      <c r="H671">
        <v>60</v>
      </c>
      <c r="I671">
        <v>2500</v>
      </c>
      <c r="J671">
        <v>5584</v>
      </c>
      <c r="K671" s="2" t="s">
        <v>485</v>
      </c>
      <c r="M671" s="70">
        <v>1</v>
      </c>
      <c r="N671" s="70">
        <v>2818.75</v>
      </c>
      <c r="O671" s="87" t="s">
        <v>7059</v>
      </c>
      <c r="P671" s="70">
        <v>1025.54</v>
      </c>
      <c r="Q671" s="72" t="s">
        <v>486</v>
      </c>
      <c r="R671" s="72">
        <v>2818.75</v>
      </c>
      <c r="S671" s="72">
        <v>1653.97</v>
      </c>
      <c r="T671" s="72">
        <v>132.06</v>
      </c>
      <c r="U671" s="70">
        <v>7.18</v>
      </c>
      <c r="V671" s="42">
        <v>45</v>
      </c>
      <c r="W671" t="s">
        <v>7090</v>
      </c>
      <c r="X671" t="s">
        <v>488</v>
      </c>
      <c r="Y671" t="s">
        <v>4950</v>
      </c>
      <c r="Z671" t="s">
        <v>5201</v>
      </c>
    </row>
    <row r="672" spans="1:26" hidden="1" x14ac:dyDescent="0.25">
      <c r="A672" s="2">
        <v>21</v>
      </c>
      <c r="B672" t="s">
        <v>119</v>
      </c>
      <c r="C672" t="s">
        <v>7063</v>
      </c>
      <c r="D672" t="s">
        <v>6895</v>
      </c>
      <c r="E672" s="2" t="s">
        <v>483</v>
      </c>
      <c r="F672" s="7" t="s">
        <v>114</v>
      </c>
      <c r="G672" s="7" t="s">
        <v>7101</v>
      </c>
      <c r="H672">
        <v>80</v>
      </c>
      <c r="I672">
        <v>2700</v>
      </c>
      <c r="J672">
        <v>12000</v>
      </c>
      <c r="K672" s="2" t="s">
        <v>485</v>
      </c>
      <c r="M672" s="70">
        <v>1</v>
      </c>
      <c r="N672" s="70">
        <v>20347.2</v>
      </c>
      <c r="O672" s="87" t="s">
        <v>121</v>
      </c>
      <c r="P672" s="70">
        <v>19818.07</v>
      </c>
      <c r="Q672" s="72">
        <v>20347.2</v>
      </c>
      <c r="R672" s="72" t="s">
        <v>486</v>
      </c>
      <c r="T672" s="72">
        <v>390.4</v>
      </c>
      <c r="U672" s="70">
        <v>138.72999999999999</v>
      </c>
      <c r="V672" s="42">
        <v>45</v>
      </c>
      <c r="W672" t="s">
        <v>7090</v>
      </c>
      <c r="X672" t="s">
        <v>488</v>
      </c>
      <c r="Y672" t="s">
        <v>4950</v>
      </c>
      <c r="Z672" t="s">
        <v>5201</v>
      </c>
    </row>
    <row r="673" spans="1:26" hidden="1" x14ac:dyDescent="0.25">
      <c r="A673" s="2">
        <v>22</v>
      </c>
      <c r="B673" t="s">
        <v>119</v>
      </c>
      <c r="C673" t="s">
        <v>7067</v>
      </c>
      <c r="D673" t="s">
        <v>6895</v>
      </c>
      <c r="E673" s="2" t="s">
        <v>483</v>
      </c>
      <c r="F673" s="7" t="s">
        <v>114</v>
      </c>
      <c r="G673" s="7" t="s">
        <v>2139</v>
      </c>
      <c r="H673">
        <v>80</v>
      </c>
      <c r="I673">
        <v>2300</v>
      </c>
      <c r="J673">
        <v>12000</v>
      </c>
      <c r="K673" s="2" t="s">
        <v>485</v>
      </c>
      <c r="M673" s="70">
        <v>1</v>
      </c>
      <c r="N673" s="70">
        <v>17332.8</v>
      </c>
      <c r="O673" s="87" t="s">
        <v>121</v>
      </c>
      <c r="P673" s="70">
        <v>16104.45</v>
      </c>
      <c r="Q673" s="72">
        <v>17332.8</v>
      </c>
      <c r="R673" s="72" t="s">
        <v>486</v>
      </c>
      <c r="S673" s="72">
        <v>437.32</v>
      </c>
      <c r="T673" s="72">
        <v>678.3</v>
      </c>
      <c r="U673" s="70">
        <v>112.73</v>
      </c>
      <c r="V673" s="42">
        <v>45</v>
      </c>
      <c r="W673" t="s">
        <v>7090</v>
      </c>
      <c r="X673" t="s">
        <v>488</v>
      </c>
      <c r="Y673" t="s">
        <v>4950</v>
      </c>
      <c r="Z673" t="s">
        <v>5201</v>
      </c>
    </row>
    <row r="674" spans="1:26" hidden="1" x14ac:dyDescent="0.25">
      <c r="A674" s="2">
        <v>23</v>
      </c>
      <c r="B674" t="s">
        <v>119</v>
      </c>
      <c r="C674" t="s">
        <v>7081</v>
      </c>
      <c r="D674" t="s">
        <v>6895</v>
      </c>
      <c r="E674" s="2" t="s">
        <v>483</v>
      </c>
      <c r="F674" s="7" t="s">
        <v>114</v>
      </c>
      <c r="G674" s="7" t="s">
        <v>2139</v>
      </c>
      <c r="H674">
        <v>80</v>
      </c>
      <c r="I674">
        <v>2300</v>
      </c>
      <c r="J674">
        <v>12000</v>
      </c>
      <c r="K674" s="2" t="s">
        <v>485</v>
      </c>
      <c r="M674" s="70">
        <v>1</v>
      </c>
      <c r="N674" s="70">
        <v>17332.8</v>
      </c>
      <c r="O674" s="87" t="s">
        <v>121</v>
      </c>
      <c r="P674" s="70">
        <v>8924.9</v>
      </c>
      <c r="Q674" s="72">
        <v>17332.8</v>
      </c>
      <c r="R674" s="72" t="s">
        <v>486</v>
      </c>
      <c r="S674" s="72">
        <v>8053.82</v>
      </c>
      <c r="T674" s="72">
        <v>291.61</v>
      </c>
      <c r="U674" s="70">
        <v>62.47</v>
      </c>
      <c r="V674" s="42">
        <v>45</v>
      </c>
      <c r="W674" t="s">
        <v>7090</v>
      </c>
      <c r="X674" t="s">
        <v>488</v>
      </c>
      <c r="Y674" t="s">
        <v>4950</v>
      </c>
      <c r="Z674" t="s">
        <v>5201</v>
      </c>
    </row>
    <row r="675" spans="1:26" hidden="1" x14ac:dyDescent="0.25">
      <c r="A675" s="2">
        <v>24</v>
      </c>
      <c r="B675" t="s">
        <v>119</v>
      </c>
      <c r="C675" t="s">
        <v>7087</v>
      </c>
      <c r="D675" t="s">
        <v>6895</v>
      </c>
      <c r="E675" s="2" t="s">
        <v>483</v>
      </c>
      <c r="F675" s="7" t="s">
        <v>114</v>
      </c>
      <c r="G675" s="7" t="s">
        <v>7102</v>
      </c>
      <c r="H675">
        <v>80</v>
      </c>
      <c r="I675">
        <v>1414</v>
      </c>
      <c r="J675">
        <v>12000</v>
      </c>
      <c r="K675" s="2" t="s">
        <v>485</v>
      </c>
      <c r="M675" s="70">
        <v>1</v>
      </c>
      <c r="N675" s="70">
        <v>10470.06</v>
      </c>
      <c r="O675" s="87" t="s">
        <v>6822</v>
      </c>
      <c r="P675" s="70">
        <v>6183.08</v>
      </c>
      <c r="Q675" s="72" t="s">
        <v>486</v>
      </c>
      <c r="R675" s="72">
        <v>10470.06</v>
      </c>
      <c r="S675" s="72">
        <v>3862.37</v>
      </c>
      <c r="T675" s="72">
        <v>381.33</v>
      </c>
      <c r="U675" s="70">
        <v>43.28</v>
      </c>
      <c r="V675" s="42">
        <v>45</v>
      </c>
      <c r="W675" t="s">
        <v>7090</v>
      </c>
      <c r="X675" t="s">
        <v>488</v>
      </c>
      <c r="Y675" t="s">
        <v>4950</v>
      </c>
      <c r="Z675" t="s">
        <v>5201</v>
      </c>
    </row>
    <row r="676" spans="1:26" hidden="1" x14ac:dyDescent="0.25">
      <c r="A676" s="2">
        <v>1</v>
      </c>
      <c r="B676" t="s">
        <v>119</v>
      </c>
      <c r="C676" t="s">
        <v>7107</v>
      </c>
      <c r="D676" t="s">
        <v>7108</v>
      </c>
      <c r="E676" s="2" t="s">
        <v>483</v>
      </c>
      <c r="F676" s="7" t="s">
        <v>114</v>
      </c>
      <c r="G676" s="7" t="s">
        <v>7116</v>
      </c>
      <c r="H676">
        <v>20</v>
      </c>
      <c r="I676">
        <v>696</v>
      </c>
      <c r="J676">
        <v>1512</v>
      </c>
      <c r="K676" s="2" t="s">
        <v>485</v>
      </c>
      <c r="M676" s="70">
        <v>1</v>
      </c>
      <c r="N676" s="70">
        <v>165.22</v>
      </c>
      <c r="O676" s="87" t="s">
        <v>7109</v>
      </c>
      <c r="P676" s="70">
        <v>46.95</v>
      </c>
      <c r="Q676" s="72" t="s">
        <v>486</v>
      </c>
      <c r="R676" s="72">
        <v>165.22</v>
      </c>
      <c r="S676" s="72">
        <v>101.41</v>
      </c>
      <c r="T676" s="72">
        <v>16.53</v>
      </c>
      <c r="U676" s="70">
        <v>0.33</v>
      </c>
      <c r="V676" s="42">
        <v>46</v>
      </c>
      <c r="W676" t="s">
        <v>7117</v>
      </c>
      <c r="X676" t="s">
        <v>488</v>
      </c>
      <c r="Y676" t="s">
        <v>4950</v>
      </c>
      <c r="Z676" t="s">
        <v>6350</v>
      </c>
    </row>
    <row r="677" spans="1:26" hidden="1" x14ac:dyDescent="0.25">
      <c r="A677" s="2">
        <v>2</v>
      </c>
      <c r="B677" t="s">
        <v>119</v>
      </c>
      <c r="C677" t="s">
        <v>7112</v>
      </c>
      <c r="D677" t="s">
        <v>7108</v>
      </c>
      <c r="E677" s="2" t="s">
        <v>483</v>
      </c>
      <c r="F677" s="7" t="s">
        <v>114</v>
      </c>
      <c r="G677" s="7" t="s">
        <v>7118</v>
      </c>
      <c r="H677">
        <v>20</v>
      </c>
      <c r="I677">
        <v>302</v>
      </c>
      <c r="J677">
        <v>12000</v>
      </c>
      <c r="K677" s="2" t="s">
        <v>485</v>
      </c>
      <c r="M677" s="70">
        <v>1</v>
      </c>
      <c r="N677" s="70">
        <v>568.97</v>
      </c>
      <c r="O677" s="87" t="s">
        <v>7113</v>
      </c>
      <c r="P677" s="70">
        <v>422.53</v>
      </c>
      <c r="Q677" s="72" t="s">
        <v>486</v>
      </c>
      <c r="R677" s="72">
        <v>568.97</v>
      </c>
      <c r="T677" s="72">
        <v>143.47999999999999</v>
      </c>
      <c r="U677" s="70">
        <v>2.96</v>
      </c>
      <c r="V677" s="42">
        <v>46</v>
      </c>
      <c r="W677" t="s">
        <v>7117</v>
      </c>
      <c r="X677" t="s">
        <v>488</v>
      </c>
      <c r="Y677" t="s">
        <v>4950</v>
      </c>
      <c r="Z677" t="s">
        <v>6350</v>
      </c>
    </row>
    <row r="678" spans="1:26" hidden="1" x14ac:dyDescent="0.25">
      <c r="A678" s="88">
        <v>1</v>
      </c>
      <c r="B678" s="88" t="s">
        <v>119</v>
      </c>
      <c r="C678" s="88" t="s">
        <v>7122</v>
      </c>
      <c r="D678" s="88" t="s">
        <v>7172</v>
      </c>
      <c r="E678" s="88" t="s">
        <v>483</v>
      </c>
      <c r="F678" s="88" t="s">
        <v>114</v>
      </c>
      <c r="G678" s="88" t="s">
        <v>7164</v>
      </c>
      <c r="H678" s="88">
        <v>3</v>
      </c>
      <c r="I678" s="88">
        <v>1500</v>
      </c>
      <c r="J678" s="88">
        <v>6000</v>
      </c>
      <c r="K678" s="88" t="s">
        <v>485</v>
      </c>
      <c r="L678" s="88"/>
      <c r="M678" s="88">
        <v>1</v>
      </c>
      <c r="N678" s="88">
        <v>211.95</v>
      </c>
      <c r="O678" s="88" t="s">
        <v>121</v>
      </c>
      <c r="P678" s="88">
        <v>190.19</v>
      </c>
      <c r="Q678" s="88">
        <v>211.95</v>
      </c>
      <c r="R678" s="88" t="s">
        <v>486</v>
      </c>
      <c r="S678" s="88"/>
      <c r="T678" s="88">
        <v>20.43</v>
      </c>
      <c r="U678" s="88">
        <v>1.33</v>
      </c>
      <c r="V678" s="88">
        <v>47</v>
      </c>
      <c r="W678" s="88" t="s">
        <v>7165</v>
      </c>
      <c r="X678" s="88" t="s">
        <v>488</v>
      </c>
      <c r="Y678" s="88" t="s">
        <v>4950</v>
      </c>
      <c r="Z678" s="88" t="s">
        <v>6350</v>
      </c>
    </row>
    <row r="679" spans="1:26" hidden="1" x14ac:dyDescent="0.25">
      <c r="A679" s="88">
        <v>2</v>
      </c>
      <c r="B679" s="88" t="s">
        <v>119</v>
      </c>
      <c r="C679" s="88" t="s">
        <v>7127</v>
      </c>
      <c r="D679" s="88" t="s">
        <v>7172</v>
      </c>
      <c r="E679" s="88" t="s">
        <v>483</v>
      </c>
      <c r="F679" s="88" t="s">
        <v>114</v>
      </c>
      <c r="G679" s="88" t="s">
        <v>7164</v>
      </c>
      <c r="H679" s="88">
        <v>3</v>
      </c>
      <c r="I679" s="88">
        <v>1500</v>
      </c>
      <c r="J679" s="88">
        <v>6000</v>
      </c>
      <c r="K679" s="88" t="s">
        <v>485</v>
      </c>
      <c r="L679" s="88"/>
      <c r="M679" s="88">
        <v>1</v>
      </c>
      <c r="N679" s="88">
        <v>211.95</v>
      </c>
      <c r="O679" s="88" t="s">
        <v>121</v>
      </c>
      <c r="P679" s="88">
        <v>188.99</v>
      </c>
      <c r="Q679" s="88">
        <v>211.95</v>
      </c>
      <c r="R679" s="88" t="s">
        <v>486</v>
      </c>
      <c r="S679" s="88"/>
      <c r="T679" s="88">
        <v>21.64</v>
      </c>
      <c r="U679" s="88">
        <v>1.32</v>
      </c>
      <c r="V679" s="88">
        <v>47</v>
      </c>
      <c r="W679" s="88" t="s">
        <v>7165</v>
      </c>
      <c r="X679" s="88" t="s">
        <v>488</v>
      </c>
      <c r="Y679" s="88" t="s">
        <v>4950</v>
      </c>
      <c r="Z679" s="88" t="s">
        <v>6350</v>
      </c>
    </row>
    <row r="680" spans="1:26" hidden="1" x14ac:dyDescent="0.25">
      <c r="A680" s="88">
        <v>3</v>
      </c>
      <c r="B680" s="88" t="s">
        <v>119</v>
      </c>
      <c r="C680" s="88" t="s">
        <v>7128</v>
      </c>
      <c r="D680" s="88" t="s">
        <v>7172</v>
      </c>
      <c r="E680" s="88" t="s">
        <v>483</v>
      </c>
      <c r="F680" s="88" t="s">
        <v>114</v>
      </c>
      <c r="G680" s="88" t="s">
        <v>7164</v>
      </c>
      <c r="H680" s="88">
        <v>3</v>
      </c>
      <c r="I680" s="88">
        <v>1500</v>
      </c>
      <c r="J680" s="88">
        <v>6000</v>
      </c>
      <c r="K680" s="88" t="s">
        <v>485</v>
      </c>
      <c r="L680" s="88"/>
      <c r="M680" s="88">
        <v>1</v>
      </c>
      <c r="N680" s="88">
        <v>211.95</v>
      </c>
      <c r="O680" s="88" t="s">
        <v>121</v>
      </c>
      <c r="P680" s="88">
        <v>188.99</v>
      </c>
      <c r="Q680" s="88">
        <v>211.95</v>
      </c>
      <c r="R680" s="88" t="s">
        <v>486</v>
      </c>
      <c r="S680" s="88"/>
      <c r="T680" s="88">
        <v>21.64</v>
      </c>
      <c r="U680" s="88">
        <v>1.32</v>
      </c>
      <c r="V680" s="88">
        <v>47</v>
      </c>
      <c r="W680" s="88" t="s">
        <v>7165</v>
      </c>
      <c r="X680" s="88" t="s">
        <v>488</v>
      </c>
      <c r="Y680" s="88" t="s">
        <v>4950</v>
      </c>
      <c r="Z680" s="88" t="s">
        <v>6350</v>
      </c>
    </row>
    <row r="681" spans="1:26" hidden="1" x14ac:dyDescent="0.25">
      <c r="A681" s="88">
        <v>4</v>
      </c>
      <c r="B681" s="88" t="s">
        <v>119</v>
      </c>
      <c r="C681" s="88" t="s">
        <v>7129</v>
      </c>
      <c r="D681" s="88" t="s">
        <v>7172</v>
      </c>
      <c r="E681" s="88" t="s">
        <v>483</v>
      </c>
      <c r="F681" s="88" t="s">
        <v>114</v>
      </c>
      <c r="G681" s="88" t="s">
        <v>7164</v>
      </c>
      <c r="H681" s="88">
        <v>3</v>
      </c>
      <c r="I681" s="88">
        <v>1500</v>
      </c>
      <c r="J681" s="88">
        <v>6000</v>
      </c>
      <c r="K681" s="88" t="s">
        <v>485</v>
      </c>
      <c r="L681" s="88"/>
      <c r="M681" s="88">
        <v>1</v>
      </c>
      <c r="N681" s="88">
        <v>211.95</v>
      </c>
      <c r="O681" s="88" t="s">
        <v>121</v>
      </c>
      <c r="P681" s="88">
        <v>188.99</v>
      </c>
      <c r="Q681" s="88">
        <v>211.95</v>
      </c>
      <c r="R681" s="88" t="s">
        <v>486</v>
      </c>
      <c r="S681" s="88"/>
      <c r="T681" s="88">
        <v>21.64</v>
      </c>
      <c r="U681" s="88">
        <v>1.32</v>
      </c>
      <c r="V681" s="88">
        <v>47</v>
      </c>
      <c r="W681" s="88" t="s">
        <v>7165</v>
      </c>
      <c r="X681" s="88" t="s">
        <v>488</v>
      </c>
      <c r="Y681" s="88" t="s">
        <v>4950</v>
      </c>
      <c r="Z681" s="88" t="s">
        <v>6350</v>
      </c>
    </row>
    <row r="682" spans="1:26" hidden="1" x14ac:dyDescent="0.25">
      <c r="A682" s="88">
        <v>5</v>
      </c>
      <c r="B682" s="88" t="s">
        <v>119</v>
      </c>
      <c r="C682" s="88" t="s">
        <v>7130</v>
      </c>
      <c r="D682" s="88" t="s">
        <v>7172</v>
      </c>
      <c r="E682" s="88" t="s">
        <v>483</v>
      </c>
      <c r="F682" s="88" t="s">
        <v>114</v>
      </c>
      <c r="G682" s="88" t="s">
        <v>7164</v>
      </c>
      <c r="H682" s="88">
        <v>3</v>
      </c>
      <c r="I682" s="88">
        <v>1500</v>
      </c>
      <c r="J682" s="88">
        <v>6000</v>
      </c>
      <c r="K682" s="88" t="s">
        <v>485</v>
      </c>
      <c r="L682" s="88"/>
      <c r="M682" s="88">
        <v>1</v>
      </c>
      <c r="N682" s="88">
        <v>211.95</v>
      </c>
      <c r="O682" s="88" t="s">
        <v>121</v>
      </c>
      <c r="P682" s="88">
        <v>188.99</v>
      </c>
      <c r="Q682" s="88">
        <v>211.95</v>
      </c>
      <c r="R682" s="88" t="s">
        <v>486</v>
      </c>
      <c r="S682" s="88"/>
      <c r="T682" s="88">
        <v>21.64</v>
      </c>
      <c r="U682" s="88">
        <v>1.32</v>
      </c>
      <c r="V682" s="88">
        <v>47</v>
      </c>
      <c r="W682" s="88" t="s">
        <v>7165</v>
      </c>
      <c r="X682" s="88" t="s">
        <v>488</v>
      </c>
      <c r="Y682" s="88" t="s">
        <v>4950</v>
      </c>
      <c r="Z682" s="88" t="s">
        <v>6350</v>
      </c>
    </row>
    <row r="683" spans="1:26" hidden="1" x14ac:dyDescent="0.25">
      <c r="A683" s="88">
        <v>6</v>
      </c>
      <c r="B683" s="88" t="s">
        <v>119</v>
      </c>
      <c r="C683" s="88" t="s">
        <v>7131</v>
      </c>
      <c r="D683" s="88" t="s">
        <v>7172</v>
      </c>
      <c r="E683" s="88" t="s">
        <v>483</v>
      </c>
      <c r="F683" s="88" t="s">
        <v>114</v>
      </c>
      <c r="G683" s="88" t="s">
        <v>7164</v>
      </c>
      <c r="H683" s="88">
        <v>3</v>
      </c>
      <c r="I683" s="88">
        <v>1500</v>
      </c>
      <c r="J683" s="88">
        <v>6000</v>
      </c>
      <c r="K683" s="88" t="s">
        <v>485</v>
      </c>
      <c r="L683" s="88"/>
      <c r="M683" s="88">
        <v>1</v>
      </c>
      <c r="N683" s="88">
        <v>211.95</v>
      </c>
      <c r="O683" s="88" t="s">
        <v>121</v>
      </c>
      <c r="P683" s="88">
        <v>188.4</v>
      </c>
      <c r="Q683" s="88">
        <v>211.95</v>
      </c>
      <c r="R683" s="88" t="s">
        <v>486</v>
      </c>
      <c r="S683" s="88"/>
      <c r="T683" s="88">
        <v>22.23</v>
      </c>
      <c r="U683" s="88">
        <v>1.32</v>
      </c>
      <c r="V683" s="88">
        <v>47</v>
      </c>
      <c r="W683" s="88" t="s">
        <v>7165</v>
      </c>
      <c r="X683" s="88" t="s">
        <v>488</v>
      </c>
      <c r="Y683" s="88" t="s">
        <v>4950</v>
      </c>
      <c r="Z683" s="88" t="s">
        <v>6350</v>
      </c>
    </row>
    <row r="684" spans="1:26" hidden="1" x14ac:dyDescent="0.25">
      <c r="A684" s="88">
        <v>7</v>
      </c>
      <c r="B684" s="88" t="s">
        <v>119</v>
      </c>
      <c r="C684" s="88" t="s">
        <v>7133</v>
      </c>
      <c r="D684" s="88" t="s">
        <v>7172</v>
      </c>
      <c r="E684" s="88" t="s">
        <v>483</v>
      </c>
      <c r="F684" s="88" t="s">
        <v>114</v>
      </c>
      <c r="G684" s="88" t="s">
        <v>7164</v>
      </c>
      <c r="H684" s="88">
        <v>3</v>
      </c>
      <c r="I684" s="88">
        <v>1500</v>
      </c>
      <c r="J684" s="88">
        <v>6000</v>
      </c>
      <c r="K684" s="88" t="s">
        <v>485</v>
      </c>
      <c r="L684" s="88"/>
      <c r="M684" s="88">
        <v>1</v>
      </c>
      <c r="N684" s="88">
        <v>211.95</v>
      </c>
      <c r="O684" s="88" t="s">
        <v>121</v>
      </c>
      <c r="P684" s="88">
        <v>188.21</v>
      </c>
      <c r="Q684" s="88">
        <v>211.95</v>
      </c>
      <c r="R684" s="88" t="s">
        <v>486</v>
      </c>
      <c r="S684" s="88"/>
      <c r="T684" s="88">
        <v>22.42</v>
      </c>
      <c r="U684" s="88">
        <v>1.32</v>
      </c>
      <c r="V684" s="88">
        <v>47</v>
      </c>
      <c r="W684" s="88" t="s">
        <v>7165</v>
      </c>
      <c r="X684" s="88" t="s">
        <v>488</v>
      </c>
      <c r="Y684" s="88" t="s">
        <v>4950</v>
      </c>
      <c r="Z684" s="88" t="s">
        <v>6350</v>
      </c>
    </row>
    <row r="685" spans="1:26" hidden="1" x14ac:dyDescent="0.25">
      <c r="A685" s="88">
        <v>8</v>
      </c>
      <c r="B685" s="88" t="s">
        <v>119</v>
      </c>
      <c r="C685" s="88" t="s">
        <v>7136</v>
      </c>
      <c r="D685" s="88" t="s">
        <v>7172</v>
      </c>
      <c r="E685" s="88" t="s">
        <v>483</v>
      </c>
      <c r="F685" s="88" t="s">
        <v>114</v>
      </c>
      <c r="G685" s="88" t="s">
        <v>7164</v>
      </c>
      <c r="H685" s="88">
        <v>3</v>
      </c>
      <c r="I685" s="88">
        <v>1500</v>
      </c>
      <c r="J685" s="88">
        <v>6000</v>
      </c>
      <c r="K685" s="88" t="s">
        <v>485</v>
      </c>
      <c r="L685" s="88"/>
      <c r="M685" s="88">
        <v>1</v>
      </c>
      <c r="N685" s="88">
        <v>211.95</v>
      </c>
      <c r="O685" s="88" t="s">
        <v>121</v>
      </c>
      <c r="P685" s="88">
        <v>186.5</v>
      </c>
      <c r="Q685" s="88">
        <v>211.95</v>
      </c>
      <c r="R685" s="88" t="s">
        <v>486</v>
      </c>
      <c r="S685" s="88"/>
      <c r="T685" s="88">
        <v>24.14</v>
      </c>
      <c r="U685" s="88">
        <v>1.31</v>
      </c>
      <c r="V685" s="88">
        <v>47</v>
      </c>
      <c r="W685" s="88" t="s">
        <v>7165</v>
      </c>
      <c r="X685" s="88" t="s">
        <v>488</v>
      </c>
      <c r="Y685" s="88" t="s">
        <v>4950</v>
      </c>
      <c r="Z685" s="88" t="s">
        <v>6350</v>
      </c>
    </row>
    <row r="686" spans="1:26" hidden="1" x14ac:dyDescent="0.25">
      <c r="A686" s="88">
        <v>9</v>
      </c>
      <c r="B686" s="88" t="s">
        <v>119</v>
      </c>
      <c r="C686" s="88" t="s">
        <v>7137</v>
      </c>
      <c r="D686" s="88" t="s">
        <v>7172</v>
      </c>
      <c r="E686" s="88" t="s">
        <v>483</v>
      </c>
      <c r="F686" s="88" t="s">
        <v>114</v>
      </c>
      <c r="G686" s="88" t="s">
        <v>7164</v>
      </c>
      <c r="H686" s="88">
        <v>3</v>
      </c>
      <c r="I686" s="88">
        <v>1500</v>
      </c>
      <c r="J686" s="88">
        <v>6000</v>
      </c>
      <c r="K686" s="88" t="s">
        <v>485</v>
      </c>
      <c r="L686" s="88"/>
      <c r="M686" s="88">
        <v>1</v>
      </c>
      <c r="N686" s="88">
        <v>211.95</v>
      </c>
      <c r="O686" s="88" t="s">
        <v>121</v>
      </c>
      <c r="P686" s="88">
        <v>186.5</v>
      </c>
      <c r="Q686" s="88">
        <v>211.95</v>
      </c>
      <c r="R686" s="88" t="s">
        <v>486</v>
      </c>
      <c r="S686" s="88"/>
      <c r="T686" s="88">
        <v>24.14</v>
      </c>
      <c r="U686" s="88">
        <v>1.31</v>
      </c>
      <c r="V686" s="88">
        <v>47</v>
      </c>
      <c r="W686" s="88" t="s">
        <v>7165</v>
      </c>
      <c r="X686" s="88" t="s">
        <v>488</v>
      </c>
      <c r="Y686" s="88" t="s">
        <v>4950</v>
      </c>
      <c r="Z686" s="88" t="s">
        <v>6350</v>
      </c>
    </row>
    <row r="687" spans="1:26" hidden="1" x14ac:dyDescent="0.25">
      <c r="A687" s="88">
        <v>10</v>
      </c>
      <c r="B687" s="88" t="s">
        <v>119</v>
      </c>
      <c r="C687" s="88" t="s">
        <v>7138</v>
      </c>
      <c r="D687" s="88" t="s">
        <v>7172</v>
      </c>
      <c r="E687" s="88" t="s">
        <v>483</v>
      </c>
      <c r="F687" s="88" t="s">
        <v>114</v>
      </c>
      <c r="G687" s="88" t="s">
        <v>7164</v>
      </c>
      <c r="H687" s="88">
        <v>3</v>
      </c>
      <c r="I687" s="88">
        <v>1500</v>
      </c>
      <c r="J687" s="88">
        <v>6000</v>
      </c>
      <c r="K687" s="88" t="s">
        <v>485</v>
      </c>
      <c r="L687" s="88"/>
      <c r="M687" s="88">
        <v>1</v>
      </c>
      <c r="N687" s="88">
        <v>211.95</v>
      </c>
      <c r="O687" s="88" t="s">
        <v>121</v>
      </c>
      <c r="P687" s="88">
        <v>173.27</v>
      </c>
      <c r="Q687" s="88">
        <v>211.95</v>
      </c>
      <c r="R687" s="88" t="s">
        <v>486</v>
      </c>
      <c r="S687" s="88">
        <v>30.93</v>
      </c>
      <c r="T687" s="88">
        <v>6.54</v>
      </c>
      <c r="U687" s="88">
        <v>1.21</v>
      </c>
      <c r="V687" s="88">
        <v>47</v>
      </c>
      <c r="W687" s="88" t="s">
        <v>7165</v>
      </c>
      <c r="X687" s="88" t="s">
        <v>488</v>
      </c>
      <c r="Y687" s="88" t="s">
        <v>4950</v>
      </c>
      <c r="Z687" s="88" t="s">
        <v>6350</v>
      </c>
    </row>
    <row r="688" spans="1:26" hidden="1" x14ac:dyDescent="0.25">
      <c r="A688" s="88">
        <v>11</v>
      </c>
      <c r="B688" s="88" t="s">
        <v>119</v>
      </c>
      <c r="C688" s="88" t="s">
        <v>7139</v>
      </c>
      <c r="D688" s="88" t="s">
        <v>7172</v>
      </c>
      <c r="E688" s="88" t="s">
        <v>483</v>
      </c>
      <c r="F688" s="88" t="s">
        <v>114</v>
      </c>
      <c r="G688" s="88" t="s">
        <v>7164</v>
      </c>
      <c r="H688" s="88">
        <v>3</v>
      </c>
      <c r="I688" s="88">
        <v>1500</v>
      </c>
      <c r="J688" s="88">
        <v>6000</v>
      </c>
      <c r="K688" s="88" t="s">
        <v>485</v>
      </c>
      <c r="L688" s="88"/>
      <c r="M688" s="88">
        <v>1</v>
      </c>
      <c r="N688" s="88">
        <v>211.95</v>
      </c>
      <c r="O688" s="88" t="s">
        <v>121</v>
      </c>
      <c r="P688" s="88">
        <v>156.63999999999999</v>
      </c>
      <c r="Q688" s="88">
        <v>211.95</v>
      </c>
      <c r="R688" s="88" t="s">
        <v>486</v>
      </c>
      <c r="S688" s="88">
        <v>34.9</v>
      </c>
      <c r="T688" s="88">
        <v>19.309999999999999</v>
      </c>
      <c r="U688" s="88">
        <v>1.1000000000000001</v>
      </c>
      <c r="V688" s="88">
        <v>47</v>
      </c>
      <c r="W688" s="88" t="s">
        <v>7165</v>
      </c>
      <c r="X688" s="88" t="s">
        <v>488</v>
      </c>
      <c r="Y688" s="88" t="s">
        <v>4950</v>
      </c>
      <c r="Z688" s="88" t="s">
        <v>6350</v>
      </c>
    </row>
    <row r="689" spans="1:27" hidden="1" x14ac:dyDescent="0.25">
      <c r="A689" s="88">
        <v>12</v>
      </c>
      <c r="B689" s="88" t="s">
        <v>119</v>
      </c>
      <c r="C689" s="88" t="s">
        <v>7142</v>
      </c>
      <c r="D689" s="88" t="s">
        <v>7172</v>
      </c>
      <c r="E689" s="88" t="s">
        <v>483</v>
      </c>
      <c r="F689" s="88" t="s">
        <v>114</v>
      </c>
      <c r="G689" s="88" t="s">
        <v>1997</v>
      </c>
      <c r="H689" s="88">
        <v>25</v>
      </c>
      <c r="I689" s="88">
        <v>2000</v>
      </c>
      <c r="J689" s="88">
        <v>12000</v>
      </c>
      <c r="K689" s="88" t="s">
        <v>485</v>
      </c>
      <c r="L689" s="88"/>
      <c r="M689" s="88">
        <v>1</v>
      </c>
      <c r="N689" s="88">
        <v>4710</v>
      </c>
      <c r="O689" s="88" t="s">
        <v>121</v>
      </c>
      <c r="P689" s="88">
        <v>201.7</v>
      </c>
      <c r="Q689" s="88">
        <v>4710</v>
      </c>
      <c r="R689" s="88" t="s">
        <v>486</v>
      </c>
      <c r="S689" s="88">
        <v>4396.76</v>
      </c>
      <c r="T689" s="88">
        <v>110.13</v>
      </c>
      <c r="U689" s="88">
        <v>1.41</v>
      </c>
      <c r="V689" s="88">
        <v>47</v>
      </c>
      <c r="W689" s="88" t="s">
        <v>7165</v>
      </c>
      <c r="X689" s="88" t="s">
        <v>488</v>
      </c>
      <c r="Y689" s="88" t="s">
        <v>4950</v>
      </c>
      <c r="Z689" s="88" t="s">
        <v>6350</v>
      </c>
    </row>
    <row r="690" spans="1:27" hidden="1" x14ac:dyDescent="0.25">
      <c r="A690" s="88">
        <v>13</v>
      </c>
      <c r="B690" s="88" t="s">
        <v>119</v>
      </c>
      <c r="C690" s="88" t="s">
        <v>7144</v>
      </c>
      <c r="D690" s="88" t="s">
        <v>7172</v>
      </c>
      <c r="E690" s="88" t="s">
        <v>483</v>
      </c>
      <c r="F690" s="88" t="s">
        <v>114</v>
      </c>
      <c r="G690" s="88" t="s">
        <v>7166</v>
      </c>
      <c r="H690" s="88">
        <v>25</v>
      </c>
      <c r="I690" s="88">
        <v>786</v>
      </c>
      <c r="J690" s="88">
        <v>6248</v>
      </c>
      <c r="K690" s="88" t="s">
        <v>485</v>
      </c>
      <c r="L690" s="88"/>
      <c r="M690" s="88">
        <v>1</v>
      </c>
      <c r="N690" s="88">
        <v>756.42</v>
      </c>
      <c r="O690" s="88" t="s">
        <v>7145</v>
      </c>
      <c r="P690" s="88">
        <v>470.63</v>
      </c>
      <c r="Q690" s="88" t="s">
        <v>486</v>
      </c>
      <c r="R690" s="88">
        <v>756.42</v>
      </c>
      <c r="S690" s="88">
        <v>186.85</v>
      </c>
      <c r="T690" s="88">
        <v>95.65</v>
      </c>
      <c r="U690" s="88">
        <v>3.29</v>
      </c>
      <c r="V690" s="88">
        <v>47</v>
      </c>
      <c r="W690" s="88" t="s">
        <v>7165</v>
      </c>
      <c r="X690" s="88" t="s">
        <v>488</v>
      </c>
      <c r="Y690" s="88" t="s">
        <v>4950</v>
      </c>
      <c r="Z690" s="88" t="s">
        <v>6350</v>
      </c>
    </row>
    <row r="691" spans="1:27" hidden="1" x14ac:dyDescent="0.25">
      <c r="A691" s="88">
        <v>14</v>
      </c>
      <c r="B691" s="88" t="s">
        <v>119</v>
      </c>
      <c r="C691" s="88" t="s">
        <v>7147</v>
      </c>
      <c r="D691" s="88" t="s">
        <v>7172</v>
      </c>
      <c r="E691" s="88" t="s">
        <v>483</v>
      </c>
      <c r="F691" s="88" t="s">
        <v>114</v>
      </c>
      <c r="G691" s="88" t="s">
        <v>7167</v>
      </c>
      <c r="H691" s="88">
        <v>25</v>
      </c>
      <c r="I691" s="88">
        <v>488</v>
      </c>
      <c r="J691" s="88">
        <v>4366</v>
      </c>
      <c r="K691" s="88" t="s">
        <v>485</v>
      </c>
      <c r="L691" s="88"/>
      <c r="M691" s="88">
        <v>1</v>
      </c>
      <c r="N691" s="88">
        <v>418.1</v>
      </c>
      <c r="O691" s="88" t="s">
        <v>7148</v>
      </c>
      <c r="P691" s="88">
        <v>336.16</v>
      </c>
      <c r="Q691" s="88" t="s">
        <v>486</v>
      </c>
      <c r="R691" s="88">
        <v>418.1</v>
      </c>
      <c r="S691" s="88">
        <v>39.33</v>
      </c>
      <c r="T691" s="88">
        <v>40.26</v>
      </c>
      <c r="U691" s="88">
        <v>2.35</v>
      </c>
      <c r="V691" s="88">
        <v>47</v>
      </c>
      <c r="W691" s="88" t="s">
        <v>7165</v>
      </c>
      <c r="X691" s="88" t="s">
        <v>488</v>
      </c>
      <c r="Y691" s="88" t="s">
        <v>4950</v>
      </c>
      <c r="Z691" s="88" t="s">
        <v>6350</v>
      </c>
    </row>
    <row r="692" spans="1:27" hidden="1" x14ac:dyDescent="0.25">
      <c r="A692" s="88">
        <v>15</v>
      </c>
      <c r="B692" s="88" t="s">
        <v>119</v>
      </c>
      <c r="C692" s="88" t="s">
        <v>7151</v>
      </c>
      <c r="D692" s="88" t="s">
        <v>7172</v>
      </c>
      <c r="E692" s="88" t="s">
        <v>483</v>
      </c>
      <c r="F692" s="88" t="s">
        <v>114</v>
      </c>
      <c r="G692" s="88" t="s">
        <v>6209</v>
      </c>
      <c r="H692" s="88">
        <v>35</v>
      </c>
      <c r="I692" s="88">
        <v>2000</v>
      </c>
      <c r="J692" s="88">
        <v>12000</v>
      </c>
      <c r="K692" s="88" t="s">
        <v>485</v>
      </c>
      <c r="L692" s="88"/>
      <c r="M692" s="88">
        <v>1</v>
      </c>
      <c r="N692" s="88">
        <v>6594</v>
      </c>
      <c r="O692" s="88" t="s">
        <v>121</v>
      </c>
      <c r="P692" s="88">
        <v>5750.56</v>
      </c>
      <c r="Q692" s="88">
        <v>6594</v>
      </c>
      <c r="R692" s="88" t="s">
        <v>486</v>
      </c>
      <c r="S692" s="88">
        <v>114.3</v>
      </c>
      <c r="T692" s="88">
        <v>688.89</v>
      </c>
      <c r="U692" s="88">
        <v>40.25</v>
      </c>
      <c r="V692" s="88">
        <v>47</v>
      </c>
      <c r="W692" s="88" t="s">
        <v>7165</v>
      </c>
      <c r="X692" s="88" t="s">
        <v>488</v>
      </c>
      <c r="Y692" s="88" t="s">
        <v>22</v>
      </c>
      <c r="Z692" s="88" t="s">
        <v>6350</v>
      </c>
      <c r="AA692" s="88" t="s">
        <v>1137</v>
      </c>
    </row>
    <row r="693" spans="1:27" hidden="1" x14ac:dyDescent="0.25">
      <c r="A693" s="88">
        <v>16</v>
      </c>
      <c r="B693" s="88" t="s">
        <v>119</v>
      </c>
      <c r="C693" s="88" t="s">
        <v>7155</v>
      </c>
      <c r="D693" s="88" t="s">
        <v>7172</v>
      </c>
      <c r="E693" s="88" t="s">
        <v>483</v>
      </c>
      <c r="F693" s="88" t="s">
        <v>114</v>
      </c>
      <c r="G693" s="88" t="s">
        <v>6209</v>
      </c>
      <c r="H693" s="88">
        <v>35</v>
      </c>
      <c r="I693" s="88">
        <v>2000</v>
      </c>
      <c r="J693" s="88">
        <v>12000</v>
      </c>
      <c r="K693" s="88" t="s">
        <v>485</v>
      </c>
      <c r="L693" s="88"/>
      <c r="M693" s="88">
        <v>1</v>
      </c>
      <c r="N693" s="88">
        <v>6594</v>
      </c>
      <c r="O693" s="88" t="s">
        <v>121</v>
      </c>
      <c r="P693" s="88">
        <v>5719.31</v>
      </c>
      <c r="Q693" s="88">
        <v>6594</v>
      </c>
      <c r="R693" s="88" t="s">
        <v>486</v>
      </c>
      <c r="S693" s="88">
        <v>100.97</v>
      </c>
      <c r="T693" s="88">
        <v>733.68</v>
      </c>
      <c r="U693" s="88">
        <v>40.04</v>
      </c>
      <c r="V693" s="88">
        <v>47</v>
      </c>
      <c r="W693" s="88" t="s">
        <v>7165</v>
      </c>
      <c r="X693" s="88" t="s">
        <v>488</v>
      </c>
      <c r="Y693" s="88" t="s">
        <v>22</v>
      </c>
      <c r="Z693" s="88" t="s">
        <v>6350</v>
      </c>
      <c r="AA693" s="88" t="s">
        <v>1137</v>
      </c>
    </row>
    <row r="694" spans="1:27" hidden="1" x14ac:dyDescent="0.25">
      <c r="A694" s="88">
        <v>17</v>
      </c>
      <c r="B694" s="88" t="s">
        <v>119</v>
      </c>
      <c r="C694" s="88" t="s">
        <v>7158</v>
      </c>
      <c r="D694" s="88" t="s">
        <v>7172</v>
      </c>
      <c r="E694" s="88" t="s">
        <v>483</v>
      </c>
      <c r="F694" s="88" t="s">
        <v>114</v>
      </c>
      <c r="G694" s="88" t="s">
        <v>6209</v>
      </c>
      <c r="H694" s="88">
        <v>35</v>
      </c>
      <c r="I694" s="88">
        <v>2000</v>
      </c>
      <c r="J694" s="88">
        <v>12000</v>
      </c>
      <c r="K694" s="88" t="s">
        <v>485</v>
      </c>
      <c r="L694" s="88"/>
      <c r="M694" s="88">
        <v>1</v>
      </c>
      <c r="N694" s="88">
        <v>6594</v>
      </c>
      <c r="O694" s="88" t="s">
        <v>121</v>
      </c>
      <c r="P694" s="88">
        <v>4825.33</v>
      </c>
      <c r="Q694" s="88">
        <v>6594</v>
      </c>
      <c r="R694" s="88" t="s">
        <v>486</v>
      </c>
      <c r="S694" s="88">
        <v>1107.3599999999999</v>
      </c>
      <c r="T694" s="88">
        <v>627.53</v>
      </c>
      <c r="U694" s="88">
        <v>33.78</v>
      </c>
      <c r="V694" s="88">
        <v>47</v>
      </c>
      <c r="W694" s="88" t="s">
        <v>7165</v>
      </c>
      <c r="X694" s="88" t="s">
        <v>488</v>
      </c>
      <c r="Y694" s="88" t="s">
        <v>22</v>
      </c>
      <c r="Z694" s="88" t="s">
        <v>6350</v>
      </c>
      <c r="AA694" s="88" t="s">
        <v>1137</v>
      </c>
    </row>
    <row r="695" spans="1:27" hidden="1" x14ac:dyDescent="0.25">
      <c r="A695" s="88">
        <v>18</v>
      </c>
      <c r="B695" s="88" t="s">
        <v>119</v>
      </c>
      <c r="C695" s="88" t="s">
        <v>7173</v>
      </c>
      <c r="D695" s="88" t="s">
        <v>7172</v>
      </c>
      <c r="E695" s="88" t="s">
        <v>483</v>
      </c>
      <c r="F695" s="88" t="s">
        <v>114</v>
      </c>
      <c r="G695" s="88" t="s">
        <v>7168</v>
      </c>
      <c r="H695" s="88">
        <v>35</v>
      </c>
      <c r="I695" s="88">
        <v>316</v>
      </c>
      <c r="J695" s="88">
        <v>7896</v>
      </c>
      <c r="K695" s="88" t="s">
        <v>485</v>
      </c>
      <c r="L695" s="88"/>
      <c r="M695" s="88">
        <v>1</v>
      </c>
      <c r="N695" s="88">
        <v>685.6</v>
      </c>
      <c r="O695" s="88" t="s">
        <v>6856</v>
      </c>
      <c r="P695" s="88">
        <v>458.88</v>
      </c>
      <c r="Q695" s="88" t="s">
        <v>486</v>
      </c>
      <c r="R695" s="88">
        <v>685.6</v>
      </c>
      <c r="S695" s="88">
        <v>85.96</v>
      </c>
      <c r="T695" s="88">
        <v>137.55000000000001</v>
      </c>
      <c r="U695" s="88">
        <v>3.21</v>
      </c>
      <c r="V695" s="88">
        <v>47</v>
      </c>
      <c r="W695" s="88" t="s">
        <v>7165</v>
      </c>
      <c r="X695" s="88" t="s">
        <v>488</v>
      </c>
      <c r="Y695" s="88" t="s">
        <v>22</v>
      </c>
      <c r="Z695" s="88" t="s">
        <v>6350</v>
      </c>
    </row>
    <row r="696" spans="1:27" hidden="1" x14ac:dyDescent="0.25">
      <c r="A696" s="88">
        <v>19</v>
      </c>
      <c r="B696" s="88" t="s">
        <v>119</v>
      </c>
      <c r="C696" s="88" t="s">
        <v>7162</v>
      </c>
      <c r="D696" s="88" t="s">
        <v>7172</v>
      </c>
      <c r="E696" s="88" t="s">
        <v>483</v>
      </c>
      <c r="F696" s="88" t="s">
        <v>114</v>
      </c>
      <c r="G696" s="88" t="s">
        <v>2106</v>
      </c>
      <c r="H696" s="88">
        <v>50</v>
      </c>
      <c r="I696" s="88">
        <v>488</v>
      </c>
      <c r="J696" s="88">
        <v>12000</v>
      </c>
      <c r="K696" s="88" t="s">
        <v>485</v>
      </c>
      <c r="L696" s="88"/>
      <c r="M696" s="88">
        <v>1</v>
      </c>
      <c r="N696" s="88">
        <v>2298.48</v>
      </c>
      <c r="O696" s="88" t="s">
        <v>1081</v>
      </c>
      <c r="P696" s="88">
        <v>2016.99</v>
      </c>
      <c r="Q696" s="88" t="s">
        <v>486</v>
      </c>
      <c r="R696" s="88">
        <v>2298.48</v>
      </c>
      <c r="S696" s="88"/>
      <c r="T696" s="88">
        <v>267.37</v>
      </c>
      <c r="U696" s="88">
        <v>14.12</v>
      </c>
      <c r="V696" s="88">
        <v>47</v>
      </c>
      <c r="W696" s="88" t="s">
        <v>7165</v>
      </c>
      <c r="X696" s="88" t="s">
        <v>488</v>
      </c>
      <c r="Y696" s="88" t="s">
        <v>22</v>
      </c>
      <c r="Z696" s="88" t="s">
        <v>6350</v>
      </c>
      <c r="AA696" s="100" t="s">
        <v>1139</v>
      </c>
    </row>
    <row r="697" spans="1:27" hidden="1" x14ac:dyDescent="0.25">
      <c r="A697" s="88">
        <v>20</v>
      </c>
      <c r="B697" s="88" t="s">
        <v>119</v>
      </c>
      <c r="C697" s="88" t="s">
        <v>7163</v>
      </c>
      <c r="D697" s="88" t="s">
        <v>7172</v>
      </c>
      <c r="E697" s="88" t="s">
        <v>483</v>
      </c>
      <c r="F697" s="88" t="s">
        <v>114</v>
      </c>
      <c r="G697" s="88" t="s">
        <v>2106</v>
      </c>
      <c r="H697" s="88">
        <v>50</v>
      </c>
      <c r="I697" s="88">
        <v>488</v>
      </c>
      <c r="J697" s="88">
        <v>12000</v>
      </c>
      <c r="K697" s="88" t="s">
        <v>485</v>
      </c>
      <c r="L697" s="88"/>
      <c r="M697" s="88">
        <v>1</v>
      </c>
      <c r="N697" s="88">
        <v>2298.48</v>
      </c>
      <c r="O697" s="88" t="s">
        <v>1707</v>
      </c>
      <c r="P697" s="88">
        <v>1613.59</v>
      </c>
      <c r="Q697" s="88" t="s">
        <v>486</v>
      </c>
      <c r="R697" s="88">
        <v>2298.48</v>
      </c>
      <c r="S697" s="88">
        <v>480.38</v>
      </c>
      <c r="T697" s="88">
        <v>193.21</v>
      </c>
      <c r="U697" s="88">
        <v>11.3</v>
      </c>
      <c r="V697" s="88">
        <v>47</v>
      </c>
      <c r="W697" s="88" t="s">
        <v>7165</v>
      </c>
      <c r="X697" s="88" t="s">
        <v>488</v>
      </c>
      <c r="Y697" s="88" t="s">
        <v>22</v>
      </c>
      <c r="Z697" s="88" t="s">
        <v>6350</v>
      </c>
      <c r="AA697" s="101" t="s">
        <v>7169</v>
      </c>
    </row>
    <row r="698" spans="1:27" hidden="1" x14ac:dyDescent="0.25">
      <c r="A698" s="2">
        <v>1</v>
      </c>
      <c r="B698" t="s">
        <v>119</v>
      </c>
      <c r="C698" t="s">
        <v>7176</v>
      </c>
      <c r="D698" t="s">
        <v>7177</v>
      </c>
      <c r="E698" s="2" t="s">
        <v>483</v>
      </c>
      <c r="F698" s="7" t="s">
        <v>114</v>
      </c>
      <c r="G698" s="7" t="s">
        <v>7089</v>
      </c>
      <c r="H698">
        <v>6</v>
      </c>
      <c r="I698">
        <v>708</v>
      </c>
      <c r="J698">
        <v>12000</v>
      </c>
      <c r="K698" s="2" t="s">
        <v>485</v>
      </c>
      <c r="M698" s="70">
        <v>1</v>
      </c>
      <c r="N698" s="70">
        <v>339.44</v>
      </c>
      <c r="O698" s="87" t="s">
        <v>6894</v>
      </c>
      <c r="P698" s="70">
        <v>51.22</v>
      </c>
      <c r="Q698" s="72" t="s">
        <v>486</v>
      </c>
      <c r="R698" s="72">
        <v>339.44</v>
      </c>
      <c r="S698" s="72">
        <v>284.88</v>
      </c>
      <c r="T698" s="72">
        <v>2.98</v>
      </c>
      <c r="U698" s="70">
        <v>0.36</v>
      </c>
      <c r="V698" s="42">
        <v>48</v>
      </c>
      <c r="W698" t="s">
        <v>7451</v>
      </c>
      <c r="X698" t="s">
        <v>488</v>
      </c>
      <c r="Y698" t="s">
        <v>4950</v>
      </c>
      <c r="Z698" t="s">
        <v>4955</v>
      </c>
    </row>
    <row r="699" spans="1:27" hidden="1" x14ac:dyDescent="0.25">
      <c r="A699" s="2">
        <v>2</v>
      </c>
      <c r="B699" t="s">
        <v>119</v>
      </c>
      <c r="C699" t="s">
        <v>7191</v>
      </c>
      <c r="D699" t="s">
        <v>7177</v>
      </c>
      <c r="E699" s="2" t="s">
        <v>483</v>
      </c>
      <c r="F699" s="7" t="s">
        <v>114</v>
      </c>
      <c r="G699" s="7" t="s">
        <v>7452</v>
      </c>
      <c r="H699">
        <v>10</v>
      </c>
      <c r="I699">
        <v>1500</v>
      </c>
      <c r="J699">
        <v>12000</v>
      </c>
      <c r="K699" s="2" t="s">
        <v>485</v>
      </c>
      <c r="M699" s="70">
        <v>1</v>
      </c>
      <c r="N699" s="70">
        <v>1413</v>
      </c>
      <c r="O699" s="87" t="s">
        <v>121</v>
      </c>
      <c r="P699" s="70">
        <v>1169.95</v>
      </c>
      <c r="Q699" s="72">
        <v>1413</v>
      </c>
      <c r="R699" s="72" t="s">
        <v>486</v>
      </c>
      <c r="S699" s="72">
        <v>177.94</v>
      </c>
      <c r="T699" s="72">
        <v>56.92</v>
      </c>
      <c r="U699" s="70">
        <v>8.19</v>
      </c>
      <c r="V699" s="42">
        <v>48</v>
      </c>
      <c r="W699" t="s">
        <v>7451</v>
      </c>
      <c r="X699" t="s">
        <v>488</v>
      </c>
      <c r="Y699" t="s">
        <v>4950</v>
      </c>
      <c r="Z699" t="s">
        <v>4955</v>
      </c>
    </row>
    <row r="700" spans="1:27" hidden="1" x14ac:dyDescent="0.25">
      <c r="A700" s="2">
        <v>3</v>
      </c>
      <c r="B700" t="s">
        <v>119</v>
      </c>
      <c r="C700" t="s">
        <v>7205</v>
      </c>
      <c r="D700" t="s">
        <v>7177</v>
      </c>
      <c r="E700" s="2" t="s">
        <v>483</v>
      </c>
      <c r="F700" s="7" t="s">
        <v>6212</v>
      </c>
      <c r="G700" s="7" t="s">
        <v>7453</v>
      </c>
      <c r="H700">
        <v>10</v>
      </c>
      <c r="I700">
        <v>787</v>
      </c>
      <c r="J700">
        <v>1500</v>
      </c>
      <c r="K700" s="2" t="s">
        <v>485</v>
      </c>
      <c r="M700" s="70">
        <v>1</v>
      </c>
      <c r="N700" s="70">
        <v>69.319999999999993</v>
      </c>
      <c r="O700" s="87" t="s">
        <v>7206</v>
      </c>
      <c r="P700" s="70">
        <v>49.22</v>
      </c>
      <c r="Q700" s="72" t="s">
        <v>486</v>
      </c>
      <c r="R700" s="72">
        <v>69.319999999999993</v>
      </c>
      <c r="T700" s="72">
        <v>19.760000000000002</v>
      </c>
      <c r="U700" s="70">
        <v>0.34</v>
      </c>
      <c r="V700" s="42">
        <v>48</v>
      </c>
      <c r="W700" t="s">
        <v>7451</v>
      </c>
      <c r="X700" t="s">
        <v>488</v>
      </c>
      <c r="Y700" t="s">
        <v>4950</v>
      </c>
      <c r="Z700" t="s">
        <v>4955</v>
      </c>
    </row>
    <row r="701" spans="1:27" hidden="1" x14ac:dyDescent="0.25">
      <c r="A701" s="2">
        <v>4</v>
      </c>
      <c r="B701" t="s">
        <v>119</v>
      </c>
      <c r="C701" t="s">
        <v>7213</v>
      </c>
      <c r="D701" t="s">
        <v>7177</v>
      </c>
      <c r="E701" s="2" t="s">
        <v>483</v>
      </c>
      <c r="F701" s="7" t="s">
        <v>114</v>
      </c>
      <c r="G701" s="7" t="s">
        <v>7454</v>
      </c>
      <c r="H701">
        <v>10</v>
      </c>
      <c r="I701">
        <v>1520</v>
      </c>
      <c r="J701">
        <v>3108</v>
      </c>
      <c r="K701" s="2" t="s">
        <v>485</v>
      </c>
      <c r="M701" s="70">
        <v>1</v>
      </c>
      <c r="N701" s="70">
        <v>317.66000000000003</v>
      </c>
      <c r="O701" s="87" t="s">
        <v>7214</v>
      </c>
      <c r="P701" s="70">
        <v>16.739999999999998</v>
      </c>
      <c r="Q701" s="72" t="s">
        <v>486</v>
      </c>
      <c r="R701" s="72">
        <v>317.66000000000003</v>
      </c>
      <c r="S701" s="72">
        <v>299.99</v>
      </c>
      <c r="T701" s="72">
        <v>0.81</v>
      </c>
      <c r="U701" s="70">
        <v>0.12</v>
      </c>
      <c r="V701" s="42">
        <v>48</v>
      </c>
      <c r="W701" t="s">
        <v>7451</v>
      </c>
      <c r="X701" t="s">
        <v>488</v>
      </c>
      <c r="Y701" t="s">
        <v>4950</v>
      </c>
      <c r="Z701" t="s">
        <v>4955</v>
      </c>
    </row>
    <row r="702" spans="1:27" hidden="1" x14ac:dyDescent="0.25">
      <c r="A702" s="2">
        <v>5</v>
      </c>
      <c r="B702" t="s">
        <v>119</v>
      </c>
      <c r="C702" t="s">
        <v>7217</v>
      </c>
      <c r="D702" t="s">
        <v>7177</v>
      </c>
      <c r="E702" s="2" t="s">
        <v>483</v>
      </c>
      <c r="F702" s="7" t="s">
        <v>114</v>
      </c>
      <c r="G702" s="7" t="s">
        <v>7455</v>
      </c>
      <c r="H702">
        <v>12</v>
      </c>
      <c r="I702">
        <v>338</v>
      </c>
      <c r="J702">
        <v>628</v>
      </c>
      <c r="K702" s="2" t="s">
        <v>485</v>
      </c>
      <c r="M702" s="70">
        <v>1</v>
      </c>
      <c r="N702" s="70">
        <v>10.06</v>
      </c>
      <c r="O702" s="87" t="s">
        <v>6536</v>
      </c>
      <c r="P702" s="70">
        <v>7.32</v>
      </c>
      <c r="Q702" s="72" t="s">
        <v>486</v>
      </c>
      <c r="R702" s="72">
        <v>10.06</v>
      </c>
      <c r="T702" s="72">
        <v>2.69</v>
      </c>
      <c r="U702" s="70">
        <v>0.05</v>
      </c>
      <c r="V702" s="42">
        <v>48</v>
      </c>
      <c r="W702" t="s">
        <v>7451</v>
      </c>
      <c r="X702" t="s">
        <v>488</v>
      </c>
      <c r="Y702" t="s">
        <v>4950</v>
      </c>
      <c r="Z702" t="s">
        <v>4955</v>
      </c>
    </row>
    <row r="703" spans="1:27" hidden="1" x14ac:dyDescent="0.25">
      <c r="A703" s="2">
        <v>6</v>
      </c>
      <c r="B703" t="s">
        <v>119</v>
      </c>
      <c r="C703" t="s">
        <v>7223</v>
      </c>
      <c r="D703" t="s">
        <v>7177</v>
      </c>
      <c r="E703" s="2" t="s">
        <v>483</v>
      </c>
      <c r="F703" s="7" t="s">
        <v>114</v>
      </c>
      <c r="G703" s="7" t="s">
        <v>1133</v>
      </c>
      <c r="H703">
        <v>12</v>
      </c>
      <c r="I703">
        <v>1500</v>
      </c>
      <c r="J703">
        <v>12000</v>
      </c>
      <c r="K703" s="2" t="s">
        <v>485</v>
      </c>
      <c r="M703" s="70">
        <v>1</v>
      </c>
      <c r="N703" s="70">
        <v>1695.6</v>
      </c>
      <c r="O703" s="87" t="s">
        <v>121</v>
      </c>
      <c r="P703" s="70">
        <v>75.400000000000006</v>
      </c>
      <c r="Q703" s="72">
        <v>1695.6</v>
      </c>
      <c r="R703" s="72" t="s">
        <v>486</v>
      </c>
      <c r="S703" s="72">
        <v>1608.42</v>
      </c>
      <c r="T703" s="72">
        <v>11.25</v>
      </c>
      <c r="U703" s="70">
        <v>0.53</v>
      </c>
      <c r="V703" s="42">
        <v>48</v>
      </c>
      <c r="W703" t="s">
        <v>7451</v>
      </c>
      <c r="X703" t="s">
        <v>488</v>
      </c>
      <c r="Y703" t="s">
        <v>4950</v>
      </c>
      <c r="Z703" t="s">
        <v>4955</v>
      </c>
    </row>
    <row r="704" spans="1:27" hidden="1" x14ac:dyDescent="0.25">
      <c r="A704" s="2">
        <v>7</v>
      </c>
      <c r="B704" t="s">
        <v>119</v>
      </c>
      <c r="C704" t="s">
        <v>7242</v>
      </c>
      <c r="D704" t="s">
        <v>7177</v>
      </c>
      <c r="E704" s="2" t="s">
        <v>483</v>
      </c>
      <c r="F704" s="7" t="s">
        <v>114</v>
      </c>
      <c r="G704" s="7" t="s">
        <v>6524</v>
      </c>
      <c r="H704">
        <v>14</v>
      </c>
      <c r="I704">
        <v>907</v>
      </c>
      <c r="J704">
        <v>12000</v>
      </c>
      <c r="K704" s="2" t="s">
        <v>485</v>
      </c>
      <c r="M704" s="70">
        <v>1</v>
      </c>
      <c r="N704" s="70">
        <v>1010.4</v>
      </c>
      <c r="O704" s="87" t="s">
        <v>7243</v>
      </c>
      <c r="P704" s="70">
        <v>180.61</v>
      </c>
      <c r="Q704" s="72" t="s">
        <v>486</v>
      </c>
      <c r="R704" s="72">
        <v>1010.4</v>
      </c>
      <c r="S704" s="72">
        <v>817.31</v>
      </c>
      <c r="T704" s="72">
        <v>11.22</v>
      </c>
      <c r="U704" s="70">
        <v>1.26</v>
      </c>
      <c r="V704" s="42">
        <v>48</v>
      </c>
      <c r="W704" t="s">
        <v>7451</v>
      </c>
      <c r="X704" t="s">
        <v>488</v>
      </c>
      <c r="Y704" t="s">
        <v>4950</v>
      </c>
      <c r="Z704" t="s">
        <v>4955</v>
      </c>
    </row>
    <row r="705" spans="1:26" hidden="1" x14ac:dyDescent="0.25">
      <c r="A705" s="2">
        <v>8</v>
      </c>
      <c r="B705" t="s">
        <v>119</v>
      </c>
      <c r="C705" t="s">
        <v>7250</v>
      </c>
      <c r="D705" t="s">
        <v>7177</v>
      </c>
      <c r="E705" s="2" t="s">
        <v>483</v>
      </c>
      <c r="F705" s="7" t="s">
        <v>114</v>
      </c>
      <c r="G705" s="7" t="s">
        <v>7456</v>
      </c>
      <c r="H705">
        <v>14</v>
      </c>
      <c r="I705">
        <v>1018</v>
      </c>
      <c r="J705">
        <v>1682</v>
      </c>
      <c r="K705" s="2" t="s">
        <v>485</v>
      </c>
      <c r="M705" s="70">
        <v>1</v>
      </c>
      <c r="N705" s="70">
        <v>188.11</v>
      </c>
      <c r="O705" s="87" t="s">
        <v>6920</v>
      </c>
      <c r="P705" s="70">
        <v>169.29</v>
      </c>
      <c r="Q705" s="72" t="s">
        <v>486</v>
      </c>
      <c r="R705" s="72">
        <v>188.11</v>
      </c>
      <c r="T705" s="72">
        <v>17.63</v>
      </c>
      <c r="U705" s="70">
        <v>1.19</v>
      </c>
      <c r="V705" s="42">
        <v>48</v>
      </c>
      <c r="W705" t="s">
        <v>7451</v>
      </c>
      <c r="X705" t="s">
        <v>488</v>
      </c>
      <c r="Y705" t="s">
        <v>4950</v>
      </c>
      <c r="Z705" t="s">
        <v>4955</v>
      </c>
    </row>
    <row r="706" spans="1:26" hidden="1" x14ac:dyDescent="0.25">
      <c r="A706" s="2">
        <v>9</v>
      </c>
      <c r="B706" t="s">
        <v>119</v>
      </c>
      <c r="C706" t="s">
        <v>7264</v>
      </c>
      <c r="D706" t="s">
        <v>7177</v>
      </c>
      <c r="E706" s="2" t="s">
        <v>483</v>
      </c>
      <c r="F706" s="7" t="s">
        <v>114</v>
      </c>
      <c r="G706" s="7" t="s">
        <v>7457</v>
      </c>
      <c r="H706">
        <v>16</v>
      </c>
      <c r="I706">
        <v>570</v>
      </c>
      <c r="J706">
        <v>1876</v>
      </c>
      <c r="K706" s="2" t="s">
        <v>485</v>
      </c>
      <c r="M706" s="70">
        <v>1</v>
      </c>
      <c r="N706" s="70">
        <v>121.31</v>
      </c>
      <c r="O706" s="87" t="s">
        <v>6639</v>
      </c>
      <c r="P706" s="70">
        <v>109.96</v>
      </c>
      <c r="Q706" s="72" t="s">
        <v>486</v>
      </c>
      <c r="R706" s="72">
        <v>121.31</v>
      </c>
      <c r="T706" s="72">
        <v>10.58</v>
      </c>
      <c r="U706" s="70">
        <v>0.77</v>
      </c>
      <c r="V706" s="42">
        <v>48</v>
      </c>
      <c r="W706" t="s">
        <v>7451</v>
      </c>
      <c r="X706" t="s">
        <v>488</v>
      </c>
      <c r="Y706" t="s">
        <v>4950</v>
      </c>
      <c r="Z706" t="s">
        <v>4955</v>
      </c>
    </row>
    <row r="707" spans="1:26" hidden="1" x14ac:dyDescent="0.25">
      <c r="A707" s="2">
        <v>10</v>
      </c>
      <c r="B707" t="s">
        <v>119</v>
      </c>
      <c r="C707" t="s">
        <v>7276</v>
      </c>
      <c r="D707" t="s">
        <v>7177</v>
      </c>
      <c r="E707" s="2" t="s">
        <v>483</v>
      </c>
      <c r="F707" s="7" t="s">
        <v>2785</v>
      </c>
      <c r="G707" s="7" t="s">
        <v>7458</v>
      </c>
      <c r="H707">
        <v>16</v>
      </c>
      <c r="I707">
        <v>802</v>
      </c>
      <c r="J707">
        <v>1291</v>
      </c>
      <c r="K707" s="2" t="s">
        <v>485</v>
      </c>
      <c r="M707" s="70">
        <v>1</v>
      </c>
      <c r="N707" s="70">
        <v>130.02000000000001</v>
      </c>
      <c r="O707" s="87" t="s">
        <v>7277</v>
      </c>
      <c r="P707" s="70">
        <v>58.64</v>
      </c>
      <c r="Q707" s="72" t="s">
        <v>486</v>
      </c>
      <c r="R707" s="72">
        <v>130.02000000000001</v>
      </c>
      <c r="S707" s="72">
        <v>66.78</v>
      </c>
      <c r="T707" s="72">
        <v>4.1900000000000004</v>
      </c>
      <c r="U707" s="70">
        <v>0.41</v>
      </c>
      <c r="V707" s="42">
        <v>48</v>
      </c>
      <c r="W707" t="s">
        <v>7451</v>
      </c>
      <c r="X707" t="s">
        <v>488</v>
      </c>
      <c r="Y707" t="s">
        <v>4950</v>
      </c>
      <c r="Z707" t="s">
        <v>4955</v>
      </c>
    </row>
    <row r="708" spans="1:26" hidden="1" x14ac:dyDescent="0.25">
      <c r="A708" s="2">
        <v>11</v>
      </c>
      <c r="B708" t="s">
        <v>119</v>
      </c>
      <c r="C708" t="s">
        <v>7283</v>
      </c>
      <c r="D708" t="s">
        <v>7177</v>
      </c>
      <c r="E708" s="2" t="s">
        <v>483</v>
      </c>
      <c r="F708" s="7" t="s">
        <v>114</v>
      </c>
      <c r="G708" s="7" t="s">
        <v>7459</v>
      </c>
      <c r="H708">
        <v>20</v>
      </c>
      <c r="I708">
        <v>2000</v>
      </c>
      <c r="J708">
        <v>8200</v>
      </c>
      <c r="K708" s="2" t="s">
        <v>485</v>
      </c>
      <c r="M708" s="70">
        <v>1</v>
      </c>
      <c r="N708" s="70">
        <v>2574.8000000000002</v>
      </c>
      <c r="O708" s="87" t="s">
        <v>6945</v>
      </c>
      <c r="P708" s="70">
        <v>1777.11</v>
      </c>
      <c r="Q708" s="72" t="s">
        <v>486</v>
      </c>
      <c r="R708" s="72">
        <v>2574.8000000000002</v>
      </c>
      <c r="S708" s="72">
        <v>694.78</v>
      </c>
      <c r="T708" s="72">
        <v>90.47</v>
      </c>
      <c r="U708" s="70">
        <v>12.44</v>
      </c>
      <c r="V708" s="42">
        <v>48</v>
      </c>
      <c r="W708" t="s">
        <v>7451</v>
      </c>
      <c r="X708" t="s">
        <v>488</v>
      </c>
      <c r="Y708" t="s">
        <v>4950</v>
      </c>
      <c r="Z708" t="s">
        <v>4955</v>
      </c>
    </row>
    <row r="709" spans="1:26" hidden="1" x14ac:dyDescent="0.25">
      <c r="A709" s="2">
        <v>12</v>
      </c>
      <c r="B709" t="s">
        <v>119</v>
      </c>
      <c r="C709" t="s">
        <v>7321</v>
      </c>
      <c r="D709" t="s">
        <v>7177</v>
      </c>
      <c r="E709" s="2" t="s">
        <v>483</v>
      </c>
      <c r="F709" s="7" t="s">
        <v>114</v>
      </c>
      <c r="G709" s="7" t="s">
        <v>7460</v>
      </c>
      <c r="H709">
        <v>20</v>
      </c>
      <c r="I709">
        <v>491</v>
      </c>
      <c r="J709">
        <v>7736</v>
      </c>
      <c r="K709" s="2" t="s">
        <v>485</v>
      </c>
      <c r="M709" s="70">
        <v>1</v>
      </c>
      <c r="N709" s="70">
        <v>525.04999999999995</v>
      </c>
      <c r="O709" s="87" t="s">
        <v>7322</v>
      </c>
      <c r="P709" s="70">
        <v>461.98</v>
      </c>
      <c r="Q709" s="72" t="s">
        <v>486</v>
      </c>
      <c r="R709" s="72">
        <v>525.04999999999995</v>
      </c>
      <c r="T709" s="72">
        <v>59.84</v>
      </c>
      <c r="U709" s="70">
        <v>3.23</v>
      </c>
      <c r="V709" s="42">
        <v>48</v>
      </c>
      <c r="W709" t="s">
        <v>7451</v>
      </c>
      <c r="X709" t="s">
        <v>488</v>
      </c>
      <c r="Y709" t="s">
        <v>4950</v>
      </c>
      <c r="Z709" t="s">
        <v>4955</v>
      </c>
    </row>
    <row r="710" spans="1:26" hidden="1" x14ac:dyDescent="0.25">
      <c r="A710" s="2">
        <v>13</v>
      </c>
      <c r="B710" t="s">
        <v>119</v>
      </c>
      <c r="C710" t="s">
        <v>7330</v>
      </c>
      <c r="D710" t="s">
        <v>7177</v>
      </c>
      <c r="E710" s="2" t="s">
        <v>483</v>
      </c>
      <c r="F710" s="7" t="s">
        <v>114</v>
      </c>
      <c r="G710" s="7" t="s">
        <v>7461</v>
      </c>
      <c r="H710">
        <v>20</v>
      </c>
      <c r="I710">
        <v>482</v>
      </c>
      <c r="J710">
        <v>4002</v>
      </c>
      <c r="K710" s="2" t="s">
        <v>485</v>
      </c>
      <c r="M710" s="70">
        <v>1</v>
      </c>
      <c r="N710" s="70">
        <v>302.85000000000002</v>
      </c>
      <c r="O710" s="87" t="s">
        <v>7331</v>
      </c>
      <c r="P710" s="70">
        <v>271.91000000000003</v>
      </c>
      <c r="Q710" s="72" t="s">
        <v>486</v>
      </c>
      <c r="R710" s="72">
        <v>302.85000000000002</v>
      </c>
      <c r="T710" s="72">
        <v>29.04</v>
      </c>
      <c r="U710" s="70">
        <v>1.9</v>
      </c>
      <c r="V710" s="42">
        <v>48</v>
      </c>
      <c r="W710" t="s">
        <v>7451</v>
      </c>
      <c r="X710" t="s">
        <v>488</v>
      </c>
      <c r="Y710" t="s">
        <v>4950</v>
      </c>
      <c r="Z710" t="s">
        <v>4955</v>
      </c>
    </row>
    <row r="711" spans="1:26" hidden="1" x14ac:dyDescent="0.25">
      <c r="A711" s="2">
        <v>14</v>
      </c>
      <c r="B711" t="s">
        <v>119</v>
      </c>
      <c r="C711" t="s">
        <v>7335</v>
      </c>
      <c r="D711" t="s">
        <v>7177</v>
      </c>
      <c r="E711" s="2" t="s">
        <v>483</v>
      </c>
      <c r="F711" s="7" t="s">
        <v>114</v>
      </c>
      <c r="G711" s="7" t="s">
        <v>7462</v>
      </c>
      <c r="H711">
        <v>25</v>
      </c>
      <c r="I711">
        <v>1954</v>
      </c>
      <c r="J711">
        <v>12000</v>
      </c>
      <c r="K711" s="2" t="s">
        <v>485</v>
      </c>
      <c r="M711" s="70">
        <v>1</v>
      </c>
      <c r="N711" s="70">
        <v>4396.76</v>
      </c>
      <c r="O711" s="87" t="s">
        <v>7336</v>
      </c>
      <c r="P711" s="70">
        <v>1315.29</v>
      </c>
      <c r="Q711" s="72" t="s">
        <v>486</v>
      </c>
      <c r="R711" s="72">
        <v>4396.76</v>
      </c>
      <c r="S711" s="72">
        <v>2953.14</v>
      </c>
      <c r="T711" s="72">
        <v>119.12</v>
      </c>
      <c r="U711" s="70">
        <v>9.2100000000000009</v>
      </c>
      <c r="V711" s="42">
        <v>48</v>
      </c>
      <c r="W711" t="s">
        <v>7451</v>
      </c>
      <c r="X711" t="s">
        <v>488</v>
      </c>
      <c r="Y711" t="s">
        <v>4950</v>
      </c>
      <c r="Z711" t="s">
        <v>4955</v>
      </c>
    </row>
    <row r="712" spans="1:26" hidden="1" x14ac:dyDescent="0.25">
      <c r="A712" s="2">
        <v>15</v>
      </c>
      <c r="B712" t="s">
        <v>119</v>
      </c>
      <c r="C712" t="s">
        <v>7345</v>
      </c>
      <c r="D712" t="s">
        <v>7177</v>
      </c>
      <c r="E712" s="2" t="s">
        <v>483</v>
      </c>
      <c r="F712" s="7" t="s">
        <v>114</v>
      </c>
      <c r="G712" s="7" t="s">
        <v>490</v>
      </c>
      <c r="H712">
        <v>30</v>
      </c>
      <c r="I712">
        <v>2000</v>
      </c>
      <c r="J712">
        <v>12000</v>
      </c>
      <c r="K712" s="2" t="s">
        <v>485</v>
      </c>
      <c r="M712" s="70">
        <v>1</v>
      </c>
      <c r="N712" s="70">
        <v>5652</v>
      </c>
      <c r="O712" s="87" t="s">
        <v>121</v>
      </c>
      <c r="P712" s="70">
        <v>3366.97</v>
      </c>
      <c r="Q712" s="72">
        <v>5652</v>
      </c>
      <c r="R712" s="72" t="s">
        <v>486</v>
      </c>
      <c r="S712" s="72">
        <v>1972.87</v>
      </c>
      <c r="T712" s="72">
        <v>288.58999999999997</v>
      </c>
      <c r="U712" s="70">
        <v>23.57</v>
      </c>
      <c r="V712" s="42">
        <v>48</v>
      </c>
      <c r="W712" t="s">
        <v>7451</v>
      </c>
      <c r="X712" t="s">
        <v>488</v>
      </c>
      <c r="Y712" t="s">
        <v>4950</v>
      </c>
      <c r="Z712" t="s">
        <v>4955</v>
      </c>
    </row>
    <row r="713" spans="1:26" hidden="1" x14ac:dyDescent="0.25">
      <c r="A713" s="2">
        <v>16</v>
      </c>
      <c r="B713" t="s">
        <v>119</v>
      </c>
      <c r="C713" t="s">
        <v>7363</v>
      </c>
      <c r="D713" t="s">
        <v>7177</v>
      </c>
      <c r="E713" s="2" t="s">
        <v>483</v>
      </c>
      <c r="F713" s="7" t="s">
        <v>2484</v>
      </c>
      <c r="G713" s="7" t="s">
        <v>7463</v>
      </c>
      <c r="H713">
        <v>30</v>
      </c>
      <c r="I713">
        <v>499</v>
      </c>
      <c r="J713">
        <v>12000</v>
      </c>
      <c r="K713" s="2" t="s">
        <v>485</v>
      </c>
      <c r="M713" s="70">
        <v>1</v>
      </c>
      <c r="N713" s="70">
        <v>1411.23</v>
      </c>
      <c r="O713" s="87" t="s">
        <v>7364</v>
      </c>
      <c r="P713" s="70">
        <v>1192.92</v>
      </c>
      <c r="Q713" s="72" t="s">
        <v>486</v>
      </c>
      <c r="R713" s="72">
        <v>1411.23</v>
      </c>
      <c r="T713" s="72">
        <v>209.96</v>
      </c>
      <c r="U713" s="70">
        <v>8.35</v>
      </c>
      <c r="V713" s="42">
        <v>48</v>
      </c>
      <c r="W713" t="s">
        <v>7451</v>
      </c>
      <c r="X713" t="s">
        <v>488</v>
      </c>
      <c r="Y713" t="s">
        <v>4950</v>
      </c>
      <c r="Z713" t="s">
        <v>4955</v>
      </c>
    </row>
    <row r="714" spans="1:26" hidden="1" x14ac:dyDescent="0.25">
      <c r="A714" s="2">
        <v>17</v>
      </c>
      <c r="B714" t="s">
        <v>119</v>
      </c>
      <c r="C714" t="s">
        <v>7382</v>
      </c>
      <c r="D714" t="s">
        <v>7177</v>
      </c>
      <c r="E714" s="2" t="s">
        <v>483</v>
      </c>
      <c r="F714" s="7" t="s">
        <v>114</v>
      </c>
      <c r="G714" s="7" t="s">
        <v>7464</v>
      </c>
      <c r="H714">
        <v>30</v>
      </c>
      <c r="I714">
        <v>719</v>
      </c>
      <c r="J714">
        <v>888</v>
      </c>
      <c r="K714" s="2" t="s">
        <v>485</v>
      </c>
      <c r="M714" s="70">
        <v>1</v>
      </c>
      <c r="N714" s="70">
        <v>150.37</v>
      </c>
      <c r="O714" s="87" t="s">
        <v>7383</v>
      </c>
      <c r="P714" s="70">
        <v>107.27</v>
      </c>
      <c r="Q714" s="72" t="s">
        <v>486</v>
      </c>
      <c r="R714" s="72">
        <v>150.37</v>
      </c>
      <c r="T714" s="72">
        <v>42.35</v>
      </c>
      <c r="U714" s="70">
        <v>0.75</v>
      </c>
      <c r="V714" s="42">
        <v>48</v>
      </c>
      <c r="W714" t="s">
        <v>7451</v>
      </c>
      <c r="X714" t="s">
        <v>488</v>
      </c>
      <c r="Y714" t="s">
        <v>4950</v>
      </c>
      <c r="Z714" t="s">
        <v>4955</v>
      </c>
    </row>
    <row r="715" spans="1:26" hidden="1" x14ac:dyDescent="0.25">
      <c r="A715" s="2">
        <v>18</v>
      </c>
      <c r="B715" t="s">
        <v>119</v>
      </c>
      <c r="C715" t="s">
        <v>7389</v>
      </c>
      <c r="D715" t="s">
        <v>7177</v>
      </c>
      <c r="E715" s="2" t="s">
        <v>483</v>
      </c>
      <c r="F715" s="7" t="s">
        <v>114</v>
      </c>
      <c r="G715" s="7" t="s">
        <v>7465</v>
      </c>
      <c r="H715">
        <v>30</v>
      </c>
      <c r="I715">
        <v>1187</v>
      </c>
      <c r="J715">
        <v>1325</v>
      </c>
      <c r="K715" s="2" t="s">
        <v>485</v>
      </c>
      <c r="M715" s="70">
        <v>1</v>
      </c>
      <c r="N715" s="70">
        <v>370.17</v>
      </c>
      <c r="O715" s="87" t="s">
        <v>7390</v>
      </c>
      <c r="P715" s="70">
        <v>280.3</v>
      </c>
      <c r="Q715" s="72" t="s">
        <v>486</v>
      </c>
      <c r="R715" s="72">
        <v>370.17</v>
      </c>
      <c r="T715" s="72">
        <v>87.91</v>
      </c>
      <c r="U715" s="70">
        <v>1.96</v>
      </c>
      <c r="V715" s="42">
        <v>48</v>
      </c>
      <c r="W715" t="s">
        <v>7451</v>
      </c>
      <c r="X715" t="s">
        <v>488</v>
      </c>
      <c r="Y715" t="s">
        <v>4950</v>
      </c>
      <c r="Z715" t="s">
        <v>4955</v>
      </c>
    </row>
    <row r="716" spans="1:26" hidden="1" x14ac:dyDescent="0.25">
      <c r="A716" s="2">
        <v>19</v>
      </c>
      <c r="B716" t="s">
        <v>119</v>
      </c>
      <c r="C716" t="s">
        <v>7396</v>
      </c>
      <c r="D716" t="s">
        <v>7177</v>
      </c>
      <c r="E716" s="2" t="s">
        <v>483</v>
      </c>
      <c r="F716" s="7" t="s">
        <v>114</v>
      </c>
      <c r="G716" s="7" t="s">
        <v>7466</v>
      </c>
      <c r="H716">
        <v>30</v>
      </c>
      <c r="I716">
        <v>2500</v>
      </c>
      <c r="J716">
        <v>3746</v>
      </c>
      <c r="K716" s="2" t="s">
        <v>485</v>
      </c>
      <c r="M716" s="70">
        <v>1</v>
      </c>
      <c r="N716" s="70">
        <v>2205.3200000000002</v>
      </c>
      <c r="O716" s="87" t="s">
        <v>6987</v>
      </c>
      <c r="P716" s="70">
        <v>2003.57</v>
      </c>
      <c r="Q716" s="72" t="s">
        <v>486</v>
      </c>
      <c r="R716" s="72">
        <v>2205.3200000000002</v>
      </c>
      <c r="T716" s="72">
        <v>187.73</v>
      </c>
      <c r="U716" s="70">
        <v>14.02</v>
      </c>
      <c r="V716" s="42">
        <v>48</v>
      </c>
      <c r="W716" t="s">
        <v>7451</v>
      </c>
      <c r="X716" t="s">
        <v>488</v>
      </c>
      <c r="Y716" t="s">
        <v>4950</v>
      </c>
      <c r="Z716" t="s">
        <v>4955</v>
      </c>
    </row>
    <row r="717" spans="1:26" hidden="1" x14ac:dyDescent="0.25">
      <c r="A717" s="2">
        <v>20</v>
      </c>
      <c r="B717" t="s">
        <v>119</v>
      </c>
      <c r="C717" t="s">
        <v>7404</v>
      </c>
      <c r="D717" t="s">
        <v>7177</v>
      </c>
      <c r="E717" s="2" t="s">
        <v>483</v>
      </c>
      <c r="F717" s="7" t="s">
        <v>2484</v>
      </c>
      <c r="G717" s="7" t="s">
        <v>7098</v>
      </c>
      <c r="H717">
        <v>35</v>
      </c>
      <c r="I717">
        <v>613</v>
      </c>
      <c r="J717">
        <v>3054</v>
      </c>
      <c r="K717" s="2" t="s">
        <v>485</v>
      </c>
      <c r="M717" s="70">
        <v>1</v>
      </c>
      <c r="N717" s="70">
        <v>514.36</v>
      </c>
      <c r="O717" s="87" t="s">
        <v>7405</v>
      </c>
      <c r="P717" s="70">
        <v>369.89</v>
      </c>
      <c r="Q717" s="72" t="s">
        <v>486</v>
      </c>
      <c r="R717" s="72">
        <v>514.36</v>
      </c>
      <c r="S717" s="72">
        <v>121.67</v>
      </c>
      <c r="T717" s="72">
        <v>20.21</v>
      </c>
      <c r="U717" s="70">
        <v>2.59</v>
      </c>
      <c r="V717" s="42">
        <v>48</v>
      </c>
      <c r="W717" t="s">
        <v>7451</v>
      </c>
      <c r="X717" t="s">
        <v>488</v>
      </c>
      <c r="Y717" t="s">
        <v>4950</v>
      </c>
      <c r="Z717" t="s">
        <v>4955</v>
      </c>
    </row>
    <row r="718" spans="1:26" hidden="1" x14ac:dyDescent="0.25">
      <c r="A718" s="2">
        <v>21</v>
      </c>
      <c r="B718" t="s">
        <v>119</v>
      </c>
      <c r="C718" t="s">
        <v>7408</v>
      </c>
      <c r="D718" t="s">
        <v>7177</v>
      </c>
      <c r="E718" s="2" t="s">
        <v>483</v>
      </c>
      <c r="F718" s="7" t="s">
        <v>2484</v>
      </c>
      <c r="G718" s="7" t="s">
        <v>7098</v>
      </c>
      <c r="H718">
        <v>35</v>
      </c>
      <c r="I718">
        <v>613</v>
      </c>
      <c r="J718">
        <v>3054</v>
      </c>
      <c r="K718" s="2" t="s">
        <v>485</v>
      </c>
      <c r="M718" s="70">
        <v>1</v>
      </c>
      <c r="N718" s="70">
        <v>514.36</v>
      </c>
      <c r="O718" s="87" t="s">
        <v>7409</v>
      </c>
      <c r="P718" s="70">
        <v>187.48</v>
      </c>
      <c r="Q718" s="72" t="s">
        <v>486</v>
      </c>
      <c r="R718" s="72">
        <v>514.36</v>
      </c>
      <c r="S718" s="72">
        <v>309.05</v>
      </c>
      <c r="T718" s="72">
        <v>16.52</v>
      </c>
      <c r="U718" s="70">
        <v>1.31</v>
      </c>
      <c r="V718" s="42">
        <v>48</v>
      </c>
      <c r="W718" t="s">
        <v>7451</v>
      </c>
      <c r="X718" t="s">
        <v>488</v>
      </c>
      <c r="Y718" t="s">
        <v>4950</v>
      </c>
      <c r="Z718" t="s">
        <v>4955</v>
      </c>
    </row>
    <row r="719" spans="1:26" hidden="1" x14ac:dyDescent="0.25">
      <c r="A719" s="2">
        <v>22</v>
      </c>
      <c r="B719" t="s">
        <v>119</v>
      </c>
      <c r="C719" t="s">
        <v>7413</v>
      </c>
      <c r="D719" t="s">
        <v>7177</v>
      </c>
      <c r="E719" s="2" t="s">
        <v>483</v>
      </c>
      <c r="F719" s="7" t="s">
        <v>114</v>
      </c>
      <c r="G719" s="7" t="s">
        <v>1139</v>
      </c>
      <c r="H719">
        <v>50</v>
      </c>
      <c r="I719">
        <v>2300</v>
      </c>
      <c r="J719">
        <v>12000</v>
      </c>
      <c r="K719" s="2" t="s">
        <v>485</v>
      </c>
      <c r="M719" s="70">
        <v>1</v>
      </c>
      <c r="N719" s="70">
        <v>10833</v>
      </c>
      <c r="O719" s="87" t="s">
        <v>121</v>
      </c>
      <c r="P719" s="70">
        <v>4375.3599999999997</v>
      </c>
      <c r="Q719" s="72">
        <v>10833</v>
      </c>
      <c r="R719" s="72" t="s">
        <v>486</v>
      </c>
      <c r="S719" s="72">
        <v>6267.42</v>
      </c>
      <c r="T719" s="72">
        <v>159.59</v>
      </c>
      <c r="U719" s="70">
        <v>30.63</v>
      </c>
      <c r="V719" s="42">
        <v>48</v>
      </c>
      <c r="W719" t="s">
        <v>7451</v>
      </c>
      <c r="X719" t="s">
        <v>488</v>
      </c>
      <c r="Y719" t="s">
        <v>4950</v>
      </c>
      <c r="Z719" t="s">
        <v>4955</v>
      </c>
    </row>
    <row r="720" spans="1:26" hidden="1" x14ac:dyDescent="0.25">
      <c r="A720" s="2">
        <v>23</v>
      </c>
      <c r="B720" t="s">
        <v>119</v>
      </c>
      <c r="C720" t="s">
        <v>7417</v>
      </c>
      <c r="D720" t="s">
        <v>7177</v>
      </c>
      <c r="E720" s="2" t="s">
        <v>483</v>
      </c>
      <c r="F720" s="7" t="s">
        <v>114</v>
      </c>
      <c r="G720" s="7" t="s">
        <v>1140</v>
      </c>
      <c r="H720">
        <v>60</v>
      </c>
      <c r="I720">
        <v>2500</v>
      </c>
      <c r="J720">
        <v>12000</v>
      </c>
      <c r="K720" s="2" t="s">
        <v>485</v>
      </c>
      <c r="M720" s="70">
        <v>1</v>
      </c>
      <c r="N720" s="70">
        <v>10161.450000000001</v>
      </c>
      <c r="O720" s="87" t="s">
        <v>7043</v>
      </c>
      <c r="P720" s="70">
        <v>5835.77</v>
      </c>
      <c r="Q720" s="72" t="s">
        <v>486</v>
      </c>
      <c r="R720" s="72">
        <v>10161.450000000001</v>
      </c>
      <c r="S720" s="72">
        <v>3207.85</v>
      </c>
      <c r="T720" s="72">
        <v>1076.98</v>
      </c>
      <c r="U720" s="70">
        <v>40.85</v>
      </c>
      <c r="V720" s="42">
        <v>48</v>
      </c>
      <c r="W720" t="s">
        <v>7451</v>
      </c>
      <c r="X720" t="s">
        <v>488</v>
      </c>
      <c r="Y720" t="s">
        <v>4950</v>
      </c>
      <c r="Z720" t="s">
        <v>4955</v>
      </c>
    </row>
    <row r="721" spans="1:26" hidden="1" x14ac:dyDescent="0.25">
      <c r="A721" s="2">
        <v>24</v>
      </c>
      <c r="B721" t="s">
        <v>119</v>
      </c>
      <c r="C721" t="s">
        <v>7432</v>
      </c>
      <c r="D721" t="s">
        <v>7177</v>
      </c>
      <c r="E721" s="2" t="s">
        <v>483</v>
      </c>
      <c r="F721" s="7" t="s">
        <v>114</v>
      </c>
      <c r="G721" s="7" t="s">
        <v>7101</v>
      </c>
      <c r="H721">
        <v>80</v>
      </c>
      <c r="I721">
        <v>2700</v>
      </c>
      <c r="J721">
        <v>12000</v>
      </c>
      <c r="K721" s="2" t="s">
        <v>485</v>
      </c>
      <c r="M721" s="70">
        <v>1</v>
      </c>
      <c r="N721" s="70">
        <v>20347.2</v>
      </c>
      <c r="O721" s="87" t="s">
        <v>121</v>
      </c>
      <c r="P721" s="70">
        <v>19435.68</v>
      </c>
      <c r="Q721" s="72">
        <v>20347.2</v>
      </c>
      <c r="R721" s="72" t="s">
        <v>486</v>
      </c>
      <c r="T721" s="72">
        <v>775.47</v>
      </c>
      <c r="U721" s="70">
        <v>136.05000000000001</v>
      </c>
      <c r="V721" s="42">
        <v>48</v>
      </c>
      <c r="W721" t="s">
        <v>7451</v>
      </c>
      <c r="X721" t="s">
        <v>488</v>
      </c>
      <c r="Y721" t="s">
        <v>4950</v>
      </c>
      <c r="Z721" t="s">
        <v>4955</v>
      </c>
    </row>
    <row r="722" spans="1:26" hidden="1" x14ac:dyDescent="0.25">
      <c r="A722" s="2">
        <v>25</v>
      </c>
      <c r="B722" t="s">
        <v>119</v>
      </c>
      <c r="C722" t="s">
        <v>7436</v>
      </c>
      <c r="D722" t="s">
        <v>7177</v>
      </c>
      <c r="E722" s="2" t="s">
        <v>483</v>
      </c>
      <c r="F722" s="7" t="s">
        <v>114</v>
      </c>
      <c r="G722" s="7" t="s">
        <v>2139</v>
      </c>
      <c r="H722">
        <v>80</v>
      </c>
      <c r="I722">
        <v>2300</v>
      </c>
      <c r="J722">
        <v>12000</v>
      </c>
      <c r="K722" s="2" t="s">
        <v>485</v>
      </c>
      <c r="M722" s="70">
        <v>1</v>
      </c>
      <c r="N722" s="70">
        <v>17332.8</v>
      </c>
      <c r="O722" s="87" t="s">
        <v>121</v>
      </c>
      <c r="P722" s="70">
        <v>11299.86</v>
      </c>
      <c r="Q722" s="72">
        <v>17332.8</v>
      </c>
      <c r="R722" s="72" t="s">
        <v>486</v>
      </c>
      <c r="S722" s="72">
        <v>5938.26</v>
      </c>
      <c r="T722" s="72">
        <v>15.58</v>
      </c>
      <c r="U722" s="70">
        <v>79.099999999999994</v>
      </c>
      <c r="V722" s="42">
        <v>48</v>
      </c>
      <c r="W722" t="s">
        <v>7451</v>
      </c>
      <c r="X722" t="s">
        <v>488</v>
      </c>
      <c r="Y722" t="s">
        <v>4950</v>
      </c>
      <c r="Z722" t="s">
        <v>4955</v>
      </c>
    </row>
    <row r="723" spans="1:26" hidden="1" x14ac:dyDescent="0.25">
      <c r="A723" s="2">
        <v>26</v>
      </c>
      <c r="B723" t="s">
        <v>119</v>
      </c>
      <c r="C723" t="s">
        <v>7441</v>
      </c>
      <c r="D723" t="s">
        <v>7177</v>
      </c>
      <c r="E723" s="2" t="s">
        <v>483</v>
      </c>
      <c r="F723" s="7" t="s">
        <v>114</v>
      </c>
      <c r="G723" s="7" t="s">
        <v>7467</v>
      </c>
      <c r="H723">
        <v>80</v>
      </c>
      <c r="I723">
        <v>2300</v>
      </c>
      <c r="J723">
        <v>4977</v>
      </c>
      <c r="K723" s="2" t="s">
        <v>485</v>
      </c>
      <c r="M723" s="70">
        <v>1</v>
      </c>
      <c r="N723" s="70">
        <v>7188.57</v>
      </c>
      <c r="O723" s="87" t="s">
        <v>7442</v>
      </c>
      <c r="P723" s="70">
        <v>5220.18</v>
      </c>
      <c r="Q723" s="72" t="s">
        <v>486</v>
      </c>
      <c r="R723" s="72">
        <v>7188.57</v>
      </c>
      <c r="S723" s="72">
        <v>1879.2</v>
      </c>
      <c r="T723" s="72">
        <v>52.65</v>
      </c>
      <c r="U723" s="70">
        <v>36.54</v>
      </c>
      <c r="V723" s="42">
        <v>48</v>
      </c>
      <c r="W723" t="s">
        <v>7451</v>
      </c>
      <c r="X723" t="s">
        <v>488</v>
      </c>
      <c r="Y723" t="s">
        <v>4950</v>
      </c>
      <c r="Z723" t="s">
        <v>4955</v>
      </c>
    </row>
    <row r="724" spans="1:26" hidden="1" x14ac:dyDescent="0.25">
      <c r="A724" s="2">
        <v>1</v>
      </c>
      <c r="B724" t="s">
        <v>119</v>
      </c>
      <c r="C724" t="s">
        <v>7468</v>
      </c>
      <c r="D724" t="s">
        <v>7469</v>
      </c>
      <c r="E724" s="2" t="s">
        <v>483</v>
      </c>
      <c r="F724" s="7" t="s">
        <v>114</v>
      </c>
      <c r="G724" s="7" t="s">
        <v>1135</v>
      </c>
      <c r="H724">
        <v>20</v>
      </c>
      <c r="I724">
        <v>2000</v>
      </c>
      <c r="J724">
        <v>12000</v>
      </c>
      <c r="K724" s="2" t="s">
        <v>485</v>
      </c>
      <c r="M724" s="70">
        <v>1</v>
      </c>
      <c r="N724" s="70">
        <v>3768</v>
      </c>
      <c r="O724" s="87" t="s">
        <v>2149</v>
      </c>
      <c r="P724" s="70">
        <v>3433.86</v>
      </c>
      <c r="Q724" s="72" t="s">
        <v>486</v>
      </c>
      <c r="R724" s="72">
        <v>3768</v>
      </c>
      <c r="T724" s="72">
        <v>310.10000000000002</v>
      </c>
      <c r="U724" s="70">
        <v>24.04</v>
      </c>
      <c r="V724" s="42">
        <v>49</v>
      </c>
      <c r="W724" t="s">
        <v>7475</v>
      </c>
      <c r="X724" t="s">
        <v>488</v>
      </c>
      <c r="Y724" t="s">
        <v>4950</v>
      </c>
      <c r="Z724" t="s">
        <v>6226</v>
      </c>
    </row>
    <row r="725" spans="1:26" hidden="1" x14ac:dyDescent="0.25">
      <c r="A725" s="2">
        <v>2</v>
      </c>
      <c r="B725" t="s">
        <v>119</v>
      </c>
      <c r="C725" t="s">
        <v>7471</v>
      </c>
      <c r="D725" t="s">
        <v>7469</v>
      </c>
      <c r="E725" s="2" t="s">
        <v>483</v>
      </c>
      <c r="F725" s="7" t="s">
        <v>114</v>
      </c>
      <c r="G725" s="7" t="s">
        <v>7476</v>
      </c>
      <c r="H725">
        <v>20</v>
      </c>
      <c r="I725">
        <v>2000</v>
      </c>
      <c r="J725">
        <v>8800</v>
      </c>
      <c r="K725" s="2" t="s">
        <v>485</v>
      </c>
      <c r="M725" s="70">
        <v>1</v>
      </c>
      <c r="N725" s="70">
        <v>2763.2</v>
      </c>
      <c r="O725" s="87" t="s">
        <v>2149</v>
      </c>
      <c r="P725" s="70">
        <v>2324.7199999999998</v>
      </c>
      <c r="Q725" s="72" t="s">
        <v>486</v>
      </c>
      <c r="R725" s="72">
        <v>2763.2</v>
      </c>
      <c r="T725" s="72">
        <v>422.21</v>
      </c>
      <c r="U725" s="70">
        <v>16.27</v>
      </c>
      <c r="V725" s="42">
        <v>49</v>
      </c>
      <c r="W725" t="s">
        <v>7475</v>
      </c>
      <c r="X725" t="s">
        <v>488</v>
      </c>
      <c r="Y725" t="s">
        <v>4950</v>
      </c>
      <c r="Z725" t="s">
        <v>6226</v>
      </c>
    </row>
    <row r="726" spans="1:26" hidden="1" x14ac:dyDescent="0.25">
      <c r="A726" s="2">
        <v>3</v>
      </c>
      <c r="B726" t="s">
        <v>119</v>
      </c>
      <c r="C726" t="s">
        <v>7472</v>
      </c>
      <c r="D726" t="s">
        <v>7469</v>
      </c>
      <c r="E726" s="2" t="s">
        <v>483</v>
      </c>
      <c r="F726" s="7" t="s">
        <v>114</v>
      </c>
      <c r="G726" s="7" t="s">
        <v>490</v>
      </c>
      <c r="H726">
        <v>30</v>
      </c>
      <c r="I726">
        <v>2000</v>
      </c>
      <c r="J726">
        <v>12000</v>
      </c>
      <c r="K726" s="2" t="s">
        <v>485</v>
      </c>
      <c r="M726" s="70">
        <v>1</v>
      </c>
      <c r="N726" s="70">
        <v>5652</v>
      </c>
      <c r="O726" s="87" t="s">
        <v>2149</v>
      </c>
      <c r="P726" s="70">
        <v>3431.52</v>
      </c>
      <c r="Q726" s="72" t="s">
        <v>486</v>
      </c>
      <c r="R726" s="72">
        <v>5652</v>
      </c>
      <c r="T726" s="72">
        <v>2196.46</v>
      </c>
      <c r="U726" s="70">
        <v>24.02</v>
      </c>
      <c r="V726" s="42">
        <v>49</v>
      </c>
      <c r="W726" t="s">
        <v>7475</v>
      </c>
      <c r="X726" t="s">
        <v>488</v>
      </c>
      <c r="Y726" t="s">
        <v>4950</v>
      </c>
      <c r="Z726" t="s">
        <v>6226</v>
      </c>
    </row>
    <row r="727" spans="1:26" hidden="1" x14ac:dyDescent="0.25">
      <c r="A727" s="2">
        <v>4</v>
      </c>
      <c r="B727" t="s">
        <v>119</v>
      </c>
      <c r="C727" t="s">
        <v>7472</v>
      </c>
      <c r="D727" t="s">
        <v>7469</v>
      </c>
      <c r="E727" s="2" t="s">
        <v>483</v>
      </c>
      <c r="F727" s="7" t="s">
        <v>114</v>
      </c>
      <c r="G727" s="7" t="s">
        <v>7477</v>
      </c>
      <c r="H727">
        <v>30</v>
      </c>
      <c r="I727">
        <v>2000</v>
      </c>
      <c r="J727">
        <v>4570</v>
      </c>
      <c r="K727" s="2" t="s">
        <v>485</v>
      </c>
      <c r="M727" s="70">
        <v>1</v>
      </c>
      <c r="N727" s="70">
        <v>2152.4899999999998</v>
      </c>
      <c r="O727" s="87" t="s">
        <v>2149</v>
      </c>
      <c r="P727" s="70">
        <v>1334.09</v>
      </c>
      <c r="Q727" s="72" t="s">
        <v>486</v>
      </c>
      <c r="R727" s="72">
        <v>2152.4899999999998</v>
      </c>
      <c r="T727" s="72">
        <v>809.06</v>
      </c>
      <c r="U727" s="70">
        <v>9.34</v>
      </c>
      <c r="V727" s="42">
        <v>49</v>
      </c>
      <c r="W727" t="s">
        <v>7475</v>
      </c>
      <c r="X727" t="s">
        <v>488</v>
      </c>
      <c r="Y727" t="s">
        <v>4950</v>
      </c>
      <c r="Z727" t="s">
        <v>6226</v>
      </c>
    </row>
    <row r="728" spans="1:26" hidden="1" x14ac:dyDescent="0.25">
      <c r="A728" s="2">
        <v>1</v>
      </c>
      <c r="B728" t="s">
        <v>119</v>
      </c>
      <c r="C728" t="s">
        <v>7852</v>
      </c>
      <c r="D728" t="s">
        <v>7854</v>
      </c>
      <c r="E728" s="2" t="s">
        <v>483</v>
      </c>
      <c r="F728" s="7" t="s">
        <v>114</v>
      </c>
      <c r="G728" s="7" t="s">
        <v>5218</v>
      </c>
      <c r="H728">
        <v>6</v>
      </c>
      <c r="I728">
        <v>2000</v>
      </c>
      <c r="J728">
        <v>12000</v>
      </c>
      <c r="K728" s="2" t="s">
        <v>485</v>
      </c>
      <c r="M728" s="70">
        <v>1</v>
      </c>
      <c r="N728" s="70">
        <v>831.07</v>
      </c>
      <c r="O728" s="87" t="s">
        <v>5472</v>
      </c>
      <c r="P728" s="70">
        <v>99.36</v>
      </c>
      <c r="Q728" s="72" t="s">
        <v>486</v>
      </c>
      <c r="R728" s="72">
        <v>831.07</v>
      </c>
      <c r="S728" s="72">
        <v>724.63</v>
      </c>
      <c r="T728" s="72">
        <v>6.38</v>
      </c>
      <c r="U728" s="70">
        <v>0.7</v>
      </c>
      <c r="V728" s="42">
        <v>50</v>
      </c>
      <c r="W728" t="s">
        <v>7816</v>
      </c>
      <c r="X728" t="s">
        <v>488</v>
      </c>
      <c r="Y728" t="s">
        <v>4950</v>
      </c>
      <c r="Z728" t="s">
        <v>5201</v>
      </c>
    </row>
    <row r="729" spans="1:26" hidden="1" x14ac:dyDescent="0.25">
      <c r="A729" s="2">
        <v>2</v>
      </c>
      <c r="B729" t="s">
        <v>119</v>
      </c>
      <c r="C729" t="s">
        <v>7855</v>
      </c>
      <c r="D729" t="s">
        <v>7854</v>
      </c>
      <c r="E729" s="2" t="s">
        <v>483</v>
      </c>
      <c r="F729" s="7" t="s">
        <v>114</v>
      </c>
      <c r="G729" s="7" t="s">
        <v>7817</v>
      </c>
      <c r="H729">
        <v>8</v>
      </c>
      <c r="I729">
        <v>1500</v>
      </c>
      <c r="J729">
        <v>11113</v>
      </c>
      <c r="K729" s="2" t="s">
        <v>485</v>
      </c>
      <c r="M729" s="70">
        <v>1</v>
      </c>
      <c r="N729" s="70">
        <v>1036.9100000000001</v>
      </c>
      <c r="O729" s="87" t="s">
        <v>6861</v>
      </c>
      <c r="P729" s="70">
        <v>29.21</v>
      </c>
      <c r="Q729" s="72" t="s">
        <v>486</v>
      </c>
      <c r="R729" s="72">
        <v>1036.9100000000001</v>
      </c>
      <c r="S729" s="72">
        <v>1001.74</v>
      </c>
      <c r="T729" s="72">
        <v>5.76</v>
      </c>
      <c r="U729" s="70">
        <v>0.2</v>
      </c>
      <c r="V729" s="42">
        <v>50</v>
      </c>
      <c r="W729" t="s">
        <v>7816</v>
      </c>
      <c r="X729" t="s">
        <v>488</v>
      </c>
      <c r="Y729" t="s">
        <v>4950</v>
      </c>
      <c r="Z729" t="s">
        <v>5201</v>
      </c>
    </row>
    <row r="730" spans="1:26" hidden="1" x14ac:dyDescent="0.25">
      <c r="A730" s="2">
        <v>3</v>
      </c>
      <c r="B730" t="s">
        <v>119</v>
      </c>
      <c r="C730" t="s">
        <v>7856</v>
      </c>
      <c r="D730" t="s">
        <v>7854</v>
      </c>
      <c r="E730" s="2" t="s">
        <v>483</v>
      </c>
      <c r="F730" s="7" t="s">
        <v>114</v>
      </c>
      <c r="G730" s="7" t="s">
        <v>7452</v>
      </c>
      <c r="H730">
        <v>10</v>
      </c>
      <c r="I730">
        <v>1500</v>
      </c>
      <c r="J730">
        <v>12000</v>
      </c>
      <c r="K730" s="2" t="s">
        <v>485</v>
      </c>
      <c r="M730" s="70">
        <v>1</v>
      </c>
      <c r="N730" s="70">
        <v>1413</v>
      </c>
      <c r="O730" s="87" t="s">
        <v>121</v>
      </c>
      <c r="P730" s="70">
        <v>974.38</v>
      </c>
      <c r="Q730" s="72">
        <v>1413</v>
      </c>
      <c r="R730" s="72" t="s">
        <v>486</v>
      </c>
      <c r="S730" s="72">
        <v>391.01</v>
      </c>
      <c r="T730" s="72">
        <v>40.79</v>
      </c>
      <c r="U730" s="70">
        <v>6.82</v>
      </c>
      <c r="V730" s="42">
        <v>50</v>
      </c>
      <c r="W730" t="s">
        <v>7816</v>
      </c>
      <c r="X730" t="s">
        <v>488</v>
      </c>
      <c r="Y730" t="s">
        <v>4950</v>
      </c>
      <c r="Z730" t="s">
        <v>5201</v>
      </c>
    </row>
    <row r="731" spans="1:26" hidden="1" x14ac:dyDescent="0.25">
      <c r="A731" s="2">
        <v>4</v>
      </c>
      <c r="B731" t="s">
        <v>119</v>
      </c>
      <c r="C731" t="s">
        <v>7857</v>
      </c>
      <c r="D731" t="s">
        <v>7854</v>
      </c>
      <c r="E731" s="2" t="s">
        <v>483</v>
      </c>
      <c r="F731" s="7" t="s">
        <v>114</v>
      </c>
      <c r="G731" s="7" t="s">
        <v>7452</v>
      </c>
      <c r="H731">
        <v>10</v>
      </c>
      <c r="I731">
        <v>1500</v>
      </c>
      <c r="J731">
        <v>12000</v>
      </c>
      <c r="K731" s="2" t="s">
        <v>485</v>
      </c>
      <c r="M731" s="70">
        <v>1</v>
      </c>
      <c r="N731" s="70">
        <v>1413</v>
      </c>
      <c r="O731" s="87" t="s">
        <v>121</v>
      </c>
      <c r="P731" s="70">
        <v>299.95</v>
      </c>
      <c r="Q731" s="72">
        <v>1413</v>
      </c>
      <c r="R731" s="72" t="s">
        <v>486</v>
      </c>
      <c r="S731" s="72">
        <v>1102.6300000000001</v>
      </c>
      <c r="T731" s="72">
        <v>8.32</v>
      </c>
      <c r="U731" s="70">
        <v>2.1</v>
      </c>
      <c r="V731" s="42">
        <v>50</v>
      </c>
      <c r="W731" t="s">
        <v>7816</v>
      </c>
      <c r="X731" t="s">
        <v>488</v>
      </c>
      <c r="Y731" t="s">
        <v>4950</v>
      </c>
      <c r="Z731" t="s">
        <v>5201</v>
      </c>
    </row>
    <row r="732" spans="1:26" hidden="1" x14ac:dyDescent="0.25">
      <c r="A732" s="2">
        <v>5</v>
      </c>
      <c r="B732" t="s">
        <v>119</v>
      </c>
      <c r="C732" t="s">
        <v>7858</v>
      </c>
      <c r="D732" t="s">
        <v>7854</v>
      </c>
      <c r="E732" s="2" t="s">
        <v>483</v>
      </c>
      <c r="F732" s="7" t="s">
        <v>114</v>
      </c>
      <c r="G732" s="7" t="s">
        <v>7818</v>
      </c>
      <c r="H732">
        <v>10</v>
      </c>
      <c r="I732">
        <v>2000</v>
      </c>
      <c r="J732">
        <v>6526</v>
      </c>
      <c r="K732" s="2" t="s">
        <v>485</v>
      </c>
      <c r="M732" s="70">
        <v>1</v>
      </c>
      <c r="N732" s="70">
        <v>714.3</v>
      </c>
      <c r="O732" s="87" t="s">
        <v>7519</v>
      </c>
      <c r="P732" s="70">
        <v>431.24</v>
      </c>
      <c r="Q732" s="72" t="s">
        <v>486</v>
      </c>
      <c r="R732" s="72">
        <v>714.3</v>
      </c>
      <c r="S732" s="72">
        <v>248.13</v>
      </c>
      <c r="T732" s="72">
        <v>31.91</v>
      </c>
      <c r="U732" s="70">
        <v>3.02</v>
      </c>
      <c r="V732" s="42">
        <v>50</v>
      </c>
      <c r="W732" t="s">
        <v>7816</v>
      </c>
      <c r="X732" t="s">
        <v>488</v>
      </c>
      <c r="Y732" t="s">
        <v>4950</v>
      </c>
      <c r="Z732" t="s">
        <v>5201</v>
      </c>
    </row>
    <row r="733" spans="1:26" hidden="1" x14ac:dyDescent="0.25">
      <c r="A733" s="2">
        <v>6</v>
      </c>
      <c r="B733" t="s">
        <v>119</v>
      </c>
      <c r="C733" t="s">
        <v>7859</v>
      </c>
      <c r="D733" t="s">
        <v>7854</v>
      </c>
      <c r="E733" s="2" t="s">
        <v>483</v>
      </c>
      <c r="F733" s="7" t="s">
        <v>114</v>
      </c>
      <c r="G733" s="7" t="s">
        <v>7454</v>
      </c>
      <c r="H733">
        <v>10</v>
      </c>
      <c r="I733">
        <v>1520</v>
      </c>
      <c r="J733">
        <v>3108</v>
      </c>
      <c r="K733" s="2" t="s">
        <v>485</v>
      </c>
      <c r="M733" s="70">
        <v>1</v>
      </c>
      <c r="N733" s="70">
        <v>299.99</v>
      </c>
      <c r="O733" s="87" t="s">
        <v>7213</v>
      </c>
      <c r="P733" s="70">
        <v>228.1</v>
      </c>
      <c r="Q733" s="72" t="s">
        <v>486</v>
      </c>
      <c r="R733" s="72">
        <v>299.99</v>
      </c>
      <c r="S733" s="72">
        <v>40.78</v>
      </c>
      <c r="T733" s="72">
        <v>29.51</v>
      </c>
      <c r="U733" s="70">
        <v>1.6</v>
      </c>
      <c r="V733" s="42">
        <v>50</v>
      </c>
      <c r="W733" t="s">
        <v>7816</v>
      </c>
      <c r="X733" t="s">
        <v>488</v>
      </c>
      <c r="Y733" t="s">
        <v>4950</v>
      </c>
      <c r="Z733" t="s">
        <v>5201</v>
      </c>
    </row>
    <row r="734" spans="1:26" hidden="1" x14ac:dyDescent="0.25">
      <c r="A734" s="2">
        <v>7</v>
      </c>
      <c r="B734" t="s">
        <v>119</v>
      </c>
      <c r="C734" t="s">
        <v>7860</v>
      </c>
      <c r="D734" t="s">
        <v>7854</v>
      </c>
      <c r="E734" s="2" t="s">
        <v>483</v>
      </c>
      <c r="F734" s="7" t="s">
        <v>114</v>
      </c>
      <c r="G734" s="7" t="s">
        <v>7819</v>
      </c>
      <c r="H734">
        <v>12</v>
      </c>
      <c r="I734">
        <v>1500</v>
      </c>
      <c r="J734">
        <v>11383</v>
      </c>
      <c r="K734" s="2" t="s">
        <v>485</v>
      </c>
      <c r="M734" s="70">
        <v>1</v>
      </c>
      <c r="N734" s="70">
        <v>1608.42</v>
      </c>
      <c r="O734" s="87" t="s">
        <v>7223</v>
      </c>
      <c r="P734" s="70">
        <v>137.35</v>
      </c>
      <c r="Q734" s="72" t="s">
        <v>486</v>
      </c>
      <c r="R734" s="72">
        <v>1608.42</v>
      </c>
      <c r="S734" s="72">
        <v>1443.38</v>
      </c>
      <c r="T734" s="72">
        <v>26.73</v>
      </c>
      <c r="U734" s="70">
        <v>0.96</v>
      </c>
      <c r="V734" s="42">
        <v>50</v>
      </c>
      <c r="W734" t="s">
        <v>7816</v>
      </c>
      <c r="X734" t="s">
        <v>488</v>
      </c>
      <c r="Y734" t="s">
        <v>4950</v>
      </c>
      <c r="Z734" t="s">
        <v>5201</v>
      </c>
    </row>
    <row r="735" spans="1:26" hidden="1" x14ac:dyDescent="0.25">
      <c r="A735" s="2">
        <v>8</v>
      </c>
      <c r="B735" t="s">
        <v>119</v>
      </c>
      <c r="C735" t="s">
        <v>7861</v>
      </c>
      <c r="D735" t="s">
        <v>7854</v>
      </c>
      <c r="E735" s="2" t="s">
        <v>483</v>
      </c>
      <c r="F735" s="7" t="s">
        <v>114</v>
      </c>
      <c r="G735" s="7" t="s">
        <v>7820</v>
      </c>
      <c r="H735">
        <v>14</v>
      </c>
      <c r="I735">
        <v>2000</v>
      </c>
      <c r="J735">
        <v>3340</v>
      </c>
      <c r="K735" s="2" t="s">
        <v>485</v>
      </c>
      <c r="M735" s="70">
        <v>1</v>
      </c>
      <c r="N735" s="70">
        <v>734.12</v>
      </c>
      <c r="O735" s="87" t="s">
        <v>6587</v>
      </c>
      <c r="P735" s="70">
        <v>616.27</v>
      </c>
      <c r="Q735" s="72" t="s">
        <v>486</v>
      </c>
      <c r="R735" s="72">
        <v>734.12</v>
      </c>
      <c r="T735" s="72">
        <v>113.54</v>
      </c>
      <c r="U735" s="70">
        <v>4.3099999999999996</v>
      </c>
      <c r="V735" s="42">
        <v>50</v>
      </c>
      <c r="W735" t="s">
        <v>7816</v>
      </c>
      <c r="X735" t="s">
        <v>488</v>
      </c>
      <c r="Y735" t="s">
        <v>4950</v>
      </c>
      <c r="Z735" t="s">
        <v>5201</v>
      </c>
    </row>
    <row r="736" spans="1:26" hidden="1" x14ac:dyDescent="0.25">
      <c r="A736" s="2">
        <v>9</v>
      </c>
      <c r="B736" t="s">
        <v>119</v>
      </c>
      <c r="C736" t="s">
        <v>7862</v>
      </c>
      <c r="D736" t="s">
        <v>7854</v>
      </c>
      <c r="E736" s="2" t="s">
        <v>483</v>
      </c>
      <c r="F736" s="7" t="s">
        <v>114</v>
      </c>
      <c r="G736" s="7" t="s">
        <v>7821</v>
      </c>
      <c r="H736">
        <v>14</v>
      </c>
      <c r="I736">
        <v>696</v>
      </c>
      <c r="J736">
        <v>1864</v>
      </c>
      <c r="K736" s="2" t="s">
        <v>485</v>
      </c>
      <c r="M736" s="70">
        <v>1</v>
      </c>
      <c r="N736" s="70">
        <v>131</v>
      </c>
      <c r="O736" s="87" t="s">
        <v>7599</v>
      </c>
      <c r="P736" s="70">
        <v>105.81</v>
      </c>
      <c r="Q736" s="72" t="s">
        <v>486</v>
      </c>
      <c r="R736" s="72">
        <v>131</v>
      </c>
      <c r="T736" s="72">
        <v>24.45</v>
      </c>
      <c r="U736" s="70">
        <v>0.74</v>
      </c>
      <c r="V736" s="42">
        <v>50</v>
      </c>
      <c r="W736" t="s">
        <v>7816</v>
      </c>
      <c r="X736" t="s">
        <v>488</v>
      </c>
      <c r="Y736" t="s">
        <v>4950</v>
      </c>
      <c r="Z736" t="s">
        <v>5201</v>
      </c>
    </row>
    <row r="737" spans="1:26" hidden="1" x14ac:dyDescent="0.25">
      <c r="A737" s="2">
        <v>10</v>
      </c>
      <c r="B737" t="s">
        <v>119</v>
      </c>
      <c r="C737" t="s">
        <v>7863</v>
      </c>
      <c r="D737" t="s">
        <v>7854</v>
      </c>
      <c r="E737" s="2" t="s">
        <v>483</v>
      </c>
      <c r="F737" s="7" t="s">
        <v>2785</v>
      </c>
      <c r="G737" s="7" t="s">
        <v>7822</v>
      </c>
      <c r="H737">
        <v>16</v>
      </c>
      <c r="I737">
        <v>1476</v>
      </c>
      <c r="J737">
        <v>2500</v>
      </c>
      <c r="K737" s="2" t="s">
        <v>485</v>
      </c>
      <c r="M737" s="70">
        <v>1</v>
      </c>
      <c r="N737" s="70">
        <v>463.4</v>
      </c>
      <c r="O737" s="87" t="s">
        <v>7616</v>
      </c>
      <c r="P737" s="70">
        <v>224.29</v>
      </c>
      <c r="Q737" s="72" t="s">
        <v>486</v>
      </c>
      <c r="R737" s="72">
        <v>463.4</v>
      </c>
      <c r="S737" s="72">
        <v>168.21</v>
      </c>
      <c r="T737" s="72">
        <v>69.33</v>
      </c>
      <c r="U737" s="70">
        <v>1.57</v>
      </c>
      <c r="V737" s="42">
        <v>50</v>
      </c>
      <c r="W737" t="s">
        <v>7816</v>
      </c>
      <c r="X737" t="s">
        <v>488</v>
      </c>
      <c r="Y737" t="s">
        <v>4950</v>
      </c>
      <c r="Z737" t="s">
        <v>5201</v>
      </c>
    </row>
    <row r="738" spans="1:26" hidden="1" x14ac:dyDescent="0.25">
      <c r="A738" s="2">
        <v>11</v>
      </c>
      <c r="B738" t="s">
        <v>119</v>
      </c>
      <c r="C738" t="s">
        <v>7864</v>
      </c>
      <c r="D738" t="s">
        <v>7854</v>
      </c>
      <c r="E738" s="2" t="s">
        <v>483</v>
      </c>
      <c r="F738" s="7" t="s">
        <v>114</v>
      </c>
      <c r="G738" s="7" t="s">
        <v>1135</v>
      </c>
      <c r="H738">
        <v>20</v>
      </c>
      <c r="I738">
        <v>2000</v>
      </c>
      <c r="J738">
        <v>12000</v>
      </c>
      <c r="K738" s="2" t="s">
        <v>485</v>
      </c>
      <c r="M738" s="70">
        <v>1</v>
      </c>
      <c r="N738" s="70">
        <v>3768</v>
      </c>
      <c r="O738" s="87" t="s">
        <v>121</v>
      </c>
      <c r="P738" s="70">
        <v>3310.34</v>
      </c>
      <c r="Q738" s="72">
        <v>3768</v>
      </c>
      <c r="R738" s="72" t="s">
        <v>486</v>
      </c>
      <c r="T738" s="72">
        <v>434.49</v>
      </c>
      <c r="U738" s="70">
        <v>23.17</v>
      </c>
      <c r="V738" s="42">
        <v>50</v>
      </c>
      <c r="W738" t="s">
        <v>7816</v>
      </c>
      <c r="X738" t="s">
        <v>488</v>
      </c>
      <c r="Y738" t="s">
        <v>4950</v>
      </c>
      <c r="Z738" t="s">
        <v>5201</v>
      </c>
    </row>
    <row r="739" spans="1:26" hidden="1" x14ac:dyDescent="0.25">
      <c r="A739" s="2">
        <v>12</v>
      </c>
      <c r="B739" t="s">
        <v>119</v>
      </c>
      <c r="C739" t="s">
        <v>7865</v>
      </c>
      <c r="D739" t="s">
        <v>7854</v>
      </c>
      <c r="E739" s="2" t="s">
        <v>483</v>
      </c>
      <c r="F739" s="7" t="s">
        <v>114</v>
      </c>
      <c r="G739" s="7" t="s">
        <v>7823</v>
      </c>
      <c r="H739">
        <v>20</v>
      </c>
      <c r="I739">
        <v>488</v>
      </c>
      <c r="J739">
        <v>12000</v>
      </c>
      <c r="K739" s="2" t="s">
        <v>485</v>
      </c>
      <c r="M739" s="70">
        <v>1</v>
      </c>
      <c r="N739" s="70">
        <v>919.39</v>
      </c>
      <c r="O739" s="87" t="s">
        <v>7694</v>
      </c>
      <c r="P739" s="70">
        <v>811.84</v>
      </c>
      <c r="Q739" s="72" t="s">
        <v>486</v>
      </c>
      <c r="R739" s="72">
        <v>919.39</v>
      </c>
      <c r="T739" s="72">
        <v>101.87</v>
      </c>
      <c r="U739" s="70">
        <v>5.68</v>
      </c>
      <c r="V739" s="42">
        <v>50</v>
      </c>
      <c r="W739" t="s">
        <v>7816</v>
      </c>
      <c r="X739" t="s">
        <v>488</v>
      </c>
      <c r="Y739" t="s">
        <v>4950</v>
      </c>
      <c r="Z739" t="s">
        <v>5201</v>
      </c>
    </row>
    <row r="740" spans="1:26" hidden="1" x14ac:dyDescent="0.25">
      <c r="A740" s="2">
        <v>13</v>
      </c>
      <c r="B740" t="s">
        <v>119</v>
      </c>
      <c r="C740" t="s">
        <v>7866</v>
      </c>
      <c r="D740" t="s">
        <v>7854</v>
      </c>
      <c r="E740" s="2" t="s">
        <v>483</v>
      </c>
      <c r="F740" s="7" t="s">
        <v>114</v>
      </c>
      <c r="G740" s="7" t="s">
        <v>7824</v>
      </c>
      <c r="H740">
        <v>25</v>
      </c>
      <c r="I740">
        <v>1631</v>
      </c>
      <c r="J740">
        <v>12000</v>
      </c>
      <c r="K740" s="2" t="s">
        <v>485</v>
      </c>
      <c r="M740" s="70">
        <v>1</v>
      </c>
      <c r="N740" s="70">
        <v>2953.14</v>
      </c>
      <c r="O740" s="87" t="s">
        <v>7335</v>
      </c>
      <c r="P740" s="70">
        <v>1621.26</v>
      </c>
      <c r="Q740" s="72" t="s">
        <v>486</v>
      </c>
      <c r="R740" s="72">
        <v>2953.14</v>
      </c>
      <c r="S740" s="72">
        <v>812.95</v>
      </c>
      <c r="T740" s="72">
        <v>507.58</v>
      </c>
      <c r="U740" s="70">
        <v>11.35</v>
      </c>
      <c r="V740" s="42">
        <v>50</v>
      </c>
      <c r="W740" t="s">
        <v>7816</v>
      </c>
      <c r="X740" t="s">
        <v>488</v>
      </c>
      <c r="Y740" t="s">
        <v>4950</v>
      </c>
      <c r="Z740" t="s">
        <v>5201</v>
      </c>
    </row>
    <row r="741" spans="1:26" hidden="1" x14ac:dyDescent="0.25">
      <c r="A741" s="2">
        <v>14</v>
      </c>
      <c r="B741" t="s">
        <v>119</v>
      </c>
      <c r="C741" t="s">
        <v>7867</v>
      </c>
      <c r="D741" t="s">
        <v>7854</v>
      </c>
      <c r="E741" s="2" t="s">
        <v>483</v>
      </c>
      <c r="F741" s="7" t="s">
        <v>114</v>
      </c>
      <c r="G741" s="7" t="s">
        <v>490</v>
      </c>
      <c r="H741">
        <v>30</v>
      </c>
      <c r="I741">
        <v>2000</v>
      </c>
      <c r="J741">
        <v>12000</v>
      </c>
      <c r="K741" s="2" t="s">
        <v>485</v>
      </c>
      <c r="M741" s="70">
        <v>1</v>
      </c>
      <c r="N741" s="70">
        <v>5652</v>
      </c>
      <c r="O741" s="87" t="s">
        <v>121</v>
      </c>
      <c r="P741" s="70">
        <v>5173.87</v>
      </c>
      <c r="Q741" s="72">
        <v>5652</v>
      </c>
      <c r="R741" s="72" t="s">
        <v>486</v>
      </c>
      <c r="T741" s="72">
        <v>441.91</v>
      </c>
      <c r="U741" s="70">
        <v>36.22</v>
      </c>
      <c r="V741" s="42">
        <v>50</v>
      </c>
      <c r="W741" t="s">
        <v>7816</v>
      </c>
      <c r="X741" t="s">
        <v>488</v>
      </c>
      <c r="Y741" t="s">
        <v>4950</v>
      </c>
      <c r="Z741" t="s">
        <v>5201</v>
      </c>
    </row>
    <row r="742" spans="1:26" hidden="1" x14ac:dyDescent="0.25">
      <c r="A742" s="2">
        <v>15</v>
      </c>
      <c r="B742" t="s">
        <v>119</v>
      </c>
      <c r="C742" t="s">
        <v>7868</v>
      </c>
      <c r="D742" t="s">
        <v>7854</v>
      </c>
      <c r="E742" s="2" t="s">
        <v>483</v>
      </c>
      <c r="F742" s="7" t="s">
        <v>114</v>
      </c>
      <c r="G742" s="7" t="s">
        <v>490</v>
      </c>
      <c r="H742">
        <v>30</v>
      </c>
      <c r="I742">
        <v>2000</v>
      </c>
      <c r="J742">
        <v>12000</v>
      </c>
      <c r="K742" s="2" t="s">
        <v>485</v>
      </c>
      <c r="M742" s="70">
        <v>1</v>
      </c>
      <c r="N742" s="70">
        <v>5652</v>
      </c>
      <c r="O742" s="87" t="s">
        <v>121</v>
      </c>
      <c r="P742" s="70">
        <v>4792.25</v>
      </c>
      <c r="Q742" s="72">
        <v>5652</v>
      </c>
      <c r="R742" s="72" t="s">
        <v>486</v>
      </c>
      <c r="T742" s="72">
        <v>826.2</v>
      </c>
      <c r="U742" s="70">
        <v>33.549999999999997</v>
      </c>
      <c r="V742" s="42">
        <v>50</v>
      </c>
      <c r="W742" t="s">
        <v>7816</v>
      </c>
      <c r="X742" t="s">
        <v>488</v>
      </c>
      <c r="Y742" t="s">
        <v>4950</v>
      </c>
      <c r="Z742" t="s">
        <v>5201</v>
      </c>
    </row>
    <row r="743" spans="1:26" hidden="1" x14ac:dyDescent="0.25">
      <c r="A743" s="2">
        <v>16</v>
      </c>
      <c r="B743" t="s">
        <v>119</v>
      </c>
      <c r="C743" t="s">
        <v>7869</v>
      </c>
      <c r="D743" t="s">
        <v>7854</v>
      </c>
      <c r="E743" s="2" t="s">
        <v>483</v>
      </c>
      <c r="F743" s="7" t="s">
        <v>114</v>
      </c>
      <c r="G743" s="7" t="s">
        <v>7825</v>
      </c>
      <c r="H743">
        <v>30</v>
      </c>
      <c r="I743">
        <v>2000</v>
      </c>
      <c r="J743">
        <v>4189</v>
      </c>
      <c r="K743" s="2" t="s">
        <v>485</v>
      </c>
      <c r="M743" s="70">
        <v>1</v>
      </c>
      <c r="N743" s="70">
        <v>1972.87</v>
      </c>
      <c r="O743" s="87" t="s">
        <v>7345</v>
      </c>
      <c r="P743" s="70">
        <v>375.14</v>
      </c>
      <c r="Q743" s="72" t="s">
        <v>486</v>
      </c>
      <c r="R743" s="72">
        <v>1972.87</v>
      </c>
      <c r="S743" s="72">
        <v>1377.25</v>
      </c>
      <c r="T743" s="72">
        <v>217.85</v>
      </c>
      <c r="U743" s="70">
        <v>2.63</v>
      </c>
      <c r="V743" s="42">
        <v>50</v>
      </c>
      <c r="W743" t="s">
        <v>7816</v>
      </c>
      <c r="X743" t="s">
        <v>488</v>
      </c>
      <c r="Y743" t="s">
        <v>4950</v>
      </c>
      <c r="Z743" t="s">
        <v>5201</v>
      </c>
    </row>
    <row r="744" spans="1:26" hidden="1" x14ac:dyDescent="0.25">
      <c r="A744" s="2">
        <v>17</v>
      </c>
      <c r="B744" t="s">
        <v>119</v>
      </c>
      <c r="C744" t="s">
        <v>7870</v>
      </c>
      <c r="D744" t="s">
        <v>7854</v>
      </c>
      <c r="E744" s="2" t="s">
        <v>483</v>
      </c>
      <c r="F744" s="7" t="s">
        <v>2484</v>
      </c>
      <c r="G744" s="7" t="s">
        <v>6018</v>
      </c>
      <c r="H744">
        <v>35</v>
      </c>
      <c r="I744">
        <v>828</v>
      </c>
      <c r="J744">
        <v>12000</v>
      </c>
      <c r="K744" s="2" t="s">
        <v>485</v>
      </c>
      <c r="M744" s="70">
        <v>1</v>
      </c>
      <c r="N744" s="70">
        <v>2729.92</v>
      </c>
      <c r="O744" s="87" t="s">
        <v>7769</v>
      </c>
      <c r="P744" s="70">
        <v>1139.1099999999999</v>
      </c>
      <c r="Q744" s="72" t="s">
        <v>486</v>
      </c>
      <c r="R744" s="72">
        <v>2729.92</v>
      </c>
      <c r="S744" s="72">
        <v>1461.77</v>
      </c>
      <c r="T744" s="72">
        <v>121.07</v>
      </c>
      <c r="U744" s="70">
        <v>7.97</v>
      </c>
      <c r="V744" s="42">
        <v>50</v>
      </c>
      <c r="W744" t="s">
        <v>7816</v>
      </c>
      <c r="X744" t="s">
        <v>488</v>
      </c>
      <c r="Y744" t="s">
        <v>4950</v>
      </c>
      <c r="Z744" t="s">
        <v>5201</v>
      </c>
    </row>
    <row r="745" spans="1:26" hidden="1" x14ac:dyDescent="0.25">
      <c r="A745" s="2">
        <v>18</v>
      </c>
      <c r="B745" t="s">
        <v>119</v>
      </c>
      <c r="C745" t="s">
        <v>7871</v>
      </c>
      <c r="D745" t="s">
        <v>7854</v>
      </c>
      <c r="E745" s="2" t="s">
        <v>483</v>
      </c>
      <c r="F745" s="7" t="s">
        <v>114</v>
      </c>
      <c r="G745" s="7" t="s">
        <v>7826</v>
      </c>
      <c r="H745">
        <v>40</v>
      </c>
      <c r="I745">
        <v>488</v>
      </c>
      <c r="J745">
        <v>10356</v>
      </c>
      <c r="K745" s="2" t="s">
        <v>485</v>
      </c>
      <c r="M745" s="70">
        <v>1</v>
      </c>
      <c r="N745" s="70">
        <v>1525.43</v>
      </c>
      <c r="O745" s="87" t="s">
        <v>4324</v>
      </c>
      <c r="P745" s="70">
        <v>305.14</v>
      </c>
      <c r="Q745" s="72" t="s">
        <v>486</v>
      </c>
      <c r="R745" s="72">
        <v>1525.43</v>
      </c>
      <c r="S745" s="72">
        <v>1183.42</v>
      </c>
      <c r="T745" s="72">
        <v>34.729999999999997</v>
      </c>
      <c r="U745" s="70">
        <v>2.14</v>
      </c>
      <c r="V745" s="42">
        <v>50</v>
      </c>
      <c r="W745" t="s">
        <v>7816</v>
      </c>
      <c r="X745" t="s">
        <v>488</v>
      </c>
      <c r="Y745" t="s">
        <v>4950</v>
      </c>
      <c r="Z745" t="s">
        <v>5201</v>
      </c>
    </row>
    <row r="746" spans="1:26" hidden="1" x14ac:dyDescent="0.25">
      <c r="A746" s="2">
        <v>19</v>
      </c>
      <c r="B746" t="s">
        <v>119</v>
      </c>
      <c r="C746" t="s">
        <v>7872</v>
      </c>
      <c r="D746" t="s">
        <v>7854</v>
      </c>
      <c r="E746" s="2" t="s">
        <v>483</v>
      </c>
      <c r="F746" s="7" t="s">
        <v>114</v>
      </c>
      <c r="G746" s="7" t="s">
        <v>1139</v>
      </c>
      <c r="H746">
        <v>50</v>
      </c>
      <c r="I746">
        <v>2300</v>
      </c>
      <c r="J746">
        <v>12000</v>
      </c>
      <c r="K746" s="2" t="s">
        <v>485</v>
      </c>
      <c r="M746" s="70">
        <v>1</v>
      </c>
      <c r="N746" s="70">
        <v>10833</v>
      </c>
      <c r="O746" s="87" t="s">
        <v>121</v>
      </c>
      <c r="P746" s="70">
        <v>9307.44</v>
      </c>
      <c r="Q746" s="72">
        <v>10833</v>
      </c>
      <c r="R746" s="72" t="s">
        <v>486</v>
      </c>
      <c r="S746" s="72">
        <v>890.47</v>
      </c>
      <c r="T746" s="72">
        <v>569.94000000000005</v>
      </c>
      <c r="U746" s="70">
        <v>65.150000000000006</v>
      </c>
      <c r="V746" s="42">
        <v>50</v>
      </c>
      <c r="W746" t="s">
        <v>7816</v>
      </c>
      <c r="X746" t="s">
        <v>488</v>
      </c>
      <c r="Y746" t="s">
        <v>4950</v>
      </c>
      <c r="Z746" t="s">
        <v>5201</v>
      </c>
    </row>
    <row r="747" spans="1:26" hidden="1" x14ac:dyDescent="0.25">
      <c r="A747" s="2">
        <v>20</v>
      </c>
      <c r="B747" t="s">
        <v>119</v>
      </c>
      <c r="C747" t="s">
        <v>7873</v>
      </c>
      <c r="D747" t="s">
        <v>7854</v>
      </c>
      <c r="E747" s="2" t="s">
        <v>483</v>
      </c>
      <c r="F747" s="7" t="s">
        <v>114</v>
      </c>
      <c r="G747" s="7" t="s">
        <v>7827</v>
      </c>
      <c r="H747">
        <v>50</v>
      </c>
      <c r="I747">
        <v>1538</v>
      </c>
      <c r="J747">
        <v>5644</v>
      </c>
      <c r="K747" s="2" t="s">
        <v>485</v>
      </c>
      <c r="M747" s="70">
        <v>1</v>
      </c>
      <c r="N747" s="70">
        <v>2514.23</v>
      </c>
      <c r="O747" s="87" t="s">
        <v>7785</v>
      </c>
      <c r="P747" s="70">
        <v>875.39</v>
      </c>
      <c r="Q747" s="72" t="s">
        <v>486</v>
      </c>
      <c r="R747" s="72">
        <v>2514.23</v>
      </c>
      <c r="S747" s="72">
        <v>1604.71</v>
      </c>
      <c r="T747" s="72">
        <v>28</v>
      </c>
      <c r="U747" s="70">
        <v>6.13</v>
      </c>
      <c r="V747" s="42">
        <v>50</v>
      </c>
      <c r="W747" t="s">
        <v>7816</v>
      </c>
      <c r="X747" t="s">
        <v>488</v>
      </c>
      <c r="Y747" t="s">
        <v>4950</v>
      </c>
      <c r="Z747" t="s">
        <v>5201</v>
      </c>
    </row>
    <row r="748" spans="1:26" hidden="1" x14ac:dyDescent="0.25">
      <c r="A748" s="2">
        <v>21</v>
      </c>
      <c r="B748" t="s">
        <v>119</v>
      </c>
      <c r="C748" t="s">
        <v>7874</v>
      </c>
      <c r="D748" t="s">
        <v>7854</v>
      </c>
      <c r="E748" s="2" t="s">
        <v>483</v>
      </c>
      <c r="F748" s="7" t="s">
        <v>114</v>
      </c>
      <c r="G748" s="7" t="s">
        <v>1140</v>
      </c>
      <c r="H748">
        <v>60</v>
      </c>
      <c r="I748">
        <v>2500</v>
      </c>
      <c r="J748">
        <v>12000</v>
      </c>
      <c r="K748" s="2" t="s">
        <v>485</v>
      </c>
      <c r="M748" s="70">
        <v>1</v>
      </c>
      <c r="N748" s="70">
        <v>14130</v>
      </c>
      <c r="O748" s="87" t="s">
        <v>121</v>
      </c>
      <c r="P748" s="70">
        <v>5828.65</v>
      </c>
      <c r="Q748" s="72">
        <v>14130</v>
      </c>
      <c r="R748" s="72" t="s">
        <v>486</v>
      </c>
      <c r="S748" s="72">
        <v>7749.1</v>
      </c>
      <c r="T748" s="72">
        <v>511.45</v>
      </c>
      <c r="U748" s="70">
        <v>40.799999999999997</v>
      </c>
      <c r="V748" s="42">
        <v>50</v>
      </c>
      <c r="W748" t="s">
        <v>7816</v>
      </c>
      <c r="X748" t="s">
        <v>488</v>
      </c>
      <c r="Y748" t="s">
        <v>4950</v>
      </c>
      <c r="Z748" t="s">
        <v>5201</v>
      </c>
    </row>
    <row r="749" spans="1:26" hidden="1" x14ac:dyDescent="0.25">
      <c r="A749" s="2">
        <v>22</v>
      </c>
      <c r="B749" t="s">
        <v>119</v>
      </c>
      <c r="C749" t="s">
        <v>7875</v>
      </c>
      <c r="D749" t="s">
        <v>7854</v>
      </c>
      <c r="E749" s="2" t="s">
        <v>483</v>
      </c>
      <c r="F749" s="7" t="s">
        <v>114</v>
      </c>
      <c r="G749" s="7" t="s">
        <v>7828</v>
      </c>
      <c r="H749">
        <v>60</v>
      </c>
      <c r="I749">
        <v>2500</v>
      </c>
      <c r="J749">
        <v>3269</v>
      </c>
      <c r="K749" s="2" t="s">
        <v>485</v>
      </c>
      <c r="M749" s="70">
        <v>1</v>
      </c>
      <c r="N749" s="70">
        <v>3849.42</v>
      </c>
      <c r="O749" s="87" t="s">
        <v>7417</v>
      </c>
      <c r="P749" s="70">
        <v>1673.3</v>
      </c>
      <c r="Q749" s="72" t="s">
        <v>486</v>
      </c>
      <c r="R749" s="72">
        <v>3849.42</v>
      </c>
      <c r="S749" s="72">
        <v>1651.65</v>
      </c>
      <c r="T749" s="72">
        <v>512.76</v>
      </c>
      <c r="U749" s="70">
        <v>11.71</v>
      </c>
      <c r="V749" s="42">
        <v>50</v>
      </c>
      <c r="W749" t="s">
        <v>7816</v>
      </c>
      <c r="X749" t="s">
        <v>488</v>
      </c>
      <c r="Y749" t="s">
        <v>4950</v>
      </c>
      <c r="Z749" t="s">
        <v>5201</v>
      </c>
    </row>
    <row r="750" spans="1:26" hidden="1" x14ac:dyDescent="0.25">
      <c r="A750" s="2">
        <v>23</v>
      </c>
      <c r="B750" t="s">
        <v>119</v>
      </c>
      <c r="C750" t="s">
        <v>7876</v>
      </c>
      <c r="D750" t="s">
        <v>7854</v>
      </c>
      <c r="E750" s="2" t="s">
        <v>483</v>
      </c>
      <c r="F750" s="7" t="s">
        <v>114</v>
      </c>
      <c r="G750" s="7" t="s">
        <v>7101</v>
      </c>
      <c r="H750">
        <v>80</v>
      </c>
      <c r="I750">
        <v>2700</v>
      </c>
      <c r="J750">
        <v>12000</v>
      </c>
      <c r="K750" s="2" t="s">
        <v>485</v>
      </c>
      <c r="M750" s="70">
        <v>1</v>
      </c>
      <c r="N750" s="70">
        <v>20347.2</v>
      </c>
      <c r="O750" s="87" t="s">
        <v>121</v>
      </c>
      <c r="P750" s="70">
        <v>19238.349999999999</v>
      </c>
      <c r="Q750" s="72">
        <v>20347.2</v>
      </c>
      <c r="R750" s="72" t="s">
        <v>486</v>
      </c>
      <c r="T750" s="72">
        <v>974.18</v>
      </c>
      <c r="U750" s="70">
        <v>134.66999999999999</v>
      </c>
      <c r="V750" s="42">
        <v>50</v>
      </c>
      <c r="W750" t="s">
        <v>7816</v>
      </c>
      <c r="X750" t="s">
        <v>488</v>
      </c>
      <c r="Y750" t="s">
        <v>4950</v>
      </c>
      <c r="Z750" t="s">
        <v>5201</v>
      </c>
    </row>
    <row r="751" spans="1:26" hidden="1" x14ac:dyDescent="0.25">
      <c r="A751" s="2">
        <v>24</v>
      </c>
      <c r="B751" t="s">
        <v>119</v>
      </c>
      <c r="C751" t="s">
        <v>7877</v>
      </c>
      <c r="D751" t="s">
        <v>7854</v>
      </c>
      <c r="E751" s="2" t="s">
        <v>483</v>
      </c>
      <c r="F751" s="7" t="s">
        <v>114</v>
      </c>
      <c r="G751" s="7" t="s">
        <v>2139</v>
      </c>
      <c r="H751">
        <v>80</v>
      </c>
      <c r="I751">
        <v>2300</v>
      </c>
      <c r="J751">
        <v>12000</v>
      </c>
      <c r="K751" s="2" t="s">
        <v>485</v>
      </c>
      <c r="M751" s="70">
        <v>1</v>
      </c>
      <c r="N751" s="70">
        <v>17332.8</v>
      </c>
      <c r="O751" s="87" t="s">
        <v>121</v>
      </c>
      <c r="P751" s="70">
        <v>16711.59</v>
      </c>
      <c r="Q751" s="72">
        <v>17332.8</v>
      </c>
      <c r="R751" s="72" t="s">
        <v>486</v>
      </c>
      <c r="T751" s="72">
        <v>504.23</v>
      </c>
      <c r="U751" s="70">
        <v>116.98</v>
      </c>
      <c r="V751" s="42">
        <v>50</v>
      </c>
      <c r="W751" t="s">
        <v>7816</v>
      </c>
      <c r="X751" t="s">
        <v>488</v>
      </c>
      <c r="Y751" t="s">
        <v>4950</v>
      </c>
      <c r="Z751" t="s">
        <v>5201</v>
      </c>
    </row>
    <row r="752" spans="1:26" hidden="1" x14ac:dyDescent="0.25">
      <c r="A752" s="2">
        <v>25</v>
      </c>
      <c r="B752" t="s">
        <v>119</v>
      </c>
      <c r="C752" t="s">
        <v>7878</v>
      </c>
      <c r="D752" t="s">
        <v>7854</v>
      </c>
      <c r="E752" s="2" t="s">
        <v>483</v>
      </c>
      <c r="F752" s="7" t="s">
        <v>114</v>
      </c>
      <c r="G752" s="7" t="s">
        <v>7829</v>
      </c>
      <c r="H752">
        <v>80</v>
      </c>
      <c r="I752">
        <v>788</v>
      </c>
      <c r="J752">
        <v>12000</v>
      </c>
      <c r="K752" s="2" t="s">
        <v>485</v>
      </c>
      <c r="M752" s="70">
        <v>1</v>
      </c>
      <c r="N752" s="70">
        <v>5938.26</v>
      </c>
      <c r="O752" s="87" t="s">
        <v>7436</v>
      </c>
      <c r="P752" s="70">
        <v>4921.17</v>
      </c>
      <c r="Q752" s="72" t="s">
        <v>486</v>
      </c>
      <c r="R752" s="72">
        <v>5938.26</v>
      </c>
      <c r="S752" s="72">
        <v>769.99</v>
      </c>
      <c r="T752" s="72">
        <v>212.65</v>
      </c>
      <c r="U752" s="70">
        <v>34.450000000000003</v>
      </c>
      <c r="V752" s="42">
        <v>50</v>
      </c>
      <c r="W752" t="s">
        <v>7816</v>
      </c>
      <c r="X752" t="s">
        <v>488</v>
      </c>
      <c r="Y752" t="s">
        <v>4950</v>
      </c>
      <c r="Z752" t="s">
        <v>5201</v>
      </c>
    </row>
    <row r="753" spans="1:26" hidden="1" x14ac:dyDescent="0.25">
      <c r="A753" s="2">
        <v>26</v>
      </c>
      <c r="B753" t="s">
        <v>119</v>
      </c>
      <c r="C753" t="s">
        <v>7879</v>
      </c>
      <c r="D753" t="s">
        <v>7854</v>
      </c>
      <c r="E753" s="2" t="s">
        <v>483</v>
      </c>
      <c r="F753" s="7" t="s">
        <v>114</v>
      </c>
      <c r="G753" s="7" t="s">
        <v>2139</v>
      </c>
      <c r="H753">
        <v>80</v>
      </c>
      <c r="I753">
        <v>2300</v>
      </c>
      <c r="J753">
        <v>12000</v>
      </c>
      <c r="K753" s="2" t="s">
        <v>485</v>
      </c>
      <c r="M753" s="70">
        <v>1</v>
      </c>
      <c r="N753" s="70">
        <v>17332.8</v>
      </c>
      <c r="O753" s="87" t="s">
        <v>121</v>
      </c>
      <c r="P753" s="70">
        <v>8963.02</v>
      </c>
      <c r="Q753" s="72">
        <v>17332.8</v>
      </c>
      <c r="R753" s="72" t="s">
        <v>486</v>
      </c>
      <c r="S753" s="72">
        <v>8069.92</v>
      </c>
      <c r="T753" s="72">
        <v>237.12</v>
      </c>
      <c r="U753" s="70">
        <v>62.74</v>
      </c>
      <c r="V753" s="42">
        <v>50</v>
      </c>
      <c r="W753" t="s">
        <v>7816</v>
      </c>
      <c r="X753" t="s">
        <v>488</v>
      </c>
      <c r="Y753" t="s">
        <v>4950</v>
      </c>
      <c r="Z753" t="s">
        <v>5201</v>
      </c>
    </row>
    <row r="754" spans="1:26" hidden="1" x14ac:dyDescent="0.25">
      <c r="A754" s="2">
        <v>27</v>
      </c>
      <c r="B754" t="s">
        <v>119</v>
      </c>
      <c r="C754" t="s">
        <v>7880</v>
      </c>
      <c r="D754" t="s">
        <v>7854</v>
      </c>
      <c r="E754" s="2" t="s">
        <v>483</v>
      </c>
      <c r="F754" s="7" t="s">
        <v>114</v>
      </c>
      <c r="G754" s="7" t="s">
        <v>2139</v>
      </c>
      <c r="H754">
        <v>80</v>
      </c>
      <c r="I754">
        <v>2300</v>
      </c>
      <c r="J754">
        <v>12000</v>
      </c>
      <c r="K754" s="2" t="s">
        <v>485</v>
      </c>
      <c r="M754" s="70">
        <v>1</v>
      </c>
      <c r="N754" s="70">
        <v>17332.8</v>
      </c>
      <c r="O754" s="87" t="s">
        <v>121</v>
      </c>
      <c r="P754" s="70">
        <v>9067.5400000000009</v>
      </c>
      <c r="Q754" s="72">
        <v>17332.8</v>
      </c>
      <c r="R754" s="72" t="s">
        <v>486</v>
      </c>
      <c r="S754" s="72">
        <v>8033.18</v>
      </c>
      <c r="T754" s="72">
        <v>168.61</v>
      </c>
      <c r="U754" s="70">
        <v>63.47</v>
      </c>
      <c r="V754" s="42">
        <v>50</v>
      </c>
      <c r="W754" t="s">
        <v>7816</v>
      </c>
      <c r="X754" t="s">
        <v>488</v>
      </c>
      <c r="Y754" t="s">
        <v>4950</v>
      </c>
      <c r="Z754" t="s">
        <v>5201</v>
      </c>
    </row>
    <row r="755" spans="1:26" hidden="1" x14ac:dyDescent="0.25">
      <c r="A755" s="2">
        <v>28</v>
      </c>
      <c r="B755" t="s">
        <v>119</v>
      </c>
      <c r="C755" t="s">
        <v>7882</v>
      </c>
      <c r="D755" t="s">
        <v>7854</v>
      </c>
      <c r="E755" s="2" t="s">
        <v>483</v>
      </c>
      <c r="F755" s="7" t="s">
        <v>114</v>
      </c>
      <c r="G755" s="7" t="s">
        <v>7101</v>
      </c>
      <c r="H755">
        <v>80</v>
      </c>
      <c r="I755">
        <v>2700</v>
      </c>
      <c r="J755">
        <v>12000</v>
      </c>
      <c r="K755" s="2" t="s">
        <v>485</v>
      </c>
      <c r="M755" s="70">
        <v>1</v>
      </c>
      <c r="N755" s="70">
        <v>20347.2</v>
      </c>
      <c r="O755" s="87" t="s">
        <v>121</v>
      </c>
      <c r="P755" s="70">
        <v>19747.2</v>
      </c>
      <c r="Q755" s="72">
        <v>20347.2</v>
      </c>
      <c r="R755" s="72" t="s">
        <v>486</v>
      </c>
      <c r="T755" s="72">
        <v>461.77</v>
      </c>
      <c r="U755" s="70">
        <v>138.22999999999999</v>
      </c>
      <c r="V755" s="42">
        <v>50</v>
      </c>
      <c r="W755" t="s">
        <v>7816</v>
      </c>
      <c r="X755" t="s">
        <v>488</v>
      </c>
      <c r="Y755" t="s">
        <v>22</v>
      </c>
      <c r="Z755" t="s">
        <v>5201</v>
      </c>
    </row>
    <row r="756" spans="1:26" hidden="1" x14ac:dyDescent="0.25">
      <c r="A756" s="2">
        <v>1</v>
      </c>
      <c r="B756" t="s">
        <v>119</v>
      </c>
      <c r="C756" t="s">
        <v>7833</v>
      </c>
      <c r="D756" t="s">
        <v>7834</v>
      </c>
      <c r="E756" s="2" t="s">
        <v>483</v>
      </c>
      <c r="F756" s="7" t="s">
        <v>114</v>
      </c>
      <c r="G756" s="7" t="s">
        <v>7843</v>
      </c>
      <c r="H756">
        <v>8</v>
      </c>
      <c r="I756">
        <v>1500</v>
      </c>
      <c r="J756">
        <v>10721</v>
      </c>
      <c r="K756" s="2" t="s">
        <v>485</v>
      </c>
      <c r="M756" s="70">
        <v>1</v>
      </c>
      <c r="N756" s="70">
        <v>1001.74</v>
      </c>
      <c r="O756" s="87" t="s">
        <v>7498</v>
      </c>
      <c r="P756" s="70">
        <v>3.42</v>
      </c>
      <c r="Q756" s="72" t="s">
        <v>486</v>
      </c>
      <c r="R756" s="72">
        <v>1001.74</v>
      </c>
      <c r="S756" s="72">
        <v>993.15</v>
      </c>
      <c r="T756" s="72">
        <v>5.15</v>
      </c>
      <c r="U756" s="70">
        <v>0.02</v>
      </c>
      <c r="V756" s="42">
        <v>51</v>
      </c>
      <c r="W756" t="s">
        <v>7844</v>
      </c>
      <c r="X756" t="s">
        <v>488</v>
      </c>
      <c r="Y756" t="s">
        <v>4950</v>
      </c>
    </row>
    <row r="757" spans="1:26" hidden="1" x14ac:dyDescent="0.25">
      <c r="A757" s="2">
        <v>2</v>
      </c>
      <c r="B757" t="s">
        <v>119</v>
      </c>
      <c r="C757" t="s">
        <v>7838</v>
      </c>
      <c r="D757" t="s">
        <v>7834</v>
      </c>
      <c r="E757" s="2" t="s">
        <v>483</v>
      </c>
      <c r="F757" s="7" t="s">
        <v>114</v>
      </c>
      <c r="G757" s="7" t="s">
        <v>7845</v>
      </c>
      <c r="H757">
        <v>10</v>
      </c>
      <c r="I757">
        <v>189</v>
      </c>
      <c r="J757">
        <v>12000</v>
      </c>
      <c r="K757" s="2" t="s">
        <v>485</v>
      </c>
      <c r="M757" s="70">
        <v>1</v>
      </c>
      <c r="N757" s="70">
        <v>177.94</v>
      </c>
      <c r="O757" s="87" t="s">
        <v>7191</v>
      </c>
      <c r="P757" s="70">
        <v>51.06</v>
      </c>
      <c r="Q757" s="72" t="s">
        <v>486</v>
      </c>
      <c r="R757" s="72">
        <v>177.94</v>
      </c>
      <c r="S757" s="72">
        <v>122.37</v>
      </c>
      <c r="T757" s="72">
        <v>4.1500000000000004</v>
      </c>
      <c r="U757" s="70">
        <v>0.36</v>
      </c>
      <c r="V757" s="42">
        <v>51</v>
      </c>
      <c r="W757" t="s">
        <v>7844</v>
      </c>
      <c r="X757" t="s">
        <v>488</v>
      </c>
      <c r="Y757" t="s">
        <v>4950</v>
      </c>
    </row>
    <row r="758" spans="1:26" hidden="1" x14ac:dyDescent="0.25">
      <c r="A758" s="2">
        <v>3</v>
      </c>
      <c r="B758" t="s">
        <v>119</v>
      </c>
      <c r="C758" t="s">
        <v>7841</v>
      </c>
      <c r="D758" t="s">
        <v>7834</v>
      </c>
      <c r="E758" s="2" t="s">
        <v>483</v>
      </c>
      <c r="F758" s="7" t="s">
        <v>114</v>
      </c>
      <c r="G758" s="7" t="s">
        <v>5467</v>
      </c>
      <c r="H758">
        <v>60</v>
      </c>
      <c r="I758">
        <v>1947</v>
      </c>
      <c r="J758">
        <v>2000</v>
      </c>
      <c r="K758" s="2" t="s">
        <v>485</v>
      </c>
      <c r="M758" s="70">
        <v>1</v>
      </c>
      <c r="N758" s="70">
        <v>1662.99</v>
      </c>
      <c r="O758" s="87" t="s">
        <v>7842</v>
      </c>
      <c r="P758" s="70">
        <v>489.58</v>
      </c>
      <c r="Q758" s="72" t="s">
        <v>486</v>
      </c>
      <c r="R758" s="72">
        <v>1662.99</v>
      </c>
      <c r="S758" s="72">
        <v>849.15</v>
      </c>
      <c r="T758" s="72">
        <v>320.83</v>
      </c>
      <c r="U758" s="70">
        <v>3.43</v>
      </c>
      <c r="V758" s="42">
        <v>51</v>
      </c>
      <c r="W758" t="s">
        <v>7844</v>
      </c>
      <c r="X758" t="s">
        <v>488</v>
      </c>
      <c r="Y758" t="s">
        <v>4950</v>
      </c>
      <c r="Z758" t="s">
        <v>6350</v>
      </c>
    </row>
    <row r="759" spans="1:26" hidden="1" x14ac:dyDescent="0.25">
      <c r="A759" s="2">
        <v>1</v>
      </c>
      <c r="B759" t="s">
        <v>119</v>
      </c>
      <c r="C759" t="s">
        <v>7848</v>
      </c>
      <c r="D759" t="s">
        <v>7177</v>
      </c>
      <c r="E759" s="2" t="s">
        <v>483</v>
      </c>
      <c r="F759" s="7" t="s">
        <v>154</v>
      </c>
      <c r="G759" s="7" t="s">
        <v>7850</v>
      </c>
      <c r="H759">
        <v>120</v>
      </c>
      <c r="I759">
        <v>2308</v>
      </c>
      <c r="J759">
        <v>2500</v>
      </c>
      <c r="K759" s="2" t="s">
        <v>485</v>
      </c>
      <c r="M759" s="70">
        <v>1</v>
      </c>
      <c r="N759" s="70">
        <v>5435.34</v>
      </c>
      <c r="O759" s="87" t="s">
        <v>7849</v>
      </c>
      <c r="P759" s="70">
        <v>3555.75</v>
      </c>
      <c r="Q759" s="72" t="s">
        <v>486</v>
      </c>
      <c r="R759" s="72">
        <v>5435.34</v>
      </c>
      <c r="S759" s="72">
        <v>1673.77</v>
      </c>
      <c r="T759" s="72">
        <v>180.93</v>
      </c>
      <c r="U759" s="70">
        <v>24.89</v>
      </c>
      <c r="V759" s="42">
        <v>52</v>
      </c>
      <c r="W759" t="s">
        <v>7851</v>
      </c>
      <c r="X759" t="s">
        <v>488</v>
      </c>
      <c r="Y759" t="s">
        <v>4950</v>
      </c>
      <c r="Z759" t="s">
        <v>6350</v>
      </c>
    </row>
    <row r="760" spans="1:26" hidden="1" x14ac:dyDescent="0.25">
      <c r="A760" s="2">
        <v>1</v>
      </c>
      <c r="B760" t="s">
        <v>119</v>
      </c>
      <c r="C760" t="s">
        <v>7883</v>
      </c>
      <c r="D760" t="s">
        <v>7884</v>
      </c>
      <c r="E760" s="2" t="s">
        <v>483</v>
      </c>
      <c r="F760" s="7" t="s">
        <v>114</v>
      </c>
      <c r="G760" s="7" t="s">
        <v>7164</v>
      </c>
      <c r="H760">
        <v>3</v>
      </c>
      <c r="I760">
        <v>1500</v>
      </c>
      <c r="J760">
        <v>6000</v>
      </c>
      <c r="K760" s="2" t="s">
        <v>485</v>
      </c>
      <c r="M760" s="70">
        <v>1</v>
      </c>
      <c r="N760" s="70">
        <v>211.95</v>
      </c>
      <c r="O760" s="87" t="s">
        <v>121</v>
      </c>
      <c r="P760" s="70">
        <v>165.97</v>
      </c>
      <c r="Q760" s="72">
        <v>211.95</v>
      </c>
      <c r="R760" s="72" t="s">
        <v>486</v>
      </c>
      <c r="S760" s="72">
        <v>35.28</v>
      </c>
      <c r="T760" s="72">
        <v>9.5399999999999991</v>
      </c>
      <c r="U760" s="70">
        <v>1.1599999999999999</v>
      </c>
      <c r="V760" s="42">
        <v>53</v>
      </c>
      <c r="W760" t="s">
        <v>7959</v>
      </c>
      <c r="X760" t="s">
        <v>488</v>
      </c>
      <c r="Y760" t="s">
        <v>4950</v>
      </c>
      <c r="Z760" t="s">
        <v>5201</v>
      </c>
    </row>
    <row r="761" spans="1:26" hidden="1" x14ac:dyDescent="0.25">
      <c r="A761" s="2">
        <v>2</v>
      </c>
      <c r="B761" t="s">
        <v>119</v>
      </c>
      <c r="C761" t="s">
        <v>7886</v>
      </c>
      <c r="D761" t="s">
        <v>7884</v>
      </c>
      <c r="E761" s="2" t="s">
        <v>483</v>
      </c>
      <c r="F761" s="7" t="s">
        <v>114</v>
      </c>
      <c r="G761" s="7" t="s">
        <v>7960</v>
      </c>
      <c r="H761">
        <v>3</v>
      </c>
      <c r="I761">
        <v>1226</v>
      </c>
      <c r="J761">
        <v>1500</v>
      </c>
      <c r="K761" s="2" t="s">
        <v>485</v>
      </c>
      <c r="M761" s="70">
        <v>1</v>
      </c>
      <c r="N761" s="70">
        <v>34.9</v>
      </c>
      <c r="O761" s="87" t="s">
        <v>7887</v>
      </c>
      <c r="P761" s="70">
        <v>23.6</v>
      </c>
      <c r="Q761" s="72" t="s">
        <v>486</v>
      </c>
      <c r="R761" s="72">
        <v>34.9</v>
      </c>
      <c r="S761" s="72">
        <v>8.27</v>
      </c>
      <c r="T761" s="72">
        <v>2.86</v>
      </c>
      <c r="U761" s="70">
        <v>0.17</v>
      </c>
      <c r="V761" s="42">
        <v>53</v>
      </c>
      <c r="W761" t="s">
        <v>7959</v>
      </c>
      <c r="X761" t="s">
        <v>488</v>
      </c>
      <c r="Y761" t="s">
        <v>4950</v>
      </c>
      <c r="Z761" t="s">
        <v>5201</v>
      </c>
    </row>
    <row r="762" spans="1:26" hidden="1" x14ac:dyDescent="0.25">
      <c r="A762" s="2">
        <v>3</v>
      </c>
      <c r="B762" t="s">
        <v>119</v>
      </c>
      <c r="C762" t="s">
        <v>7890</v>
      </c>
      <c r="D762" t="s">
        <v>7884</v>
      </c>
      <c r="E762" s="2" t="s">
        <v>483</v>
      </c>
      <c r="F762" s="7" t="s">
        <v>114</v>
      </c>
      <c r="G762" s="7" t="s">
        <v>1135</v>
      </c>
      <c r="H762">
        <v>20</v>
      </c>
      <c r="I762">
        <v>2000</v>
      </c>
      <c r="J762">
        <v>12000</v>
      </c>
      <c r="K762" s="2" t="s">
        <v>485</v>
      </c>
      <c r="M762" s="70">
        <v>1</v>
      </c>
      <c r="N762" s="70">
        <v>3768</v>
      </c>
      <c r="O762" s="87" t="s">
        <v>121</v>
      </c>
      <c r="P762" s="70">
        <v>638.12</v>
      </c>
      <c r="Q762" s="72">
        <v>3768</v>
      </c>
      <c r="R762" s="72" t="s">
        <v>486</v>
      </c>
      <c r="S762" s="72">
        <v>3044.54</v>
      </c>
      <c r="T762" s="72">
        <v>80.87</v>
      </c>
      <c r="U762" s="70">
        <v>4.47</v>
      </c>
      <c r="V762" s="42">
        <v>53</v>
      </c>
      <c r="W762" t="s">
        <v>7959</v>
      </c>
      <c r="X762" t="s">
        <v>488</v>
      </c>
      <c r="Y762" t="s">
        <v>4950</v>
      </c>
      <c r="Z762" t="s">
        <v>5201</v>
      </c>
    </row>
    <row r="763" spans="1:26" hidden="1" x14ac:dyDescent="0.25">
      <c r="A763" s="2">
        <v>4</v>
      </c>
      <c r="B763" t="s">
        <v>119</v>
      </c>
      <c r="C763" t="s">
        <v>7902</v>
      </c>
      <c r="D763" t="s">
        <v>7884</v>
      </c>
      <c r="E763" s="2" t="s">
        <v>483</v>
      </c>
      <c r="F763" s="7" t="s">
        <v>114</v>
      </c>
      <c r="G763" s="7" t="s">
        <v>7961</v>
      </c>
      <c r="H763">
        <v>20</v>
      </c>
      <c r="I763">
        <v>476</v>
      </c>
      <c r="J763">
        <v>7588</v>
      </c>
      <c r="K763" s="2" t="s">
        <v>485</v>
      </c>
      <c r="M763" s="70">
        <v>1</v>
      </c>
      <c r="N763" s="70">
        <v>567.07000000000005</v>
      </c>
      <c r="O763" s="87" t="s">
        <v>6697</v>
      </c>
      <c r="P763" s="70">
        <v>397.02</v>
      </c>
      <c r="Q763" s="72" t="s">
        <v>486</v>
      </c>
      <c r="R763" s="72">
        <v>567.07000000000005</v>
      </c>
      <c r="S763" s="72">
        <v>108.61</v>
      </c>
      <c r="T763" s="72">
        <v>58.66</v>
      </c>
      <c r="U763" s="70">
        <v>2.78</v>
      </c>
      <c r="V763" s="42">
        <v>53</v>
      </c>
      <c r="W763" t="s">
        <v>7959</v>
      </c>
      <c r="X763" t="s">
        <v>488</v>
      </c>
      <c r="Y763" t="s">
        <v>4950</v>
      </c>
      <c r="Z763" t="s">
        <v>5201</v>
      </c>
    </row>
    <row r="764" spans="1:26" hidden="1" x14ac:dyDescent="0.25">
      <c r="A764" s="2">
        <v>5</v>
      </c>
      <c r="B764" t="s">
        <v>119</v>
      </c>
      <c r="C764" t="s">
        <v>7908</v>
      </c>
      <c r="D764" t="s">
        <v>7884</v>
      </c>
      <c r="E764" s="2" t="s">
        <v>483</v>
      </c>
      <c r="F764" s="7" t="s">
        <v>114</v>
      </c>
      <c r="G764" s="7" t="s">
        <v>7962</v>
      </c>
      <c r="H764">
        <v>20</v>
      </c>
      <c r="I764">
        <v>696</v>
      </c>
      <c r="J764">
        <v>928</v>
      </c>
      <c r="K764" s="2" t="s">
        <v>485</v>
      </c>
      <c r="M764" s="70">
        <v>1</v>
      </c>
      <c r="N764" s="70">
        <v>101.41</v>
      </c>
      <c r="O764" s="87" t="s">
        <v>7112</v>
      </c>
      <c r="P764" s="70">
        <v>86.38</v>
      </c>
      <c r="Q764" s="72" t="s">
        <v>486</v>
      </c>
      <c r="R764" s="72">
        <v>101.41</v>
      </c>
      <c r="T764" s="72">
        <v>14.43</v>
      </c>
      <c r="U764" s="70">
        <v>0.6</v>
      </c>
      <c r="V764" s="42">
        <v>53</v>
      </c>
      <c r="W764" t="s">
        <v>7959</v>
      </c>
      <c r="X764" t="s">
        <v>488</v>
      </c>
      <c r="Y764" t="s">
        <v>4950</v>
      </c>
      <c r="Z764" t="s">
        <v>5201</v>
      </c>
    </row>
    <row r="765" spans="1:26" hidden="1" x14ac:dyDescent="0.25">
      <c r="A765" s="2">
        <v>6</v>
      </c>
      <c r="B765" t="s">
        <v>119</v>
      </c>
      <c r="C765" t="s">
        <v>7912</v>
      </c>
      <c r="D765" t="s">
        <v>7884</v>
      </c>
      <c r="E765" s="2" t="s">
        <v>483</v>
      </c>
      <c r="F765" s="7" t="s">
        <v>114</v>
      </c>
      <c r="G765" s="7" t="s">
        <v>7963</v>
      </c>
      <c r="H765">
        <v>25</v>
      </c>
      <c r="I765">
        <v>1047</v>
      </c>
      <c r="J765">
        <v>2833</v>
      </c>
      <c r="K765" s="2" t="s">
        <v>485</v>
      </c>
      <c r="M765" s="70">
        <v>1</v>
      </c>
      <c r="N765" s="70">
        <v>377.13</v>
      </c>
      <c r="O765" s="87" t="s">
        <v>7913</v>
      </c>
      <c r="P765" s="70">
        <v>194.76</v>
      </c>
      <c r="Q765" s="72" t="s">
        <v>486</v>
      </c>
      <c r="R765" s="72">
        <v>377.13</v>
      </c>
      <c r="S765" s="72">
        <v>167.2</v>
      </c>
      <c r="T765" s="72">
        <v>13.81</v>
      </c>
      <c r="U765" s="70">
        <v>1.36</v>
      </c>
      <c r="V765" s="42">
        <v>53</v>
      </c>
      <c r="W765" t="s">
        <v>7959</v>
      </c>
      <c r="X765" t="s">
        <v>488</v>
      </c>
      <c r="Y765" t="s">
        <v>4950</v>
      </c>
      <c r="Z765" t="s">
        <v>5201</v>
      </c>
    </row>
    <row r="766" spans="1:26" hidden="1" x14ac:dyDescent="0.25">
      <c r="A766" s="2">
        <v>7</v>
      </c>
      <c r="B766" t="s">
        <v>119</v>
      </c>
      <c r="C766" t="s">
        <v>7921</v>
      </c>
      <c r="D766" t="s">
        <v>7884</v>
      </c>
      <c r="E766" s="2" t="s">
        <v>483</v>
      </c>
      <c r="F766" s="7" t="s">
        <v>114</v>
      </c>
      <c r="G766" s="7" t="s">
        <v>7964</v>
      </c>
      <c r="H766">
        <v>25</v>
      </c>
      <c r="I766">
        <v>297</v>
      </c>
      <c r="J766">
        <v>4045</v>
      </c>
      <c r="K766" s="2" t="s">
        <v>485</v>
      </c>
      <c r="M766" s="70">
        <v>1</v>
      </c>
      <c r="N766" s="70">
        <v>235.79</v>
      </c>
      <c r="O766" s="87" t="s">
        <v>7922</v>
      </c>
      <c r="P766" s="70">
        <v>210.39</v>
      </c>
      <c r="Q766" s="72" t="s">
        <v>486</v>
      </c>
      <c r="R766" s="72">
        <v>235.79</v>
      </c>
      <c r="T766" s="72">
        <v>23.93</v>
      </c>
      <c r="U766" s="70">
        <v>1.47</v>
      </c>
      <c r="V766" s="42">
        <v>53</v>
      </c>
      <c r="W766" t="s">
        <v>7959</v>
      </c>
      <c r="X766" t="s">
        <v>488</v>
      </c>
      <c r="Y766" t="s">
        <v>4950</v>
      </c>
      <c r="Z766" t="s">
        <v>5201</v>
      </c>
    </row>
    <row r="767" spans="1:26" hidden="1" x14ac:dyDescent="0.25">
      <c r="A767" s="2">
        <v>8</v>
      </c>
      <c r="B767" t="s">
        <v>119</v>
      </c>
      <c r="C767" t="s">
        <v>7929</v>
      </c>
      <c r="D767" t="s">
        <v>7884</v>
      </c>
      <c r="E767" s="2" t="s">
        <v>483</v>
      </c>
      <c r="F767" s="7" t="s">
        <v>114</v>
      </c>
      <c r="G767" s="7" t="s">
        <v>490</v>
      </c>
      <c r="H767">
        <v>30</v>
      </c>
      <c r="I767">
        <v>2000</v>
      </c>
      <c r="J767">
        <v>12000</v>
      </c>
      <c r="K767" s="2" t="s">
        <v>485</v>
      </c>
      <c r="M767" s="70">
        <v>1</v>
      </c>
      <c r="N767" s="70">
        <v>5652</v>
      </c>
      <c r="O767" s="87" t="s">
        <v>121</v>
      </c>
      <c r="P767" s="70">
        <v>2922.79</v>
      </c>
      <c r="Q767" s="72">
        <v>5652</v>
      </c>
      <c r="R767" s="72" t="s">
        <v>486</v>
      </c>
      <c r="S767" s="72">
        <v>2522.54</v>
      </c>
      <c r="T767" s="72">
        <v>186.21</v>
      </c>
      <c r="U767" s="70">
        <v>20.46</v>
      </c>
      <c r="V767" s="42">
        <v>53</v>
      </c>
      <c r="W767" t="s">
        <v>7959</v>
      </c>
      <c r="X767" t="s">
        <v>488</v>
      </c>
      <c r="Y767" t="s">
        <v>4950</v>
      </c>
      <c r="Z767" t="s">
        <v>5201</v>
      </c>
    </row>
    <row r="768" spans="1:26" hidden="1" x14ac:dyDescent="0.25">
      <c r="A768" s="2">
        <v>9</v>
      </c>
      <c r="B768" t="s">
        <v>119</v>
      </c>
      <c r="C768" t="s">
        <v>7934</v>
      </c>
      <c r="D768" t="s">
        <v>7884</v>
      </c>
      <c r="E768" s="2" t="s">
        <v>483</v>
      </c>
      <c r="F768" s="7" t="s">
        <v>114</v>
      </c>
      <c r="G768" s="7" t="s">
        <v>490</v>
      </c>
      <c r="H768">
        <v>30</v>
      </c>
      <c r="I768">
        <v>2000</v>
      </c>
      <c r="J768">
        <v>12000</v>
      </c>
      <c r="K768" s="2" t="s">
        <v>485</v>
      </c>
      <c r="M768" s="70">
        <v>1</v>
      </c>
      <c r="N768" s="70">
        <v>5652</v>
      </c>
      <c r="O768" s="87" t="s">
        <v>121</v>
      </c>
      <c r="P768" s="70">
        <v>937.28</v>
      </c>
      <c r="Q768" s="72">
        <v>5652</v>
      </c>
      <c r="R768" s="72" t="s">
        <v>486</v>
      </c>
      <c r="S768" s="72">
        <v>4704.49</v>
      </c>
      <c r="T768" s="72">
        <v>3.67</v>
      </c>
      <c r="U768" s="70">
        <v>6.56</v>
      </c>
      <c r="V768" s="42">
        <v>53</v>
      </c>
      <c r="W768" t="s">
        <v>7959</v>
      </c>
      <c r="X768" t="s">
        <v>488</v>
      </c>
      <c r="Y768" t="s">
        <v>4950</v>
      </c>
      <c r="Z768" t="s">
        <v>5201</v>
      </c>
    </row>
    <row r="769" spans="1:26" hidden="1" x14ac:dyDescent="0.25">
      <c r="A769" s="2">
        <v>10</v>
      </c>
      <c r="B769" t="s">
        <v>119</v>
      </c>
      <c r="C769" t="s">
        <v>7938</v>
      </c>
      <c r="D769" t="s">
        <v>7884</v>
      </c>
      <c r="E769" s="2" t="s">
        <v>483</v>
      </c>
      <c r="F769" s="7" t="s">
        <v>114</v>
      </c>
      <c r="G769" s="7" t="s">
        <v>7965</v>
      </c>
      <c r="H769">
        <v>30</v>
      </c>
      <c r="I769">
        <v>2000</v>
      </c>
      <c r="J769">
        <v>3029</v>
      </c>
      <c r="K769" s="2" t="s">
        <v>485</v>
      </c>
      <c r="M769" s="70">
        <v>1</v>
      </c>
      <c r="N769" s="70">
        <v>1377.25</v>
      </c>
      <c r="O769" s="87" t="s">
        <v>7869</v>
      </c>
      <c r="P769" s="70">
        <v>912.45</v>
      </c>
      <c r="Q769" s="72" t="s">
        <v>486</v>
      </c>
      <c r="R769" s="72">
        <v>1377.25</v>
      </c>
      <c r="S769" s="72">
        <v>381.99</v>
      </c>
      <c r="T769" s="72">
        <v>76.42</v>
      </c>
      <c r="U769" s="70">
        <v>6.39</v>
      </c>
      <c r="V769" s="42">
        <v>53</v>
      </c>
      <c r="W769" t="s">
        <v>7959</v>
      </c>
      <c r="X769" t="s">
        <v>488</v>
      </c>
      <c r="Y769" t="s">
        <v>4950</v>
      </c>
      <c r="Z769" t="s">
        <v>5201</v>
      </c>
    </row>
    <row r="770" spans="1:26" hidden="1" x14ac:dyDescent="0.25">
      <c r="A770" s="2">
        <v>11</v>
      </c>
      <c r="B770" t="s">
        <v>119</v>
      </c>
      <c r="C770" t="s">
        <v>7943</v>
      </c>
      <c r="D770" t="s">
        <v>7884</v>
      </c>
      <c r="E770" s="2" t="s">
        <v>483</v>
      </c>
      <c r="F770" s="7" t="s">
        <v>114</v>
      </c>
      <c r="G770" s="7" t="s">
        <v>5045</v>
      </c>
      <c r="H770">
        <v>40</v>
      </c>
      <c r="I770">
        <v>2000</v>
      </c>
      <c r="J770">
        <v>10900</v>
      </c>
      <c r="K770" s="2" t="s">
        <v>485</v>
      </c>
      <c r="M770" s="70">
        <v>1</v>
      </c>
      <c r="N770" s="70">
        <v>6845.2</v>
      </c>
      <c r="O770" s="87" t="s">
        <v>6803</v>
      </c>
      <c r="P770" s="70">
        <v>975.75</v>
      </c>
      <c r="Q770" s="72" t="s">
        <v>486</v>
      </c>
      <c r="R770" s="72">
        <v>6845.2</v>
      </c>
      <c r="S770" s="72">
        <v>5332.98</v>
      </c>
      <c r="T770" s="72">
        <v>529.64</v>
      </c>
      <c r="U770" s="70">
        <v>6.83</v>
      </c>
      <c r="V770" s="42">
        <v>53</v>
      </c>
      <c r="W770" t="s">
        <v>7959</v>
      </c>
      <c r="X770" t="s">
        <v>488</v>
      </c>
      <c r="Y770" t="s">
        <v>4950</v>
      </c>
      <c r="Z770" t="s">
        <v>5201</v>
      </c>
    </row>
    <row r="771" spans="1:26" hidden="1" x14ac:dyDescent="0.25">
      <c r="A771" s="2">
        <v>12</v>
      </c>
      <c r="B771" t="s">
        <v>119</v>
      </c>
      <c r="C771" t="s">
        <v>7955</v>
      </c>
      <c r="D771" t="s">
        <v>7884</v>
      </c>
      <c r="E771" s="2" t="s">
        <v>483</v>
      </c>
      <c r="F771" s="7" t="s">
        <v>114</v>
      </c>
      <c r="G771" s="7" t="s">
        <v>7966</v>
      </c>
      <c r="H771">
        <v>40</v>
      </c>
      <c r="I771">
        <v>1250</v>
      </c>
      <c r="J771">
        <v>1809</v>
      </c>
      <c r="K771" s="2" t="s">
        <v>485</v>
      </c>
      <c r="M771" s="70">
        <v>1</v>
      </c>
      <c r="N771" s="70">
        <v>504.22</v>
      </c>
      <c r="O771" s="87" t="s">
        <v>7956</v>
      </c>
      <c r="P771" s="70">
        <v>420.75</v>
      </c>
      <c r="Q771" s="72" t="s">
        <v>486</v>
      </c>
      <c r="R771" s="72">
        <v>504.22</v>
      </c>
      <c r="T771" s="72">
        <v>80.52</v>
      </c>
      <c r="U771" s="70">
        <v>2.95</v>
      </c>
      <c r="V771" s="42">
        <v>53</v>
      </c>
      <c r="W771" t="s">
        <v>7959</v>
      </c>
      <c r="X771" t="s">
        <v>488</v>
      </c>
      <c r="Y771" t="s">
        <v>4950</v>
      </c>
      <c r="Z771" t="s">
        <v>5201</v>
      </c>
    </row>
    <row r="772" spans="1:26" hidden="1" x14ac:dyDescent="0.25">
      <c r="A772" s="2">
        <v>1</v>
      </c>
      <c r="B772" t="s">
        <v>119</v>
      </c>
      <c r="C772" t="s">
        <v>7967</v>
      </c>
      <c r="D772" t="s">
        <v>7969</v>
      </c>
      <c r="E772" s="2" t="s">
        <v>483</v>
      </c>
      <c r="F772" s="7" t="s">
        <v>114</v>
      </c>
      <c r="G772" s="7" t="s">
        <v>7164</v>
      </c>
      <c r="H772">
        <v>3</v>
      </c>
      <c r="I772">
        <v>1500</v>
      </c>
      <c r="J772">
        <v>6000</v>
      </c>
      <c r="K772" s="2" t="s">
        <v>485</v>
      </c>
      <c r="M772" s="70">
        <v>1</v>
      </c>
      <c r="N772" s="70">
        <v>211.95</v>
      </c>
      <c r="O772" s="87" t="s">
        <v>121</v>
      </c>
      <c r="P772" s="70">
        <v>173.94</v>
      </c>
      <c r="Q772" s="72">
        <v>211.95</v>
      </c>
      <c r="R772" s="72" t="s">
        <v>486</v>
      </c>
      <c r="S772" s="72">
        <v>15.33</v>
      </c>
      <c r="T772" s="72">
        <v>21.46</v>
      </c>
      <c r="U772" s="70">
        <v>1.22</v>
      </c>
      <c r="V772" s="42">
        <v>54</v>
      </c>
      <c r="W772" t="s">
        <v>8023</v>
      </c>
      <c r="X772" t="s">
        <v>488</v>
      </c>
      <c r="Y772" t="s">
        <v>4950</v>
      </c>
      <c r="Z772" t="s">
        <v>6350</v>
      </c>
    </row>
    <row r="773" spans="1:26" hidden="1" x14ac:dyDescent="0.25">
      <c r="A773" s="2">
        <v>2</v>
      </c>
      <c r="B773" t="s">
        <v>119</v>
      </c>
      <c r="C773" t="s">
        <v>7971</v>
      </c>
      <c r="D773" t="s">
        <v>7969</v>
      </c>
      <c r="E773" s="2" t="s">
        <v>483</v>
      </c>
      <c r="F773" s="7" t="s">
        <v>114</v>
      </c>
      <c r="G773" s="7" t="s">
        <v>7164</v>
      </c>
      <c r="H773">
        <v>3</v>
      </c>
      <c r="I773">
        <v>1500</v>
      </c>
      <c r="J773">
        <v>6000</v>
      </c>
      <c r="K773" s="2" t="s">
        <v>485</v>
      </c>
      <c r="M773" s="70">
        <v>1</v>
      </c>
      <c r="N773" s="70">
        <v>211.95</v>
      </c>
      <c r="O773" s="87" t="s">
        <v>121</v>
      </c>
      <c r="P773" s="70">
        <v>55.04</v>
      </c>
      <c r="Q773" s="72">
        <v>211.95</v>
      </c>
      <c r="R773" s="72" t="s">
        <v>486</v>
      </c>
      <c r="S773" s="72">
        <v>149.91</v>
      </c>
      <c r="T773" s="72">
        <v>6.61</v>
      </c>
      <c r="U773" s="70">
        <v>0.39</v>
      </c>
      <c r="V773" s="42">
        <v>54</v>
      </c>
      <c r="W773" t="s">
        <v>8023</v>
      </c>
      <c r="X773" t="s">
        <v>488</v>
      </c>
      <c r="Y773" t="s">
        <v>4950</v>
      </c>
      <c r="Z773" t="s">
        <v>6350</v>
      </c>
    </row>
    <row r="774" spans="1:26" hidden="1" x14ac:dyDescent="0.25">
      <c r="A774" s="2">
        <v>3</v>
      </c>
      <c r="B774" t="s">
        <v>119</v>
      </c>
      <c r="C774" t="s">
        <v>7975</v>
      </c>
      <c r="D774" t="s">
        <v>7969</v>
      </c>
      <c r="E774" s="2" t="s">
        <v>483</v>
      </c>
      <c r="F774" s="7" t="s">
        <v>114</v>
      </c>
      <c r="G774" s="7" t="s">
        <v>8024</v>
      </c>
      <c r="H774">
        <v>20</v>
      </c>
      <c r="I774">
        <v>2000</v>
      </c>
      <c r="J774">
        <v>9696</v>
      </c>
      <c r="K774" s="2" t="s">
        <v>485</v>
      </c>
      <c r="M774" s="70">
        <v>1</v>
      </c>
      <c r="N774" s="70">
        <v>3044.54</v>
      </c>
      <c r="O774" s="87" t="s">
        <v>7976</v>
      </c>
      <c r="P774" s="70">
        <v>517.66</v>
      </c>
      <c r="Q774" s="72" t="s">
        <v>486</v>
      </c>
      <c r="R774" s="72">
        <v>3044.54</v>
      </c>
      <c r="S774" s="72">
        <v>2427.23</v>
      </c>
      <c r="T774" s="72">
        <v>96.03</v>
      </c>
      <c r="U774" s="70">
        <v>3.62</v>
      </c>
      <c r="V774" s="42">
        <v>54</v>
      </c>
      <c r="W774" t="s">
        <v>8023</v>
      </c>
      <c r="X774" t="s">
        <v>488</v>
      </c>
      <c r="Y774" t="s">
        <v>4950</v>
      </c>
      <c r="Z774" t="s">
        <v>6350</v>
      </c>
    </row>
    <row r="775" spans="1:26" hidden="1" x14ac:dyDescent="0.25">
      <c r="A775" s="2">
        <v>4</v>
      </c>
      <c r="B775" t="s">
        <v>119</v>
      </c>
      <c r="C775" t="s">
        <v>7980</v>
      </c>
      <c r="D775" t="s">
        <v>7969</v>
      </c>
      <c r="E775" s="2" t="s">
        <v>483</v>
      </c>
      <c r="F775" s="7" t="s">
        <v>114</v>
      </c>
      <c r="G775" s="7" t="s">
        <v>8025</v>
      </c>
      <c r="H775">
        <v>20</v>
      </c>
      <c r="I775">
        <v>2000</v>
      </c>
      <c r="J775">
        <v>2214</v>
      </c>
      <c r="K775" s="2" t="s">
        <v>485</v>
      </c>
      <c r="M775" s="70">
        <v>1</v>
      </c>
      <c r="N775" s="70">
        <v>694.78</v>
      </c>
      <c r="O775" s="87" t="s">
        <v>7981</v>
      </c>
      <c r="P775" s="70">
        <v>603.86</v>
      </c>
      <c r="Q775" s="72" t="s">
        <v>486</v>
      </c>
      <c r="R775" s="72">
        <v>694.78</v>
      </c>
      <c r="T775" s="72">
        <v>86.69</v>
      </c>
      <c r="U775" s="70">
        <v>4.2300000000000004</v>
      </c>
      <c r="V775" s="42">
        <v>54</v>
      </c>
      <c r="W775" t="s">
        <v>8023</v>
      </c>
      <c r="X775" t="s">
        <v>488</v>
      </c>
      <c r="Y775" t="s">
        <v>4950</v>
      </c>
      <c r="Z775" t="s">
        <v>6350</v>
      </c>
    </row>
    <row r="776" spans="1:26" hidden="1" x14ac:dyDescent="0.25">
      <c r="A776" s="2">
        <v>5</v>
      </c>
      <c r="B776" t="s">
        <v>119</v>
      </c>
      <c r="C776" t="s">
        <v>7986</v>
      </c>
      <c r="D776" t="s">
        <v>7969</v>
      </c>
      <c r="E776" s="2" t="s">
        <v>483</v>
      </c>
      <c r="F776" s="7" t="s">
        <v>114</v>
      </c>
      <c r="G776" s="7" t="s">
        <v>8026</v>
      </c>
      <c r="H776">
        <v>25</v>
      </c>
      <c r="I776">
        <v>291</v>
      </c>
      <c r="J776">
        <v>3501</v>
      </c>
      <c r="K776" s="2" t="s">
        <v>485</v>
      </c>
      <c r="M776" s="70">
        <v>1</v>
      </c>
      <c r="N776" s="70">
        <v>200.03</v>
      </c>
      <c r="O776" s="87" t="s">
        <v>7987</v>
      </c>
      <c r="P776" s="70">
        <v>110.32</v>
      </c>
      <c r="Q776" s="72" t="s">
        <v>486</v>
      </c>
      <c r="R776" s="72">
        <v>200.03</v>
      </c>
      <c r="S776" s="72">
        <v>73.44</v>
      </c>
      <c r="T776" s="72">
        <v>15.5</v>
      </c>
      <c r="U776" s="70">
        <v>0.77</v>
      </c>
      <c r="V776" s="42">
        <v>54</v>
      </c>
      <c r="W776" t="s">
        <v>8023</v>
      </c>
      <c r="X776" t="s">
        <v>488</v>
      </c>
      <c r="Y776" t="s">
        <v>4950</v>
      </c>
      <c r="Z776" t="s">
        <v>6350</v>
      </c>
    </row>
    <row r="777" spans="1:26" hidden="1" x14ac:dyDescent="0.25">
      <c r="A777" s="2">
        <v>6</v>
      </c>
      <c r="B777" t="s">
        <v>119</v>
      </c>
      <c r="C777" t="s">
        <v>7992</v>
      </c>
      <c r="D777" t="s">
        <v>7969</v>
      </c>
      <c r="E777" s="2" t="s">
        <v>483</v>
      </c>
      <c r="F777" s="7" t="s">
        <v>114</v>
      </c>
      <c r="G777" s="7" t="s">
        <v>8027</v>
      </c>
      <c r="H777">
        <v>25</v>
      </c>
      <c r="I777">
        <v>786</v>
      </c>
      <c r="J777">
        <v>2023</v>
      </c>
      <c r="K777" s="2" t="s">
        <v>485</v>
      </c>
      <c r="M777" s="70">
        <v>1</v>
      </c>
      <c r="N777" s="70">
        <v>186.85</v>
      </c>
      <c r="O777" s="87" t="s">
        <v>7993</v>
      </c>
      <c r="P777" s="70">
        <v>166.62</v>
      </c>
      <c r="Q777" s="72" t="s">
        <v>486</v>
      </c>
      <c r="R777" s="72">
        <v>186.85</v>
      </c>
      <c r="T777" s="72">
        <v>19.059999999999999</v>
      </c>
      <c r="U777" s="70">
        <v>1.17</v>
      </c>
      <c r="V777" s="42">
        <v>54</v>
      </c>
      <c r="W777" t="s">
        <v>8023</v>
      </c>
      <c r="X777" t="s">
        <v>488</v>
      </c>
      <c r="Y777" t="s">
        <v>4950</v>
      </c>
      <c r="Z777" t="s">
        <v>6350</v>
      </c>
    </row>
    <row r="778" spans="1:26" hidden="1" x14ac:dyDescent="0.25">
      <c r="A778" s="2">
        <v>7</v>
      </c>
      <c r="B778" t="s">
        <v>119</v>
      </c>
      <c r="C778" t="s">
        <v>7999</v>
      </c>
      <c r="D778" t="s">
        <v>7969</v>
      </c>
      <c r="E778" s="2" t="s">
        <v>483</v>
      </c>
      <c r="F778" s="7" t="s">
        <v>114</v>
      </c>
      <c r="G778" s="7" t="s">
        <v>8028</v>
      </c>
      <c r="H778">
        <v>25</v>
      </c>
      <c r="I778">
        <v>831</v>
      </c>
      <c r="J778">
        <v>1306</v>
      </c>
      <c r="K778" s="2" t="s">
        <v>485</v>
      </c>
      <c r="M778" s="70">
        <v>1</v>
      </c>
      <c r="N778" s="70">
        <v>139.94</v>
      </c>
      <c r="O778" s="87" t="s">
        <v>8000</v>
      </c>
      <c r="P778" s="70">
        <v>84.8</v>
      </c>
      <c r="Q778" s="72" t="s">
        <v>486</v>
      </c>
      <c r="R778" s="72">
        <v>139.94</v>
      </c>
      <c r="T778" s="72">
        <v>54.55</v>
      </c>
      <c r="U778" s="70">
        <v>0.59</v>
      </c>
      <c r="V778" s="42">
        <v>54</v>
      </c>
      <c r="W778" t="s">
        <v>8023</v>
      </c>
      <c r="X778" t="s">
        <v>488</v>
      </c>
      <c r="Y778" t="s">
        <v>4950</v>
      </c>
      <c r="Z778" t="s">
        <v>6350</v>
      </c>
    </row>
    <row r="779" spans="1:26" hidden="1" x14ac:dyDescent="0.25">
      <c r="A779" s="2">
        <v>8</v>
      </c>
      <c r="B779" t="s">
        <v>119</v>
      </c>
      <c r="C779" t="s">
        <v>8002</v>
      </c>
      <c r="D779" t="s">
        <v>7969</v>
      </c>
      <c r="E779" s="2" t="s">
        <v>483</v>
      </c>
      <c r="F779" s="7" t="s">
        <v>114</v>
      </c>
      <c r="G779" s="7" t="s">
        <v>490</v>
      </c>
      <c r="H779">
        <v>30</v>
      </c>
      <c r="I779">
        <v>2000</v>
      </c>
      <c r="J779">
        <v>12000</v>
      </c>
      <c r="K779" s="2" t="s">
        <v>485</v>
      </c>
      <c r="M779" s="70">
        <v>1</v>
      </c>
      <c r="N779" s="70">
        <v>4704.49</v>
      </c>
      <c r="O779" s="87" t="s">
        <v>8003</v>
      </c>
      <c r="P779" s="70">
        <v>2897.11</v>
      </c>
      <c r="Q779" s="72" t="s">
        <v>486</v>
      </c>
      <c r="R779" s="72">
        <v>4704.49</v>
      </c>
      <c r="S779" s="72">
        <v>1545.2</v>
      </c>
      <c r="T779" s="72">
        <v>241.9</v>
      </c>
      <c r="U779" s="70">
        <v>20.28</v>
      </c>
      <c r="V779" s="42">
        <v>54</v>
      </c>
      <c r="W779" t="s">
        <v>8023</v>
      </c>
      <c r="X779" t="s">
        <v>488</v>
      </c>
      <c r="Y779" t="s">
        <v>4950</v>
      </c>
      <c r="Z779" t="s">
        <v>6350</v>
      </c>
    </row>
    <row r="780" spans="1:26" hidden="1" x14ac:dyDescent="0.25">
      <c r="A780" s="2">
        <v>9</v>
      </c>
      <c r="B780" t="s">
        <v>119</v>
      </c>
      <c r="C780" t="s">
        <v>8009</v>
      </c>
      <c r="D780" t="s">
        <v>7969</v>
      </c>
      <c r="E780" s="2" t="s">
        <v>483</v>
      </c>
      <c r="F780" s="7" t="s">
        <v>114</v>
      </c>
      <c r="G780" s="7" t="s">
        <v>490</v>
      </c>
      <c r="H780">
        <v>30</v>
      </c>
      <c r="I780">
        <v>2000</v>
      </c>
      <c r="J780">
        <v>12000</v>
      </c>
      <c r="K780" s="2" t="s">
        <v>485</v>
      </c>
      <c r="M780" s="70">
        <v>1</v>
      </c>
      <c r="N780" s="70">
        <v>5652</v>
      </c>
      <c r="O780" s="87" t="s">
        <v>121</v>
      </c>
      <c r="P780" s="70">
        <v>1875.52</v>
      </c>
      <c r="Q780" s="72">
        <v>5652</v>
      </c>
      <c r="R780" s="72" t="s">
        <v>486</v>
      </c>
      <c r="S780" s="72">
        <v>3755.26</v>
      </c>
      <c r="T780" s="72">
        <v>8.09</v>
      </c>
      <c r="U780" s="70">
        <v>13.13</v>
      </c>
      <c r="V780" s="42">
        <v>54</v>
      </c>
      <c r="W780" t="s">
        <v>8023</v>
      </c>
      <c r="X780" t="s">
        <v>488</v>
      </c>
      <c r="Y780" t="s">
        <v>4950</v>
      </c>
      <c r="Z780" t="s">
        <v>6350</v>
      </c>
    </row>
    <row r="781" spans="1:26" hidden="1" x14ac:dyDescent="0.25">
      <c r="A781" s="2">
        <v>10</v>
      </c>
      <c r="B781" t="s">
        <v>119</v>
      </c>
      <c r="C781" t="s">
        <v>8014</v>
      </c>
      <c r="D781" t="s">
        <v>7969</v>
      </c>
      <c r="E781" s="2" t="s">
        <v>483</v>
      </c>
      <c r="F781" s="7" t="s">
        <v>114</v>
      </c>
      <c r="G781" s="7" t="s">
        <v>8029</v>
      </c>
      <c r="H781">
        <v>40</v>
      </c>
      <c r="I781">
        <v>2000</v>
      </c>
      <c r="J781">
        <v>8492</v>
      </c>
      <c r="K781" s="2" t="s">
        <v>485</v>
      </c>
      <c r="M781" s="70">
        <v>1</v>
      </c>
      <c r="N781" s="70">
        <v>5332.98</v>
      </c>
      <c r="O781" s="87" t="s">
        <v>8015</v>
      </c>
      <c r="P781" s="70">
        <v>1396.5</v>
      </c>
      <c r="Q781" s="72" t="s">
        <v>486</v>
      </c>
      <c r="R781" s="72">
        <v>5332.98</v>
      </c>
      <c r="S781" s="72">
        <v>3776.34</v>
      </c>
      <c r="T781" s="72">
        <v>150.36000000000001</v>
      </c>
      <c r="U781" s="70">
        <v>9.7799999999999994</v>
      </c>
      <c r="V781" s="42">
        <v>54</v>
      </c>
      <c r="W781" t="s">
        <v>8023</v>
      </c>
      <c r="X781" t="s">
        <v>488</v>
      </c>
      <c r="Y781" t="s">
        <v>4950</v>
      </c>
      <c r="Z781" t="s">
        <v>6350</v>
      </c>
    </row>
    <row r="782" spans="1:26" hidden="1" x14ac:dyDescent="0.25">
      <c r="A782" s="2">
        <v>1</v>
      </c>
      <c r="B782" t="s">
        <v>119</v>
      </c>
      <c r="C782" t="s">
        <v>8033</v>
      </c>
      <c r="D782" t="s">
        <v>8034</v>
      </c>
      <c r="E782" s="2" t="s">
        <v>483</v>
      </c>
      <c r="F782" s="7" t="s">
        <v>114</v>
      </c>
      <c r="G782" s="7" t="s">
        <v>8041</v>
      </c>
      <c r="H782">
        <v>10</v>
      </c>
      <c r="I782">
        <v>1014</v>
      </c>
      <c r="J782">
        <v>5832</v>
      </c>
      <c r="K782" s="2" t="s">
        <v>485</v>
      </c>
      <c r="M782" s="70">
        <v>1</v>
      </c>
      <c r="N782" s="70">
        <v>300.98</v>
      </c>
      <c r="O782" s="87" t="s">
        <v>8035</v>
      </c>
      <c r="P782" s="70">
        <v>203.74</v>
      </c>
      <c r="Q782" s="72" t="s">
        <v>486</v>
      </c>
      <c r="R782" s="72">
        <v>300.98</v>
      </c>
      <c r="T782" s="72">
        <v>95.81</v>
      </c>
      <c r="U782" s="70">
        <v>1.43</v>
      </c>
      <c r="V782" s="42">
        <v>55</v>
      </c>
      <c r="W782" t="s">
        <v>8042</v>
      </c>
      <c r="X782" t="s">
        <v>488</v>
      </c>
      <c r="Y782" t="s">
        <v>4950</v>
      </c>
      <c r="Z782" t="s">
        <v>6350</v>
      </c>
    </row>
    <row r="783" spans="1:26" hidden="1" x14ac:dyDescent="0.25">
      <c r="A783" s="2">
        <v>2</v>
      </c>
      <c r="B783" t="s">
        <v>119</v>
      </c>
      <c r="C783" t="s">
        <v>8038</v>
      </c>
      <c r="D783" t="s">
        <v>8034</v>
      </c>
      <c r="E783" s="2" t="s">
        <v>483</v>
      </c>
      <c r="F783" s="7" t="s">
        <v>114</v>
      </c>
      <c r="G783" s="7" t="s">
        <v>8043</v>
      </c>
      <c r="H783">
        <v>10</v>
      </c>
      <c r="I783">
        <v>689</v>
      </c>
      <c r="J783">
        <v>4742</v>
      </c>
      <c r="K783" s="2" t="s">
        <v>485</v>
      </c>
      <c r="M783" s="70">
        <v>1</v>
      </c>
      <c r="N783" s="70">
        <v>248.13</v>
      </c>
      <c r="O783" s="87" t="s">
        <v>8039</v>
      </c>
      <c r="P783" s="70">
        <v>40.75</v>
      </c>
      <c r="Q783" s="72" t="s">
        <v>486</v>
      </c>
      <c r="R783" s="72">
        <v>248.13</v>
      </c>
      <c r="S783" s="72">
        <v>206.43</v>
      </c>
      <c r="T783" s="72">
        <v>0.66</v>
      </c>
      <c r="U783" s="70">
        <v>0.28999999999999998</v>
      </c>
      <c r="V783" s="42">
        <v>55</v>
      </c>
      <c r="W783" t="s">
        <v>8042</v>
      </c>
      <c r="X783" t="s">
        <v>488</v>
      </c>
      <c r="Y783" t="s">
        <v>4950</v>
      </c>
      <c r="Z783" t="s">
        <v>6350</v>
      </c>
    </row>
    <row r="784" spans="1:26" hidden="1" x14ac:dyDescent="0.25">
      <c r="A784" s="2">
        <v>1</v>
      </c>
      <c r="B784" t="s">
        <v>119</v>
      </c>
      <c r="C784" t="s">
        <v>8047</v>
      </c>
      <c r="D784" t="s">
        <v>8034</v>
      </c>
      <c r="E784" s="2" t="s">
        <v>483</v>
      </c>
      <c r="F784" s="7" t="s">
        <v>114</v>
      </c>
      <c r="G784" s="7" t="s">
        <v>8063</v>
      </c>
      <c r="H784">
        <v>50</v>
      </c>
      <c r="I784">
        <v>499</v>
      </c>
      <c r="J784">
        <v>2268</v>
      </c>
      <c r="K784" s="2" t="s">
        <v>485</v>
      </c>
      <c r="M784" s="70">
        <v>1</v>
      </c>
      <c r="N784" s="70">
        <v>444.2</v>
      </c>
      <c r="O784" s="87" t="s">
        <v>8049</v>
      </c>
      <c r="P784" s="70">
        <v>303.36</v>
      </c>
      <c r="Q784" s="72" t="s">
        <v>486</v>
      </c>
      <c r="R784" s="72">
        <v>444.2</v>
      </c>
      <c r="T784" s="72">
        <v>138.72</v>
      </c>
      <c r="U784" s="70">
        <v>2.12</v>
      </c>
      <c r="V784" s="42">
        <v>56</v>
      </c>
      <c r="W784" t="s">
        <v>8064</v>
      </c>
      <c r="X784" t="s">
        <v>488</v>
      </c>
      <c r="Y784" t="s">
        <v>4950</v>
      </c>
      <c r="Z784" t="s">
        <v>6350</v>
      </c>
    </row>
    <row r="785" spans="1:26" hidden="1" x14ac:dyDescent="0.25">
      <c r="A785" s="2">
        <v>2</v>
      </c>
      <c r="B785" t="s">
        <v>119</v>
      </c>
      <c r="C785" t="s">
        <v>8054</v>
      </c>
      <c r="D785" t="s">
        <v>8034</v>
      </c>
      <c r="E785" s="2" t="s">
        <v>483</v>
      </c>
      <c r="F785" s="7" t="s">
        <v>114</v>
      </c>
      <c r="G785" s="7" t="s">
        <v>8065</v>
      </c>
      <c r="H785">
        <v>80</v>
      </c>
      <c r="I785">
        <v>1414</v>
      </c>
      <c r="J785">
        <v>4980</v>
      </c>
      <c r="K785" s="2" t="s">
        <v>485</v>
      </c>
      <c r="M785" s="70">
        <v>1</v>
      </c>
      <c r="N785" s="70">
        <v>3862.37</v>
      </c>
      <c r="O785" s="87" t="s">
        <v>8055</v>
      </c>
      <c r="P785" s="70">
        <v>970.74</v>
      </c>
      <c r="Q785" s="72" t="s">
        <v>486</v>
      </c>
      <c r="R785" s="72">
        <v>3862.37</v>
      </c>
      <c r="S785" s="72">
        <v>2615.81</v>
      </c>
      <c r="T785" s="72">
        <v>269.02</v>
      </c>
      <c r="U785" s="70">
        <v>6.8</v>
      </c>
      <c r="V785" s="42">
        <v>56</v>
      </c>
      <c r="W785" t="s">
        <v>8064</v>
      </c>
      <c r="X785" t="s">
        <v>488</v>
      </c>
      <c r="Y785" t="s">
        <v>4950</v>
      </c>
      <c r="Z785" t="s">
        <v>6350</v>
      </c>
    </row>
    <row r="786" spans="1:26" hidden="1" x14ac:dyDescent="0.25">
      <c r="A786" s="2">
        <v>3</v>
      </c>
      <c r="B786" t="s">
        <v>119</v>
      </c>
      <c r="C786" t="s">
        <v>8060</v>
      </c>
      <c r="D786" t="s">
        <v>8034</v>
      </c>
      <c r="E786" s="2" t="s">
        <v>483</v>
      </c>
      <c r="F786" s="7" t="s">
        <v>114</v>
      </c>
      <c r="G786" s="7" t="s">
        <v>8066</v>
      </c>
      <c r="H786">
        <v>120</v>
      </c>
      <c r="I786">
        <v>500</v>
      </c>
      <c r="J786">
        <v>2500</v>
      </c>
      <c r="K786" s="2" t="s">
        <v>485</v>
      </c>
      <c r="M786" s="70">
        <v>1</v>
      </c>
      <c r="N786" s="70">
        <v>1177.5</v>
      </c>
      <c r="O786" s="87" t="s">
        <v>8061</v>
      </c>
      <c r="P786" s="70">
        <v>728.05</v>
      </c>
      <c r="Q786" s="72" t="s">
        <v>486</v>
      </c>
      <c r="R786" s="72">
        <v>1177.5</v>
      </c>
      <c r="S786" s="72">
        <v>234.56</v>
      </c>
      <c r="T786" s="72">
        <v>209.79</v>
      </c>
      <c r="U786" s="70">
        <v>5.0999999999999996</v>
      </c>
      <c r="V786" s="42">
        <v>56</v>
      </c>
      <c r="W786" t="s">
        <v>8064</v>
      </c>
      <c r="X786" t="s">
        <v>488</v>
      </c>
      <c r="Y786" t="s">
        <v>4950</v>
      </c>
      <c r="Z786" t="s">
        <v>6350</v>
      </c>
    </row>
    <row r="787" spans="1:26" hidden="1" x14ac:dyDescent="0.25">
      <c r="A787" s="2">
        <v>1</v>
      </c>
      <c r="B787" t="s">
        <v>119</v>
      </c>
      <c r="C787" t="s">
        <v>8067</v>
      </c>
      <c r="D787" t="s">
        <v>8068</v>
      </c>
      <c r="E787" s="2" t="s">
        <v>483</v>
      </c>
      <c r="F787" s="7" t="s">
        <v>114</v>
      </c>
      <c r="G787" s="7" t="s">
        <v>7164</v>
      </c>
      <c r="H787">
        <v>3</v>
      </c>
      <c r="I787">
        <v>1500</v>
      </c>
      <c r="J787">
        <v>6000</v>
      </c>
      <c r="K787" s="2" t="s">
        <v>485</v>
      </c>
      <c r="M787" s="70">
        <v>1</v>
      </c>
      <c r="N787" s="70">
        <v>211.95</v>
      </c>
      <c r="O787" s="87" t="s">
        <v>121</v>
      </c>
      <c r="P787" s="70">
        <v>188.65</v>
      </c>
      <c r="Q787" s="72">
        <v>211.95</v>
      </c>
      <c r="R787" s="72" t="s">
        <v>486</v>
      </c>
      <c r="T787" s="72">
        <v>21.98</v>
      </c>
      <c r="U787" s="70">
        <v>1.32</v>
      </c>
      <c r="V787" s="42">
        <v>57</v>
      </c>
      <c r="W787" t="s">
        <v>8518</v>
      </c>
      <c r="X787" t="s">
        <v>488</v>
      </c>
      <c r="Y787" t="s">
        <v>4950</v>
      </c>
      <c r="Z787" t="s">
        <v>5201</v>
      </c>
    </row>
    <row r="788" spans="1:26" hidden="1" x14ac:dyDescent="0.25">
      <c r="A788" s="2">
        <v>2</v>
      </c>
      <c r="B788" t="s">
        <v>119</v>
      </c>
      <c r="C788" t="s">
        <v>8070</v>
      </c>
      <c r="D788" t="s">
        <v>8068</v>
      </c>
      <c r="E788" s="2" t="s">
        <v>483</v>
      </c>
      <c r="F788" s="7" t="s">
        <v>114</v>
      </c>
      <c r="G788" s="7" t="s">
        <v>8519</v>
      </c>
      <c r="H788">
        <v>3</v>
      </c>
      <c r="I788">
        <v>1500</v>
      </c>
      <c r="J788">
        <v>4482</v>
      </c>
      <c r="K788" s="2" t="s">
        <v>485</v>
      </c>
      <c r="M788" s="70">
        <v>1</v>
      </c>
      <c r="N788" s="70">
        <v>149.91</v>
      </c>
      <c r="O788" s="87" t="s">
        <v>7971</v>
      </c>
      <c r="P788" s="70">
        <v>125.24</v>
      </c>
      <c r="Q788" s="72" t="s">
        <v>486</v>
      </c>
      <c r="R788" s="72">
        <v>149.91</v>
      </c>
      <c r="S788" s="72">
        <v>10.81</v>
      </c>
      <c r="T788" s="72">
        <v>12.98</v>
      </c>
      <c r="U788" s="70">
        <v>0.88</v>
      </c>
      <c r="V788" s="42">
        <v>57</v>
      </c>
      <c r="W788" t="s">
        <v>8518</v>
      </c>
      <c r="X788" t="s">
        <v>488</v>
      </c>
      <c r="Y788" t="s">
        <v>4950</v>
      </c>
      <c r="Z788" t="s">
        <v>5201</v>
      </c>
    </row>
    <row r="789" spans="1:26" hidden="1" x14ac:dyDescent="0.25">
      <c r="A789" s="2">
        <v>3</v>
      </c>
      <c r="B789" t="s">
        <v>119</v>
      </c>
      <c r="C789" t="s">
        <v>8074</v>
      </c>
      <c r="D789" t="s">
        <v>8068</v>
      </c>
      <c r="E789" s="2" t="s">
        <v>483</v>
      </c>
      <c r="F789" s="7" t="s">
        <v>114</v>
      </c>
      <c r="G789" s="7" t="s">
        <v>8520</v>
      </c>
      <c r="H789">
        <v>4</v>
      </c>
      <c r="I789">
        <v>2000</v>
      </c>
      <c r="J789">
        <v>12000</v>
      </c>
      <c r="K789" s="2" t="s">
        <v>485</v>
      </c>
      <c r="M789" s="70">
        <v>1</v>
      </c>
      <c r="N789" s="70">
        <v>753.6</v>
      </c>
      <c r="O789" s="87" t="s">
        <v>121</v>
      </c>
      <c r="P789" s="70">
        <v>187.04</v>
      </c>
      <c r="Q789" s="72">
        <v>753.6</v>
      </c>
      <c r="R789" s="72" t="s">
        <v>486</v>
      </c>
      <c r="S789" s="72">
        <v>566.32000000000005</v>
      </c>
      <c r="T789" s="72">
        <v>0</v>
      </c>
      <c r="U789" s="70">
        <v>1.31</v>
      </c>
      <c r="V789" s="42">
        <v>57</v>
      </c>
      <c r="W789" t="s">
        <v>8518</v>
      </c>
      <c r="X789" t="s">
        <v>488</v>
      </c>
      <c r="Y789" t="s">
        <v>4950</v>
      </c>
      <c r="Z789" t="s">
        <v>5201</v>
      </c>
    </row>
    <row r="790" spans="1:26" hidden="1" x14ac:dyDescent="0.25">
      <c r="A790" s="2">
        <v>4</v>
      </c>
      <c r="B790" t="s">
        <v>119</v>
      </c>
      <c r="C790" t="s">
        <v>8077</v>
      </c>
      <c r="D790" t="s">
        <v>8068</v>
      </c>
      <c r="E790" s="2" t="s">
        <v>483</v>
      </c>
      <c r="F790" s="7" t="s">
        <v>114</v>
      </c>
      <c r="G790" s="7" t="s">
        <v>7089</v>
      </c>
      <c r="H790">
        <v>6</v>
      </c>
      <c r="I790">
        <v>708</v>
      </c>
      <c r="J790">
        <v>12000</v>
      </c>
      <c r="K790" s="2" t="s">
        <v>485</v>
      </c>
      <c r="M790" s="70">
        <v>1</v>
      </c>
      <c r="N790" s="70">
        <v>284.88</v>
      </c>
      <c r="O790" s="87" t="s">
        <v>7176</v>
      </c>
      <c r="P790" s="70">
        <v>156.44999999999999</v>
      </c>
      <c r="Q790" s="72" t="s">
        <v>486</v>
      </c>
      <c r="R790" s="72">
        <v>284.88</v>
      </c>
      <c r="S790" s="72">
        <v>107.48</v>
      </c>
      <c r="T790" s="72">
        <v>19.850000000000001</v>
      </c>
      <c r="U790" s="70">
        <v>1.1000000000000001</v>
      </c>
      <c r="V790" s="42">
        <v>57</v>
      </c>
      <c r="W790" t="s">
        <v>8518</v>
      </c>
      <c r="X790" t="s">
        <v>488</v>
      </c>
      <c r="Y790" t="s">
        <v>4950</v>
      </c>
      <c r="Z790" t="s">
        <v>5201</v>
      </c>
    </row>
    <row r="791" spans="1:26" hidden="1" x14ac:dyDescent="0.25">
      <c r="A791" s="2">
        <v>5</v>
      </c>
      <c r="B791" t="s">
        <v>119</v>
      </c>
      <c r="C791" t="s">
        <v>8101</v>
      </c>
      <c r="D791" t="s">
        <v>8068</v>
      </c>
      <c r="E791" s="2" t="s">
        <v>483</v>
      </c>
      <c r="F791" s="7" t="s">
        <v>114</v>
      </c>
      <c r="G791" s="7" t="s">
        <v>8521</v>
      </c>
      <c r="H791">
        <v>10</v>
      </c>
      <c r="I791">
        <v>1500</v>
      </c>
      <c r="J791">
        <v>8985</v>
      </c>
      <c r="K791" s="2" t="s">
        <v>485</v>
      </c>
      <c r="M791" s="70">
        <v>1</v>
      </c>
      <c r="N791" s="70">
        <v>1057.98</v>
      </c>
      <c r="O791" s="87" t="s">
        <v>8102</v>
      </c>
      <c r="P791" s="70">
        <v>623.36</v>
      </c>
      <c r="Q791" s="72" t="s">
        <v>486</v>
      </c>
      <c r="R791" s="72">
        <v>1057.98</v>
      </c>
      <c r="S791" s="72">
        <v>339.03</v>
      </c>
      <c r="T791" s="72">
        <v>91.23</v>
      </c>
      <c r="U791" s="70">
        <v>4.3600000000000003</v>
      </c>
      <c r="V791" s="42">
        <v>57</v>
      </c>
      <c r="W791" t="s">
        <v>8518</v>
      </c>
      <c r="X791" t="s">
        <v>488</v>
      </c>
      <c r="Y791" t="s">
        <v>4950</v>
      </c>
      <c r="Z791" t="s">
        <v>5201</v>
      </c>
    </row>
    <row r="792" spans="1:26" hidden="1" x14ac:dyDescent="0.25">
      <c r="A792" s="2">
        <v>6</v>
      </c>
      <c r="B792" t="s">
        <v>119</v>
      </c>
      <c r="C792" t="s">
        <v>8107</v>
      </c>
      <c r="D792" t="s">
        <v>8068</v>
      </c>
      <c r="E792" s="2" t="s">
        <v>483</v>
      </c>
      <c r="F792" s="7" t="s">
        <v>114</v>
      </c>
      <c r="G792" s="7" t="s">
        <v>7452</v>
      </c>
      <c r="H792">
        <v>10</v>
      </c>
      <c r="I792">
        <v>1500</v>
      </c>
      <c r="J792">
        <v>12000</v>
      </c>
      <c r="K792" s="2" t="s">
        <v>485</v>
      </c>
      <c r="M792" s="70">
        <v>1</v>
      </c>
      <c r="N792" s="70">
        <v>1413</v>
      </c>
      <c r="O792" s="87" t="s">
        <v>121</v>
      </c>
      <c r="P792" s="70">
        <v>333.58</v>
      </c>
      <c r="Q792" s="72">
        <v>1413</v>
      </c>
      <c r="R792" s="72" t="s">
        <v>486</v>
      </c>
      <c r="S792" s="72">
        <v>1078.71</v>
      </c>
      <c r="T792" s="72">
        <v>0</v>
      </c>
      <c r="U792" s="70">
        <v>2.34</v>
      </c>
      <c r="V792" s="42">
        <v>57</v>
      </c>
      <c r="W792" t="s">
        <v>8518</v>
      </c>
      <c r="X792" t="s">
        <v>488</v>
      </c>
      <c r="Y792" t="s">
        <v>4950</v>
      </c>
      <c r="Z792" t="s">
        <v>5201</v>
      </c>
    </row>
    <row r="793" spans="1:26" hidden="1" x14ac:dyDescent="0.25">
      <c r="A793" s="2">
        <v>7</v>
      </c>
      <c r="B793" t="s">
        <v>119</v>
      </c>
      <c r="C793" t="s">
        <v>8111</v>
      </c>
      <c r="D793" t="s">
        <v>8068</v>
      </c>
      <c r="E793" s="2" t="s">
        <v>483</v>
      </c>
      <c r="F793" s="7" t="s">
        <v>114</v>
      </c>
      <c r="G793" s="7" t="s">
        <v>8522</v>
      </c>
      <c r="H793">
        <v>12</v>
      </c>
      <c r="I793">
        <v>1500</v>
      </c>
      <c r="J793">
        <v>10215</v>
      </c>
      <c r="K793" s="2" t="s">
        <v>485</v>
      </c>
      <c r="M793" s="70">
        <v>1</v>
      </c>
      <c r="N793" s="70">
        <v>1443.38</v>
      </c>
      <c r="O793" s="87" t="s">
        <v>7860</v>
      </c>
      <c r="P793" s="70">
        <v>93.99</v>
      </c>
      <c r="Q793" s="72" t="s">
        <v>486</v>
      </c>
      <c r="R793" s="72">
        <v>1443.38</v>
      </c>
      <c r="S793" s="72">
        <v>1321.58</v>
      </c>
      <c r="T793" s="72">
        <v>27.15</v>
      </c>
      <c r="U793" s="70">
        <v>0.66</v>
      </c>
      <c r="V793" s="42">
        <v>57</v>
      </c>
      <c r="W793" t="s">
        <v>8518</v>
      </c>
      <c r="X793" t="s">
        <v>488</v>
      </c>
      <c r="Y793" t="s">
        <v>4950</v>
      </c>
      <c r="Z793" t="s">
        <v>5201</v>
      </c>
    </row>
    <row r="794" spans="1:26" hidden="1" x14ac:dyDescent="0.25">
      <c r="A794" s="2">
        <v>8</v>
      </c>
      <c r="B794" t="s">
        <v>119</v>
      </c>
      <c r="C794" t="s">
        <v>8125</v>
      </c>
      <c r="D794" t="s">
        <v>8068</v>
      </c>
      <c r="E794" s="2" t="s">
        <v>483</v>
      </c>
      <c r="F794" s="7" t="s">
        <v>114</v>
      </c>
      <c r="G794" s="7" t="s">
        <v>8523</v>
      </c>
      <c r="H794">
        <v>14</v>
      </c>
      <c r="I794">
        <v>907</v>
      </c>
      <c r="J794">
        <v>11066</v>
      </c>
      <c r="K794" s="2" t="s">
        <v>485</v>
      </c>
      <c r="M794" s="70">
        <v>1</v>
      </c>
      <c r="N794" s="70">
        <v>817.31</v>
      </c>
      <c r="O794" s="87" t="s">
        <v>7242</v>
      </c>
      <c r="P794" s="70">
        <v>581.97</v>
      </c>
      <c r="Q794" s="72" t="s">
        <v>486</v>
      </c>
      <c r="R794" s="72">
        <v>817.31</v>
      </c>
      <c r="S794" s="72">
        <v>167.37</v>
      </c>
      <c r="T794" s="72">
        <v>63.9</v>
      </c>
      <c r="U794" s="70">
        <v>4.07</v>
      </c>
      <c r="V794" s="42">
        <v>57</v>
      </c>
      <c r="W794" t="s">
        <v>8518</v>
      </c>
      <c r="X794" t="s">
        <v>488</v>
      </c>
      <c r="Y794" t="s">
        <v>4950</v>
      </c>
      <c r="Z794" t="s">
        <v>5201</v>
      </c>
    </row>
    <row r="795" spans="1:26" hidden="1" x14ac:dyDescent="0.25">
      <c r="A795" s="2">
        <v>9</v>
      </c>
      <c r="B795" t="s">
        <v>119</v>
      </c>
      <c r="C795" t="s">
        <v>8144</v>
      </c>
      <c r="D795" t="s">
        <v>8068</v>
      </c>
      <c r="E795" s="2" t="s">
        <v>483</v>
      </c>
      <c r="F795" s="7" t="s">
        <v>114</v>
      </c>
      <c r="G795" s="7" t="s">
        <v>4911</v>
      </c>
      <c r="H795">
        <v>14</v>
      </c>
      <c r="I795">
        <v>2000</v>
      </c>
      <c r="J795">
        <v>12000</v>
      </c>
      <c r="K795" s="2" t="s">
        <v>485</v>
      </c>
      <c r="M795" s="70">
        <v>1</v>
      </c>
      <c r="N795" s="70">
        <v>2637.6</v>
      </c>
      <c r="O795" s="87" t="s">
        <v>121</v>
      </c>
      <c r="P795" s="70">
        <v>2347.3200000000002</v>
      </c>
      <c r="Q795" s="72">
        <v>2637.6</v>
      </c>
      <c r="R795" s="72" t="s">
        <v>486</v>
      </c>
      <c r="T795" s="72">
        <v>273.85000000000002</v>
      </c>
      <c r="U795" s="70">
        <v>16.43</v>
      </c>
      <c r="V795" s="42">
        <v>57</v>
      </c>
      <c r="W795" t="s">
        <v>8518</v>
      </c>
      <c r="X795" t="s">
        <v>488</v>
      </c>
      <c r="Y795" t="s">
        <v>4950</v>
      </c>
      <c r="Z795" t="s">
        <v>5201</v>
      </c>
    </row>
    <row r="796" spans="1:26" hidden="1" x14ac:dyDescent="0.25">
      <c r="A796" s="2">
        <v>10</v>
      </c>
      <c r="B796" t="s">
        <v>119</v>
      </c>
      <c r="C796" t="s">
        <v>8163</v>
      </c>
      <c r="D796" t="s">
        <v>8068</v>
      </c>
      <c r="E796" s="2" t="s">
        <v>483</v>
      </c>
      <c r="F796" s="7" t="s">
        <v>114</v>
      </c>
      <c r="G796" s="7" t="s">
        <v>4911</v>
      </c>
      <c r="H796">
        <v>14</v>
      </c>
      <c r="I796">
        <v>2000</v>
      </c>
      <c r="J796">
        <v>12000</v>
      </c>
      <c r="K796" s="2" t="s">
        <v>485</v>
      </c>
      <c r="M796" s="70">
        <v>1</v>
      </c>
      <c r="N796" s="70">
        <v>2637.6</v>
      </c>
      <c r="O796" s="87" t="s">
        <v>121</v>
      </c>
      <c r="P796" s="70">
        <v>1392.4</v>
      </c>
      <c r="Q796" s="72">
        <v>2637.6</v>
      </c>
      <c r="R796" s="72" t="s">
        <v>486</v>
      </c>
      <c r="S796" s="72">
        <v>1220.55</v>
      </c>
      <c r="T796" s="72">
        <v>14.9</v>
      </c>
      <c r="U796" s="70">
        <v>9.75</v>
      </c>
      <c r="V796" s="42">
        <v>57</v>
      </c>
      <c r="W796" t="s">
        <v>8518</v>
      </c>
      <c r="X796" t="s">
        <v>488</v>
      </c>
      <c r="Y796" t="s">
        <v>4950</v>
      </c>
      <c r="Z796" t="s">
        <v>5201</v>
      </c>
    </row>
    <row r="797" spans="1:26" hidden="1" x14ac:dyDescent="0.25">
      <c r="A797" s="2">
        <v>11</v>
      </c>
      <c r="B797" t="s">
        <v>119</v>
      </c>
      <c r="C797" t="s">
        <v>8177</v>
      </c>
      <c r="D797" t="s">
        <v>8068</v>
      </c>
      <c r="E797" s="2" t="s">
        <v>483</v>
      </c>
      <c r="F797" s="7" t="s">
        <v>114</v>
      </c>
      <c r="G797" s="7" t="s">
        <v>8524</v>
      </c>
      <c r="H797">
        <v>16</v>
      </c>
      <c r="I797">
        <v>2000</v>
      </c>
      <c r="J797">
        <v>12000</v>
      </c>
      <c r="K797" s="2" t="s">
        <v>485</v>
      </c>
      <c r="M797" s="70">
        <v>1</v>
      </c>
      <c r="N797" s="70">
        <v>3014.4</v>
      </c>
      <c r="O797" s="87" t="s">
        <v>121</v>
      </c>
      <c r="P797" s="70">
        <v>667.62</v>
      </c>
      <c r="Q797" s="72">
        <v>3014.4</v>
      </c>
      <c r="R797" s="72" t="s">
        <v>486</v>
      </c>
      <c r="S797" s="72">
        <v>2327.12</v>
      </c>
      <c r="T797" s="72">
        <v>14.99</v>
      </c>
      <c r="U797" s="70">
        <v>4.67</v>
      </c>
      <c r="V797" s="42">
        <v>57</v>
      </c>
      <c r="W797" t="s">
        <v>8518</v>
      </c>
      <c r="X797" t="s">
        <v>488</v>
      </c>
      <c r="Y797" t="s">
        <v>4950</v>
      </c>
      <c r="Z797" t="s">
        <v>5201</v>
      </c>
    </row>
    <row r="798" spans="1:26" hidden="1" x14ac:dyDescent="0.25">
      <c r="A798" s="2">
        <v>12</v>
      </c>
      <c r="B798" t="s">
        <v>119</v>
      </c>
      <c r="C798" t="s">
        <v>8184</v>
      </c>
      <c r="D798" t="s">
        <v>8068</v>
      </c>
      <c r="E798" s="2" t="s">
        <v>483</v>
      </c>
      <c r="F798" s="7" t="s">
        <v>2785</v>
      </c>
      <c r="G798" s="7" t="s">
        <v>8525</v>
      </c>
      <c r="H798">
        <v>16</v>
      </c>
      <c r="I798">
        <v>1488</v>
      </c>
      <c r="J798">
        <v>2500</v>
      </c>
      <c r="K798" s="2" t="s">
        <v>485</v>
      </c>
      <c r="M798" s="70">
        <v>1</v>
      </c>
      <c r="N798" s="70">
        <v>467.16</v>
      </c>
      <c r="O798" s="87" t="s">
        <v>8185</v>
      </c>
      <c r="P798" s="70">
        <v>408.33</v>
      </c>
      <c r="Q798" s="72" t="s">
        <v>486</v>
      </c>
      <c r="R798" s="72">
        <v>467.16</v>
      </c>
      <c r="T798" s="72">
        <v>55.97</v>
      </c>
      <c r="U798" s="70">
        <v>2.86</v>
      </c>
      <c r="V798" s="42">
        <v>57</v>
      </c>
      <c r="W798" t="s">
        <v>8518</v>
      </c>
      <c r="X798" t="s">
        <v>488</v>
      </c>
      <c r="Y798" t="s">
        <v>4950</v>
      </c>
      <c r="Z798" t="s">
        <v>5201</v>
      </c>
    </row>
    <row r="799" spans="1:26" hidden="1" x14ac:dyDescent="0.25">
      <c r="A799" s="2">
        <v>13</v>
      </c>
      <c r="B799" t="s">
        <v>119</v>
      </c>
      <c r="C799" t="s">
        <v>8197</v>
      </c>
      <c r="D799" t="s">
        <v>8068</v>
      </c>
      <c r="E799" s="2" t="s">
        <v>483</v>
      </c>
      <c r="F799" s="7" t="s">
        <v>2785</v>
      </c>
      <c r="G799" s="7" t="s">
        <v>8526</v>
      </c>
      <c r="H799">
        <v>16</v>
      </c>
      <c r="I799">
        <v>1637</v>
      </c>
      <c r="J799">
        <v>1832</v>
      </c>
      <c r="K799" s="2" t="s">
        <v>485</v>
      </c>
      <c r="M799" s="70">
        <v>1</v>
      </c>
      <c r="N799" s="70">
        <v>376.67</v>
      </c>
      <c r="O799" s="87" t="s">
        <v>8198</v>
      </c>
      <c r="P799" s="70">
        <v>337.76</v>
      </c>
      <c r="Q799" s="72" t="s">
        <v>486</v>
      </c>
      <c r="R799" s="72">
        <v>376.67</v>
      </c>
      <c r="T799" s="72">
        <v>36.549999999999997</v>
      </c>
      <c r="U799" s="70">
        <v>2.36</v>
      </c>
      <c r="V799" s="42">
        <v>57</v>
      </c>
      <c r="W799" t="s">
        <v>8518</v>
      </c>
      <c r="X799" t="s">
        <v>488</v>
      </c>
      <c r="Y799" t="s">
        <v>4950</v>
      </c>
      <c r="Z799" t="s">
        <v>5201</v>
      </c>
    </row>
    <row r="800" spans="1:26" hidden="1" x14ac:dyDescent="0.25">
      <c r="A800" s="2">
        <v>14</v>
      </c>
      <c r="B800" t="s">
        <v>119</v>
      </c>
      <c r="C800" t="s">
        <v>8200</v>
      </c>
      <c r="D800" t="s">
        <v>8068</v>
      </c>
      <c r="E800" s="2" t="s">
        <v>483</v>
      </c>
      <c r="F800" s="7" t="s">
        <v>2785</v>
      </c>
      <c r="G800" s="7" t="s">
        <v>8527</v>
      </c>
      <c r="H800">
        <v>16</v>
      </c>
      <c r="I800">
        <v>360</v>
      </c>
      <c r="J800">
        <v>1713</v>
      </c>
      <c r="K800" s="2" t="s">
        <v>485</v>
      </c>
      <c r="M800" s="70">
        <v>1</v>
      </c>
      <c r="N800" s="70">
        <v>77.430000000000007</v>
      </c>
      <c r="O800" s="87" t="s">
        <v>8201</v>
      </c>
      <c r="P800" s="70">
        <v>60.72</v>
      </c>
      <c r="Q800" s="72" t="s">
        <v>486</v>
      </c>
      <c r="R800" s="72">
        <v>77.430000000000007</v>
      </c>
      <c r="T800" s="72">
        <v>16.28</v>
      </c>
      <c r="U800" s="70">
        <v>0.43</v>
      </c>
      <c r="V800" s="42">
        <v>57</v>
      </c>
      <c r="W800" t="s">
        <v>8518</v>
      </c>
      <c r="X800" t="s">
        <v>488</v>
      </c>
      <c r="Y800" t="s">
        <v>4950</v>
      </c>
      <c r="Z800" t="s">
        <v>5201</v>
      </c>
    </row>
    <row r="801" spans="1:26" hidden="1" x14ac:dyDescent="0.25">
      <c r="A801" s="2">
        <v>15</v>
      </c>
      <c r="B801" t="s">
        <v>119</v>
      </c>
      <c r="C801" t="s">
        <v>8205</v>
      </c>
      <c r="D801" t="s">
        <v>8068</v>
      </c>
      <c r="E801" s="2" t="s">
        <v>483</v>
      </c>
      <c r="F801" s="7" t="s">
        <v>114</v>
      </c>
      <c r="G801" s="7" t="s">
        <v>1135</v>
      </c>
      <c r="H801">
        <v>20</v>
      </c>
      <c r="I801">
        <v>2000</v>
      </c>
      <c r="J801">
        <v>12000</v>
      </c>
      <c r="K801" s="2" t="s">
        <v>485</v>
      </c>
      <c r="M801" s="70">
        <v>1</v>
      </c>
      <c r="N801" s="70">
        <v>3768</v>
      </c>
      <c r="O801" s="87" t="s">
        <v>121</v>
      </c>
      <c r="P801" s="70">
        <v>3486.92</v>
      </c>
      <c r="Q801" s="72">
        <v>3768</v>
      </c>
      <c r="R801" s="72" t="s">
        <v>486</v>
      </c>
      <c r="T801" s="72">
        <v>256.67</v>
      </c>
      <c r="U801" s="70">
        <v>24.41</v>
      </c>
      <c r="V801" s="42">
        <v>57</v>
      </c>
      <c r="W801" t="s">
        <v>8518</v>
      </c>
      <c r="X801" t="s">
        <v>488</v>
      </c>
      <c r="Y801" t="s">
        <v>4950</v>
      </c>
      <c r="Z801" t="s">
        <v>5201</v>
      </c>
    </row>
    <row r="802" spans="1:26" hidden="1" x14ac:dyDescent="0.25">
      <c r="A802" s="2">
        <v>16</v>
      </c>
      <c r="B802" t="s">
        <v>119</v>
      </c>
      <c r="C802" t="s">
        <v>8231</v>
      </c>
      <c r="D802" t="s">
        <v>8068</v>
      </c>
      <c r="E802" s="2" t="s">
        <v>483</v>
      </c>
      <c r="F802" s="7" t="s">
        <v>114</v>
      </c>
      <c r="G802" s="7" t="s">
        <v>1135</v>
      </c>
      <c r="H802">
        <v>20</v>
      </c>
      <c r="I802">
        <v>2000</v>
      </c>
      <c r="J802">
        <v>12000</v>
      </c>
      <c r="K802" s="2" t="s">
        <v>485</v>
      </c>
      <c r="M802" s="70">
        <v>1</v>
      </c>
      <c r="N802" s="70">
        <v>3768</v>
      </c>
      <c r="O802" s="87" t="s">
        <v>121</v>
      </c>
      <c r="P802" s="70">
        <v>3393.63</v>
      </c>
      <c r="Q802" s="72">
        <v>3768</v>
      </c>
      <c r="R802" s="72" t="s">
        <v>486</v>
      </c>
      <c r="T802" s="72">
        <v>350.61</v>
      </c>
      <c r="U802" s="70">
        <v>23.76</v>
      </c>
      <c r="V802" s="42">
        <v>57</v>
      </c>
      <c r="W802" t="s">
        <v>8518</v>
      </c>
      <c r="X802" t="s">
        <v>488</v>
      </c>
      <c r="Y802" t="s">
        <v>4950</v>
      </c>
      <c r="Z802" t="s">
        <v>5201</v>
      </c>
    </row>
    <row r="803" spans="1:26" hidden="1" x14ac:dyDescent="0.25">
      <c r="A803" s="2">
        <v>17</v>
      </c>
      <c r="B803" t="s">
        <v>119</v>
      </c>
      <c r="C803" t="s">
        <v>8250</v>
      </c>
      <c r="D803" t="s">
        <v>8068</v>
      </c>
      <c r="E803" s="2" t="s">
        <v>483</v>
      </c>
      <c r="F803" s="7" t="s">
        <v>114</v>
      </c>
      <c r="G803" s="7" t="s">
        <v>1135</v>
      </c>
      <c r="H803">
        <v>20</v>
      </c>
      <c r="I803">
        <v>2000</v>
      </c>
      <c r="J803">
        <v>12000</v>
      </c>
      <c r="K803" s="2" t="s">
        <v>485</v>
      </c>
      <c r="M803" s="70">
        <v>1</v>
      </c>
      <c r="N803" s="70">
        <v>3768</v>
      </c>
      <c r="O803" s="87" t="s">
        <v>121</v>
      </c>
      <c r="P803" s="70">
        <v>3277.16</v>
      </c>
      <c r="Q803" s="72">
        <v>3768</v>
      </c>
      <c r="R803" s="72" t="s">
        <v>486</v>
      </c>
      <c r="S803" s="72">
        <v>274.5</v>
      </c>
      <c r="T803" s="72">
        <v>193.4</v>
      </c>
      <c r="U803" s="70">
        <v>22.94</v>
      </c>
      <c r="V803" s="42">
        <v>57</v>
      </c>
      <c r="W803" t="s">
        <v>8518</v>
      </c>
      <c r="X803" t="s">
        <v>488</v>
      </c>
      <c r="Y803" t="s">
        <v>4950</v>
      </c>
      <c r="Z803" t="s">
        <v>5201</v>
      </c>
    </row>
    <row r="804" spans="1:26" hidden="1" x14ac:dyDescent="0.25">
      <c r="A804" s="2">
        <v>18</v>
      </c>
      <c r="B804" t="s">
        <v>119</v>
      </c>
      <c r="C804" t="s">
        <v>8263</v>
      </c>
      <c r="D804" t="s">
        <v>8068</v>
      </c>
      <c r="E804" s="2" t="s">
        <v>483</v>
      </c>
      <c r="F804" s="7" t="s">
        <v>114</v>
      </c>
      <c r="G804" s="7" t="s">
        <v>1135</v>
      </c>
      <c r="H804">
        <v>20</v>
      </c>
      <c r="I804">
        <v>2000</v>
      </c>
      <c r="J804">
        <v>12000</v>
      </c>
      <c r="K804" s="2" t="s">
        <v>485</v>
      </c>
      <c r="M804" s="70">
        <v>1</v>
      </c>
      <c r="N804" s="70">
        <v>3768</v>
      </c>
      <c r="O804" s="87" t="s">
        <v>121</v>
      </c>
      <c r="P804" s="70">
        <v>3375.94</v>
      </c>
      <c r="Q804" s="72">
        <v>3768</v>
      </c>
      <c r="R804" s="72" t="s">
        <v>486</v>
      </c>
      <c r="S804" s="72">
        <v>147.34</v>
      </c>
      <c r="T804" s="72">
        <v>221.09</v>
      </c>
      <c r="U804" s="70">
        <v>23.63</v>
      </c>
      <c r="V804" s="42">
        <v>57</v>
      </c>
      <c r="W804" t="s">
        <v>8518</v>
      </c>
      <c r="X804" t="s">
        <v>488</v>
      </c>
      <c r="Y804" t="s">
        <v>4950</v>
      </c>
      <c r="Z804" t="s">
        <v>5201</v>
      </c>
    </row>
    <row r="805" spans="1:26" hidden="1" x14ac:dyDescent="0.25">
      <c r="A805" s="2">
        <v>19</v>
      </c>
      <c r="B805" t="s">
        <v>119</v>
      </c>
      <c r="C805" t="s">
        <v>8280</v>
      </c>
      <c r="D805" t="s">
        <v>8068</v>
      </c>
      <c r="E805" s="2" t="s">
        <v>483</v>
      </c>
      <c r="F805" s="7" t="s">
        <v>114</v>
      </c>
      <c r="G805" s="7" t="s">
        <v>1135</v>
      </c>
      <c r="H805">
        <v>20</v>
      </c>
      <c r="I805">
        <v>2000</v>
      </c>
      <c r="J805">
        <v>12000</v>
      </c>
      <c r="K805" s="2" t="s">
        <v>485</v>
      </c>
      <c r="M805" s="70">
        <v>1</v>
      </c>
      <c r="N805" s="70">
        <v>3768</v>
      </c>
      <c r="O805" s="87" t="s">
        <v>121</v>
      </c>
      <c r="P805" s="70">
        <v>2716.98</v>
      </c>
      <c r="Q805" s="72">
        <v>3768</v>
      </c>
      <c r="R805" s="72" t="s">
        <v>486</v>
      </c>
      <c r="S805" s="72">
        <v>909.97</v>
      </c>
      <c r="T805" s="72">
        <v>122.03</v>
      </c>
      <c r="U805" s="70">
        <v>19.02</v>
      </c>
      <c r="V805" s="42">
        <v>57</v>
      </c>
      <c r="W805" t="s">
        <v>8518</v>
      </c>
      <c r="X805" t="s">
        <v>488</v>
      </c>
      <c r="Y805" t="s">
        <v>4950</v>
      </c>
      <c r="Z805" t="s">
        <v>5201</v>
      </c>
    </row>
    <row r="806" spans="1:26" hidden="1" x14ac:dyDescent="0.25">
      <c r="A806" s="2">
        <v>20</v>
      </c>
      <c r="B806" t="s">
        <v>119</v>
      </c>
      <c r="C806" t="s">
        <v>8293</v>
      </c>
      <c r="D806" t="s">
        <v>8068</v>
      </c>
      <c r="E806" s="2" t="s">
        <v>483</v>
      </c>
      <c r="F806" s="7" t="s">
        <v>114</v>
      </c>
      <c r="G806" s="7" t="s">
        <v>8528</v>
      </c>
      <c r="H806">
        <v>20</v>
      </c>
      <c r="I806">
        <v>292</v>
      </c>
      <c r="J806">
        <v>1366</v>
      </c>
      <c r="K806" s="2" t="s">
        <v>485</v>
      </c>
      <c r="M806" s="70">
        <v>1</v>
      </c>
      <c r="N806" s="70">
        <v>62.62</v>
      </c>
      <c r="O806" s="87" t="s">
        <v>3638</v>
      </c>
      <c r="P806" s="70">
        <v>33.33</v>
      </c>
      <c r="Q806" s="72" t="s">
        <v>486</v>
      </c>
      <c r="R806" s="72">
        <v>62.62</v>
      </c>
      <c r="S806" s="72">
        <v>24.66</v>
      </c>
      <c r="T806" s="72">
        <v>4.4000000000000004</v>
      </c>
      <c r="U806" s="70">
        <v>0.23</v>
      </c>
      <c r="V806" s="42">
        <v>57</v>
      </c>
      <c r="W806" t="s">
        <v>8518</v>
      </c>
      <c r="X806" t="s">
        <v>488</v>
      </c>
      <c r="Y806" t="s">
        <v>4950</v>
      </c>
      <c r="Z806" t="s">
        <v>5201</v>
      </c>
    </row>
    <row r="807" spans="1:26" hidden="1" x14ac:dyDescent="0.25">
      <c r="A807" s="2">
        <v>21</v>
      </c>
      <c r="B807" t="s">
        <v>119</v>
      </c>
      <c r="C807" t="s">
        <v>8295</v>
      </c>
      <c r="D807" t="s">
        <v>8068</v>
      </c>
      <c r="E807" s="2" t="s">
        <v>483</v>
      </c>
      <c r="F807" s="7" t="s">
        <v>114</v>
      </c>
      <c r="G807" s="7" t="s">
        <v>1997</v>
      </c>
      <c r="H807">
        <v>25</v>
      </c>
      <c r="I807">
        <v>2000</v>
      </c>
      <c r="J807">
        <v>12000</v>
      </c>
      <c r="K807" s="2" t="s">
        <v>485</v>
      </c>
      <c r="M807" s="70">
        <v>1</v>
      </c>
      <c r="N807" s="70">
        <v>4710</v>
      </c>
      <c r="O807" s="87" t="s">
        <v>121</v>
      </c>
      <c r="P807" s="70">
        <v>4295.92</v>
      </c>
      <c r="Q807" s="72">
        <v>4710</v>
      </c>
      <c r="R807" s="72" t="s">
        <v>486</v>
      </c>
      <c r="S807" s="72">
        <v>24.66</v>
      </c>
      <c r="T807" s="72">
        <v>359.35</v>
      </c>
      <c r="U807" s="70">
        <v>30.07</v>
      </c>
      <c r="V807" s="42">
        <v>57</v>
      </c>
      <c r="W807" t="s">
        <v>8518</v>
      </c>
      <c r="X807" t="s">
        <v>488</v>
      </c>
      <c r="Y807" t="s">
        <v>4950</v>
      </c>
      <c r="Z807" t="s">
        <v>5201</v>
      </c>
    </row>
    <row r="808" spans="1:26" hidden="1" x14ac:dyDescent="0.25">
      <c r="A808" s="2">
        <v>22</v>
      </c>
      <c r="B808" t="s">
        <v>119</v>
      </c>
      <c r="C808" t="s">
        <v>8314</v>
      </c>
      <c r="D808" t="s">
        <v>8068</v>
      </c>
      <c r="E808" s="2" t="s">
        <v>483</v>
      </c>
      <c r="F808" s="7" t="s">
        <v>114</v>
      </c>
      <c r="G808" s="7" t="s">
        <v>1997</v>
      </c>
      <c r="H808">
        <v>25</v>
      </c>
      <c r="I808">
        <v>2000</v>
      </c>
      <c r="J808">
        <v>12000</v>
      </c>
      <c r="K808" s="2" t="s">
        <v>485</v>
      </c>
      <c r="M808" s="70">
        <v>1</v>
      </c>
      <c r="N808" s="70">
        <v>4710</v>
      </c>
      <c r="O808" s="87" t="s">
        <v>121</v>
      </c>
      <c r="P808" s="70">
        <v>2067.48</v>
      </c>
      <c r="Q808" s="72">
        <v>4710</v>
      </c>
      <c r="R808" s="72" t="s">
        <v>486</v>
      </c>
      <c r="S808" s="72">
        <v>2403.2800000000002</v>
      </c>
      <c r="T808" s="72">
        <v>224.77</v>
      </c>
      <c r="U808" s="70">
        <v>14.47</v>
      </c>
      <c r="V808" s="42">
        <v>57</v>
      </c>
      <c r="W808" t="s">
        <v>8518</v>
      </c>
      <c r="X808" t="s">
        <v>488</v>
      </c>
      <c r="Y808" t="s">
        <v>4950</v>
      </c>
      <c r="Z808" t="s">
        <v>5201</v>
      </c>
    </row>
    <row r="809" spans="1:26" hidden="1" x14ac:dyDescent="0.25">
      <c r="A809" s="2">
        <v>23</v>
      </c>
      <c r="B809" t="s">
        <v>119</v>
      </c>
      <c r="C809" t="s">
        <v>8325</v>
      </c>
      <c r="D809" t="s">
        <v>8068</v>
      </c>
      <c r="E809" s="2" t="s">
        <v>483</v>
      </c>
      <c r="F809" s="7" t="s">
        <v>114</v>
      </c>
      <c r="G809" s="7" t="s">
        <v>6015</v>
      </c>
      <c r="H809">
        <v>30</v>
      </c>
      <c r="I809">
        <v>2300</v>
      </c>
      <c r="J809">
        <v>12000</v>
      </c>
      <c r="K809" s="2" t="s">
        <v>485</v>
      </c>
      <c r="M809" s="70">
        <v>1</v>
      </c>
      <c r="N809" s="70">
        <v>6499.8</v>
      </c>
      <c r="O809" s="87" t="s">
        <v>121</v>
      </c>
      <c r="P809" s="70">
        <v>6163.56</v>
      </c>
      <c r="Q809" s="72">
        <v>6499.8</v>
      </c>
      <c r="R809" s="72" t="s">
        <v>486</v>
      </c>
      <c r="T809" s="72">
        <v>293.10000000000002</v>
      </c>
      <c r="U809" s="70">
        <v>43.14</v>
      </c>
      <c r="V809" s="42">
        <v>57</v>
      </c>
      <c r="W809" t="s">
        <v>8518</v>
      </c>
      <c r="X809" t="s">
        <v>488</v>
      </c>
      <c r="Y809" t="s">
        <v>4950</v>
      </c>
      <c r="Z809" t="s">
        <v>5201</v>
      </c>
    </row>
    <row r="810" spans="1:26" hidden="1" x14ac:dyDescent="0.25">
      <c r="A810" s="2">
        <v>24</v>
      </c>
      <c r="B810" t="s">
        <v>119</v>
      </c>
      <c r="C810" t="s">
        <v>8344</v>
      </c>
      <c r="D810" t="s">
        <v>8068</v>
      </c>
      <c r="E810" s="2" t="s">
        <v>483</v>
      </c>
      <c r="F810" s="7" t="s">
        <v>114</v>
      </c>
      <c r="G810" s="7" t="s">
        <v>6015</v>
      </c>
      <c r="H810">
        <v>30</v>
      </c>
      <c r="I810">
        <v>2300</v>
      </c>
      <c r="J810">
        <v>12000</v>
      </c>
      <c r="K810" s="2" t="s">
        <v>485</v>
      </c>
      <c r="M810" s="70">
        <v>1</v>
      </c>
      <c r="N810" s="70">
        <v>6499.8</v>
      </c>
      <c r="O810" s="87" t="s">
        <v>121</v>
      </c>
      <c r="P810" s="70">
        <v>6111.94</v>
      </c>
      <c r="Q810" s="72">
        <v>6499.8</v>
      </c>
      <c r="R810" s="72" t="s">
        <v>486</v>
      </c>
      <c r="S810" s="72">
        <v>158.86000000000001</v>
      </c>
      <c r="T810" s="72">
        <v>186.22</v>
      </c>
      <c r="U810" s="70">
        <v>42.78</v>
      </c>
      <c r="V810" s="42">
        <v>57</v>
      </c>
      <c r="W810" t="s">
        <v>8518</v>
      </c>
      <c r="X810" t="s">
        <v>488</v>
      </c>
      <c r="Y810" t="s">
        <v>4950</v>
      </c>
      <c r="Z810" t="s">
        <v>5201</v>
      </c>
    </row>
    <row r="811" spans="1:26" hidden="1" x14ac:dyDescent="0.25">
      <c r="A811" s="2">
        <v>25</v>
      </c>
      <c r="B811" t="s">
        <v>119</v>
      </c>
      <c r="C811" t="s">
        <v>8358</v>
      </c>
      <c r="D811" t="s">
        <v>8068</v>
      </c>
      <c r="E811" s="2" t="s">
        <v>483</v>
      </c>
      <c r="F811" s="7" t="s">
        <v>114</v>
      </c>
      <c r="G811" s="7" t="s">
        <v>6015</v>
      </c>
      <c r="H811">
        <v>30</v>
      </c>
      <c r="I811">
        <v>2300</v>
      </c>
      <c r="J811">
        <v>12000</v>
      </c>
      <c r="K811" s="2" t="s">
        <v>485</v>
      </c>
      <c r="M811" s="70">
        <v>1</v>
      </c>
      <c r="N811" s="70">
        <v>6499.8</v>
      </c>
      <c r="O811" s="87" t="s">
        <v>121</v>
      </c>
      <c r="P811" s="70">
        <v>6216.81</v>
      </c>
      <c r="Q811" s="72">
        <v>6499.8</v>
      </c>
      <c r="R811" s="72" t="s">
        <v>486</v>
      </c>
      <c r="T811" s="72">
        <v>239.47</v>
      </c>
      <c r="U811" s="70">
        <v>43.52</v>
      </c>
      <c r="V811" s="42">
        <v>57</v>
      </c>
      <c r="W811" t="s">
        <v>8518</v>
      </c>
      <c r="X811" t="s">
        <v>488</v>
      </c>
      <c r="Y811" t="s">
        <v>4950</v>
      </c>
      <c r="Z811" t="s">
        <v>5201</v>
      </c>
    </row>
    <row r="812" spans="1:26" hidden="1" x14ac:dyDescent="0.25">
      <c r="A812" s="2">
        <v>26</v>
      </c>
      <c r="B812" t="s">
        <v>119</v>
      </c>
      <c r="C812" t="s">
        <v>8369</v>
      </c>
      <c r="D812" t="s">
        <v>8068</v>
      </c>
      <c r="E812" s="2" t="s">
        <v>483</v>
      </c>
      <c r="F812" s="7" t="s">
        <v>114</v>
      </c>
      <c r="G812" s="7" t="s">
        <v>6015</v>
      </c>
      <c r="H812">
        <v>30</v>
      </c>
      <c r="I812">
        <v>2300</v>
      </c>
      <c r="J812">
        <v>12000</v>
      </c>
      <c r="K812" s="2" t="s">
        <v>485</v>
      </c>
      <c r="M812" s="70">
        <v>1</v>
      </c>
      <c r="N812" s="70">
        <v>6499.8</v>
      </c>
      <c r="O812" s="87" t="s">
        <v>121</v>
      </c>
      <c r="P812" s="70">
        <v>6123.07</v>
      </c>
      <c r="Q812" s="72">
        <v>6499.8</v>
      </c>
      <c r="R812" s="72" t="s">
        <v>486</v>
      </c>
      <c r="T812" s="72">
        <v>333.87</v>
      </c>
      <c r="U812" s="70">
        <v>42.86</v>
      </c>
      <c r="V812" s="42">
        <v>57</v>
      </c>
      <c r="W812" t="s">
        <v>8518</v>
      </c>
      <c r="X812" t="s">
        <v>488</v>
      </c>
      <c r="Y812" t="s">
        <v>4950</v>
      </c>
      <c r="Z812" t="s">
        <v>5201</v>
      </c>
    </row>
    <row r="813" spans="1:26" hidden="1" x14ac:dyDescent="0.25">
      <c r="A813" s="2">
        <v>27</v>
      </c>
      <c r="B813" t="s">
        <v>119</v>
      </c>
      <c r="C813" t="s">
        <v>8375</v>
      </c>
      <c r="D813" t="s">
        <v>8068</v>
      </c>
      <c r="E813" s="2" t="s">
        <v>483</v>
      </c>
      <c r="F813" s="7" t="s">
        <v>114</v>
      </c>
      <c r="G813" s="7" t="s">
        <v>6015</v>
      </c>
      <c r="H813">
        <v>30</v>
      </c>
      <c r="I813">
        <v>2300</v>
      </c>
      <c r="J813">
        <v>12000</v>
      </c>
      <c r="K813" s="2" t="s">
        <v>485</v>
      </c>
      <c r="M813" s="70">
        <v>1</v>
      </c>
      <c r="N813" s="70">
        <v>6499.8</v>
      </c>
      <c r="O813" s="87" t="s">
        <v>121</v>
      </c>
      <c r="P813" s="70">
        <v>6121.26</v>
      </c>
      <c r="Q813" s="72">
        <v>6499.8</v>
      </c>
      <c r="R813" s="72" t="s">
        <v>486</v>
      </c>
      <c r="T813" s="72">
        <v>335.69</v>
      </c>
      <c r="U813" s="70">
        <v>42.85</v>
      </c>
      <c r="V813" s="42">
        <v>57</v>
      </c>
      <c r="W813" t="s">
        <v>8518</v>
      </c>
      <c r="X813" t="s">
        <v>488</v>
      </c>
      <c r="Y813" t="s">
        <v>4950</v>
      </c>
      <c r="Z813" t="s">
        <v>5201</v>
      </c>
    </row>
    <row r="814" spans="1:26" hidden="1" x14ac:dyDescent="0.25">
      <c r="A814" s="2">
        <v>28</v>
      </c>
      <c r="B814" t="s">
        <v>119</v>
      </c>
      <c r="C814" t="s">
        <v>8391</v>
      </c>
      <c r="D814" t="s">
        <v>8068</v>
      </c>
      <c r="E814" s="2" t="s">
        <v>483</v>
      </c>
      <c r="F814" s="7" t="s">
        <v>114</v>
      </c>
      <c r="G814" s="7" t="s">
        <v>8529</v>
      </c>
      <c r="H814">
        <v>30</v>
      </c>
      <c r="I814">
        <v>2000</v>
      </c>
      <c r="J814">
        <v>5356</v>
      </c>
      <c r="K814" s="2" t="s">
        <v>485</v>
      </c>
      <c r="M814" s="70">
        <v>1</v>
      </c>
      <c r="N814" s="70">
        <v>2522.54</v>
      </c>
      <c r="O814" s="87" t="s">
        <v>7929</v>
      </c>
      <c r="P814" s="70">
        <v>1689.72</v>
      </c>
      <c r="Q814" s="72" t="s">
        <v>486</v>
      </c>
      <c r="R814" s="72">
        <v>2522.54</v>
      </c>
      <c r="S814" s="72">
        <v>707.78</v>
      </c>
      <c r="T814" s="72">
        <v>113.21</v>
      </c>
      <c r="U814" s="70">
        <v>11.83</v>
      </c>
      <c r="V814" s="42">
        <v>57</v>
      </c>
      <c r="W814" t="s">
        <v>8518</v>
      </c>
      <c r="X814" t="s">
        <v>488</v>
      </c>
      <c r="Y814" t="s">
        <v>4950</v>
      </c>
      <c r="Z814" t="s">
        <v>5201</v>
      </c>
    </row>
    <row r="815" spans="1:26" hidden="1" x14ac:dyDescent="0.25">
      <c r="A815" s="2">
        <v>29</v>
      </c>
      <c r="B815" t="s">
        <v>119</v>
      </c>
      <c r="C815" t="s">
        <v>8395</v>
      </c>
      <c r="D815" t="s">
        <v>8068</v>
      </c>
      <c r="E815" s="2" t="s">
        <v>483</v>
      </c>
      <c r="F815" s="7" t="s">
        <v>114</v>
      </c>
      <c r="G815" s="7" t="s">
        <v>6209</v>
      </c>
      <c r="H815">
        <v>35</v>
      </c>
      <c r="I815">
        <v>2000</v>
      </c>
      <c r="J815">
        <v>12000</v>
      </c>
      <c r="K815" s="2" t="s">
        <v>485</v>
      </c>
      <c r="M815" s="70">
        <v>1</v>
      </c>
      <c r="N815" s="70">
        <v>6594</v>
      </c>
      <c r="O815" s="87" t="s">
        <v>121</v>
      </c>
      <c r="P815" s="70">
        <v>5762.79</v>
      </c>
      <c r="Q815" s="72">
        <v>6594</v>
      </c>
      <c r="R815" s="72" t="s">
        <v>486</v>
      </c>
      <c r="T815" s="72">
        <v>790.87</v>
      </c>
      <c r="U815" s="70">
        <v>40.340000000000003</v>
      </c>
      <c r="V815" s="42">
        <v>57</v>
      </c>
      <c r="W815" t="s">
        <v>8518</v>
      </c>
      <c r="X815" t="s">
        <v>488</v>
      </c>
      <c r="Y815" t="s">
        <v>4950</v>
      </c>
      <c r="Z815" t="s">
        <v>5201</v>
      </c>
    </row>
    <row r="816" spans="1:26" hidden="1" x14ac:dyDescent="0.25">
      <c r="A816" s="2">
        <v>30</v>
      </c>
      <c r="B816" t="s">
        <v>119</v>
      </c>
      <c r="C816" t="s">
        <v>8402</v>
      </c>
      <c r="D816" t="s">
        <v>8068</v>
      </c>
      <c r="E816" s="2" t="s">
        <v>483</v>
      </c>
      <c r="F816" s="7" t="s">
        <v>114</v>
      </c>
      <c r="G816" s="7" t="s">
        <v>6209</v>
      </c>
      <c r="H816">
        <v>35</v>
      </c>
      <c r="I816">
        <v>2000</v>
      </c>
      <c r="J816">
        <v>12000</v>
      </c>
      <c r="K816" s="2" t="s">
        <v>485</v>
      </c>
      <c r="M816" s="70">
        <v>1</v>
      </c>
      <c r="N816" s="70">
        <v>6594</v>
      </c>
      <c r="O816" s="87" t="s">
        <v>121</v>
      </c>
      <c r="P816" s="70">
        <v>5703.95</v>
      </c>
      <c r="Q816" s="72">
        <v>6594</v>
      </c>
      <c r="R816" s="72" t="s">
        <v>486</v>
      </c>
      <c r="T816" s="72">
        <v>850.12</v>
      </c>
      <c r="U816" s="70">
        <v>39.93</v>
      </c>
      <c r="V816" s="42">
        <v>57</v>
      </c>
      <c r="W816" t="s">
        <v>8518</v>
      </c>
      <c r="X816" t="s">
        <v>488</v>
      </c>
      <c r="Y816" t="s">
        <v>4950</v>
      </c>
      <c r="Z816" t="s">
        <v>5201</v>
      </c>
    </row>
    <row r="817" spans="1:26" hidden="1" x14ac:dyDescent="0.25">
      <c r="A817" s="2">
        <v>31</v>
      </c>
      <c r="B817" t="s">
        <v>119</v>
      </c>
      <c r="C817" t="s">
        <v>8410</v>
      </c>
      <c r="D817" t="s">
        <v>8068</v>
      </c>
      <c r="E817" s="2" t="s">
        <v>483</v>
      </c>
      <c r="F817" s="7" t="s">
        <v>2484</v>
      </c>
      <c r="G817" s="7" t="s">
        <v>6018</v>
      </c>
      <c r="H817">
        <v>35</v>
      </c>
      <c r="I817">
        <v>828</v>
      </c>
      <c r="J817">
        <v>12000</v>
      </c>
      <c r="K817" s="2" t="s">
        <v>485</v>
      </c>
      <c r="M817" s="70">
        <v>1</v>
      </c>
      <c r="N817" s="70">
        <v>2729.92</v>
      </c>
      <c r="O817" s="87" t="s">
        <v>8411</v>
      </c>
      <c r="P817" s="70">
        <v>2237.8200000000002</v>
      </c>
      <c r="Q817" s="72" t="s">
        <v>486</v>
      </c>
      <c r="R817" s="72">
        <v>2729.92</v>
      </c>
      <c r="T817" s="72">
        <v>476.44</v>
      </c>
      <c r="U817" s="70">
        <v>15.66</v>
      </c>
      <c r="V817" s="42">
        <v>57</v>
      </c>
      <c r="W817" t="s">
        <v>8518</v>
      </c>
      <c r="X817" t="s">
        <v>488</v>
      </c>
      <c r="Y817" t="s">
        <v>4950</v>
      </c>
      <c r="Z817" t="s">
        <v>5201</v>
      </c>
    </row>
    <row r="818" spans="1:26" hidden="1" x14ac:dyDescent="0.25">
      <c r="A818" s="2">
        <v>32</v>
      </c>
      <c r="B818" t="s">
        <v>119</v>
      </c>
      <c r="C818" t="s">
        <v>8412</v>
      </c>
      <c r="D818" t="s">
        <v>8068</v>
      </c>
      <c r="E818" s="2" t="s">
        <v>483</v>
      </c>
      <c r="F818" s="7" t="s">
        <v>2484</v>
      </c>
      <c r="G818" s="7" t="s">
        <v>6018</v>
      </c>
      <c r="H818">
        <v>35</v>
      </c>
      <c r="I818">
        <v>828</v>
      </c>
      <c r="J818">
        <v>12000</v>
      </c>
      <c r="K818" s="2" t="s">
        <v>485</v>
      </c>
      <c r="M818" s="70">
        <v>1</v>
      </c>
      <c r="N818" s="70">
        <v>2729.92</v>
      </c>
      <c r="O818" s="87" t="s">
        <v>8413</v>
      </c>
      <c r="P818" s="70">
        <v>2376.48</v>
      </c>
      <c r="Q818" s="72" t="s">
        <v>486</v>
      </c>
      <c r="R818" s="72">
        <v>2729.92</v>
      </c>
      <c r="T818" s="72">
        <v>336.8</v>
      </c>
      <c r="U818" s="70">
        <v>16.64</v>
      </c>
      <c r="V818" s="42">
        <v>57</v>
      </c>
      <c r="W818" t="s">
        <v>8518</v>
      </c>
      <c r="X818" t="s">
        <v>488</v>
      </c>
      <c r="Y818" t="s">
        <v>4950</v>
      </c>
      <c r="Z818" t="s">
        <v>5201</v>
      </c>
    </row>
    <row r="819" spans="1:26" hidden="1" x14ac:dyDescent="0.25">
      <c r="A819" s="2">
        <v>33</v>
      </c>
      <c r="B819" t="s">
        <v>119</v>
      </c>
      <c r="C819" t="s">
        <v>8418</v>
      </c>
      <c r="D819" t="s">
        <v>8068</v>
      </c>
      <c r="E819" s="2" t="s">
        <v>483</v>
      </c>
      <c r="F819" s="7" t="s">
        <v>2484</v>
      </c>
      <c r="G819" s="7" t="s">
        <v>6018</v>
      </c>
      <c r="H819">
        <v>35</v>
      </c>
      <c r="I819">
        <v>828</v>
      </c>
      <c r="J819">
        <v>12000</v>
      </c>
      <c r="K819" s="2" t="s">
        <v>485</v>
      </c>
      <c r="M819" s="70">
        <v>1</v>
      </c>
      <c r="N819" s="70">
        <v>2729.92</v>
      </c>
      <c r="O819" s="87" t="s">
        <v>8419</v>
      </c>
      <c r="P819" s="70">
        <v>2380.77</v>
      </c>
      <c r="Q819" s="72" t="s">
        <v>486</v>
      </c>
      <c r="R819" s="72">
        <v>2729.92</v>
      </c>
      <c r="T819" s="72">
        <v>332.48</v>
      </c>
      <c r="U819" s="70">
        <v>16.670000000000002</v>
      </c>
      <c r="V819" s="42">
        <v>57</v>
      </c>
      <c r="W819" t="s">
        <v>8518</v>
      </c>
      <c r="X819" t="s">
        <v>488</v>
      </c>
      <c r="Y819" t="s">
        <v>4950</v>
      </c>
      <c r="Z819" t="s">
        <v>5201</v>
      </c>
    </row>
    <row r="820" spans="1:26" hidden="1" x14ac:dyDescent="0.25">
      <c r="A820" s="2">
        <v>34</v>
      </c>
      <c r="B820" t="s">
        <v>119</v>
      </c>
      <c r="C820" t="s">
        <v>8426</v>
      </c>
      <c r="D820" t="s">
        <v>8068</v>
      </c>
      <c r="E820" s="2" t="s">
        <v>483</v>
      </c>
      <c r="F820" s="7" t="s">
        <v>2484</v>
      </c>
      <c r="G820" s="7" t="s">
        <v>6018</v>
      </c>
      <c r="H820">
        <v>35</v>
      </c>
      <c r="I820">
        <v>828</v>
      </c>
      <c r="J820">
        <v>12000</v>
      </c>
      <c r="K820" s="2" t="s">
        <v>485</v>
      </c>
      <c r="M820" s="70">
        <v>1</v>
      </c>
      <c r="N820" s="70">
        <v>2729.92</v>
      </c>
      <c r="O820" s="87" t="s">
        <v>8427</v>
      </c>
      <c r="P820" s="70">
        <v>2237.8200000000002</v>
      </c>
      <c r="Q820" s="72" t="s">
        <v>486</v>
      </c>
      <c r="R820" s="72">
        <v>2729.92</v>
      </c>
      <c r="T820" s="72">
        <v>476.44</v>
      </c>
      <c r="U820" s="70">
        <v>15.66</v>
      </c>
      <c r="V820" s="42">
        <v>57</v>
      </c>
      <c r="W820" t="s">
        <v>8518</v>
      </c>
      <c r="X820" t="s">
        <v>488</v>
      </c>
      <c r="Y820" t="s">
        <v>4950</v>
      </c>
      <c r="Z820" t="s">
        <v>5201</v>
      </c>
    </row>
    <row r="821" spans="1:26" hidden="1" x14ac:dyDescent="0.25">
      <c r="A821" s="2">
        <v>35</v>
      </c>
      <c r="B821" t="s">
        <v>119</v>
      </c>
      <c r="C821" t="s">
        <v>8428</v>
      </c>
      <c r="D821" t="s">
        <v>8068</v>
      </c>
      <c r="E821" s="2" t="s">
        <v>483</v>
      </c>
      <c r="F821" s="7" t="s">
        <v>2484</v>
      </c>
      <c r="G821" s="7" t="s">
        <v>6018</v>
      </c>
      <c r="H821">
        <v>35</v>
      </c>
      <c r="I821">
        <v>828</v>
      </c>
      <c r="J821">
        <v>12000</v>
      </c>
      <c r="K821" s="2" t="s">
        <v>485</v>
      </c>
      <c r="M821" s="70">
        <v>1</v>
      </c>
      <c r="N821" s="70">
        <v>2729.92</v>
      </c>
      <c r="O821" s="87" t="s">
        <v>8429</v>
      </c>
      <c r="P821" s="70">
        <v>2237.8200000000002</v>
      </c>
      <c r="Q821" s="72" t="s">
        <v>486</v>
      </c>
      <c r="R821" s="72">
        <v>2729.92</v>
      </c>
      <c r="T821" s="72">
        <v>476.44</v>
      </c>
      <c r="U821" s="70">
        <v>15.66</v>
      </c>
      <c r="V821" s="42">
        <v>57</v>
      </c>
      <c r="W821" t="s">
        <v>8518</v>
      </c>
      <c r="X821" t="s">
        <v>488</v>
      </c>
      <c r="Y821" t="s">
        <v>4950</v>
      </c>
      <c r="Z821" t="s">
        <v>5201</v>
      </c>
    </row>
    <row r="822" spans="1:26" hidden="1" x14ac:dyDescent="0.25">
      <c r="A822" s="2">
        <v>36</v>
      </c>
      <c r="B822" t="s">
        <v>119</v>
      </c>
      <c r="C822" t="s">
        <v>8430</v>
      </c>
      <c r="D822" t="s">
        <v>8068</v>
      </c>
      <c r="E822" s="2" t="s">
        <v>483</v>
      </c>
      <c r="F822" s="7" t="s">
        <v>2484</v>
      </c>
      <c r="G822" s="7" t="s">
        <v>6017</v>
      </c>
      <c r="H822">
        <v>35</v>
      </c>
      <c r="I822">
        <v>1228</v>
      </c>
      <c r="J822">
        <v>12000</v>
      </c>
      <c r="K822" s="2" t="s">
        <v>485</v>
      </c>
      <c r="M822" s="70">
        <v>1</v>
      </c>
      <c r="N822" s="70">
        <v>3009.95</v>
      </c>
      <c r="O822" s="87" t="s">
        <v>8431</v>
      </c>
      <c r="P822" s="70">
        <v>2380.62</v>
      </c>
      <c r="Q822" s="72" t="s">
        <v>486</v>
      </c>
      <c r="R822" s="72">
        <v>3009.95</v>
      </c>
      <c r="T822" s="72">
        <v>612.66999999999996</v>
      </c>
      <c r="U822" s="70">
        <v>16.66</v>
      </c>
      <c r="V822" s="42">
        <v>57</v>
      </c>
      <c r="W822" t="s">
        <v>8518</v>
      </c>
      <c r="X822" t="s">
        <v>488</v>
      </c>
      <c r="Y822" t="s">
        <v>4950</v>
      </c>
      <c r="Z822" t="s">
        <v>5201</v>
      </c>
    </row>
    <row r="823" spans="1:26" hidden="1" x14ac:dyDescent="0.25">
      <c r="A823" s="2">
        <v>37</v>
      </c>
      <c r="B823" t="s">
        <v>119</v>
      </c>
      <c r="C823" t="s">
        <v>8432</v>
      </c>
      <c r="D823" t="s">
        <v>8068</v>
      </c>
      <c r="E823" s="2" t="s">
        <v>483</v>
      </c>
      <c r="F823" s="7" t="s">
        <v>2484</v>
      </c>
      <c r="G823" s="7" t="s">
        <v>7098</v>
      </c>
      <c r="H823">
        <v>35</v>
      </c>
      <c r="I823">
        <v>613</v>
      </c>
      <c r="J823">
        <v>3054</v>
      </c>
      <c r="K823" s="2" t="s">
        <v>485</v>
      </c>
      <c r="M823" s="70">
        <v>1</v>
      </c>
      <c r="N823" s="70">
        <v>514.36</v>
      </c>
      <c r="O823" s="87" t="s">
        <v>8433</v>
      </c>
      <c r="P823" s="70">
        <v>418.71</v>
      </c>
      <c r="Q823" s="72" t="s">
        <v>486</v>
      </c>
      <c r="R823" s="72">
        <v>514.36</v>
      </c>
      <c r="T823" s="72">
        <v>92.72</v>
      </c>
      <c r="U823" s="70">
        <v>2.93</v>
      </c>
      <c r="V823" s="42">
        <v>57</v>
      </c>
      <c r="W823" t="s">
        <v>8518</v>
      </c>
      <c r="X823" t="s">
        <v>488</v>
      </c>
      <c r="Y823" t="s">
        <v>4950</v>
      </c>
      <c r="Z823" t="s">
        <v>5201</v>
      </c>
    </row>
    <row r="824" spans="1:26" hidden="1" x14ac:dyDescent="0.25">
      <c r="A824" s="2">
        <v>38</v>
      </c>
      <c r="B824" t="s">
        <v>119</v>
      </c>
      <c r="C824" t="s">
        <v>8437</v>
      </c>
      <c r="D824" t="s">
        <v>8068</v>
      </c>
      <c r="E824" s="2" t="s">
        <v>483</v>
      </c>
      <c r="F824" s="7" t="s">
        <v>114</v>
      </c>
      <c r="G824" s="7" t="s">
        <v>8530</v>
      </c>
      <c r="H824">
        <v>35</v>
      </c>
      <c r="I824">
        <v>2000</v>
      </c>
      <c r="J824">
        <v>2036</v>
      </c>
      <c r="K824" s="2" t="s">
        <v>485</v>
      </c>
      <c r="M824" s="70">
        <v>1</v>
      </c>
      <c r="N824" s="70">
        <v>1107.3599999999999</v>
      </c>
      <c r="O824" s="87" t="s">
        <v>7158</v>
      </c>
      <c r="P824" s="70">
        <v>313.35000000000002</v>
      </c>
      <c r="Q824" s="72" t="s">
        <v>486</v>
      </c>
      <c r="R824" s="72">
        <v>1107.3599999999999</v>
      </c>
      <c r="S824" s="72">
        <v>743.22</v>
      </c>
      <c r="T824" s="72">
        <v>48.6</v>
      </c>
      <c r="U824" s="70">
        <v>2.19</v>
      </c>
      <c r="V824" s="42">
        <v>57</v>
      </c>
      <c r="W824" t="s">
        <v>8518</v>
      </c>
      <c r="X824" t="s">
        <v>488</v>
      </c>
      <c r="Y824" t="s">
        <v>4950</v>
      </c>
      <c r="Z824" t="s">
        <v>5201</v>
      </c>
    </row>
    <row r="825" spans="1:26" hidden="1" x14ac:dyDescent="0.25">
      <c r="A825" s="2">
        <v>39</v>
      </c>
      <c r="B825" t="s">
        <v>119</v>
      </c>
      <c r="C825" t="s">
        <v>8439</v>
      </c>
      <c r="D825" t="s">
        <v>8068</v>
      </c>
      <c r="E825" s="2" t="s">
        <v>483</v>
      </c>
      <c r="F825" s="7" t="s">
        <v>114</v>
      </c>
      <c r="G825" s="7" t="s">
        <v>8531</v>
      </c>
      <c r="H825">
        <v>50</v>
      </c>
      <c r="I825">
        <v>488</v>
      </c>
      <c r="J825">
        <v>11363</v>
      </c>
      <c r="K825" s="2" t="s">
        <v>485</v>
      </c>
      <c r="M825" s="70">
        <v>1</v>
      </c>
      <c r="N825" s="70">
        <v>2171.75</v>
      </c>
      <c r="O825" s="87" t="s">
        <v>5103</v>
      </c>
      <c r="P825" s="70">
        <v>1882.52</v>
      </c>
      <c r="Q825" s="72" t="s">
        <v>486</v>
      </c>
      <c r="R825" s="72">
        <v>2171.75</v>
      </c>
      <c r="T825" s="72">
        <v>276.05</v>
      </c>
      <c r="U825" s="70">
        <v>13.18</v>
      </c>
      <c r="V825" s="42">
        <v>57</v>
      </c>
      <c r="W825" t="s">
        <v>8518</v>
      </c>
      <c r="X825" t="s">
        <v>488</v>
      </c>
      <c r="Y825" t="s">
        <v>4950</v>
      </c>
      <c r="Z825" t="s">
        <v>5201</v>
      </c>
    </row>
    <row r="826" spans="1:26" hidden="1" x14ac:dyDescent="0.25">
      <c r="A826" s="2">
        <v>40</v>
      </c>
      <c r="B826" t="s">
        <v>119</v>
      </c>
      <c r="C826" t="s">
        <v>8441</v>
      </c>
      <c r="D826" t="s">
        <v>8068</v>
      </c>
      <c r="E826" s="2" t="s">
        <v>483</v>
      </c>
      <c r="F826" s="7" t="s">
        <v>114</v>
      </c>
      <c r="G826" s="7" t="s">
        <v>8532</v>
      </c>
      <c r="H826">
        <v>50</v>
      </c>
      <c r="I826">
        <v>494</v>
      </c>
      <c r="J826">
        <v>12000</v>
      </c>
      <c r="K826" s="2" t="s">
        <v>485</v>
      </c>
      <c r="M826" s="70">
        <v>1</v>
      </c>
      <c r="N826" s="70">
        <v>2326.7399999999998</v>
      </c>
      <c r="O826" s="87" t="s">
        <v>3415</v>
      </c>
      <c r="P826" s="70">
        <v>2004.74</v>
      </c>
      <c r="Q826" s="72" t="s">
        <v>486</v>
      </c>
      <c r="R826" s="72">
        <v>2326.7399999999998</v>
      </c>
      <c r="T826" s="72">
        <v>307.97000000000003</v>
      </c>
      <c r="U826" s="70">
        <v>14.03</v>
      </c>
      <c r="V826" s="42">
        <v>57</v>
      </c>
      <c r="W826" t="s">
        <v>8518</v>
      </c>
      <c r="X826" t="s">
        <v>488</v>
      </c>
      <c r="Y826" t="s">
        <v>4950</v>
      </c>
      <c r="Z826" t="s">
        <v>5201</v>
      </c>
    </row>
    <row r="827" spans="1:26" hidden="1" x14ac:dyDescent="0.25">
      <c r="A827" s="2">
        <v>41</v>
      </c>
      <c r="B827" t="s">
        <v>119</v>
      </c>
      <c r="C827" t="s">
        <v>8444</v>
      </c>
      <c r="D827" t="s">
        <v>8068</v>
      </c>
      <c r="E827" s="2" t="s">
        <v>483</v>
      </c>
      <c r="F827" s="7" t="s">
        <v>114</v>
      </c>
      <c r="G827" s="7" t="s">
        <v>7827</v>
      </c>
      <c r="H827">
        <v>50</v>
      </c>
      <c r="I827">
        <v>1538</v>
      </c>
      <c r="J827">
        <v>5644</v>
      </c>
      <c r="K827" s="2" t="s">
        <v>485</v>
      </c>
      <c r="M827" s="70">
        <v>1</v>
      </c>
      <c r="N827" s="70">
        <v>1604.71</v>
      </c>
      <c r="O827" s="87" t="s">
        <v>7873</v>
      </c>
      <c r="P827" s="70">
        <v>523.01</v>
      </c>
      <c r="Q827" s="72" t="s">
        <v>486</v>
      </c>
      <c r="R827" s="72">
        <v>1604.71</v>
      </c>
      <c r="S827" s="72">
        <v>1012.77</v>
      </c>
      <c r="T827" s="72">
        <v>65.27</v>
      </c>
      <c r="U827" s="70">
        <v>3.66</v>
      </c>
      <c r="V827" s="42">
        <v>57</v>
      </c>
      <c r="W827" t="s">
        <v>8518</v>
      </c>
      <c r="X827" t="s">
        <v>488</v>
      </c>
      <c r="Y827" t="s">
        <v>4950</v>
      </c>
      <c r="Z827" t="s">
        <v>5201</v>
      </c>
    </row>
    <row r="828" spans="1:26" hidden="1" x14ac:dyDescent="0.25">
      <c r="A828" s="2">
        <v>42</v>
      </c>
      <c r="B828" t="s">
        <v>119</v>
      </c>
      <c r="C828" t="s">
        <v>8446</v>
      </c>
      <c r="D828" t="s">
        <v>8068</v>
      </c>
      <c r="E828" s="2" t="s">
        <v>483</v>
      </c>
      <c r="F828" s="7" t="s">
        <v>114</v>
      </c>
      <c r="G828" s="7" t="s">
        <v>1139</v>
      </c>
      <c r="H828">
        <v>50</v>
      </c>
      <c r="I828">
        <v>2300</v>
      </c>
      <c r="J828">
        <v>12000</v>
      </c>
      <c r="K828" s="2" t="s">
        <v>485</v>
      </c>
      <c r="M828" s="70">
        <v>1</v>
      </c>
      <c r="N828" s="70">
        <v>6267.42</v>
      </c>
      <c r="O828" s="87" t="s">
        <v>7413</v>
      </c>
      <c r="P828" s="70">
        <v>4273.8900000000003</v>
      </c>
      <c r="Q828" s="72" t="s">
        <v>486</v>
      </c>
      <c r="R828" s="72">
        <v>6267.42</v>
      </c>
      <c r="S828" s="72">
        <v>1750.75</v>
      </c>
      <c r="T828" s="72">
        <v>212.86</v>
      </c>
      <c r="U828" s="70">
        <v>29.92</v>
      </c>
      <c r="V828" s="42">
        <v>57</v>
      </c>
      <c r="W828" t="s">
        <v>8518</v>
      </c>
      <c r="X828" t="s">
        <v>488</v>
      </c>
      <c r="Y828" t="s">
        <v>4950</v>
      </c>
      <c r="Z828" t="s">
        <v>5201</v>
      </c>
    </row>
    <row r="829" spans="1:26" hidden="1" x14ac:dyDescent="0.25">
      <c r="A829" s="2">
        <v>43</v>
      </c>
      <c r="B829" t="s">
        <v>119</v>
      </c>
      <c r="C829" t="s">
        <v>8453</v>
      </c>
      <c r="D829" t="s">
        <v>8068</v>
      </c>
      <c r="E829" s="2" t="s">
        <v>483</v>
      </c>
      <c r="F829" s="7" t="s">
        <v>114</v>
      </c>
      <c r="G829" s="7" t="s">
        <v>5026</v>
      </c>
      <c r="H829">
        <v>60</v>
      </c>
      <c r="I829">
        <v>2700</v>
      </c>
      <c r="J829">
        <v>12000</v>
      </c>
      <c r="K829" s="2" t="s">
        <v>485</v>
      </c>
      <c r="M829" s="70">
        <v>1</v>
      </c>
      <c r="N829" s="70">
        <v>15260.4</v>
      </c>
      <c r="O829" s="87" t="s">
        <v>121</v>
      </c>
      <c r="P829" s="70">
        <v>12882.89</v>
      </c>
      <c r="Q829" s="72">
        <v>15260.4</v>
      </c>
      <c r="R829" s="72" t="s">
        <v>486</v>
      </c>
      <c r="T829" s="72">
        <v>2287.33</v>
      </c>
      <c r="U829" s="70">
        <v>90.18</v>
      </c>
      <c r="V829" s="42">
        <v>57</v>
      </c>
      <c r="W829" t="s">
        <v>8518</v>
      </c>
      <c r="X829" t="s">
        <v>488</v>
      </c>
      <c r="Y829" t="s">
        <v>4950</v>
      </c>
      <c r="Z829" t="s">
        <v>5201</v>
      </c>
    </row>
    <row r="830" spans="1:26" hidden="1" x14ac:dyDescent="0.25">
      <c r="A830" s="2">
        <v>44</v>
      </c>
      <c r="B830" t="s">
        <v>119</v>
      </c>
      <c r="C830" t="s">
        <v>8466</v>
      </c>
      <c r="D830" t="s">
        <v>8068</v>
      </c>
      <c r="E830" s="2" t="s">
        <v>483</v>
      </c>
      <c r="F830" s="7" t="s">
        <v>114</v>
      </c>
      <c r="G830" s="7" t="s">
        <v>5026</v>
      </c>
      <c r="H830">
        <v>60</v>
      </c>
      <c r="I830">
        <v>2700</v>
      </c>
      <c r="J830">
        <v>12000</v>
      </c>
      <c r="K830" s="2" t="s">
        <v>485</v>
      </c>
      <c r="M830" s="70">
        <v>1</v>
      </c>
      <c r="N830" s="70">
        <v>15260.4</v>
      </c>
      <c r="O830" s="87" t="s">
        <v>121</v>
      </c>
      <c r="P830" s="70">
        <v>12519.85</v>
      </c>
      <c r="Q830" s="72">
        <v>15260.4</v>
      </c>
      <c r="R830" s="72" t="s">
        <v>486</v>
      </c>
      <c r="S830" s="72">
        <v>2438.85</v>
      </c>
      <c r="T830" s="72">
        <v>214.06</v>
      </c>
      <c r="U830" s="70">
        <v>87.64</v>
      </c>
      <c r="V830" s="42">
        <v>57</v>
      </c>
      <c r="W830" t="s">
        <v>8518</v>
      </c>
      <c r="X830" t="s">
        <v>488</v>
      </c>
      <c r="Y830" t="s">
        <v>4950</v>
      </c>
      <c r="Z830" t="s">
        <v>5201</v>
      </c>
    </row>
    <row r="831" spans="1:26" hidden="1" x14ac:dyDescent="0.25">
      <c r="A831" s="2">
        <v>45</v>
      </c>
      <c r="B831" t="s">
        <v>119</v>
      </c>
      <c r="C831" t="s">
        <v>8473</v>
      </c>
      <c r="D831" t="s">
        <v>8068</v>
      </c>
      <c r="E831" s="2" t="s">
        <v>483</v>
      </c>
      <c r="F831" s="7" t="s">
        <v>114</v>
      </c>
      <c r="G831" s="7" t="s">
        <v>5026</v>
      </c>
      <c r="H831">
        <v>60</v>
      </c>
      <c r="I831">
        <v>2700</v>
      </c>
      <c r="J831">
        <v>12000</v>
      </c>
      <c r="K831" s="2" t="s">
        <v>485</v>
      </c>
      <c r="M831" s="70">
        <v>1</v>
      </c>
      <c r="N831" s="70">
        <v>15260.4</v>
      </c>
      <c r="O831" s="87" t="s">
        <v>121</v>
      </c>
      <c r="P831" s="70">
        <v>12587.66</v>
      </c>
      <c r="Q831" s="72">
        <v>15260.4</v>
      </c>
      <c r="R831" s="72" t="s">
        <v>486</v>
      </c>
      <c r="S831" s="72">
        <v>2310.56</v>
      </c>
      <c r="T831" s="72">
        <v>274.07</v>
      </c>
      <c r="U831" s="70">
        <v>88.11</v>
      </c>
      <c r="V831" s="42">
        <v>57</v>
      </c>
      <c r="W831" t="s">
        <v>8518</v>
      </c>
      <c r="X831" t="s">
        <v>488</v>
      </c>
      <c r="Y831" t="s">
        <v>4950</v>
      </c>
      <c r="Z831" t="s">
        <v>5201</v>
      </c>
    </row>
    <row r="832" spans="1:26" hidden="1" x14ac:dyDescent="0.25">
      <c r="A832" s="2">
        <v>46</v>
      </c>
      <c r="B832" t="s">
        <v>119</v>
      </c>
      <c r="C832" t="s">
        <v>8477</v>
      </c>
      <c r="D832" t="s">
        <v>8068</v>
      </c>
      <c r="E832" s="2" t="s">
        <v>483</v>
      </c>
      <c r="F832" s="7" t="s">
        <v>114</v>
      </c>
      <c r="G832" s="7" t="s">
        <v>5026</v>
      </c>
      <c r="H832">
        <v>60</v>
      </c>
      <c r="I832">
        <v>2700</v>
      </c>
      <c r="J832">
        <v>12000</v>
      </c>
      <c r="K832" s="2" t="s">
        <v>485</v>
      </c>
      <c r="M832" s="70">
        <v>1</v>
      </c>
      <c r="N832" s="70">
        <v>15260.4</v>
      </c>
      <c r="O832" s="87" t="s">
        <v>121</v>
      </c>
      <c r="P832" s="70">
        <v>11551.99</v>
      </c>
      <c r="Q832" s="72">
        <v>15260.4</v>
      </c>
      <c r="R832" s="72" t="s">
        <v>486</v>
      </c>
      <c r="S832" s="72">
        <v>2114.15</v>
      </c>
      <c r="T832" s="72">
        <v>1513.4</v>
      </c>
      <c r="U832" s="70">
        <v>80.86</v>
      </c>
      <c r="V832" s="42">
        <v>57</v>
      </c>
      <c r="W832" t="s">
        <v>8518</v>
      </c>
      <c r="X832" t="s">
        <v>488</v>
      </c>
      <c r="Y832" t="s">
        <v>4950</v>
      </c>
      <c r="Z832" t="s">
        <v>5201</v>
      </c>
    </row>
    <row r="833" spans="1:27" hidden="1" x14ac:dyDescent="0.25">
      <c r="A833" s="2">
        <v>47</v>
      </c>
      <c r="B833" t="s">
        <v>119</v>
      </c>
      <c r="C833" t="s">
        <v>8496</v>
      </c>
      <c r="D833" t="s">
        <v>8068</v>
      </c>
      <c r="E833" s="2" t="s">
        <v>483</v>
      </c>
      <c r="F833" s="7" t="s">
        <v>114</v>
      </c>
      <c r="G833" s="7" t="s">
        <v>8533</v>
      </c>
      <c r="H833">
        <v>60</v>
      </c>
      <c r="I833">
        <v>2500</v>
      </c>
      <c r="J833">
        <v>5561</v>
      </c>
      <c r="K833" s="2" t="s">
        <v>485</v>
      </c>
      <c r="M833" s="70">
        <v>1</v>
      </c>
      <c r="N833" s="70">
        <v>5914.68</v>
      </c>
      <c r="O833" s="87" t="s">
        <v>8497</v>
      </c>
      <c r="P833" s="70">
        <v>5422.21</v>
      </c>
      <c r="Q833" s="72" t="s">
        <v>486</v>
      </c>
      <c r="R833" s="72">
        <v>5914.68</v>
      </c>
      <c r="T833" s="72">
        <v>454.51</v>
      </c>
      <c r="U833" s="70">
        <v>37.96</v>
      </c>
      <c r="V833" s="42">
        <v>57</v>
      </c>
      <c r="W833" t="s">
        <v>8518</v>
      </c>
      <c r="X833" t="s">
        <v>488</v>
      </c>
      <c r="Y833" t="s">
        <v>4950</v>
      </c>
      <c r="Z833" t="s">
        <v>5201</v>
      </c>
    </row>
    <row r="834" spans="1:27" hidden="1" x14ac:dyDescent="0.25">
      <c r="A834" s="2">
        <v>48</v>
      </c>
      <c r="B834" t="s">
        <v>119</v>
      </c>
      <c r="C834" t="s">
        <v>8499</v>
      </c>
      <c r="D834" t="s">
        <v>8068</v>
      </c>
      <c r="E834" s="2" t="s">
        <v>483</v>
      </c>
      <c r="F834" s="7" t="s">
        <v>114</v>
      </c>
      <c r="G834" s="7" t="s">
        <v>8534</v>
      </c>
      <c r="H834">
        <v>60</v>
      </c>
      <c r="I834">
        <v>1924</v>
      </c>
      <c r="J834">
        <v>3834</v>
      </c>
      <c r="K834" s="2" t="s">
        <v>485</v>
      </c>
      <c r="M834" s="70">
        <v>1</v>
      </c>
      <c r="N834" s="70">
        <v>3096.02</v>
      </c>
      <c r="O834" s="87" t="s">
        <v>7045</v>
      </c>
      <c r="P834" s="70">
        <v>2873.85</v>
      </c>
      <c r="Q834" s="72" t="s">
        <v>486</v>
      </c>
      <c r="R834" s="72">
        <v>3096.02</v>
      </c>
      <c r="T834" s="72">
        <v>202.05</v>
      </c>
      <c r="U834" s="70">
        <v>20.12</v>
      </c>
      <c r="V834" s="42">
        <v>57</v>
      </c>
      <c r="W834" t="s">
        <v>8518</v>
      </c>
      <c r="X834" t="s">
        <v>488</v>
      </c>
      <c r="Y834" t="s">
        <v>4950</v>
      </c>
      <c r="Z834" t="s">
        <v>5201</v>
      </c>
    </row>
    <row r="835" spans="1:27" hidden="1" x14ac:dyDescent="0.25">
      <c r="A835" s="2">
        <v>49</v>
      </c>
      <c r="B835" t="s">
        <v>119</v>
      </c>
      <c r="C835" t="s">
        <v>8504</v>
      </c>
      <c r="D835" t="s">
        <v>8068</v>
      </c>
      <c r="E835" s="2" t="s">
        <v>483</v>
      </c>
      <c r="F835" s="7" t="s">
        <v>114</v>
      </c>
      <c r="G835" s="7" t="s">
        <v>2139</v>
      </c>
      <c r="H835">
        <v>80</v>
      </c>
      <c r="I835">
        <v>2300</v>
      </c>
      <c r="J835">
        <v>12000</v>
      </c>
      <c r="K835" s="2" t="s">
        <v>485</v>
      </c>
      <c r="M835" s="70">
        <v>1</v>
      </c>
      <c r="N835" s="70">
        <v>17332.8</v>
      </c>
      <c r="O835" s="87" t="s">
        <v>121</v>
      </c>
      <c r="P835" s="70">
        <v>901.23</v>
      </c>
      <c r="Q835" s="72">
        <v>17332.8</v>
      </c>
      <c r="R835" s="72" t="s">
        <v>486</v>
      </c>
      <c r="S835" s="72">
        <v>16316.42</v>
      </c>
      <c r="T835" s="72">
        <v>108.84</v>
      </c>
      <c r="U835" s="70">
        <v>6.31</v>
      </c>
      <c r="V835" s="42">
        <v>57</v>
      </c>
      <c r="W835" t="s">
        <v>8518</v>
      </c>
      <c r="X835" t="s">
        <v>488</v>
      </c>
      <c r="Y835" t="s">
        <v>4950</v>
      </c>
      <c r="Z835" t="s">
        <v>5201</v>
      </c>
    </row>
    <row r="836" spans="1:27" hidden="1" x14ac:dyDescent="0.25">
      <c r="A836" s="2">
        <v>50</v>
      </c>
      <c r="B836" t="s">
        <v>119</v>
      </c>
      <c r="C836" t="s">
        <v>8507</v>
      </c>
      <c r="D836" t="s">
        <v>8068</v>
      </c>
      <c r="E836" s="2" t="s">
        <v>483</v>
      </c>
      <c r="F836" s="7" t="s">
        <v>114</v>
      </c>
      <c r="G836" s="7" t="s">
        <v>2139</v>
      </c>
      <c r="H836">
        <v>80</v>
      </c>
      <c r="I836">
        <v>2300</v>
      </c>
      <c r="J836">
        <v>12000</v>
      </c>
      <c r="K836" s="2" t="s">
        <v>485</v>
      </c>
      <c r="M836" s="70">
        <v>1</v>
      </c>
      <c r="N836" s="70">
        <v>8069.92</v>
      </c>
      <c r="O836" s="87" t="s">
        <v>7879</v>
      </c>
      <c r="P836" s="70">
        <v>5833.93</v>
      </c>
      <c r="Q836" s="72" t="s">
        <v>486</v>
      </c>
      <c r="R836" s="72">
        <v>8069.92</v>
      </c>
      <c r="S836" s="72">
        <v>866.74</v>
      </c>
      <c r="T836" s="72">
        <v>1328.41</v>
      </c>
      <c r="U836" s="70">
        <v>40.840000000000003</v>
      </c>
      <c r="V836" s="42">
        <v>57</v>
      </c>
      <c r="W836" t="s">
        <v>8518</v>
      </c>
      <c r="X836" t="s">
        <v>488</v>
      </c>
      <c r="Y836" t="s">
        <v>4950</v>
      </c>
      <c r="Z836" t="s">
        <v>5201</v>
      </c>
    </row>
    <row r="837" spans="1:27" hidden="1" x14ac:dyDescent="0.25">
      <c r="A837" s="2">
        <v>51</v>
      </c>
      <c r="B837" t="s">
        <v>119</v>
      </c>
      <c r="C837" t="s">
        <v>8513</v>
      </c>
      <c r="D837" t="s">
        <v>8068</v>
      </c>
      <c r="E837" s="2" t="s">
        <v>483</v>
      </c>
      <c r="F837" s="7" t="s">
        <v>114</v>
      </c>
      <c r="G837" s="7" t="s">
        <v>2139</v>
      </c>
      <c r="H837">
        <v>80</v>
      </c>
      <c r="I837">
        <v>2300</v>
      </c>
      <c r="J837">
        <v>12000</v>
      </c>
      <c r="K837" s="2" t="s">
        <v>485</v>
      </c>
      <c r="M837" s="70">
        <v>1</v>
      </c>
      <c r="N837" s="70">
        <v>8033.18</v>
      </c>
      <c r="O837" s="87" t="s">
        <v>7880</v>
      </c>
      <c r="P837" s="70">
        <v>5976.29</v>
      </c>
      <c r="Q837" s="72" t="s">
        <v>486</v>
      </c>
      <c r="R837" s="72">
        <v>8033.18</v>
      </c>
      <c r="S837" s="72">
        <v>827.28</v>
      </c>
      <c r="T837" s="72">
        <v>1187.78</v>
      </c>
      <c r="U837" s="70">
        <v>41.83</v>
      </c>
      <c r="V837" s="42">
        <v>57</v>
      </c>
      <c r="W837" t="s">
        <v>8518</v>
      </c>
      <c r="X837" t="s">
        <v>488</v>
      </c>
      <c r="Y837" t="s">
        <v>4950</v>
      </c>
      <c r="Z837" t="s">
        <v>5201</v>
      </c>
    </row>
    <row r="838" spans="1:27" hidden="1" x14ac:dyDescent="0.25">
      <c r="A838" s="2">
        <v>52</v>
      </c>
      <c r="B838" t="s">
        <v>119</v>
      </c>
      <c r="C838" t="s">
        <v>8517</v>
      </c>
      <c r="D838" t="s">
        <v>8068</v>
      </c>
      <c r="E838" s="2" t="s">
        <v>483</v>
      </c>
      <c r="F838" s="7" t="s">
        <v>114</v>
      </c>
      <c r="G838" s="7" t="s">
        <v>8535</v>
      </c>
      <c r="H838">
        <v>80</v>
      </c>
      <c r="I838">
        <v>788</v>
      </c>
      <c r="J838">
        <v>1735</v>
      </c>
      <c r="K838" s="2" t="s">
        <v>485</v>
      </c>
      <c r="M838" s="70">
        <v>1</v>
      </c>
      <c r="N838" s="70">
        <v>769.99</v>
      </c>
      <c r="O838" s="87" t="s">
        <v>7878</v>
      </c>
      <c r="P838" s="70">
        <v>531.28</v>
      </c>
      <c r="Q838" s="72" t="s">
        <v>486</v>
      </c>
      <c r="R838" s="72">
        <v>769.99</v>
      </c>
      <c r="S838" s="72">
        <v>210.11</v>
      </c>
      <c r="T838" s="72">
        <v>24.88</v>
      </c>
      <c r="U838" s="70">
        <v>3.72</v>
      </c>
      <c r="V838" s="42">
        <v>57</v>
      </c>
      <c r="W838" t="s">
        <v>8518</v>
      </c>
      <c r="X838" t="s">
        <v>488</v>
      </c>
      <c r="Y838" t="s">
        <v>4950</v>
      </c>
      <c r="Z838" t="s">
        <v>5201</v>
      </c>
    </row>
    <row r="839" spans="1:27" hidden="1" x14ac:dyDescent="0.25">
      <c r="B839" t="s">
        <v>119</v>
      </c>
      <c r="C839" t="s">
        <v>8542</v>
      </c>
      <c r="D839" t="s">
        <v>8541</v>
      </c>
      <c r="E839" t="s">
        <v>483</v>
      </c>
      <c r="F839" t="s">
        <v>154</v>
      </c>
      <c r="G839" t="s">
        <v>8543</v>
      </c>
      <c r="H839">
        <v>120</v>
      </c>
      <c r="I839">
        <v>1010</v>
      </c>
      <c r="J839">
        <v>2800</v>
      </c>
      <c r="K839" t="s">
        <v>485</v>
      </c>
      <c r="L839"/>
      <c r="M839">
        <v>1</v>
      </c>
      <c r="N839">
        <v>2663.98</v>
      </c>
      <c r="O839" t="s">
        <v>8544</v>
      </c>
      <c r="P839">
        <v>2586.15</v>
      </c>
      <c r="Q839"/>
      <c r="R839">
        <v>2663.98</v>
      </c>
      <c r="S839"/>
      <c r="T839">
        <v>59.73</v>
      </c>
      <c r="U839">
        <v>18.100000000000001</v>
      </c>
      <c r="V839">
        <v>22</v>
      </c>
      <c r="W839" t="s">
        <v>4633</v>
      </c>
      <c r="X839" t="s">
        <v>488</v>
      </c>
      <c r="Y839" t="s">
        <v>23</v>
      </c>
    </row>
    <row r="840" spans="1:27" hidden="1" x14ac:dyDescent="0.25">
      <c r="B840" t="s">
        <v>119</v>
      </c>
      <c r="C840" t="s">
        <v>8545</v>
      </c>
      <c r="D840" t="s">
        <v>8541</v>
      </c>
      <c r="E840" t="s">
        <v>483</v>
      </c>
      <c r="F840" t="s">
        <v>154</v>
      </c>
      <c r="G840" t="s">
        <v>7850</v>
      </c>
      <c r="H840">
        <v>120</v>
      </c>
      <c r="I840">
        <v>2308</v>
      </c>
      <c r="J840">
        <v>2500</v>
      </c>
      <c r="K840" t="s">
        <v>485</v>
      </c>
      <c r="L840"/>
      <c r="M840">
        <v>1</v>
      </c>
      <c r="N840">
        <v>5435.71</v>
      </c>
      <c r="O840" t="s">
        <v>7849</v>
      </c>
      <c r="P840">
        <v>2327.4</v>
      </c>
      <c r="Q840"/>
      <c r="R840">
        <v>5435.71</v>
      </c>
      <c r="S840">
        <v>3021.3</v>
      </c>
      <c r="T840">
        <v>70.72</v>
      </c>
      <c r="U840">
        <v>16.29</v>
      </c>
      <c r="V840">
        <v>22</v>
      </c>
      <c r="W840" t="s">
        <v>4633</v>
      </c>
      <c r="X840" t="s">
        <v>488</v>
      </c>
      <c r="Y840" t="s">
        <v>23</v>
      </c>
    </row>
    <row r="841" spans="1:27" hidden="1" x14ac:dyDescent="0.25">
      <c r="A841" s="2">
        <v>15</v>
      </c>
      <c r="B841" t="s">
        <v>119</v>
      </c>
      <c r="C841" t="s">
        <v>6434</v>
      </c>
      <c r="D841" t="s">
        <v>6417</v>
      </c>
      <c r="E841" s="2" t="s">
        <v>483</v>
      </c>
      <c r="F841" s="7" t="s">
        <v>114</v>
      </c>
      <c r="G841" s="7" t="s">
        <v>8549</v>
      </c>
      <c r="H841">
        <v>120</v>
      </c>
      <c r="I841">
        <v>2300</v>
      </c>
      <c r="J841">
        <v>2392</v>
      </c>
      <c r="K841" s="2" t="s">
        <v>485</v>
      </c>
      <c r="M841" s="70">
        <v>1</v>
      </c>
      <c r="N841" s="70">
        <v>4090.78</v>
      </c>
      <c r="O841" s="87" t="s">
        <v>8550</v>
      </c>
      <c r="P841" s="70">
        <v>2604.2800000000002</v>
      </c>
      <c r="Q841" s="72" t="s">
        <v>486</v>
      </c>
      <c r="R841" s="72">
        <v>4090.78</v>
      </c>
      <c r="S841" s="72">
        <v>886.03</v>
      </c>
      <c r="T841" s="72">
        <v>582.24</v>
      </c>
      <c r="U841" s="70">
        <v>18.23</v>
      </c>
      <c r="V841" s="42">
        <v>19</v>
      </c>
      <c r="W841" t="s">
        <v>4491</v>
      </c>
      <c r="X841" t="s">
        <v>488</v>
      </c>
      <c r="Y841" t="s">
        <v>23</v>
      </c>
      <c r="AA841" t="s">
        <v>8551</v>
      </c>
    </row>
    <row r="842" spans="1:27" hidden="1" x14ac:dyDescent="0.25">
      <c r="A842" s="2">
        <v>16</v>
      </c>
      <c r="B842" t="s">
        <v>119</v>
      </c>
      <c r="C842" t="s">
        <v>8552</v>
      </c>
      <c r="D842" t="s">
        <v>6417</v>
      </c>
      <c r="E842" s="2" t="s">
        <v>483</v>
      </c>
      <c r="F842" s="7" t="s">
        <v>114</v>
      </c>
      <c r="G842" s="7" t="s">
        <v>8553</v>
      </c>
      <c r="H842">
        <v>120</v>
      </c>
      <c r="I842">
        <v>2800</v>
      </c>
      <c r="J842">
        <v>2982</v>
      </c>
      <c r="K842" s="2" t="s">
        <v>485</v>
      </c>
      <c r="M842" s="70">
        <v>1</v>
      </c>
      <c r="N842" s="70">
        <v>7769.98</v>
      </c>
      <c r="O842" s="87" t="s">
        <v>6394</v>
      </c>
      <c r="P842" s="70">
        <v>2604.2800000000002</v>
      </c>
      <c r="Q842" s="72" t="s">
        <v>486</v>
      </c>
      <c r="R842" s="72">
        <v>7769.98</v>
      </c>
      <c r="S842" s="72">
        <v>4577.22</v>
      </c>
      <c r="T842" s="72">
        <v>570.25</v>
      </c>
      <c r="U842" s="70">
        <v>18.23</v>
      </c>
      <c r="V842" s="42">
        <v>19</v>
      </c>
      <c r="W842" t="s">
        <v>4491</v>
      </c>
      <c r="X842" t="s">
        <v>488</v>
      </c>
      <c r="Y842" t="s">
        <v>23</v>
      </c>
      <c r="AA842" t="s">
        <v>8551</v>
      </c>
    </row>
    <row r="843" spans="1:27" hidden="1" x14ac:dyDescent="0.25">
      <c r="A843" s="2">
        <v>1</v>
      </c>
      <c r="B843" t="s">
        <v>119</v>
      </c>
      <c r="C843" t="s">
        <v>8557</v>
      </c>
      <c r="D843" t="s">
        <v>8559</v>
      </c>
      <c r="E843" s="2" t="s">
        <v>483</v>
      </c>
      <c r="F843" s="7" t="s">
        <v>114</v>
      </c>
      <c r="G843" s="7" t="s">
        <v>8609</v>
      </c>
      <c r="H843">
        <v>12</v>
      </c>
      <c r="I843">
        <v>1500</v>
      </c>
      <c r="J843">
        <v>9353</v>
      </c>
      <c r="K843" s="2" t="s">
        <v>485</v>
      </c>
      <c r="M843" s="70">
        <v>1</v>
      </c>
      <c r="N843" s="70">
        <v>1321.58</v>
      </c>
      <c r="O843" s="87" t="s">
        <v>8560</v>
      </c>
      <c r="P843" s="70">
        <v>35.93</v>
      </c>
      <c r="Q843" s="72" t="s">
        <v>486</v>
      </c>
      <c r="R843" s="72">
        <v>1321.58</v>
      </c>
      <c r="S843" s="72">
        <v>1275.8</v>
      </c>
      <c r="T843" s="72">
        <v>9.6</v>
      </c>
      <c r="U843" s="70">
        <v>0.25</v>
      </c>
      <c r="V843" s="42">
        <v>58</v>
      </c>
      <c r="W843" t="s">
        <v>8610</v>
      </c>
      <c r="X843" t="s">
        <v>488</v>
      </c>
      <c r="Y843" t="s">
        <v>4950</v>
      </c>
      <c r="Z843" t="s">
        <v>6350</v>
      </c>
    </row>
    <row r="844" spans="1:27" hidden="1" x14ac:dyDescent="0.25">
      <c r="A844" s="2">
        <v>2</v>
      </c>
      <c r="B844" t="s">
        <v>119</v>
      </c>
      <c r="C844" t="s">
        <v>8571</v>
      </c>
      <c r="D844" t="s">
        <v>8559</v>
      </c>
      <c r="E844" s="2" t="s">
        <v>483</v>
      </c>
      <c r="F844" s="7" t="s">
        <v>114</v>
      </c>
      <c r="G844" s="7" t="s">
        <v>8611</v>
      </c>
      <c r="H844">
        <v>25</v>
      </c>
      <c r="I844">
        <v>2000</v>
      </c>
      <c r="J844">
        <v>6123</v>
      </c>
      <c r="K844" s="2" t="s">
        <v>485</v>
      </c>
      <c r="M844" s="70">
        <v>1</v>
      </c>
      <c r="N844" s="70">
        <v>2403.2800000000002</v>
      </c>
      <c r="O844" s="87" t="s">
        <v>8572</v>
      </c>
      <c r="P844" s="70">
        <v>252.95</v>
      </c>
      <c r="Q844" s="72" t="s">
        <v>486</v>
      </c>
      <c r="R844" s="72">
        <v>2403.2800000000002</v>
      </c>
      <c r="S844" s="72">
        <v>2074.39</v>
      </c>
      <c r="T844" s="72">
        <v>74.17</v>
      </c>
      <c r="U844" s="70">
        <v>1.77</v>
      </c>
      <c r="V844" s="42">
        <v>58</v>
      </c>
      <c r="W844" t="s">
        <v>8610</v>
      </c>
      <c r="X844" t="s">
        <v>488</v>
      </c>
      <c r="Y844" t="s">
        <v>4950</v>
      </c>
      <c r="Z844" t="s">
        <v>6350</v>
      </c>
    </row>
    <row r="845" spans="1:27" hidden="1" x14ac:dyDescent="0.25">
      <c r="A845" s="2">
        <v>3</v>
      </c>
      <c r="B845" t="s">
        <v>119</v>
      </c>
      <c r="C845" t="s">
        <v>8582</v>
      </c>
      <c r="D845" t="s">
        <v>8559</v>
      </c>
      <c r="E845" s="2" t="s">
        <v>483</v>
      </c>
      <c r="F845" s="7" t="s">
        <v>114</v>
      </c>
      <c r="G845" s="7" t="s">
        <v>6356</v>
      </c>
      <c r="H845">
        <v>80</v>
      </c>
      <c r="I845">
        <v>1189</v>
      </c>
      <c r="J845">
        <v>12000</v>
      </c>
      <c r="K845" s="2" t="s">
        <v>485</v>
      </c>
      <c r="M845" s="70">
        <v>1</v>
      </c>
      <c r="N845" s="70">
        <v>3257.02</v>
      </c>
      <c r="O845" s="87" t="s">
        <v>8583</v>
      </c>
      <c r="P845" s="70">
        <v>2520.12</v>
      </c>
      <c r="Q845" s="72" t="s">
        <v>486</v>
      </c>
      <c r="R845" s="72">
        <v>3257.02</v>
      </c>
      <c r="S845" s="72">
        <v>316.42</v>
      </c>
      <c r="T845" s="72">
        <v>402.84</v>
      </c>
      <c r="U845" s="70">
        <v>17.64</v>
      </c>
      <c r="V845" s="42">
        <v>58</v>
      </c>
      <c r="W845" t="s">
        <v>8610</v>
      </c>
      <c r="X845" t="s">
        <v>488</v>
      </c>
      <c r="Y845" t="s">
        <v>4950</v>
      </c>
      <c r="Z845" t="s">
        <v>6350</v>
      </c>
    </row>
    <row r="846" spans="1:27" hidden="1" x14ac:dyDescent="0.25">
      <c r="A846" s="2">
        <v>4</v>
      </c>
      <c r="B846" t="s">
        <v>119</v>
      </c>
      <c r="C846" t="s">
        <v>8588</v>
      </c>
      <c r="D846" t="s">
        <v>8559</v>
      </c>
      <c r="E846" s="2" t="s">
        <v>483</v>
      </c>
      <c r="F846" s="7" t="s">
        <v>114</v>
      </c>
      <c r="G846" s="7" t="s">
        <v>7467</v>
      </c>
      <c r="H846">
        <v>80</v>
      </c>
      <c r="I846">
        <v>2300</v>
      </c>
      <c r="J846">
        <v>4977</v>
      </c>
      <c r="K846" s="2" t="s">
        <v>485</v>
      </c>
      <c r="M846" s="70">
        <v>1</v>
      </c>
      <c r="N846" s="70">
        <v>1879.2</v>
      </c>
      <c r="O846" s="87" t="s">
        <v>8589</v>
      </c>
      <c r="P846" s="70">
        <v>1037.7</v>
      </c>
      <c r="Q846" s="72" t="s">
        <v>486</v>
      </c>
      <c r="R846" s="72">
        <v>1879.2</v>
      </c>
      <c r="S846" s="72">
        <v>672.45</v>
      </c>
      <c r="T846" s="72">
        <v>161.79</v>
      </c>
      <c r="U846" s="70">
        <v>7.26</v>
      </c>
      <c r="V846" s="42">
        <v>58</v>
      </c>
      <c r="W846" t="s">
        <v>8610</v>
      </c>
      <c r="X846" t="s">
        <v>488</v>
      </c>
      <c r="Y846" t="s">
        <v>4950</v>
      </c>
      <c r="Z846" t="s">
        <v>6350</v>
      </c>
    </row>
    <row r="847" spans="1:27" hidden="1" x14ac:dyDescent="0.25">
      <c r="A847" s="2">
        <v>5</v>
      </c>
      <c r="B847" t="s">
        <v>119</v>
      </c>
      <c r="C847" t="s">
        <v>8594</v>
      </c>
      <c r="D847" t="s">
        <v>8559</v>
      </c>
      <c r="E847" s="2" t="s">
        <v>483</v>
      </c>
      <c r="F847" s="7" t="s">
        <v>114</v>
      </c>
      <c r="G847" s="7" t="s">
        <v>8612</v>
      </c>
      <c r="H847">
        <v>100</v>
      </c>
      <c r="I847">
        <v>2350</v>
      </c>
      <c r="J847">
        <v>5172</v>
      </c>
      <c r="K847" s="2" t="s">
        <v>485</v>
      </c>
      <c r="M847" s="70">
        <v>1</v>
      </c>
      <c r="N847" s="70">
        <v>9541.0499999999993</v>
      </c>
      <c r="O847" s="87" t="s">
        <v>8595</v>
      </c>
      <c r="P847" s="70">
        <v>4076.65</v>
      </c>
      <c r="Q847" s="72" t="s">
        <v>486</v>
      </c>
      <c r="R847" s="72">
        <v>9541.0499999999993</v>
      </c>
      <c r="S847" s="72">
        <v>5021.72</v>
      </c>
      <c r="T847" s="72">
        <v>414.14</v>
      </c>
      <c r="U847" s="70">
        <v>28.54</v>
      </c>
      <c r="V847" s="42">
        <v>58</v>
      </c>
      <c r="W847" t="s">
        <v>8610</v>
      </c>
      <c r="X847" t="s">
        <v>488</v>
      </c>
      <c r="Y847" t="s">
        <v>4950</v>
      </c>
      <c r="Z847" t="s">
        <v>6350</v>
      </c>
    </row>
    <row r="848" spans="1:27" hidden="1" x14ac:dyDescent="0.25">
      <c r="A848" s="2">
        <v>6</v>
      </c>
      <c r="B848" t="s">
        <v>119</v>
      </c>
      <c r="C848" t="s">
        <v>8601</v>
      </c>
      <c r="D848" t="s">
        <v>8559</v>
      </c>
      <c r="E848" s="2" t="s">
        <v>483</v>
      </c>
      <c r="F848" s="7" t="s">
        <v>114</v>
      </c>
      <c r="G848" s="7" t="s">
        <v>8613</v>
      </c>
      <c r="H848">
        <v>100</v>
      </c>
      <c r="I848">
        <v>1420</v>
      </c>
      <c r="J848">
        <v>1761</v>
      </c>
      <c r="K848" s="2" t="s">
        <v>485</v>
      </c>
      <c r="M848" s="70">
        <v>1</v>
      </c>
      <c r="N848" s="70">
        <v>1188.7</v>
      </c>
      <c r="O848" s="87" t="s">
        <v>8602</v>
      </c>
      <c r="P848" s="70">
        <v>926.51</v>
      </c>
      <c r="Q848" s="72" t="s">
        <v>486</v>
      </c>
      <c r="R848" s="72">
        <v>1188.7</v>
      </c>
      <c r="S848" s="72">
        <v>189.78</v>
      </c>
      <c r="T848" s="72">
        <v>65.92</v>
      </c>
      <c r="U848" s="70">
        <v>6.49</v>
      </c>
      <c r="V848" s="42">
        <v>58</v>
      </c>
      <c r="W848" t="s">
        <v>8610</v>
      </c>
      <c r="X848" t="s">
        <v>488</v>
      </c>
      <c r="Y848" t="s">
        <v>4950</v>
      </c>
      <c r="Z848" t="s">
        <v>6350</v>
      </c>
    </row>
    <row r="849" spans="1:26" hidden="1" x14ac:dyDescent="0.25">
      <c r="A849" s="2">
        <v>7</v>
      </c>
      <c r="B849" t="s">
        <v>119</v>
      </c>
      <c r="C849" t="s">
        <v>8606</v>
      </c>
      <c r="D849" t="s">
        <v>8559</v>
      </c>
      <c r="E849" s="2" t="s">
        <v>483</v>
      </c>
      <c r="F849" s="7" t="s">
        <v>114</v>
      </c>
      <c r="G849" s="7" t="s">
        <v>8614</v>
      </c>
      <c r="H849">
        <v>100</v>
      </c>
      <c r="I849">
        <v>770</v>
      </c>
      <c r="J849">
        <v>1400</v>
      </c>
      <c r="K849" s="2" t="s">
        <v>485</v>
      </c>
      <c r="M849" s="70">
        <v>1</v>
      </c>
      <c r="N849" s="70">
        <v>846.23</v>
      </c>
      <c r="O849" s="87" t="s">
        <v>8607</v>
      </c>
      <c r="P849" s="70">
        <v>555.91</v>
      </c>
      <c r="Q849" s="72" t="s">
        <v>486</v>
      </c>
      <c r="R849" s="72">
        <v>846.23</v>
      </c>
      <c r="S849" s="72">
        <v>247.69</v>
      </c>
      <c r="T849" s="72">
        <v>38.74</v>
      </c>
      <c r="U849" s="70">
        <v>3.89</v>
      </c>
      <c r="V849" s="42">
        <v>58</v>
      </c>
      <c r="W849" t="s">
        <v>8610</v>
      </c>
      <c r="X849" t="s">
        <v>488</v>
      </c>
      <c r="Y849" t="s">
        <v>4950</v>
      </c>
      <c r="Z849" t="s">
        <v>6350</v>
      </c>
    </row>
    <row r="850" spans="1:26" hidden="1" x14ac:dyDescent="0.25">
      <c r="A850" s="2">
        <v>1</v>
      </c>
      <c r="B850" t="s">
        <v>119</v>
      </c>
      <c r="C850" t="s">
        <v>8617</v>
      </c>
      <c r="D850" t="s">
        <v>4925</v>
      </c>
      <c r="E850" s="2" t="s">
        <v>483</v>
      </c>
      <c r="F850" s="7" t="s">
        <v>114</v>
      </c>
      <c r="G850" s="7" t="s">
        <v>1133</v>
      </c>
      <c r="H850">
        <v>12</v>
      </c>
      <c r="I850">
        <v>1500</v>
      </c>
      <c r="J850">
        <v>12000</v>
      </c>
      <c r="K850" s="2" t="s">
        <v>485</v>
      </c>
      <c r="M850" s="70">
        <v>1</v>
      </c>
      <c r="N850" s="70">
        <v>1695.6</v>
      </c>
      <c r="O850" s="87" t="s">
        <v>121</v>
      </c>
      <c r="P850" s="70">
        <v>245.82</v>
      </c>
      <c r="Q850" s="72">
        <v>1695.6</v>
      </c>
      <c r="R850" s="72" t="s">
        <v>486</v>
      </c>
      <c r="S850" s="72">
        <v>1425.58</v>
      </c>
      <c r="T850" s="72">
        <v>22.48</v>
      </c>
      <c r="U850" s="70">
        <v>1.72</v>
      </c>
      <c r="V850" s="42">
        <v>59</v>
      </c>
      <c r="W850" t="s">
        <v>8620</v>
      </c>
      <c r="X850" t="s">
        <v>8621</v>
      </c>
      <c r="Y850" t="s">
        <v>4950</v>
      </c>
      <c r="Z850" t="s">
        <v>6226</v>
      </c>
    </row>
    <row r="851" spans="1:26" hidden="1" x14ac:dyDescent="0.25">
      <c r="A851" s="2">
        <v>1</v>
      </c>
      <c r="B851" t="s">
        <v>119</v>
      </c>
      <c r="C851" t="s">
        <v>8623</v>
      </c>
      <c r="D851" t="s">
        <v>8625</v>
      </c>
      <c r="E851" s="2" t="s">
        <v>483</v>
      </c>
      <c r="F851" s="7" t="s">
        <v>114</v>
      </c>
      <c r="G851" s="7" t="s">
        <v>5218</v>
      </c>
      <c r="H851">
        <v>6</v>
      </c>
      <c r="I851">
        <v>2000</v>
      </c>
      <c r="J851">
        <v>12000</v>
      </c>
      <c r="K851" s="2" t="s">
        <v>485</v>
      </c>
      <c r="M851" s="70">
        <v>1</v>
      </c>
      <c r="N851" s="70">
        <v>724.63</v>
      </c>
      <c r="O851" s="87" t="s">
        <v>7852</v>
      </c>
      <c r="P851" s="70">
        <v>207.81</v>
      </c>
      <c r="Q851" s="72" t="s">
        <v>486</v>
      </c>
      <c r="R851" s="72">
        <v>724.63</v>
      </c>
      <c r="S851" s="72">
        <v>487.2</v>
      </c>
      <c r="T851" s="72">
        <v>28.17</v>
      </c>
      <c r="U851" s="70">
        <v>1.45</v>
      </c>
      <c r="V851" s="42">
        <v>60</v>
      </c>
      <c r="W851" t="s">
        <v>9140</v>
      </c>
      <c r="X851" t="s">
        <v>488</v>
      </c>
      <c r="Y851" t="s">
        <v>4950</v>
      </c>
      <c r="Z851" t="s">
        <v>5201</v>
      </c>
    </row>
    <row r="852" spans="1:26" hidden="1" x14ac:dyDescent="0.25">
      <c r="A852" s="2">
        <v>2</v>
      </c>
      <c r="B852" t="s">
        <v>119</v>
      </c>
      <c r="C852" t="s">
        <v>8650</v>
      </c>
      <c r="D852" t="s">
        <v>8625</v>
      </c>
      <c r="E852" s="2" t="s">
        <v>483</v>
      </c>
      <c r="F852" s="7" t="s">
        <v>114</v>
      </c>
      <c r="G852" s="7" t="s">
        <v>7843</v>
      </c>
      <c r="H852">
        <v>8</v>
      </c>
      <c r="I852">
        <v>1500</v>
      </c>
      <c r="J852">
        <v>10721</v>
      </c>
      <c r="K852" s="2" t="s">
        <v>485</v>
      </c>
      <c r="M852" s="70">
        <v>1</v>
      </c>
      <c r="N852" s="70">
        <v>993.15</v>
      </c>
      <c r="O852" s="87" t="s">
        <v>7833</v>
      </c>
      <c r="P852" s="70">
        <v>29.21</v>
      </c>
      <c r="Q852" s="72" t="s">
        <v>486</v>
      </c>
      <c r="R852" s="72">
        <v>993.15</v>
      </c>
      <c r="S852" s="72">
        <v>952.95</v>
      </c>
      <c r="T852" s="72">
        <v>10.79</v>
      </c>
      <c r="U852" s="70">
        <v>0.2</v>
      </c>
      <c r="V852" s="42">
        <v>60</v>
      </c>
      <c r="W852" t="s">
        <v>9140</v>
      </c>
      <c r="X852" t="s">
        <v>488</v>
      </c>
      <c r="Y852" t="s">
        <v>4950</v>
      </c>
      <c r="Z852" t="s">
        <v>5201</v>
      </c>
    </row>
    <row r="853" spans="1:26" hidden="1" x14ac:dyDescent="0.25">
      <c r="A853" s="2">
        <v>3</v>
      </c>
      <c r="B853" t="s">
        <v>119</v>
      </c>
      <c r="C853" t="s">
        <v>8658</v>
      </c>
      <c r="D853" t="s">
        <v>8625</v>
      </c>
      <c r="E853" s="2" t="s">
        <v>483</v>
      </c>
      <c r="F853" s="7" t="s">
        <v>114</v>
      </c>
      <c r="G853" s="7" t="s">
        <v>9141</v>
      </c>
      <c r="H853">
        <v>10</v>
      </c>
      <c r="I853">
        <v>1500</v>
      </c>
      <c r="J853">
        <v>11994</v>
      </c>
      <c r="K853" s="2" t="s">
        <v>485</v>
      </c>
      <c r="M853" s="70">
        <v>1</v>
      </c>
      <c r="N853" s="70">
        <v>1078.71</v>
      </c>
      <c r="O853" s="87" t="s">
        <v>8107</v>
      </c>
      <c r="P853" s="70">
        <v>876.35</v>
      </c>
      <c r="Q853" s="72" t="s">
        <v>486</v>
      </c>
      <c r="R853" s="72">
        <v>1078.71</v>
      </c>
      <c r="T853" s="72">
        <v>196.23</v>
      </c>
      <c r="U853" s="70">
        <v>6.13</v>
      </c>
      <c r="V853" s="42">
        <v>60</v>
      </c>
      <c r="W853" t="s">
        <v>9140</v>
      </c>
      <c r="X853" t="s">
        <v>488</v>
      </c>
      <c r="Y853" t="s">
        <v>4950</v>
      </c>
      <c r="Z853" t="s">
        <v>5201</v>
      </c>
    </row>
    <row r="854" spans="1:26" hidden="1" x14ac:dyDescent="0.25">
      <c r="A854" s="2">
        <v>4</v>
      </c>
      <c r="B854" t="s">
        <v>119</v>
      </c>
      <c r="C854" t="s">
        <v>8667</v>
      </c>
      <c r="D854" t="s">
        <v>8625</v>
      </c>
      <c r="E854" s="2" t="s">
        <v>483</v>
      </c>
      <c r="F854" s="7" t="s">
        <v>114</v>
      </c>
      <c r="G854" s="7" t="s">
        <v>7452</v>
      </c>
      <c r="H854">
        <v>10</v>
      </c>
      <c r="I854">
        <v>1500</v>
      </c>
      <c r="J854">
        <v>12000</v>
      </c>
      <c r="K854" s="2" t="s">
        <v>485</v>
      </c>
      <c r="M854" s="70">
        <v>1</v>
      </c>
      <c r="N854" s="70">
        <v>1413</v>
      </c>
      <c r="O854" s="87" t="s">
        <v>121</v>
      </c>
      <c r="P854" s="70">
        <v>1175.3399999999999</v>
      </c>
      <c r="Q854" s="72">
        <v>1413</v>
      </c>
      <c r="R854" s="72" t="s">
        <v>486</v>
      </c>
      <c r="S854" s="72">
        <v>146.94999999999999</v>
      </c>
      <c r="T854" s="72">
        <v>82.48</v>
      </c>
      <c r="U854" s="70">
        <v>8.23</v>
      </c>
      <c r="V854" s="42">
        <v>60</v>
      </c>
      <c r="W854" t="s">
        <v>9140</v>
      </c>
      <c r="X854" t="s">
        <v>488</v>
      </c>
      <c r="Y854" t="s">
        <v>4950</v>
      </c>
      <c r="Z854" t="s">
        <v>5201</v>
      </c>
    </row>
    <row r="855" spans="1:26" hidden="1" x14ac:dyDescent="0.25">
      <c r="A855" s="2">
        <v>5</v>
      </c>
      <c r="B855" t="s">
        <v>119</v>
      </c>
      <c r="C855" t="s">
        <v>8672</v>
      </c>
      <c r="D855" t="s">
        <v>8625</v>
      </c>
      <c r="E855" s="2" t="s">
        <v>483</v>
      </c>
      <c r="F855" s="7" t="s">
        <v>114</v>
      </c>
      <c r="G855" s="7" t="s">
        <v>7452</v>
      </c>
      <c r="H855">
        <v>10</v>
      </c>
      <c r="I855">
        <v>1500</v>
      </c>
      <c r="J855">
        <v>12000</v>
      </c>
      <c r="K855" s="2" t="s">
        <v>485</v>
      </c>
      <c r="M855" s="70">
        <v>1</v>
      </c>
      <c r="N855" s="70">
        <v>1413</v>
      </c>
      <c r="O855" s="87" t="s">
        <v>121</v>
      </c>
      <c r="P855" s="70">
        <v>1112.3599999999999</v>
      </c>
      <c r="Q855" s="72">
        <v>1413</v>
      </c>
      <c r="R855" s="72" t="s">
        <v>486</v>
      </c>
      <c r="S855" s="72">
        <v>236.75</v>
      </c>
      <c r="T855" s="72">
        <v>56.1</v>
      </c>
      <c r="U855" s="70">
        <v>7.79</v>
      </c>
      <c r="V855" s="42">
        <v>60</v>
      </c>
      <c r="W855" t="s">
        <v>9140</v>
      </c>
      <c r="X855" t="s">
        <v>488</v>
      </c>
      <c r="Y855" t="s">
        <v>4950</v>
      </c>
      <c r="Z855" t="s">
        <v>5201</v>
      </c>
    </row>
    <row r="856" spans="1:26" hidden="1" x14ac:dyDescent="0.25">
      <c r="A856" s="2">
        <v>6</v>
      </c>
      <c r="B856" t="s">
        <v>119</v>
      </c>
      <c r="C856" t="s">
        <v>8677</v>
      </c>
      <c r="D856" t="s">
        <v>8625</v>
      </c>
      <c r="E856" s="2" t="s">
        <v>483</v>
      </c>
      <c r="F856" s="7" t="s">
        <v>114</v>
      </c>
      <c r="G856" s="7" t="s">
        <v>7452</v>
      </c>
      <c r="H856">
        <v>10</v>
      </c>
      <c r="I856">
        <v>1500</v>
      </c>
      <c r="J856">
        <v>12000</v>
      </c>
      <c r="K856" s="2" t="s">
        <v>485</v>
      </c>
      <c r="M856" s="70">
        <v>1</v>
      </c>
      <c r="N856" s="70">
        <v>1413</v>
      </c>
      <c r="O856" s="87" t="s">
        <v>121</v>
      </c>
      <c r="P856" s="70">
        <v>542.62</v>
      </c>
      <c r="Q856" s="72">
        <v>1413</v>
      </c>
      <c r="R856" s="72" t="s">
        <v>486</v>
      </c>
      <c r="S856" s="72">
        <v>869.92</v>
      </c>
      <c r="T856" s="72">
        <v>0</v>
      </c>
      <c r="U856" s="70">
        <v>3.8</v>
      </c>
      <c r="V856" s="42">
        <v>60</v>
      </c>
      <c r="W856" t="s">
        <v>9140</v>
      </c>
      <c r="X856" t="s">
        <v>488</v>
      </c>
      <c r="Y856" t="s">
        <v>4950</v>
      </c>
      <c r="Z856" t="s">
        <v>5201</v>
      </c>
    </row>
    <row r="857" spans="1:26" hidden="1" x14ac:dyDescent="0.25">
      <c r="A857" s="2">
        <v>7</v>
      </c>
      <c r="B857" t="s">
        <v>119</v>
      </c>
      <c r="C857" t="s">
        <v>8681</v>
      </c>
      <c r="D857" t="s">
        <v>8625</v>
      </c>
      <c r="E857" s="2" t="s">
        <v>483</v>
      </c>
      <c r="F857" s="7" t="s">
        <v>114</v>
      </c>
      <c r="G857" s="7" t="s">
        <v>9142</v>
      </c>
      <c r="H857">
        <v>10</v>
      </c>
      <c r="I857">
        <v>1500</v>
      </c>
      <c r="J857">
        <v>3266</v>
      </c>
      <c r="K857" s="2" t="s">
        <v>485</v>
      </c>
      <c r="M857" s="70">
        <v>1</v>
      </c>
      <c r="N857" s="70">
        <v>339.03</v>
      </c>
      <c r="O857" s="87" t="s">
        <v>8101</v>
      </c>
      <c r="P857" s="70">
        <v>299.57</v>
      </c>
      <c r="Q857" s="72" t="s">
        <v>486</v>
      </c>
      <c r="R857" s="72">
        <v>339.03</v>
      </c>
      <c r="T857" s="72">
        <v>37.36</v>
      </c>
      <c r="U857" s="70">
        <v>2.1</v>
      </c>
      <c r="V857" s="42">
        <v>60</v>
      </c>
      <c r="W857" t="s">
        <v>9140</v>
      </c>
      <c r="X857" t="s">
        <v>488</v>
      </c>
      <c r="Y857" t="s">
        <v>4950</v>
      </c>
      <c r="Z857" t="s">
        <v>5201</v>
      </c>
    </row>
    <row r="858" spans="1:26" hidden="1" x14ac:dyDescent="0.25">
      <c r="A858" s="2">
        <v>8</v>
      </c>
      <c r="B858" t="s">
        <v>119</v>
      </c>
      <c r="C858" t="s">
        <v>8693</v>
      </c>
      <c r="D858" t="s">
        <v>8625</v>
      </c>
      <c r="E858" s="2" t="s">
        <v>483</v>
      </c>
      <c r="F858" s="7" t="s">
        <v>114</v>
      </c>
      <c r="G858" s="7" t="s">
        <v>9143</v>
      </c>
      <c r="H858">
        <v>12</v>
      </c>
      <c r="I858">
        <v>1500</v>
      </c>
      <c r="J858">
        <v>9029</v>
      </c>
      <c r="K858" s="2" t="s">
        <v>485</v>
      </c>
      <c r="M858" s="70">
        <v>1</v>
      </c>
      <c r="N858" s="70">
        <v>1275.8</v>
      </c>
      <c r="O858" s="87" t="s">
        <v>8557</v>
      </c>
      <c r="P858" s="70">
        <v>266.8</v>
      </c>
      <c r="Q858" s="72" t="s">
        <v>486</v>
      </c>
      <c r="R858" s="72">
        <v>1275.8</v>
      </c>
      <c r="S858" s="72">
        <v>980.48</v>
      </c>
      <c r="T858" s="72">
        <v>26.65</v>
      </c>
      <c r="U858" s="70">
        <v>1.87</v>
      </c>
      <c r="V858" s="42">
        <v>60</v>
      </c>
      <c r="W858" t="s">
        <v>9140</v>
      </c>
      <c r="X858" t="s">
        <v>488</v>
      </c>
      <c r="Y858" t="s">
        <v>4950</v>
      </c>
      <c r="Z858" t="s">
        <v>5201</v>
      </c>
    </row>
    <row r="859" spans="1:26" hidden="1" x14ac:dyDescent="0.25">
      <c r="A859" s="2">
        <v>9</v>
      </c>
      <c r="B859" t="s">
        <v>119</v>
      </c>
      <c r="C859" t="s">
        <v>8728</v>
      </c>
      <c r="D859" t="s">
        <v>8625</v>
      </c>
      <c r="E859" s="2" t="s">
        <v>483</v>
      </c>
      <c r="F859" s="7" t="s">
        <v>114</v>
      </c>
      <c r="G859" s="7" t="s">
        <v>9144</v>
      </c>
      <c r="H859">
        <v>14</v>
      </c>
      <c r="I859">
        <v>602</v>
      </c>
      <c r="J859">
        <v>12000</v>
      </c>
      <c r="K859" s="2" t="s">
        <v>485</v>
      </c>
      <c r="M859" s="70">
        <v>1</v>
      </c>
      <c r="N859" s="70">
        <v>793.92</v>
      </c>
      <c r="O859" s="87" t="s">
        <v>8729</v>
      </c>
      <c r="P859" s="70">
        <v>647.88</v>
      </c>
      <c r="Q859" s="72" t="s">
        <v>486</v>
      </c>
      <c r="R859" s="72">
        <v>793.92</v>
      </c>
      <c r="S859" s="72">
        <v>71.3</v>
      </c>
      <c r="T859" s="72">
        <v>70.2</v>
      </c>
      <c r="U859" s="70">
        <v>4.54</v>
      </c>
      <c r="V859" s="42">
        <v>60</v>
      </c>
      <c r="W859" t="s">
        <v>9140</v>
      </c>
      <c r="X859" t="s">
        <v>488</v>
      </c>
      <c r="Y859" t="s">
        <v>4950</v>
      </c>
      <c r="Z859" t="s">
        <v>5201</v>
      </c>
    </row>
    <row r="860" spans="1:26" hidden="1" x14ac:dyDescent="0.25">
      <c r="A860" s="2">
        <v>10</v>
      </c>
      <c r="B860" t="s">
        <v>119</v>
      </c>
      <c r="C860" t="s">
        <v>8765</v>
      </c>
      <c r="D860" t="s">
        <v>8625</v>
      </c>
      <c r="E860" s="2" t="s">
        <v>483</v>
      </c>
      <c r="F860" s="7" t="s">
        <v>114</v>
      </c>
      <c r="G860" s="7" t="s">
        <v>4911</v>
      </c>
      <c r="H860">
        <v>14</v>
      </c>
      <c r="I860">
        <v>2000</v>
      </c>
      <c r="J860">
        <v>12000</v>
      </c>
      <c r="K860" s="2" t="s">
        <v>485</v>
      </c>
      <c r="M860" s="70">
        <v>1</v>
      </c>
      <c r="N860" s="70">
        <v>2637.6</v>
      </c>
      <c r="O860" s="87" t="s">
        <v>121</v>
      </c>
      <c r="P860" s="70">
        <v>133.05000000000001</v>
      </c>
      <c r="Q860" s="72">
        <v>2637.6</v>
      </c>
      <c r="R860" s="72" t="s">
        <v>486</v>
      </c>
      <c r="S860" s="72">
        <v>2503.61</v>
      </c>
      <c r="T860" s="72">
        <v>0.01</v>
      </c>
      <c r="U860" s="70">
        <v>0.93</v>
      </c>
      <c r="V860" s="42">
        <v>60</v>
      </c>
      <c r="W860" t="s">
        <v>9140</v>
      </c>
      <c r="X860" t="s">
        <v>488</v>
      </c>
      <c r="Y860" t="s">
        <v>4950</v>
      </c>
      <c r="Z860" t="s">
        <v>5201</v>
      </c>
    </row>
    <row r="861" spans="1:26" hidden="1" x14ac:dyDescent="0.25">
      <c r="A861" s="2">
        <v>11</v>
      </c>
      <c r="B861" t="s">
        <v>119</v>
      </c>
      <c r="C861" t="s">
        <v>8768</v>
      </c>
      <c r="D861" t="s">
        <v>8625</v>
      </c>
      <c r="E861" s="2" t="s">
        <v>483</v>
      </c>
      <c r="F861" s="7" t="s">
        <v>114</v>
      </c>
      <c r="G861" s="7" t="s">
        <v>9145</v>
      </c>
      <c r="H861">
        <v>14</v>
      </c>
      <c r="I861">
        <v>1392</v>
      </c>
      <c r="J861">
        <v>2915</v>
      </c>
      <c r="K861" s="2" t="s">
        <v>485</v>
      </c>
      <c r="M861" s="70">
        <v>1</v>
      </c>
      <c r="N861" s="70">
        <v>426.64</v>
      </c>
      <c r="O861" s="87" t="s">
        <v>8769</v>
      </c>
      <c r="P861" s="70">
        <v>393.71</v>
      </c>
      <c r="Q861" s="72" t="s">
        <v>486</v>
      </c>
      <c r="R861" s="72">
        <v>426.64</v>
      </c>
      <c r="T861" s="72">
        <v>30.17</v>
      </c>
      <c r="U861" s="70">
        <v>2.76</v>
      </c>
      <c r="V861" s="42">
        <v>60</v>
      </c>
      <c r="W861" t="s">
        <v>9140</v>
      </c>
      <c r="X861" t="s">
        <v>488</v>
      </c>
      <c r="Y861" t="s">
        <v>4950</v>
      </c>
      <c r="Z861" t="s">
        <v>5201</v>
      </c>
    </row>
    <row r="862" spans="1:26" hidden="1" x14ac:dyDescent="0.25">
      <c r="A862" s="2">
        <v>12</v>
      </c>
      <c r="B862" t="s">
        <v>119</v>
      </c>
      <c r="C862" t="s">
        <v>8784</v>
      </c>
      <c r="D862" t="s">
        <v>8625</v>
      </c>
      <c r="E862" s="2" t="s">
        <v>483</v>
      </c>
      <c r="F862" s="7" t="s">
        <v>114</v>
      </c>
      <c r="G862" s="7" t="s">
        <v>9146</v>
      </c>
      <c r="H862">
        <v>14</v>
      </c>
      <c r="I862">
        <v>354</v>
      </c>
      <c r="J862">
        <v>1864</v>
      </c>
      <c r="K862" s="2" t="s">
        <v>485</v>
      </c>
      <c r="M862" s="70">
        <v>1</v>
      </c>
      <c r="N862" s="70">
        <v>72.52</v>
      </c>
      <c r="O862" s="87" t="s">
        <v>8785</v>
      </c>
      <c r="P862" s="70">
        <v>51.62</v>
      </c>
      <c r="Q862" s="72" t="s">
        <v>486</v>
      </c>
      <c r="R862" s="72">
        <v>72.52</v>
      </c>
      <c r="T862" s="72">
        <v>20.54</v>
      </c>
      <c r="U862" s="70">
        <v>0.36</v>
      </c>
      <c r="V862" s="42">
        <v>60</v>
      </c>
      <c r="W862" t="s">
        <v>9140</v>
      </c>
      <c r="X862" t="s">
        <v>488</v>
      </c>
      <c r="Y862" t="s">
        <v>4950</v>
      </c>
      <c r="Z862" t="s">
        <v>5201</v>
      </c>
    </row>
    <row r="863" spans="1:26" hidden="1" x14ac:dyDescent="0.25">
      <c r="A863" s="2">
        <v>13</v>
      </c>
      <c r="B863" t="s">
        <v>119</v>
      </c>
      <c r="C863" t="s">
        <v>8794</v>
      </c>
      <c r="D863" t="s">
        <v>8625</v>
      </c>
      <c r="E863" s="2" t="s">
        <v>483</v>
      </c>
      <c r="F863" s="7" t="s">
        <v>114</v>
      </c>
      <c r="G863" s="7" t="s">
        <v>9147</v>
      </c>
      <c r="H863">
        <v>16</v>
      </c>
      <c r="I863">
        <v>1544</v>
      </c>
      <c r="J863">
        <v>12000</v>
      </c>
      <c r="K863" s="2" t="s">
        <v>485</v>
      </c>
      <c r="M863" s="70">
        <v>1</v>
      </c>
      <c r="N863" s="70">
        <v>2327.12</v>
      </c>
      <c r="O863" s="87" t="s">
        <v>8177</v>
      </c>
      <c r="P863" s="70">
        <v>417.43</v>
      </c>
      <c r="Q863" s="72" t="s">
        <v>486</v>
      </c>
      <c r="R863" s="72">
        <v>2327.12</v>
      </c>
      <c r="S863" s="72">
        <v>1866.27</v>
      </c>
      <c r="T863" s="72">
        <v>40.5</v>
      </c>
      <c r="U863" s="70">
        <v>2.92</v>
      </c>
      <c r="V863" s="42">
        <v>60</v>
      </c>
      <c r="W863" t="s">
        <v>9140</v>
      </c>
      <c r="X863" t="s">
        <v>488</v>
      </c>
      <c r="Y863" t="s">
        <v>4950</v>
      </c>
      <c r="Z863" t="s">
        <v>5201</v>
      </c>
    </row>
    <row r="864" spans="1:26" hidden="1" x14ac:dyDescent="0.25">
      <c r="A864" s="2">
        <v>14</v>
      </c>
      <c r="B864" t="s">
        <v>119</v>
      </c>
      <c r="C864" t="s">
        <v>8817</v>
      </c>
      <c r="D864" t="s">
        <v>8625</v>
      </c>
      <c r="E864" s="2" t="s">
        <v>483</v>
      </c>
      <c r="F864" s="7" t="s">
        <v>114</v>
      </c>
      <c r="G864" s="7" t="s">
        <v>9148</v>
      </c>
      <c r="H864">
        <v>20</v>
      </c>
      <c r="I864">
        <v>2000</v>
      </c>
      <c r="J864">
        <v>7730</v>
      </c>
      <c r="K864" s="2" t="s">
        <v>485</v>
      </c>
      <c r="M864" s="70">
        <v>1</v>
      </c>
      <c r="N864" s="70">
        <v>2427.23</v>
      </c>
      <c r="O864" s="87" t="s">
        <v>7975</v>
      </c>
      <c r="P864" s="70">
        <v>2170.67</v>
      </c>
      <c r="Q864" s="72" t="s">
        <v>486</v>
      </c>
      <c r="R864" s="72">
        <v>2427.23</v>
      </c>
      <c r="T864" s="72">
        <v>241.37</v>
      </c>
      <c r="U864" s="70">
        <v>15.19</v>
      </c>
      <c r="V864" s="42">
        <v>60</v>
      </c>
      <c r="W864" t="s">
        <v>9140</v>
      </c>
      <c r="X864" t="s">
        <v>488</v>
      </c>
      <c r="Y864" t="s">
        <v>4950</v>
      </c>
      <c r="Z864" t="s">
        <v>5201</v>
      </c>
    </row>
    <row r="865" spans="1:26" hidden="1" x14ac:dyDescent="0.25">
      <c r="A865" s="2">
        <v>15</v>
      </c>
      <c r="B865" t="s">
        <v>119</v>
      </c>
      <c r="C865" t="s">
        <v>8853</v>
      </c>
      <c r="D865" t="s">
        <v>8625</v>
      </c>
      <c r="E865" s="2" t="s">
        <v>483</v>
      </c>
      <c r="F865" s="7" t="s">
        <v>114</v>
      </c>
      <c r="G865" s="7" t="s">
        <v>1135</v>
      </c>
      <c r="H865">
        <v>20</v>
      </c>
      <c r="I865">
        <v>2000</v>
      </c>
      <c r="J865">
        <v>12000</v>
      </c>
      <c r="K865" s="2" t="s">
        <v>485</v>
      </c>
      <c r="M865" s="70">
        <v>1</v>
      </c>
      <c r="N865" s="70">
        <v>3768</v>
      </c>
      <c r="O865" s="87" t="s">
        <v>121</v>
      </c>
      <c r="P865" s="70">
        <v>3391.78</v>
      </c>
      <c r="Q865" s="72">
        <v>3768</v>
      </c>
      <c r="R865" s="72" t="s">
        <v>486</v>
      </c>
      <c r="T865" s="72">
        <v>352.48</v>
      </c>
      <c r="U865" s="70">
        <v>23.74</v>
      </c>
      <c r="V865" s="42">
        <v>60</v>
      </c>
      <c r="W865" t="s">
        <v>9140</v>
      </c>
      <c r="X865" t="s">
        <v>488</v>
      </c>
      <c r="Y865" t="s">
        <v>4950</v>
      </c>
      <c r="Z865" t="s">
        <v>5201</v>
      </c>
    </row>
    <row r="866" spans="1:26" hidden="1" x14ac:dyDescent="0.25">
      <c r="A866" s="2">
        <v>16</v>
      </c>
      <c r="B866" t="s">
        <v>119</v>
      </c>
      <c r="C866" t="s">
        <v>8879</v>
      </c>
      <c r="D866" t="s">
        <v>8625</v>
      </c>
      <c r="E866" s="2" t="s">
        <v>483</v>
      </c>
      <c r="F866" s="7" t="s">
        <v>114</v>
      </c>
      <c r="G866" s="7" t="s">
        <v>1135</v>
      </c>
      <c r="H866">
        <v>20</v>
      </c>
      <c r="I866">
        <v>2000</v>
      </c>
      <c r="J866">
        <v>12000</v>
      </c>
      <c r="K866" s="2" t="s">
        <v>485</v>
      </c>
      <c r="M866" s="70">
        <v>1</v>
      </c>
      <c r="N866" s="70">
        <v>3768</v>
      </c>
      <c r="O866" s="87" t="s">
        <v>121</v>
      </c>
      <c r="P866" s="70">
        <v>628.38</v>
      </c>
      <c r="Q866" s="72">
        <v>3768</v>
      </c>
      <c r="R866" s="72" t="s">
        <v>486</v>
      </c>
      <c r="S866" s="72">
        <v>3051.59</v>
      </c>
      <c r="T866" s="72">
        <v>83.63</v>
      </c>
      <c r="U866" s="70">
        <v>4.4000000000000004</v>
      </c>
      <c r="V866" s="42">
        <v>60</v>
      </c>
      <c r="W866" t="s">
        <v>9140</v>
      </c>
      <c r="X866" t="s">
        <v>488</v>
      </c>
      <c r="Y866" t="s">
        <v>4950</v>
      </c>
      <c r="Z866" t="s">
        <v>5201</v>
      </c>
    </row>
    <row r="867" spans="1:26" hidden="1" x14ac:dyDescent="0.25">
      <c r="A867" s="2">
        <v>17</v>
      </c>
      <c r="B867" t="s">
        <v>119</v>
      </c>
      <c r="C867" t="s">
        <v>8889</v>
      </c>
      <c r="D867" t="s">
        <v>8625</v>
      </c>
      <c r="E867" s="2" t="s">
        <v>483</v>
      </c>
      <c r="F867" s="7" t="s">
        <v>114</v>
      </c>
      <c r="G867" s="7" t="s">
        <v>9149</v>
      </c>
      <c r="H867">
        <v>20</v>
      </c>
      <c r="I867">
        <v>491</v>
      </c>
      <c r="J867">
        <v>12000</v>
      </c>
      <c r="K867" s="2" t="s">
        <v>485</v>
      </c>
      <c r="M867" s="70">
        <v>1</v>
      </c>
      <c r="N867" s="70">
        <v>925.04</v>
      </c>
      <c r="O867" s="87" t="s">
        <v>2418</v>
      </c>
      <c r="P867" s="70">
        <v>815.69</v>
      </c>
      <c r="Q867" s="72" t="s">
        <v>486</v>
      </c>
      <c r="R867" s="72">
        <v>925.04</v>
      </c>
      <c r="T867" s="72">
        <v>103.64</v>
      </c>
      <c r="U867" s="70">
        <v>5.71</v>
      </c>
      <c r="V867" s="42">
        <v>60</v>
      </c>
      <c r="W867" t="s">
        <v>9140</v>
      </c>
      <c r="X867" t="s">
        <v>488</v>
      </c>
      <c r="Y867" t="s">
        <v>4950</v>
      </c>
      <c r="Z867" t="s">
        <v>5201</v>
      </c>
    </row>
    <row r="868" spans="1:26" hidden="1" x14ac:dyDescent="0.25">
      <c r="A868" s="2">
        <v>18</v>
      </c>
      <c r="B868" t="s">
        <v>119</v>
      </c>
      <c r="C868" t="s">
        <v>8894</v>
      </c>
      <c r="D868" t="s">
        <v>8625</v>
      </c>
      <c r="E868" s="2" t="s">
        <v>483</v>
      </c>
      <c r="F868" s="7" t="s">
        <v>114</v>
      </c>
      <c r="G868" s="7" t="s">
        <v>7823</v>
      </c>
      <c r="H868">
        <v>20</v>
      </c>
      <c r="I868">
        <v>488</v>
      </c>
      <c r="J868">
        <v>12000</v>
      </c>
      <c r="K868" s="2" t="s">
        <v>485</v>
      </c>
      <c r="M868" s="70">
        <v>1</v>
      </c>
      <c r="N868" s="70">
        <v>919.39</v>
      </c>
      <c r="O868" s="87" t="s">
        <v>8895</v>
      </c>
      <c r="P868" s="70">
        <v>817.8</v>
      </c>
      <c r="Q868" s="72" t="s">
        <v>486</v>
      </c>
      <c r="R868" s="72">
        <v>919.39</v>
      </c>
      <c r="T868" s="72">
        <v>95.87</v>
      </c>
      <c r="U868" s="70">
        <v>5.72</v>
      </c>
      <c r="V868" s="42">
        <v>60</v>
      </c>
      <c r="W868" t="s">
        <v>9140</v>
      </c>
      <c r="X868" t="s">
        <v>488</v>
      </c>
      <c r="Y868" t="s">
        <v>4950</v>
      </c>
      <c r="Z868" t="s">
        <v>5201</v>
      </c>
    </row>
    <row r="869" spans="1:26" hidden="1" x14ac:dyDescent="0.25">
      <c r="A869" s="2">
        <v>19</v>
      </c>
      <c r="B869" t="s">
        <v>119</v>
      </c>
      <c r="C869" t="s">
        <v>8899</v>
      </c>
      <c r="D869" t="s">
        <v>8625</v>
      </c>
      <c r="E869" s="2" t="s">
        <v>483</v>
      </c>
      <c r="F869" s="7" t="s">
        <v>114</v>
      </c>
      <c r="G869" s="7" t="s">
        <v>9150</v>
      </c>
      <c r="H869">
        <v>20</v>
      </c>
      <c r="I869">
        <v>491</v>
      </c>
      <c r="J869">
        <v>10020</v>
      </c>
      <c r="K869" s="2" t="s">
        <v>485</v>
      </c>
      <c r="M869" s="70">
        <v>1</v>
      </c>
      <c r="N869" s="70">
        <v>772.41</v>
      </c>
      <c r="O869" s="87" t="s">
        <v>8900</v>
      </c>
      <c r="P869" s="70">
        <v>631.1</v>
      </c>
      <c r="Q869" s="72" t="s">
        <v>486</v>
      </c>
      <c r="R869" s="72">
        <v>772.41</v>
      </c>
      <c r="S869" s="72">
        <v>50.57</v>
      </c>
      <c r="T869" s="72">
        <v>86.32</v>
      </c>
      <c r="U869" s="70">
        <v>4.42</v>
      </c>
      <c r="V869" s="42">
        <v>60</v>
      </c>
      <c r="W869" t="s">
        <v>9140</v>
      </c>
      <c r="X869" t="s">
        <v>488</v>
      </c>
      <c r="Y869" t="s">
        <v>4950</v>
      </c>
      <c r="Z869" t="s">
        <v>5201</v>
      </c>
    </row>
    <row r="870" spans="1:26" hidden="1" x14ac:dyDescent="0.25">
      <c r="A870" s="2">
        <v>20</v>
      </c>
      <c r="B870" t="s">
        <v>119</v>
      </c>
      <c r="C870" t="s">
        <v>8908</v>
      </c>
      <c r="D870" t="s">
        <v>8625</v>
      </c>
      <c r="E870" s="2" t="s">
        <v>483</v>
      </c>
      <c r="F870" s="7" t="s">
        <v>114</v>
      </c>
      <c r="G870" s="7" t="s">
        <v>9151</v>
      </c>
      <c r="H870">
        <v>25</v>
      </c>
      <c r="I870">
        <v>262</v>
      </c>
      <c r="J870">
        <v>12000</v>
      </c>
      <c r="K870" s="2" t="s">
        <v>485</v>
      </c>
      <c r="M870" s="70">
        <v>1</v>
      </c>
      <c r="N870" s="70">
        <v>564.39</v>
      </c>
      <c r="O870" s="87" t="s">
        <v>5605</v>
      </c>
      <c r="P870" s="70">
        <v>480.46</v>
      </c>
      <c r="Q870" s="72" t="s">
        <v>486</v>
      </c>
      <c r="R870" s="72">
        <v>564.39</v>
      </c>
      <c r="T870" s="72">
        <v>80.569999999999993</v>
      </c>
      <c r="U870" s="70">
        <v>3.36</v>
      </c>
      <c r="V870" s="42">
        <v>60</v>
      </c>
      <c r="W870" t="s">
        <v>9140</v>
      </c>
      <c r="X870" t="s">
        <v>488</v>
      </c>
      <c r="Y870" t="s">
        <v>4950</v>
      </c>
      <c r="Z870" t="s">
        <v>5201</v>
      </c>
    </row>
    <row r="871" spans="1:26" hidden="1" x14ac:dyDescent="0.25">
      <c r="A871" s="2">
        <v>21</v>
      </c>
      <c r="B871" t="s">
        <v>119</v>
      </c>
      <c r="C871" t="s">
        <v>8911</v>
      </c>
      <c r="D871" t="s">
        <v>8625</v>
      </c>
      <c r="E871" s="2" t="s">
        <v>483</v>
      </c>
      <c r="F871" s="7" t="s">
        <v>2484</v>
      </c>
      <c r="G871" s="7" t="s">
        <v>9152</v>
      </c>
      <c r="H871">
        <v>25</v>
      </c>
      <c r="I871">
        <v>215</v>
      </c>
      <c r="J871">
        <v>12000</v>
      </c>
      <c r="K871" s="2" t="s">
        <v>485</v>
      </c>
      <c r="M871" s="70">
        <v>1</v>
      </c>
      <c r="N871" s="70">
        <v>506.32</v>
      </c>
      <c r="O871" s="87" t="s">
        <v>8912</v>
      </c>
      <c r="P871" s="70">
        <v>471</v>
      </c>
      <c r="Q871" s="72" t="s">
        <v>486</v>
      </c>
      <c r="R871" s="72">
        <v>506.32</v>
      </c>
      <c r="T871" s="72">
        <v>32.020000000000003</v>
      </c>
      <c r="U871" s="70">
        <v>3.3</v>
      </c>
      <c r="V871" s="42">
        <v>60</v>
      </c>
      <c r="W871" t="s">
        <v>9140</v>
      </c>
      <c r="X871" t="s">
        <v>488</v>
      </c>
      <c r="Y871" t="s">
        <v>4950</v>
      </c>
      <c r="Z871" t="s">
        <v>5201</v>
      </c>
    </row>
    <row r="872" spans="1:26" hidden="1" x14ac:dyDescent="0.25">
      <c r="A872" s="2">
        <v>22</v>
      </c>
      <c r="B872" t="s">
        <v>119</v>
      </c>
      <c r="C872" t="s">
        <v>8913</v>
      </c>
      <c r="D872" t="s">
        <v>8625</v>
      </c>
      <c r="E872" s="2" t="s">
        <v>483</v>
      </c>
      <c r="F872" s="7" t="s">
        <v>2484</v>
      </c>
      <c r="G872" s="7" t="s">
        <v>9152</v>
      </c>
      <c r="H872">
        <v>25</v>
      </c>
      <c r="I872">
        <v>215</v>
      </c>
      <c r="J872">
        <v>12000</v>
      </c>
      <c r="K872" s="2" t="s">
        <v>485</v>
      </c>
      <c r="M872" s="70">
        <v>1</v>
      </c>
      <c r="N872" s="70">
        <v>506.32</v>
      </c>
      <c r="O872" s="87" t="s">
        <v>8914</v>
      </c>
      <c r="P872" s="70">
        <v>471</v>
      </c>
      <c r="Q872" s="72" t="s">
        <v>486</v>
      </c>
      <c r="R872" s="72">
        <v>506.32</v>
      </c>
      <c r="T872" s="72">
        <v>32.020000000000003</v>
      </c>
      <c r="U872" s="70">
        <v>3.3</v>
      </c>
      <c r="V872" s="42">
        <v>60</v>
      </c>
      <c r="W872" t="s">
        <v>9140</v>
      </c>
      <c r="X872" t="s">
        <v>488</v>
      </c>
      <c r="Y872" t="s">
        <v>4950</v>
      </c>
      <c r="Z872" t="s">
        <v>5201</v>
      </c>
    </row>
    <row r="873" spans="1:26" hidden="1" x14ac:dyDescent="0.25">
      <c r="A873" s="2">
        <v>23</v>
      </c>
      <c r="B873" t="s">
        <v>119</v>
      </c>
      <c r="C873" t="s">
        <v>8915</v>
      </c>
      <c r="D873" t="s">
        <v>8625</v>
      </c>
      <c r="E873" s="2" t="s">
        <v>483</v>
      </c>
      <c r="F873" s="7" t="s">
        <v>2484</v>
      </c>
      <c r="G873" s="7" t="s">
        <v>9152</v>
      </c>
      <c r="H873">
        <v>25</v>
      </c>
      <c r="I873">
        <v>215</v>
      </c>
      <c r="J873">
        <v>12000</v>
      </c>
      <c r="K873" s="2" t="s">
        <v>485</v>
      </c>
      <c r="M873" s="70">
        <v>1</v>
      </c>
      <c r="N873" s="70">
        <v>506.32</v>
      </c>
      <c r="O873" s="87" t="s">
        <v>8916</v>
      </c>
      <c r="P873" s="70">
        <v>471</v>
      </c>
      <c r="Q873" s="72" t="s">
        <v>486</v>
      </c>
      <c r="R873" s="72">
        <v>506.32</v>
      </c>
      <c r="T873" s="72">
        <v>32.020000000000003</v>
      </c>
      <c r="U873" s="70">
        <v>3.3</v>
      </c>
      <c r="V873" s="42">
        <v>60</v>
      </c>
      <c r="W873" t="s">
        <v>9140</v>
      </c>
      <c r="X873" t="s">
        <v>488</v>
      </c>
      <c r="Y873" t="s">
        <v>4950</v>
      </c>
      <c r="Z873" t="s">
        <v>5201</v>
      </c>
    </row>
    <row r="874" spans="1:26" hidden="1" x14ac:dyDescent="0.25">
      <c r="A874" s="2">
        <v>24</v>
      </c>
      <c r="B874" t="s">
        <v>119</v>
      </c>
      <c r="C874" t="s">
        <v>8917</v>
      </c>
      <c r="D874" t="s">
        <v>8625</v>
      </c>
      <c r="E874" s="2" t="s">
        <v>483</v>
      </c>
      <c r="F874" s="7" t="s">
        <v>2484</v>
      </c>
      <c r="G874" s="7" t="s">
        <v>9152</v>
      </c>
      <c r="H874">
        <v>25</v>
      </c>
      <c r="I874">
        <v>215</v>
      </c>
      <c r="J874">
        <v>12000</v>
      </c>
      <c r="K874" s="2" t="s">
        <v>485</v>
      </c>
      <c r="M874" s="70">
        <v>1</v>
      </c>
      <c r="N874" s="70">
        <v>506.32</v>
      </c>
      <c r="O874" s="87" t="s">
        <v>8918</v>
      </c>
      <c r="P874" s="70">
        <v>471</v>
      </c>
      <c r="Q874" s="72" t="s">
        <v>486</v>
      </c>
      <c r="R874" s="72">
        <v>506.32</v>
      </c>
      <c r="T874" s="72">
        <v>32.020000000000003</v>
      </c>
      <c r="U874" s="70">
        <v>3.3</v>
      </c>
      <c r="V874" s="42">
        <v>60</v>
      </c>
      <c r="W874" t="s">
        <v>9140</v>
      </c>
      <c r="X874" t="s">
        <v>488</v>
      </c>
      <c r="Y874" t="s">
        <v>4950</v>
      </c>
      <c r="Z874" t="s">
        <v>5201</v>
      </c>
    </row>
    <row r="875" spans="1:26" hidden="1" x14ac:dyDescent="0.25">
      <c r="A875" s="2">
        <v>25</v>
      </c>
      <c r="B875" t="s">
        <v>119</v>
      </c>
      <c r="C875" t="s">
        <v>8920</v>
      </c>
      <c r="D875" t="s">
        <v>8625</v>
      </c>
      <c r="E875" s="2" t="s">
        <v>483</v>
      </c>
      <c r="F875" s="7" t="s">
        <v>114</v>
      </c>
      <c r="G875" s="7" t="s">
        <v>8611</v>
      </c>
      <c r="H875">
        <v>25</v>
      </c>
      <c r="I875">
        <v>2000</v>
      </c>
      <c r="J875">
        <v>6123</v>
      </c>
      <c r="K875" s="2" t="s">
        <v>485</v>
      </c>
      <c r="M875" s="70">
        <v>1</v>
      </c>
      <c r="N875" s="70">
        <v>2074.39</v>
      </c>
      <c r="O875" s="87" t="s">
        <v>8571</v>
      </c>
      <c r="P875" s="70">
        <v>1403.77</v>
      </c>
      <c r="Q875" s="72" t="s">
        <v>486</v>
      </c>
      <c r="R875" s="72">
        <v>2074.39</v>
      </c>
      <c r="S875" s="72">
        <v>602.53</v>
      </c>
      <c r="T875" s="72">
        <v>58.26</v>
      </c>
      <c r="U875" s="70">
        <v>9.83</v>
      </c>
      <c r="V875" s="42">
        <v>60</v>
      </c>
      <c r="W875" t="s">
        <v>9140</v>
      </c>
      <c r="X875" t="s">
        <v>488</v>
      </c>
      <c r="Y875" t="s">
        <v>4950</v>
      </c>
      <c r="Z875" t="s">
        <v>5201</v>
      </c>
    </row>
    <row r="876" spans="1:26" hidden="1" x14ac:dyDescent="0.25">
      <c r="A876" s="2">
        <v>26</v>
      </c>
      <c r="B876" t="s">
        <v>119</v>
      </c>
      <c r="C876" t="s">
        <v>8927</v>
      </c>
      <c r="D876" t="s">
        <v>8625</v>
      </c>
      <c r="E876" s="2" t="s">
        <v>483</v>
      </c>
      <c r="F876" s="7" t="s">
        <v>114</v>
      </c>
      <c r="G876" s="7" t="s">
        <v>490</v>
      </c>
      <c r="H876">
        <v>30</v>
      </c>
      <c r="I876">
        <v>2000</v>
      </c>
      <c r="J876">
        <v>12000</v>
      </c>
      <c r="K876" s="2" t="s">
        <v>485</v>
      </c>
      <c r="M876" s="70">
        <v>1</v>
      </c>
      <c r="N876" s="70">
        <v>3755.26</v>
      </c>
      <c r="O876" s="87" t="s">
        <v>8009</v>
      </c>
      <c r="P876" s="70">
        <v>3536.44</v>
      </c>
      <c r="Q876" s="72" t="s">
        <v>486</v>
      </c>
      <c r="R876" s="72">
        <v>3755.26</v>
      </c>
      <c r="T876" s="72">
        <v>194.06</v>
      </c>
      <c r="U876" s="70">
        <v>24.76</v>
      </c>
      <c r="V876" s="42">
        <v>60</v>
      </c>
      <c r="W876" t="s">
        <v>9140</v>
      </c>
      <c r="X876" t="s">
        <v>488</v>
      </c>
      <c r="Y876" t="s">
        <v>4950</v>
      </c>
      <c r="Z876" t="s">
        <v>5201</v>
      </c>
    </row>
    <row r="877" spans="1:26" hidden="1" x14ac:dyDescent="0.25">
      <c r="A877" s="2">
        <v>27</v>
      </c>
      <c r="B877" t="s">
        <v>119</v>
      </c>
      <c r="C877" t="s">
        <v>8941</v>
      </c>
      <c r="D877" t="s">
        <v>8625</v>
      </c>
      <c r="E877" s="2" t="s">
        <v>483</v>
      </c>
      <c r="F877" s="7" t="s">
        <v>114</v>
      </c>
      <c r="G877" s="7" t="s">
        <v>9153</v>
      </c>
      <c r="H877">
        <v>30</v>
      </c>
      <c r="I877">
        <v>2000</v>
      </c>
      <c r="J877">
        <v>3855</v>
      </c>
      <c r="K877" s="2" t="s">
        <v>485</v>
      </c>
      <c r="M877" s="70">
        <v>1</v>
      </c>
      <c r="N877" s="70">
        <v>1545.2</v>
      </c>
      <c r="O877" s="87" t="s">
        <v>8002</v>
      </c>
      <c r="P877" s="70">
        <v>1438.15</v>
      </c>
      <c r="Q877" s="72" t="s">
        <v>486</v>
      </c>
      <c r="R877" s="72">
        <v>1545.2</v>
      </c>
      <c r="T877" s="72">
        <v>96.98</v>
      </c>
      <c r="U877" s="70">
        <v>10.07</v>
      </c>
      <c r="V877" s="42">
        <v>60</v>
      </c>
      <c r="W877" t="s">
        <v>9140</v>
      </c>
      <c r="X877" t="s">
        <v>488</v>
      </c>
      <c r="Y877" t="s">
        <v>4950</v>
      </c>
      <c r="Z877" t="s">
        <v>5201</v>
      </c>
    </row>
    <row r="878" spans="1:26" hidden="1" x14ac:dyDescent="0.25">
      <c r="A878" s="2">
        <v>28</v>
      </c>
      <c r="B878" t="s">
        <v>119</v>
      </c>
      <c r="C878" t="s">
        <v>8948</v>
      </c>
      <c r="D878" t="s">
        <v>8625</v>
      </c>
      <c r="E878" s="2" t="s">
        <v>483</v>
      </c>
      <c r="F878" s="7" t="s">
        <v>114</v>
      </c>
      <c r="G878" s="7" t="s">
        <v>6015</v>
      </c>
      <c r="H878">
        <v>30</v>
      </c>
      <c r="I878">
        <v>2300</v>
      </c>
      <c r="J878">
        <v>12000</v>
      </c>
      <c r="K878" s="2" t="s">
        <v>485</v>
      </c>
      <c r="M878" s="70">
        <v>1</v>
      </c>
      <c r="N878" s="70">
        <v>6499.8</v>
      </c>
      <c r="O878" s="87" t="s">
        <v>121</v>
      </c>
      <c r="P878" s="70">
        <v>5537.91</v>
      </c>
      <c r="Q878" s="72">
        <v>6499.8</v>
      </c>
      <c r="R878" s="72" t="s">
        <v>486</v>
      </c>
      <c r="S878" s="72">
        <v>481.61</v>
      </c>
      <c r="T878" s="72">
        <v>441.51</v>
      </c>
      <c r="U878" s="70">
        <v>38.770000000000003</v>
      </c>
      <c r="V878" s="42">
        <v>60</v>
      </c>
      <c r="W878" t="s">
        <v>9140</v>
      </c>
      <c r="X878" t="s">
        <v>488</v>
      </c>
      <c r="Y878" t="s">
        <v>4950</v>
      </c>
      <c r="Z878" t="s">
        <v>5201</v>
      </c>
    </row>
    <row r="879" spans="1:26" hidden="1" x14ac:dyDescent="0.25">
      <c r="A879" s="2">
        <v>29</v>
      </c>
      <c r="B879" t="s">
        <v>119</v>
      </c>
      <c r="C879" t="s">
        <v>8984</v>
      </c>
      <c r="D879" t="s">
        <v>8625</v>
      </c>
      <c r="E879" s="2" t="s">
        <v>483</v>
      </c>
      <c r="F879" s="7" t="s">
        <v>114</v>
      </c>
      <c r="G879" s="7" t="s">
        <v>6015</v>
      </c>
      <c r="H879">
        <v>30</v>
      </c>
      <c r="I879">
        <v>2300</v>
      </c>
      <c r="J879">
        <v>12000</v>
      </c>
      <c r="K879" s="2" t="s">
        <v>485</v>
      </c>
      <c r="M879" s="70">
        <v>1</v>
      </c>
      <c r="N879" s="70">
        <v>6499.8</v>
      </c>
      <c r="O879" s="87" t="s">
        <v>121</v>
      </c>
      <c r="P879" s="70">
        <v>6067.36</v>
      </c>
      <c r="Q879" s="72">
        <v>6499.8</v>
      </c>
      <c r="R879" s="72" t="s">
        <v>486</v>
      </c>
      <c r="T879" s="72">
        <v>389.97</v>
      </c>
      <c r="U879" s="70">
        <v>42.47</v>
      </c>
      <c r="V879" s="42">
        <v>60</v>
      </c>
      <c r="W879" t="s">
        <v>9140</v>
      </c>
      <c r="X879" t="s">
        <v>488</v>
      </c>
      <c r="Y879" t="s">
        <v>4950</v>
      </c>
      <c r="Z879" t="s">
        <v>5201</v>
      </c>
    </row>
    <row r="880" spans="1:26" hidden="1" x14ac:dyDescent="0.25">
      <c r="A880" s="2">
        <v>30</v>
      </c>
      <c r="B880" t="s">
        <v>119</v>
      </c>
      <c r="C880" t="s">
        <v>9012</v>
      </c>
      <c r="D880" t="s">
        <v>8625</v>
      </c>
      <c r="E880" s="2" t="s">
        <v>483</v>
      </c>
      <c r="F880" s="7" t="s">
        <v>114</v>
      </c>
      <c r="G880" s="7" t="s">
        <v>490</v>
      </c>
      <c r="H880">
        <v>30</v>
      </c>
      <c r="I880">
        <v>2000</v>
      </c>
      <c r="J880">
        <v>12000</v>
      </c>
      <c r="K880" s="2" t="s">
        <v>485</v>
      </c>
      <c r="M880" s="70">
        <v>1</v>
      </c>
      <c r="N880" s="70">
        <v>5652</v>
      </c>
      <c r="O880" s="87" t="s">
        <v>121</v>
      </c>
      <c r="P880" s="70">
        <v>5308.41</v>
      </c>
      <c r="Q880" s="72">
        <v>5652</v>
      </c>
      <c r="R880" s="72" t="s">
        <v>486</v>
      </c>
      <c r="T880" s="72">
        <v>306.43</v>
      </c>
      <c r="U880" s="70">
        <v>37.159999999999997</v>
      </c>
      <c r="V880" s="42">
        <v>60</v>
      </c>
      <c r="W880" t="s">
        <v>9140</v>
      </c>
      <c r="X880" t="s">
        <v>488</v>
      </c>
      <c r="Y880" t="s">
        <v>4950</v>
      </c>
      <c r="Z880" t="s">
        <v>5201</v>
      </c>
    </row>
    <row r="881" spans="1:26" hidden="1" x14ac:dyDescent="0.25">
      <c r="A881" s="2">
        <v>31</v>
      </c>
      <c r="B881" t="s">
        <v>119</v>
      </c>
      <c r="C881" t="s">
        <v>9025</v>
      </c>
      <c r="D881" t="s">
        <v>8625</v>
      </c>
      <c r="E881" s="2" t="s">
        <v>483</v>
      </c>
      <c r="F881" s="7" t="s">
        <v>114</v>
      </c>
      <c r="G881" s="7" t="s">
        <v>9154</v>
      </c>
      <c r="H881">
        <v>35</v>
      </c>
      <c r="I881">
        <v>2500</v>
      </c>
      <c r="J881">
        <v>10000</v>
      </c>
      <c r="K881" s="2" t="s">
        <v>485</v>
      </c>
      <c r="M881" s="70">
        <v>1</v>
      </c>
      <c r="N881" s="70">
        <v>6868.75</v>
      </c>
      <c r="O881" s="87" t="s">
        <v>121</v>
      </c>
      <c r="P881" s="70">
        <v>925.11</v>
      </c>
      <c r="Q881" s="72">
        <v>6868.75</v>
      </c>
      <c r="R881" s="72" t="s">
        <v>486</v>
      </c>
      <c r="S881" s="72">
        <v>5887.24</v>
      </c>
      <c r="T881" s="72">
        <v>49.92</v>
      </c>
      <c r="U881" s="70">
        <v>6.48</v>
      </c>
      <c r="V881" s="42">
        <v>60</v>
      </c>
      <c r="W881" t="s">
        <v>9140</v>
      </c>
      <c r="X881" t="s">
        <v>488</v>
      </c>
      <c r="Y881" t="s">
        <v>4950</v>
      </c>
      <c r="Z881" t="s">
        <v>5201</v>
      </c>
    </row>
    <row r="882" spans="1:26" hidden="1" x14ac:dyDescent="0.25">
      <c r="A882" s="2">
        <v>32</v>
      </c>
      <c r="B882" t="s">
        <v>119</v>
      </c>
      <c r="C882" t="s">
        <v>9032</v>
      </c>
      <c r="D882" t="s">
        <v>8625</v>
      </c>
      <c r="E882" s="2" t="s">
        <v>483</v>
      </c>
      <c r="F882" s="7" t="s">
        <v>114</v>
      </c>
      <c r="G882" s="7" t="s">
        <v>9155</v>
      </c>
      <c r="H882">
        <v>35</v>
      </c>
      <c r="I882">
        <v>828</v>
      </c>
      <c r="J882">
        <v>3680</v>
      </c>
      <c r="K882" s="2" t="s">
        <v>485</v>
      </c>
      <c r="M882" s="70">
        <v>1</v>
      </c>
      <c r="N882" s="70">
        <v>837.17</v>
      </c>
      <c r="O882" s="87" t="s">
        <v>9033</v>
      </c>
      <c r="P882" s="70">
        <v>649.66</v>
      </c>
      <c r="Q882" s="72" t="s">
        <v>486</v>
      </c>
      <c r="R882" s="72">
        <v>837.17</v>
      </c>
      <c r="S882" s="72">
        <v>123.35</v>
      </c>
      <c r="T882" s="72">
        <v>59.61</v>
      </c>
      <c r="U882" s="70">
        <v>4.55</v>
      </c>
      <c r="V882" s="42">
        <v>60</v>
      </c>
      <c r="W882" t="s">
        <v>9140</v>
      </c>
      <c r="X882" t="s">
        <v>488</v>
      </c>
      <c r="Y882" t="s">
        <v>4950</v>
      </c>
      <c r="Z882" t="s">
        <v>5201</v>
      </c>
    </row>
    <row r="883" spans="1:26" hidden="1" x14ac:dyDescent="0.25">
      <c r="A883" s="2">
        <v>33</v>
      </c>
      <c r="B883" t="s">
        <v>119</v>
      </c>
      <c r="C883" t="s">
        <v>9041</v>
      </c>
      <c r="D883" t="s">
        <v>8625</v>
      </c>
      <c r="E883" s="2" t="s">
        <v>483</v>
      </c>
      <c r="F883" s="7" t="s">
        <v>114</v>
      </c>
      <c r="G883" s="7" t="s">
        <v>9156</v>
      </c>
      <c r="H883">
        <v>35</v>
      </c>
      <c r="I883">
        <v>1424</v>
      </c>
      <c r="J883">
        <v>2036</v>
      </c>
      <c r="K883" s="2" t="s">
        <v>485</v>
      </c>
      <c r="M883" s="70">
        <v>1</v>
      </c>
      <c r="N883" s="70">
        <v>743.22</v>
      </c>
      <c r="O883" s="87" t="s">
        <v>8437</v>
      </c>
      <c r="P883" s="70">
        <v>608.67999999999995</v>
      </c>
      <c r="Q883" s="72" t="s">
        <v>486</v>
      </c>
      <c r="R883" s="72">
        <v>743.22</v>
      </c>
      <c r="S883" s="72">
        <v>123.35</v>
      </c>
      <c r="T883" s="72">
        <v>6.93</v>
      </c>
      <c r="U883" s="70">
        <v>4.26</v>
      </c>
      <c r="V883" s="42">
        <v>60</v>
      </c>
      <c r="W883" t="s">
        <v>9140</v>
      </c>
      <c r="X883" t="s">
        <v>488</v>
      </c>
      <c r="Y883" t="s">
        <v>4950</v>
      </c>
      <c r="Z883" t="s">
        <v>5201</v>
      </c>
    </row>
    <row r="884" spans="1:26" hidden="1" x14ac:dyDescent="0.25">
      <c r="A884" s="2">
        <v>34</v>
      </c>
      <c r="B884" t="s">
        <v>119</v>
      </c>
      <c r="C884" t="s">
        <v>9045</v>
      </c>
      <c r="D884" t="s">
        <v>8625</v>
      </c>
      <c r="E884" s="2" t="s">
        <v>483</v>
      </c>
      <c r="F884" s="7" t="s">
        <v>114</v>
      </c>
      <c r="G884" s="7" t="s">
        <v>9157</v>
      </c>
      <c r="H884">
        <v>40</v>
      </c>
      <c r="I884">
        <v>494</v>
      </c>
      <c r="J884">
        <v>3661</v>
      </c>
      <c r="K884" s="2" t="s">
        <v>485</v>
      </c>
      <c r="M884" s="70">
        <v>1</v>
      </c>
      <c r="N884" s="70">
        <v>567.87</v>
      </c>
      <c r="O884" s="87" t="s">
        <v>9046</v>
      </c>
      <c r="P884" s="70">
        <v>305.14</v>
      </c>
      <c r="Q884" s="72" t="s">
        <v>486</v>
      </c>
      <c r="R884" s="72">
        <v>567.87</v>
      </c>
      <c r="S884" s="72">
        <v>222.12</v>
      </c>
      <c r="T884" s="72">
        <v>38.47</v>
      </c>
      <c r="U884" s="70">
        <v>2.14</v>
      </c>
      <c r="V884" s="42">
        <v>60</v>
      </c>
      <c r="W884" t="s">
        <v>9140</v>
      </c>
      <c r="X884" t="s">
        <v>488</v>
      </c>
      <c r="Y884" t="s">
        <v>4950</v>
      </c>
      <c r="Z884" t="s">
        <v>5201</v>
      </c>
    </row>
    <row r="885" spans="1:26" hidden="1" x14ac:dyDescent="0.25">
      <c r="A885" s="2">
        <v>35</v>
      </c>
      <c r="B885" t="s">
        <v>119</v>
      </c>
      <c r="C885" t="s">
        <v>9048</v>
      </c>
      <c r="D885" t="s">
        <v>8625</v>
      </c>
      <c r="E885" s="2" t="s">
        <v>483</v>
      </c>
      <c r="F885" s="7" t="s">
        <v>114</v>
      </c>
      <c r="G885" s="7" t="s">
        <v>1945</v>
      </c>
      <c r="H885">
        <v>50</v>
      </c>
      <c r="I885">
        <v>2000</v>
      </c>
      <c r="J885">
        <v>12000</v>
      </c>
      <c r="K885" s="2" t="s">
        <v>485</v>
      </c>
      <c r="M885" s="70">
        <v>1</v>
      </c>
      <c r="N885" s="70">
        <v>9420</v>
      </c>
      <c r="O885" s="87" t="s">
        <v>121</v>
      </c>
      <c r="P885" s="70">
        <v>8433.6200000000008</v>
      </c>
      <c r="Q885" s="72">
        <v>9420</v>
      </c>
      <c r="R885" s="72" t="s">
        <v>486</v>
      </c>
      <c r="T885" s="72">
        <v>927.34</v>
      </c>
      <c r="U885" s="70">
        <v>59.04</v>
      </c>
      <c r="V885" s="42">
        <v>60</v>
      </c>
      <c r="W885" t="s">
        <v>9140</v>
      </c>
      <c r="X885" t="s">
        <v>488</v>
      </c>
      <c r="Y885" t="s">
        <v>4950</v>
      </c>
      <c r="Z885" t="s">
        <v>5201</v>
      </c>
    </row>
    <row r="886" spans="1:26" hidden="1" x14ac:dyDescent="0.25">
      <c r="A886" s="2">
        <v>36</v>
      </c>
      <c r="B886" t="s">
        <v>119</v>
      </c>
      <c r="C886" t="s">
        <v>9053</v>
      </c>
      <c r="D886" t="s">
        <v>8625</v>
      </c>
      <c r="E886" s="2" t="s">
        <v>483</v>
      </c>
      <c r="F886" s="7" t="s">
        <v>114</v>
      </c>
      <c r="G886" s="7" t="s">
        <v>1945</v>
      </c>
      <c r="H886">
        <v>50</v>
      </c>
      <c r="I886">
        <v>2000</v>
      </c>
      <c r="J886">
        <v>12000</v>
      </c>
      <c r="K886" s="2" t="s">
        <v>485</v>
      </c>
      <c r="M886" s="70">
        <v>1</v>
      </c>
      <c r="N886" s="70">
        <v>9420</v>
      </c>
      <c r="O886" s="87" t="s">
        <v>121</v>
      </c>
      <c r="P886" s="70">
        <v>8546.6299999999992</v>
      </c>
      <c r="Q886" s="72">
        <v>9420</v>
      </c>
      <c r="R886" s="72" t="s">
        <v>486</v>
      </c>
      <c r="T886" s="72">
        <v>813.54</v>
      </c>
      <c r="U886" s="70">
        <v>59.83</v>
      </c>
      <c r="V886" s="42">
        <v>60</v>
      </c>
      <c r="W886" t="s">
        <v>9140</v>
      </c>
      <c r="X886" t="s">
        <v>488</v>
      </c>
      <c r="Y886" t="s">
        <v>4950</v>
      </c>
      <c r="Z886" t="s">
        <v>5201</v>
      </c>
    </row>
    <row r="887" spans="1:26" hidden="1" x14ac:dyDescent="0.25">
      <c r="A887" s="2">
        <v>37</v>
      </c>
      <c r="B887" t="s">
        <v>119</v>
      </c>
      <c r="C887" t="s">
        <v>9058</v>
      </c>
      <c r="D887" t="s">
        <v>8625</v>
      </c>
      <c r="E887" s="2" t="s">
        <v>483</v>
      </c>
      <c r="F887" s="7" t="s">
        <v>114</v>
      </c>
      <c r="G887" s="7" t="s">
        <v>1945</v>
      </c>
      <c r="H887">
        <v>50</v>
      </c>
      <c r="I887">
        <v>2000</v>
      </c>
      <c r="J887">
        <v>12000</v>
      </c>
      <c r="K887" s="2" t="s">
        <v>485</v>
      </c>
      <c r="M887" s="70">
        <v>1</v>
      </c>
      <c r="N887" s="70">
        <v>9420</v>
      </c>
      <c r="O887" s="87" t="s">
        <v>121</v>
      </c>
      <c r="P887" s="70">
        <v>5046.6499999999996</v>
      </c>
      <c r="Q887" s="72">
        <v>9420</v>
      </c>
      <c r="R887" s="72" t="s">
        <v>486</v>
      </c>
      <c r="S887" s="72">
        <v>3943.52</v>
      </c>
      <c r="T887" s="72">
        <v>394.5</v>
      </c>
      <c r="U887" s="70">
        <v>35.33</v>
      </c>
      <c r="V887" s="42">
        <v>60</v>
      </c>
      <c r="W887" t="s">
        <v>9140</v>
      </c>
      <c r="X887" t="s">
        <v>488</v>
      </c>
      <c r="Y887" t="s">
        <v>4950</v>
      </c>
      <c r="Z887" t="s">
        <v>5201</v>
      </c>
    </row>
    <row r="888" spans="1:26" hidden="1" x14ac:dyDescent="0.25">
      <c r="A888" s="2">
        <v>38</v>
      </c>
      <c r="B888" t="s">
        <v>119</v>
      </c>
      <c r="C888" t="s">
        <v>9061</v>
      </c>
      <c r="D888" t="s">
        <v>8625</v>
      </c>
      <c r="E888" s="2" t="s">
        <v>483</v>
      </c>
      <c r="F888" s="7" t="s">
        <v>114</v>
      </c>
      <c r="G888" s="7" t="s">
        <v>5026</v>
      </c>
      <c r="H888">
        <v>60</v>
      </c>
      <c r="I888">
        <v>2700</v>
      </c>
      <c r="J888">
        <v>12000</v>
      </c>
      <c r="K888" s="2" t="s">
        <v>485</v>
      </c>
      <c r="M888" s="70">
        <v>1</v>
      </c>
      <c r="N888" s="70">
        <v>15260.4</v>
      </c>
      <c r="O888" s="87" t="s">
        <v>121</v>
      </c>
      <c r="P888" s="70">
        <v>13026.61</v>
      </c>
      <c r="Q888" s="72">
        <v>15260.4</v>
      </c>
      <c r="R888" s="72" t="s">
        <v>486</v>
      </c>
      <c r="T888" s="72">
        <v>2142.6</v>
      </c>
      <c r="U888" s="70">
        <v>91.19</v>
      </c>
      <c r="V888" s="42">
        <v>60</v>
      </c>
      <c r="W888" t="s">
        <v>9140</v>
      </c>
      <c r="X888" t="s">
        <v>488</v>
      </c>
      <c r="Y888" t="s">
        <v>4950</v>
      </c>
      <c r="Z888" t="s">
        <v>5201</v>
      </c>
    </row>
    <row r="889" spans="1:26" hidden="1" x14ac:dyDescent="0.25">
      <c r="A889" s="2">
        <v>39</v>
      </c>
      <c r="B889" t="s">
        <v>119</v>
      </c>
      <c r="C889" t="s">
        <v>9073</v>
      </c>
      <c r="D889" t="s">
        <v>8625</v>
      </c>
      <c r="E889" s="2" t="s">
        <v>483</v>
      </c>
      <c r="F889" s="7" t="s">
        <v>114</v>
      </c>
      <c r="G889" s="7" t="s">
        <v>5026</v>
      </c>
      <c r="H889">
        <v>60</v>
      </c>
      <c r="I889">
        <v>2700</v>
      </c>
      <c r="J889">
        <v>12000</v>
      </c>
      <c r="K889" s="2" t="s">
        <v>485</v>
      </c>
      <c r="M889" s="70">
        <v>1</v>
      </c>
      <c r="N889" s="70">
        <v>15260.4</v>
      </c>
      <c r="O889" s="87" t="s">
        <v>121</v>
      </c>
      <c r="P889" s="70">
        <v>8968.4699999999993</v>
      </c>
      <c r="Q889" s="72">
        <v>15260.4</v>
      </c>
      <c r="R889" s="72" t="s">
        <v>486</v>
      </c>
      <c r="S889" s="72">
        <v>4154.53</v>
      </c>
      <c r="T889" s="72">
        <v>2074.62</v>
      </c>
      <c r="U889" s="70">
        <v>62.78</v>
      </c>
      <c r="V889" s="42">
        <v>60</v>
      </c>
      <c r="W889" t="s">
        <v>9140</v>
      </c>
      <c r="X889" t="s">
        <v>488</v>
      </c>
      <c r="Y889" t="s">
        <v>4950</v>
      </c>
      <c r="Z889" t="s">
        <v>5201</v>
      </c>
    </row>
    <row r="890" spans="1:26" hidden="1" x14ac:dyDescent="0.25">
      <c r="A890" s="2">
        <v>40</v>
      </c>
      <c r="B890" t="s">
        <v>119</v>
      </c>
      <c r="C890" t="s">
        <v>9080</v>
      </c>
      <c r="D890" t="s">
        <v>8625</v>
      </c>
      <c r="E890" s="2" t="s">
        <v>483</v>
      </c>
      <c r="F890" s="7" t="s">
        <v>114</v>
      </c>
      <c r="G890" s="7" t="s">
        <v>9158</v>
      </c>
      <c r="H890">
        <v>80</v>
      </c>
      <c r="I890">
        <v>2300</v>
      </c>
      <c r="J890">
        <v>11990</v>
      </c>
      <c r="K890" s="2" t="s">
        <v>485</v>
      </c>
      <c r="M890" s="70">
        <v>1</v>
      </c>
      <c r="N890" s="70">
        <v>16316.42</v>
      </c>
      <c r="O890" s="87" t="s">
        <v>8504</v>
      </c>
      <c r="P890" s="70">
        <v>15170.45</v>
      </c>
      <c r="Q890" s="72" t="s">
        <v>486</v>
      </c>
      <c r="R890" s="72">
        <v>16316.42</v>
      </c>
      <c r="S890" s="72">
        <v>546.20000000000005</v>
      </c>
      <c r="T890" s="72">
        <v>493.58</v>
      </c>
      <c r="U890" s="70">
        <v>106.19</v>
      </c>
      <c r="V890" s="42">
        <v>60</v>
      </c>
      <c r="W890" t="s">
        <v>9140</v>
      </c>
      <c r="X890" t="s">
        <v>488</v>
      </c>
      <c r="Y890" t="s">
        <v>4950</v>
      </c>
      <c r="Z890" t="s">
        <v>5201</v>
      </c>
    </row>
    <row r="891" spans="1:26" hidden="1" x14ac:dyDescent="0.25">
      <c r="A891" s="2">
        <v>41</v>
      </c>
      <c r="B891" t="s">
        <v>119</v>
      </c>
      <c r="C891" t="s">
        <v>9090</v>
      </c>
      <c r="D891" t="s">
        <v>8625</v>
      </c>
      <c r="E891" s="2" t="s">
        <v>483</v>
      </c>
      <c r="F891" s="7" t="s">
        <v>114</v>
      </c>
      <c r="G891" s="7" t="s">
        <v>7101</v>
      </c>
      <c r="H891">
        <v>80</v>
      </c>
      <c r="I891">
        <v>2700</v>
      </c>
      <c r="J891">
        <v>12000</v>
      </c>
      <c r="K891" s="2" t="s">
        <v>485</v>
      </c>
      <c r="M891" s="70">
        <v>1</v>
      </c>
      <c r="N891" s="70">
        <v>20347.2</v>
      </c>
      <c r="O891" s="87" t="s">
        <v>121</v>
      </c>
      <c r="P891" s="70">
        <v>19726.36</v>
      </c>
      <c r="Q891" s="72">
        <v>20347.2</v>
      </c>
      <c r="R891" s="72" t="s">
        <v>486</v>
      </c>
      <c r="T891" s="72">
        <v>482.76</v>
      </c>
      <c r="U891" s="70">
        <v>138.08000000000001</v>
      </c>
      <c r="V891" s="42">
        <v>60</v>
      </c>
      <c r="W891" t="s">
        <v>9140</v>
      </c>
      <c r="X891" t="s">
        <v>488</v>
      </c>
      <c r="Y891" t="s">
        <v>4950</v>
      </c>
      <c r="Z891" t="s">
        <v>5201</v>
      </c>
    </row>
    <row r="892" spans="1:26" hidden="1" x14ac:dyDescent="0.25">
      <c r="A892" s="2">
        <v>42</v>
      </c>
      <c r="B892" t="s">
        <v>119</v>
      </c>
      <c r="C892" t="s">
        <v>9094</v>
      </c>
      <c r="D892" t="s">
        <v>8625</v>
      </c>
      <c r="E892" s="2" t="s">
        <v>483</v>
      </c>
      <c r="F892" s="7" t="s">
        <v>114</v>
      </c>
      <c r="G892" s="7" t="s">
        <v>7101</v>
      </c>
      <c r="H892">
        <v>80</v>
      </c>
      <c r="I892">
        <v>2700</v>
      </c>
      <c r="J892">
        <v>12000</v>
      </c>
      <c r="K892" s="2" t="s">
        <v>485</v>
      </c>
      <c r="M892" s="70">
        <v>1</v>
      </c>
      <c r="N892" s="70">
        <v>20347.2</v>
      </c>
      <c r="O892" s="87" t="s">
        <v>121</v>
      </c>
      <c r="P892" s="70">
        <v>19713.310000000001</v>
      </c>
      <c r="Q892" s="72">
        <v>20347.2</v>
      </c>
      <c r="R892" s="72" t="s">
        <v>486</v>
      </c>
      <c r="T892" s="72">
        <v>495.9</v>
      </c>
      <c r="U892" s="70">
        <v>137.99</v>
      </c>
      <c r="V892" s="42">
        <v>60</v>
      </c>
      <c r="W892" t="s">
        <v>9140</v>
      </c>
      <c r="X892" t="s">
        <v>488</v>
      </c>
      <c r="Y892" t="s">
        <v>4950</v>
      </c>
      <c r="Z892" t="s">
        <v>5201</v>
      </c>
    </row>
    <row r="893" spans="1:26" hidden="1" x14ac:dyDescent="0.25">
      <c r="A893" s="2">
        <v>43</v>
      </c>
      <c r="B893" t="s">
        <v>119</v>
      </c>
      <c r="C893" t="s">
        <v>9098</v>
      </c>
      <c r="D893" t="s">
        <v>8625</v>
      </c>
      <c r="E893" s="2" t="s">
        <v>483</v>
      </c>
      <c r="F893" s="7" t="s">
        <v>114</v>
      </c>
      <c r="G893" s="7" t="s">
        <v>7101</v>
      </c>
      <c r="H893">
        <v>80</v>
      </c>
      <c r="I893">
        <v>2700</v>
      </c>
      <c r="J893">
        <v>12000</v>
      </c>
      <c r="K893" s="2" t="s">
        <v>485</v>
      </c>
      <c r="M893" s="70">
        <v>1</v>
      </c>
      <c r="N893" s="70">
        <v>20347.2</v>
      </c>
      <c r="O893" s="87" t="s">
        <v>121</v>
      </c>
      <c r="P893" s="70">
        <v>19595.169999999998</v>
      </c>
      <c r="Q893" s="72">
        <v>20347.2</v>
      </c>
      <c r="R893" s="72" t="s">
        <v>486</v>
      </c>
      <c r="T893" s="72">
        <v>614.86</v>
      </c>
      <c r="U893" s="70">
        <v>137.16999999999999</v>
      </c>
      <c r="V893" s="42">
        <v>60</v>
      </c>
      <c r="W893" t="s">
        <v>9140</v>
      </c>
      <c r="X893" t="s">
        <v>488</v>
      </c>
      <c r="Y893" t="s">
        <v>4950</v>
      </c>
      <c r="Z893" t="s">
        <v>5201</v>
      </c>
    </row>
    <row r="894" spans="1:26" hidden="1" x14ac:dyDescent="0.25">
      <c r="A894" s="2">
        <v>44</v>
      </c>
      <c r="B894" t="s">
        <v>119</v>
      </c>
      <c r="C894" t="s">
        <v>9107</v>
      </c>
      <c r="D894" t="s">
        <v>8625</v>
      </c>
      <c r="E894" s="2" t="s">
        <v>483</v>
      </c>
      <c r="F894" s="7" t="s">
        <v>114</v>
      </c>
      <c r="G894" s="7" t="s">
        <v>7101</v>
      </c>
      <c r="H894">
        <v>80</v>
      </c>
      <c r="I894">
        <v>2700</v>
      </c>
      <c r="J894">
        <v>12000</v>
      </c>
      <c r="K894" s="2" t="s">
        <v>485</v>
      </c>
      <c r="M894" s="70">
        <v>1</v>
      </c>
      <c r="N894" s="70">
        <v>20347.2</v>
      </c>
      <c r="O894" s="87" t="s">
        <v>121</v>
      </c>
      <c r="P894" s="70">
        <v>16600.169999999998</v>
      </c>
      <c r="Q894" s="72">
        <v>20347.2</v>
      </c>
      <c r="R894" s="72" t="s">
        <v>486</v>
      </c>
      <c r="S894" s="72">
        <v>3184.92</v>
      </c>
      <c r="T894" s="72">
        <v>445.91</v>
      </c>
      <c r="U894" s="70">
        <v>116.2</v>
      </c>
      <c r="V894" s="42">
        <v>60</v>
      </c>
      <c r="W894" t="s">
        <v>9140</v>
      </c>
      <c r="X894" t="s">
        <v>488</v>
      </c>
      <c r="Y894" t="s">
        <v>4950</v>
      </c>
      <c r="Z894" t="s">
        <v>5201</v>
      </c>
    </row>
    <row r="895" spans="1:26" hidden="1" x14ac:dyDescent="0.25">
      <c r="A895" s="2">
        <v>45</v>
      </c>
      <c r="B895" t="s">
        <v>119</v>
      </c>
      <c r="C895" t="s">
        <v>9113</v>
      </c>
      <c r="D895" t="s">
        <v>8625</v>
      </c>
      <c r="E895" s="2" t="s">
        <v>483</v>
      </c>
      <c r="F895" s="7" t="s">
        <v>114</v>
      </c>
      <c r="G895" s="7" t="s">
        <v>2139</v>
      </c>
      <c r="H895">
        <v>80</v>
      </c>
      <c r="I895">
        <v>2300</v>
      </c>
      <c r="J895">
        <v>12000</v>
      </c>
      <c r="K895" s="2" t="s">
        <v>485</v>
      </c>
      <c r="M895" s="70">
        <v>1</v>
      </c>
      <c r="N895" s="70">
        <v>17332.8</v>
      </c>
      <c r="O895" s="87" t="s">
        <v>121</v>
      </c>
      <c r="P895" s="70">
        <v>16949.3</v>
      </c>
      <c r="Q895" s="72">
        <v>17332.8</v>
      </c>
      <c r="R895" s="72" t="s">
        <v>486</v>
      </c>
      <c r="T895" s="72">
        <v>264.85000000000002</v>
      </c>
      <c r="U895" s="70">
        <v>118.65</v>
      </c>
      <c r="V895" s="42">
        <v>60</v>
      </c>
      <c r="W895" t="s">
        <v>9140</v>
      </c>
      <c r="X895" t="s">
        <v>488</v>
      </c>
      <c r="Y895" t="s">
        <v>4950</v>
      </c>
      <c r="Z895" t="s">
        <v>5201</v>
      </c>
    </row>
    <row r="896" spans="1:26" hidden="1" x14ac:dyDescent="0.25">
      <c r="A896" s="2">
        <v>46</v>
      </c>
      <c r="B896" t="s">
        <v>119</v>
      </c>
      <c r="C896" t="s">
        <v>9117</v>
      </c>
      <c r="D896" t="s">
        <v>8625</v>
      </c>
      <c r="E896" s="2" t="s">
        <v>483</v>
      </c>
      <c r="F896" s="7" t="s">
        <v>114</v>
      </c>
      <c r="G896" s="7" t="s">
        <v>2139</v>
      </c>
      <c r="H896">
        <v>80</v>
      </c>
      <c r="I896">
        <v>2300</v>
      </c>
      <c r="J896">
        <v>12000</v>
      </c>
      <c r="K896" s="2" t="s">
        <v>485</v>
      </c>
      <c r="M896" s="70">
        <v>1</v>
      </c>
      <c r="N896" s="70">
        <v>17332.8</v>
      </c>
      <c r="O896" s="87" t="s">
        <v>121</v>
      </c>
      <c r="P896" s="70">
        <v>16949.55</v>
      </c>
      <c r="Q896" s="72">
        <v>17332.8</v>
      </c>
      <c r="R896" s="72" t="s">
        <v>486</v>
      </c>
      <c r="T896" s="72">
        <v>264.60000000000002</v>
      </c>
      <c r="U896" s="70">
        <v>118.65</v>
      </c>
      <c r="V896" s="42">
        <v>60</v>
      </c>
      <c r="W896" t="s">
        <v>9140</v>
      </c>
      <c r="X896" t="s">
        <v>488</v>
      </c>
      <c r="Y896" t="s">
        <v>4950</v>
      </c>
      <c r="Z896" t="s">
        <v>5201</v>
      </c>
    </row>
    <row r="897" spans="1:26" hidden="1" x14ac:dyDescent="0.25">
      <c r="A897" s="2">
        <v>47</v>
      </c>
      <c r="B897" t="s">
        <v>119</v>
      </c>
      <c r="C897" t="s">
        <v>9122</v>
      </c>
      <c r="D897" t="s">
        <v>8625</v>
      </c>
      <c r="E897" s="2" t="s">
        <v>483</v>
      </c>
      <c r="F897" s="7" t="s">
        <v>114</v>
      </c>
      <c r="G897" s="7" t="s">
        <v>7101</v>
      </c>
      <c r="H897">
        <v>80</v>
      </c>
      <c r="I897">
        <v>2700</v>
      </c>
      <c r="J897">
        <v>12000</v>
      </c>
      <c r="K897" s="2" t="s">
        <v>485</v>
      </c>
      <c r="M897" s="70">
        <v>1</v>
      </c>
      <c r="N897" s="70">
        <v>20347.2</v>
      </c>
      <c r="O897" s="87" t="s">
        <v>121</v>
      </c>
      <c r="P897" s="70">
        <v>12339.03</v>
      </c>
      <c r="Q897" s="72">
        <v>20347.2</v>
      </c>
      <c r="R897" s="72" t="s">
        <v>486</v>
      </c>
      <c r="S897" s="72">
        <v>7637.41</v>
      </c>
      <c r="T897" s="72">
        <v>284.39</v>
      </c>
      <c r="U897" s="70">
        <v>86.37</v>
      </c>
      <c r="V897" s="42">
        <v>60</v>
      </c>
      <c r="W897" t="s">
        <v>9140</v>
      </c>
      <c r="X897" t="s">
        <v>488</v>
      </c>
      <c r="Y897" t="s">
        <v>4950</v>
      </c>
      <c r="Z897" t="s">
        <v>5201</v>
      </c>
    </row>
    <row r="898" spans="1:26" hidden="1" x14ac:dyDescent="0.25">
      <c r="A898" s="2">
        <v>48</v>
      </c>
      <c r="B898" t="s">
        <v>119</v>
      </c>
      <c r="C898" t="s">
        <v>9126</v>
      </c>
      <c r="D898" t="s">
        <v>8625</v>
      </c>
      <c r="E898" s="2" t="s">
        <v>483</v>
      </c>
      <c r="F898" s="7" t="s">
        <v>114</v>
      </c>
      <c r="G898" s="7" t="s">
        <v>7101</v>
      </c>
      <c r="H898">
        <v>80</v>
      </c>
      <c r="I898">
        <v>2700</v>
      </c>
      <c r="J898">
        <v>12000</v>
      </c>
      <c r="K898" s="2" t="s">
        <v>485</v>
      </c>
      <c r="M898" s="70">
        <v>1</v>
      </c>
      <c r="N898" s="70">
        <v>20347.2</v>
      </c>
      <c r="O898" s="87" t="s">
        <v>121</v>
      </c>
      <c r="P898" s="70">
        <v>11644.58</v>
      </c>
      <c r="Q898" s="72">
        <v>20347.2</v>
      </c>
      <c r="R898" s="72" t="s">
        <v>486</v>
      </c>
      <c r="S898" s="72">
        <v>8460.26</v>
      </c>
      <c r="T898" s="72">
        <v>160.85</v>
      </c>
      <c r="U898" s="70">
        <v>81.510000000000005</v>
      </c>
      <c r="V898" s="42">
        <v>60</v>
      </c>
      <c r="W898" t="s">
        <v>9140</v>
      </c>
      <c r="X898" t="s">
        <v>488</v>
      </c>
      <c r="Y898" t="s">
        <v>4950</v>
      </c>
      <c r="Z898" t="s">
        <v>5201</v>
      </c>
    </row>
    <row r="899" spans="1:26" hidden="1" x14ac:dyDescent="0.25">
      <c r="A899" s="2">
        <v>49</v>
      </c>
      <c r="B899" t="s">
        <v>119</v>
      </c>
      <c r="C899" t="s">
        <v>9130</v>
      </c>
      <c r="D899" t="s">
        <v>8625</v>
      </c>
      <c r="E899" s="2" t="s">
        <v>483</v>
      </c>
      <c r="F899" s="7" t="s">
        <v>114</v>
      </c>
      <c r="G899" s="7" t="s">
        <v>2139</v>
      </c>
      <c r="H899">
        <v>80</v>
      </c>
      <c r="I899">
        <v>2300</v>
      </c>
      <c r="J899">
        <v>12000</v>
      </c>
      <c r="K899" s="2" t="s">
        <v>485</v>
      </c>
      <c r="M899" s="70">
        <v>1</v>
      </c>
      <c r="N899" s="70">
        <v>17332.8</v>
      </c>
      <c r="O899" s="87" t="s">
        <v>121</v>
      </c>
      <c r="P899" s="70">
        <v>8966.5</v>
      </c>
      <c r="Q899" s="72">
        <v>17332.8</v>
      </c>
      <c r="R899" s="72" t="s">
        <v>486</v>
      </c>
      <c r="S899" s="72">
        <v>8056.49</v>
      </c>
      <c r="T899" s="72">
        <v>247.04</v>
      </c>
      <c r="U899" s="70">
        <v>62.77</v>
      </c>
      <c r="V899" s="42">
        <v>60</v>
      </c>
      <c r="W899" t="s">
        <v>9140</v>
      </c>
      <c r="X899" t="s">
        <v>488</v>
      </c>
      <c r="Y899" t="s">
        <v>4950</v>
      </c>
      <c r="Z899" t="s">
        <v>5201</v>
      </c>
    </row>
    <row r="900" spans="1:26" hidden="1" x14ac:dyDescent="0.25">
      <c r="A900" s="2">
        <v>50</v>
      </c>
      <c r="B900" t="s">
        <v>119</v>
      </c>
      <c r="C900" t="s">
        <v>9133</v>
      </c>
      <c r="D900" t="s">
        <v>8625</v>
      </c>
      <c r="E900" s="2" t="s">
        <v>483</v>
      </c>
      <c r="F900" s="7" t="s">
        <v>114</v>
      </c>
      <c r="G900" s="7" t="s">
        <v>2139</v>
      </c>
      <c r="H900">
        <v>80</v>
      </c>
      <c r="I900">
        <v>2300</v>
      </c>
      <c r="J900">
        <v>12000</v>
      </c>
      <c r="K900" s="2" t="s">
        <v>485</v>
      </c>
      <c r="M900" s="70">
        <v>1</v>
      </c>
      <c r="N900" s="70">
        <v>17332.8</v>
      </c>
      <c r="O900" s="87" t="s">
        <v>121</v>
      </c>
      <c r="P900" s="70">
        <v>6494.72</v>
      </c>
      <c r="Q900" s="72">
        <v>17332.8</v>
      </c>
      <c r="R900" s="72" t="s">
        <v>486</v>
      </c>
      <c r="S900" s="72">
        <v>10676.63</v>
      </c>
      <c r="T900" s="72">
        <v>115.99</v>
      </c>
      <c r="U900" s="70">
        <v>45.46</v>
      </c>
      <c r="V900" s="42">
        <v>60</v>
      </c>
      <c r="W900" t="s">
        <v>9140</v>
      </c>
      <c r="X900" t="s">
        <v>488</v>
      </c>
      <c r="Y900" t="s">
        <v>4950</v>
      </c>
      <c r="Z900" t="s">
        <v>5201</v>
      </c>
    </row>
    <row r="901" spans="1:26" hidden="1" x14ac:dyDescent="0.25">
      <c r="A901" s="2">
        <v>51</v>
      </c>
      <c r="B901" t="s">
        <v>119</v>
      </c>
      <c r="C901" t="s">
        <v>9136</v>
      </c>
      <c r="D901" t="s">
        <v>8625</v>
      </c>
      <c r="E901" s="2" t="s">
        <v>483</v>
      </c>
      <c r="F901" s="7" t="s">
        <v>114</v>
      </c>
      <c r="G901" s="7" t="s">
        <v>8065</v>
      </c>
      <c r="H901">
        <v>80</v>
      </c>
      <c r="I901">
        <v>1414</v>
      </c>
      <c r="J901">
        <v>4980</v>
      </c>
      <c r="K901" s="2" t="s">
        <v>485</v>
      </c>
      <c r="M901" s="70">
        <v>1</v>
      </c>
      <c r="N901" s="70">
        <v>2615.81</v>
      </c>
      <c r="O901" s="87" t="s">
        <v>8054</v>
      </c>
      <c r="P901" s="70">
        <v>1528.55</v>
      </c>
      <c r="Q901" s="72" t="s">
        <v>486</v>
      </c>
      <c r="R901" s="72">
        <v>2615.81</v>
      </c>
      <c r="S901" s="72">
        <v>1014.06</v>
      </c>
      <c r="T901" s="72">
        <v>62.5</v>
      </c>
      <c r="U901" s="70">
        <v>10.7</v>
      </c>
      <c r="V901" s="42">
        <v>60</v>
      </c>
      <c r="W901" t="s">
        <v>9140</v>
      </c>
      <c r="X901" t="s">
        <v>488</v>
      </c>
      <c r="Y901" t="s">
        <v>4950</v>
      </c>
      <c r="Z901" t="s">
        <v>5201</v>
      </c>
    </row>
    <row r="902" spans="1:26" hidden="1" x14ac:dyDescent="0.25">
      <c r="A902" s="2">
        <v>1</v>
      </c>
      <c r="B902" t="s">
        <v>119</v>
      </c>
      <c r="C902" t="s">
        <v>9161</v>
      </c>
      <c r="D902" t="s">
        <v>9162</v>
      </c>
      <c r="E902" s="2" t="s">
        <v>483</v>
      </c>
      <c r="F902" s="7" t="s">
        <v>114</v>
      </c>
      <c r="G902" s="7" t="s">
        <v>9264</v>
      </c>
      <c r="H902">
        <v>6</v>
      </c>
      <c r="I902">
        <v>708</v>
      </c>
      <c r="J902">
        <v>4411</v>
      </c>
      <c r="K902" s="2" t="s">
        <v>485</v>
      </c>
      <c r="M902" s="70">
        <v>1</v>
      </c>
      <c r="N902" s="70">
        <v>107.48</v>
      </c>
      <c r="O902" s="87" t="s">
        <v>9163</v>
      </c>
      <c r="P902" s="70">
        <v>6.25</v>
      </c>
      <c r="Q902" s="72" t="s">
        <v>486</v>
      </c>
      <c r="R902" s="72">
        <v>107.48</v>
      </c>
      <c r="S902" s="72">
        <v>98.18</v>
      </c>
      <c r="T902" s="72">
        <v>3.01</v>
      </c>
      <c r="U902" s="70">
        <v>0.04</v>
      </c>
      <c r="V902" s="42">
        <v>61</v>
      </c>
      <c r="W902" t="s">
        <v>9265</v>
      </c>
      <c r="X902" t="s">
        <v>488</v>
      </c>
      <c r="Y902" t="s">
        <v>4950</v>
      </c>
      <c r="Z902" t="s">
        <v>6350</v>
      </c>
    </row>
    <row r="903" spans="1:26" hidden="1" x14ac:dyDescent="0.25">
      <c r="A903" s="2">
        <v>2</v>
      </c>
      <c r="B903" t="s">
        <v>119</v>
      </c>
      <c r="C903" t="s">
        <v>9169</v>
      </c>
      <c r="D903" t="s">
        <v>9162</v>
      </c>
      <c r="E903" s="2" t="s">
        <v>483</v>
      </c>
      <c r="F903" s="7" t="s">
        <v>114</v>
      </c>
      <c r="G903" s="7" t="s">
        <v>9266</v>
      </c>
      <c r="H903">
        <v>12</v>
      </c>
      <c r="I903">
        <v>1500</v>
      </c>
      <c r="J903">
        <v>6939</v>
      </c>
      <c r="K903" s="2" t="s">
        <v>485</v>
      </c>
      <c r="M903" s="70">
        <v>1</v>
      </c>
      <c r="N903" s="70">
        <v>980.48</v>
      </c>
      <c r="O903" s="87" t="s">
        <v>9170</v>
      </c>
      <c r="P903" s="70">
        <v>22.67</v>
      </c>
      <c r="Q903" s="72" t="s">
        <v>486</v>
      </c>
      <c r="R903" s="72">
        <v>980.48</v>
      </c>
      <c r="S903" s="72">
        <v>954.27</v>
      </c>
      <c r="T903" s="72">
        <v>3.38</v>
      </c>
      <c r="U903" s="70">
        <v>0.16</v>
      </c>
      <c r="V903" s="42">
        <v>61</v>
      </c>
      <c r="W903" t="s">
        <v>9265</v>
      </c>
      <c r="X903" t="s">
        <v>488</v>
      </c>
      <c r="Y903" t="s">
        <v>4950</v>
      </c>
      <c r="Z903" t="s">
        <v>6350</v>
      </c>
    </row>
    <row r="904" spans="1:26" hidden="1" x14ac:dyDescent="0.25">
      <c r="A904" s="2">
        <v>3</v>
      </c>
      <c r="B904" t="s">
        <v>119</v>
      </c>
      <c r="C904" t="s">
        <v>9175</v>
      </c>
      <c r="D904" t="s">
        <v>9162</v>
      </c>
      <c r="E904" s="2" t="s">
        <v>483</v>
      </c>
      <c r="F904" s="7" t="s">
        <v>114</v>
      </c>
      <c r="G904" s="7" t="s">
        <v>4911</v>
      </c>
      <c r="H904">
        <v>14</v>
      </c>
      <c r="I904">
        <v>2000</v>
      </c>
      <c r="J904">
        <v>12000</v>
      </c>
      <c r="K904" s="2" t="s">
        <v>485</v>
      </c>
      <c r="M904" s="70">
        <v>1</v>
      </c>
      <c r="N904" s="70">
        <v>2637.6</v>
      </c>
      <c r="O904" s="87" t="s">
        <v>121</v>
      </c>
      <c r="P904" s="70">
        <v>2504.0300000000002</v>
      </c>
      <c r="Q904" s="72">
        <v>2637.6</v>
      </c>
      <c r="R904" s="72" t="s">
        <v>486</v>
      </c>
      <c r="S904" s="72">
        <v>64.84</v>
      </c>
      <c r="T904" s="72">
        <v>51.2</v>
      </c>
      <c r="U904" s="70">
        <v>17.53</v>
      </c>
      <c r="V904" s="42">
        <v>61</v>
      </c>
      <c r="W904" t="s">
        <v>9265</v>
      </c>
      <c r="X904" t="s">
        <v>488</v>
      </c>
      <c r="Y904" t="s">
        <v>4950</v>
      </c>
      <c r="Z904" t="s">
        <v>6350</v>
      </c>
    </row>
    <row r="905" spans="1:26" hidden="1" x14ac:dyDescent="0.25">
      <c r="A905" s="2">
        <v>4</v>
      </c>
      <c r="B905" t="s">
        <v>119</v>
      </c>
      <c r="C905" t="s">
        <v>9186</v>
      </c>
      <c r="D905" t="s">
        <v>9162</v>
      </c>
      <c r="E905" s="2" t="s">
        <v>483</v>
      </c>
      <c r="F905" s="7" t="s">
        <v>114</v>
      </c>
      <c r="G905" s="7" t="s">
        <v>4911</v>
      </c>
      <c r="H905">
        <v>14</v>
      </c>
      <c r="I905">
        <v>2000</v>
      </c>
      <c r="J905">
        <v>12000</v>
      </c>
      <c r="K905" s="2" t="s">
        <v>485</v>
      </c>
      <c r="M905" s="70">
        <v>1</v>
      </c>
      <c r="N905" s="70">
        <v>2637.6</v>
      </c>
      <c r="O905" s="87" t="s">
        <v>121</v>
      </c>
      <c r="P905" s="70">
        <v>2377.4899999999998</v>
      </c>
      <c r="Q905" s="72">
        <v>2637.6</v>
      </c>
      <c r="R905" s="72" t="s">
        <v>486</v>
      </c>
      <c r="S905" s="72">
        <v>185.71</v>
      </c>
      <c r="T905" s="72">
        <v>57.76</v>
      </c>
      <c r="U905" s="70">
        <v>16.64</v>
      </c>
      <c r="V905" s="42">
        <v>61</v>
      </c>
      <c r="W905" t="s">
        <v>9265</v>
      </c>
      <c r="X905" t="s">
        <v>488</v>
      </c>
      <c r="Y905" t="s">
        <v>4950</v>
      </c>
      <c r="Z905" t="s">
        <v>6350</v>
      </c>
    </row>
    <row r="906" spans="1:26" hidden="1" x14ac:dyDescent="0.25">
      <c r="A906" s="2">
        <v>5</v>
      </c>
      <c r="B906" t="s">
        <v>119</v>
      </c>
      <c r="C906" t="s">
        <v>9192</v>
      </c>
      <c r="D906" t="s">
        <v>9162</v>
      </c>
      <c r="E906" s="2" t="s">
        <v>483</v>
      </c>
      <c r="F906" s="7" t="s">
        <v>114</v>
      </c>
      <c r="G906" s="7" t="s">
        <v>4911</v>
      </c>
      <c r="H906">
        <v>14</v>
      </c>
      <c r="I906">
        <v>2000</v>
      </c>
      <c r="J906">
        <v>12000</v>
      </c>
      <c r="K906" s="2" t="s">
        <v>485</v>
      </c>
      <c r="M906" s="70">
        <v>1</v>
      </c>
      <c r="N906" s="70">
        <v>2637.6</v>
      </c>
      <c r="O906" s="87" t="s">
        <v>121</v>
      </c>
      <c r="P906" s="70">
        <v>2318.77</v>
      </c>
      <c r="Q906" s="72">
        <v>2637.6</v>
      </c>
      <c r="R906" s="72" t="s">
        <v>486</v>
      </c>
      <c r="S906" s="72">
        <v>273.95999999999998</v>
      </c>
      <c r="T906" s="72">
        <v>28.64</v>
      </c>
      <c r="U906" s="70">
        <v>16.23</v>
      </c>
      <c r="V906" s="42">
        <v>61</v>
      </c>
      <c r="W906" t="s">
        <v>9265</v>
      </c>
      <c r="X906" t="s">
        <v>488</v>
      </c>
      <c r="Y906" t="s">
        <v>4950</v>
      </c>
      <c r="Z906" t="s">
        <v>6350</v>
      </c>
    </row>
    <row r="907" spans="1:26" hidden="1" x14ac:dyDescent="0.25">
      <c r="A907" s="2">
        <v>6</v>
      </c>
      <c r="B907" t="s">
        <v>119</v>
      </c>
      <c r="C907" t="s">
        <v>9196</v>
      </c>
      <c r="D907" t="s">
        <v>9162</v>
      </c>
      <c r="E907" s="2" t="s">
        <v>483</v>
      </c>
      <c r="F907" s="7" t="s">
        <v>114</v>
      </c>
      <c r="G907" s="7" t="s">
        <v>4911</v>
      </c>
      <c r="H907">
        <v>14</v>
      </c>
      <c r="I907">
        <v>2000</v>
      </c>
      <c r="J907">
        <v>12000</v>
      </c>
      <c r="K907" s="2" t="s">
        <v>485</v>
      </c>
      <c r="M907" s="70">
        <v>1</v>
      </c>
      <c r="N907" s="70">
        <v>2503.61</v>
      </c>
      <c r="O907" s="87" t="s">
        <v>9197</v>
      </c>
      <c r="P907" s="70">
        <v>128.79</v>
      </c>
      <c r="Q907" s="72" t="s">
        <v>486</v>
      </c>
      <c r="R907" s="72">
        <v>2503.61</v>
      </c>
      <c r="S907" s="72">
        <v>2371.89</v>
      </c>
      <c r="T907" s="72">
        <v>2.0299999999999998</v>
      </c>
      <c r="U907" s="70">
        <v>0.9</v>
      </c>
      <c r="V907" s="42">
        <v>61</v>
      </c>
      <c r="W907" t="s">
        <v>9265</v>
      </c>
      <c r="X907" t="s">
        <v>488</v>
      </c>
      <c r="Y907" t="s">
        <v>4950</v>
      </c>
      <c r="Z907" t="s">
        <v>6350</v>
      </c>
    </row>
    <row r="908" spans="1:26" hidden="1" x14ac:dyDescent="0.25">
      <c r="A908" s="2">
        <v>7</v>
      </c>
      <c r="B908" t="s">
        <v>119</v>
      </c>
      <c r="C908" t="s">
        <v>9201</v>
      </c>
      <c r="D908" t="s">
        <v>9162</v>
      </c>
      <c r="E908" s="2" t="s">
        <v>483</v>
      </c>
      <c r="F908" s="7" t="s">
        <v>114</v>
      </c>
      <c r="G908" s="7" t="s">
        <v>9267</v>
      </c>
      <c r="H908">
        <v>16</v>
      </c>
      <c r="I908">
        <v>1544</v>
      </c>
      <c r="J908">
        <v>9624</v>
      </c>
      <c r="K908" s="2" t="s">
        <v>485</v>
      </c>
      <c r="M908" s="70">
        <v>1</v>
      </c>
      <c r="N908" s="70">
        <v>1866.27</v>
      </c>
      <c r="O908" s="87" t="s">
        <v>9202</v>
      </c>
      <c r="P908" s="70">
        <v>704.87</v>
      </c>
      <c r="Q908" s="72" t="s">
        <v>486</v>
      </c>
      <c r="R908" s="72">
        <v>1866.27</v>
      </c>
      <c r="S908" s="72">
        <v>1096.5999999999999</v>
      </c>
      <c r="T908" s="72">
        <v>59.87</v>
      </c>
      <c r="U908" s="70">
        <v>4.93</v>
      </c>
      <c r="V908" s="42">
        <v>61</v>
      </c>
      <c r="W908" t="s">
        <v>9265</v>
      </c>
      <c r="X908" t="s">
        <v>488</v>
      </c>
      <c r="Y908" t="s">
        <v>4950</v>
      </c>
      <c r="Z908" t="s">
        <v>6350</v>
      </c>
    </row>
    <row r="909" spans="1:26" hidden="1" x14ac:dyDescent="0.25">
      <c r="A909" s="2">
        <v>8</v>
      </c>
      <c r="B909" t="s">
        <v>119</v>
      </c>
      <c r="C909" t="s">
        <v>9208</v>
      </c>
      <c r="D909" t="s">
        <v>9162</v>
      </c>
      <c r="E909" s="2" t="s">
        <v>483</v>
      </c>
      <c r="F909" s="7" t="s">
        <v>114</v>
      </c>
      <c r="G909" s="7" t="s">
        <v>1135</v>
      </c>
      <c r="H909">
        <v>20</v>
      </c>
      <c r="I909">
        <v>2000</v>
      </c>
      <c r="J909">
        <v>12000</v>
      </c>
      <c r="K909" s="2" t="s">
        <v>485</v>
      </c>
      <c r="M909" s="70">
        <v>1</v>
      </c>
      <c r="N909" s="70">
        <v>3768</v>
      </c>
      <c r="O909" s="87" t="s">
        <v>121</v>
      </c>
      <c r="P909" s="70">
        <v>3660.62</v>
      </c>
      <c r="Q909" s="72">
        <v>3768</v>
      </c>
      <c r="R909" s="72" t="s">
        <v>486</v>
      </c>
      <c r="T909" s="72">
        <v>81.760000000000005</v>
      </c>
      <c r="U909" s="70">
        <v>25.62</v>
      </c>
      <c r="V909" s="42">
        <v>61</v>
      </c>
      <c r="W909" t="s">
        <v>9265</v>
      </c>
      <c r="X909" t="s">
        <v>488</v>
      </c>
      <c r="Y909" t="s">
        <v>4950</v>
      </c>
      <c r="Z909" t="s">
        <v>6350</v>
      </c>
    </row>
    <row r="910" spans="1:26" hidden="1" x14ac:dyDescent="0.25">
      <c r="A910" s="2">
        <v>9</v>
      </c>
      <c r="B910" t="s">
        <v>119</v>
      </c>
      <c r="C910" t="s">
        <v>9213</v>
      </c>
      <c r="D910" t="s">
        <v>9162</v>
      </c>
      <c r="E910" s="2" t="s">
        <v>483</v>
      </c>
      <c r="F910" s="7" t="s">
        <v>114</v>
      </c>
      <c r="G910" s="7" t="s">
        <v>1135</v>
      </c>
      <c r="H910">
        <v>20</v>
      </c>
      <c r="I910">
        <v>2000</v>
      </c>
      <c r="J910">
        <v>12000</v>
      </c>
      <c r="K910" s="2" t="s">
        <v>485</v>
      </c>
      <c r="M910" s="70">
        <v>1</v>
      </c>
      <c r="N910" s="70">
        <v>3768</v>
      </c>
      <c r="O910" s="87" t="s">
        <v>121</v>
      </c>
      <c r="P910" s="70">
        <v>3329.87</v>
      </c>
      <c r="Q910" s="72">
        <v>3768</v>
      </c>
      <c r="R910" s="72" t="s">
        <v>486</v>
      </c>
      <c r="S910" s="72">
        <v>331.58</v>
      </c>
      <c r="T910" s="72">
        <v>83.24</v>
      </c>
      <c r="U910" s="70">
        <v>23.31</v>
      </c>
      <c r="V910" s="42">
        <v>61</v>
      </c>
      <c r="W910" t="s">
        <v>9265</v>
      </c>
      <c r="X910" t="s">
        <v>488</v>
      </c>
      <c r="Y910" t="s">
        <v>4950</v>
      </c>
      <c r="Z910" t="s">
        <v>6350</v>
      </c>
    </row>
    <row r="911" spans="1:26" hidden="1" x14ac:dyDescent="0.25">
      <c r="A911" s="2">
        <v>10</v>
      </c>
      <c r="B911" t="s">
        <v>119</v>
      </c>
      <c r="C911" t="s">
        <v>9215</v>
      </c>
      <c r="D911" t="s">
        <v>9162</v>
      </c>
      <c r="E911" s="2" t="s">
        <v>483</v>
      </c>
      <c r="F911" s="7" t="s">
        <v>114</v>
      </c>
      <c r="G911" s="7" t="s">
        <v>1135</v>
      </c>
      <c r="H911">
        <v>20</v>
      </c>
      <c r="I911">
        <v>2000</v>
      </c>
      <c r="J911">
        <v>12000</v>
      </c>
      <c r="K911" s="2" t="s">
        <v>485</v>
      </c>
      <c r="M911" s="70">
        <v>1</v>
      </c>
      <c r="N911" s="70">
        <v>3768</v>
      </c>
      <c r="O911" s="87" t="s">
        <v>121</v>
      </c>
      <c r="P911" s="70">
        <v>3332.39</v>
      </c>
      <c r="Q911" s="72">
        <v>3768</v>
      </c>
      <c r="R911" s="72" t="s">
        <v>486</v>
      </c>
      <c r="S911" s="72">
        <v>331.58</v>
      </c>
      <c r="T911" s="72">
        <v>80.7</v>
      </c>
      <c r="U911" s="70">
        <v>23.33</v>
      </c>
      <c r="V911" s="42">
        <v>61</v>
      </c>
      <c r="W911" t="s">
        <v>9265</v>
      </c>
      <c r="X911" t="s">
        <v>488</v>
      </c>
      <c r="Y911" t="s">
        <v>4950</v>
      </c>
      <c r="Z911" t="s">
        <v>6350</v>
      </c>
    </row>
    <row r="912" spans="1:26" hidden="1" x14ac:dyDescent="0.25">
      <c r="A912" s="2">
        <v>11</v>
      </c>
      <c r="B912" t="s">
        <v>119</v>
      </c>
      <c r="C912" t="s">
        <v>9220</v>
      </c>
      <c r="D912" t="s">
        <v>9162</v>
      </c>
      <c r="E912" s="2" t="s">
        <v>483</v>
      </c>
      <c r="F912" s="7" t="s">
        <v>114</v>
      </c>
      <c r="G912" s="7" t="s">
        <v>1135</v>
      </c>
      <c r="H912">
        <v>20</v>
      </c>
      <c r="I912">
        <v>2000</v>
      </c>
      <c r="J912">
        <v>12000</v>
      </c>
      <c r="K912" s="2" t="s">
        <v>485</v>
      </c>
      <c r="M912" s="70">
        <v>1</v>
      </c>
      <c r="N912" s="70">
        <v>3768</v>
      </c>
      <c r="O912" s="87" t="s">
        <v>121</v>
      </c>
      <c r="P912" s="70">
        <v>2682.11</v>
      </c>
      <c r="Q912" s="72">
        <v>3768</v>
      </c>
      <c r="R912" s="72" t="s">
        <v>486</v>
      </c>
      <c r="S912" s="72">
        <v>1050.1600000000001</v>
      </c>
      <c r="T912" s="72">
        <v>16.96</v>
      </c>
      <c r="U912" s="70">
        <v>18.77</v>
      </c>
      <c r="V912" s="42">
        <v>61</v>
      </c>
      <c r="W912" t="s">
        <v>9265</v>
      </c>
      <c r="X912" t="s">
        <v>488</v>
      </c>
      <c r="Y912" t="s">
        <v>4950</v>
      </c>
      <c r="Z912" t="s">
        <v>6350</v>
      </c>
    </row>
    <row r="913" spans="1:26" hidden="1" x14ac:dyDescent="0.25">
      <c r="A913" s="2">
        <v>12</v>
      </c>
      <c r="B913" t="s">
        <v>119</v>
      </c>
      <c r="C913" t="s">
        <v>9223</v>
      </c>
      <c r="D913" t="s">
        <v>9162</v>
      </c>
      <c r="E913" s="2" t="s">
        <v>483</v>
      </c>
      <c r="F913" s="7" t="s">
        <v>114</v>
      </c>
      <c r="G913" s="7" t="s">
        <v>1135</v>
      </c>
      <c r="H913">
        <v>20</v>
      </c>
      <c r="I913">
        <v>2000</v>
      </c>
      <c r="J913">
        <v>12000</v>
      </c>
      <c r="K913" s="2" t="s">
        <v>485</v>
      </c>
      <c r="M913" s="70">
        <v>1</v>
      </c>
      <c r="N913" s="70">
        <v>3768</v>
      </c>
      <c r="O913" s="87" t="s">
        <v>121</v>
      </c>
      <c r="P913" s="70">
        <v>2571.4299999999998</v>
      </c>
      <c r="Q913" s="72">
        <v>3768</v>
      </c>
      <c r="R913" s="72" t="s">
        <v>486</v>
      </c>
      <c r="S913" s="72">
        <v>1161.79</v>
      </c>
      <c r="T913" s="72">
        <v>16.78</v>
      </c>
      <c r="U913" s="70">
        <v>18</v>
      </c>
      <c r="V913" s="42">
        <v>61</v>
      </c>
      <c r="W913" t="s">
        <v>9265</v>
      </c>
      <c r="X913" t="s">
        <v>488</v>
      </c>
      <c r="Y913" t="s">
        <v>4950</v>
      </c>
      <c r="Z913" t="s">
        <v>6350</v>
      </c>
    </row>
    <row r="914" spans="1:26" hidden="1" x14ac:dyDescent="0.25">
      <c r="A914" s="2">
        <v>13</v>
      </c>
      <c r="B914" t="s">
        <v>119</v>
      </c>
      <c r="C914" t="s">
        <v>9226</v>
      </c>
      <c r="D914" t="s">
        <v>9162</v>
      </c>
      <c r="E914" s="2" t="s">
        <v>483</v>
      </c>
      <c r="F914" s="7" t="s">
        <v>114</v>
      </c>
      <c r="G914" s="7" t="s">
        <v>1135</v>
      </c>
      <c r="H914">
        <v>20</v>
      </c>
      <c r="I914">
        <v>2000</v>
      </c>
      <c r="J914">
        <v>12000</v>
      </c>
      <c r="K914" s="2" t="s">
        <v>485</v>
      </c>
      <c r="M914" s="70">
        <v>1</v>
      </c>
      <c r="N914" s="70">
        <v>3768</v>
      </c>
      <c r="O914" s="87" t="s">
        <v>121</v>
      </c>
      <c r="P914" s="70">
        <v>2555.1</v>
      </c>
      <c r="Q914" s="72">
        <v>3768</v>
      </c>
      <c r="R914" s="72" t="s">
        <v>486</v>
      </c>
      <c r="S914" s="72">
        <v>1178.79</v>
      </c>
      <c r="T914" s="72">
        <v>16.22</v>
      </c>
      <c r="U914" s="70">
        <v>17.89</v>
      </c>
      <c r="V914" s="42">
        <v>61</v>
      </c>
      <c r="W914" t="s">
        <v>9265</v>
      </c>
      <c r="X914" t="s">
        <v>488</v>
      </c>
      <c r="Y914" t="s">
        <v>4950</v>
      </c>
      <c r="Z914" t="s">
        <v>6350</v>
      </c>
    </row>
    <row r="915" spans="1:26" hidden="1" x14ac:dyDescent="0.25">
      <c r="A915" s="2">
        <v>14</v>
      </c>
      <c r="B915" t="s">
        <v>119</v>
      </c>
      <c r="C915" t="s">
        <v>9229</v>
      </c>
      <c r="D915" t="s">
        <v>9162</v>
      </c>
      <c r="E915" s="2" t="s">
        <v>483</v>
      </c>
      <c r="F915" s="7" t="s">
        <v>114</v>
      </c>
      <c r="G915" s="7" t="s">
        <v>1135</v>
      </c>
      <c r="H915">
        <v>20</v>
      </c>
      <c r="I915">
        <v>2000</v>
      </c>
      <c r="J915">
        <v>12000</v>
      </c>
      <c r="K915" s="2" t="s">
        <v>485</v>
      </c>
      <c r="M915" s="70">
        <v>1</v>
      </c>
      <c r="N915" s="70">
        <v>3768</v>
      </c>
      <c r="O915" s="87" t="s">
        <v>121</v>
      </c>
      <c r="P915" s="70">
        <v>2709.75</v>
      </c>
      <c r="Q915" s="72">
        <v>3768</v>
      </c>
      <c r="R915" s="72" t="s">
        <v>486</v>
      </c>
      <c r="S915" s="72">
        <v>908.09</v>
      </c>
      <c r="T915" s="72">
        <v>131.19</v>
      </c>
      <c r="U915" s="70">
        <v>18.97</v>
      </c>
      <c r="V915" s="42">
        <v>61</v>
      </c>
      <c r="W915" t="s">
        <v>9265</v>
      </c>
      <c r="X915" t="s">
        <v>488</v>
      </c>
      <c r="Y915" t="s">
        <v>4950</v>
      </c>
      <c r="Z915" t="s">
        <v>6350</v>
      </c>
    </row>
    <row r="916" spans="1:26" hidden="1" x14ac:dyDescent="0.25">
      <c r="A916" s="2">
        <v>15</v>
      </c>
      <c r="B916" t="s">
        <v>119</v>
      </c>
      <c r="C916" t="s">
        <v>9232</v>
      </c>
      <c r="D916" t="s">
        <v>9162</v>
      </c>
      <c r="E916" s="2" t="s">
        <v>483</v>
      </c>
      <c r="F916" s="7" t="s">
        <v>114</v>
      </c>
      <c r="G916" s="7" t="s">
        <v>1135</v>
      </c>
      <c r="H916">
        <v>20</v>
      </c>
      <c r="I916">
        <v>2000</v>
      </c>
      <c r="J916">
        <v>12000</v>
      </c>
      <c r="K916" s="2" t="s">
        <v>485</v>
      </c>
      <c r="M916" s="70">
        <v>1</v>
      </c>
      <c r="N916" s="70">
        <v>3768</v>
      </c>
      <c r="O916" s="87" t="s">
        <v>121</v>
      </c>
      <c r="P916" s="70">
        <v>2648.51</v>
      </c>
      <c r="Q916" s="72">
        <v>3768</v>
      </c>
      <c r="R916" s="72" t="s">
        <v>486</v>
      </c>
      <c r="S916" s="72">
        <v>1080.6400000000001</v>
      </c>
      <c r="T916" s="72">
        <v>20.309999999999999</v>
      </c>
      <c r="U916" s="70">
        <v>18.54</v>
      </c>
      <c r="V916" s="42">
        <v>61</v>
      </c>
      <c r="W916" t="s">
        <v>9265</v>
      </c>
      <c r="X916" t="s">
        <v>488</v>
      </c>
      <c r="Y916" t="s">
        <v>4950</v>
      </c>
      <c r="Z916" t="s">
        <v>6350</v>
      </c>
    </row>
    <row r="917" spans="1:26" hidden="1" x14ac:dyDescent="0.25">
      <c r="A917" s="2">
        <v>16</v>
      </c>
      <c r="B917" t="s">
        <v>119</v>
      </c>
      <c r="C917" t="s">
        <v>9239</v>
      </c>
      <c r="D917" t="s">
        <v>9162</v>
      </c>
      <c r="E917" s="2" t="s">
        <v>483</v>
      </c>
      <c r="F917" s="7" t="s">
        <v>114</v>
      </c>
      <c r="G917" s="7" t="s">
        <v>9268</v>
      </c>
      <c r="H917">
        <v>20</v>
      </c>
      <c r="I917">
        <v>501</v>
      </c>
      <c r="J917">
        <v>10492</v>
      </c>
      <c r="K917" s="2" t="s">
        <v>485</v>
      </c>
      <c r="M917" s="70">
        <v>1</v>
      </c>
      <c r="N917" s="70">
        <v>825.27</v>
      </c>
      <c r="O917" s="87" t="s">
        <v>9240</v>
      </c>
      <c r="P917" s="70">
        <v>198.53</v>
      </c>
      <c r="Q917" s="72" t="s">
        <v>486</v>
      </c>
      <c r="R917" s="72">
        <v>825.27</v>
      </c>
      <c r="S917" s="72">
        <v>625.87</v>
      </c>
      <c r="T917" s="72">
        <v>0</v>
      </c>
      <c r="U917" s="70">
        <v>1.39</v>
      </c>
      <c r="V917" s="42">
        <v>61</v>
      </c>
      <c r="W917" t="s">
        <v>9265</v>
      </c>
      <c r="X917" t="s">
        <v>488</v>
      </c>
      <c r="Y917" t="s">
        <v>4950</v>
      </c>
      <c r="Z917" t="s">
        <v>6350</v>
      </c>
    </row>
    <row r="918" spans="1:26" hidden="1" x14ac:dyDescent="0.25">
      <c r="A918" s="2">
        <v>17</v>
      </c>
      <c r="B918" t="s">
        <v>119</v>
      </c>
      <c r="C918" t="s">
        <v>9243</v>
      </c>
      <c r="D918" t="s">
        <v>9162</v>
      </c>
      <c r="E918" s="2" t="s">
        <v>483</v>
      </c>
      <c r="F918" s="7" t="s">
        <v>114</v>
      </c>
      <c r="G918" s="7" t="s">
        <v>484</v>
      </c>
      <c r="H918">
        <v>25</v>
      </c>
      <c r="I918">
        <v>2200</v>
      </c>
      <c r="J918">
        <v>12000</v>
      </c>
      <c r="K918" s="2" t="s">
        <v>485</v>
      </c>
      <c r="M918" s="70">
        <v>1</v>
      </c>
      <c r="N918" s="70">
        <v>5181</v>
      </c>
      <c r="O918" s="87" t="s">
        <v>121</v>
      </c>
      <c r="P918" s="70">
        <v>2318.89</v>
      </c>
      <c r="Q918" s="72">
        <v>5181</v>
      </c>
      <c r="R918" s="72" t="s">
        <v>486</v>
      </c>
      <c r="S918" s="72">
        <v>2811.87</v>
      </c>
      <c r="T918" s="72">
        <v>34.01</v>
      </c>
      <c r="U918" s="70">
        <v>16.23</v>
      </c>
      <c r="V918" s="42">
        <v>61</v>
      </c>
      <c r="W918" t="s">
        <v>9265</v>
      </c>
      <c r="X918" t="s">
        <v>488</v>
      </c>
      <c r="Y918" t="s">
        <v>4950</v>
      </c>
      <c r="Z918" t="s">
        <v>6350</v>
      </c>
    </row>
    <row r="919" spans="1:26" hidden="1" x14ac:dyDescent="0.25">
      <c r="A919" s="2">
        <v>18</v>
      </c>
      <c r="B919" t="s">
        <v>119</v>
      </c>
      <c r="C919" t="s">
        <v>9250</v>
      </c>
      <c r="D919" t="s">
        <v>9162</v>
      </c>
      <c r="E919" s="2" t="s">
        <v>483</v>
      </c>
      <c r="F919" s="7" t="s">
        <v>114</v>
      </c>
      <c r="G919" s="7" t="s">
        <v>9269</v>
      </c>
      <c r="H919">
        <v>25</v>
      </c>
      <c r="I919">
        <v>488</v>
      </c>
      <c r="J919">
        <v>5153</v>
      </c>
      <c r="K919" s="2" t="s">
        <v>485</v>
      </c>
      <c r="M919" s="70">
        <v>1</v>
      </c>
      <c r="N919" s="70">
        <v>493.5</v>
      </c>
      <c r="O919" s="87" t="s">
        <v>9251</v>
      </c>
      <c r="P919" s="70">
        <v>200.02</v>
      </c>
      <c r="Q919" s="72" t="s">
        <v>486</v>
      </c>
      <c r="R919" s="72">
        <v>493.5</v>
      </c>
      <c r="S919" s="72">
        <v>262.18</v>
      </c>
      <c r="T919" s="72">
        <v>29.9</v>
      </c>
      <c r="U919" s="70">
        <v>1.4</v>
      </c>
      <c r="V919" s="42">
        <v>61</v>
      </c>
      <c r="W919" t="s">
        <v>9265</v>
      </c>
      <c r="X919" t="s">
        <v>488</v>
      </c>
      <c r="Y919" t="s">
        <v>4950</v>
      </c>
      <c r="Z919" t="s">
        <v>6350</v>
      </c>
    </row>
    <row r="920" spans="1:26" hidden="1" x14ac:dyDescent="0.25">
      <c r="A920" s="2">
        <v>19</v>
      </c>
      <c r="B920" t="s">
        <v>119</v>
      </c>
      <c r="C920" t="s">
        <v>9255</v>
      </c>
      <c r="D920" t="s">
        <v>9162</v>
      </c>
      <c r="E920" s="2" t="s">
        <v>483</v>
      </c>
      <c r="F920" s="7" t="s">
        <v>114</v>
      </c>
      <c r="G920" s="7" t="s">
        <v>9154</v>
      </c>
      <c r="H920">
        <v>35</v>
      </c>
      <c r="I920">
        <v>2500</v>
      </c>
      <c r="J920">
        <v>10000</v>
      </c>
      <c r="K920" s="2" t="s">
        <v>485</v>
      </c>
      <c r="M920" s="70">
        <v>1</v>
      </c>
      <c r="N920" s="70">
        <v>5887.24</v>
      </c>
      <c r="O920" s="87" t="s">
        <v>9256</v>
      </c>
      <c r="P920" s="70">
        <v>4990.8500000000004</v>
      </c>
      <c r="Q920" s="72" t="s">
        <v>486</v>
      </c>
      <c r="R920" s="72">
        <v>5887.24</v>
      </c>
      <c r="S920" s="72">
        <v>322.04000000000002</v>
      </c>
      <c r="T920" s="72">
        <v>539.41</v>
      </c>
      <c r="U920" s="70">
        <v>34.94</v>
      </c>
      <c r="V920" s="42">
        <v>61</v>
      </c>
      <c r="W920" t="s">
        <v>9265</v>
      </c>
      <c r="X920" t="s">
        <v>488</v>
      </c>
      <c r="Y920" t="s">
        <v>4950</v>
      </c>
      <c r="Z920" t="s">
        <v>6350</v>
      </c>
    </row>
    <row r="921" spans="1:26" hidden="1" x14ac:dyDescent="0.25">
      <c r="A921" s="2">
        <v>1</v>
      </c>
      <c r="B921" t="s">
        <v>119</v>
      </c>
      <c r="C921" t="s">
        <v>9273</v>
      </c>
      <c r="D921" t="s">
        <v>9274</v>
      </c>
      <c r="E921" s="2" t="s">
        <v>483</v>
      </c>
      <c r="F921" s="7" t="s">
        <v>114</v>
      </c>
      <c r="G921" s="7" t="s">
        <v>9276</v>
      </c>
      <c r="H921">
        <v>50</v>
      </c>
      <c r="I921">
        <v>2241</v>
      </c>
      <c r="J921">
        <v>8596</v>
      </c>
      <c r="K921" s="2" t="s">
        <v>485</v>
      </c>
      <c r="M921" s="70">
        <v>1</v>
      </c>
      <c r="N921" s="70">
        <v>7560.98</v>
      </c>
      <c r="O921" s="87" t="s">
        <v>2149</v>
      </c>
      <c r="P921" s="70">
        <v>5636.3</v>
      </c>
      <c r="Q921" s="72" t="s">
        <v>486</v>
      </c>
      <c r="R921" s="72">
        <v>7560.98</v>
      </c>
      <c r="T921" s="72">
        <v>1885.23</v>
      </c>
      <c r="U921" s="70">
        <v>39.450000000000003</v>
      </c>
      <c r="V921" s="42">
        <v>62</v>
      </c>
      <c r="W921" t="s">
        <v>9277</v>
      </c>
      <c r="X921" t="s">
        <v>488</v>
      </c>
      <c r="Y921" t="s">
        <v>4950</v>
      </c>
      <c r="Z921" t="s">
        <v>6350</v>
      </c>
    </row>
    <row r="922" spans="1:26" hidden="1" x14ac:dyDescent="0.25">
      <c r="A922" s="2">
        <v>1</v>
      </c>
      <c r="B922" t="s">
        <v>119</v>
      </c>
      <c r="C922" t="s">
        <v>9278</v>
      </c>
      <c r="D922" t="s">
        <v>9284</v>
      </c>
      <c r="E922" s="2" t="s">
        <v>483</v>
      </c>
      <c r="F922" s="7" t="s">
        <v>114</v>
      </c>
      <c r="G922" s="7" t="s">
        <v>9294</v>
      </c>
      <c r="H922">
        <v>20</v>
      </c>
      <c r="I922">
        <v>2000</v>
      </c>
      <c r="J922">
        <v>9718</v>
      </c>
      <c r="K922" s="2" t="s">
        <v>485</v>
      </c>
      <c r="M922" s="70">
        <v>1</v>
      </c>
      <c r="N922" s="70">
        <v>2406.96</v>
      </c>
      <c r="O922" s="87" t="s">
        <v>9285</v>
      </c>
      <c r="P922" s="70">
        <v>1428.55</v>
      </c>
      <c r="Q922" s="72" t="s">
        <v>486</v>
      </c>
      <c r="R922" s="72">
        <v>2406.96</v>
      </c>
      <c r="S922" s="72">
        <v>518.54</v>
      </c>
      <c r="T922" s="72">
        <v>449.87</v>
      </c>
      <c r="U922" s="70">
        <v>10</v>
      </c>
      <c r="V922" s="42">
        <v>63</v>
      </c>
      <c r="W922" t="s">
        <v>9281</v>
      </c>
      <c r="X922" t="s">
        <v>488</v>
      </c>
      <c r="Y922" t="s">
        <v>22</v>
      </c>
      <c r="Z922" t="s">
        <v>4955</v>
      </c>
    </row>
    <row r="923" spans="1:26" hidden="1" x14ac:dyDescent="0.25">
      <c r="A923" s="2">
        <v>2</v>
      </c>
      <c r="B923" t="s">
        <v>119</v>
      </c>
      <c r="C923" t="s">
        <v>9279</v>
      </c>
      <c r="D923" t="s">
        <v>9284</v>
      </c>
      <c r="E923" s="2" t="s">
        <v>483</v>
      </c>
      <c r="F923" s="7" t="s">
        <v>114</v>
      </c>
      <c r="G923" s="7" t="s">
        <v>9295</v>
      </c>
      <c r="H923">
        <v>30</v>
      </c>
      <c r="I923">
        <v>1440</v>
      </c>
      <c r="J923">
        <v>10730</v>
      </c>
      <c r="K923" s="2" t="s">
        <v>485</v>
      </c>
      <c r="M923" s="70">
        <v>1</v>
      </c>
      <c r="N923" s="70">
        <v>3357.19</v>
      </c>
      <c r="O923" s="87" t="s">
        <v>2149</v>
      </c>
      <c r="P923" s="70">
        <v>2171.71</v>
      </c>
      <c r="Q923" s="72" t="s">
        <v>486</v>
      </c>
      <c r="R923" s="72">
        <v>3357.19</v>
      </c>
      <c r="S923" s="72">
        <v>445.05</v>
      </c>
      <c r="T923" s="72">
        <v>725.23</v>
      </c>
      <c r="U923" s="70">
        <v>15.2</v>
      </c>
      <c r="V923" s="42">
        <v>63</v>
      </c>
      <c r="W923" t="s">
        <v>9281</v>
      </c>
      <c r="X923" t="s">
        <v>488</v>
      </c>
      <c r="Y923" t="s">
        <v>22</v>
      </c>
      <c r="Z923" t="s">
        <v>4955</v>
      </c>
    </row>
    <row r="924" spans="1:26" hidden="1" x14ac:dyDescent="0.25">
      <c r="A924" s="2">
        <v>1</v>
      </c>
      <c r="B924" t="s">
        <v>119</v>
      </c>
      <c r="C924" t="s">
        <v>9296</v>
      </c>
      <c r="D924" t="s">
        <v>9298</v>
      </c>
      <c r="E924" s="2" t="s">
        <v>483</v>
      </c>
      <c r="F924" s="7" t="s">
        <v>114</v>
      </c>
      <c r="G924" s="7" t="s">
        <v>7164</v>
      </c>
      <c r="H924">
        <v>3</v>
      </c>
      <c r="I924">
        <v>1500</v>
      </c>
      <c r="J924">
        <v>6000</v>
      </c>
      <c r="K924" s="2" t="s">
        <v>485</v>
      </c>
      <c r="M924" s="70">
        <v>1</v>
      </c>
      <c r="N924" s="70">
        <v>211.95</v>
      </c>
      <c r="O924" s="87" t="s">
        <v>121</v>
      </c>
      <c r="P924" s="70">
        <v>188.52</v>
      </c>
      <c r="Q924" s="72">
        <v>211.95</v>
      </c>
      <c r="T924" s="72">
        <v>22.11</v>
      </c>
      <c r="U924" s="70">
        <v>1.32</v>
      </c>
      <c r="V924" s="42">
        <v>64</v>
      </c>
      <c r="W924" t="s">
        <v>9468</v>
      </c>
      <c r="X924" t="s">
        <v>488</v>
      </c>
      <c r="Y924" t="s">
        <v>4950</v>
      </c>
      <c r="Z924" t="s">
        <v>5201</v>
      </c>
    </row>
    <row r="925" spans="1:26" hidden="1" x14ac:dyDescent="0.25">
      <c r="A925" s="2">
        <v>2</v>
      </c>
      <c r="B925" t="s">
        <v>119</v>
      </c>
      <c r="C925" t="s">
        <v>9299</v>
      </c>
      <c r="D925" t="s">
        <v>9298</v>
      </c>
      <c r="E925" s="2" t="s">
        <v>483</v>
      </c>
      <c r="F925" s="7" t="s">
        <v>114</v>
      </c>
      <c r="G925" s="7" t="s">
        <v>7164</v>
      </c>
      <c r="H925">
        <v>3</v>
      </c>
      <c r="I925">
        <v>1500</v>
      </c>
      <c r="J925">
        <v>6000</v>
      </c>
      <c r="K925" s="2" t="s">
        <v>485</v>
      </c>
      <c r="M925" s="70">
        <v>1</v>
      </c>
      <c r="N925" s="70">
        <v>211.95</v>
      </c>
      <c r="O925" s="87" t="s">
        <v>121</v>
      </c>
      <c r="P925" s="70">
        <v>70.28</v>
      </c>
      <c r="Q925" s="72">
        <v>211.95</v>
      </c>
      <c r="S925" s="72">
        <v>135.29</v>
      </c>
      <c r="T925" s="72">
        <v>5.89</v>
      </c>
      <c r="U925" s="70">
        <v>0.49</v>
      </c>
      <c r="V925" s="42">
        <v>64</v>
      </c>
      <c r="W925" t="s">
        <v>9468</v>
      </c>
      <c r="X925" t="s">
        <v>488</v>
      </c>
      <c r="Y925" t="s">
        <v>4950</v>
      </c>
      <c r="Z925" t="s">
        <v>5201</v>
      </c>
    </row>
    <row r="926" spans="1:26" hidden="1" x14ac:dyDescent="0.25">
      <c r="A926" s="2">
        <v>3</v>
      </c>
      <c r="B926" t="s">
        <v>119</v>
      </c>
      <c r="C926" t="s">
        <v>9301</v>
      </c>
      <c r="D926" t="s">
        <v>9298</v>
      </c>
      <c r="E926" s="2" t="s">
        <v>483</v>
      </c>
      <c r="F926" s="7" t="s">
        <v>114</v>
      </c>
      <c r="G926" s="7" t="s">
        <v>8520</v>
      </c>
      <c r="H926">
        <v>4</v>
      </c>
      <c r="I926">
        <v>2000</v>
      </c>
      <c r="J926">
        <v>12000</v>
      </c>
      <c r="K926" s="2" t="s">
        <v>485</v>
      </c>
      <c r="M926" s="70">
        <v>1</v>
      </c>
      <c r="N926" s="70">
        <v>566.32000000000005</v>
      </c>
      <c r="O926" s="87" t="s">
        <v>8074</v>
      </c>
      <c r="P926" s="70">
        <v>187.04</v>
      </c>
      <c r="R926" s="72">
        <v>566.32000000000005</v>
      </c>
      <c r="S926" s="72">
        <v>379.04</v>
      </c>
      <c r="T926" s="72">
        <v>0</v>
      </c>
      <c r="U926" s="70">
        <v>1.31</v>
      </c>
      <c r="V926" s="42">
        <v>64</v>
      </c>
      <c r="W926" t="s">
        <v>9468</v>
      </c>
      <c r="X926" t="s">
        <v>488</v>
      </c>
      <c r="Y926" t="s">
        <v>4950</v>
      </c>
      <c r="Z926" t="s">
        <v>5201</v>
      </c>
    </row>
    <row r="927" spans="1:26" hidden="1" x14ac:dyDescent="0.25">
      <c r="A927" s="2">
        <v>4</v>
      </c>
      <c r="B927" t="s">
        <v>119</v>
      </c>
      <c r="C927" t="s">
        <v>9303</v>
      </c>
      <c r="D927" t="s">
        <v>9298</v>
      </c>
      <c r="E927" s="2" t="s">
        <v>483</v>
      </c>
      <c r="F927" s="7" t="s">
        <v>114</v>
      </c>
      <c r="G927" s="7" t="s">
        <v>9469</v>
      </c>
      <c r="H927">
        <v>6</v>
      </c>
      <c r="I927">
        <v>1292</v>
      </c>
      <c r="J927">
        <v>2900</v>
      </c>
      <c r="K927" s="2" t="s">
        <v>485</v>
      </c>
      <c r="M927" s="70">
        <v>1</v>
      </c>
      <c r="N927" s="70">
        <v>118.88</v>
      </c>
      <c r="O927" s="87" t="s">
        <v>9304</v>
      </c>
      <c r="P927" s="70">
        <v>74.61</v>
      </c>
      <c r="R927" s="72">
        <v>118.88</v>
      </c>
      <c r="S927" s="72">
        <v>35.65</v>
      </c>
      <c r="T927" s="72">
        <v>8.1</v>
      </c>
      <c r="U927" s="70">
        <v>0.52</v>
      </c>
      <c r="V927" s="42">
        <v>64</v>
      </c>
      <c r="W927" t="s">
        <v>9468</v>
      </c>
      <c r="X927" t="s">
        <v>488</v>
      </c>
      <c r="Y927" t="s">
        <v>4950</v>
      </c>
      <c r="Z927" t="s">
        <v>5201</v>
      </c>
    </row>
    <row r="928" spans="1:26" hidden="1" x14ac:dyDescent="0.25">
      <c r="A928" s="2">
        <v>5</v>
      </c>
      <c r="B928" t="s">
        <v>119</v>
      </c>
      <c r="C928" t="s">
        <v>9307</v>
      </c>
      <c r="D928" t="s">
        <v>9298</v>
      </c>
      <c r="E928" s="2" t="s">
        <v>483</v>
      </c>
      <c r="F928" s="7" t="s">
        <v>114</v>
      </c>
      <c r="G928" s="7" t="s">
        <v>9470</v>
      </c>
      <c r="H928">
        <v>6</v>
      </c>
      <c r="I928">
        <v>708</v>
      </c>
      <c r="J928">
        <v>3743</v>
      </c>
      <c r="K928" s="2" t="s">
        <v>485</v>
      </c>
      <c r="M928" s="70">
        <v>1</v>
      </c>
      <c r="N928" s="70">
        <v>98.18</v>
      </c>
      <c r="O928" s="87" t="s">
        <v>9161</v>
      </c>
      <c r="P928" s="70">
        <v>75.36</v>
      </c>
      <c r="R928" s="72">
        <v>98.18</v>
      </c>
      <c r="T928" s="72">
        <v>22.29</v>
      </c>
      <c r="U928" s="70">
        <v>0.53</v>
      </c>
      <c r="V928" s="42">
        <v>64</v>
      </c>
      <c r="W928" t="s">
        <v>9468</v>
      </c>
      <c r="X928" t="s">
        <v>488</v>
      </c>
      <c r="Y928" t="s">
        <v>4950</v>
      </c>
      <c r="Z928" t="s">
        <v>5201</v>
      </c>
    </row>
    <row r="929" spans="1:26" hidden="1" x14ac:dyDescent="0.25">
      <c r="A929" s="2">
        <v>6</v>
      </c>
      <c r="B929" t="s">
        <v>119</v>
      </c>
      <c r="C929" t="s">
        <v>9308</v>
      </c>
      <c r="D929" t="s">
        <v>9298</v>
      </c>
      <c r="E929" s="2" t="s">
        <v>483</v>
      </c>
      <c r="F929" s="7" t="s">
        <v>114</v>
      </c>
      <c r="G929" s="7" t="s">
        <v>7452</v>
      </c>
      <c r="H929">
        <v>10</v>
      </c>
      <c r="I929">
        <v>1500</v>
      </c>
      <c r="J929">
        <v>12000</v>
      </c>
      <c r="K929" s="2" t="s">
        <v>485</v>
      </c>
      <c r="M929" s="70">
        <v>1</v>
      </c>
      <c r="N929" s="70">
        <v>1413</v>
      </c>
      <c r="O929" s="87" t="s">
        <v>121</v>
      </c>
      <c r="P929" s="70">
        <v>956.94</v>
      </c>
      <c r="Q929" s="72">
        <v>1413</v>
      </c>
      <c r="S929" s="72">
        <v>342.91</v>
      </c>
      <c r="T929" s="72">
        <v>106.45</v>
      </c>
      <c r="U929" s="70">
        <v>6.7</v>
      </c>
      <c r="V929" s="42">
        <v>64</v>
      </c>
      <c r="W929" t="s">
        <v>9468</v>
      </c>
      <c r="X929" t="s">
        <v>488</v>
      </c>
      <c r="Y929" t="s">
        <v>4950</v>
      </c>
      <c r="Z929" t="s">
        <v>5201</v>
      </c>
    </row>
    <row r="930" spans="1:26" hidden="1" x14ac:dyDescent="0.25">
      <c r="A930" s="2">
        <v>7</v>
      </c>
      <c r="B930" t="s">
        <v>119</v>
      </c>
      <c r="C930" t="s">
        <v>9311</v>
      </c>
      <c r="D930" t="s">
        <v>9298</v>
      </c>
      <c r="E930" s="2" t="s">
        <v>483</v>
      </c>
      <c r="F930" s="7" t="s">
        <v>114</v>
      </c>
      <c r="G930" s="7" t="s">
        <v>9266</v>
      </c>
      <c r="H930">
        <v>12</v>
      </c>
      <c r="I930">
        <v>1500</v>
      </c>
      <c r="J930">
        <v>6939</v>
      </c>
      <c r="K930" s="2" t="s">
        <v>485</v>
      </c>
      <c r="M930" s="70">
        <v>1</v>
      </c>
      <c r="N930" s="70">
        <v>954.27</v>
      </c>
      <c r="O930" s="87" t="s">
        <v>9169</v>
      </c>
      <c r="P930" s="70">
        <v>71.319999999999993</v>
      </c>
      <c r="R930" s="72">
        <v>954.27</v>
      </c>
      <c r="S930" s="72">
        <v>872.59</v>
      </c>
      <c r="T930" s="72">
        <v>9.86</v>
      </c>
      <c r="U930" s="70">
        <v>0.5</v>
      </c>
      <c r="V930" s="42">
        <v>64</v>
      </c>
      <c r="W930" t="s">
        <v>9468</v>
      </c>
      <c r="X930" t="s">
        <v>488</v>
      </c>
      <c r="Y930" t="s">
        <v>4950</v>
      </c>
      <c r="Z930" t="s">
        <v>5201</v>
      </c>
    </row>
    <row r="931" spans="1:26" hidden="1" x14ac:dyDescent="0.25">
      <c r="A931" s="2">
        <v>8</v>
      </c>
      <c r="B931" t="s">
        <v>119</v>
      </c>
      <c r="C931" t="s">
        <v>9312</v>
      </c>
      <c r="D931" t="s">
        <v>9298</v>
      </c>
      <c r="E931" s="2" t="s">
        <v>483</v>
      </c>
      <c r="F931" s="7" t="s">
        <v>114</v>
      </c>
      <c r="G931" s="7" t="s">
        <v>4911</v>
      </c>
      <c r="H931">
        <v>14</v>
      </c>
      <c r="I931">
        <v>2000</v>
      </c>
      <c r="J931">
        <v>12000</v>
      </c>
      <c r="K931" s="2" t="s">
        <v>485</v>
      </c>
      <c r="M931" s="70">
        <v>1</v>
      </c>
      <c r="N931" s="70">
        <v>2371.89</v>
      </c>
      <c r="O931" s="87" t="s">
        <v>9196</v>
      </c>
      <c r="P931" s="70">
        <v>407.33</v>
      </c>
      <c r="R931" s="72">
        <v>2371.89</v>
      </c>
      <c r="S931" s="72">
        <v>1861.29</v>
      </c>
      <c r="T931" s="72">
        <v>100.42</v>
      </c>
      <c r="U931" s="70">
        <v>2.85</v>
      </c>
      <c r="V931" s="42">
        <v>64</v>
      </c>
      <c r="W931" t="s">
        <v>9468</v>
      </c>
      <c r="X931" t="s">
        <v>488</v>
      </c>
      <c r="Y931" t="s">
        <v>4950</v>
      </c>
      <c r="Z931" t="s">
        <v>5201</v>
      </c>
    </row>
    <row r="932" spans="1:26" hidden="1" x14ac:dyDescent="0.25">
      <c r="A932" s="2">
        <v>9</v>
      </c>
      <c r="B932" t="s">
        <v>119</v>
      </c>
      <c r="C932" t="s">
        <v>9315</v>
      </c>
      <c r="D932" t="s">
        <v>9298</v>
      </c>
      <c r="E932" s="2" t="s">
        <v>483</v>
      </c>
      <c r="F932" s="7" t="s">
        <v>114</v>
      </c>
      <c r="G932" s="7" t="s">
        <v>9471</v>
      </c>
      <c r="H932">
        <v>16</v>
      </c>
      <c r="I932">
        <v>1631</v>
      </c>
      <c r="J932">
        <v>1692</v>
      </c>
      <c r="K932" s="2" t="s">
        <v>485</v>
      </c>
      <c r="M932" s="70">
        <v>1</v>
      </c>
      <c r="N932" s="70">
        <v>346.59</v>
      </c>
      <c r="O932" s="87" t="s">
        <v>9316</v>
      </c>
      <c r="P932" s="70">
        <v>301.99</v>
      </c>
      <c r="R932" s="72">
        <v>346.59</v>
      </c>
      <c r="T932" s="72">
        <v>42.49</v>
      </c>
      <c r="U932" s="70">
        <v>2.11</v>
      </c>
      <c r="V932" s="42">
        <v>64</v>
      </c>
      <c r="W932" t="s">
        <v>9468</v>
      </c>
      <c r="X932" t="s">
        <v>488</v>
      </c>
      <c r="Y932" t="s">
        <v>4950</v>
      </c>
      <c r="Z932" t="s">
        <v>5201</v>
      </c>
    </row>
    <row r="933" spans="1:26" hidden="1" x14ac:dyDescent="0.25">
      <c r="A933" s="2">
        <v>10</v>
      </c>
      <c r="B933" t="s">
        <v>119</v>
      </c>
      <c r="C933" t="s">
        <v>9321</v>
      </c>
      <c r="D933" t="s">
        <v>9298</v>
      </c>
      <c r="E933" s="2" t="s">
        <v>483</v>
      </c>
      <c r="F933" s="7" t="s">
        <v>114</v>
      </c>
      <c r="G933" s="7" t="s">
        <v>9472</v>
      </c>
      <c r="H933">
        <v>16</v>
      </c>
      <c r="I933">
        <v>1470</v>
      </c>
      <c r="J933">
        <v>1752</v>
      </c>
      <c r="K933" s="2" t="s">
        <v>485</v>
      </c>
      <c r="M933" s="70">
        <v>1</v>
      </c>
      <c r="N933" s="70">
        <v>323.43</v>
      </c>
      <c r="O933" s="87" t="s">
        <v>9322</v>
      </c>
      <c r="P933" s="70">
        <v>224.6</v>
      </c>
      <c r="R933" s="72">
        <v>323.43</v>
      </c>
      <c r="S933" s="72">
        <v>49.23</v>
      </c>
      <c r="T933" s="72">
        <v>48.03</v>
      </c>
      <c r="U933" s="70">
        <v>1.57</v>
      </c>
      <c r="V933" s="42">
        <v>64</v>
      </c>
      <c r="W933" t="s">
        <v>9468</v>
      </c>
      <c r="X933" t="s">
        <v>488</v>
      </c>
      <c r="Y933" t="s">
        <v>4950</v>
      </c>
      <c r="Z933" t="s">
        <v>5201</v>
      </c>
    </row>
    <row r="934" spans="1:26" hidden="1" x14ac:dyDescent="0.25">
      <c r="A934" s="2">
        <v>11</v>
      </c>
      <c r="B934" t="s">
        <v>119</v>
      </c>
      <c r="C934" t="s">
        <v>9323</v>
      </c>
      <c r="D934" t="s">
        <v>9298</v>
      </c>
      <c r="E934" s="2" t="s">
        <v>483</v>
      </c>
      <c r="F934" s="7" t="s">
        <v>114</v>
      </c>
      <c r="G934" s="7" t="s">
        <v>1135</v>
      </c>
      <c r="H934">
        <v>20</v>
      </c>
      <c r="I934">
        <v>2000</v>
      </c>
      <c r="J934">
        <v>12000</v>
      </c>
      <c r="K934" s="2" t="s">
        <v>485</v>
      </c>
      <c r="M934" s="70">
        <v>1</v>
      </c>
      <c r="N934" s="70">
        <v>3768</v>
      </c>
      <c r="O934" s="87" t="s">
        <v>121</v>
      </c>
      <c r="P934" s="70">
        <v>2415.0100000000002</v>
      </c>
      <c r="Q934" s="72">
        <v>3768</v>
      </c>
      <c r="S934" s="72">
        <v>1113.1300000000001</v>
      </c>
      <c r="T934" s="72">
        <v>222.95</v>
      </c>
      <c r="U934" s="70">
        <v>16.91</v>
      </c>
      <c r="V934" s="42">
        <v>64</v>
      </c>
      <c r="W934" t="s">
        <v>9468</v>
      </c>
      <c r="X934" t="s">
        <v>488</v>
      </c>
      <c r="Y934" t="s">
        <v>4950</v>
      </c>
      <c r="Z934" t="s">
        <v>5201</v>
      </c>
    </row>
    <row r="935" spans="1:26" hidden="1" x14ac:dyDescent="0.25">
      <c r="A935" s="2">
        <v>12</v>
      </c>
      <c r="B935" t="s">
        <v>119</v>
      </c>
      <c r="C935" t="s">
        <v>9326</v>
      </c>
      <c r="D935" t="s">
        <v>9298</v>
      </c>
      <c r="E935" s="2" t="s">
        <v>483</v>
      </c>
      <c r="F935" s="7" t="s">
        <v>114</v>
      </c>
      <c r="G935" s="7" t="s">
        <v>9473</v>
      </c>
      <c r="H935">
        <v>20</v>
      </c>
      <c r="I935">
        <v>482</v>
      </c>
      <c r="J935">
        <v>12000</v>
      </c>
      <c r="K935" s="2" t="s">
        <v>485</v>
      </c>
      <c r="M935" s="70">
        <v>1</v>
      </c>
      <c r="N935" s="70">
        <v>908.09</v>
      </c>
      <c r="O935" s="87" t="s">
        <v>9327</v>
      </c>
      <c r="P935" s="70">
        <v>807.15</v>
      </c>
      <c r="R935" s="72">
        <v>908.09</v>
      </c>
      <c r="T935" s="72">
        <v>95.29</v>
      </c>
      <c r="U935" s="70">
        <v>5.65</v>
      </c>
      <c r="V935" s="42">
        <v>64</v>
      </c>
      <c r="W935" t="s">
        <v>9468</v>
      </c>
      <c r="X935" t="s">
        <v>488</v>
      </c>
      <c r="Y935" t="s">
        <v>4950</v>
      </c>
      <c r="Z935" t="s">
        <v>5201</v>
      </c>
    </row>
    <row r="936" spans="1:26" hidden="1" x14ac:dyDescent="0.25">
      <c r="A936" s="2">
        <v>13</v>
      </c>
      <c r="B936" t="s">
        <v>119</v>
      </c>
      <c r="C936" t="s">
        <v>9333</v>
      </c>
      <c r="D936" t="s">
        <v>9298</v>
      </c>
      <c r="E936" s="2" t="s">
        <v>483</v>
      </c>
      <c r="F936" s="7" t="s">
        <v>114</v>
      </c>
      <c r="G936" s="7" t="s">
        <v>9474</v>
      </c>
      <c r="H936">
        <v>20</v>
      </c>
      <c r="I936">
        <v>483</v>
      </c>
      <c r="J936">
        <v>12000</v>
      </c>
      <c r="K936" s="2" t="s">
        <v>485</v>
      </c>
      <c r="M936" s="70">
        <v>1</v>
      </c>
      <c r="N936" s="70">
        <v>909.97</v>
      </c>
      <c r="O936" s="87" t="s">
        <v>8280</v>
      </c>
      <c r="P936" s="70">
        <v>660.53</v>
      </c>
      <c r="R936" s="72">
        <v>909.97</v>
      </c>
      <c r="S936" s="72">
        <v>115.96</v>
      </c>
      <c r="T936" s="72">
        <v>128.86000000000001</v>
      </c>
      <c r="U936" s="70">
        <v>4.62</v>
      </c>
      <c r="V936" s="42">
        <v>64</v>
      </c>
      <c r="W936" t="s">
        <v>9468</v>
      </c>
      <c r="X936" t="s">
        <v>488</v>
      </c>
      <c r="Y936" t="s">
        <v>4950</v>
      </c>
      <c r="Z936" t="s">
        <v>5201</v>
      </c>
    </row>
    <row r="937" spans="1:26" hidden="1" x14ac:dyDescent="0.25">
      <c r="A937" s="2">
        <v>14</v>
      </c>
      <c r="B937" t="s">
        <v>119</v>
      </c>
      <c r="C937" t="s">
        <v>9337</v>
      </c>
      <c r="D937" t="s">
        <v>9298</v>
      </c>
      <c r="E937" s="2" t="s">
        <v>483</v>
      </c>
      <c r="F937" s="7" t="s">
        <v>114</v>
      </c>
      <c r="G937" s="7" t="s">
        <v>9475</v>
      </c>
      <c r="H937">
        <v>25</v>
      </c>
      <c r="I937">
        <v>1194</v>
      </c>
      <c r="J937">
        <v>12000</v>
      </c>
      <c r="K937" s="2" t="s">
        <v>485</v>
      </c>
      <c r="M937" s="70">
        <v>1</v>
      </c>
      <c r="N937" s="70">
        <v>2811.87</v>
      </c>
      <c r="O937" s="87" t="s">
        <v>9243</v>
      </c>
      <c r="P937" s="70">
        <v>2313.66</v>
      </c>
      <c r="R937" s="72">
        <v>2811.87</v>
      </c>
      <c r="S937" s="72">
        <v>218.06</v>
      </c>
      <c r="T937" s="72">
        <v>263.95</v>
      </c>
      <c r="U937" s="70">
        <v>16.2</v>
      </c>
      <c r="V937" s="42">
        <v>64</v>
      </c>
      <c r="W937" t="s">
        <v>9468</v>
      </c>
      <c r="X937" t="s">
        <v>488</v>
      </c>
      <c r="Y937" t="s">
        <v>4950</v>
      </c>
      <c r="Z937" t="s">
        <v>5201</v>
      </c>
    </row>
    <row r="938" spans="1:26" hidden="1" x14ac:dyDescent="0.25">
      <c r="A938" s="2">
        <v>15</v>
      </c>
      <c r="B938" t="s">
        <v>119</v>
      </c>
      <c r="C938" t="s">
        <v>9342</v>
      </c>
      <c r="D938" t="s">
        <v>9298</v>
      </c>
      <c r="E938" s="2" t="s">
        <v>483</v>
      </c>
      <c r="F938" s="7" t="s">
        <v>114</v>
      </c>
      <c r="G938" s="7" t="s">
        <v>1136</v>
      </c>
      <c r="H938">
        <v>30</v>
      </c>
      <c r="I938">
        <v>2500</v>
      </c>
      <c r="J938">
        <v>12000</v>
      </c>
      <c r="K938" s="2" t="s">
        <v>485</v>
      </c>
      <c r="M938" s="70">
        <v>1</v>
      </c>
      <c r="N938" s="70">
        <v>7065</v>
      </c>
      <c r="O938" s="87" t="s">
        <v>121</v>
      </c>
      <c r="P938" s="70">
        <v>6757.13</v>
      </c>
      <c r="Q938" s="72">
        <v>7065</v>
      </c>
      <c r="T938" s="72">
        <v>260.57</v>
      </c>
      <c r="U938" s="70">
        <v>47.3</v>
      </c>
      <c r="V938" s="42">
        <v>64</v>
      </c>
      <c r="W938" t="s">
        <v>9468</v>
      </c>
      <c r="X938" t="s">
        <v>488</v>
      </c>
      <c r="Y938" t="s">
        <v>4950</v>
      </c>
      <c r="Z938" t="s">
        <v>5201</v>
      </c>
    </row>
    <row r="939" spans="1:26" hidden="1" x14ac:dyDescent="0.25">
      <c r="A939" s="2">
        <v>16</v>
      </c>
      <c r="B939" t="s">
        <v>119</v>
      </c>
      <c r="C939" t="s">
        <v>9344</v>
      </c>
      <c r="D939" t="s">
        <v>9298</v>
      </c>
      <c r="E939" s="2" t="s">
        <v>483</v>
      </c>
      <c r="F939" s="7" t="s">
        <v>114</v>
      </c>
      <c r="G939" s="7" t="s">
        <v>1136</v>
      </c>
      <c r="H939">
        <v>30</v>
      </c>
      <c r="I939">
        <v>2500</v>
      </c>
      <c r="J939">
        <v>12000</v>
      </c>
      <c r="K939" s="2" t="s">
        <v>485</v>
      </c>
      <c r="M939" s="70">
        <v>1</v>
      </c>
      <c r="N939" s="70">
        <v>7065</v>
      </c>
      <c r="O939" s="87" t="s">
        <v>121</v>
      </c>
      <c r="P939" s="70">
        <v>6686.07</v>
      </c>
      <c r="Q939" s="72">
        <v>7065</v>
      </c>
      <c r="T939" s="72">
        <v>332.13</v>
      </c>
      <c r="U939" s="70">
        <v>46.8</v>
      </c>
      <c r="V939" s="42">
        <v>64</v>
      </c>
      <c r="W939" t="s">
        <v>9468</v>
      </c>
      <c r="X939" t="s">
        <v>488</v>
      </c>
      <c r="Y939" t="s">
        <v>4950</v>
      </c>
      <c r="Z939" t="s">
        <v>5201</v>
      </c>
    </row>
    <row r="940" spans="1:26" hidden="1" x14ac:dyDescent="0.25">
      <c r="A940" s="2">
        <v>17</v>
      </c>
      <c r="B940" t="s">
        <v>119</v>
      </c>
      <c r="C940" t="s">
        <v>9348</v>
      </c>
      <c r="D940" t="s">
        <v>9298</v>
      </c>
      <c r="E940" s="2" t="s">
        <v>483</v>
      </c>
      <c r="F940" s="7" t="s">
        <v>114</v>
      </c>
      <c r="G940" s="7" t="s">
        <v>1136</v>
      </c>
      <c r="H940">
        <v>30</v>
      </c>
      <c r="I940">
        <v>2500</v>
      </c>
      <c r="J940">
        <v>12000</v>
      </c>
      <c r="K940" s="2" t="s">
        <v>485</v>
      </c>
      <c r="M940" s="70">
        <v>1</v>
      </c>
      <c r="N940" s="70">
        <v>7065</v>
      </c>
      <c r="O940" s="87" t="s">
        <v>121</v>
      </c>
      <c r="P940" s="70">
        <v>6660.75</v>
      </c>
      <c r="Q940" s="72">
        <v>7065</v>
      </c>
      <c r="T940" s="72">
        <v>357.62</v>
      </c>
      <c r="U940" s="70">
        <v>46.63</v>
      </c>
      <c r="V940" s="42">
        <v>64</v>
      </c>
      <c r="W940" t="s">
        <v>9468</v>
      </c>
      <c r="X940" t="s">
        <v>488</v>
      </c>
      <c r="Y940" t="s">
        <v>4950</v>
      </c>
      <c r="Z940" t="s">
        <v>5201</v>
      </c>
    </row>
    <row r="941" spans="1:26" hidden="1" x14ac:dyDescent="0.25">
      <c r="A941" s="2">
        <v>18</v>
      </c>
      <c r="B941" t="s">
        <v>119</v>
      </c>
      <c r="C941" t="s">
        <v>9354</v>
      </c>
      <c r="D941" t="s">
        <v>9298</v>
      </c>
      <c r="E941" s="2" t="s">
        <v>483</v>
      </c>
      <c r="F941" s="7" t="s">
        <v>114</v>
      </c>
      <c r="G941" s="7" t="s">
        <v>1136</v>
      </c>
      <c r="H941">
        <v>30</v>
      </c>
      <c r="I941">
        <v>2500</v>
      </c>
      <c r="J941">
        <v>12000</v>
      </c>
      <c r="K941" s="2" t="s">
        <v>485</v>
      </c>
      <c r="M941" s="70">
        <v>1</v>
      </c>
      <c r="N941" s="70">
        <v>7065</v>
      </c>
      <c r="O941" s="87" t="s">
        <v>121</v>
      </c>
      <c r="P941" s="70">
        <v>6613.17</v>
      </c>
      <c r="Q941" s="72">
        <v>7065</v>
      </c>
      <c r="T941" s="72">
        <v>405.54</v>
      </c>
      <c r="U941" s="70">
        <v>46.29</v>
      </c>
      <c r="V941" s="42">
        <v>64</v>
      </c>
      <c r="W941" t="s">
        <v>9468</v>
      </c>
      <c r="X941" t="s">
        <v>488</v>
      </c>
      <c r="Y941" t="s">
        <v>4950</v>
      </c>
      <c r="Z941" t="s">
        <v>5201</v>
      </c>
    </row>
    <row r="942" spans="1:26" hidden="1" x14ac:dyDescent="0.25">
      <c r="A942" s="2">
        <v>19</v>
      </c>
      <c r="B942" t="s">
        <v>119</v>
      </c>
      <c r="C942" t="s">
        <v>9358</v>
      </c>
      <c r="D942" t="s">
        <v>9298</v>
      </c>
      <c r="E942" s="2" t="s">
        <v>483</v>
      </c>
      <c r="F942" s="7" t="s">
        <v>114</v>
      </c>
      <c r="G942" s="7" t="s">
        <v>490</v>
      </c>
      <c r="H942">
        <v>30</v>
      </c>
      <c r="I942">
        <v>2000</v>
      </c>
      <c r="J942">
        <v>12000</v>
      </c>
      <c r="K942" s="2" t="s">
        <v>485</v>
      </c>
      <c r="M942" s="70">
        <v>1</v>
      </c>
      <c r="N942" s="70">
        <v>5652</v>
      </c>
      <c r="O942" s="87" t="s">
        <v>121</v>
      </c>
      <c r="P942" s="70">
        <v>847.43</v>
      </c>
      <c r="Q942" s="72">
        <v>5652</v>
      </c>
      <c r="S942" s="72">
        <v>4804.4799999999996</v>
      </c>
      <c r="T942" s="72">
        <v>0</v>
      </c>
      <c r="U942" s="70">
        <v>5.93</v>
      </c>
      <c r="V942" s="42">
        <v>64</v>
      </c>
      <c r="W942" t="s">
        <v>9468</v>
      </c>
      <c r="X942" t="s">
        <v>488</v>
      </c>
      <c r="Y942" t="s">
        <v>4950</v>
      </c>
      <c r="Z942" t="s">
        <v>5201</v>
      </c>
    </row>
    <row r="943" spans="1:26" hidden="1" x14ac:dyDescent="0.25">
      <c r="A943" s="2">
        <v>20</v>
      </c>
      <c r="B943" t="s">
        <v>119</v>
      </c>
      <c r="C943" t="s">
        <v>9360</v>
      </c>
      <c r="D943" t="s">
        <v>9298</v>
      </c>
      <c r="E943" s="2" t="s">
        <v>483</v>
      </c>
      <c r="F943" s="7" t="s">
        <v>2484</v>
      </c>
      <c r="G943" s="7" t="s">
        <v>9476</v>
      </c>
      <c r="H943">
        <v>30</v>
      </c>
      <c r="I943">
        <v>536</v>
      </c>
      <c r="J943">
        <v>12000</v>
      </c>
      <c r="K943" s="2" t="s">
        <v>485</v>
      </c>
      <c r="M943" s="70">
        <v>1</v>
      </c>
      <c r="N943" s="70">
        <v>1514.74</v>
      </c>
      <c r="O943" s="87" t="s">
        <v>9361</v>
      </c>
      <c r="P943" s="70">
        <v>1247.69</v>
      </c>
      <c r="R943" s="72">
        <v>1514.74</v>
      </c>
      <c r="T943" s="72">
        <v>258.32</v>
      </c>
      <c r="U943" s="70">
        <v>8.73</v>
      </c>
      <c r="V943" s="42">
        <v>64</v>
      </c>
      <c r="W943" t="s">
        <v>9468</v>
      </c>
      <c r="X943" t="s">
        <v>488</v>
      </c>
      <c r="Y943" t="s">
        <v>4950</v>
      </c>
      <c r="Z943" t="s">
        <v>5201</v>
      </c>
    </row>
    <row r="944" spans="1:26" hidden="1" x14ac:dyDescent="0.25">
      <c r="A944" s="2">
        <v>21</v>
      </c>
      <c r="B944" t="s">
        <v>119</v>
      </c>
      <c r="C944" t="s">
        <v>9363</v>
      </c>
      <c r="D944" t="s">
        <v>9298</v>
      </c>
      <c r="E944" s="2" t="s">
        <v>483</v>
      </c>
      <c r="F944" s="7" t="s">
        <v>2484</v>
      </c>
      <c r="G944" s="7" t="s">
        <v>9476</v>
      </c>
      <c r="H944">
        <v>30</v>
      </c>
      <c r="I944">
        <v>536</v>
      </c>
      <c r="J944">
        <v>12000</v>
      </c>
      <c r="K944" s="2" t="s">
        <v>485</v>
      </c>
      <c r="M944" s="70">
        <v>1</v>
      </c>
      <c r="N944" s="70">
        <v>1514.74</v>
      </c>
      <c r="O944" s="87" t="s">
        <v>9364</v>
      </c>
      <c r="P944" s="70">
        <v>1259</v>
      </c>
      <c r="R944" s="72">
        <v>1514.74</v>
      </c>
      <c r="T944" s="72">
        <v>246.93</v>
      </c>
      <c r="U944" s="70">
        <v>8.81</v>
      </c>
      <c r="V944" s="42">
        <v>64</v>
      </c>
      <c r="W944" t="s">
        <v>9468</v>
      </c>
      <c r="X944" t="s">
        <v>488</v>
      </c>
      <c r="Y944" t="s">
        <v>4950</v>
      </c>
      <c r="Z944" t="s">
        <v>5201</v>
      </c>
    </row>
    <row r="945" spans="1:26" hidden="1" x14ac:dyDescent="0.25">
      <c r="A945" s="2">
        <v>22</v>
      </c>
      <c r="B945" t="s">
        <v>119</v>
      </c>
      <c r="C945" t="s">
        <v>9367</v>
      </c>
      <c r="D945" t="s">
        <v>9298</v>
      </c>
      <c r="E945" s="2" t="s">
        <v>483</v>
      </c>
      <c r="F945" s="7" t="s">
        <v>2484</v>
      </c>
      <c r="G945" s="7" t="s">
        <v>6227</v>
      </c>
      <c r="H945">
        <v>30</v>
      </c>
      <c r="I945">
        <v>336</v>
      </c>
      <c r="J945">
        <v>12000</v>
      </c>
      <c r="K945" s="2" t="s">
        <v>485</v>
      </c>
      <c r="M945" s="70">
        <v>1</v>
      </c>
      <c r="N945" s="70">
        <v>949.54</v>
      </c>
      <c r="O945" s="87" t="s">
        <v>9368</v>
      </c>
      <c r="P945" s="70">
        <v>699.18</v>
      </c>
      <c r="R945" s="72">
        <v>949.54</v>
      </c>
      <c r="S945" s="72">
        <v>112.6</v>
      </c>
      <c r="T945" s="72">
        <v>132.87</v>
      </c>
      <c r="U945" s="70">
        <v>4.8899999999999997</v>
      </c>
      <c r="V945" s="42">
        <v>64</v>
      </c>
      <c r="W945" t="s">
        <v>9468</v>
      </c>
      <c r="X945" t="s">
        <v>488</v>
      </c>
      <c r="Y945" t="s">
        <v>4950</v>
      </c>
      <c r="Z945" t="s">
        <v>5201</v>
      </c>
    </row>
    <row r="946" spans="1:26" hidden="1" x14ac:dyDescent="0.25">
      <c r="A946" s="2">
        <v>23</v>
      </c>
      <c r="B946" t="s">
        <v>119</v>
      </c>
      <c r="C946" t="s">
        <v>9369</v>
      </c>
      <c r="D946" t="s">
        <v>9298</v>
      </c>
      <c r="E946" s="2" t="s">
        <v>483</v>
      </c>
      <c r="F946" s="7" t="s">
        <v>2484</v>
      </c>
      <c r="G946" s="7" t="s">
        <v>9476</v>
      </c>
      <c r="H946">
        <v>30</v>
      </c>
      <c r="I946">
        <v>536</v>
      </c>
      <c r="J946">
        <v>12000</v>
      </c>
      <c r="K946" s="2" t="s">
        <v>485</v>
      </c>
      <c r="M946" s="70">
        <v>1</v>
      </c>
      <c r="N946" s="70">
        <v>1514.74</v>
      </c>
      <c r="O946" s="87" t="s">
        <v>9370</v>
      </c>
      <c r="P946" s="70">
        <v>1207.19</v>
      </c>
      <c r="R946" s="72">
        <v>1514.74</v>
      </c>
      <c r="T946" s="72">
        <v>299.10000000000002</v>
      </c>
      <c r="U946" s="70">
        <v>8.4499999999999993</v>
      </c>
      <c r="V946" s="42">
        <v>64</v>
      </c>
      <c r="W946" t="s">
        <v>9468</v>
      </c>
      <c r="X946" t="s">
        <v>488</v>
      </c>
      <c r="Y946" t="s">
        <v>4950</v>
      </c>
      <c r="Z946" t="s">
        <v>5201</v>
      </c>
    </row>
    <row r="947" spans="1:26" hidden="1" x14ac:dyDescent="0.25">
      <c r="A947" s="2">
        <v>24</v>
      </c>
      <c r="B947" t="s">
        <v>119</v>
      </c>
      <c r="C947" t="s">
        <v>9373</v>
      </c>
      <c r="D947" t="s">
        <v>9298</v>
      </c>
      <c r="E947" s="2" t="s">
        <v>483</v>
      </c>
      <c r="F947" s="7" t="s">
        <v>2484</v>
      </c>
      <c r="G947" s="7" t="s">
        <v>9477</v>
      </c>
      <c r="H947">
        <v>30</v>
      </c>
      <c r="I947">
        <v>928</v>
      </c>
      <c r="J947">
        <v>6844</v>
      </c>
      <c r="K947" s="2" t="s">
        <v>485</v>
      </c>
      <c r="M947" s="70">
        <v>1</v>
      </c>
      <c r="N947" s="70">
        <v>601.41</v>
      </c>
      <c r="O947" s="87" t="s">
        <v>9374</v>
      </c>
      <c r="P947" s="70">
        <v>349.25</v>
      </c>
      <c r="R947" s="72">
        <v>601.41</v>
      </c>
      <c r="S947" s="72">
        <v>126.64</v>
      </c>
      <c r="T947" s="72">
        <v>123.08</v>
      </c>
      <c r="U947" s="70">
        <v>2.44</v>
      </c>
      <c r="V947" s="42">
        <v>64</v>
      </c>
      <c r="W947" t="s">
        <v>9468</v>
      </c>
      <c r="X947" t="s">
        <v>488</v>
      </c>
      <c r="Y947" t="s">
        <v>4950</v>
      </c>
      <c r="Z947" t="s">
        <v>5201</v>
      </c>
    </row>
    <row r="948" spans="1:26" hidden="1" x14ac:dyDescent="0.25">
      <c r="A948" s="2">
        <v>25</v>
      </c>
      <c r="B948" t="s">
        <v>119</v>
      </c>
      <c r="C948" t="s">
        <v>9376</v>
      </c>
      <c r="D948" t="s">
        <v>9298</v>
      </c>
      <c r="E948" s="2" t="s">
        <v>483</v>
      </c>
      <c r="F948" s="7" t="s">
        <v>2484</v>
      </c>
      <c r="G948" s="7" t="s">
        <v>9478</v>
      </c>
      <c r="H948">
        <v>30</v>
      </c>
      <c r="I948">
        <v>928</v>
      </c>
      <c r="J948">
        <v>3376</v>
      </c>
      <c r="K948" s="2" t="s">
        <v>485</v>
      </c>
      <c r="M948" s="70">
        <v>1</v>
      </c>
      <c r="N948" s="70">
        <v>203.96</v>
      </c>
      <c r="O948" s="87" t="s">
        <v>9377</v>
      </c>
      <c r="P948" s="70">
        <v>99.88</v>
      </c>
      <c r="R948" s="72">
        <v>203.96</v>
      </c>
      <c r="S948" s="72">
        <v>84.88</v>
      </c>
      <c r="T948" s="72">
        <v>18.5</v>
      </c>
      <c r="U948" s="70">
        <v>0.7</v>
      </c>
      <c r="V948" s="42">
        <v>64</v>
      </c>
      <c r="W948" t="s">
        <v>9468</v>
      </c>
      <c r="X948" t="s">
        <v>488</v>
      </c>
      <c r="Y948" t="s">
        <v>4950</v>
      </c>
      <c r="Z948" t="s">
        <v>5201</v>
      </c>
    </row>
    <row r="949" spans="1:26" hidden="1" x14ac:dyDescent="0.25">
      <c r="A949" s="2">
        <v>26</v>
      </c>
      <c r="B949" t="s">
        <v>119</v>
      </c>
      <c r="C949" t="s">
        <v>9378</v>
      </c>
      <c r="D949" t="s">
        <v>9298</v>
      </c>
      <c r="E949" s="2" t="s">
        <v>483</v>
      </c>
      <c r="F949" s="7" t="s">
        <v>114</v>
      </c>
      <c r="G949" s="7" t="s">
        <v>9154</v>
      </c>
      <c r="H949">
        <v>35</v>
      </c>
      <c r="I949">
        <v>2500</v>
      </c>
      <c r="J949">
        <v>10000</v>
      </c>
      <c r="K949" s="2" t="s">
        <v>485</v>
      </c>
      <c r="M949" s="70">
        <v>1</v>
      </c>
      <c r="N949" s="70">
        <v>6868.75</v>
      </c>
      <c r="O949" s="87" t="s">
        <v>121</v>
      </c>
      <c r="P949" s="70">
        <v>6111.74</v>
      </c>
      <c r="Q949" s="72">
        <v>6868.75</v>
      </c>
      <c r="S949" s="72">
        <v>84.88</v>
      </c>
      <c r="T949" s="72">
        <v>629.35</v>
      </c>
      <c r="U949" s="70">
        <v>42.78</v>
      </c>
      <c r="V949" s="42">
        <v>64</v>
      </c>
      <c r="W949" t="s">
        <v>9468</v>
      </c>
      <c r="X949" t="s">
        <v>488</v>
      </c>
      <c r="Y949" t="s">
        <v>4950</v>
      </c>
      <c r="Z949" t="s">
        <v>5201</v>
      </c>
    </row>
    <row r="950" spans="1:26" hidden="1" x14ac:dyDescent="0.25">
      <c r="A950" s="2">
        <v>27</v>
      </c>
      <c r="B950" t="s">
        <v>119</v>
      </c>
      <c r="C950" t="s">
        <v>9385</v>
      </c>
      <c r="D950" t="s">
        <v>9298</v>
      </c>
      <c r="E950" s="2" t="s">
        <v>483</v>
      </c>
      <c r="F950" s="7" t="s">
        <v>114</v>
      </c>
      <c r="G950" s="7" t="s">
        <v>9154</v>
      </c>
      <c r="H950">
        <v>35</v>
      </c>
      <c r="I950">
        <v>2500</v>
      </c>
      <c r="J950">
        <v>10000</v>
      </c>
      <c r="K950" s="2" t="s">
        <v>485</v>
      </c>
      <c r="M950" s="70">
        <v>1</v>
      </c>
      <c r="N950" s="70">
        <v>6868.75</v>
      </c>
      <c r="O950" s="87" t="s">
        <v>121</v>
      </c>
      <c r="P950" s="70">
        <v>5989.48</v>
      </c>
      <c r="Q950" s="72">
        <v>6868.75</v>
      </c>
      <c r="S950" s="72">
        <v>84.88</v>
      </c>
      <c r="T950" s="72">
        <v>752.46</v>
      </c>
      <c r="U950" s="70">
        <v>41.93</v>
      </c>
      <c r="V950" s="42">
        <v>64</v>
      </c>
      <c r="W950" t="s">
        <v>9468</v>
      </c>
      <c r="X950" t="s">
        <v>488</v>
      </c>
      <c r="Y950" t="s">
        <v>4950</v>
      </c>
      <c r="Z950" t="s">
        <v>5201</v>
      </c>
    </row>
    <row r="951" spans="1:26" hidden="1" x14ac:dyDescent="0.25">
      <c r="A951" s="2">
        <v>28</v>
      </c>
      <c r="B951" t="s">
        <v>119</v>
      </c>
      <c r="C951" t="s">
        <v>9387</v>
      </c>
      <c r="D951" t="s">
        <v>9298</v>
      </c>
      <c r="E951" s="2" t="s">
        <v>483</v>
      </c>
      <c r="F951" s="7" t="s">
        <v>114</v>
      </c>
      <c r="G951" s="7" t="s">
        <v>9154</v>
      </c>
      <c r="H951">
        <v>35</v>
      </c>
      <c r="I951">
        <v>2500</v>
      </c>
      <c r="J951">
        <v>10000</v>
      </c>
      <c r="K951" s="2" t="s">
        <v>485</v>
      </c>
      <c r="M951" s="70">
        <v>1</v>
      </c>
      <c r="N951" s="70">
        <v>6868.75</v>
      </c>
      <c r="O951" s="87" t="s">
        <v>121</v>
      </c>
      <c r="P951" s="70">
        <v>6178.08</v>
      </c>
      <c r="Q951" s="72">
        <v>6868.75</v>
      </c>
      <c r="S951" s="72">
        <v>84.88</v>
      </c>
      <c r="T951" s="72">
        <v>562.54</v>
      </c>
      <c r="U951" s="70">
        <v>43.25</v>
      </c>
      <c r="V951" s="42">
        <v>64</v>
      </c>
      <c r="W951" t="s">
        <v>9468</v>
      </c>
      <c r="X951" t="s">
        <v>488</v>
      </c>
      <c r="Y951" t="s">
        <v>4950</v>
      </c>
      <c r="Z951" t="s">
        <v>5201</v>
      </c>
    </row>
    <row r="952" spans="1:26" hidden="1" x14ac:dyDescent="0.25">
      <c r="A952" s="2">
        <v>29</v>
      </c>
      <c r="B952" t="s">
        <v>119</v>
      </c>
      <c r="C952" t="s">
        <v>9391</v>
      </c>
      <c r="D952" t="s">
        <v>9298</v>
      </c>
      <c r="E952" s="2" t="s">
        <v>483</v>
      </c>
      <c r="F952" s="7" t="s">
        <v>114</v>
      </c>
      <c r="G952" s="7" t="s">
        <v>9154</v>
      </c>
      <c r="H952">
        <v>35</v>
      </c>
      <c r="I952">
        <v>2500</v>
      </c>
      <c r="J952">
        <v>10000</v>
      </c>
      <c r="K952" s="2" t="s">
        <v>485</v>
      </c>
      <c r="M952" s="70">
        <v>1</v>
      </c>
      <c r="N952" s="70">
        <v>6868.75</v>
      </c>
      <c r="O952" s="87" t="s">
        <v>121</v>
      </c>
      <c r="P952" s="70">
        <v>2753.25</v>
      </c>
      <c r="Q952" s="72">
        <v>6868.75</v>
      </c>
      <c r="S952" s="72">
        <v>3706.38</v>
      </c>
      <c r="T952" s="72">
        <v>389.85</v>
      </c>
      <c r="U952" s="70">
        <v>19.27</v>
      </c>
      <c r="V952" s="42">
        <v>64</v>
      </c>
      <c r="W952" t="s">
        <v>9468</v>
      </c>
      <c r="X952" t="s">
        <v>488</v>
      </c>
      <c r="Y952" t="s">
        <v>4950</v>
      </c>
      <c r="Z952" t="s">
        <v>5201</v>
      </c>
    </row>
    <row r="953" spans="1:26" hidden="1" x14ac:dyDescent="0.25">
      <c r="A953" s="2">
        <v>30</v>
      </c>
      <c r="B953" t="s">
        <v>119</v>
      </c>
      <c r="C953" t="s">
        <v>9393</v>
      </c>
      <c r="D953" t="s">
        <v>9298</v>
      </c>
      <c r="E953" s="2" t="s">
        <v>483</v>
      </c>
      <c r="F953" s="7" t="s">
        <v>114</v>
      </c>
      <c r="G953" s="7" t="s">
        <v>9479</v>
      </c>
      <c r="H953">
        <v>35</v>
      </c>
      <c r="I953">
        <v>322</v>
      </c>
      <c r="J953">
        <v>7060</v>
      </c>
      <c r="K953" s="2" t="s">
        <v>485</v>
      </c>
      <c r="M953" s="70">
        <v>1</v>
      </c>
      <c r="N953" s="70">
        <v>624.59</v>
      </c>
      <c r="O953" s="87" t="s">
        <v>9394</v>
      </c>
      <c r="P953" s="70">
        <v>458.88</v>
      </c>
      <c r="R953" s="72">
        <v>624.59</v>
      </c>
      <c r="T953" s="72">
        <v>162.5</v>
      </c>
      <c r="U953" s="70">
        <v>3.21</v>
      </c>
      <c r="V953" s="42">
        <v>64</v>
      </c>
      <c r="W953" t="s">
        <v>9468</v>
      </c>
      <c r="X953" t="s">
        <v>488</v>
      </c>
      <c r="Y953" t="s">
        <v>4950</v>
      </c>
      <c r="Z953" t="s">
        <v>5201</v>
      </c>
    </row>
    <row r="954" spans="1:26" hidden="1" x14ac:dyDescent="0.25">
      <c r="A954" s="2">
        <v>31</v>
      </c>
      <c r="B954" t="s">
        <v>119</v>
      </c>
      <c r="C954" t="s">
        <v>9395</v>
      </c>
      <c r="D954" t="s">
        <v>9298</v>
      </c>
      <c r="E954" s="2" t="s">
        <v>483</v>
      </c>
      <c r="F954" s="7" t="s">
        <v>114</v>
      </c>
      <c r="G954" s="7" t="s">
        <v>9479</v>
      </c>
      <c r="H954">
        <v>35</v>
      </c>
      <c r="I954">
        <v>322</v>
      </c>
      <c r="J954">
        <v>7060</v>
      </c>
      <c r="K954" s="2" t="s">
        <v>485</v>
      </c>
      <c r="M954" s="70">
        <v>1</v>
      </c>
      <c r="N954" s="70">
        <v>624.59</v>
      </c>
      <c r="O954" s="87" t="s">
        <v>9396</v>
      </c>
      <c r="P954" s="70">
        <v>229.44</v>
      </c>
      <c r="R954" s="72">
        <v>624.59</v>
      </c>
      <c r="S954" s="72">
        <v>319.3</v>
      </c>
      <c r="T954" s="72">
        <v>74.239999999999995</v>
      </c>
      <c r="U954" s="70">
        <v>1.61</v>
      </c>
      <c r="V954" s="42">
        <v>64</v>
      </c>
      <c r="W954" t="s">
        <v>9468</v>
      </c>
      <c r="X954" t="s">
        <v>488</v>
      </c>
      <c r="Y954" t="s">
        <v>4950</v>
      </c>
      <c r="Z954" t="s">
        <v>5201</v>
      </c>
    </row>
    <row r="955" spans="1:26" hidden="1" x14ac:dyDescent="0.25">
      <c r="A955" s="2">
        <v>32</v>
      </c>
      <c r="B955" t="s">
        <v>119</v>
      </c>
      <c r="C955" t="s">
        <v>9398</v>
      </c>
      <c r="D955" t="s">
        <v>9298</v>
      </c>
      <c r="E955" s="2" t="s">
        <v>483</v>
      </c>
      <c r="F955" s="7" t="s">
        <v>114</v>
      </c>
      <c r="G955" s="7" t="s">
        <v>9480</v>
      </c>
      <c r="H955">
        <v>35</v>
      </c>
      <c r="I955">
        <v>363</v>
      </c>
      <c r="J955">
        <v>2500</v>
      </c>
      <c r="K955" s="2" t="s">
        <v>485</v>
      </c>
      <c r="M955" s="70">
        <v>1</v>
      </c>
      <c r="N955" s="70">
        <v>213.78</v>
      </c>
      <c r="O955" s="87" t="s">
        <v>7033</v>
      </c>
      <c r="P955" s="70">
        <v>85.92</v>
      </c>
      <c r="R955" s="72">
        <v>213.78</v>
      </c>
      <c r="S955" s="72">
        <v>98.98</v>
      </c>
      <c r="T955" s="72">
        <v>28.28</v>
      </c>
      <c r="U955" s="70">
        <v>0.6</v>
      </c>
      <c r="V955" s="42">
        <v>64</v>
      </c>
      <c r="W955" t="s">
        <v>9468</v>
      </c>
      <c r="X955" t="s">
        <v>488</v>
      </c>
      <c r="Y955" t="s">
        <v>4950</v>
      </c>
      <c r="Z955" t="s">
        <v>5201</v>
      </c>
    </row>
    <row r="956" spans="1:26" hidden="1" x14ac:dyDescent="0.25">
      <c r="A956" s="2">
        <v>33</v>
      </c>
      <c r="B956" t="s">
        <v>119</v>
      </c>
      <c r="C956" t="s">
        <v>9400</v>
      </c>
      <c r="D956" t="s">
        <v>9298</v>
      </c>
      <c r="E956" s="2" t="s">
        <v>483</v>
      </c>
      <c r="F956" s="7" t="s">
        <v>114</v>
      </c>
      <c r="G956" s="7" t="s">
        <v>1945</v>
      </c>
      <c r="H956">
        <v>50</v>
      </c>
      <c r="I956">
        <v>2000</v>
      </c>
      <c r="J956">
        <v>12000</v>
      </c>
      <c r="K956" s="2" t="s">
        <v>485</v>
      </c>
      <c r="M956" s="70">
        <v>1</v>
      </c>
      <c r="N956" s="70">
        <v>9420</v>
      </c>
      <c r="O956" s="87" t="s">
        <v>121</v>
      </c>
      <c r="P956" s="70">
        <v>8280.75</v>
      </c>
      <c r="Q956" s="72">
        <v>9420</v>
      </c>
      <c r="S956" s="72">
        <v>98.98</v>
      </c>
      <c r="T956" s="72">
        <v>982.3</v>
      </c>
      <c r="U956" s="70">
        <v>57.97</v>
      </c>
      <c r="V956" s="42">
        <v>64</v>
      </c>
      <c r="W956" t="s">
        <v>9468</v>
      </c>
      <c r="X956" t="s">
        <v>488</v>
      </c>
      <c r="Y956" t="s">
        <v>4950</v>
      </c>
      <c r="Z956" t="s">
        <v>5201</v>
      </c>
    </row>
    <row r="957" spans="1:26" hidden="1" x14ac:dyDescent="0.25">
      <c r="A957" s="2">
        <v>34</v>
      </c>
      <c r="B957" t="s">
        <v>119</v>
      </c>
      <c r="C957" t="s">
        <v>9403</v>
      </c>
      <c r="D957" t="s">
        <v>9298</v>
      </c>
      <c r="E957" s="2" t="s">
        <v>483</v>
      </c>
      <c r="F957" s="7" t="s">
        <v>114</v>
      </c>
      <c r="G957" s="7" t="s">
        <v>9481</v>
      </c>
      <c r="H957">
        <v>50</v>
      </c>
      <c r="I957">
        <v>1106</v>
      </c>
      <c r="J957">
        <v>2724</v>
      </c>
      <c r="K957" s="2" t="s">
        <v>485</v>
      </c>
      <c r="M957" s="70">
        <v>1</v>
      </c>
      <c r="N957" s="70">
        <v>629.74</v>
      </c>
      <c r="O957" s="87" t="s">
        <v>9404</v>
      </c>
      <c r="P957" s="70">
        <v>268.93</v>
      </c>
      <c r="R957" s="72">
        <v>629.74</v>
      </c>
      <c r="S957" s="72">
        <v>327.39999999999998</v>
      </c>
      <c r="T957" s="72">
        <v>31.53</v>
      </c>
      <c r="U957" s="70">
        <v>1.88</v>
      </c>
      <c r="V957" s="42">
        <v>64</v>
      </c>
      <c r="W957" t="s">
        <v>9468</v>
      </c>
      <c r="X957" t="s">
        <v>488</v>
      </c>
      <c r="Y957" t="s">
        <v>4950</v>
      </c>
      <c r="Z957" t="s">
        <v>5201</v>
      </c>
    </row>
    <row r="958" spans="1:26" hidden="1" x14ac:dyDescent="0.25">
      <c r="A958" s="2">
        <v>35</v>
      </c>
      <c r="B958" t="s">
        <v>119</v>
      </c>
      <c r="C958" t="s">
        <v>9406</v>
      </c>
      <c r="D958" t="s">
        <v>9298</v>
      </c>
      <c r="E958" s="2" t="s">
        <v>483</v>
      </c>
      <c r="F958" s="7" t="s">
        <v>114</v>
      </c>
      <c r="G958" s="7" t="s">
        <v>5026</v>
      </c>
      <c r="H958">
        <v>60</v>
      </c>
      <c r="I958">
        <v>2700</v>
      </c>
      <c r="J958">
        <v>12000</v>
      </c>
      <c r="K958" s="2" t="s">
        <v>485</v>
      </c>
      <c r="M958" s="70">
        <v>1</v>
      </c>
      <c r="N958" s="70">
        <v>15260.4</v>
      </c>
      <c r="O958" s="87" t="s">
        <v>121</v>
      </c>
      <c r="P958" s="70">
        <v>12530.64</v>
      </c>
      <c r="Q958" s="72">
        <v>15260.4</v>
      </c>
      <c r="S958" s="72">
        <v>448.04</v>
      </c>
      <c r="T958" s="72">
        <v>2194.0100000000002</v>
      </c>
      <c r="U958" s="70">
        <v>87.71</v>
      </c>
      <c r="V958" s="42">
        <v>64</v>
      </c>
      <c r="W958" t="s">
        <v>9468</v>
      </c>
      <c r="X958" t="s">
        <v>488</v>
      </c>
      <c r="Y958" t="s">
        <v>4950</v>
      </c>
      <c r="Z958" t="s">
        <v>5201</v>
      </c>
    </row>
    <row r="959" spans="1:26" hidden="1" x14ac:dyDescent="0.25">
      <c r="A959" s="2">
        <v>36</v>
      </c>
      <c r="B959" t="s">
        <v>119</v>
      </c>
      <c r="C959" t="s">
        <v>9411</v>
      </c>
      <c r="D959" t="s">
        <v>9298</v>
      </c>
      <c r="E959" s="2" t="s">
        <v>483</v>
      </c>
      <c r="F959" s="7" t="s">
        <v>114</v>
      </c>
      <c r="G959" s="7" t="s">
        <v>5026</v>
      </c>
      <c r="H959">
        <v>60</v>
      </c>
      <c r="I959">
        <v>2700</v>
      </c>
      <c r="J959">
        <v>12000</v>
      </c>
      <c r="K959" s="2" t="s">
        <v>485</v>
      </c>
      <c r="M959" s="70">
        <v>1</v>
      </c>
      <c r="N959" s="70">
        <v>15260.4</v>
      </c>
      <c r="O959" s="87" t="s">
        <v>121</v>
      </c>
      <c r="P959" s="70">
        <v>12489.82</v>
      </c>
      <c r="Q959" s="72">
        <v>15260.4</v>
      </c>
      <c r="S959" s="72">
        <v>2441.66</v>
      </c>
      <c r="T959" s="72">
        <v>241.49</v>
      </c>
      <c r="U959" s="70">
        <v>87.43</v>
      </c>
      <c r="V959" s="42">
        <v>64</v>
      </c>
      <c r="W959" t="s">
        <v>9468</v>
      </c>
      <c r="X959" t="s">
        <v>488</v>
      </c>
      <c r="Y959" t="s">
        <v>4950</v>
      </c>
      <c r="Z959" t="s">
        <v>5201</v>
      </c>
    </row>
    <row r="960" spans="1:26" hidden="1" x14ac:dyDescent="0.25">
      <c r="A960" s="2">
        <v>37</v>
      </c>
      <c r="B960" t="s">
        <v>119</v>
      </c>
      <c r="C960" t="s">
        <v>9416</v>
      </c>
      <c r="D960" t="s">
        <v>9298</v>
      </c>
      <c r="E960" s="2" t="s">
        <v>483</v>
      </c>
      <c r="F960" s="7" t="s">
        <v>114</v>
      </c>
      <c r="G960" s="7" t="s">
        <v>5026</v>
      </c>
      <c r="H960">
        <v>60</v>
      </c>
      <c r="I960">
        <v>2700</v>
      </c>
      <c r="J960">
        <v>12000</v>
      </c>
      <c r="K960" s="2" t="s">
        <v>485</v>
      </c>
      <c r="M960" s="70">
        <v>1</v>
      </c>
      <c r="N960" s="70">
        <v>15260.4</v>
      </c>
      <c r="O960" s="87" t="s">
        <v>121</v>
      </c>
      <c r="P960" s="70">
        <v>11139.41</v>
      </c>
      <c r="Q960" s="72">
        <v>15260.4</v>
      </c>
      <c r="S960" s="72">
        <v>3607.08</v>
      </c>
      <c r="T960" s="72">
        <v>435.93</v>
      </c>
      <c r="U960" s="70">
        <v>77.98</v>
      </c>
      <c r="V960" s="42">
        <v>64</v>
      </c>
      <c r="W960" t="s">
        <v>9468</v>
      </c>
      <c r="X960" t="s">
        <v>488</v>
      </c>
      <c r="Y960" t="s">
        <v>4950</v>
      </c>
      <c r="Z960" t="s">
        <v>5201</v>
      </c>
    </row>
    <row r="961" spans="1:26" hidden="1" x14ac:dyDescent="0.25">
      <c r="A961" s="2">
        <v>38</v>
      </c>
      <c r="B961" t="s">
        <v>119</v>
      </c>
      <c r="C961" t="s">
        <v>9424</v>
      </c>
      <c r="D961" t="s">
        <v>9298</v>
      </c>
      <c r="E961" s="2" t="s">
        <v>483</v>
      </c>
      <c r="F961" s="7" t="s">
        <v>114</v>
      </c>
      <c r="G961" s="7" t="s">
        <v>5026</v>
      </c>
      <c r="H961">
        <v>60</v>
      </c>
      <c r="I961">
        <v>2700</v>
      </c>
      <c r="J961">
        <v>12000</v>
      </c>
      <c r="K961" s="2" t="s">
        <v>485</v>
      </c>
      <c r="M961" s="70">
        <v>1</v>
      </c>
      <c r="N961" s="70">
        <v>15260.4</v>
      </c>
      <c r="O961" s="87" t="s">
        <v>121</v>
      </c>
      <c r="P961" s="70">
        <v>12995.08</v>
      </c>
      <c r="Q961" s="72">
        <v>15260.4</v>
      </c>
      <c r="S961" s="72">
        <v>1651.29</v>
      </c>
      <c r="T961" s="72">
        <v>523.05999999999995</v>
      </c>
      <c r="U961" s="70">
        <v>90.97</v>
      </c>
      <c r="V961" s="42">
        <v>64</v>
      </c>
      <c r="W961" t="s">
        <v>9468</v>
      </c>
      <c r="X961" t="s">
        <v>488</v>
      </c>
      <c r="Y961" t="s">
        <v>4950</v>
      </c>
      <c r="Z961" t="s">
        <v>5201</v>
      </c>
    </row>
    <row r="962" spans="1:26" hidden="1" x14ac:dyDescent="0.25">
      <c r="A962" s="2">
        <v>39</v>
      </c>
      <c r="B962" t="s">
        <v>119</v>
      </c>
      <c r="C962" t="s">
        <v>9431</v>
      </c>
      <c r="D962" t="s">
        <v>9298</v>
      </c>
      <c r="E962" s="2" t="s">
        <v>483</v>
      </c>
      <c r="F962" s="7" t="s">
        <v>114</v>
      </c>
      <c r="G962" s="7" t="s">
        <v>9482</v>
      </c>
      <c r="H962">
        <v>60</v>
      </c>
      <c r="I962">
        <v>2700</v>
      </c>
      <c r="J962">
        <v>3751</v>
      </c>
      <c r="K962" s="2" t="s">
        <v>485</v>
      </c>
      <c r="M962" s="70">
        <v>1</v>
      </c>
      <c r="N962" s="70">
        <v>4154.53</v>
      </c>
      <c r="O962" s="87" t="s">
        <v>9432</v>
      </c>
      <c r="P962" s="70">
        <v>3599.11</v>
      </c>
      <c r="R962" s="72">
        <v>4154.53</v>
      </c>
      <c r="T962" s="72">
        <v>530.23</v>
      </c>
      <c r="U962" s="70">
        <v>25.19</v>
      </c>
      <c r="V962" s="42">
        <v>64</v>
      </c>
      <c r="W962" t="s">
        <v>9468</v>
      </c>
      <c r="X962" t="s">
        <v>488</v>
      </c>
      <c r="Y962" t="s">
        <v>4950</v>
      </c>
      <c r="Z962" t="s">
        <v>5201</v>
      </c>
    </row>
    <row r="963" spans="1:26" hidden="1" x14ac:dyDescent="0.25">
      <c r="A963" s="2">
        <v>40</v>
      </c>
      <c r="B963" t="s">
        <v>119</v>
      </c>
      <c r="C963" t="s">
        <v>9436</v>
      </c>
      <c r="D963" t="s">
        <v>9298</v>
      </c>
      <c r="E963" s="2" t="s">
        <v>483</v>
      </c>
      <c r="F963" s="7" t="s">
        <v>114</v>
      </c>
      <c r="G963" s="7" t="s">
        <v>9483</v>
      </c>
      <c r="H963">
        <v>60</v>
      </c>
      <c r="I963">
        <v>1403</v>
      </c>
      <c r="J963">
        <v>2500</v>
      </c>
      <c r="K963" s="2" t="s">
        <v>485</v>
      </c>
      <c r="M963" s="70">
        <v>1</v>
      </c>
      <c r="N963" s="70">
        <v>1651.65</v>
      </c>
      <c r="O963" s="87" t="s">
        <v>7875</v>
      </c>
      <c r="P963" s="70">
        <v>1425.66</v>
      </c>
      <c r="R963" s="72">
        <v>1651.65</v>
      </c>
      <c r="T963" s="72">
        <v>216.01</v>
      </c>
      <c r="U963" s="70">
        <v>9.98</v>
      </c>
      <c r="V963" s="42">
        <v>64</v>
      </c>
      <c r="W963" t="s">
        <v>9468</v>
      </c>
      <c r="X963" t="s">
        <v>488</v>
      </c>
      <c r="Y963" t="s">
        <v>4950</v>
      </c>
      <c r="Z963" t="s">
        <v>5201</v>
      </c>
    </row>
    <row r="964" spans="1:26" hidden="1" x14ac:dyDescent="0.25">
      <c r="A964" s="2">
        <v>41</v>
      </c>
      <c r="B964" t="s">
        <v>119</v>
      </c>
      <c r="C964" t="s">
        <v>9443</v>
      </c>
      <c r="D964" t="s">
        <v>9298</v>
      </c>
      <c r="E964" s="2" t="s">
        <v>483</v>
      </c>
      <c r="F964" s="7" t="s">
        <v>114</v>
      </c>
      <c r="G964" s="7" t="s">
        <v>9484</v>
      </c>
      <c r="H964">
        <v>60</v>
      </c>
      <c r="I964">
        <v>1662</v>
      </c>
      <c r="J964">
        <v>2700</v>
      </c>
      <c r="K964" s="2" t="s">
        <v>485</v>
      </c>
      <c r="M964" s="70">
        <v>1</v>
      </c>
      <c r="N964" s="70">
        <v>2114.15</v>
      </c>
      <c r="O964" s="87" t="s">
        <v>8477</v>
      </c>
      <c r="P964" s="70">
        <v>1689.56</v>
      </c>
      <c r="R964" s="72">
        <v>2114.15</v>
      </c>
      <c r="T964" s="72">
        <v>412.76</v>
      </c>
      <c r="U964" s="70">
        <v>11.83</v>
      </c>
      <c r="V964" s="42">
        <v>64</v>
      </c>
      <c r="W964" t="s">
        <v>9468</v>
      </c>
      <c r="X964" t="s">
        <v>488</v>
      </c>
      <c r="Y964" t="s">
        <v>4950</v>
      </c>
      <c r="Z964" t="s">
        <v>5201</v>
      </c>
    </row>
    <row r="965" spans="1:26" hidden="1" x14ac:dyDescent="0.25">
      <c r="A965" s="2">
        <v>42</v>
      </c>
      <c r="B965" t="s">
        <v>119</v>
      </c>
      <c r="C965" t="s">
        <v>9445</v>
      </c>
      <c r="D965" t="s">
        <v>9298</v>
      </c>
      <c r="E965" s="2" t="s">
        <v>483</v>
      </c>
      <c r="F965" s="7" t="s">
        <v>114</v>
      </c>
      <c r="G965" s="7" t="s">
        <v>9485</v>
      </c>
      <c r="H965">
        <v>60</v>
      </c>
      <c r="I965">
        <v>2268</v>
      </c>
      <c r="J965">
        <v>2504</v>
      </c>
      <c r="K965" s="2" t="s">
        <v>485</v>
      </c>
      <c r="M965" s="70">
        <v>1</v>
      </c>
      <c r="N965" s="70">
        <v>1740.36</v>
      </c>
      <c r="O965" s="87" t="s">
        <v>9446</v>
      </c>
      <c r="P965" s="70">
        <v>1396.9</v>
      </c>
      <c r="R965" s="72">
        <v>1740.36</v>
      </c>
      <c r="S965" s="72">
        <v>254.45</v>
      </c>
      <c r="T965" s="72">
        <v>79.23</v>
      </c>
      <c r="U965" s="70">
        <v>9.7799999999999994</v>
      </c>
      <c r="V965" s="42">
        <v>64</v>
      </c>
      <c r="W965" t="s">
        <v>9468</v>
      </c>
      <c r="X965" t="s">
        <v>488</v>
      </c>
      <c r="Y965" t="s">
        <v>4950</v>
      </c>
      <c r="Z965" t="s">
        <v>5201</v>
      </c>
    </row>
    <row r="966" spans="1:26" hidden="1" x14ac:dyDescent="0.25">
      <c r="A966" s="2">
        <v>43</v>
      </c>
      <c r="B966" t="s">
        <v>119</v>
      </c>
      <c r="C966" t="s">
        <v>9448</v>
      </c>
      <c r="D966" t="s">
        <v>9298</v>
      </c>
      <c r="E966" s="2" t="s">
        <v>483</v>
      </c>
      <c r="F966" s="7" t="s">
        <v>114</v>
      </c>
      <c r="G966" s="7" t="s">
        <v>9486</v>
      </c>
      <c r="H966">
        <v>60</v>
      </c>
      <c r="I966">
        <v>1596</v>
      </c>
      <c r="J966">
        <v>2000</v>
      </c>
      <c r="K966" s="2" t="s">
        <v>485</v>
      </c>
      <c r="M966" s="70">
        <v>1</v>
      </c>
      <c r="N966" s="70">
        <v>849.15</v>
      </c>
      <c r="O966" s="87" t="s">
        <v>7841</v>
      </c>
      <c r="P966" s="70">
        <v>488.4</v>
      </c>
      <c r="R966" s="72">
        <v>849.15</v>
      </c>
      <c r="S966" s="72">
        <v>277.89</v>
      </c>
      <c r="T966" s="72">
        <v>79.44</v>
      </c>
      <c r="U966" s="70">
        <v>3.42</v>
      </c>
      <c r="V966" s="42">
        <v>64</v>
      </c>
      <c r="W966" t="s">
        <v>9468</v>
      </c>
      <c r="X966" t="s">
        <v>488</v>
      </c>
      <c r="Y966" t="s">
        <v>4950</v>
      </c>
      <c r="Z966" t="s">
        <v>5201</v>
      </c>
    </row>
    <row r="967" spans="1:26" hidden="1" x14ac:dyDescent="0.25">
      <c r="A967" s="2">
        <v>44</v>
      </c>
      <c r="B967" t="s">
        <v>119</v>
      </c>
      <c r="C967" t="s">
        <v>9450</v>
      </c>
      <c r="D967" t="s">
        <v>9298</v>
      </c>
      <c r="E967" s="2" t="s">
        <v>483</v>
      </c>
      <c r="F967" s="7" t="s">
        <v>114</v>
      </c>
      <c r="G967" s="7" t="s">
        <v>2139</v>
      </c>
      <c r="H967">
        <v>80</v>
      </c>
      <c r="I967">
        <v>2300</v>
      </c>
      <c r="J967">
        <v>12000</v>
      </c>
      <c r="K967" s="2" t="s">
        <v>485</v>
      </c>
      <c r="M967" s="70">
        <v>1</v>
      </c>
      <c r="N967" s="70">
        <v>10676.63</v>
      </c>
      <c r="O967" s="87" t="s">
        <v>9451</v>
      </c>
      <c r="P967" s="70">
        <v>8424.42</v>
      </c>
      <c r="R967" s="72">
        <v>10676.63</v>
      </c>
      <c r="T967" s="72">
        <v>2193.2399999999998</v>
      </c>
      <c r="U967" s="70">
        <v>58.97</v>
      </c>
      <c r="V967" s="42">
        <v>64</v>
      </c>
      <c r="W967" t="s">
        <v>9468</v>
      </c>
      <c r="X967" t="s">
        <v>488</v>
      </c>
      <c r="Y967" t="s">
        <v>4950</v>
      </c>
      <c r="Z967" t="s">
        <v>5201</v>
      </c>
    </row>
    <row r="968" spans="1:26" hidden="1" x14ac:dyDescent="0.25">
      <c r="A968" s="2">
        <v>45</v>
      </c>
      <c r="B968" t="s">
        <v>119</v>
      </c>
      <c r="C968" t="s">
        <v>9458</v>
      </c>
      <c r="D968" t="s">
        <v>9298</v>
      </c>
      <c r="E968" s="2" t="s">
        <v>483</v>
      </c>
      <c r="F968" s="7" t="s">
        <v>114</v>
      </c>
      <c r="G968" s="7" t="s">
        <v>9487</v>
      </c>
      <c r="H968">
        <v>80</v>
      </c>
      <c r="I968">
        <v>2700</v>
      </c>
      <c r="J968">
        <v>4994</v>
      </c>
      <c r="K968" s="2" t="s">
        <v>485</v>
      </c>
      <c r="M968" s="70">
        <v>1</v>
      </c>
      <c r="N968" s="70">
        <v>7637.41</v>
      </c>
      <c r="O968" s="87" t="s">
        <v>9459</v>
      </c>
      <c r="P968" s="70">
        <v>4802.43</v>
      </c>
      <c r="R968" s="72">
        <v>7637.41</v>
      </c>
      <c r="S968" s="72">
        <v>2027.09</v>
      </c>
      <c r="T968" s="72">
        <v>774.27</v>
      </c>
      <c r="U968" s="70">
        <v>33.619999999999997</v>
      </c>
      <c r="V968" s="42">
        <v>64</v>
      </c>
      <c r="W968" t="s">
        <v>9468</v>
      </c>
      <c r="X968" t="s">
        <v>488</v>
      </c>
      <c r="Y968" t="s">
        <v>4950</v>
      </c>
      <c r="Z968" t="s">
        <v>5201</v>
      </c>
    </row>
    <row r="969" spans="1:26" hidden="1" x14ac:dyDescent="0.25">
      <c r="A969" s="2">
        <v>46</v>
      </c>
      <c r="B969" t="s">
        <v>119</v>
      </c>
      <c r="C969" t="s">
        <v>9462</v>
      </c>
      <c r="D969" t="s">
        <v>9298</v>
      </c>
      <c r="E969" s="2" t="s">
        <v>483</v>
      </c>
      <c r="F969" s="7" t="s">
        <v>114</v>
      </c>
      <c r="G969" s="7" t="s">
        <v>4795</v>
      </c>
      <c r="H969">
        <v>100</v>
      </c>
      <c r="I969">
        <v>2350</v>
      </c>
      <c r="J969">
        <v>12000</v>
      </c>
      <c r="K969" s="2" t="s">
        <v>485</v>
      </c>
      <c r="M969" s="70">
        <v>1</v>
      </c>
      <c r="N969" s="70">
        <v>22137</v>
      </c>
      <c r="O969" s="87" t="s">
        <v>121</v>
      </c>
      <c r="P969" s="70">
        <v>4109.1000000000004</v>
      </c>
      <c r="Q969" s="72">
        <v>22137</v>
      </c>
      <c r="S969" s="72">
        <v>17621.05</v>
      </c>
      <c r="T969" s="72">
        <v>378.09</v>
      </c>
      <c r="U969" s="70">
        <v>28.76</v>
      </c>
      <c r="V969" s="42">
        <v>64</v>
      </c>
      <c r="W969" t="s">
        <v>9468</v>
      </c>
      <c r="X969" t="s">
        <v>488</v>
      </c>
      <c r="Y969" t="s">
        <v>4950</v>
      </c>
      <c r="Z969" t="s">
        <v>5201</v>
      </c>
    </row>
    <row r="970" spans="1:26" hidden="1" x14ac:dyDescent="0.25">
      <c r="A970" s="2">
        <v>47</v>
      </c>
      <c r="B970" t="s">
        <v>119</v>
      </c>
      <c r="C970" t="s">
        <v>9465</v>
      </c>
      <c r="D970" t="s">
        <v>9298</v>
      </c>
      <c r="E970" s="2" t="s">
        <v>483</v>
      </c>
      <c r="F970" s="7" t="s">
        <v>114</v>
      </c>
      <c r="G970" s="7" t="s">
        <v>9488</v>
      </c>
      <c r="H970">
        <v>100</v>
      </c>
      <c r="I970">
        <v>2350</v>
      </c>
      <c r="J970">
        <v>2736</v>
      </c>
      <c r="K970" s="2" t="s">
        <v>485</v>
      </c>
      <c r="M970" s="70">
        <v>1</v>
      </c>
      <c r="N970" s="70">
        <v>5021.72</v>
      </c>
      <c r="O970" s="87" t="s">
        <v>8594</v>
      </c>
      <c r="P970" s="70">
        <v>3349.81</v>
      </c>
      <c r="R970" s="72">
        <v>5021.72</v>
      </c>
      <c r="S970" s="72">
        <v>1357.1</v>
      </c>
      <c r="T970" s="72">
        <v>291.36</v>
      </c>
      <c r="U970" s="70">
        <v>23.45</v>
      </c>
      <c r="V970" s="42">
        <v>64</v>
      </c>
      <c r="W970" t="s">
        <v>9468</v>
      </c>
      <c r="X970" t="s">
        <v>488</v>
      </c>
      <c r="Y970" t="s">
        <v>4950</v>
      </c>
      <c r="Z970" t="s">
        <v>5201</v>
      </c>
    </row>
    <row r="971" spans="1:26" hidden="1" x14ac:dyDescent="0.25">
      <c r="A971" s="2">
        <v>48</v>
      </c>
      <c r="B971" t="s">
        <v>119</v>
      </c>
      <c r="C971" t="s">
        <v>9467</v>
      </c>
      <c r="D971" t="s">
        <v>9298</v>
      </c>
      <c r="E971" s="2" t="s">
        <v>483</v>
      </c>
      <c r="F971" s="7" t="s">
        <v>114</v>
      </c>
      <c r="G971" s="7" t="s">
        <v>9489</v>
      </c>
      <c r="H971">
        <v>100</v>
      </c>
      <c r="I971">
        <v>1757</v>
      </c>
      <c r="J971">
        <v>2350</v>
      </c>
      <c r="K971" s="2" t="s">
        <v>485</v>
      </c>
      <c r="M971" s="70">
        <v>1</v>
      </c>
      <c r="N971" s="70">
        <v>3240.95</v>
      </c>
      <c r="O971" s="87" t="s">
        <v>4776</v>
      </c>
      <c r="P971" s="70">
        <v>2277.88</v>
      </c>
      <c r="R971" s="72">
        <v>3240.95</v>
      </c>
      <c r="S971" s="72">
        <v>638.54</v>
      </c>
      <c r="T971" s="72">
        <v>308.58</v>
      </c>
      <c r="U971" s="70">
        <v>15.95</v>
      </c>
      <c r="V971" s="42">
        <v>64</v>
      </c>
      <c r="W971" t="s">
        <v>9468</v>
      </c>
      <c r="X971" t="s">
        <v>488</v>
      </c>
      <c r="Y971" t="s">
        <v>4950</v>
      </c>
      <c r="Z971" t="s">
        <v>5201</v>
      </c>
    </row>
    <row r="972" spans="1:26" hidden="1" x14ac:dyDescent="0.25">
      <c r="A972" s="2">
        <v>1</v>
      </c>
      <c r="B972" t="s">
        <v>119</v>
      </c>
      <c r="C972" t="s">
        <v>9493</v>
      </c>
      <c r="D972" t="s">
        <v>9494</v>
      </c>
      <c r="E972" s="2" t="s">
        <v>483</v>
      </c>
      <c r="F972" s="7" t="s">
        <v>114</v>
      </c>
      <c r="G972" s="7" t="s">
        <v>9525</v>
      </c>
      <c r="H972">
        <v>20</v>
      </c>
      <c r="I972">
        <v>491</v>
      </c>
      <c r="J972">
        <v>10491</v>
      </c>
      <c r="K972" s="2" t="s">
        <v>485</v>
      </c>
      <c r="M972" s="70">
        <v>1</v>
      </c>
      <c r="N972" s="70">
        <v>808.72</v>
      </c>
      <c r="O972" s="87" t="s">
        <v>4210</v>
      </c>
      <c r="P972" s="70">
        <v>639.51</v>
      </c>
      <c r="R972" s="72">
        <v>808.72</v>
      </c>
      <c r="S972" s="72">
        <v>61.97</v>
      </c>
      <c r="T972" s="72">
        <v>102.76</v>
      </c>
      <c r="U972" s="70">
        <v>4.4800000000000004</v>
      </c>
      <c r="V972" s="42">
        <v>65</v>
      </c>
      <c r="W972" t="s">
        <v>9526</v>
      </c>
      <c r="X972" t="s">
        <v>488</v>
      </c>
      <c r="Y972" t="s">
        <v>4950</v>
      </c>
      <c r="Z972" t="s">
        <v>5201</v>
      </c>
    </row>
    <row r="973" spans="1:26" hidden="1" x14ac:dyDescent="0.25">
      <c r="A973" s="2">
        <v>2</v>
      </c>
      <c r="B973" t="s">
        <v>119</v>
      </c>
      <c r="C973" t="s">
        <v>9518</v>
      </c>
      <c r="D973" t="s">
        <v>9494</v>
      </c>
      <c r="E973" s="2" t="s">
        <v>483</v>
      </c>
      <c r="F973" s="7" t="s">
        <v>114</v>
      </c>
      <c r="G973" s="7" t="s">
        <v>9527</v>
      </c>
      <c r="H973">
        <v>20</v>
      </c>
      <c r="I973">
        <v>492</v>
      </c>
      <c r="J973">
        <v>11244</v>
      </c>
      <c r="K973" s="2" t="s">
        <v>485</v>
      </c>
      <c r="M973" s="70">
        <v>1</v>
      </c>
      <c r="N973" s="70">
        <v>868.53</v>
      </c>
      <c r="O973" s="87" t="s">
        <v>4204</v>
      </c>
      <c r="P973" s="70">
        <v>432.42</v>
      </c>
      <c r="R973" s="72">
        <v>868.53</v>
      </c>
      <c r="S973" s="72">
        <v>251.95</v>
      </c>
      <c r="T973" s="72">
        <v>181.13</v>
      </c>
      <c r="U973" s="70">
        <v>3.03</v>
      </c>
      <c r="V973" s="42">
        <v>65</v>
      </c>
      <c r="W973" t="s">
        <v>9526</v>
      </c>
      <c r="X973" t="s">
        <v>488</v>
      </c>
      <c r="Y973" t="s">
        <v>4950</v>
      </c>
      <c r="Z973" t="s">
        <v>5201</v>
      </c>
    </row>
    <row r="974" spans="1:26" hidden="1" x14ac:dyDescent="0.25">
      <c r="A974" s="2">
        <v>1</v>
      </c>
      <c r="B974" t="s">
        <v>119</v>
      </c>
      <c r="C974" t="s">
        <v>9531</v>
      </c>
      <c r="D974" t="s">
        <v>9494</v>
      </c>
      <c r="E974" s="2" t="s">
        <v>483</v>
      </c>
      <c r="F974" s="7" t="s">
        <v>114</v>
      </c>
      <c r="G974" s="7" t="s">
        <v>9584</v>
      </c>
      <c r="H974">
        <v>12</v>
      </c>
      <c r="I974">
        <v>1500</v>
      </c>
      <c r="J974">
        <v>6453</v>
      </c>
      <c r="K974" s="2" t="s">
        <v>485</v>
      </c>
      <c r="M974" s="70">
        <v>1</v>
      </c>
      <c r="N974" s="70">
        <v>872.59</v>
      </c>
      <c r="O974" s="87" t="s">
        <v>9533</v>
      </c>
      <c r="P974" s="70">
        <v>188.96</v>
      </c>
      <c r="R974" s="72">
        <v>872.59</v>
      </c>
      <c r="S974" s="72">
        <v>649.41999999999996</v>
      </c>
      <c r="T974" s="72">
        <v>32.89</v>
      </c>
      <c r="U974" s="70">
        <v>1.32</v>
      </c>
      <c r="V974" s="42">
        <v>66</v>
      </c>
      <c r="W974" t="s">
        <v>9585</v>
      </c>
      <c r="X974" t="s">
        <v>488</v>
      </c>
      <c r="Y974" t="s">
        <v>4950</v>
      </c>
      <c r="Z974" t="s">
        <v>6350</v>
      </c>
    </row>
    <row r="975" spans="1:26" hidden="1" x14ac:dyDescent="0.25">
      <c r="A975" s="2">
        <v>2</v>
      </c>
      <c r="B975" t="s">
        <v>119</v>
      </c>
      <c r="C975" t="s">
        <v>9554</v>
      </c>
      <c r="D975" t="s">
        <v>9494</v>
      </c>
      <c r="E975" s="2" t="s">
        <v>483</v>
      </c>
      <c r="F975" s="7" t="s">
        <v>114</v>
      </c>
      <c r="G975" s="7" t="s">
        <v>9586</v>
      </c>
      <c r="H975">
        <v>40</v>
      </c>
      <c r="I975">
        <v>2000</v>
      </c>
      <c r="J975">
        <v>6469</v>
      </c>
      <c r="K975" s="2" t="s">
        <v>485</v>
      </c>
      <c r="M975" s="70">
        <v>1</v>
      </c>
      <c r="N975" s="70">
        <v>3776.34</v>
      </c>
      <c r="O975" s="87" t="s">
        <v>9555</v>
      </c>
      <c r="P975" s="70">
        <v>1662.16</v>
      </c>
      <c r="R975" s="72">
        <v>3776.34</v>
      </c>
      <c r="S975" s="72">
        <v>1732.75</v>
      </c>
      <c r="T975" s="72">
        <v>369.79</v>
      </c>
      <c r="U975" s="70">
        <v>11.64</v>
      </c>
      <c r="V975" s="42">
        <v>66</v>
      </c>
      <c r="W975" t="s">
        <v>9585</v>
      </c>
      <c r="X975" t="s">
        <v>488</v>
      </c>
      <c r="Y975" t="s">
        <v>4950</v>
      </c>
      <c r="Z975" t="s">
        <v>6350</v>
      </c>
    </row>
    <row r="976" spans="1:26" hidden="1" x14ac:dyDescent="0.25">
      <c r="A976" s="2">
        <v>3</v>
      </c>
      <c r="B976" t="s">
        <v>119</v>
      </c>
      <c r="C976" t="s">
        <v>9566</v>
      </c>
      <c r="D976" t="s">
        <v>9494</v>
      </c>
      <c r="E976" s="2" t="s">
        <v>483</v>
      </c>
      <c r="F976" s="7" t="s">
        <v>114</v>
      </c>
      <c r="G976" s="7" t="s">
        <v>9587</v>
      </c>
      <c r="H976">
        <v>80</v>
      </c>
      <c r="I976">
        <v>1360</v>
      </c>
      <c r="J976">
        <v>3895</v>
      </c>
      <c r="K976" s="2" t="s">
        <v>485</v>
      </c>
      <c r="M976" s="70">
        <v>1</v>
      </c>
      <c r="N976" s="70">
        <v>3184.92</v>
      </c>
      <c r="O976" s="87" t="s">
        <v>9567</v>
      </c>
      <c r="P976" s="70">
        <v>1185.94</v>
      </c>
      <c r="R976" s="72">
        <v>3184.92</v>
      </c>
      <c r="S976" s="72">
        <v>1908.04</v>
      </c>
      <c r="T976" s="72">
        <v>82.64</v>
      </c>
      <c r="U976" s="70">
        <v>8.3000000000000007</v>
      </c>
      <c r="V976" s="42">
        <v>66</v>
      </c>
      <c r="W976" t="s">
        <v>9585</v>
      </c>
      <c r="X976" t="s">
        <v>488</v>
      </c>
      <c r="Y976" t="s">
        <v>4950</v>
      </c>
      <c r="Z976" t="s">
        <v>6350</v>
      </c>
    </row>
    <row r="977" spans="1:26" hidden="1" x14ac:dyDescent="0.25">
      <c r="A977" s="2">
        <v>4</v>
      </c>
      <c r="B977" t="s">
        <v>119</v>
      </c>
      <c r="C977" t="s">
        <v>9571</v>
      </c>
      <c r="D977" t="s">
        <v>9494</v>
      </c>
      <c r="E977" s="2" t="s">
        <v>483</v>
      </c>
      <c r="F977" s="7" t="s">
        <v>114</v>
      </c>
      <c r="G977" s="7" t="s">
        <v>4795</v>
      </c>
      <c r="H977">
        <v>100</v>
      </c>
      <c r="I977">
        <v>2350</v>
      </c>
      <c r="J977">
        <v>12000</v>
      </c>
      <c r="K977" s="2" t="s">
        <v>485</v>
      </c>
      <c r="M977" s="70">
        <v>1</v>
      </c>
      <c r="N977" s="70">
        <v>22137</v>
      </c>
      <c r="O977" s="87" t="s">
        <v>121</v>
      </c>
      <c r="P977" s="70">
        <v>19827.34</v>
      </c>
      <c r="Q977" s="72">
        <v>22137</v>
      </c>
      <c r="T977" s="72">
        <v>2170.87</v>
      </c>
      <c r="U977" s="70">
        <v>138.79</v>
      </c>
      <c r="V977" s="42">
        <v>66</v>
      </c>
      <c r="W977" t="s">
        <v>9585</v>
      </c>
      <c r="X977" t="s">
        <v>488</v>
      </c>
      <c r="Y977" t="s">
        <v>4950</v>
      </c>
      <c r="Z977" t="s">
        <v>6350</v>
      </c>
    </row>
    <row r="978" spans="1:26" hidden="1" x14ac:dyDescent="0.25">
      <c r="A978" s="2">
        <v>5</v>
      </c>
      <c r="B978" t="s">
        <v>119</v>
      </c>
      <c r="C978" t="s">
        <v>9581</v>
      </c>
      <c r="D978" t="s">
        <v>9494</v>
      </c>
      <c r="E978" s="2" t="s">
        <v>483</v>
      </c>
      <c r="F978" s="7" t="s">
        <v>114</v>
      </c>
      <c r="G978" s="7" t="s">
        <v>9588</v>
      </c>
      <c r="H978">
        <v>100</v>
      </c>
      <c r="I978">
        <v>460</v>
      </c>
      <c r="J978">
        <v>2668</v>
      </c>
      <c r="K978" s="2" t="s">
        <v>485</v>
      </c>
      <c r="M978" s="70">
        <v>1</v>
      </c>
      <c r="N978" s="70">
        <v>963.41</v>
      </c>
      <c r="O978" s="87" t="s">
        <v>9582</v>
      </c>
      <c r="P978" s="70">
        <v>555.91</v>
      </c>
      <c r="R978" s="72">
        <v>963.41</v>
      </c>
      <c r="S978" s="72">
        <v>285.27</v>
      </c>
      <c r="T978" s="72">
        <v>118.34</v>
      </c>
      <c r="U978" s="70">
        <v>3.89</v>
      </c>
      <c r="V978" s="42">
        <v>66</v>
      </c>
      <c r="W978" t="s">
        <v>9585</v>
      </c>
      <c r="X978" t="s">
        <v>488</v>
      </c>
      <c r="Y978" t="s">
        <v>4950</v>
      </c>
      <c r="Z978" t="s">
        <v>6350</v>
      </c>
    </row>
    <row r="979" spans="1:26" hidden="1" x14ac:dyDescent="0.25">
      <c r="A979" s="2">
        <v>1</v>
      </c>
      <c r="B979" t="s">
        <v>119</v>
      </c>
      <c r="C979" t="s">
        <v>9590</v>
      </c>
      <c r="D979" t="s">
        <v>9592</v>
      </c>
      <c r="E979" s="2" t="s">
        <v>483</v>
      </c>
      <c r="F979" s="7" t="s">
        <v>114</v>
      </c>
      <c r="G979" s="7" t="s">
        <v>9641</v>
      </c>
      <c r="H979">
        <v>20</v>
      </c>
      <c r="I979">
        <v>411</v>
      </c>
      <c r="J979">
        <v>11246</v>
      </c>
      <c r="K979" s="2" t="s">
        <v>485</v>
      </c>
      <c r="M979" s="70">
        <v>1</v>
      </c>
      <c r="N979" s="70">
        <v>725.6</v>
      </c>
      <c r="O979" s="87" t="s">
        <v>9593</v>
      </c>
      <c r="P979" s="70">
        <v>316.95</v>
      </c>
      <c r="R979" s="72">
        <v>725.6</v>
      </c>
      <c r="S979" s="72">
        <v>157.32</v>
      </c>
      <c r="T979" s="72">
        <v>249.11</v>
      </c>
      <c r="U979" s="70">
        <v>2.2200000000000002</v>
      </c>
      <c r="V979" s="42">
        <v>67</v>
      </c>
      <c r="W979" t="s">
        <v>9642</v>
      </c>
      <c r="X979" t="s">
        <v>488</v>
      </c>
      <c r="Y979" t="s">
        <v>4950</v>
      </c>
      <c r="Z979" t="s">
        <v>4955</v>
      </c>
    </row>
    <row r="980" spans="1:26" hidden="1" x14ac:dyDescent="0.25">
      <c r="A980" s="2">
        <v>2</v>
      </c>
      <c r="B980" t="s">
        <v>119</v>
      </c>
      <c r="C980" t="s">
        <v>9596</v>
      </c>
      <c r="D980" t="s">
        <v>9592</v>
      </c>
      <c r="E980" s="2" t="s">
        <v>483</v>
      </c>
      <c r="F980" s="7" t="s">
        <v>114</v>
      </c>
      <c r="G980" s="7" t="s">
        <v>4943</v>
      </c>
      <c r="H980">
        <v>20</v>
      </c>
      <c r="I980">
        <v>300</v>
      </c>
      <c r="J980">
        <v>300</v>
      </c>
      <c r="K980" s="2" t="s">
        <v>485</v>
      </c>
      <c r="M980" s="70">
        <v>1</v>
      </c>
      <c r="N980" s="70">
        <v>14.13</v>
      </c>
      <c r="O980" s="87" t="s">
        <v>9597</v>
      </c>
      <c r="P980" s="70">
        <v>8.2899999999999991</v>
      </c>
      <c r="R980" s="72">
        <v>14.13</v>
      </c>
      <c r="T980" s="72">
        <v>5.78</v>
      </c>
      <c r="U980" s="70">
        <v>0.06</v>
      </c>
      <c r="V980" s="42">
        <v>67</v>
      </c>
      <c r="W980" t="s">
        <v>9642</v>
      </c>
      <c r="X980" t="s">
        <v>488</v>
      </c>
      <c r="Y980" t="s">
        <v>4950</v>
      </c>
    </row>
    <row r="981" spans="1:26" hidden="1" x14ac:dyDescent="0.25">
      <c r="A981" s="2">
        <v>3</v>
      </c>
      <c r="B981" t="s">
        <v>119</v>
      </c>
      <c r="C981" t="s">
        <v>9599</v>
      </c>
      <c r="D981" t="s">
        <v>9592</v>
      </c>
      <c r="E981" s="2" t="s">
        <v>483</v>
      </c>
      <c r="F981" s="7" t="s">
        <v>114</v>
      </c>
      <c r="G981" s="7" t="s">
        <v>4943</v>
      </c>
      <c r="H981">
        <v>20</v>
      </c>
      <c r="I981">
        <v>300</v>
      </c>
      <c r="J981">
        <v>300</v>
      </c>
      <c r="K981" s="2" t="s">
        <v>485</v>
      </c>
      <c r="M981" s="70">
        <v>1</v>
      </c>
      <c r="N981" s="70">
        <v>14.13</v>
      </c>
      <c r="O981" s="87" t="s">
        <v>9600</v>
      </c>
      <c r="P981" s="70">
        <v>8.2899999999999991</v>
      </c>
      <c r="R981" s="72">
        <v>14.13</v>
      </c>
      <c r="T981" s="72">
        <v>5.78</v>
      </c>
      <c r="U981" s="70">
        <v>0.06</v>
      </c>
      <c r="V981" s="42">
        <v>67</v>
      </c>
      <c r="W981" t="s">
        <v>9642</v>
      </c>
      <c r="X981" t="s">
        <v>488</v>
      </c>
      <c r="Y981" t="s">
        <v>4950</v>
      </c>
    </row>
    <row r="982" spans="1:26" hidden="1" x14ac:dyDescent="0.25">
      <c r="A982" s="2">
        <v>4</v>
      </c>
      <c r="B982" t="s">
        <v>119</v>
      </c>
      <c r="C982" t="s">
        <v>9602</v>
      </c>
      <c r="D982" t="s">
        <v>9592</v>
      </c>
      <c r="E982" s="2" t="s">
        <v>483</v>
      </c>
      <c r="F982" s="7" t="s">
        <v>114</v>
      </c>
      <c r="G982" s="7" t="s">
        <v>4943</v>
      </c>
      <c r="H982">
        <v>20</v>
      </c>
      <c r="I982">
        <v>300</v>
      </c>
      <c r="J982">
        <v>300</v>
      </c>
      <c r="K982" s="2" t="s">
        <v>485</v>
      </c>
      <c r="M982" s="70">
        <v>1</v>
      </c>
      <c r="N982" s="70">
        <v>14.13</v>
      </c>
      <c r="O982" s="87" t="s">
        <v>9603</v>
      </c>
      <c r="P982" s="70">
        <v>8.2899999999999991</v>
      </c>
      <c r="R982" s="72">
        <v>14.13</v>
      </c>
      <c r="T982" s="72">
        <v>5.78</v>
      </c>
      <c r="U982" s="70">
        <v>0.06</v>
      </c>
      <c r="V982" s="42">
        <v>67</v>
      </c>
      <c r="W982" t="s">
        <v>9642</v>
      </c>
      <c r="X982" t="s">
        <v>488</v>
      </c>
      <c r="Y982" t="s">
        <v>4950</v>
      </c>
    </row>
    <row r="983" spans="1:26" hidden="1" x14ac:dyDescent="0.25">
      <c r="A983" s="2">
        <v>5</v>
      </c>
      <c r="B983" t="s">
        <v>119</v>
      </c>
      <c r="C983" t="s">
        <v>9605</v>
      </c>
      <c r="D983" t="s">
        <v>9592</v>
      </c>
      <c r="E983" s="2" t="s">
        <v>483</v>
      </c>
      <c r="F983" s="7" t="s">
        <v>114</v>
      </c>
      <c r="G983" s="7" t="s">
        <v>4943</v>
      </c>
      <c r="H983">
        <v>20</v>
      </c>
      <c r="I983">
        <v>300</v>
      </c>
      <c r="J983">
        <v>300</v>
      </c>
      <c r="K983" s="2" t="s">
        <v>485</v>
      </c>
      <c r="M983" s="70">
        <v>1</v>
      </c>
      <c r="N983" s="70">
        <v>14.13</v>
      </c>
      <c r="O983" s="87" t="s">
        <v>9606</v>
      </c>
      <c r="P983" s="70">
        <v>8.2899999999999991</v>
      </c>
      <c r="R983" s="72">
        <v>14.13</v>
      </c>
      <c r="T983" s="72">
        <v>5.78</v>
      </c>
      <c r="U983" s="70">
        <v>0.06</v>
      </c>
      <c r="V983" s="42">
        <v>67</v>
      </c>
      <c r="W983" t="s">
        <v>9642</v>
      </c>
      <c r="X983" t="s">
        <v>488</v>
      </c>
      <c r="Y983" t="s">
        <v>4950</v>
      </c>
    </row>
    <row r="984" spans="1:26" hidden="1" x14ac:dyDescent="0.25">
      <c r="A984" s="2">
        <v>6</v>
      </c>
      <c r="B984" t="s">
        <v>119</v>
      </c>
      <c r="C984" t="s">
        <v>9608</v>
      </c>
      <c r="D984" t="s">
        <v>9592</v>
      </c>
      <c r="E984" s="2" t="s">
        <v>483</v>
      </c>
      <c r="F984" s="7" t="s">
        <v>114</v>
      </c>
      <c r="G984" s="7" t="s">
        <v>4943</v>
      </c>
      <c r="H984">
        <v>20</v>
      </c>
      <c r="I984">
        <v>300</v>
      </c>
      <c r="J984">
        <v>300</v>
      </c>
      <c r="K984" s="2" t="s">
        <v>485</v>
      </c>
      <c r="M984" s="70">
        <v>1</v>
      </c>
      <c r="N984" s="70">
        <v>14.13</v>
      </c>
      <c r="O984" s="87" t="s">
        <v>9609</v>
      </c>
      <c r="P984" s="70">
        <v>8.2899999999999991</v>
      </c>
      <c r="R984" s="72">
        <v>14.13</v>
      </c>
      <c r="T984" s="72">
        <v>5.78</v>
      </c>
      <c r="U984" s="70">
        <v>0.06</v>
      </c>
      <c r="V984" s="42">
        <v>67</v>
      </c>
      <c r="W984" t="s">
        <v>9642</v>
      </c>
      <c r="X984" t="s">
        <v>488</v>
      </c>
      <c r="Y984" t="s">
        <v>4950</v>
      </c>
    </row>
    <row r="985" spans="1:26" hidden="1" x14ac:dyDescent="0.25">
      <c r="A985" s="2">
        <v>7</v>
      </c>
      <c r="B985" t="s">
        <v>119</v>
      </c>
      <c r="C985" t="s">
        <v>9611</v>
      </c>
      <c r="D985" t="s">
        <v>9592</v>
      </c>
      <c r="E985" s="2" t="s">
        <v>483</v>
      </c>
      <c r="F985" s="7" t="s">
        <v>114</v>
      </c>
      <c r="G985" s="7" t="s">
        <v>4943</v>
      </c>
      <c r="H985">
        <v>20</v>
      </c>
      <c r="I985">
        <v>300</v>
      </c>
      <c r="J985">
        <v>300</v>
      </c>
      <c r="K985" s="2" t="s">
        <v>485</v>
      </c>
      <c r="M985" s="70">
        <v>1</v>
      </c>
      <c r="N985" s="70">
        <v>14.13</v>
      </c>
      <c r="O985" s="87" t="s">
        <v>9612</v>
      </c>
      <c r="P985" s="70">
        <v>8.2899999999999991</v>
      </c>
      <c r="R985" s="72">
        <v>14.13</v>
      </c>
      <c r="T985" s="72">
        <v>5.78</v>
      </c>
      <c r="U985" s="70">
        <v>0.06</v>
      </c>
      <c r="V985" s="42">
        <v>67</v>
      </c>
      <c r="W985" t="s">
        <v>9642</v>
      </c>
      <c r="X985" t="s">
        <v>488</v>
      </c>
      <c r="Y985" t="s">
        <v>4950</v>
      </c>
    </row>
    <row r="986" spans="1:26" hidden="1" x14ac:dyDescent="0.25">
      <c r="A986" s="2">
        <v>8</v>
      </c>
      <c r="B986" t="s">
        <v>119</v>
      </c>
      <c r="C986" t="s">
        <v>9614</v>
      </c>
      <c r="D986" t="s">
        <v>9592</v>
      </c>
      <c r="E986" s="2" t="s">
        <v>483</v>
      </c>
      <c r="F986" s="7" t="s">
        <v>114</v>
      </c>
      <c r="G986" s="7" t="s">
        <v>4943</v>
      </c>
      <c r="H986">
        <v>20</v>
      </c>
      <c r="I986">
        <v>300</v>
      </c>
      <c r="J986">
        <v>300</v>
      </c>
      <c r="K986" s="2" t="s">
        <v>485</v>
      </c>
      <c r="M986" s="70">
        <v>1</v>
      </c>
      <c r="N986" s="70">
        <v>14.13</v>
      </c>
      <c r="O986" s="87" t="s">
        <v>9615</v>
      </c>
      <c r="P986" s="70">
        <v>8.2899999999999991</v>
      </c>
      <c r="R986" s="72">
        <v>14.13</v>
      </c>
      <c r="T986" s="72">
        <v>5.78</v>
      </c>
      <c r="U986" s="70">
        <v>0.06</v>
      </c>
      <c r="V986" s="42">
        <v>67</v>
      </c>
      <c r="W986" t="s">
        <v>9642</v>
      </c>
      <c r="X986" t="s">
        <v>488</v>
      </c>
      <c r="Y986" t="s">
        <v>4950</v>
      </c>
    </row>
    <row r="987" spans="1:26" hidden="1" x14ac:dyDescent="0.25">
      <c r="A987" s="2">
        <v>9</v>
      </c>
      <c r="B987" t="s">
        <v>119</v>
      </c>
      <c r="C987" t="s">
        <v>9617</v>
      </c>
      <c r="D987" t="s">
        <v>9592</v>
      </c>
      <c r="E987" s="2" t="s">
        <v>483</v>
      </c>
      <c r="F987" s="7" t="s">
        <v>114</v>
      </c>
      <c r="G987" s="7" t="s">
        <v>4943</v>
      </c>
      <c r="H987">
        <v>20</v>
      </c>
      <c r="I987">
        <v>300</v>
      </c>
      <c r="J987">
        <v>300</v>
      </c>
      <c r="K987" s="2" t="s">
        <v>485</v>
      </c>
      <c r="M987" s="70">
        <v>1</v>
      </c>
      <c r="N987" s="70">
        <v>14.13</v>
      </c>
      <c r="O987" s="87" t="s">
        <v>9618</v>
      </c>
      <c r="P987" s="70">
        <v>8.2899999999999991</v>
      </c>
      <c r="R987" s="72">
        <v>14.13</v>
      </c>
      <c r="T987" s="72">
        <v>5.78</v>
      </c>
      <c r="U987" s="70">
        <v>0.06</v>
      </c>
      <c r="V987" s="42">
        <v>67</v>
      </c>
      <c r="W987" t="s">
        <v>9642</v>
      </c>
      <c r="X987" t="s">
        <v>488</v>
      </c>
      <c r="Y987" t="s">
        <v>4950</v>
      </c>
    </row>
    <row r="988" spans="1:26" hidden="1" x14ac:dyDescent="0.25">
      <c r="A988" s="2">
        <v>10</v>
      </c>
      <c r="B988" t="s">
        <v>119</v>
      </c>
      <c r="C988" t="s">
        <v>9620</v>
      </c>
      <c r="D988" t="s">
        <v>9592</v>
      </c>
      <c r="E988" s="2" t="s">
        <v>483</v>
      </c>
      <c r="F988" s="7" t="s">
        <v>114</v>
      </c>
      <c r="G988" s="7" t="s">
        <v>4943</v>
      </c>
      <c r="H988">
        <v>20</v>
      </c>
      <c r="I988">
        <v>300</v>
      </c>
      <c r="J988">
        <v>300</v>
      </c>
      <c r="K988" s="2" t="s">
        <v>485</v>
      </c>
      <c r="M988" s="70">
        <v>1</v>
      </c>
      <c r="N988" s="70">
        <v>14.13</v>
      </c>
      <c r="O988" s="87" t="s">
        <v>9621</v>
      </c>
      <c r="P988" s="70">
        <v>8.2899999999999991</v>
      </c>
      <c r="R988" s="72">
        <v>14.13</v>
      </c>
      <c r="T988" s="72">
        <v>5.78</v>
      </c>
      <c r="U988" s="70">
        <v>0.06</v>
      </c>
      <c r="V988" s="42">
        <v>67</v>
      </c>
      <c r="W988" t="s">
        <v>9642</v>
      </c>
      <c r="X988" t="s">
        <v>488</v>
      </c>
      <c r="Y988" t="s">
        <v>4950</v>
      </c>
    </row>
    <row r="989" spans="1:26" hidden="1" x14ac:dyDescent="0.25">
      <c r="A989" s="2">
        <v>11</v>
      </c>
      <c r="B989" t="s">
        <v>119</v>
      </c>
      <c r="C989" t="s">
        <v>9623</v>
      </c>
      <c r="D989" t="s">
        <v>9592</v>
      </c>
      <c r="E989" s="2" t="s">
        <v>483</v>
      </c>
      <c r="F989" s="7" t="s">
        <v>114</v>
      </c>
      <c r="G989" s="7" t="s">
        <v>4943</v>
      </c>
      <c r="H989">
        <v>20</v>
      </c>
      <c r="I989">
        <v>300</v>
      </c>
      <c r="J989">
        <v>300</v>
      </c>
      <c r="K989" s="2" t="s">
        <v>485</v>
      </c>
      <c r="M989" s="70">
        <v>1</v>
      </c>
      <c r="N989" s="70">
        <v>14.13</v>
      </c>
      <c r="O989" s="87" t="s">
        <v>9624</v>
      </c>
      <c r="P989" s="70">
        <v>8.2899999999999991</v>
      </c>
      <c r="R989" s="72">
        <v>14.13</v>
      </c>
      <c r="T989" s="72">
        <v>5.78</v>
      </c>
      <c r="U989" s="70">
        <v>0.06</v>
      </c>
      <c r="V989" s="42">
        <v>67</v>
      </c>
      <c r="W989" t="s">
        <v>9642</v>
      </c>
      <c r="X989" t="s">
        <v>488</v>
      </c>
      <c r="Y989" t="s">
        <v>4950</v>
      </c>
    </row>
    <row r="990" spans="1:26" hidden="1" x14ac:dyDescent="0.25">
      <c r="A990" s="2">
        <v>12</v>
      </c>
      <c r="B990" t="s">
        <v>119</v>
      </c>
      <c r="C990" t="s">
        <v>9626</v>
      </c>
      <c r="D990" t="s">
        <v>9592</v>
      </c>
      <c r="E990" s="2" t="s">
        <v>483</v>
      </c>
      <c r="F990" s="7" t="s">
        <v>114</v>
      </c>
      <c r="G990" s="7" t="s">
        <v>4943</v>
      </c>
      <c r="H990">
        <v>20</v>
      </c>
      <c r="I990">
        <v>300</v>
      </c>
      <c r="J990">
        <v>300</v>
      </c>
      <c r="K990" s="2" t="s">
        <v>485</v>
      </c>
      <c r="M990" s="70">
        <v>1</v>
      </c>
      <c r="N990" s="70">
        <v>14.13</v>
      </c>
      <c r="O990" s="87" t="s">
        <v>9627</v>
      </c>
      <c r="P990" s="70">
        <v>8.2899999999999991</v>
      </c>
      <c r="R990" s="72">
        <v>14.13</v>
      </c>
      <c r="T990" s="72">
        <v>5.78</v>
      </c>
      <c r="U990" s="70">
        <v>0.06</v>
      </c>
      <c r="V990" s="42">
        <v>67</v>
      </c>
      <c r="W990" t="s">
        <v>9642</v>
      </c>
      <c r="X990" t="s">
        <v>488</v>
      </c>
      <c r="Y990" t="s">
        <v>4950</v>
      </c>
    </row>
    <row r="991" spans="1:26" hidden="1" x14ac:dyDescent="0.25">
      <c r="A991" s="2">
        <v>13</v>
      </c>
      <c r="B991" t="s">
        <v>119</v>
      </c>
      <c r="C991" t="s">
        <v>9629</v>
      </c>
      <c r="D991" t="s">
        <v>9592</v>
      </c>
      <c r="E991" s="2" t="s">
        <v>483</v>
      </c>
      <c r="F991" s="7" t="s">
        <v>114</v>
      </c>
      <c r="G991" s="7" t="s">
        <v>4943</v>
      </c>
      <c r="H991">
        <v>20</v>
      </c>
      <c r="I991">
        <v>300</v>
      </c>
      <c r="J991">
        <v>300</v>
      </c>
      <c r="K991" s="2" t="s">
        <v>485</v>
      </c>
      <c r="M991" s="70">
        <v>1</v>
      </c>
      <c r="N991" s="70">
        <v>14.13</v>
      </c>
      <c r="O991" s="87" t="s">
        <v>9630</v>
      </c>
      <c r="P991" s="70">
        <v>8.2899999999999991</v>
      </c>
      <c r="R991" s="72">
        <v>14.13</v>
      </c>
      <c r="T991" s="72">
        <v>5.78</v>
      </c>
      <c r="U991" s="70">
        <v>0.06</v>
      </c>
      <c r="V991" s="42">
        <v>67</v>
      </c>
      <c r="W991" t="s">
        <v>9642</v>
      </c>
      <c r="X991" t="s">
        <v>488</v>
      </c>
      <c r="Y991" t="s">
        <v>4950</v>
      </c>
    </row>
    <row r="992" spans="1:26" hidden="1" x14ac:dyDescent="0.25">
      <c r="A992" s="2">
        <v>14</v>
      </c>
      <c r="B992" t="s">
        <v>119</v>
      </c>
      <c r="C992" t="s">
        <v>9635</v>
      </c>
      <c r="D992" t="s">
        <v>9592</v>
      </c>
      <c r="E992" s="2" t="s">
        <v>483</v>
      </c>
      <c r="F992" s="7" t="s">
        <v>9632</v>
      </c>
      <c r="G992" s="7" t="s">
        <v>9643</v>
      </c>
      <c r="H992">
        <v>30</v>
      </c>
      <c r="I992">
        <v>522</v>
      </c>
      <c r="J992">
        <v>12000</v>
      </c>
      <c r="K992" s="2" t="s">
        <v>485</v>
      </c>
      <c r="M992" s="70">
        <v>1</v>
      </c>
      <c r="N992" s="70">
        <v>1473.95</v>
      </c>
      <c r="O992" s="87" t="s">
        <v>9636</v>
      </c>
      <c r="P992" s="70">
        <v>939.23</v>
      </c>
      <c r="R992" s="72">
        <v>1473.95</v>
      </c>
      <c r="T992" s="72">
        <v>528.15</v>
      </c>
      <c r="U992" s="70">
        <v>6.57</v>
      </c>
      <c r="V992" s="42">
        <v>67</v>
      </c>
      <c r="W992" t="s">
        <v>9642</v>
      </c>
      <c r="X992" t="s">
        <v>488</v>
      </c>
      <c r="Y992" t="s">
        <v>4950</v>
      </c>
      <c r="Z992" t="s">
        <v>4955</v>
      </c>
    </row>
    <row r="993" spans="1:26" hidden="1" x14ac:dyDescent="0.25">
      <c r="A993" s="2">
        <v>15</v>
      </c>
      <c r="B993" t="s">
        <v>119</v>
      </c>
      <c r="C993" t="s">
        <v>9638</v>
      </c>
      <c r="D993" t="s">
        <v>9592</v>
      </c>
      <c r="E993" s="2" t="s">
        <v>483</v>
      </c>
      <c r="F993" s="7" t="s">
        <v>9632</v>
      </c>
      <c r="G993" s="7" t="s">
        <v>9476</v>
      </c>
      <c r="H993">
        <v>30</v>
      </c>
      <c r="I993">
        <v>536</v>
      </c>
      <c r="J993">
        <v>12000</v>
      </c>
      <c r="K993" s="2" t="s">
        <v>485</v>
      </c>
      <c r="M993" s="70">
        <v>1</v>
      </c>
      <c r="N993" s="70">
        <v>1514.74</v>
      </c>
      <c r="O993" s="87" t="s">
        <v>9639</v>
      </c>
      <c r="P993" s="70">
        <v>386.74</v>
      </c>
      <c r="R993" s="72">
        <v>1514.74</v>
      </c>
      <c r="T993" s="72">
        <v>1125.29</v>
      </c>
      <c r="U993" s="70">
        <v>2.71</v>
      </c>
      <c r="V993" s="42">
        <v>67</v>
      </c>
      <c r="W993" t="s">
        <v>9642</v>
      </c>
      <c r="X993" t="s">
        <v>488</v>
      </c>
      <c r="Y993" t="s">
        <v>4950</v>
      </c>
      <c r="Z993" t="s">
        <v>4955</v>
      </c>
    </row>
    <row r="994" spans="1:26" hidden="1" x14ac:dyDescent="0.25">
      <c r="A994" s="2">
        <v>1</v>
      </c>
      <c r="B994" t="s">
        <v>119</v>
      </c>
      <c r="C994" t="s">
        <v>9647</v>
      </c>
      <c r="D994" t="s">
        <v>9592</v>
      </c>
      <c r="E994" s="2" t="s">
        <v>483</v>
      </c>
      <c r="F994" s="7" t="s">
        <v>114</v>
      </c>
      <c r="G994" s="7" t="s">
        <v>9681</v>
      </c>
      <c r="H994">
        <v>20</v>
      </c>
      <c r="I994">
        <v>488</v>
      </c>
      <c r="J994">
        <v>11235</v>
      </c>
      <c r="K994" s="2" t="s">
        <v>485</v>
      </c>
      <c r="M994" s="70">
        <v>1</v>
      </c>
      <c r="N994" s="70">
        <v>860.77</v>
      </c>
      <c r="O994" s="87" t="s">
        <v>9649</v>
      </c>
      <c r="P994" s="70">
        <v>691.29</v>
      </c>
      <c r="R994" s="72">
        <v>860.77</v>
      </c>
      <c r="T994" s="72">
        <v>164.64</v>
      </c>
      <c r="U994" s="70">
        <v>4.84</v>
      </c>
      <c r="V994" s="42">
        <v>68</v>
      </c>
      <c r="W994" t="s">
        <v>9682</v>
      </c>
      <c r="X994" t="s">
        <v>488</v>
      </c>
      <c r="Y994" t="s">
        <v>4950</v>
      </c>
      <c r="Z994" t="s">
        <v>6350</v>
      </c>
    </row>
    <row r="995" spans="1:26" hidden="1" x14ac:dyDescent="0.25">
      <c r="A995" s="2">
        <v>2</v>
      </c>
      <c r="B995" t="s">
        <v>119</v>
      </c>
      <c r="C995" t="s">
        <v>9658</v>
      </c>
      <c r="D995" t="s">
        <v>9592</v>
      </c>
      <c r="E995" s="2" t="s">
        <v>483</v>
      </c>
      <c r="F995" s="7" t="s">
        <v>114</v>
      </c>
      <c r="G995" s="7" t="s">
        <v>9683</v>
      </c>
      <c r="H995">
        <v>20</v>
      </c>
      <c r="I995">
        <v>501</v>
      </c>
      <c r="J995">
        <v>7957</v>
      </c>
      <c r="K995" s="2" t="s">
        <v>485</v>
      </c>
      <c r="M995" s="70">
        <v>1</v>
      </c>
      <c r="N995" s="70">
        <v>625.87</v>
      </c>
      <c r="O995" s="87" t="s">
        <v>9659</v>
      </c>
      <c r="P995" s="70">
        <v>303.74</v>
      </c>
      <c r="R995" s="72">
        <v>625.87</v>
      </c>
      <c r="S995" s="72">
        <v>187.31</v>
      </c>
      <c r="T995" s="72">
        <v>132.69</v>
      </c>
      <c r="U995" s="70">
        <v>2.13</v>
      </c>
      <c r="V995" s="42">
        <v>68</v>
      </c>
      <c r="W995" t="s">
        <v>9682</v>
      </c>
      <c r="X995" t="s">
        <v>488</v>
      </c>
      <c r="Y995" t="s">
        <v>4950</v>
      </c>
      <c r="Z995" t="s">
        <v>6350</v>
      </c>
    </row>
    <row r="996" spans="1:26" hidden="1" x14ac:dyDescent="0.25">
      <c r="A996" s="2">
        <v>3</v>
      </c>
      <c r="B996" t="s">
        <v>119</v>
      </c>
      <c r="C996" t="s">
        <v>9662</v>
      </c>
      <c r="D996" t="s">
        <v>9592</v>
      </c>
      <c r="E996" s="2" t="s">
        <v>483</v>
      </c>
      <c r="F996" s="7" t="s">
        <v>114</v>
      </c>
      <c r="G996" s="7" t="s">
        <v>9684</v>
      </c>
      <c r="H996">
        <v>20</v>
      </c>
      <c r="I996">
        <v>2000</v>
      </c>
      <c r="J996">
        <v>3545</v>
      </c>
      <c r="K996" s="2" t="s">
        <v>485</v>
      </c>
      <c r="M996" s="70">
        <v>1</v>
      </c>
      <c r="N996" s="70">
        <v>1113.1300000000001</v>
      </c>
      <c r="O996" s="87" t="s">
        <v>9663</v>
      </c>
      <c r="P996" s="70">
        <v>941.94</v>
      </c>
      <c r="R996" s="72">
        <v>1113.1300000000001</v>
      </c>
      <c r="T996" s="72">
        <v>164.6</v>
      </c>
      <c r="U996" s="70">
        <v>6.59</v>
      </c>
      <c r="V996" s="42">
        <v>68</v>
      </c>
      <c r="W996" t="s">
        <v>9682</v>
      </c>
      <c r="X996" t="s">
        <v>488</v>
      </c>
      <c r="Y996" t="s">
        <v>4950</v>
      </c>
      <c r="Z996" t="s">
        <v>6350</v>
      </c>
    </row>
    <row r="997" spans="1:26" hidden="1" x14ac:dyDescent="0.25">
      <c r="A997" s="2">
        <v>4</v>
      </c>
      <c r="B997" t="s">
        <v>119</v>
      </c>
      <c r="C997" t="s">
        <v>9668</v>
      </c>
      <c r="D997" t="s">
        <v>9592</v>
      </c>
      <c r="E997" s="2" t="s">
        <v>483</v>
      </c>
      <c r="F997" s="7" t="s">
        <v>114</v>
      </c>
      <c r="G997" s="7" t="s">
        <v>9685</v>
      </c>
      <c r="H997">
        <v>20</v>
      </c>
      <c r="I997">
        <v>1651</v>
      </c>
      <c r="J997">
        <v>2000</v>
      </c>
      <c r="K997" s="2" t="s">
        <v>485</v>
      </c>
      <c r="M997" s="70">
        <v>1</v>
      </c>
      <c r="N997" s="70">
        <v>518.54</v>
      </c>
      <c r="O997" s="87" t="s">
        <v>9669</v>
      </c>
      <c r="P997" s="70">
        <v>437.12</v>
      </c>
      <c r="R997" s="72">
        <v>518.54</v>
      </c>
      <c r="T997" s="72">
        <v>78.36</v>
      </c>
      <c r="U997" s="70">
        <v>3.06</v>
      </c>
      <c r="V997" s="42">
        <v>68</v>
      </c>
      <c r="W997" t="s">
        <v>9682</v>
      </c>
      <c r="X997" t="s">
        <v>488</v>
      </c>
      <c r="Y997" t="s">
        <v>4950</v>
      </c>
      <c r="Z997" t="s">
        <v>6350</v>
      </c>
    </row>
    <row r="998" spans="1:26" hidden="1" x14ac:dyDescent="0.25">
      <c r="A998" s="2">
        <v>5</v>
      </c>
      <c r="B998" t="s">
        <v>119</v>
      </c>
      <c r="C998" t="s">
        <v>9673</v>
      </c>
      <c r="D998" t="s">
        <v>9592</v>
      </c>
      <c r="E998" s="2" t="s">
        <v>483</v>
      </c>
      <c r="F998" s="7" t="s">
        <v>114</v>
      </c>
      <c r="G998" s="7" t="s">
        <v>9686</v>
      </c>
      <c r="H998">
        <v>35</v>
      </c>
      <c r="I998">
        <v>2500</v>
      </c>
      <c r="J998">
        <v>5396</v>
      </c>
      <c r="K998" s="2" t="s">
        <v>485</v>
      </c>
      <c r="M998" s="70">
        <v>1</v>
      </c>
      <c r="N998" s="70">
        <v>3706.38</v>
      </c>
      <c r="O998" s="87" t="s">
        <v>9674</v>
      </c>
      <c r="P998" s="70">
        <v>1468.22</v>
      </c>
      <c r="R998" s="72">
        <v>3706.38</v>
      </c>
      <c r="S998" s="72">
        <v>1734.02</v>
      </c>
      <c r="T998" s="72">
        <v>493.86</v>
      </c>
      <c r="U998" s="70">
        <v>10.28</v>
      </c>
      <c r="V998" s="42">
        <v>68</v>
      </c>
      <c r="W998" t="s">
        <v>9682</v>
      </c>
      <c r="X998" t="s">
        <v>488</v>
      </c>
      <c r="Y998" t="s">
        <v>4950</v>
      </c>
      <c r="Z998" t="s">
        <v>6350</v>
      </c>
    </row>
    <row r="999" spans="1:26" hidden="1" x14ac:dyDescent="0.25">
      <c r="A999" s="2">
        <v>6</v>
      </c>
      <c r="B999" t="s">
        <v>119</v>
      </c>
      <c r="C999" t="s">
        <v>9679</v>
      </c>
      <c r="D999" t="s">
        <v>9592</v>
      </c>
      <c r="E999" s="2" t="s">
        <v>483</v>
      </c>
      <c r="F999" s="7" t="s">
        <v>114</v>
      </c>
      <c r="G999" s="7" t="s">
        <v>9687</v>
      </c>
      <c r="H999">
        <v>35</v>
      </c>
      <c r="I999">
        <v>1400</v>
      </c>
      <c r="J999">
        <v>7000</v>
      </c>
      <c r="K999" s="2" t="s">
        <v>485</v>
      </c>
      <c r="M999" s="70">
        <v>1</v>
      </c>
      <c r="N999" s="70">
        <v>2692.55</v>
      </c>
      <c r="O999" s="87" t="s">
        <v>2149</v>
      </c>
      <c r="P999" s="70">
        <v>2071.38</v>
      </c>
      <c r="R999" s="72">
        <v>2692.55</v>
      </c>
      <c r="T999" s="72">
        <v>606.66999999999996</v>
      </c>
      <c r="U999" s="70">
        <v>14.5</v>
      </c>
      <c r="V999" s="42">
        <v>68</v>
      </c>
      <c r="W999" t="s">
        <v>9682</v>
      </c>
      <c r="X999" t="s">
        <v>488</v>
      </c>
      <c r="Y999" t="s">
        <v>4950</v>
      </c>
      <c r="Z999" t="s">
        <v>6350</v>
      </c>
    </row>
    <row r="1000" spans="1:26" hidden="1" x14ac:dyDescent="0.25">
      <c r="A1000" s="2">
        <v>1</v>
      </c>
      <c r="B1000" t="s">
        <v>119</v>
      </c>
      <c r="C1000" t="s">
        <v>9690</v>
      </c>
      <c r="D1000" t="s">
        <v>9692</v>
      </c>
      <c r="E1000" s="2" t="s">
        <v>483</v>
      </c>
      <c r="F1000" s="7" t="s">
        <v>114</v>
      </c>
      <c r="G1000" s="7" t="s">
        <v>9700</v>
      </c>
      <c r="H1000">
        <v>16</v>
      </c>
      <c r="I1000">
        <v>301</v>
      </c>
      <c r="J1000">
        <v>4393</v>
      </c>
      <c r="K1000" s="2" t="s">
        <v>485</v>
      </c>
      <c r="M1000" s="70">
        <v>1</v>
      </c>
      <c r="N1000" s="70">
        <v>159.80000000000001</v>
      </c>
      <c r="O1000" s="87" t="s">
        <v>9693</v>
      </c>
      <c r="P1000" s="70">
        <v>31.15</v>
      </c>
      <c r="R1000" s="72">
        <v>159.80000000000001</v>
      </c>
      <c r="S1000" s="72">
        <v>97.57</v>
      </c>
      <c r="T1000" s="72">
        <v>30.86</v>
      </c>
      <c r="U1000" s="70">
        <v>0.22</v>
      </c>
      <c r="V1000" s="42">
        <v>69</v>
      </c>
      <c r="W1000" t="s">
        <v>9701</v>
      </c>
      <c r="X1000" t="s">
        <v>488</v>
      </c>
      <c r="Y1000" t="s">
        <v>4950</v>
      </c>
      <c r="Z1000" t="s">
        <v>5201</v>
      </c>
    </row>
    <row r="1001" spans="1:26" hidden="1" x14ac:dyDescent="0.25">
      <c r="A1001" s="2">
        <v>2</v>
      </c>
      <c r="B1001" t="s">
        <v>119</v>
      </c>
      <c r="C1001" t="s">
        <v>9696</v>
      </c>
      <c r="D1001" t="s">
        <v>9692</v>
      </c>
      <c r="E1001" s="2" t="s">
        <v>483</v>
      </c>
      <c r="F1001" s="7" t="s">
        <v>114</v>
      </c>
      <c r="G1001" s="7" t="s">
        <v>9702</v>
      </c>
      <c r="H1001">
        <v>50</v>
      </c>
      <c r="I1001">
        <v>506</v>
      </c>
      <c r="J1001">
        <v>3427</v>
      </c>
      <c r="K1001" s="2" t="s">
        <v>485</v>
      </c>
      <c r="M1001" s="70">
        <v>1</v>
      </c>
      <c r="N1001" s="70">
        <v>680.62</v>
      </c>
      <c r="O1001" s="87" t="s">
        <v>9697</v>
      </c>
      <c r="P1001" s="70">
        <v>473.62</v>
      </c>
      <c r="R1001" s="72">
        <v>680.62</v>
      </c>
      <c r="T1001" s="72">
        <v>203.68</v>
      </c>
      <c r="U1001" s="70">
        <v>3.32</v>
      </c>
      <c r="V1001" s="42">
        <v>69</v>
      </c>
      <c r="W1001" t="s">
        <v>9701</v>
      </c>
      <c r="X1001" t="s">
        <v>488</v>
      </c>
      <c r="Y1001" t="s">
        <v>4950</v>
      </c>
      <c r="Z1001" t="s">
        <v>5201</v>
      </c>
    </row>
    <row r="1002" spans="1:26" hidden="1" x14ac:dyDescent="0.25">
      <c r="A1002" s="2">
        <v>3</v>
      </c>
      <c r="B1002" t="s">
        <v>119</v>
      </c>
      <c r="C1002" t="s">
        <v>9699</v>
      </c>
      <c r="D1002" t="s">
        <v>9692</v>
      </c>
      <c r="E1002" s="2" t="s">
        <v>483</v>
      </c>
      <c r="F1002" s="7" t="s">
        <v>114</v>
      </c>
      <c r="G1002" s="7" t="s">
        <v>9703</v>
      </c>
      <c r="H1002">
        <v>50</v>
      </c>
      <c r="I1002">
        <v>488</v>
      </c>
      <c r="J1002">
        <v>2508</v>
      </c>
      <c r="K1002" s="2" t="s">
        <v>485</v>
      </c>
      <c r="M1002" s="70">
        <v>1</v>
      </c>
      <c r="N1002" s="70">
        <v>480.38</v>
      </c>
      <c r="O1002" s="87" t="s">
        <v>7162</v>
      </c>
      <c r="P1002" s="70">
        <v>202.98</v>
      </c>
      <c r="R1002" s="72">
        <v>480.38</v>
      </c>
      <c r="S1002" s="72">
        <v>187.33</v>
      </c>
      <c r="T1002" s="72">
        <v>88.65</v>
      </c>
      <c r="U1002" s="70">
        <v>1.42</v>
      </c>
      <c r="V1002" s="42">
        <v>69</v>
      </c>
      <c r="W1002" t="s">
        <v>9701</v>
      </c>
      <c r="X1002" t="s">
        <v>488</v>
      </c>
      <c r="Y1002" t="s">
        <v>4950</v>
      </c>
      <c r="Z1002" t="s">
        <v>5201</v>
      </c>
    </row>
    <row r="1003" spans="1:26" hidden="1" x14ac:dyDescent="0.25">
      <c r="A1003" s="2">
        <v>1</v>
      </c>
      <c r="B1003" t="s">
        <v>119</v>
      </c>
      <c r="C1003" t="s">
        <v>9706</v>
      </c>
      <c r="D1003" t="s">
        <v>9707</v>
      </c>
      <c r="E1003" s="2" t="s">
        <v>483</v>
      </c>
      <c r="F1003" s="7" t="s">
        <v>114</v>
      </c>
      <c r="G1003" s="7" t="s">
        <v>7452</v>
      </c>
      <c r="H1003">
        <v>10</v>
      </c>
      <c r="I1003">
        <v>1500</v>
      </c>
      <c r="J1003">
        <v>12000</v>
      </c>
      <c r="K1003" s="2" t="s">
        <v>485</v>
      </c>
      <c r="M1003" s="70">
        <v>1</v>
      </c>
      <c r="N1003" s="70">
        <v>869.92</v>
      </c>
      <c r="O1003" s="87" t="s">
        <v>9708</v>
      </c>
      <c r="P1003" s="70">
        <v>429.57</v>
      </c>
      <c r="R1003" s="72">
        <v>869.92</v>
      </c>
      <c r="S1003" s="72">
        <v>371.51</v>
      </c>
      <c r="T1003" s="72">
        <v>65.83</v>
      </c>
      <c r="U1003" s="70">
        <v>3.01</v>
      </c>
      <c r="V1003" s="42">
        <v>70</v>
      </c>
      <c r="W1003" t="s">
        <v>9727</v>
      </c>
      <c r="X1003" t="s">
        <v>488</v>
      </c>
      <c r="Y1003" t="s">
        <v>4950</v>
      </c>
      <c r="Z1003" t="s">
        <v>5201</v>
      </c>
    </row>
    <row r="1004" spans="1:26" hidden="1" x14ac:dyDescent="0.25">
      <c r="A1004" s="2">
        <v>2</v>
      </c>
      <c r="B1004" t="s">
        <v>119</v>
      </c>
      <c r="C1004" t="s">
        <v>9720</v>
      </c>
      <c r="D1004" t="s">
        <v>9707</v>
      </c>
      <c r="E1004" s="2" t="s">
        <v>483</v>
      </c>
      <c r="F1004" s="7" t="s">
        <v>114</v>
      </c>
      <c r="G1004" s="7" t="s">
        <v>9728</v>
      </c>
      <c r="H1004">
        <v>10</v>
      </c>
      <c r="I1004">
        <v>156</v>
      </c>
      <c r="J1004">
        <v>12000</v>
      </c>
      <c r="K1004" s="2" t="s">
        <v>485</v>
      </c>
      <c r="M1004" s="70">
        <v>1</v>
      </c>
      <c r="N1004" s="70">
        <v>146.94999999999999</v>
      </c>
      <c r="O1004" s="87" t="s">
        <v>9721</v>
      </c>
      <c r="P1004" s="70">
        <v>131.88</v>
      </c>
      <c r="R1004" s="72">
        <v>146.94999999999999</v>
      </c>
      <c r="T1004" s="72">
        <v>14.15</v>
      </c>
      <c r="U1004" s="70">
        <v>0.92</v>
      </c>
      <c r="V1004" s="42">
        <v>70</v>
      </c>
      <c r="W1004" t="s">
        <v>9727</v>
      </c>
      <c r="X1004" t="s">
        <v>488</v>
      </c>
      <c r="Y1004" t="s">
        <v>4950</v>
      </c>
      <c r="Z1004" t="s">
        <v>5201</v>
      </c>
    </row>
    <row r="1005" spans="1:26" hidden="1" x14ac:dyDescent="0.25">
      <c r="A1005" s="2">
        <v>3</v>
      </c>
      <c r="B1005" t="s">
        <v>119</v>
      </c>
      <c r="C1005" t="s">
        <v>9725</v>
      </c>
      <c r="D1005" t="s">
        <v>9707</v>
      </c>
      <c r="E1005" s="2" t="s">
        <v>483</v>
      </c>
      <c r="F1005" s="7" t="s">
        <v>114</v>
      </c>
      <c r="G1005" s="7" t="s">
        <v>9729</v>
      </c>
      <c r="H1005">
        <v>10</v>
      </c>
      <c r="I1005">
        <v>189</v>
      </c>
      <c r="J1005">
        <v>6110</v>
      </c>
      <c r="K1005" s="2" t="s">
        <v>485</v>
      </c>
      <c r="M1005" s="70">
        <v>1</v>
      </c>
      <c r="N1005" s="70">
        <v>90.04</v>
      </c>
      <c r="O1005" s="87" t="s">
        <v>9726</v>
      </c>
      <c r="P1005" s="70">
        <v>66.239999999999995</v>
      </c>
      <c r="R1005" s="72">
        <v>90.04</v>
      </c>
      <c r="T1005" s="72">
        <v>23.34</v>
      </c>
      <c r="U1005" s="70">
        <v>0.46</v>
      </c>
      <c r="V1005" s="42">
        <v>70</v>
      </c>
      <c r="W1005" t="s">
        <v>9727</v>
      </c>
      <c r="X1005" t="s">
        <v>488</v>
      </c>
      <c r="Y1005" t="s">
        <v>4950</v>
      </c>
      <c r="Z1005" t="s">
        <v>5201</v>
      </c>
    </row>
    <row r="1006" spans="1:26" hidden="1" x14ac:dyDescent="0.25">
      <c r="A1006" s="2">
        <v>1</v>
      </c>
      <c r="B1006" t="s">
        <v>119</v>
      </c>
      <c r="C1006" t="s">
        <v>9733</v>
      </c>
      <c r="D1006" t="s">
        <v>9735</v>
      </c>
      <c r="E1006" s="2" t="s">
        <v>483</v>
      </c>
      <c r="F1006" s="7" t="s">
        <v>114</v>
      </c>
      <c r="G1006" s="7" t="s">
        <v>9744</v>
      </c>
      <c r="H1006">
        <v>16</v>
      </c>
      <c r="I1006">
        <v>301</v>
      </c>
      <c r="J1006">
        <v>2745</v>
      </c>
      <c r="K1006" s="2" t="s">
        <v>485</v>
      </c>
      <c r="M1006" s="70">
        <v>1</v>
      </c>
      <c r="N1006" s="70">
        <v>97.57</v>
      </c>
      <c r="O1006" s="87" t="s">
        <v>9736</v>
      </c>
      <c r="P1006" s="70">
        <v>30.37</v>
      </c>
      <c r="R1006" s="72">
        <v>97.57</v>
      </c>
      <c r="S1006" s="72">
        <v>54.79</v>
      </c>
      <c r="T1006" s="72">
        <v>12.2</v>
      </c>
      <c r="U1006" s="70">
        <v>0.21</v>
      </c>
      <c r="V1006" s="42">
        <v>71</v>
      </c>
      <c r="W1006" t="s">
        <v>9745</v>
      </c>
      <c r="X1006" t="s">
        <v>488</v>
      </c>
      <c r="Y1006" t="s">
        <v>4950</v>
      </c>
      <c r="Z1006" t="s">
        <v>6350</v>
      </c>
    </row>
    <row r="1007" spans="1:26" hidden="1" x14ac:dyDescent="0.25">
      <c r="A1007" s="2">
        <v>2</v>
      </c>
      <c r="B1007" t="s">
        <v>119</v>
      </c>
      <c r="C1007" t="s">
        <v>9741</v>
      </c>
      <c r="D1007" t="s">
        <v>9735</v>
      </c>
      <c r="E1007" s="2" t="s">
        <v>483</v>
      </c>
      <c r="F1007" s="7" t="s">
        <v>114</v>
      </c>
      <c r="G1007" s="7" t="s">
        <v>9746</v>
      </c>
      <c r="H1007">
        <v>20</v>
      </c>
      <c r="I1007">
        <v>376</v>
      </c>
      <c r="J1007">
        <v>1313</v>
      </c>
      <c r="K1007" s="2" t="s">
        <v>485</v>
      </c>
      <c r="M1007" s="70">
        <v>1</v>
      </c>
      <c r="N1007" s="70">
        <v>72.930000000000007</v>
      </c>
      <c r="O1007" s="87" t="s">
        <v>9742</v>
      </c>
      <c r="P1007" s="70">
        <v>32.24</v>
      </c>
      <c r="R1007" s="72">
        <v>72.930000000000007</v>
      </c>
      <c r="S1007" s="72">
        <v>24.39</v>
      </c>
      <c r="T1007" s="72">
        <v>16.07</v>
      </c>
      <c r="U1007" s="70">
        <v>0.23</v>
      </c>
      <c r="V1007" s="42">
        <v>71</v>
      </c>
      <c r="W1007" t="s">
        <v>9745</v>
      </c>
      <c r="X1007" t="s">
        <v>488</v>
      </c>
      <c r="Y1007" t="s">
        <v>4950</v>
      </c>
      <c r="Z1007" t="s">
        <v>6350</v>
      </c>
    </row>
    <row r="1008" spans="1:26" hidden="1" x14ac:dyDescent="0.25">
      <c r="A1008" s="2">
        <v>1</v>
      </c>
      <c r="B1008" t="s">
        <v>119</v>
      </c>
      <c r="C1008" t="s">
        <v>9750</v>
      </c>
      <c r="D1008" t="s">
        <v>9751</v>
      </c>
      <c r="E1008" s="2" t="s">
        <v>483</v>
      </c>
      <c r="F1008" s="7" t="s">
        <v>114</v>
      </c>
      <c r="G1008" s="7" t="s">
        <v>9756</v>
      </c>
      <c r="H1008">
        <v>10</v>
      </c>
      <c r="I1008">
        <v>1203</v>
      </c>
      <c r="J1008">
        <v>3934</v>
      </c>
      <c r="K1008" s="2" t="s">
        <v>485</v>
      </c>
      <c r="M1008" s="70">
        <v>1</v>
      </c>
      <c r="N1008" s="70">
        <v>371.51</v>
      </c>
      <c r="O1008" s="87" t="s">
        <v>9752</v>
      </c>
      <c r="P1008" s="70">
        <v>337.81</v>
      </c>
      <c r="R1008" s="72">
        <v>371.51</v>
      </c>
      <c r="T1008" s="72">
        <v>31.34</v>
      </c>
      <c r="U1008" s="70">
        <v>2.36</v>
      </c>
      <c r="V1008" s="42">
        <v>72</v>
      </c>
      <c r="W1008" t="s">
        <v>9757</v>
      </c>
      <c r="X1008" t="s">
        <v>488</v>
      </c>
      <c r="Y1008" t="s">
        <v>4950</v>
      </c>
      <c r="Z1008" t="s">
        <v>6226</v>
      </c>
    </row>
    <row r="1009" spans="1:26" hidden="1" x14ac:dyDescent="0.25">
      <c r="A1009" s="2">
        <v>1</v>
      </c>
      <c r="B1009" t="s">
        <v>119</v>
      </c>
      <c r="C1009" t="s">
        <v>9761</v>
      </c>
      <c r="D1009" t="s">
        <v>9762</v>
      </c>
      <c r="E1009" s="2" t="s">
        <v>483</v>
      </c>
      <c r="F1009" s="7" t="s">
        <v>154</v>
      </c>
      <c r="G1009" s="7" t="s">
        <v>10092</v>
      </c>
      <c r="H1009">
        <v>5</v>
      </c>
      <c r="I1009">
        <v>295</v>
      </c>
      <c r="J1009">
        <v>2000</v>
      </c>
      <c r="K1009" s="2" t="s">
        <v>485</v>
      </c>
      <c r="M1009" s="70">
        <v>1</v>
      </c>
      <c r="N1009" s="70">
        <v>21.92</v>
      </c>
      <c r="O1009" s="87" t="s">
        <v>9763</v>
      </c>
      <c r="P1009" s="70">
        <v>7.1</v>
      </c>
      <c r="R1009" s="72">
        <v>21.92</v>
      </c>
      <c r="S1009" s="72">
        <v>11.63</v>
      </c>
      <c r="T1009" s="72">
        <v>3.14</v>
      </c>
      <c r="U1009" s="70">
        <v>0.05</v>
      </c>
      <c r="V1009" s="42">
        <v>73</v>
      </c>
      <c r="W1009" t="s">
        <v>10093</v>
      </c>
      <c r="X1009" t="s">
        <v>488</v>
      </c>
      <c r="Y1009" t="s">
        <v>4950</v>
      </c>
      <c r="Z1009" t="s">
        <v>5201</v>
      </c>
    </row>
    <row r="1010" spans="1:26" hidden="1" x14ac:dyDescent="0.25">
      <c r="A1010" s="2">
        <v>2</v>
      </c>
      <c r="B1010" t="s">
        <v>119</v>
      </c>
      <c r="C1010" t="s">
        <v>9789</v>
      </c>
      <c r="D1010" t="s">
        <v>9762</v>
      </c>
      <c r="E1010" s="2" t="s">
        <v>483</v>
      </c>
      <c r="F1010" s="7" t="s">
        <v>154</v>
      </c>
      <c r="G1010" s="7" t="s">
        <v>10094</v>
      </c>
      <c r="H1010">
        <v>8</v>
      </c>
      <c r="I1010">
        <v>1500</v>
      </c>
      <c r="J1010">
        <v>10116</v>
      </c>
      <c r="K1010" s="2" t="s">
        <v>485</v>
      </c>
      <c r="M1010" s="70">
        <v>1</v>
      </c>
      <c r="N1010" s="70">
        <v>952.95</v>
      </c>
      <c r="O1010" s="87" t="s">
        <v>9790</v>
      </c>
      <c r="P1010" s="70">
        <v>459.58</v>
      </c>
      <c r="R1010" s="72">
        <v>952.95</v>
      </c>
      <c r="S1010" s="72">
        <v>585.42999999999995</v>
      </c>
      <c r="T1010" s="72">
        <v>0</v>
      </c>
      <c r="U1010" s="70">
        <v>3.22</v>
      </c>
      <c r="V1010" s="42">
        <v>73</v>
      </c>
      <c r="W1010" t="s">
        <v>10093</v>
      </c>
      <c r="X1010" t="s">
        <v>488</v>
      </c>
      <c r="Y1010" t="s">
        <v>4950</v>
      </c>
      <c r="Z1010" t="s">
        <v>5201</v>
      </c>
    </row>
    <row r="1011" spans="1:26" hidden="1" x14ac:dyDescent="0.25">
      <c r="A1011" s="2">
        <v>3</v>
      </c>
      <c r="B1011" t="s">
        <v>119</v>
      </c>
      <c r="C1011" t="s">
        <v>9939</v>
      </c>
      <c r="D1011" t="s">
        <v>9762</v>
      </c>
      <c r="E1011" s="2" t="s">
        <v>483</v>
      </c>
      <c r="F1011" s="7" t="s">
        <v>154</v>
      </c>
      <c r="G1011" s="7" t="s">
        <v>10095</v>
      </c>
      <c r="H1011">
        <v>14</v>
      </c>
      <c r="I1011">
        <v>2000</v>
      </c>
      <c r="J1011">
        <v>8728</v>
      </c>
      <c r="K1011" s="2" t="s">
        <v>485</v>
      </c>
      <c r="M1011" s="70">
        <v>1</v>
      </c>
      <c r="N1011" s="70">
        <v>1861.29</v>
      </c>
      <c r="O1011" s="87" t="s">
        <v>9940</v>
      </c>
      <c r="P1011" s="70">
        <v>643.64</v>
      </c>
      <c r="R1011" s="72">
        <v>1861.29</v>
      </c>
      <c r="S1011" s="72">
        <v>1145.6199999999999</v>
      </c>
      <c r="T1011" s="72">
        <v>67.52</v>
      </c>
      <c r="U1011" s="70">
        <v>4.51</v>
      </c>
      <c r="V1011" s="42">
        <v>73</v>
      </c>
      <c r="W1011" t="s">
        <v>10093</v>
      </c>
      <c r="X1011" t="s">
        <v>488</v>
      </c>
      <c r="Y1011" t="s">
        <v>4950</v>
      </c>
      <c r="Z1011" t="s">
        <v>5201</v>
      </c>
    </row>
    <row r="1012" spans="1:26" hidden="1" x14ac:dyDescent="0.25">
      <c r="A1012" s="2">
        <v>4</v>
      </c>
      <c r="B1012" t="s">
        <v>119</v>
      </c>
      <c r="C1012" t="s">
        <v>10038</v>
      </c>
      <c r="D1012" t="s">
        <v>9762</v>
      </c>
      <c r="E1012" s="2" t="s">
        <v>483</v>
      </c>
      <c r="F1012" s="7" t="s">
        <v>154</v>
      </c>
      <c r="G1012" s="7" t="s">
        <v>10096</v>
      </c>
      <c r="H1012">
        <v>16</v>
      </c>
      <c r="I1012">
        <v>300</v>
      </c>
      <c r="J1012">
        <v>2250</v>
      </c>
      <c r="K1012" s="2" t="s">
        <v>485</v>
      </c>
      <c r="M1012" s="70">
        <v>1</v>
      </c>
      <c r="N1012" s="70">
        <v>84.78</v>
      </c>
      <c r="O1012" s="87" t="s">
        <v>10039</v>
      </c>
      <c r="P1012" s="70">
        <v>67.52</v>
      </c>
      <c r="R1012" s="72">
        <v>84.78</v>
      </c>
      <c r="T1012" s="72">
        <v>16.79</v>
      </c>
      <c r="U1012" s="70">
        <v>0.47</v>
      </c>
      <c r="V1012" s="42">
        <v>73</v>
      </c>
      <c r="W1012" t="s">
        <v>10093</v>
      </c>
      <c r="X1012" t="s">
        <v>488</v>
      </c>
      <c r="Y1012" t="s">
        <v>4950</v>
      </c>
      <c r="Z1012" t="s">
        <v>5201</v>
      </c>
    </row>
    <row r="1013" spans="1:26" hidden="1" x14ac:dyDescent="0.25">
      <c r="A1013" s="2">
        <v>5</v>
      </c>
      <c r="B1013" t="s">
        <v>119</v>
      </c>
      <c r="C1013" t="s">
        <v>10050</v>
      </c>
      <c r="D1013" t="s">
        <v>9762</v>
      </c>
      <c r="E1013" s="2" t="s">
        <v>483</v>
      </c>
      <c r="F1013" s="7" t="s">
        <v>154</v>
      </c>
      <c r="G1013" s="7" t="s">
        <v>10097</v>
      </c>
      <c r="H1013">
        <v>40</v>
      </c>
      <c r="I1013">
        <v>459</v>
      </c>
      <c r="J1013">
        <v>1506</v>
      </c>
      <c r="K1013" s="2" t="s">
        <v>485</v>
      </c>
      <c r="M1013" s="70">
        <v>1</v>
      </c>
      <c r="N1013" s="70">
        <v>217.05</v>
      </c>
      <c r="O1013" s="87" t="s">
        <v>10051</v>
      </c>
      <c r="P1013" s="70">
        <v>95.55</v>
      </c>
      <c r="R1013" s="72">
        <v>217.05</v>
      </c>
      <c r="S1013" s="72">
        <v>94.04</v>
      </c>
      <c r="T1013" s="72">
        <v>26.79</v>
      </c>
      <c r="U1013" s="70">
        <v>0.67</v>
      </c>
      <c r="V1013" s="42">
        <v>73</v>
      </c>
      <c r="W1013" t="s">
        <v>10093</v>
      </c>
      <c r="X1013" t="s">
        <v>488</v>
      </c>
      <c r="Y1013" t="s">
        <v>4950</v>
      </c>
      <c r="Z1013" t="s">
        <v>5201</v>
      </c>
    </row>
    <row r="1014" spans="1:26" hidden="1" x14ac:dyDescent="0.25">
      <c r="A1014" s="2">
        <v>6</v>
      </c>
      <c r="B1014" t="s">
        <v>119</v>
      </c>
      <c r="C1014" t="s">
        <v>10057</v>
      </c>
      <c r="D1014" t="s">
        <v>9762</v>
      </c>
      <c r="E1014" s="2" t="s">
        <v>483</v>
      </c>
      <c r="F1014" s="7" t="s">
        <v>154</v>
      </c>
      <c r="G1014" s="7" t="s">
        <v>10098</v>
      </c>
      <c r="H1014">
        <v>40</v>
      </c>
      <c r="I1014">
        <v>638</v>
      </c>
      <c r="J1014">
        <v>1506</v>
      </c>
      <c r="K1014" s="2" t="s">
        <v>485</v>
      </c>
      <c r="M1014" s="70">
        <v>1</v>
      </c>
      <c r="N1014" s="70">
        <v>301.74</v>
      </c>
      <c r="O1014" s="87" t="s">
        <v>10058</v>
      </c>
      <c r="P1014" s="70">
        <v>210.21</v>
      </c>
      <c r="R1014" s="72">
        <v>301.74</v>
      </c>
      <c r="T1014" s="72">
        <v>90.06</v>
      </c>
      <c r="U1014" s="70">
        <v>1.47</v>
      </c>
      <c r="V1014" s="42">
        <v>73</v>
      </c>
      <c r="W1014" t="s">
        <v>10093</v>
      </c>
      <c r="X1014" t="s">
        <v>488</v>
      </c>
      <c r="Y1014" t="s">
        <v>4950</v>
      </c>
      <c r="Z1014" t="s">
        <v>5201</v>
      </c>
    </row>
    <row r="1015" spans="1:26" hidden="1" x14ac:dyDescent="0.25">
      <c r="A1015" s="2">
        <v>7</v>
      </c>
      <c r="B1015" t="s">
        <v>119</v>
      </c>
      <c r="C1015" t="s">
        <v>10066</v>
      </c>
      <c r="D1015" t="s">
        <v>9762</v>
      </c>
      <c r="E1015" s="2" t="s">
        <v>483</v>
      </c>
      <c r="F1015" s="7" t="s">
        <v>154</v>
      </c>
      <c r="G1015" s="7" t="s">
        <v>10099</v>
      </c>
      <c r="H1015">
        <v>80</v>
      </c>
      <c r="I1015">
        <v>794</v>
      </c>
      <c r="J1015">
        <v>877</v>
      </c>
      <c r="K1015" s="2" t="s">
        <v>485</v>
      </c>
      <c r="M1015" s="70">
        <v>1</v>
      </c>
      <c r="N1015" s="70">
        <v>437.32</v>
      </c>
      <c r="O1015" s="87" t="s">
        <v>10067</v>
      </c>
      <c r="P1015" s="70">
        <v>296.48</v>
      </c>
      <c r="R1015" s="72">
        <v>437.32</v>
      </c>
      <c r="S1015" s="72">
        <v>90.33</v>
      </c>
      <c r="T1015" s="72">
        <v>48.43</v>
      </c>
      <c r="U1015" s="70">
        <v>2.08</v>
      </c>
      <c r="V1015" s="42">
        <v>73</v>
      </c>
      <c r="W1015" t="s">
        <v>10093</v>
      </c>
      <c r="X1015" t="s">
        <v>488</v>
      </c>
      <c r="Y1015" t="s">
        <v>4950</v>
      </c>
      <c r="Z1015" t="s">
        <v>5201</v>
      </c>
    </row>
    <row r="1016" spans="1:26" hidden="1" x14ac:dyDescent="0.25">
      <c r="A1016" s="2">
        <v>8</v>
      </c>
      <c r="B1016" t="s">
        <v>119</v>
      </c>
      <c r="C1016" t="s">
        <v>10070</v>
      </c>
      <c r="D1016" t="s">
        <v>9762</v>
      </c>
      <c r="E1016" s="2" t="s">
        <v>483</v>
      </c>
      <c r="F1016" s="7" t="s">
        <v>154</v>
      </c>
      <c r="G1016" s="7" t="s">
        <v>10100</v>
      </c>
      <c r="H1016">
        <v>80</v>
      </c>
      <c r="I1016">
        <v>952</v>
      </c>
      <c r="J1016">
        <v>1414</v>
      </c>
      <c r="K1016" s="2" t="s">
        <v>485</v>
      </c>
      <c r="M1016" s="70">
        <v>1</v>
      </c>
      <c r="N1016" s="70">
        <v>471.38</v>
      </c>
      <c r="O1016" s="87" t="s">
        <v>10071</v>
      </c>
      <c r="P1016" s="70">
        <v>148.24</v>
      </c>
      <c r="R1016" s="72">
        <v>471.38</v>
      </c>
      <c r="S1016" s="72">
        <v>283.27</v>
      </c>
      <c r="T1016" s="72">
        <v>38.83</v>
      </c>
      <c r="U1016" s="70">
        <v>1.04</v>
      </c>
      <c r="V1016" s="42">
        <v>73</v>
      </c>
      <c r="W1016" t="s">
        <v>10093</v>
      </c>
      <c r="X1016" t="s">
        <v>488</v>
      </c>
      <c r="Y1016" t="s">
        <v>4950</v>
      </c>
      <c r="Z1016" t="s">
        <v>5201</v>
      </c>
    </row>
    <row r="1017" spans="1:26" hidden="1" x14ac:dyDescent="0.25">
      <c r="A1017" s="2">
        <v>9</v>
      </c>
      <c r="B1017" t="s">
        <v>119</v>
      </c>
      <c r="C1017" t="s">
        <v>10074</v>
      </c>
      <c r="D1017" t="s">
        <v>9762</v>
      </c>
      <c r="E1017" s="2" t="s">
        <v>483</v>
      </c>
      <c r="F1017" s="7" t="s">
        <v>154</v>
      </c>
      <c r="G1017" s="7" t="s">
        <v>10101</v>
      </c>
      <c r="H1017">
        <v>80</v>
      </c>
      <c r="I1017">
        <v>1184</v>
      </c>
      <c r="J1017">
        <v>1550</v>
      </c>
      <c r="K1017" s="2" t="s">
        <v>485</v>
      </c>
      <c r="M1017" s="70">
        <v>1</v>
      </c>
      <c r="N1017" s="70">
        <v>546.20000000000005</v>
      </c>
      <c r="O1017" s="87" t="s">
        <v>10075</v>
      </c>
      <c r="P1017" s="70">
        <v>148.24</v>
      </c>
      <c r="R1017" s="72">
        <v>546.20000000000005</v>
      </c>
      <c r="S1017" s="72">
        <v>285.16000000000003</v>
      </c>
      <c r="T1017" s="72">
        <v>111.76</v>
      </c>
      <c r="U1017" s="70">
        <v>1.04</v>
      </c>
      <c r="V1017" s="42">
        <v>73</v>
      </c>
      <c r="W1017" t="s">
        <v>10093</v>
      </c>
      <c r="X1017" t="s">
        <v>488</v>
      </c>
      <c r="Y1017" t="s">
        <v>4950</v>
      </c>
      <c r="Z1017" t="s">
        <v>5201</v>
      </c>
    </row>
    <row r="1018" spans="1:26" hidden="1" x14ac:dyDescent="0.25">
      <c r="A1018" s="2">
        <v>10</v>
      </c>
      <c r="B1018" t="s">
        <v>119</v>
      </c>
      <c r="C1018" t="s">
        <v>10079</v>
      </c>
      <c r="D1018" t="s">
        <v>9762</v>
      </c>
      <c r="E1018" s="2" t="s">
        <v>483</v>
      </c>
      <c r="F1018" s="7" t="s">
        <v>154</v>
      </c>
      <c r="G1018" s="7" t="s">
        <v>10102</v>
      </c>
      <c r="H1018">
        <v>80</v>
      </c>
      <c r="I1018">
        <v>2300</v>
      </c>
      <c r="J1018">
        <v>4989</v>
      </c>
      <c r="K1018" s="2" t="s">
        <v>485</v>
      </c>
      <c r="M1018" s="70">
        <v>1</v>
      </c>
      <c r="N1018" s="70">
        <v>7205.85</v>
      </c>
      <c r="O1018" s="87" t="s">
        <v>10080</v>
      </c>
      <c r="P1018" s="70">
        <v>6374.42</v>
      </c>
      <c r="R1018" s="72">
        <v>7205.85</v>
      </c>
      <c r="T1018" s="72">
        <v>786.81</v>
      </c>
      <c r="U1018" s="70">
        <v>44.62</v>
      </c>
      <c r="V1018" s="42">
        <v>73</v>
      </c>
      <c r="W1018" t="s">
        <v>10093</v>
      </c>
      <c r="X1018" t="s">
        <v>488</v>
      </c>
      <c r="Y1018" t="s">
        <v>4950</v>
      </c>
      <c r="Z1018" t="s">
        <v>5201</v>
      </c>
    </row>
    <row r="1019" spans="1:26" hidden="1" x14ac:dyDescent="0.25">
      <c r="A1019" s="2">
        <v>11</v>
      </c>
      <c r="B1019" t="s">
        <v>119</v>
      </c>
      <c r="C1019" t="s">
        <v>10088</v>
      </c>
      <c r="D1019" t="s">
        <v>9762</v>
      </c>
      <c r="E1019" s="2" t="s">
        <v>483</v>
      </c>
      <c r="F1019" s="7" t="s">
        <v>154</v>
      </c>
      <c r="G1019" s="7" t="s">
        <v>10103</v>
      </c>
      <c r="H1019">
        <v>80</v>
      </c>
      <c r="I1019">
        <v>2700</v>
      </c>
      <c r="J1019">
        <v>4990</v>
      </c>
      <c r="K1019" s="2" t="s">
        <v>485</v>
      </c>
      <c r="M1019" s="70">
        <v>1</v>
      </c>
      <c r="N1019" s="70">
        <v>8460.26</v>
      </c>
      <c r="O1019" s="87" t="s">
        <v>10089</v>
      </c>
      <c r="P1019" s="70">
        <v>2520.12</v>
      </c>
      <c r="R1019" s="72">
        <v>8460.26</v>
      </c>
      <c r="S1019" s="72">
        <v>5635.39</v>
      </c>
      <c r="T1019" s="72">
        <v>287.11</v>
      </c>
      <c r="U1019" s="70">
        <v>17.64</v>
      </c>
      <c r="V1019" s="42">
        <v>73</v>
      </c>
      <c r="W1019" t="s">
        <v>10093</v>
      </c>
      <c r="X1019" t="s">
        <v>488</v>
      </c>
      <c r="Y1019" t="s">
        <v>4950</v>
      </c>
      <c r="Z1019" t="s">
        <v>5201</v>
      </c>
    </row>
    <row r="1020" spans="1:26" hidden="1" x14ac:dyDescent="0.25">
      <c r="A1020" s="2">
        <v>1</v>
      </c>
      <c r="B1020" t="s">
        <v>119</v>
      </c>
      <c r="C1020" t="s">
        <v>10107</v>
      </c>
      <c r="D1020" t="s">
        <v>10109</v>
      </c>
      <c r="E1020" s="2" t="s">
        <v>483</v>
      </c>
      <c r="F1020" s="7" t="s">
        <v>154</v>
      </c>
      <c r="G1020" s="7" t="s">
        <v>10123</v>
      </c>
      <c r="H1020">
        <v>6</v>
      </c>
      <c r="I1020">
        <v>206</v>
      </c>
      <c r="J1020">
        <v>1500</v>
      </c>
      <c r="K1020" s="2" t="s">
        <v>485</v>
      </c>
      <c r="M1020" s="70">
        <v>1</v>
      </c>
      <c r="N1020" s="70">
        <v>14.54</v>
      </c>
      <c r="O1020" s="87" t="s">
        <v>10110</v>
      </c>
      <c r="P1020" s="70">
        <v>8.48</v>
      </c>
      <c r="R1020" s="72">
        <v>14.54</v>
      </c>
      <c r="S1020" s="72">
        <v>5.2</v>
      </c>
      <c r="T1020" s="72">
        <v>0.8</v>
      </c>
      <c r="U1020" s="70">
        <v>0.06</v>
      </c>
      <c r="V1020" s="42">
        <v>74</v>
      </c>
      <c r="W1020" t="s">
        <v>10124</v>
      </c>
      <c r="X1020" t="s">
        <v>488</v>
      </c>
      <c r="Y1020" t="s">
        <v>4950</v>
      </c>
      <c r="Z1020" t="s">
        <v>6350</v>
      </c>
    </row>
    <row r="1021" spans="1:26" hidden="1" x14ac:dyDescent="0.25">
      <c r="A1021" s="2">
        <v>2</v>
      </c>
      <c r="B1021" t="s">
        <v>119</v>
      </c>
      <c r="C1021" t="s">
        <v>10112</v>
      </c>
      <c r="D1021" t="s">
        <v>10109</v>
      </c>
      <c r="E1021" s="2" t="s">
        <v>483</v>
      </c>
      <c r="F1021" s="7" t="s">
        <v>154</v>
      </c>
      <c r="G1021" s="7" t="s">
        <v>10125</v>
      </c>
      <c r="H1021">
        <v>6</v>
      </c>
      <c r="I1021">
        <v>264</v>
      </c>
      <c r="J1021">
        <v>1500</v>
      </c>
      <c r="K1021" s="2" t="s">
        <v>485</v>
      </c>
      <c r="M1021" s="70">
        <v>1</v>
      </c>
      <c r="N1021" s="70">
        <v>18.62</v>
      </c>
      <c r="O1021" s="87" t="s">
        <v>10113</v>
      </c>
      <c r="P1021" s="70">
        <v>12.72</v>
      </c>
      <c r="R1021" s="72">
        <v>18.62</v>
      </c>
      <c r="S1021" s="72">
        <v>3.43</v>
      </c>
      <c r="T1021" s="72">
        <v>2.38</v>
      </c>
      <c r="U1021" s="70">
        <v>0.09</v>
      </c>
      <c r="V1021" s="42">
        <v>74</v>
      </c>
      <c r="W1021" t="s">
        <v>10124</v>
      </c>
      <c r="X1021" t="s">
        <v>488</v>
      </c>
      <c r="Y1021" t="s">
        <v>4950</v>
      </c>
      <c r="Z1021" t="s">
        <v>6350</v>
      </c>
    </row>
    <row r="1022" spans="1:26" hidden="1" x14ac:dyDescent="0.25">
      <c r="A1022" s="2">
        <v>3</v>
      </c>
      <c r="B1022" t="s">
        <v>119</v>
      </c>
      <c r="C1022" t="s">
        <v>10116</v>
      </c>
      <c r="D1022" t="s">
        <v>10109</v>
      </c>
      <c r="E1022" s="2" t="s">
        <v>483</v>
      </c>
      <c r="F1022" s="7" t="s">
        <v>154</v>
      </c>
      <c r="G1022" s="7" t="s">
        <v>10126</v>
      </c>
      <c r="H1022">
        <v>12</v>
      </c>
      <c r="I1022">
        <v>144</v>
      </c>
      <c r="J1022">
        <v>7571</v>
      </c>
      <c r="K1022" s="2" t="s">
        <v>485</v>
      </c>
      <c r="M1022" s="70">
        <v>1</v>
      </c>
      <c r="N1022" s="70">
        <v>102.68</v>
      </c>
      <c r="O1022" s="87" t="s">
        <v>10117</v>
      </c>
      <c r="P1022" s="70">
        <v>18.84</v>
      </c>
      <c r="R1022" s="72">
        <v>102.68</v>
      </c>
      <c r="S1022" s="72">
        <v>72.3</v>
      </c>
      <c r="T1022" s="72">
        <v>11.41</v>
      </c>
      <c r="U1022" s="70">
        <v>0.13</v>
      </c>
      <c r="V1022" s="42">
        <v>74</v>
      </c>
      <c r="W1022" t="s">
        <v>10124</v>
      </c>
      <c r="X1022" t="s">
        <v>488</v>
      </c>
      <c r="Y1022" t="s">
        <v>4950</v>
      </c>
      <c r="Z1022" t="s">
        <v>6350</v>
      </c>
    </row>
    <row r="1023" spans="1:26" hidden="1" x14ac:dyDescent="0.25">
      <c r="A1023" s="2">
        <v>4</v>
      </c>
      <c r="B1023" t="s">
        <v>119</v>
      </c>
      <c r="C1023" t="s">
        <v>10121</v>
      </c>
      <c r="D1023" t="s">
        <v>10109</v>
      </c>
      <c r="E1023" s="2" t="s">
        <v>483</v>
      </c>
      <c r="F1023" s="7" t="s">
        <v>154</v>
      </c>
      <c r="G1023" s="7" t="s">
        <v>10127</v>
      </c>
      <c r="H1023">
        <v>25</v>
      </c>
      <c r="I1023">
        <v>2000</v>
      </c>
      <c r="J1023">
        <v>6760</v>
      </c>
      <c r="K1023" s="2" t="s">
        <v>485</v>
      </c>
      <c r="M1023" s="70">
        <v>1</v>
      </c>
      <c r="N1023" s="70">
        <v>2653.21</v>
      </c>
      <c r="O1023" s="87" t="s">
        <v>10122</v>
      </c>
      <c r="P1023" s="70">
        <v>196.25</v>
      </c>
      <c r="R1023" s="72">
        <v>2653.21</v>
      </c>
      <c r="S1023" s="72">
        <v>2438.0300000000002</v>
      </c>
      <c r="T1023" s="72">
        <v>17.559999999999999</v>
      </c>
      <c r="U1023" s="70">
        <v>1.37</v>
      </c>
      <c r="V1023" s="42">
        <v>74</v>
      </c>
      <c r="W1023" t="s">
        <v>10124</v>
      </c>
      <c r="X1023" t="s">
        <v>488</v>
      </c>
      <c r="Y1023" t="s">
        <v>4950</v>
      </c>
      <c r="Z1023" t="s">
        <v>6350</v>
      </c>
    </row>
    <row r="1024" spans="1:26" hidden="1" x14ac:dyDescent="0.25">
      <c r="A1024" s="2">
        <v>1</v>
      </c>
      <c r="B1024" t="s">
        <v>119</v>
      </c>
      <c r="C1024" t="s">
        <v>10132</v>
      </c>
      <c r="D1024" t="s">
        <v>10133</v>
      </c>
      <c r="E1024" s="2" t="s">
        <v>483</v>
      </c>
      <c r="F1024" s="7" t="s">
        <v>114</v>
      </c>
      <c r="G1024" s="7" t="s">
        <v>9473</v>
      </c>
      <c r="H1024">
        <v>20</v>
      </c>
      <c r="I1024">
        <v>482</v>
      </c>
      <c r="J1024">
        <v>12000</v>
      </c>
      <c r="K1024" s="2" t="s">
        <v>485</v>
      </c>
      <c r="M1024" s="70">
        <v>1</v>
      </c>
      <c r="N1024" s="70">
        <v>908.09</v>
      </c>
      <c r="O1024" s="87" t="s">
        <v>10134</v>
      </c>
      <c r="P1024" s="70">
        <v>847.8</v>
      </c>
      <c r="R1024" s="72">
        <v>908.09</v>
      </c>
      <c r="T1024" s="72">
        <v>54.36</v>
      </c>
      <c r="U1024" s="70">
        <v>5.93</v>
      </c>
      <c r="V1024" s="42">
        <v>75</v>
      </c>
      <c r="W1024" t="s">
        <v>10236</v>
      </c>
      <c r="X1024" t="s">
        <v>488</v>
      </c>
      <c r="Y1024" t="s">
        <v>4950</v>
      </c>
      <c r="Z1024" t="s">
        <v>5201</v>
      </c>
    </row>
    <row r="1025" spans="1:26" hidden="1" x14ac:dyDescent="0.25">
      <c r="A1025" s="2">
        <v>2</v>
      </c>
      <c r="B1025" t="s">
        <v>119</v>
      </c>
      <c r="C1025" t="s">
        <v>10136</v>
      </c>
      <c r="D1025" t="s">
        <v>10133</v>
      </c>
      <c r="E1025" s="2" t="s">
        <v>483</v>
      </c>
      <c r="F1025" s="7" t="s">
        <v>114</v>
      </c>
      <c r="G1025" s="7" t="s">
        <v>9473</v>
      </c>
      <c r="H1025">
        <v>20</v>
      </c>
      <c r="I1025">
        <v>482</v>
      </c>
      <c r="J1025">
        <v>12000</v>
      </c>
      <c r="K1025" s="2" t="s">
        <v>485</v>
      </c>
      <c r="M1025" s="70">
        <v>1</v>
      </c>
      <c r="N1025" s="70">
        <v>908.09</v>
      </c>
      <c r="O1025" s="87" t="s">
        <v>10137</v>
      </c>
      <c r="P1025" s="70">
        <v>847.8</v>
      </c>
      <c r="R1025" s="72">
        <v>908.09</v>
      </c>
      <c r="T1025" s="72">
        <v>54.36</v>
      </c>
      <c r="U1025" s="70">
        <v>5.93</v>
      </c>
      <c r="V1025" s="42">
        <v>75</v>
      </c>
      <c r="W1025" t="s">
        <v>10236</v>
      </c>
      <c r="X1025" t="s">
        <v>488</v>
      </c>
      <c r="Y1025" t="s">
        <v>4950</v>
      </c>
      <c r="Z1025" t="s">
        <v>5201</v>
      </c>
    </row>
    <row r="1026" spans="1:26" hidden="1" x14ac:dyDescent="0.25">
      <c r="A1026" s="2">
        <v>3</v>
      </c>
      <c r="B1026" t="s">
        <v>119</v>
      </c>
      <c r="C1026" t="s">
        <v>10142</v>
      </c>
      <c r="D1026" t="s">
        <v>10133</v>
      </c>
      <c r="E1026" s="2" t="s">
        <v>483</v>
      </c>
      <c r="F1026" s="7" t="s">
        <v>114</v>
      </c>
      <c r="G1026" s="7" t="s">
        <v>10237</v>
      </c>
      <c r="H1026">
        <v>20</v>
      </c>
      <c r="I1026">
        <v>176</v>
      </c>
      <c r="J1026">
        <v>12000</v>
      </c>
      <c r="K1026" s="2" t="s">
        <v>485</v>
      </c>
      <c r="M1026" s="70">
        <v>1</v>
      </c>
      <c r="N1026" s="70">
        <v>331.58</v>
      </c>
      <c r="O1026" s="87" t="s">
        <v>10143</v>
      </c>
      <c r="P1026" s="70">
        <v>282.60000000000002</v>
      </c>
      <c r="R1026" s="72">
        <v>331.58</v>
      </c>
      <c r="T1026" s="72">
        <v>47</v>
      </c>
      <c r="U1026" s="70">
        <v>1.98</v>
      </c>
      <c r="V1026" s="42">
        <v>75</v>
      </c>
      <c r="W1026" t="s">
        <v>10236</v>
      </c>
      <c r="X1026" t="s">
        <v>488</v>
      </c>
      <c r="Y1026" t="s">
        <v>4950</v>
      </c>
      <c r="Z1026" t="s">
        <v>5201</v>
      </c>
    </row>
    <row r="1027" spans="1:26" hidden="1" x14ac:dyDescent="0.25">
      <c r="A1027" s="2">
        <v>4</v>
      </c>
      <c r="B1027" t="s">
        <v>119</v>
      </c>
      <c r="C1027" t="s">
        <v>10145</v>
      </c>
      <c r="D1027" t="s">
        <v>10133</v>
      </c>
      <c r="E1027" s="2" t="s">
        <v>483</v>
      </c>
      <c r="F1027" s="7" t="s">
        <v>114</v>
      </c>
      <c r="G1027" s="7" t="s">
        <v>10237</v>
      </c>
      <c r="H1027">
        <v>20</v>
      </c>
      <c r="I1027">
        <v>176</v>
      </c>
      <c r="J1027">
        <v>12000</v>
      </c>
      <c r="K1027" s="2" t="s">
        <v>485</v>
      </c>
      <c r="M1027" s="70">
        <v>1</v>
      </c>
      <c r="N1027" s="70">
        <v>331.58</v>
      </c>
      <c r="O1027" s="87" t="s">
        <v>10146</v>
      </c>
      <c r="P1027" s="70">
        <v>282.60000000000002</v>
      </c>
      <c r="R1027" s="72">
        <v>331.58</v>
      </c>
      <c r="T1027" s="72">
        <v>47</v>
      </c>
      <c r="U1027" s="70">
        <v>1.98</v>
      </c>
      <c r="V1027" s="42">
        <v>75</v>
      </c>
      <c r="W1027" t="s">
        <v>10236</v>
      </c>
      <c r="X1027" t="s">
        <v>488</v>
      </c>
      <c r="Y1027" t="s">
        <v>4950</v>
      </c>
      <c r="Z1027" t="s">
        <v>5201</v>
      </c>
    </row>
    <row r="1028" spans="1:26" hidden="1" x14ac:dyDescent="0.25">
      <c r="A1028" s="2">
        <v>5</v>
      </c>
      <c r="B1028" t="s">
        <v>119</v>
      </c>
      <c r="C1028" t="s">
        <v>10149</v>
      </c>
      <c r="D1028" t="s">
        <v>10133</v>
      </c>
      <c r="E1028" s="2" t="s">
        <v>483</v>
      </c>
      <c r="F1028" s="7" t="s">
        <v>114</v>
      </c>
      <c r="G1028" s="7" t="s">
        <v>10238</v>
      </c>
      <c r="H1028">
        <v>20</v>
      </c>
      <c r="I1028">
        <v>146</v>
      </c>
      <c r="J1028">
        <v>12000</v>
      </c>
      <c r="K1028" s="2" t="s">
        <v>485</v>
      </c>
      <c r="M1028" s="70">
        <v>1</v>
      </c>
      <c r="N1028" s="70">
        <v>274.5</v>
      </c>
      <c r="O1028" s="87" t="s">
        <v>10150</v>
      </c>
      <c r="P1028" s="70">
        <v>235.5</v>
      </c>
      <c r="R1028" s="72">
        <v>274.5</v>
      </c>
      <c r="T1028" s="72">
        <v>37.35</v>
      </c>
      <c r="U1028" s="70">
        <v>1.65</v>
      </c>
      <c r="V1028" s="42">
        <v>75</v>
      </c>
      <c r="W1028" t="s">
        <v>10236</v>
      </c>
      <c r="X1028" t="s">
        <v>488</v>
      </c>
      <c r="Y1028" t="s">
        <v>4950</v>
      </c>
      <c r="Z1028" t="s">
        <v>5201</v>
      </c>
    </row>
    <row r="1029" spans="1:26" hidden="1" x14ac:dyDescent="0.25">
      <c r="A1029" s="2">
        <v>6</v>
      </c>
      <c r="B1029" t="s">
        <v>119</v>
      </c>
      <c r="C1029" t="s">
        <v>10152</v>
      </c>
      <c r="D1029" t="s">
        <v>10133</v>
      </c>
      <c r="E1029" s="2" t="s">
        <v>483</v>
      </c>
      <c r="F1029" s="7" t="s">
        <v>114</v>
      </c>
      <c r="G1029" s="7" t="s">
        <v>10237</v>
      </c>
      <c r="H1029">
        <v>20</v>
      </c>
      <c r="I1029">
        <v>176</v>
      </c>
      <c r="J1029">
        <v>12000</v>
      </c>
      <c r="K1029" s="2" t="s">
        <v>485</v>
      </c>
      <c r="M1029" s="70">
        <v>1</v>
      </c>
      <c r="N1029" s="70">
        <v>331.58</v>
      </c>
      <c r="O1029" s="87" t="s">
        <v>10153</v>
      </c>
      <c r="P1029" s="70">
        <v>282.60000000000002</v>
      </c>
      <c r="R1029" s="72">
        <v>331.58</v>
      </c>
      <c r="T1029" s="72">
        <v>47</v>
      </c>
      <c r="U1029" s="70">
        <v>1.98</v>
      </c>
      <c r="V1029" s="42">
        <v>75</v>
      </c>
      <c r="W1029" t="s">
        <v>10236</v>
      </c>
      <c r="X1029" t="s">
        <v>488</v>
      </c>
      <c r="Y1029" t="s">
        <v>4950</v>
      </c>
      <c r="Z1029" t="s">
        <v>5201</v>
      </c>
    </row>
    <row r="1030" spans="1:26" hidden="1" x14ac:dyDescent="0.25">
      <c r="A1030" s="2">
        <v>7</v>
      </c>
      <c r="B1030" t="s">
        <v>119</v>
      </c>
      <c r="C1030" t="s">
        <v>10158</v>
      </c>
      <c r="D1030" t="s">
        <v>10133</v>
      </c>
      <c r="E1030" s="2" t="s">
        <v>483</v>
      </c>
      <c r="F1030" s="7" t="s">
        <v>114</v>
      </c>
      <c r="G1030" s="7" t="s">
        <v>10239</v>
      </c>
      <c r="H1030">
        <v>20</v>
      </c>
      <c r="I1030">
        <v>136</v>
      </c>
      <c r="J1030">
        <v>11598</v>
      </c>
      <c r="K1030" s="2" t="s">
        <v>485</v>
      </c>
      <c r="M1030" s="70">
        <v>1</v>
      </c>
      <c r="N1030" s="70">
        <v>247.64</v>
      </c>
      <c r="O1030" s="87" t="s">
        <v>10159</v>
      </c>
      <c r="P1030" s="70">
        <v>182.09</v>
      </c>
      <c r="R1030" s="72">
        <v>247.64</v>
      </c>
      <c r="T1030" s="72">
        <v>64.28</v>
      </c>
      <c r="U1030" s="70">
        <v>1.27</v>
      </c>
      <c r="V1030" s="42">
        <v>75</v>
      </c>
      <c r="W1030" t="s">
        <v>10236</v>
      </c>
      <c r="X1030" t="s">
        <v>488</v>
      </c>
      <c r="Y1030" t="s">
        <v>4950</v>
      </c>
      <c r="Z1030" t="s">
        <v>5201</v>
      </c>
    </row>
    <row r="1031" spans="1:26" hidden="1" x14ac:dyDescent="0.25">
      <c r="A1031" s="2">
        <v>8</v>
      </c>
      <c r="B1031" t="s">
        <v>119</v>
      </c>
      <c r="C1031" t="s">
        <v>10164</v>
      </c>
      <c r="D1031" t="s">
        <v>10133</v>
      </c>
      <c r="E1031" s="2" t="s">
        <v>483</v>
      </c>
      <c r="F1031" s="7" t="s">
        <v>114</v>
      </c>
      <c r="G1031" s="7" t="s">
        <v>10240</v>
      </c>
      <c r="H1031">
        <v>20</v>
      </c>
      <c r="I1031">
        <v>125</v>
      </c>
      <c r="J1031">
        <v>5560</v>
      </c>
      <c r="K1031" s="2" t="s">
        <v>485</v>
      </c>
      <c r="M1031" s="70">
        <v>1</v>
      </c>
      <c r="N1031" s="70">
        <v>109.12</v>
      </c>
      <c r="O1031" s="87" t="s">
        <v>10165</v>
      </c>
      <c r="P1031" s="70">
        <v>87.29</v>
      </c>
      <c r="R1031" s="72">
        <v>109.12</v>
      </c>
      <c r="T1031" s="72">
        <v>21.22</v>
      </c>
      <c r="U1031" s="70">
        <v>0.61</v>
      </c>
      <c r="V1031" s="42">
        <v>75</v>
      </c>
      <c r="W1031" t="s">
        <v>10236</v>
      </c>
      <c r="X1031" t="s">
        <v>488</v>
      </c>
      <c r="Y1031" t="s">
        <v>4950</v>
      </c>
      <c r="Z1031" t="s">
        <v>5201</v>
      </c>
    </row>
    <row r="1032" spans="1:26" hidden="1" x14ac:dyDescent="0.25">
      <c r="A1032" s="2">
        <v>9</v>
      </c>
      <c r="B1032" t="s">
        <v>119</v>
      </c>
      <c r="C1032" t="s">
        <v>10170</v>
      </c>
      <c r="D1032" t="s">
        <v>10133</v>
      </c>
      <c r="E1032" s="2" t="s">
        <v>483</v>
      </c>
      <c r="F1032" s="7" t="s">
        <v>114</v>
      </c>
      <c r="G1032" s="7" t="s">
        <v>10241</v>
      </c>
      <c r="H1032">
        <v>20</v>
      </c>
      <c r="I1032">
        <v>176</v>
      </c>
      <c r="J1032">
        <v>3983</v>
      </c>
      <c r="K1032" s="2" t="s">
        <v>485</v>
      </c>
      <c r="M1032" s="70">
        <v>1</v>
      </c>
      <c r="N1032" s="70">
        <v>110.07</v>
      </c>
      <c r="O1032" s="87" t="s">
        <v>10171</v>
      </c>
      <c r="P1032" s="70">
        <v>93.81</v>
      </c>
      <c r="R1032" s="72">
        <v>110.07</v>
      </c>
      <c r="T1032" s="72">
        <v>15.6</v>
      </c>
      <c r="U1032" s="70">
        <v>0.66</v>
      </c>
      <c r="V1032" s="42">
        <v>75</v>
      </c>
      <c r="W1032" t="s">
        <v>10236</v>
      </c>
      <c r="X1032" t="s">
        <v>488</v>
      </c>
      <c r="Y1032" t="s">
        <v>4950</v>
      </c>
      <c r="Z1032" t="s">
        <v>5201</v>
      </c>
    </row>
    <row r="1033" spans="1:26" hidden="1" x14ac:dyDescent="0.25">
      <c r="A1033" s="2">
        <v>10</v>
      </c>
      <c r="B1033" t="s">
        <v>119</v>
      </c>
      <c r="C1033" t="s">
        <v>10177</v>
      </c>
      <c r="D1033" t="s">
        <v>10133</v>
      </c>
      <c r="E1033" s="2" t="s">
        <v>483</v>
      </c>
      <c r="F1033" s="7" t="s">
        <v>154</v>
      </c>
      <c r="G1033" s="7" t="s">
        <v>4413</v>
      </c>
      <c r="H1033">
        <v>40</v>
      </c>
      <c r="I1033">
        <v>2000</v>
      </c>
      <c r="J1033">
        <v>12000</v>
      </c>
      <c r="K1033" s="2" t="s">
        <v>485</v>
      </c>
      <c r="M1033" s="70">
        <v>1</v>
      </c>
      <c r="N1033" s="70">
        <v>7536</v>
      </c>
      <c r="O1033" s="87" t="s">
        <v>121</v>
      </c>
      <c r="P1033" s="70">
        <v>5813.41</v>
      </c>
      <c r="Q1033" s="72">
        <v>7536</v>
      </c>
      <c r="S1033" s="72">
        <v>135.85</v>
      </c>
      <c r="T1033" s="72">
        <v>1546.05</v>
      </c>
      <c r="U1033" s="70">
        <v>40.69</v>
      </c>
      <c r="V1033" s="42">
        <v>75</v>
      </c>
      <c r="W1033" t="s">
        <v>10236</v>
      </c>
      <c r="X1033" t="s">
        <v>488</v>
      </c>
      <c r="Y1033" t="s">
        <v>4950</v>
      </c>
      <c r="Z1033" t="s">
        <v>5201</v>
      </c>
    </row>
    <row r="1034" spans="1:26" hidden="1" x14ac:dyDescent="0.25">
      <c r="A1034" s="2">
        <v>11</v>
      </c>
      <c r="B1034" t="s">
        <v>119</v>
      </c>
      <c r="C1034" t="s">
        <v>10180</v>
      </c>
      <c r="D1034" t="s">
        <v>10133</v>
      </c>
      <c r="E1034" s="2" t="s">
        <v>483</v>
      </c>
      <c r="F1034" s="7" t="s">
        <v>114</v>
      </c>
      <c r="G1034" s="7" t="s">
        <v>10242</v>
      </c>
      <c r="H1034">
        <v>40</v>
      </c>
      <c r="I1034">
        <v>388</v>
      </c>
      <c r="J1034">
        <v>1432</v>
      </c>
      <c r="K1034" s="2" t="s">
        <v>485</v>
      </c>
      <c r="M1034" s="70">
        <v>1</v>
      </c>
      <c r="N1034" s="70">
        <v>140.91999999999999</v>
      </c>
      <c r="O1034" s="87" t="s">
        <v>10181</v>
      </c>
      <c r="P1034" s="70">
        <v>98.53</v>
      </c>
      <c r="R1034" s="72">
        <v>140.91999999999999</v>
      </c>
      <c r="T1034" s="72">
        <v>41.7</v>
      </c>
      <c r="U1034" s="70">
        <v>0.69</v>
      </c>
      <c r="V1034" s="42">
        <v>75</v>
      </c>
      <c r="W1034" t="s">
        <v>10236</v>
      </c>
      <c r="X1034" t="s">
        <v>488</v>
      </c>
      <c r="Y1034" t="s">
        <v>4950</v>
      </c>
      <c r="Z1034" t="s">
        <v>5201</v>
      </c>
    </row>
    <row r="1035" spans="1:26" hidden="1" x14ac:dyDescent="0.25">
      <c r="A1035" s="2">
        <v>12</v>
      </c>
      <c r="B1035" t="s">
        <v>119</v>
      </c>
      <c r="C1035" t="s">
        <v>10184</v>
      </c>
      <c r="D1035" t="s">
        <v>10133</v>
      </c>
      <c r="E1035" s="2" t="s">
        <v>483</v>
      </c>
      <c r="F1035" s="7" t="s">
        <v>114</v>
      </c>
      <c r="G1035" s="7" t="s">
        <v>10243</v>
      </c>
      <c r="H1035">
        <v>40</v>
      </c>
      <c r="I1035">
        <v>326</v>
      </c>
      <c r="J1035">
        <v>1506</v>
      </c>
      <c r="K1035" s="2" t="s">
        <v>485</v>
      </c>
      <c r="M1035" s="70">
        <v>1</v>
      </c>
      <c r="N1035" s="70">
        <v>154.21</v>
      </c>
      <c r="O1035" s="87" t="s">
        <v>10185</v>
      </c>
      <c r="P1035" s="70">
        <v>98.53</v>
      </c>
      <c r="R1035" s="72">
        <v>154.21</v>
      </c>
      <c r="T1035" s="72">
        <v>54.99</v>
      </c>
      <c r="U1035" s="70">
        <v>0.69</v>
      </c>
      <c r="V1035" s="42">
        <v>75</v>
      </c>
      <c r="W1035" t="s">
        <v>10236</v>
      </c>
      <c r="X1035" t="s">
        <v>488</v>
      </c>
      <c r="Y1035" t="s">
        <v>4950</v>
      </c>
      <c r="Z1035" t="s">
        <v>5201</v>
      </c>
    </row>
    <row r="1036" spans="1:26" hidden="1" x14ac:dyDescent="0.25">
      <c r="A1036" s="2">
        <v>13</v>
      </c>
      <c r="B1036" t="s">
        <v>119</v>
      </c>
      <c r="C1036" t="s">
        <v>10190</v>
      </c>
      <c r="D1036" t="s">
        <v>10133</v>
      </c>
      <c r="E1036" s="2" t="s">
        <v>483</v>
      </c>
      <c r="F1036" s="7" t="s">
        <v>114</v>
      </c>
      <c r="G1036" s="7" t="s">
        <v>10244</v>
      </c>
      <c r="H1036">
        <v>40</v>
      </c>
      <c r="I1036">
        <v>500</v>
      </c>
      <c r="J1036">
        <v>4987</v>
      </c>
      <c r="K1036" s="2" t="s">
        <v>485</v>
      </c>
      <c r="M1036" s="70">
        <v>1</v>
      </c>
      <c r="N1036" s="70">
        <v>782.17</v>
      </c>
      <c r="O1036" s="87" t="s">
        <v>10191</v>
      </c>
      <c r="P1036" s="70">
        <v>359.18</v>
      </c>
      <c r="R1036" s="72">
        <v>782.17</v>
      </c>
      <c r="S1036" s="72">
        <v>350.53</v>
      </c>
      <c r="T1036" s="72">
        <v>69.95</v>
      </c>
      <c r="U1036" s="70">
        <v>2.5099999999999998</v>
      </c>
      <c r="V1036" s="42">
        <v>75</v>
      </c>
      <c r="W1036" t="s">
        <v>10236</v>
      </c>
      <c r="X1036" t="s">
        <v>488</v>
      </c>
      <c r="Y1036" t="s">
        <v>4950</v>
      </c>
      <c r="Z1036" t="s">
        <v>5201</v>
      </c>
    </row>
    <row r="1037" spans="1:26" hidden="1" x14ac:dyDescent="0.25">
      <c r="A1037" s="2">
        <v>14</v>
      </c>
      <c r="B1037" t="s">
        <v>119</v>
      </c>
      <c r="C1037" t="s">
        <v>10194</v>
      </c>
      <c r="D1037" t="s">
        <v>10133</v>
      </c>
      <c r="E1037" s="2" t="s">
        <v>483</v>
      </c>
      <c r="F1037" s="7" t="s">
        <v>114</v>
      </c>
      <c r="G1037" s="7" t="s">
        <v>10245</v>
      </c>
      <c r="H1037">
        <v>40</v>
      </c>
      <c r="I1037">
        <v>488</v>
      </c>
      <c r="J1037">
        <v>8124</v>
      </c>
      <c r="K1037" s="2" t="s">
        <v>485</v>
      </c>
      <c r="M1037" s="70">
        <v>1</v>
      </c>
      <c r="N1037" s="70">
        <v>1183.42</v>
      </c>
      <c r="O1037" s="87" t="s">
        <v>10195</v>
      </c>
      <c r="P1037" s="70">
        <v>478.91</v>
      </c>
      <c r="R1037" s="72">
        <v>1183.42</v>
      </c>
      <c r="S1037" s="72">
        <v>612.83000000000004</v>
      </c>
      <c r="T1037" s="72">
        <v>88.33</v>
      </c>
      <c r="U1037" s="70">
        <v>3.35</v>
      </c>
      <c r="V1037" s="42">
        <v>75</v>
      </c>
      <c r="W1037" t="s">
        <v>10236</v>
      </c>
      <c r="X1037" t="s">
        <v>488</v>
      </c>
      <c r="Y1037" t="s">
        <v>4950</v>
      </c>
      <c r="Z1037" t="s">
        <v>5201</v>
      </c>
    </row>
    <row r="1038" spans="1:26" hidden="1" x14ac:dyDescent="0.25">
      <c r="A1038" s="2">
        <v>15</v>
      </c>
      <c r="B1038" t="s">
        <v>119</v>
      </c>
      <c r="C1038" t="s">
        <v>10198</v>
      </c>
      <c r="D1038" t="s">
        <v>10133</v>
      </c>
      <c r="E1038" s="2" t="s">
        <v>483</v>
      </c>
      <c r="F1038" s="7" t="s">
        <v>114</v>
      </c>
      <c r="G1038" s="7" t="s">
        <v>10246</v>
      </c>
      <c r="H1038">
        <v>40</v>
      </c>
      <c r="I1038">
        <v>488</v>
      </c>
      <c r="J1038">
        <v>9818</v>
      </c>
      <c r="K1038" s="2" t="s">
        <v>485</v>
      </c>
      <c r="M1038" s="70">
        <v>1</v>
      </c>
      <c r="N1038" s="70">
        <v>1503.88</v>
      </c>
      <c r="O1038" s="87" t="s">
        <v>10199</v>
      </c>
      <c r="P1038" s="70">
        <v>697.17</v>
      </c>
      <c r="R1038" s="72">
        <v>1503.88</v>
      </c>
      <c r="S1038" s="72">
        <v>653.01</v>
      </c>
      <c r="T1038" s="72">
        <v>148.82</v>
      </c>
      <c r="U1038" s="70">
        <v>4.88</v>
      </c>
      <c r="V1038" s="42">
        <v>75</v>
      </c>
      <c r="W1038" t="s">
        <v>10236</v>
      </c>
      <c r="X1038" t="s">
        <v>488</v>
      </c>
      <c r="Y1038" t="s">
        <v>4950</v>
      </c>
      <c r="Z1038" t="s">
        <v>5201</v>
      </c>
    </row>
    <row r="1039" spans="1:26" hidden="1" x14ac:dyDescent="0.25">
      <c r="A1039" s="2">
        <v>16</v>
      </c>
      <c r="B1039" t="s">
        <v>119</v>
      </c>
      <c r="C1039" t="s">
        <v>10202</v>
      </c>
      <c r="D1039" t="s">
        <v>10133</v>
      </c>
      <c r="E1039" s="2" t="s">
        <v>483</v>
      </c>
      <c r="F1039" s="7" t="s">
        <v>2203</v>
      </c>
      <c r="G1039" s="7" t="s">
        <v>10247</v>
      </c>
      <c r="H1039">
        <v>40</v>
      </c>
      <c r="I1039">
        <v>488</v>
      </c>
      <c r="J1039">
        <v>10900</v>
      </c>
      <c r="K1039" s="2" t="s">
        <v>485</v>
      </c>
      <c r="M1039" s="70">
        <v>1</v>
      </c>
      <c r="N1039" s="70">
        <v>1670.23</v>
      </c>
      <c r="O1039" s="87" t="s">
        <v>10203</v>
      </c>
      <c r="P1039" s="70">
        <v>774.51</v>
      </c>
      <c r="R1039" s="72">
        <v>1670.23</v>
      </c>
      <c r="S1039" s="72">
        <v>725.59</v>
      </c>
      <c r="T1039" s="72">
        <v>164.71</v>
      </c>
      <c r="U1039" s="70">
        <v>5.42</v>
      </c>
      <c r="V1039" s="42">
        <v>75</v>
      </c>
      <c r="W1039" t="s">
        <v>10236</v>
      </c>
      <c r="X1039" t="s">
        <v>488</v>
      </c>
      <c r="Y1039" t="s">
        <v>4950</v>
      </c>
      <c r="Z1039" t="s">
        <v>5201</v>
      </c>
    </row>
    <row r="1040" spans="1:26" hidden="1" x14ac:dyDescent="0.25">
      <c r="A1040" s="2">
        <v>17</v>
      </c>
      <c r="B1040" t="s">
        <v>119</v>
      </c>
      <c r="C1040" t="s">
        <v>10206</v>
      </c>
      <c r="D1040" t="s">
        <v>10133</v>
      </c>
      <c r="E1040" s="2" t="s">
        <v>483</v>
      </c>
      <c r="F1040" s="7" t="s">
        <v>114</v>
      </c>
      <c r="G1040" s="7" t="s">
        <v>10248</v>
      </c>
      <c r="H1040">
        <v>40</v>
      </c>
      <c r="I1040">
        <v>494</v>
      </c>
      <c r="J1040">
        <v>10900</v>
      </c>
      <c r="K1040" s="2" t="s">
        <v>485</v>
      </c>
      <c r="M1040" s="70">
        <v>1</v>
      </c>
      <c r="N1040" s="70">
        <v>1690.76</v>
      </c>
      <c r="O1040" s="87" t="s">
        <v>10207</v>
      </c>
      <c r="P1040" s="70">
        <v>689.73</v>
      </c>
      <c r="R1040" s="72">
        <v>1690.76</v>
      </c>
      <c r="S1040" s="72">
        <v>746.13</v>
      </c>
      <c r="T1040" s="72">
        <v>250.07</v>
      </c>
      <c r="U1040" s="70">
        <v>4.83</v>
      </c>
      <c r="V1040" s="42">
        <v>75</v>
      </c>
      <c r="W1040" t="s">
        <v>10236</v>
      </c>
      <c r="X1040" t="s">
        <v>488</v>
      </c>
      <c r="Y1040" t="s">
        <v>4950</v>
      </c>
      <c r="Z1040" t="s">
        <v>5201</v>
      </c>
    </row>
    <row r="1041" spans="1:26" hidden="1" x14ac:dyDescent="0.25">
      <c r="A1041" s="2">
        <v>18</v>
      </c>
      <c r="B1041" t="s">
        <v>119</v>
      </c>
      <c r="C1041" t="s">
        <v>10210</v>
      </c>
      <c r="D1041" t="s">
        <v>10133</v>
      </c>
      <c r="E1041" s="2" t="s">
        <v>483</v>
      </c>
      <c r="F1041" s="7" t="s">
        <v>114</v>
      </c>
      <c r="G1041" s="7" t="s">
        <v>10249</v>
      </c>
      <c r="H1041">
        <v>40</v>
      </c>
      <c r="I1041">
        <v>488</v>
      </c>
      <c r="J1041">
        <v>12000</v>
      </c>
      <c r="K1041" s="2" t="s">
        <v>485</v>
      </c>
      <c r="M1041" s="70">
        <v>1</v>
      </c>
      <c r="N1041" s="70">
        <v>1838.78</v>
      </c>
      <c r="O1041" s="87" t="s">
        <v>10211</v>
      </c>
      <c r="P1041" s="70">
        <v>788.26</v>
      </c>
      <c r="R1041" s="72">
        <v>1838.78</v>
      </c>
      <c r="S1041" s="72">
        <v>798.82</v>
      </c>
      <c r="T1041" s="72">
        <v>246.18</v>
      </c>
      <c r="U1041" s="70">
        <v>5.52</v>
      </c>
      <c r="V1041" s="42">
        <v>75</v>
      </c>
      <c r="W1041" t="s">
        <v>10236</v>
      </c>
      <c r="X1041" t="s">
        <v>488</v>
      </c>
      <c r="Y1041" t="s">
        <v>4950</v>
      </c>
      <c r="Z1041" t="s">
        <v>5201</v>
      </c>
    </row>
    <row r="1042" spans="1:26" hidden="1" x14ac:dyDescent="0.25">
      <c r="A1042" s="2">
        <v>19</v>
      </c>
      <c r="B1042" t="s">
        <v>119</v>
      </c>
      <c r="C1042" t="s">
        <v>10215</v>
      </c>
      <c r="D1042" t="s">
        <v>10133</v>
      </c>
      <c r="E1042" s="2" t="s">
        <v>483</v>
      </c>
      <c r="F1042" s="7" t="s">
        <v>154</v>
      </c>
      <c r="G1042" s="7" t="s">
        <v>1139</v>
      </c>
      <c r="H1042">
        <v>50</v>
      </c>
      <c r="I1042">
        <v>2300</v>
      </c>
      <c r="J1042">
        <v>12000</v>
      </c>
      <c r="K1042" s="2" t="s">
        <v>485</v>
      </c>
      <c r="M1042" s="70">
        <v>1</v>
      </c>
      <c r="N1042" s="70">
        <v>10833</v>
      </c>
      <c r="O1042" s="87" t="s">
        <v>121</v>
      </c>
      <c r="P1042" s="70">
        <v>9071.0499999999993</v>
      </c>
      <c r="Q1042" s="72">
        <v>10833</v>
      </c>
      <c r="T1042" s="72">
        <v>1698.45</v>
      </c>
      <c r="U1042" s="70">
        <v>63.5</v>
      </c>
      <c r="V1042" s="42">
        <v>75</v>
      </c>
      <c r="W1042" t="s">
        <v>10236</v>
      </c>
      <c r="X1042" t="s">
        <v>488</v>
      </c>
      <c r="Y1042" t="s">
        <v>4950</v>
      </c>
      <c r="Z1042" t="s">
        <v>5201</v>
      </c>
    </row>
    <row r="1043" spans="1:26" hidden="1" x14ac:dyDescent="0.25">
      <c r="A1043" s="2">
        <v>20</v>
      </c>
      <c r="B1043" t="s">
        <v>119</v>
      </c>
      <c r="C1043" t="s">
        <v>10219</v>
      </c>
      <c r="D1043" t="s">
        <v>10133</v>
      </c>
      <c r="E1043" s="2" t="s">
        <v>483</v>
      </c>
      <c r="F1043" s="7" t="s">
        <v>154</v>
      </c>
      <c r="G1043" s="7" t="s">
        <v>1139</v>
      </c>
      <c r="H1043">
        <v>50</v>
      </c>
      <c r="I1043">
        <v>2300</v>
      </c>
      <c r="J1043">
        <v>12000</v>
      </c>
      <c r="K1043" s="2" t="s">
        <v>485</v>
      </c>
      <c r="M1043" s="70">
        <v>1</v>
      </c>
      <c r="N1043" s="70">
        <v>10833</v>
      </c>
      <c r="O1043" s="87" t="s">
        <v>121</v>
      </c>
      <c r="P1043" s="70">
        <v>8637.6</v>
      </c>
      <c r="Q1043" s="72">
        <v>10833</v>
      </c>
      <c r="T1043" s="72">
        <v>2134.94</v>
      </c>
      <c r="U1043" s="70">
        <v>60.46</v>
      </c>
      <c r="V1043" s="42">
        <v>75</v>
      </c>
      <c r="W1043" t="s">
        <v>10236</v>
      </c>
      <c r="X1043" t="s">
        <v>488</v>
      </c>
      <c r="Y1043" t="s">
        <v>4950</v>
      </c>
      <c r="Z1043" t="s">
        <v>5201</v>
      </c>
    </row>
    <row r="1044" spans="1:26" hidden="1" x14ac:dyDescent="0.25">
      <c r="A1044" s="2">
        <v>21</v>
      </c>
      <c r="B1044" t="s">
        <v>119</v>
      </c>
      <c r="C1044" t="s">
        <v>10222</v>
      </c>
      <c r="D1044" t="s">
        <v>10133</v>
      </c>
      <c r="E1044" s="2" t="s">
        <v>483</v>
      </c>
      <c r="F1044" s="7" t="s">
        <v>114</v>
      </c>
      <c r="G1044" s="7" t="s">
        <v>10250</v>
      </c>
      <c r="H1044">
        <v>50</v>
      </c>
      <c r="I1044">
        <v>294</v>
      </c>
      <c r="J1044">
        <v>12000</v>
      </c>
      <c r="K1044" s="2" t="s">
        <v>485</v>
      </c>
      <c r="M1044" s="70">
        <v>1</v>
      </c>
      <c r="N1044" s="70">
        <v>1384.74</v>
      </c>
      <c r="O1044" s="87" t="s">
        <v>10223</v>
      </c>
      <c r="P1044" s="70">
        <v>1027.71</v>
      </c>
      <c r="R1044" s="72">
        <v>1384.74</v>
      </c>
      <c r="T1044" s="72">
        <v>349.84</v>
      </c>
      <c r="U1044" s="70">
        <v>7.19</v>
      </c>
      <c r="V1044" s="42">
        <v>75</v>
      </c>
      <c r="W1044" t="s">
        <v>10236</v>
      </c>
      <c r="X1044" t="s">
        <v>488</v>
      </c>
      <c r="Y1044" t="s">
        <v>4950</v>
      </c>
      <c r="Z1044" t="s">
        <v>5201</v>
      </c>
    </row>
    <row r="1045" spans="1:26" hidden="1" x14ac:dyDescent="0.25">
      <c r="A1045" s="2">
        <v>22</v>
      </c>
      <c r="B1045" t="s">
        <v>119</v>
      </c>
      <c r="C1045" t="s">
        <v>10225</v>
      </c>
      <c r="D1045" t="s">
        <v>10133</v>
      </c>
      <c r="E1045" s="2" t="s">
        <v>483</v>
      </c>
      <c r="F1045" s="7" t="s">
        <v>154</v>
      </c>
      <c r="G1045" s="7" t="s">
        <v>2106</v>
      </c>
      <c r="H1045">
        <v>50</v>
      </c>
      <c r="I1045">
        <v>488</v>
      </c>
      <c r="J1045">
        <v>12000</v>
      </c>
      <c r="K1045" s="2" t="s">
        <v>485</v>
      </c>
      <c r="M1045" s="70">
        <v>1</v>
      </c>
      <c r="N1045" s="70">
        <v>2298.48</v>
      </c>
      <c r="O1045" s="87" t="s">
        <v>10226</v>
      </c>
      <c r="P1045" s="70">
        <v>899.25</v>
      </c>
      <c r="R1045" s="72">
        <v>2298.48</v>
      </c>
      <c r="S1045" s="72">
        <v>1226.44</v>
      </c>
      <c r="T1045" s="72">
        <v>166.5</v>
      </c>
      <c r="U1045" s="70">
        <v>6.29</v>
      </c>
      <c r="V1045" s="42">
        <v>75</v>
      </c>
      <c r="W1045" t="s">
        <v>10236</v>
      </c>
      <c r="X1045" t="s">
        <v>488</v>
      </c>
      <c r="Y1045" t="s">
        <v>4950</v>
      </c>
      <c r="Z1045" t="s">
        <v>5201</v>
      </c>
    </row>
    <row r="1046" spans="1:26" hidden="1" x14ac:dyDescent="0.25">
      <c r="A1046" s="2">
        <v>23</v>
      </c>
      <c r="B1046" t="s">
        <v>119</v>
      </c>
      <c r="C1046" t="s">
        <v>10229</v>
      </c>
      <c r="D1046" t="s">
        <v>10133</v>
      </c>
      <c r="E1046" s="2" t="s">
        <v>483</v>
      </c>
      <c r="F1046" s="7" t="s">
        <v>154</v>
      </c>
      <c r="G1046" s="7" t="s">
        <v>10251</v>
      </c>
      <c r="H1046">
        <v>50</v>
      </c>
      <c r="I1046">
        <v>499</v>
      </c>
      <c r="J1046">
        <v>1518</v>
      </c>
      <c r="K1046" s="2" t="s">
        <v>485</v>
      </c>
      <c r="M1046" s="70">
        <v>1</v>
      </c>
      <c r="N1046" s="70">
        <v>197.73</v>
      </c>
      <c r="O1046" s="87" t="s">
        <v>10230</v>
      </c>
      <c r="P1046" s="70">
        <v>128.46</v>
      </c>
      <c r="R1046" s="72">
        <v>197.73</v>
      </c>
      <c r="T1046" s="72">
        <v>68.37</v>
      </c>
      <c r="U1046" s="70">
        <v>0.9</v>
      </c>
      <c r="V1046" s="42">
        <v>75</v>
      </c>
      <c r="W1046" t="s">
        <v>10236</v>
      </c>
      <c r="X1046" t="s">
        <v>488</v>
      </c>
      <c r="Y1046" t="s">
        <v>4950</v>
      </c>
      <c r="Z1046" t="s">
        <v>5201</v>
      </c>
    </row>
    <row r="1047" spans="1:26" hidden="1" x14ac:dyDescent="0.25">
      <c r="A1047" s="2">
        <v>24</v>
      </c>
      <c r="B1047" t="s">
        <v>119</v>
      </c>
      <c r="C1047" t="s">
        <v>10233</v>
      </c>
      <c r="D1047" t="s">
        <v>10133</v>
      </c>
      <c r="E1047" s="2" t="s">
        <v>483</v>
      </c>
      <c r="F1047" s="7" t="s">
        <v>154</v>
      </c>
      <c r="G1047" s="7" t="s">
        <v>10252</v>
      </c>
      <c r="H1047">
        <v>50</v>
      </c>
      <c r="I1047">
        <v>812</v>
      </c>
      <c r="J1047">
        <v>1756</v>
      </c>
      <c r="K1047" s="2" t="s">
        <v>485</v>
      </c>
      <c r="M1047" s="70">
        <v>1</v>
      </c>
      <c r="N1047" s="70">
        <v>332.15</v>
      </c>
      <c r="O1047" s="87" t="s">
        <v>10234</v>
      </c>
      <c r="P1047" s="70">
        <v>128.46</v>
      </c>
      <c r="R1047" s="72">
        <v>332.15</v>
      </c>
      <c r="S1047" s="72">
        <v>118.75</v>
      </c>
      <c r="T1047" s="72">
        <v>84.04</v>
      </c>
      <c r="U1047" s="70">
        <v>0.9</v>
      </c>
      <c r="V1047" s="42">
        <v>75</v>
      </c>
      <c r="W1047" t="s">
        <v>10236</v>
      </c>
      <c r="X1047" t="s">
        <v>488</v>
      </c>
      <c r="Y1047" t="s">
        <v>4950</v>
      </c>
      <c r="Z1047" t="s">
        <v>5201</v>
      </c>
    </row>
    <row r="1048" spans="1:26" hidden="1" x14ac:dyDescent="0.25">
      <c r="A1048" s="2">
        <v>1</v>
      </c>
      <c r="B1048" t="s">
        <v>119</v>
      </c>
      <c r="C1048" t="s">
        <v>10269</v>
      </c>
      <c r="D1048" t="s">
        <v>10270</v>
      </c>
      <c r="E1048" s="2" t="s">
        <v>483</v>
      </c>
      <c r="F1048" s="7" t="s">
        <v>114</v>
      </c>
      <c r="G1048" s="7" t="s">
        <v>8043</v>
      </c>
      <c r="H1048">
        <v>10</v>
      </c>
      <c r="I1048">
        <v>689</v>
      </c>
      <c r="J1048">
        <v>4742</v>
      </c>
      <c r="K1048" s="2" t="s">
        <v>485</v>
      </c>
      <c r="M1048" s="70">
        <v>1</v>
      </c>
      <c r="N1048" s="70">
        <v>206.43</v>
      </c>
      <c r="O1048" s="87" t="s">
        <v>10271</v>
      </c>
      <c r="P1048" s="70">
        <v>104.25</v>
      </c>
      <c r="R1048" s="72">
        <v>206.43</v>
      </c>
      <c r="S1048" s="72">
        <v>94.78</v>
      </c>
      <c r="T1048" s="72">
        <v>6.67</v>
      </c>
      <c r="U1048" s="70">
        <v>0.73</v>
      </c>
      <c r="V1048" s="42">
        <v>76</v>
      </c>
      <c r="W1048" t="s">
        <v>10273</v>
      </c>
      <c r="X1048" t="s">
        <v>488</v>
      </c>
      <c r="Y1048" t="s">
        <v>4950</v>
      </c>
      <c r="Z1048" t="s">
        <v>6350</v>
      </c>
    </row>
    <row r="1049" spans="1:26" hidden="1" x14ac:dyDescent="0.25">
      <c r="A1049" s="2">
        <v>1</v>
      </c>
      <c r="B1049" t="s">
        <v>119</v>
      </c>
      <c r="C1049" t="s">
        <v>10277</v>
      </c>
      <c r="D1049" t="s">
        <v>10278</v>
      </c>
      <c r="E1049" s="2" t="s">
        <v>483</v>
      </c>
      <c r="F1049" s="7" t="s">
        <v>154</v>
      </c>
      <c r="G1049" s="7" t="s">
        <v>2139</v>
      </c>
      <c r="H1049">
        <v>80</v>
      </c>
      <c r="I1049">
        <v>2300</v>
      </c>
      <c r="J1049">
        <v>12000</v>
      </c>
      <c r="K1049" s="2" t="s">
        <v>485</v>
      </c>
      <c r="M1049" s="70">
        <v>1</v>
      </c>
      <c r="N1049" s="70">
        <v>17332.8</v>
      </c>
      <c r="O1049" s="87" t="s">
        <v>121</v>
      </c>
      <c r="P1049" s="70">
        <v>11312.88</v>
      </c>
      <c r="Q1049" s="72">
        <v>17332.8</v>
      </c>
      <c r="S1049" s="72">
        <v>5802.72</v>
      </c>
      <c r="T1049" s="72">
        <v>138.01</v>
      </c>
      <c r="U1049" s="70">
        <v>79.19</v>
      </c>
      <c r="V1049" s="42">
        <v>77</v>
      </c>
      <c r="W1049" t="s">
        <v>10317</v>
      </c>
      <c r="X1049" t="s">
        <v>488</v>
      </c>
      <c r="Y1049" t="s">
        <v>4950</v>
      </c>
      <c r="Z1049" t="s">
        <v>5201</v>
      </c>
    </row>
    <row r="1050" spans="1:26" hidden="1" x14ac:dyDescent="0.25">
      <c r="A1050" s="2">
        <v>2</v>
      </c>
      <c r="B1050" t="s">
        <v>119</v>
      </c>
      <c r="C1050" t="s">
        <v>10284</v>
      </c>
      <c r="D1050" t="s">
        <v>10278</v>
      </c>
      <c r="E1050" s="2" t="s">
        <v>483</v>
      </c>
      <c r="F1050" s="7" t="s">
        <v>154</v>
      </c>
      <c r="G1050" s="7" t="s">
        <v>2139</v>
      </c>
      <c r="H1050">
        <v>80</v>
      </c>
      <c r="I1050">
        <v>2300</v>
      </c>
      <c r="J1050">
        <v>12000</v>
      </c>
      <c r="K1050" s="2" t="s">
        <v>485</v>
      </c>
      <c r="M1050" s="70">
        <v>1</v>
      </c>
      <c r="N1050" s="70">
        <v>17332.8</v>
      </c>
      <c r="O1050" s="87" t="s">
        <v>121</v>
      </c>
      <c r="P1050" s="70">
        <v>11393.61</v>
      </c>
      <c r="Q1050" s="72">
        <v>17332.8</v>
      </c>
      <c r="S1050" s="72">
        <v>5802.72</v>
      </c>
      <c r="T1050" s="72">
        <v>56.71</v>
      </c>
      <c r="U1050" s="70">
        <v>79.760000000000005</v>
      </c>
      <c r="V1050" s="42">
        <v>77</v>
      </c>
      <c r="W1050" t="s">
        <v>10317</v>
      </c>
      <c r="X1050" t="s">
        <v>488</v>
      </c>
      <c r="Y1050" t="s">
        <v>4950</v>
      </c>
      <c r="Z1050" t="s">
        <v>5201</v>
      </c>
    </row>
    <row r="1051" spans="1:26" hidden="1" x14ac:dyDescent="0.25">
      <c r="A1051" s="2">
        <v>3</v>
      </c>
      <c r="B1051" t="s">
        <v>119</v>
      </c>
      <c r="C1051" t="s">
        <v>10286</v>
      </c>
      <c r="D1051" t="s">
        <v>10278</v>
      </c>
      <c r="E1051" s="2" t="s">
        <v>483</v>
      </c>
      <c r="F1051" s="7" t="s">
        <v>154</v>
      </c>
      <c r="G1051" s="7" t="s">
        <v>2139</v>
      </c>
      <c r="H1051">
        <v>80</v>
      </c>
      <c r="I1051">
        <v>2300</v>
      </c>
      <c r="J1051">
        <v>12000</v>
      </c>
      <c r="K1051" s="2" t="s">
        <v>485</v>
      </c>
      <c r="M1051" s="70">
        <v>1</v>
      </c>
      <c r="N1051" s="70">
        <v>17332.8</v>
      </c>
      <c r="O1051" s="87" t="s">
        <v>121</v>
      </c>
      <c r="P1051" s="70">
        <v>11331.97</v>
      </c>
      <c r="Q1051" s="72">
        <v>17332.8</v>
      </c>
      <c r="S1051" s="72">
        <v>5802.72</v>
      </c>
      <c r="T1051" s="72">
        <v>118.79</v>
      </c>
      <c r="U1051" s="70">
        <v>79.319999999999993</v>
      </c>
      <c r="V1051" s="42">
        <v>77</v>
      </c>
      <c r="W1051" t="s">
        <v>10317</v>
      </c>
      <c r="X1051" t="s">
        <v>488</v>
      </c>
      <c r="Y1051" t="s">
        <v>4950</v>
      </c>
      <c r="Z1051" t="s">
        <v>5201</v>
      </c>
    </row>
    <row r="1052" spans="1:26" hidden="1" x14ac:dyDescent="0.25">
      <c r="A1052" s="2">
        <v>4</v>
      </c>
      <c r="B1052" t="s">
        <v>119</v>
      </c>
      <c r="C1052" t="s">
        <v>10290</v>
      </c>
      <c r="D1052" t="s">
        <v>10278</v>
      </c>
      <c r="E1052" s="2" t="s">
        <v>483</v>
      </c>
      <c r="F1052" s="7" t="s">
        <v>154</v>
      </c>
      <c r="G1052" s="7" t="s">
        <v>2139</v>
      </c>
      <c r="H1052">
        <v>80</v>
      </c>
      <c r="I1052">
        <v>2300</v>
      </c>
      <c r="J1052">
        <v>12000</v>
      </c>
      <c r="K1052" s="2" t="s">
        <v>485</v>
      </c>
      <c r="M1052" s="70">
        <v>1</v>
      </c>
      <c r="N1052" s="70">
        <v>17332.8</v>
      </c>
      <c r="O1052" s="87" t="s">
        <v>121</v>
      </c>
      <c r="P1052" s="70">
        <v>11894.16</v>
      </c>
      <c r="Q1052" s="72">
        <v>17332.8</v>
      </c>
      <c r="S1052" s="72">
        <v>5438.64</v>
      </c>
      <c r="T1052" s="72">
        <v>0</v>
      </c>
      <c r="U1052" s="70">
        <v>83.26</v>
      </c>
      <c r="V1052" s="42">
        <v>77</v>
      </c>
      <c r="W1052" t="s">
        <v>10317</v>
      </c>
      <c r="X1052" t="s">
        <v>488</v>
      </c>
      <c r="Y1052" t="s">
        <v>4950</v>
      </c>
      <c r="Z1052" t="s">
        <v>5201</v>
      </c>
    </row>
    <row r="1053" spans="1:26" hidden="1" x14ac:dyDescent="0.25">
      <c r="A1053" s="2">
        <v>5</v>
      </c>
      <c r="B1053" t="s">
        <v>119</v>
      </c>
      <c r="C1053" t="s">
        <v>10293</v>
      </c>
      <c r="D1053" t="s">
        <v>10278</v>
      </c>
      <c r="E1053" s="2" t="s">
        <v>483</v>
      </c>
      <c r="F1053" s="7" t="s">
        <v>154</v>
      </c>
      <c r="G1053" s="7" t="s">
        <v>2139</v>
      </c>
      <c r="H1053">
        <v>80</v>
      </c>
      <c r="I1053">
        <v>2300</v>
      </c>
      <c r="J1053">
        <v>12000</v>
      </c>
      <c r="K1053" s="2" t="s">
        <v>485</v>
      </c>
      <c r="M1053" s="70">
        <v>1</v>
      </c>
      <c r="N1053" s="70">
        <v>17332.8</v>
      </c>
      <c r="O1053" s="87" t="s">
        <v>121</v>
      </c>
      <c r="P1053" s="70">
        <v>11894.16</v>
      </c>
      <c r="Q1053" s="72">
        <v>17332.8</v>
      </c>
      <c r="S1053" s="72">
        <v>5438.64</v>
      </c>
      <c r="T1053" s="72">
        <v>0</v>
      </c>
      <c r="U1053" s="70">
        <v>83.26</v>
      </c>
      <c r="V1053" s="42">
        <v>77</v>
      </c>
      <c r="W1053" t="s">
        <v>10317</v>
      </c>
      <c r="X1053" t="s">
        <v>488</v>
      </c>
      <c r="Y1053" t="s">
        <v>4950</v>
      </c>
      <c r="Z1053" t="s">
        <v>5201</v>
      </c>
    </row>
    <row r="1054" spans="1:26" hidden="1" x14ac:dyDescent="0.25">
      <c r="A1054" s="2">
        <v>6</v>
      </c>
      <c r="B1054" t="s">
        <v>119</v>
      </c>
      <c r="C1054" t="s">
        <v>10297</v>
      </c>
      <c r="D1054" t="s">
        <v>10278</v>
      </c>
      <c r="E1054" s="2" t="s">
        <v>483</v>
      </c>
      <c r="F1054" s="7" t="s">
        <v>154</v>
      </c>
      <c r="G1054" s="7" t="s">
        <v>492</v>
      </c>
      <c r="H1054">
        <v>80</v>
      </c>
      <c r="I1054">
        <v>2750</v>
      </c>
      <c r="J1054">
        <v>12000</v>
      </c>
      <c r="K1054" s="2" t="s">
        <v>485</v>
      </c>
      <c r="M1054" s="70">
        <v>1</v>
      </c>
      <c r="N1054" s="70">
        <v>20724</v>
      </c>
      <c r="O1054" s="87" t="s">
        <v>121</v>
      </c>
      <c r="P1054" s="70">
        <v>11304</v>
      </c>
      <c r="Q1054" s="72">
        <v>20724</v>
      </c>
      <c r="S1054" s="72">
        <v>9193.92</v>
      </c>
      <c r="T1054" s="72">
        <v>146.94999999999999</v>
      </c>
      <c r="U1054" s="70">
        <v>79.13</v>
      </c>
      <c r="V1054" s="42">
        <v>77</v>
      </c>
      <c r="W1054" t="s">
        <v>10317</v>
      </c>
      <c r="X1054" t="s">
        <v>488</v>
      </c>
      <c r="Y1054" t="s">
        <v>4950</v>
      </c>
      <c r="Z1054" t="s">
        <v>5201</v>
      </c>
    </row>
    <row r="1055" spans="1:26" hidden="1" x14ac:dyDescent="0.25">
      <c r="A1055" s="2">
        <v>7</v>
      </c>
      <c r="B1055" t="s">
        <v>119</v>
      </c>
      <c r="C1055" t="s">
        <v>10300</v>
      </c>
      <c r="D1055" t="s">
        <v>10278</v>
      </c>
      <c r="E1055" s="2" t="s">
        <v>483</v>
      </c>
      <c r="F1055" s="7" t="s">
        <v>154</v>
      </c>
      <c r="G1055" s="7" t="s">
        <v>492</v>
      </c>
      <c r="H1055">
        <v>80</v>
      </c>
      <c r="I1055">
        <v>2750</v>
      </c>
      <c r="J1055">
        <v>12000</v>
      </c>
      <c r="K1055" s="2" t="s">
        <v>485</v>
      </c>
      <c r="M1055" s="70">
        <v>1</v>
      </c>
      <c r="N1055" s="70">
        <v>20724</v>
      </c>
      <c r="O1055" s="87" t="s">
        <v>121</v>
      </c>
      <c r="P1055" s="70">
        <v>11304</v>
      </c>
      <c r="Q1055" s="72">
        <v>20724</v>
      </c>
      <c r="S1055" s="72">
        <v>9193.92</v>
      </c>
      <c r="T1055" s="72">
        <v>146.94999999999999</v>
      </c>
      <c r="U1055" s="70">
        <v>79.13</v>
      </c>
      <c r="V1055" s="42">
        <v>77</v>
      </c>
      <c r="W1055" t="s">
        <v>10317</v>
      </c>
      <c r="X1055" t="s">
        <v>488</v>
      </c>
      <c r="Y1055" t="s">
        <v>4950</v>
      </c>
      <c r="Z1055" t="s">
        <v>5201</v>
      </c>
    </row>
    <row r="1056" spans="1:26" hidden="1" x14ac:dyDescent="0.25">
      <c r="A1056" s="2">
        <v>8</v>
      </c>
      <c r="B1056" t="s">
        <v>119</v>
      </c>
      <c r="C1056" t="s">
        <v>10304</v>
      </c>
      <c r="D1056" t="s">
        <v>10278</v>
      </c>
      <c r="E1056" s="2" t="s">
        <v>483</v>
      </c>
      <c r="F1056" s="7" t="s">
        <v>154</v>
      </c>
      <c r="G1056" s="7" t="s">
        <v>492</v>
      </c>
      <c r="H1056">
        <v>80</v>
      </c>
      <c r="I1056">
        <v>2750</v>
      </c>
      <c r="J1056">
        <v>12000</v>
      </c>
      <c r="K1056" s="2" t="s">
        <v>485</v>
      </c>
      <c r="M1056" s="70">
        <v>1</v>
      </c>
      <c r="N1056" s="70">
        <v>20724</v>
      </c>
      <c r="O1056" s="87" t="s">
        <v>121</v>
      </c>
      <c r="P1056" s="70">
        <v>11294.58</v>
      </c>
      <c r="Q1056" s="72">
        <v>20724</v>
      </c>
      <c r="S1056" s="72">
        <v>9193.92</v>
      </c>
      <c r="T1056" s="72">
        <v>156.44</v>
      </c>
      <c r="U1056" s="70">
        <v>79.06</v>
      </c>
      <c r="V1056" s="42">
        <v>77</v>
      </c>
      <c r="W1056" t="s">
        <v>10317</v>
      </c>
      <c r="X1056" t="s">
        <v>488</v>
      </c>
      <c r="Y1056" t="s">
        <v>4950</v>
      </c>
      <c r="Z1056" t="s">
        <v>5201</v>
      </c>
    </row>
    <row r="1057" spans="1:26" hidden="1" x14ac:dyDescent="0.25">
      <c r="A1057" s="2">
        <v>9</v>
      </c>
      <c r="B1057" t="s">
        <v>119</v>
      </c>
      <c r="C1057" t="s">
        <v>10310</v>
      </c>
      <c r="D1057" t="s">
        <v>10278</v>
      </c>
      <c r="E1057" s="2" t="s">
        <v>483</v>
      </c>
      <c r="F1057" s="7" t="s">
        <v>154</v>
      </c>
      <c r="G1057" s="7" t="s">
        <v>492</v>
      </c>
      <c r="H1057">
        <v>80</v>
      </c>
      <c r="I1057">
        <v>2750</v>
      </c>
      <c r="J1057">
        <v>12000</v>
      </c>
      <c r="K1057" s="2" t="s">
        <v>485</v>
      </c>
      <c r="M1057" s="70">
        <v>1</v>
      </c>
      <c r="N1057" s="70">
        <v>20724</v>
      </c>
      <c r="O1057" s="87" t="s">
        <v>121</v>
      </c>
      <c r="P1057" s="70">
        <v>11742.49</v>
      </c>
      <c r="Q1057" s="72">
        <v>20724</v>
      </c>
      <c r="S1057" s="72">
        <v>8849.0499999999993</v>
      </c>
      <c r="T1057" s="72">
        <v>50.26</v>
      </c>
      <c r="U1057" s="70">
        <v>82.2</v>
      </c>
      <c r="V1057" s="42">
        <v>77</v>
      </c>
      <c r="W1057" t="s">
        <v>10317</v>
      </c>
      <c r="X1057" t="s">
        <v>488</v>
      </c>
      <c r="Y1057" t="s">
        <v>4950</v>
      </c>
      <c r="Z1057" t="s">
        <v>5201</v>
      </c>
    </row>
    <row r="1058" spans="1:26" hidden="1" x14ac:dyDescent="0.25">
      <c r="A1058" s="2">
        <v>10</v>
      </c>
      <c r="B1058" t="s">
        <v>119</v>
      </c>
      <c r="C1058" t="s">
        <v>10315</v>
      </c>
      <c r="D1058" t="s">
        <v>10278</v>
      </c>
      <c r="E1058" s="2" t="s">
        <v>483</v>
      </c>
      <c r="F1058" s="7" t="s">
        <v>154</v>
      </c>
      <c r="G1058" s="7" t="s">
        <v>492</v>
      </c>
      <c r="H1058">
        <v>80</v>
      </c>
      <c r="I1058">
        <v>2750</v>
      </c>
      <c r="J1058">
        <v>12000</v>
      </c>
      <c r="K1058" s="2" t="s">
        <v>485</v>
      </c>
      <c r="M1058" s="70">
        <v>1</v>
      </c>
      <c r="N1058" s="70">
        <v>20724</v>
      </c>
      <c r="O1058" s="87" t="s">
        <v>121</v>
      </c>
      <c r="P1058" s="70">
        <v>8072.46</v>
      </c>
      <c r="Q1058" s="72">
        <v>20724</v>
      </c>
      <c r="S1058" s="72">
        <v>12652.74</v>
      </c>
      <c r="T1058" s="72">
        <v>0</v>
      </c>
      <c r="U1058" s="70">
        <v>56.51</v>
      </c>
      <c r="V1058" s="42">
        <v>77</v>
      </c>
      <c r="W1058" t="s">
        <v>10317</v>
      </c>
      <c r="X1058" t="s">
        <v>488</v>
      </c>
      <c r="Y1058" t="s">
        <v>4950</v>
      </c>
      <c r="Z1058" t="s">
        <v>5201</v>
      </c>
    </row>
    <row r="1059" spans="1:26" hidden="1" x14ac:dyDescent="0.25">
      <c r="A1059" s="2">
        <v>1</v>
      </c>
      <c r="B1059" t="s">
        <v>119</v>
      </c>
      <c r="C1059" t="s">
        <v>10332</v>
      </c>
      <c r="D1059" t="s">
        <v>10767</v>
      </c>
      <c r="E1059" s="2" t="s">
        <v>483</v>
      </c>
      <c r="F1059" s="7" t="s">
        <v>154</v>
      </c>
      <c r="G1059" s="7" t="s">
        <v>1133</v>
      </c>
      <c r="H1059">
        <v>12</v>
      </c>
      <c r="I1059">
        <v>1500</v>
      </c>
      <c r="J1059">
        <v>12000</v>
      </c>
      <c r="K1059" s="2" t="s">
        <v>485</v>
      </c>
      <c r="M1059" s="70">
        <v>1</v>
      </c>
      <c r="N1059" s="70">
        <v>1695.6</v>
      </c>
      <c r="O1059" s="87" t="s">
        <v>121</v>
      </c>
      <c r="P1059" s="70">
        <v>444.6</v>
      </c>
      <c r="Q1059" s="72">
        <v>1695.6</v>
      </c>
      <c r="R1059" s="72" t="s">
        <v>486</v>
      </c>
      <c r="S1059" s="72">
        <v>1177.03</v>
      </c>
      <c r="T1059" s="72">
        <v>70.86</v>
      </c>
      <c r="U1059" s="70">
        <v>3.11</v>
      </c>
      <c r="V1059" s="42">
        <v>78</v>
      </c>
      <c r="W1059" t="s">
        <v>10665</v>
      </c>
      <c r="X1059" t="s">
        <v>488</v>
      </c>
      <c r="Y1059" t="s">
        <v>4950</v>
      </c>
      <c r="Z1059" t="s">
        <v>5201</v>
      </c>
    </row>
    <row r="1060" spans="1:26" hidden="1" x14ac:dyDescent="0.25">
      <c r="A1060" s="2">
        <v>2</v>
      </c>
      <c r="B1060" t="s">
        <v>119</v>
      </c>
      <c r="C1060" t="s">
        <v>10340</v>
      </c>
      <c r="D1060" t="s">
        <v>10767</v>
      </c>
      <c r="E1060" s="2" t="s">
        <v>483</v>
      </c>
      <c r="F1060" s="7" t="s">
        <v>154</v>
      </c>
      <c r="G1060" s="7" t="s">
        <v>8524</v>
      </c>
      <c r="H1060">
        <v>16</v>
      </c>
      <c r="I1060">
        <v>2000</v>
      </c>
      <c r="J1060">
        <v>12000</v>
      </c>
      <c r="K1060" s="2" t="s">
        <v>485</v>
      </c>
      <c r="M1060" s="70">
        <v>1</v>
      </c>
      <c r="N1060" s="70">
        <v>3014.4</v>
      </c>
      <c r="O1060" s="87" t="s">
        <v>121</v>
      </c>
      <c r="P1060" s="70">
        <v>207.24</v>
      </c>
      <c r="Q1060" s="72">
        <v>3014.4</v>
      </c>
      <c r="R1060" s="72" t="s">
        <v>486</v>
      </c>
      <c r="S1060" s="72">
        <v>2802.39</v>
      </c>
      <c r="T1060" s="72">
        <v>3.32</v>
      </c>
      <c r="U1060" s="70">
        <v>1.45</v>
      </c>
      <c r="V1060" s="42">
        <v>78</v>
      </c>
      <c r="W1060" t="s">
        <v>10665</v>
      </c>
      <c r="X1060" t="s">
        <v>488</v>
      </c>
      <c r="Y1060" t="s">
        <v>4950</v>
      </c>
      <c r="Z1060" t="s">
        <v>5201</v>
      </c>
    </row>
    <row r="1061" spans="1:26" hidden="1" x14ac:dyDescent="0.25">
      <c r="A1061" s="2">
        <v>3</v>
      </c>
      <c r="B1061" t="s">
        <v>119</v>
      </c>
      <c r="C1061" t="s">
        <v>10349</v>
      </c>
      <c r="D1061" t="s">
        <v>10767</v>
      </c>
      <c r="E1061" s="2" t="s">
        <v>483</v>
      </c>
      <c r="F1061" s="7" t="s">
        <v>154</v>
      </c>
      <c r="G1061" s="7" t="s">
        <v>10666</v>
      </c>
      <c r="H1061">
        <v>20</v>
      </c>
      <c r="I1061">
        <v>491</v>
      </c>
      <c r="J1061">
        <v>664</v>
      </c>
      <c r="K1061" s="2" t="s">
        <v>485</v>
      </c>
      <c r="M1061" s="70">
        <v>1</v>
      </c>
      <c r="N1061" s="70">
        <v>36.24</v>
      </c>
      <c r="O1061" s="87" t="s">
        <v>10350</v>
      </c>
      <c r="P1061" s="70">
        <v>27.61</v>
      </c>
      <c r="Q1061" s="72" t="s">
        <v>486</v>
      </c>
      <c r="R1061" s="72">
        <v>36.24</v>
      </c>
      <c r="S1061" s="72">
        <v>3.52</v>
      </c>
      <c r="T1061" s="72">
        <v>4.92</v>
      </c>
      <c r="U1061" s="70">
        <v>0.19</v>
      </c>
      <c r="V1061" s="42">
        <v>78</v>
      </c>
      <c r="W1061" t="s">
        <v>10665</v>
      </c>
      <c r="X1061" t="s">
        <v>488</v>
      </c>
      <c r="Y1061" t="s">
        <v>4950</v>
      </c>
      <c r="Z1061" t="s">
        <v>5201</v>
      </c>
    </row>
    <row r="1062" spans="1:26" hidden="1" x14ac:dyDescent="0.25">
      <c r="A1062" s="2">
        <v>4</v>
      </c>
      <c r="B1062" t="s">
        <v>119</v>
      </c>
      <c r="C1062" t="s">
        <v>10357</v>
      </c>
      <c r="D1062" t="s">
        <v>10767</v>
      </c>
      <c r="E1062" s="2" t="s">
        <v>483</v>
      </c>
      <c r="F1062" s="7" t="s">
        <v>154</v>
      </c>
      <c r="G1062" s="7" t="s">
        <v>10667</v>
      </c>
      <c r="H1062">
        <v>20</v>
      </c>
      <c r="I1062">
        <v>173</v>
      </c>
      <c r="J1062">
        <v>4270</v>
      </c>
      <c r="K1062" s="2" t="s">
        <v>485</v>
      </c>
      <c r="M1062" s="70">
        <v>1</v>
      </c>
      <c r="N1062" s="70">
        <v>115.96</v>
      </c>
      <c r="O1062" s="87" t="s">
        <v>10358</v>
      </c>
      <c r="P1062" s="70">
        <v>39.17</v>
      </c>
      <c r="Q1062" s="72" t="s">
        <v>486</v>
      </c>
      <c r="R1062" s="72">
        <v>115.96</v>
      </c>
      <c r="S1062" s="72">
        <v>70.5</v>
      </c>
      <c r="T1062" s="72">
        <v>6.02</v>
      </c>
      <c r="U1062" s="70">
        <v>0.27</v>
      </c>
      <c r="V1062" s="42">
        <v>78</v>
      </c>
      <c r="W1062" t="s">
        <v>10665</v>
      </c>
      <c r="X1062" t="s">
        <v>488</v>
      </c>
      <c r="Y1062" t="s">
        <v>4950</v>
      </c>
      <c r="Z1062" t="s">
        <v>5201</v>
      </c>
    </row>
    <row r="1063" spans="1:26" hidden="1" x14ac:dyDescent="0.25">
      <c r="A1063" s="2">
        <v>5</v>
      </c>
      <c r="B1063" t="s">
        <v>119</v>
      </c>
      <c r="C1063" t="s">
        <v>10365</v>
      </c>
      <c r="D1063" t="s">
        <v>10767</v>
      </c>
      <c r="E1063" s="2" t="s">
        <v>483</v>
      </c>
      <c r="F1063" s="7" t="s">
        <v>154</v>
      </c>
      <c r="G1063" s="7" t="s">
        <v>10668</v>
      </c>
      <c r="H1063">
        <v>20</v>
      </c>
      <c r="I1063">
        <v>491</v>
      </c>
      <c r="J1063">
        <v>10493</v>
      </c>
      <c r="K1063" s="2" t="s">
        <v>485</v>
      </c>
      <c r="M1063" s="70">
        <v>1</v>
      </c>
      <c r="N1063" s="70">
        <v>808.87</v>
      </c>
      <c r="O1063" s="87" t="s">
        <v>10366</v>
      </c>
      <c r="P1063" s="70">
        <v>462.66</v>
      </c>
      <c r="Q1063" s="72" t="s">
        <v>486</v>
      </c>
      <c r="R1063" s="72">
        <v>808.87</v>
      </c>
      <c r="S1063" s="72">
        <v>335.36</v>
      </c>
      <c r="T1063" s="72">
        <v>7.61</v>
      </c>
      <c r="U1063" s="70">
        <v>3.24</v>
      </c>
      <c r="V1063" s="42">
        <v>78</v>
      </c>
      <c r="W1063" t="s">
        <v>10665</v>
      </c>
      <c r="X1063" t="s">
        <v>488</v>
      </c>
      <c r="Y1063" t="s">
        <v>4950</v>
      </c>
      <c r="Z1063" t="s">
        <v>5201</v>
      </c>
    </row>
    <row r="1064" spans="1:26" hidden="1" x14ac:dyDescent="0.25">
      <c r="A1064" s="2">
        <v>6</v>
      </c>
      <c r="B1064" t="s">
        <v>119</v>
      </c>
      <c r="C1064" t="s">
        <v>10370</v>
      </c>
      <c r="D1064" t="s">
        <v>10767</v>
      </c>
      <c r="E1064" s="2" t="s">
        <v>483</v>
      </c>
      <c r="F1064" s="7" t="s">
        <v>154</v>
      </c>
      <c r="G1064" s="7" t="s">
        <v>10669</v>
      </c>
      <c r="H1064">
        <v>20</v>
      </c>
      <c r="I1064">
        <v>491</v>
      </c>
      <c r="J1064">
        <v>10692</v>
      </c>
      <c r="K1064" s="2" t="s">
        <v>485</v>
      </c>
      <c r="M1064" s="70">
        <v>1</v>
      </c>
      <c r="N1064" s="70">
        <v>824.15</v>
      </c>
      <c r="O1064" s="87" t="s">
        <v>10371</v>
      </c>
      <c r="P1064" s="70">
        <v>491.26</v>
      </c>
      <c r="Q1064" s="72" t="s">
        <v>486</v>
      </c>
      <c r="R1064" s="72">
        <v>824.15</v>
      </c>
      <c r="S1064" s="72">
        <v>311.08</v>
      </c>
      <c r="T1064" s="72">
        <v>18.37</v>
      </c>
      <c r="U1064" s="70">
        <v>3.44</v>
      </c>
      <c r="V1064" s="42">
        <v>78</v>
      </c>
      <c r="W1064" t="s">
        <v>10665</v>
      </c>
      <c r="X1064" t="s">
        <v>488</v>
      </c>
      <c r="Y1064" t="s">
        <v>4950</v>
      </c>
      <c r="Z1064" t="s">
        <v>5201</v>
      </c>
    </row>
    <row r="1065" spans="1:26" hidden="1" x14ac:dyDescent="0.25">
      <c r="A1065" s="2">
        <v>7</v>
      </c>
      <c r="B1065" t="s">
        <v>119</v>
      </c>
      <c r="C1065" t="s">
        <v>10377</v>
      </c>
      <c r="D1065" t="s">
        <v>10767</v>
      </c>
      <c r="E1065" s="2" t="s">
        <v>483</v>
      </c>
      <c r="F1065" s="7" t="s">
        <v>154</v>
      </c>
      <c r="G1065" s="7" t="s">
        <v>10670</v>
      </c>
      <c r="H1065">
        <v>20</v>
      </c>
      <c r="I1065">
        <v>488</v>
      </c>
      <c r="J1065">
        <v>11246</v>
      </c>
      <c r="K1065" s="2" t="s">
        <v>485</v>
      </c>
      <c r="M1065" s="70">
        <v>1</v>
      </c>
      <c r="N1065" s="70">
        <v>861.62</v>
      </c>
      <c r="O1065" s="87" t="s">
        <v>10378</v>
      </c>
      <c r="P1065" s="70">
        <v>491.26</v>
      </c>
      <c r="Q1065" s="72" t="s">
        <v>486</v>
      </c>
      <c r="R1065" s="72">
        <v>861.62</v>
      </c>
      <c r="S1065" s="72">
        <v>355.93</v>
      </c>
      <c r="T1065" s="72">
        <v>10.99</v>
      </c>
      <c r="U1065" s="70">
        <v>3.44</v>
      </c>
      <c r="V1065" s="42">
        <v>78</v>
      </c>
      <c r="W1065" t="s">
        <v>10665</v>
      </c>
      <c r="X1065" t="s">
        <v>488</v>
      </c>
      <c r="Y1065" t="s">
        <v>4950</v>
      </c>
      <c r="Z1065" t="s">
        <v>5201</v>
      </c>
    </row>
    <row r="1066" spans="1:26" hidden="1" x14ac:dyDescent="0.25">
      <c r="A1066" s="2">
        <v>8</v>
      </c>
      <c r="B1066" t="s">
        <v>119</v>
      </c>
      <c r="C1066" t="s">
        <v>10380</v>
      </c>
      <c r="D1066" t="s">
        <v>10767</v>
      </c>
      <c r="E1066" s="2" t="s">
        <v>483</v>
      </c>
      <c r="F1066" s="7" t="s">
        <v>154</v>
      </c>
      <c r="G1066" s="7" t="s">
        <v>9473</v>
      </c>
      <c r="H1066">
        <v>20</v>
      </c>
      <c r="I1066">
        <v>482</v>
      </c>
      <c r="J1066">
        <v>12000</v>
      </c>
      <c r="K1066" s="2" t="s">
        <v>485</v>
      </c>
      <c r="M1066" s="70">
        <v>1</v>
      </c>
      <c r="N1066" s="70">
        <v>908.09</v>
      </c>
      <c r="O1066" s="87" t="s">
        <v>10381</v>
      </c>
      <c r="P1066" s="70">
        <v>462.66</v>
      </c>
      <c r="Q1066" s="72" t="s">
        <v>486</v>
      </c>
      <c r="R1066" s="72">
        <v>908.09</v>
      </c>
      <c r="S1066" s="72">
        <v>434.57</v>
      </c>
      <c r="T1066" s="72">
        <v>7.62</v>
      </c>
      <c r="U1066" s="70">
        <v>3.24</v>
      </c>
      <c r="V1066" s="42">
        <v>78</v>
      </c>
      <c r="W1066" t="s">
        <v>10665</v>
      </c>
      <c r="X1066" t="s">
        <v>488</v>
      </c>
      <c r="Y1066" t="s">
        <v>4950</v>
      </c>
      <c r="Z1066" t="s">
        <v>5201</v>
      </c>
    </row>
    <row r="1067" spans="1:26" hidden="1" x14ac:dyDescent="0.25">
      <c r="A1067" s="2">
        <v>9</v>
      </c>
      <c r="B1067" t="s">
        <v>119</v>
      </c>
      <c r="C1067" t="s">
        <v>10385</v>
      </c>
      <c r="D1067" t="s">
        <v>10767</v>
      </c>
      <c r="E1067" s="2" t="s">
        <v>483</v>
      </c>
      <c r="F1067" s="7" t="s">
        <v>154</v>
      </c>
      <c r="G1067" s="7" t="s">
        <v>6836</v>
      </c>
      <c r="H1067">
        <v>20</v>
      </c>
      <c r="I1067">
        <v>988</v>
      </c>
      <c r="J1067">
        <v>12000</v>
      </c>
      <c r="K1067" s="2" t="s">
        <v>485</v>
      </c>
      <c r="M1067" s="70">
        <v>1</v>
      </c>
      <c r="N1067" s="70">
        <v>1080.6400000000001</v>
      </c>
      <c r="O1067" s="87" t="s">
        <v>10386</v>
      </c>
      <c r="P1067" s="70">
        <v>622.79999999999995</v>
      </c>
      <c r="Q1067" s="72" t="s">
        <v>486</v>
      </c>
      <c r="R1067" s="72">
        <v>1080.6400000000001</v>
      </c>
      <c r="S1067" s="72">
        <v>428.46</v>
      </c>
      <c r="T1067" s="72">
        <v>25.02</v>
      </c>
      <c r="U1067" s="70">
        <v>4.3600000000000003</v>
      </c>
      <c r="V1067" s="42">
        <v>78</v>
      </c>
      <c r="W1067" t="s">
        <v>10665</v>
      </c>
      <c r="X1067" t="s">
        <v>488</v>
      </c>
      <c r="Y1067" t="s">
        <v>4950</v>
      </c>
      <c r="Z1067" t="s">
        <v>5201</v>
      </c>
    </row>
    <row r="1068" spans="1:26" hidden="1" x14ac:dyDescent="0.25">
      <c r="A1068" s="2">
        <v>10</v>
      </c>
      <c r="B1068" t="s">
        <v>119</v>
      </c>
      <c r="C1068" t="s">
        <v>10390</v>
      </c>
      <c r="D1068" t="s">
        <v>10767</v>
      </c>
      <c r="E1068" s="2" t="s">
        <v>483</v>
      </c>
      <c r="F1068" s="7" t="s">
        <v>154</v>
      </c>
      <c r="G1068" s="7" t="s">
        <v>1135</v>
      </c>
      <c r="H1068">
        <v>20</v>
      </c>
      <c r="I1068">
        <v>2000</v>
      </c>
      <c r="J1068">
        <v>12000</v>
      </c>
      <c r="K1068" s="2" t="s">
        <v>485</v>
      </c>
      <c r="M1068" s="70">
        <v>1</v>
      </c>
      <c r="N1068" s="70">
        <v>3768</v>
      </c>
      <c r="O1068" s="87" t="s">
        <v>121</v>
      </c>
      <c r="P1068" s="70">
        <v>2696.76</v>
      </c>
      <c r="Q1068" s="72">
        <v>3768</v>
      </c>
      <c r="R1068" s="72" t="s">
        <v>486</v>
      </c>
      <c r="S1068" s="72">
        <v>925.52</v>
      </c>
      <c r="T1068" s="72">
        <v>126.84</v>
      </c>
      <c r="U1068" s="70">
        <v>18.88</v>
      </c>
      <c r="V1068" s="42">
        <v>78</v>
      </c>
      <c r="W1068" t="s">
        <v>10665</v>
      </c>
      <c r="X1068" t="s">
        <v>488</v>
      </c>
      <c r="Y1068" t="s">
        <v>22</v>
      </c>
      <c r="Z1068" t="s">
        <v>5201</v>
      </c>
    </row>
    <row r="1069" spans="1:26" hidden="1" x14ac:dyDescent="0.25">
      <c r="A1069" s="2">
        <v>11</v>
      </c>
      <c r="B1069" t="s">
        <v>119</v>
      </c>
      <c r="C1069" t="s">
        <v>10395</v>
      </c>
      <c r="D1069" t="s">
        <v>10767</v>
      </c>
      <c r="E1069" s="2" t="s">
        <v>483</v>
      </c>
      <c r="F1069" s="7" t="s">
        <v>154</v>
      </c>
      <c r="G1069" s="7" t="s">
        <v>1135</v>
      </c>
      <c r="H1069">
        <v>20</v>
      </c>
      <c r="I1069">
        <v>2000</v>
      </c>
      <c r="J1069">
        <v>12000</v>
      </c>
      <c r="K1069" s="2" t="s">
        <v>485</v>
      </c>
      <c r="M1069" s="70">
        <v>1</v>
      </c>
      <c r="N1069" s="70">
        <v>3768</v>
      </c>
      <c r="O1069" s="87" t="s">
        <v>121</v>
      </c>
      <c r="P1069" s="70">
        <v>2902.13</v>
      </c>
      <c r="Q1069" s="72">
        <v>3768</v>
      </c>
      <c r="R1069" s="72" t="s">
        <v>486</v>
      </c>
      <c r="S1069" s="72">
        <v>621.72</v>
      </c>
      <c r="T1069" s="72">
        <v>223.84</v>
      </c>
      <c r="U1069" s="70">
        <v>20.309999999999999</v>
      </c>
      <c r="V1069" s="42">
        <v>78</v>
      </c>
      <c r="W1069" t="s">
        <v>10665</v>
      </c>
      <c r="X1069" t="s">
        <v>488</v>
      </c>
      <c r="Y1069" t="s">
        <v>4950</v>
      </c>
      <c r="Z1069" t="s">
        <v>5201</v>
      </c>
    </row>
    <row r="1070" spans="1:26" hidden="1" x14ac:dyDescent="0.25">
      <c r="A1070" s="2">
        <v>12</v>
      </c>
      <c r="B1070" t="s">
        <v>119</v>
      </c>
      <c r="C1070" t="s">
        <v>10398</v>
      </c>
      <c r="D1070" t="s">
        <v>10767</v>
      </c>
      <c r="E1070" s="2" t="s">
        <v>483</v>
      </c>
      <c r="F1070" s="7" t="s">
        <v>154</v>
      </c>
      <c r="G1070" s="7" t="s">
        <v>1135</v>
      </c>
      <c r="H1070">
        <v>20</v>
      </c>
      <c r="I1070">
        <v>2000</v>
      </c>
      <c r="J1070">
        <v>12000</v>
      </c>
      <c r="K1070" s="2" t="s">
        <v>485</v>
      </c>
      <c r="M1070" s="70">
        <v>1</v>
      </c>
      <c r="N1070" s="70">
        <v>3768</v>
      </c>
      <c r="O1070" s="87" t="s">
        <v>121</v>
      </c>
      <c r="P1070" s="70">
        <v>2292.27</v>
      </c>
      <c r="Q1070" s="72">
        <v>3768</v>
      </c>
      <c r="R1070" s="72" t="s">
        <v>486</v>
      </c>
      <c r="S1070" s="72">
        <v>1289.9100000000001</v>
      </c>
      <c r="T1070" s="72">
        <v>169.77</v>
      </c>
      <c r="U1070" s="70">
        <v>16.05</v>
      </c>
      <c r="V1070" s="42">
        <v>78</v>
      </c>
      <c r="W1070" t="s">
        <v>10665</v>
      </c>
      <c r="X1070" t="s">
        <v>488</v>
      </c>
      <c r="Y1070" t="s">
        <v>4950</v>
      </c>
      <c r="Z1070" t="s">
        <v>5201</v>
      </c>
    </row>
    <row r="1071" spans="1:26" hidden="1" x14ac:dyDescent="0.25">
      <c r="A1071" s="2">
        <v>13</v>
      </c>
      <c r="B1071" t="s">
        <v>119</v>
      </c>
      <c r="C1071" t="s">
        <v>10403</v>
      </c>
      <c r="D1071" t="s">
        <v>10767</v>
      </c>
      <c r="E1071" s="2" t="s">
        <v>483</v>
      </c>
      <c r="F1071" s="7" t="s">
        <v>154</v>
      </c>
      <c r="G1071" s="7" t="s">
        <v>10671</v>
      </c>
      <c r="H1071">
        <v>25</v>
      </c>
      <c r="I1071">
        <v>1894</v>
      </c>
      <c r="J1071">
        <v>6760</v>
      </c>
      <c r="K1071" s="2" t="s">
        <v>485</v>
      </c>
      <c r="M1071" s="70">
        <v>1</v>
      </c>
      <c r="N1071" s="70">
        <v>2438.0300000000002</v>
      </c>
      <c r="O1071" s="87" t="s">
        <v>10404</v>
      </c>
      <c r="P1071" s="70">
        <v>700.38</v>
      </c>
      <c r="Q1071" s="72" t="s">
        <v>486</v>
      </c>
      <c r="R1071" s="72">
        <v>2438.0300000000002</v>
      </c>
      <c r="S1071" s="72">
        <v>1644.79</v>
      </c>
      <c r="T1071" s="72">
        <v>87.96</v>
      </c>
      <c r="U1071" s="70">
        <v>4.9000000000000004</v>
      </c>
      <c r="V1071" s="42">
        <v>78</v>
      </c>
      <c r="W1071" t="s">
        <v>10665</v>
      </c>
      <c r="X1071" t="s">
        <v>488</v>
      </c>
      <c r="Y1071" t="s">
        <v>4950</v>
      </c>
      <c r="Z1071" t="s">
        <v>5201</v>
      </c>
    </row>
    <row r="1072" spans="1:26" hidden="1" x14ac:dyDescent="0.25">
      <c r="A1072" s="2">
        <v>14</v>
      </c>
      <c r="B1072" t="s">
        <v>119</v>
      </c>
      <c r="C1072" t="s">
        <v>10421</v>
      </c>
      <c r="D1072" t="s">
        <v>10767</v>
      </c>
      <c r="E1072" s="2" t="s">
        <v>483</v>
      </c>
      <c r="F1072" s="7" t="s">
        <v>154</v>
      </c>
      <c r="G1072" s="7" t="s">
        <v>10672</v>
      </c>
      <c r="H1072">
        <v>30</v>
      </c>
      <c r="I1072">
        <v>336</v>
      </c>
      <c r="J1072">
        <v>1030</v>
      </c>
      <c r="K1072" s="2" t="s">
        <v>485</v>
      </c>
      <c r="M1072" s="70">
        <v>1</v>
      </c>
      <c r="N1072" s="70">
        <v>81.47</v>
      </c>
      <c r="O1072" s="87" t="s">
        <v>10422</v>
      </c>
      <c r="P1072" s="70">
        <v>56.93</v>
      </c>
      <c r="Q1072" s="72" t="s">
        <v>486</v>
      </c>
      <c r="R1072" s="72">
        <v>81.47</v>
      </c>
      <c r="S1072" s="72">
        <v>14.57</v>
      </c>
      <c r="T1072" s="72">
        <v>9.57</v>
      </c>
      <c r="U1072" s="70">
        <v>0.4</v>
      </c>
      <c r="V1072" s="42">
        <v>78</v>
      </c>
      <c r="W1072" t="s">
        <v>10665</v>
      </c>
      <c r="X1072" t="s">
        <v>488</v>
      </c>
      <c r="Y1072" t="s">
        <v>4950</v>
      </c>
      <c r="Z1072" t="s">
        <v>5201</v>
      </c>
    </row>
    <row r="1073" spans="1:26" hidden="1" x14ac:dyDescent="0.25">
      <c r="A1073" s="2">
        <v>15</v>
      </c>
      <c r="B1073" t="s">
        <v>119</v>
      </c>
      <c r="C1073" t="s">
        <v>10425</v>
      </c>
      <c r="D1073" t="s">
        <v>10767</v>
      </c>
      <c r="E1073" s="2" t="s">
        <v>483</v>
      </c>
      <c r="F1073" s="7" t="s">
        <v>154</v>
      </c>
      <c r="G1073" s="7" t="s">
        <v>10673</v>
      </c>
      <c r="H1073">
        <v>30</v>
      </c>
      <c r="I1073">
        <v>336</v>
      </c>
      <c r="J1073">
        <v>1602</v>
      </c>
      <c r="K1073" s="2" t="s">
        <v>485</v>
      </c>
      <c r="M1073" s="70">
        <v>1</v>
      </c>
      <c r="N1073" s="70">
        <v>126.75</v>
      </c>
      <c r="O1073" s="87" t="s">
        <v>10426</v>
      </c>
      <c r="P1073" s="70">
        <v>56.93</v>
      </c>
      <c r="Q1073" s="72" t="s">
        <v>486</v>
      </c>
      <c r="R1073" s="72">
        <v>126.75</v>
      </c>
      <c r="S1073" s="72">
        <v>59.81</v>
      </c>
      <c r="T1073" s="72">
        <v>9.61</v>
      </c>
      <c r="U1073" s="70">
        <v>0.4</v>
      </c>
      <c r="V1073" s="42">
        <v>78</v>
      </c>
      <c r="W1073" t="s">
        <v>10665</v>
      </c>
      <c r="X1073" t="s">
        <v>488</v>
      </c>
      <c r="Y1073" t="s">
        <v>4950</v>
      </c>
      <c r="Z1073" t="s">
        <v>5201</v>
      </c>
    </row>
    <row r="1074" spans="1:26" hidden="1" x14ac:dyDescent="0.25">
      <c r="A1074" s="2">
        <v>16</v>
      </c>
      <c r="B1074" t="s">
        <v>119</v>
      </c>
      <c r="C1074" t="s">
        <v>10430</v>
      </c>
      <c r="D1074" t="s">
        <v>10767</v>
      </c>
      <c r="E1074" s="2" t="s">
        <v>483</v>
      </c>
      <c r="F1074" s="7" t="s">
        <v>154</v>
      </c>
      <c r="G1074" s="7" t="s">
        <v>10674</v>
      </c>
      <c r="H1074">
        <v>30</v>
      </c>
      <c r="I1074">
        <v>1603</v>
      </c>
      <c r="J1074">
        <v>2436</v>
      </c>
      <c r="K1074" s="2" t="s">
        <v>485</v>
      </c>
      <c r="M1074" s="70">
        <v>1</v>
      </c>
      <c r="N1074" s="70">
        <v>360.87</v>
      </c>
      <c r="O1074" s="87" t="s">
        <v>10431</v>
      </c>
      <c r="P1074" s="70">
        <v>113.86</v>
      </c>
      <c r="Q1074" s="72" t="s">
        <v>486</v>
      </c>
      <c r="R1074" s="72">
        <v>360.87</v>
      </c>
      <c r="S1074" s="72">
        <v>230.85</v>
      </c>
      <c r="T1074" s="72">
        <v>15.36</v>
      </c>
      <c r="U1074" s="70">
        <v>0.8</v>
      </c>
      <c r="V1074" s="42">
        <v>78</v>
      </c>
      <c r="W1074" t="s">
        <v>10665</v>
      </c>
      <c r="X1074" t="s">
        <v>488</v>
      </c>
      <c r="Y1074" t="s">
        <v>4950</v>
      </c>
      <c r="Z1074" t="s">
        <v>5201</v>
      </c>
    </row>
    <row r="1075" spans="1:26" hidden="1" x14ac:dyDescent="0.25">
      <c r="A1075" s="2">
        <v>17</v>
      </c>
      <c r="B1075" t="s">
        <v>119</v>
      </c>
      <c r="C1075" t="s">
        <v>10433</v>
      </c>
      <c r="D1075" t="s">
        <v>10767</v>
      </c>
      <c r="E1075" s="2" t="s">
        <v>483</v>
      </c>
      <c r="F1075" s="7" t="s">
        <v>154</v>
      </c>
      <c r="G1075" s="7" t="s">
        <v>10674</v>
      </c>
      <c r="H1075">
        <v>30</v>
      </c>
      <c r="I1075">
        <v>1603</v>
      </c>
      <c r="J1075">
        <v>2436</v>
      </c>
      <c r="K1075" s="2" t="s">
        <v>485</v>
      </c>
      <c r="M1075" s="70">
        <v>1</v>
      </c>
      <c r="N1075" s="70">
        <v>360.87</v>
      </c>
      <c r="O1075" s="87" t="s">
        <v>10434</v>
      </c>
      <c r="P1075" s="70">
        <v>113.86</v>
      </c>
      <c r="Q1075" s="72" t="s">
        <v>486</v>
      </c>
      <c r="R1075" s="72">
        <v>360.87</v>
      </c>
      <c r="S1075" s="72">
        <v>230.85</v>
      </c>
      <c r="T1075" s="72">
        <v>15.36</v>
      </c>
      <c r="U1075" s="70">
        <v>0.8</v>
      </c>
      <c r="V1075" s="42">
        <v>78</v>
      </c>
      <c r="W1075" t="s">
        <v>10665</v>
      </c>
      <c r="X1075" t="s">
        <v>488</v>
      </c>
      <c r="Y1075" t="s">
        <v>4950</v>
      </c>
      <c r="Z1075" t="s">
        <v>5201</v>
      </c>
    </row>
    <row r="1076" spans="1:26" hidden="1" x14ac:dyDescent="0.25">
      <c r="A1076" s="2">
        <v>18</v>
      </c>
      <c r="B1076" t="s">
        <v>119</v>
      </c>
      <c r="C1076" t="s">
        <v>10439</v>
      </c>
      <c r="D1076" t="s">
        <v>10767</v>
      </c>
      <c r="E1076" s="2" t="s">
        <v>483</v>
      </c>
      <c r="F1076" s="7" t="s">
        <v>154</v>
      </c>
      <c r="G1076" s="7" t="s">
        <v>10675</v>
      </c>
      <c r="H1076">
        <v>35</v>
      </c>
      <c r="I1076">
        <v>357</v>
      </c>
      <c r="J1076">
        <v>976</v>
      </c>
      <c r="K1076" s="2" t="s">
        <v>485</v>
      </c>
      <c r="M1076" s="70">
        <v>1</v>
      </c>
      <c r="N1076" s="70">
        <v>62.76</v>
      </c>
      <c r="O1076" s="87" t="s">
        <v>10440</v>
      </c>
      <c r="P1076" s="70">
        <v>35.71</v>
      </c>
      <c r="Q1076" s="72" t="s">
        <v>486</v>
      </c>
      <c r="R1076" s="72">
        <v>62.76</v>
      </c>
      <c r="S1076" s="72">
        <v>25.39</v>
      </c>
      <c r="T1076" s="72">
        <v>1.41</v>
      </c>
      <c r="U1076" s="70">
        <v>0.25</v>
      </c>
      <c r="V1076" s="42">
        <v>78</v>
      </c>
      <c r="W1076" t="s">
        <v>10665</v>
      </c>
      <c r="X1076" t="s">
        <v>488</v>
      </c>
      <c r="Y1076" t="s">
        <v>4950</v>
      </c>
      <c r="Z1076" t="s">
        <v>5201</v>
      </c>
    </row>
    <row r="1077" spans="1:26" hidden="1" x14ac:dyDescent="0.25">
      <c r="A1077" s="2">
        <v>19</v>
      </c>
      <c r="B1077" t="s">
        <v>119</v>
      </c>
      <c r="C1077" t="s">
        <v>10444</v>
      </c>
      <c r="D1077" t="s">
        <v>10767</v>
      </c>
      <c r="E1077" s="2" t="s">
        <v>483</v>
      </c>
      <c r="F1077" s="7" t="s">
        <v>154</v>
      </c>
      <c r="G1077" s="7" t="s">
        <v>10676</v>
      </c>
      <c r="H1077">
        <v>35</v>
      </c>
      <c r="I1077">
        <v>362</v>
      </c>
      <c r="J1077">
        <v>828</v>
      </c>
      <c r="K1077" s="2" t="s">
        <v>485</v>
      </c>
      <c r="M1077" s="70">
        <v>1</v>
      </c>
      <c r="N1077" s="70">
        <v>82.36</v>
      </c>
      <c r="O1077" s="87" t="s">
        <v>10445</v>
      </c>
      <c r="P1077" s="70">
        <v>71.42</v>
      </c>
      <c r="Q1077" s="72" t="s">
        <v>486</v>
      </c>
      <c r="R1077" s="72">
        <v>82.36</v>
      </c>
      <c r="T1077" s="72">
        <v>10.44</v>
      </c>
      <c r="U1077" s="70">
        <v>0.5</v>
      </c>
      <c r="V1077" s="42">
        <v>78</v>
      </c>
      <c r="W1077" t="s">
        <v>10665</v>
      </c>
      <c r="X1077" t="s">
        <v>488</v>
      </c>
      <c r="Y1077" t="s">
        <v>4950</v>
      </c>
      <c r="Z1077" t="s">
        <v>5201</v>
      </c>
    </row>
    <row r="1078" spans="1:26" hidden="1" x14ac:dyDescent="0.25">
      <c r="A1078" s="2">
        <v>20</v>
      </c>
      <c r="B1078" t="s">
        <v>119</v>
      </c>
      <c r="C1078" t="s">
        <v>10450</v>
      </c>
      <c r="D1078" t="s">
        <v>10767</v>
      </c>
      <c r="E1078" s="2" t="s">
        <v>483</v>
      </c>
      <c r="F1078" s="7" t="s">
        <v>154</v>
      </c>
      <c r="G1078" s="7" t="s">
        <v>10677</v>
      </c>
      <c r="H1078">
        <v>35</v>
      </c>
      <c r="I1078">
        <v>490</v>
      </c>
      <c r="J1078">
        <v>750</v>
      </c>
      <c r="K1078" s="2" t="s">
        <v>485</v>
      </c>
      <c r="M1078" s="70">
        <v>1</v>
      </c>
      <c r="N1078" s="70">
        <v>100.97</v>
      </c>
      <c r="O1078" s="87" t="s">
        <v>10451</v>
      </c>
      <c r="P1078" s="70">
        <v>65.849999999999994</v>
      </c>
      <c r="Q1078" s="72" t="s">
        <v>486</v>
      </c>
      <c r="R1078" s="72">
        <v>100.97</v>
      </c>
      <c r="S1078" s="72">
        <v>33.44</v>
      </c>
      <c r="T1078" s="72">
        <v>1.22</v>
      </c>
      <c r="U1078" s="70">
        <v>0.46</v>
      </c>
      <c r="V1078" s="42">
        <v>78</v>
      </c>
      <c r="W1078" t="s">
        <v>10665</v>
      </c>
      <c r="X1078" t="s">
        <v>488</v>
      </c>
      <c r="Y1078" t="s">
        <v>4950</v>
      </c>
      <c r="Z1078" t="s">
        <v>5201</v>
      </c>
    </row>
    <row r="1079" spans="1:26" hidden="1" x14ac:dyDescent="0.25">
      <c r="A1079" s="2">
        <v>21</v>
      </c>
      <c r="B1079" t="s">
        <v>119</v>
      </c>
      <c r="C1079" t="s">
        <v>10454</v>
      </c>
      <c r="D1079" t="s">
        <v>10767</v>
      </c>
      <c r="E1079" s="2" t="s">
        <v>483</v>
      </c>
      <c r="F1079" s="7" t="s">
        <v>154</v>
      </c>
      <c r="G1079" s="7" t="s">
        <v>10678</v>
      </c>
      <c r="H1079">
        <v>35</v>
      </c>
      <c r="I1079">
        <v>490</v>
      </c>
      <c r="J1079">
        <v>849</v>
      </c>
      <c r="K1079" s="2" t="s">
        <v>485</v>
      </c>
      <c r="M1079" s="70">
        <v>1</v>
      </c>
      <c r="N1079" s="70">
        <v>114.3</v>
      </c>
      <c r="O1079" s="87" t="s">
        <v>10455</v>
      </c>
      <c r="P1079" s="70">
        <v>65.849999999999994</v>
      </c>
      <c r="Q1079" s="72" t="s">
        <v>486</v>
      </c>
      <c r="R1079" s="72">
        <v>114.3</v>
      </c>
      <c r="S1079" s="72">
        <v>46.77</v>
      </c>
      <c r="T1079" s="72">
        <v>1.22</v>
      </c>
      <c r="U1079" s="70">
        <v>0.46</v>
      </c>
      <c r="V1079" s="42">
        <v>78</v>
      </c>
      <c r="W1079" t="s">
        <v>10665</v>
      </c>
      <c r="X1079" t="s">
        <v>488</v>
      </c>
      <c r="Y1079" t="s">
        <v>4950</v>
      </c>
      <c r="Z1079" t="s">
        <v>5201</v>
      </c>
    </row>
    <row r="1080" spans="1:26" hidden="1" x14ac:dyDescent="0.25">
      <c r="A1080" s="2">
        <v>22</v>
      </c>
      <c r="B1080" t="s">
        <v>119</v>
      </c>
      <c r="C1080" t="s">
        <v>10459</v>
      </c>
      <c r="D1080" t="s">
        <v>10767</v>
      </c>
      <c r="E1080" s="2" t="s">
        <v>483</v>
      </c>
      <c r="F1080" s="7" t="s">
        <v>154</v>
      </c>
      <c r="G1080" s="7" t="s">
        <v>10679</v>
      </c>
      <c r="H1080">
        <v>35</v>
      </c>
      <c r="I1080">
        <v>613</v>
      </c>
      <c r="J1080">
        <v>936</v>
      </c>
      <c r="K1080" s="2" t="s">
        <v>485</v>
      </c>
      <c r="M1080" s="70">
        <v>1</v>
      </c>
      <c r="N1080" s="70">
        <v>157.63999999999999</v>
      </c>
      <c r="O1080" s="87" t="s">
        <v>10460</v>
      </c>
      <c r="P1080" s="70">
        <v>65.849999999999994</v>
      </c>
      <c r="Q1080" s="72" t="s">
        <v>486</v>
      </c>
      <c r="R1080" s="72">
        <v>157.63999999999999</v>
      </c>
      <c r="S1080" s="72">
        <v>90.11</v>
      </c>
      <c r="T1080" s="72">
        <v>1.22</v>
      </c>
      <c r="U1080" s="70">
        <v>0.46</v>
      </c>
      <c r="V1080" s="42">
        <v>78</v>
      </c>
      <c r="W1080" t="s">
        <v>10665</v>
      </c>
      <c r="X1080" t="s">
        <v>488</v>
      </c>
      <c r="Y1080" t="s">
        <v>4950</v>
      </c>
      <c r="Z1080" t="s">
        <v>5201</v>
      </c>
    </row>
    <row r="1081" spans="1:26" hidden="1" x14ac:dyDescent="0.25">
      <c r="A1081" s="2">
        <v>23</v>
      </c>
      <c r="B1081" t="s">
        <v>119</v>
      </c>
      <c r="C1081" t="s">
        <v>10465</v>
      </c>
      <c r="D1081" t="s">
        <v>10767</v>
      </c>
      <c r="E1081" s="2" t="s">
        <v>483</v>
      </c>
      <c r="F1081" s="7" t="s">
        <v>154</v>
      </c>
      <c r="G1081" s="7" t="s">
        <v>10680</v>
      </c>
      <c r="H1081">
        <v>35</v>
      </c>
      <c r="I1081">
        <v>315</v>
      </c>
      <c r="J1081">
        <v>2000</v>
      </c>
      <c r="K1081" s="2" t="s">
        <v>485</v>
      </c>
      <c r="M1081" s="70">
        <v>1</v>
      </c>
      <c r="N1081" s="70">
        <v>172.83</v>
      </c>
      <c r="O1081" s="87" t="s">
        <v>10466</v>
      </c>
      <c r="P1081" s="70">
        <v>80.86</v>
      </c>
      <c r="Q1081" s="72" t="s">
        <v>486</v>
      </c>
      <c r="R1081" s="72">
        <v>172.83</v>
      </c>
      <c r="S1081" s="72">
        <v>85.99</v>
      </c>
      <c r="T1081" s="72">
        <v>5.41</v>
      </c>
      <c r="U1081" s="70">
        <v>0.56999999999999995</v>
      </c>
      <c r="V1081" s="42">
        <v>78</v>
      </c>
      <c r="W1081" t="s">
        <v>10665</v>
      </c>
      <c r="X1081" t="s">
        <v>488</v>
      </c>
      <c r="Y1081" t="s">
        <v>4950</v>
      </c>
      <c r="Z1081" t="s">
        <v>5201</v>
      </c>
    </row>
    <row r="1082" spans="1:26" hidden="1" x14ac:dyDescent="0.25">
      <c r="A1082" s="2">
        <v>24</v>
      </c>
      <c r="B1082" t="s">
        <v>119</v>
      </c>
      <c r="C1082" t="s">
        <v>10471</v>
      </c>
      <c r="D1082" t="s">
        <v>10767</v>
      </c>
      <c r="E1082" s="2" t="s">
        <v>483</v>
      </c>
      <c r="F1082" s="7" t="s">
        <v>154</v>
      </c>
      <c r="G1082" s="7" t="s">
        <v>10681</v>
      </c>
      <c r="H1082">
        <v>35</v>
      </c>
      <c r="I1082">
        <v>476</v>
      </c>
      <c r="J1082">
        <v>1536</v>
      </c>
      <c r="K1082" s="2" t="s">
        <v>485</v>
      </c>
      <c r="M1082" s="70">
        <v>1</v>
      </c>
      <c r="N1082" s="70">
        <v>200.88</v>
      </c>
      <c r="O1082" s="87" t="s">
        <v>10472</v>
      </c>
      <c r="P1082" s="70">
        <v>187.28</v>
      </c>
      <c r="Q1082" s="72" t="s">
        <v>486</v>
      </c>
      <c r="R1082" s="72">
        <v>200.88</v>
      </c>
      <c r="T1082" s="72">
        <v>12.29</v>
      </c>
      <c r="U1082" s="70">
        <v>1.31</v>
      </c>
      <c r="V1082" s="42">
        <v>78</v>
      </c>
      <c r="W1082" t="s">
        <v>10665</v>
      </c>
      <c r="X1082" t="s">
        <v>488</v>
      </c>
      <c r="Y1082" t="s">
        <v>4950</v>
      </c>
      <c r="Z1082" t="s">
        <v>5201</v>
      </c>
    </row>
    <row r="1083" spans="1:26" hidden="1" x14ac:dyDescent="0.25">
      <c r="A1083" s="2">
        <v>25</v>
      </c>
      <c r="B1083" t="s">
        <v>119</v>
      </c>
      <c r="C1083" t="s">
        <v>10475</v>
      </c>
      <c r="D1083" t="s">
        <v>10767</v>
      </c>
      <c r="E1083" s="2" t="s">
        <v>483</v>
      </c>
      <c r="F1083" s="7" t="s">
        <v>154</v>
      </c>
      <c r="G1083" s="7" t="s">
        <v>10682</v>
      </c>
      <c r="H1083">
        <v>35</v>
      </c>
      <c r="I1083">
        <v>363</v>
      </c>
      <c r="J1083">
        <v>2494</v>
      </c>
      <c r="K1083" s="2" t="s">
        <v>485</v>
      </c>
      <c r="M1083" s="70">
        <v>1</v>
      </c>
      <c r="N1083" s="70">
        <v>215.77</v>
      </c>
      <c r="O1083" s="87" t="s">
        <v>10476</v>
      </c>
      <c r="P1083" s="70">
        <v>116.57</v>
      </c>
      <c r="Q1083" s="72" t="s">
        <v>486</v>
      </c>
      <c r="R1083" s="72">
        <v>215.77</v>
      </c>
      <c r="S1083" s="72">
        <v>77.540000000000006</v>
      </c>
      <c r="T1083" s="72">
        <v>20.84</v>
      </c>
      <c r="U1083" s="70">
        <v>0.82</v>
      </c>
      <c r="V1083" s="42">
        <v>78</v>
      </c>
      <c r="W1083" t="s">
        <v>10665</v>
      </c>
      <c r="X1083" t="s">
        <v>488</v>
      </c>
      <c r="Y1083" t="s">
        <v>4950</v>
      </c>
      <c r="Z1083" t="s">
        <v>5201</v>
      </c>
    </row>
    <row r="1084" spans="1:26" hidden="1" x14ac:dyDescent="0.25">
      <c r="A1084" s="2">
        <v>26</v>
      </c>
      <c r="B1084" t="s">
        <v>119</v>
      </c>
      <c r="C1084" t="s">
        <v>10479</v>
      </c>
      <c r="D1084" t="s">
        <v>10767</v>
      </c>
      <c r="E1084" s="2" t="s">
        <v>483</v>
      </c>
      <c r="F1084" s="7" t="s">
        <v>154</v>
      </c>
      <c r="G1084" s="7" t="s">
        <v>10683</v>
      </c>
      <c r="H1084">
        <v>35</v>
      </c>
      <c r="I1084">
        <v>362</v>
      </c>
      <c r="J1084">
        <v>2226</v>
      </c>
      <c r="K1084" s="2" t="s">
        <v>485</v>
      </c>
      <c r="M1084" s="70">
        <v>1</v>
      </c>
      <c r="N1084" s="70">
        <v>221.29</v>
      </c>
      <c r="O1084" s="87" t="s">
        <v>10480</v>
      </c>
      <c r="P1084" s="70">
        <v>161.72</v>
      </c>
      <c r="Q1084" s="72" t="s">
        <v>486</v>
      </c>
      <c r="R1084" s="72">
        <v>221.29</v>
      </c>
      <c r="S1084" s="72">
        <v>54.96</v>
      </c>
      <c r="T1084" s="72">
        <v>3.48</v>
      </c>
      <c r="U1084" s="70">
        <v>1.1299999999999999</v>
      </c>
      <c r="V1084" s="42">
        <v>78</v>
      </c>
      <c r="W1084" t="s">
        <v>10665</v>
      </c>
      <c r="X1084" t="s">
        <v>488</v>
      </c>
      <c r="Y1084" t="s">
        <v>4950</v>
      </c>
      <c r="Z1084" t="s">
        <v>5201</v>
      </c>
    </row>
    <row r="1085" spans="1:26" hidden="1" x14ac:dyDescent="0.25">
      <c r="A1085" s="2">
        <v>27</v>
      </c>
      <c r="B1085" t="s">
        <v>119</v>
      </c>
      <c r="C1085" t="s">
        <v>10483</v>
      </c>
      <c r="D1085" t="s">
        <v>10767</v>
      </c>
      <c r="E1085" s="2" t="s">
        <v>483</v>
      </c>
      <c r="F1085" s="7" t="s">
        <v>154</v>
      </c>
      <c r="G1085" s="7" t="s">
        <v>10684</v>
      </c>
      <c r="H1085">
        <v>35</v>
      </c>
      <c r="I1085">
        <v>400</v>
      </c>
      <c r="J1085">
        <v>4585</v>
      </c>
      <c r="K1085" s="2" t="s">
        <v>485</v>
      </c>
      <c r="M1085" s="70">
        <v>1</v>
      </c>
      <c r="N1085" s="70">
        <v>252.08</v>
      </c>
      <c r="O1085" s="87" t="s">
        <v>10484</v>
      </c>
      <c r="P1085" s="70">
        <v>80.86</v>
      </c>
      <c r="Q1085" s="72" t="s">
        <v>486</v>
      </c>
      <c r="R1085" s="72">
        <v>252.08</v>
      </c>
      <c r="S1085" s="72">
        <v>153.69</v>
      </c>
      <c r="T1085" s="72">
        <v>16.96</v>
      </c>
      <c r="U1085" s="70">
        <v>0.56999999999999995</v>
      </c>
      <c r="V1085" s="42">
        <v>78</v>
      </c>
      <c r="W1085" t="s">
        <v>10665</v>
      </c>
      <c r="X1085" t="s">
        <v>488</v>
      </c>
      <c r="Y1085" t="s">
        <v>4950</v>
      </c>
      <c r="Z1085" t="s">
        <v>5201</v>
      </c>
    </row>
    <row r="1086" spans="1:26" hidden="1" x14ac:dyDescent="0.25">
      <c r="A1086" s="2">
        <v>28</v>
      </c>
      <c r="B1086" t="s">
        <v>119</v>
      </c>
      <c r="C1086" t="s">
        <v>10486</v>
      </c>
      <c r="D1086" t="s">
        <v>10767</v>
      </c>
      <c r="E1086" s="2" t="s">
        <v>483</v>
      </c>
      <c r="F1086" s="7" t="s">
        <v>154</v>
      </c>
      <c r="G1086" s="7" t="s">
        <v>10684</v>
      </c>
      <c r="H1086">
        <v>35</v>
      </c>
      <c r="I1086">
        <v>400</v>
      </c>
      <c r="J1086">
        <v>4585</v>
      </c>
      <c r="K1086" s="2" t="s">
        <v>485</v>
      </c>
      <c r="M1086" s="70">
        <v>1</v>
      </c>
      <c r="N1086" s="70">
        <v>252.08</v>
      </c>
      <c r="O1086" s="87" t="s">
        <v>10487</v>
      </c>
      <c r="P1086" s="70">
        <v>80.86</v>
      </c>
      <c r="Q1086" s="72" t="s">
        <v>486</v>
      </c>
      <c r="R1086" s="72">
        <v>252.08</v>
      </c>
      <c r="S1086" s="72">
        <v>153.69</v>
      </c>
      <c r="T1086" s="72">
        <v>16.96</v>
      </c>
      <c r="U1086" s="70">
        <v>0.56999999999999995</v>
      </c>
      <c r="V1086" s="42">
        <v>78</v>
      </c>
      <c r="W1086" t="s">
        <v>10665</v>
      </c>
      <c r="X1086" t="s">
        <v>488</v>
      </c>
      <c r="Y1086" t="s">
        <v>4950</v>
      </c>
      <c r="Z1086" t="s">
        <v>5201</v>
      </c>
    </row>
    <row r="1087" spans="1:26" hidden="1" x14ac:dyDescent="0.25">
      <c r="A1087" s="2">
        <v>29</v>
      </c>
      <c r="B1087" t="s">
        <v>119</v>
      </c>
      <c r="C1087" t="s">
        <v>10492</v>
      </c>
      <c r="D1087" t="s">
        <v>10767</v>
      </c>
      <c r="E1087" s="2" t="s">
        <v>483</v>
      </c>
      <c r="F1087" s="7" t="s">
        <v>154</v>
      </c>
      <c r="G1087" s="7" t="s">
        <v>10685</v>
      </c>
      <c r="H1087">
        <v>35</v>
      </c>
      <c r="I1087">
        <v>613</v>
      </c>
      <c r="J1087">
        <v>2418</v>
      </c>
      <c r="K1087" s="2" t="s">
        <v>485</v>
      </c>
      <c r="M1087" s="70">
        <v>1</v>
      </c>
      <c r="N1087" s="70">
        <v>309.05</v>
      </c>
      <c r="O1087" s="87" t="s">
        <v>10493</v>
      </c>
      <c r="P1087" s="70">
        <v>208.52</v>
      </c>
      <c r="Q1087" s="72" t="s">
        <v>486</v>
      </c>
      <c r="R1087" s="72">
        <v>309.05</v>
      </c>
      <c r="S1087" s="72">
        <v>55.57</v>
      </c>
      <c r="T1087" s="72">
        <v>43.5</v>
      </c>
      <c r="U1087" s="70">
        <v>1.46</v>
      </c>
      <c r="V1087" s="42">
        <v>78</v>
      </c>
      <c r="W1087" t="s">
        <v>10665</v>
      </c>
      <c r="X1087" t="s">
        <v>488</v>
      </c>
      <c r="Y1087" t="s">
        <v>4950</v>
      </c>
      <c r="Z1087" t="s">
        <v>5201</v>
      </c>
    </row>
    <row r="1088" spans="1:26" hidden="1" x14ac:dyDescent="0.25">
      <c r="A1088" s="2">
        <v>30</v>
      </c>
      <c r="B1088" t="s">
        <v>119</v>
      </c>
      <c r="C1088" t="s">
        <v>10496</v>
      </c>
      <c r="D1088" t="s">
        <v>10767</v>
      </c>
      <c r="E1088" s="2" t="s">
        <v>483</v>
      </c>
      <c r="F1088" s="7" t="s">
        <v>154</v>
      </c>
      <c r="G1088" s="7" t="s">
        <v>10686</v>
      </c>
      <c r="H1088">
        <v>35</v>
      </c>
      <c r="I1088">
        <v>372</v>
      </c>
      <c r="J1088">
        <v>6124</v>
      </c>
      <c r="K1088" s="2" t="s">
        <v>485</v>
      </c>
      <c r="M1088" s="70">
        <v>1</v>
      </c>
      <c r="N1088" s="70">
        <v>313.23</v>
      </c>
      <c r="O1088" s="87" t="s">
        <v>10497</v>
      </c>
      <c r="P1088" s="70">
        <v>80.86</v>
      </c>
      <c r="Q1088" s="72" t="s">
        <v>486</v>
      </c>
      <c r="R1088" s="72">
        <v>313.23</v>
      </c>
      <c r="S1088" s="72">
        <v>218.85</v>
      </c>
      <c r="T1088" s="72">
        <v>12.95</v>
      </c>
      <c r="U1088" s="70">
        <v>0.56999999999999995</v>
      </c>
      <c r="V1088" s="42">
        <v>78</v>
      </c>
      <c r="W1088" t="s">
        <v>10665</v>
      </c>
      <c r="X1088" t="s">
        <v>488</v>
      </c>
      <c r="Y1088" t="s">
        <v>4950</v>
      </c>
      <c r="Z1088" t="s">
        <v>5201</v>
      </c>
    </row>
    <row r="1089" spans="1:26" hidden="1" x14ac:dyDescent="0.25">
      <c r="A1089" s="2">
        <v>31</v>
      </c>
      <c r="B1089" t="s">
        <v>119</v>
      </c>
      <c r="C1089" t="s">
        <v>10500</v>
      </c>
      <c r="D1089" t="s">
        <v>10767</v>
      </c>
      <c r="E1089" s="2" t="s">
        <v>483</v>
      </c>
      <c r="F1089" s="7" t="s">
        <v>154</v>
      </c>
      <c r="G1089" s="7" t="s">
        <v>10687</v>
      </c>
      <c r="H1089">
        <v>35</v>
      </c>
      <c r="I1089">
        <v>492</v>
      </c>
      <c r="J1089">
        <v>2500</v>
      </c>
      <c r="K1089" s="2" t="s">
        <v>485</v>
      </c>
      <c r="M1089" s="70">
        <v>1</v>
      </c>
      <c r="N1089" s="70">
        <v>322.04000000000002</v>
      </c>
      <c r="O1089" s="87" t="s">
        <v>10501</v>
      </c>
      <c r="P1089" s="70">
        <v>253.13</v>
      </c>
      <c r="Q1089" s="72" t="s">
        <v>486</v>
      </c>
      <c r="R1089" s="72">
        <v>322.04000000000002</v>
      </c>
      <c r="S1089" s="72">
        <v>39.409999999999997</v>
      </c>
      <c r="T1089" s="72">
        <v>27.73</v>
      </c>
      <c r="U1089" s="70">
        <v>1.77</v>
      </c>
      <c r="V1089" s="42">
        <v>78</v>
      </c>
      <c r="W1089" t="s">
        <v>10665</v>
      </c>
      <c r="X1089" t="s">
        <v>488</v>
      </c>
      <c r="Y1089" t="s">
        <v>4950</v>
      </c>
      <c r="Z1089" t="s">
        <v>5201</v>
      </c>
    </row>
    <row r="1090" spans="1:26" hidden="1" x14ac:dyDescent="0.25">
      <c r="A1090" s="2">
        <v>32</v>
      </c>
      <c r="B1090" t="s">
        <v>119</v>
      </c>
      <c r="C1090" t="s">
        <v>10504</v>
      </c>
      <c r="D1090" t="s">
        <v>10767</v>
      </c>
      <c r="E1090" s="2" t="s">
        <v>483</v>
      </c>
      <c r="F1090" s="7" t="s">
        <v>154</v>
      </c>
      <c r="G1090" s="7" t="s">
        <v>10688</v>
      </c>
      <c r="H1090">
        <v>35</v>
      </c>
      <c r="I1090">
        <v>950</v>
      </c>
      <c r="J1090">
        <v>2183</v>
      </c>
      <c r="K1090" s="2" t="s">
        <v>485</v>
      </c>
      <c r="M1090" s="70">
        <v>1</v>
      </c>
      <c r="N1090" s="70">
        <v>519.22</v>
      </c>
      <c r="O1090" s="87" t="s">
        <v>10505</v>
      </c>
      <c r="P1090" s="70">
        <v>289.38</v>
      </c>
      <c r="Q1090" s="72" t="s">
        <v>486</v>
      </c>
      <c r="R1090" s="72">
        <v>519.22</v>
      </c>
      <c r="S1090" s="72">
        <v>161.97</v>
      </c>
      <c r="T1090" s="72">
        <v>65.84</v>
      </c>
      <c r="U1090" s="70">
        <v>2.0299999999999998</v>
      </c>
      <c r="V1090" s="42">
        <v>78</v>
      </c>
      <c r="W1090" t="s">
        <v>10665</v>
      </c>
      <c r="X1090" t="s">
        <v>488</v>
      </c>
      <c r="Y1090" t="s">
        <v>4950</v>
      </c>
      <c r="Z1090" t="s">
        <v>5201</v>
      </c>
    </row>
    <row r="1091" spans="1:26" hidden="1" x14ac:dyDescent="0.25">
      <c r="A1091" s="2">
        <v>33</v>
      </c>
      <c r="B1091" t="s">
        <v>119</v>
      </c>
      <c r="C1091" t="s">
        <v>10508</v>
      </c>
      <c r="D1091" t="s">
        <v>10767</v>
      </c>
      <c r="E1091" s="2" t="s">
        <v>483</v>
      </c>
      <c r="F1091" s="7" t="s">
        <v>154</v>
      </c>
      <c r="G1091" s="7" t="s">
        <v>10689</v>
      </c>
      <c r="H1091">
        <v>35</v>
      </c>
      <c r="I1091">
        <v>520</v>
      </c>
      <c r="J1091">
        <v>9243</v>
      </c>
      <c r="K1091" s="2" t="s">
        <v>485</v>
      </c>
      <c r="M1091" s="70">
        <v>1</v>
      </c>
      <c r="N1091" s="70">
        <v>511.85</v>
      </c>
      <c r="O1091" s="87" t="s">
        <v>10509</v>
      </c>
      <c r="P1091" s="70">
        <v>80.86</v>
      </c>
      <c r="Q1091" s="72" t="s">
        <v>486</v>
      </c>
      <c r="R1091" s="72">
        <v>511.85</v>
      </c>
      <c r="S1091" s="72">
        <v>389.41</v>
      </c>
      <c r="T1091" s="72">
        <v>41.01</v>
      </c>
      <c r="U1091" s="70">
        <v>0.56999999999999995</v>
      </c>
      <c r="V1091" s="42">
        <v>78</v>
      </c>
      <c r="W1091" t="s">
        <v>10665</v>
      </c>
      <c r="X1091" t="s">
        <v>488</v>
      </c>
      <c r="Y1091" t="s">
        <v>4950</v>
      </c>
      <c r="Z1091" t="s">
        <v>5201</v>
      </c>
    </row>
    <row r="1092" spans="1:26" hidden="1" x14ac:dyDescent="0.25">
      <c r="A1092" s="2">
        <v>34</v>
      </c>
      <c r="B1092" t="s">
        <v>119</v>
      </c>
      <c r="C1092" t="s">
        <v>10512</v>
      </c>
      <c r="D1092" t="s">
        <v>10767</v>
      </c>
      <c r="E1092" s="2" t="s">
        <v>483</v>
      </c>
      <c r="F1092" s="7" t="s">
        <v>154</v>
      </c>
      <c r="G1092" s="7" t="s">
        <v>10690</v>
      </c>
      <c r="H1092">
        <v>35</v>
      </c>
      <c r="I1092">
        <v>538</v>
      </c>
      <c r="J1092">
        <v>9275</v>
      </c>
      <c r="K1092" s="2" t="s">
        <v>485</v>
      </c>
      <c r="M1092" s="70">
        <v>1</v>
      </c>
      <c r="N1092" s="70">
        <v>547.54999999999995</v>
      </c>
      <c r="O1092" s="87" t="s">
        <v>10513</v>
      </c>
      <c r="P1092" s="70">
        <v>80.86</v>
      </c>
      <c r="Q1092" s="72" t="s">
        <v>486</v>
      </c>
      <c r="R1092" s="72">
        <v>547.54999999999995</v>
      </c>
      <c r="S1092" s="72">
        <v>420.24</v>
      </c>
      <c r="T1092" s="72">
        <v>45.88</v>
      </c>
      <c r="U1092" s="70">
        <v>0.56999999999999995</v>
      </c>
      <c r="V1092" s="42">
        <v>78</v>
      </c>
      <c r="W1092" t="s">
        <v>10665</v>
      </c>
      <c r="X1092" t="s">
        <v>488</v>
      </c>
      <c r="Y1092" t="s">
        <v>4950</v>
      </c>
      <c r="Z1092" t="s">
        <v>5201</v>
      </c>
    </row>
    <row r="1093" spans="1:26" hidden="1" x14ac:dyDescent="0.25">
      <c r="A1093" s="2">
        <v>35</v>
      </c>
      <c r="B1093" t="s">
        <v>119</v>
      </c>
      <c r="C1093" t="s">
        <v>10516</v>
      </c>
      <c r="D1093" t="s">
        <v>10767</v>
      </c>
      <c r="E1093" s="2" t="s">
        <v>483</v>
      </c>
      <c r="F1093" s="7" t="s">
        <v>154</v>
      </c>
      <c r="G1093" s="7" t="s">
        <v>10691</v>
      </c>
      <c r="H1093">
        <v>35</v>
      </c>
      <c r="I1093">
        <v>800</v>
      </c>
      <c r="J1093">
        <v>5065</v>
      </c>
      <c r="K1093" s="2" t="s">
        <v>485</v>
      </c>
      <c r="M1093" s="70">
        <v>1</v>
      </c>
      <c r="N1093" s="70">
        <v>556.92999999999995</v>
      </c>
      <c r="O1093" s="87" t="s">
        <v>10517</v>
      </c>
      <c r="P1093" s="70">
        <v>289.38</v>
      </c>
      <c r="Q1093" s="72" t="s">
        <v>486</v>
      </c>
      <c r="R1093" s="72">
        <v>556.92999999999995</v>
      </c>
      <c r="S1093" s="72">
        <v>140.04</v>
      </c>
      <c r="T1093" s="72">
        <v>125.48</v>
      </c>
      <c r="U1093" s="70">
        <v>2.0299999999999998</v>
      </c>
      <c r="V1093" s="42">
        <v>78</v>
      </c>
      <c r="W1093" t="s">
        <v>10665</v>
      </c>
      <c r="X1093" t="s">
        <v>488</v>
      </c>
      <c r="Y1093" t="s">
        <v>4950</v>
      </c>
      <c r="Z1093" t="s">
        <v>5201</v>
      </c>
    </row>
    <row r="1094" spans="1:26" hidden="1" x14ac:dyDescent="0.25">
      <c r="A1094" s="2">
        <v>36</v>
      </c>
      <c r="B1094" t="s">
        <v>119</v>
      </c>
      <c r="C1094" t="s">
        <v>10520</v>
      </c>
      <c r="D1094" t="s">
        <v>10767</v>
      </c>
      <c r="E1094" s="2" t="s">
        <v>483</v>
      </c>
      <c r="F1094" s="7" t="s">
        <v>154</v>
      </c>
      <c r="G1094" s="7" t="s">
        <v>10692</v>
      </c>
      <c r="H1094">
        <v>35</v>
      </c>
      <c r="I1094">
        <v>800</v>
      </c>
      <c r="J1094">
        <v>5073</v>
      </c>
      <c r="K1094" s="2" t="s">
        <v>485</v>
      </c>
      <c r="M1094" s="70">
        <v>1</v>
      </c>
      <c r="N1094" s="70">
        <v>557.77</v>
      </c>
      <c r="O1094" s="87" t="s">
        <v>10521</v>
      </c>
      <c r="P1094" s="70">
        <v>289.38</v>
      </c>
      <c r="Q1094" s="72" t="s">
        <v>486</v>
      </c>
      <c r="R1094" s="72">
        <v>557.77</v>
      </c>
      <c r="S1094" s="72">
        <v>138.97</v>
      </c>
      <c r="T1094" s="72">
        <v>127.39</v>
      </c>
      <c r="U1094" s="70">
        <v>2.0299999999999998</v>
      </c>
      <c r="V1094" s="42">
        <v>78</v>
      </c>
      <c r="W1094" t="s">
        <v>10665</v>
      </c>
      <c r="X1094" t="s">
        <v>488</v>
      </c>
      <c r="Y1094" t="s">
        <v>4950</v>
      </c>
      <c r="Z1094" t="s">
        <v>5201</v>
      </c>
    </row>
    <row r="1095" spans="1:26" hidden="1" x14ac:dyDescent="0.25">
      <c r="A1095" s="2">
        <v>37</v>
      </c>
      <c r="B1095" t="s">
        <v>119</v>
      </c>
      <c r="C1095" t="s">
        <v>10523</v>
      </c>
      <c r="D1095" t="s">
        <v>10767</v>
      </c>
      <c r="E1095" s="2" t="s">
        <v>483</v>
      </c>
      <c r="F1095" s="7" t="s">
        <v>154</v>
      </c>
      <c r="G1095" s="7" t="s">
        <v>10692</v>
      </c>
      <c r="H1095">
        <v>35</v>
      </c>
      <c r="I1095">
        <v>800</v>
      </c>
      <c r="J1095">
        <v>5073</v>
      </c>
      <c r="K1095" s="2" t="s">
        <v>485</v>
      </c>
      <c r="M1095" s="70">
        <v>1</v>
      </c>
      <c r="N1095" s="70">
        <v>557.78</v>
      </c>
      <c r="O1095" s="87" t="s">
        <v>10524</v>
      </c>
      <c r="P1095" s="70">
        <v>289.38</v>
      </c>
      <c r="Q1095" s="72" t="s">
        <v>486</v>
      </c>
      <c r="R1095" s="72">
        <v>557.78</v>
      </c>
      <c r="S1095" s="72">
        <v>138.97999999999999</v>
      </c>
      <c r="T1095" s="72">
        <v>127.39</v>
      </c>
      <c r="U1095" s="70">
        <v>2.0299999999999998</v>
      </c>
      <c r="V1095" s="42">
        <v>78</v>
      </c>
      <c r="W1095" t="s">
        <v>10665</v>
      </c>
      <c r="X1095" t="s">
        <v>488</v>
      </c>
      <c r="Y1095" t="s">
        <v>4950</v>
      </c>
      <c r="Z1095" t="s">
        <v>5201</v>
      </c>
    </row>
    <row r="1096" spans="1:26" hidden="1" x14ac:dyDescent="0.25">
      <c r="A1096" s="2">
        <v>38</v>
      </c>
      <c r="B1096" t="s">
        <v>119</v>
      </c>
      <c r="C1096" t="s">
        <v>10527</v>
      </c>
      <c r="D1096" t="s">
        <v>10767</v>
      </c>
      <c r="E1096" s="2" t="s">
        <v>483</v>
      </c>
      <c r="F1096" s="7" t="s">
        <v>154</v>
      </c>
      <c r="G1096" s="7" t="s">
        <v>10693</v>
      </c>
      <c r="H1096">
        <v>35</v>
      </c>
      <c r="I1096">
        <v>356</v>
      </c>
      <c r="J1096">
        <v>12000</v>
      </c>
      <c r="K1096" s="2" t="s">
        <v>485</v>
      </c>
      <c r="M1096" s="70">
        <v>1</v>
      </c>
      <c r="N1096" s="70">
        <v>931.9</v>
      </c>
      <c r="O1096" s="87" t="s">
        <v>10528</v>
      </c>
      <c r="P1096" s="70">
        <v>566.02</v>
      </c>
      <c r="Q1096" s="72" t="s">
        <v>486</v>
      </c>
      <c r="R1096" s="72">
        <v>931.9</v>
      </c>
      <c r="S1096" s="72">
        <v>244.26</v>
      </c>
      <c r="T1096" s="72">
        <v>117.66</v>
      </c>
      <c r="U1096" s="70">
        <v>3.96</v>
      </c>
      <c r="V1096" s="42">
        <v>78</v>
      </c>
      <c r="W1096" t="s">
        <v>10665</v>
      </c>
      <c r="X1096" t="s">
        <v>488</v>
      </c>
      <c r="Y1096" t="s">
        <v>4950</v>
      </c>
      <c r="Z1096" t="s">
        <v>5201</v>
      </c>
    </row>
    <row r="1097" spans="1:26" hidden="1" x14ac:dyDescent="0.25">
      <c r="A1097" s="2">
        <v>39</v>
      </c>
      <c r="B1097" t="s">
        <v>119</v>
      </c>
      <c r="C1097" t="s">
        <v>10533</v>
      </c>
      <c r="D1097" t="s">
        <v>10767</v>
      </c>
      <c r="E1097" s="2" t="s">
        <v>483</v>
      </c>
      <c r="F1097" s="7" t="s">
        <v>154</v>
      </c>
      <c r="G1097" s="7" t="s">
        <v>10694</v>
      </c>
      <c r="H1097">
        <v>35</v>
      </c>
      <c r="I1097">
        <v>2500</v>
      </c>
      <c r="J1097">
        <v>2525</v>
      </c>
      <c r="K1097" s="2" t="s">
        <v>485</v>
      </c>
      <c r="M1097" s="70">
        <v>1</v>
      </c>
      <c r="N1097" s="70">
        <v>1734.02</v>
      </c>
      <c r="O1097" s="87" t="s">
        <v>10534</v>
      </c>
      <c r="P1097" s="70">
        <v>1457.01</v>
      </c>
      <c r="Q1097" s="72" t="s">
        <v>486</v>
      </c>
      <c r="R1097" s="72">
        <v>1734.02</v>
      </c>
      <c r="S1097" s="72">
        <v>193.03</v>
      </c>
      <c r="T1097" s="72">
        <v>73.78</v>
      </c>
      <c r="U1097" s="70">
        <v>10.199999999999999</v>
      </c>
      <c r="V1097" s="42">
        <v>78</v>
      </c>
      <c r="W1097" t="s">
        <v>10665</v>
      </c>
      <c r="X1097" t="s">
        <v>488</v>
      </c>
      <c r="Y1097" t="s">
        <v>4950</v>
      </c>
      <c r="Z1097" t="s">
        <v>5201</v>
      </c>
    </row>
    <row r="1098" spans="1:26" hidden="1" x14ac:dyDescent="0.25">
      <c r="A1098" s="2">
        <v>40</v>
      </c>
      <c r="B1098" t="s">
        <v>119</v>
      </c>
      <c r="C1098" t="s">
        <v>10540</v>
      </c>
      <c r="D1098" t="s">
        <v>10767</v>
      </c>
      <c r="E1098" s="2" t="s">
        <v>483</v>
      </c>
      <c r="F1098" s="7" t="s">
        <v>2785</v>
      </c>
      <c r="G1098" s="7" t="s">
        <v>6209</v>
      </c>
      <c r="H1098">
        <v>35</v>
      </c>
      <c r="I1098">
        <v>2000</v>
      </c>
      <c r="J1098">
        <v>12000</v>
      </c>
      <c r="K1098" s="2" t="s">
        <v>485</v>
      </c>
      <c r="M1098" s="70">
        <v>1</v>
      </c>
      <c r="N1098" s="70">
        <v>6594</v>
      </c>
      <c r="O1098" s="87" t="s">
        <v>121</v>
      </c>
      <c r="P1098" s="70">
        <v>6062.86</v>
      </c>
      <c r="Q1098" s="72">
        <v>6594</v>
      </c>
      <c r="R1098" s="72" t="s">
        <v>486</v>
      </c>
      <c r="S1098" s="72">
        <v>193.03</v>
      </c>
      <c r="T1098" s="72">
        <v>295.67</v>
      </c>
      <c r="U1098" s="70">
        <v>42.44</v>
      </c>
      <c r="V1098" s="42">
        <v>78</v>
      </c>
      <c r="W1098" t="s">
        <v>10665</v>
      </c>
      <c r="X1098" t="s">
        <v>488</v>
      </c>
      <c r="Y1098" t="s">
        <v>4950</v>
      </c>
      <c r="Z1098" t="s">
        <v>5201</v>
      </c>
    </row>
    <row r="1099" spans="1:26" hidden="1" x14ac:dyDescent="0.25">
      <c r="A1099" s="2">
        <v>41</v>
      </c>
      <c r="B1099" t="s">
        <v>119</v>
      </c>
      <c r="C1099" t="s">
        <v>10544</v>
      </c>
      <c r="D1099" t="s">
        <v>10767</v>
      </c>
      <c r="E1099" s="2" t="s">
        <v>483</v>
      </c>
      <c r="F1099" s="7" t="s">
        <v>2785</v>
      </c>
      <c r="G1099" s="7" t="s">
        <v>6209</v>
      </c>
      <c r="H1099">
        <v>35</v>
      </c>
      <c r="I1099">
        <v>2000</v>
      </c>
      <c r="J1099">
        <v>12000</v>
      </c>
      <c r="K1099" s="2" t="s">
        <v>485</v>
      </c>
      <c r="M1099" s="70">
        <v>1</v>
      </c>
      <c r="N1099" s="70">
        <v>6594</v>
      </c>
      <c r="O1099" s="87" t="s">
        <v>121</v>
      </c>
      <c r="P1099" s="70">
        <v>5929.55</v>
      </c>
      <c r="Q1099" s="72">
        <v>6594</v>
      </c>
      <c r="R1099" s="72" t="s">
        <v>486</v>
      </c>
      <c r="S1099" s="72">
        <v>193.03</v>
      </c>
      <c r="T1099" s="72">
        <v>429.91</v>
      </c>
      <c r="U1099" s="70">
        <v>41.51</v>
      </c>
      <c r="V1099" s="42">
        <v>78</v>
      </c>
      <c r="W1099" t="s">
        <v>10665</v>
      </c>
      <c r="X1099" t="s">
        <v>488</v>
      </c>
      <c r="Y1099" t="s">
        <v>4950</v>
      </c>
      <c r="Z1099" t="s">
        <v>5201</v>
      </c>
    </row>
    <row r="1100" spans="1:26" hidden="1" x14ac:dyDescent="0.25">
      <c r="A1100" s="2">
        <v>42</v>
      </c>
      <c r="B1100" t="s">
        <v>119</v>
      </c>
      <c r="C1100" t="s">
        <v>10548</v>
      </c>
      <c r="D1100" t="s">
        <v>10767</v>
      </c>
      <c r="E1100" s="2" t="s">
        <v>483</v>
      </c>
      <c r="F1100" s="7" t="s">
        <v>154</v>
      </c>
      <c r="G1100" s="7" t="s">
        <v>9154</v>
      </c>
      <c r="H1100">
        <v>35</v>
      </c>
      <c r="I1100">
        <v>2500</v>
      </c>
      <c r="J1100">
        <v>10000</v>
      </c>
      <c r="K1100" s="2" t="s">
        <v>485</v>
      </c>
      <c r="M1100" s="70">
        <v>1</v>
      </c>
      <c r="N1100" s="70">
        <v>3925</v>
      </c>
      <c r="O1100" s="87" t="s">
        <v>121</v>
      </c>
      <c r="P1100" s="70">
        <v>4796.6099999999997</v>
      </c>
      <c r="Q1100" s="72">
        <v>3925</v>
      </c>
      <c r="R1100" s="72" t="s">
        <v>486</v>
      </c>
      <c r="S1100" s="72">
        <v>963.59</v>
      </c>
      <c r="T1100" s="72">
        <v>0</v>
      </c>
      <c r="U1100" s="70">
        <v>33.58</v>
      </c>
      <c r="V1100" s="42">
        <v>78</v>
      </c>
      <c r="W1100" t="s">
        <v>10665</v>
      </c>
      <c r="X1100" t="s">
        <v>488</v>
      </c>
      <c r="Y1100" t="s">
        <v>4950</v>
      </c>
      <c r="Z1100" t="s">
        <v>5201</v>
      </c>
    </row>
    <row r="1101" spans="1:26" hidden="1" x14ac:dyDescent="0.25">
      <c r="A1101" s="2">
        <v>43</v>
      </c>
      <c r="B1101" t="s">
        <v>119</v>
      </c>
      <c r="C1101" t="s">
        <v>10771</v>
      </c>
      <c r="D1101" t="s">
        <v>10767</v>
      </c>
      <c r="E1101" s="2" t="s">
        <v>483</v>
      </c>
      <c r="F1101" s="7" t="s">
        <v>154</v>
      </c>
      <c r="G1101" s="7" t="s">
        <v>9154</v>
      </c>
      <c r="H1101">
        <v>35</v>
      </c>
      <c r="I1101">
        <v>2500</v>
      </c>
      <c r="J1101">
        <v>10000</v>
      </c>
      <c r="K1101" s="2" t="s">
        <v>485</v>
      </c>
      <c r="M1101" s="70">
        <v>1</v>
      </c>
      <c r="N1101" s="70">
        <v>6868.75</v>
      </c>
      <c r="O1101" s="87" t="s">
        <v>121</v>
      </c>
      <c r="P1101" s="70">
        <v>6492.42</v>
      </c>
      <c r="Q1101" s="72">
        <v>6868.75</v>
      </c>
      <c r="R1101" s="72" t="s">
        <v>486</v>
      </c>
      <c r="T1101" s="72">
        <v>330.88</v>
      </c>
      <c r="U1101" s="70">
        <v>45.45</v>
      </c>
      <c r="V1101" s="42">
        <v>78</v>
      </c>
      <c r="W1101" t="s">
        <v>10665</v>
      </c>
      <c r="X1101" t="s">
        <v>488</v>
      </c>
      <c r="Y1101" t="s">
        <v>22</v>
      </c>
      <c r="Z1101" t="s">
        <v>5201</v>
      </c>
    </row>
    <row r="1102" spans="1:26" hidden="1" x14ac:dyDescent="0.25">
      <c r="A1102" s="2">
        <v>44</v>
      </c>
      <c r="B1102" t="s">
        <v>119</v>
      </c>
      <c r="C1102" t="s">
        <v>10775</v>
      </c>
      <c r="D1102" t="s">
        <v>10767</v>
      </c>
      <c r="E1102" s="2" t="s">
        <v>483</v>
      </c>
      <c r="F1102" s="7" t="s">
        <v>154</v>
      </c>
      <c r="G1102" s="7" t="s">
        <v>9154</v>
      </c>
      <c r="H1102">
        <v>35</v>
      </c>
      <c r="I1102">
        <v>2500</v>
      </c>
      <c r="J1102">
        <v>10000</v>
      </c>
      <c r="K1102" s="2" t="s">
        <v>485</v>
      </c>
      <c r="M1102" s="70">
        <v>1</v>
      </c>
      <c r="N1102" s="70">
        <v>6868.75</v>
      </c>
      <c r="O1102" s="87" t="s">
        <v>121</v>
      </c>
      <c r="P1102" s="70">
        <v>5992.82</v>
      </c>
      <c r="Q1102" s="72">
        <v>6868.75</v>
      </c>
      <c r="R1102" s="72" t="s">
        <v>486</v>
      </c>
      <c r="S1102" s="72">
        <v>617.5</v>
      </c>
      <c r="T1102" s="72">
        <v>216.48</v>
      </c>
      <c r="U1102" s="70">
        <v>41.95</v>
      </c>
      <c r="V1102" s="42">
        <v>78</v>
      </c>
      <c r="W1102" t="s">
        <v>10665</v>
      </c>
      <c r="X1102" t="s">
        <v>488</v>
      </c>
      <c r="Y1102" t="s">
        <v>22</v>
      </c>
      <c r="Z1102" t="s">
        <v>5201</v>
      </c>
    </row>
    <row r="1103" spans="1:26" hidden="1" x14ac:dyDescent="0.25">
      <c r="A1103" s="2">
        <v>45</v>
      </c>
      <c r="B1103" t="s">
        <v>119</v>
      </c>
      <c r="C1103" t="s">
        <v>10776</v>
      </c>
      <c r="D1103" t="s">
        <v>10767</v>
      </c>
      <c r="E1103" s="2" t="s">
        <v>483</v>
      </c>
      <c r="F1103" s="7" t="s">
        <v>154</v>
      </c>
      <c r="G1103" s="7" t="s">
        <v>9154</v>
      </c>
      <c r="H1103">
        <v>35</v>
      </c>
      <c r="I1103">
        <v>2500</v>
      </c>
      <c r="J1103">
        <v>10000</v>
      </c>
      <c r="K1103" s="2" t="s">
        <v>485</v>
      </c>
      <c r="M1103" s="70">
        <v>1</v>
      </c>
      <c r="N1103" s="70">
        <v>6868.75</v>
      </c>
      <c r="O1103" s="87" t="s">
        <v>121</v>
      </c>
      <c r="P1103" s="70">
        <v>6679.6</v>
      </c>
      <c r="Q1103" s="72">
        <v>6868.75</v>
      </c>
      <c r="R1103" s="72" t="s">
        <v>486</v>
      </c>
      <c r="T1103" s="72">
        <v>142.38999999999999</v>
      </c>
      <c r="U1103" s="70">
        <v>46.76</v>
      </c>
      <c r="V1103" s="42">
        <v>78</v>
      </c>
      <c r="W1103" t="s">
        <v>10665</v>
      </c>
      <c r="X1103" t="s">
        <v>488</v>
      </c>
      <c r="Y1103" t="s">
        <v>22</v>
      </c>
      <c r="Z1103" t="s">
        <v>5201</v>
      </c>
    </row>
    <row r="1104" spans="1:26" hidden="1" x14ac:dyDescent="0.25">
      <c r="A1104" s="2">
        <v>46</v>
      </c>
      <c r="B1104" t="s">
        <v>119</v>
      </c>
      <c r="C1104" t="s">
        <v>10551</v>
      </c>
      <c r="D1104" t="s">
        <v>10767</v>
      </c>
      <c r="E1104" s="2" t="s">
        <v>483</v>
      </c>
      <c r="F1104" s="7" t="s">
        <v>154</v>
      </c>
      <c r="G1104" s="7" t="s">
        <v>4413</v>
      </c>
      <c r="H1104">
        <v>40</v>
      </c>
      <c r="I1104">
        <v>2000</v>
      </c>
      <c r="J1104">
        <v>12000</v>
      </c>
      <c r="K1104" s="2" t="s">
        <v>485</v>
      </c>
      <c r="M1104" s="70">
        <v>1</v>
      </c>
      <c r="N1104" s="70">
        <v>7536</v>
      </c>
      <c r="O1104" s="87" t="s">
        <v>121</v>
      </c>
      <c r="P1104" s="70">
        <v>6592.33</v>
      </c>
      <c r="Q1104" s="72">
        <v>7536</v>
      </c>
      <c r="R1104" s="72" t="s">
        <v>486</v>
      </c>
      <c r="T1104" s="72">
        <v>897.52</v>
      </c>
      <c r="U1104" s="70">
        <v>46.15</v>
      </c>
      <c r="V1104" s="42">
        <v>78</v>
      </c>
      <c r="W1104" t="s">
        <v>10665</v>
      </c>
      <c r="X1104" t="s">
        <v>488</v>
      </c>
      <c r="Y1104" t="s">
        <v>22</v>
      </c>
      <c r="Z1104" t="s">
        <v>5201</v>
      </c>
    </row>
    <row r="1105" spans="1:26" hidden="1" x14ac:dyDescent="0.25">
      <c r="A1105" s="2">
        <v>47</v>
      </c>
      <c r="B1105" t="s">
        <v>119</v>
      </c>
      <c r="C1105" t="s">
        <v>10556</v>
      </c>
      <c r="D1105" t="s">
        <v>10767</v>
      </c>
      <c r="E1105" s="2" t="s">
        <v>483</v>
      </c>
      <c r="F1105" s="7" t="s">
        <v>154</v>
      </c>
      <c r="G1105" s="7" t="s">
        <v>4413</v>
      </c>
      <c r="H1105">
        <v>40</v>
      </c>
      <c r="I1105">
        <v>2000</v>
      </c>
      <c r="J1105">
        <v>12000</v>
      </c>
      <c r="K1105" s="2" t="s">
        <v>485</v>
      </c>
      <c r="M1105" s="70">
        <v>1</v>
      </c>
      <c r="N1105" s="70">
        <v>7536</v>
      </c>
      <c r="O1105" s="87" t="s">
        <v>121</v>
      </c>
      <c r="P1105" s="70">
        <v>6807.17</v>
      </c>
      <c r="Q1105" s="72">
        <v>7536</v>
      </c>
      <c r="R1105" s="72" t="s">
        <v>486</v>
      </c>
      <c r="T1105" s="72">
        <v>681.18</v>
      </c>
      <c r="U1105" s="70">
        <v>47.65</v>
      </c>
      <c r="V1105" s="42">
        <v>78</v>
      </c>
      <c r="W1105" t="s">
        <v>10665</v>
      </c>
      <c r="X1105" t="s">
        <v>488</v>
      </c>
      <c r="Y1105" t="s">
        <v>22</v>
      </c>
      <c r="Z1105" t="s">
        <v>5201</v>
      </c>
    </row>
    <row r="1106" spans="1:26" hidden="1" x14ac:dyDescent="0.25">
      <c r="A1106" s="2">
        <v>48</v>
      </c>
      <c r="B1106" t="s">
        <v>119</v>
      </c>
      <c r="C1106" t="s">
        <v>10560</v>
      </c>
      <c r="D1106" t="s">
        <v>10767</v>
      </c>
      <c r="E1106" s="2" t="s">
        <v>483</v>
      </c>
      <c r="F1106" s="7" t="s">
        <v>154</v>
      </c>
      <c r="G1106" s="7" t="s">
        <v>4413</v>
      </c>
      <c r="H1106">
        <v>40</v>
      </c>
      <c r="I1106">
        <v>2000</v>
      </c>
      <c r="J1106">
        <v>12000</v>
      </c>
      <c r="K1106" s="2" t="s">
        <v>485</v>
      </c>
      <c r="M1106" s="70">
        <v>1</v>
      </c>
      <c r="N1106" s="70">
        <v>7536</v>
      </c>
      <c r="O1106" s="87" t="s">
        <v>121</v>
      </c>
      <c r="P1106" s="70">
        <v>6824.12</v>
      </c>
      <c r="Q1106" s="72">
        <v>7536</v>
      </c>
      <c r="R1106" s="72" t="s">
        <v>486</v>
      </c>
      <c r="T1106" s="72">
        <v>664.11</v>
      </c>
      <c r="U1106" s="70">
        <v>47.77</v>
      </c>
      <c r="V1106" s="42">
        <v>78</v>
      </c>
      <c r="W1106" t="s">
        <v>10665</v>
      </c>
      <c r="X1106" t="s">
        <v>488</v>
      </c>
      <c r="Y1106" t="s">
        <v>22</v>
      </c>
      <c r="Z1106" t="s">
        <v>5201</v>
      </c>
    </row>
    <row r="1107" spans="1:26" hidden="1" x14ac:dyDescent="0.25">
      <c r="A1107" s="2">
        <v>49</v>
      </c>
      <c r="B1107" t="s">
        <v>119</v>
      </c>
      <c r="C1107" t="s">
        <v>10567</v>
      </c>
      <c r="D1107" t="s">
        <v>10767</v>
      </c>
      <c r="E1107" s="2" t="s">
        <v>483</v>
      </c>
      <c r="F1107" s="7" t="s">
        <v>154</v>
      </c>
      <c r="G1107" s="7" t="s">
        <v>4413</v>
      </c>
      <c r="H1107">
        <v>40</v>
      </c>
      <c r="I1107">
        <v>2000</v>
      </c>
      <c r="J1107">
        <v>12000</v>
      </c>
      <c r="K1107" s="2" t="s">
        <v>485</v>
      </c>
      <c r="M1107" s="70">
        <v>1</v>
      </c>
      <c r="N1107" s="70">
        <v>7536</v>
      </c>
      <c r="O1107" s="87" t="s">
        <v>121</v>
      </c>
      <c r="P1107" s="70">
        <v>2402.96</v>
      </c>
      <c r="Q1107" s="72">
        <v>7536</v>
      </c>
      <c r="R1107" s="72" t="s">
        <v>486</v>
      </c>
      <c r="S1107" s="72">
        <v>4935.29</v>
      </c>
      <c r="T1107" s="72">
        <v>180.93</v>
      </c>
      <c r="U1107" s="70">
        <v>16.82</v>
      </c>
      <c r="V1107" s="42">
        <v>78</v>
      </c>
      <c r="W1107" t="s">
        <v>10665</v>
      </c>
      <c r="X1107" t="s">
        <v>488</v>
      </c>
      <c r="Y1107" t="s">
        <v>22</v>
      </c>
      <c r="Z1107" t="s">
        <v>5201</v>
      </c>
    </row>
    <row r="1108" spans="1:26" hidden="1" x14ac:dyDescent="0.25">
      <c r="A1108" s="2">
        <v>50</v>
      </c>
      <c r="B1108" t="s">
        <v>119</v>
      </c>
      <c r="C1108" t="s">
        <v>10581</v>
      </c>
      <c r="D1108" t="s">
        <v>10767</v>
      </c>
      <c r="E1108" s="2" t="s">
        <v>483</v>
      </c>
      <c r="F1108" s="7" t="s">
        <v>154</v>
      </c>
      <c r="G1108" s="7" t="s">
        <v>8063</v>
      </c>
      <c r="H1108">
        <v>50</v>
      </c>
      <c r="I1108">
        <v>499</v>
      </c>
      <c r="J1108">
        <v>2268</v>
      </c>
      <c r="K1108" s="2" t="s">
        <v>485</v>
      </c>
      <c r="M1108" s="70">
        <v>1</v>
      </c>
      <c r="N1108" s="70">
        <v>444.2</v>
      </c>
      <c r="O1108" s="87" t="s">
        <v>10582</v>
      </c>
      <c r="P1108" s="70">
        <v>330.2</v>
      </c>
      <c r="Q1108" s="72" t="s">
        <v>486</v>
      </c>
      <c r="R1108" s="72">
        <v>444.2</v>
      </c>
      <c r="T1108" s="72">
        <v>111.69</v>
      </c>
      <c r="U1108" s="70">
        <v>2.31</v>
      </c>
      <c r="V1108" s="42">
        <v>78</v>
      </c>
      <c r="W1108" t="s">
        <v>10665</v>
      </c>
      <c r="X1108" t="s">
        <v>488</v>
      </c>
      <c r="Y1108" t="s">
        <v>4950</v>
      </c>
      <c r="Z1108" t="s">
        <v>5201</v>
      </c>
    </row>
    <row r="1109" spans="1:26" hidden="1" x14ac:dyDescent="0.25">
      <c r="A1109" s="2">
        <v>51</v>
      </c>
      <c r="B1109" t="s">
        <v>119</v>
      </c>
      <c r="C1109" t="s">
        <v>10584</v>
      </c>
      <c r="D1109" t="s">
        <v>10767</v>
      </c>
      <c r="E1109" s="2" t="s">
        <v>483</v>
      </c>
      <c r="F1109" s="7" t="s">
        <v>154</v>
      </c>
      <c r="G1109" s="7" t="s">
        <v>8063</v>
      </c>
      <c r="H1109">
        <v>50</v>
      </c>
      <c r="I1109">
        <v>499</v>
      </c>
      <c r="J1109">
        <v>2268</v>
      </c>
      <c r="K1109" s="2" t="s">
        <v>485</v>
      </c>
      <c r="M1109" s="70">
        <v>1</v>
      </c>
      <c r="N1109" s="70">
        <v>444.2</v>
      </c>
      <c r="O1109" s="87" t="s">
        <v>10585</v>
      </c>
      <c r="P1109" s="70">
        <v>330.2</v>
      </c>
      <c r="Q1109" s="72" t="s">
        <v>486</v>
      </c>
      <c r="R1109" s="72">
        <v>444.2</v>
      </c>
      <c r="T1109" s="72">
        <v>111.69</v>
      </c>
      <c r="U1109" s="70">
        <v>2.31</v>
      </c>
      <c r="V1109" s="42">
        <v>78</v>
      </c>
      <c r="W1109" t="s">
        <v>10665</v>
      </c>
      <c r="X1109" t="s">
        <v>488</v>
      </c>
      <c r="Y1109" t="s">
        <v>4950</v>
      </c>
      <c r="Z1109" t="s">
        <v>5201</v>
      </c>
    </row>
    <row r="1110" spans="1:26" hidden="1" x14ac:dyDescent="0.25">
      <c r="A1110" s="2">
        <v>52</v>
      </c>
      <c r="B1110" t="s">
        <v>119</v>
      </c>
      <c r="C1110" t="s">
        <v>10588</v>
      </c>
      <c r="D1110" t="s">
        <v>10767</v>
      </c>
      <c r="E1110" s="2" t="s">
        <v>483</v>
      </c>
      <c r="F1110" s="7" t="s">
        <v>154</v>
      </c>
      <c r="G1110" s="7" t="s">
        <v>10695</v>
      </c>
      <c r="H1110">
        <v>50</v>
      </c>
      <c r="I1110">
        <v>1118.74</v>
      </c>
      <c r="J1110">
        <v>1248</v>
      </c>
      <c r="K1110" s="2" t="s">
        <v>485</v>
      </c>
      <c r="M1110" s="70">
        <v>1</v>
      </c>
      <c r="N1110" s="70">
        <v>452.4</v>
      </c>
      <c r="O1110" s="87" t="s">
        <v>10589</v>
      </c>
      <c r="P1110" s="70">
        <v>280.61</v>
      </c>
      <c r="Q1110" s="72" t="s">
        <v>486</v>
      </c>
      <c r="R1110" s="72">
        <v>452.4</v>
      </c>
      <c r="T1110" s="72">
        <v>169.83</v>
      </c>
      <c r="U1110" s="70">
        <v>1.96</v>
      </c>
      <c r="V1110" s="42">
        <v>78</v>
      </c>
      <c r="W1110" t="s">
        <v>10665</v>
      </c>
      <c r="X1110" t="s">
        <v>488</v>
      </c>
      <c r="Y1110" t="s">
        <v>4950</v>
      </c>
      <c r="Z1110" t="s">
        <v>5201</v>
      </c>
    </row>
    <row r="1111" spans="1:26" hidden="1" x14ac:dyDescent="0.25">
      <c r="A1111" s="2">
        <v>53</v>
      </c>
      <c r="B1111" t="s">
        <v>119</v>
      </c>
      <c r="C1111" t="s">
        <v>10593</v>
      </c>
      <c r="D1111" t="s">
        <v>10767</v>
      </c>
      <c r="E1111" s="2" t="s">
        <v>483</v>
      </c>
      <c r="F1111" s="7" t="s">
        <v>154</v>
      </c>
      <c r="G1111" s="7" t="s">
        <v>8532</v>
      </c>
      <c r="H1111">
        <v>50</v>
      </c>
      <c r="I1111">
        <v>494</v>
      </c>
      <c r="J1111">
        <v>12000</v>
      </c>
      <c r="K1111" s="2" t="s">
        <v>485</v>
      </c>
      <c r="M1111" s="70">
        <v>1</v>
      </c>
      <c r="N1111" s="70">
        <v>2326.7399999999998</v>
      </c>
      <c r="O1111" s="87" t="s">
        <v>10594</v>
      </c>
      <c r="P1111" s="70">
        <v>1816.1</v>
      </c>
      <c r="Q1111" s="72" t="s">
        <v>486</v>
      </c>
      <c r="R1111" s="72">
        <v>2326.7399999999998</v>
      </c>
      <c r="T1111" s="72">
        <v>497.93</v>
      </c>
      <c r="U1111" s="70">
        <v>12.71</v>
      </c>
      <c r="V1111" s="42">
        <v>78</v>
      </c>
      <c r="W1111" t="s">
        <v>10665</v>
      </c>
      <c r="X1111" t="s">
        <v>488</v>
      </c>
      <c r="Y1111" t="s">
        <v>4950</v>
      </c>
      <c r="Z1111" t="s">
        <v>5201</v>
      </c>
    </row>
    <row r="1112" spans="1:26" hidden="1" x14ac:dyDescent="0.25">
      <c r="A1112" s="2">
        <v>54</v>
      </c>
      <c r="B1112" t="s">
        <v>119</v>
      </c>
      <c r="C1112" t="s">
        <v>10599</v>
      </c>
      <c r="D1112" t="s">
        <v>10767</v>
      </c>
      <c r="E1112" s="2" t="s">
        <v>483</v>
      </c>
      <c r="F1112" s="7" t="s">
        <v>154</v>
      </c>
      <c r="G1112" s="7" t="s">
        <v>1945</v>
      </c>
      <c r="H1112">
        <v>50</v>
      </c>
      <c r="I1112">
        <v>2000</v>
      </c>
      <c r="J1112">
        <v>12000</v>
      </c>
      <c r="K1112" s="2" t="s">
        <v>485</v>
      </c>
      <c r="M1112" s="70">
        <v>1</v>
      </c>
      <c r="N1112" s="70">
        <v>9420</v>
      </c>
      <c r="O1112" s="87" t="s">
        <v>121</v>
      </c>
      <c r="P1112" s="70">
        <v>6132.95</v>
      </c>
      <c r="Q1112" s="72">
        <v>9420</v>
      </c>
      <c r="R1112" s="72" t="s">
        <v>486</v>
      </c>
      <c r="S1112" s="72">
        <v>3152.79</v>
      </c>
      <c r="T1112" s="72">
        <v>91.33</v>
      </c>
      <c r="U1112" s="70">
        <v>42.93</v>
      </c>
      <c r="V1112" s="42">
        <v>78</v>
      </c>
      <c r="W1112" t="s">
        <v>10665</v>
      </c>
      <c r="X1112" t="s">
        <v>488</v>
      </c>
      <c r="Y1112" t="s">
        <v>4950</v>
      </c>
      <c r="Z1112" t="s">
        <v>5201</v>
      </c>
    </row>
    <row r="1113" spans="1:26" hidden="1" x14ac:dyDescent="0.25">
      <c r="A1113" s="2">
        <v>55</v>
      </c>
      <c r="B1113" t="s">
        <v>119</v>
      </c>
      <c r="C1113" t="s">
        <v>10604</v>
      </c>
      <c r="D1113" t="s">
        <v>10767</v>
      </c>
      <c r="E1113" s="2" t="s">
        <v>483</v>
      </c>
      <c r="F1113" s="7" t="s">
        <v>154</v>
      </c>
      <c r="G1113" s="7" t="s">
        <v>1945</v>
      </c>
      <c r="H1113">
        <v>50</v>
      </c>
      <c r="I1113">
        <v>2000</v>
      </c>
      <c r="J1113">
        <v>12000</v>
      </c>
      <c r="K1113" s="2" t="s">
        <v>485</v>
      </c>
      <c r="M1113" s="70">
        <v>1</v>
      </c>
      <c r="N1113" s="70">
        <v>9420</v>
      </c>
      <c r="O1113" s="87" t="s">
        <v>121</v>
      </c>
      <c r="P1113" s="70">
        <v>5093.32</v>
      </c>
      <c r="Q1113" s="72">
        <v>9420</v>
      </c>
      <c r="R1113" s="72" t="s">
        <v>486</v>
      </c>
      <c r="S1113" s="72">
        <v>4210.74</v>
      </c>
      <c r="T1113" s="72">
        <v>80.290000000000006</v>
      </c>
      <c r="U1113" s="70">
        <v>35.65</v>
      </c>
      <c r="V1113" s="42">
        <v>78</v>
      </c>
      <c r="W1113" t="s">
        <v>10665</v>
      </c>
      <c r="X1113" t="s">
        <v>488</v>
      </c>
      <c r="Y1113" t="s">
        <v>4950</v>
      </c>
      <c r="Z1113" t="s">
        <v>5201</v>
      </c>
    </row>
    <row r="1114" spans="1:26" hidden="1" x14ac:dyDescent="0.25">
      <c r="A1114" s="2">
        <v>56</v>
      </c>
      <c r="B1114" t="s">
        <v>119</v>
      </c>
      <c r="C1114" t="s">
        <v>10607</v>
      </c>
      <c r="D1114" t="s">
        <v>10767</v>
      </c>
      <c r="E1114" s="2" t="s">
        <v>483</v>
      </c>
      <c r="F1114" s="7" t="s">
        <v>154</v>
      </c>
      <c r="G1114" s="7" t="s">
        <v>1945</v>
      </c>
      <c r="H1114">
        <v>50</v>
      </c>
      <c r="I1114">
        <v>2000</v>
      </c>
      <c r="J1114">
        <v>12000</v>
      </c>
      <c r="K1114" s="2" t="s">
        <v>485</v>
      </c>
      <c r="M1114" s="70">
        <v>1</v>
      </c>
      <c r="N1114" s="70">
        <v>9420</v>
      </c>
      <c r="O1114" s="87" t="s">
        <v>121</v>
      </c>
      <c r="P1114" s="70">
        <v>5093.32</v>
      </c>
      <c r="Q1114" s="72">
        <v>9420</v>
      </c>
      <c r="R1114" s="72" t="s">
        <v>486</v>
      </c>
      <c r="S1114" s="72">
        <v>4210.74</v>
      </c>
      <c r="T1114" s="72">
        <v>80.290000000000006</v>
      </c>
      <c r="U1114" s="70">
        <v>35.65</v>
      </c>
      <c r="V1114" s="42">
        <v>78</v>
      </c>
      <c r="W1114" t="s">
        <v>10665</v>
      </c>
      <c r="X1114" t="s">
        <v>488</v>
      </c>
      <c r="Y1114" t="s">
        <v>4950</v>
      </c>
      <c r="Z1114" t="s">
        <v>5201</v>
      </c>
    </row>
    <row r="1115" spans="1:26" hidden="1" x14ac:dyDescent="0.25">
      <c r="A1115" s="2">
        <v>57</v>
      </c>
      <c r="B1115" t="s">
        <v>119</v>
      </c>
      <c r="C1115" t="s">
        <v>10610</v>
      </c>
      <c r="D1115" t="s">
        <v>10767</v>
      </c>
      <c r="E1115" s="2" t="s">
        <v>483</v>
      </c>
      <c r="F1115" s="7" t="s">
        <v>154</v>
      </c>
      <c r="G1115" s="7" t="s">
        <v>1945</v>
      </c>
      <c r="H1115">
        <v>50</v>
      </c>
      <c r="I1115">
        <v>2000</v>
      </c>
      <c r="J1115">
        <v>12000</v>
      </c>
      <c r="K1115" s="2" t="s">
        <v>485</v>
      </c>
      <c r="M1115" s="70">
        <v>1</v>
      </c>
      <c r="N1115" s="70">
        <v>9420</v>
      </c>
      <c r="O1115" s="87" t="s">
        <v>121</v>
      </c>
      <c r="P1115" s="70">
        <v>5093.32</v>
      </c>
      <c r="Q1115" s="72">
        <v>9420</v>
      </c>
      <c r="R1115" s="72" t="s">
        <v>486</v>
      </c>
      <c r="S1115" s="72">
        <v>4210.74</v>
      </c>
      <c r="T1115" s="72">
        <v>80.290000000000006</v>
      </c>
      <c r="U1115" s="70">
        <v>35.65</v>
      </c>
      <c r="V1115" s="42">
        <v>78</v>
      </c>
      <c r="W1115" t="s">
        <v>10665</v>
      </c>
      <c r="X1115" t="s">
        <v>488</v>
      </c>
      <c r="Y1115" t="s">
        <v>4950</v>
      </c>
      <c r="Z1115" t="s">
        <v>5201</v>
      </c>
    </row>
    <row r="1116" spans="1:26" hidden="1" x14ac:dyDescent="0.25">
      <c r="A1116" s="2">
        <v>58</v>
      </c>
      <c r="B1116" t="s">
        <v>119</v>
      </c>
      <c r="C1116" t="s">
        <v>10614</v>
      </c>
      <c r="D1116" t="s">
        <v>10767</v>
      </c>
      <c r="E1116" s="2" t="s">
        <v>483</v>
      </c>
      <c r="F1116" s="7" t="s">
        <v>154</v>
      </c>
      <c r="G1116" s="7" t="s">
        <v>1945</v>
      </c>
      <c r="H1116">
        <v>50</v>
      </c>
      <c r="I1116">
        <v>2000</v>
      </c>
      <c r="J1116">
        <v>12000</v>
      </c>
      <c r="K1116" s="2" t="s">
        <v>485</v>
      </c>
      <c r="M1116" s="70">
        <v>1</v>
      </c>
      <c r="N1116" s="70">
        <v>9420</v>
      </c>
      <c r="O1116" s="87" t="s">
        <v>121</v>
      </c>
      <c r="P1116" s="70">
        <v>9412.15</v>
      </c>
      <c r="Q1116" s="72">
        <v>9420</v>
      </c>
      <c r="R1116" s="72" t="s">
        <v>486</v>
      </c>
      <c r="T1116" s="72">
        <v>0</v>
      </c>
      <c r="U1116" s="70">
        <v>65.89</v>
      </c>
      <c r="V1116" s="42">
        <v>78</v>
      </c>
      <c r="W1116" t="s">
        <v>10665</v>
      </c>
      <c r="X1116" t="s">
        <v>488</v>
      </c>
      <c r="Y1116" t="s">
        <v>4950</v>
      </c>
      <c r="Z1116" t="s">
        <v>5201</v>
      </c>
    </row>
    <row r="1117" spans="1:26" hidden="1" x14ac:dyDescent="0.25">
      <c r="A1117" s="2">
        <v>59</v>
      </c>
      <c r="B1117" t="s">
        <v>119</v>
      </c>
      <c r="C1117" t="s">
        <v>10618</v>
      </c>
      <c r="D1117" t="s">
        <v>10767</v>
      </c>
      <c r="E1117" s="2" t="s">
        <v>483</v>
      </c>
      <c r="F1117" s="7" t="s">
        <v>154</v>
      </c>
      <c r="G1117" s="7" t="s">
        <v>1945</v>
      </c>
      <c r="H1117">
        <v>50</v>
      </c>
      <c r="I1117">
        <v>2000</v>
      </c>
      <c r="J1117">
        <v>12000</v>
      </c>
      <c r="K1117" s="2" t="s">
        <v>485</v>
      </c>
      <c r="M1117" s="70">
        <v>1</v>
      </c>
      <c r="N1117" s="70">
        <v>9420</v>
      </c>
      <c r="O1117" s="87" t="s">
        <v>121</v>
      </c>
      <c r="P1117" s="70">
        <v>8800.86</v>
      </c>
      <c r="Q1117" s="72">
        <v>9420</v>
      </c>
      <c r="R1117" s="72" t="s">
        <v>486</v>
      </c>
      <c r="S1117" s="72">
        <v>179.77</v>
      </c>
      <c r="T1117" s="72">
        <v>377.76</v>
      </c>
      <c r="U1117" s="70">
        <v>61.61</v>
      </c>
      <c r="V1117" s="42">
        <v>78</v>
      </c>
      <c r="W1117" t="s">
        <v>10665</v>
      </c>
      <c r="X1117" t="s">
        <v>488</v>
      </c>
      <c r="Y1117" t="s">
        <v>4950</v>
      </c>
      <c r="Z1117" t="s">
        <v>5201</v>
      </c>
    </row>
    <row r="1118" spans="1:26" hidden="1" x14ac:dyDescent="0.25">
      <c r="A1118" s="2">
        <v>60</v>
      </c>
      <c r="B1118" t="s">
        <v>119</v>
      </c>
      <c r="C1118" t="s">
        <v>10626</v>
      </c>
      <c r="D1118" t="s">
        <v>10767</v>
      </c>
      <c r="E1118" s="2" t="s">
        <v>483</v>
      </c>
      <c r="F1118" s="7" t="s">
        <v>154</v>
      </c>
      <c r="G1118" s="7" t="s">
        <v>1945</v>
      </c>
      <c r="H1118">
        <v>50</v>
      </c>
      <c r="I1118">
        <v>2000</v>
      </c>
      <c r="J1118">
        <v>12000</v>
      </c>
      <c r="K1118" s="2" t="s">
        <v>485</v>
      </c>
      <c r="M1118" s="70">
        <v>1</v>
      </c>
      <c r="N1118" s="70">
        <v>9420</v>
      </c>
      <c r="O1118" s="87" t="s">
        <v>121</v>
      </c>
      <c r="P1118" s="70">
        <v>6695.86</v>
      </c>
      <c r="Q1118" s="72">
        <v>9420</v>
      </c>
      <c r="R1118" s="72" t="s">
        <v>486</v>
      </c>
      <c r="S1118" s="72">
        <v>2478.9499999999998</v>
      </c>
      <c r="T1118" s="72">
        <v>198.32</v>
      </c>
      <c r="U1118" s="70">
        <v>46.87</v>
      </c>
      <c r="V1118" s="42">
        <v>78</v>
      </c>
      <c r="W1118" t="s">
        <v>10665</v>
      </c>
      <c r="X1118" t="s">
        <v>488</v>
      </c>
      <c r="Y1118" t="s">
        <v>4950</v>
      </c>
      <c r="Z1118" t="s">
        <v>5201</v>
      </c>
    </row>
    <row r="1119" spans="1:26" hidden="1" x14ac:dyDescent="0.25">
      <c r="A1119" s="2">
        <v>61</v>
      </c>
      <c r="B1119" t="s">
        <v>119</v>
      </c>
      <c r="C1119" t="s">
        <v>10630</v>
      </c>
      <c r="D1119" t="s">
        <v>10767</v>
      </c>
      <c r="E1119" s="2" t="s">
        <v>483</v>
      </c>
      <c r="F1119" s="7" t="s">
        <v>154</v>
      </c>
      <c r="G1119" s="7" t="s">
        <v>1140</v>
      </c>
      <c r="H1119">
        <v>60</v>
      </c>
      <c r="I1119">
        <v>2500</v>
      </c>
      <c r="J1119">
        <v>12000</v>
      </c>
      <c r="K1119" s="2" t="s">
        <v>485</v>
      </c>
      <c r="M1119" s="70">
        <v>1</v>
      </c>
      <c r="N1119" s="70">
        <v>15260.4</v>
      </c>
      <c r="O1119" s="87" t="s">
        <v>121</v>
      </c>
      <c r="P1119" s="70">
        <v>14130</v>
      </c>
      <c r="Q1119" s="72">
        <v>15260.4</v>
      </c>
      <c r="R1119" s="72" t="s">
        <v>486</v>
      </c>
      <c r="S1119" s="72">
        <v>1130.4000000000001</v>
      </c>
      <c r="T1119" s="72">
        <v>0</v>
      </c>
      <c r="U1119" s="70">
        <v>98.91</v>
      </c>
      <c r="V1119" s="42">
        <v>78</v>
      </c>
      <c r="W1119" t="s">
        <v>10665</v>
      </c>
      <c r="X1119" t="s">
        <v>488</v>
      </c>
      <c r="Y1119" t="s">
        <v>4950</v>
      </c>
      <c r="Z1119" t="s">
        <v>5201</v>
      </c>
    </row>
    <row r="1120" spans="1:26" hidden="1" x14ac:dyDescent="0.25">
      <c r="A1120" s="2">
        <v>62</v>
      </c>
      <c r="B1120" t="s">
        <v>119</v>
      </c>
      <c r="C1120" t="s">
        <v>10633</v>
      </c>
      <c r="D1120" t="s">
        <v>10767</v>
      </c>
      <c r="E1120" s="2" t="s">
        <v>483</v>
      </c>
      <c r="F1120" s="7" t="s">
        <v>154</v>
      </c>
      <c r="G1120" s="7" t="s">
        <v>1140</v>
      </c>
      <c r="H1120">
        <v>60</v>
      </c>
      <c r="I1120">
        <v>2500</v>
      </c>
      <c r="J1120">
        <v>12000</v>
      </c>
      <c r="K1120" s="2" t="s">
        <v>485</v>
      </c>
      <c r="M1120" s="70">
        <v>1</v>
      </c>
      <c r="N1120" s="70">
        <v>15260.4</v>
      </c>
      <c r="O1120" s="87" t="s">
        <v>121</v>
      </c>
      <c r="P1120" s="70">
        <v>14130</v>
      </c>
      <c r="Q1120" s="72">
        <v>15260.4</v>
      </c>
      <c r="R1120" s="72" t="s">
        <v>486</v>
      </c>
      <c r="S1120" s="72">
        <v>1130.4000000000001</v>
      </c>
      <c r="T1120" s="72">
        <v>0</v>
      </c>
      <c r="U1120" s="70">
        <v>98.91</v>
      </c>
      <c r="V1120" s="42">
        <v>78</v>
      </c>
      <c r="W1120" t="s">
        <v>10665</v>
      </c>
      <c r="X1120" t="s">
        <v>488</v>
      </c>
      <c r="Y1120" t="s">
        <v>4950</v>
      </c>
      <c r="Z1120" t="s">
        <v>5201</v>
      </c>
    </row>
    <row r="1121" spans="1:26" hidden="1" x14ac:dyDescent="0.25">
      <c r="A1121" s="2">
        <v>63</v>
      </c>
      <c r="B1121" t="s">
        <v>119</v>
      </c>
      <c r="C1121" t="s">
        <v>10636</v>
      </c>
      <c r="D1121" t="s">
        <v>10767</v>
      </c>
      <c r="E1121" s="2" t="s">
        <v>483</v>
      </c>
      <c r="F1121" s="7" t="s">
        <v>154</v>
      </c>
      <c r="G1121" s="7" t="s">
        <v>1140</v>
      </c>
      <c r="H1121">
        <v>60</v>
      </c>
      <c r="I1121">
        <v>2500</v>
      </c>
      <c r="J1121">
        <v>12000</v>
      </c>
      <c r="K1121" s="2" t="s">
        <v>485</v>
      </c>
      <c r="M1121" s="70">
        <v>1</v>
      </c>
      <c r="N1121" s="70">
        <v>15260.4</v>
      </c>
      <c r="O1121" s="87" t="s">
        <v>121</v>
      </c>
      <c r="P1121" s="70">
        <v>13904.19</v>
      </c>
      <c r="Q1121" s="72">
        <v>15260.4</v>
      </c>
      <c r="R1121" s="72" t="s">
        <v>486</v>
      </c>
      <c r="S1121" s="72">
        <v>1130.4000000000001</v>
      </c>
      <c r="T1121" s="72">
        <v>128.47999999999999</v>
      </c>
      <c r="U1121" s="70">
        <v>97.33</v>
      </c>
      <c r="V1121" s="42">
        <v>78</v>
      </c>
      <c r="W1121" t="s">
        <v>10665</v>
      </c>
      <c r="X1121" t="s">
        <v>488</v>
      </c>
      <c r="Y1121" t="s">
        <v>22</v>
      </c>
      <c r="Z1121" t="s">
        <v>5201</v>
      </c>
    </row>
    <row r="1122" spans="1:26" hidden="1" x14ac:dyDescent="0.25">
      <c r="A1122" s="2">
        <v>64</v>
      </c>
      <c r="B1122" t="s">
        <v>119</v>
      </c>
      <c r="C1122" t="s">
        <v>10639</v>
      </c>
      <c r="D1122" t="s">
        <v>10767</v>
      </c>
      <c r="E1122" s="2" t="s">
        <v>483</v>
      </c>
      <c r="F1122" s="7" t="s">
        <v>154</v>
      </c>
      <c r="G1122" s="7" t="s">
        <v>1140</v>
      </c>
      <c r="H1122">
        <v>60</v>
      </c>
      <c r="I1122">
        <v>2500</v>
      </c>
      <c r="J1122">
        <v>12000</v>
      </c>
      <c r="K1122" s="2" t="s">
        <v>485</v>
      </c>
      <c r="M1122" s="70">
        <v>1</v>
      </c>
      <c r="N1122" s="70">
        <v>15260.4</v>
      </c>
      <c r="O1122" s="87" t="s">
        <v>121</v>
      </c>
      <c r="P1122" s="70">
        <v>13904.19</v>
      </c>
      <c r="Q1122" s="72">
        <v>15260.4</v>
      </c>
      <c r="R1122" s="72" t="s">
        <v>486</v>
      </c>
      <c r="S1122" s="72">
        <v>1130.4000000000001</v>
      </c>
      <c r="T1122" s="72">
        <v>128.47999999999999</v>
      </c>
      <c r="U1122" s="70">
        <v>97.33</v>
      </c>
      <c r="V1122" s="42">
        <v>78</v>
      </c>
      <c r="W1122" t="s">
        <v>10665</v>
      </c>
      <c r="X1122" t="s">
        <v>488</v>
      </c>
      <c r="Y1122" t="s">
        <v>22</v>
      </c>
      <c r="Z1122" t="s">
        <v>5201</v>
      </c>
    </row>
    <row r="1123" spans="1:26" hidden="1" x14ac:dyDescent="0.25">
      <c r="A1123" s="2">
        <v>65</v>
      </c>
      <c r="B1123" t="s">
        <v>119</v>
      </c>
      <c r="C1123" t="s">
        <v>10643</v>
      </c>
      <c r="D1123" t="s">
        <v>10767</v>
      </c>
      <c r="E1123" s="2" t="s">
        <v>483</v>
      </c>
      <c r="F1123" s="7" t="s">
        <v>154</v>
      </c>
      <c r="G1123" s="7" t="s">
        <v>1140</v>
      </c>
      <c r="H1123">
        <v>60</v>
      </c>
      <c r="I1123">
        <v>2500</v>
      </c>
      <c r="J1123">
        <v>12000</v>
      </c>
      <c r="K1123" s="2" t="s">
        <v>485</v>
      </c>
      <c r="M1123" s="70">
        <v>1</v>
      </c>
      <c r="N1123" s="70">
        <v>14130</v>
      </c>
      <c r="O1123" s="87" t="s">
        <v>121</v>
      </c>
      <c r="P1123" s="70">
        <v>9352.8799999999992</v>
      </c>
      <c r="Q1123" s="72">
        <v>14130</v>
      </c>
      <c r="R1123" s="72" t="s">
        <v>486</v>
      </c>
      <c r="S1123" s="72">
        <v>4777.12</v>
      </c>
      <c r="T1123" s="72">
        <v>0</v>
      </c>
      <c r="U1123" s="70">
        <v>65.47</v>
      </c>
      <c r="V1123" s="42">
        <v>78</v>
      </c>
      <c r="W1123" t="s">
        <v>10665</v>
      </c>
      <c r="X1123" t="s">
        <v>488</v>
      </c>
      <c r="Y1123" t="s">
        <v>4950</v>
      </c>
      <c r="Z1123" t="s">
        <v>5201</v>
      </c>
    </row>
    <row r="1124" spans="1:26" hidden="1" x14ac:dyDescent="0.25">
      <c r="A1124" s="2">
        <v>66</v>
      </c>
      <c r="B1124" t="s">
        <v>119</v>
      </c>
      <c r="C1124" t="s">
        <v>10646</v>
      </c>
      <c r="D1124" t="s">
        <v>10767</v>
      </c>
      <c r="E1124" s="2" t="s">
        <v>483</v>
      </c>
      <c r="F1124" s="7" t="s">
        <v>154</v>
      </c>
      <c r="G1124" s="7" t="s">
        <v>1140</v>
      </c>
      <c r="H1124">
        <v>60</v>
      </c>
      <c r="I1124">
        <v>2500</v>
      </c>
      <c r="J1124">
        <v>12000</v>
      </c>
      <c r="K1124" s="2" t="s">
        <v>485</v>
      </c>
      <c r="M1124" s="70">
        <v>1</v>
      </c>
      <c r="N1124" s="70">
        <v>14130</v>
      </c>
      <c r="O1124" s="87" t="s">
        <v>121</v>
      </c>
      <c r="P1124" s="70">
        <v>9352.8799999999992</v>
      </c>
      <c r="Q1124" s="72">
        <v>14130</v>
      </c>
      <c r="R1124" s="72" t="s">
        <v>486</v>
      </c>
      <c r="S1124" s="72">
        <v>4777.12</v>
      </c>
      <c r="T1124" s="72">
        <v>0</v>
      </c>
      <c r="U1124" s="70">
        <v>65.47</v>
      </c>
      <c r="V1124" s="42">
        <v>78</v>
      </c>
      <c r="W1124" t="s">
        <v>10665</v>
      </c>
      <c r="X1124" t="s">
        <v>488</v>
      </c>
      <c r="Y1124" t="s">
        <v>4950</v>
      </c>
      <c r="Z1124" t="s">
        <v>5201</v>
      </c>
    </row>
    <row r="1125" spans="1:26" hidden="1" x14ac:dyDescent="0.25">
      <c r="A1125" s="2">
        <v>67</v>
      </c>
      <c r="B1125" t="s">
        <v>119</v>
      </c>
      <c r="C1125" t="s">
        <v>10649</v>
      </c>
      <c r="D1125" t="s">
        <v>10767</v>
      </c>
      <c r="E1125" s="2" t="s">
        <v>483</v>
      </c>
      <c r="F1125" s="7" t="s">
        <v>154</v>
      </c>
      <c r="G1125" s="7" t="s">
        <v>5026</v>
      </c>
      <c r="H1125">
        <v>60</v>
      </c>
      <c r="I1125">
        <v>2700</v>
      </c>
      <c r="J1125">
        <v>12000</v>
      </c>
      <c r="K1125" s="2" t="s">
        <v>485</v>
      </c>
      <c r="M1125" s="70">
        <v>1</v>
      </c>
      <c r="N1125" s="70">
        <v>15260.4</v>
      </c>
      <c r="O1125" s="87" t="s">
        <v>121</v>
      </c>
      <c r="P1125" s="70">
        <v>9127.08</v>
      </c>
      <c r="Q1125" s="72">
        <v>15260.4</v>
      </c>
      <c r="R1125" s="72" t="s">
        <v>486</v>
      </c>
      <c r="S1125" s="72">
        <v>5900.45</v>
      </c>
      <c r="T1125" s="72">
        <v>168.98</v>
      </c>
      <c r="U1125" s="70">
        <v>63.89</v>
      </c>
      <c r="V1125" s="42">
        <v>78</v>
      </c>
      <c r="W1125" t="s">
        <v>10665</v>
      </c>
      <c r="X1125" t="s">
        <v>488</v>
      </c>
      <c r="Y1125" t="s">
        <v>22</v>
      </c>
      <c r="Z1125" t="s">
        <v>5201</v>
      </c>
    </row>
    <row r="1126" spans="1:26" hidden="1" x14ac:dyDescent="0.25">
      <c r="A1126" s="2">
        <v>68</v>
      </c>
      <c r="B1126" t="s">
        <v>119</v>
      </c>
      <c r="C1126" t="s">
        <v>10652</v>
      </c>
      <c r="D1126" t="s">
        <v>10767</v>
      </c>
      <c r="E1126" s="2" t="s">
        <v>483</v>
      </c>
      <c r="F1126" s="7" t="s">
        <v>154</v>
      </c>
      <c r="G1126" s="7" t="s">
        <v>5026</v>
      </c>
      <c r="H1126">
        <v>60</v>
      </c>
      <c r="I1126">
        <v>2700</v>
      </c>
      <c r="J1126">
        <v>12000</v>
      </c>
      <c r="K1126" s="2" t="s">
        <v>485</v>
      </c>
      <c r="M1126" s="70">
        <v>1</v>
      </c>
      <c r="N1126" s="70">
        <v>15260.4</v>
      </c>
      <c r="O1126" s="87" t="s">
        <v>121</v>
      </c>
      <c r="P1126" s="70">
        <v>9127.08</v>
      </c>
      <c r="Q1126" s="72">
        <v>15260.4</v>
      </c>
      <c r="R1126" s="72" t="s">
        <v>486</v>
      </c>
      <c r="S1126" s="72">
        <v>5900.45</v>
      </c>
      <c r="T1126" s="72">
        <v>168.98</v>
      </c>
      <c r="U1126" s="70">
        <v>63.89</v>
      </c>
      <c r="V1126" s="42">
        <v>78</v>
      </c>
      <c r="W1126" t="s">
        <v>10665</v>
      </c>
      <c r="X1126" t="s">
        <v>488</v>
      </c>
      <c r="Y1126" t="s">
        <v>22</v>
      </c>
      <c r="Z1126" t="s">
        <v>5201</v>
      </c>
    </row>
    <row r="1127" spans="1:26" hidden="1" x14ac:dyDescent="0.25">
      <c r="A1127" s="2">
        <v>69</v>
      </c>
      <c r="B1127" t="s">
        <v>119</v>
      </c>
      <c r="C1127" t="s">
        <v>10656</v>
      </c>
      <c r="D1127" t="s">
        <v>10767</v>
      </c>
      <c r="E1127" s="2" t="s">
        <v>483</v>
      </c>
      <c r="F1127" s="7" t="s">
        <v>154</v>
      </c>
      <c r="G1127" s="7" t="s">
        <v>5026</v>
      </c>
      <c r="H1127">
        <v>60</v>
      </c>
      <c r="I1127">
        <v>2700</v>
      </c>
      <c r="J1127">
        <v>12000</v>
      </c>
      <c r="K1127" s="2" t="s">
        <v>485</v>
      </c>
      <c r="M1127" s="70">
        <v>1</v>
      </c>
      <c r="N1127" s="70">
        <v>15260.4</v>
      </c>
      <c r="O1127" s="87" t="s">
        <v>121</v>
      </c>
      <c r="P1127" s="70">
        <v>6337.31</v>
      </c>
      <c r="Q1127" s="72">
        <v>15260.4</v>
      </c>
      <c r="R1127" s="72" t="s">
        <v>486</v>
      </c>
      <c r="S1127" s="72">
        <v>8923.1</v>
      </c>
      <c r="T1127" s="72">
        <v>0</v>
      </c>
      <c r="U1127" s="70">
        <v>44.36</v>
      </c>
      <c r="V1127" s="42">
        <v>78</v>
      </c>
      <c r="W1127" t="s">
        <v>10665</v>
      </c>
      <c r="X1127" t="s">
        <v>488</v>
      </c>
      <c r="Y1127" t="s">
        <v>4950</v>
      </c>
      <c r="Z1127" t="s">
        <v>5201</v>
      </c>
    </row>
    <row r="1128" spans="1:26" hidden="1" x14ac:dyDescent="0.25">
      <c r="A1128" s="2">
        <v>70</v>
      </c>
      <c r="B1128" t="s">
        <v>119</v>
      </c>
      <c r="C1128" t="s">
        <v>10658</v>
      </c>
      <c r="D1128" t="s">
        <v>10767</v>
      </c>
      <c r="E1128" s="2" t="s">
        <v>483</v>
      </c>
      <c r="F1128" s="7" t="s">
        <v>154</v>
      </c>
      <c r="G1128" s="7" t="s">
        <v>5026</v>
      </c>
      <c r="H1128">
        <v>60</v>
      </c>
      <c r="I1128">
        <v>2700</v>
      </c>
      <c r="J1128">
        <v>12000</v>
      </c>
      <c r="K1128" s="2" t="s">
        <v>485</v>
      </c>
      <c r="M1128" s="70">
        <v>1</v>
      </c>
      <c r="N1128" s="70">
        <v>15260.4</v>
      </c>
      <c r="O1128" s="87" t="s">
        <v>121</v>
      </c>
      <c r="P1128" s="70">
        <v>6337.31</v>
      </c>
      <c r="Q1128" s="72">
        <v>15260.4</v>
      </c>
      <c r="R1128" s="72" t="s">
        <v>486</v>
      </c>
      <c r="S1128" s="72">
        <v>8923.1</v>
      </c>
      <c r="T1128" s="72">
        <v>0</v>
      </c>
      <c r="U1128" s="70">
        <v>44.36</v>
      </c>
      <c r="V1128" s="42">
        <v>78</v>
      </c>
      <c r="W1128" t="s">
        <v>10665</v>
      </c>
      <c r="X1128" t="s">
        <v>488</v>
      </c>
      <c r="Y1128" t="s">
        <v>4950</v>
      </c>
      <c r="Z1128" t="s">
        <v>5201</v>
      </c>
    </row>
    <row r="1129" spans="1:26" hidden="1" x14ac:dyDescent="0.25">
      <c r="A1129" s="2">
        <v>71</v>
      </c>
      <c r="B1129" t="s">
        <v>119</v>
      </c>
      <c r="C1129" t="s">
        <v>10661</v>
      </c>
      <c r="D1129" t="s">
        <v>10767</v>
      </c>
      <c r="E1129" s="2" t="s">
        <v>483</v>
      </c>
      <c r="F1129" s="7" t="s">
        <v>154</v>
      </c>
      <c r="G1129" s="7" t="s">
        <v>5026</v>
      </c>
      <c r="H1129">
        <v>60</v>
      </c>
      <c r="I1129">
        <v>2700</v>
      </c>
      <c r="J1129">
        <v>12000</v>
      </c>
      <c r="K1129" s="2" t="s">
        <v>485</v>
      </c>
      <c r="M1129" s="70">
        <v>1</v>
      </c>
      <c r="N1129" s="70">
        <v>15260.4</v>
      </c>
      <c r="O1129" s="87" t="s">
        <v>121</v>
      </c>
      <c r="P1129" s="70">
        <v>6116</v>
      </c>
      <c r="Q1129" s="72">
        <v>15260.4</v>
      </c>
      <c r="R1129" s="72" t="s">
        <v>486</v>
      </c>
      <c r="S1129" s="72">
        <v>8923.1</v>
      </c>
      <c r="T1129" s="72">
        <v>178.49</v>
      </c>
      <c r="U1129" s="70">
        <v>42.81</v>
      </c>
      <c r="V1129" s="42">
        <v>78</v>
      </c>
      <c r="W1129" t="s">
        <v>10665</v>
      </c>
      <c r="X1129" t="s">
        <v>488</v>
      </c>
      <c r="Y1129" t="s">
        <v>22</v>
      </c>
      <c r="Z1129" t="s">
        <v>5201</v>
      </c>
    </row>
    <row r="1130" spans="1:26" hidden="1" x14ac:dyDescent="0.25">
      <c r="A1130" s="2">
        <v>72</v>
      </c>
      <c r="B1130" t="s">
        <v>119</v>
      </c>
      <c r="C1130" t="s">
        <v>10663</v>
      </c>
      <c r="D1130" t="s">
        <v>10767</v>
      </c>
      <c r="E1130" s="2" t="s">
        <v>483</v>
      </c>
      <c r="F1130" s="7" t="s">
        <v>154</v>
      </c>
      <c r="G1130" s="7" t="s">
        <v>5026</v>
      </c>
      <c r="H1130">
        <v>60</v>
      </c>
      <c r="I1130">
        <v>2700</v>
      </c>
      <c r="J1130">
        <v>12000</v>
      </c>
      <c r="K1130" s="2" t="s">
        <v>485</v>
      </c>
      <c r="M1130" s="70">
        <v>1</v>
      </c>
      <c r="N1130" s="70">
        <v>15260.4</v>
      </c>
      <c r="O1130" s="87" t="s">
        <v>121</v>
      </c>
      <c r="P1130" s="70">
        <v>6116</v>
      </c>
      <c r="Q1130" s="72">
        <v>15260.4</v>
      </c>
      <c r="R1130" s="72" t="s">
        <v>486</v>
      </c>
      <c r="S1130" s="72">
        <v>8923.1</v>
      </c>
      <c r="T1130" s="72">
        <v>178.49</v>
      </c>
      <c r="U1130" s="70">
        <v>42.81</v>
      </c>
      <c r="V1130" s="42">
        <v>78</v>
      </c>
      <c r="W1130" t="s">
        <v>10665</v>
      </c>
      <c r="X1130" t="s">
        <v>488</v>
      </c>
      <c r="Y1130" t="s">
        <v>22</v>
      </c>
      <c r="Z1130" t="s">
        <v>5201</v>
      </c>
    </row>
    <row r="1131" spans="1:26" hidden="1" x14ac:dyDescent="0.25">
      <c r="A1131" s="2">
        <v>1</v>
      </c>
      <c r="B1131" t="s">
        <v>119</v>
      </c>
      <c r="C1131" t="s">
        <v>10781</v>
      </c>
      <c r="D1131" t="s">
        <v>10782</v>
      </c>
      <c r="E1131" s="2" t="s">
        <v>483</v>
      </c>
      <c r="F1131" s="7" t="s">
        <v>154</v>
      </c>
      <c r="G1131" s="7" t="s">
        <v>6407</v>
      </c>
      <c r="H1131">
        <v>120</v>
      </c>
      <c r="I1131">
        <v>2550</v>
      </c>
      <c r="J1131">
        <v>11000</v>
      </c>
      <c r="K1131" s="2" t="s">
        <v>485</v>
      </c>
      <c r="M1131" s="70">
        <v>1</v>
      </c>
      <c r="N1131" s="70">
        <v>26423.1</v>
      </c>
      <c r="O1131" s="87" t="s">
        <v>121</v>
      </c>
      <c r="P1131" s="70">
        <v>11834.38</v>
      </c>
      <c r="Q1131" s="72">
        <v>26423.1</v>
      </c>
      <c r="S1131" s="72">
        <v>13898.11</v>
      </c>
      <c r="T1131" s="72">
        <v>607.77</v>
      </c>
      <c r="U1131" s="70">
        <v>82.84</v>
      </c>
      <c r="V1131" s="42">
        <v>80</v>
      </c>
      <c r="W1131" t="s">
        <v>10786</v>
      </c>
      <c r="X1131" t="s">
        <v>488</v>
      </c>
      <c r="Y1131" t="s">
        <v>4950</v>
      </c>
      <c r="Z1131" t="s">
        <v>5201</v>
      </c>
    </row>
    <row r="1132" spans="1:26" hidden="1" x14ac:dyDescent="0.25">
      <c r="A1132" s="2">
        <v>1</v>
      </c>
      <c r="B1132" t="s">
        <v>119</v>
      </c>
      <c r="C1132" t="s">
        <v>10792</v>
      </c>
      <c r="D1132" t="s">
        <v>10793</v>
      </c>
      <c r="E1132" s="2" t="s">
        <v>483</v>
      </c>
      <c r="F1132" s="7" t="s">
        <v>114</v>
      </c>
      <c r="G1132" s="7" t="s">
        <v>10819</v>
      </c>
      <c r="H1132">
        <v>20</v>
      </c>
      <c r="I1132">
        <v>1342</v>
      </c>
      <c r="J1132">
        <v>1666</v>
      </c>
      <c r="K1132" s="2" t="s">
        <v>485</v>
      </c>
      <c r="M1132" s="70">
        <v>1</v>
      </c>
      <c r="N1132" s="70">
        <v>296.01</v>
      </c>
      <c r="O1132" s="87" t="s">
        <v>10794</v>
      </c>
      <c r="P1132" s="70">
        <v>186.05</v>
      </c>
      <c r="R1132" s="72">
        <v>296.01</v>
      </c>
      <c r="T1132" s="72">
        <v>108.66</v>
      </c>
      <c r="U1132" s="70">
        <v>1.3</v>
      </c>
      <c r="V1132" s="42">
        <v>81</v>
      </c>
      <c r="W1132" t="s">
        <v>10820</v>
      </c>
      <c r="X1132" t="s">
        <v>488</v>
      </c>
      <c r="Y1132" t="s">
        <v>4950</v>
      </c>
      <c r="Z1132" t="s">
        <v>6350</v>
      </c>
    </row>
    <row r="1133" spans="1:26" hidden="1" x14ac:dyDescent="0.25">
      <c r="A1133" s="2">
        <v>2</v>
      </c>
      <c r="B1133" t="s">
        <v>119</v>
      </c>
      <c r="C1133" t="s">
        <v>10799</v>
      </c>
      <c r="D1133" t="s">
        <v>10793</v>
      </c>
      <c r="E1133" s="2" t="s">
        <v>483</v>
      </c>
      <c r="F1133" s="7" t="s">
        <v>114</v>
      </c>
      <c r="G1133" s="7" t="s">
        <v>10821</v>
      </c>
      <c r="H1133">
        <v>20</v>
      </c>
      <c r="I1133">
        <v>1980</v>
      </c>
      <c r="J1133">
        <v>2000</v>
      </c>
      <c r="K1133" s="2" t="s">
        <v>485</v>
      </c>
      <c r="M1133" s="70">
        <v>1</v>
      </c>
      <c r="N1133" s="70">
        <v>621.72</v>
      </c>
      <c r="O1133" s="87" t="s">
        <v>10800</v>
      </c>
      <c r="P1133" s="70">
        <v>521.22</v>
      </c>
      <c r="R1133" s="72">
        <v>621.72</v>
      </c>
      <c r="T1133" s="72">
        <v>96.85</v>
      </c>
      <c r="U1133" s="70">
        <v>3.65</v>
      </c>
      <c r="V1133" s="42">
        <v>81</v>
      </c>
      <c r="W1133" t="s">
        <v>10820</v>
      </c>
      <c r="X1133" t="s">
        <v>488</v>
      </c>
      <c r="Y1133" t="s">
        <v>4950</v>
      </c>
      <c r="Z1133" t="s">
        <v>6350</v>
      </c>
    </row>
    <row r="1134" spans="1:26" hidden="1" x14ac:dyDescent="0.25">
      <c r="A1134" s="2">
        <v>3</v>
      </c>
      <c r="B1134" t="s">
        <v>119</v>
      </c>
      <c r="C1134" t="s">
        <v>10802</v>
      </c>
      <c r="D1134" t="s">
        <v>10793</v>
      </c>
      <c r="E1134" s="2" t="s">
        <v>483</v>
      </c>
      <c r="F1134" s="7" t="s">
        <v>114</v>
      </c>
      <c r="G1134" s="7" t="s">
        <v>10822</v>
      </c>
      <c r="H1134">
        <v>20</v>
      </c>
      <c r="I1134">
        <v>2000</v>
      </c>
      <c r="J1134">
        <v>4485</v>
      </c>
      <c r="K1134" s="2" t="s">
        <v>485</v>
      </c>
      <c r="M1134" s="70">
        <v>1</v>
      </c>
      <c r="N1134" s="70">
        <v>1289.9100000000001</v>
      </c>
      <c r="O1134" s="87" t="s">
        <v>10803</v>
      </c>
      <c r="P1134" s="70">
        <v>1038.56</v>
      </c>
      <c r="R1134" s="72">
        <v>1289.9100000000001</v>
      </c>
      <c r="T1134" s="72">
        <v>244.08</v>
      </c>
      <c r="U1134" s="70">
        <v>7.27</v>
      </c>
      <c r="V1134" s="42">
        <v>81</v>
      </c>
      <c r="W1134" t="s">
        <v>10820</v>
      </c>
      <c r="X1134" t="s">
        <v>488</v>
      </c>
      <c r="Y1134" t="s">
        <v>4950</v>
      </c>
      <c r="Z1134" t="s">
        <v>6350</v>
      </c>
    </row>
    <row r="1135" spans="1:26" hidden="1" x14ac:dyDescent="0.25">
      <c r="A1135" s="2">
        <v>4</v>
      </c>
      <c r="B1135" t="s">
        <v>119</v>
      </c>
      <c r="C1135" t="s">
        <v>10806</v>
      </c>
      <c r="D1135" t="s">
        <v>10793</v>
      </c>
      <c r="E1135" s="2" t="s">
        <v>483</v>
      </c>
      <c r="F1135" s="7" t="s">
        <v>114</v>
      </c>
      <c r="G1135" s="7" t="s">
        <v>10823</v>
      </c>
      <c r="H1135">
        <v>25</v>
      </c>
      <c r="I1135">
        <v>1894</v>
      </c>
      <c r="J1135">
        <v>4310</v>
      </c>
      <c r="K1135" s="2" t="s">
        <v>485</v>
      </c>
      <c r="M1135" s="70">
        <v>1</v>
      </c>
      <c r="N1135" s="70">
        <v>1578.57</v>
      </c>
      <c r="O1135" s="87" t="s">
        <v>10807</v>
      </c>
      <c r="P1135" s="70">
        <v>1283.47</v>
      </c>
      <c r="R1135" s="72">
        <v>1578.57</v>
      </c>
      <c r="T1135" s="72">
        <v>286.12</v>
      </c>
      <c r="U1135" s="70">
        <v>8.98</v>
      </c>
      <c r="V1135" s="42">
        <v>81</v>
      </c>
      <c r="W1135" t="s">
        <v>10820</v>
      </c>
      <c r="X1135" t="s">
        <v>488</v>
      </c>
      <c r="Y1135" t="s">
        <v>4950</v>
      </c>
      <c r="Z1135" t="s">
        <v>6350</v>
      </c>
    </row>
    <row r="1136" spans="1:26" hidden="1" x14ac:dyDescent="0.25">
      <c r="A1136" s="2">
        <v>5</v>
      </c>
      <c r="B1136" t="s">
        <v>119</v>
      </c>
      <c r="C1136" t="s">
        <v>10810</v>
      </c>
      <c r="D1136" t="s">
        <v>10793</v>
      </c>
      <c r="E1136" s="2" t="s">
        <v>483</v>
      </c>
      <c r="F1136" s="7" t="s">
        <v>114</v>
      </c>
      <c r="G1136" s="7" t="s">
        <v>10824</v>
      </c>
      <c r="H1136">
        <v>30</v>
      </c>
      <c r="I1136">
        <v>1503</v>
      </c>
      <c r="J1136">
        <v>2000</v>
      </c>
      <c r="K1136" s="2" t="s">
        <v>485</v>
      </c>
      <c r="M1136" s="70">
        <v>1</v>
      </c>
      <c r="N1136" s="70">
        <v>707.78</v>
      </c>
      <c r="O1136" s="87" t="s">
        <v>10811</v>
      </c>
      <c r="P1136" s="70">
        <v>476.89</v>
      </c>
      <c r="R1136" s="72">
        <v>707.78</v>
      </c>
      <c r="T1136" s="72">
        <v>227.55</v>
      </c>
      <c r="U1136" s="70">
        <v>3.34</v>
      </c>
      <c r="V1136" s="42">
        <v>81</v>
      </c>
      <c r="W1136" t="s">
        <v>10820</v>
      </c>
      <c r="X1136" t="s">
        <v>488</v>
      </c>
      <c r="Y1136" t="s">
        <v>4950</v>
      </c>
      <c r="Z1136" t="s">
        <v>6350</v>
      </c>
    </row>
    <row r="1137" spans="1:26" hidden="1" x14ac:dyDescent="0.25">
      <c r="A1137" s="2">
        <v>6</v>
      </c>
      <c r="B1137" t="s">
        <v>119</v>
      </c>
      <c r="C1137" t="s">
        <v>10814</v>
      </c>
      <c r="D1137" t="s">
        <v>10793</v>
      </c>
      <c r="E1137" s="2" t="s">
        <v>483</v>
      </c>
      <c r="F1137" s="7" t="s">
        <v>114</v>
      </c>
      <c r="G1137" s="7" t="s">
        <v>10825</v>
      </c>
      <c r="H1137">
        <v>30</v>
      </c>
      <c r="I1137">
        <v>536</v>
      </c>
      <c r="J1137">
        <v>7218</v>
      </c>
      <c r="K1137" s="2" t="s">
        <v>485</v>
      </c>
      <c r="M1137" s="70">
        <v>1</v>
      </c>
      <c r="N1137" s="70">
        <v>899.82</v>
      </c>
      <c r="O1137" s="87" t="s">
        <v>10815</v>
      </c>
      <c r="P1137" s="70">
        <v>593.46</v>
      </c>
      <c r="R1137" s="72">
        <v>899.82</v>
      </c>
      <c r="T1137" s="72">
        <v>302.20999999999998</v>
      </c>
      <c r="U1137" s="70">
        <v>4.1500000000000004</v>
      </c>
      <c r="V1137" s="42">
        <v>81</v>
      </c>
      <c r="W1137" t="s">
        <v>10820</v>
      </c>
      <c r="X1137" t="s">
        <v>488</v>
      </c>
      <c r="Y1137" t="s">
        <v>4950</v>
      </c>
      <c r="Z1137" t="s">
        <v>6350</v>
      </c>
    </row>
    <row r="1138" spans="1:26" hidden="1" x14ac:dyDescent="0.25">
      <c r="A1138" s="2">
        <v>7</v>
      </c>
      <c r="B1138" t="s">
        <v>119</v>
      </c>
      <c r="C1138" t="s">
        <v>10817</v>
      </c>
      <c r="D1138" t="s">
        <v>10793</v>
      </c>
      <c r="E1138" s="2" t="s">
        <v>483</v>
      </c>
      <c r="F1138" s="7" t="s">
        <v>114</v>
      </c>
      <c r="G1138" s="7" t="s">
        <v>10826</v>
      </c>
      <c r="H1138">
        <v>30</v>
      </c>
      <c r="I1138">
        <v>2500</v>
      </c>
      <c r="J1138">
        <v>5182</v>
      </c>
      <c r="K1138" s="2" t="s">
        <v>485</v>
      </c>
      <c r="M1138" s="70">
        <v>1</v>
      </c>
      <c r="N1138" s="70">
        <v>2681.74</v>
      </c>
      <c r="O1138" s="87" t="s">
        <v>10818</v>
      </c>
      <c r="P1138" s="70">
        <v>568.73</v>
      </c>
      <c r="R1138" s="72">
        <v>2681.74</v>
      </c>
      <c r="S1138" s="72">
        <v>1792.57</v>
      </c>
      <c r="T1138" s="72">
        <v>316.45999999999998</v>
      </c>
      <c r="U1138" s="70">
        <v>3.98</v>
      </c>
      <c r="V1138" s="42">
        <v>81</v>
      </c>
      <c r="W1138" t="s">
        <v>10820</v>
      </c>
      <c r="X1138" t="s">
        <v>488</v>
      </c>
      <c r="Y1138" t="s">
        <v>4950</v>
      </c>
      <c r="Z1138" t="s">
        <v>6350</v>
      </c>
    </row>
    <row r="1139" spans="1:26" hidden="1" x14ac:dyDescent="0.25">
      <c r="A1139" s="2">
        <v>1</v>
      </c>
      <c r="B1139" t="s">
        <v>119</v>
      </c>
      <c r="C1139" t="s">
        <v>10830</v>
      </c>
      <c r="D1139" t="s">
        <v>10831</v>
      </c>
      <c r="E1139" s="2" t="s">
        <v>483</v>
      </c>
      <c r="F1139" s="7" t="s">
        <v>114</v>
      </c>
      <c r="G1139" s="7" t="s">
        <v>10849</v>
      </c>
      <c r="H1139">
        <v>20</v>
      </c>
      <c r="I1139">
        <v>173</v>
      </c>
      <c r="J1139">
        <v>2596</v>
      </c>
      <c r="K1139" s="2" t="s">
        <v>485</v>
      </c>
      <c r="M1139" s="70">
        <v>1</v>
      </c>
      <c r="N1139" s="70">
        <v>70.5</v>
      </c>
      <c r="O1139" s="87" t="s">
        <v>10832</v>
      </c>
      <c r="P1139" s="70">
        <v>59.35</v>
      </c>
      <c r="R1139" s="72">
        <v>70.5</v>
      </c>
      <c r="T1139" s="72">
        <v>10.73</v>
      </c>
      <c r="U1139" s="70">
        <v>0.42</v>
      </c>
      <c r="V1139" s="42">
        <v>82</v>
      </c>
      <c r="W1139" t="s">
        <v>10850</v>
      </c>
      <c r="X1139" t="s">
        <v>488</v>
      </c>
      <c r="Y1139" t="s">
        <v>4950</v>
      </c>
      <c r="Z1139" t="s">
        <v>6350</v>
      </c>
    </row>
    <row r="1140" spans="1:26" hidden="1" x14ac:dyDescent="0.25">
      <c r="A1140" s="2">
        <v>2</v>
      </c>
      <c r="B1140" t="s">
        <v>119</v>
      </c>
      <c r="C1140" t="s">
        <v>10835</v>
      </c>
      <c r="D1140" t="s">
        <v>10831</v>
      </c>
      <c r="E1140" s="2" t="s">
        <v>483</v>
      </c>
      <c r="F1140" s="7" t="s">
        <v>114</v>
      </c>
      <c r="G1140" s="7" t="s">
        <v>10851</v>
      </c>
      <c r="H1140">
        <v>20</v>
      </c>
      <c r="I1140">
        <v>156</v>
      </c>
      <c r="J1140">
        <v>6016</v>
      </c>
      <c r="K1140" s="2" t="s">
        <v>485</v>
      </c>
      <c r="M1140" s="70">
        <v>1</v>
      </c>
      <c r="N1140" s="70">
        <v>147.34</v>
      </c>
      <c r="O1140" s="87" t="s">
        <v>10836</v>
      </c>
      <c r="P1140" s="70">
        <v>109</v>
      </c>
      <c r="R1140" s="72">
        <v>147.34</v>
      </c>
      <c r="T1140" s="72">
        <v>37.58</v>
      </c>
      <c r="U1140" s="70">
        <v>0.76</v>
      </c>
      <c r="V1140" s="42">
        <v>82</v>
      </c>
      <c r="W1140" t="s">
        <v>10850</v>
      </c>
      <c r="X1140" t="s">
        <v>488</v>
      </c>
      <c r="Y1140" t="s">
        <v>4950</v>
      </c>
      <c r="Z1140" t="s">
        <v>6350</v>
      </c>
    </row>
    <row r="1141" spans="1:26" hidden="1" x14ac:dyDescent="0.25">
      <c r="A1141" s="2">
        <v>3</v>
      </c>
      <c r="B1141" t="s">
        <v>119</v>
      </c>
      <c r="C1141" t="s">
        <v>10838</v>
      </c>
      <c r="D1141" t="s">
        <v>10831</v>
      </c>
      <c r="E1141" s="2" t="s">
        <v>483</v>
      </c>
      <c r="F1141" s="7" t="s">
        <v>114</v>
      </c>
      <c r="G1141" s="7" t="s">
        <v>10852</v>
      </c>
      <c r="H1141">
        <v>20</v>
      </c>
      <c r="I1141">
        <v>225</v>
      </c>
      <c r="J1141">
        <v>4457</v>
      </c>
      <c r="K1141" s="2" t="s">
        <v>485</v>
      </c>
      <c r="M1141" s="70">
        <v>1</v>
      </c>
      <c r="N1141" s="70">
        <v>157.32</v>
      </c>
      <c r="O1141" s="87" t="s">
        <v>10839</v>
      </c>
      <c r="P1141" s="70">
        <v>113.53</v>
      </c>
      <c r="R1141" s="72">
        <v>157.32</v>
      </c>
      <c r="T1141" s="72">
        <v>43</v>
      </c>
      <c r="U1141" s="70">
        <v>0.79</v>
      </c>
      <c r="V1141" s="42">
        <v>82</v>
      </c>
      <c r="W1141" t="s">
        <v>10850</v>
      </c>
      <c r="X1141" t="s">
        <v>488</v>
      </c>
      <c r="Y1141" t="s">
        <v>4950</v>
      </c>
      <c r="Z1141" t="s">
        <v>6350</v>
      </c>
    </row>
    <row r="1142" spans="1:26" hidden="1" x14ac:dyDescent="0.25">
      <c r="A1142" s="2">
        <v>4</v>
      </c>
      <c r="B1142" t="s">
        <v>119</v>
      </c>
      <c r="C1142" t="s">
        <v>10841</v>
      </c>
      <c r="D1142" t="s">
        <v>10831</v>
      </c>
      <c r="E1142" s="2" t="s">
        <v>483</v>
      </c>
      <c r="F1142" s="7" t="s">
        <v>114</v>
      </c>
      <c r="G1142" s="7" t="s">
        <v>10853</v>
      </c>
      <c r="H1142">
        <v>20</v>
      </c>
      <c r="I1142">
        <v>190</v>
      </c>
      <c r="J1142">
        <v>10692</v>
      </c>
      <c r="K1142" s="2" t="s">
        <v>485</v>
      </c>
      <c r="M1142" s="70">
        <v>1</v>
      </c>
      <c r="N1142" s="70">
        <v>311.08</v>
      </c>
      <c r="O1142" s="87" t="s">
        <v>10842</v>
      </c>
      <c r="P1142" s="70">
        <v>11.68</v>
      </c>
      <c r="R1142" s="72">
        <v>311.08</v>
      </c>
      <c r="S1142" s="72">
        <v>292.11</v>
      </c>
      <c r="T1142" s="72">
        <v>7.21</v>
      </c>
      <c r="U1142" s="70">
        <v>0.08</v>
      </c>
      <c r="V1142" s="42">
        <v>82</v>
      </c>
      <c r="W1142" t="s">
        <v>10850</v>
      </c>
      <c r="X1142" t="s">
        <v>488</v>
      </c>
      <c r="Y1142" t="s">
        <v>4950</v>
      </c>
      <c r="Z1142" t="s">
        <v>6350</v>
      </c>
    </row>
    <row r="1143" spans="1:26" hidden="1" x14ac:dyDescent="0.25">
      <c r="A1143" s="2">
        <v>5</v>
      </c>
      <c r="B1143" t="s">
        <v>119</v>
      </c>
      <c r="C1143" t="s">
        <v>10844</v>
      </c>
      <c r="D1143" t="s">
        <v>10831</v>
      </c>
      <c r="E1143" s="2" t="s">
        <v>483</v>
      </c>
      <c r="F1143" s="7" t="s">
        <v>114</v>
      </c>
      <c r="G1143" s="7" t="s">
        <v>10854</v>
      </c>
      <c r="H1143">
        <v>30</v>
      </c>
      <c r="I1143">
        <v>2500</v>
      </c>
      <c r="J1143">
        <v>3045</v>
      </c>
      <c r="K1143" s="2" t="s">
        <v>485</v>
      </c>
      <c r="M1143" s="70">
        <v>1</v>
      </c>
      <c r="N1143" s="70">
        <v>1792.57</v>
      </c>
      <c r="O1143" s="87" t="s">
        <v>10845</v>
      </c>
      <c r="P1143" s="70">
        <v>1526.04</v>
      </c>
      <c r="R1143" s="72">
        <v>1792.57</v>
      </c>
      <c r="T1143" s="72">
        <v>255.85</v>
      </c>
      <c r="U1143" s="70">
        <v>10.68</v>
      </c>
      <c r="V1143" s="42">
        <v>82</v>
      </c>
      <c r="W1143" t="s">
        <v>10850</v>
      </c>
      <c r="X1143" t="s">
        <v>488</v>
      </c>
      <c r="Y1143" t="s">
        <v>4950</v>
      </c>
      <c r="Z1143" t="s">
        <v>6350</v>
      </c>
    </row>
    <row r="1144" spans="1:26" hidden="1" x14ac:dyDescent="0.25">
      <c r="A1144" s="2">
        <v>6</v>
      </c>
      <c r="B1144" t="s">
        <v>119</v>
      </c>
      <c r="C1144" t="s">
        <v>10846</v>
      </c>
      <c r="D1144" t="s">
        <v>10831</v>
      </c>
      <c r="E1144" s="2" t="s">
        <v>483</v>
      </c>
      <c r="F1144" s="7" t="s">
        <v>114</v>
      </c>
      <c r="G1144" s="7" t="s">
        <v>490</v>
      </c>
      <c r="H1144">
        <v>30</v>
      </c>
      <c r="I1144">
        <v>2000</v>
      </c>
      <c r="J1144">
        <v>12000</v>
      </c>
      <c r="K1144" s="2" t="s">
        <v>485</v>
      </c>
      <c r="M1144" s="70">
        <v>1</v>
      </c>
      <c r="N1144" s="70">
        <v>4804.4799999999996</v>
      </c>
      <c r="O1144" s="87" t="s">
        <v>10847</v>
      </c>
      <c r="P1144" s="70">
        <v>2889.59</v>
      </c>
      <c r="R1144" s="72">
        <v>4804.4799999999996</v>
      </c>
      <c r="S1144" s="72">
        <v>1178.6500000000001</v>
      </c>
      <c r="T1144" s="72">
        <v>716.01</v>
      </c>
      <c r="U1144" s="70">
        <v>20.23</v>
      </c>
      <c r="V1144" s="42">
        <v>82</v>
      </c>
      <c r="W1144" t="s">
        <v>10850</v>
      </c>
      <c r="X1144" t="s">
        <v>488</v>
      </c>
      <c r="Y1144" t="s">
        <v>4950</v>
      </c>
      <c r="Z1144" t="s">
        <v>6350</v>
      </c>
    </row>
    <row r="1145" spans="1:26" hidden="1" x14ac:dyDescent="0.25">
      <c r="A1145" s="2">
        <v>1</v>
      </c>
      <c r="B1145" t="s">
        <v>119</v>
      </c>
      <c r="C1145" t="s">
        <v>10860</v>
      </c>
      <c r="D1145" t="s">
        <v>10862</v>
      </c>
      <c r="E1145" s="2" t="s">
        <v>483</v>
      </c>
      <c r="F1145" s="7" t="s">
        <v>154</v>
      </c>
      <c r="G1145" s="7" t="s">
        <v>11003</v>
      </c>
      <c r="H1145">
        <v>10</v>
      </c>
      <c r="I1145">
        <v>1500</v>
      </c>
      <c r="J1145">
        <v>10170</v>
      </c>
      <c r="K1145" s="2" t="s">
        <v>485</v>
      </c>
      <c r="M1145" s="70">
        <v>1</v>
      </c>
      <c r="N1145" s="70">
        <v>1186.92</v>
      </c>
      <c r="O1145" s="87" t="s">
        <v>10863</v>
      </c>
      <c r="P1145" s="70">
        <v>33.9</v>
      </c>
      <c r="R1145" s="72">
        <v>1186.92</v>
      </c>
      <c r="S1145" s="72">
        <v>1131.68</v>
      </c>
      <c r="T1145" s="72">
        <v>21.1</v>
      </c>
      <c r="U1145" s="70">
        <v>0.24</v>
      </c>
      <c r="V1145" s="42">
        <v>83</v>
      </c>
      <c r="W1145" t="s">
        <v>11004</v>
      </c>
      <c r="X1145" t="s">
        <v>488</v>
      </c>
      <c r="Y1145" t="s">
        <v>4950</v>
      </c>
      <c r="Z1145" t="s">
        <v>11005</v>
      </c>
    </row>
    <row r="1146" spans="1:26" hidden="1" x14ac:dyDescent="0.25">
      <c r="A1146" s="2">
        <v>2</v>
      </c>
      <c r="B1146" t="s">
        <v>119</v>
      </c>
      <c r="C1146" t="s">
        <v>10867</v>
      </c>
      <c r="D1146" t="s">
        <v>10862</v>
      </c>
      <c r="E1146" s="2" t="s">
        <v>483</v>
      </c>
      <c r="F1146" s="7" t="s">
        <v>154</v>
      </c>
      <c r="G1146" s="7" t="s">
        <v>11006</v>
      </c>
      <c r="H1146">
        <v>12</v>
      </c>
      <c r="I1146">
        <v>730</v>
      </c>
      <c r="J1146">
        <v>1020</v>
      </c>
      <c r="K1146" s="2" t="s">
        <v>485</v>
      </c>
      <c r="M1146" s="70">
        <v>1</v>
      </c>
      <c r="N1146" s="70">
        <v>48.94</v>
      </c>
      <c r="O1146" s="87" t="s">
        <v>10868</v>
      </c>
      <c r="P1146" s="70">
        <v>34.72</v>
      </c>
      <c r="R1146" s="72">
        <v>48.94</v>
      </c>
      <c r="T1146" s="72">
        <v>13.98</v>
      </c>
      <c r="U1146" s="70">
        <v>0.24</v>
      </c>
      <c r="V1146" s="42">
        <v>83</v>
      </c>
      <c r="W1146" t="s">
        <v>11004</v>
      </c>
      <c r="X1146" t="s">
        <v>488</v>
      </c>
      <c r="Y1146" t="s">
        <v>4950</v>
      </c>
      <c r="Z1146" t="s">
        <v>11005</v>
      </c>
    </row>
    <row r="1147" spans="1:26" hidden="1" x14ac:dyDescent="0.25">
      <c r="A1147" s="2">
        <v>3</v>
      </c>
      <c r="B1147" t="s">
        <v>119</v>
      </c>
      <c r="C1147" t="s">
        <v>10874</v>
      </c>
      <c r="D1147" t="s">
        <v>10862</v>
      </c>
      <c r="E1147" s="2" t="s">
        <v>483</v>
      </c>
      <c r="F1147" s="7" t="s">
        <v>154</v>
      </c>
      <c r="G1147" s="7" t="s">
        <v>11007</v>
      </c>
      <c r="H1147">
        <v>12</v>
      </c>
      <c r="I1147">
        <v>413</v>
      </c>
      <c r="J1147">
        <v>3242</v>
      </c>
      <c r="K1147" s="2" t="s">
        <v>485</v>
      </c>
      <c r="M1147" s="70">
        <v>1</v>
      </c>
      <c r="N1147" s="70">
        <v>109.05</v>
      </c>
      <c r="O1147" s="87" t="s">
        <v>10875</v>
      </c>
      <c r="P1147" s="70">
        <v>67.7</v>
      </c>
      <c r="R1147" s="72">
        <v>109.05</v>
      </c>
      <c r="T1147" s="72">
        <v>40.880000000000003</v>
      </c>
      <c r="U1147" s="70">
        <v>0.47</v>
      </c>
      <c r="V1147" s="42">
        <v>83</v>
      </c>
      <c r="W1147" t="s">
        <v>11004</v>
      </c>
      <c r="X1147" t="s">
        <v>488</v>
      </c>
      <c r="Y1147" t="s">
        <v>4950</v>
      </c>
      <c r="Z1147" t="s">
        <v>11005</v>
      </c>
    </row>
    <row r="1148" spans="1:26" hidden="1" x14ac:dyDescent="0.25">
      <c r="A1148" s="2">
        <v>4</v>
      </c>
      <c r="B1148" t="s">
        <v>119</v>
      </c>
      <c r="C1148" t="s">
        <v>10886</v>
      </c>
      <c r="D1148" t="s">
        <v>10862</v>
      </c>
      <c r="E1148" s="2" t="s">
        <v>483</v>
      </c>
      <c r="F1148" s="7" t="s">
        <v>154</v>
      </c>
      <c r="G1148" s="7" t="s">
        <v>1133</v>
      </c>
      <c r="H1148">
        <v>12</v>
      </c>
      <c r="I1148">
        <v>1500</v>
      </c>
      <c r="J1148">
        <v>12000</v>
      </c>
      <c r="K1148" s="2" t="s">
        <v>485</v>
      </c>
      <c r="M1148" s="70">
        <v>1</v>
      </c>
      <c r="N1148" s="70">
        <v>1695.6</v>
      </c>
      <c r="O1148" s="87" t="s">
        <v>121</v>
      </c>
      <c r="P1148" s="70">
        <v>386.8</v>
      </c>
      <c r="Q1148" s="72">
        <v>1695.6</v>
      </c>
      <c r="S1148" s="72">
        <v>1301.76</v>
      </c>
      <c r="T1148" s="72">
        <v>4.33</v>
      </c>
      <c r="U1148" s="70">
        <v>2.71</v>
      </c>
      <c r="V1148" s="42">
        <v>83</v>
      </c>
      <c r="W1148" t="s">
        <v>11004</v>
      </c>
      <c r="X1148" t="s">
        <v>488</v>
      </c>
      <c r="Y1148" t="s">
        <v>4950</v>
      </c>
      <c r="Z1148" t="s">
        <v>11005</v>
      </c>
    </row>
    <row r="1149" spans="1:26" hidden="1" x14ac:dyDescent="0.25">
      <c r="A1149" s="2">
        <v>5</v>
      </c>
      <c r="B1149" t="s">
        <v>119</v>
      </c>
      <c r="C1149" t="s">
        <v>10892</v>
      </c>
      <c r="D1149" t="s">
        <v>10862</v>
      </c>
      <c r="E1149" s="2" t="s">
        <v>483</v>
      </c>
      <c r="F1149" s="7" t="s">
        <v>154</v>
      </c>
      <c r="G1149" s="7" t="s">
        <v>11008</v>
      </c>
      <c r="H1149">
        <v>14</v>
      </c>
      <c r="I1149">
        <v>2000</v>
      </c>
      <c r="J1149">
        <v>5472</v>
      </c>
      <c r="K1149" s="2" t="s">
        <v>485</v>
      </c>
      <c r="M1149" s="70">
        <v>1</v>
      </c>
      <c r="N1149" s="70">
        <v>1145.6199999999999</v>
      </c>
      <c r="O1149" s="87" t="s">
        <v>10893</v>
      </c>
      <c r="P1149" s="70">
        <v>103.56</v>
      </c>
      <c r="R1149" s="72">
        <v>1145.6199999999999</v>
      </c>
      <c r="S1149" s="72">
        <v>1025.81</v>
      </c>
      <c r="T1149" s="72">
        <v>15.53</v>
      </c>
      <c r="U1149" s="70">
        <v>0.72</v>
      </c>
      <c r="V1149" s="42">
        <v>83</v>
      </c>
      <c r="W1149" t="s">
        <v>11004</v>
      </c>
      <c r="X1149" t="s">
        <v>488</v>
      </c>
      <c r="Y1149" t="s">
        <v>4950</v>
      </c>
      <c r="Z1149" t="s">
        <v>11005</v>
      </c>
    </row>
    <row r="1150" spans="1:26" hidden="1" x14ac:dyDescent="0.25">
      <c r="A1150" s="2">
        <v>6</v>
      </c>
      <c r="B1150" t="s">
        <v>119</v>
      </c>
      <c r="C1150" t="s">
        <v>10898</v>
      </c>
      <c r="D1150" t="s">
        <v>10862</v>
      </c>
      <c r="E1150" s="2" t="s">
        <v>483</v>
      </c>
      <c r="F1150" s="7" t="s">
        <v>154</v>
      </c>
      <c r="G1150" s="7" t="s">
        <v>11009</v>
      </c>
      <c r="H1150">
        <v>20</v>
      </c>
      <c r="I1150">
        <v>1183</v>
      </c>
      <c r="J1150">
        <v>2000</v>
      </c>
      <c r="K1150" s="2" t="s">
        <v>485</v>
      </c>
      <c r="M1150" s="70">
        <v>1</v>
      </c>
      <c r="N1150" s="70">
        <v>371.41</v>
      </c>
      <c r="O1150" s="87" t="s">
        <v>10899</v>
      </c>
      <c r="P1150" s="70">
        <v>302.70999999999998</v>
      </c>
      <c r="R1150" s="72">
        <v>371.41</v>
      </c>
      <c r="T1150" s="72">
        <v>66.58</v>
      </c>
      <c r="U1150" s="70">
        <v>2.12</v>
      </c>
      <c r="V1150" s="42">
        <v>83</v>
      </c>
      <c r="W1150" t="s">
        <v>11004</v>
      </c>
      <c r="X1150" t="s">
        <v>488</v>
      </c>
      <c r="Y1150" t="s">
        <v>4950</v>
      </c>
      <c r="Z1150" t="s">
        <v>11005</v>
      </c>
    </row>
    <row r="1151" spans="1:26" hidden="1" x14ac:dyDescent="0.25">
      <c r="A1151" s="2">
        <v>7</v>
      </c>
      <c r="B1151" t="s">
        <v>119</v>
      </c>
      <c r="C1151" t="s">
        <v>10910</v>
      </c>
      <c r="D1151" t="s">
        <v>10862</v>
      </c>
      <c r="E1151" s="2" t="s">
        <v>483</v>
      </c>
      <c r="F1151" s="7" t="s">
        <v>154</v>
      </c>
      <c r="G1151" s="7" t="s">
        <v>11010</v>
      </c>
      <c r="H1151">
        <v>20</v>
      </c>
      <c r="I1151">
        <v>190</v>
      </c>
      <c r="J1151">
        <v>10056</v>
      </c>
      <c r="K1151" s="2" t="s">
        <v>485</v>
      </c>
      <c r="M1151" s="70">
        <v>1</v>
      </c>
      <c r="N1151" s="70">
        <v>292.11</v>
      </c>
      <c r="O1151" s="87" t="s">
        <v>10911</v>
      </c>
      <c r="P1151" s="70">
        <v>156.62</v>
      </c>
      <c r="R1151" s="72">
        <v>292.11</v>
      </c>
      <c r="S1151" s="72">
        <v>92.75</v>
      </c>
      <c r="T1151" s="72">
        <v>41.64</v>
      </c>
      <c r="U1151" s="70">
        <v>1.1000000000000001</v>
      </c>
      <c r="V1151" s="42">
        <v>83</v>
      </c>
      <c r="W1151" t="s">
        <v>11004</v>
      </c>
      <c r="X1151" t="s">
        <v>488</v>
      </c>
      <c r="Y1151" t="s">
        <v>4950</v>
      </c>
      <c r="Z1151" t="s">
        <v>11005</v>
      </c>
    </row>
    <row r="1152" spans="1:26" hidden="1" x14ac:dyDescent="0.25">
      <c r="A1152" s="2">
        <v>8</v>
      </c>
      <c r="B1152" t="s">
        <v>119</v>
      </c>
      <c r="C1152" t="s">
        <v>10918</v>
      </c>
      <c r="D1152" t="s">
        <v>10862</v>
      </c>
      <c r="E1152" s="2" t="s">
        <v>483</v>
      </c>
      <c r="F1152" s="7" t="s">
        <v>154</v>
      </c>
      <c r="G1152" s="7" t="s">
        <v>11011</v>
      </c>
      <c r="H1152">
        <v>20</v>
      </c>
      <c r="I1152">
        <v>334.31</v>
      </c>
      <c r="J1152">
        <v>12000</v>
      </c>
      <c r="K1152" s="2" t="s">
        <v>485</v>
      </c>
      <c r="M1152" s="70">
        <v>1</v>
      </c>
      <c r="N1152" s="70">
        <v>629.51</v>
      </c>
      <c r="O1152" s="87" t="s">
        <v>10919</v>
      </c>
      <c r="P1152" s="70">
        <v>475</v>
      </c>
      <c r="R1152" s="72">
        <v>629.51</v>
      </c>
      <c r="T1152" s="72">
        <v>151.18</v>
      </c>
      <c r="U1152" s="70">
        <v>3.33</v>
      </c>
      <c r="V1152" s="42">
        <v>83</v>
      </c>
      <c r="W1152" t="s">
        <v>11004</v>
      </c>
      <c r="X1152" t="s">
        <v>488</v>
      </c>
      <c r="Y1152" t="s">
        <v>4950</v>
      </c>
      <c r="Z1152" t="s">
        <v>11005</v>
      </c>
    </row>
    <row r="1153" spans="1:26" hidden="1" x14ac:dyDescent="0.25">
      <c r="A1153" s="2">
        <v>9</v>
      </c>
      <c r="B1153" t="s">
        <v>119</v>
      </c>
      <c r="C1153" t="s">
        <v>10930</v>
      </c>
      <c r="D1153" t="s">
        <v>10862</v>
      </c>
      <c r="E1153" s="2" t="s">
        <v>483</v>
      </c>
      <c r="F1153" s="7" t="s">
        <v>154</v>
      </c>
      <c r="G1153" s="7" t="s">
        <v>1135</v>
      </c>
      <c r="H1153">
        <v>20</v>
      </c>
      <c r="I1153">
        <v>2000</v>
      </c>
      <c r="J1153">
        <v>12000</v>
      </c>
      <c r="K1153" s="2" t="s">
        <v>485</v>
      </c>
      <c r="M1153" s="70">
        <v>1</v>
      </c>
      <c r="N1153" s="70">
        <v>3768</v>
      </c>
      <c r="O1153" s="87" t="s">
        <v>121</v>
      </c>
      <c r="P1153" s="70">
        <v>1379.22</v>
      </c>
      <c r="Q1153" s="72">
        <v>3768</v>
      </c>
      <c r="S1153" s="72">
        <v>2247.54</v>
      </c>
      <c r="T1153" s="72">
        <v>131.59</v>
      </c>
      <c r="U1153" s="70">
        <v>9.65</v>
      </c>
      <c r="V1153" s="42">
        <v>83</v>
      </c>
      <c r="W1153" t="s">
        <v>11004</v>
      </c>
      <c r="X1153" t="s">
        <v>488</v>
      </c>
      <c r="Y1153" t="s">
        <v>4950</v>
      </c>
      <c r="Z1153" t="s">
        <v>11005</v>
      </c>
    </row>
    <row r="1154" spans="1:26" hidden="1" x14ac:dyDescent="0.25">
      <c r="A1154" s="2">
        <v>10</v>
      </c>
      <c r="B1154" t="s">
        <v>119</v>
      </c>
      <c r="C1154" t="s">
        <v>10975</v>
      </c>
      <c r="D1154" t="s">
        <v>10862</v>
      </c>
      <c r="E1154" s="2" t="s">
        <v>483</v>
      </c>
      <c r="F1154" s="7" t="s">
        <v>154</v>
      </c>
      <c r="G1154" s="7" t="s">
        <v>484</v>
      </c>
      <c r="H1154">
        <v>25</v>
      </c>
      <c r="I1154">
        <v>2200</v>
      </c>
      <c r="J1154">
        <v>12000</v>
      </c>
      <c r="K1154" s="2" t="s">
        <v>485</v>
      </c>
      <c r="M1154" s="70">
        <v>1</v>
      </c>
      <c r="N1154" s="70">
        <v>5181</v>
      </c>
      <c r="O1154" s="87" t="s">
        <v>121</v>
      </c>
      <c r="P1154" s="70">
        <v>244.6</v>
      </c>
      <c r="Q1154" s="72">
        <v>5181</v>
      </c>
      <c r="S1154" s="72">
        <v>4849.42</v>
      </c>
      <c r="T1154" s="72">
        <v>85.27</v>
      </c>
      <c r="U1154" s="70">
        <v>1.71</v>
      </c>
      <c r="V1154" s="42">
        <v>83</v>
      </c>
      <c r="W1154" t="s">
        <v>11004</v>
      </c>
      <c r="X1154" t="s">
        <v>488</v>
      </c>
      <c r="Y1154" t="s">
        <v>4950</v>
      </c>
      <c r="Z1154" t="s">
        <v>11005</v>
      </c>
    </row>
    <row r="1155" spans="1:26" hidden="1" x14ac:dyDescent="0.25">
      <c r="A1155" s="2">
        <v>11</v>
      </c>
      <c r="B1155" t="s">
        <v>119</v>
      </c>
      <c r="C1155" t="s">
        <v>10985</v>
      </c>
      <c r="D1155" t="s">
        <v>10862</v>
      </c>
      <c r="E1155" s="2" t="s">
        <v>483</v>
      </c>
      <c r="F1155" s="7" t="s">
        <v>154</v>
      </c>
      <c r="G1155" s="7" t="s">
        <v>11012</v>
      </c>
      <c r="H1155">
        <v>30</v>
      </c>
      <c r="I1155">
        <v>1444</v>
      </c>
      <c r="J1155">
        <v>3466</v>
      </c>
      <c r="K1155" s="2" t="s">
        <v>485</v>
      </c>
      <c r="M1155" s="70">
        <v>1</v>
      </c>
      <c r="N1155" s="70">
        <v>1178.6500000000001</v>
      </c>
      <c r="O1155" s="87" t="s">
        <v>10986</v>
      </c>
      <c r="P1155" s="70">
        <v>471.38</v>
      </c>
      <c r="R1155" s="72">
        <v>1178.6500000000001</v>
      </c>
      <c r="T1155" s="72">
        <v>703.97</v>
      </c>
      <c r="U1155" s="70">
        <v>3.3</v>
      </c>
      <c r="V1155" s="42">
        <v>83</v>
      </c>
      <c r="W1155" t="s">
        <v>11004</v>
      </c>
      <c r="X1155" t="s">
        <v>488</v>
      </c>
      <c r="Y1155" t="s">
        <v>4950</v>
      </c>
      <c r="Z1155" t="s">
        <v>11005</v>
      </c>
    </row>
    <row r="1156" spans="1:26" hidden="1" x14ac:dyDescent="0.25">
      <c r="A1156" s="2">
        <v>12</v>
      </c>
      <c r="B1156" t="s">
        <v>119</v>
      </c>
      <c r="C1156" t="s">
        <v>10993</v>
      </c>
      <c r="D1156" t="s">
        <v>10862</v>
      </c>
      <c r="E1156" s="2" t="s">
        <v>483</v>
      </c>
      <c r="F1156" s="7" t="s">
        <v>154</v>
      </c>
      <c r="G1156" s="7" t="s">
        <v>11013</v>
      </c>
      <c r="H1156">
        <v>35</v>
      </c>
      <c r="I1156">
        <v>950</v>
      </c>
      <c r="J1156">
        <v>1174</v>
      </c>
      <c r="K1156" s="2" t="s">
        <v>485</v>
      </c>
      <c r="M1156" s="70">
        <v>1</v>
      </c>
      <c r="N1156" s="70">
        <v>180.58</v>
      </c>
      <c r="O1156" s="87" t="s">
        <v>10994</v>
      </c>
      <c r="P1156" s="70">
        <v>97.95</v>
      </c>
      <c r="R1156" s="72">
        <v>180.58</v>
      </c>
      <c r="T1156" s="72">
        <v>81.94</v>
      </c>
      <c r="U1156" s="70">
        <v>0.69</v>
      </c>
      <c r="V1156" s="42">
        <v>83</v>
      </c>
      <c r="W1156" t="s">
        <v>11004</v>
      </c>
      <c r="X1156" t="s">
        <v>488</v>
      </c>
      <c r="Y1156" t="s">
        <v>4950</v>
      </c>
      <c r="Z1156" t="s">
        <v>11005</v>
      </c>
    </row>
    <row r="1157" spans="1:26" hidden="1" x14ac:dyDescent="0.25">
      <c r="A1157" s="2">
        <v>13</v>
      </c>
      <c r="B1157" t="s">
        <v>119</v>
      </c>
      <c r="C1157" t="s">
        <v>10999</v>
      </c>
      <c r="D1157" t="s">
        <v>10862</v>
      </c>
      <c r="E1157" s="2" t="s">
        <v>483</v>
      </c>
      <c r="F1157" s="7" t="s">
        <v>154</v>
      </c>
      <c r="G1157" s="7" t="s">
        <v>11014</v>
      </c>
      <c r="H1157">
        <v>40</v>
      </c>
      <c r="I1157">
        <v>500</v>
      </c>
      <c r="J1157">
        <v>12000</v>
      </c>
      <c r="K1157" s="2" t="s">
        <v>485</v>
      </c>
      <c r="M1157" s="70">
        <v>1</v>
      </c>
      <c r="N1157" s="70">
        <v>1884</v>
      </c>
      <c r="O1157" s="87" t="s">
        <v>11000</v>
      </c>
      <c r="P1157" s="70">
        <v>341.44</v>
      </c>
      <c r="R1157" s="72">
        <v>1884</v>
      </c>
      <c r="S1157" s="72">
        <v>1495.19</v>
      </c>
      <c r="T1157" s="72">
        <v>44.98</v>
      </c>
      <c r="U1157" s="70">
        <v>2.39</v>
      </c>
      <c r="V1157" s="42">
        <v>83</v>
      </c>
      <c r="W1157" t="s">
        <v>11004</v>
      </c>
      <c r="X1157" t="s">
        <v>488</v>
      </c>
      <c r="Y1157" t="s">
        <v>4950</v>
      </c>
      <c r="Z1157" t="s">
        <v>11005</v>
      </c>
    </row>
    <row r="1158" spans="1:26" hidden="1" x14ac:dyDescent="0.25">
      <c r="A1158" s="2">
        <v>1</v>
      </c>
      <c r="B1158" t="s">
        <v>119</v>
      </c>
      <c r="C1158" t="s">
        <v>11026</v>
      </c>
      <c r="D1158" t="s">
        <v>11027</v>
      </c>
      <c r="E1158" s="2" t="s">
        <v>483</v>
      </c>
      <c r="F1158" s="7" t="s">
        <v>154</v>
      </c>
      <c r="G1158" s="7" t="s">
        <v>11039</v>
      </c>
      <c r="H1158">
        <v>30</v>
      </c>
      <c r="I1158">
        <v>336</v>
      </c>
      <c r="J1158">
        <v>756</v>
      </c>
      <c r="K1158" s="2" t="s">
        <v>485</v>
      </c>
      <c r="M1158" s="70">
        <v>1</v>
      </c>
      <c r="N1158" s="70">
        <v>59.81</v>
      </c>
      <c r="O1158" s="87" t="s">
        <v>11028</v>
      </c>
      <c r="P1158" s="70">
        <v>27.06</v>
      </c>
      <c r="R1158" s="72">
        <v>59.81</v>
      </c>
      <c r="S1158" s="72">
        <v>23.15</v>
      </c>
      <c r="T1158" s="72">
        <v>9.41</v>
      </c>
      <c r="U1158" s="70">
        <v>0.19</v>
      </c>
      <c r="V1158" s="42">
        <v>84</v>
      </c>
      <c r="W1158" t="s">
        <v>11040</v>
      </c>
      <c r="X1158" t="s">
        <v>488</v>
      </c>
      <c r="Y1158" t="s">
        <v>4950</v>
      </c>
      <c r="Z1158" t="s">
        <v>6350</v>
      </c>
    </row>
    <row r="1159" spans="1:26" hidden="1" x14ac:dyDescent="0.25">
      <c r="A1159" s="2">
        <v>2</v>
      </c>
      <c r="B1159" t="s">
        <v>119</v>
      </c>
      <c r="C1159" t="s">
        <v>11030</v>
      </c>
      <c r="D1159" t="s">
        <v>11027</v>
      </c>
      <c r="E1159" s="2" t="s">
        <v>483</v>
      </c>
      <c r="F1159" s="7" t="s">
        <v>154</v>
      </c>
      <c r="G1159" s="7" t="s">
        <v>11041</v>
      </c>
      <c r="H1159">
        <v>30</v>
      </c>
      <c r="I1159">
        <v>757</v>
      </c>
      <c r="J1159">
        <v>2436</v>
      </c>
      <c r="K1159" s="2" t="s">
        <v>485</v>
      </c>
      <c r="M1159" s="70">
        <v>1</v>
      </c>
      <c r="N1159" s="70">
        <v>230.85</v>
      </c>
      <c r="O1159" s="87" t="s">
        <v>11031</v>
      </c>
      <c r="P1159" s="70">
        <v>135.32</v>
      </c>
      <c r="R1159" s="72">
        <v>230.85</v>
      </c>
      <c r="S1159" s="72">
        <v>37.56</v>
      </c>
      <c r="T1159" s="72">
        <v>57.02</v>
      </c>
      <c r="U1159" s="70">
        <v>0.95</v>
      </c>
      <c r="V1159" s="42">
        <v>84</v>
      </c>
      <c r="W1159" t="s">
        <v>11040</v>
      </c>
      <c r="X1159" t="s">
        <v>488</v>
      </c>
      <c r="Y1159" t="s">
        <v>4950</v>
      </c>
      <c r="Z1159" t="s">
        <v>6350</v>
      </c>
    </row>
    <row r="1160" spans="1:26" hidden="1" x14ac:dyDescent="0.25">
      <c r="A1160" s="2">
        <v>3</v>
      </c>
      <c r="B1160" t="s">
        <v>119</v>
      </c>
      <c r="C1160" t="s">
        <v>11033</v>
      </c>
      <c r="D1160" t="s">
        <v>11027</v>
      </c>
      <c r="E1160" s="2" t="s">
        <v>483</v>
      </c>
      <c r="F1160" s="7" t="s">
        <v>154</v>
      </c>
      <c r="G1160" s="7" t="s">
        <v>11042</v>
      </c>
      <c r="H1160">
        <v>30</v>
      </c>
      <c r="I1160">
        <v>336</v>
      </c>
      <c r="J1160">
        <v>3535</v>
      </c>
      <c r="K1160" s="2" t="s">
        <v>485</v>
      </c>
      <c r="M1160" s="70">
        <v>1</v>
      </c>
      <c r="N1160" s="70">
        <v>279.69</v>
      </c>
      <c r="O1160" s="87" t="s">
        <v>11034</v>
      </c>
      <c r="P1160" s="70">
        <v>175.92</v>
      </c>
      <c r="R1160" s="72">
        <v>279.69</v>
      </c>
      <c r="S1160" s="72">
        <v>15.98</v>
      </c>
      <c r="T1160" s="72">
        <v>86.56</v>
      </c>
      <c r="U1160" s="70">
        <v>1.23</v>
      </c>
      <c r="V1160" s="42">
        <v>84</v>
      </c>
      <c r="W1160" t="s">
        <v>11040</v>
      </c>
      <c r="X1160" t="s">
        <v>488</v>
      </c>
      <c r="Y1160" t="s">
        <v>4950</v>
      </c>
      <c r="Z1160" t="s">
        <v>6350</v>
      </c>
    </row>
    <row r="1161" spans="1:26" hidden="1" x14ac:dyDescent="0.25">
      <c r="A1161" s="2">
        <v>4</v>
      </c>
      <c r="B1161" t="s">
        <v>119</v>
      </c>
      <c r="C1161" t="s">
        <v>11036</v>
      </c>
      <c r="D1161" t="s">
        <v>11027</v>
      </c>
      <c r="E1161" s="2" t="s">
        <v>483</v>
      </c>
      <c r="F1161" s="7" t="s">
        <v>154</v>
      </c>
      <c r="G1161" s="7" t="s">
        <v>11043</v>
      </c>
      <c r="H1161">
        <v>30</v>
      </c>
      <c r="I1161">
        <v>336</v>
      </c>
      <c r="J1161">
        <v>6773</v>
      </c>
      <c r="K1161" s="2" t="s">
        <v>485</v>
      </c>
      <c r="M1161" s="70">
        <v>1</v>
      </c>
      <c r="N1161" s="70">
        <v>535.92999999999995</v>
      </c>
      <c r="O1161" s="87" t="s">
        <v>11037</v>
      </c>
      <c r="P1161" s="70">
        <v>67.66</v>
      </c>
      <c r="R1161" s="72">
        <v>535.92999999999995</v>
      </c>
      <c r="S1161" s="72">
        <v>434.53</v>
      </c>
      <c r="T1161" s="72">
        <v>33.270000000000003</v>
      </c>
      <c r="U1161" s="70">
        <v>0.47</v>
      </c>
      <c r="V1161" s="42">
        <v>84</v>
      </c>
      <c r="W1161" t="s">
        <v>11040</v>
      </c>
      <c r="X1161" t="s">
        <v>488</v>
      </c>
      <c r="Y1161" t="s">
        <v>4950</v>
      </c>
      <c r="Z1161" t="s">
        <v>6350</v>
      </c>
    </row>
    <row r="1162" spans="1:26" x14ac:dyDescent="0.25">
      <c r="A1162" s="2">
        <v>1</v>
      </c>
      <c r="B1162" t="s">
        <v>119</v>
      </c>
      <c r="C1162" t="s">
        <v>11051</v>
      </c>
      <c r="D1162" t="s">
        <v>11053</v>
      </c>
      <c r="E1162" s="2" t="s">
        <v>483</v>
      </c>
      <c r="F1162" s="7" t="s">
        <v>154</v>
      </c>
      <c r="G1162" s="7" t="s">
        <v>11676</v>
      </c>
      <c r="H1162">
        <v>5</v>
      </c>
      <c r="I1162">
        <v>2000</v>
      </c>
      <c r="J1162">
        <v>9392</v>
      </c>
      <c r="K1162" s="2" t="s">
        <v>485</v>
      </c>
      <c r="M1162" s="70">
        <v>1</v>
      </c>
      <c r="N1162" s="70">
        <v>737.27</v>
      </c>
      <c r="O1162" s="87" t="s">
        <v>11054</v>
      </c>
      <c r="P1162" s="70">
        <v>37.69</v>
      </c>
      <c r="R1162" s="72">
        <v>737.27</v>
      </c>
      <c r="S1162" s="72">
        <v>694.74</v>
      </c>
      <c r="T1162" s="72">
        <v>4.58</v>
      </c>
      <c r="U1162" s="70">
        <v>0.26</v>
      </c>
      <c r="V1162" s="42">
        <v>85</v>
      </c>
      <c r="W1162" t="s">
        <v>11677</v>
      </c>
      <c r="X1162" t="s">
        <v>488</v>
      </c>
      <c r="Y1162" t="s">
        <v>4950</v>
      </c>
      <c r="Z1162" t="s">
        <v>5201</v>
      </c>
    </row>
    <row r="1163" spans="1:26" x14ac:dyDescent="0.25">
      <c r="A1163" s="2">
        <v>2</v>
      </c>
      <c r="B1163" t="s">
        <v>119</v>
      </c>
      <c r="C1163" t="s">
        <v>11058</v>
      </c>
      <c r="D1163" t="s">
        <v>11053</v>
      </c>
      <c r="E1163" s="2" t="s">
        <v>483</v>
      </c>
      <c r="F1163" s="7" t="s">
        <v>154</v>
      </c>
      <c r="G1163" s="7" t="s">
        <v>5218</v>
      </c>
      <c r="H1163">
        <v>6</v>
      </c>
      <c r="I1163">
        <v>2000</v>
      </c>
      <c r="J1163">
        <v>12000</v>
      </c>
      <c r="K1163" s="2" t="s">
        <v>485</v>
      </c>
      <c r="M1163" s="70">
        <v>1</v>
      </c>
      <c r="N1163" s="70">
        <v>1130.4000000000001</v>
      </c>
      <c r="O1163" s="87" t="s">
        <v>121</v>
      </c>
      <c r="P1163" s="70">
        <v>148.38</v>
      </c>
      <c r="Q1163" s="72">
        <v>1130.4000000000001</v>
      </c>
      <c r="S1163" s="72">
        <v>963.48</v>
      </c>
      <c r="T1163" s="72">
        <v>17.5</v>
      </c>
      <c r="U1163" s="70">
        <v>1.04</v>
      </c>
      <c r="V1163" s="42">
        <v>85</v>
      </c>
      <c r="W1163" t="s">
        <v>11677</v>
      </c>
      <c r="X1163" t="s">
        <v>488</v>
      </c>
      <c r="Y1163" t="s">
        <v>4950</v>
      </c>
      <c r="Z1163" t="s">
        <v>5201</v>
      </c>
    </row>
    <row r="1164" spans="1:26" x14ac:dyDescent="0.25">
      <c r="A1164" s="2">
        <v>3</v>
      </c>
      <c r="B1164" t="s">
        <v>119</v>
      </c>
      <c r="C1164" t="s">
        <v>11073</v>
      </c>
      <c r="D1164" t="s">
        <v>11053</v>
      </c>
      <c r="E1164" s="2" t="s">
        <v>483</v>
      </c>
      <c r="F1164" s="7" t="s">
        <v>154</v>
      </c>
      <c r="G1164" s="7" t="s">
        <v>11678</v>
      </c>
      <c r="H1164">
        <v>8</v>
      </c>
      <c r="I1164">
        <v>2000</v>
      </c>
      <c r="J1164">
        <v>11392</v>
      </c>
      <c r="K1164" s="2" t="s">
        <v>485</v>
      </c>
      <c r="M1164" s="70">
        <v>1</v>
      </c>
      <c r="N1164" s="70">
        <v>1073.1300000000001</v>
      </c>
      <c r="O1164" s="87" t="s">
        <v>11074</v>
      </c>
      <c r="P1164" s="70">
        <v>408.45</v>
      </c>
      <c r="R1164" s="72">
        <v>1073.1300000000001</v>
      </c>
      <c r="S1164" s="72">
        <v>626.46</v>
      </c>
      <c r="T1164" s="72">
        <v>35.36</v>
      </c>
      <c r="U1164" s="70">
        <v>2.86</v>
      </c>
      <c r="V1164" s="42">
        <v>85</v>
      </c>
      <c r="W1164" t="s">
        <v>11677</v>
      </c>
      <c r="X1164" t="s">
        <v>488</v>
      </c>
      <c r="Y1164" t="s">
        <v>4950</v>
      </c>
      <c r="Z1164" t="s">
        <v>5201</v>
      </c>
    </row>
    <row r="1165" spans="1:26" x14ac:dyDescent="0.25">
      <c r="A1165" s="2">
        <v>4</v>
      </c>
      <c r="B1165" t="s">
        <v>119</v>
      </c>
      <c r="C1165" t="s">
        <v>11092</v>
      </c>
      <c r="D1165" t="s">
        <v>11053</v>
      </c>
      <c r="E1165" s="2" t="s">
        <v>483</v>
      </c>
      <c r="F1165" s="7" t="s">
        <v>154</v>
      </c>
      <c r="G1165" s="7" t="s">
        <v>11679</v>
      </c>
      <c r="H1165">
        <v>10</v>
      </c>
      <c r="I1165">
        <v>1500</v>
      </c>
      <c r="J1165">
        <v>9720</v>
      </c>
      <c r="K1165" s="2" t="s">
        <v>485</v>
      </c>
      <c r="M1165" s="70">
        <v>1</v>
      </c>
      <c r="N1165" s="70">
        <v>1131.68</v>
      </c>
      <c r="O1165" s="87" t="s">
        <v>11093</v>
      </c>
      <c r="P1165" s="70">
        <v>254</v>
      </c>
      <c r="R1165" s="72">
        <v>1131.68</v>
      </c>
      <c r="S1165" s="72">
        <v>870.55</v>
      </c>
      <c r="T1165" s="72">
        <v>5.35</v>
      </c>
      <c r="U1165" s="70">
        <v>1.78</v>
      </c>
      <c r="V1165" s="42">
        <v>85</v>
      </c>
      <c r="W1165" t="s">
        <v>11677</v>
      </c>
      <c r="X1165" t="s">
        <v>488</v>
      </c>
      <c r="Y1165" t="s">
        <v>4950</v>
      </c>
      <c r="Z1165" t="s">
        <v>5201</v>
      </c>
    </row>
    <row r="1166" spans="1:26" x14ac:dyDescent="0.25">
      <c r="A1166" s="2">
        <v>5</v>
      </c>
      <c r="B1166" t="s">
        <v>119</v>
      </c>
      <c r="C1166" t="s">
        <v>11096</v>
      </c>
      <c r="D1166" t="s">
        <v>11053</v>
      </c>
      <c r="E1166" s="2" t="s">
        <v>483</v>
      </c>
      <c r="F1166" s="7" t="s">
        <v>154</v>
      </c>
      <c r="G1166" s="7" t="s">
        <v>7452</v>
      </c>
      <c r="H1166">
        <v>10</v>
      </c>
      <c r="I1166">
        <v>1500</v>
      </c>
      <c r="J1166">
        <v>12000</v>
      </c>
      <c r="K1166" s="2" t="s">
        <v>485</v>
      </c>
      <c r="M1166" s="70">
        <v>1</v>
      </c>
      <c r="N1166" s="70">
        <v>1413</v>
      </c>
      <c r="O1166" s="87" t="s">
        <v>121</v>
      </c>
      <c r="P1166" s="70">
        <v>1142.81</v>
      </c>
      <c r="Q1166" s="72">
        <v>1413</v>
      </c>
      <c r="S1166" s="72">
        <v>160.76</v>
      </c>
      <c r="T1166" s="72">
        <v>101.43</v>
      </c>
      <c r="U1166" s="70">
        <v>8</v>
      </c>
      <c r="V1166" s="42">
        <v>85</v>
      </c>
      <c r="W1166" t="s">
        <v>11677</v>
      </c>
      <c r="X1166" t="s">
        <v>488</v>
      </c>
      <c r="Y1166" t="s">
        <v>4950</v>
      </c>
      <c r="Z1166" t="s">
        <v>5201</v>
      </c>
    </row>
    <row r="1167" spans="1:26" x14ac:dyDescent="0.25">
      <c r="A1167" s="2">
        <v>6</v>
      </c>
      <c r="B1167" t="s">
        <v>119</v>
      </c>
      <c r="C1167" t="s">
        <v>11111</v>
      </c>
      <c r="D1167" t="s">
        <v>11053</v>
      </c>
      <c r="E1167" s="2" t="s">
        <v>483</v>
      </c>
      <c r="F1167" s="7" t="s">
        <v>154</v>
      </c>
      <c r="G1167" s="7" t="s">
        <v>11680</v>
      </c>
      <c r="H1167">
        <v>12</v>
      </c>
      <c r="I1167">
        <v>1500</v>
      </c>
      <c r="J1167">
        <v>8330</v>
      </c>
      <c r="K1167" s="2" t="s">
        <v>485</v>
      </c>
      <c r="M1167" s="70">
        <v>1</v>
      </c>
      <c r="N1167" s="70">
        <v>1177.03</v>
      </c>
      <c r="O1167" s="87" t="s">
        <v>11112</v>
      </c>
      <c r="P1167" s="70">
        <v>224.71</v>
      </c>
      <c r="R1167" s="72">
        <v>1177.03</v>
      </c>
      <c r="S1167" s="72">
        <v>922.45</v>
      </c>
      <c r="T1167" s="72">
        <v>28.3</v>
      </c>
      <c r="U1167" s="70">
        <v>1.57</v>
      </c>
      <c r="V1167" s="42">
        <v>85</v>
      </c>
      <c r="W1167" t="s">
        <v>11677</v>
      </c>
      <c r="X1167" t="s">
        <v>488</v>
      </c>
      <c r="Y1167" t="s">
        <v>4950</v>
      </c>
      <c r="Z1167" t="s">
        <v>5201</v>
      </c>
    </row>
    <row r="1168" spans="1:26" x14ac:dyDescent="0.25">
      <c r="A1168" s="2">
        <v>7</v>
      </c>
      <c r="B1168" t="s">
        <v>119</v>
      </c>
      <c r="C1168" t="s">
        <v>11154</v>
      </c>
      <c r="D1168" t="s">
        <v>11053</v>
      </c>
      <c r="E1168" s="2" t="s">
        <v>483</v>
      </c>
      <c r="F1168" s="7" t="s">
        <v>154</v>
      </c>
      <c r="G1168" s="7" t="s">
        <v>11681</v>
      </c>
      <c r="H1168">
        <v>14</v>
      </c>
      <c r="I1168">
        <v>2000</v>
      </c>
      <c r="J1168">
        <v>4728</v>
      </c>
      <c r="K1168" s="2" t="s">
        <v>485</v>
      </c>
      <c r="M1168" s="70">
        <v>1</v>
      </c>
      <c r="N1168" s="70">
        <v>1025.81</v>
      </c>
      <c r="O1168" s="87" t="s">
        <v>11155</v>
      </c>
      <c r="P1168" s="70">
        <v>284.49</v>
      </c>
      <c r="R1168" s="72">
        <v>1025.81</v>
      </c>
      <c r="S1168" s="72">
        <v>684.46</v>
      </c>
      <c r="T1168" s="72">
        <v>54.87</v>
      </c>
      <c r="U1168" s="70">
        <v>1.99</v>
      </c>
      <c r="V1168" s="42">
        <v>85</v>
      </c>
      <c r="W1168" t="s">
        <v>11677</v>
      </c>
      <c r="X1168" t="s">
        <v>488</v>
      </c>
      <c r="Y1168" t="s">
        <v>4950</v>
      </c>
      <c r="Z1168" t="s">
        <v>5201</v>
      </c>
    </row>
    <row r="1169" spans="1:26" x14ac:dyDescent="0.25">
      <c r="A1169" s="2">
        <v>8</v>
      </c>
      <c r="B1169" t="s">
        <v>119</v>
      </c>
      <c r="C1169" t="s">
        <v>11162</v>
      </c>
      <c r="D1169" t="s">
        <v>11053</v>
      </c>
      <c r="E1169" s="2" t="s">
        <v>483</v>
      </c>
      <c r="F1169" s="7" t="s">
        <v>154</v>
      </c>
      <c r="G1169" s="7" t="s">
        <v>11682</v>
      </c>
      <c r="H1169">
        <v>16</v>
      </c>
      <c r="I1169">
        <v>2230</v>
      </c>
      <c r="J1169">
        <v>3668</v>
      </c>
      <c r="K1169" s="2" t="s">
        <v>485</v>
      </c>
      <c r="M1169" s="70">
        <v>1</v>
      </c>
      <c r="N1169" s="70">
        <v>1027.3800000000001</v>
      </c>
      <c r="O1169" s="87" t="s">
        <v>11163</v>
      </c>
      <c r="P1169" s="70">
        <v>939.55</v>
      </c>
      <c r="R1169" s="72">
        <v>1027.3800000000001</v>
      </c>
      <c r="T1169" s="72">
        <v>81.25</v>
      </c>
      <c r="U1169" s="70">
        <v>6.58</v>
      </c>
      <c r="V1169" s="42">
        <v>85</v>
      </c>
      <c r="W1169" t="s">
        <v>11677</v>
      </c>
      <c r="X1169" t="s">
        <v>488</v>
      </c>
      <c r="Y1169" t="s">
        <v>4950</v>
      </c>
      <c r="Z1169" t="s">
        <v>5201</v>
      </c>
    </row>
    <row r="1170" spans="1:26" x14ac:dyDescent="0.25">
      <c r="A1170" s="2">
        <v>9</v>
      </c>
      <c r="B1170" t="s">
        <v>119</v>
      </c>
      <c r="C1170" t="s">
        <v>11179</v>
      </c>
      <c r="D1170" t="s">
        <v>11053</v>
      </c>
      <c r="E1170" s="2" t="s">
        <v>483</v>
      </c>
      <c r="F1170" s="7" t="s">
        <v>154</v>
      </c>
      <c r="G1170" s="7" t="s">
        <v>8524</v>
      </c>
      <c r="H1170">
        <v>16</v>
      </c>
      <c r="I1170">
        <v>2000</v>
      </c>
      <c r="J1170">
        <v>12000</v>
      </c>
      <c r="K1170" s="2" t="s">
        <v>485</v>
      </c>
      <c r="M1170" s="70">
        <v>1</v>
      </c>
      <c r="N1170" s="70">
        <v>2802.39</v>
      </c>
      <c r="O1170" s="87" t="s">
        <v>11180</v>
      </c>
      <c r="P1170" s="70">
        <v>2073.9299999999998</v>
      </c>
      <c r="R1170" s="72">
        <v>2802.39</v>
      </c>
      <c r="S1170" s="72">
        <v>678.06</v>
      </c>
      <c r="T1170" s="72">
        <v>35.880000000000003</v>
      </c>
      <c r="U1170" s="70">
        <v>14.52</v>
      </c>
      <c r="V1170" s="42">
        <v>85</v>
      </c>
      <c r="W1170" t="s">
        <v>11677</v>
      </c>
      <c r="X1170" t="s">
        <v>488</v>
      </c>
      <c r="Y1170" t="s">
        <v>4950</v>
      </c>
      <c r="Z1170" t="s">
        <v>5201</v>
      </c>
    </row>
    <row r="1171" spans="1:26" x14ac:dyDescent="0.25">
      <c r="A1171" s="2">
        <v>10</v>
      </c>
      <c r="B1171" t="s">
        <v>119</v>
      </c>
      <c r="C1171" t="s">
        <v>11190</v>
      </c>
      <c r="D1171" t="s">
        <v>11053</v>
      </c>
      <c r="E1171" s="2" t="s">
        <v>483</v>
      </c>
      <c r="F1171" s="7" t="s">
        <v>154</v>
      </c>
      <c r="G1171" s="7" t="s">
        <v>11683</v>
      </c>
      <c r="H1171">
        <v>20</v>
      </c>
      <c r="I1171">
        <v>2000</v>
      </c>
      <c r="J1171">
        <v>7300</v>
      </c>
      <c r="K1171" s="2" t="s">
        <v>485</v>
      </c>
      <c r="M1171" s="70">
        <v>1</v>
      </c>
      <c r="N1171" s="70">
        <v>2247.54</v>
      </c>
      <c r="O1171" s="87" t="s">
        <v>11191</v>
      </c>
      <c r="P1171" s="70">
        <v>2181.92</v>
      </c>
      <c r="R1171" s="72">
        <v>2247.54</v>
      </c>
      <c r="T1171" s="72">
        <v>50.35</v>
      </c>
      <c r="U1171" s="70">
        <v>15.27</v>
      </c>
      <c r="V1171" s="42">
        <v>85</v>
      </c>
      <c r="W1171" t="s">
        <v>11677</v>
      </c>
      <c r="X1171" t="s">
        <v>488</v>
      </c>
      <c r="Y1171" t="s">
        <v>4950</v>
      </c>
      <c r="Z1171" t="s">
        <v>5201</v>
      </c>
    </row>
    <row r="1172" spans="1:26" x14ac:dyDescent="0.25">
      <c r="A1172" s="2">
        <v>11</v>
      </c>
      <c r="B1172" t="s">
        <v>119</v>
      </c>
      <c r="C1172" t="s">
        <v>11216</v>
      </c>
      <c r="D1172" t="s">
        <v>11053</v>
      </c>
      <c r="E1172" s="2" t="s">
        <v>483</v>
      </c>
      <c r="F1172" s="7" t="s">
        <v>154</v>
      </c>
      <c r="G1172" s="7" t="s">
        <v>1135</v>
      </c>
      <c r="H1172">
        <v>20</v>
      </c>
      <c r="I1172">
        <v>2000</v>
      </c>
      <c r="J1172">
        <v>12000</v>
      </c>
      <c r="K1172" s="2" t="s">
        <v>485</v>
      </c>
      <c r="M1172" s="70">
        <v>1</v>
      </c>
      <c r="N1172" s="70">
        <v>3768</v>
      </c>
      <c r="O1172" s="87" t="s">
        <v>121</v>
      </c>
      <c r="P1172" s="70">
        <v>3627.31</v>
      </c>
      <c r="Q1172" s="72">
        <v>3768</v>
      </c>
      <c r="T1172" s="72">
        <v>115.3</v>
      </c>
      <c r="U1172" s="70">
        <v>25.39</v>
      </c>
      <c r="V1172" s="42">
        <v>85</v>
      </c>
      <c r="W1172" t="s">
        <v>11677</v>
      </c>
      <c r="X1172" t="s">
        <v>488</v>
      </c>
      <c r="Y1172" t="s">
        <v>4950</v>
      </c>
      <c r="Z1172" t="s">
        <v>5201</v>
      </c>
    </row>
    <row r="1173" spans="1:26" x14ac:dyDescent="0.25">
      <c r="A1173" s="2">
        <v>12</v>
      </c>
      <c r="B1173" t="s">
        <v>119</v>
      </c>
      <c r="C1173" t="s">
        <v>11252</v>
      </c>
      <c r="D1173" t="s">
        <v>11053</v>
      </c>
      <c r="E1173" s="2" t="s">
        <v>483</v>
      </c>
      <c r="F1173" s="7" t="s">
        <v>154</v>
      </c>
      <c r="G1173" s="7" t="s">
        <v>1135</v>
      </c>
      <c r="H1173">
        <v>20</v>
      </c>
      <c r="I1173">
        <v>2000</v>
      </c>
      <c r="J1173">
        <v>12000</v>
      </c>
      <c r="K1173" s="2" t="s">
        <v>485</v>
      </c>
      <c r="M1173" s="70">
        <v>1</v>
      </c>
      <c r="N1173" s="70">
        <v>3768</v>
      </c>
      <c r="O1173" s="87" t="s">
        <v>121</v>
      </c>
      <c r="P1173" s="70">
        <v>3553.23</v>
      </c>
      <c r="Q1173" s="72">
        <v>3768</v>
      </c>
      <c r="T1173" s="72">
        <v>189.9</v>
      </c>
      <c r="U1173" s="70">
        <v>24.87</v>
      </c>
      <c r="V1173" s="42">
        <v>85</v>
      </c>
      <c r="W1173" t="s">
        <v>11677</v>
      </c>
      <c r="X1173" t="s">
        <v>488</v>
      </c>
      <c r="Y1173" t="s">
        <v>4950</v>
      </c>
      <c r="Z1173" t="s">
        <v>5201</v>
      </c>
    </row>
    <row r="1174" spans="1:26" x14ac:dyDescent="0.25">
      <c r="A1174" s="2">
        <v>13</v>
      </c>
      <c r="B1174" t="s">
        <v>119</v>
      </c>
      <c r="C1174" t="s">
        <v>11282</v>
      </c>
      <c r="D1174" t="s">
        <v>11053</v>
      </c>
      <c r="E1174" s="2" t="s">
        <v>483</v>
      </c>
      <c r="F1174" s="7" t="s">
        <v>154</v>
      </c>
      <c r="G1174" s="7" t="s">
        <v>1135</v>
      </c>
      <c r="H1174">
        <v>20</v>
      </c>
      <c r="I1174">
        <v>2000</v>
      </c>
      <c r="J1174">
        <v>12000</v>
      </c>
      <c r="K1174" s="2" t="s">
        <v>485</v>
      </c>
      <c r="M1174" s="70">
        <v>1</v>
      </c>
      <c r="N1174" s="70">
        <v>3768</v>
      </c>
      <c r="O1174" s="87" t="s">
        <v>121</v>
      </c>
      <c r="P1174" s="70">
        <v>3438.17</v>
      </c>
      <c r="Q1174" s="72">
        <v>3768</v>
      </c>
      <c r="T1174" s="72">
        <v>305.76</v>
      </c>
      <c r="U1174" s="70">
        <v>24.07</v>
      </c>
      <c r="V1174" s="42">
        <v>85</v>
      </c>
      <c r="W1174" t="s">
        <v>11677</v>
      </c>
      <c r="X1174" t="s">
        <v>488</v>
      </c>
      <c r="Y1174" t="s">
        <v>4950</v>
      </c>
      <c r="Z1174" t="s">
        <v>5201</v>
      </c>
    </row>
    <row r="1175" spans="1:26" x14ac:dyDescent="0.25">
      <c r="A1175" s="2">
        <v>14</v>
      </c>
      <c r="B1175" t="s">
        <v>119</v>
      </c>
      <c r="C1175" t="s">
        <v>11337</v>
      </c>
      <c r="D1175" t="s">
        <v>11053</v>
      </c>
      <c r="E1175" s="2" t="s">
        <v>483</v>
      </c>
      <c r="F1175" s="7" t="s">
        <v>154</v>
      </c>
      <c r="G1175" s="7" t="s">
        <v>1135</v>
      </c>
      <c r="H1175">
        <v>20</v>
      </c>
      <c r="I1175">
        <v>2000</v>
      </c>
      <c r="J1175">
        <v>12000</v>
      </c>
      <c r="K1175" s="2" t="s">
        <v>485</v>
      </c>
      <c r="M1175" s="70">
        <v>1</v>
      </c>
      <c r="N1175" s="70">
        <v>3768</v>
      </c>
      <c r="O1175" s="87" t="s">
        <v>121</v>
      </c>
      <c r="P1175" s="70">
        <v>3194.81</v>
      </c>
      <c r="Q1175" s="72">
        <v>3768</v>
      </c>
      <c r="S1175" s="72">
        <v>129.22</v>
      </c>
      <c r="T1175" s="72">
        <v>421.61</v>
      </c>
      <c r="U1175" s="70">
        <v>22.36</v>
      </c>
      <c r="V1175" s="42">
        <v>85</v>
      </c>
      <c r="W1175" t="s">
        <v>11677</v>
      </c>
      <c r="X1175" t="s">
        <v>488</v>
      </c>
      <c r="Y1175" t="s">
        <v>4950</v>
      </c>
      <c r="Z1175" t="s">
        <v>5201</v>
      </c>
    </row>
    <row r="1176" spans="1:26" x14ac:dyDescent="0.25">
      <c r="A1176" s="2">
        <v>15</v>
      </c>
      <c r="B1176" t="s">
        <v>119</v>
      </c>
      <c r="C1176" t="s">
        <v>11359</v>
      </c>
      <c r="D1176" t="s">
        <v>11053</v>
      </c>
      <c r="E1176" s="2" t="s">
        <v>483</v>
      </c>
      <c r="F1176" s="7" t="s">
        <v>154</v>
      </c>
      <c r="G1176" s="7" t="s">
        <v>1135</v>
      </c>
      <c r="H1176">
        <v>20</v>
      </c>
      <c r="I1176">
        <v>2000</v>
      </c>
      <c r="J1176">
        <v>12000</v>
      </c>
      <c r="K1176" s="2" t="s">
        <v>485</v>
      </c>
      <c r="M1176" s="70">
        <v>1</v>
      </c>
      <c r="N1176" s="70">
        <v>3768</v>
      </c>
      <c r="O1176" s="87" t="s">
        <v>121</v>
      </c>
      <c r="P1176" s="70">
        <v>2362.7199999999998</v>
      </c>
      <c r="Q1176" s="72">
        <v>3768</v>
      </c>
      <c r="S1176" s="72">
        <v>1076.76</v>
      </c>
      <c r="T1176" s="72">
        <v>311.98</v>
      </c>
      <c r="U1176" s="70">
        <v>16.54</v>
      </c>
      <c r="V1176" s="42">
        <v>85</v>
      </c>
      <c r="W1176" t="s">
        <v>11677</v>
      </c>
      <c r="X1176" t="s">
        <v>488</v>
      </c>
      <c r="Y1176" t="s">
        <v>4950</v>
      </c>
      <c r="Z1176" t="s">
        <v>5201</v>
      </c>
    </row>
    <row r="1177" spans="1:26" x14ac:dyDescent="0.25">
      <c r="A1177" s="2">
        <v>16</v>
      </c>
      <c r="B1177" t="s">
        <v>119</v>
      </c>
      <c r="C1177" t="s">
        <v>11380</v>
      </c>
      <c r="D1177" t="s">
        <v>11053</v>
      </c>
      <c r="E1177" s="2" t="s">
        <v>483</v>
      </c>
      <c r="F1177" s="7" t="s">
        <v>154</v>
      </c>
      <c r="G1177" s="7" t="s">
        <v>11684</v>
      </c>
      <c r="H1177">
        <v>25</v>
      </c>
      <c r="I1177">
        <v>2200</v>
      </c>
      <c r="J1177">
        <v>11232</v>
      </c>
      <c r="K1177" s="2" t="s">
        <v>485</v>
      </c>
      <c r="M1177" s="70">
        <v>1</v>
      </c>
      <c r="N1177" s="70">
        <v>4849.42</v>
      </c>
      <c r="O1177" s="87" t="s">
        <v>11381</v>
      </c>
      <c r="P1177" s="70">
        <v>4360.41</v>
      </c>
      <c r="R1177" s="72">
        <v>4849.42</v>
      </c>
      <c r="S1177" s="72">
        <v>87.22</v>
      </c>
      <c r="T1177" s="72">
        <v>371.27</v>
      </c>
      <c r="U1177" s="70">
        <v>30.52</v>
      </c>
      <c r="V1177" s="42">
        <v>85</v>
      </c>
      <c r="W1177" t="s">
        <v>11677</v>
      </c>
      <c r="X1177" t="s">
        <v>488</v>
      </c>
      <c r="Y1177" t="s">
        <v>4950</v>
      </c>
      <c r="Z1177" t="s">
        <v>5201</v>
      </c>
    </row>
    <row r="1178" spans="1:26" x14ac:dyDescent="0.25">
      <c r="A1178" s="2">
        <v>17</v>
      </c>
      <c r="B1178" t="s">
        <v>119</v>
      </c>
      <c r="C1178" t="s">
        <v>11399</v>
      </c>
      <c r="D1178" t="s">
        <v>11053</v>
      </c>
      <c r="E1178" s="2" t="s">
        <v>483</v>
      </c>
      <c r="F1178" s="7" t="s">
        <v>154</v>
      </c>
      <c r="G1178" s="7" t="s">
        <v>1136</v>
      </c>
      <c r="H1178">
        <v>30</v>
      </c>
      <c r="I1178">
        <v>2500</v>
      </c>
      <c r="J1178">
        <v>12000</v>
      </c>
      <c r="K1178" s="2" t="s">
        <v>485</v>
      </c>
      <c r="M1178" s="70">
        <v>1</v>
      </c>
      <c r="N1178" s="70">
        <v>7065</v>
      </c>
      <c r="O1178" s="87" t="s">
        <v>121</v>
      </c>
      <c r="P1178" s="70">
        <v>6780.28</v>
      </c>
      <c r="Q1178" s="72">
        <v>7065</v>
      </c>
      <c r="T1178" s="72">
        <v>237.26</v>
      </c>
      <c r="U1178" s="70">
        <v>47.46</v>
      </c>
      <c r="V1178" s="42">
        <v>85</v>
      </c>
      <c r="W1178" t="s">
        <v>11677</v>
      </c>
      <c r="X1178" t="s">
        <v>488</v>
      </c>
      <c r="Y1178" t="s">
        <v>4950</v>
      </c>
      <c r="Z1178" t="s">
        <v>5201</v>
      </c>
    </row>
    <row r="1179" spans="1:26" x14ac:dyDescent="0.25">
      <c r="A1179" s="2">
        <v>18</v>
      </c>
      <c r="B1179" t="s">
        <v>119</v>
      </c>
      <c r="C1179" t="s">
        <v>11414</v>
      </c>
      <c r="D1179" t="s">
        <v>11053</v>
      </c>
      <c r="E1179" s="2" t="s">
        <v>483</v>
      </c>
      <c r="F1179" s="7" t="s">
        <v>154</v>
      </c>
      <c r="G1179" s="7" t="s">
        <v>1136</v>
      </c>
      <c r="H1179">
        <v>30</v>
      </c>
      <c r="I1179">
        <v>2500</v>
      </c>
      <c r="J1179">
        <v>12000</v>
      </c>
      <c r="K1179" s="2" t="s">
        <v>485</v>
      </c>
      <c r="M1179" s="70">
        <v>1</v>
      </c>
      <c r="N1179" s="70">
        <v>7065</v>
      </c>
      <c r="O1179" s="87" t="s">
        <v>121</v>
      </c>
      <c r="P1179" s="70">
        <v>6579.97</v>
      </c>
      <c r="Q1179" s="72">
        <v>7065</v>
      </c>
      <c r="T1179" s="72">
        <v>438.97</v>
      </c>
      <c r="U1179" s="70">
        <v>46.06</v>
      </c>
      <c r="V1179" s="42">
        <v>85</v>
      </c>
      <c r="W1179" t="s">
        <v>11677</v>
      </c>
      <c r="X1179" t="s">
        <v>488</v>
      </c>
      <c r="Y1179" t="s">
        <v>4950</v>
      </c>
      <c r="Z1179" t="s">
        <v>5201</v>
      </c>
    </row>
    <row r="1180" spans="1:26" x14ac:dyDescent="0.25">
      <c r="A1180" s="2">
        <v>19</v>
      </c>
      <c r="B1180" t="s">
        <v>119</v>
      </c>
      <c r="C1180" t="s">
        <v>11430</v>
      </c>
      <c r="D1180" t="s">
        <v>11053</v>
      </c>
      <c r="E1180" s="2" t="s">
        <v>483</v>
      </c>
      <c r="F1180" s="7" t="s">
        <v>154</v>
      </c>
      <c r="G1180" s="7" t="s">
        <v>1136</v>
      </c>
      <c r="H1180">
        <v>30</v>
      </c>
      <c r="I1180">
        <v>2500</v>
      </c>
      <c r="J1180">
        <v>12000</v>
      </c>
      <c r="K1180" s="2" t="s">
        <v>485</v>
      </c>
      <c r="M1180" s="70">
        <v>1</v>
      </c>
      <c r="N1180" s="70">
        <v>5887.5</v>
      </c>
      <c r="O1180" s="87" t="s">
        <v>121</v>
      </c>
      <c r="P1180" s="70">
        <v>6233.88</v>
      </c>
      <c r="Q1180" s="72">
        <v>5887.5</v>
      </c>
      <c r="S1180" s="72">
        <v>549.59</v>
      </c>
      <c r="T1180" s="72">
        <v>0</v>
      </c>
      <c r="U1180" s="70">
        <v>43.64</v>
      </c>
      <c r="V1180" s="42">
        <v>85</v>
      </c>
      <c r="W1180" t="s">
        <v>11677</v>
      </c>
      <c r="X1180" t="s">
        <v>488</v>
      </c>
      <c r="Y1180" t="s">
        <v>4950</v>
      </c>
      <c r="Z1180" t="s">
        <v>5201</v>
      </c>
    </row>
    <row r="1181" spans="1:26" x14ac:dyDescent="0.25">
      <c r="A1181" s="2">
        <v>20</v>
      </c>
      <c r="B1181" t="s">
        <v>119</v>
      </c>
      <c r="C1181" t="s">
        <v>11448</v>
      </c>
      <c r="D1181" t="s">
        <v>11053</v>
      </c>
      <c r="E1181" s="2" t="s">
        <v>483</v>
      </c>
      <c r="F1181" s="7" t="s">
        <v>154</v>
      </c>
      <c r="G1181" s="7" t="s">
        <v>1136</v>
      </c>
      <c r="H1181">
        <v>30</v>
      </c>
      <c r="I1181">
        <v>2500</v>
      </c>
      <c r="J1181">
        <v>12000</v>
      </c>
      <c r="K1181" s="2" t="s">
        <v>485</v>
      </c>
      <c r="M1181" s="70">
        <v>1</v>
      </c>
      <c r="N1181" s="70">
        <v>5887.5</v>
      </c>
      <c r="O1181" s="87" t="s">
        <v>121</v>
      </c>
      <c r="P1181" s="70">
        <v>6098.75</v>
      </c>
      <c r="Q1181" s="72">
        <v>5887.5</v>
      </c>
      <c r="S1181" s="72">
        <v>301.5</v>
      </c>
      <c r="T1181" s="72">
        <v>0</v>
      </c>
      <c r="U1181" s="70">
        <v>42.69</v>
      </c>
      <c r="V1181" s="42">
        <v>85</v>
      </c>
      <c r="W1181" t="s">
        <v>11677</v>
      </c>
      <c r="X1181" t="s">
        <v>488</v>
      </c>
      <c r="Y1181" t="s">
        <v>4950</v>
      </c>
      <c r="Z1181" t="s">
        <v>5201</v>
      </c>
    </row>
    <row r="1182" spans="1:26" x14ac:dyDescent="0.25">
      <c r="A1182" s="2">
        <v>21</v>
      </c>
      <c r="B1182" t="s">
        <v>119</v>
      </c>
      <c r="C1182" t="s">
        <v>11476</v>
      </c>
      <c r="D1182" t="s">
        <v>11053</v>
      </c>
      <c r="E1182" s="2" t="s">
        <v>483</v>
      </c>
      <c r="F1182" s="7" t="s">
        <v>154</v>
      </c>
      <c r="G1182" s="7" t="s">
        <v>490</v>
      </c>
      <c r="H1182">
        <v>30</v>
      </c>
      <c r="I1182">
        <v>2000</v>
      </c>
      <c r="J1182">
        <v>12000</v>
      </c>
      <c r="K1182" s="2" t="s">
        <v>485</v>
      </c>
      <c r="M1182" s="70">
        <v>1</v>
      </c>
      <c r="N1182" s="70">
        <v>5652</v>
      </c>
      <c r="O1182" s="87" t="s">
        <v>121</v>
      </c>
      <c r="P1182" s="70">
        <v>139.96</v>
      </c>
      <c r="Q1182" s="72">
        <v>5652</v>
      </c>
      <c r="T1182" s="72">
        <v>5511.06</v>
      </c>
      <c r="U1182" s="70">
        <v>0.98</v>
      </c>
      <c r="V1182" s="42">
        <v>85</v>
      </c>
      <c r="W1182" t="s">
        <v>11677</v>
      </c>
      <c r="X1182" t="s">
        <v>488</v>
      </c>
      <c r="Y1182" t="s">
        <v>4950</v>
      </c>
      <c r="Z1182" t="s">
        <v>5201</v>
      </c>
    </row>
    <row r="1183" spans="1:26" x14ac:dyDescent="0.25">
      <c r="A1183" s="2">
        <v>22</v>
      </c>
      <c r="B1183" t="s">
        <v>119</v>
      </c>
      <c r="C1183" t="s">
        <v>11482</v>
      </c>
      <c r="D1183" t="s">
        <v>11053</v>
      </c>
      <c r="E1183" s="2" t="s">
        <v>483</v>
      </c>
      <c r="F1183" s="7" t="s">
        <v>154</v>
      </c>
      <c r="G1183" s="7" t="s">
        <v>11685</v>
      </c>
      <c r="H1183">
        <v>30</v>
      </c>
      <c r="I1183">
        <v>336</v>
      </c>
      <c r="J1183">
        <v>5491.45</v>
      </c>
      <c r="K1183" s="2" t="s">
        <v>485</v>
      </c>
      <c r="M1183" s="70">
        <v>1</v>
      </c>
      <c r="N1183" s="70">
        <v>434.53</v>
      </c>
      <c r="O1183" s="87" t="s">
        <v>11483</v>
      </c>
      <c r="P1183" s="70">
        <v>358.8</v>
      </c>
      <c r="R1183" s="72">
        <v>434.53</v>
      </c>
      <c r="T1183" s="72">
        <v>73.22</v>
      </c>
      <c r="U1183" s="70">
        <v>2.5099999999999998</v>
      </c>
      <c r="V1183" s="42">
        <v>85</v>
      </c>
      <c r="W1183" t="s">
        <v>11677</v>
      </c>
      <c r="X1183" t="s">
        <v>488</v>
      </c>
      <c r="Y1183" t="s">
        <v>4950</v>
      </c>
      <c r="Z1183" t="s">
        <v>5201</v>
      </c>
    </row>
    <row r="1184" spans="1:26" x14ac:dyDescent="0.25">
      <c r="A1184" s="2">
        <v>23</v>
      </c>
      <c r="B1184" t="s">
        <v>119</v>
      </c>
      <c r="C1184" t="s">
        <v>11487</v>
      </c>
      <c r="D1184" t="s">
        <v>11053</v>
      </c>
      <c r="E1184" s="2" t="s">
        <v>483</v>
      </c>
      <c r="F1184" s="7" t="s">
        <v>154</v>
      </c>
      <c r="G1184" s="7" t="s">
        <v>11686</v>
      </c>
      <c r="H1184">
        <v>30</v>
      </c>
      <c r="I1184">
        <v>1444</v>
      </c>
      <c r="J1184">
        <v>2060.85</v>
      </c>
      <c r="K1184" s="2" t="s">
        <v>485</v>
      </c>
      <c r="M1184" s="70">
        <v>1</v>
      </c>
      <c r="N1184" s="70">
        <v>658.97</v>
      </c>
      <c r="O1184" s="87" t="s">
        <v>11488</v>
      </c>
      <c r="P1184" s="70">
        <v>554.91</v>
      </c>
      <c r="R1184" s="72">
        <v>658.97</v>
      </c>
      <c r="T1184" s="72">
        <v>100.18</v>
      </c>
      <c r="U1184" s="70">
        <v>3.88</v>
      </c>
      <c r="V1184" s="42">
        <v>85</v>
      </c>
      <c r="W1184" t="s">
        <v>11677</v>
      </c>
      <c r="X1184" t="s">
        <v>488</v>
      </c>
      <c r="Y1184" t="s">
        <v>4950</v>
      </c>
      <c r="Z1184" t="s">
        <v>5201</v>
      </c>
    </row>
    <row r="1185" spans="1:26" x14ac:dyDescent="0.25">
      <c r="A1185" s="2">
        <v>24</v>
      </c>
      <c r="B1185" t="s">
        <v>119</v>
      </c>
      <c r="C1185" t="s">
        <v>11494</v>
      </c>
      <c r="D1185" t="s">
        <v>11053</v>
      </c>
      <c r="E1185" s="2" t="s">
        <v>483</v>
      </c>
      <c r="F1185" s="7" t="s">
        <v>154</v>
      </c>
      <c r="G1185" s="7" t="s">
        <v>11687</v>
      </c>
      <c r="H1185">
        <v>35</v>
      </c>
      <c r="I1185">
        <v>2455</v>
      </c>
      <c r="J1185">
        <v>2500</v>
      </c>
      <c r="K1185" s="2" t="s">
        <v>485</v>
      </c>
      <c r="M1185" s="70">
        <v>1</v>
      </c>
      <c r="N1185" s="70">
        <v>1686.28</v>
      </c>
      <c r="O1185" s="87" t="s">
        <v>11495</v>
      </c>
      <c r="P1185" s="70">
        <v>230.95</v>
      </c>
      <c r="R1185" s="72">
        <v>1686.28</v>
      </c>
      <c r="S1185" s="72">
        <v>1401.83</v>
      </c>
      <c r="T1185" s="72">
        <v>51.88</v>
      </c>
      <c r="U1185" s="70">
        <v>1.62</v>
      </c>
      <c r="V1185" s="42">
        <v>85</v>
      </c>
      <c r="W1185" t="s">
        <v>11677</v>
      </c>
      <c r="X1185" t="s">
        <v>488</v>
      </c>
      <c r="Y1185" t="s">
        <v>4950</v>
      </c>
      <c r="Z1185" t="s">
        <v>5201</v>
      </c>
    </row>
    <row r="1186" spans="1:26" x14ac:dyDescent="0.25">
      <c r="A1186" s="2">
        <v>25</v>
      </c>
      <c r="B1186" t="s">
        <v>119</v>
      </c>
      <c r="C1186" t="s">
        <v>11501</v>
      </c>
      <c r="D1186" t="s">
        <v>11053</v>
      </c>
      <c r="E1186" s="2" t="s">
        <v>483</v>
      </c>
      <c r="F1186" s="7" t="s">
        <v>154</v>
      </c>
      <c r="G1186" s="7" t="s">
        <v>9154</v>
      </c>
      <c r="H1186">
        <v>35</v>
      </c>
      <c r="I1186">
        <v>2500</v>
      </c>
      <c r="J1186">
        <v>10000</v>
      </c>
      <c r="K1186" s="2" t="s">
        <v>485</v>
      </c>
      <c r="M1186" s="70">
        <v>1</v>
      </c>
      <c r="N1186" s="70">
        <v>6868.75</v>
      </c>
      <c r="O1186" s="87" t="s">
        <v>121</v>
      </c>
      <c r="P1186" s="70">
        <v>6524.87</v>
      </c>
      <c r="Q1186" s="72">
        <v>6868.75</v>
      </c>
      <c r="T1186" s="72">
        <v>298.20999999999998</v>
      </c>
      <c r="U1186" s="70">
        <v>45.67</v>
      </c>
      <c r="V1186" s="42">
        <v>85</v>
      </c>
      <c r="W1186" t="s">
        <v>11677</v>
      </c>
      <c r="X1186" t="s">
        <v>488</v>
      </c>
      <c r="Y1186" t="s">
        <v>4950</v>
      </c>
      <c r="Z1186" t="s">
        <v>5201</v>
      </c>
    </row>
    <row r="1187" spans="1:26" x14ac:dyDescent="0.25">
      <c r="A1187" s="2">
        <v>26</v>
      </c>
      <c r="B1187" t="s">
        <v>119</v>
      </c>
      <c r="C1187" t="s">
        <v>11519</v>
      </c>
      <c r="D1187" t="s">
        <v>11053</v>
      </c>
      <c r="E1187" s="2" t="s">
        <v>483</v>
      </c>
      <c r="F1187" s="7" t="s">
        <v>154</v>
      </c>
      <c r="G1187" s="7" t="s">
        <v>9154</v>
      </c>
      <c r="H1187">
        <v>35</v>
      </c>
      <c r="I1187">
        <v>2500</v>
      </c>
      <c r="J1187">
        <v>10000</v>
      </c>
      <c r="K1187" s="2" t="s">
        <v>485</v>
      </c>
      <c r="M1187" s="70">
        <v>1</v>
      </c>
      <c r="N1187" s="70">
        <v>6868.75</v>
      </c>
      <c r="O1187" s="87" t="s">
        <v>121</v>
      </c>
      <c r="P1187" s="70">
        <v>6545.83</v>
      </c>
      <c r="Q1187" s="72">
        <v>6868.75</v>
      </c>
      <c r="T1187" s="72">
        <v>277.10000000000002</v>
      </c>
      <c r="U1187" s="70">
        <v>45.82</v>
      </c>
      <c r="V1187" s="42">
        <v>85</v>
      </c>
      <c r="W1187" t="s">
        <v>11677</v>
      </c>
      <c r="X1187" t="s">
        <v>488</v>
      </c>
      <c r="Y1187" t="s">
        <v>4950</v>
      </c>
      <c r="Z1187" t="s">
        <v>5201</v>
      </c>
    </row>
    <row r="1188" spans="1:26" x14ac:dyDescent="0.25">
      <c r="A1188" s="2">
        <v>27</v>
      </c>
      <c r="B1188" t="s">
        <v>119</v>
      </c>
      <c r="C1188" t="s">
        <v>11535</v>
      </c>
      <c r="D1188" t="s">
        <v>11053</v>
      </c>
      <c r="E1188" s="2" t="s">
        <v>483</v>
      </c>
      <c r="F1188" s="7" t="s">
        <v>154</v>
      </c>
      <c r="G1188" s="7" t="s">
        <v>9154</v>
      </c>
      <c r="H1188">
        <v>35</v>
      </c>
      <c r="I1188">
        <v>2500</v>
      </c>
      <c r="J1188">
        <v>10000</v>
      </c>
      <c r="K1188" s="2" t="s">
        <v>485</v>
      </c>
      <c r="M1188" s="70">
        <v>1</v>
      </c>
      <c r="N1188" s="70">
        <v>6868.75</v>
      </c>
      <c r="O1188" s="87" t="s">
        <v>121</v>
      </c>
      <c r="P1188" s="70">
        <v>6521.59</v>
      </c>
      <c r="Q1188" s="72">
        <v>6868.75</v>
      </c>
      <c r="T1188" s="72">
        <v>301.51</v>
      </c>
      <c r="U1188" s="70">
        <v>45.65</v>
      </c>
      <c r="V1188" s="42">
        <v>85</v>
      </c>
      <c r="W1188" t="s">
        <v>11677</v>
      </c>
      <c r="X1188" t="s">
        <v>488</v>
      </c>
      <c r="Y1188" t="s">
        <v>4950</v>
      </c>
      <c r="Z1188" t="s">
        <v>5201</v>
      </c>
    </row>
    <row r="1189" spans="1:26" x14ac:dyDescent="0.25">
      <c r="A1189" s="2">
        <v>28</v>
      </c>
      <c r="B1189" t="s">
        <v>119</v>
      </c>
      <c r="C1189" t="s">
        <v>11554</v>
      </c>
      <c r="D1189" t="s">
        <v>11053</v>
      </c>
      <c r="E1189" s="2" t="s">
        <v>483</v>
      </c>
      <c r="F1189" s="7" t="s">
        <v>154</v>
      </c>
      <c r="G1189" s="7" t="s">
        <v>9154</v>
      </c>
      <c r="H1189">
        <v>35</v>
      </c>
      <c r="I1189">
        <v>2500</v>
      </c>
      <c r="J1189">
        <v>10000</v>
      </c>
      <c r="K1189" s="2" t="s">
        <v>485</v>
      </c>
      <c r="M1189" s="70">
        <v>1</v>
      </c>
      <c r="N1189" s="70">
        <v>6868.75</v>
      </c>
      <c r="O1189" s="87" t="s">
        <v>121</v>
      </c>
      <c r="P1189" s="70">
        <v>6403.12</v>
      </c>
      <c r="Q1189" s="72">
        <v>6868.75</v>
      </c>
      <c r="T1189" s="72">
        <v>420.81</v>
      </c>
      <c r="U1189" s="70">
        <v>44.82</v>
      </c>
      <c r="V1189" s="42">
        <v>85</v>
      </c>
      <c r="W1189" t="s">
        <v>11677</v>
      </c>
      <c r="X1189" t="s">
        <v>488</v>
      </c>
      <c r="Y1189" t="s">
        <v>4950</v>
      </c>
      <c r="Z1189" t="s">
        <v>5201</v>
      </c>
    </row>
    <row r="1190" spans="1:26" x14ac:dyDescent="0.25">
      <c r="A1190" s="2">
        <v>29</v>
      </c>
      <c r="B1190" t="s">
        <v>119</v>
      </c>
      <c r="C1190" t="s">
        <v>11574</v>
      </c>
      <c r="D1190" t="s">
        <v>11053</v>
      </c>
      <c r="E1190" s="2" t="s">
        <v>483</v>
      </c>
      <c r="F1190" s="7" t="s">
        <v>154</v>
      </c>
      <c r="G1190" s="7" t="s">
        <v>9154</v>
      </c>
      <c r="H1190">
        <v>35</v>
      </c>
      <c r="I1190">
        <v>2500</v>
      </c>
      <c r="J1190">
        <v>10000</v>
      </c>
      <c r="K1190" s="2" t="s">
        <v>485</v>
      </c>
      <c r="M1190" s="70">
        <v>1</v>
      </c>
      <c r="N1190" s="70">
        <v>6868.75</v>
      </c>
      <c r="O1190" s="87" t="s">
        <v>121</v>
      </c>
      <c r="P1190" s="70">
        <v>6351.31</v>
      </c>
      <c r="Q1190" s="72">
        <v>6868.75</v>
      </c>
      <c r="T1190" s="72">
        <v>472.98</v>
      </c>
      <c r="U1190" s="70">
        <v>44.46</v>
      </c>
      <c r="V1190" s="42">
        <v>85</v>
      </c>
      <c r="W1190" t="s">
        <v>11677</v>
      </c>
      <c r="X1190" t="s">
        <v>488</v>
      </c>
      <c r="Y1190" t="s">
        <v>4950</v>
      </c>
      <c r="Z1190" t="s">
        <v>5201</v>
      </c>
    </row>
    <row r="1191" spans="1:26" x14ac:dyDescent="0.25">
      <c r="A1191" s="2">
        <v>30</v>
      </c>
      <c r="B1191" t="s">
        <v>119</v>
      </c>
      <c r="C1191" t="s">
        <v>11583</v>
      </c>
      <c r="D1191" t="s">
        <v>11053</v>
      </c>
      <c r="E1191" s="2" t="s">
        <v>483</v>
      </c>
      <c r="F1191" s="7" t="s">
        <v>154</v>
      </c>
      <c r="G1191" s="7" t="s">
        <v>9154</v>
      </c>
      <c r="H1191">
        <v>35</v>
      </c>
      <c r="I1191">
        <v>2500</v>
      </c>
      <c r="J1191">
        <v>10000</v>
      </c>
      <c r="K1191" s="2" t="s">
        <v>485</v>
      </c>
      <c r="M1191" s="70">
        <v>1</v>
      </c>
      <c r="N1191" s="70">
        <v>6868.75</v>
      </c>
      <c r="O1191" s="87" t="s">
        <v>121</v>
      </c>
      <c r="P1191" s="70">
        <v>6394.41</v>
      </c>
      <c r="Q1191" s="72">
        <v>6868.75</v>
      </c>
      <c r="T1191" s="72">
        <v>429.58</v>
      </c>
      <c r="U1191" s="70">
        <v>44.76</v>
      </c>
      <c r="V1191" s="42">
        <v>85</v>
      </c>
      <c r="W1191" t="s">
        <v>11677</v>
      </c>
      <c r="X1191" t="s">
        <v>488</v>
      </c>
      <c r="Y1191" t="s">
        <v>4950</v>
      </c>
      <c r="Z1191" t="s">
        <v>5201</v>
      </c>
    </row>
    <row r="1192" spans="1:26" x14ac:dyDescent="0.25">
      <c r="A1192" s="2">
        <v>31</v>
      </c>
      <c r="B1192" t="s">
        <v>119</v>
      </c>
      <c r="C1192" t="s">
        <v>11598</v>
      </c>
      <c r="D1192" t="s">
        <v>11053</v>
      </c>
      <c r="E1192" s="2" t="s">
        <v>483</v>
      </c>
      <c r="F1192" s="7" t="s">
        <v>154</v>
      </c>
      <c r="G1192" s="7" t="s">
        <v>11688</v>
      </c>
      <c r="H1192">
        <v>40</v>
      </c>
      <c r="I1192">
        <v>2000</v>
      </c>
      <c r="J1192">
        <v>7898</v>
      </c>
      <c r="K1192" s="2" t="s">
        <v>485</v>
      </c>
      <c r="M1192" s="70">
        <v>1</v>
      </c>
      <c r="N1192" s="70">
        <v>4935.29</v>
      </c>
      <c r="O1192" s="87" t="s">
        <v>11599</v>
      </c>
      <c r="P1192" s="70">
        <v>2462.42</v>
      </c>
      <c r="R1192" s="72">
        <v>4935.29</v>
      </c>
      <c r="S1192" s="72">
        <v>2288.62</v>
      </c>
      <c r="T1192" s="72">
        <v>167.01</v>
      </c>
      <c r="U1192" s="70">
        <v>17.239999999999998</v>
      </c>
      <c r="V1192" s="42">
        <v>85</v>
      </c>
      <c r="W1192" t="s">
        <v>11677</v>
      </c>
      <c r="X1192" t="s">
        <v>488</v>
      </c>
      <c r="Y1192" t="s">
        <v>4950</v>
      </c>
      <c r="Z1192" t="s">
        <v>5201</v>
      </c>
    </row>
    <row r="1193" spans="1:26" x14ac:dyDescent="0.25">
      <c r="A1193" s="2">
        <v>32</v>
      </c>
      <c r="B1193" t="s">
        <v>119</v>
      </c>
      <c r="C1193" t="s">
        <v>11608</v>
      </c>
      <c r="D1193" t="s">
        <v>11053</v>
      </c>
      <c r="E1193" s="2" t="s">
        <v>483</v>
      </c>
      <c r="F1193" s="7" t="s">
        <v>154</v>
      </c>
      <c r="G1193" s="7" t="s">
        <v>1945</v>
      </c>
      <c r="H1193">
        <v>50</v>
      </c>
      <c r="I1193">
        <v>2000</v>
      </c>
      <c r="J1193">
        <v>12000</v>
      </c>
      <c r="K1193" s="2" t="s">
        <v>485</v>
      </c>
      <c r="M1193" s="70">
        <v>1</v>
      </c>
      <c r="N1193" s="70">
        <v>9420</v>
      </c>
      <c r="O1193" s="87" t="s">
        <v>121</v>
      </c>
      <c r="P1193" s="70">
        <v>7094.03</v>
      </c>
      <c r="Q1193" s="72">
        <v>9420</v>
      </c>
      <c r="S1193" s="72">
        <v>1416.33</v>
      </c>
      <c r="T1193" s="72">
        <v>859.98</v>
      </c>
      <c r="U1193" s="70">
        <v>49.66</v>
      </c>
      <c r="V1193" s="42">
        <v>85</v>
      </c>
      <c r="W1193" t="s">
        <v>11677</v>
      </c>
      <c r="X1193" t="s">
        <v>488</v>
      </c>
      <c r="Y1193" t="s">
        <v>4950</v>
      </c>
      <c r="Z1193" t="s">
        <v>5201</v>
      </c>
    </row>
    <row r="1194" spans="1:26" x14ac:dyDescent="0.25">
      <c r="A1194" s="2">
        <v>33</v>
      </c>
      <c r="B1194" t="s">
        <v>119</v>
      </c>
      <c r="C1194" t="s">
        <v>11619</v>
      </c>
      <c r="D1194" t="s">
        <v>11053</v>
      </c>
      <c r="E1194" s="2" t="s">
        <v>483</v>
      </c>
      <c r="F1194" s="7" t="s">
        <v>154</v>
      </c>
      <c r="G1194" s="7" t="s">
        <v>1945</v>
      </c>
      <c r="H1194">
        <v>50</v>
      </c>
      <c r="I1194">
        <v>2000</v>
      </c>
      <c r="J1194">
        <v>12000</v>
      </c>
      <c r="K1194" s="2" t="s">
        <v>485</v>
      </c>
      <c r="M1194" s="70">
        <v>1</v>
      </c>
      <c r="N1194" s="70">
        <v>9420</v>
      </c>
      <c r="O1194" s="87" t="s">
        <v>121</v>
      </c>
      <c r="P1194" s="70">
        <v>7095.96</v>
      </c>
      <c r="Q1194" s="72">
        <v>9420</v>
      </c>
      <c r="S1194" s="72">
        <v>1761.54</v>
      </c>
      <c r="T1194" s="72">
        <v>512.83000000000004</v>
      </c>
      <c r="U1194" s="70">
        <v>49.67</v>
      </c>
      <c r="V1194" s="42">
        <v>85</v>
      </c>
      <c r="W1194" t="s">
        <v>11677</v>
      </c>
      <c r="X1194" t="s">
        <v>488</v>
      </c>
      <c r="Y1194" t="s">
        <v>4950</v>
      </c>
      <c r="Z1194" t="s">
        <v>5201</v>
      </c>
    </row>
    <row r="1195" spans="1:26" x14ac:dyDescent="0.25">
      <c r="A1195" s="2">
        <v>34</v>
      </c>
      <c r="B1195" t="s">
        <v>119</v>
      </c>
      <c r="C1195" t="s">
        <v>11623</v>
      </c>
      <c r="D1195" t="s">
        <v>11053</v>
      </c>
      <c r="E1195" s="2" t="s">
        <v>483</v>
      </c>
      <c r="F1195" s="7" t="s">
        <v>154</v>
      </c>
      <c r="G1195" s="7" t="s">
        <v>1945</v>
      </c>
      <c r="H1195">
        <v>50</v>
      </c>
      <c r="I1195">
        <v>2000</v>
      </c>
      <c r="J1195">
        <v>12000</v>
      </c>
      <c r="K1195" s="2" t="s">
        <v>485</v>
      </c>
      <c r="M1195" s="70">
        <v>1</v>
      </c>
      <c r="N1195" s="70">
        <v>9420</v>
      </c>
      <c r="O1195" s="87" t="s">
        <v>121</v>
      </c>
      <c r="P1195" s="70">
        <v>6848.61</v>
      </c>
      <c r="Q1195" s="72">
        <v>9420</v>
      </c>
      <c r="S1195" s="72">
        <v>2080.7199999999998</v>
      </c>
      <c r="T1195" s="72">
        <v>442.73</v>
      </c>
      <c r="U1195" s="70">
        <v>47.94</v>
      </c>
      <c r="V1195" s="42">
        <v>85</v>
      </c>
      <c r="W1195" t="s">
        <v>11677</v>
      </c>
      <c r="X1195" t="s">
        <v>488</v>
      </c>
      <c r="Y1195" t="s">
        <v>4950</v>
      </c>
      <c r="Z1195" t="s">
        <v>5201</v>
      </c>
    </row>
    <row r="1196" spans="1:26" x14ac:dyDescent="0.25">
      <c r="A1196" s="2">
        <v>35</v>
      </c>
      <c r="B1196" t="s">
        <v>119</v>
      </c>
      <c r="C1196" t="s">
        <v>11631</v>
      </c>
      <c r="D1196" t="s">
        <v>11053</v>
      </c>
      <c r="E1196" s="2" t="s">
        <v>483</v>
      </c>
      <c r="F1196" s="7" t="s">
        <v>154</v>
      </c>
      <c r="G1196" s="7" t="s">
        <v>1945</v>
      </c>
      <c r="H1196">
        <v>50</v>
      </c>
      <c r="I1196">
        <v>2000</v>
      </c>
      <c r="J1196">
        <v>12000</v>
      </c>
      <c r="K1196" s="2" t="s">
        <v>485</v>
      </c>
      <c r="M1196" s="70">
        <v>1</v>
      </c>
      <c r="N1196" s="70">
        <v>9420</v>
      </c>
      <c r="O1196" s="87" t="s">
        <v>121</v>
      </c>
      <c r="P1196" s="70">
        <v>7142.94</v>
      </c>
      <c r="Q1196" s="72">
        <v>9420</v>
      </c>
      <c r="S1196" s="72">
        <v>1835.88</v>
      </c>
      <c r="T1196" s="72">
        <v>391.18</v>
      </c>
      <c r="U1196" s="70">
        <v>50</v>
      </c>
      <c r="V1196" s="42">
        <v>85</v>
      </c>
      <c r="W1196" t="s">
        <v>11677</v>
      </c>
      <c r="X1196" t="s">
        <v>488</v>
      </c>
      <c r="Y1196" t="s">
        <v>4950</v>
      </c>
      <c r="Z1196" t="s">
        <v>5201</v>
      </c>
    </row>
    <row r="1197" spans="1:26" x14ac:dyDescent="0.25">
      <c r="A1197" s="2">
        <v>36</v>
      </c>
      <c r="B1197" t="s">
        <v>119</v>
      </c>
      <c r="C1197" t="s">
        <v>11644</v>
      </c>
      <c r="D1197" t="s">
        <v>11053</v>
      </c>
      <c r="E1197" s="2" t="s">
        <v>483</v>
      </c>
      <c r="F1197" s="7" t="s">
        <v>154</v>
      </c>
      <c r="G1197" s="7" t="s">
        <v>1945</v>
      </c>
      <c r="H1197">
        <v>50</v>
      </c>
      <c r="I1197">
        <v>2000</v>
      </c>
      <c r="J1197">
        <v>12000</v>
      </c>
      <c r="K1197" s="2" t="s">
        <v>485</v>
      </c>
      <c r="M1197" s="70">
        <v>1</v>
      </c>
      <c r="N1197" s="70">
        <v>9420</v>
      </c>
      <c r="O1197" s="87" t="s">
        <v>121</v>
      </c>
      <c r="P1197" s="70">
        <v>7049.35</v>
      </c>
      <c r="Q1197" s="72">
        <v>9420</v>
      </c>
      <c r="S1197" s="72">
        <v>1835.88</v>
      </c>
      <c r="T1197" s="72">
        <v>485.42</v>
      </c>
      <c r="U1197" s="70">
        <v>49.35</v>
      </c>
      <c r="V1197" s="42">
        <v>85</v>
      </c>
      <c r="W1197" t="s">
        <v>11677</v>
      </c>
      <c r="X1197" t="s">
        <v>488</v>
      </c>
      <c r="Y1197" t="s">
        <v>4950</v>
      </c>
      <c r="Z1197" t="s">
        <v>5201</v>
      </c>
    </row>
    <row r="1198" spans="1:26" x14ac:dyDescent="0.25">
      <c r="A1198" s="2">
        <v>37</v>
      </c>
      <c r="B1198" t="s">
        <v>119</v>
      </c>
      <c r="C1198" t="s">
        <v>11655</v>
      </c>
      <c r="D1198" t="s">
        <v>11053</v>
      </c>
      <c r="E1198" s="2" t="s">
        <v>483</v>
      </c>
      <c r="F1198" s="7" t="s">
        <v>154</v>
      </c>
      <c r="G1198" s="7" t="s">
        <v>1945</v>
      </c>
      <c r="H1198">
        <v>50</v>
      </c>
      <c r="I1198">
        <v>2000</v>
      </c>
      <c r="J1198">
        <v>12000</v>
      </c>
      <c r="K1198" s="2" t="s">
        <v>485</v>
      </c>
      <c r="M1198" s="70">
        <v>1</v>
      </c>
      <c r="N1198" s="70">
        <v>9420</v>
      </c>
      <c r="O1198" s="87" t="s">
        <v>121</v>
      </c>
      <c r="P1198" s="70">
        <v>7127.52</v>
      </c>
      <c r="Q1198" s="72">
        <v>9420</v>
      </c>
      <c r="S1198" s="72">
        <v>1790.56</v>
      </c>
      <c r="T1198" s="72">
        <v>452.03</v>
      </c>
      <c r="U1198" s="70">
        <v>49.89</v>
      </c>
      <c r="V1198" s="42">
        <v>85</v>
      </c>
      <c r="W1198" t="s">
        <v>11677</v>
      </c>
      <c r="X1198" t="s">
        <v>488</v>
      </c>
      <c r="Y1198" t="s">
        <v>4950</v>
      </c>
      <c r="Z1198" t="s">
        <v>5201</v>
      </c>
    </row>
    <row r="1199" spans="1:26" x14ac:dyDescent="0.25">
      <c r="A1199" s="2">
        <v>38</v>
      </c>
      <c r="B1199" t="s">
        <v>119</v>
      </c>
      <c r="C1199" t="s">
        <v>11665</v>
      </c>
      <c r="D1199" t="s">
        <v>11053</v>
      </c>
      <c r="E1199" s="2" t="s">
        <v>483</v>
      </c>
      <c r="F1199" s="7" t="s">
        <v>154</v>
      </c>
      <c r="G1199" s="7" t="s">
        <v>1945</v>
      </c>
      <c r="H1199">
        <v>50</v>
      </c>
      <c r="I1199">
        <v>2000</v>
      </c>
      <c r="J1199">
        <v>12000</v>
      </c>
      <c r="K1199" s="2" t="s">
        <v>485</v>
      </c>
      <c r="M1199" s="70">
        <v>1</v>
      </c>
      <c r="N1199" s="70">
        <v>9420</v>
      </c>
      <c r="O1199" s="87" t="s">
        <v>121</v>
      </c>
      <c r="P1199" s="70">
        <v>6948.91</v>
      </c>
      <c r="Q1199" s="72">
        <v>9420</v>
      </c>
      <c r="S1199" s="72">
        <v>2314.46</v>
      </c>
      <c r="T1199" s="72">
        <v>107.99</v>
      </c>
      <c r="U1199" s="70">
        <v>48.64</v>
      </c>
      <c r="V1199" s="42">
        <v>85</v>
      </c>
      <c r="W1199" t="s">
        <v>11677</v>
      </c>
      <c r="X1199" t="s">
        <v>488</v>
      </c>
      <c r="Y1199" t="s">
        <v>4950</v>
      </c>
      <c r="Z1199" t="s">
        <v>5201</v>
      </c>
    </row>
    <row r="1200" spans="1:26" x14ac:dyDescent="0.25">
      <c r="A1200" s="2">
        <v>39</v>
      </c>
      <c r="B1200" t="s">
        <v>119</v>
      </c>
      <c r="C1200" t="s">
        <v>11673</v>
      </c>
      <c r="D1200" t="s">
        <v>11053</v>
      </c>
      <c r="E1200" s="2" t="s">
        <v>483</v>
      </c>
      <c r="F1200" s="7" t="s">
        <v>154</v>
      </c>
      <c r="G1200" s="7" t="s">
        <v>1945</v>
      </c>
      <c r="H1200">
        <v>50</v>
      </c>
      <c r="I1200">
        <v>2000</v>
      </c>
      <c r="J1200">
        <v>12000</v>
      </c>
      <c r="K1200" s="2" t="s">
        <v>485</v>
      </c>
      <c r="M1200" s="70">
        <v>1</v>
      </c>
      <c r="N1200" s="70">
        <v>9420</v>
      </c>
      <c r="O1200" s="87" t="s">
        <v>121</v>
      </c>
      <c r="P1200" s="70">
        <v>4368.8</v>
      </c>
      <c r="Q1200" s="72">
        <v>9420</v>
      </c>
      <c r="S1200" s="72">
        <v>4998.53</v>
      </c>
      <c r="T1200" s="72">
        <v>22.09</v>
      </c>
      <c r="U1200" s="70">
        <v>30.58</v>
      </c>
      <c r="V1200" s="42">
        <v>85</v>
      </c>
      <c r="W1200" t="s">
        <v>11677</v>
      </c>
      <c r="X1200" t="s">
        <v>488</v>
      </c>
      <c r="Y1200" t="s">
        <v>4950</v>
      </c>
      <c r="Z1200" t="s">
        <v>5201</v>
      </c>
    </row>
  </sheetData>
  <autoFilter ref="A4:X1200" xr:uid="{D2A6A5F0-356C-44D7-9599-9289458D208E}">
    <filterColumn colId="21">
      <filters>
        <filter val="85"/>
      </filters>
    </filterColumn>
  </autoFilter>
  <conditionalFormatting sqref="A678:XFD678">
    <cfRule type="expression" dxfId="6" priority="3" stopIfTrue="1">
      <formula>TRUE</formula>
    </cfRule>
  </conditionalFormatting>
  <conditionalFormatting sqref="B182:X182">
    <cfRule type="expression" dxfId="5" priority="1">
      <formula>$A182&lt;&gt;""</formula>
    </cfRule>
  </conditionalFormatting>
  <pageMargins left="0.7" right="0.7" top="0.75" bottom="0.75" header="0.3" footer="0.3"/>
  <pageSetup paperSize="8" scale="34" orientation="portrait" r:id="rId1"/>
  <drawing r:id="rId2"/>
  <legacyDrawing r:id="rId3"/>
  <controls>
    <mc:AlternateContent xmlns:mc="http://schemas.openxmlformats.org/markup-compatibility/2006">
      <mc:Choice Requires="x14">
        <control shapeId="3077" r:id="rId4" name="CommandButton4">
          <controlPr defaultSize="0" autoFill="0" autoLine="0" autoPict="0" r:id="rId5">
            <anchor moveWithCells="1">
              <from>
                <xdr:col>14</xdr:col>
                <xdr:colOff>19050</xdr:colOff>
                <xdr:row>1</xdr:row>
                <xdr:rowOff>295275</xdr:rowOff>
              </from>
              <to>
                <xdr:col>14</xdr:col>
                <xdr:colOff>1181100</xdr:colOff>
                <xdr:row>3</xdr:row>
                <xdr:rowOff>38100</xdr:rowOff>
              </to>
            </anchor>
          </controlPr>
        </control>
      </mc:Choice>
      <mc:Fallback>
        <control shapeId="3077" r:id="rId4" name="CommandButton4"/>
      </mc:Fallback>
    </mc:AlternateContent>
    <mc:AlternateContent xmlns:mc="http://schemas.openxmlformats.org/markup-compatibility/2006">
      <mc:Choice Requires="x14">
        <control shapeId="3075" r:id="rId6" name="CommandButton3">
          <controlPr defaultSize="0" autoFill="0" autoLine="0" r:id="rId7">
            <anchor moveWithCells="1">
              <from>
                <xdr:col>23</xdr:col>
                <xdr:colOff>933450</xdr:colOff>
                <xdr:row>0</xdr:row>
                <xdr:rowOff>123825</xdr:rowOff>
              </from>
              <to>
                <xdr:col>23</xdr:col>
                <xdr:colOff>1381125</xdr:colOff>
                <xdr:row>1</xdr:row>
                <xdr:rowOff>219075</xdr:rowOff>
              </to>
            </anchor>
          </controlPr>
        </control>
      </mc:Choice>
      <mc:Fallback>
        <control shapeId="3075" r:id="rId6" name="CommandButton3"/>
      </mc:Fallback>
    </mc:AlternateContent>
    <mc:AlternateContent xmlns:mc="http://schemas.openxmlformats.org/markup-compatibility/2006">
      <mc:Choice Requires="x14">
        <control shapeId="3074" r:id="rId8" name="CommandButton2">
          <controlPr defaultSize="0" autoFill="0" autoLine="0" r:id="rId9">
            <anchor moveWithCells="1">
              <from>
                <xdr:col>23</xdr:col>
                <xdr:colOff>304800</xdr:colOff>
                <xdr:row>0</xdr:row>
                <xdr:rowOff>123825</xdr:rowOff>
              </from>
              <to>
                <xdr:col>23</xdr:col>
                <xdr:colOff>762000</xdr:colOff>
                <xdr:row>1</xdr:row>
                <xdr:rowOff>219075</xdr:rowOff>
              </to>
            </anchor>
          </controlPr>
        </control>
      </mc:Choice>
      <mc:Fallback>
        <control shapeId="3074" r:id="rId8" name="CommandButton2"/>
      </mc:Fallback>
    </mc:AlternateContent>
    <mc:AlternateContent xmlns:mc="http://schemas.openxmlformats.org/markup-compatibility/2006">
      <mc:Choice Requires="x14">
        <control shapeId="3073" r:id="rId10" name="CommandButton1">
          <controlPr defaultSize="0" autoFill="0" autoLine="0" r:id="rId11">
            <anchor moveWithCells="1">
              <from>
                <xdr:col>22</xdr:col>
                <xdr:colOff>657225</xdr:colOff>
                <xdr:row>0</xdr:row>
                <xdr:rowOff>123825</xdr:rowOff>
              </from>
              <to>
                <xdr:col>23</xdr:col>
                <xdr:colOff>133350</xdr:colOff>
                <xdr:row>1</xdr:row>
                <xdr:rowOff>219075</xdr:rowOff>
              </to>
            </anchor>
          </controlPr>
        </control>
      </mc:Choice>
      <mc:Fallback>
        <control shapeId="3073" r:id="rId10" name="CommandButton1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7D2B5-D991-4248-8D2A-54A6FD3CADAA}">
  <sheetPr codeName="Sheet3" filterMode="1"/>
  <dimension ref="A1:Q1246"/>
  <sheetViews>
    <sheetView view="pageBreakPreview" zoomScale="85" zoomScaleNormal="100" zoomScaleSheetLayoutView="85" workbookViewId="0">
      <pane ySplit="12" topLeftCell="A1090" activePane="bottomLeft" state="frozenSplit"/>
      <selection pane="bottomLeft" activeCell="A1105" sqref="A1105:O1177"/>
    </sheetView>
  </sheetViews>
  <sheetFormatPr defaultRowHeight="15" x14ac:dyDescent="0.25"/>
  <cols>
    <col min="1" max="1" width="8.7109375" style="26" customWidth="1"/>
    <col min="2" max="2" width="10.7109375" style="19" customWidth="1"/>
    <col min="3" max="3" width="40" style="19" customWidth="1"/>
    <col min="4" max="4" width="27.28515625" style="19" bestFit="1" customWidth="1"/>
    <col min="5" max="5" width="11.140625" style="19" customWidth="1"/>
    <col min="6" max="6" width="10.140625" style="19" customWidth="1"/>
    <col min="7" max="7" width="12.85546875" style="19" customWidth="1"/>
    <col min="8" max="8" width="12" style="19" bestFit="1" customWidth="1"/>
    <col min="9" max="9" width="32.5703125" style="19" customWidth="1"/>
    <col min="10" max="10" width="22.7109375" style="19" customWidth="1"/>
    <col min="11" max="11" width="14.42578125" style="19" customWidth="1"/>
    <col min="12" max="12" width="13.7109375" style="19" customWidth="1"/>
    <col min="13" max="13" width="14.7109375" style="26" customWidth="1"/>
    <col min="14" max="14" width="12.7109375" style="26" customWidth="1"/>
    <col min="15" max="15" width="160.140625" style="44" bestFit="1" customWidth="1"/>
    <col min="16" max="16384" width="9.140625" style="19"/>
  </cols>
  <sheetData>
    <row r="1" spans="1:15" customFormat="1" x14ac:dyDescent="0.25">
      <c r="A1" s="6" t="s">
        <v>44</v>
      </c>
      <c r="C1" t="str">
        <f ca="1">IF(LEN('List chi tiet'!$B$3)=0,"",'List chi tiet'!$B$3)</f>
        <v>10626-051</v>
      </c>
      <c r="I1" s="5" t="s">
        <v>45</v>
      </c>
      <c r="K1" s="7" t="str">
        <f ca="1">IF(LEN('List chi tiet'!$B$3)=0,"",'List chi tiet'!$B$3)</f>
        <v>10626-051</v>
      </c>
      <c r="L1" s="2" t="s">
        <v>108</v>
      </c>
      <c r="M1" s="2"/>
      <c r="N1" s="2"/>
      <c r="O1" s="7" t="str">
        <f ca="1">IFERROR(IF(C1="Total",#REF!,IF(C1&lt;&gt;"Total",MID(C1, FIND("@", SUBSTITUTE(C1, "-", "@", 4)) + 1, FIND("@", SUBSTITUTE(C1, "-", "@", LEN(C1) - LEN(SUBSTITUTE(C1, "-", "")))) - FIND("@", SUBSTITUTE(C1, "-", "@", 4)) - 1))),"")</f>
        <v/>
      </c>
    </row>
    <row r="2" spans="1:15" customFormat="1" x14ac:dyDescent="0.25">
      <c r="A2" s="7" t="s">
        <v>46</v>
      </c>
      <c r="I2" t="s">
        <v>60</v>
      </c>
      <c r="K2" s="8">
        <f>SUBTOTAL(109, F13:F99999)</f>
        <v>150089.74999999997</v>
      </c>
      <c r="L2" s="2" t="s">
        <v>109</v>
      </c>
      <c r="M2" s="2"/>
      <c r="N2" s="2"/>
      <c r="O2" s="7"/>
    </row>
    <row r="3" spans="1:15" customFormat="1" x14ac:dyDescent="0.25">
      <c r="A3" s="7" t="s">
        <v>47</v>
      </c>
      <c r="C3" t="str">
        <f ca="1">IFERROR(INDEX(O13:O99929, MATCH(1, INDEX(SUBTOTAL(3, OFFSET(O13, ROW(O13:O99929)-ROW(O13), 0)), 0), 0)),"")</f>
        <v>GIAN NANG 3A-UT1</v>
      </c>
      <c r="I3" t="s">
        <v>61</v>
      </c>
      <c r="K3" s="8">
        <f>SUBTOTAL(109, D13:D99999)</f>
        <v>169512.9</v>
      </c>
      <c r="L3" s="2" t="s">
        <v>109</v>
      </c>
      <c r="M3" s="2"/>
      <c r="N3" s="2"/>
      <c r="O3" s="7"/>
    </row>
    <row r="4" spans="1:15" customFormat="1" x14ac:dyDescent="0.25">
      <c r="A4" s="7" t="s">
        <v>48</v>
      </c>
      <c r="I4" t="s">
        <v>62</v>
      </c>
      <c r="K4" s="8">
        <f>SUBTOTAL(109, E13:E99999)</f>
        <v>23786.720000000001</v>
      </c>
      <c r="L4" s="2" t="s">
        <v>109</v>
      </c>
      <c r="M4" s="2"/>
      <c r="N4" s="2"/>
      <c r="O4" s="7"/>
    </row>
    <row r="5" spans="1:15" customFormat="1" x14ac:dyDescent="0.25">
      <c r="A5" s="7" t="s">
        <v>49</v>
      </c>
      <c r="I5" t="s">
        <v>63</v>
      </c>
      <c r="K5" s="8">
        <f>SUBTOTAL(109, G13:G99999)</f>
        <v>29469.600000000002</v>
      </c>
      <c r="L5" s="2" t="s">
        <v>109</v>
      </c>
      <c r="M5" s="2"/>
      <c r="N5" s="2"/>
      <c r="O5" s="7"/>
    </row>
    <row r="6" spans="1:15" customFormat="1" x14ac:dyDescent="0.25">
      <c r="A6" s="7" t="s">
        <v>59</v>
      </c>
      <c r="C6" t="str">
        <f ca="1">IFERROR(INDEX(M13:M99929, MATCH(1, INDEX(SUBTOTAL(3, OFFSET(M13, ROW(M13:M99929)-ROW(M13), 0)), 0), 0)),"")</f>
        <v>VT-HV-TT-085</v>
      </c>
      <c r="I6" t="s">
        <v>64</v>
      </c>
      <c r="K6" s="3">
        <f>IF(K2=0,0,K5/K2)</f>
        <v>0.19634651933259939</v>
      </c>
      <c r="L6" s="2" t="s">
        <v>110</v>
      </c>
      <c r="M6" s="2"/>
      <c r="N6" s="2"/>
      <c r="O6" s="7"/>
    </row>
    <row r="7" spans="1:15" customFormat="1" x14ac:dyDescent="0.25">
      <c r="A7" s="7" t="s">
        <v>50</v>
      </c>
      <c r="B7" s="7">
        <v>0</v>
      </c>
      <c r="I7" t="s">
        <v>65</v>
      </c>
      <c r="K7" s="8">
        <f>SUBTOTAL(109, I13:I99999)</f>
        <v>1050.6100000000001</v>
      </c>
      <c r="L7" s="2" t="s">
        <v>109</v>
      </c>
      <c r="M7" s="2"/>
      <c r="N7" s="2"/>
      <c r="O7" s="7"/>
    </row>
    <row r="8" spans="1:15" customFormat="1" x14ac:dyDescent="0.25">
      <c r="A8" s="7" t="s">
        <v>51</v>
      </c>
      <c r="I8" t="s">
        <v>66</v>
      </c>
      <c r="K8" s="8">
        <f>SUBTOTAL(109, J13:J99999)</f>
        <v>14184.709999999997</v>
      </c>
      <c r="L8" s="2" t="s">
        <v>109</v>
      </c>
      <c r="M8" s="2"/>
      <c r="N8" s="2"/>
      <c r="O8" s="7"/>
    </row>
    <row r="9" spans="1:15" customFormat="1" x14ac:dyDescent="0.25">
      <c r="A9" s="7"/>
      <c r="I9" t="s">
        <v>67</v>
      </c>
      <c r="K9" s="3">
        <f>IF(K2=0,0,K8/K2)</f>
        <v>9.4508185935415309E-2</v>
      </c>
      <c r="L9" s="2" t="s">
        <v>110</v>
      </c>
      <c r="M9" s="2"/>
      <c r="N9" s="2"/>
      <c r="O9" s="7"/>
    </row>
    <row r="10" spans="1:15" customFormat="1" x14ac:dyDescent="0.25">
      <c r="A10" s="7"/>
      <c r="I10" s="9" t="s">
        <v>68</v>
      </c>
      <c r="K10" s="10">
        <f>IF(K2=0,0,(K7+K8)/K2)</f>
        <v>0.10150806434150234</v>
      </c>
      <c r="L10" s="2" t="s">
        <v>110</v>
      </c>
      <c r="M10" s="2"/>
      <c r="N10" s="2"/>
      <c r="O10" s="7" t="str">
        <f>IFERROR(IF(C10="Total",O9,IF(C10&lt;&gt;"Total",MID(C10, FIND("@", SUBSTITUTE(C10, "-", "@", 4)) + 1, FIND("@", SUBSTITUTE(C10, "-", "@", LEN(C10) - LEN(SUBSTITUTE(C10, "-", "")))) - FIND("@", SUBSTITUTE(C10, "-", "@", 4)) - 1))),"")</f>
        <v/>
      </c>
    </row>
    <row r="11" spans="1:15" customFormat="1" x14ac:dyDescent="0.25">
      <c r="A11" s="6" t="s">
        <v>52</v>
      </c>
      <c r="C11" s="5"/>
      <c r="D11" s="5" t="str">
        <f>IF(C11&lt;&gt;"",SUBTOTAL(9,D10:D10),"")</f>
        <v/>
      </c>
      <c r="E11" s="5" t="str">
        <f>IF(C11&lt;&gt;"",SUBTOTAL(9,E10:E10),"")</f>
        <v/>
      </c>
      <c r="F11" s="5" t="str">
        <f>IF(C11&lt;&gt;"",SUBTOTAL(9,F10:F10),"")</f>
        <v/>
      </c>
      <c r="G11" s="5" t="str">
        <f>IF(C11&lt;&gt;"",SUBTOTAL(9,G10:G10),"")</f>
        <v/>
      </c>
      <c r="H11" s="58" t="str">
        <f>IF(C11&lt;&gt;"",IF(D11+E11&gt;0, G11/(D11+E11), 0),"")</f>
        <v/>
      </c>
      <c r="I11" s="5" t="str">
        <f>IF(C11&lt;&gt;"",SUBTOTAL(9,I10:I10),"")</f>
        <v/>
      </c>
      <c r="J11" s="5" t="str">
        <f>IF(C11&lt;&gt;"",SUBTOTAL(9,J10:J10),"")</f>
        <v/>
      </c>
      <c r="K11" s="58" t="str">
        <f>IF(C11&lt;&gt;"",IF(D11+E11&gt;0, J11/(D11+E11), 0),"")</f>
        <v/>
      </c>
      <c r="L11" s="58" t="str">
        <f>IF(C11&lt;&gt;"",IF(F11&gt;0, J11/F11, 0),"")</f>
        <v/>
      </c>
      <c r="M11" s="2" t="str">
        <f>IFERROR(IF(C11="Nesting No","LSX",IF(C11="Total",M10,TRIM(LEFT(C11,FIND("#",SUBSTITUTE(C11,"-","#",4))-1)))),"")</f>
        <v/>
      </c>
      <c r="N11" s="2" t="str">
        <f>IFERROR(IF(C11="Nesting No","Lần B.Hành",VALUE(IF(C11="Total",N10,TRIM(RIGHT(SUBSTITUTE(M11,"-",REPT(" ",99)),99))))),"")</f>
        <v/>
      </c>
      <c r="O11" s="94" t="str">
        <f>IFERROR(IF(C11="Nesting No","Hạng Mục",IF(C11="Total",O10,TRIM(MID(SUBSTITUTE(C11,"-",REPT(" ",LEN(C11))),4*LEN(C11)+1,LEN(C11))))),"")</f>
        <v/>
      </c>
    </row>
    <row r="12" spans="1:15" s="54" customFormat="1" ht="21.75" customHeight="1" x14ac:dyDescent="0.25">
      <c r="A12" s="51" t="s">
        <v>3</v>
      </c>
      <c r="B12" s="52" t="s">
        <v>53</v>
      </c>
      <c r="C12" s="52" t="s">
        <v>54</v>
      </c>
      <c r="D12" s="52" t="s">
        <v>55</v>
      </c>
      <c r="E12" s="52" t="s">
        <v>56</v>
      </c>
      <c r="F12" s="52" t="s">
        <v>57</v>
      </c>
      <c r="G12" s="52" t="s">
        <v>58</v>
      </c>
      <c r="H12" s="53" t="str">
        <f>IFERROR(IF(C12="Nesting No","%Remain",IF(D12+E12&gt;0, G12/(D12+E12),"")),"")</f>
        <v>%Remain</v>
      </c>
      <c r="I12" s="54" t="str">
        <f>IFERROR(IF(C12&lt;&gt;"",IF(C12="Nesting No","Tiêu Hao (kg)",ROUND(F12*0.1/100, 2)),""),"")</f>
        <v>Tiêu Hao (kg)</v>
      </c>
      <c r="J12" s="54" t="str">
        <f>IFERROR(IF(C12&lt;&gt;"",IF(C12="Nesting No","Phế Liệu(Waste)",MAX(ROUND(D12+E12-F12-G12-I12, 2), 0)),""),"")</f>
        <v>Phế Liệu(Waste)</v>
      </c>
      <c r="K12" s="53" t="str">
        <f>IFERROR(IF(C12="Nesting No","%Phế Liệu",IF(D12+E12&gt;0, J12/(D12+E12),"")),"")</f>
        <v>%Phế Liệu</v>
      </c>
      <c r="L12" s="53" t="str">
        <f>IFERROR(IF(C12="Nesting No","%Hao Hụt",IF(F12&gt;0, J12/F12,"")),"")</f>
        <v>%Hao Hụt</v>
      </c>
      <c r="M12" s="55" t="str">
        <f>IFERROR(IF(C12="Nesting No","LSX",IF(C12="Total",M11,TRIM(LEFT(C12,FIND("#",SUBSTITUTE(C12,"-","#",4))-1)))),"")</f>
        <v>LSX</v>
      </c>
      <c r="N12" s="55" t="str">
        <f>IFERROR(IF(C12="Nesting No","Lần B.Hành",VALUE(IF(C12="Total",N11,TRIM(RIGHT(SUBSTITUTE(M12,"-",REPT(" ",99)),99))))),"")</f>
        <v>Lần B.Hành</v>
      </c>
      <c r="O12" s="94" t="str">
        <f>IFERROR(IF(C12="Nesting No","Hạng Mục",IF(C12="Total",O11,TRIM(MID(SUBSTITUTE(C12,"-",REPT(" ",LEN(C12))),4*LEN(C12)+1,LEN(C12))))),"")</f>
        <v>Hạng Mục</v>
      </c>
    </row>
    <row r="13" spans="1:15" hidden="1" x14ac:dyDescent="0.25">
      <c r="A13" s="26">
        <v>1</v>
      </c>
      <c r="B13" s="19" t="s">
        <v>497</v>
      </c>
      <c r="C13" s="19" t="s">
        <v>117</v>
      </c>
      <c r="D13" s="56">
        <v>5181</v>
      </c>
      <c r="E13" s="56">
        <v>0</v>
      </c>
      <c r="F13" s="19">
        <v>2378.5500000000002</v>
      </c>
      <c r="G13" s="56">
        <v>2618.7600000000002</v>
      </c>
      <c r="H13" s="53">
        <v>0.50545454545454549</v>
      </c>
      <c r="I13" s="54">
        <v>16.649999999999999</v>
      </c>
      <c r="J13" s="54">
        <v>167.04</v>
      </c>
      <c r="K13" s="53">
        <v>3.2240880138969308E-2</v>
      </c>
      <c r="L13" s="53">
        <v>7.0227659708646015E-2</v>
      </c>
      <c r="M13" s="55" t="s">
        <v>487</v>
      </c>
      <c r="N13" s="55">
        <v>1</v>
      </c>
      <c r="O13" s="55" t="s">
        <v>120</v>
      </c>
    </row>
    <row r="14" spans="1:15" hidden="1" x14ac:dyDescent="0.25">
      <c r="A14" s="26">
        <v>2</v>
      </c>
      <c r="B14" s="19" t="s">
        <v>498</v>
      </c>
      <c r="C14" s="19" t="s">
        <v>127</v>
      </c>
      <c r="D14" s="56">
        <v>5652</v>
      </c>
      <c r="E14" s="56">
        <v>0</v>
      </c>
      <c r="F14" s="19">
        <v>5027.2</v>
      </c>
      <c r="G14" s="56">
        <v>0</v>
      </c>
      <c r="H14" s="57">
        <v>0</v>
      </c>
      <c r="I14" s="19">
        <v>35.19</v>
      </c>
      <c r="J14" s="19">
        <v>589.61</v>
      </c>
      <c r="K14" s="57">
        <v>0.10431882519462138</v>
      </c>
      <c r="L14" s="57">
        <v>0.11728397517504775</v>
      </c>
      <c r="M14" s="26" t="s">
        <v>487</v>
      </c>
      <c r="N14" s="26">
        <v>1</v>
      </c>
      <c r="O14" s="26" t="s">
        <v>120</v>
      </c>
    </row>
    <row r="15" spans="1:15" hidden="1" x14ac:dyDescent="0.25">
      <c r="A15" s="26">
        <v>3</v>
      </c>
      <c r="B15" s="19" t="s">
        <v>498</v>
      </c>
      <c r="C15" s="19" t="s">
        <v>136</v>
      </c>
      <c r="D15" s="56">
        <v>5652</v>
      </c>
      <c r="E15" s="56">
        <v>0</v>
      </c>
      <c r="F15" s="19">
        <v>4951.08</v>
      </c>
      <c r="G15" s="56">
        <v>0</v>
      </c>
      <c r="H15" s="57">
        <v>0</v>
      </c>
      <c r="I15" s="19">
        <v>34.659999999999997</v>
      </c>
      <c r="J15" s="19">
        <v>666.26</v>
      </c>
      <c r="K15" s="57">
        <v>0.11788039631988677</v>
      </c>
      <c r="L15" s="57">
        <v>0.13456861937193501</v>
      </c>
      <c r="M15" s="26" t="s">
        <v>487</v>
      </c>
      <c r="N15" s="26">
        <v>1</v>
      </c>
      <c r="O15" s="26" t="s">
        <v>120</v>
      </c>
    </row>
    <row r="16" spans="1:15" hidden="1" x14ac:dyDescent="0.25">
      <c r="A16" s="26">
        <v>4</v>
      </c>
      <c r="B16" s="19" t="s">
        <v>498</v>
      </c>
      <c r="C16" s="19" t="s">
        <v>142</v>
      </c>
      <c r="D16" s="56">
        <v>5652</v>
      </c>
      <c r="E16" s="56">
        <v>0</v>
      </c>
      <c r="F16" s="19">
        <v>366.64</v>
      </c>
      <c r="G16" s="56">
        <v>5208.79</v>
      </c>
      <c r="H16" s="57">
        <v>0.92158351026185426</v>
      </c>
      <c r="I16" s="19">
        <v>2.57</v>
      </c>
      <c r="J16" s="19">
        <v>74</v>
      </c>
      <c r="K16" s="57">
        <v>1.3092710544939844E-2</v>
      </c>
      <c r="L16" s="57">
        <v>0.20183286057167796</v>
      </c>
      <c r="M16" s="26" t="s">
        <v>487</v>
      </c>
      <c r="N16" s="26">
        <v>1</v>
      </c>
      <c r="O16" s="26" t="s">
        <v>120</v>
      </c>
    </row>
    <row r="17" spans="1:15" hidden="1" x14ac:dyDescent="0.25">
      <c r="A17" s="26">
        <v>5</v>
      </c>
      <c r="B17" s="19" t="s">
        <v>499</v>
      </c>
      <c r="C17" s="19" t="s">
        <v>147</v>
      </c>
      <c r="D17" s="56">
        <v>9420</v>
      </c>
      <c r="E17" s="56">
        <v>0</v>
      </c>
      <c r="F17" s="19">
        <v>2347.27</v>
      </c>
      <c r="G17" s="56">
        <v>6794.16</v>
      </c>
      <c r="H17" s="57">
        <v>0.72124840764331211</v>
      </c>
      <c r="I17" s="19">
        <v>16.43</v>
      </c>
      <c r="J17" s="19">
        <v>262.14</v>
      </c>
      <c r="K17" s="57">
        <v>2.7828025477707005E-2</v>
      </c>
      <c r="L17" s="57">
        <v>0.11167867352285847</v>
      </c>
      <c r="M17" s="26" t="s">
        <v>487</v>
      </c>
      <c r="N17" s="26">
        <v>1</v>
      </c>
      <c r="O17" s="26" t="s">
        <v>120</v>
      </c>
    </row>
    <row r="18" spans="1:15" hidden="1" x14ac:dyDescent="0.25">
      <c r="A18" s="26">
        <v>6</v>
      </c>
      <c r="B18" s="19" t="s">
        <v>500</v>
      </c>
      <c r="C18" s="19" t="s">
        <v>157</v>
      </c>
      <c r="D18" s="56">
        <v>20724</v>
      </c>
      <c r="E18" s="56">
        <v>0</v>
      </c>
      <c r="F18" s="19">
        <v>19107.21</v>
      </c>
      <c r="G18" s="56">
        <v>0</v>
      </c>
      <c r="H18" s="57">
        <v>0</v>
      </c>
      <c r="I18" s="19">
        <v>133.75</v>
      </c>
      <c r="J18" s="19">
        <v>1483.04</v>
      </c>
      <c r="K18" s="57">
        <v>7.1561474618799456E-2</v>
      </c>
      <c r="L18" s="57">
        <v>7.7616773982177409E-2</v>
      </c>
      <c r="M18" s="26" t="s">
        <v>487</v>
      </c>
      <c r="N18" s="26">
        <v>1</v>
      </c>
      <c r="O18" s="26" t="s">
        <v>120</v>
      </c>
    </row>
    <row r="19" spans="1:15" hidden="1" x14ac:dyDescent="0.25">
      <c r="A19" s="26">
        <v>7</v>
      </c>
      <c r="B19" s="19" t="s">
        <v>500</v>
      </c>
      <c r="C19" s="19" t="s">
        <v>195</v>
      </c>
      <c r="D19" s="56">
        <v>20724</v>
      </c>
      <c r="E19" s="56">
        <v>0</v>
      </c>
      <c r="F19" s="19">
        <v>19135.39</v>
      </c>
      <c r="G19" s="56">
        <v>0</v>
      </c>
      <c r="H19" s="57">
        <v>0</v>
      </c>
      <c r="I19" s="19">
        <v>133.94999999999999</v>
      </c>
      <c r="J19" s="19">
        <v>1454.66</v>
      </c>
      <c r="K19" s="57">
        <v>7.0192047867207105E-2</v>
      </c>
      <c r="L19" s="57">
        <v>7.6019354713961942E-2</v>
      </c>
      <c r="M19" s="26" t="s">
        <v>487</v>
      </c>
      <c r="N19" s="26">
        <v>1</v>
      </c>
      <c r="O19" s="26" t="s">
        <v>120</v>
      </c>
    </row>
    <row r="20" spans="1:15" hidden="1" x14ac:dyDescent="0.25">
      <c r="A20" s="26">
        <v>8</v>
      </c>
      <c r="B20" s="19" t="s">
        <v>500</v>
      </c>
      <c r="C20" s="19" t="s">
        <v>220</v>
      </c>
      <c r="D20" s="56">
        <v>20724</v>
      </c>
      <c r="E20" s="56">
        <v>0</v>
      </c>
      <c r="F20" s="19">
        <v>20143.29</v>
      </c>
      <c r="G20" s="56">
        <v>0</v>
      </c>
      <c r="H20" s="57">
        <v>0</v>
      </c>
      <c r="I20" s="19">
        <v>141</v>
      </c>
      <c r="J20" s="19">
        <v>439.71</v>
      </c>
      <c r="K20" s="57">
        <v>2.121742906774754E-2</v>
      </c>
      <c r="L20" s="57">
        <v>2.1829105374544078E-2</v>
      </c>
      <c r="M20" s="26" t="s">
        <v>487</v>
      </c>
      <c r="N20" s="26">
        <v>1</v>
      </c>
      <c r="O20" s="26" t="s">
        <v>120</v>
      </c>
    </row>
    <row r="21" spans="1:15" hidden="1" x14ac:dyDescent="0.25">
      <c r="A21" s="26">
        <v>9</v>
      </c>
      <c r="B21" s="19" t="s">
        <v>500</v>
      </c>
      <c r="C21" s="19" t="s">
        <v>239</v>
      </c>
      <c r="D21" s="56">
        <v>20724</v>
      </c>
      <c r="E21" s="56">
        <v>0</v>
      </c>
      <c r="F21" s="19">
        <v>20003.5</v>
      </c>
      <c r="G21" s="56">
        <v>0</v>
      </c>
      <c r="H21" s="57">
        <v>0</v>
      </c>
      <c r="I21" s="19">
        <v>140.02000000000001</v>
      </c>
      <c r="J21" s="19">
        <v>580.48</v>
      </c>
      <c r="K21" s="57">
        <v>2.8010036672457054E-2</v>
      </c>
      <c r="L21" s="57">
        <v>2.9018921688704478E-2</v>
      </c>
      <c r="M21" s="26" t="s">
        <v>487</v>
      </c>
      <c r="N21" s="26">
        <v>1</v>
      </c>
      <c r="O21" s="26" t="s">
        <v>120</v>
      </c>
    </row>
    <row r="22" spans="1:15" hidden="1" x14ac:dyDescent="0.25">
      <c r="A22" s="26">
        <v>10</v>
      </c>
      <c r="B22" s="19" t="s">
        <v>500</v>
      </c>
      <c r="C22" s="19" t="s">
        <v>257</v>
      </c>
      <c r="D22" s="56">
        <v>20724</v>
      </c>
      <c r="E22" s="56">
        <v>0</v>
      </c>
      <c r="F22" s="19">
        <v>20055.830000000002</v>
      </c>
      <c r="G22" s="56">
        <v>0</v>
      </c>
      <c r="H22" s="57">
        <v>0</v>
      </c>
      <c r="I22" s="19">
        <v>140.38999999999999</v>
      </c>
      <c r="J22" s="19">
        <v>527.78</v>
      </c>
      <c r="K22" s="57">
        <v>2.5467091295116772E-2</v>
      </c>
      <c r="L22" s="57">
        <v>2.631554016961651E-2</v>
      </c>
      <c r="M22" s="26" t="s">
        <v>487</v>
      </c>
      <c r="N22" s="26">
        <v>1</v>
      </c>
      <c r="O22" s="26" t="s">
        <v>120</v>
      </c>
    </row>
    <row r="23" spans="1:15" hidden="1" x14ac:dyDescent="0.25">
      <c r="A23" s="26">
        <v>11</v>
      </c>
      <c r="B23" s="19" t="s">
        <v>500</v>
      </c>
      <c r="C23" s="19" t="s">
        <v>276</v>
      </c>
      <c r="D23" s="56">
        <v>20724</v>
      </c>
      <c r="E23" s="56">
        <v>0</v>
      </c>
      <c r="F23" s="19">
        <v>19526.2</v>
      </c>
      <c r="G23" s="56">
        <v>0</v>
      </c>
      <c r="H23" s="57">
        <v>0</v>
      </c>
      <c r="I23" s="19">
        <v>136.68</v>
      </c>
      <c r="J23" s="19">
        <v>1061.1199999999999</v>
      </c>
      <c r="K23" s="57">
        <v>5.1202470565527888E-2</v>
      </c>
      <c r="L23" s="57">
        <v>5.4343395028218486E-2</v>
      </c>
      <c r="M23" s="26" t="s">
        <v>487</v>
      </c>
      <c r="N23" s="26">
        <v>1</v>
      </c>
      <c r="O23" s="26" t="s">
        <v>120</v>
      </c>
    </row>
    <row r="24" spans="1:15" hidden="1" x14ac:dyDescent="0.25">
      <c r="A24" s="26">
        <v>12</v>
      </c>
      <c r="B24" s="19" t="s">
        <v>500</v>
      </c>
      <c r="C24" s="19" t="s">
        <v>298</v>
      </c>
      <c r="D24" s="56">
        <v>20724</v>
      </c>
      <c r="E24" s="56">
        <v>0</v>
      </c>
      <c r="F24" s="19">
        <v>3465.71</v>
      </c>
      <c r="G24" s="56">
        <v>16994.09</v>
      </c>
      <c r="H24" s="57">
        <v>0.82001978382551632</v>
      </c>
      <c r="I24" s="19">
        <v>24.26</v>
      </c>
      <c r="J24" s="19">
        <v>239.94</v>
      </c>
      <c r="K24" s="57">
        <v>1.1577880718008107E-2</v>
      </c>
      <c r="L24" s="57">
        <v>6.9232567064180212E-2</v>
      </c>
      <c r="M24" s="26" t="s">
        <v>487</v>
      </c>
      <c r="N24" s="26">
        <v>1</v>
      </c>
      <c r="O24" s="26" t="s">
        <v>120</v>
      </c>
    </row>
    <row r="25" spans="1:15" hidden="1" x14ac:dyDescent="0.25">
      <c r="A25" s="26">
        <v>13</v>
      </c>
      <c r="B25" s="19" t="s">
        <v>501</v>
      </c>
      <c r="C25" s="19" t="s">
        <v>307</v>
      </c>
      <c r="D25" s="56">
        <v>25999.200000000001</v>
      </c>
      <c r="E25" s="56">
        <v>0</v>
      </c>
      <c r="F25" s="19">
        <v>25640.81</v>
      </c>
      <c r="G25" s="56">
        <v>0</v>
      </c>
      <c r="H25" s="57">
        <v>0</v>
      </c>
      <c r="I25" s="19">
        <v>179.49</v>
      </c>
      <c r="J25" s="19">
        <v>178.9</v>
      </c>
      <c r="K25" s="57">
        <v>6.8809809532601003E-3</v>
      </c>
      <c r="L25" s="57">
        <v>6.9771586779044806E-3</v>
      </c>
      <c r="M25" s="26" t="s">
        <v>487</v>
      </c>
      <c r="N25" s="26">
        <v>1</v>
      </c>
      <c r="O25" s="26" t="s">
        <v>120</v>
      </c>
    </row>
    <row r="26" spans="1:15" hidden="1" x14ac:dyDescent="0.25">
      <c r="A26" s="26">
        <v>14</v>
      </c>
      <c r="B26" s="19" t="s">
        <v>501</v>
      </c>
      <c r="C26" s="19" t="s">
        <v>317</v>
      </c>
      <c r="D26" s="56">
        <v>23173.200000000001</v>
      </c>
      <c r="E26" s="56">
        <v>0</v>
      </c>
      <c r="F26" s="19">
        <v>22322.9</v>
      </c>
      <c r="G26" s="56">
        <v>0</v>
      </c>
      <c r="H26" s="57">
        <v>0</v>
      </c>
      <c r="I26" s="19">
        <v>156.26</v>
      </c>
      <c r="J26" s="19">
        <v>694.04</v>
      </c>
      <c r="K26" s="57">
        <v>2.995011478777208E-2</v>
      </c>
      <c r="L26" s="57">
        <v>3.1090942485071379E-2</v>
      </c>
      <c r="M26" s="26" t="s">
        <v>487</v>
      </c>
      <c r="N26" s="26">
        <v>1</v>
      </c>
      <c r="O26" s="26" t="s">
        <v>120</v>
      </c>
    </row>
    <row r="27" spans="1:15" hidden="1" x14ac:dyDescent="0.25">
      <c r="A27" s="26">
        <v>15</v>
      </c>
      <c r="B27" s="19" t="s">
        <v>501</v>
      </c>
      <c r="C27" s="19" t="s">
        <v>327</v>
      </c>
      <c r="D27" s="56">
        <v>25999.200000000001</v>
      </c>
      <c r="E27" s="56">
        <v>0</v>
      </c>
      <c r="F27" s="19">
        <v>22949.31</v>
      </c>
      <c r="G27" s="56">
        <v>0</v>
      </c>
      <c r="H27" s="57">
        <v>0</v>
      </c>
      <c r="I27" s="19">
        <v>160.65</v>
      </c>
      <c r="J27" s="19">
        <v>2889.24</v>
      </c>
      <c r="K27" s="57">
        <v>0.11112803470876026</v>
      </c>
      <c r="L27" s="57">
        <v>0.1258965955839195</v>
      </c>
      <c r="M27" s="26" t="s">
        <v>487</v>
      </c>
      <c r="N27" s="26">
        <v>1</v>
      </c>
      <c r="O27" s="26" t="s">
        <v>120</v>
      </c>
    </row>
    <row r="28" spans="1:15" hidden="1" x14ac:dyDescent="0.25">
      <c r="A28" s="26">
        <v>16</v>
      </c>
      <c r="B28" s="19" t="s">
        <v>501</v>
      </c>
      <c r="C28" s="19" t="s">
        <v>340</v>
      </c>
      <c r="D28" s="56">
        <v>28260</v>
      </c>
      <c r="E28" s="56">
        <v>0</v>
      </c>
      <c r="F28" s="19">
        <v>26806.06</v>
      </c>
      <c r="G28" s="56">
        <v>0</v>
      </c>
      <c r="H28" s="57">
        <v>0</v>
      </c>
      <c r="I28" s="19">
        <v>187.64</v>
      </c>
      <c r="J28" s="19">
        <v>1266.3</v>
      </c>
      <c r="K28" s="57">
        <v>4.4808917197452225E-2</v>
      </c>
      <c r="L28" s="57">
        <v>4.7239318273554556E-2</v>
      </c>
      <c r="M28" s="26" t="s">
        <v>487</v>
      </c>
      <c r="N28" s="26">
        <v>1</v>
      </c>
      <c r="O28" s="26" t="s">
        <v>120</v>
      </c>
    </row>
    <row r="29" spans="1:15" hidden="1" x14ac:dyDescent="0.25">
      <c r="A29" s="26">
        <v>17</v>
      </c>
      <c r="B29" s="19" t="s">
        <v>501</v>
      </c>
      <c r="C29" s="19" t="s">
        <v>356</v>
      </c>
      <c r="D29" s="56">
        <v>28260</v>
      </c>
      <c r="E29" s="56">
        <v>0</v>
      </c>
      <c r="F29" s="19">
        <v>27429.66</v>
      </c>
      <c r="G29" s="56">
        <v>0</v>
      </c>
      <c r="H29" s="57">
        <v>0</v>
      </c>
      <c r="I29" s="19">
        <v>192.01</v>
      </c>
      <c r="J29" s="19">
        <v>638.33000000000004</v>
      </c>
      <c r="K29" s="57">
        <v>2.2587756546355274E-2</v>
      </c>
      <c r="L29" s="57">
        <v>2.3271524328044899E-2</v>
      </c>
      <c r="M29" s="26" t="s">
        <v>487</v>
      </c>
      <c r="N29" s="26">
        <v>1</v>
      </c>
      <c r="O29" s="26" t="s">
        <v>120</v>
      </c>
    </row>
    <row r="30" spans="1:15" hidden="1" x14ac:dyDescent="0.25">
      <c r="A30" s="26">
        <v>18</v>
      </c>
      <c r="B30" s="19" t="s">
        <v>501</v>
      </c>
      <c r="C30" s="19" t="s">
        <v>365</v>
      </c>
      <c r="D30" s="56">
        <v>25999.200000000001</v>
      </c>
      <c r="E30" s="56">
        <v>0</v>
      </c>
      <c r="F30" s="19">
        <v>25647.42</v>
      </c>
      <c r="G30" s="56">
        <v>0</v>
      </c>
      <c r="H30" s="57">
        <v>0</v>
      </c>
      <c r="I30" s="19">
        <v>179.53</v>
      </c>
      <c r="J30" s="19">
        <v>172.25</v>
      </c>
      <c r="K30" s="57">
        <v>6.6252038524262282E-3</v>
      </c>
      <c r="L30" s="57">
        <v>6.716075145180295E-3</v>
      </c>
      <c r="M30" s="26" t="s">
        <v>487</v>
      </c>
      <c r="N30" s="26">
        <v>1</v>
      </c>
      <c r="O30" s="26" t="s">
        <v>120</v>
      </c>
    </row>
    <row r="31" spans="1:15" hidden="1" x14ac:dyDescent="0.25">
      <c r="A31" s="26">
        <v>19</v>
      </c>
      <c r="B31" s="19" t="s">
        <v>501</v>
      </c>
      <c r="C31" s="19" t="s">
        <v>368</v>
      </c>
      <c r="D31" s="56">
        <v>28260</v>
      </c>
      <c r="E31" s="56">
        <v>0</v>
      </c>
      <c r="F31" s="19">
        <v>26710.66</v>
      </c>
      <c r="G31" s="56">
        <v>0</v>
      </c>
      <c r="H31" s="57">
        <v>0</v>
      </c>
      <c r="I31" s="19">
        <v>186.97</v>
      </c>
      <c r="J31" s="19">
        <v>1362.37</v>
      </c>
      <c r="K31" s="57">
        <v>4.820842179759377E-2</v>
      </c>
      <c r="L31" s="57">
        <v>5.1004729946770314E-2</v>
      </c>
      <c r="M31" s="26" t="s">
        <v>487</v>
      </c>
      <c r="N31" s="26">
        <v>1</v>
      </c>
      <c r="O31" s="26" t="s">
        <v>120</v>
      </c>
    </row>
    <row r="32" spans="1:15" hidden="1" x14ac:dyDescent="0.25">
      <c r="A32" s="26">
        <v>20</v>
      </c>
      <c r="B32" s="19" t="s">
        <v>501</v>
      </c>
      <c r="C32" s="19" t="s">
        <v>381</v>
      </c>
      <c r="D32" s="56">
        <v>30615</v>
      </c>
      <c r="E32" s="56">
        <v>0</v>
      </c>
      <c r="F32" s="19">
        <v>29105.11</v>
      </c>
      <c r="G32" s="56">
        <v>0</v>
      </c>
      <c r="H32" s="57">
        <v>0</v>
      </c>
      <c r="I32" s="19">
        <v>203.74</v>
      </c>
      <c r="J32" s="19">
        <v>1306.1500000000001</v>
      </c>
      <c r="K32" s="57">
        <v>4.266372693124286E-2</v>
      </c>
      <c r="L32" s="57">
        <v>4.4876999262328854E-2</v>
      </c>
      <c r="M32" s="26" t="s">
        <v>487</v>
      </c>
      <c r="N32" s="26">
        <v>1</v>
      </c>
      <c r="O32" s="26" t="s">
        <v>120</v>
      </c>
    </row>
    <row r="33" spans="1:17" hidden="1" x14ac:dyDescent="0.25">
      <c r="A33" s="26">
        <v>21</v>
      </c>
      <c r="B33" s="19" t="s">
        <v>501</v>
      </c>
      <c r="C33" s="19" t="s">
        <v>398</v>
      </c>
      <c r="D33" s="56">
        <v>30615</v>
      </c>
      <c r="E33" s="56">
        <v>0</v>
      </c>
      <c r="F33" s="19">
        <v>29594.29</v>
      </c>
      <c r="G33" s="56">
        <v>0</v>
      </c>
      <c r="H33" s="57">
        <v>0</v>
      </c>
      <c r="I33" s="19">
        <v>207.16</v>
      </c>
      <c r="J33" s="19">
        <v>813.55</v>
      </c>
      <c r="K33" s="57">
        <v>2.6573575044912624E-2</v>
      </c>
      <c r="L33" s="57">
        <v>2.7490100286237648E-2</v>
      </c>
      <c r="M33" s="26" t="s">
        <v>487</v>
      </c>
      <c r="N33" s="26">
        <v>1</v>
      </c>
      <c r="O33" s="26" t="s">
        <v>120</v>
      </c>
    </row>
    <row r="34" spans="1:17" hidden="1" x14ac:dyDescent="0.25">
      <c r="A34" s="26">
        <v>22</v>
      </c>
      <c r="B34" s="19" t="s">
        <v>501</v>
      </c>
      <c r="C34" s="19" t="s">
        <v>404</v>
      </c>
      <c r="D34" s="56">
        <v>28260</v>
      </c>
      <c r="E34" s="56">
        <v>0</v>
      </c>
      <c r="F34" s="19">
        <v>26687.61</v>
      </c>
      <c r="G34" s="56">
        <v>0</v>
      </c>
      <c r="H34" s="57">
        <v>0</v>
      </c>
      <c r="I34" s="19">
        <v>186.81</v>
      </c>
      <c r="J34" s="19">
        <v>1385.58</v>
      </c>
      <c r="K34" s="57">
        <v>4.9029723991507429E-2</v>
      </c>
      <c r="L34" s="57">
        <v>5.1918474528067513E-2</v>
      </c>
      <c r="M34" s="26" t="s">
        <v>487</v>
      </c>
      <c r="N34" s="26">
        <v>1</v>
      </c>
      <c r="O34" s="26" t="s">
        <v>120</v>
      </c>
    </row>
    <row r="35" spans="1:17" hidden="1" x14ac:dyDescent="0.25">
      <c r="A35" s="26">
        <v>23</v>
      </c>
      <c r="B35" s="19" t="s">
        <v>501</v>
      </c>
      <c r="C35" s="19" t="s">
        <v>411</v>
      </c>
      <c r="D35" s="56">
        <v>28260</v>
      </c>
      <c r="E35" s="56">
        <v>0</v>
      </c>
      <c r="F35" s="19">
        <v>26011.599999999999</v>
      </c>
      <c r="G35" s="56">
        <v>0</v>
      </c>
      <c r="H35" s="57">
        <v>0</v>
      </c>
      <c r="I35" s="19">
        <v>182.08</v>
      </c>
      <c r="J35" s="19">
        <v>2066.3200000000002</v>
      </c>
      <c r="K35" s="57">
        <v>7.3118188251946215E-2</v>
      </c>
      <c r="L35" s="57">
        <v>7.9438404404188909E-2</v>
      </c>
      <c r="M35" s="26" t="s">
        <v>487</v>
      </c>
      <c r="N35" s="26">
        <v>1</v>
      </c>
      <c r="O35" s="26" t="s">
        <v>120</v>
      </c>
    </row>
    <row r="36" spans="1:17" hidden="1" x14ac:dyDescent="0.25">
      <c r="A36" s="26">
        <v>24</v>
      </c>
      <c r="B36" s="19" t="s">
        <v>501</v>
      </c>
      <c r="C36" s="19" t="s">
        <v>421</v>
      </c>
      <c r="D36" s="56">
        <v>25999.200000000001</v>
      </c>
      <c r="E36" s="56">
        <v>0</v>
      </c>
      <c r="F36" s="19">
        <v>12130.8</v>
      </c>
      <c r="G36" s="56">
        <v>12101.52</v>
      </c>
      <c r="H36" s="57">
        <v>0.46545739868919045</v>
      </c>
      <c r="I36" s="19">
        <v>84.92</v>
      </c>
      <c r="J36" s="19">
        <v>1681.96</v>
      </c>
      <c r="K36" s="57">
        <v>6.4692759777223913E-2</v>
      </c>
      <c r="L36" s="57">
        <v>0.13865202624723844</v>
      </c>
      <c r="M36" s="26" t="s">
        <v>487</v>
      </c>
      <c r="N36" s="26">
        <v>1</v>
      </c>
      <c r="O36" s="26" t="s">
        <v>120</v>
      </c>
    </row>
    <row r="37" spans="1:17" hidden="1" x14ac:dyDescent="0.25">
      <c r="A37" s="26">
        <v>25</v>
      </c>
      <c r="B37" s="19" t="s">
        <v>501</v>
      </c>
      <c r="C37" s="19" t="s">
        <v>425</v>
      </c>
      <c r="D37" s="56">
        <v>25999.200000000001</v>
      </c>
      <c r="E37" s="56">
        <v>0</v>
      </c>
      <c r="F37" s="19">
        <v>24581.87</v>
      </c>
      <c r="G37" s="56">
        <v>0</v>
      </c>
      <c r="H37" s="57">
        <v>0</v>
      </c>
      <c r="I37" s="19">
        <v>172.07</v>
      </c>
      <c r="J37" s="19">
        <v>1245.26</v>
      </c>
      <c r="K37" s="57">
        <v>4.7896089110434165E-2</v>
      </c>
      <c r="L37" s="57">
        <v>5.0657659486442651E-2</v>
      </c>
      <c r="M37" s="26" t="s">
        <v>487</v>
      </c>
      <c r="N37" s="26">
        <v>1</v>
      </c>
      <c r="O37" s="26" t="s">
        <v>120</v>
      </c>
    </row>
    <row r="38" spans="1:17" hidden="1" x14ac:dyDescent="0.25">
      <c r="A38" s="26">
        <v>26</v>
      </c>
      <c r="B38" s="19" t="s">
        <v>501</v>
      </c>
      <c r="C38" s="19" t="s">
        <v>437</v>
      </c>
      <c r="D38" s="56">
        <v>30615</v>
      </c>
      <c r="E38" s="56">
        <v>0</v>
      </c>
      <c r="F38" s="19">
        <v>28060.74</v>
      </c>
      <c r="G38" s="56">
        <v>0</v>
      </c>
      <c r="H38" s="57">
        <v>0</v>
      </c>
      <c r="I38" s="19">
        <v>196.43</v>
      </c>
      <c r="J38" s="19">
        <v>2357.83</v>
      </c>
      <c r="K38" s="57">
        <v>7.7015515270292337E-2</v>
      </c>
      <c r="L38" s="57">
        <v>8.4025938018740767E-2</v>
      </c>
      <c r="M38" s="26" t="s">
        <v>487</v>
      </c>
      <c r="N38" s="26">
        <v>1</v>
      </c>
      <c r="O38" s="26" t="s">
        <v>120</v>
      </c>
    </row>
    <row r="39" spans="1:17" hidden="1" x14ac:dyDescent="0.25">
      <c r="A39" s="26">
        <v>27</v>
      </c>
      <c r="B39" s="19" t="s">
        <v>501</v>
      </c>
      <c r="C39" s="19" t="s">
        <v>447</v>
      </c>
      <c r="D39" s="56">
        <v>28260</v>
      </c>
      <c r="E39" s="56">
        <v>0</v>
      </c>
      <c r="F39" s="19">
        <v>26605.07</v>
      </c>
      <c r="G39" s="56">
        <v>0</v>
      </c>
      <c r="H39" s="57">
        <v>0</v>
      </c>
      <c r="I39" s="19">
        <v>186.24</v>
      </c>
      <c r="J39" s="19">
        <v>1468.69</v>
      </c>
      <c r="K39" s="57">
        <v>5.1970629865534329E-2</v>
      </c>
      <c r="L39" s="57">
        <v>5.5203387925684841E-2</v>
      </c>
      <c r="M39" s="26" t="s">
        <v>487</v>
      </c>
      <c r="N39" s="26">
        <v>1</v>
      </c>
      <c r="O39" s="26" t="s">
        <v>120</v>
      </c>
    </row>
    <row r="40" spans="1:17" hidden="1" x14ac:dyDescent="0.25">
      <c r="A40" s="26">
        <v>28</v>
      </c>
      <c r="B40" s="19" t="s">
        <v>501</v>
      </c>
      <c r="C40" s="19" t="s">
        <v>456</v>
      </c>
      <c r="D40" s="56">
        <v>28260</v>
      </c>
      <c r="E40" s="56">
        <v>0</v>
      </c>
      <c r="F40" s="19">
        <v>26950.45</v>
      </c>
      <c r="G40" s="56">
        <v>0</v>
      </c>
      <c r="H40" s="57">
        <v>0</v>
      </c>
      <c r="I40" s="19">
        <v>188.65</v>
      </c>
      <c r="J40" s="19">
        <v>1120.9000000000001</v>
      </c>
      <c r="K40" s="57">
        <v>3.9663835810332629E-2</v>
      </c>
      <c r="L40" s="57">
        <v>4.1591142262930675E-2</v>
      </c>
      <c r="M40" s="26" t="s">
        <v>487</v>
      </c>
      <c r="N40" s="26">
        <v>1</v>
      </c>
      <c r="O40" s="26" t="s">
        <v>120</v>
      </c>
    </row>
    <row r="41" spans="1:17" hidden="1" x14ac:dyDescent="0.25">
      <c r="A41" s="26">
        <v>29</v>
      </c>
      <c r="B41" s="19" t="s">
        <v>501</v>
      </c>
      <c r="C41" s="19" t="s">
        <v>461</v>
      </c>
      <c r="D41" s="56">
        <v>28260</v>
      </c>
      <c r="E41" s="56">
        <v>0</v>
      </c>
      <c r="F41" s="19">
        <v>21513.18</v>
      </c>
      <c r="G41" s="56">
        <v>6395.83</v>
      </c>
      <c r="H41" s="57">
        <v>0.22632094833687191</v>
      </c>
      <c r="I41" s="19">
        <v>150.59</v>
      </c>
      <c r="J41" s="19">
        <v>200.4</v>
      </c>
      <c r="K41" s="57">
        <v>7.0912951167728241E-3</v>
      </c>
      <c r="L41" s="57">
        <v>9.3152197861961824E-3</v>
      </c>
      <c r="M41" s="26" t="s">
        <v>487</v>
      </c>
      <c r="N41" s="26">
        <v>1</v>
      </c>
      <c r="O41" s="26" t="s">
        <v>120</v>
      </c>
    </row>
    <row r="42" spans="1:17" hidden="1" x14ac:dyDescent="0.25">
      <c r="A42" s="26">
        <v>30</v>
      </c>
      <c r="B42" s="19" t="s">
        <v>501</v>
      </c>
      <c r="C42" s="19" t="s">
        <v>470</v>
      </c>
      <c r="D42" s="56">
        <v>28260</v>
      </c>
      <c r="E42" s="56">
        <v>0</v>
      </c>
      <c r="F42" s="19">
        <v>24165.69</v>
      </c>
      <c r="G42" s="56">
        <v>2907.62</v>
      </c>
      <c r="H42" s="57">
        <v>0.10288818117480537</v>
      </c>
      <c r="I42" s="19">
        <v>169.16</v>
      </c>
      <c r="J42" s="19">
        <v>1017.53</v>
      </c>
      <c r="K42" s="57">
        <v>3.6006015569709837E-2</v>
      </c>
      <c r="L42" s="57">
        <v>4.2106391334160123E-2</v>
      </c>
      <c r="M42" s="26" t="s">
        <v>487</v>
      </c>
      <c r="N42" s="26">
        <v>1</v>
      </c>
      <c r="O42" s="26" t="s">
        <v>120</v>
      </c>
    </row>
    <row r="43" spans="1:17" hidden="1" x14ac:dyDescent="0.25">
      <c r="A43" s="26">
        <v>31</v>
      </c>
      <c r="B43" s="19" t="s">
        <v>501</v>
      </c>
      <c r="C43" s="19" t="s">
        <v>473</v>
      </c>
      <c r="D43" s="56">
        <v>25999.200000000001</v>
      </c>
      <c r="E43" s="56">
        <v>0</v>
      </c>
      <c r="F43" s="19">
        <v>22095.31</v>
      </c>
      <c r="G43" s="56">
        <v>2907.62</v>
      </c>
      <c r="H43" s="57">
        <v>0.11183497953783193</v>
      </c>
      <c r="I43" s="19">
        <v>154.66999999999999</v>
      </c>
      <c r="J43" s="19">
        <v>841.6</v>
      </c>
      <c r="K43" s="57">
        <v>3.2370226776208495E-2</v>
      </c>
      <c r="L43" s="57">
        <v>3.8089531217258325E-2</v>
      </c>
      <c r="M43" s="26" t="s">
        <v>487</v>
      </c>
      <c r="N43" s="26">
        <v>1</v>
      </c>
      <c r="O43" s="26" t="s">
        <v>120</v>
      </c>
    </row>
    <row r="44" spans="1:17" hidden="1" x14ac:dyDescent="0.25">
      <c r="A44" s="26">
        <v>32</v>
      </c>
      <c r="B44" s="19" t="s">
        <v>501</v>
      </c>
      <c r="C44" s="19" t="s">
        <v>480</v>
      </c>
      <c r="D44" s="56">
        <v>25999.200000000001</v>
      </c>
      <c r="E44" s="56">
        <v>0</v>
      </c>
      <c r="F44" s="19">
        <v>16595.59</v>
      </c>
      <c r="G44" s="56">
        <v>7897.8</v>
      </c>
      <c r="H44" s="57">
        <v>0.30377088525800794</v>
      </c>
      <c r="I44" s="19">
        <v>116.17</v>
      </c>
      <c r="J44" s="19">
        <v>1389.64</v>
      </c>
      <c r="K44" s="57">
        <v>5.3449336902673929E-2</v>
      </c>
      <c r="L44" s="57">
        <v>8.3735498406504377E-2</v>
      </c>
      <c r="M44" s="26" t="s">
        <v>487</v>
      </c>
      <c r="N44" s="26">
        <v>1</v>
      </c>
      <c r="O44" s="26" t="s">
        <v>120</v>
      </c>
    </row>
    <row r="45" spans="1:17" hidden="1" x14ac:dyDescent="0.25">
      <c r="A45" s="26">
        <v>33</v>
      </c>
      <c r="B45" s="19" t="s">
        <v>501</v>
      </c>
      <c r="C45" s="19" t="s">
        <v>481</v>
      </c>
      <c r="D45" s="56">
        <v>25999.200000000001</v>
      </c>
      <c r="E45" s="56">
        <v>0</v>
      </c>
      <c r="F45" s="19">
        <v>16595.59</v>
      </c>
      <c r="G45" s="56">
        <v>7897.8</v>
      </c>
      <c r="H45" s="57">
        <v>0.30377088525800794</v>
      </c>
      <c r="I45" s="19">
        <v>116.17</v>
      </c>
      <c r="J45" s="19">
        <v>1389.64</v>
      </c>
      <c r="K45" s="57">
        <v>5.3449336902673929E-2</v>
      </c>
      <c r="L45" s="57">
        <v>8.3735498406504377E-2</v>
      </c>
      <c r="M45" s="26" t="s">
        <v>487</v>
      </c>
      <c r="N45" s="26">
        <v>1</v>
      </c>
      <c r="O45" s="26" t="s">
        <v>120</v>
      </c>
    </row>
    <row r="46" spans="1:17" hidden="1" x14ac:dyDescent="0.25">
      <c r="A46" s="26">
        <v>34</v>
      </c>
      <c r="B46" s="19" t="s">
        <v>501</v>
      </c>
      <c r="C46" s="19" t="s">
        <v>482</v>
      </c>
      <c r="D46" s="56">
        <v>25999.200000000001</v>
      </c>
      <c r="E46" s="56">
        <v>0</v>
      </c>
      <c r="F46" s="19">
        <v>17607.03</v>
      </c>
      <c r="G46" s="56">
        <v>7107.94</v>
      </c>
      <c r="H46" s="57">
        <v>0.27339071971445272</v>
      </c>
      <c r="I46" s="19">
        <v>123.25</v>
      </c>
      <c r="J46" s="19">
        <v>1160.98</v>
      </c>
      <c r="K46" s="57">
        <v>4.4654450906181725E-2</v>
      </c>
      <c r="L46" s="57">
        <v>6.5938434818365171E-2</v>
      </c>
      <c r="M46" s="26" t="s">
        <v>487</v>
      </c>
      <c r="N46" s="26">
        <v>1</v>
      </c>
      <c r="O46" s="26" t="s">
        <v>120</v>
      </c>
    </row>
    <row r="47" spans="1:17" hidden="1" x14ac:dyDescent="0.25">
      <c r="A47" s="88">
        <v>1</v>
      </c>
      <c r="B47" s="88" t="s">
        <v>497</v>
      </c>
      <c r="C47" s="88" t="s">
        <v>6396</v>
      </c>
      <c r="D47" s="89">
        <v>0</v>
      </c>
      <c r="E47" s="89">
        <v>2618.7600000000002</v>
      </c>
      <c r="F47" s="88">
        <v>2378.5500000000002</v>
      </c>
      <c r="G47" s="89">
        <v>0</v>
      </c>
      <c r="H47" s="90">
        <v>0</v>
      </c>
      <c r="I47" s="88">
        <v>16.649999999999999</v>
      </c>
      <c r="J47" s="88">
        <v>223.56</v>
      </c>
      <c r="K47" s="90">
        <v>8.5368647756953672E-2</v>
      </c>
      <c r="L47" s="90">
        <v>9.3990035946269784E-2</v>
      </c>
      <c r="M47" s="88" t="s">
        <v>738</v>
      </c>
      <c r="N47" s="88">
        <v>2</v>
      </c>
      <c r="O47" s="88" t="s">
        <v>6411</v>
      </c>
      <c r="P47" s="88">
        <v>314.02</v>
      </c>
      <c r="Q47" s="88"/>
    </row>
    <row r="48" spans="1:17" hidden="1" x14ac:dyDescent="0.25">
      <c r="A48" s="88">
        <v>2</v>
      </c>
      <c r="B48" s="88" t="s">
        <v>498</v>
      </c>
      <c r="C48" s="88" t="s">
        <v>6397</v>
      </c>
      <c r="D48" s="89">
        <v>0</v>
      </c>
      <c r="E48" s="89">
        <v>5208.79</v>
      </c>
      <c r="F48" s="88">
        <v>4573.8500000000004</v>
      </c>
      <c r="G48" s="89">
        <v>0</v>
      </c>
      <c r="H48" s="90">
        <v>0</v>
      </c>
      <c r="I48" s="88">
        <v>32.020000000000003</v>
      </c>
      <c r="J48" s="88">
        <v>602.91999999999996</v>
      </c>
      <c r="K48" s="90">
        <v>0.11575049099694938</v>
      </c>
      <c r="L48" s="90">
        <v>0.13181892716201885</v>
      </c>
      <c r="M48" s="88" t="s">
        <v>738</v>
      </c>
      <c r="N48" s="88">
        <v>2</v>
      </c>
      <c r="O48" s="88" t="s">
        <v>6411</v>
      </c>
      <c r="P48" s="88">
        <v>511.18</v>
      </c>
      <c r="Q48" s="88"/>
    </row>
    <row r="49" spans="1:17" hidden="1" x14ac:dyDescent="0.25">
      <c r="A49" s="88">
        <v>3</v>
      </c>
      <c r="B49" s="88" t="s">
        <v>498</v>
      </c>
      <c r="C49" s="88" t="s">
        <v>2794</v>
      </c>
      <c r="D49" s="89">
        <v>5652</v>
      </c>
      <c r="E49" s="89">
        <v>0</v>
      </c>
      <c r="F49" s="88">
        <v>1330.27</v>
      </c>
      <c r="G49" s="89">
        <v>4093.44</v>
      </c>
      <c r="H49" s="90">
        <v>0.72424628450106154</v>
      </c>
      <c r="I49" s="88">
        <v>9.31</v>
      </c>
      <c r="J49" s="88">
        <v>218.98</v>
      </c>
      <c r="K49" s="90">
        <v>3.8743807501769284E-2</v>
      </c>
      <c r="L49" s="90">
        <v>0.16461319882429881</v>
      </c>
      <c r="M49" s="88" t="s">
        <v>738</v>
      </c>
      <c r="N49" s="88">
        <v>2</v>
      </c>
      <c r="O49" s="88" t="s">
        <v>6411</v>
      </c>
      <c r="P49" s="88">
        <v>140.5</v>
      </c>
      <c r="Q49" s="88"/>
    </row>
    <row r="50" spans="1:17" hidden="1" x14ac:dyDescent="0.25">
      <c r="A50" s="88">
        <v>4</v>
      </c>
      <c r="B50" s="88" t="s">
        <v>499</v>
      </c>
      <c r="C50" s="88" t="s">
        <v>6412</v>
      </c>
      <c r="D50" s="89">
        <v>0</v>
      </c>
      <c r="E50" s="89">
        <v>6794.16</v>
      </c>
      <c r="F50" s="88">
        <v>961</v>
      </c>
      <c r="G50" s="89">
        <v>5206.04</v>
      </c>
      <c r="H50" s="90">
        <v>0.76625219305992209</v>
      </c>
      <c r="I50" s="88">
        <v>6.73</v>
      </c>
      <c r="J50" s="88">
        <v>620.39</v>
      </c>
      <c r="K50" s="90">
        <v>9.1312244633626527E-2</v>
      </c>
      <c r="L50" s="90">
        <v>0.64556711758584806</v>
      </c>
      <c r="M50" s="88" t="s">
        <v>738</v>
      </c>
      <c r="N50" s="88">
        <v>2</v>
      </c>
      <c r="O50" s="88" t="s">
        <v>6411</v>
      </c>
      <c r="P50" s="88">
        <v>97.07</v>
      </c>
      <c r="Q50" s="88"/>
    </row>
    <row r="51" spans="1:17" hidden="1" x14ac:dyDescent="0.25">
      <c r="A51" s="88">
        <v>5</v>
      </c>
      <c r="B51" s="88" t="s">
        <v>500</v>
      </c>
      <c r="C51" s="88" t="s">
        <v>6398</v>
      </c>
      <c r="D51" s="89">
        <v>0</v>
      </c>
      <c r="E51" s="89">
        <v>16994.09</v>
      </c>
      <c r="F51" s="88">
        <v>15884.98</v>
      </c>
      <c r="G51" s="89">
        <v>0</v>
      </c>
      <c r="H51" s="90">
        <v>0</v>
      </c>
      <c r="I51" s="88">
        <v>111.19</v>
      </c>
      <c r="J51" s="88">
        <v>997.92</v>
      </c>
      <c r="K51" s="90">
        <v>5.8721590858939784E-2</v>
      </c>
      <c r="L51" s="90">
        <v>6.2821608840552517E-2</v>
      </c>
      <c r="M51" s="88" t="s">
        <v>738</v>
      </c>
      <c r="N51" s="88">
        <v>2</v>
      </c>
      <c r="O51" s="88" t="s">
        <v>6411</v>
      </c>
      <c r="P51" s="88">
        <v>106.45</v>
      </c>
      <c r="Q51" s="88"/>
    </row>
    <row r="52" spans="1:17" hidden="1" x14ac:dyDescent="0.25">
      <c r="A52" s="88">
        <v>6</v>
      </c>
      <c r="B52" s="88" t="s">
        <v>500</v>
      </c>
      <c r="C52" s="88" t="s">
        <v>6399</v>
      </c>
      <c r="D52" s="89">
        <v>20724</v>
      </c>
      <c r="E52" s="89">
        <v>0</v>
      </c>
      <c r="F52" s="88">
        <v>19453.28</v>
      </c>
      <c r="G52" s="89">
        <v>0</v>
      </c>
      <c r="H52" s="90">
        <v>0</v>
      </c>
      <c r="I52" s="88">
        <v>136.16999999999999</v>
      </c>
      <c r="J52" s="88">
        <v>1134.55</v>
      </c>
      <c r="K52" s="90">
        <v>5.4745705462265967E-2</v>
      </c>
      <c r="L52" s="90">
        <v>5.832178429550184E-2</v>
      </c>
      <c r="M52" s="88" t="s">
        <v>738</v>
      </c>
      <c r="N52" s="88">
        <v>2</v>
      </c>
      <c r="O52" s="88" t="s">
        <v>6411</v>
      </c>
      <c r="P52" s="88">
        <v>139.82</v>
      </c>
      <c r="Q52" s="88"/>
    </row>
    <row r="53" spans="1:17" hidden="1" x14ac:dyDescent="0.25">
      <c r="A53" s="88">
        <v>7</v>
      </c>
      <c r="B53" s="88" t="s">
        <v>500</v>
      </c>
      <c r="C53" s="88" t="s">
        <v>6400</v>
      </c>
      <c r="D53" s="89">
        <v>20724</v>
      </c>
      <c r="E53" s="89">
        <v>0</v>
      </c>
      <c r="F53" s="88">
        <v>19983.68</v>
      </c>
      <c r="G53" s="89">
        <v>0</v>
      </c>
      <c r="H53" s="90">
        <v>0</v>
      </c>
      <c r="I53" s="88">
        <v>139.88999999999999</v>
      </c>
      <c r="J53" s="88">
        <v>600.42999999999995</v>
      </c>
      <c r="K53" s="90">
        <v>2.8972688670140898E-2</v>
      </c>
      <c r="L53" s="90">
        <v>3.0046017550321057E-2</v>
      </c>
      <c r="M53" s="88" t="s">
        <v>738</v>
      </c>
      <c r="N53" s="88">
        <v>2</v>
      </c>
      <c r="O53" s="88" t="s">
        <v>6411</v>
      </c>
      <c r="P53" s="88">
        <v>107.38</v>
      </c>
      <c r="Q53" s="88"/>
    </row>
    <row r="54" spans="1:17" hidden="1" x14ac:dyDescent="0.25">
      <c r="A54" s="88">
        <v>8</v>
      </c>
      <c r="B54" s="88" t="s">
        <v>500</v>
      </c>
      <c r="C54" s="88" t="s">
        <v>6401</v>
      </c>
      <c r="D54" s="89">
        <v>20724</v>
      </c>
      <c r="E54" s="89">
        <v>0</v>
      </c>
      <c r="F54" s="88">
        <v>19973.11</v>
      </c>
      <c r="G54" s="89">
        <v>0</v>
      </c>
      <c r="H54" s="90">
        <v>0</v>
      </c>
      <c r="I54" s="88">
        <v>139.81</v>
      </c>
      <c r="J54" s="88">
        <v>611.08000000000004</v>
      </c>
      <c r="K54" s="90">
        <v>2.9486585601235286E-2</v>
      </c>
      <c r="L54" s="90">
        <v>3.0595135159221576E-2</v>
      </c>
      <c r="M54" s="88" t="s">
        <v>738</v>
      </c>
      <c r="N54" s="88">
        <v>2</v>
      </c>
      <c r="O54" s="88" t="s">
        <v>6411</v>
      </c>
      <c r="P54" s="88">
        <v>120.91</v>
      </c>
      <c r="Q54" s="88"/>
    </row>
    <row r="55" spans="1:17" hidden="1" x14ac:dyDescent="0.25">
      <c r="A55" s="88">
        <v>9</v>
      </c>
      <c r="B55" s="88" t="s">
        <v>500</v>
      </c>
      <c r="C55" s="88" t="s">
        <v>6402</v>
      </c>
      <c r="D55" s="89">
        <v>18840</v>
      </c>
      <c r="E55" s="89">
        <v>0</v>
      </c>
      <c r="F55" s="88">
        <v>17800.099999999999</v>
      </c>
      <c r="G55" s="89">
        <v>0</v>
      </c>
      <c r="H55" s="90">
        <v>0</v>
      </c>
      <c r="I55" s="88">
        <v>124.6</v>
      </c>
      <c r="J55" s="88">
        <v>915.3</v>
      </c>
      <c r="K55" s="90">
        <v>4.8582802547770698E-2</v>
      </c>
      <c r="L55" s="90">
        <v>5.1421059432250379E-2</v>
      </c>
      <c r="M55" s="88" t="s">
        <v>738</v>
      </c>
      <c r="N55" s="88">
        <v>2</v>
      </c>
      <c r="O55" s="88" t="s">
        <v>6411</v>
      </c>
      <c r="P55" s="88">
        <v>122.2</v>
      </c>
      <c r="Q55" s="88"/>
    </row>
    <row r="56" spans="1:17" hidden="1" x14ac:dyDescent="0.25">
      <c r="A56" s="88">
        <v>10</v>
      </c>
      <c r="B56" s="88" t="s">
        <v>500</v>
      </c>
      <c r="C56" s="88" t="s">
        <v>6403</v>
      </c>
      <c r="D56" s="89">
        <v>18840</v>
      </c>
      <c r="E56" s="89">
        <v>0</v>
      </c>
      <c r="F56" s="88">
        <v>17919.38</v>
      </c>
      <c r="G56" s="89">
        <v>0</v>
      </c>
      <c r="H56" s="90">
        <v>0</v>
      </c>
      <c r="I56" s="88">
        <v>125.44</v>
      </c>
      <c r="J56" s="88">
        <v>795.18</v>
      </c>
      <c r="K56" s="90">
        <v>4.2207006369426751E-2</v>
      </c>
      <c r="L56" s="90">
        <v>4.437541923883527E-2</v>
      </c>
      <c r="M56" s="88" t="s">
        <v>738</v>
      </c>
      <c r="N56" s="88">
        <v>2</v>
      </c>
      <c r="O56" s="88" t="s">
        <v>6411</v>
      </c>
      <c r="P56" s="88">
        <v>107.61</v>
      </c>
      <c r="Q56" s="88"/>
    </row>
    <row r="57" spans="1:17" hidden="1" x14ac:dyDescent="0.25">
      <c r="A57" s="88">
        <v>11</v>
      </c>
      <c r="B57" s="88" t="s">
        <v>500</v>
      </c>
      <c r="C57" s="88" t="s">
        <v>6404</v>
      </c>
      <c r="D57" s="89">
        <v>20724</v>
      </c>
      <c r="E57" s="89">
        <v>0</v>
      </c>
      <c r="F57" s="88">
        <v>7060.77</v>
      </c>
      <c r="G57" s="89">
        <v>13014.67</v>
      </c>
      <c r="H57" s="90">
        <v>0.62799990349353407</v>
      </c>
      <c r="I57" s="88">
        <v>49.43</v>
      </c>
      <c r="J57" s="88">
        <v>599.13</v>
      </c>
      <c r="K57" s="90">
        <v>2.8909959467284307E-2</v>
      </c>
      <c r="L57" s="90">
        <v>8.4853351688271947E-2</v>
      </c>
      <c r="M57" s="88" t="s">
        <v>738</v>
      </c>
      <c r="N57" s="88">
        <v>2</v>
      </c>
      <c r="O57" s="88" t="s">
        <v>6411</v>
      </c>
      <c r="P57" s="88">
        <v>63.5</v>
      </c>
      <c r="Q57" s="88"/>
    </row>
    <row r="58" spans="1:17" hidden="1" x14ac:dyDescent="0.25">
      <c r="A58" s="88">
        <v>12</v>
      </c>
      <c r="B58" s="88" t="s">
        <v>500</v>
      </c>
      <c r="C58" s="88" t="s">
        <v>6405</v>
      </c>
      <c r="D58" s="89">
        <v>18840</v>
      </c>
      <c r="E58" s="89">
        <v>0</v>
      </c>
      <c r="F58" s="88">
        <v>3361.86</v>
      </c>
      <c r="G58" s="89">
        <v>15166.92</v>
      </c>
      <c r="H58" s="90">
        <v>0.80503821656050956</v>
      </c>
      <c r="I58" s="88">
        <v>23.53</v>
      </c>
      <c r="J58" s="88">
        <v>287.69</v>
      </c>
      <c r="K58" s="90">
        <v>1.5270169851380043E-2</v>
      </c>
      <c r="L58" s="90">
        <v>8.5574652127096307E-2</v>
      </c>
      <c r="M58" s="88" t="s">
        <v>738</v>
      </c>
      <c r="N58" s="88">
        <v>2</v>
      </c>
      <c r="O58" s="88" t="s">
        <v>6411</v>
      </c>
      <c r="P58" s="88">
        <v>37.06</v>
      </c>
      <c r="Q58" s="88"/>
    </row>
    <row r="59" spans="1:17" hidden="1" x14ac:dyDescent="0.25">
      <c r="A59" s="88">
        <v>13</v>
      </c>
      <c r="B59" s="88" t="s">
        <v>501</v>
      </c>
      <c r="C59" s="88" t="s">
        <v>6357</v>
      </c>
      <c r="D59" s="89">
        <v>28260</v>
      </c>
      <c r="E59" s="89">
        <v>0</v>
      </c>
      <c r="F59" s="88">
        <v>27400.1</v>
      </c>
      <c r="G59" s="89">
        <v>0</v>
      </c>
      <c r="H59" s="90">
        <v>0</v>
      </c>
      <c r="I59" s="88">
        <v>191.8</v>
      </c>
      <c r="J59" s="88">
        <v>668.1</v>
      </c>
      <c r="K59" s="90">
        <v>2.36411889596603E-2</v>
      </c>
      <c r="L59" s="90">
        <v>2.4383122689333254E-2</v>
      </c>
      <c r="M59" s="88" t="s">
        <v>738</v>
      </c>
      <c r="N59" s="88">
        <v>2</v>
      </c>
      <c r="O59" s="88" t="s">
        <v>6411</v>
      </c>
      <c r="P59" s="88">
        <v>88.97</v>
      </c>
      <c r="Q59" s="88"/>
    </row>
    <row r="60" spans="1:17" hidden="1" x14ac:dyDescent="0.25">
      <c r="A60" s="88">
        <v>14</v>
      </c>
      <c r="B60" s="88" t="s">
        <v>501</v>
      </c>
      <c r="C60" s="88" t="s">
        <v>6358</v>
      </c>
      <c r="D60" s="89">
        <v>0</v>
      </c>
      <c r="E60" s="89">
        <v>931.45</v>
      </c>
      <c r="F60" s="88">
        <v>555.99</v>
      </c>
      <c r="G60" s="89">
        <v>0</v>
      </c>
      <c r="H60" s="90">
        <v>0</v>
      </c>
      <c r="I60" s="88">
        <v>3.89</v>
      </c>
      <c r="J60" s="88">
        <v>371.57</v>
      </c>
      <c r="K60" s="90">
        <v>0.39891566911804172</v>
      </c>
      <c r="L60" s="90">
        <v>0.6683033867515602</v>
      </c>
      <c r="M60" s="88" t="s">
        <v>738</v>
      </c>
      <c r="N60" s="88">
        <v>2</v>
      </c>
      <c r="O60" s="88" t="s">
        <v>6411</v>
      </c>
      <c r="P60" s="88">
        <v>3.53</v>
      </c>
      <c r="Q60" s="88"/>
    </row>
    <row r="61" spans="1:17" hidden="1" x14ac:dyDescent="0.25">
      <c r="A61" s="88">
        <v>15</v>
      </c>
      <c r="B61" s="88" t="s">
        <v>501</v>
      </c>
      <c r="C61" s="88" t="s">
        <v>6359</v>
      </c>
      <c r="D61" s="89">
        <v>0</v>
      </c>
      <c r="E61" s="89">
        <v>675.12</v>
      </c>
      <c r="F61" s="88">
        <v>436.09</v>
      </c>
      <c r="G61" s="89">
        <v>0</v>
      </c>
      <c r="H61" s="90">
        <v>0</v>
      </c>
      <c r="I61" s="88">
        <v>3.05</v>
      </c>
      <c r="J61" s="88">
        <v>235.98</v>
      </c>
      <c r="K61" s="90">
        <v>0.34953785993601139</v>
      </c>
      <c r="L61" s="90">
        <v>0.54112683161732666</v>
      </c>
      <c r="M61" s="88" t="s">
        <v>738</v>
      </c>
      <c r="N61" s="88">
        <v>2</v>
      </c>
      <c r="O61" s="88" t="s">
        <v>6411</v>
      </c>
      <c r="P61" s="88">
        <v>3.81</v>
      </c>
      <c r="Q61" s="88"/>
    </row>
    <row r="62" spans="1:17" hidden="1" x14ac:dyDescent="0.25">
      <c r="A62" s="88">
        <v>16</v>
      </c>
      <c r="B62" s="88" t="s">
        <v>501</v>
      </c>
      <c r="C62" s="88" t="s">
        <v>6360</v>
      </c>
      <c r="D62" s="89">
        <v>0</v>
      </c>
      <c r="E62" s="89">
        <v>931.45</v>
      </c>
      <c r="F62" s="88">
        <v>458.37</v>
      </c>
      <c r="G62" s="89">
        <v>0</v>
      </c>
      <c r="H62" s="90">
        <v>0</v>
      </c>
      <c r="I62" s="88">
        <v>3.21</v>
      </c>
      <c r="J62" s="88">
        <v>469.87</v>
      </c>
      <c r="K62" s="90">
        <v>0.50445005099575924</v>
      </c>
      <c r="L62" s="90">
        <v>1.0250889019787508</v>
      </c>
      <c r="M62" s="88" t="s">
        <v>738</v>
      </c>
      <c r="N62" s="88">
        <v>2</v>
      </c>
      <c r="O62" s="88" t="s">
        <v>6411</v>
      </c>
      <c r="P62" s="88">
        <v>2.83</v>
      </c>
      <c r="Q62" s="88"/>
    </row>
    <row r="63" spans="1:17" hidden="1" x14ac:dyDescent="0.25">
      <c r="A63" s="88">
        <v>17</v>
      </c>
      <c r="B63" s="88" t="s">
        <v>501</v>
      </c>
      <c r="C63" s="88" t="s">
        <v>6361</v>
      </c>
      <c r="D63" s="89">
        <v>0</v>
      </c>
      <c r="E63" s="89">
        <v>552.09</v>
      </c>
      <c r="F63" s="88">
        <v>162.09</v>
      </c>
      <c r="G63" s="89">
        <v>0</v>
      </c>
      <c r="H63" s="90">
        <v>0</v>
      </c>
      <c r="I63" s="88">
        <v>1.1299999999999999</v>
      </c>
      <c r="J63" s="88">
        <v>388.87</v>
      </c>
      <c r="K63" s="90">
        <v>0.70435979641000557</v>
      </c>
      <c r="L63" s="90">
        <v>2.3990992658399652</v>
      </c>
      <c r="M63" s="88" t="s">
        <v>738</v>
      </c>
      <c r="N63" s="88">
        <v>2</v>
      </c>
      <c r="O63" s="88" t="s">
        <v>6411</v>
      </c>
      <c r="P63" s="88">
        <v>1.64</v>
      </c>
      <c r="Q63" s="88"/>
    </row>
    <row r="64" spans="1:17" hidden="1" x14ac:dyDescent="0.25">
      <c r="A64" s="88">
        <v>18</v>
      </c>
      <c r="B64" s="88" t="s">
        <v>501</v>
      </c>
      <c r="C64" s="88" t="s">
        <v>6362</v>
      </c>
      <c r="D64" s="89">
        <v>0</v>
      </c>
      <c r="E64" s="89">
        <v>1240.44</v>
      </c>
      <c r="F64" s="88">
        <v>732.37</v>
      </c>
      <c r="G64" s="89">
        <v>0</v>
      </c>
      <c r="H64" s="90">
        <v>0</v>
      </c>
      <c r="I64" s="88">
        <v>5.13</v>
      </c>
      <c r="J64" s="88">
        <v>502.94</v>
      </c>
      <c r="K64" s="90">
        <v>0.40545290380832605</v>
      </c>
      <c r="L64" s="90">
        <v>0.686729385419938</v>
      </c>
      <c r="M64" s="88" t="s">
        <v>738</v>
      </c>
      <c r="N64" s="88">
        <v>2</v>
      </c>
      <c r="O64" s="88" t="s">
        <v>6411</v>
      </c>
      <c r="P64" s="88">
        <v>5.01</v>
      </c>
      <c r="Q64" s="88"/>
    </row>
    <row r="65" spans="1:17" hidden="1" x14ac:dyDescent="0.25">
      <c r="A65" s="88">
        <v>19</v>
      </c>
      <c r="B65" s="88" t="s">
        <v>501</v>
      </c>
      <c r="C65" s="88" t="s">
        <v>6363</v>
      </c>
      <c r="D65" s="89">
        <v>0</v>
      </c>
      <c r="E65" s="89">
        <v>538.01</v>
      </c>
      <c r="F65" s="88">
        <v>162.09</v>
      </c>
      <c r="G65" s="89">
        <v>0</v>
      </c>
      <c r="H65" s="90">
        <v>0</v>
      </c>
      <c r="I65" s="88">
        <v>1.1299999999999999</v>
      </c>
      <c r="J65" s="88">
        <v>374.79</v>
      </c>
      <c r="K65" s="90">
        <v>0.69662273935428709</v>
      </c>
      <c r="L65" s="90">
        <v>2.3122339441051269</v>
      </c>
      <c r="M65" s="88" t="s">
        <v>738</v>
      </c>
      <c r="N65" s="88">
        <v>2</v>
      </c>
      <c r="O65" s="88" t="s">
        <v>6411</v>
      </c>
      <c r="P65" s="88">
        <v>1.64</v>
      </c>
      <c r="Q65" s="88"/>
    </row>
    <row r="66" spans="1:17" hidden="1" x14ac:dyDescent="0.25">
      <c r="A66" s="88">
        <v>20</v>
      </c>
      <c r="B66" s="88" t="s">
        <v>501</v>
      </c>
      <c r="C66" s="88" t="s">
        <v>6364</v>
      </c>
      <c r="D66" s="89">
        <v>0</v>
      </c>
      <c r="E66" s="89">
        <v>923.62</v>
      </c>
      <c r="F66" s="88">
        <v>458.37</v>
      </c>
      <c r="G66" s="89">
        <v>0</v>
      </c>
      <c r="H66" s="90">
        <v>0</v>
      </c>
      <c r="I66" s="88">
        <v>3.21</v>
      </c>
      <c r="J66" s="88">
        <v>462.04</v>
      </c>
      <c r="K66" s="90">
        <v>0.50024902015980599</v>
      </c>
      <c r="L66" s="90">
        <v>1.008006632196697</v>
      </c>
      <c r="M66" s="88" t="s">
        <v>738</v>
      </c>
      <c r="N66" s="88">
        <v>2</v>
      </c>
      <c r="O66" s="88" t="s">
        <v>6411</v>
      </c>
      <c r="P66" s="88">
        <v>2.83</v>
      </c>
      <c r="Q66" s="88"/>
    </row>
    <row r="67" spans="1:17" hidden="1" x14ac:dyDescent="0.25">
      <c r="A67" s="88">
        <v>21</v>
      </c>
      <c r="B67" s="88" t="s">
        <v>501</v>
      </c>
      <c r="C67" s="88" t="s">
        <v>6365</v>
      </c>
      <c r="D67" s="89">
        <v>0</v>
      </c>
      <c r="E67" s="89">
        <v>538.01</v>
      </c>
      <c r="F67" s="88">
        <v>162.09</v>
      </c>
      <c r="G67" s="89">
        <v>0</v>
      </c>
      <c r="H67" s="90">
        <v>0</v>
      </c>
      <c r="I67" s="88">
        <v>1.1299999999999999</v>
      </c>
      <c r="J67" s="88">
        <v>374.79</v>
      </c>
      <c r="K67" s="90">
        <v>0.69662273935428709</v>
      </c>
      <c r="L67" s="90">
        <v>2.3122339441051269</v>
      </c>
      <c r="M67" s="88" t="s">
        <v>738</v>
      </c>
      <c r="N67" s="88">
        <v>2</v>
      </c>
      <c r="O67" s="88" t="s">
        <v>6411</v>
      </c>
      <c r="P67" s="88">
        <v>1.64</v>
      </c>
      <c r="Q67" s="88"/>
    </row>
    <row r="68" spans="1:17" hidden="1" x14ac:dyDescent="0.25">
      <c r="A68" s="88">
        <v>22</v>
      </c>
      <c r="B68" s="88" t="s">
        <v>501</v>
      </c>
      <c r="C68" s="88" t="s">
        <v>6366</v>
      </c>
      <c r="D68" s="89">
        <v>0</v>
      </c>
      <c r="E68" s="89">
        <v>1226.46</v>
      </c>
      <c r="F68" s="88">
        <v>732.37</v>
      </c>
      <c r="G68" s="89">
        <v>0</v>
      </c>
      <c r="H68" s="90">
        <v>0</v>
      </c>
      <c r="I68" s="88">
        <v>5.13</v>
      </c>
      <c r="J68" s="88">
        <v>488.96</v>
      </c>
      <c r="K68" s="90">
        <v>0.39867586386836912</v>
      </c>
      <c r="L68" s="90">
        <v>0.66764067343009681</v>
      </c>
      <c r="M68" s="88" t="s">
        <v>738</v>
      </c>
      <c r="N68" s="88">
        <v>2</v>
      </c>
      <c r="O68" s="88" t="s">
        <v>6411</v>
      </c>
      <c r="P68" s="88">
        <v>5.01</v>
      </c>
      <c r="Q68" s="88"/>
    </row>
    <row r="69" spans="1:17" hidden="1" x14ac:dyDescent="0.25">
      <c r="A69" s="88">
        <v>23</v>
      </c>
      <c r="B69" s="88" t="s">
        <v>501</v>
      </c>
      <c r="C69" s="88" t="s">
        <v>6367</v>
      </c>
      <c r="D69" s="89">
        <v>0</v>
      </c>
      <c r="E69" s="89">
        <v>923.62</v>
      </c>
      <c r="F69" s="88">
        <v>410.57</v>
      </c>
      <c r="G69" s="89">
        <v>0</v>
      </c>
      <c r="H69" s="90">
        <v>0</v>
      </c>
      <c r="I69" s="88">
        <v>2.87</v>
      </c>
      <c r="J69" s="88">
        <v>510.18</v>
      </c>
      <c r="K69" s="90">
        <v>0.55237002230354471</v>
      </c>
      <c r="L69" s="90">
        <v>1.2426139269795651</v>
      </c>
      <c r="M69" s="88" t="s">
        <v>738</v>
      </c>
      <c r="N69" s="88">
        <v>2</v>
      </c>
      <c r="O69" s="88" t="s">
        <v>6411</v>
      </c>
      <c r="P69" s="88">
        <v>2.92</v>
      </c>
      <c r="Q69" s="88"/>
    </row>
    <row r="70" spans="1:17" hidden="1" x14ac:dyDescent="0.25">
      <c r="A70" s="88">
        <v>24</v>
      </c>
      <c r="B70" s="88" t="s">
        <v>501</v>
      </c>
      <c r="C70" s="88" t="s">
        <v>6368</v>
      </c>
      <c r="D70" s="89">
        <v>0</v>
      </c>
      <c r="E70" s="89">
        <v>2907.62</v>
      </c>
      <c r="F70" s="88">
        <v>2508.09</v>
      </c>
      <c r="G70" s="89">
        <v>0</v>
      </c>
      <c r="H70" s="90">
        <v>0</v>
      </c>
      <c r="I70" s="88">
        <v>17.559999999999999</v>
      </c>
      <c r="J70" s="88">
        <v>381.97</v>
      </c>
      <c r="K70" s="90">
        <v>0.1313686107538124</v>
      </c>
      <c r="L70" s="90">
        <v>0.15229517282075206</v>
      </c>
      <c r="M70" s="88" t="s">
        <v>738</v>
      </c>
      <c r="N70" s="88">
        <v>2</v>
      </c>
      <c r="O70" s="88" t="s">
        <v>6411</v>
      </c>
      <c r="P70" s="88">
        <v>18.5</v>
      </c>
      <c r="Q70" s="88"/>
    </row>
    <row r="71" spans="1:17" hidden="1" x14ac:dyDescent="0.25">
      <c r="A71" s="88">
        <v>25</v>
      </c>
      <c r="B71" s="88" t="s">
        <v>501</v>
      </c>
      <c r="C71" s="88" t="s">
        <v>6369</v>
      </c>
      <c r="D71" s="89">
        <v>0</v>
      </c>
      <c r="E71" s="89">
        <v>5504.73</v>
      </c>
      <c r="F71" s="88">
        <v>4687.66</v>
      </c>
      <c r="G71" s="89">
        <v>0</v>
      </c>
      <c r="H71" s="90">
        <v>0</v>
      </c>
      <c r="I71" s="88">
        <v>32.81</v>
      </c>
      <c r="J71" s="88">
        <v>784.26</v>
      </c>
      <c r="K71" s="90">
        <v>0.14247020289823481</v>
      </c>
      <c r="L71" s="90">
        <v>0.16730308938788224</v>
      </c>
      <c r="M71" s="88" t="s">
        <v>738</v>
      </c>
      <c r="N71" s="88">
        <v>2</v>
      </c>
      <c r="O71" s="88" t="s">
        <v>6411</v>
      </c>
      <c r="P71" s="88">
        <v>26.26</v>
      </c>
      <c r="Q71" s="88"/>
    </row>
    <row r="72" spans="1:17" hidden="1" x14ac:dyDescent="0.25">
      <c r="A72" s="88">
        <v>26</v>
      </c>
      <c r="B72" s="88" t="s">
        <v>501</v>
      </c>
      <c r="C72" s="88" t="s">
        <v>6370</v>
      </c>
      <c r="D72" s="89">
        <v>0</v>
      </c>
      <c r="E72" s="89">
        <v>5504.73</v>
      </c>
      <c r="F72" s="88">
        <v>4960.8</v>
      </c>
      <c r="G72" s="89">
        <v>0</v>
      </c>
      <c r="H72" s="90">
        <v>0</v>
      </c>
      <c r="I72" s="88">
        <v>34.729999999999997</v>
      </c>
      <c r="J72" s="88">
        <v>509.2</v>
      </c>
      <c r="K72" s="90">
        <v>9.2502266232857927E-2</v>
      </c>
      <c r="L72" s="90">
        <v>0.10264473472020641</v>
      </c>
      <c r="M72" s="88" t="s">
        <v>738</v>
      </c>
      <c r="N72" s="88">
        <v>2</v>
      </c>
      <c r="O72" s="88" t="s">
        <v>6411</v>
      </c>
      <c r="P72" s="88">
        <v>27.47</v>
      </c>
      <c r="Q72" s="88"/>
    </row>
    <row r="73" spans="1:17" hidden="1" x14ac:dyDescent="0.25">
      <c r="A73" s="88">
        <v>27</v>
      </c>
      <c r="B73" s="88" t="s">
        <v>501</v>
      </c>
      <c r="C73" s="88" t="s">
        <v>6371</v>
      </c>
      <c r="D73" s="89">
        <v>0</v>
      </c>
      <c r="E73" s="89">
        <v>6395.83</v>
      </c>
      <c r="F73" s="88">
        <v>5249.93</v>
      </c>
      <c r="G73" s="89">
        <v>0</v>
      </c>
      <c r="H73" s="90">
        <v>0</v>
      </c>
      <c r="I73" s="88">
        <v>36.75</v>
      </c>
      <c r="J73" s="88">
        <v>1109.1500000000001</v>
      </c>
      <c r="K73" s="90">
        <v>0.17341767995709706</v>
      </c>
      <c r="L73" s="90">
        <v>0.21126948359311459</v>
      </c>
      <c r="M73" s="88" t="s">
        <v>738</v>
      </c>
      <c r="N73" s="88">
        <v>2</v>
      </c>
      <c r="O73" s="88" t="s">
        <v>6411</v>
      </c>
      <c r="P73" s="88">
        <v>30.65</v>
      </c>
      <c r="Q73" s="88"/>
    </row>
    <row r="74" spans="1:17" hidden="1" x14ac:dyDescent="0.25">
      <c r="A74" s="88">
        <v>28</v>
      </c>
      <c r="B74" s="88" t="s">
        <v>501</v>
      </c>
      <c r="C74" s="88" t="s">
        <v>6372</v>
      </c>
      <c r="D74" s="89">
        <v>0</v>
      </c>
      <c r="E74" s="89">
        <v>4088.96</v>
      </c>
      <c r="F74" s="88">
        <v>3330.29</v>
      </c>
      <c r="G74" s="89">
        <v>0</v>
      </c>
      <c r="H74" s="90">
        <v>0</v>
      </c>
      <c r="I74" s="88">
        <v>23.31</v>
      </c>
      <c r="J74" s="88">
        <v>735.36</v>
      </c>
      <c r="K74" s="90">
        <v>0.17984035060259823</v>
      </c>
      <c r="L74" s="90">
        <v>0.22080959916403678</v>
      </c>
      <c r="M74" s="88" t="s">
        <v>738</v>
      </c>
      <c r="N74" s="88">
        <v>2</v>
      </c>
      <c r="O74" s="88" t="s">
        <v>6411</v>
      </c>
      <c r="P74" s="88">
        <v>16.11</v>
      </c>
      <c r="Q74" s="88"/>
    </row>
    <row r="75" spans="1:17" hidden="1" x14ac:dyDescent="0.25">
      <c r="A75" s="88">
        <v>29</v>
      </c>
      <c r="B75" s="88" t="s">
        <v>501</v>
      </c>
      <c r="C75" s="88" t="s">
        <v>6373</v>
      </c>
      <c r="D75" s="89">
        <v>0</v>
      </c>
      <c r="E75" s="89">
        <v>11426.4</v>
      </c>
      <c r="F75" s="88">
        <v>9962.19</v>
      </c>
      <c r="G75" s="89">
        <v>0</v>
      </c>
      <c r="H75" s="90">
        <v>0</v>
      </c>
      <c r="I75" s="88">
        <v>69.739999999999995</v>
      </c>
      <c r="J75" s="88">
        <v>1394.47</v>
      </c>
      <c r="K75" s="90">
        <v>0.12203931246936919</v>
      </c>
      <c r="L75" s="90">
        <v>0.13997625020201382</v>
      </c>
      <c r="M75" s="88" t="s">
        <v>738</v>
      </c>
      <c r="N75" s="88">
        <v>2</v>
      </c>
      <c r="O75" s="88" t="s">
        <v>6411</v>
      </c>
      <c r="P75" s="88">
        <v>60.49</v>
      </c>
      <c r="Q75" s="88"/>
    </row>
    <row r="76" spans="1:17" hidden="1" x14ac:dyDescent="0.25">
      <c r="A76" s="88">
        <v>30</v>
      </c>
      <c r="B76" s="88" t="s">
        <v>501</v>
      </c>
      <c r="C76" s="88" t="s">
        <v>6374</v>
      </c>
      <c r="D76" s="89">
        <v>25999.200000000001</v>
      </c>
      <c r="E76" s="89">
        <v>0</v>
      </c>
      <c r="F76" s="88">
        <v>25272.46</v>
      </c>
      <c r="G76" s="89">
        <v>0</v>
      </c>
      <c r="H76" s="90">
        <v>0</v>
      </c>
      <c r="I76" s="88">
        <v>176.91</v>
      </c>
      <c r="J76" s="88">
        <v>549.83000000000004</v>
      </c>
      <c r="K76" s="90">
        <v>2.1147958398719961E-2</v>
      </c>
      <c r="L76" s="90">
        <v>2.1756093391779037E-2</v>
      </c>
      <c r="M76" s="88" t="s">
        <v>738</v>
      </c>
      <c r="N76" s="88">
        <v>2</v>
      </c>
      <c r="O76" s="88" t="s">
        <v>6411</v>
      </c>
      <c r="P76" s="88">
        <v>42.75</v>
      </c>
      <c r="Q76" s="88"/>
    </row>
    <row r="77" spans="1:17" hidden="1" x14ac:dyDescent="0.25">
      <c r="A77" s="88">
        <v>31</v>
      </c>
      <c r="B77" s="88" t="s">
        <v>501</v>
      </c>
      <c r="C77" s="88" t="s">
        <v>6376</v>
      </c>
      <c r="D77" s="89">
        <v>29013.599999999999</v>
      </c>
      <c r="E77" s="89">
        <v>0</v>
      </c>
      <c r="F77" s="88">
        <v>26503.21</v>
      </c>
      <c r="G77" s="89">
        <v>1225.79</v>
      </c>
      <c r="H77" s="90">
        <v>4.2248807455813824E-2</v>
      </c>
      <c r="I77" s="88">
        <v>185.52</v>
      </c>
      <c r="J77" s="88">
        <v>1099.08</v>
      </c>
      <c r="K77" s="90">
        <v>3.7881545206385973E-2</v>
      </c>
      <c r="L77" s="90">
        <v>4.1469693671068522E-2</v>
      </c>
      <c r="M77" s="88" t="s">
        <v>738</v>
      </c>
      <c r="N77" s="88">
        <v>2</v>
      </c>
      <c r="O77" s="88" t="s">
        <v>6411</v>
      </c>
      <c r="P77" s="88">
        <v>96.77</v>
      </c>
      <c r="Q77" s="88"/>
    </row>
    <row r="78" spans="1:17" hidden="1" x14ac:dyDescent="0.25">
      <c r="A78" s="88">
        <v>32</v>
      </c>
      <c r="B78" s="88" t="s">
        <v>501</v>
      </c>
      <c r="C78" s="88" t="s">
        <v>6377</v>
      </c>
      <c r="D78" s="89">
        <v>25999.200000000001</v>
      </c>
      <c r="E78" s="89">
        <v>0</v>
      </c>
      <c r="F78" s="88">
        <v>25709.31</v>
      </c>
      <c r="G78" s="89">
        <v>0</v>
      </c>
      <c r="H78" s="90">
        <v>0</v>
      </c>
      <c r="I78" s="88">
        <v>179.97</v>
      </c>
      <c r="J78" s="88">
        <v>109.92</v>
      </c>
      <c r="K78" s="90">
        <v>4.2278223945352161E-3</v>
      </c>
      <c r="L78" s="90">
        <v>4.275493974750781E-3</v>
      </c>
      <c r="M78" s="88" t="s">
        <v>738</v>
      </c>
      <c r="N78" s="88">
        <v>2</v>
      </c>
      <c r="O78" s="88" t="s">
        <v>6411</v>
      </c>
      <c r="P78" s="88">
        <v>47.77</v>
      </c>
      <c r="Q78" s="88"/>
    </row>
    <row r="79" spans="1:17" hidden="1" x14ac:dyDescent="0.25">
      <c r="A79" s="88">
        <v>33</v>
      </c>
      <c r="B79" s="88" t="s">
        <v>501</v>
      </c>
      <c r="C79" s="88" t="s">
        <v>6378</v>
      </c>
      <c r="D79" s="89">
        <v>30615</v>
      </c>
      <c r="E79" s="89">
        <v>0</v>
      </c>
      <c r="F79" s="88">
        <v>28975.46</v>
      </c>
      <c r="G79" s="89">
        <v>0</v>
      </c>
      <c r="H79" s="90">
        <v>0</v>
      </c>
      <c r="I79" s="88">
        <v>202.83</v>
      </c>
      <c r="J79" s="88">
        <v>1436.71</v>
      </c>
      <c r="K79" s="90">
        <v>4.6928303119385922E-2</v>
      </c>
      <c r="L79" s="90">
        <v>4.9583682191758134E-2</v>
      </c>
      <c r="M79" s="88" t="s">
        <v>738</v>
      </c>
      <c r="N79" s="88">
        <v>2</v>
      </c>
      <c r="O79" s="88" t="s">
        <v>6411</v>
      </c>
      <c r="P79" s="88">
        <v>83.85</v>
      </c>
      <c r="Q79" s="88"/>
    </row>
    <row r="80" spans="1:17" hidden="1" x14ac:dyDescent="0.25">
      <c r="A80" s="88">
        <v>34</v>
      </c>
      <c r="B80" s="88" t="s">
        <v>501</v>
      </c>
      <c r="C80" s="88" t="s">
        <v>6379</v>
      </c>
      <c r="D80" s="89">
        <v>28260</v>
      </c>
      <c r="E80" s="89">
        <v>0</v>
      </c>
      <c r="F80" s="88">
        <v>27174.52</v>
      </c>
      <c r="G80" s="89">
        <v>0</v>
      </c>
      <c r="H80" s="90">
        <v>0</v>
      </c>
      <c r="I80" s="88">
        <v>190.22</v>
      </c>
      <c r="J80" s="88">
        <v>895.26</v>
      </c>
      <c r="K80" s="90">
        <v>3.1679405520169852E-2</v>
      </c>
      <c r="L80" s="90">
        <v>3.2944832144229226E-2</v>
      </c>
      <c r="M80" s="88" t="s">
        <v>738</v>
      </c>
      <c r="N80" s="88">
        <v>2</v>
      </c>
      <c r="O80" s="88" t="s">
        <v>6411</v>
      </c>
      <c r="P80" s="88">
        <v>87.27</v>
      </c>
      <c r="Q80" s="88"/>
    </row>
    <row r="81" spans="1:17" hidden="1" x14ac:dyDescent="0.25">
      <c r="A81" s="88">
        <v>35</v>
      </c>
      <c r="B81" s="88" t="s">
        <v>501</v>
      </c>
      <c r="C81" s="88" t="s">
        <v>6380</v>
      </c>
      <c r="D81" s="89">
        <v>28260</v>
      </c>
      <c r="E81" s="89">
        <v>0</v>
      </c>
      <c r="F81" s="88">
        <v>26666.47</v>
      </c>
      <c r="G81" s="89">
        <v>0</v>
      </c>
      <c r="H81" s="90">
        <v>0</v>
      </c>
      <c r="I81" s="88">
        <v>186.67</v>
      </c>
      <c r="J81" s="88">
        <v>1406.86</v>
      </c>
      <c r="K81" s="90">
        <v>4.9782731776362346E-2</v>
      </c>
      <c r="L81" s="90">
        <v>5.2757639087588265E-2</v>
      </c>
      <c r="M81" s="88" t="s">
        <v>738</v>
      </c>
      <c r="N81" s="88">
        <v>2</v>
      </c>
      <c r="O81" s="88" t="s">
        <v>6411</v>
      </c>
      <c r="P81" s="88">
        <v>127.97</v>
      </c>
      <c r="Q81" s="88"/>
    </row>
    <row r="82" spans="1:17" hidden="1" x14ac:dyDescent="0.25">
      <c r="A82" s="88">
        <v>36</v>
      </c>
      <c r="B82" s="88" t="s">
        <v>501</v>
      </c>
      <c r="C82" s="88" t="s">
        <v>6381</v>
      </c>
      <c r="D82" s="89">
        <v>23173.200000000001</v>
      </c>
      <c r="E82" s="89">
        <v>0</v>
      </c>
      <c r="F82" s="88">
        <v>22423.75</v>
      </c>
      <c r="G82" s="89">
        <v>0</v>
      </c>
      <c r="H82" s="90">
        <v>0</v>
      </c>
      <c r="I82" s="88">
        <v>156.97</v>
      </c>
      <c r="J82" s="88">
        <v>592.48</v>
      </c>
      <c r="K82" s="90">
        <v>2.5567465865741459E-2</v>
      </c>
      <c r="L82" s="90">
        <v>2.6421985617927423E-2</v>
      </c>
      <c r="M82" s="88" t="s">
        <v>738</v>
      </c>
      <c r="N82" s="88">
        <v>2</v>
      </c>
      <c r="O82" s="88" t="s">
        <v>6411</v>
      </c>
      <c r="P82" s="88">
        <v>60</v>
      </c>
      <c r="Q82" s="88"/>
    </row>
    <row r="83" spans="1:17" hidden="1" x14ac:dyDescent="0.25">
      <c r="A83" s="88">
        <v>37</v>
      </c>
      <c r="B83" s="88" t="s">
        <v>501</v>
      </c>
      <c r="C83" s="88" t="s">
        <v>6382</v>
      </c>
      <c r="D83" s="89">
        <v>25999.200000000001</v>
      </c>
      <c r="E83" s="89">
        <v>0</v>
      </c>
      <c r="F83" s="88">
        <v>23031.41</v>
      </c>
      <c r="G83" s="89">
        <v>0</v>
      </c>
      <c r="H83" s="90">
        <v>0</v>
      </c>
      <c r="I83" s="88">
        <v>161.22</v>
      </c>
      <c r="J83" s="88">
        <v>2806.57</v>
      </c>
      <c r="K83" s="90">
        <v>0.10794832148681498</v>
      </c>
      <c r="L83" s="90">
        <v>0.12185836646562238</v>
      </c>
      <c r="M83" s="88" t="s">
        <v>738</v>
      </c>
      <c r="N83" s="88">
        <v>2</v>
      </c>
      <c r="O83" s="88" t="s">
        <v>6411</v>
      </c>
      <c r="P83" s="88">
        <v>71.95</v>
      </c>
      <c r="Q83" s="88"/>
    </row>
    <row r="84" spans="1:17" hidden="1" x14ac:dyDescent="0.25">
      <c r="A84" s="88">
        <v>38</v>
      </c>
      <c r="B84" s="88" t="s">
        <v>501</v>
      </c>
      <c r="C84" s="88" t="s">
        <v>6383</v>
      </c>
      <c r="D84" s="89">
        <v>30615</v>
      </c>
      <c r="E84" s="89">
        <v>0</v>
      </c>
      <c r="F84" s="88">
        <v>28951.919999999998</v>
      </c>
      <c r="G84" s="89">
        <v>0</v>
      </c>
      <c r="H84" s="90">
        <v>0</v>
      </c>
      <c r="I84" s="88">
        <v>202.66</v>
      </c>
      <c r="J84" s="88">
        <v>1460.42</v>
      </c>
      <c r="K84" s="90">
        <v>4.7702760084925695E-2</v>
      </c>
      <c r="L84" s="90">
        <v>5.0442941262617474E-2</v>
      </c>
      <c r="M84" s="88" t="s">
        <v>738</v>
      </c>
      <c r="N84" s="88">
        <v>2</v>
      </c>
      <c r="O84" s="88" t="s">
        <v>6411</v>
      </c>
      <c r="P84" s="88">
        <v>86.85</v>
      </c>
      <c r="Q84" s="88"/>
    </row>
    <row r="85" spans="1:17" hidden="1" x14ac:dyDescent="0.25">
      <c r="A85" s="88">
        <v>39</v>
      </c>
      <c r="B85" s="88" t="s">
        <v>501</v>
      </c>
      <c r="C85" s="88" t="s">
        <v>6384</v>
      </c>
      <c r="D85" s="89">
        <v>26423.1</v>
      </c>
      <c r="E85" s="89">
        <v>0</v>
      </c>
      <c r="F85" s="88">
        <v>21327.119999999999</v>
      </c>
      <c r="G85" s="89">
        <v>0</v>
      </c>
      <c r="H85" s="90">
        <v>0</v>
      </c>
      <c r="I85" s="88">
        <v>149.29</v>
      </c>
      <c r="J85" s="88">
        <v>4946.6899999999996</v>
      </c>
      <c r="K85" s="90">
        <v>0.18721081175183835</v>
      </c>
      <c r="L85" s="90">
        <v>0.23194364733728698</v>
      </c>
      <c r="M85" s="88" t="s">
        <v>738</v>
      </c>
      <c r="N85" s="88">
        <v>2</v>
      </c>
      <c r="O85" s="88" t="s">
        <v>6411</v>
      </c>
      <c r="P85" s="88">
        <v>52.06</v>
      </c>
      <c r="Q85" s="88"/>
    </row>
    <row r="86" spans="1:17" hidden="1" x14ac:dyDescent="0.25">
      <c r="A86" s="88">
        <v>40</v>
      </c>
      <c r="B86" s="88" t="s">
        <v>501</v>
      </c>
      <c r="C86" s="88" t="s">
        <v>6385</v>
      </c>
      <c r="D86" s="89">
        <v>25999.200000000001</v>
      </c>
      <c r="E86" s="89">
        <v>0</v>
      </c>
      <c r="F86" s="88">
        <v>22478.85</v>
      </c>
      <c r="G86" s="89">
        <v>1012.05</v>
      </c>
      <c r="H86" s="90">
        <v>3.8926197729160894E-2</v>
      </c>
      <c r="I86" s="88">
        <v>157.35</v>
      </c>
      <c r="J86" s="88">
        <v>2350.9499999999998</v>
      </c>
      <c r="K86" s="90">
        <v>9.0423936121111409E-2</v>
      </c>
      <c r="L86" s="90">
        <v>0.10458497654461861</v>
      </c>
      <c r="M86" s="88" t="s">
        <v>738</v>
      </c>
      <c r="N86" s="88">
        <v>2</v>
      </c>
      <c r="O86" s="88" t="s">
        <v>6411</v>
      </c>
      <c r="P86" s="88">
        <v>55.62</v>
      </c>
      <c r="Q86" s="88"/>
    </row>
    <row r="87" spans="1:17" hidden="1" x14ac:dyDescent="0.25">
      <c r="A87" s="88">
        <v>41</v>
      </c>
      <c r="B87" s="88" t="s">
        <v>501</v>
      </c>
      <c r="C87" s="88" t="s">
        <v>6386</v>
      </c>
      <c r="D87" s="89">
        <v>28260</v>
      </c>
      <c r="E87" s="89">
        <v>0</v>
      </c>
      <c r="F87" s="88">
        <v>26671.65</v>
      </c>
      <c r="G87" s="89">
        <v>0</v>
      </c>
      <c r="H87" s="90">
        <v>0</v>
      </c>
      <c r="I87" s="88">
        <v>186.7</v>
      </c>
      <c r="J87" s="88">
        <v>1401.65</v>
      </c>
      <c r="K87" s="90">
        <v>4.959837225760793E-2</v>
      </c>
      <c r="L87" s="90">
        <v>5.2552054334846179E-2</v>
      </c>
      <c r="M87" s="88" t="s">
        <v>738</v>
      </c>
      <c r="N87" s="88">
        <v>2</v>
      </c>
      <c r="O87" s="88" t="s">
        <v>6411</v>
      </c>
      <c r="P87" s="88">
        <v>62.76</v>
      </c>
      <c r="Q87" s="88"/>
    </row>
    <row r="88" spans="1:17" hidden="1" x14ac:dyDescent="0.25">
      <c r="A88" s="88">
        <v>42</v>
      </c>
      <c r="B88" s="88" t="s">
        <v>501</v>
      </c>
      <c r="C88" s="88" t="s">
        <v>6387</v>
      </c>
      <c r="D88" s="89">
        <v>28260</v>
      </c>
      <c r="E88" s="89">
        <v>0</v>
      </c>
      <c r="F88" s="88">
        <v>26855.17</v>
      </c>
      <c r="G88" s="89">
        <v>0</v>
      </c>
      <c r="H88" s="90">
        <v>0</v>
      </c>
      <c r="I88" s="88">
        <v>187.99</v>
      </c>
      <c r="J88" s="88">
        <v>1216.8399999999999</v>
      </c>
      <c r="K88" s="90">
        <v>4.3058740268931348E-2</v>
      </c>
      <c r="L88" s="90">
        <v>4.5311200785547068E-2</v>
      </c>
      <c r="M88" s="88" t="s">
        <v>738</v>
      </c>
      <c r="N88" s="88">
        <v>2</v>
      </c>
      <c r="O88" s="88" t="s">
        <v>6411</v>
      </c>
      <c r="P88" s="88">
        <v>102.11</v>
      </c>
      <c r="Q88" s="88"/>
    </row>
    <row r="89" spans="1:17" hidden="1" x14ac:dyDescent="0.25">
      <c r="A89" s="88">
        <v>43</v>
      </c>
      <c r="B89" s="88" t="s">
        <v>501</v>
      </c>
      <c r="C89" s="88" t="s">
        <v>6388</v>
      </c>
      <c r="D89" s="89">
        <v>25999.200000000001</v>
      </c>
      <c r="E89" s="89">
        <v>0</v>
      </c>
      <c r="F89" s="88">
        <v>17607.03</v>
      </c>
      <c r="G89" s="89">
        <v>7045.7</v>
      </c>
      <c r="H89" s="90">
        <v>0.27099679990153541</v>
      </c>
      <c r="I89" s="88">
        <v>123.25</v>
      </c>
      <c r="J89" s="88">
        <v>1223.22</v>
      </c>
      <c r="K89" s="90">
        <v>4.704837071909905E-2</v>
      </c>
      <c r="L89" s="90">
        <v>6.9473386482558394E-2</v>
      </c>
      <c r="M89" s="88" t="s">
        <v>738</v>
      </c>
      <c r="N89" s="88">
        <v>2</v>
      </c>
      <c r="O89" s="88" t="s">
        <v>6411</v>
      </c>
      <c r="P89" s="88">
        <v>34.42</v>
      </c>
      <c r="Q89" s="88"/>
    </row>
    <row r="90" spans="1:17" hidden="1" x14ac:dyDescent="0.25">
      <c r="A90" s="88">
        <v>44</v>
      </c>
      <c r="B90" s="88" t="s">
        <v>501</v>
      </c>
      <c r="C90" s="88" t="s">
        <v>6389</v>
      </c>
      <c r="D90" s="89">
        <v>25999.200000000001</v>
      </c>
      <c r="E90" s="89">
        <v>0</v>
      </c>
      <c r="F90" s="88">
        <v>16595.59</v>
      </c>
      <c r="G90" s="89">
        <v>7978.18</v>
      </c>
      <c r="H90" s="90">
        <v>0.30686251884673377</v>
      </c>
      <c r="I90" s="88">
        <v>116.17</v>
      </c>
      <c r="J90" s="88">
        <v>1309.26</v>
      </c>
      <c r="K90" s="90">
        <v>5.0357703313948121E-2</v>
      </c>
      <c r="L90" s="90">
        <v>7.8892043006605975E-2</v>
      </c>
      <c r="M90" s="88" t="s">
        <v>738</v>
      </c>
      <c r="N90" s="88">
        <v>2</v>
      </c>
      <c r="O90" s="88" t="s">
        <v>6411</v>
      </c>
      <c r="P90" s="88">
        <v>33.01</v>
      </c>
      <c r="Q90" s="88"/>
    </row>
    <row r="91" spans="1:17" hidden="1" x14ac:dyDescent="0.25">
      <c r="A91" s="88">
        <v>45</v>
      </c>
      <c r="B91" s="88" t="s">
        <v>501</v>
      </c>
      <c r="C91" s="88" t="s">
        <v>6390</v>
      </c>
      <c r="D91" s="89">
        <v>25999.200000000001</v>
      </c>
      <c r="E91" s="89">
        <v>0</v>
      </c>
      <c r="F91" s="88">
        <v>16595.59</v>
      </c>
      <c r="G91" s="89">
        <v>7978.18</v>
      </c>
      <c r="H91" s="90">
        <v>0.30686251884673377</v>
      </c>
      <c r="I91" s="88">
        <v>116.17</v>
      </c>
      <c r="J91" s="88">
        <v>1309.26</v>
      </c>
      <c r="K91" s="90">
        <v>5.0357703313948121E-2</v>
      </c>
      <c r="L91" s="90">
        <v>7.8892043006605975E-2</v>
      </c>
      <c r="M91" s="88" t="s">
        <v>738</v>
      </c>
      <c r="N91" s="88">
        <v>2</v>
      </c>
      <c r="O91" s="88" t="s">
        <v>6411</v>
      </c>
      <c r="P91" s="88">
        <v>33.01</v>
      </c>
      <c r="Q91" s="88"/>
    </row>
    <row r="92" spans="1:17" hidden="1" x14ac:dyDescent="0.25">
      <c r="A92" s="88">
        <v>46</v>
      </c>
      <c r="B92" s="88" t="s">
        <v>501</v>
      </c>
      <c r="C92" s="88" t="s">
        <v>6391</v>
      </c>
      <c r="D92" s="89">
        <v>26423.1</v>
      </c>
      <c r="E92" s="89">
        <v>0</v>
      </c>
      <c r="F92" s="88">
        <v>18264.78</v>
      </c>
      <c r="G92" s="89">
        <v>3260.07</v>
      </c>
      <c r="H92" s="90">
        <v>0.12337954289996254</v>
      </c>
      <c r="I92" s="88">
        <v>127.85</v>
      </c>
      <c r="J92" s="88">
        <v>4770.3999999999996</v>
      </c>
      <c r="K92" s="90">
        <v>0.18053899807365525</v>
      </c>
      <c r="L92" s="90">
        <v>0.26118026058895866</v>
      </c>
      <c r="M92" s="88" t="s">
        <v>738</v>
      </c>
      <c r="N92" s="88">
        <v>2</v>
      </c>
      <c r="O92" s="88" t="s">
        <v>6411</v>
      </c>
      <c r="P92" s="88">
        <v>40.35</v>
      </c>
      <c r="Q92" s="88" t="s">
        <v>5083</v>
      </c>
    </row>
    <row r="93" spans="1:17" hidden="1" x14ac:dyDescent="0.25">
      <c r="A93" s="88">
        <v>47</v>
      </c>
      <c r="B93" s="88" t="s">
        <v>501</v>
      </c>
      <c r="C93" s="88" t="s">
        <v>6392</v>
      </c>
      <c r="D93" s="89">
        <v>28260</v>
      </c>
      <c r="E93" s="89">
        <v>0</v>
      </c>
      <c r="F93" s="88">
        <v>26779.73</v>
      </c>
      <c r="G93" s="89">
        <v>0</v>
      </c>
      <c r="H93" s="90">
        <v>0</v>
      </c>
      <c r="I93" s="88">
        <v>187.46</v>
      </c>
      <c r="J93" s="88">
        <v>1292.81</v>
      </c>
      <c r="K93" s="90">
        <v>4.5746992215145083E-2</v>
      </c>
      <c r="L93" s="90">
        <v>4.827569209995769E-2</v>
      </c>
      <c r="M93" s="88" t="s">
        <v>738</v>
      </c>
      <c r="N93" s="88">
        <v>2</v>
      </c>
      <c r="O93" s="88" t="s">
        <v>6411</v>
      </c>
      <c r="P93" s="88">
        <v>110.41</v>
      </c>
      <c r="Q93" s="88"/>
    </row>
    <row r="94" spans="1:17" hidden="1" x14ac:dyDescent="0.25">
      <c r="A94" s="88">
        <v>48</v>
      </c>
      <c r="B94" s="88" t="s">
        <v>501</v>
      </c>
      <c r="C94" s="88" t="s">
        <v>6393</v>
      </c>
      <c r="D94" s="89">
        <v>14087.8</v>
      </c>
      <c r="E94" s="89">
        <v>0</v>
      </c>
      <c r="F94" s="88">
        <v>11905.51</v>
      </c>
      <c r="G94" s="89">
        <v>943.4</v>
      </c>
      <c r="H94" s="90">
        <v>6.6965743409190939E-2</v>
      </c>
      <c r="I94" s="88">
        <v>83.34</v>
      </c>
      <c r="J94" s="88">
        <v>1155.55</v>
      </c>
      <c r="K94" s="90">
        <v>8.2024872584789674E-2</v>
      </c>
      <c r="L94" s="90">
        <v>9.706010074326929E-2</v>
      </c>
      <c r="M94" s="88" t="s">
        <v>738</v>
      </c>
      <c r="N94" s="88">
        <v>2</v>
      </c>
      <c r="O94" s="88" t="s">
        <v>6411</v>
      </c>
      <c r="P94" s="88">
        <v>44.84</v>
      </c>
      <c r="Q94" s="88"/>
    </row>
    <row r="95" spans="1:17" hidden="1" x14ac:dyDescent="0.25">
      <c r="A95" s="88">
        <v>49</v>
      </c>
      <c r="B95" s="88" t="s">
        <v>501</v>
      </c>
      <c r="C95" s="88" t="s">
        <v>6394</v>
      </c>
      <c r="D95" s="89">
        <v>29013.599999999999</v>
      </c>
      <c r="E95" s="89">
        <v>0</v>
      </c>
      <c r="F95" s="88">
        <v>18256.13</v>
      </c>
      <c r="G95" s="89">
        <v>7769.98</v>
      </c>
      <c r="H95" s="90">
        <v>0.26780475363277911</v>
      </c>
      <c r="I95" s="88">
        <v>127.79</v>
      </c>
      <c r="J95" s="88">
        <v>2859.7</v>
      </c>
      <c r="K95" s="90">
        <v>9.8564121653293632E-2</v>
      </c>
      <c r="L95" s="90">
        <v>0.15664327543679846</v>
      </c>
      <c r="M95" s="88" t="s">
        <v>738</v>
      </c>
      <c r="N95" s="88">
        <v>2</v>
      </c>
      <c r="O95" s="88" t="s">
        <v>6411</v>
      </c>
      <c r="P95" s="88">
        <v>61.22</v>
      </c>
      <c r="Q95" s="88"/>
    </row>
    <row r="96" spans="1:17" hidden="1" x14ac:dyDescent="0.25">
      <c r="A96" s="88">
        <v>50</v>
      </c>
      <c r="B96" s="88" t="s">
        <v>501</v>
      </c>
      <c r="C96" s="88" t="s">
        <v>6413</v>
      </c>
      <c r="D96" s="89">
        <v>26423.1</v>
      </c>
      <c r="E96" s="89">
        <v>0</v>
      </c>
      <c r="F96" s="88">
        <v>5391.81</v>
      </c>
      <c r="G96" s="89">
        <v>19875.64</v>
      </c>
      <c r="H96" s="90">
        <v>0.75220697041603746</v>
      </c>
      <c r="I96" s="88">
        <v>37.74</v>
      </c>
      <c r="J96" s="88">
        <v>1117.9100000000001</v>
      </c>
      <c r="K96" s="90">
        <v>4.2308056208393417E-2</v>
      </c>
      <c r="L96" s="90">
        <v>0.20733482819312996</v>
      </c>
      <c r="M96" s="88" t="s">
        <v>738</v>
      </c>
      <c r="N96" s="88">
        <v>2</v>
      </c>
      <c r="O96" s="88" t="s">
        <v>6411</v>
      </c>
      <c r="P96" s="88">
        <v>17.07</v>
      </c>
      <c r="Q96" s="88" t="s">
        <v>5083</v>
      </c>
    </row>
    <row r="97" spans="1:15" hidden="1" x14ac:dyDescent="0.25">
      <c r="A97" s="26">
        <v>1</v>
      </c>
      <c r="B97" s="19" t="s">
        <v>1141</v>
      </c>
      <c r="C97" s="19" t="s">
        <v>759</v>
      </c>
      <c r="D97" s="56">
        <v>1695.6</v>
      </c>
      <c r="E97" s="56">
        <v>0</v>
      </c>
      <c r="F97" s="19">
        <v>1619.64</v>
      </c>
      <c r="G97" s="56">
        <v>0</v>
      </c>
      <c r="H97" s="57">
        <v>0</v>
      </c>
      <c r="I97" s="19">
        <v>11.34</v>
      </c>
      <c r="J97" s="19">
        <v>64.62</v>
      </c>
      <c r="K97" s="57">
        <v>3.8110403397027606E-2</v>
      </c>
      <c r="L97" s="57">
        <v>3.9897755056679265E-2</v>
      </c>
      <c r="M97" s="26" t="s">
        <v>1134</v>
      </c>
      <c r="N97" s="26">
        <v>3</v>
      </c>
      <c r="O97" s="26" t="s">
        <v>760</v>
      </c>
    </row>
    <row r="98" spans="1:15" hidden="1" x14ac:dyDescent="0.25">
      <c r="A98" s="26">
        <v>2</v>
      </c>
      <c r="B98" s="19" t="s">
        <v>1141</v>
      </c>
      <c r="C98" s="19" t="s">
        <v>791</v>
      </c>
      <c r="D98" s="56">
        <v>1695.6</v>
      </c>
      <c r="E98" s="56">
        <v>0</v>
      </c>
      <c r="F98" s="19">
        <v>828.35</v>
      </c>
      <c r="G98" s="56">
        <v>816.71</v>
      </c>
      <c r="H98" s="57">
        <v>0.48166430761972168</v>
      </c>
      <c r="I98" s="19">
        <v>5.8</v>
      </c>
      <c r="J98" s="19">
        <v>44.74</v>
      </c>
      <c r="K98" s="57">
        <v>2.6385940080207598E-2</v>
      </c>
      <c r="L98" s="57">
        <v>5.4010985694452826E-2</v>
      </c>
      <c r="M98" s="26" t="s">
        <v>1134</v>
      </c>
      <c r="N98" s="26">
        <v>3</v>
      </c>
      <c r="O98" s="26" t="s">
        <v>760</v>
      </c>
    </row>
    <row r="99" spans="1:15" hidden="1" x14ac:dyDescent="0.25">
      <c r="A99" s="26">
        <v>3</v>
      </c>
      <c r="B99" s="19" t="s">
        <v>1142</v>
      </c>
      <c r="C99" s="19" t="s">
        <v>802</v>
      </c>
      <c r="D99" s="56">
        <v>3768</v>
      </c>
      <c r="E99" s="56">
        <v>0</v>
      </c>
      <c r="F99" s="19">
        <v>3664.04</v>
      </c>
      <c r="G99" s="56">
        <v>0</v>
      </c>
      <c r="H99" s="57">
        <v>0</v>
      </c>
      <c r="I99" s="19">
        <v>25.65</v>
      </c>
      <c r="J99" s="19">
        <v>78.31</v>
      </c>
      <c r="K99" s="57">
        <v>2.0782908704883227E-2</v>
      </c>
      <c r="L99" s="57">
        <v>2.1372583268741609E-2</v>
      </c>
      <c r="M99" s="26" t="s">
        <v>1134</v>
      </c>
      <c r="N99" s="26">
        <v>3</v>
      </c>
      <c r="O99" s="26" t="s">
        <v>760</v>
      </c>
    </row>
    <row r="100" spans="1:15" hidden="1" x14ac:dyDescent="0.25">
      <c r="A100" s="26">
        <v>4</v>
      </c>
      <c r="B100" s="19" t="s">
        <v>1142</v>
      </c>
      <c r="C100" s="19" t="s">
        <v>806</v>
      </c>
      <c r="D100" s="56">
        <v>3768</v>
      </c>
      <c r="E100" s="56">
        <v>0</v>
      </c>
      <c r="F100" s="19">
        <v>3669.53</v>
      </c>
      <c r="G100" s="56">
        <v>0</v>
      </c>
      <c r="H100" s="57">
        <v>0</v>
      </c>
      <c r="I100" s="19">
        <v>25.69</v>
      </c>
      <c r="J100" s="19">
        <v>72.78</v>
      </c>
      <c r="K100" s="57">
        <v>1.9315286624203822E-2</v>
      </c>
      <c r="L100" s="57">
        <v>1.9833602668461629E-2</v>
      </c>
      <c r="M100" s="26" t="s">
        <v>1134</v>
      </c>
      <c r="N100" s="26">
        <v>3</v>
      </c>
      <c r="O100" s="26" t="s">
        <v>760</v>
      </c>
    </row>
    <row r="101" spans="1:15" hidden="1" x14ac:dyDescent="0.25">
      <c r="A101" s="26">
        <v>5</v>
      </c>
      <c r="B101" s="19" t="s">
        <v>1142</v>
      </c>
      <c r="C101" s="19" t="s">
        <v>811</v>
      </c>
      <c r="D101" s="56">
        <v>3768</v>
      </c>
      <c r="E101" s="56">
        <v>0</v>
      </c>
      <c r="F101" s="19">
        <v>3654.11</v>
      </c>
      <c r="G101" s="56">
        <v>0</v>
      </c>
      <c r="H101" s="57">
        <v>0</v>
      </c>
      <c r="I101" s="19">
        <v>25.58</v>
      </c>
      <c r="J101" s="19">
        <v>88.31</v>
      </c>
      <c r="K101" s="57">
        <v>2.3436836518046709E-2</v>
      </c>
      <c r="L101" s="57">
        <v>2.416730749758491E-2</v>
      </c>
      <c r="M101" s="26" t="s">
        <v>1134</v>
      </c>
      <c r="N101" s="26">
        <v>3</v>
      </c>
      <c r="O101" s="26" t="s">
        <v>760</v>
      </c>
    </row>
    <row r="102" spans="1:15" hidden="1" x14ac:dyDescent="0.25">
      <c r="A102" s="26">
        <v>6</v>
      </c>
      <c r="B102" s="19" t="s">
        <v>1142</v>
      </c>
      <c r="C102" s="19" t="s">
        <v>821</v>
      </c>
      <c r="D102" s="56">
        <v>3768</v>
      </c>
      <c r="E102" s="56">
        <v>0</v>
      </c>
      <c r="F102" s="19">
        <v>3651.11</v>
      </c>
      <c r="G102" s="56">
        <v>0</v>
      </c>
      <c r="H102" s="57">
        <v>0</v>
      </c>
      <c r="I102" s="19">
        <v>25.56</v>
      </c>
      <c r="J102" s="19">
        <v>91.33</v>
      </c>
      <c r="K102" s="57">
        <v>2.4238322717622079E-2</v>
      </c>
      <c r="L102" s="57">
        <v>2.5014310716467047E-2</v>
      </c>
      <c r="M102" s="26" t="s">
        <v>1134</v>
      </c>
      <c r="N102" s="26">
        <v>3</v>
      </c>
      <c r="O102" s="26" t="s">
        <v>760</v>
      </c>
    </row>
    <row r="103" spans="1:15" hidden="1" x14ac:dyDescent="0.25">
      <c r="A103" s="26">
        <v>7</v>
      </c>
      <c r="B103" s="19" t="s">
        <v>1142</v>
      </c>
      <c r="C103" s="19" t="s">
        <v>828</v>
      </c>
      <c r="D103" s="56">
        <v>3768</v>
      </c>
      <c r="E103" s="56">
        <v>0</v>
      </c>
      <c r="F103" s="19">
        <v>3658.28</v>
      </c>
      <c r="G103" s="56">
        <v>0</v>
      </c>
      <c r="H103" s="57">
        <v>0</v>
      </c>
      <c r="I103" s="19">
        <v>25.61</v>
      </c>
      <c r="J103" s="19">
        <v>84.11</v>
      </c>
      <c r="K103" s="57">
        <v>2.2322186836518047E-2</v>
      </c>
      <c r="L103" s="57">
        <v>2.2991679149764369E-2</v>
      </c>
      <c r="M103" s="26" t="s">
        <v>1134</v>
      </c>
      <c r="N103" s="26">
        <v>3</v>
      </c>
      <c r="O103" s="26" t="s">
        <v>760</v>
      </c>
    </row>
    <row r="104" spans="1:15" hidden="1" x14ac:dyDescent="0.25">
      <c r="A104" s="26">
        <v>8</v>
      </c>
      <c r="B104" s="19" t="s">
        <v>1142</v>
      </c>
      <c r="C104" s="19" t="s">
        <v>837</v>
      </c>
      <c r="D104" s="56">
        <v>3768</v>
      </c>
      <c r="E104" s="56">
        <v>0</v>
      </c>
      <c r="F104" s="19">
        <v>3634.98</v>
      </c>
      <c r="G104" s="56">
        <v>0</v>
      </c>
      <c r="H104" s="57">
        <v>0</v>
      </c>
      <c r="I104" s="19">
        <v>25.44</v>
      </c>
      <c r="J104" s="19">
        <v>107.58</v>
      </c>
      <c r="K104" s="57">
        <v>2.8550955414012737E-2</v>
      </c>
      <c r="L104" s="57">
        <v>2.9595761187131704E-2</v>
      </c>
      <c r="M104" s="26" t="s">
        <v>1134</v>
      </c>
      <c r="N104" s="26">
        <v>3</v>
      </c>
      <c r="O104" s="26" t="s">
        <v>760</v>
      </c>
    </row>
    <row r="105" spans="1:15" hidden="1" x14ac:dyDescent="0.25">
      <c r="A105" s="26">
        <v>9</v>
      </c>
      <c r="B105" s="19" t="s">
        <v>1142</v>
      </c>
      <c r="C105" s="19" t="s">
        <v>845</v>
      </c>
      <c r="D105" s="56">
        <v>3768</v>
      </c>
      <c r="E105" s="56">
        <v>0</v>
      </c>
      <c r="F105" s="19">
        <v>3661.28</v>
      </c>
      <c r="G105" s="56">
        <v>0</v>
      </c>
      <c r="H105" s="57">
        <v>0</v>
      </c>
      <c r="I105" s="19">
        <v>25.63</v>
      </c>
      <c r="J105" s="19">
        <v>81.09</v>
      </c>
      <c r="K105" s="57">
        <v>2.1520700636942676E-2</v>
      </c>
      <c r="L105" s="57">
        <v>2.2147991959096273E-2</v>
      </c>
      <c r="M105" s="26" t="s">
        <v>1134</v>
      </c>
      <c r="N105" s="26">
        <v>3</v>
      </c>
      <c r="O105" s="26" t="s">
        <v>760</v>
      </c>
    </row>
    <row r="106" spans="1:15" hidden="1" x14ac:dyDescent="0.25">
      <c r="A106" s="26">
        <v>10</v>
      </c>
      <c r="B106" s="19" t="s">
        <v>1142</v>
      </c>
      <c r="C106" s="19" t="s">
        <v>851</v>
      </c>
      <c r="D106" s="56">
        <v>3768</v>
      </c>
      <c r="E106" s="56">
        <v>0</v>
      </c>
      <c r="F106" s="19">
        <v>3656.88</v>
      </c>
      <c r="G106" s="56">
        <v>0</v>
      </c>
      <c r="H106" s="57">
        <v>0</v>
      </c>
      <c r="I106" s="19">
        <v>25.6</v>
      </c>
      <c r="J106" s="19">
        <v>85.52</v>
      </c>
      <c r="K106" s="57">
        <v>2.2696390658174095E-2</v>
      </c>
      <c r="L106" s="57">
        <v>2.3386055872765852E-2</v>
      </c>
      <c r="M106" s="26" t="s">
        <v>1134</v>
      </c>
      <c r="N106" s="26">
        <v>3</v>
      </c>
      <c r="O106" s="26" t="s">
        <v>760</v>
      </c>
    </row>
    <row r="107" spans="1:15" hidden="1" x14ac:dyDescent="0.25">
      <c r="A107" s="26">
        <v>11</v>
      </c>
      <c r="B107" s="19" t="s">
        <v>1142</v>
      </c>
      <c r="C107" s="19" t="s">
        <v>859</v>
      </c>
      <c r="D107" s="56">
        <v>3768</v>
      </c>
      <c r="E107" s="56">
        <v>0</v>
      </c>
      <c r="F107" s="19">
        <v>3628.08</v>
      </c>
      <c r="G107" s="56">
        <v>0</v>
      </c>
      <c r="H107" s="57">
        <v>0</v>
      </c>
      <c r="I107" s="19">
        <v>25.4</v>
      </c>
      <c r="J107" s="19">
        <v>114.52</v>
      </c>
      <c r="K107" s="57">
        <v>3.0392781316348195E-2</v>
      </c>
      <c r="L107" s="57">
        <v>3.1564904853255714E-2</v>
      </c>
      <c r="M107" s="26" t="s">
        <v>1134</v>
      </c>
      <c r="N107" s="26">
        <v>3</v>
      </c>
      <c r="O107" s="26" t="s">
        <v>760</v>
      </c>
    </row>
    <row r="108" spans="1:15" hidden="1" x14ac:dyDescent="0.25">
      <c r="A108" s="26">
        <v>12</v>
      </c>
      <c r="B108" s="19" t="s">
        <v>1142</v>
      </c>
      <c r="C108" s="19" t="s">
        <v>874</v>
      </c>
      <c r="D108" s="56">
        <v>3768</v>
      </c>
      <c r="E108" s="56">
        <v>0</v>
      </c>
      <c r="F108" s="19">
        <v>3657.73</v>
      </c>
      <c r="G108" s="56">
        <v>0</v>
      </c>
      <c r="H108" s="57">
        <v>0</v>
      </c>
      <c r="I108" s="19">
        <v>25.6</v>
      </c>
      <c r="J108" s="19">
        <v>84.67</v>
      </c>
      <c r="K108" s="57">
        <v>2.2470806794055203E-2</v>
      </c>
      <c r="L108" s="57">
        <v>2.3148236747928361E-2</v>
      </c>
      <c r="M108" s="26" t="s">
        <v>1134</v>
      </c>
      <c r="N108" s="26">
        <v>3</v>
      </c>
      <c r="O108" s="26" t="s">
        <v>760</v>
      </c>
    </row>
    <row r="109" spans="1:15" hidden="1" x14ac:dyDescent="0.25">
      <c r="A109" s="26">
        <v>13</v>
      </c>
      <c r="B109" s="19" t="s">
        <v>1142</v>
      </c>
      <c r="C109" s="19" t="s">
        <v>880</v>
      </c>
      <c r="D109" s="56">
        <v>3768</v>
      </c>
      <c r="E109" s="56">
        <v>0</v>
      </c>
      <c r="F109" s="19">
        <v>3593.03</v>
      </c>
      <c r="G109" s="56">
        <v>0</v>
      </c>
      <c r="H109" s="57">
        <v>0</v>
      </c>
      <c r="I109" s="19">
        <v>25.15</v>
      </c>
      <c r="J109" s="19">
        <v>149.82</v>
      </c>
      <c r="K109" s="57">
        <v>3.9761146496815288E-2</v>
      </c>
      <c r="L109" s="57">
        <v>4.1697397461195697E-2</v>
      </c>
      <c r="M109" s="26" t="s">
        <v>1134</v>
      </c>
      <c r="N109" s="26">
        <v>3</v>
      </c>
      <c r="O109" s="26" t="s">
        <v>760</v>
      </c>
    </row>
    <row r="110" spans="1:15" hidden="1" x14ac:dyDescent="0.25">
      <c r="A110" s="26">
        <v>14</v>
      </c>
      <c r="B110" s="19" t="s">
        <v>1142</v>
      </c>
      <c r="C110" s="19" t="s">
        <v>901</v>
      </c>
      <c r="D110" s="56">
        <v>3768</v>
      </c>
      <c r="E110" s="56">
        <v>0</v>
      </c>
      <c r="F110" s="19">
        <v>3565.8</v>
      </c>
      <c r="G110" s="56">
        <v>0</v>
      </c>
      <c r="H110" s="57">
        <v>0</v>
      </c>
      <c r="I110" s="19">
        <v>24.96</v>
      </c>
      <c r="J110" s="19">
        <v>177.24</v>
      </c>
      <c r="K110" s="57">
        <v>4.7038216560509556E-2</v>
      </c>
      <c r="L110" s="57">
        <v>4.9705535924617197E-2</v>
      </c>
      <c r="M110" s="26" t="s">
        <v>1134</v>
      </c>
      <c r="N110" s="26">
        <v>3</v>
      </c>
      <c r="O110" s="26" t="s">
        <v>760</v>
      </c>
    </row>
    <row r="111" spans="1:15" hidden="1" x14ac:dyDescent="0.25">
      <c r="A111" s="26">
        <v>15</v>
      </c>
      <c r="B111" s="19" t="s">
        <v>1142</v>
      </c>
      <c r="C111" s="19" t="s">
        <v>933</v>
      </c>
      <c r="D111" s="56">
        <v>3768</v>
      </c>
      <c r="E111" s="56">
        <v>0</v>
      </c>
      <c r="F111" s="19">
        <v>2036.68</v>
      </c>
      <c r="G111" s="56">
        <v>1561.82</v>
      </c>
      <c r="H111" s="57">
        <v>0.4144957537154989</v>
      </c>
      <c r="I111" s="19">
        <v>14.26</v>
      </c>
      <c r="J111" s="19">
        <v>155.24</v>
      </c>
      <c r="K111" s="57">
        <v>4.1199575371549897E-2</v>
      </c>
      <c r="L111" s="57">
        <v>7.6222086925781182E-2</v>
      </c>
      <c r="M111" s="26" t="s">
        <v>1134</v>
      </c>
      <c r="N111" s="26">
        <v>3</v>
      </c>
      <c r="O111" s="26" t="s">
        <v>760</v>
      </c>
    </row>
    <row r="112" spans="1:15" hidden="1" x14ac:dyDescent="0.25">
      <c r="A112" s="26">
        <v>16</v>
      </c>
      <c r="B112" s="19" t="s">
        <v>498</v>
      </c>
      <c r="C112" s="19" t="s">
        <v>961</v>
      </c>
      <c r="D112" s="56">
        <v>5652</v>
      </c>
      <c r="E112" s="56">
        <v>0</v>
      </c>
      <c r="F112" s="19">
        <v>5188.09</v>
      </c>
      <c r="G112" s="56">
        <v>0</v>
      </c>
      <c r="H112" s="57">
        <v>0</v>
      </c>
      <c r="I112" s="19">
        <v>36.32</v>
      </c>
      <c r="J112" s="19">
        <v>427.59</v>
      </c>
      <c r="K112" s="57">
        <v>7.5652866242038208E-2</v>
      </c>
      <c r="L112" s="57">
        <v>8.2417614189422297E-2</v>
      </c>
      <c r="M112" s="26" t="s">
        <v>1134</v>
      </c>
      <c r="N112" s="26">
        <v>3</v>
      </c>
      <c r="O112" s="26" t="s">
        <v>760</v>
      </c>
    </row>
    <row r="113" spans="1:15" hidden="1" x14ac:dyDescent="0.25">
      <c r="A113" s="26">
        <v>17</v>
      </c>
      <c r="B113" s="19" t="s">
        <v>498</v>
      </c>
      <c r="C113" s="19" t="s">
        <v>970</v>
      </c>
      <c r="D113" s="56">
        <v>5652</v>
      </c>
      <c r="E113" s="56">
        <v>0</v>
      </c>
      <c r="F113" s="19">
        <v>5330.69</v>
      </c>
      <c r="G113" s="56">
        <v>0</v>
      </c>
      <c r="H113" s="57">
        <v>0</v>
      </c>
      <c r="I113" s="19">
        <v>37.31</v>
      </c>
      <c r="J113" s="19">
        <v>284</v>
      </c>
      <c r="K113" s="57">
        <v>5.024769992922859E-2</v>
      </c>
      <c r="L113" s="57">
        <v>5.3276405118286754E-2</v>
      </c>
      <c r="M113" s="26" t="s">
        <v>1134</v>
      </c>
      <c r="N113" s="26">
        <v>3</v>
      </c>
      <c r="O113" s="26" t="s">
        <v>760</v>
      </c>
    </row>
    <row r="114" spans="1:15" hidden="1" x14ac:dyDescent="0.25">
      <c r="A114" s="26">
        <v>18</v>
      </c>
      <c r="B114" s="19" t="s">
        <v>498</v>
      </c>
      <c r="C114" s="19" t="s">
        <v>976</v>
      </c>
      <c r="D114" s="56">
        <v>7065</v>
      </c>
      <c r="E114" s="56">
        <v>0</v>
      </c>
      <c r="F114" s="19">
        <v>6166.34</v>
      </c>
      <c r="G114" s="56">
        <v>288.75</v>
      </c>
      <c r="H114" s="57">
        <v>4.087048832271762E-2</v>
      </c>
      <c r="I114" s="19">
        <v>43.16</v>
      </c>
      <c r="J114" s="19">
        <v>566.75</v>
      </c>
      <c r="K114" s="57">
        <v>8.0219391365888182E-2</v>
      </c>
      <c r="L114" s="57">
        <v>9.1910274165874731E-2</v>
      </c>
      <c r="M114" s="26" t="s">
        <v>1134</v>
      </c>
      <c r="N114" s="26">
        <v>3</v>
      </c>
      <c r="O114" s="26" t="s">
        <v>760</v>
      </c>
    </row>
    <row r="115" spans="1:15" hidden="1" x14ac:dyDescent="0.25">
      <c r="A115" s="26">
        <v>19</v>
      </c>
      <c r="B115" s="19" t="s">
        <v>1143</v>
      </c>
      <c r="C115" s="19" t="s">
        <v>1008</v>
      </c>
      <c r="D115" s="56">
        <v>8242.5</v>
      </c>
      <c r="E115" s="56">
        <v>0</v>
      </c>
      <c r="F115" s="19">
        <v>197.82</v>
      </c>
      <c r="G115" s="56">
        <v>8037.3</v>
      </c>
      <c r="H115" s="57">
        <v>0.97510464058234758</v>
      </c>
      <c r="I115" s="19">
        <v>1.38</v>
      </c>
      <c r="J115" s="19">
        <v>6</v>
      </c>
      <c r="K115" s="57">
        <v>7.2793448589626936E-4</v>
      </c>
      <c r="L115" s="57">
        <v>3.0330603579011222E-2</v>
      </c>
      <c r="M115" s="26" t="s">
        <v>1134</v>
      </c>
      <c r="N115" s="26">
        <v>3</v>
      </c>
      <c r="O115" s="26" t="s">
        <v>760</v>
      </c>
    </row>
    <row r="116" spans="1:15" hidden="1" x14ac:dyDescent="0.25">
      <c r="A116" s="26">
        <v>20</v>
      </c>
      <c r="B116" s="19" t="s">
        <v>499</v>
      </c>
      <c r="C116" s="19" t="s">
        <v>1014</v>
      </c>
      <c r="D116" s="56">
        <v>9420</v>
      </c>
      <c r="E116" s="56">
        <v>0</v>
      </c>
      <c r="F116" s="19">
        <v>5932.16</v>
      </c>
      <c r="G116" s="56">
        <v>2717.74</v>
      </c>
      <c r="H116" s="57">
        <v>0.28850743099787685</v>
      </c>
      <c r="I116" s="19">
        <v>41.53</v>
      </c>
      <c r="J116" s="19">
        <v>728.57</v>
      </c>
      <c r="K116" s="57">
        <v>7.7342887473460728E-2</v>
      </c>
      <c r="L116" s="57">
        <v>0.1228169840327975</v>
      </c>
      <c r="M116" s="26" t="s">
        <v>1134</v>
      </c>
      <c r="N116" s="26">
        <v>3</v>
      </c>
      <c r="O116" s="26" t="s">
        <v>760</v>
      </c>
    </row>
    <row r="117" spans="1:15" hidden="1" x14ac:dyDescent="0.25">
      <c r="A117" s="26">
        <v>21</v>
      </c>
      <c r="B117" s="19" t="s">
        <v>1144</v>
      </c>
      <c r="C117" s="19" t="s">
        <v>1035</v>
      </c>
      <c r="D117" s="56">
        <v>11775</v>
      </c>
      <c r="E117" s="56">
        <v>0</v>
      </c>
      <c r="F117" s="19">
        <v>10593.09</v>
      </c>
      <c r="G117" s="56">
        <v>1092.72</v>
      </c>
      <c r="H117" s="57">
        <v>9.2800000000000007E-2</v>
      </c>
      <c r="I117" s="19">
        <v>74.150000000000006</v>
      </c>
      <c r="J117" s="19">
        <v>15.04</v>
      </c>
      <c r="K117" s="57">
        <v>1.2772823779193204E-3</v>
      </c>
      <c r="L117" s="57">
        <v>1.4197934691388442E-3</v>
      </c>
      <c r="M117" s="26" t="s">
        <v>1134</v>
      </c>
      <c r="N117" s="26">
        <v>3</v>
      </c>
      <c r="O117" s="26" t="s">
        <v>760</v>
      </c>
    </row>
    <row r="118" spans="1:15" hidden="1" x14ac:dyDescent="0.25">
      <c r="A118" s="26">
        <v>22</v>
      </c>
      <c r="B118" s="19" t="s">
        <v>1144</v>
      </c>
      <c r="C118" s="19" t="s">
        <v>1039</v>
      </c>
      <c r="D118" s="56">
        <v>11775</v>
      </c>
      <c r="E118" s="56">
        <v>0</v>
      </c>
      <c r="F118" s="19">
        <v>10593.09</v>
      </c>
      <c r="G118" s="56">
        <v>1092.72</v>
      </c>
      <c r="H118" s="57">
        <v>9.2800000000000007E-2</v>
      </c>
      <c r="I118" s="19">
        <v>74.150000000000006</v>
      </c>
      <c r="J118" s="19">
        <v>15.04</v>
      </c>
      <c r="K118" s="57">
        <v>1.2772823779193204E-3</v>
      </c>
      <c r="L118" s="57">
        <v>1.4197934691388442E-3</v>
      </c>
      <c r="M118" s="26" t="s">
        <v>1134</v>
      </c>
      <c r="N118" s="26">
        <v>3</v>
      </c>
      <c r="O118" s="26" t="s">
        <v>760</v>
      </c>
    </row>
    <row r="119" spans="1:15" hidden="1" x14ac:dyDescent="0.25">
      <c r="A119" s="26">
        <v>23</v>
      </c>
      <c r="B119" s="19" t="s">
        <v>1144</v>
      </c>
      <c r="C119" s="19" t="s">
        <v>1044</v>
      </c>
      <c r="D119" s="56">
        <v>11775</v>
      </c>
      <c r="E119" s="56">
        <v>0</v>
      </c>
      <c r="F119" s="19">
        <v>10462.09</v>
      </c>
      <c r="G119" s="56">
        <v>1092.72</v>
      </c>
      <c r="H119" s="57">
        <v>9.2800000000000007E-2</v>
      </c>
      <c r="I119" s="19">
        <v>73.23</v>
      </c>
      <c r="J119" s="19">
        <v>146.96</v>
      </c>
      <c r="K119" s="57">
        <v>1.2480679405520171E-2</v>
      </c>
      <c r="L119" s="57">
        <v>1.4046906497650087E-2</v>
      </c>
      <c r="M119" s="26" t="s">
        <v>1134</v>
      </c>
      <c r="N119" s="26">
        <v>3</v>
      </c>
      <c r="O119" s="26" t="s">
        <v>760</v>
      </c>
    </row>
    <row r="120" spans="1:15" hidden="1" x14ac:dyDescent="0.25">
      <c r="A120" s="26">
        <v>24</v>
      </c>
      <c r="B120" s="19" t="s">
        <v>1144</v>
      </c>
      <c r="C120" s="19" t="s">
        <v>1050</v>
      </c>
      <c r="D120" s="56">
        <v>11775</v>
      </c>
      <c r="E120" s="56">
        <v>0</v>
      </c>
      <c r="F120" s="19">
        <v>10462.09</v>
      </c>
      <c r="G120" s="56">
        <v>1092.72</v>
      </c>
      <c r="H120" s="57">
        <v>9.2800000000000007E-2</v>
      </c>
      <c r="I120" s="19">
        <v>73.23</v>
      </c>
      <c r="J120" s="19">
        <v>146.96</v>
      </c>
      <c r="K120" s="57">
        <v>1.2480679405520171E-2</v>
      </c>
      <c r="L120" s="57">
        <v>1.4046906497650087E-2</v>
      </c>
      <c r="M120" s="26" t="s">
        <v>1134</v>
      </c>
      <c r="N120" s="26">
        <v>3</v>
      </c>
      <c r="O120" s="26" t="s">
        <v>760</v>
      </c>
    </row>
    <row r="121" spans="1:15" hidden="1" x14ac:dyDescent="0.25">
      <c r="A121" s="26">
        <v>25</v>
      </c>
      <c r="B121" s="19" t="s">
        <v>1144</v>
      </c>
      <c r="C121" s="19" t="s">
        <v>1055</v>
      </c>
      <c r="D121" s="56">
        <v>11775</v>
      </c>
      <c r="E121" s="56">
        <v>0</v>
      </c>
      <c r="F121" s="19">
        <v>10445.9</v>
      </c>
      <c r="G121" s="56">
        <v>1092.72</v>
      </c>
      <c r="H121" s="57">
        <v>9.2800000000000007E-2</v>
      </c>
      <c r="I121" s="19">
        <v>73.12</v>
      </c>
      <c r="J121" s="19">
        <v>163.26</v>
      </c>
      <c r="K121" s="57">
        <v>1.3864968152866241E-2</v>
      </c>
      <c r="L121" s="57">
        <v>1.5629098497975284E-2</v>
      </c>
      <c r="M121" s="26" t="s">
        <v>1134</v>
      </c>
      <c r="N121" s="26">
        <v>3</v>
      </c>
      <c r="O121" s="26" t="s">
        <v>760</v>
      </c>
    </row>
    <row r="122" spans="1:15" hidden="1" x14ac:dyDescent="0.25">
      <c r="A122" s="26">
        <v>26</v>
      </c>
      <c r="B122" s="19" t="s">
        <v>1144</v>
      </c>
      <c r="C122" s="19" t="s">
        <v>1059</v>
      </c>
      <c r="D122" s="56">
        <v>11775</v>
      </c>
      <c r="E122" s="56">
        <v>0</v>
      </c>
      <c r="F122" s="19">
        <v>10396.370000000001</v>
      </c>
      <c r="G122" s="56">
        <v>1044.3699999999999</v>
      </c>
      <c r="H122" s="57">
        <v>8.8693842887473451E-2</v>
      </c>
      <c r="I122" s="19">
        <v>72.77</v>
      </c>
      <c r="J122" s="19">
        <v>261.49</v>
      </c>
      <c r="K122" s="57">
        <v>2.2207218683651806E-2</v>
      </c>
      <c r="L122" s="57">
        <v>2.5152048262999487E-2</v>
      </c>
      <c r="M122" s="26" t="s">
        <v>1134</v>
      </c>
      <c r="N122" s="26">
        <v>3</v>
      </c>
      <c r="O122" s="26" t="s">
        <v>760</v>
      </c>
    </row>
    <row r="123" spans="1:15" hidden="1" x14ac:dyDescent="0.25">
      <c r="A123" s="26">
        <v>27</v>
      </c>
      <c r="B123" s="19" t="s">
        <v>1144</v>
      </c>
      <c r="C123" s="19" t="s">
        <v>1065</v>
      </c>
      <c r="D123" s="56">
        <v>11775</v>
      </c>
      <c r="E123" s="56">
        <v>0</v>
      </c>
      <c r="F123" s="19">
        <v>10462.09</v>
      </c>
      <c r="G123" s="56">
        <v>1092.72</v>
      </c>
      <c r="H123" s="57">
        <v>9.2800000000000007E-2</v>
      </c>
      <c r="I123" s="19">
        <v>73.23</v>
      </c>
      <c r="J123" s="19">
        <v>146.96</v>
      </c>
      <c r="K123" s="57">
        <v>1.2480679405520171E-2</v>
      </c>
      <c r="L123" s="57">
        <v>1.4046906497650087E-2</v>
      </c>
      <c r="M123" s="26" t="s">
        <v>1134</v>
      </c>
      <c r="N123" s="26">
        <v>3</v>
      </c>
      <c r="O123" s="26" t="s">
        <v>760</v>
      </c>
    </row>
    <row r="124" spans="1:15" hidden="1" x14ac:dyDescent="0.25">
      <c r="A124" s="26">
        <v>28</v>
      </c>
      <c r="B124" s="19" t="s">
        <v>1144</v>
      </c>
      <c r="C124" s="19" t="s">
        <v>1070</v>
      </c>
      <c r="D124" s="56">
        <v>11775</v>
      </c>
      <c r="E124" s="56">
        <v>0</v>
      </c>
      <c r="F124" s="19">
        <v>10326.49</v>
      </c>
      <c r="G124" s="56">
        <v>1092.72</v>
      </c>
      <c r="H124" s="57">
        <v>9.2800000000000007E-2</v>
      </c>
      <c r="I124" s="19">
        <v>72.290000000000006</v>
      </c>
      <c r="J124" s="19">
        <v>283.5</v>
      </c>
      <c r="K124" s="57">
        <v>2.4076433121019109E-2</v>
      </c>
      <c r="L124" s="57">
        <v>2.7453665282201407E-2</v>
      </c>
      <c r="M124" s="26" t="s">
        <v>1134</v>
      </c>
      <c r="N124" s="26">
        <v>3</v>
      </c>
      <c r="O124" s="26" t="s">
        <v>760</v>
      </c>
    </row>
    <row r="125" spans="1:15" hidden="1" x14ac:dyDescent="0.25">
      <c r="A125" s="26">
        <v>29</v>
      </c>
      <c r="B125" s="19" t="s">
        <v>1144</v>
      </c>
      <c r="C125" s="19" t="s">
        <v>1075</v>
      </c>
      <c r="D125" s="56">
        <v>11775</v>
      </c>
      <c r="E125" s="56">
        <v>0</v>
      </c>
      <c r="F125" s="19">
        <v>10097.83</v>
      </c>
      <c r="G125" s="56">
        <v>1092.72</v>
      </c>
      <c r="H125" s="57">
        <v>9.2800000000000007E-2</v>
      </c>
      <c r="I125" s="19">
        <v>70.680000000000007</v>
      </c>
      <c r="J125" s="19">
        <v>513.77</v>
      </c>
      <c r="K125" s="57">
        <v>4.3632271762208068E-2</v>
      </c>
      <c r="L125" s="57">
        <v>5.0879248313746614E-2</v>
      </c>
      <c r="M125" s="26" t="s">
        <v>1134</v>
      </c>
      <c r="N125" s="26">
        <v>3</v>
      </c>
      <c r="O125" s="26" t="s">
        <v>760</v>
      </c>
    </row>
    <row r="126" spans="1:15" hidden="1" x14ac:dyDescent="0.25">
      <c r="A126" s="26">
        <v>30</v>
      </c>
      <c r="B126" s="19" t="s">
        <v>1144</v>
      </c>
      <c r="C126" s="19" t="s">
        <v>1081</v>
      </c>
      <c r="D126" s="56">
        <v>10833</v>
      </c>
      <c r="E126" s="56">
        <v>0</v>
      </c>
      <c r="F126" s="19">
        <v>10445.9</v>
      </c>
      <c r="G126" s="56">
        <v>0</v>
      </c>
      <c r="H126" s="57">
        <v>0</v>
      </c>
      <c r="I126" s="19">
        <v>73.12</v>
      </c>
      <c r="J126" s="19">
        <v>313.98</v>
      </c>
      <c r="K126" s="57">
        <v>2.8983661035724178E-2</v>
      </c>
      <c r="L126" s="57">
        <v>3.0057725997759889E-2</v>
      </c>
      <c r="M126" s="26" t="s">
        <v>1134</v>
      </c>
      <c r="N126" s="26">
        <v>3</v>
      </c>
      <c r="O126" s="26" t="s">
        <v>760</v>
      </c>
    </row>
    <row r="127" spans="1:15" hidden="1" x14ac:dyDescent="0.25">
      <c r="A127" s="26">
        <v>31</v>
      </c>
      <c r="B127" s="19" t="s">
        <v>1144</v>
      </c>
      <c r="C127" s="19" t="s">
        <v>1084</v>
      </c>
      <c r="D127" s="56">
        <v>9420</v>
      </c>
      <c r="E127" s="56">
        <v>0</v>
      </c>
      <c r="F127" s="19">
        <v>10012.58</v>
      </c>
      <c r="G127" s="56">
        <v>0</v>
      </c>
      <c r="H127" s="57">
        <v>0</v>
      </c>
      <c r="I127" s="19">
        <v>70.09</v>
      </c>
      <c r="J127" s="19">
        <v>0</v>
      </c>
      <c r="K127" s="57">
        <v>0</v>
      </c>
      <c r="L127" s="57">
        <v>0</v>
      </c>
      <c r="M127" s="26" t="s">
        <v>1134</v>
      </c>
      <c r="N127" s="26">
        <v>3</v>
      </c>
      <c r="O127" s="26" t="s">
        <v>760</v>
      </c>
    </row>
    <row r="128" spans="1:15" hidden="1" x14ac:dyDescent="0.25">
      <c r="A128" s="26">
        <v>32</v>
      </c>
      <c r="B128" s="19" t="s">
        <v>1144</v>
      </c>
      <c r="C128" s="19" t="s">
        <v>1104</v>
      </c>
      <c r="D128" s="56">
        <v>10833</v>
      </c>
      <c r="E128" s="56">
        <v>0</v>
      </c>
      <c r="F128" s="19">
        <v>8378.25</v>
      </c>
      <c r="G128" s="56">
        <v>1514.33</v>
      </c>
      <c r="H128" s="57">
        <v>0.13978860888027322</v>
      </c>
      <c r="I128" s="19">
        <v>58.65</v>
      </c>
      <c r="J128" s="19">
        <v>881.77</v>
      </c>
      <c r="K128" s="57">
        <v>8.1396658358718732E-2</v>
      </c>
      <c r="L128" s="57">
        <v>0.10524512875600513</v>
      </c>
      <c r="M128" s="26" t="s">
        <v>1134</v>
      </c>
      <c r="N128" s="26">
        <v>3</v>
      </c>
      <c r="O128" s="26" t="s">
        <v>760</v>
      </c>
    </row>
    <row r="129" spans="1:15" hidden="1" x14ac:dyDescent="0.25">
      <c r="A129" s="26">
        <v>33</v>
      </c>
      <c r="B129" s="19" t="s">
        <v>1145</v>
      </c>
      <c r="C129" s="19" t="s">
        <v>1114</v>
      </c>
      <c r="D129" s="56">
        <v>14130</v>
      </c>
      <c r="E129" s="56">
        <v>0</v>
      </c>
      <c r="F129" s="19">
        <v>12456.21</v>
      </c>
      <c r="G129" s="56">
        <v>1311.26</v>
      </c>
      <c r="H129" s="57">
        <v>9.2799716914366601E-2</v>
      </c>
      <c r="I129" s="19">
        <v>87.19</v>
      </c>
      <c r="J129" s="19">
        <v>275.33999999999997</v>
      </c>
      <c r="K129" s="57">
        <v>1.9486199575371548E-2</v>
      </c>
      <c r="L129" s="57">
        <v>2.2104636964213029E-2</v>
      </c>
      <c r="M129" s="26" t="s">
        <v>1134</v>
      </c>
      <c r="N129" s="26">
        <v>3</v>
      </c>
      <c r="O129" s="26" t="s">
        <v>760</v>
      </c>
    </row>
    <row r="130" spans="1:15" hidden="1" x14ac:dyDescent="0.25">
      <c r="A130" s="26">
        <v>34</v>
      </c>
      <c r="B130" s="19" t="s">
        <v>1145</v>
      </c>
      <c r="C130" s="19" t="s">
        <v>1121</v>
      </c>
      <c r="D130" s="56">
        <v>14130</v>
      </c>
      <c r="E130" s="56">
        <v>0</v>
      </c>
      <c r="F130" s="19">
        <v>12711.69</v>
      </c>
      <c r="G130" s="56">
        <v>1311.26</v>
      </c>
      <c r="H130" s="57">
        <v>9.2799716914366601E-2</v>
      </c>
      <c r="I130" s="19">
        <v>88.98</v>
      </c>
      <c r="J130" s="19">
        <v>18.07</v>
      </c>
      <c r="K130" s="57">
        <v>1.2788393489030431E-3</v>
      </c>
      <c r="L130" s="57">
        <v>1.4215261700057191E-3</v>
      </c>
      <c r="M130" s="26" t="s">
        <v>1134</v>
      </c>
      <c r="N130" s="26">
        <v>3</v>
      </c>
      <c r="O130" s="26" t="s">
        <v>760</v>
      </c>
    </row>
    <row r="131" spans="1:15" hidden="1" x14ac:dyDescent="0.25">
      <c r="A131" s="26">
        <v>35</v>
      </c>
      <c r="B131" s="19" t="s">
        <v>1145</v>
      </c>
      <c r="C131" s="19" t="s">
        <v>1126</v>
      </c>
      <c r="D131" s="56">
        <v>14130</v>
      </c>
      <c r="E131" s="56">
        <v>0</v>
      </c>
      <c r="F131" s="19">
        <v>12086.74</v>
      </c>
      <c r="G131" s="56">
        <v>1844.24</v>
      </c>
      <c r="H131" s="57">
        <v>0.13051946213729654</v>
      </c>
      <c r="I131" s="19">
        <v>84.61</v>
      </c>
      <c r="J131" s="19">
        <v>114.41</v>
      </c>
      <c r="K131" s="57">
        <v>8.0969568294409055E-3</v>
      </c>
      <c r="L131" s="57">
        <v>9.4657451057936215E-3</v>
      </c>
      <c r="M131" s="26" t="s">
        <v>1134</v>
      </c>
      <c r="N131" s="26">
        <v>3</v>
      </c>
      <c r="O131" s="26" t="s">
        <v>760</v>
      </c>
    </row>
    <row r="132" spans="1:15" hidden="1" x14ac:dyDescent="0.25">
      <c r="A132" s="26">
        <v>1</v>
      </c>
      <c r="B132" s="19" t="s">
        <v>1141</v>
      </c>
      <c r="C132" s="19" t="s">
        <v>1148</v>
      </c>
      <c r="D132" s="56">
        <v>0</v>
      </c>
      <c r="E132" s="56">
        <v>816.71</v>
      </c>
      <c r="F132" s="19">
        <v>774.14</v>
      </c>
      <c r="G132" s="56">
        <v>0</v>
      </c>
      <c r="H132" s="57">
        <v>0</v>
      </c>
      <c r="I132" s="19">
        <v>5.42</v>
      </c>
      <c r="J132" s="19">
        <v>37.15</v>
      </c>
      <c r="K132" s="57">
        <v>4.5487382302163558E-2</v>
      </c>
      <c r="L132" s="57">
        <v>4.7988735887565553E-2</v>
      </c>
      <c r="M132" s="26" t="s">
        <v>1940</v>
      </c>
      <c r="N132" s="26">
        <v>4</v>
      </c>
      <c r="O132" s="26" t="s">
        <v>1150</v>
      </c>
    </row>
    <row r="133" spans="1:15" hidden="1" x14ac:dyDescent="0.25">
      <c r="A133" s="26">
        <v>2</v>
      </c>
      <c r="B133" s="19" t="s">
        <v>1141</v>
      </c>
      <c r="C133" s="19" t="s">
        <v>1160</v>
      </c>
      <c r="D133" s="56">
        <v>1695.6</v>
      </c>
      <c r="E133" s="56">
        <v>0</v>
      </c>
      <c r="F133" s="19">
        <v>1570.3</v>
      </c>
      <c r="G133" s="56">
        <v>0</v>
      </c>
      <c r="H133" s="57">
        <v>0</v>
      </c>
      <c r="I133" s="19">
        <v>10.99</v>
      </c>
      <c r="J133" s="19">
        <v>114.31</v>
      </c>
      <c r="K133" s="57">
        <v>6.7415664071715037E-2</v>
      </c>
      <c r="L133" s="57">
        <v>7.279500732344138E-2</v>
      </c>
      <c r="M133" s="26" t="s">
        <v>1940</v>
      </c>
      <c r="N133" s="26">
        <v>4</v>
      </c>
      <c r="O133" s="26" t="s">
        <v>1150</v>
      </c>
    </row>
    <row r="134" spans="1:15" hidden="1" x14ac:dyDescent="0.25">
      <c r="A134" s="26">
        <v>3</v>
      </c>
      <c r="B134" s="19" t="s">
        <v>1141</v>
      </c>
      <c r="C134" s="19" t="s">
        <v>1181</v>
      </c>
      <c r="D134" s="56">
        <v>1695.6</v>
      </c>
      <c r="E134" s="56">
        <v>0</v>
      </c>
      <c r="F134" s="19">
        <v>1581.64</v>
      </c>
      <c r="G134" s="56">
        <v>0</v>
      </c>
      <c r="H134" s="57">
        <v>0</v>
      </c>
      <c r="I134" s="19">
        <v>11.07</v>
      </c>
      <c r="J134" s="19">
        <v>102.89</v>
      </c>
      <c r="K134" s="57">
        <v>6.068058504364237E-2</v>
      </c>
      <c r="L134" s="57">
        <v>6.5052730077640925E-2</v>
      </c>
      <c r="M134" s="26" t="s">
        <v>1940</v>
      </c>
      <c r="N134" s="26">
        <v>4</v>
      </c>
      <c r="O134" s="26" t="s">
        <v>1150</v>
      </c>
    </row>
    <row r="135" spans="1:15" hidden="1" x14ac:dyDescent="0.25">
      <c r="A135" s="26">
        <v>4</v>
      </c>
      <c r="B135" s="19" t="s">
        <v>1141</v>
      </c>
      <c r="C135" s="19" t="s">
        <v>1203</v>
      </c>
      <c r="D135" s="56">
        <v>1695.6</v>
      </c>
      <c r="E135" s="56">
        <v>0</v>
      </c>
      <c r="F135" s="19">
        <v>1045.29</v>
      </c>
      <c r="G135" s="56">
        <v>552.94000000000005</v>
      </c>
      <c r="H135" s="57">
        <v>0.32610285444680354</v>
      </c>
      <c r="I135" s="19">
        <v>7.32</v>
      </c>
      <c r="J135" s="19">
        <v>90.05</v>
      </c>
      <c r="K135" s="57">
        <v>5.3108044350082567E-2</v>
      </c>
      <c r="L135" s="57">
        <v>8.6148341608548826E-2</v>
      </c>
      <c r="M135" s="26" t="s">
        <v>1940</v>
      </c>
      <c r="N135" s="26">
        <v>4</v>
      </c>
      <c r="O135" s="26" t="s">
        <v>1150</v>
      </c>
    </row>
    <row r="136" spans="1:15" hidden="1" x14ac:dyDescent="0.25">
      <c r="A136" s="26">
        <v>5</v>
      </c>
      <c r="B136" s="19" t="s">
        <v>1949</v>
      </c>
      <c r="C136" s="19" t="s">
        <v>1215</v>
      </c>
      <c r="D136" s="56">
        <v>0</v>
      </c>
      <c r="E136" s="56">
        <v>158.32</v>
      </c>
      <c r="F136" s="19">
        <v>149.1</v>
      </c>
      <c r="G136" s="56">
        <v>0</v>
      </c>
      <c r="H136" s="57">
        <v>0</v>
      </c>
      <c r="I136" s="19">
        <v>1.04</v>
      </c>
      <c r="J136" s="19">
        <v>8.18</v>
      </c>
      <c r="K136" s="57">
        <v>5.1667508842849923E-2</v>
      </c>
      <c r="L136" s="57">
        <v>5.4862508383635142E-2</v>
      </c>
      <c r="M136" s="26" t="s">
        <v>1940</v>
      </c>
      <c r="N136" s="26">
        <v>4</v>
      </c>
      <c r="O136" s="26" t="s">
        <v>1150</v>
      </c>
    </row>
    <row r="137" spans="1:15" hidden="1" x14ac:dyDescent="0.25">
      <c r="A137" s="26">
        <v>6</v>
      </c>
      <c r="B137" s="19" t="s">
        <v>1142</v>
      </c>
      <c r="C137" s="19" t="s">
        <v>1228</v>
      </c>
      <c r="D137" s="56">
        <v>3768</v>
      </c>
      <c r="E137" s="56">
        <v>0</v>
      </c>
      <c r="F137" s="19">
        <v>3644.9</v>
      </c>
      <c r="G137" s="56">
        <v>0</v>
      </c>
      <c r="H137" s="57">
        <v>0</v>
      </c>
      <c r="I137" s="19">
        <v>25.51</v>
      </c>
      <c r="J137" s="19">
        <v>97.59</v>
      </c>
      <c r="K137" s="57">
        <v>2.589968152866242E-2</v>
      </c>
      <c r="L137" s="57">
        <v>2.6774397102801176E-2</v>
      </c>
      <c r="M137" s="26" t="s">
        <v>1940</v>
      </c>
      <c r="N137" s="26">
        <v>4</v>
      </c>
      <c r="O137" s="26" t="s">
        <v>1150</v>
      </c>
    </row>
    <row r="138" spans="1:15" hidden="1" x14ac:dyDescent="0.25">
      <c r="A138" s="26">
        <v>7</v>
      </c>
      <c r="B138" s="19" t="s">
        <v>1142</v>
      </c>
      <c r="C138" s="19" t="s">
        <v>1243</v>
      </c>
      <c r="D138" s="56">
        <v>3768</v>
      </c>
      <c r="E138" s="56">
        <v>0</v>
      </c>
      <c r="F138" s="19">
        <v>3636.97</v>
      </c>
      <c r="G138" s="56">
        <v>0</v>
      </c>
      <c r="H138" s="57">
        <v>0</v>
      </c>
      <c r="I138" s="19">
        <v>25.46</v>
      </c>
      <c r="J138" s="19">
        <v>105.57</v>
      </c>
      <c r="K138" s="57">
        <v>2.8017515923566876E-2</v>
      </c>
      <c r="L138" s="57">
        <v>2.9026909762797055E-2</v>
      </c>
      <c r="M138" s="26" t="s">
        <v>1940</v>
      </c>
      <c r="N138" s="26">
        <v>4</v>
      </c>
      <c r="O138" s="26" t="s">
        <v>1150</v>
      </c>
    </row>
    <row r="139" spans="1:15" hidden="1" x14ac:dyDescent="0.25">
      <c r="A139" s="26">
        <v>8</v>
      </c>
      <c r="B139" s="19" t="s">
        <v>1142</v>
      </c>
      <c r="C139" s="19" t="s">
        <v>1247</v>
      </c>
      <c r="D139" s="56">
        <v>3768</v>
      </c>
      <c r="E139" s="56">
        <v>0</v>
      </c>
      <c r="F139" s="19">
        <v>3642.77</v>
      </c>
      <c r="G139" s="56">
        <v>0</v>
      </c>
      <c r="H139" s="57">
        <v>0</v>
      </c>
      <c r="I139" s="19">
        <v>25.5</v>
      </c>
      <c r="J139" s="19">
        <v>99.73</v>
      </c>
      <c r="K139" s="57">
        <v>2.6467622080679407E-2</v>
      </c>
      <c r="L139" s="57">
        <v>2.737751765826555E-2</v>
      </c>
      <c r="M139" s="26" t="s">
        <v>1940</v>
      </c>
      <c r="N139" s="26">
        <v>4</v>
      </c>
      <c r="O139" s="26" t="s">
        <v>1150</v>
      </c>
    </row>
    <row r="140" spans="1:15" hidden="1" x14ac:dyDescent="0.25">
      <c r="A140" s="26">
        <v>9</v>
      </c>
      <c r="B140" s="19" t="s">
        <v>1142</v>
      </c>
      <c r="C140" s="19" t="s">
        <v>1258</v>
      </c>
      <c r="D140" s="56">
        <v>3768</v>
      </c>
      <c r="E140" s="56">
        <v>0</v>
      </c>
      <c r="F140" s="19">
        <v>3632.35</v>
      </c>
      <c r="G140" s="56">
        <v>0</v>
      </c>
      <c r="H140" s="57">
        <v>0</v>
      </c>
      <c r="I140" s="19">
        <v>25.43</v>
      </c>
      <c r="J140" s="19">
        <v>110.22</v>
      </c>
      <c r="K140" s="57">
        <v>2.9251592356687898E-2</v>
      </c>
      <c r="L140" s="57">
        <v>3.0343992181370186E-2</v>
      </c>
      <c r="M140" s="26" t="s">
        <v>1940</v>
      </c>
      <c r="N140" s="26">
        <v>4</v>
      </c>
      <c r="O140" s="26" t="s">
        <v>1150</v>
      </c>
    </row>
    <row r="141" spans="1:15" hidden="1" x14ac:dyDescent="0.25">
      <c r="A141" s="26">
        <v>10</v>
      </c>
      <c r="B141" s="19" t="s">
        <v>1142</v>
      </c>
      <c r="C141" s="19" t="s">
        <v>1268</v>
      </c>
      <c r="D141" s="56">
        <v>3768</v>
      </c>
      <c r="E141" s="56">
        <v>0</v>
      </c>
      <c r="F141" s="19">
        <v>3647.37</v>
      </c>
      <c r="G141" s="56">
        <v>0</v>
      </c>
      <c r="H141" s="57">
        <v>0</v>
      </c>
      <c r="I141" s="19">
        <v>25.53</v>
      </c>
      <c r="J141" s="19">
        <v>95.1</v>
      </c>
      <c r="K141" s="57">
        <v>2.5238853503184711E-2</v>
      </c>
      <c r="L141" s="57">
        <v>2.607358178632823E-2</v>
      </c>
      <c r="M141" s="26" t="s">
        <v>1940</v>
      </c>
      <c r="N141" s="26">
        <v>4</v>
      </c>
      <c r="O141" s="26" t="s">
        <v>1150</v>
      </c>
    </row>
    <row r="142" spans="1:15" hidden="1" x14ac:dyDescent="0.25">
      <c r="A142" s="26">
        <v>11</v>
      </c>
      <c r="B142" s="19" t="s">
        <v>1142</v>
      </c>
      <c r="C142" s="19" t="s">
        <v>1274</v>
      </c>
      <c r="D142" s="56">
        <v>3768</v>
      </c>
      <c r="E142" s="56">
        <v>0</v>
      </c>
      <c r="F142" s="19">
        <v>3626.94</v>
      </c>
      <c r="G142" s="56">
        <v>0</v>
      </c>
      <c r="H142" s="57">
        <v>0</v>
      </c>
      <c r="I142" s="19">
        <v>25.39</v>
      </c>
      <c r="J142" s="19">
        <v>115.67</v>
      </c>
      <c r="K142" s="57">
        <v>3.0697983014861995E-2</v>
      </c>
      <c r="L142" s="57">
        <v>3.1891897853286791E-2</v>
      </c>
      <c r="M142" s="26" t="s">
        <v>1940</v>
      </c>
      <c r="N142" s="26">
        <v>4</v>
      </c>
      <c r="O142" s="26" t="s">
        <v>1150</v>
      </c>
    </row>
    <row r="143" spans="1:15" hidden="1" x14ac:dyDescent="0.25">
      <c r="A143" s="26">
        <v>12</v>
      </c>
      <c r="B143" s="19" t="s">
        <v>1142</v>
      </c>
      <c r="C143" s="19" t="s">
        <v>1285</v>
      </c>
      <c r="D143" s="56">
        <v>3768</v>
      </c>
      <c r="E143" s="56">
        <v>0</v>
      </c>
      <c r="F143" s="19">
        <v>3648.75</v>
      </c>
      <c r="G143" s="56">
        <v>0</v>
      </c>
      <c r="H143" s="57">
        <v>0</v>
      </c>
      <c r="I143" s="19">
        <v>25.54</v>
      </c>
      <c r="J143" s="19">
        <v>93.71</v>
      </c>
      <c r="K143" s="57">
        <v>2.4869957537154989E-2</v>
      </c>
      <c r="L143" s="57">
        <v>2.568276807125728E-2</v>
      </c>
      <c r="M143" s="26" t="s">
        <v>1940</v>
      </c>
      <c r="N143" s="26">
        <v>4</v>
      </c>
      <c r="O143" s="26" t="s">
        <v>1150</v>
      </c>
    </row>
    <row r="144" spans="1:15" hidden="1" x14ac:dyDescent="0.25">
      <c r="A144" s="26">
        <v>13</v>
      </c>
      <c r="B144" s="19" t="s">
        <v>1142</v>
      </c>
      <c r="C144" s="19" t="s">
        <v>1291</v>
      </c>
      <c r="D144" s="56">
        <v>3768</v>
      </c>
      <c r="E144" s="56">
        <v>0</v>
      </c>
      <c r="F144" s="19">
        <v>3633.62</v>
      </c>
      <c r="G144" s="56">
        <v>0</v>
      </c>
      <c r="H144" s="57">
        <v>0</v>
      </c>
      <c r="I144" s="19">
        <v>25.44</v>
      </c>
      <c r="J144" s="19">
        <v>108.94</v>
      </c>
      <c r="K144" s="57">
        <v>2.8911889596602972E-2</v>
      </c>
      <c r="L144" s="57">
        <v>2.9981120755610109E-2</v>
      </c>
      <c r="M144" s="26" t="s">
        <v>1940</v>
      </c>
      <c r="N144" s="26">
        <v>4</v>
      </c>
      <c r="O144" s="26" t="s">
        <v>1150</v>
      </c>
    </row>
    <row r="145" spans="1:15" hidden="1" x14ac:dyDescent="0.25">
      <c r="A145" s="26">
        <v>14</v>
      </c>
      <c r="B145" s="19" t="s">
        <v>1142</v>
      </c>
      <c r="C145" s="19" t="s">
        <v>1298</v>
      </c>
      <c r="D145" s="56">
        <v>3768</v>
      </c>
      <c r="E145" s="56">
        <v>0</v>
      </c>
      <c r="F145" s="19">
        <v>3653.82</v>
      </c>
      <c r="G145" s="56">
        <v>0</v>
      </c>
      <c r="H145" s="57">
        <v>0</v>
      </c>
      <c r="I145" s="19">
        <v>25.58</v>
      </c>
      <c r="J145" s="19">
        <v>88.6</v>
      </c>
      <c r="K145" s="57">
        <v>2.3513800424628448E-2</v>
      </c>
      <c r="L145" s="57">
        <v>2.4248594621519393E-2</v>
      </c>
      <c r="M145" s="26" t="s">
        <v>1940</v>
      </c>
      <c r="N145" s="26">
        <v>4</v>
      </c>
      <c r="O145" s="26" t="s">
        <v>1150</v>
      </c>
    </row>
    <row r="146" spans="1:15" hidden="1" x14ac:dyDescent="0.25">
      <c r="A146" s="26">
        <v>15</v>
      </c>
      <c r="B146" s="19" t="s">
        <v>1142</v>
      </c>
      <c r="C146" s="19" t="s">
        <v>1302</v>
      </c>
      <c r="D146" s="56">
        <v>3768</v>
      </c>
      <c r="E146" s="56">
        <v>0</v>
      </c>
      <c r="F146" s="19">
        <v>3636.97</v>
      </c>
      <c r="G146" s="56">
        <v>0</v>
      </c>
      <c r="H146" s="57">
        <v>0</v>
      </c>
      <c r="I146" s="19">
        <v>25.46</v>
      </c>
      <c r="J146" s="19">
        <v>105.57</v>
      </c>
      <c r="K146" s="57">
        <v>2.8017515923566876E-2</v>
      </c>
      <c r="L146" s="57">
        <v>2.9026909762797055E-2</v>
      </c>
      <c r="M146" s="26" t="s">
        <v>1940</v>
      </c>
      <c r="N146" s="26">
        <v>4</v>
      </c>
      <c r="O146" s="26" t="s">
        <v>1150</v>
      </c>
    </row>
    <row r="147" spans="1:15" hidden="1" x14ac:dyDescent="0.25">
      <c r="A147" s="26">
        <v>16</v>
      </c>
      <c r="B147" s="19" t="s">
        <v>1142</v>
      </c>
      <c r="C147" s="19" t="s">
        <v>1306</v>
      </c>
      <c r="D147" s="56">
        <v>3768</v>
      </c>
      <c r="E147" s="56">
        <v>0</v>
      </c>
      <c r="F147" s="19">
        <v>3653.82</v>
      </c>
      <c r="G147" s="56">
        <v>0</v>
      </c>
      <c r="H147" s="57">
        <v>0</v>
      </c>
      <c r="I147" s="19">
        <v>25.58</v>
      </c>
      <c r="J147" s="19">
        <v>88.6</v>
      </c>
      <c r="K147" s="57">
        <v>2.3513800424628448E-2</v>
      </c>
      <c r="L147" s="57">
        <v>2.4248594621519393E-2</v>
      </c>
      <c r="M147" s="26" t="s">
        <v>1940</v>
      </c>
      <c r="N147" s="26">
        <v>4</v>
      </c>
      <c r="O147" s="26" t="s">
        <v>1150</v>
      </c>
    </row>
    <row r="148" spans="1:15" hidden="1" x14ac:dyDescent="0.25">
      <c r="A148" s="26">
        <v>17</v>
      </c>
      <c r="B148" s="19" t="s">
        <v>1142</v>
      </c>
      <c r="C148" s="19" t="s">
        <v>1310</v>
      </c>
      <c r="D148" s="56">
        <v>3768</v>
      </c>
      <c r="E148" s="56">
        <v>0</v>
      </c>
      <c r="F148" s="19">
        <v>3635.37</v>
      </c>
      <c r="G148" s="56">
        <v>0</v>
      </c>
      <c r="H148" s="57">
        <v>0</v>
      </c>
      <c r="I148" s="19">
        <v>25.45</v>
      </c>
      <c r="J148" s="19">
        <v>107.18</v>
      </c>
      <c r="K148" s="57">
        <v>2.8444798301486201E-2</v>
      </c>
      <c r="L148" s="57">
        <v>2.948255610845664E-2</v>
      </c>
      <c r="M148" s="26" t="s">
        <v>1940</v>
      </c>
      <c r="N148" s="26">
        <v>4</v>
      </c>
      <c r="O148" s="26" t="s">
        <v>1150</v>
      </c>
    </row>
    <row r="149" spans="1:15" hidden="1" x14ac:dyDescent="0.25">
      <c r="A149" s="26">
        <v>18</v>
      </c>
      <c r="B149" s="19" t="s">
        <v>1142</v>
      </c>
      <c r="C149" s="19" t="s">
        <v>1315</v>
      </c>
      <c r="D149" s="56">
        <v>0</v>
      </c>
      <c r="E149" s="56">
        <v>1561.84</v>
      </c>
      <c r="F149" s="19">
        <v>1476.59</v>
      </c>
      <c r="G149" s="56">
        <v>0</v>
      </c>
      <c r="H149" s="57">
        <v>0</v>
      </c>
      <c r="I149" s="19">
        <v>10.34</v>
      </c>
      <c r="J149" s="19">
        <v>74.91</v>
      </c>
      <c r="K149" s="57">
        <v>4.7962659427342111E-2</v>
      </c>
      <c r="L149" s="57">
        <v>5.073175356734097E-2</v>
      </c>
      <c r="M149" s="26" t="s">
        <v>1940</v>
      </c>
      <c r="N149" s="26">
        <v>4</v>
      </c>
      <c r="O149" s="26" t="s">
        <v>1150</v>
      </c>
    </row>
    <row r="150" spans="1:15" hidden="1" x14ac:dyDescent="0.25">
      <c r="A150" s="26">
        <v>19</v>
      </c>
      <c r="B150" s="19" t="s">
        <v>1142</v>
      </c>
      <c r="C150" s="19" t="s">
        <v>1323</v>
      </c>
      <c r="D150" s="56">
        <v>3768</v>
      </c>
      <c r="E150" s="56">
        <v>0</v>
      </c>
      <c r="F150" s="19">
        <v>3414.79</v>
      </c>
      <c r="G150" s="56">
        <v>0</v>
      </c>
      <c r="H150" s="57">
        <v>0</v>
      </c>
      <c r="I150" s="19">
        <v>23.9</v>
      </c>
      <c r="J150" s="19">
        <v>329.31</v>
      </c>
      <c r="K150" s="57">
        <v>8.739649681528662E-2</v>
      </c>
      <c r="L150" s="57">
        <v>9.6436384082183677E-2</v>
      </c>
      <c r="M150" s="26" t="s">
        <v>1940</v>
      </c>
      <c r="N150" s="26">
        <v>4</v>
      </c>
      <c r="O150" s="26" t="s">
        <v>1150</v>
      </c>
    </row>
    <row r="151" spans="1:15" hidden="1" x14ac:dyDescent="0.25">
      <c r="A151" s="26">
        <v>20</v>
      </c>
      <c r="B151" s="19" t="s">
        <v>1142</v>
      </c>
      <c r="C151" s="19" t="s">
        <v>1366</v>
      </c>
      <c r="D151" s="56">
        <v>3768</v>
      </c>
      <c r="E151" s="56">
        <v>0</v>
      </c>
      <c r="F151" s="19">
        <v>3507.64</v>
      </c>
      <c r="G151" s="56">
        <v>0</v>
      </c>
      <c r="H151" s="57">
        <v>0</v>
      </c>
      <c r="I151" s="19">
        <v>24.55</v>
      </c>
      <c r="J151" s="19">
        <v>235.81</v>
      </c>
      <c r="K151" s="57">
        <v>6.2582271762208069E-2</v>
      </c>
      <c r="L151" s="57">
        <v>6.7227537603630941E-2</v>
      </c>
      <c r="M151" s="26" t="s">
        <v>1940</v>
      </c>
      <c r="N151" s="26">
        <v>4</v>
      </c>
      <c r="O151" s="26" t="s">
        <v>1150</v>
      </c>
    </row>
    <row r="152" spans="1:15" hidden="1" x14ac:dyDescent="0.25">
      <c r="A152" s="26">
        <v>21</v>
      </c>
      <c r="B152" s="19" t="s">
        <v>1142</v>
      </c>
      <c r="C152" s="19" t="s">
        <v>1401</v>
      </c>
      <c r="D152" s="56">
        <v>3768</v>
      </c>
      <c r="E152" s="56">
        <v>0</v>
      </c>
      <c r="F152" s="19">
        <v>3470.38</v>
      </c>
      <c r="G152" s="56">
        <v>0</v>
      </c>
      <c r="H152" s="57">
        <v>0</v>
      </c>
      <c r="I152" s="19">
        <v>24.29</v>
      </c>
      <c r="J152" s="19">
        <v>273.33</v>
      </c>
      <c r="K152" s="57">
        <v>7.2539808917197454E-2</v>
      </c>
      <c r="L152" s="57">
        <v>7.8760827344555917E-2</v>
      </c>
      <c r="M152" s="26" t="s">
        <v>1940</v>
      </c>
      <c r="N152" s="26">
        <v>4</v>
      </c>
      <c r="O152" s="26" t="s">
        <v>1150</v>
      </c>
    </row>
    <row r="153" spans="1:15" hidden="1" x14ac:dyDescent="0.25">
      <c r="A153" s="26">
        <v>22</v>
      </c>
      <c r="B153" s="19" t="s">
        <v>1142</v>
      </c>
      <c r="C153" s="19" t="s">
        <v>1426</v>
      </c>
      <c r="D153" s="56">
        <v>3768</v>
      </c>
      <c r="E153" s="56">
        <v>0</v>
      </c>
      <c r="F153" s="19">
        <v>3452.38</v>
      </c>
      <c r="G153" s="56">
        <v>0</v>
      </c>
      <c r="H153" s="57">
        <v>0</v>
      </c>
      <c r="I153" s="19">
        <v>24.17</v>
      </c>
      <c r="J153" s="19">
        <v>291.45</v>
      </c>
      <c r="K153" s="57">
        <v>7.7348726114649685E-2</v>
      </c>
      <c r="L153" s="57">
        <v>8.4420023288282284E-2</v>
      </c>
      <c r="M153" s="26" t="s">
        <v>1940</v>
      </c>
      <c r="N153" s="26">
        <v>4</v>
      </c>
      <c r="O153" s="26" t="s">
        <v>1150</v>
      </c>
    </row>
    <row r="154" spans="1:15" hidden="1" x14ac:dyDescent="0.25">
      <c r="A154" s="26">
        <v>23</v>
      </c>
      <c r="B154" s="19" t="s">
        <v>1142</v>
      </c>
      <c r="C154" s="19" t="s">
        <v>1462</v>
      </c>
      <c r="D154" s="56">
        <v>3768</v>
      </c>
      <c r="E154" s="56">
        <v>0</v>
      </c>
      <c r="F154" s="19">
        <v>2550.7199999999998</v>
      </c>
      <c r="G154" s="56">
        <v>1000.03</v>
      </c>
      <c r="H154" s="57">
        <v>0.26540074309978767</v>
      </c>
      <c r="I154" s="19">
        <v>17.86</v>
      </c>
      <c r="J154" s="19">
        <v>199.39</v>
      </c>
      <c r="K154" s="57">
        <v>5.291666666666666E-2</v>
      </c>
      <c r="L154" s="57">
        <v>7.8170085309246018E-2</v>
      </c>
      <c r="M154" s="26" t="s">
        <v>1940</v>
      </c>
      <c r="N154" s="26">
        <v>4</v>
      </c>
      <c r="O154" s="26" t="s">
        <v>1150</v>
      </c>
    </row>
    <row r="155" spans="1:15" hidden="1" x14ac:dyDescent="0.25">
      <c r="A155" s="26">
        <v>24</v>
      </c>
      <c r="B155" s="19" t="s">
        <v>497</v>
      </c>
      <c r="C155" s="19" t="s">
        <v>1479</v>
      </c>
      <c r="D155" s="56">
        <v>0</v>
      </c>
      <c r="E155" s="56">
        <v>2866.61</v>
      </c>
      <c r="F155" s="19">
        <v>503.86</v>
      </c>
      <c r="G155" s="56">
        <v>2261.41</v>
      </c>
      <c r="H155" s="57">
        <v>0.78887954761896451</v>
      </c>
      <c r="I155" s="19">
        <v>3.53</v>
      </c>
      <c r="J155" s="19">
        <v>97.81</v>
      </c>
      <c r="K155" s="57">
        <v>3.4120441915712285E-2</v>
      </c>
      <c r="L155" s="57">
        <v>0.19412138292382805</v>
      </c>
      <c r="M155" s="26" t="s">
        <v>1940</v>
      </c>
      <c r="N155" s="26">
        <v>4</v>
      </c>
      <c r="O155" s="26" t="s">
        <v>1150</v>
      </c>
    </row>
    <row r="156" spans="1:15" hidden="1" x14ac:dyDescent="0.25">
      <c r="A156" s="26">
        <v>25</v>
      </c>
      <c r="B156" s="19" t="s">
        <v>498</v>
      </c>
      <c r="C156" s="19" t="s">
        <v>1488</v>
      </c>
      <c r="D156" s="56">
        <v>5652</v>
      </c>
      <c r="E156" s="56">
        <v>0</v>
      </c>
      <c r="F156" s="19">
        <v>5320.84</v>
      </c>
      <c r="G156" s="56">
        <v>0</v>
      </c>
      <c r="H156" s="57">
        <v>0</v>
      </c>
      <c r="I156" s="19">
        <v>37.25</v>
      </c>
      <c r="J156" s="19">
        <v>293.91000000000003</v>
      </c>
      <c r="K156" s="57">
        <v>5.2001061571125273E-2</v>
      </c>
      <c r="L156" s="57">
        <v>5.5237518887995135E-2</v>
      </c>
      <c r="M156" s="26" t="s">
        <v>1940</v>
      </c>
      <c r="N156" s="26">
        <v>4</v>
      </c>
      <c r="O156" s="26" t="s">
        <v>1150</v>
      </c>
    </row>
    <row r="157" spans="1:15" hidden="1" x14ac:dyDescent="0.25">
      <c r="A157" s="26">
        <v>26</v>
      </c>
      <c r="B157" s="19" t="s">
        <v>498</v>
      </c>
      <c r="C157" s="19" t="s">
        <v>1493</v>
      </c>
      <c r="D157" s="56">
        <v>5652</v>
      </c>
      <c r="E157" s="56">
        <v>0</v>
      </c>
      <c r="F157" s="19">
        <v>5288.36</v>
      </c>
      <c r="G157" s="56">
        <v>0</v>
      </c>
      <c r="H157" s="57">
        <v>0</v>
      </c>
      <c r="I157" s="19">
        <v>37.020000000000003</v>
      </c>
      <c r="J157" s="19">
        <v>326.62</v>
      </c>
      <c r="K157" s="57">
        <v>5.7788393489030435E-2</v>
      </c>
      <c r="L157" s="57">
        <v>6.1762058558797059E-2</v>
      </c>
      <c r="M157" s="26" t="s">
        <v>1940</v>
      </c>
      <c r="N157" s="26">
        <v>4</v>
      </c>
      <c r="O157" s="26" t="s">
        <v>1150</v>
      </c>
    </row>
    <row r="158" spans="1:15" hidden="1" x14ac:dyDescent="0.25">
      <c r="A158" s="26">
        <v>27</v>
      </c>
      <c r="B158" s="19" t="s">
        <v>498</v>
      </c>
      <c r="C158" s="19" t="s">
        <v>1497</v>
      </c>
      <c r="D158" s="56">
        <v>5652</v>
      </c>
      <c r="E158" s="56">
        <v>0</v>
      </c>
      <c r="F158" s="19">
        <v>5320.84</v>
      </c>
      <c r="G158" s="56">
        <v>0</v>
      </c>
      <c r="H158" s="57">
        <v>0</v>
      </c>
      <c r="I158" s="19">
        <v>37.25</v>
      </c>
      <c r="J158" s="19">
        <v>293.91000000000003</v>
      </c>
      <c r="K158" s="57">
        <v>5.2001061571125273E-2</v>
      </c>
      <c r="L158" s="57">
        <v>5.5237518887995135E-2</v>
      </c>
      <c r="M158" s="26" t="s">
        <v>1940</v>
      </c>
      <c r="N158" s="26">
        <v>4</v>
      </c>
      <c r="O158" s="26" t="s">
        <v>1150</v>
      </c>
    </row>
    <row r="159" spans="1:15" hidden="1" x14ac:dyDescent="0.25">
      <c r="A159" s="26">
        <v>28</v>
      </c>
      <c r="B159" s="19" t="s">
        <v>498</v>
      </c>
      <c r="C159" s="19" t="s">
        <v>1501</v>
      </c>
      <c r="D159" s="56">
        <v>5652</v>
      </c>
      <c r="E159" s="56">
        <v>0</v>
      </c>
      <c r="F159" s="19">
        <v>5285.96</v>
      </c>
      <c r="G159" s="56">
        <v>0</v>
      </c>
      <c r="H159" s="57">
        <v>0</v>
      </c>
      <c r="I159" s="19">
        <v>37</v>
      </c>
      <c r="J159" s="19">
        <v>329.04</v>
      </c>
      <c r="K159" s="57">
        <v>5.8216560509554142E-2</v>
      </c>
      <c r="L159" s="57">
        <v>6.2247917123852622E-2</v>
      </c>
      <c r="M159" s="26" t="s">
        <v>1940</v>
      </c>
      <c r="N159" s="26">
        <v>4</v>
      </c>
      <c r="O159" s="26" t="s">
        <v>1150</v>
      </c>
    </row>
    <row r="160" spans="1:15" hidden="1" x14ac:dyDescent="0.25">
      <c r="A160" s="26">
        <v>29</v>
      </c>
      <c r="B160" s="19" t="s">
        <v>498</v>
      </c>
      <c r="C160" s="19" t="s">
        <v>1505</v>
      </c>
      <c r="D160" s="56">
        <v>5652</v>
      </c>
      <c r="E160" s="56">
        <v>0</v>
      </c>
      <c r="F160" s="19">
        <v>4871.16</v>
      </c>
      <c r="G160" s="56">
        <v>0</v>
      </c>
      <c r="H160" s="57">
        <v>0</v>
      </c>
      <c r="I160" s="19">
        <v>34.1</v>
      </c>
      <c r="J160" s="19">
        <v>746.74</v>
      </c>
      <c r="K160" s="57">
        <v>0.13211960368011325</v>
      </c>
      <c r="L160" s="57">
        <v>0.15329818770067088</v>
      </c>
      <c r="M160" s="26" t="s">
        <v>1940</v>
      </c>
      <c r="N160" s="26">
        <v>4</v>
      </c>
      <c r="O160" s="26" t="s">
        <v>1150</v>
      </c>
    </row>
    <row r="161" spans="1:16" hidden="1" x14ac:dyDescent="0.25">
      <c r="A161" s="26">
        <v>30</v>
      </c>
      <c r="B161" s="19" t="s">
        <v>498</v>
      </c>
      <c r="C161" s="19" t="s">
        <v>1560</v>
      </c>
      <c r="D161" s="56">
        <v>5652</v>
      </c>
      <c r="E161" s="56">
        <v>0</v>
      </c>
      <c r="F161" s="19">
        <v>3079.85</v>
      </c>
      <c r="G161" s="56">
        <v>2173.16</v>
      </c>
      <c r="H161" s="57">
        <v>0.38449398443029015</v>
      </c>
      <c r="I161" s="19">
        <v>21.56</v>
      </c>
      <c r="J161" s="19">
        <v>377.43</v>
      </c>
      <c r="K161" s="57">
        <v>6.6778131634819535E-2</v>
      </c>
      <c r="L161" s="57">
        <v>0.12254817604753479</v>
      </c>
      <c r="M161" s="26" t="s">
        <v>1940</v>
      </c>
      <c r="N161" s="26">
        <v>4</v>
      </c>
      <c r="O161" s="26" t="s">
        <v>1150</v>
      </c>
    </row>
    <row r="162" spans="1:16" hidden="1" x14ac:dyDescent="0.25">
      <c r="A162" s="26">
        <v>31</v>
      </c>
      <c r="B162" s="19" t="s">
        <v>1143</v>
      </c>
      <c r="C162" s="19" t="s">
        <v>1586</v>
      </c>
      <c r="D162" s="56">
        <v>8242.5</v>
      </c>
      <c r="E162" s="56">
        <v>0</v>
      </c>
      <c r="F162" s="19">
        <v>8041.32</v>
      </c>
      <c r="G162" s="56">
        <v>0</v>
      </c>
      <c r="H162" s="57">
        <v>0</v>
      </c>
      <c r="I162" s="19">
        <v>56.29</v>
      </c>
      <c r="J162" s="19">
        <v>144.88999999999999</v>
      </c>
      <c r="K162" s="57">
        <v>1.7578404610251744E-2</v>
      </c>
      <c r="L162" s="57">
        <v>1.8018186068953852E-2</v>
      </c>
      <c r="M162" s="26" t="s">
        <v>1940</v>
      </c>
      <c r="N162" s="26">
        <v>4</v>
      </c>
      <c r="O162" s="26" t="s">
        <v>1150</v>
      </c>
    </row>
    <row r="163" spans="1:16" hidden="1" x14ac:dyDescent="0.25">
      <c r="A163" s="26">
        <v>32</v>
      </c>
      <c r="B163" s="19" t="s">
        <v>1143</v>
      </c>
      <c r="C163" s="19" t="s">
        <v>1591</v>
      </c>
      <c r="D163" s="56">
        <v>8242.5</v>
      </c>
      <c r="E163" s="56">
        <v>0</v>
      </c>
      <c r="F163" s="19">
        <v>8041.32</v>
      </c>
      <c r="G163" s="56">
        <v>0</v>
      </c>
      <c r="H163" s="57">
        <v>0</v>
      </c>
      <c r="I163" s="19">
        <v>56.29</v>
      </c>
      <c r="J163" s="19">
        <v>144.88999999999999</v>
      </c>
      <c r="K163" s="57">
        <v>1.7578404610251744E-2</v>
      </c>
      <c r="L163" s="57">
        <v>1.8018186068953852E-2</v>
      </c>
      <c r="M163" s="26" t="s">
        <v>1940</v>
      </c>
      <c r="N163" s="26">
        <v>4</v>
      </c>
      <c r="O163" s="26" t="s">
        <v>1150</v>
      </c>
    </row>
    <row r="164" spans="1:16" hidden="1" x14ac:dyDescent="0.25">
      <c r="A164" s="26">
        <v>33</v>
      </c>
      <c r="B164" s="19" t="s">
        <v>1143</v>
      </c>
      <c r="C164" s="19" t="s">
        <v>1596</v>
      </c>
      <c r="D164" s="56">
        <v>8242.5</v>
      </c>
      <c r="E164" s="56">
        <v>0</v>
      </c>
      <c r="F164" s="19">
        <v>8041.32</v>
      </c>
      <c r="G164" s="56">
        <v>0</v>
      </c>
      <c r="H164" s="57">
        <v>0</v>
      </c>
      <c r="I164" s="19">
        <v>56.29</v>
      </c>
      <c r="J164" s="19">
        <v>144.88999999999999</v>
      </c>
      <c r="K164" s="57">
        <v>1.7578404610251744E-2</v>
      </c>
      <c r="L164" s="57">
        <v>1.8018186068953852E-2</v>
      </c>
      <c r="M164" s="26" t="s">
        <v>1940</v>
      </c>
      <c r="N164" s="26">
        <v>4</v>
      </c>
      <c r="O164" s="26" t="s">
        <v>1150</v>
      </c>
    </row>
    <row r="165" spans="1:16" hidden="1" x14ac:dyDescent="0.25">
      <c r="A165" s="26">
        <v>34</v>
      </c>
      <c r="B165" s="19" t="s">
        <v>1143</v>
      </c>
      <c r="C165" s="19" t="s">
        <v>1602</v>
      </c>
      <c r="D165" s="56">
        <v>8242.5</v>
      </c>
      <c r="E165" s="56">
        <v>0</v>
      </c>
      <c r="F165" s="19">
        <v>7912.16</v>
      </c>
      <c r="G165" s="56">
        <v>0</v>
      </c>
      <c r="H165" s="57">
        <v>0</v>
      </c>
      <c r="I165" s="19">
        <v>55.39</v>
      </c>
      <c r="J165" s="19">
        <v>274.95</v>
      </c>
      <c r="K165" s="57">
        <v>3.3357597816196544E-2</v>
      </c>
      <c r="L165" s="57">
        <v>3.4750308386079148E-2</v>
      </c>
      <c r="M165" s="26" t="s">
        <v>1940</v>
      </c>
      <c r="N165" s="26">
        <v>4</v>
      </c>
      <c r="O165" s="26" t="s">
        <v>1150</v>
      </c>
    </row>
    <row r="166" spans="1:16" hidden="1" x14ac:dyDescent="0.25">
      <c r="A166" s="26">
        <v>35</v>
      </c>
      <c r="B166" s="19" t="s">
        <v>1143</v>
      </c>
      <c r="C166" s="19" t="s">
        <v>1607</v>
      </c>
      <c r="D166" s="56">
        <v>8242.5</v>
      </c>
      <c r="E166" s="56">
        <v>0</v>
      </c>
      <c r="F166" s="19">
        <v>7934.56</v>
      </c>
      <c r="G166" s="56">
        <v>0</v>
      </c>
      <c r="H166" s="57">
        <v>0</v>
      </c>
      <c r="I166" s="19">
        <v>55.54</v>
      </c>
      <c r="J166" s="19">
        <v>252.4</v>
      </c>
      <c r="K166" s="57">
        <v>3.062177737336973E-2</v>
      </c>
      <c r="L166" s="57">
        <v>3.1810207497328144E-2</v>
      </c>
      <c r="M166" s="26" t="s">
        <v>1940</v>
      </c>
      <c r="N166" s="26">
        <v>4</v>
      </c>
      <c r="O166" s="26" t="s">
        <v>1150</v>
      </c>
    </row>
    <row r="167" spans="1:16" hidden="1" x14ac:dyDescent="0.25">
      <c r="A167" s="26">
        <v>36</v>
      </c>
      <c r="B167" s="19" t="s">
        <v>1143</v>
      </c>
      <c r="C167" s="19" t="s">
        <v>1612</v>
      </c>
      <c r="D167" s="56">
        <v>8242.5</v>
      </c>
      <c r="E167" s="56">
        <v>0</v>
      </c>
      <c r="F167" s="19">
        <v>7934.56</v>
      </c>
      <c r="G167" s="56">
        <v>0</v>
      </c>
      <c r="H167" s="57">
        <v>0</v>
      </c>
      <c r="I167" s="19">
        <v>55.54</v>
      </c>
      <c r="J167" s="19">
        <v>252.4</v>
      </c>
      <c r="K167" s="57">
        <v>3.062177737336973E-2</v>
      </c>
      <c r="L167" s="57">
        <v>3.1810207497328144E-2</v>
      </c>
      <c r="M167" s="26" t="s">
        <v>1940</v>
      </c>
      <c r="N167" s="26">
        <v>4</v>
      </c>
      <c r="O167" s="26" t="s">
        <v>1150</v>
      </c>
    </row>
    <row r="168" spans="1:16" hidden="1" x14ac:dyDescent="0.25">
      <c r="A168" s="26">
        <v>37</v>
      </c>
      <c r="B168" s="19" t="s">
        <v>499</v>
      </c>
      <c r="C168" s="19" t="s">
        <v>1619</v>
      </c>
      <c r="D168" s="56">
        <v>0</v>
      </c>
      <c r="E168" s="56">
        <v>2717.74</v>
      </c>
      <c r="F168" s="19">
        <v>2380.75</v>
      </c>
      <c r="G168" s="56">
        <v>0</v>
      </c>
      <c r="H168" s="57">
        <v>0</v>
      </c>
      <c r="I168" s="19">
        <v>16.670000000000002</v>
      </c>
      <c r="J168" s="19">
        <v>320.32</v>
      </c>
      <c r="K168" s="57">
        <v>0.1178626358665656</v>
      </c>
      <c r="L168" s="57">
        <v>0.13454583639609366</v>
      </c>
      <c r="M168" s="26" t="s">
        <v>1940</v>
      </c>
      <c r="N168" s="26">
        <v>4</v>
      </c>
      <c r="O168" s="26" t="s">
        <v>1150</v>
      </c>
    </row>
    <row r="169" spans="1:16" hidden="1" x14ac:dyDescent="0.25">
      <c r="A169" s="26">
        <v>38</v>
      </c>
      <c r="B169" s="19" t="s">
        <v>499</v>
      </c>
      <c r="C169" s="19" t="s">
        <v>1643</v>
      </c>
      <c r="D169" s="56">
        <v>9420</v>
      </c>
      <c r="E169" s="56">
        <v>0</v>
      </c>
      <c r="F169" s="19">
        <v>6808.09</v>
      </c>
      <c r="G169" s="56">
        <v>1594.12</v>
      </c>
      <c r="H169" s="57">
        <v>0.16922717622080677</v>
      </c>
      <c r="I169" s="19">
        <v>47.66</v>
      </c>
      <c r="J169" s="19">
        <v>970.13</v>
      </c>
      <c r="K169" s="57">
        <v>0.10298619957537154</v>
      </c>
      <c r="L169" s="57">
        <v>0.14249664737099538</v>
      </c>
      <c r="M169" s="26" t="s">
        <v>1940</v>
      </c>
      <c r="N169" s="26">
        <v>4</v>
      </c>
      <c r="O169" s="26" t="s">
        <v>1150</v>
      </c>
    </row>
    <row r="170" spans="1:16" hidden="1" x14ac:dyDescent="0.25">
      <c r="A170" s="26">
        <v>39</v>
      </c>
      <c r="B170" s="19" t="s">
        <v>1144</v>
      </c>
      <c r="C170" s="19" t="s">
        <v>1682</v>
      </c>
      <c r="D170" s="56">
        <v>10833</v>
      </c>
      <c r="E170" s="56">
        <v>0</v>
      </c>
      <c r="F170" s="19">
        <v>10593.09</v>
      </c>
      <c r="G170" s="56">
        <v>0</v>
      </c>
      <c r="H170" s="57">
        <v>0</v>
      </c>
      <c r="I170" s="19">
        <v>74.150000000000006</v>
      </c>
      <c r="J170" s="19">
        <v>165.76</v>
      </c>
      <c r="K170" s="57">
        <v>1.5301393889042739E-2</v>
      </c>
      <c r="L170" s="57">
        <v>1.5647936532211092E-2</v>
      </c>
      <c r="M170" s="26" t="s">
        <v>1940</v>
      </c>
      <c r="N170" s="26">
        <v>4</v>
      </c>
      <c r="O170" s="26" t="s">
        <v>5207</v>
      </c>
      <c r="P170" s="19" t="s">
        <v>23</v>
      </c>
    </row>
    <row r="171" spans="1:16" hidden="1" x14ac:dyDescent="0.25">
      <c r="A171" s="26">
        <v>40</v>
      </c>
      <c r="B171" s="19" t="s">
        <v>1144</v>
      </c>
      <c r="C171" s="19" t="s">
        <v>1685</v>
      </c>
      <c r="D171" s="56">
        <v>10833</v>
      </c>
      <c r="E171" s="56">
        <v>0</v>
      </c>
      <c r="F171" s="19">
        <v>10593.09</v>
      </c>
      <c r="G171" s="56">
        <v>0</v>
      </c>
      <c r="H171" s="57">
        <v>0</v>
      </c>
      <c r="I171" s="19">
        <v>74.150000000000006</v>
      </c>
      <c r="J171" s="19">
        <v>165.76</v>
      </c>
      <c r="K171" s="57">
        <v>1.5301393889042739E-2</v>
      </c>
      <c r="L171" s="57">
        <v>1.5647936532211092E-2</v>
      </c>
      <c r="M171" s="26" t="s">
        <v>1940</v>
      </c>
      <c r="N171" s="26">
        <v>4</v>
      </c>
      <c r="O171" s="26" t="s">
        <v>5207</v>
      </c>
      <c r="P171" s="19" t="s">
        <v>23</v>
      </c>
    </row>
    <row r="172" spans="1:16" hidden="1" x14ac:dyDescent="0.25">
      <c r="A172" s="26">
        <v>41</v>
      </c>
      <c r="B172" s="19" t="s">
        <v>1144</v>
      </c>
      <c r="C172" s="19" t="s">
        <v>1688</v>
      </c>
      <c r="D172" s="56">
        <v>10833</v>
      </c>
      <c r="E172" s="56">
        <v>0</v>
      </c>
      <c r="F172" s="19">
        <v>10593.09</v>
      </c>
      <c r="G172" s="56">
        <v>0</v>
      </c>
      <c r="H172" s="57">
        <v>0</v>
      </c>
      <c r="I172" s="19">
        <v>74.150000000000006</v>
      </c>
      <c r="J172" s="19">
        <v>165.76</v>
      </c>
      <c r="K172" s="57">
        <v>1.5301393889042739E-2</v>
      </c>
      <c r="L172" s="57">
        <v>1.5647936532211092E-2</v>
      </c>
      <c r="M172" s="26" t="s">
        <v>1940</v>
      </c>
      <c r="N172" s="26">
        <v>4</v>
      </c>
      <c r="O172" s="26" t="s">
        <v>5207</v>
      </c>
      <c r="P172" s="19" t="s">
        <v>23</v>
      </c>
    </row>
    <row r="173" spans="1:16" hidden="1" x14ac:dyDescent="0.25">
      <c r="A173" s="26">
        <v>42</v>
      </c>
      <c r="B173" s="19" t="s">
        <v>1144</v>
      </c>
      <c r="C173" s="19" t="s">
        <v>1691</v>
      </c>
      <c r="D173" s="56">
        <v>9420</v>
      </c>
      <c r="E173" s="56">
        <v>0</v>
      </c>
      <c r="F173" s="19">
        <v>8946.06</v>
      </c>
      <c r="G173" s="56">
        <v>0</v>
      </c>
      <c r="H173" s="57">
        <v>0</v>
      </c>
      <c r="I173" s="19">
        <v>62.62</v>
      </c>
      <c r="J173" s="19">
        <v>411.32</v>
      </c>
      <c r="K173" s="57">
        <v>4.3664543524416136E-2</v>
      </c>
      <c r="L173" s="57">
        <v>4.5977782398061273E-2</v>
      </c>
      <c r="M173" s="26" t="s">
        <v>1940</v>
      </c>
      <c r="N173" s="26">
        <v>4</v>
      </c>
      <c r="O173" s="26" t="s">
        <v>1150</v>
      </c>
    </row>
    <row r="174" spans="1:16" hidden="1" x14ac:dyDescent="0.25">
      <c r="A174" s="26">
        <v>43</v>
      </c>
      <c r="B174" s="19" t="s">
        <v>1144</v>
      </c>
      <c r="C174" s="19" t="s">
        <v>1694</v>
      </c>
      <c r="D174" s="56">
        <v>10833</v>
      </c>
      <c r="E174" s="56">
        <v>0</v>
      </c>
      <c r="F174" s="19">
        <v>10125.030000000001</v>
      </c>
      <c r="G174" s="56">
        <v>0</v>
      </c>
      <c r="H174" s="57">
        <v>0</v>
      </c>
      <c r="I174" s="19">
        <v>70.88</v>
      </c>
      <c r="J174" s="19">
        <v>637.09</v>
      </c>
      <c r="K174" s="57">
        <v>5.8810117234376444E-2</v>
      </c>
      <c r="L174" s="57">
        <v>6.292228269940929E-2</v>
      </c>
      <c r="M174" s="26" t="s">
        <v>1940</v>
      </c>
      <c r="N174" s="26">
        <v>4</v>
      </c>
      <c r="O174" s="26" t="s">
        <v>5207</v>
      </c>
      <c r="P174" s="19" t="s">
        <v>23</v>
      </c>
    </row>
    <row r="175" spans="1:16" hidden="1" x14ac:dyDescent="0.25">
      <c r="A175" s="26">
        <v>44</v>
      </c>
      <c r="B175" s="19" t="s">
        <v>1144</v>
      </c>
      <c r="C175" s="19" t="s">
        <v>1697</v>
      </c>
      <c r="D175" s="56">
        <v>10833</v>
      </c>
      <c r="E175" s="56">
        <v>0</v>
      </c>
      <c r="F175" s="19">
        <v>2826</v>
      </c>
      <c r="G175" s="56">
        <v>7837.44</v>
      </c>
      <c r="H175" s="57">
        <v>0.72347826086956513</v>
      </c>
      <c r="I175" s="19">
        <v>19.78</v>
      </c>
      <c r="J175" s="19">
        <v>149.78</v>
      </c>
      <c r="K175" s="57">
        <v>1.3826271577587004E-2</v>
      </c>
      <c r="L175" s="57">
        <v>5.3000707714083509E-2</v>
      </c>
      <c r="M175" s="26" t="s">
        <v>1940</v>
      </c>
      <c r="N175" s="26">
        <v>4</v>
      </c>
      <c r="O175" s="26" t="s">
        <v>5207</v>
      </c>
      <c r="P175" s="19" t="s">
        <v>23</v>
      </c>
    </row>
    <row r="176" spans="1:16" hidden="1" x14ac:dyDescent="0.25">
      <c r="A176" s="26">
        <v>45</v>
      </c>
      <c r="B176" s="19" t="s">
        <v>1144</v>
      </c>
      <c r="C176" s="19" t="s">
        <v>1700</v>
      </c>
      <c r="D176" s="56">
        <v>9420</v>
      </c>
      <c r="E176" s="56">
        <v>0</v>
      </c>
      <c r="F176" s="19">
        <v>7533.06</v>
      </c>
      <c r="G176" s="56">
        <v>1799.22</v>
      </c>
      <c r="H176" s="57">
        <v>0.191</v>
      </c>
      <c r="I176" s="19">
        <v>52.73</v>
      </c>
      <c r="J176" s="19">
        <v>34.99</v>
      </c>
      <c r="K176" s="57">
        <v>3.7144373673036095E-3</v>
      </c>
      <c r="L176" s="57">
        <v>4.6448587957616163E-3</v>
      </c>
      <c r="M176" s="26" t="s">
        <v>1940</v>
      </c>
      <c r="N176" s="26">
        <v>4</v>
      </c>
      <c r="O176" s="26" t="s">
        <v>1150</v>
      </c>
    </row>
    <row r="177" spans="1:15" hidden="1" x14ac:dyDescent="0.25">
      <c r="A177" s="26">
        <v>46</v>
      </c>
      <c r="B177" s="19" t="s">
        <v>1144</v>
      </c>
      <c r="C177" s="19" t="s">
        <v>1704</v>
      </c>
      <c r="D177" s="56">
        <v>9420</v>
      </c>
      <c r="E177" s="56">
        <v>0</v>
      </c>
      <c r="F177" s="19">
        <v>7062.06</v>
      </c>
      <c r="G177" s="56">
        <v>2298.48</v>
      </c>
      <c r="H177" s="57">
        <v>0.24399999999999999</v>
      </c>
      <c r="I177" s="19">
        <v>49.43</v>
      </c>
      <c r="J177" s="19">
        <v>10.029999999999999</v>
      </c>
      <c r="K177" s="57">
        <v>1.064755838641189E-3</v>
      </c>
      <c r="L177" s="57">
        <v>1.4202654749464036E-3</v>
      </c>
      <c r="M177" s="26" t="s">
        <v>1940</v>
      </c>
      <c r="N177" s="26">
        <v>4</v>
      </c>
      <c r="O177" s="26" t="s">
        <v>1150</v>
      </c>
    </row>
    <row r="178" spans="1:15" hidden="1" x14ac:dyDescent="0.25">
      <c r="A178" s="26">
        <v>47</v>
      </c>
      <c r="B178" s="19" t="s">
        <v>1144</v>
      </c>
      <c r="C178" s="19" t="s">
        <v>1707</v>
      </c>
      <c r="D178" s="56">
        <v>9420</v>
      </c>
      <c r="E178" s="56">
        <v>0</v>
      </c>
      <c r="F178" s="19">
        <v>7062.06</v>
      </c>
      <c r="G178" s="56">
        <v>2298.48</v>
      </c>
      <c r="H178" s="57">
        <v>0.24399999999999999</v>
      </c>
      <c r="I178" s="19">
        <v>49.43</v>
      </c>
      <c r="J178" s="19">
        <v>10.029999999999999</v>
      </c>
      <c r="K178" s="57">
        <v>1.064755838641189E-3</v>
      </c>
      <c r="L178" s="57">
        <v>1.4202654749464036E-3</v>
      </c>
      <c r="M178" s="26" t="s">
        <v>1940</v>
      </c>
      <c r="N178" s="26">
        <v>4</v>
      </c>
      <c r="O178" s="26" t="s">
        <v>1150</v>
      </c>
    </row>
    <row r="179" spans="1:15" hidden="1" x14ac:dyDescent="0.25">
      <c r="A179" s="26">
        <v>48</v>
      </c>
      <c r="B179" s="19" t="s">
        <v>1144</v>
      </c>
      <c r="C179" s="19" t="s">
        <v>1712</v>
      </c>
      <c r="D179" s="56">
        <v>0</v>
      </c>
      <c r="E179" s="56">
        <v>4603.72</v>
      </c>
      <c r="F179" s="19">
        <v>3970.94</v>
      </c>
      <c r="G179" s="56">
        <v>0</v>
      </c>
      <c r="H179" s="57">
        <v>0</v>
      </c>
      <c r="I179" s="19">
        <v>27.8</v>
      </c>
      <c r="J179" s="19">
        <v>604.98</v>
      </c>
      <c r="K179" s="57">
        <v>0.13141111970319655</v>
      </c>
      <c r="L179" s="57">
        <v>0.15235183608918795</v>
      </c>
      <c r="M179" s="26" t="s">
        <v>1940</v>
      </c>
      <c r="N179" s="26">
        <v>4</v>
      </c>
      <c r="O179" s="26" t="s">
        <v>1150</v>
      </c>
    </row>
    <row r="180" spans="1:15" hidden="1" x14ac:dyDescent="0.25">
      <c r="A180" s="26">
        <v>49</v>
      </c>
      <c r="B180" s="19" t="s">
        <v>1144</v>
      </c>
      <c r="C180" s="19" t="s">
        <v>1746</v>
      </c>
      <c r="D180" s="56">
        <v>10833</v>
      </c>
      <c r="E180" s="56">
        <v>0</v>
      </c>
      <c r="F180" s="19">
        <v>10593.09</v>
      </c>
      <c r="G180" s="56">
        <v>0</v>
      </c>
      <c r="H180" s="57">
        <v>0</v>
      </c>
      <c r="I180" s="19">
        <v>74.150000000000006</v>
      </c>
      <c r="J180" s="19">
        <v>165.76</v>
      </c>
      <c r="K180" s="57">
        <v>1.5301393889042739E-2</v>
      </c>
      <c r="L180" s="57">
        <v>1.5647936532211092E-2</v>
      </c>
      <c r="M180" s="26" t="s">
        <v>1940</v>
      </c>
      <c r="N180" s="26">
        <v>4</v>
      </c>
      <c r="O180" s="26" t="s">
        <v>1150</v>
      </c>
    </row>
    <row r="181" spans="1:15" hidden="1" x14ac:dyDescent="0.25">
      <c r="A181" s="26">
        <v>50</v>
      </c>
      <c r="B181" s="19" t="s">
        <v>1144</v>
      </c>
      <c r="C181" s="19" t="s">
        <v>1750</v>
      </c>
      <c r="D181" s="56">
        <v>10833</v>
      </c>
      <c r="E181" s="56">
        <v>0</v>
      </c>
      <c r="F181" s="19">
        <v>10298.709999999999</v>
      </c>
      <c r="G181" s="56">
        <v>0</v>
      </c>
      <c r="H181" s="57">
        <v>0</v>
      </c>
      <c r="I181" s="19">
        <v>72.09</v>
      </c>
      <c r="J181" s="19">
        <v>462.2</v>
      </c>
      <c r="K181" s="57">
        <v>4.266592818240561E-2</v>
      </c>
      <c r="L181" s="57">
        <v>4.4879407226730339E-2</v>
      </c>
      <c r="M181" s="26" t="s">
        <v>1940</v>
      </c>
      <c r="N181" s="26">
        <v>4</v>
      </c>
      <c r="O181" s="26" t="s">
        <v>1150</v>
      </c>
    </row>
    <row r="182" spans="1:15" hidden="1" x14ac:dyDescent="0.25">
      <c r="A182" s="26">
        <v>51</v>
      </c>
      <c r="B182" s="19" t="s">
        <v>1144</v>
      </c>
      <c r="C182" s="19" t="s">
        <v>1754</v>
      </c>
      <c r="D182" s="56">
        <v>10833</v>
      </c>
      <c r="E182" s="56">
        <v>0</v>
      </c>
      <c r="F182" s="19">
        <v>10151.52</v>
      </c>
      <c r="G182" s="56">
        <v>0</v>
      </c>
      <c r="H182" s="57">
        <v>0</v>
      </c>
      <c r="I182" s="19">
        <v>71.06</v>
      </c>
      <c r="J182" s="19">
        <v>610.41999999999996</v>
      </c>
      <c r="K182" s="57">
        <v>5.6348195329087046E-2</v>
      </c>
      <c r="L182" s="57">
        <v>6.0130896653900097E-2</v>
      </c>
      <c r="M182" s="26" t="s">
        <v>1940</v>
      </c>
      <c r="N182" s="26">
        <v>4</v>
      </c>
      <c r="O182" s="26" t="s">
        <v>1150</v>
      </c>
    </row>
    <row r="183" spans="1:15" hidden="1" x14ac:dyDescent="0.25">
      <c r="A183" s="26">
        <v>52</v>
      </c>
      <c r="B183" s="19" t="s">
        <v>1144</v>
      </c>
      <c r="C183" s="19" t="s">
        <v>1758</v>
      </c>
      <c r="D183" s="56">
        <v>10833</v>
      </c>
      <c r="E183" s="56">
        <v>0</v>
      </c>
      <c r="F183" s="19">
        <v>10151.52</v>
      </c>
      <c r="G183" s="56">
        <v>0</v>
      </c>
      <c r="H183" s="57">
        <v>0</v>
      </c>
      <c r="I183" s="19">
        <v>71.06</v>
      </c>
      <c r="J183" s="19">
        <v>610.41999999999996</v>
      </c>
      <c r="K183" s="57">
        <v>5.6348195329087046E-2</v>
      </c>
      <c r="L183" s="57">
        <v>6.0130896653900097E-2</v>
      </c>
      <c r="M183" s="26" t="s">
        <v>1940</v>
      </c>
      <c r="N183" s="26">
        <v>4</v>
      </c>
      <c r="O183" s="26" t="s">
        <v>1150</v>
      </c>
    </row>
    <row r="184" spans="1:15" hidden="1" x14ac:dyDescent="0.25">
      <c r="A184" s="26">
        <v>53</v>
      </c>
      <c r="B184" s="19" t="s">
        <v>1144</v>
      </c>
      <c r="C184" s="19" t="s">
        <v>1762</v>
      </c>
      <c r="D184" s="56">
        <v>10833</v>
      </c>
      <c r="E184" s="56">
        <v>0</v>
      </c>
      <c r="F184" s="19">
        <v>10151.52</v>
      </c>
      <c r="G184" s="56">
        <v>0</v>
      </c>
      <c r="H184" s="57">
        <v>0</v>
      </c>
      <c r="I184" s="19">
        <v>71.06</v>
      </c>
      <c r="J184" s="19">
        <v>610.41999999999996</v>
      </c>
      <c r="K184" s="57">
        <v>5.6348195329087046E-2</v>
      </c>
      <c r="L184" s="57">
        <v>6.0130896653900097E-2</v>
      </c>
      <c r="M184" s="26" t="s">
        <v>1940</v>
      </c>
      <c r="N184" s="26">
        <v>4</v>
      </c>
      <c r="O184" s="26" t="s">
        <v>1150</v>
      </c>
    </row>
    <row r="185" spans="1:15" hidden="1" x14ac:dyDescent="0.25">
      <c r="A185" s="26">
        <v>54</v>
      </c>
      <c r="B185" s="19" t="s">
        <v>1144</v>
      </c>
      <c r="C185" s="19" t="s">
        <v>1766</v>
      </c>
      <c r="D185" s="56">
        <v>10833</v>
      </c>
      <c r="E185" s="56">
        <v>0</v>
      </c>
      <c r="F185" s="19">
        <v>7062.06</v>
      </c>
      <c r="G185" s="56">
        <v>3711.48</v>
      </c>
      <c r="H185" s="57">
        <v>0.34260869565217389</v>
      </c>
      <c r="I185" s="19">
        <v>49.43</v>
      </c>
      <c r="J185" s="19">
        <v>10.029999999999999</v>
      </c>
      <c r="K185" s="57">
        <v>9.2587464229668603E-4</v>
      </c>
      <c r="L185" s="57">
        <v>1.4202654749464036E-3</v>
      </c>
      <c r="M185" s="26" t="s">
        <v>1940</v>
      </c>
      <c r="N185" s="26">
        <v>4</v>
      </c>
      <c r="O185" s="26" t="s">
        <v>1150</v>
      </c>
    </row>
    <row r="186" spans="1:15" hidden="1" x14ac:dyDescent="0.25">
      <c r="A186" s="26">
        <v>55</v>
      </c>
      <c r="B186" s="19" t="s">
        <v>1144</v>
      </c>
      <c r="C186" s="19" t="s">
        <v>1769</v>
      </c>
      <c r="D186" s="56">
        <v>10833</v>
      </c>
      <c r="E186" s="56">
        <v>0</v>
      </c>
      <c r="F186" s="19">
        <v>9609.4</v>
      </c>
      <c r="G186" s="56">
        <v>0</v>
      </c>
      <c r="H186" s="57">
        <v>0</v>
      </c>
      <c r="I186" s="19">
        <v>67.27</v>
      </c>
      <c r="J186" s="19">
        <v>1156.33</v>
      </c>
      <c r="K186" s="57">
        <v>0.10674143819809839</v>
      </c>
      <c r="L186" s="57">
        <v>0.12033321539326076</v>
      </c>
      <c r="M186" s="26" t="s">
        <v>1940</v>
      </c>
      <c r="N186" s="26">
        <v>4</v>
      </c>
      <c r="O186" s="26" t="s">
        <v>1150</v>
      </c>
    </row>
    <row r="187" spans="1:15" hidden="1" x14ac:dyDescent="0.25">
      <c r="A187" s="26">
        <v>56</v>
      </c>
      <c r="B187" s="19" t="s">
        <v>1144</v>
      </c>
      <c r="C187" s="19" t="s">
        <v>1808</v>
      </c>
      <c r="D187" s="56">
        <v>10833</v>
      </c>
      <c r="E187" s="56">
        <v>0</v>
      </c>
      <c r="F187" s="19">
        <v>9892.58</v>
      </c>
      <c r="G187" s="56">
        <v>0</v>
      </c>
      <c r="H187" s="57">
        <v>0</v>
      </c>
      <c r="I187" s="19">
        <v>69.25</v>
      </c>
      <c r="J187" s="19">
        <v>871.17</v>
      </c>
      <c r="K187" s="57">
        <v>8.0418166712821926E-2</v>
      </c>
      <c r="L187" s="57">
        <v>8.8062972450058521E-2</v>
      </c>
      <c r="M187" s="26" t="s">
        <v>1940</v>
      </c>
      <c r="N187" s="26">
        <v>4</v>
      </c>
      <c r="O187" s="26" t="s">
        <v>1150</v>
      </c>
    </row>
    <row r="188" spans="1:15" hidden="1" x14ac:dyDescent="0.25">
      <c r="A188" s="26">
        <v>57</v>
      </c>
      <c r="B188" s="19" t="s">
        <v>1144</v>
      </c>
      <c r="C188" s="19" t="s">
        <v>1828</v>
      </c>
      <c r="D188" s="56">
        <v>10833</v>
      </c>
      <c r="E188" s="56">
        <v>0</v>
      </c>
      <c r="F188" s="19">
        <v>6816.18</v>
      </c>
      <c r="G188" s="56">
        <v>3469.35</v>
      </c>
      <c r="H188" s="57">
        <v>0.32025754638604265</v>
      </c>
      <c r="I188" s="19">
        <v>47.71</v>
      </c>
      <c r="J188" s="19">
        <v>499.76</v>
      </c>
      <c r="K188" s="57">
        <v>4.6133111788055015E-2</v>
      </c>
      <c r="L188" s="57">
        <v>7.3319659985505076E-2</v>
      </c>
      <c r="M188" s="26" t="s">
        <v>1940</v>
      </c>
      <c r="N188" s="26">
        <v>4</v>
      </c>
      <c r="O188" s="26" t="s">
        <v>1150</v>
      </c>
    </row>
    <row r="189" spans="1:15" hidden="1" x14ac:dyDescent="0.25">
      <c r="A189" s="26">
        <v>58</v>
      </c>
      <c r="B189" s="19" t="s">
        <v>1144</v>
      </c>
      <c r="C189" s="19" t="s">
        <v>1843</v>
      </c>
      <c r="D189" s="56">
        <v>10833</v>
      </c>
      <c r="E189" s="56">
        <v>0</v>
      </c>
      <c r="F189" s="19">
        <v>7459.36</v>
      </c>
      <c r="G189" s="56">
        <v>2123.96</v>
      </c>
      <c r="H189" s="57">
        <v>0.19606387888858118</v>
      </c>
      <c r="I189" s="19">
        <v>52.22</v>
      </c>
      <c r="J189" s="19">
        <v>1197.46</v>
      </c>
      <c r="K189" s="57">
        <v>0.11053817040524325</v>
      </c>
      <c r="L189" s="57">
        <v>0.16053119838699301</v>
      </c>
      <c r="M189" s="26" t="s">
        <v>1940</v>
      </c>
      <c r="N189" s="26">
        <v>4</v>
      </c>
      <c r="O189" s="26" t="s">
        <v>1150</v>
      </c>
    </row>
    <row r="190" spans="1:15" hidden="1" x14ac:dyDescent="0.25">
      <c r="A190" s="26">
        <v>59</v>
      </c>
      <c r="B190" s="19" t="s">
        <v>1145</v>
      </c>
      <c r="C190" s="19" t="s">
        <v>1867</v>
      </c>
      <c r="D190" s="56">
        <v>14130</v>
      </c>
      <c r="E190" s="56">
        <v>0</v>
      </c>
      <c r="F190" s="19">
        <v>12711.69</v>
      </c>
      <c r="G190" s="56">
        <v>1311.26</v>
      </c>
      <c r="H190" s="57">
        <v>9.2799716914366601E-2</v>
      </c>
      <c r="I190" s="19">
        <v>88.98</v>
      </c>
      <c r="J190" s="19">
        <v>18.07</v>
      </c>
      <c r="K190" s="57">
        <v>1.2788393489030431E-3</v>
      </c>
      <c r="L190" s="57">
        <v>1.4215261700057191E-3</v>
      </c>
      <c r="M190" s="26" t="s">
        <v>1940</v>
      </c>
      <c r="N190" s="26">
        <v>4</v>
      </c>
      <c r="O190" s="26" t="s">
        <v>1150</v>
      </c>
    </row>
    <row r="191" spans="1:15" hidden="1" x14ac:dyDescent="0.25">
      <c r="A191" s="26">
        <v>60</v>
      </c>
      <c r="B191" s="19" t="s">
        <v>1145</v>
      </c>
      <c r="C191" s="19" t="s">
        <v>1871</v>
      </c>
      <c r="D191" s="56">
        <v>14130</v>
      </c>
      <c r="E191" s="56">
        <v>0</v>
      </c>
      <c r="F191" s="19">
        <v>12711.69</v>
      </c>
      <c r="G191" s="56">
        <v>1311.26</v>
      </c>
      <c r="H191" s="57">
        <v>9.2799716914366601E-2</v>
      </c>
      <c r="I191" s="19">
        <v>88.98</v>
      </c>
      <c r="J191" s="19">
        <v>18.07</v>
      </c>
      <c r="K191" s="57">
        <v>1.2788393489030431E-3</v>
      </c>
      <c r="L191" s="57">
        <v>1.4215261700057191E-3</v>
      </c>
      <c r="M191" s="26" t="s">
        <v>1940</v>
      </c>
      <c r="N191" s="26">
        <v>4</v>
      </c>
      <c r="O191" s="26" t="s">
        <v>1150</v>
      </c>
    </row>
    <row r="192" spans="1:15" hidden="1" x14ac:dyDescent="0.25">
      <c r="A192" s="26">
        <v>61</v>
      </c>
      <c r="B192" s="19" t="s">
        <v>1145</v>
      </c>
      <c r="C192" s="19" t="s">
        <v>1876</v>
      </c>
      <c r="D192" s="56">
        <v>11304</v>
      </c>
      <c r="E192" s="56">
        <v>0</v>
      </c>
      <c r="F192" s="19">
        <v>8474.4599999999991</v>
      </c>
      <c r="G192" s="56">
        <v>2758.18</v>
      </c>
      <c r="H192" s="57">
        <v>0.24400035385704175</v>
      </c>
      <c r="I192" s="19">
        <v>59.32</v>
      </c>
      <c r="J192" s="19">
        <v>12.04</v>
      </c>
      <c r="K192" s="57">
        <v>1.065109695682944E-3</v>
      </c>
      <c r="L192" s="57">
        <v>1.4207394925458377E-3</v>
      </c>
      <c r="M192" s="26" t="s">
        <v>1940</v>
      </c>
      <c r="N192" s="26">
        <v>4</v>
      </c>
      <c r="O192" s="26" t="s">
        <v>1150</v>
      </c>
    </row>
    <row r="193" spans="1:15" hidden="1" x14ac:dyDescent="0.25">
      <c r="A193" s="26">
        <v>62</v>
      </c>
      <c r="B193" s="19" t="s">
        <v>1145</v>
      </c>
      <c r="C193" s="19" t="s">
        <v>1879</v>
      </c>
      <c r="D193" s="56">
        <v>11304</v>
      </c>
      <c r="E193" s="56">
        <v>0</v>
      </c>
      <c r="F193" s="19">
        <v>8474.4599999999991</v>
      </c>
      <c r="G193" s="56">
        <v>2758.18</v>
      </c>
      <c r="H193" s="57">
        <v>0.24400035385704175</v>
      </c>
      <c r="I193" s="19">
        <v>59.32</v>
      </c>
      <c r="J193" s="19">
        <v>12.04</v>
      </c>
      <c r="K193" s="57">
        <v>1.065109695682944E-3</v>
      </c>
      <c r="L193" s="57">
        <v>1.4207394925458377E-3</v>
      </c>
      <c r="M193" s="26" t="s">
        <v>1940</v>
      </c>
      <c r="N193" s="26">
        <v>4</v>
      </c>
      <c r="O193" s="26" t="s">
        <v>1150</v>
      </c>
    </row>
    <row r="194" spans="1:15" hidden="1" x14ac:dyDescent="0.25">
      <c r="A194" s="26">
        <v>63</v>
      </c>
      <c r="B194" s="19" t="s">
        <v>1145</v>
      </c>
      <c r="C194" s="19" t="s">
        <v>1882</v>
      </c>
      <c r="D194" s="56">
        <v>11304</v>
      </c>
      <c r="E194" s="56">
        <v>0</v>
      </c>
      <c r="F194" s="19">
        <v>8474.4599999999991</v>
      </c>
      <c r="G194" s="56">
        <v>2758.18</v>
      </c>
      <c r="H194" s="57">
        <v>0.24400035385704175</v>
      </c>
      <c r="I194" s="19">
        <v>59.32</v>
      </c>
      <c r="J194" s="19">
        <v>12.04</v>
      </c>
      <c r="K194" s="57">
        <v>1.065109695682944E-3</v>
      </c>
      <c r="L194" s="57">
        <v>1.4207394925458377E-3</v>
      </c>
      <c r="M194" s="26" t="s">
        <v>1940</v>
      </c>
      <c r="N194" s="26">
        <v>4</v>
      </c>
      <c r="O194" s="26" t="s">
        <v>1150</v>
      </c>
    </row>
    <row r="195" spans="1:15" hidden="1" x14ac:dyDescent="0.25">
      <c r="A195" s="26">
        <v>64</v>
      </c>
      <c r="B195" s="19" t="s">
        <v>1145</v>
      </c>
      <c r="C195" s="19" t="s">
        <v>1885</v>
      </c>
      <c r="D195" s="56">
        <v>11304</v>
      </c>
      <c r="E195" s="56">
        <v>0</v>
      </c>
      <c r="F195" s="19">
        <v>5412.24</v>
      </c>
      <c r="G195" s="56">
        <v>5674.61</v>
      </c>
      <c r="H195" s="57">
        <v>0.50200017692852084</v>
      </c>
      <c r="I195" s="19">
        <v>37.89</v>
      </c>
      <c r="J195" s="19">
        <v>179.26</v>
      </c>
      <c r="K195" s="57">
        <v>1.5858103326256191E-2</v>
      </c>
      <c r="L195" s="57">
        <v>3.3121221527500626E-2</v>
      </c>
      <c r="M195" s="26" t="s">
        <v>1940</v>
      </c>
      <c r="N195" s="26">
        <v>4</v>
      </c>
      <c r="O195" s="26" t="s">
        <v>1150</v>
      </c>
    </row>
    <row r="196" spans="1:15" hidden="1" x14ac:dyDescent="0.25">
      <c r="A196" s="26">
        <v>65</v>
      </c>
      <c r="B196" s="19" t="s">
        <v>1950</v>
      </c>
      <c r="C196" s="19" t="s">
        <v>1894</v>
      </c>
      <c r="D196" s="56">
        <v>16485</v>
      </c>
      <c r="E196" s="56">
        <v>0</v>
      </c>
      <c r="F196" s="19">
        <v>14830.32</v>
      </c>
      <c r="G196" s="56">
        <v>1529.81</v>
      </c>
      <c r="H196" s="57">
        <v>9.2800121322414317E-2</v>
      </c>
      <c r="I196" s="19">
        <v>103.81</v>
      </c>
      <c r="J196" s="19">
        <v>21.06</v>
      </c>
      <c r="K196" s="57">
        <v>1.2775250227479527E-3</v>
      </c>
      <c r="L196" s="57">
        <v>1.4200637612674573E-3</v>
      </c>
      <c r="M196" s="26" t="s">
        <v>1940</v>
      </c>
      <c r="N196" s="26">
        <v>4</v>
      </c>
      <c r="O196" s="26" t="s">
        <v>1150</v>
      </c>
    </row>
    <row r="197" spans="1:15" hidden="1" x14ac:dyDescent="0.25">
      <c r="A197" s="26">
        <v>66</v>
      </c>
      <c r="B197" s="19" t="s">
        <v>1950</v>
      </c>
      <c r="C197" s="19" t="s">
        <v>1898</v>
      </c>
      <c r="D197" s="56">
        <v>16485</v>
      </c>
      <c r="E197" s="56">
        <v>0</v>
      </c>
      <c r="F197" s="19">
        <v>14830.32</v>
      </c>
      <c r="G197" s="56">
        <v>1529.81</v>
      </c>
      <c r="H197" s="57">
        <v>9.2800121322414317E-2</v>
      </c>
      <c r="I197" s="19">
        <v>103.81</v>
      </c>
      <c r="J197" s="19">
        <v>21.06</v>
      </c>
      <c r="K197" s="57">
        <v>1.2775250227479527E-3</v>
      </c>
      <c r="L197" s="57">
        <v>1.4200637612674573E-3</v>
      </c>
      <c r="M197" s="26" t="s">
        <v>1940</v>
      </c>
      <c r="N197" s="26">
        <v>4</v>
      </c>
      <c r="O197" s="26" t="s">
        <v>1150</v>
      </c>
    </row>
    <row r="198" spans="1:15" hidden="1" x14ac:dyDescent="0.25">
      <c r="A198" s="26">
        <v>67</v>
      </c>
      <c r="B198" s="19" t="s">
        <v>1950</v>
      </c>
      <c r="C198" s="19" t="s">
        <v>1902</v>
      </c>
      <c r="D198" s="56">
        <v>16485</v>
      </c>
      <c r="E198" s="56">
        <v>0</v>
      </c>
      <c r="F198" s="19">
        <v>14830.32</v>
      </c>
      <c r="G198" s="56">
        <v>1529.81</v>
      </c>
      <c r="H198" s="57">
        <v>9.2800121322414317E-2</v>
      </c>
      <c r="I198" s="19">
        <v>103.81</v>
      </c>
      <c r="J198" s="19">
        <v>21.06</v>
      </c>
      <c r="K198" s="57">
        <v>1.2775250227479527E-3</v>
      </c>
      <c r="L198" s="57">
        <v>1.4200637612674573E-3</v>
      </c>
      <c r="M198" s="26" t="s">
        <v>1940</v>
      </c>
      <c r="N198" s="26">
        <v>4</v>
      </c>
      <c r="O198" s="26" t="s">
        <v>1150</v>
      </c>
    </row>
    <row r="199" spans="1:15" hidden="1" x14ac:dyDescent="0.25">
      <c r="A199" s="26">
        <v>68</v>
      </c>
      <c r="B199" s="19" t="s">
        <v>1950</v>
      </c>
      <c r="C199" s="19" t="s">
        <v>1906</v>
      </c>
      <c r="D199" s="56">
        <v>16485</v>
      </c>
      <c r="E199" s="56">
        <v>0</v>
      </c>
      <c r="F199" s="19">
        <v>14830.32</v>
      </c>
      <c r="G199" s="56">
        <v>1529.81</v>
      </c>
      <c r="H199" s="57">
        <v>9.2800121322414317E-2</v>
      </c>
      <c r="I199" s="19">
        <v>103.81</v>
      </c>
      <c r="J199" s="19">
        <v>21.06</v>
      </c>
      <c r="K199" s="57">
        <v>1.2775250227479527E-3</v>
      </c>
      <c r="L199" s="57">
        <v>1.4200637612674573E-3</v>
      </c>
      <c r="M199" s="26" t="s">
        <v>1940</v>
      </c>
      <c r="N199" s="26">
        <v>4</v>
      </c>
      <c r="O199" s="26" t="s">
        <v>1150</v>
      </c>
    </row>
    <row r="200" spans="1:15" hidden="1" x14ac:dyDescent="0.25">
      <c r="A200" s="26">
        <v>69</v>
      </c>
      <c r="B200" s="19" t="s">
        <v>1950</v>
      </c>
      <c r="C200" s="19" t="s">
        <v>1910</v>
      </c>
      <c r="D200" s="56">
        <v>16485</v>
      </c>
      <c r="E200" s="56">
        <v>0</v>
      </c>
      <c r="F200" s="19">
        <v>14830.32</v>
      </c>
      <c r="G200" s="56">
        <v>1529.81</v>
      </c>
      <c r="H200" s="57">
        <v>9.2800121322414317E-2</v>
      </c>
      <c r="I200" s="19">
        <v>103.81</v>
      </c>
      <c r="J200" s="19">
        <v>21.06</v>
      </c>
      <c r="K200" s="57">
        <v>1.2775250227479527E-3</v>
      </c>
      <c r="L200" s="57">
        <v>1.4200637612674573E-3</v>
      </c>
      <c r="M200" s="26" t="s">
        <v>1940</v>
      </c>
      <c r="N200" s="26">
        <v>4</v>
      </c>
      <c r="O200" s="26" t="s">
        <v>1150</v>
      </c>
    </row>
    <row r="201" spans="1:15" hidden="1" x14ac:dyDescent="0.25">
      <c r="A201" s="26">
        <v>70</v>
      </c>
      <c r="B201" s="19" t="s">
        <v>1950</v>
      </c>
      <c r="C201" s="19" t="s">
        <v>1914</v>
      </c>
      <c r="D201" s="56">
        <v>16485</v>
      </c>
      <c r="E201" s="56">
        <v>0</v>
      </c>
      <c r="F201" s="19">
        <v>14830.32</v>
      </c>
      <c r="G201" s="56">
        <v>1529.81</v>
      </c>
      <c r="H201" s="57">
        <v>9.2800121322414317E-2</v>
      </c>
      <c r="I201" s="19">
        <v>103.81</v>
      </c>
      <c r="J201" s="19">
        <v>21.06</v>
      </c>
      <c r="K201" s="57">
        <v>1.2775250227479527E-3</v>
      </c>
      <c r="L201" s="57">
        <v>1.4200637612674573E-3</v>
      </c>
      <c r="M201" s="26" t="s">
        <v>1940</v>
      </c>
      <c r="N201" s="26">
        <v>4</v>
      </c>
      <c r="O201" s="26" t="s">
        <v>1150</v>
      </c>
    </row>
    <row r="202" spans="1:15" hidden="1" x14ac:dyDescent="0.25">
      <c r="A202" s="26">
        <v>71</v>
      </c>
      <c r="B202" s="19" t="s">
        <v>1950</v>
      </c>
      <c r="C202" s="19" t="s">
        <v>1919</v>
      </c>
      <c r="D202" s="56">
        <v>16485</v>
      </c>
      <c r="E202" s="56">
        <v>0</v>
      </c>
      <c r="F202" s="19">
        <v>16201.16</v>
      </c>
      <c r="G202" s="56">
        <v>0</v>
      </c>
      <c r="H202" s="57">
        <v>0</v>
      </c>
      <c r="I202" s="19">
        <v>113.41</v>
      </c>
      <c r="J202" s="19">
        <v>170.43</v>
      </c>
      <c r="K202" s="57">
        <v>1.0338489535941766E-2</v>
      </c>
      <c r="L202" s="57">
        <v>1.0519617113836293E-2</v>
      </c>
      <c r="M202" s="26" t="s">
        <v>1940</v>
      </c>
      <c r="N202" s="26">
        <v>4</v>
      </c>
      <c r="O202" s="26" t="s">
        <v>1150</v>
      </c>
    </row>
    <row r="203" spans="1:15" hidden="1" x14ac:dyDescent="0.25">
      <c r="A203" s="26">
        <v>72</v>
      </c>
      <c r="B203" s="19" t="s">
        <v>1950</v>
      </c>
      <c r="C203" s="19" t="s">
        <v>1928</v>
      </c>
      <c r="D203" s="56">
        <v>16485</v>
      </c>
      <c r="E203" s="56">
        <v>0</v>
      </c>
      <c r="F203" s="19">
        <v>16201.16</v>
      </c>
      <c r="G203" s="56">
        <v>0</v>
      </c>
      <c r="H203" s="57">
        <v>0</v>
      </c>
      <c r="I203" s="19">
        <v>113.41</v>
      </c>
      <c r="J203" s="19">
        <v>170.43</v>
      </c>
      <c r="K203" s="57">
        <v>1.0338489535941766E-2</v>
      </c>
      <c r="L203" s="57">
        <v>1.0519617113836293E-2</v>
      </c>
      <c r="M203" s="26" t="s">
        <v>1940</v>
      </c>
      <c r="N203" s="26">
        <v>4</v>
      </c>
      <c r="O203" s="26" t="s">
        <v>1150</v>
      </c>
    </row>
    <row r="204" spans="1:15" hidden="1" x14ac:dyDescent="0.25">
      <c r="A204" s="26">
        <v>73</v>
      </c>
      <c r="B204" s="19" t="s">
        <v>1950</v>
      </c>
      <c r="C204" s="19" t="s">
        <v>1937</v>
      </c>
      <c r="D204" s="56">
        <v>16485</v>
      </c>
      <c r="E204" s="56">
        <v>0</v>
      </c>
      <c r="F204" s="19">
        <v>9886.8799999999992</v>
      </c>
      <c r="G204" s="56">
        <v>6514.87</v>
      </c>
      <c r="H204" s="57">
        <v>0.39519987867758566</v>
      </c>
      <c r="I204" s="19">
        <v>69.209999999999994</v>
      </c>
      <c r="J204" s="19">
        <v>14.04</v>
      </c>
      <c r="K204" s="57">
        <v>8.5168334849863511E-4</v>
      </c>
      <c r="L204" s="57">
        <v>1.4200637612674575E-3</v>
      </c>
      <c r="M204" s="26" t="s">
        <v>1940</v>
      </c>
      <c r="N204" s="26">
        <v>4</v>
      </c>
      <c r="O204" s="26" t="s">
        <v>1150</v>
      </c>
    </row>
    <row r="205" spans="1:15" hidden="1" x14ac:dyDescent="0.25">
      <c r="A205" s="26">
        <v>1</v>
      </c>
      <c r="B205" s="19" t="s">
        <v>1142</v>
      </c>
      <c r="C205" s="19" t="s">
        <v>1954</v>
      </c>
      <c r="D205" s="56">
        <v>0</v>
      </c>
      <c r="E205" s="56">
        <v>2996.7</v>
      </c>
      <c r="F205" s="19">
        <v>269.27</v>
      </c>
      <c r="G205" s="56">
        <v>2722.5</v>
      </c>
      <c r="H205" s="57">
        <v>0.90849934928421272</v>
      </c>
      <c r="I205" s="19">
        <v>1.88</v>
      </c>
      <c r="J205" s="19">
        <v>3.05</v>
      </c>
      <c r="K205" s="57">
        <v>1.0177862315213402E-3</v>
      </c>
      <c r="L205" s="57">
        <v>1.1326920934378133E-2</v>
      </c>
      <c r="M205" s="26" t="s">
        <v>1996</v>
      </c>
      <c r="N205" s="26">
        <v>5</v>
      </c>
      <c r="O205" s="26" t="s">
        <v>1956</v>
      </c>
    </row>
    <row r="206" spans="1:15" hidden="1" x14ac:dyDescent="0.25">
      <c r="A206" s="26">
        <v>2</v>
      </c>
      <c r="B206" s="19" t="s">
        <v>497</v>
      </c>
      <c r="C206" s="19" t="s">
        <v>1961</v>
      </c>
      <c r="D206" s="56">
        <v>4710</v>
      </c>
      <c r="E206" s="56">
        <v>0</v>
      </c>
      <c r="F206" s="19">
        <v>4239</v>
      </c>
      <c r="G206" s="56">
        <v>0</v>
      </c>
      <c r="H206" s="57">
        <v>0</v>
      </c>
      <c r="I206" s="19">
        <v>29.67</v>
      </c>
      <c r="J206" s="19">
        <v>441.33</v>
      </c>
      <c r="K206" s="57">
        <v>9.370063694267515E-2</v>
      </c>
      <c r="L206" s="57">
        <v>0.10411181882519462</v>
      </c>
      <c r="M206" s="26" t="s">
        <v>1996</v>
      </c>
      <c r="N206" s="26">
        <v>5</v>
      </c>
      <c r="O206" s="26" t="s">
        <v>1956</v>
      </c>
    </row>
    <row r="207" spans="1:15" hidden="1" x14ac:dyDescent="0.25">
      <c r="A207" s="26">
        <v>3</v>
      </c>
      <c r="B207" s="19" t="s">
        <v>500</v>
      </c>
      <c r="C207" s="19" t="s">
        <v>1965</v>
      </c>
      <c r="D207" s="56">
        <v>18840</v>
      </c>
      <c r="E207" s="56">
        <v>0</v>
      </c>
      <c r="F207" s="19">
        <v>7305.82</v>
      </c>
      <c r="G207" s="56">
        <v>9846.17</v>
      </c>
      <c r="H207" s="57">
        <v>0.52262048832271768</v>
      </c>
      <c r="I207" s="19">
        <v>51.14</v>
      </c>
      <c r="J207" s="19">
        <v>1636.87</v>
      </c>
      <c r="K207" s="57">
        <v>8.6882696390658168E-2</v>
      </c>
      <c r="L207" s="57">
        <v>0.22405014084661271</v>
      </c>
      <c r="M207" s="26" t="s">
        <v>1996</v>
      </c>
      <c r="N207" s="26">
        <v>5</v>
      </c>
      <c r="O207" s="26" t="s">
        <v>1956</v>
      </c>
    </row>
    <row r="208" spans="1:15" hidden="1" x14ac:dyDescent="0.25">
      <c r="A208" s="26">
        <v>4</v>
      </c>
      <c r="B208" s="19" t="s">
        <v>1999</v>
      </c>
      <c r="C208" s="19" t="s">
        <v>1969</v>
      </c>
      <c r="D208" s="56">
        <v>23550</v>
      </c>
      <c r="E208" s="56">
        <v>0</v>
      </c>
      <c r="F208" s="19">
        <v>3913.85</v>
      </c>
      <c r="G208" s="56">
        <v>19524.36</v>
      </c>
      <c r="H208" s="57">
        <v>0.82905987261146497</v>
      </c>
      <c r="I208" s="19">
        <v>27.4</v>
      </c>
      <c r="J208" s="19">
        <v>84.39</v>
      </c>
      <c r="K208" s="57">
        <v>3.58343949044586E-3</v>
      </c>
      <c r="L208" s="57">
        <v>2.1561889188395061E-2</v>
      </c>
      <c r="M208" s="26" t="s">
        <v>1996</v>
      </c>
      <c r="N208" s="26">
        <v>5</v>
      </c>
      <c r="O208" s="26" t="s">
        <v>1956</v>
      </c>
    </row>
    <row r="209" spans="1:15" hidden="1" x14ac:dyDescent="0.25">
      <c r="A209" s="26">
        <v>5</v>
      </c>
      <c r="B209" s="19" t="s">
        <v>501</v>
      </c>
      <c r="C209" s="19" t="s">
        <v>1972</v>
      </c>
      <c r="D209" s="56">
        <v>28260</v>
      </c>
      <c r="E209" s="56">
        <v>0</v>
      </c>
      <c r="F209" s="19">
        <v>25508.31</v>
      </c>
      <c r="G209" s="56">
        <v>2131.5100000000002</v>
      </c>
      <c r="H209" s="57">
        <v>7.542498230714792E-2</v>
      </c>
      <c r="I209" s="19">
        <v>178.56</v>
      </c>
      <c r="J209" s="19">
        <v>441.62</v>
      </c>
      <c r="K209" s="57">
        <v>1.5627034677990093E-2</v>
      </c>
      <c r="L209" s="57">
        <v>1.7312789439990341E-2</v>
      </c>
      <c r="M209" s="26" t="s">
        <v>1996</v>
      </c>
      <c r="N209" s="26">
        <v>5</v>
      </c>
      <c r="O209" s="26" t="s">
        <v>1956</v>
      </c>
    </row>
    <row r="210" spans="1:15" hidden="1" x14ac:dyDescent="0.25">
      <c r="A210" s="26">
        <v>6</v>
      </c>
      <c r="B210" s="19" t="s">
        <v>501</v>
      </c>
      <c r="C210" s="19" t="s">
        <v>1975</v>
      </c>
      <c r="D210" s="56">
        <v>28260</v>
      </c>
      <c r="E210" s="56">
        <v>0</v>
      </c>
      <c r="F210" s="19">
        <v>25480.48</v>
      </c>
      <c r="G210" s="56">
        <v>2164.52</v>
      </c>
      <c r="H210" s="57">
        <v>7.6593064401981603E-2</v>
      </c>
      <c r="I210" s="19">
        <v>178.36</v>
      </c>
      <c r="J210" s="19">
        <v>436.64</v>
      </c>
      <c r="K210" s="57">
        <v>1.5450813871196036E-2</v>
      </c>
      <c r="L210" s="57">
        <v>1.7136254890017771E-2</v>
      </c>
      <c r="M210" s="26" t="s">
        <v>1996</v>
      </c>
      <c r="N210" s="26">
        <v>5</v>
      </c>
      <c r="O210" s="26" t="s">
        <v>1956</v>
      </c>
    </row>
    <row r="211" spans="1:15" hidden="1" x14ac:dyDescent="0.25">
      <c r="A211" s="26">
        <v>7</v>
      </c>
      <c r="B211" s="19" t="s">
        <v>501</v>
      </c>
      <c r="C211" s="19" t="s">
        <v>1978</v>
      </c>
      <c r="D211" s="56">
        <v>28260</v>
      </c>
      <c r="E211" s="56">
        <v>0</v>
      </c>
      <c r="F211" s="19">
        <v>23289.03</v>
      </c>
      <c r="G211" s="56">
        <v>4420.55</v>
      </c>
      <c r="H211" s="57">
        <v>0.15642427459306441</v>
      </c>
      <c r="I211" s="19">
        <v>163.02000000000001</v>
      </c>
      <c r="J211" s="19">
        <v>387.4</v>
      </c>
      <c r="K211" s="57">
        <v>1.3708421797593771E-2</v>
      </c>
      <c r="L211" s="57">
        <v>1.6634441193987042E-2</v>
      </c>
      <c r="M211" s="26" t="s">
        <v>1996</v>
      </c>
      <c r="N211" s="26">
        <v>5</v>
      </c>
      <c r="O211" s="26" t="s">
        <v>1956</v>
      </c>
    </row>
    <row r="212" spans="1:15" hidden="1" x14ac:dyDescent="0.25">
      <c r="A212" s="26">
        <v>8</v>
      </c>
      <c r="B212" s="19" t="s">
        <v>501</v>
      </c>
      <c r="C212" s="19" t="s">
        <v>1987</v>
      </c>
      <c r="D212" s="56">
        <v>25999.200000000001</v>
      </c>
      <c r="E212" s="56">
        <v>0</v>
      </c>
      <c r="F212" s="19">
        <v>23710.46</v>
      </c>
      <c r="G212" s="56">
        <v>1950.5</v>
      </c>
      <c r="H212" s="57">
        <v>7.5021539124280751E-2</v>
      </c>
      <c r="I212" s="19">
        <v>165.97</v>
      </c>
      <c r="J212" s="19">
        <v>172.27</v>
      </c>
      <c r="K212" s="57">
        <v>6.6259731068648272E-3</v>
      </c>
      <c r="L212" s="57">
        <v>7.265569710583431E-3</v>
      </c>
      <c r="M212" s="26" t="s">
        <v>1996</v>
      </c>
      <c r="N212" s="26">
        <v>5</v>
      </c>
      <c r="O212" s="26" t="s">
        <v>1956</v>
      </c>
    </row>
    <row r="213" spans="1:15" hidden="1" x14ac:dyDescent="0.25">
      <c r="A213" s="26">
        <v>9</v>
      </c>
      <c r="B213" s="19" t="s">
        <v>501</v>
      </c>
      <c r="C213" s="19" t="s">
        <v>1992</v>
      </c>
      <c r="D213" s="56">
        <v>28260</v>
      </c>
      <c r="E213" s="56">
        <v>0</v>
      </c>
      <c r="F213" s="19">
        <v>4151.6899999999996</v>
      </c>
      <c r="G213" s="56">
        <v>21792.84</v>
      </c>
      <c r="H213" s="57">
        <v>0.77115498938428872</v>
      </c>
      <c r="I213" s="19">
        <v>29.06</v>
      </c>
      <c r="J213" s="19">
        <v>2286.41</v>
      </c>
      <c r="K213" s="57">
        <v>8.0906227883934881E-2</v>
      </c>
      <c r="L213" s="57">
        <v>0.55071790042127422</v>
      </c>
      <c r="M213" s="26" t="s">
        <v>1996</v>
      </c>
      <c r="N213" s="26">
        <v>5</v>
      </c>
      <c r="O213" s="26" t="s">
        <v>1956</v>
      </c>
    </row>
    <row r="214" spans="1:15" hidden="1" x14ac:dyDescent="0.25">
      <c r="A214" s="26">
        <v>1</v>
      </c>
      <c r="B214" s="19" t="s">
        <v>2107</v>
      </c>
      <c r="C214" s="19" t="s">
        <v>2002</v>
      </c>
      <c r="D214" s="56">
        <v>0</v>
      </c>
      <c r="E214" s="56">
        <v>1736.23</v>
      </c>
      <c r="F214" s="19">
        <v>47.1</v>
      </c>
      <c r="G214" s="56">
        <v>1683.48</v>
      </c>
      <c r="H214" s="57">
        <v>0.96961808055384369</v>
      </c>
      <c r="I214" s="19">
        <v>0.33</v>
      </c>
      <c r="J214" s="19">
        <v>5.32</v>
      </c>
      <c r="K214" s="57">
        <v>3.0641101697355768E-3</v>
      </c>
      <c r="L214" s="57">
        <v>0.11295116772823779</v>
      </c>
      <c r="M214" s="26" t="s">
        <v>2098</v>
      </c>
      <c r="N214" s="26">
        <v>6</v>
      </c>
      <c r="O214" s="26" t="s">
        <v>2004</v>
      </c>
    </row>
    <row r="215" spans="1:15" hidden="1" x14ac:dyDescent="0.25">
      <c r="A215" s="26">
        <v>2</v>
      </c>
      <c r="B215" s="19" t="s">
        <v>1949</v>
      </c>
      <c r="C215" s="19" t="s">
        <v>2009</v>
      </c>
      <c r="D215" s="56">
        <v>0</v>
      </c>
      <c r="E215" s="56">
        <v>83.5</v>
      </c>
      <c r="F215" s="19">
        <v>61.14</v>
      </c>
      <c r="G215" s="56">
        <v>0</v>
      </c>
      <c r="H215" s="57">
        <v>0</v>
      </c>
      <c r="I215" s="19">
        <v>0.43</v>
      </c>
      <c r="J215" s="19">
        <v>21.93</v>
      </c>
      <c r="K215" s="57">
        <v>0.26263473053892217</v>
      </c>
      <c r="L215" s="57">
        <v>0.35868498527968595</v>
      </c>
      <c r="M215" s="26" t="s">
        <v>2098</v>
      </c>
      <c r="N215" s="26">
        <v>6</v>
      </c>
      <c r="O215" s="26" t="s">
        <v>2004</v>
      </c>
    </row>
    <row r="216" spans="1:15" hidden="1" x14ac:dyDescent="0.25">
      <c r="A216" s="26">
        <v>3</v>
      </c>
      <c r="B216" s="19" t="s">
        <v>1949</v>
      </c>
      <c r="C216" s="19" t="s">
        <v>2025</v>
      </c>
      <c r="D216" s="56">
        <v>0</v>
      </c>
      <c r="E216" s="56">
        <v>68.790000000000006</v>
      </c>
      <c r="F216" s="19">
        <v>47.82</v>
      </c>
      <c r="G216" s="56">
        <v>0</v>
      </c>
      <c r="H216" s="57">
        <v>0</v>
      </c>
      <c r="I216" s="19">
        <v>0.33</v>
      </c>
      <c r="J216" s="19">
        <v>20.64</v>
      </c>
      <c r="K216" s="57">
        <v>0.30004361098996946</v>
      </c>
      <c r="L216" s="57">
        <v>0.43161856963613554</v>
      </c>
      <c r="M216" s="26" t="s">
        <v>2098</v>
      </c>
      <c r="N216" s="26">
        <v>6</v>
      </c>
      <c r="O216" s="26" t="s">
        <v>2004</v>
      </c>
    </row>
    <row r="217" spans="1:15" hidden="1" x14ac:dyDescent="0.25">
      <c r="A217" s="26">
        <v>4</v>
      </c>
      <c r="B217" s="19" t="s">
        <v>1949</v>
      </c>
      <c r="C217" s="19" t="s">
        <v>2035</v>
      </c>
      <c r="D217" s="56">
        <v>0</v>
      </c>
      <c r="E217" s="56">
        <v>76.959999999999994</v>
      </c>
      <c r="F217" s="19">
        <v>58.49</v>
      </c>
      <c r="G217" s="56">
        <v>0</v>
      </c>
      <c r="H217" s="57">
        <v>0</v>
      </c>
      <c r="I217" s="19">
        <v>0.41</v>
      </c>
      <c r="J217" s="19">
        <v>18.059999999999999</v>
      </c>
      <c r="K217" s="57">
        <v>0.23466735966735966</v>
      </c>
      <c r="L217" s="57">
        <v>0.30877073003932293</v>
      </c>
      <c r="M217" s="26" t="s">
        <v>2098</v>
      </c>
      <c r="N217" s="26">
        <v>6</v>
      </c>
      <c r="O217" s="26" t="s">
        <v>2004</v>
      </c>
    </row>
    <row r="218" spans="1:15" hidden="1" x14ac:dyDescent="0.25">
      <c r="A218" s="26">
        <v>5</v>
      </c>
      <c r="B218" s="19" t="s">
        <v>1949</v>
      </c>
      <c r="C218" s="19" t="s">
        <v>2043</v>
      </c>
      <c r="D218" s="56">
        <v>0</v>
      </c>
      <c r="E218" s="56">
        <v>117.2</v>
      </c>
      <c r="F218" s="19">
        <v>97.95</v>
      </c>
      <c r="G218" s="56">
        <v>0</v>
      </c>
      <c r="H218" s="57">
        <v>0</v>
      </c>
      <c r="I218" s="19">
        <v>0.69</v>
      </c>
      <c r="J218" s="19">
        <v>18.559999999999999</v>
      </c>
      <c r="K218" s="57">
        <v>0.15836177474402729</v>
      </c>
      <c r="L218" s="57">
        <v>0.18948443083205715</v>
      </c>
      <c r="M218" s="26" t="s">
        <v>2098</v>
      </c>
      <c r="N218" s="26">
        <v>6</v>
      </c>
      <c r="O218" s="26" t="s">
        <v>2004</v>
      </c>
    </row>
    <row r="219" spans="1:15" hidden="1" x14ac:dyDescent="0.25">
      <c r="A219" s="26">
        <v>6</v>
      </c>
      <c r="B219" s="19" t="s">
        <v>1949</v>
      </c>
      <c r="C219" s="19" t="s">
        <v>2047</v>
      </c>
      <c r="D219" s="56">
        <v>0</v>
      </c>
      <c r="E219" s="56">
        <v>70.78</v>
      </c>
      <c r="F219" s="19">
        <v>30.12</v>
      </c>
      <c r="G219" s="56">
        <v>32.18</v>
      </c>
      <c r="H219" s="57">
        <v>0.45464820570782705</v>
      </c>
      <c r="I219" s="19">
        <v>0.21</v>
      </c>
      <c r="J219" s="19">
        <v>8.27</v>
      </c>
      <c r="K219" s="57">
        <v>0.11684091551285673</v>
      </c>
      <c r="L219" s="57">
        <v>0.27456839309428949</v>
      </c>
      <c r="M219" s="26" t="s">
        <v>2098</v>
      </c>
      <c r="N219" s="26">
        <v>6</v>
      </c>
      <c r="O219" s="26" t="s">
        <v>2004</v>
      </c>
    </row>
    <row r="220" spans="1:15" hidden="1" x14ac:dyDescent="0.25">
      <c r="A220" s="26">
        <v>7</v>
      </c>
      <c r="B220" s="19" t="s">
        <v>497</v>
      </c>
      <c r="C220" s="19" t="s">
        <v>2051</v>
      </c>
      <c r="D220" s="56">
        <v>0</v>
      </c>
      <c r="E220" s="56">
        <v>2261.41</v>
      </c>
      <c r="F220" s="19">
        <v>1086.69</v>
      </c>
      <c r="G220" s="56">
        <v>1104.8499999999999</v>
      </c>
      <c r="H220" s="57">
        <v>0.48856686757377032</v>
      </c>
      <c r="I220" s="19">
        <v>7.61</v>
      </c>
      <c r="J220" s="19">
        <v>62.26</v>
      </c>
      <c r="K220" s="57">
        <v>2.7531495836668276E-2</v>
      </c>
      <c r="L220" s="57">
        <v>5.7293248304484255E-2</v>
      </c>
      <c r="M220" s="26" t="s">
        <v>2098</v>
      </c>
      <c r="N220" s="26">
        <v>6</v>
      </c>
      <c r="O220" s="26" t="s">
        <v>2004</v>
      </c>
    </row>
    <row r="221" spans="1:15" hidden="1" x14ac:dyDescent="0.25">
      <c r="A221" s="26">
        <v>8</v>
      </c>
      <c r="B221" s="19" t="s">
        <v>499</v>
      </c>
      <c r="C221" s="19" t="s">
        <v>2055</v>
      </c>
      <c r="D221" s="56">
        <v>0</v>
      </c>
      <c r="E221" s="56">
        <v>4742.99</v>
      </c>
      <c r="F221" s="19">
        <v>1371.92</v>
      </c>
      <c r="G221" s="56">
        <v>2928.85</v>
      </c>
      <c r="H221" s="57">
        <v>0.61751131670106829</v>
      </c>
      <c r="I221" s="19">
        <v>9.6</v>
      </c>
      <c r="J221" s="19">
        <v>432.62</v>
      </c>
      <c r="K221" s="57">
        <v>9.1212505191872642E-2</v>
      </c>
      <c r="L221" s="57">
        <v>0.31533908682722023</v>
      </c>
      <c r="M221" s="26" t="s">
        <v>2098</v>
      </c>
      <c r="N221" s="26">
        <v>6</v>
      </c>
      <c r="O221" s="26" t="s">
        <v>2004</v>
      </c>
    </row>
    <row r="222" spans="1:15" hidden="1" x14ac:dyDescent="0.25">
      <c r="A222" s="26">
        <v>9</v>
      </c>
      <c r="B222" s="19" t="s">
        <v>1144</v>
      </c>
      <c r="C222" s="19" t="s">
        <v>2089</v>
      </c>
      <c r="D222" s="56">
        <v>0</v>
      </c>
      <c r="E222" s="56">
        <v>2298.48</v>
      </c>
      <c r="F222" s="19">
        <v>1444.16</v>
      </c>
      <c r="G222" s="56">
        <v>400.44</v>
      </c>
      <c r="H222" s="57">
        <v>0.17421948418084995</v>
      </c>
      <c r="I222" s="19">
        <v>10.11</v>
      </c>
      <c r="J222" s="19">
        <v>443.77</v>
      </c>
      <c r="K222" s="57">
        <v>0.19307107305697677</v>
      </c>
      <c r="L222" s="57">
        <v>0.30728589629957898</v>
      </c>
      <c r="M222" s="26" t="s">
        <v>2098</v>
      </c>
      <c r="N222" s="26">
        <v>6</v>
      </c>
      <c r="O222" s="26" t="s">
        <v>2004</v>
      </c>
    </row>
    <row r="223" spans="1:15" hidden="1" x14ac:dyDescent="0.25">
      <c r="A223" s="88">
        <v>1</v>
      </c>
      <c r="B223" s="88" t="s">
        <v>1142</v>
      </c>
      <c r="C223" s="88" t="s">
        <v>2109</v>
      </c>
      <c r="D223" s="89">
        <v>0</v>
      </c>
      <c r="E223" s="89">
        <v>2722.5</v>
      </c>
      <c r="F223" s="88">
        <v>269.27</v>
      </c>
      <c r="G223" s="89">
        <v>2422.09</v>
      </c>
      <c r="H223" s="90">
        <f t="shared" ref="H223:H243" si="0">IF(D223+E223&gt;0, G223/(D223+E223), 0)</f>
        <v>0.8896565656565657</v>
      </c>
      <c r="I223" s="88">
        <f t="shared" ref="I223:I231" si="1">ROUND(F223*0.7/100, 2)</f>
        <v>1.88</v>
      </c>
      <c r="J223" s="88">
        <f t="shared" ref="J223:J231" si="2">MAX(ROUND(D223+E223-F223-G223-I223, 2), 0)</f>
        <v>29.26</v>
      </c>
      <c r="K223" s="90">
        <f t="shared" ref="K223:K243" si="3">IF(D223+E223&gt;0, J223/(D223+E223), 0)</f>
        <v>1.0747474747474749E-2</v>
      </c>
      <c r="L223" s="90">
        <f t="shared" ref="L223:L243" si="4">IF(F223&gt;0, J223/F223, 0)</f>
        <v>0.10866416607865713</v>
      </c>
      <c r="M223" s="88" t="s">
        <v>2137</v>
      </c>
      <c r="N223" s="88">
        <v>7</v>
      </c>
      <c r="O223" s="88" t="s">
        <v>2809</v>
      </c>
    </row>
    <row r="224" spans="1:15" hidden="1" x14ac:dyDescent="0.25">
      <c r="A224" s="88">
        <v>2</v>
      </c>
      <c r="B224" s="88" t="s">
        <v>500</v>
      </c>
      <c r="C224" s="88" t="s">
        <v>2112</v>
      </c>
      <c r="D224" s="89">
        <v>0</v>
      </c>
      <c r="E224" s="89">
        <v>5348.1</v>
      </c>
      <c r="F224" s="88">
        <v>3131.07</v>
      </c>
      <c r="G224" s="89">
        <v>2131.86</v>
      </c>
      <c r="H224" s="90">
        <f t="shared" si="0"/>
        <v>0.39862007067930666</v>
      </c>
      <c r="I224" s="88">
        <f t="shared" si="1"/>
        <v>21.92</v>
      </c>
      <c r="J224" s="88">
        <f t="shared" si="2"/>
        <v>63.25</v>
      </c>
      <c r="K224" s="90">
        <f t="shared" si="3"/>
        <v>1.1826630018137281E-2</v>
      </c>
      <c r="L224" s="90">
        <f t="shared" si="4"/>
        <v>2.0200762039813865E-2</v>
      </c>
      <c r="M224" s="88" t="s">
        <v>2137</v>
      </c>
      <c r="N224" s="88">
        <v>7</v>
      </c>
      <c r="O224" s="88" t="s">
        <v>2809</v>
      </c>
    </row>
    <row r="225" spans="1:15" hidden="1" x14ac:dyDescent="0.25">
      <c r="A225" s="88">
        <v>3</v>
      </c>
      <c r="B225" s="88" t="s">
        <v>500</v>
      </c>
      <c r="C225" s="88" t="s">
        <v>2114</v>
      </c>
      <c r="D225" s="89">
        <v>17332.8</v>
      </c>
      <c r="E225" s="89">
        <v>0</v>
      </c>
      <c r="F225" s="88">
        <v>4174.76</v>
      </c>
      <c r="G225" s="89">
        <v>12884.05</v>
      </c>
      <c r="H225" s="90">
        <f t="shared" si="0"/>
        <v>0.74333344872149909</v>
      </c>
      <c r="I225" s="88">
        <f t="shared" si="1"/>
        <v>29.22</v>
      </c>
      <c r="J225" s="88">
        <f t="shared" si="2"/>
        <v>244.77</v>
      </c>
      <c r="K225" s="90">
        <f t="shared" si="3"/>
        <v>1.4121780670174468E-2</v>
      </c>
      <c r="L225" s="90">
        <f t="shared" si="4"/>
        <v>5.8630915310101658E-2</v>
      </c>
      <c r="M225" s="88" t="s">
        <v>2137</v>
      </c>
      <c r="N225" s="88">
        <v>7</v>
      </c>
      <c r="O225" s="88" t="s">
        <v>2809</v>
      </c>
    </row>
    <row r="226" spans="1:15" hidden="1" x14ac:dyDescent="0.25">
      <c r="A226" s="88">
        <v>4</v>
      </c>
      <c r="B226" s="88" t="s">
        <v>1999</v>
      </c>
      <c r="C226" s="88" t="s">
        <v>2117</v>
      </c>
      <c r="D226" s="89">
        <v>0</v>
      </c>
      <c r="E226" s="89">
        <v>19193.25</v>
      </c>
      <c r="F226" s="88">
        <v>3913.84</v>
      </c>
      <c r="G226" s="89">
        <v>15167.61</v>
      </c>
      <c r="H226" s="90">
        <f t="shared" si="0"/>
        <v>0.7902575124067055</v>
      </c>
      <c r="I226" s="88">
        <f t="shared" si="1"/>
        <v>27.4</v>
      </c>
      <c r="J226" s="88">
        <f t="shared" si="2"/>
        <v>84.4</v>
      </c>
      <c r="K226" s="90">
        <f t="shared" si="3"/>
        <v>4.397379286988916E-3</v>
      </c>
      <c r="L226" s="90">
        <f t="shared" si="4"/>
        <v>2.1564499315250497E-2</v>
      </c>
      <c r="M226" s="88" t="s">
        <v>2137</v>
      </c>
      <c r="N226" s="88">
        <v>7</v>
      </c>
      <c r="O226" s="88" t="s">
        <v>2809</v>
      </c>
    </row>
    <row r="227" spans="1:15" hidden="1" x14ac:dyDescent="0.25">
      <c r="A227" s="88">
        <v>5</v>
      </c>
      <c r="B227" s="88" t="s">
        <v>501</v>
      </c>
      <c r="C227" s="88" t="s">
        <v>2120</v>
      </c>
      <c r="D227" s="89">
        <v>28260</v>
      </c>
      <c r="E227" s="89">
        <v>0</v>
      </c>
      <c r="F227" s="88">
        <v>25463.35</v>
      </c>
      <c r="G227" s="89">
        <v>2355.7600000000002</v>
      </c>
      <c r="H227" s="90">
        <f t="shared" si="0"/>
        <v>8.3360226468506729E-2</v>
      </c>
      <c r="I227" s="88">
        <f t="shared" si="1"/>
        <v>178.24</v>
      </c>
      <c r="J227" s="88">
        <f t="shared" si="2"/>
        <v>262.64999999999998</v>
      </c>
      <c r="K227" s="90">
        <f t="shared" si="3"/>
        <v>9.2940552016985128E-3</v>
      </c>
      <c r="L227" s="90">
        <f t="shared" si="4"/>
        <v>1.0314825032841318E-2</v>
      </c>
      <c r="M227" s="88" t="s">
        <v>2137</v>
      </c>
      <c r="N227" s="88">
        <v>7</v>
      </c>
      <c r="O227" s="88" t="s">
        <v>2809</v>
      </c>
    </row>
    <row r="228" spans="1:15" hidden="1" x14ac:dyDescent="0.25">
      <c r="A228" s="88">
        <v>6</v>
      </c>
      <c r="B228" s="88" t="s">
        <v>501</v>
      </c>
      <c r="C228" s="88" t="s">
        <v>2123</v>
      </c>
      <c r="D228" s="89">
        <v>28260</v>
      </c>
      <c r="E228" s="89">
        <v>0</v>
      </c>
      <c r="F228" s="88">
        <v>25478.799999999999</v>
      </c>
      <c r="G228" s="89">
        <v>2355.02</v>
      </c>
      <c r="H228" s="90">
        <f t="shared" si="0"/>
        <v>8.3334041047416846E-2</v>
      </c>
      <c r="I228" s="88">
        <f t="shared" si="1"/>
        <v>178.35</v>
      </c>
      <c r="J228" s="88">
        <f t="shared" si="2"/>
        <v>247.83</v>
      </c>
      <c r="K228" s="90">
        <f t="shared" si="3"/>
        <v>8.7696390658174098E-3</v>
      </c>
      <c r="L228" s="90">
        <f t="shared" si="4"/>
        <v>9.7269102155517536E-3</v>
      </c>
      <c r="M228" s="88" t="s">
        <v>2137</v>
      </c>
      <c r="N228" s="88">
        <v>7</v>
      </c>
      <c r="O228" s="88" t="s">
        <v>2809</v>
      </c>
    </row>
    <row r="229" spans="1:15" hidden="1" x14ac:dyDescent="0.25">
      <c r="A229" s="88">
        <v>7</v>
      </c>
      <c r="B229" s="88" t="s">
        <v>501</v>
      </c>
      <c r="C229" s="88" t="s">
        <v>2126</v>
      </c>
      <c r="D229" s="89">
        <v>28260</v>
      </c>
      <c r="E229" s="89">
        <v>0</v>
      </c>
      <c r="F229" s="88">
        <v>22701.86</v>
      </c>
      <c r="G229" s="89">
        <v>5313.23</v>
      </c>
      <c r="H229" s="90">
        <f t="shared" si="0"/>
        <v>0.18801238499646142</v>
      </c>
      <c r="I229" s="88">
        <f t="shared" si="1"/>
        <v>158.91</v>
      </c>
      <c r="J229" s="88">
        <f t="shared" si="2"/>
        <v>86</v>
      </c>
      <c r="K229" s="90">
        <f t="shared" si="3"/>
        <v>3.043170559094126E-3</v>
      </c>
      <c r="L229" s="90">
        <f t="shared" si="4"/>
        <v>3.7882358538022876E-3</v>
      </c>
      <c r="M229" s="88" t="s">
        <v>2137</v>
      </c>
      <c r="N229" s="88">
        <v>7</v>
      </c>
      <c r="O229" s="88" t="s">
        <v>2809</v>
      </c>
    </row>
    <row r="230" spans="1:15" hidden="1" x14ac:dyDescent="0.25">
      <c r="A230" s="88">
        <v>8</v>
      </c>
      <c r="B230" s="88" t="s">
        <v>501</v>
      </c>
      <c r="C230" s="88" t="s">
        <v>2131</v>
      </c>
      <c r="D230" s="89">
        <v>25999.200000000001</v>
      </c>
      <c r="E230" s="89">
        <v>0</v>
      </c>
      <c r="F230" s="88">
        <v>24220.15</v>
      </c>
      <c r="G230" s="89">
        <v>1143.8599999999999</v>
      </c>
      <c r="H230" s="90">
        <f t="shared" si="0"/>
        <v>4.3995969106741743E-2</v>
      </c>
      <c r="I230" s="88">
        <f t="shared" si="1"/>
        <v>169.54</v>
      </c>
      <c r="J230" s="88">
        <f t="shared" si="2"/>
        <v>465.65</v>
      </c>
      <c r="K230" s="90">
        <f t="shared" si="3"/>
        <v>1.7910166466660511E-2</v>
      </c>
      <c r="L230" s="90">
        <f t="shared" si="4"/>
        <v>1.9225727338600295E-2</v>
      </c>
      <c r="M230" s="88" t="s">
        <v>2137</v>
      </c>
      <c r="N230" s="88">
        <v>7</v>
      </c>
      <c r="O230" s="88" t="s">
        <v>2809</v>
      </c>
    </row>
    <row r="231" spans="1:15" hidden="1" x14ac:dyDescent="0.25">
      <c r="A231" s="88">
        <v>9</v>
      </c>
      <c r="B231" s="88" t="s">
        <v>501</v>
      </c>
      <c r="C231" s="88" t="s">
        <v>2136</v>
      </c>
      <c r="D231" s="89">
        <v>0</v>
      </c>
      <c r="E231" s="89">
        <v>24053.64</v>
      </c>
      <c r="F231" s="88">
        <v>4151.6899999999996</v>
      </c>
      <c r="G231" s="89">
        <v>17567.38</v>
      </c>
      <c r="H231" s="90">
        <f t="shared" si="0"/>
        <v>0.73034185262604756</v>
      </c>
      <c r="I231" s="88">
        <f t="shared" si="1"/>
        <v>29.06</v>
      </c>
      <c r="J231" s="88">
        <f t="shared" si="2"/>
        <v>2305.5100000000002</v>
      </c>
      <c r="K231" s="90">
        <f t="shared" si="3"/>
        <v>9.5848694833713333E-2</v>
      </c>
      <c r="L231" s="90">
        <f t="shared" si="4"/>
        <v>0.55531843658847369</v>
      </c>
      <c r="M231" s="88" t="s">
        <v>2137</v>
      </c>
      <c r="N231" s="88">
        <v>7</v>
      </c>
      <c r="O231" s="88" t="s">
        <v>2809</v>
      </c>
    </row>
    <row r="232" spans="1:15" hidden="1" x14ac:dyDescent="0.25">
      <c r="A232" s="88">
        <v>1</v>
      </c>
      <c r="B232" s="88" t="s">
        <v>1142</v>
      </c>
      <c r="C232" s="88" t="s">
        <v>2143</v>
      </c>
      <c r="D232" s="89">
        <v>0</v>
      </c>
      <c r="E232" s="89">
        <v>2422.09</v>
      </c>
      <c r="F232" s="88">
        <v>20.52</v>
      </c>
      <c r="G232" s="89">
        <v>2316</v>
      </c>
      <c r="H232" s="90">
        <f t="shared" si="0"/>
        <v>0.95619898517396129</v>
      </c>
      <c r="I232" s="88">
        <f t="shared" ref="I232:I243" si="5">ROUND(F232*0.7/100, 2)</f>
        <v>0.14000000000000001</v>
      </c>
      <c r="J232" s="88">
        <f t="shared" ref="J232:J243" si="6">MAX(ROUND(D232+E232-F232-G232-I232, 2), 0)</f>
        <v>85.43</v>
      </c>
      <c r="K232" s="90">
        <f t="shared" si="3"/>
        <v>3.5271191409072332E-2</v>
      </c>
      <c r="L232" s="90">
        <f t="shared" si="4"/>
        <v>4.1632553606237819</v>
      </c>
      <c r="M232" s="88" t="s">
        <v>2199</v>
      </c>
      <c r="N232" s="88">
        <v>8</v>
      </c>
      <c r="O232" s="88" t="s">
        <v>2810</v>
      </c>
    </row>
    <row r="233" spans="1:15" hidden="1" x14ac:dyDescent="0.25">
      <c r="A233" s="88">
        <v>2</v>
      </c>
      <c r="B233" s="88" t="s">
        <v>497</v>
      </c>
      <c r="C233" s="88" t="s">
        <v>2148</v>
      </c>
      <c r="D233" s="89">
        <v>0</v>
      </c>
      <c r="E233" s="89">
        <v>105.3</v>
      </c>
      <c r="F233" s="88">
        <v>97.24</v>
      </c>
      <c r="G233" s="89">
        <v>0</v>
      </c>
      <c r="H233" s="90">
        <f t="shared" si="0"/>
        <v>0</v>
      </c>
      <c r="I233" s="88">
        <f t="shared" si="5"/>
        <v>0.68</v>
      </c>
      <c r="J233" s="88">
        <f t="shared" si="6"/>
        <v>7.38</v>
      </c>
      <c r="K233" s="90">
        <f t="shared" si="3"/>
        <v>7.0085470085470086E-2</v>
      </c>
      <c r="L233" s="90">
        <f t="shared" si="4"/>
        <v>7.5894693541752364E-2</v>
      </c>
      <c r="M233" s="88" t="s">
        <v>2199</v>
      </c>
      <c r="N233" s="88">
        <v>8</v>
      </c>
      <c r="O233" s="88" t="s">
        <v>2810</v>
      </c>
    </row>
    <row r="234" spans="1:15" hidden="1" x14ac:dyDescent="0.25">
      <c r="A234" s="88">
        <v>3</v>
      </c>
      <c r="B234" s="88" t="s">
        <v>500</v>
      </c>
      <c r="C234" s="88" t="s">
        <v>2156</v>
      </c>
      <c r="D234" s="89">
        <v>0</v>
      </c>
      <c r="E234" s="89">
        <v>12884.05</v>
      </c>
      <c r="F234" s="88">
        <v>12121.9</v>
      </c>
      <c r="G234" s="89">
        <v>448.06</v>
      </c>
      <c r="H234" s="90">
        <f t="shared" si="0"/>
        <v>3.477633197635837E-2</v>
      </c>
      <c r="I234" s="88">
        <f t="shared" si="5"/>
        <v>84.85</v>
      </c>
      <c r="J234" s="88">
        <f t="shared" si="6"/>
        <v>229.24</v>
      </c>
      <c r="K234" s="90">
        <f t="shared" si="3"/>
        <v>1.7792541941392653E-2</v>
      </c>
      <c r="L234" s="90">
        <f t="shared" si="4"/>
        <v>1.8911226787879789E-2</v>
      </c>
      <c r="M234" s="88" t="s">
        <v>2199</v>
      </c>
      <c r="N234" s="88">
        <v>8</v>
      </c>
      <c r="O234" s="88" t="s">
        <v>2810</v>
      </c>
    </row>
    <row r="235" spans="1:15" hidden="1" x14ac:dyDescent="0.25">
      <c r="A235" s="88">
        <v>4</v>
      </c>
      <c r="B235" s="88" t="s">
        <v>500</v>
      </c>
      <c r="C235" s="88" t="s">
        <v>2166</v>
      </c>
      <c r="D235" s="89">
        <v>17332.8</v>
      </c>
      <c r="E235" s="89">
        <v>0</v>
      </c>
      <c r="F235" s="88">
        <v>8035</v>
      </c>
      <c r="G235" s="89">
        <v>8792.65</v>
      </c>
      <c r="H235" s="90">
        <f t="shared" si="0"/>
        <v>0.50728387796547592</v>
      </c>
      <c r="I235" s="88">
        <f t="shared" si="5"/>
        <v>56.25</v>
      </c>
      <c r="J235" s="88">
        <f t="shared" si="6"/>
        <v>448.9</v>
      </c>
      <c r="K235" s="90">
        <f t="shared" si="3"/>
        <v>2.5898873811501893E-2</v>
      </c>
      <c r="L235" s="90">
        <f t="shared" si="4"/>
        <v>5.5868077162414431E-2</v>
      </c>
      <c r="M235" s="88" t="s">
        <v>2199</v>
      </c>
      <c r="N235" s="88">
        <v>8</v>
      </c>
      <c r="O235" s="88" t="s">
        <v>2810</v>
      </c>
    </row>
    <row r="236" spans="1:15" hidden="1" x14ac:dyDescent="0.25">
      <c r="A236" s="88">
        <v>5</v>
      </c>
      <c r="B236" s="88" t="s">
        <v>501</v>
      </c>
      <c r="C236" s="88" t="s">
        <v>2169</v>
      </c>
      <c r="D236" s="89">
        <v>28260</v>
      </c>
      <c r="E236" s="89">
        <v>0</v>
      </c>
      <c r="F236" s="88">
        <v>23797.89</v>
      </c>
      <c r="G236" s="89">
        <v>4075.13</v>
      </c>
      <c r="H236" s="90">
        <f t="shared" si="0"/>
        <v>0.14420134465675868</v>
      </c>
      <c r="I236" s="88">
        <f t="shared" si="5"/>
        <v>166.59</v>
      </c>
      <c r="J236" s="88">
        <f t="shared" si="6"/>
        <v>220.39</v>
      </c>
      <c r="K236" s="90">
        <f t="shared" si="3"/>
        <v>7.7986553432413301E-3</v>
      </c>
      <c r="L236" s="90">
        <f t="shared" si="4"/>
        <v>9.2609050634320945E-3</v>
      </c>
      <c r="M236" s="88" t="s">
        <v>2199</v>
      </c>
      <c r="N236" s="88">
        <v>8</v>
      </c>
      <c r="O236" s="88" t="s">
        <v>2810</v>
      </c>
    </row>
    <row r="237" spans="1:15" hidden="1" x14ac:dyDescent="0.25">
      <c r="A237" s="88">
        <v>6</v>
      </c>
      <c r="B237" s="88" t="s">
        <v>501</v>
      </c>
      <c r="C237" s="88" t="s">
        <v>2171</v>
      </c>
      <c r="D237" s="89">
        <v>28260</v>
      </c>
      <c r="E237" s="89">
        <v>0</v>
      </c>
      <c r="F237" s="88">
        <v>23797.88</v>
      </c>
      <c r="G237" s="89">
        <v>4075.01</v>
      </c>
      <c r="H237" s="90">
        <f t="shared" si="0"/>
        <v>0.14419709837225761</v>
      </c>
      <c r="I237" s="88">
        <f t="shared" si="5"/>
        <v>166.59</v>
      </c>
      <c r="J237" s="88">
        <f t="shared" si="6"/>
        <v>220.52</v>
      </c>
      <c r="K237" s="90">
        <f t="shared" si="3"/>
        <v>7.803255484784148E-3</v>
      </c>
      <c r="L237" s="90">
        <f t="shared" si="4"/>
        <v>9.2663716263801654E-3</v>
      </c>
      <c r="M237" s="88" t="s">
        <v>2199</v>
      </c>
      <c r="N237" s="88">
        <v>8</v>
      </c>
      <c r="O237" s="88" t="s">
        <v>2810</v>
      </c>
    </row>
    <row r="238" spans="1:15" hidden="1" x14ac:dyDescent="0.25">
      <c r="A238" s="88">
        <v>7</v>
      </c>
      <c r="B238" s="88" t="s">
        <v>501</v>
      </c>
      <c r="C238" s="88" t="s">
        <v>2174</v>
      </c>
      <c r="D238" s="89">
        <v>28260</v>
      </c>
      <c r="E238" s="89">
        <v>0</v>
      </c>
      <c r="F238" s="88">
        <v>23768.97</v>
      </c>
      <c r="G238" s="89">
        <v>4147.2</v>
      </c>
      <c r="H238" s="90">
        <f t="shared" si="0"/>
        <v>0.14675159235668789</v>
      </c>
      <c r="I238" s="88">
        <f t="shared" si="5"/>
        <v>166.38</v>
      </c>
      <c r="J238" s="88">
        <f t="shared" si="6"/>
        <v>177.45</v>
      </c>
      <c r="K238" s="90">
        <f t="shared" si="3"/>
        <v>6.2791932059447983E-3</v>
      </c>
      <c r="L238" s="90">
        <f t="shared" si="4"/>
        <v>7.465615884912135E-3</v>
      </c>
      <c r="M238" s="88" t="s">
        <v>2199</v>
      </c>
      <c r="N238" s="88">
        <v>8</v>
      </c>
      <c r="O238" s="88" t="s">
        <v>2810</v>
      </c>
    </row>
    <row r="239" spans="1:15" hidden="1" x14ac:dyDescent="0.25">
      <c r="A239" s="88">
        <v>8</v>
      </c>
      <c r="B239" s="88" t="s">
        <v>501</v>
      </c>
      <c r="C239" s="88" t="s">
        <v>2180</v>
      </c>
      <c r="D239" s="89">
        <v>28260</v>
      </c>
      <c r="E239" s="89">
        <v>0</v>
      </c>
      <c r="F239" s="88">
        <v>21807.29</v>
      </c>
      <c r="G239" s="89">
        <v>5682.29</v>
      </c>
      <c r="H239" s="90">
        <f t="shared" si="0"/>
        <v>0.20107183297947628</v>
      </c>
      <c r="I239" s="88">
        <f t="shared" si="5"/>
        <v>152.65</v>
      </c>
      <c r="J239" s="88">
        <f t="shared" si="6"/>
        <v>617.77</v>
      </c>
      <c r="K239" s="90">
        <f t="shared" si="3"/>
        <v>2.1860226468506723E-2</v>
      </c>
      <c r="L239" s="90">
        <f t="shared" si="4"/>
        <v>2.8328600206628148E-2</v>
      </c>
      <c r="M239" s="88" t="s">
        <v>2199</v>
      </c>
      <c r="N239" s="88">
        <v>8</v>
      </c>
      <c r="O239" s="88" t="s">
        <v>2810</v>
      </c>
    </row>
    <row r="240" spans="1:15" hidden="1" x14ac:dyDescent="0.25">
      <c r="A240" s="88">
        <v>9</v>
      </c>
      <c r="B240" s="88" t="s">
        <v>501</v>
      </c>
      <c r="C240" s="88" t="s">
        <v>2186</v>
      </c>
      <c r="D240" s="89">
        <v>28260</v>
      </c>
      <c r="E240" s="89">
        <v>0</v>
      </c>
      <c r="F240" s="88">
        <v>23797.89</v>
      </c>
      <c r="G240" s="89">
        <v>4075.13</v>
      </c>
      <c r="H240" s="90">
        <f t="shared" si="0"/>
        <v>0.14420134465675868</v>
      </c>
      <c r="I240" s="88">
        <f t="shared" si="5"/>
        <v>166.59</v>
      </c>
      <c r="J240" s="88">
        <f t="shared" si="6"/>
        <v>220.39</v>
      </c>
      <c r="K240" s="90">
        <f t="shared" si="3"/>
        <v>7.7986553432413301E-3</v>
      </c>
      <c r="L240" s="90">
        <f t="shared" si="4"/>
        <v>9.2609050634320945E-3</v>
      </c>
      <c r="M240" s="88" t="s">
        <v>2199</v>
      </c>
      <c r="N240" s="88">
        <v>8</v>
      </c>
      <c r="O240" s="88" t="s">
        <v>2810</v>
      </c>
    </row>
    <row r="241" spans="1:16" hidden="1" x14ac:dyDescent="0.25">
      <c r="A241" s="88">
        <v>10</v>
      </c>
      <c r="B241" s="88" t="s">
        <v>501</v>
      </c>
      <c r="C241" s="88" t="s">
        <v>2188</v>
      </c>
      <c r="D241" s="89">
        <v>28260</v>
      </c>
      <c r="E241" s="89">
        <v>0</v>
      </c>
      <c r="F241" s="88">
        <v>23797.88</v>
      </c>
      <c r="G241" s="89">
        <v>4075.22</v>
      </c>
      <c r="H241" s="90">
        <f t="shared" si="0"/>
        <v>0.14420452937013445</v>
      </c>
      <c r="I241" s="88">
        <f t="shared" si="5"/>
        <v>166.59</v>
      </c>
      <c r="J241" s="88">
        <f t="shared" si="6"/>
        <v>220.31</v>
      </c>
      <c r="K241" s="90">
        <f t="shared" si="3"/>
        <v>7.7958244869072895E-3</v>
      </c>
      <c r="L241" s="90">
        <f t="shared" si="4"/>
        <v>9.2575473109369408E-3</v>
      </c>
      <c r="M241" s="88" t="s">
        <v>2199</v>
      </c>
      <c r="N241" s="88">
        <v>8</v>
      </c>
      <c r="O241" s="88" t="s">
        <v>2810</v>
      </c>
    </row>
    <row r="242" spans="1:16" hidden="1" x14ac:dyDescent="0.25">
      <c r="A242" s="88">
        <v>11</v>
      </c>
      <c r="B242" s="88" t="s">
        <v>501</v>
      </c>
      <c r="C242" s="88" t="s">
        <v>2190</v>
      </c>
      <c r="D242" s="89">
        <v>28260</v>
      </c>
      <c r="E242" s="89">
        <v>0</v>
      </c>
      <c r="F242" s="88">
        <v>23768.97</v>
      </c>
      <c r="G242" s="89">
        <v>4143.4399999999996</v>
      </c>
      <c r="H242" s="90">
        <f t="shared" si="0"/>
        <v>0.14661854210898795</v>
      </c>
      <c r="I242" s="88">
        <f t="shared" si="5"/>
        <v>166.38</v>
      </c>
      <c r="J242" s="88">
        <f t="shared" si="6"/>
        <v>181.21</v>
      </c>
      <c r="K242" s="90">
        <f t="shared" si="3"/>
        <v>6.4122434536447274E-3</v>
      </c>
      <c r="L242" s="90">
        <f t="shared" si="4"/>
        <v>7.6238053226538637E-3</v>
      </c>
      <c r="M242" s="88" t="s">
        <v>2199</v>
      </c>
      <c r="N242" s="88">
        <v>8</v>
      </c>
      <c r="O242" s="88" t="s">
        <v>2810</v>
      </c>
    </row>
    <row r="243" spans="1:16" hidden="1" x14ac:dyDescent="0.25">
      <c r="A243" s="88">
        <v>12</v>
      </c>
      <c r="B243" s="88" t="s">
        <v>501</v>
      </c>
      <c r="C243" s="88" t="s">
        <v>2195</v>
      </c>
      <c r="D243" s="89">
        <v>28260</v>
      </c>
      <c r="E243" s="89">
        <v>0</v>
      </c>
      <c r="F243" s="88">
        <v>21807.919999999998</v>
      </c>
      <c r="G243" s="89">
        <v>5673.67</v>
      </c>
      <c r="H243" s="90">
        <f t="shared" si="0"/>
        <v>0.20076680820948337</v>
      </c>
      <c r="I243" s="88">
        <f t="shared" si="5"/>
        <v>152.66</v>
      </c>
      <c r="J243" s="88">
        <f t="shared" si="6"/>
        <v>625.75</v>
      </c>
      <c r="K243" s="90">
        <f t="shared" si="3"/>
        <v>2.2142604387827319E-2</v>
      </c>
      <c r="L243" s="90">
        <f t="shared" si="4"/>
        <v>2.8693703938752528E-2</v>
      </c>
      <c r="M243" s="88" t="s">
        <v>2199</v>
      </c>
      <c r="N243" s="88">
        <v>8</v>
      </c>
      <c r="O243" s="88" t="s">
        <v>2810</v>
      </c>
    </row>
    <row r="244" spans="1:16" hidden="1" x14ac:dyDescent="0.25">
      <c r="A244" s="26">
        <v>1</v>
      </c>
      <c r="B244" s="19" t="s">
        <v>1141</v>
      </c>
      <c r="C244" s="19" t="s">
        <v>2205</v>
      </c>
      <c r="D244" s="56">
        <v>1695.6</v>
      </c>
      <c r="E244" s="56">
        <v>0</v>
      </c>
      <c r="F244" s="19">
        <v>1611.33</v>
      </c>
      <c r="G244" s="56">
        <v>0</v>
      </c>
      <c r="H244" s="57">
        <v>0</v>
      </c>
      <c r="I244" s="19">
        <v>11.28</v>
      </c>
      <c r="J244" s="19">
        <v>72.989999999999995</v>
      </c>
      <c r="K244" s="57">
        <v>4.3046709129511675E-2</v>
      </c>
      <c r="L244" s="57">
        <v>4.5297983653255387E-2</v>
      </c>
      <c r="M244" s="26" t="s">
        <v>2768</v>
      </c>
      <c r="N244" s="26">
        <v>9</v>
      </c>
      <c r="O244" s="26" t="s">
        <v>5040</v>
      </c>
      <c r="P244" s="19">
        <v>223.81</v>
      </c>
    </row>
    <row r="245" spans="1:16" hidden="1" x14ac:dyDescent="0.25">
      <c r="A245" s="26">
        <v>2</v>
      </c>
      <c r="B245" s="19" t="s">
        <v>1141</v>
      </c>
      <c r="C245" s="19" t="s">
        <v>2237</v>
      </c>
      <c r="D245" s="56">
        <v>0</v>
      </c>
      <c r="E245" s="56">
        <v>552.94000000000005</v>
      </c>
      <c r="F245" s="19">
        <v>509.89</v>
      </c>
      <c r="G245" s="56">
        <v>0</v>
      </c>
      <c r="H245" s="57">
        <v>0</v>
      </c>
      <c r="I245" s="19">
        <v>3.57</v>
      </c>
      <c r="J245" s="19">
        <v>39.479999999999997</v>
      </c>
      <c r="K245" s="57">
        <v>7.1400151915216828E-2</v>
      </c>
      <c r="L245" s="57">
        <v>7.742846496303124E-2</v>
      </c>
      <c r="M245" s="26" t="s">
        <v>2768</v>
      </c>
      <c r="N245" s="26">
        <v>9</v>
      </c>
      <c r="O245" s="26" t="s">
        <v>5040</v>
      </c>
      <c r="P245" s="19">
        <v>66.34</v>
      </c>
    </row>
    <row r="246" spans="1:16" hidden="1" x14ac:dyDescent="0.25">
      <c r="A246" s="26">
        <v>3</v>
      </c>
      <c r="B246" s="19" t="s">
        <v>1141</v>
      </c>
      <c r="C246" s="19" t="s">
        <v>2249</v>
      </c>
      <c r="D246" s="56">
        <v>1695.6</v>
      </c>
      <c r="E246" s="56">
        <v>0</v>
      </c>
      <c r="F246" s="19">
        <v>550.59</v>
      </c>
      <c r="G246" s="56">
        <v>1085.47</v>
      </c>
      <c r="H246" s="57">
        <v>0.64016867185657</v>
      </c>
      <c r="I246" s="19">
        <v>3.85</v>
      </c>
      <c r="J246" s="19">
        <v>55.69</v>
      </c>
      <c r="K246" s="57">
        <v>3.2843831092238734E-2</v>
      </c>
      <c r="L246" s="57">
        <v>0.10114604333533118</v>
      </c>
      <c r="M246" s="26" t="s">
        <v>2768</v>
      </c>
      <c r="N246" s="26">
        <v>9</v>
      </c>
      <c r="O246" s="26" t="s">
        <v>5040</v>
      </c>
      <c r="P246" s="19">
        <v>78.3</v>
      </c>
    </row>
    <row r="247" spans="1:16" hidden="1" x14ac:dyDescent="0.25">
      <c r="A247" s="26">
        <v>4</v>
      </c>
      <c r="B247" s="19" t="s">
        <v>1949</v>
      </c>
      <c r="C247" s="19" t="s">
        <v>2259</v>
      </c>
      <c r="D247" s="56">
        <v>0</v>
      </c>
      <c r="E247" s="56">
        <v>215.71</v>
      </c>
      <c r="F247" s="19">
        <v>165.63</v>
      </c>
      <c r="G247" s="56">
        <v>38.74</v>
      </c>
      <c r="H247" s="57">
        <v>0.17959297204580224</v>
      </c>
      <c r="I247" s="19">
        <v>1.1599999999999999</v>
      </c>
      <c r="J247" s="19">
        <v>10.18</v>
      </c>
      <c r="K247" s="57">
        <v>4.7192990589216999E-2</v>
      </c>
      <c r="L247" s="57">
        <v>6.1462295477872367E-2</v>
      </c>
      <c r="M247" s="26" t="s">
        <v>2768</v>
      </c>
      <c r="N247" s="26">
        <v>9</v>
      </c>
      <c r="O247" s="26" t="s">
        <v>5040</v>
      </c>
      <c r="P247" s="19">
        <v>14.98</v>
      </c>
    </row>
    <row r="248" spans="1:16" hidden="1" x14ac:dyDescent="0.25">
      <c r="A248" s="26">
        <v>5</v>
      </c>
      <c r="B248" s="19" t="s">
        <v>1142</v>
      </c>
      <c r="C248" s="19" t="s">
        <v>2270</v>
      </c>
      <c r="D248" s="56">
        <v>3768</v>
      </c>
      <c r="E248" s="56">
        <v>0</v>
      </c>
      <c r="F248" s="19">
        <v>3600.97</v>
      </c>
      <c r="G248" s="56">
        <v>0</v>
      </c>
      <c r="H248" s="57">
        <v>0</v>
      </c>
      <c r="I248" s="19">
        <v>25.21</v>
      </c>
      <c r="J248" s="19">
        <v>141.82</v>
      </c>
      <c r="K248" s="57">
        <v>3.7638004246284502E-2</v>
      </c>
      <c r="L248" s="57">
        <v>3.9383832689525319E-2</v>
      </c>
      <c r="M248" s="26" t="s">
        <v>2768</v>
      </c>
      <c r="N248" s="26">
        <v>9</v>
      </c>
      <c r="O248" s="26" t="s">
        <v>5040</v>
      </c>
      <c r="P248" s="19">
        <v>175.46</v>
      </c>
    </row>
    <row r="249" spans="1:16" hidden="1" x14ac:dyDescent="0.25">
      <c r="A249" s="26">
        <v>6</v>
      </c>
      <c r="B249" s="19" t="s">
        <v>1142</v>
      </c>
      <c r="C249" s="19" t="s">
        <v>2319</v>
      </c>
      <c r="D249" s="56">
        <v>3768</v>
      </c>
      <c r="E249" s="56">
        <v>0</v>
      </c>
      <c r="F249" s="19">
        <v>3634.96</v>
      </c>
      <c r="G249" s="56">
        <v>0</v>
      </c>
      <c r="H249" s="57">
        <v>0</v>
      </c>
      <c r="I249" s="19">
        <v>25.44</v>
      </c>
      <c r="J249" s="19">
        <v>107.6</v>
      </c>
      <c r="K249" s="57">
        <v>2.8556263269639063E-2</v>
      </c>
      <c r="L249" s="57">
        <v>2.960142615049409E-2</v>
      </c>
      <c r="M249" s="26" t="s">
        <v>2768</v>
      </c>
      <c r="N249" s="26">
        <v>9</v>
      </c>
      <c r="O249" s="26" t="s">
        <v>5040</v>
      </c>
      <c r="P249" s="19">
        <v>92.68</v>
      </c>
    </row>
    <row r="250" spans="1:16" hidden="1" x14ac:dyDescent="0.25">
      <c r="A250" s="26">
        <v>7</v>
      </c>
      <c r="B250" s="19" t="s">
        <v>1142</v>
      </c>
      <c r="C250" s="19" t="s">
        <v>2331</v>
      </c>
      <c r="D250" s="56">
        <v>3768</v>
      </c>
      <c r="E250" s="56">
        <v>0</v>
      </c>
      <c r="F250" s="19">
        <v>3660.22</v>
      </c>
      <c r="G250" s="56">
        <v>0</v>
      </c>
      <c r="H250" s="57">
        <v>0</v>
      </c>
      <c r="I250" s="19">
        <v>25.62</v>
      </c>
      <c r="J250" s="19">
        <v>82.16</v>
      </c>
      <c r="K250" s="57">
        <v>2.1804670912951168E-2</v>
      </c>
      <c r="L250" s="57">
        <v>2.2446738174208107E-2</v>
      </c>
      <c r="M250" s="26" t="s">
        <v>2768</v>
      </c>
      <c r="N250" s="26">
        <v>9</v>
      </c>
      <c r="O250" s="26" t="s">
        <v>5040</v>
      </c>
      <c r="P250" s="19">
        <v>79.42</v>
      </c>
    </row>
    <row r="251" spans="1:16" hidden="1" x14ac:dyDescent="0.25">
      <c r="A251" s="26">
        <v>8</v>
      </c>
      <c r="B251" s="19" t="s">
        <v>1142</v>
      </c>
      <c r="C251" s="19" t="s">
        <v>2335</v>
      </c>
      <c r="D251" s="56">
        <v>3768</v>
      </c>
      <c r="E251" s="56">
        <v>0</v>
      </c>
      <c r="F251" s="19">
        <v>3448.02</v>
      </c>
      <c r="G251" s="56">
        <v>0</v>
      </c>
      <c r="H251" s="57">
        <v>0</v>
      </c>
      <c r="I251" s="19">
        <v>24.14</v>
      </c>
      <c r="J251" s="19">
        <v>295.83999999999997</v>
      </c>
      <c r="K251" s="57">
        <v>7.8513800424628438E-2</v>
      </c>
      <c r="L251" s="57">
        <v>8.5799966357503726E-2</v>
      </c>
      <c r="M251" s="26" t="s">
        <v>2768</v>
      </c>
      <c r="N251" s="26">
        <v>9</v>
      </c>
      <c r="O251" s="26" t="s">
        <v>5040</v>
      </c>
      <c r="P251" s="19">
        <v>137.28</v>
      </c>
    </row>
    <row r="252" spans="1:16" hidden="1" x14ac:dyDescent="0.25">
      <c r="A252" s="26">
        <v>9</v>
      </c>
      <c r="B252" s="19" t="s">
        <v>1142</v>
      </c>
      <c r="C252" s="19" t="s">
        <v>2356</v>
      </c>
      <c r="D252" s="56">
        <v>3768</v>
      </c>
      <c r="E252" s="56">
        <v>0</v>
      </c>
      <c r="F252" s="19">
        <v>3453.41</v>
      </c>
      <c r="G252" s="56">
        <v>0</v>
      </c>
      <c r="H252" s="57">
        <v>0</v>
      </c>
      <c r="I252" s="19">
        <v>24.17</v>
      </c>
      <c r="J252" s="19">
        <v>290.42</v>
      </c>
      <c r="K252" s="57">
        <v>7.7075371549893842E-2</v>
      </c>
      <c r="L252" s="57">
        <v>8.4096588589249469E-2</v>
      </c>
      <c r="M252" s="26" t="s">
        <v>2768</v>
      </c>
      <c r="N252" s="26">
        <v>9</v>
      </c>
      <c r="O252" s="26" t="s">
        <v>5040</v>
      </c>
      <c r="P252" s="19">
        <v>142.63999999999999</v>
      </c>
    </row>
    <row r="253" spans="1:16" hidden="1" x14ac:dyDescent="0.25">
      <c r="A253" s="26">
        <v>10</v>
      </c>
      <c r="B253" s="19" t="s">
        <v>1142</v>
      </c>
      <c r="C253" s="19" t="s">
        <v>2383</v>
      </c>
      <c r="D253" s="56">
        <v>3768</v>
      </c>
      <c r="E253" s="56">
        <v>0</v>
      </c>
      <c r="F253" s="19">
        <v>3488.89</v>
      </c>
      <c r="G253" s="56">
        <v>0</v>
      </c>
      <c r="H253" s="57">
        <v>0</v>
      </c>
      <c r="I253" s="19">
        <v>24.42</v>
      </c>
      <c r="J253" s="19">
        <v>254.69</v>
      </c>
      <c r="K253" s="57">
        <v>6.7592887473460719E-2</v>
      </c>
      <c r="L253" s="57">
        <v>7.3000295222835923E-2</v>
      </c>
      <c r="M253" s="26" t="s">
        <v>2768</v>
      </c>
      <c r="N253" s="26">
        <v>9</v>
      </c>
      <c r="O253" s="26" t="s">
        <v>5040</v>
      </c>
      <c r="P253" s="19">
        <v>152.08000000000001</v>
      </c>
    </row>
    <row r="254" spans="1:16" hidden="1" x14ac:dyDescent="0.25">
      <c r="A254" s="26">
        <v>11</v>
      </c>
      <c r="B254" s="19" t="s">
        <v>1142</v>
      </c>
      <c r="C254" s="19" t="s">
        <v>2398</v>
      </c>
      <c r="D254" s="56">
        <v>3768</v>
      </c>
      <c r="E254" s="56">
        <v>0</v>
      </c>
      <c r="F254" s="19">
        <v>3598.26</v>
      </c>
      <c r="G254" s="56">
        <v>0</v>
      </c>
      <c r="H254" s="57">
        <v>0</v>
      </c>
      <c r="I254" s="19">
        <v>25.19</v>
      </c>
      <c r="J254" s="19">
        <v>144.55000000000001</v>
      </c>
      <c r="K254" s="57">
        <v>3.8362526539278137E-2</v>
      </c>
      <c r="L254" s="57">
        <v>4.0172194338374663E-2</v>
      </c>
      <c r="M254" s="26" t="s">
        <v>2768</v>
      </c>
      <c r="N254" s="26">
        <v>9</v>
      </c>
      <c r="O254" s="26" t="s">
        <v>5040</v>
      </c>
      <c r="P254" s="19">
        <v>104.75</v>
      </c>
    </row>
    <row r="255" spans="1:16" hidden="1" x14ac:dyDescent="0.25">
      <c r="A255" s="26">
        <v>12</v>
      </c>
      <c r="B255" s="19" t="s">
        <v>1142</v>
      </c>
      <c r="C255" s="19" t="s">
        <v>2408</v>
      </c>
      <c r="D255" s="56">
        <v>3768</v>
      </c>
      <c r="E255" s="56">
        <v>0</v>
      </c>
      <c r="F255" s="19">
        <v>3654.33</v>
      </c>
      <c r="G255" s="56">
        <v>0</v>
      </c>
      <c r="H255" s="57">
        <v>0</v>
      </c>
      <c r="I255" s="19">
        <v>25.58</v>
      </c>
      <c r="J255" s="19">
        <v>88.09</v>
      </c>
      <c r="K255" s="57">
        <v>2.3378450106157113E-2</v>
      </c>
      <c r="L255" s="57">
        <v>2.4105650009714503E-2</v>
      </c>
      <c r="M255" s="26" t="s">
        <v>2768</v>
      </c>
      <c r="N255" s="26">
        <v>9</v>
      </c>
      <c r="O255" s="26" t="s">
        <v>5040</v>
      </c>
      <c r="P255" s="19">
        <v>82.98</v>
      </c>
    </row>
    <row r="256" spans="1:16" hidden="1" x14ac:dyDescent="0.25">
      <c r="A256" s="26">
        <v>13</v>
      </c>
      <c r="B256" s="19" t="s">
        <v>1142</v>
      </c>
      <c r="C256" s="19" t="s">
        <v>2413</v>
      </c>
      <c r="D256" s="56">
        <v>3768</v>
      </c>
      <c r="E256" s="56">
        <v>0</v>
      </c>
      <c r="F256" s="19">
        <v>2788.74</v>
      </c>
      <c r="G256" s="56">
        <v>925.04</v>
      </c>
      <c r="H256" s="57">
        <v>0.24549893842887471</v>
      </c>
      <c r="I256" s="19">
        <v>19.52</v>
      </c>
      <c r="J256" s="19">
        <v>34.700000000000003</v>
      </c>
      <c r="K256" s="57">
        <v>9.2091295116772838E-3</v>
      </c>
      <c r="L256" s="57">
        <v>1.2442895357760138E-2</v>
      </c>
      <c r="M256" s="26" t="s">
        <v>2768</v>
      </c>
      <c r="N256" s="26">
        <v>9</v>
      </c>
      <c r="O256" s="26" t="s">
        <v>5040</v>
      </c>
      <c r="P256" s="19">
        <v>57.78</v>
      </c>
    </row>
    <row r="257" spans="1:16" hidden="1" x14ac:dyDescent="0.25">
      <c r="A257" s="26">
        <v>14</v>
      </c>
      <c r="B257" s="19" t="s">
        <v>1142</v>
      </c>
      <c r="C257" s="19" t="s">
        <v>2418</v>
      </c>
      <c r="D257" s="56">
        <v>3768</v>
      </c>
      <c r="E257" s="56">
        <v>0</v>
      </c>
      <c r="F257" s="19">
        <v>2812.35</v>
      </c>
      <c r="G257" s="56">
        <v>925.04</v>
      </c>
      <c r="H257" s="57">
        <v>0.24549893842887471</v>
      </c>
      <c r="I257" s="19">
        <v>19.690000000000001</v>
      </c>
      <c r="J257" s="19">
        <v>10.92</v>
      </c>
      <c r="K257" s="57">
        <v>2.8980891719745223E-3</v>
      </c>
      <c r="L257" s="57">
        <v>3.8828737532668411E-3</v>
      </c>
      <c r="M257" s="26" t="s">
        <v>2768</v>
      </c>
      <c r="N257" s="26">
        <v>9</v>
      </c>
      <c r="O257" s="26" t="s">
        <v>5040</v>
      </c>
      <c r="P257" s="19">
        <v>55.43</v>
      </c>
    </row>
    <row r="258" spans="1:16" hidden="1" x14ac:dyDescent="0.25">
      <c r="A258" s="26">
        <v>15</v>
      </c>
      <c r="B258" s="19" t="s">
        <v>1142</v>
      </c>
      <c r="C258" s="19" t="s">
        <v>2422</v>
      </c>
      <c r="D258" s="56">
        <v>3768</v>
      </c>
      <c r="E258" s="56">
        <v>0</v>
      </c>
      <c r="F258" s="19">
        <v>2812.35</v>
      </c>
      <c r="G258" s="56">
        <v>925.04</v>
      </c>
      <c r="H258" s="57">
        <v>0.24549893842887471</v>
      </c>
      <c r="I258" s="19">
        <v>19.690000000000001</v>
      </c>
      <c r="J258" s="19">
        <v>10.92</v>
      </c>
      <c r="K258" s="57">
        <v>2.8980891719745223E-3</v>
      </c>
      <c r="L258" s="57">
        <v>3.8828737532668411E-3</v>
      </c>
      <c r="M258" s="26" t="s">
        <v>2768</v>
      </c>
      <c r="N258" s="26">
        <v>9</v>
      </c>
      <c r="O258" s="26" t="s">
        <v>5040</v>
      </c>
      <c r="P258" s="19">
        <v>55.43</v>
      </c>
    </row>
    <row r="259" spans="1:16" hidden="1" x14ac:dyDescent="0.25">
      <c r="A259" s="26">
        <v>16</v>
      </c>
      <c r="B259" s="19" t="s">
        <v>1142</v>
      </c>
      <c r="C259" s="19" t="s">
        <v>2425</v>
      </c>
      <c r="D259" s="56">
        <v>3768</v>
      </c>
      <c r="E259" s="56">
        <v>0</v>
      </c>
      <c r="F259" s="19">
        <v>3609.92</v>
      </c>
      <c r="G259" s="56">
        <v>0</v>
      </c>
      <c r="H259" s="57">
        <v>0</v>
      </c>
      <c r="I259" s="19">
        <v>25.27</v>
      </c>
      <c r="J259" s="19">
        <v>132.81</v>
      </c>
      <c r="K259" s="57">
        <v>3.5246815286624204E-2</v>
      </c>
      <c r="L259" s="57">
        <v>3.6790288981473275E-2</v>
      </c>
      <c r="M259" s="26" t="s">
        <v>2768</v>
      </c>
      <c r="N259" s="26">
        <v>9</v>
      </c>
      <c r="O259" s="26" t="s">
        <v>5040</v>
      </c>
      <c r="P259" s="19">
        <v>124.85</v>
      </c>
    </row>
    <row r="260" spans="1:16" hidden="1" x14ac:dyDescent="0.25">
      <c r="A260" s="26">
        <v>17</v>
      </c>
      <c r="B260" s="19" t="s">
        <v>1142</v>
      </c>
      <c r="C260" s="19" t="s">
        <v>2438</v>
      </c>
      <c r="D260" s="56">
        <v>3768</v>
      </c>
      <c r="E260" s="56">
        <v>0</v>
      </c>
      <c r="F260" s="19">
        <v>3639.52</v>
      </c>
      <c r="G260" s="56">
        <v>0</v>
      </c>
      <c r="H260" s="57">
        <v>0</v>
      </c>
      <c r="I260" s="19">
        <v>25.48</v>
      </c>
      <c r="J260" s="19">
        <v>103</v>
      </c>
      <c r="K260" s="57">
        <v>2.7335456475583865E-2</v>
      </c>
      <c r="L260" s="57">
        <v>2.8300435222227107E-2</v>
      </c>
      <c r="M260" s="26" t="s">
        <v>2768</v>
      </c>
      <c r="N260" s="26">
        <v>9</v>
      </c>
      <c r="O260" s="26" t="s">
        <v>5040</v>
      </c>
      <c r="P260" s="19">
        <v>82.79</v>
      </c>
    </row>
    <row r="261" spans="1:16" hidden="1" x14ac:dyDescent="0.25">
      <c r="A261" s="26">
        <v>18</v>
      </c>
      <c r="B261" s="19" t="s">
        <v>1142</v>
      </c>
      <c r="C261" s="19" t="s">
        <v>2443</v>
      </c>
      <c r="D261" s="56">
        <v>3768</v>
      </c>
      <c r="E261" s="56">
        <v>0</v>
      </c>
      <c r="F261" s="19">
        <v>3507.68</v>
      </c>
      <c r="G261" s="56">
        <v>0</v>
      </c>
      <c r="H261" s="57">
        <v>0</v>
      </c>
      <c r="I261" s="19">
        <v>24.55</v>
      </c>
      <c r="J261" s="19">
        <v>235.77</v>
      </c>
      <c r="K261" s="57">
        <v>6.257165605095541E-2</v>
      </c>
      <c r="L261" s="57">
        <v>6.721536742234184E-2</v>
      </c>
      <c r="M261" s="26" t="s">
        <v>2768</v>
      </c>
      <c r="N261" s="26">
        <v>9</v>
      </c>
      <c r="O261" s="26" t="s">
        <v>5040</v>
      </c>
      <c r="P261" s="19">
        <v>129.53</v>
      </c>
    </row>
    <row r="262" spans="1:16" hidden="1" x14ac:dyDescent="0.25">
      <c r="A262" s="26">
        <v>19</v>
      </c>
      <c r="B262" s="19" t="s">
        <v>1142</v>
      </c>
      <c r="C262" s="19" t="s">
        <v>2459</v>
      </c>
      <c r="D262" s="56">
        <v>3768</v>
      </c>
      <c r="E262" s="56">
        <v>0</v>
      </c>
      <c r="F262" s="19">
        <v>1343.7</v>
      </c>
      <c r="G262" s="56">
        <v>2266.1</v>
      </c>
      <c r="H262" s="57">
        <v>0.60140658174097661</v>
      </c>
      <c r="I262" s="19">
        <v>9.41</v>
      </c>
      <c r="J262" s="19">
        <v>148.79</v>
      </c>
      <c r="K262" s="57">
        <v>3.9487791932059445E-2</v>
      </c>
      <c r="L262" s="57">
        <v>0.11073156210463644</v>
      </c>
      <c r="M262" s="26" t="s">
        <v>2768</v>
      </c>
      <c r="N262" s="26">
        <v>9</v>
      </c>
      <c r="O262" s="26" t="s">
        <v>5040</v>
      </c>
      <c r="P262" s="19">
        <v>46.57</v>
      </c>
    </row>
    <row r="263" spans="1:16" hidden="1" x14ac:dyDescent="0.25">
      <c r="A263" s="26">
        <v>20</v>
      </c>
      <c r="B263" s="19" t="s">
        <v>1142</v>
      </c>
      <c r="C263" s="19" t="s">
        <v>2463</v>
      </c>
      <c r="D263" s="56">
        <v>3768</v>
      </c>
      <c r="E263" s="56">
        <v>0</v>
      </c>
      <c r="F263" s="19">
        <v>3592.57</v>
      </c>
      <c r="G263" s="56">
        <v>0</v>
      </c>
      <c r="H263" s="57">
        <v>0</v>
      </c>
      <c r="I263" s="19">
        <v>25.15</v>
      </c>
      <c r="J263" s="19">
        <v>150.28</v>
      </c>
      <c r="K263" s="57">
        <v>3.9883227176220809E-2</v>
      </c>
      <c r="L263" s="57">
        <v>4.1830778523452572E-2</v>
      </c>
      <c r="M263" s="26" t="s">
        <v>2768</v>
      </c>
      <c r="N263" s="26">
        <v>9</v>
      </c>
      <c r="O263" s="26" t="s">
        <v>5040</v>
      </c>
      <c r="P263" s="19">
        <v>126.19</v>
      </c>
    </row>
    <row r="264" spans="1:16" hidden="1" x14ac:dyDescent="0.25">
      <c r="A264" s="26">
        <v>21</v>
      </c>
      <c r="B264" s="19" t="s">
        <v>1142</v>
      </c>
      <c r="C264" s="19" t="s">
        <v>2476</v>
      </c>
      <c r="D264" s="56">
        <v>0</v>
      </c>
      <c r="E264" s="56">
        <v>915.25</v>
      </c>
      <c r="F264" s="19">
        <v>831.06</v>
      </c>
      <c r="G264" s="56">
        <v>0</v>
      </c>
      <c r="H264" s="57">
        <v>0</v>
      </c>
      <c r="I264" s="19">
        <v>5.82</v>
      </c>
      <c r="J264" s="19">
        <v>78.37</v>
      </c>
      <c r="K264" s="57">
        <v>8.5626877902212517E-2</v>
      </c>
      <c r="L264" s="57">
        <v>9.4301253820422121E-2</v>
      </c>
      <c r="M264" s="26" t="s">
        <v>2768</v>
      </c>
      <c r="N264" s="26">
        <v>9</v>
      </c>
      <c r="O264" s="26" t="s">
        <v>5040</v>
      </c>
      <c r="P264" s="19">
        <v>40.090000000000003</v>
      </c>
    </row>
    <row r="265" spans="1:16" hidden="1" x14ac:dyDescent="0.25">
      <c r="A265" s="26">
        <v>22</v>
      </c>
      <c r="B265" s="19" t="s">
        <v>497</v>
      </c>
      <c r="C265" s="19" t="s">
        <v>5046</v>
      </c>
      <c r="D265" s="56">
        <v>0</v>
      </c>
      <c r="E265" s="56">
        <v>1827.48</v>
      </c>
      <c r="F265" s="19">
        <v>197.69</v>
      </c>
      <c r="G265" s="56">
        <v>1570.51</v>
      </c>
      <c r="H265" s="57">
        <v>0.85938560203121239</v>
      </c>
      <c r="I265" s="19">
        <v>1.38</v>
      </c>
      <c r="J265" s="19">
        <v>57.9</v>
      </c>
      <c r="K265" s="57">
        <v>3.1682973274673322E-2</v>
      </c>
      <c r="L265" s="57">
        <v>0.29288279629723302</v>
      </c>
      <c r="M265" s="26" t="s">
        <v>2768</v>
      </c>
      <c r="N265" s="26">
        <v>9</v>
      </c>
      <c r="O265" s="26" t="s">
        <v>5040</v>
      </c>
      <c r="P265" s="19">
        <v>9.02</v>
      </c>
    </row>
    <row r="266" spans="1:16" hidden="1" x14ac:dyDescent="0.25">
      <c r="A266" s="26">
        <v>23</v>
      </c>
      <c r="B266" s="19" t="s">
        <v>498</v>
      </c>
      <c r="C266" s="19" t="s">
        <v>2495</v>
      </c>
      <c r="D266" s="56">
        <v>0</v>
      </c>
      <c r="E266" s="56">
        <v>2173.16</v>
      </c>
      <c r="F266" s="19">
        <v>1907.98</v>
      </c>
      <c r="G266" s="56">
        <v>0</v>
      </c>
      <c r="H266" s="57">
        <v>0</v>
      </c>
      <c r="I266" s="19">
        <v>13.36</v>
      </c>
      <c r="J266" s="19">
        <v>251.82</v>
      </c>
      <c r="K266" s="57">
        <v>0.11587733991054502</v>
      </c>
      <c r="L266" s="57">
        <v>0.13198251553999518</v>
      </c>
      <c r="M266" s="26" t="s">
        <v>2768</v>
      </c>
      <c r="N266" s="26">
        <v>9</v>
      </c>
      <c r="O266" s="26" t="s">
        <v>5040</v>
      </c>
      <c r="P266" s="19">
        <v>74.64</v>
      </c>
    </row>
    <row r="267" spans="1:16" hidden="1" x14ac:dyDescent="0.25">
      <c r="A267" s="26">
        <v>24</v>
      </c>
      <c r="B267" s="19" t="s">
        <v>498</v>
      </c>
      <c r="C267" s="19" t="s">
        <v>2526</v>
      </c>
      <c r="D267" s="56">
        <v>0</v>
      </c>
      <c r="E267" s="56">
        <v>705.65</v>
      </c>
      <c r="F267" s="19">
        <v>584.96</v>
      </c>
      <c r="G267" s="56">
        <v>0</v>
      </c>
      <c r="H267" s="57">
        <v>0</v>
      </c>
      <c r="I267" s="19">
        <v>4.09</v>
      </c>
      <c r="J267" s="19">
        <v>116.6</v>
      </c>
      <c r="K267" s="57">
        <v>0.1652377240841777</v>
      </c>
      <c r="L267" s="57">
        <v>0.19932986870897154</v>
      </c>
      <c r="M267" s="26" t="s">
        <v>2768</v>
      </c>
      <c r="N267" s="26">
        <v>9</v>
      </c>
      <c r="O267" s="26" t="s">
        <v>5040</v>
      </c>
      <c r="P267" s="19">
        <v>25.95</v>
      </c>
    </row>
    <row r="268" spans="1:16" hidden="1" x14ac:dyDescent="0.25">
      <c r="A268" s="26">
        <v>25</v>
      </c>
      <c r="B268" s="19" t="s">
        <v>498</v>
      </c>
      <c r="C268" s="19" t="s">
        <v>2535</v>
      </c>
      <c r="D268" s="56">
        <v>0</v>
      </c>
      <c r="E268" s="56">
        <v>705.65</v>
      </c>
      <c r="F268" s="19">
        <v>578.03</v>
      </c>
      <c r="G268" s="56">
        <v>0</v>
      </c>
      <c r="H268" s="57">
        <v>0</v>
      </c>
      <c r="I268" s="19">
        <v>4.05</v>
      </c>
      <c r="J268" s="19">
        <v>123.57</v>
      </c>
      <c r="K268" s="57">
        <v>0.17511514206759723</v>
      </c>
      <c r="L268" s="57">
        <v>0.21377783160043595</v>
      </c>
      <c r="M268" s="26" t="s">
        <v>2768</v>
      </c>
      <c r="N268" s="26">
        <v>9</v>
      </c>
      <c r="O268" s="26" t="s">
        <v>5040</v>
      </c>
      <c r="P268" s="19">
        <v>25.96</v>
      </c>
    </row>
    <row r="269" spans="1:16" hidden="1" x14ac:dyDescent="0.25">
      <c r="A269" s="26">
        <v>26</v>
      </c>
      <c r="B269" s="19" t="s">
        <v>498</v>
      </c>
      <c r="C269" s="19" t="s">
        <v>2543</v>
      </c>
      <c r="D269" s="56">
        <v>0</v>
      </c>
      <c r="E269" s="56">
        <v>705.65</v>
      </c>
      <c r="F269" s="19">
        <v>625.12</v>
      </c>
      <c r="G269" s="56">
        <v>0</v>
      </c>
      <c r="H269" s="57">
        <v>0</v>
      </c>
      <c r="I269" s="19">
        <v>4.38</v>
      </c>
      <c r="J269" s="19">
        <v>76.150000000000006</v>
      </c>
      <c r="K269" s="57">
        <v>0.10791468858499258</v>
      </c>
      <c r="L269" s="57">
        <v>0.12181661121064756</v>
      </c>
      <c r="M269" s="26" t="s">
        <v>2768</v>
      </c>
      <c r="N269" s="26">
        <v>9</v>
      </c>
      <c r="O269" s="26" t="s">
        <v>5040</v>
      </c>
      <c r="P269" s="19">
        <v>27.65</v>
      </c>
    </row>
    <row r="270" spans="1:16" hidden="1" x14ac:dyDescent="0.25">
      <c r="A270" s="26">
        <v>27</v>
      </c>
      <c r="B270" s="19" t="s">
        <v>498</v>
      </c>
      <c r="C270" s="19" t="s">
        <v>2552</v>
      </c>
      <c r="D270" s="56">
        <v>0</v>
      </c>
      <c r="E270" s="56">
        <v>705.65</v>
      </c>
      <c r="F270" s="19">
        <v>588.92999999999995</v>
      </c>
      <c r="G270" s="56">
        <v>0</v>
      </c>
      <c r="H270" s="57">
        <v>0</v>
      </c>
      <c r="I270" s="19">
        <v>4.12</v>
      </c>
      <c r="J270" s="19">
        <v>112.6</v>
      </c>
      <c r="K270" s="57">
        <v>0.15956919152554383</v>
      </c>
      <c r="L270" s="57">
        <v>0.19119419965021311</v>
      </c>
      <c r="M270" s="26" t="s">
        <v>2768</v>
      </c>
      <c r="N270" s="26">
        <v>9</v>
      </c>
      <c r="O270" s="26" t="s">
        <v>5040</v>
      </c>
      <c r="P270" s="19">
        <v>26.17</v>
      </c>
    </row>
    <row r="271" spans="1:16" hidden="1" x14ac:dyDescent="0.25">
      <c r="A271" s="26">
        <v>28</v>
      </c>
      <c r="B271" s="19" t="s">
        <v>498</v>
      </c>
      <c r="C271" s="19" t="s">
        <v>2559</v>
      </c>
      <c r="D271" s="56">
        <v>0</v>
      </c>
      <c r="E271" s="56">
        <v>705.65</v>
      </c>
      <c r="F271" s="19">
        <v>594.25</v>
      </c>
      <c r="G271" s="56">
        <v>0</v>
      </c>
      <c r="H271" s="57">
        <v>0</v>
      </c>
      <c r="I271" s="19">
        <v>4.16</v>
      </c>
      <c r="J271" s="19">
        <v>107.24</v>
      </c>
      <c r="K271" s="57">
        <v>0.15197335789697441</v>
      </c>
      <c r="L271" s="57">
        <v>0.18046276819520404</v>
      </c>
      <c r="M271" s="26" t="s">
        <v>2768</v>
      </c>
      <c r="N271" s="26">
        <v>9</v>
      </c>
      <c r="O271" s="26" t="s">
        <v>5040</v>
      </c>
      <c r="P271" s="19">
        <v>26.08</v>
      </c>
    </row>
    <row r="272" spans="1:16" hidden="1" x14ac:dyDescent="0.25">
      <c r="A272" s="26">
        <v>29</v>
      </c>
      <c r="B272" s="19" t="s">
        <v>498</v>
      </c>
      <c r="C272" s="19" t="s">
        <v>2565</v>
      </c>
      <c r="D272" s="56">
        <v>0</v>
      </c>
      <c r="E272" s="56">
        <v>705.65</v>
      </c>
      <c r="F272" s="19">
        <v>330.52</v>
      </c>
      <c r="G272" s="56">
        <v>354.72</v>
      </c>
      <c r="H272" s="57">
        <v>0.50268546729965291</v>
      </c>
      <c r="I272" s="19">
        <v>2.31</v>
      </c>
      <c r="J272" s="19">
        <v>18.100000000000001</v>
      </c>
      <c r="K272" s="57">
        <v>2.5650109827818325E-2</v>
      </c>
      <c r="L272" s="57">
        <v>5.4762192908144748E-2</v>
      </c>
      <c r="M272" s="26" t="s">
        <v>2768</v>
      </c>
      <c r="N272" s="26">
        <v>9</v>
      </c>
      <c r="O272" s="26" t="s">
        <v>5040</v>
      </c>
      <c r="P272" s="19">
        <v>13.21</v>
      </c>
    </row>
    <row r="273" spans="1:17" hidden="1" x14ac:dyDescent="0.25">
      <c r="A273" s="26">
        <v>30</v>
      </c>
      <c r="B273" s="19" t="s">
        <v>1143</v>
      </c>
      <c r="C273" s="19" t="s">
        <v>2573</v>
      </c>
      <c r="D273" s="56">
        <v>8242.5</v>
      </c>
      <c r="E273" s="56">
        <v>0</v>
      </c>
      <c r="F273" s="19">
        <v>7991.17</v>
      </c>
      <c r="G273" s="56">
        <v>0</v>
      </c>
      <c r="H273" s="57">
        <v>0</v>
      </c>
      <c r="I273" s="19">
        <v>55.94</v>
      </c>
      <c r="J273" s="19">
        <v>195.39</v>
      </c>
      <c r="K273" s="57">
        <v>2.3705186533212009E-2</v>
      </c>
      <c r="L273" s="57">
        <v>2.4450737501517297E-2</v>
      </c>
      <c r="M273" s="26" t="s">
        <v>2768</v>
      </c>
      <c r="N273" s="26">
        <v>9</v>
      </c>
      <c r="O273" s="26" t="s">
        <v>5040</v>
      </c>
      <c r="P273" s="19">
        <v>109.9</v>
      </c>
    </row>
    <row r="274" spans="1:17" hidden="1" x14ac:dyDescent="0.25">
      <c r="A274" s="26">
        <v>31</v>
      </c>
      <c r="B274" s="19" t="s">
        <v>1143</v>
      </c>
      <c r="C274" s="19" t="s">
        <v>2581</v>
      </c>
      <c r="D274" s="56">
        <v>8242.5</v>
      </c>
      <c r="E274" s="56">
        <v>0</v>
      </c>
      <c r="F274" s="19">
        <v>7978.42</v>
      </c>
      <c r="G274" s="56">
        <v>0</v>
      </c>
      <c r="H274" s="57">
        <v>0</v>
      </c>
      <c r="I274" s="19">
        <v>55.85</v>
      </c>
      <c r="J274" s="19">
        <v>208.23</v>
      </c>
      <c r="K274" s="57">
        <v>2.5262966333030025E-2</v>
      </c>
      <c r="L274" s="57">
        <v>2.6099152463771022E-2</v>
      </c>
      <c r="M274" s="26" t="s">
        <v>2768</v>
      </c>
      <c r="N274" s="26">
        <v>9</v>
      </c>
      <c r="O274" s="26" t="s">
        <v>5040</v>
      </c>
      <c r="P274" s="19">
        <v>115.06</v>
      </c>
    </row>
    <row r="275" spans="1:17" hidden="1" x14ac:dyDescent="0.25">
      <c r="A275" s="26">
        <v>32</v>
      </c>
      <c r="B275" s="19" t="s">
        <v>1143</v>
      </c>
      <c r="C275" s="19" t="s">
        <v>2588</v>
      </c>
      <c r="D275" s="56">
        <v>8242.5</v>
      </c>
      <c r="E275" s="56">
        <v>0</v>
      </c>
      <c r="F275" s="19">
        <v>7916.44</v>
      </c>
      <c r="G275" s="56">
        <v>0</v>
      </c>
      <c r="H275" s="57">
        <v>0</v>
      </c>
      <c r="I275" s="19">
        <v>55.42</v>
      </c>
      <c r="J275" s="19">
        <v>270.64</v>
      </c>
      <c r="K275" s="57">
        <v>3.2834698210494388E-2</v>
      </c>
      <c r="L275" s="57">
        <v>3.4187084093355094E-2</v>
      </c>
      <c r="M275" s="26" t="s">
        <v>2768</v>
      </c>
      <c r="N275" s="26">
        <v>9</v>
      </c>
      <c r="O275" s="26" t="s">
        <v>5040</v>
      </c>
      <c r="P275" s="19">
        <v>115.51</v>
      </c>
    </row>
    <row r="276" spans="1:17" hidden="1" x14ac:dyDescent="0.25">
      <c r="A276" s="26">
        <v>33</v>
      </c>
      <c r="B276" s="19" t="s">
        <v>1143</v>
      </c>
      <c r="C276" s="19" t="s">
        <v>2595</v>
      </c>
      <c r="D276" s="56">
        <v>0</v>
      </c>
      <c r="E276" s="56">
        <v>8037.3</v>
      </c>
      <c r="F276" s="19">
        <v>620.25</v>
      </c>
      <c r="G276" s="56">
        <v>7408.9</v>
      </c>
      <c r="H276" s="57">
        <v>0.92181453970860849</v>
      </c>
      <c r="I276" s="19">
        <v>4.34</v>
      </c>
      <c r="J276" s="19">
        <v>3.81</v>
      </c>
      <c r="K276" s="57">
        <v>4.7403978948154231E-4</v>
      </c>
      <c r="L276" s="57">
        <v>6.1426844014510276E-3</v>
      </c>
      <c r="M276" s="26" t="s">
        <v>2768</v>
      </c>
      <c r="N276" s="26">
        <v>9</v>
      </c>
      <c r="O276" s="26" t="s">
        <v>5040</v>
      </c>
      <c r="P276" s="19">
        <v>9.85</v>
      </c>
    </row>
    <row r="277" spans="1:17" hidden="1" x14ac:dyDescent="0.25">
      <c r="A277" s="26">
        <v>34</v>
      </c>
      <c r="B277" s="19" t="s">
        <v>499</v>
      </c>
      <c r="C277" s="19" t="s">
        <v>2600</v>
      </c>
      <c r="D277" s="56">
        <v>9420</v>
      </c>
      <c r="E277" s="56">
        <v>0</v>
      </c>
      <c r="F277" s="19">
        <v>8374.2800000000007</v>
      </c>
      <c r="G277" s="56">
        <v>874.17</v>
      </c>
      <c r="H277" s="57">
        <v>9.2799363057324835E-2</v>
      </c>
      <c r="I277" s="19">
        <v>58.62</v>
      </c>
      <c r="J277" s="19">
        <v>112.93</v>
      </c>
      <c r="K277" s="57">
        <v>1.1988322717622081E-2</v>
      </c>
      <c r="L277" s="57">
        <v>1.3485338441036126E-2</v>
      </c>
      <c r="M277" s="26" t="s">
        <v>2768</v>
      </c>
      <c r="N277" s="26">
        <v>9</v>
      </c>
      <c r="O277" s="26" t="s">
        <v>5040</v>
      </c>
      <c r="P277" s="19">
        <v>80.900000000000006</v>
      </c>
    </row>
    <row r="278" spans="1:17" hidden="1" x14ac:dyDescent="0.25">
      <c r="A278" s="26">
        <v>35</v>
      </c>
      <c r="B278" s="19" t="s">
        <v>499</v>
      </c>
      <c r="C278" s="19" t="s">
        <v>2610</v>
      </c>
      <c r="D278" s="56">
        <v>9420</v>
      </c>
      <c r="E278" s="56">
        <v>0</v>
      </c>
      <c r="F278" s="19">
        <v>8353.4599999999991</v>
      </c>
      <c r="G278" s="56">
        <v>874.17</v>
      </c>
      <c r="H278" s="57">
        <v>9.2799363057324835E-2</v>
      </c>
      <c r="I278" s="19">
        <v>58.47</v>
      </c>
      <c r="J278" s="19">
        <v>133.9</v>
      </c>
      <c r="K278" s="57">
        <v>1.4214437367303609E-2</v>
      </c>
      <c r="L278" s="57">
        <v>1.6029286068287872E-2</v>
      </c>
      <c r="M278" s="26" t="s">
        <v>2768</v>
      </c>
      <c r="N278" s="26">
        <v>9</v>
      </c>
      <c r="O278" s="26" t="s">
        <v>5040</v>
      </c>
      <c r="P278" s="19">
        <v>78.23</v>
      </c>
    </row>
    <row r="279" spans="1:17" hidden="1" x14ac:dyDescent="0.25">
      <c r="A279" s="26">
        <v>36</v>
      </c>
      <c r="B279" s="19" t="s">
        <v>499</v>
      </c>
      <c r="C279" s="19" t="s">
        <v>2615</v>
      </c>
      <c r="D279" s="56">
        <v>6845.2</v>
      </c>
      <c r="E279" s="56">
        <v>0</v>
      </c>
      <c r="F279" s="19">
        <v>4914.88</v>
      </c>
      <c r="G279" s="56">
        <v>1887.28</v>
      </c>
      <c r="H279" s="57">
        <v>0.27570852568222987</v>
      </c>
      <c r="I279" s="19">
        <v>34.4</v>
      </c>
      <c r="J279" s="19">
        <v>8.64</v>
      </c>
      <c r="K279" s="57">
        <v>1.2621983287559168E-3</v>
      </c>
      <c r="L279" s="57">
        <v>1.7579269483690345E-3</v>
      </c>
      <c r="M279" s="26" t="s">
        <v>2768</v>
      </c>
      <c r="N279" s="26">
        <v>9</v>
      </c>
      <c r="O279" s="26" t="s">
        <v>5040</v>
      </c>
      <c r="P279" s="19">
        <v>44.74</v>
      </c>
    </row>
    <row r="280" spans="1:17" hidden="1" x14ac:dyDescent="0.25">
      <c r="A280" s="26">
        <v>37</v>
      </c>
      <c r="B280" s="19" t="s">
        <v>499</v>
      </c>
      <c r="C280" s="19" t="s">
        <v>2631</v>
      </c>
      <c r="D280" s="56">
        <v>9420</v>
      </c>
      <c r="E280" s="56">
        <v>0</v>
      </c>
      <c r="F280" s="19">
        <v>8264.23</v>
      </c>
      <c r="G280" s="56">
        <v>874.17</v>
      </c>
      <c r="H280" s="57">
        <v>9.2799363057324835E-2</v>
      </c>
      <c r="I280" s="19">
        <v>57.85</v>
      </c>
      <c r="J280" s="19">
        <v>223.75</v>
      </c>
      <c r="K280" s="57">
        <v>2.3752653927813165E-2</v>
      </c>
      <c r="L280" s="57">
        <v>2.7074512689022452E-2</v>
      </c>
      <c r="M280" s="26" t="s">
        <v>2768</v>
      </c>
      <c r="N280" s="26">
        <v>9</v>
      </c>
      <c r="O280" s="26" t="s">
        <v>5040</v>
      </c>
      <c r="P280" s="19">
        <v>80.25</v>
      </c>
    </row>
    <row r="281" spans="1:17" hidden="1" x14ac:dyDescent="0.25">
      <c r="A281" s="26">
        <v>38</v>
      </c>
      <c r="B281" s="19" t="s">
        <v>499</v>
      </c>
      <c r="C281" s="19" t="s">
        <v>2635</v>
      </c>
      <c r="D281" s="56">
        <v>9420</v>
      </c>
      <c r="E281" s="56">
        <v>0</v>
      </c>
      <c r="F281" s="19">
        <v>8200.4699999999993</v>
      </c>
      <c r="G281" s="56">
        <v>874.17</v>
      </c>
      <c r="H281" s="57">
        <v>9.2799363057324835E-2</v>
      </c>
      <c r="I281" s="19">
        <v>57.4</v>
      </c>
      <c r="J281" s="19">
        <v>287.95999999999998</v>
      </c>
      <c r="K281" s="57">
        <v>3.0569002123142248E-2</v>
      </c>
      <c r="L281" s="57">
        <v>3.5115060478240881E-2</v>
      </c>
      <c r="M281" s="26" t="s">
        <v>2768</v>
      </c>
      <c r="N281" s="26">
        <v>9</v>
      </c>
      <c r="O281" s="26" t="s">
        <v>5040</v>
      </c>
      <c r="P281" s="19">
        <v>78.09</v>
      </c>
    </row>
    <row r="282" spans="1:17" hidden="1" x14ac:dyDescent="0.25">
      <c r="A282" s="26">
        <v>39</v>
      </c>
      <c r="B282" s="19" t="s">
        <v>499</v>
      </c>
      <c r="C282" s="19" t="s">
        <v>2641</v>
      </c>
      <c r="D282" s="56">
        <v>6845.2</v>
      </c>
      <c r="E282" s="56">
        <v>0</v>
      </c>
      <c r="F282" s="19">
        <v>6275.52</v>
      </c>
      <c r="G282" s="56">
        <v>0</v>
      </c>
      <c r="H282" s="57">
        <v>0</v>
      </c>
      <c r="I282" s="19">
        <v>43.93</v>
      </c>
      <c r="J282" s="19">
        <v>525.75</v>
      </c>
      <c r="K282" s="57">
        <v>7.6805644831414721E-2</v>
      </c>
      <c r="L282" s="57">
        <v>8.3777918005201152E-2</v>
      </c>
      <c r="M282" s="26" t="s">
        <v>2768</v>
      </c>
      <c r="N282" s="26">
        <v>9</v>
      </c>
      <c r="O282" s="26" t="s">
        <v>5040</v>
      </c>
      <c r="P282" s="19">
        <v>128.85</v>
      </c>
      <c r="Q282" s="19" t="s">
        <v>5042</v>
      </c>
    </row>
    <row r="283" spans="1:17" hidden="1" x14ac:dyDescent="0.25">
      <c r="A283" s="26">
        <v>40</v>
      </c>
      <c r="B283" s="19" t="s">
        <v>499</v>
      </c>
      <c r="C283" s="19" t="s">
        <v>2663</v>
      </c>
      <c r="D283" s="56">
        <v>6845.2</v>
      </c>
      <c r="E283" s="56">
        <v>0</v>
      </c>
      <c r="F283" s="19">
        <v>6248.43</v>
      </c>
      <c r="G283" s="56">
        <v>0</v>
      </c>
      <c r="H283" s="57">
        <v>0</v>
      </c>
      <c r="I283" s="19">
        <v>43.74</v>
      </c>
      <c r="J283" s="19">
        <v>553.03</v>
      </c>
      <c r="K283" s="57">
        <v>8.0790919184245899E-2</v>
      </c>
      <c r="L283" s="57">
        <v>8.8507032966681221E-2</v>
      </c>
      <c r="M283" s="26" t="s">
        <v>2768</v>
      </c>
      <c r="N283" s="26">
        <v>9</v>
      </c>
      <c r="O283" s="26" t="s">
        <v>5040</v>
      </c>
      <c r="P283" s="19">
        <v>141.55000000000001</v>
      </c>
      <c r="Q283" s="19" t="s">
        <v>5042</v>
      </c>
    </row>
    <row r="284" spans="1:17" hidden="1" x14ac:dyDescent="0.25">
      <c r="A284" s="26">
        <v>41</v>
      </c>
      <c r="B284" s="19" t="s">
        <v>499</v>
      </c>
      <c r="C284" s="19" t="s">
        <v>2673</v>
      </c>
      <c r="D284" s="56">
        <v>0</v>
      </c>
      <c r="E284" s="56">
        <v>1594.12</v>
      </c>
      <c r="F284" s="19">
        <v>1389.53</v>
      </c>
      <c r="G284" s="56">
        <v>0</v>
      </c>
      <c r="H284" s="57">
        <v>0</v>
      </c>
      <c r="I284" s="19">
        <v>9.73</v>
      </c>
      <c r="J284" s="19">
        <v>194.86</v>
      </c>
      <c r="K284" s="57">
        <v>0.12223671994580083</v>
      </c>
      <c r="L284" s="57">
        <v>0.14023446776967752</v>
      </c>
      <c r="M284" s="26" t="s">
        <v>2768</v>
      </c>
      <c r="N284" s="26">
        <v>9</v>
      </c>
      <c r="O284" s="26" t="s">
        <v>5040</v>
      </c>
      <c r="P284" s="19">
        <v>45.11</v>
      </c>
    </row>
    <row r="285" spans="1:17" hidden="1" x14ac:dyDescent="0.25">
      <c r="A285" s="26">
        <v>42</v>
      </c>
      <c r="B285" s="19" t="s">
        <v>499</v>
      </c>
      <c r="C285" s="19" t="s">
        <v>2678</v>
      </c>
      <c r="D285" s="56">
        <v>9420</v>
      </c>
      <c r="E285" s="56">
        <v>0</v>
      </c>
      <c r="F285" s="19">
        <v>1631.34</v>
      </c>
      <c r="G285" s="56">
        <v>7533.46</v>
      </c>
      <c r="H285" s="57">
        <v>0.79973036093418259</v>
      </c>
      <c r="I285" s="19">
        <v>11.42</v>
      </c>
      <c r="J285" s="19">
        <v>243.78</v>
      </c>
      <c r="K285" s="57">
        <v>2.5878980891719746E-2</v>
      </c>
      <c r="L285" s="57">
        <v>0.14943543344735005</v>
      </c>
      <c r="M285" s="26" t="s">
        <v>2768</v>
      </c>
      <c r="N285" s="26">
        <v>9</v>
      </c>
      <c r="O285" s="26" t="s">
        <v>5040</v>
      </c>
      <c r="P285" s="19">
        <v>58.89</v>
      </c>
    </row>
    <row r="286" spans="1:17" hidden="1" x14ac:dyDescent="0.25">
      <c r="A286" s="26">
        <v>43</v>
      </c>
      <c r="B286" s="19" t="s">
        <v>499</v>
      </c>
      <c r="C286" s="19" t="s">
        <v>5043</v>
      </c>
      <c r="D286" s="56">
        <v>0</v>
      </c>
      <c r="E286" s="56">
        <v>3560.24</v>
      </c>
      <c r="F286" s="19">
        <v>2428.31</v>
      </c>
      <c r="G286" s="56">
        <v>702.78</v>
      </c>
      <c r="H286" s="57">
        <v>0.19739680470979484</v>
      </c>
      <c r="I286" s="19">
        <v>17</v>
      </c>
      <c r="J286" s="19">
        <v>412.15</v>
      </c>
      <c r="K286" s="57">
        <v>0.11576466755050221</v>
      </c>
      <c r="L286" s="57">
        <v>0.16972709415189988</v>
      </c>
      <c r="M286" s="26" t="s">
        <v>2768</v>
      </c>
      <c r="N286" s="26">
        <v>9</v>
      </c>
      <c r="O286" s="26" t="s">
        <v>5040</v>
      </c>
      <c r="P286" s="19">
        <v>59.39</v>
      </c>
    </row>
    <row r="287" spans="1:17" hidden="1" x14ac:dyDescent="0.25">
      <c r="A287" s="26">
        <v>44</v>
      </c>
      <c r="B287" s="19" t="s">
        <v>499</v>
      </c>
      <c r="C287" s="19" t="s">
        <v>5051</v>
      </c>
      <c r="D287" s="56">
        <v>6845.2</v>
      </c>
      <c r="E287" s="56">
        <v>0</v>
      </c>
      <c r="F287" s="19">
        <v>2465.3200000000002</v>
      </c>
      <c r="G287" s="56">
        <v>4057.49</v>
      </c>
      <c r="H287" s="57">
        <v>0.59274966399813001</v>
      </c>
      <c r="I287" s="19">
        <v>17.260000000000002</v>
      </c>
      <c r="J287" s="19">
        <v>305.13</v>
      </c>
      <c r="K287" s="57">
        <v>4.4575761117279261E-2</v>
      </c>
      <c r="L287" s="57">
        <v>0.1237689224928204</v>
      </c>
      <c r="M287" s="26" t="s">
        <v>2768</v>
      </c>
      <c r="N287" s="26">
        <v>9</v>
      </c>
      <c r="O287" s="26" t="s">
        <v>5040</v>
      </c>
      <c r="P287" s="19">
        <v>82.52</v>
      </c>
      <c r="Q287" s="19" t="s">
        <v>5042</v>
      </c>
    </row>
    <row r="288" spans="1:17" hidden="1" x14ac:dyDescent="0.25">
      <c r="A288" s="26">
        <v>45</v>
      </c>
      <c r="B288" s="19" t="s">
        <v>1144</v>
      </c>
      <c r="C288" s="19" t="s">
        <v>2681</v>
      </c>
      <c r="D288" s="56">
        <v>10833</v>
      </c>
      <c r="E288" s="56">
        <v>0</v>
      </c>
      <c r="F288" s="19">
        <v>10597.5</v>
      </c>
      <c r="G288" s="56">
        <v>0</v>
      </c>
      <c r="H288" s="57">
        <v>0</v>
      </c>
      <c r="I288" s="19">
        <v>74.180000000000007</v>
      </c>
      <c r="J288" s="19">
        <v>161.32</v>
      </c>
      <c r="K288" s="57">
        <v>1.4891535124157666E-2</v>
      </c>
      <c r="L288" s="57">
        <v>1.5222458126916725E-2</v>
      </c>
      <c r="M288" s="26" t="s">
        <v>2768</v>
      </c>
      <c r="N288" s="26">
        <v>9</v>
      </c>
      <c r="O288" s="26" t="s">
        <v>5040</v>
      </c>
      <c r="P288" s="19">
        <v>76.5</v>
      </c>
    </row>
    <row r="289" spans="1:17" hidden="1" x14ac:dyDescent="0.25">
      <c r="A289" s="26">
        <v>46</v>
      </c>
      <c r="B289" s="19" t="s">
        <v>1144</v>
      </c>
      <c r="C289" s="19" t="s">
        <v>2685</v>
      </c>
      <c r="D289" s="56">
        <v>10833</v>
      </c>
      <c r="E289" s="56">
        <v>0</v>
      </c>
      <c r="F289" s="19">
        <v>10597.5</v>
      </c>
      <c r="G289" s="56">
        <v>0</v>
      </c>
      <c r="H289" s="57">
        <v>0</v>
      </c>
      <c r="I289" s="19">
        <v>74.180000000000007</v>
      </c>
      <c r="J289" s="19">
        <v>161.32</v>
      </c>
      <c r="K289" s="57">
        <v>1.4891535124157666E-2</v>
      </c>
      <c r="L289" s="57">
        <v>1.5222458126916725E-2</v>
      </c>
      <c r="M289" s="26" t="s">
        <v>2768</v>
      </c>
      <c r="N289" s="26">
        <v>9</v>
      </c>
      <c r="O289" s="26" t="s">
        <v>5040</v>
      </c>
      <c r="P289" s="19">
        <v>76.5</v>
      </c>
    </row>
    <row r="290" spans="1:17" hidden="1" x14ac:dyDescent="0.25">
      <c r="A290" s="26">
        <v>47</v>
      </c>
      <c r="B290" s="19" t="s">
        <v>1144</v>
      </c>
      <c r="C290" s="19" t="s">
        <v>2689</v>
      </c>
      <c r="D290" s="56">
        <v>10833</v>
      </c>
      <c r="E290" s="56">
        <v>0</v>
      </c>
      <c r="F290" s="19">
        <v>10596.03</v>
      </c>
      <c r="G290" s="56">
        <v>0</v>
      </c>
      <c r="H290" s="57">
        <v>0</v>
      </c>
      <c r="I290" s="19">
        <v>74.17</v>
      </c>
      <c r="J290" s="19">
        <v>162.80000000000001</v>
      </c>
      <c r="K290" s="57">
        <v>1.5028154712452692E-2</v>
      </c>
      <c r="L290" s="57">
        <v>1.5364244910593874E-2</v>
      </c>
      <c r="M290" s="26" t="s">
        <v>2768</v>
      </c>
      <c r="N290" s="26">
        <v>9</v>
      </c>
      <c r="O290" s="26" t="s">
        <v>5040</v>
      </c>
      <c r="P290" s="19">
        <v>76.489999999999995</v>
      </c>
    </row>
    <row r="291" spans="1:17" hidden="1" x14ac:dyDescent="0.25">
      <c r="A291" s="26">
        <v>48</v>
      </c>
      <c r="B291" s="19" t="s">
        <v>1144</v>
      </c>
      <c r="C291" s="19" t="s">
        <v>2693</v>
      </c>
      <c r="D291" s="56">
        <v>10833</v>
      </c>
      <c r="E291" s="56">
        <v>0</v>
      </c>
      <c r="F291" s="19">
        <v>10593.09</v>
      </c>
      <c r="G291" s="56">
        <v>0</v>
      </c>
      <c r="H291" s="57">
        <v>0</v>
      </c>
      <c r="I291" s="19">
        <v>74.150000000000006</v>
      </c>
      <c r="J291" s="19">
        <v>165.76</v>
      </c>
      <c r="K291" s="57">
        <v>1.5301393889042739E-2</v>
      </c>
      <c r="L291" s="57">
        <v>1.5647936532211092E-2</v>
      </c>
      <c r="M291" s="26" t="s">
        <v>2768</v>
      </c>
      <c r="N291" s="26">
        <v>9</v>
      </c>
      <c r="O291" s="26" t="s">
        <v>5040</v>
      </c>
      <c r="P291" s="19">
        <v>76.47</v>
      </c>
    </row>
    <row r="292" spans="1:17" hidden="1" x14ac:dyDescent="0.25">
      <c r="A292" s="26">
        <v>49</v>
      </c>
      <c r="B292" s="19" t="s">
        <v>1144</v>
      </c>
      <c r="C292" s="19" t="s">
        <v>2698</v>
      </c>
      <c r="D292" s="56">
        <v>10833</v>
      </c>
      <c r="E292" s="56">
        <v>0</v>
      </c>
      <c r="F292" s="19">
        <v>10496.02</v>
      </c>
      <c r="G292" s="56">
        <v>0</v>
      </c>
      <c r="H292" s="57">
        <v>0</v>
      </c>
      <c r="I292" s="19">
        <v>73.47</v>
      </c>
      <c r="J292" s="19">
        <v>263.51</v>
      </c>
      <c r="K292" s="57">
        <v>2.4324748453798579E-2</v>
      </c>
      <c r="L292" s="57">
        <v>2.5105706734552716E-2</v>
      </c>
      <c r="M292" s="26" t="s">
        <v>2768</v>
      </c>
      <c r="N292" s="26">
        <v>9</v>
      </c>
      <c r="O292" s="26" t="s">
        <v>5040</v>
      </c>
      <c r="P292" s="19">
        <v>83.48</v>
      </c>
    </row>
    <row r="293" spans="1:17" hidden="1" x14ac:dyDescent="0.25">
      <c r="A293" s="26">
        <v>50</v>
      </c>
      <c r="B293" s="19" t="s">
        <v>1144</v>
      </c>
      <c r="C293" s="19" t="s">
        <v>2705</v>
      </c>
      <c r="D293" s="56">
        <v>10833</v>
      </c>
      <c r="E293" s="56">
        <v>0</v>
      </c>
      <c r="F293" s="19">
        <v>9716.77</v>
      </c>
      <c r="G293" s="56">
        <v>605.66</v>
      </c>
      <c r="H293" s="57">
        <v>5.5908797193759803E-2</v>
      </c>
      <c r="I293" s="19">
        <v>68.02</v>
      </c>
      <c r="J293" s="19">
        <v>442.55</v>
      </c>
      <c r="K293" s="57">
        <v>4.0852026216191266E-2</v>
      </c>
      <c r="L293" s="57">
        <v>4.554497019071152E-2</v>
      </c>
      <c r="M293" s="26" t="s">
        <v>2768</v>
      </c>
      <c r="N293" s="26">
        <v>9</v>
      </c>
      <c r="O293" s="26" t="s">
        <v>5040</v>
      </c>
      <c r="P293" s="19">
        <v>154.02000000000001</v>
      </c>
    </row>
    <row r="294" spans="1:17" hidden="1" x14ac:dyDescent="0.25">
      <c r="A294" s="26">
        <v>51</v>
      </c>
      <c r="B294" s="19" t="s">
        <v>1144</v>
      </c>
      <c r="C294" s="19" t="s">
        <v>2726</v>
      </c>
      <c r="D294" s="56">
        <v>10833</v>
      </c>
      <c r="E294" s="56">
        <v>0</v>
      </c>
      <c r="F294" s="19">
        <v>557.46</v>
      </c>
      <c r="G294" s="56">
        <v>10146.17</v>
      </c>
      <c r="H294" s="57">
        <v>0.93659835687251913</v>
      </c>
      <c r="I294" s="19">
        <v>3.9</v>
      </c>
      <c r="J294" s="19">
        <v>125.47</v>
      </c>
      <c r="K294" s="57">
        <v>1.1582202529308593E-2</v>
      </c>
      <c r="L294" s="57">
        <v>0.22507444480321456</v>
      </c>
      <c r="M294" s="26" t="s">
        <v>2768</v>
      </c>
      <c r="N294" s="26">
        <v>9</v>
      </c>
      <c r="O294" s="26" t="s">
        <v>5040</v>
      </c>
      <c r="P294" s="19">
        <v>12.9</v>
      </c>
    </row>
    <row r="295" spans="1:17" hidden="1" x14ac:dyDescent="0.25">
      <c r="A295" s="26">
        <v>52</v>
      </c>
      <c r="B295" s="19" t="s">
        <v>1144</v>
      </c>
      <c r="C295" s="19" t="s">
        <v>2729</v>
      </c>
      <c r="D295" s="56">
        <v>0</v>
      </c>
      <c r="E295" s="56">
        <v>2123.96</v>
      </c>
      <c r="F295" s="19">
        <v>1863.26</v>
      </c>
      <c r="G295" s="56">
        <v>0</v>
      </c>
      <c r="H295" s="57">
        <v>0</v>
      </c>
      <c r="I295" s="19">
        <v>13.04</v>
      </c>
      <c r="J295" s="19">
        <v>247.66</v>
      </c>
      <c r="K295" s="57">
        <v>0.11660294920808301</v>
      </c>
      <c r="L295" s="57">
        <v>0.13291757457359682</v>
      </c>
      <c r="M295" s="26" t="s">
        <v>2768</v>
      </c>
      <c r="N295" s="26">
        <v>9</v>
      </c>
      <c r="O295" s="26" t="s">
        <v>5040</v>
      </c>
      <c r="P295" s="19">
        <v>40.159999999999997</v>
      </c>
    </row>
    <row r="296" spans="1:17" hidden="1" x14ac:dyDescent="0.25">
      <c r="A296" s="26">
        <v>53</v>
      </c>
      <c r="B296" s="19" t="s">
        <v>1145</v>
      </c>
      <c r="C296" s="19" t="s">
        <v>2734</v>
      </c>
      <c r="D296" s="56">
        <v>0</v>
      </c>
      <c r="E296" s="56">
        <v>1844.24</v>
      </c>
      <c r="F296" s="19">
        <v>580.82000000000005</v>
      </c>
      <c r="G296" s="56">
        <v>1237.05</v>
      </c>
      <c r="H296" s="57">
        <v>0.67076410879278181</v>
      </c>
      <c r="I296" s="19">
        <v>4.07</v>
      </c>
      <c r="J296" s="19">
        <v>22.3</v>
      </c>
      <c r="K296" s="57">
        <v>1.2091701730794257E-2</v>
      </c>
      <c r="L296" s="57">
        <v>3.8393994697152302E-2</v>
      </c>
      <c r="M296" s="26" t="s">
        <v>2768</v>
      </c>
      <c r="N296" s="26">
        <v>9</v>
      </c>
      <c r="O296" s="26" t="s">
        <v>5040</v>
      </c>
      <c r="P296" s="19">
        <v>9.34</v>
      </c>
    </row>
    <row r="297" spans="1:17" hidden="1" x14ac:dyDescent="0.25">
      <c r="A297" s="26">
        <v>54</v>
      </c>
      <c r="B297" s="19" t="s">
        <v>1950</v>
      </c>
      <c r="C297" s="19" t="s">
        <v>2737</v>
      </c>
      <c r="D297" s="56">
        <v>13188</v>
      </c>
      <c r="E297" s="56">
        <v>0</v>
      </c>
      <c r="F297" s="19">
        <v>9886.8799999999992</v>
      </c>
      <c r="G297" s="56">
        <v>3217.87</v>
      </c>
      <c r="H297" s="57">
        <v>0.2439998483469821</v>
      </c>
      <c r="I297" s="19">
        <v>69.209999999999994</v>
      </c>
      <c r="J297" s="19">
        <v>14.04</v>
      </c>
      <c r="K297" s="57">
        <v>1.0646041856232939E-3</v>
      </c>
      <c r="L297" s="57">
        <v>1.4200637612674575E-3</v>
      </c>
      <c r="M297" s="26" t="s">
        <v>2768</v>
      </c>
      <c r="N297" s="26">
        <v>9</v>
      </c>
      <c r="O297" s="26" t="s">
        <v>5040</v>
      </c>
      <c r="P297" s="19">
        <v>50.98</v>
      </c>
    </row>
    <row r="298" spans="1:17" hidden="1" x14ac:dyDescent="0.25">
      <c r="A298" s="26">
        <v>55</v>
      </c>
      <c r="B298" s="19" t="s">
        <v>1950</v>
      </c>
      <c r="C298" s="19" t="s">
        <v>2740</v>
      </c>
      <c r="D298" s="56">
        <v>13188</v>
      </c>
      <c r="E298" s="56">
        <v>0</v>
      </c>
      <c r="F298" s="19">
        <v>9886.8799999999992</v>
      </c>
      <c r="G298" s="56">
        <v>3217.87</v>
      </c>
      <c r="H298" s="57">
        <v>0.2439998483469821</v>
      </c>
      <c r="I298" s="19">
        <v>69.209999999999994</v>
      </c>
      <c r="J298" s="19">
        <v>14.04</v>
      </c>
      <c r="K298" s="57">
        <v>1.0646041856232939E-3</v>
      </c>
      <c r="L298" s="57">
        <v>1.4200637612674575E-3</v>
      </c>
      <c r="M298" s="26" t="s">
        <v>2768</v>
      </c>
      <c r="N298" s="26">
        <v>9</v>
      </c>
      <c r="O298" s="26" t="s">
        <v>5040</v>
      </c>
      <c r="P298" s="19">
        <v>50.98</v>
      </c>
    </row>
    <row r="299" spans="1:17" hidden="1" x14ac:dyDescent="0.25">
      <c r="A299" s="26">
        <v>56</v>
      </c>
      <c r="B299" s="19" t="s">
        <v>1950</v>
      </c>
      <c r="C299" s="19" t="s">
        <v>2743</v>
      </c>
      <c r="D299" s="56">
        <v>13188</v>
      </c>
      <c r="E299" s="56">
        <v>0</v>
      </c>
      <c r="F299" s="19">
        <v>9886.8799999999992</v>
      </c>
      <c r="G299" s="56">
        <v>3217.87</v>
      </c>
      <c r="H299" s="57">
        <v>0.2439998483469821</v>
      </c>
      <c r="I299" s="19">
        <v>69.209999999999994</v>
      </c>
      <c r="J299" s="19">
        <v>14.04</v>
      </c>
      <c r="K299" s="57">
        <v>1.0646041856232939E-3</v>
      </c>
      <c r="L299" s="57">
        <v>1.4200637612674575E-3</v>
      </c>
      <c r="M299" s="26" t="s">
        <v>2768</v>
      </c>
      <c r="N299" s="26">
        <v>9</v>
      </c>
      <c r="O299" s="26" t="s">
        <v>5040</v>
      </c>
      <c r="P299" s="19">
        <v>50.98</v>
      </c>
    </row>
    <row r="300" spans="1:17" hidden="1" x14ac:dyDescent="0.25">
      <c r="A300" s="26">
        <v>57</v>
      </c>
      <c r="B300" s="19" t="s">
        <v>1950</v>
      </c>
      <c r="C300" s="19" t="s">
        <v>2747</v>
      </c>
      <c r="D300" s="56">
        <v>13188</v>
      </c>
      <c r="E300" s="56">
        <v>0</v>
      </c>
      <c r="F300" s="19">
        <v>9891</v>
      </c>
      <c r="G300" s="56">
        <v>3217.87</v>
      </c>
      <c r="H300" s="57">
        <v>0.2439998483469821</v>
      </c>
      <c r="I300" s="19">
        <v>69.239999999999995</v>
      </c>
      <c r="J300" s="19">
        <v>9.89</v>
      </c>
      <c r="K300" s="57">
        <v>7.4992417349105248E-4</v>
      </c>
      <c r="L300" s="57">
        <v>9.9989889798807012E-4</v>
      </c>
      <c r="M300" s="26" t="s">
        <v>2768</v>
      </c>
      <c r="N300" s="26">
        <v>9</v>
      </c>
      <c r="O300" s="26" t="s">
        <v>5040</v>
      </c>
      <c r="P300" s="19">
        <v>51</v>
      </c>
    </row>
    <row r="301" spans="1:17" hidden="1" x14ac:dyDescent="0.25">
      <c r="A301" s="26">
        <v>58</v>
      </c>
      <c r="B301" s="19" t="s">
        <v>1950</v>
      </c>
      <c r="C301" s="19" t="s">
        <v>2750</v>
      </c>
      <c r="D301" s="56">
        <v>13188</v>
      </c>
      <c r="E301" s="56">
        <v>0</v>
      </c>
      <c r="F301" s="19">
        <v>9886.8799999999992</v>
      </c>
      <c r="G301" s="56">
        <v>3217.87</v>
      </c>
      <c r="H301" s="57">
        <v>0.2439998483469821</v>
      </c>
      <c r="I301" s="19">
        <v>69.209999999999994</v>
      </c>
      <c r="J301" s="19">
        <v>14.04</v>
      </c>
      <c r="K301" s="57">
        <v>1.0646041856232939E-3</v>
      </c>
      <c r="L301" s="57">
        <v>1.4200637612674575E-3</v>
      </c>
      <c r="M301" s="26" t="s">
        <v>2768</v>
      </c>
      <c r="N301" s="26">
        <v>9</v>
      </c>
      <c r="O301" s="26" t="s">
        <v>5040</v>
      </c>
      <c r="P301" s="19">
        <v>50.98</v>
      </c>
    </row>
    <row r="302" spans="1:17" hidden="1" x14ac:dyDescent="0.25">
      <c r="A302" s="26">
        <v>59</v>
      </c>
      <c r="B302" s="19" t="s">
        <v>1950</v>
      </c>
      <c r="C302" s="19" t="s">
        <v>2753</v>
      </c>
      <c r="D302" s="56">
        <v>0</v>
      </c>
      <c r="E302" s="56">
        <v>11010.53</v>
      </c>
      <c r="F302" s="19">
        <v>8420.7099999999991</v>
      </c>
      <c r="G302" s="56">
        <v>2416.63</v>
      </c>
      <c r="H302" s="57">
        <v>0.21948353076554897</v>
      </c>
      <c r="I302" s="19">
        <v>58.94</v>
      </c>
      <c r="J302" s="19">
        <v>114.25</v>
      </c>
      <c r="K302" s="57">
        <v>1.0376430562379831E-2</v>
      </c>
      <c r="L302" s="57">
        <v>1.3567739537402429E-2</v>
      </c>
      <c r="M302" s="26" t="s">
        <v>2768</v>
      </c>
      <c r="N302" s="26">
        <v>9</v>
      </c>
      <c r="O302" s="26" t="s">
        <v>5118</v>
      </c>
      <c r="P302" s="19">
        <v>71.91</v>
      </c>
      <c r="Q302" s="19" t="s">
        <v>5083</v>
      </c>
    </row>
    <row r="303" spans="1:17" hidden="1" x14ac:dyDescent="0.25">
      <c r="A303" s="26">
        <v>60</v>
      </c>
      <c r="B303" s="19" t="s">
        <v>1950</v>
      </c>
      <c r="C303" s="19" t="s">
        <v>2763</v>
      </c>
      <c r="D303" s="56">
        <v>0</v>
      </c>
      <c r="E303" s="56">
        <v>6514.87</v>
      </c>
      <c r="F303" s="19">
        <v>4737.38</v>
      </c>
      <c r="G303" s="56">
        <v>1529.81</v>
      </c>
      <c r="H303" s="57">
        <v>0.23481819284191396</v>
      </c>
      <c r="I303" s="19">
        <v>33.159999999999997</v>
      </c>
      <c r="J303" s="19">
        <v>214.52</v>
      </c>
      <c r="K303" s="57">
        <v>3.2927748366429414E-2</v>
      </c>
      <c r="L303" s="57">
        <v>4.5282413485935265E-2</v>
      </c>
      <c r="M303" s="26" t="s">
        <v>2768</v>
      </c>
      <c r="N303" s="26">
        <v>9</v>
      </c>
      <c r="O303" s="26" t="s">
        <v>5040</v>
      </c>
      <c r="P303" s="19">
        <v>24.49</v>
      </c>
    </row>
    <row r="304" spans="1:17" hidden="1" x14ac:dyDescent="0.25">
      <c r="A304" s="26">
        <v>61</v>
      </c>
      <c r="B304" s="19" t="s">
        <v>1950</v>
      </c>
      <c r="C304" s="19" t="s">
        <v>2766</v>
      </c>
      <c r="D304" s="56">
        <v>13188</v>
      </c>
      <c r="E304" s="56">
        <v>0</v>
      </c>
      <c r="F304" s="19">
        <v>1528.98</v>
      </c>
      <c r="G304" s="56">
        <v>11641.8</v>
      </c>
      <c r="H304" s="57">
        <v>0.88275705186533204</v>
      </c>
      <c r="I304" s="19">
        <v>10.7</v>
      </c>
      <c r="J304" s="19">
        <v>6.52</v>
      </c>
      <c r="K304" s="57">
        <v>4.9438883833788285E-4</v>
      </c>
      <c r="L304" s="57">
        <v>4.2642807623382902E-3</v>
      </c>
      <c r="M304" s="26" t="s">
        <v>2768</v>
      </c>
      <c r="N304" s="26">
        <v>9</v>
      </c>
      <c r="O304" s="26" t="s">
        <v>5040</v>
      </c>
      <c r="P304" s="19">
        <v>10.42</v>
      </c>
    </row>
    <row r="305" spans="1:17" hidden="1" x14ac:dyDescent="0.25">
      <c r="A305" s="26">
        <v>62</v>
      </c>
      <c r="B305" s="19" t="s">
        <v>1950</v>
      </c>
      <c r="C305" s="19" t="s">
        <v>5128</v>
      </c>
      <c r="D305" s="56">
        <v>0</v>
      </c>
      <c r="E305" s="56">
        <v>5635.01</v>
      </c>
      <c r="F305" s="19">
        <v>2630.95</v>
      </c>
      <c r="G305" s="56">
        <v>2909.45</v>
      </c>
      <c r="H305" s="57">
        <v>0.51631674123027282</v>
      </c>
      <c r="I305" s="19">
        <v>18.420000000000002</v>
      </c>
      <c r="J305" s="19">
        <v>76.19</v>
      </c>
      <c r="K305" s="57">
        <v>1.3520827824617878E-2</v>
      </c>
      <c r="L305" s="57">
        <v>2.8959121229973964E-2</v>
      </c>
      <c r="M305" s="26" t="s">
        <v>2768</v>
      </c>
      <c r="N305" s="26">
        <v>9</v>
      </c>
      <c r="O305" s="26" t="s">
        <v>5118</v>
      </c>
      <c r="P305" s="19">
        <v>33.869999999999997</v>
      </c>
      <c r="Q305" s="19" t="s">
        <v>5083</v>
      </c>
    </row>
    <row r="306" spans="1:17" hidden="1" x14ac:dyDescent="0.25">
      <c r="A306" s="26">
        <v>1</v>
      </c>
      <c r="B306" s="19" t="s">
        <v>1950</v>
      </c>
      <c r="C306" s="19" t="s">
        <v>2780</v>
      </c>
      <c r="D306" s="56">
        <v>13188</v>
      </c>
      <c r="E306" s="56">
        <v>0</v>
      </c>
      <c r="F306" s="19">
        <v>6266.36</v>
      </c>
      <c r="G306" s="56">
        <v>6656.74</v>
      </c>
      <c r="H306" s="57">
        <v>0.50475735517136788</v>
      </c>
      <c r="I306" s="19">
        <v>43.86</v>
      </c>
      <c r="J306" s="19">
        <v>221.04</v>
      </c>
      <c r="K306" s="57">
        <v>1.67606915377616E-2</v>
      </c>
      <c r="L306" s="57">
        <v>3.527406660325931E-2</v>
      </c>
      <c r="M306" s="26" t="s">
        <v>2783</v>
      </c>
      <c r="N306" s="26">
        <v>10</v>
      </c>
      <c r="O306" s="26" t="s">
        <v>2782</v>
      </c>
    </row>
    <row r="307" spans="1:17" hidden="1" x14ac:dyDescent="0.25">
      <c r="A307" s="26">
        <v>1</v>
      </c>
      <c r="B307" s="19" t="s">
        <v>1949</v>
      </c>
      <c r="C307" s="19" t="s">
        <v>2787</v>
      </c>
      <c r="D307" s="56">
        <v>0</v>
      </c>
      <c r="E307" s="56">
        <v>13188</v>
      </c>
      <c r="F307" s="19">
        <v>39.28</v>
      </c>
      <c r="G307" s="56">
        <v>27.78</v>
      </c>
      <c r="H307" s="57">
        <v>2.1064604185623294E-3</v>
      </c>
      <c r="I307" s="19">
        <v>0.27</v>
      </c>
      <c r="J307" s="19">
        <v>13120.67</v>
      </c>
      <c r="K307" s="57">
        <v>0.9948946011525629</v>
      </c>
      <c r="L307" s="57">
        <v>334.02927698574337</v>
      </c>
      <c r="M307" s="26" t="s">
        <v>2806</v>
      </c>
      <c r="N307" s="26">
        <v>11</v>
      </c>
      <c r="O307" s="26" t="s">
        <v>2788</v>
      </c>
    </row>
    <row r="308" spans="1:17" hidden="1" x14ac:dyDescent="0.25">
      <c r="A308" s="26">
        <v>2</v>
      </c>
      <c r="B308" s="19" t="s">
        <v>498</v>
      </c>
      <c r="C308" s="19" t="s">
        <v>2793</v>
      </c>
      <c r="D308" s="56">
        <v>0</v>
      </c>
      <c r="E308" s="56">
        <v>13188</v>
      </c>
      <c r="F308" s="19">
        <v>978.64</v>
      </c>
      <c r="G308" s="56">
        <v>2933.42</v>
      </c>
      <c r="H308" s="57">
        <v>0.22243099787685774</v>
      </c>
      <c r="I308" s="19">
        <v>6.85</v>
      </c>
      <c r="J308" s="19">
        <v>9269.09</v>
      </c>
      <c r="K308" s="57">
        <v>0.70284273582044288</v>
      </c>
      <c r="L308" s="57">
        <v>9.4713990844437177</v>
      </c>
      <c r="M308" s="26" t="s">
        <v>2806</v>
      </c>
      <c r="N308" s="26">
        <v>11</v>
      </c>
      <c r="O308" s="26" t="s">
        <v>2788</v>
      </c>
    </row>
    <row r="309" spans="1:17" hidden="1" x14ac:dyDescent="0.25">
      <c r="A309" s="26">
        <v>1</v>
      </c>
      <c r="B309" s="19" t="s">
        <v>1949</v>
      </c>
      <c r="C309" s="19" t="s">
        <v>2816</v>
      </c>
      <c r="D309" s="56">
        <v>0</v>
      </c>
      <c r="E309" s="56">
        <v>182.9</v>
      </c>
      <c r="F309" s="19">
        <v>111.03</v>
      </c>
      <c r="G309" s="56">
        <v>0</v>
      </c>
      <c r="H309" s="57">
        <v>0</v>
      </c>
      <c r="I309" s="19">
        <v>0.78</v>
      </c>
      <c r="J309" s="19">
        <v>71.09</v>
      </c>
      <c r="K309" s="57">
        <v>0.38868234007654456</v>
      </c>
      <c r="L309" s="57">
        <v>0.64027740250382781</v>
      </c>
      <c r="M309" s="26" t="s">
        <v>2844</v>
      </c>
      <c r="N309" s="26">
        <v>12</v>
      </c>
      <c r="O309" s="26" t="s">
        <v>2817</v>
      </c>
    </row>
    <row r="310" spans="1:17" hidden="1" x14ac:dyDescent="0.25">
      <c r="A310" s="26">
        <v>2</v>
      </c>
      <c r="B310" s="19" t="s">
        <v>1142</v>
      </c>
      <c r="C310" s="19" t="s">
        <v>2823</v>
      </c>
      <c r="D310" s="56">
        <v>0</v>
      </c>
      <c r="E310" s="56">
        <v>483.41</v>
      </c>
      <c r="F310" s="19">
        <v>114.85</v>
      </c>
      <c r="G310" s="56">
        <v>350.53</v>
      </c>
      <c r="H310" s="57">
        <v>0.72511946380918879</v>
      </c>
      <c r="I310" s="19">
        <v>0.8</v>
      </c>
      <c r="J310" s="19">
        <v>17.23</v>
      </c>
      <c r="K310" s="57">
        <v>3.5642622204753727E-2</v>
      </c>
      <c r="L310" s="57">
        <v>0.1500217675228559</v>
      </c>
      <c r="M310" s="26" t="s">
        <v>2844</v>
      </c>
      <c r="N310" s="26">
        <v>12</v>
      </c>
      <c r="O310" s="26" t="s">
        <v>2817</v>
      </c>
    </row>
    <row r="311" spans="1:17" hidden="1" x14ac:dyDescent="0.25">
      <c r="A311" s="26">
        <v>3</v>
      </c>
      <c r="B311" s="19" t="s">
        <v>499</v>
      </c>
      <c r="C311" s="19" t="s">
        <v>2834</v>
      </c>
      <c r="D311" s="56">
        <v>0</v>
      </c>
      <c r="E311" s="56">
        <v>1481.89</v>
      </c>
      <c r="F311" s="19">
        <v>618.53</v>
      </c>
      <c r="G311" s="56">
        <v>739.08</v>
      </c>
      <c r="H311" s="57">
        <v>0.4987414720390852</v>
      </c>
      <c r="I311" s="19">
        <v>4.33</v>
      </c>
      <c r="J311" s="19">
        <v>119.95</v>
      </c>
      <c r="K311" s="57">
        <v>8.0943929711382076E-2</v>
      </c>
      <c r="L311" s="57">
        <v>0.1939275378720515</v>
      </c>
      <c r="M311" s="26" t="s">
        <v>2844</v>
      </c>
      <c r="N311" s="26">
        <v>12</v>
      </c>
      <c r="O311" s="26" t="s">
        <v>2817</v>
      </c>
    </row>
    <row r="312" spans="1:17" hidden="1" x14ac:dyDescent="0.25">
      <c r="A312" s="26">
        <v>4</v>
      </c>
      <c r="B312" s="19" t="s">
        <v>1145</v>
      </c>
      <c r="C312" s="19" t="s">
        <v>2839</v>
      </c>
      <c r="D312" s="56">
        <v>0</v>
      </c>
      <c r="E312" s="56">
        <v>266.82</v>
      </c>
      <c r="F312" s="19">
        <v>121.25</v>
      </c>
      <c r="G312" s="56">
        <v>85.23</v>
      </c>
      <c r="H312" s="57">
        <v>0.31942882842365644</v>
      </c>
      <c r="I312" s="19">
        <v>0.85</v>
      </c>
      <c r="J312" s="19">
        <v>59.49</v>
      </c>
      <c r="K312" s="57">
        <v>0.22295929840341805</v>
      </c>
      <c r="L312" s="57">
        <v>0.49063917525773199</v>
      </c>
      <c r="M312" s="26" t="s">
        <v>2844</v>
      </c>
      <c r="N312" s="26">
        <v>12</v>
      </c>
      <c r="O312" s="26" t="s">
        <v>2817</v>
      </c>
    </row>
    <row r="313" spans="1:17" hidden="1" x14ac:dyDescent="0.25">
      <c r="A313" s="26">
        <v>5</v>
      </c>
      <c r="B313" s="19" t="s">
        <v>1145</v>
      </c>
      <c r="C313" s="19" t="s">
        <v>2840</v>
      </c>
      <c r="D313" s="56">
        <v>0</v>
      </c>
      <c r="E313" s="56">
        <v>266.82</v>
      </c>
      <c r="F313" s="19">
        <v>121.25</v>
      </c>
      <c r="G313" s="56">
        <v>85.23</v>
      </c>
      <c r="H313" s="57">
        <v>0.31942882842365644</v>
      </c>
      <c r="I313" s="19">
        <v>0.85</v>
      </c>
      <c r="J313" s="19">
        <v>59.49</v>
      </c>
      <c r="K313" s="57">
        <v>0.22295929840341805</v>
      </c>
      <c r="L313" s="57">
        <v>0.49063917525773199</v>
      </c>
      <c r="M313" s="26" t="s">
        <v>2844</v>
      </c>
      <c r="N313" s="26">
        <v>12</v>
      </c>
      <c r="O313" s="26" t="s">
        <v>2817</v>
      </c>
    </row>
    <row r="314" spans="1:17" hidden="1" x14ac:dyDescent="0.25">
      <c r="A314" s="26">
        <v>6</v>
      </c>
      <c r="B314" s="19" t="s">
        <v>1145</v>
      </c>
      <c r="C314" s="19" t="s">
        <v>2841</v>
      </c>
      <c r="D314" s="56">
        <v>0</v>
      </c>
      <c r="E314" s="56">
        <v>266.82</v>
      </c>
      <c r="F314" s="19">
        <v>121.25</v>
      </c>
      <c r="G314" s="56">
        <v>85.23</v>
      </c>
      <c r="H314" s="57">
        <v>0.31942882842365644</v>
      </c>
      <c r="I314" s="19">
        <v>0.85</v>
      </c>
      <c r="J314" s="19">
        <v>59.49</v>
      </c>
      <c r="K314" s="57">
        <v>0.22295929840341805</v>
      </c>
      <c r="L314" s="57">
        <v>0.49063917525773199</v>
      </c>
      <c r="M314" s="26" t="s">
        <v>2844</v>
      </c>
      <c r="N314" s="26">
        <v>12</v>
      </c>
      <c r="O314" s="26" t="s">
        <v>2817</v>
      </c>
    </row>
    <row r="315" spans="1:17" hidden="1" x14ac:dyDescent="0.25">
      <c r="A315" s="26">
        <v>7</v>
      </c>
      <c r="B315" s="19" t="s">
        <v>1145</v>
      </c>
      <c r="C315" s="19" t="s">
        <v>2842</v>
      </c>
      <c r="D315" s="56">
        <v>0</v>
      </c>
      <c r="E315" s="56">
        <v>266.82</v>
      </c>
      <c r="F315" s="19">
        <v>121.25</v>
      </c>
      <c r="G315" s="56">
        <v>85.23</v>
      </c>
      <c r="H315" s="57">
        <v>0.31942882842365644</v>
      </c>
      <c r="I315" s="19">
        <v>0.85</v>
      </c>
      <c r="J315" s="19">
        <v>59.49</v>
      </c>
      <c r="K315" s="57">
        <v>0.22295929840341805</v>
      </c>
      <c r="L315" s="57">
        <v>0.49063917525773199</v>
      </c>
      <c r="M315" s="26" t="s">
        <v>2844</v>
      </c>
      <c r="N315" s="26">
        <v>12</v>
      </c>
      <c r="O315" s="26" t="s">
        <v>2817</v>
      </c>
    </row>
    <row r="316" spans="1:17" hidden="1" x14ac:dyDescent="0.25">
      <c r="A316" s="26">
        <v>1</v>
      </c>
      <c r="B316" s="19" t="s">
        <v>1144</v>
      </c>
      <c r="C316" s="19" t="s">
        <v>2847</v>
      </c>
      <c r="D316" s="56">
        <v>11775</v>
      </c>
      <c r="E316" s="56">
        <v>0</v>
      </c>
      <c r="F316" s="19">
        <v>10593.09</v>
      </c>
      <c r="G316" s="56">
        <v>1092.72</v>
      </c>
      <c r="H316" s="57">
        <v>9.2800000000000007E-2</v>
      </c>
      <c r="I316" s="19">
        <v>74.150000000000006</v>
      </c>
      <c r="J316" s="19">
        <v>15.04</v>
      </c>
      <c r="K316" s="57">
        <v>1.2772823779193204E-3</v>
      </c>
      <c r="L316" s="57">
        <v>1.4197934691388442E-3</v>
      </c>
      <c r="M316" s="26" t="s">
        <v>2858</v>
      </c>
      <c r="N316" s="26">
        <v>13</v>
      </c>
      <c r="O316" s="26" t="s">
        <v>2849</v>
      </c>
    </row>
    <row r="317" spans="1:17" hidden="1" x14ac:dyDescent="0.25">
      <c r="A317" s="26">
        <v>2</v>
      </c>
      <c r="B317" s="19" t="s">
        <v>1144</v>
      </c>
      <c r="C317" s="19" t="s">
        <v>2850</v>
      </c>
      <c r="D317" s="56">
        <v>11775</v>
      </c>
      <c r="E317" s="56">
        <v>0</v>
      </c>
      <c r="F317" s="19">
        <v>10298.709999999999</v>
      </c>
      <c r="G317" s="56">
        <v>1390.03</v>
      </c>
      <c r="H317" s="57">
        <v>0.11804925690021231</v>
      </c>
      <c r="I317" s="19">
        <v>72.09</v>
      </c>
      <c r="J317" s="19">
        <v>14.17</v>
      </c>
      <c r="K317" s="57">
        <v>1.2033970276008493E-3</v>
      </c>
      <c r="L317" s="57">
        <v>1.3759004768558393E-3</v>
      </c>
      <c r="M317" s="26" t="s">
        <v>2858</v>
      </c>
      <c r="N317" s="26">
        <v>13</v>
      </c>
      <c r="O317" s="26" t="s">
        <v>2849</v>
      </c>
    </row>
    <row r="318" spans="1:17" hidden="1" x14ac:dyDescent="0.25">
      <c r="A318" s="26">
        <v>3</v>
      </c>
      <c r="B318" s="19" t="s">
        <v>1144</v>
      </c>
      <c r="C318" s="19" t="s">
        <v>2851</v>
      </c>
      <c r="D318" s="56">
        <v>11775</v>
      </c>
      <c r="E318" s="56">
        <v>0</v>
      </c>
      <c r="F318" s="19">
        <v>10151.52</v>
      </c>
      <c r="G318" s="56">
        <v>1536.92</v>
      </c>
      <c r="H318" s="57">
        <v>0.13052399150743099</v>
      </c>
      <c r="I318" s="19">
        <v>71.06</v>
      </c>
      <c r="J318" s="19">
        <v>15.5</v>
      </c>
      <c r="K318" s="57">
        <v>1.3163481953290871E-3</v>
      </c>
      <c r="L318" s="57">
        <v>1.5268649423928634E-3</v>
      </c>
      <c r="M318" s="26" t="s">
        <v>2858</v>
      </c>
      <c r="N318" s="26">
        <v>13</v>
      </c>
      <c r="O318" s="26" t="s">
        <v>2849</v>
      </c>
    </row>
    <row r="319" spans="1:17" hidden="1" x14ac:dyDescent="0.25">
      <c r="A319" s="26">
        <v>4</v>
      </c>
      <c r="B319" s="19" t="s">
        <v>1144</v>
      </c>
      <c r="C319" s="19" t="s">
        <v>2852</v>
      </c>
      <c r="D319" s="56">
        <v>11775</v>
      </c>
      <c r="E319" s="56">
        <v>0</v>
      </c>
      <c r="F319" s="19">
        <v>10151.52</v>
      </c>
      <c r="G319" s="56">
        <v>1536.92</v>
      </c>
      <c r="H319" s="57">
        <v>0.13052399150743099</v>
      </c>
      <c r="I319" s="19">
        <v>71.06</v>
      </c>
      <c r="J319" s="19">
        <v>15.5</v>
      </c>
      <c r="K319" s="57">
        <v>1.3163481953290871E-3</v>
      </c>
      <c r="L319" s="57">
        <v>1.5268649423928634E-3</v>
      </c>
      <c r="M319" s="26" t="s">
        <v>2858</v>
      </c>
      <c r="N319" s="26">
        <v>13</v>
      </c>
      <c r="O319" s="26" t="s">
        <v>2849</v>
      </c>
    </row>
    <row r="320" spans="1:17" hidden="1" x14ac:dyDescent="0.25">
      <c r="A320" s="26">
        <v>5</v>
      </c>
      <c r="B320" s="19" t="s">
        <v>1144</v>
      </c>
      <c r="C320" s="19" t="s">
        <v>2853</v>
      </c>
      <c r="D320" s="56">
        <v>11775</v>
      </c>
      <c r="E320" s="56">
        <v>0</v>
      </c>
      <c r="F320" s="19">
        <v>10151.52</v>
      </c>
      <c r="G320" s="56">
        <v>1536.92</v>
      </c>
      <c r="H320" s="57">
        <v>0.13052399150743099</v>
      </c>
      <c r="I320" s="19">
        <v>71.06</v>
      </c>
      <c r="J320" s="19">
        <v>15.5</v>
      </c>
      <c r="K320" s="57">
        <v>1.3163481953290871E-3</v>
      </c>
      <c r="L320" s="57">
        <v>1.5268649423928634E-3</v>
      </c>
      <c r="M320" s="26" t="s">
        <v>2858</v>
      </c>
      <c r="N320" s="26">
        <v>13</v>
      </c>
      <c r="O320" s="26" t="s">
        <v>2849</v>
      </c>
    </row>
    <row r="321" spans="1:16" hidden="1" x14ac:dyDescent="0.25">
      <c r="A321" s="26">
        <v>6</v>
      </c>
      <c r="B321" s="19" t="s">
        <v>1144</v>
      </c>
      <c r="C321" s="19" t="s">
        <v>2854</v>
      </c>
      <c r="D321" s="56">
        <v>11775</v>
      </c>
      <c r="E321" s="56">
        <v>0</v>
      </c>
      <c r="F321" s="19">
        <v>10445.9</v>
      </c>
      <c r="G321" s="56">
        <v>1092.72</v>
      </c>
      <c r="H321" s="57">
        <v>9.2800000000000007E-2</v>
      </c>
      <c r="I321" s="19">
        <v>73.12</v>
      </c>
      <c r="J321" s="19">
        <v>163.26</v>
      </c>
      <c r="K321" s="57">
        <v>1.3864968152866241E-2</v>
      </c>
      <c r="L321" s="57">
        <v>1.5629098497975284E-2</v>
      </c>
      <c r="M321" s="26" t="s">
        <v>2858</v>
      </c>
      <c r="N321" s="26">
        <v>13</v>
      </c>
      <c r="O321" s="26" t="s">
        <v>2849</v>
      </c>
    </row>
    <row r="322" spans="1:16" hidden="1" x14ac:dyDescent="0.25">
      <c r="A322" s="26">
        <v>7</v>
      </c>
      <c r="B322" s="19" t="s">
        <v>1144</v>
      </c>
      <c r="C322" s="19" t="s">
        <v>2855</v>
      </c>
      <c r="D322" s="56">
        <v>11775</v>
      </c>
      <c r="E322" s="56">
        <v>0</v>
      </c>
      <c r="F322" s="19">
        <v>10658.94</v>
      </c>
      <c r="G322" s="56">
        <v>0</v>
      </c>
      <c r="H322" s="57">
        <v>0</v>
      </c>
      <c r="I322" s="19">
        <v>74.61</v>
      </c>
      <c r="J322" s="19">
        <v>1041.45</v>
      </c>
      <c r="K322" s="57">
        <v>8.8445859872611471E-2</v>
      </c>
      <c r="L322" s="57">
        <v>9.7706713800809461E-2</v>
      </c>
      <c r="M322" s="26" t="s">
        <v>2858</v>
      </c>
      <c r="N322" s="26">
        <v>13</v>
      </c>
      <c r="O322" s="26" t="s">
        <v>2849</v>
      </c>
    </row>
    <row r="323" spans="1:16" hidden="1" x14ac:dyDescent="0.25">
      <c r="A323" s="26">
        <v>8</v>
      </c>
      <c r="B323" s="19" t="s">
        <v>1144</v>
      </c>
      <c r="C323" s="19" t="s">
        <v>2856</v>
      </c>
      <c r="D323" s="56">
        <v>11775</v>
      </c>
      <c r="E323" s="56">
        <v>0</v>
      </c>
      <c r="F323" s="19">
        <v>10483.92</v>
      </c>
      <c r="G323" s="56">
        <v>0</v>
      </c>
      <c r="H323" s="57">
        <v>0</v>
      </c>
      <c r="I323" s="19">
        <v>73.39</v>
      </c>
      <c r="J323" s="19">
        <v>1217.69</v>
      </c>
      <c r="K323" s="57">
        <v>0.1034131634819533</v>
      </c>
      <c r="L323" s="57">
        <v>0.1161483490907981</v>
      </c>
      <c r="M323" s="26" t="s">
        <v>2858</v>
      </c>
      <c r="N323" s="26">
        <v>13</v>
      </c>
      <c r="O323" s="26" t="s">
        <v>2849</v>
      </c>
    </row>
    <row r="324" spans="1:16" hidden="1" x14ac:dyDescent="0.25">
      <c r="A324" s="26">
        <v>9</v>
      </c>
      <c r="B324" s="19" t="s">
        <v>1144</v>
      </c>
      <c r="C324" s="19" t="s">
        <v>2857</v>
      </c>
      <c r="D324" s="56">
        <v>11775</v>
      </c>
      <c r="E324" s="56">
        <v>0</v>
      </c>
      <c r="F324" s="19">
        <v>9250.81</v>
      </c>
      <c r="G324" s="56">
        <v>1458.43</v>
      </c>
      <c r="H324" s="57">
        <v>0.12385817409766454</v>
      </c>
      <c r="I324" s="19">
        <v>64.760000000000005</v>
      </c>
      <c r="J324" s="19">
        <v>1001</v>
      </c>
      <c r="K324" s="57">
        <v>8.5010615711252652E-2</v>
      </c>
      <c r="L324" s="57">
        <v>0.10820674081512863</v>
      </c>
      <c r="M324" s="26" t="s">
        <v>2858</v>
      </c>
      <c r="N324" s="26">
        <v>13</v>
      </c>
      <c r="O324" s="26" t="s">
        <v>2849</v>
      </c>
    </row>
    <row r="325" spans="1:16" hidden="1" x14ac:dyDescent="0.25">
      <c r="A325" s="26">
        <v>1</v>
      </c>
      <c r="B325" s="19" t="s">
        <v>1141</v>
      </c>
      <c r="C325" s="19" t="s">
        <v>2859</v>
      </c>
      <c r="D325" s="56">
        <v>1695.6</v>
      </c>
      <c r="E325" s="56">
        <v>0</v>
      </c>
      <c r="F325" s="19">
        <v>1557.87</v>
      </c>
      <c r="G325" s="56">
        <v>0</v>
      </c>
      <c r="H325" s="57">
        <v>0</v>
      </c>
      <c r="I325" s="19">
        <v>10.91</v>
      </c>
      <c r="J325" s="19">
        <v>126.82</v>
      </c>
      <c r="K325" s="57">
        <v>7.4793583392309501E-2</v>
      </c>
      <c r="L325" s="57">
        <v>8.1406022325354488E-2</v>
      </c>
      <c r="M325" s="26" t="s">
        <v>3532</v>
      </c>
      <c r="N325" s="26">
        <v>14</v>
      </c>
      <c r="O325" s="26" t="s">
        <v>5074</v>
      </c>
      <c r="P325" s="19">
        <v>211.92</v>
      </c>
    </row>
    <row r="326" spans="1:16" hidden="1" x14ac:dyDescent="0.25">
      <c r="A326" s="26">
        <v>2</v>
      </c>
      <c r="B326" s="19" t="s">
        <v>1141</v>
      </c>
      <c r="C326" s="19" t="s">
        <v>2902</v>
      </c>
      <c r="D326" s="56">
        <v>1695.6</v>
      </c>
      <c r="E326" s="56">
        <v>0</v>
      </c>
      <c r="F326" s="19">
        <v>1575.5</v>
      </c>
      <c r="G326" s="56">
        <v>0</v>
      </c>
      <c r="H326" s="57">
        <v>0</v>
      </c>
      <c r="I326" s="19">
        <v>11.03</v>
      </c>
      <c r="J326" s="19">
        <v>109.07</v>
      </c>
      <c r="K326" s="57">
        <v>6.432531257372022E-2</v>
      </c>
      <c r="L326" s="57">
        <v>6.9228816248809902E-2</v>
      </c>
      <c r="M326" s="26" t="s">
        <v>3532</v>
      </c>
      <c r="N326" s="26">
        <v>14</v>
      </c>
      <c r="O326" s="26" t="s">
        <v>5074</v>
      </c>
      <c r="P326" s="19">
        <v>189.79</v>
      </c>
    </row>
    <row r="327" spans="1:16" hidden="1" x14ac:dyDescent="0.25">
      <c r="A327" s="26">
        <v>3</v>
      </c>
      <c r="B327" s="19" t="s">
        <v>1141</v>
      </c>
      <c r="C327" s="19" t="s">
        <v>2917</v>
      </c>
      <c r="D327" s="56">
        <v>0</v>
      </c>
      <c r="E327" s="56">
        <v>1085.47</v>
      </c>
      <c r="F327" s="19">
        <v>1006.76</v>
      </c>
      <c r="G327" s="56">
        <v>32.78</v>
      </c>
      <c r="H327" s="57">
        <v>3.0198900015661417E-2</v>
      </c>
      <c r="I327" s="19">
        <v>7.05</v>
      </c>
      <c r="J327" s="19">
        <v>38.880000000000003</v>
      </c>
      <c r="K327" s="57">
        <v>3.5818585497526416E-2</v>
      </c>
      <c r="L327" s="57">
        <v>3.8618935992689424E-2</v>
      </c>
      <c r="M327" s="26" t="s">
        <v>3532</v>
      </c>
      <c r="N327" s="26">
        <v>14</v>
      </c>
      <c r="O327" s="26" t="s">
        <v>5074</v>
      </c>
      <c r="P327" s="19">
        <v>137.86000000000001</v>
      </c>
    </row>
    <row r="328" spans="1:16" hidden="1" x14ac:dyDescent="0.25">
      <c r="A328" s="26">
        <v>4</v>
      </c>
      <c r="B328" s="19" t="s">
        <v>1141</v>
      </c>
      <c r="C328" s="19" t="s">
        <v>2925</v>
      </c>
      <c r="D328" s="56">
        <v>1695.6</v>
      </c>
      <c r="E328" s="56">
        <v>0</v>
      </c>
      <c r="F328" s="19">
        <v>136.26</v>
      </c>
      <c r="G328" s="56">
        <v>1555.84</v>
      </c>
      <c r="H328" s="57">
        <v>0.91757489974050488</v>
      </c>
      <c r="I328" s="19">
        <v>0.95</v>
      </c>
      <c r="J328" s="19">
        <v>2.5499999999999998</v>
      </c>
      <c r="K328" s="57">
        <v>1.5038924274593064E-3</v>
      </c>
      <c r="L328" s="57">
        <v>1.8714222809335095E-2</v>
      </c>
      <c r="M328" s="26" t="s">
        <v>3532</v>
      </c>
      <c r="N328" s="26">
        <v>14</v>
      </c>
      <c r="O328" s="26" t="s">
        <v>5074</v>
      </c>
      <c r="P328" s="19">
        <v>9.48</v>
      </c>
    </row>
    <row r="329" spans="1:16" hidden="1" x14ac:dyDescent="0.25">
      <c r="A329" s="26">
        <v>5</v>
      </c>
      <c r="B329" s="19" t="s">
        <v>1949</v>
      </c>
      <c r="C329" s="19" t="s">
        <v>2928</v>
      </c>
      <c r="D329" s="56">
        <v>0</v>
      </c>
      <c r="E329" s="56">
        <v>38.74</v>
      </c>
      <c r="F329" s="19">
        <v>36.369999999999997</v>
      </c>
      <c r="G329" s="56">
        <v>0</v>
      </c>
      <c r="H329" s="57">
        <v>0</v>
      </c>
      <c r="I329" s="19">
        <v>0.25</v>
      </c>
      <c r="J329" s="19">
        <v>2.12</v>
      </c>
      <c r="K329" s="57">
        <v>5.4723799690242644E-2</v>
      </c>
      <c r="L329" s="57">
        <v>5.8289799285125107E-2</v>
      </c>
      <c r="M329" s="26" t="s">
        <v>3532</v>
      </c>
      <c r="N329" s="26">
        <v>14</v>
      </c>
      <c r="O329" s="26" t="s">
        <v>5074</v>
      </c>
      <c r="P329" s="19">
        <v>3.3</v>
      </c>
    </row>
    <row r="330" spans="1:16" hidden="1" x14ac:dyDescent="0.25">
      <c r="A330" s="26">
        <v>6</v>
      </c>
      <c r="B330" s="19" t="s">
        <v>1949</v>
      </c>
      <c r="C330" s="19" t="s">
        <v>2932</v>
      </c>
      <c r="D330" s="56">
        <v>0</v>
      </c>
      <c r="E330" s="56">
        <v>222.76</v>
      </c>
      <c r="F330" s="19">
        <v>56.92</v>
      </c>
      <c r="G330" s="56">
        <v>159.80000000000001</v>
      </c>
      <c r="H330" s="57">
        <v>0.71736397917040773</v>
      </c>
      <c r="I330" s="19">
        <v>0.4</v>
      </c>
      <c r="J330" s="19">
        <v>5.64</v>
      </c>
      <c r="K330" s="57">
        <v>2.531872867660262E-2</v>
      </c>
      <c r="L330" s="57">
        <v>9.9086437104708353E-2</v>
      </c>
      <c r="M330" s="26" t="s">
        <v>3532</v>
      </c>
      <c r="N330" s="26">
        <v>14</v>
      </c>
      <c r="O330" s="26" t="s">
        <v>5074</v>
      </c>
      <c r="P330" s="19">
        <v>5.1100000000000003</v>
      </c>
    </row>
    <row r="331" spans="1:16" hidden="1" x14ac:dyDescent="0.25">
      <c r="A331" s="26">
        <v>7</v>
      </c>
      <c r="B331" s="19" t="s">
        <v>1142</v>
      </c>
      <c r="C331" s="19" t="s">
        <v>2937</v>
      </c>
      <c r="D331" s="56">
        <v>3768</v>
      </c>
      <c r="E331" s="56">
        <v>0</v>
      </c>
      <c r="F331" s="19">
        <v>3502.14</v>
      </c>
      <c r="G331" s="56">
        <v>0</v>
      </c>
      <c r="H331" s="57">
        <v>0</v>
      </c>
      <c r="I331" s="19">
        <v>24.51</v>
      </c>
      <c r="J331" s="19">
        <v>241.35</v>
      </c>
      <c r="K331" s="57">
        <v>6.405254777070063E-2</v>
      </c>
      <c r="L331" s="57">
        <v>6.8915006253319394E-2</v>
      </c>
      <c r="M331" s="26" t="s">
        <v>3532</v>
      </c>
      <c r="N331" s="26">
        <v>14</v>
      </c>
      <c r="O331" s="26" t="s">
        <v>5074</v>
      </c>
      <c r="P331" s="19">
        <v>170.9</v>
      </c>
    </row>
    <row r="332" spans="1:16" hidden="1" x14ac:dyDescent="0.25">
      <c r="A332" s="26">
        <v>8</v>
      </c>
      <c r="B332" s="19" t="s">
        <v>1142</v>
      </c>
      <c r="C332" s="19" t="s">
        <v>2966</v>
      </c>
      <c r="D332" s="56">
        <v>3768</v>
      </c>
      <c r="E332" s="56">
        <v>0</v>
      </c>
      <c r="F332" s="19">
        <v>3620.87</v>
      </c>
      <c r="G332" s="56">
        <v>0</v>
      </c>
      <c r="H332" s="57">
        <v>0</v>
      </c>
      <c r="I332" s="19">
        <v>25.35</v>
      </c>
      <c r="J332" s="19">
        <v>121.78</v>
      </c>
      <c r="K332" s="57">
        <v>3.231953290870488E-2</v>
      </c>
      <c r="L332" s="57">
        <v>3.3632800956676159E-2</v>
      </c>
      <c r="M332" s="26" t="s">
        <v>3532</v>
      </c>
      <c r="N332" s="26">
        <v>14</v>
      </c>
      <c r="O332" s="26" t="s">
        <v>5074</v>
      </c>
      <c r="P332" s="19">
        <v>101.21</v>
      </c>
    </row>
    <row r="333" spans="1:16" hidden="1" x14ac:dyDescent="0.25">
      <c r="A333" s="26">
        <v>9</v>
      </c>
      <c r="B333" s="19" t="s">
        <v>1142</v>
      </c>
      <c r="C333" s="19" t="s">
        <v>2980</v>
      </c>
      <c r="D333" s="56">
        <v>3768</v>
      </c>
      <c r="E333" s="56">
        <v>0</v>
      </c>
      <c r="F333" s="19">
        <v>3654.71</v>
      </c>
      <c r="G333" s="56">
        <v>0</v>
      </c>
      <c r="H333" s="57">
        <v>0</v>
      </c>
      <c r="I333" s="19">
        <v>25.58</v>
      </c>
      <c r="J333" s="19">
        <v>87.71</v>
      </c>
      <c r="K333" s="57">
        <v>2.32776008492569E-2</v>
      </c>
      <c r="L333" s="57">
        <v>2.3999168196655821E-2</v>
      </c>
      <c r="M333" s="26" t="s">
        <v>3532</v>
      </c>
      <c r="N333" s="26">
        <v>14</v>
      </c>
      <c r="O333" s="26" t="s">
        <v>5074</v>
      </c>
      <c r="P333" s="19">
        <v>84.18</v>
      </c>
    </row>
    <row r="334" spans="1:16" hidden="1" x14ac:dyDescent="0.25">
      <c r="A334" s="26">
        <v>10</v>
      </c>
      <c r="B334" s="19" t="s">
        <v>1142</v>
      </c>
      <c r="C334" s="19" t="s">
        <v>2984</v>
      </c>
      <c r="D334" s="56">
        <v>3768</v>
      </c>
      <c r="E334" s="56">
        <v>0</v>
      </c>
      <c r="F334" s="19">
        <v>3486.52</v>
      </c>
      <c r="G334" s="56">
        <v>0</v>
      </c>
      <c r="H334" s="57">
        <v>0</v>
      </c>
      <c r="I334" s="19">
        <v>24.41</v>
      </c>
      <c r="J334" s="19">
        <v>257.07</v>
      </c>
      <c r="K334" s="57">
        <v>6.8224522292993625E-2</v>
      </c>
      <c r="L334" s="57">
        <v>7.3732547066989437E-2</v>
      </c>
      <c r="M334" s="26" t="s">
        <v>3532</v>
      </c>
      <c r="N334" s="26">
        <v>14</v>
      </c>
      <c r="O334" s="26" t="s">
        <v>5074</v>
      </c>
      <c r="P334" s="19">
        <v>193.94</v>
      </c>
    </row>
    <row r="335" spans="1:16" hidden="1" x14ac:dyDescent="0.25">
      <c r="A335" s="26">
        <v>11</v>
      </c>
      <c r="B335" s="19" t="s">
        <v>1142</v>
      </c>
      <c r="C335" s="19" t="s">
        <v>3030</v>
      </c>
      <c r="D335" s="56">
        <v>3768</v>
      </c>
      <c r="E335" s="56">
        <v>0</v>
      </c>
      <c r="F335" s="19">
        <v>3647.08</v>
      </c>
      <c r="G335" s="56">
        <v>0</v>
      </c>
      <c r="H335" s="57">
        <v>0</v>
      </c>
      <c r="I335" s="19">
        <v>25.53</v>
      </c>
      <c r="J335" s="19">
        <v>95.39</v>
      </c>
      <c r="K335" s="57">
        <v>2.5315817409766454E-2</v>
      </c>
      <c r="L335" s="57">
        <v>2.6155170711911997E-2</v>
      </c>
      <c r="M335" s="26" t="s">
        <v>3532</v>
      </c>
      <c r="N335" s="26">
        <v>14</v>
      </c>
      <c r="O335" s="26" t="s">
        <v>5074</v>
      </c>
      <c r="P335" s="19">
        <v>83.86</v>
      </c>
    </row>
    <row r="336" spans="1:16" hidden="1" x14ac:dyDescent="0.25">
      <c r="A336" s="26">
        <v>12</v>
      </c>
      <c r="B336" s="19" t="s">
        <v>1142</v>
      </c>
      <c r="C336" s="19" t="s">
        <v>3034</v>
      </c>
      <c r="D336" s="56">
        <v>3768</v>
      </c>
      <c r="E336" s="56">
        <v>0</v>
      </c>
      <c r="F336" s="19">
        <v>3651.06</v>
      </c>
      <c r="G336" s="56">
        <v>0</v>
      </c>
      <c r="H336" s="57">
        <v>0</v>
      </c>
      <c r="I336" s="19">
        <v>25.56</v>
      </c>
      <c r="J336" s="19">
        <v>91.38</v>
      </c>
      <c r="K336" s="57">
        <v>2.4251592356687897E-2</v>
      </c>
      <c r="L336" s="57">
        <v>2.5028347931833495E-2</v>
      </c>
      <c r="M336" s="26" t="s">
        <v>3532</v>
      </c>
      <c r="N336" s="26">
        <v>14</v>
      </c>
      <c r="O336" s="26" t="s">
        <v>5074</v>
      </c>
      <c r="P336" s="19">
        <v>79.239999999999995</v>
      </c>
    </row>
    <row r="337" spans="1:16" hidden="1" x14ac:dyDescent="0.25">
      <c r="A337" s="26">
        <v>13</v>
      </c>
      <c r="B337" s="19" t="s">
        <v>1142</v>
      </c>
      <c r="C337" s="19" t="s">
        <v>3038</v>
      </c>
      <c r="D337" s="56">
        <v>3768</v>
      </c>
      <c r="E337" s="56">
        <v>0</v>
      </c>
      <c r="F337" s="19">
        <v>3645.17</v>
      </c>
      <c r="G337" s="56">
        <v>0</v>
      </c>
      <c r="H337" s="57">
        <v>0</v>
      </c>
      <c r="I337" s="19">
        <v>25.52</v>
      </c>
      <c r="J337" s="19">
        <v>97.31</v>
      </c>
      <c r="K337" s="57">
        <v>2.5825371549893842E-2</v>
      </c>
      <c r="L337" s="57">
        <v>2.6695599930867422E-2</v>
      </c>
      <c r="M337" s="26" t="s">
        <v>3532</v>
      </c>
      <c r="N337" s="26">
        <v>14</v>
      </c>
      <c r="O337" s="26" t="s">
        <v>5074</v>
      </c>
      <c r="P337" s="19">
        <v>82.8</v>
      </c>
    </row>
    <row r="338" spans="1:16" hidden="1" x14ac:dyDescent="0.25">
      <c r="A338" s="26">
        <v>14</v>
      </c>
      <c r="B338" s="19" t="s">
        <v>1142</v>
      </c>
      <c r="C338" s="19" t="s">
        <v>3042</v>
      </c>
      <c r="D338" s="56">
        <v>3768</v>
      </c>
      <c r="E338" s="56">
        <v>0</v>
      </c>
      <c r="F338" s="19">
        <v>3638.67</v>
      </c>
      <c r="G338" s="56">
        <v>0</v>
      </c>
      <c r="H338" s="57">
        <v>0</v>
      </c>
      <c r="I338" s="19">
        <v>25.47</v>
      </c>
      <c r="J338" s="19">
        <v>103.86</v>
      </c>
      <c r="K338" s="57">
        <v>2.7563694267515922E-2</v>
      </c>
      <c r="L338" s="57">
        <v>2.8543396350864465E-2</v>
      </c>
      <c r="M338" s="26" t="s">
        <v>3532</v>
      </c>
      <c r="N338" s="26">
        <v>14</v>
      </c>
      <c r="O338" s="26" t="s">
        <v>5074</v>
      </c>
      <c r="P338" s="19">
        <v>126.08</v>
      </c>
    </row>
    <row r="339" spans="1:16" hidden="1" x14ac:dyDescent="0.25">
      <c r="A339" s="26">
        <v>15</v>
      </c>
      <c r="B339" s="19" t="s">
        <v>1142</v>
      </c>
      <c r="C339" s="19" t="s">
        <v>3056</v>
      </c>
      <c r="D339" s="56">
        <v>3768</v>
      </c>
      <c r="E339" s="56">
        <v>0</v>
      </c>
      <c r="F339" s="19">
        <v>3597.08</v>
      </c>
      <c r="G339" s="56">
        <v>0</v>
      </c>
      <c r="H339" s="57">
        <v>0</v>
      </c>
      <c r="I339" s="19">
        <v>25.18</v>
      </c>
      <c r="J339" s="19">
        <v>145.74</v>
      </c>
      <c r="K339" s="57">
        <v>3.867834394904459E-2</v>
      </c>
      <c r="L339" s="57">
        <v>4.0516196470470493E-2</v>
      </c>
      <c r="M339" s="26" t="s">
        <v>3532</v>
      </c>
      <c r="N339" s="26">
        <v>14</v>
      </c>
      <c r="O339" s="26" t="s">
        <v>5074</v>
      </c>
      <c r="P339" s="19">
        <v>129.05000000000001</v>
      </c>
    </row>
    <row r="340" spans="1:16" hidden="1" x14ac:dyDescent="0.25">
      <c r="A340" s="26">
        <v>16</v>
      </c>
      <c r="B340" s="19" t="s">
        <v>1142</v>
      </c>
      <c r="C340" s="19" t="s">
        <v>3067</v>
      </c>
      <c r="D340" s="56">
        <v>3768</v>
      </c>
      <c r="E340" s="56">
        <v>0</v>
      </c>
      <c r="F340" s="19">
        <v>3596.93</v>
      </c>
      <c r="G340" s="56">
        <v>0</v>
      </c>
      <c r="H340" s="57">
        <v>0</v>
      </c>
      <c r="I340" s="19">
        <v>25.18</v>
      </c>
      <c r="J340" s="19">
        <v>145.88999999999999</v>
      </c>
      <c r="K340" s="57">
        <v>3.8718152866242035E-2</v>
      </c>
      <c r="L340" s="57">
        <v>4.0559588315591352E-2</v>
      </c>
      <c r="M340" s="26" t="s">
        <v>3532</v>
      </c>
      <c r="N340" s="26">
        <v>14</v>
      </c>
      <c r="O340" s="26" t="s">
        <v>5074</v>
      </c>
      <c r="P340" s="19">
        <v>122.79</v>
      </c>
    </row>
    <row r="341" spans="1:16" hidden="1" x14ac:dyDescent="0.25">
      <c r="A341" s="26">
        <v>17</v>
      </c>
      <c r="B341" s="19" t="s">
        <v>1142</v>
      </c>
      <c r="C341" s="19" t="s">
        <v>3077</v>
      </c>
      <c r="D341" s="56">
        <v>3768</v>
      </c>
      <c r="E341" s="56">
        <v>0</v>
      </c>
      <c r="F341" s="19">
        <v>3583.82</v>
      </c>
      <c r="G341" s="56">
        <v>0</v>
      </c>
      <c r="H341" s="57">
        <v>0</v>
      </c>
      <c r="I341" s="19">
        <v>25.09</v>
      </c>
      <c r="J341" s="19">
        <v>159.09</v>
      </c>
      <c r="K341" s="57">
        <v>4.2221337579617838E-2</v>
      </c>
      <c r="L341" s="57">
        <v>4.4391180360620792E-2</v>
      </c>
      <c r="M341" s="26" t="s">
        <v>3532</v>
      </c>
      <c r="N341" s="26">
        <v>14</v>
      </c>
      <c r="O341" s="26" t="s">
        <v>5074</v>
      </c>
      <c r="P341" s="19">
        <v>129.6</v>
      </c>
    </row>
    <row r="342" spans="1:16" hidden="1" x14ac:dyDescent="0.25">
      <c r="A342" s="26">
        <v>18</v>
      </c>
      <c r="B342" s="19" t="s">
        <v>1142</v>
      </c>
      <c r="C342" s="19" t="s">
        <v>3087</v>
      </c>
      <c r="D342" s="56">
        <v>3768</v>
      </c>
      <c r="E342" s="56">
        <v>0</v>
      </c>
      <c r="F342" s="19">
        <v>3578.07</v>
      </c>
      <c r="G342" s="56">
        <v>0</v>
      </c>
      <c r="H342" s="57">
        <v>0</v>
      </c>
      <c r="I342" s="19">
        <v>25.05</v>
      </c>
      <c r="J342" s="19">
        <v>164.88</v>
      </c>
      <c r="K342" s="57">
        <v>4.3757961783439492E-2</v>
      </c>
      <c r="L342" s="57">
        <v>4.608070831481776E-2</v>
      </c>
      <c r="M342" s="26" t="s">
        <v>3532</v>
      </c>
      <c r="N342" s="26">
        <v>14</v>
      </c>
      <c r="O342" s="26" t="s">
        <v>5074</v>
      </c>
      <c r="P342" s="19">
        <v>138.21</v>
      </c>
    </row>
    <row r="343" spans="1:16" hidden="1" x14ac:dyDescent="0.25">
      <c r="A343" s="26">
        <v>19</v>
      </c>
      <c r="B343" s="19" t="s">
        <v>1142</v>
      </c>
      <c r="C343" s="19" t="s">
        <v>3097</v>
      </c>
      <c r="D343" s="56">
        <v>3768</v>
      </c>
      <c r="E343" s="56">
        <v>0</v>
      </c>
      <c r="F343" s="19">
        <v>3489.04</v>
      </c>
      <c r="G343" s="56">
        <v>0</v>
      </c>
      <c r="H343" s="57">
        <v>0</v>
      </c>
      <c r="I343" s="19">
        <v>24.42</v>
      </c>
      <c r="J343" s="19">
        <v>254.54</v>
      </c>
      <c r="K343" s="57">
        <v>6.7553078556263274E-2</v>
      </c>
      <c r="L343" s="57">
        <v>7.2954165042533187E-2</v>
      </c>
      <c r="M343" s="26" t="s">
        <v>3532</v>
      </c>
      <c r="N343" s="26">
        <v>14</v>
      </c>
      <c r="O343" s="26" t="s">
        <v>5074</v>
      </c>
      <c r="P343" s="19">
        <v>140.93</v>
      </c>
    </row>
    <row r="344" spans="1:16" hidden="1" x14ac:dyDescent="0.25">
      <c r="A344" s="26">
        <v>20</v>
      </c>
      <c r="B344" s="19" t="s">
        <v>1142</v>
      </c>
      <c r="C344" s="19" t="s">
        <v>3122</v>
      </c>
      <c r="D344" s="56">
        <v>3768</v>
      </c>
      <c r="E344" s="56">
        <v>0</v>
      </c>
      <c r="F344" s="19">
        <v>3447.94</v>
      </c>
      <c r="G344" s="56">
        <v>0</v>
      </c>
      <c r="H344" s="57">
        <v>0</v>
      </c>
      <c r="I344" s="19">
        <v>24.14</v>
      </c>
      <c r="J344" s="19">
        <v>295.92</v>
      </c>
      <c r="K344" s="57">
        <v>7.8535031847133757E-2</v>
      </c>
      <c r="L344" s="57">
        <v>8.5825159370522694E-2</v>
      </c>
      <c r="M344" s="26" t="s">
        <v>3532</v>
      </c>
      <c r="N344" s="26">
        <v>14</v>
      </c>
      <c r="O344" s="26" t="s">
        <v>5074</v>
      </c>
      <c r="P344" s="19">
        <v>122.92</v>
      </c>
    </row>
    <row r="345" spans="1:16" hidden="1" x14ac:dyDescent="0.25">
      <c r="A345" s="26">
        <v>21</v>
      </c>
      <c r="B345" s="19" t="s">
        <v>1142</v>
      </c>
      <c r="C345" s="19" t="s">
        <v>3135</v>
      </c>
      <c r="D345" s="56">
        <v>3768</v>
      </c>
      <c r="E345" s="56">
        <v>0</v>
      </c>
      <c r="F345" s="19">
        <v>3443.73</v>
      </c>
      <c r="G345" s="56">
        <v>0</v>
      </c>
      <c r="H345" s="57">
        <v>0</v>
      </c>
      <c r="I345" s="19">
        <v>24.11</v>
      </c>
      <c r="J345" s="19">
        <v>300.16000000000003</v>
      </c>
      <c r="K345" s="57">
        <v>7.9660297239915079E-2</v>
      </c>
      <c r="L345" s="57">
        <v>8.7161304748049354E-2</v>
      </c>
      <c r="M345" s="26" t="s">
        <v>3532</v>
      </c>
      <c r="N345" s="26">
        <v>14</v>
      </c>
      <c r="O345" s="26" t="s">
        <v>5074</v>
      </c>
      <c r="P345" s="19">
        <v>127.52</v>
      </c>
    </row>
    <row r="346" spans="1:16" hidden="1" x14ac:dyDescent="0.25">
      <c r="A346" s="26">
        <v>22</v>
      </c>
      <c r="B346" s="19" t="s">
        <v>1142</v>
      </c>
      <c r="C346" s="19" t="s">
        <v>3149</v>
      </c>
      <c r="D346" s="56">
        <v>0</v>
      </c>
      <c r="E346" s="56">
        <v>2266.1</v>
      </c>
      <c r="F346" s="19">
        <v>1948.2</v>
      </c>
      <c r="G346" s="56">
        <v>0</v>
      </c>
      <c r="H346" s="57">
        <v>0</v>
      </c>
      <c r="I346" s="19">
        <v>13.64</v>
      </c>
      <c r="J346" s="19">
        <v>304.26</v>
      </c>
      <c r="K346" s="57">
        <v>0.13426591942103172</v>
      </c>
      <c r="L346" s="57">
        <v>0.15617493070526639</v>
      </c>
      <c r="M346" s="26" t="s">
        <v>3532</v>
      </c>
      <c r="N346" s="26">
        <v>14</v>
      </c>
      <c r="O346" s="26" t="s">
        <v>5074</v>
      </c>
      <c r="P346" s="19">
        <v>102.28</v>
      </c>
    </row>
    <row r="347" spans="1:16" hidden="1" x14ac:dyDescent="0.25">
      <c r="A347" s="26">
        <v>23</v>
      </c>
      <c r="B347" s="19" t="s">
        <v>1142</v>
      </c>
      <c r="C347" s="19" t="s">
        <v>3165</v>
      </c>
      <c r="D347" s="56">
        <v>3768</v>
      </c>
      <c r="E347" s="56">
        <v>0</v>
      </c>
      <c r="F347" s="19">
        <v>3192.64</v>
      </c>
      <c r="G347" s="56">
        <v>339.95</v>
      </c>
      <c r="H347" s="57">
        <v>9.022027600849257E-2</v>
      </c>
      <c r="I347" s="19">
        <v>22.35</v>
      </c>
      <c r="J347" s="19">
        <v>213.06</v>
      </c>
      <c r="K347" s="57">
        <v>5.6544585987261149E-2</v>
      </c>
      <c r="L347" s="57">
        <v>6.6734739901774087E-2</v>
      </c>
      <c r="M347" s="26" t="s">
        <v>3532</v>
      </c>
      <c r="N347" s="26">
        <v>14</v>
      </c>
      <c r="O347" s="26" t="s">
        <v>5074</v>
      </c>
      <c r="P347" s="19">
        <v>103.18</v>
      </c>
    </row>
    <row r="348" spans="1:16" hidden="1" x14ac:dyDescent="0.25">
      <c r="A348" s="26">
        <v>24</v>
      </c>
      <c r="B348" s="19" t="s">
        <v>1142</v>
      </c>
      <c r="C348" s="19" t="s">
        <v>3175</v>
      </c>
      <c r="D348" s="56">
        <v>3768</v>
      </c>
      <c r="E348" s="56">
        <v>0</v>
      </c>
      <c r="F348" s="19">
        <v>2797.01</v>
      </c>
      <c r="G348" s="56">
        <v>861.62</v>
      </c>
      <c r="H348" s="57">
        <v>0.22866772823779194</v>
      </c>
      <c r="I348" s="19">
        <v>19.579999999999998</v>
      </c>
      <c r="J348" s="19">
        <v>89.79</v>
      </c>
      <c r="K348" s="57">
        <v>2.3829617834394905E-2</v>
      </c>
      <c r="L348" s="57">
        <v>3.2102137639836825E-2</v>
      </c>
      <c r="M348" s="26" t="s">
        <v>3532</v>
      </c>
      <c r="N348" s="26">
        <v>14</v>
      </c>
      <c r="O348" s="26" t="s">
        <v>5074</v>
      </c>
      <c r="P348" s="19">
        <v>55.2</v>
      </c>
    </row>
    <row r="349" spans="1:16" hidden="1" x14ac:dyDescent="0.25">
      <c r="A349" s="26">
        <v>25</v>
      </c>
      <c r="B349" s="19" t="s">
        <v>1142</v>
      </c>
      <c r="C349" s="19" t="s">
        <v>3178</v>
      </c>
      <c r="D349" s="56">
        <v>3768</v>
      </c>
      <c r="E349" s="56">
        <v>0</v>
      </c>
      <c r="F349" s="19">
        <v>2826.09</v>
      </c>
      <c r="G349" s="56">
        <v>725.6</v>
      </c>
      <c r="H349" s="57">
        <v>0.19256900212314226</v>
      </c>
      <c r="I349" s="19">
        <v>19.78</v>
      </c>
      <c r="J349" s="19">
        <v>196.53</v>
      </c>
      <c r="K349" s="57">
        <v>5.215764331210191E-2</v>
      </c>
      <c r="L349" s="57">
        <v>6.9541309724743372E-2</v>
      </c>
      <c r="M349" s="26" t="s">
        <v>3532</v>
      </c>
      <c r="N349" s="26">
        <v>14</v>
      </c>
      <c r="O349" s="26" t="s">
        <v>5074</v>
      </c>
      <c r="P349" s="19">
        <v>60.93</v>
      </c>
    </row>
    <row r="350" spans="1:16" hidden="1" x14ac:dyDescent="0.25">
      <c r="A350" s="26">
        <v>26</v>
      </c>
      <c r="B350" s="19" t="s">
        <v>1142</v>
      </c>
      <c r="C350" s="19" t="s">
        <v>3181</v>
      </c>
      <c r="D350" s="56">
        <v>3768</v>
      </c>
      <c r="E350" s="56">
        <v>0</v>
      </c>
      <c r="F350" s="19">
        <v>2834.92</v>
      </c>
      <c r="G350" s="56">
        <v>824.15</v>
      </c>
      <c r="H350" s="57">
        <v>0.21872346072186835</v>
      </c>
      <c r="I350" s="19">
        <v>19.84</v>
      </c>
      <c r="J350" s="19">
        <v>89.09</v>
      </c>
      <c r="K350" s="57">
        <v>2.3643842887473461E-2</v>
      </c>
      <c r="L350" s="57">
        <v>3.1425930890466046E-2</v>
      </c>
      <c r="M350" s="26" t="s">
        <v>3532</v>
      </c>
      <c r="N350" s="26">
        <v>14</v>
      </c>
      <c r="O350" s="26" t="s">
        <v>5074</v>
      </c>
      <c r="P350" s="19">
        <v>71.63</v>
      </c>
    </row>
    <row r="351" spans="1:16" hidden="1" x14ac:dyDescent="0.25">
      <c r="A351" s="26">
        <v>27</v>
      </c>
      <c r="B351" s="19" t="s">
        <v>1142</v>
      </c>
      <c r="C351" s="19" t="s">
        <v>3186</v>
      </c>
      <c r="D351" s="56">
        <v>3768</v>
      </c>
      <c r="E351" s="56">
        <v>0</v>
      </c>
      <c r="F351" s="19">
        <v>185.9</v>
      </c>
      <c r="G351" s="56">
        <v>3572.41</v>
      </c>
      <c r="H351" s="57">
        <v>0.94809182590233543</v>
      </c>
      <c r="I351" s="19">
        <v>1.3</v>
      </c>
      <c r="J351" s="19">
        <v>8.39</v>
      </c>
      <c r="K351" s="57">
        <v>2.2266454352441616E-3</v>
      </c>
      <c r="L351" s="57">
        <v>4.5131791285637442E-2</v>
      </c>
      <c r="M351" s="26" t="s">
        <v>3532</v>
      </c>
      <c r="N351" s="26">
        <v>14</v>
      </c>
      <c r="O351" s="26" t="s">
        <v>5074</v>
      </c>
      <c r="P351" s="19">
        <v>7.8</v>
      </c>
    </row>
    <row r="352" spans="1:16" hidden="1" x14ac:dyDescent="0.25">
      <c r="A352" s="26">
        <v>28</v>
      </c>
      <c r="B352" s="19" t="s">
        <v>497</v>
      </c>
      <c r="C352" s="19" t="s">
        <v>3188</v>
      </c>
      <c r="D352" s="56">
        <v>0</v>
      </c>
      <c r="E352" s="56">
        <v>1570.51</v>
      </c>
      <c r="F352" s="19">
        <v>197.69</v>
      </c>
      <c r="G352" s="56">
        <v>1294.95</v>
      </c>
      <c r="H352" s="57">
        <v>0.82454107264519172</v>
      </c>
      <c r="I352" s="19">
        <v>1.38</v>
      </c>
      <c r="J352" s="19">
        <v>76.489999999999995</v>
      </c>
      <c r="K352" s="57">
        <v>4.8703924202965911E-2</v>
      </c>
      <c r="L352" s="57">
        <v>0.38691891345035156</v>
      </c>
      <c r="M352" s="26" t="s">
        <v>3532</v>
      </c>
      <c r="N352" s="26">
        <v>14</v>
      </c>
      <c r="O352" s="26" t="s">
        <v>5074</v>
      </c>
      <c r="P352" s="19">
        <v>9.02</v>
      </c>
    </row>
    <row r="353" spans="1:17" hidden="1" x14ac:dyDescent="0.25">
      <c r="A353" s="26">
        <v>29</v>
      </c>
      <c r="B353" s="19" t="s">
        <v>498</v>
      </c>
      <c r="C353" s="19" t="s">
        <v>3192</v>
      </c>
      <c r="D353" s="56">
        <v>7065</v>
      </c>
      <c r="E353" s="56">
        <v>0</v>
      </c>
      <c r="F353" s="19">
        <v>6646.23</v>
      </c>
      <c r="G353" s="56">
        <v>0</v>
      </c>
      <c r="H353" s="57">
        <v>0</v>
      </c>
      <c r="I353" s="19">
        <v>46.52</v>
      </c>
      <c r="J353" s="19">
        <v>372.25</v>
      </c>
      <c r="K353" s="57">
        <v>5.2689313517338993E-2</v>
      </c>
      <c r="L353" s="57">
        <v>5.6009196190923281E-2</v>
      </c>
      <c r="M353" s="26" t="s">
        <v>3532</v>
      </c>
      <c r="N353" s="26">
        <v>14</v>
      </c>
      <c r="O353" s="26" t="s">
        <v>5074</v>
      </c>
      <c r="P353" s="19">
        <v>134.84</v>
      </c>
    </row>
    <row r="354" spans="1:17" hidden="1" x14ac:dyDescent="0.25">
      <c r="A354" s="26">
        <v>30</v>
      </c>
      <c r="B354" s="19" t="s">
        <v>498</v>
      </c>
      <c r="C354" s="19" t="s">
        <v>3210</v>
      </c>
      <c r="D354" s="56">
        <v>5652</v>
      </c>
      <c r="E354" s="56">
        <v>0</v>
      </c>
      <c r="F354" s="19">
        <v>5266.96</v>
      </c>
      <c r="G354" s="56">
        <v>0</v>
      </c>
      <c r="H354" s="57">
        <v>0</v>
      </c>
      <c r="I354" s="19">
        <v>36.869999999999997</v>
      </c>
      <c r="J354" s="19">
        <v>348.17</v>
      </c>
      <c r="K354" s="57">
        <v>6.1601203113941967E-2</v>
      </c>
      <c r="L354" s="57">
        <v>6.6104546075914761E-2</v>
      </c>
      <c r="M354" s="26" t="s">
        <v>3532</v>
      </c>
      <c r="N354" s="26">
        <v>14</v>
      </c>
      <c r="O354" s="26" t="s">
        <v>5074</v>
      </c>
      <c r="P354" s="19">
        <v>93.51</v>
      </c>
    </row>
    <row r="355" spans="1:17" hidden="1" x14ac:dyDescent="0.25">
      <c r="A355" s="26">
        <v>31</v>
      </c>
      <c r="B355" s="19" t="s">
        <v>498</v>
      </c>
      <c r="C355" s="19" t="s">
        <v>3215</v>
      </c>
      <c r="D355" s="56">
        <v>5652</v>
      </c>
      <c r="E355" s="56">
        <v>0</v>
      </c>
      <c r="F355" s="19">
        <v>5186.08</v>
      </c>
      <c r="G355" s="56">
        <v>0</v>
      </c>
      <c r="H355" s="57">
        <v>0</v>
      </c>
      <c r="I355" s="19">
        <v>36.299999999999997</v>
      </c>
      <c r="J355" s="19">
        <v>429.62</v>
      </c>
      <c r="K355" s="57">
        <v>7.6012031139419678E-2</v>
      </c>
      <c r="L355" s="57">
        <v>8.2840989726344363E-2</v>
      </c>
      <c r="M355" s="26" t="s">
        <v>3532</v>
      </c>
      <c r="N355" s="26">
        <v>14</v>
      </c>
      <c r="O355" s="26" t="s">
        <v>5074</v>
      </c>
      <c r="P355" s="19">
        <v>131.85</v>
      </c>
    </row>
    <row r="356" spans="1:17" hidden="1" x14ac:dyDescent="0.25">
      <c r="A356" s="26">
        <v>32</v>
      </c>
      <c r="B356" s="19" t="s">
        <v>498</v>
      </c>
      <c r="C356" s="19" t="s">
        <v>3238</v>
      </c>
      <c r="D356" s="56">
        <v>5652</v>
      </c>
      <c r="E356" s="56">
        <v>0</v>
      </c>
      <c r="F356" s="19">
        <v>4673.2700000000004</v>
      </c>
      <c r="G356" s="56">
        <v>393.53</v>
      </c>
      <c r="H356" s="57">
        <v>6.9626680820948333E-2</v>
      </c>
      <c r="I356" s="19">
        <v>32.71</v>
      </c>
      <c r="J356" s="19">
        <v>552.49</v>
      </c>
      <c r="K356" s="57">
        <v>9.7751238499646148E-2</v>
      </c>
      <c r="L356" s="57">
        <v>0.11822342813490339</v>
      </c>
      <c r="M356" s="26" t="s">
        <v>3532</v>
      </c>
      <c r="N356" s="26">
        <v>14</v>
      </c>
      <c r="O356" s="26" t="s">
        <v>5074</v>
      </c>
      <c r="P356" s="19">
        <v>165.42</v>
      </c>
    </row>
    <row r="357" spans="1:17" hidden="1" x14ac:dyDescent="0.25">
      <c r="A357" s="26">
        <v>33</v>
      </c>
      <c r="B357" s="19" t="s">
        <v>1143</v>
      </c>
      <c r="C357" s="19" t="s">
        <v>3277</v>
      </c>
      <c r="D357" s="56">
        <v>8242.5</v>
      </c>
      <c r="E357" s="56">
        <v>0</v>
      </c>
      <c r="F357" s="19">
        <v>7853.73</v>
      </c>
      <c r="G357" s="56">
        <v>0</v>
      </c>
      <c r="H357" s="57">
        <v>0</v>
      </c>
      <c r="I357" s="19">
        <v>54.98</v>
      </c>
      <c r="J357" s="19">
        <v>333.79</v>
      </c>
      <c r="K357" s="57">
        <v>4.0496208674552628E-2</v>
      </c>
      <c r="L357" s="57">
        <v>4.2500824449019772E-2</v>
      </c>
      <c r="M357" s="26" t="s">
        <v>3532</v>
      </c>
      <c r="N357" s="26">
        <v>14</v>
      </c>
      <c r="O357" s="26" t="s">
        <v>5074</v>
      </c>
      <c r="P357" s="19">
        <v>110.96</v>
      </c>
    </row>
    <row r="358" spans="1:17" hidden="1" x14ac:dyDescent="0.25">
      <c r="A358" s="26">
        <v>34</v>
      </c>
      <c r="B358" s="19" t="s">
        <v>1143</v>
      </c>
      <c r="C358" s="19" t="s">
        <v>3283</v>
      </c>
      <c r="D358" s="56">
        <v>8242.5</v>
      </c>
      <c r="E358" s="56">
        <v>0</v>
      </c>
      <c r="F358" s="19">
        <v>7978.42</v>
      </c>
      <c r="G358" s="56">
        <v>0</v>
      </c>
      <c r="H358" s="57">
        <v>0</v>
      </c>
      <c r="I358" s="19">
        <v>55.85</v>
      </c>
      <c r="J358" s="19">
        <v>208.23</v>
      </c>
      <c r="K358" s="57">
        <v>2.5262966333030025E-2</v>
      </c>
      <c r="L358" s="57">
        <v>2.6099152463771022E-2</v>
      </c>
      <c r="M358" s="26" t="s">
        <v>3532</v>
      </c>
      <c r="N358" s="26">
        <v>14</v>
      </c>
      <c r="O358" s="26" t="s">
        <v>5074</v>
      </c>
      <c r="P358" s="19">
        <v>115.06</v>
      </c>
    </row>
    <row r="359" spans="1:17" hidden="1" x14ac:dyDescent="0.25">
      <c r="A359" s="26">
        <v>35</v>
      </c>
      <c r="B359" s="19" t="s">
        <v>1143</v>
      </c>
      <c r="C359" s="19" t="s">
        <v>3288</v>
      </c>
      <c r="D359" s="56">
        <v>8242.5</v>
      </c>
      <c r="E359" s="56">
        <v>0</v>
      </c>
      <c r="F359" s="19">
        <v>7989.62</v>
      </c>
      <c r="G359" s="56">
        <v>0</v>
      </c>
      <c r="H359" s="57">
        <v>0</v>
      </c>
      <c r="I359" s="19">
        <v>55.93</v>
      </c>
      <c r="J359" s="19">
        <v>196.95</v>
      </c>
      <c r="K359" s="57">
        <v>2.3894449499545039E-2</v>
      </c>
      <c r="L359" s="57">
        <v>2.4650734327790306E-2</v>
      </c>
      <c r="M359" s="26" t="s">
        <v>3532</v>
      </c>
      <c r="N359" s="26">
        <v>14</v>
      </c>
      <c r="O359" s="26" t="s">
        <v>5074</v>
      </c>
      <c r="P359" s="19">
        <v>111.5</v>
      </c>
    </row>
    <row r="360" spans="1:17" hidden="1" x14ac:dyDescent="0.25">
      <c r="A360" s="26">
        <v>36</v>
      </c>
      <c r="B360" s="19" t="s">
        <v>1143</v>
      </c>
      <c r="C360" s="19" t="s">
        <v>3294</v>
      </c>
      <c r="D360" s="56">
        <v>8242.5</v>
      </c>
      <c r="E360" s="56">
        <v>0</v>
      </c>
      <c r="F360" s="19">
        <v>7330.4</v>
      </c>
      <c r="G360" s="56">
        <v>686.19</v>
      </c>
      <c r="H360" s="57">
        <v>8.3250227479526845E-2</v>
      </c>
      <c r="I360" s="19">
        <v>51.31</v>
      </c>
      <c r="J360" s="19">
        <v>174.6</v>
      </c>
      <c r="K360" s="57">
        <v>2.1182893539581436E-2</v>
      </c>
      <c r="L360" s="57">
        <v>2.3818618356433483E-2</v>
      </c>
      <c r="M360" s="26" t="s">
        <v>3532</v>
      </c>
      <c r="N360" s="26">
        <v>14</v>
      </c>
      <c r="O360" s="26" t="s">
        <v>5074</v>
      </c>
      <c r="P360" s="19">
        <v>99.93</v>
      </c>
    </row>
    <row r="361" spans="1:17" hidden="1" x14ac:dyDescent="0.25">
      <c r="A361" s="26">
        <v>37</v>
      </c>
      <c r="B361" s="19" t="s">
        <v>1143</v>
      </c>
      <c r="C361" s="19" t="s">
        <v>3300</v>
      </c>
      <c r="D361" s="56">
        <v>8242.5</v>
      </c>
      <c r="E361" s="56">
        <v>0</v>
      </c>
      <c r="F361" s="19">
        <v>7978.41</v>
      </c>
      <c r="G361" s="56">
        <v>0</v>
      </c>
      <c r="H361" s="57">
        <v>0</v>
      </c>
      <c r="I361" s="19">
        <v>55.85</v>
      </c>
      <c r="J361" s="19">
        <v>208.24</v>
      </c>
      <c r="K361" s="57">
        <v>2.5264179557173187E-2</v>
      </c>
      <c r="L361" s="57">
        <v>2.6100438558559914E-2</v>
      </c>
      <c r="M361" s="26" t="s">
        <v>3532</v>
      </c>
      <c r="N361" s="26">
        <v>14</v>
      </c>
      <c r="O361" s="26" t="s">
        <v>5074</v>
      </c>
      <c r="P361" s="19">
        <v>115.06</v>
      </c>
    </row>
    <row r="362" spans="1:17" hidden="1" x14ac:dyDescent="0.25">
      <c r="A362" s="26">
        <v>38</v>
      </c>
      <c r="B362" s="19" t="s">
        <v>1143</v>
      </c>
      <c r="C362" s="19" t="s">
        <v>3304</v>
      </c>
      <c r="D362" s="56">
        <v>0</v>
      </c>
      <c r="E362" s="56">
        <v>7408.9</v>
      </c>
      <c r="F362" s="19">
        <v>1926.71</v>
      </c>
      <c r="G362" s="56">
        <v>5341.14</v>
      </c>
      <c r="H362" s="57">
        <v>0.72090863690966278</v>
      </c>
      <c r="I362" s="19">
        <v>13.49</v>
      </c>
      <c r="J362" s="19">
        <v>127.56</v>
      </c>
      <c r="K362" s="57">
        <v>1.7217130748154248E-2</v>
      </c>
      <c r="L362" s="57">
        <v>6.6206123391688423E-2</v>
      </c>
      <c r="M362" s="26" t="s">
        <v>3532</v>
      </c>
      <c r="N362" s="26">
        <v>14</v>
      </c>
      <c r="O362" s="26" t="s">
        <v>5074</v>
      </c>
      <c r="P362" s="19">
        <v>32.520000000000003</v>
      </c>
    </row>
    <row r="363" spans="1:17" hidden="1" x14ac:dyDescent="0.25">
      <c r="A363" s="26">
        <v>39</v>
      </c>
      <c r="B363" s="19" t="s">
        <v>499</v>
      </c>
      <c r="C363" s="19" t="s">
        <v>3313</v>
      </c>
      <c r="D363" s="56">
        <v>6845.2</v>
      </c>
      <c r="E363" s="56">
        <v>0</v>
      </c>
      <c r="F363" s="19">
        <v>5110.3599999999997</v>
      </c>
      <c r="G363" s="56">
        <v>1690.76</v>
      </c>
      <c r="H363" s="57">
        <v>0.24699935721381405</v>
      </c>
      <c r="I363" s="19">
        <v>35.770000000000003</v>
      </c>
      <c r="J363" s="19">
        <v>8.31</v>
      </c>
      <c r="K363" s="57">
        <v>1.2139893648103783E-3</v>
      </c>
      <c r="L363" s="57">
        <v>1.6261085324712939E-3</v>
      </c>
      <c r="M363" s="26" t="s">
        <v>3532</v>
      </c>
      <c r="N363" s="26">
        <v>14</v>
      </c>
      <c r="O363" s="26" t="s">
        <v>5078</v>
      </c>
      <c r="P363" s="19">
        <v>46.4</v>
      </c>
      <c r="Q363" s="19" t="s">
        <v>5077</v>
      </c>
    </row>
    <row r="364" spans="1:17" hidden="1" x14ac:dyDescent="0.25">
      <c r="A364" s="26">
        <v>40</v>
      </c>
      <c r="B364" s="19" t="s">
        <v>499</v>
      </c>
      <c r="C364" s="19" t="s">
        <v>3315</v>
      </c>
      <c r="D364" s="56">
        <v>9420</v>
      </c>
      <c r="E364" s="56">
        <v>0</v>
      </c>
      <c r="F364" s="19">
        <v>8692.69</v>
      </c>
      <c r="G364" s="56">
        <v>615.38</v>
      </c>
      <c r="H364" s="57">
        <v>6.5326963906581742E-2</v>
      </c>
      <c r="I364" s="19">
        <v>60.85</v>
      </c>
      <c r="J364" s="19">
        <v>51.08</v>
      </c>
      <c r="K364" s="57">
        <v>5.4225053078556257E-3</v>
      </c>
      <c r="L364" s="57">
        <v>5.8762017281186827E-3</v>
      </c>
      <c r="M364" s="26" t="s">
        <v>3532</v>
      </c>
      <c r="N364" s="26">
        <v>14</v>
      </c>
      <c r="O364" s="26" t="s">
        <v>5074</v>
      </c>
      <c r="P364" s="19">
        <v>76.28</v>
      </c>
    </row>
    <row r="365" spans="1:17" hidden="1" x14ac:dyDescent="0.25">
      <c r="A365" s="26">
        <v>41</v>
      </c>
      <c r="B365" s="19" t="s">
        <v>499</v>
      </c>
      <c r="C365" s="19" t="s">
        <v>3319</v>
      </c>
      <c r="D365" s="56">
        <v>9420</v>
      </c>
      <c r="E365" s="56">
        <v>0</v>
      </c>
      <c r="F365" s="19">
        <v>8421.48</v>
      </c>
      <c r="G365" s="56">
        <v>874.18</v>
      </c>
      <c r="H365" s="57">
        <v>9.2800424628450104E-2</v>
      </c>
      <c r="I365" s="19">
        <v>58.95</v>
      </c>
      <c r="J365" s="19">
        <v>65.39</v>
      </c>
      <c r="K365" s="57">
        <v>6.9416135881104034E-3</v>
      </c>
      <c r="L365" s="57">
        <v>7.7646684430765145E-3</v>
      </c>
      <c r="M365" s="26" t="s">
        <v>3532</v>
      </c>
      <c r="N365" s="26">
        <v>14</v>
      </c>
      <c r="O365" s="26" t="s">
        <v>5074</v>
      </c>
      <c r="P365" s="19">
        <v>76.02</v>
      </c>
    </row>
    <row r="366" spans="1:17" hidden="1" x14ac:dyDescent="0.25">
      <c r="A366" s="26">
        <v>42</v>
      </c>
      <c r="B366" s="19" t="s">
        <v>499</v>
      </c>
      <c r="C366" s="19" t="s">
        <v>3323</v>
      </c>
      <c r="D366" s="56">
        <v>9420</v>
      </c>
      <c r="E366" s="56">
        <v>0</v>
      </c>
      <c r="F366" s="19">
        <v>8421.48</v>
      </c>
      <c r="G366" s="56">
        <v>874.18</v>
      </c>
      <c r="H366" s="57">
        <v>9.2800424628450104E-2</v>
      </c>
      <c r="I366" s="19">
        <v>58.95</v>
      </c>
      <c r="J366" s="19">
        <v>65.39</v>
      </c>
      <c r="K366" s="57">
        <v>6.9416135881104034E-3</v>
      </c>
      <c r="L366" s="57">
        <v>7.7646684430765145E-3</v>
      </c>
      <c r="M366" s="26" t="s">
        <v>3532</v>
      </c>
      <c r="N366" s="26">
        <v>14</v>
      </c>
      <c r="O366" s="26" t="s">
        <v>5074</v>
      </c>
      <c r="P366" s="19">
        <v>76.02</v>
      </c>
    </row>
    <row r="367" spans="1:17" hidden="1" x14ac:dyDescent="0.25">
      <c r="A367" s="26">
        <v>43</v>
      </c>
      <c r="B367" s="19" t="s">
        <v>499</v>
      </c>
      <c r="C367" s="19" t="s">
        <v>3326</v>
      </c>
      <c r="D367" s="56">
        <v>6845.2</v>
      </c>
      <c r="E367" s="56">
        <v>0</v>
      </c>
      <c r="F367" s="19">
        <v>4974.88</v>
      </c>
      <c r="G367" s="56">
        <v>1805.61</v>
      </c>
      <c r="H367" s="57">
        <v>0.26377753754455674</v>
      </c>
      <c r="I367" s="19">
        <v>34.82</v>
      </c>
      <c r="J367" s="19">
        <v>29.89</v>
      </c>
      <c r="K367" s="57">
        <v>4.366563431309531E-3</v>
      </c>
      <c r="L367" s="57">
        <v>6.0081851220531949E-3</v>
      </c>
      <c r="M367" s="26" t="s">
        <v>3532</v>
      </c>
      <c r="N367" s="26">
        <v>14</v>
      </c>
      <c r="O367" s="26" t="s">
        <v>5074</v>
      </c>
      <c r="P367" s="19">
        <v>53.59</v>
      </c>
    </row>
    <row r="368" spans="1:17" hidden="1" x14ac:dyDescent="0.25">
      <c r="A368" s="26">
        <v>44</v>
      </c>
      <c r="B368" s="19" t="s">
        <v>499</v>
      </c>
      <c r="C368" s="19" t="s">
        <v>3330</v>
      </c>
      <c r="D368" s="56">
        <v>9420</v>
      </c>
      <c r="E368" s="56">
        <v>0</v>
      </c>
      <c r="F368" s="19">
        <v>8114.14</v>
      </c>
      <c r="G368" s="56">
        <v>873.74</v>
      </c>
      <c r="H368" s="57">
        <v>9.2753715498938433E-2</v>
      </c>
      <c r="I368" s="19">
        <v>56.8</v>
      </c>
      <c r="J368" s="19">
        <v>375.32</v>
      </c>
      <c r="K368" s="57">
        <v>3.9842887473460722E-2</v>
      </c>
      <c r="L368" s="57">
        <v>4.6255055988681487E-2</v>
      </c>
      <c r="M368" s="26" t="s">
        <v>3532</v>
      </c>
      <c r="N368" s="26">
        <v>14</v>
      </c>
      <c r="O368" s="26" t="s">
        <v>5074</v>
      </c>
      <c r="P368" s="19">
        <v>75.989999999999995</v>
      </c>
    </row>
    <row r="369" spans="1:17" hidden="1" x14ac:dyDescent="0.25">
      <c r="A369" s="26">
        <v>45</v>
      </c>
      <c r="B369" s="19" t="s">
        <v>499</v>
      </c>
      <c r="C369" s="19" t="s">
        <v>3336</v>
      </c>
      <c r="D369" s="56">
        <v>6845.2</v>
      </c>
      <c r="E369" s="56">
        <v>0</v>
      </c>
      <c r="F369" s="19">
        <v>6218.04</v>
      </c>
      <c r="G369" s="56">
        <v>0</v>
      </c>
      <c r="H369" s="57">
        <v>0</v>
      </c>
      <c r="I369" s="19">
        <v>43.53</v>
      </c>
      <c r="J369" s="19">
        <v>583.63</v>
      </c>
      <c r="K369" s="57">
        <v>8.5261204931923101E-2</v>
      </c>
      <c r="L369" s="57">
        <v>9.3860766415140462E-2</v>
      </c>
      <c r="M369" s="26" t="s">
        <v>3532</v>
      </c>
      <c r="N369" s="26">
        <v>14</v>
      </c>
      <c r="O369" s="26" t="s">
        <v>5074</v>
      </c>
      <c r="P369" s="19">
        <v>165.02</v>
      </c>
      <c r="Q369" s="19" t="s">
        <v>5083</v>
      </c>
    </row>
    <row r="370" spans="1:17" hidden="1" x14ac:dyDescent="0.25">
      <c r="A370" s="26">
        <v>46</v>
      </c>
      <c r="B370" s="19" t="s">
        <v>499</v>
      </c>
      <c r="C370" s="19" t="s">
        <v>3357</v>
      </c>
      <c r="D370" s="56">
        <v>6845.2</v>
      </c>
      <c r="E370" s="56">
        <v>0</v>
      </c>
      <c r="F370" s="19">
        <v>6226.52</v>
      </c>
      <c r="G370" s="56">
        <v>0</v>
      </c>
      <c r="H370" s="57">
        <v>0</v>
      </c>
      <c r="I370" s="19">
        <v>43.59</v>
      </c>
      <c r="J370" s="19">
        <v>575.09</v>
      </c>
      <c r="K370" s="57">
        <v>8.4013615380120379E-2</v>
      </c>
      <c r="L370" s="57">
        <v>9.2361383244573214E-2</v>
      </c>
      <c r="M370" s="26" t="s">
        <v>3532</v>
      </c>
      <c r="N370" s="26">
        <v>14</v>
      </c>
      <c r="O370" s="26" t="s">
        <v>5074</v>
      </c>
      <c r="P370" s="19">
        <v>152.41999999999999</v>
      </c>
      <c r="Q370" s="19" t="s">
        <v>5083</v>
      </c>
    </row>
    <row r="371" spans="1:17" hidden="1" x14ac:dyDescent="0.25">
      <c r="A371" s="26">
        <v>47</v>
      </c>
      <c r="B371" s="19" t="s">
        <v>499</v>
      </c>
      <c r="C371" s="19" t="s">
        <v>3383</v>
      </c>
      <c r="D371" s="56">
        <v>6845.2</v>
      </c>
      <c r="E371" s="56">
        <v>0</v>
      </c>
      <c r="F371" s="19">
        <v>6280.03</v>
      </c>
      <c r="G371" s="56">
        <v>0</v>
      </c>
      <c r="H371" s="57">
        <v>0</v>
      </c>
      <c r="I371" s="19">
        <v>43.96</v>
      </c>
      <c r="J371" s="19">
        <v>521.21</v>
      </c>
      <c r="K371" s="57">
        <v>7.6142406357739736E-2</v>
      </c>
      <c r="L371" s="57">
        <v>8.2994826457835402E-2</v>
      </c>
      <c r="M371" s="26" t="s">
        <v>3532</v>
      </c>
      <c r="N371" s="26">
        <v>14</v>
      </c>
      <c r="O371" s="26" t="s">
        <v>5074</v>
      </c>
      <c r="P371" s="19">
        <v>140.46</v>
      </c>
      <c r="Q371" s="19" t="s">
        <v>5083</v>
      </c>
    </row>
    <row r="372" spans="1:17" hidden="1" x14ac:dyDescent="0.25">
      <c r="A372" s="26">
        <v>48</v>
      </c>
      <c r="B372" s="19" t="s">
        <v>499</v>
      </c>
      <c r="C372" s="19" t="s">
        <v>3400</v>
      </c>
      <c r="D372" s="56">
        <v>9420</v>
      </c>
      <c r="E372" s="56">
        <v>0</v>
      </c>
      <c r="F372" s="19">
        <v>2499.2800000000002</v>
      </c>
      <c r="G372" s="56">
        <v>6558.23</v>
      </c>
      <c r="H372" s="57">
        <v>0.69620276008492565</v>
      </c>
      <c r="I372" s="19">
        <v>17.489999999999998</v>
      </c>
      <c r="J372" s="19">
        <v>345</v>
      </c>
      <c r="K372" s="57">
        <v>3.662420382165605E-2</v>
      </c>
      <c r="L372" s="57">
        <v>0.13803975544956945</v>
      </c>
      <c r="M372" s="26" t="s">
        <v>3532</v>
      </c>
      <c r="N372" s="26">
        <v>14</v>
      </c>
      <c r="O372" s="26" t="s">
        <v>5074</v>
      </c>
      <c r="P372" s="19">
        <v>76.72</v>
      </c>
    </row>
    <row r="373" spans="1:17" hidden="1" x14ac:dyDescent="0.25">
      <c r="A373" s="26">
        <v>49</v>
      </c>
      <c r="B373" s="19" t="s">
        <v>499</v>
      </c>
      <c r="C373" s="19" t="s">
        <v>5084</v>
      </c>
      <c r="D373" s="56">
        <v>6845.2</v>
      </c>
      <c r="E373" s="56">
        <v>0</v>
      </c>
      <c r="F373" s="19">
        <v>4517.3</v>
      </c>
      <c r="G373" s="56">
        <v>1604.7</v>
      </c>
      <c r="H373" s="57">
        <v>0.23442704376789578</v>
      </c>
      <c r="I373" s="19">
        <v>31.62</v>
      </c>
      <c r="J373" s="19">
        <v>691.58</v>
      </c>
      <c r="K373" s="57">
        <v>0.10103137965289546</v>
      </c>
      <c r="L373" s="57">
        <v>0.15309587585504617</v>
      </c>
      <c r="M373" s="26" t="s">
        <v>3532</v>
      </c>
      <c r="N373" s="26">
        <v>14</v>
      </c>
      <c r="O373" s="26" t="s">
        <v>5074</v>
      </c>
      <c r="P373" s="19">
        <v>153.27000000000001</v>
      </c>
      <c r="Q373" s="19" t="s">
        <v>5083</v>
      </c>
    </row>
    <row r="374" spans="1:17" hidden="1" x14ac:dyDescent="0.25">
      <c r="A374" s="26">
        <v>50</v>
      </c>
      <c r="B374" s="19" t="s">
        <v>499</v>
      </c>
      <c r="C374" s="19" t="s">
        <v>5086</v>
      </c>
      <c r="D374" s="56">
        <v>0</v>
      </c>
      <c r="E374" s="56">
        <v>2928.85</v>
      </c>
      <c r="F374" s="19">
        <v>2384.2199999999998</v>
      </c>
      <c r="G374" s="56">
        <v>0</v>
      </c>
      <c r="H374" s="57">
        <v>0</v>
      </c>
      <c r="I374" s="19">
        <v>16.690000000000001</v>
      </c>
      <c r="J374" s="19">
        <v>527.94000000000005</v>
      </c>
      <c r="K374" s="57">
        <v>0.18025504890998176</v>
      </c>
      <c r="L374" s="57">
        <v>0.22143090822155678</v>
      </c>
      <c r="M374" s="26" t="s">
        <v>3532</v>
      </c>
      <c r="N374" s="26">
        <v>14</v>
      </c>
      <c r="O374" s="26" t="s">
        <v>5074</v>
      </c>
      <c r="P374" s="19">
        <v>73.88</v>
      </c>
      <c r="Q374" s="19" t="s">
        <v>5083</v>
      </c>
    </row>
    <row r="375" spans="1:17" hidden="1" x14ac:dyDescent="0.25">
      <c r="A375" s="26">
        <v>51</v>
      </c>
      <c r="B375" s="19" t="s">
        <v>499</v>
      </c>
      <c r="C375" s="19" t="s">
        <v>5044</v>
      </c>
      <c r="D375" s="56">
        <v>6845.2</v>
      </c>
      <c r="E375" s="56">
        <v>0</v>
      </c>
      <c r="F375" s="19">
        <v>3276.98</v>
      </c>
      <c r="G375" s="56">
        <v>3560.24</v>
      </c>
      <c r="H375" s="57">
        <v>0.52010752059837551</v>
      </c>
      <c r="I375" s="19">
        <v>9.83</v>
      </c>
      <c r="J375" s="19">
        <v>0</v>
      </c>
      <c r="K375" s="57">
        <v>0</v>
      </c>
      <c r="L375" s="57">
        <v>0</v>
      </c>
      <c r="M375" s="26" t="s">
        <v>3532</v>
      </c>
      <c r="N375" s="26">
        <v>14</v>
      </c>
      <c r="O375" s="26" t="s">
        <v>5074</v>
      </c>
      <c r="P375" s="19">
        <v>32.33</v>
      </c>
    </row>
    <row r="376" spans="1:17" hidden="1" x14ac:dyDescent="0.25">
      <c r="A376" s="26">
        <v>52</v>
      </c>
      <c r="B376" s="19" t="s">
        <v>1144</v>
      </c>
      <c r="C376" s="19" t="s">
        <v>3408</v>
      </c>
      <c r="D376" s="56">
        <v>10833</v>
      </c>
      <c r="E376" s="56">
        <v>0</v>
      </c>
      <c r="F376" s="19">
        <v>10466.51</v>
      </c>
      <c r="G376" s="56">
        <v>0</v>
      </c>
      <c r="H376" s="57">
        <v>0</v>
      </c>
      <c r="I376" s="19">
        <v>73.27</v>
      </c>
      <c r="J376" s="19">
        <v>293.22000000000003</v>
      </c>
      <c r="K376" s="57">
        <v>2.7067294378288566E-2</v>
      </c>
      <c r="L376" s="57">
        <v>2.8015069015364245E-2</v>
      </c>
      <c r="M376" s="26" t="s">
        <v>3532</v>
      </c>
      <c r="N376" s="26">
        <v>14</v>
      </c>
      <c r="O376" s="26" t="s">
        <v>5074</v>
      </c>
      <c r="P376" s="19">
        <v>83.13</v>
      </c>
    </row>
    <row r="377" spans="1:17" hidden="1" x14ac:dyDescent="0.25">
      <c r="A377" s="26">
        <v>53</v>
      </c>
      <c r="B377" s="19" t="s">
        <v>1144</v>
      </c>
      <c r="C377" s="19" t="s">
        <v>3415</v>
      </c>
      <c r="D377" s="56">
        <v>9420</v>
      </c>
      <c r="E377" s="56">
        <v>0</v>
      </c>
      <c r="F377" s="19">
        <v>7062.06</v>
      </c>
      <c r="G377" s="56">
        <v>2326.7399999999998</v>
      </c>
      <c r="H377" s="57">
        <v>0.24699999999999997</v>
      </c>
      <c r="I377" s="19">
        <v>21.19</v>
      </c>
      <c r="J377" s="19">
        <v>10.01</v>
      </c>
      <c r="K377" s="57">
        <v>1.0626326963906582E-3</v>
      </c>
      <c r="L377" s="57">
        <v>1.4174334401010468E-3</v>
      </c>
      <c r="M377" s="26" t="s">
        <v>3532</v>
      </c>
      <c r="N377" s="26">
        <v>14</v>
      </c>
      <c r="O377" s="26" t="s">
        <v>5074</v>
      </c>
      <c r="P377" s="19">
        <v>50.98</v>
      </c>
    </row>
    <row r="378" spans="1:17" hidden="1" x14ac:dyDescent="0.25">
      <c r="A378" s="26">
        <v>54</v>
      </c>
      <c r="B378" s="19" t="s">
        <v>1144</v>
      </c>
      <c r="C378" s="19" t="s">
        <v>3420</v>
      </c>
      <c r="D378" s="56">
        <v>9420</v>
      </c>
      <c r="E378" s="56">
        <v>0</v>
      </c>
      <c r="F378" s="19">
        <v>7065</v>
      </c>
      <c r="G378" s="56">
        <v>2326.7399999999998</v>
      </c>
      <c r="H378" s="57">
        <v>0.24699999999999997</v>
      </c>
      <c r="I378" s="19">
        <v>21.2</v>
      </c>
      <c r="J378" s="19">
        <v>7.06</v>
      </c>
      <c r="K378" s="57">
        <v>7.4946921443736728E-4</v>
      </c>
      <c r="L378" s="57">
        <v>9.9929228591648963E-4</v>
      </c>
      <c r="M378" s="26" t="s">
        <v>3532</v>
      </c>
      <c r="N378" s="26">
        <v>14</v>
      </c>
      <c r="O378" s="26" t="s">
        <v>5074</v>
      </c>
      <c r="P378" s="19">
        <v>51</v>
      </c>
    </row>
    <row r="379" spans="1:17" hidden="1" x14ac:dyDescent="0.25">
      <c r="A379" s="26">
        <v>55</v>
      </c>
      <c r="B379" s="19" t="s">
        <v>1144</v>
      </c>
      <c r="C379" s="19" t="s">
        <v>3425</v>
      </c>
      <c r="D379" s="56">
        <v>9420</v>
      </c>
      <c r="E379" s="56">
        <v>0</v>
      </c>
      <c r="F379" s="19">
        <v>7062.06</v>
      </c>
      <c r="G379" s="56">
        <v>2326.7399999999998</v>
      </c>
      <c r="H379" s="57">
        <v>0.24699999999999997</v>
      </c>
      <c r="I379" s="19">
        <v>21.19</v>
      </c>
      <c r="J379" s="19">
        <v>10.01</v>
      </c>
      <c r="K379" s="57">
        <v>1.0626326963906582E-3</v>
      </c>
      <c r="L379" s="57">
        <v>1.4174334401010468E-3</v>
      </c>
      <c r="M379" s="26" t="s">
        <v>3532</v>
      </c>
      <c r="N379" s="26">
        <v>14</v>
      </c>
      <c r="O379" s="26" t="s">
        <v>5074</v>
      </c>
      <c r="P379" s="19">
        <v>50.98</v>
      </c>
    </row>
    <row r="380" spans="1:17" hidden="1" x14ac:dyDescent="0.25">
      <c r="A380" s="26">
        <v>56</v>
      </c>
      <c r="B380" s="19" t="s">
        <v>1144</v>
      </c>
      <c r="C380" s="19" t="s">
        <v>3433</v>
      </c>
      <c r="D380" s="56">
        <v>10833</v>
      </c>
      <c r="E380" s="56">
        <v>0</v>
      </c>
      <c r="F380" s="19">
        <v>10596.03</v>
      </c>
      <c r="G380" s="56">
        <v>0</v>
      </c>
      <c r="H380" s="57">
        <v>0</v>
      </c>
      <c r="I380" s="19">
        <v>74.17</v>
      </c>
      <c r="J380" s="19">
        <v>162.80000000000001</v>
      </c>
      <c r="K380" s="57">
        <v>1.5028154712452692E-2</v>
      </c>
      <c r="L380" s="57">
        <v>1.5364244910593874E-2</v>
      </c>
      <c r="M380" s="26" t="s">
        <v>3532</v>
      </c>
      <c r="N380" s="26">
        <v>14</v>
      </c>
      <c r="O380" s="26" t="s">
        <v>5074</v>
      </c>
      <c r="P380" s="19">
        <v>76.489999999999995</v>
      </c>
    </row>
    <row r="381" spans="1:17" hidden="1" x14ac:dyDescent="0.25">
      <c r="A381" s="26">
        <v>57</v>
      </c>
      <c r="B381" s="19" t="s">
        <v>1144</v>
      </c>
      <c r="C381" s="19" t="s">
        <v>3437</v>
      </c>
      <c r="D381" s="56">
        <v>10833</v>
      </c>
      <c r="E381" s="56">
        <v>0</v>
      </c>
      <c r="F381" s="19">
        <v>10596.03</v>
      </c>
      <c r="G381" s="56">
        <v>0</v>
      </c>
      <c r="H381" s="57">
        <v>0</v>
      </c>
      <c r="I381" s="19">
        <v>74.17</v>
      </c>
      <c r="J381" s="19">
        <v>162.80000000000001</v>
      </c>
      <c r="K381" s="57">
        <v>1.5028154712452692E-2</v>
      </c>
      <c r="L381" s="57">
        <v>1.5364244910593874E-2</v>
      </c>
      <c r="M381" s="26" t="s">
        <v>3532</v>
      </c>
      <c r="N381" s="26">
        <v>14</v>
      </c>
      <c r="O381" s="26" t="s">
        <v>5074</v>
      </c>
      <c r="P381" s="19">
        <v>76.489999999999995</v>
      </c>
    </row>
    <row r="382" spans="1:17" hidden="1" x14ac:dyDescent="0.25">
      <c r="A382" s="26">
        <v>58</v>
      </c>
      <c r="B382" s="19" t="s">
        <v>1144</v>
      </c>
      <c r="C382" s="19" t="s">
        <v>3441</v>
      </c>
      <c r="D382" s="56">
        <v>10833</v>
      </c>
      <c r="E382" s="56">
        <v>0</v>
      </c>
      <c r="F382" s="19">
        <v>8881.01</v>
      </c>
      <c r="G382" s="56">
        <v>1384.74</v>
      </c>
      <c r="H382" s="57">
        <v>0.12782608695652173</v>
      </c>
      <c r="I382" s="19">
        <v>62.17</v>
      </c>
      <c r="J382" s="19">
        <v>505.08</v>
      </c>
      <c r="K382" s="57">
        <v>4.6624203821656052E-2</v>
      </c>
      <c r="L382" s="57">
        <v>5.6871909839083613E-2</v>
      </c>
      <c r="M382" s="26" t="s">
        <v>3532</v>
      </c>
      <c r="N382" s="26">
        <v>14</v>
      </c>
      <c r="O382" s="26" t="s">
        <v>5074</v>
      </c>
      <c r="P382" s="19">
        <v>168.62</v>
      </c>
    </row>
    <row r="383" spans="1:17" hidden="1" x14ac:dyDescent="0.25">
      <c r="A383" s="26">
        <v>59</v>
      </c>
      <c r="B383" s="19" t="s">
        <v>1144</v>
      </c>
      <c r="C383" s="19" t="s">
        <v>3458</v>
      </c>
      <c r="D383" s="56">
        <v>10833</v>
      </c>
      <c r="E383" s="56">
        <v>0</v>
      </c>
      <c r="F383" s="19">
        <v>1843.79</v>
      </c>
      <c r="G383" s="56">
        <v>8416.91</v>
      </c>
      <c r="H383" s="57">
        <v>0.77696944521369882</v>
      </c>
      <c r="I383" s="19">
        <v>12.91</v>
      </c>
      <c r="J383" s="19">
        <v>559.39</v>
      </c>
      <c r="K383" s="57">
        <v>5.163758884888766E-2</v>
      </c>
      <c r="L383" s="57">
        <v>0.30339138405132904</v>
      </c>
      <c r="M383" s="26" t="s">
        <v>3532</v>
      </c>
      <c r="N383" s="26">
        <v>14</v>
      </c>
      <c r="O383" s="26" t="s">
        <v>5074</v>
      </c>
      <c r="P383" s="19">
        <v>41.02</v>
      </c>
    </row>
    <row r="384" spans="1:17" hidden="1" x14ac:dyDescent="0.25">
      <c r="A384" s="26">
        <v>60</v>
      </c>
      <c r="B384" s="19" t="s">
        <v>1144</v>
      </c>
      <c r="C384" s="19" t="s">
        <v>5103</v>
      </c>
      <c r="D384" s="56">
        <v>9420</v>
      </c>
      <c r="E384" s="56">
        <v>0</v>
      </c>
      <c r="F384" s="19">
        <v>6800.06</v>
      </c>
      <c r="G384" s="56">
        <v>2171.75</v>
      </c>
      <c r="H384" s="57">
        <v>0.23054670912951167</v>
      </c>
      <c r="I384" s="19">
        <v>47.6</v>
      </c>
      <c r="J384" s="19">
        <v>400.59</v>
      </c>
      <c r="K384" s="57">
        <v>4.2525477707006369E-2</v>
      </c>
      <c r="L384" s="57">
        <v>5.890977432552065E-2</v>
      </c>
      <c r="M384" s="26" t="s">
        <v>3532</v>
      </c>
      <c r="N384" s="26">
        <v>14</v>
      </c>
      <c r="O384" s="26" t="s">
        <v>5074</v>
      </c>
      <c r="P384" s="19">
        <v>55.23</v>
      </c>
    </row>
    <row r="385" spans="1:17" hidden="1" x14ac:dyDescent="0.25">
      <c r="A385" s="26">
        <v>61</v>
      </c>
      <c r="B385" s="19" t="s">
        <v>1144</v>
      </c>
      <c r="C385" s="19" t="s">
        <v>5104</v>
      </c>
      <c r="D385" s="56">
        <v>9420</v>
      </c>
      <c r="E385" s="56">
        <v>0</v>
      </c>
      <c r="F385" s="19">
        <v>3391.52</v>
      </c>
      <c r="G385" s="56">
        <v>5859.24</v>
      </c>
      <c r="H385" s="57">
        <v>0.622</v>
      </c>
      <c r="I385" s="19">
        <v>23.74</v>
      </c>
      <c r="J385" s="19">
        <v>145.5</v>
      </c>
      <c r="K385" s="57">
        <v>1.5445859872611465E-2</v>
      </c>
      <c r="L385" s="57">
        <v>4.2901118082747561E-2</v>
      </c>
      <c r="M385" s="26" t="s">
        <v>3532</v>
      </c>
      <c r="N385" s="26">
        <v>14</v>
      </c>
      <c r="O385" s="26" t="s">
        <v>5074</v>
      </c>
      <c r="P385" s="19">
        <v>32.049999999999997</v>
      </c>
    </row>
    <row r="386" spans="1:17" hidden="1" x14ac:dyDescent="0.25">
      <c r="A386" s="26">
        <v>62</v>
      </c>
      <c r="B386" s="19" t="s">
        <v>1145</v>
      </c>
      <c r="C386" s="19" t="s">
        <v>3463</v>
      </c>
      <c r="D386" s="56">
        <v>11304</v>
      </c>
      <c r="E386" s="56">
        <v>0</v>
      </c>
      <c r="F386" s="19">
        <v>8474.4599999999991</v>
      </c>
      <c r="G386" s="56">
        <v>2792.09</v>
      </c>
      <c r="H386" s="57">
        <v>0.24700017692852089</v>
      </c>
      <c r="I386" s="19">
        <v>25.42</v>
      </c>
      <c r="J386" s="19">
        <v>12.03</v>
      </c>
      <c r="K386" s="57">
        <v>1.0642250530785561E-3</v>
      </c>
      <c r="L386" s="57">
        <v>1.4195594763560158E-3</v>
      </c>
      <c r="M386" s="26" t="s">
        <v>3532</v>
      </c>
      <c r="N386" s="26">
        <v>14</v>
      </c>
      <c r="O386" s="26" t="s">
        <v>5074</v>
      </c>
      <c r="P386" s="19">
        <v>50.98</v>
      </c>
      <c r="Q386" s="19" t="s">
        <v>5083</v>
      </c>
    </row>
    <row r="387" spans="1:17" hidden="1" x14ac:dyDescent="0.25">
      <c r="A387" s="26">
        <v>63</v>
      </c>
      <c r="B387" s="19" t="s">
        <v>1145</v>
      </c>
      <c r="C387" s="19" t="s">
        <v>3467</v>
      </c>
      <c r="D387" s="56">
        <v>11304</v>
      </c>
      <c r="E387" s="56">
        <v>0</v>
      </c>
      <c r="F387" s="19">
        <v>8474.4599999999991</v>
      </c>
      <c r="G387" s="56">
        <v>2792.09</v>
      </c>
      <c r="H387" s="57">
        <v>0.24700017692852089</v>
      </c>
      <c r="I387" s="19">
        <v>25.42</v>
      </c>
      <c r="J387" s="19">
        <v>12.03</v>
      </c>
      <c r="K387" s="57">
        <v>1.0642250530785561E-3</v>
      </c>
      <c r="L387" s="57">
        <v>1.4195594763560158E-3</v>
      </c>
      <c r="M387" s="26" t="s">
        <v>3532</v>
      </c>
      <c r="N387" s="26">
        <v>14</v>
      </c>
      <c r="O387" s="26" t="s">
        <v>5074</v>
      </c>
      <c r="P387" s="19">
        <v>50.98</v>
      </c>
      <c r="Q387" s="19" t="s">
        <v>5083</v>
      </c>
    </row>
    <row r="388" spans="1:17" hidden="1" x14ac:dyDescent="0.25">
      <c r="A388" s="26">
        <v>64</v>
      </c>
      <c r="B388" s="19" t="s">
        <v>1145</v>
      </c>
      <c r="C388" s="19" t="s">
        <v>3471</v>
      </c>
      <c r="D388" s="56">
        <v>0</v>
      </c>
      <c r="E388" s="56">
        <v>5674.61</v>
      </c>
      <c r="F388" s="19">
        <v>3608.16</v>
      </c>
      <c r="G388" s="56">
        <v>1906.67</v>
      </c>
      <c r="H388" s="57">
        <v>0.33600018327250686</v>
      </c>
      <c r="I388" s="19">
        <v>25.26</v>
      </c>
      <c r="J388" s="19">
        <v>134.52000000000001</v>
      </c>
      <c r="K388" s="57">
        <v>2.3705593864600388E-2</v>
      </c>
      <c r="L388" s="57">
        <v>3.7282160436344289E-2</v>
      </c>
      <c r="M388" s="26" t="s">
        <v>3532</v>
      </c>
      <c r="N388" s="26">
        <v>14</v>
      </c>
      <c r="O388" s="26" t="s">
        <v>5074</v>
      </c>
      <c r="P388" s="19">
        <v>54.2</v>
      </c>
      <c r="Q388" s="19" t="s">
        <v>5083</v>
      </c>
    </row>
    <row r="389" spans="1:17" hidden="1" x14ac:dyDescent="0.25">
      <c r="A389" s="26">
        <v>65</v>
      </c>
      <c r="B389" s="19" t="s">
        <v>1145</v>
      </c>
      <c r="C389" s="19" t="s">
        <v>3478</v>
      </c>
      <c r="D389" s="56">
        <v>14130</v>
      </c>
      <c r="E389" s="56">
        <v>0</v>
      </c>
      <c r="F389" s="19">
        <v>3399.74</v>
      </c>
      <c r="G389" s="56">
        <v>10629.77</v>
      </c>
      <c r="H389" s="57">
        <v>0.75228379334748763</v>
      </c>
      <c r="I389" s="19">
        <v>23.8</v>
      </c>
      <c r="J389" s="19">
        <v>76.69</v>
      </c>
      <c r="K389" s="57">
        <v>5.4274593064401978E-3</v>
      </c>
      <c r="L389" s="57">
        <v>2.2557607346444141E-2</v>
      </c>
      <c r="M389" s="26" t="s">
        <v>3532</v>
      </c>
      <c r="N389" s="26">
        <v>14</v>
      </c>
      <c r="O389" s="26" t="s">
        <v>5074</v>
      </c>
      <c r="P389" s="19">
        <v>31.3</v>
      </c>
    </row>
    <row r="390" spans="1:17" hidden="1" x14ac:dyDescent="0.25">
      <c r="A390" s="26">
        <v>66</v>
      </c>
      <c r="B390" s="19" t="s">
        <v>1145</v>
      </c>
      <c r="C390" s="19" t="s">
        <v>5106</v>
      </c>
      <c r="D390" s="56">
        <v>11304</v>
      </c>
      <c r="E390" s="56">
        <v>0</v>
      </c>
      <c r="F390" s="19">
        <v>8478</v>
      </c>
      <c r="G390" s="56">
        <v>2792.09</v>
      </c>
      <c r="H390" s="57">
        <v>0.24700017692852089</v>
      </c>
      <c r="I390" s="19">
        <v>59.35</v>
      </c>
      <c r="J390" s="19">
        <v>0</v>
      </c>
      <c r="K390" s="57">
        <v>0</v>
      </c>
      <c r="L390" s="57">
        <v>0</v>
      </c>
      <c r="M390" s="26" t="s">
        <v>3532</v>
      </c>
      <c r="N390" s="26">
        <v>14</v>
      </c>
      <c r="O390" s="26" t="s">
        <v>5074</v>
      </c>
      <c r="P390" s="19">
        <v>51</v>
      </c>
      <c r="Q390" s="19" t="s">
        <v>5083</v>
      </c>
    </row>
    <row r="391" spans="1:17" hidden="1" x14ac:dyDescent="0.25">
      <c r="A391" s="26">
        <v>67</v>
      </c>
      <c r="B391" s="19" t="s">
        <v>1145</v>
      </c>
      <c r="C391" s="19" t="s">
        <v>5107</v>
      </c>
      <c r="D391" s="56">
        <v>11304</v>
      </c>
      <c r="E391" s="56">
        <v>0</v>
      </c>
      <c r="F391" s="19">
        <v>8478</v>
      </c>
      <c r="G391" s="56">
        <v>2792.09</v>
      </c>
      <c r="H391" s="57">
        <v>0.24700017692852089</v>
      </c>
      <c r="I391" s="19">
        <v>59.35</v>
      </c>
      <c r="J391" s="19">
        <v>0</v>
      </c>
      <c r="K391" s="57">
        <v>0</v>
      </c>
      <c r="L391" s="57">
        <v>0</v>
      </c>
      <c r="M391" s="26" t="s">
        <v>3532</v>
      </c>
      <c r="N391" s="26">
        <v>14</v>
      </c>
      <c r="O391" s="26" t="s">
        <v>5074</v>
      </c>
      <c r="P391" s="19">
        <v>51</v>
      </c>
      <c r="Q391" s="19" t="s">
        <v>5083</v>
      </c>
    </row>
    <row r="392" spans="1:17" hidden="1" x14ac:dyDescent="0.25">
      <c r="A392" s="26">
        <v>68</v>
      </c>
      <c r="B392" s="19" t="s">
        <v>1950</v>
      </c>
      <c r="C392" s="19" t="s">
        <v>3485</v>
      </c>
      <c r="D392" s="56">
        <v>13188</v>
      </c>
      <c r="E392" s="56">
        <v>0</v>
      </c>
      <c r="F392" s="19">
        <v>9886.8799999999992</v>
      </c>
      <c r="G392" s="56">
        <v>3217.87</v>
      </c>
      <c r="H392" s="57">
        <v>0.2439998483469821</v>
      </c>
      <c r="I392" s="19">
        <v>69.209999999999994</v>
      </c>
      <c r="J392" s="19">
        <v>14.04</v>
      </c>
      <c r="K392" s="57">
        <v>1.0646041856232939E-3</v>
      </c>
      <c r="L392" s="57">
        <v>1.4200637612674575E-3</v>
      </c>
      <c r="M392" s="26" t="s">
        <v>3532</v>
      </c>
      <c r="N392" s="26">
        <v>14</v>
      </c>
      <c r="O392" s="26" t="s">
        <v>5074</v>
      </c>
      <c r="P392" s="19">
        <v>50.98</v>
      </c>
    </row>
    <row r="393" spans="1:17" hidden="1" x14ac:dyDescent="0.25">
      <c r="A393" s="26">
        <v>69</v>
      </c>
      <c r="B393" s="19" t="s">
        <v>1950</v>
      </c>
      <c r="C393" s="19" t="s">
        <v>3488</v>
      </c>
      <c r="D393" s="56">
        <v>16485</v>
      </c>
      <c r="E393" s="56">
        <v>0</v>
      </c>
      <c r="F393" s="19">
        <v>14836.5</v>
      </c>
      <c r="G393" s="56">
        <v>1529.81</v>
      </c>
      <c r="H393" s="57">
        <v>9.2800121322414317E-2</v>
      </c>
      <c r="I393" s="19">
        <v>103.86</v>
      </c>
      <c r="J393" s="19">
        <v>14.83</v>
      </c>
      <c r="K393" s="57">
        <v>8.9960570215347289E-4</v>
      </c>
      <c r="L393" s="57">
        <v>9.9956189128163654E-4</v>
      </c>
      <c r="M393" s="26" t="s">
        <v>3532</v>
      </c>
      <c r="N393" s="26">
        <v>14</v>
      </c>
      <c r="O393" s="26" t="s">
        <v>5209</v>
      </c>
      <c r="P393" s="19">
        <v>76.5</v>
      </c>
      <c r="Q393" s="19" t="s">
        <v>5208</v>
      </c>
    </row>
    <row r="394" spans="1:17" hidden="1" x14ac:dyDescent="0.25">
      <c r="A394" s="26">
        <v>70</v>
      </c>
      <c r="B394" s="19" t="s">
        <v>1950</v>
      </c>
      <c r="C394" s="19" t="s">
        <v>3491</v>
      </c>
      <c r="D394" s="56">
        <v>13188</v>
      </c>
      <c r="E394" s="56">
        <v>0</v>
      </c>
      <c r="F394" s="19">
        <v>9891</v>
      </c>
      <c r="G394" s="56">
        <v>3217.87</v>
      </c>
      <c r="H394" s="57">
        <v>0.2439998483469821</v>
      </c>
      <c r="I394" s="19">
        <v>69.239999999999995</v>
      </c>
      <c r="J394" s="19">
        <v>9.89</v>
      </c>
      <c r="K394" s="57">
        <v>7.4992417349105248E-4</v>
      </c>
      <c r="L394" s="57">
        <v>9.9989889798807012E-4</v>
      </c>
      <c r="M394" s="26" t="s">
        <v>3532</v>
      </c>
      <c r="N394" s="26">
        <v>14</v>
      </c>
      <c r="O394" s="26" t="s">
        <v>5074</v>
      </c>
      <c r="P394" s="19">
        <v>51</v>
      </c>
    </row>
    <row r="395" spans="1:17" hidden="1" x14ac:dyDescent="0.25">
      <c r="A395" s="26">
        <v>71</v>
      </c>
      <c r="B395" s="19" t="s">
        <v>1950</v>
      </c>
      <c r="C395" s="19" t="s">
        <v>3494</v>
      </c>
      <c r="D395" s="56">
        <v>13188</v>
      </c>
      <c r="E395" s="56">
        <v>0</v>
      </c>
      <c r="F395" s="19">
        <v>7793.67</v>
      </c>
      <c r="G395" s="56">
        <v>4942.1099999999997</v>
      </c>
      <c r="H395" s="57">
        <v>0.37474294813466785</v>
      </c>
      <c r="I395" s="19">
        <v>54.56</v>
      </c>
      <c r="J395" s="19">
        <v>397.66</v>
      </c>
      <c r="K395" s="57">
        <v>3.015316954807401E-2</v>
      </c>
      <c r="L395" s="57">
        <v>5.1023458781293024E-2</v>
      </c>
      <c r="M395" s="26" t="s">
        <v>3532</v>
      </c>
      <c r="N395" s="26">
        <v>14</v>
      </c>
      <c r="O395" s="26" t="s">
        <v>5074</v>
      </c>
      <c r="P395" s="19">
        <v>81.81</v>
      </c>
    </row>
    <row r="396" spans="1:17" hidden="1" x14ac:dyDescent="0.25">
      <c r="A396" s="26">
        <v>72</v>
      </c>
      <c r="B396" s="19" t="s">
        <v>1950</v>
      </c>
      <c r="C396" s="19" t="s">
        <v>3507</v>
      </c>
      <c r="D396" s="56">
        <v>13188</v>
      </c>
      <c r="E396" s="56">
        <v>0</v>
      </c>
      <c r="F396" s="19">
        <v>9886.8799999999992</v>
      </c>
      <c r="G396" s="56">
        <v>3217.87</v>
      </c>
      <c r="H396" s="57">
        <v>0.2439998483469821</v>
      </c>
      <c r="I396" s="19">
        <v>69.209999999999994</v>
      </c>
      <c r="J396" s="19">
        <v>14.04</v>
      </c>
      <c r="K396" s="57">
        <v>1.0646041856232939E-3</v>
      </c>
      <c r="L396" s="57">
        <v>1.4200637612674575E-3</v>
      </c>
      <c r="M396" s="26" t="s">
        <v>3532</v>
      </c>
      <c r="N396" s="26">
        <v>14</v>
      </c>
      <c r="O396" s="26" t="s">
        <v>5074</v>
      </c>
      <c r="P396" s="19">
        <v>50.98</v>
      </c>
    </row>
    <row r="397" spans="1:17" hidden="1" x14ac:dyDescent="0.25">
      <c r="A397" s="26">
        <v>73</v>
      </c>
      <c r="B397" s="19" t="s">
        <v>1950</v>
      </c>
      <c r="C397" s="19" t="s">
        <v>3510</v>
      </c>
      <c r="D397" s="56">
        <v>13188</v>
      </c>
      <c r="E397" s="56">
        <v>0</v>
      </c>
      <c r="F397" s="19">
        <v>9891</v>
      </c>
      <c r="G397" s="56">
        <v>3217.87</v>
      </c>
      <c r="H397" s="57">
        <v>0.2439998483469821</v>
      </c>
      <c r="I397" s="19">
        <v>69.239999999999995</v>
      </c>
      <c r="J397" s="19">
        <v>9.89</v>
      </c>
      <c r="K397" s="57">
        <v>7.4992417349105248E-4</v>
      </c>
      <c r="L397" s="57">
        <v>9.9989889798807012E-4</v>
      </c>
      <c r="M397" s="26" t="s">
        <v>3532</v>
      </c>
      <c r="N397" s="26">
        <v>14</v>
      </c>
      <c r="O397" s="26" t="s">
        <v>5074</v>
      </c>
      <c r="P397" s="19">
        <v>51</v>
      </c>
    </row>
    <row r="398" spans="1:17" hidden="1" x14ac:dyDescent="0.25">
      <c r="A398" s="26">
        <v>74</v>
      </c>
      <c r="B398" s="19" t="s">
        <v>1950</v>
      </c>
      <c r="C398" s="19" t="s">
        <v>3513</v>
      </c>
      <c r="D398" s="56">
        <v>16485</v>
      </c>
      <c r="E398" s="56">
        <v>0</v>
      </c>
      <c r="F398" s="19">
        <v>14832.38</v>
      </c>
      <c r="G398" s="56">
        <v>1529.81</v>
      </c>
      <c r="H398" s="57">
        <v>9.2800121322414317E-2</v>
      </c>
      <c r="I398" s="19">
        <v>103.83</v>
      </c>
      <c r="J398" s="19">
        <v>18.98</v>
      </c>
      <c r="K398" s="57">
        <v>1.1513497118592661E-3</v>
      </c>
      <c r="L398" s="57">
        <v>1.2796328033666884E-3</v>
      </c>
      <c r="M398" s="26" t="s">
        <v>3532</v>
      </c>
      <c r="N398" s="26">
        <v>14</v>
      </c>
      <c r="O398" s="26" t="s">
        <v>5209</v>
      </c>
      <c r="P398" s="19">
        <v>76.48</v>
      </c>
      <c r="Q398" s="19" t="s">
        <v>5208</v>
      </c>
    </row>
    <row r="399" spans="1:17" hidden="1" x14ac:dyDescent="0.25">
      <c r="A399" s="26">
        <v>75</v>
      </c>
      <c r="B399" s="19" t="s">
        <v>1950</v>
      </c>
      <c r="C399" s="19" t="s">
        <v>3516</v>
      </c>
      <c r="D399" s="56">
        <v>16485</v>
      </c>
      <c r="E399" s="56">
        <v>0</v>
      </c>
      <c r="F399" s="19">
        <v>14624.26</v>
      </c>
      <c r="G399" s="56">
        <v>1529.81</v>
      </c>
      <c r="H399" s="57">
        <v>9.2800121322414317E-2</v>
      </c>
      <c r="I399" s="19">
        <v>102.37</v>
      </c>
      <c r="J399" s="19">
        <v>228.56</v>
      </c>
      <c r="K399" s="57">
        <v>1.386472550803761E-2</v>
      </c>
      <c r="L399" s="57">
        <v>1.5628824979862229E-2</v>
      </c>
      <c r="M399" s="26" t="s">
        <v>3532</v>
      </c>
      <c r="N399" s="26">
        <v>14</v>
      </c>
      <c r="O399" s="26" t="s">
        <v>5209</v>
      </c>
      <c r="P399" s="19">
        <v>75.47</v>
      </c>
      <c r="Q399" s="19" t="s">
        <v>5208</v>
      </c>
    </row>
    <row r="400" spans="1:17" hidden="1" x14ac:dyDescent="0.25">
      <c r="A400" s="26">
        <v>76</v>
      </c>
      <c r="B400" s="19" t="s">
        <v>1950</v>
      </c>
      <c r="C400" s="19" t="s">
        <v>3519</v>
      </c>
      <c r="D400" s="56">
        <v>16485</v>
      </c>
      <c r="E400" s="56">
        <v>0</v>
      </c>
      <c r="F400" s="19">
        <v>13800</v>
      </c>
      <c r="G400" s="56">
        <v>2529.1999999999998</v>
      </c>
      <c r="H400" s="57">
        <v>0.15342432514407037</v>
      </c>
      <c r="I400" s="19">
        <v>96.6</v>
      </c>
      <c r="J400" s="19">
        <v>59.2</v>
      </c>
      <c r="K400" s="57">
        <v>3.5911434637549288E-3</v>
      </c>
      <c r="L400" s="57">
        <v>4.289855072463768E-3</v>
      </c>
      <c r="M400" s="26" t="s">
        <v>3532</v>
      </c>
      <c r="N400" s="26">
        <v>14</v>
      </c>
      <c r="O400" s="26" t="s">
        <v>5209</v>
      </c>
      <c r="P400" s="19">
        <v>71.47</v>
      </c>
      <c r="Q400" s="19" t="s">
        <v>5208</v>
      </c>
    </row>
    <row r="401" spans="1:17" hidden="1" x14ac:dyDescent="0.25">
      <c r="A401" s="26">
        <v>77</v>
      </c>
      <c r="B401" s="19" t="s">
        <v>1950</v>
      </c>
      <c r="C401" s="19" t="s">
        <v>3522</v>
      </c>
      <c r="D401" s="56">
        <v>0</v>
      </c>
      <c r="E401" s="56">
        <v>2241.7399999999998</v>
      </c>
      <c r="F401" s="19">
        <v>764.49</v>
      </c>
      <c r="G401" s="56">
        <v>1477.25</v>
      </c>
      <c r="H401" s="57">
        <v>0.65897472499040932</v>
      </c>
      <c r="I401" s="19">
        <v>5.35</v>
      </c>
      <c r="J401" s="19">
        <v>0</v>
      </c>
      <c r="K401" s="57">
        <v>0</v>
      </c>
      <c r="L401" s="57">
        <v>0</v>
      </c>
      <c r="M401" s="26" t="s">
        <v>3532</v>
      </c>
      <c r="N401" s="26">
        <v>14</v>
      </c>
      <c r="O401" s="26" t="s">
        <v>5209</v>
      </c>
      <c r="P401" s="19">
        <v>5.21</v>
      </c>
      <c r="Q401" s="19" t="s">
        <v>5208</v>
      </c>
    </row>
    <row r="402" spans="1:17" hidden="1" x14ac:dyDescent="0.25">
      <c r="A402" s="26">
        <v>78</v>
      </c>
      <c r="B402" s="19" t="s">
        <v>1950</v>
      </c>
      <c r="C402" s="19" t="s">
        <v>3529</v>
      </c>
      <c r="D402" s="56">
        <v>0</v>
      </c>
      <c r="E402" s="56">
        <v>6863.39</v>
      </c>
      <c r="F402" s="19">
        <v>5788.09</v>
      </c>
      <c r="G402" s="56">
        <v>0</v>
      </c>
      <c r="H402" s="57">
        <v>0</v>
      </c>
      <c r="I402" s="19">
        <v>40.520000000000003</v>
      </c>
      <c r="J402" s="19">
        <v>1034.78</v>
      </c>
      <c r="K402" s="57">
        <v>0.15076806068138338</v>
      </c>
      <c r="L402" s="57">
        <v>0.17877745508449247</v>
      </c>
      <c r="M402" s="26" t="s">
        <v>3532</v>
      </c>
      <c r="N402" s="26">
        <v>14</v>
      </c>
      <c r="O402" s="26" t="s">
        <v>5074</v>
      </c>
      <c r="P402" s="19">
        <v>74.52</v>
      </c>
    </row>
    <row r="403" spans="1:17" hidden="1" x14ac:dyDescent="0.25">
      <c r="A403" s="26">
        <v>79</v>
      </c>
      <c r="B403" s="19" t="s">
        <v>499</v>
      </c>
      <c r="C403" s="19" t="s">
        <v>5093</v>
      </c>
      <c r="D403" s="56">
        <v>0</v>
      </c>
      <c r="E403" s="56">
        <v>1604.7</v>
      </c>
      <c r="F403" s="19">
        <v>890.27</v>
      </c>
      <c r="G403" s="56">
        <v>658.43</v>
      </c>
      <c r="H403" s="57">
        <v>0.41031345422820459</v>
      </c>
      <c r="I403" s="19">
        <v>6.23</v>
      </c>
      <c r="J403" s="19">
        <v>49.77</v>
      </c>
      <c r="K403" s="57">
        <v>3.1015143017386428E-2</v>
      </c>
      <c r="L403" s="57">
        <v>5.5904388556280681E-2</v>
      </c>
      <c r="M403" s="26" t="s">
        <v>3532</v>
      </c>
      <c r="N403" s="26">
        <v>14</v>
      </c>
      <c r="O403" s="26" t="s">
        <v>5078</v>
      </c>
      <c r="P403" s="19">
        <v>12.06</v>
      </c>
      <c r="Q403" s="19" t="s">
        <v>5077</v>
      </c>
    </row>
    <row r="404" spans="1:17" hidden="1" x14ac:dyDescent="0.25">
      <c r="A404" s="26">
        <v>80</v>
      </c>
      <c r="B404" s="19" t="s">
        <v>499</v>
      </c>
      <c r="C404" s="19" t="s">
        <v>5100</v>
      </c>
      <c r="D404" s="56">
        <v>0</v>
      </c>
      <c r="E404" s="56">
        <v>3406.45</v>
      </c>
      <c r="F404" s="19">
        <v>2199.48</v>
      </c>
      <c r="G404" s="56">
        <v>1130.8699999999999</v>
      </c>
      <c r="H404" s="57">
        <v>0.33197903976280291</v>
      </c>
      <c r="I404" s="19">
        <v>15.4</v>
      </c>
      <c r="J404" s="19">
        <v>60.7</v>
      </c>
      <c r="K404" s="57">
        <v>1.7819137224970277E-2</v>
      </c>
      <c r="L404" s="57">
        <v>2.759743212031935E-2</v>
      </c>
      <c r="M404" s="26" t="s">
        <v>3532</v>
      </c>
      <c r="N404" s="26">
        <v>14</v>
      </c>
      <c r="O404" s="26" t="s">
        <v>5078</v>
      </c>
      <c r="P404" s="19">
        <v>21.68</v>
      </c>
      <c r="Q404" s="19" t="s">
        <v>5077</v>
      </c>
    </row>
    <row r="405" spans="1:17" hidden="1" x14ac:dyDescent="0.25">
      <c r="A405" s="26">
        <v>81</v>
      </c>
      <c r="B405" s="19" t="s">
        <v>1950</v>
      </c>
      <c r="C405" s="19" t="s">
        <v>5115</v>
      </c>
      <c r="D405" s="56">
        <v>0</v>
      </c>
      <c r="E405" s="56">
        <v>1134.17</v>
      </c>
      <c r="F405" s="19">
        <v>764.49</v>
      </c>
      <c r="G405" s="56">
        <v>303.43</v>
      </c>
      <c r="H405" s="57">
        <v>0.26753484927303667</v>
      </c>
      <c r="I405" s="19">
        <v>5.35</v>
      </c>
      <c r="J405" s="19">
        <v>60.9</v>
      </c>
      <c r="K405" s="57">
        <v>5.3695654090656596E-2</v>
      </c>
      <c r="L405" s="57">
        <v>7.966095043754659E-2</v>
      </c>
      <c r="M405" s="26" t="s">
        <v>3532</v>
      </c>
      <c r="N405" s="26">
        <v>14</v>
      </c>
      <c r="O405" s="26" t="s">
        <v>5116</v>
      </c>
      <c r="P405" s="19">
        <v>5.21</v>
      </c>
      <c r="Q405" s="19" t="s">
        <v>5113</v>
      </c>
    </row>
    <row r="406" spans="1:17" hidden="1" x14ac:dyDescent="0.25">
      <c r="A406" s="26">
        <v>1</v>
      </c>
      <c r="B406" s="19" t="s">
        <v>498</v>
      </c>
      <c r="C406" s="19" t="s">
        <v>3541</v>
      </c>
      <c r="D406" s="56">
        <v>0</v>
      </c>
      <c r="E406" s="56">
        <v>818.24</v>
      </c>
      <c r="F406" s="19">
        <v>560.79999999999995</v>
      </c>
      <c r="G406" s="56">
        <v>0</v>
      </c>
      <c r="H406" s="57">
        <v>0</v>
      </c>
      <c r="I406" s="19">
        <v>3.93</v>
      </c>
      <c r="J406" s="19">
        <v>253.51</v>
      </c>
      <c r="K406" s="57">
        <v>0.30982352366053967</v>
      </c>
      <c r="L406" s="57">
        <v>0.4520506419400856</v>
      </c>
      <c r="M406" s="26" t="s">
        <v>3553</v>
      </c>
      <c r="N406" s="26">
        <v>15</v>
      </c>
      <c r="O406" s="26" t="s">
        <v>3542</v>
      </c>
    </row>
    <row r="407" spans="1:17" hidden="1" x14ac:dyDescent="0.25">
      <c r="A407" s="26">
        <v>1</v>
      </c>
      <c r="B407" s="19" t="s">
        <v>1141</v>
      </c>
      <c r="C407" s="19" t="s">
        <v>3554</v>
      </c>
      <c r="D407" s="56">
        <v>1695.6</v>
      </c>
      <c r="E407" s="56">
        <v>0</v>
      </c>
      <c r="F407" s="19">
        <v>1554.42</v>
      </c>
      <c r="G407" s="56">
        <v>30.25</v>
      </c>
      <c r="H407" s="57">
        <v>1.7840292521821184E-2</v>
      </c>
      <c r="I407" s="19">
        <v>10.88</v>
      </c>
      <c r="J407" s="19">
        <v>100.05</v>
      </c>
      <c r="K407" s="57">
        <v>5.9005661712668085E-2</v>
      </c>
      <c r="L407" s="57">
        <v>6.4364843478596515E-2</v>
      </c>
      <c r="M407" s="26" t="s">
        <v>4055</v>
      </c>
      <c r="N407" s="26">
        <v>16</v>
      </c>
      <c r="O407" s="26" t="s">
        <v>3556</v>
      </c>
    </row>
    <row r="408" spans="1:17" hidden="1" x14ac:dyDescent="0.25">
      <c r="A408" s="26">
        <v>2</v>
      </c>
      <c r="B408" s="19" t="s">
        <v>1142</v>
      </c>
      <c r="C408" s="19" t="s">
        <v>3573</v>
      </c>
      <c r="D408" s="56">
        <v>3768</v>
      </c>
      <c r="E408" s="56">
        <v>0</v>
      </c>
      <c r="F408" s="19">
        <v>3631.88</v>
      </c>
      <c r="G408" s="56">
        <v>0</v>
      </c>
      <c r="H408" s="57">
        <v>0</v>
      </c>
      <c r="I408" s="19">
        <v>25.42</v>
      </c>
      <c r="J408" s="19">
        <v>110.7</v>
      </c>
      <c r="K408" s="57">
        <v>2.9378980891719746E-2</v>
      </c>
      <c r="L408" s="57">
        <v>3.0480081941033296E-2</v>
      </c>
      <c r="M408" s="26" t="s">
        <v>4055</v>
      </c>
      <c r="N408" s="26">
        <v>16</v>
      </c>
      <c r="O408" s="26" t="s">
        <v>3556</v>
      </c>
    </row>
    <row r="409" spans="1:17" hidden="1" x14ac:dyDescent="0.25">
      <c r="A409" s="26">
        <v>3</v>
      </c>
      <c r="B409" s="19" t="s">
        <v>1142</v>
      </c>
      <c r="C409" s="19" t="s">
        <v>3586</v>
      </c>
      <c r="D409" s="56">
        <v>3768</v>
      </c>
      <c r="E409" s="56">
        <v>0</v>
      </c>
      <c r="F409" s="19">
        <v>3630.54</v>
      </c>
      <c r="G409" s="56">
        <v>0</v>
      </c>
      <c r="H409" s="57">
        <v>0</v>
      </c>
      <c r="I409" s="19">
        <v>25.41</v>
      </c>
      <c r="J409" s="19">
        <v>112.05</v>
      </c>
      <c r="K409" s="57">
        <v>2.9737261146496816E-2</v>
      </c>
      <c r="L409" s="57">
        <v>3.0863177378571784E-2</v>
      </c>
      <c r="M409" s="26" t="s">
        <v>4055</v>
      </c>
      <c r="N409" s="26">
        <v>16</v>
      </c>
      <c r="O409" s="26" t="s">
        <v>3556</v>
      </c>
    </row>
    <row r="410" spans="1:17" hidden="1" x14ac:dyDescent="0.25">
      <c r="A410" s="26">
        <v>4</v>
      </c>
      <c r="B410" s="19" t="s">
        <v>1142</v>
      </c>
      <c r="C410" s="19" t="s">
        <v>3598</v>
      </c>
      <c r="D410" s="56">
        <v>3768</v>
      </c>
      <c r="E410" s="56">
        <v>0</v>
      </c>
      <c r="F410" s="19">
        <v>3600.97</v>
      </c>
      <c r="G410" s="56">
        <v>0</v>
      </c>
      <c r="H410" s="57">
        <v>0</v>
      </c>
      <c r="I410" s="19">
        <v>25.21</v>
      </c>
      <c r="J410" s="19">
        <v>141.82</v>
      </c>
      <c r="K410" s="57">
        <v>3.7638004246284502E-2</v>
      </c>
      <c r="L410" s="57">
        <v>3.9383832689525319E-2</v>
      </c>
      <c r="M410" s="26" t="s">
        <v>4055</v>
      </c>
      <c r="N410" s="26">
        <v>16</v>
      </c>
      <c r="O410" s="26" t="s">
        <v>3556</v>
      </c>
    </row>
    <row r="411" spans="1:17" hidden="1" x14ac:dyDescent="0.25">
      <c r="A411" s="26">
        <v>5</v>
      </c>
      <c r="B411" s="19" t="s">
        <v>1142</v>
      </c>
      <c r="C411" s="19" t="s">
        <v>3612</v>
      </c>
      <c r="D411" s="56">
        <v>3768</v>
      </c>
      <c r="E411" s="56">
        <v>0</v>
      </c>
      <c r="F411" s="19">
        <v>3590.98</v>
      </c>
      <c r="G411" s="56">
        <v>0</v>
      </c>
      <c r="H411" s="57">
        <v>0</v>
      </c>
      <c r="I411" s="19">
        <v>25.14</v>
      </c>
      <c r="J411" s="19">
        <v>151.88</v>
      </c>
      <c r="K411" s="57">
        <v>4.0307855626326966E-2</v>
      </c>
      <c r="L411" s="57">
        <v>4.2294861012871138E-2</v>
      </c>
      <c r="M411" s="26" t="s">
        <v>4055</v>
      </c>
      <c r="N411" s="26">
        <v>16</v>
      </c>
      <c r="O411" s="26" t="s">
        <v>3556</v>
      </c>
    </row>
    <row r="412" spans="1:17" hidden="1" x14ac:dyDescent="0.25">
      <c r="A412" s="26">
        <v>6</v>
      </c>
      <c r="B412" s="19" t="s">
        <v>1142</v>
      </c>
      <c r="C412" s="19" t="s">
        <v>3623</v>
      </c>
      <c r="D412" s="56">
        <v>3768</v>
      </c>
      <c r="E412" s="56">
        <v>0</v>
      </c>
      <c r="F412" s="19">
        <v>3617.01</v>
      </c>
      <c r="G412" s="56">
        <v>0</v>
      </c>
      <c r="H412" s="57">
        <v>0</v>
      </c>
      <c r="I412" s="19">
        <v>25.32</v>
      </c>
      <c r="J412" s="19">
        <v>125.67</v>
      </c>
      <c r="K412" s="57">
        <v>3.335191082802548E-2</v>
      </c>
      <c r="L412" s="57">
        <v>3.4744167143579918E-2</v>
      </c>
      <c r="M412" s="26" t="s">
        <v>4055</v>
      </c>
      <c r="N412" s="26">
        <v>16</v>
      </c>
      <c r="O412" s="26" t="s">
        <v>3556</v>
      </c>
    </row>
    <row r="413" spans="1:17" hidden="1" x14ac:dyDescent="0.25">
      <c r="A413" s="26">
        <v>7</v>
      </c>
      <c r="B413" s="19" t="s">
        <v>1142</v>
      </c>
      <c r="C413" s="19" t="s">
        <v>3638</v>
      </c>
      <c r="D413" s="56">
        <v>0</v>
      </c>
      <c r="E413" s="56">
        <v>3572.41</v>
      </c>
      <c r="F413" s="19">
        <v>3250.64</v>
      </c>
      <c r="G413" s="56">
        <v>62.62</v>
      </c>
      <c r="H413" s="57">
        <v>1.7528783090406758E-2</v>
      </c>
      <c r="I413" s="19">
        <v>22.75</v>
      </c>
      <c r="J413" s="19">
        <v>236.4</v>
      </c>
      <c r="K413" s="57">
        <v>6.6173815435518327E-2</v>
      </c>
      <c r="L413" s="57">
        <v>7.2724140476952234E-2</v>
      </c>
      <c r="M413" s="26" t="s">
        <v>4055</v>
      </c>
      <c r="N413" s="26">
        <v>16</v>
      </c>
      <c r="O413" s="26" t="s">
        <v>3556</v>
      </c>
    </row>
    <row r="414" spans="1:17" hidden="1" x14ac:dyDescent="0.25">
      <c r="A414" s="26">
        <v>8</v>
      </c>
      <c r="B414" s="19" t="s">
        <v>498</v>
      </c>
      <c r="C414" s="19" t="s">
        <v>3683</v>
      </c>
      <c r="D414" s="56">
        <v>7065</v>
      </c>
      <c r="E414" s="56">
        <v>0</v>
      </c>
      <c r="F414" s="19">
        <v>6376.08</v>
      </c>
      <c r="G414" s="56">
        <v>144.1</v>
      </c>
      <c r="H414" s="57">
        <v>2.0396319886765747E-2</v>
      </c>
      <c r="I414" s="19">
        <v>44.63</v>
      </c>
      <c r="J414" s="19">
        <v>500.19</v>
      </c>
      <c r="K414" s="57">
        <v>7.0798301486199575E-2</v>
      </c>
      <c r="L414" s="57">
        <v>7.8447886475702944E-2</v>
      </c>
      <c r="M414" s="26" t="s">
        <v>4055</v>
      </c>
      <c r="N414" s="26">
        <v>16</v>
      </c>
      <c r="O414" s="26" t="s">
        <v>3556</v>
      </c>
    </row>
    <row r="415" spans="1:17" hidden="1" x14ac:dyDescent="0.25">
      <c r="A415" s="26">
        <v>9</v>
      </c>
      <c r="B415" s="19" t="s">
        <v>498</v>
      </c>
      <c r="C415" s="19" t="s">
        <v>3710</v>
      </c>
      <c r="D415" s="56">
        <v>5652</v>
      </c>
      <c r="E415" s="56">
        <v>0</v>
      </c>
      <c r="F415" s="19">
        <v>4115.38</v>
      </c>
      <c r="G415" s="56">
        <v>965.72</v>
      </c>
      <c r="H415" s="57">
        <v>0.17086341118188253</v>
      </c>
      <c r="I415" s="19">
        <v>28.81</v>
      </c>
      <c r="J415" s="19">
        <v>542.09</v>
      </c>
      <c r="K415" s="57">
        <v>9.5911181882519472E-2</v>
      </c>
      <c r="L415" s="57">
        <v>0.1317229514649923</v>
      </c>
      <c r="M415" s="26" t="s">
        <v>4055</v>
      </c>
      <c r="N415" s="26">
        <v>16</v>
      </c>
      <c r="O415" s="26" t="s">
        <v>3556</v>
      </c>
    </row>
    <row r="416" spans="1:17" hidden="1" x14ac:dyDescent="0.25">
      <c r="A416" s="26">
        <v>10</v>
      </c>
      <c r="B416" s="19" t="s">
        <v>1143</v>
      </c>
      <c r="C416" s="19" t="s">
        <v>3742</v>
      </c>
      <c r="D416" s="56">
        <v>8242.5</v>
      </c>
      <c r="E416" s="56">
        <v>0</v>
      </c>
      <c r="F416" s="19">
        <v>7728.52</v>
      </c>
      <c r="G416" s="56">
        <v>253.46</v>
      </c>
      <c r="H416" s="57">
        <v>3.0750379132544737E-2</v>
      </c>
      <c r="I416" s="19">
        <v>54.1</v>
      </c>
      <c r="J416" s="19">
        <v>206.42</v>
      </c>
      <c r="K416" s="57">
        <v>2.5043372763117983E-2</v>
      </c>
      <c r="L416" s="57">
        <v>2.6708865345499523E-2</v>
      </c>
      <c r="M416" s="26" t="s">
        <v>4055</v>
      </c>
      <c r="N416" s="26">
        <v>16</v>
      </c>
      <c r="O416" s="26" t="s">
        <v>3556</v>
      </c>
    </row>
    <row r="417" spans="1:15" hidden="1" x14ac:dyDescent="0.25">
      <c r="A417" s="26">
        <v>11</v>
      </c>
      <c r="B417" s="19" t="s">
        <v>1143</v>
      </c>
      <c r="C417" s="19" t="s">
        <v>3749</v>
      </c>
      <c r="D417" s="56">
        <v>8242.5</v>
      </c>
      <c r="E417" s="56">
        <v>0</v>
      </c>
      <c r="F417" s="19">
        <v>7748.14</v>
      </c>
      <c r="G417" s="56">
        <v>194.28</v>
      </c>
      <c r="H417" s="57">
        <v>2.3570518653321201E-2</v>
      </c>
      <c r="I417" s="19">
        <v>54.24</v>
      </c>
      <c r="J417" s="19">
        <v>245.84</v>
      </c>
      <c r="K417" s="57">
        <v>2.9825902335456476E-2</v>
      </c>
      <c r="L417" s="57">
        <v>3.172890525984301E-2</v>
      </c>
      <c r="M417" s="26" t="s">
        <v>4055</v>
      </c>
      <c r="N417" s="26">
        <v>16</v>
      </c>
      <c r="O417" s="26" t="s">
        <v>3556</v>
      </c>
    </row>
    <row r="418" spans="1:15" hidden="1" x14ac:dyDescent="0.25">
      <c r="A418" s="26">
        <v>12</v>
      </c>
      <c r="B418" s="19" t="s">
        <v>499</v>
      </c>
      <c r="C418" s="19" t="s">
        <v>3763</v>
      </c>
      <c r="D418" s="56">
        <v>0</v>
      </c>
      <c r="E418" s="56">
        <v>7533.46</v>
      </c>
      <c r="F418" s="19">
        <v>6398.44</v>
      </c>
      <c r="G418" s="56">
        <v>0</v>
      </c>
      <c r="H418" s="57">
        <v>0</v>
      </c>
      <c r="I418" s="19">
        <v>44.79</v>
      </c>
      <c r="J418" s="19">
        <v>1090.23</v>
      </c>
      <c r="K418" s="57">
        <v>0.14471836314256664</v>
      </c>
      <c r="L418" s="57">
        <v>0.17038997005520096</v>
      </c>
      <c r="M418" s="26" t="s">
        <v>4055</v>
      </c>
      <c r="N418" s="26">
        <v>16</v>
      </c>
      <c r="O418" s="26" t="s">
        <v>3556</v>
      </c>
    </row>
    <row r="419" spans="1:15" hidden="1" x14ac:dyDescent="0.25">
      <c r="A419" s="26">
        <v>13</v>
      </c>
      <c r="B419" s="19" t="s">
        <v>499</v>
      </c>
      <c r="C419" s="19" t="s">
        <v>3839</v>
      </c>
      <c r="D419" s="56">
        <v>0</v>
      </c>
      <c r="E419" s="56">
        <v>6558.23</v>
      </c>
      <c r="F419" s="19">
        <v>613.41999999999996</v>
      </c>
      <c r="G419" s="56">
        <v>5829.72</v>
      </c>
      <c r="H419" s="57">
        <v>0.88891667416360831</v>
      </c>
      <c r="I419" s="19">
        <v>4.29</v>
      </c>
      <c r="J419" s="19">
        <v>110.8</v>
      </c>
      <c r="K419" s="57">
        <v>1.6894802408576704E-2</v>
      </c>
      <c r="L419" s="57">
        <v>0.18062665058198299</v>
      </c>
      <c r="M419" s="26" t="s">
        <v>4055</v>
      </c>
      <c r="N419" s="26">
        <v>16</v>
      </c>
      <c r="O419" s="26" t="s">
        <v>3556</v>
      </c>
    </row>
    <row r="420" spans="1:15" hidden="1" x14ac:dyDescent="0.25">
      <c r="A420" s="26">
        <v>14</v>
      </c>
      <c r="B420" s="19" t="s">
        <v>1144</v>
      </c>
      <c r="C420" s="19" t="s">
        <v>3851</v>
      </c>
      <c r="D420" s="56">
        <v>7536</v>
      </c>
      <c r="E420" s="56">
        <v>0</v>
      </c>
      <c r="F420" s="19">
        <v>6739.86</v>
      </c>
      <c r="G420" s="56">
        <v>457.88</v>
      </c>
      <c r="H420" s="57">
        <v>6.0759023354564755E-2</v>
      </c>
      <c r="I420" s="19">
        <v>47.18</v>
      </c>
      <c r="J420" s="19">
        <v>291.08</v>
      </c>
      <c r="K420" s="57">
        <v>3.8625265392781313E-2</v>
      </c>
      <c r="L420" s="57">
        <v>4.3187840696987771E-2</v>
      </c>
      <c r="M420" s="26" t="s">
        <v>4055</v>
      </c>
      <c r="N420" s="26">
        <v>16</v>
      </c>
      <c r="O420" s="26" t="s">
        <v>3556</v>
      </c>
    </row>
    <row r="421" spans="1:15" hidden="1" x14ac:dyDescent="0.25">
      <c r="A421" s="26">
        <v>15</v>
      </c>
      <c r="B421" s="19" t="s">
        <v>1144</v>
      </c>
      <c r="C421" s="19" t="s">
        <v>3859</v>
      </c>
      <c r="D421" s="56">
        <v>7536</v>
      </c>
      <c r="E421" s="56">
        <v>0</v>
      </c>
      <c r="F421" s="19">
        <v>6675.01</v>
      </c>
      <c r="G421" s="56">
        <v>558.35</v>
      </c>
      <c r="H421" s="57">
        <v>7.4091029723991508E-2</v>
      </c>
      <c r="I421" s="19">
        <v>46.73</v>
      </c>
      <c r="J421" s="19">
        <v>255.91</v>
      </c>
      <c r="K421" s="57">
        <v>3.3958333333333333E-2</v>
      </c>
      <c r="L421" s="57">
        <v>3.8338519343042179E-2</v>
      </c>
      <c r="M421" s="26" t="s">
        <v>4055</v>
      </c>
      <c r="N421" s="26">
        <v>16</v>
      </c>
      <c r="O421" s="26" t="s">
        <v>3556</v>
      </c>
    </row>
    <row r="422" spans="1:15" hidden="1" x14ac:dyDescent="0.25">
      <c r="A422" s="26">
        <v>16</v>
      </c>
      <c r="B422" s="19" t="s">
        <v>1144</v>
      </c>
      <c r="C422" s="19" t="s">
        <v>3880</v>
      </c>
      <c r="D422" s="56">
        <v>7536</v>
      </c>
      <c r="E422" s="56">
        <v>0</v>
      </c>
      <c r="F422" s="19">
        <v>6752.85</v>
      </c>
      <c r="G422" s="56">
        <v>551.16999999999996</v>
      </c>
      <c r="H422" s="57">
        <v>7.3138269639065806E-2</v>
      </c>
      <c r="I422" s="19">
        <v>47.27</v>
      </c>
      <c r="J422" s="19">
        <v>184.71</v>
      </c>
      <c r="K422" s="57">
        <v>2.451035031847134E-2</v>
      </c>
      <c r="L422" s="57">
        <v>2.7352895444145806E-2</v>
      </c>
      <c r="M422" s="26" t="s">
        <v>4055</v>
      </c>
      <c r="N422" s="26">
        <v>16</v>
      </c>
      <c r="O422" s="26" t="s">
        <v>3556</v>
      </c>
    </row>
    <row r="423" spans="1:15" hidden="1" x14ac:dyDescent="0.25">
      <c r="A423" s="26">
        <v>17</v>
      </c>
      <c r="B423" s="19" t="s">
        <v>1144</v>
      </c>
      <c r="C423" s="19" t="s">
        <v>3847</v>
      </c>
      <c r="D423" s="56">
        <v>7536</v>
      </c>
      <c r="E423" s="56">
        <v>0</v>
      </c>
      <c r="F423" s="19">
        <v>6761.56</v>
      </c>
      <c r="G423" s="56">
        <v>525.26</v>
      </c>
      <c r="H423" s="57">
        <v>6.9700106157112529E-2</v>
      </c>
      <c r="I423" s="19">
        <v>47.33</v>
      </c>
      <c r="J423" s="19">
        <v>201.85</v>
      </c>
      <c r="K423" s="57">
        <v>2.6784766454352439E-2</v>
      </c>
      <c r="L423" s="57">
        <v>2.9852578399067669E-2</v>
      </c>
      <c r="M423" s="26" t="s">
        <v>4055</v>
      </c>
      <c r="N423" s="26">
        <v>16</v>
      </c>
      <c r="O423" s="26" t="s">
        <v>3556</v>
      </c>
    </row>
    <row r="424" spans="1:15" hidden="1" x14ac:dyDescent="0.25">
      <c r="A424" s="26">
        <v>18</v>
      </c>
      <c r="B424" s="19" t="s">
        <v>1144</v>
      </c>
      <c r="C424" s="19" t="s">
        <v>3877</v>
      </c>
      <c r="D424" s="56">
        <v>11775</v>
      </c>
      <c r="E424" s="56">
        <v>0</v>
      </c>
      <c r="F424" s="19">
        <v>10547.01</v>
      </c>
      <c r="G424" s="56">
        <v>832.74</v>
      </c>
      <c r="H424" s="57">
        <v>7.0721019108280256E-2</v>
      </c>
      <c r="I424" s="19">
        <v>73.83</v>
      </c>
      <c r="J424" s="19">
        <v>321.42</v>
      </c>
      <c r="K424" s="57">
        <v>2.7296815286624206E-2</v>
      </c>
      <c r="L424" s="57">
        <v>3.0474987697935246E-2</v>
      </c>
      <c r="M424" s="26" t="s">
        <v>4055</v>
      </c>
      <c r="N424" s="26">
        <v>16</v>
      </c>
      <c r="O424" s="26" t="s">
        <v>3556</v>
      </c>
    </row>
    <row r="425" spans="1:15" hidden="1" x14ac:dyDescent="0.25">
      <c r="A425" s="26">
        <v>19</v>
      </c>
      <c r="B425" s="19" t="s">
        <v>1144</v>
      </c>
      <c r="C425" s="19" t="s">
        <v>3854</v>
      </c>
      <c r="D425" s="56">
        <v>9420</v>
      </c>
      <c r="E425" s="56">
        <v>0</v>
      </c>
      <c r="F425" s="19">
        <v>8577.5300000000007</v>
      </c>
      <c r="G425" s="56">
        <v>499.2</v>
      </c>
      <c r="H425" s="57">
        <v>5.2993630573248407E-2</v>
      </c>
      <c r="I425" s="19">
        <v>60.04</v>
      </c>
      <c r="J425" s="19">
        <v>283.23</v>
      </c>
      <c r="K425" s="57">
        <v>3.006687898089172E-2</v>
      </c>
      <c r="L425" s="57">
        <v>3.3019995266702649E-2</v>
      </c>
      <c r="M425" s="26" t="s">
        <v>4055</v>
      </c>
      <c r="N425" s="26">
        <v>16</v>
      </c>
      <c r="O425" s="26" t="s">
        <v>3556</v>
      </c>
    </row>
    <row r="426" spans="1:15" hidden="1" x14ac:dyDescent="0.25">
      <c r="A426" s="26">
        <v>20</v>
      </c>
      <c r="B426" s="19" t="s">
        <v>1144</v>
      </c>
      <c r="C426" s="19" t="s">
        <v>3856</v>
      </c>
      <c r="D426" s="56">
        <v>7536</v>
      </c>
      <c r="E426" s="56">
        <v>0</v>
      </c>
      <c r="F426" s="19">
        <v>6960.77</v>
      </c>
      <c r="G426" s="56">
        <v>399.36</v>
      </c>
      <c r="H426" s="57">
        <v>5.2993630573248407E-2</v>
      </c>
      <c r="I426" s="19">
        <v>48.73</v>
      </c>
      <c r="J426" s="19">
        <v>127.14</v>
      </c>
      <c r="K426" s="57">
        <v>1.6871019108280254E-2</v>
      </c>
      <c r="L426" s="57">
        <v>1.826522065805938E-2</v>
      </c>
      <c r="M426" s="26" t="s">
        <v>4055</v>
      </c>
      <c r="N426" s="26">
        <v>16</v>
      </c>
      <c r="O426" s="26" t="s">
        <v>3556</v>
      </c>
    </row>
    <row r="427" spans="1:15" hidden="1" x14ac:dyDescent="0.25">
      <c r="A427" s="26">
        <v>21</v>
      </c>
      <c r="B427" s="19" t="s">
        <v>1144</v>
      </c>
      <c r="C427" s="19" t="s">
        <v>3864</v>
      </c>
      <c r="D427" s="56">
        <v>7536</v>
      </c>
      <c r="E427" s="56">
        <v>0</v>
      </c>
      <c r="F427" s="19">
        <v>5991.49</v>
      </c>
      <c r="G427" s="56">
        <v>1096.8699999999999</v>
      </c>
      <c r="H427" s="57">
        <v>0.14555069002123142</v>
      </c>
      <c r="I427" s="19">
        <v>41.94</v>
      </c>
      <c r="J427" s="19">
        <v>405.7</v>
      </c>
      <c r="K427" s="57">
        <v>5.3834925690021233E-2</v>
      </c>
      <c r="L427" s="57">
        <v>6.7712705854470256E-2</v>
      </c>
      <c r="M427" s="26" t="s">
        <v>4055</v>
      </c>
      <c r="N427" s="26">
        <v>16</v>
      </c>
      <c r="O427" s="26" t="s">
        <v>3556</v>
      </c>
    </row>
    <row r="428" spans="1:15" hidden="1" x14ac:dyDescent="0.25">
      <c r="A428" s="26">
        <v>22</v>
      </c>
      <c r="B428" s="19" t="s">
        <v>1145</v>
      </c>
      <c r="C428" s="19" t="s">
        <v>3990</v>
      </c>
      <c r="D428" s="56">
        <v>14130</v>
      </c>
      <c r="E428" s="56">
        <v>0</v>
      </c>
      <c r="F428" s="19">
        <v>12330.18</v>
      </c>
      <c r="G428" s="56">
        <v>1694.76</v>
      </c>
      <c r="H428" s="57">
        <v>0.11994055201698514</v>
      </c>
      <c r="I428" s="19">
        <v>86.31</v>
      </c>
      <c r="J428" s="19">
        <v>18.75</v>
      </c>
      <c r="K428" s="57">
        <v>1.3269639065817409E-3</v>
      </c>
      <c r="L428" s="57">
        <v>1.520659065804392E-3</v>
      </c>
      <c r="M428" s="26" t="s">
        <v>4055</v>
      </c>
      <c r="N428" s="26">
        <v>16</v>
      </c>
      <c r="O428" s="26" t="s">
        <v>3556</v>
      </c>
    </row>
    <row r="429" spans="1:15" hidden="1" x14ac:dyDescent="0.25">
      <c r="A429" s="26">
        <v>23</v>
      </c>
      <c r="B429" s="19" t="s">
        <v>1145</v>
      </c>
      <c r="C429" s="19" t="s">
        <v>3995</v>
      </c>
      <c r="D429" s="56">
        <v>0</v>
      </c>
      <c r="E429" s="56">
        <v>10629.77</v>
      </c>
      <c r="F429" s="19">
        <v>8969.4599999999991</v>
      </c>
      <c r="G429" s="56">
        <v>1357.15</v>
      </c>
      <c r="H429" s="57">
        <v>0.12767444638971492</v>
      </c>
      <c r="I429" s="19">
        <v>62.79</v>
      </c>
      <c r="J429" s="19">
        <v>240.37</v>
      </c>
      <c r="K429" s="57">
        <v>2.2612906958476054E-2</v>
      </c>
      <c r="L429" s="57">
        <v>2.6798714749828867E-2</v>
      </c>
      <c r="M429" s="26" t="s">
        <v>4055</v>
      </c>
      <c r="N429" s="26">
        <v>16</v>
      </c>
      <c r="O429" s="26" t="s">
        <v>3556</v>
      </c>
    </row>
    <row r="430" spans="1:15" hidden="1" x14ac:dyDescent="0.25">
      <c r="A430" s="26">
        <v>24</v>
      </c>
      <c r="B430" s="19" t="s">
        <v>1950</v>
      </c>
      <c r="C430" s="19" t="s">
        <v>4010</v>
      </c>
      <c r="D430" s="56">
        <v>13188</v>
      </c>
      <c r="E430" s="56">
        <v>0</v>
      </c>
      <c r="F430" s="19">
        <v>9581.9</v>
      </c>
      <c r="G430" s="56">
        <v>3524.45</v>
      </c>
      <c r="H430" s="57">
        <v>0.26724673946011523</v>
      </c>
      <c r="I430" s="19">
        <v>67.069999999999993</v>
      </c>
      <c r="J430" s="19">
        <v>14.58</v>
      </c>
      <c r="K430" s="57">
        <v>1.105550500454959E-3</v>
      </c>
      <c r="L430" s="57">
        <v>1.5216188856072388E-3</v>
      </c>
      <c r="M430" s="26" t="s">
        <v>4055</v>
      </c>
      <c r="N430" s="26">
        <v>16</v>
      </c>
      <c r="O430" s="26" t="s">
        <v>3556</v>
      </c>
    </row>
    <row r="431" spans="1:15" hidden="1" x14ac:dyDescent="0.25">
      <c r="A431" s="26">
        <v>25</v>
      </c>
      <c r="B431" s="19" t="s">
        <v>1950</v>
      </c>
      <c r="C431" s="19" t="s">
        <v>4013</v>
      </c>
      <c r="D431" s="56">
        <v>13188</v>
      </c>
      <c r="E431" s="56">
        <v>0</v>
      </c>
      <c r="F431" s="19">
        <v>9581.9</v>
      </c>
      <c r="G431" s="56">
        <v>3524.45</v>
      </c>
      <c r="H431" s="57">
        <v>0.26724673946011523</v>
      </c>
      <c r="I431" s="19">
        <v>67.069999999999993</v>
      </c>
      <c r="J431" s="19">
        <v>14.58</v>
      </c>
      <c r="K431" s="57">
        <v>1.105550500454959E-3</v>
      </c>
      <c r="L431" s="57">
        <v>1.5216188856072388E-3</v>
      </c>
      <c r="M431" s="26" t="s">
        <v>4055</v>
      </c>
      <c r="N431" s="26">
        <v>16</v>
      </c>
      <c r="O431" s="26" t="s">
        <v>3556</v>
      </c>
    </row>
    <row r="432" spans="1:15" hidden="1" x14ac:dyDescent="0.25">
      <c r="A432" s="26">
        <v>26</v>
      </c>
      <c r="B432" s="19" t="s">
        <v>1950</v>
      </c>
      <c r="C432" s="19" t="s">
        <v>4017</v>
      </c>
      <c r="D432" s="56">
        <v>13188</v>
      </c>
      <c r="E432" s="56">
        <v>0</v>
      </c>
      <c r="F432" s="19">
        <v>10029.31</v>
      </c>
      <c r="G432" s="56">
        <v>3004.42</v>
      </c>
      <c r="H432" s="57">
        <v>0.22781468001213226</v>
      </c>
      <c r="I432" s="19">
        <v>70.209999999999994</v>
      </c>
      <c r="J432" s="19">
        <v>84.06</v>
      </c>
      <c r="K432" s="57">
        <v>6.3739763421292086E-3</v>
      </c>
      <c r="L432" s="57">
        <v>8.3814340168964774E-3</v>
      </c>
      <c r="M432" s="26" t="s">
        <v>4055</v>
      </c>
      <c r="N432" s="26">
        <v>16</v>
      </c>
      <c r="O432" s="26" t="s">
        <v>3556</v>
      </c>
    </row>
    <row r="433" spans="1:15" hidden="1" x14ac:dyDescent="0.25">
      <c r="A433" s="26">
        <v>27</v>
      </c>
      <c r="B433" s="19" t="s">
        <v>1950</v>
      </c>
      <c r="C433" s="19" t="s">
        <v>4024</v>
      </c>
      <c r="D433" s="56">
        <v>13188</v>
      </c>
      <c r="E433" s="56">
        <v>0</v>
      </c>
      <c r="F433" s="19">
        <v>10029.31</v>
      </c>
      <c r="G433" s="56">
        <v>3004.42</v>
      </c>
      <c r="H433" s="57">
        <v>0.22781468001213226</v>
      </c>
      <c r="I433" s="19">
        <v>70.209999999999994</v>
      </c>
      <c r="J433" s="19">
        <v>84.06</v>
      </c>
      <c r="K433" s="57">
        <v>6.3739763421292086E-3</v>
      </c>
      <c r="L433" s="57">
        <v>8.3814340168964774E-3</v>
      </c>
      <c r="M433" s="26" t="s">
        <v>4055</v>
      </c>
      <c r="N433" s="26">
        <v>16</v>
      </c>
      <c r="O433" s="26" t="s">
        <v>3556</v>
      </c>
    </row>
    <row r="434" spans="1:15" hidden="1" x14ac:dyDescent="0.25">
      <c r="A434" s="26">
        <v>28</v>
      </c>
      <c r="B434" s="19" t="s">
        <v>1950</v>
      </c>
      <c r="C434" s="19" t="s">
        <v>4030</v>
      </c>
      <c r="D434" s="56">
        <v>13188</v>
      </c>
      <c r="E434" s="56">
        <v>0</v>
      </c>
      <c r="F434" s="19">
        <v>12400.1</v>
      </c>
      <c r="G434" s="56">
        <v>0</v>
      </c>
      <c r="H434" s="57">
        <v>0</v>
      </c>
      <c r="I434" s="19">
        <v>86.8</v>
      </c>
      <c r="J434" s="19">
        <v>701.1</v>
      </c>
      <c r="K434" s="57">
        <v>5.3161965423111919E-2</v>
      </c>
      <c r="L434" s="57">
        <v>5.6539866613978917E-2</v>
      </c>
      <c r="M434" s="26" t="s">
        <v>4055</v>
      </c>
      <c r="N434" s="26">
        <v>16</v>
      </c>
      <c r="O434" s="26" t="s">
        <v>3556</v>
      </c>
    </row>
    <row r="435" spans="1:15" hidden="1" x14ac:dyDescent="0.25">
      <c r="A435" s="26">
        <v>29</v>
      </c>
      <c r="B435" s="19" t="s">
        <v>1950</v>
      </c>
      <c r="C435" s="19" t="s">
        <v>4040</v>
      </c>
      <c r="D435" s="56">
        <v>13188</v>
      </c>
      <c r="E435" s="56">
        <v>0</v>
      </c>
      <c r="F435" s="19">
        <v>11030.75</v>
      </c>
      <c r="G435" s="56">
        <v>1134.17</v>
      </c>
      <c r="H435" s="57">
        <v>8.6000151653017901E-2</v>
      </c>
      <c r="I435" s="19">
        <v>77.22</v>
      </c>
      <c r="J435" s="19">
        <v>945.86</v>
      </c>
      <c r="K435" s="57">
        <v>7.1721261753108889E-2</v>
      </c>
      <c r="L435" s="57">
        <v>8.5747569294925552E-2</v>
      </c>
      <c r="M435" s="26" t="s">
        <v>4055</v>
      </c>
      <c r="N435" s="26">
        <v>16</v>
      </c>
      <c r="O435" s="26" t="s">
        <v>3556</v>
      </c>
    </row>
    <row r="436" spans="1:15" hidden="1" x14ac:dyDescent="0.25">
      <c r="A436" s="26">
        <v>30</v>
      </c>
      <c r="B436" s="19" t="s">
        <v>1950</v>
      </c>
      <c r="C436" s="19" t="s">
        <v>4053</v>
      </c>
      <c r="D436" s="56">
        <v>13188</v>
      </c>
      <c r="E436" s="56">
        <v>0</v>
      </c>
      <c r="F436" s="19">
        <v>1458.6</v>
      </c>
      <c r="G436" s="56">
        <v>11713.08</v>
      </c>
      <c r="H436" s="57">
        <v>0.88816196542311188</v>
      </c>
      <c r="I436" s="19">
        <v>10.210000000000001</v>
      </c>
      <c r="J436" s="19">
        <v>6.11</v>
      </c>
      <c r="K436" s="57">
        <v>4.6329996966939645E-4</v>
      </c>
      <c r="L436" s="57">
        <v>4.1889483065953659E-3</v>
      </c>
      <c r="M436" s="26" t="s">
        <v>4055</v>
      </c>
      <c r="N436" s="26">
        <v>16</v>
      </c>
      <c r="O436" s="26" t="s">
        <v>3556</v>
      </c>
    </row>
    <row r="437" spans="1:15" hidden="1" x14ac:dyDescent="0.25">
      <c r="A437" s="26">
        <v>1</v>
      </c>
      <c r="B437" s="19" t="s">
        <v>1142</v>
      </c>
      <c r="C437" s="19" t="s">
        <v>4061</v>
      </c>
      <c r="D437" s="56">
        <v>0</v>
      </c>
      <c r="E437" s="56">
        <v>2316</v>
      </c>
      <c r="F437" s="19">
        <v>1845.97</v>
      </c>
      <c r="G437" s="56">
        <v>411.19</v>
      </c>
      <c r="H437" s="57">
        <v>0.17754317789291882</v>
      </c>
      <c r="I437" s="19">
        <v>12.92</v>
      </c>
      <c r="J437" s="19">
        <v>45.92</v>
      </c>
      <c r="K437" s="57">
        <v>1.9827288428324697E-2</v>
      </c>
      <c r="L437" s="57">
        <v>2.487581054946722E-2</v>
      </c>
      <c r="M437" s="26" t="s">
        <v>4191</v>
      </c>
      <c r="N437" s="26">
        <v>17</v>
      </c>
      <c r="O437" s="26" t="s">
        <v>4064</v>
      </c>
    </row>
    <row r="438" spans="1:15" hidden="1" x14ac:dyDescent="0.25">
      <c r="A438" s="26">
        <v>2</v>
      </c>
      <c r="B438" s="19" t="s">
        <v>500</v>
      </c>
      <c r="C438" s="19" t="s">
        <v>4077</v>
      </c>
      <c r="D438" s="56">
        <v>0</v>
      </c>
      <c r="E438" s="56">
        <v>10361.790000000001</v>
      </c>
      <c r="F438" s="19">
        <v>3987.56</v>
      </c>
      <c r="G438" s="56">
        <v>5736.88</v>
      </c>
      <c r="H438" s="57">
        <v>0.55365723489860341</v>
      </c>
      <c r="I438" s="19">
        <v>27.91</v>
      </c>
      <c r="J438" s="19">
        <v>609.44000000000005</v>
      </c>
      <c r="K438" s="57">
        <v>5.8816092586319549E-2</v>
      </c>
      <c r="L438" s="57">
        <v>0.15283531783847767</v>
      </c>
      <c r="M438" s="26" t="s">
        <v>4191</v>
      </c>
      <c r="N438" s="26">
        <v>17</v>
      </c>
      <c r="O438" s="26" t="s">
        <v>4064</v>
      </c>
    </row>
    <row r="439" spans="1:15" hidden="1" x14ac:dyDescent="0.25">
      <c r="A439" s="26">
        <v>3</v>
      </c>
      <c r="B439" s="19" t="s">
        <v>1999</v>
      </c>
      <c r="C439" s="19" t="s">
        <v>4099</v>
      </c>
      <c r="D439" s="56">
        <v>23550</v>
      </c>
      <c r="E439" s="56">
        <v>0</v>
      </c>
      <c r="F439" s="19">
        <v>21434.9</v>
      </c>
      <c r="G439" s="56">
        <v>0</v>
      </c>
      <c r="H439" s="57">
        <v>0</v>
      </c>
      <c r="I439" s="19">
        <v>150.04</v>
      </c>
      <c r="J439" s="19">
        <v>1965.06</v>
      </c>
      <c r="K439" s="57">
        <v>8.3442038216560502E-2</v>
      </c>
      <c r="L439" s="57">
        <v>9.1675725102519715E-2</v>
      </c>
      <c r="M439" s="26" t="s">
        <v>4191</v>
      </c>
      <c r="N439" s="26">
        <v>17</v>
      </c>
      <c r="O439" s="26" t="s">
        <v>4064</v>
      </c>
    </row>
    <row r="440" spans="1:15" hidden="1" x14ac:dyDescent="0.25">
      <c r="A440" s="26">
        <v>4</v>
      </c>
      <c r="B440" s="19" t="s">
        <v>1999</v>
      </c>
      <c r="C440" s="19" t="s">
        <v>4116</v>
      </c>
      <c r="D440" s="56">
        <v>23550</v>
      </c>
      <c r="E440" s="56">
        <v>0</v>
      </c>
      <c r="F440" s="19">
        <v>20860.53</v>
      </c>
      <c r="G440" s="56">
        <v>745.11</v>
      </c>
      <c r="H440" s="57">
        <v>3.1639490445859876E-2</v>
      </c>
      <c r="I440" s="19">
        <v>146.02000000000001</v>
      </c>
      <c r="J440" s="19">
        <v>1798.34</v>
      </c>
      <c r="K440" s="57">
        <v>7.6362632696390653E-2</v>
      </c>
      <c r="L440" s="57">
        <v>8.6207780914483001E-2</v>
      </c>
      <c r="M440" s="26" t="s">
        <v>4191</v>
      </c>
      <c r="N440" s="26">
        <v>17</v>
      </c>
      <c r="O440" s="26" t="s">
        <v>4064</v>
      </c>
    </row>
    <row r="441" spans="1:15" hidden="1" x14ac:dyDescent="0.25">
      <c r="A441" s="26">
        <v>5</v>
      </c>
      <c r="B441" s="19" t="s">
        <v>501</v>
      </c>
      <c r="C441" s="19" t="s">
        <v>4134</v>
      </c>
      <c r="D441" s="56">
        <v>28260</v>
      </c>
      <c r="E441" s="56">
        <v>0</v>
      </c>
      <c r="F441" s="19">
        <v>22537.67</v>
      </c>
      <c r="G441" s="56">
        <v>4793.1400000000003</v>
      </c>
      <c r="H441" s="57">
        <v>0.16960863411181884</v>
      </c>
      <c r="I441" s="19">
        <v>157.76</v>
      </c>
      <c r="J441" s="19">
        <v>771.43</v>
      </c>
      <c r="K441" s="57">
        <v>2.7297593772116064E-2</v>
      </c>
      <c r="L441" s="57">
        <v>3.4228471709808514E-2</v>
      </c>
      <c r="M441" s="26" t="s">
        <v>4191</v>
      </c>
      <c r="N441" s="26">
        <v>17</v>
      </c>
      <c r="O441" s="26" t="s">
        <v>4064</v>
      </c>
    </row>
    <row r="442" spans="1:15" hidden="1" x14ac:dyDescent="0.25">
      <c r="A442" s="26">
        <v>6</v>
      </c>
      <c r="B442" s="19" t="s">
        <v>501</v>
      </c>
      <c r="C442" s="19" t="s">
        <v>4148</v>
      </c>
      <c r="D442" s="56">
        <v>28260</v>
      </c>
      <c r="E442" s="56">
        <v>0</v>
      </c>
      <c r="F442" s="19">
        <v>21334.5</v>
      </c>
      <c r="G442" s="56">
        <v>5623.74</v>
      </c>
      <c r="H442" s="57">
        <v>0.19899999999999998</v>
      </c>
      <c r="I442" s="19">
        <v>149.34</v>
      </c>
      <c r="J442" s="19">
        <v>1152.42</v>
      </c>
      <c r="K442" s="57">
        <v>4.0779193205944801E-2</v>
      </c>
      <c r="L442" s="57">
        <v>5.4016733459888916E-2</v>
      </c>
      <c r="M442" s="26" t="s">
        <v>4191</v>
      </c>
      <c r="N442" s="26">
        <v>17</v>
      </c>
      <c r="O442" s="26" t="s">
        <v>4064</v>
      </c>
    </row>
    <row r="443" spans="1:15" hidden="1" x14ac:dyDescent="0.25">
      <c r="A443" s="26">
        <v>7</v>
      </c>
      <c r="B443" s="19" t="s">
        <v>501</v>
      </c>
      <c r="C443" s="19" t="s">
        <v>4150</v>
      </c>
      <c r="D443" s="56">
        <v>0</v>
      </c>
      <c r="E443" s="56">
        <v>19828.18</v>
      </c>
      <c r="F443" s="19">
        <v>10294.61</v>
      </c>
      <c r="G443" s="56">
        <v>7661.43</v>
      </c>
      <c r="H443" s="57">
        <v>0.38639098495172025</v>
      </c>
      <c r="I443" s="19">
        <v>72.06</v>
      </c>
      <c r="J443" s="19">
        <v>1800.08</v>
      </c>
      <c r="K443" s="57">
        <v>9.0783924697072541E-2</v>
      </c>
      <c r="L443" s="57">
        <v>0.17485655114666801</v>
      </c>
      <c r="M443" s="26" t="s">
        <v>4191</v>
      </c>
      <c r="N443" s="26">
        <v>17</v>
      </c>
      <c r="O443" s="26" t="s">
        <v>4064</v>
      </c>
    </row>
    <row r="444" spans="1:15" hidden="1" x14ac:dyDescent="0.25">
      <c r="A444" s="26">
        <v>8</v>
      </c>
      <c r="B444" s="19" t="s">
        <v>501</v>
      </c>
      <c r="C444" s="19" t="s">
        <v>4155</v>
      </c>
      <c r="D444" s="56">
        <v>28260</v>
      </c>
      <c r="E444" s="56">
        <v>0</v>
      </c>
      <c r="F444" s="19">
        <v>21528.06</v>
      </c>
      <c r="G444" s="56">
        <v>6402.92</v>
      </c>
      <c r="H444" s="57">
        <v>0.22657183297947631</v>
      </c>
      <c r="I444" s="19">
        <v>150.69999999999999</v>
      </c>
      <c r="J444" s="19">
        <v>178.32</v>
      </c>
      <c r="K444" s="57">
        <v>6.3099787685774941E-3</v>
      </c>
      <c r="L444" s="57">
        <v>8.2831430235701681E-3</v>
      </c>
      <c r="M444" s="26" t="s">
        <v>4191</v>
      </c>
      <c r="N444" s="26">
        <v>17</v>
      </c>
      <c r="O444" s="26" t="s">
        <v>4064</v>
      </c>
    </row>
    <row r="445" spans="1:15" hidden="1" x14ac:dyDescent="0.25">
      <c r="A445" s="26">
        <v>9</v>
      </c>
      <c r="B445" s="19" t="s">
        <v>501</v>
      </c>
      <c r="C445" s="19" t="s">
        <v>4159</v>
      </c>
      <c r="D445" s="56">
        <v>28260</v>
      </c>
      <c r="E445" s="56">
        <v>0</v>
      </c>
      <c r="F445" s="19">
        <v>17457.47</v>
      </c>
      <c r="G445" s="56">
        <v>8934.5</v>
      </c>
      <c r="H445" s="57">
        <v>0.3161535739561217</v>
      </c>
      <c r="I445" s="19">
        <v>122.2</v>
      </c>
      <c r="J445" s="19">
        <v>1745.83</v>
      </c>
      <c r="K445" s="57">
        <v>6.177742392073602E-2</v>
      </c>
      <c r="L445" s="57">
        <v>0.10000475441172173</v>
      </c>
      <c r="M445" s="26" t="s">
        <v>4191</v>
      </c>
      <c r="N445" s="26">
        <v>17</v>
      </c>
      <c r="O445" s="26" t="s">
        <v>4064</v>
      </c>
    </row>
    <row r="446" spans="1:15" hidden="1" x14ac:dyDescent="0.25">
      <c r="A446" s="26">
        <v>10</v>
      </c>
      <c r="B446" s="19" t="s">
        <v>501</v>
      </c>
      <c r="C446" s="19" t="s">
        <v>4165</v>
      </c>
      <c r="D446" s="56">
        <v>28260</v>
      </c>
      <c r="E446" s="56">
        <v>0</v>
      </c>
      <c r="F446" s="19">
        <v>25600.61</v>
      </c>
      <c r="G446" s="56">
        <v>2051.19</v>
      </c>
      <c r="H446" s="57">
        <v>7.2582802547770706E-2</v>
      </c>
      <c r="I446" s="19">
        <v>179.2</v>
      </c>
      <c r="J446" s="19">
        <v>429</v>
      </c>
      <c r="K446" s="57">
        <v>1.5180467091295117E-2</v>
      </c>
      <c r="L446" s="57">
        <v>1.6757413202263538E-2</v>
      </c>
      <c r="M446" s="26" t="s">
        <v>4191</v>
      </c>
      <c r="N446" s="26">
        <v>17</v>
      </c>
      <c r="O446" s="26" t="s">
        <v>4064</v>
      </c>
    </row>
    <row r="447" spans="1:15" hidden="1" x14ac:dyDescent="0.25">
      <c r="A447" s="26">
        <v>11</v>
      </c>
      <c r="B447" s="19" t="s">
        <v>501</v>
      </c>
      <c r="C447" s="19" t="s">
        <v>4181</v>
      </c>
      <c r="D447" s="56">
        <v>28260</v>
      </c>
      <c r="E447" s="56">
        <v>0</v>
      </c>
      <c r="F447" s="19">
        <v>21381.56</v>
      </c>
      <c r="G447" s="56">
        <v>6402.92</v>
      </c>
      <c r="H447" s="57">
        <v>0.22657183297947631</v>
      </c>
      <c r="I447" s="19">
        <v>149.66999999999999</v>
      </c>
      <c r="J447" s="19">
        <v>325.85000000000002</v>
      </c>
      <c r="K447" s="57">
        <v>1.1530431705590942E-2</v>
      </c>
      <c r="L447" s="57">
        <v>1.5239767350932298E-2</v>
      </c>
      <c r="M447" s="26" t="s">
        <v>4191</v>
      </c>
      <c r="N447" s="26">
        <v>17</v>
      </c>
      <c r="O447" s="26" t="s">
        <v>4064</v>
      </c>
    </row>
    <row r="448" spans="1:15" hidden="1" x14ac:dyDescent="0.25">
      <c r="A448" s="26">
        <v>12</v>
      </c>
      <c r="B448" s="19" t="s">
        <v>501</v>
      </c>
      <c r="C448" s="19" t="s">
        <v>4185</v>
      </c>
      <c r="D448" s="56">
        <v>28260</v>
      </c>
      <c r="E448" s="56">
        <v>0</v>
      </c>
      <c r="F448" s="19">
        <v>21334.5</v>
      </c>
      <c r="G448" s="56">
        <v>5623.74</v>
      </c>
      <c r="H448" s="57">
        <v>0.19899999999999998</v>
      </c>
      <c r="I448" s="19">
        <v>149.34</v>
      </c>
      <c r="J448" s="19">
        <v>1152.42</v>
      </c>
      <c r="K448" s="57">
        <v>4.0779193205944801E-2</v>
      </c>
      <c r="L448" s="57">
        <v>5.4016733459888916E-2</v>
      </c>
      <c r="M448" s="26" t="s">
        <v>4191</v>
      </c>
      <c r="N448" s="26">
        <v>17</v>
      </c>
      <c r="O448" s="26" t="s">
        <v>4064</v>
      </c>
    </row>
    <row r="449" spans="1:16" hidden="1" x14ac:dyDescent="0.25">
      <c r="A449" s="26">
        <v>13</v>
      </c>
      <c r="B449" s="19" t="s">
        <v>501</v>
      </c>
      <c r="C449" s="19" t="s">
        <v>4189</v>
      </c>
      <c r="D449" s="56">
        <v>28260</v>
      </c>
      <c r="E449" s="56">
        <v>0</v>
      </c>
      <c r="F449" s="19">
        <v>21125.24</v>
      </c>
      <c r="G449" s="56">
        <v>6566.09</v>
      </c>
      <c r="H449" s="57">
        <v>0.23234571832979478</v>
      </c>
      <c r="I449" s="19">
        <v>147.88</v>
      </c>
      <c r="J449" s="19">
        <v>420.79</v>
      </c>
      <c r="K449" s="57">
        <v>1.4889950460014154E-2</v>
      </c>
      <c r="L449" s="57">
        <v>1.9918826957705568E-2</v>
      </c>
      <c r="M449" s="26" t="s">
        <v>4191</v>
      </c>
      <c r="N449" s="26">
        <v>17</v>
      </c>
      <c r="O449" s="26" t="s">
        <v>4064</v>
      </c>
    </row>
    <row r="450" spans="1:16" hidden="1" x14ac:dyDescent="0.25">
      <c r="A450" s="26">
        <v>1</v>
      </c>
      <c r="B450" s="19" t="s">
        <v>1141</v>
      </c>
      <c r="C450" s="19" t="s">
        <v>4192</v>
      </c>
      <c r="D450" s="56">
        <v>0</v>
      </c>
      <c r="E450" s="56">
        <v>1555.84</v>
      </c>
      <c r="F450" s="19">
        <v>1412.37</v>
      </c>
      <c r="G450" s="56">
        <v>80.28</v>
      </c>
      <c r="H450" s="57">
        <v>5.1599136157959691E-2</v>
      </c>
      <c r="I450" s="19">
        <v>9.89</v>
      </c>
      <c r="J450" s="19">
        <v>53.3</v>
      </c>
      <c r="K450" s="57">
        <v>3.425802139037433E-2</v>
      </c>
      <c r="L450" s="57">
        <v>3.7737986504952671E-2</v>
      </c>
      <c r="M450" s="26" t="s">
        <v>4410</v>
      </c>
      <c r="N450" s="26">
        <v>18</v>
      </c>
      <c r="O450" s="26" t="s">
        <v>4193</v>
      </c>
    </row>
    <row r="451" spans="1:16" hidden="1" x14ac:dyDescent="0.25">
      <c r="A451" s="26">
        <v>2</v>
      </c>
      <c r="B451" s="19" t="s">
        <v>1142</v>
      </c>
      <c r="C451" s="19" t="s">
        <v>4204</v>
      </c>
      <c r="D451" s="56">
        <v>3768</v>
      </c>
      <c r="E451" s="56">
        <v>0</v>
      </c>
      <c r="F451" s="19">
        <v>2839.07</v>
      </c>
      <c r="G451" s="56">
        <v>868.53</v>
      </c>
      <c r="H451" s="57">
        <v>0.23050159235668788</v>
      </c>
      <c r="I451" s="19">
        <v>19.87</v>
      </c>
      <c r="J451" s="19">
        <v>40.53</v>
      </c>
      <c r="K451" s="57">
        <v>1.0756369426751592E-2</v>
      </c>
      <c r="L451" s="57">
        <v>1.4275801582912714E-2</v>
      </c>
      <c r="M451" s="26" t="s">
        <v>4410</v>
      </c>
      <c r="N451" s="26">
        <v>18</v>
      </c>
      <c r="O451" s="26" t="s">
        <v>4193</v>
      </c>
    </row>
    <row r="452" spans="1:16" hidden="1" x14ac:dyDescent="0.25">
      <c r="A452" s="26">
        <v>3</v>
      </c>
      <c r="B452" s="19" t="s">
        <v>1142</v>
      </c>
      <c r="C452" s="19" t="s">
        <v>4210</v>
      </c>
      <c r="D452" s="56">
        <v>3768</v>
      </c>
      <c r="E452" s="56">
        <v>0</v>
      </c>
      <c r="F452" s="19">
        <v>2897.38</v>
      </c>
      <c r="G452" s="56">
        <v>808.72</v>
      </c>
      <c r="H452" s="57">
        <v>0.21462845010615711</v>
      </c>
      <c r="I452" s="19">
        <v>20.28</v>
      </c>
      <c r="J452" s="19">
        <v>41.62</v>
      </c>
      <c r="K452" s="57">
        <v>1.104564755838641E-2</v>
      </c>
      <c r="L452" s="57">
        <v>1.4364701903098661E-2</v>
      </c>
      <c r="M452" s="26" t="s">
        <v>4410</v>
      </c>
      <c r="N452" s="26">
        <v>18</v>
      </c>
      <c r="O452" s="26" t="s">
        <v>4193</v>
      </c>
    </row>
    <row r="453" spans="1:16" hidden="1" x14ac:dyDescent="0.25">
      <c r="A453" s="26">
        <v>4</v>
      </c>
      <c r="B453" s="19" t="s">
        <v>1142</v>
      </c>
      <c r="C453" s="19" t="s">
        <v>4218</v>
      </c>
      <c r="D453" s="56">
        <v>3768</v>
      </c>
      <c r="E453" s="56">
        <v>0</v>
      </c>
      <c r="F453" s="19">
        <v>2888.34</v>
      </c>
      <c r="G453" s="56">
        <v>808.87</v>
      </c>
      <c r="H453" s="57">
        <v>0.21466825902335457</v>
      </c>
      <c r="I453" s="19">
        <v>20.22</v>
      </c>
      <c r="J453" s="19">
        <v>50.57</v>
      </c>
      <c r="K453" s="57">
        <v>1.3420912951167728E-2</v>
      </c>
      <c r="L453" s="57">
        <v>1.7508326582050589E-2</v>
      </c>
      <c r="M453" s="26" t="s">
        <v>4410</v>
      </c>
      <c r="N453" s="26">
        <v>18</v>
      </c>
      <c r="O453" s="26" t="s">
        <v>4193</v>
      </c>
    </row>
    <row r="454" spans="1:16" hidden="1" x14ac:dyDescent="0.25">
      <c r="A454" s="26">
        <v>5</v>
      </c>
      <c r="B454" s="19" t="s">
        <v>1142</v>
      </c>
      <c r="C454" s="19" t="s">
        <v>4223</v>
      </c>
      <c r="D454" s="56">
        <v>3768</v>
      </c>
      <c r="E454" s="56">
        <v>0</v>
      </c>
      <c r="F454" s="19">
        <v>2840.37</v>
      </c>
      <c r="G454" s="56">
        <v>863.43</v>
      </c>
      <c r="H454" s="57">
        <v>0.22914808917197452</v>
      </c>
      <c r="I454" s="19">
        <v>19.88</v>
      </c>
      <c r="J454" s="19">
        <v>44.32</v>
      </c>
      <c r="K454" s="57">
        <v>1.1762208067940552E-2</v>
      </c>
      <c r="L454" s="57">
        <v>1.5603600939314245E-2</v>
      </c>
      <c r="M454" s="26" t="s">
        <v>4410</v>
      </c>
      <c r="N454" s="26">
        <v>18</v>
      </c>
      <c r="O454" s="26" t="s">
        <v>4193</v>
      </c>
    </row>
    <row r="455" spans="1:16" hidden="1" x14ac:dyDescent="0.25">
      <c r="A455" s="26">
        <v>6</v>
      </c>
      <c r="B455" s="19" t="s">
        <v>1142</v>
      </c>
      <c r="C455" s="19" t="s">
        <v>4228</v>
      </c>
      <c r="D455" s="56">
        <v>3768</v>
      </c>
      <c r="E455" s="56">
        <v>0</v>
      </c>
      <c r="F455" s="19">
        <v>2852.73</v>
      </c>
      <c r="G455" s="56">
        <v>860.77</v>
      </c>
      <c r="H455" s="57">
        <v>0.22844214437367302</v>
      </c>
      <c r="I455" s="19">
        <v>19.97</v>
      </c>
      <c r="J455" s="19">
        <v>34.53</v>
      </c>
      <c r="K455" s="57">
        <v>9.1640127388535036E-3</v>
      </c>
      <c r="L455" s="57">
        <v>1.2104194929067946E-2</v>
      </c>
      <c r="M455" s="26" t="s">
        <v>4410</v>
      </c>
      <c r="N455" s="26">
        <v>18</v>
      </c>
      <c r="O455" s="26" t="s">
        <v>4193</v>
      </c>
    </row>
    <row r="456" spans="1:16" hidden="1" x14ac:dyDescent="0.25">
      <c r="A456" s="26">
        <v>7</v>
      </c>
      <c r="B456" s="19" t="s">
        <v>1142</v>
      </c>
      <c r="C456" s="19" t="s">
        <v>4234</v>
      </c>
      <c r="D456" s="56">
        <v>3768</v>
      </c>
      <c r="E456" s="56">
        <v>0</v>
      </c>
      <c r="F456" s="19">
        <v>2868.96</v>
      </c>
      <c r="G456" s="56">
        <v>825.27</v>
      </c>
      <c r="H456" s="57">
        <v>0.21902070063694268</v>
      </c>
      <c r="I456" s="19">
        <v>20.079999999999998</v>
      </c>
      <c r="J456" s="19">
        <v>53.69</v>
      </c>
      <c r="K456" s="57">
        <v>1.4248938428874734E-2</v>
      </c>
      <c r="L456" s="57">
        <v>1.8714098488650938E-2</v>
      </c>
      <c r="M456" s="26" t="s">
        <v>4410</v>
      </c>
      <c r="N456" s="26">
        <v>18</v>
      </c>
      <c r="O456" s="26" t="s">
        <v>4193</v>
      </c>
    </row>
    <row r="457" spans="1:16" hidden="1" x14ac:dyDescent="0.25">
      <c r="A457" s="26">
        <v>8</v>
      </c>
      <c r="B457" s="19" t="s">
        <v>1142</v>
      </c>
      <c r="C457" s="19" t="s">
        <v>4238</v>
      </c>
      <c r="D457" s="56">
        <v>3768</v>
      </c>
      <c r="E457" s="56">
        <v>0</v>
      </c>
      <c r="F457" s="19">
        <v>2811.46</v>
      </c>
      <c r="G457" s="56">
        <v>915.01</v>
      </c>
      <c r="H457" s="57">
        <v>0.24283704883227175</v>
      </c>
      <c r="I457" s="19">
        <v>19.68</v>
      </c>
      <c r="J457" s="19">
        <v>21.85</v>
      </c>
      <c r="K457" s="57">
        <v>5.7988322717622085E-3</v>
      </c>
      <c r="L457" s="57">
        <v>7.7717627140347009E-3</v>
      </c>
      <c r="M457" s="26" t="s">
        <v>4410</v>
      </c>
      <c r="N457" s="26">
        <v>18</v>
      </c>
      <c r="O457" s="26" t="s">
        <v>4193</v>
      </c>
    </row>
    <row r="458" spans="1:16" hidden="1" x14ac:dyDescent="0.25">
      <c r="A458" s="26">
        <v>9</v>
      </c>
      <c r="B458" s="19" t="s">
        <v>1142</v>
      </c>
      <c r="C458" s="19" t="s">
        <v>4244</v>
      </c>
      <c r="D458" s="56">
        <v>3768</v>
      </c>
      <c r="E458" s="56">
        <v>0</v>
      </c>
      <c r="F458" s="19">
        <v>3206.03</v>
      </c>
      <c r="G458" s="56">
        <v>410.06</v>
      </c>
      <c r="H458" s="57">
        <v>0.10882696390658174</v>
      </c>
      <c r="I458" s="19">
        <v>22.44</v>
      </c>
      <c r="J458" s="19">
        <v>129.47</v>
      </c>
      <c r="K458" s="57">
        <v>3.4360403397027603E-2</v>
      </c>
      <c r="L458" s="57">
        <v>4.0383277760969172E-2</v>
      </c>
      <c r="M458" s="26" t="s">
        <v>4410</v>
      </c>
      <c r="N458" s="26">
        <v>18</v>
      </c>
      <c r="O458" s="26" t="s">
        <v>4193</v>
      </c>
    </row>
    <row r="459" spans="1:16" hidden="1" x14ac:dyDescent="0.25">
      <c r="A459" s="26">
        <v>10</v>
      </c>
      <c r="B459" s="19" t="s">
        <v>497</v>
      </c>
      <c r="C459" s="19" t="s">
        <v>4272</v>
      </c>
      <c r="D459" s="56">
        <v>4710</v>
      </c>
      <c r="E459" s="56">
        <v>0</v>
      </c>
      <c r="F459" s="19">
        <v>524.32000000000005</v>
      </c>
      <c r="G459" s="56">
        <v>4138.12</v>
      </c>
      <c r="H459" s="57">
        <v>0.87858174097664543</v>
      </c>
      <c r="I459" s="19">
        <v>3.67</v>
      </c>
      <c r="J459" s="19">
        <v>43.89</v>
      </c>
      <c r="K459" s="57">
        <v>9.3184713375796188E-3</v>
      </c>
      <c r="L459" s="57">
        <v>8.3708422337503807E-2</v>
      </c>
      <c r="M459" s="26" t="s">
        <v>4410</v>
      </c>
      <c r="N459" s="26">
        <v>18</v>
      </c>
      <c r="O459" s="26" t="s">
        <v>4193</v>
      </c>
    </row>
    <row r="460" spans="1:16" hidden="1" x14ac:dyDescent="0.25">
      <c r="A460" s="26">
        <v>11</v>
      </c>
      <c r="B460" s="19" t="s">
        <v>498</v>
      </c>
      <c r="C460" s="19" t="s">
        <v>4293</v>
      </c>
      <c r="D460" s="56">
        <v>0</v>
      </c>
      <c r="E460" s="56">
        <v>2933.42</v>
      </c>
      <c r="F460" s="19">
        <v>963.62</v>
      </c>
      <c r="G460" s="56">
        <v>1743.47</v>
      </c>
      <c r="H460" s="57">
        <v>0.59434721246872246</v>
      </c>
      <c r="I460" s="19">
        <v>6.75</v>
      </c>
      <c r="J460" s="19">
        <v>219.58</v>
      </c>
      <c r="K460" s="57">
        <v>7.4854606568442297E-2</v>
      </c>
      <c r="L460" s="57">
        <v>0.22786990722483969</v>
      </c>
      <c r="M460" s="26" t="s">
        <v>4410</v>
      </c>
      <c r="N460" s="26">
        <v>18</v>
      </c>
      <c r="O460" s="26" t="s">
        <v>4193</v>
      </c>
    </row>
    <row r="461" spans="1:16" hidden="1" x14ac:dyDescent="0.25">
      <c r="A461" s="26">
        <v>12</v>
      </c>
      <c r="B461" s="19" t="s">
        <v>499</v>
      </c>
      <c r="C461" s="19" t="s">
        <v>4307</v>
      </c>
      <c r="D461" s="56">
        <v>9420</v>
      </c>
      <c r="E461" s="56">
        <v>0</v>
      </c>
      <c r="F461" s="19">
        <v>8426.0400000000009</v>
      </c>
      <c r="G461" s="56">
        <v>766</v>
      </c>
      <c r="H461" s="57">
        <v>8.1316348195329083E-2</v>
      </c>
      <c r="I461" s="19">
        <v>58.98</v>
      </c>
      <c r="J461" s="19">
        <v>168.98</v>
      </c>
      <c r="K461" s="57">
        <v>1.7938428874734607E-2</v>
      </c>
      <c r="L461" s="57">
        <v>2.0054497723723121E-2</v>
      </c>
      <c r="M461" s="26" t="s">
        <v>4410</v>
      </c>
      <c r="N461" s="26">
        <v>18</v>
      </c>
      <c r="O461" s="26" t="s">
        <v>4193</v>
      </c>
    </row>
    <row r="462" spans="1:16" hidden="1" x14ac:dyDescent="0.25">
      <c r="A462" s="26">
        <v>13</v>
      </c>
      <c r="B462" s="19" t="s">
        <v>499</v>
      </c>
      <c r="C462" s="19" t="s">
        <v>4348</v>
      </c>
      <c r="D462" s="56">
        <v>7536</v>
      </c>
      <c r="E462" s="56">
        <v>0</v>
      </c>
      <c r="F462" s="19">
        <v>5727.41</v>
      </c>
      <c r="G462" s="56">
        <v>1537.97</v>
      </c>
      <c r="H462" s="57">
        <v>0.20408306794055203</v>
      </c>
      <c r="I462" s="19">
        <v>40.090000000000003</v>
      </c>
      <c r="J462" s="19">
        <v>230.53</v>
      </c>
      <c r="K462" s="57">
        <v>3.0590498938428873E-2</v>
      </c>
      <c r="L462" s="57">
        <v>4.0250305111734622E-2</v>
      </c>
      <c r="M462" s="26" t="s">
        <v>4410</v>
      </c>
      <c r="N462" s="26">
        <v>18</v>
      </c>
      <c r="O462" s="26" t="s">
        <v>4193</v>
      </c>
    </row>
    <row r="463" spans="1:16" hidden="1" x14ac:dyDescent="0.25">
      <c r="A463" s="26">
        <v>14</v>
      </c>
      <c r="B463" s="19" t="s">
        <v>499</v>
      </c>
      <c r="C463" s="19" t="s">
        <v>4369</v>
      </c>
      <c r="D463" s="56">
        <v>0</v>
      </c>
      <c r="E463" s="56">
        <v>5829.72</v>
      </c>
      <c r="F463" s="19">
        <v>5373.85</v>
      </c>
      <c r="G463" s="56">
        <v>410.06</v>
      </c>
      <c r="H463" s="57">
        <v>7.0339570339570334E-2</v>
      </c>
      <c r="I463" s="19">
        <v>37.619999999999997</v>
      </c>
      <c r="J463" s="19">
        <v>8.19</v>
      </c>
      <c r="K463" s="57">
        <v>1.4048702167514047E-3</v>
      </c>
      <c r="L463" s="57">
        <v>1.5240470054058075E-3</v>
      </c>
      <c r="M463" s="26" t="s">
        <v>4410</v>
      </c>
      <c r="N463" s="26">
        <v>18</v>
      </c>
      <c r="O463" s="26" t="s">
        <v>4193</v>
      </c>
    </row>
    <row r="464" spans="1:16" hidden="1" x14ac:dyDescent="0.25">
      <c r="A464" s="26">
        <v>15</v>
      </c>
      <c r="B464" t="s">
        <v>499</v>
      </c>
      <c r="C464" t="s">
        <v>4324</v>
      </c>
      <c r="D464" s="91">
        <v>7536</v>
      </c>
      <c r="E464" s="91">
        <v>0</v>
      </c>
      <c r="F464">
        <v>5826.14</v>
      </c>
      <c r="G464" s="91">
        <v>1525.43</v>
      </c>
      <c r="H464" s="3">
        <v>0.20241905520169853</v>
      </c>
      <c r="I464">
        <v>40.78</v>
      </c>
      <c r="J464">
        <v>143.65</v>
      </c>
      <c r="K464" s="3">
        <v>1.9061836518046708E-2</v>
      </c>
      <c r="L464" s="3">
        <v>2.4656118802500456E-2</v>
      </c>
      <c r="M464" t="s">
        <v>4410</v>
      </c>
      <c r="N464" s="2">
        <v>18</v>
      </c>
      <c r="O464" t="s">
        <v>4193</v>
      </c>
      <c r="P464">
        <v>68.92</v>
      </c>
    </row>
    <row r="465" spans="1:17" hidden="1" x14ac:dyDescent="0.25">
      <c r="A465" s="26">
        <v>16</v>
      </c>
      <c r="B465" t="s">
        <v>499</v>
      </c>
      <c r="C465" t="s">
        <v>4337</v>
      </c>
      <c r="D465" s="91">
        <v>7536</v>
      </c>
      <c r="E465" s="91">
        <v>0</v>
      </c>
      <c r="F465">
        <v>5454.83</v>
      </c>
      <c r="G465" s="91">
        <v>1891.27</v>
      </c>
      <c r="H465" s="3">
        <v>0.25096470276008492</v>
      </c>
      <c r="I465">
        <v>38.18</v>
      </c>
      <c r="J465">
        <v>151.72</v>
      </c>
      <c r="K465" s="3">
        <v>2.0132696390658174E-2</v>
      </c>
      <c r="L465" s="3">
        <v>2.7813882375802731E-2</v>
      </c>
      <c r="M465" t="s">
        <v>4410</v>
      </c>
      <c r="N465" s="2">
        <v>18</v>
      </c>
      <c r="O465" t="s">
        <v>4193</v>
      </c>
      <c r="P465">
        <v>65.19</v>
      </c>
    </row>
    <row r="466" spans="1:17" hidden="1" x14ac:dyDescent="0.25">
      <c r="A466" s="26">
        <v>17</v>
      </c>
      <c r="B466" t="s">
        <v>499</v>
      </c>
      <c r="C466" t="s">
        <v>4362</v>
      </c>
      <c r="D466" s="91">
        <v>7536</v>
      </c>
      <c r="E466" s="91">
        <v>0</v>
      </c>
      <c r="F466">
        <v>5391.43</v>
      </c>
      <c r="G466" s="91">
        <v>1850.08</v>
      </c>
      <c r="H466" s="3">
        <v>0.24549893842887471</v>
      </c>
      <c r="I466">
        <v>37.74</v>
      </c>
      <c r="J466">
        <v>256.75</v>
      </c>
      <c r="K466" s="3">
        <v>3.4069798301486202E-2</v>
      </c>
      <c r="L466" s="3">
        <v>4.7621873974066246E-2</v>
      </c>
      <c r="M466" t="s">
        <v>4410</v>
      </c>
      <c r="N466" s="2">
        <v>18</v>
      </c>
      <c r="O466" t="s">
        <v>4193</v>
      </c>
      <c r="P466">
        <v>59.71</v>
      </c>
    </row>
    <row r="467" spans="1:17" hidden="1" x14ac:dyDescent="0.25">
      <c r="A467" s="26">
        <v>18</v>
      </c>
      <c r="B467" t="s">
        <v>499</v>
      </c>
      <c r="C467" t="s">
        <v>4394</v>
      </c>
      <c r="D467" s="91">
        <v>7536</v>
      </c>
      <c r="E467" s="91">
        <v>0</v>
      </c>
      <c r="F467">
        <v>4889.34</v>
      </c>
      <c r="G467" s="91">
        <v>2513.7800000000002</v>
      </c>
      <c r="H467" s="3">
        <v>0.33356953290870489</v>
      </c>
      <c r="I467">
        <v>34.229999999999997</v>
      </c>
      <c r="J467">
        <v>98.65</v>
      </c>
      <c r="K467" s="3">
        <v>1.3090498938428875E-2</v>
      </c>
      <c r="L467" s="3">
        <v>2.0176547345858543E-2</v>
      </c>
      <c r="M467" t="s">
        <v>4410</v>
      </c>
      <c r="N467" s="2">
        <v>18</v>
      </c>
      <c r="O467" t="s">
        <v>4193</v>
      </c>
      <c r="P467">
        <v>49.82</v>
      </c>
    </row>
    <row r="468" spans="1:17" hidden="1" x14ac:dyDescent="0.25">
      <c r="A468" s="26">
        <v>19</v>
      </c>
      <c r="B468" t="s">
        <v>499</v>
      </c>
      <c r="C468" t="s">
        <v>4582</v>
      </c>
      <c r="D468" s="91">
        <v>7536</v>
      </c>
      <c r="E468" s="91">
        <v>0</v>
      </c>
      <c r="F468">
        <v>4719.42</v>
      </c>
      <c r="G468" s="91">
        <v>2772.26</v>
      </c>
      <c r="H468" s="3">
        <v>0.36786889596602973</v>
      </c>
      <c r="I468">
        <v>33.04</v>
      </c>
      <c r="J468">
        <v>11.28</v>
      </c>
      <c r="K468" s="3">
        <v>1.4968152866242038E-3</v>
      </c>
      <c r="L468" s="3">
        <v>2.390124210178369E-3</v>
      </c>
      <c r="M468" t="s">
        <v>4410</v>
      </c>
      <c r="N468" s="2">
        <v>18</v>
      </c>
      <c r="O468" t="s">
        <v>4193</v>
      </c>
      <c r="P468">
        <v>43.08</v>
      </c>
    </row>
    <row r="469" spans="1:17" hidden="1" x14ac:dyDescent="0.25">
      <c r="A469" s="26">
        <v>20</v>
      </c>
      <c r="B469" s="19" t="s">
        <v>1144</v>
      </c>
      <c r="C469" s="19" t="s">
        <v>4400</v>
      </c>
      <c r="D469" s="56">
        <v>9420</v>
      </c>
      <c r="E469" s="56">
        <v>0</v>
      </c>
      <c r="F469" s="19">
        <v>7190.47</v>
      </c>
      <c r="G469" s="56">
        <v>2006.46</v>
      </c>
      <c r="H469" s="57">
        <v>0.21299999999999999</v>
      </c>
      <c r="I469" s="19">
        <v>50.33</v>
      </c>
      <c r="J469" s="19">
        <v>172.74</v>
      </c>
      <c r="K469" s="57">
        <v>1.8337579617834394E-2</v>
      </c>
      <c r="L469" s="57">
        <v>2.4023464391062059E-2</v>
      </c>
      <c r="M469" s="26" t="s">
        <v>4410</v>
      </c>
      <c r="N469" s="26">
        <v>18</v>
      </c>
      <c r="O469" s="26" t="s">
        <v>4193</v>
      </c>
    </row>
    <row r="470" spans="1:17" hidden="1" x14ac:dyDescent="0.25">
      <c r="A470" s="26">
        <v>21</v>
      </c>
      <c r="B470" s="19" t="s">
        <v>1144</v>
      </c>
      <c r="C470" s="19" t="s">
        <v>4409</v>
      </c>
      <c r="D470" s="56">
        <v>0</v>
      </c>
      <c r="E470" s="56">
        <v>1371.09</v>
      </c>
      <c r="F470" s="19">
        <v>1027.21</v>
      </c>
      <c r="G470" s="56">
        <v>306.5</v>
      </c>
      <c r="H470" s="57">
        <v>0.22354477094866129</v>
      </c>
      <c r="I470" s="19">
        <v>7.19</v>
      </c>
      <c r="J470" s="19">
        <v>30.19</v>
      </c>
      <c r="K470" s="57">
        <v>2.2018977601762104E-2</v>
      </c>
      <c r="L470" s="57">
        <v>2.9390290203561101E-2</v>
      </c>
      <c r="M470" s="26" t="s">
        <v>4410</v>
      </c>
      <c r="N470" s="26">
        <v>18</v>
      </c>
      <c r="O470" s="26" t="s">
        <v>4193</v>
      </c>
    </row>
    <row r="471" spans="1:17" hidden="1" x14ac:dyDescent="0.25">
      <c r="A471" s="26">
        <v>1</v>
      </c>
      <c r="B471" s="19" t="s">
        <v>1142</v>
      </c>
      <c r="C471" s="19" t="s">
        <v>6416</v>
      </c>
      <c r="D471" s="56">
        <v>3768</v>
      </c>
      <c r="E471" s="56">
        <v>0</v>
      </c>
      <c r="F471" s="19">
        <v>1845.97</v>
      </c>
      <c r="G471" s="56">
        <v>1874.24</v>
      </c>
      <c r="H471" s="57">
        <v>0.49740976645435242</v>
      </c>
      <c r="I471" s="19">
        <v>12.92</v>
      </c>
      <c r="J471" s="19">
        <v>34.869999999999997</v>
      </c>
      <c r="K471" s="57">
        <v>9.2542462845010606E-3</v>
      </c>
      <c r="L471" s="57">
        <v>1.8889797775695161E-2</v>
      </c>
      <c r="M471" s="26" t="s">
        <v>4491</v>
      </c>
      <c r="N471" s="26">
        <v>19</v>
      </c>
      <c r="O471" s="26" t="s">
        <v>6417</v>
      </c>
      <c r="P471" s="19">
        <v>47.19</v>
      </c>
    </row>
    <row r="472" spans="1:17" hidden="1" x14ac:dyDescent="0.25">
      <c r="A472" s="26">
        <v>2</v>
      </c>
      <c r="B472" s="19" t="s">
        <v>500</v>
      </c>
      <c r="C472" s="19" t="s">
        <v>6419</v>
      </c>
      <c r="D472" s="56">
        <v>0</v>
      </c>
      <c r="E472" s="56">
        <v>5281.24</v>
      </c>
      <c r="F472" s="19">
        <v>3987.56</v>
      </c>
      <c r="G472" s="56">
        <v>599.61</v>
      </c>
      <c r="H472" s="57">
        <v>0.11353583628087344</v>
      </c>
      <c r="I472" s="19">
        <v>27.91</v>
      </c>
      <c r="J472" s="19">
        <v>666.16</v>
      </c>
      <c r="K472" s="57">
        <v>0.12613704357310027</v>
      </c>
      <c r="L472" s="57">
        <v>0.167059555216724</v>
      </c>
      <c r="M472" s="26" t="s">
        <v>4491</v>
      </c>
      <c r="N472" s="26">
        <v>19</v>
      </c>
      <c r="O472" s="26" t="s">
        <v>6417</v>
      </c>
      <c r="P472" s="19">
        <v>60.05</v>
      </c>
    </row>
    <row r="473" spans="1:17" hidden="1" x14ac:dyDescent="0.25">
      <c r="A473" s="26">
        <v>3</v>
      </c>
      <c r="B473" s="19" t="s">
        <v>1999</v>
      </c>
      <c r="C473" s="19" t="s">
        <v>6420</v>
      </c>
      <c r="D473" s="56">
        <v>23550</v>
      </c>
      <c r="E473" s="56">
        <v>0</v>
      </c>
      <c r="F473" s="19">
        <v>21434.89</v>
      </c>
      <c r="G473" s="56">
        <v>0</v>
      </c>
      <c r="H473" s="57">
        <v>0</v>
      </c>
      <c r="I473" s="19">
        <v>150.04</v>
      </c>
      <c r="J473" s="19">
        <v>1965.07</v>
      </c>
      <c r="K473" s="57">
        <v>8.3442462845010612E-2</v>
      </c>
      <c r="L473" s="57">
        <v>9.1676234401016285E-2</v>
      </c>
      <c r="M473" s="26" t="s">
        <v>4491</v>
      </c>
      <c r="N473" s="26">
        <v>19</v>
      </c>
      <c r="O473" s="26" t="s">
        <v>6417</v>
      </c>
      <c r="P473" s="19">
        <v>70.2</v>
      </c>
    </row>
    <row r="474" spans="1:17" hidden="1" x14ac:dyDescent="0.25">
      <c r="A474" s="26">
        <v>4</v>
      </c>
      <c r="B474" s="19" t="s">
        <v>1999</v>
      </c>
      <c r="C474" s="19" t="s">
        <v>6421</v>
      </c>
      <c r="D474" s="56">
        <v>23550</v>
      </c>
      <c r="E474" s="56">
        <v>0</v>
      </c>
      <c r="F474" s="19">
        <v>20860.48</v>
      </c>
      <c r="G474" s="56">
        <v>637.30999999999995</v>
      </c>
      <c r="H474" s="57">
        <v>2.7061995753715498E-2</v>
      </c>
      <c r="I474" s="19">
        <v>146.02000000000001</v>
      </c>
      <c r="J474" s="19">
        <v>1906.19</v>
      </c>
      <c r="K474" s="57">
        <v>8.0942250530785562E-2</v>
      </c>
      <c r="L474" s="57">
        <v>9.137805074475755E-2</v>
      </c>
      <c r="M474" s="26" t="s">
        <v>4491</v>
      </c>
      <c r="N474" s="26">
        <v>19</v>
      </c>
      <c r="O474" s="26" t="s">
        <v>6417</v>
      </c>
      <c r="P474" s="19">
        <v>74.260000000000005</v>
      </c>
    </row>
    <row r="475" spans="1:17" hidden="1" x14ac:dyDescent="0.25">
      <c r="A475" s="26">
        <v>5</v>
      </c>
      <c r="B475" s="19" t="s">
        <v>501</v>
      </c>
      <c r="C475" s="19" t="s">
        <v>6424</v>
      </c>
      <c r="D475" s="56">
        <v>0</v>
      </c>
      <c r="E475" s="56">
        <v>19875.64</v>
      </c>
      <c r="F475" s="19">
        <v>13398.34</v>
      </c>
      <c r="G475" s="56">
        <v>3237.8</v>
      </c>
      <c r="H475" s="57">
        <v>0.16290293042136003</v>
      </c>
      <c r="I475" s="19">
        <v>93.79</v>
      </c>
      <c r="J475" s="19">
        <v>3145.71</v>
      </c>
      <c r="K475" s="57">
        <v>0.15826962050027069</v>
      </c>
      <c r="L475" s="57">
        <v>0.23478356273986181</v>
      </c>
      <c r="M475" s="26" t="s">
        <v>4491</v>
      </c>
      <c r="N475" s="26">
        <v>19</v>
      </c>
      <c r="O475" s="26" t="s">
        <v>6417</v>
      </c>
      <c r="P475" s="19">
        <v>38.200000000000003</v>
      </c>
      <c r="Q475" s="19" t="s">
        <v>22</v>
      </c>
    </row>
    <row r="476" spans="1:17" hidden="1" x14ac:dyDescent="0.25">
      <c r="A476" s="26">
        <v>6</v>
      </c>
      <c r="B476" s="19" t="s">
        <v>501</v>
      </c>
      <c r="C476" s="19" t="s">
        <v>6426</v>
      </c>
      <c r="D476" s="56">
        <v>28260</v>
      </c>
      <c r="E476" s="56">
        <v>0</v>
      </c>
      <c r="F476" s="19">
        <v>22330.639999999999</v>
      </c>
      <c r="G476" s="56">
        <v>5359.57</v>
      </c>
      <c r="H476" s="57">
        <v>0.1896521585279547</v>
      </c>
      <c r="I476" s="19">
        <v>156.31</v>
      </c>
      <c r="J476" s="19">
        <v>413.48</v>
      </c>
      <c r="K476" s="57">
        <v>1.4631280962491154E-2</v>
      </c>
      <c r="L476" s="57">
        <v>1.8516262856774369E-2</v>
      </c>
      <c r="M476" s="26" t="s">
        <v>4491</v>
      </c>
      <c r="N476" s="26">
        <v>19</v>
      </c>
      <c r="O476" s="26" t="s">
        <v>6417</v>
      </c>
      <c r="P476" s="19">
        <v>40.07</v>
      </c>
    </row>
    <row r="477" spans="1:17" hidden="1" x14ac:dyDescent="0.25">
      <c r="A477" s="26">
        <v>7</v>
      </c>
      <c r="B477" s="19" t="s">
        <v>501</v>
      </c>
      <c r="C477" s="19" t="s">
        <v>6427</v>
      </c>
      <c r="D477" s="56">
        <v>28260</v>
      </c>
      <c r="E477" s="56">
        <v>0</v>
      </c>
      <c r="F477" s="19">
        <v>21347.67</v>
      </c>
      <c r="G477" s="56">
        <v>5655.65</v>
      </c>
      <c r="H477" s="57">
        <v>0.2001291578202406</v>
      </c>
      <c r="I477" s="19">
        <v>149.43</v>
      </c>
      <c r="J477" s="19">
        <v>1107.25</v>
      </c>
      <c r="K477" s="57">
        <v>3.9180820948336872E-2</v>
      </c>
      <c r="L477" s="57">
        <v>5.1867487177757576E-2</v>
      </c>
      <c r="M477" s="26" t="s">
        <v>4491</v>
      </c>
      <c r="N477" s="26">
        <v>19</v>
      </c>
      <c r="O477" s="26" t="s">
        <v>6417</v>
      </c>
      <c r="P477" s="19">
        <v>54.53</v>
      </c>
    </row>
    <row r="478" spans="1:17" hidden="1" x14ac:dyDescent="0.25">
      <c r="A478" s="26">
        <v>8</v>
      </c>
      <c r="B478" s="19" t="s">
        <v>501</v>
      </c>
      <c r="C478" s="19" t="s">
        <v>6428</v>
      </c>
      <c r="D478" s="56">
        <v>28260</v>
      </c>
      <c r="E478" s="56">
        <v>0</v>
      </c>
      <c r="F478" s="19">
        <v>27269.18</v>
      </c>
      <c r="G478" s="56">
        <v>0</v>
      </c>
      <c r="H478" s="57">
        <v>0</v>
      </c>
      <c r="I478" s="19">
        <v>190.88</v>
      </c>
      <c r="J478" s="19">
        <v>799.94</v>
      </c>
      <c r="K478" s="57">
        <v>2.8306440198159945E-2</v>
      </c>
      <c r="L478" s="57">
        <v>2.9334948832344797E-2</v>
      </c>
      <c r="M478" s="26" t="s">
        <v>4491</v>
      </c>
      <c r="N478" s="26">
        <v>19</v>
      </c>
      <c r="O478" s="26" t="s">
        <v>6417</v>
      </c>
      <c r="P478" s="19">
        <v>93.34</v>
      </c>
    </row>
    <row r="479" spans="1:17" hidden="1" x14ac:dyDescent="0.25">
      <c r="A479" s="26">
        <v>9</v>
      </c>
      <c r="B479" s="19" t="s">
        <v>501</v>
      </c>
      <c r="C479" s="19" t="s">
        <v>6429</v>
      </c>
      <c r="D479" s="56">
        <v>28260</v>
      </c>
      <c r="E479" s="56">
        <v>0</v>
      </c>
      <c r="F479" s="19">
        <v>19098.330000000002</v>
      </c>
      <c r="G479" s="56">
        <v>8190.21</v>
      </c>
      <c r="H479" s="57">
        <v>0.28981634819532909</v>
      </c>
      <c r="I479" s="19">
        <v>133.69</v>
      </c>
      <c r="J479" s="19">
        <v>837.77</v>
      </c>
      <c r="K479" s="57">
        <v>2.9645081387119604E-2</v>
      </c>
      <c r="L479" s="57">
        <v>4.3866139081270454E-2</v>
      </c>
      <c r="M479" s="26" t="s">
        <v>4491</v>
      </c>
      <c r="N479" s="26">
        <v>19</v>
      </c>
      <c r="O479" s="26" t="s">
        <v>6417</v>
      </c>
      <c r="P479" s="19">
        <v>42.83</v>
      </c>
    </row>
    <row r="480" spans="1:17" hidden="1" x14ac:dyDescent="0.25">
      <c r="A480" s="26">
        <v>10</v>
      </c>
      <c r="B480" s="19" t="s">
        <v>501</v>
      </c>
      <c r="C480" s="19" t="s">
        <v>6430</v>
      </c>
      <c r="D480" s="56">
        <v>28260</v>
      </c>
      <c r="E480" s="56">
        <v>0</v>
      </c>
      <c r="F480" s="19">
        <v>21347.67</v>
      </c>
      <c r="G480" s="56">
        <v>5655.65</v>
      </c>
      <c r="H480" s="57">
        <v>0.2001291578202406</v>
      </c>
      <c r="I480" s="19">
        <v>149.43</v>
      </c>
      <c r="J480" s="19">
        <v>1107.25</v>
      </c>
      <c r="K480" s="57">
        <v>3.9180820948336872E-2</v>
      </c>
      <c r="L480" s="57">
        <v>5.1867487177757576E-2</v>
      </c>
      <c r="M480" s="26" t="s">
        <v>4491</v>
      </c>
      <c r="N480" s="26">
        <v>19</v>
      </c>
      <c r="O480" s="26" t="s">
        <v>6417</v>
      </c>
      <c r="P480" s="19">
        <v>54.53</v>
      </c>
    </row>
    <row r="481" spans="1:17" hidden="1" x14ac:dyDescent="0.25">
      <c r="A481" s="26">
        <v>11</v>
      </c>
      <c r="B481" s="19" t="s">
        <v>501</v>
      </c>
      <c r="C481" s="19" t="s">
        <v>6431</v>
      </c>
      <c r="D481" s="56">
        <v>28260</v>
      </c>
      <c r="E481" s="56">
        <v>0</v>
      </c>
      <c r="F481" s="19">
        <v>21129.63</v>
      </c>
      <c r="G481" s="56">
        <v>6547.48</v>
      </c>
      <c r="H481" s="57">
        <v>0.23168719037508845</v>
      </c>
      <c r="I481" s="19">
        <v>147.91</v>
      </c>
      <c r="J481" s="19">
        <v>434.98</v>
      </c>
      <c r="K481" s="57">
        <v>1.5392073602264685E-2</v>
      </c>
      <c r="L481" s="57">
        <v>2.0586257307865778E-2</v>
      </c>
      <c r="M481" s="26" t="s">
        <v>4491</v>
      </c>
      <c r="N481" s="26">
        <v>19</v>
      </c>
      <c r="O481" s="26" t="s">
        <v>6417</v>
      </c>
      <c r="P481" s="19">
        <v>41.72</v>
      </c>
    </row>
    <row r="482" spans="1:17" hidden="1" x14ac:dyDescent="0.25">
      <c r="A482" s="26">
        <v>12</v>
      </c>
      <c r="B482" s="19" t="s">
        <v>501</v>
      </c>
      <c r="C482" s="19" t="s">
        <v>6432</v>
      </c>
      <c r="D482" s="56">
        <v>28260</v>
      </c>
      <c r="E482" s="56">
        <v>0</v>
      </c>
      <c r="F482" s="19">
        <v>21817.29</v>
      </c>
      <c r="G482" s="56">
        <v>6042.46</v>
      </c>
      <c r="H482" s="57">
        <v>0.21381670205237086</v>
      </c>
      <c r="I482" s="19">
        <v>152.72</v>
      </c>
      <c r="J482" s="19">
        <v>247.53</v>
      </c>
      <c r="K482" s="57">
        <v>8.7590233545647555E-3</v>
      </c>
      <c r="L482" s="57">
        <v>1.1345588750940194E-2</v>
      </c>
      <c r="M482" s="26" t="s">
        <v>4491</v>
      </c>
      <c r="N482" s="26">
        <v>19</v>
      </c>
      <c r="O482" s="26" t="s">
        <v>6417</v>
      </c>
      <c r="P482" s="19">
        <v>37.340000000000003</v>
      </c>
    </row>
    <row r="483" spans="1:17" hidden="1" x14ac:dyDescent="0.25">
      <c r="A483" s="26">
        <v>13</v>
      </c>
      <c r="B483" s="19" t="s">
        <v>501</v>
      </c>
      <c r="C483" s="19" t="s">
        <v>6433</v>
      </c>
      <c r="D483" s="56">
        <v>28260</v>
      </c>
      <c r="E483" s="56">
        <v>0</v>
      </c>
      <c r="F483" s="19">
        <v>9696.3799999999992</v>
      </c>
      <c r="G483" s="56">
        <v>18404.330000000002</v>
      </c>
      <c r="H483" s="57">
        <v>0.65125017692852094</v>
      </c>
      <c r="I483" s="19">
        <v>67.87</v>
      </c>
      <c r="J483" s="19">
        <v>91.42</v>
      </c>
      <c r="K483" s="57">
        <v>3.234961075725407E-3</v>
      </c>
      <c r="L483" s="57">
        <v>9.428260856113313E-3</v>
      </c>
      <c r="M483" s="26" t="s">
        <v>4491</v>
      </c>
      <c r="N483" s="26">
        <v>19</v>
      </c>
      <c r="O483" s="26" t="s">
        <v>6417</v>
      </c>
      <c r="P483" s="19">
        <v>33.74</v>
      </c>
    </row>
    <row r="484" spans="1:17" hidden="1" x14ac:dyDescent="0.25">
      <c r="A484" s="26">
        <v>14</v>
      </c>
      <c r="B484" s="19" t="s">
        <v>501</v>
      </c>
      <c r="C484" s="19" t="s">
        <v>6434</v>
      </c>
      <c r="D484" s="56">
        <v>26423.1</v>
      </c>
      <c r="E484" s="56">
        <v>0</v>
      </c>
      <c r="F484" s="19">
        <v>5208.57</v>
      </c>
      <c r="G484" s="56">
        <v>20533.689999999999</v>
      </c>
      <c r="H484" s="57">
        <v>0.77711131547774481</v>
      </c>
      <c r="I484" s="19">
        <v>36.46</v>
      </c>
      <c r="J484" s="19">
        <v>644.38</v>
      </c>
      <c r="K484" s="57">
        <v>2.4386994712959496E-2</v>
      </c>
      <c r="L484" s="57">
        <v>0.12371533837502424</v>
      </c>
      <c r="M484" s="26" t="s">
        <v>4491</v>
      </c>
      <c r="N484" s="26">
        <v>19</v>
      </c>
      <c r="O484" s="26" t="s">
        <v>6417</v>
      </c>
      <c r="P484" s="19">
        <v>15.5</v>
      </c>
      <c r="Q484" s="19" t="s">
        <v>22</v>
      </c>
    </row>
    <row r="485" spans="1:17" hidden="1" x14ac:dyDescent="0.25">
      <c r="A485" s="26">
        <v>1</v>
      </c>
      <c r="B485" s="19" t="s">
        <v>1142</v>
      </c>
      <c r="C485" s="19" t="s">
        <v>4496</v>
      </c>
      <c r="D485" s="56">
        <v>0</v>
      </c>
      <c r="E485" s="56">
        <v>1652.81</v>
      </c>
      <c r="F485" s="19">
        <v>299.13</v>
      </c>
      <c r="G485" s="56">
        <v>976.72</v>
      </c>
      <c r="H485" s="57">
        <v>0.59094511770862956</v>
      </c>
      <c r="I485" s="19">
        <v>2.09</v>
      </c>
      <c r="J485" s="19">
        <v>374.87</v>
      </c>
      <c r="K485" s="57">
        <v>0.22680767904356824</v>
      </c>
      <c r="L485" s="57">
        <v>1.2532009494199847</v>
      </c>
      <c r="M485" s="26" t="s">
        <v>4566</v>
      </c>
      <c r="N485" s="26">
        <v>20</v>
      </c>
      <c r="O485" s="26" t="s">
        <v>4497</v>
      </c>
    </row>
    <row r="486" spans="1:17" hidden="1" x14ac:dyDescent="0.25">
      <c r="A486" s="26">
        <v>2</v>
      </c>
      <c r="B486" s="19" t="s">
        <v>497</v>
      </c>
      <c r="C486" s="19" t="s">
        <v>4505</v>
      </c>
      <c r="D486" s="56">
        <v>0</v>
      </c>
      <c r="E486" s="56">
        <v>104.82</v>
      </c>
      <c r="F486" s="19">
        <v>97.24</v>
      </c>
      <c r="G486" s="56">
        <v>0</v>
      </c>
      <c r="H486" s="57">
        <v>0</v>
      </c>
      <c r="I486" s="19">
        <v>0.68</v>
      </c>
      <c r="J486" s="19">
        <v>6.9</v>
      </c>
      <c r="K486" s="57">
        <v>6.5827132226674301E-2</v>
      </c>
      <c r="L486" s="57">
        <v>7.0958453311394498E-2</v>
      </c>
      <c r="M486" s="26" t="s">
        <v>4566</v>
      </c>
      <c r="N486" s="26">
        <v>20</v>
      </c>
      <c r="O486" s="26" t="s">
        <v>4497</v>
      </c>
    </row>
    <row r="487" spans="1:17" hidden="1" x14ac:dyDescent="0.25">
      <c r="A487" s="26">
        <v>3</v>
      </c>
      <c r="B487" s="19" t="s">
        <v>500</v>
      </c>
      <c r="C487" s="19" t="s">
        <v>4510</v>
      </c>
      <c r="D487" s="56">
        <v>18840</v>
      </c>
      <c r="E487" s="56">
        <v>0</v>
      </c>
      <c r="F487" s="19">
        <v>16350.77</v>
      </c>
      <c r="G487" s="56">
        <v>617.11</v>
      </c>
      <c r="H487" s="57">
        <v>3.2755307855626331E-2</v>
      </c>
      <c r="I487" s="19">
        <v>114.46</v>
      </c>
      <c r="J487" s="19">
        <v>1757.66</v>
      </c>
      <c r="K487" s="57">
        <v>9.329405520169852E-2</v>
      </c>
      <c r="L487" s="57">
        <v>0.10749707811925677</v>
      </c>
      <c r="M487" s="26" t="s">
        <v>4566</v>
      </c>
      <c r="N487" s="26">
        <v>20</v>
      </c>
      <c r="O487" s="26" t="s">
        <v>4497</v>
      </c>
    </row>
    <row r="488" spans="1:17" hidden="1" x14ac:dyDescent="0.25">
      <c r="A488" s="26">
        <v>4</v>
      </c>
      <c r="B488" s="19" t="s">
        <v>500</v>
      </c>
      <c r="C488" s="19" t="s">
        <v>4517</v>
      </c>
      <c r="D488" s="56">
        <v>18840</v>
      </c>
      <c r="E488" s="56">
        <v>0</v>
      </c>
      <c r="F488" s="19">
        <v>16339.66</v>
      </c>
      <c r="G488" s="56">
        <v>617.11</v>
      </c>
      <c r="H488" s="57">
        <v>3.2755307855626331E-2</v>
      </c>
      <c r="I488" s="19">
        <v>114.38</v>
      </c>
      <c r="J488" s="19">
        <v>1768.85</v>
      </c>
      <c r="K488" s="57">
        <v>9.388800424628449E-2</v>
      </c>
      <c r="L488" s="57">
        <v>0.10825500653012363</v>
      </c>
      <c r="M488" s="26" t="s">
        <v>4566</v>
      </c>
      <c r="N488" s="26">
        <v>20</v>
      </c>
      <c r="O488" s="26" t="s">
        <v>4497</v>
      </c>
    </row>
    <row r="489" spans="1:17" hidden="1" x14ac:dyDescent="0.25">
      <c r="A489" s="26">
        <v>5</v>
      </c>
      <c r="B489" s="19" t="s">
        <v>1999</v>
      </c>
      <c r="C489" s="19" t="s">
        <v>4523</v>
      </c>
      <c r="D489" s="56">
        <v>0</v>
      </c>
      <c r="E489" s="56">
        <v>15167.61</v>
      </c>
      <c r="F489" s="19">
        <v>7827.66</v>
      </c>
      <c r="G489" s="56">
        <v>7116.35</v>
      </c>
      <c r="H489" s="57">
        <v>0.46918070810101264</v>
      </c>
      <c r="I489" s="19">
        <v>54.79</v>
      </c>
      <c r="J489" s="19">
        <v>168.81</v>
      </c>
      <c r="K489" s="57">
        <v>1.1129637431342182E-2</v>
      </c>
      <c r="L489" s="57">
        <v>2.1565831934447843E-2</v>
      </c>
      <c r="M489" s="26" t="s">
        <v>4566</v>
      </c>
      <c r="N489" s="26">
        <v>20</v>
      </c>
      <c r="O489" s="26" t="s">
        <v>4497</v>
      </c>
    </row>
    <row r="490" spans="1:17" hidden="1" x14ac:dyDescent="0.25">
      <c r="A490" s="26">
        <v>6</v>
      </c>
      <c r="B490" s="19" t="s">
        <v>501</v>
      </c>
      <c r="C490" s="19" t="s">
        <v>4527</v>
      </c>
      <c r="D490" s="56">
        <v>28260</v>
      </c>
      <c r="E490" s="56">
        <v>0</v>
      </c>
      <c r="F490" s="19">
        <v>25201.88</v>
      </c>
      <c r="G490" s="56">
        <v>2761.26</v>
      </c>
      <c r="H490" s="57">
        <v>9.770912951167729E-2</v>
      </c>
      <c r="I490" s="19">
        <v>176.41</v>
      </c>
      <c r="J490" s="19">
        <v>120.45</v>
      </c>
      <c r="K490" s="57">
        <v>4.2622080679405525E-3</v>
      </c>
      <c r="L490" s="57">
        <v>4.7794053459503816E-3</v>
      </c>
      <c r="M490" s="26" t="s">
        <v>4566</v>
      </c>
      <c r="N490" s="26">
        <v>20</v>
      </c>
      <c r="O490" s="26" t="s">
        <v>4497</v>
      </c>
    </row>
    <row r="491" spans="1:17" hidden="1" x14ac:dyDescent="0.25">
      <c r="A491" s="26">
        <v>7</v>
      </c>
      <c r="B491" s="19" t="s">
        <v>501</v>
      </c>
      <c r="C491" s="19" t="s">
        <v>4531</v>
      </c>
      <c r="D491" s="56">
        <v>28260</v>
      </c>
      <c r="E491" s="56">
        <v>0</v>
      </c>
      <c r="F491" s="19">
        <v>20156.14</v>
      </c>
      <c r="G491" s="56">
        <v>7355.99</v>
      </c>
      <c r="H491" s="57">
        <v>0.26029688605803253</v>
      </c>
      <c r="I491" s="19">
        <v>141.09</v>
      </c>
      <c r="J491" s="19">
        <v>606.78</v>
      </c>
      <c r="K491" s="57">
        <v>2.1471337579617833E-2</v>
      </c>
      <c r="L491" s="57">
        <v>3.0103978241865753E-2</v>
      </c>
      <c r="M491" s="26" t="s">
        <v>4566</v>
      </c>
      <c r="N491" s="26">
        <v>20</v>
      </c>
      <c r="O491" s="26" t="s">
        <v>4497</v>
      </c>
    </row>
    <row r="492" spans="1:17" hidden="1" x14ac:dyDescent="0.25">
      <c r="A492" s="26">
        <v>8</v>
      </c>
      <c r="B492" s="19" t="s">
        <v>501</v>
      </c>
      <c r="C492" s="19" t="s">
        <v>4535</v>
      </c>
      <c r="D492" s="56">
        <v>28260</v>
      </c>
      <c r="E492" s="56">
        <v>0</v>
      </c>
      <c r="F492" s="19">
        <v>25032.49</v>
      </c>
      <c r="G492" s="56">
        <v>2422.14</v>
      </c>
      <c r="H492" s="57">
        <v>8.5709129511677279E-2</v>
      </c>
      <c r="I492" s="19">
        <v>175.23</v>
      </c>
      <c r="J492" s="19">
        <v>630.14</v>
      </c>
      <c r="K492" s="57">
        <v>2.2297947629157818E-2</v>
      </c>
      <c r="L492" s="57">
        <v>2.5172885318240412E-2</v>
      </c>
      <c r="M492" s="26" t="s">
        <v>4566</v>
      </c>
      <c r="N492" s="26">
        <v>20</v>
      </c>
      <c r="O492" s="26" t="s">
        <v>4497</v>
      </c>
    </row>
    <row r="493" spans="1:17" hidden="1" x14ac:dyDescent="0.25">
      <c r="A493" s="26">
        <v>9</v>
      </c>
      <c r="B493" s="19" t="s">
        <v>501</v>
      </c>
      <c r="C493" s="19" t="s">
        <v>4542</v>
      </c>
      <c r="D493" s="56">
        <v>28260</v>
      </c>
      <c r="E493" s="56">
        <v>0</v>
      </c>
      <c r="F493" s="19">
        <v>23722.17</v>
      </c>
      <c r="G493" s="56">
        <v>3957.55</v>
      </c>
      <c r="H493" s="57">
        <v>0.14004069355980184</v>
      </c>
      <c r="I493" s="19">
        <v>166.06</v>
      </c>
      <c r="J493" s="19">
        <v>414.22</v>
      </c>
      <c r="K493" s="57">
        <v>1.4657466383581034E-2</v>
      </c>
      <c r="L493" s="57">
        <v>1.7461303076404901E-2</v>
      </c>
      <c r="M493" s="26" t="s">
        <v>4566</v>
      </c>
      <c r="N493" s="26">
        <v>20</v>
      </c>
      <c r="O493" s="26" t="s">
        <v>4497</v>
      </c>
    </row>
    <row r="494" spans="1:17" hidden="1" x14ac:dyDescent="0.25">
      <c r="A494" s="26">
        <v>10</v>
      </c>
      <c r="B494" s="19" t="s">
        <v>501</v>
      </c>
      <c r="C494" s="19" t="s">
        <v>4553</v>
      </c>
      <c r="D494" s="56">
        <v>28260</v>
      </c>
      <c r="E494" s="56">
        <v>0</v>
      </c>
      <c r="F494" s="19">
        <v>23762.34</v>
      </c>
      <c r="G494" s="56">
        <v>4234.8500000000004</v>
      </c>
      <c r="H494" s="57">
        <v>0.14985314932767163</v>
      </c>
      <c r="I494" s="19">
        <v>166.34</v>
      </c>
      <c r="J494" s="19">
        <v>96.47</v>
      </c>
      <c r="K494" s="57">
        <v>3.4136588818117482E-3</v>
      </c>
      <c r="L494" s="57">
        <v>4.0597853578393369E-3</v>
      </c>
      <c r="M494" s="26" t="s">
        <v>4566</v>
      </c>
      <c r="N494" s="26">
        <v>20</v>
      </c>
      <c r="O494" s="26" t="s">
        <v>4497</v>
      </c>
    </row>
    <row r="495" spans="1:17" hidden="1" x14ac:dyDescent="0.25">
      <c r="A495" s="26">
        <v>11</v>
      </c>
      <c r="B495" s="19" t="s">
        <v>501</v>
      </c>
      <c r="C495" s="19" t="s">
        <v>4558</v>
      </c>
      <c r="D495" s="56">
        <v>0</v>
      </c>
      <c r="E495" s="56">
        <v>18404.32</v>
      </c>
      <c r="F495" s="19">
        <v>11174.63</v>
      </c>
      <c r="G495" s="56">
        <v>6904.06</v>
      </c>
      <c r="H495" s="57">
        <v>0.37513257756874474</v>
      </c>
      <c r="I495" s="19">
        <v>78.22</v>
      </c>
      <c r="J495" s="19">
        <v>247.41</v>
      </c>
      <c r="K495" s="57">
        <v>1.3443039460300624E-2</v>
      </c>
      <c r="L495" s="57">
        <v>2.2140330373354646E-2</v>
      </c>
      <c r="M495" s="26" t="s">
        <v>4566</v>
      </c>
      <c r="N495" s="26">
        <v>20</v>
      </c>
      <c r="O495" s="26" t="s">
        <v>4497</v>
      </c>
    </row>
    <row r="496" spans="1:17" hidden="1" x14ac:dyDescent="0.25">
      <c r="A496" s="26">
        <v>12</v>
      </c>
      <c r="B496" s="19" t="s">
        <v>501</v>
      </c>
      <c r="C496" s="19" t="s">
        <v>4562</v>
      </c>
      <c r="D496" s="56">
        <v>28260</v>
      </c>
      <c r="E496" s="56">
        <v>0</v>
      </c>
      <c r="F496" s="19">
        <v>23797.91</v>
      </c>
      <c r="G496" s="56">
        <v>4070.04</v>
      </c>
      <c r="H496" s="57">
        <v>0.14402123142250531</v>
      </c>
      <c r="I496" s="19">
        <v>166.59</v>
      </c>
      <c r="J496" s="19">
        <v>225.46</v>
      </c>
      <c r="K496" s="57">
        <v>7.9780608634111815E-3</v>
      </c>
      <c r="L496" s="57">
        <v>9.4739411990380669E-3</v>
      </c>
      <c r="M496" s="26" t="s">
        <v>4566</v>
      </c>
      <c r="N496" s="26">
        <v>20</v>
      </c>
      <c r="O496" s="26" t="s">
        <v>4497</v>
      </c>
    </row>
    <row r="497" spans="1:17" hidden="1" x14ac:dyDescent="0.25">
      <c r="A497" s="26">
        <v>13</v>
      </c>
      <c r="B497" s="19" t="s">
        <v>501</v>
      </c>
      <c r="C497" s="19" t="s">
        <v>4564</v>
      </c>
      <c r="D497" s="56">
        <v>28260</v>
      </c>
      <c r="E497" s="56">
        <v>0</v>
      </c>
      <c r="F497" s="19">
        <v>23797.91</v>
      </c>
      <c r="G497" s="56">
        <v>4070.04</v>
      </c>
      <c r="H497" s="57">
        <v>0.14402123142250531</v>
      </c>
      <c r="I497" s="19">
        <v>166.59</v>
      </c>
      <c r="J497" s="19">
        <v>225.46</v>
      </c>
      <c r="K497" s="57">
        <v>7.9780608634111815E-3</v>
      </c>
      <c r="L497" s="57">
        <v>9.4739411990380669E-3</v>
      </c>
      <c r="M497" s="26" t="s">
        <v>4566</v>
      </c>
      <c r="N497" s="26">
        <v>20</v>
      </c>
      <c r="O497" s="26" t="s">
        <v>4497</v>
      </c>
    </row>
    <row r="498" spans="1:17" hidden="1" x14ac:dyDescent="0.25">
      <c r="A498" s="26">
        <v>1</v>
      </c>
      <c r="B498" s="19" t="s">
        <v>1142</v>
      </c>
      <c r="C498" s="19" t="s">
        <v>4571</v>
      </c>
      <c r="D498" s="56">
        <v>0</v>
      </c>
      <c r="E498" s="56">
        <v>350.53</v>
      </c>
      <c r="F498" s="19">
        <v>62.28</v>
      </c>
      <c r="G498" s="56">
        <v>259.61</v>
      </c>
      <c r="H498" s="57">
        <v>0.74062134482070019</v>
      </c>
      <c r="I498" s="19">
        <v>0.44</v>
      </c>
      <c r="J498" s="19">
        <v>28.2</v>
      </c>
      <c r="K498" s="57">
        <v>8.0449604884032758E-2</v>
      </c>
      <c r="L498" s="57">
        <v>0.45279383429672443</v>
      </c>
      <c r="M498" s="26" t="s">
        <v>4580</v>
      </c>
      <c r="N498" s="26">
        <v>21</v>
      </c>
      <c r="O498" s="26" t="s">
        <v>4573</v>
      </c>
    </row>
    <row r="499" spans="1:17" hidden="1" x14ac:dyDescent="0.25">
      <c r="A499" s="26">
        <v>2</v>
      </c>
      <c r="B499" s="19" t="s">
        <v>1145</v>
      </c>
      <c r="C499" s="19" t="s">
        <v>4577</v>
      </c>
      <c r="D499" s="56">
        <v>0</v>
      </c>
      <c r="E499" s="56">
        <v>7726.28</v>
      </c>
      <c r="F499" s="19">
        <v>514.57000000000005</v>
      </c>
      <c r="G499" s="56">
        <v>6823.51</v>
      </c>
      <c r="H499" s="57">
        <v>0.8831559301500852</v>
      </c>
      <c r="I499" s="19">
        <v>3.6</v>
      </c>
      <c r="J499" s="19">
        <v>384.6</v>
      </c>
      <c r="K499" s="57">
        <v>4.9778159735344829E-2</v>
      </c>
      <c r="L499" s="57">
        <v>0.74742017606933941</v>
      </c>
      <c r="M499" s="26" t="s">
        <v>4580</v>
      </c>
      <c r="N499" s="26">
        <v>21</v>
      </c>
      <c r="O499" s="26" t="s">
        <v>4573</v>
      </c>
    </row>
    <row r="500" spans="1:17" hidden="1" x14ac:dyDescent="0.25">
      <c r="A500" s="26">
        <v>1</v>
      </c>
      <c r="B500" s="19" t="s">
        <v>501</v>
      </c>
      <c r="C500" s="19" t="s">
        <v>4594</v>
      </c>
      <c r="D500" s="56">
        <v>28260</v>
      </c>
      <c r="E500" s="56">
        <v>0</v>
      </c>
      <c r="F500" s="19">
        <v>25188.36</v>
      </c>
      <c r="G500" s="56">
        <v>2761.26</v>
      </c>
      <c r="H500" s="57">
        <v>9.770912951167729E-2</v>
      </c>
      <c r="I500" s="19">
        <v>176.32</v>
      </c>
      <c r="J500" s="19">
        <v>134.06</v>
      </c>
      <c r="K500" s="57">
        <v>4.743807501769285E-3</v>
      </c>
      <c r="L500" s="57">
        <v>5.3222996654010025E-3</v>
      </c>
      <c r="M500" s="26" t="s">
        <v>4633</v>
      </c>
      <c r="N500" s="26">
        <v>22</v>
      </c>
      <c r="O500" s="26" t="s">
        <v>6436</v>
      </c>
      <c r="P500" s="19">
        <v>34.950000000000003</v>
      </c>
    </row>
    <row r="501" spans="1:17" hidden="1" x14ac:dyDescent="0.25">
      <c r="A501" s="26">
        <v>2</v>
      </c>
      <c r="B501" s="19" t="s">
        <v>501</v>
      </c>
      <c r="C501" s="19" t="s">
        <v>4598</v>
      </c>
      <c r="D501" s="56">
        <v>28260</v>
      </c>
      <c r="E501" s="56">
        <v>0</v>
      </c>
      <c r="F501" s="19">
        <v>24876.3</v>
      </c>
      <c r="G501" s="56">
        <v>2060.64</v>
      </c>
      <c r="H501" s="57">
        <v>7.2917197452229299E-2</v>
      </c>
      <c r="I501" s="19">
        <v>174.13</v>
      </c>
      <c r="J501" s="19">
        <v>1148.93</v>
      </c>
      <c r="K501" s="57">
        <v>4.0655697098372259E-2</v>
      </c>
      <c r="L501" s="57">
        <v>4.6185726977082606E-2</v>
      </c>
      <c r="M501" s="26" t="s">
        <v>4633</v>
      </c>
      <c r="N501" s="26">
        <v>22</v>
      </c>
      <c r="O501" s="26" t="s">
        <v>6436</v>
      </c>
      <c r="P501" s="19">
        <v>49.67</v>
      </c>
    </row>
    <row r="502" spans="1:17" hidden="1" x14ac:dyDescent="0.25">
      <c r="A502" s="26">
        <v>3</v>
      </c>
      <c r="B502" s="19" t="s">
        <v>501</v>
      </c>
      <c r="C502" s="19" t="s">
        <v>4605</v>
      </c>
      <c r="D502" s="56">
        <v>28260</v>
      </c>
      <c r="E502" s="56">
        <v>0</v>
      </c>
      <c r="F502" s="19">
        <v>24522.16</v>
      </c>
      <c r="G502" s="56">
        <v>3172.88</v>
      </c>
      <c r="H502" s="57">
        <v>0.11227459306440199</v>
      </c>
      <c r="I502" s="19">
        <v>171.66</v>
      </c>
      <c r="J502" s="19">
        <v>393.3</v>
      </c>
      <c r="K502" s="57">
        <v>1.39171974522293E-2</v>
      </c>
      <c r="L502" s="57">
        <v>1.6038554515589165E-2</v>
      </c>
      <c r="M502" s="26" t="s">
        <v>4633</v>
      </c>
      <c r="N502" s="26">
        <v>22</v>
      </c>
      <c r="O502" s="26" t="s">
        <v>6436</v>
      </c>
      <c r="P502" s="19">
        <v>43.68</v>
      </c>
    </row>
    <row r="503" spans="1:17" hidden="1" x14ac:dyDescent="0.25">
      <c r="A503" s="26">
        <v>4</v>
      </c>
      <c r="B503" s="19" t="s">
        <v>501</v>
      </c>
      <c r="C503" s="19" t="s">
        <v>4612</v>
      </c>
      <c r="D503" s="56">
        <v>29013.599999999999</v>
      </c>
      <c r="E503" s="56">
        <v>0</v>
      </c>
      <c r="F503" s="19">
        <v>19004.599999999999</v>
      </c>
      <c r="G503" s="56">
        <v>9558.42</v>
      </c>
      <c r="H503" s="57">
        <v>0.32944619075192327</v>
      </c>
      <c r="I503" s="19">
        <v>133.03</v>
      </c>
      <c r="J503" s="19">
        <v>317.55</v>
      </c>
      <c r="K503" s="57">
        <v>1.0944867234676152E-2</v>
      </c>
      <c r="L503" s="57">
        <v>1.6709112530650477E-2</v>
      </c>
      <c r="M503" s="26" t="s">
        <v>4633</v>
      </c>
      <c r="N503" s="26">
        <v>22</v>
      </c>
      <c r="O503" s="26" t="s">
        <v>6436</v>
      </c>
      <c r="P503" s="19">
        <v>45.9</v>
      </c>
      <c r="Q503" s="19" t="s">
        <v>22</v>
      </c>
    </row>
    <row r="504" spans="1:17" hidden="1" x14ac:dyDescent="0.25">
      <c r="A504" s="26">
        <v>5</v>
      </c>
      <c r="B504" s="19" t="s">
        <v>501</v>
      </c>
      <c r="C504" s="19" t="s">
        <v>4621</v>
      </c>
      <c r="D504" s="56">
        <v>29013.599999999999</v>
      </c>
      <c r="E504" s="56">
        <v>0</v>
      </c>
      <c r="F504" s="19">
        <v>20390.22</v>
      </c>
      <c r="G504" s="56">
        <v>8256.36</v>
      </c>
      <c r="H504" s="57">
        <v>0.28456861609727857</v>
      </c>
      <c r="I504" s="19">
        <v>142.72999999999999</v>
      </c>
      <c r="J504" s="19">
        <v>224.29</v>
      </c>
      <c r="K504" s="57">
        <v>7.7305125872004854E-3</v>
      </c>
      <c r="L504" s="57">
        <v>1.0999881315650346E-2</v>
      </c>
      <c r="M504" s="26" t="s">
        <v>4633</v>
      </c>
      <c r="N504" s="26">
        <v>22</v>
      </c>
      <c r="O504" s="26" t="s">
        <v>6436</v>
      </c>
      <c r="P504" s="19">
        <v>45.51</v>
      </c>
      <c r="Q504" s="19" t="s">
        <v>22</v>
      </c>
    </row>
    <row r="505" spans="1:17" hidden="1" x14ac:dyDescent="0.25">
      <c r="A505" s="26">
        <v>6</v>
      </c>
      <c r="B505" s="19" t="s">
        <v>501</v>
      </c>
      <c r="C505" s="19" t="s">
        <v>4625</v>
      </c>
      <c r="D505" s="56">
        <v>30732.75</v>
      </c>
      <c r="E505" s="56">
        <v>0</v>
      </c>
      <c r="F505" s="19">
        <v>25920.22</v>
      </c>
      <c r="G505" s="56">
        <v>4194.66</v>
      </c>
      <c r="H505" s="57">
        <v>0.13648827390975424</v>
      </c>
      <c r="I505" s="19">
        <v>181.44</v>
      </c>
      <c r="J505" s="19">
        <v>436.43</v>
      </c>
      <c r="K505" s="57">
        <v>1.4200811837534877E-2</v>
      </c>
      <c r="L505" s="57">
        <v>1.683743425017226E-2</v>
      </c>
      <c r="M505" s="26" t="s">
        <v>4633</v>
      </c>
      <c r="N505" s="26">
        <v>22</v>
      </c>
      <c r="O505" s="26" t="s">
        <v>6436</v>
      </c>
      <c r="P505" s="19">
        <v>35.19</v>
      </c>
      <c r="Q505" s="19" t="s">
        <v>22</v>
      </c>
    </row>
    <row r="506" spans="1:17" hidden="1" x14ac:dyDescent="0.25">
      <c r="A506" s="26">
        <v>7</v>
      </c>
      <c r="B506" s="19" t="s">
        <v>501</v>
      </c>
      <c r="C506" s="19" t="s">
        <v>4627</v>
      </c>
      <c r="D506" s="56">
        <v>28260</v>
      </c>
      <c r="E506" s="56">
        <v>0</v>
      </c>
      <c r="F506" s="19">
        <v>23797.93</v>
      </c>
      <c r="G506" s="56">
        <v>4070.04</v>
      </c>
      <c r="H506" s="57">
        <v>0.14402123142250531</v>
      </c>
      <c r="I506" s="19">
        <v>166.59</v>
      </c>
      <c r="J506" s="19">
        <v>225.44</v>
      </c>
      <c r="K506" s="57">
        <v>7.9773531493276713E-3</v>
      </c>
      <c r="L506" s="57">
        <v>9.4730928278215793E-3</v>
      </c>
      <c r="M506" s="26" t="s">
        <v>4633</v>
      </c>
      <c r="N506" s="26">
        <v>22</v>
      </c>
      <c r="O506" s="26" t="s">
        <v>6436</v>
      </c>
      <c r="P506" s="19">
        <v>28.77</v>
      </c>
    </row>
    <row r="507" spans="1:17" hidden="1" x14ac:dyDescent="0.25">
      <c r="A507" s="26">
        <v>8</v>
      </c>
      <c r="B507" s="19" t="s">
        <v>501</v>
      </c>
      <c r="C507" s="19" t="s">
        <v>4630</v>
      </c>
      <c r="D507" s="56">
        <v>0</v>
      </c>
      <c r="E507" s="56">
        <v>28260</v>
      </c>
      <c r="F507" s="19">
        <v>13824.15</v>
      </c>
      <c r="G507" s="56">
        <v>4231.01</v>
      </c>
      <c r="H507" s="57">
        <v>0.14971726822363765</v>
      </c>
      <c r="I507" s="19">
        <v>96.77</v>
      </c>
      <c r="J507" s="19">
        <v>10108.07</v>
      </c>
      <c r="K507" s="57">
        <v>0.35768117480537864</v>
      </c>
      <c r="L507" s="57">
        <v>0.73118925937580248</v>
      </c>
      <c r="M507" s="26" t="s">
        <v>4633</v>
      </c>
      <c r="N507" s="26">
        <v>22</v>
      </c>
      <c r="O507" s="26" t="s">
        <v>6436</v>
      </c>
      <c r="P507" s="19">
        <v>58.9</v>
      </c>
      <c r="Q507" s="19" t="s">
        <v>22</v>
      </c>
    </row>
    <row r="508" spans="1:17" hidden="1" x14ac:dyDescent="0.25">
      <c r="A508" s="26">
        <v>9</v>
      </c>
      <c r="B508" s="19" t="s">
        <v>501</v>
      </c>
      <c r="C508" s="19" t="s">
        <v>6437</v>
      </c>
      <c r="D508" s="56">
        <v>0</v>
      </c>
      <c r="E508" s="56">
        <v>1788.21</v>
      </c>
      <c r="F508" s="19">
        <v>1565.53</v>
      </c>
      <c r="G508" s="56">
        <v>198.87</v>
      </c>
      <c r="H508" s="57">
        <v>0.11121177042964753</v>
      </c>
      <c r="I508" s="19">
        <v>10.96</v>
      </c>
      <c r="J508" s="19">
        <v>12.85</v>
      </c>
      <c r="K508" s="57">
        <v>7.185956906627297E-3</v>
      </c>
      <c r="L508" s="57">
        <v>8.208082885668112E-3</v>
      </c>
      <c r="M508" s="26" t="s">
        <v>4633</v>
      </c>
      <c r="N508" s="26">
        <v>22</v>
      </c>
      <c r="O508" s="26" t="s">
        <v>6436</v>
      </c>
      <c r="P508" s="19">
        <v>6.41</v>
      </c>
      <c r="Q508" s="19" t="s">
        <v>22</v>
      </c>
    </row>
    <row r="509" spans="1:17" hidden="1" x14ac:dyDescent="0.25">
      <c r="A509" s="26">
        <v>1</v>
      </c>
      <c r="B509" s="19" t="s">
        <v>4738</v>
      </c>
      <c r="C509" s="19" t="s">
        <v>5214</v>
      </c>
      <c r="D509" s="56">
        <v>0</v>
      </c>
      <c r="E509" s="56">
        <v>831.07</v>
      </c>
      <c r="F509" s="19">
        <v>297.20999999999998</v>
      </c>
      <c r="G509" s="56">
        <v>519.04</v>
      </c>
      <c r="H509" s="57">
        <v>0.62454426221617909</v>
      </c>
      <c r="I509" s="19">
        <v>2.08</v>
      </c>
      <c r="J509" s="19">
        <v>12.74</v>
      </c>
      <c r="K509" s="57">
        <v>1.5329635289446135E-2</v>
      </c>
      <c r="L509" s="57">
        <v>4.2865314087682113E-2</v>
      </c>
      <c r="M509" s="26" t="s">
        <v>4733</v>
      </c>
      <c r="N509" s="26">
        <v>23</v>
      </c>
      <c r="O509" s="26" t="s">
        <v>5216</v>
      </c>
      <c r="P509" s="19">
        <v>69.45</v>
      </c>
      <c r="Q509" s="19" t="s">
        <v>1204</v>
      </c>
    </row>
    <row r="510" spans="1:17" hidden="1" x14ac:dyDescent="0.25">
      <c r="A510" s="26">
        <v>2</v>
      </c>
      <c r="B510" s="19" t="s">
        <v>1141</v>
      </c>
      <c r="C510" s="19" t="s">
        <v>4645</v>
      </c>
      <c r="D510" s="56">
        <v>0</v>
      </c>
      <c r="E510" s="56">
        <v>32.78</v>
      </c>
      <c r="F510" s="19">
        <v>26.57</v>
      </c>
      <c r="G510" s="56">
        <v>0</v>
      </c>
      <c r="H510" s="57">
        <v>0</v>
      </c>
      <c r="I510" s="19">
        <v>0.19</v>
      </c>
      <c r="J510" s="19">
        <v>6.02</v>
      </c>
      <c r="K510" s="57">
        <v>0.18364856619890174</v>
      </c>
      <c r="L510" s="57">
        <v>0.22657132103876551</v>
      </c>
      <c r="M510" s="26" t="s">
        <v>4733</v>
      </c>
      <c r="N510" s="26">
        <v>23</v>
      </c>
      <c r="O510" s="26" t="s">
        <v>5216</v>
      </c>
      <c r="P510" s="19">
        <v>11.11</v>
      </c>
      <c r="Q510" s="19" t="s">
        <v>4950</v>
      </c>
    </row>
    <row r="511" spans="1:17" hidden="1" x14ac:dyDescent="0.25">
      <c r="A511" s="26">
        <v>3</v>
      </c>
      <c r="B511" s="19" t="s">
        <v>1141</v>
      </c>
      <c r="C511" s="19" t="s">
        <v>4650</v>
      </c>
      <c r="D511" s="56">
        <v>58.56</v>
      </c>
      <c r="E511" s="56">
        <v>0</v>
      </c>
      <c r="F511" s="19">
        <v>25.2</v>
      </c>
      <c r="G511" s="56">
        <v>27.46</v>
      </c>
      <c r="H511" s="57">
        <v>0.46892076502732238</v>
      </c>
      <c r="I511" s="19">
        <v>0.18</v>
      </c>
      <c r="J511" s="19">
        <v>5.72</v>
      </c>
      <c r="K511" s="57">
        <v>9.7677595628415298E-2</v>
      </c>
      <c r="L511" s="57">
        <v>0.22698412698412698</v>
      </c>
      <c r="M511" s="26" t="s">
        <v>4733</v>
      </c>
      <c r="N511" s="26">
        <v>23</v>
      </c>
      <c r="O511" s="26" t="s">
        <v>5216</v>
      </c>
      <c r="P511" s="19">
        <v>13.77</v>
      </c>
      <c r="Q511" s="19" t="s">
        <v>4950</v>
      </c>
    </row>
    <row r="512" spans="1:17" hidden="1" x14ac:dyDescent="0.25">
      <c r="A512" s="26">
        <v>4</v>
      </c>
      <c r="B512" s="19" t="s">
        <v>1142</v>
      </c>
      <c r="C512" s="19" t="s">
        <v>4654</v>
      </c>
      <c r="D512" s="56">
        <v>3768</v>
      </c>
      <c r="E512" s="56">
        <v>0</v>
      </c>
      <c r="F512" s="19">
        <v>3692.64</v>
      </c>
      <c r="G512" s="56">
        <v>0</v>
      </c>
      <c r="H512" s="57">
        <v>0</v>
      </c>
      <c r="I512" s="19">
        <v>25.85</v>
      </c>
      <c r="J512" s="19">
        <v>49.51</v>
      </c>
      <c r="K512" s="57">
        <v>1.3139596602972399E-2</v>
      </c>
      <c r="L512" s="57">
        <v>1.3407751635686121E-2</v>
      </c>
      <c r="M512" s="26" t="s">
        <v>4733</v>
      </c>
      <c r="N512" s="26">
        <v>23</v>
      </c>
      <c r="O512" s="26" t="s">
        <v>5216</v>
      </c>
      <c r="P512" s="19">
        <v>123.92</v>
      </c>
      <c r="Q512" s="19" t="s">
        <v>4950</v>
      </c>
    </row>
    <row r="513" spans="1:17" hidden="1" x14ac:dyDescent="0.25">
      <c r="A513" s="26">
        <v>5</v>
      </c>
      <c r="B513" s="19" t="s">
        <v>1142</v>
      </c>
      <c r="C513" s="19" t="s">
        <v>4658</v>
      </c>
      <c r="D513" s="56">
        <v>3768</v>
      </c>
      <c r="E513" s="56">
        <v>0</v>
      </c>
      <c r="F513" s="19">
        <v>3692.64</v>
      </c>
      <c r="G513" s="56">
        <v>0</v>
      </c>
      <c r="H513" s="57">
        <v>0</v>
      </c>
      <c r="I513" s="19">
        <v>25.85</v>
      </c>
      <c r="J513" s="19">
        <v>49.51</v>
      </c>
      <c r="K513" s="57">
        <v>1.3139596602972399E-2</v>
      </c>
      <c r="L513" s="57">
        <v>1.3407751635686121E-2</v>
      </c>
      <c r="M513" s="26" t="s">
        <v>4733</v>
      </c>
      <c r="N513" s="26">
        <v>23</v>
      </c>
      <c r="O513" s="26" t="s">
        <v>5216</v>
      </c>
      <c r="P513" s="19">
        <v>123.92</v>
      </c>
      <c r="Q513" s="19" t="s">
        <v>4950</v>
      </c>
    </row>
    <row r="514" spans="1:17" hidden="1" x14ac:dyDescent="0.25">
      <c r="A514" s="26">
        <v>6</v>
      </c>
      <c r="B514" s="19" t="s">
        <v>1142</v>
      </c>
      <c r="C514" s="19" t="s">
        <v>4660</v>
      </c>
      <c r="D514" s="56">
        <v>3768</v>
      </c>
      <c r="E514" s="56">
        <v>0</v>
      </c>
      <c r="F514" s="19">
        <v>3692.64</v>
      </c>
      <c r="G514" s="56">
        <v>0</v>
      </c>
      <c r="H514" s="57">
        <v>0</v>
      </c>
      <c r="I514" s="19">
        <v>25.85</v>
      </c>
      <c r="J514" s="19">
        <v>49.51</v>
      </c>
      <c r="K514" s="57">
        <v>1.3139596602972399E-2</v>
      </c>
      <c r="L514" s="57">
        <v>1.3407751635686121E-2</v>
      </c>
      <c r="M514" s="26" t="s">
        <v>4733</v>
      </c>
      <c r="N514" s="26">
        <v>23</v>
      </c>
      <c r="O514" s="26" t="s">
        <v>5216</v>
      </c>
      <c r="P514" s="19">
        <v>123.92</v>
      </c>
      <c r="Q514" s="19" t="s">
        <v>4950</v>
      </c>
    </row>
    <row r="515" spans="1:17" hidden="1" x14ac:dyDescent="0.25">
      <c r="A515" s="26">
        <v>7</v>
      </c>
      <c r="B515" s="19" t="s">
        <v>1142</v>
      </c>
      <c r="C515" s="19" t="s">
        <v>4663</v>
      </c>
      <c r="D515" s="56">
        <v>3768</v>
      </c>
      <c r="E515" s="56">
        <v>0</v>
      </c>
      <c r="F515" s="19">
        <v>3391.2</v>
      </c>
      <c r="G515" s="56">
        <v>247.64</v>
      </c>
      <c r="H515" s="57">
        <v>6.5721868365180458E-2</v>
      </c>
      <c r="I515" s="19">
        <v>23.74</v>
      </c>
      <c r="J515" s="19">
        <v>105.42</v>
      </c>
      <c r="K515" s="57">
        <v>2.7977707006369427E-2</v>
      </c>
      <c r="L515" s="57">
        <v>3.1086341118188254E-2</v>
      </c>
      <c r="M515" s="26" t="s">
        <v>4733</v>
      </c>
      <c r="N515" s="26">
        <v>23</v>
      </c>
      <c r="O515" s="26" t="s">
        <v>5216</v>
      </c>
      <c r="P515" s="19">
        <v>132.41</v>
      </c>
      <c r="Q515" s="19" t="s">
        <v>4950</v>
      </c>
    </row>
    <row r="516" spans="1:17" hidden="1" x14ac:dyDescent="0.25">
      <c r="A516" s="26">
        <v>8</v>
      </c>
      <c r="B516" s="19" t="s">
        <v>1142</v>
      </c>
      <c r="C516" s="19" t="s">
        <v>4666</v>
      </c>
      <c r="D516" s="56">
        <v>3768</v>
      </c>
      <c r="E516" s="56">
        <v>0</v>
      </c>
      <c r="F516" s="19">
        <v>3419.62</v>
      </c>
      <c r="G516" s="56">
        <v>247.64</v>
      </c>
      <c r="H516" s="57">
        <v>6.5721868365180458E-2</v>
      </c>
      <c r="I516" s="19">
        <v>23.94</v>
      </c>
      <c r="J516" s="19">
        <v>76.8</v>
      </c>
      <c r="K516" s="57">
        <v>2.038216560509554E-2</v>
      </c>
      <c r="L516" s="57">
        <v>2.2458635754849954E-2</v>
      </c>
      <c r="M516" s="26" t="s">
        <v>4733</v>
      </c>
      <c r="N516" s="26">
        <v>23</v>
      </c>
      <c r="O516" s="26" t="s">
        <v>5216</v>
      </c>
      <c r="P516" s="19">
        <v>132.41</v>
      </c>
      <c r="Q516" s="19" t="s">
        <v>4950</v>
      </c>
    </row>
    <row r="517" spans="1:17" hidden="1" x14ac:dyDescent="0.25">
      <c r="A517" s="26">
        <v>9</v>
      </c>
      <c r="B517" s="19" t="s">
        <v>1142</v>
      </c>
      <c r="C517" s="19" t="s">
        <v>4672</v>
      </c>
      <c r="D517" s="56">
        <v>3768</v>
      </c>
      <c r="E517" s="56">
        <v>0</v>
      </c>
      <c r="F517" s="19">
        <v>3379</v>
      </c>
      <c r="G517" s="56">
        <v>110.07</v>
      </c>
      <c r="H517" s="57">
        <v>2.9211783439490446E-2</v>
      </c>
      <c r="I517" s="19">
        <v>23.65</v>
      </c>
      <c r="J517" s="19">
        <v>255.28</v>
      </c>
      <c r="K517" s="57">
        <v>6.7749469214437363E-2</v>
      </c>
      <c r="L517" s="57">
        <v>7.5548978987866236E-2</v>
      </c>
      <c r="M517" s="26" t="s">
        <v>4733</v>
      </c>
      <c r="N517" s="26">
        <v>23</v>
      </c>
      <c r="O517" s="26" t="s">
        <v>5216</v>
      </c>
      <c r="P517" s="19">
        <v>142.44999999999999</v>
      </c>
      <c r="Q517" s="19" t="s">
        <v>4950</v>
      </c>
    </row>
    <row r="518" spans="1:17" hidden="1" x14ac:dyDescent="0.25">
      <c r="A518" s="26">
        <v>10</v>
      </c>
      <c r="B518" s="19" t="s">
        <v>1142</v>
      </c>
      <c r="C518" s="19" t="s">
        <v>4678</v>
      </c>
      <c r="D518" s="56">
        <v>3768</v>
      </c>
      <c r="E518" s="56">
        <v>0</v>
      </c>
      <c r="F518" s="19">
        <v>3402.34</v>
      </c>
      <c r="G518" s="56">
        <v>110.07</v>
      </c>
      <c r="H518" s="57">
        <v>2.9211783439490446E-2</v>
      </c>
      <c r="I518" s="19">
        <v>23.82</v>
      </c>
      <c r="J518" s="19">
        <v>231.77</v>
      </c>
      <c r="K518" s="57">
        <v>6.1510084925690024E-2</v>
      </c>
      <c r="L518" s="57">
        <v>6.812076394481445E-2</v>
      </c>
      <c r="M518" s="26" t="s">
        <v>4733</v>
      </c>
      <c r="N518" s="26">
        <v>23</v>
      </c>
      <c r="O518" s="26" t="s">
        <v>5216</v>
      </c>
      <c r="P518" s="19">
        <v>153.54</v>
      </c>
      <c r="Q518" s="19" t="s">
        <v>4950</v>
      </c>
    </row>
    <row r="519" spans="1:17" hidden="1" x14ac:dyDescent="0.25">
      <c r="A519" s="26">
        <v>11</v>
      </c>
      <c r="B519" s="19" t="s">
        <v>1142</v>
      </c>
      <c r="C519" s="19" t="s">
        <v>4687</v>
      </c>
      <c r="D519" s="56">
        <v>3768</v>
      </c>
      <c r="E519" s="56">
        <v>0</v>
      </c>
      <c r="F519" s="19">
        <v>1726.88</v>
      </c>
      <c r="G519" s="56">
        <v>1911.56</v>
      </c>
      <c r="H519" s="57">
        <v>0.50731422505307855</v>
      </c>
      <c r="I519" s="19">
        <v>12.09</v>
      </c>
      <c r="J519" s="19">
        <v>117.47</v>
      </c>
      <c r="K519" s="57">
        <v>3.1175690021231422E-2</v>
      </c>
      <c r="L519" s="57">
        <v>6.8024413972018902E-2</v>
      </c>
      <c r="M519" s="26" t="s">
        <v>4733</v>
      </c>
      <c r="N519" s="26">
        <v>23</v>
      </c>
      <c r="O519" s="26" t="s">
        <v>5216</v>
      </c>
      <c r="P519" s="19">
        <v>81.13</v>
      </c>
      <c r="Q519" s="19" t="s">
        <v>4950</v>
      </c>
    </row>
    <row r="520" spans="1:17" hidden="1" x14ac:dyDescent="0.25">
      <c r="A520" s="26">
        <v>12</v>
      </c>
      <c r="B520" s="19" t="s">
        <v>497</v>
      </c>
      <c r="C520" s="19" t="s">
        <v>4701</v>
      </c>
      <c r="D520" s="56">
        <v>0</v>
      </c>
      <c r="E520" s="56">
        <v>4138.12</v>
      </c>
      <c r="F520" s="19">
        <v>586.4</v>
      </c>
      <c r="G520" s="56">
        <v>3456.68</v>
      </c>
      <c r="H520" s="57">
        <v>0.83532618677080417</v>
      </c>
      <c r="I520" s="19">
        <v>4.0999999999999996</v>
      </c>
      <c r="J520" s="19">
        <v>90.94</v>
      </c>
      <c r="K520" s="57">
        <v>2.197616308855229E-2</v>
      </c>
      <c r="L520" s="57">
        <v>0.15508185538881311</v>
      </c>
      <c r="M520" s="26" t="s">
        <v>4733</v>
      </c>
      <c r="N520" s="26">
        <v>23</v>
      </c>
      <c r="O520" s="26" t="s">
        <v>5216</v>
      </c>
      <c r="P520" s="19">
        <v>32.76</v>
      </c>
      <c r="Q520" s="19" t="s">
        <v>4950</v>
      </c>
    </row>
    <row r="521" spans="1:17" hidden="1" x14ac:dyDescent="0.25">
      <c r="A521" s="26">
        <v>13</v>
      </c>
      <c r="B521" s="19" t="s">
        <v>498</v>
      </c>
      <c r="C521" s="19" t="s">
        <v>4714</v>
      </c>
      <c r="D521" s="56">
        <v>0</v>
      </c>
      <c r="E521" s="56">
        <v>4382.1499999999996</v>
      </c>
      <c r="F521" s="19">
        <v>1481.82</v>
      </c>
      <c r="G521" s="56">
        <v>2835.76</v>
      </c>
      <c r="H521" s="57">
        <v>0.64711614161998121</v>
      </c>
      <c r="I521" s="19">
        <v>10.37</v>
      </c>
      <c r="J521" s="19">
        <v>54.2</v>
      </c>
      <c r="K521" s="57">
        <v>1.2368357997786477E-2</v>
      </c>
      <c r="L521" s="57">
        <v>3.657664223724879E-2</v>
      </c>
      <c r="M521" s="26" t="s">
        <v>4733</v>
      </c>
      <c r="N521" s="26">
        <v>23</v>
      </c>
      <c r="O521" s="26" t="s">
        <v>5216</v>
      </c>
      <c r="P521" s="19">
        <v>70.989999999999995</v>
      </c>
      <c r="Q521" s="19" t="s">
        <v>4950</v>
      </c>
    </row>
    <row r="522" spans="1:17" hidden="1" x14ac:dyDescent="0.25">
      <c r="A522" s="26">
        <v>14</v>
      </c>
      <c r="B522" s="19" t="s">
        <v>1144</v>
      </c>
      <c r="C522" s="19" t="s">
        <v>4725</v>
      </c>
      <c r="D522" s="56">
        <v>0</v>
      </c>
      <c r="E522" s="56">
        <v>8416.91</v>
      </c>
      <c r="F522" s="19">
        <v>3121.23</v>
      </c>
      <c r="G522" s="56">
        <v>4891.6099999999997</v>
      </c>
      <c r="H522" s="57">
        <v>0.58116458415261651</v>
      </c>
      <c r="I522" s="19">
        <v>21.85</v>
      </c>
      <c r="J522" s="19">
        <v>382.22</v>
      </c>
      <c r="K522" s="57">
        <v>4.5410964356278019E-2</v>
      </c>
      <c r="L522" s="57">
        <v>0.12245813349224505</v>
      </c>
      <c r="M522" s="26" t="s">
        <v>4733</v>
      </c>
      <c r="N522" s="26">
        <v>23</v>
      </c>
      <c r="O522" s="26" t="s">
        <v>5216</v>
      </c>
      <c r="P522" s="19">
        <v>72.709999999999994</v>
      </c>
      <c r="Q522" s="19" t="s">
        <v>4950</v>
      </c>
    </row>
    <row r="523" spans="1:17" hidden="1" x14ac:dyDescent="0.25">
      <c r="A523" s="26">
        <v>1</v>
      </c>
      <c r="B523" s="19" t="s">
        <v>1142</v>
      </c>
      <c r="C523" s="19" t="s">
        <v>4741</v>
      </c>
      <c r="D523" s="56">
        <v>0</v>
      </c>
      <c r="E523" s="56">
        <v>976.72</v>
      </c>
      <c r="F523" s="19">
        <v>318.24</v>
      </c>
      <c r="G523" s="56">
        <v>652.19000000000005</v>
      </c>
      <c r="H523" s="57">
        <v>0.66773486772053403</v>
      </c>
      <c r="I523" s="19">
        <v>2.23</v>
      </c>
      <c r="J523" s="19">
        <v>4.0599999999999996</v>
      </c>
      <c r="K523" s="57">
        <v>4.156769596199524E-3</v>
      </c>
      <c r="L523" s="57">
        <v>1.2757667169431873E-2</v>
      </c>
      <c r="M523" s="26" t="s">
        <v>4793</v>
      </c>
      <c r="N523" s="26">
        <v>24</v>
      </c>
      <c r="O523" s="26" t="s">
        <v>4742</v>
      </c>
    </row>
    <row r="524" spans="1:17" hidden="1" x14ac:dyDescent="0.25">
      <c r="A524" s="26">
        <v>2</v>
      </c>
      <c r="B524" s="19" t="s">
        <v>498</v>
      </c>
      <c r="C524" s="19" t="s">
        <v>4746</v>
      </c>
      <c r="D524" s="56">
        <v>7065</v>
      </c>
      <c r="E524" s="56">
        <v>0</v>
      </c>
      <c r="F524" s="19">
        <v>1925.12</v>
      </c>
      <c r="G524" s="56">
        <v>5004.8900000000003</v>
      </c>
      <c r="H524" s="57">
        <v>0.70840622788393492</v>
      </c>
      <c r="I524" s="19">
        <v>13.48</v>
      </c>
      <c r="J524" s="19">
        <v>121.51</v>
      </c>
      <c r="K524" s="57">
        <v>1.7198867657466383E-2</v>
      </c>
      <c r="L524" s="57">
        <v>6.3118143284574477E-2</v>
      </c>
      <c r="M524" s="26" t="s">
        <v>4793</v>
      </c>
      <c r="N524" s="26">
        <v>24</v>
      </c>
      <c r="O524" s="26" t="s">
        <v>4742</v>
      </c>
    </row>
    <row r="525" spans="1:17" hidden="1" x14ac:dyDescent="0.25">
      <c r="A525" s="26">
        <v>3</v>
      </c>
      <c r="B525" s="19" t="s">
        <v>1999</v>
      </c>
      <c r="C525" s="19" t="s">
        <v>4759</v>
      </c>
      <c r="D525" s="56">
        <v>0</v>
      </c>
      <c r="E525" s="56">
        <v>6142.63</v>
      </c>
      <c r="F525" s="19">
        <v>4828.95</v>
      </c>
      <c r="G525" s="56">
        <v>846.23</v>
      </c>
      <c r="H525" s="57">
        <v>0.13776346613746882</v>
      </c>
      <c r="I525" s="19">
        <v>33.799999999999997</v>
      </c>
      <c r="J525" s="19">
        <v>433.65</v>
      </c>
      <c r="K525" s="57">
        <v>7.0596796486195643E-2</v>
      </c>
      <c r="L525" s="57">
        <v>8.9802130898021304E-2</v>
      </c>
      <c r="M525" s="26" t="s">
        <v>4793</v>
      </c>
      <c r="N525" s="26">
        <v>24</v>
      </c>
      <c r="O525" s="26" t="s">
        <v>4742</v>
      </c>
    </row>
    <row r="526" spans="1:17" hidden="1" x14ac:dyDescent="0.25">
      <c r="A526" s="26">
        <v>4</v>
      </c>
      <c r="B526" s="19" t="s">
        <v>1999</v>
      </c>
      <c r="C526" s="19" t="s">
        <v>4765</v>
      </c>
      <c r="D526" s="56">
        <v>22137</v>
      </c>
      <c r="E526" s="56">
        <v>0</v>
      </c>
      <c r="F526" s="19">
        <v>19981.490000000002</v>
      </c>
      <c r="G526" s="56">
        <v>1188.7</v>
      </c>
      <c r="H526" s="57">
        <v>5.3697429642679678E-2</v>
      </c>
      <c r="I526" s="19">
        <v>139.87</v>
      </c>
      <c r="J526" s="19">
        <v>826.94</v>
      </c>
      <c r="K526" s="57">
        <v>3.7355558567104846E-2</v>
      </c>
      <c r="L526" s="57">
        <v>4.1385302097090855E-2</v>
      </c>
      <c r="M526" s="26" t="s">
        <v>4793</v>
      </c>
      <c r="N526" s="26">
        <v>24</v>
      </c>
      <c r="O526" s="26" t="s">
        <v>4742</v>
      </c>
    </row>
    <row r="527" spans="1:17" hidden="1" x14ac:dyDescent="0.25">
      <c r="A527" s="26">
        <v>5</v>
      </c>
      <c r="B527" s="19" t="s">
        <v>1999</v>
      </c>
      <c r="C527" s="19" t="s">
        <v>4776</v>
      </c>
      <c r="D527" s="56">
        <v>22137</v>
      </c>
      <c r="E527" s="56">
        <v>0</v>
      </c>
      <c r="F527" s="19">
        <v>18039.89</v>
      </c>
      <c r="G527" s="56">
        <v>3240.95</v>
      </c>
      <c r="H527" s="57">
        <v>0.14640421014590954</v>
      </c>
      <c r="I527" s="19">
        <v>126.28</v>
      </c>
      <c r="J527" s="19">
        <v>729.88</v>
      </c>
      <c r="K527" s="57">
        <v>3.2971043953561908E-2</v>
      </c>
      <c r="L527" s="57">
        <v>4.0459226746948011E-2</v>
      </c>
      <c r="M527" s="26" t="s">
        <v>4793</v>
      </c>
      <c r="N527" s="26">
        <v>24</v>
      </c>
      <c r="O527" s="26" t="s">
        <v>4742</v>
      </c>
    </row>
    <row r="528" spans="1:17" hidden="1" x14ac:dyDescent="0.25">
      <c r="A528" s="26">
        <v>6</v>
      </c>
      <c r="B528" s="19" t="s">
        <v>1999</v>
      </c>
      <c r="C528" s="19" t="s">
        <v>4784</v>
      </c>
      <c r="D528" s="56">
        <v>22137</v>
      </c>
      <c r="E528" s="56">
        <v>0</v>
      </c>
      <c r="F528" s="19">
        <v>12021.92</v>
      </c>
      <c r="G528" s="56">
        <v>9541.32</v>
      </c>
      <c r="H528" s="57">
        <v>0.43101233229434882</v>
      </c>
      <c r="I528" s="19">
        <v>84.15</v>
      </c>
      <c r="J528" s="19">
        <v>489.61</v>
      </c>
      <c r="K528" s="57">
        <v>2.2117269729412296E-2</v>
      </c>
      <c r="L528" s="57">
        <v>4.072643970347499E-2</v>
      </c>
      <c r="M528" s="26" t="s">
        <v>4793</v>
      </c>
      <c r="N528" s="26">
        <v>24</v>
      </c>
      <c r="O528" s="26" t="s">
        <v>4742</v>
      </c>
    </row>
    <row r="529" spans="1:15" hidden="1" x14ac:dyDescent="0.25">
      <c r="A529" s="26">
        <v>7</v>
      </c>
      <c r="B529" s="19" t="s">
        <v>501</v>
      </c>
      <c r="C529" s="19" t="s">
        <v>4790</v>
      </c>
      <c r="D529" s="56">
        <v>0</v>
      </c>
      <c r="E529" s="56">
        <v>15837.23</v>
      </c>
      <c r="F529" s="19">
        <v>7306.41</v>
      </c>
      <c r="G529" s="56">
        <v>8347</v>
      </c>
      <c r="H529" s="57">
        <v>0.52704923777706081</v>
      </c>
      <c r="I529" s="19">
        <v>51.14</v>
      </c>
      <c r="J529" s="19">
        <v>132.68</v>
      </c>
      <c r="K529" s="57">
        <v>8.3777276708111217E-3</v>
      </c>
      <c r="L529" s="57">
        <v>1.815939702261439E-2</v>
      </c>
      <c r="M529" s="26" t="s">
        <v>4793</v>
      </c>
      <c r="N529" s="26">
        <v>24</v>
      </c>
      <c r="O529" s="26" t="s">
        <v>4742</v>
      </c>
    </row>
    <row r="530" spans="1:15" hidden="1" x14ac:dyDescent="0.25">
      <c r="A530" s="26">
        <v>1</v>
      </c>
      <c r="B530" s="19" t="s">
        <v>1141</v>
      </c>
      <c r="C530" s="19" t="s">
        <v>4797</v>
      </c>
      <c r="D530" s="56">
        <v>1695.6</v>
      </c>
      <c r="E530" s="56">
        <v>0</v>
      </c>
      <c r="F530" s="19">
        <v>1001.61</v>
      </c>
      <c r="G530" s="56">
        <v>650.26</v>
      </c>
      <c r="H530" s="57">
        <v>0.38349846661948572</v>
      </c>
      <c r="I530" s="19">
        <v>7.01</v>
      </c>
      <c r="J530" s="19">
        <v>36.72</v>
      </c>
      <c r="K530" s="57">
        <v>2.1656050955414015E-2</v>
      </c>
      <c r="L530" s="57">
        <v>3.6660975828915442E-2</v>
      </c>
      <c r="M530" s="26" t="s">
        <v>4827</v>
      </c>
      <c r="N530" s="26">
        <v>25</v>
      </c>
      <c r="O530" s="26" t="s">
        <v>4799</v>
      </c>
    </row>
    <row r="531" spans="1:15" hidden="1" x14ac:dyDescent="0.25">
      <c r="A531" s="26">
        <v>2</v>
      </c>
      <c r="B531" s="19" t="s">
        <v>1142</v>
      </c>
      <c r="C531" s="19" t="s">
        <v>4802</v>
      </c>
      <c r="D531" s="56">
        <v>3768</v>
      </c>
      <c r="E531" s="56">
        <v>0</v>
      </c>
      <c r="F531" s="19">
        <v>3557.74</v>
      </c>
      <c r="G531" s="56">
        <v>0</v>
      </c>
      <c r="H531" s="57">
        <v>0</v>
      </c>
      <c r="I531" s="19">
        <v>24.9</v>
      </c>
      <c r="J531" s="19">
        <v>185.36</v>
      </c>
      <c r="K531" s="57">
        <v>4.9193205944798306E-2</v>
      </c>
      <c r="L531" s="57">
        <v>5.2100490760988723E-2</v>
      </c>
      <c r="M531" s="26" t="s">
        <v>4827</v>
      </c>
      <c r="N531" s="26">
        <v>25</v>
      </c>
      <c r="O531" s="26" t="s">
        <v>4799</v>
      </c>
    </row>
    <row r="532" spans="1:15" hidden="1" x14ac:dyDescent="0.25">
      <c r="A532" s="26">
        <v>3</v>
      </c>
      <c r="B532" s="19" t="s">
        <v>1142</v>
      </c>
      <c r="C532" s="19" t="s">
        <v>4804</v>
      </c>
      <c r="D532" s="56">
        <v>0</v>
      </c>
      <c r="E532" s="56">
        <v>1911.56</v>
      </c>
      <c r="F532" s="19">
        <v>808.2</v>
      </c>
      <c r="G532" s="56">
        <v>995.23</v>
      </c>
      <c r="H532" s="57">
        <v>0.5206375944254954</v>
      </c>
      <c r="I532" s="19">
        <v>5.66</v>
      </c>
      <c r="J532" s="19">
        <v>102.47</v>
      </c>
      <c r="K532" s="57">
        <v>5.3605432212433822E-2</v>
      </c>
      <c r="L532" s="57">
        <v>0.12678792378124226</v>
      </c>
      <c r="M532" s="26" t="s">
        <v>4827</v>
      </c>
      <c r="N532" s="26">
        <v>25</v>
      </c>
      <c r="O532" s="26" t="s">
        <v>4799</v>
      </c>
    </row>
    <row r="533" spans="1:15" hidden="1" x14ac:dyDescent="0.25">
      <c r="A533" s="26">
        <v>4</v>
      </c>
      <c r="B533" s="19" t="s">
        <v>498</v>
      </c>
      <c r="C533" s="19" t="s">
        <v>4806</v>
      </c>
      <c r="D533" s="56">
        <v>0</v>
      </c>
      <c r="E533" s="56">
        <v>965.72</v>
      </c>
      <c r="F533" s="19">
        <v>342.32</v>
      </c>
      <c r="G533" s="56">
        <v>544.04999999999995</v>
      </c>
      <c r="H533" s="57">
        <v>0.56336205111212356</v>
      </c>
      <c r="I533" s="19">
        <v>2.4</v>
      </c>
      <c r="J533" s="19">
        <v>76.95</v>
      </c>
      <c r="K533" s="57">
        <v>7.9681481174667612E-2</v>
      </c>
      <c r="L533" s="57">
        <v>0.22478967048375789</v>
      </c>
      <c r="M533" s="26" t="s">
        <v>4827</v>
      </c>
      <c r="N533" s="26">
        <v>25</v>
      </c>
      <c r="O533" s="26" t="s">
        <v>4799</v>
      </c>
    </row>
    <row r="534" spans="1:15" hidden="1" x14ac:dyDescent="0.25">
      <c r="A534" s="26">
        <v>5</v>
      </c>
      <c r="B534" s="19" t="s">
        <v>1143</v>
      </c>
      <c r="C534" s="19" t="s">
        <v>4808</v>
      </c>
      <c r="D534" s="56">
        <v>0</v>
      </c>
      <c r="E534" s="56">
        <v>194.28</v>
      </c>
      <c r="F534" s="19">
        <v>122.27</v>
      </c>
      <c r="G534" s="56">
        <v>62.76</v>
      </c>
      <c r="H534" s="57">
        <v>0.32303891290920322</v>
      </c>
      <c r="I534" s="19">
        <v>0.86</v>
      </c>
      <c r="J534" s="19">
        <v>8.39</v>
      </c>
      <c r="K534" s="57">
        <v>4.3185093679225864E-2</v>
      </c>
      <c r="L534" s="57">
        <v>6.8618630898830468E-2</v>
      </c>
      <c r="M534" s="26" t="s">
        <v>4827</v>
      </c>
      <c r="N534" s="26">
        <v>25</v>
      </c>
      <c r="O534" s="26" t="s">
        <v>4799</v>
      </c>
    </row>
    <row r="535" spans="1:15" hidden="1" x14ac:dyDescent="0.25">
      <c r="A535" s="26">
        <v>6</v>
      </c>
      <c r="B535" s="19" t="s">
        <v>1143</v>
      </c>
      <c r="C535" s="19" t="s">
        <v>4810</v>
      </c>
      <c r="D535" s="56">
        <v>0</v>
      </c>
      <c r="E535" s="56">
        <v>253.46</v>
      </c>
      <c r="F535" s="19">
        <v>32.97</v>
      </c>
      <c r="G535" s="56">
        <v>215.77</v>
      </c>
      <c r="H535" s="57">
        <v>0.8512980351929299</v>
      </c>
      <c r="I535" s="19">
        <v>0.23</v>
      </c>
      <c r="J535" s="19">
        <v>4.49</v>
      </c>
      <c r="K535" s="57">
        <v>1.7714826797127752E-2</v>
      </c>
      <c r="L535" s="57">
        <v>0.1361844100697604</v>
      </c>
      <c r="M535" s="26" t="s">
        <v>4827</v>
      </c>
      <c r="N535" s="26">
        <v>25</v>
      </c>
      <c r="O535" s="26" t="s">
        <v>4799</v>
      </c>
    </row>
    <row r="536" spans="1:15" hidden="1" x14ac:dyDescent="0.25">
      <c r="A536" s="26">
        <v>7</v>
      </c>
      <c r="B536" s="19" t="s">
        <v>499</v>
      </c>
      <c r="C536" s="19" t="s">
        <v>4812</v>
      </c>
      <c r="D536" s="56">
        <v>0</v>
      </c>
      <c r="E536" s="56">
        <v>936.31</v>
      </c>
      <c r="F536" s="19">
        <v>360.06</v>
      </c>
      <c r="G536" s="56">
        <v>497.98</v>
      </c>
      <c r="H536" s="57">
        <v>0.53185376638079274</v>
      </c>
      <c r="I536" s="19">
        <v>2.52</v>
      </c>
      <c r="J536" s="19">
        <v>75.75</v>
      </c>
      <c r="K536" s="57">
        <v>8.0902692484326771E-2</v>
      </c>
      <c r="L536" s="57">
        <v>0.21038160306615564</v>
      </c>
      <c r="M536" s="26" t="s">
        <v>4827</v>
      </c>
      <c r="N536" s="26">
        <v>25</v>
      </c>
      <c r="O536" s="26" t="s">
        <v>4799</v>
      </c>
    </row>
    <row r="537" spans="1:15" hidden="1" x14ac:dyDescent="0.25">
      <c r="A537" s="26">
        <v>8</v>
      </c>
      <c r="B537" s="19" t="s">
        <v>1144</v>
      </c>
      <c r="C537" s="19" t="s">
        <v>4815</v>
      </c>
      <c r="D537" s="56">
        <v>0</v>
      </c>
      <c r="E537" s="56">
        <v>4608.12</v>
      </c>
      <c r="F537" s="19">
        <v>4315.1499999999996</v>
      </c>
      <c r="G537" s="56">
        <v>0</v>
      </c>
      <c r="H537" s="57">
        <v>0</v>
      </c>
      <c r="I537" s="19">
        <v>30.21</v>
      </c>
      <c r="J537" s="19">
        <v>262.76</v>
      </c>
      <c r="K537" s="57">
        <v>5.7021084520368394E-2</v>
      </c>
      <c r="L537" s="57">
        <v>6.089243711110854E-2</v>
      </c>
      <c r="M537" s="26" t="s">
        <v>4827</v>
      </c>
      <c r="N537" s="26">
        <v>25</v>
      </c>
      <c r="O537" s="26" t="s">
        <v>4799</v>
      </c>
    </row>
    <row r="538" spans="1:15" hidden="1" x14ac:dyDescent="0.25">
      <c r="A538" s="26">
        <v>9</v>
      </c>
      <c r="B538" s="19" t="s">
        <v>1144</v>
      </c>
      <c r="C538" s="19" t="s">
        <v>4818</v>
      </c>
      <c r="D538" s="56">
        <v>0</v>
      </c>
      <c r="E538" s="56">
        <v>1799.22</v>
      </c>
      <c r="F538" s="19">
        <v>1601.17</v>
      </c>
      <c r="G538" s="56">
        <v>0</v>
      </c>
      <c r="H538" s="57">
        <v>0</v>
      </c>
      <c r="I538" s="19">
        <v>11.21</v>
      </c>
      <c r="J538" s="19">
        <v>186.84</v>
      </c>
      <c r="K538" s="57">
        <v>0.10384499949978324</v>
      </c>
      <c r="L538" s="57">
        <v>0.11668967067831648</v>
      </c>
      <c r="M538" s="26" t="s">
        <v>4827</v>
      </c>
      <c r="N538" s="26">
        <v>25</v>
      </c>
      <c r="O538" s="26" t="s">
        <v>4799</v>
      </c>
    </row>
    <row r="539" spans="1:15" hidden="1" x14ac:dyDescent="0.25">
      <c r="A539" s="26">
        <v>10</v>
      </c>
      <c r="B539" s="19" t="s">
        <v>1144</v>
      </c>
      <c r="C539" s="19" t="s">
        <v>4820</v>
      </c>
      <c r="D539" s="56">
        <v>0</v>
      </c>
      <c r="E539" s="56">
        <v>605.66</v>
      </c>
      <c r="F539" s="19">
        <v>580.34</v>
      </c>
      <c r="G539" s="56">
        <v>0</v>
      </c>
      <c r="H539" s="57">
        <v>0</v>
      </c>
      <c r="I539" s="19">
        <v>4.0599999999999996</v>
      </c>
      <c r="J539" s="19">
        <v>21.26</v>
      </c>
      <c r="K539" s="57">
        <v>3.5102202555889445E-2</v>
      </c>
      <c r="L539" s="57">
        <v>3.663369748767964E-2</v>
      </c>
      <c r="M539" s="26" t="s">
        <v>4827</v>
      </c>
      <c r="N539" s="26">
        <v>25</v>
      </c>
      <c r="O539" s="26" t="s">
        <v>4799</v>
      </c>
    </row>
    <row r="540" spans="1:15" hidden="1" x14ac:dyDescent="0.25">
      <c r="A540" s="26">
        <v>11</v>
      </c>
      <c r="B540" s="19" t="s">
        <v>1144</v>
      </c>
      <c r="C540" s="19" t="s">
        <v>4822</v>
      </c>
      <c r="D540" s="56">
        <v>0</v>
      </c>
      <c r="E540" s="56">
        <v>857.22</v>
      </c>
      <c r="F540" s="19">
        <v>354.88</v>
      </c>
      <c r="G540" s="56">
        <v>452.4</v>
      </c>
      <c r="H540" s="57">
        <v>0.5277525022747952</v>
      </c>
      <c r="I540" s="19">
        <v>2.48</v>
      </c>
      <c r="J540" s="19">
        <v>47.46</v>
      </c>
      <c r="K540" s="57">
        <v>5.5365017148456638E-2</v>
      </c>
      <c r="L540" s="57">
        <v>0.13373534715960325</v>
      </c>
      <c r="M540" s="26" t="s">
        <v>4827</v>
      </c>
      <c r="N540" s="26">
        <v>25</v>
      </c>
      <c r="O540" s="26" t="s">
        <v>4799</v>
      </c>
    </row>
    <row r="541" spans="1:15" hidden="1" x14ac:dyDescent="0.25">
      <c r="A541" s="26">
        <v>12</v>
      </c>
      <c r="B541" s="19" t="s">
        <v>1145</v>
      </c>
      <c r="C541" s="19" t="s">
        <v>4825</v>
      </c>
      <c r="D541" s="56">
        <v>0</v>
      </c>
      <c r="E541" s="56">
        <v>383.49</v>
      </c>
      <c r="F541" s="19">
        <v>223.26</v>
      </c>
      <c r="G541" s="56">
        <v>114.3</v>
      </c>
      <c r="H541" s="57">
        <v>0.29805210044590469</v>
      </c>
      <c r="I541" s="19">
        <v>1.56</v>
      </c>
      <c r="J541" s="19">
        <v>44.37</v>
      </c>
      <c r="K541" s="57">
        <v>0.1157005397793945</v>
      </c>
      <c r="L541" s="57">
        <v>0.1987368986831497</v>
      </c>
      <c r="M541" s="26" t="s">
        <v>4827</v>
      </c>
      <c r="N541" s="26">
        <v>25</v>
      </c>
      <c r="O541" s="26" t="s">
        <v>4799</v>
      </c>
    </row>
    <row r="542" spans="1:15" hidden="1" x14ac:dyDescent="0.25">
      <c r="A542" s="26">
        <v>13</v>
      </c>
      <c r="B542" s="19" t="s">
        <v>1950</v>
      </c>
      <c r="C542" s="19" t="s">
        <v>4826</v>
      </c>
      <c r="D542" s="56">
        <v>0</v>
      </c>
      <c r="E542" s="56">
        <v>11713.08</v>
      </c>
      <c r="F542" s="19">
        <v>520.91999999999996</v>
      </c>
      <c r="G542" s="56">
        <v>11177.8</v>
      </c>
      <c r="H542" s="57">
        <v>0.95430066216571552</v>
      </c>
      <c r="I542" s="19">
        <v>3.65</v>
      </c>
      <c r="J542" s="19">
        <v>10.71</v>
      </c>
      <c r="K542" s="57">
        <v>9.1436240510608664E-4</v>
      </c>
      <c r="L542" s="57">
        <v>2.0559778852798898E-2</v>
      </c>
      <c r="M542" s="26" t="s">
        <v>4827</v>
      </c>
      <c r="N542" s="26">
        <v>25</v>
      </c>
      <c r="O542" s="26" t="s">
        <v>4799</v>
      </c>
    </row>
    <row r="543" spans="1:15" hidden="1" x14ac:dyDescent="0.25">
      <c r="A543" s="26">
        <v>1</v>
      </c>
      <c r="B543" s="19" t="s">
        <v>2107</v>
      </c>
      <c r="C543" s="19" t="s">
        <v>4841</v>
      </c>
      <c r="D543" s="56">
        <v>0</v>
      </c>
      <c r="E543" s="56">
        <v>1683.48</v>
      </c>
      <c r="F543" s="19">
        <v>505.63</v>
      </c>
      <c r="G543" s="56">
        <v>1104.56</v>
      </c>
      <c r="H543" s="57">
        <v>0.6561170907881293</v>
      </c>
      <c r="I543" s="19">
        <v>3.54</v>
      </c>
      <c r="J543" s="19">
        <v>69.75</v>
      </c>
      <c r="K543" s="57">
        <v>4.1432033644593344E-2</v>
      </c>
      <c r="L543" s="57">
        <v>0.13794671993354823</v>
      </c>
      <c r="M543" s="26" t="s">
        <v>4908</v>
      </c>
      <c r="O543" s="26" t="s">
        <v>4842</v>
      </c>
    </row>
    <row r="544" spans="1:15" hidden="1" x14ac:dyDescent="0.25">
      <c r="A544" s="26">
        <v>2</v>
      </c>
      <c r="B544" s="19" t="s">
        <v>1141</v>
      </c>
      <c r="C544" s="19" t="s">
        <v>4863</v>
      </c>
      <c r="D544" s="56">
        <v>0</v>
      </c>
      <c r="E544" s="56">
        <v>30.25</v>
      </c>
      <c r="F544" s="19">
        <v>22.95</v>
      </c>
      <c r="G544" s="56">
        <v>0</v>
      </c>
      <c r="H544" s="57">
        <v>0</v>
      </c>
      <c r="I544" s="19">
        <v>0.16</v>
      </c>
      <c r="J544" s="19">
        <v>7.14</v>
      </c>
      <c r="K544" s="57">
        <v>0.23603305785123965</v>
      </c>
      <c r="L544" s="57">
        <v>0.31111111111111112</v>
      </c>
      <c r="M544" s="26" t="s">
        <v>4908</v>
      </c>
      <c r="O544" s="26" t="s">
        <v>4842</v>
      </c>
    </row>
    <row r="545" spans="1:15" hidden="1" x14ac:dyDescent="0.25">
      <c r="A545" s="26">
        <v>3</v>
      </c>
      <c r="B545" s="19" t="s">
        <v>1141</v>
      </c>
      <c r="C545" s="19" t="s">
        <v>4872</v>
      </c>
      <c r="D545" s="56">
        <v>0</v>
      </c>
      <c r="E545" s="56">
        <v>20.47</v>
      </c>
      <c r="F545" s="19">
        <v>12.36</v>
      </c>
      <c r="G545" s="56">
        <v>0</v>
      </c>
      <c r="H545" s="57">
        <v>0</v>
      </c>
      <c r="I545" s="19">
        <v>0.09</v>
      </c>
      <c r="J545" s="19">
        <v>8.02</v>
      </c>
      <c r="K545" s="57">
        <v>0.39179286761113824</v>
      </c>
      <c r="L545" s="57">
        <v>0.64886731391585761</v>
      </c>
      <c r="M545" s="26" t="s">
        <v>4908</v>
      </c>
      <c r="O545" s="26" t="s">
        <v>4842</v>
      </c>
    </row>
    <row r="546" spans="1:15" hidden="1" x14ac:dyDescent="0.25">
      <c r="A546" s="26">
        <v>4</v>
      </c>
      <c r="B546" s="19" t="s">
        <v>4913</v>
      </c>
      <c r="C546" s="19" t="s">
        <v>4880</v>
      </c>
      <c r="D546" s="56">
        <v>2637.6</v>
      </c>
      <c r="E546" s="56">
        <v>0</v>
      </c>
      <c r="F546" s="19">
        <v>1279.54</v>
      </c>
      <c r="G546" s="56">
        <v>1196.1500000000001</v>
      </c>
      <c r="H546" s="57">
        <v>0.4534993933879285</v>
      </c>
      <c r="I546" s="19">
        <v>8.9600000000000009</v>
      </c>
      <c r="J546" s="19">
        <v>152.94999999999999</v>
      </c>
      <c r="K546" s="57">
        <v>5.7988322717622082E-2</v>
      </c>
      <c r="L546" s="57">
        <v>0.11953514544289354</v>
      </c>
      <c r="M546" s="26" t="s">
        <v>4908</v>
      </c>
      <c r="O546" s="26" t="s">
        <v>4842</v>
      </c>
    </row>
    <row r="547" spans="1:15" hidden="1" x14ac:dyDescent="0.25">
      <c r="A547" s="26">
        <v>5</v>
      </c>
      <c r="B547" s="19" t="s">
        <v>1142</v>
      </c>
      <c r="C547" s="19" t="s">
        <v>4896</v>
      </c>
      <c r="D547" s="56">
        <v>0</v>
      </c>
      <c r="E547" s="56">
        <v>300.95</v>
      </c>
      <c r="F547" s="19">
        <v>126.4</v>
      </c>
      <c r="G547" s="56">
        <v>133.19</v>
      </c>
      <c r="H547" s="57">
        <v>0.44256521016780198</v>
      </c>
      <c r="I547" s="19">
        <v>0.88</v>
      </c>
      <c r="J547" s="19">
        <v>40.479999999999997</v>
      </c>
      <c r="K547" s="57">
        <v>0.13450739325469346</v>
      </c>
      <c r="L547" s="57">
        <v>0.32025316455696201</v>
      </c>
      <c r="M547" s="26" t="s">
        <v>4908</v>
      </c>
      <c r="O547" s="26" t="s">
        <v>4842</v>
      </c>
    </row>
    <row r="548" spans="1:15" hidden="1" x14ac:dyDescent="0.25">
      <c r="A548" s="26">
        <v>1</v>
      </c>
      <c r="B548" s="19" t="s">
        <v>2107</v>
      </c>
      <c r="C548" s="19" t="s">
        <v>4914</v>
      </c>
      <c r="D548" s="56">
        <v>0</v>
      </c>
      <c r="E548" s="56">
        <v>1683.48</v>
      </c>
      <c r="F548" s="19">
        <v>505.63</v>
      </c>
      <c r="G548" s="56">
        <v>1104.56</v>
      </c>
      <c r="H548" s="57">
        <v>0.6561170907881293</v>
      </c>
      <c r="I548" s="19">
        <v>3.54</v>
      </c>
      <c r="J548" s="19">
        <v>69.75</v>
      </c>
      <c r="K548" s="57">
        <v>4.1432033644593344E-2</v>
      </c>
      <c r="L548" s="57">
        <v>0.13794671993354823</v>
      </c>
      <c r="M548" s="26" t="s">
        <v>4919</v>
      </c>
      <c r="N548" s="26">
        <v>26</v>
      </c>
      <c r="O548" s="26" t="s">
        <v>4842</v>
      </c>
    </row>
    <row r="549" spans="1:15" hidden="1" x14ac:dyDescent="0.25">
      <c r="A549" s="26">
        <v>2</v>
      </c>
      <c r="B549" s="19" t="s">
        <v>1141</v>
      </c>
      <c r="C549" s="19" t="s">
        <v>4915</v>
      </c>
      <c r="D549" s="56">
        <v>0</v>
      </c>
      <c r="E549" s="56">
        <v>30.25</v>
      </c>
      <c r="F549" s="19">
        <v>22.95</v>
      </c>
      <c r="G549" s="56">
        <v>0</v>
      </c>
      <c r="H549" s="57">
        <v>0</v>
      </c>
      <c r="I549" s="19">
        <v>0.16</v>
      </c>
      <c r="J549" s="19">
        <v>7.14</v>
      </c>
      <c r="K549" s="57">
        <v>0.23603305785123965</v>
      </c>
      <c r="L549" s="57">
        <v>0.31111111111111112</v>
      </c>
      <c r="M549" s="26" t="s">
        <v>4919</v>
      </c>
      <c r="N549" s="26">
        <v>26</v>
      </c>
      <c r="O549" s="26" t="s">
        <v>4842</v>
      </c>
    </row>
    <row r="550" spans="1:15" hidden="1" x14ac:dyDescent="0.25">
      <c r="A550" s="26">
        <v>3</v>
      </c>
      <c r="B550" s="19" t="s">
        <v>1141</v>
      </c>
      <c r="C550" s="19" t="s">
        <v>4916</v>
      </c>
      <c r="D550" s="56">
        <v>0</v>
      </c>
      <c r="E550" s="56">
        <v>20.47</v>
      </c>
      <c r="F550" s="19">
        <v>12.36</v>
      </c>
      <c r="G550" s="56">
        <v>0</v>
      </c>
      <c r="H550" s="57">
        <v>0</v>
      </c>
      <c r="I550" s="19">
        <v>0.09</v>
      </c>
      <c r="J550" s="19">
        <v>8.02</v>
      </c>
      <c r="K550" s="57">
        <v>0.39179286761113824</v>
      </c>
      <c r="L550" s="57">
        <v>0.64886731391585761</v>
      </c>
      <c r="M550" s="26" t="s">
        <v>4919</v>
      </c>
      <c r="N550" s="26">
        <v>26</v>
      </c>
      <c r="O550" s="26" t="s">
        <v>4842</v>
      </c>
    </row>
    <row r="551" spans="1:15" hidden="1" x14ac:dyDescent="0.25">
      <c r="A551" s="26">
        <v>4</v>
      </c>
      <c r="B551" s="19" t="s">
        <v>4913</v>
      </c>
      <c r="C551" s="19" t="s">
        <v>4917</v>
      </c>
      <c r="D551" s="56">
        <v>2637.6</v>
      </c>
      <c r="E551" s="56">
        <v>0</v>
      </c>
      <c r="F551" s="19">
        <v>1279.54</v>
      </c>
      <c r="G551" s="56">
        <v>1196.1500000000001</v>
      </c>
      <c r="H551" s="57">
        <v>0.4534993933879285</v>
      </c>
      <c r="I551" s="19">
        <v>8.9600000000000009</v>
      </c>
      <c r="J551" s="19">
        <v>152.94999999999999</v>
      </c>
      <c r="K551" s="57">
        <v>5.7988322717622082E-2</v>
      </c>
      <c r="L551" s="57">
        <v>0.11953514544289354</v>
      </c>
      <c r="M551" s="26" t="s">
        <v>4919</v>
      </c>
      <c r="N551" s="26">
        <v>26</v>
      </c>
      <c r="O551" s="26" t="s">
        <v>4842</v>
      </c>
    </row>
    <row r="552" spans="1:15" hidden="1" x14ac:dyDescent="0.25">
      <c r="A552" s="26">
        <v>5</v>
      </c>
      <c r="B552" s="19" t="s">
        <v>1142</v>
      </c>
      <c r="C552" s="19" t="s">
        <v>4918</v>
      </c>
      <c r="D552" s="56">
        <v>0</v>
      </c>
      <c r="E552" s="56">
        <v>300.95</v>
      </c>
      <c r="F552" s="19">
        <v>126.4</v>
      </c>
      <c r="G552" s="56">
        <v>133.19</v>
      </c>
      <c r="H552" s="57">
        <v>0.44256521016780198</v>
      </c>
      <c r="I552" s="19">
        <v>0.88</v>
      </c>
      <c r="J552" s="19">
        <v>40.479999999999997</v>
      </c>
      <c r="K552" s="57">
        <v>0.13450739325469346</v>
      </c>
      <c r="L552" s="57">
        <v>0.32025316455696201</v>
      </c>
      <c r="M552" s="26" t="s">
        <v>4919</v>
      </c>
      <c r="N552" s="26">
        <v>26</v>
      </c>
      <c r="O552" s="26" t="s">
        <v>4842</v>
      </c>
    </row>
    <row r="553" spans="1:15" hidden="1" x14ac:dyDescent="0.25">
      <c r="A553" s="26">
        <v>1</v>
      </c>
      <c r="B553" s="19" t="s">
        <v>1142</v>
      </c>
      <c r="C553" s="19" t="s">
        <v>4923</v>
      </c>
      <c r="D553" s="56">
        <v>0</v>
      </c>
      <c r="E553" s="56">
        <v>14.13</v>
      </c>
      <c r="F553" s="19">
        <v>10.4</v>
      </c>
      <c r="G553" s="56">
        <v>0</v>
      </c>
      <c r="H553" s="57">
        <v>0</v>
      </c>
      <c r="I553" s="19">
        <v>7.0000000000000007E-2</v>
      </c>
      <c r="J553" s="19">
        <v>3.66</v>
      </c>
      <c r="K553" s="57">
        <v>0.25902335456475584</v>
      </c>
      <c r="L553" s="57">
        <v>0.35192307692307695</v>
      </c>
      <c r="M553" s="26" t="s">
        <v>4944</v>
      </c>
      <c r="N553" s="26">
        <v>27</v>
      </c>
      <c r="O553" s="26" t="s">
        <v>4925</v>
      </c>
    </row>
    <row r="554" spans="1:15" hidden="1" x14ac:dyDescent="0.25">
      <c r="A554" s="26">
        <v>2</v>
      </c>
      <c r="B554" s="19" t="s">
        <v>1142</v>
      </c>
      <c r="C554" s="19" t="s">
        <v>4929</v>
      </c>
      <c r="D554" s="56">
        <v>0</v>
      </c>
      <c r="E554" s="56">
        <v>3649.57</v>
      </c>
      <c r="F554" s="19">
        <v>949.37</v>
      </c>
      <c r="G554" s="56">
        <v>2579.2199999999998</v>
      </c>
      <c r="H554" s="57">
        <v>0.70671887373032982</v>
      </c>
      <c r="I554" s="19">
        <v>6.65</v>
      </c>
      <c r="J554" s="19">
        <v>114.33</v>
      </c>
      <c r="K554" s="57">
        <v>3.1326978246752353E-2</v>
      </c>
      <c r="L554" s="57">
        <v>0.12042723068982589</v>
      </c>
      <c r="M554" s="26" t="s">
        <v>4944</v>
      </c>
      <c r="N554" s="26">
        <v>27</v>
      </c>
      <c r="O554" s="26" t="s">
        <v>4925</v>
      </c>
    </row>
    <row r="555" spans="1:15" hidden="1" x14ac:dyDescent="0.25">
      <c r="A555" s="26">
        <v>3</v>
      </c>
      <c r="B555" s="19" t="s">
        <v>498</v>
      </c>
      <c r="C555" s="19" t="s">
        <v>4939</v>
      </c>
      <c r="D555" s="56">
        <v>0</v>
      </c>
      <c r="E555" s="56">
        <v>5652</v>
      </c>
      <c r="F555" s="19">
        <v>794.27</v>
      </c>
      <c r="G555" s="56">
        <v>2681.74</v>
      </c>
      <c r="H555" s="57">
        <v>0.47447629157820237</v>
      </c>
      <c r="I555" s="19">
        <v>5.56</v>
      </c>
      <c r="J555" s="19">
        <v>2170.4299999999998</v>
      </c>
      <c r="K555" s="57">
        <v>0.38401096956829439</v>
      </c>
      <c r="L555" s="57">
        <v>2.7326098178201366</v>
      </c>
      <c r="M555" s="26" t="s">
        <v>4944</v>
      </c>
      <c r="N555" s="26">
        <v>27</v>
      </c>
      <c r="O555" s="26" t="s">
        <v>4925</v>
      </c>
    </row>
    <row r="556" spans="1:15" hidden="1" x14ac:dyDescent="0.25">
      <c r="A556" s="26">
        <v>1</v>
      </c>
      <c r="B556" s="19" t="s">
        <v>4913</v>
      </c>
      <c r="C556" s="19" t="s">
        <v>4948</v>
      </c>
      <c r="D556" s="56">
        <v>0</v>
      </c>
      <c r="E556" s="56">
        <v>2414.1999999999998</v>
      </c>
      <c r="F556" s="19">
        <v>264.18</v>
      </c>
      <c r="G556" s="56">
        <v>2110.4899999999998</v>
      </c>
      <c r="H556" s="57">
        <v>0.8741984922541628</v>
      </c>
      <c r="I556" s="19">
        <v>1.85</v>
      </c>
      <c r="J556" s="19">
        <v>37.68</v>
      </c>
      <c r="K556" s="57">
        <v>1.5607654709634662E-2</v>
      </c>
      <c r="L556" s="57">
        <v>0.14263002498296615</v>
      </c>
      <c r="M556" s="26" t="s">
        <v>4954</v>
      </c>
      <c r="N556" s="26">
        <v>28</v>
      </c>
      <c r="O556" s="26" t="s">
        <v>4951</v>
      </c>
    </row>
    <row r="557" spans="1:15" hidden="1" x14ac:dyDescent="0.25">
      <c r="A557" s="26">
        <v>1</v>
      </c>
      <c r="B557" s="19" t="s">
        <v>1142</v>
      </c>
      <c r="C557" s="19" t="s">
        <v>4959</v>
      </c>
      <c r="D557" s="56">
        <v>0</v>
      </c>
      <c r="E557" s="56">
        <v>290.62</v>
      </c>
      <c r="F557" s="19">
        <v>216.79</v>
      </c>
      <c r="G557" s="56">
        <v>0</v>
      </c>
      <c r="H557" s="57">
        <v>0</v>
      </c>
      <c r="I557" s="19">
        <v>1.52</v>
      </c>
      <c r="J557" s="19">
        <v>72.31</v>
      </c>
      <c r="K557" s="57">
        <v>0.24881288280228478</v>
      </c>
      <c r="L557" s="57">
        <v>0.33354859541491766</v>
      </c>
      <c r="M557" s="26" t="s">
        <v>4972</v>
      </c>
      <c r="N557" s="26">
        <v>29</v>
      </c>
      <c r="O557" s="26" t="s">
        <v>4960</v>
      </c>
    </row>
    <row r="558" spans="1:15" hidden="1" x14ac:dyDescent="0.25">
      <c r="A558" s="26">
        <v>2</v>
      </c>
      <c r="B558" s="19" t="s">
        <v>498</v>
      </c>
      <c r="C558" s="19" t="s">
        <v>4967</v>
      </c>
      <c r="D558" s="56">
        <v>0</v>
      </c>
      <c r="E558" s="56">
        <v>2622.53</v>
      </c>
      <c r="F558" s="19">
        <v>1042.5</v>
      </c>
      <c r="G558" s="56">
        <v>1131.6199999999999</v>
      </c>
      <c r="H558" s="57">
        <v>0.43149935367755554</v>
      </c>
      <c r="I558" s="19">
        <v>7.3</v>
      </c>
      <c r="J558" s="19">
        <v>441.11</v>
      </c>
      <c r="K558" s="57">
        <v>0.16820017311527419</v>
      </c>
      <c r="L558" s="57">
        <v>0.42312709832134293</v>
      </c>
      <c r="M558" s="26" t="s">
        <v>4972</v>
      </c>
      <c r="N558" s="26">
        <v>29</v>
      </c>
      <c r="O558" s="26" t="s">
        <v>4960</v>
      </c>
    </row>
    <row r="559" spans="1:15" hidden="1" x14ac:dyDescent="0.25">
      <c r="A559" s="26">
        <v>1</v>
      </c>
      <c r="B559" s="19" t="s">
        <v>498</v>
      </c>
      <c r="C559" s="19" t="s">
        <v>4977</v>
      </c>
      <c r="D559" s="56">
        <v>0</v>
      </c>
      <c r="E559" s="56">
        <v>5004.8900000000003</v>
      </c>
      <c r="F559" s="19">
        <v>2979.2</v>
      </c>
      <c r="G559" s="56">
        <v>1642.91</v>
      </c>
      <c r="H559" s="57">
        <v>0.32826096078035683</v>
      </c>
      <c r="I559" s="19">
        <v>20.85</v>
      </c>
      <c r="J559" s="19">
        <v>361.93</v>
      </c>
      <c r="K559" s="57">
        <v>7.2315275660404119E-2</v>
      </c>
      <c r="L559" s="57">
        <v>0.12148563372717509</v>
      </c>
      <c r="M559" s="26" t="s">
        <v>5025</v>
      </c>
      <c r="N559" s="26">
        <v>30</v>
      </c>
      <c r="O559" s="26" t="s">
        <v>4979</v>
      </c>
    </row>
    <row r="560" spans="1:15" hidden="1" x14ac:dyDescent="0.25">
      <c r="A560" s="26">
        <v>2</v>
      </c>
      <c r="B560" s="19" t="s">
        <v>1144</v>
      </c>
      <c r="C560" s="19" t="s">
        <v>4991</v>
      </c>
      <c r="D560" s="56">
        <v>10833</v>
      </c>
      <c r="E560" s="56">
        <v>0</v>
      </c>
      <c r="F560" s="19">
        <v>9795.67</v>
      </c>
      <c r="G560" s="56">
        <v>0</v>
      </c>
      <c r="H560" s="57">
        <v>0</v>
      </c>
      <c r="I560" s="19">
        <v>68.569999999999993</v>
      </c>
      <c r="J560" s="19">
        <v>968.76</v>
      </c>
      <c r="K560" s="57">
        <v>8.942675159235669E-2</v>
      </c>
      <c r="L560" s="57">
        <v>9.8896757444871045E-2</v>
      </c>
      <c r="M560" s="26" t="s">
        <v>5025</v>
      </c>
      <c r="N560" s="26">
        <v>30</v>
      </c>
      <c r="O560" s="26" t="s">
        <v>4979</v>
      </c>
    </row>
    <row r="561" spans="1:17" hidden="1" x14ac:dyDescent="0.25">
      <c r="A561" s="26">
        <v>3</v>
      </c>
      <c r="B561" s="88" t="s">
        <v>1145</v>
      </c>
      <c r="C561" s="88" t="s">
        <v>5009</v>
      </c>
      <c r="D561" s="89">
        <v>14130</v>
      </c>
      <c r="E561" s="89">
        <v>0</v>
      </c>
      <c r="F561" s="88">
        <v>9067.86</v>
      </c>
      <c r="G561" s="89">
        <v>3309.39</v>
      </c>
      <c r="H561" s="90">
        <v>0.23421019108280253</v>
      </c>
      <c r="I561" s="88">
        <v>63.48</v>
      </c>
      <c r="J561" s="88">
        <v>1689.27</v>
      </c>
      <c r="K561" s="90">
        <v>0.11955201698513801</v>
      </c>
      <c r="L561" s="90">
        <v>0.18629202479967708</v>
      </c>
      <c r="M561" s="88" t="s">
        <v>5025</v>
      </c>
      <c r="N561" s="88">
        <v>30</v>
      </c>
      <c r="O561" s="88" t="s">
        <v>4979</v>
      </c>
      <c r="P561" s="88">
        <v>95.57</v>
      </c>
      <c r="Q561" s="88" t="s">
        <v>1204</v>
      </c>
    </row>
    <row r="562" spans="1:17" hidden="1" x14ac:dyDescent="0.25">
      <c r="A562" s="26">
        <v>4</v>
      </c>
      <c r="B562" s="88" t="s">
        <v>1145</v>
      </c>
      <c r="C562" s="88" t="s">
        <v>5013</v>
      </c>
      <c r="D562" s="89">
        <v>14130</v>
      </c>
      <c r="E562" s="89">
        <v>0</v>
      </c>
      <c r="F562" s="88">
        <v>9067.86</v>
      </c>
      <c r="G562" s="89">
        <v>3310.07</v>
      </c>
      <c r="H562" s="90">
        <v>0.23425831564048125</v>
      </c>
      <c r="I562" s="88">
        <v>63.48</v>
      </c>
      <c r="J562" s="88">
        <v>1688.59</v>
      </c>
      <c r="K562" s="90">
        <v>0.1195038924274593</v>
      </c>
      <c r="L562" s="90">
        <v>0.18621703466970155</v>
      </c>
      <c r="M562" s="88" t="s">
        <v>5025</v>
      </c>
      <c r="N562" s="88">
        <v>30</v>
      </c>
      <c r="O562" s="88" t="s">
        <v>4979</v>
      </c>
      <c r="P562" s="88">
        <v>95.57</v>
      </c>
      <c r="Q562" s="88" t="s">
        <v>1204</v>
      </c>
    </row>
    <row r="563" spans="1:17" hidden="1" x14ac:dyDescent="0.25">
      <c r="A563" s="26">
        <v>5</v>
      </c>
      <c r="B563" s="88" t="s">
        <v>1145</v>
      </c>
      <c r="C563" s="88" t="s">
        <v>5016</v>
      </c>
      <c r="D563" s="89">
        <v>14130</v>
      </c>
      <c r="E563" s="89">
        <v>0</v>
      </c>
      <c r="F563" s="88">
        <v>9063.93</v>
      </c>
      <c r="G563" s="89">
        <v>3325.05</v>
      </c>
      <c r="H563" s="90">
        <v>0.23531847133757963</v>
      </c>
      <c r="I563" s="88">
        <v>63.45</v>
      </c>
      <c r="J563" s="88">
        <v>1677.57</v>
      </c>
      <c r="K563" s="90">
        <v>0.11872399150743099</v>
      </c>
      <c r="L563" s="90">
        <v>0.18508196775570859</v>
      </c>
      <c r="M563" s="88" t="s">
        <v>5025</v>
      </c>
      <c r="N563" s="88">
        <v>30</v>
      </c>
      <c r="O563" s="88" t="s">
        <v>4979</v>
      </c>
      <c r="P563" s="88">
        <v>95.56</v>
      </c>
      <c r="Q563" s="88" t="s">
        <v>1204</v>
      </c>
    </row>
    <row r="564" spans="1:17" hidden="1" x14ac:dyDescent="0.25">
      <c r="A564" s="26">
        <v>6</v>
      </c>
      <c r="B564" s="88" t="s">
        <v>1145</v>
      </c>
      <c r="C564" s="88" t="s">
        <v>5020</v>
      </c>
      <c r="D564" s="89">
        <v>14130</v>
      </c>
      <c r="E564" s="89">
        <v>0</v>
      </c>
      <c r="F564" s="88">
        <v>9063.93</v>
      </c>
      <c r="G564" s="89">
        <v>3335.77</v>
      </c>
      <c r="H564" s="90">
        <v>0.23607714083510262</v>
      </c>
      <c r="I564" s="88">
        <v>63.45</v>
      </c>
      <c r="J564" s="88">
        <v>1666.85</v>
      </c>
      <c r="K564" s="90">
        <v>0.11796532200990799</v>
      </c>
      <c r="L564" s="90">
        <v>0.18389925782745453</v>
      </c>
      <c r="M564" s="88" t="s">
        <v>5025</v>
      </c>
      <c r="N564" s="88">
        <v>30</v>
      </c>
      <c r="O564" s="88" t="s">
        <v>4979</v>
      </c>
      <c r="P564" s="88">
        <v>95.56</v>
      </c>
      <c r="Q564" s="88" t="s">
        <v>1204</v>
      </c>
    </row>
    <row r="565" spans="1:17" hidden="1" x14ac:dyDescent="0.25">
      <c r="A565" s="26">
        <v>7</v>
      </c>
      <c r="B565" s="19" t="s">
        <v>501</v>
      </c>
      <c r="C565" s="19" t="s">
        <v>5023</v>
      </c>
      <c r="D565" s="56">
        <v>23173.200000000001</v>
      </c>
      <c r="E565" s="56">
        <v>0</v>
      </c>
      <c r="F565" s="19">
        <v>11014.31</v>
      </c>
      <c r="G565" s="56">
        <v>12084.29</v>
      </c>
      <c r="H565" s="57">
        <v>0.52147696476964767</v>
      </c>
      <c r="I565" s="19">
        <v>77.099999999999994</v>
      </c>
      <c r="J565" s="19">
        <v>0</v>
      </c>
      <c r="K565" s="57">
        <v>0</v>
      </c>
      <c r="L565" s="57">
        <v>0</v>
      </c>
      <c r="M565" s="26" t="s">
        <v>5025</v>
      </c>
      <c r="N565" s="26">
        <v>30</v>
      </c>
      <c r="O565" s="26" t="s">
        <v>4979</v>
      </c>
    </row>
    <row r="566" spans="1:17" hidden="1" x14ac:dyDescent="0.25">
      <c r="A566" s="26">
        <v>1</v>
      </c>
      <c r="B566" s="19" t="s">
        <v>1141</v>
      </c>
      <c r="C566" s="19" t="s">
        <v>5055</v>
      </c>
      <c r="D566" s="56">
        <v>0</v>
      </c>
      <c r="E566" s="56">
        <v>650.26</v>
      </c>
      <c r="F566" s="19">
        <v>456.5</v>
      </c>
      <c r="G566" s="56">
        <v>149.65</v>
      </c>
      <c r="H566" s="57">
        <v>0.23013871374527115</v>
      </c>
      <c r="I566" s="19">
        <v>3.2</v>
      </c>
      <c r="J566" s="19">
        <v>40.909999999999997</v>
      </c>
      <c r="K566" s="57">
        <v>6.2913296219973547E-2</v>
      </c>
      <c r="L566" s="57">
        <v>8.9616648411829133E-2</v>
      </c>
      <c r="M566" s="26" t="s">
        <v>5036</v>
      </c>
      <c r="N566" s="26">
        <v>31</v>
      </c>
      <c r="O566" s="26" t="s">
        <v>5053</v>
      </c>
      <c r="P566" s="19">
        <v>32.28</v>
      </c>
    </row>
    <row r="567" spans="1:17" hidden="1" x14ac:dyDescent="0.25">
      <c r="A567" s="26">
        <v>2</v>
      </c>
      <c r="B567" s="19" t="s">
        <v>498</v>
      </c>
      <c r="C567" s="19" t="s">
        <v>5060</v>
      </c>
      <c r="D567" s="56">
        <v>0</v>
      </c>
      <c r="E567" s="56">
        <v>1003.48</v>
      </c>
      <c r="F567" s="19">
        <v>467.54</v>
      </c>
      <c r="G567" s="56">
        <v>535.46</v>
      </c>
      <c r="H567" s="57">
        <v>0.53360306134651414</v>
      </c>
      <c r="I567" s="19">
        <v>3.27</v>
      </c>
      <c r="J567" s="19">
        <v>0</v>
      </c>
      <c r="K567" s="57">
        <v>0</v>
      </c>
      <c r="L567" s="57">
        <v>0</v>
      </c>
      <c r="M567" s="26" t="s">
        <v>5036</v>
      </c>
      <c r="N567" s="26">
        <v>31</v>
      </c>
      <c r="O567" s="26" t="s">
        <v>5053</v>
      </c>
      <c r="P567" s="19">
        <v>12.79</v>
      </c>
    </row>
    <row r="568" spans="1:17" hidden="1" x14ac:dyDescent="0.25">
      <c r="A568" s="26">
        <v>3</v>
      </c>
      <c r="B568" s="19" t="s">
        <v>499</v>
      </c>
      <c r="C568" s="19" t="s">
        <v>5035</v>
      </c>
      <c r="D568" s="56">
        <v>0</v>
      </c>
      <c r="E568" s="56">
        <v>739.08</v>
      </c>
      <c r="F568" s="19">
        <v>437.37</v>
      </c>
      <c r="G568" s="56">
        <v>299.51</v>
      </c>
      <c r="H568" s="57">
        <v>0.40524706391730253</v>
      </c>
      <c r="I568" s="19">
        <v>3.06</v>
      </c>
      <c r="J568" s="19">
        <v>0</v>
      </c>
      <c r="K568" s="57">
        <v>0</v>
      </c>
      <c r="L568" s="57">
        <v>0</v>
      </c>
      <c r="M568" s="26" t="s">
        <v>5036</v>
      </c>
      <c r="N568" s="26">
        <v>31</v>
      </c>
      <c r="O568" s="26" t="s">
        <v>5053</v>
      </c>
      <c r="P568" s="19">
        <v>5.15</v>
      </c>
    </row>
    <row r="569" spans="1:17" hidden="1" x14ac:dyDescent="0.25">
      <c r="A569" s="26">
        <v>4</v>
      </c>
      <c r="B569" s="19" t="s">
        <v>1144</v>
      </c>
      <c r="C569" s="19" t="s">
        <v>5061</v>
      </c>
      <c r="D569" s="56">
        <v>0</v>
      </c>
      <c r="E569" s="56">
        <v>5.65</v>
      </c>
      <c r="F569" s="19">
        <v>5.65</v>
      </c>
      <c r="G569" s="56">
        <v>0</v>
      </c>
      <c r="H569" s="57">
        <v>0</v>
      </c>
      <c r="I569" s="19">
        <v>0.04</v>
      </c>
      <c r="J569" s="19">
        <v>0</v>
      </c>
      <c r="K569" s="57">
        <v>0</v>
      </c>
      <c r="L569" s="57">
        <v>0</v>
      </c>
      <c r="M569" s="26" t="s">
        <v>5036</v>
      </c>
      <c r="N569" s="26">
        <v>31</v>
      </c>
      <c r="O569" s="26" t="s">
        <v>5053</v>
      </c>
      <c r="P569" s="19">
        <v>0.48</v>
      </c>
    </row>
    <row r="570" spans="1:17" hidden="1" x14ac:dyDescent="0.25">
      <c r="A570" s="26">
        <v>1</v>
      </c>
      <c r="B570" s="19" t="s">
        <v>1141</v>
      </c>
      <c r="C570" s="19" t="s">
        <v>5135</v>
      </c>
      <c r="D570" s="56">
        <v>0</v>
      </c>
      <c r="E570" s="56">
        <v>143.54</v>
      </c>
      <c r="F570" s="19">
        <v>70.64</v>
      </c>
      <c r="G570" s="56">
        <v>54.41</v>
      </c>
      <c r="H570" s="57">
        <v>0.37905810227114395</v>
      </c>
      <c r="I570" s="19">
        <v>0.49</v>
      </c>
      <c r="J570" s="19">
        <v>18</v>
      </c>
      <c r="K570" s="57">
        <v>0.12540058520273095</v>
      </c>
      <c r="L570" s="57">
        <v>0.25481313703284258</v>
      </c>
      <c r="M570" s="26" t="s">
        <v>5200</v>
      </c>
      <c r="N570" s="26">
        <v>32</v>
      </c>
      <c r="O570" s="26" t="s">
        <v>3542</v>
      </c>
    </row>
    <row r="571" spans="1:17" hidden="1" x14ac:dyDescent="0.25">
      <c r="A571" s="26">
        <v>2</v>
      </c>
      <c r="B571" s="19" t="s">
        <v>1142</v>
      </c>
      <c r="C571" s="19" t="s">
        <v>5143</v>
      </c>
      <c r="D571" s="56">
        <v>0</v>
      </c>
      <c r="E571" s="56">
        <v>995.38</v>
      </c>
      <c r="F571" s="19">
        <v>502.4</v>
      </c>
      <c r="G571" s="56">
        <v>485.04</v>
      </c>
      <c r="H571" s="57">
        <v>0.48729128574011937</v>
      </c>
      <c r="I571" s="19">
        <v>3.52</v>
      </c>
      <c r="J571" s="19">
        <v>4.42</v>
      </c>
      <c r="K571" s="57">
        <v>4.4405151801322111E-3</v>
      </c>
      <c r="L571" s="57">
        <v>8.7977707006369425E-3</v>
      </c>
      <c r="M571" s="26" t="s">
        <v>5200</v>
      </c>
      <c r="N571" s="26">
        <v>32</v>
      </c>
      <c r="O571" s="26" t="s">
        <v>3542</v>
      </c>
    </row>
    <row r="572" spans="1:17" hidden="1" x14ac:dyDescent="0.25">
      <c r="A572" s="26">
        <v>3</v>
      </c>
      <c r="B572" s="19" t="s">
        <v>497</v>
      </c>
      <c r="C572" s="19" t="s">
        <v>5148</v>
      </c>
      <c r="D572" s="56">
        <v>0</v>
      </c>
      <c r="E572" s="56">
        <v>3456.68</v>
      </c>
      <c r="F572" s="19">
        <v>48.28</v>
      </c>
      <c r="G572" s="56">
        <v>3385.19</v>
      </c>
      <c r="H572" s="57">
        <v>0.97931830542601572</v>
      </c>
      <c r="I572" s="19">
        <v>0.34</v>
      </c>
      <c r="J572" s="19">
        <v>22.87</v>
      </c>
      <c r="K572" s="57">
        <v>6.6161750581482815E-3</v>
      </c>
      <c r="L572" s="57">
        <v>0.47369511184755592</v>
      </c>
      <c r="M572" s="26" t="s">
        <v>5200</v>
      </c>
      <c r="N572" s="26">
        <v>32</v>
      </c>
      <c r="O572" s="26" t="s">
        <v>3542</v>
      </c>
    </row>
    <row r="573" spans="1:17" hidden="1" x14ac:dyDescent="0.25">
      <c r="A573" s="26">
        <v>4</v>
      </c>
      <c r="B573" s="19" t="s">
        <v>498</v>
      </c>
      <c r="C573" s="19" t="s">
        <v>5154</v>
      </c>
      <c r="D573" s="56">
        <v>0</v>
      </c>
      <c r="E573" s="56">
        <v>2722.38</v>
      </c>
      <c r="F573" s="19">
        <v>1836.82</v>
      </c>
      <c r="G573" s="56">
        <v>719.98</v>
      </c>
      <c r="H573" s="57">
        <v>0.26446712068116868</v>
      </c>
      <c r="I573" s="19">
        <v>12.86</v>
      </c>
      <c r="J573" s="19">
        <v>152.72</v>
      </c>
      <c r="K573" s="57">
        <v>5.6097973097069473E-2</v>
      </c>
      <c r="L573" s="57">
        <v>8.3143693992879006E-2</v>
      </c>
      <c r="M573" s="26" t="s">
        <v>5200</v>
      </c>
      <c r="N573" s="26">
        <v>32</v>
      </c>
      <c r="O573" s="26" t="s">
        <v>3542</v>
      </c>
    </row>
    <row r="574" spans="1:17" hidden="1" x14ac:dyDescent="0.25">
      <c r="A574" s="26">
        <v>5</v>
      </c>
      <c r="B574" s="19" t="s">
        <v>499</v>
      </c>
      <c r="C574" s="19" t="s">
        <v>5174</v>
      </c>
      <c r="D574" s="56">
        <v>0</v>
      </c>
      <c r="E574" s="56">
        <v>4057.49</v>
      </c>
      <c r="F574" s="19">
        <v>3403.76</v>
      </c>
      <c r="G574" s="56">
        <v>586.67999999999995</v>
      </c>
      <c r="H574" s="57">
        <v>0.1445918535843588</v>
      </c>
      <c r="I574" s="19">
        <v>23.83</v>
      </c>
      <c r="J574" s="19">
        <v>43.22</v>
      </c>
      <c r="K574" s="57">
        <v>1.0651905488368425E-2</v>
      </c>
      <c r="L574" s="57">
        <v>1.2697722518626459E-2</v>
      </c>
      <c r="M574" s="26" t="s">
        <v>5200</v>
      </c>
      <c r="N574" s="26">
        <v>32</v>
      </c>
      <c r="O574" s="26" t="s">
        <v>3542</v>
      </c>
    </row>
    <row r="575" spans="1:17" hidden="1" x14ac:dyDescent="0.25">
      <c r="A575" s="26">
        <v>6</v>
      </c>
      <c r="B575" s="19" t="s">
        <v>1145</v>
      </c>
      <c r="C575" s="19" t="s">
        <v>5185</v>
      </c>
      <c r="D575" s="56">
        <v>0</v>
      </c>
      <c r="E575" s="56">
        <v>1906.67</v>
      </c>
      <c r="F575" s="19">
        <v>334.98</v>
      </c>
      <c r="G575" s="56">
        <v>1503.77</v>
      </c>
      <c r="H575" s="57">
        <v>0.78868918061332061</v>
      </c>
      <c r="I575" s="19">
        <v>2.34</v>
      </c>
      <c r="J575" s="19">
        <v>65.58</v>
      </c>
      <c r="K575" s="57">
        <v>3.4395044763907756E-2</v>
      </c>
      <c r="L575" s="57">
        <v>0.19577288196310225</v>
      </c>
      <c r="M575" s="26" t="s">
        <v>5200</v>
      </c>
      <c r="N575" s="26">
        <v>32</v>
      </c>
      <c r="O575" s="26" t="s">
        <v>3542</v>
      </c>
    </row>
    <row r="576" spans="1:17" hidden="1" x14ac:dyDescent="0.25">
      <c r="A576" s="26">
        <v>7</v>
      </c>
      <c r="B576" s="19" t="s">
        <v>500</v>
      </c>
      <c r="C576" s="19" t="s">
        <v>5189</v>
      </c>
      <c r="D576" s="56">
        <v>0</v>
      </c>
      <c r="E576" s="56">
        <v>15166.92</v>
      </c>
      <c r="F576" s="19">
        <v>5211.08</v>
      </c>
      <c r="G576" s="56">
        <v>9734.2099999999991</v>
      </c>
      <c r="H576" s="57">
        <v>0.6418053236912965</v>
      </c>
      <c r="I576" s="19">
        <v>36.479999999999997</v>
      </c>
      <c r="J576" s="19">
        <v>185.15</v>
      </c>
      <c r="K576" s="57">
        <v>1.220748840239152E-2</v>
      </c>
      <c r="L576" s="57">
        <v>3.5530062866046964E-2</v>
      </c>
      <c r="M576" s="26" t="s">
        <v>5200</v>
      </c>
      <c r="N576" s="26">
        <v>32</v>
      </c>
      <c r="O576" s="26" t="s">
        <v>3542</v>
      </c>
    </row>
    <row r="577" spans="1:15" hidden="1" x14ac:dyDescent="0.25">
      <c r="A577" s="26">
        <v>1</v>
      </c>
      <c r="B577" s="19" t="s">
        <v>5469</v>
      </c>
      <c r="C577" s="19" t="s">
        <v>5222</v>
      </c>
      <c r="D577" s="56">
        <v>0</v>
      </c>
      <c r="E577" s="56">
        <v>321.36</v>
      </c>
      <c r="F577" s="19">
        <v>8</v>
      </c>
      <c r="G577" s="56">
        <v>311.26</v>
      </c>
      <c r="H577" s="57">
        <v>0.96857107294000488</v>
      </c>
      <c r="I577" s="19">
        <v>0.06</v>
      </c>
      <c r="J577" s="19">
        <v>2.04</v>
      </c>
      <c r="K577" s="57">
        <v>6.3480209111277074E-3</v>
      </c>
      <c r="L577" s="57">
        <v>0.255</v>
      </c>
      <c r="M577" s="26" t="s">
        <v>5452</v>
      </c>
      <c r="N577" s="26">
        <v>33</v>
      </c>
      <c r="O577" s="44" t="s">
        <v>5224</v>
      </c>
    </row>
    <row r="578" spans="1:15" hidden="1" x14ac:dyDescent="0.25">
      <c r="A578" s="26">
        <v>2</v>
      </c>
      <c r="B578" s="19" t="s">
        <v>2107</v>
      </c>
      <c r="C578" s="19" t="s">
        <v>5233</v>
      </c>
      <c r="D578" s="56">
        <v>0</v>
      </c>
      <c r="E578" s="56">
        <v>1104.56</v>
      </c>
      <c r="F578" s="19">
        <v>65.7</v>
      </c>
      <c r="G578" s="56">
        <v>1034.9100000000001</v>
      </c>
      <c r="H578" s="57">
        <v>0.93694321720866236</v>
      </c>
      <c r="I578" s="19">
        <v>0.46</v>
      </c>
      <c r="J578" s="19">
        <v>3.49</v>
      </c>
      <c r="K578" s="57">
        <v>3.1596291736075907E-3</v>
      </c>
      <c r="L578" s="57">
        <v>5.3120243531202434E-2</v>
      </c>
      <c r="M578" s="26" t="s">
        <v>5452</v>
      </c>
      <c r="N578" s="26">
        <v>33</v>
      </c>
      <c r="O578" s="44" t="s">
        <v>5224</v>
      </c>
    </row>
    <row r="579" spans="1:15" hidden="1" x14ac:dyDescent="0.25">
      <c r="A579" s="26">
        <v>3</v>
      </c>
      <c r="B579" s="19" t="s">
        <v>1141</v>
      </c>
      <c r="C579" s="19" t="s">
        <v>5243</v>
      </c>
      <c r="D579" s="56">
        <v>0</v>
      </c>
      <c r="E579" s="56">
        <v>329.52</v>
      </c>
      <c r="F579" s="19">
        <v>24.87</v>
      </c>
      <c r="G579" s="56">
        <v>300.69</v>
      </c>
      <c r="H579" s="57">
        <v>0.91250910415149311</v>
      </c>
      <c r="I579" s="19">
        <v>0.17</v>
      </c>
      <c r="J579" s="19">
        <v>3.79</v>
      </c>
      <c r="K579" s="57">
        <v>1.1501578052925468E-2</v>
      </c>
      <c r="L579" s="57">
        <v>0.1523924406915963</v>
      </c>
      <c r="M579" s="26" t="s">
        <v>5452</v>
      </c>
      <c r="N579" s="26">
        <v>33</v>
      </c>
      <c r="O579" s="44" t="s">
        <v>5224</v>
      </c>
    </row>
    <row r="580" spans="1:15" hidden="1" x14ac:dyDescent="0.25">
      <c r="A580" s="26">
        <v>4</v>
      </c>
      <c r="B580" s="19" t="s">
        <v>4913</v>
      </c>
      <c r="C580" s="19" t="s">
        <v>5257</v>
      </c>
      <c r="D580" s="56">
        <v>2637.6</v>
      </c>
      <c r="E580" s="56">
        <v>0</v>
      </c>
      <c r="F580" s="19">
        <v>620.55999999999995</v>
      </c>
      <c r="G580" s="56">
        <v>1977.08</v>
      </c>
      <c r="H580" s="57">
        <v>0.74957537154989384</v>
      </c>
      <c r="I580" s="19">
        <v>4.34</v>
      </c>
      <c r="J580" s="19">
        <v>35.619999999999997</v>
      </c>
      <c r="K580" s="57">
        <v>1.3504701243554747E-2</v>
      </c>
      <c r="L580" s="57">
        <v>5.7399767951527653E-2</v>
      </c>
      <c r="M580" s="26" t="s">
        <v>5452</v>
      </c>
      <c r="N580" s="26">
        <v>33</v>
      </c>
      <c r="O580" s="44" t="s">
        <v>5224</v>
      </c>
    </row>
    <row r="581" spans="1:15" hidden="1" x14ac:dyDescent="0.25">
      <c r="A581" s="26">
        <v>5</v>
      </c>
      <c r="B581" s="19" t="s">
        <v>1949</v>
      </c>
      <c r="C581" s="19" t="s">
        <v>5292</v>
      </c>
      <c r="D581" s="56">
        <v>0</v>
      </c>
      <c r="E581" s="56">
        <v>153.86000000000001</v>
      </c>
      <c r="F581" s="19">
        <v>60.29</v>
      </c>
      <c r="G581" s="56">
        <v>84.44</v>
      </c>
      <c r="H581" s="57">
        <v>0.54881060704536588</v>
      </c>
      <c r="I581" s="19">
        <v>0.42</v>
      </c>
      <c r="J581" s="19">
        <v>8.7100000000000009</v>
      </c>
      <c r="K581" s="57">
        <v>5.6609905108540234E-2</v>
      </c>
      <c r="L581" s="57">
        <v>0.1444684027201858</v>
      </c>
      <c r="M581" s="26" t="s">
        <v>5452</v>
      </c>
      <c r="N581" s="26">
        <v>33</v>
      </c>
      <c r="O581" s="44" t="s">
        <v>5224</v>
      </c>
    </row>
    <row r="582" spans="1:15" hidden="1" x14ac:dyDescent="0.25">
      <c r="A582" s="26">
        <v>6</v>
      </c>
      <c r="B582" s="19" t="s">
        <v>1142</v>
      </c>
      <c r="C582" s="19" t="s">
        <v>5303</v>
      </c>
      <c r="D582" s="56">
        <v>0</v>
      </c>
      <c r="E582" s="56">
        <v>652.19000000000005</v>
      </c>
      <c r="F582" s="19">
        <v>570.91</v>
      </c>
      <c r="G582" s="56">
        <v>0</v>
      </c>
      <c r="H582" s="57">
        <v>0</v>
      </c>
      <c r="I582" s="19">
        <v>4</v>
      </c>
      <c r="J582" s="19">
        <v>77.28</v>
      </c>
      <c r="K582" s="57">
        <v>0.11849307717076311</v>
      </c>
      <c r="L582" s="57">
        <v>0.13536284177891436</v>
      </c>
      <c r="M582" s="26" t="s">
        <v>5452</v>
      </c>
      <c r="N582" s="26">
        <v>33</v>
      </c>
      <c r="O582" s="44" t="s">
        <v>5224</v>
      </c>
    </row>
    <row r="583" spans="1:15" hidden="1" x14ac:dyDescent="0.25">
      <c r="A583" s="26">
        <v>7</v>
      </c>
      <c r="B583" s="19" t="s">
        <v>1142</v>
      </c>
      <c r="C583" s="19" t="s">
        <v>5329</v>
      </c>
      <c r="D583" s="56">
        <v>0</v>
      </c>
      <c r="E583" s="56">
        <v>923.46</v>
      </c>
      <c r="F583" s="19">
        <v>744.96</v>
      </c>
      <c r="G583" s="56">
        <v>0</v>
      </c>
      <c r="H583" s="57">
        <v>0</v>
      </c>
      <c r="I583" s="19">
        <v>5.21</v>
      </c>
      <c r="J583" s="19">
        <v>173.29</v>
      </c>
      <c r="K583" s="57">
        <v>0.18765295735603058</v>
      </c>
      <c r="L583" s="57">
        <v>0.23261651632302402</v>
      </c>
      <c r="M583" s="26" t="s">
        <v>5452</v>
      </c>
      <c r="N583" s="26">
        <v>33</v>
      </c>
      <c r="O583" s="44" t="s">
        <v>5224</v>
      </c>
    </row>
    <row r="584" spans="1:15" hidden="1" x14ac:dyDescent="0.25">
      <c r="A584" s="26">
        <v>8</v>
      </c>
      <c r="B584" s="19" t="s">
        <v>1142</v>
      </c>
      <c r="C584" s="19" t="s">
        <v>5338</v>
      </c>
      <c r="D584" s="56">
        <v>0</v>
      </c>
      <c r="E584" s="56">
        <v>359.84</v>
      </c>
      <c r="F584" s="19">
        <v>306.24</v>
      </c>
      <c r="G584" s="56">
        <v>0</v>
      </c>
      <c r="H584" s="57">
        <v>0</v>
      </c>
      <c r="I584" s="19">
        <v>2.14</v>
      </c>
      <c r="J584" s="19">
        <v>51.46</v>
      </c>
      <c r="K584" s="57">
        <v>0.14300800355713653</v>
      </c>
      <c r="L584" s="57">
        <v>0.16803814002089865</v>
      </c>
      <c r="M584" s="26" t="s">
        <v>5452</v>
      </c>
      <c r="N584" s="26">
        <v>33</v>
      </c>
      <c r="O584" s="44" t="s">
        <v>5224</v>
      </c>
    </row>
    <row r="585" spans="1:15" hidden="1" x14ac:dyDescent="0.25">
      <c r="A585" s="26">
        <v>9</v>
      </c>
      <c r="B585" s="19" t="s">
        <v>1142</v>
      </c>
      <c r="C585" s="19" t="s">
        <v>5350</v>
      </c>
      <c r="D585" s="56">
        <v>3768</v>
      </c>
      <c r="E585" s="56">
        <v>0</v>
      </c>
      <c r="F585" s="19">
        <v>623.04</v>
      </c>
      <c r="G585" s="56">
        <v>3060.2</v>
      </c>
      <c r="H585" s="57">
        <v>0.81215498938428865</v>
      </c>
      <c r="I585" s="19">
        <v>4.3600000000000003</v>
      </c>
      <c r="J585" s="19">
        <v>80.400000000000006</v>
      </c>
      <c r="K585" s="57">
        <v>2.1337579617834397E-2</v>
      </c>
      <c r="L585" s="57">
        <v>0.1290446841294299</v>
      </c>
      <c r="M585" s="26" t="s">
        <v>5452</v>
      </c>
      <c r="N585" s="26">
        <v>33</v>
      </c>
      <c r="O585" s="44" t="s">
        <v>5224</v>
      </c>
    </row>
    <row r="586" spans="1:15" hidden="1" x14ac:dyDescent="0.25">
      <c r="A586" s="26">
        <v>10</v>
      </c>
      <c r="B586" s="19" t="s">
        <v>497</v>
      </c>
      <c r="C586" s="19" t="s">
        <v>5362</v>
      </c>
      <c r="D586" s="56">
        <v>0</v>
      </c>
      <c r="E586" s="56">
        <v>3385.19</v>
      </c>
      <c r="F586" s="19">
        <v>801.76</v>
      </c>
      <c r="G586" s="56">
        <v>2563.83</v>
      </c>
      <c r="H586" s="57">
        <v>0.75736664707150847</v>
      </c>
      <c r="I586" s="19">
        <v>5.61</v>
      </c>
      <c r="J586" s="19">
        <v>13.99</v>
      </c>
      <c r="K586" s="57">
        <v>4.1327074698909068E-3</v>
      </c>
      <c r="L586" s="57">
        <v>1.7449111953701857E-2</v>
      </c>
      <c r="M586" s="26" t="s">
        <v>5452</v>
      </c>
      <c r="N586" s="26">
        <v>33</v>
      </c>
      <c r="O586" s="44" t="s">
        <v>5224</v>
      </c>
    </row>
    <row r="587" spans="1:15" hidden="1" x14ac:dyDescent="0.25">
      <c r="A587" s="26">
        <v>11</v>
      </c>
      <c r="B587" s="19" t="s">
        <v>498</v>
      </c>
      <c r="C587" s="19" t="s">
        <v>5373</v>
      </c>
      <c r="D587" s="56">
        <v>0</v>
      </c>
      <c r="E587" s="56">
        <v>719.98</v>
      </c>
      <c r="F587" s="19">
        <v>660.3</v>
      </c>
      <c r="G587" s="56">
        <v>0</v>
      </c>
      <c r="H587" s="57">
        <v>0</v>
      </c>
      <c r="I587" s="19">
        <v>4.62</v>
      </c>
      <c r="J587" s="19">
        <v>55.06</v>
      </c>
      <c r="K587" s="57">
        <v>7.6474346509625271E-2</v>
      </c>
      <c r="L587" s="57">
        <v>8.3386339542632151E-2</v>
      </c>
      <c r="M587" s="26" t="s">
        <v>5452</v>
      </c>
      <c r="N587" s="26">
        <v>33</v>
      </c>
      <c r="O587" s="44" t="s">
        <v>5224</v>
      </c>
    </row>
    <row r="588" spans="1:15" hidden="1" x14ac:dyDescent="0.25">
      <c r="A588" s="26">
        <v>12</v>
      </c>
      <c r="B588" s="19" t="s">
        <v>498</v>
      </c>
      <c r="C588" s="19" t="s">
        <v>5380</v>
      </c>
      <c r="D588" s="56">
        <v>0</v>
      </c>
      <c r="E588" s="56">
        <v>1642.91</v>
      </c>
      <c r="F588" s="19">
        <v>1260</v>
      </c>
      <c r="G588" s="56">
        <v>194.83</v>
      </c>
      <c r="H588" s="57">
        <v>0.11858835846151038</v>
      </c>
      <c r="I588" s="19">
        <v>8.82</v>
      </c>
      <c r="J588" s="19">
        <v>179.26</v>
      </c>
      <c r="K588" s="57">
        <v>0.10911127207211593</v>
      </c>
      <c r="L588" s="57">
        <v>0.14226984126984127</v>
      </c>
      <c r="M588" s="26" t="s">
        <v>5452</v>
      </c>
      <c r="N588" s="26">
        <v>33</v>
      </c>
      <c r="O588" s="44" t="s">
        <v>5224</v>
      </c>
    </row>
    <row r="589" spans="1:15" hidden="1" x14ac:dyDescent="0.25">
      <c r="A589" s="26">
        <v>13</v>
      </c>
      <c r="B589" s="19" t="s">
        <v>498</v>
      </c>
      <c r="C589" s="19" t="s">
        <v>5391</v>
      </c>
      <c r="D589" s="56">
        <v>5652</v>
      </c>
      <c r="E589" s="56">
        <v>0</v>
      </c>
      <c r="F589" s="19">
        <v>2751.21</v>
      </c>
      <c r="G589" s="56">
        <v>2517.4499999999998</v>
      </c>
      <c r="H589" s="57">
        <v>0.44540870488322715</v>
      </c>
      <c r="I589" s="19">
        <v>19.260000000000002</v>
      </c>
      <c r="J589" s="19">
        <v>364.08</v>
      </c>
      <c r="K589" s="57">
        <v>6.4416135881104036E-2</v>
      </c>
      <c r="L589" s="57">
        <v>0.13233450009268649</v>
      </c>
      <c r="M589" s="26" t="s">
        <v>5452</v>
      </c>
      <c r="N589" s="26">
        <v>33</v>
      </c>
      <c r="O589" s="44" t="s">
        <v>5224</v>
      </c>
    </row>
    <row r="590" spans="1:15" hidden="1" x14ac:dyDescent="0.25">
      <c r="A590" s="26">
        <v>14</v>
      </c>
      <c r="B590" s="19" t="s">
        <v>1143</v>
      </c>
      <c r="C590" s="19" t="s">
        <v>5412</v>
      </c>
      <c r="D590" s="56">
        <v>0</v>
      </c>
      <c r="E590" s="56">
        <v>2097.7199999999998</v>
      </c>
      <c r="F590" s="19">
        <v>924.34</v>
      </c>
      <c r="G590" s="56">
        <v>1110.5899999999999</v>
      </c>
      <c r="H590" s="57">
        <v>0.52942718761321816</v>
      </c>
      <c r="I590" s="19">
        <v>6.47</v>
      </c>
      <c r="J590" s="19">
        <v>56.32</v>
      </c>
      <c r="K590" s="57">
        <v>2.6848197090174098E-2</v>
      </c>
      <c r="L590" s="57">
        <v>6.0929960836921475E-2</v>
      </c>
      <c r="M590" s="26" t="s">
        <v>5452</v>
      </c>
      <c r="N590" s="26">
        <v>33</v>
      </c>
      <c r="O590" s="44" t="s">
        <v>5224</v>
      </c>
    </row>
    <row r="591" spans="1:15" hidden="1" x14ac:dyDescent="0.25">
      <c r="A591" s="26">
        <v>15</v>
      </c>
      <c r="B591" s="19" t="s">
        <v>499</v>
      </c>
      <c r="C591" s="19" t="s">
        <v>5419</v>
      </c>
      <c r="D591" s="56">
        <v>0</v>
      </c>
      <c r="E591" s="56">
        <v>675</v>
      </c>
      <c r="F591" s="19">
        <v>281.77999999999997</v>
      </c>
      <c r="G591" s="56">
        <v>357.07</v>
      </c>
      <c r="H591" s="57">
        <v>0.52899259259259257</v>
      </c>
      <c r="I591" s="19">
        <v>1.97</v>
      </c>
      <c r="J591" s="19">
        <v>34.18</v>
      </c>
      <c r="K591" s="57">
        <v>5.0637037037037036E-2</v>
      </c>
      <c r="L591" s="57">
        <v>0.12130030520264037</v>
      </c>
      <c r="M591" s="26" t="s">
        <v>5452</v>
      </c>
      <c r="N591" s="26">
        <v>33</v>
      </c>
      <c r="O591" s="44" t="s">
        <v>5224</v>
      </c>
    </row>
    <row r="592" spans="1:15" hidden="1" x14ac:dyDescent="0.25">
      <c r="A592" s="26">
        <v>16</v>
      </c>
      <c r="B592" s="19" t="s">
        <v>1144</v>
      </c>
      <c r="C592" s="19" t="s">
        <v>5424</v>
      </c>
      <c r="D592" s="56">
        <v>0</v>
      </c>
      <c r="E592" s="56">
        <v>4077.11</v>
      </c>
      <c r="F592" s="19">
        <v>1531.34</v>
      </c>
      <c r="G592" s="56">
        <v>2502.85</v>
      </c>
      <c r="H592" s="57">
        <v>0.61387845802541507</v>
      </c>
      <c r="I592" s="19">
        <v>10.72</v>
      </c>
      <c r="J592" s="19">
        <v>32.200000000000003</v>
      </c>
      <c r="K592" s="57">
        <v>7.8977511031098017E-3</v>
      </c>
      <c r="L592" s="57">
        <v>2.102733553619706E-2</v>
      </c>
      <c r="M592" s="26" t="s">
        <v>5452</v>
      </c>
      <c r="N592" s="26">
        <v>33</v>
      </c>
      <c r="O592" s="44" t="s">
        <v>5224</v>
      </c>
    </row>
    <row r="593" spans="1:17" hidden="1" x14ac:dyDescent="0.25">
      <c r="A593" s="26">
        <v>17</v>
      </c>
      <c r="B593" s="19" t="s">
        <v>1145</v>
      </c>
      <c r="C593" s="19" t="s">
        <v>5430</v>
      </c>
      <c r="D593" s="56">
        <v>0</v>
      </c>
      <c r="E593" s="56">
        <v>6823.51</v>
      </c>
      <c r="F593" s="19">
        <v>3004.08</v>
      </c>
      <c r="G593" s="56">
        <v>3747.21</v>
      </c>
      <c r="H593" s="57">
        <v>0.54916164847710336</v>
      </c>
      <c r="I593" s="19">
        <v>21.03</v>
      </c>
      <c r="J593" s="19">
        <v>51.19</v>
      </c>
      <c r="K593" s="57">
        <v>7.502004100528906E-3</v>
      </c>
      <c r="L593" s="57">
        <v>1.7040158717477563E-2</v>
      </c>
      <c r="M593" s="26" t="s">
        <v>5452</v>
      </c>
      <c r="N593" s="26">
        <v>33</v>
      </c>
      <c r="O593" s="44" t="s">
        <v>5224</v>
      </c>
    </row>
    <row r="594" spans="1:17" hidden="1" x14ac:dyDescent="0.25">
      <c r="A594" s="26">
        <v>18</v>
      </c>
      <c r="B594" s="19" t="s">
        <v>1145</v>
      </c>
      <c r="C594" s="19" t="s">
        <v>5438</v>
      </c>
      <c r="D594" s="56">
        <v>0</v>
      </c>
      <c r="E594" s="56">
        <v>1503.77</v>
      </c>
      <c r="F594" s="19">
        <v>964.65</v>
      </c>
      <c r="G594" s="56">
        <v>392.98</v>
      </c>
      <c r="H594" s="57">
        <v>0.26132985762450378</v>
      </c>
      <c r="I594" s="19">
        <v>6.75</v>
      </c>
      <c r="J594" s="19">
        <v>139.38999999999999</v>
      </c>
      <c r="K594" s="57">
        <v>9.2693696509439594E-2</v>
      </c>
      <c r="L594" s="57">
        <v>0.14449800445757527</v>
      </c>
      <c r="M594" s="26" t="s">
        <v>5452</v>
      </c>
      <c r="N594" s="26">
        <v>33</v>
      </c>
      <c r="O594" s="44" t="s">
        <v>5224</v>
      </c>
    </row>
    <row r="595" spans="1:17" hidden="1" x14ac:dyDescent="0.25">
      <c r="A595" s="26">
        <v>19</v>
      </c>
      <c r="B595" s="19" t="s">
        <v>1145</v>
      </c>
      <c r="C595" s="19" t="s">
        <v>5442</v>
      </c>
      <c r="D595" s="56">
        <v>0</v>
      </c>
      <c r="E595" s="56">
        <v>1834.05</v>
      </c>
      <c r="F595" s="19">
        <v>1404.54</v>
      </c>
      <c r="G595" s="56">
        <v>336.1</v>
      </c>
      <c r="H595" s="57">
        <v>0.18325563643303075</v>
      </c>
      <c r="I595" s="19">
        <v>9.83</v>
      </c>
      <c r="J595" s="19">
        <v>83.58</v>
      </c>
      <c r="K595" s="57">
        <v>4.5571276682751287E-2</v>
      </c>
      <c r="L595" s="57">
        <v>5.9507027211756165E-2</v>
      </c>
      <c r="M595" s="26" t="s">
        <v>5452</v>
      </c>
      <c r="N595" s="26">
        <v>33</v>
      </c>
      <c r="O595" s="44" t="s">
        <v>5224</v>
      </c>
    </row>
    <row r="596" spans="1:17" hidden="1" x14ac:dyDescent="0.25">
      <c r="A596" s="26">
        <v>20</v>
      </c>
      <c r="B596" s="19" t="s">
        <v>500</v>
      </c>
      <c r="C596" s="19" t="s">
        <v>5449</v>
      </c>
      <c r="D596" s="56">
        <v>0</v>
      </c>
      <c r="E596" s="56">
        <v>1590.83</v>
      </c>
      <c r="F596" s="19">
        <v>969.69</v>
      </c>
      <c r="G596" s="56">
        <v>376.06</v>
      </c>
      <c r="H596" s="57">
        <v>0.23639232350408279</v>
      </c>
      <c r="I596" s="19">
        <v>6.79</v>
      </c>
      <c r="J596" s="19">
        <v>238.29</v>
      </c>
      <c r="K596" s="57">
        <v>0.1497897324038395</v>
      </c>
      <c r="L596" s="57">
        <v>0.24573832874423782</v>
      </c>
      <c r="M596" s="26" t="s">
        <v>5452</v>
      </c>
      <c r="N596" s="26">
        <v>33</v>
      </c>
      <c r="O596" s="44" t="s">
        <v>5224</v>
      </c>
    </row>
    <row r="597" spans="1:17" hidden="1" x14ac:dyDescent="0.25">
      <c r="A597" s="26">
        <v>1</v>
      </c>
      <c r="B597" s="19" t="s">
        <v>4738</v>
      </c>
      <c r="C597" s="19" t="s">
        <v>5472</v>
      </c>
      <c r="D597" s="56">
        <v>1130.4000000000001</v>
      </c>
      <c r="E597" s="56">
        <v>0</v>
      </c>
      <c r="F597" s="19">
        <v>291.45</v>
      </c>
      <c r="G597" s="56">
        <v>831.07</v>
      </c>
      <c r="H597" s="57">
        <v>0.73519992922859168</v>
      </c>
      <c r="I597" s="19">
        <v>2.04</v>
      </c>
      <c r="J597" s="19">
        <v>5.84</v>
      </c>
      <c r="K597" s="57">
        <v>5.1663128096249107E-3</v>
      </c>
      <c r="L597" s="57">
        <v>2.0037742322868417E-2</v>
      </c>
      <c r="M597" s="26" t="s">
        <v>6013</v>
      </c>
      <c r="N597" s="26">
        <v>34</v>
      </c>
      <c r="O597" s="44" t="s">
        <v>5473</v>
      </c>
      <c r="P597" s="19">
        <v>43.78</v>
      </c>
      <c r="Q597" s="19" t="s">
        <v>4950</v>
      </c>
    </row>
    <row r="598" spans="1:17" hidden="1" x14ac:dyDescent="0.25">
      <c r="A598" s="26">
        <v>2</v>
      </c>
      <c r="B598" s="19" t="s">
        <v>1141</v>
      </c>
      <c r="C598" s="19" t="s">
        <v>5477</v>
      </c>
      <c r="D598" s="56">
        <v>1695.6</v>
      </c>
      <c r="E598" s="56">
        <v>0</v>
      </c>
      <c r="F598" s="19">
        <v>873.46</v>
      </c>
      <c r="G598" s="56">
        <v>781.65</v>
      </c>
      <c r="H598" s="57">
        <v>0.46098726114649685</v>
      </c>
      <c r="I598" s="19">
        <v>6.11</v>
      </c>
      <c r="J598" s="19">
        <v>34.380000000000003</v>
      </c>
      <c r="K598" s="57">
        <v>2.0276008492569005E-2</v>
      </c>
      <c r="L598" s="57">
        <v>3.9360703409429168E-2</v>
      </c>
      <c r="M598" s="26" t="s">
        <v>6013</v>
      </c>
      <c r="N598" s="26">
        <v>34</v>
      </c>
      <c r="O598" s="44" t="s">
        <v>5473</v>
      </c>
      <c r="P598" s="19">
        <v>58.78</v>
      </c>
      <c r="Q598" s="19" t="s">
        <v>5042</v>
      </c>
    </row>
    <row r="599" spans="1:17" hidden="1" x14ac:dyDescent="0.25">
      <c r="A599" s="26">
        <v>3</v>
      </c>
      <c r="B599" s="19" t="s">
        <v>1142</v>
      </c>
      <c r="C599" s="19" t="s">
        <v>5491</v>
      </c>
      <c r="D599" s="56">
        <v>3768</v>
      </c>
      <c r="E599" s="56">
        <v>0</v>
      </c>
      <c r="F599" s="19">
        <v>3656.78</v>
      </c>
      <c r="G599" s="56">
        <v>0</v>
      </c>
      <c r="H599" s="57">
        <v>0</v>
      </c>
      <c r="I599" s="19">
        <v>25.6</v>
      </c>
      <c r="J599" s="19">
        <v>85.62</v>
      </c>
      <c r="K599" s="57">
        <v>2.2722929936305734E-2</v>
      </c>
      <c r="L599" s="57">
        <v>2.3414041861965992E-2</v>
      </c>
      <c r="M599" s="26" t="s">
        <v>6013</v>
      </c>
      <c r="N599" s="26">
        <v>34</v>
      </c>
      <c r="O599" s="44" t="s">
        <v>5473</v>
      </c>
      <c r="P599" s="19">
        <v>86.9</v>
      </c>
      <c r="Q599" s="19" t="s">
        <v>4950</v>
      </c>
    </row>
    <row r="600" spans="1:17" hidden="1" x14ac:dyDescent="0.25">
      <c r="A600" s="26">
        <v>4</v>
      </c>
      <c r="B600" s="19" t="s">
        <v>1142</v>
      </c>
      <c r="C600" s="19" t="s">
        <v>5506</v>
      </c>
      <c r="D600" s="56">
        <v>3768</v>
      </c>
      <c r="E600" s="56">
        <v>0</v>
      </c>
      <c r="F600" s="19">
        <v>3598.69</v>
      </c>
      <c r="G600" s="56">
        <v>0</v>
      </c>
      <c r="H600" s="57">
        <v>0</v>
      </c>
      <c r="I600" s="19">
        <v>25.19</v>
      </c>
      <c r="J600" s="19">
        <v>144.12</v>
      </c>
      <c r="K600" s="57">
        <v>3.8248407643312103E-2</v>
      </c>
      <c r="L600" s="57">
        <v>4.0047906321466979E-2</v>
      </c>
      <c r="M600" s="26" t="s">
        <v>6013</v>
      </c>
      <c r="N600" s="26">
        <v>34</v>
      </c>
      <c r="O600" s="44" t="s">
        <v>5473</v>
      </c>
      <c r="P600" s="19">
        <v>88.75</v>
      </c>
      <c r="Q600" s="19" t="s">
        <v>4950</v>
      </c>
    </row>
    <row r="601" spans="1:17" hidden="1" x14ac:dyDescent="0.25">
      <c r="A601" s="26">
        <v>5</v>
      </c>
      <c r="B601" s="19" t="s">
        <v>1142</v>
      </c>
      <c r="C601" s="19" t="s">
        <v>5524</v>
      </c>
      <c r="D601" s="56">
        <v>3768</v>
      </c>
      <c r="E601" s="56">
        <v>0</v>
      </c>
      <c r="F601" s="19">
        <v>3638.35</v>
      </c>
      <c r="G601" s="56">
        <v>0</v>
      </c>
      <c r="H601" s="57">
        <v>0</v>
      </c>
      <c r="I601" s="19">
        <v>25.47</v>
      </c>
      <c r="J601" s="19">
        <v>104.18</v>
      </c>
      <c r="K601" s="57">
        <v>2.7648619957537156E-2</v>
      </c>
      <c r="L601" s="57">
        <v>2.863385875465527E-2</v>
      </c>
      <c r="M601" s="26" t="s">
        <v>6013</v>
      </c>
      <c r="N601" s="26">
        <v>34</v>
      </c>
      <c r="O601" s="44" t="s">
        <v>5473</v>
      </c>
      <c r="P601" s="19">
        <v>114.92</v>
      </c>
      <c r="Q601" s="19" t="s">
        <v>4950</v>
      </c>
    </row>
    <row r="602" spans="1:17" hidden="1" x14ac:dyDescent="0.25">
      <c r="A602" s="26">
        <v>6</v>
      </c>
      <c r="B602" s="19" t="s">
        <v>1142</v>
      </c>
      <c r="C602" s="19" t="s">
        <v>5544</v>
      </c>
      <c r="D602" s="56">
        <v>3768</v>
      </c>
      <c r="E602" s="56">
        <v>0</v>
      </c>
      <c r="F602" s="19">
        <v>3523.94</v>
      </c>
      <c r="G602" s="56">
        <v>130.66</v>
      </c>
      <c r="H602" s="57">
        <v>3.4676220806794056E-2</v>
      </c>
      <c r="I602" s="19">
        <v>24.67</v>
      </c>
      <c r="J602" s="19">
        <v>88.73</v>
      </c>
      <c r="K602" s="57">
        <v>2.3548301486199578E-2</v>
      </c>
      <c r="L602" s="57">
        <v>2.5179202824111648E-2</v>
      </c>
      <c r="M602" s="26" t="s">
        <v>6013</v>
      </c>
      <c r="N602" s="26">
        <v>34</v>
      </c>
      <c r="O602" s="44" t="s">
        <v>5473</v>
      </c>
      <c r="P602" s="19">
        <v>96.2</v>
      </c>
      <c r="Q602" s="19" t="s">
        <v>4950</v>
      </c>
    </row>
    <row r="603" spans="1:17" hidden="1" x14ac:dyDescent="0.25">
      <c r="A603" s="26">
        <v>7</v>
      </c>
      <c r="B603" s="19" t="s">
        <v>1142</v>
      </c>
      <c r="C603" s="19" t="s">
        <v>5561</v>
      </c>
      <c r="D603" s="56">
        <v>3768</v>
      </c>
      <c r="E603" s="56">
        <v>0</v>
      </c>
      <c r="F603" s="19">
        <v>3553.29</v>
      </c>
      <c r="G603" s="56">
        <v>0</v>
      </c>
      <c r="H603" s="57">
        <v>0</v>
      </c>
      <c r="I603" s="19">
        <v>24.87</v>
      </c>
      <c r="J603" s="19">
        <v>189.84</v>
      </c>
      <c r="K603" s="57">
        <v>5.0382165605095543E-2</v>
      </c>
      <c r="L603" s="57">
        <v>5.3426542725192712E-2</v>
      </c>
      <c r="M603" s="26" t="s">
        <v>6013</v>
      </c>
      <c r="N603" s="26">
        <v>34</v>
      </c>
      <c r="O603" s="44" t="s">
        <v>5473</v>
      </c>
      <c r="P603" s="19">
        <v>155.35</v>
      </c>
      <c r="Q603" s="19" t="s">
        <v>4950</v>
      </c>
    </row>
    <row r="604" spans="1:17" hidden="1" x14ac:dyDescent="0.25">
      <c r="A604" s="26">
        <v>8</v>
      </c>
      <c r="B604" s="19" t="s">
        <v>1142</v>
      </c>
      <c r="C604" s="19" t="s">
        <v>5605</v>
      </c>
      <c r="D604" s="56">
        <v>3768</v>
      </c>
      <c r="E604" s="56">
        <v>0</v>
      </c>
      <c r="F604" s="19">
        <v>3233.67</v>
      </c>
      <c r="G604" s="56">
        <v>451.51</v>
      </c>
      <c r="H604" s="57">
        <v>0.11982749469214438</v>
      </c>
      <c r="I604" s="19">
        <v>22.64</v>
      </c>
      <c r="J604" s="19">
        <v>60.18</v>
      </c>
      <c r="K604" s="57">
        <v>1.5971337579617835E-2</v>
      </c>
      <c r="L604" s="57">
        <v>1.8610433346630918E-2</v>
      </c>
      <c r="M604" s="26" t="s">
        <v>6013</v>
      </c>
      <c r="N604" s="26">
        <v>34</v>
      </c>
      <c r="O604" s="44" t="s">
        <v>5473</v>
      </c>
      <c r="P604" s="19">
        <v>85.79</v>
      </c>
      <c r="Q604" s="19" t="s">
        <v>4950</v>
      </c>
    </row>
    <row r="605" spans="1:17" hidden="1" x14ac:dyDescent="0.25">
      <c r="A605" s="26">
        <v>9</v>
      </c>
      <c r="B605" s="19" t="s">
        <v>1142</v>
      </c>
      <c r="C605" s="19" t="s">
        <v>5607</v>
      </c>
      <c r="D605" s="56">
        <v>3768</v>
      </c>
      <c r="E605" s="56">
        <v>0</v>
      </c>
      <c r="F605" s="19">
        <v>3276.71</v>
      </c>
      <c r="G605" s="56">
        <v>392.21</v>
      </c>
      <c r="H605" s="57">
        <v>0.10408970276008492</v>
      </c>
      <c r="I605" s="19">
        <v>22.94</v>
      </c>
      <c r="J605" s="19">
        <v>76.14</v>
      </c>
      <c r="K605" s="57">
        <v>2.0207006369426753E-2</v>
      </c>
      <c r="L605" s="57">
        <v>2.3236722200011595E-2</v>
      </c>
      <c r="M605" s="26" t="s">
        <v>6013</v>
      </c>
      <c r="N605" s="26">
        <v>34</v>
      </c>
      <c r="O605" s="44" t="s">
        <v>5473</v>
      </c>
      <c r="P605" s="19">
        <v>89.41</v>
      </c>
      <c r="Q605" s="19" t="s">
        <v>4950</v>
      </c>
    </row>
    <row r="606" spans="1:17" hidden="1" x14ac:dyDescent="0.25">
      <c r="A606" s="26">
        <v>10</v>
      </c>
      <c r="B606" s="19" t="s">
        <v>1142</v>
      </c>
      <c r="C606" s="19" t="s">
        <v>5613</v>
      </c>
      <c r="D606" s="56">
        <v>3768</v>
      </c>
      <c r="E606" s="56">
        <v>0</v>
      </c>
      <c r="F606" s="19">
        <v>3210.97</v>
      </c>
      <c r="G606" s="56">
        <v>519.28</v>
      </c>
      <c r="H606" s="57">
        <v>0.13781316348195327</v>
      </c>
      <c r="I606" s="19">
        <v>22.48</v>
      </c>
      <c r="J606" s="19">
        <v>15.27</v>
      </c>
      <c r="K606" s="57">
        <v>4.0525477707006371E-3</v>
      </c>
      <c r="L606" s="57">
        <v>4.7555723036963914E-3</v>
      </c>
      <c r="M606" s="26" t="s">
        <v>6013</v>
      </c>
      <c r="N606" s="26">
        <v>34</v>
      </c>
      <c r="O606" s="44" t="s">
        <v>5473</v>
      </c>
      <c r="P606" s="19">
        <v>80.03</v>
      </c>
      <c r="Q606" s="19" t="s">
        <v>4950</v>
      </c>
    </row>
    <row r="607" spans="1:17" hidden="1" x14ac:dyDescent="0.25">
      <c r="A607" s="26">
        <v>11</v>
      </c>
      <c r="B607" s="19" t="s">
        <v>1142</v>
      </c>
      <c r="C607" s="19" t="s">
        <v>5616</v>
      </c>
      <c r="D607" s="56">
        <v>3768</v>
      </c>
      <c r="E607" s="56">
        <v>0</v>
      </c>
      <c r="F607" s="19">
        <v>3053.91</v>
      </c>
      <c r="G607" s="56">
        <v>676.19</v>
      </c>
      <c r="H607" s="57">
        <v>0.17945594479830151</v>
      </c>
      <c r="I607" s="19">
        <v>21.38</v>
      </c>
      <c r="J607" s="19">
        <v>16.52</v>
      </c>
      <c r="K607" s="57">
        <v>4.3842887473460723E-3</v>
      </c>
      <c r="L607" s="57">
        <v>5.4094586939366258E-3</v>
      </c>
      <c r="M607" s="26" t="s">
        <v>6013</v>
      </c>
      <c r="N607" s="26">
        <v>34</v>
      </c>
      <c r="O607" s="44" t="s">
        <v>5473</v>
      </c>
      <c r="P607" s="19">
        <v>79.55</v>
      </c>
      <c r="Q607" s="19" t="s">
        <v>4950</v>
      </c>
    </row>
    <row r="608" spans="1:17" hidden="1" x14ac:dyDescent="0.25">
      <c r="A608" s="26">
        <v>12</v>
      </c>
      <c r="B608" s="19" t="s">
        <v>1142</v>
      </c>
      <c r="C608" s="19" t="s">
        <v>5621</v>
      </c>
      <c r="D608" s="56">
        <v>3768</v>
      </c>
      <c r="E608" s="56">
        <v>0</v>
      </c>
      <c r="F608" s="19">
        <v>3559.37</v>
      </c>
      <c r="G608" s="56">
        <v>0</v>
      </c>
      <c r="H608" s="57">
        <v>0</v>
      </c>
      <c r="I608" s="19">
        <v>24.92</v>
      </c>
      <c r="J608" s="19">
        <v>183.71</v>
      </c>
      <c r="K608" s="57">
        <v>4.8755307855626331E-2</v>
      </c>
      <c r="L608" s="57">
        <v>5.1613066357248619E-2</v>
      </c>
      <c r="M608" s="26" t="s">
        <v>6013</v>
      </c>
      <c r="N608" s="26">
        <v>34</v>
      </c>
      <c r="O608" s="44" t="s">
        <v>5473</v>
      </c>
      <c r="P608" s="19">
        <v>119.98</v>
      </c>
      <c r="Q608" s="19" t="s">
        <v>4950</v>
      </c>
    </row>
    <row r="609" spans="1:17" customFormat="1" hidden="1" x14ac:dyDescent="0.25">
      <c r="A609" s="2">
        <v>13</v>
      </c>
      <c r="B609" t="s">
        <v>1142</v>
      </c>
      <c r="C609" t="s">
        <v>5659</v>
      </c>
      <c r="D609" s="91">
        <v>3768</v>
      </c>
      <c r="E609" s="91">
        <v>0</v>
      </c>
      <c r="F609">
        <v>1112.8900000000001</v>
      </c>
      <c r="G609" s="91">
        <v>2568.23</v>
      </c>
      <c r="H609" s="3">
        <v>0.6815897027600849</v>
      </c>
      <c r="I609">
        <v>7.79</v>
      </c>
      <c r="J609">
        <v>79.09</v>
      </c>
      <c r="K609" s="3">
        <v>2.098991507430998E-2</v>
      </c>
      <c r="L609" s="3">
        <v>7.1067221378572895E-2</v>
      </c>
      <c r="M609" t="s">
        <v>6013</v>
      </c>
      <c r="N609">
        <v>34</v>
      </c>
      <c r="O609" t="s">
        <v>5473</v>
      </c>
      <c r="P609">
        <v>40.06</v>
      </c>
      <c r="Q609" t="s">
        <v>22</v>
      </c>
    </row>
    <row r="610" spans="1:17" hidden="1" x14ac:dyDescent="0.25">
      <c r="A610" s="26">
        <v>14</v>
      </c>
      <c r="B610" s="19" t="s">
        <v>1142</v>
      </c>
      <c r="C610" s="19" t="s">
        <v>5670</v>
      </c>
      <c r="D610" s="56">
        <v>3768</v>
      </c>
      <c r="E610" s="56">
        <v>0</v>
      </c>
      <c r="F610" s="19">
        <v>2560.59</v>
      </c>
      <c r="G610" s="56">
        <v>923.46</v>
      </c>
      <c r="H610" s="57">
        <v>0.24507961783439491</v>
      </c>
      <c r="I610" s="19">
        <v>17.920000000000002</v>
      </c>
      <c r="J610" s="19">
        <v>266.02999999999997</v>
      </c>
      <c r="K610" s="57">
        <v>7.0602441613588099E-2</v>
      </c>
      <c r="L610" s="57">
        <v>0.1038940244240585</v>
      </c>
      <c r="M610" s="26" t="s">
        <v>6013</v>
      </c>
      <c r="N610" s="26">
        <v>34</v>
      </c>
      <c r="O610" s="44" t="s">
        <v>5473</v>
      </c>
      <c r="P610" s="19">
        <v>89.31</v>
      </c>
      <c r="Q610" s="19" t="s">
        <v>4950</v>
      </c>
    </row>
    <row r="611" spans="1:17" hidden="1" x14ac:dyDescent="0.25">
      <c r="A611" s="26">
        <v>15</v>
      </c>
      <c r="B611" s="19" t="s">
        <v>498</v>
      </c>
      <c r="C611" s="19" t="s">
        <v>5699</v>
      </c>
      <c r="D611" s="56">
        <v>6499.8</v>
      </c>
      <c r="E611" s="56">
        <v>0</v>
      </c>
      <c r="F611" s="19">
        <v>6213.84</v>
      </c>
      <c r="G611" s="56">
        <v>0</v>
      </c>
      <c r="H611" s="57">
        <v>0</v>
      </c>
      <c r="I611" s="19">
        <v>43.5</v>
      </c>
      <c r="J611" s="19">
        <v>242.46</v>
      </c>
      <c r="K611" s="57">
        <v>3.7302686236499585E-2</v>
      </c>
      <c r="L611" s="57">
        <v>3.9019350353404661E-2</v>
      </c>
      <c r="M611" s="26" t="s">
        <v>6013</v>
      </c>
      <c r="N611" s="26">
        <v>34</v>
      </c>
      <c r="O611" s="44" t="s">
        <v>5473</v>
      </c>
      <c r="P611" s="19">
        <v>148.97999999999999</v>
      </c>
      <c r="Q611" s="19" t="s">
        <v>4950</v>
      </c>
    </row>
    <row r="612" spans="1:17" hidden="1" x14ac:dyDescent="0.25">
      <c r="A612" s="26">
        <v>16</v>
      </c>
      <c r="B612" s="19" t="s">
        <v>498</v>
      </c>
      <c r="C612" s="19" t="s">
        <v>5734</v>
      </c>
      <c r="D612" s="56">
        <v>5652</v>
      </c>
      <c r="E612" s="56">
        <v>0</v>
      </c>
      <c r="F612" s="19">
        <v>1723.68</v>
      </c>
      <c r="G612" s="56">
        <v>3854.66</v>
      </c>
      <c r="H612" s="57">
        <v>0.68199929228591649</v>
      </c>
      <c r="I612" s="19">
        <v>12.07</v>
      </c>
      <c r="J612" s="19">
        <v>61.59</v>
      </c>
      <c r="K612" s="57">
        <v>1.0897027600849258E-2</v>
      </c>
      <c r="L612" s="57">
        <v>3.5731690336953496E-2</v>
      </c>
      <c r="M612" s="26" t="s">
        <v>6013</v>
      </c>
      <c r="N612" s="26">
        <v>34</v>
      </c>
      <c r="O612" s="44" t="s">
        <v>5473</v>
      </c>
      <c r="P612" s="19">
        <v>43.01</v>
      </c>
      <c r="Q612" s="19" t="s">
        <v>4950</v>
      </c>
    </row>
    <row r="613" spans="1:17" hidden="1" x14ac:dyDescent="0.25">
      <c r="A613" s="26">
        <v>17</v>
      </c>
      <c r="B613" s="19" t="s">
        <v>498</v>
      </c>
      <c r="C613" s="19" t="s">
        <v>5740</v>
      </c>
      <c r="D613" s="56">
        <v>0</v>
      </c>
      <c r="E613" s="56">
        <v>144.1</v>
      </c>
      <c r="F613" s="19">
        <v>44.46</v>
      </c>
      <c r="G613" s="56">
        <v>99.64</v>
      </c>
      <c r="H613" s="57">
        <v>0.69146426092990987</v>
      </c>
      <c r="I613" s="19">
        <v>0.31</v>
      </c>
      <c r="J613" s="19">
        <v>0</v>
      </c>
      <c r="K613" s="57">
        <v>0</v>
      </c>
      <c r="L613" s="57">
        <v>0</v>
      </c>
      <c r="M613" s="26" t="s">
        <v>6013</v>
      </c>
      <c r="N613" s="26">
        <v>34</v>
      </c>
      <c r="O613" s="44" t="s">
        <v>5473</v>
      </c>
      <c r="P613" s="19">
        <v>1.87</v>
      </c>
      <c r="Q613" s="19" t="s">
        <v>4950</v>
      </c>
    </row>
    <row r="614" spans="1:17" hidden="1" x14ac:dyDescent="0.25">
      <c r="A614" s="26">
        <v>18</v>
      </c>
      <c r="B614" s="19" t="s">
        <v>1143</v>
      </c>
      <c r="C614" s="19" t="s">
        <v>5743</v>
      </c>
      <c r="D614" s="56">
        <v>8242.5</v>
      </c>
      <c r="E614" s="56">
        <v>0</v>
      </c>
      <c r="F614" s="19">
        <v>5993.28</v>
      </c>
      <c r="G614" s="56">
        <v>2097.7199999999998</v>
      </c>
      <c r="H614" s="57">
        <v>0.25450045495905366</v>
      </c>
      <c r="I614" s="19">
        <v>41.95</v>
      </c>
      <c r="J614" s="19">
        <v>109.55</v>
      </c>
      <c r="K614" s="57">
        <v>1.3290870488322717E-2</v>
      </c>
      <c r="L614" s="57">
        <v>1.8278805595600404E-2</v>
      </c>
      <c r="M614" s="26" t="s">
        <v>6013</v>
      </c>
      <c r="N614" s="26">
        <v>34</v>
      </c>
      <c r="O614" s="44" t="s">
        <v>5473</v>
      </c>
      <c r="P614" s="19">
        <v>76.400000000000006</v>
      </c>
      <c r="Q614" s="19" t="s">
        <v>4950</v>
      </c>
    </row>
    <row r="615" spans="1:17" hidden="1" x14ac:dyDescent="0.25">
      <c r="A615" s="26">
        <v>19</v>
      </c>
      <c r="B615" s="19" t="s">
        <v>1143</v>
      </c>
      <c r="C615" s="19" t="s">
        <v>6883</v>
      </c>
      <c r="D615" s="56">
        <v>0</v>
      </c>
      <c r="E615" s="56">
        <v>2729.92</v>
      </c>
      <c r="F615" s="19">
        <v>1479.75</v>
      </c>
      <c r="G615" s="56">
        <v>1223.22</v>
      </c>
      <c r="H615" s="57">
        <v>0.44807906458797325</v>
      </c>
      <c r="I615" s="19">
        <v>10.36</v>
      </c>
      <c r="J615" s="19">
        <v>16.59</v>
      </c>
      <c r="K615" s="57">
        <v>6.0771011604735664E-3</v>
      </c>
      <c r="L615" s="57">
        <v>1.1211353269133299E-2</v>
      </c>
      <c r="M615" s="26" t="s">
        <v>6013</v>
      </c>
      <c r="N615" s="26">
        <v>34</v>
      </c>
      <c r="O615" s="44" t="s">
        <v>5473</v>
      </c>
      <c r="P615" s="19">
        <v>22.65</v>
      </c>
      <c r="Q615" s="19" t="s">
        <v>23</v>
      </c>
    </row>
    <row r="616" spans="1:17" hidden="1" x14ac:dyDescent="0.25">
      <c r="A616" s="26">
        <v>20</v>
      </c>
      <c r="B616" s="19" t="s">
        <v>1143</v>
      </c>
      <c r="C616" s="19" t="s">
        <v>5754</v>
      </c>
      <c r="D616" s="56">
        <v>0</v>
      </c>
      <c r="E616" s="56">
        <v>2982.07</v>
      </c>
      <c r="F616" s="19">
        <v>2436.9899999999998</v>
      </c>
      <c r="G616" s="56">
        <v>252.08</v>
      </c>
      <c r="H616" s="57">
        <v>8.4531885569419901E-2</v>
      </c>
      <c r="I616" s="19">
        <v>17.059999999999999</v>
      </c>
      <c r="J616" s="19">
        <v>275.94</v>
      </c>
      <c r="K616" s="57">
        <v>9.2533039130536843E-2</v>
      </c>
      <c r="L616" s="57">
        <v>0.11322984501372596</v>
      </c>
      <c r="M616" s="26" t="s">
        <v>6013</v>
      </c>
      <c r="N616" s="26">
        <v>34</v>
      </c>
      <c r="O616" s="44" t="s">
        <v>5473</v>
      </c>
      <c r="P616" s="19">
        <v>40.090000000000003</v>
      </c>
      <c r="Q616" s="19" t="s">
        <v>4950</v>
      </c>
    </row>
    <row r="617" spans="1:17" hidden="1" x14ac:dyDescent="0.25">
      <c r="A617" s="26">
        <v>21</v>
      </c>
      <c r="B617" s="19" t="s">
        <v>1143</v>
      </c>
      <c r="C617" s="19" t="s">
        <v>5770</v>
      </c>
      <c r="D617" s="56">
        <v>0</v>
      </c>
      <c r="E617" s="56">
        <v>3009.95</v>
      </c>
      <c r="F617" s="19">
        <v>2604.48</v>
      </c>
      <c r="G617" s="56">
        <v>0</v>
      </c>
      <c r="H617" s="57">
        <v>0</v>
      </c>
      <c r="I617" s="19">
        <v>18.23</v>
      </c>
      <c r="J617" s="19">
        <v>387.24</v>
      </c>
      <c r="K617" s="57">
        <v>0.12865329988870247</v>
      </c>
      <c r="L617" s="57">
        <v>0.14868227054920752</v>
      </c>
      <c r="M617" s="26" t="s">
        <v>6013</v>
      </c>
      <c r="N617" s="26">
        <v>34</v>
      </c>
      <c r="O617" s="44" t="s">
        <v>5473</v>
      </c>
      <c r="P617" s="19">
        <v>43.19</v>
      </c>
      <c r="Q617" s="19" t="s">
        <v>4950</v>
      </c>
    </row>
    <row r="618" spans="1:17" hidden="1" x14ac:dyDescent="0.25">
      <c r="A618" s="26">
        <v>22</v>
      </c>
      <c r="B618" s="19" t="s">
        <v>1143</v>
      </c>
      <c r="C618" s="19" t="s">
        <v>5778</v>
      </c>
      <c r="D618" s="56">
        <v>0</v>
      </c>
      <c r="E618" s="56">
        <v>2982.07</v>
      </c>
      <c r="F618" s="19">
        <v>2437.4299999999998</v>
      </c>
      <c r="G618" s="56">
        <v>252.08</v>
      </c>
      <c r="H618" s="57">
        <v>8.4531885569419901E-2</v>
      </c>
      <c r="I618" s="19">
        <v>17.059999999999999</v>
      </c>
      <c r="J618" s="19">
        <v>275.5</v>
      </c>
      <c r="K618" s="57">
        <v>9.2385490615579102E-2</v>
      </c>
      <c r="L618" s="57">
        <v>0.11302888698342108</v>
      </c>
      <c r="M618" s="26" t="s">
        <v>6013</v>
      </c>
      <c r="N618" s="26">
        <v>34</v>
      </c>
      <c r="O618" s="44" t="s">
        <v>5473</v>
      </c>
      <c r="P618" s="19">
        <v>40.090000000000003</v>
      </c>
      <c r="Q618" s="19" t="s">
        <v>4950</v>
      </c>
    </row>
    <row r="619" spans="1:17" hidden="1" x14ac:dyDescent="0.25">
      <c r="A619" s="26">
        <v>23</v>
      </c>
      <c r="B619" s="19" t="s">
        <v>1143</v>
      </c>
      <c r="C619" s="19" t="s">
        <v>5783</v>
      </c>
      <c r="D619" s="56">
        <v>0</v>
      </c>
      <c r="E619" s="56">
        <v>3124.52</v>
      </c>
      <c r="F619" s="19">
        <v>2502.9899999999998</v>
      </c>
      <c r="G619" s="56">
        <v>313.23</v>
      </c>
      <c r="H619" s="57">
        <v>0.10024899824613061</v>
      </c>
      <c r="I619" s="19">
        <v>17.52</v>
      </c>
      <c r="J619" s="19">
        <v>290.77999999999997</v>
      </c>
      <c r="K619" s="57">
        <v>9.306389461421273E-2</v>
      </c>
      <c r="L619" s="57">
        <v>0.11617305702379954</v>
      </c>
      <c r="M619" s="26" t="s">
        <v>6013</v>
      </c>
      <c r="N619" s="26">
        <v>34</v>
      </c>
      <c r="O619" s="44" t="s">
        <v>5473</v>
      </c>
      <c r="P619" s="19">
        <v>40.78</v>
      </c>
      <c r="Q619" s="19" t="s">
        <v>4950</v>
      </c>
    </row>
    <row r="620" spans="1:17" hidden="1" x14ac:dyDescent="0.25">
      <c r="A620" s="26">
        <v>24</v>
      </c>
      <c r="B620" s="19" t="s">
        <v>1143</v>
      </c>
      <c r="C620" s="19" t="s">
        <v>5792</v>
      </c>
      <c r="D620" s="56">
        <v>0</v>
      </c>
      <c r="E620" s="56">
        <v>2729.92</v>
      </c>
      <c r="F620" s="19">
        <v>2457.8200000000002</v>
      </c>
      <c r="G620" s="56">
        <v>0</v>
      </c>
      <c r="H620" s="57">
        <v>0</v>
      </c>
      <c r="I620" s="19">
        <v>17.2</v>
      </c>
      <c r="J620" s="19">
        <v>254.9</v>
      </c>
      <c r="K620" s="57">
        <v>9.3372699566287659E-2</v>
      </c>
      <c r="L620" s="57">
        <v>0.1037097916039417</v>
      </c>
      <c r="M620" s="26" t="s">
        <v>6013</v>
      </c>
      <c r="N620" s="26">
        <v>34</v>
      </c>
      <c r="O620" s="44" t="s">
        <v>5473</v>
      </c>
      <c r="P620" s="19">
        <v>38.86</v>
      </c>
      <c r="Q620" s="19" t="s">
        <v>4950</v>
      </c>
    </row>
    <row r="621" spans="1:17" hidden="1" x14ac:dyDescent="0.25">
      <c r="A621" s="26">
        <v>25</v>
      </c>
      <c r="B621" s="19" t="s">
        <v>1143</v>
      </c>
      <c r="C621" s="19" t="s">
        <v>5802</v>
      </c>
      <c r="D621" s="56">
        <v>0</v>
      </c>
      <c r="E621" s="56">
        <v>686.19</v>
      </c>
      <c r="F621" s="19">
        <v>233.93</v>
      </c>
      <c r="G621" s="56">
        <v>452.25</v>
      </c>
      <c r="H621" s="57">
        <v>0.65907401740042837</v>
      </c>
      <c r="I621" s="19">
        <v>1.64</v>
      </c>
      <c r="J621" s="19">
        <v>0</v>
      </c>
      <c r="K621" s="57">
        <v>0</v>
      </c>
      <c r="L621" s="57">
        <v>0</v>
      </c>
      <c r="M621" s="26" t="s">
        <v>6013</v>
      </c>
      <c r="N621" s="26">
        <v>34</v>
      </c>
      <c r="O621" s="44" t="s">
        <v>5473</v>
      </c>
      <c r="P621" s="19">
        <v>3.77</v>
      </c>
      <c r="Q621" s="19" t="s">
        <v>4950</v>
      </c>
    </row>
    <row r="622" spans="1:17" hidden="1" x14ac:dyDescent="0.25">
      <c r="A622" s="26">
        <v>26</v>
      </c>
      <c r="B622" s="19" t="s">
        <v>1143</v>
      </c>
      <c r="C622" s="19" t="s">
        <v>6885</v>
      </c>
      <c r="D622" s="56">
        <v>0</v>
      </c>
      <c r="E622" s="56">
        <v>2729.92</v>
      </c>
      <c r="F622" s="19">
        <v>1479.75</v>
      </c>
      <c r="G622" s="56">
        <v>1223.22</v>
      </c>
      <c r="H622" s="57">
        <v>0.44807906458797325</v>
      </c>
      <c r="I622" s="19">
        <v>10.36</v>
      </c>
      <c r="J622" s="19">
        <v>16.59</v>
      </c>
      <c r="K622" s="57">
        <v>6.0771011604735664E-3</v>
      </c>
      <c r="L622" s="57">
        <v>1.1211353269133299E-2</v>
      </c>
      <c r="M622" s="26" t="s">
        <v>6013</v>
      </c>
      <c r="N622" s="26">
        <v>34</v>
      </c>
      <c r="O622" s="44" t="s">
        <v>5473</v>
      </c>
      <c r="P622" s="19">
        <v>22.65</v>
      </c>
      <c r="Q622" s="19" t="s">
        <v>23</v>
      </c>
    </row>
    <row r="623" spans="1:17" hidden="1" x14ac:dyDescent="0.25">
      <c r="A623" s="26">
        <v>27</v>
      </c>
      <c r="B623" s="19" t="s">
        <v>1143</v>
      </c>
      <c r="C623" s="19" t="s">
        <v>6887</v>
      </c>
      <c r="D623" s="56">
        <v>0</v>
      </c>
      <c r="E623" s="56">
        <v>2729.92</v>
      </c>
      <c r="F623" s="19">
        <v>1479.75</v>
      </c>
      <c r="G623" s="56">
        <v>1223.22</v>
      </c>
      <c r="H623" s="57">
        <v>0.44807906458797325</v>
      </c>
      <c r="I623" s="19">
        <v>10.36</v>
      </c>
      <c r="J623" s="19">
        <v>16.59</v>
      </c>
      <c r="K623" s="57">
        <v>6.0771011604735664E-3</v>
      </c>
      <c r="L623" s="57">
        <v>1.1211353269133299E-2</v>
      </c>
      <c r="M623" s="26" t="s">
        <v>6013</v>
      </c>
      <c r="N623" s="26">
        <v>34</v>
      </c>
      <c r="O623" s="44" t="s">
        <v>5473</v>
      </c>
      <c r="P623" s="19">
        <v>22.65</v>
      </c>
      <c r="Q623" s="19" t="s">
        <v>23</v>
      </c>
    </row>
    <row r="624" spans="1:17" hidden="1" x14ac:dyDescent="0.25">
      <c r="A624" s="26">
        <v>28</v>
      </c>
      <c r="B624" s="19" t="s">
        <v>1143</v>
      </c>
      <c r="C624" s="19" t="s">
        <v>6889</v>
      </c>
      <c r="D624" s="56">
        <v>0</v>
      </c>
      <c r="E624" s="56">
        <v>2729.92</v>
      </c>
      <c r="F624" s="19">
        <v>1479.75</v>
      </c>
      <c r="G624" s="56">
        <v>1223.22</v>
      </c>
      <c r="H624" s="57">
        <v>0.44807906458797325</v>
      </c>
      <c r="I624" s="19">
        <v>10.36</v>
      </c>
      <c r="J624" s="19">
        <v>16.59</v>
      </c>
      <c r="K624" s="57">
        <v>6.0771011604735664E-3</v>
      </c>
      <c r="L624" s="57">
        <v>1.1211353269133299E-2</v>
      </c>
      <c r="M624" s="26" t="s">
        <v>6013</v>
      </c>
      <c r="N624" s="26">
        <v>34</v>
      </c>
      <c r="O624" s="44" t="s">
        <v>5473</v>
      </c>
      <c r="P624" s="19">
        <v>22.65</v>
      </c>
      <c r="Q624" s="19" t="s">
        <v>23</v>
      </c>
    </row>
    <row r="625" spans="1:17" hidden="1" x14ac:dyDescent="0.25">
      <c r="A625" s="26">
        <v>29</v>
      </c>
      <c r="B625" s="19" t="s">
        <v>499</v>
      </c>
      <c r="C625" s="19" t="s">
        <v>5805</v>
      </c>
      <c r="D625" s="56">
        <v>6845.2</v>
      </c>
      <c r="E625" s="56">
        <v>0</v>
      </c>
      <c r="F625" s="19">
        <v>5927.28</v>
      </c>
      <c r="G625" s="56">
        <v>643.45000000000005</v>
      </c>
      <c r="H625" s="57">
        <v>9.4000175305323452E-2</v>
      </c>
      <c r="I625" s="19">
        <v>41.49</v>
      </c>
      <c r="J625" s="19">
        <v>232.98</v>
      </c>
      <c r="K625" s="57">
        <v>3.4035528545550163E-2</v>
      </c>
      <c r="L625" s="57">
        <v>3.9306393489087744E-2</v>
      </c>
      <c r="M625" s="26" t="s">
        <v>6013</v>
      </c>
      <c r="N625" s="26">
        <v>34</v>
      </c>
      <c r="O625" s="44" t="s">
        <v>5473</v>
      </c>
      <c r="P625" s="19">
        <v>155.36000000000001</v>
      </c>
      <c r="Q625" s="19" t="s">
        <v>4950</v>
      </c>
    </row>
    <row r="626" spans="1:17" hidden="1" x14ac:dyDescent="0.25">
      <c r="A626" s="26">
        <v>30</v>
      </c>
      <c r="B626" s="19" t="s">
        <v>1144</v>
      </c>
      <c r="C626" s="19" t="s">
        <v>5818</v>
      </c>
      <c r="D626" s="56">
        <v>10833</v>
      </c>
      <c r="E626" s="56">
        <v>0</v>
      </c>
      <c r="F626" s="19">
        <v>10375.9</v>
      </c>
      <c r="G626" s="56">
        <v>0</v>
      </c>
      <c r="H626" s="57">
        <v>0</v>
      </c>
      <c r="I626" s="19">
        <v>72.63</v>
      </c>
      <c r="J626" s="19">
        <v>384.47</v>
      </c>
      <c r="K626" s="57">
        <v>3.5490630480937875E-2</v>
      </c>
      <c r="L626" s="57">
        <v>3.7054135062982489E-2</v>
      </c>
      <c r="M626" s="26" t="s">
        <v>6013</v>
      </c>
      <c r="N626" s="26">
        <v>34</v>
      </c>
      <c r="O626" s="44" t="s">
        <v>5473</v>
      </c>
      <c r="P626" s="19">
        <v>110.41</v>
      </c>
      <c r="Q626" s="19" t="s">
        <v>4950</v>
      </c>
    </row>
    <row r="627" spans="1:17" hidden="1" x14ac:dyDescent="0.25">
      <c r="A627" s="26">
        <v>31</v>
      </c>
      <c r="B627" s="19" t="s">
        <v>1144</v>
      </c>
      <c r="C627" s="19" t="s">
        <v>5827</v>
      </c>
      <c r="D627" s="56">
        <v>10833</v>
      </c>
      <c r="E627" s="56">
        <v>0</v>
      </c>
      <c r="F627" s="19">
        <v>10375.91</v>
      </c>
      <c r="G627" s="56">
        <v>0</v>
      </c>
      <c r="H627" s="57">
        <v>0</v>
      </c>
      <c r="I627" s="19">
        <v>72.63</v>
      </c>
      <c r="J627" s="19">
        <v>384.46</v>
      </c>
      <c r="K627" s="57">
        <v>3.5489707375611558E-2</v>
      </c>
      <c r="L627" s="57">
        <v>3.7053135580397287E-2</v>
      </c>
      <c r="M627" s="26" t="s">
        <v>6013</v>
      </c>
      <c r="N627" s="26">
        <v>34</v>
      </c>
      <c r="O627" s="44" t="s">
        <v>5473</v>
      </c>
      <c r="P627" s="19">
        <v>110.41</v>
      </c>
      <c r="Q627" s="19" t="s">
        <v>4950</v>
      </c>
    </row>
    <row r="628" spans="1:17" hidden="1" x14ac:dyDescent="0.25">
      <c r="A628" s="26">
        <v>32</v>
      </c>
      <c r="B628" s="19" t="s">
        <v>1144</v>
      </c>
      <c r="C628" s="19" t="s">
        <v>5832</v>
      </c>
      <c r="D628" s="56">
        <v>10833</v>
      </c>
      <c r="E628" s="56">
        <v>0</v>
      </c>
      <c r="F628" s="19">
        <v>10375.9</v>
      </c>
      <c r="G628" s="56">
        <v>0</v>
      </c>
      <c r="H628" s="57">
        <v>0</v>
      </c>
      <c r="I628" s="19">
        <v>72.63</v>
      </c>
      <c r="J628" s="19">
        <v>384.47</v>
      </c>
      <c r="K628" s="57">
        <v>3.5490630480937875E-2</v>
      </c>
      <c r="L628" s="57">
        <v>3.7054135062982489E-2</v>
      </c>
      <c r="M628" s="26" t="s">
        <v>6013</v>
      </c>
      <c r="N628" s="26">
        <v>34</v>
      </c>
      <c r="O628" s="44" t="s">
        <v>5473</v>
      </c>
      <c r="P628" s="19">
        <v>110.41</v>
      </c>
      <c r="Q628" s="19" t="s">
        <v>4950</v>
      </c>
    </row>
    <row r="629" spans="1:17" hidden="1" x14ac:dyDescent="0.25">
      <c r="A629" s="26">
        <v>33</v>
      </c>
      <c r="B629" s="19" t="s">
        <v>1144</v>
      </c>
      <c r="C629" s="19" t="s">
        <v>5837</v>
      </c>
      <c r="D629" s="56">
        <v>10833</v>
      </c>
      <c r="E629" s="56">
        <v>0</v>
      </c>
      <c r="F629" s="19">
        <v>10375.91</v>
      </c>
      <c r="G629" s="56">
        <v>0</v>
      </c>
      <c r="H629" s="57">
        <v>0</v>
      </c>
      <c r="I629" s="19">
        <v>72.63</v>
      </c>
      <c r="J629" s="19">
        <v>384.46</v>
      </c>
      <c r="K629" s="57">
        <v>3.5489707375611558E-2</v>
      </c>
      <c r="L629" s="57">
        <v>3.7053135580397287E-2</v>
      </c>
      <c r="M629" s="26" t="s">
        <v>6013</v>
      </c>
      <c r="N629" s="26">
        <v>34</v>
      </c>
      <c r="O629" s="44" t="s">
        <v>5473</v>
      </c>
      <c r="P629" s="19">
        <v>110.41</v>
      </c>
      <c r="Q629" s="19" t="s">
        <v>4950</v>
      </c>
    </row>
    <row r="630" spans="1:17" hidden="1" x14ac:dyDescent="0.25">
      <c r="A630" s="26">
        <v>34</v>
      </c>
      <c r="B630" s="19" t="s">
        <v>1144</v>
      </c>
      <c r="C630" s="19" t="s">
        <v>5844</v>
      </c>
      <c r="D630" s="56">
        <v>10833</v>
      </c>
      <c r="E630" s="56">
        <v>0</v>
      </c>
      <c r="F630" s="19">
        <v>9420.4</v>
      </c>
      <c r="G630" s="56">
        <v>0</v>
      </c>
      <c r="H630" s="57">
        <v>0</v>
      </c>
      <c r="I630" s="19">
        <v>65.94</v>
      </c>
      <c r="J630" s="19">
        <v>1346.66</v>
      </c>
      <c r="K630" s="57">
        <v>0.12431090187390383</v>
      </c>
      <c r="L630" s="57">
        <v>0.14295146702900091</v>
      </c>
      <c r="M630" s="26" t="s">
        <v>6013</v>
      </c>
      <c r="N630" s="26">
        <v>34</v>
      </c>
      <c r="O630" s="44" t="s">
        <v>5473</v>
      </c>
      <c r="P630" s="19">
        <v>199.18</v>
      </c>
      <c r="Q630" s="19" t="s">
        <v>4950</v>
      </c>
    </row>
    <row r="631" spans="1:17" hidden="1" x14ac:dyDescent="0.25">
      <c r="A631" s="26">
        <v>35</v>
      </c>
      <c r="B631" s="19" t="s">
        <v>1144</v>
      </c>
      <c r="C631" s="19" t="s">
        <v>5896</v>
      </c>
      <c r="D631" s="56">
        <v>10833</v>
      </c>
      <c r="E631" s="56">
        <v>0</v>
      </c>
      <c r="F631" s="19">
        <v>9326.34</v>
      </c>
      <c r="G631" s="56">
        <v>0</v>
      </c>
      <c r="H631" s="57">
        <v>0</v>
      </c>
      <c r="I631" s="19">
        <v>65.28</v>
      </c>
      <c r="J631" s="19">
        <v>1441.38</v>
      </c>
      <c r="K631" s="57">
        <v>0.1330545555247854</v>
      </c>
      <c r="L631" s="57">
        <v>0.15454937306596159</v>
      </c>
      <c r="M631" s="26" t="s">
        <v>6013</v>
      </c>
      <c r="N631" s="26">
        <v>34</v>
      </c>
      <c r="O631" s="44" t="s">
        <v>5473</v>
      </c>
      <c r="P631" s="19">
        <v>200.4</v>
      </c>
      <c r="Q631" s="19" t="s">
        <v>4950</v>
      </c>
    </row>
    <row r="632" spans="1:17" hidden="1" x14ac:dyDescent="0.25">
      <c r="A632" s="26">
        <v>36</v>
      </c>
      <c r="B632" s="19" t="s">
        <v>1144</v>
      </c>
      <c r="C632" s="19" t="s">
        <v>5941</v>
      </c>
      <c r="D632" s="56">
        <v>0</v>
      </c>
      <c r="E632" s="56">
        <v>10153.33</v>
      </c>
      <c r="F632" s="19">
        <v>9286.59</v>
      </c>
      <c r="G632" s="56">
        <v>0</v>
      </c>
      <c r="H632" s="57">
        <v>0</v>
      </c>
      <c r="I632" s="19">
        <v>65.010000000000005</v>
      </c>
      <c r="J632" s="19">
        <v>801.73</v>
      </c>
      <c r="K632" s="57">
        <v>7.8962271491225047E-2</v>
      </c>
      <c r="L632" s="57">
        <v>8.6332012073322931E-2</v>
      </c>
      <c r="M632" s="26" t="s">
        <v>6013</v>
      </c>
      <c r="N632" s="26">
        <v>34</v>
      </c>
      <c r="O632" s="44" t="s">
        <v>5473</v>
      </c>
      <c r="P632" s="19">
        <v>206.33</v>
      </c>
      <c r="Q632" s="19" t="s">
        <v>4950</v>
      </c>
    </row>
    <row r="633" spans="1:17" hidden="1" x14ac:dyDescent="0.25">
      <c r="A633" s="26">
        <v>37</v>
      </c>
      <c r="B633" s="19" t="s">
        <v>1144</v>
      </c>
      <c r="C633" s="19" t="s">
        <v>5968</v>
      </c>
      <c r="D633" s="56">
        <v>0</v>
      </c>
      <c r="E633" s="56">
        <v>5859.24</v>
      </c>
      <c r="F633" s="19">
        <v>1387.79</v>
      </c>
      <c r="G633" s="56">
        <v>4077.11</v>
      </c>
      <c r="H633" s="57">
        <v>0.6958428055515733</v>
      </c>
      <c r="I633" s="19">
        <v>9.7100000000000009</v>
      </c>
      <c r="J633" s="19">
        <v>384.63</v>
      </c>
      <c r="K633" s="57">
        <v>6.5645032461547917E-2</v>
      </c>
      <c r="L633" s="57">
        <v>0.27715288336131549</v>
      </c>
      <c r="M633" s="26" t="s">
        <v>6013</v>
      </c>
      <c r="N633" s="26">
        <v>34</v>
      </c>
      <c r="O633" s="44" t="s">
        <v>5473</v>
      </c>
      <c r="P633" s="19">
        <v>31.44</v>
      </c>
      <c r="Q633" s="19" t="s">
        <v>4950</v>
      </c>
    </row>
    <row r="634" spans="1:17" hidden="1" x14ac:dyDescent="0.25">
      <c r="A634" s="26">
        <v>38</v>
      </c>
      <c r="B634" s="19" t="s">
        <v>1145</v>
      </c>
      <c r="C634" s="19" t="s">
        <v>5977</v>
      </c>
      <c r="D634" s="56">
        <v>15260.4</v>
      </c>
      <c r="E634" s="56">
        <v>0</v>
      </c>
      <c r="F634" s="19">
        <v>10959.06</v>
      </c>
      <c r="G634" s="56">
        <v>4182.03</v>
      </c>
      <c r="H634" s="57">
        <v>0.27404458598726111</v>
      </c>
      <c r="I634" s="19">
        <v>76.709999999999994</v>
      </c>
      <c r="J634" s="19">
        <v>42.6</v>
      </c>
      <c r="K634" s="57">
        <v>2.7915388849571441E-3</v>
      </c>
      <c r="L634" s="57">
        <v>3.8871947046553268E-3</v>
      </c>
      <c r="M634" s="26" t="s">
        <v>6013</v>
      </c>
      <c r="N634" s="26">
        <v>34</v>
      </c>
      <c r="O634" s="44" t="s">
        <v>5473</v>
      </c>
      <c r="P634" s="19">
        <v>74.989999999999995</v>
      </c>
      <c r="Q634" s="19" t="s">
        <v>4950</v>
      </c>
    </row>
    <row r="635" spans="1:17" hidden="1" x14ac:dyDescent="0.25">
      <c r="A635" s="26">
        <v>39</v>
      </c>
      <c r="B635" s="19" t="s">
        <v>1145</v>
      </c>
      <c r="C635" s="19" t="s">
        <v>5983</v>
      </c>
      <c r="D635" s="56">
        <v>15260.4</v>
      </c>
      <c r="E635" s="56">
        <v>0</v>
      </c>
      <c r="F635" s="19">
        <v>3352.34</v>
      </c>
      <c r="G635" s="56">
        <v>11872.03</v>
      </c>
      <c r="H635" s="57">
        <v>0.77796322507929028</v>
      </c>
      <c r="I635" s="19">
        <v>23.47</v>
      </c>
      <c r="J635" s="19">
        <v>12.56</v>
      </c>
      <c r="K635" s="57">
        <v>8.2304526748971203E-4</v>
      </c>
      <c r="L635" s="57">
        <v>3.7466366776639599E-3</v>
      </c>
      <c r="M635" s="26" t="s">
        <v>6013</v>
      </c>
      <c r="N635" s="26">
        <v>34</v>
      </c>
      <c r="O635" s="44" t="s">
        <v>5473</v>
      </c>
      <c r="P635" s="19">
        <v>20.48</v>
      </c>
      <c r="Q635" s="19" t="s">
        <v>4950</v>
      </c>
    </row>
    <row r="636" spans="1:17" hidden="1" x14ac:dyDescent="0.25">
      <c r="A636" s="26">
        <v>40</v>
      </c>
      <c r="B636" s="19" t="s">
        <v>1950</v>
      </c>
      <c r="C636" s="19" t="s">
        <v>5986</v>
      </c>
      <c r="D636" s="56">
        <v>16485</v>
      </c>
      <c r="E636" s="56">
        <v>0</v>
      </c>
      <c r="F636" s="19">
        <v>14477.84</v>
      </c>
      <c r="G636" s="56">
        <v>1744.17</v>
      </c>
      <c r="H636" s="57">
        <v>0.10580345768880801</v>
      </c>
      <c r="I636" s="19">
        <v>101.34</v>
      </c>
      <c r="J636" s="19">
        <v>161.65</v>
      </c>
      <c r="K636" s="57">
        <v>9.805884137094328E-3</v>
      </c>
      <c r="L636" s="57">
        <v>1.1165339581042476E-2</v>
      </c>
      <c r="M636" s="26" t="s">
        <v>6013</v>
      </c>
      <c r="N636" s="26">
        <v>34</v>
      </c>
      <c r="O636" s="44" t="s">
        <v>5473</v>
      </c>
      <c r="P636" s="19">
        <v>112.51</v>
      </c>
      <c r="Q636" s="19" t="s">
        <v>4950</v>
      </c>
    </row>
    <row r="637" spans="1:17" hidden="1" x14ac:dyDescent="0.25">
      <c r="A637" s="26">
        <v>41</v>
      </c>
      <c r="B637" s="19" t="s">
        <v>1950</v>
      </c>
      <c r="C637" s="19" t="s">
        <v>5997</v>
      </c>
      <c r="D637" s="56">
        <v>16485</v>
      </c>
      <c r="E637" s="56">
        <v>0</v>
      </c>
      <c r="F637" s="19">
        <v>14477.84</v>
      </c>
      <c r="G637" s="56">
        <v>1744.17</v>
      </c>
      <c r="H637" s="57">
        <v>0.10580345768880801</v>
      </c>
      <c r="I637" s="19">
        <v>101.34</v>
      </c>
      <c r="J637" s="19">
        <v>161.65</v>
      </c>
      <c r="K637" s="57">
        <v>9.805884137094328E-3</v>
      </c>
      <c r="L637" s="57">
        <v>1.1165339581042476E-2</v>
      </c>
      <c r="M637" s="26" t="s">
        <v>6013</v>
      </c>
      <c r="N637" s="26">
        <v>34</v>
      </c>
      <c r="O637" s="44" t="s">
        <v>5473</v>
      </c>
      <c r="P637" s="19">
        <v>112.51</v>
      </c>
      <c r="Q637" s="19" t="s">
        <v>4950</v>
      </c>
    </row>
    <row r="638" spans="1:17" hidden="1" x14ac:dyDescent="0.25">
      <c r="A638" s="26">
        <v>42</v>
      </c>
      <c r="B638" s="19" t="s">
        <v>1950</v>
      </c>
      <c r="C638" s="19" t="s">
        <v>6007</v>
      </c>
      <c r="D638" s="56">
        <v>16485</v>
      </c>
      <c r="E638" s="56">
        <v>0</v>
      </c>
      <c r="F638" s="19">
        <v>9910.4</v>
      </c>
      <c r="G638" s="56">
        <v>6447.09</v>
      </c>
      <c r="H638" s="57">
        <v>0.39108826205641495</v>
      </c>
      <c r="I638" s="19">
        <v>69.37</v>
      </c>
      <c r="J638" s="19">
        <v>58.14</v>
      </c>
      <c r="K638" s="57">
        <v>3.526842584167425E-3</v>
      </c>
      <c r="L638" s="57">
        <v>5.8665644171779141E-3</v>
      </c>
      <c r="M638" s="26" t="s">
        <v>6013</v>
      </c>
      <c r="N638" s="26">
        <v>34</v>
      </c>
      <c r="O638" s="44" t="s">
        <v>5473</v>
      </c>
      <c r="P638" s="19">
        <v>67.98</v>
      </c>
      <c r="Q638" s="19" t="s">
        <v>4950</v>
      </c>
    </row>
    <row r="639" spans="1:17" hidden="1" x14ac:dyDescent="0.25">
      <c r="A639" s="97">
        <v>1</v>
      </c>
      <c r="B639" s="97" t="s">
        <v>5469</v>
      </c>
      <c r="C639" s="97" t="s">
        <v>6024</v>
      </c>
      <c r="D639" s="98">
        <v>1130.4000000000001</v>
      </c>
      <c r="E639" s="98">
        <v>0</v>
      </c>
      <c r="F639" s="97">
        <v>4.7699999999999996</v>
      </c>
      <c r="G639" s="98">
        <v>1123.81</v>
      </c>
      <c r="H639" s="99">
        <v>0.9941702052370841</v>
      </c>
      <c r="I639" s="97">
        <v>0.03</v>
      </c>
      <c r="J639" s="97">
        <v>1.79</v>
      </c>
      <c r="K639" s="99">
        <v>1.5835102618542108E-3</v>
      </c>
      <c r="L639" s="99">
        <v>0.37526205450733757</v>
      </c>
      <c r="M639" s="97" t="s">
        <v>6206</v>
      </c>
      <c r="N639" s="97">
        <v>35</v>
      </c>
      <c r="O639" s="97" t="s">
        <v>6025</v>
      </c>
      <c r="P639" s="97">
        <v>2.2000000000000002</v>
      </c>
      <c r="Q639" s="97" t="s">
        <v>4950</v>
      </c>
    </row>
    <row r="640" spans="1:17" hidden="1" x14ac:dyDescent="0.25">
      <c r="A640" s="88">
        <v>2</v>
      </c>
      <c r="B640" s="88" t="s">
        <v>2107</v>
      </c>
      <c r="C640" s="88" t="s">
        <v>6029</v>
      </c>
      <c r="D640" s="89">
        <v>0</v>
      </c>
      <c r="E640" s="89">
        <v>65.98</v>
      </c>
      <c r="F640" s="88">
        <v>61.41</v>
      </c>
      <c r="G640" s="89">
        <v>0</v>
      </c>
      <c r="H640" s="90">
        <v>0</v>
      </c>
      <c r="I640" s="88">
        <v>0.43</v>
      </c>
      <c r="J640" s="88">
        <v>4.1399999999999997</v>
      </c>
      <c r="K640" s="90">
        <v>6.2746286753561684E-2</v>
      </c>
      <c r="L640" s="90">
        <v>6.741573033707865E-2</v>
      </c>
      <c r="M640" s="88" t="s">
        <v>6206</v>
      </c>
      <c r="N640" s="88">
        <v>35</v>
      </c>
      <c r="O640" s="88" t="s">
        <v>6025</v>
      </c>
      <c r="P640" s="88">
        <v>13.29</v>
      </c>
      <c r="Q640" s="88" t="s">
        <v>22</v>
      </c>
    </row>
    <row r="641" spans="1:17" hidden="1" x14ac:dyDescent="0.25">
      <c r="A641" s="88">
        <v>3</v>
      </c>
      <c r="B641" s="88" t="s">
        <v>1141</v>
      </c>
      <c r="C641" s="88" t="s">
        <v>6035</v>
      </c>
      <c r="D641" s="89">
        <v>0</v>
      </c>
      <c r="E641" s="89">
        <v>1351.92</v>
      </c>
      <c r="F641" s="88">
        <v>57.91</v>
      </c>
      <c r="G641" s="89">
        <v>1286.57</v>
      </c>
      <c r="H641" s="90">
        <v>0.9516613409077459</v>
      </c>
      <c r="I641" s="88">
        <v>0.41</v>
      </c>
      <c r="J641" s="88">
        <v>7.03</v>
      </c>
      <c r="K641" s="90">
        <v>5.2000118350198233E-3</v>
      </c>
      <c r="L641" s="90">
        <v>0.12139526852011744</v>
      </c>
      <c r="M641" s="88" t="s">
        <v>6206</v>
      </c>
      <c r="N641" s="88">
        <v>35</v>
      </c>
      <c r="O641" s="88" t="s">
        <v>6025</v>
      </c>
      <c r="P641" s="88">
        <v>12.37</v>
      </c>
      <c r="Q641" s="88" t="s">
        <v>4950</v>
      </c>
    </row>
    <row r="642" spans="1:17" hidden="1" x14ac:dyDescent="0.25">
      <c r="A642" s="88">
        <v>4</v>
      </c>
      <c r="B642" s="88" t="s">
        <v>4913</v>
      </c>
      <c r="C642" s="88" t="s">
        <v>6050</v>
      </c>
      <c r="D642" s="89">
        <v>2637.6</v>
      </c>
      <c r="E642" s="89">
        <v>0</v>
      </c>
      <c r="F642" s="88">
        <v>655.85</v>
      </c>
      <c r="G642" s="89">
        <v>1936.59</v>
      </c>
      <c r="H642" s="90">
        <v>0.73422429481346674</v>
      </c>
      <c r="I642" s="88">
        <v>4.59</v>
      </c>
      <c r="J642" s="88">
        <v>40.57</v>
      </c>
      <c r="K642" s="90">
        <v>1.5381407340006066E-2</v>
      </c>
      <c r="L642" s="90">
        <v>6.1858656705039261E-2</v>
      </c>
      <c r="M642" s="88" t="s">
        <v>6206</v>
      </c>
      <c r="N642" s="88">
        <v>35</v>
      </c>
      <c r="O642" s="88" t="s">
        <v>6025</v>
      </c>
      <c r="P642" s="88">
        <v>46.88</v>
      </c>
      <c r="Q642" s="88" t="s">
        <v>4950</v>
      </c>
    </row>
    <row r="643" spans="1:17" hidden="1" x14ac:dyDescent="0.25">
      <c r="A643" s="88">
        <v>5</v>
      </c>
      <c r="B643" s="88" t="s">
        <v>1949</v>
      </c>
      <c r="C643" s="88" t="s">
        <v>6083</v>
      </c>
      <c r="D643" s="89">
        <v>0</v>
      </c>
      <c r="E643" s="89">
        <v>320.55</v>
      </c>
      <c r="F643" s="88">
        <v>60.04</v>
      </c>
      <c r="G643" s="89">
        <v>254.11</v>
      </c>
      <c r="H643" s="90">
        <v>0.79273124317579158</v>
      </c>
      <c r="I643" s="88">
        <v>0.42</v>
      </c>
      <c r="J643" s="88">
        <v>5.98</v>
      </c>
      <c r="K643" s="90">
        <v>1.8655435969427547E-2</v>
      </c>
      <c r="L643" s="90">
        <v>9.9600266489007341E-2</v>
      </c>
      <c r="M643" s="88" t="s">
        <v>6206</v>
      </c>
      <c r="N643" s="88">
        <v>35</v>
      </c>
      <c r="O643" s="88" t="s">
        <v>6025</v>
      </c>
      <c r="P643" s="88">
        <v>5.79</v>
      </c>
      <c r="Q643" s="88" t="s">
        <v>4950</v>
      </c>
    </row>
    <row r="644" spans="1:17" hidden="1" x14ac:dyDescent="0.25">
      <c r="A644" s="88">
        <v>6</v>
      </c>
      <c r="B644" s="88" t="s">
        <v>1142</v>
      </c>
      <c r="C644" s="88" t="s">
        <v>6091</v>
      </c>
      <c r="D644" s="89">
        <v>3768</v>
      </c>
      <c r="E644" s="89">
        <v>0</v>
      </c>
      <c r="F644" s="88">
        <v>2033.22</v>
      </c>
      <c r="G644" s="89">
        <v>1564.2</v>
      </c>
      <c r="H644" s="90">
        <v>0.41512738853503184</v>
      </c>
      <c r="I644" s="88">
        <v>14.23</v>
      </c>
      <c r="J644" s="88">
        <v>156.35</v>
      </c>
      <c r="K644" s="90">
        <v>4.1494161358811038E-2</v>
      </c>
      <c r="L644" s="90">
        <v>7.689772872586341E-2</v>
      </c>
      <c r="M644" s="88" t="s">
        <v>6206</v>
      </c>
      <c r="N644" s="88">
        <v>35</v>
      </c>
      <c r="O644" s="88" t="s">
        <v>6025</v>
      </c>
      <c r="P644" s="88">
        <v>85.06</v>
      </c>
      <c r="Q644" s="88" t="s">
        <v>4950</v>
      </c>
    </row>
    <row r="645" spans="1:17" hidden="1" x14ac:dyDescent="0.25">
      <c r="A645" s="88">
        <v>7</v>
      </c>
      <c r="B645" s="88" t="s">
        <v>497</v>
      </c>
      <c r="C645" s="88" t="s">
        <v>6136</v>
      </c>
      <c r="D645" s="89">
        <v>4710</v>
      </c>
      <c r="E645" s="89">
        <v>0</v>
      </c>
      <c r="F645" s="88">
        <v>772.25</v>
      </c>
      <c r="G645" s="89">
        <v>3916.99</v>
      </c>
      <c r="H645" s="90">
        <v>0.83163269639065818</v>
      </c>
      <c r="I645" s="88">
        <v>5.41</v>
      </c>
      <c r="J645" s="88">
        <v>15.35</v>
      </c>
      <c r="K645" s="90">
        <v>3.2590233545647558E-3</v>
      </c>
      <c r="L645" s="90">
        <v>1.98769828423438E-2</v>
      </c>
      <c r="M645" s="88" t="s">
        <v>6206</v>
      </c>
      <c r="N645" s="88">
        <v>35</v>
      </c>
      <c r="O645" s="88" t="s">
        <v>6025</v>
      </c>
      <c r="P645" s="88">
        <v>21.68</v>
      </c>
      <c r="Q645" s="88" t="s">
        <v>4950</v>
      </c>
    </row>
    <row r="646" spans="1:17" hidden="1" x14ac:dyDescent="0.25">
      <c r="A646" s="88">
        <v>8</v>
      </c>
      <c r="B646" s="88" t="s">
        <v>498</v>
      </c>
      <c r="C646" s="88" t="s">
        <v>6145</v>
      </c>
      <c r="D646" s="89">
        <v>6499.8</v>
      </c>
      <c r="E646" s="89">
        <v>0</v>
      </c>
      <c r="F646" s="88">
        <v>4124.45</v>
      </c>
      <c r="G646" s="89">
        <v>1928.18</v>
      </c>
      <c r="H646" s="90">
        <v>0.29665220468322101</v>
      </c>
      <c r="I646" s="88">
        <v>28.87</v>
      </c>
      <c r="J646" s="88">
        <v>418.3</v>
      </c>
      <c r="K646" s="90">
        <v>6.4355826333117941E-2</v>
      </c>
      <c r="L646" s="90">
        <v>0.10141958321715623</v>
      </c>
      <c r="M646" s="88" t="s">
        <v>6206</v>
      </c>
      <c r="N646" s="88">
        <v>35</v>
      </c>
      <c r="O646" s="88" t="s">
        <v>6025</v>
      </c>
      <c r="P646" s="88">
        <v>85.2</v>
      </c>
      <c r="Q646" s="88" t="s">
        <v>4950</v>
      </c>
    </row>
    <row r="647" spans="1:17" hidden="1" x14ac:dyDescent="0.25">
      <c r="A647" s="88">
        <v>9</v>
      </c>
      <c r="B647" s="88" t="s">
        <v>1143</v>
      </c>
      <c r="C647" s="88" t="s">
        <v>6171</v>
      </c>
      <c r="D647" s="89">
        <v>6594</v>
      </c>
      <c r="E647" s="89">
        <v>0</v>
      </c>
      <c r="F647" s="88">
        <v>1016.62</v>
      </c>
      <c r="G647" s="89">
        <v>5479.44</v>
      </c>
      <c r="H647" s="90">
        <v>0.83097361237488621</v>
      </c>
      <c r="I647" s="88">
        <v>7.12</v>
      </c>
      <c r="J647" s="88">
        <v>90.82</v>
      </c>
      <c r="K647" s="90">
        <v>1.3773127085228995E-2</v>
      </c>
      <c r="L647" s="90">
        <v>8.9335248175326079E-2</v>
      </c>
      <c r="M647" s="88" t="s">
        <v>6206</v>
      </c>
      <c r="N647" s="88">
        <v>35</v>
      </c>
      <c r="O647" s="88" t="s">
        <v>6025</v>
      </c>
      <c r="P647" s="88">
        <v>46.38</v>
      </c>
      <c r="Q647" s="88" t="s">
        <v>4950</v>
      </c>
    </row>
    <row r="648" spans="1:17" hidden="1" x14ac:dyDescent="0.25">
      <c r="A648" s="88">
        <v>10</v>
      </c>
      <c r="B648" s="88" t="s">
        <v>1144</v>
      </c>
      <c r="C648" s="88" t="s">
        <v>6177</v>
      </c>
      <c r="D648" s="89">
        <v>0</v>
      </c>
      <c r="E648" s="89">
        <v>7837.44</v>
      </c>
      <c r="F648" s="88">
        <v>1727.62</v>
      </c>
      <c r="G648" s="89">
        <v>6070.75</v>
      </c>
      <c r="H648" s="90">
        <v>0.77458328229626006</v>
      </c>
      <c r="I648" s="88">
        <v>12.09</v>
      </c>
      <c r="J648" s="88">
        <v>26.98</v>
      </c>
      <c r="K648" s="90">
        <v>3.4424505961130167E-3</v>
      </c>
      <c r="L648" s="90">
        <v>1.5616860189161971E-2</v>
      </c>
      <c r="M648" s="88" t="s">
        <v>6206</v>
      </c>
      <c r="N648" s="88">
        <v>35</v>
      </c>
      <c r="O648" s="88" t="s">
        <v>6025</v>
      </c>
      <c r="P648" s="88">
        <v>22.41</v>
      </c>
      <c r="Q648" s="88" t="s">
        <v>4950</v>
      </c>
    </row>
    <row r="649" spans="1:17" hidden="1" x14ac:dyDescent="0.25">
      <c r="A649" s="88">
        <v>11</v>
      </c>
      <c r="B649" s="88" t="s">
        <v>500</v>
      </c>
      <c r="C649" s="88" t="s">
        <v>6181</v>
      </c>
      <c r="D649" s="89">
        <v>17332.8</v>
      </c>
      <c r="E649" s="89">
        <v>0</v>
      </c>
      <c r="F649" s="88">
        <v>13333.32</v>
      </c>
      <c r="G649" s="89">
        <v>0</v>
      </c>
      <c r="H649" s="90">
        <v>0</v>
      </c>
      <c r="I649" s="88">
        <v>93.33</v>
      </c>
      <c r="J649" s="88">
        <v>3906.15</v>
      </c>
      <c r="K649" s="90">
        <v>0.22536174189975078</v>
      </c>
      <c r="L649" s="90">
        <v>0.29296154296154298</v>
      </c>
      <c r="M649" s="88" t="s">
        <v>6206</v>
      </c>
      <c r="N649" s="88">
        <v>35</v>
      </c>
      <c r="O649" s="88" t="s">
        <v>6025</v>
      </c>
      <c r="P649" s="88">
        <v>174.95</v>
      </c>
      <c r="Q649" s="88" t="s">
        <v>4950</v>
      </c>
    </row>
    <row r="650" spans="1:17" hidden="1" x14ac:dyDescent="0.25">
      <c r="A650" s="88">
        <v>12</v>
      </c>
      <c r="B650" s="88" t="s">
        <v>500</v>
      </c>
      <c r="C650" s="88" t="s">
        <v>6201</v>
      </c>
      <c r="D650" s="89">
        <v>0</v>
      </c>
      <c r="E650" s="89">
        <v>8143.37</v>
      </c>
      <c r="F650" s="88">
        <v>1662.95</v>
      </c>
      <c r="G650" s="89">
        <v>5912.78</v>
      </c>
      <c r="H650" s="90">
        <v>0.72608514656708456</v>
      </c>
      <c r="I650" s="88">
        <v>11.64</v>
      </c>
      <c r="J650" s="88">
        <v>556</v>
      </c>
      <c r="K650" s="90">
        <v>6.8276401538920617E-2</v>
      </c>
      <c r="L650" s="90">
        <v>0.33434559066718783</v>
      </c>
      <c r="M650" s="88" t="s">
        <v>6206</v>
      </c>
      <c r="N650" s="88">
        <v>35</v>
      </c>
      <c r="O650" s="88" t="s">
        <v>6025</v>
      </c>
      <c r="P650" s="88">
        <v>22.94</v>
      </c>
      <c r="Q650" s="88" t="s">
        <v>4950</v>
      </c>
    </row>
    <row r="651" spans="1:17" hidden="1" x14ac:dyDescent="0.25">
      <c r="A651" s="26">
        <v>1</v>
      </c>
      <c r="B651" s="19" t="s">
        <v>2107</v>
      </c>
      <c r="C651" s="19" t="s">
        <v>6215</v>
      </c>
      <c r="D651" s="56">
        <v>0</v>
      </c>
      <c r="E651" s="56">
        <v>183.68</v>
      </c>
      <c r="F651" s="19">
        <v>50.29</v>
      </c>
      <c r="G651" s="56">
        <v>114.98</v>
      </c>
      <c r="H651" s="57">
        <v>0.62597996515679444</v>
      </c>
      <c r="I651" s="19">
        <v>0.35</v>
      </c>
      <c r="J651" s="19">
        <v>18.059999999999999</v>
      </c>
      <c r="K651" s="57">
        <v>9.8323170731707307E-2</v>
      </c>
      <c r="L651" s="57">
        <v>0.35911712069994034</v>
      </c>
      <c r="M651" s="26" t="s">
        <v>6225</v>
      </c>
      <c r="N651" s="26">
        <v>36</v>
      </c>
      <c r="O651" s="44" t="s">
        <v>4925</v>
      </c>
    </row>
    <row r="652" spans="1:17" hidden="1" x14ac:dyDescent="0.25">
      <c r="A652" s="26">
        <v>2</v>
      </c>
      <c r="B652" s="19" t="s">
        <v>498</v>
      </c>
      <c r="C652" s="19" t="s">
        <v>6222</v>
      </c>
      <c r="D652" s="56">
        <v>0</v>
      </c>
      <c r="E652" s="56">
        <v>949.54</v>
      </c>
      <c r="F652" s="19">
        <v>405.96</v>
      </c>
      <c r="G652" s="56">
        <v>341.66</v>
      </c>
      <c r="H652" s="57">
        <v>0.35981633211871017</v>
      </c>
      <c r="I652" s="19">
        <v>2.84</v>
      </c>
      <c r="J652" s="19">
        <v>199.08</v>
      </c>
      <c r="K652" s="57">
        <v>0.20965941403205765</v>
      </c>
      <c r="L652" s="57">
        <v>0.49039314218149577</v>
      </c>
      <c r="M652" s="26" t="s">
        <v>6225</v>
      </c>
      <c r="N652" s="26">
        <v>36</v>
      </c>
      <c r="O652" s="44" t="s">
        <v>4925</v>
      </c>
    </row>
    <row r="653" spans="1:17" hidden="1" x14ac:dyDescent="0.25">
      <c r="A653" s="26">
        <v>1</v>
      </c>
      <c r="B653" s="19" t="s">
        <v>1141</v>
      </c>
      <c r="C653" s="19" t="s">
        <v>6230</v>
      </c>
      <c r="D653" s="56">
        <v>0</v>
      </c>
      <c r="E653" s="56">
        <v>1286.57</v>
      </c>
      <c r="F653" s="19">
        <v>55.89</v>
      </c>
      <c r="G653" s="56">
        <v>1220.67</v>
      </c>
      <c r="H653" s="57">
        <v>0.94877853517492261</v>
      </c>
      <c r="I653" s="19">
        <v>0.39</v>
      </c>
      <c r="J653" s="19">
        <v>9.6199999999999992</v>
      </c>
      <c r="K653" s="57">
        <v>7.4772456998064623E-3</v>
      </c>
      <c r="L653" s="57">
        <v>0.17212381463589191</v>
      </c>
      <c r="M653" s="26" t="s">
        <v>6349</v>
      </c>
      <c r="N653" s="26">
        <v>37</v>
      </c>
      <c r="O653" s="44" t="s">
        <v>6232</v>
      </c>
    </row>
    <row r="654" spans="1:17" hidden="1" x14ac:dyDescent="0.25">
      <c r="A654" s="26">
        <v>2</v>
      </c>
      <c r="B654" s="19" t="s">
        <v>4913</v>
      </c>
      <c r="C654" s="19" t="s">
        <v>6241</v>
      </c>
      <c r="D654" s="56">
        <v>0</v>
      </c>
      <c r="E654" s="56">
        <v>1978.2</v>
      </c>
      <c r="F654" s="19">
        <v>500.13</v>
      </c>
      <c r="G654" s="56">
        <v>1431.51</v>
      </c>
      <c r="H654" s="57">
        <v>0.72364270548983922</v>
      </c>
      <c r="I654" s="19">
        <v>3.5</v>
      </c>
      <c r="J654" s="19">
        <v>43.06</v>
      </c>
      <c r="K654" s="57">
        <v>2.1767263168537054E-2</v>
      </c>
      <c r="L654" s="57">
        <v>8.6097614620198756E-2</v>
      </c>
      <c r="M654" s="26" t="s">
        <v>6349</v>
      </c>
      <c r="N654" s="26">
        <v>37</v>
      </c>
      <c r="O654" s="44" t="s">
        <v>6232</v>
      </c>
    </row>
    <row r="655" spans="1:17" hidden="1" x14ac:dyDescent="0.25">
      <c r="A655" s="26">
        <v>3</v>
      </c>
      <c r="B655" s="19" t="s">
        <v>1142</v>
      </c>
      <c r="C655" s="19" t="s">
        <v>6263</v>
      </c>
      <c r="D655" s="56">
        <v>0</v>
      </c>
      <c r="E655" s="56">
        <v>1570</v>
      </c>
      <c r="F655" s="19">
        <v>857.85</v>
      </c>
      <c r="G655" s="56">
        <v>617.91999999999996</v>
      </c>
      <c r="H655" s="57">
        <v>0.39357961783439488</v>
      </c>
      <c r="I655" s="19">
        <v>6</v>
      </c>
      <c r="J655" s="19">
        <v>88.23</v>
      </c>
      <c r="K655" s="57">
        <v>5.6197452229299366E-2</v>
      </c>
      <c r="L655" s="57">
        <v>0.10285014862738241</v>
      </c>
      <c r="M655" s="26" t="s">
        <v>6349</v>
      </c>
      <c r="N655" s="26">
        <v>37</v>
      </c>
      <c r="O655" s="44" t="s">
        <v>6232</v>
      </c>
    </row>
    <row r="656" spans="1:17" hidden="1" x14ac:dyDescent="0.25">
      <c r="A656" s="26">
        <v>4</v>
      </c>
      <c r="B656" s="19" t="s">
        <v>1142</v>
      </c>
      <c r="C656" s="19" t="s">
        <v>6292</v>
      </c>
      <c r="D656" s="56">
        <v>0</v>
      </c>
      <c r="E656" s="56">
        <v>923.46</v>
      </c>
      <c r="F656" s="19">
        <v>867.98</v>
      </c>
      <c r="G656" s="56">
        <v>0</v>
      </c>
      <c r="H656" s="57">
        <v>0</v>
      </c>
      <c r="I656" s="19">
        <v>6.08</v>
      </c>
      <c r="J656" s="19">
        <v>49.4</v>
      </c>
      <c r="K656" s="57">
        <v>5.3494466463084485E-2</v>
      </c>
      <c r="L656" s="57">
        <v>5.6913753773128413E-2</v>
      </c>
      <c r="M656" s="26" t="s">
        <v>6349</v>
      </c>
      <c r="N656" s="26">
        <v>37</v>
      </c>
      <c r="O656" s="44" t="s">
        <v>6232</v>
      </c>
    </row>
    <row r="657" spans="1:15" hidden="1" x14ac:dyDescent="0.25">
      <c r="A657" s="26">
        <v>5</v>
      </c>
      <c r="B657" s="19" t="s">
        <v>497</v>
      </c>
      <c r="C657" s="19" t="s">
        <v>6310</v>
      </c>
      <c r="D657" s="56">
        <v>0</v>
      </c>
      <c r="E657" s="56">
        <v>3916.99</v>
      </c>
      <c r="F657" s="19">
        <v>57.2</v>
      </c>
      <c r="G657" s="56">
        <v>3855.62</v>
      </c>
      <c r="H657" s="57">
        <v>0.98433235724369994</v>
      </c>
      <c r="I657" s="19">
        <v>0.4</v>
      </c>
      <c r="J657" s="19">
        <v>3.77</v>
      </c>
      <c r="K657" s="57">
        <v>9.6247373621071287E-4</v>
      </c>
      <c r="L657" s="57">
        <v>6.5909090909090903E-2</v>
      </c>
      <c r="M657" s="26" t="s">
        <v>6349</v>
      </c>
      <c r="N657" s="26">
        <v>37</v>
      </c>
      <c r="O657" s="44" t="s">
        <v>6232</v>
      </c>
    </row>
    <row r="658" spans="1:15" hidden="1" x14ac:dyDescent="0.25">
      <c r="A658" s="26">
        <v>6</v>
      </c>
      <c r="B658" s="19" t="s">
        <v>498</v>
      </c>
      <c r="C658" s="19" t="s">
        <v>6315</v>
      </c>
      <c r="D658" s="56">
        <v>0</v>
      </c>
      <c r="E658" s="56">
        <v>2166.6</v>
      </c>
      <c r="F658" s="19">
        <v>80.78</v>
      </c>
      <c r="G658" s="56">
        <v>2078.39</v>
      </c>
      <c r="H658" s="57">
        <v>0.95928643958275639</v>
      </c>
      <c r="I658" s="19">
        <v>0.56999999999999995</v>
      </c>
      <c r="J658" s="19">
        <v>6.86</v>
      </c>
      <c r="K658" s="57">
        <v>3.166251269269824E-3</v>
      </c>
      <c r="L658" s="57">
        <v>8.4922010398613523E-2</v>
      </c>
      <c r="M658" s="26" t="s">
        <v>6349</v>
      </c>
      <c r="N658" s="26">
        <v>37</v>
      </c>
      <c r="O658" s="44" t="s">
        <v>6232</v>
      </c>
    </row>
    <row r="659" spans="1:15" hidden="1" x14ac:dyDescent="0.25">
      <c r="A659" s="26">
        <v>7</v>
      </c>
      <c r="B659" s="19" t="s">
        <v>1143</v>
      </c>
      <c r="C659" s="19" t="s">
        <v>6320</v>
      </c>
      <c r="D659" s="56">
        <v>0</v>
      </c>
      <c r="E659" s="56">
        <v>5479.44</v>
      </c>
      <c r="F659" s="19">
        <v>1978.52</v>
      </c>
      <c r="G659" s="56">
        <v>3377.68</v>
      </c>
      <c r="H659" s="57">
        <v>0.61642795614150347</v>
      </c>
      <c r="I659" s="19">
        <v>13.85</v>
      </c>
      <c r="J659" s="19">
        <v>109.39</v>
      </c>
      <c r="K659" s="57">
        <v>1.9963718920181627E-2</v>
      </c>
      <c r="L659" s="57">
        <v>5.52888017305865E-2</v>
      </c>
      <c r="M659" s="26" t="s">
        <v>6349</v>
      </c>
      <c r="N659" s="26">
        <v>37</v>
      </c>
      <c r="O659" s="44" t="s">
        <v>6232</v>
      </c>
    </row>
    <row r="660" spans="1:15" hidden="1" x14ac:dyDescent="0.25">
      <c r="A660" s="26">
        <v>8</v>
      </c>
      <c r="B660" s="19" t="s">
        <v>499</v>
      </c>
      <c r="C660" s="19" t="s">
        <v>6328</v>
      </c>
      <c r="D660" s="56">
        <v>0</v>
      </c>
      <c r="E660" s="56">
        <v>1604.7</v>
      </c>
      <c r="F660" s="19">
        <v>207.09</v>
      </c>
      <c r="G660" s="56">
        <v>1260.52</v>
      </c>
      <c r="H660" s="57">
        <v>0.78551754221972947</v>
      </c>
      <c r="I660" s="19">
        <v>1.45</v>
      </c>
      <c r="J660" s="19">
        <v>135.63999999999999</v>
      </c>
      <c r="K660" s="57">
        <v>8.4526702810494167E-2</v>
      </c>
      <c r="L660" s="57">
        <v>0.65498092616736681</v>
      </c>
      <c r="M660" s="26" t="s">
        <v>6349</v>
      </c>
      <c r="N660" s="26">
        <v>37</v>
      </c>
      <c r="O660" s="44" t="s">
        <v>6232</v>
      </c>
    </row>
    <row r="661" spans="1:15" hidden="1" x14ac:dyDescent="0.25">
      <c r="A661" s="26">
        <v>9</v>
      </c>
      <c r="B661" s="19" t="s">
        <v>500</v>
      </c>
      <c r="C661" s="19" t="s">
        <v>6332</v>
      </c>
      <c r="D661" s="56">
        <v>0</v>
      </c>
      <c r="E661" s="56">
        <v>5912.78</v>
      </c>
      <c r="F661" s="19">
        <v>4929.21</v>
      </c>
      <c r="G661" s="56">
        <v>594.71</v>
      </c>
      <c r="H661" s="57">
        <v>0.10058043762832375</v>
      </c>
      <c r="I661" s="19">
        <v>34.5</v>
      </c>
      <c r="J661" s="19">
        <v>354.36</v>
      </c>
      <c r="K661" s="57">
        <v>5.9931199875523873E-2</v>
      </c>
      <c r="L661" s="57">
        <v>7.1889816015142383E-2</v>
      </c>
      <c r="M661" s="26" t="s">
        <v>6349</v>
      </c>
      <c r="N661" s="26">
        <v>37</v>
      </c>
      <c r="O661" s="44" t="s">
        <v>6232</v>
      </c>
    </row>
    <row r="662" spans="1:15" hidden="1" x14ac:dyDescent="0.25">
      <c r="A662" s="26">
        <v>10</v>
      </c>
      <c r="B662" s="19" t="s">
        <v>500</v>
      </c>
      <c r="C662" s="19" t="s">
        <v>6348</v>
      </c>
      <c r="D662" s="56">
        <v>0</v>
      </c>
      <c r="E662" s="56">
        <v>3791.87</v>
      </c>
      <c r="F662" s="19">
        <v>510.51</v>
      </c>
      <c r="G662" s="56">
        <v>3257.02</v>
      </c>
      <c r="H662" s="57">
        <v>0.85894822343593003</v>
      </c>
      <c r="I662" s="19">
        <v>3.57</v>
      </c>
      <c r="J662" s="19">
        <v>20.77</v>
      </c>
      <c r="K662" s="57">
        <v>5.4775084588870402E-3</v>
      </c>
      <c r="L662" s="57">
        <v>4.0684805390687744E-2</v>
      </c>
      <c r="M662" s="26" t="s">
        <v>6349</v>
      </c>
      <c r="N662" s="26">
        <v>37</v>
      </c>
      <c r="O662" s="44" t="s">
        <v>6232</v>
      </c>
    </row>
    <row r="663" spans="1:15" hidden="1" x14ac:dyDescent="0.25">
      <c r="A663" s="26">
        <v>1</v>
      </c>
      <c r="B663" s="19" t="s">
        <v>4913</v>
      </c>
      <c r="C663" s="19" t="s">
        <v>6447</v>
      </c>
      <c r="D663" s="56">
        <v>2637.6</v>
      </c>
      <c r="E663" s="56">
        <v>0</v>
      </c>
      <c r="F663" s="19">
        <v>2272.65</v>
      </c>
      <c r="G663" s="56">
        <v>310.36</v>
      </c>
      <c r="H663" s="57">
        <v>0.11766757658477404</v>
      </c>
      <c r="I663" s="19">
        <v>15.91</v>
      </c>
      <c r="J663" s="19">
        <v>38.68</v>
      </c>
      <c r="K663" s="57">
        <v>1.4664846830451926E-2</v>
      </c>
      <c r="L663" s="57">
        <v>1.7019778672474863E-2</v>
      </c>
      <c r="M663" s="26" t="s">
        <v>6522</v>
      </c>
      <c r="N663" s="26">
        <v>38</v>
      </c>
      <c r="O663" s="44" t="s">
        <v>6448</v>
      </c>
    </row>
    <row r="664" spans="1:15" hidden="1" x14ac:dyDescent="0.25">
      <c r="A664" s="26">
        <v>2</v>
      </c>
      <c r="B664" s="19" t="s">
        <v>4913</v>
      </c>
      <c r="C664" s="19" t="s">
        <v>6463</v>
      </c>
      <c r="D664" s="56">
        <v>0</v>
      </c>
      <c r="E664" s="56">
        <v>1358.99</v>
      </c>
      <c r="F664" s="19">
        <v>958.99</v>
      </c>
      <c r="G664" s="56">
        <v>369.67</v>
      </c>
      <c r="H664" s="57">
        <v>0.27201818997932287</v>
      </c>
      <c r="I664" s="19">
        <v>6.71</v>
      </c>
      <c r="J664" s="19">
        <v>23.62</v>
      </c>
      <c r="K664" s="57">
        <v>1.7380554676634855E-2</v>
      </c>
      <c r="L664" s="57">
        <v>2.4630079562873441E-2</v>
      </c>
      <c r="M664" s="26" t="s">
        <v>6522</v>
      </c>
      <c r="N664" s="26">
        <v>38</v>
      </c>
      <c r="O664" s="44" t="s">
        <v>6448</v>
      </c>
    </row>
    <row r="665" spans="1:15" hidden="1" x14ac:dyDescent="0.25">
      <c r="A665" s="26">
        <v>3</v>
      </c>
      <c r="B665" s="19" t="s">
        <v>4913</v>
      </c>
      <c r="C665" s="19" t="s">
        <v>6478</v>
      </c>
      <c r="D665" s="56">
        <v>0</v>
      </c>
      <c r="E665" s="56">
        <v>1196.1500000000001</v>
      </c>
      <c r="F665" s="19">
        <v>183.06</v>
      </c>
      <c r="G665" s="56">
        <v>1010.4</v>
      </c>
      <c r="H665" s="57">
        <v>0.84471011160807585</v>
      </c>
      <c r="I665" s="19">
        <v>1.28</v>
      </c>
      <c r="J665" s="19">
        <v>1.41</v>
      </c>
      <c r="K665" s="57">
        <v>1.1787819253438112E-3</v>
      </c>
      <c r="L665" s="57">
        <v>7.7023926581448699E-3</v>
      </c>
      <c r="M665" s="26" t="s">
        <v>6522</v>
      </c>
      <c r="N665" s="26">
        <v>38</v>
      </c>
      <c r="O665" s="44" t="s">
        <v>6448</v>
      </c>
    </row>
    <row r="666" spans="1:15" hidden="1" x14ac:dyDescent="0.25">
      <c r="A666" s="26">
        <v>4</v>
      </c>
      <c r="B666" s="19" t="s">
        <v>1142</v>
      </c>
      <c r="C666" s="19" t="s">
        <v>6481</v>
      </c>
      <c r="D666" s="56">
        <v>3768</v>
      </c>
      <c r="E666" s="56">
        <v>0</v>
      </c>
      <c r="F666" s="19">
        <v>2653.47</v>
      </c>
      <c r="G666" s="56">
        <v>1084.6099999999999</v>
      </c>
      <c r="H666" s="57">
        <v>0.2878476645435244</v>
      </c>
      <c r="I666" s="19">
        <v>18.57</v>
      </c>
      <c r="J666" s="19">
        <v>11.35</v>
      </c>
      <c r="K666" s="57">
        <v>3.0122080679405518E-3</v>
      </c>
      <c r="L666" s="57">
        <v>4.2774178716925388E-3</v>
      </c>
      <c r="M666" s="26" t="s">
        <v>6522</v>
      </c>
      <c r="N666" s="26">
        <v>38</v>
      </c>
      <c r="O666" s="44" t="s">
        <v>6448</v>
      </c>
    </row>
    <row r="667" spans="1:15" hidden="1" x14ac:dyDescent="0.25">
      <c r="A667" s="26">
        <v>5</v>
      </c>
      <c r="B667" s="19" t="s">
        <v>1142</v>
      </c>
      <c r="C667" s="19" t="s">
        <v>6489</v>
      </c>
      <c r="D667" s="56">
        <v>3768</v>
      </c>
      <c r="E667" s="56">
        <v>0</v>
      </c>
      <c r="F667" s="19">
        <v>2603.77</v>
      </c>
      <c r="G667" s="56">
        <v>1142.04</v>
      </c>
      <c r="H667" s="57">
        <v>0.30308917197452229</v>
      </c>
      <c r="I667" s="19">
        <v>18.23</v>
      </c>
      <c r="J667" s="19">
        <v>3.96</v>
      </c>
      <c r="K667" s="57">
        <v>1.0509554140127389E-3</v>
      </c>
      <c r="L667" s="57">
        <v>1.520871659171125E-3</v>
      </c>
      <c r="M667" s="26" t="s">
        <v>6522</v>
      </c>
      <c r="N667" s="26">
        <v>38</v>
      </c>
      <c r="O667" s="44" t="s">
        <v>6448</v>
      </c>
    </row>
    <row r="668" spans="1:15" hidden="1" x14ac:dyDescent="0.25">
      <c r="A668" s="26">
        <v>6</v>
      </c>
      <c r="B668" s="19" t="s">
        <v>1142</v>
      </c>
      <c r="C668" s="19" t="s">
        <v>6494</v>
      </c>
      <c r="D668" s="56">
        <v>3768</v>
      </c>
      <c r="E668" s="56">
        <v>0</v>
      </c>
      <c r="F668" s="19">
        <v>1808.32</v>
      </c>
      <c r="G668" s="56">
        <v>1935.62</v>
      </c>
      <c r="H668" s="57">
        <v>0.51369957537154987</v>
      </c>
      <c r="I668" s="19">
        <v>12.66</v>
      </c>
      <c r="J668" s="19">
        <v>11.4</v>
      </c>
      <c r="K668" s="57">
        <v>3.0254777070063696E-3</v>
      </c>
      <c r="L668" s="57">
        <v>6.3041939479738102E-3</v>
      </c>
      <c r="M668" s="26" t="s">
        <v>6522</v>
      </c>
      <c r="N668" s="26">
        <v>38</v>
      </c>
      <c r="O668" s="44" t="s">
        <v>6448</v>
      </c>
    </row>
    <row r="669" spans="1:15" hidden="1" x14ac:dyDescent="0.25">
      <c r="A669" s="26">
        <v>7</v>
      </c>
      <c r="B669" s="19" t="s">
        <v>1142</v>
      </c>
      <c r="C669" s="19" t="s">
        <v>6499</v>
      </c>
      <c r="D669" s="56">
        <v>3768</v>
      </c>
      <c r="E669" s="56">
        <v>0</v>
      </c>
      <c r="F669" s="19">
        <v>2477.38</v>
      </c>
      <c r="G669" s="56">
        <v>1244.22</v>
      </c>
      <c r="H669" s="57">
        <v>0.33020700636942674</v>
      </c>
      <c r="I669" s="19">
        <v>17.34</v>
      </c>
      <c r="J669" s="19">
        <v>29.06</v>
      </c>
      <c r="K669" s="57">
        <v>7.7123142250530782E-3</v>
      </c>
      <c r="L669" s="57">
        <v>1.1730134254736858E-2</v>
      </c>
      <c r="M669" s="26" t="s">
        <v>6522</v>
      </c>
      <c r="N669" s="26">
        <v>38</v>
      </c>
      <c r="O669" s="44" t="s">
        <v>6448</v>
      </c>
    </row>
    <row r="670" spans="1:15" hidden="1" x14ac:dyDescent="0.25">
      <c r="A670" s="26">
        <v>8</v>
      </c>
      <c r="B670" s="19" t="s">
        <v>1142</v>
      </c>
      <c r="C670" s="19" t="s">
        <v>6503</v>
      </c>
      <c r="D670" s="56">
        <v>0</v>
      </c>
      <c r="E670" s="56">
        <v>2568.23</v>
      </c>
      <c r="F670" s="19">
        <v>1744.09</v>
      </c>
      <c r="G670" s="56">
        <v>780.15</v>
      </c>
      <c r="H670" s="57">
        <v>0.30376952220011444</v>
      </c>
      <c r="I670" s="19">
        <v>12.21</v>
      </c>
      <c r="J670" s="19">
        <v>31.78</v>
      </c>
      <c r="K670" s="57">
        <v>1.2374281119681649E-2</v>
      </c>
      <c r="L670" s="57">
        <v>1.8221536732622744E-2</v>
      </c>
      <c r="M670" s="26" t="s">
        <v>6522</v>
      </c>
      <c r="N670" s="26">
        <v>38</v>
      </c>
      <c r="O670" s="44" t="s">
        <v>6448</v>
      </c>
    </row>
    <row r="671" spans="1:15" hidden="1" x14ac:dyDescent="0.25">
      <c r="A671" s="26">
        <v>9</v>
      </c>
      <c r="B671" s="19" t="s">
        <v>497</v>
      </c>
      <c r="C671" s="19" t="s">
        <v>6509</v>
      </c>
      <c r="D671" s="56">
        <v>0</v>
      </c>
      <c r="E671" s="56">
        <v>3855.62</v>
      </c>
      <c r="F671" s="19">
        <v>57.21</v>
      </c>
      <c r="G671" s="56">
        <v>3794.85</v>
      </c>
      <c r="H671" s="57">
        <v>0.98423859197742514</v>
      </c>
      <c r="I671" s="19">
        <v>0.4</v>
      </c>
      <c r="J671" s="19">
        <v>3.16</v>
      </c>
      <c r="K671" s="57">
        <v>8.1958284270752834E-4</v>
      </c>
      <c r="L671" s="57">
        <v>5.5235098758958226E-2</v>
      </c>
      <c r="M671" s="26" t="s">
        <v>6522</v>
      </c>
      <c r="N671" s="26">
        <v>38</v>
      </c>
      <c r="O671" s="44" t="s">
        <v>6448</v>
      </c>
    </row>
    <row r="672" spans="1:15" hidden="1" x14ac:dyDescent="0.25">
      <c r="A672" s="26">
        <v>10</v>
      </c>
      <c r="B672" s="19" t="s">
        <v>1143</v>
      </c>
      <c r="C672" s="19" t="s">
        <v>6512</v>
      </c>
      <c r="D672" s="56">
        <v>0</v>
      </c>
      <c r="E672" s="56">
        <v>2402.29</v>
      </c>
      <c r="F672" s="19">
        <v>2399.2600000000002</v>
      </c>
      <c r="G672" s="56">
        <v>0</v>
      </c>
      <c r="H672" s="57">
        <v>0</v>
      </c>
      <c r="I672" s="19">
        <v>16.79</v>
      </c>
      <c r="J672" s="19">
        <v>0</v>
      </c>
      <c r="K672" s="57">
        <v>0</v>
      </c>
      <c r="L672" s="57">
        <v>0</v>
      </c>
      <c r="M672" s="26" t="s">
        <v>6522</v>
      </c>
      <c r="N672" s="26">
        <v>38</v>
      </c>
      <c r="O672" s="44" t="s">
        <v>6448</v>
      </c>
    </row>
    <row r="673" spans="1:17" hidden="1" x14ac:dyDescent="0.25">
      <c r="A673" s="26">
        <v>1</v>
      </c>
      <c r="B673" s="19" t="s">
        <v>2107</v>
      </c>
      <c r="C673" s="19" t="s">
        <v>6530</v>
      </c>
      <c r="D673" s="56">
        <v>2355</v>
      </c>
      <c r="E673" s="56">
        <v>0</v>
      </c>
      <c r="F673" s="19">
        <v>250.58</v>
      </c>
      <c r="G673" s="56">
        <v>2099.38</v>
      </c>
      <c r="H673" s="57">
        <v>0.89145647558386421</v>
      </c>
      <c r="I673" s="19">
        <v>1.75</v>
      </c>
      <c r="J673" s="19">
        <v>3.29</v>
      </c>
      <c r="K673" s="57">
        <v>1.397027600849257E-3</v>
      </c>
      <c r="L673" s="57">
        <v>1.3129539468433234E-2</v>
      </c>
      <c r="M673" s="26" t="s">
        <v>6540</v>
      </c>
      <c r="N673" s="26">
        <v>39</v>
      </c>
      <c r="O673" s="44" t="s">
        <v>6531</v>
      </c>
    </row>
    <row r="674" spans="1:17" hidden="1" x14ac:dyDescent="0.25">
      <c r="A674" s="26">
        <v>2</v>
      </c>
      <c r="B674" s="19" t="s">
        <v>1141</v>
      </c>
      <c r="C674" s="19" t="s">
        <v>6536</v>
      </c>
      <c r="D674" s="56">
        <v>0</v>
      </c>
      <c r="E674" s="56">
        <v>27.46</v>
      </c>
      <c r="F674" s="19">
        <v>16.88</v>
      </c>
      <c r="G674" s="56">
        <v>10.06</v>
      </c>
      <c r="H674" s="57">
        <v>0.3663510560815732</v>
      </c>
      <c r="I674" s="19">
        <v>0.12</v>
      </c>
      <c r="J674" s="19">
        <v>0.4</v>
      </c>
      <c r="K674" s="57">
        <v>1.4566642388929352E-2</v>
      </c>
      <c r="L674" s="57">
        <v>2.3696682464454978E-2</v>
      </c>
      <c r="M674" s="26" t="s">
        <v>6540</v>
      </c>
      <c r="N674" s="26">
        <v>39</v>
      </c>
      <c r="O674" s="44" t="s">
        <v>6531</v>
      </c>
    </row>
    <row r="675" spans="1:17" hidden="1" x14ac:dyDescent="0.25">
      <c r="A675" s="26">
        <v>1</v>
      </c>
      <c r="B675" s="19" t="s">
        <v>1143</v>
      </c>
      <c r="C675" s="19" t="s">
        <v>6850</v>
      </c>
      <c r="D675" s="19">
        <v>0</v>
      </c>
      <c r="E675" s="19">
        <v>1557.17</v>
      </c>
      <c r="F675" s="19">
        <v>1057.79</v>
      </c>
      <c r="G675" s="19">
        <v>237.34</v>
      </c>
      <c r="H675" s="57">
        <v>0.15241752666696634</v>
      </c>
      <c r="I675" s="19">
        <v>7.4</v>
      </c>
      <c r="J675" s="19">
        <v>254.64</v>
      </c>
      <c r="K675" s="57">
        <v>0.16352742475131166</v>
      </c>
      <c r="L675" s="57">
        <v>0.2407283109123739</v>
      </c>
      <c r="M675" s="26" t="s">
        <v>6546</v>
      </c>
      <c r="N675" s="26">
        <v>40</v>
      </c>
      <c r="O675" s="44" t="s">
        <v>6852</v>
      </c>
      <c r="P675" s="19">
        <v>66</v>
      </c>
      <c r="Q675" s="19" t="s">
        <v>22</v>
      </c>
    </row>
    <row r="676" spans="1:17" hidden="1" x14ac:dyDescent="0.25">
      <c r="A676" s="26">
        <v>2</v>
      </c>
      <c r="B676" s="19" t="s">
        <v>1143</v>
      </c>
      <c r="C676" s="19" t="s">
        <v>6854</v>
      </c>
      <c r="D676" s="19">
        <v>0</v>
      </c>
      <c r="E676" s="19">
        <v>2730.01</v>
      </c>
      <c r="F676" s="19">
        <v>2404.06</v>
      </c>
      <c r="G676" s="19">
        <v>0</v>
      </c>
      <c r="H676" s="57">
        <v>0</v>
      </c>
      <c r="I676" s="19">
        <v>16.829999999999998</v>
      </c>
      <c r="J676" s="19">
        <v>309.12</v>
      </c>
      <c r="K676" s="57">
        <v>0.11323035446756605</v>
      </c>
      <c r="L676" s="57">
        <v>0.12858248130246333</v>
      </c>
      <c r="M676" s="26" t="s">
        <v>6546</v>
      </c>
      <c r="N676" s="26">
        <v>40</v>
      </c>
      <c r="O676" s="44" t="s">
        <v>6852</v>
      </c>
      <c r="P676" s="19">
        <v>130.80000000000001</v>
      </c>
      <c r="Q676" s="19" t="s">
        <v>22</v>
      </c>
    </row>
    <row r="677" spans="1:17" hidden="1" x14ac:dyDescent="0.25">
      <c r="A677" s="26">
        <v>3</v>
      </c>
      <c r="B677" s="19" t="s">
        <v>1143</v>
      </c>
      <c r="C677" s="19" t="s">
        <v>6856</v>
      </c>
      <c r="D677" s="56">
        <v>0</v>
      </c>
      <c r="E677" s="56">
        <v>2730.01</v>
      </c>
      <c r="F677" s="19">
        <v>1827.09</v>
      </c>
      <c r="G677" s="56">
        <v>685.6</v>
      </c>
      <c r="H677" s="57">
        <v>0.25113461122853031</v>
      </c>
      <c r="I677" s="19">
        <v>12.79</v>
      </c>
      <c r="J677" s="19">
        <v>204.53</v>
      </c>
      <c r="K677" s="57">
        <v>7.4919139490331535E-2</v>
      </c>
      <c r="L677" s="57">
        <v>0.11194303509952985</v>
      </c>
      <c r="M677" s="26" t="s">
        <v>6546</v>
      </c>
      <c r="N677" s="26">
        <v>40</v>
      </c>
      <c r="O677" s="44" t="s">
        <v>6852</v>
      </c>
      <c r="P677" s="19">
        <v>93.2</v>
      </c>
      <c r="Q677" s="19" t="s">
        <v>22</v>
      </c>
    </row>
    <row r="678" spans="1:17" hidden="1" x14ac:dyDescent="0.25">
      <c r="A678" s="26">
        <v>1</v>
      </c>
      <c r="B678" s="19" t="s">
        <v>5469</v>
      </c>
      <c r="C678" s="19" t="s">
        <v>6548</v>
      </c>
      <c r="D678" s="56">
        <v>0</v>
      </c>
      <c r="E678" s="56">
        <v>1123.81</v>
      </c>
      <c r="F678" s="19">
        <v>12.77</v>
      </c>
      <c r="G678" s="56">
        <v>1107.28</v>
      </c>
      <c r="H678" s="57">
        <v>0.98529110792749663</v>
      </c>
      <c r="I678" s="19">
        <v>0.09</v>
      </c>
      <c r="J678" s="19">
        <v>3.67</v>
      </c>
      <c r="K678" s="57">
        <v>3.2656765823404314E-3</v>
      </c>
      <c r="L678" s="57">
        <v>0.28739232576350821</v>
      </c>
      <c r="M678" s="26" t="s">
        <v>6834</v>
      </c>
      <c r="N678" s="26">
        <v>41</v>
      </c>
      <c r="O678" s="44" t="s">
        <v>6550</v>
      </c>
    </row>
    <row r="679" spans="1:17" hidden="1" x14ac:dyDescent="0.25">
      <c r="A679" s="26">
        <v>2</v>
      </c>
      <c r="B679" s="19" t="s">
        <v>2107</v>
      </c>
      <c r="C679" s="19" t="s">
        <v>6556</v>
      </c>
      <c r="D679" s="56">
        <v>2099.38</v>
      </c>
      <c r="E679" s="56">
        <v>0</v>
      </c>
      <c r="F679" s="19">
        <v>127.12</v>
      </c>
      <c r="G679" s="56">
        <v>1951.34</v>
      </c>
      <c r="H679" s="57">
        <v>0.92948394287837355</v>
      </c>
      <c r="I679" s="19">
        <v>0.89</v>
      </c>
      <c r="J679" s="19">
        <v>20.03</v>
      </c>
      <c r="K679" s="57">
        <v>9.5409120788042187E-3</v>
      </c>
      <c r="L679" s="57">
        <v>0.15756765261170547</v>
      </c>
      <c r="M679" s="26" t="s">
        <v>6834</v>
      </c>
      <c r="N679" s="26">
        <v>41</v>
      </c>
      <c r="O679" s="44" t="s">
        <v>6550</v>
      </c>
    </row>
    <row r="680" spans="1:17" hidden="1" x14ac:dyDescent="0.25">
      <c r="A680" s="26">
        <v>3</v>
      </c>
      <c r="B680" s="19" t="s">
        <v>1141</v>
      </c>
      <c r="C680" s="19" t="s">
        <v>6563</v>
      </c>
      <c r="D680" s="56">
        <v>0</v>
      </c>
      <c r="E680" s="56">
        <v>1220.67</v>
      </c>
      <c r="F680" s="19">
        <v>138.66999999999999</v>
      </c>
      <c r="G680" s="56">
        <v>985.92</v>
      </c>
      <c r="H680" s="57">
        <v>0.80768758141020902</v>
      </c>
      <c r="I680" s="19">
        <v>0.97</v>
      </c>
      <c r="J680" s="19">
        <v>95.11</v>
      </c>
      <c r="K680" s="57">
        <v>7.7916226334717814E-2</v>
      </c>
      <c r="L680" s="57">
        <v>0.68587293574673691</v>
      </c>
      <c r="M680" s="26" t="s">
        <v>6834</v>
      </c>
      <c r="N680" s="26">
        <v>41</v>
      </c>
      <c r="O680" s="44" t="s">
        <v>6550</v>
      </c>
    </row>
    <row r="681" spans="1:17" hidden="1" x14ac:dyDescent="0.25">
      <c r="A681" s="26">
        <v>4</v>
      </c>
      <c r="B681" s="19" t="s">
        <v>4913</v>
      </c>
      <c r="C681" s="19" t="s">
        <v>6587</v>
      </c>
      <c r="D681" s="56">
        <v>2637.6</v>
      </c>
      <c r="E681" s="56">
        <v>0</v>
      </c>
      <c r="F681" s="19">
        <v>1776.57</v>
      </c>
      <c r="G681" s="56">
        <v>734.12</v>
      </c>
      <c r="H681" s="57">
        <v>0.27832878374279652</v>
      </c>
      <c r="I681" s="19">
        <v>12.44</v>
      </c>
      <c r="J681" s="19">
        <v>114.47</v>
      </c>
      <c r="K681" s="57">
        <v>4.3399302396117681E-2</v>
      </c>
      <c r="L681" s="57">
        <v>6.4433149270785847E-2</v>
      </c>
      <c r="M681" s="26" t="s">
        <v>6834</v>
      </c>
      <c r="N681" s="26">
        <v>41</v>
      </c>
      <c r="O681" s="44" t="s">
        <v>6550</v>
      </c>
    </row>
    <row r="682" spans="1:17" hidden="1" x14ac:dyDescent="0.25">
      <c r="A682" s="26">
        <v>5</v>
      </c>
      <c r="B682" s="19" t="s">
        <v>1949</v>
      </c>
      <c r="C682" s="19" t="s">
        <v>6639</v>
      </c>
      <c r="D682" s="56">
        <v>0</v>
      </c>
      <c r="E682" s="56">
        <v>254.11</v>
      </c>
      <c r="F682" s="19">
        <v>120.33</v>
      </c>
      <c r="G682" s="56">
        <v>121.31</v>
      </c>
      <c r="H682" s="57">
        <v>0.47739168076817123</v>
      </c>
      <c r="I682" s="19">
        <v>0.84</v>
      </c>
      <c r="J682" s="19">
        <v>11.63</v>
      </c>
      <c r="K682" s="57">
        <v>4.5767580968871749E-2</v>
      </c>
      <c r="L682" s="57">
        <v>9.665087675558881E-2</v>
      </c>
      <c r="M682" s="26" t="s">
        <v>6834</v>
      </c>
      <c r="N682" s="26">
        <v>41</v>
      </c>
      <c r="O682" s="44" t="s">
        <v>6550</v>
      </c>
    </row>
    <row r="683" spans="1:17" hidden="1" x14ac:dyDescent="0.25">
      <c r="A683" s="26">
        <v>6</v>
      </c>
      <c r="B683" s="19" t="s">
        <v>1142</v>
      </c>
      <c r="C683" s="19" t="s">
        <v>6648</v>
      </c>
      <c r="D683" s="56">
        <v>3768</v>
      </c>
      <c r="E683" s="56">
        <v>0</v>
      </c>
      <c r="F683" s="19">
        <v>3494.29</v>
      </c>
      <c r="G683" s="56">
        <v>121.31</v>
      </c>
      <c r="H683" s="57">
        <v>3.2194798301486201E-2</v>
      </c>
      <c r="I683" s="19">
        <v>24.46</v>
      </c>
      <c r="J683" s="19">
        <v>127.94</v>
      </c>
      <c r="K683" s="57">
        <v>3.3954352441613586E-2</v>
      </c>
      <c r="L683" s="57">
        <v>3.6614018870786337E-2</v>
      </c>
      <c r="M683" s="26" t="s">
        <v>6834</v>
      </c>
      <c r="N683" s="26">
        <v>41</v>
      </c>
      <c r="O683" s="44" t="s">
        <v>6550</v>
      </c>
    </row>
    <row r="684" spans="1:17" hidden="1" x14ac:dyDescent="0.25">
      <c r="A684" s="26">
        <v>7</v>
      </c>
      <c r="B684" s="19" t="s">
        <v>1142</v>
      </c>
      <c r="C684" s="19" t="s">
        <v>6697</v>
      </c>
      <c r="D684" s="56">
        <v>0</v>
      </c>
      <c r="E684" s="56">
        <v>1861.39</v>
      </c>
      <c r="F684" s="19">
        <v>1148.94</v>
      </c>
      <c r="G684" s="56">
        <v>567.07000000000005</v>
      </c>
      <c r="H684" s="57">
        <v>0.30464867652668171</v>
      </c>
      <c r="I684" s="19">
        <v>8.0399999999999991</v>
      </c>
      <c r="J684" s="19">
        <v>137.34</v>
      </c>
      <c r="K684" s="57">
        <v>7.3783570342593433E-2</v>
      </c>
      <c r="L684" s="57">
        <v>0.11953626821243929</v>
      </c>
      <c r="M684" s="26" t="s">
        <v>6834</v>
      </c>
      <c r="N684" s="26">
        <v>41</v>
      </c>
      <c r="O684" s="44" t="s">
        <v>6550</v>
      </c>
    </row>
    <row r="685" spans="1:17" hidden="1" x14ac:dyDescent="0.25">
      <c r="A685" s="26">
        <v>8</v>
      </c>
      <c r="B685" s="19" t="s">
        <v>1142</v>
      </c>
      <c r="C685" s="19" t="s">
        <v>6720</v>
      </c>
      <c r="D685" s="56">
        <v>0</v>
      </c>
      <c r="E685" s="56">
        <v>617.91999999999996</v>
      </c>
      <c r="F685" s="19">
        <v>526.87</v>
      </c>
      <c r="G685" s="56">
        <v>0</v>
      </c>
      <c r="H685" s="57">
        <v>0</v>
      </c>
      <c r="I685" s="19">
        <v>3.69</v>
      </c>
      <c r="J685" s="19">
        <v>87.36</v>
      </c>
      <c r="K685" s="57">
        <v>0.14137752459865355</v>
      </c>
      <c r="L685" s="57">
        <v>0.165809402698958</v>
      </c>
      <c r="M685" s="26" t="s">
        <v>6834</v>
      </c>
      <c r="N685" s="26">
        <v>41</v>
      </c>
      <c r="O685" s="44" t="s">
        <v>6550</v>
      </c>
    </row>
    <row r="686" spans="1:17" hidden="1" x14ac:dyDescent="0.25">
      <c r="A686" s="26">
        <v>9</v>
      </c>
      <c r="B686" s="19" t="s">
        <v>1142</v>
      </c>
      <c r="C686" s="19" t="s">
        <v>6725</v>
      </c>
      <c r="D686" s="56">
        <v>0</v>
      </c>
      <c r="E686" s="56">
        <v>941.37</v>
      </c>
      <c r="F686" s="19">
        <v>834.18</v>
      </c>
      <c r="G686" s="56">
        <v>0</v>
      </c>
      <c r="H686" s="57">
        <v>0</v>
      </c>
      <c r="I686" s="19">
        <v>5.84</v>
      </c>
      <c r="J686" s="19">
        <v>101.35</v>
      </c>
      <c r="K686" s="57">
        <v>0.10766223695252664</v>
      </c>
      <c r="L686" s="57">
        <v>0.12149655949555252</v>
      </c>
      <c r="M686" s="26" t="s">
        <v>6834</v>
      </c>
      <c r="N686" s="26">
        <v>41</v>
      </c>
      <c r="O686" s="44" t="s">
        <v>6550</v>
      </c>
    </row>
    <row r="687" spans="1:17" hidden="1" x14ac:dyDescent="0.25">
      <c r="A687" s="26">
        <v>10</v>
      </c>
      <c r="B687" s="19" t="s">
        <v>497</v>
      </c>
      <c r="C687" s="19" t="s">
        <v>6737</v>
      </c>
      <c r="D687" s="56">
        <v>0</v>
      </c>
      <c r="E687" s="56">
        <v>3794.85</v>
      </c>
      <c r="F687" s="19">
        <v>1630.8</v>
      </c>
      <c r="G687" s="56">
        <v>2042.59</v>
      </c>
      <c r="H687" s="57">
        <v>0.53825315888638547</v>
      </c>
      <c r="I687" s="19">
        <v>11.42</v>
      </c>
      <c r="J687" s="19">
        <v>110.04</v>
      </c>
      <c r="K687" s="57">
        <v>2.8997193564963046E-2</v>
      </c>
      <c r="L687" s="57">
        <v>6.7476085356880058E-2</v>
      </c>
      <c r="M687" s="26" t="s">
        <v>6834</v>
      </c>
      <c r="N687" s="26">
        <v>41</v>
      </c>
      <c r="O687" s="44" t="s">
        <v>6550</v>
      </c>
    </row>
    <row r="688" spans="1:17" hidden="1" x14ac:dyDescent="0.25">
      <c r="A688" s="26">
        <v>11</v>
      </c>
      <c r="B688" s="19" t="s">
        <v>498</v>
      </c>
      <c r="C688" s="19" t="s">
        <v>6753</v>
      </c>
      <c r="D688" s="56">
        <v>7065</v>
      </c>
      <c r="E688" s="56">
        <v>0</v>
      </c>
      <c r="F688" s="19">
        <v>6290.68</v>
      </c>
      <c r="G688" s="56">
        <v>0</v>
      </c>
      <c r="H688" s="57">
        <v>0</v>
      </c>
      <c r="I688" s="19">
        <v>44.03</v>
      </c>
      <c r="J688" s="19">
        <v>730.29</v>
      </c>
      <c r="K688" s="57">
        <v>0.10336730360934182</v>
      </c>
      <c r="L688" s="57">
        <v>0.11609078827726095</v>
      </c>
      <c r="M688" s="26" t="s">
        <v>6834</v>
      </c>
      <c r="N688" s="26">
        <v>41</v>
      </c>
      <c r="O688" s="44" t="s">
        <v>6550</v>
      </c>
    </row>
    <row r="689" spans="1:17" hidden="1" x14ac:dyDescent="0.25">
      <c r="A689" s="26">
        <v>12</v>
      </c>
      <c r="B689" s="19" t="s">
        <v>498</v>
      </c>
      <c r="C689" s="19" t="s">
        <v>6779</v>
      </c>
      <c r="D689" s="56">
        <v>0</v>
      </c>
      <c r="E689" s="56">
        <v>2078.39</v>
      </c>
      <c r="F689" s="19">
        <v>1760.62</v>
      </c>
      <c r="G689" s="56">
        <v>0</v>
      </c>
      <c r="H689" s="57">
        <v>0</v>
      </c>
      <c r="I689" s="19">
        <v>12.32</v>
      </c>
      <c r="J689" s="19">
        <v>305.45</v>
      </c>
      <c r="K689" s="57">
        <v>0.14696471788259183</v>
      </c>
      <c r="L689" s="57">
        <v>0.17349002056093876</v>
      </c>
      <c r="M689" s="26" t="s">
        <v>6834</v>
      </c>
      <c r="N689" s="26">
        <v>41</v>
      </c>
      <c r="O689" s="44" t="s">
        <v>6550</v>
      </c>
    </row>
    <row r="690" spans="1:17" hidden="1" x14ac:dyDescent="0.25">
      <c r="A690" s="26">
        <v>13</v>
      </c>
      <c r="B690" s="19" t="s">
        <v>1143</v>
      </c>
      <c r="C690" s="19" t="s">
        <v>6789</v>
      </c>
      <c r="D690" s="56">
        <v>0</v>
      </c>
      <c r="E690" s="56">
        <v>2730.01</v>
      </c>
      <c r="F690" s="19">
        <v>2124.7399999999998</v>
      </c>
      <c r="G690" s="56">
        <v>472.54</v>
      </c>
      <c r="H690" s="57">
        <v>0.17309094105882394</v>
      </c>
      <c r="I690" s="19">
        <v>14.87</v>
      </c>
      <c r="J690" s="19">
        <v>117.86</v>
      </c>
      <c r="K690" s="57">
        <v>4.3172003032955916E-2</v>
      </c>
      <c r="L690" s="57">
        <v>5.5470316368120338E-2</v>
      </c>
      <c r="M690" s="26" t="s">
        <v>6834</v>
      </c>
      <c r="N690" s="26">
        <v>41</v>
      </c>
      <c r="O690" s="44" t="s">
        <v>6550</v>
      </c>
    </row>
    <row r="691" spans="1:17" hidden="1" x14ac:dyDescent="0.25">
      <c r="A691" s="26">
        <v>14</v>
      </c>
      <c r="B691" s="19" t="s">
        <v>1143</v>
      </c>
      <c r="C691" s="19" t="s">
        <v>6797</v>
      </c>
      <c r="D691" s="56">
        <v>0</v>
      </c>
      <c r="E691" s="56">
        <v>2097.7199999999998</v>
      </c>
      <c r="F691" s="19">
        <v>1794.74</v>
      </c>
      <c r="G691" s="56">
        <v>200.88</v>
      </c>
      <c r="H691" s="57">
        <v>9.5761112064527212E-2</v>
      </c>
      <c r="I691" s="19">
        <v>12.56</v>
      </c>
      <c r="J691" s="19">
        <v>89.54</v>
      </c>
      <c r="K691" s="57">
        <v>4.2684438342581475E-2</v>
      </c>
      <c r="L691" s="57">
        <v>4.9890234797240827E-2</v>
      </c>
      <c r="M691" s="26" t="s">
        <v>6834</v>
      </c>
      <c r="N691" s="26">
        <v>41</v>
      </c>
      <c r="O691" s="44" t="s">
        <v>6550</v>
      </c>
    </row>
    <row r="692" spans="1:17" hidden="1" x14ac:dyDescent="0.25">
      <c r="A692" s="26">
        <v>15</v>
      </c>
      <c r="B692" s="19" t="s">
        <v>499</v>
      </c>
      <c r="C692" s="19" t="s">
        <v>6803</v>
      </c>
      <c r="D692" s="56">
        <v>6845.2</v>
      </c>
      <c r="E692" s="56">
        <v>0</v>
      </c>
      <c r="F692" s="19">
        <v>299.02999999999997</v>
      </c>
      <c r="G692" s="56">
        <v>6503.28</v>
      </c>
      <c r="H692" s="57">
        <v>0.95004966984164085</v>
      </c>
      <c r="I692" s="19">
        <v>2.09</v>
      </c>
      <c r="J692" s="19">
        <v>40.799999999999997</v>
      </c>
      <c r="K692" s="57">
        <v>5.960380996902939E-3</v>
      </c>
      <c r="L692" s="57">
        <v>0.13644115974985788</v>
      </c>
      <c r="M692" s="26" t="s">
        <v>6834</v>
      </c>
      <c r="N692" s="26">
        <v>41</v>
      </c>
      <c r="O692" s="44" t="s">
        <v>6550</v>
      </c>
    </row>
    <row r="693" spans="1:17" hidden="1" x14ac:dyDescent="0.25">
      <c r="A693" s="26">
        <v>16</v>
      </c>
      <c r="B693" s="19" t="s">
        <v>499</v>
      </c>
      <c r="C693" s="19" t="s">
        <v>6806</v>
      </c>
      <c r="D693" s="56">
        <v>497.98</v>
      </c>
      <c r="E693" s="56">
        <v>0</v>
      </c>
      <c r="F693" s="19">
        <v>281.77999999999997</v>
      </c>
      <c r="G693" s="56">
        <v>171.42</v>
      </c>
      <c r="H693" s="57">
        <v>0.34423069199566242</v>
      </c>
      <c r="I693" s="19">
        <v>1.97</v>
      </c>
      <c r="J693" s="19">
        <v>42.81</v>
      </c>
      <c r="K693" s="57">
        <v>8.5967307924013012E-2</v>
      </c>
      <c r="L693" s="57">
        <v>0.15192703527574705</v>
      </c>
      <c r="M693" s="26" t="s">
        <v>6834</v>
      </c>
      <c r="N693" s="26">
        <v>41</v>
      </c>
      <c r="O693" s="44" t="s">
        <v>6550</v>
      </c>
    </row>
    <row r="694" spans="1:17" hidden="1" x14ac:dyDescent="0.25">
      <c r="A694" s="26">
        <v>17</v>
      </c>
      <c r="B694" s="19" t="s">
        <v>1144</v>
      </c>
      <c r="C694" s="19" t="s">
        <v>6808</v>
      </c>
      <c r="D694" s="56">
        <v>0</v>
      </c>
      <c r="E694" s="56">
        <v>6070.75</v>
      </c>
      <c r="F694" s="19">
        <v>3258.71</v>
      </c>
      <c r="G694" s="56">
        <v>2390.1799999999998</v>
      </c>
      <c r="H694" s="57">
        <v>0.39372070996170155</v>
      </c>
      <c r="I694" s="19">
        <v>22.81</v>
      </c>
      <c r="J694" s="19">
        <v>399.05</v>
      </c>
      <c r="K694" s="57">
        <v>6.5733229007947952E-2</v>
      </c>
      <c r="L694" s="57">
        <v>0.12245643214646286</v>
      </c>
      <c r="M694" s="26" t="s">
        <v>6834</v>
      </c>
      <c r="N694" s="26">
        <v>41</v>
      </c>
      <c r="O694" s="44" t="s">
        <v>6550</v>
      </c>
    </row>
    <row r="695" spans="1:17" hidden="1" x14ac:dyDescent="0.25">
      <c r="A695" s="26">
        <v>18</v>
      </c>
      <c r="B695" s="19" t="s">
        <v>1145</v>
      </c>
      <c r="C695" s="19" t="s">
        <v>6815</v>
      </c>
      <c r="D695" s="56">
        <v>0</v>
      </c>
      <c r="E695" s="56">
        <v>11872.03</v>
      </c>
      <c r="F695" s="19">
        <v>5372.96</v>
      </c>
      <c r="G695" s="56">
        <v>6406.16</v>
      </c>
      <c r="H695" s="57">
        <v>0.53960106232885185</v>
      </c>
      <c r="I695" s="19">
        <v>37.61</v>
      </c>
      <c r="J695" s="19">
        <v>55.3</v>
      </c>
      <c r="K695" s="57">
        <v>4.6580070973540324E-3</v>
      </c>
      <c r="L695" s="57">
        <v>1.0292278371698282E-2</v>
      </c>
      <c r="M695" s="26" t="s">
        <v>6834</v>
      </c>
      <c r="N695" s="26">
        <v>41</v>
      </c>
      <c r="O695" s="44" t="s">
        <v>6550</v>
      </c>
    </row>
    <row r="696" spans="1:17" hidden="1" x14ac:dyDescent="0.25">
      <c r="A696" s="26">
        <v>19</v>
      </c>
      <c r="B696" s="19" t="s">
        <v>500</v>
      </c>
      <c r="C696" s="19" t="s">
        <v>6822</v>
      </c>
      <c r="D696" s="56">
        <v>17332.8</v>
      </c>
      <c r="E696" s="56">
        <v>0</v>
      </c>
      <c r="F696" s="19">
        <v>6406.51</v>
      </c>
      <c r="G696" s="56">
        <v>10470.06</v>
      </c>
      <c r="H696" s="57">
        <v>0.60406050955414015</v>
      </c>
      <c r="I696" s="19">
        <v>44.85</v>
      </c>
      <c r="J696" s="19">
        <v>411.38</v>
      </c>
      <c r="K696" s="57">
        <v>2.3734191821286811E-2</v>
      </c>
      <c r="L696" s="57">
        <v>6.4212808533819499E-2</v>
      </c>
      <c r="M696" s="26" t="s">
        <v>6834</v>
      </c>
      <c r="N696" s="26">
        <v>41</v>
      </c>
      <c r="O696" s="44" t="s">
        <v>6550</v>
      </c>
    </row>
    <row r="697" spans="1:17" hidden="1" x14ac:dyDescent="0.25">
      <c r="A697" s="26">
        <v>1</v>
      </c>
      <c r="B697" s="19" t="s">
        <v>500</v>
      </c>
      <c r="C697" s="19" t="s">
        <v>6845</v>
      </c>
      <c r="D697" s="56">
        <v>0</v>
      </c>
      <c r="E697" s="56">
        <v>594.71</v>
      </c>
      <c r="F697" s="19">
        <v>183.5</v>
      </c>
      <c r="G697" s="56">
        <v>389.3</v>
      </c>
      <c r="H697" s="57">
        <v>0.65460476534781653</v>
      </c>
      <c r="I697" s="19">
        <v>1.28</v>
      </c>
      <c r="J697" s="19">
        <v>20.63</v>
      </c>
      <c r="K697" s="57">
        <v>3.4689176237157601E-2</v>
      </c>
      <c r="L697" s="57">
        <v>0.112425068119891</v>
      </c>
      <c r="M697" s="26" t="s">
        <v>6849</v>
      </c>
      <c r="N697" s="26">
        <v>42</v>
      </c>
      <c r="O697" s="44" t="s">
        <v>6846</v>
      </c>
    </row>
    <row r="698" spans="1:17" hidden="1" x14ac:dyDescent="0.25">
      <c r="A698" s="26">
        <v>1</v>
      </c>
      <c r="B698" s="19" t="s">
        <v>5469</v>
      </c>
      <c r="C698" s="19" t="s">
        <v>6861</v>
      </c>
      <c r="D698" s="56">
        <v>0</v>
      </c>
      <c r="E698" s="56">
        <v>1107.28</v>
      </c>
      <c r="F698" s="19">
        <v>44.75</v>
      </c>
      <c r="G698" s="56">
        <v>1036.9100000000001</v>
      </c>
      <c r="H698" s="57">
        <v>0.93644787226356485</v>
      </c>
      <c r="I698" s="19">
        <v>0.31</v>
      </c>
      <c r="J698" s="19">
        <v>25.31</v>
      </c>
      <c r="K698" s="57">
        <v>2.2857813741781662E-2</v>
      </c>
      <c r="L698" s="57">
        <v>0.56558659217877094</v>
      </c>
      <c r="M698" s="26" t="s">
        <v>6862</v>
      </c>
      <c r="N698" s="26">
        <v>43</v>
      </c>
      <c r="O698" s="44" t="s">
        <v>6863</v>
      </c>
    </row>
    <row r="699" spans="1:17" hidden="1" x14ac:dyDescent="0.25">
      <c r="A699" s="26">
        <v>2</v>
      </c>
      <c r="B699" s="19" t="s">
        <v>498</v>
      </c>
      <c r="C699" s="19" t="s">
        <v>6866</v>
      </c>
      <c r="D699" s="56">
        <v>0</v>
      </c>
      <c r="E699" s="56">
        <v>949.54</v>
      </c>
      <c r="F699" s="19">
        <v>377.7</v>
      </c>
      <c r="G699" s="56">
        <v>413.57</v>
      </c>
      <c r="H699" s="57">
        <v>0.43554773890515408</v>
      </c>
      <c r="I699" s="19">
        <v>2.64</v>
      </c>
      <c r="J699" s="19">
        <v>155.63</v>
      </c>
      <c r="K699" s="57">
        <v>0.16390041493775934</v>
      </c>
      <c r="L699" s="57">
        <v>0.4120465978289648</v>
      </c>
      <c r="M699" s="26" t="s">
        <v>6862</v>
      </c>
      <c r="N699" s="26">
        <v>43</v>
      </c>
      <c r="O699" s="44" t="s">
        <v>6863</v>
      </c>
    </row>
    <row r="700" spans="1:17" hidden="1" x14ac:dyDescent="0.25">
      <c r="A700" s="26">
        <v>1</v>
      </c>
      <c r="B700" s="19" t="s">
        <v>1142</v>
      </c>
      <c r="C700" s="19" t="s">
        <v>6870</v>
      </c>
      <c r="D700" s="56">
        <v>0</v>
      </c>
      <c r="E700" s="56">
        <v>1081.5999999999999</v>
      </c>
      <c r="F700" s="19">
        <v>959.77</v>
      </c>
      <c r="G700" s="56">
        <v>0</v>
      </c>
      <c r="H700" s="57">
        <v>0</v>
      </c>
      <c r="I700" s="19">
        <v>6.72</v>
      </c>
      <c r="J700" s="19">
        <v>115.11</v>
      </c>
      <c r="K700" s="57">
        <v>0.10642566568047337</v>
      </c>
      <c r="L700" s="57">
        <v>0.11993498442335143</v>
      </c>
      <c r="M700" s="26" t="s">
        <v>6880</v>
      </c>
      <c r="N700" s="26">
        <v>44</v>
      </c>
      <c r="O700" s="44" t="s">
        <v>6872</v>
      </c>
    </row>
    <row r="701" spans="1:17" hidden="1" x14ac:dyDescent="0.25">
      <c r="A701" s="26">
        <v>2</v>
      </c>
      <c r="B701" s="19" t="s">
        <v>498</v>
      </c>
      <c r="C701" s="19" t="s">
        <v>6877</v>
      </c>
      <c r="D701" s="56">
        <v>0</v>
      </c>
      <c r="E701" s="56">
        <v>1299.94</v>
      </c>
      <c r="F701" s="19">
        <v>794.27</v>
      </c>
      <c r="G701" s="56">
        <v>0</v>
      </c>
      <c r="H701" s="57">
        <v>0</v>
      </c>
      <c r="I701" s="19">
        <v>5.56</v>
      </c>
      <c r="J701" s="19">
        <v>500.11</v>
      </c>
      <c r="K701" s="57">
        <v>0.38471775620413251</v>
      </c>
      <c r="L701" s="57">
        <v>0.62964734913820242</v>
      </c>
      <c r="M701" s="26" t="s">
        <v>6880</v>
      </c>
      <c r="N701" s="26">
        <v>44</v>
      </c>
      <c r="O701" s="44" t="s">
        <v>6872</v>
      </c>
    </row>
    <row r="702" spans="1:17" hidden="1" x14ac:dyDescent="0.25">
      <c r="A702" s="26">
        <v>1</v>
      </c>
      <c r="B702" s="19" t="s">
        <v>4738</v>
      </c>
      <c r="C702" s="19" t="s">
        <v>6894</v>
      </c>
      <c r="D702" s="56">
        <v>0</v>
      </c>
      <c r="E702" s="56">
        <v>400.16</v>
      </c>
      <c r="F702" s="19">
        <v>57.29</v>
      </c>
      <c r="G702" s="56">
        <v>339.44</v>
      </c>
      <c r="H702" s="57">
        <v>0.84826069572171126</v>
      </c>
      <c r="I702" s="19">
        <v>0.4</v>
      </c>
      <c r="J702" s="19">
        <v>3.03</v>
      </c>
      <c r="K702" s="57">
        <v>7.5719712115153931E-3</v>
      </c>
      <c r="L702" s="57">
        <v>5.2888811310874494E-2</v>
      </c>
      <c r="M702" s="26" t="s">
        <v>7090</v>
      </c>
      <c r="N702" s="26">
        <v>45</v>
      </c>
      <c r="O702" s="44" t="s">
        <v>6895</v>
      </c>
      <c r="P702" s="19">
        <v>23.62</v>
      </c>
      <c r="Q702" s="19" t="s">
        <v>4950</v>
      </c>
    </row>
    <row r="703" spans="1:17" hidden="1" x14ac:dyDescent="0.25">
      <c r="A703" s="26">
        <v>2</v>
      </c>
      <c r="B703" s="19" t="s">
        <v>2107</v>
      </c>
      <c r="C703" s="19" t="s">
        <v>6907</v>
      </c>
      <c r="D703" s="56">
        <v>1884</v>
      </c>
      <c r="E703" s="56">
        <v>0</v>
      </c>
      <c r="F703" s="19">
        <v>836.66</v>
      </c>
      <c r="G703" s="56">
        <v>1031.96</v>
      </c>
      <c r="H703" s="57">
        <v>0.54774946921443735</v>
      </c>
      <c r="I703" s="19">
        <v>5.86</v>
      </c>
      <c r="J703" s="19">
        <v>9.52</v>
      </c>
      <c r="K703" s="57">
        <v>5.0530785562632697E-3</v>
      </c>
      <c r="L703" s="57">
        <v>1.1378576721726867E-2</v>
      </c>
      <c r="M703" s="26" t="s">
        <v>7090</v>
      </c>
      <c r="N703" s="26">
        <v>45</v>
      </c>
      <c r="O703" s="44" t="s">
        <v>6895</v>
      </c>
      <c r="P703" s="19">
        <v>28.29</v>
      </c>
      <c r="Q703" s="19" t="s">
        <v>4950</v>
      </c>
    </row>
    <row r="704" spans="1:17" hidden="1" x14ac:dyDescent="0.25">
      <c r="A704" s="26">
        <v>3</v>
      </c>
      <c r="B704" s="19" t="s">
        <v>1141</v>
      </c>
      <c r="C704" s="19" t="s">
        <v>6913</v>
      </c>
      <c r="D704" s="56">
        <v>0</v>
      </c>
      <c r="E704" s="56">
        <v>985.92</v>
      </c>
      <c r="F704" s="19">
        <v>136.30000000000001</v>
      </c>
      <c r="G704" s="56">
        <v>931.1</v>
      </c>
      <c r="H704" s="57">
        <v>0.94439711132749116</v>
      </c>
      <c r="I704" s="19">
        <v>0.95</v>
      </c>
      <c r="J704" s="19">
        <v>0</v>
      </c>
      <c r="K704" s="57">
        <v>0</v>
      </c>
      <c r="L704" s="57">
        <v>0</v>
      </c>
      <c r="M704" s="26" t="s">
        <v>7090</v>
      </c>
      <c r="N704" s="26">
        <v>45</v>
      </c>
      <c r="O704" s="44" t="s">
        <v>6895</v>
      </c>
      <c r="P704" s="19">
        <v>8.92</v>
      </c>
      <c r="Q704" s="19" t="s">
        <v>4950</v>
      </c>
    </row>
    <row r="705" spans="1:17" hidden="1" x14ac:dyDescent="0.25">
      <c r="A705" s="26">
        <v>4</v>
      </c>
      <c r="B705" s="19" t="s">
        <v>4913</v>
      </c>
      <c r="C705" s="19" t="s">
        <v>6920</v>
      </c>
      <c r="D705" s="56">
        <v>0</v>
      </c>
      <c r="E705" s="56">
        <v>369.67</v>
      </c>
      <c r="F705" s="19">
        <v>154.27000000000001</v>
      </c>
      <c r="G705" s="56">
        <v>188.11</v>
      </c>
      <c r="H705" s="57">
        <v>0.50885925284713396</v>
      </c>
      <c r="I705" s="19">
        <v>1.08</v>
      </c>
      <c r="J705" s="19">
        <v>26.21</v>
      </c>
      <c r="K705" s="57">
        <v>7.0901073930803152E-2</v>
      </c>
      <c r="L705" s="57">
        <v>0.16989693394697608</v>
      </c>
      <c r="M705" s="26" t="s">
        <v>7090</v>
      </c>
      <c r="N705" s="26">
        <v>45</v>
      </c>
      <c r="O705" s="44" t="s">
        <v>6895</v>
      </c>
      <c r="P705" s="19">
        <v>18.3</v>
      </c>
      <c r="Q705" s="19" t="s">
        <v>4950</v>
      </c>
    </row>
    <row r="706" spans="1:17" hidden="1" x14ac:dyDescent="0.25">
      <c r="A706" s="26">
        <v>5</v>
      </c>
      <c r="B706" s="19" t="s">
        <v>1949</v>
      </c>
      <c r="C706" s="19" t="s">
        <v>6941</v>
      </c>
      <c r="D706" s="56">
        <v>0</v>
      </c>
      <c r="E706" s="56">
        <v>51.17</v>
      </c>
      <c r="F706" s="19">
        <v>24.54</v>
      </c>
      <c r="G706" s="56">
        <v>21.34</v>
      </c>
      <c r="H706" s="57">
        <v>0.41704123509869062</v>
      </c>
      <c r="I706" s="19">
        <v>0.17</v>
      </c>
      <c r="J706" s="19">
        <v>5.12</v>
      </c>
      <c r="K706" s="57">
        <v>0.10005862810240375</v>
      </c>
      <c r="L706" s="57">
        <v>0.20863895680521599</v>
      </c>
      <c r="M706" s="26" t="s">
        <v>7090</v>
      </c>
      <c r="N706" s="26">
        <v>45</v>
      </c>
      <c r="O706" s="44" t="s">
        <v>6895</v>
      </c>
      <c r="P706" s="19">
        <v>6.78</v>
      </c>
      <c r="Q706" s="19" t="s">
        <v>4950</v>
      </c>
    </row>
    <row r="707" spans="1:17" hidden="1" x14ac:dyDescent="0.25">
      <c r="A707" s="26">
        <v>6</v>
      </c>
      <c r="B707" s="19" t="s">
        <v>1142</v>
      </c>
      <c r="C707" s="19" t="s">
        <v>6945</v>
      </c>
      <c r="D707" s="56">
        <v>3768</v>
      </c>
      <c r="E707" s="56">
        <v>0</v>
      </c>
      <c r="F707" s="19">
        <v>1128.0899999999999</v>
      </c>
      <c r="G707" s="56">
        <v>2574.8000000000002</v>
      </c>
      <c r="H707" s="57">
        <v>0.68333333333333335</v>
      </c>
      <c r="I707" s="19">
        <v>7.9</v>
      </c>
      <c r="J707" s="19">
        <v>57.21</v>
      </c>
      <c r="K707" s="57">
        <v>1.518312101910828E-2</v>
      </c>
      <c r="L707" s="57">
        <v>5.0714038773502119E-2</v>
      </c>
      <c r="M707" s="26" t="s">
        <v>7090</v>
      </c>
      <c r="N707" s="26">
        <v>45</v>
      </c>
      <c r="O707" s="44" t="s">
        <v>6895</v>
      </c>
      <c r="P707" s="19">
        <v>48.8</v>
      </c>
      <c r="Q707" s="19" t="s">
        <v>4950</v>
      </c>
    </row>
    <row r="708" spans="1:17" hidden="1" x14ac:dyDescent="0.25">
      <c r="A708" s="26">
        <v>7</v>
      </c>
      <c r="B708" s="19" t="s">
        <v>1142</v>
      </c>
      <c r="C708" s="19" t="s">
        <v>6965</v>
      </c>
      <c r="D708" s="56">
        <v>0</v>
      </c>
      <c r="E708" s="56">
        <v>265.66000000000003</v>
      </c>
      <c r="F708" s="19">
        <v>243.67</v>
      </c>
      <c r="G708" s="56">
        <v>0</v>
      </c>
      <c r="H708" s="57">
        <v>0</v>
      </c>
      <c r="I708" s="19">
        <v>1.71</v>
      </c>
      <c r="J708" s="19">
        <v>20.28</v>
      </c>
      <c r="K708" s="57">
        <v>7.6338176616728148E-2</v>
      </c>
      <c r="L708" s="57">
        <v>8.3227315631797111E-2</v>
      </c>
      <c r="M708" s="26" t="s">
        <v>7090</v>
      </c>
      <c r="N708" s="26">
        <v>45</v>
      </c>
      <c r="O708" s="44" t="s">
        <v>6895</v>
      </c>
      <c r="P708" s="19">
        <v>7.61</v>
      </c>
      <c r="Q708" s="19" t="s">
        <v>4950</v>
      </c>
    </row>
    <row r="709" spans="1:17" hidden="1" x14ac:dyDescent="0.25">
      <c r="A709" s="26">
        <v>8</v>
      </c>
      <c r="B709" s="19" t="s">
        <v>1142</v>
      </c>
      <c r="C709" s="19" t="s">
        <v>6968</v>
      </c>
      <c r="D709" s="56">
        <v>0</v>
      </c>
      <c r="E709" s="56">
        <v>222.65</v>
      </c>
      <c r="F709" s="19">
        <v>139.57</v>
      </c>
      <c r="G709" s="56">
        <v>72.930000000000007</v>
      </c>
      <c r="H709" s="57">
        <v>0.32755445766898722</v>
      </c>
      <c r="I709" s="19">
        <v>0.98</v>
      </c>
      <c r="J709" s="19">
        <v>9.17</v>
      </c>
      <c r="K709" s="57">
        <v>4.1185717493824388E-2</v>
      </c>
      <c r="L709" s="57">
        <v>6.5701798380740847E-2</v>
      </c>
      <c r="M709" s="26" t="s">
        <v>7090</v>
      </c>
      <c r="N709" s="26">
        <v>45</v>
      </c>
      <c r="O709" s="44" t="s">
        <v>6895</v>
      </c>
      <c r="P709" s="19">
        <v>8.3000000000000007</v>
      </c>
      <c r="Q709" s="19" t="s">
        <v>4950</v>
      </c>
    </row>
    <row r="710" spans="1:17" hidden="1" x14ac:dyDescent="0.25">
      <c r="A710" s="26">
        <v>9</v>
      </c>
      <c r="B710" s="19" t="s">
        <v>1142</v>
      </c>
      <c r="C710" s="19" t="s">
        <v>6973</v>
      </c>
      <c r="D710" s="56">
        <v>0</v>
      </c>
      <c r="E710" s="56">
        <v>339.95</v>
      </c>
      <c r="F710" s="19">
        <v>228.85</v>
      </c>
      <c r="G710" s="56">
        <v>79.58</v>
      </c>
      <c r="H710" s="57">
        <v>0.23409324900720693</v>
      </c>
      <c r="I710" s="19">
        <v>1.6</v>
      </c>
      <c r="J710" s="19">
        <v>29.92</v>
      </c>
      <c r="K710" s="57">
        <v>8.8012943079864694E-2</v>
      </c>
      <c r="L710" s="57">
        <v>0.13074065982084335</v>
      </c>
      <c r="M710" s="26" t="s">
        <v>7090</v>
      </c>
      <c r="N710" s="26">
        <v>45</v>
      </c>
      <c r="O710" s="44" t="s">
        <v>6895</v>
      </c>
      <c r="P710" s="19">
        <v>9.1999999999999993</v>
      </c>
      <c r="Q710" s="19" t="s">
        <v>4950</v>
      </c>
    </row>
    <row r="711" spans="1:17" hidden="1" x14ac:dyDescent="0.25">
      <c r="A711" s="26">
        <v>10</v>
      </c>
      <c r="B711" s="19" t="s">
        <v>497</v>
      </c>
      <c r="C711" s="19" t="s">
        <v>6977</v>
      </c>
      <c r="D711" s="56">
        <v>0</v>
      </c>
      <c r="E711" s="56">
        <v>1624.49</v>
      </c>
      <c r="F711" s="19">
        <v>706.5</v>
      </c>
      <c r="G711" s="56">
        <v>1170.93</v>
      </c>
      <c r="H711" s="57">
        <v>0.72079852753787343</v>
      </c>
      <c r="I711" s="19">
        <v>4.95</v>
      </c>
      <c r="J711" s="19">
        <v>0</v>
      </c>
      <c r="K711" s="57">
        <v>0</v>
      </c>
      <c r="L711" s="57">
        <v>0</v>
      </c>
      <c r="M711" s="26" t="s">
        <v>7090</v>
      </c>
      <c r="N711" s="26">
        <v>45</v>
      </c>
      <c r="O711" s="44" t="s">
        <v>6895</v>
      </c>
      <c r="P711" s="19">
        <v>118.61</v>
      </c>
      <c r="Q711" s="19" t="s">
        <v>4950</v>
      </c>
    </row>
    <row r="712" spans="1:17" hidden="1" x14ac:dyDescent="0.25">
      <c r="A712" s="26">
        <v>11</v>
      </c>
      <c r="B712" s="19" t="s">
        <v>498</v>
      </c>
      <c r="C712" s="19" t="s">
        <v>6987</v>
      </c>
      <c r="D712" s="56">
        <v>7065</v>
      </c>
      <c r="E712" s="56">
        <v>0</v>
      </c>
      <c r="F712" s="19">
        <v>4595.97</v>
      </c>
      <c r="G712" s="56">
        <v>2205.3200000000002</v>
      </c>
      <c r="H712" s="57">
        <v>0.31214720452937017</v>
      </c>
      <c r="I712" s="19">
        <v>32.17</v>
      </c>
      <c r="J712" s="19">
        <v>231.54</v>
      </c>
      <c r="K712" s="57">
        <v>3.2772823779193203E-2</v>
      </c>
      <c r="L712" s="57">
        <v>5.0378918922447273E-2</v>
      </c>
      <c r="M712" s="26" t="s">
        <v>7090</v>
      </c>
      <c r="N712" s="26">
        <v>45</v>
      </c>
      <c r="O712" s="44" t="s">
        <v>6895</v>
      </c>
      <c r="P712" s="19">
        <v>109.54</v>
      </c>
      <c r="Q712" s="19" t="s">
        <v>4950</v>
      </c>
    </row>
    <row r="713" spans="1:17" hidden="1" x14ac:dyDescent="0.25">
      <c r="A713" s="26">
        <v>12</v>
      </c>
      <c r="B713" s="19" t="s">
        <v>1143</v>
      </c>
      <c r="C713" s="19" t="s">
        <v>7028</v>
      </c>
      <c r="D713" s="56">
        <v>0</v>
      </c>
      <c r="E713" s="56">
        <v>514.36</v>
      </c>
      <c r="F713" s="19">
        <v>277.62</v>
      </c>
      <c r="G713" s="56">
        <v>219.73</v>
      </c>
      <c r="H713" s="57">
        <v>0.42719107240065318</v>
      </c>
      <c r="I713" s="19">
        <v>1.94</v>
      </c>
      <c r="J713" s="19">
        <v>15.07</v>
      </c>
      <c r="K713" s="57">
        <v>2.9298545765611635E-2</v>
      </c>
      <c r="L713" s="57">
        <v>5.4282832648944603E-2</v>
      </c>
      <c r="M713" s="26" t="s">
        <v>7090</v>
      </c>
      <c r="N713" s="26">
        <v>45</v>
      </c>
      <c r="O713" s="44" t="s">
        <v>6895</v>
      </c>
      <c r="P713" s="19">
        <v>12.48</v>
      </c>
      <c r="Q713" s="19" t="s">
        <v>4950</v>
      </c>
    </row>
    <row r="714" spans="1:17" hidden="1" x14ac:dyDescent="0.25">
      <c r="A714" s="26">
        <v>13</v>
      </c>
      <c r="B714" s="19" t="s">
        <v>1143</v>
      </c>
      <c r="C714" s="19" t="s">
        <v>7033</v>
      </c>
      <c r="D714" s="56">
        <v>0</v>
      </c>
      <c r="E714" s="56">
        <v>452.25</v>
      </c>
      <c r="F714" s="19">
        <v>211.67</v>
      </c>
      <c r="G714" s="56">
        <v>213.78</v>
      </c>
      <c r="H714" s="57">
        <v>0.47270315091210613</v>
      </c>
      <c r="I714" s="19">
        <v>1.48</v>
      </c>
      <c r="J714" s="19">
        <v>25.32</v>
      </c>
      <c r="K714" s="57">
        <v>5.5986733001658379E-2</v>
      </c>
      <c r="L714" s="57">
        <v>0.11962016346199274</v>
      </c>
      <c r="M714" s="26" t="s">
        <v>7090</v>
      </c>
      <c r="N714" s="26">
        <v>45</v>
      </c>
      <c r="O714" s="44" t="s">
        <v>6895</v>
      </c>
      <c r="P714" s="19">
        <v>5.81</v>
      </c>
      <c r="Q714" s="19" t="s">
        <v>4950</v>
      </c>
    </row>
    <row r="715" spans="1:17" hidden="1" x14ac:dyDescent="0.25">
      <c r="A715" s="26">
        <v>14</v>
      </c>
      <c r="B715" s="19" t="s">
        <v>1144</v>
      </c>
      <c r="C715" s="19" t="s">
        <v>7036</v>
      </c>
      <c r="D715" s="56">
        <v>10833</v>
      </c>
      <c r="E715" s="56">
        <v>0</v>
      </c>
      <c r="F715" s="19">
        <v>7468.7</v>
      </c>
      <c r="G715" s="56">
        <v>3004.85</v>
      </c>
      <c r="H715" s="57">
        <v>0.27737930397858396</v>
      </c>
      <c r="I715" s="19">
        <v>52.28</v>
      </c>
      <c r="J715" s="19">
        <v>307.17</v>
      </c>
      <c r="K715" s="57">
        <v>2.8355026308501802E-2</v>
      </c>
      <c r="L715" s="57">
        <v>4.1127639348213216E-2</v>
      </c>
      <c r="M715" s="26" t="s">
        <v>7090</v>
      </c>
      <c r="N715" s="26">
        <v>45</v>
      </c>
      <c r="O715" s="44" t="s">
        <v>6895</v>
      </c>
      <c r="P715" s="19">
        <v>111.03</v>
      </c>
      <c r="Q715" s="19" t="s">
        <v>4950</v>
      </c>
    </row>
    <row r="716" spans="1:17" hidden="1" x14ac:dyDescent="0.25">
      <c r="A716" s="26">
        <v>15</v>
      </c>
      <c r="B716" s="19" t="s">
        <v>1145</v>
      </c>
      <c r="C716" s="19" t="s">
        <v>7043</v>
      </c>
      <c r="D716" s="56">
        <v>14130</v>
      </c>
      <c r="E716" s="56">
        <v>0</v>
      </c>
      <c r="F716" s="19">
        <v>1888.79</v>
      </c>
      <c r="G716" s="56">
        <v>12193.74</v>
      </c>
      <c r="H716" s="57">
        <v>0.86296815286624207</v>
      </c>
      <c r="I716" s="19">
        <v>13.22</v>
      </c>
      <c r="J716" s="19">
        <v>34.25</v>
      </c>
      <c r="K716" s="57">
        <v>2.4239207360226469E-3</v>
      </c>
      <c r="L716" s="57">
        <v>1.8133302272883699E-2</v>
      </c>
      <c r="M716" s="26" t="s">
        <v>7090</v>
      </c>
      <c r="N716" s="26">
        <v>45</v>
      </c>
      <c r="O716" s="44" t="s">
        <v>6895</v>
      </c>
      <c r="P716" s="19">
        <v>22.03</v>
      </c>
      <c r="Q716" s="19" t="s">
        <v>22</v>
      </c>
    </row>
    <row r="717" spans="1:17" hidden="1" x14ac:dyDescent="0.25">
      <c r="A717" s="26">
        <v>16</v>
      </c>
      <c r="B717" s="19" t="s">
        <v>1145</v>
      </c>
      <c r="C717" s="19" t="s">
        <v>7045</v>
      </c>
      <c r="D717" s="56">
        <v>0</v>
      </c>
      <c r="E717" s="56">
        <v>5552.69</v>
      </c>
      <c r="F717" s="19">
        <v>1888.79</v>
      </c>
      <c r="G717" s="56">
        <v>3096.02</v>
      </c>
      <c r="H717" s="57">
        <v>0.55757119522249576</v>
      </c>
      <c r="I717" s="19">
        <v>13.22</v>
      </c>
      <c r="J717" s="19">
        <v>554.66</v>
      </c>
      <c r="K717" s="57">
        <v>9.989032342882459E-2</v>
      </c>
      <c r="L717" s="57">
        <v>0.29365890331905609</v>
      </c>
      <c r="M717" s="26" t="s">
        <v>7090</v>
      </c>
      <c r="N717" s="26">
        <v>45</v>
      </c>
      <c r="O717" s="44" t="s">
        <v>6895</v>
      </c>
      <c r="P717" s="19">
        <v>22.03</v>
      </c>
      <c r="Q717" s="19" t="s">
        <v>4950</v>
      </c>
    </row>
    <row r="718" spans="1:17" hidden="1" x14ac:dyDescent="0.25">
      <c r="A718" s="26">
        <v>17</v>
      </c>
      <c r="B718" s="19" t="s">
        <v>1145</v>
      </c>
      <c r="C718" s="19" t="s">
        <v>7050</v>
      </c>
      <c r="D718" s="56">
        <v>0</v>
      </c>
      <c r="E718" s="56">
        <v>2792.11</v>
      </c>
      <c r="F718" s="19">
        <v>836.65</v>
      </c>
      <c r="G718" s="56">
        <v>1831.83</v>
      </c>
      <c r="H718" s="57">
        <v>0.65607372202384573</v>
      </c>
      <c r="I718" s="19">
        <v>5.86</v>
      </c>
      <c r="J718" s="19">
        <v>117.77</v>
      </c>
      <c r="K718" s="57">
        <v>4.2179570289136173E-2</v>
      </c>
      <c r="L718" s="57">
        <v>0.14076376023426762</v>
      </c>
      <c r="M718" s="26" t="s">
        <v>7090</v>
      </c>
      <c r="N718" s="26">
        <v>45</v>
      </c>
      <c r="O718" s="44" t="s">
        <v>6895</v>
      </c>
      <c r="P718" s="19">
        <v>9.9499999999999993</v>
      </c>
      <c r="Q718" s="19" t="s">
        <v>4950</v>
      </c>
    </row>
    <row r="719" spans="1:17" hidden="1" x14ac:dyDescent="0.25">
      <c r="A719" s="26">
        <v>18</v>
      </c>
      <c r="B719" s="19" t="s">
        <v>1145</v>
      </c>
      <c r="C719" s="19" t="s">
        <v>7052</v>
      </c>
      <c r="D719" s="56">
        <v>0</v>
      </c>
      <c r="E719" s="56">
        <v>2818.75</v>
      </c>
      <c r="F719" s="19">
        <v>836.65</v>
      </c>
      <c r="G719" s="56">
        <v>1857.53</v>
      </c>
      <c r="H719" s="57">
        <v>0.65899068736141908</v>
      </c>
      <c r="I719" s="19">
        <v>5.86</v>
      </c>
      <c r="J719" s="19">
        <v>118.71</v>
      </c>
      <c r="K719" s="57">
        <v>4.2114412416851439E-2</v>
      </c>
      <c r="L719" s="57">
        <v>0.1418872885914062</v>
      </c>
      <c r="M719" s="26" t="s">
        <v>7090</v>
      </c>
      <c r="N719" s="26">
        <v>45</v>
      </c>
      <c r="O719" s="44" t="s">
        <v>6895</v>
      </c>
      <c r="P719" s="19">
        <v>9.9499999999999993</v>
      </c>
      <c r="Q719" s="19" t="s">
        <v>4950</v>
      </c>
    </row>
    <row r="720" spans="1:17" hidden="1" x14ac:dyDescent="0.25">
      <c r="A720" s="26">
        <v>19</v>
      </c>
      <c r="B720" s="19" t="s">
        <v>1145</v>
      </c>
      <c r="C720" s="19" t="s">
        <v>7056</v>
      </c>
      <c r="D720" s="56">
        <v>0</v>
      </c>
      <c r="E720" s="56">
        <v>2818.75</v>
      </c>
      <c r="F720" s="19">
        <v>1025.54</v>
      </c>
      <c r="G720" s="56">
        <v>1663.43</v>
      </c>
      <c r="H720" s="57">
        <v>0.59013037694013304</v>
      </c>
      <c r="I720" s="19">
        <v>7.18</v>
      </c>
      <c r="J720" s="19">
        <v>122.6</v>
      </c>
      <c r="K720" s="57">
        <v>4.3494456762749441E-2</v>
      </c>
      <c r="L720" s="57">
        <v>0.11954677535737269</v>
      </c>
      <c r="M720" s="26" t="s">
        <v>7090</v>
      </c>
      <c r="N720" s="26">
        <v>45</v>
      </c>
      <c r="O720" s="44" t="s">
        <v>6895</v>
      </c>
      <c r="P720" s="19">
        <v>14.72</v>
      </c>
      <c r="Q720" s="19" t="s">
        <v>4950</v>
      </c>
    </row>
    <row r="721" spans="1:17" hidden="1" x14ac:dyDescent="0.25">
      <c r="A721" s="26">
        <v>20</v>
      </c>
      <c r="B721" s="19" t="s">
        <v>1145</v>
      </c>
      <c r="C721" s="19" t="s">
        <v>7058</v>
      </c>
      <c r="D721" s="56">
        <v>0</v>
      </c>
      <c r="E721" s="56">
        <v>2818.75</v>
      </c>
      <c r="F721" s="19">
        <v>1025.54</v>
      </c>
      <c r="G721" s="56">
        <v>1653.97</v>
      </c>
      <c r="H721" s="57">
        <v>0.58677427937915749</v>
      </c>
      <c r="I721" s="19">
        <v>7.18</v>
      </c>
      <c r="J721" s="19">
        <v>132.06</v>
      </c>
      <c r="K721" s="57">
        <v>4.6850554323725056E-2</v>
      </c>
      <c r="L721" s="57">
        <v>0.12877118396162024</v>
      </c>
      <c r="M721" s="26" t="s">
        <v>7090</v>
      </c>
      <c r="N721" s="26">
        <v>45</v>
      </c>
      <c r="O721" s="44" t="s">
        <v>6895</v>
      </c>
      <c r="P721" s="19">
        <v>14.72</v>
      </c>
      <c r="Q721" s="19" t="s">
        <v>4950</v>
      </c>
    </row>
    <row r="722" spans="1:17" hidden="1" x14ac:dyDescent="0.25">
      <c r="A722" s="26">
        <v>21</v>
      </c>
      <c r="B722" s="19" t="s">
        <v>500</v>
      </c>
      <c r="C722" s="19" t="s">
        <v>7063</v>
      </c>
      <c r="D722" s="56">
        <v>20347.2</v>
      </c>
      <c r="E722" s="56">
        <v>0</v>
      </c>
      <c r="F722" s="19">
        <v>19818.07</v>
      </c>
      <c r="G722" s="56">
        <v>0</v>
      </c>
      <c r="H722" s="57">
        <v>0</v>
      </c>
      <c r="I722" s="19">
        <v>138.72999999999999</v>
      </c>
      <c r="J722" s="19">
        <v>390.4</v>
      </c>
      <c r="K722" s="57">
        <v>1.9186915152944874E-2</v>
      </c>
      <c r="L722" s="57">
        <v>1.9699193715634267E-2</v>
      </c>
      <c r="M722" s="26" t="s">
        <v>7090</v>
      </c>
      <c r="N722" s="26">
        <v>45</v>
      </c>
      <c r="O722" s="44" t="s">
        <v>6895</v>
      </c>
      <c r="P722" s="19">
        <v>57.2</v>
      </c>
      <c r="Q722" s="19" t="s">
        <v>4950</v>
      </c>
    </row>
    <row r="723" spans="1:17" hidden="1" x14ac:dyDescent="0.25">
      <c r="A723" s="26">
        <v>22</v>
      </c>
      <c r="B723" s="19" t="s">
        <v>500</v>
      </c>
      <c r="C723" s="19" t="s">
        <v>7067</v>
      </c>
      <c r="D723" s="56">
        <v>17332.8</v>
      </c>
      <c r="E723" s="56">
        <v>0</v>
      </c>
      <c r="F723" s="19">
        <v>16104.45</v>
      </c>
      <c r="G723" s="56">
        <v>437.32</v>
      </c>
      <c r="H723" s="57">
        <v>2.5230776331579434E-2</v>
      </c>
      <c r="I723" s="19">
        <v>112.73</v>
      </c>
      <c r="J723" s="19">
        <v>678.3</v>
      </c>
      <c r="K723" s="57">
        <v>3.9133896427582388E-2</v>
      </c>
      <c r="L723" s="57">
        <v>4.2118793252796584E-2</v>
      </c>
      <c r="M723" s="26" t="s">
        <v>7090</v>
      </c>
      <c r="N723" s="26">
        <v>45</v>
      </c>
      <c r="O723" s="44" t="s">
        <v>6895</v>
      </c>
      <c r="P723" s="19">
        <v>100.26</v>
      </c>
      <c r="Q723" s="19" t="s">
        <v>4950</v>
      </c>
    </row>
    <row r="724" spans="1:17" hidden="1" x14ac:dyDescent="0.25">
      <c r="A724" s="26">
        <v>23</v>
      </c>
      <c r="B724" s="19" t="s">
        <v>500</v>
      </c>
      <c r="C724" s="19" t="s">
        <v>7081</v>
      </c>
      <c r="D724" s="56">
        <v>17332.8</v>
      </c>
      <c r="E724" s="56">
        <v>0</v>
      </c>
      <c r="F724" s="19">
        <v>8924.9</v>
      </c>
      <c r="G724" s="56">
        <v>8053.82</v>
      </c>
      <c r="H724" s="57">
        <v>0.46465775870026771</v>
      </c>
      <c r="I724" s="19">
        <v>62.47</v>
      </c>
      <c r="J724" s="19">
        <v>291.61</v>
      </c>
      <c r="K724" s="57">
        <v>1.6824171512969631E-2</v>
      </c>
      <c r="L724" s="57">
        <v>3.2673755448240319E-2</v>
      </c>
      <c r="M724" s="26" t="s">
        <v>7090</v>
      </c>
      <c r="N724" s="26">
        <v>45</v>
      </c>
      <c r="O724" s="44" t="s">
        <v>6895</v>
      </c>
      <c r="P724" s="19">
        <v>45.59</v>
      </c>
      <c r="Q724" s="19" t="s">
        <v>4950</v>
      </c>
    </row>
    <row r="725" spans="1:17" hidden="1" x14ac:dyDescent="0.25">
      <c r="A725" s="26">
        <v>24</v>
      </c>
      <c r="B725" s="19" t="s">
        <v>500</v>
      </c>
      <c r="C725" s="19" t="s">
        <v>7087</v>
      </c>
      <c r="D725" s="56">
        <v>0</v>
      </c>
      <c r="E725" s="56">
        <v>10470.06</v>
      </c>
      <c r="F725" s="19">
        <v>6183.08</v>
      </c>
      <c r="G725" s="56">
        <v>3862.37</v>
      </c>
      <c r="H725" s="57">
        <v>0.36889664433632663</v>
      </c>
      <c r="I725" s="19">
        <v>43.28</v>
      </c>
      <c r="J725" s="19">
        <v>381.33</v>
      </c>
      <c r="K725" s="57">
        <v>3.6420994722093286E-2</v>
      </c>
      <c r="L725" s="57">
        <v>6.1673146716523151E-2</v>
      </c>
      <c r="M725" s="26" t="s">
        <v>7090</v>
      </c>
      <c r="N725" s="26">
        <v>45</v>
      </c>
      <c r="O725" s="44" t="s">
        <v>6895</v>
      </c>
      <c r="P725" s="19">
        <v>22.41</v>
      </c>
      <c r="Q725" s="19" t="s">
        <v>4950</v>
      </c>
    </row>
    <row r="726" spans="1:17" hidden="1" x14ac:dyDescent="0.25">
      <c r="A726" s="26">
        <v>1</v>
      </c>
      <c r="B726" s="19" t="s">
        <v>1142</v>
      </c>
      <c r="C726" s="19" t="s">
        <v>7107</v>
      </c>
      <c r="D726" s="56">
        <v>0</v>
      </c>
      <c r="E726" s="56">
        <v>165.22</v>
      </c>
      <c r="F726" s="19">
        <v>46.95</v>
      </c>
      <c r="G726" s="56">
        <v>101.41</v>
      </c>
      <c r="H726" s="57">
        <v>0.61378767703667836</v>
      </c>
      <c r="I726" s="19">
        <v>0.33</v>
      </c>
      <c r="J726" s="19">
        <v>16.53</v>
      </c>
      <c r="K726" s="57">
        <v>0.10004842028810072</v>
      </c>
      <c r="L726" s="57">
        <v>0.35207667731629394</v>
      </c>
      <c r="M726" s="26" t="s">
        <v>7117</v>
      </c>
      <c r="N726" s="26">
        <v>46</v>
      </c>
      <c r="O726" s="44" t="s">
        <v>7108</v>
      </c>
    </row>
    <row r="727" spans="1:17" hidden="1" x14ac:dyDescent="0.25">
      <c r="A727" s="26">
        <v>2</v>
      </c>
      <c r="B727" s="19" t="s">
        <v>1142</v>
      </c>
      <c r="C727" s="19" t="s">
        <v>7112</v>
      </c>
      <c r="D727" s="56">
        <v>0</v>
      </c>
      <c r="E727" s="56">
        <v>568.97</v>
      </c>
      <c r="F727" s="19">
        <v>422.53</v>
      </c>
      <c r="G727" s="56">
        <v>0</v>
      </c>
      <c r="H727" s="57">
        <v>0</v>
      </c>
      <c r="I727" s="19">
        <v>2.96</v>
      </c>
      <c r="J727" s="19">
        <v>143.47999999999999</v>
      </c>
      <c r="K727" s="57">
        <v>0.25217498286377132</v>
      </c>
      <c r="L727" s="57">
        <v>0.339573521406764</v>
      </c>
      <c r="M727" s="26" t="s">
        <v>7117</v>
      </c>
      <c r="N727" s="26">
        <v>46</v>
      </c>
      <c r="O727" s="44" t="s">
        <v>7108</v>
      </c>
    </row>
    <row r="728" spans="1:17" hidden="1" x14ac:dyDescent="0.25">
      <c r="A728" s="88">
        <v>1</v>
      </c>
      <c r="B728" s="88" t="s">
        <v>7170</v>
      </c>
      <c r="C728" s="88" t="s">
        <v>7122</v>
      </c>
      <c r="D728" s="89">
        <v>211.95</v>
      </c>
      <c r="E728" s="89">
        <v>0</v>
      </c>
      <c r="F728" s="88">
        <v>190.19</v>
      </c>
      <c r="G728" s="89">
        <v>0</v>
      </c>
      <c r="H728" s="90">
        <v>0</v>
      </c>
      <c r="I728" s="88">
        <v>1.33</v>
      </c>
      <c r="J728" s="88">
        <v>20.43</v>
      </c>
      <c r="K728" s="90">
        <v>9.6390658174097671E-2</v>
      </c>
      <c r="L728" s="90">
        <v>0.10741889689258111</v>
      </c>
      <c r="M728" s="88" t="s">
        <v>7165</v>
      </c>
      <c r="N728" s="88">
        <v>47</v>
      </c>
      <c r="O728" s="88" t="s">
        <v>7172</v>
      </c>
      <c r="P728" s="88">
        <v>86.78</v>
      </c>
      <c r="Q728" s="88" t="s">
        <v>4950</v>
      </c>
    </row>
    <row r="729" spans="1:17" hidden="1" x14ac:dyDescent="0.25">
      <c r="A729" s="88">
        <v>2</v>
      </c>
      <c r="B729" s="88" t="s">
        <v>7170</v>
      </c>
      <c r="C729" s="88" t="s">
        <v>7127</v>
      </c>
      <c r="D729" s="89">
        <v>211.95</v>
      </c>
      <c r="E729" s="89">
        <v>0</v>
      </c>
      <c r="F729" s="88">
        <v>188.99</v>
      </c>
      <c r="G729" s="89">
        <v>0</v>
      </c>
      <c r="H729" s="90">
        <v>0</v>
      </c>
      <c r="I729" s="88">
        <v>1.32</v>
      </c>
      <c r="J729" s="88">
        <v>21.64</v>
      </c>
      <c r="K729" s="90">
        <v>0.10209955178108045</v>
      </c>
      <c r="L729" s="90">
        <v>0.1145034128789883</v>
      </c>
      <c r="M729" s="88" t="s">
        <v>7165</v>
      </c>
      <c r="N729" s="88">
        <v>47</v>
      </c>
      <c r="O729" s="88" t="s">
        <v>7172</v>
      </c>
      <c r="P729" s="88">
        <v>93.57</v>
      </c>
      <c r="Q729" s="88" t="s">
        <v>4950</v>
      </c>
    </row>
    <row r="730" spans="1:17" hidden="1" x14ac:dyDescent="0.25">
      <c r="A730" s="88">
        <v>3</v>
      </c>
      <c r="B730" s="88" t="s">
        <v>7170</v>
      </c>
      <c r="C730" s="88" t="s">
        <v>7128</v>
      </c>
      <c r="D730" s="89">
        <v>211.95</v>
      </c>
      <c r="E730" s="89">
        <v>0</v>
      </c>
      <c r="F730" s="88">
        <v>188.99</v>
      </c>
      <c r="G730" s="89">
        <v>0</v>
      </c>
      <c r="H730" s="90">
        <v>0</v>
      </c>
      <c r="I730" s="88">
        <v>1.32</v>
      </c>
      <c r="J730" s="88">
        <v>21.64</v>
      </c>
      <c r="K730" s="90">
        <v>0.10209955178108045</v>
      </c>
      <c r="L730" s="90">
        <v>0.1145034128789883</v>
      </c>
      <c r="M730" s="88" t="s">
        <v>7165</v>
      </c>
      <c r="N730" s="88">
        <v>47</v>
      </c>
      <c r="O730" s="88" t="s">
        <v>7172</v>
      </c>
      <c r="P730" s="88">
        <v>93.57</v>
      </c>
      <c r="Q730" s="88" t="s">
        <v>4950</v>
      </c>
    </row>
    <row r="731" spans="1:17" hidden="1" x14ac:dyDescent="0.25">
      <c r="A731" s="88">
        <v>4</v>
      </c>
      <c r="B731" s="88" t="s">
        <v>7170</v>
      </c>
      <c r="C731" s="88" t="s">
        <v>7129</v>
      </c>
      <c r="D731" s="89">
        <v>211.95</v>
      </c>
      <c r="E731" s="89">
        <v>0</v>
      </c>
      <c r="F731" s="88">
        <v>188.99</v>
      </c>
      <c r="G731" s="89">
        <v>0</v>
      </c>
      <c r="H731" s="90">
        <v>0</v>
      </c>
      <c r="I731" s="88">
        <v>1.32</v>
      </c>
      <c r="J731" s="88">
        <v>21.64</v>
      </c>
      <c r="K731" s="90">
        <v>0.10209955178108045</v>
      </c>
      <c r="L731" s="90">
        <v>0.1145034128789883</v>
      </c>
      <c r="M731" s="88" t="s">
        <v>7165</v>
      </c>
      <c r="N731" s="88">
        <v>47</v>
      </c>
      <c r="O731" s="88" t="s">
        <v>7172</v>
      </c>
      <c r="P731" s="88">
        <v>93.57</v>
      </c>
      <c r="Q731" s="88" t="s">
        <v>4950</v>
      </c>
    </row>
    <row r="732" spans="1:17" hidden="1" x14ac:dyDescent="0.25">
      <c r="A732" s="88">
        <v>5</v>
      </c>
      <c r="B732" s="88" t="s">
        <v>7170</v>
      </c>
      <c r="C732" s="88" t="s">
        <v>7130</v>
      </c>
      <c r="D732" s="89">
        <v>211.95</v>
      </c>
      <c r="E732" s="89">
        <v>0</v>
      </c>
      <c r="F732" s="88">
        <v>188.99</v>
      </c>
      <c r="G732" s="89">
        <v>0</v>
      </c>
      <c r="H732" s="90">
        <v>0</v>
      </c>
      <c r="I732" s="88">
        <v>1.32</v>
      </c>
      <c r="J732" s="88">
        <v>21.64</v>
      </c>
      <c r="K732" s="90">
        <v>0.10209955178108045</v>
      </c>
      <c r="L732" s="90">
        <v>0.1145034128789883</v>
      </c>
      <c r="M732" s="88" t="s">
        <v>7165</v>
      </c>
      <c r="N732" s="88">
        <v>47</v>
      </c>
      <c r="O732" s="88" t="s">
        <v>7172</v>
      </c>
      <c r="P732" s="88">
        <v>93.57</v>
      </c>
      <c r="Q732" s="88" t="s">
        <v>4950</v>
      </c>
    </row>
    <row r="733" spans="1:17" hidden="1" x14ac:dyDescent="0.25">
      <c r="A733" s="88">
        <v>6</v>
      </c>
      <c r="B733" s="88" t="s">
        <v>7170</v>
      </c>
      <c r="C733" s="88" t="s">
        <v>7131</v>
      </c>
      <c r="D733" s="89">
        <v>211.95</v>
      </c>
      <c r="E733" s="89">
        <v>0</v>
      </c>
      <c r="F733" s="88">
        <v>188.4</v>
      </c>
      <c r="G733" s="89">
        <v>0</v>
      </c>
      <c r="H733" s="90">
        <v>0</v>
      </c>
      <c r="I733" s="88">
        <v>1.32</v>
      </c>
      <c r="J733" s="88">
        <v>22.23</v>
      </c>
      <c r="K733" s="90">
        <v>0.10488322717622081</v>
      </c>
      <c r="L733" s="90">
        <v>0.11799363057324841</v>
      </c>
      <c r="M733" s="88" t="s">
        <v>7165</v>
      </c>
      <c r="N733" s="88">
        <v>47</v>
      </c>
      <c r="O733" s="88" t="s">
        <v>7172</v>
      </c>
      <c r="P733" s="88">
        <v>96.96</v>
      </c>
      <c r="Q733" s="88" t="s">
        <v>4950</v>
      </c>
    </row>
    <row r="734" spans="1:17" hidden="1" x14ac:dyDescent="0.25">
      <c r="A734" s="88">
        <v>7</v>
      </c>
      <c r="B734" s="88" t="s">
        <v>7170</v>
      </c>
      <c r="C734" s="88" t="s">
        <v>7133</v>
      </c>
      <c r="D734" s="89">
        <v>211.95</v>
      </c>
      <c r="E734" s="89">
        <v>0</v>
      </c>
      <c r="F734" s="88">
        <v>188.21</v>
      </c>
      <c r="G734" s="89">
        <v>0</v>
      </c>
      <c r="H734" s="90">
        <v>0</v>
      </c>
      <c r="I734" s="88">
        <v>1.32</v>
      </c>
      <c r="J734" s="88">
        <v>22.42</v>
      </c>
      <c r="K734" s="90">
        <v>0.10577966501533381</v>
      </c>
      <c r="L734" s="90">
        <v>0.11912225705329155</v>
      </c>
      <c r="M734" s="88" t="s">
        <v>7165</v>
      </c>
      <c r="N734" s="88">
        <v>47</v>
      </c>
      <c r="O734" s="88" t="s">
        <v>7172</v>
      </c>
      <c r="P734" s="88">
        <v>64.39</v>
      </c>
      <c r="Q734" s="88" t="s">
        <v>4950</v>
      </c>
    </row>
    <row r="735" spans="1:17" hidden="1" x14ac:dyDescent="0.25">
      <c r="A735" s="88">
        <v>8</v>
      </c>
      <c r="B735" s="88" t="s">
        <v>7170</v>
      </c>
      <c r="C735" s="88" t="s">
        <v>7136</v>
      </c>
      <c r="D735" s="89">
        <v>211.95</v>
      </c>
      <c r="E735" s="89">
        <v>0</v>
      </c>
      <c r="F735" s="88">
        <v>186.5</v>
      </c>
      <c r="G735" s="89">
        <v>0</v>
      </c>
      <c r="H735" s="90">
        <v>0</v>
      </c>
      <c r="I735" s="88">
        <v>1.31</v>
      </c>
      <c r="J735" s="88">
        <v>24.14</v>
      </c>
      <c r="K735" s="90">
        <v>0.11389478650625148</v>
      </c>
      <c r="L735" s="90">
        <v>0.12943699731903485</v>
      </c>
      <c r="M735" s="88" t="s">
        <v>7165</v>
      </c>
      <c r="N735" s="88">
        <v>47</v>
      </c>
      <c r="O735" s="88" t="s">
        <v>7172</v>
      </c>
      <c r="P735" s="88">
        <v>65.760000000000005</v>
      </c>
      <c r="Q735" s="88" t="s">
        <v>4950</v>
      </c>
    </row>
    <row r="736" spans="1:17" hidden="1" x14ac:dyDescent="0.25">
      <c r="A736" s="88">
        <v>9</v>
      </c>
      <c r="B736" s="88" t="s">
        <v>7170</v>
      </c>
      <c r="C736" s="88" t="s">
        <v>7137</v>
      </c>
      <c r="D736" s="89">
        <v>211.95</v>
      </c>
      <c r="E736" s="89">
        <v>0</v>
      </c>
      <c r="F736" s="88">
        <v>186.5</v>
      </c>
      <c r="G736" s="89">
        <v>0</v>
      </c>
      <c r="H736" s="90">
        <v>0</v>
      </c>
      <c r="I736" s="88">
        <v>1.31</v>
      </c>
      <c r="J736" s="88">
        <v>24.14</v>
      </c>
      <c r="K736" s="90">
        <v>0.11389478650625148</v>
      </c>
      <c r="L736" s="90">
        <v>0.12943699731903485</v>
      </c>
      <c r="M736" s="88" t="s">
        <v>7165</v>
      </c>
      <c r="N736" s="88">
        <v>47</v>
      </c>
      <c r="O736" s="88" t="s">
        <v>7172</v>
      </c>
      <c r="P736" s="88">
        <v>65.760000000000005</v>
      </c>
      <c r="Q736" s="88" t="s">
        <v>4950</v>
      </c>
    </row>
    <row r="737" spans="1:17" hidden="1" x14ac:dyDescent="0.25">
      <c r="A737" s="88">
        <v>10</v>
      </c>
      <c r="B737" s="88" t="s">
        <v>7170</v>
      </c>
      <c r="C737" s="88" t="s">
        <v>7138</v>
      </c>
      <c r="D737" s="89">
        <v>211.95</v>
      </c>
      <c r="E737" s="89">
        <v>0</v>
      </c>
      <c r="F737" s="88">
        <v>173.27</v>
      </c>
      <c r="G737" s="89">
        <v>30.93</v>
      </c>
      <c r="H737" s="90">
        <v>0.14593064401981601</v>
      </c>
      <c r="I737" s="88">
        <v>1.21</v>
      </c>
      <c r="J737" s="88">
        <v>6.54</v>
      </c>
      <c r="K737" s="90">
        <v>3.0856334041047418E-2</v>
      </c>
      <c r="L737" s="90">
        <v>3.7744560512494946E-2</v>
      </c>
      <c r="M737" s="88" t="s">
        <v>7165</v>
      </c>
      <c r="N737" s="88">
        <v>47</v>
      </c>
      <c r="O737" s="88" t="s">
        <v>7172</v>
      </c>
      <c r="P737" s="88">
        <v>46.64</v>
      </c>
      <c r="Q737" s="88" t="s">
        <v>4950</v>
      </c>
    </row>
    <row r="738" spans="1:17" hidden="1" x14ac:dyDescent="0.25">
      <c r="A738" s="88">
        <v>11</v>
      </c>
      <c r="B738" s="88" t="s">
        <v>7170</v>
      </c>
      <c r="C738" s="88" t="s">
        <v>7139</v>
      </c>
      <c r="D738" s="89">
        <v>211.95</v>
      </c>
      <c r="E738" s="89">
        <v>0</v>
      </c>
      <c r="F738" s="88">
        <v>156.63999999999999</v>
      </c>
      <c r="G738" s="89">
        <v>34.9</v>
      </c>
      <c r="H738" s="90">
        <v>0.1646614767633876</v>
      </c>
      <c r="I738" s="88">
        <v>1.1000000000000001</v>
      </c>
      <c r="J738" s="88">
        <v>19.309999999999999</v>
      </c>
      <c r="K738" s="90">
        <v>9.1106393017221038E-2</v>
      </c>
      <c r="L738" s="90">
        <v>0.12327630234933606</v>
      </c>
      <c r="M738" s="88" t="s">
        <v>7165</v>
      </c>
      <c r="N738" s="88">
        <v>47</v>
      </c>
      <c r="O738" s="88" t="s">
        <v>7172</v>
      </c>
      <c r="P738" s="88">
        <v>87.47</v>
      </c>
      <c r="Q738" s="88" t="s">
        <v>4950</v>
      </c>
    </row>
    <row r="739" spans="1:17" hidden="1" x14ac:dyDescent="0.25">
      <c r="A739" s="88">
        <v>12</v>
      </c>
      <c r="B739" s="88" t="s">
        <v>497</v>
      </c>
      <c r="C739" s="88" t="s">
        <v>7142</v>
      </c>
      <c r="D739" s="89">
        <v>4710</v>
      </c>
      <c r="E739" s="89">
        <v>0</v>
      </c>
      <c r="F739" s="88">
        <v>201.7</v>
      </c>
      <c r="G739" s="89">
        <v>4396.76</v>
      </c>
      <c r="H739" s="90">
        <v>0.93349469214437375</v>
      </c>
      <c r="I739" s="88">
        <v>1.41</v>
      </c>
      <c r="J739" s="88">
        <v>110.13</v>
      </c>
      <c r="K739" s="90">
        <v>2.338216560509554E-2</v>
      </c>
      <c r="L739" s="90">
        <v>0.54600892414476943</v>
      </c>
      <c r="M739" s="88" t="s">
        <v>7165</v>
      </c>
      <c r="N739" s="88">
        <v>47</v>
      </c>
      <c r="O739" s="88" t="s">
        <v>7172</v>
      </c>
      <c r="P739" s="88">
        <v>20.03</v>
      </c>
      <c r="Q739" s="88" t="s">
        <v>4950</v>
      </c>
    </row>
    <row r="740" spans="1:17" hidden="1" x14ac:dyDescent="0.25">
      <c r="A740" s="88">
        <v>13</v>
      </c>
      <c r="B740" s="88" t="s">
        <v>497</v>
      </c>
      <c r="C740" s="88" t="s">
        <v>7144</v>
      </c>
      <c r="D740" s="89">
        <v>0</v>
      </c>
      <c r="E740" s="89">
        <v>756.42</v>
      </c>
      <c r="F740" s="88">
        <v>470.63</v>
      </c>
      <c r="G740" s="89">
        <v>186.85</v>
      </c>
      <c r="H740" s="90">
        <v>0.24701885196055101</v>
      </c>
      <c r="I740" s="88">
        <v>3.29</v>
      </c>
      <c r="J740" s="88">
        <v>95.65</v>
      </c>
      <c r="K740" s="90">
        <v>0.12645091351365645</v>
      </c>
      <c r="L740" s="90">
        <v>0.20323821260863101</v>
      </c>
      <c r="M740" s="88" t="s">
        <v>7165</v>
      </c>
      <c r="N740" s="88">
        <v>47</v>
      </c>
      <c r="O740" s="88" t="s">
        <v>7172</v>
      </c>
      <c r="P740" s="88">
        <v>46.74</v>
      </c>
      <c r="Q740" s="88" t="s">
        <v>4950</v>
      </c>
    </row>
    <row r="741" spans="1:17" hidden="1" x14ac:dyDescent="0.25">
      <c r="A741" s="88">
        <v>14</v>
      </c>
      <c r="B741" s="88" t="s">
        <v>497</v>
      </c>
      <c r="C741" s="88" t="s">
        <v>7147</v>
      </c>
      <c r="D741" s="89">
        <v>0</v>
      </c>
      <c r="E741" s="89">
        <v>418.1</v>
      </c>
      <c r="F741" s="88">
        <v>336.16</v>
      </c>
      <c r="G741" s="89">
        <v>39.33</v>
      </c>
      <c r="H741" s="90">
        <v>9.4068404687873711E-2</v>
      </c>
      <c r="I741" s="88">
        <v>2.35</v>
      </c>
      <c r="J741" s="88">
        <v>40.26</v>
      </c>
      <c r="K741" s="90">
        <v>9.6292752929921066E-2</v>
      </c>
      <c r="L741" s="90">
        <v>0.11976439790575914</v>
      </c>
      <c r="M741" s="88" t="s">
        <v>7165</v>
      </c>
      <c r="N741" s="88">
        <v>47</v>
      </c>
      <c r="O741" s="88" t="s">
        <v>7172</v>
      </c>
      <c r="P741" s="88">
        <v>33.380000000000003</v>
      </c>
      <c r="Q741" s="88" t="s">
        <v>4950</v>
      </c>
    </row>
    <row r="742" spans="1:17" hidden="1" x14ac:dyDescent="0.25">
      <c r="A742" s="88">
        <v>15</v>
      </c>
      <c r="B742" s="88" t="s">
        <v>1143</v>
      </c>
      <c r="C742" s="88" t="s">
        <v>7151</v>
      </c>
      <c r="D742" s="89">
        <v>6594</v>
      </c>
      <c r="E742" s="89">
        <v>0</v>
      </c>
      <c r="F742" s="88">
        <v>5750.56</v>
      </c>
      <c r="G742" s="89">
        <v>114.3</v>
      </c>
      <c r="H742" s="90">
        <v>1.7333939945404914E-2</v>
      </c>
      <c r="I742" s="88">
        <v>40.25</v>
      </c>
      <c r="J742" s="88">
        <v>688.89</v>
      </c>
      <c r="K742" s="90">
        <v>0.1044722474977252</v>
      </c>
      <c r="L742" s="90">
        <v>0.11979528950223978</v>
      </c>
      <c r="M742" s="88" t="s">
        <v>7165</v>
      </c>
      <c r="N742" s="88">
        <v>47</v>
      </c>
      <c r="O742" s="88" t="s">
        <v>7172</v>
      </c>
      <c r="P742" s="88">
        <v>372.84</v>
      </c>
      <c r="Q742" s="88" t="s">
        <v>22</v>
      </c>
    </row>
    <row r="743" spans="1:17" hidden="1" x14ac:dyDescent="0.25">
      <c r="A743" s="88">
        <v>16</v>
      </c>
      <c r="B743" s="88" t="s">
        <v>1143</v>
      </c>
      <c r="C743" s="88" t="s">
        <v>7155</v>
      </c>
      <c r="D743" s="89">
        <v>6594</v>
      </c>
      <c r="E743" s="89">
        <v>0</v>
      </c>
      <c r="F743" s="88">
        <v>5719.31</v>
      </c>
      <c r="G743" s="89">
        <v>100.97</v>
      </c>
      <c r="H743" s="90">
        <v>1.5312405216863816E-2</v>
      </c>
      <c r="I743" s="88">
        <v>40.04</v>
      </c>
      <c r="J743" s="88">
        <v>733.68</v>
      </c>
      <c r="K743" s="90">
        <v>0.11126478616924476</v>
      </c>
      <c r="L743" s="90">
        <v>0.128281208747209</v>
      </c>
      <c r="M743" s="88" t="s">
        <v>7165</v>
      </c>
      <c r="N743" s="88">
        <v>47</v>
      </c>
      <c r="O743" s="88" t="s">
        <v>7172</v>
      </c>
      <c r="P743" s="88">
        <v>352.13</v>
      </c>
      <c r="Q743" s="88" t="s">
        <v>22</v>
      </c>
    </row>
    <row r="744" spans="1:17" hidden="1" x14ac:dyDescent="0.25">
      <c r="A744" s="88">
        <v>17</v>
      </c>
      <c r="B744" s="88" t="s">
        <v>1143</v>
      </c>
      <c r="C744" s="88" t="s">
        <v>7158</v>
      </c>
      <c r="D744" s="89">
        <v>6594</v>
      </c>
      <c r="E744" s="89">
        <v>0</v>
      </c>
      <c r="F744" s="88">
        <v>4825.33</v>
      </c>
      <c r="G744" s="89">
        <v>1107.3599999999999</v>
      </c>
      <c r="H744" s="90">
        <v>0.16793448589626933</v>
      </c>
      <c r="I744" s="88">
        <v>33.78</v>
      </c>
      <c r="J744" s="88">
        <v>627.53</v>
      </c>
      <c r="K744" s="90">
        <v>9.5166818319684557E-2</v>
      </c>
      <c r="L744" s="90">
        <v>0.13004913653573952</v>
      </c>
      <c r="M744" s="88" t="s">
        <v>7165</v>
      </c>
      <c r="N744" s="88">
        <v>47</v>
      </c>
      <c r="O744" s="88" t="s">
        <v>7172</v>
      </c>
      <c r="P744" s="88">
        <v>308.49</v>
      </c>
      <c r="Q744" s="88" t="s">
        <v>22</v>
      </c>
    </row>
    <row r="745" spans="1:17" hidden="1" x14ac:dyDescent="0.25">
      <c r="A745" s="88">
        <v>18</v>
      </c>
      <c r="B745" s="88" t="s">
        <v>1143</v>
      </c>
      <c r="C745" s="88" t="s">
        <v>7173</v>
      </c>
      <c r="D745" s="89">
        <v>0</v>
      </c>
      <c r="E745" s="89">
        <v>685.6</v>
      </c>
      <c r="F745" s="88">
        <v>458.88</v>
      </c>
      <c r="G745" s="89">
        <v>85.96</v>
      </c>
      <c r="H745" s="90">
        <v>0.12537922987164526</v>
      </c>
      <c r="I745" s="88">
        <v>3.21</v>
      </c>
      <c r="J745" s="88">
        <v>137.55000000000001</v>
      </c>
      <c r="K745" s="90">
        <v>0.20062718786464412</v>
      </c>
      <c r="L745" s="90">
        <v>0.29975156903765693</v>
      </c>
      <c r="M745" s="88" t="s">
        <v>7165</v>
      </c>
      <c r="N745" s="88">
        <v>47</v>
      </c>
      <c r="O745" s="88" t="s">
        <v>7172</v>
      </c>
      <c r="P745" s="88">
        <v>39.369999999999997</v>
      </c>
      <c r="Q745" s="88" t="s">
        <v>22</v>
      </c>
    </row>
    <row r="746" spans="1:17" hidden="1" x14ac:dyDescent="0.25">
      <c r="A746" s="88">
        <v>19</v>
      </c>
      <c r="B746" s="88" t="s">
        <v>1144</v>
      </c>
      <c r="C746" s="88" t="s">
        <v>7162</v>
      </c>
      <c r="D746" s="89">
        <v>0</v>
      </c>
      <c r="E746" s="89">
        <v>2298.48</v>
      </c>
      <c r="F746" s="88">
        <v>2016.99</v>
      </c>
      <c r="G746" s="89">
        <v>0</v>
      </c>
      <c r="H746" s="90">
        <v>0</v>
      </c>
      <c r="I746" s="88">
        <v>14.12</v>
      </c>
      <c r="J746" s="88">
        <v>267.37</v>
      </c>
      <c r="K746" s="90">
        <v>0.11632470154188855</v>
      </c>
      <c r="L746" s="90">
        <v>0.13255891204220149</v>
      </c>
      <c r="M746" s="88" t="s">
        <v>7165</v>
      </c>
      <c r="N746" s="88">
        <v>47</v>
      </c>
      <c r="O746" s="88" t="s">
        <v>7172</v>
      </c>
      <c r="P746" s="88">
        <v>100.15</v>
      </c>
      <c r="Q746" s="88" t="s">
        <v>22</v>
      </c>
    </row>
    <row r="747" spans="1:17" hidden="1" x14ac:dyDescent="0.25">
      <c r="A747" s="88">
        <v>20</v>
      </c>
      <c r="B747" s="88" t="s">
        <v>1144</v>
      </c>
      <c r="C747" s="88" t="s">
        <v>7163</v>
      </c>
      <c r="D747" s="89">
        <v>0</v>
      </c>
      <c r="E747" s="89">
        <v>2298.48</v>
      </c>
      <c r="F747" s="88">
        <v>1613.59</v>
      </c>
      <c r="G747" s="89">
        <v>480.38</v>
      </c>
      <c r="H747" s="90">
        <v>0.20899899063729072</v>
      </c>
      <c r="I747" s="88">
        <v>11.3</v>
      </c>
      <c r="J747" s="88">
        <v>193.21</v>
      </c>
      <c r="K747" s="90">
        <v>8.4059900455953504E-2</v>
      </c>
      <c r="L747" s="90">
        <v>0.11973921504223503</v>
      </c>
      <c r="M747" s="88" t="s">
        <v>7165</v>
      </c>
      <c r="N747" s="88">
        <v>47</v>
      </c>
      <c r="O747" s="88" t="s">
        <v>7172</v>
      </c>
      <c r="P747" s="88">
        <v>80.12</v>
      </c>
      <c r="Q747" s="88" t="s">
        <v>22</v>
      </c>
    </row>
    <row r="748" spans="1:17" hidden="1" x14ac:dyDescent="0.25">
      <c r="A748" s="26">
        <v>1</v>
      </c>
      <c r="B748" s="19" t="s">
        <v>4738</v>
      </c>
      <c r="C748" s="19" t="s">
        <v>7176</v>
      </c>
      <c r="D748" s="56">
        <v>0</v>
      </c>
      <c r="E748" s="56">
        <v>339.44</v>
      </c>
      <c r="F748" s="19">
        <v>51.22</v>
      </c>
      <c r="G748" s="56">
        <v>284.88</v>
      </c>
      <c r="H748" s="57">
        <v>0.83926467122319115</v>
      </c>
      <c r="I748" s="19">
        <v>0.36</v>
      </c>
      <c r="J748" s="19">
        <v>2.98</v>
      </c>
      <c r="K748" s="57">
        <v>8.779165684657083E-3</v>
      </c>
      <c r="L748" s="57">
        <v>5.8180398281921127E-2</v>
      </c>
      <c r="M748" s="26" t="s">
        <v>7451</v>
      </c>
      <c r="N748" s="26">
        <v>48</v>
      </c>
      <c r="O748" s="44" t="s">
        <v>7177</v>
      </c>
    </row>
    <row r="749" spans="1:17" hidden="1" x14ac:dyDescent="0.25">
      <c r="A749" s="26">
        <v>2</v>
      </c>
      <c r="B749" s="19" t="s">
        <v>2107</v>
      </c>
      <c r="C749" s="19" t="s">
        <v>7191</v>
      </c>
      <c r="D749" s="56">
        <v>1413</v>
      </c>
      <c r="E749" s="56">
        <v>0</v>
      </c>
      <c r="F749" s="19">
        <v>1169.95</v>
      </c>
      <c r="G749" s="56">
        <v>177.94</v>
      </c>
      <c r="H749" s="57">
        <v>0.12593064401981599</v>
      </c>
      <c r="I749" s="19">
        <v>8.19</v>
      </c>
      <c r="J749" s="19">
        <v>56.92</v>
      </c>
      <c r="K749" s="57">
        <v>4.0283085633404103E-2</v>
      </c>
      <c r="L749" s="57">
        <v>4.8651651779990597E-2</v>
      </c>
      <c r="M749" s="26" t="s">
        <v>7451</v>
      </c>
      <c r="N749" s="26">
        <v>48</v>
      </c>
      <c r="O749" s="44" t="s">
        <v>7177</v>
      </c>
    </row>
    <row r="750" spans="1:17" hidden="1" x14ac:dyDescent="0.25">
      <c r="A750" s="26">
        <v>3</v>
      </c>
      <c r="B750" s="19" t="s">
        <v>2107</v>
      </c>
      <c r="C750" s="19" t="s">
        <v>7205</v>
      </c>
      <c r="D750" s="56">
        <v>0</v>
      </c>
      <c r="E750" s="56">
        <v>69.319999999999993</v>
      </c>
      <c r="F750" s="19">
        <v>49.22</v>
      </c>
      <c r="G750" s="56">
        <v>0</v>
      </c>
      <c r="H750" s="57">
        <v>0</v>
      </c>
      <c r="I750" s="19">
        <v>0.34</v>
      </c>
      <c r="J750" s="19">
        <v>19.760000000000002</v>
      </c>
      <c r="K750" s="57">
        <v>0.28505481823427586</v>
      </c>
      <c r="L750" s="57">
        <v>0.40146281999187328</v>
      </c>
      <c r="M750" s="26" t="s">
        <v>7451</v>
      </c>
      <c r="N750" s="26">
        <v>48</v>
      </c>
      <c r="O750" s="44" t="s">
        <v>7177</v>
      </c>
    </row>
    <row r="751" spans="1:17" hidden="1" x14ac:dyDescent="0.25">
      <c r="A751" s="26">
        <v>4</v>
      </c>
      <c r="B751" s="19" t="s">
        <v>2107</v>
      </c>
      <c r="C751" s="19" t="s">
        <v>7213</v>
      </c>
      <c r="D751" s="56">
        <v>0</v>
      </c>
      <c r="E751" s="56">
        <v>317.66000000000003</v>
      </c>
      <c r="F751" s="19">
        <v>16.739999999999998</v>
      </c>
      <c r="G751" s="56">
        <v>299.99</v>
      </c>
      <c r="H751" s="57">
        <v>0.94437448844676697</v>
      </c>
      <c r="I751" s="19">
        <v>0.12</v>
      </c>
      <c r="J751" s="19">
        <v>0.81</v>
      </c>
      <c r="K751" s="57">
        <v>2.549896115343449E-3</v>
      </c>
      <c r="L751" s="57">
        <v>4.8387096774193554E-2</v>
      </c>
      <c r="M751" s="26" t="s">
        <v>7451</v>
      </c>
      <c r="N751" s="26">
        <v>48</v>
      </c>
      <c r="O751" s="44" t="s">
        <v>7177</v>
      </c>
    </row>
    <row r="752" spans="1:17" hidden="1" x14ac:dyDescent="0.25">
      <c r="A752" s="26">
        <v>5</v>
      </c>
      <c r="B752" s="19" t="s">
        <v>1141</v>
      </c>
      <c r="C752" s="19" t="s">
        <v>7217</v>
      </c>
      <c r="D752" s="56">
        <v>0</v>
      </c>
      <c r="E752" s="56">
        <v>10.06</v>
      </c>
      <c r="F752" s="19">
        <v>7.32</v>
      </c>
      <c r="G752" s="56">
        <v>0</v>
      </c>
      <c r="H752" s="57">
        <v>0</v>
      </c>
      <c r="I752" s="19">
        <v>0.05</v>
      </c>
      <c r="J752" s="19">
        <v>2.69</v>
      </c>
      <c r="K752" s="57">
        <v>0.2673956262425447</v>
      </c>
      <c r="L752" s="57">
        <v>0.36748633879781417</v>
      </c>
      <c r="M752" s="26" t="s">
        <v>7451</v>
      </c>
      <c r="N752" s="26">
        <v>48</v>
      </c>
      <c r="O752" s="44" t="s">
        <v>7177</v>
      </c>
    </row>
    <row r="753" spans="1:15" hidden="1" x14ac:dyDescent="0.25">
      <c r="A753" s="26">
        <v>6</v>
      </c>
      <c r="B753" s="19" t="s">
        <v>1141</v>
      </c>
      <c r="C753" s="19" t="s">
        <v>7223</v>
      </c>
      <c r="D753" s="56">
        <v>1695.6</v>
      </c>
      <c r="E753" s="56">
        <v>0</v>
      </c>
      <c r="F753" s="19">
        <v>75.400000000000006</v>
      </c>
      <c r="G753" s="56">
        <v>1608.42</v>
      </c>
      <c r="H753" s="57">
        <v>0.94858457183297962</v>
      </c>
      <c r="I753" s="19">
        <v>0.53</v>
      </c>
      <c r="J753" s="19">
        <v>11.25</v>
      </c>
      <c r="K753" s="57">
        <v>6.6348195329087051E-3</v>
      </c>
      <c r="L753" s="57">
        <v>0.14920424403183022</v>
      </c>
      <c r="M753" s="26" t="s">
        <v>7451</v>
      </c>
      <c r="N753" s="26">
        <v>48</v>
      </c>
      <c r="O753" s="44" t="s">
        <v>7177</v>
      </c>
    </row>
    <row r="754" spans="1:15" hidden="1" x14ac:dyDescent="0.25">
      <c r="A754" s="26">
        <v>7</v>
      </c>
      <c r="B754" s="19" t="s">
        <v>4913</v>
      </c>
      <c r="C754" s="19" t="s">
        <v>7242</v>
      </c>
      <c r="D754" s="56">
        <v>0</v>
      </c>
      <c r="E754" s="56">
        <v>1010.4</v>
      </c>
      <c r="F754" s="19">
        <v>180.61</v>
      </c>
      <c r="G754" s="56">
        <v>817.31</v>
      </c>
      <c r="H754" s="57">
        <v>0.8088974663499604</v>
      </c>
      <c r="I754" s="19">
        <v>1.26</v>
      </c>
      <c r="J754" s="19">
        <v>11.22</v>
      </c>
      <c r="K754" s="57">
        <v>1.1104513064133018E-2</v>
      </c>
      <c r="L754" s="57">
        <v>6.2122806046176843E-2</v>
      </c>
      <c r="M754" s="26" t="s">
        <v>7451</v>
      </c>
      <c r="N754" s="26">
        <v>48</v>
      </c>
      <c r="O754" s="44" t="s">
        <v>7177</v>
      </c>
    </row>
    <row r="755" spans="1:15" hidden="1" x14ac:dyDescent="0.25">
      <c r="A755" s="26">
        <v>8</v>
      </c>
      <c r="B755" s="19" t="s">
        <v>4913</v>
      </c>
      <c r="C755" s="19" t="s">
        <v>7250</v>
      </c>
      <c r="D755" s="56">
        <v>0</v>
      </c>
      <c r="E755" s="56">
        <v>188.11</v>
      </c>
      <c r="F755" s="19">
        <v>169.29</v>
      </c>
      <c r="G755" s="56">
        <v>0</v>
      </c>
      <c r="H755" s="57">
        <v>0</v>
      </c>
      <c r="I755" s="19">
        <v>1.19</v>
      </c>
      <c r="J755" s="19">
        <v>17.63</v>
      </c>
      <c r="K755" s="57">
        <v>9.3721758545531858E-2</v>
      </c>
      <c r="L755" s="57">
        <v>0.10414082343906905</v>
      </c>
      <c r="M755" s="26" t="s">
        <v>7451</v>
      </c>
      <c r="N755" s="26">
        <v>48</v>
      </c>
      <c r="O755" s="44" t="s">
        <v>7177</v>
      </c>
    </row>
    <row r="756" spans="1:15" hidden="1" x14ac:dyDescent="0.25">
      <c r="A756" s="26">
        <v>9</v>
      </c>
      <c r="B756" s="19" t="s">
        <v>1949</v>
      </c>
      <c r="C756" s="19" t="s">
        <v>7264</v>
      </c>
      <c r="D756" s="56">
        <v>0</v>
      </c>
      <c r="E756" s="56">
        <v>121.31</v>
      </c>
      <c r="F756" s="19">
        <v>109.96</v>
      </c>
      <c r="G756" s="56">
        <v>0</v>
      </c>
      <c r="H756" s="57">
        <v>0</v>
      </c>
      <c r="I756" s="19">
        <v>0.77</v>
      </c>
      <c r="J756" s="19">
        <v>10.58</v>
      </c>
      <c r="K756" s="57">
        <v>8.7214574231308212E-2</v>
      </c>
      <c r="L756" s="57">
        <v>9.6216806111313211E-2</v>
      </c>
      <c r="M756" s="26" t="s">
        <v>7451</v>
      </c>
      <c r="N756" s="26">
        <v>48</v>
      </c>
      <c r="O756" s="44" t="s">
        <v>7177</v>
      </c>
    </row>
    <row r="757" spans="1:15" hidden="1" x14ac:dyDescent="0.25">
      <c r="A757" s="26">
        <v>10</v>
      </c>
      <c r="B757" s="19" t="s">
        <v>1949</v>
      </c>
      <c r="C757" s="19" t="s">
        <v>7276</v>
      </c>
      <c r="D757" s="56">
        <v>0</v>
      </c>
      <c r="E757" s="56">
        <v>130.02000000000001</v>
      </c>
      <c r="F757" s="19">
        <v>58.64</v>
      </c>
      <c r="G757" s="56">
        <v>66.78</v>
      </c>
      <c r="H757" s="57">
        <v>0.51361329026303637</v>
      </c>
      <c r="I757" s="19">
        <v>0.41</v>
      </c>
      <c r="J757" s="19">
        <v>4.1900000000000004</v>
      </c>
      <c r="K757" s="57">
        <v>3.2225811413628673E-2</v>
      </c>
      <c r="L757" s="57">
        <v>7.1452933151432474E-2</v>
      </c>
      <c r="M757" s="26" t="s">
        <v>7451</v>
      </c>
      <c r="N757" s="26">
        <v>48</v>
      </c>
      <c r="O757" s="44" t="s">
        <v>7177</v>
      </c>
    </row>
    <row r="758" spans="1:15" hidden="1" x14ac:dyDescent="0.25">
      <c r="A758" s="26">
        <v>11</v>
      </c>
      <c r="B758" s="19" t="s">
        <v>1142</v>
      </c>
      <c r="C758" s="19" t="s">
        <v>7283</v>
      </c>
      <c r="D758" s="56">
        <v>0</v>
      </c>
      <c r="E758" s="56">
        <v>2574.8000000000002</v>
      </c>
      <c r="F758" s="19">
        <v>1777.11</v>
      </c>
      <c r="G758" s="56">
        <v>694.78</v>
      </c>
      <c r="H758" s="57">
        <v>0.26983843405313029</v>
      </c>
      <c r="I758" s="19">
        <v>12.44</v>
      </c>
      <c r="J758" s="19">
        <v>90.47</v>
      </c>
      <c r="K758" s="57">
        <v>3.5136709647351251E-2</v>
      </c>
      <c r="L758" s="57">
        <v>5.090849750437508E-2</v>
      </c>
      <c r="M758" s="26" t="s">
        <v>7451</v>
      </c>
      <c r="N758" s="26">
        <v>48</v>
      </c>
      <c r="O758" s="44" t="s">
        <v>7177</v>
      </c>
    </row>
    <row r="759" spans="1:15" hidden="1" x14ac:dyDescent="0.25">
      <c r="A759" s="26">
        <v>12</v>
      </c>
      <c r="B759" s="19" t="s">
        <v>1142</v>
      </c>
      <c r="C759" s="19" t="s">
        <v>7321</v>
      </c>
      <c r="D759" s="56">
        <v>0</v>
      </c>
      <c r="E759" s="56">
        <v>525.04999999999995</v>
      </c>
      <c r="F759" s="19">
        <v>461.98</v>
      </c>
      <c r="G759" s="56">
        <v>0</v>
      </c>
      <c r="H759" s="57">
        <v>0</v>
      </c>
      <c r="I759" s="19">
        <v>3.23</v>
      </c>
      <c r="J759" s="19">
        <v>59.84</v>
      </c>
      <c r="K759" s="57">
        <v>0.1139700980858966</v>
      </c>
      <c r="L759" s="57">
        <v>0.12952941685787264</v>
      </c>
      <c r="M759" s="26" t="s">
        <v>7451</v>
      </c>
      <c r="N759" s="26">
        <v>48</v>
      </c>
      <c r="O759" s="44" t="s">
        <v>7177</v>
      </c>
    </row>
    <row r="760" spans="1:15" hidden="1" x14ac:dyDescent="0.25">
      <c r="A760" s="26">
        <v>13</v>
      </c>
      <c r="B760" s="19" t="s">
        <v>1142</v>
      </c>
      <c r="C760" s="19" t="s">
        <v>7330</v>
      </c>
      <c r="D760" s="56">
        <v>0</v>
      </c>
      <c r="E760" s="56">
        <v>302.85000000000002</v>
      </c>
      <c r="F760" s="19">
        <v>271.91000000000003</v>
      </c>
      <c r="G760" s="56">
        <v>0</v>
      </c>
      <c r="H760" s="57">
        <v>0</v>
      </c>
      <c r="I760" s="19">
        <v>1.9</v>
      </c>
      <c r="J760" s="19">
        <v>29.04</v>
      </c>
      <c r="K760" s="57">
        <v>9.588905398712233E-2</v>
      </c>
      <c r="L760" s="57">
        <v>0.10680004413224962</v>
      </c>
      <c r="M760" s="26" t="s">
        <v>7451</v>
      </c>
      <c r="N760" s="26">
        <v>48</v>
      </c>
      <c r="O760" s="44" t="s">
        <v>7177</v>
      </c>
    </row>
    <row r="761" spans="1:15" hidden="1" x14ac:dyDescent="0.25">
      <c r="A761" s="26">
        <v>14</v>
      </c>
      <c r="B761" s="19" t="s">
        <v>497</v>
      </c>
      <c r="C761" s="19" t="s">
        <v>7335</v>
      </c>
      <c r="D761" s="56">
        <v>0</v>
      </c>
      <c r="E761" s="56">
        <v>4396.76</v>
      </c>
      <c r="F761" s="19">
        <v>1315.29</v>
      </c>
      <c r="G761" s="56">
        <v>2953.14</v>
      </c>
      <c r="H761" s="57">
        <v>0.67166276985780438</v>
      </c>
      <c r="I761" s="19">
        <v>9.2100000000000009</v>
      </c>
      <c r="J761" s="19">
        <v>119.12</v>
      </c>
      <c r="K761" s="57">
        <v>2.7092677335128594E-2</v>
      </c>
      <c r="L761" s="57">
        <v>9.0565578693672127E-2</v>
      </c>
      <c r="M761" s="26" t="s">
        <v>7451</v>
      </c>
      <c r="N761" s="26">
        <v>48</v>
      </c>
      <c r="O761" s="44" t="s">
        <v>7177</v>
      </c>
    </row>
    <row r="762" spans="1:15" hidden="1" x14ac:dyDescent="0.25">
      <c r="A762" s="26">
        <v>15</v>
      </c>
      <c r="B762" s="19" t="s">
        <v>498</v>
      </c>
      <c r="C762" s="19" t="s">
        <v>7345</v>
      </c>
      <c r="D762" s="56">
        <v>5652</v>
      </c>
      <c r="E762" s="56">
        <v>0</v>
      </c>
      <c r="F762" s="19">
        <v>3366.97</v>
      </c>
      <c r="G762" s="56">
        <v>1972.87</v>
      </c>
      <c r="H762" s="57">
        <v>0.34905697098372257</v>
      </c>
      <c r="I762" s="19">
        <v>23.57</v>
      </c>
      <c r="J762" s="19">
        <v>288.58999999999997</v>
      </c>
      <c r="K762" s="57">
        <v>5.1059801840056609E-2</v>
      </c>
      <c r="L762" s="57">
        <v>8.5712079406706915E-2</v>
      </c>
      <c r="M762" s="26" t="s">
        <v>7451</v>
      </c>
      <c r="N762" s="26">
        <v>48</v>
      </c>
      <c r="O762" s="44" t="s">
        <v>7177</v>
      </c>
    </row>
    <row r="763" spans="1:15" hidden="1" x14ac:dyDescent="0.25">
      <c r="A763" s="26">
        <v>16</v>
      </c>
      <c r="B763" s="19" t="s">
        <v>498</v>
      </c>
      <c r="C763" s="19" t="s">
        <v>7363</v>
      </c>
      <c r="D763" s="56">
        <v>0</v>
      </c>
      <c r="E763" s="56">
        <v>1411.23</v>
      </c>
      <c r="F763" s="19">
        <v>1192.92</v>
      </c>
      <c r="G763" s="56">
        <v>0</v>
      </c>
      <c r="H763" s="57">
        <v>0</v>
      </c>
      <c r="I763" s="19">
        <v>8.35</v>
      </c>
      <c r="J763" s="19">
        <v>209.96</v>
      </c>
      <c r="K763" s="57">
        <v>0.14877801634035559</v>
      </c>
      <c r="L763" s="57">
        <v>0.17600509673741743</v>
      </c>
      <c r="M763" s="26" t="s">
        <v>7451</v>
      </c>
      <c r="N763" s="26">
        <v>48</v>
      </c>
      <c r="O763" s="44" t="s">
        <v>7177</v>
      </c>
    </row>
    <row r="764" spans="1:15" hidden="1" x14ac:dyDescent="0.25">
      <c r="A764" s="26">
        <v>17</v>
      </c>
      <c r="B764" s="19" t="s">
        <v>498</v>
      </c>
      <c r="C764" s="19" t="s">
        <v>7382</v>
      </c>
      <c r="D764" s="56">
        <v>0</v>
      </c>
      <c r="E764" s="56">
        <v>150.37</v>
      </c>
      <c r="F764" s="19">
        <v>107.27</v>
      </c>
      <c r="G764" s="56">
        <v>0</v>
      </c>
      <c r="H764" s="57">
        <v>0</v>
      </c>
      <c r="I764" s="19">
        <v>0.75</v>
      </c>
      <c r="J764" s="19">
        <v>42.35</v>
      </c>
      <c r="K764" s="57">
        <v>0.28163862472567669</v>
      </c>
      <c r="L764" s="57">
        <v>0.39479817283490259</v>
      </c>
      <c r="M764" s="26" t="s">
        <v>7451</v>
      </c>
      <c r="N764" s="26">
        <v>48</v>
      </c>
      <c r="O764" s="44" t="s">
        <v>7177</v>
      </c>
    </row>
    <row r="765" spans="1:15" hidden="1" x14ac:dyDescent="0.25">
      <c r="A765" s="26">
        <v>18</v>
      </c>
      <c r="B765" s="19" t="s">
        <v>498</v>
      </c>
      <c r="C765" s="19" t="s">
        <v>7389</v>
      </c>
      <c r="D765" s="56">
        <v>0</v>
      </c>
      <c r="E765" s="56">
        <v>370.17</v>
      </c>
      <c r="F765" s="19">
        <v>280.3</v>
      </c>
      <c r="G765" s="56">
        <v>0</v>
      </c>
      <c r="H765" s="57">
        <v>0</v>
      </c>
      <c r="I765" s="19">
        <v>1.96</v>
      </c>
      <c r="J765" s="19">
        <v>87.91</v>
      </c>
      <c r="K765" s="57">
        <v>0.23748547964448766</v>
      </c>
      <c r="L765" s="57">
        <v>0.31362825544059936</v>
      </c>
      <c r="M765" s="26" t="s">
        <v>7451</v>
      </c>
      <c r="N765" s="26">
        <v>48</v>
      </c>
      <c r="O765" s="44" t="s">
        <v>7177</v>
      </c>
    </row>
    <row r="766" spans="1:15" hidden="1" x14ac:dyDescent="0.25">
      <c r="A766" s="26">
        <v>19</v>
      </c>
      <c r="B766" s="19" t="s">
        <v>498</v>
      </c>
      <c r="C766" s="19" t="s">
        <v>7396</v>
      </c>
      <c r="D766" s="56">
        <v>0</v>
      </c>
      <c r="E766" s="56">
        <v>2205.3200000000002</v>
      </c>
      <c r="F766" s="19">
        <v>2003.57</v>
      </c>
      <c r="G766" s="56">
        <v>0</v>
      </c>
      <c r="H766" s="57">
        <v>0</v>
      </c>
      <c r="I766" s="19">
        <v>14.02</v>
      </c>
      <c r="J766" s="19">
        <v>187.73</v>
      </c>
      <c r="K766" s="57">
        <v>8.5125968113471048E-2</v>
      </c>
      <c r="L766" s="57">
        <v>9.3697749517111947E-2</v>
      </c>
      <c r="M766" s="26" t="s">
        <v>7451</v>
      </c>
      <c r="N766" s="26">
        <v>48</v>
      </c>
      <c r="O766" s="44" t="s">
        <v>7177</v>
      </c>
    </row>
    <row r="767" spans="1:15" hidden="1" x14ac:dyDescent="0.25">
      <c r="A767" s="26">
        <v>20</v>
      </c>
      <c r="B767" s="19" t="s">
        <v>1143</v>
      </c>
      <c r="C767" s="19" t="s">
        <v>7404</v>
      </c>
      <c r="D767" s="56">
        <v>0</v>
      </c>
      <c r="E767" s="56">
        <v>514.36</v>
      </c>
      <c r="F767" s="19">
        <v>369.89</v>
      </c>
      <c r="G767" s="56">
        <v>121.67</v>
      </c>
      <c r="H767" s="57">
        <v>0.23654638774399253</v>
      </c>
      <c r="I767" s="19">
        <v>2.59</v>
      </c>
      <c r="J767" s="19">
        <v>20.21</v>
      </c>
      <c r="K767" s="57">
        <v>3.9291546776576716E-2</v>
      </c>
      <c r="L767" s="57">
        <v>5.4637865311308771E-2</v>
      </c>
      <c r="M767" s="26" t="s">
        <v>7451</v>
      </c>
      <c r="N767" s="26">
        <v>48</v>
      </c>
      <c r="O767" s="44" t="s">
        <v>7177</v>
      </c>
    </row>
    <row r="768" spans="1:15" hidden="1" x14ac:dyDescent="0.25">
      <c r="A768" s="26">
        <v>21</v>
      </c>
      <c r="B768" s="19" t="s">
        <v>1143</v>
      </c>
      <c r="C768" s="19" t="s">
        <v>7408</v>
      </c>
      <c r="D768" s="56">
        <v>0</v>
      </c>
      <c r="E768" s="56">
        <v>514.36</v>
      </c>
      <c r="F768" s="19">
        <v>187.48</v>
      </c>
      <c r="G768" s="56">
        <v>309.05</v>
      </c>
      <c r="H768" s="57">
        <v>0.60084376701143172</v>
      </c>
      <c r="I768" s="19">
        <v>1.31</v>
      </c>
      <c r="J768" s="19">
        <v>16.52</v>
      </c>
      <c r="K768" s="57">
        <v>3.2117583015786606E-2</v>
      </c>
      <c r="L768" s="57">
        <v>8.8116065713676126E-2</v>
      </c>
      <c r="M768" s="26" t="s">
        <v>7451</v>
      </c>
      <c r="N768" s="26">
        <v>48</v>
      </c>
      <c r="O768" s="44" t="s">
        <v>7177</v>
      </c>
    </row>
    <row r="769" spans="1:17" hidden="1" x14ac:dyDescent="0.25">
      <c r="A769" s="26">
        <v>22</v>
      </c>
      <c r="B769" s="19" t="s">
        <v>1144</v>
      </c>
      <c r="C769" s="19" t="s">
        <v>7413</v>
      </c>
      <c r="D769" s="56">
        <v>10833</v>
      </c>
      <c r="E769" s="56">
        <v>0</v>
      </c>
      <c r="F769" s="19">
        <v>4375.3599999999997</v>
      </c>
      <c r="G769" s="56">
        <v>6267.42</v>
      </c>
      <c r="H769" s="57">
        <v>0.57854887842702851</v>
      </c>
      <c r="I769" s="19">
        <v>30.63</v>
      </c>
      <c r="J769" s="19">
        <v>159.59</v>
      </c>
      <c r="K769" s="57">
        <v>1.4731837902704699E-2</v>
      </c>
      <c r="L769" s="57">
        <v>3.6474712937906828E-2</v>
      </c>
      <c r="M769" s="26" t="s">
        <v>7451</v>
      </c>
      <c r="N769" s="26">
        <v>48</v>
      </c>
      <c r="O769" s="44" t="s">
        <v>7177</v>
      </c>
    </row>
    <row r="770" spans="1:17" hidden="1" x14ac:dyDescent="0.25">
      <c r="A770" s="26">
        <v>23</v>
      </c>
      <c r="B770" s="19" t="s">
        <v>1145</v>
      </c>
      <c r="C770" s="19" t="s">
        <v>7417</v>
      </c>
      <c r="D770" s="56">
        <v>0</v>
      </c>
      <c r="E770" s="56">
        <v>10161.450000000001</v>
      </c>
      <c r="F770" s="19">
        <v>5835.77</v>
      </c>
      <c r="G770" s="56">
        <v>3207.85</v>
      </c>
      <c r="H770" s="57">
        <v>0.31568821378838646</v>
      </c>
      <c r="I770" s="19">
        <v>40.85</v>
      </c>
      <c r="J770" s="19">
        <v>1076.98</v>
      </c>
      <c r="K770" s="57">
        <v>0.10598684242898404</v>
      </c>
      <c r="L770" s="57">
        <v>0.18454805449837811</v>
      </c>
      <c r="M770" s="26" t="s">
        <v>7451</v>
      </c>
      <c r="N770" s="26">
        <v>48</v>
      </c>
      <c r="O770" s="44" t="s">
        <v>7177</v>
      </c>
    </row>
    <row r="771" spans="1:17" hidden="1" x14ac:dyDescent="0.25">
      <c r="A771" s="26">
        <v>24</v>
      </c>
      <c r="B771" s="19" t="s">
        <v>500</v>
      </c>
      <c r="C771" s="19" t="s">
        <v>7432</v>
      </c>
      <c r="D771" s="56">
        <v>20347.2</v>
      </c>
      <c r="E771" s="56">
        <v>0</v>
      </c>
      <c r="F771" s="19">
        <v>19435.68</v>
      </c>
      <c r="G771" s="56">
        <v>0</v>
      </c>
      <c r="H771" s="57">
        <v>0</v>
      </c>
      <c r="I771" s="19">
        <v>136.05000000000001</v>
      </c>
      <c r="J771" s="19">
        <v>775.47</v>
      </c>
      <c r="K771" s="57">
        <v>3.8111877801368245E-2</v>
      </c>
      <c r="L771" s="57">
        <v>3.9899298609567556E-2</v>
      </c>
      <c r="M771" s="26" t="s">
        <v>7451</v>
      </c>
      <c r="N771" s="26">
        <v>48</v>
      </c>
      <c r="O771" s="44" t="s">
        <v>7177</v>
      </c>
    </row>
    <row r="772" spans="1:17" hidden="1" x14ac:dyDescent="0.25">
      <c r="A772" s="26">
        <v>25</v>
      </c>
      <c r="B772" s="19" t="s">
        <v>500</v>
      </c>
      <c r="C772" s="19" t="s">
        <v>7436</v>
      </c>
      <c r="D772" s="56">
        <v>17332.8</v>
      </c>
      <c r="E772" s="56">
        <v>0</v>
      </c>
      <c r="F772" s="19">
        <v>11299.86</v>
      </c>
      <c r="G772" s="56">
        <v>5938.26</v>
      </c>
      <c r="H772" s="57">
        <v>0.3426024646912213</v>
      </c>
      <c r="I772" s="19">
        <v>79.099999999999994</v>
      </c>
      <c r="J772" s="19">
        <v>15.58</v>
      </c>
      <c r="K772" s="57">
        <v>8.9887381150189239E-4</v>
      </c>
      <c r="L772" s="57">
        <v>1.3787781441539984E-3</v>
      </c>
      <c r="M772" s="26" t="s">
        <v>7451</v>
      </c>
      <c r="N772" s="26">
        <v>48</v>
      </c>
      <c r="O772" s="44" t="s">
        <v>7177</v>
      </c>
    </row>
    <row r="773" spans="1:17" hidden="1" x14ac:dyDescent="0.25">
      <c r="A773" s="26">
        <v>26</v>
      </c>
      <c r="B773" s="19" t="s">
        <v>500</v>
      </c>
      <c r="C773" s="19" t="s">
        <v>7441</v>
      </c>
      <c r="D773" s="56">
        <v>0</v>
      </c>
      <c r="E773" s="56">
        <v>7188.57</v>
      </c>
      <c r="F773" s="19">
        <v>5220.18</v>
      </c>
      <c r="G773" s="56">
        <v>1879.2</v>
      </c>
      <c r="H773" s="57">
        <v>0.26141499630663678</v>
      </c>
      <c r="I773" s="19">
        <v>36.54</v>
      </c>
      <c r="J773" s="19">
        <v>52.65</v>
      </c>
      <c r="K773" s="57">
        <v>7.324127051694565E-3</v>
      </c>
      <c r="L773" s="57">
        <v>1.0085859108306609E-2</v>
      </c>
      <c r="M773" s="26" t="s">
        <v>7451</v>
      </c>
      <c r="N773" s="26">
        <v>48</v>
      </c>
      <c r="O773" s="44" t="s">
        <v>7177</v>
      </c>
    </row>
    <row r="774" spans="1:17" hidden="1" x14ac:dyDescent="0.25">
      <c r="A774" s="26">
        <v>1</v>
      </c>
      <c r="B774" s="19" t="s">
        <v>1142</v>
      </c>
      <c r="C774" s="19" t="s">
        <v>7468</v>
      </c>
      <c r="D774" s="56">
        <v>0</v>
      </c>
      <c r="E774" s="56">
        <v>3768</v>
      </c>
      <c r="F774" s="19">
        <v>3433.86</v>
      </c>
      <c r="G774" s="56">
        <v>0</v>
      </c>
      <c r="H774" s="57">
        <v>0</v>
      </c>
      <c r="I774" s="19">
        <v>24.04</v>
      </c>
      <c r="J774" s="19">
        <v>310.10000000000002</v>
      </c>
      <c r="K774" s="57">
        <v>8.2298301486199585E-2</v>
      </c>
      <c r="L774" s="57">
        <v>9.0306535502321011E-2</v>
      </c>
      <c r="M774" s="26" t="s">
        <v>7475</v>
      </c>
      <c r="N774" s="26">
        <v>49</v>
      </c>
      <c r="O774" s="44" t="s">
        <v>7469</v>
      </c>
    </row>
    <row r="775" spans="1:17" hidden="1" x14ac:dyDescent="0.25">
      <c r="A775" s="26">
        <v>2</v>
      </c>
      <c r="B775" s="19" t="s">
        <v>1142</v>
      </c>
      <c r="C775" s="19" t="s">
        <v>7471</v>
      </c>
      <c r="D775" s="56">
        <v>0</v>
      </c>
      <c r="E775" s="56">
        <v>2763.2</v>
      </c>
      <c r="F775" s="19">
        <v>2324.7199999999998</v>
      </c>
      <c r="G775" s="56">
        <v>0</v>
      </c>
      <c r="H775" s="57">
        <v>0</v>
      </c>
      <c r="I775" s="19">
        <v>16.27</v>
      </c>
      <c r="J775" s="19">
        <v>422.21</v>
      </c>
      <c r="K775" s="57">
        <v>0.15279748118123915</v>
      </c>
      <c r="L775" s="57">
        <v>0.18161757114835336</v>
      </c>
      <c r="M775" s="26" t="s">
        <v>7475</v>
      </c>
      <c r="N775" s="26">
        <v>49</v>
      </c>
      <c r="O775" s="44" t="s">
        <v>7469</v>
      </c>
    </row>
    <row r="776" spans="1:17" hidden="1" x14ac:dyDescent="0.25">
      <c r="A776" s="26">
        <v>3</v>
      </c>
      <c r="B776" s="19" t="s">
        <v>498</v>
      </c>
      <c r="C776" s="19" t="s">
        <v>7472</v>
      </c>
      <c r="D776" s="56">
        <v>0</v>
      </c>
      <c r="E776" s="56">
        <v>5652</v>
      </c>
      <c r="F776" s="19">
        <v>3431.52</v>
      </c>
      <c r="G776" s="56">
        <v>0</v>
      </c>
      <c r="H776" s="57">
        <v>0</v>
      </c>
      <c r="I776" s="19">
        <v>24.02</v>
      </c>
      <c r="J776" s="19">
        <v>2196.46</v>
      </c>
      <c r="K776" s="57">
        <v>0.38861641896673743</v>
      </c>
      <c r="L776" s="57">
        <v>0.64008369468923398</v>
      </c>
      <c r="M776" s="26" t="s">
        <v>7475</v>
      </c>
      <c r="N776" s="26">
        <v>49</v>
      </c>
      <c r="O776" s="44" t="s">
        <v>7469</v>
      </c>
    </row>
    <row r="777" spans="1:17" hidden="1" x14ac:dyDescent="0.25">
      <c r="A777" s="26">
        <v>4</v>
      </c>
      <c r="B777" s="19" t="s">
        <v>498</v>
      </c>
      <c r="C777" s="19" t="s">
        <v>7472</v>
      </c>
      <c r="D777" s="56">
        <v>0</v>
      </c>
      <c r="E777" s="56">
        <v>2152.4899999999998</v>
      </c>
      <c r="F777" s="19">
        <v>1334.09</v>
      </c>
      <c r="G777" s="56">
        <v>0</v>
      </c>
      <c r="H777" s="57">
        <v>0</v>
      </c>
      <c r="I777" s="19">
        <v>9.34</v>
      </c>
      <c r="J777" s="19">
        <v>809.06</v>
      </c>
      <c r="K777" s="57">
        <v>0.37587166490901236</v>
      </c>
      <c r="L777" s="57">
        <v>0.60645083914878306</v>
      </c>
      <c r="M777" s="26" t="s">
        <v>7475</v>
      </c>
      <c r="N777" s="26">
        <v>49</v>
      </c>
      <c r="O777" s="44" t="s">
        <v>7469</v>
      </c>
    </row>
    <row r="778" spans="1:17" hidden="1" x14ac:dyDescent="0.25">
      <c r="A778" s="26">
        <v>1</v>
      </c>
      <c r="B778" s="19" t="s">
        <v>4738</v>
      </c>
      <c r="C778" s="19" t="s">
        <v>7852</v>
      </c>
      <c r="D778" s="56">
        <v>0</v>
      </c>
      <c r="E778" s="56">
        <v>831.07</v>
      </c>
      <c r="F778" s="19">
        <v>99.36</v>
      </c>
      <c r="G778" s="56">
        <v>724.63</v>
      </c>
      <c r="H778" s="57">
        <v>0.87192414598048296</v>
      </c>
      <c r="I778" s="19">
        <v>0.7</v>
      </c>
      <c r="J778" s="19">
        <v>6.38</v>
      </c>
      <c r="K778" s="57">
        <v>7.6768503254840137E-3</v>
      </c>
      <c r="L778" s="57">
        <v>6.4210950080515292E-2</v>
      </c>
      <c r="M778" s="26" t="s">
        <v>7816</v>
      </c>
      <c r="N778" s="26">
        <v>50</v>
      </c>
      <c r="O778" s="44" t="s">
        <v>7854</v>
      </c>
      <c r="P778" s="19">
        <v>41.29</v>
      </c>
      <c r="Q778" s="19" t="s">
        <v>4950</v>
      </c>
    </row>
    <row r="779" spans="1:17" hidden="1" x14ac:dyDescent="0.25">
      <c r="A779" s="26">
        <v>2</v>
      </c>
      <c r="B779" s="19" t="s">
        <v>5469</v>
      </c>
      <c r="C779" s="19" t="s">
        <v>7855</v>
      </c>
      <c r="D779" s="56">
        <v>0</v>
      </c>
      <c r="E779" s="56">
        <v>1036.9100000000001</v>
      </c>
      <c r="F779" s="19">
        <v>29.21</v>
      </c>
      <c r="G779" s="56">
        <v>1001.74</v>
      </c>
      <c r="H779" s="57">
        <v>0.96608191646333808</v>
      </c>
      <c r="I779" s="19">
        <v>0.2</v>
      </c>
      <c r="J779" s="19">
        <v>5.76</v>
      </c>
      <c r="K779" s="57">
        <v>5.5549661976449253E-3</v>
      </c>
      <c r="L779" s="57">
        <v>0.19719274221157138</v>
      </c>
      <c r="M779" s="26" t="s">
        <v>7816</v>
      </c>
      <c r="N779" s="26">
        <v>50</v>
      </c>
      <c r="O779" s="44" t="s">
        <v>7854</v>
      </c>
      <c r="P779" s="19">
        <v>7.07</v>
      </c>
      <c r="Q779" s="19" t="s">
        <v>4950</v>
      </c>
    </row>
    <row r="780" spans="1:17" hidden="1" x14ac:dyDescent="0.25">
      <c r="A780" s="26">
        <v>3</v>
      </c>
      <c r="B780" s="19" t="s">
        <v>2107</v>
      </c>
      <c r="C780" s="19" t="s">
        <v>7856</v>
      </c>
      <c r="D780" s="56">
        <v>1413</v>
      </c>
      <c r="E780" s="56">
        <v>0</v>
      </c>
      <c r="F780" s="19">
        <v>974.38</v>
      </c>
      <c r="G780" s="56">
        <v>391.01</v>
      </c>
      <c r="H780" s="57">
        <v>0.27672328379334749</v>
      </c>
      <c r="I780" s="19">
        <v>6.82</v>
      </c>
      <c r="J780" s="19">
        <v>40.79</v>
      </c>
      <c r="K780" s="57">
        <v>2.8867657466383579E-2</v>
      </c>
      <c r="L780" s="57">
        <v>4.1862517703565347E-2</v>
      </c>
      <c r="M780" s="26" t="s">
        <v>7816</v>
      </c>
      <c r="N780" s="26">
        <v>50</v>
      </c>
      <c r="O780" s="44" t="s">
        <v>7854</v>
      </c>
      <c r="P780" s="19">
        <v>36.369999999999997</v>
      </c>
      <c r="Q780" s="19" t="s">
        <v>4950</v>
      </c>
    </row>
    <row r="781" spans="1:17" hidden="1" x14ac:dyDescent="0.25">
      <c r="A781" s="26">
        <v>4</v>
      </c>
      <c r="B781" s="19" t="s">
        <v>2107</v>
      </c>
      <c r="C781" s="19" t="s">
        <v>7857</v>
      </c>
      <c r="D781" s="56">
        <v>1413</v>
      </c>
      <c r="E781" s="56">
        <v>0</v>
      </c>
      <c r="F781" s="19">
        <v>299.95</v>
      </c>
      <c r="G781" s="56">
        <v>1102.6300000000001</v>
      </c>
      <c r="H781" s="57">
        <v>0.78034677990092005</v>
      </c>
      <c r="I781" s="19">
        <v>2.1</v>
      </c>
      <c r="J781" s="19">
        <v>8.32</v>
      </c>
      <c r="K781" s="57">
        <v>5.8881811748053786E-3</v>
      </c>
      <c r="L781" s="57">
        <v>2.7737956326054344E-2</v>
      </c>
      <c r="M781" s="26" t="s">
        <v>7816</v>
      </c>
      <c r="N781" s="26">
        <v>50</v>
      </c>
      <c r="O781" s="44" t="s">
        <v>7854</v>
      </c>
      <c r="P781" s="19">
        <v>12.71</v>
      </c>
      <c r="Q781" s="19" t="s">
        <v>4950</v>
      </c>
    </row>
    <row r="782" spans="1:17" hidden="1" x14ac:dyDescent="0.25">
      <c r="A782" s="26">
        <v>5</v>
      </c>
      <c r="B782" s="19" t="s">
        <v>2107</v>
      </c>
      <c r="C782" s="19" t="s">
        <v>7858</v>
      </c>
      <c r="D782" s="56">
        <v>0</v>
      </c>
      <c r="E782" s="56">
        <v>714.3</v>
      </c>
      <c r="F782" s="19">
        <v>431.24</v>
      </c>
      <c r="G782" s="56">
        <v>248.13</v>
      </c>
      <c r="H782" s="57">
        <v>0.34737505249895001</v>
      </c>
      <c r="I782" s="19">
        <v>3.02</v>
      </c>
      <c r="J782" s="19">
        <v>31.91</v>
      </c>
      <c r="K782" s="57">
        <v>4.4673106537869246E-2</v>
      </c>
      <c r="L782" s="57">
        <v>7.3995918745941927E-2</v>
      </c>
      <c r="M782" s="26" t="s">
        <v>7816</v>
      </c>
      <c r="N782" s="26">
        <v>50</v>
      </c>
      <c r="O782" s="44" t="s">
        <v>7854</v>
      </c>
      <c r="P782" s="19">
        <v>18.93</v>
      </c>
      <c r="Q782" s="19" t="s">
        <v>4950</v>
      </c>
    </row>
    <row r="783" spans="1:17" hidden="1" x14ac:dyDescent="0.25">
      <c r="A783" s="26">
        <v>6</v>
      </c>
      <c r="B783" s="19" t="s">
        <v>2107</v>
      </c>
      <c r="C783" s="19" t="s">
        <v>7859</v>
      </c>
      <c r="D783" s="56">
        <v>0</v>
      </c>
      <c r="E783" s="56">
        <v>299.99</v>
      </c>
      <c r="F783" s="19">
        <v>228.1</v>
      </c>
      <c r="G783" s="56">
        <v>40.78</v>
      </c>
      <c r="H783" s="57">
        <v>0.13593786459548651</v>
      </c>
      <c r="I783" s="19">
        <v>1.6</v>
      </c>
      <c r="J783" s="19">
        <v>29.51</v>
      </c>
      <c r="K783" s="57">
        <v>9.8369945664855504E-2</v>
      </c>
      <c r="L783" s="57">
        <v>0.12937308198158703</v>
      </c>
      <c r="M783" s="26" t="s">
        <v>7816</v>
      </c>
      <c r="N783" s="26">
        <v>50</v>
      </c>
      <c r="O783" s="44" t="s">
        <v>7854</v>
      </c>
      <c r="P783" s="19">
        <v>18.13</v>
      </c>
      <c r="Q783" s="19" t="s">
        <v>4950</v>
      </c>
    </row>
    <row r="784" spans="1:17" hidden="1" x14ac:dyDescent="0.25">
      <c r="A784" s="26">
        <v>7</v>
      </c>
      <c r="B784" s="19" t="s">
        <v>1141</v>
      </c>
      <c r="C784" s="19" t="s">
        <v>7860</v>
      </c>
      <c r="D784" s="56">
        <v>0</v>
      </c>
      <c r="E784" s="56">
        <v>1608.42</v>
      </c>
      <c r="F784" s="19">
        <v>137.35</v>
      </c>
      <c r="G784" s="56">
        <v>1443.38</v>
      </c>
      <c r="H784" s="57">
        <v>0.89738998520286994</v>
      </c>
      <c r="I784" s="19">
        <v>0.96</v>
      </c>
      <c r="J784" s="19">
        <v>26.73</v>
      </c>
      <c r="K784" s="57">
        <v>1.6618793598686909E-2</v>
      </c>
      <c r="L784" s="57">
        <v>0.19461230433199855</v>
      </c>
      <c r="M784" s="26" t="s">
        <v>7816</v>
      </c>
      <c r="N784" s="26">
        <v>50</v>
      </c>
      <c r="O784" s="44" t="s">
        <v>7854</v>
      </c>
      <c r="P784" s="19">
        <v>21.74</v>
      </c>
      <c r="Q784" s="19" t="s">
        <v>4950</v>
      </c>
    </row>
    <row r="785" spans="1:17" hidden="1" x14ac:dyDescent="0.25">
      <c r="A785" s="26">
        <v>8</v>
      </c>
      <c r="B785" s="19" t="s">
        <v>4913</v>
      </c>
      <c r="C785" s="19" t="s">
        <v>7861</v>
      </c>
      <c r="D785" s="56">
        <v>0</v>
      </c>
      <c r="E785" s="56">
        <v>734.12</v>
      </c>
      <c r="F785" s="19">
        <v>616.27</v>
      </c>
      <c r="G785" s="56">
        <v>0</v>
      </c>
      <c r="H785" s="57">
        <v>0</v>
      </c>
      <c r="I785" s="19">
        <v>4.3099999999999996</v>
      </c>
      <c r="J785" s="19">
        <v>113.54</v>
      </c>
      <c r="K785" s="57">
        <v>0.15466136326486135</v>
      </c>
      <c r="L785" s="57">
        <v>0.18423742839988969</v>
      </c>
      <c r="M785" s="26" t="s">
        <v>7816</v>
      </c>
      <c r="N785" s="26">
        <v>50</v>
      </c>
      <c r="O785" s="44" t="s">
        <v>7854</v>
      </c>
      <c r="P785" s="19">
        <v>52.22</v>
      </c>
      <c r="Q785" s="19" t="s">
        <v>4950</v>
      </c>
    </row>
    <row r="786" spans="1:17" hidden="1" x14ac:dyDescent="0.25">
      <c r="A786" s="26">
        <v>9</v>
      </c>
      <c r="B786" s="19" t="s">
        <v>4913</v>
      </c>
      <c r="C786" s="19" t="s">
        <v>7862</v>
      </c>
      <c r="D786" s="56">
        <v>0</v>
      </c>
      <c r="E786" s="56">
        <v>131</v>
      </c>
      <c r="F786" s="19">
        <v>105.81</v>
      </c>
      <c r="G786" s="56">
        <v>0</v>
      </c>
      <c r="H786" s="57">
        <v>0</v>
      </c>
      <c r="I786" s="19">
        <v>0.74</v>
      </c>
      <c r="J786" s="19">
        <v>24.45</v>
      </c>
      <c r="K786" s="57">
        <v>0.18664122137404579</v>
      </c>
      <c r="L786" s="57">
        <v>0.23107456762120782</v>
      </c>
      <c r="M786" s="26" t="s">
        <v>7816</v>
      </c>
      <c r="N786" s="26">
        <v>50</v>
      </c>
      <c r="O786" s="44" t="s">
        <v>7854</v>
      </c>
      <c r="P786" s="19">
        <v>13.96</v>
      </c>
      <c r="Q786" s="19" t="s">
        <v>4950</v>
      </c>
    </row>
    <row r="787" spans="1:17" hidden="1" x14ac:dyDescent="0.25">
      <c r="A787" s="26">
        <v>10</v>
      </c>
      <c r="B787" s="19" t="s">
        <v>1949</v>
      </c>
      <c r="C787" s="19" t="s">
        <v>7863</v>
      </c>
      <c r="D787" s="56">
        <v>0</v>
      </c>
      <c r="E787" s="56">
        <v>463.4</v>
      </c>
      <c r="F787" s="19">
        <v>224.29</v>
      </c>
      <c r="G787" s="56">
        <v>168.21</v>
      </c>
      <c r="H787" s="57">
        <v>0.36299093655589126</v>
      </c>
      <c r="I787" s="19">
        <v>1.57</v>
      </c>
      <c r="J787" s="19">
        <v>69.33</v>
      </c>
      <c r="K787" s="57">
        <v>0.14961156668105308</v>
      </c>
      <c r="L787" s="57">
        <v>0.30910874314503545</v>
      </c>
      <c r="M787" s="26" t="s">
        <v>7816</v>
      </c>
      <c r="N787" s="26">
        <v>50</v>
      </c>
      <c r="O787" s="44" t="s">
        <v>7854</v>
      </c>
      <c r="P787" s="19">
        <v>23.12</v>
      </c>
      <c r="Q787" s="19" t="s">
        <v>4950</v>
      </c>
    </row>
    <row r="788" spans="1:17" hidden="1" x14ac:dyDescent="0.25">
      <c r="A788" s="26">
        <v>11</v>
      </c>
      <c r="B788" s="19" t="s">
        <v>1142</v>
      </c>
      <c r="C788" s="19" t="s">
        <v>7864</v>
      </c>
      <c r="D788" s="56">
        <v>3768</v>
      </c>
      <c r="E788" s="56">
        <v>0</v>
      </c>
      <c r="F788" s="19">
        <v>3310.34</v>
      </c>
      <c r="G788" s="56">
        <v>0</v>
      </c>
      <c r="H788" s="57">
        <v>0</v>
      </c>
      <c r="I788" s="19">
        <v>23.17</v>
      </c>
      <c r="J788" s="19">
        <v>434.49</v>
      </c>
      <c r="K788" s="57">
        <v>0.11531050955414013</v>
      </c>
      <c r="L788" s="57">
        <v>0.13125237890971925</v>
      </c>
      <c r="M788" s="26" t="s">
        <v>7816</v>
      </c>
      <c r="N788" s="26">
        <v>50</v>
      </c>
      <c r="O788" s="44" t="s">
        <v>7854</v>
      </c>
      <c r="P788" s="19">
        <v>155.16999999999999</v>
      </c>
      <c r="Q788" s="19" t="s">
        <v>4950</v>
      </c>
    </row>
    <row r="789" spans="1:17" hidden="1" x14ac:dyDescent="0.25">
      <c r="A789" s="26">
        <v>12</v>
      </c>
      <c r="B789" s="19" t="s">
        <v>1142</v>
      </c>
      <c r="C789" s="19" t="s">
        <v>7865</v>
      </c>
      <c r="D789" s="56">
        <v>0</v>
      </c>
      <c r="E789" s="56">
        <v>919.39</v>
      </c>
      <c r="F789" s="19">
        <v>811.84</v>
      </c>
      <c r="G789" s="56">
        <v>0</v>
      </c>
      <c r="H789" s="57">
        <v>0</v>
      </c>
      <c r="I789" s="19">
        <v>5.68</v>
      </c>
      <c r="J789" s="19">
        <v>101.87</v>
      </c>
      <c r="K789" s="57">
        <v>0.11080172723218656</v>
      </c>
      <c r="L789" s="57">
        <v>0.1254803902246748</v>
      </c>
      <c r="M789" s="26" t="s">
        <v>7816</v>
      </c>
      <c r="N789" s="26">
        <v>50</v>
      </c>
      <c r="O789" s="44" t="s">
        <v>7854</v>
      </c>
      <c r="P789" s="19">
        <v>34.61</v>
      </c>
      <c r="Q789" s="19" t="s">
        <v>4950</v>
      </c>
    </row>
    <row r="790" spans="1:17" hidden="1" x14ac:dyDescent="0.25">
      <c r="A790" s="26">
        <v>13</v>
      </c>
      <c r="B790" s="19" t="s">
        <v>497</v>
      </c>
      <c r="C790" s="19" t="s">
        <v>7866</v>
      </c>
      <c r="D790" s="56">
        <v>0</v>
      </c>
      <c r="E790" s="56">
        <v>2953.14</v>
      </c>
      <c r="F790" s="19">
        <v>1621.26</v>
      </c>
      <c r="G790" s="56">
        <v>812.95</v>
      </c>
      <c r="H790" s="57">
        <v>0.2752832578204894</v>
      </c>
      <c r="I790" s="19">
        <v>11.35</v>
      </c>
      <c r="J790" s="19">
        <v>507.58</v>
      </c>
      <c r="K790" s="57">
        <v>0.17187806876748141</v>
      </c>
      <c r="L790" s="57">
        <v>0.31307748294536347</v>
      </c>
      <c r="M790" s="26" t="s">
        <v>7816</v>
      </c>
      <c r="N790" s="26">
        <v>50</v>
      </c>
      <c r="O790" s="44" t="s">
        <v>7854</v>
      </c>
      <c r="P790" s="19">
        <v>387.7</v>
      </c>
      <c r="Q790" s="19" t="s">
        <v>4950</v>
      </c>
    </row>
    <row r="791" spans="1:17" hidden="1" x14ac:dyDescent="0.25">
      <c r="A791" s="26">
        <v>14</v>
      </c>
      <c r="B791" s="19" t="s">
        <v>498</v>
      </c>
      <c r="C791" s="19" t="s">
        <v>7867</v>
      </c>
      <c r="D791" s="56">
        <v>5652</v>
      </c>
      <c r="E791" s="56">
        <v>0</v>
      </c>
      <c r="F791" s="19">
        <v>5173.87</v>
      </c>
      <c r="G791" s="56">
        <v>0</v>
      </c>
      <c r="H791" s="57">
        <v>0</v>
      </c>
      <c r="I791" s="19">
        <v>36.22</v>
      </c>
      <c r="J791" s="19">
        <v>441.91</v>
      </c>
      <c r="K791" s="57">
        <v>7.8186482661004961E-2</v>
      </c>
      <c r="L791" s="57">
        <v>8.5411887040068663E-2</v>
      </c>
      <c r="M791" s="26" t="s">
        <v>7816</v>
      </c>
      <c r="N791" s="26">
        <v>50</v>
      </c>
      <c r="O791" s="44" t="s">
        <v>7854</v>
      </c>
      <c r="P791" s="19">
        <v>85.22</v>
      </c>
      <c r="Q791" s="19" t="s">
        <v>4950</v>
      </c>
    </row>
    <row r="792" spans="1:17" hidden="1" x14ac:dyDescent="0.25">
      <c r="A792" s="26">
        <v>15</v>
      </c>
      <c r="B792" s="19" t="s">
        <v>498</v>
      </c>
      <c r="C792" s="19" t="s">
        <v>7868</v>
      </c>
      <c r="D792" s="56">
        <v>5652</v>
      </c>
      <c r="E792" s="56">
        <v>0</v>
      </c>
      <c r="F792" s="19">
        <v>4792.25</v>
      </c>
      <c r="G792" s="56">
        <v>0</v>
      </c>
      <c r="H792" s="57">
        <v>0</v>
      </c>
      <c r="I792" s="19">
        <v>33.549999999999997</v>
      </c>
      <c r="J792" s="19">
        <v>826.2</v>
      </c>
      <c r="K792" s="57">
        <v>0.14617834394904458</v>
      </c>
      <c r="L792" s="57">
        <v>0.17240335959100633</v>
      </c>
      <c r="M792" s="26" t="s">
        <v>7816</v>
      </c>
      <c r="N792" s="26">
        <v>50</v>
      </c>
      <c r="O792" s="44" t="s">
        <v>7854</v>
      </c>
      <c r="P792" s="19">
        <v>106.69</v>
      </c>
      <c r="Q792" s="19" t="s">
        <v>4950</v>
      </c>
    </row>
    <row r="793" spans="1:17" hidden="1" x14ac:dyDescent="0.25">
      <c r="A793" s="26">
        <v>16</v>
      </c>
      <c r="B793" s="19" t="s">
        <v>498</v>
      </c>
      <c r="C793" s="19" t="s">
        <v>7869</v>
      </c>
      <c r="D793" s="56">
        <v>0</v>
      </c>
      <c r="E793" s="56">
        <v>1972.87</v>
      </c>
      <c r="F793" s="19">
        <v>375.14</v>
      </c>
      <c r="G793" s="56">
        <v>1377.25</v>
      </c>
      <c r="H793" s="57">
        <v>0.69809465398125581</v>
      </c>
      <c r="I793" s="19">
        <v>2.63</v>
      </c>
      <c r="J793" s="19">
        <v>217.85</v>
      </c>
      <c r="K793" s="57">
        <v>0.11042288645475881</v>
      </c>
      <c r="L793" s="57">
        <v>0.58071653249453536</v>
      </c>
      <c r="M793" s="26" t="s">
        <v>7816</v>
      </c>
      <c r="N793" s="26">
        <v>50</v>
      </c>
      <c r="O793" s="44" t="s">
        <v>7854</v>
      </c>
      <c r="P793" s="19">
        <v>15.57</v>
      </c>
      <c r="Q793" s="19" t="s">
        <v>4950</v>
      </c>
    </row>
    <row r="794" spans="1:17" hidden="1" x14ac:dyDescent="0.25">
      <c r="A794" s="26">
        <v>17</v>
      </c>
      <c r="B794" s="19" t="s">
        <v>1143</v>
      </c>
      <c r="C794" s="19" t="s">
        <v>7870</v>
      </c>
      <c r="D794" s="56">
        <v>0</v>
      </c>
      <c r="E794" s="56">
        <v>2729.92</v>
      </c>
      <c r="F794" s="19">
        <v>1139.1099999999999</v>
      </c>
      <c r="G794" s="56">
        <v>1461.77</v>
      </c>
      <c r="H794" s="57">
        <v>0.53546257765795335</v>
      </c>
      <c r="I794" s="19">
        <v>7.97</v>
      </c>
      <c r="J794" s="19">
        <v>121.07</v>
      </c>
      <c r="K794" s="57">
        <v>4.4349284960731448E-2</v>
      </c>
      <c r="L794" s="57">
        <v>0.10628473106196944</v>
      </c>
      <c r="M794" s="26" t="s">
        <v>7816</v>
      </c>
      <c r="N794" s="26">
        <v>50</v>
      </c>
      <c r="O794" s="44" t="s">
        <v>7854</v>
      </c>
      <c r="P794" s="19">
        <v>46.39</v>
      </c>
      <c r="Q794" s="19" t="s">
        <v>4950</v>
      </c>
    </row>
    <row r="795" spans="1:17" hidden="1" x14ac:dyDescent="0.25">
      <c r="A795" s="26">
        <v>18</v>
      </c>
      <c r="B795" s="19" t="s">
        <v>499</v>
      </c>
      <c r="C795" s="19" t="s">
        <v>7871</v>
      </c>
      <c r="D795" s="56">
        <v>0</v>
      </c>
      <c r="E795" s="56">
        <v>1525.43</v>
      </c>
      <c r="F795" s="19">
        <v>305.14</v>
      </c>
      <c r="G795" s="56">
        <v>1183.42</v>
      </c>
      <c r="H795" s="57">
        <v>0.77579436617871689</v>
      </c>
      <c r="I795" s="19">
        <v>2.14</v>
      </c>
      <c r="J795" s="19">
        <v>34.729999999999997</v>
      </c>
      <c r="K795" s="57">
        <v>2.2767350845335411E-2</v>
      </c>
      <c r="L795" s="57">
        <v>0.11381660876974503</v>
      </c>
      <c r="M795" s="26" t="s">
        <v>7816</v>
      </c>
      <c r="N795" s="26">
        <v>50</v>
      </c>
      <c r="O795" s="44" t="s">
        <v>7854</v>
      </c>
      <c r="P795" s="19">
        <v>6.13</v>
      </c>
      <c r="Q795" s="19" t="s">
        <v>4950</v>
      </c>
    </row>
    <row r="796" spans="1:17" hidden="1" x14ac:dyDescent="0.25">
      <c r="A796" s="26">
        <v>19</v>
      </c>
      <c r="B796" s="19" t="s">
        <v>1144</v>
      </c>
      <c r="C796" s="19" t="s">
        <v>7872</v>
      </c>
      <c r="D796" s="56">
        <v>10833</v>
      </c>
      <c r="E796" s="56">
        <v>0</v>
      </c>
      <c r="F796" s="19">
        <v>9307.44</v>
      </c>
      <c r="G796" s="56">
        <v>890.47</v>
      </c>
      <c r="H796" s="57">
        <v>8.2199759992615154E-2</v>
      </c>
      <c r="I796" s="19">
        <v>65.150000000000006</v>
      </c>
      <c r="J796" s="19">
        <v>569.94000000000005</v>
      </c>
      <c r="K796" s="57">
        <v>5.2611464968152874E-2</v>
      </c>
      <c r="L796" s="57">
        <v>6.1234883061292905E-2</v>
      </c>
      <c r="M796" s="26" t="s">
        <v>7816</v>
      </c>
      <c r="N796" s="26">
        <v>50</v>
      </c>
      <c r="O796" s="44" t="s">
        <v>7854</v>
      </c>
      <c r="P796" s="19">
        <v>143.05000000000001</v>
      </c>
      <c r="Q796" s="19" t="s">
        <v>4950</v>
      </c>
    </row>
    <row r="797" spans="1:17" hidden="1" x14ac:dyDescent="0.25">
      <c r="A797" s="26">
        <v>20</v>
      </c>
      <c r="B797" s="19" t="s">
        <v>1144</v>
      </c>
      <c r="C797" s="19" t="s">
        <v>7873</v>
      </c>
      <c r="D797" s="56">
        <v>0</v>
      </c>
      <c r="E797" s="56">
        <v>2514.23</v>
      </c>
      <c r="F797" s="19">
        <v>875.39</v>
      </c>
      <c r="G797" s="56">
        <v>1604.71</v>
      </c>
      <c r="H797" s="57">
        <v>0.63825107488177291</v>
      </c>
      <c r="I797" s="19">
        <v>6.13</v>
      </c>
      <c r="J797" s="19">
        <v>28</v>
      </c>
      <c r="K797" s="57">
        <v>1.1136610413526208E-2</v>
      </c>
      <c r="L797" s="57">
        <v>3.198574349718411E-2</v>
      </c>
      <c r="M797" s="26" t="s">
        <v>7816</v>
      </c>
      <c r="N797" s="26">
        <v>50</v>
      </c>
      <c r="O797" s="44" t="s">
        <v>7854</v>
      </c>
      <c r="P797" s="19">
        <v>12.69</v>
      </c>
      <c r="Q797" s="19" t="s">
        <v>4950</v>
      </c>
    </row>
    <row r="798" spans="1:17" hidden="1" x14ac:dyDescent="0.25">
      <c r="A798" s="26">
        <v>21</v>
      </c>
      <c r="B798" s="19" t="s">
        <v>1145</v>
      </c>
      <c r="C798" s="19" t="s">
        <v>7874</v>
      </c>
      <c r="D798" s="56">
        <v>14130</v>
      </c>
      <c r="E798" s="56">
        <v>0</v>
      </c>
      <c r="F798" s="19">
        <v>5828.65</v>
      </c>
      <c r="G798" s="56">
        <v>7749.1</v>
      </c>
      <c r="H798" s="57">
        <v>0.54841472045293704</v>
      </c>
      <c r="I798" s="19">
        <v>40.799999999999997</v>
      </c>
      <c r="J798" s="19">
        <v>511.45</v>
      </c>
      <c r="K798" s="57">
        <v>3.6196036801132342E-2</v>
      </c>
      <c r="L798" s="57">
        <v>8.7747591637857822E-2</v>
      </c>
      <c r="M798" s="26" t="s">
        <v>7816</v>
      </c>
      <c r="N798" s="26">
        <v>50</v>
      </c>
      <c r="O798" s="44" t="s">
        <v>7854</v>
      </c>
      <c r="P798" s="19">
        <v>73.489999999999995</v>
      </c>
      <c r="Q798" s="19" t="s">
        <v>4950</v>
      </c>
    </row>
    <row r="799" spans="1:17" hidden="1" x14ac:dyDescent="0.25">
      <c r="A799" s="26">
        <v>22</v>
      </c>
      <c r="B799" s="19" t="s">
        <v>1145</v>
      </c>
      <c r="C799" s="19" t="s">
        <v>7875</v>
      </c>
      <c r="D799" s="56">
        <v>0</v>
      </c>
      <c r="E799" s="56">
        <v>3849.42</v>
      </c>
      <c r="F799" s="19">
        <v>1673.3</v>
      </c>
      <c r="G799" s="56">
        <v>1651.65</v>
      </c>
      <c r="H799" s="57">
        <v>0.42906463830914787</v>
      </c>
      <c r="I799" s="19">
        <v>11.71</v>
      </c>
      <c r="J799" s="19">
        <v>512.76</v>
      </c>
      <c r="K799" s="57">
        <v>0.13320448275324595</v>
      </c>
      <c r="L799" s="57">
        <v>0.30643638319488437</v>
      </c>
      <c r="M799" s="26" t="s">
        <v>7816</v>
      </c>
      <c r="N799" s="26">
        <v>50</v>
      </c>
      <c r="O799" s="44" t="s">
        <v>7854</v>
      </c>
      <c r="P799" s="19">
        <v>19.91</v>
      </c>
      <c r="Q799" s="19" t="s">
        <v>4950</v>
      </c>
    </row>
    <row r="800" spans="1:17" hidden="1" x14ac:dyDescent="0.25">
      <c r="A800" s="26">
        <v>23</v>
      </c>
      <c r="B800" s="19" t="s">
        <v>500</v>
      </c>
      <c r="C800" s="19" t="s">
        <v>7876</v>
      </c>
      <c r="D800" s="56">
        <v>20347.2</v>
      </c>
      <c r="E800" s="56">
        <v>0</v>
      </c>
      <c r="F800" s="19">
        <v>19238.349999999999</v>
      </c>
      <c r="G800" s="56">
        <v>0</v>
      </c>
      <c r="H800" s="57">
        <v>0</v>
      </c>
      <c r="I800" s="19">
        <v>134.66999999999999</v>
      </c>
      <c r="J800" s="19">
        <v>974.18</v>
      </c>
      <c r="K800" s="57">
        <v>4.787784068569631E-2</v>
      </c>
      <c r="L800" s="57">
        <v>5.063739873741771E-2</v>
      </c>
      <c r="M800" s="26" t="s">
        <v>7816</v>
      </c>
      <c r="N800" s="26">
        <v>50</v>
      </c>
      <c r="O800" s="44" t="s">
        <v>7854</v>
      </c>
      <c r="P800" s="19">
        <v>70.89</v>
      </c>
      <c r="Q800" s="19" t="s">
        <v>4950</v>
      </c>
    </row>
    <row r="801" spans="1:17" hidden="1" x14ac:dyDescent="0.25">
      <c r="A801" s="26">
        <v>24</v>
      </c>
      <c r="B801" s="19" t="s">
        <v>500</v>
      </c>
      <c r="C801" s="19" t="s">
        <v>7877</v>
      </c>
      <c r="D801" s="56">
        <v>17332.8</v>
      </c>
      <c r="E801" s="56">
        <v>0</v>
      </c>
      <c r="F801" s="19">
        <v>16711.59</v>
      </c>
      <c r="G801" s="56">
        <v>0</v>
      </c>
      <c r="H801" s="57">
        <v>0</v>
      </c>
      <c r="I801" s="19">
        <v>116.98</v>
      </c>
      <c r="J801" s="19">
        <v>504.23</v>
      </c>
      <c r="K801" s="57">
        <v>2.9091087418074403E-2</v>
      </c>
      <c r="L801" s="57">
        <v>3.0172473115963234E-2</v>
      </c>
      <c r="M801" s="26" t="s">
        <v>7816</v>
      </c>
      <c r="N801" s="26">
        <v>50</v>
      </c>
      <c r="O801" s="44" t="s">
        <v>7854</v>
      </c>
      <c r="P801" s="19">
        <v>79.02</v>
      </c>
      <c r="Q801" s="19" t="s">
        <v>4950</v>
      </c>
    </row>
    <row r="802" spans="1:17" hidden="1" x14ac:dyDescent="0.25">
      <c r="A802" s="26">
        <v>25</v>
      </c>
      <c r="B802" s="19" t="s">
        <v>500</v>
      </c>
      <c r="C802" s="19" t="s">
        <v>7878</v>
      </c>
      <c r="D802" s="56">
        <v>0</v>
      </c>
      <c r="E802" s="56">
        <v>5938.26</v>
      </c>
      <c r="F802" s="19">
        <v>4921.17</v>
      </c>
      <c r="G802" s="56">
        <v>769.99</v>
      </c>
      <c r="H802" s="57">
        <v>0.12966592907686764</v>
      </c>
      <c r="I802" s="19">
        <v>34.450000000000003</v>
      </c>
      <c r="J802" s="19">
        <v>212.65</v>
      </c>
      <c r="K802" s="57">
        <v>3.5810153142503021E-2</v>
      </c>
      <c r="L802" s="57">
        <v>4.32112688649244E-2</v>
      </c>
      <c r="M802" s="26" t="s">
        <v>7816</v>
      </c>
      <c r="N802" s="26">
        <v>50</v>
      </c>
      <c r="O802" s="44" t="s">
        <v>7854</v>
      </c>
      <c r="P802" s="19">
        <v>22.41</v>
      </c>
      <c r="Q802" s="19" t="s">
        <v>4950</v>
      </c>
    </row>
    <row r="803" spans="1:17" hidden="1" x14ac:dyDescent="0.25">
      <c r="A803" s="26">
        <v>26</v>
      </c>
      <c r="B803" s="19" t="s">
        <v>500</v>
      </c>
      <c r="C803" s="19" t="s">
        <v>7879</v>
      </c>
      <c r="D803" s="56">
        <v>17332.8</v>
      </c>
      <c r="E803" s="56">
        <v>0</v>
      </c>
      <c r="F803" s="19">
        <v>8963.02</v>
      </c>
      <c r="G803" s="56">
        <v>8069.92</v>
      </c>
      <c r="H803" s="57">
        <v>0.46558663343487494</v>
      </c>
      <c r="I803" s="19">
        <v>62.74</v>
      </c>
      <c r="J803" s="19">
        <v>237.12</v>
      </c>
      <c r="K803" s="57">
        <v>1.3680420936028802E-2</v>
      </c>
      <c r="L803" s="57">
        <v>2.6455368837735495E-2</v>
      </c>
      <c r="M803" s="26" t="s">
        <v>7816</v>
      </c>
      <c r="N803" s="26">
        <v>50</v>
      </c>
      <c r="O803" s="44" t="s">
        <v>7854</v>
      </c>
      <c r="P803" s="19">
        <v>40.54</v>
      </c>
      <c r="Q803" s="19" t="s">
        <v>4950</v>
      </c>
    </row>
    <row r="804" spans="1:17" hidden="1" x14ac:dyDescent="0.25">
      <c r="A804" s="26">
        <v>27</v>
      </c>
      <c r="B804" s="19" t="s">
        <v>500</v>
      </c>
      <c r="C804" s="19" t="s">
        <v>7880</v>
      </c>
      <c r="D804" s="56">
        <v>17332.8</v>
      </c>
      <c r="E804" s="56">
        <v>0</v>
      </c>
      <c r="F804" s="19">
        <v>9067.5400000000009</v>
      </c>
      <c r="G804" s="56">
        <v>8033.18</v>
      </c>
      <c r="H804" s="57">
        <v>0.46346695282931788</v>
      </c>
      <c r="I804" s="19">
        <v>63.47</v>
      </c>
      <c r="J804" s="19">
        <v>168.61</v>
      </c>
      <c r="K804" s="57">
        <v>9.7277993169020589E-3</v>
      </c>
      <c r="L804" s="57">
        <v>1.8594900050068707E-2</v>
      </c>
      <c r="M804" s="26" t="s">
        <v>7816</v>
      </c>
      <c r="N804" s="26">
        <v>50</v>
      </c>
      <c r="O804" s="44" t="s">
        <v>7854</v>
      </c>
      <c r="P804" s="19">
        <v>38.880000000000003</v>
      </c>
      <c r="Q804" s="19" t="s">
        <v>4950</v>
      </c>
    </row>
    <row r="805" spans="1:17" hidden="1" x14ac:dyDescent="0.25">
      <c r="A805" s="26">
        <v>28</v>
      </c>
      <c r="B805" s="19" t="s">
        <v>500</v>
      </c>
      <c r="C805" s="19" t="s">
        <v>7882</v>
      </c>
      <c r="D805" s="56">
        <v>20347.2</v>
      </c>
      <c r="E805" s="56">
        <v>0</v>
      </c>
      <c r="F805" s="19">
        <v>19747.2</v>
      </c>
      <c r="G805" s="56">
        <v>0</v>
      </c>
      <c r="H805" s="57">
        <v>0</v>
      </c>
      <c r="I805" s="19">
        <v>138.22999999999999</v>
      </c>
      <c r="J805" s="19">
        <v>461.77</v>
      </c>
      <c r="K805" s="57">
        <v>2.269452307934261E-2</v>
      </c>
      <c r="L805" s="57">
        <v>2.3384074704261869E-2</v>
      </c>
      <c r="M805" s="26" t="s">
        <v>7816</v>
      </c>
      <c r="N805" s="26">
        <v>50</v>
      </c>
      <c r="O805" s="44" t="s">
        <v>7854</v>
      </c>
      <c r="P805" s="19">
        <v>78.3</v>
      </c>
      <c r="Q805" s="19" t="s">
        <v>22</v>
      </c>
    </row>
    <row r="806" spans="1:17" hidden="1" x14ac:dyDescent="0.25">
      <c r="A806" s="26">
        <v>1</v>
      </c>
      <c r="B806" s="19" t="s">
        <v>5469</v>
      </c>
      <c r="C806" s="19" t="s">
        <v>7833</v>
      </c>
      <c r="D806" s="56">
        <v>0</v>
      </c>
      <c r="E806" s="56">
        <v>1001.74</v>
      </c>
      <c r="F806" s="19">
        <v>3.42</v>
      </c>
      <c r="G806" s="56">
        <v>993.15</v>
      </c>
      <c r="H806" s="57">
        <v>0.99142492063808974</v>
      </c>
      <c r="I806" s="19">
        <v>0.02</v>
      </c>
      <c r="J806" s="19">
        <v>5.15</v>
      </c>
      <c r="K806" s="57">
        <v>5.1410545650568016E-3</v>
      </c>
      <c r="L806" s="57">
        <v>1.5058479532163744</v>
      </c>
      <c r="M806" s="26" t="s">
        <v>7844</v>
      </c>
      <c r="N806" s="26">
        <v>51</v>
      </c>
      <c r="O806" s="44" t="s">
        <v>7834</v>
      </c>
    </row>
    <row r="807" spans="1:17" hidden="1" x14ac:dyDescent="0.25">
      <c r="A807" s="26">
        <v>2</v>
      </c>
      <c r="B807" s="19" t="s">
        <v>2107</v>
      </c>
      <c r="C807" s="19" t="s">
        <v>7838</v>
      </c>
      <c r="D807" s="56">
        <v>0</v>
      </c>
      <c r="E807" s="56">
        <v>177.94</v>
      </c>
      <c r="F807" s="19">
        <v>51.06</v>
      </c>
      <c r="G807" s="56">
        <v>122.37</v>
      </c>
      <c r="H807" s="57">
        <v>0.68770372035517591</v>
      </c>
      <c r="I807" s="19">
        <v>0.36</v>
      </c>
      <c r="J807" s="19">
        <v>4.1500000000000004</v>
      </c>
      <c r="K807" s="57">
        <v>2.3322468247723955E-2</v>
      </c>
      <c r="L807" s="57">
        <v>8.1276929103016066E-2</v>
      </c>
      <c r="M807" s="26" t="s">
        <v>7844</v>
      </c>
      <c r="N807" s="26">
        <v>51</v>
      </c>
      <c r="O807" s="44" t="s">
        <v>7834</v>
      </c>
    </row>
    <row r="808" spans="1:17" hidden="1" x14ac:dyDescent="0.25">
      <c r="A808" s="26">
        <v>3</v>
      </c>
      <c r="B808" s="19" t="s">
        <v>1145</v>
      </c>
      <c r="C808" s="19" t="s">
        <v>7841</v>
      </c>
      <c r="D808" s="56">
        <v>0</v>
      </c>
      <c r="E808" s="56">
        <v>1662.99</v>
      </c>
      <c r="F808" s="19">
        <v>489.58</v>
      </c>
      <c r="G808" s="56">
        <v>849.15</v>
      </c>
      <c r="H808" s="57">
        <v>0.51061641982212758</v>
      </c>
      <c r="I808" s="19">
        <v>3.43</v>
      </c>
      <c r="J808" s="19">
        <v>320.83</v>
      </c>
      <c r="K808" s="57">
        <v>0.19292358943830087</v>
      </c>
      <c r="L808" s="57">
        <v>0.65531680215695087</v>
      </c>
      <c r="M808" s="26" t="s">
        <v>7844</v>
      </c>
      <c r="N808" s="26">
        <v>51</v>
      </c>
      <c r="O808" s="44" t="s">
        <v>7834</v>
      </c>
    </row>
    <row r="809" spans="1:17" hidden="1" x14ac:dyDescent="0.25">
      <c r="A809" s="26">
        <v>1</v>
      </c>
      <c r="B809" s="19" t="s">
        <v>501</v>
      </c>
      <c r="C809" s="19" t="s">
        <v>7848</v>
      </c>
      <c r="D809" s="56">
        <v>0</v>
      </c>
      <c r="E809" s="56">
        <v>5435.34</v>
      </c>
      <c r="F809" s="19">
        <v>3555.75</v>
      </c>
      <c r="G809" s="56">
        <v>1673.77</v>
      </c>
      <c r="H809" s="57">
        <v>0.30794209745848466</v>
      </c>
      <c r="I809" s="19">
        <v>24.89</v>
      </c>
      <c r="J809" s="19">
        <v>180.93</v>
      </c>
      <c r="K809" s="57">
        <v>3.3287706012871322E-2</v>
      </c>
      <c r="L809" s="57">
        <v>5.0883779793292554E-2</v>
      </c>
      <c r="M809" s="26" t="s">
        <v>7851</v>
      </c>
      <c r="N809" s="26">
        <v>52</v>
      </c>
      <c r="O809" s="44" t="s">
        <v>7177</v>
      </c>
    </row>
    <row r="810" spans="1:17" hidden="1" x14ac:dyDescent="0.25">
      <c r="A810" s="26">
        <v>1</v>
      </c>
      <c r="B810" s="19" t="s">
        <v>7170</v>
      </c>
      <c r="C810" s="19" t="s">
        <v>7883</v>
      </c>
      <c r="D810" s="56">
        <v>211.95</v>
      </c>
      <c r="E810" s="56">
        <v>0</v>
      </c>
      <c r="F810" s="19">
        <v>165.97</v>
      </c>
      <c r="G810" s="56">
        <v>35.28</v>
      </c>
      <c r="H810" s="57">
        <v>0.16645435244161361</v>
      </c>
      <c r="I810" s="19">
        <v>1.1599999999999999</v>
      </c>
      <c r="J810" s="19">
        <v>9.5399999999999991</v>
      </c>
      <c r="K810" s="57">
        <v>4.5010615711252651E-2</v>
      </c>
      <c r="L810" s="57">
        <v>5.7480267518226179E-2</v>
      </c>
      <c r="M810" s="26" t="s">
        <v>7959</v>
      </c>
      <c r="N810" s="26">
        <v>53</v>
      </c>
      <c r="O810" s="44" t="s">
        <v>7884</v>
      </c>
    </row>
    <row r="811" spans="1:17" hidden="1" x14ac:dyDescent="0.25">
      <c r="A811" s="26">
        <v>2</v>
      </c>
      <c r="B811" s="19" t="s">
        <v>7170</v>
      </c>
      <c r="C811" s="19" t="s">
        <v>7886</v>
      </c>
      <c r="D811" s="56">
        <v>0</v>
      </c>
      <c r="E811" s="56">
        <v>34.9</v>
      </c>
      <c r="F811" s="19">
        <v>23.6</v>
      </c>
      <c r="G811" s="56">
        <v>8.27</v>
      </c>
      <c r="H811" s="57">
        <v>0.23696275071633238</v>
      </c>
      <c r="I811" s="19">
        <v>0.17</v>
      </c>
      <c r="J811" s="19">
        <v>2.86</v>
      </c>
      <c r="K811" s="57">
        <v>8.1948424068767914E-2</v>
      </c>
      <c r="L811" s="57">
        <v>0.12118644067796609</v>
      </c>
      <c r="M811" s="26" t="s">
        <v>7959</v>
      </c>
      <c r="N811" s="26">
        <v>53</v>
      </c>
      <c r="O811" s="44" t="s">
        <v>7884</v>
      </c>
    </row>
    <row r="812" spans="1:17" hidden="1" x14ac:dyDescent="0.25">
      <c r="A812" s="26">
        <v>3</v>
      </c>
      <c r="B812" s="19" t="s">
        <v>1142</v>
      </c>
      <c r="C812" s="19" t="s">
        <v>7890</v>
      </c>
      <c r="D812" s="56">
        <v>3768</v>
      </c>
      <c r="E812" s="56">
        <v>0</v>
      </c>
      <c r="F812" s="19">
        <v>638.12</v>
      </c>
      <c r="G812" s="56">
        <v>3044.54</v>
      </c>
      <c r="H812" s="57">
        <v>0.80799893842887471</v>
      </c>
      <c r="I812" s="19">
        <v>4.47</v>
      </c>
      <c r="J812" s="19">
        <v>80.87</v>
      </c>
      <c r="K812" s="57">
        <v>2.146231422505308E-2</v>
      </c>
      <c r="L812" s="57">
        <v>0.12673164921958252</v>
      </c>
      <c r="M812" s="26" t="s">
        <v>7959</v>
      </c>
      <c r="N812" s="26">
        <v>53</v>
      </c>
      <c r="O812" s="44" t="s">
        <v>7884</v>
      </c>
    </row>
    <row r="813" spans="1:17" hidden="1" x14ac:dyDescent="0.25">
      <c r="A813" s="26">
        <v>4</v>
      </c>
      <c r="B813" s="19" t="s">
        <v>1142</v>
      </c>
      <c r="C813" s="19" t="s">
        <v>7902</v>
      </c>
      <c r="D813" s="56">
        <v>0</v>
      </c>
      <c r="E813" s="56">
        <v>567.07000000000005</v>
      </c>
      <c r="F813" s="19">
        <v>397.02</v>
      </c>
      <c r="G813" s="56">
        <v>108.61</v>
      </c>
      <c r="H813" s="57">
        <v>0.19152838273934433</v>
      </c>
      <c r="I813" s="19">
        <v>2.78</v>
      </c>
      <c r="J813" s="19">
        <v>58.66</v>
      </c>
      <c r="K813" s="57">
        <v>0.10344401925688185</v>
      </c>
      <c r="L813" s="57">
        <v>0.14775074303561533</v>
      </c>
      <c r="M813" s="26" t="s">
        <v>7959</v>
      </c>
      <c r="N813" s="26">
        <v>53</v>
      </c>
      <c r="O813" s="44" t="s">
        <v>7884</v>
      </c>
    </row>
    <row r="814" spans="1:17" hidden="1" x14ac:dyDescent="0.25">
      <c r="A814" s="26">
        <v>5</v>
      </c>
      <c r="B814" s="19" t="s">
        <v>1142</v>
      </c>
      <c r="C814" s="19" t="s">
        <v>7908</v>
      </c>
      <c r="D814" s="56">
        <v>0</v>
      </c>
      <c r="E814" s="56">
        <v>101.41</v>
      </c>
      <c r="F814" s="19">
        <v>86.38</v>
      </c>
      <c r="G814" s="56">
        <v>0</v>
      </c>
      <c r="H814" s="57">
        <v>0</v>
      </c>
      <c r="I814" s="19">
        <v>0.6</v>
      </c>
      <c r="J814" s="19">
        <v>14.43</v>
      </c>
      <c r="K814" s="57">
        <v>0.1422936594024258</v>
      </c>
      <c r="L814" s="57">
        <v>0.16705255846260708</v>
      </c>
      <c r="M814" s="26" t="s">
        <v>7959</v>
      </c>
      <c r="N814" s="26">
        <v>53</v>
      </c>
      <c r="O814" s="44" t="s">
        <v>7884</v>
      </c>
    </row>
    <row r="815" spans="1:17" hidden="1" x14ac:dyDescent="0.25">
      <c r="A815" s="26">
        <v>6</v>
      </c>
      <c r="B815" s="19" t="s">
        <v>497</v>
      </c>
      <c r="C815" s="19" t="s">
        <v>7912</v>
      </c>
      <c r="D815" s="56">
        <v>0</v>
      </c>
      <c r="E815" s="56">
        <v>377.13</v>
      </c>
      <c r="F815" s="19">
        <v>194.76</v>
      </c>
      <c r="G815" s="56">
        <v>167.2</v>
      </c>
      <c r="H815" s="57">
        <v>0.44334844748495211</v>
      </c>
      <c r="I815" s="19">
        <v>1.36</v>
      </c>
      <c r="J815" s="19">
        <v>13.81</v>
      </c>
      <c r="K815" s="57">
        <v>3.6618672606263093E-2</v>
      </c>
      <c r="L815" s="57">
        <v>7.0907783939207242E-2</v>
      </c>
      <c r="M815" s="26" t="s">
        <v>7959</v>
      </c>
      <c r="N815" s="26">
        <v>53</v>
      </c>
      <c r="O815" s="44" t="s">
        <v>7884</v>
      </c>
    </row>
    <row r="816" spans="1:17" hidden="1" x14ac:dyDescent="0.25">
      <c r="A816" s="26">
        <v>7</v>
      </c>
      <c r="B816" s="19" t="s">
        <v>497</v>
      </c>
      <c r="C816" s="19" t="s">
        <v>7921</v>
      </c>
      <c r="D816" s="56">
        <v>0</v>
      </c>
      <c r="E816" s="56">
        <v>235.79</v>
      </c>
      <c r="F816" s="19">
        <v>210.39</v>
      </c>
      <c r="G816" s="56">
        <v>0</v>
      </c>
      <c r="H816" s="57">
        <v>0</v>
      </c>
      <c r="I816" s="19">
        <v>1.47</v>
      </c>
      <c r="J816" s="19">
        <v>23.93</v>
      </c>
      <c r="K816" s="57">
        <v>0.10148861274863226</v>
      </c>
      <c r="L816" s="57">
        <v>0.11374114739293693</v>
      </c>
      <c r="M816" s="26" t="s">
        <v>7959</v>
      </c>
      <c r="N816" s="26">
        <v>53</v>
      </c>
      <c r="O816" s="44" t="s">
        <v>7884</v>
      </c>
    </row>
    <row r="817" spans="1:15" hidden="1" x14ac:dyDescent="0.25">
      <c r="A817" s="26">
        <v>8</v>
      </c>
      <c r="B817" s="19" t="s">
        <v>498</v>
      </c>
      <c r="C817" s="19" t="s">
        <v>7929</v>
      </c>
      <c r="D817" s="56">
        <v>5652</v>
      </c>
      <c r="E817" s="56">
        <v>0</v>
      </c>
      <c r="F817" s="19">
        <v>2922.79</v>
      </c>
      <c r="G817" s="56">
        <v>2522.54</v>
      </c>
      <c r="H817" s="57">
        <v>0.44630927105449397</v>
      </c>
      <c r="I817" s="19">
        <v>20.46</v>
      </c>
      <c r="J817" s="19">
        <v>186.21</v>
      </c>
      <c r="K817" s="57">
        <v>3.2945859872611463E-2</v>
      </c>
      <c r="L817" s="57">
        <v>6.3709674660170593E-2</v>
      </c>
      <c r="M817" s="26" t="s">
        <v>7959</v>
      </c>
      <c r="N817" s="26">
        <v>53</v>
      </c>
      <c r="O817" s="44" t="s">
        <v>7884</v>
      </c>
    </row>
    <row r="818" spans="1:15" hidden="1" x14ac:dyDescent="0.25">
      <c r="A818" s="26">
        <v>9</v>
      </c>
      <c r="B818" s="19" t="s">
        <v>498</v>
      </c>
      <c r="C818" s="19" t="s">
        <v>7934</v>
      </c>
      <c r="D818" s="56">
        <v>5652</v>
      </c>
      <c r="E818" s="56">
        <v>0</v>
      </c>
      <c r="F818" s="19">
        <v>937.28</v>
      </c>
      <c r="G818" s="56">
        <v>4704.49</v>
      </c>
      <c r="H818" s="57">
        <v>0.83235845718329793</v>
      </c>
      <c r="I818" s="19">
        <v>6.56</v>
      </c>
      <c r="J818" s="19">
        <v>3.67</v>
      </c>
      <c r="K818" s="57">
        <v>6.4932767162066522E-4</v>
      </c>
      <c r="L818" s="57">
        <v>3.915585524069648E-3</v>
      </c>
      <c r="M818" s="26" t="s">
        <v>7959</v>
      </c>
      <c r="N818" s="26">
        <v>53</v>
      </c>
      <c r="O818" s="44" t="s">
        <v>7884</v>
      </c>
    </row>
    <row r="819" spans="1:15" hidden="1" x14ac:dyDescent="0.25">
      <c r="A819" s="26">
        <v>10</v>
      </c>
      <c r="B819" s="19" t="s">
        <v>498</v>
      </c>
      <c r="C819" s="19" t="s">
        <v>7938</v>
      </c>
      <c r="D819" s="56">
        <v>0</v>
      </c>
      <c r="E819" s="56">
        <v>1377.25</v>
      </c>
      <c r="F819" s="19">
        <v>912.45</v>
      </c>
      <c r="G819" s="56">
        <v>381.99</v>
      </c>
      <c r="H819" s="57">
        <v>0.27735705209656925</v>
      </c>
      <c r="I819" s="19">
        <v>6.39</v>
      </c>
      <c r="J819" s="19">
        <v>76.42</v>
      </c>
      <c r="K819" s="57">
        <v>5.5487384280268649E-2</v>
      </c>
      <c r="L819" s="57">
        <v>8.3752534385445776E-2</v>
      </c>
      <c r="M819" s="26" t="s">
        <v>7959</v>
      </c>
      <c r="N819" s="26">
        <v>53</v>
      </c>
      <c r="O819" s="44" t="s">
        <v>7884</v>
      </c>
    </row>
    <row r="820" spans="1:15" hidden="1" x14ac:dyDescent="0.25">
      <c r="A820" s="26">
        <v>11</v>
      </c>
      <c r="B820" s="19" t="s">
        <v>499</v>
      </c>
      <c r="C820" s="19" t="s">
        <v>7943</v>
      </c>
      <c r="D820" s="56">
        <v>0</v>
      </c>
      <c r="E820" s="56">
        <v>6845.2</v>
      </c>
      <c r="F820" s="19">
        <v>975.75</v>
      </c>
      <c r="G820" s="56">
        <v>5332.98</v>
      </c>
      <c r="H820" s="57">
        <v>0.77908315315841759</v>
      </c>
      <c r="I820" s="19">
        <v>6.83</v>
      </c>
      <c r="J820" s="19">
        <v>529.64</v>
      </c>
      <c r="K820" s="57">
        <v>7.7373926254893935E-2</v>
      </c>
      <c r="L820" s="57">
        <v>0.54280297207276451</v>
      </c>
      <c r="M820" s="26" t="s">
        <v>7959</v>
      </c>
      <c r="N820" s="26">
        <v>53</v>
      </c>
      <c r="O820" s="44" t="s">
        <v>7884</v>
      </c>
    </row>
    <row r="821" spans="1:15" hidden="1" x14ac:dyDescent="0.25">
      <c r="A821" s="26">
        <v>12</v>
      </c>
      <c r="B821" s="19" t="s">
        <v>499</v>
      </c>
      <c r="C821" s="19" t="s">
        <v>7955</v>
      </c>
      <c r="D821" s="56">
        <v>0</v>
      </c>
      <c r="E821" s="56">
        <v>504.22</v>
      </c>
      <c r="F821" s="19">
        <v>420.75</v>
      </c>
      <c r="G821" s="56">
        <v>0</v>
      </c>
      <c r="H821" s="57">
        <v>0</v>
      </c>
      <c r="I821" s="19">
        <v>2.95</v>
      </c>
      <c r="J821" s="19">
        <v>80.52</v>
      </c>
      <c r="K821" s="57">
        <v>0.15969219785014477</v>
      </c>
      <c r="L821" s="57">
        <v>0.19137254901960785</v>
      </c>
      <c r="M821" s="26" t="s">
        <v>7959</v>
      </c>
      <c r="N821" s="26">
        <v>53</v>
      </c>
      <c r="O821" s="44" t="s">
        <v>7884</v>
      </c>
    </row>
    <row r="822" spans="1:15" hidden="1" x14ac:dyDescent="0.25">
      <c r="A822" s="26">
        <v>1</v>
      </c>
      <c r="B822" s="19" t="s">
        <v>7170</v>
      </c>
      <c r="C822" s="19" t="s">
        <v>7967</v>
      </c>
      <c r="D822" s="56">
        <v>211.95</v>
      </c>
      <c r="E822" s="56">
        <v>0</v>
      </c>
      <c r="F822" s="19">
        <v>173.94</v>
      </c>
      <c r="G822" s="56">
        <v>15.33</v>
      </c>
      <c r="H822" s="57">
        <v>7.2328379334748769E-2</v>
      </c>
      <c r="I822" s="19">
        <v>1.22</v>
      </c>
      <c r="J822" s="19">
        <v>21.46</v>
      </c>
      <c r="K822" s="57">
        <v>0.10125029488086813</v>
      </c>
      <c r="L822" s="57">
        <v>0.12337587673910544</v>
      </c>
      <c r="M822" s="26" t="s">
        <v>8023</v>
      </c>
      <c r="N822" s="26">
        <v>54</v>
      </c>
      <c r="O822" s="44" t="s">
        <v>7969</v>
      </c>
    </row>
    <row r="823" spans="1:15" hidden="1" x14ac:dyDescent="0.25">
      <c r="A823" s="26">
        <v>2</v>
      </c>
      <c r="B823" s="19" t="s">
        <v>7170</v>
      </c>
      <c r="C823" s="19" t="s">
        <v>7971</v>
      </c>
      <c r="D823" s="56">
        <v>211.95</v>
      </c>
      <c r="E823" s="56">
        <v>0</v>
      </c>
      <c r="F823" s="19">
        <v>55.04</v>
      </c>
      <c r="G823" s="56">
        <v>149.91</v>
      </c>
      <c r="H823" s="57">
        <v>0.70728945506015573</v>
      </c>
      <c r="I823" s="19">
        <v>0.39</v>
      </c>
      <c r="J823" s="19">
        <v>6.61</v>
      </c>
      <c r="K823" s="57">
        <v>3.1186600613352208E-2</v>
      </c>
      <c r="L823" s="57">
        <v>0.12009447674418605</v>
      </c>
      <c r="M823" s="26" t="s">
        <v>8023</v>
      </c>
      <c r="N823" s="26">
        <v>54</v>
      </c>
      <c r="O823" s="44" t="s">
        <v>7969</v>
      </c>
    </row>
    <row r="824" spans="1:15" hidden="1" x14ac:dyDescent="0.25">
      <c r="A824" s="26">
        <v>3</v>
      </c>
      <c r="B824" s="19" t="s">
        <v>1142</v>
      </c>
      <c r="C824" s="19" t="s">
        <v>7975</v>
      </c>
      <c r="D824" s="56">
        <v>0</v>
      </c>
      <c r="E824" s="56">
        <v>3044.54</v>
      </c>
      <c r="F824" s="19">
        <v>517.66</v>
      </c>
      <c r="G824" s="56">
        <v>2427.23</v>
      </c>
      <c r="H824" s="57">
        <v>0.7972403055962477</v>
      </c>
      <c r="I824" s="19">
        <v>3.62</v>
      </c>
      <c r="J824" s="19">
        <v>96.03</v>
      </c>
      <c r="K824" s="57">
        <v>3.1541710734626575E-2</v>
      </c>
      <c r="L824" s="57">
        <v>0.18550786230344243</v>
      </c>
      <c r="M824" s="26" t="s">
        <v>8023</v>
      </c>
      <c r="N824" s="26">
        <v>54</v>
      </c>
      <c r="O824" s="44" t="s">
        <v>7969</v>
      </c>
    </row>
    <row r="825" spans="1:15" hidden="1" x14ac:dyDescent="0.25">
      <c r="A825" s="26">
        <v>4</v>
      </c>
      <c r="B825" s="19" t="s">
        <v>1142</v>
      </c>
      <c r="C825" s="19" t="s">
        <v>7980</v>
      </c>
      <c r="D825" s="56">
        <v>0</v>
      </c>
      <c r="E825" s="56">
        <v>694.78</v>
      </c>
      <c r="F825" s="19">
        <v>603.86</v>
      </c>
      <c r="G825" s="56">
        <v>0</v>
      </c>
      <c r="H825" s="57">
        <v>0</v>
      </c>
      <c r="I825" s="19">
        <v>4.2300000000000004</v>
      </c>
      <c r="J825" s="19">
        <v>86.69</v>
      </c>
      <c r="K825" s="57">
        <v>0.1247733095368318</v>
      </c>
      <c r="L825" s="57">
        <v>0.14355976550856159</v>
      </c>
      <c r="M825" s="26" t="s">
        <v>8023</v>
      </c>
      <c r="N825" s="26">
        <v>54</v>
      </c>
      <c r="O825" s="44" t="s">
        <v>7969</v>
      </c>
    </row>
    <row r="826" spans="1:15" hidden="1" x14ac:dyDescent="0.25">
      <c r="A826" s="26">
        <v>5</v>
      </c>
      <c r="B826" s="19" t="s">
        <v>497</v>
      </c>
      <c r="C826" s="19" t="s">
        <v>7986</v>
      </c>
      <c r="D826" s="56">
        <v>0</v>
      </c>
      <c r="E826" s="56">
        <v>200.03</v>
      </c>
      <c r="F826" s="19">
        <v>110.32</v>
      </c>
      <c r="G826" s="56">
        <v>73.44</v>
      </c>
      <c r="H826" s="57">
        <v>0.36714492826076089</v>
      </c>
      <c r="I826" s="19">
        <v>0.77</v>
      </c>
      <c r="J826" s="19">
        <v>15.5</v>
      </c>
      <c r="K826" s="57">
        <v>7.7488376743488477E-2</v>
      </c>
      <c r="L826" s="57">
        <v>0.14050036258158086</v>
      </c>
      <c r="M826" s="26" t="s">
        <v>8023</v>
      </c>
      <c r="N826" s="26">
        <v>54</v>
      </c>
      <c r="O826" s="44" t="s">
        <v>7969</v>
      </c>
    </row>
    <row r="827" spans="1:15" hidden="1" x14ac:dyDescent="0.25">
      <c r="A827" s="26">
        <v>6</v>
      </c>
      <c r="B827" s="19" t="s">
        <v>497</v>
      </c>
      <c r="C827" s="19" t="s">
        <v>7992</v>
      </c>
      <c r="D827" s="56">
        <v>0</v>
      </c>
      <c r="E827" s="56">
        <v>186.85</v>
      </c>
      <c r="F827" s="19">
        <v>166.62</v>
      </c>
      <c r="G827" s="56">
        <v>0</v>
      </c>
      <c r="H827" s="57">
        <v>0</v>
      </c>
      <c r="I827" s="19">
        <v>1.17</v>
      </c>
      <c r="J827" s="19">
        <v>19.059999999999999</v>
      </c>
      <c r="K827" s="57">
        <v>0.102006957452502</v>
      </c>
      <c r="L827" s="57">
        <v>0.11439202976833512</v>
      </c>
      <c r="M827" s="26" t="s">
        <v>8023</v>
      </c>
      <c r="N827" s="26">
        <v>54</v>
      </c>
      <c r="O827" s="44" t="s">
        <v>7969</v>
      </c>
    </row>
    <row r="828" spans="1:15" hidden="1" x14ac:dyDescent="0.25">
      <c r="A828" s="26">
        <v>7</v>
      </c>
      <c r="B828" s="19" t="s">
        <v>497</v>
      </c>
      <c r="C828" s="19" t="s">
        <v>7999</v>
      </c>
      <c r="D828" s="56">
        <v>0</v>
      </c>
      <c r="E828" s="56">
        <v>139.94</v>
      </c>
      <c r="F828" s="19">
        <v>84.8</v>
      </c>
      <c r="G828" s="56">
        <v>0</v>
      </c>
      <c r="H828" s="57">
        <v>0</v>
      </c>
      <c r="I828" s="19">
        <v>0.59</v>
      </c>
      <c r="J828" s="19">
        <v>54.55</v>
      </c>
      <c r="K828" s="57">
        <v>0.38980991853651564</v>
      </c>
      <c r="L828" s="57">
        <v>0.64327830188679247</v>
      </c>
      <c r="M828" s="26" t="s">
        <v>8023</v>
      </c>
      <c r="N828" s="26">
        <v>54</v>
      </c>
      <c r="O828" s="44" t="s">
        <v>7969</v>
      </c>
    </row>
    <row r="829" spans="1:15" hidden="1" x14ac:dyDescent="0.25">
      <c r="A829" s="26">
        <v>8</v>
      </c>
      <c r="B829" s="19" t="s">
        <v>498</v>
      </c>
      <c r="C829" s="19" t="s">
        <v>8002</v>
      </c>
      <c r="D829" s="56">
        <v>0</v>
      </c>
      <c r="E829" s="56">
        <v>4704.49</v>
      </c>
      <c r="F829" s="19">
        <v>2897.11</v>
      </c>
      <c r="G829" s="56">
        <v>1545.2</v>
      </c>
      <c r="H829" s="57">
        <v>0.32845218078899097</v>
      </c>
      <c r="I829" s="19">
        <v>20.28</v>
      </c>
      <c r="J829" s="19">
        <v>241.9</v>
      </c>
      <c r="K829" s="57">
        <v>5.141896358585097E-2</v>
      </c>
      <c r="L829" s="57">
        <v>8.3497002184936026E-2</v>
      </c>
      <c r="M829" s="26" t="s">
        <v>8023</v>
      </c>
      <c r="N829" s="26">
        <v>54</v>
      </c>
      <c r="O829" s="44" t="s">
        <v>7969</v>
      </c>
    </row>
    <row r="830" spans="1:15" hidden="1" x14ac:dyDescent="0.25">
      <c r="A830" s="26">
        <v>9</v>
      </c>
      <c r="B830" s="19" t="s">
        <v>498</v>
      </c>
      <c r="C830" s="19" t="s">
        <v>8009</v>
      </c>
      <c r="D830" s="56">
        <v>5652</v>
      </c>
      <c r="E830" s="56">
        <v>0</v>
      </c>
      <c r="F830" s="19">
        <v>1875.52</v>
      </c>
      <c r="G830" s="56">
        <v>3755.26</v>
      </c>
      <c r="H830" s="57">
        <v>0.66441259731068647</v>
      </c>
      <c r="I830" s="19">
        <v>13.13</v>
      </c>
      <c r="J830" s="19">
        <v>8.09</v>
      </c>
      <c r="K830" s="57">
        <v>1.4313517338995045E-3</v>
      </c>
      <c r="L830" s="57">
        <v>4.3134703975430816E-3</v>
      </c>
      <c r="M830" s="26" t="s">
        <v>8023</v>
      </c>
      <c r="N830" s="26">
        <v>54</v>
      </c>
      <c r="O830" s="44" t="s">
        <v>7969</v>
      </c>
    </row>
    <row r="831" spans="1:15" hidden="1" x14ac:dyDescent="0.25">
      <c r="A831" s="26">
        <v>10</v>
      </c>
      <c r="B831" s="19" t="s">
        <v>499</v>
      </c>
      <c r="C831" s="19" t="s">
        <v>8014</v>
      </c>
      <c r="D831" s="56">
        <v>0</v>
      </c>
      <c r="E831" s="56">
        <v>5332.98</v>
      </c>
      <c r="F831" s="19">
        <v>1396.5</v>
      </c>
      <c r="G831" s="56">
        <v>3776.34</v>
      </c>
      <c r="H831" s="57">
        <v>0.70811066233137954</v>
      </c>
      <c r="I831" s="19">
        <v>9.7799999999999994</v>
      </c>
      <c r="J831" s="19">
        <v>150.36000000000001</v>
      </c>
      <c r="K831" s="57">
        <v>2.8194367876871847E-2</v>
      </c>
      <c r="L831" s="57">
        <v>0.10766917293233083</v>
      </c>
      <c r="M831" s="26" t="s">
        <v>8023</v>
      </c>
      <c r="N831" s="26">
        <v>54</v>
      </c>
      <c r="O831" s="44" t="s">
        <v>7969</v>
      </c>
    </row>
    <row r="832" spans="1:15" hidden="1" x14ac:dyDescent="0.25">
      <c r="A832" s="26">
        <v>1</v>
      </c>
      <c r="B832" s="19" t="s">
        <v>2107</v>
      </c>
      <c r="C832" s="19" t="s">
        <v>8033</v>
      </c>
      <c r="D832" s="56">
        <v>0</v>
      </c>
      <c r="E832" s="56">
        <v>300.98</v>
      </c>
      <c r="F832" s="19">
        <v>203.74</v>
      </c>
      <c r="G832" s="56">
        <v>0</v>
      </c>
      <c r="H832" s="57">
        <v>0</v>
      </c>
      <c r="I832" s="19">
        <v>1.43</v>
      </c>
      <c r="J832" s="19">
        <v>95.81</v>
      </c>
      <c r="K832" s="57">
        <v>0.31832679912286532</v>
      </c>
      <c r="L832" s="57">
        <v>0.47025620889368802</v>
      </c>
      <c r="M832" s="26" t="s">
        <v>8042</v>
      </c>
      <c r="N832" s="26">
        <v>55</v>
      </c>
      <c r="O832" s="44" t="s">
        <v>8034</v>
      </c>
    </row>
    <row r="833" spans="1:15" hidden="1" x14ac:dyDescent="0.25">
      <c r="A833" s="26">
        <v>2</v>
      </c>
      <c r="B833" s="19" t="s">
        <v>2107</v>
      </c>
      <c r="C833" s="19" t="s">
        <v>8038</v>
      </c>
      <c r="D833" s="56">
        <v>0</v>
      </c>
      <c r="E833" s="56">
        <v>248.13</v>
      </c>
      <c r="F833" s="19">
        <v>40.75</v>
      </c>
      <c r="G833" s="56">
        <v>206.43</v>
      </c>
      <c r="H833" s="57">
        <v>0.83194293313988643</v>
      </c>
      <c r="I833" s="19">
        <v>0.28999999999999998</v>
      </c>
      <c r="J833" s="19">
        <v>0.66</v>
      </c>
      <c r="K833" s="57">
        <v>2.6598960222464032E-3</v>
      </c>
      <c r="L833" s="57">
        <v>1.619631901840491E-2</v>
      </c>
      <c r="M833" s="26" t="s">
        <v>8042</v>
      </c>
      <c r="N833" s="26">
        <v>55</v>
      </c>
      <c r="O833" s="44" t="s">
        <v>8034</v>
      </c>
    </row>
    <row r="834" spans="1:15" hidden="1" x14ac:dyDescent="0.25">
      <c r="A834" s="26">
        <v>1</v>
      </c>
      <c r="B834" s="19" t="s">
        <v>1144</v>
      </c>
      <c r="C834" s="19" t="s">
        <v>8047</v>
      </c>
      <c r="D834" s="56">
        <v>0</v>
      </c>
      <c r="E834" s="56">
        <v>444.2</v>
      </c>
      <c r="F834" s="19">
        <v>303.36</v>
      </c>
      <c r="G834" s="56">
        <v>0</v>
      </c>
      <c r="H834" s="57">
        <v>0</v>
      </c>
      <c r="I834" s="19">
        <v>2.12</v>
      </c>
      <c r="J834" s="19">
        <v>138.72</v>
      </c>
      <c r="K834" s="57">
        <v>0.31229176046825757</v>
      </c>
      <c r="L834" s="57">
        <v>0.45727848101265822</v>
      </c>
      <c r="M834" s="26" t="s">
        <v>8064</v>
      </c>
      <c r="N834" s="26">
        <v>56</v>
      </c>
      <c r="O834" s="44" t="s">
        <v>8034</v>
      </c>
    </row>
    <row r="835" spans="1:15" hidden="1" x14ac:dyDescent="0.25">
      <c r="A835" s="26">
        <v>2</v>
      </c>
      <c r="B835" s="19" t="s">
        <v>500</v>
      </c>
      <c r="C835" s="19" t="s">
        <v>8054</v>
      </c>
      <c r="D835" s="56">
        <v>0</v>
      </c>
      <c r="E835" s="56">
        <v>3862.37</v>
      </c>
      <c r="F835" s="19">
        <v>970.74</v>
      </c>
      <c r="G835" s="56">
        <v>2615.81</v>
      </c>
      <c r="H835" s="57">
        <v>0.67725515680786663</v>
      </c>
      <c r="I835" s="19">
        <v>6.8</v>
      </c>
      <c r="J835" s="19">
        <v>269.02</v>
      </c>
      <c r="K835" s="57">
        <v>6.9651535197301134E-2</v>
      </c>
      <c r="L835" s="57">
        <v>0.27712878834703419</v>
      </c>
      <c r="M835" s="26" t="s">
        <v>8064</v>
      </c>
      <c r="N835" s="26">
        <v>56</v>
      </c>
      <c r="O835" s="44" t="s">
        <v>8034</v>
      </c>
    </row>
    <row r="836" spans="1:15" hidden="1" x14ac:dyDescent="0.25">
      <c r="A836" s="26">
        <v>3</v>
      </c>
      <c r="B836" s="19" t="s">
        <v>501</v>
      </c>
      <c r="C836" s="19" t="s">
        <v>8060</v>
      </c>
      <c r="D836" s="56">
        <v>0</v>
      </c>
      <c r="E836" s="56">
        <v>1177.5</v>
      </c>
      <c r="F836" s="19">
        <v>728.05</v>
      </c>
      <c r="G836" s="56">
        <v>234.56</v>
      </c>
      <c r="H836" s="57">
        <v>0.19920169851380043</v>
      </c>
      <c r="I836" s="19">
        <v>5.0999999999999996</v>
      </c>
      <c r="J836" s="19">
        <v>209.79</v>
      </c>
      <c r="K836" s="57">
        <v>0.17816560509554139</v>
      </c>
      <c r="L836" s="57">
        <v>0.28815328617540004</v>
      </c>
      <c r="M836" s="26" t="s">
        <v>8064</v>
      </c>
      <c r="N836" s="26">
        <v>56</v>
      </c>
      <c r="O836" s="44" t="s">
        <v>8034</v>
      </c>
    </row>
    <row r="837" spans="1:15" hidden="1" x14ac:dyDescent="0.25">
      <c r="A837" s="26">
        <v>1</v>
      </c>
      <c r="B837" s="19" t="s">
        <v>7170</v>
      </c>
      <c r="C837" s="19" t="s">
        <v>8067</v>
      </c>
      <c r="D837" s="56">
        <v>211.95</v>
      </c>
      <c r="E837" s="56">
        <v>0</v>
      </c>
      <c r="F837" s="19">
        <v>188.65</v>
      </c>
      <c r="G837" s="56">
        <v>0</v>
      </c>
      <c r="H837" s="57">
        <v>0</v>
      </c>
      <c r="I837" s="19">
        <v>1.32</v>
      </c>
      <c r="J837" s="19">
        <v>21.98</v>
      </c>
      <c r="K837" s="57">
        <v>0.10370370370370371</v>
      </c>
      <c r="L837" s="57">
        <v>0.11651205936920223</v>
      </c>
      <c r="M837" s="26" t="s">
        <v>8518</v>
      </c>
      <c r="N837" s="26">
        <v>57</v>
      </c>
      <c r="O837" s="44" t="s">
        <v>8068</v>
      </c>
    </row>
    <row r="838" spans="1:15" hidden="1" x14ac:dyDescent="0.25">
      <c r="A838" s="26">
        <v>2</v>
      </c>
      <c r="B838" s="19" t="s">
        <v>7170</v>
      </c>
      <c r="C838" s="19" t="s">
        <v>8070</v>
      </c>
      <c r="D838" s="56">
        <v>0</v>
      </c>
      <c r="E838" s="56">
        <v>149.91</v>
      </c>
      <c r="F838" s="19">
        <v>125.24</v>
      </c>
      <c r="G838" s="56">
        <v>10.81</v>
      </c>
      <c r="H838" s="57">
        <v>7.2109932626242421E-2</v>
      </c>
      <c r="I838" s="19">
        <v>0.88</v>
      </c>
      <c r="J838" s="19">
        <v>12.98</v>
      </c>
      <c r="K838" s="57">
        <v>8.6585284504035756E-2</v>
      </c>
      <c r="L838" s="57">
        <v>0.10364100926221655</v>
      </c>
      <c r="M838" s="26" t="s">
        <v>8518</v>
      </c>
      <c r="N838" s="26">
        <v>57</v>
      </c>
      <c r="O838" s="44" t="s">
        <v>8068</v>
      </c>
    </row>
    <row r="839" spans="1:15" hidden="1" x14ac:dyDescent="0.25">
      <c r="A839" s="26">
        <v>3</v>
      </c>
      <c r="B839" s="19" t="s">
        <v>8536</v>
      </c>
      <c r="C839" s="19" t="s">
        <v>8074</v>
      </c>
      <c r="D839" s="56">
        <v>753.6</v>
      </c>
      <c r="E839" s="56">
        <v>0</v>
      </c>
      <c r="F839" s="19">
        <v>187.04</v>
      </c>
      <c r="G839" s="56">
        <v>566.32000000000005</v>
      </c>
      <c r="H839" s="57">
        <v>0.75148619957537155</v>
      </c>
      <c r="I839" s="19">
        <v>1.31</v>
      </c>
      <c r="J839" s="19">
        <v>0</v>
      </c>
      <c r="K839" s="57">
        <v>0</v>
      </c>
      <c r="L839" s="57">
        <v>0</v>
      </c>
      <c r="M839" s="26" t="s">
        <v>8518</v>
      </c>
      <c r="N839" s="26">
        <v>57</v>
      </c>
      <c r="O839" s="44" t="s">
        <v>8068</v>
      </c>
    </row>
    <row r="840" spans="1:15" hidden="1" x14ac:dyDescent="0.25">
      <c r="A840" s="26">
        <v>4</v>
      </c>
      <c r="B840" s="19" t="s">
        <v>4738</v>
      </c>
      <c r="C840" s="19" t="s">
        <v>8077</v>
      </c>
      <c r="D840" s="56">
        <v>0</v>
      </c>
      <c r="E840" s="56">
        <v>284.88</v>
      </c>
      <c r="F840" s="19">
        <v>156.44999999999999</v>
      </c>
      <c r="G840" s="56">
        <v>107.48</v>
      </c>
      <c r="H840" s="57">
        <v>0.37728166245436678</v>
      </c>
      <c r="I840" s="19">
        <v>1.1000000000000001</v>
      </c>
      <c r="J840" s="19">
        <v>19.850000000000001</v>
      </c>
      <c r="K840" s="57">
        <v>6.9678461106430778E-2</v>
      </c>
      <c r="L840" s="57">
        <v>0.12687759667625442</v>
      </c>
      <c r="M840" s="26" t="s">
        <v>8518</v>
      </c>
      <c r="N840" s="26">
        <v>57</v>
      </c>
      <c r="O840" s="44" t="s">
        <v>8068</v>
      </c>
    </row>
    <row r="841" spans="1:15" hidden="1" x14ac:dyDescent="0.25">
      <c r="A841" s="26">
        <v>5</v>
      </c>
      <c r="B841" s="19" t="s">
        <v>2107</v>
      </c>
      <c r="C841" s="19" t="s">
        <v>8101</v>
      </c>
      <c r="D841" s="56">
        <v>0</v>
      </c>
      <c r="E841" s="56">
        <v>1057.98</v>
      </c>
      <c r="F841" s="19">
        <v>623.36</v>
      </c>
      <c r="G841" s="56">
        <v>339.03</v>
      </c>
      <c r="H841" s="57">
        <v>0.32045029206601255</v>
      </c>
      <c r="I841" s="19">
        <v>4.3600000000000003</v>
      </c>
      <c r="J841" s="19">
        <v>91.23</v>
      </c>
      <c r="K841" s="57">
        <v>8.6230363522939946E-2</v>
      </c>
      <c r="L841" s="57">
        <v>0.14635202772073921</v>
      </c>
      <c r="M841" s="26" t="s">
        <v>8518</v>
      </c>
      <c r="N841" s="26">
        <v>57</v>
      </c>
      <c r="O841" s="44" t="s">
        <v>8068</v>
      </c>
    </row>
    <row r="842" spans="1:15" hidden="1" x14ac:dyDescent="0.25">
      <c r="A842" s="26">
        <v>6</v>
      </c>
      <c r="B842" s="19" t="s">
        <v>2107</v>
      </c>
      <c r="C842" s="19" t="s">
        <v>8107</v>
      </c>
      <c r="D842" s="56">
        <v>1413</v>
      </c>
      <c r="E842" s="56">
        <v>0</v>
      </c>
      <c r="F842" s="19">
        <v>333.58</v>
      </c>
      <c r="G842" s="56">
        <v>1078.71</v>
      </c>
      <c r="H842" s="57">
        <v>0.76341825902335458</v>
      </c>
      <c r="I842" s="19">
        <v>2.34</v>
      </c>
      <c r="J842" s="19">
        <v>0</v>
      </c>
      <c r="K842" s="57">
        <v>0</v>
      </c>
      <c r="L842" s="57">
        <v>0</v>
      </c>
      <c r="M842" s="26" t="s">
        <v>8518</v>
      </c>
      <c r="N842" s="26">
        <v>57</v>
      </c>
      <c r="O842" s="44" t="s">
        <v>8068</v>
      </c>
    </row>
    <row r="843" spans="1:15" hidden="1" x14ac:dyDescent="0.25">
      <c r="A843" s="26">
        <v>7</v>
      </c>
      <c r="B843" s="19" t="s">
        <v>1141</v>
      </c>
      <c r="C843" s="19" t="s">
        <v>8111</v>
      </c>
      <c r="D843" s="56">
        <v>0</v>
      </c>
      <c r="E843" s="56">
        <v>1443.38</v>
      </c>
      <c r="F843" s="19">
        <v>93.99</v>
      </c>
      <c r="G843" s="56">
        <v>1321.58</v>
      </c>
      <c r="H843" s="57">
        <v>0.91561473762973011</v>
      </c>
      <c r="I843" s="19">
        <v>0.66</v>
      </c>
      <c r="J843" s="19">
        <v>27.15</v>
      </c>
      <c r="K843" s="57">
        <v>1.8810015380565061E-2</v>
      </c>
      <c r="L843" s="57">
        <v>0.28886051707628468</v>
      </c>
      <c r="M843" s="26" t="s">
        <v>8518</v>
      </c>
      <c r="N843" s="26">
        <v>57</v>
      </c>
      <c r="O843" s="44" t="s">
        <v>8068</v>
      </c>
    </row>
    <row r="844" spans="1:15" hidden="1" x14ac:dyDescent="0.25">
      <c r="A844" s="26">
        <v>8</v>
      </c>
      <c r="B844" s="19" t="s">
        <v>4913</v>
      </c>
      <c r="C844" s="19" t="s">
        <v>8125</v>
      </c>
      <c r="D844" s="56">
        <v>0</v>
      </c>
      <c r="E844" s="56">
        <v>817.31</v>
      </c>
      <c r="F844" s="19">
        <v>581.97</v>
      </c>
      <c r="G844" s="56">
        <v>167.37</v>
      </c>
      <c r="H844" s="57">
        <v>0.20478153944035923</v>
      </c>
      <c r="I844" s="19">
        <v>4.07</v>
      </c>
      <c r="J844" s="19">
        <v>63.9</v>
      </c>
      <c r="K844" s="57">
        <v>7.8183308658893197E-2</v>
      </c>
      <c r="L844" s="57">
        <v>0.10979947419970101</v>
      </c>
      <c r="M844" s="26" t="s">
        <v>8518</v>
      </c>
      <c r="N844" s="26">
        <v>57</v>
      </c>
      <c r="O844" s="44" t="s">
        <v>8068</v>
      </c>
    </row>
    <row r="845" spans="1:15" hidden="1" x14ac:dyDescent="0.25">
      <c r="A845" s="26">
        <v>9</v>
      </c>
      <c r="B845" s="19" t="s">
        <v>4913</v>
      </c>
      <c r="C845" s="19" t="s">
        <v>8144</v>
      </c>
      <c r="D845" s="56">
        <v>2637.6</v>
      </c>
      <c r="E845" s="56">
        <v>0</v>
      </c>
      <c r="F845" s="19">
        <v>2347.3200000000002</v>
      </c>
      <c r="G845" s="56">
        <v>0</v>
      </c>
      <c r="H845" s="57">
        <v>0</v>
      </c>
      <c r="I845" s="19">
        <v>16.43</v>
      </c>
      <c r="J845" s="19">
        <v>273.85000000000002</v>
      </c>
      <c r="K845" s="57">
        <v>0.1038254473764028</v>
      </c>
      <c r="L845" s="57">
        <v>0.11666496259564099</v>
      </c>
      <c r="M845" s="26" t="s">
        <v>8518</v>
      </c>
      <c r="N845" s="26">
        <v>57</v>
      </c>
      <c r="O845" s="44" t="s">
        <v>8068</v>
      </c>
    </row>
    <row r="846" spans="1:15" hidden="1" x14ac:dyDescent="0.25">
      <c r="A846" s="26">
        <v>10</v>
      </c>
      <c r="B846" s="19" t="s">
        <v>4913</v>
      </c>
      <c r="C846" s="19" t="s">
        <v>8163</v>
      </c>
      <c r="D846" s="56">
        <v>2637.6</v>
      </c>
      <c r="E846" s="56">
        <v>0</v>
      </c>
      <c r="F846" s="19">
        <v>1392.4</v>
      </c>
      <c r="G846" s="56">
        <v>1220.55</v>
      </c>
      <c r="H846" s="57">
        <v>0.46275022747952682</v>
      </c>
      <c r="I846" s="19">
        <v>9.75</v>
      </c>
      <c r="J846" s="19">
        <v>14.9</v>
      </c>
      <c r="K846" s="57">
        <v>5.6490749165908401E-3</v>
      </c>
      <c r="L846" s="57">
        <v>1.0700948003447284E-2</v>
      </c>
      <c r="M846" s="26" t="s">
        <v>8518</v>
      </c>
      <c r="N846" s="26">
        <v>57</v>
      </c>
      <c r="O846" s="44" t="s">
        <v>8068</v>
      </c>
    </row>
    <row r="847" spans="1:15" hidden="1" x14ac:dyDescent="0.25">
      <c r="A847" s="26">
        <v>11</v>
      </c>
      <c r="B847" s="19" t="s">
        <v>1949</v>
      </c>
      <c r="C847" s="19" t="s">
        <v>8177</v>
      </c>
      <c r="D847" s="56">
        <v>3014.4</v>
      </c>
      <c r="E847" s="56">
        <v>0</v>
      </c>
      <c r="F847" s="19">
        <v>667.62</v>
      </c>
      <c r="G847" s="56">
        <v>2327.12</v>
      </c>
      <c r="H847" s="57">
        <v>0.77200106157112525</v>
      </c>
      <c r="I847" s="19">
        <v>4.67</v>
      </c>
      <c r="J847" s="19">
        <v>14.99</v>
      </c>
      <c r="K847" s="57">
        <v>4.9727972399150741E-3</v>
      </c>
      <c r="L847" s="57">
        <v>2.2452892363919594E-2</v>
      </c>
      <c r="M847" s="26" t="s">
        <v>8518</v>
      </c>
      <c r="N847" s="26">
        <v>57</v>
      </c>
      <c r="O847" s="44" t="s">
        <v>8068</v>
      </c>
    </row>
    <row r="848" spans="1:15" hidden="1" x14ac:dyDescent="0.25">
      <c r="A848" s="26">
        <v>12</v>
      </c>
      <c r="B848" s="19" t="s">
        <v>1949</v>
      </c>
      <c r="C848" s="19" t="s">
        <v>8184</v>
      </c>
      <c r="D848" s="56">
        <v>0</v>
      </c>
      <c r="E848" s="56">
        <v>467.16</v>
      </c>
      <c r="F848" s="19">
        <v>408.33</v>
      </c>
      <c r="G848" s="56">
        <v>0</v>
      </c>
      <c r="H848" s="57">
        <v>0</v>
      </c>
      <c r="I848" s="19">
        <v>2.86</v>
      </c>
      <c r="J848" s="19">
        <v>55.97</v>
      </c>
      <c r="K848" s="57">
        <v>0.11980905899477694</v>
      </c>
      <c r="L848" s="57">
        <v>0.13707050669801388</v>
      </c>
      <c r="M848" s="26" t="s">
        <v>8518</v>
      </c>
      <c r="N848" s="26">
        <v>57</v>
      </c>
      <c r="O848" s="44" t="s">
        <v>8068</v>
      </c>
    </row>
    <row r="849" spans="1:15" hidden="1" x14ac:dyDescent="0.25">
      <c r="A849" s="26">
        <v>13</v>
      </c>
      <c r="B849" s="19" t="s">
        <v>1949</v>
      </c>
      <c r="C849" s="19" t="s">
        <v>8197</v>
      </c>
      <c r="D849" s="56">
        <v>0</v>
      </c>
      <c r="E849" s="56">
        <v>376.67</v>
      </c>
      <c r="F849" s="19">
        <v>337.76</v>
      </c>
      <c r="G849" s="56">
        <v>0</v>
      </c>
      <c r="H849" s="57">
        <v>0</v>
      </c>
      <c r="I849" s="19">
        <v>2.36</v>
      </c>
      <c r="J849" s="19">
        <v>36.549999999999997</v>
      </c>
      <c r="K849" s="57">
        <v>9.7034539517349389E-2</v>
      </c>
      <c r="L849" s="57">
        <v>0.10821293225959261</v>
      </c>
      <c r="M849" s="26" t="s">
        <v>8518</v>
      </c>
      <c r="N849" s="26">
        <v>57</v>
      </c>
      <c r="O849" s="44" t="s">
        <v>8068</v>
      </c>
    </row>
    <row r="850" spans="1:15" hidden="1" x14ac:dyDescent="0.25">
      <c r="A850" s="26">
        <v>14</v>
      </c>
      <c r="B850" s="19" t="s">
        <v>1949</v>
      </c>
      <c r="C850" s="19" t="s">
        <v>8200</v>
      </c>
      <c r="D850" s="56">
        <v>0</v>
      </c>
      <c r="E850" s="56">
        <v>77.430000000000007</v>
      </c>
      <c r="F850" s="19">
        <v>60.72</v>
      </c>
      <c r="G850" s="56">
        <v>0</v>
      </c>
      <c r="H850" s="57">
        <v>0</v>
      </c>
      <c r="I850" s="19">
        <v>0.43</v>
      </c>
      <c r="J850" s="19">
        <v>16.28</v>
      </c>
      <c r="K850" s="57">
        <v>0.21025442335012268</v>
      </c>
      <c r="L850" s="57">
        <v>0.26811594202898553</v>
      </c>
      <c r="M850" s="26" t="s">
        <v>8518</v>
      </c>
      <c r="N850" s="26">
        <v>57</v>
      </c>
      <c r="O850" s="44" t="s">
        <v>8068</v>
      </c>
    </row>
    <row r="851" spans="1:15" hidden="1" x14ac:dyDescent="0.25">
      <c r="A851" s="26">
        <v>15</v>
      </c>
      <c r="B851" s="19" t="s">
        <v>1142</v>
      </c>
      <c r="C851" s="19" t="s">
        <v>8205</v>
      </c>
      <c r="D851" s="56">
        <v>3768</v>
      </c>
      <c r="E851" s="56">
        <v>0</v>
      </c>
      <c r="F851" s="19">
        <v>3486.92</v>
      </c>
      <c r="G851" s="56">
        <v>0</v>
      </c>
      <c r="H851" s="57">
        <v>0</v>
      </c>
      <c r="I851" s="19">
        <v>24.41</v>
      </c>
      <c r="J851" s="19">
        <v>256.67</v>
      </c>
      <c r="K851" s="57">
        <v>6.81183651804671E-2</v>
      </c>
      <c r="L851" s="57">
        <v>7.3609374462276167E-2</v>
      </c>
      <c r="M851" s="26" t="s">
        <v>8518</v>
      </c>
      <c r="N851" s="26">
        <v>57</v>
      </c>
      <c r="O851" s="44" t="s">
        <v>8068</v>
      </c>
    </row>
    <row r="852" spans="1:15" hidden="1" x14ac:dyDescent="0.25">
      <c r="A852" s="26">
        <v>16</v>
      </c>
      <c r="B852" s="19" t="s">
        <v>1142</v>
      </c>
      <c r="C852" s="19" t="s">
        <v>8231</v>
      </c>
      <c r="D852" s="56">
        <v>3768</v>
      </c>
      <c r="E852" s="56">
        <v>0</v>
      </c>
      <c r="F852" s="19">
        <v>3393.63</v>
      </c>
      <c r="G852" s="56">
        <v>0</v>
      </c>
      <c r="H852" s="57">
        <v>0</v>
      </c>
      <c r="I852" s="19">
        <v>23.76</v>
      </c>
      <c r="J852" s="19">
        <v>350.61</v>
      </c>
      <c r="K852" s="57">
        <v>9.3049363057324849E-2</v>
      </c>
      <c r="L852" s="57">
        <v>0.10331415033459747</v>
      </c>
      <c r="M852" s="26" t="s">
        <v>8518</v>
      </c>
      <c r="N852" s="26">
        <v>57</v>
      </c>
      <c r="O852" s="44" t="s">
        <v>8068</v>
      </c>
    </row>
    <row r="853" spans="1:15" hidden="1" x14ac:dyDescent="0.25">
      <c r="A853" s="26">
        <v>17</v>
      </c>
      <c r="B853" s="19" t="s">
        <v>1142</v>
      </c>
      <c r="C853" s="19" t="s">
        <v>8250</v>
      </c>
      <c r="D853" s="56">
        <v>3768</v>
      </c>
      <c r="E853" s="56">
        <v>0</v>
      </c>
      <c r="F853" s="19">
        <v>3277.16</v>
      </c>
      <c r="G853" s="56">
        <v>274.5</v>
      </c>
      <c r="H853" s="57">
        <v>7.2850318471337577E-2</v>
      </c>
      <c r="I853" s="19">
        <v>22.94</v>
      </c>
      <c r="J853" s="19">
        <v>193.4</v>
      </c>
      <c r="K853" s="57">
        <v>5.1326963906581743E-2</v>
      </c>
      <c r="L853" s="57">
        <v>5.9014512565758161E-2</v>
      </c>
      <c r="M853" s="26" t="s">
        <v>8518</v>
      </c>
      <c r="N853" s="26">
        <v>57</v>
      </c>
      <c r="O853" s="44" t="s">
        <v>8068</v>
      </c>
    </row>
    <row r="854" spans="1:15" hidden="1" x14ac:dyDescent="0.25">
      <c r="A854" s="26">
        <v>18</v>
      </c>
      <c r="B854" s="19" t="s">
        <v>1142</v>
      </c>
      <c r="C854" s="19" t="s">
        <v>8263</v>
      </c>
      <c r="D854" s="56">
        <v>3768</v>
      </c>
      <c r="E854" s="56">
        <v>0</v>
      </c>
      <c r="F854" s="19">
        <v>3375.94</v>
      </c>
      <c r="G854" s="56">
        <v>147.34</v>
      </c>
      <c r="H854" s="57">
        <v>3.9102972399150747E-2</v>
      </c>
      <c r="I854" s="19">
        <v>23.63</v>
      </c>
      <c r="J854" s="19">
        <v>221.09</v>
      </c>
      <c r="K854" s="57">
        <v>5.8675690021231422E-2</v>
      </c>
      <c r="L854" s="57">
        <v>6.5489907995995189E-2</v>
      </c>
      <c r="M854" s="26" t="s">
        <v>8518</v>
      </c>
      <c r="N854" s="26">
        <v>57</v>
      </c>
      <c r="O854" s="44" t="s">
        <v>8068</v>
      </c>
    </row>
    <row r="855" spans="1:15" hidden="1" x14ac:dyDescent="0.25">
      <c r="A855" s="26">
        <v>19</v>
      </c>
      <c r="B855" s="19" t="s">
        <v>1142</v>
      </c>
      <c r="C855" s="19" t="s">
        <v>8280</v>
      </c>
      <c r="D855" s="56">
        <v>3768</v>
      </c>
      <c r="E855" s="56">
        <v>0</v>
      </c>
      <c r="F855" s="19">
        <v>2716.98</v>
      </c>
      <c r="G855" s="56">
        <v>909.97</v>
      </c>
      <c r="H855" s="57">
        <v>0.24149946921443738</v>
      </c>
      <c r="I855" s="19">
        <v>19.02</v>
      </c>
      <c r="J855" s="19">
        <v>122.03</v>
      </c>
      <c r="K855" s="57">
        <v>3.2385881104033967E-2</v>
      </c>
      <c r="L855" s="57">
        <v>4.4913838158543676E-2</v>
      </c>
      <c r="M855" s="26" t="s">
        <v>8518</v>
      </c>
      <c r="N855" s="26">
        <v>57</v>
      </c>
      <c r="O855" s="44" t="s">
        <v>8068</v>
      </c>
    </row>
    <row r="856" spans="1:15" hidden="1" x14ac:dyDescent="0.25">
      <c r="A856" s="26">
        <v>20</v>
      </c>
      <c r="B856" s="19" t="s">
        <v>1142</v>
      </c>
      <c r="C856" s="19" t="s">
        <v>8293</v>
      </c>
      <c r="D856" s="56">
        <v>0</v>
      </c>
      <c r="E856" s="56">
        <v>62.62</v>
      </c>
      <c r="F856" s="19">
        <v>33.33</v>
      </c>
      <c r="G856" s="56">
        <v>24.66</v>
      </c>
      <c r="H856" s="57">
        <v>0.39380389651868414</v>
      </c>
      <c r="I856" s="19">
        <v>0.23</v>
      </c>
      <c r="J856" s="19">
        <v>4.4000000000000004</v>
      </c>
      <c r="K856" s="57">
        <v>7.0265091025231569E-2</v>
      </c>
      <c r="L856" s="57">
        <v>0.13201320132013203</v>
      </c>
      <c r="M856" s="26" t="s">
        <v>8518</v>
      </c>
      <c r="N856" s="26">
        <v>57</v>
      </c>
      <c r="O856" s="44" t="s">
        <v>8068</v>
      </c>
    </row>
    <row r="857" spans="1:15" hidden="1" x14ac:dyDescent="0.25">
      <c r="A857" s="26">
        <v>21</v>
      </c>
      <c r="B857" s="19" t="s">
        <v>497</v>
      </c>
      <c r="C857" s="19" t="s">
        <v>8295</v>
      </c>
      <c r="D857" s="56">
        <v>4710</v>
      </c>
      <c r="E857" s="56">
        <v>0</v>
      </c>
      <c r="F857" s="19">
        <v>4295.92</v>
      </c>
      <c r="G857" s="56">
        <v>24.66</v>
      </c>
      <c r="H857" s="57">
        <v>5.2356687898089168E-3</v>
      </c>
      <c r="I857" s="19">
        <v>30.07</v>
      </c>
      <c r="J857" s="19">
        <v>359.35</v>
      </c>
      <c r="K857" s="57">
        <v>7.6295116772823787E-2</v>
      </c>
      <c r="L857" s="57">
        <v>8.364913685543493E-2</v>
      </c>
      <c r="M857" s="26" t="s">
        <v>8518</v>
      </c>
      <c r="N857" s="26">
        <v>57</v>
      </c>
      <c r="O857" s="44" t="s">
        <v>8068</v>
      </c>
    </row>
    <row r="858" spans="1:15" hidden="1" x14ac:dyDescent="0.25">
      <c r="A858" s="26">
        <v>22</v>
      </c>
      <c r="B858" s="19" t="s">
        <v>497</v>
      </c>
      <c r="C858" s="19" t="s">
        <v>8314</v>
      </c>
      <c r="D858" s="56">
        <v>4710</v>
      </c>
      <c r="E858" s="56">
        <v>0</v>
      </c>
      <c r="F858" s="19">
        <v>2067.48</v>
      </c>
      <c r="G858" s="56">
        <v>2403.2800000000002</v>
      </c>
      <c r="H858" s="57">
        <v>0.51025053078556271</v>
      </c>
      <c r="I858" s="19">
        <v>14.47</v>
      </c>
      <c r="J858" s="19">
        <v>224.77</v>
      </c>
      <c r="K858" s="57">
        <v>4.772186836518047E-2</v>
      </c>
      <c r="L858" s="57">
        <v>0.10871689206183373</v>
      </c>
      <c r="M858" s="26" t="s">
        <v>8518</v>
      </c>
      <c r="N858" s="26">
        <v>57</v>
      </c>
      <c r="O858" s="44" t="s">
        <v>8068</v>
      </c>
    </row>
    <row r="859" spans="1:15" hidden="1" x14ac:dyDescent="0.25">
      <c r="A859" s="26">
        <v>23</v>
      </c>
      <c r="B859" s="19" t="s">
        <v>498</v>
      </c>
      <c r="C859" s="19" t="s">
        <v>8325</v>
      </c>
      <c r="D859" s="56">
        <v>6499.8</v>
      </c>
      <c r="E859" s="56">
        <v>0</v>
      </c>
      <c r="F859" s="19">
        <v>6163.56</v>
      </c>
      <c r="G859" s="56">
        <v>0</v>
      </c>
      <c r="H859" s="57">
        <v>0</v>
      </c>
      <c r="I859" s="19">
        <v>43.14</v>
      </c>
      <c r="J859" s="19">
        <v>293.10000000000002</v>
      </c>
      <c r="K859" s="57">
        <v>4.5093695190621251E-2</v>
      </c>
      <c r="L859" s="57">
        <v>4.7553686505850519E-2</v>
      </c>
      <c r="M859" s="26" t="s">
        <v>8518</v>
      </c>
      <c r="N859" s="26">
        <v>57</v>
      </c>
      <c r="O859" s="44" t="s">
        <v>8068</v>
      </c>
    </row>
    <row r="860" spans="1:15" hidden="1" x14ac:dyDescent="0.25">
      <c r="A860" s="26">
        <v>24</v>
      </c>
      <c r="B860" s="19" t="s">
        <v>498</v>
      </c>
      <c r="C860" s="19" t="s">
        <v>8344</v>
      </c>
      <c r="D860" s="56">
        <v>6499.8</v>
      </c>
      <c r="E860" s="56">
        <v>0</v>
      </c>
      <c r="F860" s="19">
        <v>6111.94</v>
      </c>
      <c r="G860" s="56">
        <v>158.86000000000001</v>
      </c>
      <c r="H860" s="57">
        <v>2.4440752023139174E-2</v>
      </c>
      <c r="I860" s="19">
        <v>42.78</v>
      </c>
      <c r="J860" s="19">
        <v>186.22</v>
      </c>
      <c r="K860" s="57">
        <v>2.8650112311148033E-2</v>
      </c>
      <c r="L860" s="57">
        <v>3.0468231036299441E-2</v>
      </c>
      <c r="M860" s="26" t="s">
        <v>8518</v>
      </c>
      <c r="N860" s="26">
        <v>57</v>
      </c>
      <c r="O860" s="44" t="s">
        <v>8068</v>
      </c>
    </row>
    <row r="861" spans="1:15" hidden="1" x14ac:dyDescent="0.25">
      <c r="A861" s="26">
        <v>25</v>
      </c>
      <c r="B861" s="19" t="s">
        <v>498</v>
      </c>
      <c r="C861" s="19" t="s">
        <v>8358</v>
      </c>
      <c r="D861" s="56">
        <v>6499.8</v>
      </c>
      <c r="E861" s="56">
        <v>0</v>
      </c>
      <c r="F861" s="19">
        <v>6216.81</v>
      </c>
      <c r="G861" s="56">
        <v>0</v>
      </c>
      <c r="H861" s="57">
        <v>0</v>
      </c>
      <c r="I861" s="19">
        <v>43.52</v>
      </c>
      <c r="J861" s="19">
        <v>239.47</v>
      </c>
      <c r="K861" s="57">
        <v>3.6842672082217913E-2</v>
      </c>
      <c r="L861" s="57">
        <v>3.8519755308590739E-2</v>
      </c>
      <c r="M861" s="26" t="s">
        <v>8518</v>
      </c>
      <c r="N861" s="26">
        <v>57</v>
      </c>
      <c r="O861" s="44" t="s">
        <v>8068</v>
      </c>
    </row>
    <row r="862" spans="1:15" hidden="1" x14ac:dyDescent="0.25">
      <c r="A862" s="26">
        <v>26</v>
      </c>
      <c r="B862" s="19" t="s">
        <v>498</v>
      </c>
      <c r="C862" s="19" t="s">
        <v>8369</v>
      </c>
      <c r="D862" s="56">
        <v>6499.8</v>
      </c>
      <c r="E862" s="56">
        <v>0</v>
      </c>
      <c r="F862" s="19">
        <v>6123.07</v>
      </c>
      <c r="G862" s="56">
        <v>0</v>
      </c>
      <c r="H862" s="57">
        <v>0</v>
      </c>
      <c r="I862" s="19">
        <v>42.86</v>
      </c>
      <c r="J862" s="19">
        <v>333.87</v>
      </c>
      <c r="K862" s="57">
        <v>5.1366195882950244E-2</v>
      </c>
      <c r="L862" s="57">
        <v>5.4526569188332E-2</v>
      </c>
      <c r="M862" s="26" t="s">
        <v>8518</v>
      </c>
      <c r="N862" s="26">
        <v>57</v>
      </c>
      <c r="O862" s="44" t="s">
        <v>8068</v>
      </c>
    </row>
    <row r="863" spans="1:15" hidden="1" x14ac:dyDescent="0.25">
      <c r="A863" s="26">
        <v>27</v>
      </c>
      <c r="B863" s="19" t="s">
        <v>498</v>
      </c>
      <c r="C863" s="19" t="s">
        <v>8375</v>
      </c>
      <c r="D863" s="56">
        <v>6499.8</v>
      </c>
      <c r="E863" s="56">
        <v>0</v>
      </c>
      <c r="F863" s="19">
        <v>6121.26</v>
      </c>
      <c r="G863" s="56">
        <v>0</v>
      </c>
      <c r="H863" s="57">
        <v>0</v>
      </c>
      <c r="I863" s="19">
        <v>42.85</v>
      </c>
      <c r="J863" s="19">
        <v>335.69</v>
      </c>
      <c r="K863" s="57">
        <v>5.1646204498599954E-2</v>
      </c>
      <c r="L863" s="57">
        <v>5.4840016597889972E-2</v>
      </c>
      <c r="M863" s="26" t="s">
        <v>8518</v>
      </c>
      <c r="N863" s="26">
        <v>57</v>
      </c>
      <c r="O863" s="44" t="s">
        <v>8068</v>
      </c>
    </row>
    <row r="864" spans="1:15" hidden="1" x14ac:dyDescent="0.25">
      <c r="A864" s="26">
        <v>28</v>
      </c>
      <c r="B864" s="19" t="s">
        <v>498</v>
      </c>
      <c r="C864" s="19" t="s">
        <v>8391</v>
      </c>
      <c r="D864" s="56">
        <v>0</v>
      </c>
      <c r="E864" s="56">
        <v>2522.54</v>
      </c>
      <c r="F864" s="19">
        <v>1689.72</v>
      </c>
      <c r="G864" s="56">
        <v>707.78</v>
      </c>
      <c r="H864" s="57">
        <v>0.28058227025141325</v>
      </c>
      <c r="I864" s="19">
        <v>11.83</v>
      </c>
      <c r="J864" s="19">
        <v>113.21</v>
      </c>
      <c r="K864" s="57">
        <v>4.4879367621524335E-2</v>
      </c>
      <c r="L864" s="57">
        <v>6.6999266150604836E-2</v>
      </c>
      <c r="M864" s="26" t="s">
        <v>8518</v>
      </c>
      <c r="N864" s="26">
        <v>57</v>
      </c>
      <c r="O864" s="44" t="s">
        <v>8068</v>
      </c>
    </row>
    <row r="865" spans="1:15" hidden="1" x14ac:dyDescent="0.25">
      <c r="A865" s="26">
        <v>29</v>
      </c>
      <c r="B865" s="19" t="s">
        <v>1143</v>
      </c>
      <c r="C865" s="19" t="s">
        <v>8395</v>
      </c>
      <c r="D865" s="56">
        <v>6594</v>
      </c>
      <c r="E865" s="56">
        <v>0</v>
      </c>
      <c r="F865" s="19">
        <v>5762.79</v>
      </c>
      <c r="G865" s="56">
        <v>0</v>
      </c>
      <c r="H865" s="57">
        <v>0</v>
      </c>
      <c r="I865" s="19">
        <v>40.340000000000003</v>
      </c>
      <c r="J865" s="19">
        <v>790.87</v>
      </c>
      <c r="K865" s="57">
        <v>0.11993782226266303</v>
      </c>
      <c r="L865" s="57">
        <v>0.13723734510540903</v>
      </c>
      <c r="M865" s="26" t="s">
        <v>8518</v>
      </c>
      <c r="N865" s="26">
        <v>57</v>
      </c>
      <c r="O865" s="44" t="s">
        <v>8068</v>
      </c>
    </row>
    <row r="866" spans="1:15" hidden="1" x14ac:dyDescent="0.25">
      <c r="A866" s="26">
        <v>30</v>
      </c>
      <c r="B866" s="19" t="s">
        <v>1143</v>
      </c>
      <c r="C866" s="19" t="s">
        <v>8402</v>
      </c>
      <c r="D866" s="56">
        <v>6594</v>
      </c>
      <c r="E866" s="56">
        <v>0</v>
      </c>
      <c r="F866" s="19">
        <v>5703.95</v>
      </c>
      <c r="G866" s="56">
        <v>0</v>
      </c>
      <c r="H866" s="57">
        <v>0</v>
      </c>
      <c r="I866" s="19">
        <v>39.93</v>
      </c>
      <c r="J866" s="19">
        <v>850.12</v>
      </c>
      <c r="K866" s="57">
        <v>0.12892326357294509</v>
      </c>
      <c r="L866" s="57">
        <v>0.14904057714390906</v>
      </c>
      <c r="M866" s="26" t="s">
        <v>8518</v>
      </c>
      <c r="N866" s="26">
        <v>57</v>
      </c>
      <c r="O866" s="44" t="s">
        <v>8068</v>
      </c>
    </row>
    <row r="867" spans="1:15" hidden="1" x14ac:dyDescent="0.25">
      <c r="A867" s="26">
        <v>31</v>
      </c>
      <c r="B867" s="19" t="s">
        <v>1143</v>
      </c>
      <c r="C867" s="19" t="s">
        <v>8410</v>
      </c>
      <c r="D867" s="56">
        <v>0</v>
      </c>
      <c r="E867" s="56">
        <v>2729.92</v>
      </c>
      <c r="F867" s="19">
        <v>2237.8200000000002</v>
      </c>
      <c r="G867" s="56">
        <v>0</v>
      </c>
      <c r="H867" s="57">
        <v>0</v>
      </c>
      <c r="I867" s="19">
        <v>15.66</v>
      </c>
      <c r="J867" s="19">
        <v>476.44</v>
      </c>
      <c r="K867" s="57">
        <v>0.1745252608135037</v>
      </c>
      <c r="L867" s="57">
        <v>0.21290362942506544</v>
      </c>
      <c r="M867" s="26" t="s">
        <v>8518</v>
      </c>
      <c r="N867" s="26">
        <v>57</v>
      </c>
      <c r="O867" s="44" t="s">
        <v>8068</v>
      </c>
    </row>
    <row r="868" spans="1:15" hidden="1" x14ac:dyDescent="0.25">
      <c r="A868" s="26">
        <v>32</v>
      </c>
      <c r="B868" s="19" t="s">
        <v>1143</v>
      </c>
      <c r="C868" s="19" t="s">
        <v>8412</v>
      </c>
      <c r="D868" s="56">
        <v>0</v>
      </c>
      <c r="E868" s="56">
        <v>2729.92</v>
      </c>
      <c r="F868" s="19">
        <v>2376.48</v>
      </c>
      <c r="G868" s="56">
        <v>0</v>
      </c>
      <c r="H868" s="57">
        <v>0</v>
      </c>
      <c r="I868" s="19">
        <v>16.64</v>
      </c>
      <c r="J868" s="19">
        <v>336.8</v>
      </c>
      <c r="K868" s="57">
        <v>0.12337357871292932</v>
      </c>
      <c r="L868" s="57">
        <v>0.14172221100114454</v>
      </c>
      <c r="M868" s="26" t="s">
        <v>8518</v>
      </c>
      <c r="N868" s="26">
        <v>57</v>
      </c>
      <c r="O868" s="44" t="s">
        <v>8068</v>
      </c>
    </row>
    <row r="869" spans="1:15" hidden="1" x14ac:dyDescent="0.25">
      <c r="A869" s="26">
        <v>33</v>
      </c>
      <c r="B869" s="19" t="s">
        <v>1143</v>
      </c>
      <c r="C869" s="19" t="s">
        <v>8418</v>
      </c>
      <c r="D869" s="56">
        <v>0</v>
      </c>
      <c r="E869" s="56">
        <v>2729.92</v>
      </c>
      <c r="F869" s="19">
        <v>2380.77</v>
      </c>
      <c r="G869" s="56">
        <v>0</v>
      </c>
      <c r="H869" s="57">
        <v>0</v>
      </c>
      <c r="I869" s="19">
        <v>16.670000000000002</v>
      </c>
      <c r="J869" s="19">
        <v>332.48</v>
      </c>
      <c r="K869" s="57">
        <v>0.12179111475794163</v>
      </c>
      <c r="L869" s="57">
        <v>0.13965229736597826</v>
      </c>
      <c r="M869" s="26" t="s">
        <v>8518</v>
      </c>
      <c r="N869" s="26">
        <v>57</v>
      </c>
      <c r="O869" s="44" t="s">
        <v>8068</v>
      </c>
    </row>
    <row r="870" spans="1:15" hidden="1" x14ac:dyDescent="0.25">
      <c r="A870" s="26">
        <v>34</v>
      </c>
      <c r="B870" s="19" t="s">
        <v>1143</v>
      </c>
      <c r="C870" s="19" t="s">
        <v>8426</v>
      </c>
      <c r="D870" s="56">
        <v>0</v>
      </c>
      <c r="E870" s="56">
        <v>2729.92</v>
      </c>
      <c r="F870" s="19">
        <v>2237.8200000000002</v>
      </c>
      <c r="G870" s="56">
        <v>0</v>
      </c>
      <c r="H870" s="57">
        <v>0</v>
      </c>
      <c r="I870" s="19">
        <v>15.66</v>
      </c>
      <c r="J870" s="19">
        <v>476.44</v>
      </c>
      <c r="K870" s="57">
        <v>0.1745252608135037</v>
      </c>
      <c r="L870" s="57">
        <v>0.21290362942506544</v>
      </c>
      <c r="M870" s="26" t="s">
        <v>8518</v>
      </c>
      <c r="N870" s="26">
        <v>57</v>
      </c>
      <c r="O870" s="44" t="s">
        <v>8068</v>
      </c>
    </row>
    <row r="871" spans="1:15" hidden="1" x14ac:dyDescent="0.25">
      <c r="A871" s="26">
        <v>35</v>
      </c>
      <c r="B871" s="19" t="s">
        <v>1143</v>
      </c>
      <c r="C871" s="19" t="s">
        <v>8428</v>
      </c>
      <c r="D871" s="56">
        <v>0</v>
      </c>
      <c r="E871" s="56">
        <v>2729.92</v>
      </c>
      <c r="F871" s="19">
        <v>2237.8200000000002</v>
      </c>
      <c r="G871" s="56">
        <v>0</v>
      </c>
      <c r="H871" s="57">
        <v>0</v>
      </c>
      <c r="I871" s="19">
        <v>15.66</v>
      </c>
      <c r="J871" s="19">
        <v>476.44</v>
      </c>
      <c r="K871" s="57">
        <v>0.1745252608135037</v>
      </c>
      <c r="L871" s="57">
        <v>0.21290362942506544</v>
      </c>
      <c r="M871" s="26" t="s">
        <v>8518</v>
      </c>
      <c r="N871" s="26">
        <v>57</v>
      </c>
      <c r="O871" s="44" t="s">
        <v>8068</v>
      </c>
    </row>
    <row r="872" spans="1:15" hidden="1" x14ac:dyDescent="0.25">
      <c r="A872" s="26">
        <v>36</v>
      </c>
      <c r="B872" s="19" t="s">
        <v>1143</v>
      </c>
      <c r="C872" s="19" t="s">
        <v>8430</v>
      </c>
      <c r="D872" s="56">
        <v>0</v>
      </c>
      <c r="E872" s="56">
        <v>3009.95</v>
      </c>
      <c r="F872" s="19">
        <v>2380.62</v>
      </c>
      <c r="G872" s="56">
        <v>0</v>
      </c>
      <c r="H872" s="57">
        <v>0</v>
      </c>
      <c r="I872" s="19">
        <v>16.66</v>
      </c>
      <c r="J872" s="19">
        <v>612.66999999999996</v>
      </c>
      <c r="K872" s="57">
        <v>0.20354823169820097</v>
      </c>
      <c r="L872" s="57">
        <v>0.25735732708286074</v>
      </c>
      <c r="M872" s="26" t="s">
        <v>8518</v>
      </c>
      <c r="N872" s="26">
        <v>57</v>
      </c>
      <c r="O872" s="44" t="s">
        <v>8068</v>
      </c>
    </row>
    <row r="873" spans="1:15" hidden="1" x14ac:dyDescent="0.25">
      <c r="A873" s="26">
        <v>37</v>
      </c>
      <c r="B873" s="19" t="s">
        <v>1143</v>
      </c>
      <c r="C873" s="19" t="s">
        <v>8432</v>
      </c>
      <c r="D873" s="56">
        <v>0</v>
      </c>
      <c r="E873" s="56">
        <v>514.36</v>
      </c>
      <c r="F873" s="19">
        <v>418.71</v>
      </c>
      <c r="G873" s="56">
        <v>0</v>
      </c>
      <c r="H873" s="57">
        <v>0</v>
      </c>
      <c r="I873" s="19">
        <v>2.93</v>
      </c>
      <c r="J873" s="19">
        <v>92.72</v>
      </c>
      <c r="K873" s="57">
        <v>0.18026285092153355</v>
      </c>
      <c r="L873" s="57">
        <v>0.22144204819564856</v>
      </c>
      <c r="M873" s="26" t="s">
        <v>8518</v>
      </c>
      <c r="N873" s="26">
        <v>57</v>
      </c>
      <c r="O873" s="44" t="s">
        <v>8068</v>
      </c>
    </row>
    <row r="874" spans="1:15" hidden="1" x14ac:dyDescent="0.25">
      <c r="A874" s="26">
        <v>38</v>
      </c>
      <c r="B874" s="19" t="s">
        <v>1143</v>
      </c>
      <c r="C874" s="19" t="s">
        <v>8437</v>
      </c>
      <c r="D874" s="56">
        <v>0</v>
      </c>
      <c r="E874" s="56">
        <v>1107.3599999999999</v>
      </c>
      <c r="F874" s="19">
        <v>313.35000000000002</v>
      </c>
      <c r="G874" s="56">
        <v>743.22</v>
      </c>
      <c r="H874" s="57">
        <v>0.67116384915474647</v>
      </c>
      <c r="I874" s="19">
        <v>2.19</v>
      </c>
      <c r="J874" s="19">
        <v>48.6</v>
      </c>
      <c r="K874" s="57">
        <v>4.3888166449934984E-2</v>
      </c>
      <c r="L874" s="57">
        <v>0.15509813307802775</v>
      </c>
      <c r="M874" s="26" t="s">
        <v>8518</v>
      </c>
      <c r="N874" s="26">
        <v>57</v>
      </c>
      <c r="O874" s="44" t="s">
        <v>8068</v>
      </c>
    </row>
    <row r="875" spans="1:15" hidden="1" x14ac:dyDescent="0.25">
      <c r="A875" s="26">
        <v>39</v>
      </c>
      <c r="B875" s="19" t="s">
        <v>1144</v>
      </c>
      <c r="C875" s="19" t="s">
        <v>8439</v>
      </c>
      <c r="D875" s="56">
        <v>0</v>
      </c>
      <c r="E875" s="56">
        <v>2171.75</v>
      </c>
      <c r="F875" s="19">
        <v>1882.52</v>
      </c>
      <c r="G875" s="56">
        <v>0</v>
      </c>
      <c r="H875" s="57">
        <v>0</v>
      </c>
      <c r="I875" s="19">
        <v>13.18</v>
      </c>
      <c r="J875" s="19">
        <v>276.05</v>
      </c>
      <c r="K875" s="57">
        <v>0.12710947392655694</v>
      </c>
      <c r="L875" s="57">
        <v>0.14663854832883583</v>
      </c>
      <c r="M875" s="26" t="s">
        <v>8518</v>
      </c>
      <c r="N875" s="26">
        <v>57</v>
      </c>
      <c r="O875" s="44" t="s">
        <v>8068</v>
      </c>
    </row>
    <row r="876" spans="1:15" hidden="1" x14ac:dyDescent="0.25">
      <c r="A876" s="26">
        <v>40</v>
      </c>
      <c r="B876" s="19" t="s">
        <v>1144</v>
      </c>
      <c r="C876" s="19" t="s">
        <v>8441</v>
      </c>
      <c r="D876" s="56">
        <v>0</v>
      </c>
      <c r="E876" s="56">
        <v>2326.7399999999998</v>
      </c>
      <c r="F876" s="19">
        <v>2004.74</v>
      </c>
      <c r="G876" s="56">
        <v>0</v>
      </c>
      <c r="H876" s="57">
        <v>0</v>
      </c>
      <c r="I876" s="19">
        <v>14.03</v>
      </c>
      <c r="J876" s="19">
        <v>307.97000000000003</v>
      </c>
      <c r="K876" s="57">
        <v>0.1323611576712482</v>
      </c>
      <c r="L876" s="57">
        <v>0.15362091842333669</v>
      </c>
      <c r="M876" s="26" t="s">
        <v>8518</v>
      </c>
      <c r="N876" s="26">
        <v>57</v>
      </c>
      <c r="O876" s="44" t="s">
        <v>8068</v>
      </c>
    </row>
    <row r="877" spans="1:15" hidden="1" x14ac:dyDescent="0.25">
      <c r="A877" s="26">
        <v>41</v>
      </c>
      <c r="B877" s="19" t="s">
        <v>1144</v>
      </c>
      <c r="C877" s="19" t="s">
        <v>8444</v>
      </c>
      <c r="D877" s="56">
        <v>0</v>
      </c>
      <c r="E877" s="56">
        <v>1604.71</v>
      </c>
      <c r="F877" s="19">
        <v>523.01</v>
      </c>
      <c r="G877" s="56">
        <v>1012.77</v>
      </c>
      <c r="H877" s="57">
        <v>0.63112338054851025</v>
      </c>
      <c r="I877" s="19">
        <v>3.66</v>
      </c>
      <c r="J877" s="19">
        <v>65.27</v>
      </c>
      <c r="K877" s="57">
        <v>4.0674015865795062E-2</v>
      </c>
      <c r="L877" s="57">
        <v>0.12479684900862316</v>
      </c>
      <c r="M877" s="26" t="s">
        <v>8518</v>
      </c>
      <c r="N877" s="26">
        <v>57</v>
      </c>
      <c r="O877" s="44" t="s">
        <v>8068</v>
      </c>
    </row>
    <row r="878" spans="1:15" hidden="1" x14ac:dyDescent="0.25">
      <c r="A878" s="26">
        <v>42</v>
      </c>
      <c r="B878" s="19" t="s">
        <v>1144</v>
      </c>
      <c r="C878" s="19" t="s">
        <v>8446</v>
      </c>
      <c r="D878" s="56">
        <v>0</v>
      </c>
      <c r="E878" s="56">
        <v>6267.42</v>
      </c>
      <c r="F878" s="19">
        <v>4273.8900000000003</v>
      </c>
      <c r="G878" s="56">
        <v>1750.75</v>
      </c>
      <c r="H878" s="57">
        <v>0.27934141959530395</v>
      </c>
      <c r="I878" s="19">
        <v>29.92</v>
      </c>
      <c r="J878" s="19">
        <v>212.86</v>
      </c>
      <c r="K878" s="57">
        <v>3.3962938497818881E-2</v>
      </c>
      <c r="L878" s="57">
        <v>4.9804744623750258E-2</v>
      </c>
      <c r="M878" s="26" t="s">
        <v>8518</v>
      </c>
      <c r="N878" s="26">
        <v>57</v>
      </c>
      <c r="O878" s="44" t="s">
        <v>8068</v>
      </c>
    </row>
    <row r="879" spans="1:15" hidden="1" x14ac:dyDescent="0.25">
      <c r="A879" s="26">
        <v>43</v>
      </c>
      <c r="B879" s="19" t="s">
        <v>1145</v>
      </c>
      <c r="C879" s="19" t="s">
        <v>8453</v>
      </c>
      <c r="D879" s="56">
        <v>15260.4</v>
      </c>
      <c r="E879" s="56">
        <v>0</v>
      </c>
      <c r="F879" s="19">
        <v>12882.89</v>
      </c>
      <c r="G879" s="56">
        <v>0</v>
      </c>
      <c r="H879" s="57">
        <v>0</v>
      </c>
      <c r="I879" s="19">
        <v>90.18</v>
      </c>
      <c r="J879" s="19">
        <v>2287.33</v>
      </c>
      <c r="K879" s="57">
        <v>0.14988663468847474</v>
      </c>
      <c r="L879" s="57">
        <v>0.17754789492109302</v>
      </c>
      <c r="M879" s="26" t="s">
        <v>8518</v>
      </c>
      <c r="N879" s="26">
        <v>57</v>
      </c>
      <c r="O879" s="44" t="s">
        <v>8068</v>
      </c>
    </row>
    <row r="880" spans="1:15" hidden="1" x14ac:dyDescent="0.25">
      <c r="A880" s="26">
        <v>44</v>
      </c>
      <c r="B880" s="19" t="s">
        <v>1145</v>
      </c>
      <c r="C880" s="19" t="s">
        <v>8466</v>
      </c>
      <c r="D880" s="56">
        <v>15260.4</v>
      </c>
      <c r="E880" s="56">
        <v>0</v>
      </c>
      <c r="F880" s="19">
        <v>12519.85</v>
      </c>
      <c r="G880" s="56">
        <v>2438.85</v>
      </c>
      <c r="H880" s="57">
        <v>0.15981560116379648</v>
      </c>
      <c r="I880" s="19">
        <v>87.64</v>
      </c>
      <c r="J880" s="19">
        <v>214.06</v>
      </c>
      <c r="K880" s="57">
        <v>1.4027155251500617E-2</v>
      </c>
      <c r="L880" s="57">
        <v>1.7097648933493612E-2</v>
      </c>
      <c r="M880" s="26" t="s">
        <v>8518</v>
      </c>
      <c r="N880" s="26">
        <v>57</v>
      </c>
      <c r="O880" s="44" t="s">
        <v>8068</v>
      </c>
    </row>
    <row r="881" spans="1:15" hidden="1" x14ac:dyDescent="0.25">
      <c r="A881" s="26">
        <v>45</v>
      </c>
      <c r="B881" s="19" t="s">
        <v>1145</v>
      </c>
      <c r="C881" s="19" t="s">
        <v>8473</v>
      </c>
      <c r="D881" s="56">
        <v>15260.4</v>
      </c>
      <c r="E881" s="56">
        <v>0</v>
      </c>
      <c r="F881" s="19">
        <v>12587.66</v>
      </c>
      <c r="G881" s="56">
        <v>2310.56</v>
      </c>
      <c r="H881" s="57">
        <v>0.15140887525883986</v>
      </c>
      <c r="I881" s="19">
        <v>88.11</v>
      </c>
      <c r="J881" s="19">
        <v>274.07</v>
      </c>
      <c r="K881" s="57">
        <v>1.7959555450709024E-2</v>
      </c>
      <c r="L881" s="57">
        <v>2.1772910930228494E-2</v>
      </c>
      <c r="M881" s="26" t="s">
        <v>8518</v>
      </c>
      <c r="N881" s="26">
        <v>57</v>
      </c>
      <c r="O881" s="44" t="s">
        <v>8068</v>
      </c>
    </row>
    <row r="882" spans="1:15" hidden="1" x14ac:dyDescent="0.25">
      <c r="A882" s="26">
        <v>46</v>
      </c>
      <c r="B882" s="19" t="s">
        <v>1145</v>
      </c>
      <c r="C882" s="19" t="s">
        <v>8477</v>
      </c>
      <c r="D882" s="56">
        <v>15260.4</v>
      </c>
      <c r="E882" s="56">
        <v>0</v>
      </c>
      <c r="F882" s="19">
        <v>11551.99</v>
      </c>
      <c r="G882" s="56">
        <v>2114.15</v>
      </c>
      <c r="H882" s="57">
        <v>0.1385383083012241</v>
      </c>
      <c r="I882" s="19">
        <v>80.86</v>
      </c>
      <c r="J882" s="19">
        <v>1513.4</v>
      </c>
      <c r="K882" s="57">
        <v>9.917171240596577E-2</v>
      </c>
      <c r="L882" s="57">
        <v>0.13100773113550135</v>
      </c>
      <c r="M882" s="26" t="s">
        <v>8518</v>
      </c>
      <c r="N882" s="26">
        <v>57</v>
      </c>
      <c r="O882" s="44" t="s">
        <v>8068</v>
      </c>
    </row>
    <row r="883" spans="1:15" hidden="1" x14ac:dyDescent="0.25">
      <c r="A883" s="26">
        <v>47</v>
      </c>
      <c r="B883" s="19" t="s">
        <v>1145</v>
      </c>
      <c r="C883" s="19" t="s">
        <v>8496</v>
      </c>
      <c r="D883" s="56">
        <v>0</v>
      </c>
      <c r="E883" s="56">
        <v>5914.68</v>
      </c>
      <c r="F883" s="19">
        <v>5422.21</v>
      </c>
      <c r="G883" s="56">
        <v>0</v>
      </c>
      <c r="H883" s="57">
        <v>0</v>
      </c>
      <c r="I883" s="19">
        <v>37.96</v>
      </c>
      <c r="J883" s="19">
        <v>454.51</v>
      </c>
      <c r="K883" s="57">
        <v>7.6844393948615974E-2</v>
      </c>
      <c r="L883" s="57">
        <v>8.3823754520758145E-2</v>
      </c>
      <c r="M883" s="26" t="s">
        <v>8518</v>
      </c>
      <c r="N883" s="26">
        <v>57</v>
      </c>
      <c r="O883" s="44" t="s">
        <v>8068</v>
      </c>
    </row>
    <row r="884" spans="1:15" hidden="1" x14ac:dyDescent="0.25">
      <c r="A884" s="26">
        <v>48</v>
      </c>
      <c r="B884" s="19" t="s">
        <v>1145</v>
      </c>
      <c r="C884" s="19" t="s">
        <v>8499</v>
      </c>
      <c r="D884" s="56">
        <v>0</v>
      </c>
      <c r="E884" s="56">
        <v>3096.02</v>
      </c>
      <c r="F884" s="19">
        <v>2873.85</v>
      </c>
      <c r="G884" s="56">
        <v>0</v>
      </c>
      <c r="H884" s="57">
        <v>0</v>
      </c>
      <c r="I884" s="19">
        <v>20.12</v>
      </c>
      <c r="J884" s="19">
        <v>202.05</v>
      </c>
      <c r="K884" s="57">
        <v>6.526120632295658E-2</v>
      </c>
      <c r="L884" s="57">
        <v>7.0306383422934396E-2</v>
      </c>
      <c r="M884" s="26" t="s">
        <v>8518</v>
      </c>
      <c r="N884" s="26">
        <v>57</v>
      </c>
      <c r="O884" s="44" t="s">
        <v>8068</v>
      </c>
    </row>
    <row r="885" spans="1:15" hidden="1" x14ac:dyDescent="0.25">
      <c r="A885" s="26">
        <v>49</v>
      </c>
      <c r="B885" s="19" t="s">
        <v>500</v>
      </c>
      <c r="C885" s="19" t="s">
        <v>8504</v>
      </c>
      <c r="D885" s="56">
        <v>17332.8</v>
      </c>
      <c r="E885" s="56">
        <v>0</v>
      </c>
      <c r="F885" s="19">
        <v>901.23</v>
      </c>
      <c r="G885" s="56">
        <v>16316.42</v>
      </c>
      <c r="H885" s="57">
        <v>0.94136088802732398</v>
      </c>
      <c r="I885" s="19">
        <v>6.31</v>
      </c>
      <c r="J885" s="19">
        <v>108.84</v>
      </c>
      <c r="K885" s="57">
        <v>6.2794239822763784E-3</v>
      </c>
      <c r="L885" s="57">
        <v>0.12076828334609367</v>
      </c>
      <c r="M885" s="26" t="s">
        <v>8518</v>
      </c>
      <c r="N885" s="26">
        <v>57</v>
      </c>
      <c r="O885" s="44" t="s">
        <v>8068</v>
      </c>
    </row>
    <row r="886" spans="1:15" hidden="1" x14ac:dyDescent="0.25">
      <c r="A886" s="26">
        <v>50</v>
      </c>
      <c r="B886" s="19" t="s">
        <v>500</v>
      </c>
      <c r="C886" s="19" t="s">
        <v>8507</v>
      </c>
      <c r="D886" s="56">
        <v>0</v>
      </c>
      <c r="E886" s="56">
        <v>8069.92</v>
      </c>
      <c r="F886" s="19">
        <v>5833.93</v>
      </c>
      <c r="G886" s="56">
        <v>866.74</v>
      </c>
      <c r="H886" s="57">
        <v>0.10740379086781529</v>
      </c>
      <c r="I886" s="19">
        <v>40.840000000000003</v>
      </c>
      <c r="J886" s="19">
        <v>1328.41</v>
      </c>
      <c r="K886" s="57">
        <v>0.16461253643158794</v>
      </c>
      <c r="L886" s="57">
        <v>0.22770413769105904</v>
      </c>
      <c r="M886" s="26" t="s">
        <v>8518</v>
      </c>
      <c r="N886" s="26">
        <v>57</v>
      </c>
      <c r="O886" s="44" t="s">
        <v>8068</v>
      </c>
    </row>
    <row r="887" spans="1:15" hidden="1" x14ac:dyDescent="0.25">
      <c r="A887" s="26">
        <v>51</v>
      </c>
      <c r="B887" s="19" t="s">
        <v>500</v>
      </c>
      <c r="C887" s="19" t="s">
        <v>8513</v>
      </c>
      <c r="D887" s="56">
        <v>0</v>
      </c>
      <c r="E887" s="56">
        <v>8033.18</v>
      </c>
      <c r="F887" s="19">
        <v>5976.29</v>
      </c>
      <c r="G887" s="56">
        <v>827.28</v>
      </c>
      <c r="H887" s="57">
        <v>0.10298287851137407</v>
      </c>
      <c r="I887" s="19">
        <v>41.83</v>
      </c>
      <c r="J887" s="19">
        <v>1187.78</v>
      </c>
      <c r="K887" s="57">
        <v>0.14785925374509223</v>
      </c>
      <c r="L887" s="57">
        <v>0.19874872203323465</v>
      </c>
      <c r="M887" s="26" t="s">
        <v>8518</v>
      </c>
      <c r="N887" s="26">
        <v>57</v>
      </c>
      <c r="O887" s="44" t="s">
        <v>8068</v>
      </c>
    </row>
    <row r="888" spans="1:15" hidden="1" x14ac:dyDescent="0.25">
      <c r="A888" s="26">
        <v>52</v>
      </c>
      <c r="B888" s="19" t="s">
        <v>500</v>
      </c>
      <c r="C888" s="19" t="s">
        <v>8517</v>
      </c>
      <c r="D888" s="56">
        <v>0</v>
      </c>
      <c r="E888" s="56">
        <v>769.99</v>
      </c>
      <c r="F888" s="19">
        <v>531.28</v>
      </c>
      <c r="G888" s="56">
        <v>210.11</v>
      </c>
      <c r="H888" s="57">
        <v>0.27287367368407384</v>
      </c>
      <c r="I888" s="19">
        <v>3.72</v>
      </c>
      <c r="J888" s="19">
        <v>24.88</v>
      </c>
      <c r="K888" s="57">
        <v>3.231210794945389E-2</v>
      </c>
      <c r="L888" s="57">
        <v>4.6830296642071979E-2</v>
      </c>
      <c r="M888" s="26" t="s">
        <v>8518</v>
      </c>
      <c r="N888" s="26">
        <v>57</v>
      </c>
      <c r="O888" s="44" t="s">
        <v>8068</v>
      </c>
    </row>
    <row r="889" spans="1:15" hidden="1" x14ac:dyDescent="0.25">
      <c r="A889" s="26">
        <v>1</v>
      </c>
      <c r="B889" s="19" t="s">
        <v>1141</v>
      </c>
      <c r="C889" s="19" t="s">
        <v>8557</v>
      </c>
      <c r="D889" s="56">
        <v>0</v>
      </c>
      <c r="E889" s="56">
        <v>1321.58</v>
      </c>
      <c r="F889" s="19">
        <v>35.93</v>
      </c>
      <c r="G889" s="56">
        <v>1275.8</v>
      </c>
      <c r="H889" s="57">
        <v>0.96535964527308227</v>
      </c>
      <c r="I889" s="19">
        <v>0.25</v>
      </c>
      <c r="J889" s="19">
        <v>9.6</v>
      </c>
      <c r="K889" s="57">
        <v>7.2640324460115924E-3</v>
      </c>
      <c r="L889" s="57">
        <v>0.26718619537990534</v>
      </c>
      <c r="M889" s="26" t="s">
        <v>8610</v>
      </c>
      <c r="N889" s="26">
        <v>58</v>
      </c>
      <c r="O889" s="44" t="s">
        <v>8559</v>
      </c>
    </row>
    <row r="890" spans="1:15" hidden="1" x14ac:dyDescent="0.25">
      <c r="A890" s="26">
        <v>2</v>
      </c>
      <c r="B890" s="19" t="s">
        <v>497</v>
      </c>
      <c r="C890" s="19" t="s">
        <v>8571</v>
      </c>
      <c r="D890" s="56">
        <v>0</v>
      </c>
      <c r="E890" s="56">
        <v>2403.2800000000002</v>
      </c>
      <c r="F890" s="19">
        <v>252.95</v>
      </c>
      <c r="G890" s="56">
        <v>2074.39</v>
      </c>
      <c r="H890" s="57">
        <v>0.86314952897706454</v>
      </c>
      <c r="I890" s="19">
        <v>1.77</v>
      </c>
      <c r="J890" s="19">
        <v>74.17</v>
      </c>
      <c r="K890" s="57">
        <v>3.0861988615558736E-2</v>
      </c>
      <c r="L890" s="57">
        <v>0.29322000395335046</v>
      </c>
      <c r="M890" s="26" t="s">
        <v>8610</v>
      </c>
      <c r="N890" s="26">
        <v>58</v>
      </c>
      <c r="O890" s="44" t="s">
        <v>8559</v>
      </c>
    </row>
    <row r="891" spans="1:15" hidden="1" x14ac:dyDescent="0.25">
      <c r="A891" s="26">
        <v>3</v>
      </c>
      <c r="B891" s="19" t="s">
        <v>500</v>
      </c>
      <c r="C891" s="19" t="s">
        <v>8582</v>
      </c>
      <c r="D891" s="56">
        <v>0</v>
      </c>
      <c r="E891" s="56">
        <v>3257.02</v>
      </c>
      <c r="F891" s="19">
        <v>2520.12</v>
      </c>
      <c r="G891" s="56">
        <v>316.42</v>
      </c>
      <c r="H891" s="57">
        <v>9.7150155663766266E-2</v>
      </c>
      <c r="I891" s="19">
        <v>17.64</v>
      </c>
      <c r="J891" s="19">
        <v>402.84</v>
      </c>
      <c r="K891" s="57">
        <v>0.12368361262749383</v>
      </c>
      <c r="L891" s="57">
        <v>0.15984953097471549</v>
      </c>
      <c r="M891" s="26" t="s">
        <v>8610</v>
      </c>
      <c r="N891" s="26">
        <v>58</v>
      </c>
      <c r="O891" s="44" t="s">
        <v>8559</v>
      </c>
    </row>
    <row r="892" spans="1:15" hidden="1" x14ac:dyDescent="0.25">
      <c r="A892" s="26">
        <v>4</v>
      </c>
      <c r="B892" s="19" t="s">
        <v>500</v>
      </c>
      <c r="C892" s="19" t="s">
        <v>8588</v>
      </c>
      <c r="D892" s="56">
        <v>0</v>
      </c>
      <c r="E892" s="56">
        <v>1879.2</v>
      </c>
      <c r="F892" s="19">
        <v>1037.7</v>
      </c>
      <c r="G892" s="56">
        <v>672.45</v>
      </c>
      <c r="H892" s="57">
        <v>0.35783844189016606</v>
      </c>
      <c r="I892" s="19">
        <v>7.26</v>
      </c>
      <c r="J892" s="19">
        <v>161.79</v>
      </c>
      <c r="K892" s="57">
        <v>8.6095146871008929E-2</v>
      </c>
      <c r="L892" s="57">
        <v>0.15591211332755131</v>
      </c>
      <c r="M892" s="26" t="s">
        <v>8610</v>
      </c>
      <c r="N892" s="26">
        <v>58</v>
      </c>
      <c r="O892" s="44" t="s">
        <v>8559</v>
      </c>
    </row>
    <row r="893" spans="1:15" hidden="1" x14ac:dyDescent="0.25">
      <c r="A893" s="26">
        <v>5</v>
      </c>
      <c r="B893" s="19" t="s">
        <v>1999</v>
      </c>
      <c r="C893" s="19" t="s">
        <v>8594</v>
      </c>
      <c r="D893" s="56">
        <v>0</v>
      </c>
      <c r="E893" s="56">
        <v>9541.0499999999993</v>
      </c>
      <c r="F893" s="19">
        <v>4076.65</v>
      </c>
      <c r="G893" s="56">
        <v>5021.72</v>
      </c>
      <c r="H893" s="57">
        <v>0.5263278150727646</v>
      </c>
      <c r="I893" s="19">
        <v>28.54</v>
      </c>
      <c r="J893" s="19">
        <v>414.14</v>
      </c>
      <c r="K893" s="57">
        <v>4.3406124063913303E-2</v>
      </c>
      <c r="L893" s="57">
        <v>0.10158831393423522</v>
      </c>
      <c r="M893" s="26" t="s">
        <v>8610</v>
      </c>
      <c r="N893" s="26">
        <v>58</v>
      </c>
      <c r="O893" s="44" t="s">
        <v>8559</v>
      </c>
    </row>
    <row r="894" spans="1:15" hidden="1" x14ac:dyDescent="0.25">
      <c r="A894" s="26">
        <v>6</v>
      </c>
      <c r="B894" s="19" t="s">
        <v>1999</v>
      </c>
      <c r="C894" s="19" t="s">
        <v>8601</v>
      </c>
      <c r="D894" s="56">
        <v>0</v>
      </c>
      <c r="E894" s="56">
        <v>1188.7</v>
      </c>
      <c r="F894" s="19">
        <v>926.51</v>
      </c>
      <c r="G894" s="56">
        <v>189.78</v>
      </c>
      <c r="H894" s="57">
        <v>0.15965340287709262</v>
      </c>
      <c r="I894" s="19">
        <v>6.49</v>
      </c>
      <c r="J894" s="19">
        <v>65.92</v>
      </c>
      <c r="K894" s="57">
        <v>5.5455539665180451E-2</v>
      </c>
      <c r="L894" s="57">
        <v>7.1148719387810172E-2</v>
      </c>
      <c r="M894" s="26" t="s">
        <v>8610</v>
      </c>
      <c r="N894" s="26">
        <v>58</v>
      </c>
      <c r="O894" s="44" t="s">
        <v>8559</v>
      </c>
    </row>
    <row r="895" spans="1:15" hidden="1" x14ac:dyDescent="0.25">
      <c r="A895" s="26">
        <v>7</v>
      </c>
      <c r="B895" s="19" t="s">
        <v>1999</v>
      </c>
      <c r="C895" s="19" t="s">
        <v>8606</v>
      </c>
      <c r="D895" s="56">
        <v>0</v>
      </c>
      <c r="E895" s="56">
        <v>846.23</v>
      </c>
      <c r="F895" s="19">
        <v>555.91</v>
      </c>
      <c r="G895" s="56">
        <v>247.69</v>
      </c>
      <c r="H895" s="57">
        <v>0.29269820261630997</v>
      </c>
      <c r="I895" s="19">
        <v>3.89</v>
      </c>
      <c r="J895" s="19">
        <v>38.74</v>
      </c>
      <c r="K895" s="57">
        <v>4.5779516207177719E-2</v>
      </c>
      <c r="L895" s="57">
        <v>6.9687539349894773E-2</v>
      </c>
      <c r="M895" s="26" t="s">
        <v>8610</v>
      </c>
      <c r="N895" s="26">
        <v>58</v>
      </c>
      <c r="O895" s="44" t="s">
        <v>8559</v>
      </c>
    </row>
    <row r="896" spans="1:15" hidden="1" x14ac:dyDescent="0.25">
      <c r="A896" s="26">
        <v>1</v>
      </c>
      <c r="B896" s="19" t="s">
        <v>1141</v>
      </c>
      <c r="C896" s="19" t="s">
        <v>8617</v>
      </c>
      <c r="D896" s="56">
        <v>1695.6</v>
      </c>
      <c r="E896" s="56">
        <v>0</v>
      </c>
      <c r="F896" s="19">
        <v>245.82</v>
      </c>
      <c r="G896" s="56">
        <v>1425.58</v>
      </c>
      <c r="H896" s="57">
        <v>0.84075253597546595</v>
      </c>
      <c r="I896" s="19">
        <v>1.72</v>
      </c>
      <c r="J896" s="19">
        <v>22.48</v>
      </c>
      <c r="K896" s="57">
        <v>1.325784383109224E-2</v>
      </c>
      <c r="L896" s="57">
        <v>9.1449027743877642E-2</v>
      </c>
      <c r="M896" s="26" t="s">
        <v>8620</v>
      </c>
      <c r="N896" s="26">
        <v>59</v>
      </c>
      <c r="O896" s="44" t="s">
        <v>4925</v>
      </c>
    </row>
    <row r="897" spans="1:15" hidden="1" x14ac:dyDescent="0.25">
      <c r="A897" s="26">
        <v>1</v>
      </c>
      <c r="B897" s="19" t="s">
        <v>4738</v>
      </c>
      <c r="C897" s="19" t="s">
        <v>8623</v>
      </c>
      <c r="D897" s="56">
        <v>0</v>
      </c>
      <c r="E897" s="56">
        <v>724.63</v>
      </c>
      <c r="F897" s="19">
        <v>207.81</v>
      </c>
      <c r="G897" s="56">
        <v>487.2</v>
      </c>
      <c r="H897" s="57">
        <v>0.67234312683714448</v>
      </c>
      <c r="I897" s="19">
        <v>1.45</v>
      </c>
      <c r="J897" s="19">
        <v>28.17</v>
      </c>
      <c r="K897" s="57">
        <v>3.8875012075128001E-2</v>
      </c>
      <c r="L897" s="57">
        <v>0.13555651797314855</v>
      </c>
      <c r="M897" s="26" t="s">
        <v>9140</v>
      </c>
      <c r="N897" s="26">
        <v>60</v>
      </c>
      <c r="O897" s="44" t="s">
        <v>8625</v>
      </c>
    </row>
    <row r="898" spans="1:15" hidden="1" x14ac:dyDescent="0.25">
      <c r="A898" s="26">
        <v>2</v>
      </c>
      <c r="B898" s="19" t="s">
        <v>5469</v>
      </c>
      <c r="C898" s="19" t="s">
        <v>8650</v>
      </c>
      <c r="D898" s="56">
        <v>0</v>
      </c>
      <c r="E898" s="56">
        <v>993.15</v>
      </c>
      <c r="F898" s="19">
        <v>29.21</v>
      </c>
      <c r="G898" s="56">
        <v>952.95</v>
      </c>
      <c r="H898" s="57">
        <v>0.95952273070533156</v>
      </c>
      <c r="I898" s="19">
        <v>0.2</v>
      </c>
      <c r="J898" s="19">
        <v>10.79</v>
      </c>
      <c r="K898" s="57">
        <v>1.0864421285807783E-2</v>
      </c>
      <c r="L898" s="57">
        <v>0.36939404313591234</v>
      </c>
      <c r="M898" s="26" t="s">
        <v>9140</v>
      </c>
      <c r="N898" s="26">
        <v>60</v>
      </c>
      <c r="O898" s="44" t="s">
        <v>8625</v>
      </c>
    </row>
    <row r="899" spans="1:15" hidden="1" x14ac:dyDescent="0.25">
      <c r="A899" s="26">
        <v>3</v>
      </c>
      <c r="B899" s="19" t="s">
        <v>2107</v>
      </c>
      <c r="C899" s="19" t="s">
        <v>8658</v>
      </c>
      <c r="D899" s="56">
        <v>0</v>
      </c>
      <c r="E899" s="56">
        <v>1078.71</v>
      </c>
      <c r="F899" s="19">
        <v>876.35</v>
      </c>
      <c r="G899" s="56">
        <v>0</v>
      </c>
      <c r="H899" s="57">
        <v>0</v>
      </c>
      <c r="I899" s="19">
        <v>6.13</v>
      </c>
      <c r="J899" s="19">
        <v>196.23</v>
      </c>
      <c r="K899" s="57">
        <v>0.18191172789721055</v>
      </c>
      <c r="L899" s="57">
        <v>0.22391738460660693</v>
      </c>
      <c r="M899" s="26" t="s">
        <v>9140</v>
      </c>
      <c r="N899" s="26">
        <v>60</v>
      </c>
      <c r="O899" s="44" t="s">
        <v>8625</v>
      </c>
    </row>
    <row r="900" spans="1:15" hidden="1" x14ac:dyDescent="0.25">
      <c r="A900" s="26">
        <v>4</v>
      </c>
      <c r="B900" s="19" t="s">
        <v>2107</v>
      </c>
      <c r="C900" s="19" t="s">
        <v>8667</v>
      </c>
      <c r="D900" s="56">
        <v>1413</v>
      </c>
      <c r="E900" s="56">
        <v>0</v>
      </c>
      <c r="F900" s="19">
        <v>1175.3399999999999</v>
      </c>
      <c r="G900" s="56">
        <v>146.94999999999999</v>
      </c>
      <c r="H900" s="57">
        <v>0.10399858457183297</v>
      </c>
      <c r="I900" s="19">
        <v>8.23</v>
      </c>
      <c r="J900" s="19">
        <v>82.48</v>
      </c>
      <c r="K900" s="57">
        <v>5.8372257607926401E-2</v>
      </c>
      <c r="L900" s="57">
        <v>7.0175438596491238E-2</v>
      </c>
      <c r="M900" s="26" t="s">
        <v>9140</v>
      </c>
      <c r="N900" s="26">
        <v>60</v>
      </c>
      <c r="O900" s="44" t="s">
        <v>8625</v>
      </c>
    </row>
    <row r="901" spans="1:15" hidden="1" x14ac:dyDescent="0.25">
      <c r="A901" s="26">
        <v>5</v>
      </c>
      <c r="B901" s="19" t="s">
        <v>2107</v>
      </c>
      <c r="C901" s="19" t="s">
        <v>8672</v>
      </c>
      <c r="D901" s="56">
        <v>1413</v>
      </c>
      <c r="E901" s="56">
        <v>0</v>
      </c>
      <c r="F901" s="19">
        <v>1112.3599999999999</v>
      </c>
      <c r="G901" s="56">
        <v>236.75</v>
      </c>
      <c r="H901" s="57">
        <v>0.16755130927105449</v>
      </c>
      <c r="I901" s="19">
        <v>7.79</v>
      </c>
      <c r="J901" s="19">
        <v>56.1</v>
      </c>
      <c r="K901" s="57">
        <v>3.9702760084925688E-2</v>
      </c>
      <c r="L901" s="57">
        <v>5.0433312956237195E-2</v>
      </c>
      <c r="M901" s="26" t="s">
        <v>9140</v>
      </c>
      <c r="N901" s="26">
        <v>60</v>
      </c>
      <c r="O901" s="44" t="s">
        <v>8625</v>
      </c>
    </row>
    <row r="902" spans="1:15" hidden="1" x14ac:dyDescent="0.25">
      <c r="A902" s="26">
        <v>6</v>
      </c>
      <c r="B902" s="19" t="s">
        <v>2107</v>
      </c>
      <c r="C902" s="19" t="s">
        <v>8677</v>
      </c>
      <c r="D902" s="56">
        <v>1413</v>
      </c>
      <c r="E902" s="56">
        <v>0</v>
      </c>
      <c r="F902" s="19">
        <v>542.62</v>
      </c>
      <c r="G902" s="56">
        <v>869.92</v>
      </c>
      <c r="H902" s="57">
        <v>0.61565463552724697</v>
      </c>
      <c r="I902" s="19">
        <v>3.8</v>
      </c>
      <c r="J902" s="19">
        <v>0</v>
      </c>
      <c r="K902" s="57">
        <v>0</v>
      </c>
      <c r="L902" s="57">
        <v>0</v>
      </c>
      <c r="M902" s="26" t="s">
        <v>9140</v>
      </c>
      <c r="N902" s="26">
        <v>60</v>
      </c>
      <c r="O902" s="44" t="s">
        <v>8625</v>
      </c>
    </row>
    <row r="903" spans="1:15" hidden="1" x14ac:dyDescent="0.25">
      <c r="A903" s="26">
        <v>7</v>
      </c>
      <c r="B903" s="19" t="s">
        <v>2107</v>
      </c>
      <c r="C903" s="19" t="s">
        <v>8681</v>
      </c>
      <c r="D903" s="56">
        <v>0</v>
      </c>
      <c r="E903" s="56">
        <v>339.03</v>
      </c>
      <c r="F903" s="19">
        <v>299.57</v>
      </c>
      <c r="G903" s="56">
        <v>0</v>
      </c>
      <c r="H903" s="57">
        <v>0</v>
      </c>
      <c r="I903" s="19">
        <v>2.1</v>
      </c>
      <c r="J903" s="19">
        <v>37.36</v>
      </c>
      <c r="K903" s="57">
        <v>0.11019673775182139</v>
      </c>
      <c r="L903" s="57">
        <v>0.12471208732516607</v>
      </c>
      <c r="M903" s="26" t="s">
        <v>9140</v>
      </c>
      <c r="N903" s="26">
        <v>60</v>
      </c>
      <c r="O903" s="44" t="s">
        <v>8625</v>
      </c>
    </row>
    <row r="904" spans="1:15" hidden="1" x14ac:dyDescent="0.25">
      <c r="A904" s="26">
        <v>8</v>
      </c>
      <c r="B904" s="19" t="s">
        <v>1141</v>
      </c>
      <c r="C904" s="19" t="s">
        <v>8693</v>
      </c>
      <c r="D904" s="56">
        <v>0</v>
      </c>
      <c r="E904" s="56">
        <v>1275.8</v>
      </c>
      <c r="F904" s="19">
        <v>266.8</v>
      </c>
      <c r="G904" s="56">
        <v>980.48</v>
      </c>
      <c r="H904" s="57">
        <v>0.76852171186706386</v>
      </c>
      <c r="I904" s="19">
        <v>1.87</v>
      </c>
      <c r="J904" s="19">
        <v>26.65</v>
      </c>
      <c r="K904" s="57">
        <v>2.0888854052359303E-2</v>
      </c>
      <c r="L904" s="57">
        <v>9.9887556221889051E-2</v>
      </c>
      <c r="M904" s="26" t="s">
        <v>9140</v>
      </c>
      <c r="N904" s="26">
        <v>60</v>
      </c>
      <c r="O904" s="44" t="s">
        <v>8625</v>
      </c>
    </row>
    <row r="905" spans="1:15" hidden="1" x14ac:dyDescent="0.25">
      <c r="A905" s="26">
        <v>9</v>
      </c>
      <c r="B905" s="19" t="s">
        <v>4913</v>
      </c>
      <c r="C905" s="19" t="s">
        <v>8728</v>
      </c>
      <c r="D905" s="56">
        <v>0</v>
      </c>
      <c r="E905" s="56">
        <v>793.92</v>
      </c>
      <c r="F905" s="19">
        <v>647.88</v>
      </c>
      <c r="G905" s="56">
        <v>71.3</v>
      </c>
      <c r="H905" s="57">
        <v>8.9807537283353486E-2</v>
      </c>
      <c r="I905" s="19">
        <v>4.54</v>
      </c>
      <c r="J905" s="19">
        <v>70.2</v>
      </c>
      <c r="K905" s="57">
        <v>8.842200725513906E-2</v>
      </c>
      <c r="L905" s="57">
        <v>0.1083533987775514</v>
      </c>
      <c r="M905" s="26" t="s">
        <v>9140</v>
      </c>
      <c r="N905" s="26">
        <v>60</v>
      </c>
      <c r="O905" s="44" t="s">
        <v>8625</v>
      </c>
    </row>
    <row r="906" spans="1:15" hidden="1" x14ac:dyDescent="0.25">
      <c r="A906" s="26">
        <v>10</v>
      </c>
      <c r="B906" s="19" t="s">
        <v>4913</v>
      </c>
      <c r="C906" s="19" t="s">
        <v>8765</v>
      </c>
      <c r="D906" s="56">
        <v>2637.6</v>
      </c>
      <c r="E906" s="56">
        <v>0</v>
      </c>
      <c r="F906" s="19">
        <v>133.05000000000001</v>
      </c>
      <c r="G906" s="56">
        <v>2503.61</v>
      </c>
      <c r="H906" s="57">
        <v>0.94920003033060363</v>
      </c>
      <c r="I906" s="19">
        <v>0.93</v>
      </c>
      <c r="J906" s="19">
        <v>0.01</v>
      </c>
      <c r="K906" s="57">
        <v>3.7913254473764029E-6</v>
      </c>
      <c r="L906" s="57">
        <v>7.51597143930853E-5</v>
      </c>
      <c r="M906" s="26" t="s">
        <v>9140</v>
      </c>
      <c r="N906" s="26">
        <v>60</v>
      </c>
      <c r="O906" s="44" t="s">
        <v>8625</v>
      </c>
    </row>
    <row r="907" spans="1:15" hidden="1" x14ac:dyDescent="0.25">
      <c r="A907" s="26">
        <v>11</v>
      </c>
      <c r="B907" s="19" t="s">
        <v>4913</v>
      </c>
      <c r="C907" s="19" t="s">
        <v>8768</v>
      </c>
      <c r="D907" s="56">
        <v>0</v>
      </c>
      <c r="E907" s="56">
        <v>426.64</v>
      </c>
      <c r="F907" s="19">
        <v>393.71</v>
      </c>
      <c r="G907" s="56">
        <v>0</v>
      </c>
      <c r="H907" s="57">
        <v>0</v>
      </c>
      <c r="I907" s="19">
        <v>2.76</v>
      </c>
      <c r="J907" s="19">
        <v>30.17</v>
      </c>
      <c r="K907" s="57">
        <v>7.0715357209825622E-2</v>
      </c>
      <c r="L907" s="57">
        <v>7.6630006857839536E-2</v>
      </c>
      <c r="M907" s="26" t="s">
        <v>9140</v>
      </c>
      <c r="N907" s="26">
        <v>60</v>
      </c>
      <c r="O907" s="44" t="s">
        <v>8625</v>
      </c>
    </row>
    <row r="908" spans="1:15" hidden="1" x14ac:dyDescent="0.25">
      <c r="A908" s="26">
        <v>12</v>
      </c>
      <c r="B908" s="19" t="s">
        <v>4913</v>
      </c>
      <c r="C908" s="19" t="s">
        <v>8784</v>
      </c>
      <c r="D908" s="56">
        <v>0</v>
      </c>
      <c r="E908" s="56">
        <v>72.52</v>
      </c>
      <c r="F908" s="19">
        <v>51.62</v>
      </c>
      <c r="G908" s="56">
        <v>0</v>
      </c>
      <c r="H908" s="57">
        <v>0</v>
      </c>
      <c r="I908" s="19">
        <v>0.36</v>
      </c>
      <c r="J908" s="19">
        <v>20.54</v>
      </c>
      <c r="K908" s="57">
        <v>0.28323221180364039</v>
      </c>
      <c r="L908" s="57">
        <v>0.3979077876791941</v>
      </c>
      <c r="M908" s="26" t="s">
        <v>9140</v>
      </c>
      <c r="N908" s="26">
        <v>60</v>
      </c>
      <c r="O908" s="44" t="s">
        <v>8625</v>
      </c>
    </row>
    <row r="909" spans="1:15" hidden="1" x14ac:dyDescent="0.25">
      <c r="A909" s="26">
        <v>13</v>
      </c>
      <c r="B909" s="19" t="s">
        <v>1949</v>
      </c>
      <c r="C909" s="19" t="s">
        <v>8794</v>
      </c>
      <c r="D909" s="56">
        <v>0</v>
      </c>
      <c r="E909" s="56">
        <v>2327.12</v>
      </c>
      <c r="F909" s="19">
        <v>417.43</v>
      </c>
      <c r="G909" s="56">
        <v>1866.27</v>
      </c>
      <c r="H909" s="57">
        <v>0.80196551961222462</v>
      </c>
      <c r="I909" s="19">
        <v>2.92</v>
      </c>
      <c r="J909" s="19">
        <v>40.5</v>
      </c>
      <c r="K909" s="57">
        <v>1.7403485853759153E-2</v>
      </c>
      <c r="L909" s="57">
        <v>9.7022255228421533E-2</v>
      </c>
      <c r="M909" s="26" t="s">
        <v>9140</v>
      </c>
      <c r="N909" s="26">
        <v>60</v>
      </c>
      <c r="O909" s="44" t="s">
        <v>8625</v>
      </c>
    </row>
    <row r="910" spans="1:15" hidden="1" x14ac:dyDescent="0.25">
      <c r="A910" s="26">
        <v>14</v>
      </c>
      <c r="B910" s="19" t="s">
        <v>1142</v>
      </c>
      <c r="C910" s="19" t="s">
        <v>8817</v>
      </c>
      <c r="D910" s="56">
        <v>0</v>
      </c>
      <c r="E910" s="56">
        <v>2427.23</v>
      </c>
      <c r="F910" s="19">
        <v>2170.67</v>
      </c>
      <c r="G910" s="56">
        <v>0</v>
      </c>
      <c r="H910" s="57">
        <v>0</v>
      </c>
      <c r="I910" s="19">
        <v>15.19</v>
      </c>
      <c r="J910" s="19">
        <v>241.37</v>
      </c>
      <c r="K910" s="57">
        <v>9.9442574457303187E-2</v>
      </c>
      <c r="L910" s="57">
        <v>0.11119608231559841</v>
      </c>
      <c r="M910" s="26" t="s">
        <v>9140</v>
      </c>
      <c r="N910" s="26">
        <v>60</v>
      </c>
      <c r="O910" s="44" t="s">
        <v>8625</v>
      </c>
    </row>
    <row r="911" spans="1:15" hidden="1" x14ac:dyDescent="0.25">
      <c r="A911" s="26">
        <v>15</v>
      </c>
      <c r="B911" s="19" t="s">
        <v>1142</v>
      </c>
      <c r="C911" s="19" t="s">
        <v>8853</v>
      </c>
      <c r="D911" s="56">
        <v>3768</v>
      </c>
      <c r="E911" s="56">
        <v>0</v>
      </c>
      <c r="F911" s="19">
        <v>3391.78</v>
      </c>
      <c r="G911" s="56">
        <v>0</v>
      </c>
      <c r="H911" s="57">
        <v>0</v>
      </c>
      <c r="I911" s="19">
        <v>23.74</v>
      </c>
      <c r="J911" s="19">
        <v>352.48</v>
      </c>
      <c r="K911" s="57">
        <v>9.3545647558386416E-2</v>
      </c>
      <c r="L911" s="57">
        <v>0.10392183455294859</v>
      </c>
      <c r="M911" s="26" t="s">
        <v>9140</v>
      </c>
      <c r="N911" s="26">
        <v>60</v>
      </c>
      <c r="O911" s="44" t="s">
        <v>8625</v>
      </c>
    </row>
    <row r="912" spans="1:15" hidden="1" x14ac:dyDescent="0.25">
      <c r="A912" s="26">
        <v>16</v>
      </c>
      <c r="B912" s="19" t="s">
        <v>1142</v>
      </c>
      <c r="C912" s="19" t="s">
        <v>8879</v>
      </c>
      <c r="D912" s="56">
        <v>3768</v>
      </c>
      <c r="E912" s="56">
        <v>0</v>
      </c>
      <c r="F912" s="19">
        <v>628.38</v>
      </c>
      <c r="G912" s="56">
        <v>3051.59</v>
      </c>
      <c r="H912" s="57">
        <v>0.80986995753715507</v>
      </c>
      <c r="I912" s="19">
        <v>4.4000000000000004</v>
      </c>
      <c r="J912" s="19">
        <v>83.63</v>
      </c>
      <c r="K912" s="57">
        <v>2.2194798301486199E-2</v>
      </c>
      <c r="L912" s="57">
        <v>0.1330882586969668</v>
      </c>
      <c r="M912" s="26" t="s">
        <v>9140</v>
      </c>
      <c r="N912" s="26">
        <v>60</v>
      </c>
      <c r="O912" s="44" t="s">
        <v>8625</v>
      </c>
    </row>
    <row r="913" spans="1:15" hidden="1" x14ac:dyDescent="0.25">
      <c r="A913" s="26">
        <v>17</v>
      </c>
      <c r="B913" s="19" t="s">
        <v>1142</v>
      </c>
      <c r="C913" s="19" t="s">
        <v>8889</v>
      </c>
      <c r="D913" s="56">
        <v>0</v>
      </c>
      <c r="E913" s="56">
        <v>925.04</v>
      </c>
      <c r="F913" s="19">
        <v>815.69</v>
      </c>
      <c r="G913" s="56">
        <v>0</v>
      </c>
      <c r="H913" s="57">
        <v>0</v>
      </c>
      <c r="I913" s="19">
        <v>5.71</v>
      </c>
      <c r="J913" s="19">
        <v>103.64</v>
      </c>
      <c r="K913" s="57">
        <v>0.11203839833953128</v>
      </c>
      <c r="L913" s="57">
        <v>0.12705807353283721</v>
      </c>
      <c r="M913" s="26" t="s">
        <v>9140</v>
      </c>
      <c r="N913" s="26">
        <v>60</v>
      </c>
      <c r="O913" s="44" t="s">
        <v>8625</v>
      </c>
    </row>
    <row r="914" spans="1:15" hidden="1" x14ac:dyDescent="0.25">
      <c r="A914" s="26">
        <v>18</v>
      </c>
      <c r="B914" s="19" t="s">
        <v>1142</v>
      </c>
      <c r="C914" s="19" t="s">
        <v>8894</v>
      </c>
      <c r="D914" s="56">
        <v>0</v>
      </c>
      <c r="E914" s="56">
        <v>919.39</v>
      </c>
      <c r="F914" s="19">
        <v>817.8</v>
      </c>
      <c r="G914" s="56">
        <v>0</v>
      </c>
      <c r="H914" s="57">
        <v>0</v>
      </c>
      <c r="I914" s="19">
        <v>5.72</v>
      </c>
      <c r="J914" s="19">
        <v>95.87</v>
      </c>
      <c r="K914" s="57">
        <v>0.10427566103612178</v>
      </c>
      <c r="L914" s="57">
        <v>0.11722915138175594</v>
      </c>
      <c r="M914" s="26" t="s">
        <v>9140</v>
      </c>
      <c r="N914" s="26">
        <v>60</v>
      </c>
      <c r="O914" s="44" t="s">
        <v>8625</v>
      </c>
    </row>
    <row r="915" spans="1:15" hidden="1" x14ac:dyDescent="0.25">
      <c r="A915" s="26">
        <v>19</v>
      </c>
      <c r="B915" s="19" t="s">
        <v>1142</v>
      </c>
      <c r="C915" s="19" t="s">
        <v>8899</v>
      </c>
      <c r="D915" s="56">
        <v>0</v>
      </c>
      <c r="E915" s="56">
        <v>772.41</v>
      </c>
      <c r="F915" s="19">
        <v>631.1</v>
      </c>
      <c r="G915" s="56">
        <v>50.57</v>
      </c>
      <c r="H915" s="57">
        <v>6.5470410792195857E-2</v>
      </c>
      <c r="I915" s="19">
        <v>4.42</v>
      </c>
      <c r="J915" s="19">
        <v>86.32</v>
      </c>
      <c r="K915" s="57">
        <v>0.11175412022112609</v>
      </c>
      <c r="L915" s="57">
        <v>0.13677705593408332</v>
      </c>
      <c r="M915" s="26" t="s">
        <v>9140</v>
      </c>
      <c r="N915" s="26">
        <v>60</v>
      </c>
      <c r="O915" s="44" t="s">
        <v>8625</v>
      </c>
    </row>
    <row r="916" spans="1:15" hidden="1" x14ac:dyDescent="0.25">
      <c r="A916" s="26">
        <v>20</v>
      </c>
      <c r="B916" s="19" t="s">
        <v>497</v>
      </c>
      <c r="C916" s="19" t="s">
        <v>8908</v>
      </c>
      <c r="D916" s="56">
        <v>0</v>
      </c>
      <c r="E916" s="56">
        <v>564.39</v>
      </c>
      <c r="F916" s="19">
        <v>480.46</v>
      </c>
      <c r="G916" s="56">
        <v>0</v>
      </c>
      <c r="H916" s="57">
        <v>0</v>
      </c>
      <c r="I916" s="19">
        <v>3.36</v>
      </c>
      <c r="J916" s="19">
        <v>80.569999999999993</v>
      </c>
      <c r="K916" s="57">
        <v>0.14275589574584949</v>
      </c>
      <c r="L916" s="57">
        <v>0.16769346043375097</v>
      </c>
      <c r="M916" s="26" t="s">
        <v>9140</v>
      </c>
      <c r="N916" s="26">
        <v>60</v>
      </c>
      <c r="O916" s="44" t="s">
        <v>8625</v>
      </c>
    </row>
    <row r="917" spans="1:15" hidden="1" x14ac:dyDescent="0.25">
      <c r="A917" s="26">
        <v>21</v>
      </c>
      <c r="B917" s="19" t="s">
        <v>497</v>
      </c>
      <c r="C917" s="19" t="s">
        <v>8911</v>
      </c>
      <c r="D917" s="56">
        <v>0</v>
      </c>
      <c r="E917" s="56">
        <v>506.32</v>
      </c>
      <c r="F917" s="19">
        <v>471</v>
      </c>
      <c r="G917" s="56">
        <v>0</v>
      </c>
      <c r="H917" s="57">
        <v>0</v>
      </c>
      <c r="I917" s="19">
        <v>3.3</v>
      </c>
      <c r="J917" s="19">
        <v>32.020000000000003</v>
      </c>
      <c r="K917" s="57">
        <v>6.3240638331489976E-2</v>
      </c>
      <c r="L917" s="57">
        <v>6.7983014861995761E-2</v>
      </c>
      <c r="M917" s="26" t="s">
        <v>9140</v>
      </c>
      <c r="N917" s="26">
        <v>60</v>
      </c>
      <c r="O917" s="44" t="s">
        <v>8625</v>
      </c>
    </row>
    <row r="918" spans="1:15" hidden="1" x14ac:dyDescent="0.25">
      <c r="A918" s="26">
        <v>22</v>
      </c>
      <c r="B918" s="19" t="s">
        <v>497</v>
      </c>
      <c r="C918" s="19" t="s">
        <v>8913</v>
      </c>
      <c r="D918" s="56">
        <v>0</v>
      </c>
      <c r="E918" s="56">
        <v>506.32</v>
      </c>
      <c r="F918" s="19">
        <v>471</v>
      </c>
      <c r="G918" s="56">
        <v>0</v>
      </c>
      <c r="H918" s="57">
        <v>0</v>
      </c>
      <c r="I918" s="19">
        <v>3.3</v>
      </c>
      <c r="J918" s="19">
        <v>32.020000000000003</v>
      </c>
      <c r="K918" s="57">
        <v>6.3240638331489976E-2</v>
      </c>
      <c r="L918" s="57">
        <v>6.7983014861995761E-2</v>
      </c>
      <c r="M918" s="26" t="s">
        <v>9140</v>
      </c>
      <c r="N918" s="26">
        <v>60</v>
      </c>
      <c r="O918" s="44" t="s">
        <v>8625</v>
      </c>
    </row>
    <row r="919" spans="1:15" hidden="1" x14ac:dyDescent="0.25">
      <c r="A919" s="26">
        <v>23</v>
      </c>
      <c r="B919" s="19" t="s">
        <v>497</v>
      </c>
      <c r="C919" s="19" t="s">
        <v>8915</v>
      </c>
      <c r="D919" s="56">
        <v>0</v>
      </c>
      <c r="E919" s="56">
        <v>506.32</v>
      </c>
      <c r="F919" s="19">
        <v>471</v>
      </c>
      <c r="G919" s="56">
        <v>0</v>
      </c>
      <c r="H919" s="57">
        <v>0</v>
      </c>
      <c r="I919" s="19">
        <v>3.3</v>
      </c>
      <c r="J919" s="19">
        <v>32.020000000000003</v>
      </c>
      <c r="K919" s="57">
        <v>6.3240638331489976E-2</v>
      </c>
      <c r="L919" s="57">
        <v>6.7983014861995761E-2</v>
      </c>
      <c r="M919" s="26" t="s">
        <v>9140</v>
      </c>
      <c r="N919" s="26">
        <v>60</v>
      </c>
      <c r="O919" s="44" t="s">
        <v>8625</v>
      </c>
    </row>
    <row r="920" spans="1:15" hidden="1" x14ac:dyDescent="0.25">
      <c r="A920" s="26">
        <v>24</v>
      </c>
      <c r="B920" s="19" t="s">
        <v>497</v>
      </c>
      <c r="C920" s="19" t="s">
        <v>8917</v>
      </c>
      <c r="D920" s="56">
        <v>0</v>
      </c>
      <c r="E920" s="56">
        <v>506.32</v>
      </c>
      <c r="F920" s="19">
        <v>471</v>
      </c>
      <c r="G920" s="56">
        <v>0</v>
      </c>
      <c r="H920" s="57">
        <v>0</v>
      </c>
      <c r="I920" s="19">
        <v>3.3</v>
      </c>
      <c r="J920" s="19">
        <v>32.020000000000003</v>
      </c>
      <c r="K920" s="57">
        <v>6.3240638331489976E-2</v>
      </c>
      <c r="L920" s="57">
        <v>6.7983014861995761E-2</v>
      </c>
      <c r="M920" s="26" t="s">
        <v>9140</v>
      </c>
      <c r="N920" s="26">
        <v>60</v>
      </c>
      <c r="O920" s="44" t="s">
        <v>8625</v>
      </c>
    </row>
    <row r="921" spans="1:15" hidden="1" x14ac:dyDescent="0.25">
      <c r="A921" s="26">
        <v>25</v>
      </c>
      <c r="B921" s="19" t="s">
        <v>497</v>
      </c>
      <c r="C921" s="19" t="s">
        <v>8920</v>
      </c>
      <c r="D921" s="56">
        <v>0</v>
      </c>
      <c r="E921" s="56">
        <v>2074.39</v>
      </c>
      <c r="F921" s="19">
        <v>1403.77</v>
      </c>
      <c r="G921" s="56">
        <v>602.53</v>
      </c>
      <c r="H921" s="57">
        <v>0.29046129223530776</v>
      </c>
      <c r="I921" s="19">
        <v>9.83</v>
      </c>
      <c r="J921" s="19">
        <v>58.26</v>
      </c>
      <c r="K921" s="57">
        <v>2.8085364854246311E-2</v>
      </c>
      <c r="L921" s="57">
        <v>4.1502525342470634E-2</v>
      </c>
      <c r="M921" s="26" t="s">
        <v>9140</v>
      </c>
      <c r="N921" s="26">
        <v>60</v>
      </c>
      <c r="O921" s="44" t="s">
        <v>8625</v>
      </c>
    </row>
    <row r="922" spans="1:15" hidden="1" x14ac:dyDescent="0.25">
      <c r="A922" s="26">
        <v>26</v>
      </c>
      <c r="B922" s="19" t="s">
        <v>498</v>
      </c>
      <c r="C922" s="19" t="s">
        <v>8927</v>
      </c>
      <c r="D922" s="56">
        <v>0</v>
      </c>
      <c r="E922" s="56">
        <v>3755.26</v>
      </c>
      <c r="F922" s="19">
        <v>3536.44</v>
      </c>
      <c r="G922" s="56">
        <v>0</v>
      </c>
      <c r="H922" s="57">
        <v>0</v>
      </c>
      <c r="I922" s="19">
        <v>24.76</v>
      </c>
      <c r="J922" s="19">
        <v>194.06</v>
      </c>
      <c r="K922" s="57">
        <v>5.1676847941287685E-2</v>
      </c>
      <c r="L922" s="57">
        <v>5.4874393457827644E-2</v>
      </c>
      <c r="M922" s="26" t="s">
        <v>9140</v>
      </c>
      <c r="N922" s="26">
        <v>60</v>
      </c>
      <c r="O922" s="44" t="s">
        <v>8625</v>
      </c>
    </row>
    <row r="923" spans="1:15" hidden="1" x14ac:dyDescent="0.25">
      <c r="A923" s="26">
        <v>27</v>
      </c>
      <c r="B923" s="19" t="s">
        <v>498</v>
      </c>
      <c r="C923" s="19" t="s">
        <v>8941</v>
      </c>
      <c r="D923" s="56">
        <v>0</v>
      </c>
      <c r="E923" s="56">
        <v>1545.2</v>
      </c>
      <c r="F923" s="19">
        <v>1438.15</v>
      </c>
      <c r="G923" s="56">
        <v>0</v>
      </c>
      <c r="H923" s="57">
        <v>0</v>
      </c>
      <c r="I923" s="19">
        <v>10.07</v>
      </c>
      <c r="J923" s="19">
        <v>96.98</v>
      </c>
      <c r="K923" s="57">
        <v>6.2762101993269481E-2</v>
      </c>
      <c r="L923" s="57">
        <v>6.7433855995549838E-2</v>
      </c>
      <c r="M923" s="26" t="s">
        <v>9140</v>
      </c>
      <c r="N923" s="26">
        <v>60</v>
      </c>
      <c r="O923" s="44" t="s">
        <v>8625</v>
      </c>
    </row>
    <row r="924" spans="1:15" hidden="1" x14ac:dyDescent="0.25">
      <c r="A924" s="26">
        <v>28</v>
      </c>
      <c r="B924" s="19" t="s">
        <v>498</v>
      </c>
      <c r="C924" s="19" t="s">
        <v>8948</v>
      </c>
      <c r="D924" s="56">
        <v>6499.8</v>
      </c>
      <c r="E924" s="56">
        <v>0</v>
      </c>
      <c r="F924" s="19">
        <v>5537.91</v>
      </c>
      <c r="G924" s="56">
        <v>481.61</v>
      </c>
      <c r="H924" s="57">
        <v>7.4096126034647214E-2</v>
      </c>
      <c r="I924" s="19">
        <v>38.770000000000003</v>
      </c>
      <c r="J924" s="19">
        <v>441.51</v>
      </c>
      <c r="K924" s="57">
        <v>6.7926705437090368E-2</v>
      </c>
      <c r="L924" s="57">
        <v>7.9725022616835589E-2</v>
      </c>
      <c r="M924" s="26" t="s">
        <v>9140</v>
      </c>
      <c r="N924" s="26">
        <v>60</v>
      </c>
      <c r="O924" s="44" t="s">
        <v>8625</v>
      </c>
    </row>
    <row r="925" spans="1:15" hidden="1" x14ac:dyDescent="0.25">
      <c r="A925" s="26">
        <v>29</v>
      </c>
      <c r="B925" s="19" t="s">
        <v>498</v>
      </c>
      <c r="C925" s="19" t="s">
        <v>8984</v>
      </c>
      <c r="D925" s="56">
        <v>6499.8</v>
      </c>
      <c r="E925" s="56">
        <v>0</v>
      </c>
      <c r="F925" s="19">
        <v>6067.36</v>
      </c>
      <c r="G925" s="56">
        <v>0</v>
      </c>
      <c r="H925" s="57">
        <v>0</v>
      </c>
      <c r="I925" s="19">
        <v>42.47</v>
      </c>
      <c r="J925" s="19">
        <v>389.97</v>
      </c>
      <c r="K925" s="57">
        <v>5.9997230684021047E-2</v>
      </c>
      <c r="L925" s="57">
        <v>6.4273423696632484E-2</v>
      </c>
      <c r="M925" s="26" t="s">
        <v>9140</v>
      </c>
      <c r="N925" s="26">
        <v>60</v>
      </c>
      <c r="O925" s="44" t="s">
        <v>8625</v>
      </c>
    </row>
    <row r="926" spans="1:15" hidden="1" x14ac:dyDescent="0.25">
      <c r="A926" s="26">
        <v>30</v>
      </c>
      <c r="B926" s="19" t="s">
        <v>498</v>
      </c>
      <c r="C926" s="19" t="s">
        <v>9012</v>
      </c>
      <c r="D926" s="56">
        <v>5652</v>
      </c>
      <c r="E926" s="56">
        <v>0</v>
      </c>
      <c r="F926" s="19">
        <v>5308.41</v>
      </c>
      <c r="G926" s="56">
        <v>0</v>
      </c>
      <c r="H926" s="57">
        <v>0</v>
      </c>
      <c r="I926" s="19">
        <v>37.159999999999997</v>
      </c>
      <c r="J926" s="19">
        <v>306.43</v>
      </c>
      <c r="K926" s="57">
        <v>5.4216206652512387E-2</v>
      </c>
      <c r="L926" s="57">
        <v>5.7725382930105248E-2</v>
      </c>
      <c r="M926" s="26" t="s">
        <v>9140</v>
      </c>
      <c r="N926" s="26">
        <v>60</v>
      </c>
      <c r="O926" s="44" t="s">
        <v>8625</v>
      </c>
    </row>
    <row r="927" spans="1:15" hidden="1" x14ac:dyDescent="0.25">
      <c r="A927" s="26">
        <v>31</v>
      </c>
      <c r="B927" s="19" t="s">
        <v>1143</v>
      </c>
      <c r="C927" s="19" t="s">
        <v>9025</v>
      </c>
      <c r="D927" s="56">
        <v>6868.75</v>
      </c>
      <c r="E927" s="56">
        <v>0</v>
      </c>
      <c r="F927" s="19">
        <v>925.11</v>
      </c>
      <c r="G927" s="56">
        <v>5887.24</v>
      </c>
      <c r="H927" s="57">
        <v>0.85710500454959049</v>
      </c>
      <c r="I927" s="19">
        <v>6.48</v>
      </c>
      <c r="J927" s="19">
        <v>49.92</v>
      </c>
      <c r="K927" s="57">
        <v>7.2676979071883531E-3</v>
      </c>
      <c r="L927" s="57">
        <v>5.3961150565878656E-2</v>
      </c>
      <c r="M927" s="26" t="s">
        <v>9140</v>
      </c>
      <c r="N927" s="26">
        <v>60</v>
      </c>
      <c r="O927" s="44" t="s">
        <v>8625</v>
      </c>
    </row>
    <row r="928" spans="1:15" hidden="1" x14ac:dyDescent="0.25">
      <c r="A928" s="26">
        <v>32</v>
      </c>
      <c r="B928" s="19" t="s">
        <v>1143</v>
      </c>
      <c r="C928" s="19" t="s">
        <v>9032</v>
      </c>
      <c r="D928" s="56">
        <v>0</v>
      </c>
      <c r="E928" s="56">
        <v>837.17</v>
      </c>
      <c r="F928" s="19">
        <v>649.66</v>
      </c>
      <c r="G928" s="56">
        <v>123.35</v>
      </c>
      <c r="H928" s="57">
        <v>0.147341639093613</v>
      </c>
      <c r="I928" s="19">
        <v>4.55</v>
      </c>
      <c r="J928" s="19">
        <v>59.61</v>
      </c>
      <c r="K928" s="57">
        <v>7.120417597381655E-2</v>
      </c>
      <c r="L928" s="57">
        <v>9.1755687590431928E-2</v>
      </c>
      <c r="M928" s="26" t="s">
        <v>9140</v>
      </c>
      <c r="N928" s="26">
        <v>60</v>
      </c>
      <c r="O928" s="44" t="s">
        <v>8625</v>
      </c>
    </row>
    <row r="929" spans="1:15" hidden="1" x14ac:dyDescent="0.25">
      <c r="A929" s="26">
        <v>33</v>
      </c>
      <c r="B929" s="19" t="s">
        <v>1143</v>
      </c>
      <c r="C929" s="19" t="s">
        <v>9041</v>
      </c>
      <c r="D929" s="56">
        <v>0</v>
      </c>
      <c r="E929" s="56">
        <v>743.22</v>
      </c>
      <c r="F929" s="19">
        <v>608.67999999999995</v>
      </c>
      <c r="G929" s="56">
        <v>123.35</v>
      </c>
      <c r="H929" s="57">
        <v>0.16596700842280884</v>
      </c>
      <c r="I929" s="19">
        <v>4.26</v>
      </c>
      <c r="J929" s="19">
        <v>6.93</v>
      </c>
      <c r="K929" s="57">
        <v>9.3242915960280934E-3</v>
      </c>
      <c r="L929" s="57">
        <v>1.1385292764671092E-2</v>
      </c>
      <c r="M929" s="26" t="s">
        <v>9140</v>
      </c>
      <c r="N929" s="26">
        <v>60</v>
      </c>
      <c r="O929" s="44" t="s">
        <v>8625</v>
      </c>
    </row>
    <row r="930" spans="1:15" hidden="1" x14ac:dyDescent="0.25">
      <c r="A930" s="26">
        <v>34</v>
      </c>
      <c r="B930" s="19" t="s">
        <v>499</v>
      </c>
      <c r="C930" s="19" t="s">
        <v>9045</v>
      </c>
      <c r="D930" s="56">
        <v>0</v>
      </c>
      <c r="E930" s="56">
        <v>567.87</v>
      </c>
      <c r="F930" s="19">
        <v>305.14</v>
      </c>
      <c r="G930" s="56">
        <v>222.12</v>
      </c>
      <c r="H930" s="57">
        <v>0.39114586084843361</v>
      </c>
      <c r="I930" s="19">
        <v>2.14</v>
      </c>
      <c r="J930" s="19">
        <v>38.47</v>
      </c>
      <c r="K930" s="57">
        <v>6.7744378114709347E-2</v>
      </c>
      <c r="L930" s="57">
        <v>0.12607327783968014</v>
      </c>
      <c r="M930" s="26" t="s">
        <v>9140</v>
      </c>
      <c r="N930" s="26">
        <v>60</v>
      </c>
      <c r="O930" s="44" t="s">
        <v>8625</v>
      </c>
    </row>
    <row r="931" spans="1:15" hidden="1" x14ac:dyDescent="0.25">
      <c r="A931" s="26">
        <v>35</v>
      </c>
      <c r="B931" s="19" t="s">
        <v>1144</v>
      </c>
      <c r="C931" s="19" t="s">
        <v>9048</v>
      </c>
      <c r="D931" s="56">
        <v>9420</v>
      </c>
      <c r="E931" s="56">
        <v>0</v>
      </c>
      <c r="F931" s="19">
        <v>8433.6200000000008</v>
      </c>
      <c r="G931" s="56">
        <v>0</v>
      </c>
      <c r="H931" s="57">
        <v>0</v>
      </c>
      <c r="I931" s="19">
        <v>59.04</v>
      </c>
      <c r="J931" s="19">
        <v>927.34</v>
      </c>
      <c r="K931" s="57">
        <v>9.8443736730360942E-2</v>
      </c>
      <c r="L931" s="57">
        <v>0.10995752713544124</v>
      </c>
      <c r="M931" s="26" t="s">
        <v>9140</v>
      </c>
      <c r="N931" s="26">
        <v>60</v>
      </c>
      <c r="O931" s="44" t="s">
        <v>8625</v>
      </c>
    </row>
    <row r="932" spans="1:15" hidden="1" x14ac:dyDescent="0.25">
      <c r="A932" s="26">
        <v>36</v>
      </c>
      <c r="B932" s="19" t="s">
        <v>1144</v>
      </c>
      <c r="C932" s="19" t="s">
        <v>9053</v>
      </c>
      <c r="D932" s="56">
        <v>9420</v>
      </c>
      <c r="E932" s="56">
        <v>0</v>
      </c>
      <c r="F932" s="19">
        <v>8546.6299999999992</v>
      </c>
      <c r="G932" s="56">
        <v>0</v>
      </c>
      <c r="H932" s="57">
        <v>0</v>
      </c>
      <c r="I932" s="19">
        <v>59.83</v>
      </c>
      <c r="J932" s="19">
        <v>813.54</v>
      </c>
      <c r="K932" s="57">
        <v>8.6363057324840758E-2</v>
      </c>
      <c r="L932" s="57">
        <v>9.5188395894054159E-2</v>
      </c>
      <c r="M932" s="26" t="s">
        <v>9140</v>
      </c>
      <c r="N932" s="26">
        <v>60</v>
      </c>
      <c r="O932" s="44" t="s">
        <v>8625</v>
      </c>
    </row>
    <row r="933" spans="1:15" hidden="1" x14ac:dyDescent="0.25">
      <c r="A933" s="26">
        <v>37</v>
      </c>
      <c r="B933" s="19" t="s">
        <v>1144</v>
      </c>
      <c r="C933" s="19" t="s">
        <v>9058</v>
      </c>
      <c r="D933" s="56">
        <v>9420</v>
      </c>
      <c r="E933" s="56">
        <v>0</v>
      </c>
      <c r="F933" s="19">
        <v>5046.6499999999996</v>
      </c>
      <c r="G933" s="56">
        <v>3943.52</v>
      </c>
      <c r="H933" s="57">
        <v>0.4186326963906582</v>
      </c>
      <c r="I933" s="19">
        <v>35.33</v>
      </c>
      <c r="J933" s="19">
        <v>394.5</v>
      </c>
      <c r="K933" s="57">
        <v>4.1878980891719743E-2</v>
      </c>
      <c r="L933" s="57">
        <v>7.8170667670633007E-2</v>
      </c>
      <c r="M933" s="26" t="s">
        <v>9140</v>
      </c>
      <c r="N933" s="26">
        <v>60</v>
      </c>
      <c r="O933" s="44" t="s">
        <v>8625</v>
      </c>
    </row>
    <row r="934" spans="1:15" hidden="1" x14ac:dyDescent="0.25">
      <c r="A934" s="26">
        <v>38</v>
      </c>
      <c r="B934" s="19" t="s">
        <v>1145</v>
      </c>
      <c r="C934" s="19" t="s">
        <v>9061</v>
      </c>
      <c r="D934" s="56">
        <v>15260.4</v>
      </c>
      <c r="E934" s="56">
        <v>0</v>
      </c>
      <c r="F934" s="19">
        <v>13026.61</v>
      </c>
      <c r="G934" s="56">
        <v>0</v>
      </c>
      <c r="H934" s="57">
        <v>0</v>
      </c>
      <c r="I934" s="19">
        <v>91.19</v>
      </c>
      <c r="J934" s="19">
        <v>2142.6</v>
      </c>
      <c r="K934" s="57">
        <v>0.14040261067861917</v>
      </c>
      <c r="L934" s="57">
        <v>0.16447870934955447</v>
      </c>
      <c r="M934" s="26" t="s">
        <v>9140</v>
      </c>
      <c r="N934" s="26">
        <v>60</v>
      </c>
      <c r="O934" s="44" t="s">
        <v>8625</v>
      </c>
    </row>
    <row r="935" spans="1:15" hidden="1" x14ac:dyDescent="0.25">
      <c r="A935" s="26">
        <v>39</v>
      </c>
      <c r="B935" s="19" t="s">
        <v>1145</v>
      </c>
      <c r="C935" s="19" t="s">
        <v>9073</v>
      </c>
      <c r="D935" s="56">
        <v>15260.4</v>
      </c>
      <c r="E935" s="56">
        <v>0</v>
      </c>
      <c r="F935" s="19">
        <v>8968.4699999999993</v>
      </c>
      <c r="G935" s="56">
        <v>4154.53</v>
      </c>
      <c r="H935" s="57">
        <v>0.27224253623758221</v>
      </c>
      <c r="I935" s="19">
        <v>62.78</v>
      </c>
      <c r="J935" s="19">
        <v>2074.62</v>
      </c>
      <c r="K935" s="57">
        <v>0.13594794369741292</v>
      </c>
      <c r="L935" s="57">
        <v>0.23132373749368623</v>
      </c>
      <c r="M935" s="26" t="s">
        <v>9140</v>
      </c>
      <c r="N935" s="26">
        <v>60</v>
      </c>
      <c r="O935" s="44" t="s">
        <v>8625</v>
      </c>
    </row>
    <row r="936" spans="1:15" hidden="1" x14ac:dyDescent="0.25">
      <c r="A936" s="26">
        <v>40</v>
      </c>
      <c r="B936" s="19" t="s">
        <v>500</v>
      </c>
      <c r="C936" s="19" t="s">
        <v>9080</v>
      </c>
      <c r="D936" s="56">
        <v>0</v>
      </c>
      <c r="E936" s="56">
        <v>16316.42</v>
      </c>
      <c r="F936" s="19">
        <v>15170.45</v>
      </c>
      <c r="G936" s="56">
        <v>546.20000000000005</v>
      </c>
      <c r="H936" s="57">
        <v>3.3475480528204107E-2</v>
      </c>
      <c r="I936" s="19">
        <v>106.19</v>
      </c>
      <c r="J936" s="19">
        <v>493.58</v>
      </c>
      <c r="K936" s="57">
        <v>3.025050838357924E-2</v>
      </c>
      <c r="L936" s="57">
        <v>3.2535620235391825E-2</v>
      </c>
      <c r="M936" s="26" t="s">
        <v>9140</v>
      </c>
      <c r="N936" s="26">
        <v>60</v>
      </c>
      <c r="O936" s="44" t="s">
        <v>8625</v>
      </c>
    </row>
    <row r="937" spans="1:15" hidden="1" x14ac:dyDescent="0.25">
      <c r="A937" s="26">
        <v>41</v>
      </c>
      <c r="B937" s="19" t="s">
        <v>500</v>
      </c>
      <c r="C937" s="19" t="s">
        <v>9090</v>
      </c>
      <c r="D937" s="56">
        <v>20347.2</v>
      </c>
      <c r="E937" s="56">
        <v>0</v>
      </c>
      <c r="F937" s="19">
        <v>19726.36</v>
      </c>
      <c r="G937" s="56">
        <v>0</v>
      </c>
      <c r="H937" s="57">
        <v>0</v>
      </c>
      <c r="I937" s="19">
        <v>138.08000000000001</v>
      </c>
      <c r="J937" s="19">
        <v>482.76</v>
      </c>
      <c r="K937" s="57">
        <v>2.3726114649681527E-2</v>
      </c>
      <c r="L937" s="57">
        <v>2.4472837360770053E-2</v>
      </c>
      <c r="M937" s="26" t="s">
        <v>9140</v>
      </c>
      <c r="N937" s="26">
        <v>60</v>
      </c>
      <c r="O937" s="44" t="s">
        <v>8625</v>
      </c>
    </row>
    <row r="938" spans="1:15" hidden="1" x14ac:dyDescent="0.25">
      <c r="A938" s="26">
        <v>42</v>
      </c>
      <c r="B938" s="19" t="s">
        <v>500</v>
      </c>
      <c r="C938" s="19" t="s">
        <v>9094</v>
      </c>
      <c r="D938" s="56">
        <v>20347.2</v>
      </c>
      <c r="E938" s="56">
        <v>0</v>
      </c>
      <c r="F938" s="19">
        <v>19713.310000000001</v>
      </c>
      <c r="G938" s="56">
        <v>0</v>
      </c>
      <c r="H938" s="57">
        <v>0</v>
      </c>
      <c r="I938" s="19">
        <v>137.99</v>
      </c>
      <c r="J938" s="19">
        <v>495.9</v>
      </c>
      <c r="K938" s="57">
        <v>2.437190375088464E-2</v>
      </c>
      <c r="L938" s="57">
        <v>2.5155592845645908E-2</v>
      </c>
      <c r="M938" s="26" t="s">
        <v>9140</v>
      </c>
      <c r="N938" s="26">
        <v>60</v>
      </c>
      <c r="O938" s="44" t="s">
        <v>8625</v>
      </c>
    </row>
    <row r="939" spans="1:15" hidden="1" x14ac:dyDescent="0.25">
      <c r="A939" s="26">
        <v>43</v>
      </c>
      <c r="B939" s="19" t="s">
        <v>500</v>
      </c>
      <c r="C939" s="19" t="s">
        <v>9098</v>
      </c>
      <c r="D939" s="56">
        <v>20347.2</v>
      </c>
      <c r="E939" s="56">
        <v>0</v>
      </c>
      <c r="F939" s="19">
        <v>19595.169999999998</v>
      </c>
      <c r="G939" s="56">
        <v>0</v>
      </c>
      <c r="H939" s="57">
        <v>0</v>
      </c>
      <c r="I939" s="19">
        <v>137.16999999999999</v>
      </c>
      <c r="J939" s="19">
        <v>614.86</v>
      </c>
      <c r="K939" s="57">
        <v>3.0218408429661083E-2</v>
      </c>
      <c r="L939" s="57">
        <v>3.137814063363574E-2</v>
      </c>
      <c r="M939" s="26" t="s">
        <v>9140</v>
      </c>
      <c r="N939" s="26">
        <v>60</v>
      </c>
      <c r="O939" s="44" t="s">
        <v>8625</v>
      </c>
    </row>
    <row r="940" spans="1:15" hidden="1" x14ac:dyDescent="0.25">
      <c r="A940" s="26">
        <v>44</v>
      </c>
      <c r="B940" s="19" t="s">
        <v>500</v>
      </c>
      <c r="C940" s="19" t="s">
        <v>9107</v>
      </c>
      <c r="D940" s="56">
        <v>20347.2</v>
      </c>
      <c r="E940" s="56">
        <v>0</v>
      </c>
      <c r="F940" s="19">
        <v>16600.169999999998</v>
      </c>
      <c r="G940" s="56">
        <v>3184.92</v>
      </c>
      <c r="H940" s="57">
        <v>0.15652866242038216</v>
      </c>
      <c r="I940" s="19">
        <v>116.2</v>
      </c>
      <c r="J940" s="19">
        <v>445.91</v>
      </c>
      <c r="K940" s="57">
        <v>2.1915054651254227E-2</v>
      </c>
      <c r="L940" s="57">
        <v>2.6861773102323655E-2</v>
      </c>
      <c r="M940" s="26" t="s">
        <v>9140</v>
      </c>
      <c r="N940" s="26">
        <v>60</v>
      </c>
      <c r="O940" s="44" t="s">
        <v>8625</v>
      </c>
    </row>
    <row r="941" spans="1:15" hidden="1" x14ac:dyDescent="0.25">
      <c r="A941" s="26">
        <v>45</v>
      </c>
      <c r="B941" s="19" t="s">
        <v>500</v>
      </c>
      <c r="C941" s="19" t="s">
        <v>9113</v>
      </c>
      <c r="D941" s="56">
        <v>17332.8</v>
      </c>
      <c r="E941" s="56">
        <v>0</v>
      </c>
      <c r="F941" s="19">
        <v>16949.3</v>
      </c>
      <c r="G941" s="56">
        <v>0</v>
      </c>
      <c r="H941" s="57">
        <v>0</v>
      </c>
      <c r="I941" s="19">
        <v>118.65</v>
      </c>
      <c r="J941" s="19">
        <v>264.85000000000002</v>
      </c>
      <c r="K941" s="57">
        <v>1.5280277854703223E-2</v>
      </c>
      <c r="L941" s="57">
        <v>1.5626014053677736E-2</v>
      </c>
      <c r="M941" s="26" t="s">
        <v>9140</v>
      </c>
      <c r="N941" s="26">
        <v>60</v>
      </c>
      <c r="O941" s="44" t="s">
        <v>8625</v>
      </c>
    </row>
    <row r="942" spans="1:15" hidden="1" x14ac:dyDescent="0.25">
      <c r="A942" s="26">
        <v>46</v>
      </c>
      <c r="B942" s="19" t="s">
        <v>500</v>
      </c>
      <c r="C942" s="19" t="s">
        <v>9117</v>
      </c>
      <c r="D942" s="56">
        <v>17332.8</v>
      </c>
      <c r="E942" s="56">
        <v>0</v>
      </c>
      <c r="F942" s="19">
        <v>16949.55</v>
      </c>
      <c r="G942" s="56">
        <v>0</v>
      </c>
      <c r="H942" s="57">
        <v>0</v>
      </c>
      <c r="I942" s="19">
        <v>118.65</v>
      </c>
      <c r="J942" s="19">
        <v>264.60000000000002</v>
      </c>
      <c r="K942" s="57">
        <v>1.526585433397951E-2</v>
      </c>
      <c r="L942" s="57">
        <v>1.5611033921254548E-2</v>
      </c>
      <c r="M942" s="26" t="s">
        <v>9140</v>
      </c>
      <c r="N942" s="26">
        <v>60</v>
      </c>
      <c r="O942" s="44" t="s">
        <v>8625</v>
      </c>
    </row>
    <row r="943" spans="1:15" hidden="1" x14ac:dyDescent="0.25">
      <c r="A943" s="26">
        <v>47</v>
      </c>
      <c r="B943" s="19" t="s">
        <v>500</v>
      </c>
      <c r="C943" s="19" t="s">
        <v>9122</v>
      </c>
      <c r="D943" s="56">
        <v>20347.2</v>
      </c>
      <c r="E943" s="56">
        <v>0</v>
      </c>
      <c r="F943" s="19">
        <v>12339.03</v>
      </c>
      <c r="G943" s="56">
        <v>7637.41</v>
      </c>
      <c r="H943" s="57">
        <v>0.37535434850986865</v>
      </c>
      <c r="I943" s="19">
        <v>86.37</v>
      </c>
      <c r="J943" s="19">
        <v>284.39</v>
      </c>
      <c r="K943" s="57">
        <v>1.3976861681214122E-2</v>
      </c>
      <c r="L943" s="57">
        <v>2.3048002962955758E-2</v>
      </c>
      <c r="M943" s="26" t="s">
        <v>9140</v>
      </c>
      <c r="N943" s="26">
        <v>60</v>
      </c>
      <c r="O943" s="44" t="s">
        <v>8625</v>
      </c>
    </row>
    <row r="944" spans="1:15" hidden="1" x14ac:dyDescent="0.25">
      <c r="A944" s="26">
        <v>48</v>
      </c>
      <c r="B944" s="19" t="s">
        <v>500</v>
      </c>
      <c r="C944" s="19" t="s">
        <v>9126</v>
      </c>
      <c r="D944" s="56">
        <v>20347.2</v>
      </c>
      <c r="E944" s="56">
        <v>0</v>
      </c>
      <c r="F944" s="19">
        <v>11644.58</v>
      </c>
      <c r="G944" s="56">
        <v>8460.26</v>
      </c>
      <c r="H944" s="57">
        <v>0.41579480223323112</v>
      </c>
      <c r="I944" s="19">
        <v>81.510000000000005</v>
      </c>
      <c r="J944" s="19">
        <v>160.85</v>
      </c>
      <c r="K944" s="57">
        <v>7.9052646064323336E-3</v>
      </c>
      <c r="L944" s="57">
        <v>1.3813293394866968E-2</v>
      </c>
      <c r="M944" s="26" t="s">
        <v>9140</v>
      </c>
      <c r="N944" s="26">
        <v>60</v>
      </c>
      <c r="O944" s="44" t="s">
        <v>8625</v>
      </c>
    </row>
    <row r="945" spans="1:15" hidden="1" x14ac:dyDescent="0.25">
      <c r="A945" s="26">
        <v>49</v>
      </c>
      <c r="B945" s="19" t="s">
        <v>500</v>
      </c>
      <c r="C945" s="19" t="s">
        <v>9130</v>
      </c>
      <c r="D945" s="56">
        <v>17332.8</v>
      </c>
      <c r="E945" s="56">
        <v>0</v>
      </c>
      <c r="F945" s="19">
        <v>8966.5</v>
      </c>
      <c r="G945" s="56">
        <v>8056.49</v>
      </c>
      <c r="H945" s="57">
        <v>0.46481180190159699</v>
      </c>
      <c r="I945" s="19">
        <v>62.77</v>
      </c>
      <c r="J945" s="19">
        <v>247.04</v>
      </c>
      <c r="K945" s="57">
        <v>1.4252746238345795E-2</v>
      </c>
      <c r="L945" s="57">
        <v>2.7551441476607371E-2</v>
      </c>
      <c r="M945" s="26" t="s">
        <v>9140</v>
      </c>
      <c r="N945" s="26">
        <v>60</v>
      </c>
      <c r="O945" s="44" t="s">
        <v>8625</v>
      </c>
    </row>
    <row r="946" spans="1:15" hidden="1" x14ac:dyDescent="0.25">
      <c r="A946" s="26">
        <v>50</v>
      </c>
      <c r="B946" s="19" t="s">
        <v>500</v>
      </c>
      <c r="C946" s="19" t="s">
        <v>9133</v>
      </c>
      <c r="D946" s="56">
        <v>17332.8</v>
      </c>
      <c r="E946" s="56">
        <v>0</v>
      </c>
      <c r="F946" s="19">
        <v>6494.72</v>
      </c>
      <c r="G946" s="56">
        <v>10676.63</v>
      </c>
      <c r="H946" s="57">
        <v>0.615978376257731</v>
      </c>
      <c r="I946" s="19">
        <v>45.46</v>
      </c>
      <c r="J946" s="19">
        <v>115.99</v>
      </c>
      <c r="K946" s="57">
        <v>6.6919366749746143E-3</v>
      </c>
      <c r="L946" s="57">
        <v>1.7859122487189592E-2</v>
      </c>
      <c r="M946" s="26" t="s">
        <v>9140</v>
      </c>
      <c r="N946" s="26">
        <v>60</v>
      </c>
      <c r="O946" s="44" t="s">
        <v>8625</v>
      </c>
    </row>
    <row r="947" spans="1:15" hidden="1" x14ac:dyDescent="0.25">
      <c r="A947" s="26">
        <v>51</v>
      </c>
      <c r="B947" s="19" t="s">
        <v>500</v>
      </c>
      <c r="C947" s="19" t="s">
        <v>9136</v>
      </c>
      <c r="D947" s="56">
        <v>0</v>
      </c>
      <c r="E947" s="56">
        <v>2615.81</v>
      </c>
      <c r="F947" s="19">
        <v>1528.55</v>
      </c>
      <c r="G947" s="56">
        <v>1014.06</v>
      </c>
      <c r="H947" s="57">
        <v>0.38766577083197939</v>
      </c>
      <c r="I947" s="19">
        <v>10.7</v>
      </c>
      <c r="J947" s="19">
        <v>62.5</v>
      </c>
      <c r="K947" s="57">
        <v>2.3893172669268794E-2</v>
      </c>
      <c r="L947" s="57">
        <v>4.0888423669490692E-2</v>
      </c>
      <c r="M947" s="26" t="s">
        <v>9140</v>
      </c>
      <c r="N947" s="26">
        <v>60</v>
      </c>
      <c r="O947" s="44" t="s">
        <v>8625</v>
      </c>
    </row>
    <row r="948" spans="1:15" hidden="1" x14ac:dyDescent="0.25">
      <c r="A948" s="26">
        <v>1</v>
      </c>
      <c r="B948" s="19" t="s">
        <v>4738</v>
      </c>
      <c r="C948" s="19" t="s">
        <v>9161</v>
      </c>
      <c r="D948" s="56">
        <v>0</v>
      </c>
      <c r="E948" s="56">
        <v>107.48</v>
      </c>
      <c r="F948" s="19">
        <v>6.25</v>
      </c>
      <c r="G948" s="56">
        <v>98.18</v>
      </c>
      <c r="H948" s="57">
        <v>0.91347227391142538</v>
      </c>
      <c r="I948" s="19">
        <v>0.04</v>
      </c>
      <c r="J948" s="19">
        <v>3.01</v>
      </c>
      <c r="K948" s="57">
        <v>2.800521027167845E-2</v>
      </c>
      <c r="L948" s="57">
        <v>0.48159999999999997</v>
      </c>
      <c r="M948" s="26" t="s">
        <v>9265</v>
      </c>
      <c r="N948" s="26">
        <v>61</v>
      </c>
      <c r="O948" s="44" t="s">
        <v>9162</v>
      </c>
    </row>
    <row r="949" spans="1:15" hidden="1" x14ac:dyDescent="0.25">
      <c r="A949" s="26">
        <v>2</v>
      </c>
      <c r="B949" s="19" t="s">
        <v>1141</v>
      </c>
      <c r="C949" s="19" t="s">
        <v>9169</v>
      </c>
      <c r="D949" s="56">
        <v>0</v>
      </c>
      <c r="E949" s="56">
        <v>980.48</v>
      </c>
      <c r="F949" s="19">
        <v>22.67</v>
      </c>
      <c r="G949" s="56">
        <v>954.27</v>
      </c>
      <c r="H949" s="57">
        <v>0.97326819516971275</v>
      </c>
      <c r="I949" s="19">
        <v>0.16</v>
      </c>
      <c r="J949" s="19">
        <v>3.38</v>
      </c>
      <c r="K949" s="57">
        <v>3.4472911227154046E-3</v>
      </c>
      <c r="L949" s="57">
        <v>0.149095721217468</v>
      </c>
      <c r="M949" s="26" t="s">
        <v>9265</v>
      </c>
      <c r="N949" s="26">
        <v>61</v>
      </c>
      <c r="O949" s="44" t="s">
        <v>9162</v>
      </c>
    </row>
    <row r="950" spans="1:15" hidden="1" x14ac:dyDescent="0.25">
      <c r="A950" s="26">
        <v>3</v>
      </c>
      <c r="B950" s="19" t="s">
        <v>4913</v>
      </c>
      <c r="C950" s="19" t="s">
        <v>9175</v>
      </c>
      <c r="D950" s="56">
        <v>2637.6</v>
      </c>
      <c r="E950" s="56">
        <v>0</v>
      </c>
      <c r="F950" s="19">
        <v>2504.0300000000002</v>
      </c>
      <c r="G950" s="56">
        <v>64.84</v>
      </c>
      <c r="H950" s="57">
        <v>2.4582954200788598E-2</v>
      </c>
      <c r="I950" s="19">
        <v>17.53</v>
      </c>
      <c r="J950" s="19">
        <v>51.2</v>
      </c>
      <c r="K950" s="57">
        <v>1.9411586290567183E-2</v>
      </c>
      <c r="L950" s="57">
        <v>2.0447039372531478E-2</v>
      </c>
      <c r="M950" s="26" t="s">
        <v>9265</v>
      </c>
      <c r="N950" s="26">
        <v>61</v>
      </c>
      <c r="O950" s="44" t="s">
        <v>9162</v>
      </c>
    </row>
    <row r="951" spans="1:15" hidden="1" x14ac:dyDescent="0.25">
      <c r="A951" s="26">
        <v>4</v>
      </c>
      <c r="B951" s="19" t="s">
        <v>4913</v>
      </c>
      <c r="C951" s="19" t="s">
        <v>9186</v>
      </c>
      <c r="D951" s="56">
        <v>2637.6</v>
      </c>
      <c r="E951" s="56">
        <v>0</v>
      </c>
      <c r="F951" s="19">
        <v>2377.4899999999998</v>
      </c>
      <c r="G951" s="56">
        <v>185.71</v>
      </c>
      <c r="H951" s="57">
        <v>7.0408704883227188E-2</v>
      </c>
      <c r="I951" s="19">
        <v>16.64</v>
      </c>
      <c r="J951" s="19">
        <v>57.76</v>
      </c>
      <c r="K951" s="57">
        <v>2.1898695784046102E-2</v>
      </c>
      <c r="L951" s="57">
        <v>2.4294529104223361E-2</v>
      </c>
      <c r="M951" s="26" t="s">
        <v>9265</v>
      </c>
      <c r="N951" s="26">
        <v>61</v>
      </c>
      <c r="O951" s="44" t="s">
        <v>9162</v>
      </c>
    </row>
    <row r="952" spans="1:15" hidden="1" x14ac:dyDescent="0.25">
      <c r="A952" s="26">
        <v>5</v>
      </c>
      <c r="B952" s="19" t="s">
        <v>4913</v>
      </c>
      <c r="C952" s="19" t="s">
        <v>9192</v>
      </c>
      <c r="D952" s="56">
        <v>2637.6</v>
      </c>
      <c r="E952" s="56">
        <v>0</v>
      </c>
      <c r="F952" s="19">
        <v>2318.77</v>
      </c>
      <c r="G952" s="56">
        <v>273.95999999999998</v>
      </c>
      <c r="H952" s="57">
        <v>0.10386715195632393</v>
      </c>
      <c r="I952" s="19">
        <v>16.23</v>
      </c>
      <c r="J952" s="19">
        <v>28.64</v>
      </c>
      <c r="K952" s="57">
        <v>1.0858356081286017E-2</v>
      </c>
      <c r="L952" s="57">
        <v>1.2351375945005327E-2</v>
      </c>
      <c r="M952" s="26" t="s">
        <v>9265</v>
      </c>
      <c r="N952" s="26">
        <v>61</v>
      </c>
      <c r="O952" s="44" t="s">
        <v>9162</v>
      </c>
    </row>
    <row r="953" spans="1:15" hidden="1" x14ac:dyDescent="0.25">
      <c r="A953" s="26">
        <v>6</v>
      </c>
      <c r="B953" s="19" t="s">
        <v>4913</v>
      </c>
      <c r="C953" s="19" t="s">
        <v>9196</v>
      </c>
      <c r="D953" s="56">
        <v>0</v>
      </c>
      <c r="E953" s="56">
        <v>2503.61</v>
      </c>
      <c r="F953" s="19">
        <v>128.79</v>
      </c>
      <c r="G953" s="56">
        <v>2371.89</v>
      </c>
      <c r="H953" s="57">
        <v>0.94738797176876577</v>
      </c>
      <c r="I953" s="19">
        <v>0.9</v>
      </c>
      <c r="J953" s="19">
        <v>2.0299999999999998</v>
      </c>
      <c r="K953" s="57">
        <v>8.1082916268907684E-4</v>
      </c>
      <c r="L953" s="57">
        <v>1.5762093330227503E-2</v>
      </c>
      <c r="M953" s="26" t="s">
        <v>9265</v>
      </c>
      <c r="N953" s="26">
        <v>61</v>
      </c>
      <c r="O953" s="44" t="s">
        <v>9162</v>
      </c>
    </row>
    <row r="954" spans="1:15" hidden="1" x14ac:dyDescent="0.25">
      <c r="A954" s="26">
        <v>7</v>
      </c>
      <c r="B954" s="19" t="s">
        <v>1949</v>
      </c>
      <c r="C954" s="19" t="s">
        <v>9201</v>
      </c>
      <c r="D954" s="56">
        <v>0</v>
      </c>
      <c r="E954" s="56">
        <v>1866.27</v>
      </c>
      <c r="F954" s="19">
        <v>704.87</v>
      </c>
      <c r="G954" s="56">
        <v>1096.5999999999999</v>
      </c>
      <c r="H954" s="57">
        <v>0.58758914840832244</v>
      </c>
      <c r="I954" s="19">
        <v>4.93</v>
      </c>
      <c r="J954" s="19">
        <v>59.87</v>
      </c>
      <c r="K954" s="57">
        <v>3.2080031292363913E-2</v>
      </c>
      <c r="L954" s="57">
        <v>8.4937648076950353E-2</v>
      </c>
      <c r="M954" s="26" t="s">
        <v>9265</v>
      </c>
      <c r="N954" s="26">
        <v>61</v>
      </c>
      <c r="O954" s="44" t="s">
        <v>9162</v>
      </c>
    </row>
    <row r="955" spans="1:15" hidden="1" x14ac:dyDescent="0.25">
      <c r="A955" s="26">
        <v>8</v>
      </c>
      <c r="B955" s="19" t="s">
        <v>1142</v>
      </c>
      <c r="C955" s="19" t="s">
        <v>9208</v>
      </c>
      <c r="D955" s="56">
        <v>3768</v>
      </c>
      <c r="E955" s="56">
        <v>0</v>
      </c>
      <c r="F955" s="19">
        <v>3660.62</v>
      </c>
      <c r="G955" s="56">
        <v>0</v>
      </c>
      <c r="H955" s="57">
        <v>0</v>
      </c>
      <c r="I955" s="19">
        <v>25.62</v>
      </c>
      <c r="J955" s="19">
        <v>81.760000000000005</v>
      </c>
      <c r="K955" s="57">
        <v>2.1698513800424628E-2</v>
      </c>
      <c r="L955" s="57">
        <v>2.2335014287197252E-2</v>
      </c>
      <c r="M955" s="26" t="s">
        <v>9265</v>
      </c>
      <c r="N955" s="26">
        <v>61</v>
      </c>
      <c r="O955" s="44" t="s">
        <v>9162</v>
      </c>
    </row>
    <row r="956" spans="1:15" hidden="1" x14ac:dyDescent="0.25">
      <c r="A956" s="26">
        <v>9</v>
      </c>
      <c r="B956" s="19" t="s">
        <v>1142</v>
      </c>
      <c r="C956" s="19" t="s">
        <v>9213</v>
      </c>
      <c r="D956" s="56">
        <v>3768</v>
      </c>
      <c r="E956" s="56">
        <v>0</v>
      </c>
      <c r="F956" s="19">
        <v>3329.87</v>
      </c>
      <c r="G956" s="56">
        <v>331.58</v>
      </c>
      <c r="H956" s="57">
        <v>8.7998938428874726E-2</v>
      </c>
      <c r="I956" s="19">
        <v>23.31</v>
      </c>
      <c r="J956" s="19">
        <v>83.24</v>
      </c>
      <c r="K956" s="57">
        <v>2.2091295116772821E-2</v>
      </c>
      <c r="L956" s="57">
        <v>2.4997972893836696E-2</v>
      </c>
      <c r="M956" s="26" t="s">
        <v>9265</v>
      </c>
      <c r="N956" s="26">
        <v>61</v>
      </c>
      <c r="O956" s="44" t="s">
        <v>9162</v>
      </c>
    </row>
    <row r="957" spans="1:15" hidden="1" x14ac:dyDescent="0.25">
      <c r="A957" s="26">
        <v>10</v>
      </c>
      <c r="B957" s="19" t="s">
        <v>1142</v>
      </c>
      <c r="C957" s="19" t="s">
        <v>9215</v>
      </c>
      <c r="D957" s="56">
        <v>3768</v>
      </c>
      <c r="E957" s="56">
        <v>0</v>
      </c>
      <c r="F957" s="19">
        <v>3332.39</v>
      </c>
      <c r="G957" s="56">
        <v>331.58</v>
      </c>
      <c r="H957" s="57">
        <v>8.7998938428874726E-2</v>
      </c>
      <c r="I957" s="19">
        <v>23.33</v>
      </c>
      <c r="J957" s="19">
        <v>80.7</v>
      </c>
      <c r="K957" s="57">
        <v>2.1417197452229302E-2</v>
      </c>
      <c r="L957" s="57">
        <v>2.421685336950357E-2</v>
      </c>
      <c r="M957" s="26" t="s">
        <v>9265</v>
      </c>
      <c r="N957" s="26">
        <v>61</v>
      </c>
      <c r="O957" s="44" t="s">
        <v>9162</v>
      </c>
    </row>
    <row r="958" spans="1:15" hidden="1" x14ac:dyDescent="0.25">
      <c r="A958" s="26">
        <v>11</v>
      </c>
      <c r="B958" s="19" t="s">
        <v>1142</v>
      </c>
      <c r="C958" s="19" t="s">
        <v>9220</v>
      </c>
      <c r="D958" s="56">
        <v>3768</v>
      </c>
      <c r="E958" s="56">
        <v>0</v>
      </c>
      <c r="F958" s="19">
        <v>2682.11</v>
      </c>
      <c r="G958" s="56">
        <v>1050.1600000000001</v>
      </c>
      <c r="H958" s="57">
        <v>0.27870488322717624</v>
      </c>
      <c r="I958" s="19">
        <v>18.77</v>
      </c>
      <c r="J958" s="19">
        <v>16.96</v>
      </c>
      <c r="K958" s="57">
        <v>4.5010615711252658E-3</v>
      </c>
      <c r="L958" s="57">
        <v>6.3233797271551127E-3</v>
      </c>
      <c r="M958" s="26" t="s">
        <v>9265</v>
      </c>
      <c r="N958" s="26">
        <v>61</v>
      </c>
      <c r="O958" s="44" t="s">
        <v>9162</v>
      </c>
    </row>
    <row r="959" spans="1:15" hidden="1" x14ac:dyDescent="0.25">
      <c r="A959" s="26">
        <v>12</v>
      </c>
      <c r="B959" s="19" t="s">
        <v>1142</v>
      </c>
      <c r="C959" s="19" t="s">
        <v>9223</v>
      </c>
      <c r="D959" s="56">
        <v>3768</v>
      </c>
      <c r="E959" s="56">
        <v>0</v>
      </c>
      <c r="F959" s="19">
        <v>2571.4299999999998</v>
      </c>
      <c r="G959" s="56">
        <v>1161.79</v>
      </c>
      <c r="H959" s="57">
        <v>0.30833067940552017</v>
      </c>
      <c r="I959" s="19">
        <v>18</v>
      </c>
      <c r="J959" s="19">
        <v>16.78</v>
      </c>
      <c r="K959" s="57">
        <v>4.4532908704883233E-3</v>
      </c>
      <c r="L959" s="57">
        <v>6.5255519302489283E-3</v>
      </c>
      <c r="M959" s="26" t="s">
        <v>9265</v>
      </c>
      <c r="N959" s="26">
        <v>61</v>
      </c>
      <c r="O959" s="44" t="s">
        <v>9162</v>
      </c>
    </row>
    <row r="960" spans="1:15" hidden="1" x14ac:dyDescent="0.25">
      <c r="A960" s="26">
        <v>13</v>
      </c>
      <c r="B960" s="19" t="s">
        <v>1142</v>
      </c>
      <c r="C960" s="19" t="s">
        <v>9226</v>
      </c>
      <c r="D960" s="56">
        <v>3768</v>
      </c>
      <c r="E960" s="56">
        <v>0</v>
      </c>
      <c r="F960" s="19">
        <v>2555.1</v>
      </c>
      <c r="G960" s="56">
        <v>1178.79</v>
      </c>
      <c r="H960" s="57">
        <v>0.31284235668789806</v>
      </c>
      <c r="I960" s="19">
        <v>17.89</v>
      </c>
      <c r="J960" s="19">
        <v>16.22</v>
      </c>
      <c r="K960" s="57">
        <v>4.3046709129511678E-3</v>
      </c>
      <c r="L960" s="57">
        <v>6.3480881374505891E-3</v>
      </c>
      <c r="M960" s="26" t="s">
        <v>9265</v>
      </c>
      <c r="N960" s="26">
        <v>61</v>
      </c>
      <c r="O960" s="44" t="s">
        <v>9162</v>
      </c>
    </row>
    <row r="961" spans="1:15" hidden="1" x14ac:dyDescent="0.25">
      <c r="A961" s="26">
        <v>14</v>
      </c>
      <c r="B961" s="19" t="s">
        <v>1142</v>
      </c>
      <c r="C961" s="19" t="s">
        <v>9229</v>
      </c>
      <c r="D961" s="56">
        <v>3768</v>
      </c>
      <c r="E961" s="56">
        <v>0</v>
      </c>
      <c r="F961" s="19">
        <v>2709.75</v>
      </c>
      <c r="G961" s="56">
        <v>908.09</v>
      </c>
      <c r="H961" s="57">
        <v>0.24100053078556263</v>
      </c>
      <c r="I961" s="19">
        <v>18.97</v>
      </c>
      <c r="J961" s="19">
        <v>131.19</v>
      </c>
      <c r="K961" s="57">
        <v>3.4816878980891718E-2</v>
      </c>
      <c r="L961" s="57">
        <v>4.8414060337669526E-2</v>
      </c>
      <c r="M961" s="26" t="s">
        <v>9265</v>
      </c>
      <c r="N961" s="26">
        <v>61</v>
      </c>
      <c r="O961" s="44" t="s">
        <v>9162</v>
      </c>
    </row>
    <row r="962" spans="1:15" hidden="1" x14ac:dyDescent="0.25">
      <c r="A962" s="26">
        <v>15</v>
      </c>
      <c r="B962" s="19" t="s">
        <v>1142</v>
      </c>
      <c r="C962" s="19" t="s">
        <v>9232</v>
      </c>
      <c r="D962" s="56">
        <v>3768</v>
      </c>
      <c r="E962" s="56">
        <v>0</v>
      </c>
      <c r="F962" s="19">
        <v>2648.51</v>
      </c>
      <c r="G962" s="56">
        <v>1080.6400000000001</v>
      </c>
      <c r="H962" s="57">
        <v>0.28679405520169854</v>
      </c>
      <c r="I962" s="19">
        <v>18.54</v>
      </c>
      <c r="J962" s="19">
        <v>20.309999999999999</v>
      </c>
      <c r="K962" s="57">
        <v>5.3901273885350312E-3</v>
      </c>
      <c r="L962" s="57">
        <v>7.6684626450343766E-3</v>
      </c>
      <c r="M962" s="26" t="s">
        <v>9265</v>
      </c>
      <c r="N962" s="26">
        <v>61</v>
      </c>
      <c r="O962" s="44" t="s">
        <v>9162</v>
      </c>
    </row>
    <row r="963" spans="1:15" hidden="1" x14ac:dyDescent="0.25">
      <c r="A963" s="26">
        <v>16</v>
      </c>
      <c r="B963" s="19" t="s">
        <v>1142</v>
      </c>
      <c r="C963" s="19" t="s">
        <v>9239</v>
      </c>
      <c r="D963" s="56">
        <v>0</v>
      </c>
      <c r="E963" s="56">
        <v>825.27</v>
      </c>
      <c r="F963" s="19">
        <v>198.53</v>
      </c>
      <c r="G963" s="56">
        <v>625.87</v>
      </c>
      <c r="H963" s="57">
        <v>0.75838210525040295</v>
      </c>
      <c r="I963" s="19">
        <v>1.39</v>
      </c>
      <c r="J963" s="19">
        <v>0</v>
      </c>
      <c r="K963" s="57">
        <v>0</v>
      </c>
      <c r="L963" s="57">
        <v>0</v>
      </c>
      <c r="M963" s="26" t="s">
        <v>9265</v>
      </c>
      <c r="N963" s="26">
        <v>61</v>
      </c>
      <c r="O963" s="44" t="s">
        <v>9162</v>
      </c>
    </row>
    <row r="964" spans="1:15" hidden="1" x14ac:dyDescent="0.25">
      <c r="A964" s="26">
        <v>17</v>
      </c>
      <c r="B964" s="19" t="s">
        <v>497</v>
      </c>
      <c r="C964" s="19" t="s">
        <v>9243</v>
      </c>
      <c r="D964" s="56">
        <v>5181</v>
      </c>
      <c r="E964" s="56">
        <v>0</v>
      </c>
      <c r="F964" s="19">
        <v>2318.89</v>
      </c>
      <c r="G964" s="56">
        <v>2811.87</v>
      </c>
      <c r="H964" s="57">
        <v>0.54272727272727272</v>
      </c>
      <c r="I964" s="19">
        <v>16.23</v>
      </c>
      <c r="J964" s="19">
        <v>34.01</v>
      </c>
      <c r="K964" s="57">
        <v>6.564369812777456E-3</v>
      </c>
      <c r="L964" s="57">
        <v>1.466649992022045E-2</v>
      </c>
      <c r="M964" s="26" t="s">
        <v>9265</v>
      </c>
      <c r="N964" s="26">
        <v>61</v>
      </c>
      <c r="O964" s="44" t="s">
        <v>9162</v>
      </c>
    </row>
    <row r="965" spans="1:15" hidden="1" x14ac:dyDescent="0.25">
      <c r="A965" s="26">
        <v>18</v>
      </c>
      <c r="B965" s="19" t="s">
        <v>497</v>
      </c>
      <c r="C965" s="19" t="s">
        <v>9250</v>
      </c>
      <c r="D965" s="56">
        <v>0</v>
      </c>
      <c r="E965" s="56">
        <v>493.5</v>
      </c>
      <c r="F965" s="19">
        <v>200.02</v>
      </c>
      <c r="G965" s="56">
        <v>262.18</v>
      </c>
      <c r="H965" s="57">
        <v>0.5312664640324215</v>
      </c>
      <c r="I965" s="19">
        <v>1.4</v>
      </c>
      <c r="J965" s="19">
        <v>29.9</v>
      </c>
      <c r="K965" s="57">
        <v>6.0587639311043565E-2</v>
      </c>
      <c r="L965" s="57">
        <v>0.1494850514948505</v>
      </c>
      <c r="M965" s="26" t="s">
        <v>9265</v>
      </c>
      <c r="N965" s="26">
        <v>61</v>
      </c>
      <c r="O965" s="44" t="s">
        <v>9162</v>
      </c>
    </row>
    <row r="966" spans="1:15" hidden="1" x14ac:dyDescent="0.25">
      <c r="A966" s="26">
        <v>19</v>
      </c>
      <c r="B966" s="19" t="s">
        <v>1143</v>
      </c>
      <c r="C966" s="19" t="s">
        <v>9255</v>
      </c>
      <c r="D966" s="56">
        <v>0</v>
      </c>
      <c r="E966" s="56">
        <v>5887.24</v>
      </c>
      <c r="F966" s="19">
        <v>4990.8500000000004</v>
      </c>
      <c r="G966" s="56">
        <v>322.04000000000002</v>
      </c>
      <c r="H966" s="57">
        <v>5.4701354115001259E-2</v>
      </c>
      <c r="I966" s="19">
        <v>34.94</v>
      </c>
      <c r="J966" s="19">
        <v>539.41</v>
      </c>
      <c r="K966" s="57">
        <v>9.1623579130458419E-2</v>
      </c>
      <c r="L966" s="57">
        <v>0.10807978600839535</v>
      </c>
      <c r="M966" s="26" t="s">
        <v>9265</v>
      </c>
      <c r="N966" s="26">
        <v>61</v>
      </c>
      <c r="O966" s="44" t="s">
        <v>9162</v>
      </c>
    </row>
    <row r="967" spans="1:15" hidden="1" x14ac:dyDescent="0.25">
      <c r="A967" s="26">
        <v>1</v>
      </c>
      <c r="B967" s="19" t="s">
        <v>1144</v>
      </c>
      <c r="C967" s="19" t="s">
        <v>9273</v>
      </c>
      <c r="D967" s="56">
        <v>0</v>
      </c>
      <c r="E967" s="56">
        <v>7560.98</v>
      </c>
      <c r="F967" s="19">
        <v>5636.3</v>
      </c>
      <c r="G967" s="56">
        <v>0</v>
      </c>
      <c r="H967" s="57">
        <v>0</v>
      </c>
      <c r="I967" s="19">
        <v>39.450000000000003</v>
      </c>
      <c r="J967" s="19">
        <v>1885.23</v>
      </c>
      <c r="K967" s="57">
        <v>0.24933672619157835</v>
      </c>
      <c r="L967" s="57">
        <v>0.33448006671043057</v>
      </c>
      <c r="M967" s="26" t="s">
        <v>9277</v>
      </c>
      <c r="N967" s="26">
        <v>62</v>
      </c>
      <c r="O967" s="44" t="s">
        <v>9274</v>
      </c>
    </row>
    <row r="968" spans="1:15" hidden="1" x14ac:dyDescent="0.25">
      <c r="A968" s="26">
        <v>1</v>
      </c>
      <c r="B968" s="19" t="s">
        <v>1142</v>
      </c>
      <c r="C968" s="19" t="s">
        <v>9278</v>
      </c>
      <c r="D968" s="56">
        <v>0</v>
      </c>
      <c r="E968" s="56">
        <v>2406.96</v>
      </c>
      <c r="F968" s="19">
        <v>1428.55</v>
      </c>
      <c r="G968" s="56">
        <v>518.54</v>
      </c>
      <c r="H968" s="57">
        <v>0.2154335759630405</v>
      </c>
      <c r="I968" s="19">
        <v>10</v>
      </c>
      <c r="J968" s="19">
        <v>449.87</v>
      </c>
      <c r="K968" s="57">
        <v>0.18690381227772793</v>
      </c>
      <c r="L968" s="57">
        <v>0.31491372370585557</v>
      </c>
      <c r="M968" s="26" t="s">
        <v>9281</v>
      </c>
      <c r="N968" s="26">
        <v>63</v>
      </c>
      <c r="O968" s="44" t="s">
        <v>9284</v>
      </c>
    </row>
    <row r="969" spans="1:15" hidden="1" x14ac:dyDescent="0.25">
      <c r="A969" s="26">
        <v>2</v>
      </c>
      <c r="B969" s="19" t="s">
        <v>498</v>
      </c>
      <c r="C969" s="19" t="s">
        <v>9279</v>
      </c>
      <c r="D969" s="56">
        <v>0</v>
      </c>
      <c r="E969" s="56">
        <v>3357.19</v>
      </c>
      <c r="F969" s="19">
        <v>2171.71</v>
      </c>
      <c r="G969" s="56">
        <v>445.05</v>
      </c>
      <c r="H969" s="57">
        <v>0.13256622353813755</v>
      </c>
      <c r="I969" s="19">
        <v>15.2</v>
      </c>
      <c r="J969" s="19">
        <v>725.23</v>
      </c>
      <c r="K969" s="57">
        <v>0.21602292393340861</v>
      </c>
      <c r="L969" s="57">
        <v>0.33394421907160715</v>
      </c>
      <c r="M969" s="26" t="s">
        <v>9281</v>
      </c>
      <c r="N969" s="26">
        <v>63</v>
      </c>
      <c r="O969" s="44" t="s">
        <v>9284</v>
      </c>
    </row>
    <row r="970" spans="1:15" hidden="1" x14ac:dyDescent="0.25">
      <c r="A970" s="26">
        <v>1</v>
      </c>
      <c r="B970" s="19" t="s">
        <v>7170</v>
      </c>
      <c r="C970" s="19" t="s">
        <v>9296</v>
      </c>
      <c r="D970" s="19">
        <v>211.95</v>
      </c>
      <c r="E970" s="19">
        <v>0</v>
      </c>
      <c r="F970" s="19">
        <v>188.52</v>
      </c>
      <c r="G970" s="19">
        <v>0</v>
      </c>
      <c r="H970" s="57">
        <v>0</v>
      </c>
      <c r="I970" s="19">
        <v>1.32</v>
      </c>
      <c r="J970" s="19">
        <v>22.11</v>
      </c>
      <c r="K970" s="57">
        <v>0.10431705590941261</v>
      </c>
      <c r="L970" s="19">
        <v>0.11728198599618077</v>
      </c>
      <c r="M970" s="26" t="s">
        <v>9468</v>
      </c>
      <c r="N970" s="26">
        <v>64</v>
      </c>
      <c r="O970" s="44" t="s">
        <v>9298</v>
      </c>
    </row>
    <row r="971" spans="1:15" hidden="1" x14ac:dyDescent="0.25">
      <c r="A971" s="26">
        <v>2</v>
      </c>
      <c r="B971" s="19" t="s">
        <v>7170</v>
      </c>
      <c r="C971" s="19" t="s">
        <v>9299</v>
      </c>
      <c r="D971" s="19">
        <v>211.95</v>
      </c>
      <c r="E971" s="19">
        <v>0</v>
      </c>
      <c r="F971" s="19">
        <v>70.28</v>
      </c>
      <c r="G971" s="19">
        <v>135.29</v>
      </c>
      <c r="H971" s="57">
        <v>0.63831092238735554</v>
      </c>
      <c r="I971" s="19">
        <v>0.49</v>
      </c>
      <c r="J971" s="19">
        <v>5.89</v>
      </c>
      <c r="K971" s="57">
        <v>2.7789573012502948E-2</v>
      </c>
      <c r="L971" s="19">
        <v>8.3807626636311888E-2</v>
      </c>
      <c r="M971" s="26" t="s">
        <v>9468</v>
      </c>
      <c r="N971" s="26">
        <v>64</v>
      </c>
      <c r="O971" s="44" t="s">
        <v>9298</v>
      </c>
    </row>
    <row r="972" spans="1:15" hidden="1" x14ac:dyDescent="0.25">
      <c r="A972" s="26">
        <v>3</v>
      </c>
      <c r="B972" s="19" t="s">
        <v>8536</v>
      </c>
      <c r="C972" s="19" t="s">
        <v>9301</v>
      </c>
      <c r="D972" s="19">
        <v>0</v>
      </c>
      <c r="E972" s="19">
        <v>566.32000000000005</v>
      </c>
      <c r="F972" s="19">
        <v>187.04</v>
      </c>
      <c r="G972" s="19">
        <v>379.04</v>
      </c>
      <c r="H972" s="57">
        <v>0.66930357395112305</v>
      </c>
      <c r="I972" s="19">
        <v>1.31</v>
      </c>
      <c r="J972" s="19">
        <v>0</v>
      </c>
      <c r="K972" s="57">
        <v>0</v>
      </c>
      <c r="L972" s="19">
        <v>0</v>
      </c>
      <c r="M972" s="26" t="s">
        <v>9468</v>
      </c>
      <c r="N972" s="26">
        <v>64</v>
      </c>
      <c r="O972" s="44" t="s">
        <v>9298</v>
      </c>
    </row>
    <row r="973" spans="1:15" hidden="1" x14ac:dyDescent="0.25">
      <c r="A973" s="26">
        <v>4</v>
      </c>
      <c r="B973" s="19" t="s">
        <v>4738</v>
      </c>
      <c r="C973" s="19" t="s">
        <v>9303</v>
      </c>
      <c r="D973" s="19">
        <v>0</v>
      </c>
      <c r="E973" s="19">
        <v>118.88</v>
      </c>
      <c r="F973" s="19">
        <v>74.61</v>
      </c>
      <c r="G973" s="19">
        <v>35.65</v>
      </c>
      <c r="H973" s="57">
        <v>0.29988223418573351</v>
      </c>
      <c r="I973" s="19">
        <v>0.52</v>
      </c>
      <c r="J973" s="19">
        <v>8.1</v>
      </c>
      <c r="K973" s="57">
        <v>6.8135935397039035E-2</v>
      </c>
      <c r="L973" s="19">
        <v>0.10856453558504221</v>
      </c>
      <c r="M973" s="26" t="s">
        <v>9468</v>
      </c>
      <c r="N973" s="26">
        <v>64</v>
      </c>
      <c r="O973" s="44" t="s">
        <v>9298</v>
      </c>
    </row>
    <row r="974" spans="1:15" hidden="1" x14ac:dyDescent="0.25">
      <c r="A974" s="26">
        <v>5</v>
      </c>
      <c r="B974" s="19" t="s">
        <v>4738</v>
      </c>
      <c r="C974" s="19" t="s">
        <v>9307</v>
      </c>
      <c r="D974" s="19">
        <v>0</v>
      </c>
      <c r="E974" s="19">
        <v>98.18</v>
      </c>
      <c r="F974" s="19">
        <v>75.36</v>
      </c>
      <c r="G974" s="19">
        <v>0</v>
      </c>
      <c r="H974" s="57">
        <v>0</v>
      </c>
      <c r="I974" s="19">
        <v>0.53</v>
      </c>
      <c r="J974" s="19">
        <v>22.29</v>
      </c>
      <c r="K974" s="57">
        <v>0.22703198207374209</v>
      </c>
      <c r="L974" s="19">
        <v>0.29578025477707004</v>
      </c>
      <c r="M974" s="26" t="s">
        <v>9468</v>
      </c>
      <c r="N974" s="26">
        <v>64</v>
      </c>
      <c r="O974" s="44" t="s">
        <v>9298</v>
      </c>
    </row>
    <row r="975" spans="1:15" hidden="1" x14ac:dyDescent="0.25">
      <c r="A975" s="26">
        <v>6</v>
      </c>
      <c r="B975" s="19" t="s">
        <v>2107</v>
      </c>
      <c r="C975" s="19" t="s">
        <v>9308</v>
      </c>
      <c r="D975" s="19">
        <v>1413</v>
      </c>
      <c r="E975" s="19">
        <v>0</v>
      </c>
      <c r="F975" s="19">
        <v>956.94</v>
      </c>
      <c r="G975" s="19">
        <v>342.91</v>
      </c>
      <c r="H975" s="57">
        <v>0.24268223637650391</v>
      </c>
      <c r="I975" s="19">
        <v>6.7</v>
      </c>
      <c r="J975" s="19">
        <v>106.45</v>
      </c>
      <c r="K975" s="57">
        <v>7.5336164189667376E-2</v>
      </c>
      <c r="L975" s="19">
        <v>0.11123999414801346</v>
      </c>
      <c r="M975" s="26" t="s">
        <v>9468</v>
      </c>
      <c r="N975" s="26">
        <v>64</v>
      </c>
      <c r="O975" s="44" t="s">
        <v>9298</v>
      </c>
    </row>
    <row r="976" spans="1:15" hidden="1" x14ac:dyDescent="0.25">
      <c r="A976" s="26">
        <v>7</v>
      </c>
      <c r="B976" s="19" t="s">
        <v>1141</v>
      </c>
      <c r="C976" s="19" t="s">
        <v>9311</v>
      </c>
      <c r="D976" s="19">
        <v>0</v>
      </c>
      <c r="E976" s="19">
        <v>954.27</v>
      </c>
      <c r="F976" s="19">
        <v>71.319999999999993</v>
      </c>
      <c r="G976" s="19">
        <v>872.59</v>
      </c>
      <c r="H976" s="57">
        <v>0.91440577614302032</v>
      </c>
      <c r="I976" s="19">
        <v>0.5</v>
      </c>
      <c r="J976" s="19">
        <v>9.86</v>
      </c>
      <c r="K976" s="57">
        <v>1.0332505475389565E-2</v>
      </c>
      <c r="L976" s="19">
        <v>0.13825014021312396</v>
      </c>
      <c r="M976" s="26" t="s">
        <v>9468</v>
      </c>
      <c r="N976" s="26">
        <v>64</v>
      </c>
      <c r="O976" s="44" t="s">
        <v>9298</v>
      </c>
    </row>
    <row r="977" spans="1:15" hidden="1" x14ac:dyDescent="0.25">
      <c r="A977" s="26">
        <v>8</v>
      </c>
      <c r="B977" s="19" t="s">
        <v>4913</v>
      </c>
      <c r="C977" s="19" t="s">
        <v>9312</v>
      </c>
      <c r="D977" s="19">
        <v>0</v>
      </c>
      <c r="E977" s="19">
        <v>2371.89</v>
      </c>
      <c r="F977" s="19">
        <v>407.33</v>
      </c>
      <c r="G977" s="19">
        <v>1861.29</v>
      </c>
      <c r="H977" s="57">
        <v>0.78472863412721505</v>
      </c>
      <c r="I977" s="19">
        <v>2.85</v>
      </c>
      <c r="J977" s="19">
        <v>100.42</v>
      </c>
      <c r="K977" s="57">
        <v>4.2337545164404758E-2</v>
      </c>
      <c r="L977" s="19">
        <v>0.24653229568163407</v>
      </c>
      <c r="M977" s="26" t="s">
        <v>9468</v>
      </c>
      <c r="N977" s="26">
        <v>64</v>
      </c>
      <c r="O977" s="44" t="s">
        <v>9298</v>
      </c>
    </row>
    <row r="978" spans="1:15" hidden="1" x14ac:dyDescent="0.25">
      <c r="A978" s="26">
        <v>9</v>
      </c>
      <c r="B978" s="19" t="s">
        <v>1949</v>
      </c>
      <c r="C978" s="19" t="s">
        <v>9315</v>
      </c>
      <c r="D978" s="19">
        <v>0</v>
      </c>
      <c r="E978" s="19">
        <v>346.59</v>
      </c>
      <c r="F978" s="19">
        <v>301.99</v>
      </c>
      <c r="G978" s="19">
        <v>0</v>
      </c>
      <c r="H978" s="57">
        <v>0</v>
      </c>
      <c r="I978" s="19">
        <v>2.11</v>
      </c>
      <c r="J978" s="19">
        <v>42.49</v>
      </c>
      <c r="K978" s="57">
        <v>0.12259441991978996</v>
      </c>
      <c r="L978" s="19">
        <v>0.14070002317957547</v>
      </c>
      <c r="M978" s="26" t="s">
        <v>9468</v>
      </c>
      <c r="N978" s="26">
        <v>64</v>
      </c>
      <c r="O978" s="44" t="s">
        <v>9298</v>
      </c>
    </row>
    <row r="979" spans="1:15" hidden="1" x14ac:dyDescent="0.25">
      <c r="A979" s="26">
        <v>10</v>
      </c>
      <c r="B979" s="19" t="s">
        <v>1949</v>
      </c>
      <c r="C979" s="19" t="s">
        <v>9321</v>
      </c>
      <c r="D979" s="19">
        <v>0</v>
      </c>
      <c r="E979" s="19">
        <v>323.43</v>
      </c>
      <c r="F979" s="19">
        <v>224.6</v>
      </c>
      <c r="G979" s="19">
        <v>49.23</v>
      </c>
      <c r="H979" s="57">
        <v>0.15221222521101938</v>
      </c>
      <c r="I979" s="19">
        <v>1.57</v>
      </c>
      <c r="J979" s="19">
        <v>48.03</v>
      </c>
      <c r="K979" s="57">
        <v>0.14850199424914201</v>
      </c>
      <c r="L979" s="19">
        <v>0.21384683882457703</v>
      </c>
      <c r="M979" s="26" t="s">
        <v>9468</v>
      </c>
      <c r="N979" s="26">
        <v>64</v>
      </c>
      <c r="O979" s="44" t="s">
        <v>9298</v>
      </c>
    </row>
    <row r="980" spans="1:15" hidden="1" x14ac:dyDescent="0.25">
      <c r="A980" s="26">
        <v>11</v>
      </c>
      <c r="B980" s="19" t="s">
        <v>1142</v>
      </c>
      <c r="C980" s="19" t="s">
        <v>9323</v>
      </c>
      <c r="D980" s="19">
        <v>3768</v>
      </c>
      <c r="E980" s="19">
        <v>0</v>
      </c>
      <c r="F980" s="19">
        <v>2415.0100000000002</v>
      </c>
      <c r="G980" s="19">
        <v>1113.1300000000001</v>
      </c>
      <c r="H980" s="57">
        <v>0.29541666666666672</v>
      </c>
      <c r="I980" s="19">
        <v>16.91</v>
      </c>
      <c r="J980" s="19">
        <v>222.95</v>
      </c>
      <c r="K980" s="57">
        <v>5.9169320594479824E-2</v>
      </c>
      <c r="L980" s="19">
        <v>9.2318458308661241E-2</v>
      </c>
      <c r="M980" s="26" t="s">
        <v>9468</v>
      </c>
      <c r="N980" s="26">
        <v>64</v>
      </c>
      <c r="O980" s="44" t="s">
        <v>9298</v>
      </c>
    </row>
    <row r="981" spans="1:15" hidden="1" x14ac:dyDescent="0.25">
      <c r="A981" s="26">
        <v>12</v>
      </c>
      <c r="B981" s="19" t="s">
        <v>1142</v>
      </c>
      <c r="C981" s="19" t="s">
        <v>9326</v>
      </c>
      <c r="D981" s="19">
        <v>0</v>
      </c>
      <c r="E981" s="19">
        <v>908.09</v>
      </c>
      <c r="F981" s="19">
        <v>807.15</v>
      </c>
      <c r="G981" s="19">
        <v>0</v>
      </c>
      <c r="H981" s="57">
        <v>0</v>
      </c>
      <c r="I981" s="19">
        <v>5.65</v>
      </c>
      <c r="J981" s="19">
        <v>95.29</v>
      </c>
      <c r="K981" s="57">
        <v>0.10493453292074574</v>
      </c>
      <c r="L981" s="19">
        <v>0.11805736232422723</v>
      </c>
      <c r="M981" s="26" t="s">
        <v>9468</v>
      </c>
      <c r="N981" s="26">
        <v>64</v>
      </c>
      <c r="O981" s="44" t="s">
        <v>9298</v>
      </c>
    </row>
    <row r="982" spans="1:15" hidden="1" x14ac:dyDescent="0.25">
      <c r="A982" s="26">
        <v>13</v>
      </c>
      <c r="B982" s="19" t="s">
        <v>1142</v>
      </c>
      <c r="C982" s="19" t="s">
        <v>9333</v>
      </c>
      <c r="D982" s="19">
        <v>0</v>
      </c>
      <c r="E982" s="19">
        <v>909.97</v>
      </c>
      <c r="F982" s="19">
        <v>660.53</v>
      </c>
      <c r="G982" s="19">
        <v>115.96</v>
      </c>
      <c r="H982" s="57">
        <v>0.1274327725089838</v>
      </c>
      <c r="I982" s="19">
        <v>4.62</v>
      </c>
      <c r="J982" s="19">
        <v>128.86000000000001</v>
      </c>
      <c r="K982" s="57">
        <v>0.14160906403507809</v>
      </c>
      <c r="L982" s="19">
        <v>0.19508576446187156</v>
      </c>
      <c r="M982" s="26" t="s">
        <v>9468</v>
      </c>
      <c r="N982" s="26">
        <v>64</v>
      </c>
      <c r="O982" s="44" t="s">
        <v>9298</v>
      </c>
    </row>
    <row r="983" spans="1:15" hidden="1" x14ac:dyDescent="0.25">
      <c r="A983" s="26">
        <v>14</v>
      </c>
      <c r="B983" s="19" t="s">
        <v>497</v>
      </c>
      <c r="C983" s="19" t="s">
        <v>9337</v>
      </c>
      <c r="D983" s="19">
        <v>0</v>
      </c>
      <c r="E983" s="19">
        <v>2811.87</v>
      </c>
      <c r="F983" s="19">
        <v>2313.66</v>
      </c>
      <c r="G983" s="19">
        <v>218.06</v>
      </c>
      <c r="H983" s="57">
        <v>7.7549815603139546E-2</v>
      </c>
      <c r="I983" s="19">
        <v>16.2</v>
      </c>
      <c r="J983" s="19">
        <v>263.95</v>
      </c>
      <c r="K983" s="57">
        <v>9.3869915750016894E-2</v>
      </c>
      <c r="L983" s="19">
        <v>0.11408331388363027</v>
      </c>
      <c r="M983" s="26" t="s">
        <v>9468</v>
      </c>
      <c r="N983" s="26">
        <v>64</v>
      </c>
      <c r="O983" s="44" t="s">
        <v>9298</v>
      </c>
    </row>
    <row r="984" spans="1:15" hidden="1" x14ac:dyDescent="0.25">
      <c r="A984" s="26">
        <v>15</v>
      </c>
      <c r="B984" s="19" t="s">
        <v>498</v>
      </c>
      <c r="C984" s="19" t="s">
        <v>9342</v>
      </c>
      <c r="D984" s="19">
        <v>7065</v>
      </c>
      <c r="E984" s="19">
        <v>0</v>
      </c>
      <c r="F984" s="19">
        <v>6757.13</v>
      </c>
      <c r="G984" s="19">
        <v>0</v>
      </c>
      <c r="H984" s="57">
        <v>0</v>
      </c>
      <c r="I984" s="19">
        <v>47.3</v>
      </c>
      <c r="J984" s="19">
        <v>260.57</v>
      </c>
      <c r="K984" s="57">
        <v>3.6881811748053786E-2</v>
      </c>
      <c r="L984" s="19">
        <v>3.8562229822424611E-2</v>
      </c>
      <c r="M984" s="26" t="s">
        <v>9468</v>
      </c>
      <c r="N984" s="26">
        <v>64</v>
      </c>
      <c r="O984" s="44" t="s">
        <v>9298</v>
      </c>
    </row>
    <row r="985" spans="1:15" hidden="1" x14ac:dyDescent="0.25">
      <c r="A985" s="26">
        <v>16</v>
      </c>
      <c r="B985" s="19" t="s">
        <v>498</v>
      </c>
      <c r="C985" s="19" t="s">
        <v>9344</v>
      </c>
      <c r="D985" s="19">
        <v>7065</v>
      </c>
      <c r="E985" s="19">
        <v>0</v>
      </c>
      <c r="F985" s="19">
        <v>6686.07</v>
      </c>
      <c r="G985" s="19">
        <v>0</v>
      </c>
      <c r="H985" s="57">
        <v>0</v>
      </c>
      <c r="I985" s="19">
        <v>46.8</v>
      </c>
      <c r="J985" s="19">
        <v>332.13</v>
      </c>
      <c r="K985" s="57">
        <v>4.7010615711252653E-2</v>
      </c>
      <c r="L985" s="19">
        <v>4.9674921142016167E-2</v>
      </c>
      <c r="M985" s="26" t="s">
        <v>9468</v>
      </c>
      <c r="N985" s="26">
        <v>64</v>
      </c>
      <c r="O985" s="44" t="s">
        <v>9298</v>
      </c>
    </row>
    <row r="986" spans="1:15" hidden="1" x14ac:dyDescent="0.25">
      <c r="A986" s="26">
        <v>17</v>
      </c>
      <c r="B986" s="19" t="s">
        <v>498</v>
      </c>
      <c r="C986" s="19" t="s">
        <v>9348</v>
      </c>
      <c r="D986" s="19">
        <v>7065</v>
      </c>
      <c r="E986" s="19">
        <v>0</v>
      </c>
      <c r="F986" s="19">
        <v>6660.75</v>
      </c>
      <c r="G986" s="19">
        <v>0</v>
      </c>
      <c r="H986" s="57">
        <v>0</v>
      </c>
      <c r="I986" s="19">
        <v>46.63</v>
      </c>
      <c r="J986" s="19">
        <v>357.62</v>
      </c>
      <c r="K986" s="57">
        <v>5.0618542108987967E-2</v>
      </c>
      <c r="L986" s="19">
        <v>5.3690650452276396E-2</v>
      </c>
      <c r="M986" s="26" t="s">
        <v>9468</v>
      </c>
      <c r="N986" s="26">
        <v>64</v>
      </c>
      <c r="O986" s="44" t="s">
        <v>9298</v>
      </c>
    </row>
    <row r="987" spans="1:15" hidden="1" x14ac:dyDescent="0.25">
      <c r="A987" s="26">
        <v>18</v>
      </c>
      <c r="B987" s="19" t="s">
        <v>498</v>
      </c>
      <c r="C987" s="19" t="s">
        <v>9354</v>
      </c>
      <c r="D987" s="19">
        <v>7065</v>
      </c>
      <c r="E987" s="19">
        <v>0</v>
      </c>
      <c r="F987" s="19">
        <v>6613.17</v>
      </c>
      <c r="G987" s="19">
        <v>0</v>
      </c>
      <c r="H987" s="57">
        <v>0</v>
      </c>
      <c r="I987" s="19">
        <v>46.29</v>
      </c>
      <c r="J987" s="19">
        <v>405.54</v>
      </c>
      <c r="K987" s="57">
        <v>5.7401273885350323E-2</v>
      </c>
      <c r="L987" s="19">
        <v>6.1323087112534536E-2</v>
      </c>
      <c r="M987" s="26" t="s">
        <v>9468</v>
      </c>
      <c r="N987" s="26">
        <v>64</v>
      </c>
      <c r="O987" s="44" t="s">
        <v>9298</v>
      </c>
    </row>
    <row r="988" spans="1:15" hidden="1" x14ac:dyDescent="0.25">
      <c r="A988" s="26">
        <v>19</v>
      </c>
      <c r="B988" s="19" t="s">
        <v>498</v>
      </c>
      <c r="C988" s="19" t="s">
        <v>9358</v>
      </c>
      <c r="D988" s="19">
        <v>5652</v>
      </c>
      <c r="E988" s="19">
        <v>0</v>
      </c>
      <c r="F988" s="19">
        <v>847.43</v>
      </c>
      <c r="G988" s="19">
        <v>4804.4799999999996</v>
      </c>
      <c r="H988" s="57">
        <v>0.85004953998584565</v>
      </c>
      <c r="I988" s="19">
        <v>5.93</v>
      </c>
      <c r="J988" s="19">
        <v>0</v>
      </c>
      <c r="K988" s="57">
        <v>0</v>
      </c>
      <c r="L988" s="19">
        <v>0</v>
      </c>
      <c r="M988" s="26" t="s">
        <v>9468</v>
      </c>
      <c r="N988" s="26">
        <v>64</v>
      </c>
      <c r="O988" s="44" t="s">
        <v>9298</v>
      </c>
    </row>
    <row r="989" spans="1:15" hidden="1" x14ac:dyDescent="0.25">
      <c r="A989" s="26">
        <v>20</v>
      </c>
      <c r="B989" s="19" t="s">
        <v>498</v>
      </c>
      <c r="C989" s="19" t="s">
        <v>9360</v>
      </c>
      <c r="D989" s="19">
        <v>0</v>
      </c>
      <c r="E989" s="19">
        <v>1514.74</v>
      </c>
      <c r="F989" s="19">
        <v>1247.69</v>
      </c>
      <c r="G989" s="19">
        <v>0</v>
      </c>
      <c r="H989" s="57">
        <v>0</v>
      </c>
      <c r="I989" s="19">
        <v>8.73</v>
      </c>
      <c r="J989" s="19">
        <v>258.32</v>
      </c>
      <c r="K989" s="57">
        <v>0.17053751798988603</v>
      </c>
      <c r="L989" s="19">
        <v>0.20703860734637608</v>
      </c>
      <c r="M989" s="26" t="s">
        <v>9468</v>
      </c>
      <c r="N989" s="26">
        <v>64</v>
      </c>
      <c r="O989" s="44" t="s">
        <v>9298</v>
      </c>
    </row>
    <row r="990" spans="1:15" hidden="1" x14ac:dyDescent="0.25">
      <c r="A990" s="26">
        <v>21</v>
      </c>
      <c r="B990" s="19" t="s">
        <v>498</v>
      </c>
      <c r="C990" s="19" t="s">
        <v>9363</v>
      </c>
      <c r="D990" s="19">
        <v>0</v>
      </c>
      <c r="E990" s="19">
        <v>1514.74</v>
      </c>
      <c r="F990" s="19">
        <v>1259</v>
      </c>
      <c r="G990" s="19">
        <v>0</v>
      </c>
      <c r="H990" s="57">
        <v>0</v>
      </c>
      <c r="I990" s="19">
        <v>8.81</v>
      </c>
      <c r="J990" s="19">
        <v>246.93</v>
      </c>
      <c r="K990" s="57">
        <v>0.16301807570936266</v>
      </c>
      <c r="L990" s="19">
        <v>0.196131850675139</v>
      </c>
      <c r="M990" s="26" t="s">
        <v>9468</v>
      </c>
      <c r="N990" s="26">
        <v>64</v>
      </c>
      <c r="O990" s="44" t="s">
        <v>9298</v>
      </c>
    </row>
    <row r="991" spans="1:15" hidden="1" x14ac:dyDescent="0.25">
      <c r="A991" s="26">
        <v>22</v>
      </c>
      <c r="B991" s="19" t="s">
        <v>498</v>
      </c>
      <c r="C991" s="19" t="s">
        <v>9367</v>
      </c>
      <c r="D991" s="19">
        <v>0</v>
      </c>
      <c r="E991" s="19">
        <v>949.54</v>
      </c>
      <c r="F991" s="19">
        <v>699.18</v>
      </c>
      <c r="G991" s="19">
        <v>112.6</v>
      </c>
      <c r="H991" s="57">
        <v>0.11858373528234724</v>
      </c>
      <c r="I991" s="19">
        <v>4.8899999999999997</v>
      </c>
      <c r="J991" s="19">
        <v>132.87</v>
      </c>
      <c r="K991" s="57">
        <v>0.13993091391621207</v>
      </c>
      <c r="L991" s="19">
        <v>0.1900369003690037</v>
      </c>
      <c r="M991" s="26" t="s">
        <v>9468</v>
      </c>
      <c r="N991" s="26">
        <v>64</v>
      </c>
      <c r="O991" s="44" t="s">
        <v>9298</v>
      </c>
    </row>
    <row r="992" spans="1:15" hidden="1" x14ac:dyDescent="0.25">
      <c r="A992" s="26">
        <v>23</v>
      </c>
      <c r="B992" s="19" t="s">
        <v>498</v>
      </c>
      <c r="C992" s="19" t="s">
        <v>9369</v>
      </c>
      <c r="D992" s="19">
        <v>0</v>
      </c>
      <c r="E992" s="19">
        <v>1514.74</v>
      </c>
      <c r="F992" s="19">
        <v>1207.19</v>
      </c>
      <c r="G992" s="19">
        <v>0</v>
      </c>
      <c r="H992" s="57">
        <v>0</v>
      </c>
      <c r="I992" s="19">
        <v>8.4499999999999993</v>
      </c>
      <c r="J992" s="19">
        <v>299.10000000000002</v>
      </c>
      <c r="K992" s="57">
        <v>0.19745963003551767</v>
      </c>
      <c r="L992" s="19">
        <v>0.2477654718809798</v>
      </c>
      <c r="M992" s="26" t="s">
        <v>9468</v>
      </c>
      <c r="N992" s="26">
        <v>64</v>
      </c>
      <c r="O992" s="44" t="s">
        <v>9298</v>
      </c>
    </row>
    <row r="993" spans="1:15" hidden="1" x14ac:dyDescent="0.25">
      <c r="A993" s="26">
        <v>24</v>
      </c>
      <c r="B993" s="19" t="s">
        <v>498</v>
      </c>
      <c r="C993" s="19" t="s">
        <v>9373</v>
      </c>
      <c r="D993" s="19">
        <v>0</v>
      </c>
      <c r="E993" s="19">
        <v>601.41</v>
      </c>
      <c r="F993" s="19">
        <v>349.25</v>
      </c>
      <c r="G993" s="19">
        <v>126.64</v>
      </c>
      <c r="H993" s="57">
        <v>0.21057182288289189</v>
      </c>
      <c r="I993" s="19">
        <v>2.44</v>
      </c>
      <c r="J993" s="19">
        <v>123.08</v>
      </c>
      <c r="K993" s="57">
        <v>0.20465240019288009</v>
      </c>
      <c r="L993" s="19">
        <v>0.35241231209735147</v>
      </c>
      <c r="M993" s="26" t="s">
        <v>9468</v>
      </c>
      <c r="N993" s="26">
        <v>64</v>
      </c>
      <c r="O993" s="44" t="s">
        <v>9298</v>
      </c>
    </row>
    <row r="994" spans="1:15" hidden="1" x14ac:dyDescent="0.25">
      <c r="A994" s="26">
        <v>25</v>
      </c>
      <c r="B994" s="19" t="s">
        <v>498</v>
      </c>
      <c r="C994" s="19" t="s">
        <v>9376</v>
      </c>
      <c r="D994" s="19">
        <v>0</v>
      </c>
      <c r="E994" s="19">
        <v>203.96</v>
      </c>
      <c r="F994" s="19">
        <v>99.88</v>
      </c>
      <c r="G994" s="19">
        <v>84.88</v>
      </c>
      <c r="H994" s="57">
        <v>0.41616003137870167</v>
      </c>
      <c r="I994" s="19">
        <v>0.7</v>
      </c>
      <c r="J994" s="19">
        <v>18.5</v>
      </c>
      <c r="K994" s="57">
        <v>9.0704059619533234E-2</v>
      </c>
      <c r="L994" s="19">
        <v>0.18522226672006409</v>
      </c>
      <c r="M994" s="26" t="s">
        <v>9468</v>
      </c>
      <c r="N994" s="26">
        <v>64</v>
      </c>
      <c r="O994" s="44" t="s">
        <v>9298</v>
      </c>
    </row>
    <row r="995" spans="1:15" hidden="1" x14ac:dyDescent="0.25">
      <c r="A995" s="26">
        <v>26</v>
      </c>
      <c r="B995" s="19" t="s">
        <v>1143</v>
      </c>
      <c r="C995" s="19" t="s">
        <v>9378</v>
      </c>
      <c r="D995" s="19">
        <v>6868.75</v>
      </c>
      <c r="E995" s="19">
        <v>0</v>
      </c>
      <c r="F995" s="19">
        <v>6111.74</v>
      </c>
      <c r="G995" s="19">
        <v>84.88</v>
      </c>
      <c r="H995" s="57">
        <v>1.2357415832575068E-2</v>
      </c>
      <c r="I995" s="19">
        <v>42.78</v>
      </c>
      <c r="J995" s="19">
        <v>629.35</v>
      </c>
      <c r="K995" s="57">
        <v>9.1625113739763425E-2</v>
      </c>
      <c r="L995" s="19">
        <v>0.1029739484991181</v>
      </c>
      <c r="M995" s="26" t="s">
        <v>9468</v>
      </c>
      <c r="N995" s="26">
        <v>64</v>
      </c>
      <c r="O995" s="44" t="s">
        <v>9298</v>
      </c>
    </row>
    <row r="996" spans="1:15" hidden="1" x14ac:dyDescent="0.25">
      <c r="A996" s="26">
        <v>27</v>
      </c>
      <c r="B996" s="19" t="s">
        <v>1143</v>
      </c>
      <c r="C996" s="19" t="s">
        <v>9385</v>
      </c>
      <c r="D996" s="19">
        <v>6868.75</v>
      </c>
      <c r="E996" s="19">
        <v>0</v>
      </c>
      <c r="F996" s="19">
        <v>5989.48</v>
      </c>
      <c r="G996" s="19">
        <v>84.88</v>
      </c>
      <c r="H996" s="57">
        <v>1.2357415832575068E-2</v>
      </c>
      <c r="I996" s="19">
        <v>41.93</v>
      </c>
      <c r="J996" s="19">
        <v>752.46</v>
      </c>
      <c r="K996" s="57">
        <v>0.10954831665150137</v>
      </c>
      <c r="L996" s="19">
        <v>0.12563027174312297</v>
      </c>
      <c r="M996" s="26" t="s">
        <v>9468</v>
      </c>
      <c r="N996" s="26">
        <v>64</v>
      </c>
      <c r="O996" s="44" t="s">
        <v>9298</v>
      </c>
    </row>
    <row r="997" spans="1:15" hidden="1" x14ac:dyDescent="0.25">
      <c r="A997" s="26">
        <v>28</v>
      </c>
      <c r="B997" s="19" t="s">
        <v>1143</v>
      </c>
      <c r="C997" s="19" t="s">
        <v>9387</v>
      </c>
      <c r="D997" s="19">
        <v>6868.75</v>
      </c>
      <c r="E997" s="19">
        <v>0</v>
      </c>
      <c r="F997" s="19">
        <v>6178.08</v>
      </c>
      <c r="G997" s="19">
        <v>84.88</v>
      </c>
      <c r="H997" s="57">
        <v>1.2357415832575068E-2</v>
      </c>
      <c r="I997" s="19">
        <v>43.25</v>
      </c>
      <c r="J997" s="19">
        <v>562.54</v>
      </c>
      <c r="K997" s="57">
        <v>8.1898453139217467E-2</v>
      </c>
      <c r="L997" s="19">
        <v>9.1054178644497968E-2</v>
      </c>
      <c r="M997" s="26" t="s">
        <v>9468</v>
      </c>
      <c r="N997" s="26">
        <v>64</v>
      </c>
      <c r="O997" s="44" t="s">
        <v>9298</v>
      </c>
    </row>
    <row r="998" spans="1:15" hidden="1" x14ac:dyDescent="0.25">
      <c r="A998" s="26">
        <v>29</v>
      </c>
      <c r="B998" s="19" t="s">
        <v>1143</v>
      </c>
      <c r="C998" s="19" t="s">
        <v>9391</v>
      </c>
      <c r="D998" s="19">
        <v>6868.75</v>
      </c>
      <c r="E998" s="19">
        <v>0</v>
      </c>
      <c r="F998" s="19">
        <v>2753.25</v>
      </c>
      <c r="G998" s="19">
        <v>3706.38</v>
      </c>
      <c r="H998" s="57">
        <v>0.53960036396724298</v>
      </c>
      <c r="I998" s="19">
        <v>19.27</v>
      </c>
      <c r="J998" s="19">
        <v>389.85</v>
      </c>
      <c r="K998" s="57">
        <v>5.6757051865332121E-2</v>
      </c>
      <c r="L998" s="19">
        <v>0.14159629528738765</v>
      </c>
      <c r="M998" s="26" t="s">
        <v>9468</v>
      </c>
      <c r="N998" s="26">
        <v>64</v>
      </c>
      <c r="O998" s="44" t="s">
        <v>9298</v>
      </c>
    </row>
    <row r="999" spans="1:15" hidden="1" x14ac:dyDescent="0.25">
      <c r="A999" s="26">
        <v>30</v>
      </c>
      <c r="B999" s="19" t="s">
        <v>1143</v>
      </c>
      <c r="C999" s="19" t="s">
        <v>9393</v>
      </c>
      <c r="D999" s="19">
        <v>0</v>
      </c>
      <c r="E999" s="19">
        <v>624.59</v>
      </c>
      <c r="F999" s="19">
        <v>458.88</v>
      </c>
      <c r="G999" s="19">
        <v>0</v>
      </c>
      <c r="H999" s="57">
        <v>0</v>
      </c>
      <c r="I999" s="19">
        <v>3.21</v>
      </c>
      <c r="J999" s="19">
        <v>162.5</v>
      </c>
      <c r="K999" s="57">
        <v>0.26017067196080629</v>
      </c>
      <c r="L999" s="19">
        <v>0.35412308228730821</v>
      </c>
      <c r="M999" s="26" t="s">
        <v>9468</v>
      </c>
      <c r="N999" s="26">
        <v>64</v>
      </c>
      <c r="O999" s="44" t="s">
        <v>9298</v>
      </c>
    </row>
    <row r="1000" spans="1:15" hidden="1" x14ac:dyDescent="0.25">
      <c r="A1000" s="26">
        <v>31</v>
      </c>
      <c r="B1000" s="19" t="s">
        <v>1143</v>
      </c>
      <c r="C1000" s="19" t="s">
        <v>9395</v>
      </c>
      <c r="D1000" s="19">
        <v>0</v>
      </c>
      <c r="E1000" s="19">
        <v>624.59</v>
      </c>
      <c r="F1000" s="19">
        <v>229.44</v>
      </c>
      <c r="G1000" s="19">
        <v>319.3</v>
      </c>
      <c r="H1000" s="57">
        <v>0.51121535727437195</v>
      </c>
      <c r="I1000" s="19">
        <v>1.61</v>
      </c>
      <c r="J1000" s="19">
        <v>74.239999999999995</v>
      </c>
      <c r="K1000" s="57">
        <v>0.1188619734545862</v>
      </c>
      <c r="L1000" s="19">
        <v>0.32357043235704319</v>
      </c>
      <c r="M1000" s="26" t="s">
        <v>9468</v>
      </c>
      <c r="N1000" s="26">
        <v>64</v>
      </c>
      <c r="O1000" s="44" t="s">
        <v>9298</v>
      </c>
    </row>
    <row r="1001" spans="1:15" hidden="1" x14ac:dyDescent="0.25">
      <c r="A1001" s="26">
        <v>32</v>
      </c>
      <c r="B1001" s="19" t="s">
        <v>1143</v>
      </c>
      <c r="C1001" s="19" t="s">
        <v>9398</v>
      </c>
      <c r="D1001" s="19">
        <v>0</v>
      </c>
      <c r="E1001" s="19">
        <v>213.78</v>
      </c>
      <c r="F1001" s="19">
        <v>85.92</v>
      </c>
      <c r="G1001" s="19">
        <v>98.98</v>
      </c>
      <c r="H1001" s="57">
        <v>0.46299934512115259</v>
      </c>
      <c r="I1001" s="19">
        <v>0.6</v>
      </c>
      <c r="J1001" s="19">
        <v>28.28</v>
      </c>
      <c r="K1001" s="57">
        <v>0.13228552717747216</v>
      </c>
      <c r="L1001" s="19">
        <v>0.32914338919925512</v>
      </c>
      <c r="M1001" s="26" t="s">
        <v>9468</v>
      </c>
      <c r="N1001" s="26">
        <v>64</v>
      </c>
      <c r="O1001" s="44" t="s">
        <v>9298</v>
      </c>
    </row>
    <row r="1002" spans="1:15" hidden="1" x14ac:dyDescent="0.25">
      <c r="A1002" s="26">
        <v>33</v>
      </c>
      <c r="B1002" s="19" t="s">
        <v>1144</v>
      </c>
      <c r="C1002" s="19" t="s">
        <v>9400</v>
      </c>
      <c r="D1002" s="19">
        <v>9420</v>
      </c>
      <c r="E1002" s="19">
        <v>0</v>
      </c>
      <c r="F1002" s="19">
        <v>8280.75</v>
      </c>
      <c r="G1002" s="19">
        <v>98.98</v>
      </c>
      <c r="H1002" s="57">
        <v>1.0507430997876857E-2</v>
      </c>
      <c r="I1002" s="19">
        <v>57.97</v>
      </c>
      <c r="J1002" s="19">
        <v>982.3</v>
      </c>
      <c r="K1002" s="57">
        <v>0.10427813163481953</v>
      </c>
      <c r="L1002" s="19">
        <v>0.11862452072577967</v>
      </c>
      <c r="M1002" s="26" t="s">
        <v>9468</v>
      </c>
      <c r="N1002" s="26">
        <v>64</v>
      </c>
      <c r="O1002" s="44" t="s">
        <v>9298</v>
      </c>
    </row>
    <row r="1003" spans="1:15" hidden="1" x14ac:dyDescent="0.25">
      <c r="A1003" s="26">
        <v>34</v>
      </c>
      <c r="B1003" s="19" t="s">
        <v>1144</v>
      </c>
      <c r="C1003" s="19" t="s">
        <v>9403</v>
      </c>
      <c r="D1003" s="19">
        <v>0</v>
      </c>
      <c r="E1003" s="19">
        <v>629.74</v>
      </c>
      <c r="F1003" s="19">
        <v>268.93</v>
      </c>
      <c r="G1003" s="19">
        <v>327.39999999999998</v>
      </c>
      <c r="H1003" s="57">
        <v>0.51989710039063741</v>
      </c>
      <c r="I1003" s="19">
        <v>1.88</v>
      </c>
      <c r="J1003" s="19">
        <v>31.53</v>
      </c>
      <c r="K1003" s="57">
        <v>5.0068282148188141E-2</v>
      </c>
      <c r="L1003" s="19">
        <v>0.11724240508682557</v>
      </c>
      <c r="M1003" s="26" t="s">
        <v>9468</v>
      </c>
      <c r="N1003" s="26">
        <v>64</v>
      </c>
      <c r="O1003" s="44" t="s">
        <v>9298</v>
      </c>
    </row>
    <row r="1004" spans="1:15" hidden="1" x14ac:dyDescent="0.25">
      <c r="A1004" s="26">
        <v>35</v>
      </c>
      <c r="B1004" s="19" t="s">
        <v>1145</v>
      </c>
      <c r="C1004" s="19" t="s">
        <v>9406</v>
      </c>
      <c r="D1004" s="19">
        <v>15260.4</v>
      </c>
      <c r="E1004" s="19">
        <v>0</v>
      </c>
      <c r="F1004" s="19">
        <v>12530.64</v>
      </c>
      <c r="G1004" s="19">
        <v>448.04</v>
      </c>
      <c r="H1004" s="57">
        <v>2.9359649812586829E-2</v>
      </c>
      <c r="I1004" s="19">
        <v>87.71</v>
      </c>
      <c r="J1004" s="19">
        <v>2194.0100000000002</v>
      </c>
      <c r="K1004" s="57">
        <v>0.14377146077429165</v>
      </c>
      <c r="L1004" s="19">
        <v>0.17509161543225249</v>
      </c>
      <c r="M1004" s="26" t="s">
        <v>9468</v>
      </c>
      <c r="N1004" s="26">
        <v>64</v>
      </c>
      <c r="O1004" s="44" t="s">
        <v>9298</v>
      </c>
    </row>
    <row r="1005" spans="1:15" hidden="1" x14ac:dyDescent="0.25">
      <c r="A1005" s="26">
        <v>36</v>
      </c>
      <c r="B1005" s="19" t="s">
        <v>1145</v>
      </c>
      <c r="C1005" s="19" t="s">
        <v>9411</v>
      </c>
      <c r="D1005" s="19">
        <v>15260.4</v>
      </c>
      <c r="E1005" s="19">
        <v>0</v>
      </c>
      <c r="F1005" s="19">
        <v>12489.82</v>
      </c>
      <c r="G1005" s="19">
        <v>2441.66</v>
      </c>
      <c r="H1005" s="57">
        <v>0.15999973788367278</v>
      </c>
      <c r="I1005" s="19">
        <v>87.43</v>
      </c>
      <c r="J1005" s="19">
        <v>241.49</v>
      </c>
      <c r="K1005" s="57">
        <v>1.5824617965453067E-2</v>
      </c>
      <c r="L1005" s="19">
        <v>1.9334946380332143E-2</v>
      </c>
      <c r="M1005" s="26" t="s">
        <v>9468</v>
      </c>
      <c r="N1005" s="26">
        <v>64</v>
      </c>
      <c r="O1005" s="44" t="s">
        <v>9298</v>
      </c>
    </row>
    <row r="1006" spans="1:15" hidden="1" x14ac:dyDescent="0.25">
      <c r="A1006" s="26">
        <v>37</v>
      </c>
      <c r="B1006" s="19" t="s">
        <v>1145</v>
      </c>
      <c r="C1006" s="19" t="s">
        <v>9416</v>
      </c>
      <c r="D1006" s="19">
        <v>15260.4</v>
      </c>
      <c r="E1006" s="19">
        <v>0</v>
      </c>
      <c r="F1006" s="19">
        <v>11139.41</v>
      </c>
      <c r="G1006" s="19">
        <v>3607.08</v>
      </c>
      <c r="H1006" s="57">
        <v>0.23636864040261069</v>
      </c>
      <c r="I1006" s="19">
        <v>77.98</v>
      </c>
      <c r="J1006" s="19">
        <v>435.93</v>
      </c>
      <c r="K1006" s="57">
        <v>2.8566092631910043E-2</v>
      </c>
      <c r="L1006" s="19">
        <v>3.9134029540164157E-2</v>
      </c>
      <c r="M1006" s="26" t="s">
        <v>9468</v>
      </c>
      <c r="N1006" s="26">
        <v>64</v>
      </c>
      <c r="O1006" s="44" t="s">
        <v>9298</v>
      </c>
    </row>
    <row r="1007" spans="1:15" hidden="1" x14ac:dyDescent="0.25">
      <c r="A1007" s="26">
        <v>38</v>
      </c>
      <c r="B1007" s="19" t="s">
        <v>1145</v>
      </c>
      <c r="C1007" s="19" t="s">
        <v>9424</v>
      </c>
      <c r="D1007" s="19">
        <v>15260.4</v>
      </c>
      <c r="E1007" s="19">
        <v>0</v>
      </c>
      <c r="F1007" s="19">
        <v>12995.08</v>
      </c>
      <c r="G1007" s="19">
        <v>1651.29</v>
      </c>
      <c r="H1007" s="57">
        <v>0.10820751749626484</v>
      </c>
      <c r="I1007" s="19">
        <v>90.97</v>
      </c>
      <c r="J1007" s="19">
        <v>523.05999999999995</v>
      </c>
      <c r="K1007" s="57">
        <v>3.4275641529710882E-2</v>
      </c>
      <c r="L1007" s="19">
        <v>4.0250617926168977E-2</v>
      </c>
      <c r="M1007" s="26" t="s">
        <v>9468</v>
      </c>
      <c r="N1007" s="26">
        <v>64</v>
      </c>
      <c r="O1007" s="44" t="s">
        <v>9298</v>
      </c>
    </row>
    <row r="1008" spans="1:15" hidden="1" x14ac:dyDescent="0.25">
      <c r="A1008" s="26">
        <v>39</v>
      </c>
      <c r="B1008" s="19" t="s">
        <v>1145</v>
      </c>
      <c r="C1008" s="19" t="s">
        <v>9431</v>
      </c>
      <c r="D1008" s="19">
        <v>0</v>
      </c>
      <c r="E1008" s="19">
        <v>4154.53</v>
      </c>
      <c r="F1008" s="19">
        <v>3599.11</v>
      </c>
      <c r="G1008" s="19">
        <v>0</v>
      </c>
      <c r="H1008" s="57">
        <v>0</v>
      </c>
      <c r="I1008" s="19">
        <v>25.19</v>
      </c>
      <c r="J1008" s="19">
        <v>530.23</v>
      </c>
      <c r="K1008" s="57">
        <v>0.12762695178515981</v>
      </c>
      <c r="L1008" s="19">
        <v>0.14732253251498287</v>
      </c>
      <c r="M1008" s="26" t="s">
        <v>9468</v>
      </c>
      <c r="N1008" s="26">
        <v>64</v>
      </c>
      <c r="O1008" s="44" t="s">
        <v>9298</v>
      </c>
    </row>
    <row r="1009" spans="1:15" hidden="1" x14ac:dyDescent="0.25">
      <c r="A1009" s="26">
        <v>40</v>
      </c>
      <c r="B1009" s="19" t="s">
        <v>1145</v>
      </c>
      <c r="C1009" s="19" t="s">
        <v>9436</v>
      </c>
      <c r="D1009" s="19">
        <v>0</v>
      </c>
      <c r="E1009" s="19">
        <v>1651.65</v>
      </c>
      <c r="F1009" s="19">
        <v>1425.66</v>
      </c>
      <c r="G1009" s="19">
        <v>0</v>
      </c>
      <c r="H1009" s="57">
        <v>0</v>
      </c>
      <c r="I1009" s="19">
        <v>9.98</v>
      </c>
      <c r="J1009" s="19">
        <v>216.01</v>
      </c>
      <c r="K1009" s="57">
        <v>0.13078436714800351</v>
      </c>
      <c r="L1009" s="19">
        <v>0.15151578917834546</v>
      </c>
      <c r="M1009" s="26" t="s">
        <v>9468</v>
      </c>
      <c r="N1009" s="26">
        <v>64</v>
      </c>
      <c r="O1009" s="44" t="s">
        <v>9298</v>
      </c>
    </row>
    <row r="1010" spans="1:15" hidden="1" x14ac:dyDescent="0.25">
      <c r="A1010" s="26">
        <v>41</v>
      </c>
      <c r="B1010" s="19" t="s">
        <v>1145</v>
      </c>
      <c r="C1010" s="19" t="s">
        <v>9443</v>
      </c>
      <c r="D1010" s="19">
        <v>0</v>
      </c>
      <c r="E1010" s="19">
        <v>2114.15</v>
      </c>
      <c r="F1010" s="19">
        <v>1689.56</v>
      </c>
      <c r="G1010" s="19">
        <v>0</v>
      </c>
      <c r="H1010" s="57">
        <v>0</v>
      </c>
      <c r="I1010" s="19">
        <v>11.83</v>
      </c>
      <c r="J1010" s="19">
        <v>412.76</v>
      </c>
      <c r="K1010" s="57">
        <v>0.19523685641983773</v>
      </c>
      <c r="L1010" s="19">
        <v>0.24430029120007576</v>
      </c>
      <c r="M1010" s="26" t="s">
        <v>9468</v>
      </c>
      <c r="N1010" s="26">
        <v>64</v>
      </c>
      <c r="O1010" s="44" t="s">
        <v>9298</v>
      </c>
    </row>
    <row r="1011" spans="1:15" hidden="1" x14ac:dyDescent="0.25">
      <c r="A1011" s="26">
        <v>42</v>
      </c>
      <c r="B1011" s="19" t="s">
        <v>1145</v>
      </c>
      <c r="C1011" s="19" t="s">
        <v>9445</v>
      </c>
      <c r="D1011" s="19">
        <v>0</v>
      </c>
      <c r="E1011" s="19">
        <v>1740.36</v>
      </c>
      <c r="F1011" s="19">
        <v>1396.9</v>
      </c>
      <c r="G1011" s="19">
        <v>254.45</v>
      </c>
      <c r="H1011" s="57">
        <v>0.14620538279436437</v>
      </c>
      <c r="I1011" s="19">
        <v>9.7799999999999994</v>
      </c>
      <c r="J1011" s="19">
        <v>79.23</v>
      </c>
      <c r="K1011" s="57">
        <v>4.5525063779907608E-2</v>
      </c>
      <c r="L1011" s="19">
        <v>5.6718447991982245E-2</v>
      </c>
      <c r="M1011" s="26" t="s">
        <v>9468</v>
      </c>
      <c r="N1011" s="26">
        <v>64</v>
      </c>
      <c r="O1011" s="44" t="s">
        <v>9298</v>
      </c>
    </row>
    <row r="1012" spans="1:15" hidden="1" x14ac:dyDescent="0.25">
      <c r="A1012" s="26">
        <v>43</v>
      </c>
      <c r="B1012" s="19" t="s">
        <v>1145</v>
      </c>
      <c r="C1012" s="19" t="s">
        <v>9448</v>
      </c>
      <c r="D1012" s="19">
        <v>0</v>
      </c>
      <c r="E1012" s="19">
        <v>849.15</v>
      </c>
      <c r="F1012" s="19">
        <v>488.4</v>
      </c>
      <c r="G1012" s="19">
        <v>277.89</v>
      </c>
      <c r="H1012" s="57">
        <v>0.327256668433139</v>
      </c>
      <c r="I1012" s="19">
        <v>3.42</v>
      </c>
      <c r="J1012" s="19">
        <v>79.44</v>
      </c>
      <c r="K1012" s="57">
        <v>9.3552375905317078E-2</v>
      </c>
      <c r="L1012" s="19">
        <v>0.16265356265356265</v>
      </c>
      <c r="M1012" s="26" t="s">
        <v>9468</v>
      </c>
      <c r="N1012" s="26">
        <v>64</v>
      </c>
      <c r="O1012" s="44" t="s">
        <v>9298</v>
      </c>
    </row>
    <row r="1013" spans="1:15" hidden="1" x14ac:dyDescent="0.25">
      <c r="A1013" s="26">
        <v>44</v>
      </c>
      <c r="B1013" s="19" t="s">
        <v>500</v>
      </c>
      <c r="C1013" s="19" t="s">
        <v>9450</v>
      </c>
      <c r="D1013" s="19">
        <v>0</v>
      </c>
      <c r="E1013" s="19">
        <v>10676.63</v>
      </c>
      <c r="F1013" s="19">
        <v>8424.42</v>
      </c>
      <c r="G1013" s="19">
        <v>0</v>
      </c>
      <c r="H1013" s="57">
        <v>0</v>
      </c>
      <c r="I1013" s="19">
        <v>58.97</v>
      </c>
      <c r="J1013" s="19">
        <v>2193.2399999999998</v>
      </c>
      <c r="K1013" s="57">
        <v>0.20542437079865089</v>
      </c>
      <c r="L1013" s="19">
        <v>0.2603431452847792</v>
      </c>
      <c r="M1013" s="26" t="s">
        <v>9468</v>
      </c>
      <c r="N1013" s="26">
        <v>64</v>
      </c>
      <c r="O1013" s="44" t="s">
        <v>9298</v>
      </c>
    </row>
    <row r="1014" spans="1:15" hidden="1" x14ac:dyDescent="0.25">
      <c r="A1014" s="26">
        <v>45</v>
      </c>
      <c r="B1014" s="19" t="s">
        <v>500</v>
      </c>
      <c r="C1014" s="19" t="s">
        <v>9458</v>
      </c>
      <c r="D1014" s="19">
        <v>0</v>
      </c>
      <c r="E1014" s="19">
        <v>7637.41</v>
      </c>
      <c r="F1014" s="19">
        <v>4802.43</v>
      </c>
      <c r="G1014" s="19">
        <v>2027.09</v>
      </c>
      <c r="H1014" s="57">
        <v>0.26541589360791157</v>
      </c>
      <c r="I1014" s="19">
        <v>33.619999999999997</v>
      </c>
      <c r="J1014" s="19">
        <v>774.27</v>
      </c>
      <c r="K1014" s="57">
        <v>0.1013786087168294</v>
      </c>
      <c r="L1014" s="19">
        <v>0.16122463003104676</v>
      </c>
      <c r="M1014" s="26" t="s">
        <v>9468</v>
      </c>
      <c r="N1014" s="26">
        <v>64</v>
      </c>
      <c r="O1014" s="44" t="s">
        <v>9298</v>
      </c>
    </row>
    <row r="1015" spans="1:15" hidden="1" x14ac:dyDescent="0.25">
      <c r="A1015" s="26">
        <v>46</v>
      </c>
      <c r="B1015" s="19" t="s">
        <v>1999</v>
      </c>
      <c r="C1015" s="19" t="s">
        <v>9462</v>
      </c>
      <c r="D1015" s="19">
        <v>22137</v>
      </c>
      <c r="E1015" s="19">
        <v>0</v>
      </c>
      <c r="F1015" s="19">
        <v>4109.1000000000004</v>
      </c>
      <c r="G1015" s="19">
        <v>17621.05</v>
      </c>
      <c r="H1015" s="57">
        <v>0.79599990965352119</v>
      </c>
      <c r="I1015" s="19">
        <v>28.76</v>
      </c>
      <c r="J1015" s="19">
        <v>378.09</v>
      </c>
      <c r="K1015" s="57">
        <v>1.7079550074535845E-2</v>
      </c>
      <c r="L1015" s="19">
        <v>9.2012849529093943E-2</v>
      </c>
      <c r="M1015" s="26" t="s">
        <v>9468</v>
      </c>
      <c r="N1015" s="26">
        <v>64</v>
      </c>
      <c r="O1015" s="44" t="s">
        <v>9298</v>
      </c>
    </row>
    <row r="1016" spans="1:15" hidden="1" x14ac:dyDescent="0.25">
      <c r="A1016" s="26">
        <v>47</v>
      </c>
      <c r="B1016" s="19" t="s">
        <v>1999</v>
      </c>
      <c r="C1016" s="19" t="s">
        <v>9465</v>
      </c>
      <c r="D1016" s="19">
        <v>0</v>
      </c>
      <c r="E1016" s="19">
        <v>5021.72</v>
      </c>
      <c r="F1016" s="19">
        <v>3349.81</v>
      </c>
      <c r="G1016" s="19">
        <v>1357.1</v>
      </c>
      <c r="H1016" s="57">
        <v>0.27024605115378791</v>
      </c>
      <c r="I1016" s="19">
        <v>23.45</v>
      </c>
      <c r="J1016" s="19">
        <v>291.36</v>
      </c>
      <c r="K1016" s="57">
        <v>5.8019961288164217E-2</v>
      </c>
      <c r="L1016" s="19">
        <v>8.6978067412778637E-2</v>
      </c>
      <c r="M1016" s="26" t="s">
        <v>9468</v>
      </c>
      <c r="N1016" s="26">
        <v>64</v>
      </c>
      <c r="O1016" s="44" t="s">
        <v>9298</v>
      </c>
    </row>
    <row r="1017" spans="1:15" hidden="1" x14ac:dyDescent="0.25">
      <c r="A1017" s="26">
        <v>48</v>
      </c>
      <c r="B1017" s="19" t="s">
        <v>1999</v>
      </c>
      <c r="C1017" s="19" t="s">
        <v>9467</v>
      </c>
      <c r="D1017" s="19">
        <v>0</v>
      </c>
      <c r="E1017" s="19">
        <v>3240.95</v>
      </c>
      <c r="F1017" s="19">
        <v>2277.88</v>
      </c>
      <c r="G1017" s="19">
        <v>638.54</v>
      </c>
      <c r="H1017" s="57">
        <v>0.19702247797713635</v>
      </c>
      <c r="I1017" s="19">
        <v>15.95</v>
      </c>
      <c r="J1017" s="19">
        <v>308.58</v>
      </c>
      <c r="K1017" s="57">
        <v>9.521282340054614E-2</v>
      </c>
      <c r="L1017" s="19">
        <v>0.1354680667989534</v>
      </c>
      <c r="M1017" s="26" t="s">
        <v>9468</v>
      </c>
      <c r="N1017" s="26">
        <v>64</v>
      </c>
      <c r="O1017" s="44" t="s">
        <v>9298</v>
      </c>
    </row>
    <row r="1018" spans="1:15" hidden="1" x14ac:dyDescent="0.25">
      <c r="A1018" s="26">
        <v>1</v>
      </c>
      <c r="B1018" s="19" t="s">
        <v>1142</v>
      </c>
      <c r="C1018" s="19" t="s">
        <v>9493</v>
      </c>
      <c r="D1018" s="19">
        <v>0</v>
      </c>
      <c r="E1018" s="19">
        <v>808.72</v>
      </c>
      <c r="F1018" s="19">
        <v>639.51</v>
      </c>
      <c r="G1018" s="19">
        <v>61.97</v>
      </c>
      <c r="H1018" s="57">
        <v>7.6627262835097437E-2</v>
      </c>
      <c r="I1018" s="19">
        <v>4.4800000000000004</v>
      </c>
      <c r="J1018" s="19">
        <v>102.76</v>
      </c>
      <c r="K1018" s="57">
        <v>0.12706499159165099</v>
      </c>
      <c r="L1018" s="19">
        <v>0.16068552485496709</v>
      </c>
      <c r="M1018" s="26" t="s">
        <v>9526</v>
      </c>
      <c r="N1018" s="26">
        <v>65</v>
      </c>
      <c r="O1018" s="44" t="s">
        <v>9494</v>
      </c>
    </row>
    <row r="1019" spans="1:15" hidden="1" x14ac:dyDescent="0.25">
      <c r="A1019" s="26">
        <v>2</v>
      </c>
      <c r="B1019" s="19" t="s">
        <v>1142</v>
      </c>
      <c r="C1019" s="19" t="s">
        <v>9518</v>
      </c>
      <c r="D1019" s="19">
        <v>0</v>
      </c>
      <c r="E1019" s="19">
        <v>868.53</v>
      </c>
      <c r="F1019" s="19">
        <v>432.42</v>
      </c>
      <c r="G1019" s="19">
        <v>251.95</v>
      </c>
      <c r="H1019" s="57">
        <v>0.29008784958493083</v>
      </c>
      <c r="I1019" s="19">
        <v>3.03</v>
      </c>
      <c r="J1019" s="19">
        <v>181.13</v>
      </c>
      <c r="K1019" s="57">
        <v>0.20854777612747977</v>
      </c>
      <c r="L1019" s="19">
        <v>0.41887516766107025</v>
      </c>
      <c r="M1019" s="26" t="s">
        <v>9526</v>
      </c>
      <c r="N1019" s="26">
        <v>65</v>
      </c>
      <c r="O1019" s="44" t="s">
        <v>9494</v>
      </c>
    </row>
    <row r="1020" spans="1:15" hidden="1" x14ac:dyDescent="0.25">
      <c r="A1020" s="26">
        <v>1</v>
      </c>
      <c r="B1020" s="19" t="s">
        <v>1141</v>
      </c>
      <c r="C1020" s="19" t="s">
        <v>9531</v>
      </c>
      <c r="D1020" s="19">
        <v>0</v>
      </c>
      <c r="E1020" s="19">
        <v>872.59</v>
      </c>
      <c r="F1020" s="19">
        <v>188.96</v>
      </c>
      <c r="G1020" s="19">
        <v>649.41999999999996</v>
      </c>
      <c r="H1020" s="57">
        <v>0.74424414673558026</v>
      </c>
      <c r="I1020" s="19">
        <v>1.32</v>
      </c>
      <c r="J1020" s="19">
        <v>32.89</v>
      </c>
      <c r="K1020" s="57">
        <v>3.7692387031710198E-2</v>
      </c>
      <c r="L1020" s="19">
        <v>0.1740580016934801</v>
      </c>
      <c r="M1020" s="26" t="s">
        <v>9585</v>
      </c>
      <c r="N1020" s="26">
        <v>66</v>
      </c>
      <c r="O1020" s="44" t="s">
        <v>9494</v>
      </c>
    </row>
    <row r="1021" spans="1:15" hidden="1" x14ac:dyDescent="0.25">
      <c r="A1021" s="26">
        <v>2</v>
      </c>
      <c r="B1021" s="19" t="s">
        <v>499</v>
      </c>
      <c r="C1021" s="19" t="s">
        <v>9554</v>
      </c>
      <c r="D1021" s="19">
        <v>0</v>
      </c>
      <c r="E1021" s="19">
        <v>3776.34</v>
      </c>
      <c r="F1021" s="19">
        <v>1662.16</v>
      </c>
      <c r="G1021" s="19">
        <v>1732.75</v>
      </c>
      <c r="H1021" s="57">
        <v>0.45884374817945417</v>
      </c>
      <c r="I1021" s="19">
        <v>11.64</v>
      </c>
      <c r="J1021" s="19">
        <v>369.79</v>
      </c>
      <c r="K1021" s="57">
        <v>9.7922856522452958E-2</v>
      </c>
      <c r="L1021" s="19">
        <v>0.22247557395196613</v>
      </c>
      <c r="M1021" s="26" t="s">
        <v>9585</v>
      </c>
      <c r="N1021" s="26">
        <v>66</v>
      </c>
      <c r="O1021" s="44" t="s">
        <v>9494</v>
      </c>
    </row>
    <row r="1022" spans="1:15" hidden="1" x14ac:dyDescent="0.25">
      <c r="A1022" s="26">
        <v>3</v>
      </c>
      <c r="B1022" s="19" t="s">
        <v>500</v>
      </c>
      <c r="C1022" s="19" t="s">
        <v>9566</v>
      </c>
      <c r="D1022" s="19">
        <v>0</v>
      </c>
      <c r="E1022" s="19">
        <v>3184.92</v>
      </c>
      <c r="F1022" s="19">
        <v>1185.94</v>
      </c>
      <c r="G1022" s="19">
        <v>1908.04</v>
      </c>
      <c r="H1022" s="57">
        <v>0.59908569132034706</v>
      </c>
      <c r="I1022" s="19">
        <v>8.3000000000000007</v>
      </c>
      <c r="J1022" s="19">
        <v>82.64</v>
      </c>
      <c r="K1022" s="57">
        <v>2.594727654069804E-2</v>
      </c>
      <c r="L1022" s="19">
        <v>6.9683120562591697E-2</v>
      </c>
      <c r="M1022" s="26" t="s">
        <v>9585</v>
      </c>
      <c r="N1022" s="26">
        <v>66</v>
      </c>
      <c r="O1022" s="44" t="s">
        <v>9494</v>
      </c>
    </row>
    <row r="1023" spans="1:15" hidden="1" x14ac:dyDescent="0.25">
      <c r="A1023" s="26">
        <v>4</v>
      </c>
      <c r="B1023" s="19" t="s">
        <v>1999</v>
      </c>
      <c r="C1023" s="19" t="s">
        <v>9571</v>
      </c>
      <c r="D1023" s="19">
        <v>22137</v>
      </c>
      <c r="E1023" s="19">
        <v>0</v>
      </c>
      <c r="F1023" s="19">
        <v>19827.34</v>
      </c>
      <c r="G1023" s="19">
        <v>0</v>
      </c>
      <c r="H1023" s="57">
        <v>0</v>
      </c>
      <c r="I1023" s="19">
        <v>138.79</v>
      </c>
      <c r="J1023" s="19">
        <v>2170.87</v>
      </c>
      <c r="K1023" s="57">
        <v>9.8065230157654601E-2</v>
      </c>
      <c r="L1023" s="19">
        <v>0.10948871608597018</v>
      </c>
      <c r="M1023" s="26" t="s">
        <v>9585</v>
      </c>
      <c r="N1023" s="26">
        <v>66</v>
      </c>
      <c r="O1023" s="44" t="s">
        <v>9494</v>
      </c>
    </row>
    <row r="1024" spans="1:15" hidden="1" x14ac:dyDescent="0.25">
      <c r="A1024" s="26">
        <v>5</v>
      </c>
      <c r="B1024" s="19" t="s">
        <v>1999</v>
      </c>
      <c r="C1024" s="19" t="s">
        <v>9581</v>
      </c>
      <c r="D1024" s="19">
        <v>0</v>
      </c>
      <c r="E1024" s="19">
        <v>963.41</v>
      </c>
      <c r="F1024" s="19">
        <v>555.91</v>
      </c>
      <c r="G1024" s="19">
        <v>285.27</v>
      </c>
      <c r="H1024" s="57">
        <v>0.29610446227462867</v>
      </c>
      <c r="I1024" s="19">
        <v>3.89</v>
      </c>
      <c r="J1024" s="19">
        <v>118.34</v>
      </c>
      <c r="K1024" s="57">
        <v>0.12283451490019826</v>
      </c>
      <c r="L1024" s="19">
        <v>0.21287618499397387</v>
      </c>
      <c r="M1024" s="26" t="s">
        <v>9585</v>
      </c>
      <c r="N1024" s="26">
        <v>66</v>
      </c>
      <c r="O1024" s="44" t="s">
        <v>9494</v>
      </c>
    </row>
    <row r="1025" spans="1:15" hidden="1" x14ac:dyDescent="0.25">
      <c r="A1025" s="26">
        <v>1</v>
      </c>
      <c r="B1025" s="19" t="s">
        <v>1142</v>
      </c>
      <c r="C1025" s="19" t="s">
        <v>9590</v>
      </c>
      <c r="D1025" s="19">
        <v>0</v>
      </c>
      <c r="E1025" s="19">
        <v>725.6</v>
      </c>
      <c r="F1025" s="19">
        <v>316.95</v>
      </c>
      <c r="G1025" s="19">
        <v>157.32</v>
      </c>
      <c r="H1025" s="57">
        <v>0.21681367144432193</v>
      </c>
      <c r="I1025" s="19">
        <v>2.2200000000000002</v>
      </c>
      <c r="J1025" s="19">
        <v>249.11</v>
      </c>
      <c r="K1025" s="57">
        <v>0.34331587651598677</v>
      </c>
      <c r="L1025" s="19">
        <v>0.78595993058842095</v>
      </c>
      <c r="M1025" s="26" t="s">
        <v>9642</v>
      </c>
      <c r="N1025" s="26">
        <v>67</v>
      </c>
      <c r="O1025" s="44" t="s">
        <v>9592</v>
      </c>
    </row>
    <row r="1026" spans="1:15" hidden="1" x14ac:dyDescent="0.25">
      <c r="A1026" s="26">
        <v>2</v>
      </c>
      <c r="B1026" s="19" t="s">
        <v>1142</v>
      </c>
      <c r="C1026" s="19" t="s">
        <v>9596</v>
      </c>
      <c r="D1026" s="19">
        <v>0</v>
      </c>
      <c r="E1026" s="19">
        <v>14.13</v>
      </c>
      <c r="F1026" s="19">
        <v>8.2899999999999991</v>
      </c>
      <c r="G1026" s="19">
        <v>0</v>
      </c>
      <c r="H1026" s="57">
        <v>0</v>
      </c>
      <c r="I1026" s="19">
        <v>0.06</v>
      </c>
      <c r="J1026" s="19">
        <v>5.78</v>
      </c>
      <c r="K1026" s="57">
        <v>0.40905874026893135</v>
      </c>
      <c r="L1026" s="19">
        <v>0.6972255729794935</v>
      </c>
      <c r="M1026" s="26" t="s">
        <v>9642</v>
      </c>
      <c r="N1026" s="26">
        <v>67</v>
      </c>
      <c r="O1026" s="44" t="s">
        <v>9592</v>
      </c>
    </row>
    <row r="1027" spans="1:15" hidden="1" x14ac:dyDescent="0.25">
      <c r="A1027" s="26">
        <v>3</v>
      </c>
      <c r="B1027" s="19" t="s">
        <v>1142</v>
      </c>
      <c r="C1027" s="19" t="s">
        <v>9599</v>
      </c>
      <c r="D1027" s="19">
        <v>0</v>
      </c>
      <c r="E1027" s="19">
        <v>14.13</v>
      </c>
      <c r="F1027" s="19">
        <v>8.2899999999999991</v>
      </c>
      <c r="G1027" s="19">
        <v>0</v>
      </c>
      <c r="H1027" s="57">
        <v>0</v>
      </c>
      <c r="I1027" s="19">
        <v>0.06</v>
      </c>
      <c r="J1027" s="19">
        <v>5.78</v>
      </c>
      <c r="K1027" s="57">
        <v>0.40905874026893135</v>
      </c>
      <c r="L1027" s="19">
        <v>0.6972255729794935</v>
      </c>
      <c r="M1027" s="26" t="s">
        <v>9642</v>
      </c>
      <c r="N1027" s="26">
        <v>67</v>
      </c>
      <c r="O1027" s="44" t="s">
        <v>9592</v>
      </c>
    </row>
    <row r="1028" spans="1:15" hidden="1" x14ac:dyDescent="0.25">
      <c r="A1028" s="26">
        <v>4</v>
      </c>
      <c r="B1028" s="19" t="s">
        <v>1142</v>
      </c>
      <c r="C1028" s="19" t="s">
        <v>9602</v>
      </c>
      <c r="D1028" s="19">
        <v>0</v>
      </c>
      <c r="E1028" s="19">
        <v>14.13</v>
      </c>
      <c r="F1028" s="19">
        <v>8.2899999999999991</v>
      </c>
      <c r="G1028" s="19">
        <v>0</v>
      </c>
      <c r="H1028" s="57">
        <v>0</v>
      </c>
      <c r="I1028" s="19">
        <v>0.06</v>
      </c>
      <c r="J1028" s="19">
        <v>5.78</v>
      </c>
      <c r="K1028" s="57">
        <v>0.40905874026893135</v>
      </c>
      <c r="L1028" s="19">
        <v>0.6972255729794935</v>
      </c>
      <c r="M1028" s="26" t="s">
        <v>9642</v>
      </c>
      <c r="N1028" s="26">
        <v>67</v>
      </c>
      <c r="O1028" s="44" t="s">
        <v>9592</v>
      </c>
    </row>
    <row r="1029" spans="1:15" hidden="1" x14ac:dyDescent="0.25">
      <c r="A1029" s="26">
        <v>5</v>
      </c>
      <c r="B1029" s="19" t="s">
        <v>1142</v>
      </c>
      <c r="C1029" s="19" t="s">
        <v>9605</v>
      </c>
      <c r="D1029" s="19">
        <v>0</v>
      </c>
      <c r="E1029" s="19">
        <v>14.13</v>
      </c>
      <c r="F1029" s="19">
        <v>8.2899999999999991</v>
      </c>
      <c r="G1029" s="19">
        <v>0</v>
      </c>
      <c r="H1029" s="57">
        <v>0</v>
      </c>
      <c r="I1029" s="19">
        <v>0.06</v>
      </c>
      <c r="J1029" s="19">
        <v>5.78</v>
      </c>
      <c r="K1029" s="57">
        <v>0.40905874026893135</v>
      </c>
      <c r="L1029" s="19">
        <v>0.6972255729794935</v>
      </c>
      <c r="M1029" s="26" t="s">
        <v>9642</v>
      </c>
      <c r="N1029" s="26">
        <v>67</v>
      </c>
      <c r="O1029" s="44" t="s">
        <v>9592</v>
      </c>
    </row>
    <row r="1030" spans="1:15" hidden="1" x14ac:dyDescent="0.25">
      <c r="A1030" s="26">
        <v>6</v>
      </c>
      <c r="B1030" s="19" t="s">
        <v>1142</v>
      </c>
      <c r="C1030" s="19" t="s">
        <v>9608</v>
      </c>
      <c r="D1030" s="19">
        <v>0</v>
      </c>
      <c r="E1030" s="19">
        <v>14.13</v>
      </c>
      <c r="F1030" s="19">
        <v>8.2899999999999991</v>
      </c>
      <c r="G1030" s="19">
        <v>0</v>
      </c>
      <c r="H1030" s="57">
        <v>0</v>
      </c>
      <c r="I1030" s="19">
        <v>0.06</v>
      </c>
      <c r="J1030" s="19">
        <v>5.78</v>
      </c>
      <c r="K1030" s="57">
        <v>0.40905874026893135</v>
      </c>
      <c r="L1030" s="19">
        <v>0.6972255729794935</v>
      </c>
      <c r="M1030" s="26" t="s">
        <v>9642</v>
      </c>
      <c r="N1030" s="26">
        <v>67</v>
      </c>
      <c r="O1030" s="44" t="s">
        <v>9592</v>
      </c>
    </row>
    <row r="1031" spans="1:15" hidden="1" x14ac:dyDescent="0.25">
      <c r="A1031" s="26">
        <v>7</v>
      </c>
      <c r="B1031" s="19" t="s">
        <v>1142</v>
      </c>
      <c r="C1031" s="19" t="s">
        <v>9611</v>
      </c>
      <c r="D1031" s="19">
        <v>0</v>
      </c>
      <c r="E1031" s="19">
        <v>14.13</v>
      </c>
      <c r="F1031" s="19">
        <v>8.2899999999999991</v>
      </c>
      <c r="G1031" s="19">
        <v>0</v>
      </c>
      <c r="H1031" s="57">
        <v>0</v>
      </c>
      <c r="I1031" s="19">
        <v>0.06</v>
      </c>
      <c r="J1031" s="19">
        <v>5.78</v>
      </c>
      <c r="K1031" s="57">
        <v>0.40905874026893135</v>
      </c>
      <c r="L1031" s="19">
        <v>0.6972255729794935</v>
      </c>
      <c r="M1031" s="26" t="s">
        <v>9642</v>
      </c>
      <c r="N1031" s="26">
        <v>67</v>
      </c>
      <c r="O1031" s="44" t="s">
        <v>9592</v>
      </c>
    </row>
    <row r="1032" spans="1:15" hidden="1" x14ac:dyDescent="0.25">
      <c r="A1032" s="26">
        <v>8</v>
      </c>
      <c r="B1032" s="19" t="s">
        <v>1142</v>
      </c>
      <c r="C1032" s="19" t="s">
        <v>9614</v>
      </c>
      <c r="D1032" s="19">
        <v>0</v>
      </c>
      <c r="E1032" s="19">
        <v>14.13</v>
      </c>
      <c r="F1032" s="19">
        <v>8.2899999999999991</v>
      </c>
      <c r="G1032" s="19">
        <v>0</v>
      </c>
      <c r="H1032" s="57">
        <v>0</v>
      </c>
      <c r="I1032" s="19">
        <v>0.06</v>
      </c>
      <c r="J1032" s="19">
        <v>5.78</v>
      </c>
      <c r="K1032" s="57">
        <v>0.40905874026893135</v>
      </c>
      <c r="L1032" s="19">
        <v>0.6972255729794935</v>
      </c>
      <c r="M1032" s="26" t="s">
        <v>9642</v>
      </c>
      <c r="N1032" s="26">
        <v>67</v>
      </c>
      <c r="O1032" s="44" t="s">
        <v>9592</v>
      </c>
    </row>
    <row r="1033" spans="1:15" hidden="1" x14ac:dyDescent="0.25">
      <c r="A1033" s="26">
        <v>9</v>
      </c>
      <c r="B1033" s="19" t="s">
        <v>1142</v>
      </c>
      <c r="C1033" s="19" t="s">
        <v>9617</v>
      </c>
      <c r="D1033" s="19">
        <v>0</v>
      </c>
      <c r="E1033" s="19">
        <v>14.13</v>
      </c>
      <c r="F1033" s="19">
        <v>8.2899999999999991</v>
      </c>
      <c r="G1033" s="19">
        <v>0</v>
      </c>
      <c r="H1033" s="57">
        <v>0</v>
      </c>
      <c r="I1033" s="19">
        <v>0.06</v>
      </c>
      <c r="J1033" s="19">
        <v>5.78</v>
      </c>
      <c r="K1033" s="57">
        <v>0.40905874026893135</v>
      </c>
      <c r="L1033" s="19">
        <v>0.6972255729794935</v>
      </c>
      <c r="M1033" s="26" t="s">
        <v>9642</v>
      </c>
      <c r="N1033" s="26">
        <v>67</v>
      </c>
      <c r="O1033" s="44" t="s">
        <v>9592</v>
      </c>
    </row>
    <row r="1034" spans="1:15" hidden="1" x14ac:dyDescent="0.25">
      <c r="A1034" s="26">
        <v>10</v>
      </c>
      <c r="B1034" s="19" t="s">
        <v>1142</v>
      </c>
      <c r="C1034" s="19" t="s">
        <v>9620</v>
      </c>
      <c r="D1034" s="19">
        <v>0</v>
      </c>
      <c r="E1034" s="19">
        <v>14.13</v>
      </c>
      <c r="F1034" s="19">
        <v>8.2899999999999991</v>
      </c>
      <c r="G1034" s="19">
        <v>0</v>
      </c>
      <c r="H1034" s="57">
        <v>0</v>
      </c>
      <c r="I1034" s="19">
        <v>0.06</v>
      </c>
      <c r="J1034" s="19">
        <v>5.78</v>
      </c>
      <c r="K1034" s="57">
        <v>0.40905874026893135</v>
      </c>
      <c r="L1034" s="19">
        <v>0.6972255729794935</v>
      </c>
      <c r="M1034" s="26" t="s">
        <v>9642</v>
      </c>
      <c r="N1034" s="26">
        <v>67</v>
      </c>
      <c r="O1034" s="44" t="s">
        <v>9592</v>
      </c>
    </row>
    <row r="1035" spans="1:15" hidden="1" x14ac:dyDescent="0.25">
      <c r="A1035" s="26">
        <v>11</v>
      </c>
      <c r="B1035" s="19" t="s">
        <v>1142</v>
      </c>
      <c r="C1035" s="19" t="s">
        <v>9623</v>
      </c>
      <c r="D1035" s="19">
        <v>0</v>
      </c>
      <c r="E1035" s="19">
        <v>14.13</v>
      </c>
      <c r="F1035" s="19">
        <v>8.2899999999999991</v>
      </c>
      <c r="G1035" s="19">
        <v>0</v>
      </c>
      <c r="H1035" s="57">
        <v>0</v>
      </c>
      <c r="I1035" s="19">
        <v>0.06</v>
      </c>
      <c r="J1035" s="19">
        <v>5.78</v>
      </c>
      <c r="K1035" s="57">
        <v>0.40905874026893135</v>
      </c>
      <c r="L1035" s="19">
        <v>0.6972255729794935</v>
      </c>
      <c r="M1035" s="26" t="s">
        <v>9642</v>
      </c>
      <c r="N1035" s="26">
        <v>67</v>
      </c>
      <c r="O1035" s="44" t="s">
        <v>9592</v>
      </c>
    </row>
    <row r="1036" spans="1:15" hidden="1" x14ac:dyDescent="0.25">
      <c r="A1036" s="26">
        <v>12</v>
      </c>
      <c r="B1036" s="19" t="s">
        <v>1142</v>
      </c>
      <c r="C1036" s="19" t="s">
        <v>9626</v>
      </c>
      <c r="D1036" s="19">
        <v>0</v>
      </c>
      <c r="E1036" s="19">
        <v>14.13</v>
      </c>
      <c r="F1036" s="19">
        <v>8.2899999999999991</v>
      </c>
      <c r="G1036" s="19">
        <v>0</v>
      </c>
      <c r="H1036" s="57">
        <v>0</v>
      </c>
      <c r="I1036" s="19">
        <v>0.06</v>
      </c>
      <c r="J1036" s="19">
        <v>5.78</v>
      </c>
      <c r="K1036" s="57">
        <v>0.40905874026893135</v>
      </c>
      <c r="L1036" s="19">
        <v>0.6972255729794935</v>
      </c>
      <c r="M1036" s="26" t="s">
        <v>9642</v>
      </c>
      <c r="N1036" s="26">
        <v>67</v>
      </c>
      <c r="O1036" s="44" t="s">
        <v>9592</v>
      </c>
    </row>
    <row r="1037" spans="1:15" hidden="1" x14ac:dyDescent="0.25">
      <c r="A1037" s="26">
        <v>13</v>
      </c>
      <c r="B1037" s="19" t="s">
        <v>1142</v>
      </c>
      <c r="C1037" s="19" t="s">
        <v>9629</v>
      </c>
      <c r="D1037" s="19">
        <v>0</v>
      </c>
      <c r="E1037" s="19">
        <v>14.13</v>
      </c>
      <c r="F1037" s="19">
        <v>8.2899999999999991</v>
      </c>
      <c r="G1037" s="19">
        <v>0</v>
      </c>
      <c r="H1037" s="57">
        <v>0</v>
      </c>
      <c r="I1037" s="19">
        <v>0.06</v>
      </c>
      <c r="J1037" s="19">
        <v>5.78</v>
      </c>
      <c r="K1037" s="57">
        <v>0.40905874026893135</v>
      </c>
      <c r="L1037" s="19">
        <v>0.6972255729794935</v>
      </c>
      <c r="M1037" s="26" t="s">
        <v>9642</v>
      </c>
      <c r="N1037" s="26">
        <v>67</v>
      </c>
      <c r="O1037" s="44" t="s">
        <v>9592</v>
      </c>
    </row>
    <row r="1038" spans="1:15" hidden="1" x14ac:dyDescent="0.25">
      <c r="A1038" s="26">
        <v>14</v>
      </c>
      <c r="B1038" s="19" t="s">
        <v>498</v>
      </c>
      <c r="C1038" s="19" t="s">
        <v>9635</v>
      </c>
      <c r="D1038" s="19">
        <v>0</v>
      </c>
      <c r="E1038" s="19">
        <v>1473.95</v>
      </c>
      <c r="F1038" s="19">
        <v>939.23</v>
      </c>
      <c r="G1038" s="19">
        <v>0</v>
      </c>
      <c r="H1038" s="57">
        <v>0</v>
      </c>
      <c r="I1038" s="19">
        <v>6.57</v>
      </c>
      <c r="J1038" s="19">
        <v>528.15</v>
      </c>
      <c r="K1038" s="57">
        <v>0.35832287391024115</v>
      </c>
      <c r="L1038" s="19">
        <v>0.56232232786431435</v>
      </c>
      <c r="M1038" s="26" t="s">
        <v>9642</v>
      </c>
      <c r="N1038" s="26">
        <v>67</v>
      </c>
      <c r="O1038" s="44" t="s">
        <v>9592</v>
      </c>
    </row>
    <row r="1039" spans="1:15" hidden="1" x14ac:dyDescent="0.25">
      <c r="A1039" s="26">
        <v>15</v>
      </c>
      <c r="B1039" s="19" t="s">
        <v>498</v>
      </c>
      <c r="C1039" s="19" t="s">
        <v>9638</v>
      </c>
      <c r="D1039" s="19">
        <v>0</v>
      </c>
      <c r="E1039" s="19">
        <v>1514.74</v>
      </c>
      <c r="F1039" s="19">
        <v>386.74</v>
      </c>
      <c r="G1039" s="19">
        <v>0</v>
      </c>
      <c r="H1039" s="57">
        <v>0</v>
      </c>
      <c r="I1039" s="19">
        <v>2.71</v>
      </c>
      <c r="J1039" s="19">
        <v>1125.29</v>
      </c>
      <c r="K1039" s="57">
        <v>0.7428931697849136</v>
      </c>
      <c r="L1039" s="19">
        <v>2.909680922583648</v>
      </c>
      <c r="M1039" s="26" t="s">
        <v>9642</v>
      </c>
      <c r="N1039" s="26">
        <v>67</v>
      </c>
      <c r="O1039" s="44" t="s">
        <v>9592</v>
      </c>
    </row>
    <row r="1040" spans="1:15" hidden="1" x14ac:dyDescent="0.25">
      <c r="A1040" s="26">
        <v>1</v>
      </c>
      <c r="B1040" s="19" t="s">
        <v>1142</v>
      </c>
      <c r="C1040" s="19" t="s">
        <v>9647</v>
      </c>
      <c r="D1040" s="19">
        <v>0</v>
      </c>
      <c r="E1040" s="19">
        <v>860.77</v>
      </c>
      <c r="F1040" s="19">
        <v>691.29</v>
      </c>
      <c r="G1040" s="19">
        <v>0</v>
      </c>
      <c r="H1040" s="57">
        <v>0</v>
      </c>
      <c r="I1040" s="19">
        <v>4.84</v>
      </c>
      <c r="J1040" s="19">
        <v>164.64</v>
      </c>
      <c r="K1040" s="57">
        <v>0.19127060654994946</v>
      </c>
      <c r="L1040" s="19">
        <v>0.23816343358069694</v>
      </c>
      <c r="M1040" s="26" t="s">
        <v>9682</v>
      </c>
      <c r="N1040" s="26">
        <v>68</v>
      </c>
      <c r="O1040" s="44" t="s">
        <v>9592</v>
      </c>
    </row>
    <row r="1041" spans="1:15" hidden="1" x14ac:dyDescent="0.25">
      <c r="A1041" s="26">
        <v>2</v>
      </c>
      <c r="B1041" s="19" t="s">
        <v>1142</v>
      </c>
      <c r="C1041" s="19" t="s">
        <v>9658</v>
      </c>
      <c r="D1041" s="19">
        <v>0</v>
      </c>
      <c r="E1041" s="19">
        <v>625.87</v>
      </c>
      <c r="F1041" s="19">
        <v>303.74</v>
      </c>
      <c r="G1041" s="19">
        <v>187.31</v>
      </c>
      <c r="H1041" s="57">
        <v>0.29927940307092527</v>
      </c>
      <c r="I1041" s="19">
        <v>2.13</v>
      </c>
      <c r="J1041" s="19">
        <v>132.69</v>
      </c>
      <c r="K1041" s="57">
        <v>0.21200888363398149</v>
      </c>
      <c r="L1041" s="19">
        <v>0.43685388819384996</v>
      </c>
      <c r="M1041" s="26" t="s">
        <v>9682</v>
      </c>
      <c r="N1041" s="26">
        <v>68</v>
      </c>
      <c r="O1041" s="44" t="s">
        <v>9592</v>
      </c>
    </row>
    <row r="1042" spans="1:15" hidden="1" x14ac:dyDescent="0.25">
      <c r="A1042" s="26">
        <v>3</v>
      </c>
      <c r="B1042" s="19" t="s">
        <v>1142</v>
      </c>
      <c r="C1042" s="19" t="s">
        <v>9662</v>
      </c>
      <c r="D1042" s="19">
        <v>0</v>
      </c>
      <c r="E1042" s="19">
        <v>1113.1300000000001</v>
      </c>
      <c r="F1042" s="19">
        <v>941.94</v>
      </c>
      <c r="G1042" s="19">
        <v>0</v>
      </c>
      <c r="H1042" s="57">
        <v>0</v>
      </c>
      <c r="I1042" s="19">
        <v>6.59</v>
      </c>
      <c r="J1042" s="19">
        <v>164.6</v>
      </c>
      <c r="K1042" s="57">
        <v>0.14787131781552917</v>
      </c>
      <c r="L1042" s="19">
        <v>0.17474573752043654</v>
      </c>
      <c r="M1042" s="26" t="s">
        <v>9682</v>
      </c>
      <c r="N1042" s="26">
        <v>68</v>
      </c>
      <c r="O1042" s="44" t="s">
        <v>9592</v>
      </c>
    </row>
    <row r="1043" spans="1:15" hidden="1" x14ac:dyDescent="0.25">
      <c r="A1043" s="26">
        <v>4</v>
      </c>
      <c r="B1043" s="19" t="s">
        <v>1142</v>
      </c>
      <c r="C1043" s="19" t="s">
        <v>9668</v>
      </c>
      <c r="D1043" s="19">
        <v>0</v>
      </c>
      <c r="E1043" s="19">
        <v>518.54</v>
      </c>
      <c r="F1043" s="19">
        <v>437.12</v>
      </c>
      <c r="G1043" s="19">
        <v>0</v>
      </c>
      <c r="H1043" s="57">
        <v>0</v>
      </c>
      <c r="I1043" s="19">
        <v>3.06</v>
      </c>
      <c r="J1043" s="19">
        <v>78.36</v>
      </c>
      <c r="K1043" s="57">
        <v>0.15111659659814095</v>
      </c>
      <c r="L1043" s="19">
        <v>0.17926427525622254</v>
      </c>
      <c r="M1043" s="26" t="s">
        <v>9682</v>
      </c>
      <c r="N1043" s="26">
        <v>68</v>
      </c>
      <c r="O1043" s="44" t="s">
        <v>9592</v>
      </c>
    </row>
    <row r="1044" spans="1:15" hidden="1" x14ac:dyDescent="0.25">
      <c r="A1044" s="26">
        <v>5</v>
      </c>
      <c r="B1044" s="19" t="s">
        <v>1143</v>
      </c>
      <c r="C1044" s="19" t="s">
        <v>9673</v>
      </c>
      <c r="D1044" s="19">
        <v>0</v>
      </c>
      <c r="E1044" s="19">
        <v>3706.38</v>
      </c>
      <c r="F1044" s="19">
        <v>1468.22</v>
      </c>
      <c r="G1044" s="19">
        <v>1734.02</v>
      </c>
      <c r="H1044" s="57">
        <v>0.46784733351680075</v>
      </c>
      <c r="I1044" s="19">
        <v>10.28</v>
      </c>
      <c r="J1044" s="19">
        <v>493.86</v>
      </c>
      <c r="K1044" s="57">
        <v>0.13324591650073656</v>
      </c>
      <c r="L1044" s="19">
        <v>0.33636648458677854</v>
      </c>
      <c r="M1044" s="26" t="s">
        <v>9682</v>
      </c>
      <c r="N1044" s="26">
        <v>68</v>
      </c>
      <c r="O1044" s="44" t="s">
        <v>9592</v>
      </c>
    </row>
    <row r="1045" spans="1:15" hidden="1" x14ac:dyDescent="0.25">
      <c r="A1045" s="26">
        <v>6</v>
      </c>
      <c r="B1045" s="19" t="s">
        <v>1143</v>
      </c>
      <c r="C1045" s="19" t="s">
        <v>9679</v>
      </c>
      <c r="D1045" s="19">
        <v>0</v>
      </c>
      <c r="E1045" s="19">
        <v>2692.55</v>
      </c>
      <c r="F1045" s="19">
        <v>2071.38</v>
      </c>
      <c r="G1045" s="19">
        <v>0</v>
      </c>
      <c r="H1045" s="57">
        <v>0</v>
      </c>
      <c r="I1045" s="19">
        <v>14.5</v>
      </c>
      <c r="J1045" s="19">
        <v>606.66999999999996</v>
      </c>
      <c r="K1045" s="57">
        <v>0.22531429314218859</v>
      </c>
      <c r="L1045" s="19">
        <v>0.29288203999266188</v>
      </c>
      <c r="M1045" s="26" t="s">
        <v>9682</v>
      </c>
      <c r="N1045" s="26">
        <v>68</v>
      </c>
      <c r="O1045" s="44" t="s">
        <v>9592</v>
      </c>
    </row>
    <row r="1046" spans="1:15" hidden="1" x14ac:dyDescent="0.25">
      <c r="A1046" s="26">
        <v>1</v>
      </c>
      <c r="B1046" s="19" t="s">
        <v>1949</v>
      </c>
      <c r="C1046" s="19" t="s">
        <v>9690</v>
      </c>
      <c r="D1046" s="19">
        <v>0</v>
      </c>
      <c r="E1046" s="19">
        <v>159.80000000000001</v>
      </c>
      <c r="F1046" s="19">
        <v>31.15</v>
      </c>
      <c r="G1046" s="19">
        <v>97.57</v>
      </c>
      <c r="H1046" s="57">
        <v>0.61057571964956192</v>
      </c>
      <c r="I1046" s="19">
        <v>0.22</v>
      </c>
      <c r="J1046" s="19">
        <v>30.86</v>
      </c>
      <c r="K1046" s="57">
        <v>0.19311639549436793</v>
      </c>
      <c r="L1046" s="19">
        <v>0.99069020866773683</v>
      </c>
      <c r="M1046" s="26" t="s">
        <v>9701</v>
      </c>
      <c r="N1046" s="26">
        <v>69</v>
      </c>
      <c r="O1046" s="44" t="s">
        <v>9692</v>
      </c>
    </row>
    <row r="1047" spans="1:15" hidden="1" x14ac:dyDescent="0.25">
      <c r="A1047" s="26">
        <v>2</v>
      </c>
      <c r="B1047" s="19" t="s">
        <v>1144</v>
      </c>
      <c r="C1047" s="19" t="s">
        <v>9696</v>
      </c>
      <c r="D1047" s="19">
        <v>0</v>
      </c>
      <c r="E1047" s="19">
        <v>680.62</v>
      </c>
      <c r="F1047" s="19">
        <v>473.62</v>
      </c>
      <c r="G1047" s="19">
        <v>0</v>
      </c>
      <c r="H1047" s="57">
        <v>0</v>
      </c>
      <c r="I1047" s="19">
        <v>3.32</v>
      </c>
      <c r="J1047" s="19">
        <v>203.68</v>
      </c>
      <c r="K1047" s="57">
        <v>0.29925656019511621</v>
      </c>
      <c r="L1047" s="19">
        <v>0.43004940669735231</v>
      </c>
      <c r="M1047" s="26" t="s">
        <v>9701</v>
      </c>
      <c r="N1047" s="26">
        <v>69</v>
      </c>
      <c r="O1047" s="44" t="s">
        <v>9692</v>
      </c>
    </row>
    <row r="1048" spans="1:15" hidden="1" x14ac:dyDescent="0.25">
      <c r="A1048" s="26">
        <v>3</v>
      </c>
      <c r="B1048" s="19" t="s">
        <v>1144</v>
      </c>
      <c r="C1048" s="19" t="s">
        <v>9699</v>
      </c>
      <c r="D1048" s="19">
        <v>0</v>
      </c>
      <c r="E1048" s="19">
        <v>480.38</v>
      </c>
      <c r="F1048" s="19">
        <v>202.98</v>
      </c>
      <c r="G1048" s="19">
        <v>187.33</v>
      </c>
      <c r="H1048" s="57">
        <v>0.38996211332694952</v>
      </c>
      <c r="I1048" s="19">
        <v>1.42</v>
      </c>
      <c r="J1048" s="19">
        <v>88.65</v>
      </c>
      <c r="K1048" s="57">
        <v>0.18454140472126235</v>
      </c>
      <c r="L1048" s="19">
        <v>0.43674253621046416</v>
      </c>
      <c r="M1048" s="26" t="s">
        <v>9701</v>
      </c>
      <c r="N1048" s="26">
        <v>69</v>
      </c>
      <c r="O1048" s="44" t="s">
        <v>9692</v>
      </c>
    </row>
    <row r="1049" spans="1:15" hidden="1" x14ac:dyDescent="0.25">
      <c r="A1049" s="26">
        <v>1</v>
      </c>
      <c r="B1049" s="19" t="s">
        <v>2107</v>
      </c>
      <c r="C1049" s="19" t="s">
        <v>9706</v>
      </c>
      <c r="D1049" s="19">
        <v>0</v>
      </c>
      <c r="E1049" s="19">
        <v>869.92</v>
      </c>
      <c r="F1049" s="19">
        <v>429.57</v>
      </c>
      <c r="G1049" s="19">
        <v>371.51</v>
      </c>
      <c r="H1049" s="57">
        <v>0.42706225859849184</v>
      </c>
      <c r="I1049" s="19">
        <v>3.01</v>
      </c>
      <c r="J1049" s="19">
        <v>65.83</v>
      </c>
      <c r="K1049" s="57">
        <v>7.5673625160934344E-2</v>
      </c>
      <c r="L1049" s="19">
        <v>0.15324626952533929</v>
      </c>
      <c r="M1049" s="26" t="s">
        <v>9727</v>
      </c>
      <c r="N1049" s="26">
        <v>70</v>
      </c>
      <c r="O1049" s="44" t="s">
        <v>9707</v>
      </c>
    </row>
    <row r="1050" spans="1:15" hidden="1" x14ac:dyDescent="0.25">
      <c r="A1050" s="26">
        <v>2</v>
      </c>
      <c r="B1050" s="19" t="s">
        <v>2107</v>
      </c>
      <c r="C1050" s="19" t="s">
        <v>9720</v>
      </c>
      <c r="D1050" s="19">
        <v>0</v>
      </c>
      <c r="E1050" s="19">
        <v>146.94999999999999</v>
      </c>
      <c r="F1050" s="19">
        <v>131.88</v>
      </c>
      <c r="G1050" s="19">
        <v>0</v>
      </c>
      <c r="H1050" s="57">
        <v>0</v>
      </c>
      <c r="I1050" s="19">
        <v>0.92</v>
      </c>
      <c r="J1050" s="19">
        <v>14.15</v>
      </c>
      <c r="K1050" s="57">
        <v>9.6291255529091541E-2</v>
      </c>
      <c r="L1050" s="19">
        <v>0.1072945101607522</v>
      </c>
      <c r="M1050" s="26" t="s">
        <v>9727</v>
      </c>
      <c r="N1050" s="26">
        <v>70</v>
      </c>
      <c r="O1050" s="44" t="s">
        <v>9707</v>
      </c>
    </row>
    <row r="1051" spans="1:15" hidden="1" x14ac:dyDescent="0.25">
      <c r="A1051" s="26">
        <v>3</v>
      </c>
      <c r="B1051" s="19" t="s">
        <v>2107</v>
      </c>
      <c r="C1051" s="19" t="s">
        <v>9725</v>
      </c>
      <c r="D1051" s="19">
        <v>0</v>
      </c>
      <c r="E1051" s="19">
        <v>90.04</v>
      </c>
      <c r="F1051" s="19">
        <v>66.239999999999995</v>
      </c>
      <c r="G1051" s="19">
        <v>0</v>
      </c>
      <c r="H1051" s="57">
        <v>0</v>
      </c>
      <c r="I1051" s="19">
        <v>0.46</v>
      </c>
      <c r="J1051" s="19">
        <v>23.34</v>
      </c>
      <c r="K1051" s="57">
        <v>0.25921812527765437</v>
      </c>
      <c r="L1051" s="19">
        <v>0.35235507246376813</v>
      </c>
      <c r="M1051" s="26" t="s">
        <v>9727</v>
      </c>
      <c r="N1051" s="26">
        <v>70</v>
      </c>
      <c r="O1051" s="44" t="s">
        <v>9707</v>
      </c>
    </row>
    <row r="1052" spans="1:15" hidden="1" x14ac:dyDescent="0.25">
      <c r="A1052" s="26">
        <v>1</v>
      </c>
      <c r="B1052" s="19" t="s">
        <v>1949</v>
      </c>
      <c r="C1052" s="19" t="s">
        <v>9733</v>
      </c>
      <c r="D1052" s="19">
        <v>0</v>
      </c>
      <c r="E1052" s="19">
        <v>97.57</v>
      </c>
      <c r="F1052" s="19">
        <v>30.37</v>
      </c>
      <c r="G1052" s="19">
        <v>54.79</v>
      </c>
      <c r="H1052" s="57">
        <v>0.5615455570359742</v>
      </c>
      <c r="I1052" s="19">
        <v>0.21</v>
      </c>
      <c r="J1052" s="19">
        <v>12.2</v>
      </c>
      <c r="K1052" s="57">
        <v>0.12503843394486011</v>
      </c>
      <c r="L1052" s="19">
        <v>0.40171221600263413</v>
      </c>
      <c r="M1052" s="26" t="s">
        <v>9745</v>
      </c>
      <c r="N1052" s="26">
        <v>71</v>
      </c>
    </row>
    <row r="1053" spans="1:15" hidden="1" x14ac:dyDescent="0.25">
      <c r="A1053" s="26">
        <v>2</v>
      </c>
      <c r="B1053" s="19" t="s">
        <v>1142</v>
      </c>
      <c r="C1053" s="19" t="s">
        <v>9741</v>
      </c>
      <c r="D1053" s="19">
        <v>0</v>
      </c>
      <c r="E1053" s="19">
        <v>72.930000000000007</v>
      </c>
      <c r="F1053" s="19">
        <v>32.24</v>
      </c>
      <c r="G1053" s="19">
        <v>24.39</v>
      </c>
      <c r="H1053" s="57">
        <v>0.33443027560674615</v>
      </c>
      <c r="I1053" s="19">
        <v>0.23</v>
      </c>
      <c r="J1053" s="19">
        <v>16.07</v>
      </c>
      <c r="K1053" s="57">
        <v>0.22034827917180858</v>
      </c>
      <c r="L1053" s="19">
        <v>0.49844913151364761</v>
      </c>
      <c r="M1053" s="26" t="s">
        <v>9745</v>
      </c>
      <c r="N1053" s="26">
        <v>71</v>
      </c>
    </row>
    <row r="1054" spans="1:15" hidden="1" x14ac:dyDescent="0.25">
      <c r="A1054" s="26">
        <v>1</v>
      </c>
      <c r="B1054" s="19" t="s">
        <v>2107</v>
      </c>
      <c r="C1054" s="19" t="s">
        <v>9750</v>
      </c>
      <c r="D1054" s="19">
        <v>0</v>
      </c>
      <c r="E1054" s="19">
        <v>371.51</v>
      </c>
      <c r="F1054" s="19">
        <v>337.81</v>
      </c>
      <c r="G1054" s="19">
        <v>0</v>
      </c>
      <c r="H1054" s="57">
        <v>0</v>
      </c>
      <c r="I1054" s="19">
        <v>2.36</v>
      </c>
      <c r="J1054" s="19">
        <v>31.34</v>
      </c>
      <c r="K1054" s="57">
        <v>8.4358429113617406E-2</v>
      </c>
      <c r="L1054" s="19">
        <v>9.2774044581273502E-2</v>
      </c>
      <c r="M1054" s="26" t="s">
        <v>9757</v>
      </c>
      <c r="N1054" s="26">
        <v>72</v>
      </c>
      <c r="O1054" s="44" t="s">
        <v>9751</v>
      </c>
    </row>
    <row r="1055" spans="1:15" hidden="1" x14ac:dyDescent="0.25">
      <c r="A1055" s="26">
        <v>1</v>
      </c>
      <c r="B1055" s="19" t="s">
        <v>10104</v>
      </c>
      <c r="C1055" s="19" t="s">
        <v>9761</v>
      </c>
      <c r="D1055" s="19">
        <v>0</v>
      </c>
      <c r="E1055" s="19">
        <v>21.92</v>
      </c>
      <c r="F1055" s="19">
        <v>7.1</v>
      </c>
      <c r="G1055" s="19">
        <v>11.63</v>
      </c>
      <c r="H1055" s="57">
        <v>0.53056569343065696</v>
      </c>
      <c r="I1055" s="19">
        <v>0.05</v>
      </c>
      <c r="J1055" s="19">
        <v>3.14</v>
      </c>
      <c r="K1055" s="57">
        <v>0.14324817518248176</v>
      </c>
      <c r="L1055" s="19">
        <v>0.44225352112676058</v>
      </c>
      <c r="M1055" s="26" t="s">
        <v>10093</v>
      </c>
      <c r="N1055" s="26">
        <v>73</v>
      </c>
    </row>
    <row r="1056" spans="1:15" hidden="1" x14ac:dyDescent="0.25">
      <c r="A1056" s="26">
        <v>2</v>
      </c>
      <c r="B1056" s="19" t="s">
        <v>5469</v>
      </c>
      <c r="C1056" s="19" t="s">
        <v>9789</v>
      </c>
      <c r="D1056" s="19">
        <v>0</v>
      </c>
      <c r="E1056" s="19">
        <v>952.95</v>
      </c>
      <c r="F1056" s="19">
        <v>459.58</v>
      </c>
      <c r="G1056" s="19">
        <v>585.42999999999995</v>
      </c>
      <c r="H1056" s="57">
        <v>0.61433443517498287</v>
      </c>
      <c r="I1056" s="19">
        <v>3.22</v>
      </c>
      <c r="J1056" s="19">
        <v>0</v>
      </c>
      <c r="K1056" s="57">
        <v>0</v>
      </c>
      <c r="L1056" s="19">
        <v>0</v>
      </c>
      <c r="M1056" s="26" t="s">
        <v>10093</v>
      </c>
      <c r="N1056" s="26">
        <v>73</v>
      </c>
    </row>
    <row r="1057" spans="1:15" hidden="1" x14ac:dyDescent="0.25">
      <c r="A1057" s="26">
        <v>3</v>
      </c>
      <c r="B1057" s="19" t="s">
        <v>4913</v>
      </c>
      <c r="C1057" s="19" t="s">
        <v>9939</v>
      </c>
      <c r="D1057" s="19">
        <v>0</v>
      </c>
      <c r="E1057" s="19">
        <v>1861.29</v>
      </c>
      <c r="F1057" s="19">
        <v>643.64</v>
      </c>
      <c r="G1057" s="19">
        <v>1145.6199999999999</v>
      </c>
      <c r="H1057" s="57">
        <v>0.61549785363914267</v>
      </c>
      <c r="I1057" s="19">
        <v>4.51</v>
      </c>
      <c r="J1057" s="19">
        <v>67.52</v>
      </c>
      <c r="K1057" s="57">
        <v>3.6275916165670045E-2</v>
      </c>
      <c r="L1057" s="19">
        <v>0.10490336212789758</v>
      </c>
      <c r="M1057" s="26" t="s">
        <v>10093</v>
      </c>
      <c r="N1057" s="26">
        <v>73</v>
      </c>
    </row>
    <row r="1058" spans="1:15" hidden="1" x14ac:dyDescent="0.25">
      <c r="A1058" s="26">
        <v>4</v>
      </c>
      <c r="B1058" s="19" t="s">
        <v>1949</v>
      </c>
      <c r="C1058" s="19" t="s">
        <v>10038</v>
      </c>
      <c r="D1058" s="19">
        <v>0</v>
      </c>
      <c r="E1058" s="19">
        <v>84.78</v>
      </c>
      <c r="F1058" s="19">
        <v>67.52</v>
      </c>
      <c r="G1058" s="19">
        <v>0</v>
      </c>
      <c r="H1058" s="57">
        <v>0</v>
      </c>
      <c r="I1058" s="19">
        <v>0.47</v>
      </c>
      <c r="J1058" s="19">
        <v>16.79</v>
      </c>
      <c r="K1058" s="57">
        <v>0.19804199103562159</v>
      </c>
      <c r="L1058" s="19">
        <v>0.24866706161137442</v>
      </c>
      <c r="M1058" s="26" t="s">
        <v>10093</v>
      </c>
      <c r="N1058" s="26">
        <v>73</v>
      </c>
    </row>
    <row r="1059" spans="1:15" hidden="1" x14ac:dyDescent="0.25">
      <c r="A1059" s="26">
        <v>5</v>
      </c>
      <c r="B1059" s="19" t="s">
        <v>499</v>
      </c>
      <c r="C1059" s="19" t="s">
        <v>10050</v>
      </c>
      <c r="D1059" s="19">
        <v>0</v>
      </c>
      <c r="E1059" s="19">
        <v>217.05</v>
      </c>
      <c r="F1059" s="19">
        <v>95.55</v>
      </c>
      <c r="G1059" s="19">
        <v>94.04</v>
      </c>
      <c r="H1059" s="57">
        <v>0.43326422483298782</v>
      </c>
      <c r="I1059" s="19">
        <v>0.67</v>
      </c>
      <c r="J1059" s="19">
        <v>26.79</v>
      </c>
      <c r="K1059" s="57">
        <v>0.1234277816171389</v>
      </c>
      <c r="L1059" s="19">
        <v>0.28037676609105183</v>
      </c>
      <c r="M1059" s="26" t="s">
        <v>10093</v>
      </c>
      <c r="N1059" s="26">
        <v>73</v>
      </c>
    </row>
    <row r="1060" spans="1:15" hidden="1" x14ac:dyDescent="0.25">
      <c r="A1060" s="26">
        <v>6</v>
      </c>
      <c r="B1060" s="19" t="s">
        <v>499</v>
      </c>
      <c r="C1060" s="19" t="s">
        <v>10057</v>
      </c>
      <c r="D1060" s="19">
        <v>0</v>
      </c>
      <c r="E1060" s="19">
        <v>301.74</v>
      </c>
      <c r="F1060" s="19">
        <v>210.21</v>
      </c>
      <c r="G1060" s="19">
        <v>0</v>
      </c>
      <c r="H1060" s="57">
        <v>0</v>
      </c>
      <c r="I1060" s="19">
        <v>1.47</v>
      </c>
      <c r="J1060" s="19">
        <v>90.06</v>
      </c>
      <c r="K1060" s="57">
        <v>0.2984688804931398</v>
      </c>
      <c r="L1060" s="19">
        <v>0.42842871414299988</v>
      </c>
      <c r="M1060" s="26" t="s">
        <v>10093</v>
      </c>
      <c r="N1060" s="26">
        <v>73</v>
      </c>
    </row>
    <row r="1061" spans="1:15" hidden="1" x14ac:dyDescent="0.25">
      <c r="A1061" s="26">
        <v>7</v>
      </c>
      <c r="B1061" s="19" t="s">
        <v>500</v>
      </c>
      <c r="C1061" s="19" t="s">
        <v>10066</v>
      </c>
      <c r="D1061" s="19">
        <v>0</v>
      </c>
      <c r="E1061" s="19">
        <v>437.32</v>
      </c>
      <c r="F1061" s="19">
        <v>296.48</v>
      </c>
      <c r="G1061" s="19">
        <v>90.33</v>
      </c>
      <c r="H1061" s="57">
        <v>0.2065535534619958</v>
      </c>
      <c r="I1061" s="19">
        <v>2.08</v>
      </c>
      <c r="J1061" s="19">
        <v>48.43</v>
      </c>
      <c r="K1061" s="57">
        <v>0.11074270557029178</v>
      </c>
      <c r="L1061" s="19">
        <v>0.16334997301672963</v>
      </c>
      <c r="M1061" s="26" t="s">
        <v>10093</v>
      </c>
      <c r="N1061" s="26">
        <v>73</v>
      </c>
    </row>
    <row r="1062" spans="1:15" hidden="1" x14ac:dyDescent="0.25">
      <c r="A1062" s="26">
        <v>8</v>
      </c>
      <c r="B1062" s="19" t="s">
        <v>500</v>
      </c>
      <c r="C1062" s="19" t="s">
        <v>10070</v>
      </c>
      <c r="D1062" s="19">
        <v>0</v>
      </c>
      <c r="E1062" s="19">
        <v>471.38</v>
      </c>
      <c r="F1062" s="19">
        <v>148.24</v>
      </c>
      <c r="G1062" s="19">
        <v>283.27</v>
      </c>
      <c r="H1062" s="57">
        <v>0.60093767236624374</v>
      </c>
      <c r="I1062" s="19">
        <v>1.04</v>
      </c>
      <c r="J1062" s="19">
        <v>38.83</v>
      </c>
      <c r="K1062" s="57">
        <v>8.2375153803725232E-2</v>
      </c>
      <c r="L1062" s="19">
        <v>0.26194009713977329</v>
      </c>
      <c r="M1062" s="26" t="s">
        <v>10093</v>
      </c>
      <c r="N1062" s="26">
        <v>73</v>
      </c>
    </row>
    <row r="1063" spans="1:15" hidden="1" x14ac:dyDescent="0.25">
      <c r="A1063" s="26">
        <v>9</v>
      </c>
      <c r="B1063" s="19" t="s">
        <v>500</v>
      </c>
      <c r="C1063" s="19" t="s">
        <v>10074</v>
      </c>
      <c r="D1063" s="19">
        <v>0</v>
      </c>
      <c r="E1063" s="19">
        <v>546.20000000000005</v>
      </c>
      <c r="F1063" s="19">
        <v>148.24</v>
      </c>
      <c r="G1063" s="19">
        <v>285.16000000000003</v>
      </c>
      <c r="H1063" s="57">
        <v>0.52207982424020505</v>
      </c>
      <c r="I1063" s="19">
        <v>1.04</v>
      </c>
      <c r="J1063" s="19">
        <v>111.76</v>
      </c>
      <c r="K1063" s="57">
        <v>0.20461369461735626</v>
      </c>
      <c r="L1063" s="19">
        <v>0.75391257420399349</v>
      </c>
      <c r="M1063" s="26" t="s">
        <v>10093</v>
      </c>
      <c r="N1063" s="26">
        <v>73</v>
      </c>
    </row>
    <row r="1064" spans="1:15" hidden="1" x14ac:dyDescent="0.25">
      <c r="A1064" s="26">
        <v>10</v>
      </c>
      <c r="B1064" s="19" t="s">
        <v>500</v>
      </c>
      <c r="C1064" s="19" t="s">
        <v>10079</v>
      </c>
      <c r="D1064" s="19">
        <v>0</v>
      </c>
      <c r="E1064" s="19">
        <v>7205.85</v>
      </c>
      <c r="F1064" s="19">
        <v>6374.42</v>
      </c>
      <c r="G1064" s="19">
        <v>0</v>
      </c>
      <c r="H1064" s="57">
        <v>0</v>
      </c>
      <c r="I1064" s="19">
        <v>44.62</v>
      </c>
      <c r="J1064" s="19">
        <v>786.81</v>
      </c>
      <c r="K1064" s="57">
        <v>0.10919044942650762</v>
      </c>
      <c r="L1064" s="19">
        <v>0.1234324063993273</v>
      </c>
      <c r="M1064" s="26" t="s">
        <v>10093</v>
      </c>
      <c r="N1064" s="26">
        <v>73</v>
      </c>
    </row>
    <row r="1065" spans="1:15" hidden="1" x14ac:dyDescent="0.25">
      <c r="A1065" s="26">
        <v>11</v>
      </c>
      <c r="B1065" s="19" t="s">
        <v>500</v>
      </c>
      <c r="C1065" s="19" t="s">
        <v>10088</v>
      </c>
      <c r="D1065" s="19">
        <v>0</v>
      </c>
      <c r="E1065" s="19">
        <v>8460.26</v>
      </c>
      <c r="F1065" s="19">
        <v>2520.12</v>
      </c>
      <c r="G1065" s="19">
        <v>5635.39</v>
      </c>
      <c r="H1065" s="57">
        <v>0.66610127821130793</v>
      </c>
      <c r="I1065" s="19">
        <v>17.64</v>
      </c>
      <c r="J1065" s="19">
        <v>287.11</v>
      </c>
      <c r="K1065" s="57">
        <v>3.3936309286003032E-2</v>
      </c>
      <c r="L1065" s="19">
        <v>0.11392711458184532</v>
      </c>
      <c r="M1065" s="26" t="s">
        <v>10093</v>
      </c>
      <c r="N1065" s="26">
        <v>73</v>
      </c>
    </row>
    <row r="1066" spans="1:15" hidden="1" x14ac:dyDescent="0.25">
      <c r="A1066" s="26">
        <v>1</v>
      </c>
      <c r="B1066" s="19" t="s">
        <v>4738</v>
      </c>
      <c r="C1066" s="19" t="s">
        <v>10107</v>
      </c>
      <c r="D1066" s="19">
        <v>0</v>
      </c>
      <c r="E1066" s="19">
        <v>14.54</v>
      </c>
      <c r="F1066" s="19">
        <v>8.48</v>
      </c>
      <c r="G1066" s="19">
        <v>5.2</v>
      </c>
      <c r="H1066" s="57">
        <v>0.35763411279229712</v>
      </c>
      <c r="I1066" s="19">
        <v>0.06</v>
      </c>
      <c r="J1066" s="19">
        <v>0.8</v>
      </c>
      <c r="K1066" s="57">
        <v>5.5020632737276483E-2</v>
      </c>
      <c r="L1066" s="19">
        <v>9.4339622641509441E-2</v>
      </c>
      <c r="M1066" s="26" t="s">
        <v>10124</v>
      </c>
      <c r="N1066" s="26">
        <v>74</v>
      </c>
    </row>
    <row r="1067" spans="1:15" hidden="1" x14ac:dyDescent="0.25">
      <c r="A1067" s="26">
        <v>2</v>
      </c>
      <c r="B1067" s="19" t="s">
        <v>4738</v>
      </c>
      <c r="C1067" s="19" t="s">
        <v>10112</v>
      </c>
      <c r="D1067" s="19">
        <v>0</v>
      </c>
      <c r="E1067" s="19">
        <v>18.62</v>
      </c>
      <c r="F1067" s="19">
        <v>12.72</v>
      </c>
      <c r="G1067" s="19">
        <v>3.43</v>
      </c>
      <c r="H1067" s="57">
        <v>0.18421052631578946</v>
      </c>
      <c r="I1067" s="19">
        <v>0.09</v>
      </c>
      <c r="J1067" s="19">
        <v>2.38</v>
      </c>
      <c r="K1067" s="57">
        <v>0.12781954887218044</v>
      </c>
      <c r="L1067" s="19">
        <v>0.1871069182389937</v>
      </c>
      <c r="M1067" s="26" t="s">
        <v>10124</v>
      </c>
      <c r="N1067" s="26">
        <v>74</v>
      </c>
    </row>
    <row r="1068" spans="1:15" hidden="1" x14ac:dyDescent="0.25">
      <c r="A1068" s="26">
        <v>3</v>
      </c>
      <c r="B1068" s="19" t="s">
        <v>1141</v>
      </c>
      <c r="C1068" s="19" t="s">
        <v>10116</v>
      </c>
      <c r="D1068" s="19">
        <v>0</v>
      </c>
      <c r="E1068" s="19">
        <v>102.68</v>
      </c>
      <c r="F1068" s="19">
        <v>18.84</v>
      </c>
      <c r="G1068" s="19">
        <v>72.3</v>
      </c>
      <c r="H1068" s="57">
        <v>0.70412933385274634</v>
      </c>
      <c r="I1068" s="19">
        <v>0.13</v>
      </c>
      <c r="J1068" s="19">
        <v>11.41</v>
      </c>
      <c r="K1068" s="57">
        <v>0.11112193221659523</v>
      </c>
      <c r="L1068" s="19">
        <v>0.60562632696390661</v>
      </c>
      <c r="M1068" s="26" t="s">
        <v>10124</v>
      </c>
      <c r="N1068" s="26">
        <v>74</v>
      </c>
    </row>
    <row r="1069" spans="1:15" hidden="1" x14ac:dyDescent="0.25">
      <c r="A1069" s="26">
        <v>4</v>
      </c>
      <c r="B1069" s="19" t="s">
        <v>497</v>
      </c>
      <c r="C1069" s="19" t="s">
        <v>10121</v>
      </c>
      <c r="D1069" s="19">
        <v>0</v>
      </c>
      <c r="E1069" s="19">
        <v>2653.21</v>
      </c>
      <c r="F1069" s="19">
        <v>196.25</v>
      </c>
      <c r="G1069" s="19">
        <v>2438.0300000000002</v>
      </c>
      <c r="H1069" s="57">
        <v>0.91889824024483557</v>
      </c>
      <c r="I1069" s="19">
        <v>1.37</v>
      </c>
      <c r="J1069" s="19">
        <v>17.559999999999999</v>
      </c>
      <c r="K1069" s="57">
        <v>6.6183980913685683E-3</v>
      </c>
      <c r="L1069" s="19">
        <v>8.9477707006369422E-2</v>
      </c>
      <c r="M1069" s="26" t="s">
        <v>10124</v>
      </c>
      <c r="N1069" s="26">
        <v>74</v>
      </c>
    </row>
    <row r="1070" spans="1:15" hidden="1" x14ac:dyDescent="0.25">
      <c r="A1070" s="26">
        <v>1</v>
      </c>
      <c r="B1070" s="19" t="s">
        <v>1142</v>
      </c>
      <c r="C1070" s="19" t="s">
        <v>10132</v>
      </c>
      <c r="D1070" s="19">
        <v>0</v>
      </c>
      <c r="E1070" s="19">
        <v>908.09</v>
      </c>
      <c r="F1070" s="19">
        <v>847.8</v>
      </c>
      <c r="G1070" s="19">
        <v>0</v>
      </c>
      <c r="H1070" s="57">
        <v>0</v>
      </c>
      <c r="I1070" s="19">
        <v>5.93</v>
      </c>
      <c r="J1070" s="19">
        <v>54.36</v>
      </c>
      <c r="K1070" s="57">
        <v>5.9861907960664693E-2</v>
      </c>
      <c r="L1070" s="19">
        <v>6.4118895966029724E-2</v>
      </c>
      <c r="M1070" s="26" t="s">
        <v>10236</v>
      </c>
      <c r="N1070" s="26">
        <v>75</v>
      </c>
      <c r="O1070" s="44" t="s">
        <v>10133</v>
      </c>
    </row>
    <row r="1071" spans="1:15" hidden="1" x14ac:dyDescent="0.25">
      <c r="A1071" s="26">
        <v>2</v>
      </c>
      <c r="B1071" s="19" t="s">
        <v>1142</v>
      </c>
      <c r="C1071" s="19" t="s">
        <v>10136</v>
      </c>
      <c r="D1071" s="19">
        <v>0</v>
      </c>
      <c r="E1071" s="19">
        <v>908.09</v>
      </c>
      <c r="F1071" s="19">
        <v>847.8</v>
      </c>
      <c r="G1071" s="19">
        <v>0</v>
      </c>
      <c r="H1071" s="57">
        <v>0</v>
      </c>
      <c r="I1071" s="19">
        <v>5.93</v>
      </c>
      <c r="J1071" s="19">
        <v>54.36</v>
      </c>
      <c r="K1071" s="57">
        <v>5.9861907960664693E-2</v>
      </c>
      <c r="L1071" s="19">
        <v>6.4118895966029724E-2</v>
      </c>
      <c r="M1071" s="26" t="s">
        <v>10236</v>
      </c>
      <c r="N1071" s="26">
        <v>75</v>
      </c>
      <c r="O1071" s="44" t="s">
        <v>10133</v>
      </c>
    </row>
    <row r="1072" spans="1:15" hidden="1" x14ac:dyDescent="0.25">
      <c r="A1072" s="26">
        <v>3</v>
      </c>
      <c r="B1072" s="19" t="s">
        <v>1142</v>
      </c>
      <c r="C1072" s="19" t="s">
        <v>10142</v>
      </c>
      <c r="D1072" s="19">
        <v>0</v>
      </c>
      <c r="E1072" s="19">
        <v>331.58</v>
      </c>
      <c r="F1072" s="19">
        <v>282.60000000000002</v>
      </c>
      <c r="G1072" s="19">
        <v>0</v>
      </c>
      <c r="H1072" s="57">
        <v>0</v>
      </c>
      <c r="I1072" s="19">
        <v>1.98</v>
      </c>
      <c r="J1072" s="19">
        <v>47</v>
      </c>
      <c r="K1072" s="57">
        <v>0.14174558176005791</v>
      </c>
      <c r="L1072" s="19">
        <v>0.16631280962491152</v>
      </c>
      <c r="M1072" s="26" t="s">
        <v>10236</v>
      </c>
      <c r="N1072" s="26">
        <v>75</v>
      </c>
      <c r="O1072" s="44" t="s">
        <v>10133</v>
      </c>
    </row>
    <row r="1073" spans="1:15" hidden="1" x14ac:dyDescent="0.25">
      <c r="A1073" s="26">
        <v>4</v>
      </c>
      <c r="B1073" s="19" t="s">
        <v>1142</v>
      </c>
      <c r="C1073" s="19" t="s">
        <v>10145</v>
      </c>
      <c r="D1073" s="19">
        <v>0</v>
      </c>
      <c r="E1073" s="19">
        <v>331.58</v>
      </c>
      <c r="F1073" s="19">
        <v>282.60000000000002</v>
      </c>
      <c r="G1073" s="19">
        <v>0</v>
      </c>
      <c r="H1073" s="57">
        <v>0</v>
      </c>
      <c r="I1073" s="19">
        <v>1.98</v>
      </c>
      <c r="J1073" s="19">
        <v>47</v>
      </c>
      <c r="K1073" s="57">
        <v>0.14174558176005791</v>
      </c>
      <c r="L1073" s="19">
        <v>0.16631280962491152</v>
      </c>
      <c r="M1073" s="26" t="s">
        <v>10236</v>
      </c>
      <c r="N1073" s="26">
        <v>75</v>
      </c>
      <c r="O1073" s="44" t="s">
        <v>10133</v>
      </c>
    </row>
    <row r="1074" spans="1:15" hidden="1" x14ac:dyDescent="0.25">
      <c r="A1074" s="26">
        <v>5</v>
      </c>
      <c r="B1074" s="19" t="s">
        <v>1142</v>
      </c>
      <c r="C1074" s="19" t="s">
        <v>10149</v>
      </c>
      <c r="D1074" s="19">
        <v>0</v>
      </c>
      <c r="E1074" s="19">
        <v>274.5</v>
      </c>
      <c r="F1074" s="19">
        <v>235.5</v>
      </c>
      <c r="G1074" s="19">
        <v>0</v>
      </c>
      <c r="H1074" s="57">
        <v>0</v>
      </c>
      <c r="I1074" s="19">
        <v>1.65</v>
      </c>
      <c r="J1074" s="19">
        <v>37.35</v>
      </c>
      <c r="K1074" s="57">
        <v>0.1360655737704918</v>
      </c>
      <c r="L1074" s="19">
        <v>0.15859872611464967</v>
      </c>
      <c r="M1074" s="26" t="s">
        <v>10236</v>
      </c>
      <c r="N1074" s="26">
        <v>75</v>
      </c>
      <c r="O1074" s="44" t="s">
        <v>10133</v>
      </c>
    </row>
    <row r="1075" spans="1:15" hidden="1" x14ac:dyDescent="0.25">
      <c r="A1075" s="26">
        <v>6</v>
      </c>
      <c r="B1075" s="19" t="s">
        <v>1142</v>
      </c>
      <c r="C1075" s="19" t="s">
        <v>10152</v>
      </c>
      <c r="D1075" s="19">
        <v>0</v>
      </c>
      <c r="E1075" s="19">
        <v>331.58</v>
      </c>
      <c r="F1075" s="19">
        <v>282.60000000000002</v>
      </c>
      <c r="G1075" s="19">
        <v>0</v>
      </c>
      <c r="H1075" s="57">
        <v>0</v>
      </c>
      <c r="I1075" s="19">
        <v>1.98</v>
      </c>
      <c r="J1075" s="19">
        <v>47</v>
      </c>
      <c r="K1075" s="57">
        <v>0.14174558176005791</v>
      </c>
      <c r="L1075" s="19">
        <v>0.16631280962491152</v>
      </c>
      <c r="M1075" s="26" t="s">
        <v>10236</v>
      </c>
      <c r="N1075" s="26">
        <v>75</v>
      </c>
      <c r="O1075" s="44" t="s">
        <v>10133</v>
      </c>
    </row>
    <row r="1076" spans="1:15" hidden="1" x14ac:dyDescent="0.25">
      <c r="A1076" s="26">
        <v>7</v>
      </c>
      <c r="B1076" s="19" t="s">
        <v>1142</v>
      </c>
      <c r="C1076" s="19" t="s">
        <v>10158</v>
      </c>
      <c r="D1076" s="19">
        <v>0</v>
      </c>
      <c r="E1076" s="19">
        <v>247.64</v>
      </c>
      <c r="F1076" s="19">
        <v>182.09</v>
      </c>
      <c r="G1076" s="19">
        <v>0</v>
      </c>
      <c r="H1076" s="57">
        <v>0</v>
      </c>
      <c r="I1076" s="19">
        <v>1.27</v>
      </c>
      <c r="J1076" s="19">
        <v>64.28</v>
      </c>
      <c r="K1076" s="57">
        <v>0.25957034404781137</v>
      </c>
      <c r="L1076" s="19">
        <v>0.35301224669119668</v>
      </c>
      <c r="M1076" s="26" t="s">
        <v>10236</v>
      </c>
      <c r="N1076" s="26">
        <v>75</v>
      </c>
      <c r="O1076" s="44" t="s">
        <v>10133</v>
      </c>
    </row>
    <row r="1077" spans="1:15" hidden="1" x14ac:dyDescent="0.25">
      <c r="A1077" s="26">
        <v>8</v>
      </c>
      <c r="B1077" s="19" t="s">
        <v>1142</v>
      </c>
      <c r="C1077" s="19" t="s">
        <v>10164</v>
      </c>
      <c r="D1077" s="19">
        <v>0</v>
      </c>
      <c r="E1077" s="19">
        <v>109.12</v>
      </c>
      <c r="F1077" s="19">
        <v>87.29</v>
      </c>
      <c r="G1077" s="19">
        <v>0</v>
      </c>
      <c r="H1077" s="57">
        <v>0</v>
      </c>
      <c r="I1077" s="19">
        <v>0.61</v>
      </c>
      <c r="J1077" s="19">
        <v>21.22</v>
      </c>
      <c r="K1077" s="57">
        <v>0.19446480938416422</v>
      </c>
      <c r="L1077" s="19">
        <v>0.24309772024286858</v>
      </c>
      <c r="M1077" s="26" t="s">
        <v>10236</v>
      </c>
      <c r="N1077" s="26">
        <v>75</v>
      </c>
      <c r="O1077" s="44" t="s">
        <v>10133</v>
      </c>
    </row>
    <row r="1078" spans="1:15" hidden="1" x14ac:dyDescent="0.25">
      <c r="A1078" s="26">
        <v>9</v>
      </c>
      <c r="B1078" s="19" t="s">
        <v>1142</v>
      </c>
      <c r="C1078" s="19" t="s">
        <v>10170</v>
      </c>
      <c r="D1078" s="19">
        <v>0</v>
      </c>
      <c r="E1078" s="19">
        <v>110.07</v>
      </c>
      <c r="F1078" s="19">
        <v>93.81</v>
      </c>
      <c r="G1078" s="19">
        <v>0</v>
      </c>
      <c r="H1078" s="57">
        <v>0</v>
      </c>
      <c r="I1078" s="19">
        <v>0.66</v>
      </c>
      <c r="J1078" s="19">
        <v>15.6</v>
      </c>
      <c r="K1078" s="57">
        <v>0.14172799127827745</v>
      </c>
      <c r="L1078" s="19">
        <v>0.16629357211384713</v>
      </c>
      <c r="M1078" s="26" t="s">
        <v>10236</v>
      </c>
      <c r="N1078" s="26">
        <v>75</v>
      </c>
      <c r="O1078" s="44" t="s">
        <v>10133</v>
      </c>
    </row>
    <row r="1079" spans="1:15" hidden="1" x14ac:dyDescent="0.25">
      <c r="A1079" s="26">
        <v>10</v>
      </c>
      <c r="B1079" s="19" t="s">
        <v>499</v>
      </c>
      <c r="C1079" s="19" t="s">
        <v>10177</v>
      </c>
      <c r="D1079" s="19">
        <v>7536</v>
      </c>
      <c r="E1079" s="19">
        <v>0</v>
      </c>
      <c r="F1079" s="19">
        <v>5813.41</v>
      </c>
      <c r="G1079" s="19">
        <v>135.85</v>
      </c>
      <c r="H1079" s="57">
        <v>1.8026804670912951E-2</v>
      </c>
      <c r="I1079" s="19">
        <v>40.69</v>
      </c>
      <c r="J1079" s="19">
        <v>1546.05</v>
      </c>
      <c r="K1079" s="57">
        <v>0.20515525477707006</v>
      </c>
      <c r="L1079" s="19">
        <v>0.26594546058165519</v>
      </c>
      <c r="M1079" s="26" t="s">
        <v>10236</v>
      </c>
      <c r="N1079" s="26">
        <v>75</v>
      </c>
      <c r="O1079" s="44" t="s">
        <v>10133</v>
      </c>
    </row>
    <row r="1080" spans="1:15" hidden="1" x14ac:dyDescent="0.25">
      <c r="A1080" s="26">
        <v>11</v>
      </c>
      <c r="B1080" s="19" t="s">
        <v>499</v>
      </c>
      <c r="C1080" s="19" t="s">
        <v>10180</v>
      </c>
      <c r="D1080" s="19">
        <v>0</v>
      </c>
      <c r="E1080" s="19">
        <v>140.91999999999999</v>
      </c>
      <c r="F1080" s="19">
        <v>98.53</v>
      </c>
      <c r="G1080" s="19">
        <v>0</v>
      </c>
      <c r="H1080" s="57">
        <v>0</v>
      </c>
      <c r="I1080" s="19">
        <v>0.69</v>
      </c>
      <c r="J1080" s="19">
        <v>41.7</v>
      </c>
      <c r="K1080" s="57">
        <v>0.29591257451036052</v>
      </c>
      <c r="L1080" s="19">
        <v>0.42322135390236476</v>
      </c>
      <c r="M1080" s="26" t="s">
        <v>10236</v>
      </c>
      <c r="N1080" s="26">
        <v>75</v>
      </c>
      <c r="O1080" s="44" t="s">
        <v>10133</v>
      </c>
    </row>
    <row r="1081" spans="1:15" hidden="1" x14ac:dyDescent="0.25">
      <c r="A1081" s="26">
        <v>12</v>
      </c>
      <c r="B1081" s="19" t="s">
        <v>499</v>
      </c>
      <c r="C1081" s="19" t="s">
        <v>10184</v>
      </c>
      <c r="D1081" s="19">
        <v>0</v>
      </c>
      <c r="E1081" s="19">
        <v>154.21</v>
      </c>
      <c r="F1081" s="19">
        <v>98.53</v>
      </c>
      <c r="G1081" s="19">
        <v>0</v>
      </c>
      <c r="H1081" s="57">
        <v>0</v>
      </c>
      <c r="I1081" s="19">
        <v>0.69</v>
      </c>
      <c r="J1081" s="19">
        <v>54.99</v>
      </c>
      <c r="K1081" s="57">
        <v>0.35659166072239151</v>
      </c>
      <c r="L1081" s="19">
        <v>0.55810413072160769</v>
      </c>
      <c r="M1081" s="26" t="s">
        <v>10236</v>
      </c>
      <c r="N1081" s="26">
        <v>75</v>
      </c>
      <c r="O1081" s="44" t="s">
        <v>10133</v>
      </c>
    </row>
    <row r="1082" spans="1:15" hidden="1" x14ac:dyDescent="0.25">
      <c r="A1082" s="26">
        <v>13</v>
      </c>
      <c r="B1082" s="19" t="s">
        <v>499</v>
      </c>
      <c r="C1082" s="19" t="s">
        <v>10190</v>
      </c>
      <c r="D1082" s="19">
        <v>0</v>
      </c>
      <c r="E1082" s="19">
        <v>782.17</v>
      </c>
      <c r="F1082" s="19">
        <v>359.18</v>
      </c>
      <c r="G1082" s="19">
        <v>350.53</v>
      </c>
      <c r="H1082" s="57">
        <v>0.44815065778539193</v>
      </c>
      <c r="I1082" s="19">
        <v>2.5099999999999998</v>
      </c>
      <c r="J1082" s="19">
        <v>69.95</v>
      </c>
      <c r="K1082" s="57">
        <v>8.9430686423667499E-2</v>
      </c>
      <c r="L1082" s="19">
        <v>0.19474915084358818</v>
      </c>
      <c r="M1082" s="26" t="s">
        <v>10236</v>
      </c>
      <c r="N1082" s="26">
        <v>75</v>
      </c>
      <c r="O1082" s="44" t="s">
        <v>10133</v>
      </c>
    </row>
    <row r="1083" spans="1:15" hidden="1" x14ac:dyDescent="0.25">
      <c r="A1083" s="26">
        <v>14</v>
      </c>
      <c r="B1083" s="19" t="s">
        <v>499</v>
      </c>
      <c r="C1083" s="19" t="s">
        <v>10194</v>
      </c>
      <c r="D1083" s="19">
        <v>0</v>
      </c>
      <c r="E1083" s="19">
        <v>1183.42</v>
      </c>
      <c r="F1083" s="19">
        <v>478.91</v>
      </c>
      <c r="G1083" s="19">
        <v>612.83000000000004</v>
      </c>
      <c r="H1083" s="57">
        <v>0.51784658025046049</v>
      </c>
      <c r="I1083" s="19">
        <v>3.35</v>
      </c>
      <c r="J1083" s="19">
        <v>88.33</v>
      </c>
      <c r="K1083" s="57">
        <v>7.4639603859998974E-2</v>
      </c>
      <c r="L1083" s="19">
        <v>0.1844396650727694</v>
      </c>
      <c r="M1083" s="26" t="s">
        <v>10236</v>
      </c>
      <c r="N1083" s="26">
        <v>75</v>
      </c>
      <c r="O1083" s="44" t="s">
        <v>10133</v>
      </c>
    </row>
    <row r="1084" spans="1:15" hidden="1" x14ac:dyDescent="0.25">
      <c r="A1084" s="26">
        <v>15</v>
      </c>
      <c r="B1084" s="19" t="s">
        <v>499</v>
      </c>
      <c r="C1084" s="19" t="s">
        <v>10198</v>
      </c>
      <c r="D1084" s="19">
        <v>0</v>
      </c>
      <c r="E1084" s="19">
        <v>1503.88</v>
      </c>
      <c r="F1084" s="19">
        <v>697.17</v>
      </c>
      <c r="G1084" s="19">
        <v>653.01</v>
      </c>
      <c r="H1084" s="57">
        <v>0.43421682581056997</v>
      </c>
      <c r="I1084" s="19">
        <v>4.88</v>
      </c>
      <c r="J1084" s="19">
        <v>148.82</v>
      </c>
      <c r="K1084" s="57">
        <v>9.8957363619437716E-2</v>
      </c>
      <c r="L1084" s="19">
        <v>0.21346300041596741</v>
      </c>
      <c r="M1084" s="26" t="s">
        <v>10236</v>
      </c>
      <c r="N1084" s="26">
        <v>75</v>
      </c>
      <c r="O1084" s="44" t="s">
        <v>10133</v>
      </c>
    </row>
    <row r="1085" spans="1:15" hidden="1" x14ac:dyDescent="0.25">
      <c r="A1085" s="26">
        <v>16</v>
      </c>
      <c r="B1085" s="19" t="s">
        <v>499</v>
      </c>
      <c r="C1085" s="19" t="s">
        <v>10202</v>
      </c>
      <c r="D1085" s="19">
        <v>0</v>
      </c>
      <c r="E1085" s="19">
        <v>1670.23</v>
      </c>
      <c r="F1085" s="19">
        <v>774.51</v>
      </c>
      <c r="G1085" s="19">
        <v>725.59</v>
      </c>
      <c r="H1085" s="57">
        <v>0.434425198924699</v>
      </c>
      <c r="I1085" s="19">
        <v>5.42</v>
      </c>
      <c r="J1085" s="19">
        <v>164.71</v>
      </c>
      <c r="K1085" s="57">
        <v>9.8615160786239026E-2</v>
      </c>
      <c r="L1085" s="19">
        <v>0.21266349046493913</v>
      </c>
      <c r="M1085" s="26" t="s">
        <v>10236</v>
      </c>
      <c r="N1085" s="26">
        <v>75</v>
      </c>
      <c r="O1085" s="44" t="s">
        <v>10133</v>
      </c>
    </row>
    <row r="1086" spans="1:15" hidden="1" x14ac:dyDescent="0.25">
      <c r="A1086" s="26">
        <v>17</v>
      </c>
      <c r="B1086" s="19" t="s">
        <v>499</v>
      </c>
      <c r="C1086" s="19" t="s">
        <v>10206</v>
      </c>
      <c r="D1086" s="19">
        <v>0</v>
      </c>
      <c r="E1086" s="19">
        <v>1690.76</v>
      </c>
      <c r="F1086" s="19">
        <v>689.73</v>
      </c>
      <c r="G1086" s="19">
        <v>746.13</v>
      </c>
      <c r="H1086" s="57">
        <v>0.44129858761740282</v>
      </c>
      <c r="I1086" s="19">
        <v>4.83</v>
      </c>
      <c r="J1086" s="19">
        <v>250.07</v>
      </c>
      <c r="K1086" s="57">
        <v>0.1479039012041922</v>
      </c>
      <c r="L1086" s="19">
        <v>0.36256216200542241</v>
      </c>
      <c r="M1086" s="26" t="s">
        <v>10236</v>
      </c>
      <c r="N1086" s="26">
        <v>75</v>
      </c>
      <c r="O1086" s="44" t="s">
        <v>10133</v>
      </c>
    </row>
    <row r="1087" spans="1:15" hidden="1" x14ac:dyDescent="0.25">
      <c r="A1087" s="26">
        <v>18</v>
      </c>
      <c r="B1087" s="19" t="s">
        <v>499</v>
      </c>
      <c r="C1087" s="19" t="s">
        <v>10210</v>
      </c>
      <c r="D1087" s="19">
        <v>0</v>
      </c>
      <c r="E1087" s="19">
        <v>1838.78</v>
      </c>
      <c r="F1087" s="19">
        <v>788.26</v>
      </c>
      <c r="G1087" s="19">
        <v>798.82</v>
      </c>
      <c r="H1087" s="57">
        <v>0.43442934989503912</v>
      </c>
      <c r="I1087" s="19">
        <v>5.52</v>
      </c>
      <c r="J1087" s="19">
        <v>246.18</v>
      </c>
      <c r="K1087" s="57">
        <v>0.133882248012269</v>
      </c>
      <c r="L1087" s="19">
        <v>0.31230812168573824</v>
      </c>
      <c r="M1087" s="26" t="s">
        <v>10236</v>
      </c>
      <c r="N1087" s="26">
        <v>75</v>
      </c>
      <c r="O1087" s="44" t="s">
        <v>10133</v>
      </c>
    </row>
    <row r="1088" spans="1:15" hidden="1" x14ac:dyDescent="0.25">
      <c r="A1088" s="26">
        <v>19</v>
      </c>
      <c r="B1088" s="19" t="s">
        <v>1144</v>
      </c>
      <c r="C1088" s="19" t="s">
        <v>10215</v>
      </c>
      <c r="D1088" s="19">
        <v>10833</v>
      </c>
      <c r="E1088" s="19">
        <v>0</v>
      </c>
      <c r="F1088" s="19">
        <v>9071.0499999999993</v>
      </c>
      <c r="G1088" s="19">
        <v>0</v>
      </c>
      <c r="H1088" s="57">
        <v>0</v>
      </c>
      <c r="I1088" s="19">
        <v>63.5</v>
      </c>
      <c r="J1088" s="19">
        <v>1698.45</v>
      </c>
      <c r="K1088" s="57">
        <v>0.15678482414843534</v>
      </c>
      <c r="L1088" s="19">
        <v>0.187238522552516</v>
      </c>
      <c r="M1088" s="26" t="s">
        <v>10236</v>
      </c>
      <c r="N1088" s="26">
        <v>75</v>
      </c>
      <c r="O1088" s="44" t="s">
        <v>10133</v>
      </c>
    </row>
    <row r="1089" spans="1:15" hidden="1" x14ac:dyDescent="0.25">
      <c r="A1089" s="26">
        <v>20</v>
      </c>
      <c r="B1089" s="19" t="s">
        <v>1144</v>
      </c>
      <c r="C1089" s="19" t="s">
        <v>10219</v>
      </c>
      <c r="D1089" s="19">
        <v>10833</v>
      </c>
      <c r="E1089" s="19">
        <v>0</v>
      </c>
      <c r="F1089" s="19">
        <v>8637.6</v>
      </c>
      <c r="G1089" s="19">
        <v>0</v>
      </c>
      <c r="H1089" s="57">
        <v>0</v>
      </c>
      <c r="I1089" s="19">
        <v>60.46</v>
      </c>
      <c r="J1089" s="19">
        <v>2134.94</v>
      </c>
      <c r="K1089" s="57">
        <v>0.19707744853687806</v>
      </c>
      <c r="L1089" s="19">
        <v>0.24716819486894506</v>
      </c>
      <c r="M1089" s="26" t="s">
        <v>10236</v>
      </c>
      <c r="N1089" s="26">
        <v>75</v>
      </c>
      <c r="O1089" s="44" t="s">
        <v>10133</v>
      </c>
    </row>
    <row r="1090" spans="1:15" hidden="1" x14ac:dyDescent="0.25">
      <c r="A1090" s="26">
        <v>21</v>
      </c>
      <c r="B1090" s="19" t="s">
        <v>1144</v>
      </c>
      <c r="C1090" s="19" t="s">
        <v>10222</v>
      </c>
      <c r="D1090" s="19">
        <v>0</v>
      </c>
      <c r="E1090" s="19">
        <v>1384.74</v>
      </c>
      <c r="F1090" s="19">
        <v>1027.71</v>
      </c>
      <c r="G1090" s="19">
        <v>0</v>
      </c>
      <c r="H1090" s="57">
        <v>0</v>
      </c>
      <c r="I1090" s="19">
        <v>7.19</v>
      </c>
      <c r="J1090" s="19">
        <v>349.84</v>
      </c>
      <c r="K1090" s="57">
        <v>0.25263948466860203</v>
      </c>
      <c r="L1090" s="19">
        <v>0.34040731334715041</v>
      </c>
      <c r="M1090" s="26" t="s">
        <v>10236</v>
      </c>
      <c r="N1090" s="26">
        <v>75</v>
      </c>
      <c r="O1090" s="44" t="s">
        <v>10133</v>
      </c>
    </row>
    <row r="1091" spans="1:15" hidden="1" x14ac:dyDescent="0.25">
      <c r="A1091" s="26">
        <v>22</v>
      </c>
      <c r="B1091" s="19" t="s">
        <v>1144</v>
      </c>
      <c r="C1091" s="19" t="s">
        <v>10225</v>
      </c>
      <c r="D1091" s="19">
        <v>0</v>
      </c>
      <c r="E1091" s="19">
        <v>2298.48</v>
      </c>
      <c r="F1091" s="19">
        <v>899.25</v>
      </c>
      <c r="G1091" s="19">
        <v>1226.44</v>
      </c>
      <c r="H1091" s="57">
        <v>0.53358741429118373</v>
      </c>
      <c r="I1091" s="19">
        <v>6.29</v>
      </c>
      <c r="J1091" s="19">
        <v>166.5</v>
      </c>
      <c r="K1091" s="57">
        <v>7.2439177195363885E-2</v>
      </c>
      <c r="L1091" s="19">
        <v>0.18515429524603835</v>
      </c>
      <c r="M1091" s="26" t="s">
        <v>10236</v>
      </c>
      <c r="N1091" s="26">
        <v>75</v>
      </c>
      <c r="O1091" s="44" t="s">
        <v>10133</v>
      </c>
    </row>
    <row r="1092" spans="1:15" hidden="1" x14ac:dyDescent="0.25">
      <c r="A1092" s="26">
        <v>23</v>
      </c>
      <c r="B1092" s="19" t="s">
        <v>1144</v>
      </c>
      <c r="C1092" s="19" t="s">
        <v>10229</v>
      </c>
      <c r="D1092" s="19">
        <v>0</v>
      </c>
      <c r="E1092" s="19">
        <v>197.73</v>
      </c>
      <c r="F1092" s="19">
        <v>128.46</v>
      </c>
      <c r="G1092" s="19">
        <v>0</v>
      </c>
      <c r="H1092" s="57">
        <v>0</v>
      </c>
      <c r="I1092" s="19">
        <v>0.9</v>
      </c>
      <c r="J1092" s="19">
        <v>68.37</v>
      </c>
      <c r="K1092" s="57">
        <v>0.34577454104081329</v>
      </c>
      <c r="L1092" s="19">
        <v>0.53222793087342368</v>
      </c>
      <c r="M1092" s="26" t="s">
        <v>10236</v>
      </c>
      <c r="N1092" s="26">
        <v>75</v>
      </c>
      <c r="O1092" s="44" t="s">
        <v>10133</v>
      </c>
    </row>
    <row r="1093" spans="1:15" hidden="1" x14ac:dyDescent="0.25">
      <c r="A1093" s="26">
        <v>24</v>
      </c>
      <c r="B1093" s="19" t="s">
        <v>1144</v>
      </c>
      <c r="C1093" s="19" t="s">
        <v>10233</v>
      </c>
      <c r="D1093" s="19">
        <v>0</v>
      </c>
      <c r="E1093" s="19">
        <v>332.15</v>
      </c>
      <c r="F1093" s="19">
        <v>128.46</v>
      </c>
      <c r="G1093" s="19">
        <v>118.75</v>
      </c>
      <c r="H1093" s="57">
        <v>0.35751919313563152</v>
      </c>
      <c r="I1093" s="19">
        <v>0.9</v>
      </c>
      <c r="J1093" s="19">
        <v>84.04</v>
      </c>
      <c r="K1093" s="57">
        <v>0.25301821466205032</v>
      </c>
      <c r="L1093" s="19">
        <v>0.65421142768176865</v>
      </c>
      <c r="M1093" s="26" t="s">
        <v>10236</v>
      </c>
      <c r="N1093" s="26">
        <v>75</v>
      </c>
      <c r="O1093" s="44" t="s">
        <v>10133</v>
      </c>
    </row>
    <row r="1094" spans="1:15" hidden="1" x14ac:dyDescent="0.25">
      <c r="A1094" s="26">
        <v>1</v>
      </c>
      <c r="B1094" s="19" t="s">
        <v>2107</v>
      </c>
      <c r="C1094" s="19" t="s">
        <v>10269</v>
      </c>
      <c r="D1094" s="19">
        <v>0</v>
      </c>
      <c r="E1094" s="19">
        <v>206.43</v>
      </c>
      <c r="F1094" s="19">
        <v>104.25</v>
      </c>
      <c r="G1094" s="19">
        <v>94.78</v>
      </c>
      <c r="H1094" s="57">
        <v>0.45913869108172262</v>
      </c>
      <c r="I1094" s="19">
        <v>0.73</v>
      </c>
      <c r="J1094" s="19">
        <v>6.67</v>
      </c>
      <c r="K1094" s="57">
        <v>3.2311195078234753E-2</v>
      </c>
      <c r="L1094" s="19">
        <v>6.398081534772182E-2</v>
      </c>
      <c r="M1094" s="26" t="s">
        <v>10273</v>
      </c>
      <c r="N1094" s="26">
        <v>76</v>
      </c>
      <c r="O1094" s="44" t="s">
        <v>10270</v>
      </c>
    </row>
    <row r="1095" spans="1:15" hidden="1" x14ac:dyDescent="0.25">
      <c r="A1095" s="26">
        <v>1</v>
      </c>
      <c r="B1095" s="19" t="s">
        <v>500</v>
      </c>
      <c r="C1095" s="19" t="s">
        <v>10277</v>
      </c>
      <c r="D1095" s="19">
        <v>17332.8</v>
      </c>
      <c r="E1095" s="19">
        <v>0</v>
      </c>
      <c r="F1095" s="19">
        <v>11312.88</v>
      </c>
      <c r="G1095" s="19">
        <v>5802.72</v>
      </c>
      <c r="H1095" s="57">
        <v>0.33478260869565218</v>
      </c>
      <c r="I1095" s="19">
        <v>79.19</v>
      </c>
      <c r="J1095" s="19">
        <v>138.01</v>
      </c>
      <c r="K1095" s="57">
        <v>7.962360380319394E-3</v>
      </c>
      <c r="L1095" s="19">
        <v>1.219936921455898E-2</v>
      </c>
      <c r="M1095" s="26" t="s">
        <v>10317</v>
      </c>
      <c r="N1095" s="26">
        <v>77</v>
      </c>
      <c r="O1095" s="44" t="s">
        <v>10278</v>
      </c>
    </row>
    <row r="1096" spans="1:15" hidden="1" x14ac:dyDescent="0.25">
      <c r="A1096" s="26">
        <v>2</v>
      </c>
      <c r="B1096" s="19" t="s">
        <v>500</v>
      </c>
      <c r="C1096" s="19" t="s">
        <v>10284</v>
      </c>
      <c r="D1096" s="19">
        <v>17332.8</v>
      </c>
      <c r="E1096" s="19">
        <v>0</v>
      </c>
      <c r="F1096" s="19">
        <v>11393.61</v>
      </c>
      <c r="G1096" s="19">
        <v>5802.72</v>
      </c>
      <c r="H1096" s="57">
        <v>0.33478260869565218</v>
      </c>
      <c r="I1096" s="19">
        <v>79.760000000000005</v>
      </c>
      <c r="J1096" s="19">
        <v>56.71</v>
      </c>
      <c r="K1096" s="57">
        <v>3.2718314409674147E-3</v>
      </c>
      <c r="L1096" s="19">
        <v>4.9773513399177256E-3</v>
      </c>
      <c r="M1096" s="26" t="s">
        <v>10317</v>
      </c>
      <c r="N1096" s="26">
        <v>77</v>
      </c>
      <c r="O1096" s="44" t="s">
        <v>10278</v>
      </c>
    </row>
    <row r="1097" spans="1:15" hidden="1" x14ac:dyDescent="0.25">
      <c r="A1097" s="26">
        <v>3</v>
      </c>
      <c r="B1097" s="19" t="s">
        <v>500</v>
      </c>
      <c r="C1097" s="19" t="s">
        <v>10286</v>
      </c>
      <c r="D1097" s="19">
        <v>17332.8</v>
      </c>
      <c r="E1097" s="19">
        <v>0</v>
      </c>
      <c r="F1097" s="19">
        <v>11331.97</v>
      </c>
      <c r="G1097" s="19">
        <v>5802.72</v>
      </c>
      <c r="H1097" s="57">
        <v>0.33478260869565218</v>
      </c>
      <c r="I1097" s="19">
        <v>79.319999999999993</v>
      </c>
      <c r="J1097" s="19">
        <v>118.79</v>
      </c>
      <c r="K1097" s="57">
        <v>6.8534801070802183E-3</v>
      </c>
      <c r="L1097" s="19">
        <v>1.048273159918355E-2</v>
      </c>
      <c r="M1097" s="26" t="s">
        <v>10317</v>
      </c>
      <c r="N1097" s="26">
        <v>77</v>
      </c>
      <c r="O1097" s="44" t="s">
        <v>10278</v>
      </c>
    </row>
    <row r="1098" spans="1:15" hidden="1" x14ac:dyDescent="0.25">
      <c r="A1098" s="26">
        <v>4</v>
      </c>
      <c r="B1098" s="19" t="s">
        <v>500</v>
      </c>
      <c r="C1098" s="19" t="s">
        <v>10290</v>
      </c>
      <c r="D1098" s="19">
        <v>17332.8</v>
      </c>
      <c r="E1098" s="19">
        <v>0</v>
      </c>
      <c r="F1098" s="19">
        <v>11894.16</v>
      </c>
      <c r="G1098" s="19">
        <v>5438.64</v>
      </c>
      <c r="H1098" s="57">
        <v>0.31377734699529219</v>
      </c>
      <c r="I1098" s="19">
        <v>83.26</v>
      </c>
      <c r="J1098" s="19">
        <v>0</v>
      </c>
      <c r="K1098" s="57">
        <v>0</v>
      </c>
      <c r="L1098" s="19">
        <v>0</v>
      </c>
      <c r="M1098" s="26" t="s">
        <v>10317</v>
      </c>
      <c r="N1098" s="26">
        <v>77</v>
      </c>
      <c r="O1098" s="44" t="s">
        <v>10278</v>
      </c>
    </row>
    <row r="1099" spans="1:15" hidden="1" x14ac:dyDescent="0.25">
      <c r="A1099" s="26">
        <v>5</v>
      </c>
      <c r="B1099" s="19" t="s">
        <v>500</v>
      </c>
      <c r="C1099" s="19" t="s">
        <v>10293</v>
      </c>
      <c r="D1099" s="19">
        <v>17332.8</v>
      </c>
      <c r="E1099" s="19">
        <v>0</v>
      </c>
      <c r="F1099" s="19">
        <v>11894.16</v>
      </c>
      <c r="G1099" s="19">
        <v>5438.64</v>
      </c>
      <c r="H1099" s="57">
        <v>0.31377734699529219</v>
      </c>
      <c r="I1099" s="19">
        <v>83.26</v>
      </c>
      <c r="J1099" s="19">
        <v>0</v>
      </c>
      <c r="K1099" s="57">
        <v>0</v>
      </c>
      <c r="L1099" s="19">
        <v>0</v>
      </c>
      <c r="M1099" s="26" t="s">
        <v>10317</v>
      </c>
      <c r="N1099" s="26">
        <v>77</v>
      </c>
      <c r="O1099" s="44" t="s">
        <v>10278</v>
      </c>
    </row>
    <row r="1100" spans="1:15" hidden="1" x14ac:dyDescent="0.25">
      <c r="A1100" s="26">
        <v>6</v>
      </c>
      <c r="B1100" s="19" t="s">
        <v>500</v>
      </c>
      <c r="C1100" s="19" t="s">
        <v>10297</v>
      </c>
      <c r="D1100" s="19">
        <v>20724</v>
      </c>
      <c r="E1100" s="19">
        <v>0</v>
      </c>
      <c r="F1100" s="19">
        <v>11304</v>
      </c>
      <c r="G1100" s="19">
        <v>9193.92</v>
      </c>
      <c r="H1100" s="57">
        <v>0.44363636363636366</v>
      </c>
      <c r="I1100" s="19">
        <v>79.13</v>
      </c>
      <c r="J1100" s="19">
        <v>146.94999999999999</v>
      </c>
      <c r="K1100" s="57">
        <v>7.0908125844431572E-3</v>
      </c>
      <c r="L1100" s="19">
        <v>1.2999823071479122E-2</v>
      </c>
      <c r="M1100" s="26" t="s">
        <v>10317</v>
      </c>
      <c r="N1100" s="26">
        <v>77</v>
      </c>
      <c r="O1100" s="44" t="s">
        <v>10278</v>
      </c>
    </row>
    <row r="1101" spans="1:15" hidden="1" x14ac:dyDescent="0.25">
      <c r="A1101" s="26">
        <v>7</v>
      </c>
      <c r="B1101" s="19" t="s">
        <v>500</v>
      </c>
      <c r="C1101" s="19" t="s">
        <v>10300</v>
      </c>
      <c r="D1101" s="19">
        <v>20724</v>
      </c>
      <c r="E1101" s="19">
        <v>0</v>
      </c>
      <c r="F1101" s="19">
        <v>11304</v>
      </c>
      <c r="G1101" s="19">
        <v>9193.92</v>
      </c>
      <c r="H1101" s="57">
        <v>0.44363636363636366</v>
      </c>
      <c r="I1101" s="19">
        <v>79.13</v>
      </c>
      <c r="J1101" s="19">
        <v>146.94999999999999</v>
      </c>
      <c r="K1101" s="57">
        <v>7.0908125844431572E-3</v>
      </c>
      <c r="L1101" s="19">
        <v>1.2999823071479122E-2</v>
      </c>
      <c r="M1101" s="26" t="s">
        <v>10317</v>
      </c>
      <c r="N1101" s="26">
        <v>77</v>
      </c>
      <c r="O1101" s="44" t="s">
        <v>10278</v>
      </c>
    </row>
    <row r="1102" spans="1:15" hidden="1" x14ac:dyDescent="0.25">
      <c r="A1102" s="26">
        <v>8</v>
      </c>
      <c r="B1102" s="19" t="s">
        <v>500</v>
      </c>
      <c r="C1102" s="19" t="s">
        <v>10304</v>
      </c>
      <c r="D1102" s="19">
        <v>20724</v>
      </c>
      <c r="E1102" s="19">
        <v>0</v>
      </c>
      <c r="F1102" s="19">
        <v>11294.58</v>
      </c>
      <c r="G1102" s="19">
        <v>9193.92</v>
      </c>
      <c r="H1102" s="57">
        <v>0.44363636363636366</v>
      </c>
      <c r="I1102" s="19">
        <v>79.06</v>
      </c>
      <c r="J1102" s="19">
        <v>156.44</v>
      </c>
      <c r="K1102" s="57">
        <v>7.5487357652962751E-3</v>
      </c>
      <c r="L1102" s="19">
        <v>1.3850891312470229E-2</v>
      </c>
      <c r="M1102" s="26" t="s">
        <v>10317</v>
      </c>
      <c r="N1102" s="26">
        <v>77</v>
      </c>
      <c r="O1102" s="44" t="s">
        <v>10278</v>
      </c>
    </row>
    <row r="1103" spans="1:15" hidden="1" x14ac:dyDescent="0.25">
      <c r="A1103" s="26">
        <v>9</v>
      </c>
      <c r="B1103" s="19" t="s">
        <v>500</v>
      </c>
      <c r="C1103" s="19" t="s">
        <v>10310</v>
      </c>
      <c r="D1103" s="19">
        <v>20724</v>
      </c>
      <c r="E1103" s="19">
        <v>0</v>
      </c>
      <c r="F1103" s="19">
        <v>11742.49</v>
      </c>
      <c r="G1103" s="19">
        <v>8849.0499999999993</v>
      </c>
      <c r="H1103" s="57">
        <v>0.42699527118316921</v>
      </c>
      <c r="I1103" s="19">
        <v>82.2</v>
      </c>
      <c r="J1103" s="19">
        <v>50.26</v>
      </c>
      <c r="K1103" s="57">
        <v>2.4252074889017563E-3</v>
      </c>
      <c r="L1103" s="19">
        <v>4.2801824825910006E-3</v>
      </c>
      <c r="M1103" s="26" t="s">
        <v>10317</v>
      </c>
      <c r="N1103" s="26">
        <v>77</v>
      </c>
      <c r="O1103" s="44" t="s">
        <v>10278</v>
      </c>
    </row>
    <row r="1104" spans="1:15" hidden="1" x14ac:dyDescent="0.25">
      <c r="A1104" s="26">
        <v>10</v>
      </c>
      <c r="B1104" s="19" t="s">
        <v>500</v>
      </c>
      <c r="C1104" s="19" t="s">
        <v>10315</v>
      </c>
      <c r="D1104" s="19">
        <v>20724</v>
      </c>
      <c r="E1104" s="19">
        <v>0</v>
      </c>
      <c r="F1104" s="19">
        <v>8072.46</v>
      </c>
      <c r="G1104" s="19">
        <v>12652.74</v>
      </c>
      <c r="H1104" s="57">
        <v>0.61053561088592934</v>
      </c>
      <c r="I1104" s="19">
        <v>56.51</v>
      </c>
      <c r="J1104" s="19">
        <v>0</v>
      </c>
      <c r="K1104" s="57">
        <v>0</v>
      </c>
      <c r="L1104" s="19">
        <v>0</v>
      </c>
      <c r="M1104" s="26" t="s">
        <v>10317</v>
      </c>
      <c r="N1104" s="26">
        <v>77</v>
      </c>
      <c r="O1104" s="44" t="s">
        <v>10278</v>
      </c>
    </row>
    <row r="1105" spans="1:15" hidden="1" x14ac:dyDescent="0.25">
      <c r="A1105" s="26">
        <v>1</v>
      </c>
      <c r="B1105" s="19" t="s">
        <v>1141</v>
      </c>
      <c r="C1105" s="19" t="s">
        <v>10332</v>
      </c>
      <c r="D1105" s="56">
        <v>1695.6</v>
      </c>
      <c r="E1105" s="56">
        <v>0</v>
      </c>
      <c r="F1105" s="19">
        <v>444.6</v>
      </c>
      <c r="G1105" s="56">
        <v>1177.03</v>
      </c>
      <c r="H1105" s="57">
        <v>0.69416725642840293</v>
      </c>
      <c r="I1105" s="19">
        <v>3.11</v>
      </c>
      <c r="J1105" s="19">
        <v>70.86</v>
      </c>
      <c r="K1105" s="57">
        <v>4.1790516631280965E-2</v>
      </c>
      <c r="L1105" s="57">
        <v>0.1593792172739541</v>
      </c>
      <c r="M1105" s="26" t="s">
        <v>10665</v>
      </c>
      <c r="N1105" s="26">
        <v>78</v>
      </c>
      <c r="O1105" s="44" t="s">
        <v>10767</v>
      </c>
    </row>
    <row r="1106" spans="1:15" hidden="1" x14ac:dyDescent="0.25">
      <c r="A1106" s="26">
        <v>2</v>
      </c>
      <c r="B1106" s="19" t="s">
        <v>1949</v>
      </c>
      <c r="C1106" s="19" t="s">
        <v>10340</v>
      </c>
      <c r="D1106" s="56">
        <v>3014.4</v>
      </c>
      <c r="E1106" s="56">
        <v>0</v>
      </c>
      <c r="F1106" s="19">
        <v>207.24</v>
      </c>
      <c r="G1106" s="56">
        <v>2802.39</v>
      </c>
      <c r="H1106" s="57">
        <v>0.92966759554140121</v>
      </c>
      <c r="I1106" s="19">
        <v>1.45</v>
      </c>
      <c r="J1106" s="19">
        <v>3.32</v>
      </c>
      <c r="K1106" s="57">
        <v>1.101380042462845E-3</v>
      </c>
      <c r="L1106" s="57">
        <v>1.6020073344914107E-2</v>
      </c>
      <c r="M1106" s="26" t="s">
        <v>10665</v>
      </c>
      <c r="N1106" s="26">
        <v>78</v>
      </c>
      <c r="O1106" s="44" t="s">
        <v>10767</v>
      </c>
    </row>
    <row r="1107" spans="1:15" hidden="1" x14ac:dyDescent="0.25">
      <c r="A1107" s="26">
        <v>3</v>
      </c>
      <c r="B1107" s="19" t="s">
        <v>1142</v>
      </c>
      <c r="C1107" s="19" t="s">
        <v>10349</v>
      </c>
      <c r="D1107" s="56">
        <v>0</v>
      </c>
      <c r="E1107" s="56">
        <v>36.24</v>
      </c>
      <c r="F1107" s="19">
        <v>27.61</v>
      </c>
      <c r="G1107" s="56">
        <v>3.52</v>
      </c>
      <c r="H1107" s="57">
        <v>9.713024282560706E-2</v>
      </c>
      <c r="I1107" s="19">
        <v>0.19</v>
      </c>
      <c r="J1107" s="19">
        <v>4.92</v>
      </c>
      <c r="K1107" s="57">
        <v>0.13576158940397351</v>
      </c>
      <c r="L1107" s="57">
        <v>0.17819630568634554</v>
      </c>
      <c r="M1107" s="26" t="s">
        <v>10665</v>
      </c>
      <c r="N1107" s="26">
        <v>78</v>
      </c>
      <c r="O1107" s="44" t="s">
        <v>10767</v>
      </c>
    </row>
    <row r="1108" spans="1:15" hidden="1" x14ac:dyDescent="0.25">
      <c r="A1108" s="26">
        <v>4</v>
      </c>
      <c r="B1108" s="19" t="s">
        <v>1142</v>
      </c>
      <c r="C1108" s="19" t="s">
        <v>10357</v>
      </c>
      <c r="D1108" s="56">
        <v>0</v>
      </c>
      <c r="E1108" s="56">
        <v>115.96</v>
      </c>
      <c r="F1108" s="19">
        <v>39.17</v>
      </c>
      <c r="G1108" s="56">
        <v>70.5</v>
      </c>
      <c r="H1108" s="57">
        <v>0.60796826491893763</v>
      </c>
      <c r="I1108" s="19">
        <v>0.27</v>
      </c>
      <c r="J1108" s="19">
        <v>6.02</v>
      </c>
      <c r="K1108" s="57">
        <v>5.1914453259744739E-2</v>
      </c>
      <c r="L1108" s="57">
        <v>0.15368904774061781</v>
      </c>
      <c r="M1108" s="26" t="s">
        <v>10665</v>
      </c>
      <c r="N1108" s="26">
        <v>78</v>
      </c>
      <c r="O1108" s="44" t="s">
        <v>10767</v>
      </c>
    </row>
    <row r="1109" spans="1:15" hidden="1" x14ac:dyDescent="0.25">
      <c r="A1109" s="26">
        <v>5</v>
      </c>
      <c r="B1109" s="19" t="s">
        <v>1142</v>
      </c>
      <c r="C1109" s="19" t="s">
        <v>10365</v>
      </c>
      <c r="D1109" s="56">
        <v>0</v>
      </c>
      <c r="E1109" s="56">
        <v>808.87</v>
      </c>
      <c r="F1109" s="19">
        <v>462.66</v>
      </c>
      <c r="G1109" s="56">
        <v>335.36</v>
      </c>
      <c r="H1109" s="57">
        <v>0.41460308825892916</v>
      </c>
      <c r="I1109" s="19">
        <v>3.24</v>
      </c>
      <c r="J1109" s="19">
        <v>7.61</v>
      </c>
      <c r="K1109" s="57">
        <v>9.4081867296351707E-3</v>
      </c>
      <c r="L1109" s="57">
        <v>1.6448363809276792E-2</v>
      </c>
      <c r="M1109" s="26" t="s">
        <v>10665</v>
      </c>
      <c r="N1109" s="26">
        <v>78</v>
      </c>
      <c r="O1109" s="44" t="s">
        <v>10767</v>
      </c>
    </row>
    <row r="1110" spans="1:15" hidden="1" x14ac:dyDescent="0.25">
      <c r="A1110" s="26">
        <v>6</v>
      </c>
      <c r="B1110" s="19" t="s">
        <v>1142</v>
      </c>
      <c r="C1110" s="19" t="s">
        <v>10370</v>
      </c>
      <c r="D1110" s="56">
        <v>0</v>
      </c>
      <c r="E1110" s="56">
        <v>824.15</v>
      </c>
      <c r="F1110" s="19">
        <v>491.26</v>
      </c>
      <c r="G1110" s="56">
        <v>311.08</v>
      </c>
      <c r="H1110" s="57">
        <v>0.37745556027422189</v>
      </c>
      <c r="I1110" s="19">
        <v>3.44</v>
      </c>
      <c r="J1110" s="19">
        <v>18.37</v>
      </c>
      <c r="K1110" s="57">
        <v>2.2289631741794578E-2</v>
      </c>
      <c r="L1110" s="57">
        <v>3.7393640841916709E-2</v>
      </c>
      <c r="M1110" s="26" t="s">
        <v>10665</v>
      </c>
      <c r="N1110" s="26">
        <v>78</v>
      </c>
      <c r="O1110" s="44" t="s">
        <v>10767</v>
      </c>
    </row>
    <row r="1111" spans="1:15" hidden="1" x14ac:dyDescent="0.25">
      <c r="A1111" s="26">
        <v>7</v>
      </c>
      <c r="B1111" s="19" t="s">
        <v>1142</v>
      </c>
      <c r="C1111" s="19" t="s">
        <v>10377</v>
      </c>
      <c r="D1111" s="56">
        <v>0</v>
      </c>
      <c r="E1111" s="56">
        <v>861.62</v>
      </c>
      <c r="F1111" s="19">
        <v>491.26</v>
      </c>
      <c r="G1111" s="56">
        <v>355.93</v>
      </c>
      <c r="H1111" s="57">
        <v>0.41309393932359972</v>
      </c>
      <c r="I1111" s="19">
        <v>3.44</v>
      </c>
      <c r="J1111" s="19">
        <v>10.99</v>
      </c>
      <c r="K1111" s="57">
        <v>1.275504282630394E-2</v>
      </c>
      <c r="L1111" s="57">
        <v>2.237104588201767E-2</v>
      </c>
      <c r="M1111" s="26" t="s">
        <v>10665</v>
      </c>
      <c r="N1111" s="26">
        <v>78</v>
      </c>
      <c r="O1111" s="44" t="s">
        <v>10767</v>
      </c>
    </row>
    <row r="1112" spans="1:15" hidden="1" x14ac:dyDescent="0.25">
      <c r="A1112" s="26">
        <v>8</v>
      </c>
      <c r="B1112" s="19" t="s">
        <v>1142</v>
      </c>
      <c r="C1112" s="19" t="s">
        <v>10380</v>
      </c>
      <c r="D1112" s="56">
        <v>0</v>
      </c>
      <c r="E1112" s="56">
        <v>908.09</v>
      </c>
      <c r="F1112" s="19">
        <v>462.66</v>
      </c>
      <c r="G1112" s="56">
        <v>434.57</v>
      </c>
      <c r="H1112" s="57">
        <v>0.47855388783050135</v>
      </c>
      <c r="I1112" s="19">
        <v>3.24</v>
      </c>
      <c r="J1112" s="19">
        <v>7.62</v>
      </c>
      <c r="K1112" s="57">
        <v>8.3912387538680085E-3</v>
      </c>
      <c r="L1112" s="57">
        <v>1.6469977953572818E-2</v>
      </c>
      <c r="M1112" s="26" t="s">
        <v>10665</v>
      </c>
      <c r="N1112" s="26">
        <v>78</v>
      </c>
      <c r="O1112" s="44" t="s">
        <v>10767</v>
      </c>
    </row>
    <row r="1113" spans="1:15" hidden="1" x14ac:dyDescent="0.25">
      <c r="A1113" s="26">
        <v>9</v>
      </c>
      <c r="B1113" s="19" t="s">
        <v>1142</v>
      </c>
      <c r="C1113" s="19" t="s">
        <v>10385</v>
      </c>
      <c r="D1113" s="56">
        <v>0</v>
      </c>
      <c r="E1113" s="56">
        <v>1080.6400000000001</v>
      </c>
      <c r="F1113" s="19">
        <v>622.79999999999995</v>
      </c>
      <c r="G1113" s="56">
        <v>428.46</v>
      </c>
      <c r="H1113" s="57">
        <v>0.39648726680485635</v>
      </c>
      <c r="I1113" s="19">
        <v>4.3600000000000003</v>
      </c>
      <c r="J1113" s="19">
        <v>25.02</v>
      </c>
      <c r="K1113" s="57">
        <v>2.3152946402132068E-2</v>
      </c>
      <c r="L1113" s="57">
        <v>4.0173410404624278E-2</v>
      </c>
      <c r="M1113" s="26" t="s">
        <v>10665</v>
      </c>
      <c r="N1113" s="26">
        <v>78</v>
      </c>
      <c r="O1113" s="44" t="s">
        <v>10767</v>
      </c>
    </row>
    <row r="1114" spans="1:15" hidden="1" x14ac:dyDescent="0.25">
      <c r="A1114" s="26">
        <v>10</v>
      </c>
      <c r="B1114" s="19" t="s">
        <v>1142</v>
      </c>
      <c r="C1114" s="19" t="s">
        <v>10390</v>
      </c>
      <c r="D1114" s="56">
        <v>3768</v>
      </c>
      <c r="E1114" s="56">
        <v>0</v>
      </c>
      <c r="F1114" s="19">
        <v>2696.76</v>
      </c>
      <c r="G1114" s="56">
        <v>925.52</v>
      </c>
      <c r="H1114" s="57">
        <v>0.24562632696390657</v>
      </c>
      <c r="I1114" s="19">
        <v>18.88</v>
      </c>
      <c r="J1114" s="19">
        <v>126.84</v>
      </c>
      <c r="K1114" s="57">
        <v>3.3662420382165603E-2</v>
      </c>
      <c r="L1114" s="57">
        <v>4.7034218840386235E-2</v>
      </c>
      <c r="M1114" s="26" t="s">
        <v>10665</v>
      </c>
      <c r="N1114" s="26">
        <v>78</v>
      </c>
      <c r="O1114" s="44" t="s">
        <v>10767</v>
      </c>
    </row>
    <row r="1115" spans="1:15" hidden="1" x14ac:dyDescent="0.25">
      <c r="A1115" s="26">
        <v>11</v>
      </c>
      <c r="B1115" s="19" t="s">
        <v>1142</v>
      </c>
      <c r="C1115" s="19" t="s">
        <v>10395</v>
      </c>
      <c r="D1115" s="56">
        <v>3768</v>
      </c>
      <c r="E1115" s="56">
        <v>0</v>
      </c>
      <c r="F1115" s="19">
        <v>2902.13</v>
      </c>
      <c r="G1115" s="56">
        <v>621.72</v>
      </c>
      <c r="H1115" s="57">
        <v>0.16500000000000001</v>
      </c>
      <c r="I1115" s="19">
        <v>20.309999999999999</v>
      </c>
      <c r="J1115" s="19">
        <v>223.84</v>
      </c>
      <c r="K1115" s="57">
        <v>5.9405520169851379E-2</v>
      </c>
      <c r="L1115" s="57">
        <v>7.7129556567073154E-2</v>
      </c>
      <c r="M1115" s="26" t="s">
        <v>10665</v>
      </c>
      <c r="N1115" s="26">
        <v>78</v>
      </c>
      <c r="O1115" s="44" t="s">
        <v>10767</v>
      </c>
    </row>
    <row r="1116" spans="1:15" hidden="1" x14ac:dyDescent="0.25">
      <c r="A1116" s="26">
        <v>12</v>
      </c>
      <c r="B1116" s="19" t="s">
        <v>1142</v>
      </c>
      <c r="C1116" s="19" t="s">
        <v>10398</v>
      </c>
      <c r="D1116" s="56">
        <v>3768</v>
      </c>
      <c r="E1116" s="56">
        <v>0</v>
      </c>
      <c r="F1116" s="19">
        <v>2292.27</v>
      </c>
      <c r="G1116" s="56">
        <v>1289.9100000000001</v>
      </c>
      <c r="H1116" s="57">
        <v>0.34233280254777071</v>
      </c>
      <c r="I1116" s="19">
        <v>16.05</v>
      </c>
      <c r="J1116" s="19">
        <v>169.77</v>
      </c>
      <c r="K1116" s="57">
        <v>4.5055732484076433E-2</v>
      </c>
      <c r="L1116" s="57">
        <v>7.4061956052297512E-2</v>
      </c>
      <c r="M1116" s="26" t="s">
        <v>10665</v>
      </c>
      <c r="N1116" s="26">
        <v>78</v>
      </c>
      <c r="O1116" s="44" t="s">
        <v>10767</v>
      </c>
    </row>
    <row r="1117" spans="1:15" hidden="1" x14ac:dyDescent="0.25">
      <c r="A1117" s="26">
        <v>13</v>
      </c>
      <c r="B1117" s="19" t="s">
        <v>497</v>
      </c>
      <c r="C1117" s="19" t="s">
        <v>10403</v>
      </c>
      <c r="D1117" s="56">
        <v>0</v>
      </c>
      <c r="E1117" s="56">
        <v>2438.0300000000002</v>
      </c>
      <c r="F1117" s="19">
        <v>700.38</v>
      </c>
      <c r="G1117" s="56">
        <v>1644.79</v>
      </c>
      <c r="H1117" s="57">
        <v>0.67463895030003729</v>
      </c>
      <c r="I1117" s="19">
        <v>4.9000000000000004</v>
      </c>
      <c r="J1117" s="19">
        <v>87.96</v>
      </c>
      <c r="K1117" s="57">
        <v>3.6078309126630924E-2</v>
      </c>
      <c r="L1117" s="57">
        <v>0.12558896598989119</v>
      </c>
      <c r="M1117" s="26" t="s">
        <v>10665</v>
      </c>
      <c r="N1117" s="26">
        <v>78</v>
      </c>
      <c r="O1117" s="44" t="s">
        <v>10767</v>
      </c>
    </row>
    <row r="1118" spans="1:15" hidden="1" x14ac:dyDescent="0.25">
      <c r="A1118" s="26">
        <v>14</v>
      </c>
      <c r="B1118" s="19" t="s">
        <v>498</v>
      </c>
      <c r="C1118" s="19" t="s">
        <v>10421</v>
      </c>
      <c r="D1118" s="56">
        <v>0</v>
      </c>
      <c r="E1118" s="56">
        <v>81.47</v>
      </c>
      <c r="F1118" s="19">
        <v>56.93</v>
      </c>
      <c r="G1118" s="56">
        <v>14.57</v>
      </c>
      <c r="H1118" s="57">
        <v>0.17883883638149012</v>
      </c>
      <c r="I1118" s="19">
        <v>0.4</v>
      </c>
      <c r="J1118" s="19">
        <v>9.57</v>
      </c>
      <c r="K1118" s="57">
        <v>0.11746655210506936</v>
      </c>
      <c r="L1118" s="57">
        <v>0.16810117688389251</v>
      </c>
      <c r="M1118" s="26" t="s">
        <v>10665</v>
      </c>
      <c r="N1118" s="26">
        <v>78</v>
      </c>
      <c r="O1118" s="44" t="s">
        <v>10767</v>
      </c>
    </row>
    <row r="1119" spans="1:15" hidden="1" x14ac:dyDescent="0.25">
      <c r="A1119" s="26">
        <v>15</v>
      </c>
      <c r="B1119" s="19" t="s">
        <v>498</v>
      </c>
      <c r="C1119" s="19" t="s">
        <v>10425</v>
      </c>
      <c r="D1119" s="56">
        <v>0</v>
      </c>
      <c r="E1119" s="56">
        <v>126.75</v>
      </c>
      <c r="F1119" s="19">
        <v>56.93</v>
      </c>
      <c r="G1119" s="56">
        <v>59.81</v>
      </c>
      <c r="H1119" s="57">
        <v>0.47187376725838265</v>
      </c>
      <c r="I1119" s="19">
        <v>0.4</v>
      </c>
      <c r="J1119" s="19">
        <v>9.61</v>
      </c>
      <c r="K1119" s="57">
        <v>7.5818540433925039E-2</v>
      </c>
      <c r="L1119" s="57">
        <v>0.16880379413314595</v>
      </c>
      <c r="M1119" s="26" t="s">
        <v>10665</v>
      </c>
      <c r="N1119" s="26">
        <v>78</v>
      </c>
      <c r="O1119" s="44" t="s">
        <v>10767</v>
      </c>
    </row>
    <row r="1120" spans="1:15" hidden="1" x14ac:dyDescent="0.25">
      <c r="A1120" s="26">
        <v>16</v>
      </c>
      <c r="B1120" s="19" t="s">
        <v>498</v>
      </c>
      <c r="C1120" s="19" t="s">
        <v>10430</v>
      </c>
      <c r="D1120" s="56">
        <v>0</v>
      </c>
      <c r="E1120" s="56">
        <v>360.87</v>
      </c>
      <c r="F1120" s="19">
        <v>113.86</v>
      </c>
      <c r="G1120" s="56">
        <v>230.85</v>
      </c>
      <c r="H1120" s="57">
        <v>0.63970404854933904</v>
      </c>
      <c r="I1120" s="19">
        <v>0.8</v>
      </c>
      <c r="J1120" s="19">
        <v>15.36</v>
      </c>
      <c r="K1120" s="57">
        <v>4.2563804139995012E-2</v>
      </c>
      <c r="L1120" s="57">
        <v>0.13490251185666607</v>
      </c>
      <c r="M1120" s="26" t="s">
        <v>10665</v>
      </c>
      <c r="N1120" s="26">
        <v>78</v>
      </c>
      <c r="O1120" s="44" t="s">
        <v>10767</v>
      </c>
    </row>
    <row r="1121" spans="1:15" hidden="1" x14ac:dyDescent="0.25">
      <c r="A1121" s="26">
        <v>17</v>
      </c>
      <c r="B1121" s="19" t="s">
        <v>498</v>
      </c>
      <c r="C1121" s="19" t="s">
        <v>10433</v>
      </c>
      <c r="D1121" s="56">
        <v>0</v>
      </c>
      <c r="E1121" s="56">
        <v>360.87</v>
      </c>
      <c r="F1121" s="19">
        <v>113.86</v>
      </c>
      <c r="G1121" s="56">
        <v>230.85</v>
      </c>
      <c r="H1121" s="57">
        <v>0.63970404854933904</v>
      </c>
      <c r="I1121" s="19">
        <v>0.8</v>
      </c>
      <c r="J1121" s="19">
        <v>15.36</v>
      </c>
      <c r="K1121" s="57">
        <v>4.2563804139995012E-2</v>
      </c>
      <c r="L1121" s="57">
        <v>0.13490251185666607</v>
      </c>
      <c r="M1121" s="26" t="s">
        <v>10665</v>
      </c>
      <c r="N1121" s="26">
        <v>78</v>
      </c>
      <c r="O1121" s="44" t="s">
        <v>10767</v>
      </c>
    </row>
    <row r="1122" spans="1:15" hidden="1" x14ac:dyDescent="0.25">
      <c r="A1122" s="26">
        <v>18</v>
      </c>
      <c r="B1122" s="19" t="s">
        <v>1143</v>
      </c>
      <c r="C1122" s="19" t="s">
        <v>10439</v>
      </c>
      <c r="D1122" s="56">
        <v>0</v>
      </c>
      <c r="E1122" s="56">
        <v>62.76</v>
      </c>
      <c r="F1122" s="19">
        <v>35.71</v>
      </c>
      <c r="G1122" s="56">
        <v>25.39</v>
      </c>
      <c r="H1122" s="57">
        <v>0.4045570427023582</v>
      </c>
      <c r="I1122" s="19">
        <v>0.25</v>
      </c>
      <c r="J1122" s="19">
        <v>1.41</v>
      </c>
      <c r="K1122" s="57">
        <v>2.2466539196940725E-2</v>
      </c>
      <c r="L1122" s="57">
        <v>3.9484738168580225E-2</v>
      </c>
      <c r="M1122" s="26" t="s">
        <v>10665</v>
      </c>
      <c r="N1122" s="26">
        <v>78</v>
      </c>
      <c r="O1122" s="44" t="s">
        <v>10767</v>
      </c>
    </row>
    <row r="1123" spans="1:15" hidden="1" x14ac:dyDescent="0.25">
      <c r="A1123" s="26">
        <v>19</v>
      </c>
      <c r="B1123" s="19" t="s">
        <v>1143</v>
      </c>
      <c r="C1123" s="19" t="s">
        <v>10444</v>
      </c>
      <c r="D1123" s="56">
        <v>0</v>
      </c>
      <c r="E1123" s="56">
        <v>82.36</v>
      </c>
      <c r="F1123" s="19">
        <v>71.42</v>
      </c>
      <c r="G1123" s="56">
        <v>0</v>
      </c>
      <c r="H1123" s="57">
        <v>0</v>
      </c>
      <c r="I1123" s="19">
        <v>0.5</v>
      </c>
      <c r="J1123" s="19">
        <v>10.44</v>
      </c>
      <c r="K1123" s="57">
        <v>0.12676056338028169</v>
      </c>
      <c r="L1123" s="57">
        <v>0.14617754130495658</v>
      </c>
      <c r="M1123" s="26" t="s">
        <v>10665</v>
      </c>
      <c r="N1123" s="26">
        <v>78</v>
      </c>
      <c r="O1123" s="44" t="s">
        <v>10767</v>
      </c>
    </row>
    <row r="1124" spans="1:15" hidden="1" x14ac:dyDescent="0.25">
      <c r="A1124" s="26">
        <v>20</v>
      </c>
      <c r="B1124" s="19" t="s">
        <v>1143</v>
      </c>
      <c r="C1124" s="19" t="s">
        <v>10450</v>
      </c>
      <c r="D1124" s="56">
        <v>0</v>
      </c>
      <c r="E1124" s="56">
        <v>100.97</v>
      </c>
      <c r="F1124" s="19">
        <v>65.849999999999994</v>
      </c>
      <c r="G1124" s="56">
        <v>33.44</v>
      </c>
      <c r="H1124" s="57">
        <v>0.33118748143012772</v>
      </c>
      <c r="I1124" s="19">
        <v>0.46</v>
      </c>
      <c r="J1124" s="19">
        <v>1.22</v>
      </c>
      <c r="K1124" s="57">
        <v>1.2082796870357532E-2</v>
      </c>
      <c r="L1124" s="57">
        <v>1.8526955201214883E-2</v>
      </c>
      <c r="M1124" s="26" t="s">
        <v>10665</v>
      </c>
      <c r="N1124" s="26">
        <v>78</v>
      </c>
      <c r="O1124" s="44" t="s">
        <v>10767</v>
      </c>
    </row>
    <row r="1125" spans="1:15" hidden="1" x14ac:dyDescent="0.25">
      <c r="A1125" s="26">
        <v>21</v>
      </c>
      <c r="B1125" s="19" t="s">
        <v>1143</v>
      </c>
      <c r="C1125" s="19" t="s">
        <v>10454</v>
      </c>
      <c r="D1125" s="56">
        <v>0</v>
      </c>
      <c r="E1125" s="56">
        <v>114.3</v>
      </c>
      <c r="F1125" s="19">
        <v>65.849999999999994</v>
      </c>
      <c r="G1125" s="56">
        <v>46.77</v>
      </c>
      <c r="H1125" s="57">
        <v>0.40918635170603679</v>
      </c>
      <c r="I1125" s="19">
        <v>0.46</v>
      </c>
      <c r="J1125" s="19">
        <v>1.22</v>
      </c>
      <c r="K1125" s="57">
        <v>1.0673665791776027E-2</v>
      </c>
      <c r="L1125" s="57">
        <v>1.8526955201214883E-2</v>
      </c>
      <c r="M1125" s="26" t="s">
        <v>10665</v>
      </c>
      <c r="N1125" s="26">
        <v>78</v>
      </c>
      <c r="O1125" s="44" t="s">
        <v>10767</v>
      </c>
    </row>
    <row r="1126" spans="1:15" hidden="1" x14ac:dyDescent="0.25">
      <c r="A1126" s="26">
        <v>22</v>
      </c>
      <c r="B1126" s="19" t="s">
        <v>1143</v>
      </c>
      <c r="C1126" s="19" t="s">
        <v>10459</v>
      </c>
      <c r="D1126" s="56">
        <v>0</v>
      </c>
      <c r="E1126" s="56">
        <v>157.63999999999999</v>
      </c>
      <c r="F1126" s="19">
        <v>65.849999999999994</v>
      </c>
      <c r="G1126" s="56">
        <v>90.11</v>
      </c>
      <c r="H1126" s="57">
        <v>0.57161887845724435</v>
      </c>
      <c r="I1126" s="19">
        <v>0.46</v>
      </c>
      <c r="J1126" s="19">
        <v>1.22</v>
      </c>
      <c r="K1126" s="57">
        <v>7.7391524993656435E-3</v>
      </c>
      <c r="L1126" s="57">
        <v>1.8526955201214883E-2</v>
      </c>
      <c r="M1126" s="26" t="s">
        <v>10665</v>
      </c>
      <c r="N1126" s="26">
        <v>78</v>
      </c>
      <c r="O1126" s="44" t="s">
        <v>10767</v>
      </c>
    </row>
    <row r="1127" spans="1:15" hidden="1" x14ac:dyDescent="0.25">
      <c r="A1127" s="26">
        <v>23</v>
      </c>
      <c r="B1127" s="19" t="s">
        <v>1143</v>
      </c>
      <c r="C1127" s="19" t="s">
        <v>10465</v>
      </c>
      <c r="D1127" s="56">
        <v>0</v>
      </c>
      <c r="E1127" s="56">
        <v>172.83</v>
      </c>
      <c r="F1127" s="19">
        <v>80.86</v>
      </c>
      <c r="G1127" s="56">
        <v>85.99</v>
      </c>
      <c r="H1127" s="57">
        <v>0.49754093618006129</v>
      </c>
      <c r="I1127" s="19">
        <v>0.56999999999999995</v>
      </c>
      <c r="J1127" s="19">
        <v>5.41</v>
      </c>
      <c r="K1127" s="57">
        <v>3.1302435919689869E-2</v>
      </c>
      <c r="L1127" s="57">
        <v>6.6905763047242148E-2</v>
      </c>
      <c r="M1127" s="26" t="s">
        <v>10665</v>
      </c>
      <c r="N1127" s="26">
        <v>78</v>
      </c>
      <c r="O1127" s="44" t="s">
        <v>10767</v>
      </c>
    </row>
    <row r="1128" spans="1:15" hidden="1" x14ac:dyDescent="0.25">
      <c r="A1128" s="26">
        <v>24</v>
      </c>
      <c r="B1128" s="19" t="s">
        <v>1143</v>
      </c>
      <c r="C1128" s="19" t="s">
        <v>10471</v>
      </c>
      <c r="D1128" s="56">
        <v>0</v>
      </c>
      <c r="E1128" s="56">
        <v>200.88</v>
      </c>
      <c r="F1128" s="19">
        <v>187.28</v>
      </c>
      <c r="G1128" s="56">
        <v>0</v>
      </c>
      <c r="H1128" s="57">
        <v>0</v>
      </c>
      <c r="I1128" s="19">
        <v>1.31</v>
      </c>
      <c r="J1128" s="19">
        <v>12.29</v>
      </c>
      <c r="K1128" s="57">
        <v>6.1180804460374348E-2</v>
      </c>
      <c r="L1128" s="57">
        <v>6.5623665100384448E-2</v>
      </c>
      <c r="M1128" s="26" t="s">
        <v>10665</v>
      </c>
      <c r="N1128" s="26">
        <v>78</v>
      </c>
      <c r="O1128" s="44" t="s">
        <v>10767</v>
      </c>
    </row>
    <row r="1129" spans="1:15" hidden="1" x14ac:dyDescent="0.25">
      <c r="A1129" s="26">
        <v>25</v>
      </c>
      <c r="B1129" s="19" t="s">
        <v>1143</v>
      </c>
      <c r="C1129" s="19" t="s">
        <v>10475</v>
      </c>
      <c r="D1129" s="56">
        <v>0</v>
      </c>
      <c r="E1129" s="56">
        <v>215.77</v>
      </c>
      <c r="F1129" s="19">
        <v>116.57</v>
      </c>
      <c r="G1129" s="56">
        <v>77.540000000000006</v>
      </c>
      <c r="H1129" s="57">
        <v>0.3593641377392594</v>
      </c>
      <c r="I1129" s="19">
        <v>0.82</v>
      </c>
      <c r="J1129" s="19">
        <v>20.84</v>
      </c>
      <c r="K1129" s="57">
        <v>9.6584325902581453E-2</v>
      </c>
      <c r="L1129" s="57">
        <v>0.17877670069486146</v>
      </c>
      <c r="M1129" s="26" t="s">
        <v>10665</v>
      </c>
      <c r="N1129" s="26">
        <v>78</v>
      </c>
      <c r="O1129" s="44" t="s">
        <v>10767</v>
      </c>
    </row>
    <row r="1130" spans="1:15" hidden="1" x14ac:dyDescent="0.25">
      <c r="A1130" s="26">
        <v>26</v>
      </c>
      <c r="B1130" s="19" t="s">
        <v>1143</v>
      </c>
      <c r="C1130" s="19" t="s">
        <v>10479</v>
      </c>
      <c r="D1130" s="56">
        <v>0</v>
      </c>
      <c r="E1130" s="56">
        <v>221.29</v>
      </c>
      <c r="F1130" s="19">
        <v>161.72</v>
      </c>
      <c r="G1130" s="56">
        <v>54.96</v>
      </c>
      <c r="H1130" s="57">
        <v>0.24836187807853949</v>
      </c>
      <c r="I1130" s="19">
        <v>1.1299999999999999</v>
      </c>
      <c r="J1130" s="19">
        <v>3.48</v>
      </c>
      <c r="K1130" s="57">
        <v>1.5725970446021059E-2</v>
      </c>
      <c r="L1130" s="57">
        <v>2.1518674251793223E-2</v>
      </c>
      <c r="M1130" s="26" t="s">
        <v>10665</v>
      </c>
      <c r="N1130" s="26">
        <v>78</v>
      </c>
      <c r="O1130" s="44" t="s">
        <v>10767</v>
      </c>
    </row>
    <row r="1131" spans="1:15" hidden="1" x14ac:dyDescent="0.25">
      <c r="A1131" s="26">
        <v>27</v>
      </c>
      <c r="B1131" s="19" t="s">
        <v>1143</v>
      </c>
      <c r="C1131" s="19" t="s">
        <v>10483</v>
      </c>
      <c r="D1131" s="56">
        <v>0</v>
      </c>
      <c r="E1131" s="56">
        <v>252.08</v>
      </c>
      <c r="F1131" s="19">
        <v>80.86</v>
      </c>
      <c r="G1131" s="56">
        <v>153.69</v>
      </c>
      <c r="H1131" s="57">
        <v>0.60968740082513484</v>
      </c>
      <c r="I1131" s="19">
        <v>0.56999999999999995</v>
      </c>
      <c r="J1131" s="19">
        <v>16.96</v>
      </c>
      <c r="K1131" s="57">
        <v>6.7280228498889247E-2</v>
      </c>
      <c r="L1131" s="57">
        <v>0.20974523868414544</v>
      </c>
      <c r="M1131" s="26" t="s">
        <v>10665</v>
      </c>
      <c r="N1131" s="26">
        <v>78</v>
      </c>
      <c r="O1131" s="44" t="s">
        <v>10767</v>
      </c>
    </row>
    <row r="1132" spans="1:15" hidden="1" x14ac:dyDescent="0.25">
      <c r="A1132" s="26">
        <v>28</v>
      </c>
      <c r="B1132" s="19" t="s">
        <v>1143</v>
      </c>
      <c r="C1132" s="19" t="s">
        <v>10486</v>
      </c>
      <c r="D1132" s="56">
        <v>0</v>
      </c>
      <c r="E1132" s="56">
        <v>252.08</v>
      </c>
      <c r="F1132" s="19">
        <v>80.86</v>
      </c>
      <c r="G1132" s="56">
        <v>153.69</v>
      </c>
      <c r="H1132" s="57">
        <v>0.60968740082513484</v>
      </c>
      <c r="I1132" s="19">
        <v>0.56999999999999995</v>
      </c>
      <c r="J1132" s="19">
        <v>16.96</v>
      </c>
      <c r="K1132" s="57">
        <v>6.7280228498889247E-2</v>
      </c>
      <c r="L1132" s="57">
        <v>0.20974523868414544</v>
      </c>
      <c r="M1132" s="26" t="s">
        <v>10665</v>
      </c>
      <c r="N1132" s="26">
        <v>78</v>
      </c>
      <c r="O1132" s="44" t="s">
        <v>10767</v>
      </c>
    </row>
    <row r="1133" spans="1:15" hidden="1" x14ac:dyDescent="0.25">
      <c r="A1133" s="26">
        <v>29</v>
      </c>
      <c r="B1133" s="19" t="s">
        <v>1143</v>
      </c>
      <c r="C1133" s="19" t="s">
        <v>10492</v>
      </c>
      <c r="D1133" s="56">
        <v>0</v>
      </c>
      <c r="E1133" s="56">
        <v>309.05</v>
      </c>
      <c r="F1133" s="19">
        <v>208.52</v>
      </c>
      <c r="G1133" s="56">
        <v>55.57</v>
      </c>
      <c r="H1133" s="57">
        <v>0.1798090923798738</v>
      </c>
      <c r="I1133" s="19">
        <v>1.46</v>
      </c>
      <c r="J1133" s="19">
        <v>43.5</v>
      </c>
      <c r="K1133" s="57">
        <v>0.14075392331337971</v>
      </c>
      <c r="L1133" s="57">
        <v>0.20861308267792059</v>
      </c>
      <c r="M1133" s="26" t="s">
        <v>10665</v>
      </c>
      <c r="N1133" s="26">
        <v>78</v>
      </c>
      <c r="O1133" s="44" t="s">
        <v>10767</v>
      </c>
    </row>
    <row r="1134" spans="1:15" hidden="1" x14ac:dyDescent="0.25">
      <c r="A1134" s="26">
        <v>30</v>
      </c>
      <c r="B1134" s="19" t="s">
        <v>1143</v>
      </c>
      <c r="C1134" s="19" t="s">
        <v>10496</v>
      </c>
      <c r="D1134" s="56">
        <v>0</v>
      </c>
      <c r="E1134" s="56">
        <v>313.23</v>
      </c>
      <c r="F1134" s="19">
        <v>80.86</v>
      </c>
      <c r="G1134" s="56">
        <v>218.85</v>
      </c>
      <c r="H1134" s="57">
        <v>0.69868786514701653</v>
      </c>
      <c r="I1134" s="19">
        <v>0.56999999999999995</v>
      </c>
      <c r="J1134" s="19">
        <v>12.95</v>
      </c>
      <c r="K1134" s="57">
        <v>4.1343421766752861E-2</v>
      </c>
      <c r="L1134" s="57">
        <v>0.16015335147167944</v>
      </c>
      <c r="M1134" s="26" t="s">
        <v>10665</v>
      </c>
      <c r="N1134" s="26">
        <v>78</v>
      </c>
      <c r="O1134" s="44" t="s">
        <v>10767</v>
      </c>
    </row>
    <row r="1135" spans="1:15" hidden="1" x14ac:dyDescent="0.25">
      <c r="A1135" s="26">
        <v>31</v>
      </c>
      <c r="B1135" s="19" t="s">
        <v>1143</v>
      </c>
      <c r="C1135" s="19" t="s">
        <v>10500</v>
      </c>
      <c r="D1135" s="56">
        <v>0</v>
      </c>
      <c r="E1135" s="56">
        <v>322.04000000000002</v>
      </c>
      <c r="F1135" s="19">
        <v>253.13</v>
      </c>
      <c r="G1135" s="56">
        <v>39.409999999999997</v>
      </c>
      <c r="H1135" s="57">
        <v>0.12237610234753445</v>
      </c>
      <c r="I1135" s="19">
        <v>1.77</v>
      </c>
      <c r="J1135" s="19">
        <v>27.73</v>
      </c>
      <c r="K1135" s="57">
        <v>8.6107315861383676E-2</v>
      </c>
      <c r="L1135" s="57">
        <v>0.10954845336388418</v>
      </c>
      <c r="M1135" s="26" t="s">
        <v>10665</v>
      </c>
      <c r="N1135" s="26">
        <v>78</v>
      </c>
      <c r="O1135" s="44" t="s">
        <v>10767</v>
      </c>
    </row>
    <row r="1136" spans="1:15" hidden="1" x14ac:dyDescent="0.25">
      <c r="A1136" s="26">
        <v>32</v>
      </c>
      <c r="B1136" s="19" t="s">
        <v>1143</v>
      </c>
      <c r="C1136" s="19" t="s">
        <v>10504</v>
      </c>
      <c r="D1136" s="56">
        <v>0</v>
      </c>
      <c r="E1136" s="56">
        <v>519.22</v>
      </c>
      <c r="F1136" s="19">
        <v>289.38</v>
      </c>
      <c r="G1136" s="56">
        <v>161.97</v>
      </c>
      <c r="H1136" s="57">
        <v>0.31194869226917299</v>
      </c>
      <c r="I1136" s="19">
        <v>2.0299999999999998</v>
      </c>
      <c r="J1136" s="19">
        <v>65.84</v>
      </c>
      <c r="K1136" s="57">
        <v>0.12680559300489194</v>
      </c>
      <c r="L1136" s="57">
        <v>0.2275209067661898</v>
      </c>
      <c r="M1136" s="26" t="s">
        <v>10665</v>
      </c>
      <c r="N1136" s="26">
        <v>78</v>
      </c>
      <c r="O1136" s="44" t="s">
        <v>10767</v>
      </c>
    </row>
    <row r="1137" spans="1:15" hidden="1" x14ac:dyDescent="0.25">
      <c r="A1137" s="26">
        <v>33</v>
      </c>
      <c r="B1137" s="19" t="s">
        <v>1143</v>
      </c>
      <c r="C1137" s="19" t="s">
        <v>10508</v>
      </c>
      <c r="D1137" s="56">
        <v>0</v>
      </c>
      <c r="E1137" s="56">
        <v>511.85</v>
      </c>
      <c r="F1137" s="19">
        <v>80.86</v>
      </c>
      <c r="G1137" s="56">
        <v>389.41</v>
      </c>
      <c r="H1137" s="57">
        <v>0.76078929373839999</v>
      </c>
      <c r="I1137" s="19">
        <v>0.56999999999999995</v>
      </c>
      <c r="J1137" s="19">
        <v>41.01</v>
      </c>
      <c r="K1137" s="57">
        <v>8.0121129237081173E-2</v>
      </c>
      <c r="L1137" s="57">
        <v>0.5071728914172644</v>
      </c>
      <c r="M1137" s="26" t="s">
        <v>10665</v>
      </c>
      <c r="N1137" s="26">
        <v>78</v>
      </c>
      <c r="O1137" s="44" t="s">
        <v>10767</v>
      </c>
    </row>
    <row r="1138" spans="1:15" hidden="1" x14ac:dyDescent="0.25">
      <c r="A1138" s="26">
        <v>34</v>
      </c>
      <c r="B1138" s="19" t="s">
        <v>1143</v>
      </c>
      <c r="C1138" s="19" t="s">
        <v>10512</v>
      </c>
      <c r="D1138" s="56">
        <v>0</v>
      </c>
      <c r="E1138" s="56">
        <v>547.54999999999995</v>
      </c>
      <c r="F1138" s="19">
        <v>80.86</v>
      </c>
      <c r="G1138" s="56">
        <v>420.24</v>
      </c>
      <c r="H1138" s="57">
        <v>0.76749155328280527</v>
      </c>
      <c r="I1138" s="19">
        <v>0.56999999999999995</v>
      </c>
      <c r="J1138" s="19">
        <v>45.88</v>
      </c>
      <c r="K1138" s="57">
        <v>8.37914345721852E-2</v>
      </c>
      <c r="L1138" s="57">
        <v>0.56740044521395006</v>
      </c>
      <c r="M1138" s="26" t="s">
        <v>10665</v>
      </c>
      <c r="N1138" s="26">
        <v>78</v>
      </c>
      <c r="O1138" s="44" t="s">
        <v>10767</v>
      </c>
    </row>
    <row r="1139" spans="1:15" hidden="1" x14ac:dyDescent="0.25">
      <c r="A1139" s="26">
        <v>35</v>
      </c>
      <c r="B1139" s="19" t="s">
        <v>1143</v>
      </c>
      <c r="C1139" s="19" t="s">
        <v>10516</v>
      </c>
      <c r="D1139" s="56">
        <v>0</v>
      </c>
      <c r="E1139" s="56">
        <v>556.92999999999995</v>
      </c>
      <c r="F1139" s="19">
        <v>289.38</v>
      </c>
      <c r="G1139" s="56">
        <v>140.04</v>
      </c>
      <c r="H1139" s="57">
        <v>0.25144991291544722</v>
      </c>
      <c r="I1139" s="19">
        <v>2.0299999999999998</v>
      </c>
      <c r="J1139" s="19">
        <v>125.48</v>
      </c>
      <c r="K1139" s="57">
        <v>0.22530659149264723</v>
      </c>
      <c r="L1139" s="57">
        <v>0.43361669776764117</v>
      </c>
      <c r="M1139" s="26" t="s">
        <v>10665</v>
      </c>
      <c r="N1139" s="26">
        <v>78</v>
      </c>
      <c r="O1139" s="44" t="s">
        <v>10767</v>
      </c>
    </row>
    <row r="1140" spans="1:15" hidden="1" x14ac:dyDescent="0.25">
      <c r="A1140" s="26">
        <v>36</v>
      </c>
      <c r="B1140" s="19" t="s">
        <v>1143</v>
      </c>
      <c r="C1140" s="19" t="s">
        <v>10520</v>
      </c>
      <c r="D1140" s="56">
        <v>0</v>
      </c>
      <c r="E1140" s="56">
        <v>557.77</v>
      </c>
      <c r="F1140" s="19">
        <v>289.38</v>
      </c>
      <c r="G1140" s="56">
        <v>138.97</v>
      </c>
      <c r="H1140" s="57">
        <v>0.24915287663373792</v>
      </c>
      <c r="I1140" s="19">
        <v>2.0299999999999998</v>
      </c>
      <c r="J1140" s="19">
        <v>127.39</v>
      </c>
      <c r="K1140" s="57">
        <v>0.22839163095899745</v>
      </c>
      <c r="L1140" s="57">
        <v>0.4402170156887138</v>
      </c>
      <c r="M1140" s="26" t="s">
        <v>10665</v>
      </c>
      <c r="N1140" s="26">
        <v>78</v>
      </c>
      <c r="O1140" s="44" t="s">
        <v>10767</v>
      </c>
    </row>
    <row r="1141" spans="1:15" hidden="1" x14ac:dyDescent="0.25">
      <c r="A1141" s="26">
        <v>37</v>
      </c>
      <c r="B1141" s="19" t="s">
        <v>1143</v>
      </c>
      <c r="C1141" s="19" t="s">
        <v>10523</v>
      </c>
      <c r="D1141" s="56">
        <v>0</v>
      </c>
      <c r="E1141" s="56">
        <v>557.78</v>
      </c>
      <c r="F1141" s="19">
        <v>289.38</v>
      </c>
      <c r="G1141" s="56">
        <v>138.97999999999999</v>
      </c>
      <c r="H1141" s="57">
        <v>0.2491663379827172</v>
      </c>
      <c r="I1141" s="19">
        <v>2.0299999999999998</v>
      </c>
      <c r="J1141" s="19">
        <v>127.39</v>
      </c>
      <c r="K1141" s="57">
        <v>0.22838753630463624</v>
      </c>
      <c r="L1141" s="57">
        <v>0.4402170156887138</v>
      </c>
      <c r="M1141" s="26" t="s">
        <v>10665</v>
      </c>
      <c r="N1141" s="26">
        <v>78</v>
      </c>
      <c r="O1141" s="44" t="s">
        <v>10767</v>
      </c>
    </row>
    <row r="1142" spans="1:15" hidden="1" x14ac:dyDescent="0.25">
      <c r="A1142" s="26">
        <v>38</v>
      </c>
      <c r="B1142" s="19" t="s">
        <v>1143</v>
      </c>
      <c r="C1142" s="19" t="s">
        <v>10527</v>
      </c>
      <c r="D1142" s="56">
        <v>0</v>
      </c>
      <c r="E1142" s="56">
        <v>931.9</v>
      </c>
      <c r="F1142" s="19">
        <v>566.02</v>
      </c>
      <c r="G1142" s="56">
        <v>244.26</v>
      </c>
      <c r="H1142" s="57">
        <v>0.26210966841935829</v>
      </c>
      <c r="I1142" s="19">
        <v>3.96</v>
      </c>
      <c r="J1142" s="19">
        <v>117.66</v>
      </c>
      <c r="K1142" s="57">
        <v>0.12625818220839147</v>
      </c>
      <c r="L1142" s="57">
        <v>0.20787251333875129</v>
      </c>
      <c r="M1142" s="26" t="s">
        <v>10665</v>
      </c>
      <c r="N1142" s="26">
        <v>78</v>
      </c>
      <c r="O1142" s="44" t="s">
        <v>10767</v>
      </c>
    </row>
    <row r="1143" spans="1:15" hidden="1" x14ac:dyDescent="0.25">
      <c r="A1143" s="26">
        <v>39</v>
      </c>
      <c r="B1143" s="19" t="s">
        <v>1143</v>
      </c>
      <c r="C1143" s="19" t="s">
        <v>10533</v>
      </c>
      <c r="D1143" s="56">
        <v>0</v>
      </c>
      <c r="E1143" s="56">
        <v>1734.02</v>
      </c>
      <c r="F1143" s="19">
        <v>1457.01</v>
      </c>
      <c r="G1143" s="56">
        <v>193.03</v>
      </c>
      <c r="H1143" s="57">
        <v>0.11131936194507561</v>
      </c>
      <c r="I1143" s="19">
        <v>10.199999999999999</v>
      </c>
      <c r="J1143" s="19">
        <v>73.78</v>
      </c>
      <c r="K1143" s="57">
        <v>4.2548528852031697E-2</v>
      </c>
      <c r="L1143" s="57">
        <v>5.06379503229216E-2</v>
      </c>
      <c r="M1143" s="26" t="s">
        <v>10665</v>
      </c>
      <c r="N1143" s="26">
        <v>78</v>
      </c>
      <c r="O1143" s="44" t="s">
        <v>10767</v>
      </c>
    </row>
    <row r="1144" spans="1:15" hidden="1" x14ac:dyDescent="0.25">
      <c r="A1144" s="26">
        <v>40</v>
      </c>
      <c r="B1144" s="19" t="s">
        <v>1143</v>
      </c>
      <c r="C1144" s="19" t="s">
        <v>10540</v>
      </c>
      <c r="D1144" s="56">
        <v>6594</v>
      </c>
      <c r="E1144" s="56">
        <v>0</v>
      </c>
      <c r="F1144" s="19">
        <v>6062.86</v>
      </c>
      <c r="G1144" s="56">
        <v>193.03</v>
      </c>
      <c r="H1144" s="57">
        <v>2.9273582044282681E-2</v>
      </c>
      <c r="I1144" s="19">
        <v>42.44</v>
      </c>
      <c r="J1144" s="19">
        <v>295.67</v>
      </c>
      <c r="K1144" s="57">
        <v>4.483924780103124E-2</v>
      </c>
      <c r="L1144" s="57">
        <v>4.8767413398956933E-2</v>
      </c>
      <c r="M1144" s="26" t="s">
        <v>10665</v>
      </c>
      <c r="N1144" s="26">
        <v>78</v>
      </c>
      <c r="O1144" s="44" t="s">
        <v>10767</v>
      </c>
    </row>
    <row r="1145" spans="1:15" hidden="1" x14ac:dyDescent="0.25">
      <c r="A1145" s="26">
        <v>41</v>
      </c>
      <c r="B1145" s="19" t="s">
        <v>1143</v>
      </c>
      <c r="C1145" s="19" t="s">
        <v>10544</v>
      </c>
      <c r="D1145" s="56">
        <v>6594</v>
      </c>
      <c r="E1145" s="56">
        <v>0</v>
      </c>
      <c r="F1145" s="19">
        <v>5929.55</v>
      </c>
      <c r="G1145" s="56">
        <v>193.03</v>
      </c>
      <c r="H1145" s="57">
        <v>2.9273582044282681E-2</v>
      </c>
      <c r="I1145" s="19">
        <v>41.51</v>
      </c>
      <c r="J1145" s="19">
        <v>429.91</v>
      </c>
      <c r="K1145" s="57">
        <v>6.5197148923263573E-2</v>
      </c>
      <c r="L1145" s="57">
        <v>7.2502972400941057E-2</v>
      </c>
      <c r="M1145" s="26" t="s">
        <v>10665</v>
      </c>
      <c r="N1145" s="26">
        <v>78</v>
      </c>
      <c r="O1145" s="44" t="s">
        <v>10767</v>
      </c>
    </row>
    <row r="1146" spans="1:15" hidden="1" x14ac:dyDescent="0.25">
      <c r="A1146" s="26">
        <v>42</v>
      </c>
      <c r="B1146" s="19" t="s">
        <v>1143</v>
      </c>
      <c r="C1146" s="19" t="s">
        <v>10548</v>
      </c>
      <c r="D1146" s="56">
        <v>3925</v>
      </c>
      <c r="E1146" s="56">
        <v>0</v>
      </c>
      <c r="F1146" s="19">
        <v>4796.6099999999997</v>
      </c>
      <c r="G1146" s="56">
        <v>963.59</v>
      </c>
      <c r="H1146" s="57">
        <v>0.24550063694267515</v>
      </c>
      <c r="I1146" s="19">
        <v>33.58</v>
      </c>
      <c r="J1146" s="19">
        <v>0</v>
      </c>
      <c r="K1146" s="57">
        <v>0</v>
      </c>
      <c r="L1146" s="57">
        <v>0</v>
      </c>
      <c r="M1146" s="26" t="s">
        <v>10665</v>
      </c>
      <c r="N1146" s="26">
        <v>78</v>
      </c>
      <c r="O1146" s="44" t="s">
        <v>10767</v>
      </c>
    </row>
    <row r="1147" spans="1:15" hidden="1" x14ac:dyDescent="0.25">
      <c r="A1147" s="26">
        <v>43</v>
      </c>
      <c r="B1147" s="19" t="s">
        <v>1143</v>
      </c>
      <c r="C1147" s="19" t="s">
        <v>10771</v>
      </c>
      <c r="D1147" s="56">
        <v>6868.75</v>
      </c>
      <c r="E1147" s="56">
        <v>0</v>
      </c>
      <c r="F1147" s="19">
        <v>6492.42</v>
      </c>
      <c r="G1147" s="56">
        <v>0</v>
      </c>
      <c r="H1147" s="57">
        <v>0</v>
      </c>
      <c r="I1147" s="19">
        <v>45.45</v>
      </c>
      <c r="J1147" s="19">
        <v>330.88</v>
      </c>
      <c r="K1147" s="57">
        <v>4.8171792538671522E-2</v>
      </c>
      <c r="L1147" s="57">
        <v>5.0964047304394973E-2</v>
      </c>
      <c r="M1147" s="26" t="s">
        <v>10665</v>
      </c>
      <c r="N1147" s="26">
        <v>78</v>
      </c>
      <c r="O1147" s="44" t="s">
        <v>10767</v>
      </c>
    </row>
    <row r="1148" spans="1:15" hidden="1" x14ac:dyDescent="0.25">
      <c r="A1148" s="26">
        <v>44</v>
      </c>
      <c r="B1148" s="19" t="s">
        <v>1143</v>
      </c>
      <c r="C1148" s="19" t="s">
        <v>10775</v>
      </c>
      <c r="D1148" s="56">
        <v>6868.75</v>
      </c>
      <c r="E1148" s="56">
        <v>0</v>
      </c>
      <c r="F1148" s="19">
        <v>5992.82</v>
      </c>
      <c r="G1148" s="56">
        <v>617.5</v>
      </c>
      <c r="H1148" s="57">
        <v>8.9899909008189269E-2</v>
      </c>
      <c r="I1148" s="19">
        <v>41.95</v>
      </c>
      <c r="J1148" s="19">
        <v>216.48</v>
      </c>
      <c r="K1148" s="57">
        <v>3.1516651501364873E-2</v>
      </c>
      <c r="L1148" s="57">
        <v>3.6123227462196428E-2</v>
      </c>
      <c r="M1148" s="26" t="s">
        <v>10665</v>
      </c>
      <c r="N1148" s="26">
        <v>78</v>
      </c>
      <c r="O1148" s="44" t="s">
        <v>10767</v>
      </c>
    </row>
    <row r="1149" spans="1:15" hidden="1" x14ac:dyDescent="0.25">
      <c r="A1149" s="26">
        <v>45</v>
      </c>
      <c r="B1149" s="19" t="s">
        <v>1143</v>
      </c>
      <c r="C1149" s="19" t="s">
        <v>10776</v>
      </c>
      <c r="D1149" s="56">
        <v>6868.75</v>
      </c>
      <c r="E1149" s="56">
        <v>0</v>
      </c>
      <c r="F1149" s="19">
        <v>6679.6</v>
      </c>
      <c r="G1149" s="56">
        <v>0</v>
      </c>
      <c r="H1149" s="57">
        <v>0</v>
      </c>
      <c r="I1149" s="19">
        <v>46.76</v>
      </c>
      <c r="J1149" s="19">
        <v>142.38999999999999</v>
      </c>
      <c r="K1149" s="57">
        <v>2.0730118289353956E-2</v>
      </c>
      <c r="L1149" s="57">
        <v>2.1317144739205936E-2</v>
      </c>
      <c r="M1149" s="26" t="s">
        <v>10665</v>
      </c>
      <c r="N1149" s="26">
        <v>78</v>
      </c>
      <c r="O1149" s="44" t="s">
        <v>10767</v>
      </c>
    </row>
    <row r="1150" spans="1:15" hidden="1" x14ac:dyDescent="0.25">
      <c r="A1150" s="26">
        <v>46</v>
      </c>
      <c r="B1150" s="19" t="s">
        <v>499</v>
      </c>
      <c r="C1150" s="19" t="s">
        <v>10551</v>
      </c>
      <c r="D1150" s="56">
        <v>7536</v>
      </c>
      <c r="E1150" s="56">
        <v>0</v>
      </c>
      <c r="F1150" s="19">
        <v>6592.33</v>
      </c>
      <c r="G1150" s="56">
        <v>0</v>
      </c>
      <c r="H1150" s="57">
        <v>0</v>
      </c>
      <c r="I1150" s="19">
        <v>46.15</v>
      </c>
      <c r="J1150" s="19">
        <v>897.52</v>
      </c>
      <c r="K1150" s="57">
        <v>0.11909766454352441</v>
      </c>
      <c r="L1150" s="57">
        <v>0.13614609705521416</v>
      </c>
      <c r="M1150" s="26" t="s">
        <v>10665</v>
      </c>
      <c r="N1150" s="26">
        <v>78</v>
      </c>
      <c r="O1150" s="44" t="s">
        <v>10767</v>
      </c>
    </row>
    <row r="1151" spans="1:15" hidden="1" x14ac:dyDescent="0.25">
      <c r="A1151" s="26">
        <v>47</v>
      </c>
      <c r="B1151" s="19" t="s">
        <v>499</v>
      </c>
      <c r="C1151" s="19" t="s">
        <v>10556</v>
      </c>
      <c r="D1151" s="56">
        <v>7536</v>
      </c>
      <c r="E1151" s="56">
        <v>0</v>
      </c>
      <c r="F1151" s="19">
        <v>6807.17</v>
      </c>
      <c r="G1151" s="56">
        <v>0</v>
      </c>
      <c r="H1151" s="57">
        <v>0</v>
      </c>
      <c r="I1151" s="19">
        <v>47.65</v>
      </c>
      <c r="J1151" s="19">
        <v>681.18</v>
      </c>
      <c r="K1151" s="57">
        <v>9.0390127388535024E-2</v>
      </c>
      <c r="L1151" s="57">
        <v>0.10006801651787746</v>
      </c>
      <c r="M1151" s="26" t="s">
        <v>10665</v>
      </c>
      <c r="N1151" s="26">
        <v>78</v>
      </c>
      <c r="O1151" s="44" t="s">
        <v>10767</v>
      </c>
    </row>
    <row r="1152" spans="1:15" hidden="1" x14ac:dyDescent="0.25">
      <c r="A1152" s="26">
        <v>48</v>
      </c>
      <c r="B1152" s="19" t="s">
        <v>499</v>
      </c>
      <c r="C1152" s="19" t="s">
        <v>10560</v>
      </c>
      <c r="D1152" s="56">
        <v>7536</v>
      </c>
      <c r="E1152" s="56">
        <v>0</v>
      </c>
      <c r="F1152" s="19">
        <v>6824.12</v>
      </c>
      <c r="G1152" s="56">
        <v>0</v>
      </c>
      <c r="H1152" s="57">
        <v>0</v>
      </c>
      <c r="I1152" s="19">
        <v>47.77</v>
      </c>
      <c r="J1152" s="19">
        <v>664.11</v>
      </c>
      <c r="K1152" s="57">
        <v>8.8124999999999995E-2</v>
      </c>
      <c r="L1152" s="57">
        <v>9.7318042472875621E-2</v>
      </c>
      <c r="M1152" s="26" t="s">
        <v>10665</v>
      </c>
      <c r="N1152" s="26">
        <v>78</v>
      </c>
      <c r="O1152" s="44" t="s">
        <v>10767</v>
      </c>
    </row>
    <row r="1153" spans="1:15" hidden="1" x14ac:dyDescent="0.25">
      <c r="A1153" s="26">
        <v>49</v>
      </c>
      <c r="B1153" s="19" t="s">
        <v>499</v>
      </c>
      <c r="C1153" s="19" t="s">
        <v>10567</v>
      </c>
      <c r="D1153" s="56">
        <v>7536</v>
      </c>
      <c r="E1153" s="56">
        <v>0</v>
      </c>
      <c r="F1153" s="19">
        <v>2402.96</v>
      </c>
      <c r="G1153" s="56">
        <v>4935.29</v>
      </c>
      <c r="H1153" s="57">
        <v>0.65489516985138008</v>
      </c>
      <c r="I1153" s="19">
        <v>16.82</v>
      </c>
      <c r="J1153" s="19">
        <v>180.93</v>
      </c>
      <c r="K1153" s="57">
        <v>2.400875796178344E-2</v>
      </c>
      <c r="L1153" s="57">
        <v>7.5294636614841703E-2</v>
      </c>
      <c r="M1153" s="26" t="s">
        <v>10665</v>
      </c>
      <c r="N1153" s="26">
        <v>78</v>
      </c>
      <c r="O1153" s="44" t="s">
        <v>10767</v>
      </c>
    </row>
    <row r="1154" spans="1:15" hidden="1" x14ac:dyDescent="0.25">
      <c r="A1154" s="26">
        <v>50</v>
      </c>
      <c r="B1154" s="19" t="s">
        <v>1144</v>
      </c>
      <c r="C1154" s="19" t="s">
        <v>10581</v>
      </c>
      <c r="D1154" s="56">
        <v>0</v>
      </c>
      <c r="E1154" s="56">
        <v>444.2</v>
      </c>
      <c r="F1154" s="19">
        <v>330.2</v>
      </c>
      <c r="G1154" s="56">
        <v>0</v>
      </c>
      <c r="H1154" s="57">
        <v>0</v>
      </c>
      <c r="I1154" s="19">
        <v>2.31</v>
      </c>
      <c r="J1154" s="19">
        <v>111.69</v>
      </c>
      <c r="K1154" s="57">
        <v>0.25144079243583972</v>
      </c>
      <c r="L1154" s="57">
        <v>0.33824954572986071</v>
      </c>
      <c r="M1154" s="26" t="s">
        <v>10665</v>
      </c>
      <c r="N1154" s="26">
        <v>78</v>
      </c>
      <c r="O1154" s="44" t="s">
        <v>10767</v>
      </c>
    </row>
    <row r="1155" spans="1:15" hidden="1" x14ac:dyDescent="0.25">
      <c r="A1155" s="26">
        <v>51</v>
      </c>
      <c r="B1155" s="19" t="s">
        <v>1144</v>
      </c>
      <c r="C1155" s="19" t="s">
        <v>10584</v>
      </c>
      <c r="D1155" s="56">
        <v>0</v>
      </c>
      <c r="E1155" s="56">
        <v>444.2</v>
      </c>
      <c r="F1155" s="19">
        <v>330.2</v>
      </c>
      <c r="G1155" s="56">
        <v>0</v>
      </c>
      <c r="H1155" s="57">
        <v>0</v>
      </c>
      <c r="I1155" s="19">
        <v>2.31</v>
      </c>
      <c r="J1155" s="19">
        <v>111.69</v>
      </c>
      <c r="K1155" s="57">
        <v>0.25144079243583972</v>
      </c>
      <c r="L1155" s="57">
        <v>0.33824954572986071</v>
      </c>
      <c r="M1155" s="26" t="s">
        <v>10665</v>
      </c>
      <c r="N1155" s="26">
        <v>78</v>
      </c>
      <c r="O1155" s="44" t="s">
        <v>10767</v>
      </c>
    </row>
    <row r="1156" spans="1:15" hidden="1" x14ac:dyDescent="0.25">
      <c r="A1156" s="26">
        <v>52</v>
      </c>
      <c r="B1156" s="19" t="s">
        <v>1144</v>
      </c>
      <c r="C1156" s="19" t="s">
        <v>10588</v>
      </c>
      <c r="D1156" s="56">
        <v>0</v>
      </c>
      <c r="E1156" s="56">
        <v>452.4</v>
      </c>
      <c r="F1156" s="19">
        <v>280.61</v>
      </c>
      <c r="G1156" s="56">
        <v>0</v>
      </c>
      <c r="H1156" s="57">
        <v>0</v>
      </c>
      <c r="I1156" s="19">
        <v>1.96</v>
      </c>
      <c r="J1156" s="19">
        <v>169.83</v>
      </c>
      <c r="K1156" s="57">
        <v>0.37539787798408492</v>
      </c>
      <c r="L1156" s="57">
        <v>0.60521720537400669</v>
      </c>
      <c r="M1156" s="26" t="s">
        <v>10665</v>
      </c>
      <c r="N1156" s="26">
        <v>78</v>
      </c>
      <c r="O1156" s="44" t="s">
        <v>10767</v>
      </c>
    </row>
    <row r="1157" spans="1:15" hidden="1" x14ac:dyDescent="0.25">
      <c r="A1157" s="26">
        <v>53</v>
      </c>
      <c r="B1157" s="19" t="s">
        <v>1144</v>
      </c>
      <c r="C1157" s="19" t="s">
        <v>10593</v>
      </c>
      <c r="D1157" s="56">
        <v>0</v>
      </c>
      <c r="E1157" s="56">
        <v>2326.7399999999998</v>
      </c>
      <c r="F1157" s="19">
        <v>1816.1</v>
      </c>
      <c r="G1157" s="56">
        <v>0</v>
      </c>
      <c r="H1157" s="57">
        <v>0</v>
      </c>
      <c r="I1157" s="19">
        <v>12.71</v>
      </c>
      <c r="J1157" s="19">
        <v>497.93</v>
      </c>
      <c r="K1157" s="57">
        <v>0.21400328356412837</v>
      </c>
      <c r="L1157" s="57">
        <v>0.27417543086834428</v>
      </c>
      <c r="M1157" s="26" t="s">
        <v>10665</v>
      </c>
      <c r="N1157" s="26">
        <v>78</v>
      </c>
      <c r="O1157" s="44" t="s">
        <v>10767</v>
      </c>
    </row>
    <row r="1158" spans="1:15" hidden="1" x14ac:dyDescent="0.25">
      <c r="A1158" s="26">
        <v>54</v>
      </c>
      <c r="B1158" s="19" t="s">
        <v>1144</v>
      </c>
      <c r="C1158" s="19" t="s">
        <v>10599</v>
      </c>
      <c r="D1158" s="56">
        <v>9420</v>
      </c>
      <c r="E1158" s="56">
        <v>0</v>
      </c>
      <c r="F1158" s="19">
        <v>6132.95</v>
      </c>
      <c r="G1158" s="56">
        <v>3152.79</v>
      </c>
      <c r="H1158" s="57">
        <v>0.33469108280254778</v>
      </c>
      <c r="I1158" s="19">
        <v>42.93</v>
      </c>
      <c r="J1158" s="19">
        <v>91.33</v>
      </c>
      <c r="K1158" s="57">
        <v>9.6953290870488325E-3</v>
      </c>
      <c r="L1158" s="57">
        <v>1.4891691600290236E-2</v>
      </c>
      <c r="M1158" s="26" t="s">
        <v>10665</v>
      </c>
      <c r="N1158" s="26">
        <v>78</v>
      </c>
      <c r="O1158" s="44" t="s">
        <v>10767</v>
      </c>
    </row>
    <row r="1159" spans="1:15" hidden="1" x14ac:dyDescent="0.25">
      <c r="A1159" s="26">
        <v>55</v>
      </c>
      <c r="B1159" s="19" t="s">
        <v>1144</v>
      </c>
      <c r="C1159" s="19" t="s">
        <v>10604</v>
      </c>
      <c r="D1159" s="56">
        <v>9420</v>
      </c>
      <c r="E1159" s="56">
        <v>0</v>
      </c>
      <c r="F1159" s="19">
        <v>5093.32</v>
      </c>
      <c r="G1159" s="56">
        <v>4210.74</v>
      </c>
      <c r="H1159" s="57">
        <v>0.44699999999999995</v>
      </c>
      <c r="I1159" s="19">
        <v>35.65</v>
      </c>
      <c r="J1159" s="19">
        <v>80.290000000000006</v>
      </c>
      <c r="K1159" s="57">
        <v>8.5233545647558397E-3</v>
      </c>
      <c r="L1159" s="57">
        <v>1.5763784721949534E-2</v>
      </c>
      <c r="M1159" s="26" t="s">
        <v>10665</v>
      </c>
      <c r="N1159" s="26">
        <v>78</v>
      </c>
      <c r="O1159" s="44" t="s">
        <v>10767</v>
      </c>
    </row>
    <row r="1160" spans="1:15" hidden="1" x14ac:dyDescent="0.25">
      <c r="A1160" s="26">
        <v>56</v>
      </c>
      <c r="B1160" s="19" t="s">
        <v>1144</v>
      </c>
      <c r="C1160" s="19" t="s">
        <v>10607</v>
      </c>
      <c r="D1160" s="56">
        <v>9420</v>
      </c>
      <c r="E1160" s="56">
        <v>0</v>
      </c>
      <c r="F1160" s="19">
        <v>5093.32</v>
      </c>
      <c r="G1160" s="56">
        <v>4210.74</v>
      </c>
      <c r="H1160" s="57">
        <v>0.44699999999999995</v>
      </c>
      <c r="I1160" s="19">
        <v>35.65</v>
      </c>
      <c r="J1160" s="19">
        <v>80.290000000000006</v>
      </c>
      <c r="K1160" s="57">
        <v>8.5233545647558397E-3</v>
      </c>
      <c r="L1160" s="57">
        <v>1.5763784721949534E-2</v>
      </c>
      <c r="M1160" s="26" t="s">
        <v>10665</v>
      </c>
      <c r="N1160" s="26">
        <v>78</v>
      </c>
      <c r="O1160" s="44" t="s">
        <v>10767</v>
      </c>
    </row>
    <row r="1161" spans="1:15" hidden="1" x14ac:dyDescent="0.25">
      <c r="A1161" s="26">
        <v>57</v>
      </c>
      <c r="B1161" s="19" t="s">
        <v>1144</v>
      </c>
      <c r="C1161" s="19" t="s">
        <v>10610</v>
      </c>
      <c r="D1161" s="56">
        <v>9420</v>
      </c>
      <c r="E1161" s="56">
        <v>0</v>
      </c>
      <c r="F1161" s="19">
        <v>5093.32</v>
      </c>
      <c r="G1161" s="56">
        <v>4210.74</v>
      </c>
      <c r="H1161" s="57">
        <v>0.44699999999999995</v>
      </c>
      <c r="I1161" s="19">
        <v>35.65</v>
      </c>
      <c r="J1161" s="19">
        <v>80.290000000000006</v>
      </c>
      <c r="K1161" s="57">
        <v>8.5233545647558397E-3</v>
      </c>
      <c r="L1161" s="57">
        <v>1.5763784721949534E-2</v>
      </c>
      <c r="M1161" s="26" t="s">
        <v>10665</v>
      </c>
      <c r="N1161" s="26">
        <v>78</v>
      </c>
      <c r="O1161" s="44" t="s">
        <v>10767</v>
      </c>
    </row>
    <row r="1162" spans="1:15" hidden="1" x14ac:dyDescent="0.25">
      <c r="A1162" s="26">
        <v>58</v>
      </c>
      <c r="B1162" s="19" t="s">
        <v>1144</v>
      </c>
      <c r="C1162" s="19" t="s">
        <v>10614</v>
      </c>
      <c r="D1162" s="56">
        <v>9420</v>
      </c>
      <c r="E1162" s="56">
        <v>0</v>
      </c>
      <c r="F1162" s="19">
        <v>9412.15</v>
      </c>
      <c r="G1162" s="56">
        <v>0</v>
      </c>
      <c r="H1162" s="57">
        <v>0</v>
      </c>
      <c r="I1162" s="19">
        <v>65.89</v>
      </c>
      <c r="J1162" s="19">
        <v>0</v>
      </c>
      <c r="K1162" s="57">
        <v>0</v>
      </c>
      <c r="L1162" s="57">
        <v>0</v>
      </c>
      <c r="M1162" s="26" t="s">
        <v>10665</v>
      </c>
      <c r="N1162" s="26">
        <v>78</v>
      </c>
      <c r="O1162" s="44" t="s">
        <v>10767</v>
      </c>
    </row>
    <row r="1163" spans="1:15" hidden="1" x14ac:dyDescent="0.25">
      <c r="A1163" s="26">
        <v>59</v>
      </c>
      <c r="B1163" s="19" t="s">
        <v>1144</v>
      </c>
      <c r="C1163" s="19" t="s">
        <v>10618</v>
      </c>
      <c r="D1163" s="56">
        <v>9420</v>
      </c>
      <c r="E1163" s="56">
        <v>0</v>
      </c>
      <c r="F1163" s="19">
        <v>8800.86</v>
      </c>
      <c r="G1163" s="56">
        <v>179.77</v>
      </c>
      <c r="H1163" s="57">
        <v>1.9083864118895968E-2</v>
      </c>
      <c r="I1163" s="19">
        <v>61.61</v>
      </c>
      <c r="J1163" s="19">
        <v>377.76</v>
      </c>
      <c r="K1163" s="57">
        <v>4.0101910828025479E-2</v>
      </c>
      <c r="L1163" s="57">
        <v>4.2923077971925468E-2</v>
      </c>
      <c r="M1163" s="26" t="s">
        <v>10665</v>
      </c>
      <c r="N1163" s="26">
        <v>78</v>
      </c>
      <c r="O1163" s="44" t="s">
        <v>10767</v>
      </c>
    </row>
    <row r="1164" spans="1:15" hidden="1" x14ac:dyDescent="0.25">
      <c r="A1164" s="26">
        <v>60</v>
      </c>
      <c r="B1164" s="19" t="s">
        <v>1144</v>
      </c>
      <c r="C1164" s="19" t="s">
        <v>10626</v>
      </c>
      <c r="D1164" s="56">
        <v>9420</v>
      </c>
      <c r="E1164" s="56">
        <v>0</v>
      </c>
      <c r="F1164" s="19">
        <v>6695.86</v>
      </c>
      <c r="G1164" s="56">
        <v>2478.9499999999998</v>
      </c>
      <c r="H1164" s="57">
        <v>0.26315817409766451</v>
      </c>
      <c r="I1164" s="19">
        <v>46.87</v>
      </c>
      <c r="J1164" s="19">
        <v>198.32</v>
      </c>
      <c r="K1164" s="57">
        <v>2.1053078556263267E-2</v>
      </c>
      <c r="L1164" s="57">
        <v>2.9618301457915788E-2</v>
      </c>
      <c r="M1164" s="26" t="s">
        <v>10665</v>
      </c>
      <c r="N1164" s="26">
        <v>78</v>
      </c>
      <c r="O1164" s="44" t="s">
        <v>10767</v>
      </c>
    </row>
    <row r="1165" spans="1:15" hidden="1" x14ac:dyDescent="0.25">
      <c r="A1165" s="26">
        <v>61</v>
      </c>
      <c r="B1165" s="19" t="s">
        <v>1145</v>
      </c>
      <c r="C1165" s="19" t="s">
        <v>10630</v>
      </c>
      <c r="D1165" s="56">
        <v>15260.4</v>
      </c>
      <c r="E1165" s="56">
        <v>0</v>
      </c>
      <c r="F1165" s="19">
        <v>14130</v>
      </c>
      <c r="G1165" s="56">
        <v>1130.4000000000001</v>
      </c>
      <c r="H1165" s="57">
        <v>7.4074074074074084E-2</v>
      </c>
      <c r="I1165" s="19">
        <v>98.91</v>
      </c>
      <c r="J1165" s="19">
        <v>0</v>
      </c>
      <c r="K1165" s="57">
        <v>0</v>
      </c>
      <c r="L1165" s="57">
        <v>0</v>
      </c>
      <c r="M1165" s="26" t="s">
        <v>10665</v>
      </c>
      <c r="N1165" s="26">
        <v>78</v>
      </c>
      <c r="O1165" s="44" t="s">
        <v>10767</v>
      </c>
    </row>
    <row r="1166" spans="1:15" hidden="1" x14ac:dyDescent="0.25">
      <c r="A1166" s="26">
        <v>62</v>
      </c>
      <c r="B1166" s="19" t="s">
        <v>1145</v>
      </c>
      <c r="C1166" s="19" t="s">
        <v>10633</v>
      </c>
      <c r="D1166" s="56">
        <v>15260.4</v>
      </c>
      <c r="E1166" s="56">
        <v>0</v>
      </c>
      <c r="F1166" s="19">
        <v>14130</v>
      </c>
      <c r="G1166" s="56">
        <v>1130.4000000000001</v>
      </c>
      <c r="H1166" s="57">
        <v>7.4074074074074084E-2</v>
      </c>
      <c r="I1166" s="19">
        <v>98.91</v>
      </c>
      <c r="J1166" s="19">
        <v>0</v>
      </c>
      <c r="K1166" s="57">
        <v>0</v>
      </c>
      <c r="L1166" s="57">
        <v>0</v>
      </c>
      <c r="M1166" s="26" t="s">
        <v>10665</v>
      </c>
      <c r="N1166" s="26">
        <v>78</v>
      </c>
      <c r="O1166" s="44" t="s">
        <v>10767</v>
      </c>
    </row>
    <row r="1167" spans="1:15" hidden="1" x14ac:dyDescent="0.25">
      <c r="A1167" s="26">
        <v>63</v>
      </c>
      <c r="B1167" s="19" t="s">
        <v>1145</v>
      </c>
      <c r="C1167" s="19" t="s">
        <v>10636</v>
      </c>
      <c r="D1167" s="56">
        <v>15260.4</v>
      </c>
      <c r="E1167" s="56">
        <v>0</v>
      </c>
      <c r="F1167" s="19">
        <v>13904.19</v>
      </c>
      <c r="G1167" s="56">
        <v>1130.4000000000001</v>
      </c>
      <c r="H1167" s="57">
        <v>7.4074074074074084E-2</v>
      </c>
      <c r="I1167" s="19">
        <v>97.33</v>
      </c>
      <c r="J1167" s="19">
        <v>128.47999999999999</v>
      </c>
      <c r="K1167" s="57">
        <v>8.419176430499855E-3</v>
      </c>
      <c r="L1167" s="57">
        <v>9.2403800580975939E-3</v>
      </c>
      <c r="M1167" s="26" t="s">
        <v>10665</v>
      </c>
      <c r="N1167" s="26">
        <v>78</v>
      </c>
      <c r="O1167" s="44" t="s">
        <v>10767</v>
      </c>
    </row>
    <row r="1168" spans="1:15" hidden="1" x14ac:dyDescent="0.25">
      <c r="A1168" s="26">
        <v>64</v>
      </c>
      <c r="B1168" s="19" t="s">
        <v>1145</v>
      </c>
      <c r="C1168" s="19" t="s">
        <v>10639</v>
      </c>
      <c r="D1168" s="56">
        <v>15260.4</v>
      </c>
      <c r="E1168" s="56">
        <v>0</v>
      </c>
      <c r="F1168" s="19">
        <v>13904.19</v>
      </c>
      <c r="G1168" s="56">
        <v>1130.4000000000001</v>
      </c>
      <c r="H1168" s="57">
        <v>7.4074074074074084E-2</v>
      </c>
      <c r="I1168" s="19">
        <v>97.33</v>
      </c>
      <c r="J1168" s="19">
        <v>128.47999999999999</v>
      </c>
      <c r="K1168" s="57">
        <v>8.419176430499855E-3</v>
      </c>
      <c r="L1168" s="57">
        <v>9.2403800580975939E-3</v>
      </c>
      <c r="M1168" s="26" t="s">
        <v>10665</v>
      </c>
      <c r="N1168" s="26">
        <v>78</v>
      </c>
      <c r="O1168" s="44" t="s">
        <v>10767</v>
      </c>
    </row>
    <row r="1169" spans="1:15" hidden="1" x14ac:dyDescent="0.25">
      <c r="A1169" s="26">
        <v>65</v>
      </c>
      <c r="B1169" s="19" t="s">
        <v>1145</v>
      </c>
      <c r="C1169" s="19" t="s">
        <v>10643</v>
      </c>
      <c r="D1169" s="56">
        <v>14130</v>
      </c>
      <c r="E1169" s="56">
        <v>0</v>
      </c>
      <c r="F1169" s="19">
        <v>9352.8799999999992</v>
      </c>
      <c r="G1169" s="56">
        <v>4777.12</v>
      </c>
      <c r="H1169" s="57">
        <v>0.33808351026185418</v>
      </c>
      <c r="I1169" s="19">
        <v>65.47</v>
      </c>
      <c r="J1169" s="19">
        <v>0</v>
      </c>
      <c r="K1169" s="57">
        <v>0</v>
      </c>
      <c r="L1169" s="57">
        <v>0</v>
      </c>
      <c r="M1169" s="26" t="s">
        <v>10665</v>
      </c>
      <c r="N1169" s="26">
        <v>78</v>
      </c>
      <c r="O1169" s="44" t="s">
        <v>10767</v>
      </c>
    </row>
    <row r="1170" spans="1:15" hidden="1" x14ac:dyDescent="0.25">
      <c r="A1170" s="26">
        <v>66</v>
      </c>
      <c r="B1170" s="19" t="s">
        <v>1145</v>
      </c>
      <c r="C1170" s="19" t="s">
        <v>10646</v>
      </c>
      <c r="D1170" s="56">
        <v>14130</v>
      </c>
      <c r="E1170" s="56">
        <v>0</v>
      </c>
      <c r="F1170" s="19">
        <v>9352.8799999999992</v>
      </c>
      <c r="G1170" s="56">
        <v>4777.12</v>
      </c>
      <c r="H1170" s="57">
        <v>0.33808351026185418</v>
      </c>
      <c r="I1170" s="19">
        <v>65.47</v>
      </c>
      <c r="J1170" s="19">
        <v>0</v>
      </c>
      <c r="K1170" s="57">
        <v>0</v>
      </c>
      <c r="L1170" s="57">
        <v>0</v>
      </c>
      <c r="M1170" s="26" t="s">
        <v>10665</v>
      </c>
      <c r="N1170" s="26">
        <v>78</v>
      </c>
      <c r="O1170" s="44" t="s">
        <v>10767</v>
      </c>
    </row>
    <row r="1171" spans="1:15" hidden="1" x14ac:dyDescent="0.25">
      <c r="A1171" s="26">
        <v>67</v>
      </c>
      <c r="B1171" s="19" t="s">
        <v>1145</v>
      </c>
      <c r="C1171" s="19" t="s">
        <v>10649</v>
      </c>
      <c r="D1171" s="56">
        <v>15260.4</v>
      </c>
      <c r="E1171" s="56">
        <v>0</v>
      </c>
      <c r="F1171" s="19">
        <v>9127.08</v>
      </c>
      <c r="G1171" s="56">
        <v>5900.45</v>
      </c>
      <c r="H1171" s="57">
        <v>0.38665107074519672</v>
      </c>
      <c r="I1171" s="19">
        <v>63.89</v>
      </c>
      <c r="J1171" s="19">
        <v>168.98</v>
      </c>
      <c r="K1171" s="57">
        <v>1.1073104243663338E-2</v>
      </c>
      <c r="L1171" s="57">
        <v>1.8514135955858827E-2</v>
      </c>
      <c r="M1171" s="26" t="s">
        <v>10665</v>
      </c>
      <c r="N1171" s="26">
        <v>78</v>
      </c>
      <c r="O1171" s="44" t="s">
        <v>10767</v>
      </c>
    </row>
    <row r="1172" spans="1:15" hidden="1" x14ac:dyDescent="0.25">
      <c r="A1172" s="26">
        <v>68</v>
      </c>
      <c r="B1172" s="19" t="s">
        <v>1145</v>
      </c>
      <c r="C1172" s="19" t="s">
        <v>10652</v>
      </c>
      <c r="D1172" s="56">
        <v>15260.4</v>
      </c>
      <c r="E1172" s="56">
        <v>0</v>
      </c>
      <c r="F1172" s="19">
        <v>9127.08</v>
      </c>
      <c r="G1172" s="56">
        <v>5900.45</v>
      </c>
      <c r="H1172" s="57">
        <v>0.38665107074519672</v>
      </c>
      <c r="I1172" s="19">
        <v>63.89</v>
      </c>
      <c r="J1172" s="19">
        <v>168.98</v>
      </c>
      <c r="K1172" s="57">
        <v>1.1073104243663338E-2</v>
      </c>
      <c r="L1172" s="57">
        <v>1.8514135955858827E-2</v>
      </c>
      <c r="M1172" s="26" t="s">
        <v>10665</v>
      </c>
      <c r="N1172" s="26">
        <v>78</v>
      </c>
      <c r="O1172" s="44" t="s">
        <v>10767</v>
      </c>
    </row>
    <row r="1173" spans="1:15" hidden="1" x14ac:dyDescent="0.25">
      <c r="A1173" s="26">
        <v>69</v>
      </c>
      <c r="B1173" s="19" t="s">
        <v>1145</v>
      </c>
      <c r="C1173" s="19" t="s">
        <v>10656</v>
      </c>
      <c r="D1173" s="56">
        <v>15260.4</v>
      </c>
      <c r="E1173" s="56">
        <v>0</v>
      </c>
      <c r="F1173" s="19">
        <v>6337.31</v>
      </c>
      <c r="G1173" s="56">
        <v>8923.1</v>
      </c>
      <c r="H1173" s="57">
        <v>0.58472254986763128</v>
      </c>
      <c r="I1173" s="19">
        <v>44.36</v>
      </c>
      <c r="J1173" s="19">
        <v>0</v>
      </c>
      <c r="K1173" s="57">
        <v>0</v>
      </c>
      <c r="L1173" s="57">
        <v>0</v>
      </c>
      <c r="M1173" s="26" t="s">
        <v>10665</v>
      </c>
      <c r="N1173" s="26">
        <v>78</v>
      </c>
      <c r="O1173" s="44" t="s">
        <v>10767</v>
      </c>
    </row>
    <row r="1174" spans="1:15" hidden="1" x14ac:dyDescent="0.25">
      <c r="A1174" s="26">
        <v>70</v>
      </c>
      <c r="B1174" s="19" t="s">
        <v>1145</v>
      </c>
      <c r="C1174" s="19" t="s">
        <v>10658</v>
      </c>
      <c r="D1174" s="56">
        <v>15260.4</v>
      </c>
      <c r="E1174" s="56">
        <v>0</v>
      </c>
      <c r="F1174" s="19">
        <v>6337.31</v>
      </c>
      <c r="G1174" s="56">
        <v>8923.1</v>
      </c>
      <c r="H1174" s="57">
        <v>0.58472254986763128</v>
      </c>
      <c r="I1174" s="19">
        <v>44.36</v>
      </c>
      <c r="J1174" s="19">
        <v>0</v>
      </c>
      <c r="K1174" s="57">
        <v>0</v>
      </c>
      <c r="L1174" s="57">
        <v>0</v>
      </c>
      <c r="M1174" s="26" t="s">
        <v>10665</v>
      </c>
      <c r="N1174" s="26">
        <v>78</v>
      </c>
      <c r="O1174" s="44" t="s">
        <v>10767</v>
      </c>
    </row>
    <row r="1175" spans="1:15" hidden="1" x14ac:dyDescent="0.25">
      <c r="A1175" s="26">
        <v>71</v>
      </c>
      <c r="B1175" s="19" t="s">
        <v>1145</v>
      </c>
      <c r="C1175" s="19" t="s">
        <v>10661</v>
      </c>
      <c r="D1175" s="56">
        <v>15260.4</v>
      </c>
      <c r="E1175" s="56">
        <v>0</v>
      </c>
      <c r="F1175" s="19">
        <v>6116</v>
      </c>
      <c r="G1175" s="56">
        <v>8923.1</v>
      </c>
      <c r="H1175" s="57">
        <v>0.58472254986763128</v>
      </c>
      <c r="I1175" s="19">
        <v>42.81</v>
      </c>
      <c r="J1175" s="19">
        <v>178.49</v>
      </c>
      <c r="K1175" s="57">
        <v>1.1696285811643208E-2</v>
      </c>
      <c r="L1175" s="57">
        <v>2.9184107259646829E-2</v>
      </c>
      <c r="M1175" s="26" t="s">
        <v>10665</v>
      </c>
      <c r="N1175" s="26">
        <v>78</v>
      </c>
      <c r="O1175" s="44" t="s">
        <v>10767</v>
      </c>
    </row>
    <row r="1176" spans="1:15" hidden="1" x14ac:dyDescent="0.25">
      <c r="A1176" s="26">
        <v>72</v>
      </c>
      <c r="B1176" s="19" t="s">
        <v>1145</v>
      </c>
      <c r="C1176" s="19" t="s">
        <v>10663</v>
      </c>
      <c r="D1176" s="56">
        <v>15260.4</v>
      </c>
      <c r="E1176" s="56">
        <v>0</v>
      </c>
      <c r="F1176" s="19">
        <v>6116</v>
      </c>
      <c r="G1176" s="56">
        <v>8923.1</v>
      </c>
      <c r="H1176" s="57">
        <v>0.58472254986763128</v>
      </c>
      <c r="I1176" s="19">
        <v>42.81</v>
      </c>
      <c r="J1176" s="19">
        <v>178.49</v>
      </c>
      <c r="K1176" s="57">
        <v>1.1696285811643208E-2</v>
      </c>
      <c r="L1176" s="57">
        <v>2.9184107259646829E-2</v>
      </c>
      <c r="M1176" s="26" t="s">
        <v>10665</v>
      </c>
      <c r="N1176" s="26">
        <v>78</v>
      </c>
      <c r="O1176" s="44" t="s">
        <v>10767</v>
      </c>
    </row>
    <row r="1177" spans="1:15" hidden="1" x14ac:dyDescent="0.25">
      <c r="A1177" s="26">
        <v>1</v>
      </c>
      <c r="B1177" s="19" t="s">
        <v>501</v>
      </c>
      <c r="C1177" s="19" t="s">
        <v>10781</v>
      </c>
      <c r="D1177" s="19">
        <v>26423.1</v>
      </c>
      <c r="E1177" s="19">
        <v>0</v>
      </c>
      <c r="F1177" s="19">
        <v>11834.38</v>
      </c>
      <c r="G1177" s="19">
        <v>13898.11</v>
      </c>
      <c r="H1177" s="57">
        <v>0.5259833251965137</v>
      </c>
      <c r="I1177" s="19">
        <v>82.84</v>
      </c>
      <c r="J1177" s="19">
        <v>607.77</v>
      </c>
      <c r="K1177" s="57">
        <v>2.3001464627541809E-2</v>
      </c>
      <c r="L1177" s="19">
        <v>5.1356302569293875E-2</v>
      </c>
      <c r="M1177" s="26" t="s">
        <v>10786</v>
      </c>
      <c r="N1177" s="26">
        <v>80</v>
      </c>
      <c r="O1177" s="44" t="s">
        <v>10782</v>
      </c>
    </row>
    <row r="1178" spans="1:15" hidden="1" x14ac:dyDescent="0.25">
      <c r="A1178" s="26">
        <v>1</v>
      </c>
      <c r="B1178" s="19" t="s">
        <v>1142</v>
      </c>
      <c r="C1178" s="19" t="s">
        <v>10792</v>
      </c>
      <c r="D1178" s="19">
        <v>0</v>
      </c>
      <c r="E1178" s="19">
        <v>296.01</v>
      </c>
      <c r="F1178" s="19">
        <v>186.05</v>
      </c>
      <c r="G1178" s="19">
        <v>0</v>
      </c>
      <c r="H1178" s="57">
        <v>0</v>
      </c>
      <c r="I1178" s="19">
        <v>1.3</v>
      </c>
      <c r="J1178" s="19">
        <v>108.66</v>
      </c>
      <c r="K1178" s="57">
        <v>0.3670821931691497</v>
      </c>
      <c r="L1178" s="19">
        <v>0.58403654931470028</v>
      </c>
      <c r="M1178" s="26" t="s">
        <v>10820</v>
      </c>
      <c r="N1178" s="26">
        <v>81</v>
      </c>
      <c r="O1178" s="44" t="s">
        <v>10793</v>
      </c>
    </row>
    <row r="1179" spans="1:15" hidden="1" x14ac:dyDescent="0.25">
      <c r="A1179" s="26">
        <v>2</v>
      </c>
      <c r="B1179" s="19" t="s">
        <v>1142</v>
      </c>
      <c r="C1179" s="19" t="s">
        <v>10799</v>
      </c>
      <c r="D1179" s="19">
        <v>0</v>
      </c>
      <c r="E1179" s="19">
        <v>621.72</v>
      </c>
      <c r="F1179" s="19">
        <v>521.22</v>
      </c>
      <c r="G1179" s="19">
        <v>0</v>
      </c>
      <c r="H1179" s="57">
        <v>0</v>
      </c>
      <c r="I1179" s="19">
        <v>3.65</v>
      </c>
      <c r="J1179" s="19">
        <v>96.85</v>
      </c>
      <c r="K1179" s="57">
        <v>0.15577752042720194</v>
      </c>
      <c r="L1179" s="19">
        <v>0.18581405164805645</v>
      </c>
      <c r="M1179" s="26" t="s">
        <v>10820</v>
      </c>
      <c r="N1179" s="26">
        <v>81</v>
      </c>
      <c r="O1179" s="44" t="s">
        <v>10793</v>
      </c>
    </row>
    <row r="1180" spans="1:15" hidden="1" x14ac:dyDescent="0.25">
      <c r="A1180" s="26">
        <v>3</v>
      </c>
      <c r="B1180" s="19" t="s">
        <v>1142</v>
      </c>
      <c r="C1180" s="19" t="s">
        <v>10802</v>
      </c>
      <c r="D1180" s="19">
        <v>0</v>
      </c>
      <c r="E1180" s="19">
        <v>1289.9100000000001</v>
      </c>
      <c r="F1180" s="19">
        <v>1038.56</v>
      </c>
      <c r="G1180" s="19">
        <v>0</v>
      </c>
      <c r="H1180" s="57">
        <v>0</v>
      </c>
      <c r="I1180" s="19">
        <v>7.27</v>
      </c>
      <c r="J1180" s="19">
        <v>244.08</v>
      </c>
      <c r="K1180" s="57">
        <v>0.18922250389562062</v>
      </c>
      <c r="L1180" s="19">
        <v>0.23501771683869976</v>
      </c>
      <c r="M1180" s="26" t="s">
        <v>10820</v>
      </c>
      <c r="N1180" s="26">
        <v>81</v>
      </c>
      <c r="O1180" s="44" t="s">
        <v>10793</v>
      </c>
    </row>
    <row r="1181" spans="1:15" hidden="1" x14ac:dyDescent="0.25">
      <c r="A1181" s="26">
        <v>4</v>
      </c>
      <c r="B1181" s="19" t="s">
        <v>497</v>
      </c>
      <c r="C1181" s="19" t="s">
        <v>10806</v>
      </c>
      <c r="D1181" s="19">
        <v>0</v>
      </c>
      <c r="E1181" s="19">
        <v>1578.57</v>
      </c>
      <c r="F1181" s="19">
        <v>1283.47</v>
      </c>
      <c r="G1181" s="19">
        <v>0</v>
      </c>
      <c r="H1181" s="57">
        <v>0</v>
      </c>
      <c r="I1181" s="19">
        <v>8.98</v>
      </c>
      <c r="J1181" s="19">
        <v>286.12</v>
      </c>
      <c r="K1181" s="57">
        <v>0.18125265271733279</v>
      </c>
      <c r="L1181" s="19">
        <v>0.22292690908240939</v>
      </c>
      <c r="M1181" s="26" t="s">
        <v>10820</v>
      </c>
      <c r="N1181" s="26">
        <v>81</v>
      </c>
      <c r="O1181" s="44" t="s">
        <v>10793</v>
      </c>
    </row>
    <row r="1182" spans="1:15" hidden="1" x14ac:dyDescent="0.25">
      <c r="A1182" s="26">
        <v>5</v>
      </c>
      <c r="B1182" s="19" t="s">
        <v>498</v>
      </c>
      <c r="C1182" s="19" t="s">
        <v>10810</v>
      </c>
      <c r="D1182" s="19">
        <v>0</v>
      </c>
      <c r="E1182" s="19">
        <v>707.78</v>
      </c>
      <c r="F1182" s="19">
        <v>476.89</v>
      </c>
      <c r="G1182" s="19">
        <v>0</v>
      </c>
      <c r="H1182" s="57">
        <v>0</v>
      </c>
      <c r="I1182" s="19">
        <v>3.34</v>
      </c>
      <c r="J1182" s="19">
        <v>227.55</v>
      </c>
      <c r="K1182" s="57">
        <v>0.32149820565712511</v>
      </c>
      <c r="L1182" s="19">
        <v>0.477154060684854</v>
      </c>
      <c r="M1182" s="26" t="s">
        <v>10820</v>
      </c>
      <c r="N1182" s="26">
        <v>81</v>
      </c>
      <c r="O1182" s="44" t="s">
        <v>10793</v>
      </c>
    </row>
    <row r="1183" spans="1:15" hidden="1" x14ac:dyDescent="0.25">
      <c r="A1183" s="26">
        <v>6</v>
      </c>
      <c r="B1183" s="19" t="s">
        <v>498</v>
      </c>
      <c r="C1183" s="19" t="s">
        <v>10814</v>
      </c>
      <c r="D1183" s="19">
        <v>0</v>
      </c>
      <c r="E1183" s="19">
        <v>899.82</v>
      </c>
      <c r="F1183" s="19">
        <v>593.46</v>
      </c>
      <c r="G1183" s="19">
        <v>0</v>
      </c>
      <c r="H1183" s="57">
        <v>0</v>
      </c>
      <c r="I1183" s="19">
        <v>4.1500000000000004</v>
      </c>
      <c r="J1183" s="19">
        <v>302.20999999999998</v>
      </c>
      <c r="K1183" s="57">
        <v>0.33585606010090902</v>
      </c>
      <c r="L1183" s="19">
        <v>0.50923398375627671</v>
      </c>
      <c r="M1183" s="26" t="s">
        <v>10820</v>
      </c>
      <c r="N1183" s="26">
        <v>81</v>
      </c>
      <c r="O1183" s="44" t="s">
        <v>10793</v>
      </c>
    </row>
    <row r="1184" spans="1:15" hidden="1" x14ac:dyDescent="0.25">
      <c r="A1184" s="26">
        <v>7</v>
      </c>
      <c r="B1184" s="19" t="s">
        <v>498</v>
      </c>
      <c r="C1184" s="19" t="s">
        <v>10817</v>
      </c>
      <c r="D1184" s="19">
        <v>0</v>
      </c>
      <c r="E1184" s="19">
        <v>2681.74</v>
      </c>
      <c r="F1184" s="19">
        <v>568.73</v>
      </c>
      <c r="G1184" s="19">
        <v>1792.57</v>
      </c>
      <c r="H1184" s="57">
        <v>0.66843541879525981</v>
      </c>
      <c r="I1184" s="19">
        <v>3.98</v>
      </c>
      <c r="J1184" s="19">
        <v>316.45999999999998</v>
      </c>
      <c r="K1184" s="57">
        <v>0.11800547405788779</v>
      </c>
      <c r="L1184" s="19">
        <v>0.55643275367925016</v>
      </c>
      <c r="M1184" s="26" t="s">
        <v>10820</v>
      </c>
      <c r="N1184" s="26">
        <v>81</v>
      </c>
      <c r="O1184" s="44" t="s">
        <v>10793</v>
      </c>
    </row>
    <row r="1185" spans="1:15" hidden="1" x14ac:dyDescent="0.25">
      <c r="A1185" s="26">
        <v>1</v>
      </c>
      <c r="B1185" s="19" t="s">
        <v>1142</v>
      </c>
      <c r="C1185" s="19" t="s">
        <v>10830</v>
      </c>
      <c r="D1185" s="19">
        <v>0</v>
      </c>
      <c r="E1185" s="19">
        <v>70.5</v>
      </c>
      <c r="F1185" s="19">
        <v>59.35</v>
      </c>
      <c r="G1185" s="19">
        <v>0</v>
      </c>
      <c r="H1185" s="57">
        <v>0</v>
      </c>
      <c r="I1185" s="19">
        <v>0.42</v>
      </c>
      <c r="J1185" s="19">
        <v>10.73</v>
      </c>
      <c r="K1185" s="57">
        <v>0.15219858156028371</v>
      </c>
      <c r="L1185" s="19">
        <v>0.18079191238416176</v>
      </c>
      <c r="M1185" s="26" t="s">
        <v>10850</v>
      </c>
      <c r="N1185" s="26">
        <v>82</v>
      </c>
      <c r="O1185" s="44" t="s">
        <v>10831</v>
      </c>
    </row>
    <row r="1186" spans="1:15" hidden="1" x14ac:dyDescent="0.25">
      <c r="A1186" s="26">
        <v>2</v>
      </c>
      <c r="B1186" s="19" t="s">
        <v>1142</v>
      </c>
      <c r="C1186" s="19" t="s">
        <v>10835</v>
      </c>
      <c r="D1186" s="19">
        <v>0</v>
      </c>
      <c r="E1186" s="19">
        <v>147.34</v>
      </c>
      <c r="F1186" s="19">
        <v>109</v>
      </c>
      <c r="G1186" s="19">
        <v>0</v>
      </c>
      <c r="H1186" s="57">
        <v>0</v>
      </c>
      <c r="I1186" s="19">
        <v>0.76</v>
      </c>
      <c r="J1186" s="19">
        <v>37.58</v>
      </c>
      <c r="K1186" s="57">
        <v>0.2550563322926564</v>
      </c>
      <c r="L1186" s="19">
        <v>0.34477064220183484</v>
      </c>
      <c r="M1186" s="26" t="s">
        <v>10850</v>
      </c>
      <c r="N1186" s="26">
        <v>82</v>
      </c>
      <c r="O1186" s="44" t="s">
        <v>10831</v>
      </c>
    </row>
    <row r="1187" spans="1:15" hidden="1" x14ac:dyDescent="0.25">
      <c r="A1187" s="26">
        <v>3</v>
      </c>
      <c r="B1187" s="19" t="s">
        <v>1142</v>
      </c>
      <c r="C1187" s="19" t="s">
        <v>10838</v>
      </c>
      <c r="D1187" s="19">
        <v>0</v>
      </c>
      <c r="E1187" s="19">
        <v>157.32</v>
      </c>
      <c r="F1187" s="19">
        <v>113.53</v>
      </c>
      <c r="G1187" s="19">
        <v>0</v>
      </c>
      <c r="H1187" s="57">
        <v>0</v>
      </c>
      <c r="I1187" s="19">
        <v>0.79</v>
      </c>
      <c r="J1187" s="19">
        <v>43</v>
      </c>
      <c r="K1187" s="57">
        <v>0.27332824815662343</v>
      </c>
      <c r="L1187" s="19">
        <v>0.37875451422531486</v>
      </c>
      <c r="M1187" s="26" t="s">
        <v>10850</v>
      </c>
      <c r="N1187" s="26">
        <v>82</v>
      </c>
      <c r="O1187" s="44" t="s">
        <v>10831</v>
      </c>
    </row>
    <row r="1188" spans="1:15" hidden="1" x14ac:dyDescent="0.25">
      <c r="A1188" s="26">
        <v>4</v>
      </c>
      <c r="B1188" s="19" t="s">
        <v>1142</v>
      </c>
      <c r="C1188" s="19" t="s">
        <v>10841</v>
      </c>
      <c r="D1188" s="19">
        <v>0</v>
      </c>
      <c r="E1188" s="19">
        <v>311.08</v>
      </c>
      <c r="F1188" s="19">
        <v>11.68</v>
      </c>
      <c r="G1188" s="19">
        <v>292.11</v>
      </c>
      <c r="H1188" s="57">
        <v>0.93901890189018911</v>
      </c>
      <c r="I1188" s="19">
        <v>0.08</v>
      </c>
      <c r="J1188" s="19">
        <v>7.21</v>
      </c>
      <c r="K1188" s="57">
        <v>2.317731773177318E-2</v>
      </c>
      <c r="L1188" s="19">
        <v>0.6172945205479452</v>
      </c>
      <c r="M1188" s="26" t="s">
        <v>10850</v>
      </c>
      <c r="N1188" s="26">
        <v>82</v>
      </c>
      <c r="O1188" s="44" t="s">
        <v>10831</v>
      </c>
    </row>
    <row r="1189" spans="1:15" hidden="1" x14ac:dyDescent="0.25">
      <c r="A1189" s="26">
        <v>5</v>
      </c>
      <c r="B1189" s="19" t="s">
        <v>498</v>
      </c>
      <c r="C1189" s="19" t="s">
        <v>10844</v>
      </c>
      <c r="D1189" s="19">
        <v>0</v>
      </c>
      <c r="E1189" s="19">
        <v>1792.57</v>
      </c>
      <c r="F1189" s="19">
        <v>1526.04</v>
      </c>
      <c r="G1189" s="19">
        <v>0</v>
      </c>
      <c r="H1189" s="57">
        <v>0</v>
      </c>
      <c r="I1189" s="19">
        <v>10.68</v>
      </c>
      <c r="J1189" s="19">
        <v>255.85</v>
      </c>
      <c r="K1189" s="57">
        <v>0.142728038514535</v>
      </c>
      <c r="L1189" s="19">
        <v>0.1676561558019449</v>
      </c>
      <c r="M1189" s="26" t="s">
        <v>10850</v>
      </c>
      <c r="N1189" s="26">
        <v>82</v>
      </c>
      <c r="O1189" s="44" t="s">
        <v>10831</v>
      </c>
    </row>
    <row r="1190" spans="1:15" hidden="1" x14ac:dyDescent="0.25">
      <c r="A1190" s="26">
        <v>6</v>
      </c>
      <c r="B1190" s="19" t="s">
        <v>498</v>
      </c>
      <c r="C1190" s="19" t="s">
        <v>10846</v>
      </c>
      <c r="D1190" s="19">
        <v>0</v>
      </c>
      <c r="E1190" s="19">
        <v>4804.4799999999996</v>
      </c>
      <c r="F1190" s="19">
        <v>2889.59</v>
      </c>
      <c r="G1190" s="19">
        <v>1178.6500000000001</v>
      </c>
      <c r="H1190" s="57">
        <v>0.24532311509258031</v>
      </c>
      <c r="I1190" s="19">
        <v>20.23</v>
      </c>
      <c r="J1190" s="19">
        <v>716.01</v>
      </c>
      <c r="K1190" s="57">
        <v>0.14902965565472226</v>
      </c>
      <c r="L1190" s="19">
        <v>0.24778947878418736</v>
      </c>
      <c r="M1190" s="26" t="s">
        <v>10850</v>
      </c>
      <c r="N1190" s="26">
        <v>82</v>
      </c>
      <c r="O1190" s="44" t="s">
        <v>10831</v>
      </c>
    </row>
    <row r="1191" spans="1:15" hidden="1" x14ac:dyDescent="0.25">
      <c r="A1191" s="26">
        <v>1</v>
      </c>
      <c r="B1191" s="19" t="s">
        <v>2107</v>
      </c>
      <c r="C1191" s="19" t="s">
        <v>10860</v>
      </c>
      <c r="D1191" s="19">
        <v>0</v>
      </c>
      <c r="E1191" s="19">
        <v>1186.92</v>
      </c>
      <c r="F1191" s="19">
        <v>33.9</v>
      </c>
      <c r="G1191" s="19">
        <v>1131.68</v>
      </c>
      <c r="H1191" s="57">
        <v>0.95345937384153945</v>
      </c>
      <c r="I1191" s="19">
        <v>0.24</v>
      </c>
      <c r="J1191" s="19">
        <v>21.1</v>
      </c>
      <c r="K1191" s="57">
        <v>1.7777103764364911E-2</v>
      </c>
      <c r="L1191" s="19">
        <v>0.62241887905604731</v>
      </c>
      <c r="M1191" s="26" t="s">
        <v>11004</v>
      </c>
      <c r="N1191" s="26">
        <v>83</v>
      </c>
      <c r="O1191" s="44" t="s">
        <v>10862</v>
      </c>
    </row>
    <row r="1192" spans="1:15" hidden="1" x14ac:dyDescent="0.25">
      <c r="A1192" s="26">
        <v>2</v>
      </c>
      <c r="B1192" s="19" t="s">
        <v>1141</v>
      </c>
      <c r="C1192" s="19" t="s">
        <v>10867</v>
      </c>
      <c r="D1192" s="19">
        <v>0</v>
      </c>
      <c r="E1192" s="19">
        <v>48.94</v>
      </c>
      <c r="F1192" s="19">
        <v>34.72</v>
      </c>
      <c r="G1192" s="19">
        <v>0</v>
      </c>
      <c r="H1192" s="57">
        <v>0</v>
      </c>
      <c r="I1192" s="19">
        <v>0.24</v>
      </c>
      <c r="J1192" s="19">
        <v>13.98</v>
      </c>
      <c r="K1192" s="57">
        <v>0.28565590519002865</v>
      </c>
      <c r="L1192" s="19">
        <v>0.4026497695852535</v>
      </c>
      <c r="M1192" s="26" t="s">
        <v>11004</v>
      </c>
      <c r="N1192" s="26">
        <v>83</v>
      </c>
      <c r="O1192" s="44" t="s">
        <v>10862</v>
      </c>
    </row>
    <row r="1193" spans="1:15" hidden="1" x14ac:dyDescent="0.25">
      <c r="A1193" s="26">
        <v>3</v>
      </c>
      <c r="B1193" s="19" t="s">
        <v>1141</v>
      </c>
      <c r="C1193" s="19" t="s">
        <v>10874</v>
      </c>
      <c r="D1193" s="19">
        <v>0</v>
      </c>
      <c r="E1193" s="19">
        <v>109.05</v>
      </c>
      <c r="F1193" s="19">
        <v>67.7</v>
      </c>
      <c r="G1193" s="19">
        <v>0</v>
      </c>
      <c r="H1193" s="57">
        <v>0</v>
      </c>
      <c r="I1193" s="19">
        <v>0.47</v>
      </c>
      <c r="J1193" s="19">
        <v>40.880000000000003</v>
      </c>
      <c r="K1193" s="57">
        <v>0.37487391104997708</v>
      </c>
      <c r="L1193" s="19">
        <v>0.60384047267355978</v>
      </c>
      <c r="M1193" s="26" t="s">
        <v>11004</v>
      </c>
      <c r="N1193" s="26">
        <v>83</v>
      </c>
      <c r="O1193" s="44" t="s">
        <v>10862</v>
      </c>
    </row>
    <row r="1194" spans="1:15" hidden="1" x14ac:dyDescent="0.25">
      <c r="A1194" s="26">
        <v>4</v>
      </c>
      <c r="B1194" s="19" t="s">
        <v>1141</v>
      </c>
      <c r="C1194" s="19" t="s">
        <v>10886</v>
      </c>
      <c r="D1194" s="19">
        <v>1695.6</v>
      </c>
      <c r="E1194" s="19">
        <v>0</v>
      </c>
      <c r="F1194" s="19">
        <v>386.8</v>
      </c>
      <c r="G1194" s="19">
        <v>1301.76</v>
      </c>
      <c r="H1194" s="57">
        <v>0.76772823779193211</v>
      </c>
      <c r="I1194" s="19">
        <v>2.71</v>
      </c>
      <c r="J1194" s="19">
        <v>4.33</v>
      </c>
      <c r="K1194" s="57">
        <v>2.5536683179995284E-3</v>
      </c>
      <c r="L1194" s="19">
        <v>1.1194415718717684E-2</v>
      </c>
      <c r="M1194" s="26" t="s">
        <v>11004</v>
      </c>
      <c r="N1194" s="26">
        <v>83</v>
      </c>
      <c r="O1194" s="44" t="s">
        <v>10862</v>
      </c>
    </row>
    <row r="1195" spans="1:15" hidden="1" x14ac:dyDescent="0.25">
      <c r="A1195" s="26">
        <v>5</v>
      </c>
      <c r="B1195" s="19" t="s">
        <v>4913</v>
      </c>
      <c r="C1195" s="19" t="s">
        <v>10892</v>
      </c>
      <c r="D1195" s="19">
        <v>0</v>
      </c>
      <c r="E1195" s="19">
        <v>1145.6199999999999</v>
      </c>
      <c r="F1195" s="19">
        <v>103.56</v>
      </c>
      <c r="G1195" s="19">
        <v>1025.81</v>
      </c>
      <c r="H1195" s="57">
        <v>0.89541907438766788</v>
      </c>
      <c r="I1195" s="19">
        <v>0.72</v>
      </c>
      <c r="J1195" s="19">
        <v>15.53</v>
      </c>
      <c r="K1195" s="57">
        <v>1.3555978422164418E-2</v>
      </c>
      <c r="L1195" s="19">
        <v>0.14996137504828119</v>
      </c>
      <c r="M1195" s="26" t="s">
        <v>11004</v>
      </c>
      <c r="N1195" s="26">
        <v>83</v>
      </c>
      <c r="O1195" s="44" t="s">
        <v>10862</v>
      </c>
    </row>
    <row r="1196" spans="1:15" hidden="1" x14ac:dyDescent="0.25">
      <c r="A1196" s="26">
        <v>6</v>
      </c>
      <c r="B1196" s="19" t="s">
        <v>1142</v>
      </c>
      <c r="C1196" s="19" t="s">
        <v>10898</v>
      </c>
      <c r="D1196" s="19">
        <v>0</v>
      </c>
      <c r="E1196" s="19">
        <v>371.41</v>
      </c>
      <c r="F1196" s="19">
        <v>302.70999999999998</v>
      </c>
      <c r="G1196" s="19">
        <v>0</v>
      </c>
      <c r="H1196" s="57">
        <v>0</v>
      </c>
      <c r="I1196" s="19">
        <v>2.12</v>
      </c>
      <c r="J1196" s="19">
        <v>66.58</v>
      </c>
      <c r="K1196" s="57">
        <v>0.17926280929431085</v>
      </c>
      <c r="L1196" s="19">
        <v>0.21994648343298867</v>
      </c>
      <c r="M1196" s="26" t="s">
        <v>11004</v>
      </c>
      <c r="N1196" s="26">
        <v>83</v>
      </c>
      <c r="O1196" s="44" t="s">
        <v>10862</v>
      </c>
    </row>
    <row r="1197" spans="1:15" hidden="1" x14ac:dyDescent="0.25">
      <c r="A1197" s="26">
        <v>7</v>
      </c>
      <c r="B1197" s="19" t="s">
        <v>1142</v>
      </c>
      <c r="C1197" s="19" t="s">
        <v>10910</v>
      </c>
      <c r="D1197" s="19">
        <v>0</v>
      </c>
      <c r="E1197" s="19">
        <v>292.11</v>
      </c>
      <c r="F1197" s="19">
        <v>156.62</v>
      </c>
      <c r="G1197" s="19">
        <v>92.75</v>
      </c>
      <c r="H1197" s="57">
        <v>0.31751737359213994</v>
      </c>
      <c r="I1197" s="19">
        <v>1.1000000000000001</v>
      </c>
      <c r="J1197" s="19">
        <v>41.64</v>
      </c>
      <c r="K1197" s="57">
        <v>0.14254903974530142</v>
      </c>
      <c r="L1197" s="19">
        <v>0.26586642829779084</v>
      </c>
      <c r="M1197" s="26" t="s">
        <v>11004</v>
      </c>
      <c r="N1197" s="26">
        <v>83</v>
      </c>
      <c r="O1197" s="44" t="s">
        <v>10862</v>
      </c>
    </row>
    <row r="1198" spans="1:15" hidden="1" x14ac:dyDescent="0.25">
      <c r="A1198" s="26">
        <v>8</v>
      </c>
      <c r="B1198" s="19" t="s">
        <v>1142</v>
      </c>
      <c r="C1198" s="19" t="s">
        <v>10918</v>
      </c>
      <c r="D1198" s="19">
        <v>0</v>
      </c>
      <c r="E1198" s="19">
        <v>629.51</v>
      </c>
      <c r="F1198" s="19">
        <v>475</v>
      </c>
      <c r="G1198" s="19">
        <v>0</v>
      </c>
      <c r="H1198" s="57">
        <v>0</v>
      </c>
      <c r="I1198" s="19">
        <v>3.33</v>
      </c>
      <c r="J1198" s="19">
        <v>151.18</v>
      </c>
      <c r="K1198" s="57">
        <v>0.24015504122253817</v>
      </c>
      <c r="L1198" s="19">
        <v>0.31827368421052632</v>
      </c>
      <c r="M1198" s="26" t="s">
        <v>11004</v>
      </c>
      <c r="N1198" s="26">
        <v>83</v>
      </c>
      <c r="O1198" s="44" t="s">
        <v>10862</v>
      </c>
    </row>
    <row r="1199" spans="1:15" hidden="1" x14ac:dyDescent="0.25">
      <c r="A1199" s="26">
        <v>9</v>
      </c>
      <c r="B1199" s="19" t="s">
        <v>1142</v>
      </c>
      <c r="C1199" s="19" t="s">
        <v>10930</v>
      </c>
      <c r="D1199" s="19">
        <v>3768</v>
      </c>
      <c r="E1199" s="19">
        <v>0</v>
      </c>
      <c r="F1199" s="19">
        <v>1379.22</v>
      </c>
      <c r="G1199" s="19">
        <v>2247.54</v>
      </c>
      <c r="H1199" s="57">
        <v>0.59648089171974517</v>
      </c>
      <c r="I1199" s="19">
        <v>9.65</v>
      </c>
      <c r="J1199" s="19">
        <v>131.59</v>
      </c>
      <c r="K1199" s="57">
        <v>3.4923036093418257E-2</v>
      </c>
      <c r="L1199" s="19">
        <v>9.5408999289453456E-2</v>
      </c>
      <c r="M1199" s="26" t="s">
        <v>11004</v>
      </c>
      <c r="N1199" s="26">
        <v>83</v>
      </c>
      <c r="O1199" s="44" t="s">
        <v>10862</v>
      </c>
    </row>
    <row r="1200" spans="1:15" hidden="1" x14ac:dyDescent="0.25">
      <c r="A1200" s="26">
        <v>10</v>
      </c>
      <c r="B1200" s="19" t="s">
        <v>497</v>
      </c>
      <c r="C1200" s="19" t="s">
        <v>10975</v>
      </c>
      <c r="D1200" s="19">
        <v>5181</v>
      </c>
      <c r="E1200" s="19">
        <v>0</v>
      </c>
      <c r="F1200" s="19">
        <v>244.6</v>
      </c>
      <c r="G1200" s="19">
        <v>4849.42</v>
      </c>
      <c r="H1200" s="57">
        <v>0.93600077205172749</v>
      </c>
      <c r="I1200" s="19">
        <v>1.71</v>
      </c>
      <c r="J1200" s="19">
        <v>85.27</v>
      </c>
      <c r="K1200" s="57">
        <v>1.6458212700250916E-2</v>
      </c>
      <c r="L1200" s="19">
        <v>0.34860997547015532</v>
      </c>
      <c r="M1200" s="26" t="s">
        <v>11004</v>
      </c>
      <c r="N1200" s="26">
        <v>83</v>
      </c>
      <c r="O1200" s="44" t="s">
        <v>10862</v>
      </c>
    </row>
    <row r="1201" spans="1:15" hidden="1" x14ac:dyDescent="0.25">
      <c r="A1201" s="26">
        <v>11</v>
      </c>
      <c r="B1201" s="19" t="s">
        <v>498</v>
      </c>
      <c r="C1201" s="19" t="s">
        <v>10985</v>
      </c>
      <c r="D1201" s="19">
        <v>0</v>
      </c>
      <c r="E1201" s="19">
        <v>1178.6500000000001</v>
      </c>
      <c r="F1201" s="19">
        <v>471.38</v>
      </c>
      <c r="G1201" s="19">
        <v>0</v>
      </c>
      <c r="H1201" s="57">
        <v>0</v>
      </c>
      <c r="I1201" s="19">
        <v>3.3</v>
      </c>
      <c r="J1201" s="19">
        <v>703.97</v>
      </c>
      <c r="K1201" s="57">
        <v>0.5972680609171509</v>
      </c>
      <c r="L1201" s="19">
        <v>1.4934235648521363</v>
      </c>
      <c r="M1201" s="26" t="s">
        <v>11004</v>
      </c>
      <c r="N1201" s="26">
        <v>83</v>
      </c>
      <c r="O1201" s="44" t="s">
        <v>10862</v>
      </c>
    </row>
    <row r="1202" spans="1:15" hidden="1" x14ac:dyDescent="0.25">
      <c r="A1202" s="26">
        <v>12</v>
      </c>
      <c r="B1202" s="19" t="s">
        <v>1143</v>
      </c>
      <c r="C1202" s="19" t="s">
        <v>10993</v>
      </c>
      <c r="D1202" s="19">
        <v>0</v>
      </c>
      <c r="E1202" s="19">
        <v>180.58</v>
      </c>
      <c r="F1202" s="19">
        <v>97.95</v>
      </c>
      <c r="G1202" s="19">
        <v>0</v>
      </c>
      <c r="H1202" s="57">
        <v>0</v>
      </c>
      <c r="I1202" s="19">
        <v>0.69</v>
      </c>
      <c r="J1202" s="19">
        <v>81.94</v>
      </c>
      <c r="K1202" s="57">
        <v>0.45376010632406683</v>
      </c>
      <c r="L1202" s="19">
        <v>0.83654925982644202</v>
      </c>
      <c r="M1202" s="26" t="s">
        <v>11004</v>
      </c>
      <c r="N1202" s="26">
        <v>83</v>
      </c>
      <c r="O1202" s="44" t="s">
        <v>10862</v>
      </c>
    </row>
    <row r="1203" spans="1:15" hidden="1" x14ac:dyDescent="0.25">
      <c r="A1203" s="26">
        <v>13</v>
      </c>
      <c r="B1203" s="19" t="s">
        <v>499</v>
      </c>
      <c r="C1203" s="19" t="s">
        <v>10999</v>
      </c>
      <c r="D1203" s="19">
        <v>0</v>
      </c>
      <c r="E1203" s="19">
        <v>1884</v>
      </c>
      <c r="F1203" s="19">
        <v>341.44</v>
      </c>
      <c r="G1203" s="19">
        <v>1495.19</v>
      </c>
      <c r="H1203" s="57">
        <v>0.79362526539278133</v>
      </c>
      <c r="I1203" s="19">
        <v>2.39</v>
      </c>
      <c r="J1203" s="19">
        <v>44.98</v>
      </c>
      <c r="K1203" s="57">
        <v>2.3874734607218683E-2</v>
      </c>
      <c r="L1203" s="19">
        <v>0.13173617619493908</v>
      </c>
      <c r="M1203" s="26" t="s">
        <v>11004</v>
      </c>
      <c r="N1203" s="26">
        <v>83</v>
      </c>
      <c r="O1203" s="44" t="s">
        <v>10862</v>
      </c>
    </row>
    <row r="1204" spans="1:15" hidden="1" x14ac:dyDescent="0.25">
      <c r="A1204" s="26">
        <v>1</v>
      </c>
      <c r="B1204" s="19" t="s">
        <v>498</v>
      </c>
      <c r="C1204" s="19" t="s">
        <v>11026</v>
      </c>
      <c r="D1204" s="19">
        <v>0</v>
      </c>
      <c r="E1204" s="19">
        <v>59.81</v>
      </c>
      <c r="F1204" s="19">
        <v>27.06</v>
      </c>
      <c r="G1204" s="19">
        <v>23.15</v>
      </c>
      <c r="H1204" s="57">
        <v>0.38705902023073063</v>
      </c>
      <c r="I1204" s="19">
        <v>0.19</v>
      </c>
      <c r="J1204" s="19">
        <v>9.41</v>
      </c>
      <c r="K1204" s="57">
        <v>0.15733154990804213</v>
      </c>
      <c r="L1204" s="19">
        <v>0.3477457501847746</v>
      </c>
      <c r="M1204" s="26" t="s">
        <v>11040</v>
      </c>
      <c r="N1204" s="26">
        <v>84</v>
      </c>
      <c r="O1204" s="44" t="s">
        <v>11027</v>
      </c>
    </row>
    <row r="1205" spans="1:15" hidden="1" x14ac:dyDescent="0.25">
      <c r="A1205" s="26">
        <v>2</v>
      </c>
      <c r="B1205" s="19" t="s">
        <v>498</v>
      </c>
      <c r="C1205" s="19" t="s">
        <v>11030</v>
      </c>
      <c r="D1205" s="19">
        <v>0</v>
      </c>
      <c r="E1205" s="19">
        <v>230.85</v>
      </c>
      <c r="F1205" s="19">
        <v>135.32</v>
      </c>
      <c r="G1205" s="19">
        <v>37.56</v>
      </c>
      <c r="H1205" s="57">
        <v>0.16270305393112411</v>
      </c>
      <c r="I1205" s="19">
        <v>0.95</v>
      </c>
      <c r="J1205" s="19">
        <v>57.02</v>
      </c>
      <c r="K1205" s="57">
        <v>0.24700021659085988</v>
      </c>
      <c r="L1205" s="19">
        <v>0.42137156370085727</v>
      </c>
      <c r="M1205" s="26" t="s">
        <v>11040</v>
      </c>
      <c r="N1205" s="26">
        <v>84</v>
      </c>
      <c r="O1205" s="44" t="s">
        <v>11027</v>
      </c>
    </row>
    <row r="1206" spans="1:15" hidden="1" x14ac:dyDescent="0.25">
      <c r="A1206" s="26">
        <v>3</v>
      </c>
      <c r="B1206" s="19" t="s">
        <v>498</v>
      </c>
      <c r="C1206" s="19" t="s">
        <v>11033</v>
      </c>
      <c r="D1206" s="19">
        <v>0</v>
      </c>
      <c r="E1206" s="19">
        <v>279.69</v>
      </c>
      <c r="F1206" s="19">
        <v>175.92</v>
      </c>
      <c r="G1206" s="19">
        <v>15.98</v>
      </c>
      <c r="H1206" s="57">
        <v>5.7134684829632812E-2</v>
      </c>
      <c r="I1206" s="19">
        <v>1.23</v>
      </c>
      <c r="J1206" s="19">
        <v>86.56</v>
      </c>
      <c r="K1206" s="57">
        <v>0.30948550180557044</v>
      </c>
      <c r="L1206" s="19">
        <v>0.49204183719872674</v>
      </c>
      <c r="M1206" s="26" t="s">
        <v>11040</v>
      </c>
      <c r="N1206" s="26">
        <v>84</v>
      </c>
      <c r="O1206" s="44" t="s">
        <v>11027</v>
      </c>
    </row>
    <row r="1207" spans="1:15" hidden="1" x14ac:dyDescent="0.25">
      <c r="A1207" s="26">
        <v>4</v>
      </c>
      <c r="B1207" s="19" t="s">
        <v>498</v>
      </c>
      <c r="C1207" s="19" t="s">
        <v>11036</v>
      </c>
      <c r="D1207" s="19">
        <v>0</v>
      </c>
      <c r="E1207" s="19">
        <v>535.92999999999995</v>
      </c>
      <c r="F1207" s="19">
        <v>67.66</v>
      </c>
      <c r="G1207" s="19">
        <v>434.53</v>
      </c>
      <c r="H1207" s="57">
        <v>0.81079618606907622</v>
      </c>
      <c r="I1207" s="19">
        <v>0.47</v>
      </c>
      <c r="J1207" s="19">
        <v>33.270000000000003</v>
      </c>
      <c r="K1207" s="57">
        <v>6.2079002854850455E-2</v>
      </c>
      <c r="L1207" s="19">
        <v>0.49172332249482714</v>
      </c>
      <c r="M1207" s="26" t="s">
        <v>11040</v>
      </c>
      <c r="N1207" s="26">
        <v>84</v>
      </c>
      <c r="O1207" s="44" t="s">
        <v>11027</v>
      </c>
    </row>
    <row r="1208" spans="1:15" x14ac:dyDescent="0.25">
      <c r="A1208" s="26">
        <v>1</v>
      </c>
      <c r="B1208" s="19" t="s">
        <v>10104</v>
      </c>
      <c r="C1208" s="19" t="s">
        <v>11051</v>
      </c>
      <c r="D1208" s="19">
        <v>0</v>
      </c>
      <c r="E1208" s="19">
        <v>737.27</v>
      </c>
      <c r="F1208" s="19">
        <v>37.69</v>
      </c>
      <c r="G1208" s="19">
        <v>694.74</v>
      </c>
      <c r="H1208" s="57">
        <v>0.94231421324616493</v>
      </c>
      <c r="I1208" s="19">
        <v>0.26</v>
      </c>
      <c r="J1208" s="19">
        <v>4.58</v>
      </c>
      <c r="K1208" s="57">
        <v>6.2121068265357333E-3</v>
      </c>
      <c r="L1208" s="19">
        <v>0.12151764393738393</v>
      </c>
      <c r="M1208" s="26" t="s">
        <v>11677</v>
      </c>
      <c r="N1208" s="26">
        <v>85</v>
      </c>
      <c r="O1208" s="44" t="s">
        <v>11053</v>
      </c>
    </row>
    <row r="1209" spans="1:15" x14ac:dyDescent="0.25">
      <c r="A1209" s="26">
        <v>2</v>
      </c>
      <c r="B1209" s="19" t="s">
        <v>4738</v>
      </c>
      <c r="C1209" s="19" t="s">
        <v>11058</v>
      </c>
      <c r="D1209" s="19">
        <v>1130.4000000000001</v>
      </c>
      <c r="E1209" s="19">
        <v>0</v>
      </c>
      <c r="F1209" s="19">
        <v>148.38</v>
      </c>
      <c r="G1209" s="19">
        <v>963.48</v>
      </c>
      <c r="H1209" s="57">
        <v>0.85233545647558384</v>
      </c>
      <c r="I1209" s="19">
        <v>1.04</v>
      </c>
      <c r="J1209" s="19">
        <v>17.5</v>
      </c>
      <c r="K1209" s="57">
        <v>1.5481245576786977E-2</v>
      </c>
      <c r="L1209" s="19">
        <v>0.11794042323763311</v>
      </c>
      <c r="M1209" s="26" t="s">
        <v>11677</v>
      </c>
      <c r="N1209" s="26">
        <v>85</v>
      </c>
      <c r="O1209" s="44" t="s">
        <v>11053</v>
      </c>
    </row>
    <row r="1210" spans="1:15" x14ac:dyDescent="0.25">
      <c r="A1210" s="26">
        <v>3</v>
      </c>
      <c r="B1210" s="19" t="s">
        <v>5469</v>
      </c>
      <c r="C1210" s="19" t="s">
        <v>11073</v>
      </c>
      <c r="D1210" s="19">
        <v>0</v>
      </c>
      <c r="E1210" s="19">
        <v>1073.1300000000001</v>
      </c>
      <c r="F1210" s="19">
        <v>408.45</v>
      </c>
      <c r="G1210" s="19">
        <v>626.46</v>
      </c>
      <c r="H1210" s="57">
        <v>0.58376897486790968</v>
      </c>
      <c r="I1210" s="19">
        <v>2.86</v>
      </c>
      <c r="J1210" s="19">
        <v>35.36</v>
      </c>
      <c r="K1210" s="57">
        <v>3.2950341524326035E-2</v>
      </c>
      <c r="L1210" s="19">
        <v>8.6571183743420252E-2</v>
      </c>
      <c r="M1210" s="26" t="s">
        <v>11677</v>
      </c>
      <c r="N1210" s="26">
        <v>85</v>
      </c>
      <c r="O1210" s="44" t="s">
        <v>11053</v>
      </c>
    </row>
    <row r="1211" spans="1:15" x14ac:dyDescent="0.25">
      <c r="A1211" s="26">
        <v>4</v>
      </c>
      <c r="B1211" s="19" t="s">
        <v>2107</v>
      </c>
      <c r="C1211" s="19" t="s">
        <v>11092</v>
      </c>
      <c r="D1211" s="19">
        <v>0</v>
      </c>
      <c r="E1211" s="19">
        <v>1131.68</v>
      </c>
      <c r="F1211" s="19">
        <v>254</v>
      </c>
      <c r="G1211" s="19">
        <v>870.55</v>
      </c>
      <c r="H1211" s="57">
        <v>0.76925455959281763</v>
      </c>
      <c r="I1211" s="19">
        <v>1.78</v>
      </c>
      <c r="J1211" s="19">
        <v>5.35</v>
      </c>
      <c r="K1211" s="57">
        <v>4.7274848013572736E-3</v>
      </c>
      <c r="L1211" s="19">
        <v>2.106299212598425E-2</v>
      </c>
      <c r="M1211" s="26" t="s">
        <v>11677</v>
      </c>
      <c r="N1211" s="26">
        <v>85</v>
      </c>
      <c r="O1211" s="44" t="s">
        <v>11053</v>
      </c>
    </row>
    <row r="1212" spans="1:15" x14ac:dyDescent="0.25">
      <c r="A1212" s="26">
        <v>5</v>
      </c>
      <c r="B1212" s="19" t="s">
        <v>2107</v>
      </c>
      <c r="C1212" s="19" t="s">
        <v>11096</v>
      </c>
      <c r="D1212" s="19">
        <v>1413</v>
      </c>
      <c r="E1212" s="19">
        <v>0</v>
      </c>
      <c r="F1212" s="19">
        <v>1142.81</v>
      </c>
      <c r="G1212" s="19">
        <v>160.76</v>
      </c>
      <c r="H1212" s="57">
        <v>0.11377211606510969</v>
      </c>
      <c r="I1212" s="19">
        <v>8</v>
      </c>
      <c r="J1212" s="19">
        <v>101.43</v>
      </c>
      <c r="K1212" s="57">
        <v>7.1783439490445869E-2</v>
      </c>
      <c r="L1212" s="19">
        <v>8.8754911140084533E-2</v>
      </c>
      <c r="M1212" s="26" t="s">
        <v>11677</v>
      </c>
      <c r="N1212" s="26">
        <v>85</v>
      </c>
      <c r="O1212" s="44" t="s">
        <v>11053</v>
      </c>
    </row>
    <row r="1213" spans="1:15" x14ac:dyDescent="0.25">
      <c r="A1213" s="26">
        <v>6</v>
      </c>
      <c r="B1213" s="19" t="s">
        <v>1141</v>
      </c>
      <c r="C1213" s="19" t="s">
        <v>11111</v>
      </c>
      <c r="D1213" s="19">
        <v>0</v>
      </c>
      <c r="E1213" s="19">
        <v>1177.03</v>
      </c>
      <c r="F1213" s="19">
        <v>224.71</v>
      </c>
      <c r="G1213" s="19">
        <v>922.45</v>
      </c>
      <c r="H1213" s="57">
        <v>0.78370984596824211</v>
      </c>
      <c r="I1213" s="19">
        <v>1.57</v>
      </c>
      <c r="J1213" s="19">
        <v>28.3</v>
      </c>
      <c r="K1213" s="57">
        <v>2.4043567283756576E-2</v>
      </c>
      <c r="L1213" s="19">
        <v>0.12594010057407326</v>
      </c>
      <c r="M1213" s="26" t="s">
        <v>11677</v>
      </c>
      <c r="N1213" s="26">
        <v>85</v>
      </c>
      <c r="O1213" s="44" t="s">
        <v>11053</v>
      </c>
    </row>
    <row r="1214" spans="1:15" x14ac:dyDescent="0.25">
      <c r="A1214" s="26">
        <v>7</v>
      </c>
      <c r="B1214" s="19" t="s">
        <v>4913</v>
      </c>
      <c r="C1214" s="19" t="s">
        <v>11154</v>
      </c>
      <c r="D1214" s="19">
        <v>0</v>
      </c>
      <c r="E1214" s="19">
        <v>1025.81</v>
      </c>
      <c r="F1214" s="19">
        <v>284.49</v>
      </c>
      <c r="G1214" s="19">
        <v>684.46</v>
      </c>
      <c r="H1214" s="57">
        <v>0.66723857244518969</v>
      </c>
      <c r="I1214" s="19">
        <v>1.99</v>
      </c>
      <c r="J1214" s="19">
        <v>54.87</v>
      </c>
      <c r="K1214" s="57">
        <v>5.3489437615152902E-2</v>
      </c>
      <c r="L1214" s="19">
        <v>0.19287145418116627</v>
      </c>
      <c r="M1214" s="26" t="s">
        <v>11677</v>
      </c>
      <c r="N1214" s="26">
        <v>85</v>
      </c>
      <c r="O1214" s="44" t="s">
        <v>11053</v>
      </c>
    </row>
    <row r="1215" spans="1:15" x14ac:dyDescent="0.25">
      <c r="A1215" s="26">
        <v>8</v>
      </c>
      <c r="B1215" s="19" t="s">
        <v>1949</v>
      </c>
      <c r="C1215" s="19" t="s">
        <v>11162</v>
      </c>
      <c r="D1215" s="19">
        <v>0</v>
      </c>
      <c r="E1215" s="19">
        <v>1027.3800000000001</v>
      </c>
      <c r="F1215" s="19">
        <v>939.55</v>
      </c>
      <c r="G1215" s="19">
        <v>0</v>
      </c>
      <c r="H1215" s="57">
        <v>0</v>
      </c>
      <c r="I1215" s="19">
        <v>6.58</v>
      </c>
      <c r="J1215" s="19">
        <v>81.25</v>
      </c>
      <c r="K1215" s="57">
        <v>7.9084661955654181E-2</v>
      </c>
      <c r="L1215" s="19">
        <v>8.6477569049012826E-2</v>
      </c>
      <c r="M1215" s="26" t="s">
        <v>11677</v>
      </c>
      <c r="N1215" s="26">
        <v>85</v>
      </c>
      <c r="O1215" s="44" t="s">
        <v>11053</v>
      </c>
    </row>
    <row r="1216" spans="1:15" x14ac:dyDescent="0.25">
      <c r="A1216" s="26">
        <v>9</v>
      </c>
      <c r="B1216" s="19" t="s">
        <v>1949</v>
      </c>
      <c r="C1216" s="19" t="s">
        <v>11179</v>
      </c>
      <c r="D1216" s="19">
        <v>0</v>
      </c>
      <c r="E1216" s="19">
        <v>2802.39</v>
      </c>
      <c r="F1216" s="19">
        <v>2073.9299999999998</v>
      </c>
      <c r="G1216" s="19">
        <v>678.06</v>
      </c>
      <c r="H1216" s="57">
        <v>0.2419577574855748</v>
      </c>
      <c r="I1216" s="19">
        <v>14.52</v>
      </c>
      <c r="J1216" s="19">
        <v>35.880000000000003</v>
      </c>
      <c r="K1216" s="57">
        <v>1.2803357134445956E-2</v>
      </c>
      <c r="L1216" s="19">
        <v>1.7300487480291043E-2</v>
      </c>
      <c r="M1216" s="26" t="s">
        <v>11677</v>
      </c>
      <c r="N1216" s="26">
        <v>85</v>
      </c>
      <c r="O1216" s="44" t="s">
        <v>11053</v>
      </c>
    </row>
    <row r="1217" spans="1:15" x14ac:dyDescent="0.25">
      <c r="A1217" s="26">
        <v>10</v>
      </c>
      <c r="B1217" s="19" t="s">
        <v>1142</v>
      </c>
      <c r="C1217" s="19" t="s">
        <v>11190</v>
      </c>
      <c r="D1217" s="19">
        <v>0</v>
      </c>
      <c r="E1217" s="19">
        <v>2247.54</v>
      </c>
      <c r="F1217" s="19">
        <v>2181.92</v>
      </c>
      <c r="G1217" s="19">
        <v>0</v>
      </c>
      <c r="H1217" s="57">
        <v>0</v>
      </c>
      <c r="I1217" s="19">
        <v>15.27</v>
      </c>
      <c r="J1217" s="19">
        <v>50.35</v>
      </c>
      <c r="K1217" s="57">
        <v>2.2402270927324986E-2</v>
      </c>
      <c r="L1217" s="19">
        <v>2.3076006453032191E-2</v>
      </c>
      <c r="M1217" s="26" t="s">
        <v>11677</v>
      </c>
      <c r="N1217" s="26">
        <v>85</v>
      </c>
      <c r="O1217" s="44" t="s">
        <v>11053</v>
      </c>
    </row>
    <row r="1218" spans="1:15" x14ac:dyDescent="0.25">
      <c r="A1218" s="26">
        <v>11</v>
      </c>
      <c r="B1218" s="19" t="s">
        <v>1142</v>
      </c>
      <c r="C1218" s="19" t="s">
        <v>11216</v>
      </c>
      <c r="D1218" s="19">
        <v>3768</v>
      </c>
      <c r="E1218" s="19">
        <v>0</v>
      </c>
      <c r="F1218" s="19">
        <v>3627.31</v>
      </c>
      <c r="G1218" s="19">
        <v>0</v>
      </c>
      <c r="H1218" s="57">
        <v>0</v>
      </c>
      <c r="I1218" s="19">
        <v>25.39</v>
      </c>
      <c r="J1218" s="19">
        <v>115.3</v>
      </c>
      <c r="K1218" s="57">
        <v>3.0599787685774947E-2</v>
      </c>
      <c r="L1218" s="19">
        <v>3.1786640788904176E-2</v>
      </c>
      <c r="M1218" s="26" t="s">
        <v>11677</v>
      </c>
      <c r="N1218" s="26">
        <v>85</v>
      </c>
      <c r="O1218" s="44" t="s">
        <v>11053</v>
      </c>
    </row>
    <row r="1219" spans="1:15" x14ac:dyDescent="0.25">
      <c r="A1219" s="26">
        <v>12</v>
      </c>
      <c r="B1219" s="19" t="s">
        <v>1142</v>
      </c>
      <c r="C1219" s="19" t="s">
        <v>11252</v>
      </c>
      <c r="D1219" s="19">
        <v>3768</v>
      </c>
      <c r="E1219" s="19">
        <v>0</v>
      </c>
      <c r="F1219" s="19">
        <v>3553.23</v>
      </c>
      <c r="G1219" s="19">
        <v>0</v>
      </c>
      <c r="H1219" s="57">
        <v>0</v>
      </c>
      <c r="I1219" s="19">
        <v>24.87</v>
      </c>
      <c r="J1219" s="19">
        <v>189.9</v>
      </c>
      <c r="K1219" s="57">
        <v>5.0398089171974525E-2</v>
      </c>
      <c r="L1219" s="19">
        <v>5.3444330932700672E-2</v>
      </c>
      <c r="M1219" s="26" t="s">
        <v>11677</v>
      </c>
      <c r="N1219" s="26">
        <v>85</v>
      </c>
      <c r="O1219" s="44" t="s">
        <v>11053</v>
      </c>
    </row>
    <row r="1220" spans="1:15" x14ac:dyDescent="0.25">
      <c r="A1220" s="26">
        <v>13</v>
      </c>
      <c r="B1220" s="19" t="s">
        <v>1142</v>
      </c>
      <c r="C1220" s="19" t="s">
        <v>11282</v>
      </c>
      <c r="D1220" s="19">
        <v>3768</v>
      </c>
      <c r="E1220" s="19">
        <v>0</v>
      </c>
      <c r="F1220" s="19">
        <v>3438.17</v>
      </c>
      <c r="G1220" s="19">
        <v>0</v>
      </c>
      <c r="H1220" s="57">
        <v>0</v>
      </c>
      <c r="I1220" s="19">
        <v>24.07</v>
      </c>
      <c r="J1220" s="19">
        <v>305.76</v>
      </c>
      <c r="K1220" s="57">
        <v>8.1146496815286628E-2</v>
      </c>
      <c r="L1220" s="19">
        <v>8.8931030170119565E-2</v>
      </c>
      <c r="M1220" s="26" t="s">
        <v>11677</v>
      </c>
      <c r="N1220" s="26">
        <v>85</v>
      </c>
      <c r="O1220" s="44" t="s">
        <v>11053</v>
      </c>
    </row>
    <row r="1221" spans="1:15" x14ac:dyDescent="0.25">
      <c r="A1221" s="26">
        <v>14</v>
      </c>
      <c r="B1221" s="19" t="s">
        <v>1142</v>
      </c>
      <c r="C1221" s="19" t="s">
        <v>11337</v>
      </c>
      <c r="D1221" s="19">
        <v>3768</v>
      </c>
      <c r="E1221" s="19">
        <v>0</v>
      </c>
      <c r="F1221" s="19">
        <v>3194.81</v>
      </c>
      <c r="G1221" s="19">
        <v>129.22</v>
      </c>
      <c r="H1221" s="57">
        <v>3.4294055201698516E-2</v>
      </c>
      <c r="I1221" s="19">
        <v>22.36</v>
      </c>
      <c r="J1221" s="19">
        <v>421.61</v>
      </c>
      <c r="K1221" s="57">
        <v>0.11189225053078557</v>
      </c>
      <c r="L1221" s="19">
        <v>0.13196715923638652</v>
      </c>
      <c r="M1221" s="26" t="s">
        <v>11677</v>
      </c>
      <c r="N1221" s="26">
        <v>85</v>
      </c>
      <c r="O1221" s="44" t="s">
        <v>11053</v>
      </c>
    </row>
    <row r="1222" spans="1:15" x14ac:dyDescent="0.25">
      <c r="A1222" s="26">
        <v>15</v>
      </c>
      <c r="B1222" s="19" t="s">
        <v>1142</v>
      </c>
      <c r="C1222" s="19" t="s">
        <v>11359</v>
      </c>
      <c r="D1222" s="19">
        <v>3768</v>
      </c>
      <c r="E1222" s="19">
        <v>0</v>
      </c>
      <c r="F1222" s="19">
        <v>2362.7199999999998</v>
      </c>
      <c r="G1222" s="19">
        <v>1076.76</v>
      </c>
      <c r="H1222" s="57">
        <v>0.28576433121019107</v>
      </c>
      <c r="I1222" s="19">
        <v>16.54</v>
      </c>
      <c r="J1222" s="19">
        <v>311.98</v>
      </c>
      <c r="K1222" s="57">
        <v>8.2797239915074317E-2</v>
      </c>
      <c r="L1222" s="19">
        <v>0.13204273041240605</v>
      </c>
      <c r="M1222" s="26" t="s">
        <v>11677</v>
      </c>
      <c r="N1222" s="26">
        <v>85</v>
      </c>
      <c r="O1222" s="44" t="s">
        <v>11053</v>
      </c>
    </row>
    <row r="1223" spans="1:15" x14ac:dyDescent="0.25">
      <c r="A1223" s="26">
        <v>16</v>
      </c>
      <c r="B1223" s="19" t="s">
        <v>497</v>
      </c>
      <c r="C1223" s="19" t="s">
        <v>11380</v>
      </c>
      <c r="D1223" s="19">
        <v>0</v>
      </c>
      <c r="E1223" s="19">
        <v>4849.42</v>
      </c>
      <c r="F1223" s="19">
        <v>4360.41</v>
      </c>
      <c r="G1223" s="19">
        <v>87.22</v>
      </c>
      <c r="H1223" s="57">
        <v>1.79856560165958E-2</v>
      </c>
      <c r="I1223" s="19">
        <v>30.52</v>
      </c>
      <c r="J1223" s="19">
        <v>371.27</v>
      </c>
      <c r="K1223" s="57">
        <v>7.6559671053445563E-2</v>
      </c>
      <c r="L1223" s="19">
        <v>8.5145662907845823E-2</v>
      </c>
      <c r="M1223" s="26" t="s">
        <v>11677</v>
      </c>
      <c r="N1223" s="26">
        <v>85</v>
      </c>
      <c r="O1223" s="44" t="s">
        <v>11053</v>
      </c>
    </row>
    <row r="1224" spans="1:15" x14ac:dyDescent="0.25">
      <c r="A1224" s="26">
        <v>17</v>
      </c>
      <c r="B1224" s="19" t="s">
        <v>498</v>
      </c>
      <c r="C1224" s="19" t="s">
        <v>11399</v>
      </c>
      <c r="D1224" s="19">
        <v>7065</v>
      </c>
      <c r="E1224" s="19">
        <v>0</v>
      </c>
      <c r="F1224" s="19">
        <v>6780.28</v>
      </c>
      <c r="G1224" s="19">
        <v>0</v>
      </c>
      <c r="H1224" s="57">
        <v>0</v>
      </c>
      <c r="I1224" s="19">
        <v>47.46</v>
      </c>
      <c r="J1224" s="19">
        <v>237.26</v>
      </c>
      <c r="K1224" s="57">
        <v>3.3582448690728947E-2</v>
      </c>
      <c r="L1224" s="19">
        <v>3.4992655170582927E-2</v>
      </c>
      <c r="M1224" s="26" t="s">
        <v>11677</v>
      </c>
      <c r="N1224" s="26">
        <v>85</v>
      </c>
      <c r="O1224" s="44" t="s">
        <v>11053</v>
      </c>
    </row>
    <row r="1225" spans="1:15" x14ac:dyDescent="0.25">
      <c r="A1225" s="26">
        <v>18</v>
      </c>
      <c r="B1225" s="19" t="s">
        <v>498</v>
      </c>
      <c r="C1225" s="19" t="s">
        <v>11414</v>
      </c>
      <c r="D1225" s="19">
        <v>7065</v>
      </c>
      <c r="E1225" s="19">
        <v>0</v>
      </c>
      <c r="F1225" s="19">
        <v>6579.97</v>
      </c>
      <c r="G1225" s="19">
        <v>0</v>
      </c>
      <c r="H1225" s="57">
        <v>0</v>
      </c>
      <c r="I1225" s="19">
        <v>46.06</v>
      </c>
      <c r="J1225" s="19">
        <v>438.97</v>
      </c>
      <c r="K1225" s="57">
        <v>6.2133050247699932E-2</v>
      </c>
      <c r="L1225" s="19">
        <v>6.6713070120380497E-2</v>
      </c>
      <c r="M1225" s="26" t="s">
        <v>11677</v>
      </c>
      <c r="N1225" s="26">
        <v>85</v>
      </c>
      <c r="O1225" s="44" t="s">
        <v>11053</v>
      </c>
    </row>
    <row r="1226" spans="1:15" x14ac:dyDescent="0.25">
      <c r="A1226" s="26">
        <v>19</v>
      </c>
      <c r="B1226" s="19" t="s">
        <v>498</v>
      </c>
      <c r="C1226" s="19" t="s">
        <v>11430</v>
      </c>
      <c r="D1226" s="19">
        <v>5887.5</v>
      </c>
      <c r="E1226" s="19">
        <v>0</v>
      </c>
      <c r="F1226" s="19">
        <v>6233.88</v>
      </c>
      <c r="G1226" s="19">
        <v>549.59</v>
      </c>
      <c r="H1226" s="57">
        <v>9.3348619957537154E-2</v>
      </c>
      <c r="I1226" s="19">
        <v>43.64</v>
      </c>
      <c r="J1226" s="19">
        <v>0</v>
      </c>
      <c r="K1226" s="57">
        <v>0</v>
      </c>
      <c r="L1226" s="19">
        <v>0</v>
      </c>
      <c r="M1226" s="26" t="s">
        <v>11677</v>
      </c>
      <c r="N1226" s="26">
        <v>85</v>
      </c>
      <c r="O1226" s="44" t="s">
        <v>11053</v>
      </c>
    </row>
    <row r="1227" spans="1:15" x14ac:dyDescent="0.25">
      <c r="A1227" s="26">
        <v>20</v>
      </c>
      <c r="B1227" s="19" t="s">
        <v>498</v>
      </c>
      <c r="C1227" s="19" t="s">
        <v>11448</v>
      </c>
      <c r="D1227" s="19">
        <v>5887.5</v>
      </c>
      <c r="E1227" s="19">
        <v>0</v>
      </c>
      <c r="F1227" s="19">
        <v>6098.75</v>
      </c>
      <c r="G1227" s="19">
        <v>301.5</v>
      </c>
      <c r="H1227" s="57">
        <v>5.1210191082802545E-2</v>
      </c>
      <c r="I1227" s="19">
        <v>42.69</v>
      </c>
      <c r="J1227" s="19">
        <v>0</v>
      </c>
      <c r="K1227" s="57">
        <v>0</v>
      </c>
      <c r="L1227" s="19">
        <v>0</v>
      </c>
      <c r="M1227" s="26" t="s">
        <v>11677</v>
      </c>
      <c r="N1227" s="26">
        <v>85</v>
      </c>
      <c r="O1227" s="44" t="s">
        <v>11053</v>
      </c>
    </row>
    <row r="1228" spans="1:15" x14ac:dyDescent="0.25">
      <c r="A1228" s="26">
        <v>21</v>
      </c>
      <c r="B1228" s="19" t="s">
        <v>498</v>
      </c>
      <c r="C1228" s="19" t="s">
        <v>11476</v>
      </c>
      <c r="D1228" s="19">
        <v>5652</v>
      </c>
      <c r="E1228" s="19">
        <v>0</v>
      </c>
      <c r="F1228" s="19">
        <v>139.96</v>
      </c>
      <c r="G1228" s="19">
        <v>0</v>
      </c>
      <c r="H1228" s="57">
        <v>0</v>
      </c>
      <c r="I1228" s="19">
        <v>0.98</v>
      </c>
      <c r="J1228" s="19">
        <v>5511.06</v>
      </c>
      <c r="K1228" s="57">
        <v>0.97506369426751605</v>
      </c>
      <c r="L1228" s="19">
        <v>39.375964561303228</v>
      </c>
      <c r="M1228" s="26" t="s">
        <v>11677</v>
      </c>
      <c r="N1228" s="26">
        <v>85</v>
      </c>
      <c r="O1228" s="44" t="s">
        <v>11053</v>
      </c>
    </row>
    <row r="1229" spans="1:15" x14ac:dyDescent="0.25">
      <c r="A1229" s="26">
        <v>22</v>
      </c>
      <c r="B1229" s="19" t="s">
        <v>498</v>
      </c>
      <c r="C1229" s="19" t="s">
        <v>11482</v>
      </c>
      <c r="D1229" s="19">
        <v>0</v>
      </c>
      <c r="E1229" s="19">
        <v>434.53</v>
      </c>
      <c r="F1229" s="19">
        <v>358.8</v>
      </c>
      <c r="G1229" s="19">
        <v>0</v>
      </c>
      <c r="H1229" s="57">
        <v>0</v>
      </c>
      <c r="I1229" s="19">
        <v>2.5099999999999998</v>
      </c>
      <c r="J1229" s="19">
        <v>73.22</v>
      </c>
      <c r="K1229" s="57">
        <v>0.16850390076634525</v>
      </c>
      <c r="L1229" s="19">
        <v>0.20406911928651059</v>
      </c>
      <c r="M1229" s="26" t="s">
        <v>11677</v>
      </c>
      <c r="N1229" s="26">
        <v>85</v>
      </c>
      <c r="O1229" s="44" t="s">
        <v>11053</v>
      </c>
    </row>
    <row r="1230" spans="1:15" x14ac:dyDescent="0.25">
      <c r="A1230" s="26">
        <v>23</v>
      </c>
      <c r="B1230" s="19" t="s">
        <v>498</v>
      </c>
      <c r="C1230" s="19" t="s">
        <v>11487</v>
      </c>
      <c r="D1230" s="19">
        <v>0</v>
      </c>
      <c r="E1230" s="19">
        <v>658.97</v>
      </c>
      <c r="F1230" s="19">
        <v>554.91</v>
      </c>
      <c r="G1230" s="19">
        <v>0</v>
      </c>
      <c r="H1230" s="57">
        <v>0</v>
      </c>
      <c r="I1230" s="19">
        <v>3.88</v>
      </c>
      <c r="J1230" s="19">
        <v>100.18</v>
      </c>
      <c r="K1230" s="57">
        <v>0.15202513012731991</v>
      </c>
      <c r="L1230" s="19">
        <v>0.1805337802526536</v>
      </c>
      <c r="M1230" s="26" t="s">
        <v>11677</v>
      </c>
      <c r="N1230" s="26">
        <v>85</v>
      </c>
      <c r="O1230" s="44" t="s">
        <v>11053</v>
      </c>
    </row>
    <row r="1231" spans="1:15" x14ac:dyDescent="0.25">
      <c r="A1231" s="26">
        <v>24</v>
      </c>
      <c r="B1231" s="19" t="s">
        <v>1143</v>
      </c>
      <c r="C1231" s="19" t="s">
        <v>11494</v>
      </c>
      <c r="D1231" s="19">
        <v>0</v>
      </c>
      <c r="E1231" s="19">
        <v>1686.28</v>
      </c>
      <c r="F1231" s="19">
        <v>230.95</v>
      </c>
      <c r="G1231" s="19">
        <v>1401.83</v>
      </c>
      <c r="H1231" s="57">
        <v>0.83131508409042387</v>
      </c>
      <c r="I1231" s="19">
        <v>1.62</v>
      </c>
      <c r="J1231" s="19">
        <v>51.88</v>
      </c>
      <c r="K1231" s="57">
        <v>3.0765946343430512E-2</v>
      </c>
      <c r="L1231" s="19">
        <v>0.22463736739554019</v>
      </c>
      <c r="M1231" s="26" t="s">
        <v>11677</v>
      </c>
      <c r="N1231" s="26">
        <v>85</v>
      </c>
      <c r="O1231" s="44" t="s">
        <v>11053</v>
      </c>
    </row>
    <row r="1232" spans="1:15" x14ac:dyDescent="0.25">
      <c r="A1232" s="26">
        <v>25</v>
      </c>
      <c r="B1232" s="19" t="s">
        <v>1143</v>
      </c>
      <c r="C1232" s="19" t="s">
        <v>11501</v>
      </c>
      <c r="D1232" s="19">
        <v>6868.75</v>
      </c>
      <c r="E1232" s="19">
        <v>0</v>
      </c>
      <c r="F1232" s="19">
        <v>6524.87</v>
      </c>
      <c r="G1232" s="19">
        <v>0</v>
      </c>
      <c r="H1232" s="57">
        <v>0</v>
      </c>
      <c r="I1232" s="19">
        <v>45.67</v>
      </c>
      <c r="J1232" s="19">
        <v>298.20999999999998</v>
      </c>
      <c r="K1232" s="57">
        <v>4.3415468607825296E-2</v>
      </c>
      <c r="L1232" s="19">
        <v>4.5703592561997401E-2</v>
      </c>
      <c r="M1232" s="26" t="s">
        <v>11677</v>
      </c>
      <c r="N1232" s="26">
        <v>85</v>
      </c>
      <c r="O1232" s="44" t="s">
        <v>11053</v>
      </c>
    </row>
    <row r="1233" spans="1:15" x14ac:dyDescent="0.25">
      <c r="A1233" s="26">
        <v>26</v>
      </c>
      <c r="B1233" s="19" t="s">
        <v>1143</v>
      </c>
      <c r="C1233" s="19" t="s">
        <v>11519</v>
      </c>
      <c r="D1233" s="19">
        <v>6868.75</v>
      </c>
      <c r="E1233" s="19">
        <v>0</v>
      </c>
      <c r="F1233" s="19">
        <v>6545.83</v>
      </c>
      <c r="G1233" s="19">
        <v>0</v>
      </c>
      <c r="H1233" s="57">
        <v>0</v>
      </c>
      <c r="I1233" s="19">
        <v>45.82</v>
      </c>
      <c r="J1233" s="19">
        <v>277.10000000000002</v>
      </c>
      <c r="K1233" s="57">
        <v>4.0342129208371248E-2</v>
      </c>
      <c r="L1233" s="19">
        <v>4.2332293994802803E-2</v>
      </c>
      <c r="M1233" s="26" t="s">
        <v>11677</v>
      </c>
      <c r="N1233" s="26">
        <v>85</v>
      </c>
      <c r="O1233" s="44" t="s">
        <v>11053</v>
      </c>
    </row>
    <row r="1234" spans="1:15" x14ac:dyDescent="0.25">
      <c r="A1234" s="26">
        <v>27</v>
      </c>
      <c r="B1234" s="19" t="s">
        <v>1143</v>
      </c>
      <c r="C1234" s="19" t="s">
        <v>11535</v>
      </c>
      <c r="D1234" s="19">
        <v>6868.75</v>
      </c>
      <c r="E1234" s="19">
        <v>0</v>
      </c>
      <c r="F1234" s="19">
        <v>6521.59</v>
      </c>
      <c r="G1234" s="19">
        <v>0</v>
      </c>
      <c r="H1234" s="57">
        <v>0</v>
      </c>
      <c r="I1234" s="19">
        <v>45.65</v>
      </c>
      <c r="J1234" s="19">
        <v>301.51</v>
      </c>
      <c r="K1234" s="57">
        <v>4.3895905368516834E-2</v>
      </c>
      <c r="L1234" s="19">
        <v>4.6232590518569858E-2</v>
      </c>
      <c r="M1234" s="26" t="s">
        <v>11677</v>
      </c>
      <c r="N1234" s="26">
        <v>85</v>
      </c>
      <c r="O1234" s="44" t="s">
        <v>11053</v>
      </c>
    </row>
    <row r="1235" spans="1:15" x14ac:dyDescent="0.25">
      <c r="A1235" s="26">
        <v>28</v>
      </c>
      <c r="B1235" s="19" t="s">
        <v>1143</v>
      </c>
      <c r="C1235" s="19" t="s">
        <v>11554</v>
      </c>
      <c r="D1235" s="19">
        <v>6868.75</v>
      </c>
      <c r="E1235" s="19">
        <v>0</v>
      </c>
      <c r="F1235" s="19">
        <v>6403.12</v>
      </c>
      <c r="G1235" s="19">
        <v>0</v>
      </c>
      <c r="H1235" s="57">
        <v>0</v>
      </c>
      <c r="I1235" s="19">
        <v>44.82</v>
      </c>
      <c r="J1235" s="19">
        <v>420.81</v>
      </c>
      <c r="K1235" s="57">
        <v>6.1264422202001817E-2</v>
      </c>
      <c r="L1235" s="19">
        <v>6.5719524231936929E-2</v>
      </c>
      <c r="M1235" s="26" t="s">
        <v>11677</v>
      </c>
      <c r="N1235" s="26">
        <v>85</v>
      </c>
      <c r="O1235" s="44" t="s">
        <v>11053</v>
      </c>
    </row>
    <row r="1236" spans="1:15" x14ac:dyDescent="0.25">
      <c r="A1236" s="26">
        <v>29</v>
      </c>
      <c r="B1236" s="19" t="s">
        <v>1143</v>
      </c>
      <c r="C1236" s="19" t="s">
        <v>11574</v>
      </c>
      <c r="D1236" s="19">
        <v>6868.75</v>
      </c>
      <c r="E1236" s="19">
        <v>0</v>
      </c>
      <c r="F1236" s="19">
        <v>6351.31</v>
      </c>
      <c r="G1236" s="19">
        <v>0</v>
      </c>
      <c r="H1236" s="57">
        <v>0</v>
      </c>
      <c r="I1236" s="19">
        <v>44.46</v>
      </c>
      <c r="J1236" s="19">
        <v>472.98</v>
      </c>
      <c r="K1236" s="57">
        <v>6.8859690627843501E-2</v>
      </c>
      <c r="L1236" s="19">
        <v>7.4469676334488477E-2</v>
      </c>
      <c r="M1236" s="26" t="s">
        <v>11677</v>
      </c>
      <c r="N1236" s="26">
        <v>85</v>
      </c>
      <c r="O1236" s="44" t="s">
        <v>11053</v>
      </c>
    </row>
    <row r="1237" spans="1:15" x14ac:dyDescent="0.25">
      <c r="A1237" s="26">
        <v>30</v>
      </c>
      <c r="B1237" s="19" t="s">
        <v>1143</v>
      </c>
      <c r="C1237" s="19" t="s">
        <v>11583</v>
      </c>
      <c r="D1237" s="19">
        <v>6868.75</v>
      </c>
      <c r="E1237" s="19">
        <v>0</v>
      </c>
      <c r="F1237" s="19">
        <v>6394.41</v>
      </c>
      <c r="G1237" s="19">
        <v>0</v>
      </c>
      <c r="H1237" s="57">
        <v>0</v>
      </c>
      <c r="I1237" s="19">
        <v>44.76</v>
      </c>
      <c r="J1237" s="19">
        <v>429.58</v>
      </c>
      <c r="K1237" s="57">
        <v>6.2541219290263877E-2</v>
      </c>
      <c r="L1237" s="19">
        <v>6.7180553014273406E-2</v>
      </c>
      <c r="M1237" s="26" t="s">
        <v>11677</v>
      </c>
      <c r="N1237" s="26">
        <v>85</v>
      </c>
      <c r="O1237" s="44" t="s">
        <v>11053</v>
      </c>
    </row>
    <row r="1238" spans="1:15" x14ac:dyDescent="0.25">
      <c r="A1238" s="26">
        <v>31</v>
      </c>
      <c r="B1238" s="19" t="s">
        <v>499</v>
      </c>
      <c r="C1238" s="19" t="s">
        <v>11598</v>
      </c>
      <c r="D1238" s="19">
        <v>0</v>
      </c>
      <c r="E1238" s="19">
        <v>4935.29</v>
      </c>
      <c r="F1238" s="19">
        <v>2462.42</v>
      </c>
      <c r="G1238" s="19">
        <v>2288.62</v>
      </c>
      <c r="H1238" s="57">
        <v>0.4637255358854292</v>
      </c>
      <c r="I1238" s="19">
        <v>17.239999999999998</v>
      </c>
      <c r="J1238" s="19">
        <v>167.01</v>
      </c>
      <c r="K1238" s="57">
        <v>3.3839956719868537E-2</v>
      </c>
      <c r="L1238" s="19">
        <v>6.782352320075373E-2</v>
      </c>
      <c r="M1238" s="26" t="s">
        <v>11677</v>
      </c>
      <c r="N1238" s="26">
        <v>85</v>
      </c>
      <c r="O1238" s="44" t="s">
        <v>11053</v>
      </c>
    </row>
    <row r="1239" spans="1:15" x14ac:dyDescent="0.25">
      <c r="A1239" s="26">
        <v>32</v>
      </c>
      <c r="B1239" s="19" t="s">
        <v>1144</v>
      </c>
      <c r="C1239" s="19" t="s">
        <v>11608</v>
      </c>
      <c r="D1239" s="19">
        <v>9420</v>
      </c>
      <c r="E1239" s="19">
        <v>0</v>
      </c>
      <c r="F1239" s="19">
        <v>7094.03</v>
      </c>
      <c r="G1239" s="19">
        <v>1416.33</v>
      </c>
      <c r="H1239" s="57">
        <v>0.15035350318471336</v>
      </c>
      <c r="I1239" s="19">
        <v>49.66</v>
      </c>
      <c r="J1239" s="19">
        <v>859.98</v>
      </c>
      <c r="K1239" s="57">
        <v>9.1292993630573249E-2</v>
      </c>
      <c r="L1239" s="19">
        <v>0.1212258758420813</v>
      </c>
      <c r="M1239" s="26" t="s">
        <v>11677</v>
      </c>
      <c r="N1239" s="26">
        <v>85</v>
      </c>
      <c r="O1239" s="44" t="s">
        <v>11053</v>
      </c>
    </row>
    <row r="1240" spans="1:15" x14ac:dyDescent="0.25">
      <c r="A1240" s="26">
        <v>33</v>
      </c>
      <c r="B1240" s="19" t="s">
        <v>1144</v>
      </c>
      <c r="C1240" s="19" t="s">
        <v>11619</v>
      </c>
      <c r="D1240" s="19">
        <v>9420</v>
      </c>
      <c r="E1240" s="19">
        <v>0</v>
      </c>
      <c r="F1240" s="19">
        <v>7095.96</v>
      </c>
      <c r="G1240" s="19">
        <v>1761.54</v>
      </c>
      <c r="H1240" s="57">
        <v>0.187</v>
      </c>
      <c r="I1240" s="19">
        <v>49.67</v>
      </c>
      <c r="J1240" s="19">
        <v>512.83000000000004</v>
      </c>
      <c r="K1240" s="57">
        <v>5.4440552016985146E-2</v>
      </c>
      <c r="L1240" s="19">
        <v>7.2270700511276847E-2</v>
      </c>
      <c r="M1240" s="26" t="s">
        <v>11677</v>
      </c>
      <c r="N1240" s="26">
        <v>85</v>
      </c>
      <c r="O1240" s="44" t="s">
        <v>11053</v>
      </c>
    </row>
    <row r="1241" spans="1:15" x14ac:dyDescent="0.25">
      <c r="A1241" s="26">
        <v>34</v>
      </c>
      <c r="B1241" s="19" t="s">
        <v>1144</v>
      </c>
      <c r="C1241" s="19" t="s">
        <v>11623</v>
      </c>
      <c r="D1241" s="19">
        <v>9420</v>
      </c>
      <c r="E1241" s="19">
        <v>0</v>
      </c>
      <c r="F1241" s="19">
        <v>6848.61</v>
      </c>
      <c r="G1241" s="19">
        <v>2080.7199999999998</v>
      </c>
      <c r="H1241" s="57">
        <v>0.22088322717622078</v>
      </c>
      <c r="I1241" s="19">
        <v>47.94</v>
      </c>
      <c r="J1241" s="19">
        <v>442.73</v>
      </c>
      <c r="K1241" s="57">
        <v>4.6998938428874738E-2</v>
      </c>
      <c r="L1241" s="19">
        <v>6.4645234580447714E-2</v>
      </c>
      <c r="M1241" s="26" t="s">
        <v>11677</v>
      </c>
      <c r="N1241" s="26">
        <v>85</v>
      </c>
      <c r="O1241" s="44" t="s">
        <v>11053</v>
      </c>
    </row>
    <row r="1242" spans="1:15" x14ac:dyDescent="0.25">
      <c r="A1242" s="26">
        <v>35</v>
      </c>
      <c r="B1242" s="19" t="s">
        <v>1144</v>
      </c>
      <c r="C1242" s="19" t="s">
        <v>11631</v>
      </c>
      <c r="D1242" s="19">
        <v>9420</v>
      </c>
      <c r="E1242" s="19">
        <v>0</v>
      </c>
      <c r="F1242" s="19">
        <v>7142.94</v>
      </c>
      <c r="G1242" s="19">
        <v>1835.88</v>
      </c>
      <c r="H1242" s="57">
        <v>0.19489171974522293</v>
      </c>
      <c r="I1242" s="19">
        <v>50</v>
      </c>
      <c r="J1242" s="19">
        <v>391.18</v>
      </c>
      <c r="K1242" s="57">
        <v>4.1526539278131637E-2</v>
      </c>
      <c r="L1242" s="19">
        <v>5.4764564731049126E-2</v>
      </c>
      <c r="M1242" s="26" t="s">
        <v>11677</v>
      </c>
      <c r="N1242" s="26">
        <v>85</v>
      </c>
      <c r="O1242" s="44" t="s">
        <v>11053</v>
      </c>
    </row>
    <row r="1243" spans="1:15" x14ac:dyDescent="0.25">
      <c r="A1243" s="26">
        <v>36</v>
      </c>
      <c r="B1243" s="19" t="s">
        <v>1144</v>
      </c>
      <c r="C1243" s="19" t="s">
        <v>11644</v>
      </c>
      <c r="D1243" s="19">
        <v>9420</v>
      </c>
      <c r="E1243" s="19">
        <v>0</v>
      </c>
      <c r="F1243" s="19">
        <v>7049.35</v>
      </c>
      <c r="G1243" s="19">
        <v>1835.88</v>
      </c>
      <c r="H1243" s="57">
        <v>0.19489171974522293</v>
      </c>
      <c r="I1243" s="19">
        <v>49.35</v>
      </c>
      <c r="J1243" s="19">
        <v>485.42</v>
      </c>
      <c r="K1243" s="57">
        <v>5.15307855626327E-2</v>
      </c>
      <c r="L1243" s="19">
        <v>6.8860249526552092E-2</v>
      </c>
      <c r="M1243" s="26" t="s">
        <v>11677</v>
      </c>
      <c r="N1243" s="26">
        <v>85</v>
      </c>
      <c r="O1243" s="44" t="s">
        <v>11053</v>
      </c>
    </row>
    <row r="1244" spans="1:15" x14ac:dyDescent="0.25">
      <c r="A1244" s="26">
        <v>37</v>
      </c>
      <c r="B1244" s="19" t="s">
        <v>1144</v>
      </c>
      <c r="C1244" s="19" t="s">
        <v>11655</v>
      </c>
      <c r="D1244" s="19">
        <v>9420</v>
      </c>
      <c r="E1244" s="19">
        <v>0</v>
      </c>
      <c r="F1244" s="19">
        <v>7127.52</v>
      </c>
      <c r="G1244" s="19">
        <v>1790.56</v>
      </c>
      <c r="H1244" s="57">
        <v>0.19008067940552018</v>
      </c>
      <c r="I1244" s="19">
        <v>49.89</v>
      </c>
      <c r="J1244" s="19">
        <v>452.03</v>
      </c>
      <c r="K1244" s="57">
        <v>4.7986199575371549E-2</v>
      </c>
      <c r="L1244" s="19">
        <v>6.3420376231845016E-2</v>
      </c>
      <c r="M1244" s="26" t="s">
        <v>11677</v>
      </c>
      <c r="N1244" s="26">
        <v>85</v>
      </c>
      <c r="O1244" s="44" t="s">
        <v>11053</v>
      </c>
    </row>
    <row r="1245" spans="1:15" x14ac:dyDescent="0.25">
      <c r="A1245" s="26">
        <v>38</v>
      </c>
      <c r="B1245" s="19" t="s">
        <v>1144</v>
      </c>
      <c r="C1245" s="19" t="s">
        <v>11665</v>
      </c>
      <c r="D1245" s="19">
        <v>9420</v>
      </c>
      <c r="E1245" s="19">
        <v>0</v>
      </c>
      <c r="F1245" s="19">
        <v>6948.91</v>
      </c>
      <c r="G1245" s="19">
        <v>2314.46</v>
      </c>
      <c r="H1245" s="57">
        <v>0.24569639065817411</v>
      </c>
      <c r="I1245" s="19">
        <v>48.64</v>
      </c>
      <c r="J1245" s="19">
        <v>107.99</v>
      </c>
      <c r="K1245" s="57">
        <v>1.1463906581740976E-2</v>
      </c>
      <c r="L1245" s="19">
        <v>1.5540566793928831E-2</v>
      </c>
      <c r="M1245" s="26" t="s">
        <v>11677</v>
      </c>
      <c r="N1245" s="26">
        <v>85</v>
      </c>
      <c r="O1245" s="44" t="s">
        <v>11053</v>
      </c>
    </row>
    <row r="1246" spans="1:15" x14ac:dyDescent="0.25">
      <c r="A1246" s="26">
        <v>39</v>
      </c>
      <c r="B1246" s="19" t="s">
        <v>1144</v>
      </c>
      <c r="C1246" s="19" t="s">
        <v>11673</v>
      </c>
      <c r="D1246" s="19">
        <v>9420</v>
      </c>
      <c r="E1246" s="19">
        <v>0</v>
      </c>
      <c r="F1246" s="19">
        <v>4368.8</v>
      </c>
      <c r="G1246" s="19">
        <v>4998.53</v>
      </c>
      <c r="H1246" s="57">
        <v>0.53062951167728234</v>
      </c>
      <c r="I1246" s="19">
        <v>30.58</v>
      </c>
      <c r="J1246" s="19">
        <v>22.09</v>
      </c>
      <c r="K1246" s="57">
        <v>2.3450106157112526E-3</v>
      </c>
      <c r="L1246" s="19">
        <v>5.0563083684306903E-3</v>
      </c>
      <c r="M1246" s="26" t="s">
        <v>11677</v>
      </c>
      <c r="N1246" s="26">
        <v>85</v>
      </c>
      <c r="O1246" s="44" t="s">
        <v>11053</v>
      </c>
    </row>
  </sheetData>
  <autoFilter ref="A12:O1246" xr:uid="{9B07D2B5-D991-4248-8D2A-54A6FD3CADAA}">
    <filterColumn colId="13">
      <filters>
        <filter val="85"/>
      </filters>
    </filterColumn>
  </autoFilter>
  <conditionalFormatting sqref="A702:XFD702">
    <cfRule type="expression" dxfId="4" priority="1" stopIfTrue="1">
      <formula>TRUE</formula>
    </cfRule>
  </conditionalFormatting>
  <pageMargins left="0.7" right="0.7" top="0.75" bottom="0.75" header="0.3" footer="0.3"/>
  <pageSetup paperSize="8" scale="49" orientation="portrait" r:id="rId1"/>
  <drawing r:id="rId2"/>
  <legacyDrawing r:id="rId3"/>
  <controls>
    <mc:AlternateContent xmlns:mc="http://schemas.openxmlformats.org/markup-compatibility/2006">
      <mc:Choice Requires="x14">
        <control shapeId="2058" r:id="rId4" name="CommandButton3">
          <controlPr defaultSize="0" autoFill="0" autoLine="0" r:id="rId5">
            <anchor moveWithCells="1">
              <from>
                <xdr:col>17</xdr:col>
                <xdr:colOff>304800</xdr:colOff>
                <xdr:row>1</xdr:row>
                <xdr:rowOff>95250</xdr:rowOff>
              </from>
              <to>
                <xdr:col>18</xdr:col>
                <xdr:colOff>133350</xdr:colOff>
                <xdr:row>2</xdr:row>
                <xdr:rowOff>171450</xdr:rowOff>
              </to>
            </anchor>
          </controlPr>
        </control>
      </mc:Choice>
      <mc:Fallback>
        <control shapeId="2058" r:id="rId4" name="CommandButton3"/>
      </mc:Fallback>
    </mc:AlternateContent>
    <mc:AlternateContent xmlns:mc="http://schemas.openxmlformats.org/markup-compatibility/2006">
      <mc:Choice Requires="x14">
        <control shapeId="2057" r:id="rId6" name="CommandButton2">
          <controlPr defaultSize="0" autoFill="0" autoLine="0" r:id="rId7">
            <anchor moveWithCells="1">
              <from>
                <xdr:col>16</xdr:col>
                <xdr:colOff>180975</xdr:colOff>
                <xdr:row>1</xdr:row>
                <xdr:rowOff>95250</xdr:rowOff>
              </from>
              <to>
                <xdr:col>17</xdr:col>
                <xdr:colOff>28575</xdr:colOff>
                <xdr:row>2</xdr:row>
                <xdr:rowOff>171450</xdr:rowOff>
              </to>
            </anchor>
          </controlPr>
        </control>
      </mc:Choice>
      <mc:Fallback>
        <control shapeId="2057" r:id="rId6" name="CommandButton2"/>
      </mc:Fallback>
    </mc:AlternateContent>
    <mc:AlternateContent xmlns:mc="http://schemas.openxmlformats.org/markup-compatibility/2006">
      <mc:Choice Requires="x14">
        <control shapeId="2056" r:id="rId8" name="CommandButton1">
          <controlPr defaultSize="0" autoFill="0" autoLine="0" r:id="rId9">
            <anchor moveWithCells="1">
              <from>
                <xdr:col>15</xdr:col>
                <xdr:colOff>47625</xdr:colOff>
                <xdr:row>1</xdr:row>
                <xdr:rowOff>95250</xdr:rowOff>
              </from>
              <to>
                <xdr:col>15</xdr:col>
                <xdr:colOff>495300</xdr:colOff>
                <xdr:row>2</xdr:row>
                <xdr:rowOff>171450</xdr:rowOff>
              </to>
            </anchor>
          </controlPr>
        </control>
      </mc:Choice>
      <mc:Fallback>
        <control shapeId="2056" r:id="rId8" name="CommandButton1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7BE88-AA2D-467A-988A-B96C9D4BC7C8}">
  <sheetPr codeName="Sheet4" filterMode="1"/>
  <dimension ref="A1:AE8253"/>
  <sheetViews>
    <sheetView view="pageBreakPreview" zoomScale="55" zoomScaleNormal="100" zoomScaleSheetLayoutView="55" workbookViewId="0">
      <pane ySplit="10" topLeftCell="A11" activePane="bottomLeft" state="frozenSplit"/>
      <selection pane="bottomLeft" activeCell="P7713" sqref="P7713"/>
    </sheetView>
  </sheetViews>
  <sheetFormatPr defaultRowHeight="15" x14ac:dyDescent="0.25"/>
  <cols>
    <col min="1" max="1" width="8.7109375" style="2" customWidth="1"/>
    <col min="2" max="2" width="35.28515625" bestFit="1" customWidth="1"/>
    <col min="3" max="3" width="8.7109375" bestFit="1" customWidth="1"/>
    <col min="4" max="4" width="6.5703125" bestFit="1" customWidth="1"/>
    <col min="5" max="5" width="7" bestFit="1" customWidth="1"/>
    <col min="6" max="6" width="12" customWidth="1"/>
    <col min="7" max="7" width="5.5703125" style="2" bestFit="1" customWidth="1"/>
    <col min="8" max="8" width="7.7109375" bestFit="1" customWidth="1"/>
    <col min="9" max="9" width="15.140625" customWidth="1"/>
    <col min="10" max="10" width="7.5703125" style="2" bestFit="1" customWidth="1"/>
    <col min="11" max="11" width="8.85546875" style="2" bestFit="1" customWidth="1"/>
    <col min="12" max="12" width="7.28515625" bestFit="1" customWidth="1"/>
    <col min="13" max="13" width="15.7109375" customWidth="1"/>
    <col min="14" max="14" width="5.85546875" bestFit="1" customWidth="1"/>
    <col min="15" max="15" width="5.7109375" style="2" bestFit="1" customWidth="1"/>
    <col min="16" max="16" width="81" style="19" customWidth="1"/>
    <col min="17" max="17" width="19.140625" style="19" bestFit="1" customWidth="1"/>
    <col min="18" max="18" width="7.85546875" style="19" bestFit="1" customWidth="1"/>
    <col min="19" max="19" width="6.28515625" style="19" bestFit="1" customWidth="1"/>
    <col min="20" max="20" width="9.140625" style="19"/>
    <col min="21" max="21" width="5.5703125" style="19" bestFit="1" customWidth="1"/>
    <col min="22" max="22" width="5.140625" style="19" bestFit="1" customWidth="1"/>
    <col min="23" max="23" width="7.140625" style="20" customWidth="1"/>
    <col min="24" max="24" width="12.42578125" style="65" customWidth="1"/>
    <col min="25" max="25" width="5.42578125" bestFit="1" customWidth="1"/>
    <col min="26" max="27" width="6.42578125" bestFit="1" customWidth="1"/>
    <col min="28" max="28" width="12.28515625" customWidth="1"/>
    <col min="29" max="29" width="51.140625" customWidth="1"/>
    <col min="30" max="30" width="62.140625" style="2" bestFit="1" customWidth="1"/>
    <col min="31" max="31" width="21.85546875" style="7" bestFit="1" customWidth="1"/>
  </cols>
  <sheetData>
    <row r="1" spans="1:31" ht="15" customHeight="1" x14ac:dyDescent="0.25">
      <c r="B1" s="11"/>
      <c r="C1" s="11"/>
      <c r="D1" s="11"/>
      <c r="E1" s="11"/>
      <c r="F1" s="11"/>
      <c r="G1" s="12"/>
      <c r="H1" s="11"/>
      <c r="I1" s="11"/>
      <c r="J1" s="12"/>
      <c r="K1" s="12"/>
      <c r="L1" s="11"/>
      <c r="M1" s="11"/>
      <c r="N1" s="11"/>
      <c r="O1" s="12"/>
      <c r="P1" s="13"/>
      <c r="Q1" s="13"/>
      <c r="R1" s="13"/>
      <c r="S1" s="13"/>
      <c r="T1" s="13"/>
      <c r="U1" s="13"/>
      <c r="V1" s="13"/>
      <c r="W1" s="14"/>
      <c r="X1" s="66"/>
      <c r="Y1" s="11"/>
      <c r="Z1" s="11"/>
      <c r="AA1" s="11"/>
      <c r="AB1" s="11"/>
      <c r="AC1" s="11"/>
      <c r="AD1" s="12"/>
      <c r="AE1" s="38"/>
    </row>
    <row r="2" spans="1:31" ht="15" customHeight="1" x14ac:dyDescent="0.25">
      <c r="B2" s="15"/>
      <c r="C2" s="15"/>
      <c r="D2" s="15"/>
      <c r="E2" s="15"/>
      <c r="F2" s="15"/>
      <c r="G2" s="12"/>
      <c r="H2" s="15"/>
      <c r="I2" s="15"/>
      <c r="J2" s="12"/>
      <c r="K2" s="12"/>
      <c r="L2" s="15"/>
      <c r="M2" s="38" t="s">
        <v>69</v>
      </c>
      <c r="N2" s="15"/>
      <c r="O2" s="12"/>
      <c r="P2" s="16"/>
      <c r="Q2" s="16"/>
      <c r="R2" s="16"/>
      <c r="S2" s="16"/>
      <c r="T2" s="16"/>
      <c r="U2" s="16"/>
      <c r="V2" s="16"/>
      <c r="W2" s="17"/>
      <c r="X2" s="67"/>
      <c r="Y2" s="15"/>
      <c r="Z2" s="15"/>
      <c r="AA2" s="15"/>
      <c r="AB2" s="15"/>
      <c r="AC2" s="15"/>
      <c r="AD2" s="12"/>
      <c r="AE2" s="38"/>
    </row>
    <row r="3" spans="1:31" x14ac:dyDescent="0.25">
      <c r="A3" s="18" t="s">
        <v>70</v>
      </c>
      <c r="C3" s="4" t="str">
        <f ca="1">'List chi tiet'!B3&amp;"-"&amp;'List chi tiet'!B2</f>
        <v>10626-051-10626-051 DG SÂN VẬN ĐỘNG HÙNG VƯƠNG</v>
      </c>
    </row>
    <row r="4" spans="1:31" x14ac:dyDescent="0.25">
      <c r="A4" s="18" t="s">
        <v>71</v>
      </c>
      <c r="C4" s="5" t="str">
        <f ca="1">INDEX(M11:M99987, MATCH(1, INDEX(SUBTOTAL(3, OFFSET(M11, ROW(M11:M99987)-ROW(M11), 0)), 0), 0))</f>
        <v>VT-HV-TT-085</v>
      </c>
    </row>
    <row r="5" spans="1:31" x14ac:dyDescent="0.25">
      <c r="A5" s="18" t="s">
        <v>72</v>
      </c>
      <c r="C5" s="4" t="str">
        <f ca="1">INDEX(P11:P99987, MATCH(1, INDEX(SUBTOTAL(3, OFFSET(P11, ROW(P11:P99987)-ROW(P11), 0)), 0), 0))</f>
        <v>GIAN NANG 3A-UT1</v>
      </c>
    </row>
    <row r="6" spans="1:31" x14ac:dyDescent="0.25">
      <c r="A6" s="18" t="s">
        <v>73</v>
      </c>
      <c r="C6" s="4" t="s">
        <v>74</v>
      </c>
    </row>
    <row r="7" spans="1:31" x14ac:dyDescent="0.25">
      <c r="A7" s="18" t="s">
        <v>75</v>
      </c>
      <c r="C7" s="4"/>
    </row>
    <row r="8" spans="1:31" x14ac:dyDescent="0.25">
      <c r="A8" s="18" t="s">
        <v>76</v>
      </c>
      <c r="C8" s="4"/>
      <c r="H8" s="80">
        <f ca="1">SUMPRODUCT(SUBTOTAL(109, OFFSET(H11, ROW(H11:H99999)-ROW(H11), 0)), (B11:B99999&lt;&gt;"") * (B11:B99999&lt;&gt;0))</f>
        <v>1306</v>
      </c>
      <c r="I8" s="80">
        <f ca="1">SUMPRODUCT(SUBTOTAL(109, OFFSET(I11, ROW(I11:I99999)-ROW(I11), 0)), (B11:B99999&lt;&gt;"") * (B11:B99999&lt;&gt;0))</f>
        <v>150089.75000000009</v>
      </c>
      <c r="P8" s="46">
        <f ca="1">VALUE(SUMPRODUCT(SUBTOTAL(103,OFFSET(B11,ROW(B11:B99692)-MIN(ROW(B11:B99692)),,1)),--(B11:B99692&lt;&gt;"")))</f>
        <v>436</v>
      </c>
    </row>
    <row r="9" spans="1:31" x14ac:dyDescent="0.25">
      <c r="A9" s="18" t="s">
        <v>77</v>
      </c>
      <c r="C9" s="4"/>
      <c r="AC9" t="str">
        <f>IFERROR(VLOOKUP(A9,'List chi tiet'!$A:$L,12,0),"")</f>
        <v/>
      </c>
    </row>
    <row r="10" spans="1:31" s="1" customFormat="1" ht="33.75" customHeight="1" x14ac:dyDescent="0.25">
      <c r="A10" s="22" t="s">
        <v>78</v>
      </c>
      <c r="B10" s="22" t="s">
        <v>79</v>
      </c>
      <c r="C10" s="22" t="s">
        <v>80</v>
      </c>
      <c r="D10" s="22" t="s">
        <v>81</v>
      </c>
      <c r="E10" s="22" t="s">
        <v>82</v>
      </c>
      <c r="F10" s="22" t="s">
        <v>83</v>
      </c>
      <c r="G10" s="22" t="s">
        <v>84</v>
      </c>
      <c r="H10" s="22" t="s">
        <v>85</v>
      </c>
      <c r="I10" s="22" t="s">
        <v>86</v>
      </c>
      <c r="J10" s="22" t="s">
        <v>87</v>
      </c>
      <c r="K10" s="22" t="s">
        <v>88</v>
      </c>
      <c r="L10" s="22" t="s">
        <v>89</v>
      </c>
      <c r="M10" s="22" t="s">
        <v>59</v>
      </c>
      <c r="N10" s="22" t="s">
        <v>90</v>
      </c>
      <c r="O10" s="22" t="s">
        <v>91</v>
      </c>
      <c r="P10" s="23" t="s">
        <v>28</v>
      </c>
      <c r="Q10" s="23" t="s">
        <v>92</v>
      </c>
      <c r="R10" s="23" t="s">
        <v>93</v>
      </c>
      <c r="S10" s="23" t="s">
        <v>94</v>
      </c>
      <c r="T10" s="23" t="s">
        <v>95</v>
      </c>
      <c r="U10" s="23" t="s">
        <v>96</v>
      </c>
      <c r="V10" s="23" t="s">
        <v>97</v>
      </c>
      <c r="W10" s="24" t="s">
        <v>105</v>
      </c>
      <c r="X10" s="68" t="s">
        <v>98</v>
      </c>
      <c r="Y10" s="22" t="s">
        <v>21</v>
      </c>
      <c r="Z10" s="22" t="s">
        <v>22</v>
      </c>
      <c r="AA10" s="22" t="s">
        <v>23</v>
      </c>
      <c r="AB10" s="22" t="s">
        <v>24</v>
      </c>
      <c r="AC10" s="22" t="s">
        <v>99</v>
      </c>
      <c r="AD10" s="22" t="s">
        <v>29</v>
      </c>
      <c r="AE10" s="83" t="str">
        <f>IF(LEN('List chi tiet'!$B$2)=0,"",'List chi tiet'!$B$2)</f>
        <v>10626-051 DG SÂN VẬN ĐỘNG HÙNG VƯƠNG</v>
      </c>
    </row>
    <row r="11" spans="1:31" hidden="1" x14ac:dyDescent="0.25">
      <c r="B11" s="2"/>
      <c r="C11" s="69" t="s">
        <v>10128</v>
      </c>
      <c r="D11" s="69">
        <v>6</v>
      </c>
      <c r="E11">
        <v>14.54</v>
      </c>
      <c r="F11" t="s">
        <v>10129</v>
      </c>
      <c r="I11" s="70"/>
      <c r="L11" t="s">
        <v>10124</v>
      </c>
      <c r="M11" t="s">
        <v>488</v>
      </c>
      <c r="N11" t="s">
        <v>10108</v>
      </c>
      <c r="O11" s="25" t="s">
        <v>6350</v>
      </c>
      <c r="P11" s="26" t="s">
        <v>4950</v>
      </c>
      <c r="Q11" s="26"/>
      <c r="R11" s="26" t="s">
        <v>154</v>
      </c>
      <c r="S11" s="26">
        <v>0.06</v>
      </c>
      <c r="T11" s="26">
        <v>0.8</v>
      </c>
      <c r="U11" s="26">
        <v>5.2</v>
      </c>
      <c r="V11" s="26" t="s">
        <v>10123</v>
      </c>
      <c r="W11" s="27"/>
      <c r="X11" s="64"/>
      <c r="AB11" t="str">
        <f>IF('List chi tiet'!V6&lt;&gt;"",'List chi tiet'!V6,"")</f>
        <v>10626-051</v>
      </c>
      <c r="AC11" t="str">
        <f>IF('List chi tiet'!L6&lt;&gt;"",'List chi tiet'!L6,"")</f>
        <v>VT-HV-TT-001-CHANPINX30/Y21-Y22-Q355-SP25-001</v>
      </c>
      <c r="AD11" s="2" t="str">
        <f>IF('List chi tiet'!K6&lt;&gt;"",'List chi tiet'!K6,"")</f>
        <v>PL25x2200x12000</v>
      </c>
    </row>
    <row r="12" spans="1:31" hidden="1" x14ac:dyDescent="0.25">
      <c r="C12" t="s">
        <v>10128</v>
      </c>
      <c r="D12">
        <v>6</v>
      </c>
      <c r="E12">
        <v>-5.2</v>
      </c>
      <c r="F12" t="s">
        <v>10129</v>
      </c>
      <c r="K12" s="2">
        <v>0.1</v>
      </c>
      <c r="L12" t="s">
        <v>10124</v>
      </c>
      <c r="M12" t="s">
        <v>488</v>
      </c>
      <c r="N12" t="s">
        <v>10108</v>
      </c>
      <c r="O12" s="25" t="s">
        <v>6350</v>
      </c>
      <c r="P12" s="26" t="s">
        <v>4950</v>
      </c>
      <c r="Q12" s="26"/>
      <c r="R12" s="26" t="s">
        <v>154</v>
      </c>
      <c r="S12" s="26"/>
      <c r="T12" s="26"/>
      <c r="U12" s="26"/>
      <c r="V12" s="26"/>
      <c r="W12" s="27"/>
      <c r="X12" s="64"/>
      <c r="AB12" t="s">
        <v>119</v>
      </c>
      <c r="AC12" t="s">
        <v>117</v>
      </c>
      <c r="AD12" s="2" t="s">
        <v>121</v>
      </c>
    </row>
    <row r="13" spans="1:31" hidden="1" x14ac:dyDescent="0.25">
      <c r="C13" t="s">
        <v>10128</v>
      </c>
      <c r="D13">
        <v>6</v>
      </c>
      <c r="E13">
        <v>18.62</v>
      </c>
      <c r="F13" t="s">
        <v>10129</v>
      </c>
      <c r="L13" t="s">
        <v>10124</v>
      </c>
      <c r="M13" t="s">
        <v>488</v>
      </c>
      <c r="N13" t="s">
        <v>10108</v>
      </c>
      <c r="O13" s="25" t="s">
        <v>6350</v>
      </c>
      <c r="P13" s="26" t="s">
        <v>4950</v>
      </c>
      <c r="Q13" s="26"/>
      <c r="R13" s="26" t="s">
        <v>154</v>
      </c>
      <c r="S13" s="26">
        <v>0.09</v>
      </c>
      <c r="T13" s="26">
        <v>2.38</v>
      </c>
      <c r="U13" s="26">
        <v>3.43</v>
      </c>
      <c r="V13" s="26" t="s">
        <v>10125</v>
      </c>
      <c r="W13" s="27"/>
      <c r="X13" s="64"/>
      <c r="AB13" t="s">
        <v>119</v>
      </c>
      <c r="AC13" t="s">
        <v>117</v>
      </c>
      <c r="AD13" s="2" t="s">
        <v>121</v>
      </c>
    </row>
    <row r="14" spans="1:31" hidden="1" x14ac:dyDescent="0.25">
      <c r="C14" t="s">
        <v>10128</v>
      </c>
      <c r="D14">
        <v>6</v>
      </c>
      <c r="E14">
        <v>-3.43</v>
      </c>
      <c r="F14" t="s">
        <v>10129</v>
      </c>
      <c r="K14" s="2">
        <v>0.2</v>
      </c>
      <c r="L14" t="s">
        <v>10124</v>
      </c>
      <c r="M14" t="s">
        <v>488</v>
      </c>
      <c r="N14" t="s">
        <v>10108</v>
      </c>
      <c r="O14" s="25" t="s">
        <v>6350</v>
      </c>
      <c r="P14" s="26" t="s">
        <v>4950</v>
      </c>
      <c r="Q14" s="26"/>
      <c r="R14" s="26" t="s">
        <v>154</v>
      </c>
      <c r="S14" s="26"/>
      <c r="T14" s="26"/>
      <c r="U14" s="26"/>
      <c r="V14" s="26"/>
      <c r="W14" s="27"/>
      <c r="X14" s="64"/>
      <c r="AB14" t="s">
        <v>119</v>
      </c>
      <c r="AC14" t="s">
        <v>127</v>
      </c>
      <c r="AD14" s="2" t="s">
        <v>121</v>
      </c>
    </row>
    <row r="15" spans="1:31" hidden="1" x14ac:dyDescent="0.25">
      <c r="C15" t="s">
        <v>10128</v>
      </c>
      <c r="D15">
        <v>12</v>
      </c>
      <c r="E15">
        <v>102.68</v>
      </c>
      <c r="F15" t="s">
        <v>10129</v>
      </c>
      <c r="L15" t="s">
        <v>10124</v>
      </c>
      <c r="M15" t="s">
        <v>488</v>
      </c>
      <c r="N15" t="s">
        <v>10108</v>
      </c>
      <c r="O15" s="25" t="s">
        <v>6350</v>
      </c>
      <c r="P15" s="26" t="s">
        <v>4950</v>
      </c>
      <c r="Q15" s="26"/>
      <c r="R15" s="26" t="s">
        <v>154</v>
      </c>
      <c r="S15" s="26">
        <v>0.13</v>
      </c>
      <c r="T15" s="26">
        <v>11.41</v>
      </c>
      <c r="U15" s="26">
        <v>72.3</v>
      </c>
      <c r="V15" s="26" t="s">
        <v>10126</v>
      </c>
      <c r="W15" s="27"/>
      <c r="X15" s="64"/>
      <c r="AB15" t="s">
        <v>119</v>
      </c>
      <c r="AC15" t="s">
        <v>127</v>
      </c>
      <c r="AD15" s="2" t="s">
        <v>121</v>
      </c>
    </row>
    <row r="16" spans="1:31" hidden="1" x14ac:dyDescent="0.25">
      <c r="C16" t="s">
        <v>10128</v>
      </c>
      <c r="D16">
        <v>12</v>
      </c>
      <c r="E16">
        <v>-72.3</v>
      </c>
      <c r="F16" t="s">
        <v>10129</v>
      </c>
      <c r="K16" s="2">
        <v>0.3</v>
      </c>
      <c r="L16" t="s">
        <v>10124</v>
      </c>
      <c r="M16" t="s">
        <v>488</v>
      </c>
      <c r="N16" t="s">
        <v>10108</v>
      </c>
      <c r="O16" s="25" t="s">
        <v>6350</v>
      </c>
      <c r="P16" s="26" t="s">
        <v>4950</v>
      </c>
      <c r="Q16" s="26"/>
      <c r="R16" s="26" t="s">
        <v>154</v>
      </c>
      <c r="S16" s="26"/>
      <c r="T16" s="26"/>
      <c r="U16" s="26"/>
      <c r="V16" s="26"/>
      <c r="W16" s="27"/>
      <c r="X16" s="64"/>
      <c r="AB16" t="s">
        <v>119</v>
      </c>
      <c r="AC16" t="s">
        <v>127</v>
      </c>
      <c r="AD16" s="2" t="s">
        <v>121</v>
      </c>
    </row>
    <row r="17" spans="3:30" hidden="1" x14ac:dyDescent="0.25">
      <c r="C17" t="s">
        <v>10128</v>
      </c>
      <c r="D17">
        <v>25</v>
      </c>
      <c r="E17">
        <v>2653.21</v>
      </c>
      <c r="F17" t="s">
        <v>10129</v>
      </c>
      <c r="L17" t="s">
        <v>10124</v>
      </c>
      <c r="M17" t="s">
        <v>488</v>
      </c>
      <c r="N17" t="s">
        <v>10108</v>
      </c>
      <c r="O17" s="25" t="s">
        <v>6350</v>
      </c>
      <c r="P17" s="26" t="s">
        <v>4950</v>
      </c>
      <c r="Q17" s="26"/>
      <c r="R17" s="26" t="s">
        <v>154</v>
      </c>
      <c r="S17" s="26">
        <v>1.37</v>
      </c>
      <c r="T17" s="26">
        <v>17.559999999999999</v>
      </c>
      <c r="U17" s="26">
        <v>2438.0300000000002</v>
      </c>
      <c r="V17" s="26" t="s">
        <v>10127</v>
      </c>
      <c r="W17" s="27"/>
      <c r="X17" s="64"/>
      <c r="AB17" t="s">
        <v>119</v>
      </c>
      <c r="AC17" t="s">
        <v>127</v>
      </c>
      <c r="AD17" s="2" t="s">
        <v>121</v>
      </c>
    </row>
    <row r="18" spans="3:30" hidden="1" x14ac:dyDescent="0.25">
      <c r="C18" t="s">
        <v>10128</v>
      </c>
      <c r="D18">
        <v>25</v>
      </c>
      <c r="E18">
        <v>-2438.0300000000002</v>
      </c>
      <c r="F18" t="s">
        <v>10129</v>
      </c>
      <c r="K18" s="2">
        <v>0.4</v>
      </c>
      <c r="L18" t="s">
        <v>10124</v>
      </c>
      <c r="M18" t="s">
        <v>488</v>
      </c>
      <c r="N18" t="s">
        <v>10108</v>
      </c>
      <c r="O18" s="25" t="s">
        <v>6350</v>
      </c>
      <c r="P18" s="26" t="s">
        <v>4950</v>
      </c>
      <c r="Q18" s="26"/>
      <c r="R18" s="26" t="s">
        <v>154</v>
      </c>
      <c r="S18" s="26"/>
      <c r="T18" s="26"/>
      <c r="U18" s="26"/>
      <c r="V18" s="26"/>
      <c r="W18" s="27"/>
      <c r="X18" s="64"/>
      <c r="AB18" t="s">
        <v>119</v>
      </c>
      <c r="AC18" t="s">
        <v>127</v>
      </c>
      <c r="AD18" s="2" t="s">
        <v>121</v>
      </c>
    </row>
    <row r="19" spans="3:30" hidden="1" x14ac:dyDescent="0.25">
      <c r="C19" t="s">
        <v>10253</v>
      </c>
      <c r="D19">
        <v>20</v>
      </c>
      <c r="E19">
        <v>908.09</v>
      </c>
      <c r="F19" t="s">
        <v>10129</v>
      </c>
      <c r="K19" s="2" t="s">
        <v>10135</v>
      </c>
      <c r="L19" t="s">
        <v>10236</v>
      </c>
      <c r="M19" t="s">
        <v>488</v>
      </c>
      <c r="N19" s="62">
        <v>46032</v>
      </c>
      <c r="O19" s="25" t="s">
        <v>5201</v>
      </c>
      <c r="P19" s="26" t="s">
        <v>4950</v>
      </c>
      <c r="Q19" s="26"/>
      <c r="R19" s="26" t="s">
        <v>114</v>
      </c>
      <c r="S19" s="26">
        <v>5.93</v>
      </c>
      <c r="T19" s="26">
        <v>54.36</v>
      </c>
      <c r="U19" s="26">
        <v>0</v>
      </c>
      <c r="V19" s="26" t="s">
        <v>9473</v>
      </c>
      <c r="W19" s="27"/>
      <c r="X19" s="64"/>
      <c r="AB19" t="s">
        <v>119</v>
      </c>
      <c r="AC19" t="s">
        <v>127</v>
      </c>
      <c r="AD19" s="2" t="s">
        <v>121</v>
      </c>
    </row>
    <row r="20" spans="3:30" hidden="1" x14ac:dyDescent="0.25">
      <c r="C20" t="s">
        <v>10253</v>
      </c>
      <c r="D20">
        <v>20</v>
      </c>
      <c r="E20">
        <v>908.09</v>
      </c>
      <c r="F20" t="s">
        <v>10129</v>
      </c>
      <c r="K20" s="2" t="s">
        <v>10138</v>
      </c>
      <c r="L20" t="s">
        <v>10236</v>
      </c>
      <c r="M20" t="s">
        <v>488</v>
      </c>
      <c r="N20" s="62">
        <v>46032</v>
      </c>
      <c r="O20" s="25" t="s">
        <v>5201</v>
      </c>
      <c r="P20" s="26" t="s">
        <v>4950</v>
      </c>
      <c r="Q20" s="26"/>
      <c r="R20" s="26" t="s">
        <v>114</v>
      </c>
      <c r="S20" s="26">
        <v>5.93</v>
      </c>
      <c r="T20" s="26">
        <v>54.36</v>
      </c>
      <c r="U20" s="26">
        <v>0</v>
      </c>
      <c r="V20" s="26" t="s">
        <v>9473</v>
      </c>
      <c r="W20" s="27"/>
      <c r="X20" s="64"/>
      <c r="AB20" t="s">
        <v>119</v>
      </c>
      <c r="AC20" t="s">
        <v>136</v>
      </c>
      <c r="AD20" s="2" t="s">
        <v>121</v>
      </c>
    </row>
    <row r="21" spans="3:30" hidden="1" x14ac:dyDescent="0.25">
      <c r="C21" t="s">
        <v>10253</v>
      </c>
      <c r="D21">
        <v>20</v>
      </c>
      <c r="E21">
        <v>331.58</v>
      </c>
      <c r="F21" t="s">
        <v>10129</v>
      </c>
      <c r="K21" s="2" t="s">
        <v>10144</v>
      </c>
      <c r="L21" t="s">
        <v>10236</v>
      </c>
      <c r="M21" t="s">
        <v>488</v>
      </c>
      <c r="N21" s="62">
        <v>46032</v>
      </c>
      <c r="O21" s="25" t="s">
        <v>5201</v>
      </c>
      <c r="P21" s="26" t="s">
        <v>4950</v>
      </c>
      <c r="Q21" s="26"/>
      <c r="R21" s="26" t="s">
        <v>114</v>
      </c>
      <c r="S21" s="26">
        <v>1.98</v>
      </c>
      <c r="T21" s="26">
        <v>47</v>
      </c>
      <c r="U21" s="26">
        <v>0</v>
      </c>
      <c r="V21" s="26" t="s">
        <v>10237</v>
      </c>
      <c r="W21" s="27"/>
      <c r="X21" s="64"/>
      <c r="AB21" t="s">
        <v>119</v>
      </c>
      <c r="AC21" t="s">
        <v>136</v>
      </c>
      <c r="AD21" s="2" t="s">
        <v>121</v>
      </c>
    </row>
    <row r="22" spans="3:30" hidden="1" x14ac:dyDescent="0.25">
      <c r="C22" t="s">
        <v>10253</v>
      </c>
      <c r="D22">
        <v>20</v>
      </c>
      <c r="E22">
        <v>331.58</v>
      </c>
      <c r="F22" t="s">
        <v>10129</v>
      </c>
      <c r="K22" s="2" t="s">
        <v>10147</v>
      </c>
      <c r="L22" t="s">
        <v>10236</v>
      </c>
      <c r="M22" t="s">
        <v>488</v>
      </c>
      <c r="N22" s="62">
        <v>46032</v>
      </c>
      <c r="O22" s="25" t="s">
        <v>5201</v>
      </c>
      <c r="P22" s="26" t="s">
        <v>4950</v>
      </c>
      <c r="Q22" s="26"/>
      <c r="R22" s="26" t="s">
        <v>114</v>
      </c>
      <c r="S22" s="26">
        <v>1.98</v>
      </c>
      <c r="T22" s="26">
        <v>47</v>
      </c>
      <c r="U22" s="26">
        <v>0</v>
      </c>
      <c r="V22" s="26" t="s">
        <v>10237</v>
      </c>
      <c r="W22" s="27"/>
      <c r="X22" s="64"/>
      <c r="AB22" t="s">
        <v>119</v>
      </c>
      <c r="AC22" t="s">
        <v>136</v>
      </c>
      <c r="AD22" s="2" t="s">
        <v>121</v>
      </c>
    </row>
    <row r="23" spans="3:30" hidden="1" x14ac:dyDescent="0.25">
      <c r="C23" t="s">
        <v>10253</v>
      </c>
      <c r="D23">
        <v>20</v>
      </c>
      <c r="E23">
        <v>274.5</v>
      </c>
      <c r="F23" t="s">
        <v>10129</v>
      </c>
      <c r="K23" s="2" t="s">
        <v>10151</v>
      </c>
      <c r="L23" t="s">
        <v>10236</v>
      </c>
      <c r="M23" t="s">
        <v>488</v>
      </c>
      <c r="N23" s="62">
        <v>46032</v>
      </c>
      <c r="O23" s="25" t="s">
        <v>5201</v>
      </c>
      <c r="P23" s="26" t="s">
        <v>4950</v>
      </c>
      <c r="Q23" s="26"/>
      <c r="R23" s="26" t="s">
        <v>114</v>
      </c>
      <c r="S23" s="26">
        <v>1.65</v>
      </c>
      <c r="T23" s="26">
        <v>37.35</v>
      </c>
      <c r="U23" s="26">
        <v>0</v>
      </c>
      <c r="V23" s="26" t="s">
        <v>10238</v>
      </c>
      <c r="W23" s="27"/>
      <c r="X23" s="64"/>
      <c r="AB23" t="s">
        <v>119</v>
      </c>
      <c r="AC23" t="s">
        <v>136</v>
      </c>
      <c r="AD23" s="2" t="s">
        <v>121</v>
      </c>
    </row>
    <row r="24" spans="3:30" hidden="1" x14ac:dyDescent="0.25">
      <c r="C24" t="s">
        <v>10253</v>
      </c>
      <c r="D24">
        <v>20</v>
      </c>
      <c r="E24">
        <v>331.58</v>
      </c>
      <c r="F24" t="s">
        <v>10129</v>
      </c>
      <c r="K24" s="2" t="s">
        <v>10154</v>
      </c>
      <c r="L24" t="s">
        <v>10236</v>
      </c>
      <c r="M24" t="s">
        <v>488</v>
      </c>
      <c r="N24" s="62">
        <v>46032</v>
      </c>
      <c r="O24" s="25" t="s">
        <v>5201</v>
      </c>
      <c r="P24" s="26" t="s">
        <v>4950</v>
      </c>
      <c r="Q24" s="26"/>
      <c r="R24" s="26" t="s">
        <v>114</v>
      </c>
      <c r="S24" s="26">
        <v>1.98</v>
      </c>
      <c r="T24" s="26">
        <v>47</v>
      </c>
      <c r="U24" s="26">
        <v>0</v>
      </c>
      <c r="V24" s="26" t="s">
        <v>10237</v>
      </c>
      <c r="W24" s="27"/>
      <c r="X24" s="64"/>
      <c r="AB24" t="s">
        <v>119</v>
      </c>
      <c r="AC24" t="s">
        <v>136</v>
      </c>
      <c r="AD24" s="2" t="s">
        <v>121</v>
      </c>
    </row>
    <row r="25" spans="3:30" hidden="1" x14ac:dyDescent="0.25">
      <c r="C25" t="s">
        <v>10253</v>
      </c>
      <c r="D25">
        <v>20</v>
      </c>
      <c r="E25">
        <v>247.64</v>
      </c>
      <c r="F25" t="s">
        <v>10129</v>
      </c>
      <c r="K25" s="2" t="s">
        <v>10160</v>
      </c>
      <c r="L25" t="s">
        <v>10236</v>
      </c>
      <c r="M25" t="s">
        <v>488</v>
      </c>
      <c r="N25" s="62">
        <v>46032</v>
      </c>
      <c r="O25" s="25" t="s">
        <v>5201</v>
      </c>
      <c r="P25" s="26" t="s">
        <v>4950</v>
      </c>
      <c r="Q25" s="26"/>
      <c r="R25" s="26" t="s">
        <v>114</v>
      </c>
      <c r="S25" s="26">
        <v>1.27</v>
      </c>
      <c r="T25" s="26">
        <v>64.28</v>
      </c>
      <c r="U25" s="26">
        <v>0</v>
      </c>
      <c r="V25" s="26" t="s">
        <v>10239</v>
      </c>
      <c r="W25" s="27"/>
      <c r="X25" s="64"/>
      <c r="AB25" t="s">
        <v>119</v>
      </c>
      <c r="AC25" t="s">
        <v>136</v>
      </c>
      <c r="AD25" s="2" t="s">
        <v>121</v>
      </c>
    </row>
    <row r="26" spans="3:30" hidden="1" x14ac:dyDescent="0.25">
      <c r="C26" t="s">
        <v>10253</v>
      </c>
      <c r="D26">
        <v>20</v>
      </c>
      <c r="E26">
        <v>109.12</v>
      </c>
      <c r="F26" t="s">
        <v>10129</v>
      </c>
      <c r="K26" s="2" t="s">
        <v>10166</v>
      </c>
      <c r="L26" t="s">
        <v>10236</v>
      </c>
      <c r="M26" t="s">
        <v>488</v>
      </c>
      <c r="N26" s="62">
        <v>46032</v>
      </c>
      <c r="O26" s="25" t="s">
        <v>5201</v>
      </c>
      <c r="P26" s="26" t="s">
        <v>4950</v>
      </c>
      <c r="Q26" s="26"/>
      <c r="R26" s="26" t="s">
        <v>114</v>
      </c>
      <c r="S26" s="26">
        <v>0.61</v>
      </c>
      <c r="T26" s="26">
        <v>21.22</v>
      </c>
      <c r="U26" s="26">
        <v>0</v>
      </c>
      <c r="V26" s="26" t="s">
        <v>10240</v>
      </c>
      <c r="W26" s="27"/>
      <c r="X26" s="64"/>
      <c r="AB26" t="s">
        <v>119</v>
      </c>
      <c r="AC26" t="s">
        <v>136</v>
      </c>
      <c r="AD26" s="2" t="s">
        <v>121</v>
      </c>
    </row>
    <row r="27" spans="3:30" hidden="1" x14ac:dyDescent="0.25">
      <c r="C27" t="s">
        <v>10253</v>
      </c>
      <c r="D27">
        <v>20</v>
      </c>
      <c r="E27">
        <v>110.07</v>
      </c>
      <c r="F27" t="s">
        <v>10129</v>
      </c>
      <c r="K27" s="2" t="s">
        <v>10172</v>
      </c>
      <c r="L27" t="s">
        <v>10236</v>
      </c>
      <c r="M27" t="s">
        <v>488</v>
      </c>
      <c r="N27" s="62">
        <v>46032</v>
      </c>
      <c r="O27" s="25" t="s">
        <v>5201</v>
      </c>
      <c r="P27" s="26" t="s">
        <v>4950</v>
      </c>
      <c r="Q27" s="26"/>
      <c r="R27" s="26" t="s">
        <v>114</v>
      </c>
      <c r="S27" s="26">
        <v>0.66</v>
      </c>
      <c r="T27" s="26">
        <v>15.6</v>
      </c>
      <c r="U27" s="26">
        <v>0</v>
      </c>
      <c r="V27" s="26" t="s">
        <v>10241</v>
      </c>
      <c r="W27" s="27"/>
      <c r="X27" s="64"/>
      <c r="AB27" t="s">
        <v>119</v>
      </c>
      <c r="AC27" t="s">
        <v>136</v>
      </c>
      <c r="AD27" s="2" t="s">
        <v>121</v>
      </c>
    </row>
    <row r="28" spans="3:30" hidden="1" x14ac:dyDescent="0.25">
      <c r="C28" t="s">
        <v>10254</v>
      </c>
      <c r="D28" t="s">
        <v>10255</v>
      </c>
      <c r="E28">
        <v>1</v>
      </c>
      <c r="F28" t="s">
        <v>10256</v>
      </c>
      <c r="K28" s="2" t="s">
        <v>10178</v>
      </c>
      <c r="L28" t="s">
        <v>10236</v>
      </c>
      <c r="M28" t="s">
        <v>488</v>
      </c>
      <c r="N28" s="62">
        <v>46032</v>
      </c>
      <c r="O28" s="25" t="s">
        <v>5201</v>
      </c>
      <c r="P28" s="26" t="s">
        <v>4950</v>
      </c>
      <c r="Q28" s="26"/>
      <c r="R28" s="26" t="s">
        <v>154</v>
      </c>
      <c r="S28" s="26">
        <v>40.69</v>
      </c>
      <c r="T28" s="26">
        <v>1546.05</v>
      </c>
      <c r="U28" s="26">
        <v>135.85</v>
      </c>
      <c r="V28" s="26" t="s">
        <v>4413</v>
      </c>
      <c r="W28" s="27"/>
      <c r="X28" s="64"/>
      <c r="AB28" t="s">
        <v>119</v>
      </c>
      <c r="AC28" t="s">
        <v>142</v>
      </c>
      <c r="AD28" s="2" t="s">
        <v>121</v>
      </c>
    </row>
    <row r="29" spans="3:30" hidden="1" x14ac:dyDescent="0.25">
      <c r="C29" t="s">
        <v>10128</v>
      </c>
      <c r="D29">
        <v>40</v>
      </c>
      <c r="E29">
        <v>-135.85</v>
      </c>
      <c r="F29" t="s">
        <v>10129</v>
      </c>
      <c r="K29" s="2" t="s">
        <v>10257</v>
      </c>
      <c r="L29" t="s">
        <v>10236</v>
      </c>
      <c r="M29" t="s">
        <v>488</v>
      </c>
      <c r="N29" s="62">
        <v>46032</v>
      </c>
      <c r="O29" s="25" t="s">
        <v>5201</v>
      </c>
      <c r="P29" s="26" t="s">
        <v>4950</v>
      </c>
      <c r="Q29" s="26"/>
      <c r="R29" s="26" t="s">
        <v>154</v>
      </c>
      <c r="S29" s="26"/>
      <c r="T29" s="26"/>
      <c r="U29" s="26"/>
      <c r="V29" s="26"/>
      <c r="W29" s="27"/>
      <c r="X29" s="64"/>
      <c r="AB29" t="s">
        <v>119</v>
      </c>
      <c r="AC29" t="s">
        <v>142</v>
      </c>
      <c r="AD29" s="2" t="s">
        <v>121</v>
      </c>
    </row>
    <row r="30" spans="3:30" hidden="1" x14ac:dyDescent="0.25">
      <c r="C30" t="s">
        <v>10253</v>
      </c>
      <c r="D30">
        <v>40</v>
      </c>
      <c r="E30">
        <v>140.91999999999999</v>
      </c>
      <c r="F30" t="s">
        <v>10129</v>
      </c>
      <c r="K30" s="2" t="s">
        <v>10182</v>
      </c>
      <c r="L30" t="s">
        <v>10236</v>
      </c>
      <c r="M30" t="s">
        <v>488</v>
      </c>
      <c r="N30" s="62">
        <v>46032</v>
      </c>
      <c r="O30" s="25" t="s">
        <v>5201</v>
      </c>
      <c r="P30" s="26" t="s">
        <v>4950</v>
      </c>
      <c r="Q30" s="26"/>
      <c r="R30" s="26" t="s">
        <v>114</v>
      </c>
      <c r="S30" s="26">
        <v>0.69</v>
      </c>
      <c r="T30" s="26">
        <v>41.7</v>
      </c>
      <c r="U30" s="26">
        <v>0</v>
      </c>
      <c r="V30" s="26" t="s">
        <v>10242</v>
      </c>
      <c r="W30" s="27"/>
      <c r="X30" s="64"/>
      <c r="AB30" t="s">
        <v>119</v>
      </c>
      <c r="AC30" t="s">
        <v>147</v>
      </c>
      <c r="AD30" s="2" t="s">
        <v>121</v>
      </c>
    </row>
    <row r="31" spans="3:30" hidden="1" x14ac:dyDescent="0.25">
      <c r="C31" t="s">
        <v>10253</v>
      </c>
      <c r="D31">
        <v>40</v>
      </c>
      <c r="E31">
        <v>154.21</v>
      </c>
      <c r="F31" t="s">
        <v>10129</v>
      </c>
      <c r="K31" s="2" t="s">
        <v>10186</v>
      </c>
      <c r="L31" t="s">
        <v>10236</v>
      </c>
      <c r="M31" t="s">
        <v>488</v>
      </c>
      <c r="N31" s="62">
        <v>46032</v>
      </c>
      <c r="O31" s="25" t="s">
        <v>5201</v>
      </c>
      <c r="P31" s="26" t="s">
        <v>4950</v>
      </c>
      <c r="Q31" s="26"/>
      <c r="R31" s="26" t="s">
        <v>114</v>
      </c>
      <c r="S31" s="26">
        <v>0.69</v>
      </c>
      <c r="T31" s="26">
        <v>54.99</v>
      </c>
      <c r="U31" s="26">
        <v>0</v>
      </c>
      <c r="V31" s="26" t="s">
        <v>10243</v>
      </c>
      <c r="W31" s="27"/>
      <c r="X31" s="64"/>
      <c r="AB31" t="s">
        <v>119</v>
      </c>
      <c r="AC31" t="s">
        <v>147</v>
      </c>
      <c r="AD31" s="2" t="s">
        <v>121</v>
      </c>
    </row>
    <row r="32" spans="3:30" hidden="1" x14ac:dyDescent="0.25">
      <c r="C32" t="s">
        <v>10253</v>
      </c>
      <c r="D32">
        <v>40</v>
      </c>
      <c r="E32">
        <v>782.17</v>
      </c>
      <c r="F32" t="s">
        <v>10129</v>
      </c>
      <c r="K32" s="2" t="s">
        <v>10192</v>
      </c>
      <c r="L32" t="s">
        <v>10236</v>
      </c>
      <c r="M32" t="s">
        <v>488</v>
      </c>
      <c r="N32" s="62">
        <v>46032</v>
      </c>
      <c r="O32" s="25" t="s">
        <v>5201</v>
      </c>
      <c r="P32" s="26" t="s">
        <v>4950</v>
      </c>
      <c r="Q32" s="26"/>
      <c r="R32" s="26" t="s">
        <v>114</v>
      </c>
      <c r="S32" s="26">
        <v>2.5099999999999998</v>
      </c>
      <c r="T32" s="26">
        <v>69.95</v>
      </c>
      <c r="U32" s="26">
        <v>350.53</v>
      </c>
      <c r="V32" s="26" t="s">
        <v>10244</v>
      </c>
      <c r="W32" s="27"/>
      <c r="X32" s="64"/>
      <c r="AB32" t="s">
        <v>119</v>
      </c>
      <c r="AC32" t="s">
        <v>147</v>
      </c>
      <c r="AD32" s="2" t="s">
        <v>121</v>
      </c>
    </row>
    <row r="33" spans="3:30" hidden="1" x14ac:dyDescent="0.25">
      <c r="C33" t="s">
        <v>10253</v>
      </c>
      <c r="D33">
        <v>40</v>
      </c>
      <c r="E33">
        <v>-350.53</v>
      </c>
      <c r="F33" t="s">
        <v>10129</v>
      </c>
      <c r="K33" s="2" t="s">
        <v>10258</v>
      </c>
      <c r="L33" t="s">
        <v>10236</v>
      </c>
      <c r="M33" t="s">
        <v>488</v>
      </c>
      <c r="N33" s="62">
        <v>46032</v>
      </c>
      <c r="O33" s="25" t="s">
        <v>5201</v>
      </c>
      <c r="P33" s="26" t="s">
        <v>4950</v>
      </c>
      <c r="Q33" s="26"/>
      <c r="R33" s="26" t="s">
        <v>114</v>
      </c>
      <c r="S33" s="26"/>
      <c r="T33" s="26"/>
      <c r="U33" s="26"/>
      <c r="V33" s="26"/>
      <c r="W33" s="27"/>
      <c r="X33" s="64"/>
      <c r="AB33" t="s">
        <v>119</v>
      </c>
      <c r="AC33" t="s">
        <v>147</v>
      </c>
      <c r="AD33" s="2" t="s">
        <v>121</v>
      </c>
    </row>
    <row r="34" spans="3:30" hidden="1" x14ac:dyDescent="0.25">
      <c r="C34" t="s">
        <v>10253</v>
      </c>
      <c r="D34">
        <v>40</v>
      </c>
      <c r="E34">
        <v>1183.42</v>
      </c>
      <c r="F34" t="s">
        <v>10129</v>
      </c>
      <c r="K34" s="2" t="s">
        <v>10196</v>
      </c>
      <c r="L34" t="s">
        <v>10236</v>
      </c>
      <c r="M34" t="s">
        <v>488</v>
      </c>
      <c r="N34" s="62">
        <v>46032</v>
      </c>
      <c r="O34" s="25" t="s">
        <v>5201</v>
      </c>
      <c r="P34" s="26" t="s">
        <v>4950</v>
      </c>
      <c r="Q34" s="26"/>
      <c r="R34" s="26" t="s">
        <v>114</v>
      </c>
      <c r="S34" s="26">
        <v>3.35</v>
      </c>
      <c r="T34" s="26">
        <v>88.33</v>
      </c>
      <c r="U34" s="26">
        <v>612.83000000000004</v>
      </c>
      <c r="V34" s="26" t="s">
        <v>10245</v>
      </c>
      <c r="W34" s="27"/>
      <c r="X34" s="64"/>
      <c r="AB34" t="s">
        <v>119</v>
      </c>
      <c r="AC34" t="s">
        <v>147</v>
      </c>
      <c r="AD34" s="2" t="s">
        <v>121</v>
      </c>
    </row>
    <row r="35" spans="3:30" hidden="1" x14ac:dyDescent="0.25">
      <c r="C35" t="s">
        <v>10253</v>
      </c>
      <c r="D35">
        <v>40</v>
      </c>
      <c r="E35">
        <v>-612.83000000000004</v>
      </c>
      <c r="F35" t="s">
        <v>10129</v>
      </c>
      <c r="K35" s="2" t="s">
        <v>10259</v>
      </c>
      <c r="L35" t="s">
        <v>10236</v>
      </c>
      <c r="M35" t="s">
        <v>488</v>
      </c>
      <c r="N35" s="62">
        <v>46032</v>
      </c>
      <c r="O35" s="25" t="s">
        <v>5201</v>
      </c>
      <c r="P35" s="26" t="s">
        <v>4950</v>
      </c>
      <c r="Q35" s="26"/>
      <c r="R35" s="26" t="s">
        <v>114</v>
      </c>
      <c r="S35" s="26"/>
      <c r="T35" s="26"/>
      <c r="U35" s="26"/>
      <c r="V35" s="26"/>
      <c r="W35" s="27"/>
      <c r="X35" s="64"/>
      <c r="AB35" t="s">
        <v>119</v>
      </c>
      <c r="AC35" t="s">
        <v>157</v>
      </c>
      <c r="AD35" s="2" t="s">
        <v>121</v>
      </c>
    </row>
    <row r="36" spans="3:30" hidden="1" x14ac:dyDescent="0.25">
      <c r="C36" t="s">
        <v>10253</v>
      </c>
      <c r="D36">
        <v>40</v>
      </c>
      <c r="E36">
        <v>1503.88</v>
      </c>
      <c r="F36" t="s">
        <v>10129</v>
      </c>
      <c r="K36" s="2" t="s">
        <v>10200</v>
      </c>
      <c r="L36" t="s">
        <v>10236</v>
      </c>
      <c r="M36" t="s">
        <v>488</v>
      </c>
      <c r="N36" s="62">
        <v>46032</v>
      </c>
      <c r="O36" s="25" t="s">
        <v>5201</v>
      </c>
      <c r="P36" s="26" t="s">
        <v>4950</v>
      </c>
      <c r="Q36" s="26"/>
      <c r="R36" s="26" t="s">
        <v>114</v>
      </c>
      <c r="S36" s="26">
        <v>4.88</v>
      </c>
      <c r="T36" s="26">
        <v>148.82</v>
      </c>
      <c r="U36" s="26">
        <v>653.01</v>
      </c>
      <c r="V36" s="26" t="s">
        <v>10246</v>
      </c>
      <c r="W36" s="27"/>
      <c r="X36" s="64"/>
      <c r="AB36" t="s">
        <v>119</v>
      </c>
      <c r="AC36" t="s">
        <v>157</v>
      </c>
      <c r="AD36" s="2" t="s">
        <v>121</v>
      </c>
    </row>
    <row r="37" spans="3:30" hidden="1" x14ac:dyDescent="0.25">
      <c r="C37" t="s">
        <v>10253</v>
      </c>
      <c r="D37">
        <v>40</v>
      </c>
      <c r="E37">
        <v>-653.01</v>
      </c>
      <c r="F37" t="s">
        <v>10129</v>
      </c>
      <c r="K37" s="2" t="s">
        <v>10260</v>
      </c>
      <c r="L37" t="s">
        <v>10236</v>
      </c>
      <c r="M37" t="s">
        <v>488</v>
      </c>
      <c r="N37" s="62">
        <v>46032</v>
      </c>
      <c r="O37" s="25" t="s">
        <v>5201</v>
      </c>
      <c r="P37" s="26" t="s">
        <v>4950</v>
      </c>
      <c r="Q37" s="26"/>
      <c r="R37" s="26" t="s">
        <v>114</v>
      </c>
      <c r="S37" s="26"/>
      <c r="T37" s="26"/>
      <c r="U37" s="26"/>
      <c r="V37" s="26"/>
      <c r="W37" s="27"/>
      <c r="X37" s="64"/>
      <c r="AB37" t="s">
        <v>119</v>
      </c>
      <c r="AC37" t="s">
        <v>157</v>
      </c>
      <c r="AD37" s="2" t="s">
        <v>121</v>
      </c>
    </row>
    <row r="38" spans="3:30" hidden="1" x14ac:dyDescent="0.25">
      <c r="C38" t="s">
        <v>10128</v>
      </c>
      <c r="D38">
        <v>40</v>
      </c>
      <c r="E38">
        <v>1670.23</v>
      </c>
      <c r="F38" t="s">
        <v>10129</v>
      </c>
      <c r="K38" s="2" t="s">
        <v>10204</v>
      </c>
      <c r="L38" t="s">
        <v>10236</v>
      </c>
      <c r="M38" t="s">
        <v>488</v>
      </c>
      <c r="N38" s="62">
        <v>46032</v>
      </c>
      <c r="O38" s="25" t="s">
        <v>5201</v>
      </c>
      <c r="P38" s="26" t="s">
        <v>4950</v>
      </c>
      <c r="Q38" s="26"/>
      <c r="R38" s="26" t="s">
        <v>2203</v>
      </c>
      <c r="S38" s="26">
        <v>5.42</v>
      </c>
      <c r="T38" s="26">
        <v>164.71</v>
      </c>
      <c r="U38" s="26">
        <v>725.59</v>
      </c>
      <c r="V38" s="26" t="s">
        <v>10247</v>
      </c>
      <c r="W38" s="27"/>
      <c r="X38" s="64"/>
      <c r="AB38" t="s">
        <v>119</v>
      </c>
      <c r="AC38" t="s">
        <v>157</v>
      </c>
      <c r="AD38" s="2" t="s">
        <v>121</v>
      </c>
    </row>
    <row r="39" spans="3:30" hidden="1" x14ac:dyDescent="0.25">
      <c r="C39" t="s">
        <v>10128</v>
      </c>
      <c r="D39">
        <v>40</v>
      </c>
      <c r="E39">
        <v>-725.59</v>
      </c>
      <c r="F39" t="s">
        <v>10129</v>
      </c>
      <c r="K39" s="2" t="s">
        <v>10261</v>
      </c>
      <c r="L39" t="s">
        <v>10236</v>
      </c>
      <c r="M39" t="s">
        <v>488</v>
      </c>
      <c r="N39" s="62">
        <v>46032</v>
      </c>
      <c r="O39" s="25" t="s">
        <v>5201</v>
      </c>
      <c r="P39" s="26" t="s">
        <v>4950</v>
      </c>
      <c r="Q39" s="26"/>
      <c r="R39" s="26" t="s">
        <v>2203</v>
      </c>
      <c r="S39" s="26"/>
      <c r="T39" s="26"/>
      <c r="U39" s="26"/>
      <c r="V39" s="26"/>
      <c r="W39" s="27"/>
      <c r="X39" s="64"/>
      <c r="AB39" t="s">
        <v>119</v>
      </c>
      <c r="AC39" t="s">
        <v>157</v>
      </c>
      <c r="AD39" s="2" t="s">
        <v>121</v>
      </c>
    </row>
    <row r="40" spans="3:30" hidden="1" x14ac:dyDescent="0.25">
      <c r="C40" t="s">
        <v>10253</v>
      </c>
      <c r="D40">
        <v>40</v>
      </c>
      <c r="E40">
        <v>1690.76</v>
      </c>
      <c r="F40" t="s">
        <v>10129</v>
      </c>
      <c r="K40" s="2" t="s">
        <v>10208</v>
      </c>
      <c r="L40" t="s">
        <v>10236</v>
      </c>
      <c r="M40" t="s">
        <v>488</v>
      </c>
      <c r="N40" s="62">
        <v>46032</v>
      </c>
      <c r="O40" s="25" t="s">
        <v>5201</v>
      </c>
      <c r="P40" s="26" t="s">
        <v>4950</v>
      </c>
      <c r="Q40" s="26"/>
      <c r="R40" s="26" t="s">
        <v>114</v>
      </c>
      <c r="S40" s="26">
        <v>4.83</v>
      </c>
      <c r="T40" s="26">
        <v>250.07</v>
      </c>
      <c r="U40" s="26">
        <v>746.13</v>
      </c>
      <c r="V40" s="26" t="s">
        <v>10248</v>
      </c>
      <c r="W40" s="27"/>
      <c r="X40" s="64"/>
      <c r="AB40" t="s">
        <v>119</v>
      </c>
      <c r="AC40" t="s">
        <v>157</v>
      </c>
      <c r="AD40" s="2" t="s">
        <v>121</v>
      </c>
    </row>
    <row r="41" spans="3:30" hidden="1" x14ac:dyDescent="0.25">
      <c r="C41" t="s">
        <v>10253</v>
      </c>
      <c r="D41">
        <v>40</v>
      </c>
      <c r="E41">
        <v>-746.13</v>
      </c>
      <c r="F41" t="s">
        <v>10129</v>
      </c>
      <c r="K41" s="2" t="s">
        <v>10262</v>
      </c>
      <c r="L41" t="s">
        <v>10236</v>
      </c>
      <c r="M41" t="s">
        <v>488</v>
      </c>
      <c r="N41" s="62">
        <v>46032</v>
      </c>
      <c r="O41" s="25" t="s">
        <v>5201</v>
      </c>
      <c r="P41" s="26" t="s">
        <v>4950</v>
      </c>
      <c r="Q41" s="26"/>
      <c r="R41" s="26" t="s">
        <v>114</v>
      </c>
      <c r="S41" s="26"/>
      <c r="T41" s="26"/>
      <c r="U41" s="26"/>
      <c r="V41" s="26"/>
      <c r="W41" s="27"/>
      <c r="X41" s="64"/>
      <c r="AB41" t="s">
        <v>119</v>
      </c>
      <c r="AC41" t="s">
        <v>157</v>
      </c>
      <c r="AD41" s="2" t="s">
        <v>121</v>
      </c>
    </row>
    <row r="42" spans="3:30" hidden="1" x14ac:dyDescent="0.25">
      <c r="C42" t="s">
        <v>10253</v>
      </c>
      <c r="D42">
        <v>40</v>
      </c>
      <c r="E42">
        <v>1838.78</v>
      </c>
      <c r="F42" t="s">
        <v>10129</v>
      </c>
      <c r="K42" s="2" t="s">
        <v>10212</v>
      </c>
      <c r="L42" t="s">
        <v>10236</v>
      </c>
      <c r="M42" t="s">
        <v>488</v>
      </c>
      <c r="N42" s="62">
        <v>46032</v>
      </c>
      <c r="O42" s="25" t="s">
        <v>5201</v>
      </c>
      <c r="P42" s="26" t="s">
        <v>4950</v>
      </c>
      <c r="Q42" s="26"/>
      <c r="R42" s="26" t="s">
        <v>114</v>
      </c>
      <c r="S42" s="26">
        <v>5.52</v>
      </c>
      <c r="T42" s="26">
        <v>246.18</v>
      </c>
      <c r="U42" s="26">
        <v>798.82</v>
      </c>
      <c r="V42" s="26" t="s">
        <v>10249</v>
      </c>
      <c r="W42" s="27"/>
      <c r="X42" s="64"/>
      <c r="AB42" t="s">
        <v>119</v>
      </c>
      <c r="AC42" t="s">
        <v>157</v>
      </c>
      <c r="AD42" s="2" t="s">
        <v>121</v>
      </c>
    </row>
    <row r="43" spans="3:30" hidden="1" x14ac:dyDescent="0.25">
      <c r="C43" t="s">
        <v>10253</v>
      </c>
      <c r="D43">
        <v>40</v>
      </c>
      <c r="E43">
        <v>-798.82</v>
      </c>
      <c r="F43" t="s">
        <v>10129</v>
      </c>
      <c r="K43" s="2" t="s">
        <v>10263</v>
      </c>
      <c r="L43" t="s">
        <v>10236</v>
      </c>
      <c r="M43" t="s">
        <v>488</v>
      </c>
      <c r="N43" s="62">
        <v>46032</v>
      </c>
      <c r="O43" s="25" t="s">
        <v>5201</v>
      </c>
      <c r="P43" s="26" t="s">
        <v>4950</v>
      </c>
      <c r="Q43" s="26"/>
      <c r="R43" s="26" t="s">
        <v>114</v>
      </c>
      <c r="S43" s="26"/>
      <c r="T43" s="26"/>
      <c r="U43" s="26"/>
      <c r="V43" s="26"/>
      <c r="W43" s="27"/>
      <c r="X43" s="64"/>
      <c r="AB43" t="s">
        <v>119</v>
      </c>
      <c r="AC43" t="s">
        <v>157</v>
      </c>
      <c r="AD43" s="2" t="s">
        <v>121</v>
      </c>
    </row>
    <row r="44" spans="3:30" hidden="1" x14ac:dyDescent="0.25">
      <c r="C44" t="s">
        <v>10264</v>
      </c>
      <c r="D44" t="s">
        <v>10265</v>
      </c>
      <c r="E44">
        <v>1</v>
      </c>
      <c r="F44" t="s">
        <v>10256</v>
      </c>
      <c r="K44" s="2" t="s">
        <v>10216</v>
      </c>
      <c r="L44" t="s">
        <v>10236</v>
      </c>
      <c r="M44" t="s">
        <v>488</v>
      </c>
      <c r="N44" s="62">
        <v>46032</v>
      </c>
      <c r="O44" s="25"/>
      <c r="P44" s="26" t="s">
        <v>4950</v>
      </c>
      <c r="Q44" s="26"/>
      <c r="R44" s="26" t="s">
        <v>154</v>
      </c>
      <c r="S44" s="26">
        <v>63.5</v>
      </c>
      <c r="T44" s="26">
        <v>1698.45</v>
      </c>
      <c r="U44" s="26">
        <v>0</v>
      </c>
      <c r="V44" s="26" t="s">
        <v>1139</v>
      </c>
      <c r="W44" s="27"/>
      <c r="X44" s="64"/>
      <c r="AB44" t="s">
        <v>119</v>
      </c>
      <c r="AC44" t="s">
        <v>157</v>
      </c>
      <c r="AD44" s="2" t="s">
        <v>121</v>
      </c>
    </row>
    <row r="45" spans="3:30" hidden="1" x14ac:dyDescent="0.25">
      <c r="C45" t="s">
        <v>10264</v>
      </c>
      <c r="D45" t="s">
        <v>10265</v>
      </c>
      <c r="E45">
        <v>1</v>
      </c>
      <c r="F45" t="s">
        <v>10256</v>
      </c>
      <c r="K45" s="2" t="s">
        <v>10220</v>
      </c>
      <c r="L45" t="s">
        <v>10236</v>
      </c>
      <c r="M45" t="s">
        <v>488</v>
      </c>
      <c r="N45" s="62">
        <v>46032</v>
      </c>
      <c r="O45" s="25"/>
      <c r="P45" s="26" t="s">
        <v>4950</v>
      </c>
      <c r="Q45" s="26"/>
      <c r="R45" s="26" t="s">
        <v>154</v>
      </c>
      <c r="S45" s="26">
        <v>60.46</v>
      </c>
      <c r="T45" s="26">
        <v>2134.94</v>
      </c>
      <c r="U45" s="26">
        <v>0</v>
      </c>
      <c r="V45" s="26" t="s">
        <v>1139</v>
      </c>
      <c r="W45" s="27"/>
      <c r="X45" s="64"/>
      <c r="AB45" t="s">
        <v>119</v>
      </c>
      <c r="AC45" t="s">
        <v>157</v>
      </c>
      <c r="AD45" s="2" t="s">
        <v>121</v>
      </c>
    </row>
    <row r="46" spans="3:30" hidden="1" x14ac:dyDescent="0.25">
      <c r="C46" t="s">
        <v>10253</v>
      </c>
      <c r="D46">
        <v>50</v>
      </c>
      <c r="E46">
        <v>1384.74</v>
      </c>
      <c r="F46" t="s">
        <v>10129</v>
      </c>
      <c r="K46" s="2" t="s">
        <v>10224</v>
      </c>
      <c r="L46" t="s">
        <v>10236</v>
      </c>
      <c r="M46" t="s">
        <v>488</v>
      </c>
      <c r="N46" s="62">
        <v>46032</v>
      </c>
      <c r="O46" s="25"/>
      <c r="P46" s="26" t="s">
        <v>4950</v>
      </c>
      <c r="Q46" s="26"/>
      <c r="R46" s="26" t="s">
        <v>114</v>
      </c>
      <c r="S46" s="26">
        <v>7.19</v>
      </c>
      <c r="T46" s="26">
        <v>349.84</v>
      </c>
      <c r="U46" s="26">
        <v>0</v>
      </c>
      <c r="V46" s="26" t="s">
        <v>10250</v>
      </c>
      <c r="W46" s="27"/>
      <c r="X46" s="64"/>
      <c r="AB46" t="s">
        <v>119</v>
      </c>
      <c r="AC46" t="s">
        <v>157</v>
      </c>
      <c r="AD46" s="2" t="s">
        <v>121</v>
      </c>
    </row>
    <row r="47" spans="3:30" hidden="1" x14ac:dyDescent="0.25">
      <c r="C47" t="s">
        <v>10128</v>
      </c>
      <c r="D47">
        <v>50</v>
      </c>
      <c r="E47">
        <v>2298.48</v>
      </c>
      <c r="F47" t="s">
        <v>10129</v>
      </c>
      <c r="K47" s="2" t="s">
        <v>10227</v>
      </c>
      <c r="L47" t="s">
        <v>10236</v>
      </c>
      <c r="M47" t="s">
        <v>488</v>
      </c>
      <c r="N47" s="62">
        <v>46032</v>
      </c>
      <c r="O47" s="25"/>
      <c r="P47" s="26" t="s">
        <v>4950</v>
      </c>
      <c r="Q47" s="26"/>
      <c r="R47" s="26" t="s">
        <v>154</v>
      </c>
      <c r="S47" s="26">
        <v>6.29</v>
      </c>
      <c r="T47" s="26">
        <v>166.5</v>
      </c>
      <c r="U47" s="26">
        <v>1226.44</v>
      </c>
      <c r="V47" s="26" t="s">
        <v>2106</v>
      </c>
      <c r="W47" s="27"/>
      <c r="X47" s="64"/>
      <c r="AB47" t="s">
        <v>119</v>
      </c>
      <c r="AC47" t="s">
        <v>157</v>
      </c>
      <c r="AD47" s="2" t="s">
        <v>121</v>
      </c>
    </row>
    <row r="48" spans="3:30" hidden="1" x14ac:dyDescent="0.25">
      <c r="C48" t="s">
        <v>10128</v>
      </c>
      <c r="D48">
        <v>50</v>
      </c>
      <c r="E48">
        <v>-1226.44</v>
      </c>
      <c r="F48" t="s">
        <v>10129</v>
      </c>
      <c r="K48" s="2" t="s">
        <v>10266</v>
      </c>
      <c r="L48" t="s">
        <v>10236</v>
      </c>
      <c r="M48" t="s">
        <v>488</v>
      </c>
      <c r="N48" s="62">
        <v>46032</v>
      </c>
      <c r="O48" s="25"/>
      <c r="P48" s="26" t="s">
        <v>4950</v>
      </c>
      <c r="Q48" s="26"/>
      <c r="R48" s="26" t="s">
        <v>154</v>
      </c>
      <c r="S48" s="26"/>
      <c r="T48" s="26"/>
      <c r="U48" s="26"/>
      <c r="V48" s="26"/>
      <c r="W48" s="27"/>
      <c r="X48" s="64"/>
      <c r="AB48" t="s">
        <v>119</v>
      </c>
      <c r="AC48" t="s">
        <v>157</v>
      </c>
      <c r="AD48" s="2" t="s">
        <v>121</v>
      </c>
    </row>
    <row r="49" spans="3:30" hidden="1" x14ac:dyDescent="0.25">
      <c r="C49" t="s">
        <v>10128</v>
      </c>
      <c r="D49">
        <v>50</v>
      </c>
      <c r="E49">
        <v>197.73</v>
      </c>
      <c r="F49" t="s">
        <v>10129</v>
      </c>
      <c r="K49" s="2" t="s">
        <v>10231</v>
      </c>
      <c r="L49" t="s">
        <v>10236</v>
      </c>
      <c r="M49" t="s">
        <v>488</v>
      </c>
      <c r="N49" s="62">
        <v>46032</v>
      </c>
      <c r="O49" s="25"/>
      <c r="P49" s="26" t="s">
        <v>4950</v>
      </c>
      <c r="Q49" s="26"/>
      <c r="R49" s="26" t="s">
        <v>154</v>
      </c>
      <c r="S49" s="26">
        <v>0.9</v>
      </c>
      <c r="T49" s="26">
        <v>68.37</v>
      </c>
      <c r="U49" s="26">
        <v>0</v>
      </c>
      <c r="V49" s="26" t="s">
        <v>10251</v>
      </c>
      <c r="W49" s="27"/>
      <c r="X49" s="64"/>
      <c r="AB49" t="s">
        <v>119</v>
      </c>
      <c r="AC49" t="s">
        <v>157</v>
      </c>
      <c r="AD49" s="2" t="s">
        <v>121</v>
      </c>
    </row>
    <row r="50" spans="3:30" hidden="1" x14ac:dyDescent="0.25">
      <c r="C50" t="s">
        <v>10128</v>
      </c>
      <c r="D50">
        <v>50</v>
      </c>
      <c r="E50">
        <v>332.15</v>
      </c>
      <c r="F50" t="s">
        <v>10129</v>
      </c>
      <c r="K50" s="2" t="s">
        <v>10235</v>
      </c>
      <c r="L50" t="s">
        <v>10236</v>
      </c>
      <c r="M50" t="s">
        <v>488</v>
      </c>
      <c r="N50" s="62">
        <v>46032</v>
      </c>
      <c r="O50" s="25"/>
      <c r="P50" s="26" t="s">
        <v>4950</v>
      </c>
      <c r="Q50" s="26"/>
      <c r="R50" s="26" t="s">
        <v>154</v>
      </c>
      <c r="S50" s="26">
        <v>0.9</v>
      </c>
      <c r="T50" s="26">
        <v>84.04</v>
      </c>
      <c r="U50" s="26">
        <v>118.75</v>
      </c>
      <c r="V50" s="26" t="s">
        <v>10252</v>
      </c>
      <c r="W50" s="27"/>
      <c r="X50" s="64"/>
      <c r="AB50" t="s">
        <v>119</v>
      </c>
      <c r="AC50" t="s">
        <v>157</v>
      </c>
      <c r="AD50" s="2" t="s">
        <v>121</v>
      </c>
    </row>
    <row r="51" spans="3:30" hidden="1" x14ac:dyDescent="0.25">
      <c r="C51" t="s">
        <v>10128</v>
      </c>
      <c r="D51">
        <v>50</v>
      </c>
      <c r="E51">
        <v>-118.75</v>
      </c>
      <c r="F51" t="s">
        <v>10129</v>
      </c>
      <c r="K51" s="2" t="s">
        <v>10267</v>
      </c>
      <c r="L51" t="s">
        <v>10236</v>
      </c>
      <c r="M51" t="s">
        <v>488</v>
      </c>
      <c r="N51" s="62">
        <v>46032</v>
      </c>
      <c r="O51" s="25"/>
      <c r="P51" s="26" t="s">
        <v>4950</v>
      </c>
      <c r="Q51" s="26"/>
      <c r="R51" s="26" t="s">
        <v>154</v>
      </c>
      <c r="S51" s="26"/>
      <c r="T51" s="26"/>
      <c r="U51" s="26"/>
      <c r="V51" s="26"/>
      <c r="W51" s="27"/>
      <c r="X51" s="64"/>
      <c r="AB51" t="s">
        <v>119</v>
      </c>
      <c r="AC51" t="s">
        <v>157</v>
      </c>
      <c r="AD51" s="2" t="s">
        <v>121</v>
      </c>
    </row>
    <row r="52" spans="3:30" hidden="1" x14ac:dyDescent="0.25">
      <c r="C52" t="s">
        <v>10253</v>
      </c>
      <c r="D52">
        <v>10</v>
      </c>
      <c r="E52">
        <v>206.43</v>
      </c>
      <c r="F52" t="s">
        <v>10129</v>
      </c>
      <c r="K52" s="2" t="s">
        <v>10272</v>
      </c>
      <c r="L52" t="s">
        <v>10273</v>
      </c>
      <c r="M52" t="s">
        <v>488</v>
      </c>
      <c r="N52" s="62">
        <v>46063</v>
      </c>
      <c r="O52" s="25" t="s">
        <v>6350</v>
      </c>
      <c r="P52" s="26" t="s">
        <v>4950</v>
      </c>
      <c r="Q52" s="26"/>
      <c r="R52" s="26" t="s">
        <v>114</v>
      </c>
      <c r="S52" s="26">
        <v>0.73</v>
      </c>
      <c r="T52" s="26">
        <v>6.67</v>
      </c>
      <c r="U52" s="26">
        <v>94.78</v>
      </c>
      <c r="V52" s="26" t="s">
        <v>8043</v>
      </c>
      <c r="W52" s="27"/>
      <c r="X52" s="64"/>
      <c r="AB52" t="s">
        <v>119</v>
      </c>
      <c r="AC52" t="s">
        <v>157</v>
      </c>
      <c r="AD52" s="2" t="s">
        <v>121</v>
      </c>
    </row>
    <row r="53" spans="3:30" hidden="1" x14ac:dyDescent="0.25">
      <c r="C53" t="s">
        <v>10253</v>
      </c>
      <c r="D53">
        <v>10</v>
      </c>
      <c r="E53">
        <v>-94.78</v>
      </c>
      <c r="F53" t="s">
        <v>10129</v>
      </c>
      <c r="K53" s="2" t="s">
        <v>10274</v>
      </c>
      <c r="L53" t="s">
        <v>10273</v>
      </c>
      <c r="M53" t="s">
        <v>488</v>
      </c>
      <c r="N53" s="62">
        <v>46063</v>
      </c>
      <c r="O53" s="25" t="s">
        <v>6350</v>
      </c>
      <c r="P53" s="26" t="s">
        <v>4950</v>
      </c>
      <c r="Q53" s="26"/>
      <c r="R53" s="26" t="s">
        <v>114</v>
      </c>
      <c r="S53" s="26"/>
      <c r="T53" s="26"/>
      <c r="U53" s="26"/>
      <c r="V53" s="26"/>
      <c r="W53" s="27"/>
      <c r="X53" s="64"/>
      <c r="AB53" t="s">
        <v>119</v>
      </c>
      <c r="AC53" t="s">
        <v>157</v>
      </c>
      <c r="AD53" s="2" t="s">
        <v>121</v>
      </c>
    </row>
    <row r="54" spans="3:30" hidden="1" x14ac:dyDescent="0.25">
      <c r="C54" t="s">
        <v>10318</v>
      </c>
      <c r="D54" t="s">
        <v>10265</v>
      </c>
      <c r="E54">
        <v>1</v>
      </c>
      <c r="F54" t="s">
        <v>10256</v>
      </c>
      <c r="K54" s="2" t="s">
        <v>10279</v>
      </c>
      <c r="L54" t="s">
        <v>10317</v>
      </c>
      <c r="M54" t="s">
        <v>488</v>
      </c>
      <c r="N54" s="62">
        <v>46152</v>
      </c>
      <c r="O54" s="25" t="s">
        <v>5201</v>
      </c>
      <c r="P54" s="26" t="s">
        <v>4950</v>
      </c>
      <c r="Q54" s="26"/>
      <c r="R54" s="26" t="s">
        <v>154</v>
      </c>
      <c r="S54" s="26">
        <v>79.19</v>
      </c>
      <c r="T54" s="26">
        <v>138.01</v>
      </c>
      <c r="U54" s="26">
        <v>5802.72</v>
      </c>
      <c r="V54" s="26" t="s">
        <v>2139</v>
      </c>
      <c r="W54" s="27"/>
      <c r="X54" s="64"/>
      <c r="AB54" t="s">
        <v>119</v>
      </c>
      <c r="AC54" t="s">
        <v>157</v>
      </c>
      <c r="AD54" s="2" t="s">
        <v>121</v>
      </c>
    </row>
    <row r="55" spans="3:30" hidden="1" x14ac:dyDescent="0.25">
      <c r="C55" t="s">
        <v>10128</v>
      </c>
      <c r="D55">
        <v>80</v>
      </c>
      <c r="E55">
        <v>-5802.72</v>
      </c>
      <c r="F55" t="s">
        <v>10129</v>
      </c>
      <c r="K55" s="2" t="s">
        <v>10319</v>
      </c>
      <c r="L55" t="s">
        <v>10317</v>
      </c>
      <c r="M55" t="s">
        <v>488</v>
      </c>
      <c r="N55" s="62">
        <v>46152</v>
      </c>
      <c r="O55" s="25" t="s">
        <v>5201</v>
      </c>
      <c r="P55" s="26" t="s">
        <v>4950</v>
      </c>
      <c r="Q55" s="26"/>
      <c r="R55" s="26" t="s">
        <v>154</v>
      </c>
      <c r="S55" s="26"/>
      <c r="T55" s="26"/>
      <c r="U55" s="26"/>
      <c r="V55" s="26"/>
      <c r="W55" s="27"/>
      <c r="X55" s="64"/>
      <c r="AB55" t="s">
        <v>119</v>
      </c>
      <c r="AC55" t="s">
        <v>157</v>
      </c>
      <c r="AD55" s="2" t="s">
        <v>121</v>
      </c>
    </row>
    <row r="56" spans="3:30" hidden="1" x14ac:dyDescent="0.25">
      <c r="C56" t="s">
        <v>10318</v>
      </c>
      <c r="D56" t="s">
        <v>10265</v>
      </c>
      <c r="E56">
        <v>1</v>
      </c>
      <c r="F56" t="s">
        <v>10256</v>
      </c>
      <c r="K56" s="2" t="s">
        <v>10285</v>
      </c>
      <c r="L56" t="s">
        <v>10317</v>
      </c>
      <c r="M56" t="s">
        <v>488</v>
      </c>
      <c r="N56" s="62">
        <v>46152</v>
      </c>
      <c r="O56" s="25" t="s">
        <v>5201</v>
      </c>
      <c r="P56" s="26" t="s">
        <v>4950</v>
      </c>
      <c r="Q56" s="26"/>
      <c r="R56" s="26" t="s">
        <v>154</v>
      </c>
      <c r="S56" s="26">
        <v>79.760000000000005</v>
      </c>
      <c r="T56" s="26">
        <v>56.71</v>
      </c>
      <c r="U56" s="26">
        <v>5802.72</v>
      </c>
      <c r="V56" s="26" t="s">
        <v>2139</v>
      </c>
      <c r="W56" s="27"/>
      <c r="X56" s="64"/>
      <c r="AB56" t="s">
        <v>119</v>
      </c>
      <c r="AC56" t="s">
        <v>195</v>
      </c>
      <c r="AD56" s="2" t="s">
        <v>121</v>
      </c>
    </row>
    <row r="57" spans="3:30" hidden="1" x14ac:dyDescent="0.25">
      <c r="C57" t="s">
        <v>10128</v>
      </c>
      <c r="D57">
        <v>80</v>
      </c>
      <c r="E57">
        <v>-5802.72</v>
      </c>
      <c r="F57" t="s">
        <v>10129</v>
      </c>
      <c r="K57" s="2" t="s">
        <v>10320</v>
      </c>
      <c r="L57" t="s">
        <v>10317</v>
      </c>
      <c r="M57" t="s">
        <v>488</v>
      </c>
      <c r="N57" s="62">
        <v>46152</v>
      </c>
      <c r="O57" s="25" t="s">
        <v>5201</v>
      </c>
      <c r="P57" s="26" t="s">
        <v>4950</v>
      </c>
      <c r="Q57" s="26"/>
      <c r="R57" s="26" t="s">
        <v>154</v>
      </c>
      <c r="S57" s="26"/>
      <c r="T57" s="26"/>
      <c r="U57" s="26"/>
      <c r="V57" s="26"/>
      <c r="W57" s="27"/>
      <c r="X57" s="64"/>
      <c r="AB57" t="s">
        <v>119</v>
      </c>
      <c r="AC57" t="s">
        <v>195</v>
      </c>
      <c r="AD57" s="2" t="s">
        <v>121</v>
      </c>
    </row>
    <row r="58" spans="3:30" hidden="1" x14ac:dyDescent="0.25">
      <c r="C58" t="s">
        <v>10318</v>
      </c>
      <c r="D58" t="s">
        <v>10265</v>
      </c>
      <c r="E58">
        <v>1</v>
      </c>
      <c r="F58" t="s">
        <v>10256</v>
      </c>
      <c r="K58" s="2" t="s">
        <v>10287</v>
      </c>
      <c r="L58" t="s">
        <v>10317</v>
      </c>
      <c r="M58" t="s">
        <v>488</v>
      </c>
      <c r="N58" s="62">
        <v>46152</v>
      </c>
      <c r="O58" s="25" t="s">
        <v>5201</v>
      </c>
      <c r="P58" s="26" t="s">
        <v>4950</v>
      </c>
      <c r="Q58" s="26"/>
      <c r="R58" s="26" t="s">
        <v>154</v>
      </c>
      <c r="S58" s="26">
        <v>79.319999999999993</v>
      </c>
      <c r="T58" s="26">
        <v>118.79</v>
      </c>
      <c r="U58" s="26">
        <v>5802.72</v>
      </c>
      <c r="V58" s="26" t="s">
        <v>2139</v>
      </c>
      <c r="W58" s="27"/>
      <c r="X58" s="64"/>
      <c r="AB58" t="s">
        <v>119</v>
      </c>
      <c r="AC58" t="s">
        <v>195</v>
      </c>
      <c r="AD58" s="2" t="s">
        <v>121</v>
      </c>
    </row>
    <row r="59" spans="3:30" hidden="1" x14ac:dyDescent="0.25">
      <c r="C59" t="s">
        <v>10128</v>
      </c>
      <c r="D59">
        <v>80</v>
      </c>
      <c r="E59">
        <v>-5802.72</v>
      </c>
      <c r="F59" t="s">
        <v>10129</v>
      </c>
      <c r="K59" s="2" t="s">
        <v>10321</v>
      </c>
      <c r="L59" t="s">
        <v>10317</v>
      </c>
      <c r="M59" t="s">
        <v>488</v>
      </c>
      <c r="N59" s="62">
        <v>46152</v>
      </c>
      <c r="O59" s="25" t="s">
        <v>5201</v>
      </c>
      <c r="P59" s="26" t="s">
        <v>4950</v>
      </c>
      <c r="Q59" s="26"/>
      <c r="R59" s="26" t="s">
        <v>154</v>
      </c>
      <c r="S59" s="26"/>
      <c r="T59" s="26"/>
      <c r="U59" s="26"/>
      <c r="V59" s="26"/>
      <c r="W59" s="27"/>
      <c r="X59" s="64"/>
      <c r="AB59" t="s">
        <v>119</v>
      </c>
      <c r="AC59" t="s">
        <v>195</v>
      </c>
      <c r="AD59" s="2" t="s">
        <v>121</v>
      </c>
    </row>
    <row r="60" spans="3:30" hidden="1" x14ac:dyDescent="0.25">
      <c r="C60" t="s">
        <v>10318</v>
      </c>
      <c r="D60" t="s">
        <v>10265</v>
      </c>
      <c r="E60">
        <v>1</v>
      </c>
      <c r="F60" t="s">
        <v>10256</v>
      </c>
      <c r="K60" s="2" t="s">
        <v>10291</v>
      </c>
      <c r="L60" t="s">
        <v>10317</v>
      </c>
      <c r="M60" t="s">
        <v>488</v>
      </c>
      <c r="N60" s="62">
        <v>46152</v>
      </c>
      <c r="O60" s="25" t="s">
        <v>5201</v>
      </c>
      <c r="P60" s="26" t="s">
        <v>4950</v>
      </c>
      <c r="Q60" s="26"/>
      <c r="R60" s="26" t="s">
        <v>154</v>
      </c>
      <c r="S60" s="26">
        <v>83.26</v>
      </c>
      <c r="T60" s="26">
        <v>0</v>
      </c>
      <c r="U60" s="26">
        <v>5438.64</v>
      </c>
      <c r="V60" s="26" t="s">
        <v>2139</v>
      </c>
      <c r="W60" s="27"/>
      <c r="X60" s="64"/>
      <c r="AB60" t="s">
        <v>119</v>
      </c>
      <c r="AC60" t="s">
        <v>195</v>
      </c>
      <c r="AD60" s="2" t="s">
        <v>121</v>
      </c>
    </row>
    <row r="61" spans="3:30" hidden="1" x14ac:dyDescent="0.25">
      <c r="C61" t="s">
        <v>10128</v>
      </c>
      <c r="D61">
        <v>80</v>
      </c>
      <c r="E61">
        <v>-5438.64</v>
      </c>
      <c r="F61" t="s">
        <v>10129</v>
      </c>
      <c r="K61" s="2" t="s">
        <v>10322</v>
      </c>
      <c r="L61" t="s">
        <v>10317</v>
      </c>
      <c r="M61" t="s">
        <v>488</v>
      </c>
      <c r="N61" s="62">
        <v>46152</v>
      </c>
      <c r="O61" s="25" t="s">
        <v>5201</v>
      </c>
      <c r="P61" s="26" t="s">
        <v>4950</v>
      </c>
      <c r="Q61" s="26"/>
      <c r="R61" s="26" t="s">
        <v>154</v>
      </c>
      <c r="S61" s="26"/>
      <c r="T61" s="26"/>
      <c r="U61" s="26"/>
      <c r="V61" s="26"/>
      <c r="W61" s="27"/>
      <c r="X61" s="64"/>
      <c r="AB61" t="s">
        <v>119</v>
      </c>
      <c r="AC61" t="s">
        <v>195</v>
      </c>
      <c r="AD61" s="2" t="s">
        <v>121</v>
      </c>
    </row>
    <row r="62" spans="3:30" hidden="1" x14ac:dyDescent="0.25">
      <c r="C62" t="s">
        <v>10318</v>
      </c>
      <c r="D62" t="s">
        <v>10265</v>
      </c>
      <c r="E62">
        <v>1</v>
      </c>
      <c r="F62" t="s">
        <v>10256</v>
      </c>
      <c r="K62" s="2" t="s">
        <v>10294</v>
      </c>
      <c r="L62" t="s">
        <v>10317</v>
      </c>
      <c r="M62" t="s">
        <v>488</v>
      </c>
      <c r="N62" s="62">
        <v>46152</v>
      </c>
      <c r="O62" s="25" t="s">
        <v>5201</v>
      </c>
      <c r="P62" s="26" t="s">
        <v>4950</v>
      </c>
      <c r="Q62" s="26"/>
      <c r="R62" s="26" t="s">
        <v>154</v>
      </c>
      <c r="S62" s="26">
        <v>83.26</v>
      </c>
      <c r="T62" s="26">
        <v>0</v>
      </c>
      <c r="U62" s="26">
        <v>5438.64</v>
      </c>
      <c r="V62" s="26" t="s">
        <v>2139</v>
      </c>
      <c r="W62" s="27"/>
      <c r="X62" s="64"/>
      <c r="AB62" t="s">
        <v>119</v>
      </c>
      <c r="AC62" t="s">
        <v>195</v>
      </c>
      <c r="AD62" s="2" t="s">
        <v>121</v>
      </c>
    </row>
    <row r="63" spans="3:30" hidden="1" x14ac:dyDescent="0.25">
      <c r="C63" t="s">
        <v>10128</v>
      </c>
      <c r="D63">
        <v>80</v>
      </c>
      <c r="E63">
        <v>-5438.64</v>
      </c>
      <c r="F63" t="s">
        <v>10129</v>
      </c>
      <c r="K63" s="2" t="s">
        <v>10323</v>
      </c>
      <c r="L63" t="s">
        <v>10317</v>
      </c>
      <c r="M63" t="s">
        <v>488</v>
      </c>
      <c r="N63" s="62">
        <v>46152</v>
      </c>
      <c r="O63" s="25" t="s">
        <v>5201</v>
      </c>
      <c r="P63" s="26" t="s">
        <v>4950</v>
      </c>
      <c r="Q63" s="26"/>
      <c r="R63" s="26" t="s">
        <v>154</v>
      </c>
      <c r="S63" s="26"/>
      <c r="T63" s="26"/>
      <c r="U63" s="26"/>
      <c r="V63" s="26"/>
      <c r="W63" s="27"/>
      <c r="X63" s="64"/>
      <c r="AB63" t="s">
        <v>119</v>
      </c>
      <c r="AC63" t="s">
        <v>195</v>
      </c>
      <c r="AD63" s="2" t="s">
        <v>121</v>
      </c>
    </row>
    <row r="64" spans="3:30" hidden="1" x14ac:dyDescent="0.25">
      <c r="C64" t="s">
        <v>10318</v>
      </c>
      <c r="D64" t="s">
        <v>10324</v>
      </c>
      <c r="E64">
        <v>1</v>
      </c>
      <c r="F64" t="s">
        <v>10256</v>
      </c>
      <c r="K64" s="2" t="s">
        <v>10298</v>
      </c>
      <c r="L64" t="s">
        <v>10317</v>
      </c>
      <c r="M64" t="s">
        <v>488</v>
      </c>
      <c r="N64" s="62">
        <v>46152</v>
      </c>
      <c r="O64" s="25" t="s">
        <v>5201</v>
      </c>
      <c r="P64" s="26" t="s">
        <v>4950</v>
      </c>
      <c r="Q64" s="26"/>
      <c r="R64" s="26" t="s">
        <v>154</v>
      </c>
      <c r="S64" s="26">
        <v>79.13</v>
      </c>
      <c r="T64" s="26">
        <v>146.94999999999999</v>
      </c>
      <c r="U64" s="26">
        <v>9193.92</v>
      </c>
      <c r="V64" s="26" t="s">
        <v>492</v>
      </c>
      <c r="W64" s="27"/>
      <c r="X64" s="64"/>
      <c r="AB64" t="s">
        <v>119</v>
      </c>
      <c r="AC64" t="s">
        <v>195</v>
      </c>
      <c r="AD64" s="2" t="s">
        <v>121</v>
      </c>
    </row>
    <row r="65" spans="3:30" hidden="1" x14ac:dyDescent="0.25">
      <c r="C65" t="s">
        <v>10128</v>
      </c>
      <c r="D65">
        <v>80</v>
      </c>
      <c r="E65">
        <v>-9193.92</v>
      </c>
      <c r="F65" t="s">
        <v>10129</v>
      </c>
      <c r="K65" s="2" t="s">
        <v>10325</v>
      </c>
      <c r="L65" t="s">
        <v>10317</v>
      </c>
      <c r="M65" t="s">
        <v>488</v>
      </c>
      <c r="N65" s="62">
        <v>46152</v>
      </c>
      <c r="O65" s="25" t="s">
        <v>5201</v>
      </c>
      <c r="P65" s="26" t="s">
        <v>4950</v>
      </c>
      <c r="Q65" s="26"/>
      <c r="R65" s="26" t="s">
        <v>154</v>
      </c>
      <c r="S65" s="26"/>
      <c r="T65" s="26"/>
      <c r="U65" s="26"/>
      <c r="V65" s="26"/>
      <c r="W65" s="27"/>
      <c r="X65" s="64"/>
      <c r="AB65" t="s">
        <v>119</v>
      </c>
      <c r="AC65" t="s">
        <v>195</v>
      </c>
      <c r="AD65" s="2" t="s">
        <v>121</v>
      </c>
    </row>
    <row r="66" spans="3:30" hidden="1" x14ac:dyDescent="0.25">
      <c r="C66" t="s">
        <v>10318</v>
      </c>
      <c r="D66" t="s">
        <v>10324</v>
      </c>
      <c r="E66">
        <v>1</v>
      </c>
      <c r="F66" t="s">
        <v>10256</v>
      </c>
      <c r="K66" s="2" t="s">
        <v>10301</v>
      </c>
      <c r="L66" t="s">
        <v>10317</v>
      </c>
      <c r="M66" t="s">
        <v>488</v>
      </c>
      <c r="N66" s="62">
        <v>46152</v>
      </c>
      <c r="O66" s="25" t="s">
        <v>5201</v>
      </c>
      <c r="P66" s="26" t="s">
        <v>4950</v>
      </c>
      <c r="Q66" s="26"/>
      <c r="R66" s="26" t="s">
        <v>154</v>
      </c>
      <c r="S66" s="26">
        <v>79.13</v>
      </c>
      <c r="T66" s="26">
        <v>146.94999999999999</v>
      </c>
      <c r="U66" s="26">
        <v>9193.92</v>
      </c>
      <c r="V66" s="26" t="s">
        <v>492</v>
      </c>
      <c r="W66" s="27"/>
      <c r="X66" s="64"/>
      <c r="AB66" t="s">
        <v>119</v>
      </c>
      <c r="AC66" t="s">
        <v>195</v>
      </c>
      <c r="AD66" s="2" t="s">
        <v>121</v>
      </c>
    </row>
    <row r="67" spans="3:30" hidden="1" x14ac:dyDescent="0.25">
      <c r="C67" t="s">
        <v>10128</v>
      </c>
      <c r="D67">
        <v>80</v>
      </c>
      <c r="E67">
        <v>-9193.92</v>
      </c>
      <c r="F67" t="s">
        <v>10129</v>
      </c>
      <c r="K67" s="2" t="s">
        <v>10326</v>
      </c>
      <c r="L67" t="s">
        <v>10317</v>
      </c>
      <c r="M67" t="s">
        <v>488</v>
      </c>
      <c r="N67" s="62">
        <v>46152</v>
      </c>
      <c r="O67" s="25" t="s">
        <v>5201</v>
      </c>
      <c r="P67" s="26" t="s">
        <v>4950</v>
      </c>
      <c r="Q67" s="26"/>
      <c r="R67" s="26" t="s">
        <v>154</v>
      </c>
      <c r="S67" s="26"/>
      <c r="T67" s="26"/>
      <c r="U67" s="26"/>
      <c r="V67" s="26"/>
      <c r="W67" s="27"/>
      <c r="X67" s="64"/>
      <c r="AB67" t="s">
        <v>119</v>
      </c>
      <c r="AC67" t="s">
        <v>195</v>
      </c>
      <c r="AD67" s="2" t="s">
        <v>121</v>
      </c>
    </row>
    <row r="68" spans="3:30" hidden="1" x14ac:dyDescent="0.25">
      <c r="C68" t="s">
        <v>10318</v>
      </c>
      <c r="D68" t="s">
        <v>10324</v>
      </c>
      <c r="E68">
        <v>1</v>
      </c>
      <c r="F68" t="s">
        <v>10256</v>
      </c>
      <c r="K68" s="2" t="s">
        <v>10305</v>
      </c>
      <c r="L68" t="s">
        <v>10317</v>
      </c>
      <c r="M68" t="s">
        <v>488</v>
      </c>
      <c r="N68" s="62">
        <v>46152</v>
      </c>
      <c r="O68" s="25" t="s">
        <v>5201</v>
      </c>
      <c r="P68" s="26" t="s">
        <v>4950</v>
      </c>
      <c r="Q68" s="26"/>
      <c r="R68" s="26" t="s">
        <v>154</v>
      </c>
      <c r="S68" s="26">
        <v>79.06</v>
      </c>
      <c r="T68" s="26">
        <v>156.44</v>
      </c>
      <c r="U68" s="26">
        <v>9193.92</v>
      </c>
      <c r="V68" s="26" t="s">
        <v>492</v>
      </c>
      <c r="W68" s="27"/>
      <c r="X68" s="64"/>
      <c r="AB68" t="s">
        <v>119</v>
      </c>
      <c r="AC68" t="s">
        <v>195</v>
      </c>
      <c r="AD68" s="2" t="s">
        <v>121</v>
      </c>
    </row>
    <row r="69" spans="3:30" hidden="1" x14ac:dyDescent="0.25">
      <c r="C69" t="s">
        <v>10128</v>
      </c>
      <c r="D69">
        <v>80</v>
      </c>
      <c r="E69">
        <v>-9193.92</v>
      </c>
      <c r="F69" t="s">
        <v>10129</v>
      </c>
      <c r="K69" s="2" t="s">
        <v>10327</v>
      </c>
      <c r="L69" t="s">
        <v>10317</v>
      </c>
      <c r="M69" t="s">
        <v>488</v>
      </c>
      <c r="N69" s="62">
        <v>46152</v>
      </c>
      <c r="O69" s="25" t="s">
        <v>5201</v>
      </c>
      <c r="P69" s="26" t="s">
        <v>4950</v>
      </c>
      <c r="Q69" s="26"/>
      <c r="R69" s="26" t="s">
        <v>154</v>
      </c>
      <c r="S69" s="26"/>
      <c r="T69" s="26"/>
      <c r="U69" s="26"/>
      <c r="V69" s="26"/>
      <c r="W69" s="27"/>
      <c r="X69" s="64"/>
      <c r="AB69" t="s">
        <v>119</v>
      </c>
      <c r="AC69" t="s">
        <v>195</v>
      </c>
      <c r="AD69" s="2" t="s">
        <v>121</v>
      </c>
    </row>
    <row r="70" spans="3:30" hidden="1" x14ac:dyDescent="0.25">
      <c r="C70" t="s">
        <v>10318</v>
      </c>
      <c r="D70" t="s">
        <v>10324</v>
      </c>
      <c r="E70">
        <v>1</v>
      </c>
      <c r="F70" t="s">
        <v>10256</v>
      </c>
      <c r="K70" s="2" t="s">
        <v>10311</v>
      </c>
      <c r="L70" t="s">
        <v>10317</v>
      </c>
      <c r="M70" t="s">
        <v>488</v>
      </c>
      <c r="N70" s="62">
        <v>46152</v>
      </c>
      <c r="O70" s="25" t="s">
        <v>5201</v>
      </c>
      <c r="P70" s="26" t="s">
        <v>4950</v>
      </c>
      <c r="Q70" s="26"/>
      <c r="R70" s="26" t="s">
        <v>154</v>
      </c>
      <c r="S70" s="26">
        <v>82.2</v>
      </c>
      <c r="T70" s="26">
        <v>50.26</v>
      </c>
      <c r="U70" s="26">
        <v>8849.0499999999993</v>
      </c>
      <c r="V70" s="26" t="s">
        <v>492</v>
      </c>
      <c r="W70" s="27"/>
      <c r="X70" s="64"/>
      <c r="AB70" t="s">
        <v>119</v>
      </c>
      <c r="AC70" t="s">
        <v>195</v>
      </c>
      <c r="AD70" s="2" t="s">
        <v>121</v>
      </c>
    </row>
    <row r="71" spans="3:30" hidden="1" x14ac:dyDescent="0.25">
      <c r="C71" t="s">
        <v>10128</v>
      </c>
      <c r="D71">
        <v>80</v>
      </c>
      <c r="E71">
        <v>-8849.0499999999993</v>
      </c>
      <c r="F71" t="s">
        <v>10129</v>
      </c>
      <c r="K71" s="2" t="s">
        <v>10328</v>
      </c>
      <c r="L71" t="s">
        <v>10317</v>
      </c>
      <c r="M71" t="s">
        <v>488</v>
      </c>
      <c r="N71" s="62">
        <v>46152</v>
      </c>
      <c r="O71" s="25" t="s">
        <v>5201</v>
      </c>
      <c r="P71" s="26" t="s">
        <v>4950</v>
      </c>
      <c r="Q71" s="26"/>
      <c r="R71" s="26" t="s">
        <v>154</v>
      </c>
      <c r="S71" s="26"/>
      <c r="T71" s="26"/>
      <c r="U71" s="26"/>
      <c r="V71" s="26"/>
      <c r="W71" s="27"/>
      <c r="X71" s="64"/>
      <c r="AB71" t="s">
        <v>119</v>
      </c>
      <c r="AC71" t="s">
        <v>195</v>
      </c>
      <c r="AD71" s="2" t="s">
        <v>121</v>
      </c>
    </row>
    <row r="72" spans="3:30" hidden="1" x14ac:dyDescent="0.25">
      <c r="C72" t="s">
        <v>10318</v>
      </c>
      <c r="D72" t="s">
        <v>10324</v>
      </c>
      <c r="E72">
        <v>1</v>
      </c>
      <c r="F72" t="s">
        <v>10256</v>
      </c>
      <c r="K72" s="2" t="s">
        <v>10316</v>
      </c>
      <c r="L72" t="s">
        <v>10317</v>
      </c>
      <c r="M72" t="s">
        <v>488</v>
      </c>
      <c r="N72" s="62">
        <v>46152</v>
      </c>
      <c r="O72" s="25" t="s">
        <v>5201</v>
      </c>
      <c r="P72" s="26" t="s">
        <v>4950</v>
      </c>
      <c r="Q72" s="26"/>
      <c r="R72" s="26" t="s">
        <v>154</v>
      </c>
      <c r="S72" s="26">
        <v>56.51</v>
      </c>
      <c r="T72" s="26">
        <v>0</v>
      </c>
      <c r="U72" s="26">
        <v>12652.74</v>
      </c>
      <c r="V72" s="26" t="s">
        <v>492</v>
      </c>
      <c r="W72" s="27"/>
      <c r="X72" s="64"/>
      <c r="AB72" t="s">
        <v>119</v>
      </c>
      <c r="AC72" t="s">
        <v>195</v>
      </c>
      <c r="AD72" s="2" t="s">
        <v>121</v>
      </c>
    </row>
    <row r="73" spans="3:30" hidden="1" x14ac:dyDescent="0.25">
      <c r="C73" t="s">
        <v>10128</v>
      </c>
      <c r="D73">
        <v>80</v>
      </c>
      <c r="E73">
        <v>-12652.74</v>
      </c>
      <c r="F73" t="s">
        <v>10129</v>
      </c>
      <c r="K73" s="2" t="s">
        <v>10329</v>
      </c>
      <c r="L73" t="s">
        <v>10317</v>
      </c>
      <c r="M73" t="s">
        <v>488</v>
      </c>
      <c r="N73" s="62">
        <v>46152</v>
      </c>
      <c r="O73" s="25" t="s">
        <v>5201</v>
      </c>
      <c r="P73" s="26" t="s">
        <v>4950</v>
      </c>
      <c r="Q73" s="26"/>
      <c r="R73" s="26" t="s">
        <v>154</v>
      </c>
      <c r="S73" s="26"/>
      <c r="T73" s="26"/>
      <c r="U73" s="26"/>
      <c r="V73" s="26"/>
      <c r="W73" s="27"/>
      <c r="X73" s="64"/>
      <c r="AB73" t="s">
        <v>119</v>
      </c>
      <c r="AC73" t="s">
        <v>195</v>
      </c>
      <c r="AD73" s="2" t="s">
        <v>121</v>
      </c>
    </row>
    <row r="74" spans="3:30" hidden="1" x14ac:dyDescent="0.25">
      <c r="C74" t="s">
        <v>10696</v>
      </c>
      <c r="D74" t="s">
        <v>10697</v>
      </c>
      <c r="E74">
        <v>1</v>
      </c>
      <c r="F74" t="s">
        <v>10256</v>
      </c>
      <c r="K74" s="2" t="s">
        <v>10333</v>
      </c>
      <c r="L74" t="s">
        <v>10665</v>
      </c>
      <c r="M74" t="s">
        <v>488</v>
      </c>
      <c r="N74" s="62" t="s">
        <v>10766</v>
      </c>
      <c r="O74" s="25" t="s">
        <v>5201</v>
      </c>
      <c r="P74" s="26" t="s">
        <v>4950</v>
      </c>
      <c r="Q74" s="26"/>
      <c r="R74" s="26" t="s">
        <v>154</v>
      </c>
      <c r="S74" s="26">
        <v>3.11</v>
      </c>
      <c r="T74" s="26">
        <v>70.86</v>
      </c>
      <c r="U74" s="26">
        <v>1177.03</v>
      </c>
      <c r="V74" s="26" t="s">
        <v>1133</v>
      </c>
      <c r="W74" s="27"/>
      <c r="X74" s="64"/>
    </row>
    <row r="75" spans="3:30" hidden="1" x14ac:dyDescent="0.25">
      <c r="C75" t="s">
        <v>10128</v>
      </c>
      <c r="D75">
        <v>12</v>
      </c>
      <c r="E75">
        <v>-1177.03</v>
      </c>
      <c r="F75" t="s">
        <v>10129</v>
      </c>
      <c r="K75" s="2" t="s">
        <v>10698</v>
      </c>
      <c r="L75" t="s">
        <v>10665</v>
      </c>
      <c r="M75" t="s">
        <v>488</v>
      </c>
      <c r="N75" s="62" t="s">
        <v>10766</v>
      </c>
      <c r="O75" s="25" t="s">
        <v>5201</v>
      </c>
      <c r="P75" s="26" t="s">
        <v>4950</v>
      </c>
      <c r="Q75" s="26"/>
      <c r="R75" s="26" t="s">
        <v>154</v>
      </c>
      <c r="S75" s="26"/>
      <c r="T75" s="26"/>
      <c r="U75" s="26"/>
      <c r="V75" s="26"/>
      <c r="W75" s="27"/>
      <c r="X75" s="64"/>
    </row>
    <row r="76" spans="3:30" hidden="1" x14ac:dyDescent="0.25">
      <c r="C76" t="s">
        <v>10699</v>
      </c>
      <c r="D76" t="s">
        <v>10255</v>
      </c>
      <c r="E76">
        <v>1</v>
      </c>
      <c r="F76" t="s">
        <v>10256</v>
      </c>
      <c r="K76" s="2" t="s">
        <v>10341</v>
      </c>
      <c r="L76" t="s">
        <v>10665</v>
      </c>
      <c r="M76" t="s">
        <v>488</v>
      </c>
      <c r="N76" s="62" t="s">
        <v>10766</v>
      </c>
      <c r="O76" s="25" t="s">
        <v>5201</v>
      </c>
      <c r="P76" s="26" t="s">
        <v>4950</v>
      </c>
      <c r="Q76" s="26"/>
      <c r="R76" s="26" t="s">
        <v>154</v>
      </c>
      <c r="S76" s="26">
        <v>1.45</v>
      </c>
      <c r="T76" s="26">
        <v>3.32</v>
      </c>
      <c r="U76" s="26">
        <v>2802.39</v>
      </c>
      <c r="V76" s="26" t="s">
        <v>8524</v>
      </c>
      <c r="W76" s="27"/>
      <c r="X76" s="64"/>
    </row>
    <row r="77" spans="3:30" hidden="1" x14ac:dyDescent="0.25">
      <c r="C77" t="s">
        <v>10128</v>
      </c>
      <c r="D77">
        <v>16</v>
      </c>
      <c r="E77">
        <v>-2802.39</v>
      </c>
      <c r="F77" t="s">
        <v>10129</v>
      </c>
      <c r="K77" s="2" t="s">
        <v>10700</v>
      </c>
      <c r="L77" t="s">
        <v>10665</v>
      </c>
      <c r="M77" t="s">
        <v>488</v>
      </c>
      <c r="N77" s="62" t="s">
        <v>10766</v>
      </c>
      <c r="O77" s="25" t="s">
        <v>5201</v>
      </c>
      <c r="P77" s="26" t="s">
        <v>4950</v>
      </c>
      <c r="Q77" s="26"/>
      <c r="R77" s="26" t="s">
        <v>154</v>
      </c>
      <c r="S77" s="26"/>
      <c r="T77" s="26"/>
      <c r="U77" s="26"/>
      <c r="V77" s="26"/>
      <c r="W77" s="27"/>
      <c r="X77" s="64"/>
    </row>
    <row r="78" spans="3:30" hidden="1" x14ac:dyDescent="0.25">
      <c r="C78" t="s">
        <v>10128</v>
      </c>
      <c r="D78">
        <v>20</v>
      </c>
      <c r="E78">
        <v>36.24</v>
      </c>
      <c r="F78" t="s">
        <v>10129</v>
      </c>
      <c r="K78" s="2" t="s">
        <v>10351</v>
      </c>
      <c r="L78" t="s">
        <v>10665</v>
      </c>
      <c r="M78" t="s">
        <v>488</v>
      </c>
      <c r="N78" s="62" t="s">
        <v>10766</v>
      </c>
      <c r="O78" s="25" t="s">
        <v>5201</v>
      </c>
      <c r="P78" s="26" t="s">
        <v>4950</v>
      </c>
      <c r="Q78" s="26"/>
      <c r="R78" s="26" t="s">
        <v>154</v>
      </c>
      <c r="S78" s="26">
        <v>0.19</v>
      </c>
      <c r="T78" s="26">
        <v>4.92</v>
      </c>
      <c r="U78" s="26">
        <v>3.52</v>
      </c>
      <c r="V78" s="26" t="s">
        <v>10666</v>
      </c>
      <c r="W78" s="27"/>
      <c r="X78" s="64"/>
    </row>
    <row r="79" spans="3:30" hidden="1" x14ac:dyDescent="0.25">
      <c r="C79" t="s">
        <v>10128</v>
      </c>
      <c r="D79">
        <v>20</v>
      </c>
      <c r="E79">
        <v>-3.52</v>
      </c>
      <c r="F79" t="s">
        <v>10129</v>
      </c>
      <c r="K79" s="2" t="s">
        <v>10701</v>
      </c>
      <c r="L79" t="s">
        <v>10665</v>
      </c>
      <c r="M79" t="s">
        <v>488</v>
      </c>
      <c r="N79" s="62" t="s">
        <v>10766</v>
      </c>
      <c r="O79" s="25" t="s">
        <v>5201</v>
      </c>
      <c r="P79" s="26" t="s">
        <v>4950</v>
      </c>
      <c r="Q79" s="26"/>
      <c r="R79" s="26" t="s">
        <v>154</v>
      </c>
      <c r="S79" s="26"/>
      <c r="T79" s="26"/>
      <c r="U79" s="26"/>
      <c r="V79" s="26"/>
      <c r="W79" s="27"/>
      <c r="X79" s="64"/>
    </row>
    <row r="80" spans="3:30" hidden="1" x14ac:dyDescent="0.25">
      <c r="C80" t="s">
        <v>10128</v>
      </c>
      <c r="D80">
        <v>20</v>
      </c>
      <c r="E80">
        <v>115.96</v>
      </c>
      <c r="F80" t="s">
        <v>10129</v>
      </c>
      <c r="K80" s="2" t="s">
        <v>10359</v>
      </c>
      <c r="L80" t="s">
        <v>10665</v>
      </c>
      <c r="M80" t="s">
        <v>488</v>
      </c>
      <c r="N80" s="62" t="s">
        <v>10766</v>
      </c>
      <c r="O80" s="25" t="s">
        <v>5201</v>
      </c>
      <c r="P80" s="26" t="s">
        <v>4950</v>
      </c>
      <c r="Q80" s="26"/>
      <c r="R80" s="26" t="s">
        <v>154</v>
      </c>
      <c r="S80" s="26">
        <v>0.27</v>
      </c>
      <c r="T80" s="26">
        <v>6.02</v>
      </c>
      <c r="U80" s="26">
        <v>70.5</v>
      </c>
      <c r="V80" s="26" t="s">
        <v>10667</v>
      </c>
      <c r="W80" s="27"/>
      <c r="X80" s="64"/>
    </row>
    <row r="81" spans="3:24" hidden="1" x14ac:dyDescent="0.25">
      <c r="C81" t="s">
        <v>10128</v>
      </c>
      <c r="D81">
        <v>20</v>
      </c>
      <c r="E81">
        <v>-70.5</v>
      </c>
      <c r="F81" t="s">
        <v>10129</v>
      </c>
      <c r="K81" s="2" t="s">
        <v>10702</v>
      </c>
      <c r="L81" t="s">
        <v>10665</v>
      </c>
      <c r="M81" t="s">
        <v>488</v>
      </c>
      <c r="N81" s="62" t="s">
        <v>10766</v>
      </c>
      <c r="O81" s="25" t="s">
        <v>5201</v>
      </c>
      <c r="P81" s="26" t="s">
        <v>4950</v>
      </c>
      <c r="Q81" s="26"/>
      <c r="R81" s="26" t="s">
        <v>154</v>
      </c>
      <c r="S81" s="26"/>
      <c r="T81" s="26"/>
      <c r="U81" s="26"/>
      <c r="V81" s="26"/>
      <c r="W81" s="27"/>
      <c r="X81" s="64"/>
    </row>
    <row r="82" spans="3:24" hidden="1" x14ac:dyDescent="0.25">
      <c r="C82" t="s">
        <v>10128</v>
      </c>
      <c r="D82">
        <v>20</v>
      </c>
      <c r="E82">
        <v>808.87</v>
      </c>
      <c r="F82" t="s">
        <v>10129</v>
      </c>
      <c r="K82" s="2" t="s">
        <v>10367</v>
      </c>
      <c r="L82" t="s">
        <v>10665</v>
      </c>
      <c r="M82" t="s">
        <v>488</v>
      </c>
      <c r="N82" s="62" t="s">
        <v>10766</v>
      </c>
      <c r="O82" s="25" t="s">
        <v>5201</v>
      </c>
      <c r="P82" s="26" t="s">
        <v>4950</v>
      </c>
      <c r="Q82" s="26"/>
      <c r="R82" s="26" t="s">
        <v>154</v>
      </c>
      <c r="S82" s="26">
        <v>3.24</v>
      </c>
      <c r="T82" s="26">
        <v>7.61</v>
      </c>
      <c r="U82" s="26">
        <v>335.36</v>
      </c>
      <c r="V82" s="26" t="s">
        <v>10668</v>
      </c>
      <c r="W82" s="27"/>
      <c r="X82" s="64"/>
    </row>
    <row r="83" spans="3:24" hidden="1" x14ac:dyDescent="0.25">
      <c r="C83" t="s">
        <v>10128</v>
      </c>
      <c r="D83">
        <v>20</v>
      </c>
      <c r="E83">
        <v>-335.36</v>
      </c>
      <c r="F83" t="s">
        <v>10129</v>
      </c>
      <c r="K83" s="2" t="s">
        <v>10703</v>
      </c>
      <c r="L83" t="s">
        <v>10665</v>
      </c>
      <c r="M83" t="s">
        <v>488</v>
      </c>
      <c r="N83" s="62" t="s">
        <v>10766</v>
      </c>
      <c r="O83" s="25" t="s">
        <v>5201</v>
      </c>
      <c r="P83" s="26" t="s">
        <v>4950</v>
      </c>
      <c r="Q83" s="26"/>
      <c r="R83" s="26" t="s">
        <v>154</v>
      </c>
      <c r="S83" s="26"/>
      <c r="T83" s="26"/>
      <c r="U83" s="26"/>
      <c r="V83" s="26"/>
      <c r="W83" s="27"/>
      <c r="X83" s="64"/>
    </row>
    <row r="84" spans="3:24" hidden="1" x14ac:dyDescent="0.25">
      <c r="C84" t="s">
        <v>10128</v>
      </c>
      <c r="D84">
        <v>20</v>
      </c>
      <c r="E84">
        <v>824.15</v>
      </c>
      <c r="F84" t="s">
        <v>10129</v>
      </c>
      <c r="K84" s="2" t="s">
        <v>10372</v>
      </c>
      <c r="L84" t="s">
        <v>10665</v>
      </c>
      <c r="M84" t="s">
        <v>488</v>
      </c>
      <c r="N84" s="62" t="s">
        <v>10766</v>
      </c>
      <c r="O84" s="25" t="s">
        <v>5201</v>
      </c>
      <c r="P84" s="26" t="s">
        <v>4950</v>
      </c>
      <c r="Q84" s="26"/>
      <c r="R84" s="26" t="s">
        <v>154</v>
      </c>
      <c r="S84" s="26">
        <v>3.44</v>
      </c>
      <c r="T84" s="26">
        <v>18.37</v>
      </c>
      <c r="U84" s="26">
        <v>311.08</v>
      </c>
      <c r="V84" s="26" t="s">
        <v>10669</v>
      </c>
      <c r="W84" s="27"/>
      <c r="X84" s="64"/>
    </row>
    <row r="85" spans="3:24" hidden="1" x14ac:dyDescent="0.25">
      <c r="C85" t="s">
        <v>10128</v>
      </c>
      <c r="D85">
        <v>20</v>
      </c>
      <c r="E85">
        <v>-311.08</v>
      </c>
      <c r="F85" t="s">
        <v>10129</v>
      </c>
      <c r="K85" s="2" t="s">
        <v>10704</v>
      </c>
      <c r="L85" t="s">
        <v>10665</v>
      </c>
      <c r="M85" t="s">
        <v>488</v>
      </c>
      <c r="N85" s="62" t="s">
        <v>10766</v>
      </c>
      <c r="O85" s="25" t="s">
        <v>5201</v>
      </c>
      <c r="P85" s="26" t="s">
        <v>4950</v>
      </c>
      <c r="Q85" s="26"/>
      <c r="R85" s="26" t="s">
        <v>154</v>
      </c>
      <c r="S85" s="26"/>
      <c r="T85" s="26"/>
      <c r="U85" s="26"/>
      <c r="V85" s="26"/>
      <c r="W85" s="27"/>
      <c r="X85" s="64"/>
    </row>
    <row r="86" spans="3:24" hidden="1" x14ac:dyDescent="0.25">
      <c r="C86" t="s">
        <v>10128</v>
      </c>
      <c r="D86">
        <v>20</v>
      </c>
      <c r="E86">
        <v>861.62</v>
      </c>
      <c r="F86" t="s">
        <v>10129</v>
      </c>
      <c r="K86" s="2" t="s">
        <v>10379</v>
      </c>
      <c r="L86" t="s">
        <v>10665</v>
      </c>
      <c r="M86" t="s">
        <v>488</v>
      </c>
      <c r="N86" s="62" t="s">
        <v>10766</v>
      </c>
      <c r="O86" s="25" t="s">
        <v>5201</v>
      </c>
      <c r="P86" s="26" t="s">
        <v>4950</v>
      </c>
      <c r="Q86" s="26"/>
      <c r="R86" s="26" t="s">
        <v>154</v>
      </c>
      <c r="S86" s="26">
        <v>3.44</v>
      </c>
      <c r="T86" s="26">
        <v>10.99</v>
      </c>
      <c r="U86" s="26">
        <v>355.93</v>
      </c>
      <c r="V86" s="26" t="s">
        <v>10670</v>
      </c>
      <c r="W86" s="27"/>
      <c r="X86" s="64"/>
    </row>
    <row r="87" spans="3:24" hidden="1" x14ac:dyDescent="0.25">
      <c r="C87" t="s">
        <v>10128</v>
      </c>
      <c r="D87">
        <v>20</v>
      </c>
      <c r="E87">
        <v>-355.93</v>
      </c>
      <c r="F87" t="s">
        <v>10129</v>
      </c>
      <c r="K87" s="2" t="s">
        <v>10705</v>
      </c>
      <c r="L87" t="s">
        <v>10665</v>
      </c>
      <c r="M87" t="s">
        <v>488</v>
      </c>
      <c r="N87" s="62" t="s">
        <v>10766</v>
      </c>
      <c r="O87" s="25" t="s">
        <v>5201</v>
      </c>
      <c r="P87" s="26" t="s">
        <v>4950</v>
      </c>
      <c r="Q87" s="26"/>
      <c r="R87" s="26" t="s">
        <v>154</v>
      </c>
      <c r="S87" s="26"/>
      <c r="T87" s="26"/>
      <c r="U87" s="26"/>
      <c r="V87" s="26"/>
      <c r="W87" s="27"/>
      <c r="X87" s="64"/>
    </row>
    <row r="88" spans="3:24" hidden="1" x14ac:dyDescent="0.25">
      <c r="C88" t="s">
        <v>10128</v>
      </c>
      <c r="D88">
        <v>20</v>
      </c>
      <c r="E88">
        <v>908.09</v>
      </c>
      <c r="F88" t="s">
        <v>10129</v>
      </c>
      <c r="K88" s="2" t="s">
        <v>10382</v>
      </c>
      <c r="L88" t="s">
        <v>10665</v>
      </c>
      <c r="M88" t="s">
        <v>488</v>
      </c>
      <c r="N88" s="62" t="s">
        <v>10766</v>
      </c>
      <c r="O88" s="25" t="s">
        <v>5201</v>
      </c>
      <c r="P88" s="26" t="s">
        <v>4950</v>
      </c>
      <c r="Q88" s="26"/>
      <c r="R88" s="26" t="s">
        <v>154</v>
      </c>
      <c r="S88" s="26">
        <v>3.24</v>
      </c>
      <c r="T88" s="26">
        <v>7.62</v>
      </c>
      <c r="U88" s="26">
        <v>434.57</v>
      </c>
      <c r="V88" s="26" t="s">
        <v>9473</v>
      </c>
      <c r="W88" s="27"/>
      <c r="X88" s="64"/>
    </row>
    <row r="89" spans="3:24" hidden="1" x14ac:dyDescent="0.25">
      <c r="C89" t="s">
        <v>10128</v>
      </c>
      <c r="D89">
        <v>20</v>
      </c>
      <c r="E89">
        <v>-434.57</v>
      </c>
      <c r="F89" t="s">
        <v>10129</v>
      </c>
      <c r="K89" s="2" t="s">
        <v>10706</v>
      </c>
      <c r="L89" t="s">
        <v>10665</v>
      </c>
      <c r="M89" t="s">
        <v>488</v>
      </c>
      <c r="N89" s="62" t="s">
        <v>10766</v>
      </c>
      <c r="O89" s="25" t="s">
        <v>5201</v>
      </c>
      <c r="P89" s="26" t="s">
        <v>4950</v>
      </c>
      <c r="Q89" s="26"/>
      <c r="R89" s="26" t="s">
        <v>154</v>
      </c>
      <c r="S89" s="26"/>
      <c r="T89" s="26"/>
      <c r="U89" s="26"/>
      <c r="V89" s="26"/>
      <c r="W89" s="27"/>
      <c r="X89" s="64"/>
    </row>
    <row r="90" spans="3:24" hidden="1" x14ac:dyDescent="0.25">
      <c r="C90" t="s">
        <v>10128</v>
      </c>
      <c r="D90">
        <v>20</v>
      </c>
      <c r="E90">
        <v>1080.6400000000001</v>
      </c>
      <c r="F90" t="s">
        <v>10129</v>
      </c>
      <c r="K90" s="2" t="s">
        <v>10387</v>
      </c>
      <c r="L90" t="s">
        <v>10665</v>
      </c>
      <c r="M90" t="s">
        <v>488</v>
      </c>
      <c r="N90" s="62" t="s">
        <v>10766</v>
      </c>
      <c r="O90" s="25" t="s">
        <v>5201</v>
      </c>
      <c r="P90" s="26" t="s">
        <v>4950</v>
      </c>
      <c r="Q90" s="26"/>
      <c r="R90" s="26" t="s">
        <v>154</v>
      </c>
      <c r="S90" s="26">
        <v>4.3600000000000003</v>
      </c>
      <c r="T90" s="26">
        <v>25.02</v>
      </c>
      <c r="U90" s="26">
        <v>428.46</v>
      </c>
      <c r="V90" s="26" t="s">
        <v>6836</v>
      </c>
      <c r="W90" s="27"/>
      <c r="X90" s="64"/>
    </row>
    <row r="91" spans="3:24" hidden="1" x14ac:dyDescent="0.25">
      <c r="C91" t="s">
        <v>10128</v>
      </c>
      <c r="D91">
        <v>20</v>
      </c>
      <c r="E91">
        <v>-428.46</v>
      </c>
      <c r="F91" t="s">
        <v>10129</v>
      </c>
      <c r="K91" s="2" t="s">
        <v>10707</v>
      </c>
      <c r="L91" t="s">
        <v>10665</v>
      </c>
      <c r="M91" t="s">
        <v>488</v>
      </c>
      <c r="N91" s="62" t="s">
        <v>10766</v>
      </c>
      <c r="O91" s="25" t="s">
        <v>5201</v>
      </c>
      <c r="P91" s="26" t="s">
        <v>4950</v>
      </c>
      <c r="Q91" s="26"/>
      <c r="R91" s="26" t="s">
        <v>154</v>
      </c>
      <c r="S91" s="26"/>
      <c r="T91" s="26"/>
      <c r="U91" s="26"/>
      <c r="V91" s="26"/>
      <c r="W91" s="27"/>
      <c r="X91" s="64"/>
    </row>
    <row r="92" spans="3:24" hidden="1" x14ac:dyDescent="0.25">
      <c r="C92" t="s">
        <v>10708</v>
      </c>
      <c r="D92" t="s">
        <v>10255</v>
      </c>
      <c r="E92">
        <v>1</v>
      </c>
      <c r="F92" t="s">
        <v>10256</v>
      </c>
      <c r="K92" s="2" t="s">
        <v>10391</v>
      </c>
      <c r="L92" t="s">
        <v>10665</v>
      </c>
      <c r="M92" t="s">
        <v>488</v>
      </c>
      <c r="N92" s="62" t="s">
        <v>10766</v>
      </c>
      <c r="O92" s="25" t="s">
        <v>5201</v>
      </c>
      <c r="P92" s="26" t="s">
        <v>22</v>
      </c>
      <c r="Q92" s="26"/>
      <c r="R92" s="26" t="s">
        <v>154</v>
      </c>
      <c r="S92" s="26">
        <v>18.88</v>
      </c>
      <c r="T92" s="26">
        <v>126.84</v>
      </c>
      <c r="U92" s="26">
        <v>925.52</v>
      </c>
      <c r="V92" s="26" t="s">
        <v>1135</v>
      </c>
      <c r="W92" s="27"/>
      <c r="X92" s="64"/>
    </row>
    <row r="93" spans="3:24" hidden="1" x14ac:dyDescent="0.25">
      <c r="C93" t="s">
        <v>10128</v>
      </c>
      <c r="D93">
        <v>20</v>
      </c>
      <c r="E93">
        <v>-925.52</v>
      </c>
      <c r="F93" t="s">
        <v>10129</v>
      </c>
      <c r="K93" s="2" t="s">
        <v>10709</v>
      </c>
      <c r="L93" t="s">
        <v>10665</v>
      </c>
      <c r="M93" t="s">
        <v>488</v>
      </c>
      <c r="N93" s="62" t="s">
        <v>10766</v>
      </c>
      <c r="O93" s="25" t="s">
        <v>5201</v>
      </c>
      <c r="P93" s="26" t="s">
        <v>22</v>
      </c>
      <c r="Q93" s="26"/>
      <c r="R93" s="26" t="s">
        <v>154</v>
      </c>
      <c r="S93" s="26"/>
      <c r="T93" s="26"/>
      <c r="U93" s="26"/>
      <c r="V93" s="26"/>
      <c r="W93" s="27"/>
      <c r="X93" s="64"/>
    </row>
    <row r="94" spans="3:24" hidden="1" x14ac:dyDescent="0.25">
      <c r="C94" t="s">
        <v>10708</v>
      </c>
      <c r="D94" t="s">
        <v>10255</v>
      </c>
      <c r="E94">
        <v>1</v>
      </c>
      <c r="F94" t="s">
        <v>10256</v>
      </c>
      <c r="K94" s="2" t="s">
        <v>10396</v>
      </c>
      <c r="L94" t="s">
        <v>10665</v>
      </c>
      <c r="M94" t="s">
        <v>488</v>
      </c>
      <c r="N94" s="62" t="s">
        <v>10766</v>
      </c>
      <c r="O94" s="25" t="s">
        <v>5201</v>
      </c>
      <c r="P94" s="26" t="s">
        <v>4950</v>
      </c>
      <c r="Q94" s="26"/>
      <c r="R94" s="26" t="s">
        <v>154</v>
      </c>
      <c r="S94" s="26">
        <v>20.309999999999999</v>
      </c>
      <c r="T94" s="26">
        <v>223.84</v>
      </c>
      <c r="U94" s="26">
        <v>621.72</v>
      </c>
      <c r="V94" s="26" t="s">
        <v>1135</v>
      </c>
      <c r="W94" s="27"/>
      <c r="X94" s="64"/>
    </row>
    <row r="95" spans="3:24" hidden="1" x14ac:dyDescent="0.25">
      <c r="C95" t="s">
        <v>10128</v>
      </c>
      <c r="D95">
        <v>20</v>
      </c>
      <c r="E95">
        <v>-621.72</v>
      </c>
      <c r="F95" t="s">
        <v>10129</v>
      </c>
      <c r="K95" s="2" t="s">
        <v>10710</v>
      </c>
      <c r="L95" t="s">
        <v>10665</v>
      </c>
      <c r="M95" t="s">
        <v>488</v>
      </c>
      <c r="N95" s="62" t="s">
        <v>10766</v>
      </c>
      <c r="O95" s="25" t="s">
        <v>5201</v>
      </c>
      <c r="P95" s="26" t="s">
        <v>4950</v>
      </c>
      <c r="Q95" s="26"/>
      <c r="R95" s="26" t="s">
        <v>154</v>
      </c>
      <c r="S95" s="26"/>
      <c r="T95" s="26"/>
      <c r="U95" s="26"/>
      <c r="V95" s="26"/>
      <c r="W95" s="27"/>
      <c r="X95" s="64"/>
    </row>
    <row r="96" spans="3:24" hidden="1" x14ac:dyDescent="0.25">
      <c r="C96" t="s">
        <v>10708</v>
      </c>
      <c r="D96" t="s">
        <v>10255</v>
      </c>
      <c r="E96">
        <v>1</v>
      </c>
      <c r="F96" t="s">
        <v>10256</v>
      </c>
      <c r="K96" s="2" t="s">
        <v>10399</v>
      </c>
      <c r="L96" t="s">
        <v>10665</v>
      </c>
      <c r="M96" t="s">
        <v>488</v>
      </c>
      <c r="N96" s="62" t="s">
        <v>10766</v>
      </c>
      <c r="O96" s="25" t="s">
        <v>5201</v>
      </c>
      <c r="P96" s="26" t="s">
        <v>4950</v>
      </c>
      <c r="Q96" s="26"/>
      <c r="R96" s="26" t="s">
        <v>154</v>
      </c>
      <c r="S96" s="26">
        <v>16.05</v>
      </c>
      <c r="T96" s="26">
        <v>169.77</v>
      </c>
      <c r="U96" s="26">
        <v>1289.9100000000001</v>
      </c>
      <c r="V96" s="26" t="s">
        <v>1135</v>
      </c>
      <c r="W96" s="27"/>
      <c r="X96" s="64"/>
    </row>
    <row r="97" spans="3:24" hidden="1" x14ac:dyDescent="0.25">
      <c r="C97" t="s">
        <v>10128</v>
      </c>
      <c r="D97">
        <v>20</v>
      </c>
      <c r="E97">
        <v>-1289.9100000000001</v>
      </c>
      <c r="F97" t="s">
        <v>10129</v>
      </c>
      <c r="K97" s="2" t="s">
        <v>10711</v>
      </c>
      <c r="L97" t="s">
        <v>10665</v>
      </c>
      <c r="M97" t="s">
        <v>488</v>
      </c>
      <c r="N97" s="62" t="s">
        <v>10766</v>
      </c>
      <c r="O97" s="25" t="s">
        <v>5201</v>
      </c>
      <c r="P97" s="26" t="s">
        <v>4950</v>
      </c>
      <c r="Q97" s="26"/>
      <c r="R97" s="26" t="s">
        <v>154</v>
      </c>
      <c r="S97" s="26"/>
      <c r="T97" s="26"/>
      <c r="U97" s="26"/>
      <c r="V97" s="26"/>
      <c r="W97" s="27"/>
      <c r="X97" s="64"/>
    </row>
    <row r="98" spans="3:24" hidden="1" x14ac:dyDescent="0.25">
      <c r="C98" t="s">
        <v>10128</v>
      </c>
      <c r="D98">
        <v>25</v>
      </c>
      <c r="E98">
        <v>2438.0300000000002</v>
      </c>
      <c r="F98" t="s">
        <v>10129</v>
      </c>
      <c r="K98" s="2" t="s">
        <v>10405</v>
      </c>
      <c r="L98" t="s">
        <v>10665</v>
      </c>
      <c r="M98" t="s">
        <v>488</v>
      </c>
      <c r="N98" s="62" t="s">
        <v>10766</v>
      </c>
      <c r="O98" s="25" t="s">
        <v>5201</v>
      </c>
      <c r="P98" s="26" t="s">
        <v>4950</v>
      </c>
      <c r="Q98" s="26"/>
      <c r="R98" s="26" t="s">
        <v>154</v>
      </c>
      <c r="S98" s="26">
        <v>4.9000000000000004</v>
      </c>
      <c r="T98" s="26">
        <v>87.96</v>
      </c>
      <c r="U98" s="26">
        <v>1644.79</v>
      </c>
      <c r="V98" s="26" t="s">
        <v>10671</v>
      </c>
      <c r="W98" s="27"/>
      <c r="X98" s="64"/>
    </row>
    <row r="99" spans="3:24" hidden="1" x14ac:dyDescent="0.25">
      <c r="C99" t="s">
        <v>10128</v>
      </c>
      <c r="D99">
        <v>25</v>
      </c>
      <c r="E99">
        <v>-1644.79</v>
      </c>
      <c r="F99" t="s">
        <v>10129</v>
      </c>
      <c r="K99" s="2" t="s">
        <v>10712</v>
      </c>
      <c r="L99" t="s">
        <v>10665</v>
      </c>
      <c r="M99" t="s">
        <v>488</v>
      </c>
      <c r="N99" s="62" t="s">
        <v>10766</v>
      </c>
      <c r="O99" s="25" t="s">
        <v>5201</v>
      </c>
      <c r="P99" s="26" t="s">
        <v>4950</v>
      </c>
      <c r="Q99" s="26"/>
      <c r="R99" s="26" t="s">
        <v>154</v>
      </c>
      <c r="S99" s="26"/>
      <c r="T99" s="26"/>
      <c r="U99" s="26"/>
      <c r="V99" s="26"/>
      <c r="W99" s="27"/>
      <c r="X99" s="64"/>
    </row>
    <row r="100" spans="3:24" hidden="1" x14ac:dyDescent="0.25">
      <c r="C100" t="s">
        <v>10128</v>
      </c>
      <c r="D100">
        <v>30</v>
      </c>
      <c r="E100">
        <v>81.47</v>
      </c>
      <c r="F100" t="s">
        <v>10129</v>
      </c>
      <c r="K100" s="2" t="s">
        <v>10423</v>
      </c>
      <c r="L100" t="s">
        <v>10665</v>
      </c>
      <c r="M100" t="s">
        <v>488</v>
      </c>
      <c r="N100" s="62" t="s">
        <v>10766</v>
      </c>
      <c r="O100" s="25" t="s">
        <v>5201</v>
      </c>
      <c r="P100" s="26" t="s">
        <v>4950</v>
      </c>
      <c r="Q100" s="26"/>
      <c r="R100" s="26" t="s">
        <v>154</v>
      </c>
      <c r="S100" s="26">
        <v>0.4</v>
      </c>
      <c r="T100" s="26">
        <v>9.57</v>
      </c>
      <c r="U100" s="26">
        <v>14.57</v>
      </c>
      <c r="V100" s="26" t="s">
        <v>10672</v>
      </c>
      <c r="W100" s="27"/>
      <c r="X100" s="64"/>
    </row>
    <row r="101" spans="3:24" hidden="1" x14ac:dyDescent="0.25">
      <c r="C101" t="s">
        <v>10128</v>
      </c>
      <c r="D101">
        <v>30</v>
      </c>
      <c r="E101">
        <v>-14.57</v>
      </c>
      <c r="F101" t="s">
        <v>10129</v>
      </c>
      <c r="K101" s="2" t="s">
        <v>10713</v>
      </c>
      <c r="L101" t="s">
        <v>10665</v>
      </c>
      <c r="M101" t="s">
        <v>488</v>
      </c>
      <c r="N101" s="62" t="s">
        <v>10766</v>
      </c>
      <c r="O101" s="25" t="s">
        <v>5201</v>
      </c>
      <c r="P101" s="26" t="s">
        <v>4950</v>
      </c>
      <c r="Q101" s="26"/>
      <c r="R101" s="26" t="s">
        <v>154</v>
      </c>
      <c r="S101" s="26"/>
      <c r="T101" s="26"/>
      <c r="U101" s="26"/>
      <c r="V101" s="26"/>
      <c r="W101" s="27"/>
      <c r="X101" s="64"/>
    </row>
    <row r="102" spans="3:24" hidden="1" x14ac:dyDescent="0.25">
      <c r="C102" t="s">
        <v>10128</v>
      </c>
      <c r="D102">
        <v>30</v>
      </c>
      <c r="E102">
        <v>126.75</v>
      </c>
      <c r="F102" t="s">
        <v>10129</v>
      </c>
      <c r="K102" s="2" t="s">
        <v>10427</v>
      </c>
      <c r="L102" t="s">
        <v>10665</v>
      </c>
      <c r="M102" t="s">
        <v>488</v>
      </c>
      <c r="N102" s="62" t="s">
        <v>10766</v>
      </c>
      <c r="O102" s="25" t="s">
        <v>5201</v>
      </c>
      <c r="P102" s="26" t="s">
        <v>4950</v>
      </c>
      <c r="Q102" s="26"/>
      <c r="R102" s="26" t="s">
        <v>154</v>
      </c>
      <c r="S102" s="26">
        <v>0.4</v>
      </c>
      <c r="T102" s="26">
        <v>9.61</v>
      </c>
      <c r="U102" s="26">
        <v>59.81</v>
      </c>
      <c r="V102" s="26" t="s">
        <v>10673</v>
      </c>
      <c r="W102" s="27"/>
      <c r="X102" s="64"/>
    </row>
    <row r="103" spans="3:24" hidden="1" x14ac:dyDescent="0.25">
      <c r="C103" t="s">
        <v>10128</v>
      </c>
      <c r="D103">
        <v>30</v>
      </c>
      <c r="E103">
        <v>-59.81</v>
      </c>
      <c r="F103" t="s">
        <v>10129</v>
      </c>
      <c r="K103" s="2" t="s">
        <v>10714</v>
      </c>
      <c r="L103" t="s">
        <v>10665</v>
      </c>
      <c r="M103" t="s">
        <v>488</v>
      </c>
      <c r="N103" s="62" t="s">
        <v>10766</v>
      </c>
      <c r="O103" s="25" t="s">
        <v>5201</v>
      </c>
      <c r="P103" s="26" t="s">
        <v>4950</v>
      </c>
      <c r="Q103" s="26"/>
      <c r="R103" s="26" t="s">
        <v>154</v>
      </c>
      <c r="S103" s="26"/>
      <c r="T103" s="26"/>
      <c r="U103" s="26"/>
      <c r="V103" s="26"/>
      <c r="W103" s="27"/>
      <c r="X103" s="64"/>
    </row>
    <row r="104" spans="3:24" hidden="1" x14ac:dyDescent="0.25">
      <c r="C104" t="s">
        <v>10128</v>
      </c>
      <c r="D104">
        <v>30</v>
      </c>
      <c r="E104">
        <v>360.87</v>
      </c>
      <c r="F104" t="s">
        <v>10129</v>
      </c>
      <c r="K104" s="2" t="s">
        <v>10432</v>
      </c>
      <c r="L104" t="s">
        <v>10665</v>
      </c>
      <c r="M104" t="s">
        <v>488</v>
      </c>
      <c r="N104" s="62" t="s">
        <v>10766</v>
      </c>
      <c r="O104" s="25" t="s">
        <v>5201</v>
      </c>
      <c r="P104" s="26" t="s">
        <v>4950</v>
      </c>
      <c r="Q104" s="26"/>
      <c r="R104" s="26" t="s">
        <v>154</v>
      </c>
      <c r="S104" s="26">
        <v>0.8</v>
      </c>
      <c r="T104" s="26">
        <v>15.36</v>
      </c>
      <c r="U104" s="26">
        <v>230.85</v>
      </c>
      <c r="V104" s="26" t="s">
        <v>10674</v>
      </c>
      <c r="W104" s="27"/>
      <c r="X104" s="64"/>
    </row>
    <row r="105" spans="3:24" hidden="1" x14ac:dyDescent="0.25">
      <c r="C105" t="s">
        <v>10128</v>
      </c>
      <c r="D105">
        <v>30</v>
      </c>
      <c r="E105">
        <v>-230.85</v>
      </c>
      <c r="F105" t="s">
        <v>10129</v>
      </c>
      <c r="K105" s="2" t="s">
        <v>10715</v>
      </c>
      <c r="L105" t="s">
        <v>10665</v>
      </c>
      <c r="M105" t="s">
        <v>488</v>
      </c>
      <c r="N105" s="62" t="s">
        <v>10766</v>
      </c>
      <c r="O105" s="25" t="s">
        <v>5201</v>
      </c>
      <c r="P105" s="26" t="s">
        <v>4950</v>
      </c>
      <c r="Q105" s="26"/>
      <c r="R105" s="26" t="s">
        <v>154</v>
      </c>
      <c r="S105" s="26"/>
      <c r="T105" s="26"/>
      <c r="U105" s="26"/>
      <c r="V105" s="26"/>
      <c r="W105" s="27"/>
      <c r="X105" s="64"/>
    </row>
    <row r="106" spans="3:24" hidden="1" x14ac:dyDescent="0.25">
      <c r="C106" t="s">
        <v>10128</v>
      </c>
      <c r="D106">
        <v>30</v>
      </c>
      <c r="E106">
        <v>360.87</v>
      </c>
      <c r="F106" t="s">
        <v>10129</v>
      </c>
      <c r="K106" s="2" t="s">
        <v>10435</v>
      </c>
      <c r="L106" t="s">
        <v>10665</v>
      </c>
      <c r="M106" t="s">
        <v>488</v>
      </c>
      <c r="N106" s="62" t="s">
        <v>10766</v>
      </c>
      <c r="O106" s="25" t="s">
        <v>5201</v>
      </c>
      <c r="P106" s="26" t="s">
        <v>4950</v>
      </c>
      <c r="Q106" s="26"/>
      <c r="R106" s="26" t="s">
        <v>154</v>
      </c>
      <c r="S106" s="26">
        <v>0.8</v>
      </c>
      <c r="T106" s="26">
        <v>15.36</v>
      </c>
      <c r="U106" s="26">
        <v>230.85</v>
      </c>
      <c r="V106" s="26" t="s">
        <v>10674</v>
      </c>
      <c r="W106" s="27"/>
      <c r="X106" s="64"/>
    </row>
    <row r="107" spans="3:24" hidden="1" x14ac:dyDescent="0.25">
      <c r="C107" t="s">
        <v>10128</v>
      </c>
      <c r="D107">
        <v>30</v>
      </c>
      <c r="E107">
        <v>-230.85</v>
      </c>
      <c r="F107" t="s">
        <v>10129</v>
      </c>
      <c r="K107" s="2" t="s">
        <v>10716</v>
      </c>
      <c r="L107" t="s">
        <v>10665</v>
      </c>
      <c r="M107" t="s">
        <v>488</v>
      </c>
      <c r="N107" s="62" t="s">
        <v>10766</v>
      </c>
      <c r="O107" s="25" t="s">
        <v>5201</v>
      </c>
      <c r="P107" s="26" t="s">
        <v>4950</v>
      </c>
      <c r="Q107" s="26"/>
      <c r="R107" s="26" t="s">
        <v>154</v>
      </c>
      <c r="S107" s="26"/>
      <c r="T107" s="26"/>
      <c r="U107" s="26"/>
      <c r="V107" s="26"/>
      <c r="W107" s="27"/>
      <c r="X107" s="64"/>
    </row>
    <row r="108" spans="3:24" hidden="1" x14ac:dyDescent="0.25">
      <c r="C108" t="s">
        <v>10128</v>
      </c>
      <c r="D108">
        <v>35</v>
      </c>
      <c r="E108">
        <v>62.76</v>
      </c>
      <c r="F108" t="s">
        <v>10129</v>
      </c>
      <c r="K108" s="2" t="s">
        <v>10441</v>
      </c>
      <c r="L108" t="s">
        <v>10665</v>
      </c>
      <c r="M108" t="s">
        <v>488</v>
      </c>
      <c r="N108" s="62" t="s">
        <v>10766</v>
      </c>
      <c r="O108" s="25" t="s">
        <v>5201</v>
      </c>
      <c r="P108" s="26" t="s">
        <v>4950</v>
      </c>
      <c r="Q108" s="26"/>
      <c r="R108" s="26" t="s">
        <v>154</v>
      </c>
      <c r="S108" s="26">
        <v>0.25</v>
      </c>
      <c r="T108" s="26">
        <v>1.41</v>
      </c>
      <c r="U108" s="26">
        <v>25.39</v>
      </c>
      <c r="V108" s="26" t="s">
        <v>10675</v>
      </c>
      <c r="W108" s="27"/>
      <c r="X108" s="64"/>
    </row>
    <row r="109" spans="3:24" hidden="1" x14ac:dyDescent="0.25">
      <c r="C109" t="s">
        <v>10128</v>
      </c>
      <c r="D109">
        <v>35</v>
      </c>
      <c r="E109">
        <v>-25.39</v>
      </c>
      <c r="F109" t="s">
        <v>10129</v>
      </c>
      <c r="K109" s="2" t="s">
        <v>10717</v>
      </c>
      <c r="L109" t="s">
        <v>10665</v>
      </c>
      <c r="M109" t="s">
        <v>488</v>
      </c>
      <c r="N109" s="62" t="s">
        <v>10766</v>
      </c>
      <c r="O109" s="25" t="s">
        <v>5201</v>
      </c>
      <c r="P109" s="26" t="s">
        <v>4950</v>
      </c>
      <c r="Q109" s="26"/>
      <c r="R109" s="26" t="s">
        <v>154</v>
      </c>
      <c r="S109" s="26"/>
      <c r="T109" s="26"/>
      <c r="U109" s="26"/>
      <c r="V109" s="26"/>
      <c r="W109" s="27"/>
      <c r="X109" s="64"/>
    </row>
    <row r="110" spans="3:24" hidden="1" x14ac:dyDescent="0.25">
      <c r="C110" t="s">
        <v>10128</v>
      </c>
      <c r="D110">
        <v>35</v>
      </c>
      <c r="E110">
        <v>82.36</v>
      </c>
      <c r="F110" t="s">
        <v>10129</v>
      </c>
      <c r="K110" s="2" t="s">
        <v>10446</v>
      </c>
      <c r="L110" t="s">
        <v>10665</v>
      </c>
      <c r="M110" t="s">
        <v>488</v>
      </c>
      <c r="N110" s="62" t="s">
        <v>10766</v>
      </c>
      <c r="O110" s="25" t="s">
        <v>5201</v>
      </c>
      <c r="P110" s="26" t="s">
        <v>4950</v>
      </c>
      <c r="Q110" s="26"/>
      <c r="R110" s="26" t="s">
        <v>154</v>
      </c>
      <c r="S110" s="26">
        <v>0.5</v>
      </c>
      <c r="T110" s="26">
        <v>10.44</v>
      </c>
      <c r="U110" s="26">
        <v>0</v>
      </c>
      <c r="V110" s="26" t="s">
        <v>10676</v>
      </c>
      <c r="W110" s="27"/>
      <c r="X110" s="64"/>
    </row>
    <row r="111" spans="3:24" hidden="1" x14ac:dyDescent="0.25">
      <c r="C111" t="s">
        <v>10128</v>
      </c>
      <c r="D111">
        <v>35</v>
      </c>
      <c r="E111">
        <v>100.97</v>
      </c>
      <c r="F111" t="s">
        <v>10129</v>
      </c>
      <c r="K111" s="2" t="s">
        <v>10452</v>
      </c>
      <c r="L111" t="s">
        <v>10665</v>
      </c>
      <c r="M111" t="s">
        <v>488</v>
      </c>
      <c r="N111" s="62" t="s">
        <v>10766</v>
      </c>
      <c r="O111" s="25" t="s">
        <v>5201</v>
      </c>
      <c r="P111" s="26" t="s">
        <v>4950</v>
      </c>
      <c r="Q111" s="26"/>
      <c r="R111" s="26" t="s">
        <v>154</v>
      </c>
      <c r="S111" s="26">
        <v>0.46</v>
      </c>
      <c r="T111" s="26">
        <v>1.22</v>
      </c>
      <c r="U111" s="26">
        <v>33.44</v>
      </c>
      <c r="V111" s="26" t="s">
        <v>10677</v>
      </c>
      <c r="W111" s="27"/>
      <c r="X111" s="64"/>
    </row>
    <row r="112" spans="3:24" hidden="1" x14ac:dyDescent="0.25">
      <c r="C112" t="s">
        <v>10128</v>
      </c>
      <c r="D112">
        <v>35</v>
      </c>
      <c r="E112">
        <v>-33.44</v>
      </c>
      <c r="F112" t="s">
        <v>10129</v>
      </c>
      <c r="K112" s="2" t="s">
        <v>10718</v>
      </c>
      <c r="L112" t="s">
        <v>10665</v>
      </c>
      <c r="M112" t="s">
        <v>488</v>
      </c>
      <c r="N112" s="62" t="s">
        <v>10766</v>
      </c>
      <c r="O112" s="25" t="s">
        <v>5201</v>
      </c>
      <c r="P112" s="26" t="s">
        <v>4950</v>
      </c>
      <c r="Q112" s="26"/>
      <c r="R112" s="26" t="s">
        <v>154</v>
      </c>
      <c r="S112" s="26"/>
      <c r="T112" s="26"/>
      <c r="U112" s="26"/>
      <c r="V112" s="26"/>
      <c r="W112" s="27"/>
      <c r="X112" s="64"/>
    </row>
    <row r="113" spans="3:24" hidden="1" x14ac:dyDescent="0.25">
      <c r="C113" t="s">
        <v>10128</v>
      </c>
      <c r="D113">
        <v>35</v>
      </c>
      <c r="E113">
        <v>114.3</v>
      </c>
      <c r="F113" t="s">
        <v>10129</v>
      </c>
      <c r="K113" s="2" t="s">
        <v>10456</v>
      </c>
      <c r="L113" t="s">
        <v>10665</v>
      </c>
      <c r="M113" t="s">
        <v>488</v>
      </c>
      <c r="N113" s="62" t="s">
        <v>10766</v>
      </c>
      <c r="O113" s="25" t="s">
        <v>5201</v>
      </c>
      <c r="P113" s="26" t="s">
        <v>4950</v>
      </c>
      <c r="Q113" s="26"/>
      <c r="R113" s="26" t="s">
        <v>154</v>
      </c>
      <c r="S113" s="26">
        <v>0.46</v>
      </c>
      <c r="T113" s="26">
        <v>1.22</v>
      </c>
      <c r="U113" s="26">
        <v>46.77</v>
      </c>
      <c r="V113" s="26" t="s">
        <v>10678</v>
      </c>
      <c r="W113" s="27"/>
      <c r="X113" s="64"/>
    </row>
    <row r="114" spans="3:24" hidden="1" x14ac:dyDescent="0.25">
      <c r="C114" t="s">
        <v>10128</v>
      </c>
      <c r="D114">
        <v>35</v>
      </c>
      <c r="E114">
        <v>-46.77</v>
      </c>
      <c r="F114" t="s">
        <v>10129</v>
      </c>
      <c r="K114" s="2" t="s">
        <v>10719</v>
      </c>
      <c r="L114" t="s">
        <v>10665</v>
      </c>
      <c r="M114" t="s">
        <v>488</v>
      </c>
      <c r="N114" s="62" t="s">
        <v>10766</v>
      </c>
      <c r="O114" s="25" t="s">
        <v>5201</v>
      </c>
      <c r="P114" s="26" t="s">
        <v>4950</v>
      </c>
      <c r="Q114" s="26"/>
      <c r="R114" s="26" t="s">
        <v>154</v>
      </c>
      <c r="S114" s="26"/>
      <c r="T114" s="26"/>
      <c r="U114" s="26"/>
      <c r="V114" s="26"/>
      <c r="W114" s="27"/>
      <c r="X114" s="64"/>
    </row>
    <row r="115" spans="3:24" hidden="1" x14ac:dyDescent="0.25">
      <c r="C115" t="s">
        <v>10128</v>
      </c>
      <c r="D115">
        <v>35</v>
      </c>
      <c r="E115">
        <v>157.63999999999999</v>
      </c>
      <c r="F115" t="s">
        <v>10129</v>
      </c>
      <c r="K115" s="2" t="s">
        <v>10461</v>
      </c>
      <c r="L115" t="s">
        <v>10665</v>
      </c>
      <c r="M115" t="s">
        <v>488</v>
      </c>
      <c r="N115" s="62" t="s">
        <v>10766</v>
      </c>
      <c r="O115" s="25" t="s">
        <v>5201</v>
      </c>
      <c r="P115" s="26" t="s">
        <v>4950</v>
      </c>
      <c r="Q115" s="26"/>
      <c r="R115" s="26" t="s">
        <v>154</v>
      </c>
      <c r="S115" s="26">
        <v>0.46</v>
      </c>
      <c r="T115" s="26">
        <v>1.22</v>
      </c>
      <c r="U115" s="26">
        <v>90.11</v>
      </c>
      <c r="V115" s="26" t="s">
        <v>10679</v>
      </c>
      <c r="W115" s="27"/>
      <c r="X115" s="64"/>
    </row>
    <row r="116" spans="3:24" hidden="1" x14ac:dyDescent="0.25">
      <c r="C116" t="s">
        <v>10128</v>
      </c>
      <c r="D116">
        <v>35</v>
      </c>
      <c r="E116">
        <v>-90.11</v>
      </c>
      <c r="F116" t="s">
        <v>10129</v>
      </c>
      <c r="K116" s="2" t="s">
        <v>10720</v>
      </c>
      <c r="L116" t="s">
        <v>10665</v>
      </c>
      <c r="M116" t="s">
        <v>488</v>
      </c>
      <c r="N116" s="62" t="s">
        <v>10766</v>
      </c>
      <c r="O116" s="25" t="s">
        <v>5201</v>
      </c>
      <c r="P116" s="26" t="s">
        <v>4950</v>
      </c>
      <c r="Q116" s="26"/>
      <c r="R116" s="26" t="s">
        <v>154</v>
      </c>
      <c r="S116" s="26"/>
      <c r="T116" s="26"/>
      <c r="U116" s="26"/>
      <c r="V116" s="26"/>
      <c r="W116" s="27"/>
      <c r="X116" s="64"/>
    </row>
    <row r="117" spans="3:24" hidden="1" x14ac:dyDescent="0.25">
      <c r="C117" t="s">
        <v>10128</v>
      </c>
      <c r="D117">
        <v>35</v>
      </c>
      <c r="E117">
        <v>172.83</v>
      </c>
      <c r="F117" t="s">
        <v>10129</v>
      </c>
      <c r="K117" s="2" t="s">
        <v>10467</v>
      </c>
      <c r="L117" t="s">
        <v>10665</v>
      </c>
      <c r="M117" t="s">
        <v>488</v>
      </c>
      <c r="N117" s="62" t="s">
        <v>10766</v>
      </c>
      <c r="O117" s="25" t="s">
        <v>5201</v>
      </c>
      <c r="P117" s="26" t="s">
        <v>4950</v>
      </c>
      <c r="Q117" s="26"/>
      <c r="R117" s="26" t="s">
        <v>154</v>
      </c>
      <c r="S117" s="26">
        <v>0.56999999999999995</v>
      </c>
      <c r="T117" s="26">
        <v>5.41</v>
      </c>
      <c r="U117" s="26">
        <v>85.99</v>
      </c>
      <c r="V117" s="26" t="s">
        <v>10680</v>
      </c>
      <c r="W117" s="27"/>
      <c r="X117" s="64"/>
    </row>
    <row r="118" spans="3:24" hidden="1" x14ac:dyDescent="0.25">
      <c r="C118" t="s">
        <v>10128</v>
      </c>
      <c r="D118">
        <v>35</v>
      </c>
      <c r="E118">
        <v>-85.99</v>
      </c>
      <c r="F118" t="s">
        <v>10129</v>
      </c>
      <c r="K118" s="2" t="s">
        <v>10721</v>
      </c>
      <c r="L118" t="s">
        <v>10665</v>
      </c>
      <c r="M118" t="s">
        <v>488</v>
      </c>
      <c r="N118" s="62" t="s">
        <v>10766</v>
      </c>
      <c r="O118" t="s">
        <v>5201</v>
      </c>
      <c r="P118" s="19" t="s">
        <v>4950</v>
      </c>
      <c r="R118" s="19" t="s">
        <v>154</v>
      </c>
    </row>
    <row r="119" spans="3:24" hidden="1" x14ac:dyDescent="0.25">
      <c r="C119" t="s">
        <v>10128</v>
      </c>
      <c r="D119">
        <v>35</v>
      </c>
      <c r="E119">
        <v>200.88</v>
      </c>
      <c r="F119" t="s">
        <v>10129</v>
      </c>
      <c r="K119" s="2" t="s">
        <v>10473</v>
      </c>
      <c r="L119" t="s">
        <v>10665</v>
      </c>
      <c r="M119" t="s">
        <v>488</v>
      </c>
      <c r="N119" s="62" t="s">
        <v>10766</v>
      </c>
      <c r="O119" t="s">
        <v>5201</v>
      </c>
      <c r="P119" s="19" t="s">
        <v>4950</v>
      </c>
      <c r="R119" s="19" t="s">
        <v>154</v>
      </c>
      <c r="S119" s="19">
        <v>1.31</v>
      </c>
      <c r="T119" s="19">
        <v>12.29</v>
      </c>
      <c r="U119" s="19">
        <v>0</v>
      </c>
      <c r="V119" s="19" t="s">
        <v>10681</v>
      </c>
    </row>
    <row r="120" spans="3:24" hidden="1" x14ac:dyDescent="0.25">
      <c r="C120" t="s">
        <v>10128</v>
      </c>
      <c r="D120">
        <v>35</v>
      </c>
      <c r="E120">
        <v>215.77</v>
      </c>
      <c r="F120" t="s">
        <v>10129</v>
      </c>
      <c r="K120" s="2" t="s">
        <v>10477</v>
      </c>
      <c r="L120" t="s">
        <v>10665</v>
      </c>
      <c r="M120" t="s">
        <v>488</v>
      </c>
      <c r="N120" s="62" t="s">
        <v>10766</v>
      </c>
      <c r="O120" t="s">
        <v>5201</v>
      </c>
      <c r="P120" s="19" t="s">
        <v>4950</v>
      </c>
      <c r="R120" s="19" t="s">
        <v>154</v>
      </c>
      <c r="S120" s="19">
        <v>0.82</v>
      </c>
      <c r="T120" s="19">
        <v>20.84</v>
      </c>
      <c r="U120" s="19">
        <v>77.540000000000006</v>
      </c>
      <c r="V120" s="19" t="s">
        <v>10682</v>
      </c>
    </row>
    <row r="121" spans="3:24" hidden="1" x14ac:dyDescent="0.25">
      <c r="C121" t="s">
        <v>10128</v>
      </c>
      <c r="D121">
        <v>35</v>
      </c>
      <c r="E121">
        <v>-77.540000000000006</v>
      </c>
      <c r="F121" t="s">
        <v>10129</v>
      </c>
      <c r="K121" s="2" t="s">
        <v>10722</v>
      </c>
      <c r="L121" t="s">
        <v>10665</v>
      </c>
      <c r="M121" t="s">
        <v>488</v>
      </c>
      <c r="N121" s="62" t="s">
        <v>10766</v>
      </c>
      <c r="O121" t="s">
        <v>5201</v>
      </c>
      <c r="P121" s="19" t="s">
        <v>4950</v>
      </c>
      <c r="R121" s="19" t="s">
        <v>154</v>
      </c>
    </row>
    <row r="122" spans="3:24" hidden="1" x14ac:dyDescent="0.25">
      <c r="C122" t="s">
        <v>10128</v>
      </c>
      <c r="D122">
        <v>35</v>
      </c>
      <c r="E122">
        <v>221.29</v>
      </c>
      <c r="F122" t="s">
        <v>10129</v>
      </c>
      <c r="K122" s="2" t="s">
        <v>10481</v>
      </c>
      <c r="L122" t="s">
        <v>10665</v>
      </c>
      <c r="M122" t="s">
        <v>488</v>
      </c>
      <c r="N122" s="62" t="s">
        <v>10766</v>
      </c>
      <c r="O122" t="s">
        <v>5201</v>
      </c>
      <c r="P122" s="19" t="s">
        <v>4950</v>
      </c>
      <c r="R122" s="19" t="s">
        <v>154</v>
      </c>
      <c r="S122" s="19">
        <v>1.1299999999999999</v>
      </c>
      <c r="T122" s="19">
        <v>3.48</v>
      </c>
      <c r="U122" s="19">
        <v>54.96</v>
      </c>
      <c r="V122" s="19" t="s">
        <v>10683</v>
      </c>
    </row>
    <row r="123" spans="3:24" hidden="1" x14ac:dyDescent="0.25">
      <c r="C123" t="s">
        <v>10128</v>
      </c>
      <c r="D123">
        <v>35</v>
      </c>
      <c r="E123">
        <v>-54.96</v>
      </c>
      <c r="F123" t="s">
        <v>10129</v>
      </c>
      <c r="K123" s="2" t="s">
        <v>10723</v>
      </c>
      <c r="L123" t="s">
        <v>10665</v>
      </c>
      <c r="M123" t="s">
        <v>488</v>
      </c>
      <c r="N123" s="62" t="s">
        <v>10766</v>
      </c>
      <c r="O123" t="s">
        <v>5201</v>
      </c>
      <c r="P123" s="19" t="s">
        <v>4950</v>
      </c>
      <c r="R123" s="19" t="s">
        <v>154</v>
      </c>
    </row>
    <row r="124" spans="3:24" hidden="1" x14ac:dyDescent="0.25">
      <c r="C124" t="s">
        <v>10128</v>
      </c>
      <c r="D124">
        <v>35</v>
      </c>
      <c r="E124">
        <v>252.08</v>
      </c>
      <c r="F124" t="s">
        <v>10129</v>
      </c>
      <c r="K124" s="2" t="s">
        <v>10485</v>
      </c>
      <c r="L124" t="s">
        <v>10665</v>
      </c>
      <c r="M124" t="s">
        <v>488</v>
      </c>
      <c r="N124" s="62" t="s">
        <v>10766</v>
      </c>
      <c r="O124" t="s">
        <v>5201</v>
      </c>
      <c r="P124" s="19" t="s">
        <v>4950</v>
      </c>
      <c r="R124" s="19" t="s">
        <v>154</v>
      </c>
      <c r="S124" s="19">
        <v>0.56999999999999995</v>
      </c>
      <c r="T124" s="19">
        <v>16.96</v>
      </c>
      <c r="U124" s="19">
        <v>153.69</v>
      </c>
      <c r="V124" s="19" t="s">
        <v>10684</v>
      </c>
    </row>
    <row r="125" spans="3:24" hidden="1" x14ac:dyDescent="0.25">
      <c r="C125" t="s">
        <v>10128</v>
      </c>
      <c r="D125">
        <v>35</v>
      </c>
      <c r="E125">
        <v>-153.69</v>
      </c>
      <c r="F125" t="s">
        <v>10129</v>
      </c>
      <c r="K125" s="2" t="s">
        <v>10724</v>
      </c>
      <c r="L125" t="s">
        <v>10665</v>
      </c>
      <c r="M125" t="s">
        <v>488</v>
      </c>
      <c r="N125" s="62" t="s">
        <v>10766</v>
      </c>
      <c r="O125" t="s">
        <v>5201</v>
      </c>
      <c r="P125" s="19" t="s">
        <v>4950</v>
      </c>
      <c r="R125" s="19" t="s">
        <v>154</v>
      </c>
    </row>
    <row r="126" spans="3:24" hidden="1" x14ac:dyDescent="0.25">
      <c r="C126" t="s">
        <v>10128</v>
      </c>
      <c r="D126">
        <v>35</v>
      </c>
      <c r="E126">
        <v>252.08</v>
      </c>
      <c r="F126" t="s">
        <v>10129</v>
      </c>
      <c r="K126" s="2" t="s">
        <v>10488</v>
      </c>
      <c r="L126" t="s">
        <v>10665</v>
      </c>
      <c r="M126" t="s">
        <v>488</v>
      </c>
      <c r="N126" s="62" t="s">
        <v>10766</v>
      </c>
      <c r="O126" t="s">
        <v>5201</v>
      </c>
      <c r="P126" s="19" t="s">
        <v>4950</v>
      </c>
      <c r="R126" s="19" t="s">
        <v>154</v>
      </c>
      <c r="S126" s="19">
        <v>0.56999999999999995</v>
      </c>
      <c r="T126" s="19">
        <v>16.96</v>
      </c>
      <c r="U126" s="19">
        <v>153.69</v>
      </c>
      <c r="V126" s="19" t="s">
        <v>10684</v>
      </c>
    </row>
    <row r="127" spans="3:24" hidden="1" x14ac:dyDescent="0.25">
      <c r="C127" t="s">
        <v>10128</v>
      </c>
      <c r="D127">
        <v>35</v>
      </c>
      <c r="E127">
        <v>-153.69</v>
      </c>
      <c r="F127" t="s">
        <v>10129</v>
      </c>
      <c r="K127" s="2" t="s">
        <v>10725</v>
      </c>
      <c r="L127" t="s">
        <v>10665</v>
      </c>
      <c r="M127" t="s">
        <v>488</v>
      </c>
      <c r="N127" s="62" t="s">
        <v>10766</v>
      </c>
      <c r="O127" t="s">
        <v>5201</v>
      </c>
      <c r="P127" s="19" t="s">
        <v>4950</v>
      </c>
      <c r="R127" s="19" t="s">
        <v>154</v>
      </c>
    </row>
    <row r="128" spans="3:24" hidden="1" x14ac:dyDescent="0.25">
      <c r="C128" t="s">
        <v>10128</v>
      </c>
      <c r="D128">
        <v>35</v>
      </c>
      <c r="E128">
        <v>309.05</v>
      </c>
      <c r="F128" t="s">
        <v>10129</v>
      </c>
      <c r="K128" s="2" t="s">
        <v>10494</v>
      </c>
      <c r="L128" t="s">
        <v>10665</v>
      </c>
      <c r="M128" t="s">
        <v>488</v>
      </c>
      <c r="N128" s="62" t="s">
        <v>10766</v>
      </c>
      <c r="O128" t="s">
        <v>5201</v>
      </c>
      <c r="P128" s="19" t="s">
        <v>4950</v>
      </c>
      <c r="R128" s="19" t="s">
        <v>154</v>
      </c>
      <c r="S128" s="19">
        <v>1.46</v>
      </c>
      <c r="T128" s="19">
        <v>43.5</v>
      </c>
      <c r="U128" s="19">
        <v>55.57</v>
      </c>
      <c r="V128" s="19" t="s">
        <v>10685</v>
      </c>
    </row>
    <row r="129" spans="3:22" hidden="1" x14ac:dyDescent="0.25">
      <c r="C129" t="s">
        <v>10128</v>
      </c>
      <c r="D129">
        <v>35</v>
      </c>
      <c r="E129">
        <v>-55.57</v>
      </c>
      <c r="F129" t="s">
        <v>10129</v>
      </c>
      <c r="K129" s="2" t="s">
        <v>10726</v>
      </c>
      <c r="L129" t="s">
        <v>10665</v>
      </c>
      <c r="M129" t="s">
        <v>488</v>
      </c>
      <c r="N129" s="62" t="s">
        <v>10766</v>
      </c>
      <c r="O129" t="s">
        <v>5201</v>
      </c>
      <c r="P129" s="19" t="s">
        <v>4950</v>
      </c>
      <c r="R129" s="19" t="s">
        <v>154</v>
      </c>
    </row>
    <row r="130" spans="3:22" hidden="1" x14ac:dyDescent="0.25">
      <c r="C130" t="s">
        <v>10128</v>
      </c>
      <c r="D130">
        <v>35</v>
      </c>
      <c r="E130">
        <v>313.23</v>
      </c>
      <c r="F130" t="s">
        <v>10129</v>
      </c>
      <c r="K130" s="2" t="s">
        <v>10498</v>
      </c>
      <c r="L130" t="s">
        <v>10665</v>
      </c>
      <c r="M130" t="s">
        <v>488</v>
      </c>
      <c r="N130" s="62" t="s">
        <v>10766</v>
      </c>
      <c r="O130" t="s">
        <v>5201</v>
      </c>
      <c r="P130" s="19" t="s">
        <v>4950</v>
      </c>
      <c r="R130" s="19" t="s">
        <v>154</v>
      </c>
      <c r="S130" s="19">
        <v>0.56999999999999995</v>
      </c>
      <c r="T130" s="19">
        <v>12.95</v>
      </c>
      <c r="U130" s="19">
        <v>218.85</v>
      </c>
      <c r="V130" s="19" t="s">
        <v>10686</v>
      </c>
    </row>
    <row r="131" spans="3:22" hidden="1" x14ac:dyDescent="0.25">
      <c r="C131" t="s">
        <v>10128</v>
      </c>
      <c r="D131">
        <v>35</v>
      </c>
      <c r="E131">
        <v>-218.85</v>
      </c>
      <c r="F131" t="s">
        <v>10129</v>
      </c>
      <c r="K131" s="2" t="s">
        <v>10727</v>
      </c>
      <c r="L131" t="s">
        <v>10665</v>
      </c>
      <c r="M131" t="s">
        <v>488</v>
      </c>
      <c r="N131" s="62" t="s">
        <v>10766</v>
      </c>
      <c r="O131" t="s">
        <v>5201</v>
      </c>
      <c r="P131" s="19" t="s">
        <v>4950</v>
      </c>
      <c r="R131" s="19" t="s">
        <v>154</v>
      </c>
    </row>
    <row r="132" spans="3:22" hidden="1" x14ac:dyDescent="0.25">
      <c r="C132" t="s">
        <v>10128</v>
      </c>
      <c r="D132">
        <v>35</v>
      </c>
      <c r="E132">
        <v>322.04000000000002</v>
      </c>
      <c r="F132" t="s">
        <v>10129</v>
      </c>
      <c r="K132" s="2" t="s">
        <v>10502</v>
      </c>
      <c r="L132" t="s">
        <v>10665</v>
      </c>
      <c r="M132" t="s">
        <v>488</v>
      </c>
      <c r="N132" s="62" t="s">
        <v>10766</v>
      </c>
      <c r="O132" t="s">
        <v>5201</v>
      </c>
      <c r="P132" s="19" t="s">
        <v>4950</v>
      </c>
      <c r="R132" s="19" t="s">
        <v>154</v>
      </c>
      <c r="S132" s="19">
        <v>1.77</v>
      </c>
      <c r="T132" s="19">
        <v>27.73</v>
      </c>
      <c r="U132" s="19">
        <v>39.409999999999997</v>
      </c>
      <c r="V132" s="19" t="s">
        <v>10687</v>
      </c>
    </row>
    <row r="133" spans="3:22" hidden="1" x14ac:dyDescent="0.25">
      <c r="C133" t="s">
        <v>10128</v>
      </c>
      <c r="D133">
        <v>35</v>
      </c>
      <c r="E133">
        <v>-39.409999999999997</v>
      </c>
      <c r="F133" t="s">
        <v>10129</v>
      </c>
      <c r="K133" s="2" t="s">
        <v>10728</v>
      </c>
      <c r="L133" t="s">
        <v>10665</v>
      </c>
      <c r="M133" t="s">
        <v>488</v>
      </c>
      <c r="N133" s="62" t="s">
        <v>10766</v>
      </c>
      <c r="O133" t="s">
        <v>5201</v>
      </c>
      <c r="P133" s="19" t="s">
        <v>4950</v>
      </c>
      <c r="R133" s="19" t="s">
        <v>154</v>
      </c>
    </row>
    <row r="134" spans="3:22" hidden="1" x14ac:dyDescent="0.25">
      <c r="C134" t="s">
        <v>10128</v>
      </c>
      <c r="D134">
        <v>35</v>
      </c>
      <c r="E134">
        <v>519.22</v>
      </c>
      <c r="F134" t="s">
        <v>10129</v>
      </c>
      <c r="K134" s="2" t="s">
        <v>10506</v>
      </c>
      <c r="L134" t="s">
        <v>10665</v>
      </c>
      <c r="M134" t="s">
        <v>488</v>
      </c>
      <c r="N134" s="62" t="s">
        <v>10766</v>
      </c>
      <c r="O134" t="s">
        <v>5201</v>
      </c>
      <c r="P134" s="19" t="s">
        <v>4950</v>
      </c>
      <c r="R134" s="19" t="s">
        <v>154</v>
      </c>
      <c r="S134" s="19">
        <v>2.0299999999999998</v>
      </c>
      <c r="T134" s="19">
        <v>65.84</v>
      </c>
      <c r="U134" s="19">
        <v>161.97</v>
      </c>
      <c r="V134" s="19" t="s">
        <v>10688</v>
      </c>
    </row>
    <row r="135" spans="3:22" hidden="1" x14ac:dyDescent="0.25">
      <c r="C135" t="s">
        <v>10128</v>
      </c>
      <c r="D135">
        <v>35</v>
      </c>
      <c r="E135">
        <v>-161.97</v>
      </c>
      <c r="F135" t="s">
        <v>10129</v>
      </c>
      <c r="K135" s="2" t="s">
        <v>10729</v>
      </c>
      <c r="L135" t="s">
        <v>10665</v>
      </c>
      <c r="M135" t="s">
        <v>488</v>
      </c>
      <c r="N135" s="62" t="s">
        <v>10766</v>
      </c>
      <c r="O135" t="s">
        <v>5201</v>
      </c>
      <c r="P135" s="19" t="s">
        <v>4950</v>
      </c>
      <c r="R135" s="19" t="s">
        <v>154</v>
      </c>
    </row>
    <row r="136" spans="3:22" hidden="1" x14ac:dyDescent="0.25">
      <c r="C136" t="s">
        <v>10128</v>
      </c>
      <c r="D136">
        <v>35</v>
      </c>
      <c r="E136">
        <v>511.85</v>
      </c>
      <c r="F136" t="s">
        <v>10129</v>
      </c>
      <c r="K136" s="2" t="s">
        <v>10510</v>
      </c>
      <c r="L136" t="s">
        <v>10665</v>
      </c>
      <c r="M136" t="s">
        <v>488</v>
      </c>
      <c r="N136" s="62" t="s">
        <v>10766</v>
      </c>
      <c r="O136" t="s">
        <v>5201</v>
      </c>
      <c r="P136" s="19" t="s">
        <v>4950</v>
      </c>
      <c r="R136" s="19" t="s">
        <v>154</v>
      </c>
      <c r="S136" s="19">
        <v>0.56999999999999995</v>
      </c>
      <c r="T136" s="19">
        <v>41.01</v>
      </c>
      <c r="U136" s="19">
        <v>389.41</v>
      </c>
      <c r="V136" s="19" t="s">
        <v>10689</v>
      </c>
    </row>
    <row r="137" spans="3:22" hidden="1" x14ac:dyDescent="0.25">
      <c r="C137" t="s">
        <v>10128</v>
      </c>
      <c r="D137">
        <v>35</v>
      </c>
      <c r="E137">
        <v>-389.41</v>
      </c>
      <c r="F137" t="s">
        <v>10129</v>
      </c>
      <c r="K137" s="2" t="s">
        <v>10730</v>
      </c>
      <c r="L137" t="s">
        <v>10665</v>
      </c>
      <c r="M137" t="s">
        <v>488</v>
      </c>
      <c r="N137" s="62" t="s">
        <v>10766</v>
      </c>
      <c r="O137" t="s">
        <v>5201</v>
      </c>
      <c r="P137" s="19" t="s">
        <v>4950</v>
      </c>
      <c r="R137" s="19" t="s">
        <v>154</v>
      </c>
    </row>
    <row r="138" spans="3:22" hidden="1" x14ac:dyDescent="0.25">
      <c r="C138" t="s">
        <v>10128</v>
      </c>
      <c r="D138">
        <v>35</v>
      </c>
      <c r="E138">
        <v>547.54999999999995</v>
      </c>
      <c r="F138" t="s">
        <v>10129</v>
      </c>
      <c r="K138" s="2" t="s">
        <v>10514</v>
      </c>
      <c r="L138" t="s">
        <v>10665</v>
      </c>
      <c r="M138" t="s">
        <v>488</v>
      </c>
      <c r="N138" s="62" t="s">
        <v>10766</v>
      </c>
      <c r="O138" t="s">
        <v>5201</v>
      </c>
      <c r="P138" s="19" t="s">
        <v>4950</v>
      </c>
      <c r="R138" s="19" t="s">
        <v>154</v>
      </c>
      <c r="S138" s="19">
        <v>0.56999999999999995</v>
      </c>
      <c r="T138" s="19">
        <v>45.88</v>
      </c>
      <c r="U138" s="19">
        <v>420.24</v>
      </c>
      <c r="V138" s="19" t="s">
        <v>10690</v>
      </c>
    </row>
    <row r="139" spans="3:22" hidden="1" x14ac:dyDescent="0.25">
      <c r="C139" t="s">
        <v>10128</v>
      </c>
      <c r="D139">
        <v>35</v>
      </c>
      <c r="E139">
        <v>-420.24</v>
      </c>
      <c r="F139" t="s">
        <v>10129</v>
      </c>
      <c r="K139" s="2" t="s">
        <v>10731</v>
      </c>
      <c r="L139" t="s">
        <v>10665</v>
      </c>
      <c r="M139" t="s">
        <v>488</v>
      </c>
      <c r="N139" s="62" t="s">
        <v>10766</v>
      </c>
      <c r="O139" t="s">
        <v>5201</v>
      </c>
      <c r="P139" s="19" t="s">
        <v>4950</v>
      </c>
      <c r="R139" s="19" t="s">
        <v>154</v>
      </c>
    </row>
    <row r="140" spans="3:22" hidden="1" x14ac:dyDescent="0.25">
      <c r="C140" t="s">
        <v>10128</v>
      </c>
      <c r="D140">
        <v>35</v>
      </c>
      <c r="E140">
        <v>556.92999999999995</v>
      </c>
      <c r="F140" t="s">
        <v>10129</v>
      </c>
      <c r="K140" s="2" t="s">
        <v>10518</v>
      </c>
      <c r="L140" t="s">
        <v>10665</v>
      </c>
      <c r="M140" t="s">
        <v>488</v>
      </c>
      <c r="N140" s="62" t="s">
        <v>10766</v>
      </c>
      <c r="O140" t="s">
        <v>5201</v>
      </c>
      <c r="P140" s="19" t="s">
        <v>4950</v>
      </c>
      <c r="R140" s="19" t="s">
        <v>154</v>
      </c>
      <c r="S140" s="19">
        <v>2.0299999999999998</v>
      </c>
      <c r="T140" s="19">
        <v>125.48</v>
      </c>
      <c r="U140" s="19">
        <v>140.04</v>
      </c>
      <c r="V140" s="19" t="s">
        <v>10691</v>
      </c>
    </row>
    <row r="141" spans="3:22" hidden="1" x14ac:dyDescent="0.25">
      <c r="C141" t="s">
        <v>10128</v>
      </c>
      <c r="D141">
        <v>35</v>
      </c>
      <c r="E141">
        <v>-140.04</v>
      </c>
      <c r="F141" t="s">
        <v>10129</v>
      </c>
      <c r="K141" s="2" t="s">
        <v>10732</v>
      </c>
      <c r="L141" t="s">
        <v>10665</v>
      </c>
      <c r="M141" t="s">
        <v>488</v>
      </c>
      <c r="N141" s="62" t="s">
        <v>10766</v>
      </c>
      <c r="O141" t="s">
        <v>5201</v>
      </c>
      <c r="P141" s="19" t="s">
        <v>4950</v>
      </c>
      <c r="R141" s="19" t="s">
        <v>154</v>
      </c>
    </row>
    <row r="142" spans="3:22" hidden="1" x14ac:dyDescent="0.25">
      <c r="C142" t="s">
        <v>10128</v>
      </c>
      <c r="D142">
        <v>35</v>
      </c>
      <c r="E142">
        <v>557.77</v>
      </c>
      <c r="F142" t="s">
        <v>10129</v>
      </c>
      <c r="K142" s="2" t="s">
        <v>10522</v>
      </c>
      <c r="L142" t="s">
        <v>10665</v>
      </c>
      <c r="M142" t="s">
        <v>488</v>
      </c>
      <c r="N142" s="62" t="s">
        <v>10766</v>
      </c>
      <c r="O142" t="s">
        <v>5201</v>
      </c>
      <c r="P142" s="19" t="s">
        <v>4950</v>
      </c>
      <c r="R142" s="19" t="s">
        <v>154</v>
      </c>
      <c r="S142" s="19">
        <v>2.0299999999999998</v>
      </c>
      <c r="T142" s="19">
        <v>127.39</v>
      </c>
      <c r="U142" s="19">
        <v>138.97</v>
      </c>
      <c r="V142" s="19" t="s">
        <v>10692</v>
      </c>
    </row>
    <row r="143" spans="3:22" hidden="1" x14ac:dyDescent="0.25">
      <c r="C143" t="s">
        <v>10128</v>
      </c>
      <c r="D143">
        <v>35</v>
      </c>
      <c r="E143">
        <v>-138.97</v>
      </c>
      <c r="F143" t="s">
        <v>10129</v>
      </c>
      <c r="K143" s="2" t="s">
        <v>10733</v>
      </c>
      <c r="L143" t="s">
        <v>10665</v>
      </c>
      <c r="M143" t="s">
        <v>488</v>
      </c>
      <c r="N143" s="62" t="s">
        <v>10766</v>
      </c>
      <c r="O143" t="s">
        <v>5201</v>
      </c>
      <c r="P143" s="19" t="s">
        <v>4950</v>
      </c>
      <c r="R143" s="19" t="s">
        <v>154</v>
      </c>
    </row>
    <row r="144" spans="3:22" hidden="1" x14ac:dyDescent="0.25">
      <c r="C144" t="s">
        <v>10128</v>
      </c>
      <c r="D144">
        <v>35</v>
      </c>
      <c r="E144">
        <v>557.78</v>
      </c>
      <c r="F144" t="s">
        <v>10129</v>
      </c>
      <c r="K144" s="2" t="s">
        <v>10525</v>
      </c>
      <c r="L144" t="s">
        <v>10665</v>
      </c>
      <c r="M144" t="s">
        <v>488</v>
      </c>
      <c r="N144" s="62" t="s">
        <v>10766</v>
      </c>
      <c r="O144" t="s">
        <v>5201</v>
      </c>
      <c r="P144" s="19" t="s">
        <v>4950</v>
      </c>
      <c r="R144" s="19" t="s">
        <v>154</v>
      </c>
      <c r="S144" s="19">
        <v>2.0299999999999998</v>
      </c>
      <c r="T144" s="19">
        <v>127.39</v>
      </c>
      <c r="U144" s="19">
        <v>138.97999999999999</v>
      </c>
      <c r="V144" s="19" t="s">
        <v>10692</v>
      </c>
    </row>
    <row r="145" spans="3:22" hidden="1" x14ac:dyDescent="0.25">
      <c r="C145" t="s">
        <v>10128</v>
      </c>
      <c r="D145">
        <v>35</v>
      </c>
      <c r="E145">
        <v>-138.97999999999999</v>
      </c>
      <c r="F145" t="s">
        <v>10129</v>
      </c>
      <c r="K145" s="2" t="s">
        <v>10734</v>
      </c>
      <c r="L145" t="s">
        <v>10665</v>
      </c>
      <c r="M145" t="s">
        <v>488</v>
      </c>
      <c r="N145" s="62" t="s">
        <v>10766</v>
      </c>
      <c r="O145" t="s">
        <v>5201</v>
      </c>
      <c r="P145" s="19" t="s">
        <v>4950</v>
      </c>
      <c r="R145" s="19" t="s">
        <v>154</v>
      </c>
    </row>
    <row r="146" spans="3:22" hidden="1" x14ac:dyDescent="0.25">
      <c r="C146" t="s">
        <v>10128</v>
      </c>
      <c r="D146">
        <v>35</v>
      </c>
      <c r="E146">
        <v>931.9</v>
      </c>
      <c r="F146" t="s">
        <v>10129</v>
      </c>
      <c r="K146" s="2" t="s">
        <v>10529</v>
      </c>
      <c r="L146" t="s">
        <v>10665</v>
      </c>
      <c r="M146" t="s">
        <v>488</v>
      </c>
      <c r="N146" s="62" t="s">
        <v>10766</v>
      </c>
      <c r="O146" t="s">
        <v>5201</v>
      </c>
      <c r="P146" s="19" t="s">
        <v>4950</v>
      </c>
      <c r="R146" s="19" t="s">
        <v>154</v>
      </c>
      <c r="S146" s="19">
        <v>3.96</v>
      </c>
      <c r="T146" s="19">
        <v>117.66</v>
      </c>
      <c r="U146" s="19">
        <v>244.26</v>
      </c>
      <c r="V146" s="19" t="s">
        <v>10693</v>
      </c>
    </row>
    <row r="147" spans="3:22" hidden="1" x14ac:dyDescent="0.25">
      <c r="C147" t="s">
        <v>10128</v>
      </c>
      <c r="D147">
        <v>35</v>
      </c>
      <c r="E147">
        <v>-244.26</v>
      </c>
      <c r="F147" t="s">
        <v>10129</v>
      </c>
      <c r="K147" s="2" t="s">
        <v>10735</v>
      </c>
      <c r="L147" t="s">
        <v>10665</v>
      </c>
      <c r="M147" t="s">
        <v>488</v>
      </c>
      <c r="N147" s="62" t="s">
        <v>10766</v>
      </c>
      <c r="O147" t="s">
        <v>5201</v>
      </c>
      <c r="P147" s="19" t="s">
        <v>4950</v>
      </c>
      <c r="R147" s="19" t="s">
        <v>154</v>
      </c>
    </row>
    <row r="148" spans="3:22" hidden="1" x14ac:dyDescent="0.25">
      <c r="C148" t="s">
        <v>10128</v>
      </c>
      <c r="D148">
        <v>35</v>
      </c>
      <c r="E148">
        <v>1734.02</v>
      </c>
      <c r="F148" t="s">
        <v>10129</v>
      </c>
      <c r="K148" s="2" t="s">
        <v>10535</v>
      </c>
      <c r="L148" t="s">
        <v>10665</v>
      </c>
      <c r="M148" t="s">
        <v>488</v>
      </c>
      <c r="N148" s="62" t="s">
        <v>10766</v>
      </c>
      <c r="O148" t="s">
        <v>5201</v>
      </c>
      <c r="P148" s="19" t="s">
        <v>4950</v>
      </c>
      <c r="R148" s="19" t="s">
        <v>154</v>
      </c>
      <c r="S148" s="19">
        <v>10.199999999999999</v>
      </c>
      <c r="T148" s="19">
        <v>73.78</v>
      </c>
      <c r="U148" s="19">
        <v>193.03</v>
      </c>
      <c r="V148" s="19" t="s">
        <v>10694</v>
      </c>
    </row>
    <row r="149" spans="3:22" hidden="1" x14ac:dyDescent="0.25">
      <c r="C149" t="s">
        <v>10128</v>
      </c>
      <c r="D149">
        <v>35</v>
      </c>
      <c r="E149">
        <v>-193.03</v>
      </c>
      <c r="F149" t="s">
        <v>10129</v>
      </c>
      <c r="K149" s="2" t="s">
        <v>10736</v>
      </c>
      <c r="L149" t="s">
        <v>10665</v>
      </c>
      <c r="M149" t="s">
        <v>488</v>
      </c>
      <c r="N149" s="62" t="s">
        <v>10766</v>
      </c>
      <c r="O149" t="s">
        <v>5201</v>
      </c>
      <c r="P149" s="19" t="s">
        <v>4950</v>
      </c>
      <c r="R149" s="19" t="s">
        <v>154</v>
      </c>
    </row>
    <row r="150" spans="3:22" hidden="1" x14ac:dyDescent="0.25">
      <c r="C150" t="s">
        <v>10737</v>
      </c>
      <c r="D150" t="s">
        <v>10255</v>
      </c>
      <c r="E150">
        <v>1</v>
      </c>
      <c r="F150" t="s">
        <v>10256</v>
      </c>
      <c r="K150" s="2" t="s">
        <v>10541</v>
      </c>
      <c r="L150" t="s">
        <v>10665</v>
      </c>
      <c r="M150" t="s">
        <v>488</v>
      </c>
      <c r="N150" s="62" t="s">
        <v>10766</v>
      </c>
      <c r="O150" t="s">
        <v>5201</v>
      </c>
      <c r="P150" s="19" t="s">
        <v>4950</v>
      </c>
      <c r="R150" s="19" t="s">
        <v>2785</v>
      </c>
      <c r="S150" s="19">
        <v>42.44</v>
      </c>
      <c r="T150" s="19">
        <v>295.67</v>
      </c>
      <c r="U150" s="19">
        <v>193.03</v>
      </c>
      <c r="V150" s="19" t="s">
        <v>6209</v>
      </c>
    </row>
    <row r="151" spans="3:22" hidden="1" x14ac:dyDescent="0.25">
      <c r="C151" t="s">
        <v>10128</v>
      </c>
      <c r="D151">
        <v>35</v>
      </c>
      <c r="E151">
        <v>-193.03</v>
      </c>
      <c r="F151" t="s">
        <v>10129</v>
      </c>
      <c r="K151" s="2" t="s">
        <v>10738</v>
      </c>
      <c r="L151" t="s">
        <v>10665</v>
      </c>
      <c r="M151" t="s">
        <v>488</v>
      </c>
      <c r="N151" s="62" t="s">
        <v>10766</v>
      </c>
      <c r="O151" t="s">
        <v>5201</v>
      </c>
      <c r="P151" s="19" t="s">
        <v>4950</v>
      </c>
      <c r="R151" s="19" t="s">
        <v>2785</v>
      </c>
    </row>
    <row r="152" spans="3:22" hidden="1" x14ac:dyDescent="0.25">
      <c r="C152" t="s">
        <v>10737</v>
      </c>
      <c r="D152" t="s">
        <v>10255</v>
      </c>
      <c r="E152">
        <v>1</v>
      </c>
      <c r="F152" t="s">
        <v>10256</v>
      </c>
      <c r="K152" s="2" t="s">
        <v>10545</v>
      </c>
      <c r="L152" t="s">
        <v>10665</v>
      </c>
      <c r="M152" t="s">
        <v>488</v>
      </c>
      <c r="N152" s="62" t="s">
        <v>10766</v>
      </c>
      <c r="O152" t="s">
        <v>5201</v>
      </c>
      <c r="P152" s="19" t="s">
        <v>4950</v>
      </c>
      <c r="R152" s="19" t="s">
        <v>2785</v>
      </c>
      <c r="S152" s="19">
        <v>41.51</v>
      </c>
      <c r="T152" s="19">
        <v>429.91</v>
      </c>
      <c r="U152" s="19">
        <v>193.03</v>
      </c>
      <c r="V152" s="19" t="s">
        <v>6209</v>
      </c>
    </row>
    <row r="153" spans="3:22" hidden="1" x14ac:dyDescent="0.25">
      <c r="C153" t="s">
        <v>10128</v>
      </c>
      <c r="D153">
        <v>35</v>
      </c>
      <c r="E153">
        <v>-193.03</v>
      </c>
      <c r="F153" t="s">
        <v>10129</v>
      </c>
      <c r="K153" s="2" t="s">
        <v>10739</v>
      </c>
      <c r="L153" t="s">
        <v>10665</v>
      </c>
      <c r="M153" t="s">
        <v>488</v>
      </c>
      <c r="N153" s="62" t="s">
        <v>10766</v>
      </c>
      <c r="O153" t="s">
        <v>5201</v>
      </c>
      <c r="P153" s="19" t="s">
        <v>4950</v>
      </c>
      <c r="R153" s="19" t="s">
        <v>2785</v>
      </c>
    </row>
    <row r="154" spans="3:22" hidden="1" x14ac:dyDescent="0.25">
      <c r="C154" t="s">
        <v>10740</v>
      </c>
      <c r="D154" t="s">
        <v>10741</v>
      </c>
      <c r="E154">
        <v>1</v>
      </c>
      <c r="F154" t="s">
        <v>10256</v>
      </c>
      <c r="K154" s="2" t="s">
        <v>10549</v>
      </c>
      <c r="L154" t="s">
        <v>10665</v>
      </c>
      <c r="M154" t="s">
        <v>488</v>
      </c>
      <c r="N154" s="62" t="s">
        <v>10766</v>
      </c>
      <c r="O154" t="s">
        <v>5201</v>
      </c>
      <c r="P154" s="19" t="s">
        <v>4950</v>
      </c>
      <c r="R154" s="19" t="s">
        <v>154</v>
      </c>
      <c r="S154" s="19">
        <v>33.58</v>
      </c>
      <c r="T154" s="19">
        <v>0</v>
      </c>
      <c r="U154" s="19">
        <v>963.59</v>
      </c>
      <c r="V154" s="19" t="s">
        <v>9154</v>
      </c>
    </row>
    <row r="155" spans="3:22" hidden="1" x14ac:dyDescent="0.25">
      <c r="C155" t="s">
        <v>10128</v>
      </c>
      <c r="D155">
        <v>35</v>
      </c>
      <c r="E155">
        <v>-963.59</v>
      </c>
      <c r="F155" t="s">
        <v>10129</v>
      </c>
      <c r="K155" s="2" t="s">
        <v>10742</v>
      </c>
      <c r="L155" t="s">
        <v>10665</v>
      </c>
      <c r="M155" t="s">
        <v>488</v>
      </c>
      <c r="N155" s="62" t="s">
        <v>10766</v>
      </c>
      <c r="O155" t="s">
        <v>5201</v>
      </c>
      <c r="P155" s="19" t="s">
        <v>4950</v>
      </c>
      <c r="R155" s="19" t="s">
        <v>154</v>
      </c>
    </row>
    <row r="156" spans="3:22" hidden="1" x14ac:dyDescent="0.25">
      <c r="C156" t="s">
        <v>10740</v>
      </c>
      <c r="D156" t="s">
        <v>10741</v>
      </c>
      <c r="E156">
        <v>1</v>
      </c>
      <c r="F156" t="s">
        <v>10256</v>
      </c>
      <c r="K156" s="2" t="s">
        <v>10552</v>
      </c>
      <c r="L156" t="s">
        <v>10665</v>
      </c>
      <c r="M156" t="s">
        <v>488</v>
      </c>
      <c r="N156" s="62" t="s">
        <v>10766</v>
      </c>
      <c r="O156" t="s">
        <v>5201</v>
      </c>
      <c r="P156" s="19" t="s">
        <v>22</v>
      </c>
      <c r="R156" s="19" t="s">
        <v>154</v>
      </c>
      <c r="S156" s="19">
        <v>45.45</v>
      </c>
      <c r="T156" s="19">
        <v>330.88</v>
      </c>
      <c r="U156" s="19">
        <v>0</v>
      </c>
      <c r="V156" s="19" t="s">
        <v>9154</v>
      </c>
    </row>
    <row r="157" spans="3:22" hidden="1" x14ac:dyDescent="0.25">
      <c r="C157" t="s">
        <v>10740</v>
      </c>
      <c r="D157" t="s">
        <v>10741</v>
      </c>
      <c r="E157">
        <v>1</v>
      </c>
      <c r="F157" t="s">
        <v>10256</v>
      </c>
      <c r="K157" s="2" t="s">
        <v>10557</v>
      </c>
      <c r="L157" t="s">
        <v>10665</v>
      </c>
      <c r="M157" t="s">
        <v>488</v>
      </c>
      <c r="N157" s="62" t="s">
        <v>10766</v>
      </c>
      <c r="O157" t="s">
        <v>5201</v>
      </c>
      <c r="P157" s="19" t="s">
        <v>22</v>
      </c>
      <c r="R157" s="19" t="s">
        <v>154</v>
      </c>
      <c r="S157" s="19">
        <v>41.95</v>
      </c>
      <c r="T157" s="19">
        <v>216.48</v>
      </c>
      <c r="U157" s="19">
        <v>617.5</v>
      </c>
      <c r="V157" s="19" t="s">
        <v>9154</v>
      </c>
    </row>
    <row r="158" spans="3:22" hidden="1" x14ac:dyDescent="0.25">
      <c r="C158" t="s">
        <v>10128</v>
      </c>
      <c r="D158">
        <v>35</v>
      </c>
      <c r="E158">
        <v>-617.5</v>
      </c>
      <c r="F158" t="s">
        <v>10129</v>
      </c>
      <c r="K158" s="2" t="s">
        <v>10743</v>
      </c>
      <c r="L158" t="s">
        <v>10665</v>
      </c>
      <c r="M158" t="s">
        <v>488</v>
      </c>
      <c r="N158" s="62" t="s">
        <v>10766</v>
      </c>
      <c r="O158" t="s">
        <v>5201</v>
      </c>
      <c r="P158" s="19" t="s">
        <v>22</v>
      </c>
      <c r="R158" s="19" t="s">
        <v>154</v>
      </c>
    </row>
    <row r="159" spans="3:22" hidden="1" x14ac:dyDescent="0.25">
      <c r="C159" t="s">
        <v>10740</v>
      </c>
      <c r="D159" t="s">
        <v>10741</v>
      </c>
      <c r="E159">
        <v>1</v>
      </c>
      <c r="F159" t="s">
        <v>10256</v>
      </c>
      <c r="K159" s="2" t="s">
        <v>10561</v>
      </c>
      <c r="L159" t="s">
        <v>10665</v>
      </c>
      <c r="M159" t="s">
        <v>488</v>
      </c>
      <c r="N159" s="62" t="s">
        <v>10766</v>
      </c>
      <c r="O159" t="s">
        <v>5201</v>
      </c>
      <c r="P159" s="19" t="s">
        <v>22</v>
      </c>
      <c r="R159" s="19" t="s">
        <v>154</v>
      </c>
      <c r="S159" s="19">
        <v>46.76</v>
      </c>
      <c r="T159" s="19">
        <v>142.38999999999999</v>
      </c>
      <c r="U159" s="19">
        <v>0</v>
      </c>
      <c r="V159" s="19" t="s">
        <v>9154</v>
      </c>
    </row>
    <row r="160" spans="3:22" hidden="1" x14ac:dyDescent="0.25">
      <c r="C160" t="s">
        <v>10254</v>
      </c>
      <c r="D160" t="s">
        <v>10255</v>
      </c>
      <c r="E160">
        <v>1</v>
      </c>
      <c r="F160" t="s">
        <v>10256</v>
      </c>
      <c r="K160" s="2" t="s">
        <v>10568</v>
      </c>
      <c r="L160" t="s">
        <v>10665</v>
      </c>
      <c r="M160" t="s">
        <v>488</v>
      </c>
      <c r="N160" s="62" t="s">
        <v>10766</v>
      </c>
      <c r="O160" t="s">
        <v>5201</v>
      </c>
      <c r="P160" s="19" t="s">
        <v>22</v>
      </c>
      <c r="R160" s="19" t="s">
        <v>154</v>
      </c>
      <c r="S160" s="19">
        <v>46.15</v>
      </c>
      <c r="T160" s="19">
        <v>897.52</v>
      </c>
      <c r="U160" s="19">
        <v>0</v>
      </c>
      <c r="V160" s="19" t="s">
        <v>4413</v>
      </c>
    </row>
    <row r="161" spans="3:22" hidden="1" x14ac:dyDescent="0.25">
      <c r="C161" t="s">
        <v>10254</v>
      </c>
      <c r="D161" t="s">
        <v>10255</v>
      </c>
      <c r="E161">
        <v>1</v>
      </c>
      <c r="F161" t="s">
        <v>10256</v>
      </c>
      <c r="K161" s="2" t="s">
        <v>10571</v>
      </c>
      <c r="L161" t="s">
        <v>10665</v>
      </c>
      <c r="M161" t="s">
        <v>488</v>
      </c>
      <c r="N161" s="62" t="s">
        <v>10766</v>
      </c>
      <c r="O161" t="s">
        <v>5201</v>
      </c>
      <c r="P161" s="19" t="s">
        <v>22</v>
      </c>
      <c r="R161" s="19" t="s">
        <v>154</v>
      </c>
      <c r="S161" s="19">
        <v>47.65</v>
      </c>
      <c r="T161" s="19">
        <v>681.18</v>
      </c>
      <c r="U161" s="19">
        <v>0</v>
      </c>
      <c r="V161" s="19" t="s">
        <v>4413</v>
      </c>
    </row>
    <row r="162" spans="3:22" hidden="1" x14ac:dyDescent="0.25">
      <c r="C162" t="s">
        <v>10254</v>
      </c>
      <c r="D162" t="s">
        <v>10255</v>
      </c>
      <c r="E162">
        <v>1</v>
      </c>
      <c r="F162" t="s">
        <v>10256</v>
      </c>
      <c r="K162" s="2" t="s">
        <v>10572</v>
      </c>
      <c r="L162" t="s">
        <v>10665</v>
      </c>
      <c r="M162" t="s">
        <v>488</v>
      </c>
      <c r="N162" s="62" t="s">
        <v>10766</v>
      </c>
      <c r="O162" t="s">
        <v>5201</v>
      </c>
      <c r="P162" s="19" t="s">
        <v>22</v>
      </c>
      <c r="R162" s="19" t="s">
        <v>154</v>
      </c>
      <c r="S162" s="19">
        <v>47.77</v>
      </c>
      <c r="T162" s="19">
        <v>664.11</v>
      </c>
      <c r="U162" s="19">
        <v>0</v>
      </c>
      <c r="V162" s="19" t="s">
        <v>4413</v>
      </c>
    </row>
    <row r="163" spans="3:22" hidden="1" x14ac:dyDescent="0.25">
      <c r="C163" t="s">
        <v>10254</v>
      </c>
      <c r="D163" t="s">
        <v>10255</v>
      </c>
      <c r="E163">
        <v>1</v>
      </c>
      <c r="F163" t="s">
        <v>10256</v>
      </c>
      <c r="K163" s="2" t="s">
        <v>10574</v>
      </c>
      <c r="L163" t="s">
        <v>10665</v>
      </c>
      <c r="M163" t="s">
        <v>488</v>
      </c>
      <c r="N163" s="62" t="s">
        <v>10766</v>
      </c>
      <c r="O163" t="s">
        <v>5201</v>
      </c>
      <c r="P163" s="19" t="s">
        <v>22</v>
      </c>
      <c r="R163" s="19" t="s">
        <v>154</v>
      </c>
      <c r="S163" s="19">
        <v>16.82</v>
      </c>
      <c r="T163" s="19">
        <v>180.93</v>
      </c>
      <c r="U163" s="19">
        <v>4935.29</v>
      </c>
      <c r="V163" s="19" t="s">
        <v>4413</v>
      </c>
    </row>
    <row r="164" spans="3:22" hidden="1" x14ac:dyDescent="0.25">
      <c r="C164" t="s">
        <v>10128</v>
      </c>
      <c r="D164">
        <v>40</v>
      </c>
      <c r="E164">
        <v>-4935.29</v>
      </c>
      <c r="F164" t="s">
        <v>10129</v>
      </c>
      <c r="K164" s="2" t="s">
        <v>10744</v>
      </c>
      <c r="L164" t="s">
        <v>10665</v>
      </c>
      <c r="M164" t="s">
        <v>488</v>
      </c>
      <c r="N164" s="62" t="s">
        <v>10766</v>
      </c>
      <c r="O164" t="s">
        <v>5201</v>
      </c>
      <c r="P164" s="19" t="s">
        <v>22</v>
      </c>
      <c r="R164" s="19" t="s">
        <v>154</v>
      </c>
    </row>
    <row r="165" spans="3:22" hidden="1" x14ac:dyDescent="0.25">
      <c r="C165" t="s">
        <v>10128</v>
      </c>
      <c r="D165">
        <v>50</v>
      </c>
      <c r="E165">
        <v>444.2</v>
      </c>
      <c r="F165" t="s">
        <v>10129</v>
      </c>
      <c r="K165" s="2" t="s">
        <v>10583</v>
      </c>
      <c r="L165" t="s">
        <v>10665</v>
      </c>
      <c r="M165" t="s">
        <v>488</v>
      </c>
      <c r="N165" s="62" t="s">
        <v>10766</v>
      </c>
      <c r="O165" t="s">
        <v>5201</v>
      </c>
      <c r="P165" s="19" t="s">
        <v>4950</v>
      </c>
      <c r="R165" s="19" t="s">
        <v>154</v>
      </c>
      <c r="S165" s="19">
        <v>2.31</v>
      </c>
      <c r="T165" s="19">
        <v>111.69</v>
      </c>
      <c r="U165" s="19">
        <v>0</v>
      </c>
      <c r="V165" s="19" t="s">
        <v>8063</v>
      </c>
    </row>
    <row r="166" spans="3:22" hidden="1" x14ac:dyDescent="0.25">
      <c r="C166" t="s">
        <v>10128</v>
      </c>
      <c r="D166">
        <v>50</v>
      </c>
      <c r="E166">
        <v>444.2</v>
      </c>
      <c r="F166" t="s">
        <v>10129</v>
      </c>
      <c r="K166" s="2" t="s">
        <v>10586</v>
      </c>
      <c r="L166" t="s">
        <v>10665</v>
      </c>
      <c r="M166" t="s">
        <v>488</v>
      </c>
      <c r="N166" s="62" t="s">
        <v>10766</v>
      </c>
      <c r="O166" t="s">
        <v>5201</v>
      </c>
      <c r="P166" s="19" t="s">
        <v>4950</v>
      </c>
      <c r="R166" s="19" t="s">
        <v>154</v>
      </c>
      <c r="S166" s="19">
        <v>2.31</v>
      </c>
      <c r="T166" s="19">
        <v>111.69</v>
      </c>
      <c r="U166" s="19">
        <v>0</v>
      </c>
      <c r="V166" s="19" t="s">
        <v>8063</v>
      </c>
    </row>
    <row r="167" spans="3:22" hidden="1" x14ac:dyDescent="0.25">
      <c r="C167" t="s">
        <v>10128</v>
      </c>
      <c r="D167">
        <v>50</v>
      </c>
      <c r="E167">
        <v>452.4</v>
      </c>
      <c r="F167" t="s">
        <v>10129</v>
      </c>
      <c r="K167" s="2" t="s">
        <v>10590</v>
      </c>
      <c r="L167" t="s">
        <v>10665</v>
      </c>
      <c r="M167" t="s">
        <v>488</v>
      </c>
      <c r="N167" s="62" t="s">
        <v>10766</v>
      </c>
      <c r="O167" t="s">
        <v>5201</v>
      </c>
      <c r="P167" s="19" t="s">
        <v>4950</v>
      </c>
      <c r="R167" s="19" t="s">
        <v>154</v>
      </c>
      <c r="S167" s="19">
        <v>1.96</v>
      </c>
      <c r="T167" s="19">
        <v>169.83</v>
      </c>
      <c r="U167" s="19">
        <v>0</v>
      </c>
      <c r="V167" s="19" t="s">
        <v>10695</v>
      </c>
    </row>
    <row r="168" spans="3:22" hidden="1" x14ac:dyDescent="0.25">
      <c r="C168" t="s">
        <v>10128</v>
      </c>
      <c r="D168">
        <v>50</v>
      </c>
      <c r="E168">
        <v>2326.7399999999998</v>
      </c>
      <c r="F168" t="s">
        <v>10129</v>
      </c>
      <c r="K168" s="2" t="s">
        <v>10595</v>
      </c>
      <c r="L168" t="s">
        <v>10665</v>
      </c>
      <c r="M168" t="s">
        <v>488</v>
      </c>
      <c r="N168" s="62" t="s">
        <v>10766</v>
      </c>
      <c r="O168" t="s">
        <v>5201</v>
      </c>
      <c r="P168" s="19" t="s">
        <v>4950</v>
      </c>
      <c r="R168" s="19" t="s">
        <v>154</v>
      </c>
      <c r="S168" s="19">
        <v>12.71</v>
      </c>
      <c r="T168" s="19">
        <v>497.93</v>
      </c>
      <c r="U168" s="19">
        <v>0</v>
      </c>
      <c r="V168" s="19" t="s">
        <v>8532</v>
      </c>
    </row>
    <row r="169" spans="3:22" hidden="1" x14ac:dyDescent="0.25">
      <c r="C169" t="s">
        <v>10264</v>
      </c>
      <c r="D169" t="s">
        <v>10255</v>
      </c>
      <c r="E169">
        <v>1</v>
      </c>
      <c r="F169" t="s">
        <v>10256</v>
      </c>
      <c r="K169" s="2" t="s">
        <v>10600</v>
      </c>
      <c r="L169" t="s">
        <v>10665</v>
      </c>
      <c r="M169" t="s">
        <v>488</v>
      </c>
      <c r="N169" s="62" t="s">
        <v>10766</v>
      </c>
      <c r="O169" t="s">
        <v>5201</v>
      </c>
      <c r="P169" s="19" t="s">
        <v>4950</v>
      </c>
      <c r="R169" s="19" t="s">
        <v>154</v>
      </c>
      <c r="S169" s="19">
        <v>42.93</v>
      </c>
      <c r="T169" s="19">
        <v>91.33</v>
      </c>
      <c r="U169" s="19">
        <v>3152.79</v>
      </c>
      <c r="V169" s="19" t="s">
        <v>1945</v>
      </c>
    </row>
    <row r="170" spans="3:22" hidden="1" x14ac:dyDescent="0.25">
      <c r="C170" t="s">
        <v>10128</v>
      </c>
      <c r="D170">
        <v>50</v>
      </c>
      <c r="E170">
        <v>-3152.79</v>
      </c>
      <c r="F170" t="s">
        <v>10129</v>
      </c>
      <c r="K170" s="2" t="s">
        <v>10745</v>
      </c>
      <c r="L170" t="s">
        <v>10665</v>
      </c>
      <c r="M170" t="s">
        <v>488</v>
      </c>
      <c r="N170" s="62" t="s">
        <v>10766</v>
      </c>
      <c r="O170" t="s">
        <v>5201</v>
      </c>
      <c r="P170" s="19" t="s">
        <v>4950</v>
      </c>
      <c r="R170" s="19" t="s">
        <v>154</v>
      </c>
    </row>
    <row r="171" spans="3:22" hidden="1" x14ac:dyDescent="0.25">
      <c r="C171" t="s">
        <v>10264</v>
      </c>
      <c r="D171" t="s">
        <v>10255</v>
      </c>
      <c r="E171">
        <v>1</v>
      </c>
      <c r="F171" t="s">
        <v>10256</v>
      </c>
      <c r="K171" s="2" t="s">
        <v>10605</v>
      </c>
      <c r="L171" t="s">
        <v>10665</v>
      </c>
      <c r="M171" t="s">
        <v>488</v>
      </c>
      <c r="N171" s="62" t="s">
        <v>10766</v>
      </c>
      <c r="O171" t="s">
        <v>5201</v>
      </c>
      <c r="P171" s="19" t="s">
        <v>4950</v>
      </c>
      <c r="R171" s="19" t="s">
        <v>154</v>
      </c>
      <c r="S171" s="19">
        <v>35.65</v>
      </c>
      <c r="T171" s="19">
        <v>80.290000000000006</v>
      </c>
      <c r="U171" s="19">
        <v>4210.74</v>
      </c>
      <c r="V171" s="19" t="s">
        <v>1945</v>
      </c>
    </row>
    <row r="172" spans="3:22" hidden="1" x14ac:dyDescent="0.25">
      <c r="C172" t="s">
        <v>10128</v>
      </c>
      <c r="D172">
        <v>50</v>
      </c>
      <c r="E172">
        <v>-4210.74</v>
      </c>
      <c r="F172" t="s">
        <v>10129</v>
      </c>
      <c r="K172" s="2" t="s">
        <v>10746</v>
      </c>
      <c r="L172" t="s">
        <v>10665</v>
      </c>
      <c r="M172" t="s">
        <v>488</v>
      </c>
      <c r="N172" s="62" t="s">
        <v>10766</v>
      </c>
      <c r="O172" t="s">
        <v>5201</v>
      </c>
      <c r="P172" s="19" t="s">
        <v>4950</v>
      </c>
      <c r="R172" s="19" t="s">
        <v>154</v>
      </c>
    </row>
    <row r="173" spans="3:22" hidden="1" x14ac:dyDescent="0.25">
      <c r="C173" t="s">
        <v>10264</v>
      </c>
      <c r="D173" t="s">
        <v>10255</v>
      </c>
      <c r="E173">
        <v>1</v>
      </c>
      <c r="F173" t="s">
        <v>10256</v>
      </c>
      <c r="K173" s="2" t="s">
        <v>10608</v>
      </c>
      <c r="L173" t="s">
        <v>10665</v>
      </c>
      <c r="M173" t="s">
        <v>488</v>
      </c>
      <c r="N173" s="62" t="s">
        <v>10766</v>
      </c>
      <c r="O173" t="s">
        <v>5201</v>
      </c>
      <c r="P173" s="19" t="s">
        <v>4950</v>
      </c>
      <c r="R173" s="19" t="s">
        <v>154</v>
      </c>
      <c r="S173" s="19">
        <v>35.65</v>
      </c>
      <c r="T173" s="19">
        <v>80.290000000000006</v>
      </c>
      <c r="U173" s="19">
        <v>4210.74</v>
      </c>
      <c r="V173" s="19" t="s">
        <v>1945</v>
      </c>
    </row>
    <row r="174" spans="3:22" hidden="1" x14ac:dyDescent="0.25">
      <c r="C174" t="s">
        <v>10128</v>
      </c>
      <c r="D174">
        <v>50</v>
      </c>
      <c r="E174">
        <v>-4210.74</v>
      </c>
      <c r="F174" t="s">
        <v>10129</v>
      </c>
      <c r="K174" s="2" t="s">
        <v>10747</v>
      </c>
      <c r="L174" t="s">
        <v>10665</v>
      </c>
      <c r="M174" t="s">
        <v>488</v>
      </c>
      <c r="N174" s="62" t="s">
        <v>10766</v>
      </c>
      <c r="O174" t="s">
        <v>5201</v>
      </c>
      <c r="P174" s="19" t="s">
        <v>4950</v>
      </c>
      <c r="R174" s="19" t="s">
        <v>154</v>
      </c>
    </row>
    <row r="175" spans="3:22" hidden="1" x14ac:dyDescent="0.25">
      <c r="C175" t="s">
        <v>10264</v>
      </c>
      <c r="D175" t="s">
        <v>10255</v>
      </c>
      <c r="E175">
        <v>1</v>
      </c>
      <c r="F175" t="s">
        <v>10256</v>
      </c>
      <c r="K175" s="2" t="s">
        <v>10611</v>
      </c>
      <c r="L175" t="s">
        <v>10665</v>
      </c>
      <c r="M175" t="s">
        <v>488</v>
      </c>
      <c r="N175" s="62" t="s">
        <v>10766</v>
      </c>
      <c r="O175" t="s">
        <v>5201</v>
      </c>
      <c r="P175" s="19" t="s">
        <v>4950</v>
      </c>
      <c r="R175" s="19" t="s">
        <v>154</v>
      </c>
      <c r="S175" s="19">
        <v>35.65</v>
      </c>
      <c r="T175" s="19">
        <v>80.290000000000006</v>
      </c>
      <c r="U175" s="19">
        <v>4210.74</v>
      </c>
      <c r="V175" s="19" t="s">
        <v>1945</v>
      </c>
    </row>
    <row r="176" spans="3:22" hidden="1" x14ac:dyDescent="0.25">
      <c r="C176" t="s">
        <v>10128</v>
      </c>
      <c r="D176">
        <v>50</v>
      </c>
      <c r="E176">
        <v>-4210.74</v>
      </c>
      <c r="F176" t="s">
        <v>10129</v>
      </c>
      <c r="K176" s="2" t="s">
        <v>10748</v>
      </c>
      <c r="L176" t="s">
        <v>10665</v>
      </c>
      <c r="M176" t="s">
        <v>488</v>
      </c>
      <c r="N176" s="62" t="s">
        <v>10766</v>
      </c>
      <c r="O176" t="s">
        <v>5201</v>
      </c>
      <c r="P176" s="19" t="s">
        <v>4950</v>
      </c>
      <c r="R176" s="19" t="s">
        <v>154</v>
      </c>
    </row>
    <row r="177" spans="3:22" hidden="1" x14ac:dyDescent="0.25">
      <c r="C177" t="s">
        <v>10264</v>
      </c>
      <c r="D177" t="s">
        <v>10255</v>
      </c>
      <c r="E177">
        <v>1</v>
      </c>
      <c r="F177" t="s">
        <v>10256</v>
      </c>
      <c r="K177" s="2" t="s">
        <v>10615</v>
      </c>
      <c r="L177" t="s">
        <v>10665</v>
      </c>
      <c r="M177" t="s">
        <v>488</v>
      </c>
      <c r="N177" s="62" t="s">
        <v>10766</v>
      </c>
      <c r="O177" t="s">
        <v>5201</v>
      </c>
      <c r="P177" s="19" t="s">
        <v>4950</v>
      </c>
      <c r="R177" s="19" t="s">
        <v>154</v>
      </c>
      <c r="S177" s="19">
        <v>65.89</v>
      </c>
      <c r="T177" s="19">
        <v>0</v>
      </c>
      <c r="U177" s="19">
        <v>0</v>
      </c>
      <c r="V177" s="19" t="s">
        <v>1945</v>
      </c>
    </row>
    <row r="178" spans="3:22" hidden="1" x14ac:dyDescent="0.25">
      <c r="C178" t="s">
        <v>10264</v>
      </c>
      <c r="D178" t="s">
        <v>10255</v>
      </c>
      <c r="E178">
        <v>1</v>
      </c>
      <c r="F178" t="s">
        <v>10256</v>
      </c>
      <c r="K178" s="2" t="s">
        <v>10619</v>
      </c>
      <c r="L178" t="s">
        <v>10665</v>
      </c>
      <c r="M178" t="s">
        <v>488</v>
      </c>
      <c r="N178" s="62" t="s">
        <v>10766</v>
      </c>
      <c r="O178" t="s">
        <v>5201</v>
      </c>
      <c r="P178" s="19" t="s">
        <v>4950</v>
      </c>
      <c r="R178" s="19" t="s">
        <v>154</v>
      </c>
      <c r="S178" s="19">
        <v>61.61</v>
      </c>
      <c r="T178" s="19">
        <v>377.76</v>
      </c>
      <c r="U178" s="19">
        <v>179.77</v>
      </c>
      <c r="V178" s="19" t="s">
        <v>1945</v>
      </c>
    </row>
    <row r="179" spans="3:22" hidden="1" x14ac:dyDescent="0.25">
      <c r="C179" t="s">
        <v>10128</v>
      </c>
      <c r="D179">
        <v>50</v>
      </c>
      <c r="E179">
        <v>-179.77</v>
      </c>
      <c r="F179" t="s">
        <v>10129</v>
      </c>
      <c r="K179" s="2" t="s">
        <v>10749</v>
      </c>
      <c r="L179" t="s">
        <v>10665</v>
      </c>
      <c r="M179" t="s">
        <v>488</v>
      </c>
      <c r="N179" s="62" t="s">
        <v>10766</v>
      </c>
      <c r="O179" t="s">
        <v>5201</v>
      </c>
      <c r="P179" s="19" t="s">
        <v>4950</v>
      </c>
      <c r="R179" s="19" t="s">
        <v>154</v>
      </c>
    </row>
    <row r="180" spans="3:22" hidden="1" x14ac:dyDescent="0.25">
      <c r="C180" t="s">
        <v>10264</v>
      </c>
      <c r="D180" t="s">
        <v>10255</v>
      </c>
      <c r="E180">
        <v>1</v>
      </c>
      <c r="F180" t="s">
        <v>10256</v>
      </c>
      <c r="K180" s="2" t="s">
        <v>10627</v>
      </c>
      <c r="L180" t="s">
        <v>10665</v>
      </c>
      <c r="M180" t="s">
        <v>488</v>
      </c>
      <c r="N180" s="62" t="s">
        <v>10766</v>
      </c>
      <c r="O180" t="s">
        <v>5201</v>
      </c>
      <c r="P180" s="19" t="s">
        <v>4950</v>
      </c>
      <c r="R180" s="19" t="s">
        <v>154</v>
      </c>
      <c r="S180" s="19">
        <v>46.87</v>
      </c>
      <c r="T180" s="19">
        <v>198.32</v>
      </c>
      <c r="U180" s="19">
        <v>2478.9499999999998</v>
      </c>
      <c r="V180" s="19" t="s">
        <v>1945</v>
      </c>
    </row>
    <row r="181" spans="3:22" hidden="1" x14ac:dyDescent="0.25">
      <c r="C181" t="s">
        <v>10128</v>
      </c>
      <c r="D181">
        <v>50</v>
      </c>
      <c r="E181">
        <v>-2478.9499999999998</v>
      </c>
      <c r="F181" t="s">
        <v>10129</v>
      </c>
      <c r="K181" s="2" t="s">
        <v>10750</v>
      </c>
      <c r="L181" t="s">
        <v>10665</v>
      </c>
      <c r="M181" t="s">
        <v>488</v>
      </c>
      <c r="N181" s="62" t="s">
        <v>10766</v>
      </c>
      <c r="O181" t="s">
        <v>5201</v>
      </c>
      <c r="P181" s="19" t="s">
        <v>4950</v>
      </c>
      <c r="R181" s="19" t="s">
        <v>154</v>
      </c>
    </row>
    <row r="182" spans="3:22" hidden="1" x14ac:dyDescent="0.25">
      <c r="C182" t="s">
        <v>10751</v>
      </c>
      <c r="D182" t="s">
        <v>10752</v>
      </c>
      <c r="E182">
        <v>1</v>
      </c>
      <c r="F182" t="s">
        <v>10256</v>
      </c>
      <c r="K182" s="2" t="s">
        <v>10631</v>
      </c>
      <c r="L182" t="s">
        <v>10665</v>
      </c>
      <c r="M182" t="s">
        <v>488</v>
      </c>
      <c r="N182" s="62" t="s">
        <v>10766</v>
      </c>
      <c r="O182" t="s">
        <v>5201</v>
      </c>
      <c r="P182" s="19" t="s">
        <v>4950</v>
      </c>
      <c r="R182" s="19" t="s">
        <v>154</v>
      </c>
      <c r="S182" s="19">
        <v>98.91</v>
      </c>
      <c r="T182" s="19">
        <v>0</v>
      </c>
      <c r="U182" s="19">
        <v>1130.4000000000001</v>
      </c>
      <c r="V182" s="19" t="s">
        <v>1140</v>
      </c>
    </row>
    <row r="183" spans="3:22" hidden="1" x14ac:dyDescent="0.25">
      <c r="C183" t="s">
        <v>10128</v>
      </c>
      <c r="D183">
        <v>60</v>
      </c>
      <c r="E183">
        <v>-1130.4000000000001</v>
      </c>
      <c r="F183" t="s">
        <v>10129</v>
      </c>
      <c r="K183" s="2" t="s">
        <v>10753</v>
      </c>
      <c r="L183" t="s">
        <v>10665</v>
      </c>
      <c r="M183" t="s">
        <v>488</v>
      </c>
      <c r="N183" s="62" t="s">
        <v>10766</v>
      </c>
      <c r="O183" t="s">
        <v>5201</v>
      </c>
      <c r="P183" s="19" t="s">
        <v>4950</v>
      </c>
      <c r="R183" s="19" t="s">
        <v>154</v>
      </c>
    </row>
    <row r="184" spans="3:22" hidden="1" x14ac:dyDescent="0.25">
      <c r="C184" t="s">
        <v>10751</v>
      </c>
      <c r="D184" t="s">
        <v>10752</v>
      </c>
      <c r="E184">
        <v>1</v>
      </c>
      <c r="F184" t="s">
        <v>10256</v>
      </c>
      <c r="K184" s="2" t="s">
        <v>10634</v>
      </c>
      <c r="L184" t="s">
        <v>10665</v>
      </c>
      <c r="M184" t="s">
        <v>488</v>
      </c>
      <c r="N184" s="62" t="s">
        <v>10766</v>
      </c>
      <c r="O184" t="s">
        <v>5201</v>
      </c>
      <c r="P184" s="19" t="s">
        <v>4950</v>
      </c>
      <c r="R184" s="19" t="s">
        <v>154</v>
      </c>
      <c r="S184" s="19">
        <v>98.91</v>
      </c>
      <c r="T184" s="19">
        <v>0</v>
      </c>
      <c r="U184" s="19">
        <v>1130.4000000000001</v>
      </c>
      <c r="V184" s="19" t="s">
        <v>1140</v>
      </c>
    </row>
    <row r="185" spans="3:22" hidden="1" x14ac:dyDescent="0.25">
      <c r="C185" t="s">
        <v>10128</v>
      </c>
      <c r="D185">
        <v>60</v>
      </c>
      <c r="E185">
        <v>-1130.4000000000001</v>
      </c>
      <c r="F185" t="s">
        <v>10129</v>
      </c>
      <c r="K185" s="2" t="s">
        <v>10754</v>
      </c>
      <c r="L185" t="s">
        <v>10665</v>
      </c>
      <c r="M185" t="s">
        <v>488</v>
      </c>
      <c r="N185" s="62" t="s">
        <v>10766</v>
      </c>
      <c r="O185" t="s">
        <v>5201</v>
      </c>
      <c r="P185" s="19" t="s">
        <v>4950</v>
      </c>
      <c r="R185" s="19" t="s">
        <v>154</v>
      </c>
    </row>
    <row r="186" spans="3:22" hidden="1" x14ac:dyDescent="0.25">
      <c r="C186" t="s">
        <v>10751</v>
      </c>
      <c r="D186" t="s">
        <v>10752</v>
      </c>
      <c r="E186">
        <v>1</v>
      </c>
      <c r="F186" t="s">
        <v>10256</v>
      </c>
      <c r="K186" s="2" t="s">
        <v>10637</v>
      </c>
      <c r="L186" t="s">
        <v>10665</v>
      </c>
      <c r="M186" t="s">
        <v>488</v>
      </c>
      <c r="N186" s="62" t="s">
        <v>10766</v>
      </c>
      <c r="O186" t="s">
        <v>5201</v>
      </c>
      <c r="P186" s="19" t="s">
        <v>22</v>
      </c>
      <c r="R186" s="19" t="s">
        <v>154</v>
      </c>
      <c r="S186" s="19">
        <v>97.33</v>
      </c>
      <c r="T186" s="19">
        <v>128.47999999999999</v>
      </c>
      <c r="U186" s="19">
        <v>1130.4000000000001</v>
      </c>
      <c r="V186" s="19" t="s">
        <v>1140</v>
      </c>
    </row>
    <row r="187" spans="3:22" hidden="1" x14ac:dyDescent="0.25">
      <c r="C187" t="s">
        <v>10128</v>
      </c>
      <c r="D187">
        <v>60</v>
      </c>
      <c r="E187">
        <v>-1130.4000000000001</v>
      </c>
      <c r="F187" t="s">
        <v>10129</v>
      </c>
      <c r="K187" s="2" t="s">
        <v>10755</v>
      </c>
      <c r="L187" t="s">
        <v>10665</v>
      </c>
      <c r="M187" t="s">
        <v>488</v>
      </c>
      <c r="N187" s="62" t="s">
        <v>10766</v>
      </c>
      <c r="O187" t="s">
        <v>5201</v>
      </c>
      <c r="P187" s="19" t="s">
        <v>22</v>
      </c>
      <c r="R187" s="19" t="s">
        <v>154</v>
      </c>
    </row>
    <row r="188" spans="3:22" hidden="1" x14ac:dyDescent="0.25">
      <c r="C188" t="s">
        <v>10751</v>
      </c>
      <c r="D188" t="s">
        <v>10752</v>
      </c>
      <c r="E188">
        <v>1</v>
      </c>
      <c r="F188" t="s">
        <v>10256</v>
      </c>
      <c r="K188" s="2" t="s">
        <v>10640</v>
      </c>
      <c r="L188" t="s">
        <v>10665</v>
      </c>
      <c r="M188" t="s">
        <v>488</v>
      </c>
      <c r="N188" s="62" t="s">
        <v>10766</v>
      </c>
      <c r="O188" t="s">
        <v>5201</v>
      </c>
      <c r="P188" s="19" t="s">
        <v>22</v>
      </c>
      <c r="R188" s="19" t="s">
        <v>154</v>
      </c>
      <c r="S188" s="19">
        <v>97.33</v>
      </c>
      <c r="T188" s="19">
        <v>128.47999999999999</v>
      </c>
      <c r="U188" s="19">
        <v>1130.4000000000001</v>
      </c>
      <c r="V188" s="19" t="s">
        <v>1140</v>
      </c>
    </row>
    <row r="189" spans="3:22" hidden="1" x14ac:dyDescent="0.25">
      <c r="C189" t="s">
        <v>10128</v>
      </c>
      <c r="D189">
        <v>60</v>
      </c>
      <c r="E189">
        <v>-1130.4000000000001</v>
      </c>
      <c r="F189" t="s">
        <v>10129</v>
      </c>
      <c r="K189" s="2" t="s">
        <v>10756</v>
      </c>
      <c r="L189" t="s">
        <v>10665</v>
      </c>
      <c r="M189" t="s">
        <v>488</v>
      </c>
      <c r="N189" s="62" t="s">
        <v>10766</v>
      </c>
      <c r="O189" t="s">
        <v>5201</v>
      </c>
      <c r="P189" s="19" t="s">
        <v>22</v>
      </c>
      <c r="R189" s="19" t="s">
        <v>154</v>
      </c>
    </row>
    <row r="190" spans="3:22" hidden="1" x14ac:dyDescent="0.25">
      <c r="C190" t="s">
        <v>10751</v>
      </c>
      <c r="D190" t="s">
        <v>10752</v>
      </c>
      <c r="E190">
        <v>1</v>
      </c>
      <c r="F190" t="s">
        <v>10256</v>
      </c>
      <c r="K190" s="2" t="s">
        <v>10644</v>
      </c>
      <c r="L190" t="s">
        <v>10665</v>
      </c>
      <c r="M190" t="s">
        <v>488</v>
      </c>
      <c r="N190" s="62" t="s">
        <v>10766</v>
      </c>
      <c r="O190" t="s">
        <v>5201</v>
      </c>
      <c r="P190" s="19" t="s">
        <v>4950</v>
      </c>
      <c r="R190" s="19" t="s">
        <v>154</v>
      </c>
      <c r="S190" s="19">
        <v>65.47</v>
      </c>
      <c r="T190" s="19">
        <v>0</v>
      </c>
      <c r="U190" s="19">
        <v>4777.12</v>
      </c>
      <c r="V190" s="19" t="s">
        <v>1140</v>
      </c>
    </row>
    <row r="191" spans="3:22" hidden="1" x14ac:dyDescent="0.25">
      <c r="C191" t="s">
        <v>10128</v>
      </c>
      <c r="D191">
        <v>60</v>
      </c>
      <c r="E191">
        <v>-4777.12</v>
      </c>
      <c r="F191" t="s">
        <v>10129</v>
      </c>
      <c r="K191" s="2" t="s">
        <v>10757</v>
      </c>
      <c r="L191" t="s">
        <v>10665</v>
      </c>
      <c r="M191" t="s">
        <v>488</v>
      </c>
      <c r="N191" s="62" t="s">
        <v>10766</v>
      </c>
      <c r="O191" t="s">
        <v>5201</v>
      </c>
      <c r="P191" s="19" t="s">
        <v>4950</v>
      </c>
      <c r="R191" s="19" t="s">
        <v>154</v>
      </c>
    </row>
    <row r="192" spans="3:22" hidden="1" x14ac:dyDescent="0.25">
      <c r="C192" t="s">
        <v>10751</v>
      </c>
      <c r="D192" t="s">
        <v>10752</v>
      </c>
      <c r="E192">
        <v>1</v>
      </c>
      <c r="F192" t="s">
        <v>10256</v>
      </c>
      <c r="K192" s="2" t="s">
        <v>10647</v>
      </c>
      <c r="L192" t="s">
        <v>10665</v>
      </c>
      <c r="M192" t="s">
        <v>488</v>
      </c>
      <c r="N192" s="62" t="s">
        <v>10766</v>
      </c>
      <c r="O192" t="s">
        <v>5201</v>
      </c>
      <c r="P192" s="19" t="s">
        <v>4950</v>
      </c>
      <c r="R192" s="19" t="s">
        <v>154</v>
      </c>
      <c r="S192" s="19">
        <v>65.47</v>
      </c>
      <c r="T192" s="19">
        <v>0</v>
      </c>
      <c r="U192" s="19">
        <v>4777.12</v>
      </c>
      <c r="V192" s="19" t="s">
        <v>1140</v>
      </c>
    </row>
    <row r="193" spans="3:30" hidden="1" x14ac:dyDescent="0.25">
      <c r="C193" t="s">
        <v>10128</v>
      </c>
      <c r="D193">
        <v>60</v>
      </c>
      <c r="E193">
        <v>-4777.12</v>
      </c>
      <c r="F193" t="s">
        <v>10129</v>
      </c>
      <c r="K193" s="2" t="s">
        <v>10758</v>
      </c>
      <c r="L193" t="s">
        <v>10665</v>
      </c>
      <c r="M193" t="s">
        <v>488</v>
      </c>
      <c r="N193" s="62" t="s">
        <v>10766</v>
      </c>
      <c r="O193" t="s">
        <v>5201</v>
      </c>
      <c r="P193" s="19" t="s">
        <v>4950</v>
      </c>
      <c r="R193" s="19" t="s">
        <v>154</v>
      </c>
    </row>
    <row r="194" spans="3:30" hidden="1" x14ac:dyDescent="0.25">
      <c r="C194" t="s">
        <v>10751</v>
      </c>
      <c r="D194" t="s">
        <v>10759</v>
      </c>
      <c r="E194">
        <v>1</v>
      </c>
      <c r="F194" t="s">
        <v>10256</v>
      </c>
      <c r="K194" s="2" t="s">
        <v>10650</v>
      </c>
      <c r="L194" t="s">
        <v>10665</v>
      </c>
      <c r="M194" t="s">
        <v>488</v>
      </c>
      <c r="N194" s="62" t="s">
        <v>10766</v>
      </c>
      <c r="O194" t="s">
        <v>5201</v>
      </c>
      <c r="P194" s="19" t="s">
        <v>22</v>
      </c>
      <c r="R194" s="19" t="s">
        <v>154</v>
      </c>
      <c r="S194" s="19">
        <v>63.89</v>
      </c>
      <c r="T194" s="19">
        <v>168.98</v>
      </c>
      <c r="U194" s="19">
        <v>5900.45</v>
      </c>
      <c r="V194" s="19" t="s">
        <v>5026</v>
      </c>
    </row>
    <row r="195" spans="3:30" hidden="1" x14ac:dyDescent="0.25">
      <c r="C195" t="s">
        <v>10128</v>
      </c>
      <c r="D195">
        <v>60</v>
      </c>
      <c r="E195">
        <v>-5900.45</v>
      </c>
      <c r="F195" t="s">
        <v>10129</v>
      </c>
      <c r="K195" s="2" t="s">
        <v>10760</v>
      </c>
      <c r="L195" t="s">
        <v>10665</v>
      </c>
      <c r="M195" t="s">
        <v>488</v>
      </c>
      <c r="N195" s="62" t="s">
        <v>10766</v>
      </c>
      <c r="O195" t="s">
        <v>5201</v>
      </c>
      <c r="P195" s="19" t="s">
        <v>22</v>
      </c>
      <c r="R195" s="19" t="s">
        <v>154</v>
      </c>
    </row>
    <row r="196" spans="3:30" hidden="1" x14ac:dyDescent="0.25">
      <c r="C196" t="s">
        <v>10751</v>
      </c>
      <c r="D196" t="s">
        <v>10759</v>
      </c>
      <c r="E196">
        <v>1</v>
      </c>
      <c r="F196" t="s">
        <v>10256</v>
      </c>
      <c r="K196" s="2" t="s">
        <v>10653</v>
      </c>
      <c r="L196" t="s">
        <v>10665</v>
      </c>
      <c r="M196" t="s">
        <v>488</v>
      </c>
      <c r="N196" s="62" t="s">
        <v>10766</v>
      </c>
      <c r="O196" t="s">
        <v>5201</v>
      </c>
      <c r="P196" s="19" t="s">
        <v>22</v>
      </c>
      <c r="R196" s="19" t="s">
        <v>154</v>
      </c>
      <c r="S196" s="19">
        <v>63.89</v>
      </c>
      <c r="T196" s="19">
        <v>168.98</v>
      </c>
      <c r="U196" s="19">
        <v>5900.45</v>
      </c>
      <c r="V196" s="19" t="s">
        <v>5026</v>
      </c>
    </row>
    <row r="197" spans="3:30" hidden="1" x14ac:dyDescent="0.25">
      <c r="C197" t="s">
        <v>10128</v>
      </c>
      <c r="D197">
        <v>60</v>
      </c>
      <c r="E197">
        <v>-5900.45</v>
      </c>
      <c r="F197" t="s">
        <v>10129</v>
      </c>
      <c r="K197" s="2" t="s">
        <v>10761</v>
      </c>
      <c r="L197" t="s">
        <v>10665</v>
      </c>
      <c r="M197" t="s">
        <v>488</v>
      </c>
      <c r="N197" s="62" t="s">
        <v>10766</v>
      </c>
      <c r="O197" t="s">
        <v>5201</v>
      </c>
      <c r="P197" s="19" t="s">
        <v>22</v>
      </c>
      <c r="R197" s="19" t="s">
        <v>154</v>
      </c>
    </row>
    <row r="198" spans="3:30" hidden="1" x14ac:dyDescent="0.25">
      <c r="C198" t="s">
        <v>10751</v>
      </c>
      <c r="D198" t="s">
        <v>10759</v>
      </c>
      <c r="E198">
        <v>1</v>
      </c>
      <c r="F198" t="s">
        <v>10256</v>
      </c>
      <c r="K198" s="2" t="s">
        <v>10657</v>
      </c>
      <c r="L198" t="s">
        <v>10665</v>
      </c>
      <c r="M198" t="s">
        <v>488</v>
      </c>
      <c r="N198" s="62" t="s">
        <v>10766</v>
      </c>
      <c r="O198" t="s">
        <v>5201</v>
      </c>
      <c r="P198" s="19" t="s">
        <v>4950</v>
      </c>
      <c r="R198" s="19" t="s">
        <v>154</v>
      </c>
      <c r="S198" s="19">
        <v>44.36</v>
      </c>
      <c r="T198" s="19">
        <v>0</v>
      </c>
      <c r="U198" s="19">
        <v>8923.1</v>
      </c>
      <c r="V198" s="19" t="s">
        <v>5026</v>
      </c>
    </row>
    <row r="199" spans="3:30" hidden="1" x14ac:dyDescent="0.25">
      <c r="C199" t="s">
        <v>10128</v>
      </c>
      <c r="D199">
        <v>60</v>
      </c>
      <c r="E199">
        <v>-8923.1</v>
      </c>
      <c r="F199" t="s">
        <v>10129</v>
      </c>
      <c r="K199" s="2" t="s">
        <v>10762</v>
      </c>
      <c r="L199" t="s">
        <v>10665</v>
      </c>
      <c r="M199" t="s">
        <v>488</v>
      </c>
      <c r="N199" s="62" t="s">
        <v>10766</v>
      </c>
      <c r="O199" t="s">
        <v>5201</v>
      </c>
      <c r="P199" s="19" t="s">
        <v>4950</v>
      </c>
      <c r="R199" s="19" t="s">
        <v>154</v>
      </c>
    </row>
    <row r="200" spans="3:30" hidden="1" x14ac:dyDescent="0.25">
      <c r="C200" t="s">
        <v>10751</v>
      </c>
      <c r="D200" t="s">
        <v>10759</v>
      </c>
      <c r="E200">
        <v>1</v>
      </c>
      <c r="F200" t="s">
        <v>10256</v>
      </c>
      <c r="K200" s="2" t="s">
        <v>10659</v>
      </c>
      <c r="L200" t="s">
        <v>10665</v>
      </c>
      <c r="M200" t="s">
        <v>488</v>
      </c>
      <c r="N200" s="62" t="s">
        <v>10766</v>
      </c>
      <c r="O200" t="s">
        <v>5201</v>
      </c>
      <c r="P200" s="19" t="s">
        <v>4950</v>
      </c>
      <c r="R200" s="19" t="s">
        <v>154</v>
      </c>
      <c r="S200" s="19">
        <v>44.36</v>
      </c>
      <c r="T200" s="19">
        <v>0</v>
      </c>
      <c r="U200" s="19">
        <v>8923.1</v>
      </c>
      <c r="V200" s="19" t="s">
        <v>5026</v>
      </c>
    </row>
    <row r="201" spans="3:30" hidden="1" x14ac:dyDescent="0.25">
      <c r="C201" t="s">
        <v>10128</v>
      </c>
      <c r="D201">
        <v>60</v>
      </c>
      <c r="E201">
        <v>-8923.1</v>
      </c>
      <c r="F201" t="s">
        <v>10129</v>
      </c>
      <c r="K201" s="2" t="s">
        <v>10763</v>
      </c>
      <c r="L201" t="s">
        <v>10665</v>
      </c>
      <c r="M201" t="s">
        <v>488</v>
      </c>
      <c r="N201" s="62" t="s">
        <v>10766</v>
      </c>
      <c r="O201" t="s">
        <v>5201</v>
      </c>
      <c r="P201" s="19" t="s">
        <v>4950</v>
      </c>
      <c r="R201" s="19" t="s">
        <v>154</v>
      </c>
    </row>
    <row r="202" spans="3:30" hidden="1" x14ac:dyDescent="0.25">
      <c r="C202" t="s">
        <v>10751</v>
      </c>
      <c r="D202" t="s">
        <v>10759</v>
      </c>
      <c r="E202">
        <v>1</v>
      </c>
      <c r="F202" t="s">
        <v>10256</v>
      </c>
      <c r="K202" s="2" t="s">
        <v>10662</v>
      </c>
      <c r="L202" t="s">
        <v>10665</v>
      </c>
      <c r="M202" t="s">
        <v>488</v>
      </c>
      <c r="N202" s="62" t="s">
        <v>10766</v>
      </c>
      <c r="O202" t="s">
        <v>5201</v>
      </c>
      <c r="P202" s="19" t="s">
        <v>22</v>
      </c>
      <c r="R202" s="19" t="s">
        <v>154</v>
      </c>
      <c r="S202" s="19">
        <v>42.81</v>
      </c>
      <c r="T202" s="19">
        <v>178.49</v>
      </c>
      <c r="U202" s="19">
        <v>8923.1</v>
      </c>
      <c r="V202" s="19" t="s">
        <v>5026</v>
      </c>
    </row>
    <row r="203" spans="3:30" hidden="1" x14ac:dyDescent="0.25">
      <c r="C203" t="s">
        <v>10128</v>
      </c>
      <c r="D203">
        <v>60</v>
      </c>
      <c r="E203">
        <v>-8923.1</v>
      </c>
      <c r="F203" t="s">
        <v>10129</v>
      </c>
      <c r="K203" s="2" t="s">
        <v>10764</v>
      </c>
      <c r="L203" t="s">
        <v>10665</v>
      </c>
      <c r="M203" t="s">
        <v>488</v>
      </c>
      <c r="N203" s="62" t="s">
        <v>10766</v>
      </c>
      <c r="O203" t="s">
        <v>5201</v>
      </c>
      <c r="P203" s="19" t="s">
        <v>22</v>
      </c>
      <c r="R203" s="19" t="s">
        <v>154</v>
      </c>
    </row>
    <row r="204" spans="3:30" hidden="1" x14ac:dyDescent="0.25">
      <c r="C204" t="s">
        <v>10751</v>
      </c>
      <c r="D204" t="s">
        <v>10759</v>
      </c>
      <c r="E204">
        <v>1</v>
      </c>
      <c r="F204" t="s">
        <v>10256</v>
      </c>
      <c r="K204" s="2" t="s">
        <v>10664</v>
      </c>
      <c r="L204" t="s">
        <v>10665</v>
      </c>
      <c r="M204" t="s">
        <v>488</v>
      </c>
      <c r="N204" s="62" t="s">
        <v>10766</v>
      </c>
      <c r="O204" t="s">
        <v>5201</v>
      </c>
      <c r="P204" s="19" t="s">
        <v>22</v>
      </c>
      <c r="R204" s="19" t="s">
        <v>154</v>
      </c>
      <c r="S204" s="19">
        <v>42.81</v>
      </c>
      <c r="T204" s="19">
        <v>178.49</v>
      </c>
      <c r="U204" s="19">
        <v>8923.1</v>
      </c>
      <c r="V204" s="19" t="s">
        <v>5026</v>
      </c>
    </row>
    <row r="205" spans="3:30" hidden="1" x14ac:dyDescent="0.25">
      <c r="C205" t="s">
        <v>10128</v>
      </c>
      <c r="D205">
        <v>60</v>
      </c>
      <c r="E205">
        <v>-8923.1</v>
      </c>
      <c r="F205" t="s">
        <v>10129</v>
      </c>
      <c r="K205" s="2" t="s">
        <v>10765</v>
      </c>
      <c r="L205" t="s">
        <v>10665</v>
      </c>
      <c r="M205" t="s">
        <v>488</v>
      </c>
      <c r="N205" s="62" t="s">
        <v>10766</v>
      </c>
      <c r="O205" t="s">
        <v>5201</v>
      </c>
      <c r="P205" s="19" t="s">
        <v>22</v>
      </c>
      <c r="R205" s="19" t="s">
        <v>154</v>
      </c>
    </row>
    <row r="206" spans="3:30" hidden="1" x14ac:dyDescent="0.25">
      <c r="C206" t="s">
        <v>10787</v>
      </c>
      <c r="D206" t="s">
        <v>10788</v>
      </c>
      <c r="E206">
        <v>1</v>
      </c>
      <c r="F206" t="s">
        <v>10256</v>
      </c>
      <c r="K206" s="2" t="s">
        <v>10783</v>
      </c>
      <c r="L206" t="s">
        <v>10786</v>
      </c>
      <c r="M206" t="s">
        <v>488</v>
      </c>
      <c r="N206" s="62">
        <v>46275</v>
      </c>
      <c r="O206" t="s">
        <v>5201</v>
      </c>
      <c r="P206" s="19" t="s">
        <v>4950</v>
      </c>
      <c r="R206" s="19" t="s">
        <v>154</v>
      </c>
      <c r="S206" s="19">
        <v>82.84</v>
      </c>
      <c r="T206" s="19">
        <v>607.77</v>
      </c>
      <c r="U206" s="19">
        <v>13898.11</v>
      </c>
      <c r="V206" s="19" t="s">
        <v>6407</v>
      </c>
      <c r="AB206" t="s">
        <v>119</v>
      </c>
      <c r="AC206" t="s">
        <v>404</v>
      </c>
      <c r="AD206" s="2" t="s">
        <v>121</v>
      </c>
    </row>
    <row r="207" spans="3:30" hidden="1" x14ac:dyDescent="0.25">
      <c r="C207" t="s">
        <v>10128</v>
      </c>
      <c r="D207">
        <v>120</v>
      </c>
      <c r="E207">
        <v>-13898.11</v>
      </c>
      <c r="F207" t="s">
        <v>10129</v>
      </c>
      <c r="K207" s="2" t="s">
        <v>10789</v>
      </c>
      <c r="L207" t="s">
        <v>10786</v>
      </c>
      <c r="M207" t="s">
        <v>488</v>
      </c>
      <c r="N207" s="62">
        <v>46275</v>
      </c>
      <c r="O207" t="s">
        <v>5201</v>
      </c>
      <c r="P207" s="19" t="s">
        <v>4950</v>
      </c>
      <c r="R207" s="19" t="s">
        <v>154</v>
      </c>
      <c r="AB207" t="s">
        <v>119</v>
      </c>
      <c r="AC207" t="s">
        <v>404</v>
      </c>
      <c r="AD207" s="2" t="s">
        <v>121</v>
      </c>
    </row>
    <row r="208" spans="3:30" hidden="1" x14ac:dyDescent="0.25">
      <c r="C208" t="s">
        <v>10253</v>
      </c>
      <c r="D208">
        <v>20</v>
      </c>
      <c r="E208">
        <v>296.01</v>
      </c>
      <c r="F208" t="s">
        <v>10129</v>
      </c>
      <c r="K208" s="2" t="s">
        <v>10795</v>
      </c>
      <c r="L208" t="s">
        <v>10820</v>
      </c>
      <c r="M208" t="s">
        <v>488</v>
      </c>
      <c r="N208" s="62">
        <v>46305</v>
      </c>
      <c r="O208" t="s">
        <v>6350</v>
      </c>
      <c r="P208" s="19" t="s">
        <v>4950</v>
      </c>
      <c r="R208" s="19" t="s">
        <v>114</v>
      </c>
      <c r="S208" s="19">
        <v>1.3</v>
      </c>
      <c r="T208" s="19">
        <v>108.66</v>
      </c>
      <c r="U208" s="19">
        <v>0</v>
      </c>
      <c r="V208" s="19" t="s">
        <v>10819</v>
      </c>
      <c r="AB208" t="s">
        <v>119</v>
      </c>
      <c r="AC208" t="s">
        <v>404</v>
      </c>
      <c r="AD208" s="2" t="s">
        <v>121</v>
      </c>
    </row>
    <row r="209" spans="3:30" hidden="1" x14ac:dyDescent="0.25">
      <c r="C209" t="s">
        <v>10253</v>
      </c>
      <c r="D209">
        <v>20</v>
      </c>
      <c r="E209">
        <v>621.72</v>
      </c>
      <c r="F209" t="s">
        <v>10129</v>
      </c>
      <c r="K209" s="2" t="s">
        <v>10710</v>
      </c>
      <c r="L209" t="s">
        <v>10820</v>
      </c>
      <c r="M209" t="s">
        <v>488</v>
      </c>
      <c r="N209" s="62">
        <v>46305</v>
      </c>
      <c r="O209" t="s">
        <v>6350</v>
      </c>
      <c r="P209" s="19" t="s">
        <v>4950</v>
      </c>
      <c r="R209" s="19" t="s">
        <v>114</v>
      </c>
      <c r="S209" s="19">
        <v>3.65</v>
      </c>
      <c r="T209" s="19">
        <v>96.85</v>
      </c>
      <c r="U209" s="19">
        <v>0</v>
      </c>
      <c r="V209" s="19" t="s">
        <v>10821</v>
      </c>
      <c r="AB209" t="s">
        <v>119</v>
      </c>
      <c r="AC209" t="s">
        <v>411</v>
      </c>
      <c r="AD209" s="2" t="s">
        <v>121</v>
      </c>
    </row>
    <row r="210" spans="3:30" hidden="1" x14ac:dyDescent="0.25">
      <c r="C210" t="s">
        <v>10253</v>
      </c>
      <c r="D210">
        <v>20</v>
      </c>
      <c r="E210">
        <v>1289.9100000000001</v>
      </c>
      <c r="F210" t="s">
        <v>10129</v>
      </c>
      <c r="K210" s="2" t="s">
        <v>10711</v>
      </c>
      <c r="L210" t="s">
        <v>10820</v>
      </c>
      <c r="M210" t="s">
        <v>488</v>
      </c>
      <c r="N210" s="62">
        <v>46305</v>
      </c>
      <c r="O210" t="s">
        <v>6350</v>
      </c>
      <c r="P210" s="19" t="s">
        <v>4950</v>
      </c>
      <c r="R210" s="19" t="s">
        <v>114</v>
      </c>
      <c r="S210" s="19">
        <v>7.27</v>
      </c>
      <c r="T210" s="19">
        <v>244.08</v>
      </c>
      <c r="U210" s="19">
        <v>0</v>
      </c>
      <c r="V210" s="19" t="s">
        <v>10822</v>
      </c>
      <c r="AB210" t="s">
        <v>119</v>
      </c>
      <c r="AC210" t="s">
        <v>411</v>
      </c>
      <c r="AD210" s="2" t="s">
        <v>121</v>
      </c>
    </row>
    <row r="211" spans="3:30" hidden="1" x14ac:dyDescent="0.25">
      <c r="C211" t="s">
        <v>10253</v>
      </c>
      <c r="D211">
        <v>25</v>
      </c>
      <c r="E211">
        <v>1578.57</v>
      </c>
      <c r="F211" t="s">
        <v>10129</v>
      </c>
      <c r="K211" s="2" t="s">
        <v>10712</v>
      </c>
      <c r="L211" t="s">
        <v>10820</v>
      </c>
      <c r="M211" t="s">
        <v>488</v>
      </c>
      <c r="N211" s="62">
        <v>46305</v>
      </c>
      <c r="O211" t="s">
        <v>6350</v>
      </c>
      <c r="P211" s="19" t="s">
        <v>4950</v>
      </c>
      <c r="R211" s="19" t="s">
        <v>114</v>
      </c>
      <c r="S211" s="19">
        <v>8.98</v>
      </c>
      <c r="T211" s="19">
        <v>286.12</v>
      </c>
      <c r="U211" s="19">
        <v>0</v>
      </c>
      <c r="V211" s="19" t="s">
        <v>10823</v>
      </c>
      <c r="AB211" t="s">
        <v>119</v>
      </c>
      <c r="AC211" t="s">
        <v>411</v>
      </c>
      <c r="AD211" s="2" t="s">
        <v>121</v>
      </c>
    </row>
    <row r="212" spans="3:30" hidden="1" x14ac:dyDescent="0.25">
      <c r="C212" t="s">
        <v>10253</v>
      </c>
      <c r="D212">
        <v>30</v>
      </c>
      <c r="E212">
        <v>707.78</v>
      </c>
      <c r="F212" t="s">
        <v>10129</v>
      </c>
      <c r="K212" s="2" t="s">
        <v>8391</v>
      </c>
      <c r="L212" t="s">
        <v>10820</v>
      </c>
      <c r="M212" t="s">
        <v>488</v>
      </c>
      <c r="N212" s="62">
        <v>46305</v>
      </c>
      <c r="O212" t="s">
        <v>6350</v>
      </c>
      <c r="P212" s="19" t="s">
        <v>4950</v>
      </c>
      <c r="R212" s="19" t="s">
        <v>114</v>
      </c>
      <c r="S212" s="19">
        <v>3.34</v>
      </c>
      <c r="T212" s="19">
        <v>227.55</v>
      </c>
      <c r="U212" s="19">
        <v>0</v>
      </c>
      <c r="V212" s="19" t="s">
        <v>10824</v>
      </c>
      <c r="AB212" t="s">
        <v>119</v>
      </c>
      <c r="AC212" t="s">
        <v>411</v>
      </c>
      <c r="AD212" s="2" t="s">
        <v>121</v>
      </c>
    </row>
    <row r="213" spans="3:30" hidden="1" x14ac:dyDescent="0.25">
      <c r="C213" t="s">
        <v>10253</v>
      </c>
      <c r="D213">
        <v>30</v>
      </c>
      <c r="E213">
        <v>899.82</v>
      </c>
      <c r="F213" t="s">
        <v>10129</v>
      </c>
      <c r="K213" s="2" t="s">
        <v>9638</v>
      </c>
      <c r="L213" t="s">
        <v>10820</v>
      </c>
      <c r="M213" t="s">
        <v>488</v>
      </c>
      <c r="N213" s="62">
        <v>46305</v>
      </c>
      <c r="O213" t="s">
        <v>6350</v>
      </c>
      <c r="P213" s="19" t="s">
        <v>4950</v>
      </c>
      <c r="R213" s="19" t="s">
        <v>114</v>
      </c>
      <c r="S213" s="19">
        <v>4.1500000000000004</v>
      </c>
      <c r="T213" s="19">
        <v>302.20999999999998</v>
      </c>
      <c r="U213" s="19">
        <v>0</v>
      </c>
      <c r="V213" s="19" t="s">
        <v>10825</v>
      </c>
      <c r="AB213" t="s">
        <v>119</v>
      </c>
      <c r="AC213" t="s">
        <v>411</v>
      </c>
      <c r="AD213" s="2" t="s">
        <v>121</v>
      </c>
    </row>
    <row r="214" spans="3:30" hidden="1" x14ac:dyDescent="0.25">
      <c r="C214" t="s">
        <v>10253</v>
      </c>
      <c r="D214">
        <v>30</v>
      </c>
      <c r="E214">
        <v>2681.74</v>
      </c>
      <c r="F214" t="s">
        <v>10129</v>
      </c>
      <c r="K214" s="2" t="s">
        <v>4939</v>
      </c>
      <c r="L214" t="s">
        <v>10820</v>
      </c>
      <c r="M214" t="s">
        <v>488</v>
      </c>
      <c r="N214" s="62">
        <v>46305</v>
      </c>
      <c r="O214" t="s">
        <v>6350</v>
      </c>
      <c r="P214" s="19" t="s">
        <v>4950</v>
      </c>
      <c r="R214" s="19" t="s">
        <v>114</v>
      </c>
      <c r="S214" s="19">
        <v>3.98</v>
      </c>
      <c r="T214" s="19">
        <v>316.45999999999998</v>
      </c>
      <c r="U214" s="19">
        <v>1792.57</v>
      </c>
      <c r="V214" s="19" t="s">
        <v>10826</v>
      </c>
      <c r="AB214" t="s">
        <v>119</v>
      </c>
      <c r="AC214" t="s">
        <v>411</v>
      </c>
      <c r="AD214" s="2" t="s">
        <v>121</v>
      </c>
    </row>
    <row r="215" spans="3:30" hidden="1" x14ac:dyDescent="0.25">
      <c r="C215" t="s">
        <v>10253</v>
      </c>
      <c r="D215">
        <v>30</v>
      </c>
      <c r="E215">
        <v>-1792.57</v>
      </c>
      <c r="F215" t="s">
        <v>10129</v>
      </c>
      <c r="K215" s="2" t="s">
        <v>10827</v>
      </c>
      <c r="L215" t="s">
        <v>10820</v>
      </c>
      <c r="M215" t="s">
        <v>488</v>
      </c>
      <c r="N215" s="62">
        <v>46305</v>
      </c>
      <c r="O215" t="s">
        <v>6350</v>
      </c>
      <c r="P215" s="19" t="s">
        <v>4950</v>
      </c>
      <c r="R215" s="19" t="s">
        <v>114</v>
      </c>
      <c r="AB215" t="s">
        <v>119</v>
      </c>
      <c r="AC215" t="s">
        <v>411</v>
      </c>
      <c r="AD215" s="2" t="s">
        <v>121</v>
      </c>
    </row>
    <row r="216" spans="3:30" hidden="1" x14ac:dyDescent="0.25">
      <c r="C216" t="s">
        <v>10253</v>
      </c>
      <c r="D216">
        <v>20</v>
      </c>
      <c r="E216">
        <v>70.5</v>
      </c>
      <c r="F216" t="s">
        <v>10129</v>
      </c>
      <c r="K216" s="2" t="s">
        <v>10702</v>
      </c>
      <c r="L216" t="s">
        <v>10850</v>
      </c>
      <c r="M216" t="s">
        <v>488</v>
      </c>
      <c r="N216" s="62">
        <v>46366</v>
      </c>
      <c r="O216" t="s">
        <v>6350</v>
      </c>
      <c r="P216" s="19" t="s">
        <v>4950</v>
      </c>
      <c r="R216" s="19" t="s">
        <v>114</v>
      </c>
      <c r="S216" s="19">
        <v>0.42</v>
      </c>
      <c r="T216" s="19">
        <v>10.73</v>
      </c>
      <c r="U216" s="19">
        <v>0</v>
      </c>
      <c r="V216" s="19" t="s">
        <v>10849</v>
      </c>
      <c r="AB216" t="s">
        <v>119</v>
      </c>
      <c r="AC216" t="s">
        <v>411</v>
      </c>
      <c r="AD216" s="2" t="s">
        <v>121</v>
      </c>
    </row>
    <row r="217" spans="3:30" hidden="1" x14ac:dyDescent="0.25">
      <c r="C217" t="s">
        <v>10253</v>
      </c>
      <c r="D217">
        <v>20</v>
      </c>
      <c r="E217">
        <v>147.34</v>
      </c>
      <c r="F217" t="s">
        <v>10129</v>
      </c>
      <c r="K217" s="2" t="s">
        <v>8263</v>
      </c>
      <c r="L217" t="s">
        <v>10850</v>
      </c>
      <c r="M217" t="s">
        <v>488</v>
      </c>
      <c r="N217" s="62">
        <v>46366</v>
      </c>
      <c r="O217" t="s">
        <v>6350</v>
      </c>
      <c r="P217" s="19" t="s">
        <v>4950</v>
      </c>
      <c r="R217" s="19" t="s">
        <v>114</v>
      </c>
      <c r="S217" s="19">
        <v>0.76</v>
      </c>
      <c r="T217" s="19">
        <v>37.58</v>
      </c>
      <c r="U217" s="19">
        <v>0</v>
      </c>
      <c r="V217" s="19" t="s">
        <v>10851</v>
      </c>
      <c r="AB217" t="s">
        <v>119</v>
      </c>
      <c r="AC217" t="s">
        <v>411</v>
      </c>
      <c r="AD217" s="2" t="s">
        <v>121</v>
      </c>
    </row>
    <row r="218" spans="3:30" hidden="1" x14ac:dyDescent="0.25">
      <c r="C218" t="s">
        <v>10253</v>
      </c>
      <c r="D218">
        <v>20</v>
      </c>
      <c r="E218">
        <v>157.32</v>
      </c>
      <c r="F218" t="s">
        <v>10129</v>
      </c>
      <c r="K218" s="2" t="s">
        <v>9590</v>
      </c>
      <c r="L218" t="s">
        <v>10850</v>
      </c>
      <c r="M218" t="s">
        <v>488</v>
      </c>
      <c r="N218" s="62">
        <v>46366</v>
      </c>
      <c r="O218" t="s">
        <v>6350</v>
      </c>
      <c r="P218" s="19" t="s">
        <v>4950</v>
      </c>
      <c r="R218" s="19" t="s">
        <v>114</v>
      </c>
      <c r="S218" s="19">
        <v>0.79</v>
      </c>
      <c r="T218" s="19">
        <v>43</v>
      </c>
      <c r="U218" s="19">
        <v>0</v>
      </c>
      <c r="V218" s="19" t="s">
        <v>10852</v>
      </c>
      <c r="AB218" t="s">
        <v>119</v>
      </c>
      <c r="AC218" t="s">
        <v>411</v>
      </c>
      <c r="AD218" s="2" t="s">
        <v>121</v>
      </c>
    </row>
    <row r="219" spans="3:30" hidden="1" x14ac:dyDescent="0.25">
      <c r="C219" t="s">
        <v>10253</v>
      </c>
      <c r="D219">
        <v>20</v>
      </c>
      <c r="E219">
        <v>311.08</v>
      </c>
      <c r="F219" t="s">
        <v>10129</v>
      </c>
      <c r="K219" s="2" t="s">
        <v>10704</v>
      </c>
      <c r="L219" t="s">
        <v>10850</v>
      </c>
      <c r="M219" t="s">
        <v>488</v>
      </c>
      <c r="N219" s="62">
        <v>46366</v>
      </c>
      <c r="O219" t="s">
        <v>6350</v>
      </c>
      <c r="P219" s="19" t="s">
        <v>4950</v>
      </c>
      <c r="R219" s="19" t="s">
        <v>114</v>
      </c>
      <c r="S219" s="19">
        <v>0.08</v>
      </c>
      <c r="T219" s="19">
        <v>7.21</v>
      </c>
      <c r="U219" s="19">
        <v>292.11</v>
      </c>
      <c r="V219" s="19" t="s">
        <v>10853</v>
      </c>
      <c r="AB219" t="s">
        <v>119</v>
      </c>
      <c r="AC219" t="s">
        <v>421</v>
      </c>
      <c r="AD219" s="2" t="s">
        <v>121</v>
      </c>
    </row>
    <row r="220" spans="3:30" hidden="1" x14ac:dyDescent="0.25">
      <c r="C220" t="s">
        <v>10253</v>
      </c>
      <c r="D220">
        <v>20</v>
      </c>
      <c r="E220">
        <v>-292.11</v>
      </c>
      <c r="F220" t="s">
        <v>10129</v>
      </c>
      <c r="K220" s="2" t="s">
        <v>10855</v>
      </c>
      <c r="L220" t="s">
        <v>10850</v>
      </c>
      <c r="M220" t="s">
        <v>488</v>
      </c>
      <c r="N220" s="62">
        <v>46366</v>
      </c>
      <c r="O220" t="s">
        <v>6350</v>
      </c>
      <c r="P220" s="19" t="s">
        <v>4950</v>
      </c>
      <c r="R220" s="19" t="s">
        <v>114</v>
      </c>
      <c r="AB220" t="s">
        <v>119</v>
      </c>
      <c r="AC220" t="s">
        <v>421</v>
      </c>
      <c r="AD220" s="2" t="s">
        <v>121</v>
      </c>
    </row>
    <row r="221" spans="3:30" hidden="1" x14ac:dyDescent="0.25">
      <c r="C221" t="s">
        <v>10253</v>
      </c>
      <c r="D221">
        <v>30</v>
      </c>
      <c r="E221">
        <v>1792.57</v>
      </c>
      <c r="F221" t="s">
        <v>10129</v>
      </c>
      <c r="K221" s="2" t="s">
        <v>10827</v>
      </c>
      <c r="L221" t="s">
        <v>10850</v>
      </c>
      <c r="M221" t="s">
        <v>488</v>
      </c>
      <c r="N221" s="62">
        <v>46366</v>
      </c>
      <c r="O221" t="s">
        <v>6350</v>
      </c>
      <c r="P221" s="19" t="s">
        <v>4950</v>
      </c>
      <c r="R221" s="19" t="s">
        <v>114</v>
      </c>
      <c r="S221" s="19">
        <v>10.68</v>
      </c>
      <c r="T221" s="19">
        <v>255.85</v>
      </c>
      <c r="U221" s="19">
        <v>0</v>
      </c>
      <c r="V221" s="19" t="s">
        <v>10854</v>
      </c>
      <c r="AB221" t="s">
        <v>119</v>
      </c>
      <c r="AC221" t="s">
        <v>425</v>
      </c>
      <c r="AD221" s="2" t="s">
        <v>121</v>
      </c>
    </row>
    <row r="222" spans="3:30" hidden="1" x14ac:dyDescent="0.25">
      <c r="C222" t="s">
        <v>10253</v>
      </c>
      <c r="D222">
        <v>30</v>
      </c>
      <c r="E222">
        <v>4804.4799999999996</v>
      </c>
      <c r="F222" t="s">
        <v>10129</v>
      </c>
      <c r="K222" s="2" t="s">
        <v>9358</v>
      </c>
      <c r="L222" t="s">
        <v>10850</v>
      </c>
      <c r="M222" t="s">
        <v>488</v>
      </c>
      <c r="N222" s="62">
        <v>46366</v>
      </c>
      <c r="O222" t="s">
        <v>6350</v>
      </c>
      <c r="P222" s="19" t="s">
        <v>4950</v>
      </c>
      <c r="R222" s="19" t="s">
        <v>114</v>
      </c>
      <c r="S222" s="19">
        <v>20.23</v>
      </c>
      <c r="T222" s="19">
        <v>716.01</v>
      </c>
      <c r="U222" s="19">
        <v>1178.6500000000001</v>
      </c>
      <c r="V222" s="19" t="s">
        <v>490</v>
      </c>
      <c r="AB222" t="s">
        <v>119</v>
      </c>
      <c r="AC222" t="s">
        <v>425</v>
      </c>
      <c r="AD222" s="2" t="s">
        <v>121</v>
      </c>
    </row>
    <row r="223" spans="3:30" hidden="1" x14ac:dyDescent="0.25">
      <c r="C223" t="s">
        <v>10253</v>
      </c>
      <c r="D223">
        <v>30</v>
      </c>
      <c r="E223">
        <v>-1178.6500000000001</v>
      </c>
      <c r="F223" t="s">
        <v>10129</v>
      </c>
      <c r="K223" s="2" t="s">
        <v>10856</v>
      </c>
      <c r="L223" t="s">
        <v>10850</v>
      </c>
      <c r="M223" t="s">
        <v>488</v>
      </c>
      <c r="N223" s="62">
        <v>46366</v>
      </c>
      <c r="O223" t="s">
        <v>6350</v>
      </c>
      <c r="P223" s="19" t="s">
        <v>4950</v>
      </c>
      <c r="R223" s="19" t="s">
        <v>114</v>
      </c>
      <c r="AB223" t="s">
        <v>119</v>
      </c>
      <c r="AC223" t="s">
        <v>425</v>
      </c>
      <c r="AD223" s="2" t="s">
        <v>121</v>
      </c>
    </row>
    <row r="224" spans="3:30" hidden="1" x14ac:dyDescent="0.25">
      <c r="C224" t="s">
        <v>10128</v>
      </c>
      <c r="D224">
        <v>10</v>
      </c>
      <c r="E224">
        <v>1186.92</v>
      </c>
      <c r="F224" t="s">
        <v>10129</v>
      </c>
      <c r="K224" s="2" t="s">
        <v>10864</v>
      </c>
      <c r="L224" t="s">
        <v>11004</v>
      </c>
      <c r="M224" t="s">
        <v>488</v>
      </c>
      <c r="N224" t="s">
        <v>10861</v>
      </c>
      <c r="O224" t="s">
        <v>11005</v>
      </c>
      <c r="P224" s="19" t="s">
        <v>4950</v>
      </c>
      <c r="R224" s="19" t="s">
        <v>154</v>
      </c>
      <c r="S224" s="19">
        <v>0.24</v>
      </c>
      <c r="T224" s="19">
        <v>21.1</v>
      </c>
      <c r="U224" s="19">
        <v>1131.68</v>
      </c>
      <c r="V224" s="19" t="s">
        <v>11003</v>
      </c>
      <c r="AB224" t="s">
        <v>119</v>
      </c>
      <c r="AC224" t="s">
        <v>425</v>
      </c>
      <c r="AD224" s="2" t="s">
        <v>121</v>
      </c>
    </row>
    <row r="225" spans="3:30" hidden="1" x14ac:dyDescent="0.25">
      <c r="C225" t="s">
        <v>10128</v>
      </c>
      <c r="D225">
        <v>10</v>
      </c>
      <c r="E225">
        <v>-1131.68</v>
      </c>
      <c r="F225" t="s">
        <v>10129</v>
      </c>
      <c r="K225" s="2" t="s">
        <v>11015</v>
      </c>
      <c r="L225" t="s">
        <v>11004</v>
      </c>
      <c r="M225" t="s">
        <v>488</v>
      </c>
      <c r="N225" t="s">
        <v>10861</v>
      </c>
      <c r="O225" t="s">
        <v>11005</v>
      </c>
      <c r="P225" s="19" t="s">
        <v>4950</v>
      </c>
      <c r="R225" s="19" t="s">
        <v>154</v>
      </c>
      <c r="AB225" t="s">
        <v>119</v>
      </c>
      <c r="AC225" t="s">
        <v>425</v>
      </c>
      <c r="AD225" s="2" t="s">
        <v>121</v>
      </c>
    </row>
    <row r="226" spans="3:30" hidden="1" x14ac:dyDescent="0.25">
      <c r="C226" t="s">
        <v>10128</v>
      </c>
      <c r="D226">
        <v>12</v>
      </c>
      <c r="E226">
        <v>48.94</v>
      </c>
      <c r="F226" t="s">
        <v>10129</v>
      </c>
      <c r="K226" s="2" t="s">
        <v>7859</v>
      </c>
      <c r="L226" t="s">
        <v>11004</v>
      </c>
      <c r="M226" t="s">
        <v>488</v>
      </c>
      <c r="N226" t="s">
        <v>10861</v>
      </c>
      <c r="O226" t="s">
        <v>11005</v>
      </c>
      <c r="P226" s="19" t="s">
        <v>4950</v>
      </c>
      <c r="R226" s="19" t="s">
        <v>154</v>
      </c>
      <c r="S226" s="19">
        <v>0.24</v>
      </c>
      <c r="T226" s="19">
        <v>13.98</v>
      </c>
      <c r="U226" s="19">
        <v>0</v>
      </c>
      <c r="V226" s="19" t="s">
        <v>11006</v>
      </c>
      <c r="AB226" t="s">
        <v>119</v>
      </c>
      <c r="AC226" t="s">
        <v>425</v>
      </c>
      <c r="AD226" s="2" t="s">
        <v>121</v>
      </c>
    </row>
    <row r="227" spans="3:30" hidden="1" x14ac:dyDescent="0.25">
      <c r="C227" t="s">
        <v>10128</v>
      </c>
      <c r="D227">
        <v>12</v>
      </c>
      <c r="E227">
        <v>109.05</v>
      </c>
      <c r="F227" t="s">
        <v>10129</v>
      </c>
      <c r="K227" s="2" t="s">
        <v>10274</v>
      </c>
      <c r="L227" t="s">
        <v>11004</v>
      </c>
      <c r="M227" t="s">
        <v>488</v>
      </c>
      <c r="N227" t="s">
        <v>10861</v>
      </c>
      <c r="O227" t="s">
        <v>11005</v>
      </c>
      <c r="P227" s="19" t="s">
        <v>4950</v>
      </c>
      <c r="R227" s="19" t="s">
        <v>154</v>
      </c>
      <c r="S227" s="19">
        <v>0.47</v>
      </c>
      <c r="T227" s="19">
        <v>40.880000000000003</v>
      </c>
      <c r="U227" s="19">
        <v>0</v>
      </c>
      <c r="V227" s="19" t="s">
        <v>11007</v>
      </c>
      <c r="AB227" t="s">
        <v>119</v>
      </c>
      <c r="AC227" t="s">
        <v>425</v>
      </c>
      <c r="AD227" s="2" t="s">
        <v>121</v>
      </c>
    </row>
    <row r="228" spans="3:30" hidden="1" x14ac:dyDescent="0.25">
      <c r="C228" t="s">
        <v>10696</v>
      </c>
      <c r="D228" t="s">
        <v>10697</v>
      </c>
      <c r="E228">
        <v>1</v>
      </c>
      <c r="F228" t="s">
        <v>10256</v>
      </c>
      <c r="K228" s="2" t="s">
        <v>10887</v>
      </c>
      <c r="L228" t="s">
        <v>11004</v>
      </c>
      <c r="M228" t="s">
        <v>488</v>
      </c>
      <c r="N228" t="s">
        <v>10861</v>
      </c>
      <c r="O228" t="s">
        <v>11005</v>
      </c>
      <c r="P228" s="19" t="s">
        <v>4950</v>
      </c>
      <c r="R228" s="19" t="s">
        <v>154</v>
      </c>
      <c r="S228" s="19">
        <v>2.71</v>
      </c>
      <c r="T228" s="19">
        <v>4.33</v>
      </c>
      <c r="U228" s="19">
        <v>1301.76</v>
      </c>
      <c r="V228" s="19" t="s">
        <v>1133</v>
      </c>
      <c r="AB228" t="s">
        <v>119</v>
      </c>
      <c r="AC228" t="s">
        <v>425</v>
      </c>
      <c r="AD228" s="2" t="s">
        <v>121</v>
      </c>
    </row>
    <row r="229" spans="3:30" hidden="1" x14ac:dyDescent="0.25">
      <c r="C229" t="s">
        <v>10128</v>
      </c>
      <c r="D229">
        <v>12</v>
      </c>
      <c r="E229">
        <v>-1301.76</v>
      </c>
      <c r="F229" t="s">
        <v>10129</v>
      </c>
      <c r="K229" s="2" t="s">
        <v>11016</v>
      </c>
      <c r="L229" t="s">
        <v>11004</v>
      </c>
      <c r="M229" t="s">
        <v>488</v>
      </c>
      <c r="N229" t="s">
        <v>10861</v>
      </c>
      <c r="O229" t="s">
        <v>11005</v>
      </c>
      <c r="P229" s="19" t="s">
        <v>4950</v>
      </c>
      <c r="R229" s="19" t="s">
        <v>154</v>
      </c>
      <c r="AB229" t="s">
        <v>119</v>
      </c>
      <c r="AC229" t="s">
        <v>425</v>
      </c>
      <c r="AD229" s="2" t="s">
        <v>121</v>
      </c>
    </row>
    <row r="230" spans="3:30" hidden="1" x14ac:dyDescent="0.25">
      <c r="C230" t="s">
        <v>10128</v>
      </c>
      <c r="D230">
        <v>14</v>
      </c>
      <c r="E230">
        <v>1145.6199999999999</v>
      </c>
      <c r="F230" t="s">
        <v>10129</v>
      </c>
      <c r="K230" s="2" t="s">
        <v>9939</v>
      </c>
      <c r="L230" t="s">
        <v>11004</v>
      </c>
      <c r="M230" t="s">
        <v>488</v>
      </c>
      <c r="N230" t="s">
        <v>10861</v>
      </c>
      <c r="O230" t="s">
        <v>11005</v>
      </c>
      <c r="P230" s="19" t="s">
        <v>4950</v>
      </c>
      <c r="R230" s="19" t="s">
        <v>154</v>
      </c>
      <c r="S230" s="19">
        <v>0.72</v>
      </c>
      <c r="T230" s="19">
        <v>15.53</v>
      </c>
      <c r="U230" s="19">
        <v>1025.81</v>
      </c>
      <c r="V230" s="19" t="s">
        <v>11008</v>
      </c>
      <c r="AB230" t="s">
        <v>119</v>
      </c>
      <c r="AC230" t="s">
        <v>425</v>
      </c>
      <c r="AD230" s="2" t="s">
        <v>121</v>
      </c>
    </row>
    <row r="231" spans="3:30" hidden="1" x14ac:dyDescent="0.25">
      <c r="C231" t="s">
        <v>10128</v>
      </c>
      <c r="D231">
        <v>14</v>
      </c>
      <c r="E231">
        <v>-1025.81</v>
      </c>
      <c r="F231" t="s">
        <v>10129</v>
      </c>
      <c r="K231" s="2" t="s">
        <v>11017</v>
      </c>
      <c r="L231" t="s">
        <v>11004</v>
      </c>
      <c r="M231" t="s">
        <v>488</v>
      </c>
      <c r="N231" t="s">
        <v>10861</v>
      </c>
      <c r="O231" t="s">
        <v>11005</v>
      </c>
      <c r="P231" s="19" t="s">
        <v>4950</v>
      </c>
      <c r="R231" s="19" t="s">
        <v>154</v>
      </c>
      <c r="AB231" t="s">
        <v>119</v>
      </c>
      <c r="AC231" t="s">
        <v>437</v>
      </c>
      <c r="AD231" s="2" t="s">
        <v>121</v>
      </c>
    </row>
    <row r="232" spans="3:30" hidden="1" x14ac:dyDescent="0.25">
      <c r="C232" t="s">
        <v>10128</v>
      </c>
      <c r="D232">
        <v>20</v>
      </c>
      <c r="E232">
        <v>371.41</v>
      </c>
      <c r="F232" t="s">
        <v>10129</v>
      </c>
      <c r="K232" s="2" t="s">
        <v>10900</v>
      </c>
      <c r="L232" t="s">
        <v>11004</v>
      </c>
      <c r="M232" t="s">
        <v>488</v>
      </c>
      <c r="N232" t="s">
        <v>10861</v>
      </c>
      <c r="O232" t="s">
        <v>11005</v>
      </c>
      <c r="P232" s="19" t="s">
        <v>4950</v>
      </c>
      <c r="R232" s="19" t="s">
        <v>154</v>
      </c>
      <c r="S232" s="19">
        <v>2.12</v>
      </c>
      <c r="T232" s="19">
        <v>66.58</v>
      </c>
      <c r="U232" s="19">
        <v>0</v>
      </c>
      <c r="V232" s="19" t="s">
        <v>11009</v>
      </c>
      <c r="AB232" t="s">
        <v>119</v>
      </c>
      <c r="AC232" t="s">
        <v>437</v>
      </c>
      <c r="AD232" s="2" t="s">
        <v>121</v>
      </c>
    </row>
    <row r="233" spans="3:30" hidden="1" x14ac:dyDescent="0.25">
      <c r="C233" t="s">
        <v>10128</v>
      </c>
      <c r="D233">
        <v>20</v>
      </c>
      <c r="E233">
        <v>292.11</v>
      </c>
      <c r="F233" t="s">
        <v>10129</v>
      </c>
      <c r="K233" s="2" t="s">
        <v>10855</v>
      </c>
      <c r="L233" t="s">
        <v>11004</v>
      </c>
      <c r="M233" t="s">
        <v>488</v>
      </c>
      <c r="N233" t="s">
        <v>10861</v>
      </c>
      <c r="O233" t="s">
        <v>11005</v>
      </c>
      <c r="P233" s="19" t="s">
        <v>4950</v>
      </c>
      <c r="R233" s="19" t="s">
        <v>154</v>
      </c>
      <c r="S233" s="19">
        <v>1.1000000000000001</v>
      </c>
      <c r="T233" s="19">
        <v>41.64</v>
      </c>
      <c r="U233" s="19">
        <v>92.75</v>
      </c>
      <c r="V233" s="19" t="s">
        <v>11010</v>
      </c>
      <c r="AB233" t="s">
        <v>119</v>
      </c>
      <c r="AC233" t="s">
        <v>437</v>
      </c>
      <c r="AD233" s="2" t="s">
        <v>121</v>
      </c>
    </row>
    <row r="234" spans="3:30" hidden="1" x14ac:dyDescent="0.25">
      <c r="C234" t="s">
        <v>10128</v>
      </c>
      <c r="D234">
        <v>20</v>
      </c>
      <c r="E234">
        <v>-92.75</v>
      </c>
      <c r="F234" t="s">
        <v>10129</v>
      </c>
      <c r="K234" s="2" t="s">
        <v>11018</v>
      </c>
      <c r="L234" t="s">
        <v>11004</v>
      </c>
      <c r="M234" t="s">
        <v>488</v>
      </c>
      <c r="N234" t="s">
        <v>10861</v>
      </c>
      <c r="O234" t="s">
        <v>11005</v>
      </c>
      <c r="P234" s="19" t="s">
        <v>4950</v>
      </c>
      <c r="R234" s="19" t="s">
        <v>154</v>
      </c>
      <c r="AB234" t="s">
        <v>119</v>
      </c>
      <c r="AC234" t="s">
        <v>437</v>
      </c>
      <c r="AD234" s="2" t="s">
        <v>121</v>
      </c>
    </row>
    <row r="235" spans="3:30" hidden="1" x14ac:dyDescent="0.25">
      <c r="C235" t="s">
        <v>10128</v>
      </c>
      <c r="D235">
        <v>20</v>
      </c>
      <c r="E235">
        <v>629.51</v>
      </c>
      <c r="F235" t="s">
        <v>10129</v>
      </c>
      <c r="K235" s="2" t="s">
        <v>10920</v>
      </c>
      <c r="L235" t="s">
        <v>11004</v>
      </c>
      <c r="M235" t="s">
        <v>488</v>
      </c>
      <c r="N235" t="s">
        <v>10861</v>
      </c>
      <c r="O235" t="s">
        <v>11005</v>
      </c>
      <c r="P235" s="19" t="s">
        <v>4950</v>
      </c>
      <c r="R235" s="19" t="s">
        <v>154</v>
      </c>
      <c r="S235" s="19">
        <v>3.32</v>
      </c>
      <c r="T235" s="19">
        <v>151.18</v>
      </c>
      <c r="U235" s="19">
        <v>0</v>
      </c>
      <c r="V235" s="19" t="s">
        <v>11011</v>
      </c>
      <c r="AB235" t="s">
        <v>119</v>
      </c>
      <c r="AC235" t="s">
        <v>437</v>
      </c>
      <c r="AD235" s="2" t="s">
        <v>121</v>
      </c>
    </row>
    <row r="236" spans="3:30" hidden="1" x14ac:dyDescent="0.25">
      <c r="C236" t="s">
        <v>10708</v>
      </c>
      <c r="D236" t="s">
        <v>10255</v>
      </c>
      <c r="E236">
        <v>1</v>
      </c>
      <c r="F236" t="s">
        <v>10256</v>
      </c>
      <c r="K236" s="2" t="s">
        <v>10931</v>
      </c>
      <c r="L236" t="s">
        <v>11004</v>
      </c>
      <c r="M236" t="s">
        <v>488</v>
      </c>
      <c r="N236" t="s">
        <v>10861</v>
      </c>
      <c r="O236" t="s">
        <v>11005</v>
      </c>
      <c r="P236" s="19" t="s">
        <v>4950</v>
      </c>
      <c r="R236" s="19" t="s">
        <v>154</v>
      </c>
      <c r="S236" s="19">
        <v>9.65</v>
      </c>
      <c r="T236" s="19">
        <v>131.59</v>
      </c>
      <c r="U236" s="19">
        <v>2247.54</v>
      </c>
      <c r="V236" s="19" t="s">
        <v>1135</v>
      </c>
      <c r="AB236" t="s">
        <v>119</v>
      </c>
      <c r="AC236" t="s">
        <v>437</v>
      </c>
      <c r="AD236" s="2" t="s">
        <v>121</v>
      </c>
    </row>
    <row r="237" spans="3:30" hidden="1" x14ac:dyDescent="0.25">
      <c r="C237" t="s">
        <v>10128</v>
      </c>
      <c r="D237">
        <v>20</v>
      </c>
      <c r="E237">
        <v>-2247.54</v>
      </c>
      <c r="F237" t="s">
        <v>10129</v>
      </c>
      <c r="K237" s="2" t="s">
        <v>11019</v>
      </c>
      <c r="L237" t="s">
        <v>11004</v>
      </c>
      <c r="M237" t="s">
        <v>488</v>
      </c>
      <c r="N237" t="s">
        <v>10861</v>
      </c>
      <c r="O237" t="s">
        <v>11005</v>
      </c>
      <c r="P237" s="19" t="s">
        <v>4950</v>
      </c>
      <c r="R237" s="19" t="s">
        <v>154</v>
      </c>
      <c r="AB237" t="s">
        <v>119</v>
      </c>
      <c r="AC237" t="s">
        <v>437</v>
      </c>
      <c r="AD237" s="2" t="s">
        <v>121</v>
      </c>
    </row>
    <row r="238" spans="3:30" hidden="1" x14ac:dyDescent="0.25">
      <c r="C238" t="s">
        <v>11020</v>
      </c>
      <c r="D238" t="s">
        <v>11021</v>
      </c>
      <c r="E238">
        <v>1</v>
      </c>
      <c r="F238" t="s">
        <v>10256</v>
      </c>
      <c r="K238" s="2" t="s">
        <v>10976</v>
      </c>
      <c r="L238" t="s">
        <v>11004</v>
      </c>
      <c r="M238" t="s">
        <v>488</v>
      </c>
      <c r="N238" t="s">
        <v>10861</v>
      </c>
      <c r="O238" t="s">
        <v>11005</v>
      </c>
      <c r="P238" s="19" t="s">
        <v>4950</v>
      </c>
      <c r="R238" s="19" t="s">
        <v>154</v>
      </c>
      <c r="S238" s="19">
        <v>1.71</v>
      </c>
      <c r="T238" s="19">
        <v>85.27</v>
      </c>
      <c r="U238" s="19">
        <v>4849.42</v>
      </c>
      <c r="V238" s="19" t="s">
        <v>484</v>
      </c>
      <c r="AB238" t="s">
        <v>119</v>
      </c>
      <c r="AC238" t="s">
        <v>437</v>
      </c>
      <c r="AD238" s="2" t="s">
        <v>121</v>
      </c>
    </row>
    <row r="239" spans="3:30" hidden="1" x14ac:dyDescent="0.25">
      <c r="C239" t="s">
        <v>10128</v>
      </c>
      <c r="D239">
        <v>25</v>
      </c>
      <c r="E239">
        <v>-4849.42</v>
      </c>
      <c r="F239" t="s">
        <v>10129</v>
      </c>
      <c r="K239" s="2" t="s">
        <v>11022</v>
      </c>
      <c r="L239" t="s">
        <v>11004</v>
      </c>
      <c r="M239" t="s">
        <v>488</v>
      </c>
      <c r="N239" t="s">
        <v>10861</v>
      </c>
      <c r="O239" t="s">
        <v>11005</v>
      </c>
      <c r="P239" s="19" t="s">
        <v>4950</v>
      </c>
      <c r="R239" s="19" t="s">
        <v>154</v>
      </c>
      <c r="AB239" t="s">
        <v>119</v>
      </c>
      <c r="AC239" t="s">
        <v>447</v>
      </c>
      <c r="AD239" s="2" t="s">
        <v>121</v>
      </c>
    </row>
    <row r="240" spans="3:30" hidden="1" x14ac:dyDescent="0.25">
      <c r="C240" t="s">
        <v>10128</v>
      </c>
      <c r="D240">
        <v>30</v>
      </c>
      <c r="E240">
        <v>1178.6500000000001</v>
      </c>
      <c r="F240" t="s">
        <v>10129</v>
      </c>
      <c r="K240" s="2" t="s">
        <v>10856</v>
      </c>
      <c r="L240" t="s">
        <v>11004</v>
      </c>
      <c r="M240" t="s">
        <v>488</v>
      </c>
      <c r="N240" t="s">
        <v>10861</v>
      </c>
      <c r="O240" t="s">
        <v>11005</v>
      </c>
      <c r="P240" s="19" t="s">
        <v>4950</v>
      </c>
      <c r="R240" s="19" t="s">
        <v>154</v>
      </c>
      <c r="S240" s="19">
        <v>3.3</v>
      </c>
      <c r="T240" s="19">
        <v>703.97</v>
      </c>
      <c r="U240" s="19">
        <v>0</v>
      </c>
      <c r="V240" s="19" t="s">
        <v>11012</v>
      </c>
      <c r="AB240" t="s">
        <v>119</v>
      </c>
      <c r="AC240" t="s">
        <v>447</v>
      </c>
      <c r="AD240" s="2" t="s">
        <v>121</v>
      </c>
    </row>
    <row r="241" spans="3:30" hidden="1" x14ac:dyDescent="0.25">
      <c r="C241" t="s">
        <v>10128</v>
      </c>
      <c r="D241">
        <v>35</v>
      </c>
      <c r="E241">
        <v>180.58</v>
      </c>
      <c r="F241" t="s">
        <v>10129</v>
      </c>
      <c r="K241" s="2" t="s">
        <v>10729</v>
      </c>
      <c r="L241" t="s">
        <v>11004</v>
      </c>
      <c r="M241" t="s">
        <v>488</v>
      </c>
      <c r="N241" t="s">
        <v>10861</v>
      </c>
      <c r="O241" t="s">
        <v>11005</v>
      </c>
      <c r="P241" s="19" t="s">
        <v>4950</v>
      </c>
      <c r="R241" s="19" t="s">
        <v>154</v>
      </c>
      <c r="S241" s="19">
        <v>0.69</v>
      </c>
      <c r="T241" s="19">
        <v>81.94</v>
      </c>
      <c r="U241" s="19">
        <v>0</v>
      </c>
      <c r="V241" s="19" t="s">
        <v>11013</v>
      </c>
      <c r="AB241" t="s">
        <v>119</v>
      </c>
      <c r="AC241" t="s">
        <v>447</v>
      </c>
      <c r="AD241" s="2" t="s">
        <v>121</v>
      </c>
    </row>
    <row r="242" spans="3:30" hidden="1" x14ac:dyDescent="0.25">
      <c r="C242" t="s">
        <v>10128</v>
      </c>
      <c r="D242">
        <v>40</v>
      </c>
      <c r="E242">
        <v>1884</v>
      </c>
      <c r="F242" t="s">
        <v>10129</v>
      </c>
      <c r="K242" s="2" t="s">
        <v>11001</v>
      </c>
      <c r="L242" t="s">
        <v>11004</v>
      </c>
      <c r="M242" t="s">
        <v>488</v>
      </c>
      <c r="N242" t="s">
        <v>10861</v>
      </c>
      <c r="O242" t="s">
        <v>11005</v>
      </c>
      <c r="P242" s="19" t="s">
        <v>4950</v>
      </c>
      <c r="R242" s="19" t="s">
        <v>154</v>
      </c>
      <c r="S242" s="19">
        <v>2.39</v>
      </c>
      <c r="T242" s="19">
        <v>44.98</v>
      </c>
      <c r="U242" s="19">
        <v>1495.19</v>
      </c>
      <c r="V242" s="19" t="s">
        <v>11014</v>
      </c>
      <c r="AB242" t="s">
        <v>119</v>
      </c>
      <c r="AC242" t="s">
        <v>447</v>
      </c>
      <c r="AD242" s="2" t="s">
        <v>121</v>
      </c>
    </row>
    <row r="243" spans="3:30" hidden="1" x14ac:dyDescent="0.25">
      <c r="C243" t="s">
        <v>10128</v>
      </c>
      <c r="D243">
        <v>40</v>
      </c>
      <c r="E243">
        <v>-1495.19</v>
      </c>
      <c r="F243" t="s">
        <v>10129</v>
      </c>
      <c r="K243" s="2" t="s">
        <v>11023</v>
      </c>
      <c r="L243" t="s">
        <v>11004</v>
      </c>
      <c r="M243" t="s">
        <v>488</v>
      </c>
      <c r="N243" t="s">
        <v>10861</v>
      </c>
      <c r="O243" t="s">
        <v>11005</v>
      </c>
      <c r="P243" s="19" t="s">
        <v>4950</v>
      </c>
      <c r="R243" s="19" t="s">
        <v>154</v>
      </c>
      <c r="AB243" t="s">
        <v>119</v>
      </c>
      <c r="AC243" t="s">
        <v>447</v>
      </c>
      <c r="AD243" s="2" t="s">
        <v>121</v>
      </c>
    </row>
    <row r="244" spans="3:30" hidden="1" x14ac:dyDescent="0.25">
      <c r="C244" t="s">
        <v>10128</v>
      </c>
      <c r="D244">
        <v>30</v>
      </c>
      <c r="E244">
        <v>59.81</v>
      </c>
      <c r="F244" t="s">
        <v>10129</v>
      </c>
      <c r="K244" s="2" t="s">
        <v>10714</v>
      </c>
      <c r="L244" t="s">
        <v>11040</v>
      </c>
      <c r="M244" t="s">
        <v>488</v>
      </c>
      <c r="N244" t="s">
        <v>10861</v>
      </c>
      <c r="O244" t="s">
        <v>6350</v>
      </c>
      <c r="P244" s="19" t="s">
        <v>4950</v>
      </c>
      <c r="R244" s="19" t="s">
        <v>154</v>
      </c>
      <c r="S244" s="19">
        <v>0.19</v>
      </c>
      <c r="T244" s="19">
        <v>9.41</v>
      </c>
      <c r="U244" s="19">
        <v>23.15</v>
      </c>
      <c r="V244" s="19" t="s">
        <v>11039</v>
      </c>
      <c r="AB244" t="s">
        <v>119</v>
      </c>
      <c r="AC244" t="s">
        <v>456</v>
      </c>
      <c r="AD244" s="2" t="s">
        <v>121</v>
      </c>
    </row>
    <row r="245" spans="3:30" hidden="1" x14ac:dyDescent="0.25">
      <c r="C245" t="s">
        <v>10128</v>
      </c>
      <c r="D245">
        <v>30</v>
      </c>
      <c r="E245">
        <v>-23.15</v>
      </c>
      <c r="F245" t="s">
        <v>10129</v>
      </c>
      <c r="K245" s="2" t="s">
        <v>11044</v>
      </c>
      <c r="L245" t="s">
        <v>11040</v>
      </c>
      <c r="M245" t="s">
        <v>488</v>
      </c>
      <c r="N245" t="s">
        <v>10861</v>
      </c>
      <c r="O245" t="s">
        <v>6350</v>
      </c>
      <c r="P245" s="19" t="s">
        <v>4950</v>
      </c>
      <c r="R245" s="19" t="s">
        <v>154</v>
      </c>
      <c r="AB245" t="s">
        <v>119</v>
      </c>
      <c r="AC245" t="s">
        <v>456</v>
      </c>
      <c r="AD245" s="2" t="s">
        <v>121</v>
      </c>
    </row>
    <row r="246" spans="3:30" hidden="1" x14ac:dyDescent="0.25">
      <c r="C246" t="s">
        <v>10128</v>
      </c>
      <c r="D246">
        <v>30</v>
      </c>
      <c r="E246">
        <v>230.85</v>
      </c>
      <c r="F246" t="s">
        <v>10129</v>
      </c>
      <c r="K246" s="2" t="s">
        <v>10715</v>
      </c>
      <c r="L246" t="s">
        <v>11040</v>
      </c>
      <c r="M246" t="s">
        <v>488</v>
      </c>
      <c r="N246" t="s">
        <v>10861</v>
      </c>
      <c r="O246" t="s">
        <v>6350</v>
      </c>
      <c r="P246" s="19" t="s">
        <v>4950</v>
      </c>
      <c r="R246" s="19" t="s">
        <v>154</v>
      </c>
      <c r="S246" s="19">
        <v>0.95</v>
      </c>
      <c r="T246" s="19">
        <v>57.02</v>
      </c>
      <c r="U246" s="19">
        <v>37.56</v>
      </c>
      <c r="V246" s="19" t="s">
        <v>11041</v>
      </c>
      <c r="AB246" t="s">
        <v>119</v>
      </c>
      <c r="AC246" t="s">
        <v>456</v>
      </c>
      <c r="AD246" s="2" t="s">
        <v>121</v>
      </c>
    </row>
    <row r="247" spans="3:30" hidden="1" x14ac:dyDescent="0.25">
      <c r="C247" t="s">
        <v>10128</v>
      </c>
      <c r="D247">
        <v>30</v>
      </c>
      <c r="E247">
        <v>-37.56</v>
      </c>
      <c r="F247" t="s">
        <v>10129</v>
      </c>
      <c r="K247" s="2" t="s">
        <v>11045</v>
      </c>
      <c r="L247" t="s">
        <v>11040</v>
      </c>
      <c r="M247" t="s">
        <v>488</v>
      </c>
      <c r="N247" t="s">
        <v>10861</v>
      </c>
      <c r="O247" t="s">
        <v>6350</v>
      </c>
      <c r="P247" s="19" t="s">
        <v>4950</v>
      </c>
      <c r="R247" s="19" t="s">
        <v>154</v>
      </c>
      <c r="AB247" t="s">
        <v>119</v>
      </c>
      <c r="AC247" t="s">
        <v>456</v>
      </c>
      <c r="AD247" s="2" t="s">
        <v>121</v>
      </c>
    </row>
    <row r="248" spans="3:30" hidden="1" x14ac:dyDescent="0.25">
      <c r="C248" t="s">
        <v>10128</v>
      </c>
      <c r="D248">
        <v>30</v>
      </c>
      <c r="E248">
        <v>279.69</v>
      </c>
      <c r="F248" t="s">
        <v>10129</v>
      </c>
      <c r="K248" s="2" t="s">
        <v>10716</v>
      </c>
      <c r="L248" t="s">
        <v>11040</v>
      </c>
      <c r="M248" t="s">
        <v>488</v>
      </c>
      <c r="N248" t="s">
        <v>10861</v>
      </c>
      <c r="O248" t="s">
        <v>6350</v>
      </c>
      <c r="P248" s="19" t="s">
        <v>4950</v>
      </c>
      <c r="R248" s="19" t="s">
        <v>154</v>
      </c>
      <c r="S248" s="19">
        <v>1.23</v>
      </c>
      <c r="T248" s="19">
        <v>86.56</v>
      </c>
      <c r="U248" s="19">
        <v>15.98</v>
      </c>
      <c r="V248" s="19" t="s">
        <v>11042</v>
      </c>
      <c r="AB248" t="s">
        <v>119</v>
      </c>
      <c r="AC248" t="s">
        <v>456</v>
      </c>
      <c r="AD248" s="2" t="s">
        <v>121</v>
      </c>
    </row>
    <row r="249" spans="3:30" hidden="1" x14ac:dyDescent="0.25">
      <c r="C249" t="s">
        <v>10128</v>
      </c>
      <c r="D249">
        <v>30</v>
      </c>
      <c r="E249">
        <v>-15.98</v>
      </c>
      <c r="F249" t="s">
        <v>10129</v>
      </c>
      <c r="K249" s="2" t="s">
        <v>11046</v>
      </c>
      <c r="L249" t="s">
        <v>11040</v>
      </c>
      <c r="M249" t="s">
        <v>488</v>
      </c>
      <c r="N249" t="s">
        <v>10861</v>
      </c>
      <c r="O249" t="s">
        <v>6350</v>
      </c>
      <c r="P249" s="19" t="s">
        <v>4950</v>
      </c>
      <c r="R249" s="19" t="s">
        <v>154</v>
      </c>
      <c r="AB249" t="s">
        <v>119</v>
      </c>
      <c r="AC249" t="s">
        <v>456</v>
      </c>
      <c r="AD249" s="2" t="s">
        <v>121</v>
      </c>
    </row>
    <row r="250" spans="3:30" hidden="1" x14ac:dyDescent="0.25">
      <c r="C250" t="s">
        <v>10128</v>
      </c>
      <c r="D250">
        <v>30</v>
      </c>
      <c r="E250">
        <v>535.92999999999995</v>
      </c>
      <c r="F250" t="s">
        <v>10129</v>
      </c>
      <c r="K250" s="2" t="s">
        <v>11038</v>
      </c>
      <c r="L250" t="s">
        <v>11040</v>
      </c>
      <c r="M250" t="s">
        <v>488</v>
      </c>
      <c r="N250" t="s">
        <v>10861</v>
      </c>
      <c r="O250" t="s">
        <v>6350</v>
      </c>
      <c r="P250" s="19" t="s">
        <v>4950</v>
      </c>
      <c r="R250" s="19" t="s">
        <v>154</v>
      </c>
      <c r="S250" s="19">
        <v>0.47</v>
      </c>
      <c r="T250" s="19">
        <v>33.270000000000003</v>
      </c>
      <c r="U250" s="19">
        <v>434.53</v>
      </c>
      <c r="V250" s="19" t="s">
        <v>11043</v>
      </c>
      <c r="AB250" t="s">
        <v>119</v>
      </c>
      <c r="AC250" t="s">
        <v>456</v>
      </c>
      <c r="AD250" s="2" t="s">
        <v>121</v>
      </c>
    </row>
    <row r="251" spans="3:30" hidden="1" x14ac:dyDescent="0.25">
      <c r="C251" t="s">
        <v>10128</v>
      </c>
      <c r="D251">
        <v>30</v>
      </c>
      <c r="E251">
        <v>-434.53</v>
      </c>
      <c r="F251" t="s">
        <v>10129</v>
      </c>
      <c r="K251" s="2" t="s">
        <v>11047</v>
      </c>
      <c r="L251" t="s">
        <v>11040</v>
      </c>
      <c r="M251" t="s">
        <v>488</v>
      </c>
      <c r="N251" t="s">
        <v>10861</v>
      </c>
      <c r="O251" t="s">
        <v>6350</v>
      </c>
      <c r="P251" s="19" t="s">
        <v>4950</v>
      </c>
      <c r="R251" s="19" t="s">
        <v>154</v>
      </c>
      <c r="AB251" t="s">
        <v>119</v>
      </c>
      <c r="AC251" t="s">
        <v>461</v>
      </c>
      <c r="AD251" s="2" t="s">
        <v>121</v>
      </c>
    </row>
    <row r="252" spans="3:30" hidden="1" x14ac:dyDescent="0.25">
      <c r="C252" t="s">
        <v>10128</v>
      </c>
      <c r="D252">
        <v>5</v>
      </c>
      <c r="E252">
        <v>737.27</v>
      </c>
      <c r="F252" t="s">
        <v>10129</v>
      </c>
      <c r="K252" s="2" t="s">
        <v>11055</v>
      </c>
      <c r="L252" t="s">
        <v>11677</v>
      </c>
      <c r="M252" t="s">
        <v>488</v>
      </c>
      <c r="N252" t="s">
        <v>11052</v>
      </c>
      <c r="O252" t="s">
        <v>5201</v>
      </c>
      <c r="P252" s="19" t="s">
        <v>4950</v>
      </c>
      <c r="R252" s="19" t="s">
        <v>154</v>
      </c>
      <c r="S252" s="19">
        <v>0.26</v>
      </c>
      <c r="T252" s="19">
        <v>4.58</v>
      </c>
      <c r="U252" s="19">
        <v>694.74</v>
      </c>
      <c r="V252" s="19" t="s">
        <v>11676</v>
      </c>
      <c r="AB252" t="s">
        <v>119</v>
      </c>
      <c r="AC252" t="s">
        <v>461</v>
      </c>
      <c r="AD252" s="2" t="s">
        <v>121</v>
      </c>
    </row>
    <row r="253" spans="3:30" hidden="1" x14ac:dyDescent="0.25">
      <c r="C253" t="s">
        <v>10128</v>
      </c>
      <c r="D253">
        <v>5</v>
      </c>
      <c r="E253">
        <v>-694.74</v>
      </c>
      <c r="F253" t="s">
        <v>10129</v>
      </c>
      <c r="K253" s="2" t="s">
        <v>11689</v>
      </c>
      <c r="L253" t="s">
        <v>11677</v>
      </c>
      <c r="M253" t="s">
        <v>488</v>
      </c>
      <c r="N253" t="s">
        <v>11052</v>
      </c>
      <c r="O253" t="s">
        <v>5201</v>
      </c>
      <c r="P253" s="19" t="s">
        <v>4950</v>
      </c>
      <c r="R253" s="19" t="s">
        <v>154</v>
      </c>
      <c r="AB253" t="s">
        <v>119</v>
      </c>
      <c r="AC253" t="s">
        <v>461</v>
      </c>
      <c r="AD253" s="2" t="s">
        <v>121</v>
      </c>
    </row>
    <row r="254" spans="3:30" hidden="1" x14ac:dyDescent="0.25">
      <c r="C254" t="s">
        <v>11690</v>
      </c>
      <c r="D254" t="s">
        <v>10255</v>
      </c>
      <c r="E254">
        <v>1</v>
      </c>
      <c r="F254" t="s">
        <v>10256</v>
      </c>
      <c r="K254" s="2" t="s">
        <v>11059</v>
      </c>
      <c r="L254" t="s">
        <v>11677</v>
      </c>
      <c r="M254" t="s">
        <v>488</v>
      </c>
      <c r="N254" t="s">
        <v>11052</v>
      </c>
      <c r="O254" t="s">
        <v>5201</v>
      </c>
      <c r="P254" s="19" t="s">
        <v>4950</v>
      </c>
      <c r="R254" s="19" t="s">
        <v>154</v>
      </c>
      <c r="S254" s="19">
        <v>1.04</v>
      </c>
      <c r="T254" s="19">
        <v>17.5</v>
      </c>
      <c r="U254" s="19">
        <v>963.48</v>
      </c>
      <c r="V254" s="19" t="s">
        <v>5218</v>
      </c>
      <c r="AB254" t="s">
        <v>119</v>
      </c>
      <c r="AC254" t="s">
        <v>461</v>
      </c>
      <c r="AD254" s="2" t="s">
        <v>121</v>
      </c>
    </row>
    <row r="255" spans="3:30" hidden="1" x14ac:dyDescent="0.25">
      <c r="C255" t="s">
        <v>10128</v>
      </c>
      <c r="D255">
        <v>6</v>
      </c>
      <c r="E255">
        <v>-963.48</v>
      </c>
      <c r="F255" t="s">
        <v>10129</v>
      </c>
      <c r="K255" s="2" t="s">
        <v>11691</v>
      </c>
      <c r="L255" t="s">
        <v>11677</v>
      </c>
      <c r="M255" t="s">
        <v>488</v>
      </c>
      <c r="N255" t="s">
        <v>11052</v>
      </c>
      <c r="O255" t="s">
        <v>5201</v>
      </c>
      <c r="P255" s="19" t="s">
        <v>4950</v>
      </c>
      <c r="R255" s="19" t="s">
        <v>154</v>
      </c>
      <c r="AB255" t="s">
        <v>119</v>
      </c>
      <c r="AC255" t="s">
        <v>461</v>
      </c>
      <c r="AD255" s="2" t="s">
        <v>121</v>
      </c>
    </row>
    <row r="256" spans="3:30" hidden="1" x14ac:dyDescent="0.25">
      <c r="C256" t="s">
        <v>10128</v>
      </c>
      <c r="D256">
        <v>8</v>
      </c>
      <c r="E256">
        <v>1073.1300000000001</v>
      </c>
      <c r="F256" t="s">
        <v>10129</v>
      </c>
      <c r="K256" s="2" t="s">
        <v>11075</v>
      </c>
      <c r="L256" t="s">
        <v>11677</v>
      </c>
      <c r="M256" t="s">
        <v>488</v>
      </c>
      <c r="N256" t="s">
        <v>11052</v>
      </c>
      <c r="O256" t="s">
        <v>5201</v>
      </c>
      <c r="P256" s="19" t="s">
        <v>4950</v>
      </c>
      <c r="R256" s="19" t="s">
        <v>154</v>
      </c>
      <c r="S256" s="19">
        <v>2.86</v>
      </c>
      <c r="T256" s="19">
        <v>35.36</v>
      </c>
      <c r="U256" s="19">
        <v>626.46</v>
      </c>
      <c r="V256" s="19" t="s">
        <v>11678</v>
      </c>
      <c r="AB256" t="s">
        <v>119</v>
      </c>
      <c r="AC256" t="s">
        <v>470</v>
      </c>
      <c r="AD256" s="2" t="s">
        <v>121</v>
      </c>
    </row>
    <row r="257" spans="3:31" hidden="1" x14ac:dyDescent="0.25">
      <c r="C257" t="s">
        <v>10128</v>
      </c>
      <c r="D257">
        <v>8</v>
      </c>
      <c r="E257">
        <v>-626.46</v>
      </c>
      <c r="F257" t="s">
        <v>10129</v>
      </c>
      <c r="K257" s="2" t="s">
        <v>11692</v>
      </c>
      <c r="L257" t="s">
        <v>11677</v>
      </c>
      <c r="M257" t="s">
        <v>488</v>
      </c>
      <c r="N257" t="s">
        <v>11052</v>
      </c>
      <c r="O257" t="s">
        <v>5201</v>
      </c>
      <c r="P257" s="19" t="s">
        <v>4950</v>
      </c>
      <c r="R257" s="19" t="s">
        <v>154</v>
      </c>
      <c r="AB257" t="s">
        <v>119</v>
      </c>
      <c r="AC257" t="s">
        <v>470</v>
      </c>
      <c r="AD257" s="2" t="s">
        <v>121</v>
      </c>
    </row>
    <row r="258" spans="3:31" hidden="1" x14ac:dyDescent="0.25">
      <c r="C258" t="s">
        <v>10128</v>
      </c>
      <c r="D258">
        <v>10</v>
      </c>
      <c r="E258">
        <v>1131.68</v>
      </c>
      <c r="F258" t="s">
        <v>10129</v>
      </c>
      <c r="K258" s="2" t="s">
        <v>11015</v>
      </c>
      <c r="L258" t="s">
        <v>11677</v>
      </c>
      <c r="M258" t="s">
        <v>488</v>
      </c>
      <c r="N258" t="s">
        <v>11052</v>
      </c>
      <c r="O258" t="s">
        <v>5201</v>
      </c>
      <c r="P258" s="19" t="s">
        <v>4950</v>
      </c>
      <c r="R258" s="19" t="s">
        <v>154</v>
      </c>
      <c r="S258" s="19">
        <v>1.78</v>
      </c>
      <c r="T258" s="19">
        <v>5.35</v>
      </c>
      <c r="U258" s="19">
        <v>870.55</v>
      </c>
      <c r="V258" s="19" t="s">
        <v>11679</v>
      </c>
      <c r="AB258" t="s">
        <v>119</v>
      </c>
      <c r="AC258" t="s">
        <v>470</v>
      </c>
      <c r="AD258" s="2" t="s">
        <v>121</v>
      </c>
    </row>
    <row r="259" spans="3:31" hidden="1" x14ac:dyDescent="0.25">
      <c r="C259" t="s">
        <v>10128</v>
      </c>
      <c r="D259">
        <v>10</v>
      </c>
      <c r="E259">
        <v>-870.55</v>
      </c>
      <c r="F259" t="s">
        <v>10129</v>
      </c>
      <c r="K259" s="2" t="s">
        <v>11693</v>
      </c>
      <c r="L259" t="s">
        <v>11677</v>
      </c>
      <c r="M259" t="s">
        <v>488</v>
      </c>
      <c r="N259" t="s">
        <v>11052</v>
      </c>
      <c r="O259" t="s">
        <v>5201</v>
      </c>
      <c r="P259" s="19" t="s">
        <v>4950</v>
      </c>
      <c r="R259" s="19" t="s">
        <v>154</v>
      </c>
      <c r="AB259" t="s">
        <v>119</v>
      </c>
      <c r="AC259" t="s">
        <v>470</v>
      </c>
      <c r="AD259" s="2" t="s">
        <v>121</v>
      </c>
    </row>
    <row r="260" spans="3:31" hidden="1" x14ac:dyDescent="0.25">
      <c r="C260" t="s">
        <v>11694</v>
      </c>
      <c r="D260" t="s">
        <v>10697</v>
      </c>
      <c r="E260">
        <v>1</v>
      </c>
      <c r="F260" t="s">
        <v>10256</v>
      </c>
      <c r="K260" s="2" t="s">
        <v>11097</v>
      </c>
      <c r="L260" t="s">
        <v>11677</v>
      </c>
      <c r="M260" t="s">
        <v>488</v>
      </c>
      <c r="N260" t="s">
        <v>11052</v>
      </c>
      <c r="O260" t="s">
        <v>5201</v>
      </c>
      <c r="P260" s="19" t="s">
        <v>4950</v>
      </c>
      <c r="R260" s="19" t="s">
        <v>154</v>
      </c>
      <c r="S260" s="19">
        <v>8</v>
      </c>
      <c r="T260" s="19">
        <v>101.43</v>
      </c>
      <c r="U260" s="19">
        <v>160.76</v>
      </c>
      <c r="V260" s="19" t="s">
        <v>7452</v>
      </c>
      <c r="AB260" t="s">
        <v>119</v>
      </c>
      <c r="AC260" t="s">
        <v>473</v>
      </c>
      <c r="AD260" s="2" t="s">
        <v>121</v>
      </c>
    </row>
    <row r="261" spans="3:31" hidden="1" x14ac:dyDescent="0.25">
      <c r="C261" t="s">
        <v>10128</v>
      </c>
      <c r="D261">
        <v>10</v>
      </c>
      <c r="E261">
        <v>-160.76</v>
      </c>
      <c r="F261" t="s">
        <v>10129</v>
      </c>
      <c r="K261" s="2" t="s">
        <v>11695</v>
      </c>
      <c r="L261" t="s">
        <v>11677</v>
      </c>
      <c r="M261" t="s">
        <v>488</v>
      </c>
      <c r="N261" t="s">
        <v>11052</v>
      </c>
      <c r="O261" t="s">
        <v>5201</v>
      </c>
      <c r="P261" s="19" t="s">
        <v>4950</v>
      </c>
      <c r="R261" s="19" t="s">
        <v>154</v>
      </c>
      <c r="AB261" t="s">
        <v>119</v>
      </c>
      <c r="AC261" t="s">
        <v>473</v>
      </c>
      <c r="AD261" s="2" t="s">
        <v>121</v>
      </c>
    </row>
    <row r="262" spans="3:31" hidden="1" x14ac:dyDescent="0.25">
      <c r="C262" t="s">
        <v>10128</v>
      </c>
      <c r="D262">
        <v>12</v>
      </c>
      <c r="E262">
        <v>1177.03</v>
      </c>
      <c r="F262" t="s">
        <v>10129</v>
      </c>
      <c r="K262" s="2" t="s">
        <v>10698</v>
      </c>
      <c r="L262" t="s">
        <v>11677</v>
      </c>
      <c r="M262" t="s">
        <v>488</v>
      </c>
      <c r="N262" t="s">
        <v>11052</v>
      </c>
      <c r="O262" t="s">
        <v>5201</v>
      </c>
      <c r="P262" s="19" t="s">
        <v>4950</v>
      </c>
      <c r="R262" s="19" t="s">
        <v>154</v>
      </c>
      <c r="S262" s="19">
        <v>1.57</v>
      </c>
      <c r="T262" s="19">
        <v>28.3</v>
      </c>
      <c r="U262" s="19">
        <v>922.45</v>
      </c>
      <c r="V262" s="19" t="s">
        <v>11680</v>
      </c>
      <c r="AB262" t="s">
        <v>119</v>
      </c>
      <c r="AC262" t="s">
        <v>473</v>
      </c>
      <c r="AD262" s="2" t="s">
        <v>121</v>
      </c>
    </row>
    <row r="263" spans="3:31" hidden="1" x14ac:dyDescent="0.25">
      <c r="C263" t="s">
        <v>10128</v>
      </c>
      <c r="D263">
        <v>12</v>
      </c>
      <c r="E263">
        <v>-922.45</v>
      </c>
      <c r="F263" t="s">
        <v>10129</v>
      </c>
      <c r="K263" s="2" t="s">
        <v>11696</v>
      </c>
      <c r="L263" t="s">
        <v>11677</v>
      </c>
      <c r="M263" t="s">
        <v>488</v>
      </c>
      <c r="N263" t="s">
        <v>11052</v>
      </c>
      <c r="O263" t="s">
        <v>5201</v>
      </c>
      <c r="P263" s="19" t="s">
        <v>4950</v>
      </c>
      <c r="R263" s="19" t="s">
        <v>154</v>
      </c>
      <c r="AB263" t="s">
        <v>119</v>
      </c>
      <c r="AC263" t="s">
        <v>473</v>
      </c>
      <c r="AD263" s="2" t="s">
        <v>121</v>
      </c>
    </row>
    <row r="264" spans="3:31" hidden="1" x14ac:dyDescent="0.25">
      <c r="C264" t="s">
        <v>10128</v>
      </c>
      <c r="D264">
        <v>14</v>
      </c>
      <c r="E264">
        <v>1025.81</v>
      </c>
      <c r="F264" t="s">
        <v>10129</v>
      </c>
      <c r="K264" s="2" t="s">
        <v>11017</v>
      </c>
      <c r="L264" t="s">
        <v>11677</v>
      </c>
      <c r="M264" t="s">
        <v>488</v>
      </c>
      <c r="N264" t="s">
        <v>11052</v>
      </c>
      <c r="O264" t="s">
        <v>5201</v>
      </c>
      <c r="P264" s="19" t="s">
        <v>4950</v>
      </c>
      <c r="R264" s="19" t="s">
        <v>154</v>
      </c>
      <c r="S264" s="19">
        <v>1.99</v>
      </c>
      <c r="T264" s="19">
        <v>54.87</v>
      </c>
      <c r="U264" s="19">
        <v>684.46</v>
      </c>
      <c r="V264" s="19" t="s">
        <v>11681</v>
      </c>
      <c r="AB264" t="s">
        <v>119</v>
      </c>
      <c r="AC264" t="s">
        <v>473</v>
      </c>
      <c r="AD264" s="2" t="s">
        <v>121</v>
      </c>
    </row>
    <row r="265" spans="3:31" hidden="1" x14ac:dyDescent="0.25">
      <c r="C265" t="s">
        <v>10128</v>
      </c>
      <c r="D265">
        <v>14</v>
      </c>
      <c r="E265">
        <v>-684.46</v>
      </c>
      <c r="F265" t="s">
        <v>10129</v>
      </c>
      <c r="K265" s="2" t="s">
        <v>11697</v>
      </c>
      <c r="L265" t="s">
        <v>11677</v>
      </c>
      <c r="M265" t="s">
        <v>488</v>
      </c>
      <c r="N265" t="s">
        <v>11052</v>
      </c>
      <c r="O265" t="s">
        <v>5201</v>
      </c>
      <c r="P265" s="19" t="s">
        <v>4950</v>
      </c>
      <c r="R265" s="19" t="s">
        <v>154</v>
      </c>
      <c r="AB265" t="s">
        <v>119</v>
      </c>
      <c r="AC265" t="s">
        <v>480</v>
      </c>
      <c r="AD265" s="2" t="s">
        <v>121</v>
      </c>
    </row>
    <row r="266" spans="3:31" hidden="1" x14ac:dyDescent="0.25">
      <c r="C266" t="s">
        <v>10128</v>
      </c>
      <c r="D266">
        <v>16</v>
      </c>
      <c r="E266">
        <v>1027.3800000000001</v>
      </c>
      <c r="F266" t="s">
        <v>10129</v>
      </c>
      <c r="K266" s="2" t="s">
        <v>11164</v>
      </c>
      <c r="L266" t="s">
        <v>11677</v>
      </c>
      <c r="M266" t="s">
        <v>488</v>
      </c>
      <c r="N266" t="s">
        <v>11052</v>
      </c>
      <c r="O266" t="s">
        <v>5201</v>
      </c>
      <c r="P266" s="19" t="s">
        <v>4950</v>
      </c>
      <c r="R266" s="19" t="s">
        <v>154</v>
      </c>
      <c r="S266" s="19">
        <v>6.58</v>
      </c>
      <c r="T266" s="19">
        <v>81.25</v>
      </c>
      <c r="U266" s="19">
        <v>0</v>
      </c>
      <c r="V266" s="19" t="s">
        <v>11682</v>
      </c>
      <c r="AB266" t="s">
        <v>119</v>
      </c>
      <c r="AC266" t="s">
        <v>481</v>
      </c>
      <c r="AD266" s="2" t="s">
        <v>121</v>
      </c>
    </row>
    <row r="267" spans="3:31" hidden="1" x14ac:dyDescent="0.25">
      <c r="C267" t="s">
        <v>10128</v>
      </c>
      <c r="D267">
        <v>16</v>
      </c>
      <c r="E267">
        <v>2802.39</v>
      </c>
      <c r="F267" t="s">
        <v>10129</v>
      </c>
      <c r="K267" s="2" t="s">
        <v>10700</v>
      </c>
      <c r="L267" t="s">
        <v>11677</v>
      </c>
      <c r="M267" t="s">
        <v>488</v>
      </c>
      <c r="N267" t="s">
        <v>11052</v>
      </c>
      <c r="O267" t="s">
        <v>5201</v>
      </c>
      <c r="P267" s="19" t="s">
        <v>4950</v>
      </c>
      <c r="R267" s="19" t="s">
        <v>154</v>
      </c>
      <c r="S267" s="19">
        <v>14.52</v>
      </c>
      <c r="T267" s="19">
        <v>35.880000000000003</v>
      </c>
      <c r="U267" s="19">
        <v>678.06</v>
      </c>
      <c r="V267" s="19" t="s">
        <v>8524</v>
      </c>
      <c r="AB267" t="s">
        <v>119</v>
      </c>
      <c r="AC267" t="s">
        <v>482</v>
      </c>
      <c r="AD267" s="2" t="s">
        <v>121</v>
      </c>
    </row>
    <row r="268" spans="3:31" hidden="1" x14ac:dyDescent="0.25">
      <c r="C268" t="s">
        <v>10128</v>
      </c>
      <c r="D268">
        <v>16</v>
      </c>
      <c r="E268">
        <v>-678.06</v>
      </c>
      <c r="F268" t="s">
        <v>10129</v>
      </c>
      <c r="K268" s="2" t="s">
        <v>11698</v>
      </c>
      <c r="L268" t="s">
        <v>11677</v>
      </c>
      <c r="M268" t="s">
        <v>488</v>
      </c>
      <c r="N268" t="s">
        <v>11052</v>
      </c>
      <c r="O268" t="s">
        <v>5201</v>
      </c>
      <c r="P268" s="19" t="s">
        <v>4950</v>
      </c>
      <c r="R268" s="19" t="s">
        <v>154</v>
      </c>
      <c r="AB268" t="s">
        <v>119</v>
      </c>
      <c r="AC268" t="s">
        <v>6396</v>
      </c>
      <c r="AD268" s="2" t="s">
        <v>117</v>
      </c>
      <c r="AE268" s="83"/>
    </row>
    <row r="269" spans="3:31" hidden="1" x14ac:dyDescent="0.25">
      <c r="C269" t="s">
        <v>10128</v>
      </c>
      <c r="D269">
        <v>20</v>
      </c>
      <c r="E269">
        <v>2247.54</v>
      </c>
      <c r="F269" t="s">
        <v>10129</v>
      </c>
      <c r="K269" s="2" t="s">
        <v>11019</v>
      </c>
      <c r="L269" t="s">
        <v>11677</v>
      </c>
      <c r="M269" t="s">
        <v>488</v>
      </c>
      <c r="N269" t="s">
        <v>11052</v>
      </c>
      <c r="O269" t="s">
        <v>5201</v>
      </c>
      <c r="P269" s="19" t="s">
        <v>4950</v>
      </c>
      <c r="R269" s="19" t="s">
        <v>154</v>
      </c>
      <c r="S269" s="19">
        <v>15.27</v>
      </c>
      <c r="T269" s="19">
        <v>50.35</v>
      </c>
      <c r="U269" s="19">
        <v>0</v>
      </c>
      <c r="V269" s="19" t="s">
        <v>11683</v>
      </c>
      <c r="AB269" t="s">
        <v>119</v>
      </c>
      <c r="AC269" t="s">
        <v>6396</v>
      </c>
      <c r="AD269" s="2" t="s">
        <v>117</v>
      </c>
      <c r="AE269" s="83"/>
    </row>
    <row r="270" spans="3:31" hidden="1" x14ac:dyDescent="0.25">
      <c r="C270" t="s">
        <v>10708</v>
      </c>
      <c r="D270" t="s">
        <v>10255</v>
      </c>
      <c r="E270">
        <v>1</v>
      </c>
      <c r="F270" t="s">
        <v>10256</v>
      </c>
      <c r="K270" s="2" t="s">
        <v>11217</v>
      </c>
      <c r="L270" t="s">
        <v>11677</v>
      </c>
      <c r="M270" t="s">
        <v>488</v>
      </c>
      <c r="N270" t="s">
        <v>11052</v>
      </c>
      <c r="O270" t="s">
        <v>5201</v>
      </c>
      <c r="P270" s="19" t="s">
        <v>4950</v>
      </c>
      <c r="R270" s="19" t="s">
        <v>154</v>
      </c>
      <c r="S270" s="19">
        <v>25.39</v>
      </c>
      <c r="T270" s="19">
        <v>115.3</v>
      </c>
      <c r="U270" s="19">
        <v>0</v>
      </c>
      <c r="V270" s="19" t="s">
        <v>1135</v>
      </c>
      <c r="AB270" t="s">
        <v>119</v>
      </c>
      <c r="AC270" t="s">
        <v>6397</v>
      </c>
      <c r="AD270" s="2" t="s">
        <v>142</v>
      </c>
      <c r="AE270" s="83"/>
    </row>
    <row r="271" spans="3:31" hidden="1" x14ac:dyDescent="0.25">
      <c r="C271" t="s">
        <v>10708</v>
      </c>
      <c r="D271" t="s">
        <v>10255</v>
      </c>
      <c r="E271">
        <v>1</v>
      </c>
      <c r="F271" t="s">
        <v>10256</v>
      </c>
      <c r="K271" s="2" t="s">
        <v>11253</v>
      </c>
      <c r="L271" t="s">
        <v>11677</v>
      </c>
      <c r="M271" t="s">
        <v>488</v>
      </c>
      <c r="N271" t="s">
        <v>11052</v>
      </c>
      <c r="O271" t="s">
        <v>5201</v>
      </c>
      <c r="P271" s="19" t="s">
        <v>4950</v>
      </c>
      <c r="R271" s="19" t="s">
        <v>154</v>
      </c>
      <c r="S271" s="19">
        <v>24.87</v>
      </c>
      <c r="T271" s="19">
        <v>189.9</v>
      </c>
      <c r="U271" s="19">
        <v>0</v>
      </c>
      <c r="V271" s="19" t="s">
        <v>1135</v>
      </c>
      <c r="AB271" t="s">
        <v>119</v>
      </c>
      <c r="AC271" t="s">
        <v>6397</v>
      </c>
      <c r="AD271" s="2" t="s">
        <v>142</v>
      </c>
      <c r="AE271" s="83"/>
    </row>
    <row r="272" spans="3:31" hidden="1" x14ac:dyDescent="0.25">
      <c r="C272" t="s">
        <v>10708</v>
      </c>
      <c r="D272" t="s">
        <v>10255</v>
      </c>
      <c r="E272">
        <v>1</v>
      </c>
      <c r="F272" t="s">
        <v>10256</v>
      </c>
      <c r="K272" s="2" t="s">
        <v>11283</v>
      </c>
      <c r="L272" t="s">
        <v>11677</v>
      </c>
      <c r="M272" t="s">
        <v>488</v>
      </c>
      <c r="N272" t="s">
        <v>11052</v>
      </c>
      <c r="O272" t="s">
        <v>5201</v>
      </c>
      <c r="P272" s="19" t="s">
        <v>4950</v>
      </c>
      <c r="R272" s="19" t="s">
        <v>154</v>
      </c>
      <c r="S272" s="19">
        <v>24.07</v>
      </c>
      <c r="T272" s="19">
        <v>305.76</v>
      </c>
      <c r="U272" s="19">
        <v>0</v>
      </c>
      <c r="V272" s="19" t="s">
        <v>1135</v>
      </c>
      <c r="AB272" t="s">
        <v>119</v>
      </c>
      <c r="AC272" t="s">
        <v>6397</v>
      </c>
      <c r="AD272" s="2" t="s">
        <v>142</v>
      </c>
      <c r="AE272" s="83"/>
    </row>
    <row r="273" spans="3:31" hidden="1" x14ac:dyDescent="0.25">
      <c r="C273" t="s">
        <v>10708</v>
      </c>
      <c r="D273" t="s">
        <v>10255</v>
      </c>
      <c r="E273">
        <v>1</v>
      </c>
      <c r="F273" t="s">
        <v>10256</v>
      </c>
      <c r="K273" s="2" t="s">
        <v>11338</v>
      </c>
      <c r="L273" t="s">
        <v>11677</v>
      </c>
      <c r="M273" t="s">
        <v>488</v>
      </c>
      <c r="N273" t="s">
        <v>11052</v>
      </c>
      <c r="O273" t="s">
        <v>5201</v>
      </c>
      <c r="P273" s="19" t="s">
        <v>4950</v>
      </c>
      <c r="R273" s="19" t="s">
        <v>154</v>
      </c>
      <c r="S273" s="19">
        <v>22.36</v>
      </c>
      <c r="T273" s="19">
        <v>421.61</v>
      </c>
      <c r="U273" s="19">
        <v>129.22</v>
      </c>
      <c r="V273" s="19" t="s">
        <v>1135</v>
      </c>
      <c r="AB273" t="s">
        <v>119</v>
      </c>
      <c r="AC273" t="s">
        <v>6397</v>
      </c>
      <c r="AD273" s="2" t="s">
        <v>142</v>
      </c>
      <c r="AE273" s="83"/>
    </row>
    <row r="274" spans="3:31" hidden="1" x14ac:dyDescent="0.25">
      <c r="C274" t="s">
        <v>10128</v>
      </c>
      <c r="D274">
        <v>20</v>
      </c>
      <c r="E274">
        <v>-129.22</v>
      </c>
      <c r="F274" t="s">
        <v>10129</v>
      </c>
      <c r="K274" s="2" t="s">
        <v>11699</v>
      </c>
      <c r="L274" t="s">
        <v>11677</v>
      </c>
      <c r="M274" t="s">
        <v>488</v>
      </c>
      <c r="N274" t="s">
        <v>11052</v>
      </c>
      <c r="O274" t="s">
        <v>5201</v>
      </c>
      <c r="P274" s="19" t="s">
        <v>4950</v>
      </c>
      <c r="R274" s="19" t="s">
        <v>154</v>
      </c>
      <c r="AB274" t="s">
        <v>119</v>
      </c>
      <c r="AC274" t="s">
        <v>6397</v>
      </c>
      <c r="AD274" s="2" t="s">
        <v>142</v>
      </c>
      <c r="AE274" s="83"/>
    </row>
    <row r="275" spans="3:31" hidden="1" x14ac:dyDescent="0.25">
      <c r="C275" t="s">
        <v>10708</v>
      </c>
      <c r="D275" t="s">
        <v>10255</v>
      </c>
      <c r="E275">
        <v>1</v>
      </c>
      <c r="F275" t="s">
        <v>10256</v>
      </c>
      <c r="K275" s="2" t="s">
        <v>11360</v>
      </c>
      <c r="L275" t="s">
        <v>11677</v>
      </c>
      <c r="M275" t="s">
        <v>488</v>
      </c>
      <c r="N275" t="s">
        <v>11052</v>
      </c>
      <c r="O275" t="s">
        <v>5201</v>
      </c>
      <c r="P275" s="19" t="s">
        <v>4950</v>
      </c>
      <c r="R275" s="19" t="s">
        <v>154</v>
      </c>
      <c r="S275" s="19">
        <v>16.54</v>
      </c>
      <c r="T275" s="19">
        <v>311.98</v>
      </c>
      <c r="U275" s="19">
        <v>1076.76</v>
      </c>
      <c r="V275" s="19" t="s">
        <v>1135</v>
      </c>
      <c r="AB275" t="s">
        <v>119</v>
      </c>
      <c r="AC275" t="s">
        <v>6397</v>
      </c>
      <c r="AD275" s="2" t="s">
        <v>142</v>
      </c>
      <c r="AE275" s="83"/>
    </row>
    <row r="276" spans="3:31" hidden="1" x14ac:dyDescent="0.25">
      <c r="C276" t="s">
        <v>10128</v>
      </c>
      <c r="D276">
        <v>20</v>
      </c>
      <c r="E276">
        <v>-1076.76</v>
      </c>
      <c r="F276" t="s">
        <v>10129</v>
      </c>
      <c r="K276" s="2" t="s">
        <v>11700</v>
      </c>
      <c r="L276" t="s">
        <v>11677</v>
      </c>
      <c r="M276" t="s">
        <v>488</v>
      </c>
      <c r="N276" t="s">
        <v>11052</v>
      </c>
      <c r="O276" t="s">
        <v>5201</v>
      </c>
      <c r="P276" s="19" t="s">
        <v>4950</v>
      </c>
      <c r="R276" s="19" t="s">
        <v>154</v>
      </c>
      <c r="AB276" t="s">
        <v>119</v>
      </c>
      <c r="AC276" t="s">
        <v>6397</v>
      </c>
      <c r="AD276" s="2" t="s">
        <v>142</v>
      </c>
      <c r="AE276" s="83"/>
    </row>
    <row r="277" spans="3:31" hidden="1" x14ac:dyDescent="0.25">
      <c r="C277" t="s">
        <v>10128</v>
      </c>
      <c r="D277">
        <v>25</v>
      </c>
      <c r="E277">
        <v>4849.42</v>
      </c>
      <c r="F277" t="s">
        <v>10129</v>
      </c>
      <c r="K277" s="2" t="s">
        <v>11022</v>
      </c>
      <c r="L277" t="s">
        <v>11677</v>
      </c>
      <c r="M277" t="s">
        <v>488</v>
      </c>
      <c r="N277" t="s">
        <v>11052</v>
      </c>
      <c r="O277" t="s">
        <v>5201</v>
      </c>
      <c r="P277" s="19" t="s">
        <v>4950</v>
      </c>
      <c r="R277" s="19" t="s">
        <v>154</v>
      </c>
      <c r="S277" s="19">
        <v>30.52</v>
      </c>
      <c r="T277" s="19">
        <v>371.27</v>
      </c>
      <c r="U277" s="19">
        <v>87.22</v>
      </c>
      <c r="V277" s="19" t="s">
        <v>11684</v>
      </c>
      <c r="AB277" t="s">
        <v>119</v>
      </c>
      <c r="AC277" t="s">
        <v>6397</v>
      </c>
      <c r="AD277" s="2" t="s">
        <v>142</v>
      </c>
      <c r="AE277" s="83"/>
    </row>
    <row r="278" spans="3:31" hidden="1" x14ac:dyDescent="0.25">
      <c r="C278" t="s">
        <v>10128</v>
      </c>
      <c r="D278">
        <v>25</v>
      </c>
      <c r="E278">
        <v>-87.22</v>
      </c>
      <c r="F278" t="s">
        <v>10129</v>
      </c>
      <c r="K278" s="2" t="s">
        <v>11701</v>
      </c>
      <c r="L278" t="s">
        <v>11677</v>
      </c>
      <c r="M278" t="s">
        <v>488</v>
      </c>
      <c r="N278" t="s">
        <v>11052</v>
      </c>
      <c r="O278" t="s">
        <v>5201</v>
      </c>
      <c r="P278" s="19" t="s">
        <v>4950</v>
      </c>
      <c r="R278" s="19" t="s">
        <v>154</v>
      </c>
      <c r="AB278" t="s">
        <v>119</v>
      </c>
      <c r="AC278" t="s">
        <v>6397</v>
      </c>
      <c r="AD278" s="2" t="s">
        <v>142</v>
      </c>
      <c r="AE278" s="83"/>
    </row>
    <row r="279" spans="3:31" hidden="1" x14ac:dyDescent="0.25">
      <c r="C279" t="s">
        <v>11702</v>
      </c>
      <c r="D279" t="s">
        <v>10752</v>
      </c>
      <c r="E279">
        <v>1</v>
      </c>
      <c r="F279" t="s">
        <v>10256</v>
      </c>
      <c r="K279" s="2" t="s">
        <v>11400</v>
      </c>
      <c r="L279" t="s">
        <v>11677</v>
      </c>
      <c r="M279" t="s">
        <v>488</v>
      </c>
      <c r="N279" t="s">
        <v>11052</v>
      </c>
      <c r="O279" t="s">
        <v>5201</v>
      </c>
      <c r="P279" s="19" t="s">
        <v>4950</v>
      </c>
      <c r="R279" s="19" t="s">
        <v>154</v>
      </c>
      <c r="S279" s="19">
        <v>47.46</v>
      </c>
      <c r="T279" s="19">
        <v>237.26</v>
      </c>
      <c r="U279" s="19">
        <v>0</v>
      </c>
      <c r="V279" s="19" t="s">
        <v>1136</v>
      </c>
      <c r="AB279" t="s">
        <v>119</v>
      </c>
      <c r="AC279" t="s">
        <v>6397</v>
      </c>
      <c r="AD279" s="2" t="s">
        <v>142</v>
      </c>
      <c r="AE279" s="83"/>
    </row>
    <row r="280" spans="3:31" hidden="1" x14ac:dyDescent="0.25">
      <c r="C280" t="s">
        <v>11702</v>
      </c>
      <c r="D280" t="s">
        <v>10752</v>
      </c>
      <c r="E280">
        <v>1</v>
      </c>
      <c r="F280" t="s">
        <v>10256</v>
      </c>
      <c r="K280" s="2" t="s">
        <v>11415</v>
      </c>
      <c r="L280" t="s">
        <v>11677</v>
      </c>
      <c r="M280" t="s">
        <v>488</v>
      </c>
      <c r="N280" t="s">
        <v>11052</v>
      </c>
      <c r="O280" t="s">
        <v>5201</v>
      </c>
      <c r="P280" s="19" t="s">
        <v>4950</v>
      </c>
      <c r="R280" s="19" t="s">
        <v>154</v>
      </c>
      <c r="S280" s="19">
        <v>46.06</v>
      </c>
      <c r="T280" s="19">
        <v>438.97</v>
      </c>
      <c r="U280" s="19">
        <v>0</v>
      </c>
      <c r="V280" s="19" t="s">
        <v>1136</v>
      </c>
      <c r="AB280" t="s">
        <v>119</v>
      </c>
      <c r="AC280" t="s">
        <v>2794</v>
      </c>
      <c r="AD280" s="2" t="s">
        <v>121</v>
      </c>
      <c r="AE280" s="83"/>
    </row>
    <row r="281" spans="3:31" hidden="1" x14ac:dyDescent="0.25">
      <c r="C281" t="s">
        <v>11702</v>
      </c>
      <c r="D281" t="s">
        <v>10752</v>
      </c>
      <c r="E281">
        <v>1</v>
      </c>
      <c r="F281" t="s">
        <v>10256</v>
      </c>
      <c r="K281" s="2" t="s">
        <v>11431</v>
      </c>
      <c r="L281" t="s">
        <v>11677</v>
      </c>
      <c r="M281" t="s">
        <v>488</v>
      </c>
      <c r="N281" t="s">
        <v>11052</v>
      </c>
      <c r="O281" t="s">
        <v>5201</v>
      </c>
      <c r="P281" s="19" t="s">
        <v>4950</v>
      </c>
      <c r="R281" s="19" t="s">
        <v>154</v>
      </c>
      <c r="S281" s="19">
        <v>43.64</v>
      </c>
      <c r="T281" s="19">
        <v>0</v>
      </c>
      <c r="U281" s="19">
        <v>549.59</v>
      </c>
      <c r="V281" s="19" t="s">
        <v>1136</v>
      </c>
      <c r="AB281" t="s">
        <v>119</v>
      </c>
      <c r="AC281" t="s">
        <v>2794</v>
      </c>
      <c r="AD281" s="2" t="s">
        <v>121</v>
      </c>
      <c r="AE281" s="83"/>
    </row>
    <row r="282" spans="3:31" hidden="1" x14ac:dyDescent="0.25">
      <c r="C282" t="s">
        <v>10128</v>
      </c>
      <c r="D282">
        <v>30</v>
      </c>
      <c r="E282">
        <v>-549.59</v>
      </c>
      <c r="F282" t="s">
        <v>10129</v>
      </c>
      <c r="K282" s="2" t="s">
        <v>11703</v>
      </c>
      <c r="L282" t="s">
        <v>11677</v>
      </c>
      <c r="M282" t="s">
        <v>488</v>
      </c>
      <c r="N282" t="s">
        <v>11052</v>
      </c>
      <c r="O282" t="s">
        <v>5201</v>
      </c>
      <c r="P282" s="19" t="s">
        <v>4950</v>
      </c>
      <c r="R282" s="19" t="s">
        <v>154</v>
      </c>
      <c r="AB282" t="s">
        <v>119</v>
      </c>
      <c r="AC282" t="s">
        <v>2794</v>
      </c>
      <c r="AD282" s="2" t="s">
        <v>121</v>
      </c>
      <c r="AE282" s="83"/>
    </row>
    <row r="283" spans="3:31" hidden="1" x14ac:dyDescent="0.25">
      <c r="C283" t="s">
        <v>11702</v>
      </c>
      <c r="D283" t="s">
        <v>10752</v>
      </c>
      <c r="E283">
        <v>1</v>
      </c>
      <c r="F283" t="s">
        <v>10256</v>
      </c>
      <c r="K283" s="2" t="s">
        <v>11449</v>
      </c>
      <c r="L283" t="s">
        <v>11677</v>
      </c>
      <c r="M283" t="s">
        <v>488</v>
      </c>
      <c r="N283" t="s">
        <v>11052</v>
      </c>
      <c r="O283" t="s">
        <v>5201</v>
      </c>
      <c r="P283" s="19" t="s">
        <v>4950</v>
      </c>
      <c r="R283" s="19" t="s">
        <v>154</v>
      </c>
      <c r="S283" s="19">
        <v>42.69</v>
      </c>
      <c r="T283" s="19">
        <v>0</v>
      </c>
      <c r="U283" s="19">
        <v>301.5</v>
      </c>
      <c r="V283" s="19" t="s">
        <v>1136</v>
      </c>
      <c r="AB283" t="s">
        <v>119</v>
      </c>
      <c r="AC283" t="s">
        <v>2794</v>
      </c>
      <c r="AD283" s="2" t="s">
        <v>121</v>
      </c>
      <c r="AE283" s="83"/>
    </row>
    <row r="284" spans="3:31" hidden="1" x14ac:dyDescent="0.25">
      <c r="C284" t="s">
        <v>10128</v>
      </c>
      <c r="D284">
        <v>30</v>
      </c>
      <c r="E284">
        <v>-301.5</v>
      </c>
      <c r="F284" t="s">
        <v>10129</v>
      </c>
      <c r="K284" s="2" t="s">
        <v>11704</v>
      </c>
      <c r="L284" t="s">
        <v>11677</v>
      </c>
      <c r="M284" t="s">
        <v>488</v>
      </c>
      <c r="N284" t="s">
        <v>11052</v>
      </c>
      <c r="O284" t="s">
        <v>5201</v>
      </c>
      <c r="P284" s="19" t="s">
        <v>4950</v>
      </c>
      <c r="R284" s="19" t="s">
        <v>154</v>
      </c>
      <c r="AB284" t="s">
        <v>119</v>
      </c>
      <c r="AC284" t="s">
        <v>6412</v>
      </c>
      <c r="AD284" s="2" t="s">
        <v>147</v>
      </c>
      <c r="AE284" s="83"/>
    </row>
    <row r="285" spans="3:31" hidden="1" x14ac:dyDescent="0.25">
      <c r="C285" t="s">
        <v>11702</v>
      </c>
      <c r="D285" t="s">
        <v>10255</v>
      </c>
      <c r="E285">
        <v>1</v>
      </c>
      <c r="F285" t="s">
        <v>10256</v>
      </c>
      <c r="K285" s="2" t="s">
        <v>11477</v>
      </c>
      <c r="L285" t="s">
        <v>11677</v>
      </c>
      <c r="M285" t="s">
        <v>488</v>
      </c>
      <c r="N285" t="s">
        <v>11052</v>
      </c>
      <c r="O285" t="s">
        <v>5201</v>
      </c>
      <c r="P285" s="19" t="s">
        <v>4950</v>
      </c>
      <c r="R285" s="19" t="s">
        <v>154</v>
      </c>
      <c r="S285" s="19">
        <v>0.98</v>
      </c>
      <c r="T285" s="19">
        <v>5511.06</v>
      </c>
      <c r="U285" s="19">
        <v>0</v>
      </c>
      <c r="V285" s="19" t="s">
        <v>490</v>
      </c>
      <c r="AB285" t="s">
        <v>119</v>
      </c>
      <c r="AC285" t="s">
        <v>6412</v>
      </c>
      <c r="AD285" s="2" t="s">
        <v>147</v>
      </c>
      <c r="AE285" s="83"/>
    </row>
    <row r="286" spans="3:31" hidden="1" x14ac:dyDescent="0.25">
      <c r="C286" t="s">
        <v>10128</v>
      </c>
      <c r="D286">
        <v>30</v>
      </c>
      <c r="E286">
        <v>434.53</v>
      </c>
      <c r="F286" t="s">
        <v>10129</v>
      </c>
      <c r="K286" s="2" t="s">
        <v>11047</v>
      </c>
      <c r="L286" t="s">
        <v>11677</v>
      </c>
      <c r="M286" t="s">
        <v>488</v>
      </c>
      <c r="N286" t="s">
        <v>11052</v>
      </c>
      <c r="O286" t="s">
        <v>5201</v>
      </c>
      <c r="P286" s="19" t="s">
        <v>4950</v>
      </c>
      <c r="R286" s="19" t="s">
        <v>154</v>
      </c>
      <c r="S286" s="19">
        <v>2.5099999999999998</v>
      </c>
      <c r="T286" s="19">
        <v>73.22</v>
      </c>
      <c r="U286" s="19">
        <v>0</v>
      </c>
      <c r="V286" s="19" t="s">
        <v>11685</v>
      </c>
      <c r="AB286" t="s">
        <v>119</v>
      </c>
      <c r="AC286" t="s">
        <v>6412</v>
      </c>
      <c r="AD286" s="2" t="s">
        <v>147</v>
      </c>
      <c r="AE286" s="83"/>
    </row>
    <row r="287" spans="3:31" hidden="1" x14ac:dyDescent="0.25">
      <c r="C287" t="s">
        <v>10128</v>
      </c>
      <c r="D287">
        <v>30</v>
      </c>
      <c r="E287">
        <v>658.97</v>
      </c>
      <c r="F287" t="s">
        <v>10129</v>
      </c>
      <c r="K287" s="2" t="s">
        <v>11489</v>
      </c>
      <c r="L287" t="s">
        <v>11677</v>
      </c>
      <c r="M287" t="s">
        <v>488</v>
      </c>
      <c r="N287" t="s">
        <v>11052</v>
      </c>
      <c r="O287" t="s">
        <v>5201</v>
      </c>
      <c r="P287" s="19" t="s">
        <v>4950</v>
      </c>
      <c r="R287" s="19" t="s">
        <v>154</v>
      </c>
      <c r="S287" s="19">
        <v>3.88</v>
      </c>
      <c r="T287" s="19">
        <v>100.18</v>
      </c>
      <c r="U287" s="19">
        <v>0</v>
      </c>
      <c r="V287" s="19" t="s">
        <v>11686</v>
      </c>
      <c r="AB287" t="s">
        <v>119</v>
      </c>
      <c r="AC287" t="s">
        <v>6412</v>
      </c>
      <c r="AD287" s="2" t="s">
        <v>147</v>
      </c>
      <c r="AE287" s="83"/>
    </row>
    <row r="288" spans="3:31" hidden="1" x14ac:dyDescent="0.25">
      <c r="C288" t="s">
        <v>10128</v>
      </c>
      <c r="D288">
        <v>35</v>
      </c>
      <c r="E288">
        <v>1686.28</v>
      </c>
      <c r="F288" t="s">
        <v>10129</v>
      </c>
      <c r="K288" s="2" t="s">
        <v>10742</v>
      </c>
      <c r="L288" t="s">
        <v>11677</v>
      </c>
      <c r="M288" t="s">
        <v>488</v>
      </c>
      <c r="N288" t="s">
        <v>11052</v>
      </c>
      <c r="O288" t="s">
        <v>5201</v>
      </c>
      <c r="P288" s="19" t="s">
        <v>4950</v>
      </c>
      <c r="R288" s="19" t="s">
        <v>154</v>
      </c>
      <c r="S288" s="19">
        <v>1.62</v>
      </c>
      <c r="T288" s="19">
        <v>51.88</v>
      </c>
      <c r="U288" s="19">
        <v>1401.83</v>
      </c>
      <c r="V288" s="19" t="s">
        <v>11687</v>
      </c>
      <c r="AB288" t="s">
        <v>119</v>
      </c>
      <c r="AC288" t="s">
        <v>6412</v>
      </c>
      <c r="AD288" s="2" t="s">
        <v>147</v>
      </c>
      <c r="AE288" s="83"/>
    </row>
    <row r="289" spans="3:31" hidden="1" x14ac:dyDescent="0.25">
      <c r="C289" t="s">
        <v>10128</v>
      </c>
      <c r="D289">
        <v>35</v>
      </c>
      <c r="E289">
        <v>-1401.83</v>
      </c>
      <c r="F289" t="s">
        <v>10129</v>
      </c>
      <c r="K289" s="2" t="s">
        <v>11705</v>
      </c>
      <c r="L289" t="s">
        <v>11677</v>
      </c>
      <c r="M289" t="s">
        <v>488</v>
      </c>
      <c r="N289" t="s">
        <v>11052</v>
      </c>
      <c r="O289" t="s">
        <v>5201</v>
      </c>
      <c r="P289" s="19" t="s">
        <v>4950</v>
      </c>
      <c r="R289" s="19" t="s">
        <v>154</v>
      </c>
      <c r="AB289" t="s">
        <v>119</v>
      </c>
      <c r="AC289" t="s">
        <v>6398</v>
      </c>
      <c r="AD289" s="2" t="s">
        <v>298</v>
      </c>
      <c r="AE289" s="83"/>
    </row>
    <row r="290" spans="3:31" hidden="1" x14ac:dyDescent="0.25">
      <c r="C290" t="s">
        <v>10740</v>
      </c>
      <c r="D290" t="s">
        <v>10741</v>
      </c>
      <c r="E290">
        <v>1</v>
      </c>
      <c r="F290" t="s">
        <v>10256</v>
      </c>
      <c r="K290" s="2" t="s">
        <v>11502</v>
      </c>
      <c r="L290" t="s">
        <v>11677</v>
      </c>
      <c r="M290" t="s">
        <v>488</v>
      </c>
      <c r="N290" t="s">
        <v>11052</v>
      </c>
      <c r="O290" t="s">
        <v>5201</v>
      </c>
      <c r="P290" s="19" t="s">
        <v>4950</v>
      </c>
      <c r="R290" s="19" t="s">
        <v>154</v>
      </c>
      <c r="S290" s="19">
        <v>45.67</v>
      </c>
      <c r="T290" s="19">
        <v>298.20999999999998</v>
      </c>
      <c r="U290" s="19">
        <v>0</v>
      </c>
      <c r="V290" s="19" t="s">
        <v>9154</v>
      </c>
      <c r="AB290" t="s">
        <v>119</v>
      </c>
      <c r="AC290" t="s">
        <v>6398</v>
      </c>
      <c r="AD290" s="2" t="s">
        <v>298</v>
      </c>
      <c r="AE290" s="83"/>
    </row>
    <row r="291" spans="3:31" hidden="1" x14ac:dyDescent="0.25">
      <c r="C291" t="s">
        <v>10740</v>
      </c>
      <c r="D291" t="s">
        <v>10741</v>
      </c>
      <c r="E291">
        <v>1</v>
      </c>
      <c r="F291" t="s">
        <v>10256</v>
      </c>
      <c r="K291" s="2" t="s">
        <v>11520</v>
      </c>
      <c r="L291" t="s">
        <v>11677</v>
      </c>
      <c r="M291" t="s">
        <v>488</v>
      </c>
      <c r="N291" t="s">
        <v>11052</v>
      </c>
      <c r="O291" t="s">
        <v>5201</v>
      </c>
      <c r="P291" s="19" t="s">
        <v>4950</v>
      </c>
      <c r="R291" s="19" t="s">
        <v>154</v>
      </c>
      <c r="S291" s="19">
        <v>45.82</v>
      </c>
      <c r="T291" s="19">
        <v>277.10000000000002</v>
      </c>
      <c r="U291" s="19">
        <v>0</v>
      </c>
      <c r="V291" s="19" t="s">
        <v>9154</v>
      </c>
      <c r="AB291" t="s">
        <v>119</v>
      </c>
      <c r="AC291" t="s">
        <v>6398</v>
      </c>
      <c r="AD291" s="2" t="s">
        <v>298</v>
      </c>
      <c r="AE291" s="83"/>
    </row>
    <row r="292" spans="3:31" hidden="1" x14ac:dyDescent="0.25">
      <c r="C292" t="s">
        <v>10740</v>
      </c>
      <c r="D292" t="s">
        <v>10741</v>
      </c>
      <c r="E292">
        <v>1</v>
      </c>
      <c r="F292" t="s">
        <v>10256</v>
      </c>
      <c r="K292" s="2" t="s">
        <v>11536</v>
      </c>
      <c r="L292" t="s">
        <v>11677</v>
      </c>
      <c r="M292" t="s">
        <v>488</v>
      </c>
      <c r="N292" t="s">
        <v>11052</v>
      </c>
      <c r="O292" t="s">
        <v>5201</v>
      </c>
      <c r="P292" s="19" t="s">
        <v>4950</v>
      </c>
      <c r="R292" s="19" t="s">
        <v>154</v>
      </c>
      <c r="S292" s="19">
        <v>45.65</v>
      </c>
      <c r="T292" s="19">
        <v>301.51</v>
      </c>
      <c r="U292" s="19">
        <v>0</v>
      </c>
      <c r="V292" s="19" t="s">
        <v>9154</v>
      </c>
      <c r="AB292" t="s">
        <v>119</v>
      </c>
      <c r="AC292" t="s">
        <v>6398</v>
      </c>
      <c r="AD292" s="2" t="s">
        <v>298</v>
      </c>
      <c r="AE292" s="83"/>
    </row>
    <row r="293" spans="3:31" hidden="1" x14ac:dyDescent="0.25">
      <c r="C293" t="s">
        <v>10740</v>
      </c>
      <c r="D293" t="s">
        <v>10741</v>
      </c>
      <c r="E293">
        <v>1</v>
      </c>
      <c r="F293" t="s">
        <v>10256</v>
      </c>
      <c r="K293" s="2" t="s">
        <v>11555</v>
      </c>
      <c r="L293" t="s">
        <v>11677</v>
      </c>
      <c r="M293" t="s">
        <v>488</v>
      </c>
      <c r="N293" t="s">
        <v>11052</v>
      </c>
      <c r="O293" t="s">
        <v>5201</v>
      </c>
      <c r="P293" s="19" t="s">
        <v>4950</v>
      </c>
      <c r="R293" s="19" t="s">
        <v>154</v>
      </c>
      <c r="S293" s="19">
        <v>44.82</v>
      </c>
      <c r="T293" s="19">
        <v>420.81</v>
      </c>
      <c r="U293" s="19">
        <v>0</v>
      </c>
      <c r="V293" s="19" t="s">
        <v>9154</v>
      </c>
      <c r="AB293" t="s">
        <v>119</v>
      </c>
      <c r="AC293" t="s">
        <v>6398</v>
      </c>
      <c r="AD293" s="2" t="s">
        <v>298</v>
      </c>
      <c r="AE293" s="83"/>
    </row>
    <row r="294" spans="3:31" hidden="1" x14ac:dyDescent="0.25">
      <c r="C294" t="s">
        <v>10740</v>
      </c>
      <c r="D294" t="s">
        <v>10741</v>
      </c>
      <c r="E294">
        <v>1</v>
      </c>
      <c r="F294" t="s">
        <v>10256</v>
      </c>
      <c r="K294" s="2" t="s">
        <v>11575</v>
      </c>
      <c r="L294" t="s">
        <v>11677</v>
      </c>
      <c r="M294" t="s">
        <v>488</v>
      </c>
      <c r="N294" t="s">
        <v>11052</v>
      </c>
      <c r="O294" t="s">
        <v>5201</v>
      </c>
      <c r="P294" s="19" t="s">
        <v>4950</v>
      </c>
      <c r="R294" s="19" t="s">
        <v>154</v>
      </c>
      <c r="S294" s="19">
        <v>44.46</v>
      </c>
      <c r="T294" s="19">
        <v>472.98</v>
      </c>
      <c r="U294" s="19">
        <v>0</v>
      </c>
      <c r="V294" s="19" t="s">
        <v>9154</v>
      </c>
      <c r="AB294" t="s">
        <v>119</v>
      </c>
      <c r="AC294" t="s">
        <v>6398</v>
      </c>
      <c r="AD294" s="2" t="s">
        <v>298</v>
      </c>
      <c r="AE294" s="83"/>
    </row>
    <row r="295" spans="3:31" hidden="1" x14ac:dyDescent="0.25">
      <c r="C295" t="s">
        <v>10740</v>
      </c>
      <c r="D295" t="s">
        <v>10741</v>
      </c>
      <c r="E295">
        <v>1</v>
      </c>
      <c r="F295" t="s">
        <v>10256</v>
      </c>
      <c r="K295" s="2" t="s">
        <v>11584</v>
      </c>
      <c r="L295" t="s">
        <v>11677</v>
      </c>
      <c r="M295" t="s">
        <v>488</v>
      </c>
      <c r="N295" t="s">
        <v>11052</v>
      </c>
      <c r="O295" t="s">
        <v>5201</v>
      </c>
      <c r="P295" s="19" t="s">
        <v>4950</v>
      </c>
      <c r="R295" s="19" t="s">
        <v>154</v>
      </c>
      <c r="S295" s="19">
        <v>44.76</v>
      </c>
      <c r="T295" s="19">
        <v>429.58</v>
      </c>
      <c r="U295" s="19">
        <v>0</v>
      </c>
      <c r="V295" s="19" t="s">
        <v>9154</v>
      </c>
      <c r="AB295" t="s">
        <v>119</v>
      </c>
      <c r="AC295" t="s">
        <v>6398</v>
      </c>
      <c r="AD295" s="2" t="s">
        <v>298</v>
      </c>
      <c r="AE295" s="83"/>
    </row>
    <row r="296" spans="3:31" hidden="1" x14ac:dyDescent="0.25">
      <c r="C296" t="s">
        <v>10128</v>
      </c>
      <c r="D296">
        <v>40</v>
      </c>
      <c r="E296">
        <v>4935.29</v>
      </c>
      <c r="F296" t="s">
        <v>10129</v>
      </c>
      <c r="K296" s="2" t="s">
        <v>11600</v>
      </c>
      <c r="L296" t="s">
        <v>11677</v>
      </c>
      <c r="M296" t="s">
        <v>488</v>
      </c>
      <c r="N296" t="s">
        <v>11052</v>
      </c>
      <c r="O296" t="s">
        <v>5201</v>
      </c>
      <c r="P296" s="19" t="s">
        <v>4950</v>
      </c>
      <c r="R296" s="19" t="s">
        <v>154</v>
      </c>
      <c r="S296" s="19">
        <v>17.239999999999998</v>
      </c>
      <c r="T296" s="19">
        <v>167.01</v>
      </c>
      <c r="U296" s="19">
        <v>2288.62</v>
      </c>
      <c r="V296" s="19" t="s">
        <v>11688</v>
      </c>
      <c r="AB296" t="s">
        <v>119</v>
      </c>
      <c r="AC296" t="s">
        <v>6398</v>
      </c>
      <c r="AD296" s="2" t="s">
        <v>298</v>
      </c>
      <c r="AE296" s="83"/>
    </row>
    <row r="297" spans="3:31" hidden="1" x14ac:dyDescent="0.25">
      <c r="C297" t="s">
        <v>10128</v>
      </c>
      <c r="D297">
        <v>40</v>
      </c>
      <c r="E297">
        <v>-2288.62</v>
      </c>
      <c r="F297" t="s">
        <v>10129</v>
      </c>
      <c r="K297" s="2" t="s">
        <v>11706</v>
      </c>
      <c r="L297" t="s">
        <v>11677</v>
      </c>
      <c r="M297" t="s">
        <v>488</v>
      </c>
      <c r="N297" t="s">
        <v>11052</v>
      </c>
      <c r="O297" t="s">
        <v>5201</v>
      </c>
      <c r="P297" s="19" t="s">
        <v>4950</v>
      </c>
      <c r="R297" s="19" t="s">
        <v>154</v>
      </c>
      <c r="AB297" t="s">
        <v>119</v>
      </c>
      <c r="AC297" t="s">
        <v>6398</v>
      </c>
      <c r="AD297" s="2" t="s">
        <v>298</v>
      </c>
      <c r="AE297" s="83"/>
    </row>
    <row r="298" spans="3:31" hidden="1" x14ac:dyDescent="0.25">
      <c r="C298" t="s">
        <v>10264</v>
      </c>
      <c r="D298" t="s">
        <v>10255</v>
      </c>
      <c r="E298">
        <v>1</v>
      </c>
      <c r="F298" t="s">
        <v>10256</v>
      </c>
      <c r="K298" s="2" t="s">
        <v>11609</v>
      </c>
      <c r="L298" t="s">
        <v>11677</v>
      </c>
      <c r="M298" t="s">
        <v>488</v>
      </c>
      <c r="N298" t="s">
        <v>11052</v>
      </c>
      <c r="O298" t="s">
        <v>5201</v>
      </c>
      <c r="P298" s="19" t="s">
        <v>4950</v>
      </c>
      <c r="R298" s="19" t="s">
        <v>154</v>
      </c>
      <c r="S298" s="19">
        <v>49.66</v>
      </c>
      <c r="T298" s="19">
        <v>859.98</v>
      </c>
      <c r="U298" s="19">
        <v>1416.33</v>
      </c>
      <c r="V298" s="19" t="s">
        <v>1945</v>
      </c>
      <c r="AB298" t="s">
        <v>119</v>
      </c>
      <c r="AC298" t="s">
        <v>6398</v>
      </c>
      <c r="AD298" s="2" t="s">
        <v>298</v>
      </c>
      <c r="AE298" s="83"/>
    </row>
    <row r="299" spans="3:31" hidden="1" x14ac:dyDescent="0.25">
      <c r="C299" t="s">
        <v>10128</v>
      </c>
      <c r="D299">
        <v>50</v>
      </c>
      <c r="E299">
        <v>-1416.33</v>
      </c>
      <c r="F299" t="s">
        <v>10129</v>
      </c>
      <c r="K299" s="2" t="s">
        <v>11707</v>
      </c>
      <c r="L299" t="s">
        <v>11677</v>
      </c>
      <c r="M299" t="s">
        <v>488</v>
      </c>
      <c r="N299" t="s">
        <v>11052</v>
      </c>
      <c r="O299" t="s">
        <v>5201</v>
      </c>
      <c r="P299" s="19" t="s">
        <v>4950</v>
      </c>
      <c r="R299" s="19" t="s">
        <v>154</v>
      </c>
      <c r="AB299" t="s">
        <v>119</v>
      </c>
      <c r="AC299" t="s">
        <v>6398</v>
      </c>
      <c r="AD299" s="2" t="s">
        <v>298</v>
      </c>
      <c r="AE299" s="83"/>
    </row>
    <row r="300" spans="3:31" hidden="1" x14ac:dyDescent="0.25">
      <c r="C300" t="s">
        <v>10264</v>
      </c>
      <c r="D300" t="s">
        <v>10255</v>
      </c>
      <c r="E300">
        <v>1</v>
      </c>
      <c r="F300" t="s">
        <v>10256</v>
      </c>
      <c r="K300" s="2" t="s">
        <v>11620</v>
      </c>
      <c r="L300" t="s">
        <v>11677</v>
      </c>
      <c r="M300" t="s">
        <v>488</v>
      </c>
      <c r="N300" t="s">
        <v>11052</v>
      </c>
      <c r="O300" t="s">
        <v>5201</v>
      </c>
      <c r="P300" s="19" t="s">
        <v>4950</v>
      </c>
      <c r="R300" s="19" t="s">
        <v>154</v>
      </c>
      <c r="S300" s="19">
        <v>49.67</v>
      </c>
      <c r="T300" s="19">
        <v>512.83000000000004</v>
      </c>
      <c r="U300" s="19">
        <v>1761.54</v>
      </c>
      <c r="V300" s="19" t="s">
        <v>1945</v>
      </c>
      <c r="AB300" t="s">
        <v>119</v>
      </c>
      <c r="AC300" t="s">
        <v>6398</v>
      </c>
      <c r="AD300" s="2" t="s">
        <v>298</v>
      </c>
      <c r="AE300" s="83"/>
    </row>
    <row r="301" spans="3:31" hidden="1" x14ac:dyDescent="0.25">
      <c r="C301" t="s">
        <v>10128</v>
      </c>
      <c r="D301">
        <v>50</v>
      </c>
      <c r="E301">
        <v>-1761.54</v>
      </c>
      <c r="F301" t="s">
        <v>10129</v>
      </c>
      <c r="K301" s="2" t="s">
        <v>11708</v>
      </c>
      <c r="L301" t="s">
        <v>11677</v>
      </c>
      <c r="M301" t="s">
        <v>488</v>
      </c>
      <c r="N301" t="s">
        <v>11052</v>
      </c>
      <c r="O301" t="s">
        <v>5201</v>
      </c>
      <c r="P301" s="19" t="s">
        <v>4950</v>
      </c>
      <c r="R301" s="19" t="s">
        <v>154</v>
      </c>
      <c r="AB301" t="s">
        <v>119</v>
      </c>
      <c r="AC301" t="s">
        <v>6398</v>
      </c>
      <c r="AD301" s="2" t="s">
        <v>298</v>
      </c>
      <c r="AE301" s="83"/>
    </row>
    <row r="302" spans="3:31" hidden="1" x14ac:dyDescent="0.25">
      <c r="C302" t="s">
        <v>10264</v>
      </c>
      <c r="D302" t="s">
        <v>10255</v>
      </c>
      <c r="E302">
        <v>1</v>
      </c>
      <c r="F302" t="s">
        <v>10256</v>
      </c>
      <c r="K302" s="2" t="s">
        <v>11624</v>
      </c>
      <c r="L302" t="s">
        <v>11677</v>
      </c>
      <c r="M302" t="s">
        <v>488</v>
      </c>
      <c r="N302" t="s">
        <v>11052</v>
      </c>
      <c r="O302" t="s">
        <v>5201</v>
      </c>
      <c r="P302" s="19" t="s">
        <v>4950</v>
      </c>
      <c r="R302" s="19" t="s">
        <v>154</v>
      </c>
      <c r="S302" s="19">
        <v>47.94</v>
      </c>
      <c r="T302" s="19">
        <v>442.73</v>
      </c>
      <c r="U302" s="19">
        <v>2080.7199999999998</v>
      </c>
      <c r="V302" s="19" t="s">
        <v>1945</v>
      </c>
      <c r="AB302" t="s">
        <v>119</v>
      </c>
      <c r="AC302" t="s">
        <v>6398</v>
      </c>
      <c r="AD302" s="2" t="s">
        <v>298</v>
      </c>
      <c r="AE302" s="83"/>
    </row>
    <row r="303" spans="3:31" hidden="1" x14ac:dyDescent="0.25">
      <c r="C303" t="s">
        <v>10128</v>
      </c>
      <c r="D303">
        <v>50</v>
      </c>
      <c r="E303">
        <v>-2080.7199999999998</v>
      </c>
      <c r="F303" t="s">
        <v>10129</v>
      </c>
      <c r="K303" s="2" t="s">
        <v>11709</v>
      </c>
      <c r="L303" t="s">
        <v>11677</v>
      </c>
      <c r="M303" t="s">
        <v>488</v>
      </c>
      <c r="N303" t="s">
        <v>11052</v>
      </c>
      <c r="O303" t="s">
        <v>5201</v>
      </c>
      <c r="P303" s="19" t="s">
        <v>4950</v>
      </c>
      <c r="R303" s="19" t="s">
        <v>154</v>
      </c>
      <c r="AB303" t="s">
        <v>119</v>
      </c>
      <c r="AC303" t="s">
        <v>6398</v>
      </c>
      <c r="AD303" s="2" t="s">
        <v>298</v>
      </c>
      <c r="AE303" s="83"/>
    </row>
    <row r="304" spans="3:31" hidden="1" x14ac:dyDescent="0.25">
      <c r="C304" t="s">
        <v>10264</v>
      </c>
      <c r="D304" t="s">
        <v>10255</v>
      </c>
      <c r="E304">
        <v>1</v>
      </c>
      <c r="F304" t="s">
        <v>10256</v>
      </c>
      <c r="K304" s="2" t="s">
        <v>11632</v>
      </c>
      <c r="L304" t="s">
        <v>11677</v>
      </c>
      <c r="M304" t="s">
        <v>488</v>
      </c>
      <c r="N304" t="s">
        <v>11052</v>
      </c>
      <c r="O304" t="s">
        <v>5201</v>
      </c>
      <c r="P304" s="19" t="s">
        <v>4950</v>
      </c>
      <c r="R304" s="19" t="s">
        <v>154</v>
      </c>
      <c r="S304" s="19">
        <v>50</v>
      </c>
      <c r="T304" s="19">
        <v>391.18</v>
      </c>
      <c r="U304" s="19">
        <v>1835.88</v>
      </c>
      <c r="V304" s="19" t="s">
        <v>1945</v>
      </c>
      <c r="AB304" t="s">
        <v>119</v>
      </c>
      <c r="AC304" t="s">
        <v>6398</v>
      </c>
      <c r="AD304" s="2" t="s">
        <v>298</v>
      </c>
      <c r="AE304" s="83"/>
    </row>
    <row r="305" spans="1:31" hidden="1" x14ac:dyDescent="0.25">
      <c r="C305" t="s">
        <v>10128</v>
      </c>
      <c r="D305">
        <v>50</v>
      </c>
      <c r="E305">
        <v>-1835.88</v>
      </c>
      <c r="F305" t="s">
        <v>10129</v>
      </c>
      <c r="K305" s="2" t="s">
        <v>11710</v>
      </c>
      <c r="L305" t="s">
        <v>11677</v>
      </c>
      <c r="M305" t="s">
        <v>488</v>
      </c>
      <c r="N305" t="s">
        <v>11052</v>
      </c>
      <c r="O305" t="s">
        <v>5201</v>
      </c>
      <c r="P305" s="19" t="s">
        <v>4950</v>
      </c>
      <c r="R305" s="19" t="s">
        <v>154</v>
      </c>
      <c r="AB305" t="s">
        <v>119</v>
      </c>
      <c r="AC305" t="s">
        <v>6398</v>
      </c>
      <c r="AD305" s="2" t="s">
        <v>298</v>
      </c>
      <c r="AE305" s="83"/>
    </row>
    <row r="306" spans="1:31" hidden="1" x14ac:dyDescent="0.25">
      <c r="C306" t="s">
        <v>10264</v>
      </c>
      <c r="D306" t="s">
        <v>10255</v>
      </c>
      <c r="E306">
        <v>1</v>
      </c>
      <c r="F306" t="s">
        <v>10256</v>
      </c>
      <c r="K306" s="2" t="s">
        <v>11645</v>
      </c>
      <c r="L306" t="s">
        <v>11677</v>
      </c>
      <c r="M306" t="s">
        <v>488</v>
      </c>
      <c r="N306" t="s">
        <v>11052</v>
      </c>
      <c r="O306" t="s">
        <v>5201</v>
      </c>
      <c r="P306" s="19" t="s">
        <v>4950</v>
      </c>
      <c r="R306" s="19" t="s">
        <v>154</v>
      </c>
      <c r="S306" s="19">
        <v>49.35</v>
      </c>
      <c r="T306" s="19">
        <v>485.42</v>
      </c>
      <c r="U306" s="19">
        <v>1835.88</v>
      </c>
      <c r="V306" s="19" t="s">
        <v>1945</v>
      </c>
      <c r="AB306" t="s">
        <v>119</v>
      </c>
      <c r="AC306" t="s">
        <v>6398</v>
      </c>
      <c r="AD306" s="2" t="s">
        <v>298</v>
      </c>
      <c r="AE306" s="83"/>
    </row>
    <row r="307" spans="1:31" hidden="1" x14ac:dyDescent="0.25">
      <c r="C307" t="s">
        <v>10128</v>
      </c>
      <c r="D307">
        <v>50</v>
      </c>
      <c r="E307">
        <v>-1835.88</v>
      </c>
      <c r="F307" t="s">
        <v>10129</v>
      </c>
      <c r="K307" s="2" t="s">
        <v>11711</v>
      </c>
      <c r="L307" t="s">
        <v>11677</v>
      </c>
      <c r="M307" t="s">
        <v>488</v>
      </c>
      <c r="N307" t="s">
        <v>11052</v>
      </c>
      <c r="O307" t="s">
        <v>5201</v>
      </c>
      <c r="P307" s="19" t="s">
        <v>4950</v>
      </c>
      <c r="R307" s="19" t="s">
        <v>154</v>
      </c>
      <c r="AB307" t="s">
        <v>119</v>
      </c>
      <c r="AC307" t="s">
        <v>6398</v>
      </c>
      <c r="AD307" s="2" t="s">
        <v>298</v>
      </c>
      <c r="AE307" s="83"/>
    </row>
    <row r="308" spans="1:31" hidden="1" x14ac:dyDescent="0.25">
      <c r="C308" t="s">
        <v>10264</v>
      </c>
      <c r="D308" t="s">
        <v>10255</v>
      </c>
      <c r="E308">
        <v>1</v>
      </c>
      <c r="F308" t="s">
        <v>10256</v>
      </c>
      <c r="K308" s="2" t="s">
        <v>11656</v>
      </c>
      <c r="L308" t="s">
        <v>11677</v>
      </c>
      <c r="M308" t="s">
        <v>488</v>
      </c>
      <c r="N308" t="s">
        <v>11052</v>
      </c>
      <c r="O308" t="s">
        <v>5201</v>
      </c>
      <c r="P308" s="19" t="s">
        <v>4950</v>
      </c>
      <c r="R308" s="19" t="s">
        <v>154</v>
      </c>
      <c r="S308" s="19">
        <v>49.89</v>
      </c>
      <c r="T308" s="19">
        <v>452.03</v>
      </c>
      <c r="U308" s="19">
        <v>1790.56</v>
      </c>
      <c r="V308" s="19" t="s">
        <v>1945</v>
      </c>
      <c r="AB308" t="s">
        <v>119</v>
      </c>
      <c r="AC308" t="s">
        <v>6398</v>
      </c>
      <c r="AD308" s="2" t="s">
        <v>298</v>
      </c>
      <c r="AE308" s="83"/>
    </row>
    <row r="309" spans="1:31" hidden="1" x14ac:dyDescent="0.25">
      <c r="C309" t="s">
        <v>10128</v>
      </c>
      <c r="D309">
        <v>50</v>
      </c>
      <c r="E309">
        <v>-1790.56</v>
      </c>
      <c r="F309" t="s">
        <v>10129</v>
      </c>
      <c r="K309" s="2" t="s">
        <v>11712</v>
      </c>
      <c r="L309" t="s">
        <v>11677</v>
      </c>
      <c r="M309" t="s">
        <v>488</v>
      </c>
      <c r="N309" t="s">
        <v>11052</v>
      </c>
      <c r="O309" t="s">
        <v>5201</v>
      </c>
      <c r="P309" s="19" t="s">
        <v>4950</v>
      </c>
      <c r="R309" s="19" t="s">
        <v>154</v>
      </c>
      <c r="AB309" t="s">
        <v>119</v>
      </c>
      <c r="AC309" t="s">
        <v>6399</v>
      </c>
      <c r="AD309" s="2" t="s">
        <v>121</v>
      </c>
      <c r="AE309" s="83"/>
    </row>
    <row r="310" spans="1:31" hidden="1" x14ac:dyDescent="0.25">
      <c r="C310" t="s">
        <v>10264</v>
      </c>
      <c r="D310" t="s">
        <v>10255</v>
      </c>
      <c r="E310">
        <v>1</v>
      </c>
      <c r="F310" t="s">
        <v>10256</v>
      </c>
      <c r="K310" s="2" t="s">
        <v>11666</v>
      </c>
      <c r="L310" t="s">
        <v>11677</v>
      </c>
      <c r="M310" t="s">
        <v>488</v>
      </c>
      <c r="N310" t="s">
        <v>11052</v>
      </c>
      <c r="O310" t="s">
        <v>5201</v>
      </c>
      <c r="P310" s="19" t="s">
        <v>4950</v>
      </c>
      <c r="R310" s="19" t="s">
        <v>154</v>
      </c>
      <c r="S310" s="19">
        <v>48.64</v>
      </c>
      <c r="T310" s="19">
        <v>107.99</v>
      </c>
      <c r="U310" s="19">
        <v>2314.46</v>
      </c>
      <c r="V310" s="19" t="s">
        <v>1945</v>
      </c>
      <c r="AB310" t="s">
        <v>119</v>
      </c>
      <c r="AC310" t="s">
        <v>6399</v>
      </c>
      <c r="AD310" s="2" t="s">
        <v>121</v>
      </c>
      <c r="AE310" s="83"/>
    </row>
    <row r="311" spans="1:31" hidden="1" x14ac:dyDescent="0.25">
      <c r="C311" t="s">
        <v>10128</v>
      </c>
      <c r="D311">
        <v>50</v>
      </c>
      <c r="E311">
        <v>-2314.46</v>
      </c>
      <c r="F311" t="s">
        <v>10129</v>
      </c>
      <c r="K311" s="2" t="s">
        <v>11713</v>
      </c>
      <c r="L311" t="s">
        <v>11677</v>
      </c>
      <c r="M311" t="s">
        <v>488</v>
      </c>
      <c r="N311" t="s">
        <v>11052</v>
      </c>
      <c r="O311" t="s">
        <v>5201</v>
      </c>
      <c r="P311" s="19" t="s">
        <v>4950</v>
      </c>
      <c r="R311" s="19" t="s">
        <v>154</v>
      </c>
      <c r="AB311" t="s">
        <v>119</v>
      </c>
      <c r="AC311" t="s">
        <v>6399</v>
      </c>
      <c r="AD311" s="2" t="s">
        <v>121</v>
      </c>
      <c r="AE311" s="83"/>
    </row>
    <row r="312" spans="1:31" hidden="1" x14ac:dyDescent="0.25">
      <c r="C312" t="s">
        <v>10264</v>
      </c>
      <c r="D312" t="s">
        <v>10255</v>
      </c>
      <c r="E312">
        <v>1</v>
      </c>
      <c r="F312" t="s">
        <v>10256</v>
      </c>
      <c r="K312" s="2" t="s">
        <v>11674</v>
      </c>
      <c r="L312" t="s">
        <v>11677</v>
      </c>
      <c r="M312" t="s">
        <v>488</v>
      </c>
      <c r="N312" t="s">
        <v>11052</v>
      </c>
      <c r="O312" t="s">
        <v>5201</v>
      </c>
      <c r="P312" s="19" t="s">
        <v>4950</v>
      </c>
      <c r="R312" s="19" t="s">
        <v>154</v>
      </c>
      <c r="S312" s="19">
        <v>30.58</v>
      </c>
      <c r="T312" s="19">
        <v>22.09</v>
      </c>
      <c r="U312" s="19">
        <v>4998.53</v>
      </c>
      <c r="V312" s="19" t="s">
        <v>1945</v>
      </c>
      <c r="AB312" t="s">
        <v>119</v>
      </c>
      <c r="AC312" t="s">
        <v>6399</v>
      </c>
      <c r="AD312" s="2" t="s">
        <v>121</v>
      </c>
      <c r="AE312" s="83"/>
    </row>
    <row r="313" spans="1:31" hidden="1" x14ac:dyDescent="0.25">
      <c r="C313" t="s">
        <v>10128</v>
      </c>
      <c r="D313">
        <v>50</v>
      </c>
      <c r="E313">
        <v>-4998.53</v>
      </c>
      <c r="F313" t="s">
        <v>10129</v>
      </c>
      <c r="K313" s="2" t="s">
        <v>11714</v>
      </c>
      <c r="L313" t="s">
        <v>11677</v>
      </c>
      <c r="M313" t="s">
        <v>488</v>
      </c>
      <c r="N313" t="s">
        <v>11052</v>
      </c>
      <c r="O313" t="s">
        <v>5201</v>
      </c>
      <c r="P313" s="19" t="s">
        <v>4950</v>
      </c>
      <c r="R313" s="19" t="s">
        <v>154</v>
      </c>
      <c r="AB313" t="s">
        <v>119</v>
      </c>
      <c r="AC313" t="s">
        <v>6399</v>
      </c>
      <c r="AD313" s="2" t="s">
        <v>121</v>
      </c>
      <c r="AE313" s="83"/>
    </row>
    <row r="314" spans="1:31" hidden="1" x14ac:dyDescent="0.25">
      <c r="A314" s="2">
        <v>47</v>
      </c>
      <c r="B314" t="s">
        <v>543</v>
      </c>
      <c r="C314">
        <v>80</v>
      </c>
      <c r="D314">
        <v>600</v>
      </c>
      <c r="E314">
        <v>1413</v>
      </c>
      <c r="F314" t="s">
        <v>114</v>
      </c>
      <c r="G314" s="2" t="s">
        <v>485</v>
      </c>
      <c r="H314">
        <v>2</v>
      </c>
      <c r="I314">
        <v>1064.8399999999999</v>
      </c>
      <c r="J314" s="2" t="s">
        <v>502</v>
      </c>
      <c r="K314" s="2" t="s">
        <v>74</v>
      </c>
      <c r="M314" t="s">
        <v>738</v>
      </c>
      <c r="O314"/>
      <c r="P314" s="19" t="s">
        <v>6411</v>
      </c>
      <c r="Q314" s="19" t="s">
        <v>27</v>
      </c>
      <c r="R314" s="19" t="s">
        <v>129</v>
      </c>
      <c r="V314" s="19" t="s">
        <v>129</v>
      </c>
      <c r="W314" s="20">
        <v>2</v>
      </c>
      <c r="X314" s="65" t="s">
        <v>6408</v>
      </c>
      <c r="AB314" t="s">
        <v>119</v>
      </c>
      <c r="AC314" t="s">
        <v>6399</v>
      </c>
      <c r="AD314" s="2" t="s">
        <v>121</v>
      </c>
      <c r="AE314" s="83"/>
    </row>
    <row r="315" spans="1:31" hidden="1" x14ac:dyDescent="0.25">
      <c r="A315" s="2">
        <v>48</v>
      </c>
      <c r="B315" t="s">
        <v>544</v>
      </c>
      <c r="C315">
        <v>80</v>
      </c>
      <c r="D315">
        <v>180</v>
      </c>
      <c r="E315">
        <v>500</v>
      </c>
      <c r="F315" t="s">
        <v>114</v>
      </c>
      <c r="G315" s="2" t="s">
        <v>485</v>
      </c>
      <c r="H315">
        <v>1</v>
      </c>
      <c r="I315">
        <v>42.1</v>
      </c>
      <c r="J315" s="2" t="s">
        <v>502</v>
      </c>
      <c r="K315" s="2" t="s">
        <v>74</v>
      </c>
      <c r="M315" t="s">
        <v>738</v>
      </c>
      <c r="O315"/>
      <c r="P315" s="19" t="s">
        <v>6411</v>
      </c>
      <c r="Q315" s="19" t="s">
        <v>25</v>
      </c>
      <c r="R315" s="19" t="s">
        <v>129</v>
      </c>
      <c r="W315" s="20">
        <v>2</v>
      </c>
      <c r="X315" s="65" t="s">
        <v>6408</v>
      </c>
      <c r="AB315" t="s">
        <v>119</v>
      </c>
      <c r="AC315" t="s">
        <v>6399</v>
      </c>
      <c r="AD315" s="2" t="s">
        <v>121</v>
      </c>
      <c r="AE315" s="83"/>
    </row>
    <row r="316" spans="1:31" hidden="1" x14ac:dyDescent="0.25">
      <c r="A316" s="2">
        <v>49</v>
      </c>
      <c r="B316" t="s">
        <v>545</v>
      </c>
      <c r="C316">
        <v>80</v>
      </c>
      <c r="D316">
        <v>400</v>
      </c>
      <c r="E316">
        <v>1220</v>
      </c>
      <c r="F316" t="s">
        <v>114</v>
      </c>
      <c r="G316" s="2" t="s">
        <v>485</v>
      </c>
      <c r="H316">
        <v>1</v>
      </c>
      <c r="I316">
        <v>301.52999999999997</v>
      </c>
      <c r="J316" s="2" t="s">
        <v>502</v>
      </c>
      <c r="K316" s="2" t="s">
        <v>74</v>
      </c>
      <c r="M316" t="s">
        <v>738</v>
      </c>
      <c r="O316"/>
      <c r="P316" s="19" t="s">
        <v>6411</v>
      </c>
      <c r="Q316" s="19" t="s">
        <v>25</v>
      </c>
      <c r="R316" s="19" t="s">
        <v>129</v>
      </c>
      <c r="W316" s="20">
        <v>2</v>
      </c>
      <c r="X316" s="65" t="s">
        <v>6408</v>
      </c>
      <c r="AB316" t="s">
        <v>119</v>
      </c>
      <c r="AC316" t="s">
        <v>6399</v>
      </c>
      <c r="AD316" s="2" t="s">
        <v>121</v>
      </c>
      <c r="AE316" s="83"/>
    </row>
    <row r="317" spans="1:31" hidden="1" x14ac:dyDescent="0.25">
      <c r="A317" s="2">
        <v>50</v>
      </c>
      <c r="B317" t="s">
        <v>546</v>
      </c>
      <c r="C317">
        <v>80</v>
      </c>
      <c r="D317">
        <v>350</v>
      </c>
      <c r="E317">
        <v>2200</v>
      </c>
      <c r="F317" t="s">
        <v>114</v>
      </c>
      <c r="G317" s="2" t="s">
        <v>485</v>
      </c>
      <c r="H317">
        <v>5</v>
      </c>
      <c r="I317">
        <v>2270.33</v>
      </c>
      <c r="J317" s="2" t="s">
        <v>502</v>
      </c>
      <c r="K317" s="2" t="s">
        <v>74</v>
      </c>
      <c r="M317" t="s">
        <v>738</v>
      </c>
      <c r="O317"/>
      <c r="P317" s="19" t="s">
        <v>6411</v>
      </c>
      <c r="Q317" s="19" t="s">
        <v>25</v>
      </c>
      <c r="R317" s="19" t="s">
        <v>129</v>
      </c>
      <c r="W317" s="20">
        <v>2</v>
      </c>
      <c r="X317" s="65" t="s">
        <v>6408</v>
      </c>
      <c r="AB317" t="s">
        <v>119</v>
      </c>
      <c r="AC317" t="s">
        <v>6399</v>
      </c>
      <c r="AD317" s="2" t="s">
        <v>121</v>
      </c>
      <c r="AE317" s="83"/>
    </row>
    <row r="318" spans="1:31" hidden="1" x14ac:dyDescent="0.25">
      <c r="A318" s="2">
        <v>51</v>
      </c>
      <c r="B318" t="s">
        <v>547</v>
      </c>
      <c r="C318">
        <v>80</v>
      </c>
      <c r="D318">
        <v>950</v>
      </c>
      <c r="E318">
        <v>2200</v>
      </c>
      <c r="F318" t="s">
        <v>114</v>
      </c>
      <c r="G318" s="2" t="s">
        <v>485</v>
      </c>
      <c r="H318">
        <v>2</v>
      </c>
      <c r="I318">
        <v>2396.4899999999998</v>
      </c>
      <c r="J318" s="2" t="s">
        <v>502</v>
      </c>
      <c r="K318" s="2" t="s">
        <v>74</v>
      </c>
      <c r="M318" t="s">
        <v>738</v>
      </c>
      <c r="O318"/>
      <c r="P318" s="19" t="s">
        <v>6411</v>
      </c>
      <c r="Q318" s="19" t="s">
        <v>25</v>
      </c>
      <c r="R318" s="19" t="s">
        <v>129</v>
      </c>
      <c r="W318" s="20">
        <v>2</v>
      </c>
      <c r="X318" s="65" t="s">
        <v>6408</v>
      </c>
      <c r="AB318" t="s">
        <v>119</v>
      </c>
      <c r="AC318" t="s">
        <v>6399</v>
      </c>
      <c r="AD318" s="2" t="s">
        <v>121</v>
      </c>
      <c r="AE318" s="83"/>
    </row>
    <row r="319" spans="1:31" hidden="1" x14ac:dyDescent="0.25">
      <c r="A319" s="2">
        <v>52</v>
      </c>
      <c r="B319" t="s">
        <v>548</v>
      </c>
      <c r="C319">
        <v>80</v>
      </c>
      <c r="D319">
        <v>500</v>
      </c>
      <c r="E319">
        <v>1396</v>
      </c>
      <c r="F319" t="s">
        <v>114</v>
      </c>
      <c r="G319" s="2" t="s">
        <v>485</v>
      </c>
      <c r="H319">
        <v>2</v>
      </c>
      <c r="I319">
        <v>876.69</v>
      </c>
      <c r="J319" s="2" t="s">
        <v>502</v>
      </c>
      <c r="K319" s="2" t="s">
        <v>74</v>
      </c>
      <c r="M319" t="s">
        <v>738</v>
      </c>
      <c r="O319"/>
      <c r="P319" s="19" t="s">
        <v>6411</v>
      </c>
      <c r="Q319" s="19" t="s">
        <v>25</v>
      </c>
      <c r="R319" s="19" t="s">
        <v>129</v>
      </c>
      <c r="W319" s="20">
        <v>2</v>
      </c>
      <c r="X319" s="65" t="s">
        <v>6408</v>
      </c>
      <c r="AB319" t="s">
        <v>119</v>
      </c>
      <c r="AC319" t="s">
        <v>6399</v>
      </c>
      <c r="AD319" s="2" t="s">
        <v>121</v>
      </c>
      <c r="AE319" s="83"/>
    </row>
    <row r="320" spans="1:31" hidden="1" x14ac:dyDescent="0.25">
      <c r="A320" s="2">
        <v>53</v>
      </c>
      <c r="B320" t="s">
        <v>540</v>
      </c>
      <c r="C320">
        <v>80</v>
      </c>
      <c r="D320">
        <v>360</v>
      </c>
      <c r="E320">
        <v>400</v>
      </c>
      <c r="F320" t="s">
        <v>114</v>
      </c>
      <c r="G320" s="2" t="s">
        <v>485</v>
      </c>
      <c r="H320">
        <v>1</v>
      </c>
      <c r="I320">
        <v>87.97</v>
      </c>
      <c r="J320" s="2" t="s">
        <v>502</v>
      </c>
      <c r="K320" s="2" t="s">
        <v>74</v>
      </c>
      <c r="M320" t="s">
        <v>738</v>
      </c>
      <c r="O320"/>
      <c r="P320" s="19" t="s">
        <v>6411</v>
      </c>
      <c r="Q320" s="19" t="s">
        <v>25</v>
      </c>
      <c r="R320" s="19" t="s">
        <v>129</v>
      </c>
      <c r="W320" s="20">
        <v>2</v>
      </c>
      <c r="X320" s="65" t="s">
        <v>6408</v>
      </c>
      <c r="AB320" t="s">
        <v>119</v>
      </c>
      <c r="AC320" t="s">
        <v>6399</v>
      </c>
      <c r="AD320" s="2" t="s">
        <v>121</v>
      </c>
      <c r="AE320" s="83"/>
    </row>
    <row r="321" spans="1:31" hidden="1" x14ac:dyDescent="0.25">
      <c r="A321" s="2">
        <v>54</v>
      </c>
      <c r="B321" t="s">
        <v>549</v>
      </c>
      <c r="C321">
        <v>80</v>
      </c>
      <c r="D321">
        <v>790</v>
      </c>
      <c r="E321">
        <v>2200</v>
      </c>
      <c r="F321" t="s">
        <v>114</v>
      </c>
      <c r="G321" s="2" t="s">
        <v>485</v>
      </c>
      <c r="H321">
        <v>3</v>
      </c>
      <c r="I321">
        <v>3185.91</v>
      </c>
      <c r="J321" s="2" t="s">
        <v>502</v>
      </c>
      <c r="K321" s="2" t="s">
        <v>74</v>
      </c>
      <c r="M321" t="s">
        <v>738</v>
      </c>
      <c r="O321"/>
      <c r="P321" s="19" t="s">
        <v>6411</v>
      </c>
      <c r="Q321" s="19" t="s">
        <v>25</v>
      </c>
      <c r="R321" s="19" t="s">
        <v>129</v>
      </c>
      <c r="W321" s="20">
        <v>2</v>
      </c>
      <c r="X321" s="65" t="s">
        <v>6408</v>
      </c>
      <c r="AB321" t="s">
        <v>119</v>
      </c>
      <c r="AC321" t="s">
        <v>6399</v>
      </c>
      <c r="AD321" s="2" t="s">
        <v>121</v>
      </c>
      <c r="AE321" s="83"/>
    </row>
    <row r="322" spans="1:31" hidden="1" x14ac:dyDescent="0.25">
      <c r="A322" s="2">
        <v>55</v>
      </c>
      <c r="B322" t="s">
        <v>550</v>
      </c>
      <c r="C322">
        <v>80</v>
      </c>
      <c r="D322">
        <v>350</v>
      </c>
      <c r="E322">
        <v>400</v>
      </c>
      <c r="F322" t="s">
        <v>114</v>
      </c>
      <c r="G322" s="2" t="s">
        <v>485</v>
      </c>
      <c r="H322">
        <v>1</v>
      </c>
      <c r="I322">
        <v>85.45</v>
      </c>
      <c r="J322" s="2" t="s">
        <v>502</v>
      </c>
      <c r="K322" s="2" t="s">
        <v>74</v>
      </c>
      <c r="M322" t="s">
        <v>738</v>
      </c>
      <c r="O322"/>
      <c r="P322" s="19" t="s">
        <v>6411</v>
      </c>
      <c r="Q322" s="19" t="s">
        <v>25</v>
      </c>
      <c r="R322" s="19" t="s">
        <v>129</v>
      </c>
      <c r="W322" s="20">
        <v>2</v>
      </c>
      <c r="X322" s="65" t="s">
        <v>6408</v>
      </c>
      <c r="AB322" t="s">
        <v>119</v>
      </c>
      <c r="AC322" t="s">
        <v>6399</v>
      </c>
      <c r="AD322" s="2" t="s">
        <v>121</v>
      </c>
      <c r="AE322" s="83"/>
    </row>
    <row r="323" spans="1:31" hidden="1" x14ac:dyDescent="0.25">
      <c r="A323" s="2">
        <v>56</v>
      </c>
      <c r="B323" t="s">
        <v>551</v>
      </c>
      <c r="C323">
        <v>80</v>
      </c>
      <c r="D323">
        <v>960</v>
      </c>
      <c r="E323">
        <v>1528</v>
      </c>
      <c r="F323" t="s">
        <v>114</v>
      </c>
      <c r="G323" s="2" t="s">
        <v>485</v>
      </c>
      <c r="H323">
        <v>2</v>
      </c>
      <c r="I323">
        <v>1819.16</v>
      </c>
      <c r="J323" s="2" t="s">
        <v>502</v>
      </c>
      <c r="K323" s="2" t="s">
        <v>74</v>
      </c>
      <c r="M323" t="s">
        <v>738</v>
      </c>
      <c r="O323"/>
      <c r="P323" s="19" t="s">
        <v>6411</v>
      </c>
      <c r="Q323" s="19" t="s">
        <v>27</v>
      </c>
      <c r="R323" s="19" t="s">
        <v>129</v>
      </c>
      <c r="V323" s="19" t="s">
        <v>129</v>
      </c>
      <c r="W323" s="20">
        <v>2</v>
      </c>
      <c r="X323" s="65" t="s">
        <v>6408</v>
      </c>
      <c r="AB323" t="s">
        <v>119</v>
      </c>
      <c r="AC323" t="s">
        <v>6399</v>
      </c>
      <c r="AD323" s="2" t="s">
        <v>121</v>
      </c>
      <c r="AE323" s="83"/>
    </row>
    <row r="324" spans="1:31" hidden="1" x14ac:dyDescent="0.25">
      <c r="A324" s="2">
        <v>57</v>
      </c>
      <c r="B324" t="s">
        <v>552</v>
      </c>
      <c r="C324">
        <v>80</v>
      </c>
      <c r="D324">
        <v>960</v>
      </c>
      <c r="E324">
        <v>1998</v>
      </c>
      <c r="F324" t="s">
        <v>114</v>
      </c>
      <c r="G324" s="2" t="s">
        <v>485</v>
      </c>
      <c r="H324">
        <v>1</v>
      </c>
      <c r="I324">
        <v>1196.48</v>
      </c>
      <c r="J324" s="2" t="s">
        <v>502</v>
      </c>
      <c r="K324" s="2" t="s">
        <v>74</v>
      </c>
      <c r="M324" t="s">
        <v>738</v>
      </c>
      <c r="O324"/>
      <c r="P324" s="19" t="s">
        <v>6411</v>
      </c>
      <c r="Q324" s="19" t="s">
        <v>27</v>
      </c>
      <c r="R324" s="19" t="s">
        <v>129</v>
      </c>
      <c r="V324" s="19" t="s">
        <v>129</v>
      </c>
      <c r="W324" s="20">
        <v>2</v>
      </c>
      <c r="X324" s="65" t="s">
        <v>6408</v>
      </c>
      <c r="AB324" t="s">
        <v>119</v>
      </c>
      <c r="AC324" t="s">
        <v>6399</v>
      </c>
      <c r="AD324" s="2" t="s">
        <v>121</v>
      </c>
      <c r="AE324" s="83"/>
    </row>
    <row r="325" spans="1:31" hidden="1" x14ac:dyDescent="0.25">
      <c r="A325" s="2">
        <v>58</v>
      </c>
      <c r="B325" t="s">
        <v>553</v>
      </c>
      <c r="C325">
        <v>80</v>
      </c>
      <c r="D325">
        <v>960</v>
      </c>
      <c r="E325">
        <v>1845</v>
      </c>
      <c r="F325" t="s">
        <v>114</v>
      </c>
      <c r="G325" s="2" t="s">
        <v>485</v>
      </c>
      <c r="H325">
        <v>2</v>
      </c>
      <c r="I325">
        <v>2211.25</v>
      </c>
      <c r="J325" s="2" t="s">
        <v>502</v>
      </c>
      <c r="K325" s="2" t="s">
        <v>74</v>
      </c>
      <c r="M325" t="s">
        <v>738</v>
      </c>
      <c r="O325"/>
      <c r="P325" s="19" t="s">
        <v>6411</v>
      </c>
      <c r="Q325" s="19" t="s">
        <v>27</v>
      </c>
      <c r="R325" s="19" t="s">
        <v>129</v>
      </c>
      <c r="V325" s="19" t="s">
        <v>129</v>
      </c>
      <c r="W325" s="20">
        <v>2</v>
      </c>
      <c r="X325" s="65" t="s">
        <v>6408</v>
      </c>
      <c r="AB325" t="s">
        <v>119</v>
      </c>
      <c r="AC325" t="s">
        <v>6399</v>
      </c>
      <c r="AD325" s="2" t="s">
        <v>121</v>
      </c>
      <c r="AE325" s="83"/>
    </row>
    <row r="326" spans="1:31" hidden="1" x14ac:dyDescent="0.25">
      <c r="A326" s="2">
        <v>59</v>
      </c>
      <c r="B326" t="s">
        <v>608</v>
      </c>
      <c r="C326">
        <v>80</v>
      </c>
      <c r="D326">
        <v>440</v>
      </c>
      <c r="E326">
        <v>3159</v>
      </c>
      <c r="F326" t="s">
        <v>114</v>
      </c>
      <c r="G326" s="2" t="s">
        <v>485</v>
      </c>
      <c r="H326">
        <v>1</v>
      </c>
      <c r="I326">
        <v>863.99</v>
      </c>
      <c r="J326" s="2" t="s">
        <v>502</v>
      </c>
      <c r="K326" s="2" t="s">
        <v>74</v>
      </c>
      <c r="M326" t="s">
        <v>738</v>
      </c>
      <c r="O326"/>
      <c r="P326" s="19" t="s">
        <v>6411</v>
      </c>
      <c r="Q326" s="19" t="s">
        <v>27</v>
      </c>
      <c r="R326" s="19" t="s">
        <v>129</v>
      </c>
      <c r="V326" s="19" t="s">
        <v>129</v>
      </c>
      <c r="W326" s="20">
        <v>2</v>
      </c>
      <c r="X326" s="65" t="s">
        <v>6408</v>
      </c>
      <c r="AB326" t="s">
        <v>119</v>
      </c>
      <c r="AC326" t="s">
        <v>6400</v>
      </c>
      <c r="AD326" s="2" t="s">
        <v>121</v>
      </c>
      <c r="AE326" s="83"/>
    </row>
    <row r="327" spans="1:31" hidden="1" x14ac:dyDescent="0.25">
      <c r="A327" s="2">
        <v>60</v>
      </c>
      <c r="B327" t="s">
        <v>556</v>
      </c>
      <c r="C327">
        <v>80</v>
      </c>
      <c r="D327">
        <v>960</v>
      </c>
      <c r="E327">
        <v>6329</v>
      </c>
      <c r="F327" t="s">
        <v>114</v>
      </c>
      <c r="G327" s="2" t="s">
        <v>485</v>
      </c>
      <c r="H327">
        <v>2</v>
      </c>
      <c r="I327">
        <v>7614.48</v>
      </c>
      <c r="J327" s="2" t="s">
        <v>502</v>
      </c>
      <c r="K327" s="2" t="s">
        <v>74</v>
      </c>
      <c r="M327" t="s">
        <v>738</v>
      </c>
      <c r="O327"/>
      <c r="P327" s="19" t="s">
        <v>6411</v>
      </c>
      <c r="Q327" s="19" t="s">
        <v>27</v>
      </c>
      <c r="R327" s="19" t="s">
        <v>129</v>
      </c>
      <c r="V327" s="19" t="s">
        <v>129</v>
      </c>
      <c r="W327" s="20">
        <v>2</v>
      </c>
      <c r="X327" s="65" t="s">
        <v>6408</v>
      </c>
      <c r="AB327" t="s">
        <v>119</v>
      </c>
      <c r="AC327" t="s">
        <v>6400</v>
      </c>
      <c r="AD327" s="2" t="s">
        <v>121</v>
      </c>
      <c r="AE327" s="83"/>
    </row>
    <row r="328" spans="1:31" hidden="1" x14ac:dyDescent="0.25">
      <c r="A328" s="2">
        <v>61</v>
      </c>
      <c r="B328" t="s">
        <v>573</v>
      </c>
      <c r="C328">
        <v>80</v>
      </c>
      <c r="D328">
        <v>960</v>
      </c>
      <c r="E328">
        <v>3760</v>
      </c>
      <c r="F328" t="s">
        <v>114</v>
      </c>
      <c r="G328" s="2" t="s">
        <v>485</v>
      </c>
      <c r="H328">
        <v>2</v>
      </c>
      <c r="I328">
        <v>4510.54</v>
      </c>
      <c r="J328" s="2" t="s">
        <v>502</v>
      </c>
      <c r="K328" s="2" t="s">
        <v>74</v>
      </c>
      <c r="M328" t="s">
        <v>738</v>
      </c>
      <c r="O328"/>
      <c r="P328" s="19" t="s">
        <v>6411</v>
      </c>
      <c r="Q328" s="19" t="s">
        <v>27</v>
      </c>
      <c r="R328" s="19" t="s">
        <v>129</v>
      </c>
      <c r="V328" s="19" t="s">
        <v>129</v>
      </c>
      <c r="W328" s="20">
        <v>2</v>
      </c>
      <c r="X328" s="65" t="s">
        <v>6408</v>
      </c>
      <c r="AB328" t="s">
        <v>119</v>
      </c>
      <c r="AC328" t="s">
        <v>6400</v>
      </c>
      <c r="AD328" s="2" t="s">
        <v>121</v>
      </c>
      <c r="AE328" s="83"/>
    </row>
    <row r="329" spans="1:31" hidden="1" x14ac:dyDescent="0.25">
      <c r="A329" s="2">
        <v>62</v>
      </c>
      <c r="B329" t="s">
        <v>610</v>
      </c>
      <c r="C329">
        <v>80</v>
      </c>
      <c r="D329">
        <v>440</v>
      </c>
      <c r="E329">
        <v>6585</v>
      </c>
      <c r="F329" t="s">
        <v>114</v>
      </c>
      <c r="G329" s="2" t="s">
        <v>485</v>
      </c>
      <c r="H329">
        <v>1</v>
      </c>
      <c r="I329">
        <v>1811.21</v>
      </c>
      <c r="J329" s="2" t="s">
        <v>502</v>
      </c>
      <c r="K329" s="2" t="s">
        <v>74</v>
      </c>
      <c r="M329" t="s">
        <v>738</v>
      </c>
      <c r="O329"/>
      <c r="P329" s="19" t="s">
        <v>6411</v>
      </c>
      <c r="Q329" s="19" t="s">
        <v>27</v>
      </c>
      <c r="R329" s="19" t="s">
        <v>129</v>
      </c>
      <c r="V329" s="19" t="s">
        <v>129</v>
      </c>
      <c r="W329" s="20">
        <v>2</v>
      </c>
      <c r="X329" s="65" t="s">
        <v>6408</v>
      </c>
      <c r="AB329" t="s">
        <v>119</v>
      </c>
      <c r="AC329" t="s">
        <v>6400</v>
      </c>
      <c r="AD329" s="2" t="s">
        <v>121</v>
      </c>
      <c r="AE329" s="83"/>
    </row>
    <row r="330" spans="1:31" hidden="1" x14ac:dyDescent="0.25">
      <c r="A330" s="2">
        <v>63</v>
      </c>
      <c r="B330" t="s">
        <v>560</v>
      </c>
      <c r="C330">
        <v>80</v>
      </c>
      <c r="D330">
        <v>350</v>
      </c>
      <c r="E330">
        <v>2200</v>
      </c>
      <c r="F330" t="s">
        <v>114</v>
      </c>
      <c r="G330" s="2" t="s">
        <v>485</v>
      </c>
      <c r="H330">
        <v>4</v>
      </c>
      <c r="I330">
        <v>1816.27</v>
      </c>
      <c r="J330" s="2" t="s">
        <v>502</v>
      </c>
      <c r="K330" s="2" t="s">
        <v>74</v>
      </c>
      <c r="M330" t="s">
        <v>738</v>
      </c>
      <c r="O330"/>
      <c r="P330" s="19" t="s">
        <v>6411</v>
      </c>
      <c r="Q330" s="19" t="s">
        <v>25</v>
      </c>
      <c r="R330" s="19" t="s">
        <v>129</v>
      </c>
      <c r="W330" s="20">
        <v>2</v>
      </c>
      <c r="X330" s="65" t="s">
        <v>6408</v>
      </c>
      <c r="AB330" t="s">
        <v>119</v>
      </c>
      <c r="AC330" t="s">
        <v>6400</v>
      </c>
      <c r="AD330" s="2" t="s">
        <v>121</v>
      </c>
      <c r="AE330" s="83"/>
    </row>
    <row r="331" spans="1:31" hidden="1" x14ac:dyDescent="0.25">
      <c r="A331" s="2">
        <v>64</v>
      </c>
      <c r="B331" t="s">
        <v>587</v>
      </c>
      <c r="C331">
        <v>80</v>
      </c>
      <c r="D331">
        <v>350</v>
      </c>
      <c r="E331">
        <v>600</v>
      </c>
      <c r="F331" t="s">
        <v>114</v>
      </c>
      <c r="G331" s="2" t="s">
        <v>485</v>
      </c>
      <c r="H331">
        <v>1</v>
      </c>
      <c r="I331">
        <v>103.62</v>
      </c>
      <c r="J331" s="2" t="s">
        <v>502</v>
      </c>
      <c r="K331" s="2" t="s">
        <v>74</v>
      </c>
      <c r="M331" t="s">
        <v>738</v>
      </c>
      <c r="O331"/>
      <c r="P331" s="19" t="s">
        <v>6411</v>
      </c>
      <c r="Q331" s="19" t="s">
        <v>25</v>
      </c>
      <c r="R331" s="19" t="s">
        <v>129</v>
      </c>
      <c r="W331" s="20">
        <v>2</v>
      </c>
      <c r="X331" s="65" t="s">
        <v>6408</v>
      </c>
      <c r="AB331" t="s">
        <v>119</v>
      </c>
      <c r="AC331" t="s">
        <v>6400</v>
      </c>
      <c r="AD331" s="2" t="s">
        <v>121</v>
      </c>
      <c r="AE331" s="83"/>
    </row>
    <row r="332" spans="1:31" hidden="1" x14ac:dyDescent="0.25">
      <c r="A332" s="2">
        <v>65</v>
      </c>
      <c r="B332" t="s">
        <v>561</v>
      </c>
      <c r="C332">
        <v>80</v>
      </c>
      <c r="D332">
        <v>790</v>
      </c>
      <c r="E332">
        <v>2200</v>
      </c>
      <c r="F332" t="s">
        <v>114</v>
      </c>
      <c r="G332" s="2" t="s">
        <v>485</v>
      </c>
      <c r="H332">
        <v>1</v>
      </c>
      <c r="I332">
        <v>1061.97</v>
      </c>
      <c r="J332" s="2" t="s">
        <v>502</v>
      </c>
      <c r="K332" s="2" t="s">
        <v>74</v>
      </c>
      <c r="M332" t="s">
        <v>738</v>
      </c>
      <c r="O332"/>
      <c r="P332" s="19" t="s">
        <v>6411</v>
      </c>
      <c r="Q332" s="19" t="s">
        <v>25</v>
      </c>
      <c r="R332" s="19" t="s">
        <v>129</v>
      </c>
      <c r="W332" s="20">
        <v>2</v>
      </c>
      <c r="X332" s="65" t="s">
        <v>6408</v>
      </c>
      <c r="AB332" t="s">
        <v>119</v>
      </c>
      <c r="AC332" t="s">
        <v>6400</v>
      </c>
      <c r="AD332" s="2" t="s">
        <v>121</v>
      </c>
      <c r="AE332" s="83"/>
    </row>
    <row r="333" spans="1:31" hidden="1" x14ac:dyDescent="0.25">
      <c r="A333" s="2">
        <v>66</v>
      </c>
      <c r="B333" t="s">
        <v>563</v>
      </c>
      <c r="C333">
        <v>80</v>
      </c>
      <c r="D333">
        <v>960</v>
      </c>
      <c r="E333">
        <v>1837</v>
      </c>
      <c r="F333" t="s">
        <v>114</v>
      </c>
      <c r="G333" s="2" t="s">
        <v>485</v>
      </c>
      <c r="H333">
        <v>2</v>
      </c>
      <c r="I333">
        <v>2201.6</v>
      </c>
      <c r="J333" s="2" t="s">
        <v>502</v>
      </c>
      <c r="K333" s="2" t="s">
        <v>74</v>
      </c>
      <c r="M333" t="s">
        <v>738</v>
      </c>
      <c r="O333"/>
      <c r="P333" s="19" t="s">
        <v>6411</v>
      </c>
      <c r="Q333" s="19" t="s">
        <v>27</v>
      </c>
      <c r="R333" s="19" t="s">
        <v>129</v>
      </c>
      <c r="V333" s="19" t="s">
        <v>129</v>
      </c>
      <c r="W333" s="20">
        <v>2</v>
      </c>
      <c r="X333" s="65" t="s">
        <v>6408</v>
      </c>
      <c r="AB333" t="s">
        <v>119</v>
      </c>
      <c r="AC333" t="s">
        <v>6400</v>
      </c>
      <c r="AD333" s="2" t="s">
        <v>121</v>
      </c>
      <c r="AE333" s="83"/>
    </row>
    <row r="334" spans="1:31" hidden="1" x14ac:dyDescent="0.25">
      <c r="A334" s="2">
        <v>67</v>
      </c>
      <c r="B334" t="s">
        <v>571</v>
      </c>
      <c r="C334">
        <v>80</v>
      </c>
      <c r="D334">
        <v>960</v>
      </c>
      <c r="E334">
        <v>3916</v>
      </c>
      <c r="F334" t="s">
        <v>114</v>
      </c>
      <c r="G334" s="2" t="s">
        <v>485</v>
      </c>
      <c r="H334">
        <v>2</v>
      </c>
      <c r="I334">
        <v>4704.8599999999997</v>
      </c>
      <c r="J334" s="2" t="s">
        <v>502</v>
      </c>
      <c r="K334" s="2" t="s">
        <v>74</v>
      </c>
      <c r="M334" t="s">
        <v>738</v>
      </c>
      <c r="O334"/>
      <c r="P334" s="19" t="s">
        <v>6411</v>
      </c>
      <c r="Q334" s="19" t="s">
        <v>27</v>
      </c>
      <c r="R334" s="19" t="s">
        <v>129</v>
      </c>
      <c r="V334" s="19" t="s">
        <v>129</v>
      </c>
      <c r="W334" s="20">
        <v>2</v>
      </c>
      <c r="X334" s="65" t="s">
        <v>6408</v>
      </c>
      <c r="AB334" t="s">
        <v>119</v>
      </c>
      <c r="AC334" t="s">
        <v>6401</v>
      </c>
      <c r="AD334" s="2" t="s">
        <v>121</v>
      </c>
      <c r="AE334" s="83"/>
    </row>
    <row r="335" spans="1:31" hidden="1" x14ac:dyDescent="0.25">
      <c r="A335" s="2">
        <v>68</v>
      </c>
      <c r="B335" t="s">
        <v>607</v>
      </c>
      <c r="C335">
        <v>80</v>
      </c>
      <c r="D335">
        <v>440</v>
      </c>
      <c r="E335">
        <v>6903</v>
      </c>
      <c r="F335" t="s">
        <v>114</v>
      </c>
      <c r="G335" s="2" t="s">
        <v>485</v>
      </c>
      <c r="H335">
        <v>1</v>
      </c>
      <c r="I335">
        <v>1899.08</v>
      </c>
      <c r="J335" s="2" t="s">
        <v>502</v>
      </c>
      <c r="K335" s="2" t="s">
        <v>74</v>
      </c>
      <c r="M335" t="s">
        <v>738</v>
      </c>
      <c r="O335"/>
      <c r="P335" s="19" t="s">
        <v>6411</v>
      </c>
      <c r="Q335" s="19" t="s">
        <v>27</v>
      </c>
      <c r="R335" s="19" t="s">
        <v>129</v>
      </c>
      <c r="V335" s="19" t="s">
        <v>129</v>
      </c>
      <c r="W335" s="20">
        <v>2</v>
      </c>
      <c r="X335" s="65" t="s">
        <v>6408</v>
      </c>
      <c r="AB335" t="s">
        <v>119</v>
      </c>
      <c r="AC335" t="s">
        <v>6401</v>
      </c>
      <c r="AD335" s="2" t="s">
        <v>121</v>
      </c>
      <c r="AE335" s="83"/>
    </row>
    <row r="336" spans="1:31" hidden="1" x14ac:dyDescent="0.25">
      <c r="A336" s="2">
        <v>69</v>
      </c>
      <c r="B336" t="s">
        <v>608</v>
      </c>
      <c r="C336">
        <v>80</v>
      </c>
      <c r="D336">
        <v>440</v>
      </c>
      <c r="E336">
        <v>3159</v>
      </c>
      <c r="F336" t="s">
        <v>114</v>
      </c>
      <c r="G336" s="2" t="s">
        <v>485</v>
      </c>
      <c r="H336">
        <v>1</v>
      </c>
      <c r="I336">
        <v>863.99</v>
      </c>
      <c r="J336" s="2" t="s">
        <v>502</v>
      </c>
      <c r="K336" s="2" t="s">
        <v>74</v>
      </c>
      <c r="M336" t="s">
        <v>738</v>
      </c>
      <c r="O336"/>
      <c r="P336" s="19" t="s">
        <v>6411</v>
      </c>
      <c r="Q336" s="19" t="s">
        <v>27</v>
      </c>
      <c r="R336" s="19" t="s">
        <v>129</v>
      </c>
      <c r="V336" s="19" t="s">
        <v>129</v>
      </c>
      <c r="W336" s="20">
        <v>2</v>
      </c>
      <c r="X336" s="65" t="s">
        <v>6408</v>
      </c>
      <c r="AB336" t="s">
        <v>119</v>
      </c>
      <c r="AC336" t="s">
        <v>6401</v>
      </c>
      <c r="AD336" s="2" t="s">
        <v>121</v>
      </c>
      <c r="AE336" s="83"/>
    </row>
    <row r="337" spans="1:31" hidden="1" x14ac:dyDescent="0.25">
      <c r="A337" s="2">
        <v>70</v>
      </c>
      <c r="B337" t="s">
        <v>572</v>
      </c>
      <c r="C337">
        <v>80</v>
      </c>
      <c r="D337">
        <v>960</v>
      </c>
      <c r="E337">
        <v>2445</v>
      </c>
      <c r="F337" t="s">
        <v>114</v>
      </c>
      <c r="G337" s="2" t="s">
        <v>485</v>
      </c>
      <c r="H337">
        <v>1</v>
      </c>
      <c r="I337">
        <v>1465.66</v>
      </c>
      <c r="J337" s="2" t="s">
        <v>502</v>
      </c>
      <c r="K337" s="2" t="s">
        <v>74</v>
      </c>
      <c r="M337" t="s">
        <v>738</v>
      </c>
      <c r="O337"/>
      <c r="P337" s="19" t="s">
        <v>6411</v>
      </c>
      <c r="Q337" s="19" t="s">
        <v>27</v>
      </c>
      <c r="R337" s="19" t="s">
        <v>129</v>
      </c>
      <c r="V337" s="19" t="s">
        <v>129</v>
      </c>
      <c r="W337" s="20">
        <v>2</v>
      </c>
      <c r="X337" s="65" t="s">
        <v>6408</v>
      </c>
      <c r="AB337" t="s">
        <v>119</v>
      </c>
      <c r="AC337" t="s">
        <v>6401</v>
      </c>
      <c r="AD337" s="2" t="s">
        <v>121</v>
      </c>
      <c r="AE337" s="83"/>
    </row>
    <row r="338" spans="1:31" hidden="1" x14ac:dyDescent="0.25">
      <c r="A338" s="2">
        <v>71</v>
      </c>
      <c r="B338" t="s">
        <v>605</v>
      </c>
      <c r="C338">
        <v>80</v>
      </c>
      <c r="D338">
        <v>960</v>
      </c>
      <c r="E338">
        <v>1276</v>
      </c>
      <c r="F338" t="s">
        <v>114</v>
      </c>
      <c r="G338" s="2" t="s">
        <v>485</v>
      </c>
      <c r="H338">
        <v>1</v>
      </c>
      <c r="I338">
        <v>757.65</v>
      </c>
      <c r="J338" s="2" t="s">
        <v>502</v>
      </c>
      <c r="K338" s="2" t="s">
        <v>74</v>
      </c>
      <c r="M338" t="s">
        <v>738</v>
      </c>
      <c r="O338"/>
      <c r="P338" s="19" t="s">
        <v>6411</v>
      </c>
      <c r="Q338" s="19" t="s">
        <v>27</v>
      </c>
      <c r="R338" s="19" t="s">
        <v>129</v>
      </c>
      <c r="V338" s="19" t="s">
        <v>129</v>
      </c>
      <c r="W338" s="20">
        <v>2</v>
      </c>
      <c r="X338" s="65" t="s">
        <v>6408</v>
      </c>
      <c r="AB338" t="s">
        <v>119</v>
      </c>
      <c r="AC338" t="s">
        <v>6401</v>
      </c>
      <c r="AD338" s="2" t="s">
        <v>121</v>
      </c>
      <c r="AE338" s="83"/>
    </row>
    <row r="339" spans="1:31" hidden="1" x14ac:dyDescent="0.25">
      <c r="A339" s="2">
        <v>72</v>
      </c>
      <c r="B339" t="s">
        <v>557</v>
      </c>
      <c r="C339">
        <v>80</v>
      </c>
      <c r="D339">
        <v>960</v>
      </c>
      <c r="E339">
        <v>3815</v>
      </c>
      <c r="F339" t="s">
        <v>114</v>
      </c>
      <c r="G339" s="2" t="s">
        <v>485</v>
      </c>
      <c r="H339">
        <v>2</v>
      </c>
      <c r="I339">
        <v>4583.2</v>
      </c>
      <c r="J339" s="2" t="s">
        <v>502</v>
      </c>
      <c r="K339" s="2" t="s">
        <v>74</v>
      </c>
      <c r="M339" t="s">
        <v>738</v>
      </c>
      <c r="O339"/>
      <c r="P339" s="19" t="s">
        <v>6411</v>
      </c>
      <c r="Q339" s="19" t="s">
        <v>27</v>
      </c>
      <c r="R339" s="19" t="s">
        <v>129</v>
      </c>
      <c r="V339" s="19" t="s">
        <v>129</v>
      </c>
      <c r="W339" s="20">
        <v>2</v>
      </c>
      <c r="X339" s="65" t="s">
        <v>6408</v>
      </c>
      <c r="AB339" t="s">
        <v>119</v>
      </c>
      <c r="AC339" t="s">
        <v>6401</v>
      </c>
      <c r="AD339" s="2" t="s">
        <v>121</v>
      </c>
      <c r="AE339" s="83"/>
    </row>
    <row r="340" spans="1:31" hidden="1" x14ac:dyDescent="0.25">
      <c r="A340" s="2">
        <v>73</v>
      </c>
      <c r="B340" t="s">
        <v>582</v>
      </c>
      <c r="C340">
        <v>80</v>
      </c>
      <c r="D340">
        <v>375</v>
      </c>
      <c r="E340">
        <v>398</v>
      </c>
      <c r="F340" t="s">
        <v>114</v>
      </c>
      <c r="G340" s="2" t="s">
        <v>485</v>
      </c>
      <c r="H340">
        <v>1</v>
      </c>
      <c r="I340">
        <v>90.42</v>
      </c>
      <c r="J340" s="2" t="s">
        <v>502</v>
      </c>
      <c r="K340" s="2" t="s">
        <v>74</v>
      </c>
      <c r="M340" t="s">
        <v>738</v>
      </c>
      <c r="O340"/>
      <c r="P340" s="19" t="s">
        <v>6411</v>
      </c>
      <c r="Q340" s="19" t="s">
        <v>25</v>
      </c>
      <c r="R340" s="19" t="s">
        <v>129</v>
      </c>
      <c r="V340" s="19" t="s">
        <v>129</v>
      </c>
      <c r="W340" s="20">
        <v>2</v>
      </c>
      <c r="X340" s="65" t="s">
        <v>6408</v>
      </c>
      <c r="AB340" t="s">
        <v>119</v>
      </c>
      <c r="AC340" t="s">
        <v>6401</v>
      </c>
      <c r="AD340" s="2" t="s">
        <v>121</v>
      </c>
      <c r="AE340" s="83"/>
    </row>
    <row r="341" spans="1:31" hidden="1" x14ac:dyDescent="0.25">
      <c r="A341" s="2">
        <v>74</v>
      </c>
      <c r="B341" t="s">
        <v>560</v>
      </c>
      <c r="C341">
        <v>80</v>
      </c>
      <c r="D341">
        <v>350</v>
      </c>
      <c r="E341">
        <v>2200</v>
      </c>
      <c r="F341" t="s">
        <v>114</v>
      </c>
      <c r="G341" s="2" t="s">
        <v>485</v>
      </c>
      <c r="H341">
        <v>2</v>
      </c>
      <c r="I341">
        <v>908.13</v>
      </c>
      <c r="J341" s="2" t="s">
        <v>502</v>
      </c>
      <c r="K341" s="2" t="s">
        <v>74</v>
      </c>
      <c r="M341" t="s">
        <v>738</v>
      </c>
      <c r="O341"/>
      <c r="P341" s="19" t="s">
        <v>6411</v>
      </c>
      <c r="Q341" s="19" t="s">
        <v>25</v>
      </c>
      <c r="R341" s="19" t="s">
        <v>129</v>
      </c>
      <c r="W341" s="20">
        <v>2</v>
      </c>
      <c r="X341" s="65" t="s">
        <v>6408</v>
      </c>
      <c r="AB341" t="s">
        <v>119</v>
      </c>
      <c r="AC341" t="s">
        <v>6401</v>
      </c>
      <c r="AD341" s="2" t="s">
        <v>121</v>
      </c>
      <c r="AE341" s="83"/>
    </row>
    <row r="342" spans="1:31" hidden="1" x14ac:dyDescent="0.25">
      <c r="A342" s="2">
        <v>75</v>
      </c>
      <c r="B342" t="s">
        <v>586</v>
      </c>
      <c r="C342">
        <v>80</v>
      </c>
      <c r="D342">
        <v>350</v>
      </c>
      <c r="E342">
        <v>400</v>
      </c>
      <c r="F342" t="s">
        <v>114</v>
      </c>
      <c r="G342" s="2" t="s">
        <v>485</v>
      </c>
      <c r="H342">
        <v>1</v>
      </c>
      <c r="I342">
        <v>86.69</v>
      </c>
      <c r="J342" s="2" t="s">
        <v>502</v>
      </c>
      <c r="K342" s="2" t="s">
        <v>74</v>
      </c>
      <c r="M342" t="s">
        <v>738</v>
      </c>
      <c r="O342"/>
      <c r="P342" s="19" t="s">
        <v>6411</v>
      </c>
      <c r="Q342" s="19" t="s">
        <v>25</v>
      </c>
      <c r="R342" s="19" t="s">
        <v>129</v>
      </c>
      <c r="W342" s="20">
        <v>2</v>
      </c>
      <c r="X342" s="65" t="s">
        <v>6408</v>
      </c>
      <c r="AB342" t="s">
        <v>119</v>
      </c>
      <c r="AC342" t="s">
        <v>6401</v>
      </c>
      <c r="AD342" s="2" t="s">
        <v>121</v>
      </c>
      <c r="AE342" s="83"/>
    </row>
    <row r="343" spans="1:31" hidden="1" x14ac:dyDescent="0.25">
      <c r="A343" s="2">
        <v>76</v>
      </c>
      <c r="B343" t="s">
        <v>592</v>
      </c>
      <c r="C343">
        <v>80</v>
      </c>
      <c r="D343">
        <v>600</v>
      </c>
      <c r="E343">
        <v>958</v>
      </c>
      <c r="F343" t="s">
        <v>114</v>
      </c>
      <c r="G343" s="2" t="s">
        <v>485</v>
      </c>
      <c r="H343">
        <v>2</v>
      </c>
      <c r="I343">
        <v>721.95</v>
      </c>
      <c r="J343" s="2" t="s">
        <v>502</v>
      </c>
      <c r="K343" s="2" t="s">
        <v>74</v>
      </c>
      <c r="M343" t="s">
        <v>738</v>
      </c>
      <c r="O343"/>
      <c r="P343" s="19" t="s">
        <v>6411</v>
      </c>
      <c r="Q343" s="19" t="s">
        <v>27</v>
      </c>
      <c r="R343" s="19" t="s">
        <v>129</v>
      </c>
      <c r="V343" s="19" t="s">
        <v>129</v>
      </c>
      <c r="W343" s="20">
        <v>2</v>
      </c>
      <c r="X343" s="65" t="s">
        <v>6408</v>
      </c>
      <c r="AB343" t="s">
        <v>119</v>
      </c>
      <c r="AC343" t="s">
        <v>6401</v>
      </c>
      <c r="AD343" s="2" t="s">
        <v>121</v>
      </c>
      <c r="AE343" s="83"/>
    </row>
    <row r="344" spans="1:31" hidden="1" x14ac:dyDescent="0.25">
      <c r="A344" s="2">
        <v>77</v>
      </c>
      <c r="B344" t="s">
        <v>565</v>
      </c>
      <c r="C344">
        <v>80</v>
      </c>
      <c r="D344">
        <v>350</v>
      </c>
      <c r="E344">
        <v>2200</v>
      </c>
      <c r="F344" t="s">
        <v>114</v>
      </c>
      <c r="G344" s="2" t="s">
        <v>485</v>
      </c>
      <c r="H344">
        <v>3</v>
      </c>
      <c r="I344">
        <v>1362.2</v>
      </c>
      <c r="J344" s="2" t="s">
        <v>502</v>
      </c>
      <c r="K344" s="2" t="s">
        <v>74</v>
      </c>
      <c r="M344" t="s">
        <v>738</v>
      </c>
      <c r="O344"/>
      <c r="P344" s="19" t="s">
        <v>6411</v>
      </c>
      <c r="Q344" s="19" t="s">
        <v>25</v>
      </c>
      <c r="R344" s="19" t="s">
        <v>129</v>
      </c>
      <c r="W344" s="20">
        <v>2</v>
      </c>
      <c r="X344" s="65" t="s">
        <v>6408</v>
      </c>
      <c r="AB344" t="s">
        <v>119</v>
      </c>
      <c r="AC344" t="s">
        <v>6401</v>
      </c>
      <c r="AD344" s="2" t="s">
        <v>121</v>
      </c>
      <c r="AE344" s="83"/>
    </row>
    <row r="345" spans="1:31" hidden="1" x14ac:dyDescent="0.25">
      <c r="A345" s="2">
        <v>78</v>
      </c>
      <c r="B345" t="s">
        <v>595</v>
      </c>
      <c r="C345">
        <v>80</v>
      </c>
      <c r="D345">
        <v>350</v>
      </c>
      <c r="E345">
        <v>400</v>
      </c>
      <c r="F345" t="s">
        <v>114</v>
      </c>
      <c r="G345" s="2" t="s">
        <v>485</v>
      </c>
      <c r="H345">
        <v>1</v>
      </c>
      <c r="I345">
        <v>85.45</v>
      </c>
      <c r="J345" s="2" t="s">
        <v>502</v>
      </c>
      <c r="K345" s="2" t="s">
        <v>74</v>
      </c>
      <c r="M345" t="s">
        <v>738</v>
      </c>
      <c r="O345"/>
      <c r="P345" s="19" t="s">
        <v>6411</v>
      </c>
      <c r="Q345" s="19" t="s">
        <v>25</v>
      </c>
      <c r="R345" s="19" t="s">
        <v>129</v>
      </c>
      <c r="W345" s="20">
        <v>2</v>
      </c>
      <c r="X345" s="65" t="s">
        <v>6408</v>
      </c>
      <c r="AB345" t="s">
        <v>119</v>
      </c>
      <c r="AC345" t="s">
        <v>6401</v>
      </c>
      <c r="AD345" s="2" t="s">
        <v>121</v>
      </c>
      <c r="AE345" s="83"/>
    </row>
    <row r="346" spans="1:31" hidden="1" x14ac:dyDescent="0.25">
      <c r="A346" s="2">
        <v>79</v>
      </c>
      <c r="B346" t="s">
        <v>597</v>
      </c>
      <c r="C346">
        <v>80</v>
      </c>
      <c r="D346">
        <v>960</v>
      </c>
      <c r="E346">
        <v>1998</v>
      </c>
      <c r="F346" t="s">
        <v>114</v>
      </c>
      <c r="G346" s="2" t="s">
        <v>485</v>
      </c>
      <c r="H346">
        <v>1</v>
      </c>
      <c r="I346">
        <v>1196.48</v>
      </c>
      <c r="J346" s="2" t="s">
        <v>502</v>
      </c>
      <c r="K346" s="2" t="s">
        <v>74</v>
      </c>
      <c r="M346" t="s">
        <v>738</v>
      </c>
      <c r="O346"/>
      <c r="P346" s="19" t="s">
        <v>6411</v>
      </c>
      <c r="Q346" s="19" t="s">
        <v>27</v>
      </c>
      <c r="R346" s="19" t="s">
        <v>129</v>
      </c>
      <c r="V346" s="19" t="s">
        <v>129</v>
      </c>
      <c r="W346" s="20">
        <v>2</v>
      </c>
      <c r="X346" s="65" t="s">
        <v>6408</v>
      </c>
      <c r="AB346" t="s">
        <v>119</v>
      </c>
      <c r="AC346" t="s">
        <v>6401</v>
      </c>
      <c r="AD346" s="2" t="s">
        <v>121</v>
      </c>
      <c r="AE346" s="83"/>
    </row>
    <row r="347" spans="1:31" hidden="1" x14ac:dyDescent="0.25">
      <c r="A347" s="2">
        <v>80</v>
      </c>
      <c r="B347" t="s">
        <v>569</v>
      </c>
      <c r="C347">
        <v>80</v>
      </c>
      <c r="D347">
        <v>960</v>
      </c>
      <c r="E347">
        <v>1525</v>
      </c>
      <c r="F347" t="s">
        <v>114</v>
      </c>
      <c r="G347" s="2" t="s">
        <v>485</v>
      </c>
      <c r="H347">
        <v>1</v>
      </c>
      <c r="I347">
        <v>907.83</v>
      </c>
      <c r="J347" s="2" t="s">
        <v>502</v>
      </c>
      <c r="K347" s="2" t="s">
        <v>74</v>
      </c>
      <c r="M347" t="s">
        <v>738</v>
      </c>
      <c r="O347"/>
      <c r="P347" s="19" t="s">
        <v>6411</v>
      </c>
      <c r="Q347" s="19" t="s">
        <v>27</v>
      </c>
      <c r="R347" s="19" t="s">
        <v>129</v>
      </c>
      <c r="V347" s="19" t="s">
        <v>129</v>
      </c>
      <c r="W347" s="20">
        <v>2</v>
      </c>
      <c r="X347" s="65" t="s">
        <v>6408</v>
      </c>
      <c r="AB347" t="s">
        <v>119</v>
      </c>
      <c r="AC347" t="s">
        <v>6401</v>
      </c>
      <c r="AD347" s="2" t="s">
        <v>121</v>
      </c>
      <c r="AE347" s="83"/>
    </row>
    <row r="348" spans="1:31" hidden="1" x14ac:dyDescent="0.25">
      <c r="A348" s="2">
        <v>81</v>
      </c>
      <c r="B348" t="s">
        <v>598</v>
      </c>
      <c r="C348">
        <v>80</v>
      </c>
      <c r="D348">
        <v>440</v>
      </c>
      <c r="E348">
        <v>1454</v>
      </c>
      <c r="F348" t="s">
        <v>114</v>
      </c>
      <c r="G348" s="2" t="s">
        <v>485</v>
      </c>
      <c r="H348">
        <v>1</v>
      </c>
      <c r="I348">
        <v>339.52</v>
      </c>
      <c r="J348" s="2" t="s">
        <v>502</v>
      </c>
      <c r="K348" s="2" t="s">
        <v>74</v>
      </c>
      <c r="M348" t="s">
        <v>738</v>
      </c>
      <c r="O348"/>
      <c r="P348" s="19" t="s">
        <v>6411</v>
      </c>
      <c r="Q348" s="19" t="s">
        <v>27</v>
      </c>
      <c r="R348" s="19" t="s">
        <v>129</v>
      </c>
      <c r="V348" s="19" t="s">
        <v>129</v>
      </c>
      <c r="W348" s="20">
        <v>2</v>
      </c>
      <c r="X348" s="65" t="s">
        <v>6408</v>
      </c>
      <c r="AB348" t="s">
        <v>119</v>
      </c>
      <c r="AC348" t="s">
        <v>6401</v>
      </c>
      <c r="AD348" s="2" t="s">
        <v>121</v>
      </c>
      <c r="AE348" s="83"/>
    </row>
    <row r="349" spans="1:31" hidden="1" x14ac:dyDescent="0.25">
      <c r="A349" s="2">
        <v>82</v>
      </c>
      <c r="B349" t="s">
        <v>554</v>
      </c>
      <c r="C349">
        <v>80</v>
      </c>
      <c r="D349">
        <v>260</v>
      </c>
      <c r="E349">
        <v>436</v>
      </c>
      <c r="F349" t="s">
        <v>114</v>
      </c>
      <c r="G349" s="2" t="s">
        <v>485</v>
      </c>
      <c r="H349">
        <v>1</v>
      </c>
      <c r="I349">
        <v>69.98</v>
      </c>
      <c r="J349" s="2" t="s">
        <v>502</v>
      </c>
      <c r="K349" s="2" t="s">
        <v>74</v>
      </c>
      <c r="M349" t="s">
        <v>738</v>
      </c>
      <c r="O349"/>
      <c r="P349" s="19" t="s">
        <v>6411</v>
      </c>
      <c r="Q349" s="19" t="s">
        <v>25</v>
      </c>
      <c r="R349" s="19" t="s">
        <v>129</v>
      </c>
      <c r="W349" s="20">
        <v>2</v>
      </c>
      <c r="X349" s="65" t="s">
        <v>6408</v>
      </c>
      <c r="AB349" t="s">
        <v>119</v>
      </c>
      <c r="AC349" t="s">
        <v>6402</v>
      </c>
      <c r="AD349" s="2" t="s">
        <v>121</v>
      </c>
      <c r="AE349" s="83"/>
    </row>
    <row r="350" spans="1:31" hidden="1" x14ac:dyDescent="0.25">
      <c r="A350" s="2">
        <v>83</v>
      </c>
      <c r="B350" t="s">
        <v>605</v>
      </c>
      <c r="C350">
        <v>80</v>
      </c>
      <c r="D350">
        <v>960</v>
      </c>
      <c r="E350">
        <v>1276</v>
      </c>
      <c r="F350" t="s">
        <v>114</v>
      </c>
      <c r="G350" s="2" t="s">
        <v>485</v>
      </c>
      <c r="H350">
        <v>1</v>
      </c>
      <c r="I350">
        <v>757.65</v>
      </c>
      <c r="J350" s="2" t="s">
        <v>502</v>
      </c>
      <c r="K350" s="2" t="s">
        <v>74</v>
      </c>
      <c r="M350" t="s">
        <v>738</v>
      </c>
      <c r="O350"/>
      <c r="P350" s="19" t="s">
        <v>6411</v>
      </c>
      <c r="Q350" s="19" t="s">
        <v>27</v>
      </c>
      <c r="R350" s="19" t="s">
        <v>129</v>
      </c>
      <c r="V350" s="19" t="s">
        <v>129</v>
      </c>
      <c r="W350" s="20">
        <v>2</v>
      </c>
      <c r="X350" s="65" t="s">
        <v>6408</v>
      </c>
      <c r="AB350" t="s">
        <v>119</v>
      </c>
      <c r="AC350" t="s">
        <v>6402</v>
      </c>
      <c r="AD350" s="2" t="s">
        <v>121</v>
      </c>
      <c r="AE350" s="83"/>
    </row>
    <row r="351" spans="1:31" hidden="1" x14ac:dyDescent="0.25">
      <c r="A351" s="2">
        <v>84</v>
      </c>
      <c r="B351" t="s">
        <v>609</v>
      </c>
      <c r="C351">
        <v>80</v>
      </c>
      <c r="D351">
        <v>600</v>
      </c>
      <c r="E351">
        <v>3020</v>
      </c>
      <c r="F351" t="s">
        <v>114</v>
      </c>
      <c r="G351" s="2" t="s">
        <v>485</v>
      </c>
      <c r="H351">
        <v>2</v>
      </c>
      <c r="I351">
        <v>2275.87</v>
      </c>
      <c r="J351" s="2" t="s">
        <v>502</v>
      </c>
      <c r="K351" s="2" t="s">
        <v>74</v>
      </c>
      <c r="M351" t="s">
        <v>738</v>
      </c>
      <c r="O351"/>
      <c r="P351" s="19" t="s">
        <v>6411</v>
      </c>
      <c r="Q351" s="19" t="s">
        <v>27</v>
      </c>
      <c r="R351" s="19" t="s">
        <v>129</v>
      </c>
      <c r="V351" s="19" t="s">
        <v>129</v>
      </c>
      <c r="W351" s="20">
        <v>2</v>
      </c>
      <c r="X351" s="65" t="s">
        <v>6408</v>
      </c>
      <c r="AB351" t="s">
        <v>119</v>
      </c>
      <c r="AC351" t="s">
        <v>6402</v>
      </c>
      <c r="AD351" s="2" t="s">
        <v>121</v>
      </c>
      <c r="AE351" s="83"/>
    </row>
    <row r="352" spans="1:31" hidden="1" x14ac:dyDescent="0.25">
      <c r="A352" s="2">
        <v>85</v>
      </c>
      <c r="B352" t="s">
        <v>558</v>
      </c>
      <c r="C352">
        <v>80</v>
      </c>
      <c r="D352">
        <v>600</v>
      </c>
      <c r="E352">
        <v>2950</v>
      </c>
      <c r="F352" t="s">
        <v>114</v>
      </c>
      <c r="G352" s="2" t="s">
        <v>485</v>
      </c>
      <c r="H352">
        <v>2</v>
      </c>
      <c r="I352">
        <v>2223.12</v>
      </c>
      <c r="J352" s="2" t="s">
        <v>502</v>
      </c>
      <c r="K352" s="2" t="s">
        <v>74</v>
      </c>
      <c r="M352" t="s">
        <v>738</v>
      </c>
      <c r="O352"/>
      <c r="P352" s="19" t="s">
        <v>6411</v>
      </c>
      <c r="Q352" s="19" t="s">
        <v>27</v>
      </c>
      <c r="R352" s="19" t="s">
        <v>129</v>
      </c>
      <c r="V352" s="19" t="s">
        <v>129</v>
      </c>
      <c r="W352" s="20">
        <v>2</v>
      </c>
      <c r="X352" s="65" t="s">
        <v>6408</v>
      </c>
      <c r="AB352" t="s">
        <v>119</v>
      </c>
      <c r="AC352" t="s">
        <v>6402</v>
      </c>
      <c r="AD352" s="2" t="s">
        <v>121</v>
      </c>
      <c r="AE352" s="83"/>
    </row>
    <row r="353" spans="1:31" hidden="1" x14ac:dyDescent="0.25">
      <c r="A353" s="2">
        <v>86</v>
      </c>
      <c r="B353" t="s">
        <v>559</v>
      </c>
      <c r="C353">
        <v>80</v>
      </c>
      <c r="D353">
        <v>440</v>
      </c>
      <c r="E353">
        <v>3013</v>
      </c>
      <c r="F353" t="s">
        <v>114</v>
      </c>
      <c r="G353" s="2" t="s">
        <v>485</v>
      </c>
      <c r="H353">
        <v>2</v>
      </c>
      <c r="I353">
        <v>1639.05</v>
      </c>
      <c r="J353" s="2" t="s">
        <v>502</v>
      </c>
      <c r="K353" s="2" t="s">
        <v>74</v>
      </c>
      <c r="M353" t="s">
        <v>738</v>
      </c>
      <c r="O353"/>
      <c r="P353" s="19" t="s">
        <v>6411</v>
      </c>
      <c r="Q353" s="19" t="s">
        <v>27</v>
      </c>
      <c r="R353" s="19" t="s">
        <v>129</v>
      </c>
      <c r="V353" s="19" t="s">
        <v>129</v>
      </c>
      <c r="W353" s="20">
        <v>2</v>
      </c>
      <c r="X353" s="65" t="s">
        <v>6408</v>
      </c>
      <c r="AB353" t="s">
        <v>119</v>
      </c>
      <c r="AC353" t="s">
        <v>6402</v>
      </c>
      <c r="AD353" s="2" t="s">
        <v>121</v>
      </c>
      <c r="AE353" s="83"/>
    </row>
    <row r="354" spans="1:31" hidden="1" x14ac:dyDescent="0.25">
      <c r="A354" s="2">
        <v>87</v>
      </c>
      <c r="B354" t="s">
        <v>583</v>
      </c>
      <c r="C354">
        <v>80</v>
      </c>
      <c r="D354">
        <v>600</v>
      </c>
      <c r="E354">
        <v>958</v>
      </c>
      <c r="F354" t="s">
        <v>114</v>
      </c>
      <c r="G354" s="2" t="s">
        <v>485</v>
      </c>
      <c r="H354">
        <v>1</v>
      </c>
      <c r="I354">
        <v>360.97</v>
      </c>
      <c r="J354" s="2" t="s">
        <v>502</v>
      </c>
      <c r="K354" s="2" t="s">
        <v>74</v>
      </c>
      <c r="M354" t="s">
        <v>738</v>
      </c>
      <c r="O354"/>
      <c r="P354" s="19" t="s">
        <v>6411</v>
      </c>
      <c r="Q354" s="19" t="s">
        <v>27</v>
      </c>
      <c r="R354" s="19" t="s">
        <v>129</v>
      </c>
      <c r="V354" s="19" t="s">
        <v>129</v>
      </c>
      <c r="W354" s="20">
        <v>2</v>
      </c>
      <c r="X354" s="65" t="s">
        <v>6408</v>
      </c>
      <c r="AB354" t="s">
        <v>119</v>
      </c>
      <c r="AC354" t="s">
        <v>6402</v>
      </c>
      <c r="AD354" s="2" t="s">
        <v>121</v>
      </c>
      <c r="AE354" s="83"/>
    </row>
    <row r="355" spans="1:31" hidden="1" x14ac:dyDescent="0.25">
      <c r="A355" s="2">
        <v>88</v>
      </c>
      <c r="B355" t="s">
        <v>574</v>
      </c>
      <c r="C355">
        <v>80</v>
      </c>
      <c r="D355">
        <v>600</v>
      </c>
      <c r="E355">
        <v>1454</v>
      </c>
      <c r="F355" t="s">
        <v>114</v>
      </c>
      <c r="G355" s="2" t="s">
        <v>485</v>
      </c>
      <c r="H355">
        <v>1</v>
      </c>
      <c r="I355">
        <v>547.87</v>
      </c>
      <c r="J355" s="2" t="s">
        <v>502</v>
      </c>
      <c r="K355" s="2" t="s">
        <v>74</v>
      </c>
      <c r="M355" t="s">
        <v>738</v>
      </c>
      <c r="O355"/>
      <c r="P355" s="19" t="s">
        <v>6411</v>
      </c>
      <c r="Q355" s="19" t="s">
        <v>27</v>
      </c>
      <c r="R355" s="19" t="s">
        <v>129</v>
      </c>
      <c r="V355" s="19" t="s">
        <v>129</v>
      </c>
      <c r="W355" s="20">
        <v>2</v>
      </c>
      <c r="X355" s="65" t="s">
        <v>6408</v>
      </c>
      <c r="AB355" t="s">
        <v>119</v>
      </c>
      <c r="AC355" t="s">
        <v>6402</v>
      </c>
      <c r="AD355" s="2" t="s">
        <v>121</v>
      </c>
      <c r="AE355" s="83"/>
    </row>
    <row r="356" spans="1:31" hidden="1" x14ac:dyDescent="0.25">
      <c r="A356" s="2">
        <v>89</v>
      </c>
      <c r="B356" t="s">
        <v>576</v>
      </c>
      <c r="C356">
        <v>80</v>
      </c>
      <c r="D356">
        <v>325</v>
      </c>
      <c r="E356">
        <v>2200</v>
      </c>
      <c r="F356" t="s">
        <v>114</v>
      </c>
      <c r="G356" s="2" t="s">
        <v>485</v>
      </c>
      <c r="H356">
        <v>2</v>
      </c>
      <c r="I356">
        <v>839.05</v>
      </c>
      <c r="J356" s="2" t="s">
        <v>502</v>
      </c>
      <c r="K356" s="2" t="s">
        <v>74</v>
      </c>
      <c r="M356" t="s">
        <v>738</v>
      </c>
      <c r="O356"/>
      <c r="P356" s="19" t="s">
        <v>6411</v>
      </c>
      <c r="Q356" s="19" t="s">
        <v>25</v>
      </c>
      <c r="R356" s="19" t="s">
        <v>129</v>
      </c>
      <c r="W356" s="20">
        <v>2</v>
      </c>
      <c r="X356" s="65" t="s">
        <v>6408</v>
      </c>
      <c r="AB356" t="s">
        <v>119</v>
      </c>
      <c r="AC356" t="s">
        <v>6402</v>
      </c>
      <c r="AD356" s="2" t="s">
        <v>121</v>
      </c>
      <c r="AE356" s="83"/>
    </row>
    <row r="357" spans="1:31" hidden="1" x14ac:dyDescent="0.25">
      <c r="A357" s="2">
        <v>90</v>
      </c>
      <c r="B357" t="s">
        <v>577</v>
      </c>
      <c r="C357">
        <v>80</v>
      </c>
      <c r="D357">
        <v>400</v>
      </c>
      <c r="E357">
        <v>790</v>
      </c>
      <c r="F357" t="s">
        <v>114</v>
      </c>
      <c r="G357" s="2" t="s">
        <v>485</v>
      </c>
      <c r="H357">
        <v>1</v>
      </c>
      <c r="I357">
        <v>195.98</v>
      </c>
      <c r="J357" s="2" t="s">
        <v>502</v>
      </c>
      <c r="K357" s="2" t="s">
        <v>74</v>
      </c>
      <c r="M357" t="s">
        <v>738</v>
      </c>
      <c r="O357"/>
      <c r="P357" s="19" t="s">
        <v>6411</v>
      </c>
      <c r="Q357" s="19" t="s">
        <v>25</v>
      </c>
      <c r="R357" s="19" t="s">
        <v>129</v>
      </c>
      <c r="W357" s="20">
        <v>2</v>
      </c>
      <c r="X357" s="65" t="s">
        <v>6408</v>
      </c>
      <c r="AB357" t="s">
        <v>119</v>
      </c>
      <c r="AC357" t="s">
        <v>6402</v>
      </c>
      <c r="AD357" s="2" t="s">
        <v>121</v>
      </c>
      <c r="AE357" s="83"/>
    </row>
    <row r="358" spans="1:31" hidden="1" x14ac:dyDescent="0.25">
      <c r="A358" s="2">
        <v>91</v>
      </c>
      <c r="B358" t="s">
        <v>589</v>
      </c>
      <c r="C358">
        <v>80</v>
      </c>
      <c r="D358">
        <v>350</v>
      </c>
      <c r="E358">
        <v>400</v>
      </c>
      <c r="F358" t="s">
        <v>114</v>
      </c>
      <c r="G358" s="2" t="s">
        <v>485</v>
      </c>
      <c r="H358">
        <v>1</v>
      </c>
      <c r="I358">
        <v>85.45</v>
      </c>
      <c r="J358" s="2" t="s">
        <v>502</v>
      </c>
      <c r="K358" s="2" t="s">
        <v>74</v>
      </c>
      <c r="M358" t="s">
        <v>738</v>
      </c>
      <c r="O358"/>
      <c r="P358" s="19" t="s">
        <v>6411</v>
      </c>
      <c r="Q358" s="19" t="s">
        <v>25</v>
      </c>
      <c r="R358" s="19" t="s">
        <v>129</v>
      </c>
      <c r="W358" s="20">
        <v>2</v>
      </c>
      <c r="X358" s="65" t="s">
        <v>6408</v>
      </c>
      <c r="AB358" t="s">
        <v>119</v>
      </c>
      <c r="AC358" t="s">
        <v>6402</v>
      </c>
      <c r="AD358" s="2" t="s">
        <v>121</v>
      </c>
      <c r="AE358" s="83"/>
    </row>
    <row r="359" spans="1:31" hidden="1" x14ac:dyDescent="0.25">
      <c r="A359" s="2">
        <v>92</v>
      </c>
      <c r="B359" t="s">
        <v>590</v>
      </c>
      <c r="C359">
        <v>80</v>
      </c>
      <c r="D359">
        <v>960</v>
      </c>
      <c r="E359">
        <v>2019</v>
      </c>
      <c r="F359" t="s">
        <v>114</v>
      </c>
      <c r="G359" s="2" t="s">
        <v>485</v>
      </c>
      <c r="H359">
        <v>2</v>
      </c>
      <c r="I359">
        <v>2411.1799999999998</v>
      </c>
      <c r="J359" s="2" t="s">
        <v>502</v>
      </c>
      <c r="K359" s="2" t="s">
        <v>74</v>
      </c>
      <c r="M359" t="s">
        <v>738</v>
      </c>
      <c r="O359"/>
      <c r="P359" s="19" t="s">
        <v>6411</v>
      </c>
      <c r="Q359" s="19" t="s">
        <v>27</v>
      </c>
      <c r="R359" s="19" t="s">
        <v>129</v>
      </c>
      <c r="V359" s="19" t="s">
        <v>129</v>
      </c>
      <c r="W359" s="20">
        <v>2</v>
      </c>
      <c r="X359" s="65" t="s">
        <v>6408</v>
      </c>
      <c r="AB359" t="s">
        <v>119</v>
      </c>
      <c r="AC359" t="s">
        <v>6402</v>
      </c>
      <c r="AD359" s="2" t="s">
        <v>121</v>
      </c>
      <c r="AE359" s="83"/>
    </row>
    <row r="360" spans="1:31" hidden="1" x14ac:dyDescent="0.25">
      <c r="A360" s="2">
        <v>93</v>
      </c>
      <c r="B360" t="s">
        <v>565</v>
      </c>
      <c r="C360">
        <v>80</v>
      </c>
      <c r="D360">
        <v>350</v>
      </c>
      <c r="E360">
        <v>2200</v>
      </c>
      <c r="F360" t="s">
        <v>114</v>
      </c>
      <c r="G360" s="2" t="s">
        <v>485</v>
      </c>
      <c r="H360">
        <v>1</v>
      </c>
      <c r="I360">
        <v>454.07</v>
      </c>
      <c r="J360" s="2" t="s">
        <v>502</v>
      </c>
      <c r="K360" s="2" t="s">
        <v>74</v>
      </c>
      <c r="M360" t="s">
        <v>738</v>
      </c>
      <c r="O360"/>
      <c r="P360" s="19" t="s">
        <v>6411</v>
      </c>
      <c r="Q360" s="19" t="s">
        <v>25</v>
      </c>
      <c r="R360" s="19" t="s">
        <v>129</v>
      </c>
      <c r="W360" s="20">
        <v>2</v>
      </c>
      <c r="X360" s="65" t="s">
        <v>6408</v>
      </c>
      <c r="AB360" t="s">
        <v>119</v>
      </c>
      <c r="AC360" t="s">
        <v>6402</v>
      </c>
      <c r="AD360" s="2" t="s">
        <v>121</v>
      </c>
      <c r="AE360" s="83"/>
    </row>
    <row r="361" spans="1:31" hidden="1" x14ac:dyDescent="0.25">
      <c r="A361" s="2">
        <v>94</v>
      </c>
      <c r="B361" t="s">
        <v>566</v>
      </c>
      <c r="C361">
        <v>80</v>
      </c>
      <c r="D361">
        <v>375</v>
      </c>
      <c r="E361">
        <v>2200</v>
      </c>
      <c r="F361" t="s">
        <v>114</v>
      </c>
      <c r="G361" s="2" t="s">
        <v>485</v>
      </c>
      <c r="H361">
        <v>1</v>
      </c>
      <c r="I361">
        <v>479.19</v>
      </c>
      <c r="J361" s="2" t="s">
        <v>502</v>
      </c>
      <c r="K361" s="2" t="s">
        <v>74</v>
      </c>
      <c r="M361" t="s">
        <v>738</v>
      </c>
      <c r="O361"/>
      <c r="P361" s="19" t="s">
        <v>6411</v>
      </c>
      <c r="Q361" s="19" t="s">
        <v>25</v>
      </c>
      <c r="R361" s="19" t="s">
        <v>129</v>
      </c>
      <c r="W361" s="20">
        <v>2</v>
      </c>
      <c r="X361" s="65" t="s">
        <v>6408</v>
      </c>
      <c r="AB361" t="s">
        <v>119</v>
      </c>
      <c r="AC361" t="s">
        <v>6402</v>
      </c>
      <c r="AD361" s="2" t="s">
        <v>121</v>
      </c>
      <c r="AE361" s="83"/>
    </row>
    <row r="362" spans="1:31" hidden="1" x14ac:dyDescent="0.25">
      <c r="A362" s="2">
        <v>95</v>
      </c>
      <c r="B362" t="s">
        <v>567</v>
      </c>
      <c r="C362">
        <v>80</v>
      </c>
      <c r="D362">
        <v>790</v>
      </c>
      <c r="E362">
        <v>2200</v>
      </c>
      <c r="F362" t="s">
        <v>114</v>
      </c>
      <c r="G362" s="2" t="s">
        <v>485</v>
      </c>
      <c r="H362">
        <v>1</v>
      </c>
      <c r="I362">
        <v>1061.97</v>
      </c>
      <c r="J362" s="2" t="s">
        <v>502</v>
      </c>
      <c r="K362" s="2" t="s">
        <v>74</v>
      </c>
      <c r="M362" t="s">
        <v>738</v>
      </c>
      <c r="O362"/>
      <c r="P362" s="19" t="s">
        <v>6411</v>
      </c>
      <c r="Q362" s="19" t="s">
        <v>25</v>
      </c>
      <c r="R362" s="19" t="s">
        <v>129</v>
      </c>
      <c r="W362" s="20">
        <v>2</v>
      </c>
      <c r="X362" s="65" t="s">
        <v>6408</v>
      </c>
      <c r="AB362" t="s">
        <v>119</v>
      </c>
      <c r="AC362" t="s">
        <v>6402</v>
      </c>
      <c r="AD362" s="2" t="s">
        <v>121</v>
      </c>
      <c r="AE362" s="83"/>
    </row>
    <row r="363" spans="1:31" hidden="1" x14ac:dyDescent="0.25">
      <c r="A363" s="2">
        <v>96</v>
      </c>
      <c r="B363" t="s">
        <v>580</v>
      </c>
      <c r="C363">
        <v>80</v>
      </c>
      <c r="D363">
        <v>400</v>
      </c>
      <c r="E363">
        <v>790</v>
      </c>
      <c r="F363" t="s">
        <v>114</v>
      </c>
      <c r="G363" s="2" t="s">
        <v>485</v>
      </c>
      <c r="H363">
        <v>1</v>
      </c>
      <c r="I363">
        <v>195.98</v>
      </c>
      <c r="J363" s="2" t="s">
        <v>502</v>
      </c>
      <c r="K363" s="2" t="s">
        <v>74</v>
      </c>
      <c r="M363" t="s">
        <v>738</v>
      </c>
      <c r="O363"/>
      <c r="P363" s="19" t="s">
        <v>6411</v>
      </c>
      <c r="Q363" s="19" t="s">
        <v>25</v>
      </c>
      <c r="R363" s="19" t="s">
        <v>129</v>
      </c>
      <c r="W363" s="20">
        <v>2</v>
      </c>
      <c r="X363" s="65" t="s">
        <v>6408</v>
      </c>
      <c r="AB363" t="s">
        <v>119</v>
      </c>
      <c r="AC363" t="s">
        <v>6402</v>
      </c>
      <c r="AD363" s="2" t="s">
        <v>121</v>
      </c>
      <c r="AE363" s="83"/>
    </row>
    <row r="364" spans="1:31" hidden="1" x14ac:dyDescent="0.25">
      <c r="A364" s="2">
        <v>97</v>
      </c>
      <c r="B364" t="s">
        <v>611</v>
      </c>
      <c r="C364">
        <v>80</v>
      </c>
      <c r="D364">
        <v>960</v>
      </c>
      <c r="E364">
        <v>1529</v>
      </c>
      <c r="F364" t="s">
        <v>114</v>
      </c>
      <c r="G364" s="2" t="s">
        <v>485</v>
      </c>
      <c r="H364">
        <v>2</v>
      </c>
      <c r="I364">
        <v>1830.23</v>
      </c>
      <c r="J364" s="2" t="s">
        <v>502</v>
      </c>
      <c r="K364" s="2" t="s">
        <v>74</v>
      </c>
      <c r="M364" t="s">
        <v>738</v>
      </c>
      <c r="O364"/>
      <c r="P364" s="19" t="s">
        <v>6411</v>
      </c>
      <c r="Q364" s="19" t="s">
        <v>27</v>
      </c>
      <c r="R364" s="19" t="s">
        <v>129</v>
      </c>
      <c r="V364" s="19" t="s">
        <v>129</v>
      </c>
      <c r="W364" s="20">
        <v>2</v>
      </c>
      <c r="X364" s="65" t="s">
        <v>6408</v>
      </c>
      <c r="AB364" t="s">
        <v>119</v>
      </c>
      <c r="AC364" t="s">
        <v>6402</v>
      </c>
      <c r="AD364" s="2" t="s">
        <v>121</v>
      </c>
      <c r="AE364" s="83"/>
    </row>
    <row r="365" spans="1:31" hidden="1" x14ac:dyDescent="0.25">
      <c r="A365" s="2">
        <v>98</v>
      </c>
      <c r="B365" t="s">
        <v>568</v>
      </c>
      <c r="C365">
        <v>80</v>
      </c>
      <c r="D365">
        <v>960</v>
      </c>
      <c r="E365">
        <v>1525</v>
      </c>
      <c r="F365" t="s">
        <v>114</v>
      </c>
      <c r="G365" s="2" t="s">
        <v>485</v>
      </c>
      <c r="H365">
        <v>1</v>
      </c>
      <c r="I365">
        <v>907.83</v>
      </c>
      <c r="J365" s="2" t="s">
        <v>502</v>
      </c>
      <c r="K365" s="2" t="s">
        <v>74</v>
      </c>
      <c r="M365" t="s">
        <v>738</v>
      </c>
      <c r="O365"/>
      <c r="P365" s="19" t="s">
        <v>6411</v>
      </c>
      <c r="Q365" s="19" t="s">
        <v>27</v>
      </c>
      <c r="R365" s="19" t="s">
        <v>129</v>
      </c>
      <c r="V365" s="19" t="s">
        <v>129</v>
      </c>
      <c r="W365" s="20">
        <v>2</v>
      </c>
      <c r="X365" s="65" t="s">
        <v>6408</v>
      </c>
      <c r="AB365" t="s">
        <v>119</v>
      </c>
      <c r="AC365" t="s">
        <v>6402</v>
      </c>
      <c r="AD365" s="2" t="s">
        <v>121</v>
      </c>
      <c r="AE365" s="83"/>
    </row>
    <row r="366" spans="1:31" hidden="1" x14ac:dyDescent="0.25">
      <c r="A366" s="2">
        <v>99</v>
      </c>
      <c r="B366" t="s">
        <v>597</v>
      </c>
      <c r="C366">
        <v>80</v>
      </c>
      <c r="D366">
        <v>960</v>
      </c>
      <c r="E366">
        <v>1998</v>
      </c>
      <c r="F366" t="s">
        <v>114</v>
      </c>
      <c r="G366" s="2" t="s">
        <v>485</v>
      </c>
      <c r="H366">
        <v>1</v>
      </c>
      <c r="I366">
        <v>1196.48</v>
      </c>
      <c r="J366" s="2" t="s">
        <v>502</v>
      </c>
      <c r="K366" s="2" t="s">
        <v>74</v>
      </c>
      <c r="M366" t="s">
        <v>738</v>
      </c>
      <c r="O366"/>
      <c r="P366" s="19" t="s">
        <v>6411</v>
      </c>
      <c r="Q366" s="19" t="s">
        <v>27</v>
      </c>
      <c r="R366" s="19" t="s">
        <v>129</v>
      </c>
      <c r="V366" s="19" t="s">
        <v>129</v>
      </c>
      <c r="W366" s="20">
        <v>2</v>
      </c>
      <c r="X366" s="65" t="s">
        <v>6408</v>
      </c>
      <c r="AB366" t="s">
        <v>119</v>
      </c>
      <c r="AC366" t="s">
        <v>6402</v>
      </c>
      <c r="AD366" s="2" t="s">
        <v>121</v>
      </c>
      <c r="AE366" s="83"/>
    </row>
    <row r="367" spans="1:31" hidden="1" x14ac:dyDescent="0.25">
      <c r="A367" s="2">
        <v>100</v>
      </c>
      <c r="B367" t="s">
        <v>599</v>
      </c>
      <c r="C367">
        <v>80</v>
      </c>
      <c r="D367">
        <v>600</v>
      </c>
      <c r="E367">
        <v>790</v>
      </c>
      <c r="F367" t="s">
        <v>114</v>
      </c>
      <c r="G367" s="2" t="s">
        <v>485</v>
      </c>
      <c r="H367">
        <v>1</v>
      </c>
      <c r="I367">
        <v>268.18</v>
      </c>
      <c r="J367" s="2" t="s">
        <v>502</v>
      </c>
      <c r="K367" s="2" t="s">
        <v>74</v>
      </c>
      <c r="M367" t="s">
        <v>738</v>
      </c>
      <c r="O367"/>
      <c r="P367" s="19" t="s">
        <v>6411</v>
      </c>
      <c r="Q367" s="19" t="s">
        <v>25</v>
      </c>
      <c r="R367" s="19" t="s">
        <v>129</v>
      </c>
      <c r="W367" s="20">
        <v>2</v>
      </c>
      <c r="X367" s="65" t="s">
        <v>6408</v>
      </c>
      <c r="AB367" t="s">
        <v>119</v>
      </c>
      <c r="AC367" t="s">
        <v>6402</v>
      </c>
      <c r="AD367" s="2" t="s">
        <v>121</v>
      </c>
      <c r="AE367" s="83"/>
    </row>
    <row r="368" spans="1:31" hidden="1" x14ac:dyDescent="0.25">
      <c r="A368" s="2">
        <v>101</v>
      </c>
      <c r="B368" t="s">
        <v>602</v>
      </c>
      <c r="C368">
        <v>80</v>
      </c>
      <c r="D368">
        <v>600</v>
      </c>
      <c r="E368">
        <v>3161</v>
      </c>
      <c r="F368" t="s">
        <v>114</v>
      </c>
      <c r="G368" s="2" t="s">
        <v>485</v>
      </c>
      <c r="H368">
        <v>2</v>
      </c>
      <c r="I368">
        <v>2382.13</v>
      </c>
      <c r="J368" s="2" t="s">
        <v>502</v>
      </c>
      <c r="K368" s="2" t="s">
        <v>74</v>
      </c>
      <c r="M368" t="s">
        <v>738</v>
      </c>
      <c r="O368"/>
      <c r="P368" s="19" t="s">
        <v>6411</v>
      </c>
      <c r="Q368" s="19" t="s">
        <v>27</v>
      </c>
      <c r="R368" s="19" t="s">
        <v>129</v>
      </c>
      <c r="V368" s="19" t="s">
        <v>129</v>
      </c>
      <c r="W368" s="20">
        <v>2</v>
      </c>
      <c r="X368" s="65" t="s">
        <v>6408</v>
      </c>
      <c r="AB368" t="s">
        <v>119</v>
      </c>
      <c r="AC368" t="s">
        <v>6403</v>
      </c>
      <c r="AD368" s="2" t="s">
        <v>121</v>
      </c>
      <c r="AE368" s="83"/>
    </row>
    <row r="369" spans="1:31" hidden="1" x14ac:dyDescent="0.25">
      <c r="A369" s="2">
        <v>102</v>
      </c>
      <c r="B369" t="s">
        <v>603</v>
      </c>
      <c r="C369">
        <v>80</v>
      </c>
      <c r="D369">
        <v>600</v>
      </c>
      <c r="E369">
        <v>3137</v>
      </c>
      <c r="F369" t="s">
        <v>114</v>
      </c>
      <c r="G369" s="2" t="s">
        <v>485</v>
      </c>
      <c r="H369">
        <v>2</v>
      </c>
      <c r="I369">
        <v>2364.04</v>
      </c>
      <c r="J369" s="2" t="s">
        <v>502</v>
      </c>
      <c r="K369" s="2" t="s">
        <v>74</v>
      </c>
      <c r="M369" t="s">
        <v>738</v>
      </c>
      <c r="O369"/>
      <c r="P369" s="19" t="s">
        <v>6411</v>
      </c>
      <c r="Q369" s="19" t="s">
        <v>27</v>
      </c>
      <c r="R369" s="19" t="s">
        <v>129</v>
      </c>
      <c r="V369" s="19" t="s">
        <v>129</v>
      </c>
      <c r="W369" s="20">
        <v>2</v>
      </c>
      <c r="X369" s="65" t="s">
        <v>6408</v>
      </c>
      <c r="AB369" t="s">
        <v>119</v>
      </c>
      <c r="AC369" t="s">
        <v>6403</v>
      </c>
      <c r="AD369" s="2" t="s">
        <v>121</v>
      </c>
      <c r="AE369" s="83"/>
    </row>
    <row r="370" spans="1:31" hidden="1" x14ac:dyDescent="0.25">
      <c r="A370" s="2">
        <v>103</v>
      </c>
      <c r="B370" t="s">
        <v>604</v>
      </c>
      <c r="C370">
        <v>80</v>
      </c>
      <c r="D370">
        <v>600</v>
      </c>
      <c r="E370">
        <v>6902</v>
      </c>
      <c r="F370" t="s">
        <v>114</v>
      </c>
      <c r="G370" s="2" t="s">
        <v>485</v>
      </c>
      <c r="H370">
        <v>2</v>
      </c>
      <c r="I370">
        <v>5201.3500000000004</v>
      </c>
      <c r="J370" s="2" t="s">
        <v>502</v>
      </c>
      <c r="K370" s="2" t="s">
        <v>74</v>
      </c>
      <c r="M370" t="s">
        <v>738</v>
      </c>
      <c r="O370"/>
      <c r="P370" s="19" t="s">
        <v>6411</v>
      </c>
      <c r="Q370" s="19" t="s">
        <v>27</v>
      </c>
      <c r="R370" s="19" t="s">
        <v>129</v>
      </c>
      <c r="V370" s="19" t="s">
        <v>129</v>
      </c>
      <c r="W370" s="20">
        <v>2</v>
      </c>
      <c r="X370" s="65" t="s">
        <v>6408</v>
      </c>
      <c r="AB370" t="s">
        <v>119</v>
      </c>
      <c r="AC370" t="s">
        <v>6403</v>
      </c>
      <c r="AD370" s="2" t="s">
        <v>121</v>
      </c>
      <c r="AE370" s="83"/>
    </row>
    <row r="371" spans="1:31" hidden="1" x14ac:dyDescent="0.25">
      <c r="A371" s="2">
        <v>104</v>
      </c>
      <c r="B371" t="s">
        <v>554</v>
      </c>
      <c r="C371">
        <v>80</v>
      </c>
      <c r="D371">
        <v>260</v>
      </c>
      <c r="E371">
        <v>436</v>
      </c>
      <c r="F371" t="s">
        <v>114</v>
      </c>
      <c r="G371" s="2" t="s">
        <v>485</v>
      </c>
      <c r="H371">
        <v>2</v>
      </c>
      <c r="I371">
        <v>139.96</v>
      </c>
      <c r="J371" s="2" t="s">
        <v>502</v>
      </c>
      <c r="K371" s="2" t="s">
        <v>74</v>
      </c>
      <c r="M371" t="s">
        <v>738</v>
      </c>
      <c r="O371"/>
      <c r="P371" s="19" t="s">
        <v>6411</v>
      </c>
      <c r="Q371" s="19" t="s">
        <v>25</v>
      </c>
      <c r="R371" s="19" t="s">
        <v>129</v>
      </c>
      <c r="W371" s="20">
        <v>2</v>
      </c>
      <c r="X371" s="65" t="s">
        <v>6408</v>
      </c>
      <c r="AB371" t="s">
        <v>119</v>
      </c>
      <c r="AC371" t="s">
        <v>6403</v>
      </c>
      <c r="AD371" s="2" t="s">
        <v>121</v>
      </c>
      <c r="AE371" s="83"/>
    </row>
    <row r="372" spans="1:31" hidden="1" x14ac:dyDescent="0.25">
      <c r="A372" s="2">
        <v>105</v>
      </c>
      <c r="B372" t="s">
        <v>572</v>
      </c>
      <c r="C372">
        <v>80</v>
      </c>
      <c r="D372">
        <v>960</v>
      </c>
      <c r="E372">
        <v>2445</v>
      </c>
      <c r="F372" t="s">
        <v>114</v>
      </c>
      <c r="G372" s="2" t="s">
        <v>485</v>
      </c>
      <c r="H372">
        <v>1</v>
      </c>
      <c r="I372">
        <v>1465.66</v>
      </c>
      <c r="J372" s="2" t="s">
        <v>502</v>
      </c>
      <c r="K372" s="2" t="s">
        <v>74</v>
      </c>
      <c r="M372" t="s">
        <v>738</v>
      </c>
      <c r="O372"/>
      <c r="P372" s="19" t="s">
        <v>6411</v>
      </c>
      <c r="Q372" s="19" t="s">
        <v>27</v>
      </c>
      <c r="R372" s="19" t="s">
        <v>129</v>
      </c>
      <c r="V372" s="19" t="s">
        <v>129</v>
      </c>
      <c r="W372" s="20">
        <v>2</v>
      </c>
      <c r="X372" s="65" t="s">
        <v>6408</v>
      </c>
      <c r="AB372" t="s">
        <v>119</v>
      </c>
      <c r="AC372" t="s">
        <v>6403</v>
      </c>
      <c r="AD372" s="2" t="s">
        <v>121</v>
      </c>
      <c r="AE372" s="83"/>
    </row>
    <row r="373" spans="1:31" hidden="1" x14ac:dyDescent="0.25">
      <c r="A373" s="2">
        <v>106</v>
      </c>
      <c r="B373" t="s">
        <v>606</v>
      </c>
      <c r="C373">
        <v>80</v>
      </c>
      <c r="D373">
        <v>600</v>
      </c>
      <c r="E373">
        <v>6586</v>
      </c>
      <c r="F373" t="s">
        <v>114</v>
      </c>
      <c r="G373" s="2" t="s">
        <v>485</v>
      </c>
      <c r="H373">
        <v>2</v>
      </c>
      <c r="I373">
        <v>4963.21</v>
      </c>
      <c r="J373" s="2" t="s">
        <v>502</v>
      </c>
      <c r="K373" s="2" t="s">
        <v>74</v>
      </c>
      <c r="M373" t="s">
        <v>738</v>
      </c>
      <c r="O373"/>
      <c r="P373" s="19" t="s">
        <v>6411</v>
      </c>
      <c r="Q373" s="19" t="s">
        <v>27</v>
      </c>
      <c r="R373" s="19" t="s">
        <v>129</v>
      </c>
      <c r="V373" s="19" t="s">
        <v>129</v>
      </c>
      <c r="W373" s="20">
        <v>2</v>
      </c>
      <c r="X373" s="65" t="s">
        <v>6408</v>
      </c>
      <c r="AB373" t="s">
        <v>119</v>
      </c>
      <c r="AC373" t="s">
        <v>6403</v>
      </c>
      <c r="AD373" s="2" t="s">
        <v>121</v>
      </c>
      <c r="AE373" s="83"/>
    </row>
    <row r="374" spans="1:31" hidden="1" x14ac:dyDescent="0.25">
      <c r="A374" s="2">
        <v>107</v>
      </c>
      <c r="B374" t="s">
        <v>585</v>
      </c>
      <c r="C374">
        <v>80</v>
      </c>
      <c r="D374">
        <v>350</v>
      </c>
      <c r="E374">
        <v>600</v>
      </c>
      <c r="F374" t="s">
        <v>114</v>
      </c>
      <c r="G374" s="2" t="s">
        <v>485</v>
      </c>
      <c r="H374">
        <v>1</v>
      </c>
      <c r="I374">
        <v>102.39</v>
      </c>
      <c r="J374" s="2" t="s">
        <v>502</v>
      </c>
      <c r="K374" s="2" t="s">
        <v>74</v>
      </c>
      <c r="M374" t="s">
        <v>738</v>
      </c>
      <c r="O374"/>
      <c r="P374" s="19" t="s">
        <v>6411</v>
      </c>
      <c r="Q374" s="19" t="s">
        <v>25</v>
      </c>
      <c r="R374" s="19" t="s">
        <v>129</v>
      </c>
      <c r="W374" s="20">
        <v>2</v>
      </c>
      <c r="X374" s="65" t="s">
        <v>6408</v>
      </c>
      <c r="AB374" t="s">
        <v>119</v>
      </c>
      <c r="AC374" t="s">
        <v>6403</v>
      </c>
      <c r="AD374" s="2" t="s">
        <v>121</v>
      </c>
      <c r="AE374" s="83"/>
    </row>
    <row r="375" spans="1:31" hidden="1" x14ac:dyDescent="0.25">
      <c r="A375" s="2">
        <v>108</v>
      </c>
      <c r="B375" t="s">
        <v>593</v>
      </c>
      <c r="C375">
        <v>80</v>
      </c>
      <c r="D375">
        <v>350</v>
      </c>
      <c r="E375">
        <v>600</v>
      </c>
      <c r="F375" t="s">
        <v>114</v>
      </c>
      <c r="G375" s="2" t="s">
        <v>485</v>
      </c>
      <c r="H375">
        <v>1</v>
      </c>
      <c r="I375">
        <v>102.39</v>
      </c>
      <c r="J375" s="2" t="s">
        <v>502</v>
      </c>
      <c r="K375" s="2" t="s">
        <v>74</v>
      </c>
      <c r="M375" t="s">
        <v>738</v>
      </c>
      <c r="O375"/>
      <c r="P375" s="19" t="s">
        <v>6411</v>
      </c>
      <c r="Q375" s="19" t="s">
        <v>25</v>
      </c>
      <c r="R375" s="19" t="s">
        <v>129</v>
      </c>
      <c r="W375" s="20">
        <v>2</v>
      </c>
      <c r="X375" s="65" t="s">
        <v>6408</v>
      </c>
      <c r="AB375" t="s">
        <v>119</v>
      </c>
      <c r="AC375" t="s">
        <v>6403</v>
      </c>
      <c r="AD375" s="2" t="s">
        <v>121</v>
      </c>
      <c r="AE375" s="83"/>
    </row>
    <row r="376" spans="1:31" hidden="1" x14ac:dyDescent="0.25">
      <c r="A376" s="2">
        <v>109</v>
      </c>
      <c r="B376" t="s">
        <v>547</v>
      </c>
      <c r="C376">
        <v>80</v>
      </c>
      <c r="D376">
        <v>950</v>
      </c>
      <c r="E376">
        <v>2200</v>
      </c>
      <c r="F376" t="s">
        <v>114</v>
      </c>
      <c r="G376" s="2" t="s">
        <v>485</v>
      </c>
      <c r="H376">
        <v>1</v>
      </c>
      <c r="I376">
        <v>1198.25</v>
      </c>
      <c r="J376" s="2" t="s">
        <v>502</v>
      </c>
      <c r="K376" s="2" t="s">
        <v>74</v>
      </c>
      <c r="M376" t="s">
        <v>738</v>
      </c>
      <c r="O376"/>
      <c r="P376" s="19" t="s">
        <v>6411</v>
      </c>
      <c r="Q376" s="19" t="s">
        <v>25</v>
      </c>
      <c r="R376" s="19" t="s">
        <v>129</v>
      </c>
      <c r="W376" s="20">
        <v>2</v>
      </c>
      <c r="X376" s="65" t="s">
        <v>6408</v>
      </c>
      <c r="AB376" t="s">
        <v>119</v>
      </c>
      <c r="AC376" t="s">
        <v>6403</v>
      </c>
      <c r="AD376" s="2" t="s">
        <v>121</v>
      </c>
      <c r="AE376" s="83"/>
    </row>
    <row r="377" spans="1:31" hidden="1" x14ac:dyDescent="0.25">
      <c r="A377" s="2">
        <v>110</v>
      </c>
      <c r="B377" t="s">
        <v>583</v>
      </c>
      <c r="C377">
        <v>80</v>
      </c>
      <c r="D377">
        <v>600</v>
      </c>
      <c r="E377">
        <v>958</v>
      </c>
      <c r="F377" t="s">
        <v>114</v>
      </c>
      <c r="G377" s="2" t="s">
        <v>485</v>
      </c>
      <c r="H377">
        <v>1</v>
      </c>
      <c r="I377">
        <v>360.97</v>
      </c>
      <c r="J377" s="2" t="s">
        <v>502</v>
      </c>
      <c r="K377" s="2" t="s">
        <v>74</v>
      </c>
      <c r="M377" t="s">
        <v>738</v>
      </c>
      <c r="O377"/>
      <c r="P377" s="19" t="s">
        <v>6411</v>
      </c>
      <c r="Q377" s="19" t="s">
        <v>27</v>
      </c>
      <c r="R377" s="19" t="s">
        <v>129</v>
      </c>
      <c r="V377" s="19" t="s">
        <v>129</v>
      </c>
      <c r="W377" s="20">
        <v>2</v>
      </c>
      <c r="X377" s="65" t="s">
        <v>6408</v>
      </c>
      <c r="AB377" t="s">
        <v>119</v>
      </c>
      <c r="AC377" t="s">
        <v>6404</v>
      </c>
      <c r="AD377" s="2" t="s">
        <v>121</v>
      </c>
      <c r="AE377" s="83"/>
    </row>
    <row r="378" spans="1:31" hidden="1" x14ac:dyDescent="0.25">
      <c r="A378" s="2">
        <v>111</v>
      </c>
      <c r="B378" t="s">
        <v>574</v>
      </c>
      <c r="C378">
        <v>80</v>
      </c>
      <c r="D378">
        <v>600</v>
      </c>
      <c r="E378">
        <v>1454</v>
      </c>
      <c r="F378" t="s">
        <v>114</v>
      </c>
      <c r="G378" s="2" t="s">
        <v>485</v>
      </c>
      <c r="H378">
        <v>1</v>
      </c>
      <c r="I378">
        <v>547.87</v>
      </c>
      <c r="J378" s="2" t="s">
        <v>502</v>
      </c>
      <c r="K378" s="2" t="s">
        <v>74</v>
      </c>
      <c r="M378" t="s">
        <v>738</v>
      </c>
      <c r="O378"/>
      <c r="P378" s="19" t="s">
        <v>6411</v>
      </c>
      <c r="Q378" s="19" t="s">
        <v>27</v>
      </c>
      <c r="R378" s="19" t="s">
        <v>129</v>
      </c>
      <c r="V378" s="19" t="s">
        <v>129</v>
      </c>
      <c r="W378" s="20">
        <v>2</v>
      </c>
      <c r="X378" s="65" t="s">
        <v>6408</v>
      </c>
      <c r="AB378" t="s">
        <v>119</v>
      </c>
      <c r="AC378" t="s">
        <v>6404</v>
      </c>
      <c r="AD378" s="2" t="s">
        <v>121</v>
      </c>
      <c r="AE378" s="83"/>
    </row>
    <row r="379" spans="1:31" hidden="1" x14ac:dyDescent="0.25">
      <c r="A379" s="2">
        <v>112</v>
      </c>
      <c r="B379" t="s">
        <v>576</v>
      </c>
      <c r="C379">
        <v>80</v>
      </c>
      <c r="D379">
        <v>325</v>
      </c>
      <c r="E379">
        <v>2200</v>
      </c>
      <c r="F379" t="s">
        <v>114</v>
      </c>
      <c r="G379" s="2" t="s">
        <v>485</v>
      </c>
      <c r="H379">
        <v>1</v>
      </c>
      <c r="I379">
        <v>419.53</v>
      </c>
      <c r="J379" s="2" t="s">
        <v>502</v>
      </c>
      <c r="K379" s="2" t="s">
        <v>74</v>
      </c>
      <c r="M379" t="s">
        <v>738</v>
      </c>
      <c r="O379"/>
      <c r="P379" s="19" t="s">
        <v>6411</v>
      </c>
      <c r="Q379" s="19" t="s">
        <v>25</v>
      </c>
      <c r="R379" s="19" t="s">
        <v>129</v>
      </c>
      <c r="W379" s="20">
        <v>2</v>
      </c>
      <c r="X379" s="65" t="s">
        <v>6408</v>
      </c>
      <c r="AB379" t="s">
        <v>119</v>
      </c>
      <c r="AC379" t="s">
        <v>6404</v>
      </c>
      <c r="AD379" s="2" t="s">
        <v>121</v>
      </c>
      <c r="AE379" s="83"/>
    </row>
    <row r="380" spans="1:31" hidden="1" x14ac:dyDescent="0.25">
      <c r="A380" s="2">
        <v>113</v>
      </c>
      <c r="B380" t="s">
        <v>562</v>
      </c>
      <c r="C380">
        <v>80</v>
      </c>
      <c r="D380">
        <v>440</v>
      </c>
      <c r="E380">
        <v>1454</v>
      </c>
      <c r="F380" t="s">
        <v>114</v>
      </c>
      <c r="G380" s="2" t="s">
        <v>485</v>
      </c>
      <c r="H380">
        <v>1</v>
      </c>
      <c r="I380">
        <v>339.52</v>
      </c>
      <c r="J380" s="2" t="s">
        <v>502</v>
      </c>
      <c r="K380" s="2" t="s">
        <v>74</v>
      </c>
      <c r="M380" t="s">
        <v>738</v>
      </c>
      <c r="O380"/>
      <c r="P380" s="19" t="s">
        <v>6411</v>
      </c>
      <c r="Q380" s="19" t="s">
        <v>27</v>
      </c>
      <c r="R380" s="19" t="s">
        <v>129</v>
      </c>
      <c r="V380" s="19" t="s">
        <v>129</v>
      </c>
      <c r="W380" s="20">
        <v>2</v>
      </c>
      <c r="X380" s="65" t="s">
        <v>6408</v>
      </c>
      <c r="AB380" t="s">
        <v>119</v>
      </c>
      <c r="AC380" t="s">
        <v>6404</v>
      </c>
      <c r="AD380" s="2" t="s">
        <v>121</v>
      </c>
      <c r="AE380" s="83"/>
    </row>
    <row r="381" spans="1:31" hidden="1" x14ac:dyDescent="0.25">
      <c r="A381" s="2">
        <v>114</v>
      </c>
      <c r="B381" t="s">
        <v>591</v>
      </c>
      <c r="C381">
        <v>80</v>
      </c>
      <c r="D381">
        <v>960</v>
      </c>
      <c r="E381">
        <v>1098</v>
      </c>
      <c r="F381" t="s">
        <v>114</v>
      </c>
      <c r="G381" s="2" t="s">
        <v>485</v>
      </c>
      <c r="H381">
        <v>2</v>
      </c>
      <c r="I381">
        <v>1310.54</v>
      </c>
      <c r="J381" s="2" t="s">
        <v>502</v>
      </c>
      <c r="K381" s="2" t="s">
        <v>74</v>
      </c>
      <c r="M381" t="s">
        <v>738</v>
      </c>
      <c r="O381"/>
      <c r="P381" s="19" t="s">
        <v>6411</v>
      </c>
      <c r="Q381" s="19" t="s">
        <v>27</v>
      </c>
      <c r="R381" s="19" t="s">
        <v>129</v>
      </c>
      <c r="V381" s="19" t="s">
        <v>129</v>
      </c>
      <c r="W381" s="20">
        <v>2</v>
      </c>
      <c r="X381" s="65" t="s">
        <v>6408</v>
      </c>
      <c r="AB381" t="s">
        <v>119</v>
      </c>
      <c r="AC381" t="s">
        <v>6404</v>
      </c>
      <c r="AD381" s="2" t="s">
        <v>121</v>
      </c>
      <c r="AE381" s="83"/>
    </row>
    <row r="382" spans="1:31" hidden="1" x14ac:dyDescent="0.25">
      <c r="A382" s="2">
        <v>115</v>
      </c>
      <c r="B382" t="s">
        <v>578</v>
      </c>
      <c r="C382">
        <v>80</v>
      </c>
      <c r="D382">
        <v>600</v>
      </c>
      <c r="E382">
        <v>1454</v>
      </c>
      <c r="F382" t="s">
        <v>114</v>
      </c>
      <c r="G382" s="2" t="s">
        <v>485</v>
      </c>
      <c r="H382">
        <v>2</v>
      </c>
      <c r="I382">
        <v>1095.73</v>
      </c>
      <c r="J382" s="2" t="s">
        <v>502</v>
      </c>
      <c r="K382" s="2" t="s">
        <v>74</v>
      </c>
      <c r="M382" t="s">
        <v>738</v>
      </c>
      <c r="O382"/>
      <c r="P382" s="19" t="s">
        <v>6411</v>
      </c>
      <c r="Q382" s="19" t="s">
        <v>27</v>
      </c>
      <c r="R382" s="19" t="s">
        <v>129</v>
      </c>
      <c r="V382" s="19" t="s">
        <v>129</v>
      </c>
      <c r="W382" s="20">
        <v>2</v>
      </c>
      <c r="X382" s="65" t="s">
        <v>6408</v>
      </c>
      <c r="AB382" t="s">
        <v>119</v>
      </c>
      <c r="AC382" t="s">
        <v>6404</v>
      </c>
      <c r="AD382" s="2" t="s">
        <v>121</v>
      </c>
      <c r="AE382" s="83"/>
    </row>
    <row r="383" spans="1:31" hidden="1" x14ac:dyDescent="0.25">
      <c r="A383" s="2">
        <v>116</v>
      </c>
      <c r="B383" t="s">
        <v>565</v>
      </c>
      <c r="C383">
        <v>80</v>
      </c>
      <c r="D383">
        <v>350</v>
      </c>
      <c r="E383">
        <v>2200</v>
      </c>
      <c r="F383" t="s">
        <v>114</v>
      </c>
      <c r="G383" s="2" t="s">
        <v>485</v>
      </c>
      <c r="H383">
        <v>3</v>
      </c>
      <c r="I383">
        <v>1362.2</v>
      </c>
      <c r="J383" s="2" t="s">
        <v>502</v>
      </c>
      <c r="K383" s="2" t="s">
        <v>74</v>
      </c>
      <c r="M383" t="s">
        <v>738</v>
      </c>
      <c r="O383"/>
      <c r="P383" s="19" t="s">
        <v>6411</v>
      </c>
      <c r="Q383" s="19" t="s">
        <v>25</v>
      </c>
      <c r="R383" s="19" t="s">
        <v>129</v>
      </c>
      <c r="W383" s="20">
        <v>2</v>
      </c>
      <c r="X383" s="65" t="s">
        <v>6408</v>
      </c>
      <c r="AB383" t="s">
        <v>119</v>
      </c>
      <c r="AC383" t="s">
        <v>6404</v>
      </c>
      <c r="AD383" s="2" t="s">
        <v>121</v>
      </c>
      <c r="AE383" s="83"/>
    </row>
    <row r="384" spans="1:31" hidden="1" x14ac:dyDescent="0.25">
      <c r="A384" s="2">
        <v>117</v>
      </c>
      <c r="B384" t="s">
        <v>566</v>
      </c>
      <c r="C384">
        <v>80</v>
      </c>
      <c r="D384">
        <v>375</v>
      </c>
      <c r="E384">
        <v>2200</v>
      </c>
      <c r="F384" t="s">
        <v>114</v>
      </c>
      <c r="G384" s="2" t="s">
        <v>485</v>
      </c>
      <c r="H384">
        <v>2</v>
      </c>
      <c r="I384">
        <v>958.37</v>
      </c>
      <c r="J384" s="2" t="s">
        <v>502</v>
      </c>
      <c r="K384" s="2" t="s">
        <v>74</v>
      </c>
      <c r="M384" t="s">
        <v>738</v>
      </c>
      <c r="O384"/>
      <c r="P384" s="19" t="s">
        <v>6411</v>
      </c>
      <c r="Q384" s="19" t="s">
        <v>25</v>
      </c>
      <c r="R384" s="19" t="s">
        <v>129</v>
      </c>
      <c r="W384" s="20">
        <v>2</v>
      </c>
      <c r="X384" s="65" t="s">
        <v>6408</v>
      </c>
      <c r="AB384" t="s">
        <v>119</v>
      </c>
      <c r="AC384" t="s">
        <v>6404</v>
      </c>
      <c r="AD384" s="2" t="s">
        <v>121</v>
      </c>
      <c r="AE384" s="83"/>
    </row>
    <row r="385" spans="1:31" hidden="1" x14ac:dyDescent="0.25">
      <c r="A385" s="2">
        <v>118</v>
      </c>
      <c r="B385" t="s">
        <v>600</v>
      </c>
      <c r="C385">
        <v>80</v>
      </c>
      <c r="D385">
        <v>440</v>
      </c>
      <c r="E385">
        <v>1413</v>
      </c>
      <c r="F385" t="s">
        <v>114</v>
      </c>
      <c r="G385" s="2" t="s">
        <v>485</v>
      </c>
      <c r="H385">
        <v>1</v>
      </c>
      <c r="I385">
        <v>333.02</v>
      </c>
      <c r="J385" s="2" t="s">
        <v>502</v>
      </c>
      <c r="K385" s="2" t="s">
        <v>74</v>
      </c>
      <c r="M385" t="s">
        <v>738</v>
      </c>
      <c r="O385"/>
      <c r="P385" s="19" t="s">
        <v>6411</v>
      </c>
      <c r="Q385" s="19" t="s">
        <v>27</v>
      </c>
      <c r="R385" s="19" t="s">
        <v>129</v>
      </c>
      <c r="V385" s="19" t="s">
        <v>129</v>
      </c>
      <c r="W385" s="20">
        <v>2</v>
      </c>
      <c r="X385" s="65" t="s">
        <v>6408</v>
      </c>
      <c r="AB385" t="s">
        <v>119</v>
      </c>
      <c r="AC385" t="s">
        <v>6404</v>
      </c>
      <c r="AD385" s="2" t="s">
        <v>121</v>
      </c>
      <c r="AE385" s="83"/>
    </row>
    <row r="386" spans="1:31" hidden="1" x14ac:dyDescent="0.25">
      <c r="A386" s="2">
        <v>119</v>
      </c>
      <c r="B386" t="s">
        <v>601</v>
      </c>
      <c r="C386">
        <v>80</v>
      </c>
      <c r="D386">
        <v>440</v>
      </c>
      <c r="E386">
        <v>1413</v>
      </c>
      <c r="F386" t="s">
        <v>114</v>
      </c>
      <c r="G386" s="2" t="s">
        <v>485</v>
      </c>
      <c r="H386">
        <v>1</v>
      </c>
      <c r="I386">
        <v>333.02</v>
      </c>
      <c r="J386" s="2" t="s">
        <v>502</v>
      </c>
      <c r="K386" s="2" t="s">
        <v>74</v>
      </c>
      <c r="M386" t="s">
        <v>738</v>
      </c>
      <c r="O386"/>
      <c r="P386" s="19" t="s">
        <v>6411</v>
      </c>
      <c r="Q386" s="19" t="s">
        <v>27</v>
      </c>
      <c r="R386" s="19" t="s">
        <v>129</v>
      </c>
      <c r="V386" s="19" t="s">
        <v>129</v>
      </c>
      <c r="W386" s="20">
        <v>2</v>
      </c>
      <c r="X386" s="65" t="s">
        <v>6408</v>
      </c>
      <c r="AB386" t="s">
        <v>119</v>
      </c>
      <c r="AC386" t="s">
        <v>6404</v>
      </c>
      <c r="AD386" s="2" t="s">
        <v>121</v>
      </c>
      <c r="AE386" s="83"/>
    </row>
    <row r="387" spans="1:31" hidden="1" x14ac:dyDescent="0.25">
      <c r="A387" s="2">
        <v>120</v>
      </c>
      <c r="B387" t="s">
        <v>554</v>
      </c>
      <c r="C387">
        <v>80</v>
      </c>
      <c r="D387">
        <v>260</v>
      </c>
      <c r="E387">
        <v>436</v>
      </c>
      <c r="F387" t="s">
        <v>114</v>
      </c>
      <c r="G387" s="2" t="s">
        <v>485</v>
      </c>
      <c r="H387">
        <v>1</v>
      </c>
      <c r="I387">
        <v>69.98</v>
      </c>
      <c r="J387" s="2" t="s">
        <v>502</v>
      </c>
      <c r="K387" s="2" t="s">
        <v>74</v>
      </c>
      <c r="M387" t="s">
        <v>738</v>
      </c>
      <c r="O387"/>
      <c r="P387" s="19" t="s">
        <v>6411</v>
      </c>
      <c r="Q387" s="19" t="s">
        <v>25</v>
      </c>
      <c r="R387" s="19" t="s">
        <v>129</v>
      </c>
      <c r="W387" s="20">
        <v>2</v>
      </c>
      <c r="X387" s="65" t="s">
        <v>6408</v>
      </c>
      <c r="AB387" t="s">
        <v>119</v>
      </c>
      <c r="AC387" t="s">
        <v>6405</v>
      </c>
      <c r="AD387" s="2" t="s">
        <v>121</v>
      </c>
      <c r="AE387" s="83"/>
    </row>
    <row r="388" spans="1:31" hidden="1" x14ac:dyDescent="0.25">
      <c r="A388" s="2">
        <v>121</v>
      </c>
      <c r="B388" t="s">
        <v>581</v>
      </c>
      <c r="C388">
        <v>80</v>
      </c>
      <c r="D388">
        <v>260</v>
      </c>
      <c r="E388">
        <v>433</v>
      </c>
      <c r="F388" t="s">
        <v>114</v>
      </c>
      <c r="G388" s="2" t="s">
        <v>485</v>
      </c>
      <c r="H388">
        <v>4</v>
      </c>
      <c r="I388">
        <v>277.97000000000003</v>
      </c>
      <c r="J388" s="2" t="s">
        <v>502</v>
      </c>
      <c r="K388" s="2" t="s">
        <v>74</v>
      </c>
      <c r="M388" t="s">
        <v>738</v>
      </c>
      <c r="O388"/>
      <c r="P388" s="19" t="s">
        <v>6411</v>
      </c>
      <c r="Q388" s="19" t="s">
        <v>25</v>
      </c>
      <c r="R388" s="19" t="s">
        <v>129</v>
      </c>
      <c r="W388" s="20">
        <v>2</v>
      </c>
      <c r="X388" s="65" t="s">
        <v>6408</v>
      </c>
      <c r="AB388" t="s">
        <v>119</v>
      </c>
      <c r="AC388" t="s">
        <v>6405</v>
      </c>
      <c r="AD388" s="2" t="s">
        <v>121</v>
      </c>
      <c r="AE388" s="83"/>
    </row>
    <row r="389" spans="1:31" hidden="1" x14ac:dyDescent="0.25">
      <c r="A389" s="2">
        <v>122</v>
      </c>
      <c r="B389" t="s">
        <v>575</v>
      </c>
      <c r="C389">
        <v>80</v>
      </c>
      <c r="D389">
        <v>500</v>
      </c>
      <c r="E389">
        <v>1396</v>
      </c>
      <c r="F389" t="s">
        <v>114</v>
      </c>
      <c r="G389" s="2" t="s">
        <v>485</v>
      </c>
      <c r="H389">
        <v>2</v>
      </c>
      <c r="I389">
        <v>876.69</v>
      </c>
      <c r="J389" s="2" t="s">
        <v>502</v>
      </c>
      <c r="K389" s="2" t="s">
        <v>74</v>
      </c>
      <c r="M389" t="s">
        <v>738</v>
      </c>
      <c r="O389"/>
      <c r="P389" s="19" t="s">
        <v>6411</v>
      </c>
      <c r="Q389" s="19" t="s">
        <v>25</v>
      </c>
      <c r="R389" s="19" t="s">
        <v>129</v>
      </c>
      <c r="W389" s="20">
        <v>2</v>
      </c>
      <c r="X389" s="65" t="s">
        <v>6408</v>
      </c>
      <c r="AB389" t="s">
        <v>119</v>
      </c>
      <c r="AC389" t="s">
        <v>6405</v>
      </c>
      <c r="AD389" s="2" t="s">
        <v>121</v>
      </c>
      <c r="AE389" s="83"/>
    </row>
    <row r="390" spans="1:31" hidden="1" x14ac:dyDescent="0.25">
      <c r="A390" s="2">
        <v>123</v>
      </c>
      <c r="B390" t="s">
        <v>584</v>
      </c>
      <c r="C390">
        <v>80</v>
      </c>
      <c r="D390">
        <v>325</v>
      </c>
      <c r="E390">
        <v>400</v>
      </c>
      <c r="F390" t="s">
        <v>114</v>
      </c>
      <c r="G390" s="2" t="s">
        <v>485</v>
      </c>
      <c r="H390">
        <v>1</v>
      </c>
      <c r="I390">
        <v>79.17</v>
      </c>
      <c r="J390" s="2" t="s">
        <v>502</v>
      </c>
      <c r="K390" s="2" t="s">
        <v>74</v>
      </c>
      <c r="M390" t="s">
        <v>738</v>
      </c>
      <c r="O390"/>
      <c r="P390" s="19" t="s">
        <v>6411</v>
      </c>
      <c r="Q390" s="19" t="s">
        <v>25</v>
      </c>
      <c r="R390" s="19" t="s">
        <v>129</v>
      </c>
      <c r="W390" s="20">
        <v>2</v>
      </c>
      <c r="X390" s="65" t="s">
        <v>6408</v>
      </c>
      <c r="AB390" t="s">
        <v>119</v>
      </c>
      <c r="AC390" t="s">
        <v>6405</v>
      </c>
      <c r="AD390" s="2" t="s">
        <v>121</v>
      </c>
      <c r="AE390" s="83"/>
    </row>
    <row r="391" spans="1:31" hidden="1" x14ac:dyDescent="0.25">
      <c r="A391" s="2">
        <v>124</v>
      </c>
      <c r="B391" t="s">
        <v>588</v>
      </c>
      <c r="C391">
        <v>80</v>
      </c>
      <c r="D391">
        <v>600</v>
      </c>
      <c r="E391">
        <v>655</v>
      </c>
      <c r="F391" t="s">
        <v>114</v>
      </c>
      <c r="G391" s="2" t="s">
        <v>485</v>
      </c>
      <c r="H391">
        <v>1</v>
      </c>
      <c r="I391">
        <v>150.68</v>
      </c>
      <c r="J391" s="2" t="s">
        <v>502</v>
      </c>
      <c r="K391" s="2" t="s">
        <v>74</v>
      </c>
      <c r="M391" t="s">
        <v>738</v>
      </c>
      <c r="O391"/>
      <c r="P391" s="19" t="s">
        <v>6411</v>
      </c>
      <c r="Q391" s="19" t="s">
        <v>25</v>
      </c>
      <c r="R391" s="19" t="s">
        <v>129</v>
      </c>
      <c r="W391" s="20">
        <v>2</v>
      </c>
      <c r="X391" s="65" t="s">
        <v>6408</v>
      </c>
      <c r="AB391" t="s">
        <v>119</v>
      </c>
      <c r="AC391" t="s">
        <v>6405</v>
      </c>
      <c r="AD391" s="2" t="s">
        <v>121</v>
      </c>
      <c r="AE391" s="83"/>
    </row>
    <row r="392" spans="1:31" hidden="1" x14ac:dyDescent="0.25">
      <c r="A392" s="2">
        <v>125</v>
      </c>
      <c r="B392" t="s">
        <v>564</v>
      </c>
      <c r="C392">
        <v>80</v>
      </c>
      <c r="D392">
        <v>440</v>
      </c>
      <c r="E392">
        <v>1454</v>
      </c>
      <c r="F392" t="s">
        <v>114</v>
      </c>
      <c r="G392" s="2" t="s">
        <v>485</v>
      </c>
      <c r="H392">
        <v>1</v>
      </c>
      <c r="I392">
        <v>339.52</v>
      </c>
      <c r="J392" s="2" t="s">
        <v>502</v>
      </c>
      <c r="K392" s="2" t="s">
        <v>74</v>
      </c>
      <c r="M392" t="s">
        <v>738</v>
      </c>
      <c r="O392"/>
      <c r="P392" s="19" t="s">
        <v>6411</v>
      </c>
      <c r="Q392" s="19" t="s">
        <v>27</v>
      </c>
      <c r="R392" s="19" t="s">
        <v>129</v>
      </c>
      <c r="V392" s="19" t="s">
        <v>129</v>
      </c>
      <c r="W392" s="20">
        <v>2</v>
      </c>
      <c r="X392" s="65" t="s">
        <v>6408</v>
      </c>
      <c r="AB392" t="s">
        <v>119</v>
      </c>
      <c r="AC392" t="s">
        <v>6405</v>
      </c>
      <c r="AD392" s="2" t="s">
        <v>121</v>
      </c>
      <c r="AE392" s="83"/>
    </row>
    <row r="393" spans="1:31" hidden="1" x14ac:dyDescent="0.25">
      <c r="A393" s="2">
        <v>126</v>
      </c>
      <c r="B393" t="s">
        <v>579</v>
      </c>
      <c r="C393">
        <v>80</v>
      </c>
      <c r="D393">
        <v>500</v>
      </c>
      <c r="E393">
        <v>1396</v>
      </c>
      <c r="F393" t="s">
        <v>114</v>
      </c>
      <c r="G393" s="2" t="s">
        <v>485</v>
      </c>
      <c r="H393">
        <v>2</v>
      </c>
      <c r="I393">
        <v>876.69</v>
      </c>
      <c r="J393" s="2" t="s">
        <v>502</v>
      </c>
      <c r="K393" s="2" t="s">
        <v>74</v>
      </c>
      <c r="M393" t="s">
        <v>738</v>
      </c>
      <c r="O393"/>
      <c r="P393" s="19" t="s">
        <v>6411</v>
      </c>
      <c r="Q393" s="19" t="s">
        <v>25</v>
      </c>
      <c r="R393" s="19" t="s">
        <v>129</v>
      </c>
      <c r="W393" s="20">
        <v>2</v>
      </c>
      <c r="X393" s="65" t="s">
        <v>6408</v>
      </c>
      <c r="AB393" t="s">
        <v>119</v>
      </c>
      <c r="AC393" t="s">
        <v>6405</v>
      </c>
      <c r="AD393" s="2" t="s">
        <v>121</v>
      </c>
      <c r="AE393" s="83"/>
    </row>
    <row r="394" spans="1:31" hidden="1" x14ac:dyDescent="0.25">
      <c r="A394" s="2">
        <v>127</v>
      </c>
      <c r="B394" t="s">
        <v>594</v>
      </c>
      <c r="C394">
        <v>80</v>
      </c>
      <c r="D394">
        <v>600</v>
      </c>
      <c r="E394">
        <v>655</v>
      </c>
      <c r="F394" t="s">
        <v>114</v>
      </c>
      <c r="G394" s="2" t="s">
        <v>485</v>
      </c>
      <c r="H394">
        <v>1</v>
      </c>
      <c r="I394">
        <v>150.68</v>
      </c>
      <c r="J394" s="2" t="s">
        <v>502</v>
      </c>
      <c r="K394" s="2" t="s">
        <v>74</v>
      </c>
      <c r="M394" t="s">
        <v>738</v>
      </c>
      <c r="O394"/>
      <c r="P394" s="19" t="s">
        <v>6411</v>
      </c>
      <c r="Q394" s="19" t="s">
        <v>25</v>
      </c>
      <c r="R394" s="19" t="s">
        <v>129</v>
      </c>
      <c r="W394" s="20">
        <v>2</v>
      </c>
      <c r="X394" s="65" t="s">
        <v>6408</v>
      </c>
      <c r="AB394" t="s">
        <v>119</v>
      </c>
      <c r="AC394" t="s">
        <v>6405</v>
      </c>
      <c r="AD394" s="2" t="s">
        <v>121</v>
      </c>
      <c r="AE394" s="83"/>
    </row>
    <row r="395" spans="1:31" hidden="1" x14ac:dyDescent="0.25">
      <c r="A395" s="2">
        <v>128</v>
      </c>
      <c r="B395" t="s">
        <v>596</v>
      </c>
      <c r="C395">
        <v>80</v>
      </c>
      <c r="D395">
        <v>440</v>
      </c>
      <c r="E395">
        <v>1454</v>
      </c>
      <c r="F395" t="s">
        <v>114</v>
      </c>
      <c r="G395" s="2" t="s">
        <v>485</v>
      </c>
      <c r="H395">
        <v>1</v>
      </c>
      <c r="I395">
        <v>339.52</v>
      </c>
      <c r="J395" s="2" t="s">
        <v>502</v>
      </c>
      <c r="K395" s="2" t="s">
        <v>74</v>
      </c>
      <c r="M395" t="s">
        <v>738</v>
      </c>
      <c r="O395"/>
      <c r="P395" s="19" t="s">
        <v>6411</v>
      </c>
      <c r="Q395" s="19" t="s">
        <v>27</v>
      </c>
      <c r="R395" s="19" t="s">
        <v>129</v>
      </c>
      <c r="V395" s="19" t="s">
        <v>129</v>
      </c>
      <c r="W395" s="20">
        <v>2</v>
      </c>
      <c r="X395" s="65" t="s">
        <v>6408</v>
      </c>
      <c r="AB395" t="s">
        <v>119</v>
      </c>
      <c r="AC395" t="s">
        <v>6405</v>
      </c>
      <c r="AD395" s="2" t="s">
        <v>121</v>
      </c>
      <c r="AE395" s="83"/>
    </row>
    <row r="396" spans="1:31" hidden="1" x14ac:dyDescent="0.25">
      <c r="A396" s="2">
        <v>129</v>
      </c>
      <c r="B396" t="s">
        <v>570</v>
      </c>
      <c r="C396">
        <v>80</v>
      </c>
      <c r="D396">
        <v>400</v>
      </c>
      <c r="E396">
        <v>800</v>
      </c>
      <c r="F396" t="s">
        <v>114</v>
      </c>
      <c r="G396" s="2" t="s">
        <v>485</v>
      </c>
      <c r="H396">
        <v>1</v>
      </c>
      <c r="I396">
        <v>200.96</v>
      </c>
      <c r="J396" s="2" t="s">
        <v>502</v>
      </c>
      <c r="K396" s="2" t="s">
        <v>74</v>
      </c>
      <c r="M396" t="s">
        <v>738</v>
      </c>
      <c r="O396"/>
      <c r="P396" s="19" t="s">
        <v>6411</v>
      </c>
      <c r="Q396" s="19" t="s">
        <v>25</v>
      </c>
      <c r="R396" s="19" t="s">
        <v>129</v>
      </c>
      <c r="W396" s="20">
        <v>2</v>
      </c>
      <c r="X396" s="65" t="s">
        <v>6408</v>
      </c>
      <c r="AB396" t="s">
        <v>119</v>
      </c>
      <c r="AC396" t="s">
        <v>6405</v>
      </c>
      <c r="AD396" s="2" t="s">
        <v>121</v>
      </c>
      <c r="AE396" s="83"/>
    </row>
    <row r="397" spans="1:31" hidden="1" x14ac:dyDescent="0.25">
      <c r="A397" s="88">
        <v>130</v>
      </c>
      <c r="B397" s="88" t="s">
        <v>612</v>
      </c>
      <c r="C397" s="88">
        <v>120</v>
      </c>
      <c r="D397" s="88">
        <v>1000</v>
      </c>
      <c r="E397" s="88">
        <v>10104</v>
      </c>
      <c r="F397" s="88" t="s">
        <v>114</v>
      </c>
      <c r="G397" s="88" t="s">
        <v>485</v>
      </c>
      <c r="H397" s="88">
        <v>1</v>
      </c>
      <c r="I397" s="88">
        <v>9517.9699999999993</v>
      </c>
      <c r="J397" s="88" t="s">
        <v>502</v>
      </c>
      <c r="K397" s="88" t="s">
        <v>74</v>
      </c>
      <c r="L397" s="88"/>
      <c r="M397" s="88" t="s">
        <v>738</v>
      </c>
      <c r="N397" s="88"/>
      <c r="O397" s="92"/>
      <c r="P397" s="92" t="s">
        <v>6411</v>
      </c>
      <c r="Q397" s="92" t="s">
        <v>27</v>
      </c>
      <c r="R397" s="92" t="s">
        <v>129</v>
      </c>
      <c r="S397" s="92"/>
      <c r="T397" s="92"/>
      <c r="U397" s="92"/>
      <c r="V397" s="92" t="s">
        <v>129</v>
      </c>
      <c r="W397" s="92">
        <v>2</v>
      </c>
      <c r="X397" s="93" t="s">
        <v>6408</v>
      </c>
      <c r="Y397" s="88"/>
      <c r="Z397" s="88"/>
      <c r="AA397" s="88"/>
      <c r="AB397" s="88" t="s">
        <v>119</v>
      </c>
      <c r="AC397" s="88" t="s">
        <v>6357</v>
      </c>
      <c r="AD397" s="88" t="s">
        <v>121</v>
      </c>
      <c r="AE397" s="83"/>
    </row>
    <row r="398" spans="1:31" hidden="1" x14ac:dyDescent="0.25">
      <c r="A398" s="88">
        <v>131</v>
      </c>
      <c r="B398" s="88" t="s">
        <v>613</v>
      </c>
      <c r="C398" s="88">
        <v>120</v>
      </c>
      <c r="D398" s="88">
        <v>1000</v>
      </c>
      <c r="E398" s="88">
        <v>10104</v>
      </c>
      <c r="F398" s="88" t="s">
        <v>114</v>
      </c>
      <c r="G398" s="88" t="s">
        <v>485</v>
      </c>
      <c r="H398" s="88">
        <v>1</v>
      </c>
      <c r="I398" s="88">
        <v>9517.9699999999993</v>
      </c>
      <c r="J398" s="88" t="s">
        <v>502</v>
      </c>
      <c r="K398" s="88" t="s">
        <v>74</v>
      </c>
      <c r="L398" s="88"/>
      <c r="M398" s="88" t="s">
        <v>738</v>
      </c>
      <c r="N398" s="88"/>
      <c r="O398" s="92"/>
      <c r="P398" s="92" t="s">
        <v>6411</v>
      </c>
      <c r="Q398" s="92" t="s">
        <v>27</v>
      </c>
      <c r="R398" s="92" t="s">
        <v>129</v>
      </c>
      <c r="S398" s="92"/>
      <c r="T398" s="92"/>
      <c r="U398" s="92"/>
      <c r="V398" s="92" t="s">
        <v>129</v>
      </c>
      <c r="W398" s="92">
        <v>2</v>
      </c>
      <c r="X398" s="93" t="s">
        <v>6408</v>
      </c>
      <c r="Y398" s="88"/>
      <c r="Z398" s="88"/>
      <c r="AA398" s="88"/>
      <c r="AB398" s="88" t="s">
        <v>119</v>
      </c>
      <c r="AC398" s="88" t="s">
        <v>6357</v>
      </c>
      <c r="AD398" s="88" t="s">
        <v>121</v>
      </c>
      <c r="AE398" s="83"/>
    </row>
    <row r="399" spans="1:31" hidden="1" x14ac:dyDescent="0.25">
      <c r="A399" s="88">
        <v>132</v>
      </c>
      <c r="B399" s="88" t="s">
        <v>614</v>
      </c>
      <c r="C399" s="88">
        <v>120</v>
      </c>
      <c r="D399" s="88">
        <v>750</v>
      </c>
      <c r="E399" s="88">
        <v>1424</v>
      </c>
      <c r="F399" s="88" t="s">
        <v>114</v>
      </c>
      <c r="G399" s="88" t="s">
        <v>485</v>
      </c>
      <c r="H399" s="88">
        <v>2</v>
      </c>
      <c r="I399" s="88">
        <v>2012.11</v>
      </c>
      <c r="J399" s="88" t="s">
        <v>502</v>
      </c>
      <c r="K399" s="88" t="s">
        <v>74</v>
      </c>
      <c r="L399" s="88"/>
      <c r="M399" s="88" t="s">
        <v>738</v>
      </c>
      <c r="N399" s="88"/>
      <c r="O399" s="92"/>
      <c r="P399" s="92" t="s">
        <v>6411</v>
      </c>
      <c r="Q399" s="92" t="s">
        <v>27</v>
      </c>
      <c r="R399" s="92" t="s">
        <v>129</v>
      </c>
      <c r="S399" s="92"/>
      <c r="T399" s="92"/>
      <c r="U399" s="92"/>
      <c r="V399" s="92" t="s">
        <v>129</v>
      </c>
      <c r="W399" s="92">
        <v>2</v>
      </c>
      <c r="X399" s="93" t="s">
        <v>6408</v>
      </c>
      <c r="Y399" s="88"/>
      <c r="Z399" s="88"/>
      <c r="AA399" s="88"/>
      <c r="AB399" s="88" t="s">
        <v>119</v>
      </c>
      <c r="AC399" s="88" t="s">
        <v>6357</v>
      </c>
      <c r="AD399" s="88" t="s">
        <v>121</v>
      </c>
      <c r="AE399" s="83"/>
    </row>
    <row r="400" spans="1:31" hidden="1" x14ac:dyDescent="0.25">
      <c r="A400" s="88">
        <v>133</v>
      </c>
      <c r="B400" s="88" t="s">
        <v>615</v>
      </c>
      <c r="C400" s="88">
        <v>120</v>
      </c>
      <c r="D400" s="88">
        <v>448</v>
      </c>
      <c r="E400" s="88">
        <v>10600</v>
      </c>
      <c r="F400" s="88" t="s">
        <v>114</v>
      </c>
      <c r="G400" s="88" t="s">
        <v>485</v>
      </c>
      <c r="H400" s="88">
        <v>1</v>
      </c>
      <c r="I400" s="88">
        <v>4389.1899999999996</v>
      </c>
      <c r="J400" s="88" t="s">
        <v>502</v>
      </c>
      <c r="K400" s="88" t="s">
        <v>74</v>
      </c>
      <c r="L400" s="88"/>
      <c r="M400" s="88" t="s">
        <v>738</v>
      </c>
      <c r="N400" s="88"/>
      <c r="O400" s="92"/>
      <c r="P400" s="92" t="s">
        <v>6411</v>
      </c>
      <c r="Q400" s="92" t="s">
        <v>25</v>
      </c>
      <c r="R400" s="92" t="s">
        <v>129</v>
      </c>
      <c r="S400" s="92"/>
      <c r="T400" s="92"/>
      <c r="U400" s="92"/>
      <c r="V400" s="92"/>
      <c r="W400" s="92">
        <v>2</v>
      </c>
      <c r="X400" s="93" t="s">
        <v>6408</v>
      </c>
      <c r="Y400" s="88"/>
      <c r="Z400" s="88"/>
      <c r="AA400" s="88"/>
      <c r="AB400" s="88" t="s">
        <v>119</v>
      </c>
      <c r="AC400" s="88" t="s">
        <v>6357</v>
      </c>
      <c r="AD400" s="88" t="s">
        <v>121</v>
      </c>
      <c r="AE400" s="83"/>
    </row>
    <row r="401" spans="1:31" hidden="1" x14ac:dyDescent="0.25">
      <c r="A401" s="88">
        <v>134</v>
      </c>
      <c r="B401" s="88" t="s">
        <v>616</v>
      </c>
      <c r="C401" s="88">
        <v>120</v>
      </c>
      <c r="D401" s="88">
        <v>440</v>
      </c>
      <c r="E401" s="88">
        <v>1420</v>
      </c>
      <c r="F401" s="88" t="s">
        <v>114</v>
      </c>
      <c r="G401" s="88" t="s">
        <v>485</v>
      </c>
      <c r="H401" s="88">
        <v>1</v>
      </c>
      <c r="I401" s="88">
        <v>584.86</v>
      </c>
      <c r="J401" s="88" t="s">
        <v>502</v>
      </c>
      <c r="K401" s="88" t="s">
        <v>74</v>
      </c>
      <c r="L401" s="88"/>
      <c r="M401" s="88" t="s">
        <v>738</v>
      </c>
      <c r="N401" s="88"/>
      <c r="O401" s="92"/>
      <c r="P401" s="92" t="s">
        <v>6411</v>
      </c>
      <c r="Q401" s="92" t="s">
        <v>25</v>
      </c>
      <c r="R401" s="92" t="s">
        <v>129</v>
      </c>
      <c r="S401" s="92"/>
      <c r="T401" s="92"/>
      <c r="U401" s="92"/>
      <c r="V401" s="92"/>
      <c r="W401" s="92">
        <v>2</v>
      </c>
      <c r="X401" s="93" t="s">
        <v>6408</v>
      </c>
      <c r="Y401" s="88"/>
      <c r="Z401" s="88"/>
      <c r="AA401" s="88"/>
      <c r="AB401" s="88" t="s">
        <v>119</v>
      </c>
      <c r="AC401" s="88" t="s">
        <v>6357</v>
      </c>
      <c r="AD401" s="88" t="s">
        <v>121</v>
      </c>
      <c r="AE401" s="83"/>
    </row>
    <row r="402" spans="1:31" hidden="1" x14ac:dyDescent="0.25">
      <c r="A402" s="88">
        <v>135</v>
      </c>
      <c r="B402" s="88" t="s">
        <v>617</v>
      </c>
      <c r="C402" s="88">
        <v>120</v>
      </c>
      <c r="D402" s="88">
        <v>440</v>
      </c>
      <c r="E402" s="88">
        <v>670</v>
      </c>
      <c r="F402" s="88" t="s">
        <v>114</v>
      </c>
      <c r="G402" s="88" t="s">
        <v>485</v>
      </c>
      <c r="H402" s="88">
        <v>3</v>
      </c>
      <c r="I402" s="88">
        <v>822.01</v>
      </c>
      <c r="J402" s="88" t="s">
        <v>502</v>
      </c>
      <c r="K402" s="88" t="s">
        <v>74</v>
      </c>
      <c r="L402" s="88"/>
      <c r="M402" s="88" t="s">
        <v>738</v>
      </c>
      <c r="N402" s="88"/>
      <c r="O402" s="92"/>
      <c r="P402" s="92" t="s">
        <v>6411</v>
      </c>
      <c r="Q402" s="92" t="s">
        <v>25</v>
      </c>
      <c r="R402" s="92" t="s">
        <v>129</v>
      </c>
      <c r="S402" s="92"/>
      <c r="T402" s="92"/>
      <c r="U402" s="92"/>
      <c r="V402" s="92"/>
      <c r="W402" s="92">
        <v>2</v>
      </c>
      <c r="X402" s="93" t="s">
        <v>6408</v>
      </c>
      <c r="Y402" s="88"/>
      <c r="Z402" s="88"/>
      <c r="AA402" s="88"/>
      <c r="AB402" s="88" t="s">
        <v>119</v>
      </c>
      <c r="AC402" s="88" t="s">
        <v>6357</v>
      </c>
      <c r="AD402" s="88" t="s">
        <v>121</v>
      </c>
      <c r="AE402" s="83"/>
    </row>
    <row r="403" spans="1:31" hidden="1" x14ac:dyDescent="0.25">
      <c r="A403" s="88">
        <v>136</v>
      </c>
      <c r="B403" s="88" t="s">
        <v>618</v>
      </c>
      <c r="C403" s="88">
        <v>120</v>
      </c>
      <c r="D403" s="88">
        <v>510</v>
      </c>
      <c r="E403" s="88">
        <v>1424</v>
      </c>
      <c r="F403" s="88" t="s">
        <v>114</v>
      </c>
      <c r="G403" s="88" t="s">
        <v>485</v>
      </c>
      <c r="H403" s="88">
        <v>1</v>
      </c>
      <c r="I403" s="88">
        <v>555.99</v>
      </c>
      <c r="J403" s="88" t="s">
        <v>502</v>
      </c>
      <c r="K403" s="88" t="s">
        <v>74</v>
      </c>
      <c r="L403" s="88"/>
      <c r="M403" s="88" t="s">
        <v>738</v>
      </c>
      <c r="N403" s="88"/>
      <c r="O403" s="92"/>
      <c r="P403" s="92" t="s">
        <v>6411</v>
      </c>
      <c r="Q403" s="92" t="s">
        <v>27</v>
      </c>
      <c r="R403" s="92" t="s">
        <v>129</v>
      </c>
      <c r="S403" s="92"/>
      <c r="T403" s="92"/>
      <c r="U403" s="92"/>
      <c r="V403" s="92" t="s">
        <v>129</v>
      </c>
      <c r="W403" s="92">
        <v>2</v>
      </c>
      <c r="X403" s="93" t="s">
        <v>6408</v>
      </c>
      <c r="Y403" s="88"/>
      <c r="Z403" s="88"/>
      <c r="AA403" s="88"/>
      <c r="AB403" s="88" t="s">
        <v>119</v>
      </c>
      <c r="AC403" s="88" t="s">
        <v>6357</v>
      </c>
      <c r="AD403" s="88" t="s">
        <v>121</v>
      </c>
      <c r="AE403" s="83"/>
    </row>
    <row r="404" spans="1:31" hidden="1" x14ac:dyDescent="0.25">
      <c r="A404" s="88">
        <v>137</v>
      </c>
      <c r="B404" s="88" t="s">
        <v>619</v>
      </c>
      <c r="C404" s="88">
        <v>120</v>
      </c>
      <c r="D404" s="88">
        <v>510</v>
      </c>
      <c r="E404" s="88">
        <v>1424</v>
      </c>
      <c r="F404" s="88" t="s">
        <v>114</v>
      </c>
      <c r="G404" s="88" t="s">
        <v>485</v>
      </c>
      <c r="H404" s="88">
        <v>1</v>
      </c>
      <c r="I404" s="88">
        <v>555.99</v>
      </c>
      <c r="J404" s="88" t="s">
        <v>502</v>
      </c>
      <c r="K404" s="88" t="s">
        <v>74</v>
      </c>
      <c r="L404" s="88"/>
      <c r="M404" s="88" t="s">
        <v>738</v>
      </c>
      <c r="N404" s="88"/>
      <c r="O404" s="92"/>
      <c r="P404" s="92" t="s">
        <v>6411</v>
      </c>
      <c r="Q404" s="92" t="s">
        <v>27</v>
      </c>
      <c r="R404" s="92"/>
      <c r="S404" s="92" t="s">
        <v>129</v>
      </c>
      <c r="T404" s="92"/>
      <c r="U404" s="92"/>
      <c r="V404" s="92" t="s">
        <v>129</v>
      </c>
      <c r="W404" s="92">
        <v>2</v>
      </c>
      <c r="X404" s="93" t="s">
        <v>6408</v>
      </c>
      <c r="Y404" s="88"/>
      <c r="Z404" s="88"/>
      <c r="AA404" s="88"/>
      <c r="AB404" s="88" t="s">
        <v>119</v>
      </c>
      <c r="AC404" s="88" t="s">
        <v>6358</v>
      </c>
      <c r="AD404" s="88" t="s">
        <v>621</v>
      </c>
      <c r="AE404" s="83"/>
    </row>
    <row r="405" spans="1:31" hidden="1" x14ac:dyDescent="0.25">
      <c r="A405" s="88">
        <v>138</v>
      </c>
      <c r="B405" s="88" t="s">
        <v>622</v>
      </c>
      <c r="C405" s="88">
        <v>120</v>
      </c>
      <c r="D405" s="88">
        <v>400</v>
      </c>
      <c r="E405" s="88">
        <v>440</v>
      </c>
      <c r="F405" s="88" t="s">
        <v>114</v>
      </c>
      <c r="G405" s="88" t="s">
        <v>485</v>
      </c>
      <c r="H405" s="88">
        <v>1</v>
      </c>
      <c r="I405" s="88">
        <v>162.09</v>
      </c>
      <c r="J405" s="88" t="s">
        <v>502</v>
      </c>
      <c r="K405" s="88" t="s">
        <v>74</v>
      </c>
      <c r="L405" s="88"/>
      <c r="M405" s="88" t="s">
        <v>738</v>
      </c>
      <c r="N405" s="88"/>
      <c r="O405" s="92"/>
      <c r="P405" s="92" t="s">
        <v>6411</v>
      </c>
      <c r="Q405" s="92" t="s">
        <v>25</v>
      </c>
      <c r="R405" s="92"/>
      <c r="S405" s="92" t="s">
        <v>129</v>
      </c>
      <c r="T405" s="92"/>
      <c r="U405" s="92"/>
      <c r="V405" s="92"/>
      <c r="W405" s="92">
        <v>2</v>
      </c>
      <c r="X405" s="93" t="s">
        <v>6408</v>
      </c>
      <c r="Y405" s="88"/>
      <c r="Z405" s="88"/>
      <c r="AA405" s="88"/>
      <c r="AB405" s="88" t="s">
        <v>119</v>
      </c>
      <c r="AC405" s="88" t="s">
        <v>6359</v>
      </c>
      <c r="AD405" s="88" t="s">
        <v>624</v>
      </c>
      <c r="AE405" s="83"/>
    </row>
    <row r="406" spans="1:31" hidden="1" x14ac:dyDescent="0.25">
      <c r="A406" s="88">
        <v>139</v>
      </c>
      <c r="B406" s="88" t="s">
        <v>617</v>
      </c>
      <c r="C406" s="88">
        <v>120</v>
      </c>
      <c r="D406" s="88">
        <v>440</v>
      </c>
      <c r="E406" s="88">
        <v>670</v>
      </c>
      <c r="F406" s="88" t="s">
        <v>114</v>
      </c>
      <c r="G406" s="88" t="s">
        <v>485</v>
      </c>
      <c r="H406" s="88">
        <v>1</v>
      </c>
      <c r="I406" s="88">
        <v>274</v>
      </c>
      <c r="J406" s="88" t="s">
        <v>502</v>
      </c>
      <c r="K406" s="88" t="s">
        <v>74</v>
      </c>
      <c r="L406" s="88"/>
      <c r="M406" s="88" t="s">
        <v>738</v>
      </c>
      <c r="N406" s="88"/>
      <c r="O406" s="92"/>
      <c r="P406" s="92" t="s">
        <v>6411</v>
      </c>
      <c r="Q406" s="92" t="s">
        <v>25</v>
      </c>
      <c r="R406" s="92"/>
      <c r="S406" s="92" t="s">
        <v>129</v>
      </c>
      <c r="T406" s="92"/>
      <c r="U406" s="92"/>
      <c r="V406" s="92"/>
      <c r="W406" s="92">
        <v>2</v>
      </c>
      <c r="X406" s="93" t="s">
        <v>6408</v>
      </c>
      <c r="Y406" s="88"/>
      <c r="Z406" s="88"/>
      <c r="AA406" s="88"/>
      <c r="AB406" s="88" t="s">
        <v>119</v>
      </c>
      <c r="AC406" s="88" t="s">
        <v>6359</v>
      </c>
      <c r="AD406" s="88" t="s">
        <v>624</v>
      </c>
      <c r="AE406" s="83"/>
    </row>
    <row r="407" spans="1:31" hidden="1" x14ac:dyDescent="0.25">
      <c r="A407" s="88">
        <v>140</v>
      </c>
      <c r="B407" s="88" t="s">
        <v>625</v>
      </c>
      <c r="C407" s="88">
        <v>120</v>
      </c>
      <c r="D407" s="88">
        <v>600</v>
      </c>
      <c r="E407" s="88">
        <v>958</v>
      </c>
      <c r="F407" s="88" t="s">
        <v>114</v>
      </c>
      <c r="G407" s="88" t="s">
        <v>485</v>
      </c>
      <c r="H407" s="88">
        <v>1</v>
      </c>
      <c r="I407" s="88">
        <v>458.37</v>
      </c>
      <c r="J407" s="88" t="s">
        <v>502</v>
      </c>
      <c r="K407" s="88" t="s">
        <v>74</v>
      </c>
      <c r="L407" s="88"/>
      <c r="M407" s="88" t="s">
        <v>738</v>
      </c>
      <c r="N407" s="88"/>
      <c r="O407" s="92"/>
      <c r="P407" s="92" t="s">
        <v>6411</v>
      </c>
      <c r="Q407" s="92" t="s">
        <v>27</v>
      </c>
      <c r="R407" s="92"/>
      <c r="S407" s="92" t="s">
        <v>129</v>
      </c>
      <c r="T407" s="92"/>
      <c r="U407" s="92"/>
      <c r="V407" s="92" t="s">
        <v>129</v>
      </c>
      <c r="W407" s="92">
        <v>2</v>
      </c>
      <c r="X407" s="93" t="s">
        <v>6408</v>
      </c>
      <c r="Y407" s="88"/>
      <c r="Z407" s="88"/>
      <c r="AA407" s="88"/>
      <c r="AB407" s="88" t="s">
        <v>119</v>
      </c>
      <c r="AC407" s="88" t="s">
        <v>6360</v>
      </c>
      <c r="AD407" s="88" t="s">
        <v>626</v>
      </c>
      <c r="AE407" s="83"/>
    </row>
    <row r="408" spans="1:31" hidden="1" x14ac:dyDescent="0.25">
      <c r="A408" s="88">
        <v>141</v>
      </c>
      <c r="B408" s="88" t="s">
        <v>627</v>
      </c>
      <c r="C408" s="88">
        <v>120</v>
      </c>
      <c r="D408" s="88">
        <v>400</v>
      </c>
      <c r="E408" s="88">
        <v>440</v>
      </c>
      <c r="F408" s="88" t="s">
        <v>114</v>
      </c>
      <c r="G408" s="88" t="s">
        <v>485</v>
      </c>
      <c r="H408" s="88">
        <v>1</v>
      </c>
      <c r="I408" s="88">
        <v>162.09</v>
      </c>
      <c r="J408" s="88" t="s">
        <v>502</v>
      </c>
      <c r="K408" s="88" t="s">
        <v>74</v>
      </c>
      <c r="L408" s="88"/>
      <c r="M408" s="88" t="s">
        <v>738</v>
      </c>
      <c r="N408" s="88"/>
      <c r="O408" s="92"/>
      <c r="P408" s="92" t="s">
        <v>6411</v>
      </c>
      <c r="Q408" s="92" t="s">
        <v>25</v>
      </c>
      <c r="R408" s="92"/>
      <c r="S408" s="92" t="s">
        <v>129</v>
      </c>
      <c r="T408" s="92"/>
      <c r="U408" s="92"/>
      <c r="V408" s="92"/>
      <c r="W408" s="92">
        <v>2</v>
      </c>
      <c r="X408" s="93" t="s">
        <v>6408</v>
      </c>
      <c r="Y408" s="88"/>
      <c r="Z408" s="88"/>
      <c r="AA408" s="88"/>
      <c r="AB408" s="88" t="s">
        <v>119</v>
      </c>
      <c r="AC408" s="88" t="s">
        <v>6361</v>
      </c>
      <c r="AD408" s="88" t="s">
        <v>629</v>
      </c>
      <c r="AE408" s="83"/>
    </row>
    <row r="409" spans="1:31" hidden="1" x14ac:dyDescent="0.25">
      <c r="A409" s="88">
        <v>142</v>
      </c>
      <c r="B409" s="88" t="s">
        <v>625</v>
      </c>
      <c r="C409" s="88">
        <v>120</v>
      </c>
      <c r="D409" s="88">
        <v>600</v>
      </c>
      <c r="E409" s="88">
        <v>958</v>
      </c>
      <c r="F409" s="88" t="s">
        <v>114</v>
      </c>
      <c r="G409" s="88" t="s">
        <v>485</v>
      </c>
      <c r="H409" s="88">
        <v>1</v>
      </c>
      <c r="I409" s="88">
        <v>458.37</v>
      </c>
      <c r="J409" s="88" t="s">
        <v>502</v>
      </c>
      <c r="K409" s="88" t="s">
        <v>74</v>
      </c>
      <c r="L409" s="88"/>
      <c r="M409" s="88" t="s">
        <v>738</v>
      </c>
      <c r="N409" s="88"/>
      <c r="O409" s="92"/>
      <c r="P409" s="92" t="s">
        <v>6411</v>
      </c>
      <c r="Q409" s="92" t="s">
        <v>27</v>
      </c>
      <c r="R409" s="92"/>
      <c r="S409" s="92" t="s">
        <v>129</v>
      </c>
      <c r="T409" s="92"/>
      <c r="U409" s="92"/>
      <c r="V409" s="92" t="s">
        <v>129</v>
      </c>
      <c r="W409" s="92">
        <v>2</v>
      </c>
      <c r="X409" s="93" t="s">
        <v>6408</v>
      </c>
      <c r="Y409" s="88"/>
      <c r="Z409" s="88"/>
      <c r="AA409" s="88"/>
      <c r="AB409" s="88" t="s">
        <v>119</v>
      </c>
      <c r="AC409" s="88" t="s">
        <v>6362</v>
      </c>
      <c r="AD409" s="88" t="s">
        <v>631</v>
      </c>
      <c r="AE409" s="83"/>
    </row>
    <row r="410" spans="1:31" hidden="1" x14ac:dyDescent="0.25">
      <c r="A410" s="88">
        <v>143</v>
      </c>
      <c r="B410" s="88" t="s">
        <v>617</v>
      </c>
      <c r="C410" s="88">
        <v>120</v>
      </c>
      <c r="D410" s="88">
        <v>440</v>
      </c>
      <c r="E410" s="88">
        <v>670</v>
      </c>
      <c r="F410" s="88" t="s">
        <v>114</v>
      </c>
      <c r="G410" s="88" t="s">
        <v>485</v>
      </c>
      <c r="H410" s="88">
        <v>1</v>
      </c>
      <c r="I410" s="88">
        <v>274</v>
      </c>
      <c r="J410" s="88" t="s">
        <v>502</v>
      </c>
      <c r="K410" s="88" t="s">
        <v>74</v>
      </c>
      <c r="L410" s="88"/>
      <c r="M410" s="88" t="s">
        <v>738</v>
      </c>
      <c r="N410" s="88"/>
      <c r="O410" s="92"/>
      <c r="P410" s="92" t="s">
        <v>6411</v>
      </c>
      <c r="Q410" s="92" t="s">
        <v>25</v>
      </c>
      <c r="R410" s="92"/>
      <c r="S410" s="92" t="s">
        <v>129</v>
      </c>
      <c r="T410" s="92"/>
      <c r="U410" s="92"/>
      <c r="V410" s="92"/>
      <c r="W410" s="92">
        <v>2</v>
      </c>
      <c r="X410" s="93" t="s">
        <v>6408</v>
      </c>
      <c r="Y410" s="88"/>
      <c r="Z410" s="88"/>
      <c r="AA410" s="88"/>
      <c r="AB410" s="88" t="s">
        <v>119</v>
      </c>
      <c r="AC410" s="88" t="s">
        <v>6362</v>
      </c>
      <c r="AD410" s="88" t="s">
        <v>631</v>
      </c>
      <c r="AE410" s="83"/>
    </row>
    <row r="411" spans="1:31" hidden="1" x14ac:dyDescent="0.25">
      <c r="A411" s="88">
        <v>144</v>
      </c>
      <c r="B411" s="88" t="s">
        <v>632</v>
      </c>
      <c r="C411" s="88">
        <v>120</v>
      </c>
      <c r="D411" s="88">
        <v>400</v>
      </c>
      <c r="E411" s="88">
        <v>440</v>
      </c>
      <c r="F411" s="88" t="s">
        <v>114</v>
      </c>
      <c r="G411" s="88" t="s">
        <v>485</v>
      </c>
      <c r="H411" s="88">
        <v>1</v>
      </c>
      <c r="I411" s="88">
        <v>162.09</v>
      </c>
      <c r="J411" s="88" t="s">
        <v>502</v>
      </c>
      <c r="K411" s="88" t="s">
        <v>74</v>
      </c>
      <c r="L411" s="88"/>
      <c r="M411" s="88" t="s">
        <v>738</v>
      </c>
      <c r="N411" s="88"/>
      <c r="O411" s="92"/>
      <c r="P411" s="92" t="s">
        <v>6411</v>
      </c>
      <c r="Q411" s="92" t="s">
        <v>25</v>
      </c>
      <c r="R411" s="92"/>
      <c r="S411" s="92" t="s">
        <v>129</v>
      </c>
      <c r="T411" s="92"/>
      <c r="U411" s="92"/>
      <c r="V411" s="92"/>
      <c r="W411" s="92">
        <v>2</v>
      </c>
      <c r="X411" s="93" t="s">
        <v>6408</v>
      </c>
      <c r="Y411" s="88"/>
      <c r="Z411" s="88"/>
      <c r="AA411" s="88"/>
      <c r="AB411" s="88" t="s">
        <v>119</v>
      </c>
      <c r="AC411" s="88" t="s">
        <v>6363</v>
      </c>
      <c r="AD411" s="88" t="s">
        <v>634</v>
      </c>
      <c r="AE411" s="83"/>
    </row>
    <row r="412" spans="1:31" hidden="1" x14ac:dyDescent="0.25">
      <c r="A412" s="88">
        <v>145</v>
      </c>
      <c r="B412" s="88" t="s">
        <v>625</v>
      </c>
      <c r="C412" s="88">
        <v>120</v>
      </c>
      <c r="D412" s="88">
        <v>600</v>
      </c>
      <c r="E412" s="88">
        <v>958</v>
      </c>
      <c r="F412" s="88" t="s">
        <v>114</v>
      </c>
      <c r="G412" s="88" t="s">
        <v>485</v>
      </c>
      <c r="H412" s="88">
        <v>1</v>
      </c>
      <c r="I412" s="88">
        <v>458.37</v>
      </c>
      <c r="J412" s="88" t="s">
        <v>502</v>
      </c>
      <c r="K412" s="88" t="s">
        <v>74</v>
      </c>
      <c r="L412" s="88"/>
      <c r="M412" s="88" t="s">
        <v>738</v>
      </c>
      <c r="N412" s="88"/>
      <c r="O412" s="92"/>
      <c r="P412" s="92" t="s">
        <v>6411</v>
      </c>
      <c r="Q412" s="92" t="s">
        <v>27</v>
      </c>
      <c r="R412" s="92"/>
      <c r="S412" s="92" t="s">
        <v>129</v>
      </c>
      <c r="T412" s="92"/>
      <c r="U412" s="92"/>
      <c r="V412" s="92" t="s">
        <v>129</v>
      </c>
      <c r="W412" s="92">
        <v>2</v>
      </c>
      <c r="X412" s="93" t="s">
        <v>6408</v>
      </c>
      <c r="Y412" s="88"/>
      <c r="Z412" s="88"/>
      <c r="AA412" s="88"/>
      <c r="AB412" s="88" t="s">
        <v>119</v>
      </c>
      <c r="AC412" s="88" t="s">
        <v>6364</v>
      </c>
      <c r="AD412" s="88" t="s">
        <v>636</v>
      </c>
      <c r="AE412" s="83"/>
    </row>
    <row r="413" spans="1:31" hidden="1" x14ac:dyDescent="0.25">
      <c r="A413" s="88">
        <v>146</v>
      </c>
      <c r="B413" s="88" t="s">
        <v>632</v>
      </c>
      <c r="C413" s="88">
        <v>120</v>
      </c>
      <c r="D413" s="88">
        <v>400</v>
      </c>
      <c r="E413" s="88">
        <v>440</v>
      </c>
      <c r="F413" s="88" t="s">
        <v>114</v>
      </c>
      <c r="G413" s="88" t="s">
        <v>485</v>
      </c>
      <c r="H413" s="88">
        <v>1</v>
      </c>
      <c r="I413" s="88">
        <v>162.09</v>
      </c>
      <c r="J413" s="88" t="s">
        <v>502</v>
      </c>
      <c r="K413" s="88" t="s">
        <v>74</v>
      </c>
      <c r="L413" s="88"/>
      <c r="M413" s="88" t="s">
        <v>738</v>
      </c>
      <c r="N413" s="88"/>
      <c r="O413" s="92"/>
      <c r="P413" s="92" t="s">
        <v>6411</v>
      </c>
      <c r="Q413" s="92" t="s">
        <v>25</v>
      </c>
      <c r="R413" s="92"/>
      <c r="S413" s="92" t="s">
        <v>129</v>
      </c>
      <c r="T413" s="92"/>
      <c r="U413" s="92"/>
      <c r="V413" s="92"/>
      <c r="W413" s="92">
        <v>2</v>
      </c>
      <c r="X413" s="93" t="s">
        <v>6408</v>
      </c>
      <c r="Y413" s="88"/>
      <c r="Z413" s="88"/>
      <c r="AA413" s="88"/>
      <c r="AB413" s="88" t="s">
        <v>119</v>
      </c>
      <c r="AC413" s="88" t="s">
        <v>6365</v>
      </c>
      <c r="AD413" s="88" t="s">
        <v>637</v>
      </c>
      <c r="AE413" s="83"/>
    </row>
    <row r="414" spans="1:31" hidden="1" x14ac:dyDescent="0.25">
      <c r="A414" s="88">
        <v>147</v>
      </c>
      <c r="B414" s="88" t="s">
        <v>625</v>
      </c>
      <c r="C414" s="88">
        <v>120</v>
      </c>
      <c r="D414" s="88">
        <v>600</v>
      </c>
      <c r="E414" s="88">
        <v>958</v>
      </c>
      <c r="F414" s="88" t="s">
        <v>114</v>
      </c>
      <c r="G414" s="88" t="s">
        <v>485</v>
      </c>
      <c r="H414" s="88">
        <v>1</v>
      </c>
      <c r="I414" s="88">
        <v>458.37</v>
      </c>
      <c r="J414" s="88" t="s">
        <v>502</v>
      </c>
      <c r="K414" s="88" t="s">
        <v>74</v>
      </c>
      <c r="L414" s="88"/>
      <c r="M414" s="88" t="s">
        <v>738</v>
      </c>
      <c r="N414" s="88"/>
      <c r="O414" s="92"/>
      <c r="P414" s="92" t="s">
        <v>6411</v>
      </c>
      <c r="Q414" s="92" t="s">
        <v>27</v>
      </c>
      <c r="R414" s="92"/>
      <c r="S414" s="92" t="s">
        <v>129</v>
      </c>
      <c r="T414" s="92"/>
      <c r="U414" s="92"/>
      <c r="V414" s="92" t="s">
        <v>129</v>
      </c>
      <c r="W414" s="92">
        <v>2</v>
      </c>
      <c r="X414" s="93" t="s">
        <v>6408</v>
      </c>
      <c r="Y414" s="88"/>
      <c r="Z414" s="88"/>
      <c r="AA414" s="88"/>
      <c r="AB414" s="88" t="s">
        <v>119</v>
      </c>
      <c r="AC414" s="88" t="s">
        <v>6366</v>
      </c>
      <c r="AD414" s="88" t="s">
        <v>639</v>
      </c>
      <c r="AE414" s="83"/>
    </row>
    <row r="415" spans="1:31" hidden="1" x14ac:dyDescent="0.25">
      <c r="A415" s="88">
        <v>148</v>
      </c>
      <c r="B415" s="88" t="s">
        <v>617</v>
      </c>
      <c r="C415" s="88">
        <v>120</v>
      </c>
      <c r="D415" s="88">
        <v>440</v>
      </c>
      <c r="E415" s="88">
        <v>670</v>
      </c>
      <c r="F415" s="88" t="s">
        <v>114</v>
      </c>
      <c r="G415" s="88" t="s">
        <v>485</v>
      </c>
      <c r="H415" s="88">
        <v>1</v>
      </c>
      <c r="I415" s="88">
        <v>274</v>
      </c>
      <c r="J415" s="88" t="s">
        <v>502</v>
      </c>
      <c r="K415" s="88" t="s">
        <v>74</v>
      </c>
      <c r="L415" s="88"/>
      <c r="M415" s="88" t="s">
        <v>738</v>
      </c>
      <c r="N415" s="88"/>
      <c r="O415" s="92"/>
      <c r="P415" s="92" t="s">
        <v>6411</v>
      </c>
      <c r="Q415" s="92" t="s">
        <v>25</v>
      </c>
      <c r="R415" s="92"/>
      <c r="S415" s="92" t="s">
        <v>129</v>
      </c>
      <c r="T415" s="92"/>
      <c r="U415" s="92"/>
      <c r="V415" s="92"/>
      <c r="W415" s="92">
        <v>2</v>
      </c>
      <c r="X415" s="93" t="s">
        <v>6408</v>
      </c>
      <c r="Y415" s="88"/>
      <c r="Z415" s="88"/>
      <c r="AA415" s="88"/>
      <c r="AB415" s="88" t="s">
        <v>119</v>
      </c>
      <c r="AC415" s="88" t="s">
        <v>6366</v>
      </c>
      <c r="AD415" s="88" t="s">
        <v>639</v>
      </c>
      <c r="AE415" s="83"/>
    </row>
    <row r="416" spans="1:31" hidden="1" x14ac:dyDescent="0.25">
      <c r="A416" s="88">
        <v>149</v>
      </c>
      <c r="B416" s="88" t="s">
        <v>640</v>
      </c>
      <c r="C416" s="88">
        <v>120</v>
      </c>
      <c r="D416" s="88">
        <v>448</v>
      </c>
      <c r="E416" s="88">
        <v>1000</v>
      </c>
      <c r="F416" s="88" t="s">
        <v>114</v>
      </c>
      <c r="G416" s="88" t="s">
        <v>485</v>
      </c>
      <c r="H416" s="88">
        <v>1</v>
      </c>
      <c r="I416" s="88">
        <v>410.57</v>
      </c>
      <c r="J416" s="88" t="s">
        <v>502</v>
      </c>
      <c r="K416" s="88" t="s">
        <v>74</v>
      </c>
      <c r="L416" s="88"/>
      <c r="M416" s="88" t="s">
        <v>738</v>
      </c>
      <c r="N416" s="88"/>
      <c r="O416" s="92"/>
      <c r="P416" s="92" t="s">
        <v>6411</v>
      </c>
      <c r="Q416" s="92" t="s">
        <v>25</v>
      </c>
      <c r="R416" s="92"/>
      <c r="S416" s="92" t="s">
        <v>129</v>
      </c>
      <c r="T416" s="92"/>
      <c r="U416" s="92"/>
      <c r="V416" s="92"/>
      <c r="W416" s="92">
        <v>2</v>
      </c>
      <c r="X416" s="93" t="s">
        <v>6408</v>
      </c>
      <c r="Y416" s="88"/>
      <c r="Z416" s="88"/>
      <c r="AA416" s="88"/>
      <c r="AB416" s="88" t="s">
        <v>119</v>
      </c>
      <c r="AC416" s="88" t="s">
        <v>6367</v>
      </c>
      <c r="AD416" s="88" t="s">
        <v>641</v>
      </c>
      <c r="AE416" s="83"/>
    </row>
    <row r="417" spans="1:31" hidden="1" x14ac:dyDescent="0.25">
      <c r="A417" s="88">
        <v>150</v>
      </c>
      <c r="B417" s="88" t="s">
        <v>632</v>
      </c>
      <c r="C417" s="88">
        <v>120</v>
      </c>
      <c r="D417" s="88">
        <v>400</v>
      </c>
      <c r="E417" s="88">
        <v>440</v>
      </c>
      <c r="F417" s="88" t="s">
        <v>114</v>
      </c>
      <c r="G417" s="88" t="s">
        <v>485</v>
      </c>
      <c r="H417" s="88">
        <v>3</v>
      </c>
      <c r="I417" s="88">
        <v>486.28</v>
      </c>
      <c r="J417" s="88" t="s">
        <v>502</v>
      </c>
      <c r="K417" s="88" t="s">
        <v>74</v>
      </c>
      <c r="L417" s="88"/>
      <c r="M417" s="88" t="s">
        <v>738</v>
      </c>
      <c r="N417" s="88"/>
      <c r="O417" s="92"/>
      <c r="P417" s="92" t="s">
        <v>6411</v>
      </c>
      <c r="Q417" s="92" t="s">
        <v>25</v>
      </c>
      <c r="R417" s="92"/>
      <c r="S417" s="92" t="s">
        <v>129</v>
      </c>
      <c r="T417" s="92"/>
      <c r="U417" s="92"/>
      <c r="V417" s="92"/>
      <c r="W417" s="92">
        <v>2</v>
      </c>
      <c r="X417" s="93" t="s">
        <v>6408</v>
      </c>
      <c r="Y417" s="88"/>
      <c r="Z417" s="88"/>
      <c r="AA417" s="88"/>
      <c r="AB417" s="88" t="s">
        <v>119</v>
      </c>
      <c r="AC417" s="88" t="s">
        <v>6368</v>
      </c>
      <c r="AD417" s="88" t="s">
        <v>470</v>
      </c>
      <c r="AE417" s="83"/>
    </row>
    <row r="418" spans="1:31" hidden="1" x14ac:dyDescent="0.25">
      <c r="A418" s="88">
        <v>151</v>
      </c>
      <c r="B418" s="88" t="s">
        <v>643</v>
      </c>
      <c r="C418" s="88">
        <v>120</v>
      </c>
      <c r="D418" s="88">
        <v>600</v>
      </c>
      <c r="E418" s="88">
        <v>1088</v>
      </c>
      <c r="F418" s="88" t="s">
        <v>114</v>
      </c>
      <c r="G418" s="88" t="s">
        <v>485</v>
      </c>
      <c r="H418" s="88">
        <v>1</v>
      </c>
      <c r="I418" s="88">
        <v>614.94000000000005</v>
      </c>
      <c r="J418" s="88" t="s">
        <v>502</v>
      </c>
      <c r="K418" s="88" t="s">
        <v>74</v>
      </c>
      <c r="L418" s="88"/>
      <c r="M418" s="88" t="s">
        <v>738</v>
      </c>
      <c r="N418" s="88"/>
      <c r="O418" s="92"/>
      <c r="P418" s="92" t="s">
        <v>6411</v>
      </c>
      <c r="Q418" s="92" t="s">
        <v>27</v>
      </c>
      <c r="R418" s="92"/>
      <c r="S418" s="92" t="s">
        <v>129</v>
      </c>
      <c r="T418" s="92"/>
      <c r="U418" s="92"/>
      <c r="V418" s="92" t="s">
        <v>129</v>
      </c>
      <c r="W418" s="92">
        <v>2</v>
      </c>
      <c r="X418" s="93" t="s">
        <v>6408</v>
      </c>
      <c r="Y418" s="88"/>
      <c r="Z418" s="88"/>
      <c r="AA418" s="88"/>
      <c r="AB418" s="88" t="s">
        <v>119</v>
      </c>
      <c r="AC418" s="88" t="s">
        <v>6368</v>
      </c>
      <c r="AD418" s="88" t="s">
        <v>470</v>
      </c>
      <c r="AE418" s="83"/>
    </row>
    <row r="419" spans="1:31" hidden="1" x14ac:dyDescent="0.25">
      <c r="A419" s="88">
        <v>152</v>
      </c>
      <c r="B419" s="88" t="s">
        <v>616</v>
      </c>
      <c r="C419" s="88">
        <v>120</v>
      </c>
      <c r="D419" s="88">
        <v>440</v>
      </c>
      <c r="E419" s="88">
        <v>1420</v>
      </c>
      <c r="F419" s="88" t="s">
        <v>114</v>
      </c>
      <c r="G419" s="88" t="s">
        <v>485</v>
      </c>
      <c r="H419" s="88">
        <v>1</v>
      </c>
      <c r="I419" s="88">
        <v>584.86</v>
      </c>
      <c r="J419" s="88" t="s">
        <v>502</v>
      </c>
      <c r="K419" s="88" t="s">
        <v>74</v>
      </c>
      <c r="L419" s="88"/>
      <c r="M419" s="88" t="s">
        <v>738</v>
      </c>
      <c r="N419" s="88"/>
      <c r="O419" s="92"/>
      <c r="P419" s="92" t="s">
        <v>6411</v>
      </c>
      <c r="Q419" s="92" t="s">
        <v>25</v>
      </c>
      <c r="R419" s="92"/>
      <c r="S419" s="92" t="s">
        <v>129</v>
      </c>
      <c r="T419" s="92"/>
      <c r="U419" s="92"/>
      <c r="V419" s="92"/>
      <c r="W419" s="92">
        <v>2</v>
      </c>
      <c r="X419" s="93" t="s">
        <v>6408</v>
      </c>
      <c r="Y419" s="88"/>
      <c r="Z419" s="88"/>
      <c r="AA419" s="88"/>
      <c r="AB419" s="88" t="s">
        <v>119</v>
      </c>
      <c r="AC419" s="88" t="s">
        <v>6368</v>
      </c>
      <c r="AD419" s="88" t="s">
        <v>470</v>
      </c>
      <c r="AE419" s="83"/>
    </row>
    <row r="420" spans="1:31" hidden="1" x14ac:dyDescent="0.25">
      <c r="A420" s="88">
        <v>153</v>
      </c>
      <c r="B420" s="88" t="s">
        <v>617</v>
      </c>
      <c r="C420" s="88">
        <v>120</v>
      </c>
      <c r="D420" s="88">
        <v>440</v>
      </c>
      <c r="E420" s="88">
        <v>670</v>
      </c>
      <c r="F420" s="88" t="s">
        <v>114</v>
      </c>
      <c r="G420" s="88" t="s">
        <v>485</v>
      </c>
      <c r="H420" s="88">
        <v>3</v>
      </c>
      <c r="I420" s="88">
        <v>822.01</v>
      </c>
      <c r="J420" s="88" t="s">
        <v>502</v>
      </c>
      <c r="K420" s="88" t="s">
        <v>74</v>
      </c>
      <c r="L420" s="88"/>
      <c r="M420" s="88" t="s">
        <v>738</v>
      </c>
      <c r="N420" s="88"/>
      <c r="O420" s="92"/>
      <c r="P420" s="92" t="s">
        <v>6411</v>
      </c>
      <c r="Q420" s="92" t="s">
        <v>25</v>
      </c>
      <c r="R420" s="92"/>
      <c r="S420" s="92" t="s">
        <v>129</v>
      </c>
      <c r="T420" s="92"/>
      <c r="U420" s="92"/>
      <c r="V420" s="92"/>
      <c r="W420" s="92">
        <v>2</v>
      </c>
      <c r="X420" s="93" t="s">
        <v>6408</v>
      </c>
      <c r="Y420" s="88"/>
      <c r="Z420" s="88"/>
      <c r="AA420" s="88"/>
      <c r="AB420" s="88" t="s">
        <v>119</v>
      </c>
      <c r="AC420" s="88" t="s">
        <v>6368</v>
      </c>
      <c r="AD420" s="88" t="s">
        <v>470</v>
      </c>
      <c r="AE420" s="83"/>
    </row>
    <row r="421" spans="1:31" hidden="1" x14ac:dyDescent="0.25">
      <c r="A421" s="88">
        <v>154</v>
      </c>
      <c r="B421" s="88" t="s">
        <v>644</v>
      </c>
      <c r="C421" s="88">
        <v>120</v>
      </c>
      <c r="D421" s="88">
        <v>600</v>
      </c>
      <c r="E421" s="88">
        <v>1498</v>
      </c>
      <c r="F421" s="88" t="s">
        <v>114</v>
      </c>
      <c r="G421" s="88" t="s">
        <v>485</v>
      </c>
      <c r="H421" s="88">
        <v>2</v>
      </c>
      <c r="I421" s="88">
        <v>1693.34</v>
      </c>
      <c r="J421" s="88" t="s">
        <v>502</v>
      </c>
      <c r="K421" s="88" t="s">
        <v>74</v>
      </c>
      <c r="L421" s="88"/>
      <c r="M421" s="88" t="s">
        <v>738</v>
      </c>
      <c r="N421" s="88"/>
      <c r="O421" s="92"/>
      <c r="P421" s="92" t="s">
        <v>6411</v>
      </c>
      <c r="Q421" s="92" t="s">
        <v>27</v>
      </c>
      <c r="R421" s="92"/>
      <c r="S421" s="92" t="s">
        <v>129</v>
      </c>
      <c r="T421" s="92"/>
      <c r="U421" s="92"/>
      <c r="V421" s="92" t="s">
        <v>129</v>
      </c>
      <c r="W421" s="92">
        <v>2</v>
      </c>
      <c r="X421" s="93" t="s">
        <v>6408</v>
      </c>
      <c r="Y421" s="88"/>
      <c r="Z421" s="88"/>
      <c r="AA421" s="88"/>
      <c r="AB421" s="88" t="s">
        <v>119</v>
      </c>
      <c r="AC421" s="88" t="s">
        <v>6369</v>
      </c>
      <c r="AD421" s="88" t="s">
        <v>646</v>
      </c>
      <c r="AE421" s="83"/>
    </row>
    <row r="422" spans="1:31" hidden="1" x14ac:dyDescent="0.25">
      <c r="A422" s="88">
        <v>155</v>
      </c>
      <c r="B422" s="88" t="s">
        <v>616</v>
      </c>
      <c r="C422" s="88">
        <v>120</v>
      </c>
      <c r="D422" s="88">
        <v>440</v>
      </c>
      <c r="E422" s="88">
        <v>1420</v>
      </c>
      <c r="F422" s="88" t="s">
        <v>114</v>
      </c>
      <c r="G422" s="88" t="s">
        <v>485</v>
      </c>
      <c r="H422" s="88">
        <v>2</v>
      </c>
      <c r="I422" s="88">
        <v>1169.72</v>
      </c>
      <c r="J422" s="88" t="s">
        <v>502</v>
      </c>
      <c r="K422" s="88" t="s">
        <v>74</v>
      </c>
      <c r="L422" s="88"/>
      <c r="M422" s="88" t="s">
        <v>738</v>
      </c>
      <c r="N422" s="88"/>
      <c r="O422" s="92"/>
      <c r="P422" s="92" t="s">
        <v>6411</v>
      </c>
      <c r="Q422" s="92" t="s">
        <v>25</v>
      </c>
      <c r="R422" s="92"/>
      <c r="S422" s="92" t="s">
        <v>129</v>
      </c>
      <c r="T422" s="92"/>
      <c r="U422" s="92"/>
      <c r="V422" s="92"/>
      <c r="W422" s="92">
        <v>2</v>
      </c>
      <c r="X422" s="93" t="s">
        <v>6408</v>
      </c>
      <c r="Y422" s="88"/>
      <c r="Z422" s="88"/>
      <c r="AA422" s="88"/>
      <c r="AB422" s="88" t="s">
        <v>119</v>
      </c>
      <c r="AC422" s="88" t="s">
        <v>6369</v>
      </c>
      <c r="AD422" s="88" t="s">
        <v>646</v>
      </c>
      <c r="AE422" s="83"/>
    </row>
    <row r="423" spans="1:31" hidden="1" x14ac:dyDescent="0.25">
      <c r="A423" s="88">
        <v>156</v>
      </c>
      <c r="B423" s="88" t="s">
        <v>647</v>
      </c>
      <c r="C423" s="88">
        <v>120</v>
      </c>
      <c r="D423" s="88">
        <v>440</v>
      </c>
      <c r="E423" s="88">
        <v>2210</v>
      </c>
      <c r="F423" s="88" t="s">
        <v>114</v>
      </c>
      <c r="G423" s="88" t="s">
        <v>485</v>
      </c>
      <c r="H423" s="88">
        <v>2</v>
      </c>
      <c r="I423" s="88">
        <v>1824.6</v>
      </c>
      <c r="J423" s="88" t="s">
        <v>502</v>
      </c>
      <c r="K423" s="88" t="s">
        <v>74</v>
      </c>
      <c r="L423" s="88"/>
      <c r="M423" s="88" t="s">
        <v>738</v>
      </c>
      <c r="N423" s="88"/>
      <c r="O423" s="92"/>
      <c r="P423" s="92" t="s">
        <v>6411</v>
      </c>
      <c r="Q423" s="92" t="s">
        <v>25</v>
      </c>
      <c r="R423" s="92"/>
      <c r="S423" s="92" t="s">
        <v>129</v>
      </c>
      <c r="T423" s="92"/>
      <c r="U423" s="92"/>
      <c r="V423" s="92"/>
      <c r="W423" s="92">
        <v>2</v>
      </c>
      <c r="X423" s="93" t="s">
        <v>6408</v>
      </c>
      <c r="Y423" s="88"/>
      <c r="Z423" s="88"/>
      <c r="AA423" s="88"/>
      <c r="AB423" s="88" t="s">
        <v>119</v>
      </c>
      <c r="AC423" s="88" t="s">
        <v>6369</v>
      </c>
      <c r="AD423" s="88" t="s">
        <v>646</v>
      </c>
      <c r="AE423" s="83"/>
    </row>
    <row r="424" spans="1:31" hidden="1" x14ac:dyDescent="0.25">
      <c r="A424" s="88">
        <v>157</v>
      </c>
      <c r="B424" s="88" t="s">
        <v>648</v>
      </c>
      <c r="C424" s="88">
        <v>120</v>
      </c>
      <c r="D424" s="88">
        <v>750</v>
      </c>
      <c r="E424" s="88">
        <v>798</v>
      </c>
      <c r="F424" s="88" t="s">
        <v>114</v>
      </c>
      <c r="G424" s="88" t="s">
        <v>485</v>
      </c>
      <c r="H424" s="88">
        <v>1</v>
      </c>
      <c r="I424" s="88">
        <v>563.79</v>
      </c>
      <c r="J424" s="88" t="s">
        <v>502</v>
      </c>
      <c r="K424" s="88" t="s">
        <v>74</v>
      </c>
      <c r="L424" s="88"/>
      <c r="M424" s="88" t="s">
        <v>738</v>
      </c>
      <c r="N424" s="88"/>
      <c r="O424" s="92"/>
      <c r="P424" s="92" t="s">
        <v>6411</v>
      </c>
      <c r="Q424" s="92" t="s">
        <v>27</v>
      </c>
      <c r="R424" s="92"/>
      <c r="S424" s="92" t="s">
        <v>129</v>
      </c>
      <c r="T424" s="92"/>
      <c r="U424" s="92"/>
      <c r="V424" s="92" t="s">
        <v>129</v>
      </c>
      <c r="W424" s="92">
        <v>2</v>
      </c>
      <c r="X424" s="93" t="s">
        <v>6408</v>
      </c>
      <c r="Y424" s="88"/>
      <c r="Z424" s="88"/>
      <c r="AA424" s="88"/>
      <c r="AB424" s="88" t="s">
        <v>119</v>
      </c>
      <c r="AC424" s="88" t="s">
        <v>6370</v>
      </c>
      <c r="AD424" s="88" t="s">
        <v>649</v>
      </c>
      <c r="AE424" s="83"/>
    </row>
    <row r="425" spans="1:31" hidden="1" x14ac:dyDescent="0.25">
      <c r="A425" s="88">
        <v>158</v>
      </c>
      <c r="B425" s="88" t="s">
        <v>644</v>
      </c>
      <c r="C425" s="88">
        <v>120</v>
      </c>
      <c r="D425" s="88">
        <v>600</v>
      </c>
      <c r="E425" s="88">
        <v>1498</v>
      </c>
      <c r="F425" s="88" t="s">
        <v>114</v>
      </c>
      <c r="G425" s="88" t="s">
        <v>485</v>
      </c>
      <c r="H425" s="88">
        <v>2</v>
      </c>
      <c r="I425" s="88">
        <v>1693.34</v>
      </c>
      <c r="J425" s="88" t="s">
        <v>502</v>
      </c>
      <c r="K425" s="88" t="s">
        <v>74</v>
      </c>
      <c r="L425" s="88"/>
      <c r="M425" s="88" t="s">
        <v>738</v>
      </c>
      <c r="N425" s="88"/>
      <c r="O425" s="92"/>
      <c r="P425" s="92" t="s">
        <v>6411</v>
      </c>
      <c r="Q425" s="92" t="s">
        <v>27</v>
      </c>
      <c r="R425" s="92"/>
      <c r="S425" s="92" t="s">
        <v>129</v>
      </c>
      <c r="T425" s="92"/>
      <c r="U425" s="92"/>
      <c r="V425" s="92" t="s">
        <v>129</v>
      </c>
      <c r="W425" s="92">
        <v>2</v>
      </c>
      <c r="X425" s="93" t="s">
        <v>6408</v>
      </c>
      <c r="Y425" s="88"/>
      <c r="Z425" s="88"/>
      <c r="AA425" s="88"/>
      <c r="AB425" s="88" t="s">
        <v>119</v>
      </c>
      <c r="AC425" s="88" t="s">
        <v>6370</v>
      </c>
      <c r="AD425" s="88" t="s">
        <v>649</v>
      </c>
      <c r="AE425" s="83"/>
    </row>
    <row r="426" spans="1:31" hidden="1" x14ac:dyDescent="0.25">
      <c r="A426" s="88">
        <v>159</v>
      </c>
      <c r="B426" s="88" t="s">
        <v>643</v>
      </c>
      <c r="C426" s="88">
        <v>120</v>
      </c>
      <c r="D426" s="88">
        <v>600</v>
      </c>
      <c r="E426" s="88">
        <v>1088</v>
      </c>
      <c r="F426" s="88" t="s">
        <v>114</v>
      </c>
      <c r="G426" s="88" t="s">
        <v>485</v>
      </c>
      <c r="H426" s="88">
        <v>3</v>
      </c>
      <c r="I426" s="88">
        <v>1844.81</v>
      </c>
      <c r="J426" s="88" t="s">
        <v>502</v>
      </c>
      <c r="K426" s="88" t="s">
        <v>74</v>
      </c>
      <c r="L426" s="88"/>
      <c r="M426" s="88" t="s">
        <v>738</v>
      </c>
      <c r="N426" s="88"/>
      <c r="O426" s="92"/>
      <c r="P426" s="92" t="s">
        <v>6411</v>
      </c>
      <c r="Q426" s="92" t="s">
        <v>27</v>
      </c>
      <c r="R426" s="92"/>
      <c r="S426" s="92" t="s">
        <v>129</v>
      </c>
      <c r="T426" s="92"/>
      <c r="U426" s="92"/>
      <c r="V426" s="92" t="s">
        <v>129</v>
      </c>
      <c r="W426" s="92">
        <v>2</v>
      </c>
      <c r="X426" s="93" t="s">
        <v>6408</v>
      </c>
      <c r="Y426" s="88"/>
      <c r="Z426" s="88"/>
      <c r="AA426" s="88"/>
      <c r="AB426" s="88" t="s">
        <v>119</v>
      </c>
      <c r="AC426" s="88" t="s">
        <v>6370</v>
      </c>
      <c r="AD426" s="88" t="s">
        <v>649</v>
      </c>
      <c r="AE426" s="83"/>
    </row>
    <row r="427" spans="1:31" hidden="1" x14ac:dyDescent="0.25">
      <c r="A427" s="88">
        <v>160</v>
      </c>
      <c r="B427" s="88" t="s">
        <v>617</v>
      </c>
      <c r="C427" s="88">
        <v>120</v>
      </c>
      <c r="D427" s="88">
        <v>440</v>
      </c>
      <c r="E427" s="88">
        <v>670</v>
      </c>
      <c r="F427" s="88" t="s">
        <v>114</v>
      </c>
      <c r="G427" s="88" t="s">
        <v>485</v>
      </c>
      <c r="H427" s="88">
        <v>1</v>
      </c>
      <c r="I427" s="88">
        <v>274</v>
      </c>
      <c r="J427" s="88" t="s">
        <v>502</v>
      </c>
      <c r="K427" s="88" t="s">
        <v>74</v>
      </c>
      <c r="L427" s="88"/>
      <c r="M427" s="88" t="s">
        <v>738</v>
      </c>
      <c r="N427" s="88"/>
      <c r="O427" s="92"/>
      <c r="P427" s="92" t="s">
        <v>6411</v>
      </c>
      <c r="Q427" s="92" t="s">
        <v>25</v>
      </c>
      <c r="R427" s="92"/>
      <c r="S427" s="92" t="s">
        <v>129</v>
      </c>
      <c r="T427" s="92"/>
      <c r="U427" s="92"/>
      <c r="V427" s="92"/>
      <c r="W427" s="92">
        <v>2</v>
      </c>
      <c r="X427" s="93" t="s">
        <v>6408</v>
      </c>
      <c r="Y427" s="88"/>
      <c r="Z427" s="88"/>
      <c r="AA427" s="88"/>
      <c r="AB427" s="88" t="s">
        <v>119</v>
      </c>
      <c r="AC427" s="88" t="s">
        <v>6370</v>
      </c>
      <c r="AD427" s="88" t="s">
        <v>649</v>
      </c>
      <c r="AE427" s="83"/>
    </row>
    <row r="428" spans="1:31" hidden="1" x14ac:dyDescent="0.25">
      <c r="A428" s="88">
        <v>161</v>
      </c>
      <c r="B428" s="88" t="s">
        <v>650</v>
      </c>
      <c r="C428" s="88">
        <v>120</v>
      </c>
      <c r="D428" s="88">
        <v>440</v>
      </c>
      <c r="E428" s="88">
        <v>1420</v>
      </c>
      <c r="F428" s="88" t="s">
        <v>114</v>
      </c>
      <c r="G428" s="88" t="s">
        <v>485</v>
      </c>
      <c r="H428" s="88">
        <v>1</v>
      </c>
      <c r="I428" s="88">
        <v>584.86</v>
      </c>
      <c r="J428" s="88" t="s">
        <v>502</v>
      </c>
      <c r="K428" s="88" t="s">
        <v>74</v>
      </c>
      <c r="L428" s="88"/>
      <c r="M428" s="88" t="s">
        <v>738</v>
      </c>
      <c r="N428" s="88"/>
      <c r="O428" s="92"/>
      <c r="P428" s="92" t="s">
        <v>6411</v>
      </c>
      <c r="Q428" s="92" t="s">
        <v>25</v>
      </c>
      <c r="R428" s="92"/>
      <c r="S428" s="92" t="s">
        <v>129</v>
      </c>
      <c r="T428" s="92"/>
      <c r="U428" s="92"/>
      <c r="V428" s="92"/>
      <c r="W428" s="92">
        <v>2</v>
      </c>
      <c r="X428" s="93" t="s">
        <v>6408</v>
      </c>
      <c r="Y428" s="88"/>
      <c r="Z428" s="88"/>
      <c r="AA428" s="88"/>
      <c r="AB428" s="88" t="s">
        <v>119</v>
      </c>
      <c r="AC428" s="88" t="s">
        <v>6370</v>
      </c>
      <c r="AD428" s="88" t="s">
        <v>649</v>
      </c>
      <c r="AE428" s="83"/>
    </row>
    <row r="429" spans="1:31" hidden="1" x14ac:dyDescent="0.25">
      <c r="A429" s="88">
        <v>162</v>
      </c>
      <c r="B429" s="88" t="s">
        <v>648</v>
      </c>
      <c r="C429" s="88">
        <v>120</v>
      </c>
      <c r="D429" s="88">
        <v>750</v>
      </c>
      <c r="E429" s="88">
        <v>798</v>
      </c>
      <c r="F429" s="88" t="s">
        <v>114</v>
      </c>
      <c r="G429" s="88" t="s">
        <v>485</v>
      </c>
      <c r="H429" s="88">
        <v>1</v>
      </c>
      <c r="I429" s="88">
        <v>563.79</v>
      </c>
      <c r="J429" s="88" t="s">
        <v>502</v>
      </c>
      <c r="K429" s="88" t="s">
        <v>74</v>
      </c>
      <c r="L429" s="88"/>
      <c r="M429" s="88" t="s">
        <v>738</v>
      </c>
      <c r="N429" s="88"/>
      <c r="O429" s="92"/>
      <c r="P429" s="92" t="s">
        <v>6411</v>
      </c>
      <c r="Q429" s="92" t="s">
        <v>27</v>
      </c>
      <c r="R429" s="92"/>
      <c r="S429" s="92" t="s">
        <v>129</v>
      </c>
      <c r="T429" s="92"/>
      <c r="U429" s="92"/>
      <c r="V429" s="92" t="s">
        <v>129</v>
      </c>
      <c r="W429" s="92">
        <v>2</v>
      </c>
      <c r="X429" s="93" t="s">
        <v>6408</v>
      </c>
      <c r="Y429" s="88"/>
      <c r="Z429" s="88"/>
      <c r="AA429" s="88"/>
      <c r="AB429" s="88" t="s">
        <v>119</v>
      </c>
      <c r="AC429" s="88" t="s">
        <v>6371</v>
      </c>
      <c r="AD429" s="88" t="s">
        <v>461</v>
      </c>
      <c r="AE429" s="83"/>
    </row>
    <row r="430" spans="1:31" hidden="1" x14ac:dyDescent="0.25">
      <c r="A430" s="88">
        <v>163</v>
      </c>
      <c r="B430" s="88" t="s">
        <v>652</v>
      </c>
      <c r="C430" s="88">
        <v>120</v>
      </c>
      <c r="D430" s="88">
        <v>440</v>
      </c>
      <c r="E430" s="88">
        <v>6800</v>
      </c>
      <c r="F430" s="88" t="s">
        <v>114</v>
      </c>
      <c r="G430" s="88" t="s">
        <v>485</v>
      </c>
      <c r="H430" s="88">
        <v>1</v>
      </c>
      <c r="I430" s="88">
        <v>2664.33</v>
      </c>
      <c r="J430" s="88" t="s">
        <v>502</v>
      </c>
      <c r="K430" s="88" t="s">
        <v>74</v>
      </c>
      <c r="L430" s="88"/>
      <c r="M430" s="88" t="s">
        <v>738</v>
      </c>
      <c r="N430" s="88"/>
      <c r="O430" s="92"/>
      <c r="P430" s="92" t="s">
        <v>6411</v>
      </c>
      <c r="Q430" s="92" t="s">
        <v>25</v>
      </c>
      <c r="R430" s="92"/>
      <c r="S430" s="92" t="s">
        <v>129</v>
      </c>
      <c r="T430" s="92"/>
      <c r="U430" s="92"/>
      <c r="V430" s="92"/>
      <c r="W430" s="92">
        <v>2</v>
      </c>
      <c r="X430" s="93" t="s">
        <v>6408</v>
      </c>
      <c r="Y430" s="88"/>
      <c r="Z430" s="88"/>
      <c r="AA430" s="88"/>
      <c r="AB430" s="88" t="s">
        <v>119</v>
      </c>
      <c r="AC430" s="88" t="s">
        <v>6371</v>
      </c>
      <c r="AD430" s="88" t="s">
        <v>461</v>
      </c>
      <c r="AE430" s="83"/>
    </row>
    <row r="431" spans="1:31" hidden="1" x14ac:dyDescent="0.25">
      <c r="A431" s="88">
        <v>164</v>
      </c>
      <c r="B431" s="88" t="s">
        <v>653</v>
      </c>
      <c r="C431" s="88">
        <v>120</v>
      </c>
      <c r="D431" s="88">
        <v>600</v>
      </c>
      <c r="E431" s="88">
        <v>1088</v>
      </c>
      <c r="F431" s="88" t="s">
        <v>114</v>
      </c>
      <c r="G431" s="88" t="s">
        <v>485</v>
      </c>
      <c r="H431" s="88">
        <v>1</v>
      </c>
      <c r="I431" s="88">
        <v>614.94000000000005</v>
      </c>
      <c r="J431" s="88" t="s">
        <v>502</v>
      </c>
      <c r="K431" s="88" t="s">
        <v>74</v>
      </c>
      <c r="L431" s="88"/>
      <c r="M431" s="88" t="s">
        <v>738</v>
      </c>
      <c r="N431" s="88"/>
      <c r="O431" s="92"/>
      <c r="P431" s="92" t="s">
        <v>6411</v>
      </c>
      <c r="Q431" s="92" t="s">
        <v>27</v>
      </c>
      <c r="R431" s="92"/>
      <c r="S431" s="92" t="s">
        <v>129</v>
      </c>
      <c r="T431" s="92"/>
      <c r="U431" s="92"/>
      <c r="V431" s="92" t="s">
        <v>129</v>
      </c>
      <c r="W431" s="92">
        <v>2</v>
      </c>
      <c r="X431" s="93" t="s">
        <v>6408</v>
      </c>
      <c r="Y431" s="88"/>
      <c r="Z431" s="88"/>
      <c r="AA431" s="88"/>
      <c r="AB431" s="88" t="s">
        <v>119</v>
      </c>
      <c r="AC431" s="88" t="s">
        <v>6371</v>
      </c>
      <c r="AD431" s="88" t="s">
        <v>461</v>
      </c>
      <c r="AE431" s="83"/>
    </row>
    <row r="432" spans="1:31" hidden="1" x14ac:dyDescent="0.25">
      <c r="A432" s="88">
        <v>165</v>
      </c>
      <c r="B432" s="88" t="s">
        <v>650</v>
      </c>
      <c r="C432" s="88">
        <v>120</v>
      </c>
      <c r="D432" s="88">
        <v>440</v>
      </c>
      <c r="E432" s="88">
        <v>1420</v>
      </c>
      <c r="F432" s="88" t="s">
        <v>114</v>
      </c>
      <c r="G432" s="88" t="s">
        <v>485</v>
      </c>
      <c r="H432" s="88">
        <v>1</v>
      </c>
      <c r="I432" s="88">
        <v>584.86</v>
      </c>
      <c r="J432" s="88" t="s">
        <v>502</v>
      </c>
      <c r="K432" s="88" t="s">
        <v>74</v>
      </c>
      <c r="L432" s="88"/>
      <c r="M432" s="88" t="s">
        <v>738</v>
      </c>
      <c r="N432" s="88"/>
      <c r="O432" s="92"/>
      <c r="P432" s="92" t="s">
        <v>6411</v>
      </c>
      <c r="Q432" s="92" t="s">
        <v>25</v>
      </c>
      <c r="R432" s="92"/>
      <c r="S432" s="92" t="s">
        <v>129</v>
      </c>
      <c r="T432" s="92"/>
      <c r="U432" s="92"/>
      <c r="V432" s="92"/>
      <c r="W432" s="92">
        <v>2</v>
      </c>
      <c r="X432" s="93" t="s">
        <v>6408</v>
      </c>
      <c r="Y432" s="88"/>
      <c r="Z432" s="88"/>
      <c r="AA432" s="88"/>
      <c r="AB432" s="88" t="s">
        <v>119</v>
      </c>
      <c r="AC432" s="88" t="s">
        <v>6371</v>
      </c>
      <c r="AD432" s="88" t="s">
        <v>461</v>
      </c>
      <c r="AE432" s="83"/>
    </row>
    <row r="433" spans="1:31" hidden="1" x14ac:dyDescent="0.25">
      <c r="A433" s="88">
        <v>166</v>
      </c>
      <c r="B433" s="88" t="s">
        <v>654</v>
      </c>
      <c r="C433" s="88">
        <v>120</v>
      </c>
      <c r="D433" s="88">
        <v>440</v>
      </c>
      <c r="E433" s="88">
        <v>670</v>
      </c>
      <c r="F433" s="88" t="s">
        <v>114</v>
      </c>
      <c r="G433" s="88" t="s">
        <v>485</v>
      </c>
      <c r="H433" s="88">
        <v>3</v>
      </c>
      <c r="I433" s="88">
        <v>822.01</v>
      </c>
      <c r="J433" s="88" t="s">
        <v>502</v>
      </c>
      <c r="K433" s="88" t="s">
        <v>74</v>
      </c>
      <c r="L433" s="88"/>
      <c r="M433" s="88" t="s">
        <v>738</v>
      </c>
      <c r="N433" s="88"/>
      <c r="O433" s="92"/>
      <c r="P433" s="92" t="s">
        <v>6411</v>
      </c>
      <c r="Q433" s="92" t="s">
        <v>25</v>
      </c>
      <c r="R433" s="92"/>
      <c r="S433" s="92" t="s">
        <v>129</v>
      </c>
      <c r="T433" s="92"/>
      <c r="U433" s="92"/>
      <c r="V433" s="92"/>
      <c r="W433" s="92">
        <v>2</v>
      </c>
      <c r="X433" s="93" t="s">
        <v>6408</v>
      </c>
      <c r="Y433" s="88"/>
      <c r="Z433" s="88"/>
      <c r="AA433" s="88"/>
      <c r="AB433" s="88" t="s">
        <v>119</v>
      </c>
      <c r="AC433" s="88" t="s">
        <v>6371</v>
      </c>
      <c r="AD433" s="88" t="s">
        <v>461</v>
      </c>
      <c r="AE433" s="83"/>
    </row>
    <row r="434" spans="1:31" hidden="1" x14ac:dyDescent="0.25">
      <c r="A434" s="88">
        <v>167</v>
      </c>
      <c r="B434" s="88" t="s">
        <v>655</v>
      </c>
      <c r="C434" s="88">
        <v>120</v>
      </c>
      <c r="D434" s="88">
        <v>800</v>
      </c>
      <c r="E434" s="88">
        <v>1998</v>
      </c>
      <c r="F434" s="88" t="s">
        <v>114</v>
      </c>
      <c r="G434" s="88" t="s">
        <v>485</v>
      </c>
      <c r="H434" s="88">
        <v>1</v>
      </c>
      <c r="I434" s="88">
        <v>1505.69</v>
      </c>
      <c r="J434" s="88" t="s">
        <v>502</v>
      </c>
      <c r="K434" s="88" t="s">
        <v>74</v>
      </c>
      <c r="L434" s="88"/>
      <c r="M434" s="88" t="s">
        <v>738</v>
      </c>
      <c r="N434" s="88"/>
      <c r="O434" s="92"/>
      <c r="P434" s="92" t="s">
        <v>6411</v>
      </c>
      <c r="Q434" s="92" t="s">
        <v>27</v>
      </c>
      <c r="R434" s="92"/>
      <c r="S434" s="92" t="s">
        <v>129</v>
      </c>
      <c r="T434" s="92"/>
      <c r="U434" s="92"/>
      <c r="V434" s="92" t="s">
        <v>129</v>
      </c>
      <c r="W434" s="92">
        <v>2</v>
      </c>
      <c r="X434" s="93" t="s">
        <v>6408</v>
      </c>
      <c r="Y434" s="88"/>
      <c r="Z434" s="88"/>
      <c r="AA434" s="88"/>
      <c r="AB434" s="88" t="s">
        <v>119</v>
      </c>
      <c r="AC434" s="88" t="s">
        <v>6372</v>
      </c>
      <c r="AD434" s="88" t="s">
        <v>657</v>
      </c>
      <c r="AE434" s="83"/>
    </row>
    <row r="435" spans="1:31" hidden="1" x14ac:dyDescent="0.25">
      <c r="A435" s="88">
        <v>168</v>
      </c>
      <c r="B435" s="88" t="s">
        <v>658</v>
      </c>
      <c r="C435" s="88">
        <v>120</v>
      </c>
      <c r="D435" s="88">
        <v>440</v>
      </c>
      <c r="E435" s="88">
        <v>2210</v>
      </c>
      <c r="F435" s="88" t="s">
        <v>114</v>
      </c>
      <c r="G435" s="88" t="s">
        <v>485</v>
      </c>
      <c r="H435" s="88">
        <v>2</v>
      </c>
      <c r="I435" s="88">
        <v>1824.6</v>
      </c>
      <c r="J435" s="88" t="s">
        <v>502</v>
      </c>
      <c r="K435" s="88" t="s">
        <v>74</v>
      </c>
      <c r="L435" s="88"/>
      <c r="M435" s="88" t="s">
        <v>738</v>
      </c>
      <c r="N435" s="88"/>
      <c r="O435" s="92"/>
      <c r="P435" s="92" t="s">
        <v>6411</v>
      </c>
      <c r="Q435" s="92" t="s">
        <v>25</v>
      </c>
      <c r="R435" s="92"/>
      <c r="S435" s="92" t="s">
        <v>129</v>
      </c>
      <c r="T435" s="92"/>
      <c r="U435" s="92"/>
      <c r="V435" s="92"/>
      <c r="W435" s="92">
        <v>2</v>
      </c>
      <c r="X435" s="93" t="s">
        <v>6408</v>
      </c>
      <c r="Y435" s="88"/>
      <c r="Z435" s="88"/>
      <c r="AA435" s="88"/>
      <c r="AB435" s="88" t="s">
        <v>119</v>
      </c>
      <c r="AC435" s="88" t="s">
        <v>6372</v>
      </c>
      <c r="AD435" s="88" t="s">
        <v>657</v>
      </c>
      <c r="AE435" s="83"/>
    </row>
    <row r="436" spans="1:31" hidden="1" x14ac:dyDescent="0.25">
      <c r="A436" s="88">
        <v>169</v>
      </c>
      <c r="B436" s="88" t="s">
        <v>659</v>
      </c>
      <c r="C436" s="88">
        <v>120</v>
      </c>
      <c r="D436" s="88">
        <v>440</v>
      </c>
      <c r="E436" s="88">
        <v>2960</v>
      </c>
      <c r="F436" s="88" t="s">
        <v>114</v>
      </c>
      <c r="G436" s="88" t="s">
        <v>485</v>
      </c>
      <c r="H436" s="88">
        <v>2</v>
      </c>
      <c r="I436" s="88">
        <v>2446.3200000000002</v>
      </c>
      <c r="J436" s="88" t="s">
        <v>502</v>
      </c>
      <c r="K436" s="88" t="s">
        <v>74</v>
      </c>
      <c r="L436" s="88"/>
      <c r="M436" s="88" t="s">
        <v>738</v>
      </c>
      <c r="N436" s="88"/>
      <c r="O436" s="92"/>
      <c r="P436" s="92" t="s">
        <v>6411</v>
      </c>
      <c r="Q436" s="92" t="s">
        <v>25</v>
      </c>
      <c r="R436" s="92"/>
      <c r="S436" s="92" t="s">
        <v>129</v>
      </c>
      <c r="T436" s="92"/>
      <c r="U436" s="92"/>
      <c r="V436" s="92"/>
      <c r="W436" s="92">
        <v>2</v>
      </c>
      <c r="X436" s="93" t="s">
        <v>6408</v>
      </c>
      <c r="Y436" s="88"/>
      <c r="Z436" s="88"/>
      <c r="AA436" s="88"/>
      <c r="AB436" s="88" t="s">
        <v>119</v>
      </c>
      <c r="AC436" s="88" t="s">
        <v>6373</v>
      </c>
      <c r="AD436" s="88" t="s">
        <v>661</v>
      </c>
      <c r="AE436" s="83"/>
    </row>
    <row r="437" spans="1:31" hidden="1" x14ac:dyDescent="0.25">
      <c r="A437" s="88">
        <v>170</v>
      </c>
      <c r="B437" s="88" t="s">
        <v>653</v>
      </c>
      <c r="C437" s="88">
        <v>120</v>
      </c>
      <c r="D437" s="88">
        <v>600</v>
      </c>
      <c r="E437" s="88">
        <v>1088</v>
      </c>
      <c r="F437" s="88" t="s">
        <v>114</v>
      </c>
      <c r="G437" s="88" t="s">
        <v>485</v>
      </c>
      <c r="H437" s="88">
        <v>3</v>
      </c>
      <c r="I437" s="88">
        <v>1844.81</v>
      </c>
      <c r="J437" s="88" t="s">
        <v>502</v>
      </c>
      <c r="K437" s="88" t="s">
        <v>74</v>
      </c>
      <c r="L437" s="88"/>
      <c r="M437" s="88" t="s">
        <v>738</v>
      </c>
      <c r="N437" s="88"/>
      <c r="O437" s="92"/>
      <c r="P437" s="92" t="s">
        <v>6411</v>
      </c>
      <c r="Q437" s="92" t="s">
        <v>27</v>
      </c>
      <c r="R437" s="92"/>
      <c r="S437" s="92" t="s">
        <v>129</v>
      </c>
      <c r="T437" s="92"/>
      <c r="U437" s="92"/>
      <c r="V437" s="92" t="s">
        <v>129</v>
      </c>
      <c r="W437" s="92">
        <v>2</v>
      </c>
      <c r="X437" s="93" t="s">
        <v>6408</v>
      </c>
      <c r="Y437" s="88"/>
      <c r="Z437" s="88"/>
      <c r="AA437" s="88"/>
      <c r="AB437" s="88" t="s">
        <v>119</v>
      </c>
      <c r="AC437" s="88" t="s">
        <v>6373</v>
      </c>
      <c r="AD437" s="88" t="s">
        <v>661</v>
      </c>
      <c r="AE437" s="83"/>
    </row>
    <row r="438" spans="1:31" hidden="1" x14ac:dyDescent="0.25">
      <c r="A438" s="88">
        <v>171</v>
      </c>
      <c r="B438" s="88" t="s">
        <v>662</v>
      </c>
      <c r="C438" s="88">
        <v>120</v>
      </c>
      <c r="D438" s="88">
        <v>440</v>
      </c>
      <c r="E438" s="88">
        <v>2960</v>
      </c>
      <c r="F438" s="88" t="s">
        <v>114</v>
      </c>
      <c r="G438" s="88" t="s">
        <v>485</v>
      </c>
      <c r="H438" s="88">
        <v>2</v>
      </c>
      <c r="I438" s="88">
        <v>2446.3200000000002</v>
      </c>
      <c r="J438" s="88" t="s">
        <v>502</v>
      </c>
      <c r="K438" s="88" t="s">
        <v>74</v>
      </c>
      <c r="L438" s="88"/>
      <c r="M438" s="88" t="s">
        <v>738</v>
      </c>
      <c r="N438" s="88"/>
      <c r="O438" s="92"/>
      <c r="P438" s="92" t="s">
        <v>6411</v>
      </c>
      <c r="Q438" s="92" t="s">
        <v>25</v>
      </c>
      <c r="R438" s="92"/>
      <c r="S438" s="92" t="s">
        <v>129</v>
      </c>
      <c r="T438" s="92"/>
      <c r="U438" s="92"/>
      <c r="V438" s="92"/>
      <c r="W438" s="92">
        <v>2</v>
      </c>
      <c r="X438" s="93" t="s">
        <v>6408</v>
      </c>
      <c r="Y438" s="88"/>
      <c r="Z438" s="88"/>
      <c r="AA438" s="88"/>
      <c r="AB438" s="88" t="s">
        <v>119</v>
      </c>
      <c r="AC438" s="88" t="s">
        <v>6373</v>
      </c>
      <c r="AD438" s="88" t="s">
        <v>661</v>
      </c>
      <c r="AE438" s="83"/>
    </row>
    <row r="439" spans="1:31" hidden="1" x14ac:dyDescent="0.25">
      <c r="A439" s="88">
        <v>172</v>
      </c>
      <c r="B439" s="88" t="s">
        <v>650</v>
      </c>
      <c r="C439" s="88">
        <v>120</v>
      </c>
      <c r="D439" s="88">
        <v>440</v>
      </c>
      <c r="E439" s="88">
        <v>1420</v>
      </c>
      <c r="F439" s="88" t="s">
        <v>114</v>
      </c>
      <c r="G439" s="88" t="s">
        <v>485</v>
      </c>
      <c r="H439" s="88">
        <v>2</v>
      </c>
      <c r="I439" s="88">
        <v>1169.72</v>
      </c>
      <c r="J439" s="88" t="s">
        <v>502</v>
      </c>
      <c r="K439" s="88" t="s">
        <v>74</v>
      </c>
      <c r="L439" s="88"/>
      <c r="M439" s="88" t="s">
        <v>738</v>
      </c>
      <c r="N439" s="88"/>
      <c r="O439" s="92"/>
      <c r="P439" s="92" t="s">
        <v>6411</v>
      </c>
      <c r="Q439" s="92" t="s">
        <v>25</v>
      </c>
      <c r="R439" s="92"/>
      <c r="S439" s="92" t="s">
        <v>129</v>
      </c>
      <c r="T439" s="92"/>
      <c r="U439" s="92"/>
      <c r="V439" s="92"/>
      <c r="W439" s="92">
        <v>2</v>
      </c>
      <c r="X439" s="93" t="s">
        <v>6408</v>
      </c>
      <c r="Y439" s="88"/>
      <c r="Z439" s="88"/>
      <c r="AA439" s="88"/>
      <c r="AB439" s="88" t="s">
        <v>119</v>
      </c>
      <c r="AC439" s="88" t="s">
        <v>6373</v>
      </c>
      <c r="AD439" s="88" t="s">
        <v>661</v>
      </c>
      <c r="AE439" s="83"/>
    </row>
    <row r="440" spans="1:31" hidden="1" x14ac:dyDescent="0.25">
      <c r="A440" s="88">
        <v>173</v>
      </c>
      <c r="B440" s="88" t="s">
        <v>663</v>
      </c>
      <c r="C440" s="88">
        <v>120</v>
      </c>
      <c r="D440" s="88">
        <v>448</v>
      </c>
      <c r="E440" s="88">
        <v>1000</v>
      </c>
      <c r="F440" s="88" t="s">
        <v>114</v>
      </c>
      <c r="G440" s="88" t="s">
        <v>485</v>
      </c>
      <c r="H440" s="88">
        <v>1</v>
      </c>
      <c r="I440" s="88">
        <v>411.01</v>
      </c>
      <c r="J440" s="88" t="s">
        <v>502</v>
      </c>
      <c r="K440" s="88" t="s">
        <v>74</v>
      </c>
      <c r="L440" s="88"/>
      <c r="M440" s="88" t="s">
        <v>738</v>
      </c>
      <c r="N440" s="88"/>
      <c r="O440" s="92"/>
      <c r="P440" s="92" t="s">
        <v>6411</v>
      </c>
      <c r="Q440" s="92" t="s">
        <v>25</v>
      </c>
      <c r="R440" s="92"/>
      <c r="S440" s="92" t="s">
        <v>129</v>
      </c>
      <c r="T440" s="92"/>
      <c r="U440" s="92"/>
      <c r="V440" s="92"/>
      <c r="W440" s="92">
        <v>2</v>
      </c>
      <c r="X440" s="93" t="s">
        <v>6408</v>
      </c>
      <c r="Y440" s="88"/>
      <c r="Z440" s="88"/>
      <c r="AA440" s="88"/>
      <c r="AB440" s="88" t="s">
        <v>119</v>
      </c>
      <c r="AC440" s="88" t="s">
        <v>6373</v>
      </c>
      <c r="AD440" s="88" t="s">
        <v>661</v>
      </c>
      <c r="AE440" s="83"/>
    </row>
    <row r="441" spans="1:31" hidden="1" x14ac:dyDescent="0.25">
      <c r="A441" s="88">
        <v>174</v>
      </c>
      <c r="B441" s="88" t="s">
        <v>654</v>
      </c>
      <c r="C441" s="88">
        <v>120</v>
      </c>
      <c r="D441" s="88">
        <v>440</v>
      </c>
      <c r="E441" s="88">
        <v>670</v>
      </c>
      <c r="F441" s="88" t="s">
        <v>114</v>
      </c>
      <c r="G441" s="88" t="s">
        <v>485</v>
      </c>
      <c r="H441" s="88">
        <v>6</v>
      </c>
      <c r="I441" s="88">
        <v>1644.01</v>
      </c>
      <c r="J441" s="88" t="s">
        <v>502</v>
      </c>
      <c r="K441" s="88" t="s">
        <v>74</v>
      </c>
      <c r="L441" s="88"/>
      <c r="M441" s="88" t="s">
        <v>738</v>
      </c>
      <c r="N441" s="88"/>
      <c r="O441" s="92"/>
      <c r="P441" s="92" t="s">
        <v>6411</v>
      </c>
      <c r="Q441" s="92" t="s">
        <v>25</v>
      </c>
      <c r="R441" s="92"/>
      <c r="S441" s="92" t="s">
        <v>129</v>
      </c>
      <c r="T441" s="92"/>
      <c r="U441" s="92"/>
      <c r="V441" s="92"/>
      <c r="W441" s="92">
        <v>2</v>
      </c>
      <c r="X441" s="93" t="s">
        <v>6408</v>
      </c>
      <c r="Y441" s="88"/>
      <c r="Z441" s="88"/>
      <c r="AA441" s="88"/>
      <c r="AB441" s="88" t="s">
        <v>119</v>
      </c>
      <c r="AC441" s="88" t="s">
        <v>6373</v>
      </c>
      <c r="AD441" s="88" t="s">
        <v>661</v>
      </c>
      <c r="AE441" s="83"/>
    </row>
    <row r="442" spans="1:31" hidden="1" x14ac:dyDescent="0.25">
      <c r="A442" s="88">
        <v>175</v>
      </c>
      <c r="B442" s="88" t="s">
        <v>664</v>
      </c>
      <c r="C442" s="88">
        <v>120</v>
      </c>
      <c r="D442" s="88">
        <v>440</v>
      </c>
      <c r="E442" s="88">
        <v>720</v>
      </c>
      <c r="F442" s="88" t="s">
        <v>114</v>
      </c>
      <c r="G442" s="88" t="s">
        <v>485</v>
      </c>
      <c r="H442" s="88">
        <v>1</v>
      </c>
      <c r="I442" s="88">
        <v>294.73</v>
      </c>
      <c r="J442" s="88" t="s">
        <v>502</v>
      </c>
      <c r="K442" s="88" t="s">
        <v>74</v>
      </c>
      <c r="L442" s="88"/>
      <c r="M442" s="88" t="s">
        <v>738</v>
      </c>
      <c r="N442" s="88"/>
      <c r="O442" s="92"/>
      <c r="P442" s="92" t="s">
        <v>6411</v>
      </c>
      <c r="Q442" s="92" t="s">
        <v>25</v>
      </c>
      <c r="R442" s="92" t="s">
        <v>129</v>
      </c>
      <c r="S442" s="92"/>
      <c r="T442" s="92"/>
      <c r="U442" s="92"/>
      <c r="V442" s="92"/>
      <c r="W442" s="92">
        <v>2</v>
      </c>
      <c r="X442" s="93" t="s">
        <v>6408</v>
      </c>
      <c r="Y442" s="88"/>
      <c r="Z442" s="88"/>
      <c r="AA442" s="88"/>
      <c r="AB442" s="88" t="s">
        <v>119</v>
      </c>
      <c r="AC442" s="88" t="s">
        <v>6374</v>
      </c>
      <c r="AD442" s="88" t="s">
        <v>121</v>
      </c>
      <c r="AE442" s="83"/>
    </row>
    <row r="443" spans="1:31" hidden="1" x14ac:dyDescent="0.25">
      <c r="A443" s="88">
        <v>176</v>
      </c>
      <c r="B443" s="88" t="s">
        <v>665</v>
      </c>
      <c r="C443" s="88">
        <v>120</v>
      </c>
      <c r="D443" s="88">
        <v>2290</v>
      </c>
      <c r="E443" s="88">
        <v>10104</v>
      </c>
      <c r="F443" s="88" t="s">
        <v>114</v>
      </c>
      <c r="G443" s="88" t="s">
        <v>485</v>
      </c>
      <c r="H443" s="88">
        <v>1</v>
      </c>
      <c r="I443" s="88">
        <v>21795.21</v>
      </c>
      <c r="J443" s="88" t="s">
        <v>502</v>
      </c>
      <c r="K443" s="88" t="s">
        <v>74</v>
      </c>
      <c r="L443" s="88"/>
      <c r="M443" s="88" t="s">
        <v>738</v>
      </c>
      <c r="N443" s="88"/>
      <c r="O443" s="92"/>
      <c r="P443" s="92" t="s">
        <v>6411</v>
      </c>
      <c r="Q443" s="92" t="s">
        <v>27</v>
      </c>
      <c r="R443" s="92" t="s">
        <v>129</v>
      </c>
      <c r="S443" s="92"/>
      <c r="T443" s="92"/>
      <c r="U443" s="92"/>
      <c r="V443" s="92" t="s">
        <v>129</v>
      </c>
      <c r="W443" s="92">
        <v>2</v>
      </c>
      <c r="X443" s="93" t="s">
        <v>6408</v>
      </c>
      <c r="Y443" s="88"/>
      <c r="Z443" s="88"/>
      <c r="AA443" s="88"/>
      <c r="AB443" s="88" t="s">
        <v>119</v>
      </c>
      <c r="AC443" s="88" t="s">
        <v>6374</v>
      </c>
      <c r="AD443" s="88" t="s">
        <v>121</v>
      </c>
      <c r="AE443" s="83"/>
    </row>
    <row r="444" spans="1:31" hidden="1" x14ac:dyDescent="0.25">
      <c r="A444" s="88">
        <v>177</v>
      </c>
      <c r="B444" s="88" t="s">
        <v>655</v>
      </c>
      <c r="C444" s="88">
        <v>120</v>
      </c>
      <c r="D444" s="88">
        <v>800</v>
      </c>
      <c r="E444" s="88">
        <v>1998</v>
      </c>
      <c r="F444" s="88" t="s">
        <v>114</v>
      </c>
      <c r="G444" s="88" t="s">
        <v>485</v>
      </c>
      <c r="H444" s="88">
        <v>1</v>
      </c>
      <c r="I444" s="88">
        <v>1505.69</v>
      </c>
      <c r="J444" s="88" t="s">
        <v>502</v>
      </c>
      <c r="K444" s="88" t="s">
        <v>74</v>
      </c>
      <c r="L444" s="88"/>
      <c r="M444" s="88" t="s">
        <v>738</v>
      </c>
      <c r="N444" s="88"/>
      <c r="O444" s="92"/>
      <c r="P444" s="92" t="s">
        <v>6411</v>
      </c>
      <c r="Q444" s="92" t="s">
        <v>27</v>
      </c>
      <c r="R444" s="92" t="s">
        <v>129</v>
      </c>
      <c r="S444" s="92"/>
      <c r="T444" s="92"/>
      <c r="U444" s="92"/>
      <c r="V444" s="92" t="s">
        <v>129</v>
      </c>
      <c r="W444" s="92">
        <v>2</v>
      </c>
      <c r="X444" s="93" t="s">
        <v>6408</v>
      </c>
      <c r="Y444" s="88"/>
      <c r="Z444" s="88"/>
      <c r="AA444" s="88"/>
      <c r="AB444" s="88" t="s">
        <v>119</v>
      </c>
      <c r="AC444" s="88" t="s">
        <v>6374</v>
      </c>
      <c r="AD444" s="88" t="s">
        <v>121</v>
      </c>
      <c r="AE444" s="83"/>
    </row>
    <row r="445" spans="1:31" hidden="1" x14ac:dyDescent="0.25">
      <c r="A445" s="88">
        <v>178</v>
      </c>
      <c r="B445" s="88" t="s">
        <v>666</v>
      </c>
      <c r="C445" s="88">
        <v>120</v>
      </c>
      <c r="D445" s="88">
        <v>600</v>
      </c>
      <c r="E445" s="88">
        <v>1564</v>
      </c>
      <c r="F445" s="88" t="s">
        <v>114</v>
      </c>
      <c r="G445" s="88" t="s">
        <v>485</v>
      </c>
      <c r="H445" s="88">
        <v>2</v>
      </c>
      <c r="I445" s="88">
        <v>1402.83</v>
      </c>
      <c r="J445" s="88" t="s">
        <v>502</v>
      </c>
      <c r="K445" s="88" t="s">
        <v>74</v>
      </c>
      <c r="L445" s="88"/>
      <c r="M445" s="88" t="s">
        <v>738</v>
      </c>
      <c r="N445" s="88"/>
      <c r="O445" s="92"/>
      <c r="P445" s="92" t="s">
        <v>6411</v>
      </c>
      <c r="Q445" s="92" t="s">
        <v>27</v>
      </c>
      <c r="R445" s="92" t="s">
        <v>129</v>
      </c>
      <c r="S445" s="92"/>
      <c r="T445" s="92"/>
      <c r="U445" s="92"/>
      <c r="V445" s="92" t="s">
        <v>129</v>
      </c>
      <c r="W445" s="92">
        <v>2</v>
      </c>
      <c r="X445" s="93" t="s">
        <v>6408</v>
      </c>
      <c r="Y445" s="88"/>
      <c r="Z445" s="88"/>
      <c r="AA445" s="88"/>
      <c r="AB445" s="88" t="s">
        <v>119</v>
      </c>
      <c r="AC445" s="88" t="s">
        <v>6374</v>
      </c>
      <c r="AD445" s="88" t="s">
        <v>121</v>
      </c>
      <c r="AE445" s="83"/>
    </row>
    <row r="446" spans="1:31" hidden="1" x14ac:dyDescent="0.25">
      <c r="A446" s="88">
        <v>179</v>
      </c>
      <c r="B446" s="88" t="s">
        <v>654</v>
      </c>
      <c r="C446" s="88">
        <v>120</v>
      </c>
      <c r="D446" s="88">
        <v>440</v>
      </c>
      <c r="E446" s="88">
        <v>670</v>
      </c>
      <c r="F446" s="88" t="s">
        <v>114</v>
      </c>
      <c r="G446" s="88" t="s">
        <v>485</v>
      </c>
      <c r="H446" s="88">
        <v>1</v>
      </c>
      <c r="I446" s="88">
        <v>274</v>
      </c>
      <c r="J446" s="88" t="s">
        <v>502</v>
      </c>
      <c r="K446" s="88" t="s">
        <v>74</v>
      </c>
      <c r="L446" s="88"/>
      <c r="M446" s="88" t="s">
        <v>738</v>
      </c>
      <c r="N446" s="88"/>
      <c r="O446" s="92"/>
      <c r="P446" s="92" t="s">
        <v>6411</v>
      </c>
      <c r="Q446" s="92" t="s">
        <v>25</v>
      </c>
      <c r="R446" s="92" t="s">
        <v>129</v>
      </c>
      <c r="S446" s="92"/>
      <c r="T446" s="92"/>
      <c r="U446" s="92"/>
      <c r="V446" s="92"/>
      <c r="W446" s="92">
        <v>2</v>
      </c>
      <c r="X446" s="93" t="s">
        <v>6408</v>
      </c>
      <c r="Y446" s="88"/>
      <c r="Z446" s="88"/>
      <c r="AA446" s="88"/>
      <c r="AB446" s="88" t="s">
        <v>119</v>
      </c>
      <c r="AC446" s="88" t="s">
        <v>6374</v>
      </c>
      <c r="AD446" s="88" t="s">
        <v>121</v>
      </c>
      <c r="AE446" s="83"/>
    </row>
    <row r="447" spans="1:31" hidden="1" x14ac:dyDescent="0.25">
      <c r="A447" s="88">
        <v>180</v>
      </c>
      <c r="B447" s="88" t="s">
        <v>729</v>
      </c>
      <c r="C447" s="88">
        <v>120</v>
      </c>
      <c r="D447" s="88">
        <v>750</v>
      </c>
      <c r="E447" s="88">
        <v>2148</v>
      </c>
      <c r="F447" s="88" t="s">
        <v>114</v>
      </c>
      <c r="G447" s="88" t="s">
        <v>485</v>
      </c>
      <c r="H447" s="88">
        <v>1</v>
      </c>
      <c r="I447" s="88">
        <v>1517.56</v>
      </c>
      <c r="J447" s="88" t="s">
        <v>502</v>
      </c>
      <c r="K447" s="88" t="s">
        <v>74</v>
      </c>
      <c r="L447" s="88"/>
      <c r="M447" s="88" t="s">
        <v>738</v>
      </c>
      <c r="N447" s="88"/>
      <c r="O447" s="92"/>
      <c r="P447" s="92" t="s">
        <v>6411</v>
      </c>
      <c r="Q447" s="92" t="s">
        <v>27</v>
      </c>
      <c r="R447" s="92" t="s">
        <v>129</v>
      </c>
      <c r="S447" s="92"/>
      <c r="T447" s="92"/>
      <c r="U447" s="92"/>
      <c r="V447" s="92" t="s">
        <v>129</v>
      </c>
      <c r="W447" s="92">
        <v>2</v>
      </c>
      <c r="X447" s="93" t="s">
        <v>6408</v>
      </c>
      <c r="Y447" s="88"/>
      <c r="Z447" s="88"/>
      <c r="AA447" s="88"/>
      <c r="AB447" s="88" t="s">
        <v>119</v>
      </c>
      <c r="AC447" s="88" t="s">
        <v>6376</v>
      </c>
      <c r="AD447" s="88" t="s">
        <v>121</v>
      </c>
      <c r="AE447" s="83"/>
    </row>
    <row r="448" spans="1:31" hidden="1" x14ac:dyDescent="0.25">
      <c r="A448" s="88">
        <v>181</v>
      </c>
      <c r="B448" s="88" t="s">
        <v>736</v>
      </c>
      <c r="C448" s="88">
        <v>120</v>
      </c>
      <c r="D448" s="88">
        <v>510</v>
      </c>
      <c r="E448" s="88">
        <v>2152</v>
      </c>
      <c r="F448" s="88" t="s">
        <v>114</v>
      </c>
      <c r="G448" s="88" t="s">
        <v>485</v>
      </c>
      <c r="H448" s="88">
        <v>1</v>
      </c>
      <c r="I448" s="88">
        <v>1023.14</v>
      </c>
      <c r="J448" s="88" t="s">
        <v>502</v>
      </c>
      <c r="K448" s="88" t="s">
        <v>74</v>
      </c>
      <c r="L448" s="88"/>
      <c r="M448" s="88" t="s">
        <v>738</v>
      </c>
      <c r="N448" s="88"/>
      <c r="O448" s="92"/>
      <c r="P448" s="92" t="s">
        <v>6411</v>
      </c>
      <c r="Q448" s="92" t="s">
        <v>27</v>
      </c>
      <c r="R448" s="92" t="s">
        <v>129</v>
      </c>
      <c r="S448" s="92"/>
      <c r="T448" s="92"/>
      <c r="U448" s="92"/>
      <c r="V448" s="92" t="s">
        <v>129</v>
      </c>
      <c r="W448" s="92">
        <v>2</v>
      </c>
      <c r="X448" s="93" t="s">
        <v>6408</v>
      </c>
      <c r="Y448" s="88"/>
      <c r="Z448" s="88"/>
      <c r="AA448" s="88"/>
      <c r="AB448" s="88" t="s">
        <v>119</v>
      </c>
      <c r="AC448" s="88" t="s">
        <v>6376</v>
      </c>
      <c r="AD448" s="88" t="s">
        <v>121</v>
      </c>
      <c r="AE448" s="83"/>
    </row>
    <row r="449" spans="1:31" hidden="1" x14ac:dyDescent="0.25">
      <c r="A449" s="88">
        <v>182</v>
      </c>
      <c r="B449" s="88" t="s">
        <v>669</v>
      </c>
      <c r="C449" s="88">
        <v>120</v>
      </c>
      <c r="D449" s="88">
        <v>600</v>
      </c>
      <c r="E449" s="88">
        <v>1098</v>
      </c>
      <c r="F449" s="88" t="s">
        <v>114</v>
      </c>
      <c r="G449" s="88" t="s">
        <v>485</v>
      </c>
      <c r="H449" s="88">
        <v>1</v>
      </c>
      <c r="I449" s="88">
        <v>620.59</v>
      </c>
      <c r="J449" s="88" t="s">
        <v>502</v>
      </c>
      <c r="K449" s="88" t="s">
        <v>74</v>
      </c>
      <c r="L449" s="88"/>
      <c r="M449" s="88" t="s">
        <v>738</v>
      </c>
      <c r="N449" s="88"/>
      <c r="O449" s="92"/>
      <c r="P449" s="92" t="s">
        <v>6411</v>
      </c>
      <c r="Q449" s="92" t="s">
        <v>27</v>
      </c>
      <c r="R449" s="92" t="s">
        <v>129</v>
      </c>
      <c r="S449" s="92"/>
      <c r="T449" s="92"/>
      <c r="U449" s="92"/>
      <c r="V449" s="92" t="s">
        <v>129</v>
      </c>
      <c r="W449" s="92">
        <v>2</v>
      </c>
      <c r="X449" s="93" t="s">
        <v>6408</v>
      </c>
      <c r="Y449" s="88"/>
      <c r="Z449" s="88"/>
      <c r="AA449" s="88"/>
      <c r="AB449" s="88" t="s">
        <v>119</v>
      </c>
      <c r="AC449" s="88" t="s">
        <v>6376</v>
      </c>
      <c r="AD449" s="88" t="s">
        <v>121</v>
      </c>
      <c r="AE449" s="83"/>
    </row>
    <row r="450" spans="1:31" hidden="1" x14ac:dyDescent="0.25">
      <c r="A450" s="88">
        <v>183</v>
      </c>
      <c r="B450" s="88" t="s">
        <v>632</v>
      </c>
      <c r="C450" s="88">
        <v>120</v>
      </c>
      <c r="D450" s="88">
        <v>400</v>
      </c>
      <c r="E450" s="88">
        <v>440</v>
      </c>
      <c r="F450" s="88" t="s">
        <v>114</v>
      </c>
      <c r="G450" s="88" t="s">
        <v>485</v>
      </c>
      <c r="H450" s="88">
        <v>6</v>
      </c>
      <c r="I450" s="88">
        <v>972.56</v>
      </c>
      <c r="J450" s="88" t="s">
        <v>502</v>
      </c>
      <c r="K450" s="88" t="s">
        <v>74</v>
      </c>
      <c r="L450" s="88"/>
      <c r="M450" s="88" t="s">
        <v>738</v>
      </c>
      <c r="N450" s="88"/>
      <c r="O450" s="92"/>
      <c r="P450" s="92" t="s">
        <v>6411</v>
      </c>
      <c r="Q450" s="92" t="s">
        <v>25</v>
      </c>
      <c r="R450" s="92" t="s">
        <v>129</v>
      </c>
      <c r="S450" s="92"/>
      <c r="T450" s="92"/>
      <c r="U450" s="92"/>
      <c r="V450" s="92"/>
      <c r="W450" s="92">
        <v>2</v>
      </c>
      <c r="X450" s="93" t="s">
        <v>6408</v>
      </c>
      <c r="Y450" s="88"/>
      <c r="Z450" s="88"/>
      <c r="AA450" s="88"/>
      <c r="AB450" s="88" t="s">
        <v>119</v>
      </c>
      <c r="AC450" s="88" t="s">
        <v>6376</v>
      </c>
      <c r="AD450" s="88" t="s">
        <v>121</v>
      </c>
      <c r="AE450" s="83"/>
    </row>
    <row r="451" spans="1:31" hidden="1" x14ac:dyDescent="0.25">
      <c r="A451" s="88">
        <v>184</v>
      </c>
      <c r="B451" s="88" t="s">
        <v>670</v>
      </c>
      <c r="C451" s="88">
        <v>120</v>
      </c>
      <c r="D451" s="88">
        <v>400</v>
      </c>
      <c r="E451" s="88">
        <v>440</v>
      </c>
      <c r="F451" s="88" t="s">
        <v>114</v>
      </c>
      <c r="G451" s="88" t="s">
        <v>485</v>
      </c>
      <c r="H451" s="88">
        <v>1</v>
      </c>
      <c r="I451" s="88">
        <v>162.09</v>
      </c>
      <c r="J451" s="88" t="s">
        <v>502</v>
      </c>
      <c r="K451" s="88" t="s">
        <v>74</v>
      </c>
      <c r="L451" s="88"/>
      <c r="M451" s="88" t="s">
        <v>738</v>
      </c>
      <c r="N451" s="88"/>
      <c r="O451" s="92"/>
      <c r="P451" s="92" t="s">
        <v>6411</v>
      </c>
      <c r="Q451" s="92" t="s">
        <v>25</v>
      </c>
      <c r="R451" s="92" t="s">
        <v>129</v>
      </c>
      <c r="S451" s="92"/>
      <c r="T451" s="92"/>
      <c r="U451" s="92"/>
      <c r="V451" s="92"/>
      <c r="W451" s="92">
        <v>2</v>
      </c>
      <c r="X451" s="93" t="s">
        <v>6408</v>
      </c>
      <c r="Y451" s="88"/>
      <c r="Z451" s="88"/>
      <c r="AA451" s="88"/>
      <c r="AB451" s="88" t="s">
        <v>119</v>
      </c>
      <c r="AC451" s="88" t="s">
        <v>6376</v>
      </c>
      <c r="AD451" s="88" t="s">
        <v>121</v>
      </c>
      <c r="AE451" s="83"/>
    </row>
    <row r="452" spans="1:31" hidden="1" x14ac:dyDescent="0.25">
      <c r="A452" s="88">
        <v>185</v>
      </c>
      <c r="B452" s="88" t="s">
        <v>709</v>
      </c>
      <c r="C452" s="88">
        <v>120</v>
      </c>
      <c r="D452" s="88">
        <v>622</v>
      </c>
      <c r="E452" s="88">
        <v>10104</v>
      </c>
      <c r="F452" s="88" t="s">
        <v>114</v>
      </c>
      <c r="G452" s="88" t="s">
        <v>485</v>
      </c>
      <c r="H452" s="88">
        <v>1</v>
      </c>
      <c r="I452" s="88">
        <v>5919.29</v>
      </c>
      <c r="J452" s="88" t="s">
        <v>502</v>
      </c>
      <c r="K452" s="88" t="s">
        <v>74</v>
      </c>
      <c r="L452" s="88"/>
      <c r="M452" s="88" t="s">
        <v>738</v>
      </c>
      <c r="N452" s="88"/>
      <c r="O452" s="92"/>
      <c r="P452" s="92" t="s">
        <v>6411</v>
      </c>
      <c r="Q452" s="92" t="s">
        <v>27</v>
      </c>
      <c r="R452" s="92" t="s">
        <v>129</v>
      </c>
      <c r="S452" s="92"/>
      <c r="T452" s="92"/>
      <c r="U452" s="92"/>
      <c r="V452" s="92" t="s">
        <v>129</v>
      </c>
      <c r="W452" s="92">
        <v>2</v>
      </c>
      <c r="X452" s="93" t="s">
        <v>6408</v>
      </c>
      <c r="Y452" s="88"/>
      <c r="Z452" s="88"/>
      <c r="AA452" s="88"/>
      <c r="AB452" s="88" t="s">
        <v>119</v>
      </c>
      <c r="AC452" s="88" t="s">
        <v>6376</v>
      </c>
      <c r="AD452" s="88" t="s">
        <v>121</v>
      </c>
      <c r="AE452" s="83"/>
    </row>
    <row r="453" spans="1:31" hidden="1" x14ac:dyDescent="0.25">
      <c r="A453" s="88">
        <v>186</v>
      </c>
      <c r="B453" s="88" t="s">
        <v>671</v>
      </c>
      <c r="C453" s="88">
        <v>120</v>
      </c>
      <c r="D453" s="88">
        <v>510</v>
      </c>
      <c r="E453" s="88">
        <v>1424</v>
      </c>
      <c r="F453" s="88" t="s">
        <v>114</v>
      </c>
      <c r="G453" s="88" t="s">
        <v>485</v>
      </c>
      <c r="H453" s="88">
        <v>1</v>
      </c>
      <c r="I453" s="88">
        <v>555.99</v>
      </c>
      <c r="J453" s="88" t="s">
        <v>502</v>
      </c>
      <c r="K453" s="88" t="s">
        <v>74</v>
      </c>
      <c r="L453" s="88"/>
      <c r="M453" s="88" t="s">
        <v>738</v>
      </c>
      <c r="N453" s="88"/>
      <c r="O453" s="92"/>
      <c r="P453" s="92" t="s">
        <v>6411</v>
      </c>
      <c r="Q453" s="92" t="s">
        <v>27</v>
      </c>
      <c r="R453" s="92" t="s">
        <v>129</v>
      </c>
      <c r="S453" s="92"/>
      <c r="T453" s="92"/>
      <c r="U453" s="92"/>
      <c r="V453" s="92" t="s">
        <v>129</v>
      </c>
      <c r="W453" s="92">
        <v>2</v>
      </c>
      <c r="X453" s="93" t="s">
        <v>6408</v>
      </c>
      <c r="Y453" s="88"/>
      <c r="Z453" s="88"/>
      <c r="AA453" s="88"/>
      <c r="AB453" s="88" t="s">
        <v>119</v>
      </c>
      <c r="AC453" s="88" t="s">
        <v>6376</v>
      </c>
      <c r="AD453" s="88" t="s">
        <v>121</v>
      </c>
      <c r="AE453" s="83"/>
    </row>
    <row r="454" spans="1:31" hidden="1" x14ac:dyDescent="0.25">
      <c r="A454" s="88">
        <v>187</v>
      </c>
      <c r="B454" s="88" t="s">
        <v>710</v>
      </c>
      <c r="C454" s="88">
        <v>120</v>
      </c>
      <c r="D454" s="88">
        <v>1000</v>
      </c>
      <c r="E454" s="88">
        <v>10104</v>
      </c>
      <c r="F454" s="88" t="s">
        <v>114</v>
      </c>
      <c r="G454" s="88" t="s">
        <v>485</v>
      </c>
      <c r="H454" s="88">
        <v>1</v>
      </c>
      <c r="I454" s="88">
        <v>9517.9699999999993</v>
      </c>
      <c r="J454" s="88" t="s">
        <v>502</v>
      </c>
      <c r="K454" s="88" t="s">
        <v>74</v>
      </c>
      <c r="L454" s="88"/>
      <c r="M454" s="88" t="s">
        <v>738</v>
      </c>
      <c r="N454" s="88"/>
      <c r="O454" s="92"/>
      <c r="P454" s="92" t="s">
        <v>6411</v>
      </c>
      <c r="Q454" s="92" t="s">
        <v>27</v>
      </c>
      <c r="R454" s="92" t="s">
        <v>129</v>
      </c>
      <c r="S454" s="92"/>
      <c r="T454" s="92"/>
      <c r="U454" s="92"/>
      <c r="V454" s="92" t="s">
        <v>129</v>
      </c>
      <c r="W454" s="92">
        <v>2</v>
      </c>
      <c r="X454" s="93" t="s">
        <v>6408</v>
      </c>
      <c r="Y454" s="88"/>
      <c r="Z454" s="88"/>
      <c r="AA454" s="88"/>
      <c r="AB454" s="88" t="s">
        <v>119</v>
      </c>
      <c r="AC454" s="88" t="s">
        <v>6376</v>
      </c>
      <c r="AD454" s="88" t="s">
        <v>121</v>
      </c>
      <c r="AE454" s="83"/>
    </row>
    <row r="455" spans="1:31" hidden="1" x14ac:dyDescent="0.25">
      <c r="A455" s="88">
        <v>188</v>
      </c>
      <c r="B455" s="88" t="s">
        <v>703</v>
      </c>
      <c r="C455" s="88">
        <v>120</v>
      </c>
      <c r="D455" s="88">
        <v>440</v>
      </c>
      <c r="E455" s="88">
        <v>720</v>
      </c>
      <c r="F455" s="88" t="s">
        <v>114</v>
      </c>
      <c r="G455" s="88" t="s">
        <v>485</v>
      </c>
      <c r="H455" s="88">
        <v>1</v>
      </c>
      <c r="I455" s="88">
        <v>294.73</v>
      </c>
      <c r="J455" s="88" t="s">
        <v>502</v>
      </c>
      <c r="K455" s="88" t="s">
        <v>74</v>
      </c>
      <c r="L455" s="88"/>
      <c r="M455" s="88" t="s">
        <v>738</v>
      </c>
      <c r="N455" s="88"/>
      <c r="O455" s="92"/>
      <c r="P455" s="92" t="s">
        <v>6411</v>
      </c>
      <c r="Q455" s="92" t="s">
        <v>25</v>
      </c>
      <c r="R455" s="92" t="s">
        <v>129</v>
      </c>
      <c r="S455" s="92"/>
      <c r="T455" s="92"/>
      <c r="U455" s="92"/>
      <c r="V455" s="92"/>
      <c r="W455" s="92">
        <v>2</v>
      </c>
      <c r="X455" s="93" t="s">
        <v>6408</v>
      </c>
      <c r="Y455" s="88"/>
      <c r="Z455" s="88"/>
      <c r="AA455" s="88"/>
      <c r="AB455" s="88" t="s">
        <v>119</v>
      </c>
      <c r="AC455" s="88" t="s">
        <v>6376</v>
      </c>
      <c r="AD455" s="88" t="s">
        <v>121</v>
      </c>
      <c r="AE455" s="83"/>
    </row>
    <row r="456" spans="1:31" hidden="1" x14ac:dyDescent="0.25">
      <c r="A456" s="88">
        <v>189</v>
      </c>
      <c r="B456" s="88" t="s">
        <v>712</v>
      </c>
      <c r="C456" s="88">
        <v>120</v>
      </c>
      <c r="D456" s="88">
        <v>622</v>
      </c>
      <c r="E456" s="88">
        <v>10104</v>
      </c>
      <c r="F456" s="88" t="s">
        <v>114</v>
      </c>
      <c r="G456" s="88" t="s">
        <v>485</v>
      </c>
      <c r="H456" s="88">
        <v>1</v>
      </c>
      <c r="I456" s="88">
        <v>5919.29</v>
      </c>
      <c r="J456" s="88" t="s">
        <v>502</v>
      </c>
      <c r="K456" s="88" t="s">
        <v>74</v>
      </c>
      <c r="L456" s="88"/>
      <c r="M456" s="88" t="s">
        <v>738</v>
      </c>
      <c r="N456" s="88"/>
      <c r="O456" s="92"/>
      <c r="P456" s="92" t="s">
        <v>6411</v>
      </c>
      <c r="Q456" s="92" t="s">
        <v>27</v>
      </c>
      <c r="R456" s="92" t="s">
        <v>129</v>
      </c>
      <c r="S456" s="92"/>
      <c r="T456" s="92"/>
      <c r="U456" s="92"/>
      <c r="V456" s="92" t="s">
        <v>129</v>
      </c>
      <c r="W456" s="92">
        <v>2</v>
      </c>
      <c r="X456" s="93" t="s">
        <v>6408</v>
      </c>
      <c r="Y456" s="88"/>
      <c r="Z456" s="88"/>
      <c r="AA456" s="88"/>
      <c r="AB456" s="88" t="s">
        <v>119</v>
      </c>
      <c r="AC456" s="88" t="s">
        <v>6376</v>
      </c>
      <c r="AD456" s="88" t="s">
        <v>121</v>
      </c>
      <c r="AE456" s="83"/>
    </row>
    <row r="457" spans="1:31" hidden="1" x14ac:dyDescent="0.25">
      <c r="A457" s="88">
        <v>190</v>
      </c>
      <c r="B457" s="88" t="s">
        <v>667</v>
      </c>
      <c r="C457" s="88">
        <v>120</v>
      </c>
      <c r="D457" s="88">
        <v>750</v>
      </c>
      <c r="E457" s="88">
        <v>1424</v>
      </c>
      <c r="F457" s="88" t="s">
        <v>114</v>
      </c>
      <c r="G457" s="88" t="s">
        <v>485</v>
      </c>
      <c r="H457" s="88">
        <v>1</v>
      </c>
      <c r="I457" s="88">
        <v>1006.06</v>
      </c>
      <c r="J457" s="88" t="s">
        <v>502</v>
      </c>
      <c r="K457" s="88" t="s">
        <v>74</v>
      </c>
      <c r="L457" s="88"/>
      <c r="M457" s="88" t="s">
        <v>738</v>
      </c>
      <c r="N457" s="88"/>
      <c r="O457" s="92"/>
      <c r="P457" s="92" t="s">
        <v>6411</v>
      </c>
      <c r="Q457" s="92" t="s">
        <v>27</v>
      </c>
      <c r="R457" s="92" t="s">
        <v>129</v>
      </c>
      <c r="S457" s="92"/>
      <c r="T457" s="92"/>
      <c r="U457" s="92"/>
      <c r="V457" s="92" t="s">
        <v>129</v>
      </c>
      <c r="W457" s="92">
        <v>2</v>
      </c>
      <c r="X457" s="93" t="s">
        <v>6408</v>
      </c>
      <c r="Y457" s="88"/>
      <c r="Z457" s="88"/>
      <c r="AA457" s="88"/>
      <c r="AB457" s="88" t="s">
        <v>119</v>
      </c>
      <c r="AC457" s="88" t="s">
        <v>6377</v>
      </c>
      <c r="AD457" s="88" t="s">
        <v>121</v>
      </c>
      <c r="AE457" s="83"/>
    </row>
    <row r="458" spans="1:31" hidden="1" x14ac:dyDescent="0.25">
      <c r="A458" s="88">
        <v>191</v>
      </c>
      <c r="B458" s="88" t="s">
        <v>669</v>
      </c>
      <c r="C458" s="88">
        <v>120</v>
      </c>
      <c r="D458" s="88">
        <v>600</v>
      </c>
      <c r="E458" s="88">
        <v>1098</v>
      </c>
      <c r="F458" s="88" t="s">
        <v>114</v>
      </c>
      <c r="G458" s="88" t="s">
        <v>485</v>
      </c>
      <c r="H458" s="88">
        <v>3</v>
      </c>
      <c r="I458" s="88">
        <v>1861.77</v>
      </c>
      <c r="J458" s="88" t="s">
        <v>502</v>
      </c>
      <c r="K458" s="88" t="s">
        <v>74</v>
      </c>
      <c r="L458" s="88"/>
      <c r="M458" s="88" t="s">
        <v>738</v>
      </c>
      <c r="N458" s="88"/>
      <c r="O458" s="92"/>
      <c r="P458" s="92" t="s">
        <v>6411</v>
      </c>
      <c r="Q458" s="92" t="s">
        <v>27</v>
      </c>
      <c r="R458" s="92" t="s">
        <v>129</v>
      </c>
      <c r="S458" s="92"/>
      <c r="T458" s="92"/>
      <c r="U458" s="92"/>
      <c r="V458" s="92" t="s">
        <v>129</v>
      </c>
      <c r="W458" s="92">
        <v>2</v>
      </c>
      <c r="X458" s="93" t="s">
        <v>6408</v>
      </c>
      <c r="Y458" s="88"/>
      <c r="Z458" s="88"/>
      <c r="AA458" s="88"/>
      <c r="AB458" s="88" t="s">
        <v>119</v>
      </c>
      <c r="AC458" s="88" t="s">
        <v>6377</v>
      </c>
      <c r="AD458" s="88" t="s">
        <v>121</v>
      </c>
      <c r="AE458" s="83"/>
    </row>
    <row r="459" spans="1:31" hidden="1" x14ac:dyDescent="0.25">
      <c r="A459" s="88">
        <v>192</v>
      </c>
      <c r="B459" s="88" t="s">
        <v>632</v>
      </c>
      <c r="C459" s="88">
        <v>120</v>
      </c>
      <c r="D459" s="88">
        <v>400</v>
      </c>
      <c r="E459" s="88">
        <v>440</v>
      </c>
      <c r="F459" s="88" t="s">
        <v>114</v>
      </c>
      <c r="G459" s="88" t="s">
        <v>485</v>
      </c>
      <c r="H459" s="88">
        <v>1</v>
      </c>
      <c r="I459" s="88">
        <v>162.09</v>
      </c>
      <c r="J459" s="88" t="s">
        <v>502</v>
      </c>
      <c r="K459" s="88" t="s">
        <v>74</v>
      </c>
      <c r="L459" s="88"/>
      <c r="M459" s="88" t="s">
        <v>738</v>
      </c>
      <c r="N459" s="88"/>
      <c r="O459" s="92"/>
      <c r="P459" s="92" t="s">
        <v>6411</v>
      </c>
      <c r="Q459" s="92" t="s">
        <v>25</v>
      </c>
      <c r="R459" s="92" t="s">
        <v>129</v>
      </c>
      <c r="S459" s="92"/>
      <c r="T459" s="92"/>
      <c r="U459" s="92"/>
      <c r="V459" s="92"/>
      <c r="W459" s="92">
        <v>2</v>
      </c>
      <c r="X459" s="93" t="s">
        <v>6408</v>
      </c>
      <c r="Y459" s="88"/>
      <c r="Z459" s="88"/>
      <c r="AA459" s="88"/>
      <c r="AB459" s="88" t="s">
        <v>119</v>
      </c>
      <c r="AC459" s="88" t="s">
        <v>6377</v>
      </c>
      <c r="AD459" s="88" t="s">
        <v>121</v>
      </c>
      <c r="AE459" s="83"/>
    </row>
    <row r="460" spans="1:31" hidden="1" x14ac:dyDescent="0.25">
      <c r="A460" s="88">
        <v>193</v>
      </c>
      <c r="B460" s="88" t="s">
        <v>664</v>
      </c>
      <c r="C460" s="88">
        <v>120</v>
      </c>
      <c r="D460" s="88">
        <v>440</v>
      </c>
      <c r="E460" s="88">
        <v>720</v>
      </c>
      <c r="F460" s="88" t="s">
        <v>114</v>
      </c>
      <c r="G460" s="88" t="s">
        <v>485</v>
      </c>
      <c r="H460" s="88">
        <v>3</v>
      </c>
      <c r="I460" s="88">
        <v>884.18</v>
      </c>
      <c r="J460" s="88" t="s">
        <v>502</v>
      </c>
      <c r="K460" s="88" t="s">
        <v>74</v>
      </c>
      <c r="L460" s="88"/>
      <c r="M460" s="88" t="s">
        <v>738</v>
      </c>
      <c r="N460" s="88"/>
      <c r="O460" s="92"/>
      <c r="P460" s="92" t="s">
        <v>6411</v>
      </c>
      <c r="Q460" s="92" t="s">
        <v>25</v>
      </c>
      <c r="R460" s="92" t="s">
        <v>129</v>
      </c>
      <c r="S460" s="92"/>
      <c r="T460" s="92"/>
      <c r="U460" s="92"/>
      <c r="V460" s="92"/>
      <c r="W460" s="92">
        <v>2</v>
      </c>
      <c r="X460" s="93" t="s">
        <v>6408</v>
      </c>
      <c r="Y460" s="88"/>
      <c r="Z460" s="88"/>
      <c r="AA460" s="88"/>
      <c r="AB460" s="88" t="s">
        <v>119</v>
      </c>
      <c r="AC460" s="88" t="s">
        <v>6377</v>
      </c>
      <c r="AD460" s="88" t="s">
        <v>121</v>
      </c>
      <c r="AE460" s="83"/>
    </row>
    <row r="461" spans="1:31" hidden="1" x14ac:dyDescent="0.25">
      <c r="A461" s="88">
        <v>194</v>
      </c>
      <c r="B461" s="88" t="s">
        <v>676</v>
      </c>
      <c r="C461" s="88">
        <v>120</v>
      </c>
      <c r="D461" s="88">
        <v>2290</v>
      </c>
      <c r="E461" s="88">
        <v>10104</v>
      </c>
      <c r="F461" s="88" t="s">
        <v>114</v>
      </c>
      <c r="G461" s="88" t="s">
        <v>485</v>
      </c>
      <c r="H461" s="88">
        <v>1</v>
      </c>
      <c r="I461" s="88">
        <v>21795.21</v>
      </c>
      <c r="J461" s="88" t="s">
        <v>502</v>
      </c>
      <c r="K461" s="88" t="s">
        <v>74</v>
      </c>
      <c r="L461" s="88"/>
      <c r="M461" s="88" t="s">
        <v>738</v>
      </c>
      <c r="N461" s="88"/>
      <c r="O461" s="92"/>
      <c r="P461" s="92" t="s">
        <v>6411</v>
      </c>
      <c r="Q461" s="92" t="s">
        <v>27</v>
      </c>
      <c r="R461" s="92" t="s">
        <v>129</v>
      </c>
      <c r="S461" s="92"/>
      <c r="T461" s="92"/>
      <c r="U461" s="92"/>
      <c r="V461" s="92" t="s">
        <v>129</v>
      </c>
      <c r="W461" s="92">
        <v>2</v>
      </c>
      <c r="X461" s="93" t="s">
        <v>6408</v>
      </c>
      <c r="Y461" s="88"/>
      <c r="Z461" s="88"/>
      <c r="AA461" s="88"/>
      <c r="AB461" s="88" t="s">
        <v>119</v>
      </c>
      <c r="AC461" s="88" t="s">
        <v>6377</v>
      </c>
      <c r="AD461" s="88" t="s">
        <v>121</v>
      </c>
      <c r="AE461" s="83"/>
    </row>
    <row r="462" spans="1:31" hidden="1" x14ac:dyDescent="0.25">
      <c r="A462" s="88">
        <v>195</v>
      </c>
      <c r="B462" s="88" t="s">
        <v>677</v>
      </c>
      <c r="C462" s="88">
        <v>120</v>
      </c>
      <c r="D462" s="88">
        <v>315</v>
      </c>
      <c r="E462" s="88">
        <v>509</v>
      </c>
      <c r="F462" s="88" t="s">
        <v>114</v>
      </c>
      <c r="G462" s="88" t="s">
        <v>485</v>
      </c>
      <c r="H462" s="88">
        <v>2</v>
      </c>
      <c r="I462" s="88">
        <v>298.45</v>
      </c>
      <c r="J462" s="88" t="s">
        <v>502</v>
      </c>
      <c r="K462" s="88" t="s">
        <v>74</v>
      </c>
      <c r="L462" s="88"/>
      <c r="M462" s="88" t="s">
        <v>738</v>
      </c>
      <c r="N462" s="88"/>
      <c r="O462" s="92"/>
      <c r="P462" s="92" t="s">
        <v>6411</v>
      </c>
      <c r="Q462" s="92" t="s">
        <v>25</v>
      </c>
      <c r="R462" s="92" t="s">
        <v>129</v>
      </c>
      <c r="S462" s="92"/>
      <c r="T462" s="92"/>
      <c r="U462" s="92"/>
      <c r="V462" s="92"/>
      <c r="W462" s="92">
        <v>2</v>
      </c>
      <c r="X462" s="93" t="s">
        <v>6408</v>
      </c>
      <c r="Y462" s="88"/>
      <c r="Z462" s="88"/>
      <c r="AA462" s="88"/>
      <c r="AB462" s="88" t="s">
        <v>119</v>
      </c>
      <c r="AC462" s="88" t="s">
        <v>6378</v>
      </c>
      <c r="AD462" s="88" t="s">
        <v>121</v>
      </c>
      <c r="AE462" s="83"/>
    </row>
    <row r="463" spans="1:31" hidden="1" x14ac:dyDescent="0.25">
      <c r="A463" s="88">
        <v>196</v>
      </c>
      <c r="B463" s="88" t="s">
        <v>678</v>
      </c>
      <c r="C463" s="88">
        <v>120</v>
      </c>
      <c r="D463" s="88">
        <v>440</v>
      </c>
      <c r="E463" s="88">
        <v>1520</v>
      </c>
      <c r="F463" s="88" t="s">
        <v>114</v>
      </c>
      <c r="G463" s="88" t="s">
        <v>485</v>
      </c>
      <c r="H463" s="88">
        <v>2</v>
      </c>
      <c r="I463" s="88">
        <v>1252.6199999999999</v>
      </c>
      <c r="J463" s="88" t="s">
        <v>502</v>
      </c>
      <c r="K463" s="88" t="s">
        <v>74</v>
      </c>
      <c r="L463" s="88"/>
      <c r="M463" s="88" t="s">
        <v>738</v>
      </c>
      <c r="N463" s="88"/>
      <c r="O463" s="92"/>
      <c r="P463" s="92" t="s">
        <v>6411</v>
      </c>
      <c r="Q463" s="92" t="s">
        <v>25</v>
      </c>
      <c r="R463" s="92" t="s">
        <v>129</v>
      </c>
      <c r="S463" s="92"/>
      <c r="T463" s="92"/>
      <c r="U463" s="92"/>
      <c r="V463" s="92"/>
      <c r="W463" s="92">
        <v>2</v>
      </c>
      <c r="X463" s="93" t="s">
        <v>6408</v>
      </c>
      <c r="Y463" s="88"/>
      <c r="Z463" s="88"/>
      <c r="AA463" s="88"/>
      <c r="AB463" s="88" t="s">
        <v>119</v>
      </c>
      <c r="AC463" s="88" t="s">
        <v>6378</v>
      </c>
      <c r="AD463" s="88" t="s">
        <v>121</v>
      </c>
      <c r="AE463" s="83"/>
    </row>
    <row r="464" spans="1:31" hidden="1" x14ac:dyDescent="0.25">
      <c r="A464" s="88">
        <v>197</v>
      </c>
      <c r="B464" s="88" t="s">
        <v>679</v>
      </c>
      <c r="C464" s="88">
        <v>120</v>
      </c>
      <c r="D464" s="88">
        <v>440</v>
      </c>
      <c r="E464" s="88">
        <v>2040</v>
      </c>
      <c r="F464" s="88" t="s">
        <v>114</v>
      </c>
      <c r="G464" s="88" t="s">
        <v>485</v>
      </c>
      <c r="H464" s="88">
        <v>4</v>
      </c>
      <c r="I464" s="88">
        <v>3367.36</v>
      </c>
      <c r="J464" s="88" t="s">
        <v>502</v>
      </c>
      <c r="K464" s="88" t="s">
        <v>74</v>
      </c>
      <c r="L464" s="88"/>
      <c r="M464" s="88" t="s">
        <v>738</v>
      </c>
      <c r="N464" s="88"/>
      <c r="O464" s="92"/>
      <c r="P464" s="92" t="s">
        <v>6411</v>
      </c>
      <c r="Q464" s="92" t="s">
        <v>25</v>
      </c>
      <c r="R464" s="92" t="s">
        <v>129</v>
      </c>
      <c r="S464" s="92"/>
      <c r="T464" s="92"/>
      <c r="U464" s="92"/>
      <c r="V464" s="92"/>
      <c r="W464" s="92">
        <v>2</v>
      </c>
      <c r="X464" s="93" t="s">
        <v>6408</v>
      </c>
      <c r="Y464" s="88"/>
      <c r="Z464" s="88"/>
      <c r="AA464" s="88"/>
      <c r="AB464" s="88" t="s">
        <v>119</v>
      </c>
      <c r="AC464" s="88" t="s">
        <v>6378</v>
      </c>
      <c r="AD464" s="88" t="s">
        <v>121</v>
      </c>
      <c r="AE464" s="83"/>
    </row>
    <row r="465" spans="1:31" hidden="1" x14ac:dyDescent="0.25">
      <c r="A465" s="88">
        <v>198</v>
      </c>
      <c r="B465" s="88" t="s">
        <v>680</v>
      </c>
      <c r="C465" s="88">
        <v>120</v>
      </c>
      <c r="D465" s="88">
        <v>510</v>
      </c>
      <c r="E465" s="88">
        <v>1424</v>
      </c>
      <c r="F465" s="88" t="s">
        <v>114</v>
      </c>
      <c r="G465" s="88" t="s">
        <v>485</v>
      </c>
      <c r="H465" s="88">
        <v>1</v>
      </c>
      <c r="I465" s="88">
        <v>555.99</v>
      </c>
      <c r="J465" s="88" t="s">
        <v>502</v>
      </c>
      <c r="K465" s="88" t="s">
        <v>74</v>
      </c>
      <c r="L465" s="88"/>
      <c r="M465" s="88" t="s">
        <v>738</v>
      </c>
      <c r="N465" s="88"/>
      <c r="O465" s="92"/>
      <c r="P465" s="92" t="s">
        <v>6411</v>
      </c>
      <c r="Q465" s="92" t="s">
        <v>27</v>
      </c>
      <c r="R465" s="92" t="s">
        <v>129</v>
      </c>
      <c r="S465" s="92"/>
      <c r="T465" s="92"/>
      <c r="U465" s="92"/>
      <c r="V465" s="92" t="s">
        <v>129</v>
      </c>
      <c r="W465" s="92">
        <v>2</v>
      </c>
      <c r="X465" s="93" t="s">
        <v>6408</v>
      </c>
      <c r="Y465" s="88"/>
      <c r="Z465" s="88"/>
      <c r="AA465" s="88"/>
      <c r="AB465" s="88" t="s">
        <v>119</v>
      </c>
      <c r="AC465" s="88" t="s">
        <v>6378</v>
      </c>
      <c r="AD465" s="88" t="s">
        <v>121</v>
      </c>
      <c r="AE465" s="83"/>
    </row>
    <row r="466" spans="1:31" hidden="1" x14ac:dyDescent="0.25">
      <c r="A466" s="88">
        <v>199</v>
      </c>
      <c r="B466" s="88" t="s">
        <v>681</v>
      </c>
      <c r="C466" s="88">
        <v>120</v>
      </c>
      <c r="D466" s="88">
        <v>1700</v>
      </c>
      <c r="E466" s="88">
        <v>5214</v>
      </c>
      <c r="F466" s="88" t="s">
        <v>114</v>
      </c>
      <c r="G466" s="88" t="s">
        <v>485</v>
      </c>
      <c r="H466" s="88">
        <v>1</v>
      </c>
      <c r="I466" s="88">
        <v>8349.7000000000007</v>
      </c>
      <c r="J466" s="88" t="s">
        <v>502</v>
      </c>
      <c r="K466" s="88" t="s">
        <v>74</v>
      </c>
      <c r="L466" s="88"/>
      <c r="M466" s="88" t="s">
        <v>738</v>
      </c>
      <c r="N466" s="88"/>
      <c r="O466" s="92"/>
      <c r="P466" s="92" t="s">
        <v>6411</v>
      </c>
      <c r="Q466" s="92" t="s">
        <v>25</v>
      </c>
      <c r="R466" s="92" t="s">
        <v>129</v>
      </c>
      <c r="S466" s="92"/>
      <c r="T466" s="92"/>
      <c r="U466" s="92"/>
      <c r="V466" s="92"/>
      <c r="W466" s="92">
        <v>2</v>
      </c>
      <c r="X466" s="93" t="s">
        <v>6408</v>
      </c>
      <c r="Y466" s="88"/>
      <c r="Z466" s="88"/>
      <c r="AA466" s="88"/>
      <c r="AB466" s="88" t="s">
        <v>119</v>
      </c>
      <c r="AC466" s="88" t="s">
        <v>6378</v>
      </c>
      <c r="AD466" s="88" t="s">
        <v>121</v>
      </c>
      <c r="AE466" s="83"/>
    </row>
    <row r="467" spans="1:31" hidden="1" x14ac:dyDescent="0.25">
      <c r="A467" s="88">
        <v>200</v>
      </c>
      <c r="B467" s="88" t="s">
        <v>682</v>
      </c>
      <c r="C467" s="88">
        <v>120</v>
      </c>
      <c r="D467" s="88">
        <v>675</v>
      </c>
      <c r="E467" s="88">
        <v>10104</v>
      </c>
      <c r="F467" s="88" t="s">
        <v>114</v>
      </c>
      <c r="G467" s="88" t="s">
        <v>485</v>
      </c>
      <c r="H467" s="88">
        <v>1</v>
      </c>
      <c r="I467" s="88">
        <v>6423.71</v>
      </c>
      <c r="J467" s="88" t="s">
        <v>502</v>
      </c>
      <c r="K467" s="88" t="s">
        <v>74</v>
      </c>
      <c r="L467" s="88"/>
      <c r="M467" s="88" t="s">
        <v>738</v>
      </c>
      <c r="N467" s="88"/>
      <c r="O467" s="92"/>
      <c r="P467" s="92" t="s">
        <v>6411</v>
      </c>
      <c r="Q467" s="92" t="s">
        <v>27</v>
      </c>
      <c r="R467" s="92" t="s">
        <v>129</v>
      </c>
      <c r="S467" s="92"/>
      <c r="T467" s="92"/>
      <c r="U467" s="92"/>
      <c r="V467" s="92" t="s">
        <v>129</v>
      </c>
      <c r="W467" s="92">
        <v>2</v>
      </c>
      <c r="X467" s="93" t="s">
        <v>6408</v>
      </c>
      <c r="Y467" s="88"/>
      <c r="Z467" s="88"/>
      <c r="AA467" s="88"/>
      <c r="AB467" s="88" t="s">
        <v>119</v>
      </c>
      <c r="AC467" s="88" t="s">
        <v>6378</v>
      </c>
      <c r="AD467" s="88" t="s">
        <v>121</v>
      </c>
      <c r="AE467" s="83"/>
    </row>
    <row r="468" spans="1:31" hidden="1" x14ac:dyDescent="0.25">
      <c r="A468" s="88">
        <v>201</v>
      </c>
      <c r="B468" s="88" t="s">
        <v>683</v>
      </c>
      <c r="C468" s="88">
        <v>120</v>
      </c>
      <c r="D468" s="88">
        <v>1700</v>
      </c>
      <c r="E468" s="88">
        <v>5450</v>
      </c>
      <c r="F468" s="88" t="s">
        <v>114</v>
      </c>
      <c r="G468" s="88" t="s">
        <v>485</v>
      </c>
      <c r="H468" s="88">
        <v>1</v>
      </c>
      <c r="I468" s="88">
        <v>8727.6299999999992</v>
      </c>
      <c r="J468" s="88" t="s">
        <v>502</v>
      </c>
      <c r="K468" s="88" t="s">
        <v>74</v>
      </c>
      <c r="L468" s="88"/>
      <c r="M468" s="88" t="s">
        <v>738</v>
      </c>
      <c r="N468" s="88"/>
      <c r="O468" s="92"/>
      <c r="P468" s="92" t="s">
        <v>6411</v>
      </c>
      <c r="Q468" s="92" t="s">
        <v>25</v>
      </c>
      <c r="R468" s="92" t="s">
        <v>129</v>
      </c>
      <c r="S468" s="92"/>
      <c r="T468" s="92"/>
      <c r="U468" s="92"/>
      <c r="V468" s="92"/>
      <c r="W468" s="92">
        <v>2</v>
      </c>
      <c r="X468" s="93" t="s">
        <v>6408</v>
      </c>
      <c r="Y468" s="88"/>
      <c r="Z468" s="88"/>
      <c r="AA468" s="88"/>
      <c r="AB468" s="88" t="s">
        <v>119</v>
      </c>
      <c r="AC468" s="88" t="s">
        <v>6378</v>
      </c>
      <c r="AD468" s="88" t="s">
        <v>121</v>
      </c>
      <c r="AE468" s="83"/>
    </row>
    <row r="469" spans="1:31" hidden="1" x14ac:dyDescent="0.25">
      <c r="A469" s="88">
        <v>202</v>
      </c>
      <c r="B469" s="88" t="s">
        <v>684</v>
      </c>
      <c r="C469" s="88">
        <v>120</v>
      </c>
      <c r="D469" s="88">
        <v>600</v>
      </c>
      <c r="E469" s="88">
        <v>1687</v>
      </c>
      <c r="F469" s="88" t="s">
        <v>114</v>
      </c>
      <c r="G469" s="88" t="s">
        <v>485</v>
      </c>
      <c r="H469" s="88">
        <v>1</v>
      </c>
      <c r="I469" s="88">
        <v>879.73</v>
      </c>
      <c r="J469" s="88" t="s">
        <v>502</v>
      </c>
      <c r="K469" s="88" t="s">
        <v>74</v>
      </c>
      <c r="L469" s="88"/>
      <c r="M469" s="88" t="s">
        <v>738</v>
      </c>
      <c r="N469" s="88"/>
      <c r="O469" s="92"/>
      <c r="P469" s="92" t="s">
        <v>6411</v>
      </c>
      <c r="Q469" s="92" t="s">
        <v>27</v>
      </c>
      <c r="R469" s="92" t="s">
        <v>129</v>
      </c>
      <c r="S469" s="92"/>
      <c r="T469" s="92"/>
      <c r="U469" s="92"/>
      <c r="V469" s="92" t="s">
        <v>129</v>
      </c>
      <c r="W469" s="92">
        <v>2</v>
      </c>
      <c r="X469" s="93" t="s">
        <v>6408</v>
      </c>
      <c r="Y469" s="88"/>
      <c r="Z469" s="88"/>
      <c r="AA469" s="88"/>
      <c r="AB469" s="88" t="s">
        <v>119</v>
      </c>
      <c r="AC469" s="88" t="s">
        <v>6379</v>
      </c>
      <c r="AD469" s="88" t="s">
        <v>121</v>
      </c>
      <c r="AE469" s="83"/>
    </row>
    <row r="470" spans="1:31" hidden="1" x14ac:dyDescent="0.25">
      <c r="A470" s="88">
        <v>203</v>
      </c>
      <c r="B470" s="88" t="s">
        <v>685</v>
      </c>
      <c r="C470" s="88">
        <v>120</v>
      </c>
      <c r="D470" s="88">
        <v>600</v>
      </c>
      <c r="E470" s="88">
        <v>1435</v>
      </c>
      <c r="F470" s="88" t="s">
        <v>114</v>
      </c>
      <c r="G470" s="88" t="s">
        <v>485</v>
      </c>
      <c r="H470" s="88">
        <v>4</v>
      </c>
      <c r="I470" s="88">
        <v>2707.13</v>
      </c>
      <c r="J470" s="88" t="s">
        <v>502</v>
      </c>
      <c r="K470" s="88" t="s">
        <v>74</v>
      </c>
      <c r="L470" s="88"/>
      <c r="M470" s="88" t="s">
        <v>738</v>
      </c>
      <c r="N470" s="88"/>
      <c r="O470" s="92"/>
      <c r="P470" s="92" t="s">
        <v>6411</v>
      </c>
      <c r="Q470" s="92" t="s">
        <v>27</v>
      </c>
      <c r="R470" s="92" t="s">
        <v>129</v>
      </c>
      <c r="S470" s="92"/>
      <c r="T470" s="92"/>
      <c r="U470" s="92"/>
      <c r="V470" s="92" t="s">
        <v>129</v>
      </c>
      <c r="W470" s="92">
        <v>2</v>
      </c>
      <c r="X470" s="93" t="s">
        <v>6408</v>
      </c>
      <c r="Y470" s="88"/>
      <c r="Z470" s="88"/>
      <c r="AA470" s="88"/>
      <c r="AB470" s="88" t="s">
        <v>119</v>
      </c>
      <c r="AC470" s="88" t="s">
        <v>6379</v>
      </c>
      <c r="AD470" s="88" t="s">
        <v>121</v>
      </c>
      <c r="AE470" s="83"/>
    </row>
    <row r="471" spans="1:31" hidden="1" x14ac:dyDescent="0.25">
      <c r="A471" s="88">
        <v>204</v>
      </c>
      <c r="B471" s="88" t="s">
        <v>686</v>
      </c>
      <c r="C471" s="88">
        <v>120</v>
      </c>
      <c r="D471" s="88">
        <v>400</v>
      </c>
      <c r="E471" s="88">
        <v>440</v>
      </c>
      <c r="F471" s="88" t="s">
        <v>114</v>
      </c>
      <c r="G471" s="88" t="s">
        <v>485</v>
      </c>
      <c r="H471" s="88">
        <v>1</v>
      </c>
      <c r="I471" s="88">
        <v>162.09</v>
      </c>
      <c r="J471" s="88" t="s">
        <v>502</v>
      </c>
      <c r="K471" s="88" t="s">
        <v>74</v>
      </c>
      <c r="L471" s="88"/>
      <c r="M471" s="88" t="s">
        <v>738</v>
      </c>
      <c r="N471" s="88"/>
      <c r="O471" s="92"/>
      <c r="P471" s="92" t="s">
        <v>6411</v>
      </c>
      <c r="Q471" s="92" t="s">
        <v>25</v>
      </c>
      <c r="R471" s="92" t="s">
        <v>129</v>
      </c>
      <c r="S471" s="92"/>
      <c r="T471" s="92"/>
      <c r="U471" s="92"/>
      <c r="V471" s="92"/>
      <c r="W471" s="92">
        <v>2</v>
      </c>
      <c r="X471" s="93" t="s">
        <v>6408</v>
      </c>
      <c r="Y471" s="88"/>
      <c r="Z471" s="88"/>
      <c r="AA471" s="88"/>
      <c r="AB471" s="88" t="s">
        <v>119</v>
      </c>
      <c r="AC471" s="88" t="s">
        <v>6379</v>
      </c>
      <c r="AD471" s="88" t="s">
        <v>121</v>
      </c>
      <c r="AE471" s="83"/>
    </row>
    <row r="472" spans="1:31" hidden="1" x14ac:dyDescent="0.25">
      <c r="A472" s="88">
        <v>205</v>
      </c>
      <c r="B472" s="88" t="s">
        <v>687</v>
      </c>
      <c r="C472" s="88">
        <v>120</v>
      </c>
      <c r="D472" s="88">
        <v>1000</v>
      </c>
      <c r="E472" s="88">
        <v>10104</v>
      </c>
      <c r="F472" s="88" t="s">
        <v>114</v>
      </c>
      <c r="G472" s="88" t="s">
        <v>485</v>
      </c>
      <c r="H472" s="88">
        <v>1</v>
      </c>
      <c r="I472" s="88">
        <v>9517.9699999999993</v>
      </c>
      <c r="J472" s="88" t="s">
        <v>502</v>
      </c>
      <c r="K472" s="88" t="s">
        <v>74</v>
      </c>
      <c r="L472" s="88"/>
      <c r="M472" s="88" t="s">
        <v>738</v>
      </c>
      <c r="N472" s="88"/>
      <c r="O472" s="92"/>
      <c r="P472" s="92" t="s">
        <v>6411</v>
      </c>
      <c r="Q472" s="92" t="s">
        <v>27</v>
      </c>
      <c r="R472" s="92" t="s">
        <v>129</v>
      </c>
      <c r="S472" s="92"/>
      <c r="T472" s="92"/>
      <c r="U472" s="92"/>
      <c r="V472" s="92" t="s">
        <v>129</v>
      </c>
      <c r="W472" s="92">
        <v>2</v>
      </c>
      <c r="X472" s="93" t="s">
        <v>6408</v>
      </c>
      <c r="Y472" s="88"/>
      <c r="Z472" s="88"/>
      <c r="AA472" s="88"/>
      <c r="AB472" s="88" t="s">
        <v>119</v>
      </c>
      <c r="AC472" s="88" t="s">
        <v>6379</v>
      </c>
      <c r="AD472" s="88" t="s">
        <v>121</v>
      </c>
      <c r="AE472" s="83"/>
    </row>
    <row r="473" spans="1:31" hidden="1" x14ac:dyDescent="0.25">
      <c r="A473" s="88">
        <v>206</v>
      </c>
      <c r="B473" s="88" t="s">
        <v>688</v>
      </c>
      <c r="C473" s="88">
        <v>120</v>
      </c>
      <c r="D473" s="88">
        <v>1000</v>
      </c>
      <c r="E473" s="88">
        <v>10104</v>
      </c>
      <c r="F473" s="88" t="s">
        <v>114</v>
      </c>
      <c r="G473" s="88" t="s">
        <v>485</v>
      </c>
      <c r="H473" s="88">
        <v>1</v>
      </c>
      <c r="I473" s="88">
        <v>9517.9699999999993</v>
      </c>
      <c r="J473" s="88" t="s">
        <v>502</v>
      </c>
      <c r="K473" s="88" t="s">
        <v>74</v>
      </c>
      <c r="L473" s="88"/>
      <c r="M473" s="88" t="s">
        <v>738</v>
      </c>
      <c r="N473" s="88"/>
      <c r="O473" s="92"/>
      <c r="P473" s="92" t="s">
        <v>6411</v>
      </c>
      <c r="Q473" s="92" t="s">
        <v>27</v>
      </c>
      <c r="R473" s="92" t="s">
        <v>129</v>
      </c>
      <c r="S473" s="92"/>
      <c r="T473" s="92"/>
      <c r="U473" s="92"/>
      <c r="V473" s="92" t="s">
        <v>129</v>
      </c>
      <c r="W473" s="92">
        <v>2</v>
      </c>
      <c r="X473" s="93" t="s">
        <v>6408</v>
      </c>
      <c r="Y473" s="88"/>
      <c r="Z473" s="88"/>
      <c r="AA473" s="88"/>
      <c r="AB473" s="88" t="s">
        <v>119</v>
      </c>
      <c r="AC473" s="88" t="s">
        <v>6379</v>
      </c>
      <c r="AD473" s="88" t="s">
        <v>121</v>
      </c>
      <c r="AE473" s="83"/>
    </row>
    <row r="474" spans="1:31" hidden="1" x14ac:dyDescent="0.25">
      <c r="A474" s="88">
        <v>207</v>
      </c>
      <c r="B474" s="88" t="s">
        <v>689</v>
      </c>
      <c r="C474" s="88">
        <v>120</v>
      </c>
      <c r="D474" s="88">
        <v>448</v>
      </c>
      <c r="E474" s="88">
        <v>10600</v>
      </c>
      <c r="F474" s="88" t="s">
        <v>114</v>
      </c>
      <c r="G474" s="88" t="s">
        <v>485</v>
      </c>
      <c r="H474" s="88">
        <v>1</v>
      </c>
      <c r="I474" s="88">
        <v>4389.63</v>
      </c>
      <c r="J474" s="88" t="s">
        <v>502</v>
      </c>
      <c r="K474" s="88" t="s">
        <v>74</v>
      </c>
      <c r="L474" s="88"/>
      <c r="M474" s="88" t="s">
        <v>738</v>
      </c>
      <c r="N474" s="88"/>
      <c r="O474" s="92"/>
      <c r="P474" s="92" t="s">
        <v>6411</v>
      </c>
      <c r="Q474" s="92" t="s">
        <v>25</v>
      </c>
      <c r="R474" s="92" t="s">
        <v>129</v>
      </c>
      <c r="S474" s="92"/>
      <c r="T474" s="92"/>
      <c r="U474" s="92"/>
      <c r="V474" s="92"/>
      <c r="W474" s="92">
        <v>2</v>
      </c>
      <c r="X474" s="93" t="s">
        <v>6408</v>
      </c>
      <c r="Y474" s="88"/>
      <c r="Z474" s="88"/>
      <c r="AA474" s="88"/>
      <c r="AB474" s="88" t="s">
        <v>119</v>
      </c>
      <c r="AC474" s="88" t="s">
        <v>6379</v>
      </c>
      <c r="AD474" s="88" t="s">
        <v>121</v>
      </c>
      <c r="AE474" s="83"/>
    </row>
    <row r="475" spans="1:31" hidden="1" x14ac:dyDescent="0.25">
      <c r="A475" s="88">
        <v>208</v>
      </c>
      <c r="B475" s="88" t="s">
        <v>684</v>
      </c>
      <c r="C475" s="88">
        <v>120</v>
      </c>
      <c r="D475" s="88">
        <v>600</v>
      </c>
      <c r="E475" s="88">
        <v>1687</v>
      </c>
      <c r="F475" s="88" t="s">
        <v>114</v>
      </c>
      <c r="G475" s="88" t="s">
        <v>485</v>
      </c>
      <c r="H475" s="88">
        <v>3</v>
      </c>
      <c r="I475" s="88">
        <v>2639.2</v>
      </c>
      <c r="J475" s="88" t="s">
        <v>502</v>
      </c>
      <c r="K475" s="88" t="s">
        <v>74</v>
      </c>
      <c r="L475" s="88"/>
      <c r="M475" s="88" t="s">
        <v>738</v>
      </c>
      <c r="N475" s="88"/>
      <c r="O475" s="92"/>
      <c r="P475" s="92" t="s">
        <v>6411</v>
      </c>
      <c r="Q475" s="92" t="s">
        <v>27</v>
      </c>
      <c r="R475" s="92" t="s">
        <v>129</v>
      </c>
      <c r="S475" s="92"/>
      <c r="T475" s="92"/>
      <c r="U475" s="92"/>
      <c r="V475" s="92" t="s">
        <v>129</v>
      </c>
      <c r="W475" s="92">
        <v>2</v>
      </c>
      <c r="X475" s="93" t="s">
        <v>6408</v>
      </c>
      <c r="Y475" s="88"/>
      <c r="Z475" s="88"/>
      <c r="AA475" s="88"/>
      <c r="AB475" s="88" t="s">
        <v>119</v>
      </c>
      <c r="AC475" s="88" t="s">
        <v>6380</v>
      </c>
      <c r="AD475" s="88" t="s">
        <v>121</v>
      </c>
      <c r="AE475" s="83"/>
    </row>
    <row r="476" spans="1:31" hidden="1" x14ac:dyDescent="0.25">
      <c r="A476" s="88">
        <v>209</v>
      </c>
      <c r="B476" s="88" t="s">
        <v>690</v>
      </c>
      <c r="C476" s="88">
        <v>120</v>
      </c>
      <c r="D476" s="88">
        <v>448</v>
      </c>
      <c r="E476" s="88">
        <v>10600</v>
      </c>
      <c r="F476" s="88" t="s">
        <v>114</v>
      </c>
      <c r="G476" s="88" t="s">
        <v>485</v>
      </c>
      <c r="H476" s="88">
        <v>3</v>
      </c>
      <c r="I476" s="88">
        <v>13167.58</v>
      </c>
      <c r="J476" s="88" t="s">
        <v>502</v>
      </c>
      <c r="K476" s="88" t="s">
        <v>74</v>
      </c>
      <c r="L476" s="88"/>
      <c r="M476" s="88" t="s">
        <v>738</v>
      </c>
      <c r="N476" s="88"/>
      <c r="O476" s="92"/>
      <c r="P476" s="92" t="s">
        <v>6411</v>
      </c>
      <c r="Q476" s="92" t="s">
        <v>25</v>
      </c>
      <c r="R476" s="92" t="s">
        <v>129</v>
      </c>
      <c r="S476" s="92"/>
      <c r="T476" s="92"/>
      <c r="U476" s="92"/>
      <c r="V476" s="92"/>
      <c r="W476" s="92">
        <v>2</v>
      </c>
      <c r="X476" s="93" t="s">
        <v>6408</v>
      </c>
      <c r="Y476" s="88"/>
      <c r="Z476" s="88"/>
      <c r="AA476" s="88"/>
      <c r="AB476" s="88" t="s">
        <v>119</v>
      </c>
      <c r="AC476" s="88" t="s">
        <v>6380</v>
      </c>
      <c r="AD476" s="88" t="s">
        <v>121</v>
      </c>
      <c r="AE476" s="83"/>
    </row>
    <row r="477" spans="1:31" hidden="1" x14ac:dyDescent="0.25">
      <c r="A477" s="88">
        <v>210</v>
      </c>
      <c r="B477" s="88" t="s">
        <v>691</v>
      </c>
      <c r="C477" s="88">
        <v>120</v>
      </c>
      <c r="D477" s="88">
        <v>448</v>
      </c>
      <c r="E477" s="88">
        <v>1000</v>
      </c>
      <c r="F477" s="88" t="s">
        <v>114</v>
      </c>
      <c r="G477" s="88" t="s">
        <v>485</v>
      </c>
      <c r="H477" s="88">
        <v>1</v>
      </c>
      <c r="I477" s="88">
        <v>410.57</v>
      </c>
      <c r="J477" s="88" t="s">
        <v>502</v>
      </c>
      <c r="K477" s="88" t="s">
        <v>74</v>
      </c>
      <c r="L477" s="88"/>
      <c r="M477" s="88" t="s">
        <v>738</v>
      </c>
      <c r="N477" s="88"/>
      <c r="O477" s="92"/>
      <c r="P477" s="92" t="s">
        <v>6411</v>
      </c>
      <c r="Q477" s="92" t="s">
        <v>25</v>
      </c>
      <c r="R477" s="92" t="s">
        <v>129</v>
      </c>
      <c r="S477" s="92"/>
      <c r="T477" s="92"/>
      <c r="U477" s="92"/>
      <c r="V477" s="92"/>
      <c r="W477" s="92">
        <v>2</v>
      </c>
      <c r="X477" s="93" t="s">
        <v>6408</v>
      </c>
      <c r="Y477" s="88"/>
      <c r="Z477" s="88"/>
      <c r="AA477" s="88"/>
      <c r="AB477" s="88" t="s">
        <v>119</v>
      </c>
      <c r="AC477" s="88" t="s">
        <v>6380</v>
      </c>
      <c r="AD477" s="88" t="s">
        <v>121</v>
      </c>
      <c r="AE477" s="83"/>
    </row>
    <row r="478" spans="1:31" hidden="1" x14ac:dyDescent="0.25">
      <c r="A478" s="88">
        <v>211</v>
      </c>
      <c r="B478" s="88" t="s">
        <v>686</v>
      </c>
      <c r="C478" s="88">
        <v>120</v>
      </c>
      <c r="D478" s="88">
        <v>400</v>
      </c>
      <c r="E478" s="88">
        <v>440</v>
      </c>
      <c r="F478" s="88" t="s">
        <v>114</v>
      </c>
      <c r="G478" s="88" t="s">
        <v>485</v>
      </c>
      <c r="H478" s="88">
        <v>2</v>
      </c>
      <c r="I478" s="88">
        <v>324.19</v>
      </c>
      <c r="J478" s="88" t="s">
        <v>502</v>
      </c>
      <c r="K478" s="88" t="s">
        <v>74</v>
      </c>
      <c r="L478" s="88"/>
      <c r="M478" s="88" t="s">
        <v>738</v>
      </c>
      <c r="N478" s="88"/>
      <c r="O478" s="92"/>
      <c r="P478" s="92" t="s">
        <v>6411</v>
      </c>
      <c r="Q478" s="92" t="s">
        <v>25</v>
      </c>
      <c r="R478" s="92" t="s">
        <v>129</v>
      </c>
      <c r="S478" s="92"/>
      <c r="T478" s="92"/>
      <c r="U478" s="92"/>
      <c r="V478" s="92"/>
      <c r="W478" s="92">
        <v>2</v>
      </c>
      <c r="X478" s="93" t="s">
        <v>6408</v>
      </c>
      <c r="Y478" s="88"/>
      <c r="Z478" s="88"/>
      <c r="AA478" s="88"/>
      <c r="AB478" s="88" t="s">
        <v>119</v>
      </c>
      <c r="AC478" s="88" t="s">
        <v>6380</v>
      </c>
      <c r="AD478" s="88" t="s">
        <v>121</v>
      </c>
      <c r="AE478" s="83"/>
    </row>
    <row r="479" spans="1:31" hidden="1" x14ac:dyDescent="0.25">
      <c r="A479" s="88">
        <v>212</v>
      </c>
      <c r="B479" s="88" t="s">
        <v>692</v>
      </c>
      <c r="C479" s="88">
        <v>120</v>
      </c>
      <c r="D479" s="88">
        <v>440</v>
      </c>
      <c r="E479" s="88">
        <v>1520</v>
      </c>
      <c r="F479" s="88" t="s">
        <v>114</v>
      </c>
      <c r="G479" s="88" t="s">
        <v>485</v>
      </c>
      <c r="H479" s="88">
        <v>1</v>
      </c>
      <c r="I479" s="88">
        <v>626.30999999999995</v>
      </c>
      <c r="J479" s="88" t="s">
        <v>502</v>
      </c>
      <c r="K479" s="88" t="s">
        <v>74</v>
      </c>
      <c r="L479" s="88"/>
      <c r="M479" s="88" t="s">
        <v>738</v>
      </c>
      <c r="N479" s="88"/>
      <c r="O479" s="92"/>
      <c r="P479" s="92" t="s">
        <v>6411</v>
      </c>
      <c r="Q479" s="92" t="s">
        <v>25</v>
      </c>
      <c r="R479" s="92" t="s">
        <v>129</v>
      </c>
      <c r="S479" s="92"/>
      <c r="T479" s="92"/>
      <c r="U479" s="92"/>
      <c r="V479" s="92"/>
      <c r="W479" s="92">
        <v>2</v>
      </c>
      <c r="X479" s="93" t="s">
        <v>6408</v>
      </c>
      <c r="Y479" s="88"/>
      <c r="Z479" s="88"/>
      <c r="AA479" s="88"/>
      <c r="AB479" s="88" t="s">
        <v>119</v>
      </c>
      <c r="AC479" s="88" t="s">
        <v>6380</v>
      </c>
      <c r="AD479" s="88" t="s">
        <v>121</v>
      </c>
      <c r="AE479" s="83"/>
    </row>
    <row r="480" spans="1:31" hidden="1" x14ac:dyDescent="0.25">
      <c r="A480" s="88">
        <v>213</v>
      </c>
      <c r="B480" s="88" t="s">
        <v>693</v>
      </c>
      <c r="C480" s="88">
        <v>120</v>
      </c>
      <c r="D480" s="88">
        <v>448</v>
      </c>
      <c r="E480" s="88">
        <v>1000</v>
      </c>
      <c r="F480" s="88" t="s">
        <v>114</v>
      </c>
      <c r="G480" s="88" t="s">
        <v>485</v>
      </c>
      <c r="H480" s="88">
        <v>1</v>
      </c>
      <c r="I480" s="88">
        <v>410.58</v>
      </c>
      <c r="J480" s="88" t="s">
        <v>502</v>
      </c>
      <c r="K480" s="88" t="s">
        <v>74</v>
      </c>
      <c r="L480" s="88"/>
      <c r="M480" s="88" t="s">
        <v>738</v>
      </c>
      <c r="N480" s="88"/>
      <c r="O480" s="92"/>
      <c r="P480" s="92" t="s">
        <v>6411</v>
      </c>
      <c r="Q480" s="92" t="s">
        <v>25</v>
      </c>
      <c r="R480" s="92" t="s">
        <v>129</v>
      </c>
      <c r="S480" s="92"/>
      <c r="T480" s="92"/>
      <c r="U480" s="92"/>
      <c r="V480" s="92"/>
      <c r="W480" s="92">
        <v>2</v>
      </c>
      <c r="X480" s="93" t="s">
        <v>6408</v>
      </c>
      <c r="Y480" s="88"/>
      <c r="Z480" s="88"/>
      <c r="AA480" s="88"/>
      <c r="AB480" s="88" t="s">
        <v>119</v>
      </c>
      <c r="AC480" s="88" t="s">
        <v>6380</v>
      </c>
      <c r="AD480" s="88" t="s">
        <v>121</v>
      </c>
      <c r="AE480" s="83"/>
    </row>
    <row r="481" spans="1:31" hidden="1" x14ac:dyDescent="0.25">
      <c r="A481" s="88">
        <v>214</v>
      </c>
      <c r="B481" s="88" t="s">
        <v>694</v>
      </c>
      <c r="C481" s="88">
        <v>120</v>
      </c>
      <c r="D481" s="88">
        <v>440</v>
      </c>
      <c r="E481" s="88">
        <v>6800</v>
      </c>
      <c r="F481" s="88" t="s">
        <v>114</v>
      </c>
      <c r="G481" s="88" t="s">
        <v>485</v>
      </c>
      <c r="H481" s="88">
        <v>1</v>
      </c>
      <c r="I481" s="88">
        <v>2664.33</v>
      </c>
      <c r="J481" s="88" t="s">
        <v>502</v>
      </c>
      <c r="K481" s="88" t="s">
        <v>74</v>
      </c>
      <c r="L481" s="88"/>
      <c r="M481" s="88" t="s">
        <v>738</v>
      </c>
      <c r="N481" s="88"/>
      <c r="O481" s="92"/>
      <c r="P481" s="92" t="s">
        <v>6411</v>
      </c>
      <c r="Q481" s="92" t="s">
        <v>25</v>
      </c>
      <c r="R481" s="92" t="s">
        <v>129</v>
      </c>
      <c r="S481" s="92"/>
      <c r="T481" s="92"/>
      <c r="U481" s="92"/>
      <c r="V481" s="92"/>
      <c r="W481" s="92">
        <v>2</v>
      </c>
      <c r="X481" s="93" t="s">
        <v>6408</v>
      </c>
      <c r="Y481" s="88"/>
      <c r="Z481" s="88"/>
      <c r="AA481" s="88"/>
      <c r="AB481" s="88" t="s">
        <v>119</v>
      </c>
      <c r="AC481" s="88" t="s">
        <v>6380</v>
      </c>
      <c r="AD481" s="88" t="s">
        <v>121</v>
      </c>
      <c r="AE481" s="83"/>
    </row>
    <row r="482" spans="1:31" hidden="1" x14ac:dyDescent="0.25">
      <c r="A482" s="88">
        <v>215</v>
      </c>
      <c r="B482" s="88" t="s">
        <v>695</v>
      </c>
      <c r="C482" s="88">
        <v>120</v>
      </c>
      <c r="D482" s="88">
        <v>675</v>
      </c>
      <c r="E482" s="88">
        <v>10104</v>
      </c>
      <c r="F482" s="88" t="s">
        <v>114</v>
      </c>
      <c r="G482" s="88" t="s">
        <v>485</v>
      </c>
      <c r="H482" s="88">
        <v>1</v>
      </c>
      <c r="I482" s="88">
        <v>6423.71</v>
      </c>
      <c r="J482" s="88" t="s">
        <v>502</v>
      </c>
      <c r="K482" s="88" t="s">
        <v>74</v>
      </c>
      <c r="L482" s="88"/>
      <c r="M482" s="88" t="s">
        <v>738</v>
      </c>
      <c r="N482" s="88"/>
      <c r="O482" s="92"/>
      <c r="P482" s="92" t="s">
        <v>6411</v>
      </c>
      <c r="Q482" s="92" t="s">
        <v>27</v>
      </c>
      <c r="R482" s="92" t="s">
        <v>129</v>
      </c>
      <c r="S482" s="92"/>
      <c r="T482" s="92"/>
      <c r="U482" s="92"/>
      <c r="V482" s="92" t="s">
        <v>129</v>
      </c>
      <c r="W482" s="92">
        <v>2</v>
      </c>
      <c r="X482" s="93" t="s">
        <v>6408</v>
      </c>
      <c r="Y482" s="88"/>
      <c r="Z482" s="88"/>
      <c r="AA482" s="88"/>
      <c r="AB482" s="88" t="s">
        <v>119</v>
      </c>
      <c r="AC482" s="88" t="s">
        <v>6380</v>
      </c>
      <c r="AD482" s="88" t="s">
        <v>121</v>
      </c>
      <c r="AE482" s="83"/>
    </row>
    <row r="483" spans="1:31" hidden="1" x14ac:dyDescent="0.25">
      <c r="A483" s="88">
        <v>216</v>
      </c>
      <c r="B483" s="88" t="s">
        <v>696</v>
      </c>
      <c r="C483" s="88">
        <v>120</v>
      </c>
      <c r="D483" s="88">
        <v>1000</v>
      </c>
      <c r="E483" s="88">
        <v>10104</v>
      </c>
      <c r="F483" s="88" t="s">
        <v>114</v>
      </c>
      <c r="G483" s="88" t="s">
        <v>485</v>
      </c>
      <c r="H483" s="88">
        <v>1</v>
      </c>
      <c r="I483" s="88">
        <v>9517.9699999999993</v>
      </c>
      <c r="J483" s="88" t="s">
        <v>502</v>
      </c>
      <c r="K483" s="88" t="s">
        <v>74</v>
      </c>
      <c r="L483" s="88"/>
      <c r="M483" s="88" t="s">
        <v>738</v>
      </c>
      <c r="N483" s="88"/>
      <c r="O483" s="92"/>
      <c r="P483" s="92" t="s">
        <v>6411</v>
      </c>
      <c r="Q483" s="92" t="s">
        <v>27</v>
      </c>
      <c r="R483" s="92" t="s">
        <v>129</v>
      </c>
      <c r="S483" s="92"/>
      <c r="T483" s="92"/>
      <c r="U483" s="92"/>
      <c r="V483" s="92" t="s">
        <v>129</v>
      </c>
      <c r="W483" s="92">
        <v>2</v>
      </c>
      <c r="X483" s="93" t="s">
        <v>6408</v>
      </c>
      <c r="Y483" s="88"/>
      <c r="Z483" s="88"/>
      <c r="AA483" s="88"/>
      <c r="AB483" s="88" t="s">
        <v>119</v>
      </c>
      <c r="AC483" s="88" t="s">
        <v>6381</v>
      </c>
      <c r="AD483" s="88" t="s">
        <v>121</v>
      </c>
      <c r="AE483" s="83"/>
    </row>
    <row r="484" spans="1:31" hidden="1" x14ac:dyDescent="0.25">
      <c r="A484" s="88">
        <v>217</v>
      </c>
      <c r="B484" s="88" t="s">
        <v>697</v>
      </c>
      <c r="C484" s="88">
        <v>120</v>
      </c>
      <c r="D484" s="88">
        <v>1000</v>
      </c>
      <c r="E484" s="88">
        <v>10104</v>
      </c>
      <c r="F484" s="88" t="s">
        <v>114</v>
      </c>
      <c r="G484" s="88" t="s">
        <v>485</v>
      </c>
      <c r="H484" s="88">
        <v>1</v>
      </c>
      <c r="I484" s="88">
        <v>9517.9699999999993</v>
      </c>
      <c r="J484" s="88" t="s">
        <v>502</v>
      </c>
      <c r="K484" s="88" t="s">
        <v>74</v>
      </c>
      <c r="L484" s="88"/>
      <c r="M484" s="88" t="s">
        <v>738</v>
      </c>
      <c r="N484" s="88"/>
      <c r="O484" s="92"/>
      <c r="P484" s="92" t="s">
        <v>6411</v>
      </c>
      <c r="Q484" s="92" t="s">
        <v>27</v>
      </c>
      <c r="R484" s="92" t="s">
        <v>129</v>
      </c>
      <c r="S484" s="92"/>
      <c r="T484" s="92"/>
      <c r="U484" s="92"/>
      <c r="V484" s="92" t="s">
        <v>129</v>
      </c>
      <c r="W484" s="92">
        <v>2</v>
      </c>
      <c r="X484" s="93" t="s">
        <v>6408</v>
      </c>
      <c r="Y484" s="88"/>
      <c r="Z484" s="88"/>
      <c r="AA484" s="88"/>
      <c r="AB484" s="88" t="s">
        <v>119</v>
      </c>
      <c r="AC484" s="88" t="s">
        <v>6381</v>
      </c>
      <c r="AD484" s="88" t="s">
        <v>121</v>
      </c>
      <c r="AE484" s="83"/>
    </row>
    <row r="485" spans="1:31" hidden="1" x14ac:dyDescent="0.25">
      <c r="A485" s="88">
        <v>218</v>
      </c>
      <c r="B485" s="88" t="s">
        <v>698</v>
      </c>
      <c r="C485" s="88">
        <v>120</v>
      </c>
      <c r="D485" s="88">
        <v>600</v>
      </c>
      <c r="E485" s="88">
        <v>1998</v>
      </c>
      <c r="F485" s="88" t="s">
        <v>114</v>
      </c>
      <c r="G485" s="88" t="s">
        <v>485</v>
      </c>
      <c r="H485" s="88">
        <v>3</v>
      </c>
      <c r="I485" s="88">
        <v>3387.81</v>
      </c>
      <c r="J485" s="88" t="s">
        <v>502</v>
      </c>
      <c r="K485" s="88" t="s">
        <v>74</v>
      </c>
      <c r="L485" s="88"/>
      <c r="M485" s="88" t="s">
        <v>738</v>
      </c>
      <c r="N485" s="88"/>
      <c r="O485" s="92"/>
      <c r="P485" s="92" t="s">
        <v>6411</v>
      </c>
      <c r="Q485" s="92" t="s">
        <v>27</v>
      </c>
      <c r="R485" s="92" t="s">
        <v>129</v>
      </c>
      <c r="S485" s="92"/>
      <c r="T485" s="92"/>
      <c r="U485" s="92"/>
      <c r="V485" s="92" t="s">
        <v>129</v>
      </c>
      <c r="W485" s="92">
        <v>2</v>
      </c>
      <c r="X485" s="93" t="s">
        <v>6408</v>
      </c>
      <c r="Y485" s="88"/>
      <c r="Z485" s="88"/>
      <c r="AA485" s="88"/>
      <c r="AB485" s="88" t="s">
        <v>119</v>
      </c>
      <c r="AC485" s="88" t="s">
        <v>6381</v>
      </c>
      <c r="AD485" s="88" t="s">
        <v>121</v>
      </c>
      <c r="AE485" s="83"/>
    </row>
    <row r="486" spans="1:31" hidden="1" x14ac:dyDescent="0.25">
      <c r="A486" s="88">
        <v>219</v>
      </c>
      <c r="B486" s="88" t="s">
        <v>677</v>
      </c>
      <c r="C486" s="88">
        <v>120</v>
      </c>
      <c r="D486" s="88">
        <v>315</v>
      </c>
      <c r="E486" s="88">
        <v>509</v>
      </c>
      <c r="F486" s="88" t="s">
        <v>114</v>
      </c>
      <c r="G486" s="88" t="s">
        <v>485</v>
      </c>
      <c r="H486" s="88">
        <v>2</v>
      </c>
      <c r="I486" s="88">
        <v>298.45</v>
      </c>
      <c r="J486" s="88" t="s">
        <v>502</v>
      </c>
      <c r="K486" s="88" t="s">
        <v>74</v>
      </c>
      <c r="L486" s="88"/>
      <c r="M486" s="88" t="s">
        <v>738</v>
      </c>
      <c r="N486" s="88"/>
      <c r="O486" s="92"/>
      <c r="P486" s="92" t="s">
        <v>6411</v>
      </c>
      <c r="Q486" s="92" t="s">
        <v>25</v>
      </c>
      <c r="R486" s="92" t="s">
        <v>129</v>
      </c>
      <c r="S486" s="92"/>
      <c r="T486" s="92"/>
      <c r="U486" s="92"/>
      <c r="V486" s="92"/>
      <c r="W486" s="92">
        <v>2</v>
      </c>
      <c r="X486" s="93" t="s">
        <v>6408</v>
      </c>
      <c r="Y486" s="88"/>
      <c r="Z486" s="88"/>
      <c r="AA486" s="88"/>
      <c r="AB486" s="88" t="s">
        <v>119</v>
      </c>
      <c r="AC486" s="88" t="s">
        <v>6382</v>
      </c>
      <c r="AD486" s="88" t="s">
        <v>121</v>
      </c>
      <c r="AE486" s="83"/>
    </row>
    <row r="487" spans="1:31" hidden="1" x14ac:dyDescent="0.25">
      <c r="A487" s="88">
        <v>220</v>
      </c>
      <c r="B487" s="88" t="s">
        <v>699</v>
      </c>
      <c r="C487" s="88">
        <v>120</v>
      </c>
      <c r="D487" s="88">
        <v>1980</v>
      </c>
      <c r="E487" s="88">
        <v>3050</v>
      </c>
      <c r="F487" s="88" t="s">
        <v>114</v>
      </c>
      <c r="G487" s="88" t="s">
        <v>485</v>
      </c>
      <c r="H487" s="88">
        <v>5</v>
      </c>
      <c r="I487" s="88">
        <v>19759.96</v>
      </c>
      <c r="J487" s="88" t="s">
        <v>502</v>
      </c>
      <c r="K487" s="88" t="s">
        <v>74</v>
      </c>
      <c r="L487" s="88"/>
      <c r="M487" s="88" t="s">
        <v>738</v>
      </c>
      <c r="N487" s="88"/>
      <c r="O487" s="92" t="s">
        <v>128</v>
      </c>
      <c r="P487" s="92" t="s">
        <v>6411</v>
      </c>
      <c r="Q487" s="92" t="s">
        <v>26</v>
      </c>
      <c r="R487" s="92" t="s">
        <v>129</v>
      </c>
      <c r="S487" s="92"/>
      <c r="T487" s="92"/>
      <c r="U487" s="92"/>
      <c r="V487" s="92"/>
      <c r="W487" s="92">
        <v>2</v>
      </c>
      <c r="X487" s="93" t="s">
        <v>6408</v>
      </c>
      <c r="Y487" s="88"/>
      <c r="Z487" s="88"/>
      <c r="AA487" s="88"/>
      <c r="AB487" s="88" t="s">
        <v>119</v>
      </c>
      <c r="AC487" s="88" t="s">
        <v>6382</v>
      </c>
      <c r="AD487" s="88" t="s">
        <v>121</v>
      </c>
      <c r="AE487" s="83"/>
    </row>
    <row r="488" spans="1:31" hidden="1" x14ac:dyDescent="0.25">
      <c r="A488" s="88">
        <v>221</v>
      </c>
      <c r="B488" s="88" t="s">
        <v>700</v>
      </c>
      <c r="C488" s="88">
        <v>120</v>
      </c>
      <c r="D488" s="88">
        <v>600</v>
      </c>
      <c r="E488" s="88">
        <v>1193</v>
      </c>
      <c r="F488" s="88" t="s">
        <v>114</v>
      </c>
      <c r="G488" s="88" t="s">
        <v>485</v>
      </c>
      <c r="H488" s="88">
        <v>1</v>
      </c>
      <c r="I488" s="88">
        <v>600.53</v>
      </c>
      <c r="J488" s="88" t="s">
        <v>502</v>
      </c>
      <c r="K488" s="88" t="s">
        <v>74</v>
      </c>
      <c r="L488" s="88"/>
      <c r="M488" s="88" t="s">
        <v>738</v>
      </c>
      <c r="N488" s="88"/>
      <c r="O488" s="92"/>
      <c r="P488" s="92" t="s">
        <v>6411</v>
      </c>
      <c r="Q488" s="92" t="s">
        <v>27</v>
      </c>
      <c r="R488" s="92" t="s">
        <v>129</v>
      </c>
      <c r="S488" s="92"/>
      <c r="T488" s="92"/>
      <c r="U488" s="92"/>
      <c r="V488" s="92" t="s">
        <v>129</v>
      </c>
      <c r="W488" s="92">
        <v>2</v>
      </c>
      <c r="X488" s="93" t="s">
        <v>6408</v>
      </c>
      <c r="Y488" s="88"/>
      <c r="Z488" s="88"/>
      <c r="AA488" s="88"/>
      <c r="AB488" s="88" t="s">
        <v>119</v>
      </c>
      <c r="AC488" s="88" t="s">
        <v>6382</v>
      </c>
      <c r="AD488" s="88" t="s">
        <v>121</v>
      </c>
      <c r="AE488" s="83"/>
    </row>
    <row r="489" spans="1:31" hidden="1" x14ac:dyDescent="0.25">
      <c r="A489" s="88">
        <v>222</v>
      </c>
      <c r="B489" s="88" t="s">
        <v>701</v>
      </c>
      <c r="C489" s="88">
        <v>120</v>
      </c>
      <c r="D489" s="88">
        <v>600</v>
      </c>
      <c r="E489" s="88">
        <v>1220</v>
      </c>
      <c r="F489" s="88" t="s">
        <v>114</v>
      </c>
      <c r="G489" s="88" t="s">
        <v>485</v>
      </c>
      <c r="H489" s="88">
        <v>1</v>
      </c>
      <c r="I489" s="88">
        <v>587.53</v>
      </c>
      <c r="J489" s="88" t="s">
        <v>502</v>
      </c>
      <c r="K489" s="88" t="s">
        <v>74</v>
      </c>
      <c r="L489" s="88"/>
      <c r="M489" s="88" t="s">
        <v>738</v>
      </c>
      <c r="N489" s="88"/>
      <c r="O489" s="92"/>
      <c r="P489" s="92" t="s">
        <v>6411</v>
      </c>
      <c r="Q489" s="92" t="s">
        <v>27</v>
      </c>
      <c r="R489" s="92" t="s">
        <v>129</v>
      </c>
      <c r="S489" s="92"/>
      <c r="T489" s="92"/>
      <c r="U489" s="92"/>
      <c r="V489" s="92" t="s">
        <v>129</v>
      </c>
      <c r="W489" s="92">
        <v>2</v>
      </c>
      <c r="X489" s="93" t="s">
        <v>6408</v>
      </c>
      <c r="Y489" s="88"/>
      <c r="Z489" s="88"/>
      <c r="AA489" s="88"/>
      <c r="AB489" s="88" t="s">
        <v>119</v>
      </c>
      <c r="AC489" s="88" t="s">
        <v>6382</v>
      </c>
      <c r="AD489" s="88" t="s">
        <v>121</v>
      </c>
      <c r="AE489" s="83"/>
    </row>
    <row r="490" spans="1:31" hidden="1" x14ac:dyDescent="0.25">
      <c r="A490" s="88">
        <v>223</v>
      </c>
      <c r="B490" s="88" t="s">
        <v>686</v>
      </c>
      <c r="C490" s="88">
        <v>120</v>
      </c>
      <c r="D490" s="88">
        <v>400</v>
      </c>
      <c r="E490" s="88">
        <v>440</v>
      </c>
      <c r="F490" s="88" t="s">
        <v>114</v>
      </c>
      <c r="G490" s="88" t="s">
        <v>485</v>
      </c>
      <c r="H490" s="88">
        <v>4</v>
      </c>
      <c r="I490" s="88">
        <v>648.37</v>
      </c>
      <c r="J490" s="88" t="s">
        <v>502</v>
      </c>
      <c r="K490" s="88" t="s">
        <v>74</v>
      </c>
      <c r="L490" s="88"/>
      <c r="M490" s="88" t="s">
        <v>738</v>
      </c>
      <c r="N490" s="88"/>
      <c r="O490" s="92"/>
      <c r="P490" s="92" t="s">
        <v>6411</v>
      </c>
      <c r="Q490" s="92" t="s">
        <v>25</v>
      </c>
      <c r="R490" s="92" t="s">
        <v>129</v>
      </c>
      <c r="S490" s="92"/>
      <c r="T490" s="92"/>
      <c r="U490" s="92"/>
      <c r="V490" s="92"/>
      <c r="W490" s="92">
        <v>2</v>
      </c>
      <c r="X490" s="93" t="s">
        <v>6408</v>
      </c>
      <c r="Y490" s="88"/>
      <c r="Z490" s="88"/>
      <c r="AA490" s="88"/>
      <c r="AB490" s="88" t="s">
        <v>119</v>
      </c>
      <c r="AC490" s="88" t="s">
        <v>6382</v>
      </c>
      <c r="AD490" s="88" t="s">
        <v>121</v>
      </c>
      <c r="AE490" s="83"/>
    </row>
    <row r="491" spans="1:31" hidden="1" x14ac:dyDescent="0.25">
      <c r="A491" s="88">
        <v>224</v>
      </c>
      <c r="B491" s="88" t="s">
        <v>702</v>
      </c>
      <c r="C491" s="88">
        <v>120</v>
      </c>
      <c r="D491" s="88">
        <v>440</v>
      </c>
      <c r="E491" s="88">
        <v>2040</v>
      </c>
      <c r="F491" s="88" t="s">
        <v>114</v>
      </c>
      <c r="G491" s="88" t="s">
        <v>485</v>
      </c>
      <c r="H491" s="88">
        <v>1</v>
      </c>
      <c r="I491" s="88">
        <v>841.84</v>
      </c>
      <c r="J491" s="88" t="s">
        <v>502</v>
      </c>
      <c r="K491" s="88" t="s">
        <v>74</v>
      </c>
      <c r="L491" s="88"/>
      <c r="M491" s="88" t="s">
        <v>738</v>
      </c>
      <c r="N491" s="88"/>
      <c r="O491" s="92"/>
      <c r="P491" s="92" t="s">
        <v>6411</v>
      </c>
      <c r="Q491" s="92" t="s">
        <v>25</v>
      </c>
      <c r="R491" s="92" t="s">
        <v>129</v>
      </c>
      <c r="S491" s="92"/>
      <c r="T491" s="92"/>
      <c r="U491" s="92"/>
      <c r="V491" s="92"/>
      <c r="W491" s="92">
        <v>2</v>
      </c>
      <c r="X491" s="93" t="s">
        <v>6408</v>
      </c>
      <c r="Y491" s="88"/>
      <c r="Z491" s="88"/>
      <c r="AA491" s="88"/>
      <c r="AB491" s="88" t="s">
        <v>119</v>
      </c>
      <c r="AC491" s="88" t="s">
        <v>6382</v>
      </c>
      <c r="AD491" s="88" t="s">
        <v>121</v>
      </c>
      <c r="AE491" s="83"/>
    </row>
    <row r="492" spans="1:31" hidden="1" x14ac:dyDescent="0.25">
      <c r="A492" s="88">
        <v>225</v>
      </c>
      <c r="B492" s="88" t="s">
        <v>703</v>
      </c>
      <c r="C492" s="88">
        <v>120</v>
      </c>
      <c r="D492" s="88">
        <v>440</v>
      </c>
      <c r="E492" s="88">
        <v>720</v>
      </c>
      <c r="F492" s="88" t="s">
        <v>114</v>
      </c>
      <c r="G492" s="88" t="s">
        <v>485</v>
      </c>
      <c r="H492" s="88">
        <v>1</v>
      </c>
      <c r="I492" s="88">
        <v>294.73</v>
      </c>
      <c r="J492" s="88" t="s">
        <v>502</v>
      </c>
      <c r="K492" s="88" t="s">
        <v>74</v>
      </c>
      <c r="L492" s="88"/>
      <c r="M492" s="88" t="s">
        <v>738</v>
      </c>
      <c r="N492" s="88"/>
      <c r="O492" s="92"/>
      <c r="P492" s="92" t="s">
        <v>6411</v>
      </c>
      <c r="Q492" s="92" t="s">
        <v>25</v>
      </c>
      <c r="R492" s="92" t="s">
        <v>129</v>
      </c>
      <c r="S492" s="92"/>
      <c r="T492" s="92"/>
      <c r="U492" s="92"/>
      <c r="V492" s="92"/>
      <c r="W492" s="92">
        <v>2</v>
      </c>
      <c r="X492" s="93" t="s">
        <v>6408</v>
      </c>
      <c r="Y492" s="88"/>
      <c r="Z492" s="88"/>
      <c r="AA492" s="88"/>
      <c r="AB492" s="88" t="s">
        <v>119</v>
      </c>
      <c r="AC492" s="88" t="s">
        <v>6382</v>
      </c>
      <c r="AD492" s="88" t="s">
        <v>121</v>
      </c>
      <c r="AE492" s="83"/>
    </row>
    <row r="493" spans="1:31" hidden="1" x14ac:dyDescent="0.25">
      <c r="A493" s="88">
        <v>226</v>
      </c>
      <c r="B493" s="88" t="s">
        <v>704</v>
      </c>
      <c r="C493" s="88">
        <v>120</v>
      </c>
      <c r="D493" s="88">
        <v>440</v>
      </c>
      <c r="E493" s="88">
        <v>6800</v>
      </c>
      <c r="F493" s="88" t="s">
        <v>114</v>
      </c>
      <c r="G493" s="88" t="s">
        <v>485</v>
      </c>
      <c r="H493" s="88">
        <v>1</v>
      </c>
      <c r="I493" s="88">
        <v>2814.76</v>
      </c>
      <c r="J493" s="88" t="s">
        <v>502</v>
      </c>
      <c r="K493" s="88" t="s">
        <v>74</v>
      </c>
      <c r="L493" s="88"/>
      <c r="M493" s="88" t="s">
        <v>738</v>
      </c>
      <c r="N493" s="88"/>
      <c r="O493" s="92"/>
      <c r="P493" s="92" t="s">
        <v>6411</v>
      </c>
      <c r="Q493" s="92" t="s">
        <v>25</v>
      </c>
      <c r="R493" s="92" t="s">
        <v>129</v>
      </c>
      <c r="S493" s="92"/>
      <c r="T493" s="92"/>
      <c r="U493" s="92"/>
      <c r="V493" s="92"/>
      <c r="W493" s="92">
        <v>2</v>
      </c>
      <c r="X493" s="93" t="s">
        <v>6408</v>
      </c>
      <c r="Y493" s="88"/>
      <c r="Z493" s="88"/>
      <c r="AA493" s="88"/>
      <c r="AB493" s="88" t="s">
        <v>119</v>
      </c>
      <c r="AC493" s="88" t="s">
        <v>6383</v>
      </c>
      <c r="AD493" s="88" t="s">
        <v>121</v>
      </c>
      <c r="AE493" s="83"/>
    </row>
    <row r="494" spans="1:31" hidden="1" x14ac:dyDescent="0.25">
      <c r="A494" s="88">
        <v>227</v>
      </c>
      <c r="B494" s="88" t="s">
        <v>705</v>
      </c>
      <c r="C494" s="88">
        <v>120</v>
      </c>
      <c r="D494" s="88">
        <v>1943</v>
      </c>
      <c r="E494" s="88">
        <v>10104</v>
      </c>
      <c r="F494" s="88" t="s">
        <v>114</v>
      </c>
      <c r="G494" s="88" t="s">
        <v>485</v>
      </c>
      <c r="H494" s="88">
        <v>1</v>
      </c>
      <c r="I494" s="88">
        <v>18492.48</v>
      </c>
      <c r="J494" s="88" t="s">
        <v>502</v>
      </c>
      <c r="K494" s="88" t="s">
        <v>74</v>
      </c>
      <c r="L494" s="88"/>
      <c r="M494" s="88" t="s">
        <v>738</v>
      </c>
      <c r="N494" s="88"/>
      <c r="O494" s="92"/>
      <c r="P494" s="92" t="s">
        <v>6411</v>
      </c>
      <c r="Q494" s="92" t="s">
        <v>27</v>
      </c>
      <c r="R494" s="92" t="s">
        <v>129</v>
      </c>
      <c r="S494" s="92"/>
      <c r="T494" s="92"/>
      <c r="U494" s="92"/>
      <c r="V494" s="92" t="s">
        <v>129</v>
      </c>
      <c r="W494" s="92">
        <v>2</v>
      </c>
      <c r="X494" s="93" t="s">
        <v>6408</v>
      </c>
      <c r="Y494" s="88"/>
      <c r="Z494" s="88"/>
      <c r="AA494" s="88"/>
      <c r="AB494" s="88" t="s">
        <v>119</v>
      </c>
      <c r="AC494" s="88" t="s">
        <v>6383</v>
      </c>
      <c r="AD494" s="88" t="s">
        <v>121</v>
      </c>
      <c r="AE494" s="83"/>
    </row>
    <row r="495" spans="1:31" hidden="1" x14ac:dyDescent="0.25">
      <c r="A495" s="88">
        <v>228</v>
      </c>
      <c r="B495" s="88" t="s">
        <v>706</v>
      </c>
      <c r="C495" s="88">
        <v>120</v>
      </c>
      <c r="D495" s="88">
        <v>600</v>
      </c>
      <c r="E495" s="88">
        <v>1998</v>
      </c>
      <c r="F495" s="88" t="s">
        <v>114</v>
      </c>
      <c r="G495" s="88" t="s">
        <v>485</v>
      </c>
      <c r="H495" s="88">
        <v>1</v>
      </c>
      <c r="I495" s="88">
        <v>1129.27</v>
      </c>
      <c r="J495" s="88" t="s">
        <v>502</v>
      </c>
      <c r="K495" s="88" t="s">
        <v>74</v>
      </c>
      <c r="L495" s="88"/>
      <c r="M495" s="88" t="s">
        <v>738</v>
      </c>
      <c r="N495" s="88"/>
      <c r="O495" s="92"/>
      <c r="P495" s="92" t="s">
        <v>6411</v>
      </c>
      <c r="Q495" s="92" t="s">
        <v>27</v>
      </c>
      <c r="R495" s="92" t="s">
        <v>129</v>
      </c>
      <c r="S495" s="92"/>
      <c r="T495" s="92"/>
      <c r="U495" s="92"/>
      <c r="V495" s="92" t="s">
        <v>129</v>
      </c>
      <c r="W495" s="92">
        <v>2</v>
      </c>
      <c r="X495" s="93" t="s">
        <v>6408</v>
      </c>
      <c r="Y495" s="88"/>
      <c r="Z495" s="88"/>
      <c r="AA495" s="88"/>
      <c r="AB495" s="88" t="s">
        <v>119</v>
      </c>
      <c r="AC495" s="88" t="s">
        <v>6383</v>
      </c>
      <c r="AD495" s="88" t="s">
        <v>121</v>
      </c>
      <c r="AE495" s="83"/>
    </row>
    <row r="496" spans="1:31" hidden="1" x14ac:dyDescent="0.25">
      <c r="A496" s="88">
        <v>229</v>
      </c>
      <c r="B496" s="88" t="s">
        <v>700</v>
      </c>
      <c r="C496" s="88">
        <v>120</v>
      </c>
      <c r="D496" s="88">
        <v>600</v>
      </c>
      <c r="E496" s="88">
        <v>1193</v>
      </c>
      <c r="F496" s="88" t="s">
        <v>114</v>
      </c>
      <c r="G496" s="88" t="s">
        <v>485</v>
      </c>
      <c r="H496" s="88">
        <v>3</v>
      </c>
      <c r="I496" s="88">
        <v>1801.58</v>
      </c>
      <c r="J496" s="88" t="s">
        <v>502</v>
      </c>
      <c r="K496" s="88" t="s">
        <v>74</v>
      </c>
      <c r="L496" s="88"/>
      <c r="M496" s="88" t="s">
        <v>738</v>
      </c>
      <c r="N496" s="88"/>
      <c r="O496" s="92"/>
      <c r="P496" s="92" t="s">
        <v>6411</v>
      </c>
      <c r="Q496" s="92" t="s">
        <v>27</v>
      </c>
      <c r="R496" s="92" t="s">
        <v>129</v>
      </c>
      <c r="S496" s="92"/>
      <c r="T496" s="92"/>
      <c r="U496" s="92"/>
      <c r="V496" s="92" t="s">
        <v>129</v>
      </c>
      <c r="W496" s="92">
        <v>2</v>
      </c>
      <c r="X496" s="93" t="s">
        <v>6408</v>
      </c>
      <c r="Y496" s="88"/>
      <c r="Z496" s="88"/>
      <c r="AA496" s="88"/>
      <c r="AB496" s="88" t="s">
        <v>119</v>
      </c>
      <c r="AC496" s="88" t="s">
        <v>6383</v>
      </c>
      <c r="AD496" s="88" t="s">
        <v>121</v>
      </c>
      <c r="AE496" s="83"/>
    </row>
    <row r="497" spans="1:31" hidden="1" x14ac:dyDescent="0.25">
      <c r="A497" s="88">
        <v>230</v>
      </c>
      <c r="B497" s="88" t="s">
        <v>686</v>
      </c>
      <c r="C497" s="88">
        <v>120</v>
      </c>
      <c r="D497" s="88">
        <v>400</v>
      </c>
      <c r="E497" s="88">
        <v>440</v>
      </c>
      <c r="F497" s="88" t="s">
        <v>114</v>
      </c>
      <c r="G497" s="88" t="s">
        <v>485</v>
      </c>
      <c r="H497" s="88">
        <v>5</v>
      </c>
      <c r="I497" s="88">
        <v>810.46</v>
      </c>
      <c r="J497" s="88" t="s">
        <v>502</v>
      </c>
      <c r="K497" s="88" t="s">
        <v>74</v>
      </c>
      <c r="L497" s="88"/>
      <c r="M497" s="88" t="s">
        <v>738</v>
      </c>
      <c r="N497" s="88"/>
      <c r="O497" s="92"/>
      <c r="P497" s="92" t="s">
        <v>6411</v>
      </c>
      <c r="Q497" s="92" t="s">
        <v>25</v>
      </c>
      <c r="R497" s="92" t="s">
        <v>129</v>
      </c>
      <c r="S497" s="92"/>
      <c r="T497" s="92"/>
      <c r="U497" s="92"/>
      <c r="V497" s="92"/>
      <c r="W497" s="92">
        <v>2</v>
      </c>
      <c r="X497" s="93" t="s">
        <v>6408</v>
      </c>
      <c r="Y497" s="88"/>
      <c r="Z497" s="88"/>
      <c r="AA497" s="88"/>
      <c r="AB497" s="88" t="s">
        <v>119</v>
      </c>
      <c r="AC497" s="88" t="s">
        <v>6383</v>
      </c>
      <c r="AD497" s="88" t="s">
        <v>121</v>
      </c>
      <c r="AE497" s="83"/>
    </row>
    <row r="498" spans="1:31" hidden="1" x14ac:dyDescent="0.25">
      <c r="A498" s="88">
        <v>231</v>
      </c>
      <c r="B498" s="88" t="s">
        <v>707</v>
      </c>
      <c r="C498" s="88">
        <v>120</v>
      </c>
      <c r="D498" s="88">
        <v>400</v>
      </c>
      <c r="E498" s="88">
        <v>440</v>
      </c>
      <c r="F498" s="88" t="s">
        <v>114</v>
      </c>
      <c r="G498" s="88" t="s">
        <v>485</v>
      </c>
      <c r="H498" s="88">
        <v>1</v>
      </c>
      <c r="I498" s="88">
        <v>162.09</v>
      </c>
      <c r="J498" s="88" t="s">
        <v>502</v>
      </c>
      <c r="K498" s="88" t="s">
        <v>74</v>
      </c>
      <c r="L498" s="88"/>
      <c r="M498" s="88" t="s">
        <v>738</v>
      </c>
      <c r="N498" s="88"/>
      <c r="O498" s="92"/>
      <c r="P498" s="92" t="s">
        <v>6411</v>
      </c>
      <c r="Q498" s="92" t="s">
        <v>25</v>
      </c>
      <c r="R498" s="92" t="s">
        <v>129</v>
      </c>
      <c r="S498" s="92"/>
      <c r="T498" s="92"/>
      <c r="U498" s="92"/>
      <c r="V498" s="92"/>
      <c r="W498" s="92">
        <v>2</v>
      </c>
      <c r="X498" s="93" t="s">
        <v>6408</v>
      </c>
      <c r="Y498" s="88"/>
      <c r="Z498" s="88"/>
      <c r="AA498" s="88"/>
      <c r="AB498" s="88" t="s">
        <v>119</v>
      </c>
      <c r="AC498" s="88" t="s">
        <v>6383</v>
      </c>
      <c r="AD498" s="88" t="s">
        <v>121</v>
      </c>
      <c r="AE498" s="83"/>
    </row>
    <row r="499" spans="1:31" hidden="1" x14ac:dyDescent="0.25">
      <c r="A499" s="88">
        <v>232</v>
      </c>
      <c r="B499" s="88" t="s">
        <v>692</v>
      </c>
      <c r="C499" s="88">
        <v>120</v>
      </c>
      <c r="D499" s="88">
        <v>440</v>
      </c>
      <c r="E499" s="88">
        <v>1520</v>
      </c>
      <c r="F499" s="88" t="s">
        <v>114</v>
      </c>
      <c r="G499" s="88" t="s">
        <v>485</v>
      </c>
      <c r="H499" s="88">
        <v>1</v>
      </c>
      <c r="I499" s="88">
        <v>626.30999999999995</v>
      </c>
      <c r="J499" s="88" t="s">
        <v>502</v>
      </c>
      <c r="K499" s="88" t="s">
        <v>74</v>
      </c>
      <c r="L499" s="88"/>
      <c r="M499" s="88" t="s">
        <v>738</v>
      </c>
      <c r="N499" s="88"/>
      <c r="O499" s="92"/>
      <c r="P499" s="92" t="s">
        <v>6411</v>
      </c>
      <c r="Q499" s="92" t="s">
        <v>25</v>
      </c>
      <c r="R499" s="92" t="s">
        <v>129</v>
      </c>
      <c r="S499" s="92"/>
      <c r="T499" s="92"/>
      <c r="U499" s="92"/>
      <c r="V499" s="92"/>
      <c r="W499" s="92">
        <v>2</v>
      </c>
      <c r="X499" s="93" t="s">
        <v>6408</v>
      </c>
      <c r="Y499" s="88"/>
      <c r="Z499" s="88"/>
      <c r="AA499" s="88"/>
      <c r="AB499" s="88" t="s">
        <v>119</v>
      </c>
      <c r="AC499" s="88" t="s">
        <v>6383</v>
      </c>
      <c r="AD499" s="88" t="s">
        <v>121</v>
      </c>
      <c r="AE499" s="83"/>
    </row>
    <row r="500" spans="1:31" hidden="1" x14ac:dyDescent="0.25">
      <c r="A500" s="88">
        <v>233</v>
      </c>
      <c r="B500" s="88" t="s">
        <v>702</v>
      </c>
      <c r="C500" s="88">
        <v>120</v>
      </c>
      <c r="D500" s="88">
        <v>440</v>
      </c>
      <c r="E500" s="88">
        <v>2040</v>
      </c>
      <c r="F500" s="88" t="s">
        <v>114</v>
      </c>
      <c r="G500" s="88" t="s">
        <v>485</v>
      </c>
      <c r="H500" s="88">
        <v>3</v>
      </c>
      <c r="I500" s="88">
        <v>2525.52</v>
      </c>
      <c r="J500" s="88" t="s">
        <v>502</v>
      </c>
      <c r="K500" s="88" t="s">
        <v>74</v>
      </c>
      <c r="L500" s="88"/>
      <c r="M500" s="88" t="s">
        <v>738</v>
      </c>
      <c r="N500" s="88"/>
      <c r="O500" s="92"/>
      <c r="P500" s="92" t="s">
        <v>6411</v>
      </c>
      <c r="Q500" s="92" t="s">
        <v>25</v>
      </c>
      <c r="R500" s="92" t="s">
        <v>129</v>
      </c>
      <c r="S500" s="92"/>
      <c r="T500" s="92"/>
      <c r="U500" s="92"/>
      <c r="V500" s="92"/>
      <c r="W500" s="92">
        <v>2</v>
      </c>
      <c r="X500" s="93" t="s">
        <v>6408</v>
      </c>
      <c r="Y500" s="88"/>
      <c r="Z500" s="88"/>
      <c r="AA500" s="88"/>
      <c r="AB500" s="88" t="s">
        <v>119</v>
      </c>
      <c r="AC500" s="88" t="s">
        <v>6383</v>
      </c>
      <c r="AD500" s="88" t="s">
        <v>121</v>
      </c>
      <c r="AE500" s="83"/>
    </row>
    <row r="501" spans="1:31" hidden="1" x14ac:dyDescent="0.25">
      <c r="A501" s="88">
        <v>234</v>
      </c>
      <c r="B501" s="88" t="s">
        <v>703</v>
      </c>
      <c r="C501" s="88">
        <v>120</v>
      </c>
      <c r="D501" s="88">
        <v>440</v>
      </c>
      <c r="E501" s="88">
        <v>720</v>
      </c>
      <c r="F501" s="88" t="s">
        <v>114</v>
      </c>
      <c r="G501" s="88" t="s">
        <v>485</v>
      </c>
      <c r="H501" s="88">
        <v>2</v>
      </c>
      <c r="I501" s="88">
        <v>589.45000000000005</v>
      </c>
      <c r="J501" s="88" t="s">
        <v>502</v>
      </c>
      <c r="K501" s="88" t="s">
        <v>74</v>
      </c>
      <c r="L501" s="88"/>
      <c r="M501" s="88" t="s">
        <v>738</v>
      </c>
      <c r="N501" s="88"/>
      <c r="O501" s="92"/>
      <c r="P501" s="92" t="s">
        <v>6411</v>
      </c>
      <c r="Q501" s="92" t="s">
        <v>25</v>
      </c>
      <c r="R501" s="92" t="s">
        <v>129</v>
      </c>
      <c r="S501" s="92"/>
      <c r="T501" s="92"/>
      <c r="U501" s="92"/>
      <c r="V501" s="92"/>
      <c r="W501" s="92">
        <v>2</v>
      </c>
      <c r="X501" s="93" t="s">
        <v>6408</v>
      </c>
      <c r="Y501" s="88"/>
      <c r="Z501" s="88"/>
      <c r="AA501" s="88"/>
      <c r="AB501" s="88" t="s">
        <v>119</v>
      </c>
      <c r="AC501" s="88" t="s">
        <v>6383</v>
      </c>
      <c r="AD501" s="88" t="s">
        <v>121</v>
      </c>
      <c r="AE501" s="83"/>
    </row>
    <row r="502" spans="1:31" hidden="1" x14ac:dyDescent="0.25">
      <c r="A502" s="88">
        <v>235</v>
      </c>
      <c r="B502" s="88" t="s">
        <v>730</v>
      </c>
      <c r="C502" s="88">
        <v>120</v>
      </c>
      <c r="D502" s="88">
        <v>750</v>
      </c>
      <c r="E502" s="88">
        <v>1866</v>
      </c>
      <c r="F502" s="88" t="s">
        <v>114</v>
      </c>
      <c r="G502" s="88" t="s">
        <v>485</v>
      </c>
      <c r="H502" s="88">
        <v>1</v>
      </c>
      <c r="I502" s="88">
        <v>1318.33</v>
      </c>
      <c r="J502" s="88" t="s">
        <v>502</v>
      </c>
      <c r="K502" s="88" t="s">
        <v>74</v>
      </c>
      <c r="L502" s="88"/>
      <c r="M502" s="88" t="s">
        <v>738</v>
      </c>
      <c r="N502" s="88"/>
      <c r="O502" s="92"/>
      <c r="P502" s="92" t="s">
        <v>6411</v>
      </c>
      <c r="Q502" s="92" t="s">
        <v>27</v>
      </c>
      <c r="R502" s="92" t="s">
        <v>129</v>
      </c>
      <c r="S502" s="92"/>
      <c r="T502" s="92"/>
      <c r="U502" s="92"/>
      <c r="V502" s="92" t="s">
        <v>129</v>
      </c>
      <c r="W502" s="92">
        <v>2</v>
      </c>
      <c r="X502" s="93" t="s">
        <v>6408</v>
      </c>
      <c r="Y502" s="88"/>
      <c r="Z502" s="88"/>
      <c r="AA502" s="88"/>
      <c r="AB502" s="88" t="s">
        <v>119</v>
      </c>
      <c r="AC502" s="88" t="s">
        <v>6384</v>
      </c>
      <c r="AD502" s="88" t="s">
        <v>121</v>
      </c>
      <c r="AE502" s="83"/>
    </row>
    <row r="503" spans="1:31" hidden="1" x14ac:dyDescent="0.25">
      <c r="A503" s="88">
        <v>236</v>
      </c>
      <c r="B503" s="88" t="s">
        <v>727</v>
      </c>
      <c r="C503" s="88">
        <v>120</v>
      </c>
      <c r="D503" s="88">
        <v>2200</v>
      </c>
      <c r="E503" s="88">
        <v>5108</v>
      </c>
      <c r="F503" s="88" t="s">
        <v>114</v>
      </c>
      <c r="G503" s="88" t="s">
        <v>485</v>
      </c>
      <c r="H503" s="88">
        <v>1</v>
      </c>
      <c r="I503" s="88">
        <v>8803.51</v>
      </c>
      <c r="J503" s="88" t="s">
        <v>502</v>
      </c>
      <c r="K503" s="88" t="s">
        <v>74</v>
      </c>
      <c r="L503" s="88"/>
      <c r="M503" s="88" t="s">
        <v>738</v>
      </c>
      <c r="N503" s="88"/>
      <c r="O503" s="92" t="s">
        <v>128</v>
      </c>
      <c r="P503" s="92" t="s">
        <v>6411</v>
      </c>
      <c r="Q503" s="92" t="s">
        <v>26</v>
      </c>
      <c r="R503" s="92" t="s">
        <v>129</v>
      </c>
      <c r="S503" s="92"/>
      <c r="T503" s="92"/>
      <c r="U503" s="92"/>
      <c r="V503" s="92" t="s">
        <v>129</v>
      </c>
      <c r="W503" s="92">
        <v>2</v>
      </c>
      <c r="X503" s="93" t="s">
        <v>6408</v>
      </c>
      <c r="Y503" s="88"/>
      <c r="Z503" s="88"/>
      <c r="AA503" s="88"/>
      <c r="AB503" s="88" t="s">
        <v>119</v>
      </c>
      <c r="AC503" s="88" t="s">
        <v>6384</v>
      </c>
      <c r="AD503" s="88" t="s">
        <v>121</v>
      </c>
      <c r="AE503" s="83"/>
    </row>
    <row r="504" spans="1:31" hidden="1" x14ac:dyDescent="0.25">
      <c r="A504" s="88">
        <v>237</v>
      </c>
      <c r="B504" s="88" t="s">
        <v>667</v>
      </c>
      <c r="C504" s="88">
        <v>120</v>
      </c>
      <c r="D504" s="88">
        <v>750</v>
      </c>
      <c r="E504" s="88">
        <v>1424</v>
      </c>
      <c r="F504" s="88" t="s">
        <v>114</v>
      </c>
      <c r="G504" s="88" t="s">
        <v>485</v>
      </c>
      <c r="H504" s="88">
        <v>1</v>
      </c>
      <c r="I504" s="88">
        <v>1006.06</v>
      </c>
      <c r="J504" s="88" t="s">
        <v>502</v>
      </c>
      <c r="K504" s="88" t="s">
        <v>74</v>
      </c>
      <c r="L504" s="88"/>
      <c r="M504" s="88" t="s">
        <v>738</v>
      </c>
      <c r="N504" s="88"/>
      <c r="O504" s="92"/>
      <c r="P504" s="92" t="s">
        <v>6411</v>
      </c>
      <c r="Q504" s="92" t="s">
        <v>27</v>
      </c>
      <c r="R504" s="92" t="s">
        <v>129</v>
      </c>
      <c r="S504" s="92"/>
      <c r="T504" s="92"/>
      <c r="U504" s="92"/>
      <c r="V504" s="92" t="s">
        <v>129</v>
      </c>
      <c r="W504" s="92">
        <v>2</v>
      </c>
      <c r="X504" s="93" t="s">
        <v>6408</v>
      </c>
      <c r="Y504" s="88"/>
      <c r="Z504" s="88"/>
      <c r="AA504" s="88"/>
      <c r="AB504" s="88" t="s">
        <v>119</v>
      </c>
      <c r="AC504" s="88" t="s">
        <v>6384</v>
      </c>
      <c r="AD504" s="88" t="s">
        <v>121</v>
      </c>
      <c r="AE504" s="83"/>
    </row>
    <row r="505" spans="1:31" hidden="1" x14ac:dyDescent="0.25">
      <c r="A505" s="88">
        <v>238</v>
      </c>
      <c r="B505" s="88" t="s">
        <v>674</v>
      </c>
      <c r="C505" s="88">
        <v>120</v>
      </c>
      <c r="D505" s="88">
        <v>600</v>
      </c>
      <c r="E505" s="88">
        <v>1564</v>
      </c>
      <c r="F505" s="88" t="s">
        <v>114</v>
      </c>
      <c r="G505" s="88" t="s">
        <v>485</v>
      </c>
      <c r="H505" s="88">
        <v>2</v>
      </c>
      <c r="I505" s="88">
        <v>1395.71</v>
      </c>
      <c r="J505" s="88" t="s">
        <v>502</v>
      </c>
      <c r="K505" s="88" t="s">
        <v>74</v>
      </c>
      <c r="L505" s="88"/>
      <c r="M505" s="88" t="s">
        <v>738</v>
      </c>
      <c r="N505" s="88"/>
      <c r="O505" s="92"/>
      <c r="P505" s="92" t="s">
        <v>6411</v>
      </c>
      <c r="Q505" s="92" t="s">
        <v>27</v>
      </c>
      <c r="R505" s="92" t="s">
        <v>129</v>
      </c>
      <c r="S505" s="92"/>
      <c r="T505" s="92"/>
      <c r="U505" s="92"/>
      <c r="V505" s="92" t="s">
        <v>129</v>
      </c>
      <c r="W505" s="92">
        <v>2</v>
      </c>
      <c r="X505" s="93" t="s">
        <v>6408</v>
      </c>
      <c r="Y505" s="88"/>
      <c r="Z505" s="88"/>
      <c r="AA505" s="88"/>
      <c r="AB505" s="88" t="s">
        <v>119</v>
      </c>
      <c r="AC505" s="88" t="s">
        <v>6384</v>
      </c>
      <c r="AD505" s="88" t="s">
        <v>121</v>
      </c>
      <c r="AE505" s="83"/>
    </row>
    <row r="506" spans="1:31" hidden="1" x14ac:dyDescent="0.25">
      <c r="A506" s="88">
        <v>239</v>
      </c>
      <c r="B506" s="88" t="s">
        <v>675</v>
      </c>
      <c r="C506" s="88">
        <v>120</v>
      </c>
      <c r="D506" s="88">
        <v>2200</v>
      </c>
      <c r="E506" s="88">
        <v>5108</v>
      </c>
      <c r="F506" s="88" t="s">
        <v>114</v>
      </c>
      <c r="G506" s="88" t="s">
        <v>485</v>
      </c>
      <c r="H506" s="88">
        <v>1</v>
      </c>
      <c r="I506" s="88">
        <v>8803.51</v>
      </c>
      <c r="J506" s="88" t="s">
        <v>502</v>
      </c>
      <c r="K506" s="88" t="s">
        <v>74</v>
      </c>
      <c r="L506" s="88"/>
      <c r="M506" s="88" t="s">
        <v>738</v>
      </c>
      <c r="N506" s="88"/>
      <c r="O506" s="92" t="s">
        <v>128</v>
      </c>
      <c r="P506" s="92" t="s">
        <v>6411</v>
      </c>
      <c r="Q506" s="92" t="s">
        <v>26</v>
      </c>
      <c r="R506" s="92" t="s">
        <v>129</v>
      </c>
      <c r="S506" s="92"/>
      <c r="T506" s="92"/>
      <c r="U506" s="92"/>
      <c r="V506" s="92"/>
      <c r="W506" s="92">
        <v>2</v>
      </c>
      <c r="X506" s="93" t="s">
        <v>6408</v>
      </c>
      <c r="Y506" s="88"/>
      <c r="Z506" s="88"/>
      <c r="AA506" s="88"/>
      <c r="AB506" s="88" t="s">
        <v>119</v>
      </c>
      <c r="AC506" s="88" t="s">
        <v>6384</v>
      </c>
      <c r="AD506" s="88" t="s">
        <v>121</v>
      </c>
      <c r="AE506" s="83"/>
    </row>
    <row r="507" spans="1:31" hidden="1" x14ac:dyDescent="0.25">
      <c r="A507" s="88">
        <v>240</v>
      </c>
      <c r="B507" s="88" t="s">
        <v>713</v>
      </c>
      <c r="C507" s="88">
        <v>120</v>
      </c>
      <c r="D507" s="88">
        <v>1700</v>
      </c>
      <c r="E507" s="88">
        <v>3450</v>
      </c>
      <c r="F507" s="88" t="s">
        <v>114</v>
      </c>
      <c r="G507" s="88" t="s">
        <v>485</v>
      </c>
      <c r="H507" s="88">
        <v>1</v>
      </c>
      <c r="I507" s="88">
        <v>5524.83</v>
      </c>
      <c r="J507" s="88" t="s">
        <v>502</v>
      </c>
      <c r="K507" s="88" t="s">
        <v>74</v>
      </c>
      <c r="L507" s="88"/>
      <c r="M507" s="88" t="s">
        <v>738</v>
      </c>
      <c r="N507" s="88"/>
      <c r="O507" s="92"/>
      <c r="P507" s="92" t="s">
        <v>6411</v>
      </c>
      <c r="Q507" s="92" t="s">
        <v>25</v>
      </c>
      <c r="R507" s="92" t="s">
        <v>129</v>
      </c>
      <c r="S507" s="92"/>
      <c r="T507" s="92"/>
      <c r="U507" s="92"/>
      <c r="V507" s="92"/>
      <c r="W507" s="92">
        <v>2</v>
      </c>
      <c r="X507" s="93" t="s">
        <v>6408</v>
      </c>
      <c r="Y507" s="88"/>
      <c r="Z507" s="88"/>
      <c r="AA507" s="88"/>
      <c r="AB507" s="88" t="s">
        <v>119</v>
      </c>
      <c r="AC507" s="88" t="s">
        <v>6385</v>
      </c>
      <c r="AD507" s="88" t="s">
        <v>121</v>
      </c>
      <c r="AE507" s="83"/>
    </row>
    <row r="508" spans="1:31" hidden="1" x14ac:dyDescent="0.25">
      <c r="A508" s="88">
        <v>241</v>
      </c>
      <c r="B508" s="88" t="s">
        <v>714</v>
      </c>
      <c r="C508" s="88">
        <v>120</v>
      </c>
      <c r="D508" s="88">
        <v>1980</v>
      </c>
      <c r="E508" s="88">
        <v>3219</v>
      </c>
      <c r="F508" s="88" t="s">
        <v>114</v>
      </c>
      <c r="G508" s="88" t="s">
        <v>485</v>
      </c>
      <c r="H508" s="88">
        <v>2</v>
      </c>
      <c r="I508" s="88">
        <v>8454.2900000000009</v>
      </c>
      <c r="J508" s="88" t="s">
        <v>502</v>
      </c>
      <c r="K508" s="88" t="s">
        <v>74</v>
      </c>
      <c r="L508" s="88"/>
      <c r="M508" s="88" t="s">
        <v>738</v>
      </c>
      <c r="N508" s="88"/>
      <c r="O508" s="92" t="s">
        <v>128</v>
      </c>
      <c r="P508" s="92" t="s">
        <v>6411</v>
      </c>
      <c r="Q508" s="92" t="s">
        <v>26</v>
      </c>
      <c r="R508" s="92" t="s">
        <v>129</v>
      </c>
      <c r="S508" s="92"/>
      <c r="T508" s="92"/>
      <c r="U508" s="92"/>
      <c r="V508" s="92"/>
      <c r="W508" s="92">
        <v>2</v>
      </c>
      <c r="X508" s="93" t="s">
        <v>6408</v>
      </c>
      <c r="Y508" s="88"/>
      <c r="Z508" s="88"/>
      <c r="AA508" s="88"/>
      <c r="AB508" s="88" t="s">
        <v>119</v>
      </c>
      <c r="AC508" s="88" t="s">
        <v>6385</v>
      </c>
      <c r="AD508" s="88" t="s">
        <v>121</v>
      </c>
      <c r="AE508" s="83"/>
    </row>
    <row r="509" spans="1:31" hidden="1" x14ac:dyDescent="0.25">
      <c r="A509" s="88">
        <v>242</v>
      </c>
      <c r="B509" s="88" t="s">
        <v>715</v>
      </c>
      <c r="C509" s="88">
        <v>120</v>
      </c>
      <c r="D509" s="88">
        <v>1700</v>
      </c>
      <c r="E509" s="88">
        <v>3550</v>
      </c>
      <c r="F509" s="88" t="s">
        <v>114</v>
      </c>
      <c r="G509" s="88" t="s">
        <v>485</v>
      </c>
      <c r="H509" s="88">
        <v>1</v>
      </c>
      <c r="I509" s="88">
        <v>5684.97</v>
      </c>
      <c r="J509" s="88" t="s">
        <v>502</v>
      </c>
      <c r="K509" s="88" t="s">
        <v>74</v>
      </c>
      <c r="L509" s="88"/>
      <c r="M509" s="88" t="s">
        <v>738</v>
      </c>
      <c r="N509" s="88"/>
      <c r="O509" s="92"/>
      <c r="P509" s="92" t="s">
        <v>6411</v>
      </c>
      <c r="Q509" s="92" t="s">
        <v>25</v>
      </c>
      <c r="R509" s="92" t="s">
        <v>129</v>
      </c>
      <c r="S509" s="92"/>
      <c r="T509" s="92"/>
      <c r="U509" s="92"/>
      <c r="V509" s="92"/>
      <c r="W509" s="92">
        <v>2</v>
      </c>
      <c r="X509" s="93" t="s">
        <v>6408</v>
      </c>
      <c r="Y509" s="88"/>
      <c r="Z509" s="88"/>
      <c r="AA509" s="88"/>
      <c r="AB509" s="88" t="s">
        <v>119</v>
      </c>
      <c r="AC509" s="88" t="s">
        <v>6385</v>
      </c>
      <c r="AD509" s="88" t="s">
        <v>121</v>
      </c>
      <c r="AE509" s="83"/>
    </row>
    <row r="510" spans="1:31" hidden="1" x14ac:dyDescent="0.25">
      <c r="A510" s="88">
        <v>243</v>
      </c>
      <c r="B510" s="88" t="s">
        <v>716</v>
      </c>
      <c r="C510" s="88">
        <v>120</v>
      </c>
      <c r="D510" s="88">
        <v>440</v>
      </c>
      <c r="E510" s="88">
        <v>6800</v>
      </c>
      <c r="F510" s="88" t="s">
        <v>114</v>
      </c>
      <c r="G510" s="88" t="s">
        <v>485</v>
      </c>
      <c r="H510" s="88">
        <v>1</v>
      </c>
      <c r="I510" s="88">
        <v>2814.76</v>
      </c>
      <c r="J510" s="88" t="s">
        <v>502</v>
      </c>
      <c r="K510" s="88" t="s">
        <v>74</v>
      </c>
      <c r="L510" s="88"/>
      <c r="M510" s="88" t="s">
        <v>738</v>
      </c>
      <c r="N510" s="88"/>
      <c r="O510" s="92"/>
      <c r="P510" s="92" t="s">
        <v>6411</v>
      </c>
      <c r="Q510" s="92" t="s">
        <v>25</v>
      </c>
      <c r="R510" s="92" t="s">
        <v>129</v>
      </c>
      <c r="S510" s="92"/>
      <c r="T510" s="92"/>
      <c r="U510" s="92"/>
      <c r="V510" s="92"/>
      <c r="W510" s="92">
        <v>2</v>
      </c>
      <c r="X510" s="93" t="s">
        <v>6408</v>
      </c>
      <c r="Y510" s="88"/>
      <c r="Z510" s="88"/>
      <c r="AA510" s="88"/>
      <c r="AB510" s="88" t="s">
        <v>119</v>
      </c>
      <c r="AC510" s="88" t="s">
        <v>6385</v>
      </c>
      <c r="AD510" s="88" t="s">
        <v>121</v>
      </c>
      <c r="AE510" s="83"/>
    </row>
    <row r="511" spans="1:31" hidden="1" x14ac:dyDescent="0.25">
      <c r="A511" s="88">
        <v>244</v>
      </c>
      <c r="B511" s="88" t="s">
        <v>717</v>
      </c>
      <c r="C511" s="88">
        <v>120</v>
      </c>
      <c r="D511" s="88">
        <v>600</v>
      </c>
      <c r="E511" s="88">
        <v>2445</v>
      </c>
      <c r="F511" s="88" t="s">
        <v>114</v>
      </c>
      <c r="G511" s="88" t="s">
        <v>485</v>
      </c>
      <c r="H511" s="88">
        <v>1</v>
      </c>
      <c r="I511" s="88">
        <v>1381.91</v>
      </c>
      <c r="J511" s="88" t="s">
        <v>502</v>
      </c>
      <c r="K511" s="88" t="s">
        <v>74</v>
      </c>
      <c r="L511" s="88"/>
      <c r="M511" s="88" t="s">
        <v>738</v>
      </c>
      <c r="N511" s="88"/>
      <c r="O511" s="92"/>
      <c r="P511" s="92" t="s">
        <v>6411</v>
      </c>
      <c r="Q511" s="92" t="s">
        <v>27</v>
      </c>
      <c r="R511" s="92" t="s">
        <v>129</v>
      </c>
      <c r="S511" s="92"/>
      <c r="T511" s="92"/>
      <c r="U511" s="92"/>
      <c r="V511" s="92" t="s">
        <v>129</v>
      </c>
      <c r="W511" s="92">
        <v>2</v>
      </c>
      <c r="X511" s="93" t="s">
        <v>6408</v>
      </c>
      <c r="Y511" s="88"/>
      <c r="Z511" s="88"/>
      <c r="AA511" s="88"/>
      <c r="AB511" s="88" t="s">
        <v>119</v>
      </c>
      <c r="AC511" s="88" t="s">
        <v>6386</v>
      </c>
      <c r="AD511" s="88" t="s">
        <v>121</v>
      </c>
      <c r="AE511" s="83"/>
    </row>
    <row r="512" spans="1:31" hidden="1" x14ac:dyDescent="0.25">
      <c r="A512" s="88">
        <v>245</v>
      </c>
      <c r="B512" s="88" t="s">
        <v>718</v>
      </c>
      <c r="C512" s="88">
        <v>120</v>
      </c>
      <c r="D512" s="88">
        <v>750</v>
      </c>
      <c r="E512" s="88">
        <v>2152</v>
      </c>
      <c r="F512" s="88" t="s">
        <v>114</v>
      </c>
      <c r="G512" s="88" t="s">
        <v>485</v>
      </c>
      <c r="H512" s="88">
        <v>1</v>
      </c>
      <c r="I512" s="88">
        <v>1520.39</v>
      </c>
      <c r="J512" s="88" t="s">
        <v>502</v>
      </c>
      <c r="K512" s="88" t="s">
        <v>74</v>
      </c>
      <c r="L512" s="88"/>
      <c r="M512" s="88" t="s">
        <v>738</v>
      </c>
      <c r="N512" s="88"/>
      <c r="O512" s="92"/>
      <c r="P512" s="92" t="s">
        <v>6411</v>
      </c>
      <c r="Q512" s="92" t="s">
        <v>27</v>
      </c>
      <c r="R512" s="92" t="s">
        <v>129</v>
      </c>
      <c r="S512" s="92"/>
      <c r="T512" s="92"/>
      <c r="U512" s="92"/>
      <c r="V512" s="92" t="s">
        <v>129</v>
      </c>
      <c r="W512" s="92">
        <v>2</v>
      </c>
      <c r="X512" s="93" t="s">
        <v>6408</v>
      </c>
      <c r="Y512" s="88"/>
      <c r="Z512" s="88"/>
      <c r="AA512" s="88"/>
      <c r="AB512" s="88" t="s">
        <v>119</v>
      </c>
      <c r="AC512" s="88" t="s">
        <v>6386</v>
      </c>
      <c r="AD512" s="88" t="s">
        <v>121</v>
      </c>
      <c r="AE512" s="83"/>
    </row>
    <row r="513" spans="1:31" hidden="1" x14ac:dyDescent="0.25">
      <c r="A513" s="88">
        <v>246</v>
      </c>
      <c r="B513" s="88" t="s">
        <v>719</v>
      </c>
      <c r="C513" s="88">
        <v>120</v>
      </c>
      <c r="D513" s="88">
        <v>510</v>
      </c>
      <c r="E513" s="88">
        <v>1870</v>
      </c>
      <c r="F513" s="88" t="s">
        <v>114</v>
      </c>
      <c r="G513" s="88" t="s">
        <v>485</v>
      </c>
      <c r="H513" s="88">
        <v>1</v>
      </c>
      <c r="I513" s="88">
        <v>887.67</v>
      </c>
      <c r="J513" s="88" t="s">
        <v>502</v>
      </c>
      <c r="K513" s="88" t="s">
        <v>74</v>
      </c>
      <c r="L513" s="88"/>
      <c r="M513" s="88" t="s">
        <v>738</v>
      </c>
      <c r="N513" s="88"/>
      <c r="O513" s="92"/>
      <c r="P513" s="92" t="s">
        <v>6411</v>
      </c>
      <c r="Q513" s="92" t="s">
        <v>27</v>
      </c>
      <c r="R513" s="92" t="s">
        <v>129</v>
      </c>
      <c r="S513" s="92"/>
      <c r="T513" s="92"/>
      <c r="U513" s="92"/>
      <c r="V513" s="92" t="s">
        <v>129</v>
      </c>
      <c r="W513" s="92">
        <v>2</v>
      </c>
      <c r="X513" s="93" t="s">
        <v>6408</v>
      </c>
      <c r="Y513" s="88"/>
      <c r="Z513" s="88"/>
      <c r="AA513" s="88"/>
      <c r="AB513" s="88" t="s">
        <v>119</v>
      </c>
      <c r="AC513" s="88" t="s">
        <v>6386</v>
      </c>
      <c r="AD513" s="88" t="s">
        <v>121</v>
      </c>
      <c r="AE513" s="83"/>
    </row>
    <row r="514" spans="1:31" hidden="1" x14ac:dyDescent="0.25">
      <c r="A514" s="88">
        <v>247</v>
      </c>
      <c r="B514" s="88" t="s">
        <v>720</v>
      </c>
      <c r="C514" s="88">
        <v>120</v>
      </c>
      <c r="D514" s="88">
        <v>448</v>
      </c>
      <c r="E514" s="88">
        <v>10600</v>
      </c>
      <c r="F514" s="88" t="s">
        <v>114</v>
      </c>
      <c r="G514" s="88" t="s">
        <v>485</v>
      </c>
      <c r="H514" s="88">
        <v>1</v>
      </c>
      <c r="I514" s="88">
        <v>4389.2</v>
      </c>
      <c r="J514" s="88" t="s">
        <v>502</v>
      </c>
      <c r="K514" s="88" t="s">
        <v>74</v>
      </c>
      <c r="L514" s="88"/>
      <c r="M514" s="88" t="s">
        <v>738</v>
      </c>
      <c r="N514" s="88"/>
      <c r="O514" s="92"/>
      <c r="P514" s="92" t="s">
        <v>6411</v>
      </c>
      <c r="Q514" s="92" t="s">
        <v>25</v>
      </c>
      <c r="R514" s="92" t="s">
        <v>129</v>
      </c>
      <c r="S514" s="92"/>
      <c r="T514" s="92"/>
      <c r="U514" s="92"/>
      <c r="V514" s="92"/>
      <c r="W514" s="92">
        <v>2</v>
      </c>
      <c r="X514" s="93" t="s">
        <v>6408</v>
      </c>
      <c r="Y514" s="88"/>
      <c r="Z514" s="88"/>
      <c r="AA514" s="88"/>
      <c r="AB514" s="88" t="s">
        <v>119</v>
      </c>
      <c r="AC514" s="88" t="s">
        <v>6386</v>
      </c>
      <c r="AD514" s="88" t="s">
        <v>121</v>
      </c>
      <c r="AE514" s="83"/>
    </row>
    <row r="515" spans="1:31" hidden="1" x14ac:dyDescent="0.25">
      <c r="A515" s="88">
        <v>248</v>
      </c>
      <c r="B515" s="88" t="s">
        <v>721</v>
      </c>
      <c r="C515" s="88">
        <v>120</v>
      </c>
      <c r="D515" s="88">
        <v>1943</v>
      </c>
      <c r="E515" s="88">
        <v>10104</v>
      </c>
      <c r="F515" s="88" t="s">
        <v>114</v>
      </c>
      <c r="G515" s="88" t="s">
        <v>485</v>
      </c>
      <c r="H515" s="88">
        <v>1</v>
      </c>
      <c r="I515" s="88">
        <v>18492.48</v>
      </c>
      <c r="J515" s="88" t="s">
        <v>502</v>
      </c>
      <c r="K515" s="88" t="s">
        <v>74</v>
      </c>
      <c r="L515" s="88"/>
      <c r="M515" s="88" t="s">
        <v>738</v>
      </c>
      <c r="N515" s="88"/>
      <c r="O515" s="92"/>
      <c r="P515" s="92" t="s">
        <v>6411</v>
      </c>
      <c r="Q515" s="92" t="s">
        <v>27</v>
      </c>
      <c r="R515" s="92" t="s">
        <v>129</v>
      </c>
      <c r="S515" s="92"/>
      <c r="T515" s="92"/>
      <c r="U515" s="92"/>
      <c r="V515" s="92" t="s">
        <v>129</v>
      </c>
      <c r="W515" s="92">
        <v>2</v>
      </c>
      <c r="X515" s="93" t="s">
        <v>6408</v>
      </c>
      <c r="Y515" s="88"/>
      <c r="Z515" s="88"/>
      <c r="AA515" s="88"/>
      <c r="AB515" s="88" t="s">
        <v>119</v>
      </c>
      <c r="AC515" s="88" t="s">
        <v>6386</v>
      </c>
      <c r="AD515" s="88" t="s">
        <v>121</v>
      </c>
      <c r="AE515" s="83"/>
    </row>
    <row r="516" spans="1:31" hidden="1" x14ac:dyDescent="0.25">
      <c r="A516" s="88">
        <v>249</v>
      </c>
      <c r="B516" s="88" t="s">
        <v>717</v>
      </c>
      <c r="C516" s="88">
        <v>120</v>
      </c>
      <c r="D516" s="88">
        <v>600</v>
      </c>
      <c r="E516" s="88">
        <v>2445</v>
      </c>
      <c r="F516" s="88" t="s">
        <v>114</v>
      </c>
      <c r="G516" s="88" t="s">
        <v>485</v>
      </c>
      <c r="H516" s="88">
        <v>1</v>
      </c>
      <c r="I516" s="88">
        <v>1381.91</v>
      </c>
      <c r="J516" s="88" t="s">
        <v>502</v>
      </c>
      <c r="K516" s="88" t="s">
        <v>74</v>
      </c>
      <c r="L516" s="88"/>
      <c r="M516" s="88" t="s">
        <v>738</v>
      </c>
      <c r="N516" s="88"/>
      <c r="O516" s="92"/>
      <c r="P516" s="92" t="s">
        <v>6411</v>
      </c>
      <c r="Q516" s="92" t="s">
        <v>27</v>
      </c>
      <c r="R516" s="92" t="s">
        <v>129</v>
      </c>
      <c r="S516" s="92"/>
      <c r="T516" s="92"/>
      <c r="U516" s="92"/>
      <c r="V516" s="92" t="s">
        <v>129</v>
      </c>
      <c r="W516" s="92">
        <v>2</v>
      </c>
      <c r="X516" s="93" t="s">
        <v>6408</v>
      </c>
      <c r="Y516" s="88"/>
      <c r="Z516" s="88"/>
      <c r="AA516" s="88"/>
      <c r="AB516" s="88" t="s">
        <v>119</v>
      </c>
      <c r="AC516" s="88" t="s">
        <v>6387</v>
      </c>
      <c r="AD516" s="88" t="s">
        <v>121</v>
      </c>
      <c r="AE516" s="83"/>
    </row>
    <row r="517" spans="1:31" hidden="1" x14ac:dyDescent="0.25">
      <c r="A517" s="88">
        <v>250</v>
      </c>
      <c r="B517" s="88" t="s">
        <v>722</v>
      </c>
      <c r="C517" s="88">
        <v>120</v>
      </c>
      <c r="D517" s="88">
        <v>750</v>
      </c>
      <c r="E517" s="88">
        <v>1870</v>
      </c>
      <c r="F517" s="88" t="s">
        <v>114</v>
      </c>
      <c r="G517" s="88" t="s">
        <v>485</v>
      </c>
      <c r="H517" s="88">
        <v>1</v>
      </c>
      <c r="I517" s="88">
        <v>1321.16</v>
      </c>
      <c r="J517" s="88" t="s">
        <v>502</v>
      </c>
      <c r="K517" s="88" t="s">
        <v>74</v>
      </c>
      <c r="L517" s="88"/>
      <c r="M517" s="88" t="s">
        <v>738</v>
      </c>
      <c r="N517" s="88"/>
      <c r="O517" s="92"/>
      <c r="P517" s="92" t="s">
        <v>6411</v>
      </c>
      <c r="Q517" s="92" t="s">
        <v>27</v>
      </c>
      <c r="R517" s="92" t="s">
        <v>129</v>
      </c>
      <c r="S517" s="92"/>
      <c r="T517" s="92"/>
      <c r="U517" s="92"/>
      <c r="V517" s="92" t="s">
        <v>129</v>
      </c>
      <c r="W517" s="92">
        <v>2</v>
      </c>
      <c r="X517" s="93" t="s">
        <v>6408</v>
      </c>
      <c r="Y517" s="88"/>
      <c r="Z517" s="88"/>
      <c r="AA517" s="88"/>
      <c r="AB517" s="88" t="s">
        <v>119</v>
      </c>
      <c r="AC517" s="88" t="s">
        <v>6387</v>
      </c>
      <c r="AD517" s="88" t="s">
        <v>121</v>
      </c>
      <c r="AE517" s="83"/>
    </row>
    <row r="518" spans="1:31" hidden="1" x14ac:dyDescent="0.25">
      <c r="A518" s="88">
        <v>251</v>
      </c>
      <c r="B518" s="88" t="s">
        <v>723</v>
      </c>
      <c r="C518" s="88">
        <v>120</v>
      </c>
      <c r="D518" s="88">
        <v>510</v>
      </c>
      <c r="E518" s="88">
        <v>4769</v>
      </c>
      <c r="F518" s="88" t="s">
        <v>114</v>
      </c>
      <c r="G518" s="88" t="s">
        <v>485</v>
      </c>
      <c r="H518" s="88">
        <v>1</v>
      </c>
      <c r="I518" s="88">
        <v>2278.59</v>
      </c>
      <c r="J518" s="88" t="s">
        <v>502</v>
      </c>
      <c r="K518" s="88" t="s">
        <v>74</v>
      </c>
      <c r="L518" s="88"/>
      <c r="M518" s="88" t="s">
        <v>738</v>
      </c>
      <c r="N518" s="88"/>
      <c r="O518" s="92"/>
      <c r="P518" s="92" t="s">
        <v>6411</v>
      </c>
      <c r="Q518" s="92" t="s">
        <v>27</v>
      </c>
      <c r="R518" s="92" t="s">
        <v>129</v>
      </c>
      <c r="S518" s="92"/>
      <c r="T518" s="92"/>
      <c r="U518" s="92"/>
      <c r="V518" s="92" t="s">
        <v>129</v>
      </c>
      <c r="W518" s="92">
        <v>2</v>
      </c>
      <c r="X518" s="93" t="s">
        <v>6408</v>
      </c>
      <c r="Y518" s="88"/>
      <c r="Z518" s="88"/>
      <c r="AA518" s="88"/>
      <c r="AB518" s="88" t="s">
        <v>119</v>
      </c>
      <c r="AC518" s="88" t="s">
        <v>6387</v>
      </c>
      <c r="AD518" s="88" t="s">
        <v>121</v>
      </c>
      <c r="AE518" s="83"/>
    </row>
    <row r="519" spans="1:31" hidden="1" x14ac:dyDescent="0.25">
      <c r="A519" s="88">
        <v>252</v>
      </c>
      <c r="B519" s="88" t="s">
        <v>724</v>
      </c>
      <c r="C519" s="88">
        <v>120</v>
      </c>
      <c r="D519" s="88">
        <v>600</v>
      </c>
      <c r="E519" s="88">
        <v>6329</v>
      </c>
      <c r="F519" s="88" t="s">
        <v>114</v>
      </c>
      <c r="G519" s="88" t="s">
        <v>485</v>
      </c>
      <c r="H519" s="88">
        <v>1</v>
      </c>
      <c r="I519" s="88">
        <v>3577.15</v>
      </c>
      <c r="J519" s="88" t="s">
        <v>502</v>
      </c>
      <c r="K519" s="88" t="s">
        <v>74</v>
      </c>
      <c r="L519" s="88"/>
      <c r="M519" s="88" t="s">
        <v>738</v>
      </c>
      <c r="N519" s="88"/>
      <c r="O519" s="92"/>
      <c r="P519" s="92" t="s">
        <v>6411</v>
      </c>
      <c r="Q519" s="92" t="s">
        <v>27</v>
      </c>
      <c r="R519" s="92" t="s">
        <v>129</v>
      </c>
      <c r="S519" s="92"/>
      <c r="T519" s="92"/>
      <c r="U519" s="92"/>
      <c r="V519" s="92" t="s">
        <v>129</v>
      </c>
      <c r="W519" s="92">
        <v>2</v>
      </c>
      <c r="X519" s="93" t="s">
        <v>6408</v>
      </c>
      <c r="Y519" s="88"/>
      <c r="Z519" s="88"/>
      <c r="AA519" s="88"/>
      <c r="AB519" s="88" t="s">
        <v>119</v>
      </c>
      <c r="AC519" s="88" t="s">
        <v>6387</v>
      </c>
      <c r="AD519" s="88" t="s">
        <v>121</v>
      </c>
      <c r="AE519" s="83"/>
    </row>
    <row r="520" spans="1:31" hidden="1" x14ac:dyDescent="0.25">
      <c r="A520" s="88">
        <v>253</v>
      </c>
      <c r="B520" s="88" t="s">
        <v>725</v>
      </c>
      <c r="C520" s="88">
        <v>120</v>
      </c>
      <c r="D520" s="88">
        <v>1000</v>
      </c>
      <c r="E520" s="88">
        <v>10104</v>
      </c>
      <c r="F520" s="88" t="s">
        <v>114</v>
      </c>
      <c r="G520" s="88" t="s">
        <v>485</v>
      </c>
      <c r="H520" s="88">
        <v>1</v>
      </c>
      <c r="I520" s="88">
        <v>9517.9699999999993</v>
      </c>
      <c r="J520" s="88" t="s">
        <v>502</v>
      </c>
      <c r="K520" s="88" t="s">
        <v>74</v>
      </c>
      <c r="L520" s="88"/>
      <c r="M520" s="88" t="s">
        <v>738</v>
      </c>
      <c r="N520" s="88"/>
      <c r="O520" s="92"/>
      <c r="P520" s="92" t="s">
        <v>6411</v>
      </c>
      <c r="Q520" s="92" t="s">
        <v>27</v>
      </c>
      <c r="R520" s="92" t="s">
        <v>129</v>
      </c>
      <c r="S520" s="92"/>
      <c r="T520" s="92"/>
      <c r="U520" s="92"/>
      <c r="V520" s="92" t="s">
        <v>129</v>
      </c>
      <c r="W520" s="92">
        <v>2</v>
      </c>
      <c r="X520" s="93" t="s">
        <v>6408</v>
      </c>
      <c r="Y520" s="88"/>
      <c r="Z520" s="88"/>
      <c r="AA520" s="88"/>
      <c r="AB520" s="88" t="s">
        <v>119</v>
      </c>
      <c r="AC520" s="88" t="s">
        <v>6387</v>
      </c>
      <c r="AD520" s="88" t="s">
        <v>121</v>
      </c>
      <c r="AE520" s="83"/>
    </row>
    <row r="521" spans="1:31" hidden="1" x14ac:dyDescent="0.25">
      <c r="A521" s="88">
        <v>254</v>
      </c>
      <c r="B521" s="88" t="s">
        <v>726</v>
      </c>
      <c r="C521" s="88">
        <v>120</v>
      </c>
      <c r="D521" s="88">
        <v>448</v>
      </c>
      <c r="E521" s="88">
        <v>10600</v>
      </c>
      <c r="F521" s="88" t="s">
        <v>114</v>
      </c>
      <c r="G521" s="88" t="s">
        <v>485</v>
      </c>
      <c r="H521" s="88">
        <v>1</v>
      </c>
      <c r="I521" s="88">
        <v>4389.1899999999996</v>
      </c>
      <c r="J521" s="88" t="s">
        <v>502</v>
      </c>
      <c r="K521" s="88" t="s">
        <v>74</v>
      </c>
      <c r="L521" s="88"/>
      <c r="M521" s="88" t="s">
        <v>738</v>
      </c>
      <c r="N521" s="88"/>
      <c r="O521" s="92"/>
      <c r="P521" s="92" t="s">
        <v>6411</v>
      </c>
      <c r="Q521" s="92" t="s">
        <v>25</v>
      </c>
      <c r="R521" s="92" t="s">
        <v>129</v>
      </c>
      <c r="S521" s="92"/>
      <c r="T521" s="92"/>
      <c r="U521" s="92"/>
      <c r="V521" s="92"/>
      <c r="W521" s="92">
        <v>2</v>
      </c>
      <c r="X521" s="93" t="s">
        <v>6408</v>
      </c>
      <c r="Y521" s="88"/>
      <c r="Z521" s="88"/>
      <c r="AA521" s="88"/>
      <c r="AB521" s="88" t="s">
        <v>119</v>
      </c>
      <c r="AC521" s="88" t="s">
        <v>6387</v>
      </c>
      <c r="AD521" s="88" t="s">
        <v>121</v>
      </c>
      <c r="AE521" s="83"/>
    </row>
    <row r="522" spans="1:31" hidden="1" x14ac:dyDescent="0.25">
      <c r="A522" s="88">
        <v>255</v>
      </c>
      <c r="B522" s="88" t="s">
        <v>720</v>
      </c>
      <c r="C522" s="88">
        <v>120</v>
      </c>
      <c r="D522" s="88">
        <v>448</v>
      </c>
      <c r="E522" s="88">
        <v>10600</v>
      </c>
      <c r="F522" s="88" t="s">
        <v>114</v>
      </c>
      <c r="G522" s="88" t="s">
        <v>485</v>
      </c>
      <c r="H522" s="88">
        <v>1</v>
      </c>
      <c r="I522" s="88">
        <v>4389.2</v>
      </c>
      <c r="J522" s="88" t="s">
        <v>502</v>
      </c>
      <c r="K522" s="88" t="s">
        <v>74</v>
      </c>
      <c r="L522" s="88"/>
      <c r="M522" s="88" t="s">
        <v>738</v>
      </c>
      <c r="N522" s="88"/>
      <c r="O522" s="92"/>
      <c r="P522" s="92" t="s">
        <v>6411</v>
      </c>
      <c r="Q522" s="92" t="s">
        <v>25</v>
      </c>
      <c r="R522" s="92" t="s">
        <v>129</v>
      </c>
      <c r="S522" s="92"/>
      <c r="T522" s="92"/>
      <c r="U522" s="92"/>
      <c r="V522" s="92"/>
      <c r="W522" s="92">
        <v>2</v>
      </c>
      <c r="X522" s="93" t="s">
        <v>6408</v>
      </c>
      <c r="Y522" s="88"/>
      <c r="Z522" s="88"/>
      <c r="AA522" s="88"/>
      <c r="AB522" s="88" t="s">
        <v>119</v>
      </c>
      <c r="AC522" s="88" t="s">
        <v>6387</v>
      </c>
      <c r="AD522" s="88" t="s">
        <v>121</v>
      </c>
      <c r="AE522" s="83"/>
    </row>
    <row r="523" spans="1:31" hidden="1" x14ac:dyDescent="0.25">
      <c r="A523" s="88">
        <v>256</v>
      </c>
      <c r="B523" s="88" t="s">
        <v>727</v>
      </c>
      <c r="C523" s="88">
        <v>120</v>
      </c>
      <c r="D523" s="88">
        <v>2200</v>
      </c>
      <c r="E523" s="88">
        <v>5108</v>
      </c>
      <c r="F523" s="88" t="s">
        <v>114</v>
      </c>
      <c r="G523" s="88" t="s">
        <v>485</v>
      </c>
      <c r="H523" s="88">
        <v>2</v>
      </c>
      <c r="I523" s="88">
        <v>17607.03</v>
      </c>
      <c r="J523" s="88" t="s">
        <v>502</v>
      </c>
      <c r="K523" s="88" t="s">
        <v>74</v>
      </c>
      <c r="L523" s="88"/>
      <c r="M523" s="88" t="s">
        <v>738</v>
      </c>
      <c r="N523" s="88"/>
      <c r="O523" s="92" t="s">
        <v>128</v>
      </c>
      <c r="P523" s="92" t="s">
        <v>6411</v>
      </c>
      <c r="Q523" s="92" t="s">
        <v>26</v>
      </c>
      <c r="R523" s="92" t="s">
        <v>129</v>
      </c>
      <c r="S523" s="92"/>
      <c r="T523" s="92"/>
      <c r="U523" s="92"/>
      <c r="V523" s="92" t="s">
        <v>129</v>
      </c>
      <c r="W523" s="92">
        <v>2</v>
      </c>
      <c r="X523" s="93" t="s">
        <v>6408</v>
      </c>
      <c r="Y523" s="88"/>
      <c r="Z523" s="88"/>
      <c r="AA523" s="88"/>
      <c r="AB523" s="88" t="s">
        <v>119</v>
      </c>
      <c r="AC523" s="88" t="s">
        <v>6388</v>
      </c>
      <c r="AD523" s="88" t="s">
        <v>121</v>
      </c>
      <c r="AE523" s="83"/>
    </row>
    <row r="524" spans="1:31" hidden="1" x14ac:dyDescent="0.25">
      <c r="A524" s="88">
        <v>257</v>
      </c>
      <c r="B524" s="88" t="s">
        <v>728</v>
      </c>
      <c r="C524" s="88">
        <v>120</v>
      </c>
      <c r="D524" s="88">
        <v>2201</v>
      </c>
      <c r="E524" s="88">
        <v>4813</v>
      </c>
      <c r="F524" s="88" t="s">
        <v>114</v>
      </c>
      <c r="G524" s="88" t="s">
        <v>485</v>
      </c>
      <c r="H524" s="88">
        <v>2</v>
      </c>
      <c r="I524" s="88">
        <v>16595.59</v>
      </c>
      <c r="J524" s="88" t="s">
        <v>502</v>
      </c>
      <c r="K524" s="88" t="s">
        <v>74</v>
      </c>
      <c r="L524" s="88"/>
      <c r="M524" s="88" t="s">
        <v>738</v>
      </c>
      <c r="N524" s="88"/>
      <c r="O524" s="92" t="s">
        <v>128</v>
      </c>
      <c r="P524" s="92" t="s">
        <v>6411</v>
      </c>
      <c r="Q524" s="92" t="s">
        <v>26</v>
      </c>
      <c r="R524" s="92" t="s">
        <v>129</v>
      </c>
      <c r="S524" s="92"/>
      <c r="T524" s="92"/>
      <c r="U524" s="92"/>
      <c r="V524" s="92" t="s">
        <v>129</v>
      </c>
      <c r="W524" s="92">
        <v>2</v>
      </c>
      <c r="X524" s="93" t="s">
        <v>6408</v>
      </c>
      <c r="Y524" s="88"/>
      <c r="Z524" s="88"/>
      <c r="AA524" s="88"/>
      <c r="AB524" s="88" t="s">
        <v>119</v>
      </c>
      <c r="AC524" s="88" t="s">
        <v>6389</v>
      </c>
      <c r="AD524" s="88" t="s">
        <v>121</v>
      </c>
      <c r="AE524" s="83"/>
    </row>
    <row r="525" spans="1:31" hidden="1" x14ac:dyDescent="0.25">
      <c r="A525" s="88">
        <v>258</v>
      </c>
      <c r="B525" s="88" t="s">
        <v>728</v>
      </c>
      <c r="C525" s="88">
        <v>120</v>
      </c>
      <c r="D525" s="88">
        <v>2201</v>
      </c>
      <c r="E525" s="88">
        <v>4813</v>
      </c>
      <c r="F525" s="88" t="s">
        <v>114</v>
      </c>
      <c r="G525" s="88" t="s">
        <v>485</v>
      </c>
      <c r="H525" s="88">
        <v>2</v>
      </c>
      <c r="I525" s="88">
        <v>16595.59</v>
      </c>
      <c r="J525" s="88" t="s">
        <v>502</v>
      </c>
      <c r="K525" s="88" t="s">
        <v>74</v>
      </c>
      <c r="L525" s="88"/>
      <c r="M525" s="88" t="s">
        <v>738</v>
      </c>
      <c r="N525" s="88"/>
      <c r="O525" s="92" t="s">
        <v>128</v>
      </c>
      <c r="P525" s="92" t="s">
        <v>6411</v>
      </c>
      <c r="Q525" s="92" t="s">
        <v>26</v>
      </c>
      <c r="R525" s="92" t="s">
        <v>129</v>
      </c>
      <c r="S525" s="92"/>
      <c r="T525" s="92"/>
      <c r="U525" s="92"/>
      <c r="V525" s="92" t="s">
        <v>129</v>
      </c>
      <c r="W525" s="92">
        <v>2</v>
      </c>
      <c r="X525" s="93" t="s">
        <v>6408</v>
      </c>
      <c r="Y525" s="88"/>
      <c r="Z525" s="88"/>
      <c r="AA525" s="88"/>
      <c r="AB525" s="88" t="s">
        <v>119</v>
      </c>
      <c r="AC525" s="88" t="s">
        <v>6390</v>
      </c>
      <c r="AD525" s="88" t="s">
        <v>121</v>
      </c>
      <c r="AE525" s="83"/>
    </row>
    <row r="526" spans="1:31" hidden="1" x14ac:dyDescent="0.25">
      <c r="A526" s="88">
        <v>259</v>
      </c>
      <c r="B526" s="88" t="s">
        <v>708</v>
      </c>
      <c r="C526" s="88">
        <v>120</v>
      </c>
      <c r="D526" s="88">
        <v>600</v>
      </c>
      <c r="E526" s="88">
        <v>1082</v>
      </c>
      <c r="F526" s="88" t="s">
        <v>114</v>
      </c>
      <c r="G526" s="88" t="s">
        <v>485</v>
      </c>
      <c r="H526" s="88">
        <v>1</v>
      </c>
      <c r="I526" s="88">
        <v>575.94000000000005</v>
      </c>
      <c r="J526" s="88" t="s">
        <v>502</v>
      </c>
      <c r="K526" s="88" t="s">
        <v>74</v>
      </c>
      <c r="L526" s="88"/>
      <c r="M526" s="88" t="s">
        <v>738</v>
      </c>
      <c r="N526" s="88"/>
      <c r="O526" s="92"/>
      <c r="P526" s="92" t="s">
        <v>6411</v>
      </c>
      <c r="Q526" s="92" t="s">
        <v>27</v>
      </c>
      <c r="R526" s="92" t="s">
        <v>129</v>
      </c>
      <c r="S526" s="92"/>
      <c r="T526" s="92"/>
      <c r="U526" s="92"/>
      <c r="V526" s="92" t="s">
        <v>129</v>
      </c>
      <c r="W526" s="92">
        <v>2</v>
      </c>
      <c r="X526" s="93" t="s">
        <v>6408</v>
      </c>
      <c r="Y526" s="88"/>
      <c r="Z526" s="88" t="s">
        <v>5083</v>
      </c>
      <c r="AA526" s="88"/>
      <c r="AB526" s="88" t="s">
        <v>119</v>
      </c>
      <c r="AC526" s="88" t="s">
        <v>6391</v>
      </c>
      <c r="AD526" s="88" t="s">
        <v>121</v>
      </c>
      <c r="AE526" s="83"/>
    </row>
    <row r="527" spans="1:31" hidden="1" x14ac:dyDescent="0.25">
      <c r="A527" s="88">
        <v>260</v>
      </c>
      <c r="B527" s="88" t="s">
        <v>727</v>
      </c>
      <c r="C527" s="88">
        <v>120</v>
      </c>
      <c r="D527" s="88">
        <v>2200</v>
      </c>
      <c r="E527" s="88">
        <v>5108</v>
      </c>
      <c r="F527" s="88" t="s">
        <v>114</v>
      </c>
      <c r="G527" s="88" t="s">
        <v>485</v>
      </c>
      <c r="H527" s="88">
        <v>1</v>
      </c>
      <c r="I527" s="88">
        <v>8803.51</v>
      </c>
      <c r="J527" s="88" t="s">
        <v>502</v>
      </c>
      <c r="K527" s="88" t="s">
        <v>74</v>
      </c>
      <c r="L527" s="88"/>
      <c r="M527" s="88" t="s">
        <v>738</v>
      </c>
      <c r="N527" s="88"/>
      <c r="O527" s="92" t="s">
        <v>128</v>
      </c>
      <c r="P527" s="92" t="s">
        <v>6411</v>
      </c>
      <c r="Q527" s="92" t="s">
        <v>26</v>
      </c>
      <c r="R527" s="92" t="s">
        <v>129</v>
      </c>
      <c r="S527" s="92"/>
      <c r="T527" s="92"/>
      <c r="U527" s="92"/>
      <c r="V527" s="92" t="s">
        <v>129</v>
      </c>
      <c r="W527" s="92">
        <v>2</v>
      </c>
      <c r="X527" s="93" t="s">
        <v>6408</v>
      </c>
      <c r="Y527" s="88"/>
      <c r="Z527" s="88" t="s">
        <v>5083</v>
      </c>
      <c r="AA527" s="88"/>
      <c r="AB527" s="88" t="s">
        <v>119</v>
      </c>
      <c r="AC527" s="88" t="s">
        <v>6391</v>
      </c>
      <c r="AD527" s="88" t="s">
        <v>121</v>
      </c>
      <c r="AE527" s="83"/>
    </row>
    <row r="528" spans="1:31" hidden="1" x14ac:dyDescent="0.25">
      <c r="A528" s="88">
        <v>261</v>
      </c>
      <c r="B528" s="88" t="s">
        <v>701</v>
      </c>
      <c r="C528" s="88">
        <v>120</v>
      </c>
      <c r="D528" s="88">
        <v>600</v>
      </c>
      <c r="E528" s="88">
        <v>1220</v>
      </c>
      <c r="F528" s="88" t="s">
        <v>114</v>
      </c>
      <c r="G528" s="88" t="s">
        <v>485</v>
      </c>
      <c r="H528" s="88">
        <v>1</v>
      </c>
      <c r="I528" s="88">
        <v>587.53</v>
      </c>
      <c r="J528" s="88" t="s">
        <v>502</v>
      </c>
      <c r="K528" s="88" t="s">
        <v>74</v>
      </c>
      <c r="L528" s="88"/>
      <c r="M528" s="88" t="s">
        <v>738</v>
      </c>
      <c r="N528" s="88"/>
      <c r="O528" s="92"/>
      <c r="P528" s="92" t="s">
        <v>6411</v>
      </c>
      <c r="Q528" s="92" t="s">
        <v>27</v>
      </c>
      <c r="R528" s="92" t="s">
        <v>129</v>
      </c>
      <c r="S528" s="92"/>
      <c r="T528" s="92"/>
      <c r="U528" s="92"/>
      <c r="V528" s="92" t="s">
        <v>129</v>
      </c>
      <c r="W528" s="92">
        <v>2</v>
      </c>
      <c r="X528" s="93" t="s">
        <v>6408</v>
      </c>
      <c r="Y528" s="88"/>
      <c r="Z528" s="88" t="s">
        <v>5083</v>
      </c>
      <c r="AA528" s="88"/>
      <c r="AB528" s="88" t="s">
        <v>119</v>
      </c>
      <c r="AC528" s="88" t="s">
        <v>6391</v>
      </c>
      <c r="AD528" s="88" t="s">
        <v>121</v>
      </c>
      <c r="AE528" s="83"/>
    </row>
    <row r="529" spans="1:31" hidden="1" x14ac:dyDescent="0.25">
      <c r="A529" s="88">
        <v>262</v>
      </c>
      <c r="B529" s="88" t="s">
        <v>672</v>
      </c>
      <c r="C529" s="88">
        <v>120</v>
      </c>
      <c r="D529" s="88">
        <v>2200</v>
      </c>
      <c r="E529" s="88">
        <v>4813</v>
      </c>
      <c r="F529" s="88" t="s">
        <v>114</v>
      </c>
      <c r="G529" s="88" t="s">
        <v>485</v>
      </c>
      <c r="H529" s="88">
        <v>1</v>
      </c>
      <c r="I529" s="88">
        <v>8297.7999999999993</v>
      </c>
      <c r="J529" s="88" t="s">
        <v>502</v>
      </c>
      <c r="K529" s="88" t="s">
        <v>74</v>
      </c>
      <c r="L529" s="88"/>
      <c r="M529" s="88" t="s">
        <v>738</v>
      </c>
      <c r="N529" s="88"/>
      <c r="O529" s="92" t="s">
        <v>128</v>
      </c>
      <c r="P529" s="92" t="s">
        <v>6411</v>
      </c>
      <c r="Q529" s="92" t="s">
        <v>26</v>
      </c>
      <c r="R529" s="92" t="s">
        <v>129</v>
      </c>
      <c r="S529" s="92"/>
      <c r="T529" s="92"/>
      <c r="U529" s="92"/>
      <c r="V529" s="92"/>
      <c r="W529" s="92">
        <v>2</v>
      </c>
      <c r="X529" s="93" t="s">
        <v>6408</v>
      </c>
      <c r="Y529" s="88"/>
      <c r="Z529" s="88" t="s">
        <v>5083</v>
      </c>
      <c r="AA529" s="88"/>
      <c r="AB529" s="88" t="s">
        <v>119</v>
      </c>
      <c r="AC529" s="88" t="s">
        <v>6391</v>
      </c>
      <c r="AD529" s="88" t="s">
        <v>121</v>
      </c>
      <c r="AE529" s="83"/>
    </row>
    <row r="530" spans="1:31" hidden="1" x14ac:dyDescent="0.25">
      <c r="A530" s="88">
        <v>263</v>
      </c>
      <c r="B530" s="88" t="s">
        <v>731</v>
      </c>
      <c r="C530" s="88">
        <v>120</v>
      </c>
      <c r="D530" s="88">
        <v>600</v>
      </c>
      <c r="E530" s="88">
        <v>3916</v>
      </c>
      <c r="F530" s="88" t="s">
        <v>114</v>
      </c>
      <c r="G530" s="88" t="s">
        <v>485</v>
      </c>
      <c r="H530" s="88">
        <v>4</v>
      </c>
      <c r="I530" s="88">
        <v>8853.2900000000009</v>
      </c>
      <c r="J530" s="88" t="s">
        <v>502</v>
      </c>
      <c r="K530" s="88" t="s">
        <v>74</v>
      </c>
      <c r="L530" s="88"/>
      <c r="M530" s="88" t="s">
        <v>738</v>
      </c>
      <c r="N530" s="88"/>
      <c r="O530" s="92"/>
      <c r="P530" s="92" t="s">
        <v>6411</v>
      </c>
      <c r="Q530" s="92" t="s">
        <v>27</v>
      </c>
      <c r="R530" s="92" t="s">
        <v>129</v>
      </c>
      <c r="S530" s="92"/>
      <c r="T530" s="92"/>
      <c r="U530" s="92"/>
      <c r="V530" s="92" t="s">
        <v>129</v>
      </c>
      <c r="W530" s="92">
        <v>2</v>
      </c>
      <c r="X530" s="93" t="s">
        <v>6408</v>
      </c>
      <c r="Y530" s="88"/>
      <c r="Z530" s="88"/>
      <c r="AA530" s="88"/>
      <c r="AB530" s="88" t="s">
        <v>119</v>
      </c>
      <c r="AC530" s="88" t="s">
        <v>6392</v>
      </c>
      <c r="AD530" s="88" t="s">
        <v>121</v>
      </c>
      <c r="AE530" s="83"/>
    </row>
    <row r="531" spans="1:31" hidden="1" x14ac:dyDescent="0.25">
      <c r="A531" s="88">
        <v>264</v>
      </c>
      <c r="B531" s="88" t="s">
        <v>717</v>
      </c>
      <c r="C531" s="88">
        <v>120</v>
      </c>
      <c r="D531" s="88">
        <v>600</v>
      </c>
      <c r="E531" s="88">
        <v>2445</v>
      </c>
      <c r="F531" s="88" t="s">
        <v>114</v>
      </c>
      <c r="G531" s="88" t="s">
        <v>485</v>
      </c>
      <c r="H531" s="88">
        <v>1</v>
      </c>
      <c r="I531" s="88">
        <v>1381.91</v>
      </c>
      <c r="J531" s="88" t="s">
        <v>502</v>
      </c>
      <c r="K531" s="88" t="s">
        <v>74</v>
      </c>
      <c r="L531" s="88"/>
      <c r="M531" s="88" t="s">
        <v>738</v>
      </c>
      <c r="N531" s="88"/>
      <c r="O531" s="92"/>
      <c r="P531" s="92" t="s">
        <v>6411</v>
      </c>
      <c r="Q531" s="92" t="s">
        <v>27</v>
      </c>
      <c r="R531" s="92" t="s">
        <v>129</v>
      </c>
      <c r="S531" s="92"/>
      <c r="T531" s="92"/>
      <c r="U531" s="92"/>
      <c r="V531" s="92" t="s">
        <v>129</v>
      </c>
      <c r="W531" s="92">
        <v>2</v>
      </c>
      <c r="X531" s="93" t="s">
        <v>6408</v>
      </c>
      <c r="Y531" s="88"/>
      <c r="Z531" s="88"/>
      <c r="AA531" s="88"/>
      <c r="AB531" s="88" t="s">
        <v>119</v>
      </c>
      <c r="AC531" s="88" t="s">
        <v>6392</v>
      </c>
      <c r="AD531" s="88" t="s">
        <v>121</v>
      </c>
      <c r="AE531" s="83"/>
    </row>
    <row r="532" spans="1:31" hidden="1" x14ac:dyDescent="0.25">
      <c r="A532" s="88">
        <v>265</v>
      </c>
      <c r="B532" s="88" t="s">
        <v>732</v>
      </c>
      <c r="C532" s="88">
        <v>120</v>
      </c>
      <c r="D532" s="88">
        <v>600</v>
      </c>
      <c r="E532" s="88">
        <v>3566</v>
      </c>
      <c r="F532" s="88" t="s">
        <v>114</v>
      </c>
      <c r="G532" s="88" t="s">
        <v>485</v>
      </c>
      <c r="H532" s="88">
        <v>4</v>
      </c>
      <c r="I532" s="88">
        <v>7919.58</v>
      </c>
      <c r="J532" s="88" t="s">
        <v>502</v>
      </c>
      <c r="K532" s="88" t="s">
        <v>74</v>
      </c>
      <c r="L532" s="88"/>
      <c r="M532" s="88" t="s">
        <v>738</v>
      </c>
      <c r="N532" s="88"/>
      <c r="O532" s="92"/>
      <c r="P532" s="92" t="s">
        <v>6411</v>
      </c>
      <c r="Q532" s="92" t="s">
        <v>27</v>
      </c>
      <c r="R532" s="92" t="s">
        <v>129</v>
      </c>
      <c r="S532" s="92"/>
      <c r="T532" s="92"/>
      <c r="U532" s="92"/>
      <c r="V532" s="92" t="s">
        <v>129</v>
      </c>
      <c r="W532" s="92">
        <v>2</v>
      </c>
      <c r="X532" s="93" t="s">
        <v>6408</v>
      </c>
      <c r="Y532" s="88"/>
      <c r="Z532" s="88"/>
      <c r="AA532" s="88"/>
      <c r="AB532" s="88" t="s">
        <v>119</v>
      </c>
      <c r="AC532" s="88" t="s">
        <v>6392</v>
      </c>
      <c r="AD532" s="88" t="s">
        <v>121</v>
      </c>
      <c r="AE532" s="83"/>
    </row>
    <row r="533" spans="1:31" hidden="1" x14ac:dyDescent="0.25">
      <c r="A533" s="88">
        <v>266</v>
      </c>
      <c r="B533" s="88" t="s">
        <v>733</v>
      </c>
      <c r="C533" s="88">
        <v>120</v>
      </c>
      <c r="D533" s="88">
        <v>600</v>
      </c>
      <c r="E533" s="88">
        <v>3815</v>
      </c>
      <c r="F533" s="88" t="s">
        <v>114</v>
      </c>
      <c r="G533" s="88" t="s">
        <v>485</v>
      </c>
      <c r="H533" s="88">
        <v>4</v>
      </c>
      <c r="I533" s="88">
        <v>8624.9500000000007</v>
      </c>
      <c r="J533" s="88" t="s">
        <v>502</v>
      </c>
      <c r="K533" s="88" t="s">
        <v>74</v>
      </c>
      <c r="L533" s="88"/>
      <c r="M533" s="88" t="s">
        <v>738</v>
      </c>
      <c r="N533" s="88"/>
      <c r="O533" s="92"/>
      <c r="P533" s="92" t="s">
        <v>6411</v>
      </c>
      <c r="Q533" s="92" t="s">
        <v>27</v>
      </c>
      <c r="R533" s="92" t="s">
        <v>129</v>
      </c>
      <c r="S533" s="92"/>
      <c r="T533" s="92"/>
      <c r="U533" s="92"/>
      <c r="V533" s="92" t="s">
        <v>129</v>
      </c>
      <c r="W533" s="92">
        <v>2</v>
      </c>
      <c r="X533" s="93" t="s">
        <v>6408</v>
      </c>
      <c r="Y533" s="88"/>
      <c r="Z533" s="88"/>
      <c r="AA533" s="88"/>
      <c r="AB533" s="88" t="s">
        <v>119</v>
      </c>
      <c r="AC533" s="88" t="s">
        <v>6392</v>
      </c>
      <c r="AD533" s="88" t="s">
        <v>121</v>
      </c>
      <c r="AE533" s="83"/>
    </row>
    <row r="534" spans="1:31" hidden="1" x14ac:dyDescent="0.25">
      <c r="A534" s="88">
        <v>267</v>
      </c>
      <c r="B534" s="88" t="s">
        <v>717</v>
      </c>
      <c r="C534" s="88">
        <v>120</v>
      </c>
      <c r="D534" s="88">
        <v>600</v>
      </c>
      <c r="E534" s="88">
        <v>2445</v>
      </c>
      <c r="F534" s="88" t="s">
        <v>114</v>
      </c>
      <c r="G534" s="88" t="s">
        <v>485</v>
      </c>
      <c r="H534" s="88">
        <v>1</v>
      </c>
      <c r="I534" s="88">
        <v>1381.91</v>
      </c>
      <c r="J534" s="88" t="s">
        <v>502</v>
      </c>
      <c r="K534" s="88" t="s">
        <v>74</v>
      </c>
      <c r="L534" s="88"/>
      <c r="M534" s="88" t="s">
        <v>738</v>
      </c>
      <c r="N534" s="88"/>
      <c r="O534" s="92"/>
      <c r="P534" s="92" t="s">
        <v>6411</v>
      </c>
      <c r="Q534" s="92" t="s">
        <v>27</v>
      </c>
      <c r="R534" s="92" t="s">
        <v>129</v>
      </c>
      <c r="S534" s="92"/>
      <c r="T534" s="92"/>
      <c r="U534" s="92"/>
      <c r="V534" s="92" t="s">
        <v>129</v>
      </c>
      <c r="W534" s="92">
        <v>2</v>
      </c>
      <c r="X534" s="93" t="s">
        <v>6408</v>
      </c>
      <c r="Y534" s="88"/>
      <c r="Z534" s="88"/>
      <c r="AA534" s="88"/>
      <c r="AB534" s="88" t="s">
        <v>119</v>
      </c>
      <c r="AC534" s="88" t="s">
        <v>6393</v>
      </c>
      <c r="AD534" s="88" t="s">
        <v>121</v>
      </c>
      <c r="AE534" s="83"/>
    </row>
    <row r="535" spans="1:31" hidden="1" x14ac:dyDescent="0.25">
      <c r="A535" s="88">
        <v>268</v>
      </c>
      <c r="B535" s="88" t="s">
        <v>735</v>
      </c>
      <c r="C535" s="88">
        <v>120</v>
      </c>
      <c r="D535" s="88">
        <v>750</v>
      </c>
      <c r="E535" s="88">
        <v>4769</v>
      </c>
      <c r="F535" s="88" t="s">
        <v>114</v>
      </c>
      <c r="G535" s="88" t="s">
        <v>485</v>
      </c>
      <c r="H535" s="88">
        <v>1</v>
      </c>
      <c r="I535" s="88">
        <v>3369.3</v>
      </c>
      <c r="J535" s="88" t="s">
        <v>502</v>
      </c>
      <c r="K535" s="88" t="s">
        <v>74</v>
      </c>
      <c r="L535" s="88"/>
      <c r="M535" s="88" t="s">
        <v>738</v>
      </c>
      <c r="N535" s="88"/>
      <c r="O535" s="92"/>
      <c r="P535" s="92" t="s">
        <v>6411</v>
      </c>
      <c r="Q535" s="92" t="s">
        <v>27</v>
      </c>
      <c r="R535" s="92" t="s">
        <v>129</v>
      </c>
      <c r="S535" s="92"/>
      <c r="T535" s="92"/>
      <c r="U535" s="92"/>
      <c r="V535" s="92" t="s">
        <v>129</v>
      </c>
      <c r="W535" s="92">
        <v>2</v>
      </c>
      <c r="X535" s="93" t="s">
        <v>6408</v>
      </c>
      <c r="Y535" s="88"/>
      <c r="Z535" s="88"/>
      <c r="AA535" s="88"/>
      <c r="AB535" s="88" t="s">
        <v>119</v>
      </c>
      <c r="AC535" s="88" t="s">
        <v>6393</v>
      </c>
      <c r="AD535" s="88" t="s">
        <v>121</v>
      </c>
      <c r="AE535" s="83"/>
    </row>
    <row r="536" spans="1:31" hidden="1" x14ac:dyDescent="0.25">
      <c r="A536" s="88">
        <v>269</v>
      </c>
      <c r="B536" s="88" t="s">
        <v>724</v>
      </c>
      <c r="C536" s="88">
        <v>120</v>
      </c>
      <c r="D536" s="88">
        <v>600</v>
      </c>
      <c r="E536" s="88">
        <v>6329</v>
      </c>
      <c r="F536" s="88" t="s">
        <v>114</v>
      </c>
      <c r="G536" s="88" t="s">
        <v>485</v>
      </c>
      <c r="H536" s="88">
        <v>2</v>
      </c>
      <c r="I536" s="88">
        <v>7154.3</v>
      </c>
      <c r="J536" s="88" t="s">
        <v>502</v>
      </c>
      <c r="K536" s="88" t="s">
        <v>74</v>
      </c>
      <c r="L536" s="88"/>
      <c r="M536" s="88" t="s">
        <v>738</v>
      </c>
      <c r="N536" s="88"/>
      <c r="O536" s="92"/>
      <c r="P536" s="92" t="s">
        <v>6411</v>
      </c>
      <c r="Q536" s="92" t="s">
        <v>27</v>
      </c>
      <c r="R536" s="92" t="s">
        <v>129</v>
      </c>
      <c r="S536" s="92"/>
      <c r="T536" s="92"/>
      <c r="U536" s="92"/>
      <c r="V536" s="92" t="s">
        <v>129</v>
      </c>
      <c r="W536" s="92">
        <v>2</v>
      </c>
      <c r="X536" s="93" t="s">
        <v>6408</v>
      </c>
      <c r="Y536" s="88"/>
      <c r="Z536" s="88"/>
      <c r="AA536" s="88"/>
      <c r="AB536" s="88" t="s">
        <v>119</v>
      </c>
      <c r="AC536" s="88" t="s">
        <v>6393</v>
      </c>
      <c r="AD536" s="88" t="s">
        <v>121</v>
      </c>
      <c r="AE536" s="83"/>
    </row>
    <row r="537" spans="1:31" hidden="1" x14ac:dyDescent="0.25">
      <c r="A537" s="88">
        <v>270</v>
      </c>
      <c r="B537" s="88" t="s">
        <v>735</v>
      </c>
      <c r="C537" s="88">
        <v>120</v>
      </c>
      <c r="D537" s="88">
        <v>750</v>
      </c>
      <c r="E537" s="88">
        <v>4769</v>
      </c>
      <c r="F537" s="88" t="s">
        <v>114</v>
      </c>
      <c r="G537" s="88" t="s">
        <v>485</v>
      </c>
      <c r="H537" s="88">
        <v>1</v>
      </c>
      <c r="I537" s="88">
        <v>3369.3</v>
      </c>
      <c r="J537" s="88" t="s">
        <v>502</v>
      </c>
      <c r="K537" s="88" t="s">
        <v>74</v>
      </c>
      <c r="L537" s="88"/>
      <c r="M537" s="88" t="s">
        <v>738</v>
      </c>
      <c r="N537" s="88"/>
      <c r="O537" s="92"/>
      <c r="P537" s="92" t="s">
        <v>6411</v>
      </c>
      <c r="Q537" s="92" t="s">
        <v>27</v>
      </c>
      <c r="R537" s="92" t="s">
        <v>129</v>
      </c>
      <c r="S537" s="92"/>
      <c r="T537" s="92"/>
      <c r="U537" s="92"/>
      <c r="V537" s="92" t="s">
        <v>129</v>
      </c>
      <c r="W537" s="92">
        <v>2</v>
      </c>
      <c r="X537" s="93" t="s">
        <v>6408</v>
      </c>
      <c r="Y537" s="88"/>
      <c r="Z537" s="88"/>
      <c r="AA537" s="88"/>
      <c r="AB537" s="88" t="s">
        <v>119</v>
      </c>
      <c r="AC537" s="88" t="s">
        <v>6394</v>
      </c>
      <c r="AD537" s="88" t="s">
        <v>121</v>
      </c>
      <c r="AE537" s="83"/>
    </row>
    <row r="538" spans="1:31" hidden="1" x14ac:dyDescent="0.25">
      <c r="A538" s="88">
        <v>271</v>
      </c>
      <c r="B538" s="88" t="s">
        <v>724</v>
      </c>
      <c r="C538" s="88">
        <v>120</v>
      </c>
      <c r="D538" s="88">
        <v>600</v>
      </c>
      <c r="E538" s="88">
        <v>6329</v>
      </c>
      <c r="F538" s="88" t="s">
        <v>114</v>
      </c>
      <c r="G538" s="88" t="s">
        <v>485</v>
      </c>
      <c r="H538" s="88">
        <v>1</v>
      </c>
      <c r="I538" s="88">
        <v>3577.15</v>
      </c>
      <c r="J538" s="88" t="s">
        <v>502</v>
      </c>
      <c r="K538" s="88" t="s">
        <v>74</v>
      </c>
      <c r="L538" s="88"/>
      <c r="M538" s="88" t="s">
        <v>738</v>
      </c>
      <c r="N538" s="88"/>
      <c r="O538" s="92"/>
      <c r="P538" s="92" t="s">
        <v>6411</v>
      </c>
      <c r="Q538" s="92" t="s">
        <v>27</v>
      </c>
      <c r="R538" s="92" t="s">
        <v>129</v>
      </c>
      <c r="S538" s="92"/>
      <c r="T538" s="92"/>
      <c r="U538" s="92"/>
      <c r="V538" s="92" t="s">
        <v>129</v>
      </c>
      <c r="W538" s="92">
        <v>2</v>
      </c>
      <c r="X538" s="93" t="s">
        <v>6408</v>
      </c>
      <c r="Y538" s="88"/>
      <c r="Z538" s="88"/>
      <c r="AA538" s="88"/>
      <c r="AB538" s="88" t="s">
        <v>119</v>
      </c>
      <c r="AC538" s="88" t="s">
        <v>6394</v>
      </c>
      <c r="AD538" s="88" t="s">
        <v>121</v>
      </c>
      <c r="AE538" s="83"/>
    </row>
    <row r="539" spans="1:31" hidden="1" x14ac:dyDescent="0.25">
      <c r="A539" s="88">
        <v>272</v>
      </c>
      <c r="B539" s="88" t="s">
        <v>708</v>
      </c>
      <c r="C539" s="88">
        <v>120</v>
      </c>
      <c r="D539" s="88">
        <v>600</v>
      </c>
      <c r="E539" s="88">
        <v>1082</v>
      </c>
      <c r="F539" s="88" t="s">
        <v>114</v>
      </c>
      <c r="G539" s="88" t="s">
        <v>485</v>
      </c>
      <c r="H539" s="88">
        <v>3</v>
      </c>
      <c r="I539" s="88">
        <v>1727.82</v>
      </c>
      <c r="J539" s="88" t="s">
        <v>502</v>
      </c>
      <c r="K539" s="88" t="s">
        <v>74</v>
      </c>
      <c r="L539" s="88"/>
      <c r="M539" s="88" t="s">
        <v>738</v>
      </c>
      <c r="N539" s="88"/>
      <c r="O539" s="92"/>
      <c r="P539" s="92" t="s">
        <v>6411</v>
      </c>
      <c r="Q539" s="92" t="s">
        <v>27</v>
      </c>
      <c r="R539" s="92" t="s">
        <v>129</v>
      </c>
      <c r="S539" s="92"/>
      <c r="T539" s="92"/>
      <c r="U539" s="92"/>
      <c r="V539" s="92" t="s">
        <v>129</v>
      </c>
      <c r="W539" s="92">
        <v>2</v>
      </c>
      <c r="X539" s="93" t="s">
        <v>6408</v>
      </c>
      <c r="Y539" s="88"/>
      <c r="Z539" s="88"/>
      <c r="AA539" s="88"/>
      <c r="AB539" s="88" t="s">
        <v>119</v>
      </c>
      <c r="AC539" s="88" t="s">
        <v>6394</v>
      </c>
      <c r="AD539" s="88" t="s">
        <v>121</v>
      </c>
      <c r="AE539" s="83"/>
    </row>
    <row r="540" spans="1:31" hidden="1" x14ac:dyDescent="0.25">
      <c r="A540" s="88">
        <v>273</v>
      </c>
      <c r="B540" s="88" t="s">
        <v>668</v>
      </c>
      <c r="C540" s="88">
        <v>120</v>
      </c>
      <c r="D540" s="88">
        <v>750</v>
      </c>
      <c r="E540" s="88">
        <v>798</v>
      </c>
      <c r="F540" s="88" t="s">
        <v>114</v>
      </c>
      <c r="G540" s="88" t="s">
        <v>485</v>
      </c>
      <c r="H540" s="88">
        <v>2</v>
      </c>
      <c r="I540" s="88">
        <v>1127.57</v>
      </c>
      <c r="J540" s="88" t="s">
        <v>502</v>
      </c>
      <c r="K540" s="88" t="s">
        <v>74</v>
      </c>
      <c r="L540" s="88"/>
      <c r="M540" s="88" t="s">
        <v>738</v>
      </c>
      <c r="N540" s="88"/>
      <c r="O540" s="92"/>
      <c r="P540" s="92" t="s">
        <v>6411</v>
      </c>
      <c r="Q540" s="92" t="s">
        <v>27</v>
      </c>
      <c r="R540" s="92" t="s">
        <v>129</v>
      </c>
      <c r="S540" s="92"/>
      <c r="T540" s="92"/>
      <c r="U540" s="92"/>
      <c r="V540" s="92" t="s">
        <v>129</v>
      </c>
      <c r="W540" s="92">
        <v>2</v>
      </c>
      <c r="X540" s="93" t="s">
        <v>6408</v>
      </c>
      <c r="Y540" s="88"/>
      <c r="Z540" s="88"/>
      <c r="AA540" s="88"/>
      <c r="AB540" s="88" t="s">
        <v>119</v>
      </c>
      <c r="AC540" s="88" t="s">
        <v>6394</v>
      </c>
      <c r="AD540" s="88" t="s">
        <v>121</v>
      </c>
      <c r="AE540" s="83"/>
    </row>
    <row r="541" spans="1:31" hidden="1" x14ac:dyDescent="0.25">
      <c r="A541" s="88">
        <v>274</v>
      </c>
      <c r="B541" s="88" t="s">
        <v>714</v>
      </c>
      <c r="C541" s="88">
        <v>120</v>
      </c>
      <c r="D541" s="88">
        <v>1980</v>
      </c>
      <c r="E541" s="88">
        <v>3219</v>
      </c>
      <c r="F541" s="88" t="s">
        <v>114</v>
      </c>
      <c r="G541" s="88" t="s">
        <v>485</v>
      </c>
      <c r="H541" s="88">
        <v>2</v>
      </c>
      <c r="I541" s="88">
        <v>8454.2900000000009</v>
      </c>
      <c r="J541" s="88" t="s">
        <v>502</v>
      </c>
      <c r="K541" s="88" t="s">
        <v>74</v>
      </c>
      <c r="L541" s="88"/>
      <c r="M541" s="88" t="s">
        <v>738</v>
      </c>
      <c r="N541" s="88"/>
      <c r="O541" s="92" t="s">
        <v>128</v>
      </c>
      <c r="P541" s="92" t="s">
        <v>6411</v>
      </c>
      <c r="Q541" s="92" t="s">
        <v>26</v>
      </c>
      <c r="R541" s="92" t="s">
        <v>129</v>
      </c>
      <c r="S541" s="92"/>
      <c r="T541" s="92"/>
      <c r="U541" s="92"/>
      <c r="V541" s="92"/>
      <c r="W541" s="92">
        <v>2</v>
      </c>
      <c r="X541" s="93" t="s">
        <v>6408</v>
      </c>
      <c r="Y541" s="88"/>
      <c r="Z541" s="88"/>
      <c r="AA541" s="88"/>
      <c r="AB541" s="88" t="s">
        <v>119</v>
      </c>
      <c r="AC541" s="88" t="s">
        <v>6394</v>
      </c>
      <c r="AD541" s="88" t="s">
        <v>121</v>
      </c>
      <c r="AE541" s="83"/>
    </row>
    <row r="542" spans="1:31" hidden="1" x14ac:dyDescent="0.25">
      <c r="A542" s="88">
        <v>275</v>
      </c>
      <c r="B542" s="88" t="s">
        <v>711</v>
      </c>
      <c r="C542" s="88">
        <v>120</v>
      </c>
      <c r="D542" s="88">
        <v>600</v>
      </c>
      <c r="E542" s="88">
        <v>1220</v>
      </c>
      <c r="F542" s="88" t="s">
        <v>114</v>
      </c>
      <c r="G542" s="88" t="s">
        <v>485</v>
      </c>
      <c r="H542" s="88">
        <v>2</v>
      </c>
      <c r="I542" s="88">
        <v>1164.6600000000001</v>
      </c>
      <c r="J542" s="88" t="s">
        <v>502</v>
      </c>
      <c r="K542" s="88" t="s">
        <v>74</v>
      </c>
      <c r="L542" s="88"/>
      <c r="M542" s="88" t="s">
        <v>738</v>
      </c>
      <c r="N542" s="88"/>
      <c r="O542" s="92"/>
      <c r="P542" s="92" t="s">
        <v>6411</v>
      </c>
      <c r="Q542" s="92" t="s">
        <v>27</v>
      </c>
      <c r="R542" s="92" t="s">
        <v>129</v>
      </c>
      <c r="S542" s="92"/>
      <c r="T542" s="92"/>
      <c r="U542" s="92"/>
      <c r="V542" s="92" t="s">
        <v>129</v>
      </c>
      <c r="W542" s="92">
        <v>2</v>
      </c>
      <c r="X542" s="93" t="s">
        <v>6408</v>
      </c>
      <c r="Y542" s="88"/>
      <c r="Z542" s="88" t="s">
        <v>5083</v>
      </c>
      <c r="AA542" s="88"/>
      <c r="AB542" s="88" t="s">
        <v>119</v>
      </c>
      <c r="AC542" s="88" t="s">
        <v>6413</v>
      </c>
      <c r="AD542" s="88" t="s">
        <v>121</v>
      </c>
      <c r="AE542" s="83"/>
    </row>
    <row r="543" spans="1:31" hidden="1" x14ac:dyDescent="0.25">
      <c r="A543" s="88">
        <v>276</v>
      </c>
      <c r="B543" s="88" t="s">
        <v>714</v>
      </c>
      <c r="C543" s="88">
        <v>120</v>
      </c>
      <c r="D543" s="88">
        <v>1980</v>
      </c>
      <c r="E543" s="88">
        <v>3219</v>
      </c>
      <c r="F543" s="88" t="s">
        <v>114</v>
      </c>
      <c r="G543" s="88" t="s">
        <v>485</v>
      </c>
      <c r="H543" s="88">
        <v>1</v>
      </c>
      <c r="I543" s="88">
        <v>4227.1499999999996</v>
      </c>
      <c r="J543" s="88" t="s">
        <v>502</v>
      </c>
      <c r="K543" s="88" t="s">
        <v>74</v>
      </c>
      <c r="L543" s="88"/>
      <c r="M543" s="88" t="s">
        <v>738</v>
      </c>
      <c r="N543" s="88"/>
      <c r="O543" s="92" t="s">
        <v>128</v>
      </c>
      <c r="P543" s="92" t="s">
        <v>6411</v>
      </c>
      <c r="Q543" s="92" t="s">
        <v>26</v>
      </c>
      <c r="R543" s="92" t="s">
        <v>129</v>
      </c>
      <c r="S543" s="92"/>
      <c r="T543" s="92"/>
      <c r="U543" s="92"/>
      <c r="V543" s="92"/>
      <c r="W543" s="92">
        <v>2</v>
      </c>
      <c r="X543" s="93" t="s">
        <v>6408</v>
      </c>
      <c r="Y543" s="88"/>
      <c r="Z543" s="88" t="s">
        <v>5083</v>
      </c>
      <c r="AA543" s="88"/>
      <c r="AB543" s="88" t="s">
        <v>119</v>
      </c>
      <c r="AC543" s="88" t="s">
        <v>6413</v>
      </c>
      <c r="AD543" s="88" t="s">
        <v>121</v>
      </c>
      <c r="AE543" s="83"/>
    </row>
    <row r="544" spans="1:31" hidden="1" x14ac:dyDescent="0.25">
      <c r="A544" s="2">
        <v>1</v>
      </c>
      <c r="B544" t="s">
        <v>756</v>
      </c>
      <c r="C544">
        <v>12</v>
      </c>
      <c r="D544">
        <v>40</v>
      </c>
      <c r="E544">
        <v>12000</v>
      </c>
      <c r="F544" t="s">
        <v>114</v>
      </c>
      <c r="G544" s="2" t="s">
        <v>485</v>
      </c>
      <c r="H544">
        <v>5</v>
      </c>
      <c r="I544">
        <v>226.08</v>
      </c>
      <c r="J544" s="2" t="s">
        <v>502</v>
      </c>
      <c r="K544" s="2" t="s">
        <v>74</v>
      </c>
      <c r="M544" t="s">
        <v>1134</v>
      </c>
      <c r="O544"/>
      <c r="P544" s="19" t="s">
        <v>760</v>
      </c>
      <c r="R544" s="19" t="s">
        <v>129</v>
      </c>
      <c r="W544" s="20">
        <v>3</v>
      </c>
      <c r="X544" s="65" t="s">
        <v>504</v>
      </c>
      <c r="AB544" t="s">
        <v>119</v>
      </c>
      <c r="AC544" t="s">
        <v>759</v>
      </c>
      <c r="AD544" s="2" t="s">
        <v>121</v>
      </c>
      <c r="AE544" s="83" t="str">
        <f>IF(LEN('List chi tiet'!$B$2)=0,"",'List chi tiet'!$B$2)</f>
        <v>10626-051 DG SÂN VẬN ĐỘNG HÙNG VƯƠNG</v>
      </c>
    </row>
    <row r="545" spans="1:31" hidden="1" x14ac:dyDescent="0.25">
      <c r="A545" s="2">
        <v>2</v>
      </c>
      <c r="B545" t="s">
        <v>761</v>
      </c>
      <c r="C545">
        <v>12</v>
      </c>
      <c r="D545">
        <v>100</v>
      </c>
      <c r="E545">
        <v>100</v>
      </c>
      <c r="F545" t="s">
        <v>114</v>
      </c>
      <c r="G545" s="2" t="s">
        <v>485</v>
      </c>
      <c r="H545">
        <v>1</v>
      </c>
      <c r="I545">
        <v>0.63</v>
      </c>
      <c r="J545" s="2" t="s">
        <v>502</v>
      </c>
      <c r="K545" s="2" t="s">
        <v>74</v>
      </c>
      <c r="M545" t="s">
        <v>1134</v>
      </c>
      <c r="O545"/>
      <c r="P545" s="19" t="s">
        <v>760</v>
      </c>
      <c r="Q545" s="19" t="s">
        <v>25</v>
      </c>
      <c r="R545" s="19" t="s">
        <v>129</v>
      </c>
      <c r="U545" s="19" t="s">
        <v>129</v>
      </c>
      <c r="W545" s="20">
        <v>3</v>
      </c>
      <c r="X545" s="65" t="s">
        <v>504</v>
      </c>
      <c r="AB545" t="s">
        <v>119</v>
      </c>
      <c r="AC545" t="s">
        <v>759</v>
      </c>
      <c r="AD545" s="2" t="s">
        <v>121</v>
      </c>
      <c r="AE545" s="83" t="str">
        <f>IF(LEN('List chi tiet'!$B$2)=0,"",'List chi tiet'!$B$2)</f>
        <v>10626-051 DG SÂN VẬN ĐỘNG HÙNG VƯƠNG</v>
      </c>
    </row>
    <row r="546" spans="1:31" hidden="1" x14ac:dyDescent="0.25">
      <c r="A546" s="2">
        <v>3</v>
      </c>
      <c r="B546" t="s">
        <v>763</v>
      </c>
      <c r="C546">
        <v>12</v>
      </c>
      <c r="D546">
        <v>100</v>
      </c>
      <c r="E546">
        <v>100</v>
      </c>
      <c r="F546" t="s">
        <v>114</v>
      </c>
      <c r="G546" s="2" t="s">
        <v>485</v>
      </c>
      <c r="H546">
        <v>2</v>
      </c>
      <c r="I546">
        <v>1.26</v>
      </c>
      <c r="J546" s="2" t="s">
        <v>502</v>
      </c>
      <c r="K546" s="2" t="s">
        <v>74</v>
      </c>
      <c r="M546" t="s">
        <v>1134</v>
      </c>
      <c r="O546"/>
      <c r="P546" s="19" t="s">
        <v>760</v>
      </c>
      <c r="Q546" s="19" t="s">
        <v>25</v>
      </c>
      <c r="R546" s="19" t="s">
        <v>129</v>
      </c>
      <c r="U546" s="19" t="s">
        <v>129</v>
      </c>
      <c r="W546" s="20">
        <v>3</v>
      </c>
      <c r="X546" s="65" t="s">
        <v>504</v>
      </c>
      <c r="AB546" t="s">
        <v>119</v>
      </c>
      <c r="AC546" t="s">
        <v>759</v>
      </c>
      <c r="AD546" s="2" t="s">
        <v>121</v>
      </c>
      <c r="AE546" s="83" t="str">
        <f>IF(LEN('List chi tiet'!$B$2)=0,"",'List chi tiet'!$B$2)</f>
        <v>10626-051 DG SÂN VẬN ĐỘNG HÙNG VƯƠNG</v>
      </c>
    </row>
    <row r="547" spans="1:31" hidden="1" x14ac:dyDescent="0.25">
      <c r="A547" s="2">
        <v>4</v>
      </c>
      <c r="B547" t="s">
        <v>764</v>
      </c>
      <c r="C547">
        <v>12</v>
      </c>
      <c r="D547">
        <v>100</v>
      </c>
      <c r="E547">
        <v>100</v>
      </c>
      <c r="F547" t="s">
        <v>114</v>
      </c>
      <c r="G547" s="2" t="s">
        <v>485</v>
      </c>
      <c r="H547">
        <v>6</v>
      </c>
      <c r="I547">
        <v>3.78</v>
      </c>
      <c r="J547" s="2" t="s">
        <v>502</v>
      </c>
      <c r="K547" s="2" t="s">
        <v>74</v>
      </c>
      <c r="M547" t="s">
        <v>1134</v>
      </c>
      <c r="O547"/>
      <c r="P547" s="19" t="s">
        <v>760</v>
      </c>
      <c r="Q547" s="19" t="s">
        <v>25</v>
      </c>
      <c r="R547" s="19" t="s">
        <v>129</v>
      </c>
      <c r="U547" s="19" t="s">
        <v>129</v>
      </c>
      <c r="W547" s="20">
        <v>3</v>
      </c>
      <c r="X547" s="65" t="s">
        <v>504</v>
      </c>
      <c r="AB547" t="s">
        <v>119</v>
      </c>
      <c r="AC547" t="s">
        <v>759</v>
      </c>
      <c r="AD547" s="2" t="s">
        <v>121</v>
      </c>
      <c r="AE547" s="83" t="str">
        <f>IF(LEN('List chi tiet'!$B$2)=0,"",'List chi tiet'!$B$2)</f>
        <v>10626-051 DG SÂN VẬN ĐỘNG HÙNG VƯƠNG</v>
      </c>
    </row>
    <row r="548" spans="1:31" hidden="1" x14ac:dyDescent="0.25">
      <c r="A548" s="2">
        <v>5</v>
      </c>
      <c r="B548" t="s">
        <v>765</v>
      </c>
      <c r="C548">
        <v>12</v>
      </c>
      <c r="D548">
        <v>628</v>
      </c>
      <c r="E548">
        <v>648</v>
      </c>
      <c r="F548" t="s">
        <v>114</v>
      </c>
      <c r="G548" s="2" t="s">
        <v>485</v>
      </c>
      <c r="H548">
        <v>2</v>
      </c>
      <c r="I548">
        <v>76.3</v>
      </c>
      <c r="J548" s="2" t="s">
        <v>502</v>
      </c>
      <c r="K548" s="2" t="s">
        <v>74</v>
      </c>
      <c r="M548" t="s">
        <v>1134</v>
      </c>
      <c r="O548"/>
      <c r="P548" s="19" t="s">
        <v>760</v>
      </c>
      <c r="Q548" s="19" t="s">
        <v>25</v>
      </c>
      <c r="R548" s="19" t="s">
        <v>129</v>
      </c>
      <c r="U548" s="19" t="s">
        <v>129</v>
      </c>
      <c r="W548" s="20">
        <v>3</v>
      </c>
      <c r="X548" s="65" t="s">
        <v>504</v>
      </c>
      <c r="AB548" t="s">
        <v>119</v>
      </c>
      <c r="AC548" t="s">
        <v>759</v>
      </c>
      <c r="AD548" s="2" t="s">
        <v>121</v>
      </c>
      <c r="AE548" s="83" t="str">
        <f>IF(LEN('List chi tiet'!$B$2)=0,"",'List chi tiet'!$B$2)</f>
        <v>10626-051 DG SÂN VẬN ĐỘNG HÙNG VƯƠNG</v>
      </c>
    </row>
    <row r="549" spans="1:31" hidden="1" x14ac:dyDescent="0.25">
      <c r="A549" s="2">
        <v>6</v>
      </c>
      <c r="B549" t="s">
        <v>767</v>
      </c>
      <c r="C549">
        <v>12</v>
      </c>
      <c r="D549">
        <v>628</v>
      </c>
      <c r="E549">
        <v>648</v>
      </c>
      <c r="F549" t="s">
        <v>114</v>
      </c>
      <c r="G549" s="2" t="s">
        <v>485</v>
      </c>
      <c r="H549">
        <v>2</v>
      </c>
      <c r="I549">
        <v>76.3</v>
      </c>
      <c r="J549" s="2" t="s">
        <v>502</v>
      </c>
      <c r="K549" s="2" t="s">
        <v>74</v>
      </c>
      <c r="M549" t="s">
        <v>1134</v>
      </c>
      <c r="O549"/>
      <c r="P549" s="19" t="s">
        <v>760</v>
      </c>
      <c r="Q549" s="19" t="s">
        <v>25</v>
      </c>
      <c r="R549" s="19" t="s">
        <v>129</v>
      </c>
      <c r="U549" s="19" t="s">
        <v>129</v>
      </c>
      <c r="W549" s="20">
        <v>3</v>
      </c>
      <c r="X549" s="65" t="s">
        <v>504</v>
      </c>
      <c r="AB549" t="s">
        <v>119</v>
      </c>
      <c r="AC549" t="s">
        <v>759</v>
      </c>
      <c r="AD549" s="2" t="s">
        <v>121</v>
      </c>
      <c r="AE549" s="83" t="str">
        <f>IF(LEN('List chi tiet'!$B$2)=0,"",'List chi tiet'!$B$2)</f>
        <v>10626-051 DG SÂN VẬN ĐỘNG HÙNG VƯƠNG</v>
      </c>
    </row>
    <row r="550" spans="1:31" hidden="1" x14ac:dyDescent="0.25">
      <c r="A550" s="2">
        <v>7</v>
      </c>
      <c r="B550" t="s">
        <v>768</v>
      </c>
      <c r="C550">
        <v>12</v>
      </c>
      <c r="D550">
        <v>100</v>
      </c>
      <c r="E550">
        <v>100</v>
      </c>
      <c r="F550" t="s">
        <v>114</v>
      </c>
      <c r="G550" s="2" t="s">
        <v>485</v>
      </c>
      <c r="H550">
        <v>4</v>
      </c>
      <c r="I550">
        <v>2.52</v>
      </c>
      <c r="J550" s="2" t="s">
        <v>502</v>
      </c>
      <c r="K550" s="2" t="s">
        <v>74</v>
      </c>
      <c r="M550" t="s">
        <v>1134</v>
      </c>
      <c r="O550"/>
      <c r="P550" s="19" t="s">
        <v>760</v>
      </c>
      <c r="Q550" s="19" t="s">
        <v>25</v>
      </c>
      <c r="R550" s="19" t="s">
        <v>129</v>
      </c>
      <c r="U550" s="19" t="s">
        <v>129</v>
      </c>
      <c r="W550" s="20">
        <v>3</v>
      </c>
      <c r="X550" s="65" t="s">
        <v>504</v>
      </c>
      <c r="AB550" t="s">
        <v>119</v>
      </c>
      <c r="AC550" t="s">
        <v>759</v>
      </c>
      <c r="AD550" s="2" t="s">
        <v>121</v>
      </c>
      <c r="AE550" s="83" t="str">
        <f>IF(LEN('List chi tiet'!$B$2)=0,"",'List chi tiet'!$B$2)</f>
        <v>10626-051 DG SÂN VẬN ĐỘNG HÙNG VƯƠNG</v>
      </c>
    </row>
    <row r="551" spans="1:31" hidden="1" x14ac:dyDescent="0.25">
      <c r="A551" s="2">
        <v>8</v>
      </c>
      <c r="B551" t="s">
        <v>769</v>
      </c>
      <c r="C551">
        <v>12</v>
      </c>
      <c r="D551">
        <v>628</v>
      </c>
      <c r="E551">
        <v>648</v>
      </c>
      <c r="F551" t="s">
        <v>114</v>
      </c>
      <c r="G551" s="2" t="s">
        <v>485</v>
      </c>
      <c r="H551">
        <v>2</v>
      </c>
      <c r="I551">
        <v>76.3</v>
      </c>
      <c r="J551" s="2" t="s">
        <v>502</v>
      </c>
      <c r="K551" s="2" t="s">
        <v>74</v>
      </c>
      <c r="M551" t="s">
        <v>1134</v>
      </c>
      <c r="O551"/>
      <c r="P551" s="19" t="s">
        <v>760</v>
      </c>
      <c r="Q551" s="19" t="s">
        <v>25</v>
      </c>
      <c r="R551" s="19" t="s">
        <v>129</v>
      </c>
      <c r="U551" s="19" t="s">
        <v>129</v>
      </c>
      <c r="W551" s="20">
        <v>3</v>
      </c>
      <c r="X551" s="65" t="s">
        <v>504</v>
      </c>
      <c r="AB551" t="s">
        <v>119</v>
      </c>
      <c r="AC551" t="s">
        <v>759</v>
      </c>
      <c r="AD551" s="2" t="s">
        <v>121</v>
      </c>
      <c r="AE551" s="83" t="str">
        <f>IF(LEN('List chi tiet'!$B$2)=0,"",'List chi tiet'!$B$2)</f>
        <v>10626-051 DG SÂN VẬN ĐỘNG HÙNG VƯƠNG</v>
      </c>
    </row>
    <row r="552" spans="1:31" hidden="1" x14ac:dyDescent="0.25">
      <c r="A552" s="2">
        <v>9</v>
      </c>
      <c r="B552" t="s">
        <v>770</v>
      </c>
      <c r="C552">
        <v>12</v>
      </c>
      <c r="D552">
        <v>100</v>
      </c>
      <c r="E552">
        <v>100</v>
      </c>
      <c r="F552" t="s">
        <v>114</v>
      </c>
      <c r="G552" s="2" t="s">
        <v>485</v>
      </c>
      <c r="H552">
        <v>2</v>
      </c>
      <c r="I552">
        <v>1.26</v>
      </c>
      <c r="J552" s="2" t="s">
        <v>502</v>
      </c>
      <c r="K552" s="2" t="s">
        <v>74</v>
      </c>
      <c r="M552" t="s">
        <v>1134</v>
      </c>
      <c r="O552"/>
      <c r="P552" s="19" t="s">
        <v>760</v>
      </c>
      <c r="Q552" s="19" t="s">
        <v>25</v>
      </c>
      <c r="R552" s="19" t="s">
        <v>129</v>
      </c>
      <c r="U552" s="19" t="s">
        <v>129</v>
      </c>
      <c r="W552" s="20">
        <v>3</v>
      </c>
      <c r="X552" s="65" t="s">
        <v>504</v>
      </c>
      <c r="AB552" t="s">
        <v>119</v>
      </c>
      <c r="AC552" t="s">
        <v>759</v>
      </c>
      <c r="AD552" s="2" t="s">
        <v>121</v>
      </c>
      <c r="AE552" s="83" t="str">
        <f>IF(LEN('List chi tiet'!$B$2)=0,"",'List chi tiet'!$B$2)</f>
        <v>10626-051 DG SÂN VẬN ĐỘNG HÙNG VƯƠNG</v>
      </c>
    </row>
    <row r="553" spans="1:31" hidden="1" x14ac:dyDescent="0.25">
      <c r="A553" s="2">
        <v>10</v>
      </c>
      <c r="B553" t="s">
        <v>771</v>
      </c>
      <c r="C553">
        <v>12</v>
      </c>
      <c r="D553">
        <v>628</v>
      </c>
      <c r="E553">
        <v>648</v>
      </c>
      <c r="F553" t="s">
        <v>114</v>
      </c>
      <c r="G553" s="2" t="s">
        <v>485</v>
      </c>
      <c r="H553">
        <v>2</v>
      </c>
      <c r="I553">
        <v>76.3</v>
      </c>
      <c r="J553" s="2" t="s">
        <v>502</v>
      </c>
      <c r="K553" s="2" t="s">
        <v>74</v>
      </c>
      <c r="M553" t="s">
        <v>1134</v>
      </c>
      <c r="O553"/>
      <c r="P553" s="19" t="s">
        <v>760</v>
      </c>
      <c r="Q553" s="19" t="s">
        <v>25</v>
      </c>
      <c r="R553" s="19" t="s">
        <v>129</v>
      </c>
      <c r="U553" s="19" t="s">
        <v>129</v>
      </c>
      <c r="W553" s="20">
        <v>3</v>
      </c>
      <c r="X553" s="65" t="s">
        <v>504</v>
      </c>
      <c r="AB553" t="s">
        <v>119</v>
      </c>
      <c r="AC553" t="s">
        <v>759</v>
      </c>
      <c r="AD553" s="2" t="s">
        <v>121</v>
      </c>
      <c r="AE553" s="83" t="str">
        <f>IF(LEN('List chi tiet'!$B$2)=0,"",'List chi tiet'!$B$2)</f>
        <v>10626-051 DG SÂN VẬN ĐỘNG HÙNG VƯƠNG</v>
      </c>
    </row>
    <row r="554" spans="1:31" hidden="1" x14ac:dyDescent="0.25">
      <c r="A554" s="2">
        <v>11</v>
      </c>
      <c r="B554" t="s">
        <v>772</v>
      </c>
      <c r="C554">
        <v>12</v>
      </c>
      <c r="D554">
        <v>628</v>
      </c>
      <c r="E554">
        <v>648</v>
      </c>
      <c r="F554" t="s">
        <v>114</v>
      </c>
      <c r="G554" s="2" t="s">
        <v>485</v>
      </c>
      <c r="H554">
        <v>4</v>
      </c>
      <c r="I554">
        <v>152.6</v>
      </c>
      <c r="J554" s="2" t="s">
        <v>502</v>
      </c>
      <c r="K554" s="2" t="s">
        <v>74</v>
      </c>
      <c r="M554" t="s">
        <v>1134</v>
      </c>
      <c r="O554"/>
      <c r="P554" s="19" t="s">
        <v>760</v>
      </c>
      <c r="Q554" s="19" t="s">
        <v>25</v>
      </c>
      <c r="R554" s="19" t="s">
        <v>129</v>
      </c>
      <c r="U554" s="19" t="s">
        <v>129</v>
      </c>
      <c r="W554" s="20">
        <v>3</v>
      </c>
      <c r="X554" s="65" t="s">
        <v>504</v>
      </c>
      <c r="AB554" t="s">
        <v>119</v>
      </c>
      <c r="AC554" t="s">
        <v>759</v>
      </c>
      <c r="AD554" s="2" t="s">
        <v>121</v>
      </c>
      <c r="AE554" s="83" t="str">
        <f>IF(LEN('List chi tiet'!$B$2)=0,"",'List chi tiet'!$B$2)</f>
        <v>10626-051 DG SÂN VẬN ĐỘNG HÙNG VƯƠNG</v>
      </c>
    </row>
    <row r="555" spans="1:31" hidden="1" x14ac:dyDescent="0.25">
      <c r="A555" s="2">
        <v>12</v>
      </c>
      <c r="B555" t="s">
        <v>773</v>
      </c>
      <c r="C555">
        <v>12</v>
      </c>
      <c r="D555">
        <v>628</v>
      </c>
      <c r="E555">
        <v>648</v>
      </c>
      <c r="F555" t="s">
        <v>114</v>
      </c>
      <c r="G555" s="2" t="s">
        <v>485</v>
      </c>
      <c r="H555">
        <v>2</v>
      </c>
      <c r="I555">
        <v>76.3</v>
      </c>
      <c r="J555" s="2" t="s">
        <v>502</v>
      </c>
      <c r="K555" s="2" t="s">
        <v>74</v>
      </c>
      <c r="M555" t="s">
        <v>1134</v>
      </c>
      <c r="O555"/>
      <c r="P555" s="19" t="s">
        <v>760</v>
      </c>
      <c r="Q555" s="19" t="s">
        <v>25</v>
      </c>
      <c r="R555" s="19" t="s">
        <v>129</v>
      </c>
      <c r="U555" s="19" t="s">
        <v>129</v>
      </c>
      <c r="W555" s="20">
        <v>3</v>
      </c>
      <c r="X555" s="65" t="s">
        <v>504</v>
      </c>
      <c r="AB555" t="s">
        <v>119</v>
      </c>
      <c r="AC555" t="s">
        <v>759</v>
      </c>
      <c r="AD555" s="2" t="s">
        <v>121</v>
      </c>
      <c r="AE555" s="83" t="str">
        <f>IF(LEN('List chi tiet'!$B$2)=0,"",'List chi tiet'!$B$2)</f>
        <v>10626-051 DG SÂN VẬN ĐỘNG HÙNG VƯƠNG</v>
      </c>
    </row>
    <row r="556" spans="1:31" hidden="1" x14ac:dyDescent="0.25">
      <c r="A556" s="2">
        <v>13</v>
      </c>
      <c r="B556" t="s">
        <v>774</v>
      </c>
      <c r="C556">
        <v>12</v>
      </c>
      <c r="D556">
        <v>628</v>
      </c>
      <c r="E556">
        <v>648</v>
      </c>
      <c r="F556" t="s">
        <v>114</v>
      </c>
      <c r="G556" s="2" t="s">
        <v>485</v>
      </c>
      <c r="H556">
        <v>2</v>
      </c>
      <c r="I556">
        <v>76.3</v>
      </c>
      <c r="J556" s="2" t="s">
        <v>502</v>
      </c>
      <c r="K556" s="2" t="s">
        <v>74</v>
      </c>
      <c r="M556" t="s">
        <v>1134</v>
      </c>
      <c r="O556"/>
      <c r="P556" s="19" t="s">
        <v>760</v>
      </c>
      <c r="Q556" s="19" t="s">
        <v>25</v>
      </c>
      <c r="R556" s="19" t="s">
        <v>129</v>
      </c>
      <c r="U556" s="19" t="s">
        <v>129</v>
      </c>
      <c r="W556" s="20">
        <v>3</v>
      </c>
      <c r="X556" s="65" t="s">
        <v>504</v>
      </c>
      <c r="AB556" t="s">
        <v>119</v>
      </c>
      <c r="AC556" t="s">
        <v>759</v>
      </c>
      <c r="AD556" s="2" t="s">
        <v>121</v>
      </c>
      <c r="AE556" s="83" t="str">
        <f>IF(LEN('List chi tiet'!$B$2)=0,"",'List chi tiet'!$B$2)</f>
        <v>10626-051 DG SÂN VẬN ĐỘNG HÙNG VƯƠNG</v>
      </c>
    </row>
    <row r="557" spans="1:31" hidden="1" x14ac:dyDescent="0.25">
      <c r="A557" s="2">
        <v>14</v>
      </c>
      <c r="B557" t="s">
        <v>775</v>
      </c>
      <c r="C557">
        <v>12</v>
      </c>
      <c r="D557">
        <v>100</v>
      </c>
      <c r="E557">
        <v>100</v>
      </c>
      <c r="F557" t="s">
        <v>114</v>
      </c>
      <c r="G557" s="2" t="s">
        <v>485</v>
      </c>
      <c r="H557">
        <v>2</v>
      </c>
      <c r="I557">
        <v>1.26</v>
      </c>
      <c r="J557" s="2" t="s">
        <v>502</v>
      </c>
      <c r="K557" s="2" t="s">
        <v>74</v>
      </c>
      <c r="M557" t="s">
        <v>1134</v>
      </c>
      <c r="O557"/>
      <c r="P557" s="19" t="s">
        <v>760</v>
      </c>
      <c r="Q557" s="19" t="s">
        <v>25</v>
      </c>
      <c r="R557" s="19" t="s">
        <v>129</v>
      </c>
      <c r="U557" s="19" t="s">
        <v>129</v>
      </c>
      <c r="W557" s="20">
        <v>3</v>
      </c>
      <c r="X557" s="65" t="s">
        <v>504</v>
      </c>
      <c r="AB557" t="s">
        <v>119</v>
      </c>
      <c r="AC557" t="s">
        <v>759</v>
      </c>
      <c r="AD557" s="2" t="s">
        <v>121</v>
      </c>
      <c r="AE557" s="83" t="str">
        <f>IF(LEN('List chi tiet'!$B$2)=0,"",'List chi tiet'!$B$2)</f>
        <v>10626-051 DG SÂN VẬN ĐỘNG HÙNG VƯƠNG</v>
      </c>
    </row>
    <row r="558" spans="1:31" hidden="1" x14ac:dyDescent="0.25">
      <c r="A558" s="2">
        <v>15</v>
      </c>
      <c r="B558" t="s">
        <v>776</v>
      </c>
      <c r="C558">
        <v>12</v>
      </c>
      <c r="D558">
        <v>628</v>
      </c>
      <c r="E558">
        <v>648</v>
      </c>
      <c r="F558" t="s">
        <v>114</v>
      </c>
      <c r="G558" s="2" t="s">
        <v>485</v>
      </c>
      <c r="H558">
        <v>4</v>
      </c>
      <c r="I558">
        <v>152.6</v>
      </c>
      <c r="J558" s="2" t="s">
        <v>502</v>
      </c>
      <c r="K558" s="2" t="s">
        <v>74</v>
      </c>
      <c r="M558" t="s">
        <v>1134</v>
      </c>
      <c r="O558"/>
      <c r="P558" s="19" t="s">
        <v>760</v>
      </c>
      <c r="Q558" s="19" t="s">
        <v>25</v>
      </c>
      <c r="R558" s="19" t="s">
        <v>129</v>
      </c>
      <c r="U558" s="19" t="s">
        <v>129</v>
      </c>
      <c r="W558" s="20">
        <v>3</v>
      </c>
      <c r="X558" s="65" t="s">
        <v>504</v>
      </c>
      <c r="AB558" t="s">
        <v>119</v>
      </c>
      <c r="AC558" t="s">
        <v>759</v>
      </c>
      <c r="AD558" s="2" t="s">
        <v>121</v>
      </c>
      <c r="AE558" s="83" t="str">
        <f>IF(LEN('List chi tiet'!$B$2)=0,"",'List chi tiet'!$B$2)</f>
        <v>10626-051 DG SÂN VẬN ĐỘNG HÙNG VƯƠNG</v>
      </c>
    </row>
    <row r="559" spans="1:31" hidden="1" x14ac:dyDescent="0.25">
      <c r="A559" s="2">
        <v>16</v>
      </c>
      <c r="B559" t="s">
        <v>777</v>
      </c>
      <c r="C559">
        <v>12</v>
      </c>
      <c r="D559">
        <v>628</v>
      </c>
      <c r="E559">
        <v>648</v>
      </c>
      <c r="F559" t="s">
        <v>114</v>
      </c>
      <c r="G559" s="2" t="s">
        <v>485</v>
      </c>
      <c r="H559">
        <v>4</v>
      </c>
      <c r="I559">
        <v>152.6</v>
      </c>
      <c r="J559" s="2" t="s">
        <v>502</v>
      </c>
      <c r="K559" s="2" t="s">
        <v>74</v>
      </c>
      <c r="M559" t="s">
        <v>1134</v>
      </c>
      <c r="O559"/>
      <c r="P559" s="19" t="s">
        <v>760</v>
      </c>
      <c r="Q559" s="19" t="s">
        <v>25</v>
      </c>
      <c r="R559" s="19" t="s">
        <v>129</v>
      </c>
      <c r="U559" s="19" t="s">
        <v>129</v>
      </c>
      <c r="W559" s="20">
        <v>3</v>
      </c>
      <c r="X559" s="65" t="s">
        <v>504</v>
      </c>
      <c r="AB559" t="s">
        <v>119</v>
      </c>
      <c r="AC559" t="s">
        <v>759</v>
      </c>
      <c r="AD559" s="2" t="s">
        <v>121</v>
      </c>
      <c r="AE559" s="83" t="str">
        <f>IF(LEN('List chi tiet'!$B$2)=0,"",'List chi tiet'!$B$2)</f>
        <v>10626-051 DG SÂN VẬN ĐỘNG HÙNG VƯƠNG</v>
      </c>
    </row>
    <row r="560" spans="1:31" hidden="1" x14ac:dyDescent="0.25">
      <c r="A560" s="2">
        <v>17</v>
      </c>
      <c r="B560" t="s">
        <v>778</v>
      </c>
      <c r="C560">
        <v>12</v>
      </c>
      <c r="D560">
        <v>100</v>
      </c>
      <c r="E560">
        <v>100</v>
      </c>
      <c r="F560" t="s">
        <v>114</v>
      </c>
      <c r="G560" s="2" t="s">
        <v>485</v>
      </c>
      <c r="H560">
        <v>4</v>
      </c>
      <c r="I560">
        <v>2.52</v>
      </c>
      <c r="J560" s="2" t="s">
        <v>502</v>
      </c>
      <c r="K560" s="2" t="s">
        <v>74</v>
      </c>
      <c r="M560" t="s">
        <v>1134</v>
      </c>
      <c r="O560"/>
      <c r="P560" s="19" t="s">
        <v>760</v>
      </c>
      <c r="Q560" s="19" t="s">
        <v>25</v>
      </c>
      <c r="R560" s="19" t="s">
        <v>129</v>
      </c>
      <c r="U560" s="19" t="s">
        <v>129</v>
      </c>
      <c r="W560" s="20">
        <v>3</v>
      </c>
      <c r="X560" s="65" t="s">
        <v>504</v>
      </c>
      <c r="AB560" t="s">
        <v>119</v>
      </c>
      <c r="AC560" t="s">
        <v>759</v>
      </c>
      <c r="AD560" s="2" t="s">
        <v>121</v>
      </c>
      <c r="AE560" s="83" t="str">
        <f>IF(LEN('List chi tiet'!$B$2)=0,"",'List chi tiet'!$B$2)</f>
        <v>10626-051 DG SÂN VẬN ĐỘNG HÙNG VƯƠNG</v>
      </c>
    </row>
    <row r="561" spans="1:31" hidden="1" x14ac:dyDescent="0.25">
      <c r="A561" s="2">
        <v>18</v>
      </c>
      <c r="B561" t="s">
        <v>779</v>
      </c>
      <c r="C561">
        <v>12</v>
      </c>
      <c r="D561">
        <v>628</v>
      </c>
      <c r="E561">
        <v>648</v>
      </c>
      <c r="F561" t="s">
        <v>114</v>
      </c>
      <c r="G561" s="2" t="s">
        <v>485</v>
      </c>
      <c r="H561">
        <v>4</v>
      </c>
      <c r="I561">
        <v>152.6</v>
      </c>
      <c r="J561" s="2" t="s">
        <v>502</v>
      </c>
      <c r="K561" s="2" t="s">
        <v>74</v>
      </c>
      <c r="M561" t="s">
        <v>1134</v>
      </c>
      <c r="O561"/>
      <c r="P561" s="19" t="s">
        <v>760</v>
      </c>
      <c r="Q561" s="19" t="s">
        <v>25</v>
      </c>
      <c r="R561" s="19" t="s">
        <v>129</v>
      </c>
      <c r="U561" s="19" t="s">
        <v>129</v>
      </c>
      <c r="W561" s="20">
        <v>3</v>
      </c>
      <c r="X561" s="65" t="s">
        <v>504</v>
      </c>
      <c r="AB561" t="s">
        <v>119</v>
      </c>
      <c r="AC561" t="s">
        <v>759</v>
      </c>
      <c r="AD561" s="2" t="s">
        <v>121</v>
      </c>
      <c r="AE561" s="83" t="str">
        <f>IF(LEN('List chi tiet'!$B$2)=0,"",'List chi tiet'!$B$2)</f>
        <v>10626-051 DG SÂN VẬN ĐỘNG HÙNG VƯƠNG</v>
      </c>
    </row>
    <row r="562" spans="1:31" hidden="1" x14ac:dyDescent="0.25">
      <c r="A562" s="2">
        <v>19</v>
      </c>
      <c r="B562" t="s">
        <v>780</v>
      </c>
      <c r="C562">
        <v>12</v>
      </c>
      <c r="D562">
        <v>100</v>
      </c>
      <c r="E562">
        <v>100</v>
      </c>
      <c r="F562" t="s">
        <v>114</v>
      </c>
      <c r="G562" s="2" t="s">
        <v>485</v>
      </c>
      <c r="H562">
        <v>1</v>
      </c>
      <c r="I562">
        <v>0.63</v>
      </c>
      <c r="J562" s="2" t="s">
        <v>502</v>
      </c>
      <c r="K562" s="2" t="s">
        <v>74</v>
      </c>
      <c r="M562" t="s">
        <v>1134</v>
      </c>
      <c r="O562"/>
      <c r="P562" s="19" t="s">
        <v>760</v>
      </c>
      <c r="Q562" s="19" t="s">
        <v>25</v>
      </c>
      <c r="R562" s="19" t="s">
        <v>129</v>
      </c>
      <c r="U562" s="19" t="s">
        <v>129</v>
      </c>
      <c r="W562" s="20">
        <v>3</v>
      </c>
      <c r="X562" s="65" t="s">
        <v>504</v>
      </c>
      <c r="AB562" t="s">
        <v>119</v>
      </c>
      <c r="AC562" t="s">
        <v>759</v>
      </c>
      <c r="AD562" s="2" t="s">
        <v>121</v>
      </c>
      <c r="AE562" s="83" t="str">
        <f>IF(LEN('List chi tiet'!$B$2)=0,"",'List chi tiet'!$B$2)</f>
        <v>10626-051 DG SÂN VẬN ĐỘNG HÙNG VƯƠNG</v>
      </c>
    </row>
    <row r="563" spans="1:31" hidden="1" x14ac:dyDescent="0.25">
      <c r="A563" s="2">
        <v>20</v>
      </c>
      <c r="B563" t="s">
        <v>781</v>
      </c>
      <c r="C563">
        <v>12</v>
      </c>
      <c r="D563">
        <v>100</v>
      </c>
      <c r="E563">
        <v>100</v>
      </c>
      <c r="F563" t="s">
        <v>114</v>
      </c>
      <c r="G563" s="2" t="s">
        <v>485</v>
      </c>
      <c r="H563">
        <v>4</v>
      </c>
      <c r="I563">
        <v>2.52</v>
      </c>
      <c r="J563" s="2" t="s">
        <v>502</v>
      </c>
      <c r="K563" s="2" t="s">
        <v>74</v>
      </c>
      <c r="M563" t="s">
        <v>1134</v>
      </c>
      <c r="O563"/>
      <c r="P563" s="19" t="s">
        <v>760</v>
      </c>
      <c r="Q563" s="19" t="s">
        <v>25</v>
      </c>
      <c r="R563" s="19" t="s">
        <v>129</v>
      </c>
      <c r="U563" s="19" t="s">
        <v>129</v>
      </c>
      <c r="W563" s="20">
        <v>3</v>
      </c>
      <c r="X563" s="65" t="s">
        <v>504</v>
      </c>
      <c r="AB563" t="s">
        <v>119</v>
      </c>
      <c r="AC563" t="s">
        <v>759</v>
      </c>
      <c r="AD563" s="2" t="s">
        <v>121</v>
      </c>
      <c r="AE563" s="83" t="str">
        <f>IF(LEN('List chi tiet'!$B$2)=0,"",'List chi tiet'!$B$2)</f>
        <v>10626-051 DG SÂN VẬN ĐỘNG HÙNG VƯƠNG</v>
      </c>
    </row>
    <row r="564" spans="1:31" hidden="1" x14ac:dyDescent="0.25">
      <c r="A564" s="2">
        <v>21</v>
      </c>
      <c r="B564" t="s">
        <v>782</v>
      </c>
      <c r="C564">
        <v>12</v>
      </c>
      <c r="D564">
        <v>100</v>
      </c>
      <c r="E564">
        <v>100</v>
      </c>
      <c r="F564" t="s">
        <v>114</v>
      </c>
      <c r="G564" s="2" t="s">
        <v>485</v>
      </c>
      <c r="H564">
        <v>1</v>
      </c>
      <c r="I564">
        <v>0.63</v>
      </c>
      <c r="J564" s="2" t="s">
        <v>502</v>
      </c>
      <c r="K564" s="2" t="s">
        <v>74</v>
      </c>
      <c r="M564" t="s">
        <v>1134</v>
      </c>
      <c r="O564"/>
      <c r="P564" s="19" t="s">
        <v>760</v>
      </c>
      <c r="Q564" s="19" t="s">
        <v>25</v>
      </c>
      <c r="R564" s="19" t="s">
        <v>129</v>
      </c>
      <c r="U564" s="19" t="s">
        <v>129</v>
      </c>
      <c r="W564" s="20">
        <v>3</v>
      </c>
      <c r="X564" s="65" t="s">
        <v>504</v>
      </c>
      <c r="AB564" t="s">
        <v>119</v>
      </c>
      <c r="AC564" t="s">
        <v>759</v>
      </c>
      <c r="AD564" s="2" t="s">
        <v>121</v>
      </c>
      <c r="AE564" s="83" t="str">
        <f>IF(LEN('List chi tiet'!$B$2)=0,"",'List chi tiet'!$B$2)</f>
        <v>10626-051 DG SÂN VẬN ĐỘNG HÙNG VƯƠNG</v>
      </c>
    </row>
    <row r="565" spans="1:31" hidden="1" x14ac:dyDescent="0.25">
      <c r="A565" s="2">
        <v>22</v>
      </c>
      <c r="B565" t="s">
        <v>783</v>
      </c>
      <c r="C565">
        <v>12</v>
      </c>
      <c r="D565">
        <v>628</v>
      </c>
      <c r="E565">
        <v>648</v>
      </c>
      <c r="F565" t="s">
        <v>114</v>
      </c>
      <c r="G565" s="2" t="s">
        <v>485</v>
      </c>
      <c r="H565">
        <v>2</v>
      </c>
      <c r="I565">
        <v>76.3</v>
      </c>
      <c r="J565" s="2" t="s">
        <v>502</v>
      </c>
      <c r="K565" s="2" t="s">
        <v>74</v>
      </c>
      <c r="M565" t="s">
        <v>1134</v>
      </c>
      <c r="O565"/>
      <c r="P565" s="19" t="s">
        <v>760</v>
      </c>
      <c r="Q565" s="19" t="s">
        <v>25</v>
      </c>
      <c r="R565" s="19" t="s">
        <v>129</v>
      </c>
      <c r="U565" s="19" t="s">
        <v>129</v>
      </c>
      <c r="W565" s="20">
        <v>3</v>
      </c>
      <c r="X565" s="65" t="s">
        <v>504</v>
      </c>
      <c r="AB565" t="s">
        <v>119</v>
      </c>
      <c r="AC565" t="s">
        <v>759</v>
      </c>
      <c r="AD565" s="2" t="s">
        <v>121</v>
      </c>
      <c r="AE565" s="83" t="str">
        <f>IF(LEN('List chi tiet'!$B$2)=0,"",'List chi tiet'!$B$2)</f>
        <v>10626-051 DG SÂN VẬN ĐỘNG HÙNG VƯƠNG</v>
      </c>
    </row>
    <row r="566" spans="1:31" hidden="1" x14ac:dyDescent="0.25">
      <c r="A566" s="2">
        <v>23</v>
      </c>
      <c r="B566" t="s">
        <v>784</v>
      </c>
      <c r="C566">
        <v>12</v>
      </c>
      <c r="D566">
        <v>100</v>
      </c>
      <c r="E566">
        <v>100</v>
      </c>
      <c r="F566" t="s">
        <v>114</v>
      </c>
      <c r="G566" s="2" t="s">
        <v>485</v>
      </c>
      <c r="H566">
        <v>1</v>
      </c>
      <c r="I566">
        <v>0.63</v>
      </c>
      <c r="J566" s="2" t="s">
        <v>502</v>
      </c>
      <c r="K566" s="2" t="s">
        <v>74</v>
      </c>
      <c r="M566" t="s">
        <v>1134</v>
      </c>
      <c r="O566"/>
      <c r="P566" s="19" t="s">
        <v>760</v>
      </c>
      <c r="Q566" s="19" t="s">
        <v>25</v>
      </c>
      <c r="R566" s="19" t="s">
        <v>129</v>
      </c>
      <c r="U566" s="19" t="s">
        <v>129</v>
      </c>
      <c r="W566" s="20">
        <v>3</v>
      </c>
      <c r="X566" s="65" t="s">
        <v>504</v>
      </c>
      <c r="AB566" t="s">
        <v>119</v>
      </c>
      <c r="AC566" t="s">
        <v>759</v>
      </c>
      <c r="AD566" s="2" t="s">
        <v>121</v>
      </c>
      <c r="AE566" s="83" t="str">
        <f>IF(LEN('List chi tiet'!$B$2)=0,"",'List chi tiet'!$B$2)</f>
        <v>10626-051 DG SÂN VẬN ĐỘNG HÙNG VƯƠNG</v>
      </c>
    </row>
    <row r="567" spans="1:31" hidden="1" x14ac:dyDescent="0.25">
      <c r="A567" s="2">
        <v>24</v>
      </c>
      <c r="B567" t="s">
        <v>785</v>
      </c>
      <c r="C567">
        <v>12</v>
      </c>
      <c r="D567">
        <v>628</v>
      </c>
      <c r="E567">
        <v>648</v>
      </c>
      <c r="F567" t="s">
        <v>114</v>
      </c>
      <c r="G567" s="2" t="s">
        <v>485</v>
      </c>
      <c r="H567">
        <v>2</v>
      </c>
      <c r="I567">
        <v>76.3</v>
      </c>
      <c r="J567" s="2" t="s">
        <v>502</v>
      </c>
      <c r="K567" s="2" t="s">
        <v>74</v>
      </c>
      <c r="M567" t="s">
        <v>1134</v>
      </c>
      <c r="O567"/>
      <c r="P567" s="19" t="s">
        <v>760</v>
      </c>
      <c r="Q567" s="19" t="s">
        <v>25</v>
      </c>
      <c r="R567" s="19" t="s">
        <v>129</v>
      </c>
      <c r="U567" s="19" t="s">
        <v>129</v>
      </c>
      <c r="W567" s="20">
        <v>3</v>
      </c>
      <c r="X567" s="65" t="s">
        <v>504</v>
      </c>
      <c r="AB567" t="s">
        <v>119</v>
      </c>
      <c r="AC567" t="s">
        <v>759</v>
      </c>
      <c r="AD567" s="2" t="s">
        <v>121</v>
      </c>
      <c r="AE567" s="83" t="str">
        <f>IF(LEN('List chi tiet'!$B$2)=0,"",'List chi tiet'!$B$2)</f>
        <v>10626-051 DG SÂN VẬN ĐỘNG HÙNG VƯƠNG</v>
      </c>
    </row>
    <row r="568" spans="1:31" hidden="1" x14ac:dyDescent="0.25">
      <c r="A568" s="2">
        <v>25</v>
      </c>
      <c r="B568" t="s">
        <v>786</v>
      </c>
      <c r="C568">
        <v>12</v>
      </c>
      <c r="D568">
        <v>100</v>
      </c>
      <c r="E568">
        <v>100</v>
      </c>
      <c r="F568" t="s">
        <v>114</v>
      </c>
      <c r="G568" s="2" t="s">
        <v>485</v>
      </c>
      <c r="H568">
        <v>2</v>
      </c>
      <c r="I568">
        <v>1.26</v>
      </c>
      <c r="J568" s="2" t="s">
        <v>502</v>
      </c>
      <c r="K568" s="2" t="s">
        <v>74</v>
      </c>
      <c r="M568" t="s">
        <v>1134</v>
      </c>
      <c r="O568"/>
      <c r="P568" s="19" t="s">
        <v>760</v>
      </c>
      <c r="Q568" s="19" t="s">
        <v>25</v>
      </c>
      <c r="R568" s="19" t="s">
        <v>129</v>
      </c>
      <c r="U568" s="19" t="s">
        <v>129</v>
      </c>
      <c r="W568" s="20">
        <v>3</v>
      </c>
      <c r="X568" s="65" t="s">
        <v>504</v>
      </c>
      <c r="AB568" t="s">
        <v>119</v>
      </c>
      <c r="AC568" t="s">
        <v>759</v>
      </c>
      <c r="AD568" s="2" t="s">
        <v>121</v>
      </c>
      <c r="AE568" s="83" t="str">
        <f>IF(LEN('List chi tiet'!$B$2)=0,"",'List chi tiet'!$B$2)</f>
        <v>10626-051 DG SÂN VẬN ĐỘNG HÙNG VƯƠNG</v>
      </c>
    </row>
    <row r="569" spans="1:31" hidden="1" x14ac:dyDescent="0.25">
      <c r="A569" s="2">
        <v>26</v>
      </c>
      <c r="B569" t="s">
        <v>787</v>
      </c>
      <c r="C569">
        <v>12</v>
      </c>
      <c r="D569">
        <v>628</v>
      </c>
      <c r="E569">
        <v>648</v>
      </c>
      <c r="F569" t="s">
        <v>114</v>
      </c>
      <c r="G569" s="2" t="s">
        <v>485</v>
      </c>
      <c r="H569">
        <v>4</v>
      </c>
      <c r="I569">
        <v>152.6</v>
      </c>
      <c r="J569" s="2" t="s">
        <v>502</v>
      </c>
      <c r="K569" s="2" t="s">
        <v>74</v>
      </c>
      <c r="M569" t="s">
        <v>1134</v>
      </c>
      <c r="O569"/>
      <c r="P569" s="19" t="s">
        <v>760</v>
      </c>
      <c r="Q569" s="19" t="s">
        <v>25</v>
      </c>
      <c r="R569" s="19" t="s">
        <v>129</v>
      </c>
      <c r="U569" s="19" t="s">
        <v>129</v>
      </c>
      <c r="W569" s="20">
        <v>3</v>
      </c>
      <c r="X569" s="65" t="s">
        <v>504</v>
      </c>
      <c r="AB569" t="s">
        <v>119</v>
      </c>
      <c r="AC569" t="s">
        <v>759</v>
      </c>
      <c r="AD569" s="2" t="s">
        <v>121</v>
      </c>
      <c r="AE569" s="83" t="str">
        <f>IF(LEN('List chi tiet'!$B$2)=0,"",'List chi tiet'!$B$2)</f>
        <v>10626-051 DG SÂN VẬN ĐỘNG HÙNG VƯƠNG</v>
      </c>
    </row>
    <row r="570" spans="1:31" hidden="1" x14ac:dyDescent="0.25">
      <c r="A570" s="2">
        <v>27</v>
      </c>
      <c r="B570" t="s">
        <v>788</v>
      </c>
      <c r="C570">
        <v>12</v>
      </c>
      <c r="D570">
        <v>100</v>
      </c>
      <c r="E570">
        <v>100</v>
      </c>
      <c r="F570" t="s">
        <v>114</v>
      </c>
      <c r="G570" s="2" t="s">
        <v>485</v>
      </c>
      <c r="H570">
        <v>2</v>
      </c>
      <c r="I570">
        <v>1.26</v>
      </c>
      <c r="J570" s="2" t="s">
        <v>502</v>
      </c>
      <c r="K570" s="2" t="s">
        <v>74</v>
      </c>
      <c r="M570" t="s">
        <v>1134</v>
      </c>
      <c r="O570"/>
      <c r="P570" s="19" t="s">
        <v>760</v>
      </c>
      <c r="Q570" s="19" t="s">
        <v>25</v>
      </c>
      <c r="R570" s="19" t="s">
        <v>129</v>
      </c>
      <c r="U570" s="19" t="s">
        <v>129</v>
      </c>
      <c r="W570" s="20">
        <v>3</v>
      </c>
      <c r="X570" s="65" t="s">
        <v>504</v>
      </c>
      <c r="AB570" t="s">
        <v>119</v>
      </c>
      <c r="AC570" t="s">
        <v>759</v>
      </c>
      <c r="AD570" s="2" t="s">
        <v>121</v>
      </c>
      <c r="AE570" s="83" t="str">
        <f>IF(LEN('List chi tiet'!$B$2)=0,"",'List chi tiet'!$B$2)</f>
        <v>10626-051 DG SÂN VẬN ĐỘNG HÙNG VƯƠNG</v>
      </c>
    </row>
    <row r="571" spans="1:31" hidden="1" x14ac:dyDescent="0.25">
      <c r="A571" s="2">
        <v>28</v>
      </c>
      <c r="B571" t="s">
        <v>789</v>
      </c>
      <c r="C571">
        <v>12</v>
      </c>
      <c r="D571">
        <v>40</v>
      </c>
      <c r="E571">
        <v>6220</v>
      </c>
      <c r="F571" t="s">
        <v>114</v>
      </c>
      <c r="G571" s="2" t="s">
        <v>485</v>
      </c>
      <c r="H571">
        <v>4</v>
      </c>
      <c r="I571">
        <v>93.75</v>
      </c>
      <c r="J571" s="2" t="s">
        <v>502</v>
      </c>
      <c r="K571" s="2" t="s">
        <v>74</v>
      </c>
      <c r="M571" t="s">
        <v>1134</v>
      </c>
      <c r="O571"/>
      <c r="P571" s="19" t="s">
        <v>760</v>
      </c>
      <c r="R571" s="19" t="s">
        <v>129</v>
      </c>
      <c r="W571" s="20">
        <v>3</v>
      </c>
      <c r="X571" s="65" t="s">
        <v>504</v>
      </c>
      <c r="AB571" t="s">
        <v>119</v>
      </c>
      <c r="AC571" t="s">
        <v>791</v>
      </c>
      <c r="AD571" s="2" t="s">
        <v>121</v>
      </c>
      <c r="AE571" s="83" t="str">
        <f>IF(LEN('List chi tiet'!$B$2)=0,"",'List chi tiet'!$B$2)</f>
        <v>10626-051 DG SÂN VẬN ĐỘNG HÙNG VƯƠNG</v>
      </c>
    </row>
    <row r="572" spans="1:31" hidden="1" x14ac:dyDescent="0.25">
      <c r="A572" s="2">
        <v>29</v>
      </c>
      <c r="B572" t="s">
        <v>792</v>
      </c>
      <c r="C572">
        <v>12</v>
      </c>
      <c r="D572">
        <v>628</v>
      </c>
      <c r="E572">
        <v>648</v>
      </c>
      <c r="F572" t="s">
        <v>114</v>
      </c>
      <c r="G572" s="2" t="s">
        <v>485</v>
      </c>
      <c r="H572">
        <v>2</v>
      </c>
      <c r="I572">
        <v>76.3</v>
      </c>
      <c r="J572" s="2" t="s">
        <v>502</v>
      </c>
      <c r="K572" s="2" t="s">
        <v>74</v>
      </c>
      <c r="M572" t="s">
        <v>1134</v>
      </c>
      <c r="O572"/>
      <c r="P572" s="19" t="s">
        <v>760</v>
      </c>
      <c r="Q572" s="19" t="s">
        <v>25</v>
      </c>
      <c r="R572" s="19" t="s">
        <v>129</v>
      </c>
      <c r="U572" s="19" t="s">
        <v>129</v>
      </c>
      <c r="W572" s="20">
        <v>3</v>
      </c>
      <c r="X572" s="65" t="s">
        <v>504</v>
      </c>
      <c r="AB572" t="s">
        <v>119</v>
      </c>
      <c r="AC572" t="s">
        <v>791</v>
      </c>
      <c r="AD572" s="2" t="s">
        <v>121</v>
      </c>
      <c r="AE572" s="83" t="str">
        <f>IF(LEN('List chi tiet'!$B$2)=0,"",'List chi tiet'!$B$2)</f>
        <v>10626-051 DG SÂN VẬN ĐỘNG HÙNG VƯƠNG</v>
      </c>
    </row>
    <row r="573" spans="1:31" hidden="1" x14ac:dyDescent="0.25">
      <c r="A573" s="2">
        <v>30</v>
      </c>
      <c r="B573" t="s">
        <v>793</v>
      </c>
      <c r="C573">
        <v>12</v>
      </c>
      <c r="D573">
        <v>628</v>
      </c>
      <c r="E573">
        <v>648</v>
      </c>
      <c r="F573" t="s">
        <v>114</v>
      </c>
      <c r="G573" s="2" t="s">
        <v>485</v>
      </c>
      <c r="H573">
        <v>4</v>
      </c>
      <c r="I573">
        <v>152.6</v>
      </c>
      <c r="J573" s="2" t="s">
        <v>502</v>
      </c>
      <c r="K573" s="2" t="s">
        <v>74</v>
      </c>
      <c r="M573" t="s">
        <v>1134</v>
      </c>
      <c r="O573"/>
      <c r="P573" s="19" t="s">
        <v>760</v>
      </c>
      <c r="Q573" s="19" t="s">
        <v>25</v>
      </c>
      <c r="R573" s="19" t="s">
        <v>129</v>
      </c>
      <c r="U573" s="19" t="s">
        <v>129</v>
      </c>
      <c r="W573" s="20">
        <v>3</v>
      </c>
      <c r="X573" s="65" t="s">
        <v>504</v>
      </c>
      <c r="AB573" t="s">
        <v>119</v>
      </c>
      <c r="AC573" t="s">
        <v>791</v>
      </c>
      <c r="AD573" s="2" t="s">
        <v>121</v>
      </c>
      <c r="AE573" s="83" t="str">
        <f>IF(LEN('List chi tiet'!$B$2)=0,"",'List chi tiet'!$B$2)</f>
        <v>10626-051 DG SÂN VẬN ĐỘNG HÙNG VƯƠNG</v>
      </c>
    </row>
    <row r="574" spans="1:31" hidden="1" x14ac:dyDescent="0.25">
      <c r="A574" s="2">
        <v>31</v>
      </c>
      <c r="B574" t="s">
        <v>765</v>
      </c>
      <c r="C574">
        <v>12</v>
      </c>
      <c r="D574">
        <v>628</v>
      </c>
      <c r="E574">
        <v>648</v>
      </c>
      <c r="F574" t="s">
        <v>114</v>
      </c>
      <c r="G574" s="2" t="s">
        <v>485</v>
      </c>
      <c r="H574">
        <v>2</v>
      </c>
      <c r="I574">
        <v>76.3</v>
      </c>
      <c r="J574" s="2" t="s">
        <v>502</v>
      </c>
      <c r="K574" s="2" t="s">
        <v>74</v>
      </c>
      <c r="M574" t="s">
        <v>1134</v>
      </c>
      <c r="O574"/>
      <c r="P574" s="19" t="s">
        <v>760</v>
      </c>
      <c r="Q574" s="19" t="s">
        <v>25</v>
      </c>
      <c r="R574" s="19" t="s">
        <v>129</v>
      </c>
      <c r="U574" s="19" t="s">
        <v>129</v>
      </c>
      <c r="W574" s="20">
        <v>3</v>
      </c>
      <c r="X574" s="65" t="s">
        <v>504</v>
      </c>
      <c r="AB574" t="s">
        <v>119</v>
      </c>
      <c r="AC574" t="s">
        <v>791</v>
      </c>
      <c r="AD574" s="2" t="s">
        <v>121</v>
      </c>
      <c r="AE574" s="83" t="str">
        <f>IF(LEN('List chi tiet'!$B$2)=0,"",'List chi tiet'!$B$2)</f>
        <v>10626-051 DG SÂN VẬN ĐỘNG HÙNG VƯƠNG</v>
      </c>
    </row>
    <row r="575" spans="1:31" hidden="1" x14ac:dyDescent="0.25">
      <c r="A575" s="2">
        <v>32</v>
      </c>
      <c r="B575" t="s">
        <v>794</v>
      </c>
      <c r="C575">
        <v>12</v>
      </c>
      <c r="D575">
        <v>608</v>
      </c>
      <c r="E575">
        <v>628</v>
      </c>
      <c r="F575" t="s">
        <v>114</v>
      </c>
      <c r="G575" s="2" t="s">
        <v>485</v>
      </c>
      <c r="H575">
        <v>2</v>
      </c>
      <c r="I575">
        <v>71.569999999999993</v>
      </c>
      <c r="J575" s="2" t="s">
        <v>502</v>
      </c>
      <c r="K575" s="2" t="s">
        <v>74</v>
      </c>
      <c r="M575" t="s">
        <v>1134</v>
      </c>
      <c r="O575"/>
      <c r="P575" s="19" t="s">
        <v>760</v>
      </c>
      <c r="Q575" s="19" t="s">
        <v>25</v>
      </c>
      <c r="R575" s="19" t="s">
        <v>129</v>
      </c>
      <c r="U575" s="19" t="s">
        <v>129</v>
      </c>
      <c r="W575" s="20">
        <v>3</v>
      </c>
      <c r="X575" s="65" t="s">
        <v>504</v>
      </c>
      <c r="AB575" t="s">
        <v>119</v>
      </c>
      <c r="AC575" t="s">
        <v>791</v>
      </c>
      <c r="AD575" s="2" t="s">
        <v>121</v>
      </c>
      <c r="AE575" s="83" t="str">
        <f>IF(LEN('List chi tiet'!$B$2)=0,"",'List chi tiet'!$B$2)</f>
        <v>10626-051 DG SÂN VẬN ĐỘNG HÙNG VƯƠNG</v>
      </c>
    </row>
    <row r="576" spans="1:31" hidden="1" x14ac:dyDescent="0.25">
      <c r="A576" s="2">
        <v>33</v>
      </c>
      <c r="B576" t="s">
        <v>796</v>
      </c>
      <c r="C576">
        <v>12</v>
      </c>
      <c r="D576">
        <v>608</v>
      </c>
      <c r="E576">
        <v>628</v>
      </c>
      <c r="F576" t="s">
        <v>114</v>
      </c>
      <c r="G576" s="2" t="s">
        <v>485</v>
      </c>
      <c r="H576">
        <v>2</v>
      </c>
      <c r="I576">
        <v>71.569999999999993</v>
      </c>
      <c r="J576" s="2" t="s">
        <v>502</v>
      </c>
      <c r="K576" s="2" t="s">
        <v>74</v>
      </c>
      <c r="M576" t="s">
        <v>1134</v>
      </c>
      <c r="O576"/>
      <c r="P576" s="19" t="s">
        <v>760</v>
      </c>
      <c r="Q576" s="19" t="s">
        <v>25</v>
      </c>
      <c r="R576" s="19" t="s">
        <v>129</v>
      </c>
      <c r="U576" s="19" t="s">
        <v>129</v>
      </c>
      <c r="W576" s="20">
        <v>3</v>
      </c>
      <c r="X576" s="65" t="s">
        <v>504</v>
      </c>
      <c r="AB576" t="s">
        <v>119</v>
      </c>
      <c r="AC576" t="s">
        <v>791</v>
      </c>
      <c r="AD576" s="2" t="s">
        <v>121</v>
      </c>
      <c r="AE576" s="83" t="str">
        <f>IF(LEN('List chi tiet'!$B$2)=0,"",'List chi tiet'!$B$2)</f>
        <v>10626-051 DG SÂN VẬN ĐỘNG HÙNG VƯƠNG</v>
      </c>
    </row>
    <row r="577" spans="1:31" hidden="1" x14ac:dyDescent="0.25">
      <c r="A577" s="2">
        <v>34</v>
      </c>
      <c r="B577" t="s">
        <v>797</v>
      </c>
      <c r="C577">
        <v>12</v>
      </c>
      <c r="D577">
        <v>608</v>
      </c>
      <c r="E577">
        <v>628</v>
      </c>
      <c r="F577" t="s">
        <v>114</v>
      </c>
      <c r="G577" s="2" t="s">
        <v>485</v>
      </c>
      <c r="H577">
        <v>4</v>
      </c>
      <c r="I577">
        <v>143.13</v>
      </c>
      <c r="J577" s="2" t="s">
        <v>502</v>
      </c>
      <c r="K577" s="2" t="s">
        <v>74</v>
      </c>
      <c r="M577" t="s">
        <v>1134</v>
      </c>
      <c r="O577"/>
      <c r="P577" s="19" t="s">
        <v>760</v>
      </c>
      <c r="Q577" s="19" t="s">
        <v>25</v>
      </c>
      <c r="R577" s="19" t="s">
        <v>129</v>
      </c>
      <c r="U577" s="19" t="s">
        <v>129</v>
      </c>
      <c r="W577" s="20">
        <v>3</v>
      </c>
      <c r="X577" s="65" t="s">
        <v>504</v>
      </c>
      <c r="AB577" t="s">
        <v>119</v>
      </c>
      <c r="AC577" t="s">
        <v>791</v>
      </c>
      <c r="AD577" s="2" t="s">
        <v>121</v>
      </c>
      <c r="AE577" s="83" t="str">
        <f>IF(LEN('List chi tiet'!$B$2)=0,"",'List chi tiet'!$B$2)</f>
        <v>10626-051 DG SÂN VẬN ĐỘNG HÙNG VƯƠNG</v>
      </c>
    </row>
    <row r="578" spans="1:31" hidden="1" x14ac:dyDescent="0.25">
      <c r="A578" s="2">
        <v>35</v>
      </c>
      <c r="B578" t="s">
        <v>798</v>
      </c>
      <c r="C578">
        <v>12</v>
      </c>
      <c r="D578">
        <v>608</v>
      </c>
      <c r="E578">
        <v>628</v>
      </c>
      <c r="F578" t="s">
        <v>114</v>
      </c>
      <c r="G578" s="2" t="s">
        <v>485</v>
      </c>
      <c r="H578">
        <v>4</v>
      </c>
      <c r="I578">
        <v>143.13</v>
      </c>
      <c r="J578" s="2" t="s">
        <v>502</v>
      </c>
      <c r="K578" s="2" t="s">
        <v>74</v>
      </c>
      <c r="M578" t="s">
        <v>1134</v>
      </c>
      <c r="O578"/>
      <c r="P578" s="19" t="s">
        <v>760</v>
      </c>
      <c r="Q578" s="19" t="s">
        <v>25</v>
      </c>
      <c r="R578" s="19" t="s">
        <v>129</v>
      </c>
      <c r="U578" s="19" t="s">
        <v>129</v>
      </c>
      <c r="W578" s="20">
        <v>3</v>
      </c>
      <c r="X578" s="65" t="s">
        <v>504</v>
      </c>
      <c r="AB578" t="s">
        <v>119</v>
      </c>
      <c r="AC578" t="s">
        <v>791</v>
      </c>
      <c r="AD578" s="2" t="s">
        <v>121</v>
      </c>
      <c r="AE578" s="83" t="str">
        <f>IF(LEN('List chi tiet'!$B$2)=0,"",'List chi tiet'!$B$2)</f>
        <v>10626-051 DG SÂN VẬN ĐỘNG HÙNG VƯƠNG</v>
      </c>
    </row>
    <row r="579" spans="1:31" hidden="1" x14ac:dyDescent="0.25">
      <c r="A579" s="2">
        <v>36</v>
      </c>
      <c r="B579" t="s">
        <v>799</v>
      </c>
      <c r="C579">
        <v>20</v>
      </c>
      <c r="D579">
        <v>650</v>
      </c>
      <c r="E579">
        <v>11995</v>
      </c>
      <c r="F579" t="s">
        <v>114</v>
      </c>
      <c r="G579" s="2" t="s">
        <v>485</v>
      </c>
      <c r="H579">
        <v>1</v>
      </c>
      <c r="I579">
        <v>1218.5999999999999</v>
      </c>
      <c r="J579" s="2" t="s">
        <v>502</v>
      </c>
      <c r="K579" s="2" t="s">
        <v>74</v>
      </c>
      <c r="M579" t="s">
        <v>1134</v>
      </c>
      <c r="O579"/>
      <c r="P579" s="19" t="s">
        <v>760</v>
      </c>
      <c r="Q579" s="19" t="s">
        <v>27</v>
      </c>
      <c r="R579" s="19" t="s">
        <v>129</v>
      </c>
      <c r="U579" s="19" t="s">
        <v>129</v>
      </c>
      <c r="V579" s="19" t="s">
        <v>129</v>
      </c>
      <c r="W579" s="20">
        <v>3</v>
      </c>
      <c r="X579" s="65" t="s">
        <v>504</v>
      </c>
      <c r="AB579" t="s">
        <v>119</v>
      </c>
      <c r="AC579" t="s">
        <v>802</v>
      </c>
      <c r="AD579" s="2" t="s">
        <v>121</v>
      </c>
      <c r="AE579" s="83" t="str">
        <f>IF(LEN('List chi tiet'!$B$2)=0,"",'List chi tiet'!$B$2)</f>
        <v>10626-051 DG SÂN VẬN ĐỘNG HÙNG VƯƠNG</v>
      </c>
    </row>
    <row r="580" spans="1:31" hidden="1" x14ac:dyDescent="0.25">
      <c r="A580" s="2">
        <v>37</v>
      </c>
      <c r="B580" t="s">
        <v>803</v>
      </c>
      <c r="C580">
        <v>20</v>
      </c>
      <c r="D580">
        <v>650</v>
      </c>
      <c r="E580">
        <v>11995</v>
      </c>
      <c r="F580" t="s">
        <v>114</v>
      </c>
      <c r="G580" s="2" t="s">
        <v>485</v>
      </c>
      <c r="H580">
        <v>1</v>
      </c>
      <c r="I580">
        <v>1221.3499999999999</v>
      </c>
      <c r="J580" s="2" t="s">
        <v>502</v>
      </c>
      <c r="K580" s="2" t="s">
        <v>74</v>
      </c>
      <c r="M580" t="s">
        <v>1134</v>
      </c>
      <c r="O580"/>
      <c r="P580" s="19" t="s">
        <v>760</v>
      </c>
      <c r="Q580" s="19" t="s">
        <v>27</v>
      </c>
      <c r="R580" s="19" t="s">
        <v>129</v>
      </c>
      <c r="U580" s="19" t="s">
        <v>129</v>
      </c>
      <c r="V580" s="19" t="s">
        <v>129</v>
      </c>
      <c r="W580" s="20">
        <v>3</v>
      </c>
      <c r="X580" s="65" t="s">
        <v>504</v>
      </c>
      <c r="AB580" t="s">
        <v>119</v>
      </c>
      <c r="AC580" t="s">
        <v>802</v>
      </c>
      <c r="AD580" s="2" t="s">
        <v>121</v>
      </c>
      <c r="AE580" s="83" t="str">
        <f>IF(LEN('List chi tiet'!$B$2)=0,"",'List chi tiet'!$B$2)</f>
        <v>10626-051 DG SÂN VẬN ĐỘNG HÙNG VƯƠNG</v>
      </c>
    </row>
    <row r="581" spans="1:31" hidden="1" x14ac:dyDescent="0.25">
      <c r="A581" s="2">
        <v>38</v>
      </c>
      <c r="B581" t="s">
        <v>804</v>
      </c>
      <c r="C581">
        <v>20</v>
      </c>
      <c r="D581">
        <v>650</v>
      </c>
      <c r="E581">
        <v>11995</v>
      </c>
      <c r="F581" t="s">
        <v>114</v>
      </c>
      <c r="G581" s="2" t="s">
        <v>485</v>
      </c>
      <c r="H581">
        <v>1</v>
      </c>
      <c r="I581">
        <v>1224.0899999999999</v>
      </c>
      <c r="J581" s="2" t="s">
        <v>502</v>
      </c>
      <c r="K581" s="2" t="s">
        <v>74</v>
      </c>
      <c r="M581" t="s">
        <v>1134</v>
      </c>
      <c r="O581"/>
      <c r="P581" s="19" t="s">
        <v>760</v>
      </c>
      <c r="Q581" s="19" t="s">
        <v>27</v>
      </c>
      <c r="R581" s="19" t="s">
        <v>129</v>
      </c>
      <c r="U581" s="19" t="s">
        <v>129</v>
      </c>
      <c r="V581" s="19" t="s">
        <v>129</v>
      </c>
      <c r="W581" s="20">
        <v>3</v>
      </c>
      <c r="X581" s="65" t="s">
        <v>504</v>
      </c>
      <c r="AB581" t="s">
        <v>119</v>
      </c>
      <c r="AC581" t="s">
        <v>802</v>
      </c>
      <c r="AD581" s="2" t="s">
        <v>121</v>
      </c>
      <c r="AE581" s="83" t="str">
        <f>IF(LEN('List chi tiet'!$B$2)=0,"",'List chi tiet'!$B$2)</f>
        <v>10626-051 DG SÂN VẬN ĐỘNG HÙNG VƯƠNG</v>
      </c>
    </row>
    <row r="582" spans="1:31" hidden="1" x14ac:dyDescent="0.25">
      <c r="A582" s="2">
        <v>39</v>
      </c>
      <c r="B582" t="s">
        <v>805</v>
      </c>
      <c r="C582">
        <v>20</v>
      </c>
      <c r="D582">
        <v>650</v>
      </c>
      <c r="E582">
        <v>11995</v>
      </c>
      <c r="F582" t="s">
        <v>114</v>
      </c>
      <c r="G582" s="2" t="s">
        <v>485</v>
      </c>
      <c r="H582">
        <v>1</v>
      </c>
      <c r="I582">
        <v>1224.0899999999999</v>
      </c>
      <c r="J582" s="2" t="s">
        <v>502</v>
      </c>
      <c r="K582" s="2" t="s">
        <v>74</v>
      </c>
      <c r="M582" t="s">
        <v>1134</v>
      </c>
      <c r="O582"/>
      <c r="P582" s="19" t="s">
        <v>760</v>
      </c>
      <c r="Q582" s="19" t="s">
        <v>27</v>
      </c>
      <c r="R582" s="19" t="s">
        <v>129</v>
      </c>
      <c r="U582" s="19" t="s">
        <v>129</v>
      </c>
      <c r="V582" s="19" t="s">
        <v>129</v>
      </c>
      <c r="W582" s="20">
        <v>3</v>
      </c>
      <c r="X582" s="65" t="s">
        <v>504</v>
      </c>
      <c r="AB582" t="s">
        <v>119</v>
      </c>
      <c r="AC582" t="s">
        <v>806</v>
      </c>
      <c r="AD582" s="2" t="s">
        <v>121</v>
      </c>
      <c r="AE582" s="83" t="str">
        <f>IF(LEN('List chi tiet'!$B$2)=0,"",'List chi tiet'!$B$2)</f>
        <v>10626-051 DG SÂN VẬN ĐỘNG HÙNG VƯƠNG</v>
      </c>
    </row>
    <row r="583" spans="1:31" hidden="1" x14ac:dyDescent="0.25">
      <c r="A583" s="2">
        <v>40</v>
      </c>
      <c r="B583" t="s">
        <v>807</v>
      </c>
      <c r="C583">
        <v>20</v>
      </c>
      <c r="D583">
        <v>650</v>
      </c>
      <c r="E583">
        <v>11995</v>
      </c>
      <c r="F583" t="s">
        <v>114</v>
      </c>
      <c r="G583" s="2" t="s">
        <v>485</v>
      </c>
      <c r="H583">
        <v>1</v>
      </c>
      <c r="I583">
        <v>1224.0899999999999</v>
      </c>
      <c r="J583" s="2" t="s">
        <v>502</v>
      </c>
      <c r="K583" s="2" t="s">
        <v>74</v>
      </c>
      <c r="M583" t="s">
        <v>1134</v>
      </c>
      <c r="O583"/>
      <c r="P583" s="19" t="s">
        <v>760</v>
      </c>
      <c r="Q583" s="19" t="s">
        <v>27</v>
      </c>
      <c r="R583" s="19" t="s">
        <v>129</v>
      </c>
      <c r="U583" s="19" t="s">
        <v>129</v>
      </c>
      <c r="V583" s="19" t="s">
        <v>129</v>
      </c>
      <c r="W583" s="20">
        <v>3</v>
      </c>
      <c r="X583" s="65" t="s">
        <v>504</v>
      </c>
      <c r="AB583" t="s">
        <v>119</v>
      </c>
      <c r="AC583" t="s">
        <v>806</v>
      </c>
      <c r="AD583" s="2" t="s">
        <v>121</v>
      </c>
      <c r="AE583" s="83" t="str">
        <f>IF(LEN('List chi tiet'!$B$2)=0,"",'List chi tiet'!$B$2)</f>
        <v>10626-051 DG SÂN VẬN ĐỘNG HÙNG VƯƠNG</v>
      </c>
    </row>
    <row r="584" spans="1:31" hidden="1" x14ac:dyDescent="0.25">
      <c r="A584" s="2">
        <v>41</v>
      </c>
      <c r="B584" t="s">
        <v>808</v>
      </c>
      <c r="C584">
        <v>20</v>
      </c>
      <c r="D584">
        <v>650</v>
      </c>
      <c r="E584">
        <v>11995</v>
      </c>
      <c r="F584" t="s">
        <v>114</v>
      </c>
      <c r="G584" s="2" t="s">
        <v>485</v>
      </c>
      <c r="H584">
        <v>1</v>
      </c>
      <c r="I584">
        <v>1221.3499999999999</v>
      </c>
      <c r="J584" s="2" t="s">
        <v>502</v>
      </c>
      <c r="K584" s="2" t="s">
        <v>74</v>
      </c>
      <c r="M584" t="s">
        <v>1134</v>
      </c>
      <c r="O584"/>
      <c r="P584" s="19" t="s">
        <v>760</v>
      </c>
      <c r="Q584" s="19" t="s">
        <v>27</v>
      </c>
      <c r="R584" s="19" t="s">
        <v>129</v>
      </c>
      <c r="U584" s="19" t="s">
        <v>129</v>
      </c>
      <c r="V584" s="19" t="s">
        <v>129</v>
      </c>
      <c r="W584" s="20">
        <v>3</v>
      </c>
      <c r="X584" s="65" t="s">
        <v>504</v>
      </c>
      <c r="AB584" t="s">
        <v>119</v>
      </c>
      <c r="AC584" t="s">
        <v>806</v>
      </c>
      <c r="AD584" s="2" t="s">
        <v>121</v>
      </c>
      <c r="AE584" s="83" t="str">
        <f>IF(LEN('List chi tiet'!$B$2)=0,"",'List chi tiet'!$B$2)</f>
        <v>10626-051 DG SÂN VẬN ĐỘNG HÙNG VƯƠNG</v>
      </c>
    </row>
    <row r="585" spans="1:31" hidden="1" x14ac:dyDescent="0.25">
      <c r="A585" s="2">
        <v>42</v>
      </c>
      <c r="B585" t="s">
        <v>809</v>
      </c>
      <c r="C585">
        <v>20</v>
      </c>
      <c r="D585">
        <v>120</v>
      </c>
      <c r="E585">
        <v>200</v>
      </c>
      <c r="F585" t="s">
        <v>114</v>
      </c>
      <c r="G585" s="2" t="s">
        <v>485</v>
      </c>
      <c r="H585">
        <v>2</v>
      </c>
      <c r="I585">
        <v>4.6500000000000004</v>
      </c>
      <c r="J585" s="2" t="s">
        <v>502</v>
      </c>
      <c r="K585" s="2" t="s">
        <v>74</v>
      </c>
      <c r="M585" t="s">
        <v>1134</v>
      </c>
      <c r="O585"/>
      <c r="P585" s="19" t="s">
        <v>760</v>
      </c>
      <c r="Q585" s="19" t="s">
        <v>25</v>
      </c>
      <c r="R585" s="19" t="s">
        <v>129</v>
      </c>
      <c r="U585" s="19" t="s">
        <v>129</v>
      </c>
      <c r="W585" s="20">
        <v>3</v>
      </c>
      <c r="X585" s="65" t="s">
        <v>504</v>
      </c>
      <c r="AB585" t="s">
        <v>119</v>
      </c>
      <c r="AC585" t="s">
        <v>811</v>
      </c>
      <c r="AD585" s="2" t="s">
        <v>121</v>
      </c>
      <c r="AE585" s="83" t="str">
        <f>IF(LEN('List chi tiet'!$B$2)=0,"",'List chi tiet'!$B$2)</f>
        <v>10626-051 DG SÂN VẬN ĐỘNG HÙNG VƯƠNG</v>
      </c>
    </row>
    <row r="586" spans="1:31" hidden="1" x14ac:dyDescent="0.25">
      <c r="A586" s="2">
        <v>43</v>
      </c>
      <c r="B586" t="s">
        <v>812</v>
      </c>
      <c r="C586">
        <v>20</v>
      </c>
      <c r="D586">
        <v>650</v>
      </c>
      <c r="E586">
        <v>10995</v>
      </c>
      <c r="F586" t="s">
        <v>114</v>
      </c>
      <c r="G586" s="2" t="s">
        <v>485</v>
      </c>
      <c r="H586">
        <v>1</v>
      </c>
      <c r="I586">
        <v>1122.04</v>
      </c>
      <c r="J586" s="2" t="s">
        <v>502</v>
      </c>
      <c r="K586" s="2" t="s">
        <v>74</v>
      </c>
      <c r="M586" t="s">
        <v>1134</v>
      </c>
      <c r="O586"/>
      <c r="P586" s="19" t="s">
        <v>760</v>
      </c>
      <c r="Q586" s="19" t="s">
        <v>27</v>
      </c>
      <c r="R586" s="19" t="s">
        <v>129</v>
      </c>
      <c r="U586" s="19" t="s">
        <v>129</v>
      </c>
      <c r="V586" s="19" t="s">
        <v>129</v>
      </c>
      <c r="W586" s="20">
        <v>3</v>
      </c>
      <c r="X586" s="65" t="s">
        <v>504</v>
      </c>
      <c r="AB586" t="s">
        <v>119</v>
      </c>
      <c r="AC586" t="s">
        <v>811</v>
      </c>
      <c r="AD586" s="2" t="s">
        <v>121</v>
      </c>
      <c r="AE586" s="83" t="str">
        <f>IF(LEN('List chi tiet'!$B$2)=0,"",'List chi tiet'!$B$2)</f>
        <v>10626-051 DG SÂN VẬN ĐỘNG HÙNG VƯƠNG</v>
      </c>
    </row>
    <row r="587" spans="1:31" hidden="1" x14ac:dyDescent="0.25">
      <c r="A587" s="2">
        <v>44</v>
      </c>
      <c r="B587" t="s">
        <v>814</v>
      </c>
      <c r="C587">
        <v>20</v>
      </c>
      <c r="D587">
        <v>120</v>
      </c>
      <c r="E587">
        <v>200</v>
      </c>
      <c r="F587" t="s">
        <v>114</v>
      </c>
      <c r="G587" s="2" t="s">
        <v>485</v>
      </c>
      <c r="H587">
        <v>4</v>
      </c>
      <c r="I587">
        <v>9.2899999999999991</v>
      </c>
      <c r="J587" s="2" t="s">
        <v>502</v>
      </c>
      <c r="K587" s="2" t="s">
        <v>74</v>
      </c>
      <c r="M587" t="s">
        <v>1134</v>
      </c>
      <c r="O587"/>
      <c r="P587" s="19" t="s">
        <v>760</v>
      </c>
      <c r="Q587" s="19" t="s">
        <v>25</v>
      </c>
      <c r="R587" s="19" t="s">
        <v>129</v>
      </c>
      <c r="U587" s="19" t="s">
        <v>129</v>
      </c>
      <c r="W587" s="20">
        <v>3</v>
      </c>
      <c r="X587" s="65" t="s">
        <v>504</v>
      </c>
      <c r="AB587" t="s">
        <v>119</v>
      </c>
      <c r="AC587" t="s">
        <v>811</v>
      </c>
      <c r="AD587" s="2" t="s">
        <v>121</v>
      </c>
      <c r="AE587" s="83" t="str">
        <f>IF(LEN('List chi tiet'!$B$2)=0,"",'List chi tiet'!$B$2)</f>
        <v>10626-051 DG SÂN VẬN ĐỘNG HÙNG VƯƠNG</v>
      </c>
    </row>
    <row r="588" spans="1:31" hidden="1" x14ac:dyDescent="0.25">
      <c r="A588" s="2">
        <v>45</v>
      </c>
      <c r="B588" t="s">
        <v>815</v>
      </c>
      <c r="C588">
        <v>20</v>
      </c>
      <c r="D588">
        <v>160</v>
      </c>
      <c r="E588">
        <v>200</v>
      </c>
      <c r="F588" t="s">
        <v>114</v>
      </c>
      <c r="G588" s="2" t="s">
        <v>485</v>
      </c>
      <c r="H588">
        <v>4</v>
      </c>
      <c r="I588">
        <v>12.06</v>
      </c>
      <c r="J588" s="2" t="s">
        <v>502</v>
      </c>
      <c r="K588" s="2" t="s">
        <v>74</v>
      </c>
      <c r="M588" t="s">
        <v>1134</v>
      </c>
      <c r="O588"/>
      <c r="P588" s="19" t="s">
        <v>760</v>
      </c>
      <c r="Q588" s="19" t="s">
        <v>25</v>
      </c>
      <c r="R588" s="19" t="s">
        <v>129</v>
      </c>
      <c r="U588" s="19" t="s">
        <v>129</v>
      </c>
      <c r="W588" s="20">
        <v>3</v>
      </c>
      <c r="X588" s="65" t="s">
        <v>504</v>
      </c>
      <c r="AB588" t="s">
        <v>119</v>
      </c>
      <c r="AC588" t="s">
        <v>811</v>
      </c>
      <c r="AD588" s="2" t="s">
        <v>121</v>
      </c>
      <c r="AE588" s="83" t="str">
        <f>IF(LEN('List chi tiet'!$B$2)=0,"",'List chi tiet'!$B$2)</f>
        <v>10626-051 DG SÂN VẬN ĐỘNG HÙNG VƯƠNG</v>
      </c>
    </row>
    <row r="589" spans="1:31" hidden="1" x14ac:dyDescent="0.25">
      <c r="A589" s="2">
        <v>46</v>
      </c>
      <c r="B589" t="s">
        <v>817</v>
      </c>
      <c r="C589">
        <v>20</v>
      </c>
      <c r="D589">
        <v>648</v>
      </c>
      <c r="E589">
        <v>659</v>
      </c>
      <c r="F589" t="s">
        <v>114</v>
      </c>
      <c r="G589" s="2" t="s">
        <v>485</v>
      </c>
      <c r="H589">
        <v>1</v>
      </c>
      <c r="I589">
        <v>65.430000000000007</v>
      </c>
      <c r="J589" s="2" t="s">
        <v>502</v>
      </c>
      <c r="K589" s="2" t="s">
        <v>74</v>
      </c>
      <c r="M589" t="s">
        <v>1134</v>
      </c>
      <c r="O589"/>
      <c r="P589" s="19" t="s">
        <v>760</v>
      </c>
      <c r="Q589" s="19" t="s">
        <v>25</v>
      </c>
      <c r="R589" s="19" t="s">
        <v>129</v>
      </c>
      <c r="U589" s="19" t="s">
        <v>129</v>
      </c>
      <c r="W589" s="20">
        <v>3</v>
      </c>
      <c r="X589" s="65" t="s">
        <v>504</v>
      </c>
      <c r="AB589" t="s">
        <v>119</v>
      </c>
      <c r="AC589" t="s">
        <v>811</v>
      </c>
      <c r="AD589" s="2" t="s">
        <v>121</v>
      </c>
      <c r="AE589" s="83" t="str">
        <f>IF(LEN('List chi tiet'!$B$2)=0,"",'List chi tiet'!$B$2)</f>
        <v>10626-051 DG SÂN VẬN ĐỘNG HÙNG VƯƠNG</v>
      </c>
    </row>
    <row r="590" spans="1:31" hidden="1" x14ac:dyDescent="0.25">
      <c r="A590" s="2">
        <v>47</v>
      </c>
      <c r="B590" t="s">
        <v>819</v>
      </c>
      <c r="C590">
        <v>20</v>
      </c>
      <c r="D590">
        <v>650</v>
      </c>
      <c r="E590">
        <v>11995</v>
      </c>
      <c r="F590" t="s">
        <v>114</v>
      </c>
      <c r="G590" s="2" t="s">
        <v>485</v>
      </c>
      <c r="H590">
        <v>1</v>
      </c>
      <c r="I590">
        <v>1224.0899999999999</v>
      </c>
      <c r="J590" s="2" t="s">
        <v>502</v>
      </c>
      <c r="K590" s="2" t="s">
        <v>74</v>
      </c>
      <c r="M590" t="s">
        <v>1134</v>
      </c>
      <c r="O590"/>
      <c r="P590" s="19" t="s">
        <v>760</v>
      </c>
      <c r="Q590" s="19" t="s">
        <v>27</v>
      </c>
      <c r="R590" s="19" t="s">
        <v>129</v>
      </c>
      <c r="U590" s="19" t="s">
        <v>129</v>
      </c>
      <c r="V590" s="19" t="s">
        <v>129</v>
      </c>
      <c r="W590" s="20">
        <v>3</v>
      </c>
      <c r="X590" s="65" t="s">
        <v>504</v>
      </c>
      <c r="AB590" t="s">
        <v>119</v>
      </c>
      <c r="AC590" t="s">
        <v>811</v>
      </c>
      <c r="AD590" s="2" t="s">
        <v>121</v>
      </c>
      <c r="AE590" s="83" t="str">
        <f>IF(LEN('List chi tiet'!$B$2)=0,"",'List chi tiet'!$B$2)</f>
        <v>10626-051 DG SÂN VẬN ĐỘNG HÙNG VƯƠNG</v>
      </c>
    </row>
    <row r="591" spans="1:31" hidden="1" x14ac:dyDescent="0.25">
      <c r="A591" s="2">
        <v>48</v>
      </c>
      <c r="B591" t="s">
        <v>820</v>
      </c>
      <c r="C591">
        <v>20</v>
      </c>
      <c r="D591">
        <v>650</v>
      </c>
      <c r="E591">
        <v>11995</v>
      </c>
      <c r="F591" t="s">
        <v>114</v>
      </c>
      <c r="G591" s="2" t="s">
        <v>485</v>
      </c>
      <c r="H591">
        <v>1</v>
      </c>
      <c r="I591">
        <v>1216.55</v>
      </c>
      <c r="J591" s="2" t="s">
        <v>502</v>
      </c>
      <c r="K591" s="2" t="s">
        <v>74</v>
      </c>
      <c r="M591" t="s">
        <v>1134</v>
      </c>
      <c r="O591"/>
      <c r="P591" s="19" t="s">
        <v>760</v>
      </c>
      <c r="Q591" s="19" t="s">
        <v>27</v>
      </c>
      <c r="R591" s="19" t="s">
        <v>129</v>
      </c>
      <c r="U591" s="19" t="s">
        <v>129</v>
      </c>
      <c r="V591" s="19" t="s">
        <v>129</v>
      </c>
      <c r="W591" s="20">
        <v>3</v>
      </c>
      <c r="X591" s="65" t="s">
        <v>504</v>
      </c>
      <c r="AB591" t="s">
        <v>119</v>
      </c>
      <c r="AC591" t="s">
        <v>811</v>
      </c>
      <c r="AD591" s="2" t="s">
        <v>121</v>
      </c>
      <c r="AE591" s="83" t="str">
        <f>IF(LEN('List chi tiet'!$B$2)=0,"",'List chi tiet'!$B$2)</f>
        <v>10626-051 DG SÂN VẬN ĐỘNG HÙNG VƯƠNG</v>
      </c>
    </row>
    <row r="592" spans="1:31" hidden="1" x14ac:dyDescent="0.25">
      <c r="A592" s="2">
        <v>49</v>
      </c>
      <c r="B592" t="s">
        <v>809</v>
      </c>
      <c r="C592">
        <v>20</v>
      </c>
      <c r="D592">
        <v>120</v>
      </c>
      <c r="E592">
        <v>200</v>
      </c>
      <c r="F592" t="s">
        <v>114</v>
      </c>
      <c r="G592" s="2" t="s">
        <v>485</v>
      </c>
      <c r="H592">
        <v>2</v>
      </c>
      <c r="I592">
        <v>4.6500000000000004</v>
      </c>
      <c r="J592" s="2" t="s">
        <v>502</v>
      </c>
      <c r="K592" s="2" t="s">
        <v>74</v>
      </c>
      <c r="M592" t="s">
        <v>1134</v>
      </c>
      <c r="O592"/>
      <c r="P592" s="19" t="s">
        <v>760</v>
      </c>
      <c r="Q592" s="19" t="s">
        <v>25</v>
      </c>
      <c r="R592" s="19" t="s">
        <v>129</v>
      </c>
      <c r="U592" s="19" t="s">
        <v>129</v>
      </c>
      <c r="W592" s="20">
        <v>3</v>
      </c>
      <c r="X592" s="65" t="s">
        <v>504</v>
      </c>
      <c r="AB592" t="s">
        <v>119</v>
      </c>
      <c r="AC592" t="s">
        <v>821</v>
      </c>
      <c r="AD592" s="2" t="s">
        <v>121</v>
      </c>
      <c r="AE592" s="83" t="str">
        <f>IF(LEN('List chi tiet'!$B$2)=0,"",'List chi tiet'!$B$2)</f>
        <v>10626-051 DG SÂN VẬN ĐỘNG HÙNG VƯƠNG</v>
      </c>
    </row>
    <row r="593" spans="1:31" hidden="1" x14ac:dyDescent="0.25">
      <c r="A593" s="2">
        <v>50</v>
      </c>
      <c r="B593" t="s">
        <v>822</v>
      </c>
      <c r="C593">
        <v>20</v>
      </c>
      <c r="D593">
        <v>160</v>
      </c>
      <c r="E593">
        <v>200</v>
      </c>
      <c r="F593" t="s">
        <v>114</v>
      </c>
      <c r="G593" s="2" t="s">
        <v>485</v>
      </c>
      <c r="H593">
        <v>4</v>
      </c>
      <c r="I593">
        <v>12.06</v>
      </c>
      <c r="J593" s="2" t="s">
        <v>502</v>
      </c>
      <c r="K593" s="2" t="s">
        <v>74</v>
      </c>
      <c r="M593" t="s">
        <v>1134</v>
      </c>
      <c r="O593"/>
      <c r="P593" s="19" t="s">
        <v>760</v>
      </c>
      <c r="Q593" s="19" t="s">
        <v>25</v>
      </c>
      <c r="R593" s="19" t="s">
        <v>129</v>
      </c>
      <c r="U593" s="19" t="s">
        <v>129</v>
      </c>
      <c r="W593" s="20">
        <v>3</v>
      </c>
      <c r="X593" s="65" t="s">
        <v>504</v>
      </c>
      <c r="AB593" t="s">
        <v>119</v>
      </c>
      <c r="AC593" t="s">
        <v>821</v>
      </c>
      <c r="AD593" s="2" t="s">
        <v>121</v>
      </c>
      <c r="AE593" s="83" t="str">
        <f>IF(LEN('List chi tiet'!$B$2)=0,"",'List chi tiet'!$B$2)</f>
        <v>10626-051 DG SÂN VẬN ĐỘNG HÙNG VƯƠNG</v>
      </c>
    </row>
    <row r="594" spans="1:31" hidden="1" x14ac:dyDescent="0.25">
      <c r="A594" s="2">
        <v>51</v>
      </c>
      <c r="B594" t="s">
        <v>823</v>
      </c>
      <c r="C594">
        <v>20</v>
      </c>
      <c r="D594">
        <v>650</v>
      </c>
      <c r="E594">
        <v>10995</v>
      </c>
      <c r="F594" t="s">
        <v>114</v>
      </c>
      <c r="G594" s="2" t="s">
        <v>485</v>
      </c>
      <c r="H594">
        <v>1</v>
      </c>
      <c r="I594">
        <v>1120.67</v>
      </c>
      <c r="J594" s="2" t="s">
        <v>502</v>
      </c>
      <c r="K594" s="2" t="s">
        <v>74</v>
      </c>
      <c r="M594" t="s">
        <v>1134</v>
      </c>
      <c r="O594"/>
      <c r="P594" s="19" t="s">
        <v>760</v>
      </c>
      <c r="Q594" s="19" t="s">
        <v>27</v>
      </c>
      <c r="R594" s="19" t="s">
        <v>129</v>
      </c>
      <c r="U594" s="19" t="s">
        <v>129</v>
      </c>
      <c r="V594" s="19" t="s">
        <v>129</v>
      </c>
      <c r="W594" s="20">
        <v>3</v>
      </c>
      <c r="X594" s="65" t="s">
        <v>504</v>
      </c>
      <c r="AB594" t="s">
        <v>119</v>
      </c>
      <c r="AC594" t="s">
        <v>821</v>
      </c>
      <c r="AD594" s="2" t="s">
        <v>121</v>
      </c>
      <c r="AE594" s="83" t="str">
        <f>IF(LEN('List chi tiet'!$B$2)=0,"",'List chi tiet'!$B$2)</f>
        <v>10626-051 DG SÂN VẬN ĐỘNG HÙNG VƯƠNG</v>
      </c>
    </row>
    <row r="595" spans="1:31" hidden="1" x14ac:dyDescent="0.25">
      <c r="A595" s="2">
        <v>52</v>
      </c>
      <c r="B595" t="s">
        <v>824</v>
      </c>
      <c r="C595">
        <v>20</v>
      </c>
      <c r="D595">
        <v>120</v>
      </c>
      <c r="E595">
        <v>200</v>
      </c>
      <c r="F595" t="s">
        <v>114</v>
      </c>
      <c r="G595" s="2" t="s">
        <v>485</v>
      </c>
      <c r="H595">
        <v>2</v>
      </c>
      <c r="I595">
        <v>4.6500000000000004</v>
      </c>
      <c r="J595" s="2" t="s">
        <v>502</v>
      </c>
      <c r="K595" s="2" t="s">
        <v>74</v>
      </c>
      <c r="M595" t="s">
        <v>1134</v>
      </c>
      <c r="O595"/>
      <c r="P595" s="19" t="s">
        <v>760</v>
      </c>
      <c r="Q595" s="19" t="s">
        <v>25</v>
      </c>
      <c r="R595" s="19" t="s">
        <v>129</v>
      </c>
      <c r="U595" s="19" t="s">
        <v>129</v>
      </c>
      <c r="W595" s="20">
        <v>3</v>
      </c>
      <c r="X595" s="65" t="s">
        <v>504</v>
      </c>
      <c r="AB595" t="s">
        <v>119</v>
      </c>
      <c r="AC595" t="s">
        <v>821</v>
      </c>
      <c r="AD595" s="2" t="s">
        <v>121</v>
      </c>
      <c r="AE595" s="83" t="str">
        <f>IF(LEN('List chi tiet'!$B$2)=0,"",'List chi tiet'!$B$2)</f>
        <v>10626-051 DG SÂN VẬN ĐỘNG HÙNG VƯƠNG</v>
      </c>
    </row>
    <row r="596" spans="1:31" hidden="1" x14ac:dyDescent="0.25">
      <c r="A596" s="2">
        <v>53</v>
      </c>
      <c r="B596" t="s">
        <v>825</v>
      </c>
      <c r="C596">
        <v>20</v>
      </c>
      <c r="D596">
        <v>160</v>
      </c>
      <c r="E596">
        <v>200</v>
      </c>
      <c r="F596" t="s">
        <v>114</v>
      </c>
      <c r="G596" s="2" t="s">
        <v>485</v>
      </c>
      <c r="H596">
        <v>1</v>
      </c>
      <c r="I596">
        <v>3.01</v>
      </c>
      <c r="J596" s="2" t="s">
        <v>502</v>
      </c>
      <c r="K596" s="2" t="s">
        <v>74</v>
      </c>
      <c r="M596" t="s">
        <v>1134</v>
      </c>
      <c r="O596"/>
      <c r="P596" s="19" t="s">
        <v>760</v>
      </c>
      <c r="Q596" s="19" t="s">
        <v>25</v>
      </c>
      <c r="R596" s="19" t="s">
        <v>129</v>
      </c>
      <c r="U596" s="19" t="s">
        <v>129</v>
      </c>
      <c r="W596" s="20">
        <v>3</v>
      </c>
      <c r="X596" s="65" t="s">
        <v>504</v>
      </c>
      <c r="AB596" t="s">
        <v>119</v>
      </c>
      <c r="AC596" t="s">
        <v>821</v>
      </c>
      <c r="AD596" s="2" t="s">
        <v>121</v>
      </c>
      <c r="AE596" s="83" t="str">
        <f>IF(LEN('List chi tiet'!$B$2)=0,"",'List chi tiet'!$B$2)</f>
        <v>10626-051 DG SÂN VẬN ĐỘNG HÙNG VƯƠNG</v>
      </c>
    </row>
    <row r="597" spans="1:31" hidden="1" x14ac:dyDescent="0.25">
      <c r="A597" s="2">
        <v>54</v>
      </c>
      <c r="B597" t="s">
        <v>817</v>
      </c>
      <c r="C597">
        <v>20</v>
      </c>
      <c r="D597">
        <v>648</v>
      </c>
      <c r="E597">
        <v>659</v>
      </c>
      <c r="F597" t="s">
        <v>114</v>
      </c>
      <c r="G597" s="2" t="s">
        <v>485</v>
      </c>
      <c r="H597">
        <v>1</v>
      </c>
      <c r="I597">
        <v>65.430000000000007</v>
      </c>
      <c r="J597" s="2" t="s">
        <v>502</v>
      </c>
      <c r="K597" s="2" t="s">
        <v>74</v>
      </c>
      <c r="M597" t="s">
        <v>1134</v>
      </c>
      <c r="O597"/>
      <c r="P597" s="19" t="s">
        <v>760</v>
      </c>
      <c r="Q597" s="19" t="s">
        <v>25</v>
      </c>
      <c r="R597" s="19" t="s">
        <v>129</v>
      </c>
      <c r="U597" s="19" t="s">
        <v>129</v>
      </c>
      <c r="W597" s="20">
        <v>3</v>
      </c>
      <c r="X597" s="65" t="s">
        <v>504</v>
      </c>
      <c r="AB597" t="s">
        <v>119</v>
      </c>
      <c r="AC597" t="s">
        <v>821</v>
      </c>
      <c r="AD597" s="2" t="s">
        <v>121</v>
      </c>
      <c r="AE597" s="83" t="str">
        <f>IF(LEN('List chi tiet'!$B$2)=0,"",'List chi tiet'!$B$2)</f>
        <v>10626-051 DG SÂN VẬN ĐỘNG HÙNG VƯƠNG</v>
      </c>
    </row>
    <row r="598" spans="1:31" hidden="1" x14ac:dyDescent="0.25">
      <c r="A598" s="2">
        <v>55</v>
      </c>
      <c r="B598" t="s">
        <v>826</v>
      </c>
      <c r="C598">
        <v>20</v>
      </c>
      <c r="D598">
        <v>650</v>
      </c>
      <c r="E598">
        <v>11995</v>
      </c>
      <c r="F598" t="s">
        <v>114</v>
      </c>
      <c r="G598" s="2" t="s">
        <v>485</v>
      </c>
      <c r="H598">
        <v>1</v>
      </c>
      <c r="I598">
        <v>1216.55</v>
      </c>
      <c r="J598" s="2" t="s">
        <v>502</v>
      </c>
      <c r="K598" s="2" t="s">
        <v>74</v>
      </c>
      <c r="M598" t="s">
        <v>1134</v>
      </c>
      <c r="O598"/>
      <c r="P598" s="19" t="s">
        <v>760</v>
      </c>
      <c r="Q598" s="19" t="s">
        <v>27</v>
      </c>
      <c r="R598" s="19" t="s">
        <v>129</v>
      </c>
      <c r="U598" s="19" t="s">
        <v>129</v>
      </c>
      <c r="V598" s="19" t="s">
        <v>129</v>
      </c>
      <c r="W598" s="20">
        <v>3</v>
      </c>
      <c r="X598" s="65" t="s">
        <v>504</v>
      </c>
      <c r="AB598" t="s">
        <v>119</v>
      </c>
      <c r="AC598" t="s">
        <v>821</v>
      </c>
      <c r="AD598" s="2" t="s">
        <v>121</v>
      </c>
      <c r="AE598" s="83" t="str">
        <f>IF(LEN('List chi tiet'!$B$2)=0,"",'List chi tiet'!$B$2)</f>
        <v>10626-051 DG SÂN VẬN ĐỘNG HÙNG VƯƠNG</v>
      </c>
    </row>
    <row r="599" spans="1:31" hidden="1" x14ac:dyDescent="0.25">
      <c r="A599" s="2">
        <v>56</v>
      </c>
      <c r="B599" t="s">
        <v>827</v>
      </c>
      <c r="C599">
        <v>20</v>
      </c>
      <c r="D599">
        <v>650</v>
      </c>
      <c r="E599">
        <v>11995</v>
      </c>
      <c r="F599" t="s">
        <v>114</v>
      </c>
      <c r="G599" s="2" t="s">
        <v>485</v>
      </c>
      <c r="H599">
        <v>1</v>
      </c>
      <c r="I599">
        <v>1224.0899999999999</v>
      </c>
      <c r="J599" s="2" t="s">
        <v>502</v>
      </c>
      <c r="K599" s="2" t="s">
        <v>74</v>
      </c>
      <c r="M599" t="s">
        <v>1134</v>
      </c>
      <c r="O599"/>
      <c r="P599" s="19" t="s">
        <v>760</v>
      </c>
      <c r="Q599" s="19" t="s">
        <v>27</v>
      </c>
      <c r="R599" s="19" t="s">
        <v>129</v>
      </c>
      <c r="U599" s="19" t="s">
        <v>129</v>
      </c>
      <c r="V599" s="19" t="s">
        <v>129</v>
      </c>
      <c r="W599" s="20">
        <v>3</v>
      </c>
      <c r="X599" s="65" t="s">
        <v>504</v>
      </c>
      <c r="AB599" t="s">
        <v>119</v>
      </c>
      <c r="AC599" t="s">
        <v>821</v>
      </c>
      <c r="AD599" s="2" t="s">
        <v>121</v>
      </c>
      <c r="AE599" s="83" t="str">
        <f>IF(LEN('List chi tiet'!$B$2)=0,"",'List chi tiet'!$B$2)</f>
        <v>10626-051 DG SÂN VẬN ĐỘNG HÙNG VƯƠNG</v>
      </c>
    </row>
    <row r="600" spans="1:31" hidden="1" x14ac:dyDescent="0.25">
      <c r="A600" s="2">
        <v>57</v>
      </c>
      <c r="B600" t="s">
        <v>824</v>
      </c>
      <c r="C600">
        <v>20</v>
      </c>
      <c r="D600">
        <v>120</v>
      </c>
      <c r="E600">
        <v>200</v>
      </c>
      <c r="F600" t="s">
        <v>114</v>
      </c>
      <c r="G600" s="2" t="s">
        <v>485</v>
      </c>
      <c r="H600">
        <v>2</v>
      </c>
      <c r="I600">
        <v>4.6500000000000004</v>
      </c>
      <c r="J600" s="2" t="s">
        <v>502</v>
      </c>
      <c r="K600" s="2" t="s">
        <v>74</v>
      </c>
      <c r="M600" t="s">
        <v>1134</v>
      </c>
      <c r="O600"/>
      <c r="P600" s="19" t="s">
        <v>760</v>
      </c>
      <c r="Q600" s="19" t="s">
        <v>25</v>
      </c>
      <c r="R600" s="19" t="s">
        <v>129</v>
      </c>
      <c r="U600" s="19" t="s">
        <v>129</v>
      </c>
      <c r="W600" s="20">
        <v>3</v>
      </c>
      <c r="X600" s="65" t="s">
        <v>504</v>
      </c>
      <c r="AB600" t="s">
        <v>119</v>
      </c>
      <c r="AC600" t="s">
        <v>828</v>
      </c>
      <c r="AD600" s="2" t="s">
        <v>121</v>
      </c>
      <c r="AE600" s="83" t="str">
        <f>IF(LEN('List chi tiet'!$B$2)=0,"",'List chi tiet'!$B$2)</f>
        <v>10626-051 DG SÂN VẬN ĐỘNG HÙNG VƯƠNG</v>
      </c>
    </row>
    <row r="601" spans="1:31" hidden="1" x14ac:dyDescent="0.25">
      <c r="A601" s="2">
        <v>58</v>
      </c>
      <c r="B601" t="s">
        <v>825</v>
      </c>
      <c r="C601">
        <v>20</v>
      </c>
      <c r="D601">
        <v>160</v>
      </c>
      <c r="E601">
        <v>200</v>
      </c>
      <c r="F601" t="s">
        <v>114</v>
      </c>
      <c r="G601" s="2" t="s">
        <v>485</v>
      </c>
      <c r="H601">
        <v>2</v>
      </c>
      <c r="I601">
        <v>6.03</v>
      </c>
      <c r="J601" s="2" t="s">
        <v>502</v>
      </c>
      <c r="K601" s="2" t="s">
        <v>74</v>
      </c>
      <c r="M601" t="s">
        <v>1134</v>
      </c>
      <c r="O601"/>
      <c r="P601" s="19" t="s">
        <v>760</v>
      </c>
      <c r="Q601" s="19" t="s">
        <v>25</v>
      </c>
      <c r="R601" s="19" t="s">
        <v>129</v>
      </c>
      <c r="U601" s="19" t="s">
        <v>129</v>
      </c>
      <c r="W601" s="20">
        <v>3</v>
      </c>
      <c r="X601" s="65" t="s">
        <v>504</v>
      </c>
      <c r="AB601" t="s">
        <v>119</v>
      </c>
      <c r="AC601" t="s">
        <v>828</v>
      </c>
      <c r="AD601" s="2" t="s">
        <v>121</v>
      </c>
      <c r="AE601" s="83" t="str">
        <f>IF(LEN('List chi tiet'!$B$2)=0,"",'List chi tiet'!$B$2)</f>
        <v>10626-051 DG SÂN VẬN ĐỘNG HÙNG VƯƠNG</v>
      </c>
    </row>
    <row r="602" spans="1:31" hidden="1" x14ac:dyDescent="0.25">
      <c r="A602" s="2">
        <v>59</v>
      </c>
      <c r="B602" t="s">
        <v>829</v>
      </c>
      <c r="C602">
        <v>20</v>
      </c>
      <c r="D602">
        <v>360</v>
      </c>
      <c r="E602">
        <v>500</v>
      </c>
      <c r="F602" t="s">
        <v>114</v>
      </c>
      <c r="G602" s="2" t="s">
        <v>485</v>
      </c>
      <c r="H602">
        <v>1</v>
      </c>
      <c r="I602">
        <v>26.93</v>
      </c>
      <c r="J602" s="2" t="s">
        <v>502</v>
      </c>
      <c r="K602" s="2" t="s">
        <v>74</v>
      </c>
      <c r="M602" t="s">
        <v>1134</v>
      </c>
      <c r="O602" t="s">
        <v>128</v>
      </c>
      <c r="P602" s="19" t="s">
        <v>760</v>
      </c>
      <c r="Q602" s="19" t="s">
        <v>26</v>
      </c>
      <c r="R602" s="19" t="s">
        <v>129</v>
      </c>
      <c r="U602" s="19" t="s">
        <v>129</v>
      </c>
      <c r="W602" s="20">
        <v>3</v>
      </c>
      <c r="X602" s="65" t="s">
        <v>504</v>
      </c>
      <c r="AB602" t="s">
        <v>119</v>
      </c>
      <c r="AC602" t="s">
        <v>828</v>
      </c>
      <c r="AD602" s="2" t="s">
        <v>121</v>
      </c>
      <c r="AE602" s="83" t="str">
        <f>IF(LEN('List chi tiet'!$B$2)=0,"",'List chi tiet'!$B$2)</f>
        <v>10626-051 DG SÂN VẬN ĐỘNG HÙNG VƯƠNG</v>
      </c>
    </row>
    <row r="603" spans="1:31" hidden="1" x14ac:dyDescent="0.25">
      <c r="A603" s="2">
        <v>60</v>
      </c>
      <c r="B603" t="s">
        <v>831</v>
      </c>
      <c r="C603">
        <v>20</v>
      </c>
      <c r="D603">
        <v>120</v>
      </c>
      <c r="E603">
        <v>200</v>
      </c>
      <c r="F603" t="s">
        <v>114</v>
      </c>
      <c r="G603" s="2" t="s">
        <v>485</v>
      </c>
      <c r="H603">
        <v>3</v>
      </c>
      <c r="I603">
        <v>6.97</v>
      </c>
      <c r="J603" s="2" t="s">
        <v>502</v>
      </c>
      <c r="K603" s="2" t="s">
        <v>74</v>
      </c>
      <c r="M603" t="s">
        <v>1134</v>
      </c>
      <c r="O603"/>
      <c r="P603" s="19" t="s">
        <v>760</v>
      </c>
      <c r="Q603" s="19" t="s">
        <v>25</v>
      </c>
      <c r="R603" s="19" t="s">
        <v>129</v>
      </c>
      <c r="U603" s="19" t="s">
        <v>129</v>
      </c>
      <c r="W603" s="20">
        <v>3</v>
      </c>
      <c r="X603" s="65" t="s">
        <v>504</v>
      </c>
      <c r="AB603" t="s">
        <v>119</v>
      </c>
      <c r="AC603" t="s">
        <v>828</v>
      </c>
      <c r="AD603" s="2" t="s">
        <v>121</v>
      </c>
      <c r="AE603" s="83" t="str">
        <f>IF(LEN('List chi tiet'!$B$2)=0,"",'List chi tiet'!$B$2)</f>
        <v>10626-051 DG SÂN VẬN ĐỘNG HÙNG VƯƠNG</v>
      </c>
    </row>
    <row r="604" spans="1:31" hidden="1" x14ac:dyDescent="0.25">
      <c r="A604" s="2">
        <v>61</v>
      </c>
      <c r="B604" t="s">
        <v>832</v>
      </c>
      <c r="C604">
        <v>20</v>
      </c>
      <c r="D604">
        <v>650</v>
      </c>
      <c r="E604">
        <v>11495</v>
      </c>
      <c r="F604" t="s">
        <v>114</v>
      </c>
      <c r="G604" s="2" t="s">
        <v>485</v>
      </c>
      <c r="H604">
        <v>1</v>
      </c>
      <c r="I604">
        <v>1170.32</v>
      </c>
      <c r="J604" s="2" t="s">
        <v>502</v>
      </c>
      <c r="K604" s="2" t="s">
        <v>74</v>
      </c>
      <c r="M604" t="s">
        <v>1134</v>
      </c>
      <c r="O604"/>
      <c r="P604" s="19" t="s">
        <v>760</v>
      </c>
      <c r="Q604" s="19" t="s">
        <v>27</v>
      </c>
      <c r="R604" s="19" t="s">
        <v>129</v>
      </c>
      <c r="U604" s="19" t="s">
        <v>129</v>
      </c>
      <c r="V604" s="19" t="s">
        <v>129</v>
      </c>
      <c r="W604" s="20">
        <v>3</v>
      </c>
      <c r="X604" s="65" t="s">
        <v>504</v>
      </c>
      <c r="AB604" t="s">
        <v>119</v>
      </c>
      <c r="AC604" t="s">
        <v>828</v>
      </c>
      <c r="AD604" s="2" t="s">
        <v>121</v>
      </c>
      <c r="AE604" s="83" t="str">
        <f>IF(LEN('List chi tiet'!$B$2)=0,"",'List chi tiet'!$B$2)</f>
        <v>10626-051 DG SÂN VẬN ĐỘNG HÙNG VƯƠNG</v>
      </c>
    </row>
    <row r="605" spans="1:31" hidden="1" x14ac:dyDescent="0.25">
      <c r="A605" s="2">
        <v>62</v>
      </c>
      <c r="B605" t="s">
        <v>834</v>
      </c>
      <c r="C605">
        <v>20</v>
      </c>
      <c r="D605">
        <v>650</v>
      </c>
      <c r="E605">
        <v>11995</v>
      </c>
      <c r="F605" t="s">
        <v>114</v>
      </c>
      <c r="G605" s="2" t="s">
        <v>485</v>
      </c>
      <c r="H605">
        <v>1</v>
      </c>
      <c r="I605">
        <v>1224.0899999999999</v>
      </c>
      <c r="J605" s="2" t="s">
        <v>502</v>
      </c>
      <c r="K605" s="2" t="s">
        <v>74</v>
      </c>
      <c r="M605" t="s">
        <v>1134</v>
      </c>
      <c r="O605"/>
      <c r="P605" s="19" t="s">
        <v>760</v>
      </c>
      <c r="Q605" s="19" t="s">
        <v>27</v>
      </c>
      <c r="R605" s="19" t="s">
        <v>129</v>
      </c>
      <c r="U605" s="19" t="s">
        <v>129</v>
      </c>
      <c r="V605" s="19" t="s">
        <v>129</v>
      </c>
      <c r="W605" s="20">
        <v>3</v>
      </c>
      <c r="X605" s="65" t="s">
        <v>504</v>
      </c>
      <c r="AB605" t="s">
        <v>119</v>
      </c>
      <c r="AC605" t="s">
        <v>828</v>
      </c>
      <c r="AD605" s="2" t="s">
        <v>121</v>
      </c>
      <c r="AE605" s="83" t="str">
        <f>IF(LEN('List chi tiet'!$B$2)=0,"",'List chi tiet'!$B$2)</f>
        <v>10626-051 DG SÂN VẬN ĐỘNG HÙNG VƯƠNG</v>
      </c>
    </row>
    <row r="606" spans="1:31" hidden="1" x14ac:dyDescent="0.25">
      <c r="A606" s="2">
        <v>63</v>
      </c>
      <c r="B606" t="s">
        <v>835</v>
      </c>
      <c r="C606">
        <v>20</v>
      </c>
      <c r="D606">
        <v>650</v>
      </c>
      <c r="E606">
        <v>11995</v>
      </c>
      <c r="F606" t="s">
        <v>114</v>
      </c>
      <c r="G606" s="2" t="s">
        <v>485</v>
      </c>
      <c r="H606">
        <v>1</v>
      </c>
      <c r="I606">
        <v>1219.29</v>
      </c>
      <c r="J606" s="2" t="s">
        <v>502</v>
      </c>
      <c r="K606" s="2" t="s">
        <v>74</v>
      </c>
      <c r="M606" t="s">
        <v>1134</v>
      </c>
      <c r="O606"/>
      <c r="P606" s="19" t="s">
        <v>760</v>
      </c>
      <c r="Q606" s="19" t="s">
        <v>27</v>
      </c>
      <c r="R606" s="19" t="s">
        <v>129</v>
      </c>
      <c r="U606" s="19" t="s">
        <v>129</v>
      </c>
      <c r="V606" s="19" t="s">
        <v>129</v>
      </c>
      <c r="W606" s="20">
        <v>3</v>
      </c>
      <c r="X606" s="65" t="s">
        <v>504</v>
      </c>
      <c r="AB606" t="s">
        <v>119</v>
      </c>
      <c r="AC606" t="s">
        <v>828</v>
      </c>
      <c r="AD606" s="2" t="s">
        <v>121</v>
      </c>
      <c r="AE606" s="83" t="str">
        <f>IF(LEN('List chi tiet'!$B$2)=0,"",'List chi tiet'!$B$2)</f>
        <v>10626-051 DG SÂN VẬN ĐỘNG HÙNG VƯƠNG</v>
      </c>
    </row>
    <row r="607" spans="1:31" hidden="1" x14ac:dyDescent="0.25">
      <c r="A607" s="2">
        <v>64</v>
      </c>
      <c r="B607" t="s">
        <v>836</v>
      </c>
      <c r="C607">
        <v>20</v>
      </c>
      <c r="D607">
        <v>120</v>
      </c>
      <c r="E607">
        <v>200</v>
      </c>
      <c r="F607" t="s">
        <v>114</v>
      </c>
      <c r="G607" s="2" t="s">
        <v>485</v>
      </c>
      <c r="H607">
        <v>3</v>
      </c>
      <c r="I607">
        <v>6.97</v>
      </c>
      <c r="J607" s="2" t="s">
        <v>502</v>
      </c>
      <c r="K607" s="2" t="s">
        <v>74</v>
      </c>
      <c r="M607" t="s">
        <v>1134</v>
      </c>
      <c r="O607"/>
      <c r="P607" s="19" t="s">
        <v>760</v>
      </c>
      <c r="Q607" s="19" t="s">
        <v>25</v>
      </c>
      <c r="R607" s="19" t="s">
        <v>129</v>
      </c>
      <c r="U607" s="19" t="s">
        <v>129</v>
      </c>
      <c r="W607" s="20">
        <v>3</v>
      </c>
      <c r="X607" s="65" t="s">
        <v>504</v>
      </c>
      <c r="AB607" t="s">
        <v>119</v>
      </c>
      <c r="AC607" t="s">
        <v>837</v>
      </c>
      <c r="AD607" s="2" t="s">
        <v>121</v>
      </c>
      <c r="AE607" s="83" t="str">
        <f>IF(LEN('List chi tiet'!$B$2)=0,"",'List chi tiet'!$B$2)</f>
        <v>10626-051 DG SÂN VẬN ĐỘNG HÙNG VƯƠNG</v>
      </c>
    </row>
    <row r="608" spans="1:31" hidden="1" x14ac:dyDescent="0.25">
      <c r="A608" s="2">
        <v>65</v>
      </c>
      <c r="B608" t="s">
        <v>825</v>
      </c>
      <c r="C608">
        <v>20</v>
      </c>
      <c r="D608">
        <v>160</v>
      </c>
      <c r="E608">
        <v>200</v>
      </c>
      <c r="F608" t="s">
        <v>114</v>
      </c>
      <c r="G608" s="2" t="s">
        <v>485</v>
      </c>
      <c r="H608">
        <v>1</v>
      </c>
      <c r="I608">
        <v>3.01</v>
      </c>
      <c r="J608" s="2" t="s">
        <v>502</v>
      </c>
      <c r="K608" s="2" t="s">
        <v>74</v>
      </c>
      <c r="M608" t="s">
        <v>1134</v>
      </c>
      <c r="O608"/>
      <c r="P608" s="19" t="s">
        <v>760</v>
      </c>
      <c r="Q608" s="19" t="s">
        <v>25</v>
      </c>
      <c r="R608" s="19" t="s">
        <v>129</v>
      </c>
      <c r="U608" s="19" t="s">
        <v>129</v>
      </c>
      <c r="W608" s="20">
        <v>3</v>
      </c>
      <c r="X608" s="65" t="s">
        <v>504</v>
      </c>
      <c r="AB608" t="s">
        <v>119</v>
      </c>
      <c r="AC608" t="s">
        <v>837</v>
      </c>
      <c r="AD608" s="2" t="s">
        <v>121</v>
      </c>
      <c r="AE608" s="83" t="str">
        <f>IF(LEN('List chi tiet'!$B$2)=0,"",'List chi tiet'!$B$2)</f>
        <v>10626-051 DG SÂN VẬN ĐỘNG HÙNG VƯƠNG</v>
      </c>
    </row>
    <row r="609" spans="1:31" hidden="1" x14ac:dyDescent="0.25">
      <c r="A609" s="2">
        <v>66</v>
      </c>
      <c r="B609" t="s">
        <v>829</v>
      </c>
      <c r="C609">
        <v>20</v>
      </c>
      <c r="D609">
        <v>360</v>
      </c>
      <c r="E609">
        <v>500</v>
      </c>
      <c r="F609" t="s">
        <v>114</v>
      </c>
      <c r="G609" s="2" t="s">
        <v>485</v>
      </c>
      <c r="H609">
        <v>1</v>
      </c>
      <c r="I609">
        <v>26.93</v>
      </c>
      <c r="J609" s="2" t="s">
        <v>502</v>
      </c>
      <c r="K609" s="2" t="s">
        <v>74</v>
      </c>
      <c r="M609" t="s">
        <v>1134</v>
      </c>
      <c r="O609" t="s">
        <v>128</v>
      </c>
      <c r="P609" s="19" t="s">
        <v>760</v>
      </c>
      <c r="Q609" s="19" t="s">
        <v>26</v>
      </c>
      <c r="R609" s="19" t="s">
        <v>129</v>
      </c>
      <c r="U609" s="19" t="s">
        <v>129</v>
      </c>
      <c r="W609" s="20">
        <v>3</v>
      </c>
      <c r="X609" s="65" t="s">
        <v>504</v>
      </c>
      <c r="AB609" t="s">
        <v>119</v>
      </c>
      <c r="AC609" t="s">
        <v>837</v>
      </c>
      <c r="AD609" s="2" t="s">
        <v>121</v>
      </c>
      <c r="AE609" s="83" t="str">
        <f>IF(LEN('List chi tiet'!$B$2)=0,"",'List chi tiet'!$B$2)</f>
        <v>10626-051 DG SÂN VẬN ĐỘNG HÙNG VƯƠNG</v>
      </c>
    </row>
    <row r="610" spans="1:31" hidden="1" x14ac:dyDescent="0.25">
      <c r="A610" s="2">
        <v>67</v>
      </c>
      <c r="B610" t="s">
        <v>817</v>
      </c>
      <c r="C610">
        <v>20</v>
      </c>
      <c r="D610">
        <v>648</v>
      </c>
      <c r="E610">
        <v>659</v>
      </c>
      <c r="F610" t="s">
        <v>114</v>
      </c>
      <c r="G610" s="2" t="s">
        <v>485</v>
      </c>
      <c r="H610">
        <v>2</v>
      </c>
      <c r="I610">
        <v>130.86000000000001</v>
      </c>
      <c r="J610" s="2" t="s">
        <v>502</v>
      </c>
      <c r="K610" s="2" t="s">
        <v>74</v>
      </c>
      <c r="M610" t="s">
        <v>1134</v>
      </c>
      <c r="O610"/>
      <c r="P610" s="19" t="s">
        <v>760</v>
      </c>
      <c r="Q610" s="19" t="s">
        <v>25</v>
      </c>
      <c r="R610" s="19" t="s">
        <v>129</v>
      </c>
      <c r="U610" s="19" t="s">
        <v>129</v>
      </c>
      <c r="W610" s="20">
        <v>3</v>
      </c>
      <c r="X610" s="65" t="s">
        <v>504</v>
      </c>
      <c r="AB610" t="s">
        <v>119</v>
      </c>
      <c r="AC610" t="s">
        <v>837</v>
      </c>
      <c r="AD610" s="2" t="s">
        <v>121</v>
      </c>
      <c r="AE610" s="83" t="str">
        <f>IF(LEN('List chi tiet'!$B$2)=0,"",'List chi tiet'!$B$2)</f>
        <v>10626-051 DG SÂN VẬN ĐỘNG HÙNG VƯƠNG</v>
      </c>
    </row>
    <row r="611" spans="1:31" hidden="1" x14ac:dyDescent="0.25">
      <c r="A611" s="2">
        <v>68</v>
      </c>
      <c r="B611" t="s">
        <v>831</v>
      </c>
      <c r="C611">
        <v>20</v>
      </c>
      <c r="D611">
        <v>120</v>
      </c>
      <c r="E611">
        <v>200</v>
      </c>
      <c r="F611" t="s">
        <v>114</v>
      </c>
      <c r="G611" s="2" t="s">
        <v>485</v>
      </c>
      <c r="H611">
        <v>1</v>
      </c>
      <c r="I611">
        <v>2.3199999999999998</v>
      </c>
      <c r="J611" s="2" t="s">
        <v>502</v>
      </c>
      <c r="K611" s="2" t="s">
        <v>74</v>
      </c>
      <c r="M611" t="s">
        <v>1134</v>
      </c>
      <c r="O611"/>
      <c r="P611" s="19" t="s">
        <v>760</v>
      </c>
      <c r="Q611" s="19" t="s">
        <v>25</v>
      </c>
      <c r="R611" s="19" t="s">
        <v>129</v>
      </c>
      <c r="U611" s="19" t="s">
        <v>129</v>
      </c>
      <c r="W611" s="20">
        <v>3</v>
      </c>
      <c r="X611" s="65" t="s">
        <v>504</v>
      </c>
      <c r="AB611" t="s">
        <v>119</v>
      </c>
      <c r="AC611" t="s">
        <v>837</v>
      </c>
      <c r="AD611" s="2" t="s">
        <v>121</v>
      </c>
      <c r="AE611" s="83" t="str">
        <f>IF(LEN('List chi tiet'!$B$2)=0,"",'List chi tiet'!$B$2)</f>
        <v>10626-051 DG SÂN VẬN ĐỘNG HÙNG VƯƠNG</v>
      </c>
    </row>
    <row r="612" spans="1:31" hidden="1" x14ac:dyDescent="0.25">
      <c r="A612" s="2">
        <v>69</v>
      </c>
      <c r="B612" t="s">
        <v>838</v>
      </c>
      <c r="C612">
        <v>20</v>
      </c>
      <c r="D612">
        <v>160</v>
      </c>
      <c r="E612">
        <v>200</v>
      </c>
      <c r="F612" t="s">
        <v>114</v>
      </c>
      <c r="G612" s="2" t="s">
        <v>485</v>
      </c>
      <c r="H612">
        <v>2</v>
      </c>
      <c r="I612">
        <v>6.03</v>
      </c>
      <c r="J612" s="2" t="s">
        <v>502</v>
      </c>
      <c r="K612" s="2" t="s">
        <v>74</v>
      </c>
      <c r="M612" t="s">
        <v>1134</v>
      </c>
      <c r="O612"/>
      <c r="P612" s="19" t="s">
        <v>760</v>
      </c>
      <c r="Q612" s="19" t="s">
        <v>25</v>
      </c>
      <c r="R612" s="19" t="s">
        <v>129</v>
      </c>
      <c r="U612" s="19" t="s">
        <v>129</v>
      </c>
      <c r="W612" s="20">
        <v>3</v>
      </c>
      <c r="X612" s="65" t="s">
        <v>504</v>
      </c>
      <c r="AB612" t="s">
        <v>119</v>
      </c>
      <c r="AC612" t="s">
        <v>837</v>
      </c>
      <c r="AD612" s="2" t="s">
        <v>121</v>
      </c>
      <c r="AE612" s="83" t="str">
        <f>IF(LEN('List chi tiet'!$B$2)=0,"",'List chi tiet'!$B$2)</f>
        <v>10626-051 DG SÂN VẬN ĐỘNG HÙNG VƯƠNG</v>
      </c>
    </row>
    <row r="613" spans="1:31" hidden="1" x14ac:dyDescent="0.25">
      <c r="A613" s="2">
        <v>70</v>
      </c>
      <c r="B613" t="s">
        <v>839</v>
      </c>
      <c r="C613">
        <v>20</v>
      </c>
      <c r="D613">
        <v>240</v>
      </c>
      <c r="E613">
        <v>1180</v>
      </c>
      <c r="F613" t="s">
        <v>114</v>
      </c>
      <c r="G613" s="2" t="s">
        <v>485</v>
      </c>
      <c r="H613">
        <v>1</v>
      </c>
      <c r="I613">
        <v>44.46</v>
      </c>
      <c r="J613" s="2" t="s">
        <v>502</v>
      </c>
      <c r="K613" s="2" t="s">
        <v>74</v>
      </c>
      <c r="M613" t="s">
        <v>1134</v>
      </c>
      <c r="O613"/>
      <c r="P613" s="19" t="s">
        <v>760</v>
      </c>
      <c r="Q613" s="19" t="s">
        <v>27</v>
      </c>
      <c r="R613" s="19" t="s">
        <v>129</v>
      </c>
      <c r="U613" s="19" t="s">
        <v>129</v>
      </c>
      <c r="W613" s="20">
        <v>3</v>
      </c>
      <c r="X613" s="65" t="s">
        <v>504</v>
      </c>
      <c r="AB613" t="s">
        <v>119</v>
      </c>
      <c r="AC613" t="s">
        <v>837</v>
      </c>
      <c r="AD613" s="2" t="s">
        <v>121</v>
      </c>
      <c r="AE613" s="83" t="str">
        <f>IF(LEN('List chi tiet'!$B$2)=0,"",'List chi tiet'!$B$2)</f>
        <v>10626-051 DG SÂN VẬN ĐỘNG HÙNG VƯƠNG</v>
      </c>
    </row>
    <row r="614" spans="1:31" hidden="1" x14ac:dyDescent="0.25">
      <c r="A614" s="2">
        <v>71</v>
      </c>
      <c r="B614" t="s">
        <v>841</v>
      </c>
      <c r="C614">
        <v>20</v>
      </c>
      <c r="D614">
        <v>650</v>
      </c>
      <c r="E614">
        <v>11495</v>
      </c>
      <c r="F614" t="s">
        <v>114</v>
      </c>
      <c r="G614" s="2" t="s">
        <v>485</v>
      </c>
      <c r="H614">
        <v>1</v>
      </c>
      <c r="I614">
        <v>1173.06</v>
      </c>
      <c r="J614" s="2" t="s">
        <v>502</v>
      </c>
      <c r="K614" s="2" t="s">
        <v>74</v>
      </c>
      <c r="M614" t="s">
        <v>1134</v>
      </c>
      <c r="O614"/>
      <c r="P614" s="19" t="s">
        <v>760</v>
      </c>
      <c r="Q614" s="19" t="s">
        <v>27</v>
      </c>
      <c r="R614" s="19" t="s">
        <v>129</v>
      </c>
      <c r="U614" s="19" t="s">
        <v>129</v>
      </c>
      <c r="V614" s="19" t="s">
        <v>129</v>
      </c>
      <c r="W614" s="20">
        <v>3</v>
      </c>
      <c r="X614" s="65" t="s">
        <v>504</v>
      </c>
      <c r="AB614" t="s">
        <v>119</v>
      </c>
      <c r="AC614" t="s">
        <v>837</v>
      </c>
      <c r="AD614" s="2" t="s">
        <v>121</v>
      </c>
      <c r="AE614" s="83" t="str">
        <f>IF(LEN('List chi tiet'!$B$2)=0,"",'List chi tiet'!$B$2)</f>
        <v>10626-051 DG SÂN VẬN ĐỘNG HÙNG VƯƠNG</v>
      </c>
    </row>
    <row r="615" spans="1:31" hidden="1" x14ac:dyDescent="0.25">
      <c r="A615" s="2">
        <v>72</v>
      </c>
      <c r="B615" t="s">
        <v>842</v>
      </c>
      <c r="C615">
        <v>20</v>
      </c>
      <c r="D615">
        <v>650</v>
      </c>
      <c r="E615">
        <v>10995</v>
      </c>
      <c r="F615" t="s">
        <v>114</v>
      </c>
      <c r="G615" s="2" t="s">
        <v>485</v>
      </c>
      <c r="H615">
        <v>1</v>
      </c>
      <c r="I615">
        <v>1122.04</v>
      </c>
      <c r="J615" s="2" t="s">
        <v>502</v>
      </c>
      <c r="K615" s="2" t="s">
        <v>74</v>
      </c>
      <c r="M615" t="s">
        <v>1134</v>
      </c>
      <c r="O615"/>
      <c r="P615" s="19" t="s">
        <v>760</v>
      </c>
      <c r="Q615" s="19" t="s">
        <v>27</v>
      </c>
      <c r="R615" s="19" t="s">
        <v>129</v>
      </c>
      <c r="U615" s="19" t="s">
        <v>129</v>
      </c>
      <c r="V615" s="19" t="s">
        <v>129</v>
      </c>
      <c r="W615" s="20">
        <v>3</v>
      </c>
      <c r="X615" s="65" t="s">
        <v>504</v>
      </c>
      <c r="AB615" t="s">
        <v>119</v>
      </c>
      <c r="AC615" t="s">
        <v>837</v>
      </c>
      <c r="AD615" s="2" t="s">
        <v>121</v>
      </c>
      <c r="AE615" s="83" t="str">
        <f>IF(LEN('List chi tiet'!$B$2)=0,"",'List chi tiet'!$B$2)</f>
        <v>10626-051 DG SÂN VẬN ĐỘNG HÙNG VƯƠNG</v>
      </c>
    </row>
    <row r="616" spans="1:31" hidden="1" x14ac:dyDescent="0.25">
      <c r="A616" s="2">
        <v>73</v>
      </c>
      <c r="B616" t="s">
        <v>843</v>
      </c>
      <c r="C616">
        <v>20</v>
      </c>
      <c r="D616">
        <v>650</v>
      </c>
      <c r="E616">
        <v>10995</v>
      </c>
      <c r="F616" t="s">
        <v>114</v>
      </c>
      <c r="G616" s="2" t="s">
        <v>485</v>
      </c>
      <c r="H616">
        <v>1</v>
      </c>
      <c r="I616">
        <v>1119.3</v>
      </c>
      <c r="J616" s="2" t="s">
        <v>502</v>
      </c>
      <c r="K616" s="2" t="s">
        <v>74</v>
      </c>
      <c r="M616" t="s">
        <v>1134</v>
      </c>
      <c r="O616"/>
      <c r="P616" s="19" t="s">
        <v>760</v>
      </c>
      <c r="Q616" s="19" t="s">
        <v>27</v>
      </c>
      <c r="R616" s="19" t="s">
        <v>129</v>
      </c>
      <c r="U616" s="19" t="s">
        <v>129</v>
      </c>
      <c r="V616" s="19" t="s">
        <v>129</v>
      </c>
      <c r="W616" s="20">
        <v>3</v>
      </c>
      <c r="X616" s="65" t="s">
        <v>504</v>
      </c>
      <c r="AB616" t="s">
        <v>119</v>
      </c>
      <c r="AC616" t="s">
        <v>837</v>
      </c>
      <c r="AD616" s="2" t="s">
        <v>121</v>
      </c>
      <c r="AE616" s="83" t="str">
        <f>IF(LEN('List chi tiet'!$B$2)=0,"",'List chi tiet'!$B$2)</f>
        <v>10626-051 DG SÂN VẬN ĐỘNG HÙNG VƯƠNG</v>
      </c>
    </row>
    <row r="617" spans="1:31" hidden="1" x14ac:dyDescent="0.25">
      <c r="A617" s="2">
        <v>74</v>
      </c>
      <c r="B617" t="s">
        <v>844</v>
      </c>
      <c r="C617">
        <v>20</v>
      </c>
      <c r="D617">
        <v>650</v>
      </c>
      <c r="E617">
        <v>10995</v>
      </c>
      <c r="F617" t="s">
        <v>114</v>
      </c>
      <c r="G617" s="2" t="s">
        <v>485</v>
      </c>
      <c r="H617">
        <v>1</v>
      </c>
      <c r="I617">
        <v>1119.3</v>
      </c>
      <c r="J617" s="2" t="s">
        <v>502</v>
      </c>
      <c r="K617" s="2" t="s">
        <v>74</v>
      </c>
      <c r="M617" t="s">
        <v>1134</v>
      </c>
      <c r="O617"/>
      <c r="P617" s="19" t="s">
        <v>760</v>
      </c>
      <c r="Q617" s="19" t="s">
        <v>27</v>
      </c>
      <c r="R617" s="19" t="s">
        <v>129</v>
      </c>
      <c r="U617" s="19" t="s">
        <v>129</v>
      </c>
      <c r="V617" s="19" t="s">
        <v>129</v>
      </c>
      <c r="W617" s="20">
        <v>3</v>
      </c>
      <c r="X617" s="65" t="s">
        <v>504</v>
      </c>
      <c r="AB617" t="s">
        <v>119</v>
      </c>
      <c r="AC617" t="s">
        <v>845</v>
      </c>
      <c r="AD617" s="2" t="s">
        <v>121</v>
      </c>
      <c r="AE617" s="83" t="str">
        <f>IF(LEN('List chi tiet'!$B$2)=0,"",'List chi tiet'!$B$2)</f>
        <v>10626-051 DG SÂN VẬN ĐỘNG HÙNG VƯƠNG</v>
      </c>
    </row>
    <row r="618" spans="1:31" hidden="1" x14ac:dyDescent="0.25">
      <c r="A618" s="2">
        <v>75</v>
      </c>
      <c r="B618" t="s">
        <v>829</v>
      </c>
      <c r="C618">
        <v>20</v>
      </c>
      <c r="D618">
        <v>360</v>
      </c>
      <c r="E618">
        <v>500</v>
      </c>
      <c r="F618" t="s">
        <v>114</v>
      </c>
      <c r="G618" s="2" t="s">
        <v>485</v>
      </c>
      <c r="H618">
        <v>1</v>
      </c>
      <c r="I618">
        <v>26.93</v>
      </c>
      <c r="J618" s="2" t="s">
        <v>502</v>
      </c>
      <c r="K618" s="2" t="s">
        <v>74</v>
      </c>
      <c r="M618" t="s">
        <v>1134</v>
      </c>
      <c r="O618" t="s">
        <v>128</v>
      </c>
      <c r="P618" s="19" t="s">
        <v>760</v>
      </c>
      <c r="Q618" s="19" t="s">
        <v>26</v>
      </c>
      <c r="R618" s="19" t="s">
        <v>129</v>
      </c>
      <c r="U618" s="19" t="s">
        <v>129</v>
      </c>
      <c r="W618" s="20">
        <v>3</v>
      </c>
      <c r="X618" s="65" t="s">
        <v>504</v>
      </c>
      <c r="AB618" t="s">
        <v>119</v>
      </c>
      <c r="AC618" t="s">
        <v>845</v>
      </c>
      <c r="AD618" s="2" t="s">
        <v>121</v>
      </c>
      <c r="AE618" s="83" t="str">
        <f>IF(LEN('List chi tiet'!$B$2)=0,"",'List chi tiet'!$B$2)</f>
        <v>10626-051 DG SÂN VẬN ĐỘNG HÙNG VƯƠNG</v>
      </c>
    </row>
    <row r="619" spans="1:31" hidden="1" x14ac:dyDescent="0.25">
      <c r="A619" s="2">
        <v>76</v>
      </c>
      <c r="B619" t="s">
        <v>846</v>
      </c>
      <c r="C619">
        <v>20</v>
      </c>
      <c r="D619">
        <v>628</v>
      </c>
      <c r="E619">
        <v>648</v>
      </c>
      <c r="F619" t="s">
        <v>114</v>
      </c>
      <c r="G619" s="2" t="s">
        <v>485</v>
      </c>
      <c r="H619">
        <v>1</v>
      </c>
      <c r="I619">
        <v>63.58</v>
      </c>
      <c r="J619" s="2" t="s">
        <v>502</v>
      </c>
      <c r="K619" s="2" t="s">
        <v>74</v>
      </c>
      <c r="M619" t="s">
        <v>1134</v>
      </c>
      <c r="O619"/>
      <c r="P619" s="19" t="s">
        <v>760</v>
      </c>
      <c r="Q619" s="19" t="s">
        <v>25</v>
      </c>
      <c r="R619" s="19" t="s">
        <v>129</v>
      </c>
      <c r="U619" s="19" t="s">
        <v>129</v>
      </c>
      <c r="W619" s="20">
        <v>3</v>
      </c>
      <c r="X619" s="65" t="s">
        <v>504</v>
      </c>
      <c r="AB619" t="s">
        <v>119</v>
      </c>
      <c r="AC619" t="s">
        <v>845</v>
      </c>
      <c r="AD619" s="2" t="s">
        <v>121</v>
      </c>
      <c r="AE619" s="83" t="str">
        <f>IF(LEN('List chi tiet'!$B$2)=0,"",'List chi tiet'!$B$2)</f>
        <v>10626-051 DG SÂN VẬN ĐỘNG HÙNG VƯƠNG</v>
      </c>
    </row>
    <row r="620" spans="1:31" hidden="1" x14ac:dyDescent="0.25">
      <c r="A620" s="2">
        <v>77</v>
      </c>
      <c r="B620" t="s">
        <v>848</v>
      </c>
      <c r="C620">
        <v>20</v>
      </c>
      <c r="D620">
        <v>650</v>
      </c>
      <c r="E620">
        <v>11995</v>
      </c>
      <c r="F620" t="s">
        <v>114</v>
      </c>
      <c r="G620" s="2" t="s">
        <v>485</v>
      </c>
      <c r="H620">
        <v>1</v>
      </c>
      <c r="I620">
        <v>1221.3499999999999</v>
      </c>
      <c r="J620" s="2" t="s">
        <v>502</v>
      </c>
      <c r="K620" s="2" t="s">
        <v>74</v>
      </c>
      <c r="M620" t="s">
        <v>1134</v>
      </c>
      <c r="O620"/>
      <c r="P620" s="19" t="s">
        <v>760</v>
      </c>
      <c r="Q620" s="19" t="s">
        <v>27</v>
      </c>
      <c r="R620" s="19" t="s">
        <v>129</v>
      </c>
      <c r="U620" s="19" t="s">
        <v>129</v>
      </c>
      <c r="V620" s="19" t="s">
        <v>129</v>
      </c>
      <c r="W620" s="20">
        <v>3</v>
      </c>
      <c r="X620" s="65" t="s">
        <v>504</v>
      </c>
      <c r="AB620" t="s">
        <v>119</v>
      </c>
      <c r="AC620" t="s">
        <v>845</v>
      </c>
      <c r="AD620" s="2" t="s">
        <v>121</v>
      </c>
      <c r="AE620" s="83" t="str">
        <f>IF(LEN('List chi tiet'!$B$2)=0,"",'List chi tiet'!$B$2)</f>
        <v>10626-051 DG SÂN VẬN ĐỘNG HÙNG VƯƠNG</v>
      </c>
    </row>
    <row r="621" spans="1:31" hidden="1" x14ac:dyDescent="0.25">
      <c r="A621" s="2">
        <v>78</v>
      </c>
      <c r="B621" t="s">
        <v>849</v>
      </c>
      <c r="C621">
        <v>20</v>
      </c>
      <c r="D621">
        <v>650</v>
      </c>
      <c r="E621">
        <v>11995</v>
      </c>
      <c r="F621" t="s">
        <v>114</v>
      </c>
      <c r="G621" s="2" t="s">
        <v>485</v>
      </c>
      <c r="H621">
        <v>1</v>
      </c>
      <c r="I621">
        <v>1224.0899999999999</v>
      </c>
      <c r="J621" s="2" t="s">
        <v>502</v>
      </c>
      <c r="K621" s="2" t="s">
        <v>74</v>
      </c>
      <c r="M621" t="s">
        <v>1134</v>
      </c>
      <c r="O621"/>
      <c r="P621" s="19" t="s">
        <v>760</v>
      </c>
      <c r="Q621" s="19" t="s">
        <v>27</v>
      </c>
      <c r="R621" s="19" t="s">
        <v>129</v>
      </c>
      <c r="U621" s="19" t="s">
        <v>129</v>
      </c>
      <c r="V621" s="19" t="s">
        <v>129</v>
      </c>
      <c r="W621" s="20">
        <v>3</v>
      </c>
      <c r="X621" s="65" t="s">
        <v>504</v>
      </c>
      <c r="AB621" t="s">
        <v>119</v>
      </c>
      <c r="AC621" t="s">
        <v>845</v>
      </c>
      <c r="AD621" s="2" t="s">
        <v>121</v>
      </c>
      <c r="AE621" s="83" t="str">
        <f>IF(LEN('List chi tiet'!$B$2)=0,"",'List chi tiet'!$B$2)</f>
        <v>10626-051 DG SÂN VẬN ĐỘNG HÙNG VƯƠNG</v>
      </c>
    </row>
    <row r="622" spans="1:31" hidden="1" x14ac:dyDescent="0.25">
      <c r="A622" s="2">
        <v>79</v>
      </c>
      <c r="B622" t="s">
        <v>838</v>
      </c>
      <c r="C622">
        <v>20</v>
      </c>
      <c r="D622">
        <v>160</v>
      </c>
      <c r="E622">
        <v>200</v>
      </c>
      <c r="F622" t="s">
        <v>114</v>
      </c>
      <c r="G622" s="2" t="s">
        <v>485</v>
      </c>
      <c r="H622">
        <v>2</v>
      </c>
      <c r="I622">
        <v>6.03</v>
      </c>
      <c r="J622" s="2" t="s">
        <v>502</v>
      </c>
      <c r="K622" s="2" t="s">
        <v>74</v>
      </c>
      <c r="M622" t="s">
        <v>1134</v>
      </c>
      <c r="O622"/>
      <c r="P622" s="19" t="s">
        <v>760</v>
      </c>
      <c r="Q622" s="19" t="s">
        <v>25</v>
      </c>
      <c r="R622" s="19" t="s">
        <v>129</v>
      </c>
      <c r="U622" s="19" t="s">
        <v>129</v>
      </c>
      <c r="W622" s="20">
        <v>3</v>
      </c>
      <c r="X622" s="65" t="s">
        <v>504</v>
      </c>
      <c r="AB622" t="s">
        <v>119</v>
      </c>
      <c r="AC622" t="s">
        <v>845</v>
      </c>
      <c r="AD622" s="2" t="s">
        <v>121</v>
      </c>
      <c r="AE622" s="83" t="str">
        <f>IF(LEN('List chi tiet'!$B$2)=0,"",'List chi tiet'!$B$2)</f>
        <v>10626-051 DG SÂN VẬN ĐỘNG HÙNG VƯƠNG</v>
      </c>
    </row>
    <row r="623" spans="1:31" hidden="1" x14ac:dyDescent="0.25">
      <c r="A623" s="2">
        <v>80</v>
      </c>
      <c r="B623" t="s">
        <v>850</v>
      </c>
      <c r="C623">
        <v>20</v>
      </c>
      <c r="D623">
        <v>650</v>
      </c>
      <c r="E623">
        <v>10995</v>
      </c>
      <c r="F623" t="s">
        <v>114</v>
      </c>
      <c r="G623" s="2" t="s">
        <v>485</v>
      </c>
      <c r="H623">
        <v>1</v>
      </c>
      <c r="I623">
        <v>1122.04</v>
      </c>
      <c r="J623" s="2" t="s">
        <v>502</v>
      </c>
      <c r="K623" s="2" t="s">
        <v>74</v>
      </c>
      <c r="M623" t="s">
        <v>1134</v>
      </c>
      <c r="O623"/>
      <c r="P623" s="19" t="s">
        <v>760</v>
      </c>
      <c r="Q623" s="19" t="s">
        <v>27</v>
      </c>
      <c r="R623" s="19" t="s">
        <v>129</v>
      </c>
      <c r="U623" s="19" t="s">
        <v>129</v>
      </c>
      <c r="V623" s="19" t="s">
        <v>129</v>
      </c>
      <c r="W623" s="20">
        <v>3</v>
      </c>
      <c r="X623" s="65" t="s">
        <v>504</v>
      </c>
      <c r="AB623" t="s">
        <v>119</v>
      </c>
      <c r="AC623" t="s">
        <v>851</v>
      </c>
      <c r="AD623" s="2" t="s">
        <v>121</v>
      </c>
      <c r="AE623" s="83" t="str">
        <f>IF(LEN('List chi tiet'!$B$2)=0,"",'List chi tiet'!$B$2)</f>
        <v>10626-051 DG SÂN VẬN ĐỘNG HÙNG VƯƠNG</v>
      </c>
    </row>
    <row r="624" spans="1:31" hidden="1" x14ac:dyDescent="0.25">
      <c r="A624" s="2">
        <v>81</v>
      </c>
      <c r="B624" t="s">
        <v>829</v>
      </c>
      <c r="C624">
        <v>20</v>
      </c>
      <c r="D624">
        <v>360</v>
      </c>
      <c r="E624">
        <v>500</v>
      </c>
      <c r="F624" t="s">
        <v>114</v>
      </c>
      <c r="G624" s="2" t="s">
        <v>485</v>
      </c>
      <c r="H624">
        <v>3</v>
      </c>
      <c r="I624">
        <v>80.78</v>
      </c>
      <c r="J624" s="2" t="s">
        <v>502</v>
      </c>
      <c r="K624" s="2" t="s">
        <v>74</v>
      </c>
      <c r="M624" t="s">
        <v>1134</v>
      </c>
      <c r="O624" t="s">
        <v>128</v>
      </c>
      <c r="P624" s="19" t="s">
        <v>760</v>
      </c>
      <c r="Q624" s="19" t="s">
        <v>26</v>
      </c>
      <c r="R624" s="19" t="s">
        <v>129</v>
      </c>
      <c r="U624" s="19" t="s">
        <v>129</v>
      </c>
      <c r="W624" s="20">
        <v>3</v>
      </c>
      <c r="X624" s="65" t="s">
        <v>504</v>
      </c>
      <c r="AB624" t="s">
        <v>119</v>
      </c>
      <c r="AC624" t="s">
        <v>851</v>
      </c>
      <c r="AD624" s="2" t="s">
        <v>121</v>
      </c>
      <c r="AE624" s="83" t="str">
        <f>IF(LEN('List chi tiet'!$B$2)=0,"",'List chi tiet'!$B$2)</f>
        <v>10626-051 DG SÂN VẬN ĐỘNG HÙNG VƯƠNG</v>
      </c>
    </row>
    <row r="625" spans="1:31" hidden="1" x14ac:dyDescent="0.25">
      <c r="A625" s="2">
        <v>82</v>
      </c>
      <c r="B625" t="s">
        <v>846</v>
      </c>
      <c r="C625">
        <v>20</v>
      </c>
      <c r="D625">
        <v>628</v>
      </c>
      <c r="E625">
        <v>648</v>
      </c>
      <c r="F625" t="s">
        <v>114</v>
      </c>
      <c r="G625" s="2" t="s">
        <v>485</v>
      </c>
      <c r="H625">
        <v>3</v>
      </c>
      <c r="I625">
        <v>190.75</v>
      </c>
      <c r="J625" s="2" t="s">
        <v>502</v>
      </c>
      <c r="K625" s="2" t="s">
        <v>74</v>
      </c>
      <c r="M625" t="s">
        <v>1134</v>
      </c>
      <c r="O625"/>
      <c r="P625" s="19" t="s">
        <v>760</v>
      </c>
      <c r="Q625" s="19" t="s">
        <v>25</v>
      </c>
      <c r="R625" s="19" t="s">
        <v>129</v>
      </c>
      <c r="U625" s="19" t="s">
        <v>129</v>
      </c>
      <c r="W625" s="20">
        <v>3</v>
      </c>
      <c r="X625" s="65" t="s">
        <v>504</v>
      </c>
      <c r="AB625" t="s">
        <v>119</v>
      </c>
      <c r="AC625" t="s">
        <v>851</v>
      </c>
      <c r="AD625" s="2" t="s">
        <v>121</v>
      </c>
      <c r="AE625" s="83" t="str">
        <f>IF(LEN('List chi tiet'!$B$2)=0,"",'List chi tiet'!$B$2)</f>
        <v>10626-051 DG SÂN VẬN ĐỘNG HÙNG VƯƠNG</v>
      </c>
    </row>
    <row r="626" spans="1:31" hidden="1" x14ac:dyDescent="0.25">
      <c r="A626" s="2">
        <v>83</v>
      </c>
      <c r="B626" t="s">
        <v>852</v>
      </c>
      <c r="C626">
        <v>20</v>
      </c>
      <c r="D626">
        <v>220</v>
      </c>
      <c r="E626">
        <v>240</v>
      </c>
      <c r="F626" t="s">
        <v>114</v>
      </c>
      <c r="G626" s="2" t="s">
        <v>485</v>
      </c>
      <c r="H626">
        <v>1</v>
      </c>
      <c r="I626">
        <v>8.23</v>
      </c>
      <c r="J626" s="2" t="s">
        <v>502</v>
      </c>
      <c r="K626" s="2" t="s">
        <v>74</v>
      </c>
      <c r="M626" t="s">
        <v>1134</v>
      </c>
      <c r="O626"/>
      <c r="P626" s="19" t="s">
        <v>760</v>
      </c>
      <c r="Q626" s="19" t="s">
        <v>25</v>
      </c>
      <c r="R626" s="19" t="s">
        <v>129</v>
      </c>
      <c r="U626" s="19" t="s">
        <v>129</v>
      </c>
      <c r="W626" s="20">
        <v>3</v>
      </c>
      <c r="X626" s="65" t="s">
        <v>504</v>
      </c>
      <c r="AB626" t="s">
        <v>119</v>
      </c>
      <c r="AC626" t="s">
        <v>851</v>
      </c>
      <c r="AD626" s="2" t="s">
        <v>121</v>
      </c>
      <c r="AE626" s="83" t="str">
        <f>IF(LEN('List chi tiet'!$B$2)=0,"",'List chi tiet'!$B$2)</f>
        <v>10626-051 DG SÂN VẬN ĐỘNG HÙNG VƯƠNG</v>
      </c>
    </row>
    <row r="627" spans="1:31" hidden="1" x14ac:dyDescent="0.25">
      <c r="A627" s="2">
        <v>84</v>
      </c>
      <c r="B627" t="s">
        <v>854</v>
      </c>
      <c r="C627">
        <v>20</v>
      </c>
      <c r="D627">
        <v>240</v>
      </c>
      <c r="E627">
        <v>330</v>
      </c>
      <c r="F627" t="s">
        <v>114</v>
      </c>
      <c r="G627" s="2" t="s">
        <v>485</v>
      </c>
      <c r="H627">
        <v>1</v>
      </c>
      <c r="I627">
        <v>12.37</v>
      </c>
      <c r="J627" s="2" t="s">
        <v>502</v>
      </c>
      <c r="K627" s="2" t="s">
        <v>74</v>
      </c>
      <c r="M627" t="s">
        <v>1134</v>
      </c>
      <c r="O627"/>
      <c r="P627" s="19" t="s">
        <v>760</v>
      </c>
      <c r="Q627" s="19" t="s">
        <v>25</v>
      </c>
      <c r="R627" s="19" t="s">
        <v>129</v>
      </c>
      <c r="U627" s="19" t="s">
        <v>129</v>
      </c>
      <c r="W627" s="20">
        <v>3</v>
      </c>
      <c r="X627" s="65" t="s">
        <v>504</v>
      </c>
      <c r="AB627" t="s">
        <v>119</v>
      </c>
      <c r="AC627" t="s">
        <v>851</v>
      </c>
      <c r="AD627" s="2" t="s">
        <v>121</v>
      </c>
      <c r="AE627" s="83" t="str">
        <f>IF(LEN('List chi tiet'!$B$2)=0,"",'List chi tiet'!$B$2)</f>
        <v>10626-051 DG SÂN VẬN ĐỘNG HÙNG VƯƠNG</v>
      </c>
    </row>
    <row r="628" spans="1:31" hidden="1" x14ac:dyDescent="0.25">
      <c r="A628" s="2">
        <v>85</v>
      </c>
      <c r="B628" t="s">
        <v>856</v>
      </c>
      <c r="C628">
        <v>20</v>
      </c>
      <c r="D628">
        <v>650</v>
      </c>
      <c r="E628">
        <v>10995</v>
      </c>
      <c r="F628" t="s">
        <v>114</v>
      </c>
      <c r="G628" s="2" t="s">
        <v>485</v>
      </c>
      <c r="H628">
        <v>1</v>
      </c>
      <c r="I628">
        <v>1120.67</v>
      </c>
      <c r="J628" s="2" t="s">
        <v>502</v>
      </c>
      <c r="K628" s="2" t="s">
        <v>74</v>
      </c>
      <c r="M628" t="s">
        <v>1134</v>
      </c>
      <c r="O628"/>
      <c r="P628" s="19" t="s">
        <v>760</v>
      </c>
      <c r="Q628" s="19" t="s">
        <v>27</v>
      </c>
      <c r="R628" s="19" t="s">
        <v>129</v>
      </c>
      <c r="U628" s="19" t="s">
        <v>129</v>
      </c>
      <c r="V628" s="19" t="s">
        <v>129</v>
      </c>
      <c r="W628" s="20">
        <v>3</v>
      </c>
      <c r="X628" s="65" t="s">
        <v>504</v>
      </c>
      <c r="AB628" t="s">
        <v>119</v>
      </c>
      <c r="AC628" t="s">
        <v>851</v>
      </c>
      <c r="AD628" s="2" t="s">
        <v>121</v>
      </c>
      <c r="AE628" s="83" t="str">
        <f>IF(LEN('List chi tiet'!$B$2)=0,"",'List chi tiet'!$B$2)</f>
        <v>10626-051 DG SÂN VẬN ĐỘNG HÙNG VƯƠNG</v>
      </c>
    </row>
    <row r="629" spans="1:31" hidden="1" x14ac:dyDescent="0.25">
      <c r="A629" s="2">
        <v>86</v>
      </c>
      <c r="B629" t="s">
        <v>857</v>
      </c>
      <c r="C629">
        <v>20</v>
      </c>
      <c r="D629">
        <v>650</v>
      </c>
      <c r="E629">
        <v>10995</v>
      </c>
      <c r="F629" t="s">
        <v>114</v>
      </c>
      <c r="G629" s="2" t="s">
        <v>485</v>
      </c>
      <c r="H629">
        <v>1</v>
      </c>
      <c r="I629">
        <v>1122.04</v>
      </c>
      <c r="J629" s="2" t="s">
        <v>502</v>
      </c>
      <c r="K629" s="2" t="s">
        <v>74</v>
      </c>
      <c r="M629" t="s">
        <v>1134</v>
      </c>
      <c r="O629"/>
      <c r="P629" s="19" t="s">
        <v>760</v>
      </c>
      <c r="Q629" s="19" t="s">
        <v>27</v>
      </c>
      <c r="R629" s="19" t="s">
        <v>129</v>
      </c>
      <c r="U629" s="19" t="s">
        <v>129</v>
      </c>
      <c r="V629" s="19" t="s">
        <v>129</v>
      </c>
      <c r="W629" s="20">
        <v>3</v>
      </c>
      <c r="X629" s="65" t="s">
        <v>504</v>
      </c>
      <c r="AB629" t="s">
        <v>119</v>
      </c>
      <c r="AC629" t="s">
        <v>851</v>
      </c>
      <c r="AD629" s="2" t="s">
        <v>121</v>
      </c>
      <c r="AE629" s="83" t="str">
        <f>IF(LEN('List chi tiet'!$B$2)=0,"",'List chi tiet'!$B$2)</f>
        <v>10626-051 DG SÂN VẬN ĐỘNG HÙNG VƯƠNG</v>
      </c>
    </row>
    <row r="630" spans="1:31" hidden="1" x14ac:dyDescent="0.25">
      <c r="A630" s="2">
        <v>87</v>
      </c>
      <c r="B630" t="s">
        <v>858</v>
      </c>
      <c r="C630">
        <v>20</v>
      </c>
      <c r="D630">
        <v>360</v>
      </c>
      <c r="E630">
        <v>500</v>
      </c>
      <c r="F630" t="s">
        <v>114</v>
      </c>
      <c r="G630" s="2" t="s">
        <v>485</v>
      </c>
      <c r="H630">
        <v>3</v>
      </c>
      <c r="I630">
        <v>80.78</v>
      </c>
      <c r="J630" s="2" t="s">
        <v>502</v>
      </c>
      <c r="K630" s="2" t="s">
        <v>74</v>
      </c>
      <c r="M630" t="s">
        <v>1134</v>
      </c>
      <c r="O630" t="s">
        <v>128</v>
      </c>
      <c r="P630" s="19" t="s">
        <v>760</v>
      </c>
      <c r="Q630" s="19" t="s">
        <v>26</v>
      </c>
      <c r="R630" s="19" t="s">
        <v>129</v>
      </c>
      <c r="U630" s="19" t="s">
        <v>129</v>
      </c>
      <c r="W630" s="20">
        <v>3</v>
      </c>
      <c r="X630" s="65" t="s">
        <v>504</v>
      </c>
      <c r="AB630" t="s">
        <v>119</v>
      </c>
      <c r="AC630" t="s">
        <v>859</v>
      </c>
      <c r="AD630" s="2" t="s">
        <v>121</v>
      </c>
      <c r="AE630" s="83" t="str">
        <f>IF(LEN('List chi tiet'!$B$2)=0,"",'List chi tiet'!$B$2)</f>
        <v>10626-051 DG SÂN VẬN ĐỘNG HÙNG VƯƠNG</v>
      </c>
    </row>
    <row r="631" spans="1:31" hidden="1" x14ac:dyDescent="0.25">
      <c r="A631" s="2">
        <v>88</v>
      </c>
      <c r="B631" t="s">
        <v>836</v>
      </c>
      <c r="C631">
        <v>20</v>
      </c>
      <c r="D631">
        <v>120</v>
      </c>
      <c r="E631">
        <v>200</v>
      </c>
      <c r="F631" t="s">
        <v>114</v>
      </c>
      <c r="G631" s="2" t="s">
        <v>485</v>
      </c>
      <c r="H631">
        <v>1</v>
      </c>
      <c r="I631">
        <v>2.3199999999999998</v>
      </c>
      <c r="J631" s="2" t="s">
        <v>502</v>
      </c>
      <c r="K631" s="2" t="s">
        <v>74</v>
      </c>
      <c r="M631" t="s">
        <v>1134</v>
      </c>
      <c r="O631"/>
      <c r="P631" s="19" t="s">
        <v>760</v>
      </c>
      <c r="Q631" s="19" t="s">
        <v>25</v>
      </c>
      <c r="R631" s="19" t="s">
        <v>129</v>
      </c>
      <c r="U631" s="19" t="s">
        <v>129</v>
      </c>
      <c r="W631" s="20">
        <v>3</v>
      </c>
      <c r="X631" s="65" t="s">
        <v>504</v>
      </c>
      <c r="AB631" t="s">
        <v>119</v>
      </c>
      <c r="AC631" t="s">
        <v>859</v>
      </c>
      <c r="AD631" s="2" t="s">
        <v>121</v>
      </c>
      <c r="AE631" s="83" t="str">
        <f>IF(LEN('List chi tiet'!$B$2)=0,"",'List chi tiet'!$B$2)</f>
        <v>10626-051 DG SÂN VẬN ĐỘNG HÙNG VƯƠNG</v>
      </c>
    </row>
    <row r="632" spans="1:31" hidden="1" x14ac:dyDescent="0.25">
      <c r="A632" s="2">
        <v>89</v>
      </c>
      <c r="B632" t="s">
        <v>860</v>
      </c>
      <c r="C632">
        <v>20</v>
      </c>
      <c r="D632">
        <v>160</v>
      </c>
      <c r="E632">
        <v>200</v>
      </c>
      <c r="F632" t="s">
        <v>114</v>
      </c>
      <c r="G632" s="2" t="s">
        <v>485</v>
      </c>
      <c r="H632">
        <v>4</v>
      </c>
      <c r="I632">
        <v>12.06</v>
      </c>
      <c r="J632" s="2" t="s">
        <v>502</v>
      </c>
      <c r="K632" s="2" t="s">
        <v>74</v>
      </c>
      <c r="M632" t="s">
        <v>1134</v>
      </c>
      <c r="O632"/>
      <c r="P632" s="19" t="s">
        <v>760</v>
      </c>
      <c r="Q632" s="19" t="s">
        <v>25</v>
      </c>
      <c r="R632" s="19" t="s">
        <v>129</v>
      </c>
      <c r="U632" s="19" t="s">
        <v>129</v>
      </c>
      <c r="W632" s="20">
        <v>3</v>
      </c>
      <c r="X632" s="65" t="s">
        <v>504</v>
      </c>
      <c r="AB632" t="s">
        <v>119</v>
      </c>
      <c r="AC632" t="s">
        <v>859</v>
      </c>
      <c r="AD632" s="2" t="s">
        <v>121</v>
      </c>
      <c r="AE632" s="83" t="str">
        <f>IF(LEN('List chi tiet'!$B$2)=0,"",'List chi tiet'!$B$2)</f>
        <v>10626-051 DG SÂN VẬN ĐỘNG HÙNG VƯƠNG</v>
      </c>
    </row>
    <row r="633" spans="1:31" hidden="1" x14ac:dyDescent="0.25">
      <c r="A633" s="2">
        <v>90</v>
      </c>
      <c r="B633" t="s">
        <v>861</v>
      </c>
      <c r="C633">
        <v>20</v>
      </c>
      <c r="D633">
        <v>360</v>
      </c>
      <c r="E633">
        <v>500</v>
      </c>
      <c r="F633" t="s">
        <v>114</v>
      </c>
      <c r="G633" s="2" t="s">
        <v>485</v>
      </c>
      <c r="H633">
        <v>2</v>
      </c>
      <c r="I633">
        <v>53.85</v>
      </c>
      <c r="J633" s="2" t="s">
        <v>502</v>
      </c>
      <c r="K633" s="2" t="s">
        <v>74</v>
      </c>
      <c r="M633" t="s">
        <v>1134</v>
      </c>
      <c r="O633" t="s">
        <v>128</v>
      </c>
      <c r="P633" s="19" t="s">
        <v>760</v>
      </c>
      <c r="Q633" s="19" t="s">
        <v>26</v>
      </c>
      <c r="R633" s="19" t="s">
        <v>129</v>
      </c>
      <c r="U633" s="19" t="s">
        <v>129</v>
      </c>
      <c r="W633" s="20">
        <v>3</v>
      </c>
      <c r="X633" s="65" t="s">
        <v>504</v>
      </c>
      <c r="AB633" t="s">
        <v>119</v>
      </c>
      <c r="AC633" t="s">
        <v>859</v>
      </c>
      <c r="AD633" s="2" t="s">
        <v>121</v>
      </c>
      <c r="AE633" s="83" t="str">
        <f>IF(LEN('List chi tiet'!$B$2)=0,"",'List chi tiet'!$B$2)</f>
        <v>10626-051 DG SÂN VẬN ĐỘNG HÙNG VƯƠNG</v>
      </c>
    </row>
    <row r="634" spans="1:31" hidden="1" x14ac:dyDescent="0.25">
      <c r="A634" s="2">
        <v>91</v>
      </c>
      <c r="B634" t="s">
        <v>862</v>
      </c>
      <c r="C634">
        <v>20</v>
      </c>
      <c r="D634">
        <v>650</v>
      </c>
      <c r="E634">
        <v>10995</v>
      </c>
      <c r="F634" t="s">
        <v>114</v>
      </c>
      <c r="G634" s="2" t="s">
        <v>485</v>
      </c>
      <c r="H634">
        <v>1</v>
      </c>
      <c r="I634">
        <v>1120.67</v>
      </c>
      <c r="J634" s="2" t="s">
        <v>502</v>
      </c>
      <c r="K634" s="2" t="s">
        <v>74</v>
      </c>
      <c r="M634" t="s">
        <v>1134</v>
      </c>
      <c r="O634"/>
      <c r="P634" s="19" t="s">
        <v>760</v>
      </c>
      <c r="Q634" s="19" t="s">
        <v>27</v>
      </c>
      <c r="R634" s="19" t="s">
        <v>129</v>
      </c>
      <c r="U634" s="19" t="s">
        <v>129</v>
      </c>
      <c r="V634" s="19" t="s">
        <v>129</v>
      </c>
      <c r="W634" s="20">
        <v>3</v>
      </c>
      <c r="X634" s="65" t="s">
        <v>504</v>
      </c>
      <c r="AB634" t="s">
        <v>119</v>
      </c>
      <c r="AC634" t="s">
        <v>859</v>
      </c>
      <c r="AD634" s="2" t="s">
        <v>121</v>
      </c>
      <c r="AE634" s="83" t="str">
        <f>IF(LEN('List chi tiet'!$B$2)=0,"",'List chi tiet'!$B$2)</f>
        <v>10626-051 DG SÂN VẬN ĐỘNG HÙNG VƯƠNG</v>
      </c>
    </row>
    <row r="635" spans="1:31" hidden="1" x14ac:dyDescent="0.25">
      <c r="A635" s="2">
        <v>92</v>
      </c>
      <c r="B635" t="s">
        <v>863</v>
      </c>
      <c r="C635">
        <v>20</v>
      </c>
      <c r="D635">
        <v>650</v>
      </c>
      <c r="E635">
        <v>10995</v>
      </c>
      <c r="F635" t="s">
        <v>114</v>
      </c>
      <c r="G635" s="2" t="s">
        <v>485</v>
      </c>
      <c r="H635">
        <v>1</v>
      </c>
      <c r="I635">
        <v>1122.04</v>
      </c>
      <c r="J635" s="2" t="s">
        <v>502</v>
      </c>
      <c r="K635" s="2" t="s">
        <v>74</v>
      </c>
      <c r="M635" t="s">
        <v>1134</v>
      </c>
      <c r="O635"/>
      <c r="P635" s="19" t="s">
        <v>760</v>
      </c>
      <c r="Q635" s="19" t="s">
        <v>27</v>
      </c>
      <c r="R635" s="19" t="s">
        <v>129</v>
      </c>
      <c r="U635" s="19" t="s">
        <v>129</v>
      </c>
      <c r="V635" s="19" t="s">
        <v>129</v>
      </c>
      <c r="W635" s="20">
        <v>3</v>
      </c>
      <c r="X635" s="65" t="s">
        <v>504</v>
      </c>
      <c r="AB635" t="s">
        <v>119</v>
      </c>
      <c r="AC635" t="s">
        <v>859</v>
      </c>
      <c r="AD635" s="2" t="s">
        <v>121</v>
      </c>
      <c r="AE635" s="83" t="str">
        <f>IF(LEN('List chi tiet'!$B$2)=0,"",'List chi tiet'!$B$2)</f>
        <v>10626-051 DG SÂN VẬN ĐỘNG HÙNG VƯƠNG</v>
      </c>
    </row>
    <row r="636" spans="1:31" hidden="1" x14ac:dyDescent="0.25">
      <c r="A636" s="2">
        <v>93</v>
      </c>
      <c r="B636" t="s">
        <v>864</v>
      </c>
      <c r="C636">
        <v>20</v>
      </c>
      <c r="D636">
        <v>240</v>
      </c>
      <c r="E636">
        <v>300</v>
      </c>
      <c r="F636" t="s">
        <v>114</v>
      </c>
      <c r="G636" s="2" t="s">
        <v>485</v>
      </c>
      <c r="H636">
        <v>1</v>
      </c>
      <c r="I636">
        <v>11.18</v>
      </c>
      <c r="J636" s="2" t="s">
        <v>502</v>
      </c>
      <c r="K636" s="2" t="s">
        <v>74</v>
      </c>
      <c r="M636" t="s">
        <v>1134</v>
      </c>
      <c r="O636"/>
      <c r="P636" s="19" t="s">
        <v>760</v>
      </c>
      <c r="Q636" s="19" t="s">
        <v>25</v>
      </c>
      <c r="R636" s="19" t="s">
        <v>129</v>
      </c>
      <c r="U636" s="19" t="s">
        <v>129</v>
      </c>
      <c r="W636" s="20">
        <v>3</v>
      </c>
      <c r="X636" s="65" t="s">
        <v>504</v>
      </c>
      <c r="AB636" t="s">
        <v>119</v>
      </c>
      <c r="AC636" t="s">
        <v>859</v>
      </c>
      <c r="AD636" s="2" t="s">
        <v>121</v>
      </c>
      <c r="AE636" s="83" t="str">
        <f>IF(LEN('List chi tiet'!$B$2)=0,"",'List chi tiet'!$B$2)</f>
        <v>10626-051 DG SÂN VẬN ĐỘNG HÙNG VƯƠNG</v>
      </c>
    </row>
    <row r="637" spans="1:31" hidden="1" x14ac:dyDescent="0.25">
      <c r="A637" s="2">
        <v>94</v>
      </c>
      <c r="B637" t="s">
        <v>854</v>
      </c>
      <c r="C637">
        <v>20</v>
      </c>
      <c r="D637">
        <v>240</v>
      </c>
      <c r="E637">
        <v>330</v>
      </c>
      <c r="F637" t="s">
        <v>114</v>
      </c>
      <c r="G637" s="2" t="s">
        <v>485</v>
      </c>
      <c r="H637">
        <v>1</v>
      </c>
      <c r="I637">
        <v>12.37</v>
      </c>
      <c r="J637" s="2" t="s">
        <v>502</v>
      </c>
      <c r="K637" s="2" t="s">
        <v>74</v>
      </c>
      <c r="M637" t="s">
        <v>1134</v>
      </c>
      <c r="O637"/>
      <c r="P637" s="19" t="s">
        <v>760</v>
      </c>
      <c r="Q637" s="19" t="s">
        <v>25</v>
      </c>
      <c r="R637" s="19" t="s">
        <v>129</v>
      </c>
      <c r="U637" s="19" t="s">
        <v>129</v>
      </c>
      <c r="W637" s="20">
        <v>3</v>
      </c>
      <c r="X637" s="65" t="s">
        <v>504</v>
      </c>
      <c r="AB637" t="s">
        <v>119</v>
      </c>
      <c r="AC637" t="s">
        <v>859</v>
      </c>
      <c r="AD637" s="2" t="s">
        <v>121</v>
      </c>
      <c r="AE637" s="83" t="str">
        <f>IF(LEN('List chi tiet'!$B$2)=0,"",'List chi tiet'!$B$2)</f>
        <v>10626-051 DG SÂN VẬN ĐỘNG HÙNG VƯƠNG</v>
      </c>
    </row>
    <row r="638" spans="1:31" hidden="1" x14ac:dyDescent="0.25">
      <c r="A638" s="2">
        <v>95</v>
      </c>
      <c r="B638" t="s">
        <v>866</v>
      </c>
      <c r="C638">
        <v>20</v>
      </c>
      <c r="D638">
        <v>120</v>
      </c>
      <c r="E638">
        <v>200</v>
      </c>
      <c r="F638" t="s">
        <v>114</v>
      </c>
      <c r="G638" s="2" t="s">
        <v>485</v>
      </c>
      <c r="H638">
        <v>4</v>
      </c>
      <c r="I638">
        <v>9.2899999999999991</v>
      </c>
      <c r="J638" s="2" t="s">
        <v>502</v>
      </c>
      <c r="K638" s="2" t="s">
        <v>74</v>
      </c>
      <c r="M638" t="s">
        <v>1134</v>
      </c>
      <c r="O638"/>
      <c r="P638" s="19" t="s">
        <v>760</v>
      </c>
      <c r="Q638" s="19" t="s">
        <v>25</v>
      </c>
      <c r="R638" s="19" t="s">
        <v>129</v>
      </c>
      <c r="U638" s="19" t="s">
        <v>129</v>
      </c>
      <c r="W638" s="20">
        <v>3</v>
      </c>
      <c r="X638" s="65" t="s">
        <v>504</v>
      </c>
      <c r="AB638" t="s">
        <v>119</v>
      </c>
      <c r="AC638" t="s">
        <v>859</v>
      </c>
      <c r="AD638" s="2" t="s">
        <v>121</v>
      </c>
      <c r="AE638" s="83" t="str">
        <f>IF(LEN('List chi tiet'!$B$2)=0,"",'List chi tiet'!$B$2)</f>
        <v>10626-051 DG SÂN VẬN ĐỘNG HÙNG VƯƠNG</v>
      </c>
    </row>
    <row r="639" spans="1:31" hidden="1" x14ac:dyDescent="0.25">
      <c r="A639" s="2">
        <v>96</v>
      </c>
      <c r="B639" t="s">
        <v>867</v>
      </c>
      <c r="C639">
        <v>20</v>
      </c>
      <c r="D639">
        <v>120</v>
      </c>
      <c r="E639">
        <v>200</v>
      </c>
      <c r="F639" t="s">
        <v>114</v>
      </c>
      <c r="G639" s="2" t="s">
        <v>485</v>
      </c>
      <c r="H639">
        <v>4</v>
      </c>
      <c r="I639">
        <v>9.2899999999999991</v>
      </c>
      <c r="J639" s="2" t="s">
        <v>502</v>
      </c>
      <c r="K639" s="2" t="s">
        <v>74</v>
      </c>
      <c r="M639" t="s">
        <v>1134</v>
      </c>
      <c r="O639"/>
      <c r="P639" s="19" t="s">
        <v>760</v>
      </c>
      <c r="Q639" s="19" t="s">
        <v>25</v>
      </c>
      <c r="R639" s="19" t="s">
        <v>129</v>
      </c>
      <c r="U639" s="19" t="s">
        <v>129</v>
      </c>
      <c r="W639" s="20">
        <v>3</v>
      </c>
      <c r="X639" s="65" t="s">
        <v>504</v>
      </c>
      <c r="AB639" t="s">
        <v>119</v>
      </c>
      <c r="AC639" t="s">
        <v>859</v>
      </c>
      <c r="AD639" s="2" t="s">
        <v>121</v>
      </c>
      <c r="AE639" s="83" t="str">
        <f>IF(LEN('List chi tiet'!$B$2)=0,"",'List chi tiet'!$B$2)</f>
        <v>10626-051 DG SÂN VẬN ĐỘNG HÙNG VƯƠNG</v>
      </c>
    </row>
    <row r="640" spans="1:31" hidden="1" x14ac:dyDescent="0.25">
      <c r="A640" s="2">
        <v>97</v>
      </c>
      <c r="B640" t="s">
        <v>868</v>
      </c>
      <c r="C640">
        <v>20</v>
      </c>
      <c r="D640">
        <v>120</v>
      </c>
      <c r="E640">
        <v>200</v>
      </c>
      <c r="F640" t="s">
        <v>114</v>
      </c>
      <c r="G640" s="2" t="s">
        <v>485</v>
      </c>
      <c r="H640">
        <v>1</v>
      </c>
      <c r="I640">
        <v>2.3199999999999998</v>
      </c>
      <c r="J640" s="2" t="s">
        <v>502</v>
      </c>
      <c r="K640" s="2" t="s">
        <v>74</v>
      </c>
      <c r="M640" t="s">
        <v>1134</v>
      </c>
      <c r="O640"/>
      <c r="P640" s="19" t="s">
        <v>760</v>
      </c>
      <c r="Q640" s="19" t="s">
        <v>25</v>
      </c>
      <c r="R640" s="19" t="s">
        <v>129</v>
      </c>
      <c r="U640" s="19" t="s">
        <v>129</v>
      </c>
      <c r="W640" s="20">
        <v>3</v>
      </c>
      <c r="X640" s="65" t="s">
        <v>504</v>
      </c>
      <c r="AB640" t="s">
        <v>119</v>
      </c>
      <c r="AC640" t="s">
        <v>859</v>
      </c>
      <c r="AD640" s="2" t="s">
        <v>121</v>
      </c>
      <c r="AE640" s="83" t="str">
        <f>IF(LEN('List chi tiet'!$B$2)=0,"",'List chi tiet'!$B$2)</f>
        <v>10626-051 DG SÂN VẬN ĐỘNG HÙNG VƯƠNG</v>
      </c>
    </row>
    <row r="641" spans="1:31" hidden="1" x14ac:dyDescent="0.25">
      <c r="A641" s="2">
        <v>98</v>
      </c>
      <c r="B641" t="s">
        <v>869</v>
      </c>
      <c r="C641">
        <v>20</v>
      </c>
      <c r="D641">
        <v>120</v>
      </c>
      <c r="E641">
        <v>200</v>
      </c>
      <c r="F641" t="s">
        <v>114</v>
      </c>
      <c r="G641" s="2" t="s">
        <v>485</v>
      </c>
      <c r="H641">
        <v>4</v>
      </c>
      <c r="I641">
        <v>9.2899999999999991</v>
      </c>
      <c r="J641" s="2" t="s">
        <v>502</v>
      </c>
      <c r="K641" s="2" t="s">
        <v>74</v>
      </c>
      <c r="M641" t="s">
        <v>1134</v>
      </c>
      <c r="O641"/>
      <c r="P641" s="19" t="s">
        <v>760</v>
      </c>
      <c r="Q641" s="19" t="s">
        <v>25</v>
      </c>
      <c r="R641" s="19" t="s">
        <v>129</v>
      </c>
      <c r="U641" s="19" t="s">
        <v>129</v>
      </c>
      <c r="W641" s="20">
        <v>3</v>
      </c>
      <c r="X641" s="65" t="s">
        <v>504</v>
      </c>
      <c r="AB641" t="s">
        <v>119</v>
      </c>
      <c r="AC641" t="s">
        <v>859</v>
      </c>
      <c r="AD641" s="2" t="s">
        <v>121</v>
      </c>
      <c r="AE641" s="83" t="str">
        <f>IF(LEN('List chi tiet'!$B$2)=0,"",'List chi tiet'!$B$2)</f>
        <v>10626-051 DG SÂN VẬN ĐỘNG HÙNG VƯƠNG</v>
      </c>
    </row>
    <row r="642" spans="1:31" hidden="1" x14ac:dyDescent="0.25">
      <c r="A642" s="2">
        <v>99</v>
      </c>
      <c r="B642" t="s">
        <v>870</v>
      </c>
      <c r="C642">
        <v>20</v>
      </c>
      <c r="D642">
        <v>160</v>
      </c>
      <c r="E642">
        <v>200</v>
      </c>
      <c r="F642" t="s">
        <v>114</v>
      </c>
      <c r="G642" s="2" t="s">
        <v>485</v>
      </c>
      <c r="H642">
        <v>1</v>
      </c>
      <c r="I642">
        <v>3.01</v>
      </c>
      <c r="J642" s="2" t="s">
        <v>502</v>
      </c>
      <c r="K642" s="2" t="s">
        <v>74</v>
      </c>
      <c r="M642" t="s">
        <v>1134</v>
      </c>
      <c r="O642"/>
      <c r="P642" s="19" t="s">
        <v>760</v>
      </c>
      <c r="Q642" s="19" t="s">
        <v>25</v>
      </c>
      <c r="R642" s="19" t="s">
        <v>129</v>
      </c>
      <c r="U642" s="19" t="s">
        <v>129</v>
      </c>
      <c r="W642" s="20">
        <v>3</v>
      </c>
      <c r="X642" s="65" t="s">
        <v>504</v>
      </c>
      <c r="AB642" t="s">
        <v>119</v>
      </c>
      <c r="AC642" t="s">
        <v>859</v>
      </c>
      <c r="AD642" s="2" t="s">
        <v>121</v>
      </c>
      <c r="AE642" s="83" t="str">
        <f>IF(LEN('List chi tiet'!$B$2)=0,"",'List chi tiet'!$B$2)</f>
        <v>10626-051 DG SÂN VẬN ĐỘNG HÙNG VƯƠNG</v>
      </c>
    </row>
    <row r="643" spans="1:31" hidden="1" x14ac:dyDescent="0.25">
      <c r="A643" s="2">
        <v>100</v>
      </c>
      <c r="B643" t="s">
        <v>871</v>
      </c>
      <c r="C643">
        <v>20</v>
      </c>
      <c r="D643">
        <v>120</v>
      </c>
      <c r="E643">
        <v>200</v>
      </c>
      <c r="F643" t="s">
        <v>114</v>
      </c>
      <c r="G643" s="2" t="s">
        <v>485</v>
      </c>
      <c r="H643">
        <v>4</v>
      </c>
      <c r="I643">
        <v>9.2899999999999991</v>
      </c>
      <c r="J643" s="2" t="s">
        <v>502</v>
      </c>
      <c r="K643" s="2" t="s">
        <v>74</v>
      </c>
      <c r="M643" t="s">
        <v>1134</v>
      </c>
      <c r="O643"/>
      <c r="P643" s="19" t="s">
        <v>760</v>
      </c>
      <c r="Q643" s="19" t="s">
        <v>25</v>
      </c>
      <c r="R643" s="19" t="s">
        <v>129</v>
      </c>
      <c r="U643" s="19" t="s">
        <v>129</v>
      </c>
      <c r="W643" s="20">
        <v>3</v>
      </c>
      <c r="X643" s="65" t="s">
        <v>504</v>
      </c>
      <c r="AB643" t="s">
        <v>119</v>
      </c>
      <c r="AC643" t="s">
        <v>859</v>
      </c>
      <c r="AD643" s="2" t="s">
        <v>121</v>
      </c>
      <c r="AE643" s="83" t="str">
        <f>IF(LEN('List chi tiet'!$B$2)=0,"",'List chi tiet'!$B$2)</f>
        <v>10626-051 DG SÂN VẬN ĐỘNG HÙNG VƯƠNG</v>
      </c>
    </row>
    <row r="644" spans="1:31" hidden="1" x14ac:dyDescent="0.25">
      <c r="A644" s="2">
        <v>101</v>
      </c>
      <c r="B644" t="s">
        <v>872</v>
      </c>
      <c r="C644">
        <v>20</v>
      </c>
      <c r="D644">
        <v>650</v>
      </c>
      <c r="E644">
        <v>11495</v>
      </c>
      <c r="F644" t="s">
        <v>114</v>
      </c>
      <c r="G644" s="2" t="s">
        <v>485</v>
      </c>
      <c r="H644">
        <v>1</v>
      </c>
      <c r="I644">
        <v>1170.32</v>
      </c>
      <c r="J644" s="2" t="s">
        <v>502</v>
      </c>
      <c r="K644" s="2" t="s">
        <v>74</v>
      </c>
      <c r="M644" t="s">
        <v>1134</v>
      </c>
      <c r="O644"/>
      <c r="P644" s="19" t="s">
        <v>760</v>
      </c>
      <c r="Q644" s="19" t="s">
        <v>27</v>
      </c>
      <c r="R644" s="19" t="s">
        <v>129</v>
      </c>
      <c r="U644" s="19" t="s">
        <v>129</v>
      </c>
      <c r="V644" s="19" t="s">
        <v>129</v>
      </c>
      <c r="W644" s="20">
        <v>3</v>
      </c>
      <c r="X644" s="65" t="s">
        <v>504</v>
      </c>
      <c r="AB644" t="s">
        <v>119</v>
      </c>
      <c r="AC644" t="s">
        <v>859</v>
      </c>
      <c r="AD644" s="2" t="s">
        <v>121</v>
      </c>
      <c r="AE644" s="83" t="str">
        <f>IF(LEN('List chi tiet'!$B$2)=0,"",'List chi tiet'!$B$2)</f>
        <v>10626-051 DG SÂN VẬN ĐỘNG HÙNG VƯƠNG</v>
      </c>
    </row>
    <row r="645" spans="1:31" hidden="1" x14ac:dyDescent="0.25">
      <c r="A645" s="2">
        <v>102</v>
      </c>
      <c r="B645" t="s">
        <v>873</v>
      </c>
      <c r="C645">
        <v>20</v>
      </c>
      <c r="D645">
        <v>360</v>
      </c>
      <c r="E645">
        <v>500</v>
      </c>
      <c r="F645" t="s">
        <v>114</v>
      </c>
      <c r="G645" s="2" t="s">
        <v>485</v>
      </c>
      <c r="H645">
        <v>1</v>
      </c>
      <c r="I645">
        <v>26.93</v>
      </c>
      <c r="J645" s="2" t="s">
        <v>502</v>
      </c>
      <c r="K645" s="2" t="s">
        <v>74</v>
      </c>
      <c r="M645" t="s">
        <v>1134</v>
      </c>
      <c r="O645" t="s">
        <v>128</v>
      </c>
      <c r="P645" s="19" t="s">
        <v>760</v>
      </c>
      <c r="Q645" s="19" t="s">
        <v>26</v>
      </c>
      <c r="R645" s="19" t="s">
        <v>129</v>
      </c>
      <c r="U645" s="19" t="s">
        <v>129</v>
      </c>
      <c r="W645" s="20">
        <v>3</v>
      </c>
      <c r="X645" s="65" t="s">
        <v>504</v>
      </c>
      <c r="AB645" t="s">
        <v>119</v>
      </c>
      <c r="AC645" t="s">
        <v>874</v>
      </c>
      <c r="AD645" s="2" t="s">
        <v>121</v>
      </c>
      <c r="AE645" s="83" t="str">
        <f>IF(LEN('List chi tiet'!$B$2)=0,"",'List chi tiet'!$B$2)</f>
        <v>10626-051 DG SÂN VẬN ĐỘNG HÙNG VƯƠNG</v>
      </c>
    </row>
    <row r="646" spans="1:31" hidden="1" x14ac:dyDescent="0.25">
      <c r="A646" s="2">
        <v>103</v>
      </c>
      <c r="B646" t="s">
        <v>875</v>
      </c>
      <c r="C646">
        <v>20</v>
      </c>
      <c r="D646">
        <v>120</v>
      </c>
      <c r="E646">
        <v>200</v>
      </c>
      <c r="F646" t="s">
        <v>114</v>
      </c>
      <c r="G646" s="2" t="s">
        <v>485</v>
      </c>
      <c r="H646">
        <v>1</v>
      </c>
      <c r="I646">
        <v>2.3199999999999998</v>
      </c>
      <c r="J646" s="2" t="s">
        <v>502</v>
      </c>
      <c r="K646" s="2" t="s">
        <v>74</v>
      </c>
      <c r="M646" t="s">
        <v>1134</v>
      </c>
      <c r="O646"/>
      <c r="P646" s="19" t="s">
        <v>760</v>
      </c>
      <c r="Q646" s="19" t="s">
        <v>25</v>
      </c>
      <c r="R646" s="19" t="s">
        <v>129</v>
      </c>
      <c r="U646" s="19" t="s">
        <v>129</v>
      </c>
      <c r="W646" s="20">
        <v>3</v>
      </c>
      <c r="X646" s="65" t="s">
        <v>504</v>
      </c>
      <c r="AB646" t="s">
        <v>119</v>
      </c>
      <c r="AC646" t="s">
        <v>874</v>
      </c>
      <c r="AD646" s="2" t="s">
        <v>121</v>
      </c>
      <c r="AE646" s="83" t="str">
        <f>IF(LEN('List chi tiet'!$B$2)=0,"",'List chi tiet'!$B$2)</f>
        <v>10626-051 DG SÂN VẬN ĐỘNG HÙNG VƯƠNG</v>
      </c>
    </row>
    <row r="647" spans="1:31" hidden="1" x14ac:dyDescent="0.25">
      <c r="A647" s="2">
        <v>104</v>
      </c>
      <c r="B647" t="s">
        <v>868</v>
      </c>
      <c r="C647">
        <v>20</v>
      </c>
      <c r="D647">
        <v>120</v>
      </c>
      <c r="E647">
        <v>200</v>
      </c>
      <c r="F647" t="s">
        <v>114</v>
      </c>
      <c r="G647" s="2" t="s">
        <v>485</v>
      </c>
      <c r="H647">
        <v>3</v>
      </c>
      <c r="I647">
        <v>6.97</v>
      </c>
      <c r="J647" s="2" t="s">
        <v>502</v>
      </c>
      <c r="K647" s="2" t="s">
        <v>74</v>
      </c>
      <c r="M647" t="s">
        <v>1134</v>
      </c>
      <c r="O647"/>
      <c r="P647" s="19" t="s">
        <v>760</v>
      </c>
      <c r="Q647" s="19" t="s">
        <v>25</v>
      </c>
      <c r="R647" s="19" t="s">
        <v>129</v>
      </c>
      <c r="U647" s="19" t="s">
        <v>129</v>
      </c>
      <c r="W647" s="20">
        <v>3</v>
      </c>
      <c r="X647" s="65" t="s">
        <v>504</v>
      </c>
      <c r="AB647" t="s">
        <v>119</v>
      </c>
      <c r="AC647" t="s">
        <v>874</v>
      </c>
      <c r="AD647" s="2" t="s">
        <v>121</v>
      </c>
      <c r="AE647" s="83" t="str">
        <f>IF(LEN('List chi tiet'!$B$2)=0,"",'List chi tiet'!$B$2)</f>
        <v>10626-051 DG SÂN VẬN ĐỘNG HÙNG VƯƠNG</v>
      </c>
    </row>
    <row r="648" spans="1:31" hidden="1" x14ac:dyDescent="0.25">
      <c r="A648" s="2">
        <v>105</v>
      </c>
      <c r="B648" t="s">
        <v>870</v>
      </c>
      <c r="C648">
        <v>20</v>
      </c>
      <c r="D648">
        <v>160</v>
      </c>
      <c r="E648">
        <v>200</v>
      </c>
      <c r="F648" t="s">
        <v>114</v>
      </c>
      <c r="G648" s="2" t="s">
        <v>485</v>
      </c>
      <c r="H648">
        <v>1</v>
      </c>
      <c r="I648">
        <v>3.01</v>
      </c>
      <c r="J648" s="2" t="s">
        <v>502</v>
      </c>
      <c r="K648" s="2" t="s">
        <v>74</v>
      </c>
      <c r="M648" t="s">
        <v>1134</v>
      </c>
      <c r="O648"/>
      <c r="P648" s="19" t="s">
        <v>760</v>
      </c>
      <c r="Q648" s="19" t="s">
        <v>25</v>
      </c>
      <c r="R648" s="19" t="s">
        <v>129</v>
      </c>
      <c r="U648" s="19" t="s">
        <v>129</v>
      </c>
      <c r="W648" s="20">
        <v>3</v>
      </c>
      <c r="X648" s="65" t="s">
        <v>504</v>
      </c>
      <c r="AB648" t="s">
        <v>119</v>
      </c>
      <c r="AC648" t="s">
        <v>874</v>
      </c>
      <c r="AD648" s="2" t="s">
        <v>121</v>
      </c>
      <c r="AE648" s="83" t="str">
        <f>IF(LEN('List chi tiet'!$B$2)=0,"",'List chi tiet'!$B$2)</f>
        <v>10626-051 DG SÂN VẬN ĐỘNG HÙNG VƯƠNG</v>
      </c>
    </row>
    <row r="649" spans="1:31" hidden="1" x14ac:dyDescent="0.25">
      <c r="A649" s="2">
        <v>106</v>
      </c>
      <c r="B649" t="s">
        <v>876</v>
      </c>
      <c r="C649">
        <v>20</v>
      </c>
      <c r="D649">
        <v>650</v>
      </c>
      <c r="E649">
        <v>11995</v>
      </c>
      <c r="F649" t="s">
        <v>114</v>
      </c>
      <c r="G649" s="2" t="s">
        <v>485</v>
      </c>
      <c r="H649">
        <v>1</v>
      </c>
      <c r="I649">
        <v>1224.0899999999999</v>
      </c>
      <c r="J649" s="2" t="s">
        <v>502</v>
      </c>
      <c r="K649" s="2" t="s">
        <v>74</v>
      </c>
      <c r="M649" t="s">
        <v>1134</v>
      </c>
      <c r="O649"/>
      <c r="P649" s="19" t="s">
        <v>760</v>
      </c>
      <c r="Q649" s="19" t="s">
        <v>27</v>
      </c>
      <c r="R649" s="19" t="s">
        <v>129</v>
      </c>
      <c r="U649" s="19" t="s">
        <v>129</v>
      </c>
      <c r="V649" s="19" t="s">
        <v>129</v>
      </c>
      <c r="W649" s="20">
        <v>3</v>
      </c>
      <c r="X649" s="65" t="s">
        <v>504</v>
      </c>
      <c r="AB649" t="s">
        <v>119</v>
      </c>
      <c r="AC649" t="s">
        <v>874</v>
      </c>
      <c r="AD649" s="2" t="s">
        <v>121</v>
      </c>
      <c r="AE649" s="83" t="str">
        <f>IF(LEN('List chi tiet'!$B$2)=0,"",'List chi tiet'!$B$2)</f>
        <v>10626-051 DG SÂN VẬN ĐỘNG HÙNG VƯƠNG</v>
      </c>
    </row>
    <row r="650" spans="1:31" hidden="1" x14ac:dyDescent="0.25">
      <c r="A650" s="2">
        <v>107</v>
      </c>
      <c r="B650" t="s">
        <v>877</v>
      </c>
      <c r="C650">
        <v>20</v>
      </c>
      <c r="D650">
        <v>650</v>
      </c>
      <c r="E650">
        <v>11995</v>
      </c>
      <c r="F650" t="s">
        <v>114</v>
      </c>
      <c r="G650" s="2" t="s">
        <v>485</v>
      </c>
      <c r="H650">
        <v>1</v>
      </c>
      <c r="I650">
        <v>1221.3499999999999</v>
      </c>
      <c r="J650" s="2" t="s">
        <v>502</v>
      </c>
      <c r="K650" s="2" t="s">
        <v>74</v>
      </c>
      <c r="M650" t="s">
        <v>1134</v>
      </c>
      <c r="O650"/>
      <c r="P650" s="19" t="s">
        <v>760</v>
      </c>
      <c r="Q650" s="19" t="s">
        <v>27</v>
      </c>
      <c r="R650" s="19" t="s">
        <v>129</v>
      </c>
      <c r="U650" s="19" t="s">
        <v>129</v>
      </c>
      <c r="V650" s="19" t="s">
        <v>129</v>
      </c>
      <c r="W650" s="20">
        <v>3</v>
      </c>
      <c r="X650" s="65" t="s">
        <v>504</v>
      </c>
      <c r="AB650" t="s">
        <v>119</v>
      </c>
      <c r="AC650" t="s">
        <v>874</v>
      </c>
      <c r="AD650" s="2" t="s">
        <v>121</v>
      </c>
      <c r="AE650" s="83" t="str">
        <f>IF(LEN('List chi tiet'!$B$2)=0,"",'List chi tiet'!$B$2)</f>
        <v>10626-051 DG SÂN VẬN ĐỘNG HÙNG VƯƠNG</v>
      </c>
    </row>
    <row r="651" spans="1:31" hidden="1" x14ac:dyDescent="0.25">
      <c r="A651" s="2">
        <v>108</v>
      </c>
      <c r="B651" t="s">
        <v>878</v>
      </c>
      <c r="C651">
        <v>20</v>
      </c>
      <c r="D651">
        <v>650</v>
      </c>
      <c r="E651">
        <v>11495</v>
      </c>
      <c r="F651" t="s">
        <v>114</v>
      </c>
      <c r="G651" s="2" t="s">
        <v>485</v>
      </c>
      <c r="H651">
        <v>1</v>
      </c>
      <c r="I651">
        <v>1173.06</v>
      </c>
      <c r="J651" s="2" t="s">
        <v>502</v>
      </c>
      <c r="K651" s="2" t="s">
        <v>74</v>
      </c>
      <c r="M651" t="s">
        <v>1134</v>
      </c>
      <c r="O651"/>
      <c r="P651" s="19" t="s">
        <v>760</v>
      </c>
      <c r="Q651" s="19" t="s">
        <v>27</v>
      </c>
      <c r="R651" s="19" t="s">
        <v>129</v>
      </c>
      <c r="U651" s="19" t="s">
        <v>129</v>
      </c>
      <c r="V651" s="19" t="s">
        <v>129</v>
      </c>
      <c r="W651" s="20">
        <v>3</v>
      </c>
      <c r="X651" s="65" t="s">
        <v>504</v>
      </c>
      <c r="AB651" t="s">
        <v>119</v>
      </c>
      <c r="AC651" t="s">
        <v>874</v>
      </c>
      <c r="AD651" s="2" t="s">
        <v>121</v>
      </c>
      <c r="AE651" s="83" t="str">
        <f>IF(LEN('List chi tiet'!$B$2)=0,"",'List chi tiet'!$B$2)</f>
        <v>10626-051 DG SÂN VẬN ĐỘNG HÙNG VƯƠNG</v>
      </c>
    </row>
    <row r="652" spans="1:31" hidden="1" x14ac:dyDescent="0.25">
      <c r="A652" s="2">
        <v>109</v>
      </c>
      <c r="B652" t="s">
        <v>879</v>
      </c>
      <c r="C652">
        <v>20</v>
      </c>
      <c r="D652">
        <v>160</v>
      </c>
      <c r="E652">
        <v>200</v>
      </c>
      <c r="F652" t="s">
        <v>114</v>
      </c>
      <c r="G652" s="2" t="s">
        <v>485</v>
      </c>
      <c r="H652">
        <v>4</v>
      </c>
      <c r="I652">
        <v>12.06</v>
      </c>
      <c r="J652" s="2" t="s">
        <v>502</v>
      </c>
      <c r="K652" s="2" t="s">
        <v>74</v>
      </c>
      <c r="M652" t="s">
        <v>1134</v>
      </c>
      <c r="O652"/>
      <c r="P652" s="19" t="s">
        <v>760</v>
      </c>
      <c r="Q652" s="19" t="s">
        <v>25</v>
      </c>
      <c r="R652" s="19" t="s">
        <v>129</v>
      </c>
      <c r="U652" s="19" t="s">
        <v>129</v>
      </c>
      <c r="W652" s="20">
        <v>3</v>
      </c>
      <c r="X652" s="65" t="s">
        <v>504</v>
      </c>
      <c r="AB652" t="s">
        <v>119</v>
      </c>
      <c r="AC652" t="s">
        <v>880</v>
      </c>
      <c r="AD652" s="2" t="s">
        <v>121</v>
      </c>
      <c r="AE652" s="83" t="str">
        <f>IF(LEN('List chi tiet'!$B$2)=0,"",'List chi tiet'!$B$2)</f>
        <v>10626-051 DG SÂN VẬN ĐỘNG HÙNG VƯƠNG</v>
      </c>
    </row>
    <row r="653" spans="1:31" hidden="1" x14ac:dyDescent="0.25">
      <c r="A653" s="2">
        <v>110</v>
      </c>
      <c r="B653" t="s">
        <v>881</v>
      </c>
      <c r="C653">
        <v>20</v>
      </c>
      <c r="D653">
        <v>648</v>
      </c>
      <c r="E653">
        <v>659</v>
      </c>
      <c r="F653" t="s">
        <v>114</v>
      </c>
      <c r="G653" s="2" t="s">
        <v>485</v>
      </c>
      <c r="H653">
        <v>4</v>
      </c>
      <c r="I653">
        <v>261.73</v>
      </c>
      <c r="J653" s="2" t="s">
        <v>502</v>
      </c>
      <c r="K653" s="2" t="s">
        <v>74</v>
      </c>
      <c r="M653" t="s">
        <v>1134</v>
      </c>
      <c r="O653"/>
      <c r="P653" s="19" t="s">
        <v>760</v>
      </c>
      <c r="Q653" s="19" t="s">
        <v>25</v>
      </c>
      <c r="R653" s="19" t="s">
        <v>129</v>
      </c>
      <c r="U653" s="19" t="s">
        <v>129</v>
      </c>
      <c r="W653" s="20">
        <v>3</v>
      </c>
      <c r="X653" s="65" t="s">
        <v>504</v>
      </c>
      <c r="AB653" t="s">
        <v>119</v>
      </c>
      <c r="AC653" t="s">
        <v>880</v>
      </c>
      <c r="AD653" s="2" t="s">
        <v>121</v>
      </c>
      <c r="AE653" s="83" t="str">
        <f>IF(LEN('List chi tiet'!$B$2)=0,"",'List chi tiet'!$B$2)</f>
        <v>10626-051 DG SÂN VẬN ĐỘNG HÙNG VƯƠNG</v>
      </c>
    </row>
    <row r="654" spans="1:31" hidden="1" x14ac:dyDescent="0.25">
      <c r="A654" s="2">
        <v>111</v>
      </c>
      <c r="B654" t="s">
        <v>882</v>
      </c>
      <c r="C654">
        <v>20</v>
      </c>
      <c r="D654">
        <v>648</v>
      </c>
      <c r="E654">
        <v>659</v>
      </c>
      <c r="F654" t="s">
        <v>114</v>
      </c>
      <c r="G654" s="2" t="s">
        <v>485</v>
      </c>
      <c r="H654">
        <v>2</v>
      </c>
      <c r="I654">
        <v>130.86000000000001</v>
      </c>
      <c r="J654" s="2" t="s">
        <v>502</v>
      </c>
      <c r="K654" s="2" t="s">
        <v>74</v>
      </c>
      <c r="M654" t="s">
        <v>1134</v>
      </c>
      <c r="O654"/>
      <c r="P654" s="19" t="s">
        <v>760</v>
      </c>
      <c r="Q654" s="19" t="s">
        <v>25</v>
      </c>
      <c r="R654" s="19" t="s">
        <v>129</v>
      </c>
      <c r="U654" s="19" t="s">
        <v>129</v>
      </c>
      <c r="W654" s="20">
        <v>3</v>
      </c>
      <c r="X654" s="65" t="s">
        <v>504</v>
      </c>
      <c r="AB654" t="s">
        <v>119</v>
      </c>
      <c r="AC654" t="s">
        <v>880</v>
      </c>
      <c r="AD654" s="2" t="s">
        <v>121</v>
      </c>
      <c r="AE654" s="83" t="str">
        <f>IF(LEN('List chi tiet'!$B$2)=0,"",'List chi tiet'!$B$2)</f>
        <v>10626-051 DG SÂN VẬN ĐỘNG HÙNG VƯƠNG</v>
      </c>
    </row>
    <row r="655" spans="1:31" hidden="1" x14ac:dyDescent="0.25">
      <c r="A655" s="2">
        <v>112</v>
      </c>
      <c r="B655" t="s">
        <v>883</v>
      </c>
      <c r="C655">
        <v>20</v>
      </c>
      <c r="D655">
        <v>160</v>
      </c>
      <c r="E655">
        <v>200</v>
      </c>
      <c r="F655" t="s">
        <v>114</v>
      </c>
      <c r="G655" s="2" t="s">
        <v>485</v>
      </c>
      <c r="H655">
        <v>4</v>
      </c>
      <c r="I655">
        <v>12.06</v>
      </c>
      <c r="J655" s="2" t="s">
        <v>502</v>
      </c>
      <c r="K655" s="2" t="s">
        <v>74</v>
      </c>
      <c r="M655" t="s">
        <v>1134</v>
      </c>
      <c r="O655"/>
      <c r="P655" s="19" t="s">
        <v>760</v>
      </c>
      <c r="Q655" s="19" t="s">
        <v>25</v>
      </c>
      <c r="R655" s="19" t="s">
        <v>129</v>
      </c>
      <c r="U655" s="19" t="s">
        <v>129</v>
      </c>
      <c r="W655" s="20">
        <v>3</v>
      </c>
      <c r="X655" s="65" t="s">
        <v>504</v>
      </c>
      <c r="AB655" t="s">
        <v>119</v>
      </c>
      <c r="AC655" t="s">
        <v>880</v>
      </c>
      <c r="AD655" s="2" t="s">
        <v>121</v>
      </c>
      <c r="AE655" s="83" t="str">
        <f>IF(LEN('List chi tiet'!$B$2)=0,"",'List chi tiet'!$B$2)</f>
        <v>10626-051 DG SÂN VẬN ĐỘNG HÙNG VƯƠNG</v>
      </c>
    </row>
    <row r="656" spans="1:31" hidden="1" x14ac:dyDescent="0.25">
      <c r="A656" s="2">
        <v>113</v>
      </c>
      <c r="B656" t="s">
        <v>884</v>
      </c>
      <c r="C656">
        <v>20</v>
      </c>
      <c r="D656">
        <v>648</v>
      </c>
      <c r="E656">
        <v>659</v>
      </c>
      <c r="F656" t="s">
        <v>114</v>
      </c>
      <c r="G656" s="2" t="s">
        <v>485</v>
      </c>
      <c r="H656">
        <v>4</v>
      </c>
      <c r="I656">
        <v>261.73</v>
      </c>
      <c r="J656" s="2" t="s">
        <v>502</v>
      </c>
      <c r="K656" s="2" t="s">
        <v>74</v>
      </c>
      <c r="M656" t="s">
        <v>1134</v>
      </c>
      <c r="O656"/>
      <c r="P656" s="19" t="s">
        <v>760</v>
      </c>
      <c r="Q656" s="19" t="s">
        <v>25</v>
      </c>
      <c r="R656" s="19" t="s">
        <v>129</v>
      </c>
      <c r="U656" s="19" t="s">
        <v>129</v>
      </c>
      <c r="W656" s="20">
        <v>3</v>
      </c>
      <c r="X656" s="65" t="s">
        <v>504</v>
      </c>
      <c r="AB656" t="s">
        <v>119</v>
      </c>
      <c r="AC656" t="s">
        <v>880</v>
      </c>
      <c r="AD656" s="2" t="s">
        <v>121</v>
      </c>
      <c r="AE656" s="83" t="str">
        <f>IF(LEN('List chi tiet'!$B$2)=0,"",'List chi tiet'!$B$2)</f>
        <v>10626-051 DG SÂN VẬN ĐỘNG HÙNG VƯƠNG</v>
      </c>
    </row>
    <row r="657" spans="1:31" hidden="1" x14ac:dyDescent="0.25">
      <c r="A657" s="2">
        <v>114</v>
      </c>
      <c r="B657" t="s">
        <v>885</v>
      </c>
      <c r="C657">
        <v>20</v>
      </c>
      <c r="D657">
        <v>648</v>
      </c>
      <c r="E657">
        <v>659</v>
      </c>
      <c r="F657" t="s">
        <v>114</v>
      </c>
      <c r="G657" s="2" t="s">
        <v>485</v>
      </c>
      <c r="H657">
        <v>2</v>
      </c>
      <c r="I657">
        <v>130.86000000000001</v>
      </c>
      <c r="J657" s="2" t="s">
        <v>502</v>
      </c>
      <c r="K657" s="2" t="s">
        <v>74</v>
      </c>
      <c r="M657" t="s">
        <v>1134</v>
      </c>
      <c r="O657"/>
      <c r="P657" s="19" t="s">
        <v>760</v>
      </c>
      <c r="Q657" s="19" t="s">
        <v>25</v>
      </c>
      <c r="R657" s="19" t="s">
        <v>129</v>
      </c>
      <c r="U657" s="19" t="s">
        <v>129</v>
      </c>
      <c r="W657" s="20">
        <v>3</v>
      </c>
      <c r="X657" s="65" t="s">
        <v>504</v>
      </c>
      <c r="AB657" t="s">
        <v>119</v>
      </c>
      <c r="AC657" t="s">
        <v>880</v>
      </c>
      <c r="AD657" s="2" t="s">
        <v>121</v>
      </c>
      <c r="AE657" s="83" t="str">
        <f>IF(LEN('List chi tiet'!$B$2)=0,"",'List chi tiet'!$B$2)</f>
        <v>10626-051 DG SÂN VẬN ĐỘNG HÙNG VƯƠNG</v>
      </c>
    </row>
    <row r="658" spans="1:31" hidden="1" x14ac:dyDescent="0.25">
      <c r="A658" s="2">
        <v>115</v>
      </c>
      <c r="B658" t="s">
        <v>886</v>
      </c>
      <c r="C658">
        <v>20</v>
      </c>
      <c r="D658">
        <v>648</v>
      </c>
      <c r="E658">
        <v>659</v>
      </c>
      <c r="F658" t="s">
        <v>114</v>
      </c>
      <c r="G658" s="2" t="s">
        <v>485</v>
      </c>
      <c r="H658">
        <v>7</v>
      </c>
      <c r="I658">
        <v>458.02</v>
      </c>
      <c r="J658" s="2" t="s">
        <v>502</v>
      </c>
      <c r="K658" s="2" t="s">
        <v>74</v>
      </c>
      <c r="M658" t="s">
        <v>1134</v>
      </c>
      <c r="O658"/>
      <c r="P658" s="19" t="s">
        <v>760</v>
      </c>
      <c r="Q658" s="19" t="s">
        <v>25</v>
      </c>
      <c r="R658" s="19" t="s">
        <v>129</v>
      </c>
      <c r="U658" s="19" t="s">
        <v>129</v>
      </c>
      <c r="W658" s="20">
        <v>3</v>
      </c>
      <c r="X658" s="65" t="s">
        <v>504</v>
      </c>
      <c r="AB658" t="s">
        <v>119</v>
      </c>
      <c r="AC658" t="s">
        <v>880</v>
      </c>
      <c r="AD658" s="2" t="s">
        <v>121</v>
      </c>
      <c r="AE658" s="83" t="str">
        <f>IF(LEN('List chi tiet'!$B$2)=0,"",'List chi tiet'!$B$2)</f>
        <v>10626-051 DG SÂN VẬN ĐỘNG HÙNG VƯƠNG</v>
      </c>
    </row>
    <row r="659" spans="1:31" hidden="1" x14ac:dyDescent="0.25">
      <c r="A659" s="2">
        <v>116</v>
      </c>
      <c r="B659" t="s">
        <v>887</v>
      </c>
      <c r="C659">
        <v>20</v>
      </c>
      <c r="D659">
        <v>648</v>
      </c>
      <c r="E659">
        <v>659</v>
      </c>
      <c r="F659" t="s">
        <v>114</v>
      </c>
      <c r="G659" s="2" t="s">
        <v>485</v>
      </c>
      <c r="H659">
        <v>11</v>
      </c>
      <c r="I659">
        <v>719.75</v>
      </c>
      <c r="J659" s="2" t="s">
        <v>502</v>
      </c>
      <c r="K659" s="2" t="s">
        <v>74</v>
      </c>
      <c r="M659" t="s">
        <v>1134</v>
      </c>
      <c r="O659"/>
      <c r="P659" s="19" t="s">
        <v>760</v>
      </c>
      <c r="Q659" s="19" t="s">
        <v>25</v>
      </c>
      <c r="R659" s="19" t="s">
        <v>129</v>
      </c>
      <c r="U659" s="19" t="s">
        <v>129</v>
      </c>
      <c r="W659" s="20">
        <v>3</v>
      </c>
      <c r="X659" s="65" t="s">
        <v>504</v>
      </c>
      <c r="AB659" t="s">
        <v>119</v>
      </c>
      <c r="AC659" t="s">
        <v>880</v>
      </c>
      <c r="AD659" s="2" t="s">
        <v>121</v>
      </c>
      <c r="AE659" s="83" t="str">
        <f>IF(LEN('List chi tiet'!$B$2)=0,"",'List chi tiet'!$B$2)</f>
        <v>10626-051 DG SÂN VẬN ĐỘNG HÙNG VƯƠNG</v>
      </c>
    </row>
    <row r="660" spans="1:31" hidden="1" x14ac:dyDescent="0.25">
      <c r="A660" s="2">
        <v>117</v>
      </c>
      <c r="B660" t="s">
        <v>888</v>
      </c>
      <c r="C660">
        <v>20</v>
      </c>
      <c r="D660">
        <v>220</v>
      </c>
      <c r="E660">
        <v>240</v>
      </c>
      <c r="F660" t="s">
        <v>114</v>
      </c>
      <c r="G660" s="2" t="s">
        <v>485</v>
      </c>
      <c r="H660">
        <v>1</v>
      </c>
      <c r="I660">
        <v>8.23</v>
      </c>
      <c r="J660" s="2" t="s">
        <v>502</v>
      </c>
      <c r="K660" s="2" t="s">
        <v>74</v>
      </c>
      <c r="M660" t="s">
        <v>1134</v>
      </c>
      <c r="O660"/>
      <c r="P660" s="19" t="s">
        <v>760</v>
      </c>
      <c r="Q660" s="19" t="s">
        <v>25</v>
      </c>
      <c r="R660" s="19" t="s">
        <v>129</v>
      </c>
      <c r="U660" s="19" t="s">
        <v>129</v>
      </c>
      <c r="W660" s="20">
        <v>3</v>
      </c>
      <c r="X660" s="65" t="s">
        <v>504</v>
      </c>
      <c r="AB660" t="s">
        <v>119</v>
      </c>
      <c r="AC660" t="s">
        <v>880</v>
      </c>
      <c r="AD660" s="2" t="s">
        <v>121</v>
      </c>
      <c r="AE660" s="83" t="str">
        <f>IF(LEN('List chi tiet'!$B$2)=0,"",'List chi tiet'!$B$2)</f>
        <v>10626-051 DG SÂN VẬN ĐỘNG HÙNG VƯƠNG</v>
      </c>
    </row>
    <row r="661" spans="1:31" hidden="1" x14ac:dyDescent="0.25">
      <c r="A661" s="2">
        <v>118</v>
      </c>
      <c r="B661" t="s">
        <v>889</v>
      </c>
      <c r="C661">
        <v>20</v>
      </c>
      <c r="D661">
        <v>648</v>
      </c>
      <c r="E661">
        <v>659</v>
      </c>
      <c r="F661" t="s">
        <v>114</v>
      </c>
      <c r="G661" s="2" t="s">
        <v>485</v>
      </c>
      <c r="H661">
        <v>4</v>
      </c>
      <c r="I661">
        <v>261.73</v>
      </c>
      <c r="J661" s="2" t="s">
        <v>502</v>
      </c>
      <c r="K661" s="2" t="s">
        <v>74</v>
      </c>
      <c r="M661" t="s">
        <v>1134</v>
      </c>
      <c r="O661"/>
      <c r="P661" s="19" t="s">
        <v>760</v>
      </c>
      <c r="Q661" s="19" t="s">
        <v>25</v>
      </c>
      <c r="R661" s="19" t="s">
        <v>129</v>
      </c>
      <c r="U661" s="19" t="s">
        <v>129</v>
      </c>
      <c r="W661" s="20">
        <v>3</v>
      </c>
      <c r="X661" s="65" t="s">
        <v>504</v>
      </c>
      <c r="AB661" t="s">
        <v>119</v>
      </c>
      <c r="AC661" t="s">
        <v>880</v>
      </c>
      <c r="AD661" s="2" t="s">
        <v>121</v>
      </c>
      <c r="AE661" s="83" t="str">
        <f>IF(LEN('List chi tiet'!$B$2)=0,"",'List chi tiet'!$B$2)</f>
        <v>10626-051 DG SÂN VẬN ĐỘNG HÙNG VƯƠNG</v>
      </c>
    </row>
    <row r="662" spans="1:31" hidden="1" x14ac:dyDescent="0.25">
      <c r="A662" s="2">
        <v>119</v>
      </c>
      <c r="B662" t="s">
        <v>890</v>
      </c>
      <c r="C662">
        <v>20</v>
      </c>
      <c r="D662">
        <v>160</v>
      </c>
      <c r="E662">
        <v>200</v>
      </c>
      <c r="F662" t="s">
        <v>114</v>
      </c>
      <c r="G662" s="2" t="s">
        <v>485</v>
      </c>
      <c r="H662">
        <v>1</v>
      </c>
      <c r="I662">
        <v>3.01</v>
      </c>
      <c r="J662" s="2" t="s">
        <v>502</v>
      </c>
      <c r="K662" s="2" t="s">
        <v>74</v>
      </c>
      <c r="M662" t="s">
        <v>1134</v>
      </c>
      <c r="O662"/>
      <c r="P662" s="19" t="s">
        <v>760</v>
      </c>
      <c r="Q662" s="19" t="s">
        <v>25</v>
      </c>
      <c r="R662" s="19" t="s">
        <v>129</v>
      </c>
      <c r="U662" s="19" t="s">
        <v>129</v>
      </c>
      <c r="W662" s="20">
        <v>3</v>
      </c>
      <c r="X662" s="65" t="s">
        <v>504</v>
      </c>
      <c r="AB662" t="s">
        <v>119</v>
      </c>
      <c r="AC662" t="s">
        <v>880</v>
      </c>
      <c r="AD662" s="2" t="s">
        <v>121</v>
      </c>
      <c r="AE662" s="83" t="str">
        <f>IF(LEN('List chi tiet'!$B$2)=0,"",'List chi tiet'!$B$2)</f>
        <v>10626-051 DG SÂN VẬN ĐỘNG HÙNG VƯƠNG</v>
      </c>
    </row>
    <row r="663" spans="1:31" hidden="1" x14ac:dyDescent="0.25">
      <c r="A663" s="2">
        <v>120</v>
      </c>
      <c r="B663" t="s">
        <v>891</v>
      </c>
      <c r="C663">
        <v>20</v>
      </c>
      <c r="D663">
        <v>648</v>
      </c>
      <c r="E663">
        <v>659</v>
      </c>
      <c r="F663" t="s">
        <v>114</v>
      </c>
      <c r="G663" s="2" t="s">
        <v>485</v>
      </c>
      <c r="H663">
        <v>4</v>
      </c>
      <c r="I663">
        <v>261.73</v>
      </c>
      <c r="J663" s="2" t="s">
        <v>502</v>
      </c>
      <c r="K663" s="2" t="s">
        <v>74</v>
      </c>
      <c r="M663" t="s">
        <v>1134</v>
      </c>
      <c r="O663"/>
      <c r="P663" s="19" t="s">
        <v>760</v>
      </c>
      <c r="Q663" s="19" t="s">
        <v>25</v>
      </c>
      <c r="R663" s="19" t="s">
        <v>129</v>
      </c>
      <c r="U663" s="19" t="s">
        <v>129</v>
      </c>
      <c r="W663" s="20">
        <v>3</v>
      </c>
      <c r="X663" s="65" t="s">
        <v>504</v>
      </c>
      <c r="AB663" t="s">
        <v>119</v>
      </c>
      <c r="AC663" t="s">
        <v>880</v>
      </c>
      <c r="AD663" s="2" t="s">
        <v>121</v>
      </c>
      <c r="AE663" s="83" t="str">
        <f>IF(LEN('List chi tiet'!$B$2)=0,"",'List chi tiet'!$B$2)</f>
        <v>10626-051 DG SÂN VẬN ĐỘNG HÙNG VƯƠNG</v>
      </c>
    </row>
    <row r="664" spans="1:31" hidden="1" x14ac:dyDescent="0.25">
      <c r="A664" s="2">
        <v>121</v>
      </c>
      <c r="B664" t="s">
        <v>892</v>
      </c>
      <c r="C664">
        <v>20</v>
      </c>
      <c r="D664">
        <v>120</v>
      </c>
      <c r="E664">
        <v>200</v>
      </c>
      <c r="F664" t="s">
        <v>114</v>
      </c>
      <c r="G664" s="2" t="s">
        <v>485</v>
      </c>
      <c r="H664">
        <v>1</v>
      </c>
      <c r="I664">
        <v>2.3199999999999998</v>
      </c>
      <c r="J664" s="2" t="s">
        <v>502</v>
      </c>
      <c r="K664" s="2" t="s">
        <v>74</v>
      </c>
      <c r="M664" t="s">
        <v>1134</v>
      </c>
      <c r="O664"/>
      <c r="P664" s="19" t="s">
        <v>760</v>
      </c>
      <c r="Q664" s="19" t="s">
        <v>25</v>
      </c>
      <c r="R664" s="19" t="s">
        <v>129</v>
      </c>
      <c r="U664" s="19" t="s">
        <v>129</v>
      </c>
      <c r="W664" s="20">
        <v>3</v>
      </c>
      <c r="X664" s="65" t="s">
        <v>504</v>
      </c>
      <c r="AB664" t="s">
        <v>119</v>
      </c>
      <c r="AC664" t="s">
        <v>880</v>
      </c>
      <c r="AD664" s="2" t="s">
        <v>121</v>
      </c>
      <c r="AE664" s="83" t="str">
        <f>IF(LEN('List chi tiet'!$B$2)=0,"",'List chi tiet'!$B$2)</f>
        <v>10626-051 DG SÂN VẬN ĐỘNG HÙNG VƯƠNG</v>
      </c>
    </row>
    <row r="665" spans="1:31" hidden="1" x14ac:dyDescent="0.25">
      <c r="A665" s="2">
        <v>122</v>
      </c>
      <c r="B665" t="s">
        <v>893</v>
      </c>
      <c r="C665">
        <v>20</v>
      </c>
      <c r="D665">
        <v>648</v>
      </c>
      <c r="E665">
        <v>659</v>
      </c>
      <c r="F665" t="s">
        <v>114</v>
      </c>
      <c r="G665" s="2" t="s">
        <v>485</v>
      </c>
      <c r="H665">
        <v>2</v>
      </c>
      <c r="I665">
        <v>130.86000000000001</v>
      </c>
      <c r="J665" s="2" t="s">
        <v>502</v>
      </c>
      <c r="K665" s="2" t="s">
        <v>74</v>
      </c>
      <c r="M665" t="s">
        <v>1134</v>
      </c>
      <c r="O665"/>
      <c r="P665" s="19" t="s">
        <v>760</v>
      </c>
      <c r="Q665" s="19" t="s">
        <v>25</v>
      </c>
      <c r="R665" s="19" t="s">
        <v>129</v>
      </c>
      <c r="U665" s="19" t="s">
        <v>129</v>
      </c>
      <c r="W665" s="20">
        <v>3</v>
      </c>
      <c r="X665" s="65" t="s">
        <v>504</v>
      </c>
      <c r="AB665" t="s">
        <v>119</v>
      </c>
      <c r="AC665" t="s">
        <v>880</v>
      </c>
      <c r="AD665" s="2" t="s">
        <v>121</v>
      </c>
      <c r="AE665" s="83" t="str">
        <f>IF(LEN('List chi tiet'!$B$2)=0,"",'List chi tiet'!$B$2)</f>
        <v>10626-051 DG SÂN VẬN ĐỘNG HÙNG VƯƠNG</v>
      </c>
    </row>
    <row r="666" spans="1:31" hidden="1" x14ac:dyDescent="0.25">
      <c r="A666" s="2">
        <v>123</v>
      </c>
      <c r="B666" t="s">
        <v>894</v>
      </c>
      <c r="C666">
        <v>20</v>
      </c>
      <c r="D666">
        <v>160</v>
      </c>
      <c r="E666">
        <v>200</v>
      </c>
      <c r="F666" t="s">
        <v>114</v>
      </c>
      <c r="G666" s="2" t="s">
        <v>485</v>
      </c>
      <c r="H666">
        <v>4</v>
      </c>
      <c r="I666">
        <v>12.06</v>
      </c>
      <c r="J666" s="2" t="s">
        <v>502</v>
      </c>
      <c r="K666" s="2" t="s">
        <v>74</v>
      </c>
      <c r="M666" t="s">
        <v>1134</v>
      </c>
      <c r="O666"/>
      <c r="P666" s="19" t="s">
        <v>760</v>
      </c>
      <c r="Q666" s="19" t="s">
        <v>25</v>
      </c>
      <c r="R666" s="19" t="s">
        <v>129</v>
      </c>
      <c r="U666" s="19" t="s">
        <v>129</v>
      </c>
      <c r="W666" s="20">
        <v>3</v>
      </c>
      <c r="X666" s="65" t="s">
        <v>504</v>
      </c>
      <c r="AB666" t="s">
        <v>119</v>
      </c>
      <c r="AC666" t="s">
        <v>880</v>
      </c>
      <c r="AD666" s="2" t="s">
        <v>121</v>
      </c>
      <c r="AE666" s="83" t="str">
        <f>IF(LEN('List chi tiet'!$B$2)=0,"",'List chi tiet'!$B$2)</f>
        <v>10626-051 DG SÂN VẬN ĐỘNG HÙNG VƯƠNG</v>
      </c>
    </row>
    <row r="667" spans="1:31" hidden="1" x14ac:dyDescent="0.25">
      <c r="A667" s="2">
        <v>124</v>
      </c>
      <c r="B667" t="s">
        <v>895</v>
      </c>
      <c r="C667">
        <v>20</v>
      </c>
      <c r="D667">
        <v>648</v>
      </c>
      <c r="E667">
        <v>659</v>
      </c>
      <c r="F667" t="s">
        <v>114</v>
      </c>
      <c r="G667" s="2" t="s">
        <v>485</v>
      </c>
      <c r="H667">
        <v>7</v>
      </c>
      <c r="I667">
        <v>458.02</v>
      </c>
      <c r="J667" s="2" t="s">
        <v>502</v>
      </c>
      <c r="K667" s="2" t="s">
        <v>74</v>
      </c>
      <c r="M667" t="s">
        <v>1134</v>
      </c>
      <c r="O667"/>
      <c r="P667" s="19" t="s">
        <v>760</v>
      </c>
      <c r="Q667" s="19" t="s">
        <v>25</v>
      </c>
      <c r="R667" s="19" t="s">
        <v>129</v>
      </c>
      <c r="U667" s="19" t="s">
        <v>129</v>
      </c>
      <c r="W667" s="20">
        <v>3</v>
      </c>
      <c r="X667" s="65" t="s">
        <v>504</v>
      </c>
      <c r="AB667" t="s">
        <v>119</v>
      </c>
      <c r="AC667" t="s">
        <v>880</v>
      </c>
      <c r="AD667" s="2" t="s">
        <v>121</v>
      </c>
      <c r="AE667" s="83" t="str">
        <f>IF(LEN('List chi tiet'!$B$2)=0,"",'List chi tiet'!$B$2)</f>
        <v>10626-051 DG SÂN VẬN ĐỘNG HÙNG VƯƠNG</v>
      </c>
    </row>
    <row r="668" spans="1:31" hidden="1" x14ac:dyDescent="0.25">
      <c r="A668" s="2">
        <v>125</v>
      </c>
      <c r="B668" t="s">
        <v>896</v>
      </c>
      <c r="C668">
        <v>20</v>
      </c>
      <c r="D668">
        <v>648</v>
      </c>
      <c r="E668">
        <v>659</v>
      </c>
      <c r="F668" t="s">
        <v>114</v>
      </c>
      <c r="G668" s="2" t="s">
        <v>485</v>
      </c>
      <c r="H668">
        <v>3</v>
      </c>
      <c r="I668">
        <v>196.29</v>
      </c>
      <c r="J668" s="2" t="s">
        <v>502</v>
      </c>
      <c r="K668" s="2" t="s">
        <v>74</v>
      </c>
      <c r="M668" t="s">
        <v>1134</v>
      </c>
      <c r="O668"/>
      <c r="P668" s="19" t="s">
        <v>760</v>
      </c>
      <c r="Q668" s="19" t="s">
        <v>25</v>
      </c>
      <c r="R668" s="19" t="s">
        <v>129</v>
      </c>
      <c r="U668" s="19" t="s">
        <v>129</v>
      </c>
      <c r="W668" s="20">
        <v>3</v>
      </c>
      <c r="X668" s="65" t="s">
        <v>504</v>
      </c>
      <c r="AB668" t="s">
        <v>119</v>
      </c>
      <c r="AC668" t="s">
        <v>880</v>
      </c>
      <c r="AD668" s="2" t="s">
        <v>121</v>
      </c>
      <c r="AE668" s="83" t="str">
        <f>IF(LEN('List chi tiet'!$B$2)=0,"",'List chi tiet'!$B$2)</f>
        <v>10626-051 DG SÂN VẬN ĐỘNG HÙNG VƯƠNG</v>
      </c>
    </row>
    <row r="669" spans="1:31" hidden="1" x14ac:dyDescent="0.25">
      <c r="A669" s="2">
        <v>126</v>
      </c>
      <c r="B669" t="s">
        <v>897</v>
      </c>
      <c r="C669">
        <v>20</v>
      </c>
      <c r="D669">
        <v>648</v>
      </c>
      <c r="E669">
        <v>659</v>
      </c>
      <c r="F669" t="s">
        <v>114</v>
      </c>
      <c r="G669" s="2" t="s">
        <v>485</v>
      </c>
      <c r="H669">
        <v>4</v>
      </c>
      <c r="I669">
        <v>261.73</v>
      </c>
      <c r="J669" s="2" t="s">
        <v>502</v>
      </c>
      <c r="K669" s="2" t="s">
        <v>74</v>
      </c>
      <c r="M669" t="s">
        <v>1134</v>
      </c>
      <c r="O669"/>
      <c r="P669" s="19" t="s">
        <v>760</v>
      </c>
      <c r="Q669" s="19" t="s">
        <v>25</v>
      </c>
      <c r="R669" s="19" t="s">
        <v>129</v>
      </c>
      <c r="U669" s="19" t="s">
        <v>129</v>
      </c>
      <c r="W669" s="20">
        <v>3</v>
      </c>
      <c r="X669" s="65" t="s">
        <v>504</v>
      </c>
      <c r="AB669" t="s">
        <v>119</v>
      </c>
      <c r="AC669" t="s">
        <v>880</v>
      </c>
      <c r="AD669" s="2" t="s">
        <v>121</v>
      </c>
      <c r="AE669" s="83" t="str">
        <f>IF(LEN('List chi tiet'!$B$2)=0,"",'List chi tiet'!$B$2)</f>
        <v>10626-051 DG SÂN VẬN ĐỘNG HÙNG VƯƠNG</v>
      </c>
    </row>
    <row r="670" spans="1:31" hidden="1" x14ac:dyDescent="0.25">
      <c r="A670" s="2">
        <v>127</v>
      </c>
      <c r="B670" t="s">
        <v>898</v>
      </c>
      <c r="C670">
        <v>20</v>
      </c>
      <c r="D670">
        <v>120</v>
      </c>
      <c r="E670">
        <v>200</v>
      </c>
      <c r="F670" t="s">
        <v>114</v>
      </c>
      <c r="G670" s="2" t="s">
        <v>485</v>
      </c>
      <c r="H670">
        <v>3</v>
      </c>
      <c r="I670">
        <v>6.97</v>
      </c>
      <c r="J670" s="2" t="s">
        <v>502</v>
      </c>
      <c r="K670" s="2" t="s">
        <v>74</v>
      </c>
      <c r="M670" t="s">
        <v>1134</v>
      </c>
      <c r="O670"/>
      <c r="P670" s="19" t="s">
        <v>760</v>
      </c>
      <c r="Q670" s="19" t="s">
        <v>25</v>
      </c>
      <c r="R670" s="19" t="s">
        <v>129</v>
      </c>
      <c r="U670" s="19" t="s">
        <v>129</v>
      </c>
      <c r="W670" s="20">
        <v>3</v>
      </c>
      <c r="X670" s="65" t="s">
        <v>504</v>
      </c>
      <c r="AB670" t="s">
        <v>119</v>
      </c>
      <c r="AC670" t="s">
        <v>880</v>
      </c>
      <c r="AD670" s="2" t="s">
        <v>121</v>
      </c>
      <c r="AE670" s="83" t="str">
        <f>IF(LEN('List chi tiet'!$B$2)=0,"",'List chi tiet'!$B$2)</f>
        <v>10626-051 DG SÂN VẬN ĐỘNG HÙNG VƯƠNG</v>
      </c>
    </row>
    <row r="671" spans="1:31" hidden="1" x14ac:dyDescent="0.25">
      <c r="A671" s="2">
        <v>128</v>
      </c>
      <c r="B671" t="s">
        <v>899</v>
      </c>
      <c r="C671">
        <v>20</v>
      </c>
      <c r="D671">
        <v>160</v>
      </c>
      <c r="E671">
        <v>200</v>
      </c>
      <c r="F671" t="s">
        <v>114</v>
      </c>
      <c r="G671" s="2" t="s">
        <v>485</v>
      </c>
      <c r="H671">
        <v>1</v>
      </c>
      <c r="I671">
        <v>3.01</v>
      </c>
      <c r="J671" s="2" t="s">
        <v>502</v>
      </c>
      <c r="K671" s="2" t="s">
        <v>74</v>
      </c>
      <c r="M671" t="s">
        <v>1134</v>
      </c>
      <c r="O671"/>
      <c r="P671" s="19" t="s">
        <v>760</v>
      </c>
      <c r="Q671" s="19" t="s">
        <v>25</v>
      </c>
      <c r="R671" s="19" t="s">
        <v>129</v>
      </c>
      <c r="U671" s="19" t="s">
        <v>129</v>
      </c>
      <c r="W671" s="20">
        <v>3</v>
      </c>
      <c r="X671" s="65" t="s">
        <v>504</v>
      </c>
      <c r="AB671" t="s">
        <v>119</v>
      </c>
      <c r="AC671" t="s">
        <v>880</v>
      </c>
      <c r="AD671" s="2" t="s">
        <v>121</v>
      </c>
      <c r="AE671" s="83" t="str">
        <f>IF(LEN('List chi tiet'!$B$2)=0,"",'List chi tiet'!$B$2)</f>
        <v>10626-051 DG SÂN VẬN ĐỘNG HÙNG VƯƠNG</v>
      </c>
    </row>
    <row r="672" spans="1:31" hidden="1" x14ac:dyDescent="0.25">
      <c r="A672" s="2">
        <v>129</v>
      </c>
      <c r="B672" t="s">
        <v>900</v>
      </c>
      <c r="C672">
        <v>20</v>
      </c>
      <c r="D672">
        <v>360</v>
      </c>
      <c r="E672">
        <v>500</v>
      </c>
      <c r="F672" t="s">
        <v>114</v>
      </c>
      <c r="G672" s="2" t="s">
        <v>485</v>
      </c>
      <c r="H672">
        <v>1</v>
      </c>
      <c r="I672">
        <v>26.93</v>
      </c>
      <c r="J672" s="2" t="s">
        <v>502</v>
      </c>
      <c r="K672" s="2" t="s">
        <v>74</v>
      </c>
      <c r="M672" t="s">
        <v>1134</v>
      </c>
      <c r="O672" t="s">
        <v>128</v>
      </c>
      <c r="P672" s="19" t="s">
        <v>760</v>
      </c>
      <c r="Q672" s="19" t="s">
        <v>26</v>
      </c>
      <c r="R672" s="19" t="s">
        <v>129</v>
      </c>
      <c r="U672" s="19" t="s">
        <v>129</v>
      </c>
      <c r="W672" s="20">
        <v>3</v>
      </c>
      <c r="X672" s="65" t="s">
        <v>504</v>
      </c>
      <c r="AB672" t="s">
        <v>119</v>
      </c>
      <c r="AC672" t="s">
        <v>901</v>
      </c>
      <c r="AD672" s="2" t="s">
        <v>121</v>
      </c>
      <c r="AE672" s="83" t="str">
        <f>IF(LEN('List chi tiet'!$B$2)=0,"",'List chi tiet'!$B$2)</f>
        <v>10626-051 DG SÂN VẬN ĐỘNG HÙNG VƯƠNG</v>
      </c>
    </row>
    <row r="673" spans="1:31" hidden="1" x14ac:dyDescent="0.25">
      <c r="A673" s="2">
        <v>130</v>
      </c>
      <c r="B673" t="s">
        <v>902</v>
      </c>
      <c r="C673">
        <v>20</v>
      </c>
      <c r="D673">
        <v>360</v>
      </c>
      <c r="E673">
        <v>500</v>
      </c>
      <c r="F673" t="s">
        <v>114</v>
      </c>
      <c r="G673" s="2" t="s">
        <v>485</v>
      </c>
      <c r="H673">
        <v>3</v>
      </c>
      <c r="I673">
        <v>80.78</v>
      </c>
      <c r="J673" s="2" t="s">
        <v>502</v>
      </c>
      <c r="K673" s="2" t="s">
        <v>74</v>
      </c>
      <c r="M673" t="s">
        <v>1134</v>
      </c>
      <c r="O673" t="s">
        <v>128</v>
      </c>
      <c r="P673" s="19" t="s">
        <v>760</v>
      </c>
      <c r="Q673" s="19" t="s">
        <v>26</v>
      </c>
      <c r="R673" s="19" t="s">
        <v>129</v>
      </c>
      <c r="U673" s="19" t="s">
        <v>129</v>
      </c>
      <c r="W673" s="20">
        <v>3</v>
      </c>
      <c r="X673" s="65" t="s">
        <v>504</v>
      </c>
      <c r="AB673" t="s">
        <v>119</v>
      </c>
      <c r="AC673" t="s">
        <v>901</v>
      </c>
      <c r="AD673" s="2" t="s">
        <v>121</v>
      </c>
      <c r="AE673" s="83" t="str">
        <f>IF(LEN('List chi tiet'!$B$2)=0,"",'List chi tiet'!$B$2)</f>
        <v>10626-051 DG SÂN VẬN ĐỘNG HÙNG VƯƠNG</v>
      </c>
    </row>
    <row r="674" spans="1:31" hidden="1" x14ac:dyDescent="0.25">
      <c r="A674" s="2">
        <v>131</v>
      </c>
      <c r="B674" t="s">
        <v>903</v>
      </c>
      <c r="C674">
        <v>20</v>
      </c>
      <c r="D674">
        <v>628</v>
      </c>
      <c r="E674">
        <v>648</v>
      </c>
      <c r="F674" t="s">
        <v>114</v>
      </c>
      <c r="G674" s="2" t="s">
        <v>485</v>
      </c>
      <c r="H674">
        <v>2</v>
      </c>
      <c r="I674">
        <v>127.16</v>
      </c>
      <c r="J674" s="2" t="s">
        <v>502</v>
      </c>
      <c r="K674" s="2" t="s">
        <v>74</v>
      </c>
      <c r="M674" t="s">
        <v>1134</v>
      </c>
      <c r="O674"/>
      <c r="P674" s="19" t="s">
        <v>760</v>
      </c>
      <c r="Q674" s="19" t="s">
        <v>25</v>
      </c>
      <c r="R674" s="19" t="s">
        <v>129</v>
      </c>
      <c r="U674" s="19" t="s">
        <v>129</v>
      </c>
      <c r="W674" s="20">
        <v>3</v>
      </c>
      <c r="X674" s="65" t="s">
        <v>504</v>
      </c>
      <c r="AB674" t="s">
        <v>119</v>
      </c>
      <c r="AC674" t="s">
        <v>901</v>
      </c>
      <c r="AD674" s="2" t="s">
        <v>121</v>
      </c>
      <c r="AE674" s="83" t="str">
        <f>IF(LEN('List chi tiet'!$B$2)=0,"",'List chi tiet'!$B$2)</f>
        <v>10626-051 DG SÂN VẬN ĐỘNG HÙNG VƯƠNG</v>
      </c>
    </row>
    <row r="675" spans="1:31" hidden="1" x14ac:dyDescent="0.25">
      <c r="A675" s="2">
        <v>132</v>
      </c>
      <c r="B675" t="s">
        <v>904</v>
      </c>
      <c r="C675">
        <v>20</v>
      </c>
      <c r="D675">
        <v>360</v>
      </c>
      <c r="E675">
        <v>500</v>
      </c>
      <c r="F675" t="s">
        <v>114</v>
      </c>
      <c r="G675" s="2" t="s">
        <v>485</v>
      </c>
      <c r="H675">
        <v>8</v>
      </c>
      <c r="I675">
        <v>215.41</v>
      </c>
      <c r="J675" s="2" t="s">
        <v>502</v>
      </c>
      <c r="K675" s="2" t="s">
        <v>74</v>
      </c>
      <c r="M675" t="s">
        <v>1134</v>
      </c>
      <c r="O675" t="s">
        <v>128</v>
      </c>
      <c r="P675" s="19" t="s">
        <v>760</v>
      </c>
      <c r="Q675" s="19" t="s">
        <v>26</v>
      </c>
      <c r="R675" s="19" t="s">
        <v>129</v>
      </c>
      <c r="U675" s="19" t="s">
        <v>129</v>
      </c>
      <c r="W675" s="20">
        <v>3</v>
      </c>
      <c r="X675" s="65" t="s">
        <v>504</v>
      </c>
      <c r="AB675" t="s">
        <v>119</v>
      </c>
      <c r="AC675" t="s">
        <v>901</v>
      </c>
      <c r="AD675" s="2" t="s">
        <v>121</v>
      </c>
      <c r="AE675" s="83" t="str">
        <f>IF(LEN('List chi tiet'!$B$2)=0,"",'List chi tiet'!$B$2)</f>
        <v>10626-051 DG SÂN VẬN ĐỘNG HÙNG VƯƠNG</v>
      </c>
    </row>
    <row r="676" spans="1:31" hidden="1" x14ac:dyDescent="0.25">
      <c r="A676" s="2">
        <v>133</v>
      </c>
      <c r="B676" t="s">
        <v>905</v>
      </c>
      <c r="C676">
        <v>20</v>
      </c>
      <c r="D676">
        <v>628</v>
      </c>
      <c r="E676">
        <v>648</v>
      </c>
      <c r="F676" t="s">
        <v>114</v>
      </c>
      <c r="G676" s="2" t="s">
        <v>485</v>
      </c>
      <c r="H676">
        <v>1</v>
      </c>
      <c r="I676">
        <v>63.58</v>
      </c>
      <c r="J676" s="2" t="s">
        <v>502</v>
      </c>
      <c r="K676" s="2" t="s">
        <v>74</v>
      </c>
      <c r="M676" t="s">
        <v>1134</v>
      </c>
      <c r="O676"/>
      <c r="P676" s="19" t="s">
        <v>760</v>
      </c>
      <c r="Q676" s="19" t="s">
        <v>25</v>
      </c>
      <c r="R676" s="19" t="s">
        <v>129</v>
      </c>
      <c r="U676" s="19" t="s">
        <v>129</v>
      </c>
      <c r="W676" s="20">
        <v>3</v>
      </c>
      <c r="X676" s="65" t="s">
        <v>504</v>
      </c>
      <c r="AB676" t="s">
        <v>119</v>
      </c>
      <c r="AC676" t="s">
        <v>901</v>
      </c>
      <c r="AD676" s="2" t="s">
        <v>121</v>
      </c>
      <c r="AE676" s="83" t="str">
        <f>IF(LEN('List chi tiet'!$B$2)=0,"",'List chi tiet'!$B$2)</f>
        <v>10626-051 DG SÂN VẬN ĐỘNG HÙNG VƯƠNG</v>
      </c>
    </row>
    <row r="677" spans="1:31" hidden="1" x14ac:dyDescent="0.25">
      <c r="A677" s="2">
        <v>134</v>
      </c>
      <c r="B677" t="s">
        <v>906</v>
      </c>
      <c r="C677">
        <v>20</v>
      </c>
      <c r="D677">
        <v>360</v>
      </c>
      <c r="E677">
        <v>500</v>
      </c>
      <c r="F677" t="s">
        <v>114</v>
      </c>
      <c r="G677" s="2" t="s">
        <v>485</v>
      </c>
      <c r="H677">
        <v>6</v>
      </c>
      <c r="I677">
        <v>161.56</v>
      </c>
      <c r="J677" s="2" t="s">
        <v>502</v>
      </c>
      <c r="K677" s="2" t="s">
        <v>74</v>
      </c>
      <c r="M677" t="s">
        <v>1134</v>
      </c>
      <c r="O677" t="s">
        <v>128</v>
      </c>
      <c r="P677" s="19" t="s">
        <v>760</v>
      </c>
      <c r="Q677" s="19" t="s">
        <v>26</v>
      </c>
      <c r="R677" s="19" t="s">
        <v>129</v>
      </c>
      <c r="U677" s="19" t="s">
        <v>129</v>
      </c>
      <c r="W677" s="20">
        <v>3</v>
      </c>
      <c r="X677" s="65" t="s">
        <v>504</v>
      </c>
      <c r="AB677" t="s">
        <v>119</v>
      </c>
      <c r="AC677" t="s">
        <v>901</v>
      </c>
      <c r="AD677" s="2" t="s">
        <v>121</v>
      </c>
      <c r="AE677" s="83" t="str">
        <f>IF(LEN('List chi tiet'!$B$2)=0,"",'List chi tiet'!$B$2)</f>
        <v>10626-051 DG SÂN VẬN ĐỘNG HÙNG VƯƠNG</v>
      </c>
    </row>
    <row r="678" spans="1:31" hidden="1" x14ac:dyDescent="0.25">
      <c r="A678" s="2">
        <v>135</v>
      </c>
      <c r="B678" t="s">
        <v>907</v>
      </c>
      <c r="C678">
        <v>20</v>
      </c>
      <c r="D678">
        <v>628</v>
      </c>
      <c r="E678">
        <v>648</v>
      </c>
      <c r="F678" t="s">
        <v>114</v>
      </c>
      <c r="G678" s="2" t="s">
        <v>485</v>
      </c>
      <c r="H678">
        <v>4</v>
      </c>
      <c r="I678">
        <v>254.33</v>
      </c>
      <c r="J678" s="2" t="s">
        <v>502</v>
      </c>
      <c r="K678" s="2" t="s">
        <v>74</v>
      </c>
      <c r="M678" t="s">
        <v>1134</v>
      </c>
      <c r="O678"/>
      <c r="P678" s="19" t="s">
        <v>760</v>
      </c>
      <c r="Q678" s="19" t="s">
        <v>25</v>
      </c>
      <c r="R678" s="19" t="s">
        <v>129</v>
      </c>
      <c r="U678" s="19" t="s">
        <v>129</v>
      </c>
      <c r="W678" s="20">
        <v>3</v>
      </c>
      <c r="X678" s="65" t="s">
        <v>504</v>
      </c>
      <c r="AB678" t="s">
        <v>119</v>
      </c>
      <c r="AC678" t="s">
        <v>901</v>
      </c>
      <c r="AD678" s="2" t="s">
        <v>121</v>
      </c>
      <c r="AE678" s="83" t="str">
        <f>IF(LEN('List chi tiet'!$B$2)=0,"",'List chi tiet'!$B$2)</f>
        <v>10626-051 DG SÂN VẬN ĐỘNG HÙNG VƯƠNG</v>
      </c>
    </row>
    <row r="679" spans="1:31" hidden="1" x14ac:dyDescent="0.25">
      <c r="A679" s="2">
        <v>136</v>
      </c>
      <c r="B679" t="s">
        <v>908</v>
      </c>
      <c r="C679">
        <v>20</v>
      </c>
      <c r="D679">
        <v>628</v>
      </c>
      <c r="E679">
        <v>648</v>
      </c>
      <c r="F679" t="s">
        <v>114</v>
      </c>
      <c r="G679" s="2" t="s">
        <v>485</v>
      </c>
      <c r="H679">
        <v>2</v>
      </c>
      <c r="I679">
        <v>127.16</v>
      </c>
      <c r="J679" s="2" t="s">
        <v>502</v>
      </c>
      <c r="K679" s="2" t="s">
        <v>74</v>
      </c>
      <c r="M679" t="s">
        <v>1134</v>
      </c>
      <c r="O679"/>
      <c r="P679" s="19" t="s">
        <v>760</v>
      </c>
      <c r="Q679" s="19" t="s">
        <v>25</v>
      </c>
      <c r="R679" s="19" t="s">
        <v>129</v>
      </c>
      <c r="U679" s="19" t="s">
        <v>129</v>
      </c>
      <c r="W679" s="20">
        <v>3</v>
      </c>
      <c r="X679" s="65" t="s">
        <v>504</v>
      </c>
      <c r="AB679" t="s">
        <v>119</v>
      </c>
      <c r="AC679" t="s">
        <v>901</v>
      </c>
      <c r="AD679" s="2" t="s">
        <v>121</v>
      </c>
      <c r="AE679" s="83" t="str">
        <f>IF(LEN('List chi tiet'!$B$2)=0,"",'List chi tiet'!$B$2)</f>
        <v>10626-051 DG SÂN VẬN ĐỘNG HÙNG VƯƠNG</v>
      </c>
    </row>
    <row r="680" spans="1:31" hidden="1" x14ac:dyDescent="0.25">
      <c r="A680" s="2">
        <v>137</v>
      </c>
      <c r="B680" t="s">
        <v>909</v>
      </c>
      <c r="C680">
        <v>20</v>
      </c>
      <c r="D680">
        <v>120</v>
      </c>
      <c r="E680">
        <v>200</v>
      </c>
      <c r="F680" t="s">
        <v>114</v>
      </c>
      <c r="G680" s="2" t="s">
        <v>485</v>
      </c>
      <c r="H680">
        <v>4</v>
      </c>
      <c r="I680">
        <v>9.2899999999999991</v>
      </c>
      <c r="J680" s="2" t="s">
        <v>502</v>
      </c>
      <c r="K680" s="2" t="s">
        <v>74</v>
      </c>
      <c r="M680" t="s">
        <v>1134</v>
      </c>
      <c r="O680"/>
      <c r="P680" s="19" t="s">
        <v>760</v>
      </c>
      <c r="Q680" s="19" t="s">
        <v>25</v>
      </c>
      <c r="R680" s="19" t="s">
        <v>129</v>
      </c>
      <c r="U680" s="19" t="s">
        <v>129</v>
      </c>
      <c r="W680" s="20">
        <v>3</v>
      </c>
      <c r="X680" s="65" t="s">
        <v>504</v>
      </c>
      <c r="AB680" t="s">
        <v>119</v>
      </c>
      <c r="AC680" t="s">
        <v>901</v>
      </c>
      <c r="AD680" s="2" t="s">
        <v>121</v>
      </c>
      <c r="AE680" s="83" t="str">
        <f>IF(LEN('List chi tiet'!$B$2)=0,"",'List chi tiet'!$B$2)</f>
        <v>10626-051 DG SÂN VẬN ĐỘNG HÙNG VƯƠNG</v>
      </c>
    </row>
    <row r="681" spans="1:31" hidden="1" x14ac:dyDescent="0.25">
      <c r="A681" s="2">
        <v>138</v>
      </c>
      <c r="B681" t="s">
        <v>910</v>
      </c>
      <c r="C681">
        <v>20</v>
      </c>
      <c r="D681">
        <v>360</v>
      </c>
      <c r="E681">
        <v>500</v>
      </c>
      <c r="F681" t="s">
        <v>114</v>
      </c>
      <c r="G681" s="2" t="s">
        <v>485</v>
      </c>
      <c r="H681">
        <v>4</v>
      </c>
      <c r="I681">
        <v>107.71</v>
      </c>
      <c r="J681" s="2" t="s">
        <v>502</v>
      </c>
      <c r="K681" s="2" t="s">
        <v>74</v>
      </c>
      <c r="M681" t="s">
        <v>1134</v>
      </c>
      <c r="O681" t="s">
        <v>128</v>
      </c>
      <c r="P681" s="19" t="s">
        <v>760</v>
      </c>
      <c r="Q681" s="19" t="s">
        <v>26</v>
      </c>
      <c r="R681" s="19" t="s">
        <v>129</v>
      </c>
      <c r="U681" s="19" t="s">
        <v>129</v>
      </c>
      <c r="W681" s="20">
        <v>3</v>
      </c>
      <c r="X681" s="65" t="s">
        <v>504</v>
      </c>
      <c r="AB681" t="s">
        <v>119</v>
      </c>
      <c r="AC681" t="s">
        <v>901</v>
      </c>
      <c r="AD681" s="2" t="s">
        <v>121</v>
      </c>
      <c r="AE681" s="83" t="str">
        <f>IF(LEN('List chi tiet'!$B$2)=0,"",'List chi tiet'!$B$2)</f>
        <v>10626-051 DG SÂN VẬN ĐỘNG HÙNG VƯƠNG</v>
      </c>
    </row>
    <row r="682" spans="1:31" hidden="1" x14ac:dyDescent="0.25">
      <c r="A682" s="2">
        <v>139</v>
      </c>
      <c r="B682" t="s">
        <v>886</v>
      </c>
      <c r="C682">
        <v>20</v>
      </c>
      <c r="D682">
        <v>648</v>
      </c>
      <c r="E682">
        <v>659</v>
      </c>
      <c r="F682" t="s">
        <v>114</v>
      </c>
      <c r="G682" s="2" t="s">
        <v>485</v>
      </c>
      <c r="H682">
        <v>1</v>
      </c>
      <c r="I682">
        <v>65.430000000000007</v>
      </c>
      <c r="J682" s="2" t="s">
        <v>502</v>
      </c>
      <c r="K682" s="2" t="s">
        <v>74</v>
      </c>
      <c r="M682" t="s">
        <v>1134</v>
      </c>
      <c r="O682"/>
      <c r="P682" s="19" t="s">
        <v>760</v>
      </c>
      <c r="Q682" s="19" t="s">
        <v>25</v>
      </c>
      <c r="R682" s="19" t="s">
        <v>129</v>
      </c>
      <c r="U682" s="19" t="s">
        <v>129</v>
      </c>
      <c r="W682" s="20">
        <v>3</v>
      </c>
      <c r="X682" s="65" t="s">
        <v>504</v>
      </c>
      <c r="AB682" t="s">
        <v>119</v>
      </c>
      <c r="AC682" t="s">
        <v>901</v>
      </c>
      <c r="AD682" s="2" t="s">
        <v>121</v>
      </c>
      <c r="AE682" s="83" t="str">
        <f>IF(LEN('List chi tiet'!$B$2)=0,"",'List chi tiet'!$B$2)</f>
        <v>10626-051 DG SÂN VẬN ĐỘNG HÙNG VƯƠNG</v>
      </c>
    </row>
    <row r="683" spans="1:31" hidden="1" x14ac:dyDescent="0.25">
      <c r="A683" s="2">
        <v>140</v>
      </c>
      <c r="B683" t="s">
        <v>911</v>
      </c>
      <c r="C683">
        <v>20</v>
      </c>
      <c r="D683">
        <v>360</v>
      </c>
      <c r="E683">
        <v>500</v>
      </c>
      <c r="F683" t="s">
        <v>114</v>
      </c>
      <c r="G683" s="2" t="s">
        <v>485</v>
      </c>
      <c r="H683">
        <v>4</v>
      </c>
      <c r="I683">
        <v>107.71</v>
      </c>
      <c r="J683" s="2" t="s">
        <v>502</v>
      </c>
      <c r="K683" s="2" t="s">
        <v>74</v>
      </c>
      <c r="M683" t="s">
        <v>1134</v>
      </c>
      <c r="O683" t="s">
        <v>128</v>
      </c>
      <c r="P683" s="19" t="s">
        <v>760</v>
      </c>
      <c r="Q683" s="19" t="s">
        <v>26</v>
      </c>
      <c r="R683" s="19" t="s">
        <v>129</v>
      </c>
      <c r="U683" s="19" t="s">
        <v>129</v>
      </c>
      <c r="W683" s="20">
        <v>3</v>
      </c>
      <c r="X683" s="65" t="s">
        <v>504</v>
      </c>
      <c r="AB683" t="s">
        <v>119</v>
      </c>
      <c r="AC683" t="s">
        <v>901</v>
      </c>
      <c r="AD683" s="2" t="s">
        <v>121</v>
      </c>
      <c r="AE683" s="83" t="str">
        <f>IF(LEN('List chi tiet'!$B$2)=0,"",'List chi tiet'!$B$2)</f>
        <v>10626-051 DG SÂN VẬN ĐỘNG HÙNG VƯƠNG</v>
      </c>
    </row>
    <row r="684" spans="1:31" hidden="1" x14ac:dyDescent="0.25">
      <c r="A684" s="2">
        <v>141</v>
      </c>
      <c r="B684" t="s">
        <v>912</v>
      </c>
      <c r="C684">
        <v>20</v>
      </c>
      <c r="D684">
        <v>360</v>
      </c>
      <c r="E684">
        <v>500</v>
      </c>
      <c r="F684" t="s">
        <v>114</v>
      </c>
      <c r="G684" s="2" t="s">
        <v>485</v>
      </c>
      <c r="H684">
        <v>1</v>
      </c>
      <c r="I684">
        <v>26.93</v>
      </c>
      <c r="J684" s="2" t="s">
        <v>502</v>
      </c>
      <c r="K684" s="2" t="s">
        <v>74</v>
      </c>
      <c r="M684" t="s">
        <v>1134</v>
      </c>
      <c r="O684" t="s">
        <v>128</v>
      </c>
      <c r="P684" s="19" t="s">
        <v>760</v>
      </c>
      <c r="Q684" s="19" t="s">
        <v>26</v>
      </c>
      <c r="R684" s="19" t="s">
        <v>129</v>
      </c>
      <c r="U684" s="19" t="s">
        <v>129</v>
      </c>
      <c r="W684" s="20">
        <v>3</v>
      </c>
      <c r="X684" s="65" t="s">
        <v>504</v>
      </c>
      <c r="AB684" t="s">
        <v>119</v>
      </c>
      <c r="AC684" t="s">
        <v>901</v>
      </c>
      <c r="AD684" s="2" t="s">
        <v>121</v>
      </c>
      <c r="AE684" s="83" t="str">
        <f>IF(LEN('List chi tiet'!$B$2)=0,"",'List chi tiet'!$B$2)</f>
        <v>10626-051 DG SÂN VẬN ĐỘNG HÙNG VƯƠNG</v>
      </c>
    </row>
    <row r="685" spans="1:31" hidden="1" x14ac:dyDescent="0.25">
      <c r="A685" s="2">
        <v>142</v>
      </c>
      <c r="B685" t="s">
        <v>913</v>
      </c>
      <c r="C685">
        <v>20</v>
      </c>
      <c r="D685">
        <v>360</v>
      </c>
      <c r="E685">
        <v>500</v>
      </c>
      <c r="F685" t="s">
        <v>114</v>
      </c>
      <c r="G685" s="2" t="s">
        <v>485</v>
      </c>
      <c r="H685">
        <v>1</v>
      </c>
      <c r="I685">
        <v>26.93</v>
      </c>
      <c r="J685" s="2" t="s">
        <v>502</v>
      </c>
      <c r="K685" s="2" t="s">
        <v>74</v>
      </c>
      <c r="M685" t="s">
        <v>1134</v>
      </c>
      <c r="O685" t="s">
        <v>128</v>
      </c>
      <c r="P685" s="19" t="s">
        <v>760</v>
      </c>
      <c r="Q685" s="19" t="s">
        <v>26</v>
      </c>
      <c r="R685" s="19" t="s">
        <v>129</v>
      </c>
      <c r="U685" s="19" t="s">
        <v>129</v>
      </c>
      <c r="W685" s="20">
        <v>3</v>
      </c>
      <c r="X685" s="65" t="s">
        <v>504</v>
      </c>
      <c r="AB685" t="s">
        <v>119</v>
      </c>
      <c r="AC685" t="s">
        <v>901</v>
      </c>
      <c r="AD685" s="2" t="s">
        <v>121</v>
      </c>
      <c r="AE685" s="83" t="str">
        <f>IF(LEN('List chi tiet'!$B$2)=0,"",'List chi tiet'!$B$2)</f>
        <v>10626-051 DG SÂN VẬN ĐỘNG HÙNG VƯƠNG</v>
      </c>
    </row>
    <row r="686" spans="1:31" hidden="1" x14ac:dyDescent="0.25">
      <c r="A686" s="2">
        <v>143</v>
      </c>
      <c r="B686" t="s">
        <v>914</v>
      </c>
      <c r="C686">
        <v>20</v>
      </c>
      <c r="D686">
        <v>160</v>
      </c>
      <c r="E686">
        <v>200</v>
      </c>
      <c r="F686" t="s">
        <v>114</v>
      </c>
      <c r="G686" s="2" t="s">
        <v>485</v>
      </c>
      <c r="H686">
        <v>1</v>
      </c>
      <c r="I686">
        <v>3.01</v>
      </c>
      <c r="J686" s="2" t="s">
        <v>502</v>
      </c>
      <c r="K686" s="2" t="s">
        <v>74</v>
      </c>
      <c r="M686" t="s">
        <v>1134</v>
      </c>
      <c r="O686"/>
      <c r="P686" s="19" t="s">
        <v>760</v>
      </c>
      <c r="Q686" s="19" t="s">
        <v>25</v>
      </c>
      <c r="R686" s="19" t="s">
        <v>129</v>
      </c>
      <c r="U686" s="19" t="s">
        <v>129</v>
      </c>
      <c r="W686" s="20">
        <v>3</v>
      </c>
      <c r="X686" s="65" t="s">
        <v>504</v>
      </c>
      <c r="AB686" t="s">
        <v>119</v>
      </c>
      <c r="AC686" t="s">
        <v>901</v>
      </c>
      <c r="AD686" s="2" t="s">
        <v>121</v>
      </c>
      <c r="AE686" s="83" t="str">
        <f>IF(LEN('List chi tiet'!$B$2)=0,"",'List chi tiet'!$B$2)</f>
        <v>10626-051 DG SÂN VẬN ĐỘNG HÙNG VƯƠNG</v>
      </c>
    </row>
    <row r="687" spans="1:31" hidden="1" x14ac:dyDescent="0.25">
      <c r="A687" s="2">
        <v>144</v>
      </c>
      <c r="B687" t="s">
        <v>915</v>
      </c>
      <c r="C687">
        <v>20</v>
      </c>
      <c r="D687">
        <v>360</v>
      </c>
      <c r="E687">
        <v>500</v>
      </c>
      <c r="F687" t="s">
        <v>114</v>
      </c>
      <c r="G687" s="2" t="s">
        <v>485</v>
      </c>
      <c r="H687">
        <v>2</v>
      </c>
      <c r="I687">
        <v>53.85</v>
      </c>
      <c r="J687" s="2" t="s">
        <v>502</v>
      </c>
      <c r="K687" s="2" t="s">
        <v>74</v>
      </c>
      <c r="M687" t="s">
        <v>1134</v>
      </c>
      <c r="O687" t="s">
        <v>128</v>
      </c>
      <c r="P687" s="19" t="s">
        <v>760</v>
      </c>
      <c r="Q687" s="19" t="s">
        <v>26</v>
      </c>
      <c r="R687" s="19" t="s">
        <v>129</v>
      </c>
      <c r="U687" s="19" t="s">
        <v>129</v>
      </c>
      <c r="W687" s="20">
        <v>3</v>
      </c>
      <c r="X687" s="65" t="s">
        <v>504</v>
      </c>
      <c r="AB687" t="s">
        <v>119</v>
      </c>
      <c r="AC687" t="s">
        <v>901</v>
      </c>
      <c r="AD687" s="2" t="s">
        <v>121</v>
      </c>
      <c r="AE687" s="83" t="str">
        <f>IF(LEN('List chi tiet'!$B$2)=0,"",'List chi tiet'!$B$2)</f>
        <v>10626-051 DG SÂN VẬN ĐỘNG HÙNG VƯƠNG</v>
      </c>
    </row>
    <row r="688" spans="1:31" hidden="1" x14ac:dyDescent="0.25">
      <c r="A688" s="2">
        <v>145</v>
      </c>
      <c r="B688" t="s">
        <v>916</v>
      </c>
      <c r="C688">
        <v>20</v>
      </c>
      <c r="D688">
        <v>628</v>
      </c>
      <c r="E688">
        <v>648</v>
      </c>
      <c r="F688" t="s">
        <v>114</v>
      </c>
      <c r="G688" s="2" t="s">
        <v>485</v>
      </c>
      <c r="H688">
        <v>2</v>
      </c>
      <c r="I688">
        <v>127.16</v>
      </c>
      <c r="J688" s="2" t="s">
        <v>502</v>
      </c>
      <c r="K688" s="2" t="s">
        <v>74</v>
      </c>
      <c r="M688" t="s">
        <v>1134</v>
      </c>
      <c r="O688"/>
      <c r="P688" s="19" t="s">
        <v>760</v>
      </c>
      <c r="Q688" s="19" t="s">
        <v>25</v>
      </c>
      <c r="R688" s="19" t="s">
        <v>129</v>
      </c>
      <c r="U688" s="19" t="s">
        <v>129</v>
      </c>
      <c r="W688" s="20">
        <v>3</v>
      </c>
      <c r="X688" s="65" t="s">
        <v>504</v>
      </c>
      <c r="AB688" t="s">
        <v>119</v>
      </c>
      <c r="AC688" t="s">
        <v>901</v>
      </c>
      <c r="AD688" s="2" t="s">
        <v>121</v>
      </c>
      <c r="AE688" s="83" t="str">
        <f>IF(LEN('List chi tiet'!$B$2)=0,"",'List chi tiet'!$B$2)</f>
        <v>10626-051 DG SÂN VẬN ĐỘNG HÙNG VƯƠNG</v>
      </c>
    </row>
    <row r="689" spans="1:31" hidden="1" x14ac:dyDescent="0.25">
      <c r="A689" s="2">
        <v>146</v>
      </c>
      <c r="B689" t="s">
        <v>892</v>
      </c>
      <c r="C689">
        <v>20</v>
      </c>
      <c r="D689">
        <v>120</v>
      </c>
      <c r="E689">
        <v>200</v>
      </c>
      <c r="F689" t="s">
        <v>114</v>
      </c>
      <c r="G689" s="2" t="s">
        <v>485</v>
      </c>
      <c r="H689">
        <v>3</v>
      </c>
      <c r="I689">
        <v>6.97</v>
      </c>
      <c r="J689" s="2" t="s">
        <v>502</v>
      </c>
      <c r="K689" s="2" t="s">
        <v>74</v>
      </c>
      <c r="M689" t="s">
        <v>1134</v>
      </c>
      <c r="O689"/>
      <c r="P689" s="19" t="s">
        <v>760</v>
      </c>
      <c r="Q689" s="19" t="s">
        <v>25</v>
      </c>
      <c r="R689" s="19" t="s">
        <v>129</v>
      </c>
      <c r="U689" s="19" t="s">
        <v>129</v>
      </c>
      <c r="W689" s="20">
        <v>3</v>
      </c>
      <c r="X689" s="65" t="s">
        <v>504</v>
      </c>
      <c r="AB689" t="s">
        <v>119</v>
      </c>
      <c r="AC689" t="s">
        <v>901</v>
      </c>
      <c r="AD689" s="2" t="s">
        <v>121</v>
      </c>
      <c r="AE689" s="83" t="str">
        <f>IF(LEN('List chi tiet'!$B$2)=0,"",'List chi tiet'!$B$2)</f>
        <v>10626-051 DG SÂN VẬN ĐỘNG HÙNG VƯƠNG</v>
      </c>
    </row>
    <row r="690" spans="1:31" hidden="1" x14ac:dyDescent="0.25">
      <c r="A690" s="2">
        <v>147</v>
      </c>
      <c r="B690" t="s">
        <v>917</v>
      </c>
      <c r="C690">
        <v>20</v>
      </c>
      <c r="D690">
        <v>160</v>
      </c>
      <c r="E690">
        <v>200</v>
      </c>
      <c r="F690" t="s">
        <v>114</v>
      </c>
      <c r="G690" s="2" t="s">
        <v>485</v>
      </c>
      <c r="H690">
        <v>4</v>
      </c>
      <c r="I690">
        <v>12.06</v>
      </c>
      <c r="J690" s="2" t="s">
        <v>502</v>
      </c>
      <c r="K690" s="2" t="s">
        <v>74</v>
      </c>
      <c r="M690" t="s">
        <v>1134</v>
      </c>
      <c r="O690"/>
      <c r="P690" s="19" t="s">
        <v>760</v>
      </c>
      <c r="Q690" s="19" t="s">
        <v>25</v>
      </c>
      <c r="R690" s="19" t="s">
        <v>129</v>
      </c>
      <c r="U690" s="19" t="s">
        <v>129</v>
      </c>
      <c r="W690" s="20">
        <v>3</v>
      </c>
      <c r="X690" s="65" t="s">
        <v>504</v>
      </c>
      <c r="AB690" t="s">
        <v>119</v>
      </c>
      <c r="AC690" t="s">
        <v>901</v>
      </c>
      <c r="AD690" s="2" t="s">
        <v>121</v>
      </c>
      <c r="AE690" s="83" t="str">
        <f>IF(LEN('List chi tiet'!$B$2)=0,"",'List chi tiet'!$B$2)</f>
        <v>10626-051 DG SÂN VẬN ĐỘNG HÙNG VƯƠNG</v>
      </c>
    </row>
    <row r="691" spans="1:31" hidden="1" x14ac:dyDescent="0.25">
      <c r="A691" s="2">
        <v>148</v>
      </c>
      <c r="B691" t="s">
        <v>918</v>
      </c>
      <c r="C691">
        <v>20</v>
      </c>
      <c r="D691">
        <v>360</v>
      </c>
      <c r="E691">
        <v>500</v>
      </c>
      <c r="F691" t="s">
        <v>114</v>
      </c>
      <c r="G691" s="2" t="s">
        <v>485</v>
      </c>
      <c r="H691">
        <v>3</v>
      </c>
      <c r="I691">
        <v>80.78</v>
      </c>
      <c r="J691" s="2" t="s">
        <v>502</v>
      </c>
      <c r="K691" s="2" t="s">
        <v>74</v>
      </c>
      <c r="M691" t="s">
        <v>1134</v>
      </c>
      <c r="O691" t="s">
        <v>128</v>
      </c>
      <c r="P691" s="19" t="s">
        <v>760</v>
      </c>
      <c r="Q691" s="19" t="s">
        <v>26</v>
      </c>
      <c r="R691" s="19" t="s">
        <v>129</v>
      </c>
      <c r="U691" s="19" t="s">
        <v>129</v>
      </c>
      <c r="W691" s="20">
        <v>3</v>
      </c>
      <c r="X691" s="65" t="s">
        <v>504</v>
      </c>
      <c r="AB691" t="s">
        <v>119</v>
      </c>
      <c r="AC691" t="s">
        <v>901</v>
      </c>
      <c r="AD691" s="2" t="s">
        <v>121</v>
      </c>
      <c r="AE691" s="83" t="str">
        <f>IF(LEN('List chi tiet'!$B$2)=0,"",'List chi tiet'!$B$2)</f>
        <v>10626-051 DG SÂN VẬN ĐỘNG HÙNG VƯƠNG</v>
      </c>
    </row>
    <row r="692" spans="1:31" hidden="1" x14ac:dyDescent="0.25">
      <c r="A692" s="2">
        <v>149</v>
      </c>
      <c r="B692" t="s">
        <v>919</v>
      </c>
      <c r="C692">
        <v>20</v>
      </c>
      <c r="D692">
        <v>360</v>
      </c>
      <c r="E692">
        <v>500</v>
      </c>
      <c r="F692" t="s">
        <v>114</v>
      </c>
      <c r="G692" s="2" t="s">
        <v>485</v>
      </c>
      <c r="H692">
        <v>1</v>
      </c>
      <c r="I692">
        <v>26.93</v>
      </c>
      <c r="J692" s="2" t="s">
        <v>502</v>
      </c>
      <c r="K692" s="2" t="s">
        <v>74</v>
      </c>
      <c r="M692" t="s">
        <v>1134</v>
      </c>
      <c r="O692" t="s">
        <v>128</v>
      </c>
      <c r="P692" s="19" t="s">
        <v>760</v>
      </c>
      <c r="Q692" s="19" t="s">
        <v>26</v>
      </c>
      <c r="R692" s="19" t="s">
        <v>129</v>
      </c>
      <c r="U692" s="19" t="s">
        <v>129</v>
      </c>
      <c r="W692" s="20">
        <v>3</v>
      </c>
      <c r="X692" s="65" t="s">
        <v>504</v>
      </c>
      <c r="AB692" t="s">
        <v>119</v>
      </c>
      <c r="AC692" t="s">
        <v>901</v>
      </c>
      <c r="AD692" s="2" t="s">
        <v>121</v>
      </c>
      <c r="AE692" s="83" t="str">
        <f>IF(LEN('List chi tiet'!$B$2)=0,"",'List chi tiet'!$B$2)</f>
        <v>10626-051 DG SÂN VẬN ĐỘNG HÙNG VƯƠNG</v>
      </c>
    </row>
    <row r="693" spans="1:31" hidden="1" x14ac:dyDescent="0.25">
      <c r="A693" s="2">
        <v>150</v>
      </c>
      <c r="B693" t="s">
        <v>920</v>
      </c>
      <c r="C693">
        <v>20</v>
      </c>
      <c r="D693">
        <v>628</v>
      </c>
      <c r="E693">
        <v>649</v>
      </c>
      <c r="F693" t="s">
        <v>114</v>
      </c>
      <c r="G693" s="2" t="s">
        <v>485</v>
      </c>
      <c r="H693">
        <v>8</v>
      </c>
      <c r="I693">
        <v>496.67</v>
      </c>
      <c r="J693" s="2" t="s">
        <v>502</v>
      </c>
      <c r="K693" s="2" t="s">
        <v>74</v>
      </c>
      <c r="M693" t="s">
        <v>1134</v>
      </c>
      <c r="O693"/>
      <c r="P693" s="19" t="s">
        <v>760</v>
      </c>
      <c r="Q693" s="19" t="s">
        <v>25</v>
      </c>
      <c r="R693" s="19" t="s">
        <v>129</v>
      </c>
      <c r="U693" s="19" t="s">
        <v>129</v>
      </c>
      <c r="W693" s="20">
        <v>3</v>
      </c>
      <c r="X693" s="65" t="s">
        <v>504</v>
      </c>
      <c r="AB693" t="s">
        <v>119</v>
      </c>
      <c r="AC693" t="s">
        <v>901</v>
      </c>
      <c r="AD693" s="2" t="s">
        <v>121</v>
      </c>
      <c r="AE693" s="83" t="str">
        <f>IF(LEN('List chi tiet'!$B$2)=0,"",'List chi tiet'!$B$2)</f>
        <v>10626-051 DG SÂN VẬN ĐỘNG HÙNG VƯƠNG</v>
      </c>
    </row>
    <row r="694" spans="1:31" hidden="1" x14ac:dyDescent="0.25">
      <c r="A694" s="2">
        <v>151</v>
      </c>
      <c r="B694" t="s">
        <v>922</v>
      </c>
      <c r="C694">
        <v>20</v>
      </c>
      <c r="D694">
        <v>360</v>
      </c>
      <c r="E694">
        <v>500</v>
      </c>
      <c r="F694" t="s">
        <v>114</v>
      </c>
      <c r="G694" s="2" t="s">
        <v>485</v>
      </c>
      <c r="H694">
        <v>4</v>
      </c>
      <c r="I694">
        <v>107.71</v>
      </c>
      <c r="J694" s="2" t="s">
        <v>502</v>
      </c>
      <c r="K694" s="2" t="s">
        <v>74</v>
      </c>
      <c r="M694" t="s">
        <v>1134</v>
      </c>
      <c r="O694" t="s">
        <v>128</v>
      </c>
      <c r="P694" s="19" t="s">
        <v>760</v>
      </c>
      <c r="Q694" s="19" t="s">
        <v>26</v>
      </c>
      <c r="R694" s="19" t="s">
        <v>129</v>
      </c>
      <c r="U694" s="19" t="s">
        <v>129</v>
      </c>
      <c r="W694" s="20">
        <v>3</v>
      </c>
      <c r="X694" s="65" t="s">
        <v>504</v>
      </c>
      <c r="AB694" t="s">
        <v>119</v>
      </c>
      <c r="AC694" t="s">
        <v>901</v>
      </c>
      <c r="AD694" s="2" t="s">
        <v>121</v>
      </c>
      <c r="AE694" s="83" t="str">
        <f>IF(LEN('List chi tiet'!$B$2)=0,"",'List chi tiet'!$B$2)</f>
        <v>10626-051 DG SÂN VẬN ĐỘNG HÙNG VƯƠNG</v>
      </c>
    </row>
    <row r="695" spans="1:31" hidden="1" x14ac:dyDescent="0.25">
      <c r="A695" s="2">
        <v>152</v>
      </c>
      <c r="B695" t="s">
        <v>923</v>
      </c>
      <c r="C695">
        <v>20</v>
      </c>
      <c r="D695">
        <v>628</v>
      </c>
      <c r="E695">
        <v>649</v>
      </c>
      <c r="F695" t="s">
        <v>114</v>
      </c>
      <c r="G695" s="2" t="s">
        <v>485</v>
      </c>
      <c r="H695">
        <v>8</v>
      </c>
      <c r="I695">
        <v>496.67</v>
      </c>
      <c r="J695" s="2" t="s">
        <v>502</v>
      </c>
      <c r="K695" s="2" t="s">
        <v>74</v>
      </c>
      <c r="M695" t="s">
        <v>1134</v>
      </c>
      <c r="O695"/>
      <c r="P695" s="19" t="s">
        <v>760</v>
      </c>
      <c r="Q695" s="19" t="s">
        <v>25</v>
      </c>
      <c r="R695" s="19" t="s">
        <v>129</v>
      </c>
      <c r="U695" s="19" t="s">
        <v>129</v>
      </c>
      <c r="W695" s="20">
        <v>3</v>
      </c>
      <c r="X695" s="65" t="s">
        <v>504</v>
      </c>
      <c r="AB695" t="s">
        <v>119</v>
      </c>
      <c r="AC695" t="s">
        <v>901</v>
      </c>
      <c r="AD695" s="2" t="s">
        <v>121</v>
      </c>
      <c r="AE695" s="83" t="str">
        <f>IF(LEN('List chi tiet'!$B$2)=0,"",'List chi tiet'!$B$2)</f>
        <v>10626-051 DG SÂN VẬN ĐỘNG HÙNG VƯƠNG</v>
      </c>
    </row>
    <row r="696" spans="1:31" hidden="1" x14ac:dyDescent="0.25">
      <c r="A696" s="2">
        <v>153</v>
      </c>
      <c r="B696" t="s">
        <v>924</v>
      </c>
      <c r="C696">
        <v>20</v>
      </c>
      <c r="D696">
        <v>360</v>
      </c>
      <c r="E696">
        <v>500</v>
      </c>
      <c r="F696" t="s">
        <v>114</v>
      </c>
      <c r="G696" s="2" t="s">
        <v>485</v>
      </c>
      <c r="H696">
        <v>2</v>
      </c>
      <c r="I696">
        <v>53.85</v>
      </c>
      <c r="J696" s="2" t="s">
        <v>502</v>
      </c>
      <c r="K696" s="2" t="s">
        <v>74</v>
      </c>
      <c r="M696" t="s">
        <v>1134</v>
      </c>
      <c r="O696" t="s">
        <v>128</v>
      </c>
      <c r="P696" s="19" t="s">
        <v>760</v>
      </c>
      <c r="Q696" s="19" t="s">
        <v>26</v>
      </c>
      <c r="R696" s="19" t="s">
        <v>129</v>
      </c>
      <c r="U696" s="19" t="s">
        <v>129</v>
      </c>
      <c r="W696" s="20">
        <v>3</v>
      </c>
      <c r="X696" s="65" t="s">
        <v>504</v>
      </c>
      <c r="AB696" t="s">
        <v>119</v>
      </c>
      <c r="AC696" t="s">
        <v>901</v>
      </c>
      <c r="AD696" s="2" t="s">
        <v>121</v>
      </c>
      <c r="AE696" s="83" t="str">
        <f>IF(LEN('List chi tiet'!$B$2)=0,"",'List chi tiet'!$B$2)</f>
        <v>10626-051 DG SÂN VẬN ĐỘNG HÙNG VƯƠNG</v>
      </c>
    </row>
    <row r="697" spans="1:31" hidden="1" x14ac:dyDescent="0.25">
      <c r="A697" s="2">
        <v>154</v>
      </c>
      <c r="B697" t="s">
        <v>925</v>
      </c>
      <c r="C697">
        <v>20</v>
      </c>
      <c r="D697">
        <v>628</v>
      </c>
      <c r="E697">
        <v>649</v>
      </c>
      <c r="F697" t="s">
        <v>114</v>
      </c>
      <c r="G697" s="2" t="s">
        <v>485</v>
      </c>
      <c r="H697">
        <v>2</v>
      </c>
      <c r="I697">
        <v>124.17</v>
      </c>
      <c r="J697" s="2" t="s">
        <v>502</v>
      </c>
      <c r="K697" s="2" t="s">
        <v>74</v>
      </c>
      <c r="M697" t="s">
        <v>1134</v>
      </c>
      <c r="O697"/>
      <c r="P697" s="19" t="s">
        <v>760</v>
      </c>
      <c r="Q697" s="19" t="s">
        <v>25</v>
      </c>
      <c r="R697" s="19" t="s">
        <v>129</v>
      </c>
      <c r="U697" s="19" t="s">
        <v>129</v>
      </c>
      <c r="W697" s="20">
        <v>3</v>
      </c>
      <c r="X697" s="65" t="s">
        <v>504</v>
      </c>
      <c r="AB697" t="s">
        <v>119</v>
      </c>
      <c r="AC697" t="s">
        <v>901</v>
      </c>
      <c r="AD697" s="2" t="s">
        <v>121</v>
      </c>
      <c r="AE697" s="83" t="str">
        <f>IF(LEN('List chi tiet'!$B$2)=0,"",'List chi tiet'!$B$2)</f>
        <v>10626-051 DG SÂN VẬN ĐỘNG HÙNG VƯƠNG</v>
      </c>
    </row>
    <row r="698" spans="1:31" hidden="1" x14ac:dyDescent="0.25">
      <c r="A698" s="2">
        <v>155</v>
      </c>
      <c r="B698" t="s">
        <v>926</v>
      </c>
      <c r="C698">
        <v>20</v>
      </c>
      <c r="D698">
        <v>360</v>
      </c>
      <c r="E698">
        <v>500</v>
      </c>
      <c r="F698" t="s">
        <v>114</v>
      </c>
      <c r="G698" s="2" t="s">
        <v>485</v>
      </c>
      <c r="H698">
        <v>3</v>
      </c>
      <c r="I698">
        <v>80.78</v>
      </c>
      <c r="J698" s="2" t="s">
        <v>502</v>
      </c>
      <c r="K698" s="2" t="s">
        <v>74</v>
      </c>
      <c r="M698" t="s">
        <v>1134</v>
      </c>
      <c r="O698" t="s">
        <v>128</v>
      </c>
      <c r="P698" s="19" t="s">
        <v>760</v>
      </c>
      <c r="Q698" s="19" t="s">
        <v>26</v>
      </c>
      <c r="R698" s="19" t="s">
        <v>129</v>
      </c>
      <c r="U698" s="19" t="s">
        <v>129</v>
      </c>
      <c r="W698" s="20">
        <v>3</v>
      </c>
      <c r="X698" s="65" t="s">
        <v>504</v>
      </c>
      <c r="AB698" t="s">
        <v>119</v>
      </c>
      <c r="AC698" t="s">
        <v>901</v>
      </c>
      <c r="AD698" s="2" t="s">
        <v>121</v>
      </c>
      <c r="AE698" s="83" t="str">
        <f>IF(LEN('List chi tiet'!$B$2)=0,"",'List chi tiet'!$B$2)</f>
        <v>10626-051 DG SÂN VẬN ĐỘNG HÙNG VƯƠNG</v>
      </c>
    </row>
    <row r="699" spans="1:31" hidden="1" x14ac:dyDescent="0.25">
      <c r="A699" s="2">
        <v>156</v>
      </c>
      <c r="B699" t="s">
        <v>927</v>
      </c>
      <c r="C699">
        <v>20</v>
      </c>
      <c r="D699">
        <v>360</v>
      </c>
      <c r="E699">
        <v>500</v>
      </c>
      <c r="F699" t="s">
        <v>114</v>
      </c>
      <c r="G699" s="2" t="s">
        <v>485</v>
      </c>
      <c r="H699">
        <v>1</v>
      </c>
      <c r="I699">
        <v>26.93</v>
      </c>
      <c r="J699" s="2" t="s">
        <v>502</v>
      </c>
      <c r="K699" s="2" t="s">
        <v>74</v>
      </c>
      <c r="M699" t="s">
        <v>1134</v>
      </c>
      <c r="O699" t="s">
        <v>128</v>
      </c>
      <c r="P699" s="19" t="s">
        <v>760</v>
      </c>
      <c r="Q699" s="19" t="s">
        <v>26</v>
      </c>
      <c r="R699" s="19" t="s">
        <v>129</v>
      </c>
      <c r="U699" s="19" t="s">
        <v>129</v>
      </c>
      <c r="W699" s="20">
        <v>3</v>
      </c>
      <c r="X699" s="65" t="s">
        <v>504</v>
      </c>
      <c r="AB699" t="s">
        <v>119</v>
      </c>
      <c r="AC699" t="s">
        <v>901</v>
      </c>
      <c r="AD699" s="2" t="s">
        <v>121</v>
      </c>
      <c r="AE699" s="83" t="str">
        <f>IF(LEN('List chi tiet'!$B$2)=0,"",'List chi tiet'!$B$2)</f>
        <v>10626-051 DG SÂN VẬN ĐỘNG HÙNG VƯƠNG</v>
      </c>
    </row>
    <row r="700" spans="1:31" hidden="1" x14ac:dyDescent="0.25">
      <c r="A700" s="2">
        <v>157</v>
      </c>
      <c r="B700" t="s">
        <v>928</v>
      </c>
      <c r="C700">
        <v>20</v>
      </c>
      <c r="D700">
        <v>160</v>
      </c>
      <c r="E700">
        <v>200</v>
      </c>
      <c r="F700" t="s">
        <v>114</v>
      </c>
      <c r="G700" s="2" t="s">
        <v>485</v>
      </c>
      <c r="H700">
        <v>4</v>
      </c>
      <c r="I700">
        <v>12.06</v>
      </c>
      <c r="J700" s="2" t="s">
        <v>502</v>
      </c>
      <c r="K700" s="2" t="s">
        <v>74</v>
      </c>
      <c r="M700" t="s">
        <v>1134</v>
      </c>
      <c r="O700"/>
      <c r="P700" s="19" t="s">
        <v>760</v>
      </c>
      <c r="Q700" s="19" t="s">
        <v>25</v>
      </c>
      <c r="R700" s="19" t="s">
        <v>129</v>
      </c>
      <c r="U700" s="19" t="s">
        <v>129</v>
      </c>
      <c r="W700" s="20">
        <v>3</v>
      </c>
      <c r="X700" s="65" t="s">
        <v>504</v>
      </c>
      <c r="AB700" t="s">
        <v>119</v>
      </c>
      <c r="AC700" t="s">
        <v>901</v>
      </c>
      <c r="AD700" s="2" t="s">
        <v>121</v>
      </c>
      <c r="AE700" s="83" t="str">
        <f>IF(LEN('List chi tiet'!$B$2)=0,"",'List chi tiet'!$B$2)</f>
        <v>10626-051 DG SÂN VẬN ĐỘNG HÙNG VƯƠNG</v>
      </c>
    </row>
    <row r="701" spans="1:31" hidden="1" x14ac:dyDescent="0.25">
      <c r="A701" s="2">
        <v>158</v>
      </c>
      <c r="B701" t="s">
        <v>929</v>
      </c>
      <c r="C701">
        <v>20</v>
      </c>
      <c r="D701">
        <v>628</v>
      </c>
      <c r="E701">
        <v>648</v>
      </c>
      <c r="F701" t="s">
        <v>114</v>
      </c>
      <c r="G701" s="2" t="s">
        <v>485</v>
      </c>
      <c r="H701">
        <v>4</v>
      </c>
      <c r="I701">
        <v>254.33</v>
      </c>
      <c r="J701" s="2" t="s">
        <v>502</v>
      </c>
      <c r="K701" s="2" t="s">
        <v>74</v>
      </c>
      <c r="M701" t="s">
        <v>1134</v>
      </c>
      <c r="O701"/>
      <c r="P701" s="19" t="s">
        <v>760</v>
      </c>
      <c r="Q701" s="19" t="s">
        <v>25</v>
      </c>
      <c r="R701" s="19" t="s">
        <v>129</v>
      </c>
      <c r="U701" s="19" t="s">
        <v>129</v>
      </c>
      <c r="W701" s="20">
        <v>3</v>
      </c>
      <c r="X701" s="65" t="s">
        <v>504</v>
      </c>
      <c r="AB701" t="s">
        <v>119</v>
      </c>
      <c r="AC701" t="s">
        <v>901</v>
      </c>
      <c r="AD701" s="2" t="s">
        <v>121</v>
      </c>
      <c r="AE701" s="83" t="str">
        <f>IF(LEN('List chi tiet'!$B$2)=0,"",'List chi tiet'!$B$2)</f>
        <v>10626-051 DG SÂN VẬN ĐỘNG HÙNG VƯƠNG</v>
      </c>
    </row>
    <row r="702" spans="1:31" hidden="1" x14ac:dyDescent="0.25">
      <c r="A702" s="2">
        <v>159</v>
      </c>
      <c r="B702" t="s">
        <v>896</v>
      </c>
      <c r="C702">
        <v>20</v>
      </c>
      <c r="D702">
        <v>648</v>
      </c>
      <c r="E702">
        <v>659</v>
      </c>
      <c r="F702" t="s">
        <v>114</v>
      </c>
      <c r="G702" s="2" t="s">
        <v>485</v>
      </c>
      <c r="H702">
        <v>1</v>
      </c>
      <c r="I702">
        <v>65.430000000000007</v>
      </c>
      <c r="J702" s="2" t="s">
        <v>502</v>
      </c>
      <c r="K702" s="2" t="s">
        <v>74</v>
      </c>
      <c r="M702" t="s">
        <v>1134</v>
      </c>
      <c r="O702"/>
      <c r="P702" s="19" t="s">
        <v>760</v>
      </c>
      <c r="Q702" s="19" t="s">
        <v>25</v>
      </c>
      <c r="R702" s="19" t="s">
        <v>129</v>
      </c>
      <c r="U702" s="19" t="s">
        <v>129</v>
      </c>
      <c r="W702" s="20">
        <v>3</v>
      </c>
      <c r="X702" s="65" t="s">
        <v>504</v>
      </c>
      <c r="AB702" t="s">
        <v>119</v>
      </c>
      <c r="AC702" t="s">
        <v>901</v>
      </c>
      <c r="AD702" s="2" t="s">
        <v>121</v>
      </c>
      <c r="AE702" s="83" t="str">
        <f>IF(LEN('List chi tiet'!$B$2)=0,"",'List chi tiet'!$B$2)</f>
        <v>10626-051 DG SÂN VẬN ĐỘNG HÙNG VƯƠNG</v>
      </c>
    </row>
    <row r="703" spans="1:31" hidden="1" x14ac:dyDescent="0.25">
      <c r="A703" s="2">
        <v>160</v>
      </c>
      <c r="B703" t="s">
        <v>930</v>
      </c>
      <c r="C703">
        <v>20</v>
      </c>
      <c r="D703">
        <v>120</v>
      </c>
      <c r="E703">
        <v>200</v>
      </c>
      <c r="F703" t="s">
        <v>114</v>
      </c>
      <c r="G703" s="2" t="s">
        <v>485</v>
      </c>
      <c r="H703">
        <v>1</v>
      </c>
      <c r="I703">
        <v>2.3199999999999998</v>
      </c>
      <c r="J703" s="2" t="s">
        <v>502</v>
      </c>
      <c r="K703" s="2" t="s">
        <v>74</v>
      </c>
      <c r="M703" t="s">
        <v>1134</v>
      </c>
      <c r="O703"/>
      <c r="P703" s="19" t="s">
        <v>760</v>
      </c>
      <c r="Q703" s="19" t="s">
        <v>25</v>
      </c>
      <c r="R703" s="19" t="s">
        <v>129</v>
      </c>
      <c r="U703" s="19" t="s">
        <v>129</v>
      </c>
      <c r="W703" s="20">
        <v>3</v>
      </c>
      <c r="X703" s="65" t="s">
        <v>504</v>
      </c>
      <c r="AB703" t="s">
        <v>119</v>
      </c>
      <c r="AC703" t="s">
        <v>901</v>
      </c>
      <c r="AD703" s="2" t="s">
        <v>121</v>
      </c>
      <c r="AE703" s="83" t="str">
        <f>IF(LEN('List chi tiet'!$B$2)=0,"",'List chi tiet'!$B$2)</f>
        <v>10626-051 DG SÂN VẬN ĐỘNG HÙNG VƯƠNG</v>
      </c>
    </row>
    <row r="704" spans="1:31" hidden="1" x14ac:dyDescent="0.25">
      <c r="A704" s="2">
        <v>161</v>
      </c>
      <c r="B704" t="s">
        <v>899</v>
      </c>
      <c r="C704">
        <v>20</v>
      </c>
      <c r="D704">
        <v>160</v>
      </c>
      <c r="E704">
        <v>200</v>
      </c>
      <c r="F704" t="s">
        <v>114</v>
      </c>
      <c r="G704" s="2" t="s">
        <v>485</v>
      </c>
      <c r="H704">
        <v>3</v>
      </c>
      <c r="I704">
        <v>9.0399999999999991</v>
      </c>
      <c r="J704" s="2" t="s">
        <v>502</v>
      </c>
      <c r="K704" s="2" t="s">
        <v>74</v>
      </c>
      <c r="M704" t="s">
        <v>1134</v>
      </c>
      <c r="O704"/>
      <c r="P704" s="19" t="s">
        <v>760</v>
      </c>
      <c r="Q704" s="19" t="s">
        <v>25</v>
      </c>
      <c r="R704" s="19" t="s">
        <v>129</v>
      </c>
      <c r="U704" s="19" t="s">
        <v>129</v>
      </c>
      <c r="W704" s="20">
        <v>3</v>
      </c>
      <c r="X704" s="65" t="s">
        <v>504</v>
      </c>
      <c r="AB704" t="s">
        <v>119</v>
      </c>
      <c r="AC704" t="s">
        <v>901</v>
      </c>
      <c r="AD704" s="2" t="s">
        <v>121</v>
      </c>
      <c r="AE704" s="83" t="str">
        <f>IF(LEN('List chi tiet'!$B$2)=0,"",'List chi tiet'!$B$2)</f>
        <v>10626-051 DG SÂN VẬN ĐỘNG HÙNG VƯƠNG</v>
      </c>
    </row>
    <row r="705" spans="1:31" hidden="1" x14ac:dyDescent="0.25">
      <c r="A705" s="2">
        <v>162</v>
      </c>
      <c r="B705" t="s">
        <v>931</v>
      </c>
      <c r="C705">
        <v>20</v>
      </c>
      <c r="D705">
        <v>628</v>
      </c>
      <c r="E705">
        <v>649</v>
      </c>
      <c r="F705" t="s">
        <v>114</v>
      </c>
      <c r="G705" s="2" t="s">
        <v>485</v>
      </c>
      <c r="H705">
        <v>2</v>
      </c>
      <c r="I705">
        <v>124.17</v>
      </c>
      <c r="J705" s="2" t="s">
        <v>502</v>
      </c>
      <c r="K705" s="2" t="s">
        <v>74</v>
      </c>
      <c r="M705" t="s">
        <v>1134</v>
      </c>
      <c r="O705"/>
      <c r="P705" s="19" t="s">
        <v>760</v>
      </c>
      <c r="Q705" s="19" t="s">
        <v>25</v>
      </c>
      <c r="R705" s="19" t="s">
        <v>129</v>
      </c>
      <c r="U705" s="19" t="s">
        <v>129</v>
      </c>
      <c r="W705" s="20">
        <v>3</v>
      </c>
      <c r="X705" s="65" t="s">
        <v>504</v>
      </c>
      <c r="AB705" t="s">
        <v>119</v>
      </c>
      <c r="AC705" t="s">
        <v>901</v>
      </c>
      <c r="AD705" s="2" t="s">
        <v>121</v>
      </c>
      <c r="AE705" s="83" t="str">
        <f>IF(LEN('List chi tiet'!$B$2)=0,"",'List chi tiet'!$B$2)</f>
        <v>10626-051 DG SÂN VẬN ĐỘNG HÙNG VƯƠNG</v>
      </c>
    </row>
    <row r="706" spans="1:31" hidden="1" x14ac:dyDescent="0.25">
      <c r="A706" s="2">
        <v>163</v>
      </c>
      <c r="B706" t="s">
        <v>932</v>
      </c>
      <c r="C706">
        <v>20</v>
      </c>
      <c r="D706">
        <v>648</v>
      </c>
      <c r="E706">
        <v>659</v>
      </c>
      <c r="F706" t="s">
        <v>114</v>
      </c>
      <c r="G706" s="2" t="s">
        <v>485</v>
      </c>
      <c r="H706">
        <v>8</v>
      </c>
      <c r="I706">
        <v>523.45000000000005</v>
      </c>
      <c r="J706" s="2" t="s">
        <v>502</v>
      </c>
      <c r="K706" s="2" t="s">
        <v>74</v>
      </c>
      <c r="M706" t="s">
        <v>1134</v>
      </c>
      <c r="O706"/>
      <c r="P706" s="19" t="s">
        <v>760</v>
      </c>
      <c r="Q706" s="19" t="s">
        <v>25</v>
      </c>
      <c r="R706" s="19" t="s">
        <v>129</v>
      </c>
      <c r="U706" s="19" t="s">
        <v>129</v>
      </c>
      <c r="W706" s="20">
        <v>3</v>
      </c>
      <c r="X706" s="65" t="s">
        <v>504</v>
      </c>
      <c r="AB706" t="s">
        <v>119</v>
      </c>
      <c r="AC706" t="s">
        <v>933</v>
      </c>
      <c r="AD706" s="2" t="s">
        <v>121</v>
      </c>
      <c r="AE706" s="83" t="str">
        <f>IF(LEN('List chi tiet'!$B$2)=0,"",'List chi tiet'!$B$2)</f>
        <v>10626-051 DG SÂN VẬN ĐỘNG HÙNG VƯƠNG</v>
      </c>
    </row>
    <row r="707" spans="1:31" hidden="1" x14ac:dyDescent="0.25">
      <c r="A707" s="2">
        <v>164</v>
      </c>
      <c r="B707" t="s">
        <v>934</v>
      </c>
      <c r="C707">
        <v>20</v>
      </c>
      <c r="D707">
        <v>360</v>
      </c>
      <c r="E707">
        <v>500</v>
      </c>
      <c r="F707" t="s">
        <v>114</v>
      </c>
      <c r="G707" s="2" t="s">
        <v>485</v>
      </c>
      <c r="H707">
        <v>1</v>
      </c>
      <c r="I707">
        <v>26.93</v>
      </c>
      <c r="J707" s="2" t="s">
        <v>502</v>
      </c>
      <c r="K707" s="2" t="s">
        <v>74</v>
      </c>
      <c r="M707" t="s">
        <v>1134</v>
      </c>
      <c r="O707" t="s">
        <v>128</v>
      </c>
      <c r="P707" s="19" t="s">
        <v>760</v>
      </c>
      <c r="Q707" s="19" t="s">
        <v>26</v>
      </c>
      <c r="R707" s="19" t="s">
        <v>129</v>
      </c>
      <c r="U707" s="19" t="s">
        <v>129</v>
      </c>
      <c r="W707" s="20">
        <v>3</v>
      </c>
      <c r="X707" s="65" t="s">
        <v>504</v>
      </c>
      <c r="AB707" t="s">
        <v>119</v>
      </c>
      <c r="AC707" t="s">
        <v>933</v>
      </c>
      <c r="AD707" s="2" t="s">
        <v>121</v>
      </c>
      <c r="AE707" s="83" t="str">
        <f>IF(LEN('List chi tiet'!$B$2)=0,"",'List chi tiet'!$B$2)</f>
        <v>10626-051 DG SÂN VẬN ĐỘNG HÙNG VƯƠNG</v>
      </c>
    </row>
    <row r="708" spans="1:31" hidden="1" x14ac:dyDescent="0.25">
      <c r="A708" s="2">
        <v>165</v>
      </c>
      <c r="B708" t="s">
        <v>935</v>
      </c>
      <c r="C708">
        <v>20</v>
      </c>
      <c r="D708">
        <v>360</v>
      </c>
      <c r="E708">
        <v>500</v>
      </c>
      <c r="F708" t="s">
        <v>114</v>
      </c>
      <c r="G708" s="2" t="s">
        <v>485</v>
      </c>
      <c r="H708">
        <v>1</v>
      </c>
      <c r="I708">
        <v>26.93</v>
      </c>
      <c r="J708" s="2" t="s">
        <v>502</v>
      </c>
      <c r="K708" s="2" t="s">
        <v>74</v>
      </c>
      <c r="M708" t="s">
        <v>1134</v>
      </c>
      <c r="O708" t="s">
        <v>128</v>
      </c>
      <c r="P708" s="19" t="s">
        <v>760</v>
      </c>
      <c r="Q708" s="19" t="s">
        <v>26</v>
      </c>
      <c r="R708" s="19" t="s">
        <v>129</v>
      </c>
      <c r="U708" s="19" t="s">
        <v>129</v>
      </c>
      <c r="W708" s="20">
        <v>3</v>
      </c>
      <c r="X708" s="65" t="s">
        <v>504</v>
      </c>
      <c r="AB708" t="s">
        <v>119</v>
      </c>
      <c r="AC708" t="s">
        <v>933</v>
      </c>
      <c r="AD708" s="2" t="s">
        <v>121</v>
      </c>
      <c r="AE708" s="83" t="str">
        <f>IF(LEN('List chi tiet'!$B$2)=0,"",'List chi tiet'!$B$2)</f>
        <v>10626-051 DG SÂN VẬN ĐỘNG HÙNG VƯƠNG</v>
      </c>
    </row>
    <row r="709" spans="1:31" hidden="1" x14ac:dyDescent="0.25">
      <c r="A709" s="2">
        <v>166</v>
      </c>
      <c r="B709" t="s">
        <v>936</v>
      </c>
      <c r="C709">
        <v>20</v>
      </c>
      <c r="D709">
        <v>120</v>
      </c>
      <c r="E709">
        <v>200</v>
      </c>
      <c r="F709" t="s">
        <v>114</v>
      </c>
      <c r="G709" s="2" t="s">
        <v>485</v>
      </c>
      <c r="H709">
        <v>4</v>
      </c>
      <c r="I709">
        <v>9.2899999999999991</v>
      </c>
      <c r="J709" s="2" t="s">
        <v>502</v>
      </c>
      <c r="K709" s="2" t="s">
        <v>74</v>
      </c>
      <c r="M709" t="s">
        <v>1134</v>
      </c>
      <c r="O709"/>
      <c r="P709" s="19" t="s">
        <v>760</v>
      </c>
      <c r="Q709" s="19" t="s">
        <v>25</v>
      </c>
      <c r="R709" s="19" t="s">
        <v>129</v>
      </c>
      <c r="U709" s="19" t="s">
        <v>129</v>
      </c>
      <c r="W709" s="20">
        <v>3</v>
      </c>
      <c r="X709" s="65" t="s">
        <v>504</v>
      </c>
      <c r="AB709" t="s">
        <v>119</v>
      </c>
      <c r="AC709" t="s">
        <v>933</v>
      </c>
      <c r="AD709" s="2" t="s">
        <v>121</v>
      </c>
      <c r="AE709" s="83" t="str">
        <f>IF(LEN('List chi tiet'!$B$2)=0,"",'List chi tiet'!$B$2)</f>
        <v>10626-051 DG SÂN VẬN ĐỘNG HÙNG VƯƠNG</v>
      </c>
    </row>
    <row r="710" spans="1:31" hidden="1" x14ac:dyDescent="0.25">
      <c r="A710" s="2">
        <v>167</v>
      </c>
      <c r="B710" t="s">
        <v>905</v>
      </c>
      <c r="C710">
        <v>20</v>
      </c>
      <c r="D710">
        <v>628</v>
      </c>
      <c r="E710">
        <v>648</v>
      </c>
      <c r="F710" t="s">
        <v>114</v>
      </c>
      <c r="G710" s="2" t="s">
        <v>485</v>
      </c>
      <c r="H710">
        <v>3</v>
      </c>
      <c r="I710">
        <v>190.75</v>
      </c>
      <c r="J710" s="2" t="s">
        <v>502</v>
      </c>
      <c r="K710" s="2" t="s">
        <v>74</v>
      </c>
      <c r="M710" t="s">
        <v>1134</v>
      </c>
      <c r="O710"/>
      <c r="P710" s="19" t="s">
        <v>760</v>
      </c>
      <c r="Q710" s="19" t="s">
        <v>25</v>
      </c>
      <c r="R710" s="19" t="s">
        <v>129</v>
      </c>
      <c r="U710" s="19" t="s">
        <v>129</v>
      </c>
      <c r="W710" s="20">
        <v>3</v>
      </c>
      <c r="X710" s="65" t="s">
        <v>504</v>
      </c>
      <c r="AB710" t="s">
        <v>119</v>
      </c>
      <c r="AC710" t="s">
        <v>933</v>
      </c>
      <c r="AD710" s="2" t="s">
        <v>121</v>
      </c>
      <c r="AE710" s="83" t="str">
        <f>IF(LEN('List chi tiet'!$B$2)=0,"",'List chi tiet'!$B$2)</f>
        <v>10626-051 DG SÂN VẬN ĐỘNG HÙNG VƯƠNG</v>
      </c>
    </row>
    <row r="711" spans="1:31" hidden="1" x14ac:dyDescent="0.25">
      <c r="A711" s="2">
        <v>168</v>
      </c>
      <c r="B711" t="s">
        <v>937</v>
      </c>
      <c r="C711">
        <v>20</v>
      </c>
      <c r="D711">
        <v>648</v>
      </c>
      <c r="E711">
        <v>659</v>
      </c>
      <c r="F711" t="s">
        <v>114</v>
      </c>
      <c r="G711" s="2" t="s">
        <v>485</v>
      </c>
      <c r="H711">
        <v>4</v>
      </c>
      <c r="I711">
        <v>261.73</v>
      </c>
      <c r="J711" s="2" t="s">
        <v>502</v>
      </c>
      <c r="K711" s="2" t="s">
        <v>74</v>
      </c>
      <c r="M711" t="s">
        <v>1134</v>
      </c>
      <c r="O711"/>
      <c r="P711" s="19" t="s">
        <v>760</v>
      </c>
      <c r="Q711" s="19" t="s">
        <v>25</v>
      </c>
      <c r="R711" s="19" t="s">
        <v>129</v>
      </c>
      <c r="U711" s="19" t="s">
        <v>129</v>
      </c>
      <c r="W711" s="20">
        <v>3</v>
      </c>
      <c r="X711" s="65" t="s">
        <v>504</v>
      </c>
      <c r="AB711" t="s">
        <v>119</v>
      </c>
      <c r="AC711" t="s">
        <v>933</v>
      </c>
      <c r="AD711" s="2" t="s">
        <v>121</v>
      </c>
      <c r="AE711" s="83" t="str">
        <f>IF(LEN('List chi tiet'!$B$2)=0,"",'List chi tiet'!$B$2)</f>
        <v>10626-051 DG SÂN VẬN ĐỘNG HÙNG VƯƠNG</v>
      </c>
    </row>
    <row r="712" spans="1:31" hidden="1" x14ac:dyDescent="0.25">
      <c r="A712" s="2">
        <v>169</v>
      </c>
      <c r="B712" t="s">
        <v>938</v>
      </c>
      <c r="C712">
        <v>20</v>
      </c>
      <c r="D712">
        <v>360</v>
      </c>
      <c r="E712">
        <v>500</v>
      </c>
      <c r="F712" t="s">
        <v>114</v>
      </c>
      <c r="G712" s="2" t="s">
        <v>485</v>
      </c>
      <c r="H712">
        <v>2</v>
      </c>
      <c r="I712">
        <v>53.85</v>
      </c>
      <c r="J712" s="2" t="s">
        <v>502</v>
      </c>
      <c r="K712" s="2" t="s">
        <v>74</v>
      </c>
      <c r="M712" t="s">
        <v>1134</v>
      </c>
      <c r="O712" t="s">
        <v>128</v>
      </c>
      <c r="P712" s="19" t="s">
        <v>760</v>
      </c>
      <c r="Q712" s="19" t="s">
        <v>26</v>
      </c>
      <c r="R712" s="19" t="s">
        <v>129</v>
      </c>
      <c r="U712" s="19" t="s">
        <v>129</v>
      </c>
      <c r="W712" s="20">
        <v>3</v>
      </c>
      <c r="X712" s="65" t="s">
        <v>504</v>
      </c>
      <c r="AB712" t="s">
        <v>119</v>
      </c>
      <c r="AC712" t="s">
        <v>933</v>
      </c>
      <c r="AD712" s="2" t="s">
        <v>121</v>
      </c>
      <c r="AE712" s="83" t="str">
        <f>IF(LEN('List chi tiet'!$B$2)=0,"",'List chi tiet'!$B$2)</f>
        <v>10626-051 DG SÂN VẬN ĐỘNG HÙNG VƯƠNG</v>
      </c>
    </row>
    <row r="713" spans="1:31" hidden="1" x14ac:dyDescent="0.25">
      <c r="A713" s="2">
        <v>170</v>
      </c>
      <c r="B713" t="s">
        <v>939</v>
      </c>
      <c r="C713">
        <v>20</v>
      </c>
      <c r="D713">
        <v>120</v>
      </c>
      <c r="E713">
        <v>200</v>
      </c>
      <c r="F713" t="s">
        <v>114</v>
      </c>
      <c r="G713" s="2" t="s">
        <v>485</v>
      </c>
      <c r="H713">
        <v>4</v>
      </c>
      <c r="I713">
        <v>9.2899999999999991</v>
      </c>
      <c r="J713" s="2" t="s">
        <v>502</v>
      </c>
      <c r="K713" s="2" t="s">
        <v>74</v>
      </c>
      <c r="M713" t="s">
        <v>1134</v>
      </c>
      <c r="O713"/>
      <c r="P713" s="19" t="s">
        <v>760</v>
      </c>
      <c r="Q713" s="19" t="s">
        <v>25</v>
      </c>
      <c r="R713" s="19" t="s">
        <v>129</v>
      </c>
      <c r="U713" s="19" t="s">
        <v>129</v>
      </c>
      <c r="W713" s="20">
        <v>3</v>
      </c>
      <c r="X713" s="65" t="s">
        <v>504</v>
      </c>
      <c r="AB713" t="s">
        <v>119</v>
      </c>
      <c r="AC713" t="s">
        <v>933</v>
      </c>
      <c r="AD713" s="2" t="s">
        <v>121</v>
      </c>
      <c r="AE713" s="83" t="str">
        <f>IF(LEN('List chi tiet'!$B$2)=0,"",'List chi tiet'!$B$2)</f>
        <v>10626-051 DG SÂN VẬN ĐỘNG HÙNG VƯƠNG</v>
      </c>
    </row>
    <row r="714" spans="1:31" hidden="1" x14ac:dyDescent="0.25">
      <c r="A714" s="2">
        <v>171</v>
      </c>
      <c r="B714" t="s">
        <v>940</v>
      </c>
      <c r="C714">
        <v>20</v>
      </c>
      <c r="D714">
        <v>360</v>
      </c>
      <c r="E714">
        <v>500</v>
      </c>
      <c r="F714" t="s">
        <v>114</v>
      </c>
      <c r="G714" s="2" t="s">
        <v>485</v>
      </c>
      <c r="H714">
        <v>4</v>
      </c>
      <c r="I714">
        <v>107.71</v>
      </c>
      <c r="J714" s="2" t="s">
        <v>502</v>
      </c>
      <c r="K714" s="2" t="s">
        <v>74</v>
      </c>
      <c r="M714" t="s">
        <v>1134</v>
      </c>
      <c r="O714" t="s">
        <v>128</v>
      </c>
      <c r="P714" s="19" t="s">
        <v>760</v>
      </c>
      <c r="Q714" s="19" t="s">
        <v>26</v>
      </c>
      <c r="R714" s="19" t="s">
        <v>129</v>
      </c>
      <c r="U714" s="19" t="s">
        <v>129</v>
      </c>
      <c r="W714" s="20">
        <v>3</v>
      </c>
      <c r="X714" s="65" t="s">
        <v>504</v>
      </c>
      <c r="AB714" t="s">
        <v>119</v>
      </c>
      <c r="AC714" t="s">
        <v>933</v>
      </c>
      <c r="AD714" s="2" t="s">
        <v>121</v>
      </c>
      <c r="AE714" s="83" t="str">
        <f>IF(LEN('List chi tiet'!$B$2)=0,"",'List chi tiet'!$B$2)</f>
        <v>10626-051 DG SÂN VẬN ĐỘNG HÙNG VƯƠNG</v>
      </c>
    </row>
    <row r="715" spans="1:31" hidden="1" x14ac:dyDescent="0.25">
      <c r="A715" s="2">
        <v>172</v>
      </c>
      <c r="B715" t="s">
        <v>941</v>
      </c>
      <c r="C715">
        <v>20</v>
      </c>
      <c r="D715">
        <v>160</v>
      </c>
      <c r="E715">
        <v>200</v>
      </c>
      <c r="F715" t="s">
        <v>114</v>
      </c>
      <c r="G715" s="2" t="s">
        <v>485</v>
      </c>
      <c r="H715">
        <v>4</v>
      </c>
      <c r="I715">
        <v>12.06</v>
      </c>
      <c r="J715" s="2" t="s">
        <v>502</v>
      </c>
      <c r="K715" s="2" t="s">
        <v>74</v>
      </c>
      <c r="M715" t="s">
        <v>1134</v>
      </c>
      <c r="O715"/>
      <c r="P715" s="19" t="s">
        <v>760</v>
      </c>
      <c r="Q715" s="19" t="s">
        <v>25</v>
      </c>
      <c r="R715" s="19" t="s">
        <v>129</v>
      </c>
      <c r="U715" s="19" t="s">
        <v>129</v>
      </c>
      <c r="W715" s="20">
        <v>3</v>
      </c>
      <c r="X715" s="65" t="s">
        <v>504</v>
      </c>
      <c r="AB715" t="s">
        <v>119</v>
      </c>
      <c r="AC715" t="s">
        <v>933</v>
      </c>
      <c r="AD715" s="2" t="s">
        <v>121</v>
      </c>
      <c r="AE715" s="83" t="str">
        <f>IF(LEN('List chi tiet'!$B$2)=0,"",'List chi tiet'!$B$2)</f>
        <v>10626-051 DG SÂN VẬN ĐỘNG HÙNG VƯƠNG</v>
      </c>
    </row>
    <row r="716" spans="1:31" hidden="1" x14ac:dyDescent="0.25">
      <c r="A716" s="2">
        <v>173</v>
      </c>
      <c r="B716" t="s">
        <v>886</v>
      </c>
      <c r="C716">
        <v>20</v>
      </c>
      <c r="D716">
        <v>648</v>
      </c>
      <c r="E716">
        <v>659</v>
      </c>
      <c r="F716" t="s">
        <v>114</v>
      </c>
      <c r="G716" s="2" t="s">
        <v>485</v>
      </c>
      <c r="H716">
        <v>3</v>
      </c>
      <c r="I716">
        <v>196.29</v>
      </c>
      <c r="J716" s="2" t="s">
        <v>502</v>
      </c>
      <c r="K716" s="2" t="s">
        <v>74</v>
      </c>
      <c r="M716" t="s">
        <v>1134</v>
      </c>
      <c r="O716"/>
      <c r="P716" s="19" t="s">
        <v>760</v>
      </c>
      <c r="Q716" s="19" t="s">
        <v>25</v>
      </c>
      <c r="R716" s="19" t="s">
        <v>129</v>
      </c>
      <c r="U716" s="19" t="s">
        <v>129</v>
      </c>
      <c r="W716" s="20">
        <v>3</v>
      </c>
      <c r="X716" s="65" t="s">
        <v>504</v>
      </c>
      <c r="AB716" t="s">
        <v>119</v>
      </c>
      <c r="AC716" t="s">
        <v>933</v>
      </c>
      <c r="AD716" s="2" t="s">
        <v>121</v>
      </c>
      <c r="AE716" s="83" t="str">
        <f>IF(LEN('List chi tiet'!$B$2)=0,"",'List chi tiet'!$B$2)</f>
        <v>10626-051 DG SÂN VẬN ĐỘNG HÙNG VƯƠNG</v>
      </c>
    </row>
    <row r="717" spans="1:31" hidden="1" x14ac:dyDescent="0.25">
      <c r="A717" s="2">
        <v>174</v>
      </c>
      <c r="B717" t="s">
        <v>942</v>
      </c>
      <c r="C717">
        <v>20</v>
      </c>
      <c r="D717">
        <v>160</v>
      </c>
      <c r="E717">
        <v>200</v>
      </c>
      <c r="F717" t="s">
        <v>114</v>
      </c>
      <c r="G717" s="2" t="s">
        <v>485</v>
      </c>
      <c r="H717">
        <v>4</v>
      </c>
      <c r="I717">
        <v>12.06</v>
      </c>
      <c r="J717" s="2" t="s">
        <v>502</v>
      </c>
      <c r="K717" s="2" t="s">
        <v>74</v>
      </c>
      <c r="M717" t="s">
        <v>1134</v>
      </c>
      <c r="O717"/>
      <c r="P717" s="19" t="s">
        <v>760</v>
      </c>
      <c r="Q717" s="19" t="s">
        <v>25</v>
      </c>
      <c r="R717" s="19" t="s">
        <v>129</v>
      </c>
      <c r="U717" s="19" t="s">
        <v>129</v>
      </c>
      <c r="W717" s="20">
        <v>3</v>
      </c>
      <c r="X717" s="65" t="s">
        <v>504</v>
      </c>
      <c r="AB717" t="s">
        <v>119</v>
      </c>
      <c r="AC717" t="s">
        <v>933</v>
      </c>
      <c r="AD717" s="2" t="s">
        <v>121</v>
      </c>
      <c r="AE717" s="83" t="str">
        <f>IF(LEN('List chi tiet'!$B$2)=0,"",'List chi tiet'!$B$2)</f>
        <v>10626-051 DG SÂN VẬN ĐỘNG HÙNG VƯƠNG</v>
      </c>
    </row>
    <row r="718" spans="1:31" hidden="1" x14ac:dyDescent="0.25">
      <c r="A718" s="2">
        <v>175</v>
      </c>
      <c r="B718" t="s">
        <v>943</v>
      </c>
      <c r="C718">
        <v>20</v>
      </c>
      <c r="D718">
        <v>240</v>
      </c>
      <c r="E718">
        <v>300</v>
      </c>
      <c r="F718" t="s">
        <v>114</v>
      </c>
      <c r="G718" s="2" t="s">
        <v>485</v>
      </c>
      <c r="H718">
        <v>1</v>
      </c>
      <c r="I718">
        <v>11.18</v>
      </c>
      <c r="J718" s="2" t="s">
        <v>502</v>
      </c>
      <c r="K718" s="2" t="s">
        <v>74</v>
      </c>
      <c r="M718" t="s">
        <v>1134</v>
      </c>
      <c r="O718"/>
      <c r="P718" s="19" t="s">
        <v>760</v>
      </c>
      <c r="Q718" s="19" t="s">
        <v>25</v>
      </c>
      <c r="R718" s="19" t="s">
        <v>129</v>
      </c>
      <c r="U718" s="19" t="s">
        <v>129</v>
      </c>
      <c r="W718" s="20">
        <v>3</v>
      </c>
      <c r="X718" s="65" t="s">
        <v>504</v>
      </c>
      <c r="AB718" t="s">
        <v>119</v>
      </c>
      <c r="AC718" t="s">
        <v>933</v>
      </c>
      <c r="AD718" s="2" t="s">
        <v>121</v>
      </c>
      <c r="AE718" s="83" t="str">
        <f>IF(LEN('List chi tiet'!$B$2)=0,"",'List chi tiet'!$B$2)</f>
        <v>10626-051 DG SÂN VẬN ĐỘNG HÙNG VƯƠNG</v>
      </c>
    </row>
    <row r="719" spans="1:31" hidden="1" x14ac:dyDescent="0.25">
      <c r="A719" s="2">
        <v>176</v>
      </c>
      <c r="B719" t="s">
        <v>944</v>
      </c>
      <c r="C719">
        <v>20</v>
      </c>
      <c r="D719">
        <v>240</v>
      </c>
      <c r="E719">
        <v>330</v>
      </c>
      <c r="F719" t="s">
        <v>114</v>
      </c>
      <c r="G719" s="2" t="s">
        <v>485</v>
      </c>
      <c r="H719">
        <v>2</v>
      </c>
      <c r="I719">
        <v>24.74</v>
      </c>
      <c r="J719" s="2" t="s">
        <v>502</v>
      </c>
      <c r="K719" s="2" t="s">
        <v>74</v>
      </c>
      <c r="M719" t="s">
        <v>1134</v>
      </c>
      <c r="O719"/>
      <c r="P719" s="19" t="s">
        <v>760</v>
      </c>
      <c r="Q719" s="19" t="s">
        <v>25</v>
      </c>
      <c r="R719" s="19" t="s">
        <v>129</v>
      </c>
      <c r="U719" s="19" t="s">
        <v>129</v>
      </c>
      <c r="W719" s="20">
        <v>3</v>
      </c>
      <c r="X719" s="65" t="s">
        <v>504</v>
      </c>
      <c r="AB719" t="s">
        <v>119</v>
      </c>
      <c r="AC719" t="s">
        <v>933</v>
      </c>
      <c r="AD719" s="2" t="s">
        <v>121</v>
      </c>
      <c r="AE719" s="83" t="str">
        <f>IF(LEN('List chi tiet'!$B$2)=0,"",'List chi tiet'!$B$2)</f>
        <v>10626-051 DG SÂN VẬN ĐỘNG HÙNG VƯƠNG</v>
      </c>
    </row>
    <row r="720" spans="1:31" hidden="1" x14ac:dyDescent="0.25">
      <c r="A720" s="2">
        <v>177</v>
      </c>
      <c r="B720" t="s">
        <v>945</v>
      </c>
      <c r="C720">
        <v>20</v>
      </c>
      <c r="D720">
        <v>240</v>
      </c>
      <c r="E720">
        <v>1180</v>
      </c>
      <c r="F720" t="s">
        <v>114</v>
      </c>
      <c r="G720" s="2" t="s">
        <v>485</v>
      </c>
      <c r="H720">
        <v>1</v>
      </c>
      <c r="I720">
        <v>44.46</v>
      </c>
      <c r="J720" s="2" t="s">
        <v>502</v>
      </c>
      <c r="K720" s="2" t="s">
        <v>74</v>
      </c>
      <c r="M720" t="s">
        <v>1134</v>
      </c>
      <c r="O720"/>
      <c r="P720" s="19" t="s">
        <v>760</v>
      </c>
      <c r="Q720" s="19" t="s">
        <v>27</v>
      </c>
      <c r="R720" s="19" t="s">
        <v>129</v>
      </c>
      <c r="U720" s="19" t="s">
        <v>129</v>
      </c>
      <c r="W720" s="20">
        <v>3</v>
      </c>
      <c r="X720" s="65" t="s">
        <v>504</v>
      </c>
      <c r="AB720" t="s">
        <v>119</v>
      </c>
      <c r="AC720" t="s">
        <v>933</v>
      </c>
      <c r="AD720" s="2" t="s">
        <v>121</v>
      </c>
      <c r="AE720" s="83" t="str">
        <f>IF(LEN('List chi tiet'!$B$2)=0,"",'List chi tiet'!$B$2)</f>
        <v>10626-051 DG SÂN VẬN ĐỘNG HÙNG VƯƠNG</v>
      </c>
    </row>
    <row r="721" spans="1:31" hidden="1" x14ac:dyDescent="0.25">
      <c r="A721" s="2">
        <v>178</v>
      </c>
      <c r="B721" t="s">
        <v>914</v>
      </c>
      <c r="C721">
        <v>20</v>
      </c>
      <c r="D721">
        <v>160</v>
      </c>
      <c r="E721">
        <v>200</v>
      </c>
      <c r="F721" t="s">
        <v>114</v>
      </c>
      <c r="G721" s="2" t="s">
        <v>485</v>
      </c>
      <c r="H721">
        <v>3</v>
      </c>
      <c r="I721">
        <v>9.0399999999999991</v>
      </c>
      <c r="J721" s="2" t="s">
        <v>502</v>
      </c>
      <c r="K721" s="2" t="s">
        <v>74</v>
      </c>
      <c r="M721" t="s">
        <v>1134</v>
      </c>
      <c r="O721"/>
      <c r="P721" s="19" t="s">
        <v>760</v>
      </c>
      <c r="Q721" s="19" t="s">
        <v>25</v>
      </c>
      <c r="R721" s="19" t="s">
        <v>129</v>
      </c>
      <c r="U721" s="19" t="s">
        <v>129</v>
      </c>
      <c r="W721" s="20">
        <v>3</v>
      </c>
      <c r="X721" s="65" t="s">
        <v>504</v>
      </c>
      <c r="AB721" t="s">
        <v>119</v>
      </c>
      <c r="AC721" t="s">
        <v>933</v>
      </c>
      <c r="AD721" s="2" t="s">
        <v>121</v>
      </c>
      <c r="AE721" s="83" t="str">
        <f>IF(LEN('List chi tiet'!$B$2)=0,"",'List chi tiet'!$B$2)</f>
        <v>10626-051 DG SÂN VẬN ĐỘNG HÙNG VƯƠNG</v>
      </c>
    </row>
    <row r="722" spans="1:31" hidden="1" x14ac:dyDescent="0.25">
      <c r="A722" s="2">
        <v>179</v>
      </c>
      <c r="B722" t="s">
        <v>875</v>
      </c>
      <c r="C722">
        <v>20</v>
      </c>
      <c r="D722">
        <v>120</v>
      </c>
      <c r="E722">
        <v>200</v>
      </c>
      <c r="F722" t="s">
        <v>114</v>
      </c>
      <c r="G722" s="2" t="s">
        <v>485</v>
      </c>
      <c r="H722">
        <v>3</v>
      </c>
      <c r="I722">
        <v>6.97</v>
      </c>
      <c r="J722" s="2" t="s">
        <v>502</v>
      </c>
      <c r="K722" s="2" t="s">
        <v>74</v>
      </c>
      <c r="M722" t="s">
        <v>1134</v>
      </c>
      <c r="O722"/>
      <c r="P722" s="19" t="s">
        <v>760</v>
      </c>
      <c r="Q722" s="19" t="s">
        <v>25</v>
      </c>
      <c r="R722" s="19" t="s">
        <v>129</v>
      </c>
      <c r="U722" s="19" t="s">
        <v>129</v>
      </c>
      <c r="W722" s="20">
        <v>3</v>
      </c>
      <c r="X722" s="65" t="s">
        <v>504</v>
      </c>
      <c r="AB722" t="s">
        <v>119</v>
      </c>
      <c r="AC722" t="s">
        <v>933</v>
      </c>
      <c r="AD722" s="2" t="s">
        <v>121</v>
      </c>
      <c r="AE722" s="83" t="str">
        <f>IF(LEN('List chi tiet'!$B$2)=0,"",'List chi tiet'!$B$2)</f>
        <v>10626-051 DG SÂN VẬN ĐỘNG HÙNG VƯƠNG</v>
      </c>
    </row>
    <row r="723" spans="1:31" hidden="1" x14ac:dyDescent="0.25">
      <c r="A723" s="2">
        <v>180</v>
      </c>
      <c r="B723" t="s">
        <v>890</v>
      </c>
      <c r="C723">
        <v>20</v>
      </c>
      <c r="D723">
        <v>160</v>
      </c>
      <c r="E723">
        <v>200</v>
      </c>
      <c r="F723" t="s">
        <v>114</v>
      </c>
      <c r="G723" s="2" t="s">
        <v>485</v>
      </c>
      <c r="H723">
        <v>3</v>
      </c>
      <c r="I723">
        <v>9.0399999999999991</v>
      </c>
      <c r="J723" s="2" t="s">
        <v>502</v>
      </c>
      <c r="K723" s="2" t="s">
        <v>74</v>
      </c>
      <c r="M723" t="s">
        <v>1134</v>
      </c>
      <c r="O723"/>
      <c r="P723" s="19" t="s">
        <v>760</v>
      </c>
      <c r="Q723" s="19" t="s">
        <v>25</v>
      </c>
      <c r="R723" s="19" t="s">
        <v>129</v>
      </c>
      <c r="U723" s="19" t="s">
        <v>129</v>
      </c>
      <c r="W723" s="20">
        <v>3</v>
      </c>
      <c r="X723" s="65" t="s">
        <v>504</v>
      </c>
      <c r="AB723" t="s">
        <v>119</v>
      </c>
      <c r="AC723" t="s">
        <v>933</v>
      </c>
      <c r="AD723" s="2" t="s">
        <v>121</v>
      </c>
      <c r="AE723" s="83" t="str">
        <f>IF(LEN('List chi tiet'!$B$2)=0,"",'List chi tiet'!$B$2)</f>
        <v>10626-051 DG SÂN VẬN ĐỘNG HÙNG VƯƠNG</v>
      </c>
    </row>
    <row r="724" spans="1:31" hidden="1" x14ac:dyDescent="0.25">
      <c r="A724" s="2">
        <v>181</v>
      </c>
      <c r="B724" t="s">
        <v>946</v>
      </c>
      <c r="C724">
        <v>20</v>
      </c>
      <c r="D724">
        <v>360</v>
      </c>
      <c r="E724">
        <v>500</v>
      </c>
      <c r="F724" t="s">
        <v>114</v>
      </c>
      <c r="G724" s="2" t="s">
        <v>485</v>
      </c>
      <c r="H724">
        <v>2</v>
      </c>
      <c r="I724">
        <v>53.85</v>
      </c>
      <c r="J724" s="2" t="s">
        <v>502</v>
      </c>
      <c r="K724" s="2" t="s">
        <v>74</v>
      </c>
      <c r="M724" t="s">
        <v>1134</v>
      </c>
      <c r="O724" t="s">
        <v>128</v>
      </c>
      <c r="P724" s="19" t="s">
        <v>760</v>
      </c>
      <c r="Q724" s="19" t="s">
        <v>26</v>
      </c>
      <c r="R724" s="19" t="s">
        <v>129</v>
      </c>
      <c r="U724" s="19" t="s">
        <v>129</v>
      </c>
      <c r="W724" s="20">
        <v>3</v>
      </c>
      <c r="X724" s="65" t="s">
        <v>504</v>
      </c>
      <c r="AB724" t="s">
        <v>119</v>
      </c>
      <c r="AC724" t="s">
        <v>933</v>
      </c>
      <c r="AD724" s="2" t="s">
        <v>121</v>
      </c>
      <c r="AE724" s="83" t="str">
        <f>IF(LEN('List chi tiet'!$B$2)=0,"",'List chi tiet'!$B$2)</f>
        <v>10626-051 DG SÂN VẬN ĐỘNG HÙNG VƯƠNG</v>
      </c>
    </row>
    <row r="725" spans="1:31" hidden="1" x14ac:dyDescent="0.25">
      <c r="A725" s="2">
        <v>182</v>
      </c>
      <c r="B725" t="s">
        <v>947</v>
      </c>
      <c r="C725">
        <v>20</v>
      </c>
      <c r="D725">
        <v>360</v>
      </c>
      <c r="E725">
        <v>500</v>
      </c>
      <c r="F725" t="s">
        <v>114</v>
      </c>
      <c r="G725" s="2" t="s">
        <v>485</v>
      </c>
      <c r="H725">
        <v>2</v>
      </c>
      <c r="I725">
        <v>53.85</v>
      </c>
      <c r="J725" s="2" t="s">
        <v>502</v>
      </c>
      <c r="K725" s="2" t="s">
        <v>74</v>
      </c>
      <c r="M725" t="s">
        <v>1134</v>
      </c>
      <c r="O725" t="s">
        <v>128</v>
      </c>
      <c r="P725" s="19" t="s">
        <v>760</v>
      </c>
      <c r="Q725" s="19" t="s">
        <v>26</v>
      </c>
      <c r="R725" s="19" t="s">
        <v>129</v>
      </c>
      <c r="U725" s="19" t="s">
        <v>129</v>
      </c>
      <c r="W725" s="20">
        <v>3</v>
      </c>
      <c r="X725" s="65" t="s">
        <v>504</v>
      </c>
      <c r="AB725" t="s">
        <v>119</v>
      </c>
      <c r="AC725" t="s">
        <v>933</v>
      </c>
      <c r="AD725" s="2" t="s">
        <v>121</v>
      </c>
      <c r="AE725" s="83" t="str">
        <f>IF(LEN('List chi tiet'!$B$2)=0,"",'List chi tiet'!$B$2)</f>
        <v>10626-051 DG SÂN VẬN ĐỘNG HÙNG VƯƠNG</v>
      </c>
    </row>
    <row r="726" spans="1:31" hidden="1" x14ac:dyDescent="0.25">
      <c r="A726" s="2">
        <v>183</v>
      </c>
      <c r="B726" t="s">
        <v>948</v>
      </c>
      <c r="C726">
        <v>20</v>
      </c>
      <c r="D726">
        <v>160</v>
      </c>
      <c r="E726">
        <v>200</v>
      </c>
      <c r="F726" t="s">
        <v>114</v>
      </c>
      <c r="G726" s="2" t="s">
        <v>485</v>
      </c>
      <c r="H726">
        <v>4</v>
      </c>
      <c r="I726">
        <v>12.06</v>
      </c>
      <c r="J726" s="2" t="s">
        <v>502</v>
      </c>
      <c r="K726" s="2" t="s">
        <v>74</v>
      </c>
      <c r="M726" t="s">
        <v>1134</v>
      </c>
      <c r="O726"/>
      <c r="P726" s="19" t="s">
        <v>760</v>
      </c>
      <c r="Q726" s="19" t="s">
        <v>25</v>
      </c>
      <c r="R726" s="19" t="s">
        <v>129</v>
      </c>
      <c r="U726" s="19" t="s">
        <v>129</v>
      </c>
      <c r="W726" s="20">
        <v>3</v>
      </c>
      <c r="X726" s="65" t="s">
        <v>504</v>
      </c>
      <c r="AB726" t="s">
        <v>119</v>
      </c>
      <c r="AC726" t="s">
        <v>933</v>
      </c>
      <c r="AD726" s="2" t="s">
        <v>121</v>
      </c>
      <c r="AE726" s="83" t="str">
        <f>IF(LEN('List chi tiet'!$B$2)=0,"",'List chi tiet'!$B$2)</f>
        <v>10626-051 DG SÂN VẬN ĐỘNG HÙNG VƯƠNG</v>
      </c>
    </row>
    <row r="727" spans="1:31" hidden="1" x14ac:dyDescent="0.25">
      <c r="A727" s="2">
        <v>184</v>
      </c>
      <c r="B727" t="s">
        <v>949</v>
      </c>
      <c r="C727">
        <v>20</v>
      </c>
      <c r="D727">
        <v>120</v>
      </c>
      <c r="E727">
        <v>200</v>
      </c>
      <c r="F727" t="s">
        <v>114</v>
      </c>
      <c r="G727" s="2" t="s">
        <v>485</v>
      </c>
      <c r="H727">
        <v>4</v>
      </c>
      <c r="I727">
        <v>9.2899999999999991</v>
      </c>
      <c r="J727" s="2" t="s">
        <v>502</v>
      </c>
      <c r="K727" s="2" t="s">
        <v>74</v>
      </c>
      <c r="M727" t="s">
        <v>1134</v>
      </c>
      <c r="O727"/>
      <c r="P727" s="19" t="s">
        <v>760</v>
      </c>
      <c r="Q727" s="19" t="s">
        <v>25</v>
      </c>
      <c r="R727" s="19" t="s">
        <v>129</v>
      </c>
      <c r="U727" s="19" t="s">
        <v>129</v>
      </c>
      <c r="W727" s="20">
        <v>3</v>
      </c>
      <c r="X727" s="65" t="s">
        <v>504</v>
      </c>
      <c r="AB727" t="s">
        <v>119</v>
      </c>
      <c r="AC727" t="s">
        <v>933</v>
      </c>
      <c r="AD727" s="2" t="s">
        <v>121</v>
      </c>
      <c r="AE727" s="83" t="str">
        <f>IF(LEN('List chi tiet'!$B$2)=0,"",'List chi tiet'!$B$2)</f>
        <v>10626-051 DG SÂN VẬN ĐỘNG HÙNG VƯƠNG</v>
      </c>
    </row>
    <row r="728" spans="1:31" hidden="1" x14ac:dyDescent="0.25">
      <c r="A728" s="2">
        <v>185</v>
      </c>
      <c r="B728" t="s">
        <v>870</v>
      </c>
      <c r="C728">
        <v>20</v>
      </c>
      <c r="D728">
        <v>160</v>
      </c>
      <c r="E728">
        <v>200</v>
      </c>
      <c r="F728" t="s">
        <v>114</v>
      </c>
      <c r="G728" s="2" t="s">
        <v>485</v>
      </c>
      <c r="H728">
        <v>2</v>
      </c>
      <c r="I728">
        <v>6.03</v>
      </c>
      <c r="J728" s="2" t="s">
        <v>502</v>
      </c>
      <c r="K728" s="2" t="s">
        <v>74</v>
      </c>
      <c r="M728" t="s">
        <v>1134</v>
      </c>
      <c r="O728"/>
      <c r="P728" s="19" t="s">
        <v>760</v>
      </c>
      <c r="Q728" s="19" t="s">
        <v>25</v>
      </c>
      <c r="R728" s="19" t="s">
        <v>129</v>
      </c>
      <c r="U728" s="19" t="s">
        <v>129</v>
      </c>
      <c r="W728" s="20">
        <v>3</v>
      </c>
      <c r="X728" s="65" t="s">
        <v>504</v>
      </c>
      <c r="AB728" t="s">
        <v>119</v>
      </c>
      <c r="AC728" t="s">
        <v>933</v>
      </c>
      <c r="AD728" s="2" t="s">
        <v>121</v>
      </c>
      <c r="AE728" s="83" t="str">
        <f>IF(LEN('List chi tiet'!$B$2)=0,"",'List chi tiet'!$B$2)</f>
        <v>10626-051 DG SÂN VẬN ĐỘNG HÙNG VƯƠNG</v>
      </c>
    </row>
    <row r="729" spans="1:31" hidden="1" x14ac:dyDescent="0.25">
      <c r="A729" s="2">
        <v>186</v>
      </c>
      <c r="B729" t="s">
        <v>950</v>
      </c>
      <c r="C729">
        <v>20</v>
      </c>
      <c r="D729">
        <v>360</v>
      </c>
      <c r="E729">
        <v>500</v>
      </c>
      <c r="F729" t="s">
        <v>114</v>
      </c>
      <c r="G729" s="2" t="s">
        <v>485</v>
      </c>
      <c r="H729">
        <v>7</v>
      </c>
      <c r="I729">
        <v>188.48</v>
      </c>
      <c r="J729" s="2" t="s">
        <v>502</v>
      </c>
      <c r="K729" s="2" t="s">
        <v>74</v>
      </c>
      <c r="M729" t="s">
        <v>1134</v>
      </c>
      <c r="O729" t="s">
        <v>128</v>
      </c>
      <c r="P729" s="19" t="s">
        <v>760</v>
      </c>
      <c r="Q729" s="19" t="s">
        <v>26</v>
      </c>
      <c r="R729" s="19" t="s">
        <v>129</v>
      </c>
      <c r="U729" s="19" t="s">
        <v>129</v>
      </c>
      <c r="W729" s="20">
        <v>3</v>
      </c>
      <c r="X729" s="65" t="s">
        <v>504</v>
      </c>
      <c r="AB729" t="s">
        <v>119</v>
      </c>
      <c r="AC729" t="s">
        <v>933</v>
      </c>
      <c r="AD729" s="2" t="s">
        <v>121</v>
      </c>
      <c r="AE729" s="83" t="str">
        <f>IF(LEN('List chi tiet'!$B$2)=0,"",'List chi tiet'!$B$2)</f>
        <v>10626-051 DG SÂN VẬN ĐỘNG HÙNG VƯƠNG</v>
      </c>
    </row>
    <row r="730" spans="1:31" hidden="1" x14ac:dyDescent="0.25">
      <c r="A730" s="2">
        <v>187</v>
      </c>
      <c r="B730" t="s">
        <v>951</v>
      </c>
      <c r="C730">
        <v>20</v>
      </c>
      <c r="D730">
        <v>360</v>
      </c>
      <c r="E730">
        <v>500</v>
      </c>
      <c r="F730" t="s">
        <v>114</v>
      </c>
      <c r="G730" s="2" t="s">
        <v>485</v>
      </c>
      <c r="H730">
        <v>1</v>
      </c>
      <c r="I730">
        <v>26.93</v>
      </c>
      <c r="J730" s="2" t="s">
        <v>502</v>
      </c>
      <c r="K730" s="2" t="s">
        <v>74</v>
      </c>
      <c r="M730" t="s">
        <v>1134</v>
      </c>
      <c r="O730" t="s">
        <v>128</v>
      </c>
      <c r="P730" s="19" t="s">
        <v>760</v>
      </c>
      <c r="Q730" s="19" t="s">
        <v>26</v>
      </c>
      <c r="R730" s="19" t="s">
        <v>129</v>
      </c>
      <c r="U730" s="19" t="s">
        <v>129</v>
      </c>
      <c r="W730" s="20">
        <v>3</v>
      </c>
      <c r="X730" s="65" t="s">
        <v>504</v>
      </c>
      <c r="AB730" t="s">
        <v>119</v>
      </c>
      <c r="AC730" t="s">
        <v>933</v>
      </c>
      <c r="AD730" s="2" t="s">
        <v>121</v>
      </c>
      <c r="AE730" s="83" t="str">
        <f>IF(LEN('List chi tiet'!$B$2)=0,"",'List chi tiet'!$B$2)</f>
        <v>10626-051 DG SÂN VẬN ĐỘNG HÙNG VƯƠNG</v>
      </c>
    </row>
    <row r="731" spans="1:31" hidden="1" x14ac:dyDescent="0.25">
      <c r="A731" s="2">
        <v>188</v>
      </c>
      <c r="B731" t="s">
        <v>952</v>
      </c>
      <c r="C731">
        <v>20</v>
      </c>
      <c r="D731">
        <v>120</v>
      </c>
      <c r="E731">
        <v>200</v>
      </c>
      <c r="F731" t="s">
        <v>114</v>
      </c>
      <c r="G731" s="2" t="s">
        <v>485</v>
      </c>
      <c r="H731">
        <v>4</v>
      </c>
      <c r="I731">
        <v>9.2899999999999991</v>
      </c>
      <c r="J731" s="2" t="s">
        <v>502</v>
      </c>
      <c r="K731" s="2" t="s">
        <v>74</v>
      </c>
      <c r="M731" t="s">
        <v>1134</v>
      </c>
      <c r="O731"/>
      <c r="P731" s="19" t="s">
        <v>760</v>
      </c>
      <c r="Q731" s="19" t="s">
        <v>25</v>
      </c>
      <c r="R731" s="19" t="s">
        <v>129</v>
      </c>
      <c r="U731" s="19" t="s">
        <v>129</v>
      </c>
      <c r="W731" s="20">
        <v>3</v>
      </c>
      <c r="X731" s="65" t="s">
        <v>504</v>
      </c>
      <c r="AB731" t="s">
        <v>119</v>
      </c>
      <c r="AC731" t="s">
        <v>933</v>
      </c>
      <c r="AD731" s="2" t="s">
        <v>121</v>
      </c>
      <c r="AE731" s="83" t="str">
        <f>IF(LEN('List chi tiet'!$B$2)=0,"",'List chi tiet'!$B$2)</f>
        <v>10626-051 DG SÂN VẬN ĐỘNG HÙNG VƯƠNG</v>
      </c>
    </row>
    <row r="732" spans="1:31" hidden="1" x14ac:dyDescent="0.25">
      <c r="A732" s="2">
        <v>189</v>
      </c>
      <c r="B732" t="s">
        <v>953</v>
      </c>
      <c r="C732">
        <v>20</v>
      </c>
      <c r="D732">
        <v>160</v>
      </c>
      <c r="E732">
        <v>200</v>
      </c>
      <c r="F732" t="s">
        <v>114</v>
      </c>
      <c r="G732" s="2" t="s">
        <v>485</v>
      </c>
      <c r="H732">
        <v>4</v>
      </c>
      <c r="I732">
        <v>12.06</v>
      </c>
      <c r="J732" s="2" t="s">
        <v>502</v>
      </c>
      <c r="K732" s="2" t="s">
        <v>74</v>
      </c>
      <c r="M732" t="s">
        <v>1134</v>
      </c>
      <c r="O732"/>
      <c r="P732" s="19" t="s">
        <v>760</v>
      </c>
      <c r="Q732" s="19" t="s">
        <v>25</v>
      </c>
      <c r="R732" s="19" t="s">
        <v>129</v>
      </c>
      <c r="U732" s="19" t="s">
        <v>129</v>
      </c>
      <c r="W732" s="20">
        <v>3</v>
      </c>
      <c r="X732" s="65" t="s">
        <v>504</v>
      </c>
      <c r="AB732" t="s">
        <v>119</v>
      </c>
      <c r="AC732" t="s">
        <v>933</v>
      </c>
      <c r="AD732" s="2" t="s">
        <v>121</v>
      </c>
      <c r="AE732" s="83" t="str">
        <f>IF(LEN('List chi tiet'!$B$2)=0,"",'List chi tiet'!$B$2)</f>
        <v>10626-051 DG SÂN VẬN ĐỘNG HÙNG VƯƠNG</v>
      </c>
    </row>
    <row r="733" spans="1:31" hidden="1" x14ac:dyDescent="0.25">
      <c r="A733" s="2">
        <v>190</v>
      </c>
      <c r="B733" t="s">
        <v>954</v>
      </c>
      <c r="C733">
        <v>20</v>
      </c>
      <c r="D733">
        <v>360</v>
      </c>
      <c r="E733">
        <v>500</v>
      </c>
      <c r="F733" t="s">
        <v>114</v>
      </c>
      <c r="G733" s="2" t="s">
        <v>485</v>
      </c>
      <c r="H733">
        <v>1</v>
      </c>
      <c r="I733">
        <v>26.93</v>
      </c>
      <c r="J733" s="2" t="s">
        <v>502</v>
      </c>
      <c r="K733" s="2" t="s">
        <v>74</v>
      </c>
      <c r="M733" t="s">
        <v>1134</v>
      </c>
      <c r="O733" t="s">
        <v>128</v>
      </c>
      <c r="P733" s="19" t="s">
        <v>760</v>
      </c>
      <c r="Q733" s="19" t="s">
        <v>26</v>
      </c>
      <c r="R733" s="19" t="s">
        <v>129</v>
      </c>
      <c r="U733" s="19" t="s">
        <v>129</v>
      </c>
      <c r="W733" s="20">
        <v>3</v>
      </c>
      <c r="X733" s="65" t="s">
        <v>504</v>
      </c>
      <c r="AB733" t="s">
        <v>119</v>
      </c>
      <c r="AC733" t="s">
        <v>933</v>
      </c>
      <c r="AD733" s="2" t="s">
        <v>121</v>
      </c>
      <c r="AE733" s="83" t="str">
        <f>IF(LEN('List chi tiet'!$B$2)=0,"",'List chi tiet'!$B$2)</f>
        <v>10626-051 DG SÂN VẬN ĐỘNG HÙNG VƯƠNG</v>
      </c>
    </row>
    <row r="734" spans="1:31" hidden="1" x14ac:dyDescent="0.25">
      <c r="A734" s="2">
        <v>191</v>
      </c>
      <c r="B734" t="s">
        <v>955</v>
      </c>
      <c r="C734">
        <v>20</v>
      </c>
      <c r="D734">
        <v>360</v>
      </c>
      <c r="E734">
        <v>500</v>
      </c>
      <c r="F734" t="s">
        <v>114</v>
      </c>
      <c r="G734" s="2" t="s">
        <v>485</v>
      </c>
      <c r="H734">
        <v>1</v>
      </c>
      <c r="I734">
        <v>26.93</v>
      </c>
      <c r="J734" s="2" t="s">
        <v>502</v>
      </c>
      <c r="K734" s="2" t="s">
        <v>74</v>
      </c>
      <c r="M734" t="s">
        <v>1134</v>
      </c>
      <c r="O734" t="s">
        <v>128</v>
      </c>
      <c r="P734" s="19" t="s">
        <v>760</v>
      </c>
      <c r="Q734" s="19" t="s">
        <v>26</v>
      </c>
      <c r="R734" s="19" t="s">
        <v>129</v>
      </c>
      <c r="U734" s="19" t="s">
        <v>129</v>
      </c>
      <c r="W734" s="20">
        <v>3</v>
      </c>
      <c r="X734" s="65" t="s">
        <v>504</v>
      </c>
      <c r="AB734" t="s">
        <v>119</v>
      </c>
      <c r="AC734" t="s">
        <v>933</v>
      </c>
      <c r="AD734" s="2" t="s">
        <v>121</v>
      </c>
      <c r="AE734" s="83" t="str">
        <f>IF(LEN('List chi tiet'!$B$2)=0,"",'List chi tiet'!$B$2)</f>
        <v>10626-051 DG SÂN VẬN ĐỘNG HÙNG VƯƠNG</v>
      </c>
    </row>
    <row r="735" spans="1:31" hidden="1" x14ac:dyDescent="0.25">
      <c r="A735" s="2">
        <v>192</v>
      </c>
      <c r="B735" t="s">
        <v>930</v>
      </c>
      <c r="C735">
        <v>20</v>
      </c>
      <c r="D735">
        <v>120</v>
      </c>
      <c r="E735">
        <v>200</v>
      </c>
      <c r="F735" t="s">
        <v>114</v>
      </c>
      <c r="G735" s="2" t="s">
        <v>485</v>
      </c>
      <c r="H735">
        <v>3</v>
      </c>
      <c r="I735">
        <v>6.97</v>
      </c>
      <c r="J735" s="2" t="s">
        <v>502</v>
      </c>
      <c r="K735" s="2" t="s">
        <v>74</v>
      </c>
      <c r="M735" t="s">
        <v>1134</v>
      </c>
      <c r="O735"/>
      <c r="P735" s="19" t="s">
        <v>760</v>
      </c>
      <c r="Q735" s="19" t="s">
        <v>25</v>
      </c>
      <c r="R735" s="19" t="s">
        <v>129</v>
      </c>
      <c r="U735" s="19" t="s">
        <v>129</v>
      </c>
      <c r="W735" s="20">
        <v>3</v>
      </c>
      <c r="X735" s="65" t="s">
        <v>504</v>
      </c>
      <c r="AB735" t="s">
        <v>119</v>
      </c>
      <c r="AC735" t="s">
        <v>933</v>
      </c>
      <c r="AD735" s="2" t="s">
        <v>121</v>
      </c>
      <c r="AE735" s="83" t="str">
        <f>IF(LEN('List chi tiet'!$B$2)=0,"",'List chi tiet'!$B$2)</f>
        <v>10626-051 DG SÂN VẬN ĐỘNG HÙNG VƯƠNG</v>
      </c>
    </row>
    <row r="736" spans="1:31" hidden="1" x14ac:dyDescent="0.25">
      <c r="A736" s="2">
        <v>193</v>
      </c>
      <c r="B736" t="s">
        <v>956</v>
      </c>
      <c r="C736">
        <v>20</v>
      </c>
      <c r="D736">
        <v>160</v>
      </c>
      <c r="E736">
        <v>200</v>
      </c>
      <c r="F736" t="s">
        <v>114</v>
      </c>
      <c r="G736" s="2" t="s">
        <v>485</v>
      </c>
      <c r="H736">
        <v>4</v>
      </c>
      <c r="I736">
        <v>12.06</v>
      </c>
      <c r="J736" s="2" t="s">
        <v>502</v>
      </c>
      <c r="K736" s="2" t="s">
        <v>74</v>
      </c>
      <c r="M736" t="s">
        <v>1134</v>
      </c>
      <c r="O736"/>
      <c r="P736" s="19" t="s">
        <v>760</v>
      </c>
      <c r="Q736" s="19" t="s">
        <v>25</v>
      </c>
      <c r="R736" s="19" t="s">
        <v>129</v>
      </c>
      <c r="U736" s="19" t="s">
        <v>129</v>
      </c>
      <c r="W736" s="20">
        <v>3</v>
      </c>
      <c r="X736" s="65" t="s">
        <v>504</v>
      </c>
      <c r="AB736" t="s">
        <v>119</v>
      </c>
      <c r="AC736" t="s">
        <v>933</v>
      </c>
      <c r="AD736" s="2" t="s">
        <v>121</v>
      </c>
      <c r="AE736" s="83" t="str">
        <f>IF(LEN('List chi tiet'!$B$2)=0,"",'List chi tiet'!$B$2)</f>
        <v>10626-051 DG SÂN VẬN ĐỘNG HÙNG VƯƠNG</v>
      </c>
    </row>
    <row r="737" spans="1:31" hidden="1" x14ac:dyDescent="0.25">
      <c r="A737" s="2">
        <v>194</v>
      </c>
      <c r="B737" t="s">
        <v>957</v>
      </c>
      <c r="C737">
        <v>20</v>
      </c>
      <c r="D737">
        <v>360</v>
      </c>
      <c r="E737">
        <v>500</v>
      </c>
      <c r="F737" t="s">
        <v>114</v>
      </c>
      <c r="G737" s="2" t="s">
        <v>485</v>
      </c>
      <c r="H737">
        <v>1</v>
      </c>
      <c r="I737">
        <v>26.93</v>
      </c>
      <c r="J737" s="2" t="s">
        <v>502</v>
      </c>
      <c r="K737" s="2" t="s">
        <v>74</v>
      </c>
      <c r="M737" t="s">
        <v>1134</v>
      </c>
      <c r="O737" t="s">
        <v>128</v>
      </c>
      <c r="P737" s="19" t="s">
        <v>760</v>
      </c>
      <c r="Q737" s="19" t="s">
        <v>26</v>
      </c>
      <c r="R737" s="19" t="s">
        <v>129</v>
      </c>
      <c r="U737" s="19" t="s">
        <v>129</v>
      </c>
      <c r="W737" s="20">
        <v>3</v>
      </c>
      <c r="X737" s="65" t="s">
        <v>504</v>
      </c>
      <c r="AB737" t="s">
        <v>119</v>
      </c>
      <c r="AC737" t="s">
        <v>933</v>
      </c>
      <c r="AD737" s="2" t="s">
        <v>121</v>
      </c>
      <c r="AE737" s="83" t="str">
        <f>IF(LEN('List chi tiet'!$B$2)=0,"",'List chi tiet'!$B$2)</f>
        <v>10626-051 DG SÂN VẬN ĐỘNG HÙNG VƯƠNG</v>
      </c>
    </row>
    <row r="738" spans="1:31" hidden="1" x14ac:dyDescent="0.25">
      <c r="A738" s="2">
        <v>195</v>
      </c>
      <c r="B738" t="s">
        <v>958</v>
      </c>
      <c r="C738">
        <v>20</v>
      </c>
      <c r="D738">
        <v>360</v>
      </c>
      <c r="E738">
        <v>500</v>
      </c>
      <c r="F738" t="s">
        <v>114</v>
      </c>
      <c r="G738" s="2" t="s">
        <v>485</v>
      </c>
      <c r="H738">
        <v>1</v>
      </c>
      <c r="I738">
        <v>26.93</v>
      </c>
      <c r="J738" s="2" t="s">
        <v>502</v>
      </c>
      <c r="K738" s="2" t="s">
        <v>74</v>
      </c>
      <c r="M738" t="s">
        <v>1134</v>
      </c>
      <c r="O738" t="s">
        <v>128</v>
      </c>
      <c r="P738" s="19" t="s">
        <v>760</v>
      </c>
      <c r="Q738" s="19" t="s">
        <v>26</v>
      </c>
      <c r="R738" s="19" t="s">
        <v>129</v>
      </c>
      <c r="U738" s="19" t="s">
        <v>129</v>
      </c>
      <c r="W738" s="20">
        <v>3</v>
      </c>
      <c r="X738" s="65" t="s">
        <v>504</v>
      </c>
      <c r="AB738" t="s">
        <v>119</v>
      </c>
      <c r="AC738" t="s">
        <v>933</v>
      </c>
      <c r="AD738" s="2" t="s">
        <v>121</v>
      </c>
      <c r="AE738" s="83" t="str">
        <f>IF(LEN('List chi tiet'!$B$2)=0,"",'List chi tiet'!$B$2)</f>
        <v>10626-051 DG SÂN VẬN ĐỘNG HÙNG VƯƠNG</v>
      </c>
    </row>
    <row r="739" spans="1:31" hidden="1" x14ac:dyDescent="0.25">
      <c r="A739" s="2">
        <v>196</v>
      </c>
      <c r="B739" t="s">
        <v>898</v>
      </c>
      <c r="C739">
        <v>20</v>
      </c>
      <c r="D739">
        <v>120</v>
      </c>
      <c r="E739">
        <v>200</v>
      </c>
      <c r="F739" t="s">
        <v>114</v>
      </c>
      <c r="G739" s="2" t="s">
        <v>485</v>
      </c>
      <c r="H739">
        <v>1</v>
      </c>
      <c r="I739">
        <v>2.3199999999999998</v>
      </c>
      <c r="J739" s="2" t="s">
        <v>502</v>
      </c>
      <c r="K739" s="2" t="s">
        <v>74</v>
      </c>
      <c r="M739" t="s">
        <v>1134</v>
      </c>
      <c r="O739"/>
      <c r="P739" s="19" t="s">
        <v>760</v>
      </c>
      <c r="Q739" s="19" t="s">
        <v>25</v>
      </c>
      <c r="R739" s="19" t="s">
        <v>129</v>
      </c>
      <c r="U739" s="19" t="s">
        <v>129</v>
      </c>
      <c r="W739" s="20">
        <v>3</v>
      </c>
      <c r="X739" s="65" t="s">
        <v>504</v>
      </c>
      <c r="AB739" t="s">
        <v>119</v>
      </c>
      <c r="AC739" t="s">
        <v>933</v>
      </c>
      <c r="AD739" s="2" t="s">
        <v>121</v>
      </c>
      <c r="AE739" s="83" t="str">
        <f>IF(LEN('List chi tiet'!$B$2)=0,"",'List chi tiet'!$B$2)</f>
        <v>10626-051 DG SÂN VẬN ĐỘNG HÙNG VƯƠNG</v>
      </c>
    </row>
    <row r="740" spans="1:31" hidden="1" x14ac:dyDescent="0.25">
      <c r="A740" s="2">
        <v>197</v>
      </c>
      <c r="B740" t="s">
        <v>959</v>
      </c>
      <c r="C740">
        <v>30</v>
      </c>
      <c r="D740">
        <v>503</v>
      </c>
      <c r="E740">
        <v>690</v>
      </c>
      <c r="F740" t="s">
        <v>114</v>
      </c>
      <c r="G740" s="2" t="s">
        <v>485</v>
      </c>
      <c r="H740">
        <v>1</v>
      </c>
      <c r="I740">
        <v>69.7</v>
      </c>
      <c r="J740" s="2" t="s">
        <v>502</v>
      </c>
      <c r="K740" s="2" t="s">
        <v>74</v>
      </c>
      <c r="M740" t="s">
        <v>1134</v>
      </c>
      <c r="O740" t="s">
        <v>128</v>
      </c>
      <c r="P740" s="19" t="s">
        <v>760</v>
      </c>
      <c r="Q740" s="19" t="s">
        <v>26</v>
      </c>
      <c r="R740" s="19" t="s">
        <v>129</v>
      </c>
      <c r="U740" s="19" t="s">
        <v>129</v>
      </c>
      <c r="W740" s="20">
        <v>3</v>
      </c>
      <c r="X740" s="65" t="s">
        <v>504</v>
      </c>
      <c r="AB740" t="s">
        <v>119</v>
      </c>
      <c r="AC740" t="s">
        <v>961</v>
      </c>
      <c r="AD740" s="2" t="s">
        <v>121</v>
      </c>
      <c r="AE740" s="83" t="str">
        <f>IF(LEN('List chi tiet'!$B$2)=0,"",'List chi tiet'!$B$2)</f>
        <v>10626-051 DG SÂN VẬN ĐỘNG HÙNG VƯƠNG</v>
      </c>
    </row>
    <row r="741" spans="1:31" hidden="1" x14ac:dyDescent="0.25">
      <c r="A741" s="2">
        <v>198</v>
      </c>
      <c r="B741" t="s">
        <v>962</v>
      </c>
      <c r="C741">
        <v>30</v>
      </c>
      <c r="D741">
        <v>723</v>
      </c>
      <c r="E741">
        <v>752</v>
      </c>
      <c r="F741" t="s">
        <v>114</v>
      </c>
      <c r="G741" s="2" t="s">
        <v>485</v>
      </c>
      <c r="H741">
        <v>1</v>
      </c>
      <c r="I741">
        <v>86.49</v>
      </c>
      <c r="J741" s="2" t="s">
        <v>502</v>
      </c>
      <c r="K741" s="2" t="s">
        <v>74</v>
      </c>
      <c r="M741" t="s">
        <v>1134</v>
      </c>
      <c r="O741" t="s">
        <v>128</v>
      </c>
      <c r="P741" s="19" t="s">
        <v>760</v>
      </c>
      <c r="Q741" s="19" t="s">
        <v>26</v>
      </c>
      <c r="R741" s="19" t="s">
        <v>129</v>
      </c>
      <c r="U741" s="19" t="s">
        <v>129</v>
      </c>
      <c r="W741" s="20">
        <v>3</v>
      </c>
      <c r="X741" s="65" t="s">
        <v>504</v>
      </c>
      <c r="AB741" t="s">
        <v>119</v>
      </c>
      <c r="AC741" t="s">
        <v>961</v>
      </c>
      <c r="AD741" s="2" t="s">
        <v>121</v>
      </c>
      <c r="AE741" s="83" t="str">
        <f>IF(LEN('List chi tiet'!$B$2)=0,"",'List chi tiet'!$B$2)</f>
        <v>10626-051 DG SÂN VẬN ĐỘNG HÙNG VƯƠNG</v>
      </c>
    </row>
    <row r="742" spans="1:31" hidden="1" x14ac:dyDescent="0.25">
      <c r="A742" s="2">
        <v>199</v>
      </c>
      <c r="B742" t="s">
        <v>964</v>
      </c>
      <c r="C742">
        <v>30</v>
      </c>
      <c r="D742">
        <v>630</v>
      </c>
      <c r="E742">
        <v>11995</v>
      </c>
      <c r="F742" t="s">
        <v>114</v>
      </c>
      <c r="G742" s="2" t="s">
        <v>485</v>
      </c>
      <c r="H742">
        <v>1</v>
      </c>
      <c r="I742">
        <v>1771.41</v>
      </c>
      <c r="J742" s="2" t="s">
        <v>502</v>
      </c>
      <c r="K742" s="2" t="s">
        <v>74</v>
      </c>
      <c r="M742" t="s">
        <v>1134</v>
      </c>
      <c r="O742"/>
      <c r="P742" s="19" t="s">
        <v>760</v>
      </c>
      <c r="Q742" s="19" t="s">
        <v>27</v>
      </c>
      <c r="R742" s="19" t="s">
        <v>129</v>
      </c>
      <c r="U742" s="19" t="s">
        <v>129</v>
      </c>
      <c r="V742" s="19" t="s">
        <v>129</v>
      </c>
      <c r="W742" s="20">
        <v>3</v>
      </c>
      <c r="X742" s="65" t="s">
        <v>504</v>
      </c>
      <c r="AB742" t="s">
        <v>119</v>
      </c>
      <c r="AC742" t="s">
        <v>961</v>
      </c>
      <c r="AD742" s="2" t="s">
        <v>121</v>
      </c>
      <c r="AE742" s="83" t="str">
        <f>IF(LEN('List chi tiet'!$B$2)=0,"",'List chi tiet'!$B$2)</f>
        <v>10626-051 DG SÂN VẬN ĐỘNG HÙNG VƯƠNG</v>
      </c>
    </row>
    <row r="743" spans="1:31" hidden="1" x14ac:dyDescent="0.25">
      <c r="A743" s="2">
        <v>200</v>
      </c>
      <c r="B743" t="s">
        <v>966</v>
      </c>
      <c r="C743">
        <v>30</v>
      </c>
      <c r="D743">
        <v>630</v>
      </c>
      <c r="E743">
        <v>10995</v>
      </c>
      <c r="F743" t="s">
        <v>114</v>
      </c>
      <c r="G743" s="2" t="s">
        <v>485</v>
      </c>
      <c r="H743">
        <v>1</v>
      </c>
      <c r="I743">
        <v>1631.27</v>
      </c>
      <c r="J743" s="2" t="s">
        <v>502</v>
      </c>
      <c r="K743" s="2" t="s">
        <v>74</v>
      </c>
      <c r="M743" t="s">
        <v>1134</v>
      </c>
      <c r="O743"/>
      <c r="P743" s="19" t="s">
        <v>760</v>
      </c>
      <c r="Q743" s="19" t="s">
        <v>27</v>
      </c>
      <c r="R743" s="19" t="s">
        <v>129</v>
      </c>
      <c r="U743" s="19" t="s">
        <v>129</v>
      </c>
      <c r="V743" s="19" t="s">
        <v>129</v>
      </c>
      <c r="W743" s="20">
        <v>3</v>
      </c>
      <c r="X743" s="65" t="s">
        <v>504</v>
      </c>
      <c r="AB743" t="s">
        <v>119</v>
      </c>
      <c r="AC743" t="s">
        <v>961</v>
      </c>
      <c r="AD743" s="2" t="s">
        <v>121</v>
      </c>
      <c r="AE743" s="83" t="str">
        <f>IF(LEN('List chi tiet'!$B$2)=0,"",'List chi tiet'!$B$2)</f>
        <v>10626-051 DG SÂN VẬN ĐỘNG HÙNG VƯƠNG</v>
      </c>
    </row>
    <row r="744" spans="1:31" hidden="1" x14ac:dyDescent="0.25">
      <c r="A744" s="2">
        <v>201</v>
      </c>
      <c r="B744" t="s">
        <v>968</v>
      </c>
      <c r="C744">
        <v>30</v>
      </c>
      <c r="D744">
        <v>630</v>
      </c>
      <c r="E744">
        <v>10995</v>
      </c>
      <c r="F744" t="s">
        <v>114</v>
      </c>
      <c r="G744" s="2" t="s">
        <v>485</v>
      </c>
      <c r="H744">
        <v>1</v>
      </c>
      <c r="I744">
        <v>1629.22</v>
      </c>
      <c r="J744" s="2" t="s">
        <v>502</v>
      </c>
      <c r="K744" s="2" t="s">
        <v>74</v>
      </c>
      <c r="M744" t="s">
        <v>1134</v>
      </c>
      <c r="O744"/>
      <c r="P744" s="19" t="s">
        <v>760</v>
      </c>
      <c r="Q744" s="19" t="s">
        <v>27</v>
      </c>
      <c r="R744" s="19" t="s">
        <v>129</v>
      </c>
      <c r="U744" s="19" t="s">
        <v>129</v>
      </c>
      <c r="V744" s="19" t="s">
        <v>129</v>
      </c>
      <c r="W744" s="20">
        <v>3</v>
      </c>
      <c r="X744" s="65" t="s">
        <v>504</v>
      </c>
      <c r="AB744" t="s">
        <v>119</v>
      </c>
      <c r="AC744" t="s">
        <v>961</v>
      </c>
      <c r="AD744" s="2" t="s">
        <v>121</v>
      </c>
      <c r="AE744" s="83" t="str">
        <f>IF(LEN('List chi tiet'!$B$2)=0,"",'List chi tiet'!$B$2)</f>
        <v>10626-051 DG SÂN VẬN ĐỘNG HÙNG VƯƠNG</v>
      </c>
    </row>
    <row r="745" spans="1:31" hidden="1" x14ac:dyDescent="0.25">
      <c r="A745" s="2">
        <v>202</v>
      </c>
      <c r="B745" t="s">
        <v>969</v>
      </c>
      <c r="C745">
        <v>30</v>
      </c>
      <c r="D745">
        <v>630</v>
      </c>
      <c r="E745">
        <v>11995</v>
      </c>
      <c r="F745" t="s">
        <v>114</v>
      </c>
      <c r="G745" s="2" t="s">
        <v>485</v>
      </c>
      <c r="H745">
        <v>1</v>
      </c>
      <c r="I745">
        <v>1779.64</v>
      </c>
      <c r="J745" s="2" t="s">
        <v>502</v>
      </c>
      <c r="K745" s="2" t="s">
        <v>74</v>
      </c>
      <c r="M745" t="s">
        <v>1134</v>
      </c>
      <c r="O745"/>
      <c r="P745" s="19" t="s">
        <v>760</v>
      </c>
      <c r="Q745" s="19" t="s">
        <v>27</v>
      </c>
      <c r="R745" s="19" t="s">
        <v>129</v>
      </c>
      <c r="U745" s="19" t="s">
        <v>129</v>
      </c>
      <c r="V745" s="19" t="s">
        <v>129</v>
      </c>
      <c r="W745" s="20">
        <v>3</v>
      </c>
      <c r="X745" s="65" t="s">
        <v>504</v>
      </c>
      <c r="AB745" t="s">
        <v>119</v>
      </c>
      <c r="AC745" t="s">
        <v>970</v>
      </c>
      <c r="AD745" s="2" t="s">
        <v>121</v>
      </c>
      <c r="AE745" s="83" t="str">
        <f>IF(LEN('List chi tiet'!$B$2)=0,"",'List chi tiet'!$B$2)</f>
        <v>10626-051 DG SÂN VẬN ĐỘNG HÙNG VƯƠNG</v>
      </c>
    </row>
    <row r="746" spans="1:31" hidden="1" x14ac:dyDescent="0.25">
      <c r="A746" s="2">
        <v>203</v>
      </c>
      <c r="B746" t="s">
        <v>971</v>
      </c>
      <c r="C746">
        <v>30</v>
      </c>
      <c r="D746">
        <v>630</v>
      </c>
      <c r="E746">
        <v>11995</v>
      </c>
      <c r="F746" t="s">
        <v>114</v>
      </c>
      <c r="G746" s="2" t="s">
        <v>485</v>
      </c>
      <c r="H746">
        <v>1</v>
      </c>
      <c r="I746">
        <v>1771.41</v>
      </c>
      <c r="J746" s="2" t="s">
        <v>502</v>
      </c>
      <c r="K746" s="2" t="s">
        <v>74</v>
      </c>
      <c r="M746" t="s">
        <v>1134</v>
      </c>
      <c r="O746"/>
      <c r="P746" s="19" t="s">
        <v>760</v>
      </c>
      <c r="Q746" s="19" t="s">
        <v>27</v>
      </c>
      <c r="R746" s="19" t="s">
        <v>129</v>
      </c>
      <c r="U746" s="19" t="s">
        <v>129</v>
      </c>
      <c r="V746" s="19" t="s">
        <v>129</v>
      </c>
      <c r="W746" s="20">
        <v>3</v>
      </c>
      <c r="X746" s="65" t="s">
        <v>504</v>
      </c>
      <c r="AB746" t="s">
        <v>119</v>
      </c>
      <c r="AC746" t="s">
        <v>970</v>
      </c>
      <c r="AD746" s="2" t="s">
        <v>121</v>
      </c>
      <c r="AE746" s="83" t="str">
        <f>IF(LEN('List chi tiet'!$B$2)=0,"",'List chi tiet'!$B$2)</f>
        <v>10626-051 DG SÂN VẬN ĐỘNG HÙNG VƯƠNG</v>
      </c>
    </row>
    <row r="747" spans="1:31" hidden="1" x14ac:dyDescent="0.25">
      <c r="A747" s="2">
        <v>204</v>
      </c>
      <c r="B747" t="s">
        <v>972</v>
      </c>
      <c r="C747">
        <v>30</v>
      </c>
      <c r="D747">
        <v>630</v>
      </c>
      <c r="E747">
        <v>11995</v>
      </c>
      <c r="F747" t="s">
        <v>114</v>
      </c>
      <c r="G747" s="2" t="s">
        <v>485</v>
      </c>
      <c r="H747">
        <v>1</v>
      </c>
      <c r="I747">
        <v>1779.64</v>
      </c>
      <c r="J747" s="2" t="s">
        <v>502</v>
      </c>
      <c r="K747" s="2" t="s">
        <v>74</v>
      </c>
      <c r="M747" t="s">
        <v>1134</v>
      </c>
      <c r="O747"/>
      <c r="P747" s="19" t="s">
        <v>760</v>
      </c>
      <c r="Q747" s="19" t="s">
        <v>27</v>
      </c>
      <c r="R747" s="19" t="s">
        <v>129</v>
      </c>
      <c r="U747" s="19" t="s">
        <v>129</v>
      </c>
      <c r="V747" s="19" t="s">
        <v>129</v>
      </c>
      <c r="W747" s="20">
        <v>3</v>
      </c>
      <c r="X747" s="65" t="s">
        <v>504</v>
      </c>
      <c r="AB747" t="s">
        <v>119</v>
      </c>
      <c r="AC747" t="s">
        <v>970</v>
      </c>
      <c r="AD747" s="2" t="s">
        <v>121</v>
      </c>
      <c r="AE747" s="83" t="str">
        <f>IF(LEN('List chi tiet'!$B$2)=0,"",'List chi tiet'!$B$2)</f>
        <v>10626-051 DG SÂN VẬN ĐỘNG HÙNG VƯƠNG</v>
      </c>
    </row>
    <row r="748" spans="1:31" hidden="1" x14ac:dyDescent="0.25">
      <c r="A748" s="2">
        <v>205</v>
      </c>
      <c r="B748" t="s">
        <v>973</v>
      </c>
      <c r="C748">
        <v>30</v>
      </c>
      <c r="D748">
        <v>503</v>
      </c>
      <c r="E748">
        <v>688</v>
      </c>
      <c r="F748" t="s">
        <v>114</v>
      </c>
      <c r="G748" s="2" t="s">
        <v>485</v>
      </c>
      <c r="H748">
        <v>2</v>
      </c>
      <c r="I748">
        <v>138.78</v>
      </c>
      <c r="J748" s="2" t="s">
        <v>502</v>
      </c>
      <c r="K748" s="2" t="s">
        <v>74</v>
      </c>
      <c r="M748" t="s">
        <v>1134</v>
      </c>
      <c r="O748" t="s">
        <v>128</v>
      </c>
      <c r="P748" s="19" t="s">
        <v>760</v>
      </c>
      <c r="Q748" s="19" t="s">
        <v>26</v>
      </c>
      <c r="R748" s="19" t="s">
        <v>129</v>
      </c>
      <c r="U748" s="19" t="s">
        <v>129</v>
      </c>
      <c r="W748" s="20">
        <v>3</v>
      </c>
      <c r="X748" s="65" t="s">
        <v>504</v>
      </c>
      <c r="AB748" t="s">
        <v>119</v>
      </c>
      <c r="AC748" t="s">
        <v>976</v>
      </c>
      <c r="AD748" s="2" t="s">
        <v>121</v>
      </c>
      <c r="AE748" s="83" t="str">
        <f>IF(LEN('List chi tiet'!$B$2)=0,"",'List chi tiet'!$B$2)</f>
        <v>10626-051 DG SÂN VẬN ĐỘNG HÙNG VƯƠNG</v>
      </c>
    </row>
    <row r="749" spans="1:31" hidden="1" x14ac:dyDescent="0.25">
      <c r="A749" s="2">
        <v>206</v>
      </c>
      <c r="B749" t="s">
        <v>959</v>
      </c>
      <c r="C749">
        <v>30</v>
      </c>
      <c r="D749">
        <v>503</v>
      </c>
      <c r="E749">
        <v>690</v>
      </c>
      <c r="F749" t="s">
        <v>114</v>
      </c>
      <c r="G749" s="2" t="s">
        <v>485</v>
      </c>
      <c r="H749">
        <v>1</v>
      </c>
      <c r="I749">
        <v>69.7</v>
      </c>
      <c r="J749" s="2" t="s">
        <v>502</v>
      </c>
      <c r="K749" s="2" t="s">
        <v>74</v>
      </c>
      <c r="M749" t="s">
        <v>1134</v>
      </c>
      <c r="O749" t="s">
        <v>128</v>
      </c>
      <c r="P749" s="19" t="s">
        <v>760</v>
      </c>
      <c r="Q749" s="19" t="s">
        <v>26</v>
      </c>
      <c r="R749" s="19" t="s">
        <v>129</v>
      </c>
      <c r="U749" s="19" t="s">
        <v>129</v>
      </c>
      <c r="W749" s="20">
        <v>3</v>
      </c>
      <c r="X749" s="65" t="s">
        <v>504</v>
      </c>
      <c r="AB749" t="s">
        <v>119</v>
      </c>
      <c r="AC749" t="s">
        <v>976</v>
      </c>
      <c r="AD749" s="2" t="s">
        <v>121</v>
      </c>
      <c r="AE749" s="83" t="str">
        <f>IF(LEN('List chi tiet'!$B$2)=0,"",'List chi tiet'!$B$2)</f>
        <v>10626-051 DG SÂN VẬN ĐỘNG HÙNG VƯƠNG</v>
      </c>
    </row>
    <row r="750" spans="1:31" hidden="1" x14ac:dyDescent="0.25">
      <c r="A750" s="2">
        <v>207</v>
      </c>
      <c r="B750" t="s">
        <v>977</v>
      </c>
      <c r="C750">
        <v>30</v>
      </c>
      <c r="D750">
        <v>723</v>
      </c>
      <c r="E750">
        <v>752</v>
      </c>
      <c r="F750" t="s">
        <v>114</v>
      </c>
      <c r="G750" s="2" t="s">
        <v>485</v>
      </c>
      <c r="H750">
        <v>1</v>
      </c>
      <c r="I750">
        <v>86.49</v>
      </c>
      <c r="J750" s="2" t="s">
        <v>502</v>
      </c>
      <c r="K750" s="2" t="s">
        <v>74</v>
      </c>
      <c r="M750" t="s">
        <v>1134</v>
      </c>
      <c r="O750" t="s">
        <v>128</v>
      </c>
      <c r="P750" s="19" t="s">
        <v>760</v>
      </c>
      <c r="Q750" s="19" t="s">
        <v>26</v>
      </c>
      <c r="R750" s="19" t="s">
        <v>129</v>
      </c>
      <c r="U750" s="19" t="s">
        <v>129</v>
      </c>
      <c r="W750" s="20">
        <v>3</v>
      </c>
      <c r="X750" s="65" t="s">
        <v>504</v>
      </c>
      <c r="AB750" t="s">
        <v>119</v>
      </c>
      <c r="AC750" t="s">
        <v>976</v>
      </c>
      <c r="AD750" s="2" t="s">
        <v>121</v>
      </c>
      <c r="AE750" s="83" t="str">
        <f>IF(LEN('List chi tiet'!$B$2)=0,"",'List chi tiet'!$B$2)</f>
        <v>10626-051 DG SÂN VẬN ĐỘNG HÙNG VƯƠNG</v>
      </c>
    </row>
    <row r="751" spans="1:31" hidden="1" x14ac:dyDescent="0.25">
      <c r="A751" s="2">
        <v>208</v>
      </c>
      <c r="B751" t="s">
        <v>978</v>
      </c>
      <c r="C751">
        <v>30</v>
      </c>
      <c r="D751">
        <v>503</v>
      </c>
      <c r="E751">
        <v>688</v>
      </c>
      <c r="F751" t="s">
        <v>114</v>
      </c>
      <c r="G751" s="2" t="s">
        <v>485</v>
      </c>
      <c r="H751">
        <v>2</v>
      </c>
      <c r="I751">
        <v>138.78</v>
      </c>
      <c r="J751" s="2" t="s">
        <v>502</v>
      </c>
      <c r="K751" s="2" t="s">
        <v>74</v>
      </c>
      <c r="M751" t="s">
        <v>1134</v>
      </c>
      <c r="O751" t="s">
        <v>128</v>
      </c>
      <c r="P751" s="19" t="s">
        <v>760</v>
      </c>
      <c r="Q751" s="19" t="s">
        <v>26</v>
      </c>
      <c r="R751" s="19" t="s">
        <v>129</v>
      </c>
      <c r="U751" s="19" t="s">
        <v>129</v>
      </c>
      <c r="W751" s="20">
        <v>3</v>
      </c>
      <c r="X751" s="65" t="s">
        <v>504</v>
      </c>
      <c r="AB751" t="s">
        <v>119</v>
      </c>
      <c r="AC751" t="s">
        <v>976</v>
      </c>
      <c r="AD751" s="2" t="s">
        <v>121</v>
      </c>
      <c r="AE751" s="83" t="str">
        <f>IF(LEN('List chi tiet'!$B$2)=0,"",'List chi tiet'!$B$2)</f>
        <v>10626-051 DG SÂN VẬN ĐỘNG HÙNG VƯƠNG</v>
      </c>
    </row>
    <row r="752" spans="1:31" hidden="1" x14ac:dyDescent="0.25">
      <c r="A752" s="2">
        <v>209</v>
      </c>
      <c r="B752" t="s">
        <v>979</v>
      </c>
      <c r="C752">
        <v>30</v>
      </c>
      <c r="D752">
        <v>503</v>
      </c>
      <c r="E752">
        <v>690</v>
      </c>
      <c r="F752" t="s">
        <v>114</v>
      </c>
      <c r="G752" s="2" t="s">
        <v>485</v>
      </c>
      <c r="H752">
        <v>2</v>
      </c>
      <c r="I752">
        <v>139.4</v>
      </c>
      <c r="J752" s="2" t="s">
        <v>502</v>
      </c>
      <c r="K752" s="2" t="s">
        <v>74</v>
      </c>
      <c r="M752" t="s">
        <v>1134</v>
      </c>
      <c r="O752" t="s">
        <v>128</v>
      </c>
      <c r="P752" s="19" t="s">
        <v>760</v>
      </c>
      <c r="Q752" s="19" t="s">
        <v>26</v>
      </c>
      <c r="R752" s="19" t="s">
        <v>129</v>
      </c>
      <c r="U752" s="19" t="s">
        <v>129</v>
      </c>
      <c r="W752" s="20">
        <v>3</v>
      </c>
      <c r="X752" s="65" t="s">
        <v>504</v>
      </c>
      <c r="AB752" t="s">
        <v>119</v>
      </c>
      <c r="AC752" t="s">
        <v>976</v>
      </c>
      <c r="AD752" s="2" t="s">
        <v>121</v>
      </c>
      <c r="AE752" s="83" t="str">
        <f>IF(LEN('List chi tiet'!$B$2)=0,"",'List chi tiet'!$B$2)</f>
        <v>10626-051 DG SÂN VẬN ĐỘNG HÙNG VƯƠNG</v>
      </c>
    </row>
    <row r="753" spans="1:31" hidden="1" x14ac:dyDescent="0.25">
      <c r="A753" s="2">
        <v>210</v>
      </c>
      <c r="B753" t="s">
        <v>980</v>
      </c>
      <c r="C753">
        <v>30</v>
      </c>
      <c r="D753">
        <v>723</v>
      </c>
      <c r="E753">
        <v>752</v>
      </c>
      <c r="F753" t="s">
        <v>114</v>
      </c>
      <c r="G753" s="2" t="s">
        <v>485</v>
      </c>
      <c r="H753">
        <v>2</v>
      </c>
      <c r="I753">
        <v>172.98</v>
      </c>
      <c r="J753" s="2" t="s">
        <v>502</v>
      </c>
      <c r="K753" s="2" t="s">
        <v>74</v>
      </c>
      <c r="M753" t="s">
        <v>1134</v>
      </c>
      <c r="O753" t="s">
        <v>128</v>
      </c>
      <c r="P753" s="19" t="s">
        <v>760</v>
      </c>
      <c r="Q753" s="19" t="s">
        <v>26</v>
      </c>
      <c r="R753" s="19" t="s">
        <v>129</v>
      </c>
      <c r="U753" s="19" t="s">
        <v>129</v>
      </c>
      <c r="W753" s="20">
        <v>3</v>
      </c>
      <c r="X753" s="65" t="s">
        <v>504</v>
      </c>
      <c r="AB753" t="s">
        <v>119</v>
      </c>
      <c r="AC753" t="s">
        <v>976</v>
      </c>
      <c r="AD753" s="2" t="s">
        <v>121</v>
      </c>
      <c r="AE753" s="83" t="str">
        <f>IF(LEN('List chi tiet'!$B$2)=0,"",'List chi tiet'!$B$2)</f>
        <v>10626-051 DG SÂN VẬN ĐỘNG HÙNG VƯƠNG</v>
      </c>
    </row>
    <row r="754" spans="1:31" hidden="1" x14ac:dyDescent="0.25">
      <c r="A754" s="2">
        <v>211</v>
      </c>
      <c r="B754" t="s">
        <v>981</v>
      </c>
      <c r="C754">
        <v>30</v>
      </c>
      <c r="D754">
        <v>663</v>
      </c>
      <c r="E754">
        <v>790</v>
      </c>
      <c r="F754" t="s">
        <v>114</v>
      </c>
      <c r="G754" s="2" t="s">
        <v>485</v>
      </c>
      <c r="H754">
        <v>1</v>
      </c>
      <c r="I754">
        <v>82.19</v>
      </c>
      <c r="J754" s="2" t="s">
        <v>502</v>
      </c>
      <c r="K754" s="2" t="s">
        <v>74</v>
      </c>
      <c r="M754" t="s">
        <v>1134</v>
      </c>
      <c r="O754" t="s">
        <v>128</v>
      </c>
      <c r="P754" s="19" t="s">
        <v>760</v>
      </c>
      <c r="Q754" s="19" t="s">
        <v>26</v>
      </c>
      <c r="R754" s="19" t="s">
        <v>129</v>
      </c>
      <c r="U754" s="19" t="s">
        <v>129</v>
      </c>
      <c r="W754" s="20">
        <v>3</v>
      </c>
      <c r="X754" s="65" t="s">
        <v>504</v>
      </c>
      <c r="AB754" t="s">
        <v>119</v>
      </c>
      <c r="AC754" t="s">
        <v>976</v>
      </c>
      <c r="AD754" s="2" t="s">
        <v>121</v>
      </c>
      <c r="AE754" s="83" t="str">
        <f>IF(LEN('List chi tiet'!$B$2)=0,"",'List chi tiet'!$B$2)</f>
        <v>10626-051 DG SÂN VẬN ĐỘNG HÙNG VƯƠNG</v>
      </c>
    </row>
    <row r="755" spans="1:31" hidden="1" x14ac:dyDescent="0.25">
      <c r="A755" s="2">
        <v>212</v>
      </c>
      <c r="B755" t="s">
        <v>983</v>
      </c>
      <c r="C755">
        <v>30</v>
      </c>
      <c r="D755">
        <v>723</v>
      </c>
      <c r="E755">
        <v>752</v>
      </c>
      <c r="F755" t="s">
        <v>114</v>
      </c>
      <c r="G755" s="2" t="s">
        <v>485</v>
      </c>
      <c r="H755">
        <v>1</v>
      </c>
      <c r="I755">
        <v>86.49</v>
      </c>
      <c r="J755" s="2" t="s">
        <v>502</v>
      </c>
      <c r="K755" s="2" t="s">
        <v>74</v>
      </c>
      <c r="M755" t="s">
        <v>1134</v>
      </c>
      <c r="O755" t="s">
        <v>128</v>
      </c>
      <c r="P755" s="19" t="s">
        <v>760</v>
      </c>
      <c r="Q755" s="19" t="s">
        <v>26</v>
      </c>
      <c r="R755" s="19" t="s">
        <v>129</v>
      </c>
      <c r="U755" s="19" t="s">
        <v>129</v>
      </c>
      <c r="W755" s="20">
        <v>3</v>
      </c>
      <c r="X755" s="65" t="s">
        <v>504</v>
      </c>
      <c r="AB755" t="s">
        <v>119</v>
      </c>
      <c r="AC755" t="s">
        <v>976</v>
      </c>
      <c r="AD755" s="2" t="s">
        <v>121</v>
      </c>
      <c r="AE755" s="83" t="str">
        <f>IF(LEN('List chi tiet'!$B$2)=0,"",'List chi tiet'!$B$2)</f>
        <v>10626-051 DG SÂN VẬN ĐỘNG HÙNG VƯƠNG</v>
      </c>
    </row>
    <row r="756" spans="1:31" hidden="1" x14ac:dyDescent="0.25">
      <c r="A756" s="2">
        <v>213</v>
      </c>
      <c r="B756" t="s">
        <v>984</v>
      </c>
      <c r="C756">
        <v>30</v>
      </c>
      <c r="D756">
        <v>663</v>
      </c>
      <c r="E756">
        <v>790</v>
      </c>
      <c r="F756" t="s">
        <v>114</v>
      </c>
      <c r="G756" s="2" t="s">
        <v>485</v>
      </c>
      <c r="H756">
        <v>1</v>
      </c>
      <c r="I756">
        <v>82.19</v>
      </c>
      <c r="J756" s="2" t="s">
        <v>502</v>
      </c>
      <c r="K756" s="2" t="s">
        <v>74</v>
      </c>
      <c r="M756" t="s">
        <v>1134</v>
      </c>
      <c r="O756" t="s">
        <v>128</v>
      </c>
      <c r="P756" s="19" t="s">
        <v>760</v>
      </c>
      <c r="Q756" s="19" t="s">
        <v>26</v>
      </c>
      <c r="R756" s="19" t="s">
        <v>129</v>
      </c>
      <c r="U756" s="19" t="s">
        <v>129</v>
      </c>
      <c r="W756" s="20">
        <v>3</v>
      </c>
      <c r="X756" s="65" t="s">
        <v>504</v>
      </c>
      <c r="AB756" t="s">
        <v>119</v>
      </c>
      <c r="AC756" t="s">
        <v>976</v>
      </c>
      <c r="AD756" s="2" t="s">
        <v>121</v>
      </c>
      <c r="AE756" s="83" t="str">
        <f>IF(LEN('List chi tiet'!$B$2)=0,"",'List chi tiet'!$B$2)</f>
        <v>10626-051 DG SÂN VẬN ĐỘNG HÙNG VƯƠNG</v>
      </c>
    </row>
    <row r="757" spans="1:31" hidden="1" x14ac:dyDescent="0.25">
      <c r="A757" s="2">
        <v>214</v>
      </c>
      <c r="B757" t="s">
        <v>985</v>
      </c>
      <c r="C757">
        <v>30</v>
      </c>
      <c r="D757">
        <v>663</v>
      </c>
      <c r="E757">
        <v>790</v>
      </c>
      <c r="F757" t="s">
        <v>114</v>
      </c>
      <c r="G757" s="2" t="s">
        <v>485</v>
      </c>
      <c r="H757">
        <v>1</v>
      </c>
      <c r="I757">
        <v>82.19</v>
      </c>
      <c r="J757" s="2" t="s">
        <v>502</v>
      </c>
      <c r="K757" s="2" t="s">
        <v>74</v>
      </c>
      <c r="M757" t="s">
        <v>1134</v>
      </c>
      <c r="O757" t="s">
        <v>128</v>
      </c>
      <c r="P757" s="19" t="s">
        <v>760</v>
      </c>
      <c r="Q757" s="19" t="s">
        <v>26</v>
      </c>
      <c r="R757" s="19" t="s">
        <v>129</v>
      </c>
      <c r="U757" s="19" t="s">
        <v>129</v>
      </c>
      <c r="W757" s="20">
        <v>3</v>
      </c>
      <c r="X757" s="65" t="s">
        <v>504</v>
      </c>
      <c r="AB757" t="s">
        <v>119</v>
      </c>
      <c r="AC757" t="s">
        <v>976</v>
      </c>
      <c r="AD757" s="2" t="s">
        <v>121</v>
      </c>
      <c r="AE757" s="83" t="str">
        <f>IF(LEN('List chi tiet'!$B$2)=0,"",'List chi tiet'!$B$2)</f>
        <v>10626-051 DG SÂN VẬN ĐỘNG HÙNG VƯƠNG</v>
      </c>
    </row>
    <row r="758" spans="1:31" hidden="1" x14ac:dyDescent="0.25">
      <c r="A758" s="2">
        <v>215</v>
      </c>
      <c r="B758" t="s">
        <v>986</v>
      </c>
      <c r="C758">
        <v>30</v>
      </c>
      <c r="D758">
        <v>663</v>
      </c>
      <c r="E758">
        <v>790</v>
      </c>
      <c r="F758" t="s">
        <v>114</v>
      </c>
      <c r="G758" s="2" t="s">
        <v>485</v>
      </c>
      <c r="H758">
        <v>1</v>
      </c>
      <c r="I758">
        <v>82.19</v>
      </c>
      <c r="J758" s="2" t="s">
        <v>502</v>
      </c>
      <c r="K758" s="2" t="s">
        <v>74</v>
      </c>
      <c r="M758" t="s">
        <v>1134</v>
      </c>
      <c r="O758" t="s">
        <v>128</v>
      </c>
      <c r="P758" s="19" t="s">
        <v>760</v>
      </c>
      <c r="Q758" s="19" t="s">
        <v>26</v>
      </c>
      <c r="R758" s="19" t="s">
        <v>129</v>
      </c>
      <c r="U758" s="19" t="s">
        <v>129</v>
      </c>
      <c r="W758" s="20">
        <v>3</v>
      </c>
      <c r="X758" s="65" t="s">
        <v>504</v>
      </c>
      <c r="AB758" t="s">
        <v>119</v>
      </c>
      <c r="AC758" t="s">
        <v>976</v>
      </c>
      <c r="AD758" s="2" t="s">
        <v>121</v>
      </c>
      <c r="AE758" s="83" t="str">
        <f>IF(LEN('List chi tiet'!$B$2)=0,"",'List chi tiet'!$B$2)</f>
        <v>10626-051 DG SÂN VẬN ĐỘNG HÙNG VƯƠNG</v>
      </c>
    </row>
    <row r="759" spans="1:31" hidden="1" x14ac:dyDescent="0.25">
      <c r="A759" s="2">
        <v>216</v>
      </c>
      <c r="B759" t="s">
        <v>987</v>
      </c>
      <c r="C759">
        <v>30</v>
      </c>
      <c r="D759">
        <v>503</v>
      </c>
      <c r="E759">
        <v>685</v>
      </c>
      <c r="F759" t="s">
        <v>114</v>
      </c>
      <c r="G759" s="2" t="s">
        <v>485</v>
      </c>
      <c r="H759">
        <v>2</v>
      </c>
      <c r="I759">
        <v>138.16999999999999</v>
      </c>
      <c r="J759" s="2" t="s">
        <v>502</v>
      </c>
      <c r="K759" s="2" t="s">
        <v>74</v>
      </c>
      <c r="M759" t="s">
        <v>1134</v>
      </c>
      <c r="O759" t="s">
        <v>128</v>
      </c>
      <c r="P759" s="19" t="s">
        <v>760</v>
      </c>
      <c r="Q759" s="19" t="s">
        <v>26</v>
      </c>
      <c r="R759" s="19" t="s">
        <v>129</v>
      </c>
      <c r="U759" s="19" t="s">
        <v>129</v>
      </c>
      <c r="W759" s="20">
        <v>3</v>
      </c>
      <c r="X759" s="65" t="s">
        <v>504</v>
      </c>
      <c r="AB759" t="s">
        <v>119</v>
      </c>
      <c r="AC759" t="s">
        <v>976</v>
      </c>
      <c r="AD759" s="2" t="s">
        <v>121</v>
      </c>
      <c r="AE759" s="83" t="str">
        <f>IF(LEN('List chi tiet'!$B$2)=0,"",'List chi tiet'!$B$2)</f>
        <v>10626-051 DG SÂN VẬN ĐỘNG HÙNG VƯƠNG</v>
      </c>
    </row>
    <row r="760" spans="1:31" hidden="1" x14ac:dyDescent="0.25">
      <c r="A760" s="2">
        <v>217</v>
      </c>
      <c r="B760" t="s">
        <v>989</v>
      </c>
      <c r="C760">
        <v>30</v>
      </c>
      <c r="D760">
        <v>503</v>
      </c>
      <c r="E760">
        <v>685</v>
      </c>
      <c r="F760" t="s">
        <v>114</v>
      </c>
      <c r="G760" s="2" t="s">
        <v>485</v>
      </c>
      <c r="H760">
        <v>2</v>
      </c>
      <c r="I760">
        <v>138.16999999999999</v>
      </c>
      <c r="J760" s="2" t="s">
        <v>502</v>
      </c>
      <c r="K760" s="2" t="s">
        <v>74</v>
      </c>
      <c r="M760" t="s">
        <v>1134</v>
      </c>
      <c r="O760" t="s">
        <v>128</v>
      </c>
      <c r="P760" s="19" t="s">
        <v>760</v>
      </c>
      <c r="Q760" s="19" t="s">
        <v>26</v>
      </c>
      <c r="R760" s="19" t="s">
        <v>129</v>
      </c>
      <c r="U760" s="19" t="s">
        <v>129</v>
      </c>
      <c r="W760" s="20">
        <v>3</v>
      </c>
      <c r="X760" s="65" t="s">
        <v>504</v>
      </c>
      <c r="AB760" t="s">
        <v>119</v>
      </c>
      <c r="AC760" t="s">
        <v>976</v>
      </c>
      <c r="AD760" s="2" t="s">
        <v>121</v>
      </c>
      <c r="AE760" s="83" t="str">
        <f>IF(LEN('List chi tiet'!$B$2)=0,"",'List chi tiet'!$B$2)</f>
        <v>10626-051 DG SÂN VẬN ĐỘNG HÙNG VƯƠNG</v>
      </c>
    </row>
    <row r="761" spans="1:31" hidden="1" x14ac:dyDescent="0.25">
      <c r="A761" s="2">
        <v>218</v>
      </c>
      <c r="B761" t="s">
        <v>990</v>
      </c>
      <c r="C761">
        <v>30</v>
      </c>
      <c r="D761">
        <v>503</v>
      </c>
      <c r="E761">
        <v>688</v>
      </c>
      <c r="F761" t="s">
        <v>114</v>
      </c>
      <c r="G761" s="2" t="s">
        <v>485</v>
      </c>
      <c r="H761">
        <v>2</v>
      </c>
      <c r="I761">
        <v>138.78</v>
      </c>
      <c r="J761" s="2" t="s">
        <v>502</v>
      </c>
      <c r="K761" s="2" t="s">
        <v>74</v>
      </c>
      <c r="M761" t="s">
        <v>1134</v>
      </c>
      <c r="O761" t="s">
        <v>128</v>
      </c>
      <c r="P761" s="19" t="s">
        <v>760</v>
      </c>
      <c r="Q761" s="19" t="s">
        <v>26</v>
      </c>
      <c r="R761" s="19" t="s">
        <v>129</v>
      </c>
      <c r="U761" s="19" t="s">
        <v>129</v>
      </c>
      <c r="W761" s="20">
        <v>3</v>
      </c>
      <c r="X761" s="65" t="s">
        <v>504</v>
      </c>
      <c r="AB761" t="s">
        <v>119</v>
      </c>
      <c r="AC761" t="s">
        <v>976</v>
      </c>
      <c r="AD761" s="2" t="s">
        <v>121</v>
      </c>
      <c r="AE761" s="83" t="str">
        <f>IF(LEN('List chi tiet'!$B$2)=0,"",'List chi tiet'!$B$2)</f>
        <v>10626-051 DG SÂN VẬN ĐỘNG HÙNG VƯƠNG</v>
      </c>
    </row>
    <row r="762" spans="1:31" hidden="1" x14ac:dyDescent="0.25">
      <c r="A762" s="2">
        <v>219</v>
      </c>
      <c r="B762" t="s">
        <v>991</v>
      </c>
      <c r="C762">
        <v>30</v>
      </c>
      <c r="D762">
        <v>503</v>
      </c>
      <c r="E762">
        <v>685</v>
      </c>
      <c r="F762" t="s">
        <v>114</v>
      </c>
      <c r="G762" s="2" t="s">
        <v>485</v>
      </c>
      <c r="H762">
        <v>1</v>
      </c>
      <c r="I762">
        <v>69.08</v>
      </c>
      <c r="J762" s="2" t="s">
        <v>502</v>
      </c>
      <c r="K762" s="2" t="s">
        <v>74</v>
      </c>
      <c r="M762" t="s">
        <v>1134</v>
      </c>
      <c r="O762" t="s">
        <v>128</v>
      </c>
      <c r="P762" s="19" t="s">
        <v>760</v>
      </c>
      <c r="Q762" s="19" t="s">
        <v>26</v>
      </c>
      <c r="R762" s="19" t="s">
        <v>129</v>
      </c>
      <c r="U762" s="19" t="s">
        <v>129</v>
      </c>
      <c r="W762" s="20">
        <v>3</v>
      </c>
      <c r="X762" s="65" t="s">
        <v>504</v>
      </c>
      <c r="AB762" t="s">
        <v>119</v>
      </c>
      <c r="AC762" t="s">
        <v>976</v>
      </c>
      <c r="AD762" s="2" t="s">
        <v>121</v>
      </c>
      <c r="AE762" s="83" t="str">
        <f>IF(LEN('List chi tiet'!$B$2)=0,"",'List chi tiet'!$B$2)</f>
        <v>10626-051 DG SÂN VẬN ĐỘNG HÙNG VƯƠNG</v>
      </c>
    </row>
    <row r="763" spans="1:31" hidden="1" x14ac:dyDescent="0.25">
      <c r="A763" s="2">
        <v>220</v>
      </c>
      <c r="B763" t="s">
        <v>992</v>
      </c>
      <c r="C763">
        <v>30</v>
      </c>
      <c r="D763">
        <v>693</v>
      </c>
      <c r="E763">
        <v>773</v>
      </c>
      <c r="F763" t="s">
        <v>114</v>
      </c>
      <c r="G763" s="2" t="s">
        <v>485</v>
      </c>
      <c r="H763">
        <v>1</v>
      </c>
      <c r="I763">
        <v>84.67</v>
      </c>
      <c r="J763" s="2" t="s">
        <v>502</v>
      </c>
      <c r="K763" s="2" t="s">
        <v>74</v>
      </c>
      <c r="M763" t="s">
        <v>1134</v>
      </c>
      <c r="O763" t="s">
        <v>128</v>
      </c>
      <c r="P763" s="19" t="s">
        <v>760</v>
      </c>
      <c r="Q763" s="19" t="s">
        <v>26</v>
      </c>
      <c r="R763" s="19" t="s">
        <v>129</v>
      </c>
      <c r="U763" s="19" t="s">
        <v>129</v>
      </c>
      <c r="W763" s="20">
        <v>3</v>
      </c>
      <c r="X763" s="65" t="s">
        <v>504</v>
      </c>
      <c r="AB763" t="s">
        <v>119</v>
      </c>
      <c r="AC763" t="s">
        <v>976</v>
      </c>
      <c r="AD763" s="2" t="s">
        <v>121</v>
      </c>
      <c r="AE763" s="83" t="str">
        <f>IF(LEN('List chi tiet'!$B$2)=0,"",'List chi tiet'!$B$2)</f>
        <v>10626-051 DG SÂN VẬN ĐỘNG HÙNG VƯƠNG</v>
      </c>
    </row>
    <row r="764" spans="1:31" hidden="1" x14ac:dyDescent="0.25">
      <c r="A764" s="2">
        <v>221</v>
      </c>
      <c r="B764" t="s">
        <v>994</v>
      </c>
      <c r="C764">
        <v>30</v>
      </c>
      <c r="D764">
        <v>503</v>
      </c>
      <c r="E764">
        <v>688</v>
      </c>
      <c r="F764" t="s">
        <v>114</v>
      </c>
      <c r="G764" s="2" t="s">
        <v>485</v>
      </c>
      <c r="H764">
        <v>4</v>
      </c>
      <c r="I764">
        <v>277.56</v>
      </c>
      <c r="J764" s="2" t="s">
        <v>502</v>
      </c>
      <c r="K764" s="2" t="s">
        <v>74</v>
      </c>
      <c r="M764" t="s">
        <v>1134</v>
      </c>
      <c r="O764" t="s">
        <v>128</v>
      </c>
      <c r="P764" s="19" t="s">
        <v>760</v>
      </c>
      <c r="Q764" s="19" t="s">
        <v>26</v>
      </c>
      <c r="R764" s="19" t="s">
        <v>129</v>
      </c>
      <c r="U764" s="19" t="s">
        <v>129</v>
      </c>
      <c r="W764" s="20">
        <v>3</v>
      </c>
      <c r="X764" s="65" t="s">
        <v>504</v>
      </c>
      <c r="AB764" t="s">
        <v>119</v>
      </c>
      <c r="AC764" t="s">
        <v>976</v>
      </c>
      <c r="AD764" s="2" t="s">
        <v>121</v>
      </c>
      <c r="AE764" s="83" t="str">
        <f>IF(LEN('List chi tiet'!$B$2)=0,"",'List chi tiet'!$B$2)</f>
        <v>10626-051 DG SÂN VẬN ĐỘNG HÙNG VƯƠNG</v>
      </c>
    </row>
    <row r="765" spans="1:31" hidden="1" x14ac:dyDescent="0.25">
      <c r="A765" s="2">
        <v>222</v>
      </c>
      <c r="B765" t="s">
        <v>995</v>
      </c>
      <c r="C765">
        <v>30</v>
      </c>
      <c r="D765">
        <v>693</v>
      </c>
      <c r="E765">
        <v>773</v>
      </c>
      <c r="F765" t="s">
        <v>114</v>
      </c>
      <c r="G765" s="2" t="s">
        <v>485</v>
      </c>
      <c r="H765">
        <v>1</v>
      </c>
      <c r="I765">
        <v>84.67</v>
      </c>
      <c r="J765" s="2" t="s">
        <v>502</v>
      </c>
      <c r="K765" s="2" t="s">
        <v>74</v>
      </c>
      <c r="M765" t="s">
        <v>1134</v>
      </c>
      <c r="O765" t="s">
        <v>128</v>
      </c>
      <c r="P765" s="19" t="s">
        <v>760</v>
      </c>
      <c r="Q765" s="19" t="s">
        <v>26</v>
      </c>
      <c r="R765" s="19" t="s">
        <v>129</v>
      </c>
      <c r="U765" s="19" t="s">
        <v>129</v>
      </c>
      <c r="W765" s="20">
        <v>3</v>
      </c>
      <c r="X765" s="65" t="s">
        <v>504</v>
      </c>
      <c r="AB765" t="s">
        <v>119</v>
      </c>
      <c r="AC765" t="s">
        <v>976</v>
      </c>
      <c r="AD765" s="2" t="s">
        <v>121</v>
      </c>
      <c r="AE765" s="83" t="str">
        <f>IF(LEN('List chi tiet'!$B$2)=0,"",'List chi tiet'!$B$2)</f>
        <v>10626-051 DG SÂN VẬN ĐỘNG HÙNG VƯƠNG</v>
      </c>
    </row>
    <row r="766" spans="1:31" hidden="1" x14ac:dyDescent="0.25">
      <c r="A766" s="2">
        <v>223</v>
      </c>
      <c r="B766" t="s">
        <v>996</v>
      </c>
      <c r="C766">
        <v>30</v>
      </c>
      <c r="D766">
        <v>503</v>
      </c>
      <c r="E766">
        <v>688</v>
      </c>
      <c r="F766" t="s">
        <v>114</v>
      </c>
      <c r="G766" s="2" t="s">
        <v>485</v>
      </c>
      <c r="H766">
        <v>1</v>
      </c>
      <c r="I766">
        <v>69.39</v>
      </c>
      <c r="J766" s="2" t="s">
        <v>502</v>
      </c>
      <c r="K766" s="2" t="s">
        <v>74</v>
      </c>
      <c r="M766" t="s">
        <v>1134</v>
      </c>
      <c r="O766" t="s">
        <v>128</v>
      </c>
      <c r="P766" s="19" t="s">
        <v>760</v>
      </c>
      <c r="Q766" s="19" t="s">
        <v>26</v>
      </c>
      <c r="R766" s="19" t="s">
        <v>129</v>
      </c>
      <c r="U766" s="19" t="s">
        <v>129</v>
      </c>
      <c r="W766" s="20">
        <v>3</v>
      </c>
      <c r="X766" s="65" t="s">
        <v>504</v>
      </c>
      <c r="AB766" t="s">
        <v>119</v>
      </c>
      <c r="AC766" t="s">
        <v>976</v>
      </c>
      <c r="AD766" s="2" t="s">
        <v>121</v>
      </c>
      <c r="AE766" s="83" t="str">
        <f>IF(LEN('List chi tiet'!$B$2)=0,"",'List chi tiet'!$B$2)</f>
        <v>10626-051 DG SÂN VẬN ĐỘNG HÙNG VƯƠNG</v>
      </c>
    </row>
    <row r="767" spans="1:31" hidden="1" x14ac:dyDescent="0.25">
      <c r="A767" s="2">
        <v>224</v>
      </c>
      <c r="B767" t="s">
        <v>997</v>
      </c>
      <c r="C767">
        <v>30</v>
      </c>
      <c r="D767">
        <v>503</v>
      </c>
      <c r="E767">
        <v>685</v>
      </c>
      <c r="F767" t="s">
        <v>114</v>
      </c>
      <c r="G767" s="2" t="s">
        <v>485</v>
      </c>
      <c r="H767">
        <v>2</v>
      </c>
      <c r="I767">
        <v>138.16999999999999</v>
      </c>
      <c r="J767" s="2" t="s">
        <v>502</v>
      </c>
      <c r="K767" s="2" t="s">
        <v>74</v>
      </c>
      <c r="M767" t="s">
        <v>1134</v>
      </c>
      <c r="O767" t="s">
        <v>128</v>
      </c>
      <c r="P767" s="19" t="s">
        <v>760</v>
      </c>
      <c r="Q767" s="19" t="s">
        <v>26</v>
      </c>
      <c r="R767" s="19" t="s">
        <v>129</v>
      </c>
      <c r="U767" s="19" t="s">
        <v>129</v>
      </c>
      <c r="W767" s="20">
        <v>3</v>
      </c>
      <c r="X767" s="65" t="s">
        <v>504</v>
      </c>
      <c r="AB767" t="s">
        <v>119</v>
      </c>
      <c r="AC767" t="s">
        <v>976</v>
      </c>
      <c r="AD767" s="2" t="s">
        <v>121</v>
      </c>
      <c r="AE767" s="83" t="str">
        <f>IF(LEN('List chi tiet'!$B$2)=0,"",'List chi tiet'!$B$2)</f>
        <v>10626-051 DG SÂN VẬN ĐỘNG HÙNG VƯƠNG</v>
      </c>
    </row>
    <row r="768" spans="1:31" hidden="1" x14ac:dyDescent="0.25">
      <c r="A768" s="2">
        <v>225</v>
      </c>
      <c r="B768" t="s">
        <v>998</v>
      </c>
      <c r="C768">
        <v>30</v>
      </c>
      <c r="D768">
        <v>723</v>
      </c>
      <c r="E768">
        <v>752</v>
      </c>
      <c r="F768" t="s">
        <v>114</v>
      </c>
      <c r="G768" s="2" t="s">
        <v>485</v>
      </c>
      <c r="H768">
        <v>1</v>
      </c>
      <c r="I768">
        <v>86.49</v>
      </c>
      <c r="J768" s="2" t="s">
        <v>502</v>
      </c>
      <c r="K768" s="2" t="s">
        <v>74</v>
      </c>
      <c r="M768" t="s">
        <v>1134</v>
      </c>
      <c r="O768" t="s">
        <v>128</v>
      </c>
      <c r="P768" s="19" t="s">
        <v>760</v>
      </c>
      <c r="Q768" s="19" t="s">
        <v>26</v>
      </c>
      <c r="R768" s="19" t="s">
        <v>129</v>
      </c>
      <c r="U768" s="19" t="s">
        <v>129</v>
      </c>
      <c r="W768" s="20">
        <v>3</v>
      </c>
      <c r="X768" s="65" t="s">
        <v>504</v>
      </c>
      <c r="AB768" t="s">
        <v>119</v>
      </c>
      <c r="AC768" t="s">
        <v>976</v>
      </c>
      <c r="AD768" s="2" t="s">
        <v>121</v>
      </c>
      <c r="AE768" s="83" t="str">
        <f>IF(LEN('List chi tiet'!$B$2)=0,"",'List chi tiet'!$B$2)</f>
        <v>10626-051 DG SÂN VẬN ĐỘNG HÙNG VƯƠNG</v>
      </c>
    </row>
    <row r="769" spans="1:31" hidden="1" x14ac:dyDescent="0.25">
      <c r="A769" s="2">
        <v>226</v>
      </c>
      <c r="B769" t="s">
        <v>999</v>
      </c>
      <c r="C769">
        <v>30</v>
      </c>
      <c r="D769">
        <v>503</v>
      </c>
      <c r="E769">
        <v>688</v>
      </c>
      <c r="F769" t="s">
        <v>114</v>
      </c>
      <c r="G769" s="2" t="s">
        <v>485</v>
      </c>
      <c r="H769">
        <v>1</v>
      </c>
      <c r="I769">
        <v>69.39</v>
      </c>
      <c r="J769" s="2" t="s">
        <v>502</v>
      </c>
      <c r="K769" s="2" t="s">
        <v>74</v>
      </c>
      <c r="M769" t="s">
        <v>1134</v>
      </c>
      <c r="O769" t="s">
        <v>128</v>
      </c>
      <c r="P769" s="19" t="s">
        <v>760</v>
      </c>
      <c r="Q769" s="19" t="s">
        <v>26</v>
      </c>
      <c r="R769" s="19" t="s">
        <v>129</v>
      </c>
      <c r="U769" s="19" t="s">
        <v>129</v>
      </c>
      <c r="W769" s="20">
        <v>3</v>
      </c>
      <c r="X769" s="65" t="s">
        <v>504</v>
      </c>
      <c r="AB769" t="s">
        <v>119</v>
      </c>
      <c r="AC769" t="s">
        <v>976</v>
      </c>
      <c r="AD769" s="2" t="s">
        <v>121</v>
      </c>
      <c r="AE769" s="83" t="str">
        <f>IF(LEN('List chi tiet'!$B$2)=0,"",'List chi tiet'!$B$2)</f>
        <v>10626-051 DG SÂN VẬN ĐỘNG HÙNG VƯƠNG</v>
      </c>
    </row>
    <row r="770" spans="1:31" hidden="1" x14ac:dyDescent="0.25">
      <c r="A770" s="2">
        <v>227</v>
      </c>
      <c r="B770" t="s">
        <v>1000</v>
      </c>
      <c r="C770">
        <v>30</v>
      </c>
      <c r="D770">
        <v>503</v>
      </c>
      <c r="E770">
        <v>685</v>
      </c>
      <c r="F770" t="s">
        <v>114</v>
      </c>
      <c r="G770" s="2" t="s">
        <v>485</v>
      </c>
      <c r="H770">
        <v>2</v>
      </c>
      <c r="I770">
        <v>138.16999999999999</v>
      </c>
      <c r="J770" s="2" t="s">
        <v>502</v>
      </c>
      <c r="K770" s="2" t="s">
        <v>74</v>
      </c>
      <c r="M770" t="s">
        <v>1134</v>
      </c>
      <c r="O770" t="s">
        <v>128</v>
      </c>
      <c r="P770" s="19" t="s">
        <v>760</v>
      </c>
      <c r="Q770" s="19" t="s">
        <v>26</v>
      </c>
      <c r="R770" s="19" t="s">
        <v>129</v>
      </c>
      <c r="U770" s="19" t="s">
        <v>129</v>
      </c>
      <c r="W770" s="20">
        <v>3</v>
      </c>
      <c r="X770" s="65" t="s">
        <v>504</v>
      </c>
      <c r="AB770" t="s">
        <v>119</v>
      </c>
      <c r="AC770" t="s">
        <v>976</v>
      </c>
      <c r="AD770" s="2" t="s">
        <v>121</v>
      </c>
      <c r="AE770" s="83" t="str">
        <f>IF(LEN('List chi tiet'!$B$2)=0,"",'List chi tiet'!$B$2)</f>
        <v>10626-051 DG SÂN VẬN ĐỘNG HÙNG VƯƠNG</v>
      </c>
    </row>
    <row r="771" spans="1:31" hidden="1" x14ac:dyDescent="0.25">
      <c r="A771" s="2">
        <v>228</v>
      </c>
      <c r="B771" t="s">
        <v>1001</v>
      </c>
      <c r="C771">
        <v>30</v>
      </c>
      <c r="D771">
        <v>723</v>
      </c>
      <c r="E771">
        <v>752</v>
      </c>
      <c r="F771" t="s">
        <v>114</v>
      </c>
      <c r="G771" s="2" t="s">
        <v>485</v>
      </c>
      <c r="H771">
        <v>2</v>
      </c>
      <c r="I771">
        <v>172.98</v>
      </c>
      <c r="J771" s="2" t="s">
        <v>502</v>
      </c>
      <c r="K771" s="2" t="s">
        <v>74</v>
      </c>
      <c r="M771" t="s">
        <v>1134</v>
      </c>
      <c r="O771" t="s">
        <v>128</v>
      </c>
      <c r="P771" s="19" t="s">
        <v>760</v>
      </c>
      <c r="Q771" s="19" t="s">
        <v>26</v>
      </c>
      <c r="R771" s="19" t="s">
        <v>129</v>
      </c>
      <c r="U771" s="19" t="s">
        <v>129</v>
      </c>
      <c r="W771" s="20">
        <v>3</v>
      </c>
      <c r="X771" s="65" t="s">
        <v>504</v>
      </c>
      <c r="AB771" t="s">
        <v>119</v>
      </c>
      <c r="AC771" t="s">
        <v>976</v>
      </c>
      <c r="AD771" s="2" t="s">
        <v>121</v>
      </c>
      <c r="AE771" s="83" t="str">
        <f>IF(LEN('List chi tiet'!$B$2)=0,"",'List chi tiet'!$B$2)</f>
        <v>10626-051 DG SÂN VẬN ĐỘNG HÙNG VƯƠNG</v>
      </c>
    </row>
    <row r="772" spans="1:31" hidden="1" x14ac:dyDescent="0.25">
      <c r="A772" s="2">
        <v>229</v>
      </c>
      <c r="B772" t="s">
        <v>1002</v>
      </c>
      <c r="C772">
        <v>30</v>
      </c>
      <c r="D772">
        <v>630</v>
      </c>
      <c r="E772">
        <v>10995</v>
      </c>
      <c r="F772" t="s">
        <v>114</v>
      </c>
      <c r="G772" s="2" t="s">
        <v>485</v>
      </c>
      <c r="H772">
        <v>1</v>
      </c>
      <c r="I772">
        <v>1631.27</v>
      </c>
      <c r="J772" s="2" t="s">
        <v>502</v>
      </c>
      <c r="K772" s="2" t="s">
        <v>74</v>
      </c>
      <c r="M772" t="s">
        <v>1134</v>
      </c>
      <c r="O772"/>
      <c r="P772" s="19" t="s">
        <v>760</v>
      </c>
      <c r="Q772" s="19" t="s">
        <v>27</v>
      </c>
      <c r="R772" s="19" t="s">
        <v>129</v>
      </c>
      <c r="U772" s="19" t="s">
        <v>129</v>
      </c>
      <c r="V772" s="19" t="s">
        <v>129</v>
      </c>
      <c r="W772" s="20">
        <v>3</v>
      </c>
      <c r="X772" s="65" t="s">
        <v>504</v>
      </c>
      <c r="AB772" t="s">
        <v>119</v>
      </c>
      <c r="AC772" t="s">
        <v>976</v>
      </c>
      <c r="AD772" s="2" t="s">
        <v>121</v>
      </c>
      <c r="AE772" s="83" t="str">
        <f>IF(LEN('List chi tiet'!$B$2)=0,"",'List chi tiet'!$B$2)</f>
        <v>10626-051 DG SÂN VẬN ĐỘNG HÙNG VƯƠNG</v>
      </c>
    </row>
    <row r="773" spans="1:31" hidden="1" x14ac:dyDescent="0.25">
      <c r="A773" s="2">
        <v>230</v>
      </c>
      <c r="B773" t="s">
        <v>1003</v>
      </c>
      <c r="C773">
        <v>30</v>
      </c>
      <c r="D773">
        <v>630</v>
      </c>
      <c r="E773">
        <v>10995</v>
      </c>
      <c r="F773" t="s">
        <v>114</v>
      </c>
      <c r="G773" s="2" t="s">
        <v>485</v>
      </c>
      <c r="H773">
        <v>1</v>
      </c>
      <c r="I773">
        <v>1629.22</v>
      </c>
      <c r="J773" s="2" t="s">
        <v>502</v>
      </c>
      <c r="K773" s="2" t="s">
        <v>74</v>
      </c>
      <c r="M773" t="s">
        <v>1134</v>
      </c>
      <c r="O773"/>
      <c r="P773" s="19" t="s">
        <v>760</v>
      </c>
      <c r="Q773" s="19" t="s">
        <v>27</v>
      </c>
      <c r="R773" s="19" t="s">
        <v>129</v>
      </c>
      <c r="U773" s="19" t="s">
        <v>129</v>
      </c>
      <c r="V773" s="19" t="s">
        <v>129</v>
      </c>
      <c r="W773" s="20">
        <v>3</v>
      </c>
      <c r="X773" s="65" t="s">
        <v>504</v>
      </c>
      <c r="AB773" t="s">
        <v>119</v>
      </c>
      <c r="AC773" t="s">
        <v>976</v>
      </c>
      <c r="AD773" s="2" t="s">
        <v>121</v>
      </c>
      <c r="AE773" s="83" t="str">
        <f>IF(LEN('List chi tiet'!$B$2)=0,"",'List chi tiet'!$B$2)</f>
        <v>10626-051 DG SÂN VẬN ĐỘNG HÙNG VƯƠNG</v>
      </c>
    </row>
    <row r="774" spans="1:31" hidden="1" x14ac:dyDescent="0.25">
      <c r="A774" s="2">
        <v>231</v>
      </c>
      <c r="B774" t="s">
        <v>1004</v>
      </c>
      <c r="C774">
        <v>30</v>
      </c>
      <c r="D774">
        <v>503</v>
      </c>
      <c r="E774">
        <v>688</v>
      </c>
      <c r="F774" t="s">
        <v>114</v>
      </c>
      <c r="G774" s="2" t="s">
        <v>485</v>
      </c>
      <c r="H774">
        <v>2</v>
      </c>
      <c r="I774">
        <v>138.78</v>
      </c>
      <c r="J774" s="2" t="s">
        <v>502</v>
      </c>
      <c r="K774" s="2" t="s">
        <v>74</v>
      </c>
      <c r="M774" t="s">
        <v>1134</v>
      </c>
      <c r="O774" t="s">
        <v>128</v>
      </c>
      <c r="P774" s="19" t="s">
        <v>760</v>
      </c>
      <c r="Q774" s="19" t="s">
        <v>26</v>
      </c>
      <c r="R774" s="19" t="s">
        <v>129</v>
      </c>
      <c r="U774" s="19" t="s">
        <v>129</v>
      </c>
      <c r="W774" s="20">
        <v>3</v>
      </c>
      <c r="X774" s="65" t="s">
        <v>504</v>
      </c>
      <c r="AB774" t="s">
        <v>119</v>
      </c>
      <c r="AC774" t="s">
        <v>976</v>
      </c>
      <c r="AD774" s="2" t="s">
        <v>121</v>
      </c>
      <c r="AE774" s="83" t="str">
        <f>IF(LEN('List chi tiet'!$B$2)=0,"",'List chi tiet'!$B$2)</f>
        <v>10626-051 DG SÂN VẬN ĐỘNG HÙNG VƯƠNG</v>
      </c>
    </row>
    <row r="775" spans="1:31" hidden="1" x14ac:dyDescent="0.25">
      <c r="A775" s="2">
        <v>232</v>
      </c>
      <c r="B775" t="s">
        <v>1005</v>
      </c>
      <c r="C775">
        <v>35</v>
      </c>
      <c r="D775">
        <v>240</v>
      </c>
      <c r="E775">
        <v>500</v>
      </c>
      <c r="F775" t="s">
        <v>114</v>
      </c>
      <c r="G775" s="2" t="s">
        <v>485</v>
      </c>
      <c r="H775">
        <v>2</v>
      </c>
      <c r="I775">
        <v>65.94</v>
      </c>
      <c r="J775" s="2" t="s">
        <v>502</v>
      </c>
      <c r="K775" s="2" t="s">
        <v>74</v>
      </c>
      <c r="M775" t="s">
        <v>1134</v>
      </c>
      <c r="O775"/>
      <c r="P775" s="19" t="s">
        <v>760</v>
      </c>
      <c r="Q775" s="19" t="s">
        <v>27</v>
      </c>
      <c r="R775" s="19" t="s">
        <v>129</v>
      </c>
      <c r="U775" s="19" t="s">
        <v>129</v>
      </c>
      <c r="W775" s="20">
        <v>3</v>
      </c>
      <c r="X775" s="65" t="s">
        <v>504</v>
      </c>
      <c r="AB775" t="s">
        <v>119</v>
      </c>
      <c r="AC775" t="s">
        <v>1008</v>
      </c>
      <c r="AD775" s="2" t="s">
        <v>121</v>
      </c>
      <c r="AE775" s="83" t="str">
        <f>IF(LEN('List chi tiet'!$B$2)=0,"",'List chi tiet'!$B$2)</f>
        <v>10626-051 DG SÂN VẬN ĐỘNG HÙNG VƯƠNG</v>
      </c>
    </row>
    <row r="776" spans="1:31" hidden="1" x14ac:dyDescent="0.25">
      <c r="A776" s="2">
        <v>233</v>
      </c>
      <c r="B776" t="s">
        <v>1009</v>
      </c>
      <c r="C776">
        <v>35</v>
      </c>
      <c r="D776">
        <v>240</v>
      </c>
      <c r="E776">
        <v>500</v>
      </c>
      <c r="F776" t="s">
        <v>114</v>
      </c>
      <c r="G776" s="2" t="s">
        <v>485</v>
      </c>
      <c r="H776">
        <v>1</v>
      </c>
      <c r="I776">
        <v>32.97</v>
      </c>
      <c r="J776" s="2" t="s">
        <v>502</v>
      </c>
      <c r="K776" s="2" t="s">
        <v>74</v>
      </c>
      <c r="M776" t="s">
        <v>1134</v>
      </c>
      <c r="O776"/>
      <c r="P776" s="19" t="s">
        <v>760</v>
      </c>
      <c r="Q776" s="19" t="s">
        <v>27</v>
      </c>
      <c r="R776" s="19" t="s">
        <v>129</v>
      </c>
      <c r="U776" s="19" t="s">
        <v>129</v>
      </c>
      <c r="W776" s="20">
        <v>3</v>
      </c>
      <c r="X776" s="65" t="s">
        <v>504</v>
      </c>
      <c r="AB776" t="s">
        <v>119</v>
      </c>
      <c r="AC776" t="s">
        <v>1008</v>
      </c>
      <c r="AD776" s="2" t="s">
        <v>121</v>
      </c>
      <c r="AE776" s="83" t="str">
        <f>IF(LEN('List chi tiet'!$B$2)=0,"",'List chi tiet'!$B$2)</f>
        <v>10626-051 DG SÂN VẬN ĐỘNG HÙNG VƯƠNG</v>
      </c>
    </row>
    <row r="777" spans="1:31" hidden="1" x14ac:dyDescent="0.25">
      <c r="A777" s="2">
        <v>234</v>
      </c>
      <c r="B777" t="s">
        <v>1010</v>
      </c>
      <c r="C777">
        <v>35</v>
      </c>
      <c r="D777">
        <v>240</v>
      </c>
      <c r="E777">
        <v>500</v>
      </c>
      <c r="F777" t="s">
        <v>114</v>
      </c>
      <c r="G777" s="2" t="s">
        <v>485</v>
      </c>
      <c r="H777">
        <v>2</v>
      </c>
      <c r="I777">
        <v>65.94</v>
      </c>
      <c r="J777" s="2" t="s">
        <v>502</v>
      </c>
      <c r="K777" s="2" t="s">
        <v>74</v>
      </c>
      <c r="M777" t="s">
        <v>1134</v>
      </c>
      <c r="O777"/>
      <c r="P777" s="19" t="s">
        <v>760</v>
      </c>
      <c r="Q777" s="19" t="s">
        <v>27</v>
      </c>
      <c r="R777" s="19" t="s">
        <v>129</v>
      </c>
      <c r="U777" s="19" t="s">
        <v>129</v>
      </c>
      <c r="W777" s="20">
        <v>3</v>
      </c>
      <c r="X777" s="65" t="s">
        <v>504</v>
      </c>
      <c r="AB777" t="s">
        <v>119</v>
      </c>
      <c r="AC777" t="s">
        <v>1008</v>
      </c>
      <c r="AD777" s="2" t="s">
        <v>121</v>
      </c>
      <c r="AE777" s="83" t="str">
        <f>IF(LEN('List chi tiet'!$B$2)=0,"",'List chi tiet'!$B$2)</f>
        <v>10626-051 DG SÂN VẬN ĐỘNG HÙNG VƯƠNG</v>
      </c>
    </row>
    <row r="778" spans="1:31" hidden="1" x14ac:dyDescent="0.25">
      <c r="A778" s="2">
        <v>235</v>
      </c>
      <c r="B778" t="s">
        <v>1011</v>
      </c>
      <c r="C778">
        <v>35</v>
      </c>
      <c r="D778">
        <v>240</v>
      </c>
      <c r="E778">
        <v>500</v>
      </c>
      <c r="F778" t="s">
        <v>114</v>
      </c>
      <c r="G778" s="2" t="s">
        <v>485</v>
      </c>
      <c r="H778">
        <v>1</v>
      </c>
      <c r="I778">
        <v>32.97</v>
      </c>
      <c r="J778" s="2" t="s">
        <v>502</v>
      </c>
      <c r="K778" s="2" t="s">
        <v>74</v>
      </c>
      <c r="M778" t="s">
        <v>1134</v>
      </c>
      <c r="O778"/>
      <c r="P778" s="19" t="s">
        <v>760</v>
      </c>
      <c r="Q778" s="19" t="s">
        <v>27</v>
      </c>
      <c r="R778" s="19" t="s">
        <v>129</v>
      </c>
      <c r="U778" s="19" t="s">
        <v>129</v>
      </c>
      <c r="W778" s="20">
        <v>3</v>
      </c>
      <c r="X778" s="65" t="s">
        <v>504</v>
      </c>
      <c r="AB778" t="s">
        <v>119</v>
      </c>
      <c r="AC778" t="s">
        <v>1008</v>
      </c>
      <c r="AD778" s="2" t="s">
        <v>121</v>
      </c>
      <c r="AE778" s="83" t="str">
        <f>IF(LEN('List chi tiet'!$B$2)=0,"",'List chi tiet'!$B$2)</f>
        <v>10626-051 DG SÂN VẬN ĐỘNG HÙNG VƯƠNG</v>
      </c>
    </row>
    <row r="779" spans="1:31" hidden="1" x14ac:dyDescent="0.25">
      <c r="A779" s="2">
        <v>236</v>
      </c>
      <c r="B779" t="s">
        <v>1012</v>
      </c>
      <c r="C779">
        <v>40</v>
      </c>
      <c r="D779">
        <v>568</v>
      </c>
      <c r="E779">
        <v>838</v>
      </c>
      <c r="F779" t="s">
        <v>114</v>
      </c>
      <c r="G779" s="2" t="s">
        <v>485</v>
      </c>
      <c r="H779">
        <v>2</v>
      </c>
      <c r="I779">
        <v>254.6</v>
      </c>
      <c r="J779" s="2" t="s">
        <v>502</v>
      </c>
      <c r="K779" s="2" t="s">
        <v>74</v>
      </c>
      <c r="M779" t="s">
        <v>1134</v>
      </c>
      <c r="O779" t="s">
        <v>128</v>
      </c>
      <c r="P779" s="19" t="s">
        <v>760</v>
      </c>
      <c r="Q779" s="19" t="s">
        <v>26</v>
      </c>
      <c r="R779" s="19" t="s">
        <v>129</v>
      </c>
      <c r="U779" s="19" t="s">
        <v>129</v>
      </c>
      <c r="W779" s="20">
        <v>3</v>
      </c>
      <c r="X779" s="65" t="s">
        <v>504</v>
      </c>
      <c r="AB779" t="s">
        <v>119</v>
      </c>
      <c r="AC779" t="s">
        <v>1014</v>
      </c>
      <c r="AD779" s="2" t="s">
        <v>121</v>
      </c>
      <c r="AE779" s="83" t="str">
        <f>IF(LEN('List chi tiet'!$B$2)=0,"",'List chi tiet'!$B$2)</f>
        <v>10626-051 DG SÂN VẬN ĐỘNG HÙNG VƯƠNG</v>
      </c>
    </row>
    <row r="780" spans="1:31" hidden="1" x14ac:dyDescent="0.25">
      <c r="A780" s="2">
        <v>237</v>
      </c>
      <c r="B780" t="s">
        <v>1015</v>
      </c>
      <c r="C780">
        <v>40</v>
      </c>
      <c r="D780">
        <v>568</v>
      </c>
      <c r="E780">
        <v>838</v>
      </c>
      <c r="F780" t="s">
        <v>114</v>
      </c>
      <c r="G780" s="2" t="s">
        <v>485</v>
      </c>
      <c r="H780">
        <v>4</v>
      </c>
      <c r="I780">
        <v>509.21</v>
      </c>
      <c r="J780" s="2" t="s">
        <v>502</v>
      </c>
      <c r="K780" s="2" t="s">
        <v>74</v>
      </c>
      <c r="M780" t="s">
        <v>1134</v>
      </c>
      <c r="O780" t="s">
        <v>128</v>
      </c>
      <c r="P780" s="19" t="s">
        <v>760</v>
      </c>
      <c r="Q780" s="19" t="s">
        <v>26</v>
      </c>
      <c r="R780" s="19" t="s">
        <v>129</v>
      </c>
      <c r="U780" s="19" t="s">
        <v>129</v>
      </c>
      <c r="W780" s="20">
        <v>3</v>
      </c>
      <c r="X780" s="65" t="s">
        <v>504</v>
      </c>
      <c r="AB780" t="s">
        <v>119</v>
      </c>
      <c r="AC780" t="s">
        <v>1014</v>
      </c>
      <c r="AD780" s="2" t="s">
        <v>121</v>
      </c>
      <c r="AE780" s="83" t="str">
        <f>IF(LEN('List chi tiet'!$B$2)=0,"",'List chi tiet'!$B$2)</f>
        <v>10626-051 DG SÂN VẬN ĐỘNG HÙNG VƯƠNG</v>
      </c>
    </row>
    <row r="781" spans="1:31" hidden="1" x14ac:dyDescent="0.25">
      <c r="A781" s="2">
        <v>238</v>
      </c>
      <c r="B781" t="s">
        <v>1016</v>
      </c>
      <c r="C781">
        <v>40</v>
      </c>
      <c r="D781">
        <v>568</v>
      </c>
      <c r="E781">
        <v>838</v>
      </c>
      <c r="F781" t="s">
        <v>114</v>
      </c>
      <c r="G781" s="2" t="s">
        <v>485</v>
      </c>
      <c r="H781">
        <v>4</v>
      </c>
      <c r="I781">
        <v>509.21</v>
      </c>
      <c r="J781" s="2" t="s">
        <v>502</v>
      </c>
      <c r="K781" s="2" t="s">
        <v>74</v>
      </c>
      <c r="M781" t="s">
        <v>1134</v>
      </c>
      <c r="O781" t="s">
        <v>128</v>
      </c>
      <c r="P781" s="19" t="s">
        <v>760</v>
      </c>
      <c r="Q781" s="19" t="s">
        <v>26</v>
      </c>
      <c r="R781" s="19" t="s">
        <v>129</v>
      </c>
      <c r="U781" s="19" t="s">
        <v>129</v>
      </c>
      <c r="W781" s="20">
        <v>3</v>
      </c>
      <c r="X781" s="65" t="s">
        <v>504</v>
      </c>
      <c r="AB781" t="s">
        <v>119</v>
      </c>
      <c r="AC781" t="s">
        <v>1014</v>
      </c>
      <c r="AD781" s="2" t="s">
        <v>121</v>
      </c>
      <c r="AE781" s="83" t="str">
        <f>IF(LEN('List chi tiet'!$B$2)=0,"",'List chi tiet'!$B$2)</f>
        <v>10626-051 DG SÂN VẬN ĐỘNG HÙNG VƯƠNG</v>
      </c>
    </row>
    <row r="782" spans="1:31" hidden="1" x14ac:dyDescent="0.25">
      <c r="A782" s="2">
        <v>239</v>
      </c>
      <c r="B782" t="s">
        <v>1017</v>
      </c>
      <c r="C782">
        <v>40</v>
      </c>
      <c r="D782">
        <v>559</v>
      </c>
      <c r="E782">
        <v>744</v>
      </c>
      <c r="F782" t="s">
        <v>114</v>
      </c>
      <c r="G782" s="2" t="s">
        <v>485</v>
      </c>
      <c r="H782">
        <v>4</v>
      </c>
      <c r="I782">
        <v>433.56</v>
      </c>
      <c r="J782" s="2" t="s">
        <v>502</v>
      </c>
      <c r="K782" s="2" t="s">
        <v>74</v>
      </c>
      <c r="M782" t="s">
        <v>1134</v>
      </c>
      <c r="O782" t="s">
        <v>128</v>
      </c>
      <c r="P782" s="19" t="s">
        <v>760</v>
      </c>
      <c r="Q782" s="19" t="s">
        <v>26</v>
      </c>
      <c r="R782" s="19" t="s">
        <v>129</v>
      </c>
      <c r="U782" s="19" t="s">
        <v>129</v>
      </c>
      <c r="W782" s="20">
        <v>3</v>
      </c>
      <c r="X782" s="65" t="s">
        <v>504</v>
      </c>
      <c r="AB782" t="s">
        <v>119</v>
      </c>
      <c r="AC782" t="s">
        <v>1014</v>
      </c>
      <c r="AD782" s="2" t="s">
        <v>121</v>
      </c>
      <c r="AE782" s="83" t="str">
        <f>IF(LEN('List chi tiet'!$B$2)=0,"",'List chi tiet'!$B$2)</f>
        <v>10626-051 DG SÂN VẬN ĐỘNG HÙNG VƯƠNG</v>
      </c>
    </row>
    <row r="783" spans="1:31" hidden="1" x14ac:dyDescent="0.25">
      <c r="A783" s="2">
        <v>240</v>
      </c>
      <c r="B783" t="s">
        <v>1019</v>
      </c>
      <c r="C783">
        <v>40</v>
      </c>
      <c r="D783">
        <v>568</v>
      </c>
      <c r="E783">
        <v>838</v>
      </c>
      <c r="F783" t="s">
        <v>114</v>
      </c>
      <c r="G783" s="2" t="s">
        <v>485</v>
      </c>
      <c r="H783">
        <v>4</v>
      </c>
      <c r="I783">
        <v>509.21</v>
      </c>
      <c r="J783" s="2" t="s">
        <v>502</v>
      </c>
      <c r="K783" s="2" t="s">
        <v>74</v>
      </c>
      <c r="M783" t="s">
        <v>1134</v>
      </c>
      <c r="O783" t="s">
        <v>128</v>
      </c>
      <c r="P783" s="19" t="s">
        <v>760</v>
      </c>
      <c r="Q783" s="19" t="s">
        <v>26</v>
      </c>
      <c r="R783" s="19" t="s">
        <v>129</v>
      </c>
      <c r="U783" s="19" t="s">
        <v>129</v>
      </c>
      <c r="W783" s="20">
        <v>3</v>
      </c>
      <c r="X783" s="65" t="s">
        <v>504</v>
      </c>
      <c r="AB783" t="s">
        <v>119</v>
      </c>
      <c r="AC783" t="s">
        <v>1014</v>
      </c>
      <c r="AD783" s="2" t="s">
        <v>121</v>
      </c>
      <c r="AE783" s="83" t="str">
        <f>IF(LEN('List chi tiet'!$B$2)=0,"",'List chi tiet'!$B$2)</f>
        <v>10626-051 DG SÂN VẬN ĐỘNG HÙNG VƯƠNG</v>
      </c>
    </row>
    <row r="784" spans="1:31" hidden="1" x14ac:dyDescent="0.25">
      <c r="A784" s="2">
        <v>241</v>
      </c>
      <c r="B784" t="s">
        <v>1020</v>
      </c>
      <c r="C784">
        <v>40</v>
      </c>
      <c r="D784">
        <v>559</v>
      </c>
      <c r="E784">
        <v>744</v>
      </c>
      <c r="F784" t="s">
        <v>114</v>
      </c>
      <c r="G784" s="2" t="s">
        <v>485</v>
      </c>
      <c r="H784">
        <v>4</v>
      </c>
      <c r="I784">
        <v>433.56</v>
      </c>
      <c r="J784" s="2" t="s">
        <v>502</v>
      </c>
      <c r="K784" s="2" t="s">
        <v>74</v>
      </c>
      <c r="M784" t="s">
        <v>1134</v>
      </c>
      <c r="O784" t="s">
        <v>128</v>
      </c>
      <c r="P784" s="19" t="s">
        <v>760</v>
      </c>
      <c r="Q784" s="19" t="s">
        <v>26</v>
      </c>
      <c r="R784" s="19" t="s">
        <v>129</v>
      </c>
      <c r="U784" s="19" t="s">
        <v>129</v>
      </c>
      <c r="W784" s="20">
        <v>3</v>
      </c>
      <c r="X784" s="65" t="s">
        <v>504</v>
      </c>
      <c r="AB784" t="s">
        <v>119</v>
      </c>
      <c r="AC784" t="s">
        <v>1014</v>
      </c>
      <c r="AD784" s="2" t="s">
        <v>121</v>
      </c>
      <c r="AE784" s="83" t="str">
        <f>IF(LEN('List chi tiet'!$B$2)=0,"",'List chi tiet'!$B$2)</f>
        <v>10626-051 DG SÂN VẬN ĐỘNG HÙNG VƯƠNG</v>
      </c>
    </row>
    <row r="785" spans="1:31" hidden="1" x14ac:dyDescent="0.25">
      <c r="A785" s="2">
        <v>242</v>
      </c>
      <c r="B785" t="s">
        <v>1021</v>
      </c>
      <c r="C785">
        <v>40</v>
      </c>
      <c r="D785">
        <v>568</v>
      </c>
      <c r="E785">
        <v>838</v>
      </c>
      <c r="F785" t="s">
        <v>114</v>
      </c>
      <c r="G785" s="2" t="s">
        <v>485</v>
      </c>
      <c r="H785">
        <v>2</v>
      </c>
      <c r="I785">
        <v>254.6</v>
      </c>
      <c r="J785" s="2" t="s">
        <v>502</v>
      </c>
      <c r="K785" s="2" t="s">
        <v>74</v>
      </c>
      <c r="M785" t="s">
        <v>1134</v>
      </c>
      <c r="O785" t="s">
        <v>128</v>
      </c>
      <c r="P785" s="19" t="s">
        <v>760</v>
      </c>
      <c r="Q785" s="19" t="s">
        <v>26</v>
      </c>
      <c r="R785" s="19" t="s">
        <v>129</v>
      </c>
      <c r="U785" s="19" t="s">
        <v>129</v>
      </c>
      <c r="W785" s="20">
        <v>3</v>
      </c>
      <c r="X785" s="65" t="s">
        <v>504</v>
      </c>
      <c r="AB785" t="s">
        <v>119</v>
      </c>
      <c r="AC785" t="s">
        <v>1014</v>
      </c>
      <c r="AD785" s="2" t="s">
        <v>121</v>
      </c>
      <c r="AE785" s="83" t="str">
        <f>IF(LEN('List chi tiet'!$B$2)=0,"",'List chi tiet'!$B$2)</f>
        <v>10626-051 DG SÂN VẬN ĐỘNG HÙNG VƯƠNG</v>
      </c>
    </row>
    <row r="786" spans="1:31" hidden="1" x14ac:dyDescent="0.25">
      <c r="A786" s="2">
        <v>243</v>
      </c>
      <c r="B786" t="s">
        <v>1022</v>
      </c>
      <c r="C786">
        <v>40</v>
      </c>
      <c r="D786">
        <v>559</v>
      </c>
      <c r="E786">
        <v>744</v>
      </c>
      <c r="F786" t="s">
        <v>114</v>
      </c>
      <c r="G786" s="2" t="s">
        <v>485</v>
      </c>
      <c r="H786">
        <v>2</v>
      </c>
      <c r="I786">
        <v>216.78</v>
      </c>
      <c r="J786" s="2" t="s">
        <v>502</v>
      </c>
      <c r="K786" s="2" t="s">
        <v>74</v>
      </c>
      <c r="M786" t="s">
        <v>1134</v>
      </c>
      <c r="O786" t="s">
        <v>128</v>
      </c>
      <c r="P786" s="19" t="s">
        <v>760</v>
      </c>
      <c r="Q786" s="19" t="s">
        <v>26</v>
      </c>
      <c r="R786" s="19" t="s">
        <v>129</v>
      </c>
      <c r="U786" s="19" t="s">
        <v>129</v>
      </c>
      <c r="W786" s="20">
        <v>3</v>
      </c>
      <c r="X786" s="65" t="s">
        <v>504</v>
      </c>
      <c r="AB786" t="s">
        <v>119</v>
      </c>
      <c r="AC786" t="s">
        <v>1014</v>
      </c>
      <c r="AD786" s="2" t="s">
        <v>121</v>
      </c>
      <c r="AE786" s="83" t="str">
        <f>IF(LEN('List chi tiet'!$B$2)=0,"",'List chi tiet'!$B$2)</f>
        <v>10626-051 DG SÂN VẬN ĐỘNG HÙNG VƯƠNG</v>
      </c>
    </row>
    <row r="787" spans="1:31" hidden="1" x14ac:dyDescent="0.25">
      <c r="A787" s="2">
        <v>244</v>
      </c>
      <c r="B787" t="s">
        <v>1023</v>
      </c>
      <c r="C787">
        <v>40</v>
      </c>
      <c r="D787">
        <v>559</v>
      </c>
      <c r="E787">
        <v>744</v>
      </c>
      <c r="F787" t="s">
        <v>114</v>
      </c>
      <c r="G787" s="2" t="s">
        <v>485</v>
      </c>
      <c r="H787">
        <v>4</v>
      </c>
      <c r="I787">
        <v>433.56</v>
      </c>
      <c r="J787" s="2" t="s">
        <v>502</v>
      </c>
      <c r="K787" s="2" t="s">
        <v>74</v>
      </c>
      <c r="M787" t="s">
        <v>1134</v>
      </c>
      <c r="O787" t="s">
        <v>128</v>
      </c>
      <c r="P787" s="19" t="s">
        <v>760</v>
      </c>
      <c r="Q787" s="19" t="s">
        <v>26</v>
      </c>
      <c r="R787" s="19" t="s">
        <v>129</v>
      </c>
      <c r="U787" s="19" t="s">
        <v>129</v>
      </c>
      <c r="W787" s="20">
        <v>3</v>
      </c>
      <c r="X787" s="65" t="s">
        <v>504</v>
      </c>
      <c r="AB787" t="s">
        <v>119</v>
      </c>
      <c r="AC787" t="s">
        <v>1014</v>
      </c>
      <c r="AD787" s="2" t="s">
        <v>121</v>
      </c>
      <c r="AE787" s="83" t="str">
        <f>IF(LEN('List chi tiet'!$B$2)=0,"",'List chi tiet'!$B$2)</f>
        <v>10626-051 DG SÂN VẬN ĐỘNG HÙNG VƯƠNG</v>
      </c>
    </row>
    <row r="788" spans="1:31" hidden="1" x14ac:dyDescent="0.25">
      <c r="A788" s="2">
        <v>245</v>
      </c>
      <c r="B788" t="s">
        <v>1024</v>
      </c>
      <c r="C788">
        <v>40</v>
      </c>
      <c r="D788">
        <v>559</v>
      </c>
      <c r="E788">
        <v>744</v>
      </c>
      <c r="F788" t="s">
        <v>114</v>
      </c>
      <c r="G788" s="2" t="s">
        <v>485</v>
      </c>
      <c r="H788">
        <v>4</v>
      </c>
      <c r="I788">
        <v>433.56</v>
      </c>
      <c r="J788" s="2" t="s">
        <v>502</v>
      </c>
      <c r="K788" s="2" t="s">
        <v>74</v>
      </c>
      <c r="M788" t="s">
        <v>1134</v>
      </c>
      <c r="O788" t="s">
        <v>128</v>
      </c>
      <c r="P788" s="19" t="s">
        <v>760</v>
      </c>
      <c r="Q788" s="19" t="s">
        <v>26</v>
      </c>
      <c r="R788" s="19" t="s">
        <v>129</v>
      </c>
      <c r="U788" s="19" t="s">
        <v>129</v>
      </c>
      <c r="W788" s="20">
        <v>3</v>
      </c>
      <c r="X788" s="65" t="s">
        <v>504</v>
      </c>
      <c r="AB788" t="s">
        <v>119</v>
      </c>
      <c r="AC788" t="s">
        <v>1014</v>
      </c>
      <c r="AD788" s="2" t="s">
        <v>121</v>
      </c>
      <c r="AE788" s="83" t="str">
        <f>IF(LEN('List chi tiet'!$B$2)=0,"",'List chi tiet'!$B$2)</f>
        <v>10626-051 DG SÂN VẬN ĐỘNG HÙNG VƯƠNG</v>
      </c>
    </row>
    <row r="789" spans="1:31" hidden="1" x14ac:dyDescent="0.25">
      <c r="A789" s="2">
        <v>246</v>
      </c>
      <c r="B789" t="s">
        <v>1025</v>
      </c>
      <c r="C789">
        <v>40</v>
      </c>
      <c r="D789">
        <v>559</v>
      </c>
      <c r="E789">
        <v>744</v>
      </c>
      <c r="F789" t="s">
        <v>114</v>
      </c>
      <c r="G789" s="2" t="s">
        <v>485</v>
      </c>
      <c r="H789">
        <v>2</v>
      </c>
      <c r="I789">
        <v>216.78</v>
      </c>
      <c r="J789" s="2" t="s">
        <v>502</v>
      </c>
      <c r="K789" s="2" t="s">
        <v>74</v>
      </c>
      <c r="M789" t="s">
        <v>1134</v>
      </c>
      <c r="O789" t="s">
        <v>128</v>
      </c>
      <c r="P789" s="19" t="s">
        <v>760</v>
      </c>
      <c r="Q789" s="19" t="s">
        <v>26</v>
      </c>
      <c r="R789" s="19" t="s">
        <v>129</v>
      </c>
      <c r="U789" s="19" t="s">
        <v>129</v>
      </c>
      <c r="W789" s="20">
        <v>3</v>
      </c>
      <c r="X789" s="65" t="s">
        <v>504</v>
      </c>
      <c r="AB789" t="s">
        <v>119</v>
      </c>
      <c r="AC789" t="s">
        <v>1014</v>
      </c>
      <c r="AD789" s="2" t="s">
        <v>121</v>
      </c>
      <c r="AE789" s="83" t="str">
        <f>IF(LEN('List chi tiet'!$B$2)=0,"",'List chi tiet'!$B$2)</f>
        <v>10626-051 DG SÂN VẬN ĐỘNG HÙNG VƯƠNG</v>
      </c>
    </row>
    <row r="790" spans="1:31" hidden="1" x14ac:dyDescent="0.25">
      <c r="A790" s="2">
        <v>247</v>
      </c>
      <c r="B790" t="s">
        <v>1026</v>
      </c>
      <c r="C790">
        <v>40</v>
      </c>
      <c r="D790">
        <v>568</v>
      </c>
      <c r="E790">
        <v>838</v>
      </c>
      <c r="F790" t="s">
        <v>114</v>
      </c>
      <c r="G790" s="2" t="s">
        <v>485</v>
      </c>
      <c r="H790">
        <v>2</v>
      </c>
      <c r="I790">
        <v>254.6</v>
      </c>
      <c r="J790" s="2" t="s">
        <v>502</v>
      </c>
      <c r="K790" s="2" t="s">
        <v>74</v>
      </c>
      <c r="M790" t="s">
        <v>1134</v>
      </c>
      <c r="O790" t="s">
        <v>128</v>
      </c>
      <c r="P790" s="19" t="s">
        <v>760</v>
      </c>
      <c r="Q790" s="19" t="s">
        <v>26</v>
      </c>
      <c r="R790" s="19" t="s">
        <v>129</v>
      </c>
      <c r="U790" s="19" t="s">
        <v>129</v>
      </c>
      <c r="W790" s="20">
        <v>3</v>
      </c>
      <c r="X790" s="65" t="s">
        <v>504</v>
      </c>
      <c r="AB790" t="s">
        <v>119</v>
      </c>
      <c r="AC790" t="s">
        <v>1014</v>
      </c>
      <c r="AD790" s="2" t="s">
        <v>121</v>
      </c>
      <c r="AE790" s="83" t="str">
        <f>IF(LEN('List chi tiet'!$B$2)=0,"",'List chi tiet'!$B$2)</f>
        <v>10626-051 DG SÂN VẬN ĐỘNG HÙNG VƯƠNG</v>
      </c>
    </row>
    <row r="791" spans="1:31" hidden="1" x14ac:dyDescent="0.25">
      <c r="A791" s="2">
        <v>248</v>
      </c>
      <c r="B791" t="s">
        <v>1027</v>
      </c>
      <c r="C791">
        <v>40</v>
      </c>
      <c r="D791">
        <v>544</v>
      </c>
      <c r="E791">
        <v>675</v>
      </c>
      <c r="F791" t="s">
        <v>114</v>
      </c>
      <c r="G791" s="2" t="s">
        <v>485</v>
      </c>
      <c r="H791">
        <v>4</v>
      </c>
      <c r="I791">
        <v>373.47</v>
      </c>
      <c r="J791" s="2" t="s">
        <v>502</v>
      </c>
      <c r="K791" s="2" t="s">
        <v>74</v>
      </c>
      <c r="M791" t="s">
        <v>1134</v>
      </c>
      <c r="O791" t="s">
        <v>128</v>
      </c>
      <c r="P791" s="19" t="s">
        <v>760</v>
      </c>
      <c r="Q791" s="19" t="s">
        <v>26</v>
      </c>
      <c r="R791" s="19" t="s">
        <v>129</v>
      </c>
      <c r="U791" s="19" t="s">
        <v>129</v>
      </c>
      <c r="W791" s="20">
        <v>3</v>
      </c>
      <c r="X791" s="65" t="s">
        <v>504</v>
      </c>
      <c r="AB791" t="s">
        <v>119</v>
      </c>
      <c r="AC791" t="s">
        <v>1014</v>
      </c>
      <c r="AD791" s="2" t="s">
        <v>121</v>
      </c>
      <c r="AE791" s="83" t="str">
        <f>IF(LEN('List chi tiet'!$B$2)=0,"",'List chi tiet'!$B$2)</f>
        <v>10626-051 DG SÂN VẬN ĐỘNG HÙNG VƯƠNG</v>
      </c>
    </row>
    <row r="792" spans="1:31" hidden="1" x14ac:dyDescent="0.25">
      <c r="A792" s="2">
        <v>249</v>
      </c>
      <c r="B792" t="s">
        <v>1029</v>
      </c>
      <c r="C792">
        <v>40</v>
      </c>
      <c r="D792">
        <v>544</v>
      </c>
      <c r="E792">
        <v>675</v>
      </c>
      <c r="F792" t="s">
        <v>114</v>
      </c>
      <c r="G792" s="2" t="s">
        <v>485</v>
      </c>
      <c r="H792">
        <v>4</v>
      </c>
      <c r="I792">
        <v>373.47</v>
      </c>
      <c r="J792" s="2" t="s">
        <v>502</v>
      </c>
      <c r="K792" s="2" t="s">
        <v>74</v>
      </c>
      <c r="M792" t="s">
        <v>1134</v>
      </c>
      <c r="O792" t="s">
        <v>128</v>
      </c>
      <c r="P792" s="19" t="s">
        <v>760</v>
      </c>
      <c r="Q792" s="19" t="s">
        <v>26</v>
      </c>
      <c r="R792" s="19" t="s">
        <v>129</v>
      </c>
      <c r="U792" s="19" t="s">
        <v>129</v>
      </c>
      <c r="W792" s="20">
        <v>3</v>
      </c>
      <c r="X792" s="65" t="s">
        <v>504</v>
      </c>
      <c r="AB792" t="s">
        <v>119</v>
      </c>
      <c r="AC792" t="s">
        <v>1014</v>
      </c>
      <c r="AD792" s="2" t="s">
        <v>121</v>
      </c>
      <c r="AE792" s="83" t="str">
        <f>IF(LEN('List chi tiet'!$B$2)=0,"",'List chi tiet'!$B$2)</f>
        <v>10626-051 DG SÂN VẬN ĐỘNG HÙNG VƯƠNG</v>
      </c>
    </row>
    <row r="793" spans="1:31" hidden="1" x14ac:dyDescent="0.25">
      <c r="A793" s="2">
        <v>250</v>
      </c>
      <c r="B793" t="s">
        <v>1030</v>
      </c>
      <c r="C793">
        <v>40</v>
      </c>
      <c r="D793">
        <v>568</v>
      </c>
      <c r="E793">
        <v>838</v>
      </c>
      <c r="F793" t="s">
        <v>114</v>
      </c>
      <c r="G793" s="2" t="s">
        <v>485</v>
      </c>
      <c r="H793">
        <v>4</v>
      </c>
      <c r="I793">
        <v>509.21</v>
      </c>
      <c r="J793" s="2" t="s">
        <v>502</v>
      </c>
      <c r="K793" s="2" t="s">
        <v>74</v>
      </c>
      <c r="M793" t="s">
        <v>1134</v>
      </c>
      <c r="O793" t="s">
        <v>128</v>
      </c>
      <c r="P793" s="19" t="s">
        <v>760</v>
      </c>
      <c r="Q793" s="19" t="s">
        <v>26</v>
      </c>
      <c r="R793" s="19" t="s">
        <v>129</v>
      </c>
      <c r="U793" s="19" t="s">
        <v>129</v>
      </c>
      <c r="W793" s="20">
        <v>3</v>
      </c>
      <c r="X793" s="65" t="s">
        <v>504</v>
      </c>
      <c r="AB793" t="s">
        <v>119</v>
      </c>
      <c r="AC793" t="s">
        <v>1014</v>
      </c>
      <c r="AD793" s="2" t="s">
        <v>121</v>
      </c>
      <c r="AE793" s="83" t="str">
        <f>IF(LEN('List chi tiet'!$B$2)=0,"",'List chi tiet'!$B$2)</f>
        <v>10626-051 DG SÂN VẬN ĐỘNG HÙNG VƯƠNG</v>
      </c>
    </row>
    <row r="794" spans="1:31" hidden="1" x14ac:dyDescent="0.25">
      <c r="A794" s="2">
        <v>251</v>
      </c>
      <c r="B794" t="s">
        <v>1031</v>
      </c>
      <c r="C794">
        <v>40</v>
      </c>
      <c r="D794">
        <v>559</v>
      </c>
      <c r="E794">
        <v>744</v>
      </c>
      <c r="F794" t="s">
        <v>114</v>
      </c>
      <c r="G794" s="2" t="s">
        <v>485</v>
      </c>
      <c r="H794">
        <v>2</v>
      </c>
      <c r="I794">
        <v>216.78</v>
      </c>
      <c r="J794" s="2" t="s">
        <v>502</v>
      </c>
      <c r="K794" s="2" t="s">
        <v>74</v>
      </c>
      <c r="M794" t="s">
        <v>1134</v>
      </c>
      <c r="O794" t="s">
        <v>128</v>
      </c>
      <c r="P794" s="19" t="s">
        <v>760</v>
      </c>
      <c r="Q794" s="19" t="s">
        <v>26</v>
      </c>
      <c r="R794" s="19" t="s">
        <v>129</v>
      </c>
      <c r="U794" s="19" t="s">
        <v>129</v>
      </c>
      <c r="W794" s="20">
        <v>3</v>
      </c>
      <c r="X794" s="65" t="s">
        <v>504</v>
      </c>
      <c r="AB794" t="s">
        <v>119</v>
      </c>
      <c r="AC794" t="s">
        <v>1014</v>
      </c>
      <c r="AD794" s="2" t="s">
        <v>121</v>
      </c>
      <c r="AE794" s="83" t="str">
        <f>IF(LEN('List chi tiet'!$B$2)=0,"",'List chi tiet'!$B$2)</f>
        <v>10626-051 DG SÂN VẬN ĐỘNG HÙNG VƯƠNG</v>
      </c>
    </row>
    <row r="795" spans="1:31" hidden="1" x14ac:dyDescent="0.25">
      <c r="A795" s="2">
        <v>252</v>
      </c>
      <c r="B795" t="s">
        <v>1032</v>
      </c>
      <c r="C795">
        <v>50</v>
      </c>
      <c r="D795">
        <v>750</v>
      </c>
      <c r="E795">
        <v>11995</v>
      </c>
      <c r="F795" t="s">
        <v>114</v>
      </c>
      <c r="G795" s="2" t="s">
        <v>485</v>
      </c>
      <c r="H795">
        <v>1</v>
      </c>
      <c r="I795">
        <v>3531.03</v>
      </c>
      <c r="J795" s="2" t="s">
        <v>502</v>
      </c>
      <c r="K795" s="2" t="s">
        <v>74</v>
      </c>
      <c r="M795" t="s">
        <v>1134</v>
      </c>
      <c r="O795"/>
      <c r="P795" s="19" t="s">
        <v>760</v>
      </c>
      <c r="Q795" s="19" t="s">
        <v>27</v>
      </c>
      <c r="R795" s="19" t="s">
        <v>129</v>
      </c>
      <c r="U795" s="19" t="s">
        <v>129</v>
      </c>
      <c r="W795" s="20">
        <v>3</v>
      </c>
      <c r="X795" s="65" t="s">
        <v>504</v>
      </c>
      <c r="AB795" t="s">
        <v>119</v>
      </c>
      <c r="AC795" t="s">
        <v>1035</v>
      </c>
      <c r="AD795" s="2" t="s">
        <v>121</v>
      </c>
      <c r="AE795" s="83" t="str">
        <f>IF(LEN('List chi tiet'!$B$2)=0,"",'List chi tiet'!$B$2)</f>
        <v>10626-051 DG SÂN VẬN ĐỘNG HÙNG VƯƠNG</v>
      </c>
    </row>
    <row r="796" spans="1:31" hidden="1" x14ac:dyDescent="0.25">
      <c r="A796" s="2">
        <v>253</v>
      </c>
      <c r="B796" t="s">
        <v>1036</v>
      </c>
      <c r="C796">
        <v>50</v>
      </c>
      <c r="D796">
        <v>750</v>
      </c>
      <c r="E796">
        <v>11995</v>
      </c>
      <c r="F796" t="s">
        <v>114</v>
      </c>
      <c r="G796" s="2" t="s">
        <v>485</v>
      </c>
      <c r="H796">
        <v>1</v>
      </c>
      <c r="I796">
        <v>3531.03</v>
      </c>
      <c r="J796" s="2" t="s">
        <v>502</v>
      </c>
      <c r="K796" s="2" t="s">
        <v>74</v>
      </c>
      <c r="M796" t="s">
        <v>1134</v>
      </c>
      <c r="O796"/>
      <c r="P796" s="19" t="s">
        <v>760</v>
      </c>
      <c r="Q796" s="19" t="s">
        <v>27</v>
      </c>
      <c r="R796" s="19" t="s">
        <v>129</v>
      </c>
      <c r="U796" s="19" t="s">
        <v>129</v>
      </c>
      <c r="W796" s="20">
        <v>3</v>
      </c>
      <c r="X796" s="65" t="s">
        <v>504</v>
      </c>
      <c r="AB796" t="s">
        <v>119</v>
      </c>
      <c r="AC796" t="s">
        <v>1035</v>
      </c>
      <c r="AD796" s="2" t="s">
        <v>121</v>
      </c>
      <c r="AE796" s="83" t="str">
        <f>IF(LEN('List chi tiet'!$B$2)=0,"",'List chi tiet'!$B$2)</f>
        <v>10626-051 DG SÂN VẬN ĐỘNG HÙNG VƯƠNG</v>
      </c>
    </row>
    <row r="797" spans="1:31" hidden="1" x14ac:dyDescent="0.25">
      <c r="A797" s="2">
        <v>254</v>
      </c>
      <c r="B797" t="s">
        <v>1037</v>
      </c>
      <c r="C797">
        <v>50</v>
      </c>
      <c r="D797">
        <v>750</v>
      </c>
      <c r="E797">
        <v>11995</v>
      </c>
      <c r="F797" t="s">
        <v>114</v>
      </c>
      <c r="G797" s="2" t="s">
        <v>485</v>
      </c>
      <c r="H797">
        <v>1</v>
      </c>
      <c r="I797">
        <v>3531.03</v>
      </c>
      <c r="J797" s="2" t="s">
        <v>502</v>
      </c>
      <c r="K797" s="2" t="s">
        <v>74</v>
      </c>
      <c r="M797" t="s">
        <v>1134</v>
      </c>
      <c r="O797"/>
      <c r="P797" s="19" t="s">
        <v>760</v>
      </c>
      <c r="Q797" s="19" t="s">
        <v>27</v>
      </c>
      <c r="R797" s="19" t="s">
        <v>129</v>
      </c>
      <c r="U797" s="19" t="s">
        <v>129</v>
      </c>
      <c r="W797" s="20">
        <v>3</v>
      </c>
      <c r="X797" s="65" t="s">
        <v>504</v>
      </c>
      <c r="AB797" t="s">
        <v>119</v>
      </c>
      <c r="AC797" t="s">
        <v>1035</v>
      </c>
      <c r="AD797" s="2" t="s">
        <v>121</v>
      </c>
      <c r="AE797" s="83" t="str">
        <f>IF(LEN('List chi tiet'!$B$2)=0,"",'List chi tiet'!$B$2)</f>
        <v>10626-051 DG SÂN VẬN ĐỘNG HÙNG VƯƠNG</v>
      </c>
    </row>
    <row r="798" spans="1:31" hidden="1" x14ac:dyDescent="0.25">
      <c r="A798" s="2">
        <v>255</v>
      </c>
      <c r="B798" t="s">
        <v>1038</v>
      </c>
      <c r="C798">
        <v>50</v>
      </c>
      <c r="D798">
        <v>750</v>
      </c>
      <c r="E798">
        <v>11995</v>
      </c>
      <c r="F798" t="s">
        <v>114</v>
      </c>
      <c r="G798" s="2" t="s">
        <v>485</v>
      </c>
      <c r="H798">
        <v>1</v>
      </c>
      <c r="I798">
        <v>3531.03</v>
      </c>
      <c r="J798" s="2" t="s">
        <v>502</v>
      </c>
      <c r="K798" s="2" t="s">
        <v>74</v>
      </c>
      <c r="M798" t="s">
        <v>1134</v>
      </c>
      <c r="O798"/>
      <c r="P798" s="19" t="s">
        <v>760</v>
      </c>
      <c r="Q798" s="19" t="s">
        <v>27</v>
      </c>
      <c r="R798" s="19" t="s">
        <v>129</v>
      </c>
      <c r="U798" s="19" t="s">
        <v>129</v>
      </c>
      <c r="W798" s="20">
        <v>3</v>
      </c>
      <c r="X798" s="65" t="s">
        <v>504</v>
      </c>
      <c r="AB798" t="s">
        <v>119</v>
      </c>
      <c r="AC798" t="s">
        <v>1039</v>
      </c>
      <c r="AD798" s="2" t="s">
        <v>121</v>
      </c>
      <c r="AE798" s="83" t="str">
        <f>IF(LEN('List chi tiet'!$B$2)=0,"",'List chi tiet'!$B$2)</f>
        <v>10626-051 DG SÂN VẬN ĐỘNG HÙNG VƯƠNG</v>
      </c>
    </row>
    <row r="799" spans="1:31" hidden="1" x14ac:dyDescent="0.25">
      <c r="A799" s="2">
        <v>256</v>
      </c>
      <c r="B799" t="s">
        <v>1040</v>
      </c>
      <c r="C799">
        <v>50</v>
      </c>
      <c r="D799">
        <v>750</v>
      </c>
      <c r="E799">
        <v>11995</v>
      </c>
      <c r="F799" t="s">
        <v>114</v>
      </c>
      <c r="G799" s="2" t="s">
        <v>485</v>
      </c>
      <c r="H799">
        <v>1</v>
      </c>
      <c r="I799">
        <v>3531.03</v>
      </c>
      <c r="J799" s="2" t="s">
        <v>502</v>
      </c>
      <c r="K799" s="2" t="s">
        <v>74</v>
      </c>
      <c r="M799" t="s">
        <v>1134</v>
      </c>
      <c r="O799"/>
      <c r="P799" s="19" t="s">
        <v>760</v>
      </c>
      <c r="Q799" s="19" t="s">
        <v>27</v>
      </c>
      <c r="R799" s="19" t="s">
        <v>129</v>
      </c>
      <c r="U799" s="19" t="s">
        <v>129</v>
      </c>
      <c r="W799" s="20">
        <v>3</v>
      </c>
      <c r="X799" s="65" t="s">
        <v>504</v>
      </c>
      <c r="AB799" t="s">
        <v>119</v>
      </c>
      <c r="AC799" t="s">
        <v>1039</v>
      </c>
      <c r="AD799" s="2" t="s">
        <v>121</v>
      </c>
      <c r="AE799" s="83" t="str">
        <f>IF(LEN('List chi tiet'!$B$2)=0,"",'List chi tiet'!$B$2)</f>
        <v>10626-051 DG SÂN VẬN ĐỘNG HÙNG VƯƠNG</v>
      </c>
    </row>
    <row r="800" spans="1:31" hidden="1" x14ac:dyDescent="0.25">
      <c r="A800" s="2">
        <v>257</v>
      </c>
      <c r="B800" t="s">
        <v>1041</v>
      </c>
      <c r="C800">
        <v>50</v>
      </c>
      <c r="D800">
        <v>750</v>
      </c>
      <c r="E800">
        <v>11995</v>
      </c>
      <c r="F800" t="s">
        <v>114</v>
      </c>
      <c r="G800" s="2" t="s">
        <v>485</v>
      </c>
      <c r="H800">
        <v>1</v>
      </c>
      <c r="I800">
        <v>3531.03</v>
      </c>
      <c r="J800" s="2" t="s">
        <v>502</v>
      </c>
      <c r="K800" s="2" t="s">
        <v>74</v>
      </c>
      <c r="M800" t="s">
        <v>1134</v>
      </c>
      <c r="O800"/>
      <c r="P800" s="19" t="s">
        <v>760</v>
      </c>
      <c r="Q800" s="19" t="s">
        <v>27</v>
      </c>
      <c r="R800" s="19" t="s">
        <v>129</v>
      </c>
      <c r="U800" s="19" t="s">
        <v>129</v>
      </c>
      <c r="W800" s="20">
        <v>3</v>
      </c>
      <c r="X800" s="65" t="s">
        <v>504</v>
      </c>
      <c r="AB800" t="s">
        <v>119</v>
      </c>
      <c r="AC800" t="s">
        <v>1039</v>
      </c>
      <c r="AD800" s="2" t="s">
        <v>121</v>
      </c>
      <c r="AE800" s="83" t="str">
        <f>IF(LEN('List chi tiet'!$B$2)=0,"",'List chi tiet'!$B$2)</f>
        <v>10626-051 DG SÂN VẬN ĐỘNG HÙNG VƯƠNG</v>
      </c>
    </row>
    <row r="801" spans="1:31" hidden="1" x14ac:dyDescent="0.25">
      <c r="A801" s="2">
        <v>258</v>
      </c>
      <c r="B801" t="s">
        <v>1042</v>
      </c>
      <c r="C801">
        <v>50</v>
      </c>
      <c r="D801">
        <v>750</v>
      </c>
      <c r="E801">
        <v>10995</v>
      </c>
      <c r="F801" t="s">
        <v>114</v>
      </c>
      <c r="G801" s="2" t="s">
        <v>485</v>
      </c>
      <c r="H801">
        <v>1</v>
      </c>
      <c r="I801">
        <v>3236.65</v>
      </c>
      <c r="J801" s="2" t="s">
        <v>502</v>
      </c>
      <c r="K801" s="2" t="s">
        <v>74</v>
      </c>
      <c r="M801" t="s">
        <v>1134</v>
      </c>
      <c r="O801"/>
      <c r="P801" s="19" t="s">
        <v>760</v>
      </c>
      <c r="Q801" s="19" t="s">
        <v>27</v>
      </c>
      <c r="R801" s="19" t="s">
        <v>129</v>
      </c>
      <c r="U801" s="19" t="s">
        <v>129</v>
      </c>
      <c r="W801" s="20">
        <v>3</v>
      </c>
      <c r="X801" s="65" t="s">
        <v>504</v>
      </c>
      <c r="AB801" t="s">
        <v>119</v>
      </c>
      <c r="AC801" t="s">
        <v>1044</v>
      </c>
      <c r="AD801" s="2" t="s">
        <v>121</v>
      </c>
      <c r="AE801" s="83" t="str">
        <f>IF(LEN('List chi tiet'!$B$2)=0,"",'List chi tiet'!$B$2)</f>
        <v>10626-051 DG SÂN VẬN ĐỘNG HÙNG VƯƠNG</v>
      </c>
    </row>
    <row r="802" spans="1:31" hidden="1" x14ac:dyDescent="0.25">
      <c r="A802" s="2">
        <v>259</v>
      </c>
      <c r="B802" t="s">
        <v>1045</v>
      </c>
      <c r="C802">
        <v>50</v>
      </c>
      <c r="D802">
        <v>625</v>
      </c>
      <c r="E802">
        <v>812</v>
      </c>
      <c r="F802" t="s">
        <v>114</v>
      </c>
      <c r="G802" s="2" t="s">
        <v>485</v>
      </c>
      <c r="H802">
        <v>1</v>
      </c>
      <c r="I802">
        <v>163.38</v>
      </c>
      <c r="J802" s="2" t="s">
        <v>502</v>
      </c>
      <c r="K802" s="2" t="s">
        <v>74</v>
      </c>
      <c r="M802" t="s">
        <v>1134</v>
      </c>
      <c r="O802" t="s">
        <v>128</v>
      </c>
      <c r="P802" s="19" t="s">
        <v>760</v>
      </c>
      <c r="Q802" s="19" t="s">
        <v>26</v>
      </c>
      <c r="R802" s="19" t="s">
        <v>129</v>
      </c>
      <c r="U802" s="19" t="s">
        <v>129</v>
      </c>
      <c r="W802" s="20">
        <v>3</v>
      </c>
      <c r="X802" s="65" t="s">
        <v>504</v>
      </c>
      <c r="AB802" t="s">
        <v>119</v>
      </c>
      <c r="AC802" t="s">
        <v>1044</v>
      </c>
      <c r="AD802" s="2" t="s">
        <v>121</v>
      </c>
      <c r="AE802" s="83" t="str">
        <f>IF(LEN('List chi tiet'!$B$2)=0,"",'List chi tiet'!$B$2)</f>
        <v>10626-051 DG SÂN VẬN ĐỘNG HÙNG VƯƠNG</v>
      </c>
    </row>
    <row r="803" spans="1:31" hidden="1" x14ac:dyDescent="0.25">
      <c r="A803" s="2">
        <v>260</v>
      </c>
      <c r="B803" t="s">
        <v>1047</v>
      </c>
      <c r="C803">
        <v>50</v>
      </c>
      <c r="D803">
        <v>750</v>
      </c>
      <c r="E803">
        <v>11995</v>
      </c>
      <c r="F803" t="s">
        <v>114</v>
      </c>
      <c r="G803" s="2" t="s">
        <v>485</v>
      </c>
      <c r="H803">
        <v>1</v>
      </c>
      <c r="I803">
        <v>3531.03</v>
      </c>
      <c r="J803" s="2" t="s">
        <v>502</v>
      </c>
      <c r="K803" s="2" t="s">
        <v>74</v>
      </c>
      <c r="M803" t="s">
        <v>1134</v>
      </c>
      <c r="O803"/>
      <c r="P803" s="19" t="s">
        <v>760</v>
      </c>
      <c r="Q803" s="19" t="s">
        <v>27</v>
      </c>
      <c r="R803" s="19" t="s">
        <v>129</v>
      </c>
      <c r="U803" s="19" t="s">
        <v>129</v>
      </c>
      <c r="W803" s="20">
        <v>3</v>
      </c>
      <c r="X803" s="65" t="s">
        <v>504</v>
      </c>
      <c r="AB803" t="s">
        <v>119</v>
      </c>
      <c r="AC803" t="s">
        <v>1044</v>
      </c>
      <c r="AD803" s="2" t="s">
        <v>121</v>
      </c>
      <c r="AE803" s="83" t="str">
        <f>IF(LEN('List chi tiet'!$B$2)=0,"",'List chi tiet'!$B$2)</f>
        <v>10626-051 DG SÂN VẬN ĐỘNG HÙNG VƯƠNG</v>
      </c>
    </row>
    <row r="804" spans="1:31" hidden="1" x14ac:dyDescent="0.25">
      <c r="A804" s="2">
        <v>261</v>
      </c>
      <c r="B804" t="s">
        <v>1048</v>
      </c>
      <c r="C804">
        <v>50</v>
      </c>
      <c r="D804">
        <v>750</v>
      </c>
      <c r="E804">
        <v>11995</v>
      </c>
      <c r="F804" t="s">
        <v>114</v>
      </c>
      <c r="G804" s="2" t="s">
        <v>485</v>
      </c>
      <c r="H804">
        <v>1</v>
      </c>
      <c r="I804">
        <v>3531.03</v>
      </c>
      <c r="J804" s="2" t="s">
        <v>502</v>
      </c>
      <c r="K804" s="2" t="s">
        <v>74</v>
      </c>
      <c r="M804" t="s">
        <v>1134</v>
      </c>
      <c r="O804"/>
      <c r="P804" s="19" t="s">
        <v>760</v>
      </c>
      <c r="Q804" s="19" t="s">
        <v>27</v>
      </c>
      <c r="R804" s="19" t="s">
        <v>129</v>
      </c>
      <c r="U804" s="19" t="s">
        <v>129</v>
      </c>
      <c r="W804" s="20">
        <v>3</v>
      </c>
      <c r="X804" s="65" t="s">
        <v>504</v>
      </c>
      <c r="AB804" t="s">
        <v>119</v>
      </c>
      <c r="AC804" t="s">
        <v>1044</v>
      </c>
      <c r="AD804" s="2" t="s">
        <v>121</v>
      </c>
      <c r="AE804" s="83" t="str">
        <f>IF(LEN('List chi tiet'!$B$2)=0,"",'List chi tiet'!$B$2)</f>
        <v>10626-051 DG SÂN VẬN ĐỘNG HÙNG VƯƠNG</v>
      </c>
    </row>
    <row r="805" spans="1:31" hidden="1" x14ac:dyDescent="0.25">
      <c r="A805" s="2">
        <v>262</v>
      </c>
      <c r="B805" t="s">
        <v>1049</v>
      </c>
      <c r="C805">
        <v>50</v>
      </c>
      <c r="D805">
        <v>750</v>
      </c>
      <c r="E805">
        <v>10995</v>
      </c>
      <c r="F805" t="s">
        <v>114</v>
      </c>
      <c r="G805" s="2" t="s">
        <v>485</v>
      </c>
      <c r="H805">
        <v>1</v>
      </c>
      <c r="I805">
        <v>3236.65</v>
      </c>
      <c r="J805" s="2" t="s">
        <v>502</v>
      </c>
      <c r="K805" s="2" t="s">
        <v>74</v>
      </c>
      <c r="M805" t="s">
        <v>1134</v>
      </c>
      <c r="O805"/>
      <c r="P805" s="19" t="s">
        <v>760</v>
      </c>
      <c r="Q805" s="19" t="s">
        <v>27</v>
      </c>
      <c r="R805" s="19" t="s">
        <v>129</v>
      </c>
      <c r="U805" s="19" t="s">
        <v>129</v>
      </c>
      <c r="W805" s="20">
        <v>3</v>
      </c>
      <c r="X805" s="65" t="s">
        <v>504</v>
      </c>
      <c r="AB805" t="s">
        <v>119</v>
      </c>
      <c r="AC805" t="s">
        <v>1050</v>
      </c>
      <c r="AD805" s="2" t="s">
        <v>121</v>
      </c>
      <c r="AE805" s="83" t="str">
        <f>IF(LEN('List chi tiet'!$B$2)=0,"",'List chi tiet'!$B$2)</f>
        <v>10626-051 DG SÂN VẬN ĐỘNG HÙNG VƯƠNG</v>
      </c>
    </row>
    <row r="806" spans="1:31" hidden="1" x14ac:dyDescent="0.25">
      <c r="A806" s="2">
        <v>263</v>
      </c>
      <c r="B806" t="s">
        <v>1045</v>
      </c>
      <c r="C806">
        <v>50</v>
      </c>
      <c r="D806">
        <v>625</v>
      </c>
      <c r="E806">
        <v>812</v>
      </c>
      <c r="F806" t="s">
        <v>114</v>
      </c>
      <c r="G806" s="2" t="s">
        <v>485</v>
      </c>
      <c r="H806">
        <v>1</v>
      </c>
      <c r="I806">
        <v>163.38</v>
      </c>
      <c r="J806" s="2" t="s">
        <v>502</v>
      </c>
      <c r="K806" s="2" t="s">
        <v>74</v>
      </c>
      <c r="M806" t="s">
        <v>1134</v>
      </c>
      <c r="O806" t="s">
        <v>128</v>
      </c>
      <c r="P806" s="19" t="s">
        <v>760</v>
      </c>
      <c r="Q806" s="19" t="s">
        <v>26</v>
      </c>
      <c r="R806" s="19" t="s">
        <v>129</v>
      </c>
      <c r="U806" s="19" t="s">
        <v>129</v>
      </c>
      <c r="W806" s="20">
        <v>3</v>
      </c>
      <c r="X806" s="65" t="s">
        <v>504</v>
      </c>
      <c r="AB806" t="s">
        <v>119</v>
      </c>
      <c r="AC806" t="s">
        <v>1050</v>
      </c>
      <c r="AD806" s="2" t="s">
        <v>121</v>
      </c>
      <c r="AE806" s="83" t="str">
        <f>IF(LEN('List chi tiet'!$B$2)=0,"",'List chi tiet'!$B$2)</f>
        <v>10626-051 DG SÂN VẬN ĐỘNG HÙNG VƯƠNG</v>
      </c>
    </row>
    <row r="807" spans="1:31" hidden="1" x14ac:dyDescent="0.25">
      <c r="A807" s="2">
        <v>264</v>
      </c>
      <c r="B807" t="s">
        <v>1051</v>
      </c>
      <c r="C807">
        <v>50</v>
      </c>
      <c r="D807">
        <v>750</v>
      </c>
      <c r="E807">
        <v>11995</v>
      </c>
      <c r="F807" t="s">
        <v>114</v>
      </c>
      <c r="G807" s="2" t="s">
        <v>485</v>
      </c>
      <c r="H807">
        <v>1</v>
      </c>
      <c r="I807">
        <v>3531.03</v>
      </c>
      <c r="J807" s="2" t="s">
        <v>502</v>
      </c>
      <c r="K807" s="2" t="s">
        <v>74</v>
      </c>
      <c r="M807" t="s">
        <v>1134</v>
      </c>
      <c r="O807"/>
      <c r="P807" s="19" t="s">
        <v>760</v>
      </c>
      <c r="Q807" s="19" t="s">
        <v>27</v>
      </c>
      <c r="R807" s="19" t="s">
        <v>129</v>
      </c>
      <c r="U807" s="19" t="s">
        <v>129</v>
      </c>
      <c r="W807" s="20">
        <v>3</v>
      </c>
      <c r="X807" s="65" t="s">
        <v>504</v>
      </c>
      <c r="AB807" t="s">
        <v>119</v>
      </c>
      <c r="AC807" t="s">
        <v>1050</v>
      </c>
      <c r="AD807" s="2" t="s">
        <v>121</v>
      </c>
      <c r="AE807" s="83" t="str">
        <f>IF(LEN('List chi tiet'!$B$2)=0,"",'List chi tiet'!$B$2)</f>
        <v>10626-051 DG SÂN VẬN ĐỘNG HÙNG VƯƠNG</v>
      </c>
    </row>
    <row r="808" spans="1:31" hidden="1" x14ac:dyDescent="0.25">
      <c r="A808" s="2">
        <v>265</v>
      </c>
      <c r="B808" t="s">
        <v>1052</v>
      </c>
      <c r="C808">
        <v>50</v>
      </c>
      <c r="D808">
        <v>750</v>
      </c>
      <c r="E808">
        <v>11995</v>
      </c>
      <c r="F808" t="s">
        <v>114</v>
      </c>
      <c r="G808" s="2" t="s">
        <v>485</v>
      </c>
      <c r="H808">
        <v>1</v>
      </c>
      <c r="I808">
        <v>3531.03</v>
      </c>
      <c r="J808" s="2" t="s">
        <v>502</v>
      </c>
      <c r="K808" s="2" t="s">
        <v>74</v>
      </c>
      <c r="M808" t="s">
        <v>1134</v>
      </c>
      <c r="O808"/>
      <c r="P808" s="19" t="s">
        <v>760</v>
      </c>
      <c r="Q808" s="19" t="s">
        <v>27</v>
      </c>
      <c r="R808" s="19" t="s">
        <v>129</v>
      </c>
      <c r="U808" s="19" t="s">
        <v>129</v>
      </c>
      <c r="W808" s="20">
        <v>3</v>
      </c>
      <c r="X808" s="65" t="s">
        <v>504</v>
      </c>
      <c r="AB808" t="s">
        <v>119</v>
      </c>
      <c r="AC808" t="s">
        <v>1050</v>
      </c>
      <c r="AD808" s="2" t="s">
        <v>121</v>
      </c>
      <c r="AE808" s="83" t="str">
        <f>IF(LEN('List chi tiet'!$B$2)=0,"",'List chi tiet'!$B$2)</f>
        <v>10626-051 DG SÂN VẬN ĐỘNG HÙNG VƯƠNG</v>
      </c>
    </row>
    <row r="809" spans="1:31" hidden="1" x14ac:dyDescent="0.25">
      <c r="A809" s="2">
        <v>266</v>
      </c>
      <c r="B809" t="s">
        <v>1053</v>
      </c>
      <c r="C809">
        <v>50</v>
      </c>
      <c r="D809">
        <v>750</v>
      </c>
      <c r="E809">
        <v>11495</v>
      </c>
      <c r="F809" t="s">
        <v>114</v>
      </c>
      <c r="G809" s="2" t="s">
        <v>485</v>
      </c>
      <c r="H809">
        <v>1</v>
      </c>
      <c r="I809">
        <v>3383.84</v>
      </c>
      <c r="J809" s="2" t="s">
        <v>502</v>
      </c>
      <c r="K809" s="2" t="s">
        <v>74</v>
      </c>
      <c r="M809" t="s">
        <v>1134</v>
      </c>
      <c r="O809"/>
      <c r="P809" s="19" t="s">
        <v>760</v>
      </c>
      <c r="Q809" s="19" t="s">
        <v>27</v>
      </c>
      <c r="R809" s="19" t="s">
        <v>129</v>
      </c>
      <c r="U809" s="19" t="s">
        <v>129</v>
      </c>
      <c r="W809" s="20">
        <v>3</v>
      </c>
      <c r="X809" s="65" t="s">
        <v>504</v>
      </c>
      <c r="AB809" t="s">
        <v>119</v>
      </c>
      <c r="AC809" t="s">
        <v>1055</v>
      </c>
      <c r="AD809" s="2" t="s">
        <v>121</v>
      </c>
      <c r="AE809" s="83" t="str">
        <f>IF(LEN('List chi tiet'!$B$2)=0,"",'List chi tiet'!$B$2)</f>
        <v>10626-051 DG SÂN VẬN ĐỘNG HÙNG VƯƠNG</v>
      </c>
    </row>
    <row r="810" spans="1:31" hidden="1" x14ac:dyDescent="0.25">
      <c r="A810" s="2">
        <v>267</v>
      </c>
      <c r="B810" t="s">
        <v>1056</v>
      </c>
      <c r="C810">
        <v>50</v>
      </c>
      <c r="D810">
        <v>750</v>
      </c>
      <c r="E810">
        <v>11995</v>
      </c>
      <c r="F810" t="s">
        <v>114</v>
      </c>
      <c r="G810" s="2" t="s">
        <v>485</v>
      </c>
      <c r="H810">
        <v>1</v>
      </c>
      <c r="I810">
        <v>3531.03</v>
      </c>
      <c r="J810" s="2" t="s">
        <v>502</v>
      </c>
      <c r="K810" s="2" t="s">
        <v>74</v>
      </c>
      <c r="M810" t="s">
        <v>1134</v>
      </c>
      <c r="O810"/>
      <c r="P810" s="19" t="s">
        <v>760</v>
      </c>
      <c r="Q810" s="19" t="s">
        <v>27</v>
      </c>
      <c r="R810" s="19" t="s">
        <v>129</v>
      </c>
      <c r="U810" s="19" t="s">
        <v>129</v>
      </c>
      <c r="W810" s="20">
        <v>3</v>
      </c>
      <c r="X810" s="65" t="s">
        <v>504</v>
      </c>
      <c r="AB810" t="s">
        <v>119</v>
      </c>
      <c r="AC810" t="s">
        <v>1055</v>
      </c>
      <c r="AD810" s="2" t="s">
        <v>121</v>
      </c>
      <c r="AE810" s="83" t="str">
        <f>IF(LEN('List chi tiet'!$B$2)=0,"",'List chi tiet'!$B$2)</f>
        <v>10626-051 DG SÂN VẬN ĐỘNG HÙNG VƯƠNG</v>
      </c>
    </row>
    <row r="811" spans="1:31" hidden="1" x14ac:dyDescent="0.25">
      <c r="A811" s="2">
        <v>268</v>
      </c>
      <c r="B811" t="s">
        <v>1057</v>
      </c>
      <c r="C811">
        <v>50</v>
      </c>
      <c r="D811">
        <v>750</v>
      </c>
      <c r="E811">
        <v>11995</v>
      </c>
      <c r="F811" t="s">
        <v>114</v>
      </c>
      <c r="G811" s="2" t="s">
        <v>485</v>
      </c>
      <c r="H811">
        <v>1</v>
      </c>
      <c r="I811">
        <v>3531.03</v>
      </c>
      <c r="J811" s="2" t="s">
        <v>502</v>
      </c>
      <c r="K811" s="2" t="s">
        <v>74</v>
      </c>
      <c r="M811" t="s">
        <v>1134</v>
      </c>
      <c r="O811"/>
      <c r="P811" s="19" t="s">
        <v>760</v>
      </c>
      <c r="Q811" s="19" t="s">
        <v>27</v>
      </c>
      <c r="R811" s="19" t="s">
        <v>129</v>
      </c>
      <c r="U811" s="19" t="s">
        <v>129</v>
      </c>
      <c r="W811" s="20">
        <v>3</v>
      </c>
      <c r="X811" s="65" t="s">
        <v>504</v>
      </c>
      <c r="AB811" t="s">
        <v>119</v>
      </c>
      <c r="AC811" t="s">
        <v>1055</v>
      </c>
      <c r="AD811" s="2" t="s">
        <v>121</v>
      </c>
      <c r="AE811" s="83" t="str">
        <f>IF(LEN('List chi tiet'!$B$2)=0,"",'List chi tiet'!$B$2)</f>
        <v>10626-051 DG SÂN VẬN ĐỘNG HÙNG VƯƠNG</v>
      </c>
    </row>
    <row r="812" spans="1:31" hidden="1" x14ac:dyDescent="0.25">
      <c r="A812" s="2">
        <v>269</v>
      </c>
      <c r="B812" t="s">
        <v>1058</v>
      </c>
      <c r="C812">
        <v>50</v>
      </c>
      <c r="D812">
        <v>625</v>
      </c>
      <c r="E812">
        <v>812</v>
      </c>
      <c r="F812" t="s">
        <v>114</v>
      </c>
      <c r="G812" s="2" t="s">
        <v>485</v>
      </c>
      <c r="H812">
        <v>1</v>
      </c>
      <c r="I812">
        <v>163.38</v>
      </c>
      <c r="J812" s="2" t="s">
        <v>502</v>
      </c>
      <c r="K812" s="2" t="s">
        <v>74</v>
      </c>
      <c r="M812" t="s">
        <v>1134</v>
      </c>
      <c r="O812" t="s">
        <v>128</v>
      </c>
      <c r="P812" s="19" t="s">
        <v>760</v>
      </c>
      <c r="Q812" s="19" t="s">
        <v>26</v>
      </c>
      <c r="R812" s="19" t="s">
        <v>129</v>
      </c>
      <c r="U812" s="19" t="s">
        <v>129</v>
      </c>
      <c r="W812" s="20">
        <v>3</v>
      </c>
      <c r="X812" s="65" t="s">
        <v>504</v>
      </c>
      <c r="AB812" t="s">
        <v>119</v>
      </c>
      <c r="AC812" t="s">
        <v>1059</v>
      </c>
      <c r="AD812" s="2" t="s">
        <v>121</v>
      </c>
      <c r="AE812" s="83" t="str">
        <f>IF(LEN('List chi tiet'!$B$2)=0,"",'List chi tiet'!$B$2)</f>
        <v>10626-051 DG SÂN VẬN ĐỘNG HÙNG VƯƠNG</v>
      </c>
    </row>
    <row r="813" spans="1:31" hidden="1" x14ac:dyDescent="0.25">
      <c r="A813" s="2">
        <v>270</v>
      </c>
      <c r="B813" t="s">
        <v>1060</v>
      </c>
      <c r="C813">
        <v>50</v>
      </c>
      <c r="D813">
        <v>990</v>
      </c>
      <c r="E813">
        <v>990</v>
      </c>
      <c r="F813" t="s">
        <v>114</v>
      </c>
      <c r="G813" s="2" t="s">
        <v>485</v>
      </c>
      <c r="H813">
        <v>1</v>
      </c>
      <c r="I813">
        <v>375.85</v>
      </c>
      <c r="J813" s="2" t="s">
        <v>502</v>
      </c>
      <c r="K813" s="2" t="s">
        <v>74</v>
      </c>
      <c r="M813" t="s">
        <v>1134</v>
      </c>
      <c r="O813" t="s">
        <v>128</v>
      </c>
      <c r="P813" s="19" t="s">
        <v>760</v>
      </c>
      <c r="Q813" s="19" t="s">
        <v>26</v>
      </c>
      <c r="R813" s="19" t="s">
        <v>129</v>
      </c>
      <c r="U813" s="19" t="s">
        <v>129</v>
      </c>
      <c r="W813" s="20">
        <v>3</v>
      </c>
      <c r="X813" s="65" t="s">
        <v>504</v>
      </c>
      <c r="AB813" t="s">
        <v>119</v>
      </c>
      <c r="AC813" t="s">
        <v>1059</v>
      </c>
      <c r="AD813" s="2" t="s">
        <v>121</v>
      </c>
      <c r="AE813" s="83" t="str">
        <f>IF(LEN('List chi tiet'!$B$2)=0,"",'List chi tiet'!$B$2)</f>
        <v>10626-051 DG SÂN VẬN ĐỘNG HÙNG VƯƠNG</v>
      </c>
    </row>
    <row r="814" spans="1:31" hidden="1" x14ac:dyDescent="0.25">
      <c r="A814" s="2">
        <v>271</v>
      </c>
      <c r="B814" t="s">
        <v>1062</v>
      </c>
      <c r="C814">
        <v>50</v>
      </c>
      <c r="D814">
        <v>750</v>
      </c>
      <c r="E814">
        <v>11495</v>
      </c>
      <c r="F814" t="s">
        <v>114</v>
      </c>
      <c r="G814" s="2" t="s">
        <v>485</v>
      </c>
      <c r="H814">
        <v>1</v>
      </c>
      <c r="I814">
        <v>3383.84</v>
      </c>
      <c r="J814" s="2" t="s">
        <v>502</v>
      </c>
      <c r="K814" s="2" t="s">
        <v>74</v>
      </c>
      <c r="M814" t="s">
        <v>1134</v>
      </c>
      <c r="O814"/>
      <c r="P814" s="19" t="s">
        <v>760</v>
      </c>
      <c r="Q814" s="19" t="s">
        <v>27</v>
      </c>
      <c r="R814" s="19" t="s">
        <v>129</v>
      </c>
      <c r="U814" s="19" t="s">
        <v>129</v>
      </c>
      <c r="W814" s="20">
        <v>3</v>
      </c>
      <c r="X814" s="65" t="s">
        <v>504</v>
      </c>
      <c r="AB814" t="s">
        <v>119</v>
      </c>
      <c r="AC814" t="s">
        <v>1059</v>
      </c>
      <c r="AD814" s="2" t="s">
        <v>121</v>
      </c>
      <c r="AE814" s="83" t="str">
        <f>IF(LEN('List chi tiet'!$B$2)=0,"",'List chi tiet'!$B$2)</f>
        <v>10626-051 DG SÂN VẬN ĐỘNG HÙNG VƯƠNG</v>
      </c>
    </row>
    <row r="815" spans="1:31" hidden="1" x14ac:dyDescent="0.25">
      <c r="A815" s="2">
        <v>272</v>
      </c>
      <c r="B815" t="s">
        <v>1063</v>
      </c>
      <c r="C815">
        <v>50</v>
      </c>
      <c r="D815">
        <v>750</v>
      </c>
      <c r="E815">
        <v>10995</v>
      </c>
      <c r="F815" t="s">
        <v>114</v>
      </c>
      <c r="G815" s="2" t="s">
        <v>485</v>
      </c>
      <c r="H815">
        <v>1</v>
      </c>
      <c r="I815">
        <v>3236.65</v>
      </c>
      <c r="J815" s="2" t="s">
        <v>502</v>
      </c>
      <c r="K815" s="2" t="s">
        <v>74</v>
      </c>
      <c r="M815" t="s">
        <v>1134</v>
      </c>
      <c r="O815"/>
      <c r="P815" s="19" t="s">
        <v>760</v>
      </c>
      <c r="Q815" s="19" t="s">
        <v>27</v>
      </c>
      <c r="R815" s="19" t="s">
        <v>129</v>
      </c>
      <c r="U815" s="19" t="s">
        <v>129</v>
      </c>
      <c r="W815" s="20">
        <v>3</v>
      </c>
      <c r="X815" s="65" t="s">
        <v>504</v>
      </c>
      <c r="AB815" t="s">
        <v>119</v>
      </c>
      <c r="AC815" t="s">
        <v>1059</v>
      </c>
      <c r="AD815" s="2" t="s">
        <v>121</v>
      </c>
      <c r="AE815" s="83" t="str">
        <f>IF(LEN('List chi tiet'!$B$2)=0,"",'List chi tiet'!$B$2)</f>
        <v>10626-051 DG SÂN VẬN ĐỘNG HÙNG VƯƠNG</v>
      </c>
    </row>
    <row r="816" spans="1:31" hidden="1" x14ac:dyDescent="0.25">
      <c r="A816" s="2">
        <v>273</v>
      </c>
      <c r="B816" t="s">
        <v>1064</v>
      </c>
      <c r="C816">
        <v>50</v>
      </c>
      <c r="D816">
        <v>750</v>
      </c>
      <c r="E816">
        <v>10995</v>
      </c>
      <c r="F816" t="s">
        <v>114</v>
      </c>
      <c r="G816" s="2" t="s">
        <v>485</v>
      </c>
      <c r="H816">
        <v>1</v>
      </c>
      <c r="I816">
        <v>3236.65</v>
      </c>
      <c r="J816" s="2" t="s">
        <v>502</v>
      </c>
      <c r="K816" s="2" t="s">
        <v>74</v>
      </c>
      <c r="M816" t="s">
        <v>1134</v>
      </c>
      <c r="O816"/>
      <c r="P816" s="19" t="s">
        <v>760</v>
      </c>
      <c r="Q816" s="19" t="s">
        <v>27</v>
      </c>
      <c r="R816" s="19" t="s">
        <v>129</v>
      </c>
      <c r="U816" s="19" t="s">
        <v>129</v>
      </c>
      <c r="W816" s="20">
        <v>3</v>
      </c>
      <c r="X816" s="65" t="s">
        <v>504</v>
      </c>
      <c r="AB816" t="s">
        <v>119</v>
      </c>
      <c r="AC816" t="s">
        <v>1059</v>
      </c>
      <c r="AD816" s="2" t="s">
        <v>121</v>
      </c>
      <c r="AE816" s="83" t="str">
        <f>IF(LEN('List chi tiet'!$B$2)=0,"",'List chi tiet'!$B$2)</f>
        <v>10626-051 DG SÂN VẬN ĐỘNG HÙNG VƯƠNG</v>
      </c>
    </row>
    <row r="817" spans="1:31" hidden="1" x14ac:dyDescent="0.25">
      <c r="A817" s="2">
        <v>274</v>
      </c>
      <c r="B817" t="s">
        <v>1058</v>
      </c>
      <c r="C817">
        <v>50</v>
      </c>
      <c r="D817">
        <v>625</v>
      </c>
      <c r="E817">
        <v>812</v>
      </c>
      <c r="F817" t="s">
        <v>114</v>
      </c>
      <c r="G817" s="2" t="s">
        <v>485</v>
      </c>
      <c r="H817">
        <v>1</v>
      </c>
      <c r="I817">
        <v>163.38</v>
      </c>
      <c r="J817" s="2" t="s">
        <v>502</v>
      </c>
      <c r="K817" s="2" t="s">
        <v>74</v>
      </c>
      <c r="M817" t="s">
        <v>1134</v>
      </c>
      <c r="O817" t="s">
        <v>128</v>
      </c>
      <c r="P817" s="19" t="s">
        <v>760</v>
      </c>
      <c r="Q817" s="19" t="s">
        <v>26</v>
      </c>
      <c r="R817" s="19" t="s">
        <v>129</v>
      </c>
      <c r="U817" s="19" t="s">
        <v>129</v>
      </c>
      <c r="W817" s="20">
        <v>3</v>
      </c>
      <c r="X817" s="65" t="s">
        <v>504</v>
      </c>
      <c r="AB817" t="s">
        <v>119</v>
      </c>
      <c r="AC817" t="s">
        <v>1065</v>
      </c>
      <c r="AD817" s="2" t="s">
        <v>121</v>
      </c>
      <c r="AE817" s="83" t="str">
        <f>IF(LEN('List chi tiet'!$B$2)=0,"",'List chi tiet'!$B$2)</f>
        <v>10626-051 DG SÂN VẬN ĐỘNG HÙNG VƯƠNG</v>
      </c>
    </row>
    <row r="818" spans="1:31" hidden="1" x14ac:dyDescent="0.25">
      <c r="A818" s="2">
        <v>275</v>
      </c>
      <c r="B818" t="s">
        <v>1066</v>
      </c>
      <c r="C818">
        <v>50</v>
      </c>
      <c r="D818">
        <v>750</v>
      </c>
      <c r="E818">
        <v>10995</v>
      </c>
      <c r="F818" t="s">
        <v>114</v>
      </c>
      <c r="G818" s="2" t="s">
        <v>485</v>
      </c>
      <c r="H818">
        <v>1</v>
      </c>
      <c r="I818">
        <v>3236.65</v>
      </c>
      <c r="J818" s="2" t="s">
        <v>502</v>
      </c>
      <c r="K818" s="2" t="s">
        <v>74</v>
      </c>
      <c r="M818" t="s">
        <v>1134</v>
      </c>
      <c r="O818"/>
      <c r="P818" s="19" t="s">
        <v>760</v>
      </c>
      <c r="Q818" s="19" t="s">
        <v>27</v>
      </c>
      <c r="R818" s="19" t="s">
        <v>129</v>
      </c>
      <c r="U818" s="19" t="s">
        <v>129</v>
      </c>
      <c r="W818" s="20">
        <v>3</v>
      </c>
      <c r="X818" s="65" t="s">
        <v>504</v>
      </c>
      <c r="AB818" t="s">
        <v>119</v>
      </c>
      <c r="AC818" t="s">
        <v>1065</v>
      </c>
      <c r="AD818" s="2" t="s">
        <v>121</v>
      </c>
      <c r="AE818" s="83" t="str">
        <f>IF(LEN('List chi tiet'!$B$2)=0,"",'List chi tiet'!$B$2)</f>
        <v>10626-051 DG SÂN VẬN ĐỘNG HÙNG VƯƠNG</v>
      </c>
    </row>
    <row r="819" spans="1:31" hidden="1" x14ac:dyDescent="0.25">
      <c r="A819" s="2">
        <v>276</v>
      </c>
      <c r="B819" t="s">
        <v>1067</v>
      </c>
      <c r="C819">
        <v>50</v>
      </c>
      <c r="D819">
        <v>750</v>
      </c>
      <c r="E819">
        <v>11995</v>
      </c>
      <c r="F819" t="s">
        <v>114</v>
      </c>
      <c r="G819" s="2" t="s">
        <v>485</v>
      </c>
      <c r="H819">
        <v>1</v>
      </c>
      <c r="I819">
        <v>3531.03</v>
      </c>
      <c r="J819" s="2" t="s">
        <v>502</v>
      </c>
      <c r="K819" s="2" t="s">
        <v>74</v>
      </c>
      <c r="M819" t="s">
        <v>1134</v>
      </c>
      <c r="O819"/>
      <c r="P819" s="19" t="s">
        <v>760</v>
      </c>
      <c r="Q819" s="19" t="s">
        <v>27</v>
      </c>
      <c r="R819" s="19" t="s">
        <v>129</v>
      </c>
      <c r="U819" s="19" t="s">
        <v>129</v>
      </c>
      <c r="W819" s="20">
        <v>3</v>
      </c>
      <c r="X819" s="65" t="s">
        <v>504</v>
      </c>
      <c r="AB819" t="s">
        <v>119</v>
      </c>
      <c r="AC819" t="s">
        <v>1065</v>
      </c>
      <c r="AD819" s="2" t="s">
        <v>121</v>
      </c>
      <c r="AE819" s="83" t="str">
        <f>IF(LEN('List chi tiet'!$B$2)=0,"",'List chi tiet'!$B$2)</f>
        <v>10626-051 DG SÂN VẬN ĐỘNG HÙNG VƯƠNG</v>
      </c>
    </row>
    <row r="820" spans="1:31" hidden="1" x14ac:dyDescent="0.25">
      <c r="A820" s="2">
        <v>277</v>
      </c>
      <c r="B820" t="s">
        <v>1068</v>
      </c>
      <c r="C820">
        <v>50</v>
      </c>
      <c r="D820">
        <v>750</v>
      </c>
      <c r="E820">
        <v>11995</v>
      </c>
      <c r="F820" t="s">
        <v>114</v>
      </c>
      <c r="G820" s="2" t="s">
        <v>485</v>
      </c>
      <c r="H820">
        <v>1</v>
      </c>
      <c r="I820">
        <v>3531.03</v>
      </c>
      <c r="J820" s="2" t="s">
        <v>502</v>
      </c>
      <c r="K820" s="2" t="s">
        <v>74</v>
      </c>
      <c r="M820" t="s">
        <v>1134</v>
      </c>
      <c r="O820"/>
      <c r="P820" s="19" t="s">
        <v>760</v>
      </c>
      <c r="Q820" s="19" t="s">
        <v>27</v>
      </c>
      <c r="R820" s="19" t="s">
        <v>129</v>
      </c>
      <c r="U820" s="19" t="s">
        <v>129</v>
      </c>
      <c r="W820" s="20">
        <v>3</v>
      </c>
      <c r="X820" s="65" t="s">
        <v>504</v>
      </c>
      <c r="AB820" t="s">
        <v>119</v>
      </c>
      <c r="AC820" t="s">
        <v>1065</v>
      </c>
      <c r="AD820" s="2" t="s">
        <v>121</v>
      </c>
      <c r="AE820" s="83" t="str">
        <f>IF(LEN('List chi tiet'!$B$2)=0,"",'List chi tiet'!$B$2)</f>
        <v>10626-051 DG SÂN VẬN ĐỘNG HÙNG VƯƠNG</v>
      </c>
    </row>
    <row r="821" spans="1:31" hidden="1" x14ac:dyDescent="0.25">
      <c r="A821" s="2">
        <v>278</v>
      </c>
      <c r="B821" t="s">
        <v>1069</v>
      </c>
      <c r="C821">
        <v>50</v>
      </c>
      <c r="D821">
        <v>750</v>
      </c>
      <c r="E821">
        <v>10995</v>
      </c>
      <c r="F821" t="s">
        <v>114</v>
      </c>
      <c r="G821" s="2" t="s">
        <v>485</v>
      </c>
      <c r="H821">
        <v>1</v>
      </c>
      <c r="I821">
        <v>3236.65</v>
      </c>
      <c r="J821" s="2" t="s">
        <v>502</v>
      </c>
      <c r="K821" s="2" t="s">
        <v>74</v>
      </c>
      <c r="M821" t="s">
        <v>1134</v>
      </c>
      <c r="O821"/>
      <c r="P821" s="19" t="s">
        <v>760</v>
      </c>
      <c r="Q821" s="19" t="s">
        <v>27</v>
      </c>
      <c r="R821" s="19" t="s">
        <v>129</v>
      </c>
      <c r="U821" s="19" t="s">
        <v>129</v>
      </c>
      <c r="W821" s="20">
        <v>3</v>
      </c>
      <c r="X821" s="65" t="s">
        <v>504</v>
      </c>
      <c r="AB821" t="s">
        <v>119</v>
      </c>
      <c r="AC821" t="s">
        <v>1070</v>
      </c>
      <c r="AD821" s="2" t="s">
        <v>121</v>
      </c>
      <c r="AE821" s="83" t="str">
        <f>IF(LEN('List chi tiet'!$B$2)=0,"",'List chi tiet'!$B$2)</f>
        <v>10626-051 DG SÂN VẬN ĐỘNG HÙNG VƯƠNG</v>
      </c>
    </row>
    <row r="822" spans="1:31" hidden="1" x14ac:dyDescent="0.25">
      <c r="A822" s="2">
        <v>279</v>
      </c>
      <c r="B822" t="s">
        <v>1060</v>
      </c>
      <c r="C822">
        <v>50</v>
      </c>
      <c r="D822">
        <v>990</v>
      </c>
      <c r="E822">
        <v>990</v>
      </c>
      <c r="F822" t="s">
        <v>114</v>
      </c>
      <c r="G822" s="2" t="s">
        <v>485</v>
      </c>
      <c r="H822">
        <v>1</v>
      </c>
      <c r="I822">
        <v>375.85</v>
      </c>
      <c r="J822" s="2" t="s">
        <v>502</v>
      </c>
      <c r="K822" s="2" t="s">
        <v>74</v>
      </c>
      <c r="M822" t="s">
        <v>1134</v>
      </c>
      <c r="O822" t="s">
        <v>128</v>
      </c>
      <c r="P822" s="19" t="s">
        <v>760</v>
      </c>
      <c r="Q822" s="19" t="s">
        <v>26</v>
      </c>
      <c r="R822" s="19" t="s">
        <v>129</v>
      </c>
      <c r="U822" s="19" t="s">
        <v>129</v>
      </c>
      <c r="W822" s="20">
        <v>3</v>
      </c>
      <c r="X822" s="65" t="s">
        <v>504</v>
      </c>
      <c r="AB822" t="s">
        <v>119</v>
      </c>
      <c r="AC822" t="s">
        <v>1070</v>
      </c>
      <c r="AD822" s="2" t="s">
        <v>121</v>
      </c>
      <c r="AE822" s="83" t="str">
        <f>IF(LEN('List chi tiet'!$B$2)=0,"",'List chi tiet'!$B$2)</f>
        <v>10626-051 DG SÂN VẬN ĐỘNG HÙNG VƯƠNG</v>
      </c>
    </row>
    <row r="823" spans="1:31" hidden="1" x14ac:dyDescent="0.25">
      <c r="A823" s="2">
        <v>280</v>
      </c>
      <c r="B823" t="s">
        <v>1071</v>
      </c>
      <c r="C823">
        <v>50</v>
      </c>
      <c r="D823">
        <v>646</v>
      </c>
      <c r="E823">
        <v>1085</v>
      </c>
      <c r="F823" t="s">
        <v>114</v>
      </c>
      <c r="G823" s="2" t="s">
        <v>485</v>
      </c>
      <c r="H823">
        <v>1</v>
      </c>
      <c r="I823">
        <v>240.69</v>
      </c>
      <c r="J823" s="2" t="s">
        <v>502</v>
      </c>
      <c r="K823" s="2" t="s">
        <v>74</v>
      </c>
      <c r="M823" t="s">
        <v>1134</v>
      </c>
      <c r="O823" t="s">
        <v>128</v>
      </c>
      <c r="P823" s="19" t="s">
        <v>760</v>
      </c>
      <c r="Q823" s="19" t="s">
        <v>26</v>
      </c>
      <c r="R823" s="19" t="s">
        <v>129</v>
      </c>
      <c r="U823" s="19" t="s">
        <v>129</v>
      </c>
      <c r="W823" s="20">
        <v>3</v>
      </c>
      <c r="X823" s="65" t="s">
        <v>504</v>
      </c>
      <c r="AB823" t="s">
        <v>119</v>
      </c>
      <c r="AC823" t="s">
        <v>1070</v>
      </c>
      <c r="AD823" s="2" t="s">
        <v>121</v>
      </c>
      <c r="AE823" s="83" t="str">
        <f>IF(LEN('List chi tiet'!$B$2)=0,"",'List chi tiet'!$B$2)</f>
        <v>10626-051 DG SÂN VẬN ĐỘNG HÙNG VƯƠNG</v>
      </c>
    </row>
    <row r="824" spans="1:31" hidden="1" x14ac:dyDescent="0.25">
      <c r="A824" s="2">
        <v>281</v>
      </c>
      <c r="B824" t="s">
        <v>1073</v>
      </c>
      <c r="C824">
        <v>50</v>
      </c>
      <c r="D824">
        <v>750</v>
      </c>
      <c r="E824">
        <v>10995</v>
      </c>
      <c r="F824" t="s">
        <v>114</v>
      </c>
      <c r="G824" s="2" t="s">
        <v>485</v>
      </c>
      <c r="H824">
        <v>1</v>
      </c>
      <c r="I824">
        <v>3236.65</v>
      </c>
      <c r="J824" s="2" t="s">
        <v>502</v>
      </c>
      <c r="K824" s="2" t="s">
        <v>74</v>
      </c>
      <c r="M824" t="s">
        <v>1134</v>
      </c>
      <c r="O824"/>
      <c r="P824" s="19" t="s">
        <v>760</v>
      </c>
      <c r="Q824" s="19" t="s">
        <v>27</v>
      </c>
      <c r="R824" s="19" t="s">
        <v>129</v>
      </c>
      <c r="U824" s="19" t="s">
        <v>129</v>
      </c>
      <c r="W824" s="20">
        <v>3</v>
      </c>
      <c r="X824" s="65" t="s">
        <v>504</v>
      </c>
      <c r="AB824" t="s">
        <v>119</v>
      </c>
      <c r="AC824" t="s">
        <v>1070</v>
      </c>
      <c r="AD824" s="2" t="s">
        <v>121</v>
      </c>
      <c r="AE824" s="83" t="str">
        <f>IF(LEN('List chi tiet'!$B$2)=0,"",'List chi tiet'!$B$2)</f>
        <v>10626-051 DG SÂN VẬN ĐỘNG HÙNG VƯƠNG</v>
      </c>
    </row>
    <row r="825" spans="1:31" hidden="1" x14ac:dyDescent="0.25">
      <c r="A825" s="2">
        <v>282</v>
      </c>
      <c r="B825" t="s">
        <v>1074</v>
      </c>
      <c r="C825">
        <v>50</v>
      </c>
      <c r="D825">
        <v>750</v>
      </c>
      <c r="E825">
        <v>10995</v>
      </c>
      <c r="F825" t="s">
        <v>114</v>
      </c>
      <c r="G825" s="2" t="s">
        <v>485</v>
      </c>
      <c r="H825">
        <v>1</v>
      </c>
      <c r="I825">
        <v>3236.65</v>
      </c>
      <c r="J825" s="2" t="s">
        <v>502</v>
      </c>
      <c r="K825" s="2" t="s">
        <v>74</v>
      </c>
      <c r="M825" t="s">
        <v>1134</v>
      </c>
      <c r="O825"/>
      <c r="P825" s="19" t="s">
        <v>760</v>
      </c>
      <c r="Q825" s="19" t="s">
        <v>27</v>
      </c>
      <c r="R825" s="19" t="s">
        <v>129</v>
      </c>
      <c r="U825" s="19" t="s">
        <v>129</v>
      </c>
      <c r="W825" s="20">
        <v>3</v>
      </c>
      <c r="X825" s="65" t="s">
        <v>504</v>
      </c>
      <c r="AB825" t="s">
        <v>119</v>
      </c>
      <c r="AC825" t="s">
        <v>1070</v>
      </c>
      <c r="AD825" s="2" t="s">
        <v>121</v>
      </c>
      <c r="AE825" s="83" t="str">
        <f>IF(LEN('List chi tiet'!$B$2)=0,"",'List chi tiet'!$B$2)</f>
        <v>10626-051 DG SÂN VẬN ĐỘNG HÙNG VƯƠNG</v>
      </c>
    </row>
    <row r="826" spans="1:31" hidden="1" x14ac:dyDescent="0.25">
      <c r="A826" s="2">
        <v>283</v>
      </c>
      <c r="B826" t="s">
        <v>1071</v>
      </c>
      <c r="C826">
        <v>50</v>
      </c>
      <c r="D826">
        <v>646</v>
      </c>
      <c r="E826">
        <v>1085</v>
      </c>
      <c r="F826" t="s">
        <v>114</v>
      </c>
      <c r="G826" s="2" t="s">
        <v>485</v>
      </c>
      <c r="H826">
        <v>1</v>
      </c>
      <c r="I826">
        <v>240.69</v>
      </c>
      <c r="J826" s="2" t="s">
        <v>502</v>
      </c>
      <c r="K826" s="2" t="s">
        <v>74</v>
      </c>
      <c r="M826" t="s">
        <v>1134</v>
      </c>
      <c r="O826" t="s">
        <v>128</v>
      </c>
      <c r="P826" s="19" t="s">
        <v>760</v>
      </c>
      <c r="Q826" s="19" t="s">
        <v>26</v>
      </c>
      <c r="R826" s="19" t="s">
        <v>129</v>
      </c>
      <c r="U826" s="19" t="s">
        <v>129</v>
      </c>
      <c r="W826" s="20">
        <v>3</v>
      </c>
      <c r="X826" s="65" t="s">
        <v>504</v>
      </c>
      <c r="AB826" t="s">
        <v>119</v>
      </c>
      <c r="AC826" t="s">
        <v>1075</v>
      </c>
      <c r="AD826" s="2" t="s">
        <v>121</v>
      </c>
      <c r="AE826" s="83" t="str">
        <f>IF(LEN('List chi tiet'!$B$2)=0,"",'List chi tiet'!$B$2)</f>
        <v>10626-051 DG SÂN VẬN ĐỘNG HÙNG VƯƠNG</v>
      </c>
    </row>
    <row r="827" spans="1:31" hidden="1" x14ac:dyDescent="0.25">
      <c r="A827" s="2">
        <v>284</v>
      </c>
      <c r="B827" t="s">
        <v>1076</v>
      </c>
      <c r="C827">
        <v>50</v>
      </c>
      <c r="D827">
        <v>750</v>
      </c>
      <c r="E827">
        <v>10995</v>
      </c>
      <c r="F827" t="s">
        <v>114</v>
      </c>
      <c r="G827" s="2" t="s">
        <v>485</v>
      </c>
      <c r="H827">
        <v>1</v>
      </c>
      <c r="I827">
        <v>3236.65</v>
      </c>
      <c r="J827" s="2" t="s">
        <v>502</v>
      </c>
      <c r="K827" s="2" t="s">
        <v>74</v>
      </c>
      <c r="M827" t="s">
        <v>1134</v>
      </c>
      <c r="O827"/>
      <c r="P827" s="19" t="s">
        <v>760</v>
      </c>
      <c r="Q827" s="19" t="s">
        <v>27</v>
      </c>
      <c r="R827" s="19" t="s">
        <v>129</v>
      </c>
      <c r="U827" s="19" t="s">
        <v>129</v>
      </c>
      <c r="W827" s="20">
        <v>3</v>
      </c>
      <c r="X827" s="65" t="s">
        <v>504</v>
      </c>
      <c r="AB827" t="s">
        <v>119</v>
      </c>
      <c r="AC827" t="s">
        <v>1075</v>
      </c>
      <c r="AD827" s="2" t="s">
        <v>121</v>
      </c>
      <c r="AE827" s="83" t="str">
        <f>IF(LEN('List chi tiet'!$B$2)=0,"",'List chi tiet'!$B$2)</f>
        <v>10626-051 DG SÂN VẬN ĐỘNG HÙNG VƯƠNG</v>
      </c>
    </row>
    <row r="828" spans="1:31" hidden="1" x14ac:dyDescent="0.25">
      <c r="A828" s="2">
        <v>285</v>
      </c>
      <c r="B828" t="s">
        <v>1077</v>
      </c>
      <c r="C828">
        <v>50</v>
      </c>
      <c r="D828">
        <v>750</v>
      </c>
      <c r="E828">
        <v>10995</v>
      </c>
      <c r="F828" t="s">
        <v>114</v>
      </c>
      <c r="G828" s="2" t="s">
        <v>485</v>
      </c>
      <c r="H828">
        <v>1</v>
      </c>
      <c r="I828">
        <v>3236.65</v>
      </c>
      <c r="J828" s="2" t="s">
        <v>502</v>
      </c>
      <c r="K828" s="2" t="s">
        <v>74</v>
      </c>
      <c r="M828" t="s">
        <v>1134</v>
      </c>
      <c r="O828"/>
      <c r="P828" s="19" t="s">
        <v>760</v>
      </c>
      <c r="Q828" s="19" t="s">
        <v>27</v>
      </c>
      <c r="R828" s="19" t="s">
        <v>129</v>
      </c>
      <c r="U828" s="19" t="s">
        <v>129</v>
      </c>
      <c r="W828" s="20">
        <v>3</v>
      </c>
      <c r="X828" s="65" t="s">
        <v>504</v>
      </c>
      <c r="AB828" t="s">
        <v>119</v>
      </c>
      <c r="AC828" t="s">
        <v>1075</v>
      </c>
      <c r="AD828" s="2" t="s">
        <v>121</v>
      </c>
      <c r="AE828" s="83" t="str">
        <f>IF(LEN('List chi tiet'!$B$2)=0,"",'List chi tiet'!$B$2)</f>
        <v>10626-051 DG SÂN VẬN ĐỘNG HÙNG VƯƠNG</v>
      </c>
    </row>
    <row r="829" spans="1:31" hidden="1" x14ac:dyDescent="0.25">
      <c r="A829" s="2">
        <v>286</v>
      </c>
      <c r="B829" t="s">
        <v>1078</v>
      </c>
      <c r="C829">
        <v>50</v>
      </c>
      <c r="D829">
        <v>750</v>
      </c>
      <c r="E829">
        <v>11495</v>
      </c>
      <c r="F829" t="s">
        <v>114</v>
      </c>
      <c r="G829" s="2" t="s">
        <v>485</v>
      </c>
      <c r="H829">
        <v>1</v>
      </c>
      <c r="I829">
        <v>3383.84</v>
      </c>
      <c r="J829" s="2" t="s">
        <v>502</v>
      </c>
      <c r="K829" s="2" t="s">
        <v>74</v>
      </c>
      <c r="M829" t="s">
        <v>1134</v>
      </c>
      <c r="O829"/>
      <c r="P829" s="19" t="s">
        <v>760</v>
      </c>
      <c r="Q829" s="19" t="s">
        <v>27</v>
      </c>
      <c r="R829" s="19" t="s">
        <v>129</v>
      </c>
      <c r="U829" s="19" t="s">
        <v>129</v>
      </c>
      <c r="W829" s="20">
        <v>3</v>
      </c>
      <c r="X829" s="65" t="s">
        <v>504</v>
      </c>
      <c r="AB829" t="s">
        <v>119</v>
      </c>
      <c r="AC829" t="s">
        <v>1075</v>
      </c>
      <c r="AD829" s="2" t="s">
        <v>121</v>
      </c>
      <c r="AE829" s="83" t="str">
        <f>IF(LEN('List chi tiet'!$B$2)=0,"",'List chi tiet'!$B$2)</f>
        <v>10626-051 DG SÂN VẬN ĐỘNG HÙNG VƯƠNG</v>
      </c>
    </row>
    <row r="830" spans="1:31" hidden="1" x14ac:dyDescent="0.25">
      <c r="A830" s="2">
        <v>287</v>
      </c>
      <c r="B830" t="s">
        <v>1079</v>
      </c>
      <c r="C830">
        <v>50</v>
      </c>
      <c r="D830">
        <v>750</v>
      </c>
      <c r="E830">
        <v>11995</v>
      </c>
      <c r="F830" t="s">
        <v>114</v>
      </c>
      <c r="G830" s="2" t="s">
        <v>485</v>
      </c>
      <c r="H830">
        <v>1</v>
      </c>
      <c r="I830">
        <v>3531.03</v>
      </c>
      <c r="J830" s="2" t="s">
        <v>502</v>
      </c>
      <c r="K830" s="2" t="s">
        <v>74</v>
      </c>
      <c r="M830" t="s">
        <v>1134</v>
      </c>
      <c r="O830"/>
      <c r="P830" s="19" t="s">
        <v>760</v>
      </c>
      <c r="Q830" s="19" t="s">
        <v>27</v>
      </c>
      <c r="R830" s="19" t="s">
        <v>129</v>
      </c>
      <c r="U830" s="19" t="s">
        <v>129</v>
      </c>
      <c r="W830" s="20">
        <v>3</v>
      </c>
      <c r="X830" s="65" t="s">
        <v>504</v>
      </c>
      <c r="AB830" t="s">
        <v>119</v>
      </c>
      <c r="AC830" t="s">
        <v>1081</v>
      </c>
      <c r="AD830" s="2" t="s">
        <v>121</v>
      </c>
      <c r="AE830" s="83" t="str">
        <f>IF(LEN('List chi tiet'!$B$2)=0,"",'List chi tiet'!$B$2)</f>
        <v>10626-051 DG SÂN VẬN ĐỘNG HÙNG VƯƠNG</v>
      </c>
    </row>
    <row r="831" spans="1:31" hidden="1" x14ac:dyDescent="0.25">
      <c r="A831" s="2">
        <v>288</v>
      </c>
      <c r="B831" t="s">
        <v>1082</v>
      </c>
      <c r="C831">
        <v>50</v>
      </c>
      <c r="D831">
        <v>750</v>
      </c>
      <c r="E831">
        <v>11995</v>
      </c>
      <c r="F831" t="s">
        <v>114</v>
      </c>
      <c r="G831" s="2" t="s">
        <v>485</v>
      </c>
      <c r="H831">
        <v>1</v>
      </c>
      <c r="I831">
        <v>3531.03</v>
      </c>
      <c r="J831" s="2" t="s">
        <v>502</v>
      </c>
      <c r="K831" s="2" t="s">
        <v>74</v>
      </c>
      <c r="M831" t="s">
        <v>1134</v>
      </c>
      <c r="O831"/>
      <c r="P831" s="19" t="s">
        <v>760</v>
      </c>
      <c r="Q831" s="19" t="s">
        <v>27</v>
      </c>
      <c r="R831" s="19" t="s">
        <v>129</v>
      </c>
      <c r="U831" s="19" t="s">
        <v>129</v>
      </c>
      <c r="W831" s="20">
        <v>3</v>
      </c>
      <c r="X831" s="65" t="s">
        <v>504</v>
      </c>
      <c r="AB831" t="s">
        <v>119</v>
      </c>
      <c r="AC831" t="s">
        <v>1081</v>
      </c>
      <c r="AD831" s="2" t="s">
        <v>121</v>
      </c>
      <c r="AE831" s="83" t="str">
        <f>IF(LEN('List chi tiet'!$B$2)=0,"",'List chi tiet'!$B$2)</f>
        <v>10626-051 DG SÂN VẬN ĐỘNG HÙNG VƯƠNG</v>
      </c>
    </row>
    <row r="832" spans="1:31" hidden="1" x14ac:dyDescent="0.25">
      <c r="A832" s="2">
        <v>289</v>
      </c>
      <c r="B832" t="s">
        <v>1083</v>
      </c>
      <c r="C832">
        <v>50</v>
      </c>
      <c r="D832">
        <v>750</v>
      </c>
      <c r="E832">
        <v>11495</v>
      </c>
      <c r="F832" t="s">
        <v>114</v>
      </c>
      <c r="G832" s="2" t="s">
        <v>485</v>
      </c>
      <c r="H832">
        <v>1</v>
      </c>
      <c r="I832">
        <v>3383.84</v>
      </c>
      <c r="J832" s="2" t="s">
        <v>502</v>
      </c>
      <c r="K832" s="2" t="s">
        <v>74</v>
      </c>
      <c r="M832" t="s">
        <v>1134</v>
      </c>
      <c r="O832"/>
      <c r="P832" s="19" t="s">
        <v>760</v>
      </c>
      <c r="Q832" s="19" t="s">
        <v>27</v>
      </c>
      <c r="R832" s="19" t="s">
        <v>129</v>
      </c>
      <c r="U832" s="19" t="s">
        <v>129</v>
      </c>
      <c r="W832" s="20">
        <v>3</v>
      </c>
      <c r="X832" s="65" t="s">
        <v>504</v>
      </c>
      <c r="AB832" t="s">
        <v>119</v>
      </c>
      <c r="AC832" t="s">
        <v>1081</v>
      </c>
      <c r="AD832" s="2" t="s">
        <v>121</v>
      </c>
      <c r="AE832" s="83" t="str">
        <f>IF(LEN('List chi tiet'!$B$2)=0,"",'List chi tiet'!$B$2)</f>
        <v>10626-051 DG SÂN VẬN ĐỘNG HÙNG VƯƠNG</v>
      </c>
    </row>
    <row r="833" spans="1:31" hidden="1" x14ac:dyDescent="0.25">
      <c r="A833" s="2">
        <v>290</v>
      </c>
      <c r="B833" t="s">
        <v>1058</v>
      </c>
      <c r="C833">
        <v>50</v>
      </c>
      <c r="D833">
        <v>625</v>
      </c>
      <c r="E833">
        <v>812</v>
      </c>
      <c r="F833" t="s">
        <v>114</v>
      </c>
      <c r="G833" s="2" t="s">
        <v>485</v>
      </c>
      <c r="H833">
        <v>1</v>
      </c>
      <c r="I833">
        <v>163.38</v>
      </c>
      <c r="J833" s="2" t="s">
        <v>502</v>
      </c>
      <c r="K833" s="2" t="s">
        <v>74</v>
      </c>
      <c r="M833" t="s">
        <v>1134</v>
      </c>
      <c r="O833" t="s">
        <v>128</v>
      </c>
      <c r="P833" s="19" t="s">
        <v>760</v>
      </c>
      <c r="Q833" s="19" t="s">
        <v>26</v>
      </c>
      <c r="R833" s="19" t="s">
        <v>129</v>
      </c>
      <c r="U833" s="19" t="s">
        <v>129</v>
      </c>
      <c r="W833" s="20">
        <v>3</v>
      </c>
      <c r="X833" s="65" t="s">
        <v>504</v>
      </c>
      <c r="AB833" t="s">
        <v>119</v>
      </c>
      <c r="AC833" t="s">
        <v>1084</v>
      </c>
      <c r="AD833" s="2" t="s">
        <v>121</v>
      </c>
      <c r="AE833" s="83" t="str">
        <f>IF(LEN('List chi tiet'!$B$2)=0,"",'List chi tiet'!$B$2)</f>
        <v>10626-051 DG SÂN VẬN ĐỘNG HÙNG VƯƠNG</v>
      </c>
    </row>
    <row r="834" spans="1:31" hidden="1" x14ac:dyDescent="0.25">
      <c r="A834" s="2">
        <v>291</v>
      </c>
      <c r="B834" t="s">
        <v>1085</v>
      </c>
      <c r="C834">
        <v>50</v>
      </c>
      <c r="D834">
        <v>625</v>
      </c>
      <c r="E834">
        <v>812</v>
      </c>
      <c r="F834" t="s">
        <v>114</v>
      </c>
      <c r="G834" s="2" t="s">
        <v>485</v>
      </c>
      <c r="H834">
        <v>2</v>
      </c>
      <c r="I834">
        <v>326.76</v>
      </c>
      <c r="J834" s="2" t="s">
        <v>502</v>
      </c>
      <c r="K834" s="2" t="s">
        <v>74</v>
      </c>
      <c r="M834" t="s">
        <v>1134</v>
      </c>
      <c r="O834" t="s">
        <v>128</v>
      </c>
      <c r="P834" s="19" t="s">
        <v>760</v>
      </c>
      <c r="Q834" s="19" t="s">
        <v>26</v>
      </c>
      <c r="R834" s="19" t="s">
        <v>129</v>
      </c>
      <c r="U834" s="19" t="s">
        <v>129</v>
      </c>
      <c r="W834" s="20">
        <v>3</v>
      </c>
      <c r="X834" s="65" t="s">
        <v>504</v>
      </c>
      <c r="AB834" t="s">
        <v>119</v>
      </c>
      <c r="AC834" t="s">
        <v>1084</v>
      </c>
      <c r="AD834" s="2" t="s">
        <v>121</v>
      </c>
      <c r="AE834" s="83" t="str">
        <f>IF(LEN('List chi tiet'!$B$2)=0,"",'List chi tiet'!$B$2)</f>
        <v>10626-051 DG SÂN VẬN ĐỘNG HÙNG VƯƠNG</v>
      </c>
    </row>
    <row r="835" spans="1:31" hidden="1" x14ac:dyDescent="0.25">
      <c r="A835" s="2">
        <v>292</v>
      </c>
      <c r="B835" t="s">
        <v>1086</v>
      </c>
      <c r="C835">
        <v>50</v>
      </c>
      <c r="D835">
        <v>990</v>
      </c>
      <c r="E835">
        <v>990</v>
      </c>
      <c r="F835" t="s">
        <v>114</v>
      </c>
      <c r="G835" s="2" t="s">
        <v>485</v>
      </c>
      <c r="H835">
        <v>2</v>
      </c>
      <c r="I835">
        <v>751.7</v>
      </c>
      <c r="J835" s="2" t="s">
        <v>502</v>
      </c>
      <c r="K835" s="2" t="s">
        <v>74</v>
      </c>
      <c r="M835" t="s">
        <v>1134</v>
      </c>
      <c r="O835" t="s">
        <v>128</v>
      </c>
      <c r="P835" s="19" t="s">
        <v>760</v>
      </c>
      <c r="Q835" s="19" t="s">
        <v>26</v>
      </c>
      <c r="R835" s="19" t="s">
        <v>129</v>
      </c>
      <c r="U835" s="19" t="s">
        <v>129</v>
      </c>
      <c r="W835" s="20">
        <v>3</v>
      </c>
      <c r="X835" s="65" t="s">
        <v>504</v>
      </c>
      <c r="AB835" t="s">
        <v>119</v>
      </c>
      <c r="AC835" t="s">
        <v>1084</v>
      </c>
      <c r="AD835" s="2" t="s">
        <v>121</v>
      </c>
      <c r="AE835" s="83" t="str">
        <f>IF(LEN('List chi tiet'!$B$2)=0,"",'List chi tiet'!$B$2)</f>
        <v>10626-051 DG SÂN VẬN ĐỘNG HÙNG VƯƠNG</v>
      </c>
    </row>
    <row r="836" spans="1:31" hidden="1" x14ac:dyDescent="0.25">
      <c r="A836" s="2">
        <v>293</v>
      </c>
      <c r="B836" t="s">
        <v>1087</v>
      </c>
      <c r="C836">
        <v>50</v>
      </c>
      <c r="D836">
        <v>625</v>
      </c>
      <c r="E836">
        <v>812</v>
      </c>
      <c r="F836" t="s">
        <v>114</v>
      </c>
      <c r="G836" s="2" t="s">
        <v>485</v>
      </c>
      <c r="H836">
        <v>3</v>
      </c>
      <c r="I836">
        <v>490.15</v>
      </c>
      <c r="J836" s="2" t="s">
        <v>502</v>
      </c>
      <c r="K836" s="2" t="s">
        <v>74</v>
      </c>
      <c r="M836" t="s">
        <v>1134</v>
      </c>
      <c r="O836" t="s">
        <v>128</v>
      </c>
      <c r="P836" s="19" t="s">
        <v>760</v>
      </c>
      <c r="Q836" s="19" t="s">
        <v>26</v>
      </c>
      <c r="R836" s="19" t="s">
        <v>129</v>
      </c>
      <c r="U836" s="19" t="s">
        <v>129</v>
      </c>
      <c r="W836" s="20">
        <v>3</v>
      </c>
      <c r="X836" s="65" t="s">
        <v>504</v>
      </c>
      <c r="AB836" t="s">
        <v>119</v>
      </c>
      <c r="AC836" t="s">
        <v>1084</v>
      </c>
      <c r="AD836" s="2" t="s">
        <v>121</v>
      </c>
      <c r="AE836" s="83" t="str">
        <f>IF(LEN('List chi tiet'!$B$2)=0,"",'List chi tiet'!$B$2)</f>
        <v>10626-051 DG SÂN VẬN ĐỘNG HÙNG VƯƠNG</v>
      </c>
    </row>
    <row r="837" spans="1:31" hidden="1" x14ac:dyDescent="0.25">
      <c r="A837" s="2">
        <v>294</v>
      </c>
      <c r="B837" t="s">
        <v>1088</v>
      </c>
      <c r="C837">
        <v>50</v>
      </c>
      <c r="D837">
        <v>990</v>
      </c>
      <c r="E837">
        <v>990</v>
      </c>
      <c r="F837" t="s">
        <v>114</v>
      </c>
      <c r="G837" s="2" t="s">
        <v>485</v>
      </c>
      <c r="H837">
        <v>1</v>
      </c>
      <c r="I837">
        <v>375.85</v>
      </c>
      <c r="J837" s="2" t="s">
        <v>502</v>
      </c>
      <c r="K837" s="2" t="s">
        <v>74</v>
      </c>
      <c r="M837" t="s">
        <v>1134</v>
      </c>
      <c r="O837" t="s">
        <v>128</v>
      </c>
      <c r="P837" s="19" t="s">
        <v>760</v>
      </c>
      <c r="Q837" s="19" t="s">
        <v>26</v>
      </c>
      <c r="R837" s="19" t="s">
        <v>129</v>
      </c>
      <c r="U837" s="19" t="s">
        <v>129</v>
      </c>
      <c r="W837" s="20">
        <v>3</v>
      </c>
      <c r="X837" s="65" t="s">
        <v>504</v>
      </c>
      <c r="AB837" t="s">
        <v>119</v>
      </c>
      <c r="AC837" t="s">
        <v>1084</v>
      </c>
      <c r="AD837" s="2" t="s">
        <v>121</v>
      </c>
      <c r="AE837" s="83" t="str">
        <f>IF(LEN('List chi tiet'!$B$2)=0,"",'List chi tiet'!$B$2)</f>
        <v>10626-051 DG SÂN VẬN ĐỘNG HÙNG VƯƠNG</v>
      </c>
    </row>
    <row r="838" spans="1:31" hidden="1" x14ac:dyDescent="0.25">
      <c r="A838" s="2">
        <v>295</v>
      </c>
      <c r="B838" t="s">
        <v>1089</v>
      </c>
      <c r="C838">
        <v>50</v>
      </c>
      <c r="D838">
        <v>625</v>
      </c>
      <c r="E838">
        <v>812</v>
      </c>
      <c r="F838" t="s">
        <v>114</v>
      </c>
      <c r="G838" s="2" t="s">
        <v>485</v>
      </c>
      <c r="H838">
        <v>2</v>
      </c>
      <c r="I838">
        <v>326.76</v>
      </c>
      <c r="J838" s="2" t="s">
        <v>502</v>
      </c>
      <c r="K838" s="2" t="s">
        <v>74</v>
      </c>
      <c r="M838" t="s">
        <v>1134</v>
      </c>
      <c r="O838" t="s">
        <v>128</v>
      </c>
      <c r="P838" s="19" t="s">
        <v>760</v>
      </c>
      <c r="Q838" s="19" t="s">
        <v>26</v>
      </c>
      <c r="R838" s="19" t="s">
        <v>129</v>
      </c>
      <c r="U838" s="19" t="s">
        <v>129</v>
      </c>
      <c r="W838" s="20">
        <v>3</v>
      </c>
      <c r="X838" s="65" t="s">
        <v>504</v>
      </c>
      <c r="AB838" t="s">
        <v>119</v>
      </c>
      <c r="AC838" t="s">
        <v>1084</v>
      </c>
      <c r="AD838" s="2" t="s">
        <v>121</v>
      </c>
      <c r="AE838" s="83" t="str">
        <f>IF(LEN('List chi tiet'!$B$2)=0,"",'List chi tiet'!$B$2)</f>
        <v>10626-051 DG SÂN VẬN ĐỘNG HÙNG VƯƠNG</v>
      </c>
    </row>
    <row r="839" spans="1:31" hidden="1" x14ac:dyDescent="0.25">
      <c r="A839" s="2">
        <v>296</v>
      </c>
      <c r="B839" t="s">
        <v>1090</v>
      </c>
      <c r="C839">
        <v>50</v>
      </c>
      <c r="D839">
        <v>990</v>
      </c>
      <c r="E839">
        <v>990</v>
      </c>
      <c r="F839" t="s">
        <v>114</v>
      </c>
      <c r="G839" s="2" t="s">
        <v>485</v>
      </c>
      <c r="H839">
        <v>1</v>
      </c>
      <c r="I839">
        <v>375.85</v>
      </c>
      <c r="J839" s="2" t="s">
        <v>502</v>
      </c>
      <c r="K839" s="2" t="s">
        <v>74</v>
      </c>
      <c r="M839" t="s">
        <v>1134</v>
      </c>
      <c r="O839" t="s">
        <v>128</v>
      </c>
      <c r="P839" s="19" t="s">
        <v>760</v>
      </c>
      <c r="Q839" s="19" t="s">
        <v>26</v>
      </c>
      <c r="R839" s="19" t="s">
        <v>129</v>
      </c>
      <c r="U839" s="19" t="s">
        <v>129</v>
      </c>
      <c r="W839" s="20">
        <v>3</v>
      </c>
      <c r="X839" s="65" t="s">
        <v>504</v>
      </c>
      <c r="AB839" t="s">
        <v>119</v>
      </c>
      <c r="AC839" t="s">
        <v>1084</v>
      </c>
      <c r="AD839" s="2" t="s">
        <v>121</v>
      </c>
      <c r="AE839" s="83" t="str">
        <f>IF(LEN('List chi tiet'!$B$2)=0,"",'List chi tiet'!$B$2)</f>
        <v>10626-051 DG SÂN VẬN ĐỘNG HÙNG VƯƠNG</v>
      </c>
    </row>
    <row r="840" spans="1:31" hidden="1" x14ac:dyDescent="0.25">
      <c r="A840" s="2">
        <v>297</v>
      </c>
      <c r="B840" t="s">
        <v>1091</v>
      </c>
      <c r="C840">
        <v>50</v>
      </c>
      <c r="D840">
        <v>646</v>
      </c>
      <c r="E840">
        <v>1085</v>
      </c>
      <c r="F840" t="s">
        <v>114</v>
      </c>
      <c r="G840" s="2" t="s">
        <v>485</v>
      </c>
      <c r="H840">
        <v>3</v>
      </c>
      <c r="I840">
        <v>722.07</v>
      </c>
      <c r="J840" s="2" t="s">
        <v>502</v>
      </c>
      <c r="K840" s="2" t="s">
        <v>74</v>
      </c>
      <c r="M840" t="s">
        <v>1134</v>
      </c>
      <c r="O840" t="s">
        <v>128</v>
      </c>
      <c r="P840" s="19" t="s">
        <v>760</v>
      </c>
      <c r="Q840" s="19" t="s">
        <v>26</v>
      </c>
      <c r="R840" s="19" t="s">
        <v>129</v>
      </c>
      <c r="U840" s="19" t="s">
        <v>129</v>
      </c>
      <c r="W840" s="20">
        <v>3</v>
      </c>
      <c r="X840" s="65" t="s">
        <v>504</v>
      </c>
      <c r="AB840" t="s">
        <v>119</v>
      </c>
      <c r="AC840" t="s">
        <v>1084</v>
      </c>
      <c r="AD840" s="2" t="s">
        <v>121</v>
      </c>
      <c r="AE840" s="83" t="str">
        <f>IF(LEN('List chi tiet'!$B$2)=0,"",'List chi tiet'!$B$2)</f>
        <v>10626-051 DG SÂN VẬN ĐỘNG HÙNG VƯƠNG</v>
      </c>
    </row>
    <row r="841" spans="1:31" hidden="1" x14ac:dyDescent="0.25">
      <c r="A841" s="2">
        <v>298</v>
      </c>
      <c r="B841" t="s">
        <v>1092</v>
      </c>
      <c r="C841">
        <v>50</v>
      </c>
      <c r="D841">
        <v>625</v>
      </c>
      <c r="E841">
        <v>812</v>
      </c>
      <c r="F841" t="s">
        <v>114</v>
      </c>
      <c r="G841" s="2" t="s">
        <v>485</v>
      </c>
      <c r="H841">
        <v>2</v>
      </c>
      <c r="I841">
        <v>326.76</v>
      </c>
      <c r="J841" s="2" t="s">
        <v>502</v>
      </c>
      <c r="K841" s="2" t="s">
        <v>74</v>
      </c>
      <c r="M841" t="s">
        <v>1134</v>
      </c>
      <c r="O841" t="s">
        <v>128</v>
      </c>
      <c r="P841" s="19" t="s">
        <v>760</v>
      </c>
      <c r="Q841" s="19" t="s">
        <v>26</v>
      </c>
      <c r="R841" s="19" t="s">
        <v>129</v>
      </c>
      <c r="U841" s="19" t="s">
        <v>129</v>
      </c>
      <c r="W841" s="20">
        <v>3</v>
      </c>
      <c r="X841" s="65" t="s">
        <v>504</v>
      </c>
      <c r="AB841" t="s">
        <v>119</v>
      </c>
      <c r="AC841" t="s">
        <v>1084</v>
      </c>
      <c r="AD841" s="2" t="s">
        <v>121</v>
      </c>
      <c r="AE841" s="83" t="str">
        <f>IF(LEN('List chi tiet'!$B$2)=0,"",'List chi tiet'!$B$2)</f>
        <v>10626-051 DG SÂN VẬN ĐỘNG HÙNG VƯƠNG</v>
      </c>
    </row>
    <row r="842" spans="1:31" hidden="1" x14ac:dyDescent="0.25">
      <c r="A842" s="2">
        <v>299</v>
      </c>
      <c r="B842" t="s">
        <v>1093</v>
      </c>
      <c r="C842">
        <v>50</v>
      </c>
      <c r="D842">
        <v>990</v>
      </c>
      <c r="E842">
        <v>990</v>
      </c>
      <c r="F842" t="s">
        <v>114</v>
      </c>
      <c r="G842" s="2" t="s">
        <v>485</v>
      </c>
      <c r="H842">
        <v>2</v>
      </c>
      <c r="I842">
        <v>751.7</v>
      </c>
      <c r="J842" s="2" t="s">
        <v>502</v>
      </c>
      <c r="K842" s="2" t="s">
        <v>74</v>
      </c>
      <c r="M842" t="s">
        <v>1134</v>
      </c>
      <c r="O842" t="s">
        <v>128</v>
      </c>
      <c r="P842" s="19" t="s">
        <v>760</v>
      </c>
      <c r="Q842" s="19" t="s">
        <v>26</v>
      </c>
      <c r="R842" s="19" t="s">
        <v>129</v>
      </c>
      <c r="U842" s="19" t="s">
        <v>129</v>
      </c>
      <c r="W842" s="20">
        <v>3</v>
      </c>
      <c r="X842" s="65" t="s">
        <v>504</v>
      </c>
      <c r="AB842" t="s">
        <v>119</v>
      </c>
      <c r="AC842" t="s">
        <v>1084</v>
      </c>
      <c r="AD842" s="2" t="s">
        <v>121</v>
      </c>
      <c r="AE842" s="83" t="str">
        <f>IF(LEN('List chi tiet'!$B$2)=0,"",'List chi tiet'!$B$2)</f>
        <v>10626-051 DG SÂN VẬN ĐỘNG HÙNG VƯƠNG</v>
      </c>
    </row>
    <row r="843" spans="1:31" hidden="1" x14ac:dyDescent="0.25">
      <c r="A843" s="2">
        <v>300</v>
      </c>
      <c r="B843" t="s">
        <v>1094</v>
      </c>
      <c r="C843">
        <v>50</v>
      </c>
      <c r="D843">
        <v>646</v>
      </c>
      <c r="E843">
        <v>1085</v>
      </c>
      <c r="F843" t="s">
        <v>114</v>
      </c>
      <c r="G843" s="2" t="s">
        <v>485</v>
      </c>
      <c r="H843">
        <v>2</v>
      </c>
      <c r="I843">
        <v>481.38</v>
      </c>
      <c r="J843" s="2" t="s">
        <v>502</v>
      </c>
      <c r="K843" s="2" t="s">
        <v>74</v>
      </c>
      <c r="M843" t="s">
        <v>1134</v>
      </c>
      <c r="O843" t="s">
        <v>128</v>
      </c>
      <c r="P843" s="19" t="s">
        <v>760</v>
      </c>
      <c r="Q843" s="19" t="s">
        <v>26</v>
      </c>
      <c r="R843" s="19" t="s">
        <v>129</v>
      </c>
      <c r="U843" s="19" t="s">
        <v>129</v>
      </c>
      <c r="W843" s="20">
        <v>3</v>
      </c>
      <c r="X843" s="65" t="s">
        <v>504</v>
      </c>
      <c r="AB843" t="s">
        <v>119</v>
      </c>
      <c r="AC843" t="s">
        <v>1084</v>
      </c>
      <c r="AD843" s="2" t="s">
        <v>121</v>
      </c>
      <c r="AE843" s="83" t="str">
        <f>IF(LEN('List chi tiet'!$B$2)=0,"",'List chi tiet'!$B$2)</f>
        <v>10626-051 DG SÂN VẬN ĐỘNG HÙNG VƯƠNG</v>
      </c>
    </row>
    <row r="844" spans="1:31" hidden="1" x14ac:dyDescent="0.25">
      <c r="A844" s="2">
        <v>301</v>
      </c>
      <c r="B844" t="s">
        <v>1095</v>
      </c>
      <c r="C844">
        <v>50</v>
      </c>
      <c r="D844">
        <v>646</v>
      </c>
      <c r="E844">
        <v>1085</v>
      </c>
      <c r="F844" t="s">
        <v>114</v>
      </c>
      <c r="G844" s="2" t="s">
        <v>485</v>
      </c>
      <c r="H844">
        <v>3</v>
      </c>
      <c r="I844">
        <v>722.07</v>
      </c>
      <c r="J844" s="2" t="s">
        <v>502</v>
      </c>
      <c r="K844" s="2" t="s">
        <v>74</v>
      </c>
      <c r="M844" t="s">
        <v>1134</v>
      </c>
      <c r="O844" t="s">
        <v>128</v>
      </c>
      <c r="P844" s="19" t="s">
        <v>760</v>
      </c>
      <c r="Q844" s="19" t="s">
        <v>26</v>
      </c>
      <c r="R844" s="19" t="s">
        <v>129</v>
      </c>
      <c r="U844" s="19" t="s">
        <v>129</v>
      </c>
      <c r="W844" s="20">
        <v>3</v>
      </c>
      <c r="X844" s="65" t="s">
        <v>504</v>
      </c>
      <c r="AB844" t="s">
        <v>119</v>
      </c>
      <c r="AC844" t="s">
        <v>1084</v>
      </c>
      <c r="AD844" s="2" t="s">
        <v>121</v>
      </c>
      <c r="AE844" s="83" t="str">
        <f>IF(LEN('List chi tiet'!$B$2)=0,"",'List chi tiet'!$B$2)</f>
        <v>10626-051 DG SÂN VẬN ĐỘNG HÙNG VƯƠNG</v>
      </c>
    </row>
    <row r="845" spans="1:31" hidden="1" x14ac:dyDescent="0.25">
      <c r="A845" s="2">
        <v>302</v>
      </c>
      <c r="B845" t="s">
        <v>1096</v>
      </c>
      <c r="C845">
        <v>50</v>
      </c>
      <c r="D845">
        <v>646</v>
      </c>
      <c r="E845">
        <v>1085</v>
      </c>
      <c r="F845" t="s">
        <v>114</v>
      </c>
      <c r="G845" s="2" t="s">
        <v>485</v>
      </c>
      <c r="H845">
        <v>4</v>
      </c>
      <c r="I845">
        <v>962.76</v>
      </c>
      <c r="J845" s="2" t="s">
        <v>502</v>
      </c>
      <c r="K845" s="2" t="s">
        <v>74</v>
      </c>
      <c r="M845" t="s">
        <v>1134</v>
      </c>
      <c r="O845" t="s">
        <v>128</v>
      </c>
      <c r="P845" s="19" t="s">
        <v>760</v>
      </c>
      <c r="Q845" s="19" t="s">
        <v>26</v>
      </c>
      <c r="R845" s="19" t="s">
        <v>129</v>
      </c>
      <c r="U845" s="19" t="s">
        <v>129</v>
      </c>
      <c r="W845" s="20">
        <v>3</v>
      </c>
      <c r="X845" s="65" t="s">
        <v>504</v>
      </c>
      <c r="AB845" t="s">
        <v>119</v>
      </c>
      <c r="AC845" t="s">
        <v>1084</v>
      </c>
      <c r="AD845" s="2" t="s">
        <v>121</v>
      </c>
      <c r="AE845" s="83" t="str">
        <f>IF(LEN('List chi tiet'!$B$2)=0,"",'List chi tiet'!$B$2)</f>
        <v>10626-051 DG SÂN VẬN ĐỘNG HÙNG VƯƠNG</v>
      </c>
    </row>
    <row r="846" spans="1:31" hidden="1" x14ac:dyDescent="0.25">
      <c r="A846" s="2">
        <v>303</v>
      </c>
      <c r="B846" t="s">
        <v>1097</v>
      </c>
      <c r="C846">
        <v>50</v>
      </c>
      <c r="D846">
        <v>625</v>
      </c>
      <c r="E846">
        <v>812</v>
      </c>
      <c r="F846" t="s">
        <v>114</v>
      </c>
      <c r="G846" s="2" t="s">
        <v>485</v>
      </c>
      <c r="H846">
        <v>2</v>
      </c>
      <c r="I846">
        <v>326.76</v>
      </c>
      <c r="J846" s="2" t="s">
        <v>502</v>
      </c>
      <c r="K846" s="2" t="s">
        <v>74</v>
      </c>
      <c r="M846" t="s">
        <v>1134</v>
      </c>
      <c r="O846" t="s">
        <v>128</v>
      </c>
      <c r="P846" s="19" t="s">
        <v>760</v>
      </c>
      <c r="Q846" s="19" t="s">
        <v>26</v>
      </c>
      <c r="R846" s="19" t="s">
        <v>129</v>
      </c>
      <c r="U846" s="19" t="s">
        <v>129</v>
      </c>
      <c r="W846" s="20">
        <v>3</v>
      </c>
      <c r="X846" s="65" t="s">
        <v>504</v>
      </c>
      <c r="AB846" t="s">
        <v>119</v>
      </c>
      <c r="AC846" t="s">
        <v>1084</v>
      </c>
      <c r="AD846" s="2" t="s">
        <v>121</v>
      </c>
      <c r="AE846" s="83" t="str">
        <f>IF(LEN('List chi tiet'!$B$2)=0,"",'List chi tiet'!$B$2)</f>
        <v>10626-051 DG SÂN VẬN ĐỘNG HÙNG VƯƠNG</v>
      </c>
    </row>
    <row r="847" spans="1:31" hidden="1" x14ac:dyDescent="0.25">
      <c r="A847" s="2">
        <v>304</v>
      </c>
      <c r="B847" t="s">
        <v>1098</v>
      </c>
      <c r="C847">
        <v>50</v>
      </c>
      <c r="D847">
        <v>990</v>
      </c>
      <c r="E847">
        <v>990</v>
      </c>
      <c r="F847" t="s">
        <v>114</v>
      </c>
      <c r="G847" s="2" t="s">
        <v>485</v>
      </c>
      <c r="H847">
        <v>2</v>
      </c>
      <c r="I847">
        <v>751.7</v>
      </c>
      <c r="J847" s="2" t="s">
        <v>502</v>
      </c>
      <c r="K847" s="2" t="s">
        <v>74</v>
      </c>
      <c r="M847" t="s">
        <v>1134</v>
      </c>
      <c r="O847" t="s">
        <v>128</v>
      </c>
      <c r="P847" s="19" t="s">
        <v>760</v>
      </c>
      <c r="Q847" s="19" t="s">
        <v>26</v>
      </c>
      <c r="R847" s="19" t="s">
        <v>129</v>
      </c>
      <c r="U847" s="19" t="s">
        <v>129</v>
      </c>
      <c r="W847" s="20">
        <v>3</v>
      </c>
      <c r="X847" s="65" t="s">
        <v>504</v>
      </c>
      <c r="AB847" t="s">
        <v>119</v>
      </c>
      <c r="AC847" t="s">
        <v>1084</v>
      </c>
      <c r="AD847" s="2" t="s">
        <v>121</v>
      </c>
      <c r="AE847" s="83" t="str">
        <f>IF(LEN('List chi tiet'!$B$2)=0,"",'List chi tiet'!$B$2)</f>
        <v>10626-051 DG SÂN VẬN ĐỘNG HÙNG VƯƠNG</v>
      </c>
    </row>
    <row r="848" spans="1:31" hidden="1" x14ac:dyDescent="0.25">
      <c r="A848" s="2">
        <v>305</v>
      </c>
      <c r="B848" t="s">
        <v>1099</v>
      </c>
      <c r="C848">
        <v>50</v>
      </c>
      <c r="D848">
        <v>625</v>
      </c>
      <c r="E848">
        <v>812</v>
      </c>
      <c r="F848" t="s">
        <v>114</v>
      </c>
      <c r="G848" s="2" t="s">
        <v>485</v>
      </c>
      <c r="H848">
        <v>3</v>
      </c>
      <c r="I848">
        <v>490.15</v>
      </c>
      <c r="J848" s="2" t="s">
        <v>502</v>
      </c>
      <c r="K848" s="2" t="s">
        <v>74</v>
      </c>
      <c r="M848" t="s">
        <v>1134</v>
      </c>
      <c r="O848" t="s">
        <v>128</v>
      </c>
      <c r="P848" s="19" t="s">
        <v>760</v>
      </c>
      <c r="Q848" s="19" t="s">
        <v>26</v>
      </c>
      <c r="R848" s="19" t="s">
        <v>129</v>
      </c>
      <c r="U848" s="19" t="s">
        <v>129</v>
      </c>
      <c r="W848" s="20">
        <v>3</v>
      </c>
      <c r="X848" s="65" t="s">
        <v>504</v>
      </c>
      <c r="AB848" t="s">
        <v>119</v>
      </c>
      <c r="AC848" t="s">
        <v>1084</v>
      </c>
      <c r="AD848" s="2" t="s">
        <v>121</v>
      </c>
      <c r="AE848" s="83" t="str">
        <f>IF(LEN('List chi tiet'!$B$2)=0,"",'List chi tiet'!$B$2)</f>
        <v>10626-051 DG SÂN VẬN ĐỘNG HÙNG VƯƠNG</v>
      </c>
    </row>
    <row r="849" spans="1:31" hidden="1" x14ac:dyDescent="0.25">
      <c r="A849" s="2">
        <v>306</v>
      </c>
      <c r="B849" t="s">
        <v>1100</v>
      </c>
      <c r="C849">
        <v>50</v>
      </c>
      <c r="D849">
        <v>625</v>
      </c>
      <c r="E849">
        <v>812</v>
      </c>
      <c r="F849" t="s">
        <v>114</v>
      </c>
      <c r="G849" s="2" t="s">
        <v>485</v>
      </c>
      <c r="H849">
        <v>1</v>
      </c>
      <c r="I849">
        <v>163.38</v>
      </c>
      <c r="J849" s="2" t="s">
        <v>502</v>
      </c>
      <c r="K849" s="2" t="s">
        <v>74</v>
      </c>
      <c r="M849" t="s">
        <v>1134</v>
      </c>
      <c r="O849" t="s">
        <v>128</v>
      </c>
      <c r="P849" s="19" t="s">
        <v>760</v>
      </c>
      <c r="Q849" s="19" t="s">
        <v>26</v>
      </c>
      <c r="R849" s="19" t="s">
        <v>129</v>
      </c>
      <c r="U849" s="19" t="s">
        <v>129</v>
      </c>
      <c r="W849" s="20">
        <v>3</v>
      </c>
      <c r="X849" s="65" t="s">
        <v>504</v>
      </c>
      <c r="AB849" t="s">
        <v>119</v>
      </c>
      <c r="AC849" t="s">
        <v>1084</v>
      </c>
      <c r="AD849" s="2" t="s">
        <v>121</v>
      </c>
      <c r="AE849" s="83" t="str">
        <f>IF(LEN('List chi tiet'!$B$2)=0,"",'List chi tiet'!$B$2)</f>
        <v>10626-051 DG SÂN VẬN ĐỘNG HÙNG VƯƠNG</v>
      </c>
    </row>
    <row r="850" spans="1:31" hidden="1" x14ac:dyDescent="0.25">
      <c r="A850" s="2">
        <v>307</v>
      </c>
      <c r="B850" t="s">
        <v>1101</v>
      </c>
      <c r="C850">
        <v>50</v>
      </c>
      <c r="D850">
        <v>990</v>
      </c>
      <c r="E850">
        <v>990</v>
      </c>
      <c r="F850" t="s">
        <v>114</v>
      </c>
      <c r="G850" s="2" t="s">
        <v>485</v>
      </c>
      <c r="H850">
        <v>2</v>
      </c>
      <c r="I850">
        <v>751.7</v>
      </c>
      <c r="J850" s="2" t="s">
        <v>502</v>
      </c>
      <c r="K850" s="2" t="s">
        <v>74</v>
      </c>
      <c r="M850" t="s">
        <v>1134</v>
      </c>
      <c r="O850" t="s">
        <v>128</v>
      </c>
      <c r="P850" s="19" t="s">
        <v>760</v>
      </c>
      <c r="Q850" s="19" t="s">
        <v>26</v>
      </c>
      <c r="R850" s="19" t="s">
        <v>129</v>
      </c>
      <c r="U850" s="19" t="s">
        <v>129</v>
      </c>
      <c r="W850" s="20">
        <v>3</v>
      </c>
      <c r="X850" s="65" t="s">
        <v>504</v>
      </c>
      <c r="AB850" t="s">
        <v>119</v>
      </c>
      <c r="AC850" t="s">
        <v>1084</v>
      </c>
      <c r="AD850" s="2" t="s">
        <v>121</v>
      </c>
      <c r="AE850" s="83" t="str">
        <f>IF(LEN('List chi tiet'!$B$2)=0,"",'List chi tiet'!$B$2)</f>
        <v>10626-051 DG SÂN VẬN ĐỘNG HÙNG VƯƠNG</v>
      </c>
    </row>
    <row r="851" spans="1:31" hidden="1" x14ac:dyDescent="0.25">
      <c r="A851" s="2">
        <v>308</v>
      </c>
      <c r="B851" t="s">
        <v>1102</v>
      </c>
      <c r="C851">
        <v>50</v>
      </c>
      <c r="D851">
        <v>990</v>
      </c>
      <c r="E851">
        <v>990</v>
      </c>
      <c r="F851" t="s">
        <v>114</v>
      </c>
      <c r="G851" s="2" t="s">
        <v>485</v>
      </c>
      <c r="H851">
        <v>2</v>
      </c>
      <c r="I851">
        <v>751.7</v>
      </c>
      <c r="J851" s="2" t="s">
        <v>502</v>
      </c>
      <c r="K851" s="2" t="s">
        <v>74</v>
      </c>
      <c r="M851" t="s">
        <v>1134</v>
      </c>
      <c r="O851" t="s">
        <v>128</v>
      </c>
      <c r="P851" s="19" t="s">
        <v>760</v>
      </c>
      <c r="Q851" s="19" t="s">
        <v>26</v>
      </c>
      <c r="R851" s="19" t="s">
        <v>129</v>
      </c>
      <c r="U851" s="19" t="s">
        <v>129</v>
      </c>
      <c r="W851" s="20">
        <v>3</v>
      </c>
      <c r="X851" s="65" t="s">
        <v>504</v>
      </c>
      <c r="AB851" t="s">
        <v>119</v>
      </c>
      <c r="AC851" t="s">
        <v>1084</v>
      </c>
      <c r="AD851" s="2" t="s">
        <v>121</v>
      </c>
      <c r="AE851" s="83" t="str">
        <f>IF(LEN('List chi tiet'!$B$2)=0,"",'List chi tiet'!$B$2)</f>
        <v>10626-051 DG SÂN VẬN ĐỘNG HÙNG VƯƠNG</v>
      </c>
    </row>
    <row r="852" spans="1:31" hidden="1" x14ac:dyDescent="0.25">
      <c r="A852" s="2">
        <v>309</v>
      </c>
      <c r="B852" t="s">
        <v>1103</v>
      </c>
      <c r="C852">
        <v>50</v>
      </c>
      <c r="D852">
        <v>990</v>
      </c>
      <c r="E852">
        <v>990</v>
      </c>
      <c r="F852" t="s">
        <v>114</v>
      </c>
      <c r="G852" s="2" t="s">
        <v>485</v>
      </c>
      <c r="H852">
        <v>2</v>
      </c>
      <c r="I852">
        <v>751.7</v>
      </c>
      <c r="J852" s="2" t="s">
        <v>502</v>
      </c>
      <c r="K852" s="2" t="s">
        <v>74</v>
      </c>
      <c r="M852" t="s">
        <v>1134</v>
      </c>
      <c r="O852" t="s">
        <v>128</v>
      </c>
      <c r="P852" s="19" t="s">
        <v>760</v>
      </c>
      <c r="Q852" s="19" t="s">
        <v>26</v>
      </c>
      <c r="R852" s="19" t="s">
        <v>129</v>
      </c>
      <c r="U852" s="19" t="s">
        <v>129</v>
      </c>
      <c r="W852" s="20">
        <v>3</v>
      </c>
      <c r="X852" s="65" t="s">
        <v>504</v>
      </c>
      <c r="AB852" t="s">
        <v>119</v>
      </c>
      <c r="AC852" t="s">
        <v>1104</v>
      </c>
      <c r="AD852" s="2" t="s">
        <v>121</v>
      </c>
      <c r="AE852" s="83" t="str">
        <f>IF(LEN('List chi tiet'!$B$2)=0,"",'List chi tiet'!$B$2)</f>
        <v>10626-051 DG SÂN VẬN ĐỘNG HÙNG VƯƠNG</v>
      </c>
    </row>
    <row r="853" spans="1:31" hidden="1" x14ac:dyDescent="0.25">
      <c r="A853" s="2">
        <v>310</v>
      </c>
      <c r="B853" t="s">
        <v>1105</v>
      </c>
      <c r="C853">
        <v>50</v>
      </c>
      <c r="D853">
        <v>990</v>
      </c>
      <c r="E853">
        <v>990</v>
      </c>
      <c r="F853" t="s">
        <v>114</v>
      </c>
      <c r="G853" s="2" t="s">
        <v>485</v>
      </c>
      <c r="H853">
        <v>2</v>
      </c>
      <c r="I853">
        <v>751.7</v>
      </c>
      <c r="J853" s="2" t="s">
        <v>502</v>
      </c>
      <c r="K853" s="2" t="s">
        <v>74</v>
      </c>
      <c r="M853" t="s">
        <v>1134</v>
      </c>
      <c r="O853" t="s">
        <v>128</v>
      </c>
      <c r="P853" s="19" t="s">
        <v>760</v>
      </c>
      <c r="Q853" s="19" t="s">
        <v>26</v>
      </c>
      <c r="R853" s="19" t="s">
        <v>129</v>
      </c>
      <c r="U853" s="19" t="s">
        <v>129</v>
      </c>
      <c r="W853" s="20">
        <v>3</v>
      </c>
      <c r="X853" s="65" t="s">
        <v>504</v>
      </c>
      <c r="AB853" t="s">
        <v>119</v>
      </c>
      <c r="AC853" t="s">
        <v>1104</v>
      </c>
      <c r="AD853" s="2" t="s">
        <v>121</v>
      </c>
      <c r="AE853" s="83" t="str">
        <f>IF(LEN('List chi tiet'!$B$2)=0,"",'List chi tiet'!$B$2)</f>
        <v>10626-051 DG SÂN VẬN ĐỘNG HÙNG VƯƠNG</v>
      </c>
    </row>
    <row r="854" spans="1:31" hidden="1" x14ac:dyDescent="0.25">
      <c r="A854" s="2">
        <v>311</v>
      </c>
      <c r="B854" t="s">
        <v>1087</v>
      </c>
      <c r="C854">
        <v>50</v>
      </c>
      <c r="D854">
        <v>625</v>
      </c>
      <c r="E854">
        <v>812</v>
      </c>
      <c r="F854" t="s">
        <v>114</v>
      </c>
      <c r="G854" s="2" t="s">
        <v>485</v>
      </c>
      <c r="H854">
        <v>5</v>
      </c>
      <c r="I854">
        <v>816.91</v>
      </c>
      <c r="J854" s="2" t="s">
        <v>502</v>
      </c>
      <c r="K854" s="2" t="s">
        <v>74</v>
      </c>
      <c r="M854" t="s">
        <v>1134</v>
      </c>
      <c r="O854" t="s">
        <v>128</v>
      </c>
      <c r="P854" s="19" t="s">
        <v>760</v>
      </c>
      <c r="Q854" s="19" t="s">
        <v>26</v>
      </c>
      <c r="R854" s="19" t="s">
        <v>129</v>
      </c>
      <c r="U854" s="19" t="s">
        <v>129</v>
      </c>
      <c r="W854" s="20">
        <v>3</v>
      </c>
      <c r="X854" s="65" t="s">
        <v>504</v>
      </c>
      <c r="AB854" t="s">
        <v>119</v>
      </c>
      <c r="AC854" t="s">
        <v>1104</v>
      </c>
      <c r="AD854" s="2" t="s">
        <v>121</v>
      </c>
      <c r="AE854" s="83" t="str">
        <f>IF(LEN('List chi tiet'!$B$2)=0,"",'List chi tiet'!$B$2)</f>
        <v>10626-051 DG SÂN VẬN ĐỘNG HÙNG VƯƠNG</v>
      </c>
    </row>
    <row r="855" spans="1:31" hidden="1" x14ac:dyDescent="0.25">
      <c r="A855" s="2">
        <v>312</v>
      </c>
      <c r="B855" t="s">
        <v>1088</v>
      </c>
      <c r="C855">
        <v>50</v>
      </c>
      <c r="D855">
        <v>990</v>
      </c>
      <c r="E855">
        <v>990</v>
      </c>
      <c r="F855" t="s">
        <v>114</v>
      </c>
      <c r="G855" s="2" t="s">
        <v>485</v>
      </c>
      <c r="H855">
        <v>1</v>
      </c>
      <c r="I855">
        <v>375.85</v>
      </c>
      <c r="J855" s="2" t="s">
        <v>502</v>
      </c>
      <c r="K855" s="2" t="s">
        <v>74</v>
      </c>
      <c r="M855" t="s">
        <v>1134</v>
      </c>
      <c r="O855" t="s">
        <v>128</v>
      </c>
      <c r="P855" s="19" t="s">
        <v>760</v>
      </c>
      <c r="Q855" s="19" t="s">
        <v>26</v>
      </c>
      <c r="R855" s="19" t="s">
        <v>129</v>
      </c>
      <c r="U855" s="19" t="s">
        <v>129</v>
      </c>
      <c r="W855" s="20">
        <v>3</v>
      </c>
      <c r="X855" s="65" t="s">
        <v>504</v>
      </c>
      <c r="AB855" t="s">
        <v>119</v>
      </c>
      <c r="AC855" t="s">
        <v>1104</v>
      </c>
      <c r="AD855" s="2" t="s">
        <v>121</v>
      </c>
      <c r="AE855" s="83" t="str">
        <f>IF(LEN('List chi tiet'!$B$2)=0,"",'List chi tiet'!$B$2)</f>
        <v>10626-051 DG SÂN VẬN ĐỘNG HÙNG VƯƠNG</v>
      </c>
    </row>
    <row r="856" spans="1:31" hidden="1" x14ac:dyDescent="0.25">
      <c r="A856" s="2">
        <v>313</v>
      </c>
      <c r="B856" t="s">
        <v>1089</v>
      </c>
      <c r="C856">
        <v>50</v>
      </c>
      <c r="D856">
        <v>625</v>
      </c>
      <c r="E856">
        <v>812</v>
      </c>
      <c r="F856" t="s">
        <v>114</v>
      </c>
      <c r="G856" s="2" t="s">
        <v>485</v>
      </c>
      <c r="H856">
        <v>1</v>
      </c>
      <c r="I856">
        <v>163.38</v>
      </c>
      <c r="J856" s="2" t="s">
        <v>502</v>
      </c>
      <c r="K856" s="2" t="s">
        <v>74</v>
      </c>
      <c r="M856" t="s">
        <v>1134</v>
      </c>
      <c r="O856" t="s">
        <v>128</v>
      </c>
      <c r="P856" s="19" t="s">
        <v>760</v>
      </c>
      <c r="Q856" s="19" t="s">
        <v>26</v>
      </c>
      <c r="R856" s="19" t="s">
        <v>129</v>
      </c>
      <c r="U856" s="19" t="s">
        <v>129</v>
      </c>
      <c r="W856" s="20">
        <v>3</v>
      </c>
      <c r="X856" s="65" t="s">
        <v>504</v>
      </c>
      <c r="AB856" t="s">
        <v>119</v>
      </c>
      <c r="AC856" t="s">
        <v>1104</v>
      </c>
      <c r="AD856" s="2" t="s">
        <v>121</v>
      </c>
      <c r="AE856" s="83" t="str">
        <f>IF(LEN('List chi tiet'!$B$2)=0,"",'List chi tiet'!$B$2)</f>
        <v>10626-051 DG SÂN VẬN ĐỘNG HÙNG VƯƠNG</v>
      </c>
    </row>
    <row r="857" spans="1:31" hidden="1" x14ac:dyDescent="0.25">
      <c r="A857" s="2">
        <v>314</v>
      </c>
      <c r="B857" t="s">
        <v>1090</v>
      </c>
      <c r="C857">
        <v>50</v>
      </c>
      <c r="D857">
        <v>990</v>
      </c>
      <c r="E857">
        <v>990</v>
      </c>
      <c r="F857" t="s">
        <v>114</v>
      </c>
      <c r="G857" s="2" t="s">
        <v>485</v>
      </c>
      <c r="H857">
        <v>1</v>
      </c>
      <c r="I857">
        <v>375.85</v>
      </c>
      <c r="J857" s="2" t="s">
        <v>502</v>
      </c>
      <c r="K857" s="2" t="s">
        <v>74</v>
      </c>
      <c r="M857" t="s">
        <v>1134</v>
      </c>
      <c r="O857" t="s">
        <v>128</v>
      </c>
      <c r="P857" s="19" t="s">
        <v>760</v>
      </c>
      <c r="Q857" s="19" t="s">
        <v>26</v>
      </c>
      <c r="R857" s="19" t="s">
        <v>129</v>
      </c>
      <c r="U857" s="19" t="s">
        <v>129</v>
      </c>
      <c r="W857" s="20">
        <v>3</v>
      </c>
      <c r="X857" s="65" t="s">
        <v>504</v>
      </c>
      <c r="AB857" t="s">
        <v>119</v>
      </c>
      <c r="AC857" t="s">
        <v>1104</v>
      </c>
      <c r="AD857" s="2" t="s">
        <v>121</v>
      </c>
      <c r="AE857" s="83" t="str">
        <f>IF(LEN('List chi tiet'!$B$2)=0,"",'List chi tiet'!$B$2)</f>
        <v>10626-051 DG SÂN VẬN ĐỘNG HÙNG VƯƠNG</v>
      </c>
    </row>
    <row r="858" spans="1:31" hidden="1" x14ac:dyDescent="0.25">
      <c r="A858" s="2">
        <v>315</v>
      </c>
      <c r="B858" t="s">
        <v>1106</v>
      </c>
      <c r="C858">
        <v>50</v>
      </c>
      <c r="D858">
        <v>990</v>
      </c>
      <c r="E858">
        <v>990</v>
      </c>
      <c r="F858" t="s">
        <v>114</v>
      </c>
      <c r="G858" s="2" t="s">
        <v>485</v>
      </c>
      <c r="H858">
        <v>2</v>
      </c>
      <c r="I858">
        <v>751.7</v>
      </c>
      <c r="J858" s="2" t="s">
        <v>502</v>
      </c>
      <c r="K858" s="2" t="s">
        <v>74</v>
      </c>
      <c r="M858" t="s">
        <v>1134</v>
      </c>
      <c r="O858" t="s">
        <v>128</v>
      </c>
      <c r="P858" s="19" t="s">
        <v>760</v>
      </c>
      <c r="Q858" s="19" t="s">
        <v>26</v>
      </c>
      <c r="R858" s="19" t="s">
        <v>129</v>
      </c>
      <c r="U858" s="19" t="s">
        <v>129</v>
      </c>
      <c r="W858" s="20">
        <v>3</v>
      </c>
      <c r="X858" s="65" t="s">
        <v>504</v>
      </c>
      <c r="AB858" t="s">
        <v>119</v>
      </c>
      <c r="AC858" t="s">
        <v>1104</v>
      </c>
      <c r="AD858" s="2" t="s">
        <v>121</v>
      </c>
      <c r="AE858" s="83" t="str">
        <f>IF(LEN('List chi tiet'!$B$2)=0,"",'List chi tiet'!$B$2)</f>
        <v>10626-051 DG SÂN VẬN ĐỘNG HÙNG VƯƠNG</v>
      </c>
    </row>
    <row r="859" spans="1:31" hidden="1" x14ac:dyDescent="0.25">
      <c r="A859" s="2">
        <v>316</v>
      </c>
      <c r="B859" t="s">
        <v>1095</v>
      </c>
      <c r="C859">
        <v>50</v>
      </c>
      <c r="D859">
        <v>646</v>
      </c>
      <c r="E859">
        <v>1085</v>
      </c>
      <c r="F859" t="s">
        <v>114</v>
      </c>
      <c r="G859" s="2" t="s">
        <v>485</v>
      </c>
      <c r="H859">
        <v>1</v>
      </c>
      <c r="I859">
        <v>240.69</v>
      </c>
      <c r="J859" s="2" t="s">
        <v>502</v>
      </c>
      <c r="K859" s="2" t="s">
        <v>74</v>
      </c>
      <c r="M859" t="s">
        <v>1134</v>
      </c>
      <c r="O859" t="s">
        <v>128</v>
      </c>
      <c r="P859" s="19" t="s">
        <v>760</v>
      </c>
      <c r="Q859" s="19" t="s">
        <v>26</v>
      </c>
      <c r="R859" s="19" t="s">
        <v>129</v>
      </c>
      <c r="U859" s="19" t="s">
        <v>129</v>
      </c>
      <c r="W859" s="20">
        <v>3</v>
      </c>
      <c r="X859" s="65" t="s">
        <v>504</v>
      </c>
      <c r="AB859" t="s">
        <v>119</v>
      </c>
      <c r="AC859" t="s">
        <v>1104</v>
      </c>
      <c r="AD859" s="2" t="s">
        <v>121</v>
      </c>
      <c r="AE859" s="83" t="str">
        <f>IF(LEN('List chi tiet'!$B$2)=0,"",'List chi tiet'!$B$2)</f>
        <v>10626-051 DG SÂN VẬN ĐỘNG HÙNG VƯƠNG</v>
      </c>
    </row>
    <row r="860" spans="1:31" hidden="1" x14ac:dyDescent="0.25">
      <c r="A860" s="2">
        <v>317</v>
      </c>
      <c r="B860" t="s">
        <v>1107</v>
      </c>
      <c r="C860">
        <v>50</v>
      </c>
      <c r="D860">
        <v>990</v>
      </c>
      <c r="E860">
        <v>990</v>
      </c>
      <c r="F860" t="s">
        <v>114</v>
      </c>
      <c r="G860" s="2" t="s">
        <v>485</v>
      </c>
      <c r="H860">
        <v>2</v>
      </c>
      <c r="I860">
        <v>751.7</v>
      </c>
      <c r="J860" s="2" t="s">
        <v>502</v>
      </c>
      <c r="K860" s="2" t="s">
        <v>74</v>
      </c>
      <c r="M860" t="s">
        <v>1134</v>
      </c>
      <c r="O860" t="s">
        <v>128</v>
      </c>
      <c r="P860" s="19" t="s">
        <v>760</v>
      </c>
      <c r="Q860" s="19" t="s">
        <v>26</v>
      </c>
      <c r="R860" s="19" t="s">
        <v>129</v>
      </c>
      <c r="U860" s="19" t="s">
        <v>129</v>
      </c>
      <c r="W860" s="20">
        <v>3</v>
      </c>
      <c r="X860" s="65" t="s">
        <v>504</v>
      </c>
      <c r="AB860" t="s">
        <v>119</v>
      </c>
      <c r="AC860" t="s">
        <v>1104</v>
      </c>
      <c r="AD860" s="2" t="s">
        <v>121</v>
      </c>
      <c r="AE860" s="83" t="str">
        <f>IF(LEN('List chi tiet'!$B$2)=0,"",'List chi tiet'!$B$2)</f>
        <v>10626-051 DG SÂN VẬN ĐỘNG HÙNG VƯƠNG</v>
      </c>
    </row>
    <row r="861" spans="1:31" hidden="1" x14ac:dyDescent="0.25">
      <c r="A861" s="2">
        <v>318</v>
      </c>
      <c r="B861" t="s">
        <v>1108</v>
      </c>
      <c r="C861">
        <v>50</v>
      </c>
      <c r="D861">
        <v>990</v>
      </c>
      <c r="E861">
        <v>990</v>
      </c>
      <c r="F861" t="s">
        <v>114</v>
      </c>
      <c r="G861" s="2" t="s">
        <v>485</v>
      </c>
      <c r="H861">
        <v>2</v>
      </c>
      <c r="I861">
        <v>751.7</v>
      </c>
      <c r="J861" s="2" t="s">
        <v>502</v>
      </c>
      <c r="K861" s="2" t="s">
        <v>74</v>
      </c>
      <c r="M861" t="s">
        <v>1134</v>
      </c>
      <c r="O861" t="s">
        <v>128</v>
      </c>
      <c r="P861" s="19" t="s">
        <v>760</v>
      </c>
      <c r="Q861" s="19" t="s">
        <v>26</v>
      </c>
      <c r="R861" s="19" t="s">
        <v>129</v>
      </c>
      <c r="U861" s="19" t="s">
        <v>129</v>
      </c>
      <c r="W861" s="20">
        <v>3</v>
      </c>
      <c r="X861" s="65" t="s">
        <v>504</v>
      </c>
      <c r="AB861" t="s">
        <v>119</v>
      </c>
      <c r="AC861" t="s">
        <v>1104</v>
      </c>
      <c r="AD861" s="2" t="s">
        <v>121</v>
      </c>
      <c r="AE861" s="83" t="str">
        <f>IF(LEN('List chi tiet'!$B$2)=0,"",'List chi tiet'!$B$2)</f>
        <v>10626-051 DG SÂN VẬN ĐỘNG HÙNG VƯƠNG</v>
      </c>
    </row>
    <row r="862" spans="1:31" hidden="1" x14ac:dyDescent="0.25">
      <c r="A862" s="2">
        <v>319</v>
      </c>
      <c r="B862" t="s">
        <v>1109</v>
      </c>
      <c r="C862">
        <v>50</v>
      </c>
      <c r="D862">
        <v>990</v>
      </c>
      <c r="E862">
        <v>990</v>
      </c>
      <c r="F862" t="s">
        <v>114</v>
      </c>
      <c r="G862" s="2" t="s">
        <v>485</v>
      </c>
      <c r="H862">
        <v>2</v>
      </c>
      <c r="I862">
        <v>751.7</v>
      </c>
      <c r="J862" s="2" t="s">
        <v>502</v>
      </c>
      <c r="K862" s="2" t="s">
        <v>74</v>
      </c>
      <c r="M862" t="s">
        <v>1134</v>
      </c>
      <c r="O862" t="s">
        <v>128</v>
      </c>
      <c r="P862" s="19" t="s">
        <v>760</v>
      </c>
      <c r="Q862" s="19" t="s">
        <v>26</v>
      </c>
      <c r="R862" s="19" t="s">
        <v>129</v>
      </c>
      <c r="U862" s="19" t="s">
        <v>129</v>
      </c>
      <c r="W862" s="20">
        <v>3</v>
      </c>
      <c r="X862" s="65" t="s">
        <v>504</v>
      </c>
      <c r="AB862" t="s">
        <v>119</v>
      </c>
      <c r="AC862" t="s">
        <v>1104</v>
      </c>
      <c r="AD862" s="2" t="s">
        <v>121</v>
      </c>
      <c r="AE862" s="83" t="str">
        <f>IF(LEN('List chi tiet'!$B$2)=0,"",'List chi tiet'!$B$2)</f>
        <v>10626-051 DG SÂN VẬN ĐỘNG HÙNG VƯƠNG</v>
      </c>
    </row>
    <row r="863" spans="1:31" hidden="1" x14ac:dyDescent="0.25">
      <c r="A863" s="2">
        <v>320</v>
      </c>
      <c r="B863" t="s">
        <v>1110</v>
      </c>
      <c r="C863">
        <v>50</v>
      </c>
      <c r="D863">
        <v>990</v>
      </c>
      <c r="E863">
        <v>990</v>
      </c>
      <c r="F863" t="s">
        <v>114</v>
      </c>
      <c r="G863" s="2" t="s">
        <v>485</v>
      </c>
      <c r="H863">
        <v>2</v>
      </c>
      <c r="I863">
        <v>751.7</v>
      </c>
      <c r="J863" s="2" t="s">
        <v>502</v>
      </c>
      <c r="K863" s="2" t="s">
        <v>74</v>
      </c>
      <c r="M863" t="s">
        <v>1134</v>
      </c>
      <c r="O863" t="s">
        <v>128</v>
      </c>
      <c r="P863" s="19" t="s">
        <v>760</v>
      </c>
      <c r="Q863" s="19" t="s">
        <v>26</v>
      </c>
      <c r="R863" s="19" t="s">
        <v>129</v>
      </c>
      <c r="U863" s="19" t="s">
        <v>129</v>
      </c>
      <c r="W863" s="20">
        <v>3</v>
      </c>
      <c r="X863" s="65" t="s">
        <v>504</v>
      </c>
      <c r="AB863" t="s">
        <v>119</v>
      </c>
      <c r="AC863" t="s">
        <v>1104</v>
      </c>
      <c r="AD863" s="2" t="s">
        <v>121</v>
      </c>
      <c r="AE863" s="83" t="str">
        <f>IF(LEN('List chi tiet'!$B$2)=0,"",'List chi tiet'!$B$2)</f>
        <v>10626-051 DG SÂN VẬN ĐỘNG HÙNG VƯƠNG</v>
      </c>
    </row>
    <row r="864" spans="1:31" hidden="1" x14ac:dyDescent="0.25">
      <c r="A864" s="2">
        <v>321</v>
      </c>
      <c r="B864" t="s">
        <v>1100</v>
      </c>
      <c r="C864">
        <v>50</v>
      </c>
      <c r="D864">
        <v>625</v>
      </c>
      <c r="E864">
        <v>812</v>
      </c>
      <c r="F864" t="s">
        <v>114</v>
      </c>
      <c r="G864" s="2" t="s">
        <v>485</v>
      </c>
      <c r="H864">
        <v>7</v>
      </c>
      <c r="I864">
        <v>1143.67</v>
      </c>
      <c r="J864" s="2" t="s">
        <v>502</v>
      </c>
      <c r="K864" s="2" t="s">
        <v>74</v>
      </c>
      <c r="M864" t="s">
        <v>1134</v>
      </c>
      <c r="O864" t="s">
        <v>128</v>
      </c>
      <c r="P864" s="19" t="s">
        <v>760</v>
      </c>
      <c r="Q864" s="19" t="s">
        <v>26</v>
      </c>
      <c r="R864" s="19" t="s">
        <v>129</v>
      </c>
      <c r="U864" s="19" t="s">
        <v>129</v>
      </c>
      <c r="W864" s="20">
        <v>3</v>
      </c>
      <c r="X864" s="65" t="s">
        <v>504</v>
      </c>
      <c r="AB864" t="s">
        <v>119</v>
      </c>
      <c r="AC864" t="s">
        <v>1104</v>
      </c>
      <c r="AD864" s="2" t="s">
        <v>121</v>
      </c>
      <c r="AE864" s="83" t="str">
        <f>IF(LEN('List chi tiet'!$B$2)=0,"",'List chi tiet'!$B$2)</f>
        <v>10626-051 DG SÂN VẬN ĐỘNG HÙNG VƯƠNG</v>
      </c>
    </row>
    <row r="865" spans="1:31" hidden="1" x14ac:dyDescent="0.25">
      <c r="A865" s="2">
        <v>322</v>
      </c>
      <c r="B865" t="s">
        <v>1111</v>
      </c>
      <c r="C865">
        <v>60</v>
      </c>
      <c r="D865">
        <v>750</v>
      </c>
      <c r="E865">
        <v>11995</v>
      </c>
      <c r="F865" t="s">
        <v>114</v>
      </c>
      <c r="G865" s="2" t="s">
        <v>485</v>
      </c>
      <c r="H865">
        <v>1</v>
      </c>
      <c r="I865">
        <v>4237.2299999999996</v>
      </c>
      <c r="J865" s="2" t="s">
        <v>502</v>
      </c>
      <c r="K865" s="2" t="s">
        <v>74</v>
      </c>
      <c r="M865" t="s">
        <v>1134</v>
      </c>
      <c r="O865"/>
      <c r="P865" s="19" t="s">
        <v>760</v>
      </c>
      <c r="Q865" s="19" t="s">
        <v>27</v>
      </c>
      <c r="R865" s="19" t="s">
        <v>129</v>
      </c>
      <c r="U865" s="19" t="s">
        <v>129</v>
      </c>
      <c r="W865" s="20">
        <v>3</v>
      </c>
      <c r="X865" s="65" t="s">
        <v>504</v>
      </c>
      <c r="AB865" t="s">
        <v>119</v>
      </c>
      <c r="AC865" t="s">
        <v>1114</v>
      </c>
      <c r="AD865" s="2" t="s">
        <v>121</v>
      </c>
      <c r="AE865" s="83" t="str">
        <f>IF(LEN('List chi tiet'!$B$2)=0,"",'List chi tiet'!$B$2)</f>
        <v>10626-051 DG SÂN VẬN ĐỘNG HÙNG VƯƠNG</v>
      </c>
    </row>
    <row r="866" spans="1:31" hidden="1" x14ac:dyDescent="0.25">
      <c r="A866" s="2">
        <v>323</v>
      </c>
      <c r="B866" t="s">
        <v>1115</v>
      </c>
      <c r="C866">
        <v>60</v>
      </c>
      <c r="D866">
        <v>750</v>
      </c>
      <c r="E866">
        <v>10995</v>
      </c>
      <c r="F866" t="s">
        <v>114</v>
      </c>
      <c r="G866" s="2" t="s">
        <v>485</v>
      </c>
      <c r="H866">
        <v>1</v>
      </c>
      <c r="I866">
        <v>3883.98</v>
      </c>
      <c r="J866" s="2" t="s">
        <v>502</v>
      </c>
      <c r="K866" s="2" t="s">
        <v>74</v>
      </c>
      <c r="M866" t="s">
        <v>1134</v>
      </c>
      <c r="O866"/>
      <c r="P866" s="19" t="s">
        <v>760</v>
      </c>
      <c r="Q866" s="19" t="s">
        <v>27</v>
      </c>
      <c r="R866" s="19" t="s">
        <v>129</v>
      </c>
      <c r="U866" s="19" t="s">
        <v>129</v>
      </c>
      <c r="W866" s="20">
        <v>3</v>
      </c>
      <c r="X866" s="65" t="s">
        <v>504</v>
      </c>
      <c r="AB866" t="s">
        <v>119</v>
      </c>
      <c r="AC866" t="s">
        <v>1114</v>
      </c>
      <c r="AD866" s="2" t="s">
        <v>121</v>
      </c>
      <c r="AE866" s="83" t="str">
        <f>IF(LEN('List chi tiet'!$B$2)=0,"",'List chi tiet'!$B$2)</f>
        <v>10626-051 DG SÂN VẬN ĐỘNG HÙNG VƯƠNG</v>
      </c>
    </row>
    <row r="867" spans="1:31" hidden="1" x14ac:dyDescent="0.25">
      <c r="A867" s="2">
        <v>324</v>
      </c>
      <c r="B867" t="s">
        <v>1117</v>
      </c>
      <c r="C867">
        <v>60</v>
      </c>
      <c r="D867">
        <v>750</v>
      </c>
      <c r="E867">
        <v>10995</v>
      </c>
      <c r="F867" t="s">
        <v>114</v>
      </c>
      <c r="G867" s="2" t="s">
        <v>485</v>
      </c>
      <c r="H867">
        <v>1</v>
      </c>
      <c r="I867">
        <v>3883.98</v>
      </c>
      <c r="J867" s="2" t="s">
        <v>502</v>
      </c>
      <c r="K867" s="2" t="s">
        <v>74</v>
      </c>
      <c r="M867" t="s">
        <v>1134</v>
      </c>
      <c r="O867"/>
      <c r="P867" s="19" t="s">
        <v>760</v>
      </c>
      <c r="Q867" s="19" t="s">
        <v>27</v>
      </c>
      <c r="R867" s="19" t="s">
        <v>129</v>
      </c>
      <c r="U867" s="19" t="s">
        <v>129</v>
      </c>
      <c r="W867" s="20">
        <v>3</v>
      </c>
      <c r="X867" s="65" t="s">
        <v>504</v>
      </c>
      <c r="AB867" t="s">
        <v>119</v>
      </c>
      <c r="AC867" t="s">
        <v>1114</v>
      </c>
      <c r="AD867" s="2" t="s">
        <v>121</v>
      </c>
      <c r="AE867" s="83" t="str">
        <f>IF(LEN('List chi tiet'!$B$2)=0,"",'List chi tiet'!$B$2)</f>
        <v>10626-051 DG SÂN VẬN ĐỘNG HÙNG VƯƠNG</v>
      </c>
    </row>
    <row r="868" spans="1:31" hidden="1" x14ac:dyDescent="0.25">
      <c r="A868" s="2">
        <v>325</v>
      </c>
      <c r="B868" t="s">
        <v>1118</v>
      </c>
      <c r="C868">
        <v>60</v>
      </c>
      <c r="D868">
        <v>990</v>
      </c>
      <c r="E868">
        <v>990</v>
      </c>
      <c r="F868" t="s">
        <v>114</v>
      </c>
      <c r="G868" s="2" t="s">
        <v>485</v>
      </c>
      <c r="H868">
        <v>1</v>
      </c>
      <c r="I868">
        <v>451.02</v>
      </c>
      <c r="J868" s="2" t="s">
        <v>502</v>
      </c>
      <c r="K868" s="2" t="s">
        <v>74</v>
      </c>
      <c r="M868" t="s">
        <v>1134</v>
      </c>
      <c r="O868" t="s">
        <v>128</v>
      </c>
      <c r="P868" s="19" t="s">
        <v>760</v>
      </c>
      <c r="Q868" s="19" t="s">
        <v>26</v>
      </c>
      <c r="R868" s="19" t="s">
        <v>129</v>
      </c>
      <c r="U868" s="19" t="s">
        <v>129</v>
      </c>
      <c r="W868" s="20">
        <v>3</v>
      </c>
      <c r="X868" s="65" t="s">
        <v>504</v>
      </c>
      <c r="AB868" t="s">
        <v>119</v>
      </c>
      <c r="AC868" t="s">
        <v>1114</v>
      </c>
      <c r="AD868" s="2" t="s">
        <v>121</v>
      </c>
      <c r="AE868" s="83" t="str">
        <f>IF(LEN('List chi tiet'!$B$2)=0,"",'List chi tiet'!$B$2)</f>
        <v>10626-051 DG SÂN VẬN ĐỘNG HÙNG VƯƠNG</v>
      </c>
    </row>
    <row r="869" spans="1:31" hidden="1" x14ac:dyDescent="0.25">
      <c r="A869" s="2">
        <v>326</v>
      </c>
      <c r="B869" t="s">
        <v>1120</v>
      </c>
      <c r="C869">
        <v>60</v>
      </c>
      <c r="D869">
        <v>750</v>
      </c>
      <c r="E869">
        <v>11995</v>
      </c>
      <c r="F869" t="s">
        <v>114</v>
      </c>
      <c r="G869" s="2" t="s">
        <v>485</v>
      </c>
      <c r="H869">
        <v>1</v>
      </c>
      <c r="I869">
        <v>4237.2299999999996</v>
      </c>
      <c r="J869" s="2" t="s">
        <v>502</v>
      </c>
      <c r="K869" s="2" t="s">
        <v>74</v>
      </c>
      <c r="M869" t="s">
        <v>1134</v>
      </c>
      <c r="O869"/>
      <c r="P869" s="19" t="s">
        <v>760</v>
      </c>
      <c r="Q869" s="19" t="s">
        <v>27</v>
      </c>
      <c r="R869" s="19" t="s">
        <v>129</v>
      </c>
      <c r="U869" s="19" t="s">
        <v>129</v>
      </c>
      <c r="W869" s="20">
        <v>3</v>
      </c>
      <c r="X869" s="65" t="s">
        <v>504</v>
      </c>
      <c r="AB869" t="s">
        <v>119</v>
      </c>
      <c r="AC869" t="s">
        <v>1121</v>
      </c>
      <c r="AD869" s="2" t="s">
        <v>121</v>
      </c>
      <c r="AE869" s="83" t="str">
        <f>IF(LEN('List chi tiet'!$B$2)=0,"",'List chi tiet'!$B$2)</f>
        <v>10626-051 DG SÂN VẬN ĐỘNG HÙNG VƯƠNG</v>
      </c>
    </row>
    <row r="870" spans="1:31" hidden="1" x14ac:dyDescent="0.25">
      <c r="A870" s="2">
        <v>327</v>
      </c>
      <c r="B870" t="s">
        <v>1122</v>
      </c>
      <c r="C870">
        <v>60</v>
      </c>
      <c r="D870">
        <v>750</v>
      </c>
      <c r="E870">
        <v>11995</v>
      </c>
      <c r="F870" t="s">
        <v>114</v>
      </c>
      <c r="G870" s="2" t="s">
        <v>485</v>
      </c>
      <c r="H870">
        <v>1</v>
      </c>
      <c r="I870">
        <v>4237.2299999999996</v>
      </c>
      <c r="J870" s="2" t="s">
        <v>502</v>
      </c>
      <c r="K870" s="2" t="s">
        <v>74</v>
      </c>
      <c r="M870" t="s">
        <v>1134</v>
      </c>
      <c r="O870"/>
      <c r="P870" s="19" t="s">
        <v>760</v>
      </c>
      <c r="Q870" s="19" t="s">
        <v>27</v>
      </c>
      <c r="R870" s="19" t="s">
        <v>129</v>
      </c>
      <c r="U870" s="19" t="s">
        <v>129</v>
      </c>
      <c r="W870" s="20">
        <v>3</v>
      </c>
      <c r="X870" s="65" t="s">
        <v>504</v>
      </c>
      <c r="AB870" t="s">
        <v>119</v>
      </c>
      <c r="AC870" t="s">
        <v>1121</v>
      </c>
      <c r="AD870" s="2" t="s">
        <v>121</v>
      </c>
      <c r="AE870" s="83" t="str">
        <f>IF(LEN('List chi tiet'!$B$2)=0,"",'List chi tiet'!$B$2)</f>
        <v>10626-051 DG SÂN VẬN ĐỘNG HÙNG VƯƠNG</v>
      </c>
    </row>
    <row r="871" spans="1:31" hidden="1" x14ac:dyDescent="0.25">
      <c r="A871" s="2">
        <v>328</v>
      </c>
      <c r="B871" t="s">
        <v>1123</v>
      </c>
      <c r="C871">
        <v>60</v>
      </c>
      <c r="D871">
        <v>750</v>
      </c>
      <c r="E871">
        <v>11995</v>
      </c>
      <c r="F871" t="s">
        <v>114</v>
      </c>
      <c r="G871" s="2" t="s">
        <v>485</v>
      </c>
      <c r="H871">
        <v>1</v>
      </c>
      <c r="I871">
        <v>4237.2299999999996</v>
      </c>
      <c r="J871" s="2" t="s">
        <v>502</v>
      </c>
      <c r="K871" s="2" t="s">
        <v>74</v>
      </c>
      <c r="M871" t="s">
        <v>1134</v>
      </c>
      <c r="O871"/>
      <c r="P871" s="19" t="s">
        <v>760</v>
      </c>
      <c r="Q871" s="19" t="s">
        <v>27</v>
      </c>
      <c r="R871" s="19" t="s">
        <v>129</v>
      </c>
      <c r="U871" s="19" t="s">
        <v>129</v>
      </c>
      <c r="W871" s="20">
        <v>3</v>
      </c>
      <c r="X871" s="65" t="s">
        <v>504</v>
      </c>
      <c r="AB871" t="s">
        <v>119</v>
      </c>
      <c r="AC871" t="s">
        <v>1121</v>
      </c>
      <c r="AD871" s="2" t="s">
        <v>121</v>
      </c>
      <c r="AE871" s="83" t="str">
        <f>IF(LEN('List chi tiet'!$B$2)=0,"",'List chi tiet'!$B$2)</f>
        <v>10626-051 DG SÂN VẬN ĐỘNG HÙNG VƯƠNG</v>
      </c>
    </row>
    <row r="872" spans="1:31" hidden="1" x14ac:dyDescent="0.25">
      <c r="A872" s="2">
        <v>329</v>
      </c>
      <c r="B872" t="s">
        <v>1124</v>
      </c>
      <c r="C872">
        <v>60</v>
      </c>
      <c r="D872">
        <v>700</v>
      </c>
      <c r="E872">
        <v>1820</v>
      </c>
      <c r="F872" t="s">
        <v>114</v>
      </c>
      <c r="G872" s="2" t="s">
        <v>485</v>
      </c>
      <c r="H872">
        <v>1</v>
      </c>
      <c r="I872">
        <v>580.82000000000005</v>
      </c>
      <c r="J872" s="2" t="s">
        <v>502</v>
      </c>
      <c r="K872" s="2" t="s">
        <v>74</v>
      </c>
      <c r="M872" t="s">
        <v>1134</v>
      </c>
      <c r="O872" t="s">
        <v>128</v>
      </c>
      <c r="P872" s="19" t="s">
        <v>760</v>
      </c>
      <c r="Q872" s="19" t="s">
        <v>26</v>
      </c>
      <c r="R872" s="19" t="s">
        <v>129</v>
      </c>
      <c r="U872" s="19" t="s">
        <v>129</v>
      </c>
      <c r="W872" s="20">
        <v>3</v>
      </c>
      <c r="X872" s="65" t="s">
        <v>504</v>
      </c>
      <c r="AB872" t="s">
        <v>119</v>
      </c>
      <c r="AC872" t="s">
        <v>1126</v>
      </c>
      <c r="AD872" s="2" t="s">
        <v>121</v>
      </c>
      <c r="AE872" s="83" t="str">
        <f>IF(LEN('List chi tiet'!$B$2)=0,"",'List chi tiet'!$B$2)</f>
        <v>10626-051 DG SÂN VẬN ĐỘNG HÙNG VƯƠNG</v>
      </c>
    </row>
    <row r="873" spans="1:31" hidden="1" x14ac:dyDescent="0.25">
      <c r="A873" s="2">
        <v>330</v>
      </c>
      <c r="B873" t="s">
        <v>1127</v>
      </c>
      <c r="C873">
        <v>60</v>
      </c>
      <c r="D873">
        <v>700</v>
      </c>
      <c r="E873">
        <v>1820</v>
      </c>
      <c r="F873" t="s">
        <v>114</v>
      </c>
      <c r="G873" s="2" t="s">
        <v>485</v>
      </c>
      <c r="H873">
        <v>1</v>
      </c>
      <c r="I873">
        <v>580.82000000000005</v>
      </c>
      <c r="J873" s="2" t="s">
        <v>502</v>
      </c>
      <c r="K873" s="2" t="s">
        <v>74</v>
      </c>
      <c r="M873" t="s">
        <v>1134</v>
      </c>
      <c r="O873" t="s">
        <v>128</v>
      </c>
      <c r="P873" s="19" t="s">
        <v>760</v>
      </c>
      <c r="Q873" s="19" t="s">
        <v>26</v>
      </c>
      <c r="R873" s="19" t="s">
        <v>129</v>
      </c>
      <c r="U873" s="19" t="s">
        <v>129</v>
      </c>
      <c r="W873" s="20">
        <v>3</v>
      </c>
      <c r="X873" s="65" t="s">
        <v>504</v>
      </c>
      <c r="AB873" t="s">
        <v>119</v>
      </c>
      <c r="AC873" t="s">
        <v>1126</v>
      </c>
      <c r="AD873" s="2" t="s">
        <v>121</v>
      </c>
      <c r="AE873" s="83" t="str">
        <f>IF(LEN('List chi tiet'!$B$2)=0,"",'List chi tiet'!$B$2)</f>
        <v>10626-051 DG SÂN VẬN ĐỘNG HÙNG VƯƠNG</v>
      </c>
    </row>
    <row r="874" spans="1:31" hidden="1" x14ac:dyDescent="0.25">
      <c r="A874" s="2">
        <v>331</v>
      </c>
      <c r="B874" t="s">
        <v>1128</v>
      </c>
      <c r="C874">
        <v>60</v>
      </c>
      <c r="D874">
        <v>990</v>
      </c>
      <c r="E874">
        <v>990</v>
      </c>
      <c r="F874" t="s">
        <v>114</v>
      </c>
      <c r="G874" s="2" t="s">
        <v>485</v>
      </c>
      <c r="H874">
        <v>2</v>
      </c>
      <c r="I874">
        <v>902.04</v>
      </c>
      <c r="J874" s="2" t="s">
        <v>502</v>
      </c>
      <c r="K874" s="2" t="s">
        <v>74</v>
      </c>
      <c r="M874" t="s">
        <v>1134</v>
      </c>
      <c r="O874" t="s">
        <v>128</v>
      </c>
      <c r="P874" s="19" t="s">
        <v>760</v>
      </c>
      <c r="Q874" s="19" t="s">
        <v>26</v>
      </c>
      <c r="R874" s="19" t="s">
        <v>129</v>
      </c>
      <c r="U874" s="19" t="s">
        <v>129</v>
      </c>
      <c r="W874" s="20">
        <v>3</v>
      </c>
      <c r="X874" s="65" t="s">
        <v>504</v>
      </c>
      <c r="AB874" t="s">
        <v>119</v>
      </c>
      <c r="AC874" t="s">
        <v>1126</v>
      </c>
      <c r="AD874" s="2" t="s">
        <v>121</v>
      </c>
      <c r="AE874" s="83" t="str">
        <f>IF(LEN('List chi tiet'!$B$2)=0,"",'List chi tiet'!$B$2)</f>
        <v>10626-051 DG SÂN VẬN ĐỘNG HÙNG VƯƠNG</v>
      </c>
    </row>
    <row r="875" spans="1:31" hidden="1" x14ac:dyDescent="0.25">
      <c r="A875" s="2">
        <v>332</v>
      </c>
      <c r="B875" t="s">
        <v>1129</v>
      </c>
      <c r="C875">
        <v>60</v>
      </c>
      <c r="D875">
        <v>990</v>
      </c>
      <c r="E875">
        <v>990</v>
      </c>
      <c r="F875" t="s">
        <v>114</v>
      </c>
      <c r="G875" s="2" t="s">
        <v>485</v>
      </c>
      <c r="H875">
        <v>2</v>
      </c>
      <c r="I875">
        <v>902.04</v>
      </c>
      <c r="J875" s="2" t="s">
        <v>502</v>
      </c>
      <c r="K875" s="2" t="s">
        <v>74</v>
      </c>
      <c r="M875" t="s">
        <v>1134</v>
      </c>
      <c r="O875" t="s">
        <v>128</v>
      </c>
      <c r="P875" s="19" t="s">
        <v>760</v>
      </c>
      <c r="Q875" s="19" t="s">
        <v>26</v>
      </c>
      <c r="R875" s="19" t="s">
        <v>129</v>
      </c>
      <c r="U875" s="19" t="s">
        <v>129</v>
      </c>
      <c r="W875" s="20">
        <v>3</v>
      </c>
      <c r="X875" s="65" t="s">
        <v>504</v>
      </c>
      <c r="AB875" t="s">
        <v>119</v>
      </c>
      <c r="AC875" t="s">
        <v>1126</v>
      </c>
      <c r="AD875" s="2" t="s">
        <v>121</v>
      </c>
      <c r="AE875" s="83" t="str">
        <f>IF(LEN('List chi tiet'!$B$2)=0,"",'List chi tiet'!$B$2)</f>
        <v>10626-051 DG SÂN VẬN ĐỘNG HÙNG VƯƠNG</v>
      </c>
    </row>
    <row r="876" spans="1:31" hidden="1" x14ac:dyDescent="0.25">
      <c r="A876" s="2">
        <v>333</v>
      </c>
      <c r="B876" t="s">
        <v>1118</v>
      </c>
      <c r="C876">
        <v>60</v>
      </c>
      <c r="D876">
        <v>990</v>
      </c>
      <c r="E876">
        <v>990</v>
      </c>
      <c r="F876" t="s">
        <v>114</v>
      </c>
      <c r="G876" s="2" t="s">
        <v>485</v>
      </c>
      <c r="H876">
        <v>1</v>
      </c>
      <c r="I876">
        <v>451.02</v>
      </c>
      <c r="J876" s="2" t="s">
        <v>502</v>
      </c>
      <c r="K876" s="2" t="s">
        <v>74</v>
      </c>
      <c r="M876" t="s">
        <v>1134</v>
      </c>
      <c r="O876" t="s">
        <v>128</v>
      </c>
      <c r="P876" s="19" t="s">
        <v>760</v>
      </c>
      <c r="Q876" s="19" t="s">
        <v>26</v>
      </c>
      <c r="R876" s="19" t="s">
        <v>129</v>
      </c>
      <c r="U876" s="19" t="s">
        <v>129</v>
      </c>
      <c r="W876" s="20">
        <v>3</v>
      </c>
      <c r="X876" s="65" t="s">
        <v>504</v>
      </c>
      <c r="AB876" t="s">
        <v>119</v>
      </c>
      <c r="AC876" t="s">
        <v>1126</v>
      </c>
      <c r="AD876" s="2" t="s">
        <v>121</v>
      </c>
      <c r="AE876" s="83" t="str">
        <f>IF(LEN('List chi tiet'!$B$2)=0,"",'List chi tiet'!$B$2)</f>
        <v>10626-051 DG SÂN VẬN ĐỘNG HÙNG VƯƠNG</v>
      </c>
    </row>
    <row r="877" spans="1:31" hidden="1" x14ac:dyDescent="0.25">
      <c r="A877" s="2">
        <v>334</v>
      </c>
      <c r="B877" t="s">
        <v>1130</v>
      </c>
      <c r="C877">
        <v>60</v>
      </c>
      <c r="D877">
        <v>750</v>
      </c>
      <c r="E877">
        <v>10995</v>
      </c>
      <c r="F877" t="s">
        <v>114</v>
      </c>
      <c r="G877" s="2" t="s">
        <v>485</v>
      </c>
      <c r="H877">
        <v>1</v>
      </c>
      <c r="I877">
        <v>3883.98</v>
      </c>
      <c r="J877" s="2" t="s">
        <v>502</v>
      </c>
      <c r="K877" s="2" t="s">
        <v>74</v>
      </c>
      <c r="M877" t="s">
        <v>1134</v>
      </c>
      <c r="O877"/>
      <c r="P877" s="19" t="s">
        <v>760</v>
      </c>
      <c r="Q877" s="19" t="s">
        <v>27</v>
      </c>
      <c r="R877" s="19" t="s">
        <v>129</v>
      </c>
      <c r="U877" s="19" t="s">
        <v>129</v>
      </c>
      <c r="W877" s="20">
        <v>3</v>
      </c>
      <c r="X877" s="65" t="s">
        <v>504</v>
      </c>
      <c r="AB877" t="s">
        <v>119</v>
      </c>
      <c r="AC877" t="s">
        <v>1126</v>
      </c>
      <c r="AD877" s="2" t="s">
        <v>121</v>
      </c>
      <c r="AE877" s="83" t="str">
        <f>IF(LEN('List chi tiet'!$B$2)=0,"",'List chi tiet'!$B$2)</f>
        <v>10626-051 DG SÂN VẬN ĐỘNG HÙNG VƯƠNG</v>
      </c>
    </row>
    <row r="878" spans="1:31" hidden="1" x14ac:dyDescent="0.25">
      <c r="A878" s="2">
        <v>335</v>
      </c>
      <c r="B878" t="s">
        <v>1131</v>
      </c>
      <c r="C878">
        <v>60</v>
      </c>
      <c r="D878">
        <v>750</v>
      </c>
      <c r="E878">
        <v>10995</v>
      </c>
      <c r="F878" t="s">
        <v>114</v>
      </c>
      <c r="G878" s="2" t="s">
        <v>485</v>
      </c>
      <c r="H878">
        <v>1</v>
      </c>
      <c r="I878">
        <v>3883.98</v>
      </c>
      <c r="J878" s="2" t="s">
        <v>502</v>
      </c>
      <c r="K878" s="2" t="s">
        <v>74</v>
      </c>
      <c r="M878" t="s">
        <v>1134</v>
      </c>
      <c r="O878"/>
      <c r="P878" s="19" t="s">
        <v>760</v>
      </c>
      <c r="Q878" s="19" t="s">
        <v>27</v>
      </c>
      <c r="R878" s="19" t="s">
        <v>129</v>
      </c>
      <c r="U878" s="19" t="s">
        <v>129</v>
      </c>
      <c r="W878" s="20">
        <v>3</v>
      </c>
      <c r="X878" s="65" t="s">
        <v>504</v>
      </c>
      <c r="AB878" t="s">
        <v>119</v>
      </c>
      <c r="AC878" t="s">
        <v>1126</v>
      </c>
      <c r="AD878" s="2" t="s">
        <v>121</v>
      </c>
      <c r="AE878" s="83" t="str">
        <f>IF(LEN('List chi tiet'!$B$2)=0,"",'List chi tiet'!$B$2)</f>
        <v>10626-051 DG SÂN VẬN ĐỘNG HÙNG VƯƠNG</v>
      </c>
    </row>
    <row r="879" spans="1:31" hidden="1" x14ac:dyDescent="0.25">
      <c r="A879" s="2">
        <v>336</v>
      </c>
      <c r="B879" t="s">
        <v>1132</v>
      </c>
      <c r="C879">
        <v>60</v>
      </c>
      <c r="D879">
        <v>990</v>
      </c>
      <c r="E879">
        <v>990</v>
      </c>
      <c r="F879" t="s">
        <v>114</v>
      </c>
      <c r="G879" s="2" t="s">
        <v>485</v>
      </c>
      <c r="H879">
        <v>2</v>
      </c>
      <c r="I879">
        <v>902.04</v>
      </c>
      <c r="J879" s="2" t="s">
        <v>502</v>
      </c>
      <c r="K879" s="2" t="s">
        <v>74</v>
      </c>
      <c r="M879" t="s">
        <v>1134</v>
      </c>
      <c r="O879" t="s">
        <v>128</v>
      </c>
      <c r="P879" s="19" t="s">
        <v>760</v>
      </c>
      <c r="Q879" s="19" t="s">
        <v>26</v>
      </c>
      <c r="R879" s="19" t="s">
        <v>129</v>
      </c>
      <c r="U879" s="19" t="s">
        <v>129</v>
      </c>
      <c r="W879" s="20">
        <v>3</v>
      </c>
      <c r="X879" s="65" t="s">
        <v>504</v>
      </c>
      <c r="AB879" t="s">
        <v>119</v>
      </c>
      <c r="AC879" t="s">
        <v>1126</v>
      </c>
      <c r="AD879" s="2" t="s">
        <v>121</v>
      </c>
      <c r="AE879" s="83" t="str">
        <f>IF(LEN('List chi tiet'!$B$2)=0,"",'List chi tiet'!$B$2)</f>
        <v>10626-051 DG SÂN VẬN ĐỘNG HÙNG VƯƠNG</v>
      </c>
    </row>
    <row r="880" spans="1:31" hidden="1" x14ac:dyDescent="0.25">
      <c r="A880" s="2">
        <v>1</v>
      </c>
      <c r="B880" t="s">
        <v>122</v>
      </c>
      <c r="C880">
        <v>12</v>
      </c>
      <c r="D880">
        <v>40</v>
      </c>
      <c r="E880">
        <v>5780</v>
      </c>
      <c r="F880" t="s">
        <v>114</v>
      </c>
      <c r="G880" s="2" t="s">
        <v>485</v>
      </c>
      <c r="H880">
        <v>4</v>
      </c>
      <c r="I880">
        <v>87.12</v>
      </c>
      <c r="J880" s="2" t="s">
        <v>502</v>
      </c>
      <c r="K880" s="2" t="s">
        <v>74</v>
      </c>
      <c r="M880" t="s">
        <v>1940</v>
      </c>
      <c r="O880"/>
      <c r="P880" s="19" t="s">
        <v>1150</v>
      </c>
      <c r="S880" s="19" t="s">
        <v>129</v>
      </c>
      <c r="W880" s="20">
        <v>4</v>
      </c>
      <c r="X880" s="65" t="s">
        <v>1149</v>
      </c>
      <c r="AB880" t="s">
        <v>119</v>
      </c>
      <c r="AC880" t="s">
        <v>1148</v>
      </c>
      <c r="AD880" s="2" t="s">
        <v>791</v>
      </c>
    </row>
    <row r="881" spans="1:30" hidden="1" x14ac:dyDescent="0.25">
      <c r="A881" s="2">
        <v>2</v>
      </c>
      <c r="B881" t="s">
        <v>1151</v>
      </c>
      <c r="C881">
        <v>12</v>
      </c>
      <c r="D881">
        <v>628</v>
      </c>
      <c r="E881">
        <v>648</v>
      </c>
      <c r="F881" t="s">
        <v>114</v>
      </c>
      <c r="G881" s="2" t="s">
        <v>485</v>
      </c>
      <c r="H881">
        <v>4</v>
      </c>
      <c r="I881">
        <v>152.6</v>
      </c>
      <c r="J881" s="2" t="s">
        <v>502</v>
      </c>
      <c r="K881" s="2" t="s">
        <v>74</v>
      </c>
      <c r="M881" t="s">
        <v>1940</v>
      </c>
      <c r="O881"/>
      <c r="P881" s="19" t="s">
        <v>1150</v>
      </c>
      <c r="Q881" s="19" t="s">
        <v>25</v>
      </c>
      <c r="S881" s="19" t="s">
        <v>129</v>
      </c>
      <c r="W881" s="20">
        <v>4</v>
      </c>
      <c r="X881" s="65" t="s">
        <v>1149</v>
      </c>
      <c r="AB881" t="s">
        <v>119</v>
      </c>
      <c r="AC881" t="s">
        <v>1148</v>
      </c>
      <c r="AD881" s="2" t="s">
        <v>791</v>
      </c>
    </row>
    <row r="882" spans="1:30" hidden="1" x14ac:dyDescent="0.25">
      <c r="A882" s="2">
        <v>3</v>
      </c>
      <c r="B882" t="s">
        <v>1152</v>
      </c>
      <c r="C882">
        <v>12</v>
      </c>
      <c r="D882">
        <v>628</v>
      </c>
      <c r="E882">
        <v>648</v>
      </c>
      <c r="F882" t="s">
        <v>114</v>
      </c>
      <c r="G882" s="2" t="s">
        <v>485</v>
      </c>
      <c r="H882">
        <v>4</v>
      </c>
      <c r="I882">
        <v>152.6</v>
      </c>
      <c r="J882" s="2" t="s">
        <v>502</v>
      </c>
      <c r="K882" s="2" t="s">
        <v>74</v>
      </c>
      <c r="M882" t="s">
        <v>1940</v>
      </c>
      <c r="O882"/>
      <c r="P882" s="19" t="s">
        <v>1150</v>
      </c>
      <c r="Q882" s="19" t="s">
        <v>25</v>
      </c>
      <c r="S882" s="19" t="s">
        <v>129</v>
      </c>
      <c r="W882" s="20">
        <v>4</v>
      </c>
      <c r="X882" s="65" t="s">
        <v>1149</v>
      </c>
      <c r="AB882" t="s">
        <v>119</v>
      </c>
      <c r="AC882" t="s">
        <v>1148</v>
      </c>
      <c r="AD882" s="2" t="s">
        <v>791</v>
      </c>
    </row>
    <row r="883" spans="1:30" hidden="1" x14ac:dyDescent="0.25">
      <c r="A883" s="2">
        <v>4</v>
      </c>
      <c r="B883" t="s">
        <v>1153</v>
      </c>
      <c r="C883">
        <v>12</v>
      </c>
      <c r="D883">
        <v>628</v>
      </c>
      <c r="E883">
        <v>648</v>
      </c>
      <c r="F883" t="s">
        <v>114</v>
      </c>
      <c r="G883" s="2" t="s">
        <v>485</v>
      </c>
      <c r="H883">
        <v>2</v>
      </c>
      <c r="I883">
        <v>76.3</v>
      </c>
      <c r="J883" s="2" t="s">
        <v>502</v>
      </c>
      <c r="K883" s="2" t="s">
        <v>74</v>
      </c>
      <c r="M883" t="s">
        <v>1940</v>
      </c>
      <c r="O883"/>
      <c r="P883" s="19" t="s">
        <v>1150</v>
      </c>
      <c r="Q883" s="19" t="s">
        <v>25</v>
      </c>
      <c r="S883" s="19" t="s">
        <v>129</v>
      </c>
      <c r="W883" s="20">
        <v>4</v>
      </c>
      <c r="X883" s="65" t="s">
        <v>1149</v>
      </c>
      <c r="AB883" t="s">
        <v>119</v>
      </c>
      <c r="AC883" t="s">
        <v>1148</v>
      </c>
      <c r="AD883" s="2" t="s">
        <v>791</v>
      </c>
    </row>
    <row r="884" spans="1:30" hidden="1" x14ac:dyDescent="0.25">
      <c r="A884" s="2">
        <v>5</v>
      </c>
      <c r="B884" t="s">
        <v>1154</v>
      </c>
      <c r="C884">
        <v>12</v>
      </c>
      <c r="D884">
        <v>628</v>
      </c>
      <c r="E884">
        <v>648</v>
      </c>
      <c r="F884" t="s">
        <v>114</v>
      </c>
      <c r="G884" s="2" t="s">
        <v>485</v>
      </c>
      <c r="H884">
        <v>4</v>
      </c>
      <c r="I884">
        <v>152.6</v>
      </c>
      <c r="J884" s="2" t="s">
        <v>502</v>
      </c>
      <c r="K884" s="2" t="s">
        <v>74</v>
      </c>
      <c r="M884" t="s">
        <v>1940</v>
      </c>
      <c r="O884"/>
      <c r="P884" s="19" t="s">
        <v>1150</v>
      </c>
      <c r="Q884" s="19" t="s">
        <v>25</v>
      </c>
      <c r="S884" s="19" t="s">
        <v>129</v>
      </c>
      <c r="W884" s="20">
        <v>4</v>
      </c>
      <c r="X884" s="65" t="s">
        <v>1149</v>
      </c>
      <c r="AB884" t="s">
        <v>119</v>
      </c>
      <c r="AC884" t="s">
        <v>1148</v>
      </c>
      <c r="AD884" s="2" t="s">
        <v>791</v>
      </c>
    </row>
    <row r="885" spans="1:30" hidden="1" x14ac:dyDescent="0.25">
      <c r="A885" s="2">
        <v>6</v>
      </c>
      <c r="B885" t="s">
        <v>1155</v>
      </c>
      <c r="C885">
        <v>12</v>
      </c>
      <c r="D885">
        <v>628</v>
      </c>
      <c r="E885">
        <v>648</v>
      </c>
      <c r="F885" t="s">
        <v>114</v>
      </c>
      <c r="G885" s="2" t="s">
        <v>485</v>
      </c>
      <c r="H885">
        <v>3</v>
      </c>
      <c r="I885">
        <v>114.45</v>
      </c>
      <c r="J885" s="2" t="s">
        <v>502</v>
      </c>
      <c r="K885" s="2" t="s">
        <v>74</v>
      </c>
      <c r="M885" t="s">
        <v>1940</v>
      </c>
      <c r="O885"/>
      <c r="P885" s="19" t="s">
        <v>1150</v>
      </c>
      <c r="Q885" s="19" t="s">
        <v>25</v>
      </c>
      <c r="S885" s="19" t="s">
        <v>129</v>
      </c>
      <c r="W885" s="20">
        <v>4</v>
      </c>
      <c r="X885" s="65" t="s">
        <v>1149</v>
      </c>
      <c r="AB885" t="s">
        <v>119</v>
      </c>
      <c r="AC885" t="s">
        <v>1148</v>
      </c>
      <c r="AD885" s="2" t="s">
        <v>791</v>
      </c>
    </row>
    <row r="886" spans="1:30" hidden="1" x14ac:dyDescent="0.25">
      <c r="A886" s="2">
        <v>7</v>
      </c>
      <c r="B886" t="s">
        <v>1156</v>
      </c>
      <c r="C886">
        <v>12</v>
      </c>
      <c r="D886">
        <v>598</v>
      </c>
      <c r="E886">
        <v>608</v>
      </c>
      <c r="F886" t="s">
        <v>114</v>
      </c>
      <c r="G886" s="2" t="s">
        <v>485</v>
      </c>
      <c r="H886">
        <v>1</v>
      </c>
      <c r="I886">
        <v>34.06</v>
      </c>
      <c r="J886" s="2" t="s">
        <v>502</v>
      </c>
      <c r="K886" s="2" t="s">
        <v>74</v>
      </c>
      <c r="M886" t="s">
        <v>1940</v>
      </c>
      <c r="O886"/>
      <c r="P886" s="19" t="s">
        <v>1150</v>
      </c>
      <c r="Q886" s="19" t="s">
        <v>25</v>
      </c>
      <c r="S886" s="19" t="s">
        <v>129</v>
      </c>
      <c r="W886" s="20">
        <v>4</v>
      </c>
      <c r="X886" s="65" t="s">
        <v>1149</v>
      </c>
      <c r="AB886" t="s">
        <v>119</v>
      </c>
      <c r="AC886" t="s">
        <v>1148</v>
      </c>
      <c r="AD886" s="2" t="s">
        <v>791</v>
      </c>
    </row>
    <row r="887" spans="1:30" hidden="1" x14ac:dyDescent="0.25">
      <c r="A887" s="2">
        <v>8</v>
      </c>
      <c r="B887" t="s">
        <v>1158</v>
      </c>
      <c r="C887">
        <v>12</v>
      </c>
      <c r="D887">
        <v>100</v>
      </c>
      <c r="E887">
        <v>100</v>
      </c>
      <c r="F887" t="s">
        <v>114</v>
      </c>
      <c r="G887" s="2" t="s">
        <v>485</v>
      </c>
      <c r="H887">
        <v>3</v>
      </c>
      <c r="I887">
        <v>1.89</v>
      </c>
      <c r="J887" s="2" t="s">
        <v>502</v>
      </c>
      <c r="K887" s="2" t="s">
        <v>74</v>
      </c>
      <c r="M887" t="s">
        <v>1940</v>
      </c>
      <c r="O887"/>
      <c r="P887" s="19" t="s">
        <v>1150</v>
      </c>
      <c r="Q887" s="19" t="s">
        <v>25</v>
      </c>
      <c r="S887" s="19" t="s">
        <v>129</v>
      </c>
      <c r="W887" s="20">
        <v>4</v>
      </c>
      <c r="X887" s="65" t="s">
        <v>1149</v>
      </c>
      <c r="AB887" t="s">
        <v>119</v>
      </c>
      <c r="AC887" t="s">
        <v>1148</v>
      </c>
      <c r="AD887" s="2" t="s">
        <v>791</v>
      </c>
    </row>
    <row r="888" spans="1:30" hidden="1" x14ac:dyDescent="0.25">
      <c r="A888" s="2">
        <v>9</v>
      </c>
      <c r="B888" t="s">
        <v>1159</v>
      </c>
      <c r="C888">
        <v>12</v>
      </c>
      <c r="D888">
        <v>100</v>
      </c>
      <c r="E888">
        <v>100</v>
      </c>
      <c r="F888" t="s">
        <v>114</v>
      </c>
      <c r="G888" s="2" t="s">
        <v>485</v>
      </c>
      <c r="H888">
        <v>4</v>
      </c>
      <c r="I888">
        <v>2.52</v>
      </c>
      <c r="J888" s="2" t="s">
        <v>502</v>
      </c>
      <c r="K888" s="2" t="s">
        <v>74</v>
      </c>
      <c r="M888" t="s">
        <v>1940</v>
      </c>
      <c r="O888"/>
      <c r="P888" s="19" t="s">
        <v>1150</v>
      </c>
      <c r="Q888" s="19" t="s">
        <v>25</v>
      </c>
      <c r="S888" s="19" t="s">
        <v>129</v>
      </c>
      <c r="W888" s="20">
        <v>4</v>
      </c>
      <c r="X888" s="65" t="s">
        <v>1149</v>
      </c>
      <c r="AB888" t="s">
        <v>119</v>
      </c>
      <c r="AC888" t="s">
        <v>1148</v>
      </c>
      <c r="AD888" s="2" t="s">
        <v>791</v>
      </c>
    </row>
    <row r="889" spans="1:30" hidden="1" x14ac:dyDescent="0.25">
      <c r="A889" s="2">
        <v>10</v>
      </c>
      <c r="B889" t="s">
        <v>113</v>
      </c>
      <c r="C889">
        <v>12</v>
      </c>
      <c r="D889">
        <v>40</v>
      </c>
      <c r="E889">
        <v>12000</v>
      </c>
      <c r="F889" t="s">
        <v>114</v>
      </c>
      <c r="G889" s="2" t="s">
        <v>485</v>
      </c>
      <c r="H889">
        <v>4</v>
      </c>
      <c r="I889">
        <v>180.86</v>
      </c>
      <c r="J889" s="2" t="s">
        <v>502</v>
      </c>
      <c r="K889" s="2" t="s">
        <v>74</v>
      </c>
      <c r="M889" t="s">
        <v>1940</v>
      </c>
      <c r="O889"/>
      <c r="P889" s="19" t="s">
        <v>1150</v>
      </c>
      <c r="R889" s="19" t="s">
        <v>129</v>
      </c>
      <c r="W889" s="20">
        <v>4</v>
      </c>
      <c r="X889" s="65" t="s">
        <v>1149</v>
      </c>
      <c r="AB889" t="s">
        <v>119</v>
      </c>
      <c r="AC889" t="s">
        <v>1160</v>
      </c>
      <c r="AD889" s="2" t="s">
        <v>121</v>
      </c>
    </row>
    <row r="890" spans="1:30" hidden="1" x14ac:dyDescent="0.25">
      <c r="A890" s="2">
        <v>11</v>
      </c>
      <c r="B890" t="s">
        <v>1156</v>
      </c>
      <c r="C890">
        <v>12</v>
      </c>
      <c r="D890">
        <v>598</v>
      </c>
      <c r="E890">
        <v>608</v>
      </c>
      <c r="F890" t="s">
        <v>114</v>
      </c>
      <c r="G890" s="2" t="s">
        <v>485</v>
      </c>
      <c r="H890">
        <v>3</v>
      </c>
      <c r="I890">
        <v>102.19</v>
      </c>
      <c r="J890" s="2" t="s">
        <v>502</v>
      </c>
      <c r="K890" s="2" t="s">
        <v>74</v>
      </c>
      <c r="M890" t="s">
        <v>1940</v>
      </c>
      <c r="O890"/>
      <c r="P890" s="19" t="s">
        <v>1150</v>
      </c>
      <c r="Q890" s="19" t="s">
        <v>25</v>
      </c>
      <c r="R890" s="19" t="s">
        <v>129</v>
      </c>
      <c r="W890" s="20">
        <v>4</v>
      </c>
      <c r="X890" s="65" t="s">
        <v>1149</v>
      </c>
      <c r="AB890" t="s">
        <v>119</v>
      </c>
      <c r="AC890" t="s">
        <v>1160</v>
      </c>
      <c r="AD890" s="2" t="s">
        <v>121</v>
      </c>
    </row>
    <row r="891" spans="1:30" hidden="1" x14ac:dyDescent="0.25">
      <c r="A891" s="2">
        <v>12</v>
      </c>
      <c r="B891" t="s">
        <v>1161</v>
      </c>
      <c r="C891">
        <v>12</v>
      </c>
      <c r="D891">
        <v>628</v>
      </c>
      <c r="E891">
        <v>648</v>
      </c>
      <c r="F891" t="s">
        <v>114</v>
      </c>
      <c r="G891" s="2" t="s">
        <v>485</v>
      </c>
      <c r="H891">
        <v>4</v>
      </c>
      <c r="I891">
        <v>152.6</v>
      </c>
      <c r="J891" s="2" t="s">
        <v>502</v>
      </c>
      <c r="K891" s="2" t="s">
        <v>74</v>
      </c>
      <c r="M891" t="s">
        <v>1940</v>
      </c>
      <c r="O891"/>
      <c r="P891" s="19" t="s">
        <v>1150</v>
      </c>
      <c r="Q891" s="19" t="s">
        <v>25</v>
      </c>
      <c r="R891" s="19" t="s">
        <v>129</v>
      </c>
      <c r="W891" s="20">
        <v>4</v>
      </c>
      <c r="X891" s="65" t="s">
        <v>1149</v>
      </c>
      <c r="AB891" t="s">
        <v>119</v>
      </c>
      <c r="AC891" t="s">
        <v>1160</v>
      </c>
      <c r="AD891" s="2" t="s">
        <v>121</v>
      </c>
    </row>
    <row r="892" spans="1:30" hidden="1" x14ac:dyDescent="0.25">
      <c r="A892" s="2">
        <v>13</v>
      </c>
      <c r="B892" t="s">
        <v>1162</v>
      </c>
      <c r="C892">
        <v>12</v>
      </c>
      <c r="D892">
        <v>608</v>
      </c>
      <c r="E892">
        <v>628</v>
      </c>
      <c r="F892" t="s">
        <v>114</v>
      </c>
      <c r="G892" s="2" t="s">
        <v>485</v>
      </c>
      <c r="H892">
        <v>4</v>
      </c>
      <c r="I892">
        <v>143.13</v>
      </c>
      <c r="J892" s="2" t="s">
        <v>502</v>
      </c>
      <c r="K892" s="2" t="s">
        <v>74</v>
      </c>
      <c r="M892" t="s">
        <v>1940</v>
      </c>
      <c r="O892"/>
      <c r="P892" s="19" t="s">
        <v>1150</v>
      </c>
      <c r="Q892" s="19" t="s">
        <v>25</v>
      </c>
      <c r="R892" s="19" t="s">
        <v>129</v>
      </c>
      <c r="W892" s="20">
        <v>4</v>
      </c>
      <c r="X892" s="65" t="s">
        <v>1149</v>
      </c>
      <c r="AB892" t="s">
        <v>119</v>
      </c>
      <c r="AC892" t="s">
        <v>1160</v>
      </c>
      <c r="AD892" s="2" t="s">
        <v>121</v>
      </c>
    </row>
    <row r="893" spans="1:30" hidden="1" x14ac:dyDescent="0.25">
      <c r="A893" s="2">
        <v>14</v>
      </c>
      <c r="B893" t="s">
        <v>1163</v>
      </c>
      <c r="C893">
        <v>12</v>
      </c>
      <c r="D893">
        <v>608</v>
      </c>
      <c r="E893">
        <v>628</v>
      </c>
      <c r="F893" t="s">
        <v>114</v>
      </c>
      <c r="G893" s="2" t="s">
        <v>485</v>
      </c>
      <c r="H893">
        <v>3</v>
      </c>
      <c r="I893">
        <v>107.35</v>
      </c>
      <c r="J893" s="2" t="s">
        <v>502</v>
      </c>
      <c r="K893" s="2" t="s">
        <v>74</v>
      </c>
      <c r="M893" t="s">
        <v>1940</v>
      </c>
      <c r="O893"/>
      <c r="P893" s="19" t="s">
        <v>1150</v>
      </c>
      <c r="Q893" s="19" t="s">
        <v>25</v>
      </c>
      <c r="R893" s="19" t="s">
        <v>129</v>
      </c>
      <c r="W893" s="20">
        <v>4</v>
      </c>
      <c r="X893" s="65" t="s">
        <v>1149</v>
      </c>
      <c r="AB893" t="s">
        <v>119</v>
      </c>
      <c r="AC893" t="s">
        <v>1160</v>
      </c>
      <c r="AD893" s="2" t="s">
        <v>121</v>
      </c>
    </row>
    <row r="894" spans="1:30" hidden="1" x14ac:dyDescent="0.25">
      <c r="A894" s="2">
        <v>15</v>
      </c>
      <c r="B894" t="s">
        <v>1164</v>
      </c>
      <c r="C894">
        <v>12</v>
      </c>
      <c r="D894">
        <v>628</v>
      </c>
      <c r="E894">
        <v>648</v>
      </c>
      <c r="F894" t="s">
        <v>114</v>
      </c>
      <c r="G894" s="2" t="s">
        <v>485</v>
      </c>
      <c r="H894">
        <v>2</v>
      </c>
      <c r="I894">
        <v>76.3</v>
      </c>
      <c r="J894" s="2" t="s">
        <v>502</v>
      </c>
      <c r="K894" s="2" t="s">
        <v>74</v>
      </c>
      <c r="M894" t="s">
        <v>1940</v>
      </c>
      <c r="O894"/>
      <c r="P894" s="19" t="s">
        <v>1150</v>
      </c>
      <c r="Q894" s="19" t="s">
        <v>25</v>
      </c>
      <c r="R894" s="19" t="s">
        <v>129</v>
      </c>
      <c r="W894" s="20">
        <v>4</v>
      </c>
      <c r="X894" s="65" t="s">
        <v>1149</v>
      </c>
      <c r="AB894" t="s">
        <v>119</v>
      </c>
      <c r="AC894" t="s">
        <v>1160</v>
      </c>
      <c r="AD894" s="2" t="s">
        <v>121</v>
      </c>
    </row>
    <row r="895" spans="1:30" hidden="1" x14ac:dyDescent="0.25">
      <c r="A895" s="2">
        <v>16</v>
      </c>
      <c r="B895" t="s">
        <v>1165</v>
      </c>
      <c r="C895">
        <v>12</v>
      </c>
      <c r="D895">
        <v>628</v>
      </c>
      <c r="E895">
        <v>648</v>
      </c>
      <c r="F895" t="s">
        <v>114</v>
      </c>
      <c r="G895" s="2" t="s">
        <v>485</v>
      </c>
      <c r="H895">
        <v>4</v>
      </c>
      <c r="I895">
        <v>152.6</v>
      </c>
      <c r="J895" s="2" t="s">
        <v>502</v>
      </c>
      <c r="K895" s="2" t="s">
        <v>74</v>
      </c>
      <c r="M895" t="s">
        <v>1940</v>
      </c>
      <c r="O895"/>
      <c r="P895" s="19" t="s">
        <v>1150</v>
      </c>
      <c r="Q895" s="19" t="s">
        <v>25</v>
      </c>
      <c r="R895" s="19" t="s">
        <v>129</v>
      </c>
      <c r="W895" s="20">
        <v>4</v>
      </c>
      <c r="X895" s="65" t="s">
        <v>1149</v>
      </c>
      <c r="AB895" t="s">
        <v>119</v>
      </c>
      <c r="AC895" t="s">
        <v>1160</v>
      </c>
      <c r="AD895" s="2" t="s">
        <v>121</v>
      </c>
    </row>
    <row r="896" spans="1:30" hidden="1" x14ac:dyDescent="0.25">
      <c r="A896" s="2">
        <v>17</v>
      </c>
      <c r="B896" t="s">
        <v>1166</v>
      </c>
      <c r="C896">
        <v>12</v>
      </c>
      <c r="D896">
        <v>598</v>
      </c>
      <c r="E896">
        <v>608</v>
      </c>
      <c r="F896" t="s">
        <v>114</v>
      </c>
      <c r="G896" s="2" t="s">
        <v>485</v>
      </c>
      <c r="H896">
        <v>3</v>
      </c>
      <c r="I896">
        <v>102.19</v>
      </c>
      <c r="J896" s="2" t="s">
        <v>502</v>
      </c>
      <c r="K896" s="2" t="s">
        <v>74</v>
      </c>
      <c r="M896" t="s">
        <v>1940</v>
      </c>
      <c r="O896"/>
      <c r="P896" s="19" t="s">
        <v>1150</v>
      </c>
      <c r="Q896" s="19" t="s">
        <v>25</v>
      </c>
      <c r="R896" s="19" t="s">
        <v>129</v>
      </c>
      <c r="W896" s="20">
        <v>4</v>
      </c>
      <c r="X896" s="65" t="s">
        <v>1149</v>
      </c>
      <c r="AB896" t="s">
        <v>119</v>
      </c>
      <c r="AC896" t="s">
        <v>1160</v>
      </c>
      <c r="AD896" s="2" t="s">
        <v>121</v>
      </c>
    </row>
    <row r="897" spans="1:30" hidden="1" x14ac:dyDescent="0.25">
      <c r="A897" s="2">
        <v>18</v>
      </c>
      <c r="B897" t="s">
        <v>1167</v>
      </c>
      <c r="C897">
        <v>12</v>
      </c>
      <c r="D897">
        <v>628</v>
      </c>
      <c r="E897">
        <v>648</v>
      </c>
      <c r="F897" t="s">
        <v>114</v>
      </c>
      <c r="G897" s="2" t="s">
        <v>485</v>
      </c>
      <c r="H897">
        <v>4</v>
      </c>
      <c r="I897">
        <v>152.6</v>
      </c>
      <c r="J897" s="2" t="s">
        <v>502</v>
      </c>
      <c r="K897" s="2" t="s">
        <v>74</v>
      </c>
      <c r="M897" t="s">
        <v>1940</v>
      </c>
      <c r="O897"/>
      <c r="P897" s="19" t="s">
        <v>1150</v>
      </c>
      <c r="Q897" s="19" t="s">
        <v>25</v>
      </c>
      <c r="R897" s="19" t="s">
        <v>129</v>
      </c>
      <c r="W897" s="20">
        <v>4</v>
      </c>
      <c r="X897" s="65" t="s">
        <v>1149</v>
      </c>
      <c r="AB897" t="s">
        <v>119</v>
      </c>
      <c r="AC897" t="s">
        <v>1160</v>
      </c>
      <c r="AD897" s="2" t="s">
        <v>121</v>
      </c>
    </row>
    <row r="898" spans="1:30" hidden="1" x14ac:dyDescent="0.25">
      <c r="A898" s="2">
        <v>19</v>
      </c>
      <c r="B898" t="s">
        <v>1168</v>
      </c>
      <c r="C898">
        <v>12</v>
      </c>
      <c r="D898">
        <v>100</v>
      </c>
      <c r="E898">
        <v>100</v>
      </c>
      <c r="F898" t="s">
        <v>114</v>
      </c>
      <c r="G898" s="2" t="s">
        <v>485</v>
      </c>
      <c r="H898">
        <v>1</v>
      </c>
      <c r="I898">
        <v>0.63</v>
      </c>
      <c r="J898" s="2" t="s">
        <v>502</v>
      </c>
      <c r="K898" s="2" t="s">
        <v>74</v>
      </c>
      <c r="M898" t="s">
        <v>1940</v>
      </c>
      <c r="O898"/>
      <c r="P898" s="19" t="s">
        <v>1150</v>
      </c>
      <c r="Q898" s="19" t="s">
        <v>25</v>
      </c>
      <c r="R898" s="19" t="s">
        <v>129</v>
      </c>
      <c r="W898" s="20">
        <v>4</v>
      </c>
      <c r="X898" s="65" t="s">
        <v>1149</v>
      </c>
      <c r="AB898" t="s">
        <v>119</v>
      </c>
      <c r="AC898" t="s">
        <v>1160</v>
      </c>
      <c r="AD898" s="2" t="s">
        <v>121</v>
      </c>
    </row>
    <row r="899" spans="1:30" hidden="1" x14ac:dyDescent="0.25">
      <c r="A899" s="2">
        <v>20</v>
      </c>
      <c r="B899" t="s">
        <v>1169</v>
      </c>
      <c r="C899">
        <v>12</v>
      </c>
      <c r="D899">
        <v>598</v>
      </c>
      <c r="E899">
        <v>608</v>
      </c>
      <c r="F899" t="s">
        <v>114</v>
      </c>
      <c r="G899" s="2" t="s">
        <v>485</v>
      </c>
      <c r="H899">
        <v>4</v>
      </c>
      <c r="I899">
        <v>136.26</v>
      </c>
      <c r="J899" s="2" t="s">
        <v>502</v>
      </c>
      <c r="K899" s="2" t="s">
        <v>74</v>
      </c>
      <c r="M899" t="s">
        <v>1940</v>
      </c>
      <c r="O899"/>
      <c r="P899" s="19" t="s">
        <v>1150</v>
      </c>
      <c r="Q899" s="19" t="s">
        <v>25</v>
      </c>
      <c r="R899" s="19" t="s">
        <v>129</v>
      </c>
      <c r="W899" s="20">
        <v>4</v>
      </c>
      <c r="X899" s="65" t="s">
        <v>1149</v>
      </c>
      <c r="AB899" t="s">
        <v>119</v>
      </c>
      <c r="AC899" t="s">
        <v>1160</v>
      </c>
      <c r="AD899" s="2" t="s">
        <v>121</v>
      </c>
    </row>
    <row r="900" spans="1:30" hidden="1" x14ac:dyDescent="0.25">
      <c r="A900" s="2">
        <v>21</v>
      </c>
      <c r="B900" t="s">
        <v>1170</v>
      </c>
      <c r="C900">
        <v>12</v>
      </c>
      <c r="D900">
        <v>100</v>
      </c>
      <c r="E900">
        <v>100</v>
      </c>
      <c r="F900" t="s">
        <v>114</v>
      </c>
      <c r="G900" s="2" t="s">
        <v>485</v>
      </c>
      <c r="H900">
        <v>4</v>
      </c>
      <c r="I900">
        <v>2.52</v>
      </c>
      <c r="J900" s="2" t="s">
        <v>502</v>
      </c>
      <c r="K900" s="2" t="s">
        <v>74</v>
      </c>
      <c r="M900" t="s">
        <v>1940</v>
      </c>
      <c r="O900"/>
      <c r="P900" s="19" t="s">
        <v>1150</v>
      </c>
      <c r="Q900" s="19" t="s">
        <v>25</v>
      </c>
      <c r="R900" s="19" t="s">
        <v>129</v>
      </c>
      <c r="W900" s="20">
        <v>4</v>
      </c>
      <c r="X900" s="65" t="s">
        <v>1149</v>
      </c>
      <c r="AB900" t="s">
        <v>119</v>
      </c>
      <c r="AC900" t="s">
        <v>1160</v>
      </c>
      <c r="AD900" s="2" t="s">
        <v>121</v>
      </c>
    </row>
    <row r="901" spans="1:30" hidden="1" x14ac:dyDescent="0.25">
      <c r="A901" s="2">
        <v>22</v>
      </c>
      <c r="B901" t="s">
        <v>1171</v>
      </c>
      <c r="C901">
        <v>12</v>
      </c>
      <c r="D901">
        <v>598</v>
      </c>
      <c r="E901">
        <v>608</v>
      </c>
      <c r="F901" t="s">
        <v>114</v>
      </c>
      <c r="G901" s="2" t="s">
        <v>485</v>
      </c>
      <c r="H901">
        <v>3</v>
      </c>
      <c r="I901">
        <v>102.19</v>
      </c>
      <c r="J901" s="2" t="s">
        <v>502</v>
      </c>
      <c r="K901" s="2" t="s">
        <v>74</v>
      </c>
      <c r="M901" t="s">
        <v>1940</v>
      </c>
      <c r="O901"/>
      <c r="P901" s="19" t="s">
        <v>1150</v>
      </c>
      <c r="Q901" s="19" t="s">
        <v>25</v>
      </c>
      <c r="R901" s="19" t="s">
        <v>129</v>
      </c>
      <c r="W901" s="20">
        <v>4</v>
      </c>
      <c r="X901" s="65" t="s">
        <v>1149</v>
      </c>
      <c r="AB901" t="s">
        <v>119</v>
      </c>
      <c r="AC901" t="s">
        <v>1160</v>
      </c>
      <c r="AD901" s="2" t="s">
        <v>121</v>
      </c>
    </row>
    <row r="902" spans="1:30" hidden="1" x14ac:dyDescent="0.25">
      <c r="A902" s="2">
        <v>23</v>
      </c>
      <c r="B902" t="s">
        <v>1158</v>
      </c>
      <c r="C902">
        <v>12</v>
      </c>
      <c r="D902">
        <v>100</v>
      </c>
      <c r="E902">
        <v>100</v>
      </c>
      <c r="F902" t="s">
        <v>114</v>
      </c>
      <c r="G902" s="2" t="s">
        <v>485</v>
      </c>
      <c r="H902">
        <v>1</v>
      </c>
      <c r="I902">
        <v>0.63</v>
      </c>
      <c r="J902" s="2" t="s">
        <v>502</v>
      </c>
      <c r="K902" s="2" t="s">
        <v>74</v>
      </c>
      <c r="M902" t="s">
        <v>1940</v>
      </c>
      <c r="O902"/>
      <c r="P902" s="19" t="s">
        <v>1150</v>
      </c>
      <c r="Q902" s="19" t="s">
        <v>25</v>
      </c>
      <c r="R902" s="19" t="s">
        <v>129</v>
      </c>
      <c r="W902" s="20">
        <v>4</v>
      </c>
      <c r="X902" s="65" t="s">
        <v>1149</v>
      </c>
      <c r="AB902" t="s">
        <v>119</v>
      </c>
      <c r="AC902" t="s">
        <v>1160</v>
      </c>
      <c r="AD902" s="2" t="s">
        <v>121</v>
      </c>
    </row>
    <row r="903" spans="1:30" hidden="1" x14ac:dyDescent="0.25">
      <c r="A903" s="2">
        <v>24</v>
      </c>
      <c r="B903" t="s">
        <v>1172</v>
      </c>
      <c r="C903">
        <v>12</v>
      </c>
      <c r="D903">
        <v>608</v>
      </c>
      <c r="E903">
        <v>628</v>
      </c>
      <c r="F903" t="s">
        <v>114</v>
      </c>
      <c r="G903" s="2" t="s">
        <v>485</v>
      </c>
      <c r="H903">
        <v>4</v>
      </c>
      <c r="I903">
        <v>143.13</v>
      </c>
      <c r="J903" s="2" t="s">
        <v>502</v>
      </c>
      <c r="K903" s="2" t="s">
        <v>74</v>
      </c>
      <c r="M903" t="s">
        <v>1940</v>
      </c>
      <c r="O903"/>
      <c r="P903" s="19" t="s">
        <v>1150</v>
      </c>
      <c r="Q903" s="19" t="s">
        <v>25</v>
      </c>
      <c r="R903" s="19" t="s">
        <v>129</v>
      </c>
      <c r="W903" s="20">
        <v>4</v>
      </c>
      <c r="X903" s="65" t="s">
        <v>1149</v>
      </c>
      <c r="AB903" t="s">
        <v>119</v>
      </c>
      <c r="AC903" t="s">
        <v>1160</v>
      </c>
      <c r="AD903" s="2" t="s">
        <v>121</v>
      </c>
    </row>
    <row r="904" spans="1:30" hidden="1" x14ac:dyDescent="0.25">
      <c r="A904" s="2">
        <v>25</v>
      </c>
      <c r="B904" t="s">
        <v>1173</v>
      </c>
      <c r="C904">
        <v>12</v>
      </c>
      <c r="D904">
        <v>100</v>
      </c>
      <c r="E904">
        <v>100</v>
      </c>
      <c r="F904" t="s">
        <v>114</v>
      </c>
      <c r="G904" s="2" t="s">
        <v>485</v>
      </c>
      <c r="H904">
        <v>2</v>
      </c>
      <c r="I904">
        <v>1.26</v>
      </c>
      <c r="J904" s="2" t="s">
        <v>502</v>
      </c>
      <c r="K904" s="2" t="s">
        <v>74</v>
      </c>
      <c r="M904" t="s">
        <v>1940</v>
      </c>
      <c r="O904"/>
      <c r="P904" s="19" t="s">
        <v>1150</v>
      </c>
      <c r="Q904" s="19" t="s">
        <v>25</v>
      </c>
      <c r="R904" s="19" t="s">
        <v>129</v>
      </c>
      <c r="W904" s="20">
        <v>4</v>
      </c>
      <c r="X904" s="65" t="s">
        <v>1149</v>
      </c>
      <c r="AB904" t="s">
        <v>119</v>
      </c>
      <c r="AC904" t="s">
        <v>1160</v>
      </c>
      <c r="AD904" s="2" t="s">
        <v>121</v>
      </c>
    </row>
    <row r="905" spans="1:30" hidden="1" x14ac:dyDescent="0.25">
      <c r="A905" s="2">
        <v>26</v>
      </c>
      <c r="B905" t="s">
        <v>1174</v>
      </c>
      <c r="C905">
        <v>12</v>
      </c>
      <c r="D905">
        <v>100</v>
      </c>
      <c r="E905">
        <v>100</v>
      </c>
      <c r="F905" t="s">
        <v>114</v>
      </c>
      <c r="G905" s="2" t="s">
        <v>485</v>
      </c>
      <c r="H905">
        <v>4</v>
      </c>
      <c r="I905">
        <v>2.52</v>
      </c>
      <c r="J905" s="2" t="s">
        <v>502</v>
      </c>
      <c r="K905" s="2" t="s">
        <v>74</v>
      </c>
      <c r="M905" t="s">
        <v>1940</v>
      </c>
      <c r="O905"/>
      <c r="P905" s="19" t="s">
        <v>1150</v>
      </c>
      <c r="Q905" s="19" t="s">
        <v>25</v>
      </c>
      <c r="R905" s="19" t="s">
        <v>129</v>
      </c>
      <c r="W905" s="20">
        <v>4</v>
      </c>
      <c r="X905" s="65" t="s">
        <v>1149</v>
      </c>
      <c r="AB905" t="s">
        <v>119</v>
      </c>
      <c r="AC905" t="s">
        <v>1160</v>
      </c>
      <c r="AD905" s="2" t="s">
        <v>121</v>
      </c>
    </row>
    <row r="906" spans="1:30" hidden="1" x14ac:dyDescent="0.25">
      <c r="A906" s="2">
        <v>27</v>
      </c>
      <c r="B906" t="s">
        <v>1175</v>
      </c>
      <c r="C906">
        <v>12</v>
      </c>
      <c r="D906">
        <v>100</v>
      </c>
      <c r="E906">
        <v>100</v>
      </c>
      <c r="F906" t="s">
        <v>114</v>
      </c>
      <c r="G906" s="2" t="s">
        <v>485</v>
      </c>
      <c r="H906">
        <v>2</v>
      </c>
      <c r="I906">
        <v>1.26</v>
      </c>
      <c r="J906" s="2" t="s">
        <v>502</v>
      </c>
      <c r="K906" s="2" t="s">
        <v>74</v>
      </c>
      <c r="M906" t="s">
        <v>1940</v>
      </c>
      <c r="O906"/>
      <c r="P906" s="19" t="s">
        <v>1150</v>
      </c>
      <c r="Q906" s="19" t="s">
        <v>25</v>
      </c>
      <c r="R906" s="19" t="s">
        <v>129</v>
      </c>
      <c r="W906" s="20">
        <v>4</v>
      </c>
      <c r="X906" s="65" t="s">
        <v>1149</v>
      </c>
      <c r="AB906" t="s">
        <v>119</v>
      </c>
      <c r="AC906" t="s">
        <v>1160</v>
      </c>
      <c r="AD906" s="2" t="s">
        <v>121</v>
      </c>
    </row>
    <row r="907" spans="1:30" hidden="1" x14ac:dyDescent="0.25">
      <c r="A907" s="2">
        <v>28</v>
      </c>
      <c r="B907" t="s">
        <v>1176</v>
      </c>
      <c r="C907">
        <v>12</v>
      </c>
      <c r="D907">
        <v>100</v>
      </c>
      <c r="E907">
        <v>100</v>
      </c>
      <c r="F907" t="s">
        <v>114</v>
      </c>
      <c r="G907" s="2" t="s">
        <v>485</v>
      </c>
      <c r="H907">
        <v>2</v>
      </c>
      <c r="I907">
        <v>1.26</v>
      </c>
      <c r="J907" s="2" t="s">
        <v>502</v>
      </c>
      <c r="K907" s="2" t="s">
        <v>74</v>
      </c>
      <c r="M907" t="s">
        <v>1940</v>
      </c>
      <c r="O907"/>
      <c r="P907" s="19" t="s">
        <v>1150</v>
      </c>
      <c r="Q907" s="19" t="s">
        <v>25</v>
      </c>
      <c r="R907" s="19" t="s">
        <v>129</v>
      </c>
      <c r="W907" s="20">
        <v>4</v>
      </c>
      <c r="X907" s="65" t="s">
        <v>1149</v>
      </c>
      <c r="AB907" t="s">
        <v>119</v>
      </c>
      <c r="AC907" t="s">
        <v>1160</v>
      </c>
      <c r="AD907" s="2" t="s">
        <v>121</v>
      </c>
    </row>
    <row r="908" spans="1:30" hidden="1" x14ac:dyDescent="0.25">
      <c r="A908" s="2">
        <v>29</v>
      </c>
      <c r="B908" t="s">
        <v>1177</v>
      </c>
      <c r="C908">
        <v>12</v>
      </c>
      <c r="D908">
        <v>100</v>
      </c>
      <c r="E908">
        <v>100</v>
      </c>
      <c r="F908" t="s">
        <v>114</v>
      </c>
      <c r="G908" s="2" t="s">
        <v>485</v>
      </c>
      <c r="H908">
        <v>2</v>
      </c>
      <c r="I908">
        <v>1.26</v>
      </c>
      <c r="J908" s="2" t="s">
        <v>502</v>
      </c>
      <c r="K908" s="2" t="s">
        <v>74</v>
      </c>
      <c r="M908" t="s">
        <v>1940</v>
      </c>
      <c r="O908"/>
      <c r="P908" s="19" t="s">
        <v>1150</v>
      </c>
      <c r="Q908" s="19" t="s">
        <v>25</v>
      </c>
      <c r="R908" s="19" t="s">
        <v>129</v>
      </c>
      <c r="W908" s="20">
        <v>4</v>
      </c>
      <c r="X908" s="65" t="s">
        <v>1149</v>
      </c>
      <c r="AB908" t="s">
        <v>119</v>
      </c>
      <c r="AC908" t="s">
        <v>1160</v>
      </c>
      <c r="AD908" s="2" t="s">
        <v>121</v>
      </c>
    </row>
    <row r="909" spans="1:30" hidden="1" x14ac:dyDescent="0.25">
      <c r="A909" s="2">
        <v>30</v>
      </c>
      <c r="B909" t="s">
        <v>1178</v>
      </c>
      <c r="C909">
        <v>12</v>
      </c>
      <c r="D909">
        <v>100</v>
      </c>
      <c r="E909">
        <v>100</v>
      </c>
      <c r="F909" t="s">
        <v>114</v>
      </c>
      <c r="G909" s="2" t="s">
        <v>485</v>
      </c>
      <c r="H909">
        <v>4</v>
      </c>
      <c r="I909">
        <v>2.52</v>
      </c>
      <c r="J909" s="2" t="s">
        <v>502</v>
      </c>
      <c r="K909" s="2" t="s">
        <v>74</v>
      </c>
      <c r="M909" t="s">
        <v>1940</v>
      </c>
      <c r="O909"/>
      <c r="P909" s="19" t="s">
        <v>1150</v>
      </c>
      <c r="Q909" s="19" t="s">
        <v>25</v>
      </c>
      <c r="R909" s="19" t="s">
        <v>129</v>
      </c>
      <c r="W909" s="20">
        <v>4</v>
      </c>
      <c r="X909" s="65" t="s">
        <v>1149</v>
      </c>
      <c r="AB909" t="s">
        <v>119</v>
      </c>
      <c r="AC909" t="s">
        <v>1160</v>
      </c>
      <c r="AD909" s="2" t="s">
        <v>121</v>
      </c>
    </row>
    <row r="910" spans="1:30" hidden="1" x14ac:dyDescent="0.25">
      <c r="A910" s="2">
        <v>31</v>
      </c>
      <c r="B910" t="s">
        <v>1179</v>
      </c>
      <c r="C910">
        <v>12</v>
      </c>
      <c r="D910">
        <v>100</v>
      </c>
      <c r="E910">
        <v>100</v>
      </c>
      <c r="F910" t="s">
        <v>114</v>
      </c>
      <c r="G910" s="2" t="s">
        <v>485</v>
      </c>
      <c r="H910">
        <v>4</v>
      </c>
      <c r="I910">
        <v>2.52</v>
      </c>
      <c r="J910" s="2" t="s">
        <v>502</v>
      </c>
      <c r="K910" s="2" t="s">
        <v>74</v>
      </c>
      <c r="M910" t="s">
        <v>1940</v>
      </c>
      <c r="O910"/>
      <c r="P910" s="19" t="s">
        <v>1150</v>
      </c>
      <c r="Q910" s="19" t="s">
        <v>25</v>
      </c>
      <c r="R910" s="19" t="s">
        <v>129</v>
      </c>
      <c r="W910" s="20">
        <v>4</v>
      </c>
      <c r="X910" s="65" t="s">
        <v>1149</v>
      </c>
      <c r="AB910" t="s">
        <v>119</v>
      </c>
      <c r="AC910" t="s">
        <v>1160</v>
      </c>
      <c r="AD910" s="2" t="s">
        <v>121</v>
      </c>
    </row>
    <row r="911" spans="1:30" hidden="1" x14ac:dyDescent="0.25">
      <c r="A911" s="2">
        <v>32</v>
      </c>
      <c r="B911" t="s">
        <v>1180</v>
      </c>
      <c r="C911">
        <v>12</v>
      </c>
      <c r="D911">
        <v>100</v>
      </c>
      <c r="E911">
        <v>100</v>
      </c>
      <c r="F911" t="s">
        <v>114</v>
      </c>
      <c r="G911" s="2" t="s">
        <v>485</v>
      </c>
      <c r="H911">
        <v>4</v>
      </c>
      <c r="I911">
        <v>2.52</v>
      </c>
      <c r="J911" s="2" t="s">
        <v>502</v>
      </c>
      <c r="K911" s="2" t="s">
        <v>74</v>
      </c>
      <c r="M911" t="s">
        <v>1940</v>
      </c>
      <c r="O911"/>
      <c r="P911" s="19" t="s">
        <v>1150</v>
      </c>
      <c r="Q911" s="19" t="s">
        <v>25</v>
      </c>
      <c r="R911" s="19" t="s">
        <v>129</v>
      </c>
      <c r="W911" s="20">
        <v>4</v>
      </c>
      <c r="X911" s="65" t="s">
        <v>1149</v>
      </c>
      <c r="AB911" t="s">
        <v>119</v>
      </c>
      <c r="AC911" t="s">
        <v>1160</v>
      </c>
      <c r="AD911" s="2" t="s">
        <v>121</v>
      </c>
    </row>
    <row r="912" spans="1:30" hidden="1" x14ac:dyDescent="0.25">
      <c r="A912" s="2">
        <v>33</v>
      </c>
      <c r="B912" t="s">
        <v>113</v>
      </c>
      <c r="C912">
        <v>12</v>
      </c>
      <c r="D912">
        <v>40</v>
      </c>
      <c r="E912">
        <v>12000</v>
      </c>
      <c r="F912" t="s">
        <v>114</v>
      </c>
      <c r="G912" s="2" t="s">
        <v>485</v>
      </c>
      <c r="H912">
        <v>4</v>
      </c>
      <c r="I912">
        <v>180.86</v>
      </c>
      <c r="J912" s="2" t="s">
        <v>502</v>
      </c>
      <c r="K912" s="2" t="s">
        <v>74</v>
      </c>
      <c r="M912" t="s">
        <v>1940</v>
      </c>
      <c r="O912"/>
      <c r="P912" s="19" t="s">
        <v>1150</v>
      </c>
      <c r="R912" s="19" t="s">
        <v>129</v>
      </c>
      <c r="W912" s="20">
        <v>4</v>
      </c>
      <c r="X912" s="65" t="s">
        <v>1149</v>
      </c>
      <c r="AB912" t="s">
        <v>119</v>
      </c>
      <c r="AC912" t="s">
        <v>1181</v>
      </c>
      <c r="AD912" s="2" t="s">
        <v>121</v>
      </c>
    </row>
    <row r="913" spans="1:30" hidden="1" x14ac:dyDescent="0.25">
      <c r="A913" s="2">
        <v>34</v>
      </c>
      <c r="B913" t="s">
        <v>1182</v>
      </c>
      <c r="C913">
        <v>12</v>
      </c>
      <c r="D913">
        <v>100</v>
      </c>
      <c r="E913">
        <v>100</v>
      </c>
      <c r="F913" t="s">
        <v>114</v>
      </c>
      <c r="G913" s="2" t="s">
        <v>485</v>
      </c>
      <c r="H913">
        <v>3</v>
      </c>
      <c r="I913">
        <v>1.89</v>
      </c>
      <c r="J913" s="2" t="s">
        <v>502</v>
      </c>
      <c r="K913" s="2" t="s">
        <v>74</v>
      </c>
      <c r="M913" t="s">
        <v>1940</v>
      </c>
      <c r="O913"/>
      <c r="P913" s="19" t="s">
        <v>1150</v>
      </c>
      <c r="Q913" s="19" t="s">
        <v>25</v>
      </c>
      <c r="R913" s="19" t="s">
        <v>129</v>
      </c>
      <c r="W913" s="20">
        <v>4</v>
      </c>
      <c r="X913" s="65" t="s">
        <v>1149</v>
      </c>
      <c r="AB913" t="s">
        <v>119</v>
      </c>
      <c r="AC913" t="s">
        <v>1181</v>
      </c>
      <c r="AD913" s="2" t="s">
        <v>121</v>
      </c>
    </row>
    <row r="914" spans="1:30" hidden="1" x14ac:dyDescent="0.25">
      <c r="A914" s="2">
        <v>35</v>
      </c>
      <c r="B914" t="s">
        <v>1183</v>
      </c>
      <c r="C914">
        <v>12</v>
      </c>
      <c r="D914">
        <v>100</v>
      </c>
      <c r="E914">
        <v>100</v>
      </c>
      <c r="F914" t="s">
        <v>114</v>
      </c>
      <c r="G914" s="2" t="s">
        <v>485</v>
      </c>
      <c r="H914">
        <v>3</v>
      </c>
      <c r="I914">
        <v>1.89</v>
      </c>
      <c r="J914" s="2" t="s">
        <v>502</v>
      </c>
      <c r="K914" s="2" t="s">
        <v>74</v>
      </c>
      <c r="M914" t="s">
        <v>1940</v>
      </c>
      <c r="O914"/>
      <c r="P914" s="19" t="s">
        <v>1150</v>
      </c>
      <c r="Q914" s="19" t="s">
        <v>25</v>
      </c>
      <c r="R914" s="19" t="s">
        <v>129</v>
      </c>
      <c r="W914" s="20">
        <v>4</v>
      </c>
      <c r="X914" s="65" t="s">
        <v>1149</v>
      </c>
      <c r="AB914" t="s">
        <v>119</v>
      </c>
      <c r="AC914" t="s">
        <v>1181</v>
      </c>
      <c r="AD914" s="2" t="s">
        <v>121</v>
      </c>
    </row>
    <row r="915" spans="1:30" hidden="1" x14ac:dyDescent="0.25">
      <c r="A915" s="2">
        <v>36</v>
      </c>
      <c r="B915" t="s">
        <v>1184</v>
      </c>
      <c r="C915">
        <v>12</v>
      </c>
      <c r="D915">
        <v>100</v>
      </c>
      <c r="E915">
        <v>100</v>
      </c>
      <c r="F915" t="s">
        <v>114</v>
      </c>
      <c r="G915" s="2" t="s">
        <v>485</v>
      </c>
      <c r="H915">
        <v>4</v>
      </c>
      <c r="I915">
        <v>2.52</v>
      </c>
      <c r="J915" s="2" t="s">
        <v>502</v>
      </c>
      <c r="K915" s="2" t="s">
        <v>74</v>
      </c>
      <c r="M915" t="s">
        <v>1940</v>
      </c>
      <c r="O915"/>
      <c r="P915" s="19" t="s">
        <v>1150</v>
      </c>
      <c r="Q915" s="19" t="s">
        <v>25</v>
      </c>
      <c r="R915" s="19" t="s">
        <v>129</v>
      </c>
      <c r="W915" s="20">
        <v>4</v>
      </c>
      <c r="X915" s="65" t="s">
        <v>1149</v>
      </c>
      <c r="AB915" t="s">
        <v>119</v>
      </c>
      <c r="AC915" t="s">
        <v>1181</v>
      </c>
      <c r="AD915" s="2" t="s">
        <v>121</v>
      </c>
    </row>
    <row r="916" spans="1:30" hidden="1" x14ac:dyDescent="0.25">
      <c r="A916" s="2">
        <v>37</v>
      </c>
      <c r="B916" t="s">
        <v>1185</v>
      </c>
      <c r="C916">
        <v>12</v>
      </c>
      <c r="D916">
        <v>100</v>
      </c>
      <c r="E916">
        <v>100</v>
      </c>
      <c r="F916" t="s">
        <v>114</v>
      </c>
      <c r="G916" s="2" t="s">
        <v>485</v>
      </c>
      <c r="H916">
        <v>2</v>
      </c>
      <c r="I916">
        <v>1.26</v>
      </c>
      <c r="J916" s="2" t="s">
        <v>502</v>
      </c>
      <c r="K916" s="2" t="s">
        <v>74</v>
      </c>
      <c r="M916" t="s">
        <v>1940</v>
      </c>
      <c r="O916"/>
      <c r="P916" s="19" t="s">
        <v>1150</v>
      </c>
      <c r="Q916" s="19" t="s">
        <v>25</v>
      </c>
      <c r="R916" s="19" t="s">
        <v>129</v>
      </c>
      <c r="W916" s="20">
        <v>4</v>
      </c>
      <c r="X916" s="65" t="s">
        <v>1149</v>
      </c>
      <c r="AB916" t="s">
        <v>119</v>
      </c>
      <c r="AC916" t="s">
        <v>1181</v>
      </c>
      <c r="AD916" s="2" t="s">
        <v>121</v>
      </c>
    </row>
    <row r="917" spans="1:30" hidden="1" x14ac:dyDescent="0.25">
      <c r="A917" s="2">
        <v>38</v>
      </c>
      <c r="B917" t="s">
        <v>1186</v>
      </c>
      <c r="C917">
        <v>12</v>
      </c>
      <c r="D917">
        <v>100</v>
      </c>
      <c r="E917">
        <v>100</v>
      </c>
      <c r="F917" t="s">
        <v>114</v>
      </c>
      <c r="G917" s="2" t="s">
        <v>485</v>
      </c>
      <c r="H917">
        <v>2</v>
      </c>
      <c r="I917">
        <v>1.26</v>
      </c>
      <c r="J917" s="2" t="s">
        <v>502</v>
      </c>
      <c r="K917" s="2" t="s">
        <v>74</v>
      </c>
      <c r="M917" t="s">
        <v>1940</v>
      </c>
      <c r="O917"/>
      <c r="P917" s="19" t="s">
        <v>1150</v>
      </c>
      <c r="Q917" s="19" t="s">
        <v>25</v>
      </c>
      <c r="R917" s="19" t="s">
        <v>129</v>
      </c>
      <c r="W917" s="20">
        <v>4</v>
      </c>
      <c r="X917" s="65" t="s">
        <v>1149</v>
      </c>
      <c r="AB917" t="s">
        <v>119</v>
      </c>
      <c r="AC917" t="s">
        <v>1181</v>
      </c>
      <c r="AD917" s="2" t="s">
        <v>121</v>
      </c>
    </row>
    <row r="918" spans="1:30" hidden="1" x14ac:dyDescent="0.25">
      <c r="A918" s="2">
        <v>39</v>
      </c>
      <c r="B918" t="s">
        <v>1187</v>
      </c>
      <c r="C918">
        <v>12</v>
      </c>
      <c r="D918">
        <v>100</v>
      </c>
      <c r="E918">
        <v>100</v>
      </c>
      <c r="F918" t="s">
        <v>114</v>
      </c>
      <c r="G918" s="2" t="s">
        <v>485</v>
      </c>
      <c r="H918">
        <v>2</v>
      </c>
      <c r="I918">
        <v>1.26</v>
      </c>
      <c r="J918" s="2" t="s">
        <v>502</v>
      </c>
      <c r="K918" s="2" t="s">
        <v>74</v>
      </c>
      <c r="M918" t="s">
        <v>1940</v>
      </c>
      <c r="O918"/>
      <c r="P918" s="19" t="s">
        <v>1150</v>
      </c>
      <c r="Q918" s="19" t="s">
        <v>25</v>
      </c>
      <c r="R918" s="19" t="s">
        <v>129</v>
      </c>
      <c r="W918" s="20">
        <v>4</v>
      </c>
      <c r="X918" s="65" t="s">
        <v>1149</v>
      </c>
      <c r="AB918" t="s">
        <v>119</v>
      </c>
      <c r="AC918" t="s">
        <v>1181</v>
      </c>
      <c r="AD918" s="2" t="s">
        <v>121</v>
      </c>
    </row>
    <row r="919" spans="1:30" hidden="1" x14ac:dyDescent="0.25">
      <c r="A919" s="2">
        <v>40</v>
      </c>
      <c r="B919" t="s">
        <v>1168</v>
      </c>
      <c r="C919">
        <v>12</v>
      </c>
      <c r="D919">
        <v>100</v>
      </c>
      <c r="E919">
        <v>100</v>
      </c>
      <c r="F919" t="s">
        <v>114</v>
      </c>
      <c r="G919" s="2" t="s">
        <v>485</v>
      </c>
      <c r="H919">
        <v>3</v>
      </c>
      <c r="I919">
        <v>1.89</v>
      </c>
      <c r="J919" s="2" t="s">
        <v>502</v>
      </c>
      <c r="K919" s="2" t="s">
        <v>74</v>
      </c>
      <c r="M919" t="s">
        <v>1940</v>
      </c>
      <c r="O919"/>
      <c r="P919" s="19" t="s">
        <v>1150</v>
      </c>
      <c r="Q919" s="19" t="s">
        <v>25</v>
      </c>
      <c r="R919" s="19" t="s">
        <v>129</v>
      </c>
      <c r="W919" s="20">
        <v>4</v>
      </c>
      <c r="X919" s="65" t="s">
        <v>1149</v>
      </c>
      <c r="AB919" t="s">
        <v>119</v>
      </c>
      <c r="AC919" t="s">
        <v>1181</v>
      </c>
      <c r="AD919" s="2" t="s">
        <v>121</v>
      </c>
    </row>
    <row r="920" spans="1:30" hidden="1" x14ac:dyDescent="0.25">
      <c r="A920" s="2">
        <v>41</v>
      </c>
      <c r="B920" t="s">
        <v>1188</v>
      </c>
      <c r="C920">
        <v>12</v>
      </c>
      <c r="D920">
        <v>628</v>
      </c>
      <c r="E920">
        <v>648</v>
      </c>
      <c r="F920" t="s">
        <v>114</v>
      </c>
      <c r="G920" s="2" t="s">
        <v>485</v>
      </c>
      <c r="H920">
        <v>3</v>
      </c>
      <c r="I920">
        <v>114.45</v>
      </c>
      <c r="J920" s="2" t="s">
        <v>502</v>
      </c>
      <c r="K920" s="2" t="s">
        <v>74</v>
      </c>
      <c r="M920" t="s">
        <v>1940</v>
      </c>
      <c r="O920"/>
      <c r="P920" s="19" t="s">
        <v>1150</v>
      </c>
      <c r="Q920" s="19" t="s">
        <v>25</v>
      </c>
      <c r="R920" s="19" t="s">
        <v>129</v>
      </c>
      <c r="W920" s="20">
        <v>4</v>
      </c>
      <c r="X920" s="65" t="s">
        <v>1149</v>
      </c>
      <c r="AB920" t="s">
        <v>119</v>
      </c>
      <c r="AC920" t="s">
        <v>1181</v>
      </c>
      <c r="AD920" s="2" t="s">
        <v>121</v>
      </c>
    </row>
    <row r="921" spans="1:30" hidden="1" x14ac:dyDescent="0.25">
      <c r="A921" s="2">
        <v>42</v>
      </c>
      <c r="B921" t="s">
        <v>1173</v>
      </c>
      <c r="C921">
        <v>12</v>
      </c>
      <c r="D921">
        <v>100</v>
      </c>
      <c r="E921">
        <v>100</v>
      </c>
      <c r="F921" t="s">
        <v>114</v>
      </c>
      <c r="G921" s="2" t="s">
        <v>485</v>
      </c>
      <c r="H921">
        <v>1</v>
      </c>
      <c r="I921">
        <v>0.63</v>
      </c>
      <c r="J921" s="2" t="s">
        <v>502</v>
      </c>
      <c r="K921" s="2" t="s">
        <v>74</v>
      </c>
      <c r="M921" t="s">
        <v>1940</v>
      </c>
      <c r="O921"/>
      <c r="P921" s="19" t="s">
        <v>1150</v>
      </c>
      <c r="Q921" s="19" t="s">
        <v>25</v>
      </c>
      <c r="R921" s="19" t="s">
        <v>129</v>
      </c>
      <c r="W921" s="20">
        <v>4</v>
      </c>
      <c r="X921" s="65" t="s">
        <v>1149</v>
      </c>
      <c r="AB921" t="s">
        <v>119</v>
      </c>
      <c r="AC921" t="s">
        <v>1181</v>
      </c>
      <c r="AD921" s="2" t="s">
        <v>121</v>
      </c>
    </row>
    <row r="922" spans="1:30" hidden="1" x14ac:dyDescent="0.25">
      <c r="A922" s="2">
        <v>43</v>
      </c>
      <c r="B922" t="s">
        <v>1189</v>
      </c>
      <c r="C922">
        <v>12</v>
      </c>
      <c r="D922">
        <v>628</v>
      </c>
      <c r="E922">
        <v>648</v>
      </c>
      <c r="F922" t="s">
        <v>114</v>
      </c>
      <c r="G922" s="2" t="s">
        <v>485</v>
      </c>
      <c r="H922">
        <v>4</v>
      </c>
      <c r="I922">
        <v>152.6</v>
      </c>
      <c r="J922" s="2" t="s">
        <v>502</v>
      </c>
      <c r="K922" s="2" t="s">
        <v>74</v>
      </c>
      <c r="M922" t="s">
        <v>1940</v>
      </c>
      <c r="O922"/>
      <c r="P922" s="19" t="s">
        <v>1150</v>
      </c>
      <c r="Q922" s="19" t="s">
        <v>25</v>
      </c>
      <c r="R922" s="19" t="s">
        <v>129</v>
      </c>
      <c r="W922" s="20">
        <v>4</v>
      </c>
      <c r="X922" s="65" t="s">
        <v>1149</v>
      </c>
      <c r="AB922" t="s">
        <v>119</v>
      </c>
      <c r="AC922" t="s">
        <v>1181</v>
      </c>
      <c r="AD922" s="2" t="s">
        <v>121</v>
      </c>
    </row>
    <row r="923" spans="1:30" hidden="1" x14ac:dyDescent="0.25">
      <c r="A923" s="2">
        <v>44</v>
      </c>
      <c r="B923" t="s">
        <v>1190</v>
      </c>
      <c r="C923">
        <v>12</v>
      </c>
      <c r="D923">
        <v>628</v>
      </c>
      <c r="E923">
        <v>648</v>
      </c>
      <c r="F923" t="s">
        <v>114</v>
      </c>
      <c r="G923" s="2" t="s">
        <v>485</v>
      </c>
      <c r="H923">
        <v>3</v>
      </c>
      <c r="I923">
        <v>114.45</v>
      </c>
      <c r="J923" s="2" t="s">
        <v>502</v>
      </c>
      <c r="K923" s="2" t="s">
        <v>74</v>
      </c>
      <c r="M923" t="s">
        <v>1940</v>
      </c>
      <c r="O923"/>
      <c r="P923" s="19" t="s">
        <v>1150</v>
      </c>
      <c r="Q923" s="19" t="s">
        <v>25</v>
      </c>
      <c r="R923" s="19" t="s">
        <v>129</v>
      </c>
      <c r="W923" s="20">
        <v>4</v>
      </c>
      <c r="X923" s="65" t="s">
        <v>1149</v>
      </c>
      <c r="AB923" t="s">
        <v>119</v>
      </c>
      <c r="AC923" t="s">
        <v>1181</v>
      </c>
      <c r="AD923" s="2" t="s">
        <v>121</v>
      </c>
    </row>
    <row r="924" spans="1:30" hidden="1" x14ac:dyDescent="0.25">
      <c r="A924" s="2">
        <v>45</v>
      </c>
      <c r="B924" t="s">
        <v>1191</v>
      </c>
      <c r="C924">
        <v>12</v>
      </c>
      <c r="D924">
        <v>628</v>
      </c>
      <c r="E924">
        <v>648</v>
      </c>
      <c r="F924" t="s">
        <v>114</v>
      </c>
      <c r="G924" s="2" t="s">
        <v>485</v>
      </c>
      <c r="H924">
        <v>2</v>
      </c>
      <c r="I924">
        <v>76.3</v>
      </c>
      <c r="J924" s="2" t="s">
        <v>502</v>
      </c>
      <c r="K924" s="2" t="s">
        <v>74</v>
      </c>
      <c r="M924" t="s">
        <v>1940</v>
      </c>
      <c r="O924"/>
      <c r="P924" s="19" t="s">
        <v>1150</v>
      </c>
      <c r="Q924" s="19" t="s">
        <v>25</v>
      </c>
      <c r="R924" s="19" t="s">
        <v>129</v>
      </c>
      <c r="W924" s="20">
        <v>4</v>
      </c>
      <c r="X924" s="65" t="s">
        <v>1149</v>
      </c>
      <c r="AB924" t="s">
        <v>119</v>
      </c>
      <c r="AC924" t="s">
        <v>1181</v>
      </c>
      <c r="AD924" s="2" t="s">
        <v>121</v>
      </c>
    </row>
    <row r="925" spans="1:30" hidden="1" x14ac:dyDescent="0.25">
      <c r="A925" s="2">
        <v>46</v>
      </c>
      <c r="B925" t="s">
        <v>1192</v>
      </c>
      <c r="C925">
        <v>12</v>
      </c>
      <c r="D925">
        <v>628</v>
      </c>
      <c r="E925">
        <v>648</v>
      </c>
      <c r="F925" t="s">
        <v>114</v>
      </c>
      <c r="G925" s="2" t="s">
        <v>485</v>
      </c>
      <c r="H925">
        <v>3</v>
      </c>
      <c r="I925">
        <v>114.45</v>
      </c>
      <c r="J925" s="2" t="s">
        <v>502</v>
      </c>
      <c r="K925" s="2" t="s">
        <v>74</v>
      </c>
      <c r="M925" t="s">
        <v>1940</v>
      </c>
      <c r="O925"/>
      <c r="P925" s="19" t="s">
        <v>1150</v>
      </c>
      <c r="Q925" s="19" t="s">
        <v>25</v>
      </c>
      <c r="R925" s="19" t="s">
        <v>129</v>
      </c>
      <c r="W925" s="20">
        <v>4</v>
      </c>
      <c r="X925" s="65" t="s">
        <v>1149</v>
      </c>
      <c r="AB925" t="s">
        <v>119</v>
      </c>
      <c r="AC925" t="s">
        <v>1181</v>
      </c>
      <c r="AD925" s="2" t="s">
        <v>121</v>
      </c>
    </row>
    <row r="926" spans="1:30" hidden="1" x14ac:dyDescent="0.25">
      <c r="A926" s="2">
        <v>47</v>
      </c>
      <c r="B926" t="s">
        <v>1193</v>
      </c>
      <c r="C926">
        <v>12</v>
      </c>
      <c r="D926">
        <v>598</v>
      </c>
      <c r="E926">
        <v>608</v>
      </c>
      <c r="F926" t="s">
        <v>114</v>
      </c>
      <c r="G926" s="2" t="s">
        <v>485</v>
      </c>
      <c r="H926">
        <v>4</v>
      </c>
      <c r="I926">
        <v>136.26</v>
      </c>
      <c r="J926" s="2" t="s">
        <v>502</v>
      </c>
      <c r="K926" s="2" t="s">
        <v>74</v>
      </c>
      <c r="M926" t="s">
        <v>1940</v>
      </c>
      <c r="O926"/>
      <c r="P926" s="19" t="s">
        <v>1150</v>
      </c>
      <c r="Q926" s="19" t="s">
        <v>25</v>
      </c>
      <c r="R926" s="19" t="s">
        <v>129</v>
      </c>
      <c r="W926" s="20">
        <v>4</v>
      </c>
      <c r="X926" s="65" t="s">
        <v>1149</v>
      </c>
      <c r="AB926" t="s">
        <v>119</v>
      </c>
      <c r="AC926" t="s">
        <v>1181</v>
      </c>
      <c r="AD926" s="2" t="s">
        <v>121</v>
      </c>
    </row>
    <row r="927" spans="1:30" hidden="1" x14ac:dyDescent="0.25">
      <c r="A927" s="2">
        <v>48</v>
      </c>
      <c r="B927" t="s">
        <v>1194</v>
      </c>
      <c r="C927">
        <v>12</v>
      </c>
      <c r="D927">
        <v>598</v>
      </c>
      <c r="E927">
        <v>608</v>
      </c>
      <c r="F927" t="s">
        <v>114</v>
      </c>
      <c r="G927" s="2" t="s">
        <v>485</v>
      </c>
      <c r="H927">
        <v>3</v>
      </c>
      <c r="I927">
        <v>102.19</v>
      </c>
      <c r="J927" s="2" t="s">
        <v>502</v>
      </c>
      <c r="K927" s="2" t="s">
        <v>74</v>
      </c>
      <c r="M927" t="s">
        <v>1940</v>
      </c>
      <c r="O927"/>
      <c r="P927" s="19" t="s">
        <v>1150</v>
      </c>
      <c r="Q927" s="19" t="s">
        <v>25</v>
      </c>
      <c r="R927" s="19" t="s">
        <v>129</v>
      </c>
      <c r="W927" s="20">
        <v>4</v>
      </c>
      <c r="X927" s="65" t="s">
        <v>1149</v>
      </c>
      <c r="AB927" t="s">
        <v>119</v>
      </c>
      <c r="AC927" t="s">
        <v>1181</v>
      </c>
      <c r="AD927" s="2" t="s">
        <v>121</v>
      </c>
    </row>
    <row r="928" spans="1:30" hidden="1" x14ac:dyDescent="0.25">
      <c r="A928" s="2">
        <v>49</v>
      </c>
      <c r="B928" t="s">
        <v>1195</v>
      </c>
      <c r="C928">
        <v>12</v>
      </c>
      <c r="D928">
        <v>628</v>
      </c>
      <c r="E928">
        <v>648</v>
      </c>
      <c r="F928" t="s">
        <v>114</v>
      </c>
      <c r="G928" s="2" t="s">
        <v>485</v>
      </c>
      <c r="H928">
        <v>2</v>
      </c>
      <c r="I928">
        <v>76.3</v>
      </c>
      <c r="J928" s="2" t="s">
        <v>502</v>
      </c>
      <c r="K928" s="2" t="s">
        <v>74</v>
      </c>
      <c r="M928" t="s">
        <v>1940</v>
      </c>
      <c r="O928"/>
      <c r="P928" s="19" t="s">
        <v>1150</v>
      </c>
      <c r="Q928" s="19" t="s">
        <v>25</v>
      </c>
      <c r="R928" s="19" t="s">
        <v>129</v>
      </c>
      <c r="W928" s="20">
        <v>4</v>
      </c>
      <c r="X928" s="65" t="s">
        <v>1149</v>
      </c>
      <c r="AB928" t="s">
        <v>119</v>
      </c>
      <c r="AC928" t="s">
        <v>1181</v>
      </c>
      <c r="AD928" s="2" t="s">
        <v>121</v>
      </c>
    </row>
    <row r="929" spans="1:30" hidden="1" x14ac:dyDescent="0.25">
      <c r="A929" s="2">
        <v>50</v>
      </c>
      <c r="B929" t="s">
        <v>1196</v>
      </c>
      <c r="C929">
        <v>12</v>
      </c>
      <c r="D929">
        <v>608</v>
      </c>
      <c r="E929">
        <v>628</v>
      </c>
      <c r="F929" t="s">
        <v>114</v>
      </c>
      <c r="G929" s="2" t="s">
        <v>485</v>
      </c>
      <c r="H929">
        <v>4</v>
      </c>
      <c r="I929">
        <v>143.13</v>
      </c>
      <c r="J929" s="2" t="s">
        <v>502</v>
      </c>
      <c r="K929" s="2" t="s">
        <v>74</v>
      </c>
      <c r="M929" t="s">
        <v>1940</v>
      </c>
      <c r="O929"/>
      <c r="P929" s="19" t="s">
        <v>1150</v>
      </c>
      <c r="Q929" s="19" t="s">
        <v>25</v>
      </c>
      <c r="R929" s="19" t="s">
        <v>129</v>
      </c>
      <c r="W929" s="20">
        <v>4</v>
      </c>
      <c r="X929" s="65" t="s">
        <v>1149</v>
      </c>
      <c r="AB929" t="s">
        <v>119</v>
      </c>
      <c r="AC929" t="s">
        <v>1181</v>
      </c>
      <c r="AD929" s="2" t="s">
        <v>121</v>
      </c>
    </row>
    <row r="930" spans="1:30" hidden="1" x14ac:dyDescent="0.25">
      <c r="A930" s="2">
        <v>51</v>
      </c>
      <c r="B930" t="s">
        <v>1197</v>
      </c>
      <c r="C930">
        <v>12</v>
      </c>
      <c r="D930">
        <v>608</v>
      </c>
      <c r="E930">
        <v>628</v>
      </c>
      <c r="F930" t="s">
        <v>114</v>
      </c>
      <c r="G930" s="2" t="s">
        <v>485</v>
      </c>
      <c r="H930">
        <v>3</v>
      </c>
      <c r="I930">
        <v>107.35</v>
      </c>
      <c r="J930" s="2" t="s">
        <v>502</v>
      </c>
      <c r="K930" s="2" t="s">
        <v>74</v>
      </c>
      <c r="M930" t="s">
        <v>1940</v>
      </c>
      <c r="O930"/>
      <c r="P930" s="19" t="s">
        <v>1150</v>
      </c>
      <c r="Q930" s="19" t="s">
        <v>25</v>
      </c>
      <c r="R930" s="19" t="s">
        <v>129</v>
      </c>
      <c r="W930" s="20">
        <v>4</v>
      </c>
      <c r="X930" s="65" t="s">
        <v>1149</v>
      </c>
      <c r="AB930" t="s">
        <v>119</v>
      </c>
      <c r="AC930" t="s">
        <v>1181</v>
      </c>
      <c r="AD930" s="2" t="s">
        <v>121</v>
      </c>
    </row>
    <row r="931" spans="1:30" hidden="1" x14ac:dyDescent="0.25">
      <c r="A931" s="2">
        <v>52</v>
      </c>
      <c r="B931" t="s">
        <v>1198</v>
      </c>
      <c r="C931">
        <v>12</v>
      </c>
      <c r="D931">
        <v>598</v>
      </c>
      <c r="E931">
        <v>608</v>
      </c>
      <c r="F931" t="s">
        <v>114</v>
      </c>
      <c r="G931" s="2" t="s">
        <v>485</v>
      </c>
      <c r="H931">
        <v>3</v>
      </c>
      <c r="I931">
        <v>102.19</v>
      </c>
      <c r="J931" s="2" t="s">
        <v>502</v>
      </c>
      <c r="K931" s="2" t="s">
        <v>74</v>
      </c>
      <c r="M931" t="s">
        <v>1940</v>
      </c>
      <c r="O931"/>
      <c r="P931" s="19" t="s">
        <v>1150</v>
      </c>
      <c r="Q931" s="19" t="s">
        <v>25</v>
      </c>
      <c r="R931" s="19" t="s">
        <v>129</v>
      </c>
      <c r="W931" s="20">
        <v>4</v>
      </c>
      <c r="X931" s="65" t="s">
        <v>1149</v>
      </c>
      <c r="AB931" t="s">
        <v>119</v>
      </c>
      <c r="AC931" t="s">
        <v>1181</v>
      </c>
      <c r="AD931" s="2" t="s">
        <v>121</v>
      </c>
    </row>
    <row r="932" spans="1:30" hidden="1" x14ac:dyDescent="0.25">
      <c r="A932" s="2">
        <v>53</v>
      </c>
      <c r="B932" t="s">
        <v>1199</v>
      </c>
      <c r="C932">
        <v>12</v>
      </c>
      <c r="D932">
        <v>628</v>
      </c>
      <c r="E932">
        <v>648</v>
      </c>
      <c r="F932" t="s">
        <v>114</v>
      </c>
      <c r="G932" s="2" t="s">
        <v>485</v>
      </c>
      <c r="H932">
        <v>3</v>
      </c>
      <c r="I932">
        <v>114.45</v>
      </c>
      <c r="J932" s="2" t="s">
        <v>502</v>
      </c>
      <c r="K932" s="2" t="s">
        <v>74</v>
      </c>
      <c r="M932" t="s">
        <v>1940</v>
      </c>
      <c r="O932"/>
      <c r="P932" s="19" t="s">
        <v>1150</v>
      </c>
      <c r="Q932" s="19" t="s">
        <v>25</v>
      </c>
      <c r="R932" s="19" t="s">
        <v>129</v>
      </c>
      <c r="W932" s="20">
        <v>4</v>
      </c>
      <c r="X932" s="65" t="s">
        <v>1149</v>
      </c>
      <c r="AB932" t="s">
        <v>119</v>
      </c>
      <c r="AC932" t="s">
        <v>1181</v>
      </c>
      <c r="AD932" s="2" t="s">
        <v>121</v>
      </c>
    </row>
    <row r="933" spans="1:30" hidden="1" x14ac:dyDescent="0.25">
      <c r="A933" s="2">
        <v>54</v>
      </c>
      <c r="B933" t="s">
        <v>1200</v>
      </c>
      <c r="C933">
        <v>12</v>
      </c>
      <c r="D933">
        <v>598</v>
      </c>
      <c r="E933">
        <v>608</v>
      </c>
      <c r="F933" t="s">
        <v>114</v>
      </c>
      <c r="G933" s="2" t="s">
        <v>485</v>
      </c>
      <c r="H933">
        <v>1</v>
      </c>
      <c r="I933">
        <v>34.06</v>
      </c>
      <c r="J933" s="2" t="s">
        <v>502</v>
      </c>
      <c r="K933" s="2" t="s">
        <v>74</v>
      </c>
      <c r="M933" t="s">
        <v>1940</v>
      </c>
      <c r="O933"/>
      <c r="P933" s="19" t="s">
        <v>1150</v>
      </c>
      <c r="Q933" s="19" t="s">
        <v>25</v>
      </c>
      <c r="R933" s="19" t="s">
        <v>129</v>
      </c>
      <c r="W933" s="20">
        <v>4</v>
      </c>
      <c r="X933" s="65" t="s">
        <v>1149</v>
      </c>
      <c r="AB933" t="s">
        <v>119</v>
      </c>
      <c r="AC933" t="s">
        <v>1181</v>
      </c>
      <c r="AD933" s="2" t="s">
        <v>121</v>
      </c>
    </row>
    <row r="934" spans="1:30" hidden="1" x14ac:dyDescent="0.25">
      <c r="A934" s="2">
        <v>55</v>
      </c>
      <c r="B934" t="s">
        <v>1201</v>
      </c>
      <c r="C934">
        <v>12</v>
      </c>
      <c r="D934">
        <v>40</v>
      </c>
      <c r="E934">
        <v>8081</v>
      </c>
      <c r="F934" t="s">
        <v>114</v>
      </c>
      <c r="G934" s="2" t="s">
        <v>485</v>
      </c>
      <c r="H934">
        <v>4</v>
      </c>
      <c r="I934">
        <v>121.79</v>
      </c>
      <c r="J934" s="2" t="s">
        <v>502</v>
      </c>
      <c r="K934" s="2" t="s">
        <v>74</v>
      </c>
      <c r="M934" t="s">
        <v>1940</v>
      </c>
      <c r="O934"/>
      <c r="P934" s="19" t="s">
        <v>1150</v>
      </c>
      <c r="R934" s="19" t="s">
        <v>129</v>
      </c>
      <c r="W934" s="20">
        <v>4</v>
      </c>
      <c r="X934" s="65" t="s">
        <v>1149</v>
      </c>
      <c r="Z934" t="s">
        <v>1204</v>
      </c>
      <c r="AB934" t="s">
        <v>119</v>
      </c>
      <c r="AC934" t="s">
        <v>1203</v>
      </c>
      <c r="AD934" s="2" t="s">
        <v>121</v>
      </c>
    </row>
    <row r="935" spans="1:30" hidden="1" x14ac:dyDescent="0.25">
      <c r="A935" s="2">
        <v>56</v>
      </c>
      <c r="B935" t="s">
        <v>1153</v>
      </c>
      <c r="C935">
        <v>12</v>
      </c>
      <c r="D935">
        <v>628</v>
      </c>
      <c r="E935">
        <v>648</v>
      </c>
      <c r="F935" t="s">
        <v>114</v>
      </c>
      <c r="G935" s="2" t="s">
        <v>485</v>
      </c>
      <c r="H935">
        <v>1</v>
      </c>
      <c r="I935">
        <v>38.15</v>
      </c>
      <c r="J935" s="2" t="s">
        <v>502</v>
      </c>
      <c r="K935" s="2" t="s">
        <v>74</v>
      </c>
      <c r="M935" t="s">
        <v>1940</v>
      </c>
      <c r="O935"/>
      <c r="P935" s="19" t="s">
        <v>1150</v>
      </c>
      <c r="Q935" s="19" t="s">
        <v>25</v>
      </c>
      <c r="R935" s="19" t="s">
        <v>129</v>
      </c>
      <c r="W935" s="20">
        <v>4</v>
      </c>
      <c r="X935" s="65" t="s">
        <v>1149</v>
      </c>
      <c r="Z935" t="s">
        <v>1204</v>
      </c>
      <c r="AB935" t="s">
        <v>119</v>
      </c>
      <c r="AC935" t="s">
        <v>1203</v>
      </c>
      <c r="AD935" s="2" t="s">
        <v>121</v>
      </c>
    </row>
    <row r="936" spans="1:30" hidden="1" x14ac:dyDescent="0.25">
      <c r="A936" s="2">
        <v>57</v>
      </c>
      <c r="B936" t="s">
        <v>1195</v>
      </c>
      <c r="C936">
        <v>12</v>
      </c>
      <c r="D936">
        <v>628</v>
      </c>
      <c r="E936">
        <v>648</v>
      </c>
      <c r="F936" t="s">
        <v>114</v>
      </c>
      <c r="G936" s="2" t="s">
        <v>485</v>
      </c>
      <c r="H936">
        <v>1</v>
      </c>
      <c r="I936">
        <v>38.15</v>
      </c>
      <c r="J936" s="2" t="s">
        <v>502</v>
      </c>
      <c r="K936" s="2" t="s">
        <v>74</v>
      </c>
      <c r="M936" t="s">
        <v>1940</v>
      </c>
      <c r="O936"/>
      <c r="P936" s="19" t="s">
        <v>1150</v>
      </c>
      <c r="Q936" s="19" t="s">
        <v>25</v>
      </c>
      <c r="R936" s="19" t="s">
        <v>129</v>
      </c>
      <c r="W936" s="20">
        <v>4</v>
      </c>
      <c r="X936" s="65" t="s">
        <v>1149</v>
      </c>
      <c r="Z936" t="s">
        <v>1204</v>
      </c>
      <c r="AB936" t="s">
        <v>119</v>
      </c>
      <c r="AC936" t="s">
        <v>1203</v>
      </c>
      <c r="AD936" s="2" t="s">
        <v>121</v>
      </c>
    </row>
    <row r="937" spans="1:30" hidden="1" x14ac:dyDescent="0.25">
      <c r="A937" s="2">
        <v>58</v>
      </c>
      <c r="B937" t="s">
        <v>1200</v>
      </c>
      <c r="C937">
        <v>12</v>
      </c>
      <c r="D937">
        <v>598</v>
      </c>
      <c r="E937">
        <v>608</v>
      </c>
      <c r="F937" t="s">
        <v>114</v>
      </c>
      <c r="G937" s="2" t="s">
        <v>485</v>
      </c>
      <c r="H937">
        <v>3</v>
      </c>
      <c r="I937">
        <v>102.19</v>
      </c>
      <c r="J937" s="2" t="s">
        <v>502</v>
      </c>
      <c r="K937" s="2" t="s">
        <v>74</v>
      </c>
      <c r="M937" t="s">
        <v>1940</v>
      </c>
      <c r="O937"/>
      <c r="P937" s="19" t="s">
        <v>1150</v>
      </c>
      <c r="Q937" s="19" t="s">
        <v>25</v>
      </c>
      <c r="R937" s="19" t="s">
        <v>129</v>
      </c>
      <c r="W937" s="20">
        <v>4</v>
      </c>
      <c r="X937" s="65" t="s">
        <v>1149</v>
      </c>
      <c r="Z937" t="s">
        <v>1204</v>
      </c>
      <c r="AB937" t="s">
        <v>119</v>
      </c>
      <c r="AC937" t="s">
        <v>1203</v>
      </c>
      <c r="AD937" s="2" t="s">
        <v>121</v>
      </c>
    </row>
    <row r="938" spans="1:30" hidden="1" x14ac:dyDescent="0.25">
      <c r="A938" s="2">
        <v>59</v>
      </c>
      <c r="B938" t="s">
        <v>1205</v>
      </c>
      <c r="C938">
        <v>12</v>
      </c>
      <c r="D938">
        <v>598</v>
      </c>
      <c r="E938">
        <v>608</v>
      </c>
      <c r="F938" t="s">
        <v>114</v>
      </c>
      <c r="G938" s="2" t="s">
        <v>485</v>
      </c>
      <c r="H938">
        <v>3</v>
      </c>
      <c r="I938">
        <v>102.19</v>
      </c>
      <c r="J938" s="2" t="s">
        <v>502</v>
      </c>
      <c r="K938" s="2" t="s">
        <v>74</v>
      </c>
      <c r="M938" t="s">
        <v>1940</v>
      </c>
      <c r="O938"/>
      <c r="P938" s="19" t="s">
        <v>1150</v>
      </c>
      <c r="Q938" s="19" t="s">
        <v>25</v>
      </c>
      <c r="R938" s="19" t="s">
        <v>129</v>
      </c>
      <c r="W938" s="20">
        <v>4</v>
      </c>
      <c r="X938" s="65" t="s">
        <v>1149</v>
      </c>
      <c r="Z938" t="s">
        <v>1204</v>
      </c>
      <c r="AB938" t="s">
        <v>119</v>
      </c>
      <c r="AC938" t="s">
        <v>1203</v>
      </c>
      <c r="AD938" s="2" t="s">
        <v>121</v>
      </c>
    </row>
    <row r="939" spans="1:30" hidden="1" x14ac:dyDescent="0.25">
      <c r="A939" s="2">
        <v>60</v>
      </c>
      <c r="B939" t="s">
        <v>1206</v>
      </c>
      <c r="C939">
        <v>12</v>
      </c>
      <c r="D939">
        <v>608</v>
      </c>
      <c r="E939">
        <v>628</v>
      </c>
      <c r="F939" t="s">
        <v>114</v>
      </c>
      <c r="G939" s="2" t="s">
        <v>485</v>
      </c>
      <c r="H939">
        <v>3</v>
      </c>
      <c r="I939">
        <v>107.35</v>
      </c>
      <c r="J939" s="2" t="s">
        <v>502</v>
      </c>
      <c r="K939" s="2" t="s">
        <v>74</v>
      </c>
      <c r="M939" t="s">
        <v>1940</v>
      </c>
      <c r="O939"/>
      <c r="P939" s="19" t="s">
        <v>1150</v>
      </c>
      <c r="Q939" s="19" t="s">
        <v>25</v>
      </c>
      <c r="R939" s="19" t="s">
        <v>129</v>
      </c>
      <c r="W939" s="20">
        <v>4</v>
      </c>
      <c r="X939" s="65" t="s">
        <v>1149</v>
      </c>
      <c r="Z939" t="s">
        <v>1204</v>
      </c>
      <c r="AB939" t="s">
        <v>119</v>
      </c>
      <c r="AC939" t="s">
        <v>1203</v>
      </c>
      <c r="AD939" s="2" t="s">
        <v>121</v>
      </c>
    </row>
    <row r="940" spans="1:30" hidden="1" x14ac:dyDescent="0.25">
      <c r="A940" s="2">
        <v>61</v>
      </c>
      <c r="B940" t="s">
        <v>1207</v>
      </c>
      <c r="C940">
        <v>12</v>
      </c>
      <c r="D940">
        <v>598</v>
      </c>
      <c r="E940">
        <v>608</v>
      </c>
      <c r="F940" t="s">
        <v>114</v>
      </c>
      <c r="G940" s="2" t="s">
        <v>485</v>
      </c>
      <c r="H940">
        <v>3</v>
      </c>
      <c r="I940">
        <v>102.19</v>
      </c>
      <c r="J940" s="2" t="s">
        <v>502</v>
      </c>
      <c r="K940" s="2" t="s">
        <v>74</v>
      </c>
      <c r="M940" t="s">
        <v>1940</v>
      </c>
      <c r="O940"/>
      <c r="P940" s="19" t="s">
        <v>1150</v>
      </c>
      <c r="Q940" s="19" t="s">
        <v>25</v>
      </c>
      <c r="R940" s="19" t="s">
        <v>129</v>
      </c>
      <c r="W940" s="20">
        <v>4</v>
      </c>
      <c r="X940" s="65" t="s">
        <v>1149</v>
      </c>
      <c r="Z940" t="s">
        <v>1204</v>
      </c>
      <c r="AB940" t="s">
        <v>119</v>
      </c>
      <c r="AC940" t="s">
        <v>1203</v>
      </c>
      <c r="AD940" s="2" t="s">
        <v>121</v>
      </c>
    </row>
    <row r="941" spans="1:30" hidden="1" x14ac:dyDescent="0.25">
      <c r="A941" s="2">
        <v>62</v>
      </c>
      <c r="B941" t="s">
        <v>1208</v>
      </c>
      <c r="C941">
        <v>12</v>
      </c>
      <c r="D941">
        <v>598</v>
      </c>
      <c r="E941">
        <v>608</v>
      </c>
      <c r="F941" t="s">
        <v>114</v>
      </c>
      <c r="G941" s="2" t="s">
        <v>485</v>
      </c>
      <c r="H941">
        <v>3</v>
      </c>
      <c r="I941">
        <v>102.19</v>
      </c>
      <c r="J941" s="2" t="s">
        <v>502</v>
      </c>
      <c r="K941" s="2" t="s">
        <v>74</v>
      </c>
      <c r="M941" t="s">
        <v>1940</v>
      </c>
      <c r="O941"/>
      <c r="P941" s="19" t="s">
        <v>1150</v>
      </c>
      <c r="Q941" s="19" t="s">
        <v>25</v>
      </c>
      <c r="R941" s="19" t="s">
        <v>129</v>
      </c>
      <c r="W941" s="20">
        <v>4</v>
      </c>
      <c r="X941" s="65" t="s">
        <v>1149</v>
      </c>
      <c r="Z941" t="s">
        <v>1204</v>
      </c>
      <c r="AB941" t="s">
        <v>119</v>
      </c>
      <c r="AC941" t="s">
        <v>1203</v>
      </c>
      <c r="AD941" s="2" t="s">
        <v>121</v>
      </c>
    </row>
    <row r="942" spans="1:30" hidden="1" x14ac:dyDescent="0.25">
      <c r="A942" s="2">
        <v>63</v>
      </c>
      <c r="B942" t="s">
        <v>1209</v>
      </c>
      <c r="C942">
        <v>12</v>
      </c>
      <c r="D942">
        <v>628</v>
      </c>
      <c r="E942">
        <v>648</v>
      </c>
      <c r="F942" t="s">
        <v>114</v>
      </c>
      <c r="G942" s="2" t="s">
        <v>485</v>
      </c>
      <c r="H942">
        <v>3</v>
      </c>
      <c r="I942">
        <v>114.45</v>
      </c>
      <c r="J942" s="2" t="s">
        <v>502</v>
      </c>
      <c r="K942" s="2" t="s">
        <v>74</v>
      </c>
      <c r="M942" t="s">
        <v>1940</v>
      </c>
      <c r="O942"/>
      <c r="P942" s="19" t="s">
        <v>1150</v>
      </c>
      <c r="Q942" s="19" t="s">
        <v>25</v>
      </c>
      <c r="R942" s="19" t="s">
        <v>129</v>
      </c>
      <c r="W942" s="20">
        <v>4</v>
      </c>
      <c r="X942" s="65" t="s">
        <v>1149</v>
      </c>
      <c r="Z942" t="s">
        <v>1204</v>
      </c>
      <c r="AB942" t="s">
        <v>119</v>
      </c>
      <c r="AC942" t="s">
        <v>1203</v>
      </c>
      <c r="AD942" s="2" t="s">
        <v>121</v>
      </c>
    </row>
    <row r="943" spans="1:30" hidden="1" x14ac:dyDescent="0.25">
      <c r="A943" s="2">
        <v>64</v>
      </c>
      <c r="B943" t="s">
        <v>1210</v>
      </c>
      <c r="C943">
        <v>12</v>
      </c>
      <c r="D943">
        <v>628</v>
      </c>
      <c r="E943">
        <v>648</v>
      </c>
      <c r="F943" t="s">
        <v>114</v>
      </c>
      <c r="G943" s="2" t="s">
        <v>485</v>
      </c>
      <c r="H943">
        <v>3</v>
      </c>
      <c r="I943">
        <v>114.45</v>
      </c>
      <c r="J943" s="2" t="s">
        <v>502</v>
      </c>
      <c r="K943" s="2" t="s">
        <v>74</v>
      </c>
      <c r="M943" t="s">
        <v>1940</v>
      </c>
      <c r="O943"/>
      <c r="P943" s="19" t="s">
        <v>1150</v>
      </c>
      <c r="Q943" s="19" t="s">
        <v>25</v>
      </c>
      <c r="R943" s="19" t="s">
        <v>129</v>
      </c>
      <c r="W943" s="20">
        <v>4</v>
      </c>
      <c r="X943" s="65" t="s">
        <v>1149</v>
      </c>
      <c r="Z943" t="s">
        <v>1204</v>
      </c>
      <c r="AB943" t="s">
        <v>119</v>
      </c>
      <c r="AC943" t="s">
        <v>1203</v>
      </c>
      <c r="AD943" s="2" t="s">
        <v>121</v>
      </c>
    </row>
    <row r="944" spans="1:30" hidden="1" x14ac:dyDescent="0.25">
      <c r="A944" s="2">
        <v>65</v>
      </c>
      <c r="B944" t="s">
        <v>1211</v>
      </c>
      <c r="C944">
        <v>12</v>
      </c>
      <c r="D944">
        <v>598</v>
      </c>
      <c r="E944">
        <v>608</v>
      </c>
      <c r="F944" t="s">
        <v>114</v>
      </c>
      <c r="G944" s="2" t="s">
        <v>485</v>
      </c>
      <c r="H944">
        <v>3</v>
      </c>
      <c r="I944">
        <v>102.19</v>
      </c>
      <c r="J944" s="2" t="s">
        <v>502</v>
      </c>
      <c r="K944" s="2" t="s">
        <v>74</v>
      </c>
      <c r="M944" t="s">
        <v>1940</v>
      </c>
      <c r="O944"/>
      <c r="P944" s="19" t="s">
        <v>1150</v>
      </c>
      <c r="Q944" s="19" t="s">
        <v>25</v>
      </c>
      <c r="R944" s="19" t="s">
        <v>129</v>
      </c>
      <c r="W944" s="20">
        <v>4</v>
      </c>
      <c r="X944" s="65" t="s">
        <v>1149</v>
      </c>
      <c r="Z944" t="s">
        <v>1204</v>
      </c>
      <c r="AB944" t="s">
        <v>119</v>
      </c>
      <c r="AC944" t="s">
        <v>1203</v>
      </c>
      <c r="AD944" s="2" t="s">
        <v>121</v>
      </c>
    </row>
    <row r="945" spans="1:30" hidden="1" x14ac:dyDescent="0.25">
      <c r="A945" s="2">
        <v>66</v>
      </c>
      <c r="B945" t="s">
        <v>1212</v>
      </c>
      <c r="C945">
        <v>16</v>
      </c>
      <c r="D945">
        <v>280</v>
      </c>
      <c r="E945">
        <v>640</v>
      </c>
      <c r="F945" t="s">
        <v>114</v>
      </c>
      <c r="G945" s="2" t="s">
        <v>485</v>
      </c>
      <c r="H945">
        <v>1</v>
      </c>
      <c r="I945">
        <v>18.54</v>
      </c>
      <c r="J945" s="2" t="s">
        <v>502</v>
      </c>
      <c r="K945" s="2" t="s">
        <v>74</v>
      </c>
      <c r="M945" t="s">
        <v>1940</v>
      </c>
      <c r="O945"/>
      <c r="P945" s="19" t="s">
        <v>1150</v>
      </c>
      <c r="Q945" s="19" t="s">
        <v>25</v>
      </c>
      <c r="S945" s="19" t="s">
        <v>129</v>
      </c>
      <c r="W945" s="20">
        <v>4</v>
      </c>
      <c r="X945" s="65" t="s">
        <v>1149</v>
      </c>
      <c r="Z945" t="s">
        <v>1204</v>
      </c>
      <c r="AB945" t="s">
        <v>119</v>
      </c>
      <c r="AC945" t="s">
        <v>1215</v>
      </c>
      <c r="AD945" s="2" t="s">
        <v>1216</v>
      </c>
    </row>
    <row r="946" spans="1:30" hidden="1" x14ac:dyDescent="0.25">
      <c r="A946" s="2">
        <v>67</v>
      </c>
      <c r="B946" t="s">
        <v>1217</v>
      </c>
      <c r="C946">
        <v>16</v>
      </c>
      <c r="D946">
        <v>280</v>
      </c>
      <c r="E946">
        <v>680</v>
      </c>
      <c r="F946" t="s">
        <v>114</v>
      </c>
      <c r="G946" s="2" t="s">
        <v>485</v>
      </c>
      <c r="H946">
        <v>1</v>
      </c>
      <c r="I946">
        <v>19.64</v>
      </c>
      <c r="J946" s="2" t="s">
        <v>502</v>
      </c>
      <c r="K946" s="2" t="s">
        <v>74</v>
      </c>
      <c r="M946" t="s">
        <v>1940</v>
      </c>
      <c r="O946"/>
      <c r="P946" s="19" t="s">
        <v>1150</v>
      </c>
      <c r="Q946" s="19" t="s">
        <v>25</v>
      </c>
      <c r="S946" s="19" t="s">
        <v>129</v>
      </c>
      <c r="W946" s="20">
        <v>4</v>
      </c>
      <c r="X946" s="65" t="s">
        <v>1149</v>
      </c>
      <c r="Z946" t="s">
        <v>1204</v>
      </c>
      <c r="AB946" t="s">
        <v>119</v>
      </c>
      <c r="AC946" t="s">
        <v>1215</v>
      </c>
      <c r="AD946" s="2" t="s">
        <v>1216</v>
      </c>
    </row>
    <row r="947" spans="1:30" hidden="1" x14ac:dyDescent="0.25">
      <c r="A947" s="2">
        <v>68</v>
      </c>
      <c r="B947" t="s">
        <v>1219</v>
      </c>
      <c r="C947">
        <v>16</v>
      </c>
      <c r="D947">
        <v>280</v>
      </c>
      <c r="E947">
        <v>650</v>
      </c>
      <c r="F947" t="s">
        <v>114</v>
      </c>
      <c r="G947" s="2" t="s">
        <v>485</v>
      </c>
      <c r="H947">
        <v>1</v>
      </c>
      <c r="I947">
        <v>18.739999999999998</v>
      </c>
      <c r="J947" s="2" t="s">
        <v>502</v>
      </c>
      <c r="K947" s="2" t="s">
        <v>74</v>
      </c>
      <c r="M947" t="s">
        <v>1940</v>
      </c>
      <c r="O947"/>
      <c r="P947" s="19" t="s">
        <v>1150</v>
      </c>
      <c r="Q947" s="19" t="s">
        <v>25</v>
      </c>
      <c r="S947" s="19" t="s">
        <v>129</v>
      </c>
      <c r="W947" s="20">
        <v>4</v>
      </c>
      <c r="X947" s="65" t="s">
        <v>1149</v>
      </c>
      <c r="Z947" t="s">
        <v>1204</v>
      </c>
      <c r="AB947" t="s">
        <v>119</v>
      </c>
      <c r="AC947" t="s">
        <v>1215</v>
      </c>
      <c r="AD947" s="2" t="s">
        <v>1216</v>
      </c>
    </row>
    <row r="948" spans="1:30" hidden="1" x14ac:dyDescent="0.25">
      <c r="A948" s="2">
        <v>69</v>
      </c>
      <c r="B948" t="s">
        <v>1221</v>
      </c>
      <c r="C948">
        <v>16</v>
      </c>
      <c r="D948">
        <v>280</v>
      </c>
      <c r="E948">
        <v>610</v>
      </c>
      <c r="F948" t="s">
        <v>114</v>
      </c>
      <c r="G948" s="2" t="s">
        <v>485</v>
      </c>
      <c r="H948">
        <v>1</v>
      </c>
      <c r="I948">
        <v>17.63</v>
      </c>
      <c r="J948" s="2" t="s">
        <v>502</v>
      </c>
      <c r="K948" s="2" t="s">
        <v>74</v>
      </c>
      <c r="M948" t="s">
        <v>1940</v>
      </c>
      <c r="O948"/>
      <c r="P948" s="19" t="s">
        <v>1150</v>
      </c>
      <c r="Q948" s="19" t="s">
        <v>25</v>
      </c>
      <c r="S948" s="19" t="s">
        <v>129</v>
      </c>
      <c r="W948" s="20">
        <v>4</v>
      </c>
      <c r="X948" s="65" t="s">
        <v>1149</v>
      </c>
      <c r="Z948" t="s">
        <v>1204</v>
      </c>
      <c r="AB948" t="s">
        <v>119</v>
      </c>
      <c r="AC948" t="s">
        <v>1215</v>
      </c>
      <c r="AD948" s="2" t="s">
        <v>1216</v>
      </c>
    </row>
    <row r="949" spans="1:30" hidden="1" x14ac:dyDescent="0.25">
      <c r="A949" s="2">
        <v>70</v>
      </c>
      <c r="B949" t="s">
        <v>1223</v>
      </c>
      <c r="C949">
        <v>16</v>
      </c>
      <c r="D949">
        <v>280</v>
      </c>
      <c r="E949">
        <v>680</v>
      </c>
      <c r="F949" t="s">
        <v>114</v>
      </c>
      <c r="G949" s="2" t="s">
        <v>485</v>
      </c>
      <c r="H949">
        <v>1</v>
      </c>
      <c r="I949">
        <v>19.64</v>
      </c>
      <c r="J949" s="2" t="s">
        <v>502</v>
      </c>
      <c r="K949" s="2" t="s">
        <v>74</v>
      </c>
      <c r="M949" t="s">
        <v>1940</v>
      </c>
      <c r="O949"/>
      <c r="P949" s="19" t="s">
        <v>1150</v>
      </c>
      <c r="Q949" s="19" t="s">
        <v>25</v>
      </c>
      <c r="S949" s="19" t="s">
        <v>129</v>
      </c>
      <c r="W949" s="20">
        <v>4</v>
      </c>
      <c r="X949" s="65" t="s">
        <v>1149</v>
      </c>
      <c r="Z949" t="s">
        <v>1204</v>
      </c>
      <c r="AB949" t="s">
        <v>119</v>
      </c>
      <c r="AC949" t="s">
        <v>1215</v>
      </c>
      <c r="AD949" s="2" t="s">
        <v>1216</v>
      </c>
    </row>
    <row r="950" spans="1:30" hidden="1" x14ac:dyDescent="0.25">
      <c r="A950" s="2">
        <v>71</v>
      </c>
      <c r="B950" t="s">
        <v>1224</v>
      </c>
      <c r="C950">
        <v>16</v>
      </c>
      <c r="D950">
        <v>280</v>
      </c>
      <c r="E950">
        <v>650</v>
      </c>
      <c r="F950" t="s">
        <v>114</v>
      </c>
      <c r="G950" s="2" t="s">
        <v>485</v>
      </c>
      <c r="H950">
        <v>1</v>
      </c>
      <c r="I950">
        <v>18.739999999999998</v>
      </c>
      <c r="J950" s="2" t="s">
        <v>502</v>
      </c>
      <c r="K950" s="2" t="s">
        <v>74</v>
      </c>
      <c r="M950" t="s">
        <v>1940</v>
      </c>
      <c r="O950"/>
      <c r="P950" s="19" t="s">
        <v>1150</v>
      </c>
      <c r="Q950" s="19" t="s">
        <v>25</v>
      </c>
      <c r="S950" s="19" t="s">
        <v>129</v>
      </c>
      <c r="W950" s="20">
        <v>4</v>
      </c>
      <c r="X950" s="65" t="s">
        <v>1149</v>
      </c>
      <c r="Z950" t="s">
        <v>1204</v>
      </c>
      <c r="AB950" t="s">
        <v>119</v>
      </c>
      <c r="AC950" t="s">
        <v>1215</v>
      </c>
      <c r="AD950" s="2" t="s">
        <v>1216</v>
      </c>
    </row>
    <row r="951" spans="1:30" hidden="1" x14ac:dyDescent="0.25">
      <c r="A951" s="2">
        <v>72</v>
      </c>
      <c r="B951" t="s">
        <v>1225</v>
      </c>
      <c r="C951">
        <v>16</v>
      </c>
      <c r="D951">
        <v>280</v>
      </c>
      <c r="E951">
        <v>640</v>
      </c>
      <c r="F951" t="s">
        <v>114</v>
      </c>
      <c r="G951" s="2" t="s">
        <v>485</v>
      </c>
      <c r="H951">
        <v>1</v>
      </c>
      <c r="I951">
        <v>18.54</v>
      </c>
      <c r="J951" s="2" t="s">
        <v>502</v>
      </c>
      <c r="K951" s="2" t="s">
        <v>74</v>
      </c>
      <c r="M951" t="s">
        <v>1940</v>
      </c>
      <c r="O951"/>
      <c r="P951" s="19" t="s">
        <v>1150</v>
      </c>
      <c r="Q951" s="19" t="s">
        <v>25</v>
      </c>
      <c r="S951" s="19" t="s">
        <v>129</v>
      </c>
      <c r="W951" s="20">
        <v>4</v>
      </c>
      <c r="X951" s="65" t="s">
        <v>1149</v>
      </c>
      <c r="Z951" t="s">
        <v>1204</v>
      </c>
      <c r="AB951" t="s">
        <v>119</v>
      </c>
      <c r="AC951" t="s">
        <v>1215</v>
      </c>
      <c r="AD951" s="2" t="s">
        <v>1216</v>
      </c>
    </row>
    <row r="952" spans="1:30" hidden="1" x14ac:dyDescent="0.25">
      <c r="A952" s="2">
        <v>73</v>
      </c>
      <c r="B952" t="s">
        <v>1226</v>
      </c>
      <c r="C952">
        <v>16</v>
      </c>
      <c r="D952">
        <v>280</v>
      </c>
      <c r="E952">
        <v>610</v>
      </c>
      <c r="F952" t="s">
        <v>114</v>
      </c>
      <c r="G952" s="2" t="s">
        <v>485</v>
      </c>
      <c r="H952">
        <v>1</v>
      </c>
      <c r="I952">
        <v>17.63</v>
      </c>
      <c r="J952" s="2" t="s">
        <v>502</v>
      </c>
      <c r="K952" s="2" t="s">
        <v>74</v>
      </c>
      <c r="M952" t="s">
        <v>1940</v>
      </c>
      <c r="O952"/>
      <c r="P952" s="19" t="s">
        <v>1150</v>
      </c>
      <c r="Q952" s="19" t="s">
        <v>25</v>
      </c>
      <c r="S952" s="19" t="s">
        <v>129</v>
      </c>
      <c r="W952" s="20">
        <v>4</v>
      </c>
      <c r="X952" s="65" t="s">
        <v>1149</v>
      </c>
      <c r="Z952" t="s">
        <v>1204</v>
      </c>
      <c r="AB952" t="s">
        <v>119</v>
      </c>
      <c r="AC952" t="s">
        <v>1215</v>
      </c>
      <c r="AD952" s="2" t="s">
        <v>1216</v>
      </c>
    </row>
    <row r="953" spans="1:30" hidden="1" x14ac:dyDescent="0.25">
      <c r="A953" s="2">
        <v>74</v>
      </c>
      <c r="B953" t="s">
        <v>1227</v>
      </c>
      <c r="C953">
        <v>20</v>
      </c>
      <c r="D953">
        <v>650</v>
      </c>
      <c r="E953">
        <v>11495</v>
      </c>
      <c r="F953" t="s">
        <v>114</v>
      </c>
      <c r="G953" s="2" t="s">
        <v>485</v>
      </c>
      <c r="H953">
        <v>1</v>
      </c>
      <c r="I953">
        <v>1173.06</v>
      </c>
      <c r="J953" s="2" t="s">
        <v>502</v>
      </c>
      <c r="K953" s="2" t="s">
        <v>74</v>
      </c>
      <c r="M953" t="s">
        <v>1940</v>
      </c>
      <c r="O953"/>
      <c r="P953" s="19" t="s">
        <v>1150</v>
      </c>
      <c r="Q953" s="19" t="s">
        <v>27</v>
      </c>
      <c r="R953" s="19" t="s">
        <v>129</v>
      </c>
      <c r="V953" s="19" t="s">
        <v>129</v>
      </c>
      <c r="W953" s="20">
        <v>4</v>
      </c>
      <c r="X953" s="65" t="s">
        <v>1149</v>
      </c>
      <c r="AB953" t="s">
        <v>119</v>
      </c>
      <c r="AC953" t="s">
        <v>1228</v>
      </c>
      <c r="AD953" s="2" t="s">
        <v>121</v>
      </c>
    </row>
    <row r="954" spans="1:30" hidden="1" x14ac:dyDescent="0.25">
      <c r="A954" s="2">
        <v>75</v>
      </c>
      <c r="B954" t="s">
        <v>1229</v>
      </c>
      <c r="C954">
        <v>20</v>
      </c>
      <c r="D954">
        <v>647</v>
      </c>
      <c r="E954">
        <v>11495</v>
      </c>
      <c r="F954" t="s">
        <v>114</v>
      </c>
      <c r="G954" s="2" t="s">
        <v>485</v>
      </c>
      <c r="H954">
        <v>1</v>
      </c>
      <c r="I954">
        <v>1161.25</v>
      </c>
      <c r="J954" s="2" t="s">
        <v>502</v>
      </c>
      <c r="K954" s="2" t="s">
        <v>74</v>
      </c>
      <c r="M954" t="s">
        <v>1940</v>
      </c>
      <c r="O954"/>
      <c r="P954" s="19" t="s">
        <v>1150</v>
      </c>
      <c r="Q954" s="19" t="s">
        <v>27</v>
      </c>
      <c r="R954" s="19" t="s">
        <v>129</v>
      </c>
      <c r="V954" s="19" t="s">
        <v>129</v>
      </c>
      <c r="W954" s="20">
        <v>4</v>
      </c>
      <c r="X954" s="65" t="s">
        <v>1149</v>
      </c>
      <c r="AB954" t="s">
        <v>119</v>
      </c>
      <c r="AC954" t="s">
        <v>1228</v>
      </c>
      <c r="AD954" s="2" t="s">
        <v>121</v>
      </c>
    </row>
    <row r="955" spans="1:30" hidden="1" x14ac:dyDescent="0.25">
      <c r="A955" s="2">
        <v>76</v>
      </c>
      <c r="B955" t="s">
        <v>1231</v>
      </c>
      <c r="C955">
        <v>20</v>
      </c>
      <c r="D955">
        <v>650</v>
      </c>
      <c r="E955">
        <v>11995</v>
      </c>
      <c r="F955" t="s">
        <v>114</v>
      </c>
      <c r="G955" s="2" t="s">
        <v>485</v>
      </c>
      <c r="H955">
        <v>1</v>
      </c>
      <c r="I955">
        <v>1224.0899999999999</v>
      </c>
      <c r="J955" s="2" t="s">
        <v>502</v>
      </c>
      <c r="K955" s="2" t="s">
        <v>74</v>
      </c>
      <c r="M955" t="s">
        <v>1940</v>
      </c>
      <c r="O955"/>
      <c r="P955" s="19" t="s">
        <v>1150</v>
      </c>
      <c r="Q955" s="19" t="s">
        <v>27</v>
      </c>
      <c r="R955" s="19" t="s">
        <v>129</v>
      </c>
      <c r="V955" s="19" t="s">
        <v>129</v>
      </c>
      <c r="W955" s="20">
        <v>4</v>
      </c>
      <c r="X955" s="65" t="s">
        <v>1149</v>
      </c>
      <c r="AB955" t="s">
        <v>119</v>
      </c>
      <c r="AC955" t="s">
        <v>1228</v>
      </c>
      <c r="AD955" s="2" t="s">
        <v>121</v>
      </c>
    </row>
    <row r="956" spans="1:30" hidden="1" x14ac:dyDescent="0.25">
      <c r="A956" s="2">
        <v>77</v>
      </c>
      <c r="B956" t="s">
        <v>1232</v>
      </c>
      <c r="C956">
        <v>20</v>
      </c>
      <c r="D956">
        <v>280</v>
      </c>
      <c r="E956">
        <v>904</v>
      </c>
      <c r="F956" t="s">
        <v>114</v>
      </c>
      <c r="G956" s="2" t="s">
        <v>485</v>
      </c>
      <c r="H956">
        <v>1</v>
      </c>
      <c r="I956">
        <v>39.74</v>
      </c>
      <c r="J956" s="2" t="s">
        <v>502</v>
      </c>
      <c r="K956" s="2" t="s">
        <v>74</v>
      </c>
      <c r="M956" t="s">
        <v>1940</v>
      </c>
      <c r="O956"/>
      <c r="P956" s="19" t="s">
        <v>1150</v>
      </c>
      <c r="Q956" s="19" t="s">
        <v>25</v>
      </c>
      <c r="R956" s="19" t="s">
        <v>129</v>
      </c>
      <c r="W956" s="20">
        <v>4</v>
      </c>
      <c r="X956" s="65" t="s">
        <v>1149</v>
      </c>
      <c r="AB956" t="s">
        <v>119</v>
      </c>
      <c r="AC956" t="s">
        <v>1228</v>
      </c>
      <c r="AD956" s="2" t="s">
        <v>121</v>
      </c>
    </row>
    <row r="957" spans="1:30" hidden="1" x14ac:dyDescent="0.25">
      <c r="A957" s="2">
        <v>78</v>
      </c>
      <c r="B957" t="s">
        <v>1234</v>
      </c>
      <c r="C957">
        <v>20</v>
      </c>
      <c r="D957">
        <v>160</v>
      </c>
      <c r="E957">
        <v>200</v>
      </c>
      <c r="F957" t="s">
        <v>114</v>
      </c>
      <c r="G957" s="2" t="s">
        <v>485</v>
      </c>
      <c r="H957">
        <v>4</v>
      </c>
      <c r="I957">
        <v>12.06</v>
      </c>
      <c r="J957" s="2" t="s">
        <v>502</v>
      </c>
      <c r="K957" s="2" t="s">
        <v>74</v>
      </c>
      <c r="M957" t="s">
        <v>1940</v>
      </c>
      <c r="O957"/>
      <c r="P957" s="19" t="s">
        <v>1150</v>
      </c>
      <c r="Q957" s="19" t="s">
        <v>25</v>
      </c>
      <c r="R957" s="19" t="s">
        <v>129</v>
      </c>
      <c r="W957" s="20">
        <v>4</v>
      </c>
      <c r="X957" s="65" t="s">
        <v>1149</v>
      </c>
      <c r="AB957" t="s">
        <v>119</v>
      </c>
      <c r="AC957" t="s">
        <v>1228</v>
      </c>
      <c r="AD957" s="2" t="s">
        <v>121</v>
      </c>
    </row>
    <row r="958" spans="1:30" hidden="1" x14ac:dyDescent="0.25">
      <c r="A958" s="2">
        <v>79</v>
      </c>
      <c r="B958" t="s">
        <v>1235</v>
      </c>
      <c r="C958">
        <v>20</v>
      </c>
      <c r="D958">
        <v>120</v>
      </c>
      <c r="E958">
        <v>200</v>
      </c>
      <c r="F958" t="s">
        <v>114</v>
      </c>
      <c r="G958" s="2" t="s">
        <v>485</v>
      </c>
      <c r="H958">
        <v>4</v>
      </c>
      <c r="I958">
        <v>9.2899999999999991</v>
      </c>
      <c r="J958" s="2" t="s">
        <v>502</v>
      </c>
      <c r="K958" s="2" t="s">
        <v>74</v>
      </c>
      <c r="M958" t="s">
        <v>1940</v>
      </c>
      <c r="O958"/>
      <c r="P958" s="19" t="s">
        <v>1150</v>
      </c>
      <c r="Q958" s="19" t="s">
        <v>25</v>
      </c>
      <c r="R958" s="19" t="s">
        <v>129</v>
      </c>
      <c r="W958" s="20">
        <v>4</v>
      </c>
      <c r="X958" s="65" t="s">
        <v>1149</v>
      </c>
      <c r="AB958" t="s">
        <v>119</v>
      </c>
      <c r="AC958" t="s">
        <v>1228</v>
      </c>
      <c r="AD958" s="2" t="s">
        <v>121</v>
      </c>
    </row>
    <row r="959" spans="1:30" hidden="1" x14ac:dyDescent="0.25">
      <c r="A959" s="2">
        <v>80</v>
      </c>
      <c r="B959" t="s">
        <v>1236</v>
      </c>
      <c r="C959">
        <v>20</v>
      </c>
      <c r="D959">
        <v>100</v>
      </c>
      <c r="E959">
        <v>100</v>
      </c>
      <c r="F959" t="s">
        <v>114</v>
      </c>
      <c r="G959" s="2" t="s">
        <v>485</v>
      </c>
      <c r="H959">
        <v>1</v>
      </c>
      <c r="I959">
        <v>1.05</v>
      </c>
      <c r="J959" s="2" t="s">
        <v>502</v>
      </c>
      <c r="K959" s="2" t="s">
        <v>74</v>
      </c>
      <c r="M959" t="s">
        <v>1940</v>
      </c>
      <c r="O959"/>
      <c r="P959" s="19" t="s">
        <v>1150</v>
      </c>
      <c r="Q959" s="19" t="s">
        <v>25</v>
      </c>
      <c r="R959" s="19" t="s">
        <v>129</v>
      </c>
      <c r="W959" s="20">
        <v>4</v>
      </c>
      <c r="X959" s="65" t="s">
        <v>1149</v>
      </c>
      <c r="AB959" t="s">
        <v>119</v>
      </c>
      <c r="AC959" t="s">
        <v>1228</v>
      </c>
      <c r="AD959" s="2" t="s">
        <v>121</v>
      </c>
    </row>
    <row r="960" spans="1:30" hidden="1" x14ac:dyDescent="0.25">
      <c r="A960" s="2">
        <v>81</v>
      </c>
      <c r="B960" t="s">
        <v>1238</v>
      </c>
      <c r="C960">
        <v>20</v>
      </c>
      <c r="D960">
        <v>160</v>
      </c>
      <c r="E960">
        <v>200</v>
      </c>
      <c r="F960" t="s">
        <v>114</v>
      </c>
      <c r="G960" s="2" t="s">
        <v>485</v>
      </c>
      <c r="H960">
        <v>1</v>
      </c>
      <c r="I960">
        <v>3.01</v>
      </c>
      <c r="J960" s="2" t="s">
        <v>502</v>
      </c>
      <c r="K960" s="2" t="s">
        <v>74</v>
      </c>
      <c r="M960" t="s">
        <v>1940</v>
      </c>
      <c r="O960"/>
      <c r="P960" s="19" t="s">
        <v>1150</v>
      </c>
      <c r="Q960" s="19" t="s">
        <v>25</v>
      </c>
      <c r="R960" s="19" t="s">
        <v>129</v>
      </c>
      <c r="W960" s="20">
        <v>4</v>
      </c>
      <c r="X960" s="65" t="s">
        <v>1149</v>
      </c>
      <c r="AB960" t="s">
        <v>119</v>
      </c>
      <c r="AC960" t="s">
        <v>1228</v>
      </c>
      <c r="AD960" s="2" t="s">
        <v>121</v>
      </c>
    </row>
    <row r="961" spans="1:30" hidden="1" x14ac:dyDescent="0.25">
      <c r="A961" s="2">
        <v>82</v>
      </c>
      <c r="B961" t="s">
        <v>1239</v>
      </c>
      <c r="C961">
        <v>20</v>
      </c>
      <c r="D961">
        <v>160</v>
      </c>
      <c r="E961">
        <v>200</v>
      </c>
      <c r="F961" t="s">
        <v>114</v>
      </c>
      <c r="G961" s="2" t="s">
        <v>485</v>
      </c>
      <c r="H961">
        <v>4</v>
      </c>
      <c r="I961">
        <v>12.06</v>
      </c>
      <c r="J961" s="2" t="s">
        <v>502</v>
      </c>
      <c r="K961" s="2" t="s">
        <v>74</v>
      </c>
      <c r="M961" t="s">
        <v>1940</v>
      </c>
      <c r="O961"/>
      <c r="P961" s="19" t="s">
        <v>1150</v>
      </c>
      <c r="Q961" s="19" t="s">
        <v>25</v>
      </c>
      <c r="R961" s="19" t="s">
        <v>129</v>
      </c>
      <c r="W961" s="20">
        <v>4</v>
      </c>
      <c r="X961" s="65" t="s">
        <v>1149</v>
      </c>
      <c r="AB961" t="s">
        <v>119</v>
      </c>
      <c r="AC961" t="s">
        <v>1228</v>
      </c>
      <c r="AD961" s="2" t="s">
        <v>121</v>
      </c>
    </row>
    <row r="962" spans="1:30" hidden="1" x14ac:dyDescent="0.25">
      <c r="A962" s="2">
        <v>83</v>
      </c>
      <c r="B962" t="s">
        <v>1240</v>
      </c>
      <c r="C962">
        <v>20</v>
      </c>
      <c r="D962">
        <v>120</v>
      </c>
      <c r="E962">
        <v>200</v>
      </c>
      <c r="F962" t="s">
        <v>114</v>
      </c>
      <c r="G962" s="2" t="s">
        <v>485</v>
      </c>
      <c r="H962">
        <v>4</v>
      </c>
      <c r="I962">
        <v>9.2899999999999991</v>
      </c>
      <c r="J962" s="2" t="s">
        <v>502</v>
      </c>
      <c r="K962" s="2" t="s">
        <v>74</v>
      </c>
      <c r="M962" t="s">
        <v>1940</v>
      </c>
      <c r="O962"/>
      <c r="P962" s="19" t="s">
        <v>1150</v>
      </c>
      <c r="Q962" s="19" t="s">
        <v>25</v>
      </c>
      <c r="R962" s="19" t="s">
        <v>129</v>
      </c>
      <c r="W962" s="20">
        <v>4</v>
      </c>
      <c r="X962" s="65" t="s">
        <v>1149</v>
      </c>
      <c r="AB962" t="s">
        <v>119</v>
      </c>
      <c r="AC962" t="s">
        <v>1228</v>
      </c>
      <c r="AD962" s="2" t="s">
        <v>121</v>
      </c>
    </row>
    <row r="963" spans="1:30" hidden="1" x14ac:dyDescent="0.25">
      <c r="A963" s="2">
        <v>84</v>
      </c>
      <c r="B963" t="s">
        <v>1241</v>
      </c>
      <c r="C963">
        <v>20</v>
      </c>
      <c r="D963">
        <v>647</v>
      </c>
      <c r="E963">
        <v>11995</v>
      </c>
      <c r="F963" t="s">
        <v>114</v>
      </c>
      <c r="G963" s="2" t="s">
        <v>485</v>
      </c>
      <c r="H963">
        <v>1</v>
      </c>
      <c r="I963">
        <v>1207.24</v>
      </c>
      <c r="J963" s="2" t="s">
        <v>502</v>
      </c>
      <c r="K963" s="2" t="s">
        <v>74</v>
      </c>
      <c r="M963" t="s">
        <v>1940</v>
      </c>
      <c r="O963"/>
      <c r="P963" s="19" t="s">
        <v>1150</v>
      </c>
      <c r="Q963" s="19" t="s">
        <v>27</v>
      </c>
      <c r="R963" s="19" t="s">
        <v>129</v>
      </c>
      <c r="V963" s="19" t="s">
        <v>129</v>
      </c>
      <c r="W963" s="20">
        <v>4</v>
      </c>
      <c r="X963" s="65" t="s">
        <v>1149</v>
      </c>
      <c r="AB963" t="s">
        <v>119</v>
      </c>
      <c r="AC963" t="s">
        <v>1243</v>
      </c>
      <c r="AD963" s="2" t="s">
        <v>121</v>
      </c>
    </row>
    <row r="964" spans="1:30" hidden="1" x14ac:dyDescent="0.25">
      <c r="A964" s="2">
        <v>85</v>
      </c>
      <c r="B964" t="s">
        <v>1244</v>
      </c>
      <c r="C964">
        <v>20</v>
      </c>
      <c r="D964">
        <v>650</v>
      </c>
      <c r="E964">
        <v>11995</v>
      </c>
      <c r="F964" t="s">
        <v>114</v>
      </c>
      <c r="G964" s="2" t="s">
        <v>485</v>
      </c>
      <c r="H964">
        <v>1</v>
      </c>
      <c r="I964">
        <v>1224.0899999999999</v>
      </c>
      <c r="J964" s="2" t="s">
        <v>502</v>
      </c>
      <c r="K964" s="2" t="s">
        <v>74</v>
      </c>
      <c r="M964" t="s">
        <v>1940</v>
      </c>
      <c r="O964"/>
      <c r="P964" s="19" t="s">
        <v>1150</v>
      </c>
      <c r="Q964" s="19" t="s">
        <v>27</v>
      </c>
      <c r="R964" s="19" t="s">
        <v>129</v>
      </c>
      <c r="V964" s="19" t="s">
        <v>129</v>
      </c>
      <c r="W964" s="20">
        <v>4</v>
      </c>
      <c r="X964" s="65" t="s">
        <v>1149</v>
      </c>
      <c r="AB964" t="s">
        <v>119</v>
      </c>
      <c r="AC964" t="s">
        <v>1243</v>
      </c>
      <c r="AD964" s="2" t="s">
        <v>121</v>
      </c>
    </row>
    <row r="965" spans="1:30" hidden="1" x14ac:dyDescent="0.25">
      <c r="A965" s="2">
        <v>86</v>
      </c>
      <c r="B965" t="s">
        <v>1245</v>
      </c>
      <c r="C965">
        <v>20</v>
      </c>
      <c r="D965">
        <v>647</v>
      </c>
      <c r="E965">
        <v>11995</v>
      </c>
      <c r="F965" t="s">
        <v>114</v>
      </c>
      <c r="G965" s="2" t="s">
        <v>485</v>
      </c>
      <c r="H965">
        <v>1</v>
      </c>
      <c r="I965">
        <v>1205.6400000000001</v>
      </c>
      <c r="J965" s="2" t="s">
        <v>502</v>
      </c>
      <c r="K965" s="2" t="s">
        <v>74</v>
      </c>
      <c r="M965" t="s">
        <v>1940</v>
      </c>
      <c r="O965"/>
      <c r="P965" s="19" t="s">
        <v>1150</v>
      </c>
      <c r="Q965" s="19" t="s">
        <v>27</v>
      </c>
      <c r="R965" s="19" t="s">
        <v>129</v>
      </c>
      <c r="V965" s="19" t="s">
        <v>129</v>
      </c>
      <c r="W965" s="20">
        <v>4</v>
      </c>
      <c r="X965" s="65" t="s">
        <v>1149</v>
      </c>
      <c r="AB965" t="s">
        <v>119</v>
      </c>
      <c r="AC965" t="s">
        <v>1243</v>
      </c>
      <c r="AD965" s="2" t="s">
        <v>121</v>
      </c>
    </row>
    <row r="966" spans="1:30" hidden="1" x14ac:dyDescent="0.25">
      <c r="A966" s="2">
        <v>87</v>
      </c>
      <c r="B966" t="s">
        <v>1246</v>
      </c>
      <c r="C966">
        <v>20</v>
      </c>
      <c r="D966">
        <v>650</v>
      </c>
      <c r="E966">
        <v>11495</v>
      </c>
      <c r="F966" t="s">
        <v>114</v>
      </c>
      <c r="G966" s="2" t="s">
        <v>485</v>
      </c>
      <c r="H966">
        <v>1</v>
      </c>
      <c r="I966">
        <v>1173.06</v>
      </c>
      <c r="J966" s="2" t="s">
        <v>502</v>
      </c>
      <c r="K966" s="2" t="s">
        <v>74</v>
      </c>
      <c r="M966" t="s">
        <v>1940</v>
      </c>
      <c r="O966"/>
      <c r="P966" s="19" t="s">
        <v>1150</v>
      </c>
      <c r="Q966" s="19" t="s">
        <v>27</v>
      </c>
      <c r="R966" s="19" t="s">
        <v>129</v>
      </c>
      <c r="V966" s="19" t="s">
        <v>129</v>
      </c>
      <c r="W966" s="20">
        <v>4</v>
      </c>
      <c r="X966" s="65" t="s">
        <v>1149</v>
      </c>
      <c r="AB966" t="s">
        <v>119</v>
      </c>
      <c r="AC966" t="s">
        <v>1247</v>
      </c>
      <c r="AD966" s="2" t="s">
        <v>121</v>
      </c>
    </row>
    <row r="967" spans="1:30" hidden="1" x14ac:dyDescent="0.25">
      <c r="A967" s="2">
        <v>88</v>
      </c>
      <c r="B967" t="s">
        <v>1248</v>
      </c>
      <c r="C967">
        <v>20</v>
      </c>
      <c r="D967">
        <v>647</v>
      </c>
      <c r="E967">
        <v>11495</v>
      </c>
      <c r="F967" t="s">
        <v>114</v>
      </c>
      <c r="G967" s="2" t="s">
        <v>485</v>
      </c>
      <c r="H967">
        <v>1</v>
      </c>
      <c r="I967">
        <v>1161.25</v>
      </c>
      <c r="J967" s="2" t="s">
        <v>502</v>
      </c>
      <c r="K967" s="2" t="s">
        <v>74</v>
      </c>
      <c r="M967" t="s">
        <v>1940</v>
      </c>
      <c r="O967"/>
      <c r="P967" s="19" t="s">
        <v>1150</v>
      </c>
      <c r="Q967" s="19" t="s">
        <v>27</v>
      </c>
      <c r="R967" s="19" t="s">
        <v>129</v>
      </c>
      <c r="V967" s="19" t="s">
        <v>129</v>
      </c>
      <c r="W967" s="20">
        <v>4</v>
      </c>
      <c r="X967" s="65" t="s">
        <v>1149</v>
      </c>
      <c r="AB967" t="s">
        <v>119</v>
      </c>
      <c r="AC967" t="s">
        <v>1247</v>
      </c>
      <c r="AD967" s="2" t="s">
        <v>121</v>
      </c>
    </row>
    <row r="968" spans="1:30" hidden="1" x14ac:dyDescent="0.25">
      <c r="A968" s="2">
        <v>89</v>
      </c>
      <c r="B968" t="s">
        <v>1249</v>
      </c>
      <c r="C968">
        <v>20</v>
      </c>
      <c r="D968">
        <v>650</v>
      </c>
      <c r="E968">
        <v>11995</v>
      </c>
      <c r="F968" t="s">
        <v>114</v>
      </c>
      <c r="G968" s="2" t="s">
        <v>485</v>
      </c>
      <c r="H968">
        <v>1</v>
      </c>
      <c r="I968">
        <v>1224.0899999999999</v>
      </c>
      <c r="J968" s="2" t="s">
        <v>502</v>
      </c>
      <c r="K968" s="2" t="s">
        <v>74</v>
      </c>
      <c r="M968" t="s">
        <v>1940</v>
      </c>
      <c r="O968"/>
      <c r="P968" s="19" t="s">
        <v>1150</v>
      </c>
      <c r="Q968" s="19" t="s">
        <v>27</v>
      </c>
      <c r="R968" s="19" t="s">
        <v>129</v>
      </c>
      <c r="V968" s="19" t="s">
        <v>129</v>
      </c>
      <c r="W968" s="20">
        <v>4</v>
      </c>
      <c r="X968" s="65" t="s">
        <v>1149</v>
      </c>
      <c r="AB968" t="s">
        <v>119</v>
      </c>
      <c r="AC968" t="s">
        <v>1247</v>
      </c>
      <c r="AD968" s="2" t="s">
        <v>121</v>
      </c>
    </row>
    <row r="969" spans="1:30" hidden="1" x14ac:dyDescent="0.25">
      <c r="A969" s="2">
        <v>90</v>
      </c>
      <c r="B969" t="s">
        <v>1250</v>
      </c>
      <c r="C969">
        <v>20</v>
      </c>
      <c r="D969">
        <v>280</v>
      </c>
      <c r="E969">
        <v>754</v>
      </c>
      <c r="F969" t="s">
        <v>114</v>
      </c>
      <c r="G969" s="2" t="s">
        <v>485</v>
      </c>
      <c r="H969">
        <v>1</v>
      </c>
      <c r="I969">
        <v>33.15</v>
      </c>
      <c r="J969" s="2" t="s">
        <v>502</v>
      </c>
      <c r="K969" s="2" t="s">
        <v>74</v>
      </c>
      <c r="M969" t="s">
        <v>1940</v>
      </c>
      <c r="O969"/>
      <c r="P969" s="19" t="s">
        <v>1150</v>
      </c>
      <c r="Q969" s="19" t="s">
        <v>25</v>
      </c>
      <c r="R969" s="19" t="s">
        <v>129</v>
      </c>
      <c r="W969" s="20">
        <v>4</v>
      </c>
      <c r="X969" s="65" t="s">
        <v>1149</v>
      </c>
      <c r="AB969" t="s">
        <v>119</v>
      </c>
      <c r="AC969" t="s">
        <v>1247</v>
      </c>
      <c r="AD969" s="2" t="s">
        <v>121</v>
      </c>
    </row>
    <row r="970" spans="1:30" hidden="1" x14ac:dyDescent="0.25">
      <c r="A970" s="2">
        <v>91</v>
      </c>
      <c r="B970" t="s">
        <v>1252</v>
      </c>
      <c r="C970">
        <v>20</v>
      </c>
      <c r="D970">
        <v>360</v>
      </c>
      <c r="E970">
        <v>500</v>
      </c>
      <c r="F970" t="s">
        <v>114</v>
      </c>
      <c r="G970" s="2" t="s">
        <v>485</v>
      </c>
      <c r="H970">
        <v>1</v>
      </c>
      <c r="I970">
        <v>26.93</v>
      </c>
      <c r="J970" s="2" t="s">
        <v>502</v>
      </c>
      <c r="K970" s="2" t="s">
        <v>74</v>
      </c>
      <c r="M970" t="s">
        <v>1940</v>
      </c>
      <c r="O970" t="s">
        <v>128</v>
      </c>
      <c r="P970" s="19" t="s">
        <v>1150</v>
      </c>
      <c r="Q970" s="19" t="s">
        <v>26</v>
      </c>
      <c r="R970" s="19" t="s">
        <v>129</v>
      </c>
      <c r="W970" s="20">
        <v>4</v>
      </c>
      <c r="X970" s="65" t="s">
        <v>1149</v>
      </c>
      <c r="AB970" t="s">
        <v>119</v>
      </c>
      <c r="AC970" t="s">
        <v>1247</v>
      </c>
      <c r="AD970" s="2" t="s">
        <v>121</v>
      </c>
    </row>
    <row r="971" spans="1:30" hidden="1" x14ac:dyDescent="0.25">
      <c r="A971" s="2">
        <v>92</v>
      </c>
      <c r="B971" t="s">
        <v>1238</v>
      </c>
      <c r="C971">
        <v>20</v>
      </c>
      <c r="D971">
        <v>160</v>
      </c>
      <c r="E971">
        <v>200</v>
      </c>
      <c r="F971" t="s">
        <v>114</v>
      </c>
      <c r="G971" s="2" t="s">
        <v>485</v>
      </c>
      <c r="H971">
        <v>3</v>
      </c>
      <c r="I971">
        <v>9.0399999999999991</v>
      </c>
      <c r="J971" s="2" t="s">
        <v>502</v>
      </c>
      <c r="K971" s="2" t="s">
        <v>74</v>
      </c>
      <c r="M971" t="s">
        <v>1940</v>
      </c>
      <c r="O971"/>
      <c r="P971" s="19" t="s">
        <v>1150</v>
      </c>
      <c r="Q971" s="19" t="s">
        <v>25</v>
      </c>
      <c r="R971" s="19" t="s">
        <v>129</v>
      </c>
      <c r="W971" s="20">
        <v>4</v>
      </c>
      <c r="X971" s="65" t="s">
        <v>1149</v>
      </c>
      <c r="AB971" t="s">
        <v>119</v>
      </c>
      <c r="AC971" t="s">
        <v>1247</v>
      </c>
      <c r="AD971" s="2" t="s">
        <v>121</v>
      </c>
    </row>
    <row r="972" spans="1:30" hidden="1" x14ac:dyDescent="0.25">
      <c r="A972" s="2">
        <v>93</v>
      </c>
      <c r="B972" t="s">
        <v>1253</v>
      </c>
      <c r="C972">
        <v>20</v>
      </c>
      <c r="D972">
        <v>100</v>
      </c>
      <c r="E972">
        <v>100</v>
      </c>
      <c r="F972" t="s">
        <v>114</v>
      </c>
      <c r="G972" s="2" t="s">
        <v>485</v>
      </c>
      <c r="H972">
        <v>2</v>
      </c>
      <c r="I972">
        <v>2.1</v>
      </c>
      <c r="J972" s="2" t="s">
        <v>502</v>
      </c>
      <c r="K972" s="2" t="s">
        <v>74</v>
      </c>
      <c r="M972" t="s">
        <v>1940</v>
      </c>
      <c r="O972"/>
      <c r="P972" s="19" t="s">
        <v>1150</v>
      </c>
      <c r="Q972" s="19" t="s">
        <v>25</v>
      </c>
      <c r="R972" s="19" t="s">
        <v>129</v>
      </c>
      <c r="W972" s="20">
        <v>4</v>
      </c>
      <c r="X972" s="65" t="s">
        <v>1149</v>
      </c>
      <c r="AB972" t="s">
        <v>119</v>
      </c>
      <c r="AC972" t="s">
        <v>1247</v>
      </c>
      <c r="AD972" s="2" t="s">
        <v>121</v>
      </c>
    </row>
    <row r="973" spans="1:30" hidden="1" x14ac:dyDescent="0.25">
      <c r="A973" s="2">
        <v>94</v>
      </c>
      <c r="B973" t="s">
        <v>1254</v>
      </c>
      <c r="C973">
        <v>20</v>
      </c>
      <c r="D973">
        <v>120</v>
      </c>
      <c r="E973">
        <v>200</v>
      </c>
      <c r="F973" t="s">
        <v>114</v>
      </c>
      <c r="G973" s="2" t="s">
        <v>485</v>
      </c>
      <c r="H973">
        <v>4</v>
      </c>
      <c r="I973">
        <v>9.2899999999999991</v>
      </c>
      <c r="J973" s="2" t="s">
        <v>502</v>
      </c>
      <c r="K973" s="2" t="s">
        <v>74</v>
      </c>
      <c r="M973" t="s">
        <v>1940</v>
      </c>
      <c r="O973"/>
      <c r="P973" s="19" t="s">
        <v>1150</v>
      </c>
      <c r="Q973" s="19" t="s">
        <v>25</v>
      </c>
      <c r="R973" s="19" t="s">
        <v>129</v>
      </c>
      <c r="W973" s="20">
        <v>4</v>
      </c>
      <c r="X973" s="65" t="s">
        <v>1149</v>
      </c>
      <c r="AB973" t="s">
        <v>119</v>
      </c>
      <c r="AC973" t="s">
        <v>1247</v>
      </c>
      <c r="AD973" s="2" t="s">
        <v>121</v>
      </c>
    </row>
    <row r="974" spans="1:30" hidden="1" x14ac:dyDescent="0.25">
      <c r="A974" s="2">
        <v>95</v>
      </c>
      <c r="B974" t="s">
        <v>1255</v>
      </c>
      <c r="C974">
        <v>20</v>
      </c>
      <c r="D974">
        <v>100</v>
      </c>
      <c r="E974">
        <v>194</v>
      </c>
      <c r="F974" t="s">
        <v>114</v>
      </c>
      <c r="G974" s="2" t="s">
        <v>485</v>
      </c>
      <c r="H974">
        <v>2</v>
      </c>
      <c r="I974">
        <v>3.86</v>
      </c>
      <c r="J974" s="2" t="s">
        <v>502</v>
      </c>
      <c r="K974" s="2" t="s">
        <v>74</v>
      </c>
      <c r="M974" t="s">
        <v>1940</v>
      </c>
      <c r="O974"/>
      <c r="P974" s="19" t="s">
        <v>1150</v>
      </c>
      <c r="Q974" s="19" t="s">
        <v>25</v>
      </c>
      <c r="R974" s="19" t="s">
        <v>129</v>
      </c>
      <c r="W974" s="20">
        <v>4</v>
      </c>
      <c r="X974" s="65" t="s">
        <v>1149</v>
      </c>
      <c r="AB974" t="s">
        <v>119</v>
      </c>
      <c r="AC974" t="s">
        <v>1247</v>
      </c>
      <c r="AD974" s="2" t="s">
        <v>121</v>
      </c>
    </row>
    <row r="975" spans="1:30" hidden="1" x14ac:dyDescent="0.25">
      <c r="A975" s="2">
        <v>96</v>
      </c>
      <c r="B975" t="s">
        <v>1257</v>
      </c>
      <c r="C975">
        <v>20</v>
      </c>
      <c r="D975">
        <v>647</v>
      </c>
      <c r="E975">
        <v>11995</v>
      </c>
      <c r="F975" t="s">
        <v>114</v>
      </c>
      <c r="G975" s="2" t="s">
        <v>485</v>
      </c>
      <c r="H975">
        <v>1</v>
      </c>
      <c r="I975">
        <v>1205.6400000000001</v>
      </c>
      <c r="J975" s="2" t="s">
        <v>502</v>
      </c>
      <c r="K975" s="2" t="s">
        <v>74</v>
      </c>
      <c r="M975" t="s">
        <v>1940</v>
      </c>
      <c r="O975"/>
      <c r="P975" s="19" t="s">
        <v>1150</v>
      </c>
      <c r="Q975" s="19" t="s">
        <v>27</v>
      </c>
      <c r="R975" s="19" t="s">
        <v>129</v>
      </c>
      <c r="V975" s="19" t="s">
        <v>129</v>
      </c>
      <c r="W975" s="20">
        <v>4</v>
      </c>
      <c r="X975" s="65" t="s">
        <v>1149</v>
      </c>
      <c r="AB975" t="s">
        <v>119</v>
      </c>
      <c r="AC975" t="s">
        <v>1258</v>
      </c>
      <c r="AD975" s="2" t="s">
        <v>121</v>
      </c>
    </row>
    <row r="976" spans="1:30" hidden="1" x14ac:dyDescent="0.25">
      <c r="A976" s="2">
        <v>97</v>
      </c>
      <c r="B976" t="s">
        <v>1259</v>
      </c>
      <c r="C976">
        <v>20</v>
      </c>
      <c r="D976">
        <v>650</v>
      </c>
      <c r="E976">
        <v>11495</v>
      </c>
      <c r="F976" t="s">
        <v>114</v>
      </c>
      <c r="G976" s="2" t="s">
        <v>485</v>
      </c>
      <c r="H976">
        <v>1</v>
      </c>
      <c r="I976">
        <v>1173.06</v>
      </c>
      <c r="J976" s="2" t="s">
        <v>502</v>
      </c>
      <c r="K976" s="2" t="s">
        <v>74</v>
      </c>
      <c r="M976" t="s">
        <v>1940</v>
      </c>
      <c r="O976"/>
      <c r="P976" s="19" t="s">
        <v>1150</v>
      </c>
      <c r="Q976" s="19" t="s">
        <v>27</v>
      </c>
      <c r="R976" s="19" t="s">
        <v>129</v>
      </c>
      <c r="V976" s="19" t="s">
        <v>129</v>
      </c>
      <c r="W976" s="20">
        <v>4</v>
      </c>
      <c r="X976" s="65" t="s">
        <v>1149</v>
      </c>
      <c r="AB976" t="s">
        <v>119</v>
      </c>
      <c r="AC976" t="s">
        <v>1258</v>
      </c>
      <c r="AD976" s="2" t="s">
        <v>121</v>
      </c>
    </row>
    <row r="977" spans="1:30" hidden="1" x14ac:dyDescent="0.25">
      <c r="A977" s="2">
        <v>98</v>
      </c>
      <c r="B977" t="s">
        <v>1260</v>
      </c>
      <c r="C977">
        <v>20</v>
      </c>
      <c r="D977">
        <v>647</v>
      </c>
      <c r="E977">
        <v>11495</v>
      </c>
      <c r="F977" t="s">
        <v>114</v>
      </c>
      <c r="G977" s="2" t="s">
        <v>485</v>
      </c>
      <c r="H977">
        <v>1</v>
      </c>
      <c r="I977">
        <v>1161.25</v>
      </c>
      <c r="J977" s="2" t="s">
        <v>502</v>
      </c>
      <c r="K977" s="2" t="s">
        <v>74</v>
      </c>
      <c r="M977" t="s">
        <v>1940</v>
      </c>
      <c r="O977"/>
      <c r="P977" s="19" t="s">
        <v>1150</v>
      </c>
      <c r="Q977" s="19" t="s">
        <v>27</v>
      </c>
      <c r="R977" s="19" t="s">
        <v>129</v>
      </c>
      <c r="V977" s="19" t="s">
        <v>129</v>
      </c>
      <c r="W977" s="20">
        <v>4</v>
      </c>
      <c r="X977" s="65" t="s">
        <v>1149</v>
      </c>
      <c r="AB977" t="s">
        <v>119</v>
      </c>
      <c r="AC977" t="s">
        <v>1258</v>
      </c>
      <c r="AD977" s="2" t="s">
        <v>121</v>
      </c>
    </row>
    <row r="978" spans="1:30" hidden="1" x14ac:dyDescent="0.25">
      <c r="A978" s="2">
        <v>99</v>
      </c>
      <c r="B978" t="s">
        <v>1261</v>
      </c>
      <c r="C978">
        <v>20</v>
      </c>
      <c r="D978">
        <v>300</v>
      </c>
      <c r="E978">
        <v>600</v>
      </c>
      <c r="F978" t="s">
        <v>114</v>
      </c>
      <c r="G978" s="2" t="s">
        <v>485</v>
      </c>
      <c r="H978">
        <v>1</v>
      </c>
      <c r="I978">
        <v>28.26</v>
      </c>
      <c r="J978" s="2" t="s">
        <v>502</v>
      </c>
      <c r="K978" s="2" t="s">
        <v>74</v>
      </c>
      <c r="M978" t="s">
        <v>1940</v>
      </c>
      <c r="O978"/>
      <c r="P978" s="19" t="s">
        <v>1150</v>
      </c>
      <c r="Q978" s="19" t="s">
        <v>25</v>
      </c>
      <c r="R978" s="19" t="s">
        <v>129</v>
      </c>
      <c r="W978" s="20">
        <v>4</v>
      </c>
      <c r="X978" s="65" t="s">
        <v>1149</v>
      </c>
      <c r="AB978" t="s">
        <v>119</v>
      </c>
      <c r="AC978" t="s">
        <v>1258</v>
      </c>
      <c r="AD978" s="2" t="s">
        <v>121</v>
      </c>
    </row>
    <row r="979" spans="1:30" hidden="1" x14ac:dyDescent="0.25">
      <c r="A979" s="2">
        <v>100</v>
      </c>
      <c r="B979" t="s">
        <v>1263</v>
      </c>
      <c r="C979">
        <v>20</v>
      </c>
      <c r="D979">
        <v>299</v>
      </c>
      <c r="E979">
        <v>600</v>
      </c>
      <c r="F979" t="s">
        <v>114</v>
      </c>
      <c r="G979" s="2" t="s">
        <v>485</v>
      </c>
      <c r="H979">
        <v>1</v>
      </c>
      <c r="I979">
        <v>28.12</v>
      </c>
      <c r="J979" s="2" t="s">
        <v>502</v>
      </c>
      <c r="K979" s="2" t="s">
        <v>74</v>
      </c>
      <c r="M979" t="s">
        <v>1940</v>
      </c>
      <c r="O979"/>
      <c r="P979" s="19" t="s">
        <v>1150</v>
      </c>
      <c r="Q979" s="19" t="s">
        <v>25</v>
      </c>
      <c r="R979" s="19" t="s">
        <v>129</v>
      </c>
      <c r="W979" s="20">
        <v>4</v>
      </c>
      <c r="X979" s="65" t="s">
        <v>1149</v>
      </c>
      <c r="AB979" t="s">
        <v>119</v>
      </c>
      <c r="AC979" t="s">
        <v>1258</v>
      </c>
      <c r="AD979" s="2" t="s">
        <v>121</v>
      </c>
    </row>
    <row r="980" spans="1:30" hidden="1" x14ac:dyDescent="0.25">
      <c r="A980" s="2">
        <v>101</v>
      </c>
      <c r="B980" t="s">
        <v>1265</v>
      </c>
      <c r="C980">
        <v>20</v>
      </c>
      <c r="D980">
        <v>120</v>
      </c>
      <c r="E980">
        <v>200</v>
      </c>
      <c r="F980" t="s">
        <v>114</v>
      </c>
      <c r="G980" s="2" t="s">
        <v>485</v>
      </c>
      <c r="H980">
        <v>2</v>
      </c>
      <c r="I980">
        <v>4.6500000000000004</v>
      </c>
      <c r="J980" s="2" t="s">
        <v>502</v>
      </c>
      <c r="K980" s="2" t="s">
        <v>74</v>
      </c>
      <c r="M980" t="s">
        <v>1940</v>
      </c>
      <c r="O980"/>
      <c r="P980" s="19" t="s">
        <v>1150</v>
      </c>
      <c r="Q980" s="19" t="s">
        <v>25</v>
      </c>
      <c r="R980" s="19" t="s">
        <v>129</v>
      </c>
      <c r="W980" s="20">
        <v>4</v>
      </c>
      <c r="X980" s="65" t="s">
        <v>1149</v>
      </c>
      <c r="AB980" t="s">
        <v>119</v>
      </c>
      <c r="AC980" t="s">
        <v>1258</v>
      </c>
      <c r="AD980" s="2" t="s">
        <v>121</v>
      </c>
    </row>
    <row r="981" spans="1:30" hidden="1" x14ac:dyDescent="0.25">
      <c r="A981" s="2">
        <v>102</v>
      </c>
      <c r="B981" t="s">
        <v>1255</v>
      </c>
      <c r="C981">
        <v>20</v>
      </c>
      <c r="D981">
        <v>100</v>
      </c>
      <c r="E981">
        <v>194</v>
      </c>
      <c r="F981" t="s">
        <v>114</v>
      </c>
      <c r="G981" s="2" t="s">
        <v>485</v>
      </c>
      <c r="H981">
        <v>10</v>
      </c>
      <c r="I981">
        <v>19.309999999999999</v>
      </c>
      <c r="J981" s="2" t="s">
        <v>502</v>
      </c>
      <c r="K981" s="2" t="s">
        <v>74</v>
      </c>
      <c r="M981" t="s">
        <v>1940</v>
      </c>
      <c r="O981"/>
      <c r="P981" s="19" t="s">
        <v>1150</v>
      </c>
      <c r="Q981" s="19" t="s">
        <v>25</v>
      </c>
      <c r="R981" s="19" t="s">
        <v>129</v>
      </c>
      <c r="W981" s="20">
        <v>4</v>
      </c>
      <c r="X981" s="65" t="s">
        <v>1149</v>
      </c>
      <c r="AB981" t="s">
        <v>119</v>
      </c>
      <c r="AC981" t="s">
        <v>1258</v>
      </c>
      <c r="AD981" s="2" t="s">
        <v>121</v>
      </c>
    </row>
    <row r="982" spans="1:30" hidden="1" x14ac:dyDescent="0.25">
      <c r="A982" s="2">
        <v>103</v>
      </c>
      <c r="B982" t="s">
        <v>1266</v>
      </c>
      <c r="C982">
        <v>20</v>
      </c>
      <c r="D982">
        <v>160</v>
      </c>
      <c r="E982">
        <v>200</v>
      </c>
      <c r="F982" t="s">
        <v>114</v>
      </c>
      <c r="G982" s="2" t="s">
        <v>485</v>
      </c>
      <c r="H982">
        <v>4</v>
      </c>
      <c r="I982">
        <v>12.06</v>
      </c>
      <c r="J982" s="2" t="s">
        <v>502</v>
      </c>
      <c r="K982" s="2" t="s">
        <v>74</v>
      </c>
      <c r="M982" t="s">
        <v>1940</v>
      </c>
      <c r="O982"/>
      <c r="P982" s="19" t="s">
        <v>1150</v>
      </c>
      <c r="Q982" s="19" t="s">
        <v>25</v>
      </c>
      <c r="R982" s="19" t="s">
        <v>129</v>
      </c>
      <c r="W982" s="20">
        <v>4</v>
      </c>
      <c r="X982" s="65" t="s">
        <v>1149</v>
      </c>
      <c r="AB982" t="s">
        <v>119</v>
      </c>
      <c r="AC982" t="s">
        <v>1258</v>
      </c>
      <c r="AD982" s="2" t="s">
        <v>121</v>
      </c>
    </row>
    <row r="983" spans="1:30" hidden="1" x14ac:dyDescent="0.25">
      <c r="A983" s="2">
        <v>104</v>
      </c>
      <c r="B983" t="s">
        <v>1267</v>
      </c>
      <c r="C983">
        <v>20</v>
      </c>
      <c r="D983">
        <v>650</v>
      </c>
      <c r="E983">
        <v>11995</v>
      </c>
      <c r="F983" t="s">
        <v>114</v>
      </c>
      <c r="G983" s="2" t="s">
        <v>485</v>
      </c>
      <c r="H983">
        <v>1</v>
      </c>
      <c r="I983">
        <v>1224.0899999999999</v>
      </c>
      <c r="J983" s="2" t="s">
        <v>502</v>
      </c>
      <c r="K983" s="2" t="s">
        <v>74</v>
      </c>
      <c r="M983" t="s">
        <v>1940</v>
      </c>
      <c r="O983"/>
      <c r="P983" s="19" t="s">
        <v>1150</v>
      </c>
      <c r="Q983" s="19" t="s">
        <v>27</v>
      </c>
      <c r="R983" s="19" t="s">
        <v>129</v>
      </c>
      <c r="V983" s="19" t="s">
        <v>129</v>
      </c>
      <c r="W983" s="20">
        <v>4</v>
      </c>
      <c r="X983" s="65" t="s">
        <v>1149</v>
      </c>
      <c r="AB983" t="s">
        <v>119</v>
      </c>
      <c r="AC983" t="s">
        <v>1268</v>
      </c>
      <c r="AD983" s="2" t="s">
        <v>121</v>
      </c>
    </row>
    <row r="984" spans="1:30" hidden="1" x14ac:dyDescent="0.25">
      <c r="A984" s="2">
        <v>105</v>
      </c>
      <c r="B984" t="s">
        <v>1269</v>
      </c>
      <c r="C984">
        <v>20</v>
      </c>
      <c r="D984">
        <v>647</v>
      </c>
      <c r="E984">
        <v>11995</v>
      </c>
      <c r="F984" t="s">
        <v>114</v>
      </c>
      <c r="G984" s="2" t="s">
        <v>485</v>
      </c>
      <c r="H984">
        <v>1</v>
      </c>
      <c r="I984">
        <v>1205.6400000000001</v>
      </c>
      <c r="J984" s="2" t="s">
        <v>502</v>
      </c>
      <c r="K984" s="2" t="s">
        <v>74</v>
      </c>
      <c r="M984" t="s">
        <v>1940</v>
      </c>
      <c r="O984"/>
      <c r="P984" s="19" t="s">
        <v>1150</v>
      </c>
      <c r="Q984" s="19" t="s">
        <v>27</v>
      </c>
      <c r="R984" s="19" t="s">
        <v>129</v>
      </c>
      <c r="V984" s="19" t="s">
        <v>129</v>
      </c>
      <c r="W984" s="20">
        <v>4</v>
      </c>
      <c r="X984" s="65" t="s">
        <v>1149</v>
      </c>
      <c r="AB984" t="s">
        <v>119</v>
      </c>
      <c r="AC984" t="s">
        <v>1268</v>
      </c>
      <c r="AD984" s="2" t="s">
        <v>121</v>
      </c>
    </row>
    <row r="985" spans="1:30" hidden="1" x14ac:dyDescent="0.25">
      <c r="A985" s="2">
        <v>106</v>
      </c>
      <c r="B985" t="s">
        <v>1270</v>
      </c>
      <c r="C985">
        <v>20</v>
      </c>
      <c r="D985">
        <v>650</v>
      </c>
      <c r="E985">
        <v>11495</v>
      </c>
      <c r="F985" t="s">
        <v>114</v>
      </c>
      <c r="G985" s="2" t="s">
        <v>485</v>
      </c>
      <c r="H985">
        <v>1</v>
      </c>
      <c r="I985">
        <v>1173.06</v>
      </c>
      <c r="J985" s="2" t="s">
        <v>502</v>
      </c>
      <c r="K985" s="2" t="s">
        <v>74</v>
      </c>
      <c r="M985" t="s">
        <v>1940</v>
      </c>
      <c r="O985"/>
      <c r="P985" s="19" t="s">
        <v>1150</v>
      </c>
      <c r="Q985" s="19" t="s">
        <v>27</v>
      </c>
      <c r="R985" s="19" t="s">
        <v>129</v>
      </c>
      <c r="V985" s="19" t="s">
        <v>129</v>
      </c>
      <c r="W985" s="20">
        <v>4</v>
      </c>
      <c r="X985" s="65" t="s">
        <v>1149</v>
      </c>
      <c r="AB985" t="s">
        <v>119</v>
      </c>
      <c r="AC985" t="s">
        <v>1268</v>
      </c>
      <c r="AD985" s="2" t="s">
        <v>121</v>
      </c>
    </row>
    <row r="986" spans="1:30" hidden="1" x14ac:dyDescent="0.25">
      <c r="A986" s="2">
        <v>107</v>
      </c>
      <c r="B986" t="s">
        <v>1252</v>
      </c>
      <c r="C986">
        <v>20</v>
      </c>
      <c r="D986">
        <v>360</v>
      </c>
      <c r="E986">
        <v>500</v>
      </c>
      <c r="F986" t="s">
        <v>114</v>
      </c>
      <c r="G986" s="2" t="s">
        <v>485</v>
      </c>
      <c r="H986">
        <v>1</v>
      </c>
      <c r="I986">
        <v>26.93</v>
      </c>
      <c r="J986" s="2" t="s">
        <v>502</v>
      </c>
      <c r="K986" s="2" t="s">
        <v>74</v>
      </c>
      <c r="M986" t="s">
        <v>1940</v>
      </c>
      <c r="O986" t="s">
        <v>128</v>
      </c>
      <c r="P986" s="19" t="s">
        <v>1150</v>
      </c>
      <c r="Q986" s="19" t="s">
        <v>26</v>
      </c>
      <c r="R986" s="19" t="s">
        <v>129</v>
      </c>
      <c r="W986" s="20">
        <v>4</v>
      </c>
      <c r="X986" s="65" t="s">
        <v>1149</v>
      </c>
      <c r="AB986" t="s">
        <v>119</v>
      </c>
      <c r="AC986" t="s">
        <v>1268</v>
      </c>
      <c r="AD986" s="2" t="s">
        <v>121</v>
      </c>
    </row>
    <row r="987" spans="1:30" hidden="1" x14ac:dyDescent="0.25">
      <c r="A987" s="2">
        <v>108</v>
      </c>
      <c r="B987" t="s">
        <v>1265</v>
      </c>
      <c r="C987">
        <v>20</v>
      </c>
      <c r="D987">
        <v>120</v>
      </c>
      <c r="E987">
        <v>200</v>
      </c>
      <c r="F987" t="s">
        <v>114</v>
      </c>
      <c r="G987" s="2" t="s">
        <v>485</v>
      </c>
      <c r="H987">
        <v>2</v>
      </c>
      <c r="I987">
        <v>4.6500000000000004</v>
      </c>
      <c r="J987" s="2" t="s">
        <v>502</v>
      </c>
      <c r="K987" s="2" t="s">
        <v>74</v>
      </c>
      <c r="M987" t="s">
        <v>1940</v>
      </c>
      <c r="O987"/>
      <c r="P987" s="19" t="s">
        <v>1150</v>
      </c>
      <c r="Q987" s="19" t="s">
        <v>25</v>
      </c>
      <c r="R987" s="19" t="s">
        <v>129</v>
      </c>
      <c r="W987" s="20">
        <v>4</v>
      </c>
      <c r="X987" s="65" t="s">
        <v>1149</v>
      </c>
      <c r="AB987" t="s">
        <v>119</v>
      </c>
      <c r="AC987" t="s">
        <v>1268</v>
      </c>
      <c r="AD987" s="2" t="s">
        <v>121</v>
      </c>
    </row>
    <row r="988" spans="1:30" hidden="1" x14ac:dyDescent="0.25">
      <c r="A988" s="2">
        <v>109</v>
      </c>
      <c r="B988" t="s">
        <v>1271</v>
      </c>
      <c r="C988">
        <v>20</v>
      </c>
      <c r="D988">
        <v>160</v>
      </c>
      <c r="E988">
        <v>200</v>
      </c>
      <c r="F988" t="s">
        <v>114</v>
      </c>
      <c r="G988" s="2" t="s">
        <v>485</v>
      </c>
      <c r="H988">
        <v>2</v>
      </c>
      <c r="I988">
        <v>6.03</v>
      </c>
      <c r="J988" s="2" t="s">
        <v>502</v>
      </c>
      <c r="K988" s="2" t="s">
        <v>74</v>
      </c>
      <c r="M988" t="s">
        <v>1940</v>
      </c>
      <c r="O988"/>
      <c r="P988" s="19" t="s">
        <v>1150</v>
      </c>
      <c r="Q988" s="19" t="s">
        <v>25</v>
      </c>
      <c r="R988" s="19" t="s">
        <v>129</v>
      </c>
      <c r="W988" s="20">
        <v>4</v>
      </c>
      <c r="X988" s="65" t="s">
        <v>1149</v>
      </c>
      <c r="AB988" t="s">
        <v>119</v>
      </c>
      <c r="AC988" t="s">
        <v>1268</v>
      </c>
      <c r="AD988" s="2" t="s">
        <v>121</v>
      </c>
    </row>
    <row r="989" spans="1:30" hidden="1" x14ac:dyDescent="0.25">
      <c r="A989" s="2">
        <v>110</v>
      </c>
      <c r="B989" t="s">
        <v>1272</v>
      </c>
      <c r="C989">
        <v>20</v>
      </c>
      <c r="D989">
        <v>120</v>
      </c>
      <c r="E989">
        <v>200</v>
      </c>
      <c r="F989" t="s">
        <v>114</v>
      </c>
      <c r="G989" s="2" t="s">
        <v>485</v>
      </c>
      <c r="H989">
        <v>3</v>
      </c>
      <c r="I989">
        <v>6.97</v>
      </c>
      <c r="J989" s="2" t="s">
        <v>502</v>
      </c>
      <c r="K989" s="2" t="s">
        <v>74</v>
      </c>
      <c r="M989" t="s">
        <v>1940</v>
      </c>
      <c r="O989"/>
      <c r="P989" s="19" t="s">
        <v>1150</v>
      </c>
      <c r="Q989" s="19" t="s">
        <v>25</v>
      </c>
      <c r="R989" s="19" t="s">
        <v>129</v>
      </c>
      <c r="W989" s="20">
        <v>4</v>
      </c>
      <c r="X989" s="65" t="s">
        <v>1149</v>
      </c>
      <c r="AB989" t="s">
        <v>119</v>
      </c>
      <c r="AC989" t="s">
        <v>1268</v>
      </c>
      <c r="AD989" s="2" t="s">
        <v>121</v>
      </c>
    </row>
    <row r="990" spans="1:30" hidden="1" x14ac:dyDescent="0.25">
      <c r="A990" s="2">
        <v>111</v>
      </c>
      <c r="B990" t="s">
        <v>1273</v>
      </c>
      <c r="C990">
        <v>20</v>
      </c>
      <c r="D990">
        <v>647</v>
      </c>
      <c r="E990">
        <v>11495</v>
      </c>
      <c r="F990" t="s">
        <v>114</v>
      </c>
      <c r="G990" s="2" t="s">
        <v>485</v>
      </c>
      <c r="H990">
        <v>1</v>
      </c>
      <c r="I990">
        <v>1161.25</v>
      </c>
      <c r="J990" s="2" t="s">
        <v>502</v>
      </c>
      <c r="K990" s="2" t="s">
        <v>74</v>
      </c>
      <c r="M990" t="s">
        <v>1940</v>
      </c>
      <c r="O990"/>
      <c r="P990" s="19" t="s">
        <v>1150</v>
      </c>
      <c r="Q990" s="19" t="s">
        <v>27</v>
      </c>
      <c r="R990" s="19" t="s">
        <v>129</v>
      </c>
      <c r="V990" s="19" t="s">
        <v>129</v>
      </c>
      <c r="W990" s="20">
        <v>4</v>
      </c>
      <c r="X990" s="65" t="s">
        <v>1149</v>
      </c>
      <c r="AB990" t="s">
        <v>119</v>
      </c>
      <c r="AC990" t="s">
        <v>1274</v>
      </c>
      <c r="AD990" s="2" t="s">
        <v>121</v>
      </c>
    </row>
    <row r="991" spans="1:30" hidden="1" x14ac:dyDescent="0.25">
      <c r="A991" s="2">
        <v>112</v>
      </c>
      <c r="B991" t="s">
        <v>1275</v>
      </c>
      <c r="C991">
        <v>20</v>
      </c>
      <c r="D991">
        <v>650</v>
      </c>
      <c r="E991">
        <v>11495</v>
      </c>
      <c r="F991" t="s">
        <v>114</v>
      </c>
      <c r="G991" s="2" t="s">
        <v>485</v>
      </c>
      <c r="H991">
        <v>1</v>
      </c>
      <c r="I991">
        <v>1173.06</v>
      </c>
      <c r="J991" s="2" t="s">
        <v>502</v>
      </c>
      <c r="K991" s="2" t="s">
        <v>74</v>
      </c>
      <c r="M991" t="s">
        <v>1940</v>
      </c>
      <c r="O991"/>
      <c r="P991" s="19" t="s">
        <v>1150</v>
      </c>
      <c r="Q991" s="19" t="s">
        <v>27</v>
      </c>
      <c r="R991" s="19" t="s">
        <v>129</v>
      </c>
      <c r="V991" s="19" t="s">
        <v>129</v>
      </c>
      <c r="W991" s="20">
        <v>4</v>
      </c>
      <c r="X991" s="65" t="s">
        <v>1149</v>
      </c>
      <c r="AB991" t="s">
        <v>119</v>
      </c>
      <c r="AC991" t="s">
        <v>1274</v>
      </c>
      <c r="AD991" s="2" t="s">
        <v>121</v>
      </c>
    </row>
    <row r="992" spans="1:30" hidden="1" x14ac:dyDescent="0.25">
      <c r="A992" s="2">
        <v>113</v>
      </c>
      <c r="B992" t="s">
        <v>1276</v>
      </c>
      <c r="C992">
        <v>20</v>
      </c>
      <c r="D992">
        <v>647</v>
      </c>
      <c r="E992">
        <v>11495</v>
      </c>
      <c r="F992" t="s">
        <v>114</v>
      </c>
      <c r="G992" s="2" t="s">
        <v>485</v>
      </c>
      <c r="H992">
        <v>1</v>
      </c>
      <c r="I992">
        <v>1161.25</v>
      </c>
      <c r="J992" s="2" t="s">
        <v>502</v>
      </c>
      <c r="K992" s="2" t="s">
        <v>74</v>
      </c>
      <c r="M992" t="s">
        <v>1940</v>
      </c>
      <c r="O992"/>
      <c r="P992" s="19" t="s">
        <v>1150</v>
      </c>
      <c r="Q992" s="19" t="s">
        <v>27</v>
      </c>
      <c r="R992" s="19" t="s">
        <v>129</v>
      </c>
      <c r="V992" s="19" t="s">
        <v>129</v>
      </c>
      <c r="W992" s="20">
        <v>4</v>
      </c>
      <c r="X992" s="65" t="s">
        <v>1149</v>
      </c>
      <c r="AB992" t="s">
        <v>119</v>
      </c>
      <c r="AC992" t="s">
        <v>1274</v>
      </c>
      <c r="AD992" s="2" t="s">
        <v>121</v>
      </c>
    </row>
    <row r="993" spans="1:30" hidden="1" x14ac:dyDescent="0.25">
      <c r="A993" s="2">
        <v>114</v>
      </c>
      <c r="B993" t="s">
        <v>1277</v>
      </c>
      <c r="C993">
        <v>20</v>
      </c>
      <c r="D993">
        <v>360</v>
      </c>
      <c r="E993">
        <v>500</v>
      </c>
      <c r="F993" t="s">
        <v>114</v>
      </c>
      <c r="G993" s="2" t="s">
        <v>485</v>
      </c>
      <c r="H993">
        <v>2</v>
      </c>
      <c r="I993">
        <v>53.85</v>
      </c>
      <c r="J993" s="2" t="s">
        <v>502</v>
      </c>
      <c r="K993" s="2" t="s">
        <v>74</v>
      </c>
      <c r="M993" t="s">
        <v>1940</v>
      </c>
      <c r="O993" t="s">
        <v>128</v>
      </c>
      <c r="P993" s="19" t="s">
        <v>1150</v>
      </c>
      <c r="Q993" s="19" t="s">
        <v>26</v>
      </c>
      <c r="R993" s="19" t="s">
        <v>129</v>
      </c>
      <c r="W993" s="20">
        <v>4</v>
      </c>
      <c r="X993" s="65" t="s">
        <v>1149</v>
      </c>
      <c r="AB993" t="s">
        <v>119</v>
      </c>
      <c r="AC993" t="s">
        <v>1274</v>
      </c>
      <c r="AD993" s="2" t="s">
        <v>121</v>
      </c>
    </row>
    <row r="994" spans="1:30" hidden="1" x14ac:dyDescent="0.25">
      <c r="A994" s="2">
        <v>115</v>
      </c>
      <c r="B994" t="s">
        <v>1278</v>
      </c>
      <c r="C994">
        <v>20</v>
      </c>
      <c r="D994">
        <v>360</v>
      </c>
      <c r="E994">
        <v>500</v>
      </c>
      <c r="F994" t="s">
        <v>114</v>
      </c>
      <c r="G994" s="2" t="s">
        <v>485</v>
      </c>
      <c r="H994">
        <v>1</v>
      </c>
      <c r="I994">
        <v>26.93</v>
      </c>
      <c r="J994" s="2" t="s">
        <v>502</v>
      </c>
      <c r="K994" s="2" t="s">
        <v>74</v>
      </c>
      <c r="M994" t="s">
        <v>1940</v>
      </c>
      <c r="O994" t="s">
        <v>128</v>
      </c>
      <c r="P994" s="19" t="s">
        <v>1150</v>
      </c>
      <c r="Q994" s="19" t="s">
        <v>26</v>
      </c>
      <c r="R994" s="19" t="s">
        <v>129</v>
      </c>
      <c r="W994" s="20">
        <v>4</v>
      </c>
      <c r="X994" s="65" t="s">
        <v>1149</v>
      </c>
      <c r="AB994" t="s">
        <v>119</v>
      </c>
      <c r="AC994" t="s">
        <v>1274</v>
      </c>
      <c r="AD994" s="2" t="s">
        <v>121</v>
      </c>
    </row>
    <row r="995" spans="1:30" hidden="1" x14ac:dyDescent="0.25">
      <c r="A995" s="2">
        <v>116</v>
      </c>
      <c r="B995" t="s">
        <v>1271</v>
      </c>
      <c r="C995">
        <v>20</v>
      </c>
      <c r="D995">
        <v>160</v>
      </c>
      <c r="E995">
        <v>200</v>
      </c>
      <c r="F995" t="s">
        <v>114</v>
      </c>
      <c r="G995" s="2" t="s">
        <v>485</v>
      </c>
      <c r="H995">
        <v>2</v>
      </c>
      <c r="I995">
        <v>6.03</v>
      </c>
      <c r="J995" s="2" t="s">
        <v>502</v>
      </c>
      <c r="K995" s="2" t="s">
        <v>74</v>
      </c>
      <c r="M995" t="s">
        <v>1940</v>
      </c>
      <c r="O995"/>
      <c r="P995" s="19" t="s">
        <v>1150</v>
      </c>
      <c r="Q995" s="19" t="s">
        <v>25</v>
      </c>
      <c r="R995" s="19" t="s">
        <v>129</v>
      </c>
      <c r="W995" s="20">
        <v>4</v>
      </c>
      <c r="X995" s="65" t="s">
        <v>1149</v>
      </c>
      <c r="AB995" t="s">
        <v>119</v>
      </c>
      <c r="AC995" t="s">
        <v>1274</v>
      </c>
      <c r="AD995" s="2" t="s">
        <v>121</v>
      </c>
    </row>
    <row r="996" spans="1:30" hidden="1" x14ac:dyDescent="0.25">
      <c r="A996" s="2">
        <v>117</v>
      </c>
      <c r="B996" t="s">
        <v>1279</v>
      </c>
      <c r="C996">
        <v>20</v>
      </c>
      <c r="D996">
        <v>160</v>
      </c>
      <c r="E996">
        <v>200</v>
      </c>
      <c r="F996" t="s">
        <v>114</v>
      </c>
      <c r="G996" s="2" t="s">
        <v>485</v>
      </c>
      <c r="H996">
        <v>4</v>
      </c>
      <c r="I996">
        <v>12.06</v>
      </c>
      <c r="J996" s="2" t="s">
        <v>502</v>
      </c>
      <c r="K996" s="2" t="s">
        <v>74</v>
      </c>
      <c r="M996" t="s">
        <v>1940</v>
      </c>
      <c r="O996"/>
      <c r="P996" s="19" t="s">
        <v>1150</v>
      </c>
      <c r="Q996" s="19" t="s">
        <v>25</v>
      </c>
      <c r="R996" s="19" t="s">
        <v>129</v>
      </c>
      <c r="W996" s="20">
        <v>4</v>
      </c>
      <c r="X996" s="65" t="s">
        <v>1149</v>
      </c>
      <c r="AB996" t="s">
        <v>119</v>
      </c>
      <c r="AC996" t="s">
        <v>1274</v>
      </c>
      <c r="AD996" s="2" t="s">
        <v>121</v>
      </c>
    </row>
    <row r="997" spans="1:30" hidden="1" x14ac:dyDescent="0.25">
      <c r="A997" s="2">
        <v>118</v>
      </c>
      <c r="B997" t="s">
        <v>1272</v>
      </c>
      <c r="C997">
        <v>20</v>
      </c>
      <c r="D997">
        <v>120</v>
      </c>
      <c r="E997">
        <v>200</v>
      </c>
      <c r="F997" t="s">
        <v>114</v>
      </c>
      <c r="G997" s="2" t="s">
        <v>485</v>
      </c>
      <c r="H997">
        <v>1</v>
      </c>
      <c r="I997">
        <v>2.3199999999999998</v>
      </c>
      <c r="J997" s="2" t="s">
        <v>502</v>
      </c>
      <c r="K997" s="2" t="s">
        <v>74</v>
      </c>
      <c r="M997" t="s">
        <v>1940</v>
      </c>
      <c r="O997"/>
      <c r="P997" s="19" t="s">
        <v>1150</v>
      </c>
      <c r="Q997" s="19" t="s">
        <v>25</v>
      </c>
      <c r="R997" s="19" t="s">
        <v>129</v>
      </c>
      <c r="W997" s="20">
        <v>4</v>
      </c>
      <c r="X997" s="65" t="s">
        <v>1149</v>
      </c>
      <c r="AB997" t="s">
        <v>119</v>
      </c>
      <c r="AC997" t="s">
        <v>1274</v>
      </c>
      <c r="AD997" s="2" t="s">
        <v>121</v>
      </c>
    </row>
    <row r="998" spans="1:30" hidden="1" x14ac:dyDescent="0.25">
      <c r="A998" s="2">
        <v>119</v>
      </c>
      <c r="B998" t="s">
        <v>1280</v>
      </c>
      <c r="C998">
        <v>20</v>
      </c>
      <c r="D998">
        <v>120</v>
      </c>
      <c r="E998">
        <v>200</v>
      </c>
      <c r="F998" t="s">
        <v>114</v>
      </c>
      <c r="G998" s="2" t="s">
        <v>485</v>
      </c>
      <c r="H998">
        <v>4</v>
      </c>
      <c r="I998">
        <v>9.2899999999999991</v>
      </c>
      <c r="J998" s="2" t="s">
        <v>502</v>
      </c>
      <c r="K998" s="2" t="s">
        <v>74</v>
      </c>
      <c r="M998" t="s">
        <v>1940</v>
      </c>
      <c r="O998"/>
      <c r="P998" s="19" t="s">
        <v>1150</v>
      </c>
      <c r="Q998" s="19" t="s">
        <v>25</v>
      </c>
      <c r="R998" s="19" t="s">
        <v>129</v>
      </c>
      <c r="W998" s="20">
        <v>4</v>
      </c>
      <c r="X998" s="65" t="s">
        <v>1149</v>
      </c>
      <c r="AB998" t="s">
        <v>119</v>
      </c>
      <c r="AC998" t="s">
        <v>1274</v>
      </c>
      <c r="AD998" s="2" t="s">
        <v>121</v>
      </c>
    </row>
    <row r="999" spans="1:30" hidden="1" x14ac:dyDescent="0.25">
      <c r="A999" s="2">
        <v>120</v>
      </c>
      <c r="B999" t="s">
        <v>1281</v>
      </c>
      <c r="C999">
        <v>20</v>
      </c>
      <c r="D999">
        <v>120</v>
      </c>
      <c r="E999">
        <v>200</v>
      </c>
      <c r="F999" t="s">
        <v>114</v>
      </c>
      <c r="G999" s="2" t="s">
        <v>485</v>
      </c>
      <c r="H999">
        <v>4</v>
      </c>
      <c r="I999">
        <v>9.2899999999999991</v>
      </c>
      <c r="J999" s="2" t="s">
        <v>502</v>
      </c>
      <c r="K999" s="2" t="s">
        <v>74</v>
      </c>
      <c r="M999" t="s">
        <v>1940</v>
      </c>
      <c r="O999"/>
      <c r="P999" s="19" t="s">
        <v>1150</v>
      </c>
      <c r="Q999" s="19" t="s">
        <v>25</v>
      </c>
      <c r="R999" s="19" t="s">
        <v>129</v>
      </c>
      <c r="W999" s="20">
        <v>4</v>
      </c>
      <c r="X999" s="65" t="s">
        <v>1149</v>
      </c>
      <c r="AB999" t="s">
        <v>119</v>
      </c>
      <c r="AC999" t="s">
        <v>1274</v>
      </c>
      <c r="AD999" s="2" t="s">
        <v>121</v>
      </c>
    </row>
    <row r="1000" spans="1:30" hidden="1" x14ac:dyDescent="0.25">
      <c r="A1000" s="2">
        <v>121</v>
      </c>
      <c r="B1000" t="s">
        <v>1282</v>
      </c>
      <c r="C1000">
        <v>20</v>
      </c>
      <c r="D1000">
        <v>120</v>
      </c>
      <c r="E1000">
        <v>200</v>
      </c>
      <c r="F1000" t="s">
        <v>114</v>
      </c>
      <c r="G1000" s="2" t="s">
        <v>485</v>
      </c>
      <c r="H1000">
        <v>4</v>
      </c>
      <c r="I1000">
        <v>9.2899999999999991</v>
      </c>
      <c r="J1000" s="2" t="s">
        <v>502</v>
      </c>
      <c r="K1000" s="2" t="s">
        <v>74</v>
      </c>
      <c r="M1000" t="s">
        <v>1940</v>
      </c>
      <c r="O1000"/>
      <c r="P1000" s="19" t="s">
        <v>1150</v>
      </c>
      <c r="Q1000" s="19" t="s">
        <v>25</v>
      </c>
      <c r="R1000" s="19" t="s">
        <v>129</v>
      </c>
      <c r="W1000" s="20">
        <v>4</v>
      </c>
      <c r="X1000" s="65" t="s">
        <v>1149</v>
      </c>
      <c r="AB1000" t="s">
        <v>119</v>
      </c>
      <c r="AC1000" t="s">
        <v>1274</v>
      </c>
      <c r="AD1000" s="2" t="s">
        <v>121</v>
      </c>
    </row>
    <row r="1001" spans="1:30" hidden="1" x14ac:dyDescent="0.25">
      <c r="A1001" s="2">
        <v>122</v>
      </c>
      <c r="B1001" t="s">
        <v>1283</v>
      </c>
      <c r="C1001">
        <v>20</v>
      </c>
      <c r="D1001">
        <v>120</v>
      </c>
      <c r="E1001">
        <v>200</v>
      </c>
      <c r="F1001" t="s">
        <v>114</v>
      </c>
      <c r="G1001" s="2" t="s">
        <v>485</v>
      </c>
      <c r="H1001">
        <v>1</v>
      </c>
      <c r="I1001">
        <v>2.3199999999999998</v>
      </c>
      <c r="J1001" s="2" t="s">
        <v>502</v>
      </c>
      <c r="K1001" s="2" t="s">
        <v>74</v>
      </c>
      <c r="M1001" t="s">
        <v>1940</v>
      </c>
      <c r="O1001"/>
      <c r="P1001" s="19" t="s">
        <v>1150</v>
      </c>
      <c r="Q1001" s="19" t="s">
        <v>25</v>
      </c>
      <c r="R1001" s="19" t="s">
        <v>129</v>
      </c>
      <c r="W1001" s="20">
        <v>4</v>
      </c>
      <c r="X1001" s="65" t="s">
        <v>1149</v>
      </c>
      <c r="AB1001" t="s">
        <v>119</v>
      </c>
      <c r="AC1001" t="s">
        <v>1274</v>
      </c>
      <c r="AD1001" s="2" t="s">
        <v>121</v>
      </c>
    </row>
    <row r="1002" spans="1:30" hidden="1" x14ac:dyDescent="0.25">
      <c r="A1002" s="2">
        <v>123</v>
      </c>
      <c r="B1002" t="s">
        <v>1284</v>
      </c>
      <c r="C1002">
        <v>20</v>
      </c>
      <c r="D1002">
        <v>650</v>
      </c>
      <c r="E1002">
        <v>11995</v>
      </c>
      <c r="F1002" t="s">
        <v>114</v>
      </c>
      <c r="G1002" s="2" t="s">
        <v>485</v>
      </c>
      <c r="H1002">
        <v>1</v>
      </c>
      <c r="I1002">
        <v>1224.0899999999999</v>
      </c>
      <c r="J1002" s="2" t="s">
        <v>502</v>
      </c>
      <c r="K1002" s="2" t="s">
        <v>74</v>
      </c>
      <c r="M1002" t="s">
        <v>1940</v>
      </c>
      <c r="O1002"/>
      <c r="P1002" s="19" t="s">
        <v>1150</v>
      </c>
      <c r="Q1002" s="19" t="s">
        <v>27</v>
      </c>
      <c r="R1002" s="19" t="s">
        <v>129</v>
      </c>
      <c r="V1002" s="19" t="s">
        <v>129</v>
      </c>
      <c r="W1002" s="20">
        <v>4</v>
      </c>
      <c r="X1002" s="65" t="s">
        <v>1149</v>
      </c>
      <c r="AB1002" t="s">
        <v>119</v>
      </c>
      <c r="AC1002" t="s">
        <v>1285</v>
      </c>
      <c r="AD1002" s="2" t="s">
        <v>121</v>
      </c>
    </row>
    <row r="1003" spans="1:30" hidden="1" x14ac:dyDescent="0.25">
      <c r="A1003" s="2">
        <v>124</v>
      </c>
      <c r="B1003" t="s">
        <v>1286</v>
      </c>
      <c r="C1003">
        <v>20</v>
      </c>
      <c r="D1003">
        <v>647</v>
      </c>
      <c r="E1003">
        <v>11995</v>
      </c>
      <c r="F1003" t="s">
        <v>114</v>
      </c>
      <c r="G1003" s="2" t="s">
        <v>485</v>
      </c>
      <c r="H1003">
        <v>1</v>
      </c>
      <c r="I1003">
        <v>1205.6400000000001</v>
      </c>
      <c r="J1003" s="2" t="s">
        <v>502</v>
      </c>
      <c r="K1003" s="2" t="s">
        <v>74</v>
      </c>
      <c r="M1003" t="s">
        <v>1940</v>
      </c>
      <c r="O1003"/>
      <c r="P1003" s="19" t="s">
        <v>1150</v>
      </c>
      <c r="Q1003" s="19" t="s">
        <v>27</v>
      </c>
      <c r="R1003" s="19" t="s">
        <v>129</v>
      </c>
      <c r="V1003" s="19" t="s">
        <v>129</v>
      </c>
      <c r="W1003" s="20">
        <v>4</v>
      </c>
      <c r="X1003" s="65" t="s">
        <v>1149</v>
      </c>
      <c r="AB1003" t="s">
        <v>119</v>
      </c>
      <c r="AC1003" t="s">
        <v>1285</v>
      </c>
      <c r="AD1003" s="2" t="s">
        <v>121</v>
      </c>
    </row>
    <row r="1004" spans="1:30" hidden="1" x14ac:dyDescent="0.25">
      <c r="A1004" s="2">
        <v>125</v>
      </c>
      <c r="B1004" t="s">
        <v>1287</v>
      </c>
      <c r="C1004">
        <v>20</v>
      </c>
      <c r="D1004">
        <v>650</v>
      </c>
      <c r="E1004">
        <v>11495</v>
      </c>
      <c r="F1004" t="s">
        <v>114</v>
      </c>
      <c r="G1004" s="2" t="s">
        <v>485</v>
      </c>
      <c r="H1004">
        <v>1</v>
      </c>
      <c r="I1004">
        <v>1173.06</v>
      </c>
      <c r="J1004" s="2" t="s">
        <v>502</v>
      </c>
      <c r="K1004" s="2" t="s">
        <v>74</v>
      </c>
      <c r="M1004" t="s">
        <v>1940</v>
      </c>
      <c r="O1004"/>
      <c r="P1004" s="19" t="s">
        <v>1150</v>
      </c>
      <c r="Q1004" s="19" t="s">
        <v>27</v>
      </c>
      <c r="R1004" s="19" t="s">
        <v>129</v>
      </c>
      <c r="V1004" s="19" t="s">
        <v>129</v>
      </c>
      <c r="W1004" s="20">
        <v>4</v>
      </c>
      <c r="X1004" s="65" t="s">
        <v>1149</v>
      </c>
      <c r="AB1004" t="s">
        <v>119</v>
      </c>
      <c r="AC1004" t="s">
        <v>1285</v>
      </c>
      <c r="AD1004" s="2" t="s">
        <v>121</v>
      </c>
    </row>
    <row r="1005" spans="1:30" hidden="1" x14ac:dyDescent="0.25">
      <c r="A1005" s="2">
        <v>126</v>
      </c>
      <c r="B1005" t="s">
        <v>1288</v>
      </c>
      <c r="C1005">
        <v>20</v>
      </c>
      <c r="D1005">
        <v>360</v>
      </c>
      <c r="E1005">
        <v>500</v>
      </c>
      <c r="F1005" t="s">
        <v>114</v>
      </c>
      <c r="G1005" s="2" t="s">
        <v>485</v>
      </c>
      <c r="H1005">
        <v>1</v>
      </c>
      <c r="I1005">
        <v>26.93</v>
      </c>
      <c r="J1005" s="2" t="s">
        <v>502</v>
      </c>
      <c r="K1005" s="2" t="s">
        <v>74</v>
      </c>
      <c r="M1005" t="s">
        <v>1940</v>
      </c>
      <c r="O1005" t="s">
        <v>128</v>
      </c>
      <c r="P1005" s="19" t="s">
        <v>1150</v>
      </c>
      <c r="Q1005" s="19" t="s">
        <v>26</v>
      </c>
      <c r="R1005" s="19" t="s">
        <v>129</v>
      </c>
      <c r="W1005" s="20">
        <v>4</v>
      </c>
      <c r="X1005" s="65" t="s">
        <v>1149</v>
      </c>
      <c r="AB1005" t="s">
        <v>119</v>
      </c>
      <c r="AC1005" t="s">
        <v>1285</v>
      </c>
      <c r="AD1005" s="2" t="s">
        <v>121</v>
      </c>
    </row>
    <row r="1006" spans="1:30" hidden="1" x14ac:dyDescent="0.25">
      <c r="A1006" s="2">
        <v>127</v>
      </c>
      <c r="B1006" t="s">
        <v>1289</v>
      </c>
      <c r="C1006">
        <v>20</v>
      </c>
      <c r="D1006">
        <v>160</v>
      </c>
      <c r="E1006">
        <v>200</v>
      </c>
      <c r="F1006" t="s">
        <v>114</v>
      </c>
      <c r="G1006" s="2" t="s">
        <v>485</v>
      </c>
      <c r="H1006">
        <v>4</v>
      </c>
      <c r="I1006">
        <v>12.06</v>
      </c>
      <c r="J1006" s="2" t="s">
        <v>502</v>
      </c>
      <c r="K1006" s="2" t="s">
        <v>74</v>
      </c>
      <c r="M1006" t="s">
        <v>1940</v>
      </c>
      <c r="O1006"/>
      <c r="P1006" s="19" t="s">
        <v>1150</v>
      </c>
      <c r="Q1006" s="19" t="s">
        <v>25</v>
      </c>
      <c r="R1006" s="19" t="s">
        <v>129</v>
      </c>
      <c r="W1006" s="20">
        <v>4</v>
      </c>
      <c r="X1006" s="65" t="s">
        <v>1149</v>
      </c>
      <c r="AB1006" t="s">
        <v>119</v>
      </c>
      <c r="AC1006" t="s">
        <v>1285</v>
      </c>
      <c r="AD1006" s="2" t="s">
        <v>121</v>
      </c>
    </row>
    <row r="1007" spans="1:30" hidden="1" x14ac:dyDescent="0.25">
      <c r="A1007" s="2">
        <v>128</v>
      </c>
      <c r="B1007" t="s">
        <v>1283</v>
      </c>
      <c r="C1007">
        <v>20</v>
      </c>
      <c r="D1007">
        <v>120</v>
      </c>
      <c r="E1007">
        <v>200</v>
      </c>
      <c r="F1007" t="s">
        <v>114</v>
      </c>
      <c r="G1007" s="2" t="s">
        <v>485</v>
      </c>
      <c r="H1007">
        <v>3</v>
      </c>
      <c r="I1007">
        <v>6.97</v>
      </c>
      <c r="J1007" s="2" t="s">
        <v>502</v>
      </c>
      <c r="K1007" s="2" t="s">
        <v>74</v>
      </c>
      <c r="M1007" t="s">
        <v>1940</v>
      </c>
      <c r="O1007"/>
      <c r="P1007" s="19" t="s">
        <v>1150</v>
      </c>
      <c r="Q1007" s="19" t="s">
        <v>25</v>
      </c>
      <c r="R1007" s="19" t="s">
        <v>129</v>
      </c>
      <c r="W1007" s="20">
        <v>4</v>
      </c>
      <c r="X1007" s="65" t="s">
        <v>1149</v>
      </c>
      <c r="AB1007" t="s">
        <v>119</v>
      </c>
      <c r="AC1007" t="s">
        <v>1285</v>
      </c>
      <c r="AD1007" s="2" t="s">
        <v>121</v>
      </c>
    </row>
    <row r="1008" spans="1:30" hidden="1" x14ac:dyDescent="0.25">
      <c r="A1008" s="2">
        <v>129</v>
      </c>
      <c r="B1008" t="s">
        <v>1290</v>
      </c>
      <c r="C1008">
        <v>20</v>
      </c>
      <c r="D1008">
        <v>650</v>
      </c>
      <c r="E1008">
        <v>11995</v>
      </c>
      <c r="F1008" t="s">
        <v>114</v>
      </c>
      <c r="G1008" s="2" t="s">
        <v>485</v>
      </c>
      <c r="H1008">
        <v>1</v>
      </c>
      <c r="I1008">
        <v>1224.0899999999999</v>
      </c>
      <c r="J1008" s="2" t="s">
        <v>502</v>
      </c>
      <c r="K1008" s="2" t="s">
        <v>74</v>
      </c>
      <c r="M1008" t="s">
        <v>1940</v>
      </c>
      <c r="O1008"/>
      <c r="P1008" s="19" t="s">
        <v>1150</v>
      </c>
      <c r="Q1008" s="19" t="s">
        <v>27</v>
      </c>
      <c r="R1008" s="19" t="s">
        <v>129</v>
      </c>
      <c r="V1008" s="19" t="s">
        <v>129</v>
      </c>
      <c r="W1008" s="20">
        <v>4</v>
      </c>
      <c r="X1008" s="65" t="s">
        <v>1149</v>
      </c>
      <c r="AB1008" t="s">
        <v>119</v>
      </c>
      <c r="AC1008" t="s">
        <v>1291</v>
      </c>
      <c r="AD1008" s="2" t="s">
        <v>121</v>
      </c>
    </row>
    <row r="1009" spans="1:30" hidden="1" x14ac:dyDescent="0.25">
      <c r="A1009" s="2">
        <v>130</v>
      </c>
      <c r="B1009" t="s">
        <v>1292</v>
      </c>
      <c r="C1009">
        <v>20</v>
      </c>
      <c r="D1009">
        <v>647</v>
      </c>
      <c r="E1009">
        <v>11495</v>
      </c>
      <c r="F1009" t="s">
        <v>114</v>
      </c>
      <c r="G1009" s="2" t="s">
        <v>485</v>
      </c>
      <c r="H1009">
        <v>1</v>
      </c>
      <c r="I1009">
        <v>1161.25</v>
      </c>
      <c r="J1009" s="2" t="s">
        <v>502</v>
      </c>
      <c r="K1009" s="2" t="s">
        <v>74</v>
      </c>
      <c r="M1009" t="s">
        <v>1940</v>
      </c>
      <c r="O1009"/>
      <c r="P1009" s="19" t="s">
        <v>1150</v>
      </c>
      <c r="Q1009" s="19" t="s">
        <v>27</v>
      </c>
      <c r="R1009" s="19" t="s">
        <v>129</v>
      </c>
      <c r="V1009" s="19" t="s">
        <v>129</v>
      </c>
      <c r="W1009" s="20">
        <v>4</v>
      </c>
      <c r="X1009" s="65" t="s">
        <v>1149</v>
      </c>
      <c r="AB1009" t="s">
        <v>119</v>
      </c>
      <c r="AC1009" t="s">
        <v>1291</v>
      </c>
      <c r="AD1009" s="2" t="s">
        <v>121</v>
      </c>
    </row>
    <row r="1010" spans="1:30" hidden="1" x14ac:dyDescent="0.25">
      <c r="A1010" s="2">
        <v>131</v>
      </c>
      <c r="B1010" t="s">
        <v>1293</v>
      </c>
      <c r="C1010">
        <v>20</v>
      </c>
      <c r="D1010">
        <v>647</v>
      </c>
      <c r="E1010">
        <v>11995</v>
      </c>
      <c r="F1010" t="s">
        <v>114</v>
      </c>
      <c r="G1010" s="2" t="s">
        <v>485</v>
      </c>
      <c r="H1010">
        <v>1</v>
      </c>
      <c r="I1010">
        <v>1205.6400000000001</v>
      </c>
      <c r="J1010" s="2" t="s">
        <v>502</v>
      </c>
      <c r="K1010" s="2" t="s">
        <v>74</v>
      </c>
      <c r="M1010" t="s">
        <v>1940</v>
      </c>
      <c r="O1010"/>
      <c r="P1010" s="19" t="s">
        <v>1150</v>
      </c>
      <c r="Q1010" s="19" t="s">
        <v>27</v>
      </c>
      <c r="R1010" s="19" t="s">
        <v>129</v>
      </c>
      <c r="V1010" s="19" t="s">
        <v>129</v>
      </c>
      <c r="W1010" s="20">
        <v>4</v>
      </c>
      <c r="X1010" s="65" t="s">
        <v>1149</v>
      </c>
      <c r="AB1010" t="s">
        <v>119</v>
      </c>
      <c r="AC1010" t="s">
        <v>1291</v>
      </c>
      <c r="AD1010" s="2" t="s">
        <v>121</v>
      </c>
    </row>
    <row r="1011" spans="1:30" hidden="1" x14ac:dyDescent="0.25">
      <c r="A1011" s="2">
        <v>132</v>
      </c>
      <c r="B1011" t="s">
        <v>1294</v>
      </c>
      <c r="C1011">
        <v>20</v>
      </c>
      <c r="D1011">
        <v>300</v>
      </c>
      <c r="E1011">
        <v>600</v>
      </c>
      <c r="F1011" t="s">
        <v>114</v>
      </c>
      <c r="G1011" s="2" t="s">
        <v>485</v>
      </c>
      <c r="H1011">
        <v>1</v>
      </c>
      <c r="I1011">
        <v>28.26</v>
      </c>
      <c r="J1011" s="2" t="s">
        <v>502</v>
      </c>
      <c r="K1011" s="2" t="s">
        <v>74</v>
      </c>
      <c r="M1011" t="s">
        <v>1940</v>
      </c>
      <c r="O1011"/>
      <c r="P1011" s="19" t="s">
        <v>1150</v>
      </c>
      <c r="Q1011" s="19" t="s">
        <v>25</v>
      </c>
      <c r="R1011" s="19" t="s">
        <v>129</v>
      </c>
      <c r="W1011" s="20">
        <v>4</v>
      </c>
      <c r="X1011" s="65" t="s">
        <v>1149</v>
      </c>
      <c r="AB1011" t="s">
        <v>119</v>
      </c>
      <c r="AC1011" t="s">
        <v>1291</v>
      </c>
      <c r="AD1011" s="2" t="s">
        <v>121</v>
      </c>
    </row>
    <row r="1012" spans="1:30" hidden="1" x14ac:dyDescent="0.25">
      <c r="A1012" s="2">
        <v>133</v>
      </c>
      <c r="B1012" t="s">
        <v>1295</v>
      </c>
      <c r="C1012">
        <v>20</v>
      </c>
      <c r="D1012">
        <v>120</v>
      </c>
      <c r="E1012">
        <v>200</v>
      </c>
      <c r="F1012" t="s">
        <v>114</v>
      </c>
      <c r="G1012" s="2" t="s">
        <v>485</v>
      </c>
      <c r="H1012">
        <v>1</v>
      </c>
      <c r="I1012">
        <v>2.3199999999999998</v>
      </c>
      <c r="J1012" s="2" t="s">
        <v>502</v>
      </c>
      <c r="K1012" s="2" t="s">
        <v>74</v>
      </c>
      <c r="M1012" t="s">
        <v>1940</v>
      </c>
      <c r="O1012"/>
      <c r="P1012" s="19" t="s">
        <v>1150</v>
      </c>
      <c r="Q1012" s="19" t="s">
        <v>25</v>
      </c>
      <c r="R1012" s="19" t="s">
        <v>129</v>
      </c>
      <c r="W1012" s="20">
        <v>4</v>
      </c>
      <c r="X1012" s="65" t="s">
        <v>1149</v>
      </c>
      <c r="AB1012" t="s">
        <v>119</v>
      </c>
      <c r="AC1012" t="s">
        <v>1291</v>
      </c>
      <c r="AD1012" s="2" t="s">
        <v>121</v>
      </c>
    </row>
    <row r="1013" spans="1:30" hidden="1" x14ac:dyDescent="0.25">
      <c r="A1013" s="2">
        <v>134</v>
      </c>
      <c r="B1013" t="s">
        <v>1296</v>
      </c>
      <c r="C1013">
        <v>20</v>
      </c>
      <c r="D1013">
        <v>160</v>
      </c>
      <c r="E1013">
        <v>200</v>
      </c>
      <c r="F1013" t="s">
        <v>114</v>
      </c>
      <c r="G1013" s="2" t="s">
        <v>485</v>
      </c>
      <c r="H1013">
        <v>4</v>
      </c>
      <c r="I1013">
        <v>12.06</v>
      </c>
      <c r="J1013" s="2" t="s">
        <v>502</v>
      </c>
      <c r="K1013" s="2" t="s">
        <v>74</v>
      </c>
      <c r="M1013" t="s">
        <v>1940</v>
      </c>
      <c r="O1013"/>
      <c r="P1013" s="19" t="s">
        <v>1150</v>
      </c>
      <c r="Q1013" s="19" t="s">
        <v>25</v>
      </c>
      <c r="R1013" s="19" t="s">
        <v>129</v>
      </c>
      <c r="W1013" s="20">
        <v>4</v>
      </c>
      <c r="X1013" s="65" t="s">
        <v>1149</v>
      </c>
      <c r="AB1013" t="s">
        <v>119</v>
      </c>
      <c r="AC1013" t="s">
        <v>1291</v>
      </c>
      <c r="AD1013" s="2" t="s">
        <v>121</v>
      </c>
    </row>
    <row r="1014" spans="1:30" hidden="1" x14ac:dyDescent="0.25">
      <c r="A1014" s="2">
        <v>135</v>
      </c>
      <c r="B1014" t="s">
        <v>1297</v>
      </c>
      <c r="C1014">
        <v>20</v>
      </c>
      <c r="D1014">
        <v>650</v>
      </c>
      <c r="E1014">
        <v>11995</v>
      </c>
      <c r="F1014" t="s">
        <v>114</v>
      </c>
      <c r="G1014" s="2" t="s">
        <v>485</v>
      </c>
      <c r="H1014">
        <v>1</v>
      </c>
      <c r="I1014">
        <v>1224.0899999999999</v>
      </c>
      <c r="J1014" s="2" t="s">
        <v>502</v>
      </c>
      <c r="K1014" s="2" t="s">
        <v>74</v>
      </c>
      <c r="M1014" t="s">
        <v>1940</v>
      </c>
      <c r="O1014"/>
      <c r="P1014" s="19" t="s">
        <v>1150</v>
      </c>
      <c r="Q1014" s="19" t="s">
        <v>27</v>
      </c>
      <c r="R1014" s="19" t="s">
        <v>129</v>
      </c>
      <c r="V1014" s="19" t="s">
        <v>129</v>
      </c>
      <c r="W1014" s="20">
        <v>4</v>
      </c>
      <c r="X1014" s="65" t="s">
        <v>1149</v>
      </c>
      <c r="AB1014" t="s">
        <v>119</v>
      </c>
      <c r="AC1014" t="s">
        <v>1298</v>
      </c>
      <c r="AD1014" s="2" t="s">
        <v>121</v>
      </c>
    </row>
    <row r="1015" spans="1:30" hidden="1" x14ac:dyDescent="0.25">
      <c r="A1015" s="2">
        <v>136</v>
      </c>
      <c r="B1015" t="s">
        <v>1299</v>
      </c>
      <c r="C1015">
        <v>20</v>
      </c>
      <c r="D1015">
        <v>647</v>
      </c>
      <c r="E1015">
        <v>11995</v>
      </c>
      <c r="F1015" t="s">
        <v>114</v>
      </c>
      <c r="G1015" s="2" t="s">
        <v>485</v>
      </c>
      <c r="H1015">
        <v>1</v>
      </c>
      <c r="I1015">
        <v>1205.6400000000001</v>
      </c>
      <c r="J1015" s="2" t="s">
        <v>502</v>
      </c>
      <c r="K1015" s="2" t="s">
        <v>74</v>
      </c>
      <c r="M1015" t="s">
        <v>1940</v>
      </c>
      <c r="O1015"/>
      <c r="P1015" s="19" t="s">
        <v>1150</v>
      </c>
      <c r="Q1015" s="19" t="s">
        <v>27</v>
      </c>
      <c r="R1015" s="19" t="s">
        <v>129</v>
      </c>
      <c r="V1015" s="19" t="s">
        <v>129</v>
      </c>
      <c r="W1015" s="20">
        <v>4</v>
      </c>
      <c r="X1015" s="65" t="s">
        <v>1149</v>
      </c>
      <c r="AB1015" t="s">
        <v>119</v>
      </c>
      <c r="AC1015" t="s">
        <v>1298</v>
      </c>
      <c r="AD1015" s="2" t="s">
        <v>121</v>
      </c>
    </row>
    <row r="1016" spans="1:30" hidden="1" x14ac:dyDescent="0.25">
      <c r="A1016" s="2">
        <v>137</v>
      </c>
      <c r="B1016" t="s">
        <v>1300</v>
      </c>
      <c r="C1016">
        <v>20</v>
      </c>
      <c r="D1016">
        <v>650</v>
      </c>
      <c r="E1016">
        <v>11995</v>
      </c>
      <c r="F1016" t="s">
        <v>114</v>
      </c>
      <c r="G1016" s="2" t="s">
        <v>485</v>
      </c>
      <c r="H1016">
        <v>1</v>
      </c>
      <c r="I1016">
        <v>1224.0899999999999</v>
      </c>
      <c r="J1016" s="2" t="s">
        <v>502</v>
      </c>
      <c r="K1016" s="2" t="s">
        <v>74</v>
      </c>
      <c r="M1016" t="s">
        <v>1940</v>
      </c>
      <c r="O1016"/>
      <c r="P1016" s="19" t="s">
        <v>1150</v>
      </c>
      <c r="Q1016" s="19" t="s">
        <v>27</v>
      </c>
      <c r="R1016" s="19" t="s">
        <v>129</v>
      </c>
      <c r="V1016" s="19" t="s">
        <v>129</v>
      </c>
      <c r="W1016" s="20">
        <v>4</v>
      </c>
      <c r="X1016" s="65" t="s">
        <v>1149</v>
      </c>
      <c r="AB1016" t="s">
        <v>119</v>
      </c>
      <c r="AC1016" t="s">
        <v>1298</v>
      </c>
      <c r="AD1016" s="2" t="s">
        <v>121</v>
      </c>
    </row>
    <row r="1017" spans="1:30" hidden="1" x14ac:dyDescent="0.25">
      <c r="A1017" s="2">
        <v>138</v>
      </c>
      <c r="B1017" t="s">
        <v>1301</v>
      </c>
      <c r="C1017">
        <v>20</v>
      </c>
      <c r="D1017">
        <v>647</v>
      </c>
      <c r="E1017">
        <v>11995</v>
      </c>
      <c r="F1017" t="s">
        <v>114</v>
      </c>
      <c r="G1017" s="2" t="s">
        <v>485</v>
      </c>
      <c r="H1017">
        <v>1</v>
      </c>
      <c r="I1017">
        <v>1207.24</v>
      </c>
      <c r="J1017" s="2" t="s">
        <v>502</v>
      </c>
      <c r="K1017" s="2" t="s">
        <v>74</v>
      </c>
      <c r="M1017" t="s">
        <v>1940</v>
      </c>
      <c r="O1017"/>
      <c r="P1017" s="19" t="s">
        <v>1150</v>
      </c>
      <c r="Q1017" s="19" t="s">
        <v>27</v>
      </c>
      <c r="R1017" s="19" t="s">
        <v>129</v>
      </c>
      <c r="V1017" s="19" t="s">
        <v>129</v>
      </c>
      <c r="W1017" s="20">
        <v>4</v>
      </c>
      <c r="X1017" s="65" t="s">
        <v>1149</v>
      </c>
      <c r="AB1017" t="s">
        <v>119</v>
      </c>
      <c r="AC1017" t="s">
        <v>1302</v>
      </c>
      <c r="AD1017" s="2" t="s">
        <v>121</v>
      </c>
    </row>
    <row r="1018" spans="1:30" hidden="1" x14ac:dyDescent="0.25">
      <c r="A1018" s="2">
        <v>139</v>
      </c>
      <c r="B1018" t="s">
        <v>1303</v>
      </c>
      <c r="C1018">
        <v>20</v>
      </c>
      <c r="D1018">
        <v>650</v>
      </c>
      <c r="E1018">
        <v>11995</v>
      </c>
      <c r="F1018" t="s">
        <v>114</v>
      </c>
      <c r="G1018" s="2" t="s">
        <v>485</v>
      </c>
      <c r="H1018">
        <v>1</v>
      </c>
      <c r="I1018">
        <v>1224.0899999999999</v>
      </c>
      <c r="J1018" s="2" t="s">
        <v>502</v>
      </c>
      <c r="K1018" s="2" t="s">
        <v>74</v>
      </c>
      <c r="M1018" t="s">
        <v>1940</v>
      </c>
      <c r="O1018"/>
      <c r="P1018" s="19" t="s">
        <v>1150</v>
      </c>
      <c r="Q1018" s="19" t="s">
        <v>27</v>
      </c>
      <c r="R1018" s="19" t="s">
        <v>129</v>
      </c>
      <c r="V1018" s="19" t="s">
        <v>129</v>
      </c>
      <c r="W1018" s="20">
        <v>4</v>
      </c>
      <c r="X1018" s="65" t="s">
        <v>1149</v>
      </c>
      <c r="AB1018" t="s">
        <v>119</v>
      </c>
      <c r="AC1018" t="s">
        <v>1302</v>
      </c>
      <c r="AD1018" s="2" t="s">
        <v>121</v>
      </c>
    </row>
    <row r="1019" spans="1:30" hidden="1" x14ac:dyDescent="0.25">
      <c r="A1019" s="2">
        <v>140</v>
      </c>
      <c r="B1019" t="s">
        <v>1304</v>
      </c>
      <c r="C1019">
        <v>20</v>
      </c>
      <c r="D1019">
        <v>647</v>
      </c>
      <c r="E1019">
        <v>11995</v>
      </c>
      <c r="F1019" t="s">
        <v>114</v>
      </c>
      <c r="G1019" s="2" t="s">
        <v>485</v>
      </c>
      <c r="H1019">
        <v>1</v>
      </c>
      <c r="I1019">
        <v>1205.6400000000001</v>
      </c>
      <c r="J1019" s="2" t="s">
        <v>502</v>
      </c>
      <c r="K1019" s="2" t="s">
        <v>74</v>
      </c>
      <c r="M1019" t="s">
        <v>1940</v>
      </c>
      <c r="O1019"/>
      <c r="P1019" s="19" t="s">
        <v>1150</v>
      </c>
      <c r="Q1019" s="19" t="s">
        <v>27</v>
      </c>
      <c r="R1019" s="19" t="s">
        <v>129</v>
      </c>
      <c r="V1019" s="19" t="s">
        <v>129</v>
      </c>
      <c r="W1019" s="20">
        <v>4</v>
      </c>
      <c r="X1019" s="65" t="s">
        <v>1149</v>
      </c>
      <c r="AB1019" t="s">
        <v>119</v>
      </c>
      <c r="AC1019" t="s">
        <v>1302</v>
      </c>
      <c r="AD1019" s="2" t="s">
        <v>121</v>
      </c>
    </row>
    <row r="1020" spans="1:30" hidden="1" x14ac:dyDescent="0.25">
      <c r="A1020" s="2">
        <v>141</v>
      </c>
      <c r="B1020" t="s">
        <v>1305</v>
      </c>
      <c r="C1020">
        <v>20</v>
      </c>
      <c r="D1020">
        <v>650</v>
      </c>
      <c r="E1020">
        <v>11995</v>
      </c>
      <c r="F1020" t="s">
        <v>114</v>
      </c>
      <c r="G1020" s="2" t="s">
        <v>485</v>
      </c>
      <c r="H1020">
        <v>1</v>
      </c>
      <c r="I1020">
        <v>1224.0899999999999</v>
      </c>
      <c r="J1020" s="2" t="s">
        <v>502</v>
      </c>
      <c r="K1020" s="2" t="s">
        <v>74</v>
      </c>
      <c r="M1020" t="s">
        <v>1940</v>
      </c>
      <c r="O1020"/>
      <c r="P1020" s="19" t="s">
        <v>1150</v>
      </c>
      <c r="Q1020" s="19" t="s">
        <v>27</v>
      </c>
      <c r="R1020" s="19" t="s">
        <v>129</v>
      </c>
      <c r="V1020" s="19" t="s">
        <v>129</v>
      </c>
      <c r="W1020" s="20">
        <v>4</v>
      </c>
      <c r="X1020" s="65" t="s">
        <v>1149</v>
      </c>
      <c r="AB1020" t="s">
        <v>119</v>
      </c>
      <c r="AC1020" t="s">
        <v>1306</v>
      </c>
      <c r="AD1020" s="2" t="s">
        <v>121</v>
      </c>
    </row>
    <row r="1021" spans="1:30" hidden="1" x14ac:dyDescent="0.25">
      <c r="A1021" s="2">
        <v>142</v>
      </c>
      <c r="B1021" t="s">
        <v>1307</v>
      </c>
      <c r="C1021">
        <v>20</v>
      </c>
      <c r="D1021">
        <v>647</v>
      </c>
      <c r="E1021">
        <v>11995</v>
      </c>
      <c r="F1021" t="s">
        <v>114</v>
      </c>
      <c r="G1021" s="2" t="s">
        <v>485</v>
      </c>
      <c r="H1021">
        <v>1</v>
      </c>
      <c r="I1021">
        <v>1205.6400000000001</v>
      </c>
      <c r="J1021" s="2" t="s">
        <v>502</v>
      </c>
      <c r="K1021" s="2" t="s">
        <v>74</v>
      </c>
      <c r="M1021" t="s">
        <v>1940</v>
      </c>
      <c r="O1021"/>
      <c r="P1021" s="19" t="s">
        <v>1150</v>
      </c>
      <c r="Q1021" s="19" t="s">
        <v>27</v>
      </c>
      <c r="R1021" s="19" t="s">
        <v>129</v>
      </c>
      <c r="V1021" s="19" t="s">
        <v>129</v>
      </c>
      <c r="W1021" s="20">
        <v>4</v>
      </c>
      <c r="X1021" s="65" t="s">
        <v>1149</v>
      </c>
      <c r="AB1021" t="s">
        <v>119</v>
      </c>
      <c r="AC1021" t="s">
        <v>1306</v>
      </c>
      <c r="AD1021" s="2" t="s">
        <v>121</v>
      </c>
    </row>
    <row r="1022" spans="1:30" hidden="1" x14ac:dyDescent="0.25">
      <c r="A1022" s="2">
        <v>143</v>
      </c>
      <c r="B1022" t="s">
        <v>1308</v>
      </c>
      <c r="C1022">
        <v>20</v>
      </c>
      <c r="D1022">
        <v>650</v>
      </c>
      <c r="E1022">
        <v>11995</v>
      </c>
      <c r="F1022" t="s">
        <v>114</v>
      </c>
      <c r="G1022" s="2" t="s">
        <v>485</v>
      </c>
      <c r="H1022">
        <v>1</v>
      </c>
      <c r="I1022">
        <v>1224.0899999999999</v>
      </c>
      <c r="J1022" s="2" t="s">
        <v>502</v>
      </c>
      <c r="K1022" s="2" t="s">
        <v>74</v>
      </c>
      <c r="M1022" t="s">
        <v>1940</v>
      </c>
      <c r="O1022"/>
      <c r="P1022" s="19" t="s">
        <v>1150</v>
      </c>
      <c r="Q1022" s="19" t="s">
        <v>27</v>
      </c>
      <c r="R1022" s="19" t="s">
        <v>129</v>
      </c>
      <c r="V1022" s="19" t="s">
        <v>129</v>
      </c>
      <c r="W1022" s="20">
        <v>4</v>
      </c>
      <c r="X1022" s="65" t="s">
        <v>1149</v>
      </c>
      <c r="AB1022" t="s">
        <v>119</v>
      </c>
      <c r="AC1022" t="s">
        <v>1306</v>
      </c>
      <c r="AD1022" s="2" t="s">
        <v>121</v>
      </c>
    </row>
    <row r="1023" spans="1:30" hidden="1" x14ac:dyDescent="0.25">
      <c r="A1023" s="2">
        <v>144</v>
      </c>
      <c r="B1023" t="s">
        <v>1309</v>
      </c>
      <c r="C1023">
        <v>20</v>
      </c>
      <c r="D1023">
        <v>647</v>
      </c>
      <c r="E1023">
        <v>11995</v>
      </c>
      <c r="F1023" t="s">
        <v>114</v>
      </c>
      <c r="G1023" s="2" t="s">
        <v>485</v>
      </c>
      <c r="H1023">
        <v>1</v>
      </c>
      <c r="I1023">
        <v>1205.6400000000001</v>
      </c>
      <c r="J1023" s="2" t="s">
        <v>502</v>
      </c>
      <c r="K1023" s="2" t="s">
        <v>74</v>
      </c>
      <c r="M1023" t="s">
        <v>1940</v>
      </c>
      <c r="O1023"/>
      <c r="P1023" s="19" t="s">
        <v>1150</v>
      </c>
      <c r="Q1023" s="19" t="s">
        <v>27</v>
      </c>
      <c r="R1023" s="19" t="s">
        <v>129</v>
      </c>
      <c r="V1023" s="19" t="s">
        <v>129</v>
      </c>
      <c r="W1023" s="20">
        <v>4</v>
      </c>
      <c r="X1023" s="65" t="s">
        <v>1149</v>
      </c>
      <c r="AB1023" t="s">
        <v>119</v>
      </c>
      <c r="AC1023" t="s">
        <v>1310</v>
      </c>
      <c r="AD1023" s="2" t="s">
        <v>121</v>
      </c>
    </row>
    <row r="1024" spans="1:30" hidden="1" x14ac:dyDescent="0.25">
      <c r="A1024" s="2">
        <v>145</v>
      </c>
      <c r="B1024" t="s">
        <v>1311</v>
      </c>
      <c r="C1024">
        <v>20</v>
      </c>
      <c r="D1024">
        <v>650</v>
      </c>
      <c r="E1024">
        <v>11995</v>
      </c>
      <c r="F1024" t="s">
        <v>114</v>
      </c>
      <c r="G1024" s="2" t="s">
        <v>485</v>
      </c>
      <c r="H1024">
        <v>1</v>
      </c>
      <c r="I1024">
        <v>1224.0899999999999</v>
      </c>
      <c r="J1024" s="2" t="s">
        <v>502</v>
      </c>
      <c r="K1024" s="2" t="s">
        <v>74</v>
      </c>
      <c r="M1024" t="s">
        <v>1940</v>
      </c>
      <c r="O1024"/>
      <c r="P1024" s="19" t="s">
        <v>1150</v>
      </c>
      <c r="Q1024" s="19" t="s">
        <v>27</v>
      </c>
      <c r="R1024" s="19" t="s">
        <v>129</v>
      </c>
      <c r="V1024" s="19" t="s">
        <v>129</v>
      </c>
      <c r="W1024" s="20">
        <v>4</v>
      </c>
      <c r="X1024" s="65" t="s">
        <v>1149</v>
      </c>
      <c r="AB1024" t="s">
        <v>119</v>
      </c>
      <c r="AC1024" t="s">
        <v>1310</v>
      </c>
      <c r="AD1024" s="2" t="s">
        <v>121</v>
      </c>
    </row>
    <row r="1025" spans="1:30" hidden="1" x14ac:dyDescent="0.25">
      <c r="A1025" s="2">
        <v>146</v>
      </c>
      <c r="B1025" t="s">
        <v>1312</v>
      </c>
      <c r="C1025">
        <v>20</v>
      </c>
      <c r="D1025">
        <v>647</v>
      </c>
      <c r="E1025">
        <v>11995</v>
      </c>
      <c r="F1025" t="s">
        <v>114</v>
      </c>
      <c r="G1025" s="2" t="s">
        <v>485</v>
      </c>
      <c r="H1025">
        <v>1</v>
      </c>
      <c r="I1025">
        <v>1205.6400000000001</v>
      </c>
      <c r="J1025" s="2" t="s">
        <v>502</v>
      </c>
      <c r="K1025" s="2" t="s">
        <v>74</v>
      </c>
      <c r="M1025" t="s">
        <v>1940</v>
      </c>
      <c r="O1025"/>
      <c r="P1025" s="19" t="s">
        <v>1150</v>
      </c>
      <c r="Q1025" s="19" t="s">
        <v>27</v>
      </c>
      <c r="R1025" s="19" t="s">
        <v>129</v>
      </c>
      <c r="V1025" s="19" t="s">
        <v>129</v>
      </c>
      <c r="W1025" s="20">
        <v>4</v>
      </c>
      <c r="X1025" s="65" t="s">
        <v>1149</v>
      </c>
      <c r="AB1025" t="s">
        <v>119</v>
      </c>
      <c r="AC1025" t="s">
        <v>1310</v>
      </c>
      <c r="AD1025" s="2" t="s">
        <v>121</v>
      </c>
    </row>
    <row r="1026" spans="1:30" hidden="1" x14ac:dyDescent="0.25">
      <c r="A1026" s="2">
        <v>147</v>
      </c>
      <c r="B1026" t="s">
        <v>1313</v>
      </c>
      <c r="C1026">
        <v>20</v>
      </c>
      <c r="D1026">
        <v>648</v>
      </c>
      <c r="E1026">
        <v>659</v>
      </c>
      <c r="F1026" t="s">
        <v>114</v>
      </c>
      <c r="G1026" s="2" t="s">
        <v>485</v>
      </c>
      <c r="H1026">
        <v>4</v>
      </c>
      <c r="I1026">
        <v>261.22000000000003</v>
      </c>
      <c r="J1026" s="2" t="s">
        <v>502</v>
      </c>
      <c r="K1026" s="2" t="s">
        <v>74</v>
      </c>
      <c r="M1026" t="s">
        <v>1940</v>
      </c>
      <c r="O1026"/>
      <c r="P1026" s="19" t="s">
        <v>1150</v>
      </c>
      <c r="Q1026" s="19" t="s">
        <v>25</v>
      </c>
      <c r="S1026" s="19" t="s">
        <v>129</v>
      </c>
      <c r="W1026" s="20">
        <v>4</v>
      </c>
      <c r="X1026" s="65" t="s">
        <v>1149</v>
      </c>
      <c r="AB1026" t="s">
        <v>119</v>
      </c>
      <c r="AC1026" t="s">
        <v>1315</v>
      </c>
      <c r="AD1026" s="2" t="s">
        <v>933</v>
      </c>
    </row>
    <row r="1027" spans="1:30" hidden="1" x14ac:dyDescent="0.25">
      <c r="A1027" s="2">
        <v>148</v>
      </c>
      <c r="B1027" t="s">
        <v>1316</v>
      </c>
      <c r="C1027">
        <v>20</v>
      </c>
      <c r="D1027">
        <v>648</v>
      </c>
      <c r="E1027">
        <v>659</v>
      </c>
      <c r="F1027" t="s">
        <v>114</v>
      </c>
      <c r="G1027" s="2" t="s">
        <v>485</v>
      </c>
      <c r="H1027">
        <v>7</v>
      </c>
      <c r="I1027">
        <v>457.14</v>
      </c>
      <c r="J1027" s="2" t="s">
        <v>502</v>
      </c>
      <c r="K1027" s="2" t="s">
        <v>74</v>
      </c>
      <c r="M1027" t="s">
        <v>1940</v>
      </c>
      <c r="O1027"/>
      <c r="P1027" s="19" t="s">
        <v>1150</v>
      </c>
      <c r="Q1027" s="19" t="s">
        <v>25</v>
      </c>
      <c r="S1027" s="19" t="s">
        <v>129</v>
      </c>
      <c r="W1027" s="20">
        <v>4</v>
      </c>
      <c r="X1027" s="65" t="s">
        <v>1149</v>
      </c>
      <c r="AB1027" t="s">
        <v>119</v>
      </c>
      <c r="AC1027" t="s">
        <v>1315</v>
      </c>
      <c r="AD1027" s="2" t="s">
        <v>933</v>
      </c>
    </row>
    <row r="1028" spans="1:30" hidden="1" x14ac:dyDescent="0.25">
      <c r="A1028" s="2">
        <v>149</v>
      </c>
      <c r="B1028" t="s">
        <v>1317</v>
      </c>
      <c r="C1028">
        <v>20</v>
      </c>
      <c r="D1028">
        <v>648</v>
      </c>
      <c r="E1028">
        <v>659</v>
      </c>
      <c r="F1028" t="s">
        <v>114</v>
      </c>
      <c r="G1028" s="2" t="s">
        <v>485</v>
      </c>
      <c r="H1028">
        <v>8</v>
      </c>
      <c r="I1028">
        <v>522.44000000000005</v>
      </c>
      <c r="J1028" s="2" t="s">
        <v>502</v>
      </c>
      <c r="K1028" s="2" t="s">
        <v>74</v>
      </c>
      <c r="M1028" t="s">
        <v>1940</v>
      </c>
      <c r="O1028"/>
      <c r="P1028" s="19" t="s">
        <v>1150</v>
      </c>
      <c r="Q1028" s="19" t="s">
        <v>25</v>
      </c>
      <c r="S1028" s="19" t="s">
        <v>129</v>
      </c>
      <c r="W1028" s="20">
        <v>4</v>
      </c>
      <c r="X1028" s="65" t="s">
        <v>1149</v>
      </c>
      <c r="AB1028" t="s">
        <v>119</v>
      </c>
      <c r="AC1028" t="s">
        <v>1315</v>
      </c>
      <c r="AD1028" s="2" t="s">
        <v>933</v>
      </c>
    </row>
    <row r="1029" spans="1:30" hidden="1" x14ac:dyDescent="0.25">
      <c r="A1029" s="2">
        <v>150</v>
      </c>
      <c r="B1029" t="s">
        <v>1318</v>
      </c>
      <c r="C1029">
        <v>20</v>
      </c>
      <c r="D1029">
        <v>360</v>
      </c>
      <c r="E1029">
        <v>500</v>
      </c>
      <c r="F1029" t="s">
        <v>114</v>
      </c>
      <c r="G1029" s="2" t="s">
        <v>485</v>
      </c>
      <c r="H1029">
        <v>1</v>
      </c>
      <c r="I1029">
        <v>26.93</v>
      </c>
      <c r="J1029" s="2" t="s">
        <v>502</v>
      </c>
      <c r="K1029" s="2" t="s">
        <v>74</v>
      </c>
      <c r="M1029" t="s">
        <v>1940</v>
      </c>
      <c r="O1029" t="s">
        <v>128</v>
      </c>
      <c r="P1029" s="19" t="s">
        <v>1150</v>
      </c>
      <c r="Q1029" s="19" t="s">
        <v>26</v>
      </c>
      <c r="S1029" s="19" t="s">
        <v>129</v>
      </c>
      <c r="W1029" s="20">
        <v>4</v>
      </c>
      <c r="X1029" s="65" t="s">
        <v>1149</v>
      </c>
      <c r="AB1029" t="s">
        <v>119</v>
      </c>
      <c r="AC1029" t="s">
        <v>1315</v>
      </c>
      <c r="AD1029" s="2" t="s">
        <v>933</v>
      </c>
    </row>
    <row r="1030" spans="1:30" hidden="1" x14ac:dyDescent="0.25">
      <c r="A1030" s="2">
        <v>151</v>
      </c>
      <c r="B1030" t="s">
        <v>1319</v>
      </c>
      <c r="C1030">
        <v>20</v>
      </c>
      <c r="D1030">
        <v>360</v>
      </c>
      <c r="E1030">
        <v>500</v>
      </c>
      <c r="F1030" t="s">
        <v>114</v>
      </c>
      <c r="G1030" s="2" t="s">
        <v>485</v>
      </c>
      <c r="H1030">
        <v>1</v>
      </c>
      <c r="I1030">
        <v>26.93</v>
      </c>
      <c r="J1030" s="2" t="s">
        <v>502</v>
      </c>
      <c r="K1030" s="2" t="s">
        <v>74</v>
      </c>
      <c r="M1030" t="s">
        <v>1940</v>
      </c>
      <c r="O1030" t="s">
        <v>128</v>
      </c>
      <c r="P1030" s="19" t="s">
        <v>1150</v>
      </c>
      <c r="Q1030" s="19" t="s">
        <v>26</v>
      </c>
      <c r="S1030" s="19" t="s">
        <v>129</v>
      </c>
      <c r="W1030" s="20">
        <v>4</v>
      </c>
      <c r="X1030" s="65" t="s">
        <v>1149</v>
      </c>
      <c r="AB1030" t="s">
        <v>119</v>
      </c>
      <c r="AC1030" t="s">
        <v>1315</v>
      </c>
      <c r="AD1030" s="2" t="s">
        <v>933</v>
      </c>
    </row>
    <row r="1031" spans="1:30" hidden="1" x14ac:dyDescent="0.25">
      <c r="A1031" s="2">
        <v>152</v>
      </c>
      <c r="B1031" t="s">
        <v>1320</v>
      </c>
      <c r="C1031">
        <v>20</v>
      </c>
      <c r="D1031">
        <v>648</v>
      </c>
      <c r="E1031">
        <v>659</v>
      </c>
      <c r="F1031" t="s">
        <v>114</v>
      </c>
      <c r="G1031" s="2" t="s">
        <v>485</v>
      </c>
      <c r="H1031">
        <v>2</v>
      </c>
      <c r="I1031">
        <v>130.61000000000001</v>
      </c>
      <c r="J1031" s="2" t="s">
        <v>502</v>
      </c>
      <c r="K1031" s="2" t="s">
        <v>74</v>
      </c>
      <c r="M1031" t="s">
        <v>1940</v>
      </c>
      <c r="O1031"/>
      <c r="P1031" s="19" t="s">
        <v>1150</v>
      </c>
      <c r="Q1031" s="19" t="s">
        <v>25</v>
      </c>
      <c r="S1031" s="19" t="s">
        <v>129</v>
      </c>
      <c r="W1031" s="20">
        <v>4</v>
      </c>
      <c r="X1031" s="65" t="s">
        <v>1149</v>
      </c>
      <c r="AB1031" t="s">
        <v>119</v>
      </c>
      <c r="AC1031" t="s">
        <v>1315</v>
      </c>
      <c r="AD1031" s="2" t="s">
        <v>933</v>
      </c>
    </row>
    <row r="1032" spans="1:30" hidden="1" x14ac:dyDescent="0.25">
      <c r="A1032" s="2">
        <v>153</v>
      </c>
      <c r="B1032" t="s">
        <v>1321</v>
      </c>
      <c r="C1032">
        <v>20</v>
      </c>
      <c r="D1032">
        <v>280</v>
      </c>
      <c r="E1032">
        <v>904</v>
      </c>
      <c r="F1032" t="s">
        <v>114</v>
      </c>
      <c r="G1032" s="2" t="s">
        <v>485</v>
      </c>
      <c r="H1032">
        <v>1</v>
      </c>
      <c r="I1032">
        <v>39.74</v>
      </c>
      <c r="J1032" s="2" t="s">
        <v>502</v>
      </c>
      <c r="K1032" s="2" t="s">
        <v>74</v>
      </c>
      <c r="M1032" t="s">
        <v>1940</v>
      </c>
      <c r="O1032"/>
      <c r="P1032" s="19" t="s">
        <v>1150</v>
      </c>
      <c r="Q1032" s="19" t="s">
        <v>25</v>
      </c>
      <c r="S1032" s="19" t="s">
        <v>129</v>
      </c>
      <c r="W1032" s="20">
        <v>4</v>
      </c>
      <c r="X1032" s="65" t="s">
        <v>1149</v>
      </c>
      <c r="AB1032" t="s">
        <v>119</v>
      </c>
      <c r="AC1032" t="s">
        <v>1315</v>
      </c>
      <c r="AD1032" s="2" t="s">
        <v>933</v>
      </c>
    </row>
    <row r="1033" spans="1:30" hidden="1" x14ac:dyDescent="0.25">
      <c r="A1033" s="2">
        <v>154</v>
      </c>
      <c r="B1033" t="s">
        <v>1322</v>
      </c>
      <c r="C1033">
        <v>20</v>
      </c>
      <c r="D1033">
        <v>100</v>
      </c>
      <c r="E1033">
        <v>194</v>
      </c>
      <c r="F1033" t="s">
        <v>114</v>
      </c>
      <c r="G1033" s="2" t="s">
        <v>485</v>
      </c>
      <c r="H1033">
        <v>6</v>
      </c>
      <c r="I1033">
        <v>11.58</v>
      </c>
      <c r="J1033" s="2" t="s">
        <v>502</v>
      </c>
      <c r="K1033" s="2" t="s">
        <v>74</v>
      </c>
      <c r="M1033" t="s">
        <v>1940</v>
      </c>
      <c r="O1033"/>
      <c r="P1033" s="19" t="s">
        <v>1150</v>
      </c>
      <c r="Q1033" s="19" t="s">
        <v>25</v>
      </c>
      <c r="S1033" s="19" t="s">
        <v>129</v>
      </c>
      <c r="W1033" s="20">
        <v>4</v>
      </c>
      <c r="X1033" s="65" t="s">
        <v>1149</v>
      </c>
      <c r="AB1033" t="s">
        <v>119</v>
      </c>
      <c r="AC1033" t="s">
        <v>1315</v>
      </c>
      <c r="AD1033" s="2" t="s">
        <v>933</v>
      </c>
    </row>
    <row r="1034" spans="1:30" hidden="1" x14ac:dyDescent="0.25">
      <c r="A1034" s="2">
        <v>155</v>
      </c>
      <c r="B1034" t="s">
        <v>1320</v>
      </c>
      <c r="C1034">
        <v>20</v>
      </c>
      <c r="D1034">
        <v>648</v>
      </c>
      <c r="E1034">
        <v>659</v>
      </c>
      <c r="F1034" t="s">
        <v>114</v>
      </c>
      <c r="G1034" s="2" t="s">
        <v>485</v>
      </c>
      <c r="H1034">
        <v>2</v>
      </c>
      <c r="I1034">
        <v>130.61000000000001</v>
      </c>
      <c r="J1034" s="2" t="s">
        <v>502</v>
      </c>
      <c r="K1034" s="2" t="s">
        <v>74</v>
      </c>
      <c r="M1034" t="s">
        <v>1940</v>
      </c>
      <c r="O1034"/>
      <c r="P1034" s="19" t="s">
        <v>1150</v>
      </c>
      <c r="Q1034" s="19" t="s">
        <v>25</v>
      </c>
      <c r="R1034" s="19" t="s">
        <v>129</v>
      </c>
      <c r="W1034" s="20">
        <v>4</v>
      </c>
      <c r="X1034" s="65" t="s">
        <v>1149</v>
      </c>
      <c r="AB1034" t="s">
        <v>119</v>
      </c>
      <c r="AC1034" t="s">
        <v>1323</v>
      </c>
      <c r="AD1034" s="2" t="s">
        <v>121</v>
      </c>
    </row>
    <row r="1035" spans="1:30" hidden="1" x14ac:dyDescent="0.25">
      <c r="A1035" s="2">
        <v>156</v>
      </c>
      <c r="B1035" t="s">
        <v>1324</v>
      </c>
      <c r="C1035">
        <v>20</v>
      </c>
      <c r="D1035">
        <v>360</v>
      </c>
      <c r="E1035">
        <v>500</v>
      </c>
      <c r="F1035" t="s">
        <v>114</v>
      </c>
      <c r="G1035" s="2" t="s">
        <v>485</v>
      </c>
      <c r="H1035">
        <v>1</v>
      </c>
      <c r="I1035">
        <v>26.93</v>
      </c>
      <c r="J1035" s="2" t="s">
        <v>502</v>
      </c>
      <c r="K1035" s="2" t="s">
        <v>74</v>
      </c>
      <c r="M1035" t="s">
        <v>1940</v>
      </c>
      <c r="O1035" t="s">
        <v>128</v>
      </c>
      <c r="P1035" s="19" t="s">
        <v>1150</v>
      </c>
      <c r="Q1035" s="19" t="s">
        <v>26</v>
      </c>
      <c r="R1035" s="19" t="s">
        <v>129</v>
      </c>
      <c r="W1035" s="20">
        <v>4</v>
      </c>
      <c r="X1035" s="65" t="s">
        <v>1149</v>
      </c>
      <c r="AB1035" t="s">
        <v>119</v>
      </c>
      <c r="AC1035" t="s">
        <v>1323</v>
      </c>
      <c r="AD1035" s="2" t="s">
        <v>121</v>
      </c>
    </row>
    <row r="1036" spans="1:30" hidden="1" x14ac:dyDescent="0.25">
      <c r="A1036" s="2">
        <v>157</v>
      </c>
      <c r="B1036" t="s">
        <v>1325</v>
      </c>
      <c r="C1036">
        <v>20</v>
      </c>
      <c r="D1036">
        <v>160</v>
      </c>
      <c r="E1036">
        <v>200</v>
      </c>
      <c r="F1036" t="s">
        <v>114</v>
      </c>
      <c r="G1036" s="2" t="s">
        <v>485</v>
      </c>
      <c r="H1036">
        <v>4</v>
      </c>
      <c r="I1036">
        <v>12.06</v>
      </c>
      <c r="J1036" s="2" t="s">
        <v>502</v>
      </c>
      <c r="K1036" s="2" t="s">
        <v>74</v>
      </c>
      <c r="M1036" t="s">
        <v>1940</v>
      </c>
      <c r="O1036"/>
      <c r="P1036" s="19" t="s">
        <v>1150</v>
      </c>
      <c r="Q1036" s="19" t="s">
        <v>25</v>
      </c>
      <c r="R1036" s="19" t="s">
        <v>129</v>
      </c>
      <c r="W1036" s="20">
        <v>4</v>
      </c>
      <c r="X1036" s="65" t="s">
        <v>1149</v>
      </c>
      <c r="AB1036" t="s">
        <v>119</v>
      </c>
      <c r="AC1036" t="s">
        <v>1323</v>
      </c>
      <c r="AD1036" s="2" t="s">
        <v>121</v>
      </c>
    </row>
    <row r="1037" spans="1:30" hidden="1" x14ac:dyDescent="0.25">
      <c r="A1037" s="2">
        <v>158</v>
      </c>
      <c r="B1037" t="s">
        <v>1326</v>
      </c>
      <c r="C1037">
        <v>20</v>
      </c>
      <c r="D1037">
        <v>100</v>
      </c>
      <c r="E1037">
        <v>100</v>
      </c>
      <c r="F1037" t="s">
        <v>114</v>
      </c>
      <c r="G1037" s="2" t="s">
        <v>485</v>
      </c>
      <c r="H1037">
        <v>1</v>
      </c>
      <c r="I1037">
        <v>1.05</v>
      </c>
      <c r="J1037" s="2" t="s">
        <v>502</v>
      </c>
      <c r="K1037" s="2" t="s">
        <v>74</v>
      </c>
      <c r="M1037" t="s">
        <v>1940</v>
      </c>
      <c r="O1037"/>
      <c r="P1037" s="19" t="s">
        <v>1150</v>
      </c>
      <c r="Q1037" s="19" t="s">
        <v>25</v>
      </c>
      <c r="R1037" s="19" t="s">
        <v>129</v>
      </c>
      <c r="W1037" s="20">
        <v>4</v>
      </c>
      <c r="X1037" s="65" t="s">
        <v>1149</v>
      </c>
      <c r="AB1037" t="s">
        <v>119</v>
      </c>
      <c r="AC1037" t="s">
        <v>1323</v>
      </c>
      <c r="AD1037" s="2" t="s">
        <v>121</v>
      </c>
    </row>
    <row r="1038" spans="1:30" hidden="1" x14ac:dyDescent="0.25">
      <c r="A1038" s="2">
        <v>159</v>
      </c>
      <c r="B1038" t="s">
        <v>1327</v>
      </c>
      <c r="C1038">
        <v>20</v>
      </c>
      <c r="D1038">
        <v>160</v>
      </c>
      <c r="E1038">
        <v>200</v>
      </c>
      <c r="F1038" t="s">
        <v>114</v>
      </c>
      <c r="G1038" s="2" t="s">
        <v>485</v>
      </c>
      <c r="H1038">
        <v>4</v>
      </c>
      <c r="I1038">
        <v>12.06</v>
      </c>
      <c r="J1038" s="2" t="s">
        <v>502</v>
      </c>
      <c r="K1038" s="2" t="s">
        <v>74</v>
      </c>
      <c r="M1038" t="s">
        <v>1940</v>
      </c>
      <c r="O1038"/>
      <c r="P1038" s="19" t="s">
        <v>1150</v>
      </c>
      <c r="Q1038" s="19" t="s">
        <v>25</v>
      </c>
      <c r="R1038" s="19" t="s">
        <v>129</v>
      </c>
      <c r="W1038" s="20">
        <v>4</v>
      </c>
      <c r="X1038" s="65" t="s">
        <v>1149</v>
      </c>
      <c r="AB1038" t="s">
        <v>119</v>
      </c>
      <c r="AC1038" t="s">
        <v>1323</v>
      </c>
      <c r="AD1038" s="2" t="s">
        <v>121</v>
      </c>
    </row>
    <row r="1039" spans="1:30" hidden="1" x14ac:dyDescent="0.25">
      <c r="A1039" s="2">
        <v>160</v>
      </c>
      <c r="B1039" t="s">
        <v>1322</v>
      </c>
      <c r="C1039">
        <v>20</v>
      </c>
      <c r="D1039">
        <v>100</v>
      </c>
      <c r="E1039">
        <v>194</v>
      </c>
      <c r="F1039" t="s">
        <v>114</v>
      </c>
      <c r="G1039" s="2" t="s">
        <v>485</v>
      </c>
      <c r="H1039">
        <v>2</v>
      </c>
      <c r="I1039">
        <v>3.86</v>
      </c>
      <c r="J1039" s="2" t="s">
        <v>502</v>
      </c>
      <c r="K1039" s="2" t="s">
        <v>74</v>
      </c>
      <c r="M1039" t="s">
        <v>1940</v>
      </c>
      <c r="O1039"/>
      <c r="P1039" s="19" t="s">
        <v>1150</v>
      </c>
      <c r="Q1039" s="19" t="s">
        <v>25</v>
      </c>
      <c r="R1039" s="19" t="s">
        <v>129</v>
      </c>
      <c r="W1039" s="20">
        <v>4</v>
      </c>
      <c r="X1039" s="65" t="s">
        <v>1149</v>
      </c>
      <c r="AB1039" t="s">
        <v>119</v>
      </c>
      <c r="AC1039" t="s">
        <v>1323</v>
      </c>
      <c r="AD1039" s="2" t="s">
        <v>121</v>
      </c>
    </row>
    <row r="1040" spans="1:30" hidden="1" x14ac:dyDescent="0.25">
      <c r="A1040" s="2">
        <v>161</v>
      </c>
      <c r="B1040" t="s">
        <v>1328</v>
      </c>
      <c r="C1040">
        <v>20</v>
      </c>
      <c r="D1040">
        <v>100</v>
      </c>
      <c r="E1040">
        <v>194</v>
      </c>
      <c r="F1040" t="s">
        <v>114</v>
      </c>
      <c r="G1040" s="2" t="s">
        <v>485</v>
      </c>
      <c r="H1040">
        <v>8</v>
      </c>
      <c r="I1040">
        <v>15.45</v>
      </c>
      <c r="J1040" s="2" t="s">
        <v>502</v>
      </c>
      <c r="K1040" s="2" t="s">
        <v>74</v>
      </c>
      <c r="M1040" t="s">
        <v>1940</v>
      </c>
      <c r="O1040"/>
      <c r="P1040" s="19" t="s">
        <v>1150</v>
      </c>
      <c r="Q1040" s="19" t="s">
        <v>25</v>
      </c>
      <c r="R1040" s="19" t="s">
        <v>129</v>
      </c>
      <c r="W1040" s="20">
        <v>4</v>
      </c>
      <c r="X1040" s="65" t="s">
        <v>1149</v>
      </c>
      <c r="AB1040" t="s">
        <v>119</v>
      </c>
      <c r="AC1040" t="s">
        <v>1323</v>
      </c>
      <c r="AD1040" s="2" t="s">
        <v>121</v>
      </c>
    </row>
    <row r="1041" spans="1:30" hidden="1" x14ac:dyDescent="0.25">
      <c r="A1041" s="2">
        <v>162</v>
      </c>
      <c r="B1041" t="s">
        <v>1329</v>
      </c>
      <c r="C1041">
        <v>20</v>
      </c>
      <c r="D1041">
        <v>648</v>
      </c>
      <c r="E1041">
        <v>659</v>
      </c>
      <c r="F1041" t="s">
        <v>114</v>
      </c>
      <c r="G1041" s="2" t="s">
        <v>485</v>
      </c>
      <c r="H1041">
        <v>8</v>
      </c>
      <c r="I1041">
        <v>522.44000000000005</v>
      </c>
      <c r="J1041" s="2" t="s">
        <v>502</v>
      </c>
      <c r="K1041" s="2" t="s">
        <v>74</v>
      </c>
      <c r="M1041" t="s">
        <v>1940</v>
      </c>
      <c r="O1041"/>
      <c r="P1041" s="19" t="s">
        <v>1150</v>
      </c>
      <c r="Q1041" s="19" t="s">
        <v>25</v>
      </c>
      <c r="R1041" s="19" t="s">
        <v>129</v>
      </c>
      <c r="W1041" s="20">
        <v>4</v>
      </c>
      <c r="X1041" s="65" t="s">
        <v>1149</v>
      </c>
      <c r="AB1041" t="s">
        <v>119</v>
      </c>
      <c r="AC1041" t="s">
        <v>1323</v>
      </c>
      <c r="AD1041" s="2" t="s">
        <v>121</v>
      </c>
    </row>
    <row r="1042" spans="1:30" hidden="1" x14ac:dyDescent="0.25">
      <c r="A1042" s="2">
        <v>163</v>
      </c>
      <c r="B1042" t="s">
        <v>1330</v>
      </c>
      <c r="C1042">
        <v>20</v>
      </c>
      <c r="D1042">
        <v>360</v>
      </c>
      <c r="E1042">
        <v>500</v>
      </c>
      <c r="F1042" t="s">
        <v>114</v>
      </c>
      <c r="G1042" s="2" t="s">
        <v>485</v>
      </c>
      <c r="H1042">
        <v>4</v>
      </c>
      <c r="I1042">
        <v>107.71</v>
      </c>
      <c r="J1042" s="2" t="s">
        <v>502</v>
      </c>
      <c r="K1042" s="2" t="s">
        <v>74</v>
      </c>
      <c r="M1042" t="s">
        <v>1940</v>
      </c>
      <c r="O1042" t="s">
        <v>128</v>
      </c>
      <c r="P1042" s="19" t="s">
        <v>1150</v>
      </c>
      <c r="Q1042" s="19" t="s">
        <v>26</v>
      </c>
      <c r="R1042" s="19" t="s">
        <v>129</v>
      </c>
      <c r="W1042" s="20">
        <v>4</v>
      </c>
      <c r="X1042" s="65" t="s">
        <v>1149</v>
      </c>
      <c r="AB1042" t="s">
        <v>119</v>
      </c>
      <c r="AC1042" t="s">
        <v>1323</v>
      </c>
      <c r="AD1042" s="2" t="s">
        <v>121</v>
      </c>
    </row>
    <row r="1043" spans="1:30" hidden="1" x14ac:dyDescent="0.25">
      <c r="A1043" s="2">
        <v>164</v>
      </c>
      <c r="B1043" t="s">
        <v>1295</v>
      </c>
      <c r="C1043">
        <v>20</v>
      </c>
      <c r="D1043">
        <v>120</v>
      </c>
      <c r="E1043">
        <v>200</v>
      </c>
      <c r="F1043" t="s">
        <v>114</v>
      </c>
      <c r="G1043" s="2" t="s">
        <v>485</v>
      </c>
      <c r="H1043">
        <v>3</v>
      </c>
      <c r="I1043">
        <v>6.97</v>
      </c>
      <c r="J1043" s="2" t="s">
        <v>502</v>
      </c>
      <c r="K1043" s="2" t="s">
        <v>74</v>
      </c>
      <c r="M1043" t="s">
        <v>1940</v>
      </c>
      <c r="O1043"/>
      <c r="P1043" s="19" t="s">
        <v>1150</v>
      </c>
      <c r="Q1043" s="19" t="s">
        <v>25</v>
      </c>
      <c r="R1043" s="19" t="s">
        <v>129</v>
      </c>
      <c r="W1043" s="20">
        <v>4</v>
      </c>
      <c r="X1043" s="65" t="s">
        <v>1149</v>
      </c>
      <c r="AB1043" t="s">
        <v>119</v>
      </c>
      <c r="AC1043" t="s">
        <v>1323</v>
      </c>
      <c r="AD1043" s="2" t="s">
        <v>121</v>
      </c>
    </row>
    <row r="1044" spans="1:30" hidden="1" x14ac:dyDescent="0.25">
      <c r="A1044" s="2">
        <v>165</v>
      </c>
      <c r="B1044" t="s">
        <v>1331</v>
      </c>
      <c r="C1044">
        <v>20</v>
      </c>
      <c r="D1044">
        <v>100</v>
      </c>
      <c r="E1044">
        <v>100</v>
      </c>
      <c r="F1044" t="s">
        <v>114</v>
      </c>
      <c r="G1044" s="2" t="s">
        <v>485</v>
      </c>
      <c r="H1044">
        <v>1</v>
      </c>
      <c r="I1044">
        <v>1.05</v>
      </c>
      <c r="J1044" s="2" t="s">
        <v>502</v>
      </c>
      <c r="K1044" s="2" t="s">
        <v>74</v>
      </c>
      <c r="M1044" t="s">
        <v>1940</v>
      </c>
      <c r="O1044"/>
      <c r="P1044" s="19" t="s">
        <v>1150</v>
      </c>
      <c r="Q1044" s="19" t="s">
        <v>25</v>
      </c>
      <c r="R1044" s="19" t="s">
        <v>129</v>
      </c>
      <c r="W1044" s="20">
        <v>4</v>
      </c>
      <c r="X1044" s="65" t="s">
        <v>1149</v>
      </c>
      <c r="AB1044" t="s">
        <v>119</v>
      </c>
      <c r="AC1044" t="s">
        <v>1323</v>
      </c>
      <c r="AD1044" s="2" t="s">
        <v>121</v>
      </c>
    </row>
    <row r="1045" spans="1:30" hidden="1" x14ac:dyDescent="0.25">
      <c r="A1045" s="2">
        <v>166</v>
      </c>
      <c r="B1045" t="s">
        <v>1332</v>
      </c>
      <c r="C1045">
        <v>20</v>
      </c>
      <c r="D1045">
        <v>120</v>
      </c>
      <c r="E1045">
        <v>200</v>
      </c>
      <c r="F1045" t="s">
        <v>114</v>
      </c>
      <c r="G1045" s="2" t="s">
        <v>485</v>
      </c>
      <c r="H1045">
        <v>4</v>
      </c>
      <c r="I1045">
        <v>9.2899999999999991</v>
      </c>
      <c r="J1045" s="2" t="s">
        <v>502</v>
      </c>
      <c r="K1045" s="2" t="s">
        <v>74</v>
      </c>
      <c r="M1045" t="s">
        <v>1940</v>
      </c>
      <c r="O1045"/>
      <c r="P1045" s="19" t="s">
        <v>1150</v>
      </c>
      <c r="Q1045" s="19" t="s">
        <v>25</v>
      </c>
      <c r="R1045" s="19" t="s">
        <v>129</v>
      </c>
      <c r="W1045" s="20">
        <v>4</v>
      </c>
      <c r="X1045" s="65" t="s">
        <v>1149</v>
      </c>
      <c r="AB1045" t="s">
        <v>119</v>
      </c>
      <c r="AC1045" t="s">
        <v>1323</v>
      </c>
      <c r="AD1045" s="2" t="s">
        <v>121</v>
      </c>
    </row>
    <row r="1046" spans="1:30" hidden="1" x14ac:dyDescent="0.25">
      <c r="A1046" s="2">
        <v>167</v>
      </c>
      <c r="B1046" t="s">
        <v>1333</v>
      </c>
      <c r="C1046">
        <v>20</v>
      </c>
      <c r="D1046">
        <v>100</v>
      </c>
      <c r="E1046">
        <v>100</v>
      </c>
      <c r="F1046" t="s">
        <v>114</v>
      </c>
      <c r="G1046" s="2" t="s">
        <v>485</v>
      </c>
      <c r="H1046">
        <v>1</v>
      </c>
      <c r="I1046">
        <v>1.05</v>
      </c>
      <c r="J1046" s="2" t="s">
        <v>502</v>
      </c>
      <c r="K1046" s="2" t="s">
        <v>74</v>
      </c>
      <c r="M1046" t="s">
        <v>1940</v>
      </c>
      <c r="O1046"/>
      <c r="P1046" s="19" t="s">
        <v>1150</v>
      </c>
      <c r="Q1046" s="19" t="s">
        <v>25</v>
      </c>
      <c r="R1046" s="19" t="s">
        <v>129</v>
      </c>
      <c r="W1046" s="20">
        <v>4</v>
      </c>
      <c r="X1046" s="65" t="s">
        <v>1149</v>
      </c>
      <c r="AB1046" t="s">
        <v>119</v>
      </c>
      <c r="AC1046" t="s">
        <v>1323</v>
      </c>
      <c r="AD1046" s="2" t="s">
        <v>121</v>
      </c>
    </row>
    <row r="1047" spans="1:30" hidden="1" x14ac:dyDescent="0.25">
      <c r="A1047" s="2">
        <v>168</v>
      </c>
      <c r="B1047" t="s">
        <v>1334</v>
      </c>
      <c r="C1047">
        <v>20</v>
      </c>
      <c r="D1047">
        <v>160</v>
      </c>
      <c r="E1047">
        <v>200</v>
      </c>
      <c r="F1047" t="s">
        <v>114</v>
      </c>
      <c r="G1047" s="2" t="s">
        <v>485</v>
      </c>
      <c r="H1047">
        <v>4</v>
      </c>
      <c r="I1047">
        <v>12.06</v>
      </c>
      <c r="J1047" s="2" t="s">
        <v>502</v>
      </c>
      <c r="K1047" s="2" t="s">
        <v>74</v>
      </c>
      <c r="M1047" t="s">
        <v>1940</v>
      </c>
      <c r="O1047"/>
      <c r="P1047" s="19" t="s">
        <v>1150</v>
      </c>
      <c r="Q1047" s="19" t="s">
        <v>25</v>
      </c>
      <c r="R1047" s="19" t="s">
        <v>129</v>
      </c>
      <c r="W1047" s="20">
        <v>4</v>
      </c>
      <c r="X1047" s="65" t="s">
        <v>1149</v>
      </c>
      <c r="AB1047" t="s">
        <v>119</v>
      </c>
      <c r="AC1047" t="s">
        <v>1323</v>
      </c>
      <c r="AD1047" s="2" t="s">
        <v>121</v>
      </c>
    </row>
    <row r="1048" spans="1:30" hidden="1" x14ac:dyDescent="0.25">
      <c r="A1048" s="2">
        <v>169</v>
      </c>
      <c r="B1048" t="s">
        <v>1335</v>
      </c>
      <c r="C1048">
        <v>20</v>
      </c>
      <c r="D1048">
        <v>360</v>
      </c>
      <c r="E1048">
        <v>500</v>
      </c>
      <c r="F1048" t="s">
        <v>114</v>
      </c>
      <c r="G1048" s="2" t="s">
        <v>485</v>
      </c>
      <c r="H1048">
        <v>2</v>
      </c>
      <c r="I1048">
        <v>53.85</v>
      </c>
      <c r="J1048" s="2" t="s">
        <v>502</v>
      </c>
      <c r="K1048" s="2" t="s">
        <v>74</v>
      </c>
      <c r="M1048" t="s">
        <v>1940</v>
      </c>
      <c r="O1048" t="s">
        <v>128</v>
      </c>
      <c r="P1048" s="19" t="s">
        <v>1150</v>
      </c>
      <c r="Q1048" s="19" t="s">
        <v>26</v>
      </c>
      <c r="R1048" s="19" t="s">
        <v>129</v>
      </c>
      <c r="W1048" s="20">
        <v>4</v>
      </c>
      <c r="X1048" s="65" t="s">
        <v>1149</v>
      </c>
      <c r="AB1048" t="s">
        <v>119</v>
      </c>
      <c r="AC1048" t="s">
        <v>1323</v>
      </c>
      <c r="AD1048" s="2" t="s">
        <v>121</v>
      </c>
    </row>
    <row r="1049" spans="1:30" hidden="1" x14ac:dyDescent="0.25">
      <c r="A1049" s="2">
        <v>170</v>
      </c>
      <c r="B1049" t="s">
        <v>1336</v>
      </c>
      <c r="C1049">
        <v>20</v>
      </c>
      <c r="D1049">
        <v>360</v>
      </c>
      <c r="E1049">
        <v>500</v>
      </c>
      <c r="F1049" t="s">
        <v>114</v>
      </c>
      <c r="G1049" s="2" t="s">
        <v>485</v>
      </c>
      <c r="H1049">
        <v>2</v>
      </c>
      <c r="I1049">
        <v>53.85</v>
      </c>
      <c r="J1049" s="2" t="s">
        <v>502</v>
      </c>
      <c r="K1049" s="2" t="s">
        <v>74</v>
      </c>
      <c r="M1049" t="s">
        <v>1940</v>
      </c>
      <c r="O1049" t="s">
        <v>128</v>
      </c>
      <c r="P1049" s="19" t="s">
        <v>1150</v>
      </c>
      <c r="Q1049" s="19" t="s">
        <v>26</v>
      </c>
      <c r="R1049" s="19" t="s">
        <v>129</v>
      </c>
      <c r="W1049" s="20">
        <v>4</v>
      </c>
      <c r="X1049" s="65" t="s">
        <v>1149</v>
      </c>
      <c r="AB1049" t="s">
        <v>119</v>
      </c>
      <c r="AC1049" t="s">
        <v>1323</v>
      </c>
      <c r="AD1049" s="2" t="s">
        <v>121</v>
      </c>
    </row>
    <row r="1050" spans="1:30" hidden="1" x14ac:dyDescent="0.25">
      <c r="A1050" s="2">
        <v>171</v>
      </c>
      <c r="B1050" t="s">
        <v>1337</v>
      </c>
      <c r="C1050">
        <v>20</v>
      </c>
      <c r="D1050">
        <v>100</v>
      </c>
      <c r="E1050">
        <v>100</v>
      </c>
      <c r="F1050" t="s">
        <v>114</v>
      </c>
      <c r="G1050" s="2" t="s">
        <v>485</v>
      </c>
      <c r="H1050">
        <v>1</v>
      </c>
      <c r="I1050">
        <v>1.05</v>
      </c>
      <c r="J1050" s="2" t="s">
        <v>502</v>
      </c>
      <c r="K1050" s="2" t="s">
        <v>74</v>
      </c>
      <c r="M1050" t="s">
        <v>1940</v>
      </c>
      <c r="O1050"/>
      <c r="P1050" s="19" t="s">
        <v>1150</v>
      </c>
      <c r="Q1050" s="19" t="s">
        <v>25</v>
      </c>
      <c r="R1050" s="19" t="s">
        <v>129</v>
      </c>
      <c r="W1050" s="20">
        <v>4</v>
      </c>
      <c r="X1050" s="65" t="s">
        <v>1149</v>
      </c>
      <c r="AB1050" t="s">
        <v>119</v>
      </c>
      <c r="AC1050" t="s">
        <v>1323</v>
      </c>
      <c r="AD1050" s="2" t="s">
        <v>121</v>
      </c>
    </row>
    <row r="1051" spans="1:30" hidden="1" x14ac:dyDescent="0.25">
      <c r="A1051" s="2">
        <v>172</v>
      </c>
      <c r="B1051" t="s">
        <v>1338</v>
      </c>
      <c r="C1051">
        <v>20</v>
      </c>
      <c r="D1051">
        <v>608</v>
      </c>
      <c r="E1051">
        <v>644</v>
      </c>
      <c r="F1051" t="s">
        <v>114</v>
      </c>
      <c r="G1051" s="2" t="s">
        <v>485</v>
      </c>
      <c r="H1051">
        <v>4</v>
      </c>
      <c r="I1051">
        <v>237.65</v>
      </c>
      <c r="J1051" s="2" t="s">
        <v>502</v>
      </c>
      <c r="K1051" s="2" t="s">
        <v>74</v>
      </c>
      <c r="M1051" t="s">
        <v>1940</v>
      </c>
      <c r="O1051"/>
      <c r="P1051" s="19" t="s">
        <v>1150</v>
      </c>
      <c r="Q1051" s="19" t="s">
        <v>25</v>
      </c>
      <c r="R1051" s="19" t="s">
        <v>129</v>
      </c>
      <c r="W1051" s="20">
        <v>4</v>
      </c>
      <c r="X1051" s="65" t="s">
        <v>1149</v>
      </c>
      <c r="AB1051" t="s">
        <v>119</v>
      </c>
      <c r="AC1051" t="s">
        <v>1323</v>
      </c>
      <c r="AD1051" s="2" t="s">
        <v>121</v>
      </c>
    </row>
    <row r="1052" spans="1:30" hidden="1" x14ac:dyDescent="0.25">
      <c r="A1052" s="2">
        <v>173</v>
      </c>
      <c r="B1052" t="s">
        <v>1340</v>
      </c>
      <c r="C1052">
        <v>20</v>
      </c>
      <c r="D1052">
        <v>360</v>
      </c>
      <c r="E1052">
        <v>500</v>
      </c>
      <c r="F1052" t="s">
        <v>114</v>
      </c>
      <c r="G1052" s="2" t="s">
        <v>485</v>
      </c>
      <c r="H1052">
        <v>2</v>
      </c>
      <c r="I1052">
        <v>53.85</v>
      </c>
      <c r="J1052" s="2" t="s">
        <v>502</v>
      </c>
      <c r="K1052" s="2" t="s">
        <v>74</v>
      </c>
      <c r="M1052" t="s">
        <v>1940</v>
      </c>
      <c r="O1052" t="s">
        <v>128</v>
      </c>
      <c r="P1052" s="19" t="s">
        <v>1150</v>
      </c>
      <c r="Q1052" s="19" t="s">
        <v>26</v>
      </c>
      <c r="R1052" s="19" t="s">
        <v>129</v>
      </c>
      <c r="W1052" s="20">
        <v>4</v>
      </c>
      <c r="X1052" s="65" t="s">
        <v>1149</v>
      </c>
      <c r="AB1052" t="s">
        <v>119</v>
      </c>
      <c r="AC1052" t="s">
        <v>1323</v>
      </c>
      <c r="AD1052" s="2" t="s">
        <v>121</v>
      </c>
    </row>
    <row r="1053" spans="1:30" hidden="1" x14ac:dyDescent="0.25">
      <c r="A1053" s="2">
        <v>174</v>
      </c>
      <c r="B1053" t="s">
        <v>1341</v>
      </c>
      <c r="C1053">
        <v>20</v>
      </c>
      <c r="D1053">
        <v>160</v>
      </c>
      <c r="E1053">
        <v>200</v>
      </c>
      <c r="F1053" t="s">
        <v>114</v>
      </c>
      <c r="G1053" s="2" t="s">
        <v>485</v>
      </c>
      <c r="H1053">
        <v>4</v>
      </c>
      <c r="I1053">
        <v>12.06</v>
      </c>
      <c r="J1053" s="2" t="s">
        <v>502</v>
      </c>
      <c r="K1053" s="2" t="s">
        <v>74</v>
      </c>
      <c r="M1053" t="s">
        <v>1940</v>
      </c>
      <c r="O1053"/>
      <c r="P1053" s="19" t="s">
        <v>1150</v>
      </c>
      <c r="Q1053" s="19" t="s">
        <v>25</v>
      </c>
      <c r="R1053" s="19" t="s">
        <v>129</v>
      </c>
      <c r="W1053" s="20">
        <v>4</v>
      </c>
      <c r="X1053" s="65" t="s">
        <v>1149</v>
      </c>
      <c r="AB1053" t="s">
        <v>119</v>
      </c>
      <c r="AC1053" t="s">
        <v>1323</v>
      </c>
      <c r="AD1053" s="2" t="s">
        <v>121</v>
      </c>
    </row>
    <row r="1054" spans="1:30" hidden="1" x14ac:dyDescent="0.25">
      <c r="A1054" s="2">
        <v>175</v>
      </c>
      <c r="B1054" t="s">
        <v>1342</v>
      </c>
      <c r="C1054">
        <v>20</v>
      </c>
      <c r="D1054">
        <v>648</v>
      </c>
      <c r="E1054">
        <v>659</v>
      </c>
      <c r="F1054" t="s">
        <v>114</v>
      </c>
      <c r="G1054" s="2" t="s">
        <v>485</v>
      </c>
      <c r="H1054">
        <v>4</v>
      </c>
      <c r="I1054">
        <v>261.22000000000003</v>
      </c>
      <c r="J1054" s="2" t="s">
        <v>502</v>
      </c>
      <c r="K1054" s="2" t="s">
        <v>74</v>
      </c>
      <c r="M1054" t="s">
        <v>1940</v>
      </c>
      <c r="O1054"/>
      <c r="P1054" s="19" t="s">
        <v>1150</v>
      </c>
      <c r="Q1054" s="19" t="s">
        <v>25</v>
      </c>
      <c r="R1054" s="19" t="s">
        <v>129</v>
      </c>
      <c r="W1054" s="20">
        <v>4</v>
      </c>
      <c r="X1054" s="65" t="s">
        <v>1149</v>
      </c>
      <c r="AB1054" t="s">
        <v>119</v>
      </c>
      <c r="AC1054" t="s">
        <v>1323</v>
      </c>
      <c r="AD1054" s="2" t="s">
        <v>121</v>
      </c>
    </row>
    <row r="1055" spans="1:30" hidden="1" x14ac:dyDescent="0.25">
      <c r="A1055" s="2">
        <v>176</v>
      </c>
      <c r="B1055" t="s">
        <v>1343</v>
      </c>
      <c r="C1055">
        <v>20</v>
      </c>
      <c r="D1055">
        <v>628</v>
      </c>
      <c r="E1055">
        <v>649</v>
      </c>
      <c r="F1055" t="s">
        <v>114</v>
      </c>
      <c r="G1055" s="2" t="s">
        <v>485</v>
      </c>
      <c r="H1055">
        <v>4</v>
      </c>
      <c r="I1055">
        <v>247.87</v>
      </c>
      <c r="J1055" s="2" t="s">
        <v>502</v>
      </c>
      <c r="K1055" s="2" t="s">
        <v>74</v>
      </c>
      <c r="M1055" t="s">
        <v>1940</v>
      </c>
      <c r="O1055"/>
      <c r="P1055" s="19" t="s">
        <v>1150</v>
      </c>
      <c r="Q1055" s="19" t="s">
        <v>25</v>
      </c>
      <c r="R1055" s="19" t="s">
        <v>129</v>
      </c>
      <c r="W1055" s="20">
        <v>4</v>
      </c>
      <c r="X1055" s="65" t="s">
        <v>1149</v>
      </c>
      <c r="AB1055" t="s">
        <v>119</v>
      </c>
      <c r="AC1055" t="s">
        <v>1323</v>
      </c>
      <c r="AD1055" s="2" t="s">
        <v>121</v>
      </c>
    </row>
    <row r="1056" spans="1:30" hidden="1" x14ac:dyDescent="0.25">
      <c r="A1056" s="2">
        <v>177</v>
      </c>
      <c r="B1056" t="s">
        <v>1344</v>
      </c>
      <c r="C1056">
        <v>20</v>
      </c>
      <c r="D1056">
        <v>628</v>
      </c>
      <c r="E1056">
        <v>649</v>
      </c>
      <c r="F1056" t="s">
        <v>114</v>
      </c>
      <c r="G1056" s="2" t="s">
        <v>485</v>
      </c>
      <c r="H1056">
        <v>8</v>
      </c>
      <c r="I1056">
        <v>495.74</v>
      </c>
      <c r="J1056" s="2" t="s">
        <v>502</v>
      </c>
      <c r="K1056" s="2" t="s">
        <v>74</v>
      </c>
      <c r="M1056" t="s">
        <v>1940</v>
      </c>
      <c r="O1056"/>
      <c r="P1056" s="19" t="s">
        <v>1150</v>
      </c>
      <c r="Q1056" s="19" t="s">
        <v>25</v>
      </c>
      <c r="R1056" s="19" t="s">
        <v>129</v>
      </c>
      <c r="W1056" s="20">
        <v>4</v>
      </c>
      <c r="X1056" s="65" t="s">
        <v>1149</v>
      </c>
      <c r="AB1056" t="s">
        <v>119</v>
      </c>
      <c r="AC1056" t="s">
        <v>1323</v>
      </c>
      <c r="AD1056" s="2" t="s">
        <v>121</v>
      </c>
    </row>
    <row r="1057" spans="1:30" hidden="1" x14ac:dyDescent="0.25">
      <c r="A1057" s="2">
        <v>178</v>
      </c>
      <c r="B1057" t="s">
        <v>1345</v>
      </c>
      <c r="C1057">
        <v>20</v>
      </c>
      <c r="D1057">
        <v>360</v>
      </c>
      <c r="E1057">
        <v>500</v>
      </c>
      <c r="F1057" t="s">
        <v>114</v>
      </c>
      <c r="G1057" s="2" t="s">
        <v>485</v>
      </c>
      <c r="H1057">
        <v>3</v>
      </c>
      <c r="I1057">
        <v>80.78</v>
      </c>
      <c r="J1057" s="2" t="s">
        <v>502</v>
      </c>
      <c r="K1057" s="2" t="s">
        <v>74</v>
      </c>
      <c r="M1057" t="s">
        <v>1940</v>
      </c>
      <c r="O1057" t="s">
        <v>128</v>
      </c>
      <c r="P1057" s="19" t="s">
        <v>1150</v>
      </c>
      <c r="Q1057" s="19" t="s">
        <v>26</v>
      </c>
      <c r="R1057" s="19" t="s">
        <v>129</v>
      </c>
      <c r="W1057" s="20">
        <v>4</v>
      </c>
      <c r="X1057" s="65" t="s">
        <v>1149</v>
      </c>
      <c r="AB1057" t="s">
        <v>119</v>
      </c>
      <c r="AC1057" t="s">
        <v>1323</v>
      </c>
      <c r="AD1057" s="2" t="s">
        <v>121</v>
      </c>
    </row>
    <row r="1058" spans="1:30" hidden="1" x14ac:dyDescent="0.25">
      <c r="A1058" s="2">
        <v>179</v>
      </c>
      <c r="B1058" t="s">
        <v>1346</v>
      </c>
      <c r="C1058">
        <v>20</v>
      </c>
      <c r="D1058">
        <v>100</v>
      </c>
      <c r="E1058">
        <v>194</v>
      </c>
      <c r="F1058" t="s">
        <v>114</v>
      </c>
      <c r="G1058" s="2" t="s">
        <v>485</v>
      </c>
      <c r="H1058">
        <v>8</v>
      </c>
      <c r="I1058">
        <v>15.45</v>
      </c>
      <c r="J1058" s="2" t="s">
        <v>502</v>
      </c>
      <c r="K1058" s="2" t="s">
        <v>74</v>
      </c>
      <c r="M1058" t="s">
        <v>1940</v>
      </c>
      <c r="O1058"/>
      <c r="P1058" s="19" t="s">
        <v>1150</v>
      </c>
      <c r="Q1058" s="19" t="s">
        <v>25</v>
      </c>
      <c r="R1058" s="19" t="s">
        <v>129</v>
      </c>
      <c r="W1058" s="20">
        <v>4</v>
      </c>
      <c r="X1058" s="65" t="s">
        <v>1149</v>
      </c>
      <c r="AB1058" t="s">
        <v>119</v>
      </c>
      <c r="AC1058" t="s">
        <v>1323</v>
      </c>
      <c r="AD1058" s="2" t="s">
        <v>121</v>
      </c>
    </row>
    <row r="1059" spans="1:30" hidden="1" x14ac:dyDescent="0.25">
      <c r="A1059" s="2">
        <v>180</v>
      </c>
      <c r="B1059" t="s">
        <v>1347</v>
      </c>
      <c r="C1059">
        <v>20</v>
      </c>
      <c r="D1059">
        <v>100</v>
      </c>
      <c r="E1059">
        <v>194</v>
      </c>
      <c r="F1059" t="s">
        <v>114</v>
      </c>
      <c r="G1059" s="2" t="s">
        <v>485</v>
      </c>
      <c r="H1059">
        <v>6</v>
      </c>
      <c r="I1059">
        <v>11.58</v>
      </c>
      <c r="J1059" s="2" t="s">
        <v>502</v>
      </c>
      <c r="K1059" s="2" t="s">
        <v>74</v>
      </c>
      <c r="M1059" t="s">
        <v>1940</v>
      </c>
      <c r="O1059"/>
      <c r="P1059" s="19" t="s">
        <v>1150</v>
      </c>
      <c r="Q1059" s="19" t="s">
        <v>25</v>
      </c>
      <c r="R1059" s="19" t="s">
        <v>129</v>
      </c>
      <c r="W1059" s="20">
        <v>4</v>
      </c>
      <c r="X1059" s="65" t="s">
        <v>1149</v>
      </c>
      <c r="AB1059" t="s">
        <v>119</v>
      </c>
      <c r="AC1059" t="s">
        <v>1323</v>
      </c>
      <c r="AD1059" s="2" t="s">
        <v>121</v>
      </c>
    </row>
    <row r="1060" spans="1:30" hidden="1" x14ac:dyDescent="0.25">
      <c r="A1060" s="2">
        <v>181</v>
      </c>
      <c r="B1060" t="s">
        <v>1348</v>
      </c>
      <c r="C1060">
        <v>20</v>
      </c>
      <c r="D1060">
        <v>648</v>
      </c>
      <c r="E1060">
        <v>659</v>
      </c>
      <c r="F1060" t="s">
        <v>114</v>
      </c>
      <c r="G1060" s="2" t="s">
        <v>485</v>
      </c>
      <c r="H1060">
        <v>8</v>
      </c>
      <c r="I1060">
        <v>522.44000000000005</v>
      </c>
      <c r="J1060" s="2" t="s">
        <v>502</v>
      </c>
      <c r="K1060" s="2" t="s">
        <v>74</v>
      </c>
      <c r="M1060" t="s">
        <v>1940</v>
      </c>
      <c r="O1060"/>
      <c r="P1060" s="19" t="s">
        <v>1150</v>
      </c>
      <c r="Q1060" s="19" t="s">
        <v>25</v>
      </c>
      <c r="R1060" s="19" t="s">
        <v>129</v>
      </c>
      <c r="W1060" s="20">
        <v>4</v>
      </c>
      <c r="X1060" s="65" t="s">
        <v>1149</v>
      </c>
      <c r="AB1060" t="s">
        <v>119</v>
      </c>
      <c r="AC1060" t="s">
        <v>1323</v>
      </c>
      <c r="AD1060" s="2" t="s">
        <v>121</v>
      </c>
    </row>
    <row r="1061" spans="1:30" hidden="1" x14ac:dyDescent="0.25">
      <c r="A1061" s="2">
        <v>182</v>
      </c>
      <c r="B1061" t="s">
        <v>1349</v>
      </c>
      <c r="C1061">
        <v>20</v>
      </c>
      <c r="D1061">
        <v>360</v>
      </c>
      <c r="E1061">
        <v>500</v>
      </c>
      <c r="F1061" t="s">
        <v>114</v>
      </c>
      <c r="G1061" s="2" t="s">
        <v>485</v>
      </c>
      <c r="H1061">
        <v>1</v>
      </c>
      <c r="I1061">
        <v>26.93</v>
      </c>
      <c r="J1061" s="2" t="s">
        <v>502</v>
      </c>
      <c r="K1061" s="2" t="s">
        <v>74</v>
      </c>
      <c r="M1061" t="s">
        <v>1940</v>
      </c>
      <c r="O1061" t="s">
        <v>128</v>
      </c>
      <c r="P1061" s="19" t="s">
        <v>1150</v>
      </c>
      <c r="Q1061" s="19" t="s">
        <v>26</v>
      </c>
      <c r="R1061" s="19" t="s">
        <v>129</v>
      </c>
      <c r="W1061" s="20">
        <v>4</v>
      </c>
      <c r="X1061" s="65" t="s">
        <v>1149</v>
      </c>
      <c r="AB1061" t="s">
        <v>119</v>
      </c>
      <c r="AC1061" t="s">
        <v>1323</v>
      </c>
      <c r="AD1061" s="2" t="s">
        <v>121</v>
      </c>
    </row>
    <row r="1062" spans="1:30" hidden="1" x14ac:dyDescent="0.25">
      <c r="A1062" s="2">
        <v>183</v>
      </c>
      <c r="B1062" t="s">
        <v>1350</v>
      </c>
      <c r="C1062">
        <v>20</v>
      </c>
      <c r="D1062">
        <v>360</v>
      </c>
      <c r="E1062">
        <v>500</v>
      </c>
      <c r="F1062" t="s">
        <v>114</v>
      </c>
      <c r="G1062" s="2" t="s">
        <v>485</v>
      </c>
      <c r="H1062">
        <v>2</v>
      </c>
      <c r="I1062">
        <v>53.85</v>
      </c>
      <c r="J1062" s="2" t="s">
        <v>502</v>
      </c>
      <c r="K1062" s="2" t="s">
        <v>74</v>
      </c>
      <c r="M1062" t="s">
        <v>1940</v>
      </c>
      <c r="O1062" t="s">
        <v>128</v>
      </c>
      <c r="P1062" s="19" t="s">
        <v>1150</v>
      </c>
      <c r="Q1062" s="19" t="s">
        <v>26</v>
      </c>
      <c r="R1062" s="19" t="s">
        <v>129</v>
      </c>
      <c r="W1062" s="20">
        <v>4</v>
      </c>
      <c r="X1062" s="65" t="s">
        <v>1149</v>
      </c>
      <c r="AB1062" t="s">
        <v>119</v>
      </c>
      <c r="AC1062" t="s">
        <v>1323</v>
      </c>
      <c r="AD1062" s="2" t="s">
        <v>121</v>
      </c>
    </row>
    <row r="1063" spans="1:30" hidden="1" x14ac:dyDescent="0.25">
      <c r="A1063" s="2">
        <v>184</v>
      </c>
      <c r="B1063" t="s">
        <v>1351</v>
      </c>
      <c r="C1063">
        <v>20</v>
      </c>
      <c r="D1063">
        <v>280</v>
      </c>
      <c r="E1063">
        <v>904</v>
      </c>
      <c r="F1063" t="s">
        <v>114</v>
      </c>
      <c r="G1063" s="2" t="s">
        <v>485</v>
      </c>
      <c r="H1063">
        <v>1</v>
      </c>
      <c r="I1063">
        <v>39.74</v>
      </c>
      <c r="J1063" s="2" t="s">
        <v>502</v>
      </c>
      <c r="K1063" s="2" t="s">
        <v>74</v>
      </c>
      <c r="M1063" t="s">
        <v>1940</v>
      </c>
      <c r="O1063"/>
      <c r="P1063" s="19" t="s">
        <v>1150</v>
      </c>
      <c r="Q1063" s="19" t="s">
        <v>25</v>
      </c>
      <c r="R1063" s="19" t="s">
        <v>129</v>
      </c>
      <c r="W1063" s="20">
        <v>4</v>
      </c>
      <c r="X1063" s="65" t="s">
        <v>1149</v>
      </c>
      <c r="AB1063" t="s">
        <v>119</v>
      </c>
      <c r="AC1063" t="s">
        <v>1323</v>
      </c>
      <c r="AD1063" s="2" t="s">
        <v>121</v>
      </c>
    </row>
    <row r="1064" spans="1:30" hidden="1" x14ac:dyDescent="0.25">
      <c r="A1064" s="2">
        <v>185</v>
      </c>
      <c r="B1064" t="s">
        <v>1352</v>
      </c>
      <c r="C1064">
        <v>20</v>
      </c>
      <c r="D1064">
        <v>280</v>
      </c>
      <c r="E1064">
        <v>754</v>
      </c>
      <c r="F1064" t="s">
        <v>114</v>
      </c>
      <c r="G1064" s="2" t="s">
        <v>485</v>
      </c>
      <c r="H1064">
        <v>1</v>
      </c>
      <c r="I1064">
        <v>33.15</v>
      </c>
      <c r="J1064" s="2" t="s">
        <v>502</v>
      </c>
      <c r="K1064" s="2" t="s">
        <v>74</v>
      </c>
      <c r="M1064" t="s">
        <v>1940</v>
      </c>
      <c r="O1064"/>
      <c r="P1064" s="19" t="s">
        <v>1150</v>
      </c>
      <c r="Q1064" s="19" t="s">
        <v>25</v>
      </c>
      <c r="R1064" s="19" t="s">
        <v>129</v>
      </c>
      <c r="W1064" s="20">
        <v>4</v>
      </c>
      <c r="X1064" s="65" t="s">
        <v>1149</v>
      </c>
      <c r="AB1064" t="s">
        <v>119</v>
      </c>
      <c r="AC1064" t="s">
        <v>1323</v>
      </c>
      <c r="AD1064" s="2" t="s">
        <v>121</v>
      </c>
    </row>
    <row r="1065" spans="1:30" hidden="1" x14ac:dyDescent="0.25">
      <c r="A1065" s="2">
        <v>186</v>
      </c>
      <c r="B1065" t="s">
        <v>1353</v>
      </c>
      <c r="C1065">
        <v>20</v>
      </c>
      <c r="D1065">
        <v>299</v>
      </c>
      <c r="E1065">
        <v>600</v>
      </c>
      <c r="F1065" t="s">
        <v>114</v>
      </c>
      <c r="G1065" s="2" t="s">
        <v>485</v>
      </c>
      <c r="H1065">
        <v>1</v>
      </c>
      <c r="I1065">
        <v>28.12</v>
      </c>
      <c r="J1065" s="2" t="s">
        <v>502</v>
      </c>
      <c r="K1065" s="2" t="s">
        <v>74</v>
      </c>
      <c r="M1065" t="s">
        <v>1940</v>
      </c>
      <c r="O1065"/>
      <c r="P1065" s="19" t="s">
        <v>1150</v>
      </c>
      <c r="Q1065" s="19" t="s">
        <v>25</v>
      </c>
      <c r="R1065" s="19" t="s">
        <v>129</v>
      </c>
      <c r="W1065" s="20">
        <v>4</v>
      </c>
      <c r="X1065" s="65" t="s">
        <v>1149</v>
      </c>
      <c r="AB1065" t="s">
        <v>119</v>
      </c>
      <c r="AC1065" t="s">
        <v>1323</v>
      </c>
      <c r="AD1065" s="2" t="s">
        <v>121</v>
      </c>
    </row>
    <row r="1066" spans="1:30" hidden="1" x14ac:dyDescent="0.25">
      <c r="A1066" s="2">
        <v>187</v>
      </c>
      <c r="B1066" t="s">
        <v>1354</v>
      </c>
      <c r="C1066">
        <v>20</v>
      </c>
      <c r="D1066">
        <v>120</v>
      </c>
      <c r="E1066">
        <v>200</v>
      </c>
      <c r="F1066" t="s">
        <v>114</v>
      </c>
      <c r="G1066" s="2" t="s">
        <v>485</v>
      </c>
      <c r="H1066">
        <v>4</v>
      </c>
      <c r="I1066">
        <v>9.2899999999999991</v>
      </c>
      <c r="J1066" s="2" t="s">
        <v>502</v>
      </c>
      <c r="K1066" s="2" t="s">
        <v>74</v>
      </c>
      <c r="M1066" t="s">
        <v>1940</v>
      </c>
      <c r="O1066"/>
      <c r="P1066" s="19" t="s">
        <v>1150</v>
      </c>
      <c r="Q1066" s="19" t="s">
        <v>25</v>
      </c>
      <c r="R1066" s="19" t="s">
        <v>129</v>
      </c>
      <c r="W1066" s="20">
        <v>4</v>
      </c>
      <c r="X1066" s="65" t="s">
        <v>1149</v>
      </c>
      <c r="AB1066" t="s">
        <v>119</v>
      </c>
      <c r="AC1066" t="s">
        <v>1323</v>
      </c>
      <c r="AD1066" s="2" t="s">
        <v>121</v>
      </c>
    </row>
    <row r="1067" spans="1:30" hidden="1" x14ac:dyDescent="0.25">
      <c r="A1067" s="2">
        <v>188</v>
      </c>
      <c r="B1067" t="s">
        <v>1355</v>
      </c>
      <c r="C1067">
        <v>20</v>
      </c>
      <c r="D1067">
        <v>120</v>
      </c>
      <c r="E1067">
        <v>200</v>
      </c>
      <c r="F1067" t="s">
        <v>114</v>
      </c>
      <c r="G1067" s="2" t="s">
        <v>485</v>
      </c>
      <c r="H1067">
        <v>4</v>
      </c>
      <c r="I1067">
        <v>9.2899999999999991</v>
      </c>
      <c r="J1067" s="2" t="s">
        <v>502</v>
      </c>
      <c r="K1067" s="2" t="s">
        <v>74</v>
      </c>
      <c r="M1067" t="s">
        <v>1940</v>
      </c>
      <c r="O1067"/>
      <c r="P1067" s="19" t="s">
        <v>1150</v>
      </c>
      <c r="Q1067" s="19" t="s">
        <v>25</v>
      </c>
      <c r="R1067" s="19" t="s">
        <v>129</v>
      </c>
      <c r="W1067" s="20">
        <v>4</v>
      </c>
      <c r="X1067" s="65" t="s">
        <v>1149</v>
      </c>
      <c r="AB1067" t="s">
        <v>119</v>
      </c>
      <c r="AC1067" t="s">
        <v>1323</v>
      </c>
      <c r="AD1067" s="2" t="s">
        <v>121</v>
      </c>
    </row>
    <row r="1068" spans="1:30" hidden="1" x14ac:dyDescent="0.25">
      <c r="A1068" s="2">
        <v>189</v>
      </c>
      <c r="B1068" t="s">
        <v>1356</v>
      </c>
      <c r="C1068">
        <v>20</v>
      </c>
      <c r="D1068">
        <v>160</v>
      </c>
      <c r="E1068">
        <v>200</v>
      </c>
      <c r="F1068" t="s">
        <v>114</v>
      </c>
      <c r="G1068" s="2" t="s">
        <v>485</v>
      </c>
      <c r="H1068">
        <v>4</v>
      </c>
      <c r="I1068">
        <v>12.06</v>
      </c>
      <c r="J1068" s="2" t="s">
        <v>502</v>
      </c>
      <c r="K1068" s="2" t="s">
        <v>74</v>
      </c>
      <c r="M1068" t="s">
        <v>1940</v>
      </c>
      <c r="O1068"/>
      <c r="P1068" s="19" t="s">
        <v>1150</v>
      </c>
      <c r="Q1068" s="19" t="s">
        <v>25</v>
      </c>
      <c r="R1068" s="19" t="s">
        <v>129</v>
      </c>
      <c r="W1068" s="20">
        <v>4</v>
      </c>
      <c r="X1068" s="65" t="s">
        <v>1149</v>
      </c>
      <c r="AB1068" t="s">
        <v>119</v>
      </c>
      <c r="AC1068" t="s">
        <v>1323</v>
      </c>
      <c r="AD1068" s="2" t="s">
        <v>121</v>
      </c>
    </row>
    <row r="1069" spans="1:30" hidden="1" x14ac:dyDescent="0.25">
      <c r="A1069" s="2">
        <v>190</v>
      </c>
      <c r="B1069" t="s">
        <v>1357</v>
      </c>
      <c r="C1069">
        <v>20</v>
      </c>
      <c r="D1069">
        <v>360</v>
      </c>
      <c r="E1069">
        <v>500</v>
      </c>
      <c r="F1069" t="s">
        <v>114</v>
      </c>
      <c r="G1069" s="2" t="s">
        <v>485</v>
      </c>
      <c r="H1069">
        <v>1</v>
      </c>
      <c r="I1069">
        <v>26.93</v>
      </c>
      <c r="J1069" s="2" t="s">
        <v>502</v>
      </c>
      <c r="K1069" s="2" t="s">
        <v>74</v>
      </c>
      <c r="M1069" t="s">
        <v>1940</v>
      </c>
      <c r="O1069" t="s">
        <v>128</v>
      </c>
      <c r="P1069" s="19" t="s">
        <v>1150</v>
      </c>
      <c r="Q1069" s="19" t="s">
        <v>26</v>
      </c>
      <c r="R1069" s="19" t="s">
        <v>129</v>
      </c>
      <c r="W1069" s="20">
        <v>4</v>
      </c>
      <c r="X1069" s="65" t="s">
        <v>1149</v>
      </c>
      <c r="AB1069" t="s">
        <v>119</v>
      </c>
      <c r="AC1069" t="s">
        <v>1323</v>
      </c>
      <c r="AD1069" s="2" t="s">
        <v>121</v>
      </c>
    </row>
    <row r="1070" spans="1:30" hidden="1" x14ac:dyDescent="0.25">
      <c r="A1070" s="2">
        <v>191</v>
      </c>
      <c r="B1070" t="s">
        <v>1358</v>
      </c>
      <c r="C1070">
        <v>20</v>
      </c>
      <c r="D1070">
        <v>120</v>
      </c>
      <c r="E1070">
        <v>200</v>
      </c>
      <c r="F1070" t="s">
        <v>114</v>
      </c>
      <c r="G1070" s="2" t="s">
        <v>485</v>
      </c>
      <c r="H1070">
        <v>4</v>
      </c>
      <c r="I1070">
        <v>9.2899999999999991</v>
      </c>
      <c r="J1070" s="2" t="s">
        <v>502</v>
      </c>
      <c r="K1070" s="2" t="s">
        <v>74</v>
      </c>
      <c r="M1070" t="s">
        <v>1940</v>
      </c>
      <c r="O1070"/>
      <c r="P1070" s="19" t="s">
        <v>1150</v>
      </c>
      <c r="Q1070" s="19" t="s">
        <v>25</v>
      </c>
      <c r="R1070" s="19" t="s">
        <v>129</v>
      </c>
      <c r="W1070" s="20">
        <v>4</v>
      </c>
      <c r="X1070" s="65" t="s">
        <v>1149</v>
      </c>
      <c r="AB1070" t="s">
        <v>119</v>
      </c>
      <c r="AC1070" t="s">
        <v>1323</v>
      </c>
      <c r="AD1070" s="2" t="s">
        <v>121</v>
      </c>
    </row>
    <row r="1071" spans="1:30" hidden="1" x14ac:dyDescent="0.25">
      <c r="A1071" s="2">
        <v>192</v>
      </c>
      <c r="B1071" t="s">
        <v>1359</v>
      </c>
      <c r="C1071">
        <v>20</v>
      </c>
      <c r="D1071">
        <v>360</v>
      </c>
      <c r="E1071">
        <v>500</v>
      </c>
      <c r="F1071" t="s">
        <v>114</v>
      </c>
      <c r="G1071" s="2" t="s">
        <v>485</v>
      </c>
      <c r="H1071">
        <v>1</v>
      </c>
      <c r="I1071">
        <v>26.93</v>
      </c>
      <c r="J1071" s="2" t="s">
        <v>502</v>
      </c>
      <c r="K1071" s="2" t="s">
        <v>74</v>
      </c>
      <c r="M1071" t="s">
        <v>1940</v>
      </c>
      <c r="O1071" t="s">
        <v>128</v>
      </c>
      <c r="P1071" s="19" t="s">
        <v>1150</v>
      </c>
      <c r="Q1071" s="19" t="s">
        <v>26</v>
      </c>
      <c r="R1071" s="19" t="s">
        <v>129</v>
      </c>
      <c r="W1071" s="20">
        <v>4</v>
      </c>
      <c r="X1071" s="65" t="s">
        <v>1149</v>
      </c>
      <c r="AB1071" t="s">
        <v>119</v>
      </c>
      <c r="AC1071" t="s">
        <v>1323</v>
      </c>
      <c r="AD1071" s="2" t="s">
        <v>121</v>
      </c>
    </row>
    <row r="1072" spans="1:30" hidden="1" x14ac:dyDescent="0.25">
      <c r="A1072" s="2">
        <v>193</v>
      </c>
      <c r="B1072" t="s">
        <v>1360</v>
      </c>
      <c r="C1072">
        <v>20</v>
      </c>
      <c r="D1072">
        <v>160</v>
      </c>
      <c r="E1072">
        <v>200</v>
      </c>
      <c r="F1072" t="s">
        <v>114</v>
      </c>
      <c r="G1072" s="2" t="s">
        <v>485</v>
      </c>
      <c r="H1072">
        <v>4</v>
      </c>
      <c r="I1072">
        <v>12.06</v>
      </c>
      <c r="J1072" s="2" t="s">
        <v>502</v>
      </c>
      <c r="K1072" s="2" t="s">
        <v>74</v>
      </c>
      <c r="M1072" t="s">
        <v>1940</v>
      </c>
      <c r="O1072"/>
      <c r="P1072" s="19" t="s">
        <v>1150</v>
      </c>
      <c r="Q1072" s="19" t="s">
        <v>25</v>
      </c>
      <c r="R1072" s="19" t="s">
        <v>129</v>
      </c>
      <c r="W1072" s="20">
        <v>4</v>
      </c>
      <c r="X1072" s="65" t="s">
        <v>1149</v>
      </c>
      <c r="AB1072" t="s">
        <v>119</v>
      </c>
      <c r="AC1072" t="s">
        <v>1323</v>
      </c>
      <c r="AD1072" s="2" t="s">
        <v>121</v>
      </c>
    </row>
    <row r="1073" spans="1:30" hidden="1" x14ac:dyDescent="0.25">
      <c r="A1073" s="2">
        <v>194</v>
      </c>
      <c r="B1073" t="s">
        <v>1361</v>
      </c>
      <c r="C1073">
        <v>20</v>
      </c>
      <c r="D1073">
        <v>608</v>
      </c>
      <c r="E1073">
        <v>644</v>
      </c>
      <c r="F1073" t="s">
        <v>114</v>
      </c>
      <c r="G1073" s="2" t="s">
        <v>485</v>
      </c>
      <c r="H1073">
        <v>3</v>
      </c>
      <c r="I1073">
        <v>178.23</v>
      </c>
      <c r="J1073" s="2" t="s">
        <v>502</v>
      </c>
      <c r="K1073" s="2" t="s">
        <v>74</v>
      </c>
      <c r="M1073" t="s">
        <v>1940</v>
      </c>
      <c r="O1073"/>
      <c r="P1073" s="19" t="s">
        <v>1150</v>
      </c>
      <c r="Q1073" s="19" t="s">
        <v>25</v>
      </c>
      <c r="R1073" s="19" t="s">
        <v>129</v>
      </c>
      <c r="W1073" s="20">
        <v>4</v>
      </c>
      <c r="X1073" s="65" t="s">
        <v>1149</v>
      </c>
      <c r="AB1073" t="s">
        <v>119</v>
      </c>
      <c r="AC1073" t="s">
        <v>1323</v>
      </c>
      <c r="AD1073" s="2" t="s">
        <v>121</v>
      </c>
    </row>
    <row r="1074" spans="1:30" hidden="1" x14ac:dyDescent="0.25">
      <c r="A1074" s="2">
        <v>195</v>
      </c>
      <c r="B1074" t="s">
        <v>1362</v>
      </c>
      <c r="C1074">
        <v>20</v>
      </c>
      <c r="D1074">
        <v>160</v>
      </c>
      <c r="E1074">
        <v>200</v>
      </c>
      <c r="F1074" t="s">
        <v>114</v>
      </c>
      <c r="G1074" s="2" t="s">
        <v>485</v>
      </c>
      <c r="H1074">
        <v>2</v>
      </c>
      <c r="I1074">
        <v>6.03</v>
      </c>
      <c r="J1074" s="2" t="s">
        <v>502</v>
      </c>
      <c r="K1074" s="2" t="s">
        <v>74</v>
      </c>
      <c r="M1074" t="s">
        <v>1940</v>
      </c>
      <c r="O1074"/>
      <c r="P1074" s="19" t="s">
        <v>1150</v>
      </c>
      <c r="Q1074" s="19" t="s">
        <v>25</v>
      </c>
      <c r="R1074" s="19" t="s">
        <v>129</v>
      </c>
      <c r="W1074" s="20">
        <v>4</v>
      </c>
      <c r="X1074" s="65" t="s">
        <v>1149</v>
      </c>
      <c r="AB1074" t="s">
        <v>119</v>
      </c>
      <c r="AC1074" t="s">
        <v>1323</v>
      </c>
      <c r="AD1074" s="2" t="s">
        <v>121</v>
      </c>
    </row>
    <row r="1075" spans="1:30" hidden="1" x14ac:dyDescent="0.25">
      <c r="A1075" s="2">
        <v>196</v>
      </c>
      <c r="B1075" t="s">
        <v>1363</v>
      </c>
      <c r="C1075">
        <v>20</v>
      </c>
      <c r="D1075">
        <v>300</v>
      </c>
      <c r="E1075">
        <v>600</v>
      </c>
      <c r="F1075" t="s">
        <v>114</v>
      </c>
      <c r="G1075" s="2" t="s">
        <v>485</v>
      </c>
      <c r="H1075">
        <v>1</v>
      </c>
      <c r="I1075">
        <v>28.26</v>
      </c>
      <c r="J1075" s="2" t="s">
        <v>502</v>
      </c>
      <c r="K1075" s="2" t="s">
        <v>74</v>
      </c>
      <c r="M1075" t="s">
        <v>1940</v>
      </c>
      <c r="O1075"/>
      <c r="P1075" s="19" t="s">
        <v>1150</v>
      </c>
      <c r="Q1075" s="19" t="s">
        <v>25</v>
      </c>
      <c r="R1075" s="19" t="s">
        <v>129</v>
      </c>
      <c r="W1075" s="20">
        <v>4</v>
      </c>
      <c r="X1075" s="65" t="s">
        <v>1149</v>
      </c>
      <c r="AB1075" t="s">
        <v>119</v>
      </c>
      <c r="AC1075" t="s">
        <v>1323</v>
      </c>
      <c r="AD1075" s="2" t="s">
        <v>121</v>
      </c>
    </row>
    <row r="1076" spans="1:30" hidden="1" x14ac:dyDescent="0.25">
      <c r="A1076" s="2">
        <v>197</v>
      </c>
      <c r="B1076" t="s">
        <v>1364</v>
      </c>
      <c r="C1076">
        <v>20</v>
      </c>
      <c r="D1076">
        <v>120</v>
      </c>
      <c r="E1076">
        <v>200</v>
      </c>
      <c r="F1076" t="s">
        <v>114</v>
      </c>
      <c r="G1076" s="2" t="s">
        <v>485</v>
      </c>
      <c r="H1076">
        <v>2</v>
      </c>
      <c r="I1076">
        <v>4.6500000000000004</v>
      </c>
      <c r="J1076" s="2" t="s">
        <v>502</v>
      </c>
      <c r="K1076" s="2" t="s">
        <v>74</v>
      </c>
      <c r="M1076" t="s">
        <v>1940</v>
      </c>
      <c r="O1076"/>
      <c r="P1076" s="19" t="s">
        <v>1150</v>
      </c>
      <c r="Q1076" s="19" t="s">
        <v>25</v>
      </c>
      <c r="R1076" s="19" t="s">
        <v>129</v>
      </c>
      <c r="W1076" s="20">
        <v>4</v>
      </c>
      <c r="X1076" s="65" t="s">
        <v>1149</v>
      </c>
      <c r="AB1076" t="s">
        <v>119</v>
      </c>
      <c r="AC1076" t="s">
        <v>1323</v>
      </c>
      <c r="AD1076" s="2" t="s">
        <v>121</v>
      </c>
    </row>
    <row r="1077" spans="1:30" hidden="1" x14ac:dyDescent="0.25">
      <c r="A1077" s="2">
        <v>198</v>
      </c>
      <c r="B1077" t="s">
        <v>1365</v>
      </c>
      <c r="C1077">
        <v>20</v>
      </c>
      <c r="D1077">
        <v>648</v>
      </c>
      <c r="E1077">
        <v>659</v>
      </c>
      <c r="F1077" t="s">
        <v>114</v>
      </c>
      <c r="G1077" s="2" t="s">
        <v>485</v>
      </c>
      <c r="H1077">
        <v>4</v>
      </c>
      <c r="I1077">
        <v>261.22000000000003</v>
      </c>
      <c r="J1077" s="2" t="s">
        <v>502</v>
      </c>
      <c r="K1077" s="2" t="s">
        <v>74</v>
      </c>
      <c r="M1077" t="s">
        <v>1940</v>
      </c>
      <c r="O1077"/>
      <c r="P1077" s="19" t="s">
        <v>1150</v>
      </c>
      <c r="Q1077" s="19" t="s">
        <v>25</v>
      </c>
      <c r="R1077" s="19" t="s">
        <v>129</v>
      </c>
      <c r="W1077" s="20">
        <v>4</v>
      </c>
      <c r="X1077" s="65" t="s">
        <v>1149</v>
      </c>
      <c r="Z1077" t="s">
        <v>1204</v>
      </c>
      <c r="AB1077" t="s">
        <v>119</v>
      </c>
      <c r="AC1077" t="s">
        <v>1366</v>
      </c>
      <c r="AD1077" s="2" t="s">
        <v>121</v>
      </c>
    </row>
    <row r="1078" spans="1:30" hidden="1" x14ac:dyDescent="0.25">
      <c r="A1078" s="2">
        <v>199</v>
      </c>
      <c r="B1078" t="s">
        <v>1367</v>
      </c>
      <c r="C1078">
        <v>20</v>
      </c>
      <c r="D1078">
        <v>648</v>
      </c>
      <c r="E1078">
        <v>659</v>
      </c>
      <c r="F1078" t="s">
        <v>114</v>
      </c>
      <c r="G1078" s="2" t="s">
        <v>485</v>
      </c>
      <c r="H1078">
        <v>4</v>
      </c>
      <c r="I1078">
        <v>261.22000000000003</v>
      </c>
      <c r="J1078" s="2" t="s">
        <v>502</v>
      </c>
      <c r="K1078" s="2" t="s">
        <v>74</v>
      </c>
      <c r="M1078" t="s">
        <v>1940</v>
      </c>
      <c r="O1078"/>
      <c r="P1078" s="19" t="s">
        <v>1150</v>
      </c>
      <c r="Q1078" s="19" t="s">
        <v>25</v>
      </c>
      <c r="R1078" s="19" t="s">
        <v>129</v>
      </c>
      <c r="W1078" s="20">
        <v>4</v>
      </c>
      <c r="X1078" s="65" t="s">
        <v>1149</v>
      </c>
      <c r="Z1078" t="s">
        <v>1204</v>
      </c>
      <c r="AB1078" t="s">
        <v>119</v>
      </c>
      <c r="AC1078" t="s">
        <v>1366</v>
      </c>
      <c r="AD1078" s="2" t="s">
        <v>121</v>
      </c>
    </row>
    <row r="1079" spans="1:30" hidden="1" x14ac:dyDescent="0.25">
      <c r="A1079" s="2">
        <v>200</v>
      </c>
      <c r="B1079" t="s">
        <v>1368</v>
      </c>
      <c r="C1079">
        <v>20</v>
      </c>
      <c r="D1079">
        <v>360</v>
      </c>
      <c r="E1079">
        <v>500</v>
      </c>
      <c r="F1079" t="s">
        <v>114</v>
      </c>
      <c r="G1079" s="2" t="s">
        <v>485</v>
      </c>
      <c r="H1079">
        <v>3</v>
      </c>
      <c r="I1079">
        <v>80.78</v>
      </c>
      <c r="J1079" s="2" t="s">
        <v>502</v>
      </c>
      <c r="K1079" s="2" t="s">
        <v>74</v>
      </c>
      <c r="M1079" t="s">
        <v>1940</v>
      </c>
      <c r="O1079" t="s">
        <v>128</v>
      </c>
      <c r="P1079" s="19" t="s">
        <v>1150</v>
      </c>
      <c r="Q1079" s="19" t="s">
        <v>26</v>
      </c>
      <c r="R1079" s="19" t="s">
        <v>129</v>
      </c>
      <c r="W1079" s="20">
        <v>4</v>
      </c>
      <c r="X1079" s="65" t="s">
        <v>1149</v>
      </c>
      <c r="Z1079" t="s">
        <v>1204</v>
      </c>
      <c r="AB1079" t="s">
        <v>119</v>
      </c>
      <c r="AC1079" t="s">
        <v>1366</v>
      </c>
      <c r="AD1079" s="2" t="s">
        <v>121</v>
      </c>
    </row>
    <row r="1080" spans="1:30" hidden="1" x14ac:dyDescent="0.25">
      <c r="A1080" s="2">
        <v>201</v>
      </c>
      <c r="B1080" t="s">
        <v>1369</v>
      </c>
      <c r="C1080">
        <v>20</v>
      </c>
      <c r="D1080">
        <v>300</v>
      </c>
      <c r="E1080">
        <v>600</v>
      </c>
      <c r="F1080" t="s">
        <v>114</v>
      </c>
      <c r="G1080" s="2" t="s">
        <v>485</v>
      </c>
      <c r="H1080">
        <v>1</v>
      </c>
      <c r="I1080">
        <v>28.26</v>
      </c>
      <c r="J1080" s="2" t="s">
        <v>502</v>
      </c>
      <c r="K1080" s="2" t="s">
        <v>74</v>
      </c>
      <c r="M1080" t="s">
        <v>1940</v>
      </c>
      <c r="O1080"/>
      <c r="P1080" s="19" t="s">
        <v>1150</v>
      </c>
      <c r="Q1080" s="19" t="s">
        <v>25</v>
      </c>
      <c r="R1080" s="19" t="s">
        <v>129</v>
      </c>
      <c r="W1080" s="20">
        <v>4</v>
      </c>
      <c r="X1080" s="65" t="s">
        <v>1149</v>
      </c>
      <c r="Z1080" t="s">
        <v>1204</v>
      </c>
      <c r="AB1080" t="s">
        <v>119</v>
      </c>
      <c r="AC1080" t="s">
        <v>1366</v>
      </c>
      <c r="AD1080" s="2" t="s">
        <v>121</v>
      </c>
    </row>
    <row r="1081" spans="1:30" hidden="1" x14ac:dyDescent="0.25">
      <c r="A1081" s="2">
        <v>202</v>
      </c>
      <c r="B1081" t="s">
        <v>1370</v>
      </c>
      <c r="C1081">
        <v>20</v>
      </c>
      <c r="D1081">
        <v>360</v>
      </c>
      <c r="E1081">
        <v>500</v>
      </c>
      <c r="F1081" t="s">
        <v>114</v>
      </c>
      <c r="G1081" s="2" t="s">
        <v>485</v>
      </c>
      <c r="H1081">
        <v>1</v>
      </c>
      <c r="I1081">
        <v>26.93</v>
      </c>
      <c r="J1081" s="2" t="s">
        <v>502</v>
      </c>
      <c r="K1081" s="2" t="s">
        <v>74</v>
      </c>
      <c r="M1081" t="s">
        <v>1940</v>
      </c>
      <c r="O1081" t="s">
        <v>128</v>
      </c>
      <c r="P1081" s="19" t="s">
        <v>1150</v>
      </c>
      <c r="Q1081" s="19" t="s">
        <v>26</v>
      </c>
      <c r="R1081" s="19" t="s">
        <v>129</v>
      </c>
      <c r="W1081" s="20">
        <v>4</v>
      </c>
      <c r="X1081" s="65" t="s">
        <v>1149</v>
      </c>
      <c r="Z1081" t="s">
        <v>1204</v>
      </c>
      <c r="AB1081" t="s">
        <v>119</v>
      </c>
      <c r="AC1081" t="s">
        <v>1366</v>
      </c>
      <c r="AD1081" s="2" t="s">
        <v>121</v>
      </c>
    </row>
    <row r="1082" spans="1:30" hidden="1" x14ac:dyDescent="0.25">
      <c r="A1082" s="2">
        <v>203</v>
      </c>
      <c r="B1082" t="s">
        <v>1371</v>
      </c>
      <c r="C1082">
        <v>20</v>
      </c>
      <c r="D1082">
        <v>280</v>
      </c>
      <c r="E1082">
        <v>904</v>
      </c>
      <c r="F1082" t="s">
        <v>114</v>
      </c>
      <c r="G1082" s="2" t="s">
        <v>485</v>
      </c>
      <c r="H1082">
        <v>1</v>
      </c>
      <c r="I1082">
        <v>39.74</v>
      </c>
      <c r="J1082" s="2" t="s">
        <v>502</v>
      </c>
      <c r="K1082" s="2" t="s">
        <v>74</v>
      </c>
      <c r="M1082" t="s">
        <v>1940</v>
      </c>
      <c r="O1082"/>
      <c r="P1082" s="19" t="s">
        <v>1150</v>
      </c>
      <c r="Q1082" s="19" t="s">
        <v>25</v>
      </c>
      <c r="R1082" s="19" t="s">
        <v>129</v>
      </c>
      <c r="W1082" s="20">
        <v>4</v>
      </c>
      <c r="X1082" s="65" t="s">
        <v>1149</v>
      </c>
      <c r="Z1082" t="s">
        <v>1204</v>
      </c>
      <c r="AB1082" t="s">
        <v>119</v>
      </c>
      <c r="AC1082" t="s">
        <v>1366</v>
      </c>
      <c r="AD1082" s="2" t="s">
        <v>121</v>
      </c>
    </row>
    <row r="1083" spans="1:30" hidden="1" x14ac:dyDescent="0.25">
      <c r="A1083" s="2">
        <v>204</v>
      </c>
      <c r="B1083" t="s">
        <v>1361</v>
      </c>
      <c r="C1083">
        <v>20</v>
      </c>
      <c r="D1083">
        <v>608</v>
      </c>
      <c r="E1083">
        <v>644</v>
      </c>
      <c r="F1083" t="s">
        <v>114</v>
      </c>
      <c r="G1083" s="2" t="s">
        <v>485</v>
      </c>
      <c r="H1083">
        <v>5</v>
      </c>
      <c r="I1083">
        <v>297.06</v>
      </c>
      <c r="J1083" s="2" t="s">
        <v>502</v>
      </c>
      <c r="K1083" s="2" t="s">
        <v>74</v>
      </c>
      <c r="M1083" t="s">
        <v>1940</v>
      </c>
      <c r="O1083"/>
      <c r="P1083" s="19" t="s">
        <v>1150</v>
      </c>
      <c r="Q1083" s="19" t="s">
        <v>25</v>
      </c>
      <c r="R1083" s="19" t="s">
        <v>129</v>
      </c>
      <c r="W1083" s="20">
        <v>4</v>
      </c>
      <c r="X1083" s="65" t="s">
        <v>1149</v>
      </c>
      <c r="Z1083" t="s">
        <v>1204</v>
      </c>
      <c r="AB1083" t="s">
        <v>119</v>
      </c>
      <c r="AC1083" t="s">
        <v>1366</v>
      </c>
      <c r="AD1083" s="2" t="s">
        <v>121</v>
      </c>
    </row>
    <row r="1084" spans="1:30" hidden="1" x14ac:dyDescent="0.25">
      <c r="A1084" s="2">
        <v>205</v>
      </c>
      <c r="B1084" t="s">
        <v>1372</v>
      </c>
      <c r="C1084">
        <v>20</v>
      </c>
      <c r="D1084">
        <v>120</v>
      </c>
      <c r="E1084">
        <v>200</v>
      </c>
      <c r="F1084" t="s">
        <v>114</v>
      </c>
      <c r="G1084" s="2" t="s">
        <v>485</v>
      </c>
      <c r="H1084">
        <v>4</v>
      </c>
      <c r="I1084">
        <v>9.2899999999999991</v>
      </c>
      <c r="J1084" s="2" t="s">
        <v>502</v>
      </c>
      <c r="K1084" s="2" t="s">
        <v>74</v>
      </c>
      <c r="M1084" t="s">
        <v>1940</v>
      </c>
      <c r="O1084"/>
      <c r="P1084" s="19" t="s">
        <v>1150</v>
      </c>
      <c r="Q1084" s="19" t="s">
        <v>25</v>
      </c>
      <c r="R1084" s="19" t="s">
        <v>129</v>
      </c>
      <c r="W1084" s="20">
        <v>4</v>
      </c>
      <c r="X1084" s="65" t="s">
        <v>1149</v>
      </c>
      <c r="Z1084" t="s">
        <v>1204</v>
      </c>
      <c r="AB1084" t="s">
        <v>119</v>
      </c>
      <c r="AC1084" t="s">
        <v>1366</v>
      </c>
      <c r="AD1084" s="2" t="s">
        <v>121</v>
      </c>
    </row>
    <row r="1085" spans="1:30" hidden="1" x14ac:dyDescent="0.25">
      <c r="A1085" s="2">
        <v>206</v>
      </c>
      <c r="B1085" t="s">
        <v>1373</v>
      </c>
      <c r="C1085">
        <v>20</v>
      </c>
      <c r="D1085">
        <v>360</v>
      </c>
      <c r="E1085">
        <v>500</v>
      </c>
      <c r="F1085" t="s">
        <v>114</v>
      </c>
      <c r="G1085" s="2" t="s">
        <v>485</v>
      </c>
      <c r="H1085">
        <v>2</v>
      </c>
      <c r="I1085">
        <v>53.85</v>
      </c>
      <c r="J1085" s="2" t="s">
        <v>502</v>
      </c>
      <c r="K1085" s="2" t="s">
        <v>74</v>
      </c>
      <c r="M1085" t="s">
        <v>1940</v>
      </c>
      <c r="O1085" t="s">
        <v>128</v>
      </c>
      <c r="P1085" s="19" t="s">
        <v>1150</v>
      </c>
      <c r="Q1085" s="19" t="s">
        <v>26</v>
      </c>
      <c r="R1085" s="19" t="s">
        <v>129</v>
      </c>
      <c r="W1085" s="20">
        <v>4</v>
      </c>
      <c r="X1085" s="65" t="s">
        <v>1149</v>
      </c>
      <c r="Z1085" t="s">
        <v>1204</v>
      </c>
      <c r="AB1085" t="s">
        <v>119</v>
      </c>
      <c r="AC1085" t="s">
        <v>1366</v>
      </c>
      <c r="AD1085" s="2" t="s">
        <v>121</v>
      </c>
    </row>
    <row r="1086" spans="1:30" hidden="1" x14ac:dyDescent="0.25">
      <c r="A1086" s="2">
        <v>207</v>
      </c>
      <c r="B1086" t="s">
        <v>1374</v>
      </c>
      <c r="C1086">
        <v>20</v>
      </c>
      <c r="D1086">
        <v>160</v>
      </c>
      <c r="E1086">
        <v>200</v>
      </c>
      <c r="F1086" t="s">
        <v>114</v>
      </c>
      <c r="G1086" s="2" t="s">
        <v>485</v>
      </c>
      <c r="H1086">
        <v>4</v>
      </c>
      <c r="I1086">
        <v>12.06</v>
      </c>
      <c r="J1086" s="2" t="s">
        <v>502</v>
      </c>
      <c r="K1086" s="2" t="s">
        <v>74</v>
      </c>
      <c r="M1086" t="s">
        <v>1940</v>
      </c>
      <c r="O1086"/>
      <c r="P1086" s="19" t="s">
        <v>1150</v>
      </c>
      <c r="Q1086" s="19" t="s">
        <v>25</v>
      </c>
      <c r="R1086" s="19" t="s">
        <v>129</v>
      </c>
      <c r="W1086" s="20">
        <v>4</v>
      </c>
      <c r="X1086" s="65" t="s">
        <v>1149</v>
      </c>
      <c r="Z1086" t="s">
        <v>1204</v>
      </c>
      <c r="AB1086" t="s">
        <v>119</v>
      </c>
      <c r="AC1086" t="s">
        <v>1366</v>
      </c>
      <c r="AD1086" s="2" t="s">
        <v>121</v>
      </c>
    </row>
    <row r="1087" spans="1:30" hidden="1" x14ac:dyDescent="0.25">
      <c r="A1087" s="2">
        <v>208</v>
      </c>
      <c r="B1087" t="s">
        <v>1375</v>
      </c>
      <c r="C1087">
        <v>20</v>
      </c>
      <c r="D1087">
        <v>648</v>
      </c>
      <c r="E1087">
        <v>659</v>
      </c>
      <c r="F1087" t="s">
        <v>114</v>
      </c>
      <c r="G1087" s="2" t="s">
        <v>485</v>
      </c>
      <c r="H1087">
        <v>4</v>
      </c>
      <c r="I1087">
        <v>261.22000000000003</v>
      </c>
      <c r="J1087" s="2" t="s">
        <v>502</v>
      </c>
      <c r="K1087" s="2" t="s">
        <v>74</v>
      </c>
      <c r="M1087" t="s">
        <v>1940</v>
      </c>
      <c r="O1087"/>
      <c r="P1087" s="19" t="s">
        <v>1150</v>
      </c>
      <c r="Q1087" s="19" t="s">
        <v>25</v>
      </c>
      <c r="R1087" s="19" t="s">
        <v>129</v>
      </c>
      <c r="W1087" s="20">
        <v>4</v>
      </c>
      <c r="X1087" s="65" t="s">
        <v>1149</v>
      </c>
      <c r="Z1087" t="s">
        <v>1204</v>
      </c>
      <c r="AB1087" t="s">
        <v>119</v>
      </c>
      <c r="AC1087" t="s">
        <v>1366</v>
      </c>
      <c r="AD1087" s="2" t="s">
        <v>121</v>
      </c>
    </row>
    <row r="1088" spans="1:30" hidden="1" x14ac:dyDescent="0.25">
      <c r="A1088" s="2">
        <v>209</v>
      </c>
      <c r="B1088" t="s">
        <v>1376</v>
      </c>
      <c r="C1088">
        <v>20</v>
      </c>
      <c r="D1088">
        <v>120</v>
      </c>
      <c r="E1088">
        <v>200</v>
      </c>
      <c r="F1088" t="s">
        <v>114</v>
      </c>
      <c r="G1088" s="2" t="s">
        <v>485</v>
      </c>
      <c r="H1088">
        <v>4</v>
      </c>
      <c r="I1088">
        <v>9.2899999999999991</v>
      </c>
      <c r="J1088" s="2" t="s">
        <v>502</v>
      </c>
      <c r="K1088" s="2" t="s">
        <v>74</v>
      </c>
      <c r="M1088" t="s">
        <v>1940</v>
      </c>
      <c r="O1088"/>
      <c r="P1088" s="19" t="s">
        <v>1150</v>
      </c>
      <c r="Q1088" s="19" t="s">
        <v>25</v>
      </c>
      <c r="R1088" s="19" t="s">
        <v>129</v>
      </c>
      <c r="W1088" s="20">
        <v>4</v>
      </c>
      <c r="X1088" s="65" t="s">
        <v>1149</v>
      </c>
      <c r="Z1088" t="s">
        <v>1204</v>
      </c>
      <c r="AB1088" t="s">
        <v>119</v>
      </c>
      <c r="AC1088" t="s">
        <v>1366</v>
      </c>
      <c r="AD1088" s="2" t="s">
        <v>121</v>
      </c>
    </row>
    <row r="1089" spans="1:30" hidden="1" x14ac:dyDescent="0.25">
      <c r="A1089" s="2">
        <v>210</v>
      </c>
      <c r="B1089" t="s">
        <v>1377</v>
      </c>
      <c r="C1089">
        <v>20</v>
      </c>
      <c r="D1089">
        <v>360</v>
      </c>
      <c r="E1089">
        <v>500</v>
      </c>
      <c r="F1089" t="s">
        <v>114</v>
      </c>
      <c r="G1089" s="2" t="s">
        <v>485</v>
      </c>
      <c r="H1089">
        <v>1</v>
      </c>
      <c r="I1089">
        <v>26.93</v>
      </c>
      <c r="J1089" s="2" t="s">
        <v>502</v>
      </c>
      <c r="K1089" s="2" t="s">
        <v>74</v>
      </c>
      <c r="M1089" t="s">
        <v>1940</v>
      </c>
      <c r="O1089" t="s">
        <v>128</v>
      </c>
      <c r="P1089" s="19" t="s">
        <v>1150</v>
      </c>
      <c r="Q1089" s="19" t="s">
        <v>26</v>
      </c>
      <c r="R1089" s="19" t="s">
        <v>129</v>
      </c>
      <c r="W1089" s="20">
        <v>4</v>
      </c>
      <c r="X1089" s="65" t="s">
        <v>1149</v>
      </c>
      <c r="Z1089" t="s">
        <v>1204</v>
      </c>
      <c r="AB1089" t="s">
        <v>119</v>
      </c>
      <c r="AC1089" t="s">
        <v>1366</v>
      </c>
      <c r="AD1089" s="2" t="s">
        <v>121</v>
      </c>
    </row>
    <row r="1090" spans="1:30" hidden="1" x14ac:dyDescent="0.25">
      <c r="A1090" s="2">
        <v>211</v>
      </c>
      <c r="B1090" t="s">
        <v>1378</v>
      </c>
      <c r="C1090">
        <v>20</v>
      </c>
      <c r="D1090">
        <v>120</v>
      </c>
      <c r="E1090">
        <v>200</v>
      </c>
      <c r="F1090" t="s">
        <v>114</v>
      </c>
      <c r="G1090" s="2" t="s">
        <v>485</v>
      </c>
      <c r="H1090">
        <v>4</v>
      </c>
      <c r="I1090">
        <v>9.2899999999999991</v>
      </c>
      <c r="J1090" s="2" t="s">
        <v>502</v>
      </c>
      <c r="K1090" s="2" t="s">
        <v>74</v>
      </c>
      <c r="M1090" t="s">
        <v>1940</v>
      </c>
      <c r="O1090"/>
      <c r="P1090" s="19" t="s">
        <v>1150</v>
      </c>
      <c r="Q1090" s="19" t="s">
        <v>25</v>
      </c>
      <c r="R1090" s="19" t="s">
        <v>129</v>
      </c>
      <c r="W1090" s="20">
        <v>4</v>
      </c>
      <c r="X1090" s="65" t="s">
        <v>1149</v>
      </c>
      <c r="Z1090" t="s">
        <v>1204</v>
      </c>
      <c r="AB1090" t="s">
        <v>119</v>
      </c>
      <c r="AC1090" t="s">
        <v>1366</v>
      </c>
      <c r="AD1090" s="2" t="s">
        <v>121</v>
      </c>
    </row>
    <row r="1091" spans="1:30" hidden="1" x14ac:dyDescent="0.25">
      <c r="A1091" s="2">
        <v>212</v>
      </c>
      <c r="B1091" t="s">
        <v>1379</v>
      </c>
      <c r="C1091">
        <v>20</v>
      </c>
      <c r="D1091">
        <v>360</v>
      </c>
      <c r="E1091">
        <v>500</v>
      </c>
      <c r="F1091" t="s">
        <v>114</v>
      </c>
      <c r="G1091" s="2" t="s">
        <v>485</v>
      </c>
      <c r="H1091">
        <v>2</v>
      </c>
      <c r="I1091">
        <v>53.85</v>
      </c>
      <c r="J1091" s="2" t="s">
        <v>502</v>
      </c>
      <c r="K1091" s="2" t="s">
        <v>74</v>
      </c>
      <c r="M1091" t="s">
        <v>1940</v>
      </c>
      <c r="O1091" t="s">
        <v>128</v>
      </c>
      <c r="P1091" s="19" t="s">
        <v>1150</v>
      </c>
      <c r="Q1091" s="19" t="s">
        <v>26</v>
      </c>
      <c r="R1091" s="19" t="s">
        <v>129</v>
      </c>
      <c r="W1091" s="20">
        <v>4</v>
      </c>
      <c r="X1091" s="65" t="s">
        <v>1149</v>
      </c>
      <c r="Z1091" t="s">
        <v>1204</v>
      </c>
      <c r="AB1091" t="s">
        <v>119</v>
      </c>
      <c r="AC1091" t="s">
        <v>1366</v>
      </c>
      <c r="AD1091" s="2" t="s">
        <v>121</v>
      </c>
    </row>
    <row r="1092" spans="1:30" hidden="1" x14ac:dyDescent="0.25">
      <c r="A1092" s="2">
        <v>213</v>
      </c>
      <c r="B1092" t="s">
        <v>1380</v>
      </c>
      <c r="C1092">
        <v>20</v>
      </c>
      <c r="D1092">
        <v>120</v>
      </c>
      <c r="E1092">
        <v>200</v>
      </c>
      <c r="F1092" t="s">
        <v>114</v>
      </c>
      <c r="G1092" s="2" t="s">
        <v>485</v>
      </c>
      <c r="H1092">
        <v>1</v>
      </c>
      <c r="I1092">
        <v>2.3199999999999998</v>
      </c>
      <c r="J1092" s="2" t="s">
        <v>502</v>
      </c>
      <c r="K1092" s="2" t="s">
        <v>74</v>
      </c>
      <c r="M1092" t="s">
        <v>1940</v>
      </c>
      <c r="O1092"/>
      <c r="P1092" s="19" t="s">
        <v>1150</v>
      </c>
      <c r="Q1092" s="19" t="s">
        <v>25</v>
      </c>
      <c r="R1092" s="19" t="s">
        <v>129</v>
      </c>
      <c r="W1092" s="20">
        <v>4</v>
      </c>
      <c r="X1092" s="65" t="s">
        <v>1149</v>
      </c>
      <c r="Z1092" t="s">
        <v>1204</v>
      </c>
      <c r="AB1092" t="s">
        <v>119</v>
      </c>
      <c r="AC1092" t="s">
        <v>1366</v>
      </c>
      <c r="AD1092" s="2" t="s">
        <v>121</v>
      </c>
    </row>
    <row r="1093" spans="1:30" hidden="1" x14ac:dyDescent="0.25">
      <c r="A1093" s="2">
        <v>214</v>
      </c>
      <c r="B1093" t="s">
        <v>1381</v>
      </c>
      <c r="C1093">
        <v>20</v>
      </c>
      <c r="D1093">
        <v>608</v>
      </c>
      <c r="E1093">
        <v>644</v>
      </c>
      <c r="F1093" t="s">
        <v>114</v>
      </c>
      <c r="G1093" s="2" t="s">
        <v>485</v>
      </c>
      <c r="H1093">
        <v>4</v>
      </c>
      <c r="I1093">
        <v>237.65</v>
      </c>
      <c r="J1093" s="2" t="s">
        <v>502</v>
      </c>
      <c r="K1093" s="2" t="s">
        <v>74</v>
      </c>
      <c r="M1093" t="s">
        <v>1940</v>
      </c>
      <c r="O1093"/>
      <c r="P1093" s="19" t="s">
        <v>1150</v>
      </c>
      <c r="Q1093" s="19" t="s">
        <v>25</v>
      </c>
      <c r="R1093" s="19" t="s">
        <v>129</v>
      </c>
      <c r="W1093" s="20">
        <v>4</v>
      </c>
      <c r="X1093" s="65" t="s">
        <v>1149</v>
      </c>
      <c r="Z1093" t="s">
        <v>1204</v>
      </c>
      <c r="AB1093" t="s">
        <v>119</v>
      </c>
      <c r="AC1093" t="s">
        <v>1366</v>
      </c>
      <c r="AD1093" s="2" t="s">
        <v>121</v>
      </c>
    </row>
    <row r="1094" spans="1:30" hidden="1" x14ac:dyDescent="0.25">
      <c r="A1094" s="2">
        <v>215</v>
      </c>
      <c r="B1094" t="s">
        <v>1347</v>
      </c>
      <c r="C1094">
        <v>20</v>
      </c>
      <c r="D1094">
        <v>100</v>
      </c>
      <c r="E1094">
        <v>194</v>
      </c>
      <c r="F1094" t="s">
        <v>114</v>
      </c>
      <c r="G1094" s="2" t="s">
        <v>485</v>
      </c>
      <c r="H1094">
        <v>2</v>
      </c>
      <c r="I1094">
        <v>3.86</v>
      </c>
      <c r="J1094" s="2" t="s">
        <v>502</v>
      </c>
      <c r="K1094" s="2" t="s">
        <v>74</v>
      </c>
      <c r="M1094" t="s">
        <v>1940</v>
      </c>
      <c r="O1094"/>
      <c r="P1094" s="19" t="s">
        <v>1150</v>
      </c>
      <c r="Q1094" s="19" t="s">
        <v>25</v>
      </c>
      <c r="R1094" s="19" t="s">
        <v>129</v>
      </c>
      <c r="W1094" s="20">
        <v>4</v>
      </c>
      <c r="X1094" s="65" t="s">
        <v>1149</v>
      </c>
      <c r="Z1094" t="s">
        <v>1204</v>
      </c>
      <c r="AB1094" t="s">
        <v>119</v>
      </c>
      <c r="AC1094" t="s">
        <v>1366</v>
      </c>
      <c r="AD1094" s="2" t="s">
        <v>121</v>
      </c>
    </row>
    <row r="1095" spans="1:30" hidden="1" x14ac:dyDescent="0.25">
      <c r="A1095" s="2">
        <v>216</v>
      </c>
      <c r="B1095" t="s">
        <v>1382</v>
      </c>
      <c r="C1095">
        <v>20</v>
      </c>
      <c r="D1095">
        <v>360</v>
      </c>
      <c r="E1095">
        <v>500</v>
      </c>
      <c r="F1095" t="s">
        <v>114</v>
      </c>
      <c r="G1095" s="2" t="s">
        <v>485</v>
      </c>
      <c r="H1095">
        <v>4</v>
      </c>
      <c r="I1095">
        <v>107.71</v>
      </c>
      <c r="J1095" s="2" t="s">
        <v>502</v>
      </c>
      <c r="K1095" s="2" t="s">
        <v>74</v>
      </c>
      <c r="M1095" t="s">
        <v>1940</v>
      </c>
      <c r="O1095" t="s">
        <v>128</v>
      </c>
      <c r="P1095" s="19" t="s">
        <v>1150</v>
      </c>
      <c r="Q1095" s="19" t="s">
        <v>26</v>
      </c>
      <c r="R1095" s="19" t="s">
        <v>129</v>
      </c>
      <c r="W1095" s="20">
        <v>4</v>
      </c>
      <c r="X1095" s="65" t="s">
        <v>1149</v>
      </c>
      <c r="Z1095" t="s">
        <v>1204</v>
      </c>
      <c r="AB1095" t="s">
        <v>119</v>
      </c>
      <c r="AC1095" t="s">
        <v>1366</v>
      </c>
      <c r="AD1095" s="2" t="s">
        <v>121</v>
      </c>
    </row>
    <row r="1096" spans="1:30" hidden="1" x14ac:dyDescent="0.25">
      <c r="A1096" s="2">
        <v>217</v>
      </c>
      <c r="B1096" t="s">
        <v>1383</v>
      </c>
      <c r="C1096">
        <v>20</v>
      </c>
      <c r="D1096">
        <v>100</v>
      </c>
      <c r="E1096">
        <v>194</v>
      </c>
      <c r="F1096" t="s">
        <v>114</v>
      </c>
      <c r="G1096" s="2" t="s">
        <v>485</v>
      </c>
      <c r="H1096">
        <v>6</v>
      </c>
      <c r="I1096">
        <v>11.58</v>
      </c>
      <c r="J1096" s="2" t="s">
        <v>502</v>
      </c>
      <c r="K1096" s="2" t="s">
        <v>74</v>
      </c>
      <c r="M1096" t="s">
        <v>1940</v>
      </c>
      <c r="O1096"/>
      <c r="P1096" s="19" t="s">
        <v>1150</v>
      </c>
      <c r="Q1096" s="19" t="s">
        <v>25</v>
      </c>
      <c r="R1096" s="19" t="s">
        <v>129</v>
      </c>
      <c r="W1096" s="20">
        <v>4</v>
      </c>
      <c r="X1096" s="65" t="s">
        <v>1149</v>
      </c>
      <c r="Z1096" t="s">
        <v>1204</v>
      </c>
      <c r="AB1096" t="s">
        <v>119</v>
      </c>
      <c r="AC1096" t="s">
        <v>1366</v>
      </c>
      <c r="AD1096" s="2" t="s">
        <v>121</v>
      </c>
    </row>
    <row r="1097" spans="1:30" hidden="1" x14ac:dyDescent="0.25">
      <c r="A1097" s="2">
        <v>218</v>
      </c>
      <c r="B1097" t="s">
        <v>1384</v>
      </c>
      <c r="C1097">
        <v>20</v>
      </c>
      <c r="D1097">
        <v>360</v>
      </c>
      <c r="E1097">
        <v>500</v>
      </c>
      <c r="F1097" t="s">
        <v>114</v>
      </c>
      <c r="G1097" s="2" t="s">
        <v>485</v>
      </c>
      <c r="H1097">
        <v>2</v>
      </c>
      <c r="I1097">
        <v>53.85</v>
      </c>
      <c r="J1097" s="2" t="s">
        <v>502</v>
      </c>
      <c r="K1097" s="2" t="s">
        <v>74</v>
      </c>
      <c r="M1097" t="s">
        <v>1940</v>
      </c>
      <c r="O1097" t="s">
        <v>128</v>
      </c>
      <c r="P1097" s="19" t="s">
        <v>1150</v>
      </c>
      <c r="Q1097" s="19" t="s">
        <v>26</v>
      </c>
      <c r="R1097" s="19" t="s">
        <v>129</v>
      </c>
      <c r="W1097" s="20">
        <v>4</v>
      </c>
      <c r="X1097" s="65" t="s">
        <v>1149</v>
      </c>
      <c r="Z1097" t="s">
        <v>1204</v>
      </c>
      <c r="AB1097" t="s">
        <v>119</v>
      </c>
      <c r="AC1097" t="s">
        <v>1366</v>
      </c>
      <c r="AD1097" s="2" t="s">
        <v>121</v>
      </c>
    </row>
    <row r="1098" spans="1:30" hidden="1" x14ac:dyDescent="0.25">
      <c r="A1098" s="2">
        <v>219</v>
      </c>
      <c r="B1098" t="s">
        <v>1364</v>
      </c>
      <c r="C1098">
        <v>20</v>
      </c>
      <c r="D1098">
        <v>120</v>
      </c>
      <c r="E1098">
        <v>200</v>
      </c>
      <c r="F1098" t="s">
        <v>114</v>
      </c>
      <c r="G1098" s="2" t="s">
        <v>485</v>
      </c>
      <c r="H1098">
        <v>2</v>
      </c>
      <c r="I1098">
        <v>4.6500000000000004</v>
      </c>
      <c r="J1098" s="2" t="s">
        <v>502</v>
      </c>
      <c r="K1098" s="2" t="s">
        <v>74</v>
      </c>
      <c r="M1098" t="s">
        <v>1940</v>
      </c>
      <c r="O1098"/>
      <c r="P1098" s="19" t="s">
        <v>1150</v>
      </c>
      <c r="Q1098" s="19" t="s">
        <v>25</v>
      </c>
      <c r="R1098" s="19" t="s">
        <v>129</v>
      </c>
      <c r="W1098" s="20">
        <v>4</v>
      </c>
      <c r="X1098" s="65" t="s">
        <v>1149</v>
      </c>
      <c r="Z1098" t="s">
        <v>1204</v>
      </c>
      <c r="AB1098" t="s">
        <v>119</v>
      </c>
      <c r="AC1098" t="s">
        <v>1366</v>
      </c>
      <c r="AD1098" s="2" t="s">
        <v>121</v>
      </c>
    </row>
    <row r="1099" spans="1:30" hidden="1" x14ac:dyDescent="0.25">
      <c r="A1099" s="2">
        <v>220</v>
      </c>
      <c r="B1099" t="s">
        <v>1362</v>
      </c>
      <c r="C1099">
        <v>20</v>
      </c>
      <c r="D1099">
        <v>160</v>
      </c>
      <c r="E1099">
        <v>200</v>
      </c>
      <c r="F1099" t="s">
        <v>114</v>
      </c>
      <c r="G1099" s="2" t="s">
        <v>485</v>
      </c>
      <c r="H1099">
        <v>2</v>
      </c>
      <c r="I1099">
        <v>6.03</v>
      </c>
      <c r="J1099" s="2" t="s">
        <v>502</v>
      </c>
      <c r="K1099" s="2" t="s">
        <v>74</v>
      </c>
      <c r="M1099" t="s">
        <v>1940</v>
      </c>
      <c r="O1099"/>
      <c r="P1099" s="19" t="s">
        <v>1150</v>
      </c>
      <c r="Q1099" s="19" t="s">
        <v>25</v>
      </c>
      <c r="R1099" s="19" t="s">
        <v>129</v>
      </c>
      <c r="W1099" s="20">
        <v>4</v>
      </c>
      <c r="X1099" s="65" t="s">
        <v>1149</v>
      </c>
      <c r="Z1099" t="s">
        <v>1204</v>
      </c>
      <c r="AB1099" t="s">
        <v>119</v>
      </c>
      <c r="AC1099" t="s">
        <v>1366</v>
      </c>
      <c r="AD1099" s="2" t="s">
        <v>121</v>
      </c>
    </row>
    <row r="1100" spans="1:30" hidden="1" x14ac:dyDescent="0.25">
      <c r="A1100" s="2">
        <v>221</v>
      </c>
      <c r="B1100" t="s">
        <v>1385</v>
      </c>
      <c r="C1100">
        <v>20</v>
      </c>
      <c r="D1100">
        <v>608</v>
      </c>
      <c r="E1100">
        <v>644</v>
      </c>
      <c r="F1100" t="s">
        <v>114</v>
      </c>
      <c r="G1100" s="2" t="s">
        <v>485</v>
      </c>
      <c r="H1100">
        <v>8</v>
      </c>
      <c r="I1100">
        <v>475.29</v>
      </c>
      <c r="J1100" s="2" t="s">
        <v>502</v>
      </c>
      <c r="K1100" s="2" t="s">
        <v>74</v>
      </c>
      <c r="M1100" t="s">
        <v>1940</v>
      </c>
      <c r="O1100"/>
      <c r="P1100" s="19" t="s">
        <v>1150</v>
      </c>
      <c r="Q1100" s="19" t="s">
        <v>25</v>
      </c>
      <c r="R1100" s="19" t="s">
        <v>129</v>
      </c>
      <c r="W1100" s="20">
        <v>4</v>
      </c>
      <c r="X1100" s="65" t="s">
        <v>1149</v>
      </c>
      <c r="Z1100" t="s">
        <v>1204</v>
      </c>
      <c r="AB1100" t="s">
        <v>119</v>
      </c>
      <c r="AC1100" t="s">
        <v>1366</v>
      </c>
      <c r="AD1100" s="2" t="s">
        <v>121</v>
      </c>
    </row>
    <row r="1101" spans="1:30" hidden="1" x14ac:dyDescent="0.25">
      <c r="A1101" s="2">
        <v>222</v>
      </c>
      <c r="B1101" t="s">
        <v>1386</v>
      </c>
      <c r="C1101">
        <v>20</v>
      </c>
      <c r="D1101">
        <v>360</v>
      </c>
      <c r="E1101">
        <v>500</v>
      </c>
      <c r="F1101" t="s">
        <v>114</v>
      </c>
      <c r="G1101" s="2" t="s">
        <v>485</v>
      </c>
      <c r="H1101">
        <v>2</v>
      </c>
      <c r="I1101">
        <v>53.85</v>
      </c>
      <c r="J1101" s="2" t="s">
        <v>502</v>
      </c>
      <c r="K1101" s="2" t="s">
        <v>74</v>
      </c>
      <c r="M1101" t="s">
        <v>1940</v>
      </c>
      <c r="O1101" t="s">
        <v>128</v>
      </c>
      <c r="P1101" s="19" t="s">
        <v>1150</v>
      </c>
      <c r="Q1101" s="19" t="s">
        <v>26</v>
      </c>
      <c r="R1101" s="19" t="s">
        <v>129</v>
      </c>
      <c r="W1101" s="20">
        <v>4</v>
      </c>
      <c r="X1101" s="65" t="s">
        <v>1149</v>
      </c>
      <c r="Z1101" t="s">
        <v>1204</v>
      </c>
      <c r="AB1101" t="s">
        <v>119</v>
      </c>
      <c r="AC1101" t="s">
        <v>1366</v>
      </c>
      <c r="AD1101" s="2" t="s">
        <v>121</v>
      </c>
    </row>
    <row r="1102" spans="1:30" hidden="1" x14ac:dyDescent="0.25">
      <c r="A1102" s="2">
        <v>223</v>
      </c>
      <c r="B1102" t="s">
        <v>1387</v>
      </c>
      <c r="C1102">
        <v>20</v>
      </c>
      <c r="D1102">
        <v>360</v>
      </c>
      <c r="E1102">
        <v>500</v>
      </c>
      <c r="F1102" t="s">
        <v>114</v>
      </c>
      <c r="G1102" s="2" t="s">
        <v>485</v>
      </c>
      <c r="H1102">
        <v>2</v>
      </c>
      <c r="I1102">
        <v>53.85</v>
      </c>
      <c r="J1102" s="2" t="s">
        <v>502</v>
      </c>
      <c r="K1102" s="2" t="s">
        <v>74</v>
      </c>
      <c r="M1102" t="s">
        <v>1940</v>
      </c>
      <c r="O1102" t="s">
        <v>128</v>
      </c>
      <c r="P1102" s="19" t="s">
        <v>1150</v>
      </c>
      <c r="Q1102" s="19" t="s">
        <v>26</v>
      </c>
      <c r="R1102" s="19" t="s">
        <v>129</v>
      </c>
      <c r="W1102" s="20">
        <v>4</v>
      </c>
      <c r="X1102" s="65" t="s">
        <v>1149</v>
      </c>
      <c r="Z1102" t="s">
        <v>1204</v>
      </c>
      <c r="AB1102" t="s">
        <v>119</v>
      </c>
      <c r="AC1102" t="s">
        <v>1366</v>
      </c>
      <c r="AD1102" s="2" t="s">
        <v>121</v>
      </c>
    </row>
    <row r="1103" spans="1:30" hidden="1" x14ac:dyDescent="0.25">
      <c r="A1103" s="2">
        <v>224</v>
      </c>
      <c r="B1103" t="s">
        <v>1388</v>
      </c>
      <c r="C1103">
        <v>20</v>
      </c>
      <c r="D1103">
        <v>120</v>
      </c>
      <c r="E1103">
        <v>200</v>
      </c>
      <c r="F1103" t="s">
        <v>114</v>
      </c>
      <c r="G1103" s="2" t="s">
        <v>485</v>
      </c>
      <c r="H1103">
        <v>4</v>
      </c>
      <c r="I1103">
        <v>9.2899999999999991</v>
      </c>
      <c r="J1103" s="2" t="s">
        <v>502</v>
      </c>
      <c r="K1103" s="2" t="s">
        <v>74</v>
      </c>
      <c r="M1103" t="s">
        <v>1940</v>
      </c>
      <c r="O1103"/>
      <c r="P1103" s="19" t="s">
        <v>1150</v>
      </c>
      <c r="Q1103" s="19" t="s">
        <v>25</v>
      </c>
      <c r="R1103" s="19" t="s">
        <v>129</v>
      </c>
      <c r="W1103" s="20">
        <v>4</v>
      </c>
      <c r="X1103" s="65" t="s">
        <v>1149</v>
      </c>
      <c r="Z1103" t="s">
        <v>1204</v>
      </c>
      <c r="AB1103" t="s">
        <v>119</v>
      </c>
      <c r="AC1103" t="s">
        <v>1366</v>
      </c>
      <c r="AD1103" s="2" t="s">
        <v>121</v>
      </c>
    </row>
    <row r="1104" spans="1:30" hidden="1" x14ac:dyDescent="0.25">
      <c r="A1104" s="2">
        <v>225</v>
      </c>
      <c r="B1104" t="s">
        <v>1389</v>
      </c>
      <c r="C1104">
        <v>20</v>
      </c>
      <c r="D1104">
        <v>160</v>
      </c>
      <c r="E1104">
        <v>200</v>
      </c>
      <c r="F1104" t="s">
        <v>114</v>
      </c>
      <c r="G1104" s="2" t="s">
        <v>485</v>
      </c>
      <c r="H1104">
        <v>4</v>
      </c>
      <c r="I1104">
        <v>12.06</v>
      </c>
      <c r="J1104" s="2" t="s">
        <v>502</v>
      </c>
      <c r="K1104" s="2" t="s">
        <v>74</v>
      </c>
      <c r="M1104" t="s">
        <v>1940</v>
      </c>
      <c r="O1104"/>
      <c r="P1104" s="19" t="s">
        <v>1150</v>
      </c>
      <c r="Q1104" s="19" t="s">
        <v>25</v>
      </c>
      <c r="R1104" s="19" t="s">
        <v>129</v>
      </c>
      <c r="W1104" s="20">
        <v>4</v>
      </c>
      <c r="X1104" s="65" t="s">
        <v>1149</v>
      </c>
      <c r="Z1104" t="s">
        <v>1204</v>
      </c>
      <c r="AB1104" t="s">
        <v>119</v>
      </c>
      <c r="AC1104" t="s">
        <v>1366</v>
      </c>
      <c r="AD1104" s="2" t="s">
        <v>121</v>
      </c>
    </row>
    <row r="1105" spans="1:30" hidden="1" x14ac:dyDescent="0.25">
      <c r="A1105" s="2">
        <v>226</v>
      </c>
      <c r="B1105" t="s">
        <v>1390</v>
      </c>
      <c r="C1105">
        <v>20</v>
      </c>
      <c r="D1105">
        <v>628</v>
      </c>
      <c r="E1105">
        <v>649</v>
      </c>
      <c r="F1105" t="s">
        <v>114</v>
      </c>
      <c r="G1105" s="2" t="s">
        <v>485</v>
      </c>
      <c r="H1105">
        <v>6</v>
      </c>
      <c r="I1105">
        <v>371.8</v>
      </c>
      <c r="J1105" s="2" t="s">
        <v>502</v>
      </c>
      <c r="K1105" s="2" t="s">
        <v>74</v>
      </c>
      <c r="M1105" t="s">
        <v>1940</v>
      </c>
      <c r="O1105"/>
      <c r="P1105" s="19" t="s">
        <v>1150</v>
      </c>
      <c r="Q1105" s="19" t="s">
        <v>25</v>
      </c>
      <c r="R1105" s="19" t="s">
        <v>129</v>
      </c>
      <c r="W1105" s="20">
        <v>4</v>
      </c>
      <c r="X1105" s="65" t="s">
        <v>1149</v>
      </c>
      <c r="Z1105" t="s">
        <v>1204</v>
      </c>
      <c r="AB1105" t="s">
        <v>119</v>
      </c>
      <c r="AC1105" t="s">
        <v>1366</v>
      </c>
      <c r="AD1105" s="2" t="s">
        <v>121</v>
      </c>
    </row>
    <row r="1106" spans="1:30" hidden="1" x14ac:dyDescent="0.25">
      <c r="A1106" s="2">
        <v>227</v>
      </c>
      <c r="B1106" t="s">
        <v>1391</v>
      </c>
      <c r="C1106">
        <v>20</v>
      </c>
      <c r="D1106">
        <v>360</v>
      </c>
      <c r="E1106">
        <v>500</v>
      </c>
      <c r="F1106" t="s">
        <v>114</v>
      </c>
      <c r="G1106" s="2" t="s">
        <v>485</v>
      </c>
      <c r="H1106">
        <v>1</v>
      </c>
      <c r="I1106">
        <v>26.93</v>
      </c>
      <c r="J1106" s="2" t="s">
        <v>502</v>
      </c>
      <c r="K1106" s="2" t="s">
        <v>74</v>
      </c>
      <c r="M1106" t="s">
        <v>1940</v>
      </c>
      <c r="O1106" t="s">
        <v>128</v>
      </c>
      <c r="P1106" s="19" t="s">
        <v>1150</v>
      </c>
      <c r="Q1106" s="19" t="s">
        <v>26</v>
      </c>
      <c r="R1106" s="19" t="s">
        <v>129</v>
      </c>
      <c r="W1106" s="20">
        <v>4</v>
      </c>
      <c r="X1106" s="65" t="s">
        <v>1149</v>
      </c>
      <c r="Z1106" t="s">
        <v>1204</v>
      </c>
      <c r="AB1106" t="s">
        <v>119</v>
      </c>
      <c r="AC1106" t="s">
        <v>1366</v>
      </c>
      <c r="AD1106" s="2" t="s">
        <v>121</v>
      </c>
    </row>
    <row r="1107" spans="1:30" hidden="1" x14ac:dyDescent="0.25">
      <c r="A1107" s="2">
        <v>228</v>
      </c>
      <c r="B1107" t="s">
        <v>1392</v>
      </c>
      <c r="C1107">
        <v>20</v>
      </c>
      <c r="D1107">
        <v>360</v>
      </c>
      <c r="E1107">
        <v>500</v>
      </c>
      <c r="F1107" t="s">
        <v>114</v>
      </c>
      <c r="G1107" s="2" t="s">
        <v>485</v>
      </c>
      <c r="H1107">
        <v>1</v>
      </c>
      <c r="I1107">
        <v>26.93</v>
      </c>
      <c r="J1107" s="2" t="s">
        <v>502</v>
      </c>
      <c r="K1107" s="2" t="s">
        <v>74</v>
      </c>
      <c r="M1107" t="s">
        <v>1940</v>
      </c>
      <c r="O1107" t="s">
        <v>128</v>
      </c>
      <c r="P1107" s="19" t="s">
        <v>1150</v>
      </c>
      <c r="Q1107" s="19" t="s">
        <v>26</v>
      </c>
      <c r="R1107" s="19" t="s">
        <v>129</v>
      </c>
      <c r="W1107" s="20">
        <v>4</v>
      </c>
      <c r="X1107" s="65" t="s">
        <v>1149</v>
      </c>
      <c r="Z1107" t="s">
        <v>1204</v>
      </c>
      <c r="AB1107" t="s">
        <v>119</v>
      </c>
      <c r="AC1107" t="s">
        <v>1366</v>
      </c>
      <c r="AD1107" s="2" t="s">
        <v>121</v>
      </c>
    </row>
    <row r="1108" spans="1:30" hidden="1" x14ac:dyDescent="0.25">
      <c r="A1108" s="2">
        <v>229</v>
      </c>
      <c r="B1108" t="s">
        <v>1393</v>
      </c>
      <c r="C1108">
        <v>20</v>
      </c>
      <c r="D1108">
        <v>360</v>
      </c>
      <c r="E1108">
        <v>500</v>
      </c>
      <c r="F1108" t="s">
        <v>114</v>
      </c>
      <c r="G1108" s="2" t="s">
        <v>485</v>
      </c>
      <c r="H1108">
        <v>1</v>
      </c>
      <c r="I1108">
        <v>26.93</v>
      </c>
      <c r="J1108" s="2" t="s">
        <v>502</v>
      </c>
      <c r="K1108" s="2" t="s">
        <v>74</v>
      </c>
      <c r="M1108" t="s">
        <v>1940</v>
      </c>
      <c r="O1108" t="s">
        <v>128</v>
      </c>
      <c r="P1108" s="19" t="s">
        <v>1150</v>
      </c>
      <c r="Q1108" s="19" t="s">
        <v>26</v>
      </c>
      <c r="R1108" s="19" t="s">
        <v>129</v>
      </c>
      <c r="W1108" s="20">
        <v>4</v>
      </c>
      <c r="X1108" s="65" t="s">
        <v>1149</v>
      </c>
      <c r="Z1108" t="s">
        <v>1204</v>
      </c>
      <c r="AB1108" t="s">
        <v>119</v>
      </c>
      <c r="AC1108" t="s">
        <v>1366</v>
      </c>
      <c r="AD1108" s="2" t="s">
        <v>121</v>
      </c>
    </row>
    <row r="1109" spans="1:30" hidden="1" x14ac:dyDescent="0.25">
      <c r="A1109" s="2">
        <v>230</v>
      </c>
      <c r="B1109" t="s">
        <v>1394</v>
      </c>
      <c r="C1109">
        <v>20</v>
      </c>
      <c r="D1109">
        <v>360</v>
      </c>
      <c r="E1109">
        <v>500</v>
      </c>
      <c r="F1109" t="s">
        <v>114</v>
      </c>
      <c r="G1109" s="2" t="s">
        <v>485</v>
      </c>
      <c r="H1109">
        <v>1</v>
      </c>
      <c r="I1109">
        <v>26.93</v>
      </c>
      <c r="J1109" s="2" t="s">
        <v>502</v>
      </c>
      <c r="K1109" s="2" t="s">
        <v>74</v>
      </c>
      <c r="M1109" t="s">
        <v>1940</v>
      </c>
      <c r="O1109" t="s">
        <v>128</v>
      </c>
      <c r="P1109" s="19" t="s">
        <v>1150</v>
      </c>
      <c r="Q1109" s="19" t="s">
        <v>26</v>
      </c>
      <c r="R1109" s="19" t="s">
        <v>129</v>
      </c>
      <c r="W1109" s="20">
        <v>4</v>
      </c>
      <c r="X1109" s="65" t="s">
        <v>1149</v>
      </c>
      <c r="Z1109" t="s">
        <v>1204</v>
      </c>
      <c r="AB1109" t="s">
        <v>119</v>
      </c>
      <c r="AC1109" t="s">
        <v>1366</v>
      </c>
      <c r="AD1109" s="2" t="s">
        <v>121</v>
      </c>
    </row>
    <row r="1110" spans="1:30" hidden="1" x14ac:dyDescent="0.25">
      <c r="A1110" s="2">
        <v>231</v>
      </c>
      <c r="B1110" t="s">
        <v>1395</v>
      </c>
      <c r="C1110">
        <v>20</v>
      </c>
      <c r="D1110">
        <v>120</v>
      </c>
      <c r="E1110">
        <v>200</v>
      </c>
      <c r="F1110" t="s">
        <v>114</v>
      </c>
      <c r="G1110" s="2" t="s">
        <v>485</v>
      </c>
      <c r="H1110">
        <v>4</v>
      </c>
      <c r="I1110">
        <v>9.2899999999999991</v>
      </c>
      <c r="J1110" s="2" t="s">
        <v>502</v>
      </c>
      <c r="K1110" s="2" t="s">
        <v>74</v>
      </c>
      <c r="M1110" t="s">
        <v>1940</v>
      </c>
      <c r="O1110"/>
      <c r="P1110" s="19" t="s">
        <v>1150</v>
      </c>
      <c r="Q1110" s="19" t="s">
        <v>25</v>
      </c>
      <c r="R1110" s="19" t="s">
        <v>129</v>
      </c>
      <c r="W1110" s="20">
        <v>4</v>
      </c>
      <c r="X1110" s="65" t="s">
        <v>1149</v>
      </c>
      <c r="Z1110" t="s">
        <v>1204</v>
      </c>
      <c r="AB1110" t="s">
        <v>119</v>
      </c>
      <c r="AC1110" t="s">
        <v>1366</v>
      </c>
      <c r="AD1110" s="2" t="s">
        <v>121</v>
      </c>
    </row>
    <row r="1111" spans="1:30" hidden="1" x14ac:dyDescent="0.25">
      <c r="A1111" s="2">
        <v>232</v>
      </c>
      <c r="B1111" t="s">
        <v>1396</v>
      </c>
      <c r="C1111">
        <v>20</v>
      </c>
      <c r="D1111">
        <v>160</v>
      </c>
      <c r="E1111">
        <v>200</v>
      </c>
      <c r="F1111" t="s">
        <v>114</v>
      </c>
      <c r="G1111" s="2" t="s">
        <v>485</v>
      </c>
      <c r="H1111">
        <v>4</v>
      </c>
      <c r="I1111">
        <v>12.06</v>
      </c>
      <c r="J1111" s="2" t="s">
        <v>502</v>
      </c>
      <c r="K1111" s="2" t="s">
        <v>74</v>
      </c>
      <c r="M1111" t="s">
        <v>1940</v>
      </c>
      <c r="O1111"/>
      <c r="P1111" s="19" t="s">
        <v>1150</v>
      </c>
      <c r="Q1111" s="19" t="s">
        <v>25</v>
      </c>
      <c r="R1111" s="19" t="s">
        <v>129</v>
      </c>
      <c r="W1111" s="20">
        <v>4</v>
      </c>
      <c r="X1111" s="65" t="s">
        <v>1149</v>
      </c>
      <c r="Z1111" t="s">
        <v>1204</v>
      </c>
      <c r="AB1111" t="s">
        <v>119</v>
      </c>
      <c r="AC1111" t="s">
        <v>1366</v>
      </c>
      <c r="AD1111" s="2" t="s">
        <v>121</v>
      </c>
    </row>
    <row r="1112" spans="1:30" hidden="1" x14ac:dyDescent="0.25">
      <c r="A1112" s="2">
        <v>233</v>
      </c>
      <c r="B1112" t="s">
        <v>1397</v>
      </c>
      <c r="C1112">
        <v>20</v>
      </c>
      <c r="D1112">
        <v>648</v>
      </c>
      <c r="E1112">
        <v>659</v>
      </c>
      <c r="F1112" t="s">
        <v>114</v>
      </c>
      <c r="G1112" s="2" t="s">
        <v>485</v>
      </c>
      <c r="H1112">
        <v>8</v>
      </c>
      <c r="I1112">
        <v>522.44000000000005</v>
      </c>
      <c r="J1112" s="2" t="s">
        <v>502</v>
      </c>
      <c r="K1112" s="2" t="s">
        <v>74</v>
      </c>
      <c r="M1112" t="s">
        <v>1940</v>
      </c>
      <c r="O1112"/>
      <c r="P1112" s="19" t="s">
        <v>1150</v>
      </c>
      <c r="Q1112" s="19" t="s">
        <v>25</v>
      </c>
      <c r="R1112" s="19" t="s">
        <v>129</v>
      </c>
      <c r="W1112" s="20">
        <v>4</v>
      </c>
      <c r="X1112" s="65" t="s">
        <v>1149</v>
      </c>
      <c r="Z1112" t="s">
        <v>1204</v>
      </c>
      <c r="AB1112" t="s">
        <v>119</v>
      </c>
      <c r="AC1112" t="s">
        <v>1366</v>
      </c>
      <c r="AD1112" s="2" t="s">
        <v>121</v>
      </c>
    </row>
    <row r="1113" spans="1:30" hidden="1" x14ac:dyDescent="0.25">
      <c r="A1113" s="2">
        <v>234</v>
      </c>
      <c r="B1113" t="s">
        <v>1398</v>
      </c>
      <c r="C1113">
        <v>20</v>
      </c>
      <c r="D1113">
        <v>120</v>
      </c>
      <c r="E1113">
        <v>200</v>
      </c>
      <c r="F1113" t="s">
        <v>114</v>
      </c>
      <c r="G1113" s="2" t="s">
        <v>485</v>
      </c>
      <c r="H1113">
        <v>4</v>
      </c>
      <c r="I1113">
        <v>9.2899999999999991</v>
      </c>
      <c r="J1113" s="2" t="s">
        <v>502</v>
      </c>
      <c r="K1113" s="2" t="s">
        <v>74</v>
      </c>
      <c r="M1113" t="s">
        <v>1940</v>
      </c>
      <c r="O1113"/>
      <c r="P1113" s="19" t="s">
        <v>1150</v>
      </c>
      <c r="Q1113" s="19" t="s">
        <v>25</v>
      </c>
      <c r="R1113" s="19" t="s">
        <v>129</v>
      </c>
      <c r="W1113" s="20">
        <v>4</v>
      </c>
      <c r="X1113" s="65" t="s">
        <v>1149</v>
      </c>
      <c r="Z1113" t="s">
        <v>1204</v>
      </c>
      <c r="AB1113" t="s">
        <v>119</v>
      </c>
      <c r="AC1113" t="s">
        <v>1366</v>
      </c>
      <c r="AD1113" s="2" t="s">
        <v>121</v>
      </c>
    </row>
    <row r="1114" spans="1:30" hidden="1" x14ac:dyDescent="0.25">
      <c r="A1114" s="2">
        <v>235</v>
      </c>
      <c r="B1114" t="s">
        <v>1399</v>
      </c>
      <c r="C1114">
        <v>20</v>
      </c>
      <c r="D1114">
        <v>160</v>
      </c>
      <c r="E1114">
        <v>200</v>
      </c>
      <c r="F1114" t="s">
        <v>114</v>
      </c>
      <c r="G1114" s="2" t="s">
        <v>485</v>
      </c>
      <c r="H1114">
        <v>4</v>
      </c>
      <c r="I1114">
        <v>12.06</v>
      </c>
      <c r="J1114" s="2" t="s">
        <v>502</v>
      </c>
      <c r="K1114" s="2" t="s">
        <v>74</v>
      </c>
      <c r="M1114" t="s">
        <v>1940</v>
      </c>
      <c r="O1114"/>
      <c r="P1114" s="19" t="s">
        <v>1150</v>
      </c>
      <c r="Q1114" s="19" t="s">
        <v>25</v>
      </c>
      <c r="R1114" s="19" t="s">
        <v>129</v>
      </c>
      <c r="W1114" s="20">
        <v>4</v>
      </c>
      <c r="X1114" s="65" t="s">
        <v>1149</v>
      </c>
      <c r="Z1114" t="s">
        <v>1204</v>
      </c>
      <c r="AB1114" t="s">
        <v>119</v>
      </c>
      <c r="AC1114" t="s">
        <v>1366</v>
      </c>
      <c r="AD1114" s="2" t="s">
        <v>121</v>
      </c>
    </row>
    <row r="1115" spans="1:30" hidden="1" x14ac:dyDescent="0.25">
      <c r="A1115" s="2">
        <v>236</v>
      </c>
      <c r="B1115" t="s">
        <v>1400</v>
      </c>
      <c r="C1115">
        <v>20</v>
      </c>
      <c r="D1115">
        <v>360</v>
      </c>
      <c r="E1115">
        <v>500</v>
      </c>
      <c r="F1115" t="s">
        <v>114</v>
      </c>
      <c r="G1115" s="2" t="s">
        <v>485</v>
      </c>
      <c r="H1115">
        <v>1</v>
      </c>
      <c r="I1115">
        <v>26.93</v>
      </c>
      <c r="J1115" s="2" t="s">
        <v>502</v>
      </c>
      <c r="K1115" s="2" t="s">
        <v>74</v>
      </c>
      <c r="M1115" t="s">
        <v>1940</v>
      </c>
      <c r="O1115" t="s">
        <v>128</v>
      </c>
      <c r="P1115" s="19" t="s">
        <v>1150</v>
      </c>
      <c r="Q1115" s="19" t="s">
        <v>26</v>
      </c>
      <c r="R1115" s="19" t="s">
        <v>129</v>
      </c>
      <c r="W1115" s="20">
        <v>4</v>
      </c>
      <c r="X1115" s="65" t="s">
        <v>1149</v>
      </c>
      <c r="AB1115" t="s">
        <v>119</v>
      </c>
      <c r="AC1115" t="s">
        <v>1401</v>
      </c>
      <c r="AD1115" s="2" t="s">
        <v>121</v>
      </c>
    </row>
    <row r="1116" spans="1:30" hidden="1" x14ac:dyDescent="0.25">
      <c r="A1116" s="2">
        <v>237</v>
      </c>
      <c r="B1116" t="s">
        <v>1402</v>
      </c>
      <c r="C1116">
        <v>20</v>
      </c>
      <c r="D1116">
        <v>360</v>
      </c>
      <c r="E1116">
        <v>500</v>
      </c>
      <c r="F1116" t="s">
        <v>114</v>
      </c>
      <c r="G1116" s="2" t="s">
        <v>485</v>
      </c>
      <c r="H1116">
        <v>1</v>
      </c>
      <c r="I1116">
        <v>26.93</v>
      </c>
      <c r="J1116" s="2" t="s">
        <v>502</v>
      </c>
      <c r="K1116" s="2" t="s">
        <v>74</v>
      </c>
      <c r="M1116" t="s">
        <v>1940</v>
      </c>
      <c r="O1116" t="s">
        <v>128</v>
      </c>
      <c r="P1116" s="19" t="s">
        <v>1150</v>
      </c>
      <c r="Q1116" s="19" t="s">
        <v>26</v>
      </c>
      <c r="R1116" s="19" t="s">
        <v>129</v>
      </c>
      <c r="W1116" s="20">
        <v>4</v>
      </c>
      <c r="X1116" s="65" t="s">
        <v>1149</v>
      </c>
      <c r="AB1116" t="s">
        <v>119</v>
      </c>
      <c r="AC1116" t="s">
        <v>1401</v>
      </c>
      <c r="AD1116" s="2" t="s">
        <v>121</v>
      </c>
    </row>
    <row r="1117" spans="1:30" hidden="1" x14ac:dyDescent="0.25">
      <c r="A1117" s="2">
        <v>238</v>
      </c>
      <c r="B1117" t="s">
        <v>1403</v>
      </c>
      <c r="C1117">
        <v>20</v>
      </c>
      <c r="D1117">
        <v>360</v>
      </c>
      <c r="E1117">
        <v>500</v>
      </c>
      <c r="F1117" t="s">
        <v>114</v>
      </c>
      <c r="G1117" s="2" t="s">
        <v>485</v>
      </c>
      <c r="H1117">
        <v>1</v>
      </c>
      <c r="I1117">
        <v>26.93</v>
      </c>
      <c r="J1117" s="2" t="s">
        <v>502</v>
      </c>
      <c r="K1117" s="2" t="s">
        <v>74</v>
      </c>
      <c r="M1117" t="s">
        <v>1940</v>
      </c>
      <c r="O1117" t="s">
        <v>128</v>
      </c>
      <c r="P1117" s="19" t="s">
        <v>1150</v>
      </c>
      <c r="Q1117" s="19" t="s">
        <v>26</v>
      </c>
      <c r="R1117" s="19" t="s">
        <v>129</v>
      </c>
      <c r="W1117" s="20">
        <v>4</v>
      </c>
      <c r="X1117" s="65" t="s">
        <v>1149</v>
      </c>
      <c r="AB1117" t="s">
        <v>119</v>
      </c>
      <c r="AC1117" t="s">
        <v>1401</v>
      </c>
      <c r="AD1117" s="2" t="s">
        <v>121</v>
      </c>
    </row>
    <row r="1118" spans="1:30" hidden="1" x14ac:dyDescent="0.25">
      <c r="A1118" s="2">
        <v>239</v>
      </c>
      <c r="B1118" t="s">
        <v>1404</v>
      </c>
      <c r="C1118">
        <v>20</v>
      </c>
      <c r="D1118">
        <v>360</v>
      </c>
      <c r="E1118">
        <v>500</v>
      </c>
      <c r="F1118" t="s">
        <v>114</v>
      </c>
      <c r="G1118" s="2" t="s">
        <v>485</v>
      </c>
      <c r="H1118">
        <v>4</v>
      </c>
      <c r="I1118">
        <v>107.71</v>
      </c>
      <c r="J1118" s="2" t="s">
        <v>502</v>
      </c>
      <c r="K1118" s="2" t="s">
        <v>74</v>
      </c>
      <c r="M1118" t="s">
        <v>1940</v>
      </c>
      <c r="O1118" t="s">
        <v>128</v>
      </c>
      <c r="P1118" s="19" t="s">
        <v>1150</v>
      </c>
      <c r="Q1118" s="19" t="s">
        <v>26</v>
      </c>
      <c r="R1118" s="19" t="s">
        <v>129</v>
      </c>
      <c r="W1118" s="20">
        <v>4</v>
      </c>
      <c r="X1118" s="65" t="s">
        <v>1149</v>
      </c>
      <c r="AB1118" t="s">
        <v>119</v>
      </c>
      <c r="AC1118" t="s">
        <v>1401</v>
      </c>
      <c r="AD1118" s="2" t="s">
        <v>121</v>
      </c>
    </row>
    <row r="1119" spans="1:30" hidden="1" x14ac:dyDescent="0.25">
      <c r="A1119" s="2">
        <v>240</v>
      </c>
      <c r="B1119" t="s">
        <v>1405</v>
      </c>
      <c r="C1119">
        <v>20</v>
      </c>
      <c r="D1119">
        <v>160</v>
      </c>
      <c r="E1119">
        <v>200</v>
      </c>
      <c r="F1119" t="s">
        <v>114</v>
      </c>
      <c r="G1119" s="2" t="s">
        <v>485</v>
      </c>
      <c r="H1119">
        <v>4</v>
      </c>
      <c r="I1119">
        <v>12.06</v>
      </c>
      <c r="J1119" s="2" t="s">
        <v>502</v>
      </c>
      <c r="K1119" s="2" t="s">
        <v>74</v>
      </c>
      <c r="M1119" t="s">
        <v>1940</v>
      </c>
      <c r="O1119"/>
      <c r="P1119" s="19" t="s">
        <v>1150</v>
      </c>
      <c r="Q1119" s="19" t="s">
        <v>25</v>
      </c>
      <c r="R1119" s="19" t="s">
        <v>129</v>
      </c>
      <c r="W1119" s="20">
        <v>4</v>
      </c>
      <c r="X1119" s="65" t="s">
        <v>1149</v>
      </c>
      <c r="AB1119" t="s">
        <v>119</v>
      </c>
      <c r="AC1119" t="s">
        <v>1401</v>
      </c>
      <c r="AD1119" s="2" t="s">
        <v>121</v>
      </c>
    </row>
    <row r="1120" spans="1:30" hidden="1" x14ac:dyDescent="0.25">
      <c r="A1120" s="2">
        <v>241</v>
      </c>
      <c r="B1120" t="s">
        <v>1406</v>
      </c>
      <c r="C1120">
        <v>20</v>
      </c>
      <c r="D1120">
        <v>648</v>
      </c>
      <c r="E1120">
        <v>659</v>
      </c>
      <c r="F1120" t="s">
        <v>114</v>
      </c>
      <c r="G1120" s="2" t="s">
        <v>485</v>
      </c>
      <c r="H1120">
        <v>8</v>
      </c>
      <c r="I1120">
        <v>522.44000000000005</v>
      </c>
      <c r="J1120" s="2" t="s">
        <v>502</v>
      </c>
      <c r="K1120" s="2" t="s">
        <v>74</v>
      </c>
      <c r="M1120" t="s">
        <v>1940</v>
      </c>
      <c r="O1120"/>
      <c r="P1120" s="19" t="s">
        <v>1150</v>
      </c>
      <c r="Q1120" s="19" t="s">
        <v>25</v>
      </c>
      <c r="R1120" s="19" t="s">
        <v>129</v>
      </c>
      <c r="W1120" s="20">
        <v>4</v>
      </c>
      <c r="X1120" s="65" t="s">
        <v>1149</v>
      </c>
      <c r="AB1120" t="s">
        <v>119</v>
      </c>
      <c r="AC1120" t="s">
        <v>1401</v>
      </c>
      <c r="AD1120" s="2" t="s">
        <v>121</v>
      </c>
    </row>
    <row r="1121" spans="1:30" hidden="1" x14ac:dyDescent="0.25">
      <c r="A1121" s="2">
        <v>242</v>
      </c>
      <c r="B1121" t="s">
        <v>1407</v>
      </c>
      <c r="C1121">
        <v>20</v>
      </c>
      <c r="D1121">
        <v>160</v>
      </c>
      <c r="E1121">
        <v>200</v>
      </c>
      <c r="F1121" t="s">
        <v>114</v>
      </c>
      <c r="G1121" s="2" t="s">
        <v>485</v>
      </c>
      <c r="H1121">
        <v>4</v>
      </c>
      <c r="I1121">
        <v>12.06</v>
      </c>
      <c r="J1121" s="2" t="s">
        <v>502</v>
      </c>
      <c r="K1121" s="2" t="s">
        <v>74</v>
      </c>
      <c r="M1121" t="s">
        <v>1940</v>
      </c>
      <c r="O1121"/>
      <c r="P1121" s="19" t="s">
        <v>1150</v>
      </c>
      <c r="Q1121" s="19" t="s">
        <v>25</v>
      </c>
      <c r="R1121" s="19" t="s">
        <v>129</v>
      </c>
      <c r="W1121" s="20">
        <v>4</v>
      </c>
      <c r="X1121" s="65" t="s">
        <v>1149</v>
      </c>
      <c r="AB1121" t="s">
        <v>119</v>
      </c>
      <c r="AC1121" t="s">
        <v>1401</v>
      </c>
      <c r="AD1121" s="2" t="s">
        <v>121</v>
      </c>
    </row>
    <row r="1122" spans="1:30" hidden="1" x14ac:dyDescent="0.25">
      <c r="A1122" s="2">
        <v>243</v>
      </c>
      <c r="B1122" t="s">
        <v>1408</v>
      </c>
      <c r="C1122">
        <v>20</v>
      </c>
      <c r="D1122">
        <v>360</v>
      </c>
      <c r="E1122">
        <v>500</v>
      </c>
      <c r="F1122" t="s">
        <v>114</v>
      </c>
      <c r="G1122" s="2" t="s">
        <v>485</v>
      </c>
      <c r="H1122">
        <v>2</v>
      </c>
      <c r="I1122">
        <v>53.85</v>
      </c>
      <c r="J1122" s="2" t="s">
        <v>502</v>
      </c>
      <c r="K1122" s="2" t="s">
        <v>74</v>
      </c>
      <c r="M1122" t="s">
        <v>1940</v>
      </c>
      <c r="O1122" t="s">
        <v>128</v>
      </c>
      <c r="P1122" s="19" t="s">
        <v>1150</v>
      </c>
      <c r="Q1122" s="19" t="s">
        <v>26</v>
      </c>
      <c r="R1122" s="19" t="s">
        <v>129</v>
      </c>
      <c r="W1122" s="20">
        <v>4</v>
      </c>
      <c r="X1122" s="65" t="s">
        <v>1149</v>
      </c>
      <c r="AB1122" t="s">
        <v>119</v>
      </c>
      <c r="AC1122" t="s">
        <v>1401</v>
      </c>
      <c r="AD1122" s="2" t="s">
        <v>121</v>
      </c>
    </row>
    <row r="1123" spans="1:30" hidden="1" x14ac:dyDescent="0.25">
      <c r="A1123" s="2">
        <v>244</v>
      </c>
      <c r="B1123" t="s">
        <v>1409</v>
      </c>
      <c r="C1123">
        <v>20</v>
      </c>
      <c r="D1123">
        <v>160</v>
      </c>
      <c r="E1123">
        <v>200</v>
      </c>
      <c r="F1123" t="s">
        <v>114</v>
      </c>
      <c r="G1123" s="2" t="s">
        <v>485</v>
      </c>
      <c r="H1123">
        <v>4</v>
      </c>
      <c r="I1123">
        <v>12.06</v>
      </c>
      <c r="J1123" s="2" t="s">
        <v>502</v>
      </c>
      <c r="K1123" s="2" t="s">
        <v>74</v>
      </c>
      <c r="M1123" t="s">
        <v>1940</v>
      </c>
      <c r="O1123"/>
      <c r="P1123" s="19" t="s">
        <v>1150</v>
      </c>
      <c r="Q1123" s="19" t="s">
        <v>25</v>
      </c>
      <c r="R1123" s="19" t="s">
        <v>129</v>
      </c>
      <c r="W1123" s="20">
        <v>4</v>
      </c>
      <c r="X1123" s="65" t="s">
        <v>1149</v>
      </c>
      <c r="AB1123" t="s">
        <v>119</v>
      </c>
      <c r="AC1123" t="s">
        <v>1401</v>
      </c>
      <c r="AD1123" s="2" t="s">
        <v>121</v>
      </c>
    </row>
    <row r="1124" spans="1:30" hidden="1" x14ac:dyDescent="0.25">
      <c r="A1124" s="2">
        <v>245</v>
      </c>
      <c r="B1124" t="s">
        <v>1410</v>
      </c>
      <c r="C1124">
        <v>20</v>
      </c>
      <c r="D1124">
        <v>360</v>
      </c>
      <c r="E1124">
        <v>500</v>
      </c>
      <c r="F1124" t="s">
        <v>114</v>
      </c>
      <c r="G1124" s="2" t="s">
        <v>485</v>
      </c>
      <c r="H1124">
        <v>3</v>
      </c>
      <c r="I1124">
        <v>80.78</v>
      </c>
      <c r="J1124" s="2" t="s">
        <v>502</v>
      </c>
      <c r="K1124" s="2" t="s">
        <v>74</v>
      </c>
      <c r="M1124" t="s">
        <v>1940</v>
      </c>
      <c r="O1124" t="s">
        <v>128</v>
      </c>
      <c r="P1124" s="19" t="s">
        <v>1150</v>
      </c>
      <c r="Q1124" s="19" t="s">
        <v>26</v>
      </c>
      <c r="R1124" s="19" t="s">
        <v>129</v>
      </c>
      <c r="W1124" s="20">
        <v>4</v>
      </c>
      <c r="X1124" s="65" t="s">
        <v>1149</v>
      </c>
      <c r="AB1124" t="s">
        <v>119</v>
      </c>
      <c r="AC1124" t="s">
        <v>1401</v>
      </c>
      <c r="AD1124" s="2" t="s">
        <v>121</v>
      </c>
    </row>
    <row r="1125" spans="1:30" hidden="1" x14ac:dyDescent="0.25">
      <c r="A1125" s="2">
        <v>246</v>
      </c>
      <c r="B1125" t="s">
        <v>1411</v>
      </c>
      <c r="C1125">
        <v>20</v>
      </c>
      <c r="D1125">
        <v>648</v>
      </c>
      <c r="E1125">
        <v>659</v>
      </c>
      <c r="F1125" t="s">
        <v>114</v>
      </c>
      <c r="G1125" s="2" t="s">
        <v>485</v>
      </c>
      <c r="H1125">
        <v>8</v>
      </c>
      <c r="I1125">
        <v>522.44000000000005</v>
      </c>
      <c r="J1125" s="2" t="s">
        <v>502</v>
      </c>
      <c r="K1125" s="2" t="s">
        <v>74</v>
      </c>
      <c r="M1125" t="s">
        <v>1940</v>
      </c>
      <c r="O1125"/>
      <c r="P1125" s="19" t="s">
        <v>1150</v>
      </c>
      <c r="Q1125" s="19" t="s">
        <v>25</v>
      </c>
      <c r="R1125" s="19" t="s">
        <v>129</v>
      </c>
      <c r="W1125" s="20">
        <v>4</v>
      </c>
      <c r="X1125" s="65" t="s">
        <v>1149</v>
      </c>
      <c r="AB1125" t="s">
        <v>119</v>
      </c>
      <c r="AC1125" t="s">
        <v>1401</v>
      </c>
      <c r="AD1125" s="2" t="s">
        <v>121</v>
      </c>
    </row>
    <row r="1126" spans="1:30" hidden="1" x14ac:dyDescent="0.25">
      <c r="A1126" s="2">
        <v>247</v>
      </c>
      <c r="B1126" t="s">
        <v>1412</v>
      </c>
      <c r="C1126">
        <v>20</v>
      </c>
      <c r="D1126">
        <v>360</v>
      </c>
      <c r="E1126">
        <v>500</v>
      </c>
      <c r="F1126" t="s">
        <v>114</v>
      </c>
      <c r="G1126" s="2" t="s">
        <v>485</v>
      </c>
      <c r="H1126">
        <v>1</v>
      </c>
      <c r="I1126">
        <v>26.93</v>
      </c>
      <c r="J1126" s="2" t="s">
        <v>502</v>
      </c>
      <c r="K1126" s="2" t="s">
        <v>74</v>
      </c>
      <c r="M1126" t="s">
        <v>1940</v>
      </c>
      <c r="O1126" t="s">
        <v>128</v>
      </c>
      <c r="P1126" s="19" t="s">
        <v>1150</v>
      </c>
      <c r="Q1126" s="19" t="s">
        <v>26</v>
      </c>
      <c r="R1126" s="19" t="s">
        <v>129</v>
      </c>
      <c r="W1126" s="20">
        <v>4</v>
      </c>
      <c r="X1126" s="65" t="s">
        <v>1149</v>
      </c>
      <c r="AB1126" t="s">
        <v>119</v>
      </c>
      <c r="AC1126" t="s">
        <v>1401</v>
      </c>
      <c r="AD1126" s="2" t="s">
        <v>121</v>
      </c>
    </row>
    <row r="1127" spans="1:30" hidden="1" x14ac:dyDescent="0.25">
      <c r="A1127" s="2">
        <v>248</v>
      </c>
      <c r="B1127" t="s">
        <v>1380</v>
      </c>
      <c r="C1127">
        <v>20</v>
      </c>
      <c r="D1127">
        <v>120</v>
      </c>
      <c r="E1127">
        <v>200</v>
      </c>
      <c r="F1127" t="s">
        <v>114</v>
      </c>
      <c r="G1127" s="2" t="s">
        <v>485</v>
      </c>
      <c r="H1127">
        <v>3</v>
      </c>
      <c r="I1127">
        <v>6.97</v>
      </c>
      <c r="J1127" s="2" t="s">
        <v>502</v>
      </c>
      <c r="K1127" s="2" t="s">
        <v>74</v>
      </c>
      <c r="M1127" t="s">
        <v>1940</v>
      </c>
      <c r="O1127"/>
      <c r="P1127" s="19" t="s">
        <v>1150</v>
      </c>
      <c r="Q1127" s="19" t="s">
        <v>25</v>
      </c>
      <c r="R1127" s="19" t="s">
        <v>129</v>
      </c>
      <c r="W1127" s="20">
        <v>4</v>
      </c>
      <c r="X1127" s="65" t="s">
        <v>1149</v>
      </c>
      <c r="AB1127" t="s">
        <v>119</v>
      </c>
      <c r="AC1127" t="s">
        <v>1401</v>
      </c>
      <c r="AD1127" s="2" t="s">
        <v>121</v>
      </c>
    </row>
    <row r="1128" spans="1:30" hidden="1" x14ac:dyDescent="0.25">
      <c r="A1128" s="2">
        <v>249</v>
      </c>
      <c r="B1128" t="s">
        <v>1413</v>
      </c>
      <c r="C1128">
        <v>20</v>
      </c>
      <c r="D1128">
        <v>120</v>
      </c>
      <c r="E1128">
        <v>200</v>
      </c>
      <c r="F1128" t="s">
        <v>114</v>
      </c>
      <c r="G1128" s="2" t="s">
        <v>485</v>
      </c>
      <c r="H1128">
        <v>4</v>
      </c>
      <c r="I1128">
        <v>9.2899999999999991</v>
      </c>
      <c r="J1128" s="2" t="s">
        <v>502</v>
      </c>
      <c r="K1128" s="2" t="s">
        <v>74</v>
      </c>
      <c r="M1128" t="s">
        <v>1940</v>
      </c>
      <c r="O1128"/>
      <c r="P1128" s="19" t="s">
        <v>1150</v>
      </c>
      <c r="Q1128" s="19" t="s">
        <v>25</v>
      </c>
      <c r="R1128" s="19" t="s">
        <v>129</v>
      </c>
      <c r="W1128" s="20">
        <v>4</v>
      </c>
      <c r="X1128" s="65" t="s">
        <v>1149</v>
      </c>
      <c r="AB1128" t="s">
        <v>119</v>
      </c>
      <c r="AC1128" t="s">
        <v>1401</v>
      </c>
      <c r="AD1128" s="2" t="s">
        <v>121</v>
      </c>
    </row>
    <row r="1129" spans="1:30" hidden="1" x14ac:dyDescent="0.25">
      <c r="A1129" s="2">
        <v>250</v>
      </c>
      <c r="B1129" t="s">
        <v>1414</v>
      </c>
      <c r="C1129">
        <v>20</v>
      </c>
      <c r="D1129">
        <v>160</v>
      </c>
      <c r="E1129">
        <v>200</v>
      </c>
      <c r="F1129" t="s">
        <v>114</v>
      </c>
      <c r="G1129" s="2" t="s">
        <v>485</v>
      </c>
      <c r="H1129">
        <v>4</v>
      </c>
      <c r="I1129">
        <v>12.06</v>
      </c>
      <c r="J1129" s="2" t="s">
        <v>502</v>
      </c>
      <c r="K1129" s="2" t="s">
        <v>74</v>
      </c>
      <c r="M1129" t="s">
        <v>1940</v>
      </c>
      <c r="O1129"/>
      <c r="P1129" s="19" t="s">
        <v>1150</v>
      </c>
      <c r="Q1129" s="19" t="s">
        <v>25</v>
      </c>
      <c r="R1129" s="19" t="s">
        <v>129</v>
      </c>
      <c r="W1129" s="20">
        <v>4</v>
      </c>
      <c r="X1129" s="65" t="s">
        <v>1149</v>
      </c>
      <c r="AB1129" t="s">
        <v>119</v>
      </c>
      <c r="AC1129" t="s">
        <v>1401</v>
      </c>
      <c r="AD1129" s="2" t="s">
        <v>121</v>
      </c>
    </row>
    <row r="1130" spans="1:30" hidden="1" x14ac:dyDescent="0.25">
      <c r="A1130" s="2">
        <v>251</v>
      </c>
      <c r="B1130" t="s">
        <v>1415</v>
      </c>
      <c r="C1130">
        <v>20</v>
      </c>
      <c r="D1130">
        <v>648</v>
      </c>
      <c r="E1130">
        <v>659</v>
      </c>
      <c r="F1130" t="s">
        <v>114</v>
      </c>
      <c r="G1130" s="2" t="s">
        <v>485</v>
      </c>
      <c r="H1130">
        <v>7</v>
      </c>
      <c r="I1130">
        <v>457.14</v>
      </c>
      <c r="J1130" s="2" t="s">
        <v>502</v>
      </c>
      <c r="K1130" s="2" t="s">
        <v>74</v>
      </c>
      <c r="M1130" t="s">
        <v>1940</v>
      </c>
      <c r="O1130"/>
      <c r="P1130" s="19" t="s">
        <v>1150</v>
      </c>
      <c r="Q1130" s="19" t="s">
        <v>25</v>
      </c>
      <c r="R1130" s="19" t="s">
        <v>129</v>
      </c>
      <c r="W1130" s="20">
        <v>4</v>
      </c>
      <c r="X1130" s="65" t="s">
        <v>1149</v>
      </c>
      <c r="AB1130" t="s">
        <v>119</v>
      </c>
      <c r="AC1130" t="s">
        <v>1401</v>
      </c>
      <c r="AD1130" s="2" t="s">
        <v>121</v>
      </c>
    </row>
    <row r="1131" spans="1:30" hidden="1" x14ac:dyDescent="0.25">
      <c r="A1131" s="2">
        <v>252</v>
      </c>
      <c r="B1131" t="s">
        <v>1383</v>
      </c>
      <c r="C1131">
        <v>20</v>
      </c>
      <c r="D1131">
        <v>100</v>
      </c>
      <c r="E1131">
        <v>194</v>
      </c>
      <c r="F1131" t="s">
        <v>114</v>
      </c>
      <c r="G1131" s="2" t="s">
        <v>485</v>
      </c>
      <c r="H1131">
        <v>2</v>
      </c>
      <c r="I1131">
        <v>3.86</v>
      </c>
      <c r="J1131" s="2" t="s">
        <v>502</v>
      </c>
      <c r="K1131" s="2" t="s">
        <v>74</v>
      </c>
      <c r="M1131" t="s">
        <v>1940</v>
      </c>
      <c r="O1131"/>
      <c r="P1131" s="19" t="s">
        <v>1150</v>
      </c>
      <c r="Q1131" s="19" t="s">
        <v>25</v>
      </c>
      <c r="R1131" s="19" t="s">
        <v>129</v>
      </c>
      <c r="W1131" s="20">
        <v>4</v>
      </c>
      <c r="X1131" s="65" t="s">
        <v>1149</v>
      </c>
      <c r="AB1131" t="s">
        <v>119</v>
      </c>
      <c r="AC1131" t="s">
        <v>1401</v>
      </c>
      <c r="AD1131" s="2" t="s">
        <v>121</v>
      </c>
    </row>
    <row r="1132" spans="1:30" hidden="1" x14ac:dyDescent="0.25">
      <c r="A1132" s="2">
        <v>253</v>
      </c>
      <c r="B1132" t="s">
        <v>1416</v>
      </c>
      <c r="C1132">
        <v>20</v>
      </c>
      <c r="D1132">
        <v>608</v>
      </c>
      <c r="E1132">
        <v>644</v>
      </c>
      <c r="F1132" t="s">
        <v>114</v>
      </c>
      <c r="G1132" s="2" t="s">
        <v>485</v>
      </c>
      <c r="H1132">
        <v>4</v>
      </c>
      <c r="I1132">
        <v>237.65</v>
      </c>
      <c r="J1132" s="2" t="s">
        <v>502</v>
      </c>
      <c r="K1132" s="2" t="s">
        <v>74</v>
      </c>
      <c r="M1132" t="s">
        <v>1940</v>
      </c>
      <c r="O1132"/>
      <c r="P1132" s="19" t="s">
        <v>1150</v>
      </c>
      <c r="Q1132" s="19" t="s">
        <v>25</v>
      </c>
      <c r="R1132" s="19" t="s">
        <v>129</v>
      </c>
      <c r="W1132" s="20">
        <v>4</v>
      </c>
      <c r="X1132" s="65" t="s">
        <v>1149</v>
      </c>
      <c r="AB1132" t="s">
        <v>119</v>
      </c>
      <c r="AC1132" t="s">
        <v>1401</v>
      </c>
      <c r="AD1132" s="2" t="s">
        <v>121</v>
      </c>
    </row>
    <row r="1133" spans="1:30" hidden="1" x14ac:dyDescent="0.25">
      <c r="A1133" s="2">
        <v>254</v>
      </c>
      <c r="B1133" t="s">
        <v>1417</v>
      </c>
      <c r="C1133">
        <v>20</v>
      </c>
      <c r="D1133">
        <v>100</v>
      </c>
      <c r="E1133">
        <v>194</v>
      </c>
      <c r="F1133" t="s">
        <v>114</v>
      </c>
      <c r="G1133" s="2" t="s">
        <v>485</v>
      </c>
      <c r="H1133">
        <v>4</v>
      </c>
      <c r="I1133">
        <v>7.72</v>
      </c>
      <c r="J1133" s="2" t="s">
        <v>502</v>
      </c>
      <c r="K1133" s="2" t="s">
        <v>74</v>
      </c>
      <c r="M1133" t="s">
        <v>1940</v>
      </c>
      <c r="O1133"/>
      <c r="P1133" s="19" t="s">
        <v>1150</v>
      </c>
      <c r="Q1133" s="19" t="s">
        <v>25</v>
      </c>
      <c r="R1133" s="19" t="s">
        <v>129</v>
      </c>
      <c r="W1133" s="20">
        <v>4</v>
      </c>
      <c r="X1133" s="65" t="s">
        <v>1149</v>
      </c>
      <c r="AB1133" t="s">
        <v>119</v>
      </c>
      <c r="AC1133" t="s">
        <v>1401</v>
      </c>
      <c r="AD1133" s="2" t="s">
        <v>121</v>
      </c>
    </row>
    <row r="1134" spans="1:30" hidden="1" x14ac:dyDescent="0.25">
      <c r="A1134" s="2">
        <v>255</v>
      </c>
      <c r="B1134" t="s">
        <v>1418</v>
      </c>
      <c r="C1134">
        <v>20</v>
      </c>
      <c r="D1134">
        <v>360</v>
      </c>
      <c r="E1134">
        <v>500</v>
      </c>
      <c r="F1134" t="s">
        <v>114</v>
      </c>
      <c r="G1134" s="2" t="s">
        <v>485</v>
      </c>
      <c r="H1134">
        <v>2</v>
      </c>
      <c r="I1134">
        <v>53.85</v>
      </c>
      <c r="J1134" s="2" t="s">
        <v>502</v>
      </c>
      <c r="K1134" s="2" t="s">
        <v>74</v>
      </c>
      <c r="M1134" t="s">
        <v>1940</v>
      </c>
      <c r="O1134" t="s">
        <v>128</v>
      </c>
      <c r="P1134" s="19" t="s">
        <v>1150</v>
      </c>
      <c r="Q1134" s="19" t="s">
        <v>26</v>
      </c>
      <c r="R1134" s="19" t="s">
        <v>129</v>
      </c>
      <c r="W1134" s="20">
        <v>4</v>
      </c>
      <c r="X1134" s="65" t="s">
        <v>1149</v>
      </c>
      <c r="AB1134" t="s">
        <v>119</v>
      </c>
      <c r="AC1134" t="s">
        <v>1401</v>
      </c>
      <c r="AD1134" s="2" t="s">
        <v>121</v>
      </c>
    </row>
    <row r="1135" spans="1:30" hidden="1" x14ac:dyDescent="0.25">
      <c r="A1135" s="2">
        <v>256</v>
      </c>
      <c r="B1135" t="s">
        <v>1419</v>
      </c>
      <c r="C1135">
        <v>20</v>
      </c>
      <c r="D1135">
        <v>160</v>
      </c>
      <c r="E1135">
        <v>200</v>
      </c>
      <c r="F1135" t="s">
        <v>114</v>
      </c>
      <c r="G1135" s="2" t="s">
        <v>485</v>
      </c>
      <c r="H1135">
        <v>4</v>
      </c>
      <c r="I1135">
        <v>12.06</v>
      </c>
      <c r="J1135" s="2" t="s">
        <v>502</v>
      </c>
      <c r="K1135" s="2" t="s">
        <v>74</v>
      </c>
      <c r="M1135" t="s">
        <v>1940</v>
      </c>
      <c r="O1135"/>
      <c r="P1135" s="19" t="s">
        <v>1150</v>
      </c>
      <c r="Q1135" s="19" t="s">
        <v>25</v>
      </c>
      <c r="R1135" s="19" t="s">
        <v>129</v>
      </c>
      <c r="W1135" s="20">
        <v>4</v>
      </c>
      <c r="X1135" s="65" t="s">
        <v>1149</v>
      </c>
      <c r="AB1135" t="s">
        <v>119</v>
      </c>
      <c r="AC1135" t="s">
        <v>1401</v>
      </c>
      <c r="AD1135" s="2" t="s">
        <v>121</v>
      </c>
    </row>
    <row r="1136" spans="1:30" hidden="1" x14ac:dyDescent="0.25">
      <c r="A1136" s="2">
        <v>257</v>
      </c>
      <c r="B1136" t="s">
        <v>1420</v>
      </c>
      <c r="C1136">
        <v>20</v>
      </c>
      <c r="D1136">
        <v>360</v>
      </c>
      <c r="E1136">
        <v>500</v>
      </c>
      <c r="F1136" t="s">
        <v>114</v>
      </c>
      <c r="G1136" s="2" t="s">
        <v>485</v>
      </c>
      <c r="H1136">
        <v>1</v>
      </c>
      <c r="I1136">
        <v>26.93</v>
      </c>
      <c r="J1136" s="2" t="s">
        <v>502</v>
      </c>
      <c r="K1136" s="2" t="s">
        <v>74</v>
      </c>
      <c r="M1136" t="s">
        <v>1940</v>
      </c>
      <c r="O1136" t="s">
        <v>128</v>
      </c>
      <c r="P1136" s="19" t="s">
        <v>1150</v>
      </c>
      <c r="Q1136" s="19" t="s">
        <v>26</v>
      </c>
      <c r="R1136" s="19" t="s">
        <v>129</v>
      </c>
      <c r="W1136" s="20">
        <v>4</v>
      </c>
      <c r="X1136" s="65" t="s">
        <v>1149</v>
      </c>
      <c r="AB1136" t="s">
        <v>119</v>
      </c>
      <c r="AC1136" t="s">
        <v>1401</v>
      </c>
      <c r="AD1136" s="2" t="s">
        <v>121</v>
      </c>
    </row>
    <row r="1137" spans="1:30" hidden="1" x14ac:dyDescent="0.25">
      <c r="A1137" s="2">
        <v>258</v>
      </c>
      <c r="B1137" t="s">
        <v>1421</v>
      </c>
      <c r="C1137">
        <v>20</v>
      </c>
      <c r="D1137">
        <v>120</v>
      </c>
      <c r="E1137">
        <v>200</v>
      </c>
      <c r="F1137" t="s">
        <v>114</v>
      </c>
      <c r="G1137" s="2" t="s">
        <v>485</v>
      </c>
      <c r="H1137">
        <v>4</v>
      </c>
      <c r="I1137">
        <v>9.2899999999999991</v>
      </c>
      <c r="J1137" s="2" t="s">
        <v>502</v>
      </c>
      <c r="K1137" s="2" t="s">
        <v>74</v>
      </c>
      <c r="M1137" t="s">
        <v>1940</v>
      </c>
      <c r="O1137"/>
      <c r="P1137" s="19" t="s">
        <v>1150</v>
      </c>
      <c r="Q1137" s="19" t="s">
        <v>25</v>
      </c>
      <c r="R1137" s="19" t="s">
        <v>129</v>
      </c>
      <c r="W1137" s="20">
        <v>4</v>
      </c>
      <c r="X1137" s="65" t="s">
        <v>1149</v>
      </c>
      <c r="AB1137" t="s">
        <v>119</v>
      </c>
      <c r="AC1137" t="s">
        <v>1401</v>
      </c>
      <c r="AD1137" s="2" t="s">
        <v>121</v>
      </c>
    </row>
    <row r="1138" spans="1:30" hidden="1" x14ac:dyDescent="0.25">
      <c r="A1138" s="2">
        <v>259</v>
      </c>
      <c r="B1138" t="s">
        <v>1422</v>
      </c>
      <c r="C1138">
        <v>20</v>
      </c>
      <c r="D1138">
        <v>360</v>
      </c>
      <c r="E1138">
        <v>500</v>
      </c>
      <c r="F1138" t="s">
        <v>114</v>
      </c>
      <c r="G1138" s="2" t="s">
        <v>485</v>
      </c>
      <c r="H1138">
        <v>3</v>
      </c>
      <c r="I1138">
        <v>80.78</v>
      </c>
      <c r="J1138" s="2" t="s">
        <v>502</v>
      </c>
      <c r="K1138" s="2" t="s">
        <v>74</v>
      </c>
      <c r="M1138" t="s">
        <v>1940</v>
      </c>
      <c r="O1138" t="s">
        <v>128</v>
      </c>
      <c r="P1138" s="19" t="s">
        <v>1150</v>
      </c>
      <c r="Q1138" s="19" t="s">
        <v>26</v>
      </c>
      <c r="R1138" s="19" t="s">
        <v>129</v>
      </c>
      <c r="W1138" s="20">
        <v>4</v>
      </c>
      <c r="X1138" s="65" t="s">
        <v>1149</v>
      </c>
      <c r="AB1138" t="s">
        <v>119</v>
      </c>
      <c r="AC1138" t="s">
        <v>1401</v>
      </c>
      <c r="AD1138" s="2" t="s">
        <v>121</v>
      </c>
    </row>
    <row r="1139" spans="1:30" hidden="1" x14ac:dyDescent="0.25">
      <c r="A1139" s="2">
        <v>260</v>
      </c>
      <c r="B1139" t="s">
        <v>1423</v>
      </c>
      <c r="C1139">
        <v>20</v>
      </c>
      <c r="D1139">
        <v>608</v>
      </c>
      <c r="E1139">
        <v>644</v>
      </c>
      <c r="F1139" t="s">
        <v>114</v>
      </c>
      <c r="G1139" s="2" t="s">
        <v>485</v>
      </c>
      <c r="H1139">
        <v>8</v>
      </c>
      <c r="I1139">
        <v>475.29</v>
      </c>
      <c r="J1139" s="2" t="s">
        <v>502</v>
      </c>
      <c r="K1139" s="2" t="s">
        <v>74</v>
      </c>
      <c r="M1139" t="s">
        <v>1940</v>
      </c>
      <c r="O1139"/>
      <c r="P1139" s="19" t="s">
        <v>1150</v>
      </c>
      <c r="Q1139" s="19" t="s">
        <v>25</v>
      </c>
      <c r="R1139" s="19" t="s">
        <v>129</v>
      </c>
      <c r="W1139" s="20">
        <v>4</v>
      </c>
      <c r="X1139" s="65" t="s">
        <v>1149</v>
      </c>
      <c r="AB1139" t="s">
        <v>119</v>
      </c>
      <c r="AC1139" t="s">
        <v>1401</v>
      </c>
      <c r="AD1139" s="2" t="s">
        <v>121</v>
      </c>
    </row>
    <row r="1140" spans="1:30" hidden="1" x14ac:dyDescent="0.25">
      <c r="A1140" s="2">
        <v>261</v>
      </c>
      <c r="B1140" t="s">
        <v>1424</v>
      </c>
      <c r="C1140">
        <v>20</v>
      </c>
      <c r="D1140">
        <v>648</v>
      </c>
      <c r="E1140">
        <v>659</v>
      </c>
      <c r="F1140" t="s">
        <v>114</v>
      </c>
      <c r="G1140" s="2" t="s">
        <v>485</v>
      </c>
      <c r="H1140">
        <v>8</v>
      </c>
      <c r="I1140">
        <v>522.44000000000005</v>
      </c>
      <c r="J1140" s="2" t="s">
        <v>502</v>
      </c>
      <c r="K1140" s="2" t="s">
        <v>74</v>
      </c>
      <c r="M1140" t="s">
        <v>1940</v>
      </c>
      <c r="O1140"/>
      <c r="P1140" s="19" t="s">
        <v>1150</v>
      </c>
      <c r="Q1140" s="19" t="s">
        <v>25</v>
      </c>
      <c r="R1140" s="19" t="s">
        <v>129</v>
      </c>
      <c r="W1140" s="20">
        <v>4</v>
      </c>
      <c r="X1140" s="65" t="s">
        <v>1149</v>
      </c>
      <c r="AB1140" t="s">
        <v>119</v>
      </c>
      <c r="AC1140" t="s">
        <v>1401</v>
      </c>
      <c r="AD1140" s="2" t="s">
        <v>121</v>
      </c>
    </row>
    <row r="1141" spans="1:30" hidden="1" x14ac:dyDescent="0.25">
      <c r="A1141" s="2">
        <v>262</v>
      </c>
      <c r="B1141" t="s">
        <v>1425</v>
      </c>
      <c r="C1141">
        <v>20</v>
      </c>
      <c r="D1141">
        <v>628</v>
      </c>
      <c r="E1141">
        <v>649</v>
      </c>
      <c r="F1141" t="s">
        <v>114</v>
      </c>
      <c r="G1141" s="2" t="s">
        <v>485</v>
      </c>
      <c r="H1141">
        <v>2</v>
      </c>
      <c r="I1141">
        <v>123.93</v>
      </c>
      <c r="J1141" s="2" t="s">
        <v>502</v>
      </c>
      <c r="K1141" s="2" t="s">
        <v>74</v>
      </c>
      <c r="M1141" t="s">
        <v>1940</v>
      </c>
      <c r="O1141"/>
      <c r="P1141" s="19" t="s">
        <v>1150</v>
      </c>
      <c r="Q1141" s="19" t="s">
        <v>25</v>
      </c>
      <c r="R1141" s="19" t="s">
        <v>129</v>
      </c>
      <c r="W1141" s="20">
        <v>4</v>
      </c>
      <c r="X1141" s="65" t="s">
        <v>1149</v>
      </c>
      <c r="AB1141" t="s">
        <v>119</v>
      </c>
      <c r="AC1141" t="s">
        <v>1401</v>
      </c>
      <c r="AD1141" s="2" t="s">
        <v>121</v>
      </c>
    </row>
    <row r="1142" spans="1:30" hidden="1" x14ac:dyDescent="0.25">
      <c r="A1142" s="2">
        <v>263</v>
      </c>
      <c r="B1142" t="s">
        <v>1425</v>
      </c>
      <c r="C1142">
        <v>20</v>
      </c>
      <c r="D1142">
        <v>628</v>
      </c>
      <c r="E1142">
        <v>649</v>
      </c>
      <c r="F1142" t="s">
        <v>114</v>
      </c>
      <c r="G1142" s="2" t="s">
        <v>485</v>
      </c>
      <c r="H1142">
        <v>2</v>
      </c>
      <c r="I1142">
        <v>123.93</v>
      </c>
      <c r="J1142" s="2" t="s">
        <v>502</v>
      </c>
      <c r="K1142" s="2" t="s">
        <v>74</v>
      </c>
      <c r="M1142" t="s">
        <v>1940</v>
      </c>
      <c r="O1142"/>
      <c r="P1142" s="19" t="s">
        <v>1150</v>
      </c>
      <c r="Q1142" s="19" t="s">
        <v>25</v>
      </c>
      <c r="R1142" s="19" t="s">
        <v>129</v>
      </c>
      <c r="W1142" s="20">
        <v>4</v>
      </c>
      <c r="X1142" s="65" t="s">
        <v>1149</v>
      </c>
      <c r="AB1142" t="s">
        <v>119</v>
      </c>
      <c r="AC1142" t="s">
        <v>1426</v>
      </c>
      <c r="AD1142" s="2" t="s">
        <v>121</v>
      </c>
    </row>
    <row r="1143" spans="1:30" hidden="1" x14ac:dyDescent="0.25">
      <c r="A1143" s="2">
        <v>264</v>
      </c>
      <c r="B1143" t="s">
        <v>1427</v>
      </c>
      <c r="C1143">
        <v>20</v>
      </c>
      <c r="D1143">
        <v>360</v>
      </c>
      <c r="E1143">
        <v>500</v>
      </c>
      <c r="F1143" t="s">
        <v>114</v>
      </c>
      <c r="G1143" s="2" t="s">
        <v>485</v>
      </c>
      <c r="H1143">
        <v>1</v>
      </c>
      <c r="I1143">
        <v>26.93</v>
      </c>
      <c r="J1143" s="2" t="s">
        <v>502</v>
      </c>
      <c r="K1143" s="2" t="s">
        <v>74</v>
      </c>
      <c r="M1143" t="s">
        <v>1940</v>
      </c>
      <c r="O1143" t="s">
        <v>128</v>
      </c>
      <c r="P1143" s="19" t="s">
        <v>1150</v>
      </c>
      <c r="Q1143" s="19" t="s">
        <v>26</v>
      </c>
      <c r="R1143" s="19" t="s">
        <v>129</v>
      </c>
      <c r="W1143" s="20">
        <v>4</v>
      </c>
      <c r="X1143" s="65" t="s">
        <v>1149</v>
      </c>
      <c r="AB1143" t="s">
        <v>119</v>
      </c>
      <c r="AC1143" t="s">
        <v>1426</v>
      </c>
      <c r="AD1143" s="2" t="s">
        <v>121</v>
      </c>
    </row>
    <row r="1144" spans="1:30" hidden="1" x14ac:dyDescent="0.25">
      <c r="A1144" s="2">
        <v>265</v>
      </c>
      <c r="B1144" t="s">
        <v>1428</v>
      </c>
      <c r="C1144">
        <v>20</v>
      </c>
      <c r="D1144">
        <v>120</v>
      </c>
      <c r="E1144">
        <v>200</v>
      </c>
      <c r="F1144" t="s">
        <v>114</v>
      </c>
      <c r="G1144" s="2" t="s">
        <v>485</v>
      </c>
      <c r="H1144">
        <v>4</v>
      </c>
      <c r="I1144">
        <v>9.2899999999999991</v>
      </c>
      <c r="J1144" s="2" t="s">
        <v>502</v>
      </c>
      <c r="K1144" s="2" t="s">
        <v>74</v>
      </c>
      <c r="M1144" t="s">
        <v>1940</v>
      </c>
      <c r="O1144"/>
      <c r="P1144" s="19" t="s">
        <v>1150</v>
      </c>
      <c r="Q1144" s="19" t="s">
        <v>25</v>
      </c>
      <c r="R1144" s="19" t="s">
        <v>129</v>
      </c>
      <c r="W1144" s="20">
        <v>4</v>
      </c>
      <c r="X1144" s="65" t="s">
        <v>1149</v>
      </c>
      <c r="AB1144" t="s">
        <v>119</v>
      </c>
      <c r="AC1144" t="s">
        <v>1426</v>
      </c>
      <c r="AD1144" s="2" t="s">
        <v>121</v>
      </c>
    </row>
    <row r="1145" spans="1:30" hidden="1" x14ac:dyDescent="0.25">
      <c r="A1145" s="2">
        <v>266</v>
      </c>
      <c r="B1145" t="s">
        <v>1429</v>
      </c>
      <c r="C1145">
        <v>20</v>
      </c>
      <c r="D1145">
        <v>120</v>
      </c>
      <c r="E1145">
        <v>200</v>
      </c>
      <c r="F1145" t="s">
        <v>114</v>
      </c>
      <c r="G1145" s="2" t="s">
        <v>485</v>
      </c>
      <c r="H1145">
        <v>4</v>
      </c>
      <c r="I1145">
        <v>9.2899999999999991</v>
      </c>
      <c r="J1145" s="2" t="s">
        <v>502</v>
      </c>
      <c r="K1145" s="2" t="s">
        <v>74</v>
      </c>
      <c r="M1145" t="s">
        <v>1940</v>
      </c>
      <c r="O1145"/>
      <c r="P1145" s="19" t="s">
        <v>1150</v>
      </c>
      <c r="Q1145" s="19" t="s">
        <v>25</v>
      </c>
      <c r="R1145" s="19" t="s">
        <v>129</v>
      </c>
      <c r="W1145" s="20">
        <v>4</v>
      </c>
      <c r="X1145" s="65" t="s">
        <v>1149</v>
      </c>
      <c r="AB1145" t="s">
        <v>119</v>
      </c>
      <c r="AC1145" t="s">
        <v>1426</v>
      </c>
      <c r="AD1145" s="2" t="s">
        <v>121</v>
      </c>
    </row>
    <row r="1146" spans="1:30" hidden="1" x14ac:dyDescent="0.25">
      <c r="A1146" s="2">
        <v>267</v>
      </c>
      <c r="B1146" t="s">
        <v>1430</v>
      </c>
      <c r="C1146">
        <v>20</v>
      </c>
      <c r="D1146">
        <v>160</v>
      </c>
      <c r="E1146">
        <v>200</v>
      </c>
      <c r="F1146" t="s">
        <v>114</v>
      </c>
      <c r="G1146" s="2" t="s">
        <v>485</v>
      </c>
      <c r="H1146">
        <v>4</v>
      </c>
      <c r="I1146">
        <v>12.06</v>
      </c>
      <c r="J1146" s="2" t="s">
        <v>502</v>
      </c>
      <c r="K1146" s="2" t="s">
        <v>74</v>
      </c>
      <c r="M1146" t="s">
        <v>1940</v>
      </c>
      <c r="O1146"/>
      <c r="P1146" s="19" t="s">
        <v>1150</v>
      </c>
      <c r="Q1146" s="19" t="s">
        <v>25</v>
      </c>
      <c r="R1146" s="19" t="s">
        <v>129</v>
      </c>
      <c r="W1146" s="20">
        <v>4</v>
      </c>
      <c r="X1146" s="65" t="s">
        <v>1149</v>
      </c>
      <c r="AB1146" t="s">
        <v>119</v>
      </c>
      <c r="AC1146" t="s">
        <v>1426</v>
      </c>
      <c r="AD1146" s="2" t="s">
        <v>121</v>
      </c>
    </row>
    <row r="1147" spans="1:30" hidden="1" x14ac:dyDescent="0.25">
      <c r="A1147" s="2">
        <v>268</v>
      </c>
      <c r="B1147" t="s">
        <v>1417</v>
      </c>
      <c r="C1147">
        <v>20</v>
      </c>
      <c r="D1147">
        <v>100</v>
      </c>
      <c r="E1147">
        <v>194</v>
      </c>
      <c r="F1147" t="s">
        <v>114</v>
      </c>
      <c r="G1147" s="2" t="s">
        <v>485</v>
      </c>
      <c r="H1147">
        <v>8</v>
      </c>
      <c r="I1147">
        <v>15.45</v>
      </c>
      <c r="J1147" s="2" t="s">
        <v>502</v>
      </c>
      <c r="K1147" s="2" t="s">
        <v>74</v>
      </c>
      <c r="M1147" t="s">
        <v>1940</v>
      </c>
      <c r="O1147"/>
      <c r="P1147" s="19" t="s">
        <v>1150</v>
      </c>
      <c r="Q1147" s="19" t="s">
        <v>25</v>
      </c>
      <c r="R1147" s="19" t="s">
        <v>129</v>
      </c>
      <c r="W1147" s="20">
        <v>4</v>
      </c>
      <c r="X1147" s="65" t="s">
        <v>1149</v>
      </c>
      <c r="AB1147" t="s">
        <v>119</v>
      </c>
      <c r="AC1147" t="s">
        <v>1426</v>
      </c>
      <c r="AD1147" s="2" t="s">
        <v>121</v>
      </c>
    </row>
    <row r="1148" spans="1:30" hidden="1" x14ac:dyDescent="0.25">
      <c r="A1148" s="2">
        <v>269</v>
      </c>
      <c r="B1148" t="s">
        <v>1431</v>
      </c>
      <c r="C1148">
        <v>20</v>
      </c>
      <c r="D1148">
        <v>360</v>
      </c>
      <c r="E1148">
        <v>500</v>
      </c>
      <c r="F1148" t="s">
        <v>114</v>
      </c>
      <c r="G1148" s="2" t="s">
        <v>485</v>
      </c>
      <c r="H1148">
        <v>1</v>
      </c>
      <c r="I1148">
        <v>26.93</v>
      </c>
      <c r="J1148" s="2" t="s">
        <v>502</v>
      </c>
      <c r="K1148" s="2" t="s">
        <v>74</v>
      </c>
      <c r="M1148" t="s">
        <v>1940</v>
      </c>
      <c r="O1148" t="s">
        <v>128</v>
      </c>
      <c r="P1148" s="19" t="s">
        <v>1150</v>
      </c>
      <c r="Q1148" s="19" t="s">
        <v>26</v>
      </c>
      <c r="R1148" s="19" t="s">
        <v>129</v>
      </c>
      <c r="W1148" s="20">
        <v>4</v>
      </c>
      <c r="X1148" s="65" t="s">
        <v>1149</v>
      </c>
      <c r="AB1148" t="s">
        <v>119</v>
      </c>
      <c r="AC1148" t="s">
        <v>1426</v>
      </c>
      <c r="AD1148" s="2" t="s">
        <v>121</v>
      </c>
    </row>
    <row r="1149" spans="1:30" hidden="1" x14ac:dyDescent="0.25">
      <c r="A1149" s="2">
        <v>270</v>
      </c>
      <c r="B1149" t="s">
        <v>1432</v>
      </c>
      <c r="C1149">
        <v>20</v>
      </c>
      <c r="D1149">
        <v>360</v>
      </c>
      <c r="E1149">
        <v>500</v>
      </c>
      <c r="F1149" t="s">
        <v>114</v>
      </c>
      <c r="G1149" s="2" t="s">
        <v>485</v>
      </c>
      <c r="H1149">
        <v>2</v>
      </c>
      <c r="I1149">
        <v>53.85</v>
      </c>
      <c r="J1149" s="2" t="s">
        <v>502</v>
      </c>
      <c r="K1149" s="2" t="s">
        <v>74</v>
      </c>
      <c r="M1149" t="s">
        <v>1940</v>
      </c>
      <c r="O1149" t="s">
        <v>128</v>
      </c>
      <c r="P1149" s="19" t="s">
        <v>1150</v>
      </c>
      <c r="Q1149" s="19" t="s">
        <v>26</v>
      </c>
      <c r="R1149" s="19" t="s">
        <v>129</v>
      </c>
      <c r="W1149" s="20">
        <v>4</v>
      </c>
      <c r="X1149" s="65" t="s">
        <v>1149</v>
      </c>
      <c r="AB1149" t="s">
        <v>119</v>
      </c>
      <c r="AC1149" t="s">
        <v>1426</v>
      </c>
      <c r="AD1149" s="2" t="s">
        <v>121</v>
      </c>
    </row>
    <row r="1150" spans="1:30" hidden="1" x14ac:dyDescent="0.25">
      <c r="A1150" s="2">
        <v>271</v>
      </c>
      <c r="B1150" t="s">
        <v>1433</v>
      </c>
      <c r="C1150">
        <v>20</v>
      </c>
      <c r="D1150">
        <v>360</v>
      </c>
      <c r="E1150">
        <v>500</v>
      </c>
      <c r="F1150" t="s">
        <v>114</v>
      </c>
      <c r="G1150" s="2" t="s">
        <v>485</v>
      </c>
      <c r="H1150">
        <v>2</v>
      </c>
      <c r="I1150">
        <v>53.85</v>
      </c>
      <c r="J1150" s="2" t="s">
        <v>502</v>
      </c>
      <c r="K1150" s="2" t="s">
        <v>74</v>
      </c>
      <c r="M1150" t="s">
        <v>1940</v>
      </c>
      <c r="O1150" t="s">
        <v>128</v>
      </c>
      <c r="P1150" s="19" t="s">
        <v>1150</v>
      </c>
      <c r="Q1150" s="19" t="s">
        <v>26</v>
      </c>
      <c r="R1150" s="19" t="s">
        <v>129</v>
      </c>
      <c r="W1150" s="20">
        <v>4</v>
      </c>
      <c r="X1150" s="65" t="s">
        <v>1149</v>
      </c>
      <c r="AB1150" t="s">
        <v>119</v>
      </c>
      <c r="AC1150" t="s">
        <v>1426</v>
      </c>
      <c r="AD1150" s="2" t="s">
        <v>121</v>
      </c>
    </row>
    <row r="1151" spans="1:30" hidden="1" x14ac:dyDescent="0.25">
      <c r="A1151" s="2">
        <v>272</v>
      </c>
      <c r="B1151" t="s">
        <v>1434</v>
      </c>
      <c r="C1151">
        <v>20</v>
      </c>
      <c r="D1151">
        <v>160</v>
      </c>
      <c r="E1151">
        <v>200</v>
      </c>
      <c r="F1151" t="s">
        <v>114</v>
      </c>
      <c r="G1151" s="2" t="s">
        <v>485</v>
      </c>
      <c r="H1151">
        <v>4</v>
      </c>
      <c r="I1151">
        <v>12.06</v>
      </c>
      <c r="J1151" s="2" t="s">
        <v>502</v>
      </c>
      <c r="K1151" s="2" t="s">
        <v>74</v>
      </c>
      <c r="M1151" t="s">
        <v>1940</v>
      </c>
      <c r="O1151"/>
      <c r="P1151" s="19" t="s">
        <v>1150</v>
      </c>
      <c r="Q1151" s="19" t="s">
        <v>25</v>
      </c>
      <c r="R1151" s="19" t="s">
        <v>129</v>
      </c>
      <c r="W1151" s="20">
        <v>4</v>
      </c>
      <c r="X1151" s="65" t="s">
        <v>1149</v>
      </c>
      <c r="AB1151" t="s">
        <v>119</v>
      </c>
      <c r="AC1151" t="s">
        <v>1426</v>
      </c>
      <c r="AD1151" s="2" t="s">
        <v>121</v>
      </c>
    </row>
    <row r="1152" spans="1:30" hidden="1" x14ac:dyDescent="0.25">
      <c r="A1152" s="2">
        <v>273</v>
      </c>
      <c r="B1152" t="s">
        <v>1435</v>
      </c>
      <c r="C1152">
        <v>20</v>
      </c>
      <c r="D1152">
        <v>628</v>
      </c>
      <c r="E1152">
        <v>649</v>
      </c>
      <c r="F1152" t="s">
        <v>114</v>
      </c>
      <c r="G1152" s="2" t="s">
        <v>485</v>
      </c>
      <c r="H1152">
        <v>8</v>
      </c>
      <c r="I1152">
        <v>495.74</v>
      </c>
      <c r="J1152" s="2" t="s">
        <v>502</v>
      </c>
      <c r="K1152" s="2" t="s">
        <v>74</v>
      </c>
      <c r="M1152" t="s">
        <v>1940</v>
      </c>
      <c r="O1152"/>
      <c r="P1152" s="19" t="s">
        <v>1150</v>
      </c>
      <c r="Q1152" s="19" t="s">
        <v>25</v>
      </c>
      <c r="R1152" s="19" t="s">
        <v>129</v>
      </c>
      <c r="W1152" s="20">
        <v>4</v>
      </c>
      <c r="X1152" s="65" t="s">
        <v>1149</v>
      </c>
      <c r="AB1152" t="s">
        <v>119</v>
      </c>
      <c r="AC1152" t="s">
        <v>1426</v>
      </c>
      <c r="AD1152" s="2" t="s">
        <v>121</v>
      </c>
    </row>
    <row r="1153" spans="1:30" hidden="1" x14ac:dyDescent="0.25">
      <c r="A1153" s="2">
        <v>274</v>
      </c>
      <c r="B1153" t="s">
        <v>1436</v>
      </c>
      <c r="C1153">
        <v>20</v>
      </c>
      <c r="D1153">
        <v>120</v>
      </c>
      <c r="E1153">
        <v>200</v>
      </c>
      <c r="F1153" t="s">
        <v>114</v>
      </c>
      <c r="G1153" s="2" t="s">
        <v>485</v>
      </c>
      <c r="H1153">
        <v>4</v>
      </c>
      <c r="I1153">
        <v>9.2899999999999991</v>
      </c>
      <c r="J1153" s="2" t="s">
        <v>502</v>
      </c>
      <c r="K1153" s="2" t="s">
        <v>74</v>
      </c>
      <c r="M1153" t="s">
        <v>1940</v>
      </c>
      <c r="O1153"/>
      <c r="P1153" s="19" t="s">
        <v>1150</v>
      </c>
      <c r="Q1153" s="19" t="s">
        <v>25</v>
      </c>
      <c r="R1153" s="19" t="s">
        <v>129</v>
      </c>
      <c r="W1153" s="20">
        <v>4</v>
      </c>
      <c r="X1153" s="65" t="s">
        <v>1149</v>
      </c>
      <c r="AB1153" t="s">
        <v>119</v>
      </c>
      <c r="AC1153" t="s">
        <v>1426</v>
      </c>
      <c r="AD1153" s="2" t="s">
        <v>121</v>
      </c>
    </row>
    <row r="1154" spans="1:30" hidden="1" x14ac:dyDescent="0.25">
      <c r="A1154" s="2">
        <v>275</v>
      </c>
      <c r="B1154" t="s">
        <v>1437</v>
      </c>
      <c r="C1154">
        <v>20</v>
      </c>
      <c r="D1154">
        <v>160</v>
      </c>
      <c r="E1154">
        <v>200</v>
      </c>
      <c r="F1154" t="s">
        <v>114</v>
      </c>
      <c r="G1154" s="2" t="s">
        <v>485</v>
      </c>
      <c r="H1154">
        <v>4</v>
      </c>
      <c r="I1154">
        <v>12.06</v>
      </c>
      <c r="J1154" s="2" t="s">
        <v>502</v>
      </c>
      <c r="K1154" s="2" t="s">
        <v>74</v>
      </c>
      <c r="M1154" t="s">
        <v>1940</v>
      </c>
      <c r="O1154"/>
      <c r="P1154" s="19" t="s">
        <v>1150</v>
      </c>
      <c r="Q1154" s="19" t="s">
        <v>25</v>
      </c>
      <c r="R1154" s="19" t="s">
        <v>129</v>
      </c>
      <c r="W1154" s="20">
        <v>4</v>
      </c>
      <c r="X1154" s="65" t="s">
        <v>1149</v>
      </c>
      <c r="AB1154" t="s">
        <v>119</v>
      </c>
      <c r="AC1154" t="s">
        <v>1426</v>
      </c>
      <c r="AD1154" s="2" t="s">
        <v>121</v>
      </c>
    </row>
    <row r="1155" spans="1:30" hidden="1" x14ac:dyDescent="0.25">
      <c r="A1155" s="2">
        <v>276</v>
      </c>
      <c r="B1155" t="s">
        <v>1438</v>
      </c>
      <c r="C1155">
        <v>20</v>
      </c>
      <c r="D1155">
        <v>160</v>
      </c>
      <c r="E1155">
        <v>200</v>
      </c>
      <c r="F1155" t="s">
        <v>114</v>
      </c>
      <c r="G1155" s="2" t="s">
        <v>485</v>
      </c>
      <c r="H1155">
        <v>4</v>
      </c>
      <c r="I1155">
        <v>12.06</v>
      </c>
      <c r="J1155" s="2" t="s">
        <v>502</v>
      </c>
      <c r="K1155" s="2" t="s">
        <v>74</v>
      </c>
      <c r="M1155" t="s">
        <v>1940</v>
      </c>
      <c r="O1155"/>
      <c r="P1155" s="19" t="s">
        <v>1150</v>
      </c>
      <c r="Q1155" s="19" t="s">
        <v>25</v>
      </c>
      <c r="R1155" s="19" t="s">
        <v>129</v>
      </c>
      <c r="W1155" s="20">
        <v>4</v>
      </c>
      <c r="X1155" s="65" t="s">
        <v>1149</v>
      </c>
      <c r="AB1155" t="s">
        <v>119</v>
      </c>
      <c r="AC1155" t="s">
        <v>1426</v>
      </c>
      <c r="AD1155" s="2" t="s">
        <v>121</v>
      </c>
    </row>
    <row r="1156" spans="1:30" hidden="1" x14ac:dyDescent="0.25">
      <c r="A1156" s="2">
        <v>277</v>
      </c>
      <c r="B1156" t="s">
        <v>1439</v>
      </c>
      <c r="C1156">
        <v>20</v>
      </c>
      <c r="D1156">
        <v>120</v>
      </c>
      <c r="E1156">
        <v>200</v>
      </c>
      <c r="F1156" t="s">
        <v>114</v>
      </c>
      <c r="G1156" s="2" t="s">
        <v>485</v>
      </c>
      <c r="H1156">
        <v>4</v>
      </c>
      <c r="I1156">
        <v>9.2899999999999991</v>
      </c>
      <c r="J1156" s="2" t="s">
        <v>502</v>
      </c>
      <c r="K1156" s="2" t="s">
        <v>74</v>
      </c>
      <c r="M1156" t="s">
        <v>1940</v>
      </c>
      <c r="O1156"/>
      <c r="P1156" s="19" t="s">
        <v>1150</v>
      </c>
      <c r="Q1156" s="19" t="s">
        <v>25</v>
      </c>
      <c r="R1156" s="19" t="s">
        <v>129</v>
      </c>
      <c r="W1156" s="20">
        <v>4</v>
      </c>
      <c r="X1156" s="65" t="s">
        <v>1149</v>
      </c>
      <c r="AB1156" t="s">
        <v>119</v>
      </c>
      <c r="AC1156" t="s">
        <v>1426</v>
      </c>
      <c r="AD1156" s="2" t="s">
        <v>121</v>
      </c>
    </row>
    <row r="1157" spans="1:30" hidden="1" x14ac:dyDescent="0.25">
      <c r="A1157" s="2">
        <v>278</v>
      </c>
      <c r="B1157" t="s">
        <v>1440</v>
      </c>
      <c r="C1157">
        <v>20</v>
      </c>
      <c r="D1157">
        <v>120</v>
      </c>
      <c r="E1157">
        <v>200</v>
      </c>
      <c r="F1157" t="s">
        <v>114</v>
      </c>
      <c r="G1157" s="2" t="s">
        <v>485</v>
      </c>
      <c r="H1157">
        <v>4</v>
      </c>
      <c r="I1157">
        <v>9.2899999999999991</v>
      </c>
      <c r="J1157" s="2" t="s">
        <v>502</v>
      </c>
      <c r="K1157" s="2" t="s">
        <v>74</v>
      </c>
      <c r="M1157" t="s">
        <v>1940</v>
      </c>
      <c r="O1157"/>
      <c r="P1157" s="19" t="s">
        <v>1150</v>
      </c>
      <c r="Q1157" s="19" t="s">
        <v>25</v>
      </c>
      <c r="R1157" s="19" t="s">
        <v>129</v>
      </c>
      <c r="W1157" s="20">
        <v>4</v>
      </c>
      <c r="X1157" s="65" t="s">
        <v>1149</v>
      </c>
      <c r="AB1157" t="s">
        <v>119</v>
      </c>
      <c r="AC1157" t="s">
        <v>1426</v>
      </c>
      <c r="AD1157" s="2" t="s">
        <v>121</v>
      </c>
    </row>
    <row r="1158" spans="1:30" hidden="1" x14ac:dyDescent="0.25">
      <c r="A1158" s="2">
        <v>279</v>
      </c>
      <c r="B1158" t="s">
        <v>1441</v>
      </c>
      <c r="C1158">
        <v>20</v>
      </c>
      <c r="D1158">
        <v>608</v>
      </c>
      <c r="E1158">
        <v>644</v>
      </c>
      <c r="F1158" t="s">
        <v>114</v>
      </c>
      <c r="G1158" s="2" t="s">
        <v>485</v>
      </c>
      <c r="H1158">
        <v>8</v>
      </c>
      <c r="I1158">
        <v>475.29</v>
      </c>
      <c r="J1158" s="2" t="s">
        <v>502</v>
      </c>
      <c r="K1158" s="2" t="s">
        <v>74</v>
      </c>
      <c r="M1158" t="s">
        <v>1940</v>
      </c>
      <c r="O1158"/>
      <c r="P1158" s="19" t="s">
        <v>1150</v>
      </c>
      <c r="Q1158" s="19" t="s">
        <v>25</v>
      </c>
      <c r="R1158" s="19" t="s">
        <v>129</v>
      </c>
      <c r="W1158" s="20">
        <v>4</v>
      </c>
      <c r="X1158" s="65" t="s">
        <v>1149</v>
      </c>
      <c r="AB1158" t="s">
        <v>119</v>
      </c>
      <c r="AC1158" t="s">
        <v>1426</v>
      </c>
      <c r="AD1158" s="2" t="s">
        <v>121</v>
      </c>
    </row>
    <row r="1159" spans="1:30" hidden="1" x14ac:dyDescent="0.25">
      <c r="A1159" s="2">
        <v>280</v>
      </c>
      <c r="B1159" t="s">
        <v>1442</v>
      </c>
      <c r="C1159">
        <v>20</v>
      </c>
      <c r="D1159">
        <v>648</v>
      </c>
      <c r="E1159">
        <v>659</v>
      </c>
      <c r="F1159" t="s">
        <v>114</v>
      </c>
      <c r="G1159" s="2" t="s">
        <v>485</v>
      </c>
      <c r="H1159">
        <v>8</v>
      </c>
      <c r="I1159">
        <v>522.44000000000005</v>
      </c>
      <c r="J1159" s="2" t="s">
        <v>502</v>
      </c>
      <c r="K1159" s="2" t="s">
        <v>74</v>
      </c>
      <c r="M1159" t="s">
        <v>1940</v>
      </c>
      <c r="O1159"/>
      <c r="P1159" s="19" t="s">
        <v>1150</v>
      </c>
      <c r="Q1159" s="19" t="s">
        <v>25</v>
      </c>
      <c r="R1159" s="19" t="s">
        <v>129</v>
      </c>
      <c r="W1159" s="20">
        <v>4</v>
      </c>
      <c r="X1159" s="65" t="s">
        <v>1149</v>
      </c>
      <c r="AB1159" t="s">
        <v>119</v>
      </c>
      <c r="AC1159" t="s">
        <v>1426</v>
      </c>
      <c r="AD1159" s="2" t="s">
        <v>121</v>
      </c>
    </row>
    <row r="1160" spans="1:30" hidden="1" x14ac:dyDescent="0.25">
      <c r="A1160" s="2">
        <v>281</v>
      </c>
      <c r="B1160" t="s">
        <v>1443</v>
      </c>
      <c r="C1160">
        <v>20</v>
      </c>
      <c r="D1160">
        <v>608</v>
      </c>
      <c r="E1160">
        <v>644</v>
      </c>
      <c r="F1160" t="s">
        <v>114</v>
      </c>
      <c r="G1160" s="2" t="s">
        <v>485</v>
      </c>
      <c r="H1160">
        <v>4</v>
      </c>
      <c r="I1160">
        <v>237.65</v>
      </c>
      <c r="J1160" s="2" t="s">
        <v>502</v>
      </c>
      <c r="K1160" s="2" t="s">
        <v>74</v>
      </c>
      <c r="M1160" t="s">
        <v>1940</v>
      </c>
      <c r="O1160"/>
      <c r="P1160" s="19" t="s">
        <v>1150</v>
      </c>
      <c r="Q1160" s="19" t="s">
        <v>25</v>
      </c>
      <c r="R1160" s="19" t="s">
        <v>129</v>
      </c>
      <c r="W1160" s="20">
        <v>4</v>
      </c>
      <c r="X1160" s="65" t="s">
        <v>1149</v>
      </c>
      <c r="AB1160" t="s">
        <v>119</v>
      </c>
      <c r="AC1160" t="s">
        <v>1426</v>
      </c>
      <c r="AD1160" s="2" t="s">
        <v>121</v>
      </c>
    </row>
    <row r="1161" spans="1:30" hidden="1" x14ac:dyDescent="0.25">
      <c r="A1161" s="2">
        <v>282</v>
      </c>
      <c r="B1161" t="s">
        <v>1444</v>
      </c>
      <c r="C1161">
        <v>20</v>
      </c>
      <c r="D1161">
        <v>120</v>
      </c>
      <c r="E1161">
        <v>200</v>
      </c>
      <c r="F1161" t="s">
        <v>114</v>
      </c>
      <c r="G1161" s="2" t="s">
        <v>485</v>
      </c>
      <c r="H1161">
        <v>4</v>
      </c>
      <c r="I1161">
        <v>9.2899999999999991</v>
      </c>
      <c r="J1161" s="2" t="s">
        <v>502</v>
      </c>
      <c r="K1161" s="2" t="s">
        <v>74</v>
      </c>
      <c r="M1161" t="s">
        <v>1940</v>
      </c>
      <c r="O1161"/>
      <c r="P1161" s="19" t="s">
        <v>1150</v>
      </c>
      <c r="Q1161" s="19" t="s">
        <v>25</v>
      </c>
      <c r="R1161" s="19" t="s">
        <v>129</v>
      </c>
      <c r="W1161" s="20">
        <v>4</v>
      </c>
      <c r="X1161" s="65" t="s">
        <v>1149</v>
      </c>
      <c r="AB1161" t="s">
        <v>119</v>
      </c>
      <c r="AC1161" t="s">
        <v>1426</v>
      </c>
      <c r="AD1161" s="2" t="s">
        <v>121</v>
      </c>
    </row>
    <row r="1162" spans="1:30" hidden="1" x14ac:dyDescent="0.25">
      <c r="A1162" s="2">
        <v>283</v>
      </c>
      <c r="B1162" t="s">
        <v>1445</v>
      </c>
      <c r="C1162">
        <v>20</v>
      </c>
      <c r="D1162">
        <v>360</v>
      </c>
      <c r="E1162">
        <v>500</v>
      </c>
      <c r="F1162" t="s">
        <v>114</v>
      </c>
      <c r="G1162" s="2" t="s">
        <v>485</v>
      </c>
      <c r="H1162">
        <v>2</v>
      </c>
      <c r="I1162">
        <v>53.85</v>
      </c>
      <c r="J1162" s="2" t="s">
        <v>502</v>
      </c>
      <c r="K1162" s="2" t="s">
        <v>74</v>
      </c>
      <c r="M1162" t="s">
        <v>1940</v>
      </c>
      <c r="O1162" t="s">
        <v>128</v>
      </c>
      <c r="P1162" s="19" t="s">
        <v>1150</v>
      </c>
      <c r="Q1162" s="19" t="s">
        <v>26</v>
      </c>
      <c r="R1162" s="19" t="s">
        <v>129</v>
      </c>
      <c r="W1162" s="20">
        <v>4</v>
      </c>
      <c r="X1162" s="65" t="s">
        <v>1149</v>
      </c>
      <c r="AB1162" t="s">
        <v>119</v>
      </c>
      <c r="AC1162" t="s">
        <v>1426</v>
      </c>
      <c r="AD1162" s="2" t="s">
        <v>121</v>
      </c>
    </row>
    <row r="1163" spans="1:30" hidden="1" x14ac:dyDescent="0.25">
      <c r="A1163" s="2">
        <v>284</v>
      </c>
      <c r="B1163" t="s">
        <v>1446</v>
      </c>
      <c r="C1163">
        <v>20</v>
      </c>
      <c r="D1163">
        <v>160</v>
      </c>
      <c r="E1163">
        <v>200</v>
      </c>
      <c r="F1163" t="s">
        <v>114</v>
      </c>
      <c r="G1163" s="2" t="s">
        <v>485</v>
      </c>
      <c r="H1163">
        <v>4</v>
      </c>
      <c r="I1163">
        <v>12.06</v>
      </c>
      <c r="J1163" s="2" t="s">
        <v>502</v>
      </c>
      <c r="K1163" s="2" t="s">
        <v>74</v>
      </c>
      <c r="M1163" t="s">
        <v>1940</v>
      </c>
      <c r="O1163"/>
      <c r="P1163" s="19" t="s">
        <v>1150</v>
      </c>
      <c r="Q1163" s="19" t="s">
        <v>25</v>
      </c>
      <c r="R1163" s="19" t="s">
        <v>129</v>
      </c>
      <c r="W1163" s="20">
        <v>4</v>
      </c>
      <c r="X1163" s="65" t="s">
        <v>1149</v>
      </c>
      <c r="AB1163" t="s">
        <v>119</v>
      </c>
      <c r="AC1163" t="s">
        <v>1426</v>
      </c>
      <c r="AD1163" s="2" t="s">
        <v>121</v>
      </c>
    </row>
    <row r="1164" spans="1:30" hidden="1" x14ac:dyDescent="0.25">
      <c r="A1164" s="2">
        <v>285</v>
      </c>
      <c r="B1164" t="s">
        <v>1447</v>
      </c>
      <c r="C1164">
        <v>20</v>
      </c>
      <c r="D1164">
        <v>160</v>
      </c>
      <c r="E1164">
        <v>200</v>
      </c>
      <c r="F1164" t="s">
        <v>114</v>
      </c>
      <c r="G1164" s="2" t="s">
        <v>485</v>
      </c>
      <c r="H1164">
        <v>4</v>
      </c>
      <c r="I1164">
        <v>12.06</v>
      </c>
      <c r="J1164" s="2" t="s">
        <v>502</v>
      </c>
      <c r="K1164" s="2" t="s">
        <v>74</v>
      </c>
      <c r="M1164" t="s">
        <v>1940</v>
      </c>
      <c r="O1164"/>
      <c r="P1164" s="19" t="s">
        <v>1150</v>
      </c>
      <c r="Q1164" s="19" t="s">
        <v>25</v>
      </c>
      <c r="R1164" s="19" t="s">
        <v>129</v>
      </c>
      <c r="W1164" s="20">
        <v>4</v>
      </c>
      <c r="X1164" s="65" t="s">
        <v>1149</v>
      </c>
      <c r="AB1164" t="s">
        <v>119</v>
      </c>
      <c r="AC1164" t="s">
        <v>1426</v>
      </c>
      <c r="AD1164" s="2" t="s">
        <v>121</v>
      </c>
    </row>
    <row r="1165" spans="1:30" hidden="1" x14ac:dyDescent="0.25">
      <c r="A1165" s="2">
        <v>286</v>
      </c>
      <c r="B1165" t="s">
        <v>1448</v>
      </c>
      <c r="C1165">
        <v>20</v>
      </c>
      <c r="D1165">
        <v>100</v>
      </c>
      <c r="E1165">
        <v>194</v>
      </c>
      <c r="F1165" t="s">
        <v>114</v>
      </c>
      <c r="G1165" s="2" t="s">
        <v>485</v>
      </c>
      <c r="H1165">
        <v>8</v>
      </c>
      <c r="I1165">
        <v>15.45</v>
      </c>
      <c r="J1165" s="2" t="s">
        <v>502</v>
      </c>
      <c r="K1165" s="2" t="s">
        <v>74</v>
      </c>
      <c r="M1165" t="s">
        <v>1940</v>
      </c>
      <c r="O1165"/>
      <c r="P1165" s="19" t="s">
        <v>1150</v>
      </c>
      <c r="Q1165" s="19" t="s">
        <v>25</v>
      </c>
      <c r="R1165" s="19" t="s">
        <v>129</v>
      </c>
      <c r="W1165" s="20">
        <v>4</v>
      </c>
      <c r="X1165" s="65" t="s">
        <v>1149</v>
      </c>
      <c r="AB1165" t="s">
        <v>119</v>
      </c>
      <c r="AC1165" t="s">
        <v>1426</v>
      </c>
      <c r="AD1165" s="2" t="s">
        <v>121</v>
      </c>
    </row>
    <row r="1166" spans="1:30" hidden="1" x14ac:dyDescent="0.25">
      <c r="A1166" s="2">
        <v>287</v>
      </c>
      <c r="B1166" t="s">
        <v>1449</v>
      </c>
      <c r="C1166">
        <v>20</v>
      </c>
      <c r="D1166">
        <v>360</v>
      </c>
      <c r="E1166">
        <v>500</v>
      </c>
      <c r="F1166" t="s">
        <v>114</v>
      </c>
      <c r="G1166" s="2" t="s">
        <v>485</v>
      </c>
      <c r="H1166">
        <v>1</v>
      </c>
      <c r="I1166">
        <v>26.93</v>
      </c>
      <c r="J1166" s="2" t="s">
        <v>502</v>
      </c>
      <c r="K1166" s="2" t="s">
        <v>74</v>
      </c>
      <c r="M1166" t="s">
        <v>1940</v>
      </c>
      <c r="O1166" t="s">
        <v>128</v>
      </c>
      <c r="P1166" s="19" t="s">
        <v>1150</v>
      </c>
      <c r="Q1166" s="19" t="s">
        <v>26</v>
      </c>
      <c r="R1166" s="19" t="s">
        <v>129</v>
      </c>
      <c r="W1166" s="20">
        <v>4</v>
      </c>
      <c r="X1166" s="65" t="s">
        <v>1149</v>
      </c>
      <c r="AB1166" t="s">
        <v>119</v>
      </c>
      <c r="AC1166" t="s">
        <v>1426</v>
      </c>
      <c r="AD1166" s="2" t="s">
        <v>121</v>
      </c>
    </row>
    <row r="1167" spans="1:30" hidden="1" x14ac:dyDescent="0.25">
      <c r="A1167" s="2">
        <v>288</v>
      </c>
      <c r="B1167" t="s">
        <v>1450</v>
      </c>
      <c r="C1167">
        <v>20</v>
      </c>
      <c r="D1167">
        <v>160</v>
      </c>
      <c r="E1167">
        <v>200</v>
      </c>
      <c r="F1167" t="s">
        <v>114</v>
      </c>
      <c r="G1167" s="2" t="s">
        <v>485</v>
      </c>
      <c r="H1167">
        <v>4</v>
      </c>
      <c r="I1167">
        <v>12.06</v>
      </c>
      <c r="J1167" s="2" t="s">
        <v>502</v>
      </c>
      <c r="K1167" s="2" t="s">
        <v>74</v>
      </c>
      <c r="M1167" t="s">
        <v>1940</v>
      </c>
      <c r="O1167"/>
      <c r="P1167" s="19" t="s">
        <v>1150</v>
      </c>
      <c r="Q1167" s="19" t="s">
        <v>25</v>
      </c>
      <c r="R1167" s="19" t="s">
        <v>129</v>
      </c>
      <c r="W1167" s="20">
        <v>4</v>
      </c>
      <c r="X1167" s="65" t="s">
        <v>1149</v>
      </c>
      <c r="AB1167" t="s">
        <v>119</v>
      </c>
      <c r="AC1167" t="s">
        <v>1426</v>
      </c>
      <c r="AD1167" s="2" t="s">
        <v>121</v>
      </c>
    </row>
    <row r="1168" spans="1:30" hidden="1" x14ac:dyDescent="0.25">
      <c r="A1168" s="2">
        <v>289</v>
      </c>
      <c r="B1168" t="s">
        <v>1451</v>
      </c>
      <c r="C1168">
        <v>20</v>
      </c>
      <c r="D1168">
        <v>120</v>
      </c>
      <c r="E1168">
        <v>200</v>
      </c>
      <c r="F1168" t="s">
        <v>114</v>
      </c>
      <c r="G1168" s="2" t="s">
        <v>485</v>
      </c>
      <c r="H1168">
        <v>4</v>
      </c>
      <c r="I1168">
        <v>9.2899999999999991</v>
      </c>
      <c r="J1168" s="2" t="s">
        <v>502</v>
      </c>
      <c r="K1168" s="2" t="s">
        <v>74</v>
      </c>
      <c r="M1168" t="s">
        <v>1940</v>
      </c>
      <c r="O1168"/>
      <c r="P1168" s="19" t="s">
        <v>1150</v>
      </c>
      <c r="Q1168" s="19" t="s">
        <v>25</v>
      </c>
      <c r="R1168" s="19" t="s">
        <v>129</v>
      </c>
      <c r="W1168" s="20">
        <v>4</v>
      </c>
      <c r="X1168" s="65" t="s">
        <v>1149</v>
      </c>
      <c r="AB1168" t="s">
        <v>119</v>
      </c>
      <c r="AC1168" t="s">
        <v>1426</v>
      </c>
      <c r="AD1168" s="2" t="s">
        <v>121</v>
      </c>
    </row>
    <row r="1169" spans="1:30" hidden="1" x14ac:dyDescent="0.25">
      <c r="A1169" s="2">
        <v>290</v>
      </c>
      <c r="B1169" t="s">
        <v>1452</v>
      </c>
      <c r="C1169">
        <v>20</v>
      </c>
      <c r="D1169">
        <v>608</v>
      </c>
      <c r="E1169">
        <v>644</v>
      </c>
      <c r="F1169" t="s">
        <v>114</v>
      </c>
      <c r="G1169" s="2" t="s">
        <v>485</v>
      </c>
      <c r="H1169">
        <v>8</v>
      </c>
      <c r="I1169">
        <v>475.29</v>
      </c>
      <c r="J1169" s="2" t="s">
        <v>502</v>
      </c>
      <c r="K1169" s="2" t="s">
        <v>74</v>
      </c>
      <c r="M1169" t="s">
        <v>1940</v>
      </c>
      <c r="O1169"/>
      <c r="P1169" s="19" t="s">
        <v>1150</v>
      </c>
      <c r="Q1169" s="19" t="s">
        <v>25</v>
      </c>
      <c r="R1169" s="19" t="s">
        <v>129</v>
      </c>
      <c r="W1169" s="20">
        <v>4</v>
      </c>
      <c r="X1169" s="65" t="s">
        <v>1149</v>
      </c>
      <c r="AB1169" t="s">
        <v>119</v>
      </c>
      <c r="AC1169" t="s">
        <v>1426</v>
      </c>
      <c r="AD1169" s="2" t="s">
        <v>121</v>
      </c>
    </row>
    <row r="1170" spans="1:30" hidden="1" x14ac:dyDescent="0.25">
      <c r="A1170" s="2">
        <v>291</v>
      </c>
      <c r="B1170" t="s">
        <v>1453</v>
      </c>
      <c r="C1170">
        <v>20</v>
      </c>
      <c r="D1170">
        <v>628</v>
      </c>
      <c r="E1170">
        <v>649</v>
      </c>
      <c r="F1170" t="s">
        <v>114</v>
      </c>
      <c r="G1170" s="2" t="s">
        <v>485</v>
      </c>
      <c r="H1170">
        <v>7</v>
      </c>
      <c r="I1170">
        <v>433.77</v>
      </c>
      <c r="J1170" s="2" t="s">
        <v>502</v>
      </c>
      <c r="K1170" s="2" t="s">
        <v>74</v>
      </c>
      <c r="M1170" t="s">
        <v>1940</v>
      </c>
      <c r="O1170"/>
      <c r="P1170" s="19" t="s">
        <v>1150</v>
      </c>
      <c r="Q1170" s="19" t="s">
        <v>25</v>
      </c>
      <c r="R1170" s="19" t="s">
        <v>129</v>
      </c>
      <c r="W1170" s="20">
        <v>4</v>
      </c>
      <c r="X1170" s="65" t="s">
        <v>1149</v>
      </c>
      <c r="AB1170" t="s">
        <v>119</v>
      </c>
      <c r="AC1170" t="s">
        <v>1426</v>
      </c>
      <c r="AD1170" s="2" t="s">
        <v>121</v>
      </c>
    </row>
    <row r="1171" spans="1:30" hidden="1" x14ac:dyDescent="0.25">
      <c r="A1171" s="2">
        <v>292</v>
      </c>
      <c r="B1171" t="s">
        <v>1454</v>
      </c>
      <c r="C1171">
        <v>20</v>
      </c>
      <c r="D1171">
        <v>160</v>
      </c>
      <c r="E1171">
        <v>200</v>
      </c>
      <c r="F1171" t="s">
        <v>114</v>
      </c>
      <c r="G1171" s="2" t="s">
        <v>485</v>
      </c>
      <c r="H1171">
        <v>4</v>
      </c>
      <c r="I1171">
        <v>12.06</v>
      </c>
      <c r="J1171" s="2" t="s">
        <v>502</v>
      </c>
      <c r="K1171" s="2" t="s">
        <v>74</v>
      </c>
      <c r="M1171" t="s">
        <v>1940</v>
      </c>
      <c r="O1171"/>
      <c r="P1171" s="19" t="s">
        <v>1150</v>
      </c>
      <c r="Q1171" s="19" t="s">
        <v>25</v>
      </c>
      <c r="R1171" s="19" t="s">
        <v>129</v>
      </c>
      <c r="W1171" s="20">
        <v>4</v>
      </c>
      <c r="X1171" s="65" t="s">
        <v>1149</v>
      </c>
      <c r="AB1171" t="s">
        <v>119</v>
      </c>
      <c r="AC1171" t="s">
        <v>1426</v>
      </c>
      <c r="AD1171" s="2" t="s">
        <v>121</v>
      </c>
    </row>
    <row r="1172" spans="1:30" hidden="1" x14ac:dyDescent="0.25">
      <c r="A1172" s="2">
        <v>293</v>
      </c>
      <c r="B1172" t="s">
        <v>1455</v>
      </c>
      <c r="C1172">
        <v>20</v>
      </c>
      <c r="D1172">
        <v>120</v>
      </c>
      <c r="E1172">
        <v>200</v>
      </c>
      <c r="F1172" t="s">
        <v>114</v>
      </c>
      <c r="G1172" s="2" t="s">
        <v>485</v>
      </c>
      <c r="H1172">
        <v>4</v>
      </c>
      <c r="I1172">
        <v>9.2899999999999991</v>
      </c>
      <c r="J1172" s="2" t="s">
        <v>502</v>
      </c>
      <c r="K1172" s="2" t="s">
        <v>74</v>
      </c>
      <c r="M1172" t="s">
        <v>1940</v>
      </c>
      <c r="O1172"/>
      <c r="P1172" s="19" t="s">
        <v>1150</v>
      </c>
      <c r="Q1172" s="19" t="s">
        <v>25</v>
      </c>
      <c r="R1172" s="19" t="s">
        <v>129</v>
      </c>
      <c r="W1172" s="20">
        <v>4</v>
      </c>
      <c r="X1172" s="65" t="s">
        <v>1149</v>
      </c>
      <c r="AB1172" t="s">
        <v>119</v>
      </c>
      <c r="AC1172" t="s">
        <v>1426</v>
      </c>
      <c r="AD1172" s="2" t="s">
        <v>121</v>
      </c>
    </row>
    <row r="1173" spans="1:30" hidden="1" x14ac:dyDescent="0.25">
      <c r="A1173" s="2">
        <v>294</v>
      </c>
      <c r="B1173" t="s">
        <v>1456</v>
      </c>
      <c r="C1173">
        <v>20</v>
      </c>
      <c r="D1173">
        <v>100</v>
      </c>
      <c r="E1173">
        <v>194</v>
      </c>
      <c r="F1173" t="s">
        <v>114</v>
      </c>
      <c r="G1173" s="2" t="s">
        <v>485</v>
      </c>
      <c r="H1173">
        <v>12</v>
      </c>
      <c r="I1173">
        <v>23.17</v>
      </c>
      <c r="J1173" s="2" t="s">
        <v>502</v>
      </c>
      <c r="K1173" s="2" t="s">
        <v>74</v>
      </c>
      <c r="M1173" t="s">
        <v>1940</v>
      </c>
      <c r="O1173"/>
      <c r="P1173" s="19" t="s">
        <v>1150</v>
      </c>
      <c r="Q1173" s="19" t="s">
        <v>25</v>
      </c>
      <c r="R1173" s="19" t="s">
        <v>129</v>
      </c>
      <c r="W1173" s="20">
        <v>4</v>
      </c>
      <c r="X1173" s="65" t="s">
        <v>1149</v>
      </c>
      <c r="AB1173" t="s">
        <v>119</v>
      </c>
      <c r="AC1173" t="s">
        <v>1426</v>
      </c>
      <c r="AD1173" s="2" t="s">
        <v>121</v>
      </c>
    </row>
    <row r="1174" spans="1:30" hidden="1" x14ac:dyDescent="0.25">
      <c r="A1174" s="2">
        <v>295</v>
      </c>
      <c r="B1174" t="s">
        <v>1457</v>
      </c>
      <c r="C1174">
        <v>20</v>
      </c>
      <c r="D1174">
        <v>608</v>
      </c>
      <c r="E1174">
        <v>644</v>
      </c>
      <c r="F1174" t="s">
        <v>114</v>
      </c>
      <c r="G1174" s="2" t="s">
        <v>485</v>
      </c>
      <c r="H1174">
        <v>3</v>
      </c>
      <c r="I1174">
        <v>178.23</v>
      </c>
      <c r="J1174" s="2" t="s">
        <v>502</v>
      </c>
      <c r="K1174" s="2" t="s">
        <v>74</v>
      </c>
      <c r="M1174" t="s">
        <v>1940</v>
      </c>
      <c r="O1174"/>
      <c r="P1174" s="19" t="s">
        <v>1150</v>
      </c>
      <c r="Q1174" s="19" t="s">
        <v>25</v>
      </c>
      <c r="R1174" s="19" t="s">
        <v>129</v>
      </c>
      <c r="W1174" s="20">
        <v>4</v>
      </c>
      <c r="X1174" s="65" t="s">
        <v>1149</v>
      </c>
      <c r="AB1174" t="s">
        <v>119</v>
      </c>
      <c r="AC1174" t="s">
        <v>1426</v>
      </c>
      <c r="AD1174" s="2" t="s">
        <v>121</v>
      </c>
    </row>
    <row r="1175" spans="1:30" hidden="1" x14ac:dyDescent="0.25">
      <c r="A1175" s="2">
        <v>296</v>
      </c>
      <c r="B1175" t="s">
        <v>1458</v>
      </c>
      <c r="C1175">
        <v>20</v>
      </c>
      <c r="D1175">
        <v>100</v>
      </c>
      <c r="E1175">
        <v>194</v>
      </c>
      <c r="F1175" t="s">
        <v>114</v>
      </c>
      <c r="G1175" s="2" t="s">
        <v>485</v>
      </c>
      <c r="H1175">
        <v>8</v>
      </c>
      <c r="I1175">
        <v>15.45</v>
      </c>
      <c r="J1175" s="2" t="s">
        <v>502</v>
      </c>
      <c r="K1175" s="2" t="s">
        <v>74</v>
      </c>
      <c r="M1175" t="s">
        <v>1940</v>
      </c>
      <c r="O1175"/>
      <c r="P1175" s="19" t="s">
        <v>1150</v>
      </c>
      <c r="Q1175" s="19" t="s">
        <v>25</v>
      </c>
      <c r="R1175" s="19" t="s">
        <v>129</v>
      </c>
      <c r="W1175" s="20">
        <v>4</v>
      </c>
      <c r="X1175" s="65" t="s">
        <v>1149</v>
      </c>
      <c r="AB1175" t="s">
        <v>119</v>
      </c>
      <c r="AC1175" t="s">
        <v>1426</v>
      </c>
      <c r="AD1175" s="2" t="s">
        <v>121</v>
      </c>
    </row>
    <row r="1176" spans="1:30" hidden="1" x14ac:dyDescent="0.25">
      <c r="A1176" s="2">
        <v>297</v>
      </c>
      <c r="B1176" t="s">
        <v>1459</v>
      </c>
      <c r="C1176">
        <v>20</v>
      </c>
      <c r="D1176">
        <v>160</v>
      </c>
      <c r="E1176">
        <v>200</v>
      </c>
      <c r="F1176" t="s">
        <v>114</v>
      </c>
      <c r="G1176" s="2" t="s">
        <v>485</v>
      </c>
      <c r="H1176">
        <v>2</v>
      </c>
      <c r="I1176">
        <v>6.03</v>
      </c>
      <c r="J1176" s="2" t="s">
        <v>502</v>
      </c>
      <c r="K1176" s="2" t="s">
        <v>74</v>
      </c>
      <c r="M1176" t="s">
        <v>1940</v>
      </c>
      <c r="O1176"/>
      <c r="P1176" s="19" t="s">
        <v>1150</v>
      </c>
      <c r="Q1176" s="19" t="s">
        <v>25</v>
      </c>
      <c r="R1176" s="19" t="s">
        <v>129</v>
      </c>
      <c r="W1176" s="20">
        <v>4</v>
      </c>
      <c r="X1176" s="65" t="s">
        <v>1149</v>
      </c>
      <c r="AB1176" t="s">
        <v>119</v>
      </c>
      <c r="AC1176" t="s">
        <v>1426</v>
      </c>
      <c r="AD1176" s="2" t="s">
        <v>121</v>
      </c>
    </row>
    <row r="1177" spans="1:30" hidden="1" x14ac:dyDescent="0.25">
      <c r="A1177" s="2">
        <v>298</v>
      </c>
      <c r="B1177" t="s">
        <v>1460</v>
      </c>
      <c r="C1177">
        <v>20</v>
      </c>
      <c r="D1177">
        <v>160</v>
      </c>
      <c r="E1177">
        <v>200</v>
      </c>
      <c r="F1177" t="s">
        <v>114</v>
      </c>
      <c r="G1177" s="2" t="s">
        <v>485</v>
      </c>
      <c r="H1177">
        <v>4</v>
      </c>
      <c r="I1177">
        <v>12.06</v>
      </c>
      <c r="J1177" s="2" t="s">
        <v>502</v>
      </c>
      <c r="K1177" s="2" t="s">
        <v>74</v>
      </c>
      <c r="M1177" t="s">
        <v>1940</v>
      </c>
      <c r="O1177"/>
      <c r="P1177" s="19" t="s">
        <v>1150</v>
      </c>
      <c r="Q1177" s="19" t="s">
        <v>25</v>
      </c>
      <c r="R1177" s="19" t="s">
        <v>129</v>
      </c>
      <c r="W1177" s="20">
        <v>4</v>
      </c>
      <c r="X1177" s="65" t="s">
        <v>1149</v>
      </c>
      <c r="AB1177" t="s">
        <v>119</v>
      </c>
      <c r="AC1177" t="s">
        <v>1426</v>
      </c>
      <c r="AD1177" s="2" t="s">
        <v>121</v>
      </c>
    </row>
    <row r="1178" spans="1:30" hidden="1" x14ac:dyDescent="0.25">
      <c r="A1178" s="2">
        <v>299</v>
      </c>
      <c r="B1178" t="s">
        <v>1461</v>
      </c>
      <c r="C1178">
        <v>20</v>
      </c>
      <c r="D1178">
        <v>120</v>
      </c>
      <c r="E1178">
        <v>200</v>
      </c>
      <c r="F1178" t="s">
        <v>114</v>
      </c>
      <c r="G1178" s="2" t="s">
        <v>485</v>
      </c>
      <c r="H1178">
        <v>4</v>
      </c>
      <c r="I1178">
        <v>9.2899999999999991</v>
      </c>
      <c r="J1178" s="2" t="s">
        <v>502</v>
      </c>
      <c r="K1178" s="2" t="s">
        <v>74</v>
      </c>
      <c r="M1178" t="s">
        <v>1940</v>
      </c>
      <c r="O1178"/>
      <c r="P1178" s="19" t="s">
        <v>1150</v>
      </c>
      <c r="Q1178" s="19" t="s">
        <v>25</v>
      </c>
      <c r="R1178" s="19" t="s">
        <v>129</v>
      </c>
      <c r="W1178" s="20">
        <v>4</v>
      </c>
      <c r="X1178" s="65" t="s">
        <v>1149</v>
      </c>
      <c r="AB1178" t="s">
        <v>119</v>
      </c>
      <c r="AC1178" t="s">
        <v>1426</v>
      </c>
      <c r="AD1178" s="2" t="s">
        <v>121</v>
      </c>
    </row>
    <row r="1179" spans="1:30" hidden="1" x14ac:dyDescent="0.25">
      <c r="A1179" s="2">
        <v>300</v>
      </c>
      <c r="B1179" t="s">
        <v>1457</v>
      </c>
      <c r="C1179">
        <v>20</v>
      </c>
      <c r="D1179">
        <v>608</v>
      </c>
      <c r="E1179">
        <v>644</v>
      </c>
      <c r="F1179" t="s">
        <v>114</v>
      </c>
      <c r="G1179" s="2" t="s">
        <v>485</v>
      </c>
      <c r="H1179">
        <v>5</v>
      </c>
      <c r="I1179">
        <v>297.06</v>
      </c>
      <c r="J1179" s="2" t="s">
        <v>502</v>
      </c>
      <c r="K1179" s="2" t="s">
        <v>74</v>
      </c>
      <c r="M1179" t="s">
        <v>1940</v>
      </c>
      <c r="O1179"/>
      <c r="P1179" s="19" t="s">
        <v>1150</v>
      </c>
      <c r="Q1179" s="19" t="s">
        <v>25</v>
      </c>
      <c r="R1179" s="19" t="s">
        <v>129</v>
      </c>
      <c r="W1179" s="20">
        <v>4</v>
      </c>
      <c r="X1179" s="65" t="s">
        <v>1149</v>
      </c>
      <c r="AB1179" t="s">
        <v>119</v>
      </c>
      <c r="AC1179" t="s">
        <v>1462</v>
      </c>
      <c r="AD1179" s="2" t="s">
        <v>121</v>
      </c>
    </row>
    <row r="1180" spans="1:30" hidden="1" x14ac:dyDescent="0.25">
      <c r="A1180" s="2">
        <v>301</v>
      </c>
      <c r="B1180" t="s">
        <v>1463</v>
      </c>
      <c r="C1180">
        <v>20</v>
      </c>
      <c r="D1180">
        <v>608</v>
      </c>
      <c r="E1180">
        <v>644</v>
      </c>
      <c r="F1180" t="s">
        <v>114</v>
      </c>
      <c r="G1180" s="2" t="s">
        <v>485</v>
      </c>
      <c r="H1180">
        <v>8</v>
      </c>
      <c r="I1180">
        <v>475.29</v>
      </c>
      <c r="J1180" s="2" t="s">
        <v>502</v>
      </c>
      <c r="K1180" s="2" t="s">
        <v>74</v>
      </c>
      <c r="M1180" t="s">
        <v>1940</v>
      </c>
      <c r="O1180"/>
      <c r="P1180" s="19" t="s">
        <v>1150</v>
      </c>
      <c r="Q1180" s="19" t="s">
        <v>25</v>
      </c>
      <c r="R1180" s="19" t="s">
        <v>129</v>
      </c>
      <c r="W1180" s="20">
        <v>4</v>
      </c>
      <c r="X1180" s="65" t="s">
        <v>1149</v>
      </c>
      <c r="AB1180" t="s">
        <v>119</v>
      </c>
      <c r="AC1180" t="s">
        <v>1462</v>
      </c>
      <c r="AD1180" s="2" t="s">
        <v>121</v>
      </c>
    </row>
    <row r="1181" spans="1:30" hidden="1" x14ac:dyDescent="0.25">
      <c r="A1181" s="2">
        <v>302</v>
      </c>
      <c r="B1181" t="s">
        <v>1464</v>
      </c>
      <c r="C1181">
        <v>20</v>
      </c>
      <c r="D1181">
        <v>648</v>
      </c>
      <c r="E1181">
        <v>659</v>
      </c>
      <c r="F1181" t="s">
        <v>114</v>
      </c>
      <c r="G1181" s="2" t="s">
        <v>485</v>
      </c>
      <c r="H1181">
        <v>8</v>
      </c>
      <c r="I1181">
        <v>522.44000000000005</v>
      </c>
      <c r="J1181" s="2" t="s">
        <v>502</v>
      </c>
      <c r="K1181" s="2" t="s">
        <v>74</v>
      </c>
      <c r="M1181" t="s">
        <v>1940</v>
      </c>
      <c r="O1181"/>
      <c r="P1181" s="19" t="s">
        <v>1150</v>
      </c>
      <c r="Q1181" s="19" t="s">
        <v>25</v>
      </c>
      <c r="R1181" s="19" t="s">
        <v>129</v>
      </c>
      <c r="W1181" s="20">
        <v>4</v>
      </c>
      <c r="X1181" s="65" t="s">
        <v>1149</v>
      </c>
      <c r="AB1181" t="s">
        <v>119</v>
      </c>
      <c r="AC1181" t="s">
        <v>1462</v>
      </c>
      <c r="AD1181" s="2" t="s">
        <v>121</v>
      </c>
    </row>
    <row r="1182" spans="1:30" hidden="1" x14ac:dyDescent="0.25">
      <c r="A1182" s="2">
        <v>303</v>
      </c>
      <c r="B1182" t="s">
        <v>1459</v>
      </c>
      <c r="C1182">
        <v>20</v>
      </c>
      <c r="D1182">
        <v>160</v>
      </c>
      <c r="E1182">
        <v>200</v>
      </c>
      <c r="F1182" t="s">
        <v>114</v>
      </c>
      <c r="G1182" s="2" t="s">
        <v>485</v>
      </c>
      <c r="H1182">
        <v>2</v>
      </c>
      <c r="I1182">
        <v>6.03</v>
      </c>
      <c r="J1182" s="2" t="s">
        <v>502</v>
      </c>
      <c r="K1182" s="2" t="s">
        <v>74</v>
      </c>
      <c r="M1182" t="s">
        <v>1940</v>
      </c>
      <c r="O1182"/>
      <c r="P1182" s="19" t="s">
        <v>1150</v>
      </c>
      <c r="Q1182" s="19" t="s">
        <v>25</v>
      </c>
      <c r="R1182" s="19" t="s">
        <v>129</v>
      </c>
      <c r="W1182" s="20">
        <v>4</v>
      </c>
      <c r="X1182" s="65" t="s">
        <v>1149</v>
      </c>
      <c r="AB1182" t="s">
        <v>119</v>
      </c>
      <c r="AC1182" t="s">
        <v>1462</v>
      </c>
      <c r="AD1182" s="2" t="s">
        <v>121</v>
      </c>
    </row>
    <row r="1183" spans="1:30" hidden="1" x14ac:dyDescent="0.25">
      <c r="A1183" s="2">
        <v>304</v>
      </c>
      <c r="B1183" t="s">
        <v>1465</v>
      </c>
      <c r="C1183">
        <v>20</v>
      </c>
      <c r="D1183">
        <v>120</v>
      </c>
      <c r="E1183">
        <v>200</v>
      </c>
      <c r="F1183" t="s">
        <v>114</v>
      </c>
      <c r="G1183" s="2" t="s">
        <v>485</v>
      </c>
      <c r="H1183">
        <v>4</v>
      </c>
      <c r="I1183">
        <v>9.2899999999999991</v>
      </c>
      <c r="J1183" s="2" t="s">
        <v>502</v>
      </c>
      <c r="K1183" s="2" t="s">
        <v>74</v>
      </c>
      <c r="M1183" t="s">
        <v>1940</v>
      </c>
      <c r="O1183"/>
      <c r="P1183" s="19" t="s">
        <v>1150</v>
      </c>
      <c r="Q1183" s="19" t="s">
        <v>25</v>
      </c>
      <c r="R1183" s="19" t="s">
        <v>129</v>
      </c>
      <c r="W1183" s="20">
        <v>4</v>
      </c>
      <c r="X1183" s="65" t="s">
        <v>1149</v>
      </c>
      <c r="AB1183" t="s">
        <v>119</v>
      </c>
      <c r="AC1183" t="s">
        <v>1462</v>
      </c>
      <c r="AD1183" s="2" t="s">
        <v>121</v>
      </c>
    </row>
    <row r="1184" spans="1:30" hidden="1" x14ac:dyDescent="0.25">
      <c r="A1184" s="2">
        <v>305</v>
      </c>
      <c r="B1184" t="s">
        <v>1466</v>
      </c>
      <c r="C1184">
        <v>20</v>
      </c>
      <c r="D1184">
        <v>100</v>
      </c>
      <c r="E1184">
        <v>194</v>
      </c>
      <c r="F1184" t="s">
        <v>114</v>
      </c>
      <c r="G1184" s="2" t="s">
        <v>485</v>
      </c>
      <c r="H1184">
        <v>8</v>
      </c>
      <c r="I1184">
        <v>15.45</v>
      </c>
      <c r="J1184" s="2" t="s">
        <v>502</v>
      </c>
      <c r="K1184" s="2" t="s">
        <v>74</v>
      </c>
      <c r="M1184" t="s">
        <v>1940</v>
      </c>
      <c r="O1184"/>
      <c r="P1184" s="19" t="s">
        <v>1150</v>
      </c>
      <c r="Q1184" s="19" t="s">
        <v>25</v>
      </c>
      <c r="R1184" s="19" t="s">
        <v>129</v>
      </c>
      <c r="W1184" s="20">
        <v>4</v>
      </c>
      <c r="X1184" s="65" t="s">
        <v>1149</v>
      </c>
      <c r="AB1184" t="s">
        <v>119</v>
      </c>
      <c r="AC1184" t="s">
        <v>1462</v>
      </c>
      <c r="AD1184" s="2" t="s">
        <v>121</v>
      </c>
    </row>
    <row r="1185" spans="1:30" hidden="1" x14ac:dyDescent="0.25">
      <c r="A1185" s="2">
        <v>306</v>
      </c>
      <c r="B1185" t="s">
        <v>1467</v>
      </c>
      <c r="C1185">
        <v>20</v>
      </c>
      <c r="D1185">
        <v>160</v>
      </c>
      <c r="E1185">
        <v>200</v>
      </c>
      <c r="F1185" t="s">
        <v>114</v>
      </c>
      <c r="G1185" s="2" t="s">
        <v>485</v>
      </c>
      <c r="H1185">
        <v>4</v>
      </c>
      <c r="I1185">
        <v>12.06</v>
      </c>
      <c r="J1185" s="2" t="s">
        <v>502</v>
      </c>
      <c r="K1185" s="2" t="s">
        <v>74</v>
      </c>
      <c r="M1185" t="s">
        <v>1940</v>
      </c>
      <c r="O1185"/>
      <c r="P1185" s="19" t="s">
        <v>1150</v>
      </c>
      <c r="Q1185" s="19" t="s">
        <v>25</v>
      </c>
      <c r="R1185" s="19" t="s">
        <v>129</v>
      </c>
      <c r="W1185" s="20">
        <v>4</v>
      </c>
      <c r="X1185" s="65" t="s">
        <v>1149</v>
      </c>
      <c r="AB1185" t="s">
        <v>119</v>
      </c>
      <c r="AC1185" t="s">
        <v>1462</v>
      </c>
      <c r="AD1185" s="2" t="s">
        <v>121</v>
      </c>
    </row>
    <row r="1186" spans="1:30" hidden="1" x14ac:dyDescent="0.25">
      <c r="A1186" s="2">
        <v>307</v>
      </c>
      <c r="B1186" t="s">
        <v>1468</v>
      </c>
      <c r="C1186">
        <v>20</v>
      </c>
      <c r="D1186">
        <v>120</v>
      </c>
      <c r="E1186">
        <v>200</v>
      </c>
      <c r="F1186" t="s">
        <v>114</v>
      </c>
      <c r="G1186" s="2" t="s">
        <v>485</v>
      </c>
      <c r="H1186">
        <v>4</v>
      </c>
      <c r="I1186">
        <v>9.2899999999999991</v>
      </c>
      <c r="J1186" s="2" t="s">
        <v>502</v>
      </c>
      <c r="K1186" s="2" t="s">
        <v>74</v>
      </c>
      <c r="M1186" t="s">
        <v>1940</v>
      </c>
      <c r="O1186"/>
      <c r="P1186" s="19" t="s">
        <v>1150</v>
      </c>
      <c r="Q1186" s="19" t="s">
        <v>25</v>
      </c>
      <c r="R1186" s="19" t="s">
        <v>129</v>
      </c>
      <c r="W1186" s="20">
        <v>4</v>
      </c>
      <c r="X1186" s="65" t="s">
        <v>1149</v>
      </c>
      <c r="AB1186" t="s">
        <v>119</v>
      </c>
      <c r="AC1186" t="s">
        <v>1462</v>
      </c>
      <c r="AD1186" s="2" t="s">
        <v>121</v>
      </c>
    </row>
    <row r="1187" spans="1:30" hidden="1" x14ac:dyDescent="0.25">
      <c r="A1187" s="2">
        <v>308</v>
      </c>
      <c r="B1187" t="s">
        <v>1469</v>
      </c>
      <c r="C1187">
        <v>20</v>
      </c>
      <c r="D1187">
        <v>100</v>
      </c>
      <c r="E1187">
        <v>194</v>
      </c>
      <c r="F1187" t="s">
        <v>114</v>
      </c>
      <c r="G1187" s="2" t="s">
        <v>485</v>
      </c>
      <c r="H1187">
        <v>12</v>
      </c>
      <c r="I1187">
        <v>23.17</v>
      </c>
      <c r="J1187" s="2" t="s">
        <v>502</v>
      </c>
      <c r="K1187" s="2" t="s">
        <v>74</v>
      </c>
      <c r="M1187" t="s">
        <v>1940</v>
      </c>
      <c r="O1187"/>
      <c r="P1187" s="19" t="s">
        <v>1150</v>
      </c>
      <c r="Q1187" s="19" t="s">
        <v>25</v>
      </c>
      <c r="R1187" s="19" t="s">
        <v>129</v>
      </c>
      <c r="W1187" s="20">
        <v>4</v>
      </c>
      <c r="X1187" s="65" t="s">
        <v>1149</v>
      </c>
      <c r="AB1187" t="s">
        <v>119</v>
      </c>
      <c r="AC1187" t="s">
        <v>1462</v>
      </c>
      <c r="AD1187" s="2" t="s">
        <v>121</v>
      </c>
    </row>
    <row r="1188" spans="1:30" hidden="1" x14ac:dyDescent="0.25">
      <c r="A1188" s="2">
        <v>309</v>
      </c>
      <c r="B1188" t="s">
        <v>1470</v>
      </c>
      <c r="C1188">
        <v>20</v>
      </c>
      <c r="D1188">
        <v>648</v>
      </c>
      <c r="E1188">
        <v>659</v>
      </c>
      <c r="F1188" t="s">
        <v>114</v>
      </c>
      <c r="G1188" s="2" t="s">
        <v>485</v>
      </c>
      <c r="H1188">
        <v>8</v>
      </c>
      <c r="I1188">
        <v>522.44000000000005</v>
      </c>
      <c r="J1188" s="2" t="s">
        <v>502</v>
      </c>
      <c r="K1188" s="2" t="s">
        <v>74</v>
      </c>
      <c r="M1188" t="s">
        <v>1940</v>
      </c>
      <c r="O1188"/>
      <c r="P1188" s="19" t="s">
        <v>1150</v>
      </c>
      <c r="Q1188" s="19" t="s">
        <v>25</v>
      </c>
      <c r="R1188" s="19" t="s">
        <v>129</v>
      </c>
      <c r="W1188" s="20">
        <v>4</v>
      </c>
      <c r="X1188" s="65" t="s">
        <v>1149</v>
      </c>
      <c r="AB1188" t="s">
        <v>119</v>
      </c>
      <c r="AC1188" t="s">
        <v>1462</v>
      </c>
      <c r="AD1188" s="2" t="s">
        <v>121</v>
      </c>
    </row>
    <row r="1189" spans="1:30" hidden="1" x14ac:dyDescent="0.25">
      <c r="A1189" s="2">
        <v>310</v>
      </c>
      <c r="B1189" t="s">
        <v>1471</v>
      </c>
      <c r="C1189">
        <v>20</v>
      </c>
      <c r="D1189">
        <v>120</v>
      </c>
      <c r="E1189">
        <v>200</v>
      </c>
      <c r="F1189" t="s">
        <v>114</v>
      </c>
      <c r="G1189" s="2" t="s">
        <v>485</v>
      </c>
      <c r="H1189">
        <v>4</v>
      </c>
      <c r="I1189">
        <v>9.2899999999999991</v>
      </c>
      <c r="J1189" s="2" t="s">
        <v>502</v>
      </c>
      <c r="K1189" s="2" t="s">
        <v>74</v>
      </c>
      <c r="M1189" t="s">
        <v>1940</v>
      </c>
      <c r="O1189"/>
      <c r="P1189" s="19" t="s">
        <v>1150</v>
      </c>
      <c r="Q1189" s="19" t="s">
        <v>25</v>
      </c>
      <c r="R1189" s="19" t="s">
        <v>129</v>
      </c>
      <c r="W1189" s="20">
        <v>4</v>
      </c>
      <c r="X1189" s="65" t="s">
        <v>1149</v>
      </c>
      <c r="AB1189" t="s">
        <v>119</v>
      </c>
      <c r="AC1189" t="s">
        <v>1462</v>
      </c>
      <c r="AD1189" s="2" t="s">
        <v>121</v>
      </c>
    </row>
    <row r="1190" spans="1:30" hidden="1" x14ac:dyDescent="0.25">
      <c r="A1190" s="2">
        <v>311</v>
      </c>
      <c r="B1190" t="s">
        <v>1472</v>
      </c>
      <c r="C1190">
        <v>20</v>
      </c>
      <c r="D1190">
        <v>160</v>
      </c>
      <c r="E1190">
        <v>200</v>
      </c>
      <c r="F1190" t="s">
        <v>114</v>
      </c>
      <c r="G1190" s="2" t="s">
        <v>485</v>
      </c>
      <c r="H1190">
        <v>4</v>
      </c>
      <c r="I1190">
        <v>12.06</v>
      </c>
      <c r="J1190" s="2" t="s">
        <v>502</v>
      </c>
      <c r="K1190" s="2" t="s">
        <v>74</v>
      </c>
      <c r="M1190" t="s">
        <v>1940</v>
      </c>
      <c r="O1190"/>
      <c r="P1190" s="19" t="s">
        <v>1150</v>
      </c>
      <c r="Q1190" s="19" t="s">
        <v>25</v>
      </c>
      <c r="R1190" s="19" t="s">
        <v>129</v>
      </c>
      <c r="W1190" s="20">
        <v>4</v>
      </c>
      <c r="X1190" s="65" t="s">
        <v>1149</v>
      </c>
      <c r="AB1190" t="s">
        <v>119</v>
      </c>
      <c r="AC1190" t="s">
        <v>1462</v>
      </c>
      <c r="AD1190" s="2" t="s">
        <v>121</v>
      </c>
    </row>
    <row r="1191" spans="1:30" hidden="1" x14ac:dyDescent="0.25">
      <c r="A1191" s="2">
        <v>312</v>
      </c>
      <c r="B1191" t="s">
        <v>1473</v>
      </c>
      <c r="C1191">
        <v>20</v>
      </c>
      <c r="D1191">
        <v>360</v>
      </c>
      <c r="E1191">
        <v>500</v>
      </c>
      <c r="F1191" t="s">
        <v>114</v>
      </c>
      <c r="G1191" s="2" t="s">
        <v>485</v>
      </c>
      <c r="H1191">
        <v>4</v>
      </c>
      <c r="I1191">
        <v>107.71</v>
      </c>
      <c r="J1191" s="2" t="s">
        <v>502</v>
      </c>
      <c r="K1191" s="2" t="s">
        <v>74</v>
      </c>
      <c r="M1191" t="s">
        <v>1940</v>
      </c>
      <c r="O1191" t="s">
        <v>128</v>
      </c>
      <c r="P1191" s="19" t="s">
        <v>1150</v>
      </c>
      <c r="Q1191" s="19" t="s">
        <v>26</v>
      </c>
      <c r="R1191" s="19" t="s">
        <v>129</v>
      </c>
      <c r="W1191" s="20">
        <v>4</v>
      </c>
      <c r="X1191" s="65" t="s">
        <v>1149</v>
      </c>
      <c r="AB1191" t="s">
        <v>119</v>
      </c>
      <c r="AC1191" t="s">
        <v>1462</v>
      </c>
      <c r="AD1191" s="2" t="s">
        <v>121</v>
      </c>
    </row>
    <row r="1192" spans="1:30" hidden="1" x14ac:dyDescent="0.25">
      <c r="A1192" s="2">
        <v>313</v>
      </c>
      <c r="B1192" t="s">
        <v>1474</v>
      </c>
      <c r="C1192">
        <v>20</v>
      </c>
      <c r="D1192">
        <v>608</v>
      </c>
      <c r="E1192">
        <v>644</v>
      </c>
      <c r="F1192" t="s">
        <v>114</v>
      </c>
      <c r="G1192" s="2" t="s">
        <v>485</v>
      </c>
      <c r="H1192">
        <v>8</v>
      </c>
      <c r="I1192">
        <v>475.29</v>
      </c>
      <c r="J1192" s="2" t="s">
        <v>502</v>
      </c>
      <c r="K1192" s="2" t="s">
        <v>74</v>
      </c>
      <c r="M1192" t="s">
        <v>1940</v>
      </c>
      <c r="O1192"/>
      <c r="P1192" s="19" t="s">
        <v>1150</v>
      </c>
      <c r="Q1192" s="19" t="s">
        <v>25</v>
      </c>
      <c r="R1192" s="19" t="s">
        <v>129</v>
      </c>
      <c r="W1192" s="20">
        <v>4</v>
      </c>
      <c r="X1192" s="65" t="s">
        <v>1149</v>
      </c>
      <c r="AB1192" t="s">
        <v>119</v>
      </c>
      <c r="AC1192" t="s">
        <v>1462</v>
      </c>
      <c r="AD1192" s="2" t="s">
        <v>121</v>
      </c>
    </row>
    <row r="1193" spans="1:30" hidden="1" x14ac:dyDescent="0.25">
      <c r="A1193" s="2">
        <v>314</v>
      </c>
      <c r="B1193" t="s">
        <v>1475</v>
      </c>
      <c r="C1193">
        <v>20</v>
      </c>
      <c r="D1193">
        <v>360</v>
      </c>
      <c r="E1193">
        <v>500</v>
      </c>
      <c r="F1193" t="s">
        <v>114</v>
      </c>
      <c r="G1193" s="2" t="s">
        <v>485</v>
      </c>
      <c r="H1193">
        <v>2</v>
      </c>
      <c r="I1193">
        <v>53.85</v>
      </c>
      <c r="J1193" s="2" t="s">
        <v>502</v>
      </c>
      <c r="K1193" s="2" t="s">
        <v>74</v>
      </c>
      <c r="M1193" t="s">
        <v>1940</v>
      </c>
      <c r="O1193" t="s">
        <v>128</v>
      </c>
      <c r="P1193" s="19" t="s">
        <v>1150</v>
      </c>
      <c r="Q1193" s="19" t="s">
        <v>26</v>
      </c>
      <c r="R1193" s="19" t="s">
        <v>129</v>
      </c>
      <c r="W1193" s="20">
        <v>4</v>
      </c>
      <c r="X1193" s="65" t="s">
        <v>1149</v>
      </c>
      <c r="AB1193" t="s">
        <v>119</v>
      </c>
      <c r="AC1193" t="s">
        <v>1462</v>
      </c>
      <c r="AD1193" s="2" t="s">
        <v>121</v>
      </c>
    </row>
    <row r="1194" spans="1:30" hidden="1" x14ac:dyDescent="0.25">
      <c r="A1194" s="2">
        <v>315</v>
      </c>
      <c r="B1194" t="s">
        <v>1476</v>
      </c>
      <c r="C1194">
        <v>25</v>
      </c>
      <c r="D1194">
        <v>740</v>
      </c>
      <c r="E1194">
        <v>898</v>
      </c>
      <c r="F1194" t="s">
        <v>114</v>
      </c>
      <c r="G1194" s="2" t="s">
        <v>485</v>
      </c>
      <c r="H1194">
        <v>1</v>
      </c>
      <c r="I1194">
        <v>88.91</v>
      </c>
      <c r="J1194" s="2" t="s">
        <v>502</v>
      </c>
      <c r="K1194" s="2" t="s">
        <v>74</v>
      </c>
      <c r="M1194" t="s">
        <v>1940</v>
      </c>
      <c r="O1194" t="s">
        <v>128</v>
      </c>
      <c r="P1194" s="19" t="s">
        <v>1150</v>
      </c>
      <c r="Q1194" s="19" t="s">
        <v>25</v>
      </c>
      <c r="S1194" s="19" t="s">
        <v>129</v>
      </c>
      <c r="W1194" s="20">
        <v>4</v>
      </c>
      <c r="X1194" s="65" t="s">
        <v>1149</v>
      </c>
      <c r="AB1194" t="s">
        <v>119</v>
      </c>
      <c r="AC1194" t="s">
        <v>1479</v>
      </c>
      <c r="AD1194" s="2" t="s">
        <v>1480</v>
      </c>
    </row>
    <row r="1195" spans="1:30" hidden="1" x14ac:dyDescent="0.25">
      <c r="A1195" s="2">
        <v>316</v>
      </c>
      <c r="B1195" t="s">
        <v>1481</v>
      </c>
      <c r="C1195">
        <v>25</v>
      </c>
      <c r="D1195">
        <v>700</v>
      </c>
      <c r="E1195">
        <v>750</v>
      </c>
      <c r="F1195" t="s">
        <v>114</v>
      </c>
      <c r="G1195" s="2" t="s">
        <v>485</v>
      </c>
      <c r="H1195">
        <v>1</v>
      </c>
      <c r="I1195">
        <v>74.11</v>
      </c>
      <c r="J1195" s="2" t="s">
        <v>502</v>
      </c>
      <c r="K1195" s="2" t="s">
        <v>74</v>
      </c>
      <c r="M1195" t="s">
        <v>1940</v>
      </c>
      <c r="O1195" t="s">
        <v>128</v>
      </c>
      <c r="P1195" s="19" t="s">
        <v>1150</v>
      </c>
      <c r="Q1195" s="19" t="s">
        <v>25</v>
      </c>
      <c r="S1195" s="19" t="s">
        <v>129</v>
      </c>
      <c r="W1195" s="20">
        <v>4</v>
      </c>
      <c r="X1195" s="65" t="s">
        <v>1149</v>
      </c>
      <c r="AB1195" t="s">
        <v>119</v>
      </c>
      <c r="AC1195" t="s">
        <v>1479</v>
      </c>
      <c r="AD1195" s="2" t="s">
        <v>1480</v>
      </c>
    </row>
    <row r="1196" spans="1:30" hidden="1" x14ac:dyDescent="0.25">
      <c r="A1196" s="2">
        <v>317</v>
      </c>
      <c r="B1196" t="s">
        <v>1483</v>
      </c>
      <c r="C1196">
        <v>25</v>
      </c>
      <c r="D1196">
        <v>740</v>
      </c>
      <c r="E1196">
        <v>898</v>
      </c>
      <c r="F1196" t="s">
        <v>114</v>
      </c>
      <c r="G1196" s="2" t="s">
        <v>485</v>
      </c>
      <c r="H1196">
        <v>1</v>
      </c>
      <c r="I1196">
        <v>88.91</v>
      </c>
      <c r="J1196" s="2" t="s">
        <v>502</v>
      </c>
      <c r="K1196" s="2" t="s">
        <v>74</v>
      </c>
      <c r="M1196" t="s">
        <v>1940</v>
      </c>
      <c r="O1196" t="s">
        <v>128</v>
      </c>
      <c r="P1196" s="19" t="s">
        <v>1150</v>
      </c>
      <c r="Q1196" s="19" t="s">
        <v>25</v>
      </c>
      <c r="S1196" s="19" t="s">
        <v>129</v>
      </c>
      <c r="W1196" s="20">
        <v>4</v>
      </c>
      <c r="X1196" s="65" t="s">
        <v>1149</v>
      </c>
      <c r="AB1196" t="s">
        <v>119</v>
      </c>
      <c r="AC1196" t="s">
        <v>1479</v>
      </c>
      <c r="AD1196" s="2" t="s">
        <v>1480</v>
      </c>
    </row>
    <row r="1197" spans="1:30" hidden="1" x14ac:dyDescent="0.25">
      <c r="A1197" s="2">
        <v>318</v>
      </c>
      <c r="B1197" t="s">
        <v>1484</v>
      </c>
      <c r="C1197">
        <v>25</v>
      </c>
      <c r="D1197">
        <v>700</v>
      </c>
      <c r="E1197">
        <v>750</v>
      </c>
      <c r="F1197" t="s">
        <v>114</v>
      </c>
      <c r="G1197" s="2" t="s">
        <v>485</v>
      </c>
      <c r="H1197">
        <v>1</v>
      </c>
      <c r="I1197">
        <v>74.11</v>
      </c>
      <c r="J1197" s="2" t="s">
        <v>502</v>
      </c>
      <c r="K1197" s="2" t="s">
        <v>74</v>
      </c>
      <c r="M1197" t="s">
        <v>1940</v>
      </c>
      <c r="O1197" t="s">
        <v>128</v>
      </c>
      <c r="P1197" s="19" t="s">
        <v>1150</v>
      </c>
      <c r="Q1197" s="19" t="s">
        <v>25</v>
      </c>
      <c r="S1197" s="19" t="s">
        <v>129</v>
      </c>
      <c r="W1197" s="20">
        <v>4</v>
      </c>
      <c r="X1197" s="65" t="s">
        <v>1149</v>
      </c>
      <c r="AB1197" t="s">
        <v>119</v>
      </c>
      <c r="AC1197" t="s">
        <v>1479</v>
      </c>
      <c r="AD1197" s="2" t="s">
        <v>1480</v>
      </c>
    </row>
    <row r="1198" spans="1:30" hidden="1" x14ac:dyDescent="0.25">
      <c r="A1198" s="2">
        <v>319</v>
      </c>
      <c r="B1198" t="s">
        <v>1485</v>
      </c>
      <c r="C1198">
        <v>25</v>
      </c>
      <c r="D1198">
        <v>740</v>
      </c>
      <c r="E1198">
        <v>898</v>
      </c>
      <c r="F1198" t="s">
        <v>114</v>
      </c>
      <c r="G1198" s="2" t="s">
        <v>485</v>
      </c>
      <c r="H1198">
        <v>1</v>
      </c>
      <c r="I1198">
        <v>88.91</v>
      </c>
      <c r="J1198" s="2" t="s">
        <v>502</v>
      </c>
      <c r="K1198" s="2" t="s">
        <v>74</v>
      </c>
      <c r="M1198" t="s">
        <v>1940</v>
      </c>
      <c r="O1198" t="s">
        <v>128</v>
      </c>
      <c r="P1198" s="19" t="s">
        <v>1150</v>
      </c>
      <c r="Q1198" s="19" t="s">
        <v>25</v>
      </c>
      <c r="S1198" s="19" t="s">
        <v>129</v>
      </c>
      <c r="W1198" s="20">
        <v>4</v>
      </c>
      <c r="X1198" s="65" t="s">
        <v>1149</v>
      </c>
      <c r="AB1198" t="s">
        <v>119</v>
      </c>
      <c r="AC1198" t="s">
        <v>1479</v>
      </c>
      <c r="AD1198" s="2" t="s">
        <v>1480</v>
      </c>
    </row>
    <row r="1199" spans="1:30" hidden="1" x14ac:dyDescent="0.25">
      <c r="A1199" s="2">
        <v>320</v>
      </c>
      <c r="B1199" t="s">
        <v>1486</v>
      </c>
      <c r="C1199">
        <v>25</v>
      </c>
      <c r="D1199">
        <v>740</v>
      </c>
      <c r="E1199">
        <v>898</v>
      </c>
      <c r="F1199" t="s">
        <v>114</v>
      </c>
      <c r="G1199" s="2" t="s">
        <v>485</v>
      </c>
      <c r="H1199">
        <v>1</v>
      </c>
      <c r="I1199">
        <v>88.91</v>
      </c>
      <c r="J1199" s="2" t="s">
        <v>502</v>
      </c>
      <c r="K1199" s="2" t="s">
        <v>74</v>
      </c>
      <c r="M1199" t="s">
        <v>1940</v>
      </c>
      <c r="O1199" t="s">
        <v>128</v>
      </c>
      <c r="P1199" s="19" t="s">
        <v>1150</v>
      </c>
      <c r="Q1199" s="19" t="s">
        <v>25</v>
      </c>
      <c r="S1199" s="19" t="s">
        <v>129</v>
      </c>
      <c r="W1199" s="20">
        <v>4</v>
      </c>
      <c r="X1199" s="65" t="s">
        <v>1149</v>
      </c>
      <c r="AB1199" t="s">
        <v>119</v>
      </c>
      <c r="AC1199" t="s">
        <v>1479</v>
      </c>
      <c r="AD1199" s="2" t="s">
        <v>1480</v>
      </c>
    </row>
    <row r="1200" spans="1:30" hidden="1" x14ac:dyDescent="0.25">
      <c r="A1200" s="2">
        <v>321</v>
      </c>
      <c r="B1200" t="s">
        <v>1487</v>
      </c>
      <c r="C1200">
        <v>30</v>
      </c>
      <c r="D1200">
        <v>630</v>
      </c>
      <c r="E1200">
        <v>11995</v>
      </c>
      <c r="F1200" t="s">
        <v>114</v>
      </c>
      <c r="G1200" s="2" t="s">
        <v>485</v>
      </c>
      <c r="H1200">
        <v>1</v>
      </c>
      <c r="I1200">
        <v>1779.64</v>
      </c>
      <c r="J1200" s="2" t="s">
        <v>502</v>
      </c>
      <c r="K1200" s="2" t="s">
        <v>74</v>
      </c>
      <c r="M1200" t="s">
        <v>1940</v>
      </c>
      <c r="O1200"/>
      <c r="P1200" s="19" t="s">
        <v>1150</v>
      </c>
      <c r="Q1200" s="19" t="s">
        <v>27</v>
      </c>
      <c r="R1200" s="19" t="s">
        <v>129</v>
      </c>
      <c r="V1200" s="19" t="s">
        <v>129</v>
      </c>
      <c r="W1200" s="20">
        <v>4</v>
      </c>
      <c r="X1200" s="65" t="s">
        <v>1149</v>
      </c>
      <c r="AB1200" t="s">
        <v>119</v>
      </c>
      <c r="AC1200" t="s">
        <v>1488</v>
      </c>
      <c r="AD1200" s="2" t="s">
        <v>121</v>
      </c>
    </row>
    <row r="1201" spans="1:30" hidden="1" x14ac:dyDescent="0.25">
      <c r="A1201" s="2">
        <v>322</v>
      </c>
      <c r="B1201" t="s">
        <v>1489</v>
      </c>
      <c r="C1201">
        <v>30</v>
      </c>
      <c r="D1201">
        <v>627</v>
      </c>
      <c r="E1201">
        <v>11995</v>
      </c>
      <c r="F1201" t="s">
        <v>114</v>
      </c>
      <c r="G1201" s="2" t="s">
        <v>485</v>
      </c>
      <c r="H1201">
        <v>1</v>
      </c>
      <c r="I1201">
        <v>1761.56</v>
      </c>
      <c r="J1201" s="2" t="s">
        <v>502</v>
      </c>
      <c r="K1201" s="2" t="s">
        <v>74</v>
      </c>
      <c r="M1201" t="s">
        <v>1940</v>
      </c>
      <c r="O1201"/>
      <c r="P1201" s="19" t="s">
        <v>1150</v>
      </c>
      <c r="Q1201" s="19" t="s">
        <v>27</v>
      </c>
      <c r="R1201" s="19" t="s">
        <v>129</v>
      </c>
      <c r="V1201" s="19" t="s">
        <v>129</v>
      </c>
      <c r="W1201" s="20">
        <v>4</v>
      </c>
      <c r="X1201" s="65" t="s">
        <v>1149</v>
      </c>
      <c r="AB1201" t="s">
        <v>119</v>
      </c>
      <c r="AC1201" t="s">
        <v>1488</v>
      </c>
      <c r="AD1201" s="2" t="s">
        <v>121</v>
      </c>
    </row>
    <row r="1202" spans="1:30" hidden="1" x14ac:dyDescent="0.25">
      <c r="A1202" s="2">
        <v>323</v>
      </c>
      <c r="B1202" t="s">
        <v>1491</v>
      </c>
      <c r="C1202">
        <v>30</v>
      </c>
      <c r="D1202">
        <v>630</v>
      </c>
      <c r="E1202">
        <v>11995</v>
      </c>
      <c r="F1202" t="s">
        <v>114</v>
      </c>
      <c r="G1202" s="2" t="s">
        <v>485</v>
      </c>
      <c r="H1202">
        <v>1</v>
      </c>
      <c r="I1202">
        <v>1779.64</v>
      </c>
      <c r="J1202" s="2" t="s">
        <v>502</v>
      </c>
      <c r="K1202" s="2" t="s">
        <v>74</v>
      </c>
      <c r="M1202" t="s">
        <v>1940</v>
      </c>
      <c r="O1202"/>
      <c r="P1202" s="19" t="s">
        <v>1150</v>
      </c>
      <c r="Q1202" s="19" t="s">
        <v>27</v>
      </c>
      <c r="R1202" s="19" t="s">
        <v>129</v>
      </c>
      <c r="V1202" s="19" t="s">
        <v>129</v>
      </c>
      <c r="W1202" s="20">
        <v>4</v>
      </c>
      <c r="X1202" s="65" t="s">
        <v>1149</v>
      </c>
      <c r="AB1202" t="s">
        <v>119</v>
      </c>
      <c r="AC1202" t="s">
        <v>1488</v>
      </c>
      <c r="AD1202" s="2" t="s">
        <v>121</v>
      </c>
    </row>
    <row r="1203" spans="1:30" hidden="1" x14ac:dyDescent="0.25">
      <c r="A1203" s="2">
        <v>324</v>
      </c>
      <c r="B1203" t="s">
        <v>1492</v>
      </c>
      <c r="C1203">
        <v>30</v>
      </c>
      <c r="D1203">
        <v>627</v>
      </c>
      <c r="E1203">
        <v>11995</v>
      </c>
      <c r="F1203" t="s">
        <v>114</v>
      </c>
      <c r="G1203" s="2" t="s">
        <v>485</v>
      </c>
      <c r="H1203">
        <v>1</v>
      </c>
      <c r="I1203">
        <v>1751.96</v>
      </c>
      <c r="J1203" s="2" t="s">
        <v>502</v>
      </c>
      <c r="K1203" s="2" t="s">
        <v>74</v>
      </c>
      <c r="M1203" t="s">
        <v>1940</v>
      </c>
      <c r="O1203"/>
      <c r="P1203" s="19" t="s">
        <v>1150</v>
      </c>
      <c r="Q1203" s="19" t="s">
        <v>27</v>
      </c>
      <c r="R1203" s="19" t="s">
        <v>129</v>
      </c>
      <c r="V1203" s="19" t="s">
        <v>129</v>
      </c>
      <c r="W1203" s="20">
        <v>4</v>
      </c>
      <c r="X1203" s="65" t="s">
        <v>1149</v>
      </c>
      <c r="AB1203" t="s">
        <v>119</v>
      </c>
      <c r="AC1203" t="s">
        <v>1493</v>
      </c>
      <c r="AD1203" s="2" t="s">
        <v>121</v>
      </c>
    </row>
    <row r="1204" spans="1:30" hidden="1" x14ac:dyDescent="0.25">
      <c r="A1204" s="2">
        <v>325</v>
      </c>
      <c r="B1204" t="s">
        <v>1494</v>
      </c>
      <c r="C1204">
        <v>30</v>
      </c>
      <c r="D1204">
        <v>630</v>
      </c>
      <c r="E1204">
        <v>11995</v>
      </c>
      <c r="F1204" t="s">
        <v>114</v>
      </c>
      <c r="G1204" s="2" t="s">
        <v>485</v>
      </c>
      <c r="H1204">
        <v>1</v>
      </c>
      <c r="I1204">
        <v>1779.64</v>
      </c>
      <c r="J1204" s="2" t="s">
        <v>502</v>
      </c>
      <c r="K1204" s="2" t="s">
        <v>74</v>
      </c>
      <c r="M1204" t="s">
        <v>1940</v>
      </c>
      <c r="O1204"/>
      <c r="P1204" s="19" t="s">
        <v>1150</v>
      </c>
      <c r="Q1204" s="19" t="s">
        <v>27</v>
      </c>
      <c r="R1204" s="19" t="s">
        <v>129</v>
      </c>
      <c r="V1204" s="19" t="s">
        <v>129</v>
      </c>
      <c r="W1204" s="20">
        <v>4</v>
      </c>
      <c r="X1204" s="65" t="s">
        <v>1149</v>
      </c>
      <c r="AB1204" t="s">
        <v>119</v>
      </c>
      <c r="AC1204" t="s">
        <v>1493</v>
      </c>
      <c r="AD1204" s="2" t="s">
        <v>121</v>
      </c>
    </row>
    <row r="1205" spans="1:30" hidden="1" x14ac:dyDescent="0.25">
      <c r="A1205" s="2">
        <v>326</v>
      </c>
      <c r="B1205" t="s">
        <v>1495</v>
      </c>
      <c r="C1205">
        <v>30</v>
      </c>
      <c r="D1205">
        <v>627</v>
      </c>
      <c r="E1205">
        <v>11995</v>
      </c>
      <c r="F1205" t="s">
        <v>114</v>
      </c>
      <c r="G1205" s="2" t="s">
        <v>485</v>
      </c>
      <c r="H1205">
        <v>1</v>
      </c>
      <c r="I1205">
        <v>1756.76</v>
      </c>
      <c r="J1205" s="2" t="s">
        <v>502</v>
      </c>
      <c r="K1205" s="2" t="s">
        <v>74</v>
      </c>
      <c r="M1205" t="s">
        <v>1940</v>
      </c>
      <c r="O1205"/>
      <c r="P1205" s="19" t="s">
        <v>1150</v>
      </c>
      <c r="Q1205" s="19" t="s">
        <v>27</v>
      </c>
      <c r="R1205" s="19" t="s">
        <v>129</v>
      </c>
      <c r="V1205" s="19" t="s">
        <v>129</v>
      </c>
      <c r="W1205" s="20">
        <v>4</v>
      </c>
      <c r="X1205" s="65" t="s">
        <v>1149</v>
      </c>
      <c r="AB1205" t="s">
        <v>119</v>
      </c>
      <c r="AC1205" t="s">
        <v>1493</v>
      </c>
      <c r="AD1205" s="2" t="s">
        <v>121</v>
      </c>
    </row>
    <row r="1206" spans="1:30" hidden="1" x14ac:dyDescent="0.25">
      <c r="A1206" s="2">
        <v>327</v>
      </c>
      <c r="B1206" t="s">
        <v>1496</v>
      </c>
      <c r="C1206">
        <v>30</v>
      </c>
      <c r="D1206">
        <v>630</v>
      </c>
      <c r="E1206">
        <v>11995</v>
      </c>
      <c r="F1206" t="s">
        <v>114</v>
      </c>
      <c r="G1206" s="2" t="s">
        <v>485</v>
      </c>
      <c r="H1206">
        <v>1</v>
      </c>
      <c r="I1206">
        <v>1779.64</v>
      </c>
      <c r="J1206" s="2" t="s">
        <v>502</v>
      </c>
      <c r="K1206" s="2" t="s">
        <v>74</v>
      </c>
      <c r="M1206" t="s">
        <v>1940</v>
      </c>
      <c r="O1206"/>
      <c r="P1206" s="19" t="s">
        <v>1150</v>
      </c>
      <c r="Q1206" s="19" t="s">
        <v>27</v>
      </c>
      <c r="R1206" s="19" t="s">
        <v>129</v>
      </c>
      <c r="V1206" s="19" t="s">
        <v>129</v>
      </c>
      <c r="W1206" s="20">
        <v>4</v>
      </c>
      <c r="X1206" s="65" t="s">
        <v>1149</v>
      </c>
      <c r="AB1206" t="s">
        <v>119</v>
      </c>
      <c r="AC1206" t="s">
        <v>1497</v>
      </c>
      <c r="AD1206" s="2" t="s">
        <v>121</v>
      </c>
    </row>
    <row r="1207" spans="1:30" hidden="1" x14ac:dyDescent="0.25">
      <c r="A1207" s="2">
        <v>328</v>
      </c>
      <c r="B1207" t="s">
        <v>1498</v>
      </c>
      <c r="C1207">
        <v>30</v>
      </c>
      <c r="D1207">
        <v>627</v>
      </c>
      <c r="E1207">
        <v>11995</v>
      </c>
      <c r="F1207" t="s">
        <v>114</v>
      </c>
      <c r="G1207" s="2" t="s">
        <v>485</v>
      </c>
      <c r="H1207">
        <v>1</v>
      </c>
      <c r="I1207">
        <v>1761.56</v>
      </c>
      <c r="J1207" s="2" t="s">
        <v>502</v>
      </c>
      <c r="K1207" s="2" t="s">
        <v>74</v>
      </c>
      <c r="M1207" t="s">
        <v>1940</v>
      </c>
      <c r="O1207"/>
      <c r="P1207" s="19" t="s">
        <v>1150</v>
      </c>
      <c r="Q1207" s="19" t="s">
        <v>27</v>
      </c>
      <c r="R1207" s="19" t="s">
        <v>129</v>
      </c>
      <c r="V1207" s="19" t="s">
        <v>129</v>
      </c>
      <c r="W1207" s="20">
        <v>4</v>
      </c>
      <c r="X1207" s="65" t="s">
        <v>1149</v>
      </c>
      <c r="AB1207" t="s">
        <v>119</v>
      </c>
      <c r="AC1207" t="s">
        <v>1497</v>
      </c>
      <c r="AD1207" s="2" t="s">
        <v>121</v>
      </c>
    </row>
    <row r="1208" spans="1:30" hidden="1" x14ac:dyDescent="0.25">
      <c r="A1208" s="2">
        <v>329</v>
      </c>
      <c r="B1208" t="s">
        <v>1499</v>
      </c>
      <c r="C1208">
        <v>30</v>
      </c>
      <c r="D1208">
        <v>630</v>
      </c>
      <c r="E1208">
        <v>11995</v>
      </c>
      <c r="F1208" t="s">
        <v>114</v>
      </c>
      <c r="G1208" s="2" t="s">
        <v>485</v>
      </c>
      <c r="H1208">
        <v>1</v>
      </c>
      <c r="I1208">
        <v>1779.64</v>
      </c>
      <c r="J1208" s="2" t="s">
        <v>502</v>
      </c>
      <c r="K1208" s="2" t="s">
        <v>74</v>
      </c>
      <c r="M1208" t="s">
        <v>1940</v>
      </c>
      <c r="O1208"/>
      <c r="P1208" s="19" t="s">
        <v>1150</v>
      </c>
      <c r="Q1208" s="19" t="s">
        <v>27</v>
      </c>
      <c r="R1208" s="19" t="s">
        <v>129</v>
      </c>
      <c r="V1208" s="19" t="s">
        <v>129</v>
      </c>
      <c r="W1208" s="20">
        <v>4</v>
      </c>
      <c r="X1208" s="65" t="s">
        <v>1149</v>
      </c>
      <c r="AB1208" t="s">
        <v>119</v>
      </c>
      <c r="AC1208" t="s">
        <v>1497</v>
      </c>
      <c r="AD1208" s="2" t="s">
        <v>121</v>
      </c>
    </row>
    <row r="1209" spans="1:30" hidden="1" x14ac:dyDescent="0.25">
      <c r="A1209" s="2">
        <v>330</v>
      </c>
      <c r="B1209" t="s">
        <v>1500</v>
      </c>
      <c r="C1209">
        <v>30</v>
      </c>
      <c r="D1209">
        <v>627</v>
      </c>
      <c r="E1209">
        <v>11995</v>
      </c>
      <c r="F1209" t="s">
        <v>114</v>
      </c>
      <c r="G1209" s="2" t="s">
        <v>485</v>
      </c>
      <c r="H1209">
        <v>1</v>
      </c>
      <c r="I1209">
        <v>1751.96</v>
      </c>
      <c r="J1209" s="2" t="s">
        <v>502</v>
      </c>
      <c r="K1209" s="2" t="s">
        <v>74</v>
      </c>
      <c r="M1209" t="s">
        <v>1940</v>
      </c>
      <c r="O1209"/>
      <c r="P1209" s="19" t="s">
        <v>1150</v>
      </c>
      <c r="Q1209" s="19" t="s">
        <v>27</v>
      </c>
      <c r="R1209" s="19" t="s">
        <v>129</v>
      </c>
      <c r="V1209" s="19" t="s">
        <v>129</v>
      </c>
      <c r="W1209" s="20">
        <v>4</v>
      </c>
      <c r="X1209" s="65" t="s">
        <v>1149</v>
      </c>
      <c r="AB1209" t="s">
        <v>119</v>
      </c>
      <c r="AC1209" t="s">
        <v>1501</v>
      </c>
      <c r="AD1209" s="2" t="s">
        <v>121</v>
      </c>
    </row>
    <row r="1210" spans="1:30" hidden="1" x14ac:dyDescent="0.25">
      <c r="A1210" s="2">
        <v>331</v>
      </c>
      <c r="B1210" t="s">
        <v>1502</v>
      </c>
      <c r="C1210">
        <v>30</v>
      </c>
      <c r="D1210">
        <v>630</v>
      </c>
      <c r="E1210">
        <v>11995</v>
      </c>
      <c r="F1210" t="s">
        <v>114</v>
      </c>
      <c r="G1210" s="2" t="s">
        <v>485</v>
      </c>
      <c r="H1210">
        <v>1</v>
      </c>
      <c r="I1210">
        <v>1779.64</v>
      </c>
      <c r="J1210" s="2" t="s">
        <v>502</v>
      </c>
      <c r="K1210" s="2" t="s">
        <v>74</v>
      </c>
      <c r="M1210" t="s">
        <v>1940</v>
      </c>
      <c r="O1210"/>
      <c r="P1210" s="19" t="s">
        <v>1150</v>
      </c>
      <c r="Q1210" s="19" t="s">
        <v>27</v>
      </c>
      <c r="R1210" s="19" t="s">
        <v>129</v>
      </c>
      <c r="V1210" s="19" t="s">
        <v>129</v>
      </c>
      <c r="W1210" s="20">
        <v>4</v>
      </c>
      <c r="X1210" s="65" t="s">
        <v>1149</v>
      </c>
      <c r="AB1210" t="s">
        <v>119</v>
      </c>
      <c r="AC1210" t="s">
        <v>1501</v>
      </c>
      <c r="AD1210" s="2" t="s">
        <v>121</v>
      </c>
    </row>
    <row r="1211" spans="1:30" hidden="1" x14ac:dyDescent="0.25">
      <c r="A1211" s="2">
        <v>332</v>
      </c>
      <c r="B1211" t="s">
        <v>1503</v>
      </c>
      <c r="C1211">
        <v>30</v>
      </c>
      <c r="D1211">
        <v>627</v>
      </c>
      <c r="E1211">
        <v>11995</v>
      </c>
      <c r="F1211" t="s">
        <v>114</v>
      </c>
      <c r="G1211" s="2" t="s">
        <v>485</v>
      </c>
      <c r="H1211">
        <v>1</v>
      </c>
      <c r="I1211">
        <v>1754.36</v>
      </c>
      <c r="J1211" s="2" t="s">
        <v>502</v>
      </c>
      <c r="K1211" s="2" t="s">
        <v>74</v>
      </c>
      <c r="M1211" t="s">
        <v>1940</v>
      </c>
      <c r="O1211"/>
      <c r="P1211" s="19" t="s">
        <v>1150</v>
      </c>
      <c r="Q1211" s="19" t="s">
        <v>27</v>
      </c>
      <c r="R1211" s="19" t="s">
        <v>129</v>
      </c>
      <c r="V1211" s="19" t="s">
        <v>129</v>
      </c>
      <c r="W1211" s="20">
        <v>4</v>
      </c>
      <c r="X1211" s="65" t="s">
        <v>1149</v>
      </c>
      <c r="AB1211" t="s">
        <v>119</v>
      </c>
      <c r="AC1211" t="s">
        <v>1501</v>
      </c>
      <c r="AD1211" s="2" t="s">
        <v>121</v>
      </c>
    </row>
    <row r="1212" spans="1:30" hidden="1" x14ac:dyDescent="0.25">
      <c r="A1212" s="2">
        <v>333</v>
      </c>
      <c r="B1212" t="s">
        <v>1504</v>
      </c>
      <c r="C1212">
        <v>30</v>
      </c>
      <c r="D1212">
        <v>723</v>
      </c>
      <c r="E1212">
        <v>752</v>
      </c>
      <c r="F1212" t="s">
        <v>114</v>
      </c>
      <c r="G1212" s="2" t="s">
        <v>485</v>
      </c>
      <c r="H1212">
        <v>1</v>
      </c>
      <c r="I1212">
        <v>86.49</v>
      </c>
      <c r="J1212" s="2" t="s">
        <v>502</v>
      </c>
      <c r="K1212" s="2" t="s">
        <v>74</v>
      </c>
      <c r="M1212" t="s">
        <v>1940</v>
      </c>
      <c r="O1212" t="s">
        <v>128</v>
      </c>
      <c r="P1212" s="19" t="s">
        <v>1150</v>
      </c>
      <c r="Q1212" s="19" t="s">
        <v>26</v>
      </c>
      <c r="R1212" s="19" t="s">
        <v>129</v>
      </c>
      <c r="W1212" s="20">
        <v>4</v>
      </c>
      <c r="X1212" s="65" t="s">
        <v>1149</v>
      </c>
      <c r="Z1212" t="s">
        <v>1204</v>
      </c>
      <c r="AB1212" t="s">
        <v>119</v>
      </c>
      <c r="AC1212" t="s">
        <v>1505</v>
      </c>
      <c r="AD1212" s="2" t="s">
        <v>121</v>
      </c>
    </row>
    <row r="1213" spans="1:30" hidden="1" x14ac:dyDescent="0.25">
      <c r="A1213" s="2">
        <v>334</v>
      </c>
      <c r="B1213" t="s">
        <v>1506</v>
      </c>
      <c r="C1213">
        <v>30</v>
      </c>
      <c r="D1213">
        <v>723</v>
      </c>
      <c r="E1213">
        <v>752</v>
      </c>
      <c r="F1213" t="s">
        <v>114</v>
      </c>
      <c r="G1213" s="2" t="s">
        <v>485</v>
      </c>
      <c r="H1213">
        <v>1</v>
      </c>
      <c r="I1213">
        <v>86.49</v>
      </c>
      <c r="J1213" s="2" t="s">
        <v>502</v>
      </c>
      <c r="K1213" s="2" t="s">
        <v>74</v>
      </c>
      <c r="M1213" t="s">
        <v>1940</v>
      </c>
      <c r="O1213" t="s">
        <v>128</v>
      </c>
      <c r="P1213" s="19" t="s">
        <v>1150</v>
      </c>
      <c r="Q1213" s="19" t="s">
        <v>26</v>
      </c>
      <c r="R1213" s="19" t="s">
        <v>129</v>
      </c>
      <c r="W1213" s="20">
        <v>4</v>
      </c>
      <c r="X1213" s="65" t="s">
        <v>1149</v>
      </c>
      <c r="Z1213" t="s">
        <v>1204</v>
      </c>
      <c r="AB1213" t="s">
        <v>119</v>
      </c>
      <c r="AC1213" t="s">
        <v>1505</v>
      </c>
      <c r="AD1213" s="2" t="s">
        <v>121</v>
      </c>
    </row>
    <row r="1214" spans="1:30" hidden="1" x14ac:dyDescent="0.25">
      <c r="A1214" s="2">
        <v>335</v>
      </c>
      <c r="B1214" t="s">
        <v>1507</v>
      </c>
      <c r="C1214">
        <v>30</v>
      </c>
      <c r="D1214">
        <v>600</v>
      </c>
      <c r="E1214">
        <v>600</v>
      </c>
      <c r="F1214" t="s">
        <v>114</v>
      </c>
      <c r="G1214" s="2" t="s">
        <v>485</v>
      </c>
      <c r="H1214">
        <v>2</v>
      </c>
      <c r="I1214">
        <v>166.56</v>
      </c>
      <c r="J1214" s="2" t="s">
        <v>502</v>
      </c>
      <c r="K1214" s="2" t="s">
        <v>74</v>
      </c>
      <c r="M1214" t="s">
        <v>1940</v>
      </c>
      <c r="O1214" t="s">
        <v>128</v>
      </c>
      <c r="P1214" s="19" t="s">
        <v>1150</v>
      </c>
      <c r="Q1214" s="19" t="s">
        <v>26</v>
      </c>
      <c r="R1214" s="19" t="s">
        <v>129</v>
      </c>
      <c r="W1214" s="20">
        <v>4</v>
      </c>
      <c r="X1214" s="65" t="s">
        <v>1149</v>
      </c>
      <c r="Z1214" t="s">
        <v>1204</v>
      </c>
      <c r="AB1214" t="s">
        <v>119</v>
      </c>
      <c r="AC1214" t="s">
        <v>1505</v>
      </c>
      <c r="AD1214" s="2" t="s">
        <v>121</v>
      </c>
    </row>
    <row r="1215" spans="1:30" hidden="1" x14ac:dyDescent="0.25">
      <c r="A1215" s="2">
        <v>336</v>
      </c>
      <c r="B1215" t="s">
        <v>1509</v>
      </c>
      <c r="C1215">
        <v>30</v>
      </c>
      <c r="D1215">
        <v>663</v>
      </c>
      <c r="E1215">
        <v>790</v>
      </c>
      <c r="F1215" t="s">
        <v>114</v>
      </c>
      <c r="G1215" s="2" t="s">
        <v>485</v>
      </c>
      <c r="H1215">
        <v>1</v>
      </c>
      <c r="I1215">
        <v>82.19</v>
      </c>
      <c r="J1215" s="2" t="s">
        <v>502</v>
      </c>
      <c r="K1215" s="2" t="s">
        <v>74</v>
      </c>
      <c r="M1215" t="s">
        <v>1940</v>
      </c>
      <c r="O1215" t="s">
        <v>128</v>
      </c>
      <c r="P1215" s="19" t="s">
        <v>1150</v>
      </c>
      <c r="Q1215" s="19" t="s">
        <v>26</v>
      </c>
      <c r="R1215" s="19" t="s">
        <v>129</v>
      </c>
      <c r="W1215" s="20">
        <v>4</v>
      </c>
      <c r="X1215" s="65" t="s">
        <v>1149</v>
      </c>
      <c r="Z1215" t="s">
        <v>1204</v>
      </c>
      <c r="AB1215" t="s">
        <v>119</v>
      </c>
      <c r="AC1215" t="s">
        <v>1505</v>
      </c>
      <c r="AD1215" s="2" t="s">
        <v>121</v>
      </c>
    </row>
    <row r="1216" spans="1:30" hidden="1" x14ac:dyDescent="0.25">
      <c r="A1216" s="2">
        <v>337</v>
      </c>
      <c r="B1216" t="s">
        <v>1510</v>
      </c>
      <c r="C1216">
        <v>30</v>
      </c>
      <c r="D1216">
        <v>503</v>
      </c>
      <c r="E1216">
        <v>690</v>
      </c>
      <c r="F1216" t="s">
        <v>114</v>
      </c>
      <c r="G1216" s="2" t="s">
        <v>485</v>
      </c>
      <c r="H1216">
        <v>1</v>
      </c>
      <c r="I1216">
        <v>69.7</v>
      </c>
      <c r="J1216" s="2" t="s">
        <v>502</v>
      </c>
      <c r="K1216" s="2" t="s">
        <v>74</v>
      </c>
      <c r="M1216" t="s">
        <v>1940</v>
      </c>
      <c r="O1216" t="s">
        <v>128</v>
      </c>
      <c r="P1216" s="19" t="s">
        <v>1150</v>
      </c>
      <c r="Q1216" s="19" t="s">
        <v>26</v>
      </c>
      <c r="R1216" s="19" t="s">
        <v>129</v>
      </c>
      <c r="W1216" s="20">
        <v>4</v>
      </c>
      <c r="X1216" s="65" t="s">
        <v>1149</v>
      </c>
      <c r="Z1216" t="s">
        <v>1204</v>
      </c>
      <c r="AB1216" t="s">
        <v>119</v>
      </c>
      <c r="AC1216" t="s">
        <v>1505</v>
      </c>
      <c r="AD1216" s="2" t="s">
        <v>121</v>
      </c>
    </row>
    <row r="1217" spans="1:30" hidden="1" x14ac:dyDescent="0.25">
      <c r="A1217" s="2">
        <v>338</v>
      </c>
      <c r="B1217" t="s">
        <v>1511</v>
      </c>
      <c r="C1217">
        <v>30</v>
      </c>
      <c r="D1217">
        <v>663</v>
      </c>
      <c r="E1217">
        <v>790</v>
      </c>
      <c r="F1217" t="s">
        <v>114</v>
      </c>
      <c r="G1217" s="2" t="s">
        <v>485</v>
      </c>
      <c r="H1217">
        <v>1</v>
      </c>
      <c r="I1217">
        <v>82.19</v>
      </c>
      <c r="J1217" s="2" t="s">
        <v>502</v>
      </c>
      <c r="K1217" s="2" t="s">
        <v>74</v>
      </c>
      <c r="M1217" t="s">
        <v>1940</v>
      </c>
      <c r="O1217" t="s">
        <v>128</v>
      </c>
      <c r="P1217" s="19" t="s">
        <v>1150</v>
      </c>
      <c r="Q1217" s="19" t="s">
        <v>26</v>
      </c>
      <c r="R1217" s="19" t="s">
        <v>129</v>
      </c>
      <c r="W1217" s="20">
        <v>4</v>
      </c>
      <c r="X1217" s="65" t="s">
        <v>1149</v>
      </c>
      <c r="Z1217" t="s">
        <v>1204</v>
      </c>
      <c r="AB1217" t="s">
        <v>119</v>
      </c>
      <c r="AC1217" t="s">
        <v>1505</v>
      </c>
      <c r="AD1217" s="2" t="s">
        <v>121</v>
      </c>
    </row>
    <row r="1218" spans="1:30" hidden="1" x14ac:dyDescent="0.25">
      <c r="A1218" s="2">
        <v>339</v>
      </c>
      <c r="B1218" t="s">
        <v>1512</v>
      </c>
      <c r="C1218">
        <v>30</v>
      </c>
      <c r="D1218">
        <v>723</v>
      </c>
      <c r="E1218">
        <v>752</v>
      </c>
      <c r="F1218" t="s">
        <v>114</v>
      </c>
      <c r="G1218" s="2" t="s">
        <v>485</v>
      </c>
      <c r="H1218">
        <v>1</v>
      </c>
      <c r="I1218">
        <v>86.49</v>
      </c>
      <c r="J1218" s="2" t="s">
        <v>502</v>
      </c>
      <c r="K1218" s="2" t="s">
        <v>74</v>
      </c>
      <c r="M1218" t="s">
        <v>1940</v>
      </c>
      <c r="O1218" t="s">
        <v>128</v>
      </c>
      <c r="P1218" s="19" t="s">
        <v>1150</v>
      </c>
      <c r="Q1218" s="19" t="s">
        <v>26</v>
      </c>
      <c r="R1218" s="19" t="s">
        <v>129</v>
      </c>
      <c r="W1218" s="20">
        <v>4</v>
      </c>
      <c r="X1218" s="65" t="s">
        <v>1149</v>
      </c>
      <c r="Z1218" t="s">
        <v>1204</v>
      </c>
      <c r="AB1218" t="s">
        <v>119</v>
      </c>
      <c r="AC1218" t="s">
        <v>1505</v>
      </c>
      <c r="AD1218" s="2" t="s">
        <v>121</v>
      </c>
    </row>
    <row r="1219" spans="1:30" hidden="1" x14ac:dyDescent="0.25">
      <c r="A1219" s="2">
        <v>340</v>
      </c>
      <c r="B1219" t="s">
        <v>1513</v>
      </c>
      <c r="C1219">
        <v>30</v>
      </c>
      <c r="D1219">
        <v>500</v>
      </c>
      <c r="E1219">
        <v>550</v>
      </c>
      <c r="F1219" t="s">
        <v>114</v>
      </c>
      <c r="G1219" s="2" t="s">
        <v>485</v>
      </c>
      <c r="H1219">
        <v>1</v>
      </c>
      <c r="I1219">
        <v>63.72</v>
      </c>
      <c r="J1219" s="2" t="s">
        <v>502</v>
      </c>
      <c r="K1219" s="2" t="s">
        <v>74</v>
      </c>
      <c r="M1219" t="s">
        <v>1940</v>
      </c>
      <c r="O1219" t="s">
        <v>128</v>
      </c>
      <c r="P1219" s="19" t="s">
        <v>1150</v>
      </c>
      <c r="Q1219" s="19" t="s">
        <v>25</v>
      </c>
      <c r="R1219" s="19" t="s">
        <v>129</v>
      </c>
      <c r="U1219" s="19" t="s">
        <v>129</v>
      </c>
      <c r="W1219" s="20">
        <v>4</v>
      </c>
      <c r="X1219" s="65" t="s">
        <v>1149</v>
      </c>
      <c r="Z1219" t="s">
        <v>1204</v>
      </c>
      <c r="AB1219" t="s">
        <v>119</v>
      </c>
      <c r="AC1219" t="s">
        <v>1505</v>
      </c>
      <c r="AD1219" s="2" t="s">
        <v>121</v>
      </c>
    </row>
    <row r="1220" spans="1:30" hidden="1" x14ac:dyDescent="0.25">
      <c r="A1220" s="2">
        <v>341</v>
      </c>
      <c r="B1220" t="s">
        <v>1516</v>
      </c>
      <c r="C1220">
        <v>30</v>
      </c>
      <c r="D1220">
        <v>460</v>
      </c>
      <c r="E1220">
        <v>600</v>
      </c>
      <c r="F1220" t="s">
        <v>114</v>
      </c>
      <c r="G1220" s="2" t="s">
        <v>485</v>
      </c>
      <c r="H1220">
        <v>6</v>
      </c>
      <c r="I1220">
        <v>371.81</v>
      </c>
      <c r="J1220" s="2" t="s">
        <v>502</v>
      </c>
      <c r="K1220" s="2" t="s">
        <v>74</v>
      </c>
      <c r="M1220" t="s">
        <v>1940</v>
      </c>
      <c r="O1220" t="s">
        <v>128</v>
      </c>
      <c r="P1220" s="19" t="s">
        <v>1150</v>
      </c>
      <c r="Q1220" s="19" t="s">
        <v>26</v>
      </c>
      <c r="R1220" s="19" t="s">
        <v>129</v>
      </c>
      <c r="W1220" s="20">
        <v>4</v>
      </c>
      <c r="X1220" s="65" t="s">
        <v>1149</v>
      </c>
      <c r="Z1220" t="s">
        <v>1204</v>
      </c>
      <c r="AB1220" t="s">
        <v>119</v>
      </c>
      <c r="AC1220" t="s">
        <v>1505</v>
      </c>
      <c r="AD1220" s="2" t="s">
        <v>121</v>
      </c>
    </row>
    <row r="1221" spans="1:30" hidden="1" x14ac:dyDescent="0.25">
      <c r="A1221" s="2">
        <v>342</v>
      </c>
      <c r="B1221" t="s">
        <v>1518</v>
      </c>
      <c r="C1221">
        <v>30</v>
      </c>
      <c r="D1221">
        <v>460</v>
      </c>
      <c r="E1221">
        <v>600</v>
      </c>
      <c r="F1221" t="s">
        <v>114</v>
      </c>
      <c r="G1221" s="2" t="s">
        <v>485</v>
      </c>
      <c r="H1221">
        <v>2</v>
      </c>
      <c r="I1221">
        <v>123.94</v>
      </c>
      <c r="J1221" s="2" t="s">
        <v>502</v>
      </c>
      <c r="K1221" s="2" t="s">
        <v>74</v>
      </c>
      <c r="M1221" t="s">
        <v>1940</v>
      </c>
      <c r="O1221" t="s">
        <v>128</v>
      </c>
      <c r="P1221" s="19" t="s">
        <v>1150</v>
      </c>
      <c r="Q1221" s="19" t="s">
        <v>26</v>
      </c>
      <c r="R1221" s="19" t="s">
        <v>129</v>
      </c>
      <c r="W1221" s="20">
        <v>4</v>
      </c>
      <c r="X1221" s="65" t="s">
        <v>1149</v>
      </c>
      <c r="Z1221" t="s">
        <v>1204</v>
      </c>
      <c r="AB1221" t="s">
        <v>119</v>
      </c>
      <c r="AC1221" t="s">
        <v>1505</v>
      </c>
      <c r="AD1221" s="2" t="s">
        <v>121</v>
      </c>
    </row>
    <row r="1222" spans="1:30" hidden="1" x14ac:dyDescent="0.25">
      <c r="A1222" s="2">
        <v>343</v>
      </c>
      <c r="B1222" t="s">
        <v>1519</v>
      </c>
      <c r="C1222">
        <v>30</v>
      </c>
      <c r="D1222">
        <v>723</v>
      </c>
      <c r="E1222">
        <v>752</v>
      </c>
      <c r="F1222" t="s">
        <v>114</v>
      </c>
      <c r="G1222" s="2" t="s">
        <v>485</v>
      </c>
      <c r="H1222">
        <v>1</v>
      </c>
      <c r="I1222">
        <v>86.49</v>
      </c>
      <c r="J1222" s="2" t="s">
        <v>502</v>
      </c>
      <c r="K1222" s="2" t="s">
        <v>74</v>
      </c>
      <c r="M1222" t="s">
        <v>1940</v>
      </c>
      <c r="O1222" t="s">
        <v>128</v>
      </c>
      <c r="P1222" s="19" t="s">
        <v>1150</v>
      </c>
      <c r="Q1222" s="19" t="s">
        <v>26</v>
      </c>
      <c r="R1222" s="19" t="s">
        <v>129</v>
      </c>
      <c r="W1222" s="20">
        <v>4</v>
      </c>
      <c r="X1222" s="65" t="s">
        <v>1149</v>
      </c>
      <c r="Z1222" t="s">
        <v>1204</v>
      </c>
      <c r="AB1222" t="s">
        <v>119</v>
      </c>
      <c r="AC1222" t="s">
        <v>1505</v>
      </c>
      <c r="AD1222" s="2" t="s">
        <v>121</v>
      </c>
    </row>
    <row r="1223" spans="1:30" hidden="1" x14ac:dyDescent="0.25">
      <c r="A1223" s="2">
        <v>344</v>
      </c>
      <c r="B1223" t="s">
        <v>1520</v>
      </c>
      <c r="C1223">
        <v>30</v>
      </c>
      <c r="D1223">
        <v>460</v>
      </c>
      <c r="E1223">
        <v>600</v>
      </c>
      <c r="F1223" t="s">
        <v>114</v>
      </c>
      <c r="G1223" s="2" t="s">
        <v>485</v>
      </c>
      <c r="H1223">
        <v>1</v>
      </c>
      <c r="I1223">
        <v>61.97</v>
      </c>
      <c r="J1223" s="2" t="s">
        <v>502</v>
      </c>
      <c r="K1223" s="2" t="s">
        <v>74</v>
      </c>
      <c r="M1223" t="s">
        <v>1940</v>
      </c>
      <c r="O1223" t="s">
        <v>128</v>
      </c>
      <c r="P1223" s="19" t="s">
        <v>1150</v>
      </c>
      <c r="Q1223" s="19" t="s">
        <v>26</v>
      </c>
      <c r="R1223" s="19" t="s">
        <v>129</v>
      </c>
      <c r="W1223" s="20">
        <v>4</v>
      </c>
      <c r="X1223" s="65" t="s">
        <v>1149</v>
      </c>
      <c r="Z1223" t="s">
        <v>1204</v>
      </c>
      <c r="AB1223" t="s">
        <v>119</v>
      </c>
      <c r="AC1223" t="s">
        <v>1505</v>
      </c>
      <c r="AD1223" s="2" t="s">
        <v>121</v>
      </c>
    </row>
    <row r="1224" spans="1:30" hidden="1" x14ac:dyDescent="0.25">
      <c r="A1224" s="2">
        <v>345</v>
      </c>
      <c r="B1224" t="s">
        <v>1521</v>
      </c>
      <c r="C1224">
        <v>30</v>
      </c>
      <c r="D1224">
        <v>663</v>
      </c>
      <c r="E1224">
        <v>790</v>
      </c>
      <c r="F1224" t="s">
        <v>114</v>
      </c>
      <c r="G1224" s="2" t="s">
        <v>485</v>
      </c>
      <c r="H1224">
        <v>1</v>
      </c>
      <c r="I1224">
        <v>82.19</v>
      </c>
      <c r="J1224" s="2" t="s">
        <v>502</v>
      </c>
      <c r="K1224" s="2" t="s">
        <v>74</v>
      </c>
      <c r="M1224" t="s">
        <v>1940</v>
      </c>
      <c r="O1224" t="s">
        <v>128</v>
      </c>
      <c r="P1224" s="19" t="s">
        <v>1150</v>
      </c>
      <c r="Q1224" s="19" t="s">
        <v>26</v>
      </c>
      <c r="R1224" s="19" t="s">
        <v>129</v>
      </c>
      <c r="W1224" s="20">
        <v>4</v>
      </c>
      <c r="X1224" s="65" t="s">
        <v>1149</v>
      </c>
      <c r="Z1224" t="s">
        <v>1204</v>
      </c>
      <c r="AB1224" t="s">
        <v>119</v>
      </c>
      <c r="AC1224" t="s">
        <v>1505</v>
      </c>
      <c r="AD1224" s="2" t="s">
        <v>121</v>
      </c>
    </row>
    <row r="1225" spans="1:30" hidden="1" x14ac:dyDescent="0.25">
      <c r="A1225" s="2">
        <v>346</v>
      </c>
      <c r="B1225" t="s">
        <v>1522</v>
      </c>
      <c r="C1225">
        <v>30</v>
      </c>
      <c r="D1225">
        <v>693</v>
      </c>
      <c r="E1225">
        <v>773</v>
      </c>
      <c r="F1225" t="s">
        <v>114</v>
      </c>
      <c r="G1225" s="2" t="s">
        <v>485</v>
      </c>
      <c r="H1225">
        <v>1</v>
      </c>
      <c r="I1225">
        <v>84.67</v>
      </c>
      <c r="J1225" s="2" t="s">
        <v>502</v>
      </c>
      <c r="K1225" s="2" t="s">
        <v>74</v>
      </c>
      <c r="M1225" t="s">
        <v>1940</v>
      </c>
      <c r="O1225" t="s">
        <v>128</v>
      </c>
      <c r="P1225" s="19" t="s">
        <v>1150</v>
      </c>
      <c r="Q1225" s="19" t="s">
        <v>26</v>
      </c>
      <c r="R1225" s="19" t="s">
        <v>129</v>
      </c>
      <c r="W1225" s="20">
        <v>4</v>
      </c>
      <c r="X1225" s="65" t="s">
        <v>1149</v>
      </c>
      <c r="Z1225" t="s">
        <v>1204</v>
      </c>
      <c r="AB1225" t="s">
        <v>119</v>
      </c>
      <c r="AC1225" t="s">
        <v>1505</v>
      </c>
      <c r="AD1225" s="2" t="s">
        <v>121</v>
      </c>
    </row>
    <row r="1226" spans="1:30" hidden="1" x14ac:dyDescent="0.25">
      <c r="A1226" s="2">
        <v>347</v>
      </c>
      <c r="B1226" t="s">
        <v>1523</v>
      </c>
      <c r="C1226">
        <v>30</v>
      </c>
      <c r="D1226">
        <v>600</v>
      </c>
      <c r="E1226">
        <v>600</v>
      </c>
      <c r="F1226" t="s">
        <v>114</v>
      </c>
      <c r="G1226" s="2" t="s">
        <v>485</v>
      </c>
      <c r="H1226">
        <v>1</v>
      </c>
      <c r="I1226">
        <v>83.28</v>
      </c>
      <c r="J1226" s="2" t="s">
        <v>502</v>
      </c>
      <c r="K1226" s="2" t="s">
        <v>74</v>
      </c>
      <c r="M1226" t="s">
        <v>1940</v>
      </c>
      <c r="O1226" t="s">
        <v>128</v>
      </c>
      <c r="P1226" s="19" t="s">
        <v>1150</v>
      </c>
      <c r="Q1226" s="19" t="s">
        <v>26</v>
      </c>
      <c r="R1226" s="19" t="s">
        <v>129</v>
      </c>
      <c r="W1226" s="20">
        <v>4</v>
      </c>
      <c r="X1226" s="65" t="s">
        <v>1149</v>
      </c>
      <c r="Z1226" t="s">
        <v>1204</v>
      </c>
      <c r="AB1226" t="s">
        <v>119</v>
      </c>
      <c r="AC1226" t="s">
        <v>1505</v>
      </c>
      <c r="AD1226" s="2" t="s">
        <v>121</v>
      </c>
    </row>
    <row r="1227" spans="1:30" hidden="1" x14ac:dyDescent="0.25">
      <c r="A1227" s="2">
        <v>348</v>
      </c>
      <c r="B1227" t="s">
        <v>1524</v>
      </c>
      <c r="C1227">
        <v>30</v>
      </c>
      <c r="D1227">
        <v>693</v>
      </c>
      <c r="E1227">
        <v>773</v>
      </c>
      <c r="F1227" t="s">
        <v>114</v>
      </c>
      <c r="G1227" s="2" t="s">
        <v>485</v>
      </c>
      <c r="H1227">
        <v>1</v>
      </c>
      <c r="I1227">
        <v>84.67</v>
      </c>
      <c r="J1227" s="2" t="s">
        <v>502</v>
      </c>
      <c r="K1227" s="2" t="s">
        <v>74</v>
      </c>
      <c r="M1227" t="s">
        <v>1940</v>
      </c>
      <c r="O1227" t="s">
        <v>128</v>
      </c>
      <c r="P1227" s="19" t="s">
        <v>1150</v>
      </c>
      <c r="Q1227" s="19" t="s">
        <v>26</v>
      </c>
      <c r="R1227" s="19" t="s">
        <v>129</v>
      </c>
      <c r="W1227" s="20">
        <v>4</v>
      </c>
      <c r="X1227" s="65" t="s">
        <v>1149</v>
      </c>
      <c r="Z1227" t="s">
        <v>1204</v>
      </c>
      <c r="AB1227" t="s">
        <v>119</v>
      </c>
      <c r="AC1227" t="s">
        <v>1505</v>
      </c>
      <c r="AD1227" s="2" t="s">
        <v>121</v>
      </c>
    </row>
    <row r="1228" spans="1:30" hidden="1" x14ac:dyDescent="0.25">
      <c r="A1228" s="2">
        <v>349</v>
      </c>
      <c r="B1228" t="s">
        <v>1525</v>
      </c>
      <c r="C1228">
        <v>30</v>
      </c>
      <c r="D1228">
        <v>723</v>
      </c>
      <c r="E1228">
        <v>752</v>
      </c>
      <c r="F1228" t="s">
        <v>114</v>
      </c>
      <c r="G1228" s="2" t="s">
        <v>485</v>
      </c>
      <c r="H1228">
        <v>1</v>
      </c>
      <c r="I1228">
        <v>86.49</v>
      </c>
      <c r="J1228" s="2" t="s">
        <v>502</v>
      </c>
      <c r="K1228" s="2" t="s">
        <v>74</v>
      </c>
      <c r="M1228" t="s">
        <v>1940</v>
      </c>
      <c r="O1228" t="s">
        <v>128</v>
      </c>
      <c r="P1228" s="19" t="s">
        <v>1150</v>
      </c>
      <c r="Q1228" s="19" t="s">
        <v>26</v>
      </c>
      <c r="R1228" s="19" t="s">
        <v>129</v>
      </c>
      <c r="W1228" s="20">
        <v>4</v>
      </c>
      <c r="X1228" s="65" t="s">
        <v>1149</v>
      </c>
      <c r="Z1228" t="s">
        <v>1204</v>
      </c>
      <c r="AB1228" t="s">
        <v>119</v>
      </c>
      <c r="AC1228" t="s">
        <v>1505</v>
      </c>
      <c r="AD1228" s="2" t="s">
        <v>121</v>
      </c>
    </row>
    <row r="1229" spans="1:30" hidden="1" x14ac:dyDescent="0.25">
      <c r="A1229" s="2">
        <v>350</v>
      </c>
      <c r="B1229" t="s">
        <v>1526</v>
      </c>
      <c r="C1229">
        <v>30</v>
      </c>
      <c r="D1229">
        <v>500</v>
      </c>
      <c r="E1229">
        <v>550</v>
      </c>
      <c r="F1229" t="s">
        <v>114</v>
      </c>
      <c r="G1229" s="2" t="s">
        <v>485</v>
      </c>
      <c r="H1229">
        <v>1</v>
      </c>
      <c r="I1229">
        <v>63.72</v>
      </c>
      <c r="J1229" s="2" t="s">
        <v>502</v>
      </c>
      <c r="K1229" s="2" t="s">
        <v>74</v>
      </c>
      <c r="M1229" t="s">
        <v>1940</v>
      </c>
      <c r="O1229" t="s">
        <v>128</v>
      </c>
      <c r="P1229" s="19" t="s">
        <v>1150</v>
      </c>
      <c r="Q1229" s="19" t="s">
        <v>25</v>
      </c>
      <c r="R1229" s="19" t="s">
        <v>129</v>
      </c>
      <c r="U1229" s="19" t="s">
        <v>129</v>
      </c>
      <c r="W1229" s="20">
        <v>4</v>
      </c>
      <c r="X1229" s="65" t="s">
        <v>1149</v>
      </c>
      <c r="Z1229" t="s">
        <v>1204</v>
      </c>
      <c r="AB1229" t="s">
        <v>119</v>
      </c>
      <c r="AC1229" t="s">
        <v>1505</v>
      </c>
      <c r="AD1229" s="2" t="s">
        <v>121</v>
      </c>
    </row>
    <row r="1230" spans="1:30" hidden="1" x14ac:dyDescent="0.25">
      <c r="A1230" s="2">
        <v>351</v>
      </c>
      <c r="B1230" t="s">
        <v>1527</v>
      </c>
      <c r="C1230">
        <v>30</v>
      </c>
      <c r="D1230">
        <v>693</v>
      </c>
      <c r="E1230">
        <v>773</v>
      </c>
      <c r="F1230" t="s">
        <v>114</v>
      </c>
      <c r="G1230" s="2" t="s">
        <v>485</v>
      </c>
      <c r="H1230">
        <v>1</v>
      </c>
      <c r="I1230">
        <v>84.67</v>
      </c>
      <c r="J1230" s="2" t="s">
        <v>502</v>
      </c>
      <c r="K1230" s="2" t="s">
        <v>74</v>
      </c>
      <c r="M1230" t="s">
        <v>1940</v>
      </c>
      <c r="O1230" t="s">
        <v>128</v>
      </c>
      <c r="P1230" s="19" t="s">
        <v>1150</v>
      </c>
      <c r="Q1230" s="19" t="s">
        <v>26</v>
      </c>
      <c r="R1230" s="19" t="s">
        <v>129</v>
      </c>
      <c r="W1230" s="20">
        <v>4</v>
      </c>
      <c r="X1230" s="65" t="s">
        <v>1149</v>
      </c>
      <c r="Z1230" t="s">
        <v>1204</v>
      </c>
      <c r="AB1230" t="s">
        <v>119</v>
      </c>
      <c r="AC1230" t="s">
        <v>1505</v>
      </c>
      <c r="AD1230" s="2" t="s">
        <v>121</v>
      </c>
    </row>
    <row r="1231" spans="1:30" hidden="1" x14ac:dyDescent="0.25">
      <c r="A1231" s="2">
        <v>352</v>
      </c>
      <c r="B1231" t="s">
        <v>1528</v>
      </c>
      <c r="C1231">
        <v>30</v>
      </c>
      <c r="D1231">
        <v>460</v>
      </c>
      <c r="E1231">
        <v>600</v>
      </c>
      <c r="F1231" t="s">
        <v>114</v>
      </c>
      <c r="G1231" s="2" t="s">
        <v>485</v>
      </c>
      <c r="H1231">
        <v>2</v>
      </c>
      <c r="I1231">
        <v>123.94</v>
      </c>
      <c r="J1231" s="2" t="s">
        <v>502</v>
      </c>
      <c r="K1231" s="2" t="s">
        <v>74</v>
      </c>
      <c r="M1231" t="s">
        <v>1940</v>
      </c>
      <c r="O1231" t="s">
        <v>128</v>
      </c>
      <c r="P1231" s="19" t="s">
        <v>1150</v>
      </c>
      <c r="Q1231" s="19" t="s">
        <v>26</v>
      </c>
      <c r="R1231" s="19" t="s">
        <v>129</v>
      </c>
      <c r="W1231" s="20">
        <v>4</v>
      </c>
      <c r="X1231" s="65" t="s">
        <v>1149</v>
      </c>
      <c r="Z1231" t="s">
        <v>1204</v>
      </c>
      <c r="AB1231" t="s">
        <v>119</v>
      </c>
      <c r="AC1231" t="s">
        <v>1505</v>
      </c>
      <c r="AD1231" s="2" t="s">
        <v>121</v>
      </c>
    </row>
    <row r="1232" spans="1:30" hidden="1" x14ac:dyDescent="0.25">
      <c r="A1232" s="2">
        <v>353</v>
      </c>
      <c r="B1232" t="s">
        <v>1529</v>
      </c>
      <c r="C1232">
        <v>30</v>
      </c>
      <c r="D1232">
        <v>663</v>
      </c>
      <c r="E1232">
        <v>790</v>
      </c>
      <c r="F1232" t="s">
        <v>114</v>
      </c>
      <c r="G1232" s="2" t="s">
        <v>485</v>
      </c>
      <c r="H1232">
        <v>1</v>
      </c>
      <c r="I1232">
        <v>82.19</v>
      </c>
      <c r="J1232" s="2" t="s">
        <v>502</v>
      </c>
      <c r="K1232" s="2" t="s">
        <v>74</v>
      </c>
      <c r="M1232" t="s">
        <v>1940</v>
      </c>
      <c r="O1232" t="s">
        <v>128</v>
      </c>
      <c r="P1232" s="19" t="s">
        <v>1150</v>
      </c>
      <c r="Q1232" s="19" t="s">
        <v>26</v>
      </c>
      <c r="R1232" s="19" t="s">
        <v>129</v>
      </c>
      <c r="W1232" s="20">
        <v>4</v>
      </c>
      <c r="X1232" s="65" t="s">
        <v>1149</v>
      </c>
      <c r="Z1232" t="s">
        <v>1204</v>
      </c>
      <c r="AB1232" t="s">
        <v>119</v>
      </c>
      <c r="AC1232" t="s">
        <v>1505</v>
      </c>
      <c r="AD1232" s="2" t="s">
        <v>121</v>
      </c>
    </row>
    <row r="1233" spans="1:30" hidden="1" x14ac:dyDescent="0.25">
      <c r="A1233" s="2">
        <v>354</v>
      </c>
      <c r="B1233" t="s">
        <v>1530</v>
      </c>
      <c r="C1233">
        <v>30</v>
      </c>
      <c r="D1233">
        <v>460</v>
      </c>
      <c r="E1233">
        <v>600</v>
      </c>
      <c r="F1233" t="s">
        <v>114</v>
      </c>
      <c r="G1233" s="2" t="s">
        <v>485</v>
      </c>
      <c r="H1233">
        <v>1</v>
      </c>
      <c r="I1233">
        <v>61.97</v>
      </c>
      <c r="J1233" s="2" t="s">
        <v>502</v>
      </c>
      <c r="K1233" s="2" t="s">
        <v>74</v>
      </c>
      <c r="M1233" t="s">
        <v>1940</v>
      </c>
      <c r="O1233" t="s">
        <v>128</v>
      </c>
      <c r="P1233" s="19" t="s">
        <v>1150</v>
      </c>
      <c r="Q1233" s="19" t="s">
        <v>26</v>
      </c>
      <c r="R1233" s="19" t="s">
        <v>129</v>
      </c>
      <c r="W1233" s="20">
        <v>4</v>
      </c>
      <c r="X1233" s="65" t="s">
        <v>1149</v>
      </c>
      <c r="Z1233" t="s">
        <v>1204</v>
      </c>
      <c r="AB1233" t="s">
        <v>119</v>
      </c>
      <c r="AC1233" t="s">
        <v>1505</v>
      </c>
      <c r="AD1233" s="2" t="s">
        <v>121</v>
      </c>
    </row>
    <row r="1234" spans="1:30" hidden="1" x14ac:dyDescent="0.25">
      <c r="A1234" s="2">
        <v>355</v>
      </c>
      <c r="B1234" t="s">
        <v>1531</v>
      </c>
      <c r="C1234">
        <v>30</v>
      </c>
      <c r="D1234">
        <v>693</v>
      </c>
      <c r="E1234">
        <v>773</v>
      </c>
      <c r="F1234" t="s">
        <v>114</v>
      </c>
      <c r="G1234" s="2" t="s">
        <v>485</v>
      </c>
      <c r="H1234">
        <v>1</v>
      </c>
      <c r="I1234">
        <v>84.67</v>
      </c>
      <c r="J1234" s="2" t="s">
        <v>502</v>
      </c>
      <c r="K1234" s="2" t="s">
        <v>74</v>
      </c>
      <c r="M1234" t="s">
        <v>1940</v>
      </c>
      <c r="O1234" t="s">
        <v>128</v>
      </c>
      <c r="P1234" s="19" t="s">
        <v>1150</v>
      </c>
      <c r="Q1234" s="19" t="s">
        <v>26</v>
      </c>
      <c r="R1234" s="19" t="s">
        <v>129</v>
      </c>
      <c r="W1234" s="20">
        <v>4</v>
      </c>
      <c r="X1234" s="65" t="s">
        <v>1149</v>
      </c>
      <c r="Z1234" t="s">
        <v>1204</v>
      </c>
      <c r="AB1234" t="s">
        <v>119</v>
      </c>
      <c r="AC1234" t="s">
        <v>1505</v>
      </c>
      <c r="AD1234" s="2" t="s">
        <v>121</v>
      </c>
    </row>
    <row r="1235" spans="1:30" hidden="1" x14ac:dyDescent="0.25">
      <c r="A1235" s="2">
        <v>356</v>
      </c>
      <c r="B1235" t="s">
        <v>1532</v>
      </c>
      <c r="C1235">
        <v>30</v>
      </c>
      <c r="D1235">
        <v>693</v>
      </c>
      <c r="E1235">
        <v>773</v>
      </c>
      <c r="F1235" t="s">
        <v>114</v>
      </c>
      <c r="G1235" s="2" t="s">
        <v>485</v>
      </c>
      <c r="H1235">
        <v>1</v>
      </c>
      <c r="I1235">
        <v>84.67</v>
      </c>
      <c r="J1235" s="2" t="s">
        <v>502</v>
      </c>
      <c r="K1235" s="2" t="s">
        <v>74</v>
      </c>
      <c r="M1235" t="s">
        <v>1940</v>
      </c>
      <c r="O1235" t="s">
        <v>128</v>
      </c>
      <c r="P1235" s="19" t="s">
        <v>1150</v>
      </c>
      <c r="Q1235" s="19" t="s">
        <v>26</v>
      </c>
      <c r="R1235" s="19" t="s">
        <v>129</v>
      </c>
      <c r="W1235" s="20">
        <v>4</v>
      </c>
      <c r="X1235" s="65" t="s">
        <v>1149</v>
      </c>
      <c r="Z1235" t="s">
        <v>1204</v>
      </c>
      <c r="AB1235" t="s">
        <v>119</v>
      </c>
      <c r="AC1235" t="s">
        <v>1505</v>
      </c>
      <c r="AD1235" s="2" t="s">
        <v>121</v>
      </c>
    </row>
    <row r="1236" spans="1:30" hidden="1" x14ac:dyDescent="0.25">
      <c r="A1236" s="2">
        <v>357</v>
      </c>
      <c r="B1236" t="s">
        <v>1533</v>
      </c>
      <c r="C1236">
        <v>30</v>
      </c>
      <c r="D1236">
        <v>460</v>
      </c>
      <c r="E1236">
        <v>600</v>
      </c>
      <c r="F1236" t="s">
        <v>114</v>
      </c>
      <c r="G1236" s="2" t="s">
        <v>485</v>
      </c>
      <c r="H1236">
        <v>1</v>
      </c>
      <c r="I1236">
        <v>61.97</v>
      </c>
      <c r="J1236" s="2" t="s">
        <v>502</v>
      </c>
      <c r="K1236" s="2" t="s">
        <v>74</v>
      </c>
      <c r="M1236" t="s">
        <v>1940</v>
      </c>
      <c r="O1236" t="s">
        <v>128</v>
      </c>
      <c r="P1236" s="19" t="s">
        <v>1150</v>
      </c>
      <c r="Q1236" s="19" t="s">
        <v>26</v>
      </c>
      <c r="R1236" s="19" t="s">
        <v>129</v>
      </c>
      <c r="W1236" s="20">
        <v>4</v>
      </c>
      <c r="X1236" s="65" t="s">
        <v>1149</v>
      </c>
      <c r="Z1236" t="s">
        <v>1204</v>
      </c>
      <c r="AB1236" t="s">
        <v>119</v>
      </c>
      <c r="AC1236" t="s">
        <v>1505</v>
      </c>
      <c r="AD1236" s="2" t="s">
        <v>121</v>
      </c>
    </row>
    <row r="1237" spans="1:30" hidden="1" x14ac:dyDescent="0.25">
      <c r="A1237" s="2">
        <v>358</v>
      </c>
      <c r="B1237" t="s">
        <v>1534</v>
      </c>
      <c r="C1237">
        <v>30</v>
      </c>
      <c r="D1237">
        <v>693</v>
      </c>
      <c r="E1237">
        <v>773</v>
      </c>
      <c r="F1237" t="s">
        <v>114</v>
      </c>
      <c r="G1237" s="2" t="s">
        <v>485</v>
      </c>
      <c r="H1237">
        <v>1</v>
      </c>
      <c r="I1237">
        <v>84.67</v>
      </c>
      <c r="J1237" s="2" t="s">
        <v>502</v>
      </c>
      <c r="K1237" s="2" t="s">
        <v>74</v>
      </c>
      <c r="M1237" t="s">
        <v>1940</v>
      </c>
      <c r="O1237" t="s">
        <v>128</v>
      </c>
      <c r="P1237" s="19" t="s">
        <v>1150</v>
      </c>
      <c r="Q1237" s="19" t="s">
        <v>26</v>
      </c>
      <c r="R1237" s="19" t="s">
        <v>129</v>
      </c>
      <c r="W1237" s="20">
        <v>4</v>
      </c>
      <c r="X1237" s="65" t="s">
        <v>1149</v>
      </c>
      <c r="Z1237" t="s">
        <v>1204</v>
      </c>
      <c r="AB1237" t="s">
        <v>119</v>
      </c>
      <c r="AC1237" t="s">
        <v>1505</v>
      </c>
      <c r="AD1237" s="2" t="s">
        <v>121</v>
      </c>
    </row>
    <row r="1238" spans="1:30" hidden="1" x14ac:dyDescent="0.25">
      <c r="A1238" s="2">
        <v>359</v>
      </c>
      <c r="B1238" t="s">
        <v>1535</v>
      </c>
      <c r="C1238">
        <v>30</v>
      </c>
      <c r="D1238">
        <v>583</v>
      </c>
      <c r="E1238">
        <v>622</v>
      </c>
      <c r="F1238" t="s">
        <v>114</v>
      </c>
      <c r="G1238" s="2" t="s">
        <v>485</v>
      </c>
      <c r="H1238">
        <v>1</v>
      </c>
      <c r="I1238">
        <v>61.79</v>
      </c>
      <c r="J1238" s="2" t="s">
        <v>502</v>
      </c>
      <c r="K1238" s="2" t="s">
        <v>74</v>
      </c>
      <c r="M1238" t="s">
        <v>1940</v>
      </c>
      <c r="O1238" t="s">
        <v>128</v>
      </c>
      <c r="P1238" s="19" t="s">
        <v>1150</v>
      </c>
      <c r="Q1238" s="19" t="s">
        <v>26</v>
      </c>
      <c r="R1238" s="19" t="s">
        <v>129</v>
      </c>
      <c r="W1238" s="20">
        <v>4</v>
      </c>
      <c r="X1238" s="65" t="s">
        <v>1149</v>
      </c>
      <c r="Z1238" t="s">
        <v>1204</v>
      </c>
      <c r="AB1238" t="s">
        <v>119</v>
      </c>
      <c r="AC1238" t="s">
        <v>1505</v>
      </c>
      <c r="AD1238" s="2" t="s">
        <v>121</v>
      </c>
    </row>
    <row r="1239" spans="1:30" hidden="1" x14ac:dyDescent="0.25">
      <c r="A1239" s="2">
        <v>360</v>
      </c>
      <c r="B1239" t="s">
        <v>1537</v>
      </c>
      <c r="C1239">
        <v>30</v>
      </c>
      <c r="D1239">
        <v>460</v>
      </c>
      <c r="E1239">
        <v>600</v>
      </c>
      <c r="F1239" t="s">
        <v>114</v>
      </c>
      <c r="G1239" s="2" t="s">
        <v>485</v>
      </c>
      <c r="H1239">
        <v>4</v>
      </c>
      <c r="I1239">
        <v>247.87</v>
      </c>
      <c r="J1239" s="2" t="s">
        <v>502</v>
      </c>
      <c r="K1239" s="2" t="s">
        <v>74</v>
      </c>
      <c r="M1239" t="s">
        <v>1940</v>
      </c>
      <c r="O1239" t="s">
        <v>128</v>
      </c>
      <c r="P1239" s="19" t="s">
        <v>1150</v>
      </c>
      <c r="Q1239" s="19" t="s">
        <v>26</v>
      </c>
      <c r="R1239" s="19" t="s">
        <v>129</v>
      </c>
      <c r="W1239" s="20">
        <v>4</v>
      </c>
      <c r="X1239" s="65" t="s">
        <v>1149</v>
      </c>
      <c r="Z1239" t="s">
        <v>1204</v>
      </c>
      <c r="AB1239" t="s">
        <v>119</v>
      </c>
      <c r="AC1239" t="s">
        <v>1505</v>
      </c>
      <c r="AD1239" s="2" t="s">
        <v>121</v>
      </c>
    </row>
    <row r="1240" spans="1:30" hidden="1" x14ac:dyDescent="0.25">
      <c r="A1240" s="2">
        <v>361</v>
      </c>
      <c r="B1240" t="s">
        <v>1538</v>
      </c>
      <c r="C1240">
        <v>30</v>
      </c>
      <c r="D1240">
        <v>663</v>
      </c>
      <c r="E1240">
        <v>790</v>
      </c>
      <c r="F1240" t="s">
        <v>114</v>
      </c>
      <c r="G1240" s="2" t="s">
        <v>485</v>
      </c>
      <c r="H1240">
        <v>1</v>
      </c>
      <c r="I1240">
        <v>82.19</v>
      </c>
      <c r="J1240" s="2" t="s">
        <v>502</v>
      </c>
      <c r="K1240" s="2" t="s">
        <v>74</v>
      </c>
      <c r="M1240" t="s">
        <v>1940</v>
      </c>
      <c r="O1240" t="s">
        <v>128</v>
      </c>
      <c r="P1240" s="19" t="s">
        <v>1150</v>
      </c>
      <c r="Q1240" s="19" t="s">
        <v>26</v>
      </c>
      <c r="R1240" s="19" t="s">
        <v>129</v>
      </c>
      <c r="W1240" s="20">
        <v>4</v>
      </c>
      <c r="X1240" s="65" t="s">
        <v>1149</v>
      </c>
      <c r="Z1240" t="s">
        <v>1204</v>
      </c>
      <c r="AB1240" t="s">
        <v>119</v>
      </c>
      <c r="AC1240" t="s">
        <v>1505</v>
      </c>
      <c r="AD1240" s="2" t="s">
        <v>121</v>
      </c>
    </row>
    <row r="1241" spans="1:30" hidden="1" x14ac:dyDescent="0.25">
      <c r="A1241" s="2">
        <v>362</v>
      </c>
      <c r="B1241" t="s">
        <v>1539</v>
      </c>
      <c r="C1241">
        <v>30</v>
      </c>
      <c r="D1241">
        <v>460</v>
      </c>
      <c r="E1241">
        <v>600</v>
      </c>
      <c r="F1241" t="s">
        <v>114</v>
      </c>
      <c r="G1241" s="2" t="s">
        <v>485</v>
      </c>
      <c r="H1241">
        <v>1</v>
      </c>
      <c r="I1241">
        <v>61.97</v>
      </c>
      <c r="J1241" s="2" t="s">
        <v>502</v>
      </c>
      <c r="K1241" s="2" t="s">
        <v>74</v>
      </c>
      <c r="M1241" t="s">
        <v>1940</v>
      </c>
      <c r="O1241" t="s">
        <v>128</v>
      </c>
      <c r="P1241" s="19" t="s">
        <v>1150</v>
      </c>
      <c r="Q1241" s="19" t="s">
        <v>26</v>
      </c>
      <c r="R1241" s="19" t="s">
        <v>129</v>
      </c>
      <c r="W1241" s="20">
        <v>4</v>
      </c>
      <c r="X1241" s="65" t="s">
        <v>1149</v>
      </c>
      <c r="Z1241" t="s">
        <v>1204</v>
      </c>
      <c r="AB1241" t="s">
        <v>119</v>
      </c>
      <c r="AC1241" t="s">
        <v>1505</v>
      </c>
      <c r="AD1241" s="2" t="s">
        <v>121</v>
      </c>
    </row>
    <row r="1242" spans="1:30" hidden="1" x14ac:dyDescent="0.25">
      <c r="A1242" s="2">
        <v>363</v>
      </c>
      <c r="B1242" t="s">
        <v>1540</v>
      </c>
      <c r="C1242">
        <v>30</v>
      </c>
      <c r="D1242">
        <v>500</v>
      </c>
      <c r="E1242">
        <v>550</v>
      </c>
      <c r="F1242" t="s">
        <v>114</v>
      </c>
      <c r="G1242" s="2" t="s">
        <v>485</v>
      </c>
      <c r="H1242">
        <v>1</v>
      </c>
      <c r="I1242">
        <v>63.72</v>
      </c>
      <c r="J1242" s="2" t="s">
        <v>502</v>
      </c>
      <c r="K1242" s="2" t="s">
        <v>74</v>
      </c>
      <c r="M1242" t="s">
        <v>1940</v>
      </c>
      <c r="O1242" t="s">
        <v>128</v>
      </c>
      <c r="P1242" s="19" t="s">
        <v>1150</v>
      </c>
      <c r="Q1242" s="19" t="s">
        <v>25</v>
      </c>
      <c r="R1242" s="19" t="s">
        <v>129</v>
      </c>
      <c r="U1242" s="19" t="s">
        <v>129</v>
      </c>
      <c r="W1242" s="20">
        <v>4</v>
      </c>
      <c r="X1242" s="65" t="s">
        <v>1149</v>
      </c>
      <c r="Z1242" t="s">
        <v>1204</v>
      </c>
      <c r="AB1242" t="s">
        <v>119</v>
      </c>
      <c r="AC1242" t="s">
        <v>1505</v>
      </c>
      <c r="AD1242" s="2" t="s">
        <v>121</v>
      </c>
    </row>
    <row r="1243" spans="1:30" hidden="1" x14ac:dyDescent="0.25">
      <c r="A1243" s="2">
        <v>364</v>
      </c>
      <c r="B1243" t="s">
        <v>1541</v>
      </c>
      <c r="C1243">
        <v>30</v>
      </c>
      <c r="D1243">
        <v>583</v>
      </c>
      <c r="E1243">
        <v>622</v>
      </c>
      <c r="F1243" t="s">
        <v>114</v>
      </c>
      <c r="G1243" s="2" t="s">
        <v>485</v>
      </c>
      <c r="H1243">
        <v>1</v>
      </c>
      <c r="I1243">
        <v>61.79</v>
      </c>
      <c r="J1243" s="2" t="s">
        <v>502</v>
      </c>
      <c r="K1243" s="2" t="s">
        <v>74</v>
      </c>
      <c r="M1243" t="s">
        <v>1940</v>
      </c>
      <c r="O1243" t="s">
        <v>128</v>
      </c>
      <c r="P1243" s="19" t="s">
        <v>1150</v>
      </c>
      <c r="Q1243" s="19" t="s">
        <v>26</v>
      </c>
      <c r="R1243" s="19" t="s">
        <v>129</v>
      </c>
      <c r="W1243" s="20">
        <v>4</v>
      </c>
      <c r="X1243" s="65" t="s">
        <v>1149</v>
      </c>
      <c r="Z1243" t="s">
        <v>1204</v>
      </c>
      <c r="AB1243" t="s">
        <v>119</v>
      </c>
      <c r="AC1243" t="s">
        <v>1505</v>
      </c>
      <c r="AD1243" s="2" t="s">
        <v>121</v>
      </c>
    </row>
    <row r="1244" spans="1:30" hidden="1" x14ac:dyDescent="0.25">
      <c r="A1244" s="2">
        <v>365</v>
      </c>
      <c r="B1244" t="s">
        <v>1542</v>
      </c>
      <c r="C1244">
        <v>30</v>
      </c>
      <c r="D1244">
        <v>723</v>
      </c>
      <c r="E1244">
        <v>752</v>
      </c>
      <c r="F1244" t="s">
        <v>114</v>
      </c>
      <c r="G1244" s="2" t="s">
        <v>485</v>
      </c>
      <c r="H1244">
        <v>1</v>
      </c>
      <c r="I1244">
        <v>86.49</v>
      </c>
      <c r="J1244" s="2" t="s">
        <v>502</v>
      </c>
      <c r="K1244" s="2" t="s">
        <v>74</v>
      </c>
      <c r="M1244" t="s">
        <v>1940</v>
      </c>
      <c r="O1244" t="s">
        <v>128</v>
      </c>
      <c r="P1244" s="19" t="s">
        <v>1150</v>
      </c>
      <c r="Q1244" s="19" t="s">
        <v>26</v>
      </c>
      <c r="R1244" s="19" t="s">
        <v>129</v>
      </c>
      <c r="W1244" s="20">
        <v>4</v>
      </c>
      <c r="X1244" s="65" t="s">
        <v>1149</v>
      </c>
      <c r="Z1244" t="s">
        <v>1204</v>
      </c>
      <c r="AB1244" t="s">
        <v>119</v>
      </c>
      <c r="AC1244" t="s">
        <v>1505</v>
      </c>
      <c r="AD1244" s="2" t="s">
        <v>121</v>
      </c>
    </row>
    <row r="1245" spans="1:30" hidden="1" x14ac:dyDescent="0.25">
      <c r="A1245" s="2">
        <v>366</v>
      </c>
      <c r="B1245" t="s">
        <v>1543</v>
      </c>
      <c r="C1245">
        <v>30</v>
      </c>
      <c r="D1245">
        <v>693</v>
      </c>
      <c r="E1245">
        <v>773</v>
      </c>
      <c r="F1245" t="s">
        <v>114</v>
      </c>
      <c r="G1245" s="2" t="s">
        <v>485</v>
      </c>
      <c r="H1245">
        <v>2</v>
      </c>
      <c r="I1245">
        <v>169.34</v>
      </c>
      <c r="J1245" s="2" t="s">
        <v>502</v>
      </c>
      <c r="K1245" s="2" t="s">
        <v>74</v>
      </c>
      <c r="M1245" t="s">
        <v>1940</v>
      </c>
      <c r="O1245" t="s">
        <v>128</v>
      </c>
      <c r="P1245" s="19" t="s">
        <v>1150</v>
      </c>
      <c r="Q1245" s="19" t="s">
        <v>26</v>
      </c>
      <c r="R1245" s="19" t="s">
        <v>129</v>
      </c>
      <c r="W1245" s="20">
        <v>4</v>
      </c>
      <c r="X1245" s="65" t="s">
        <v>1149</v>
      </c>
      <c r="Z1245" t="s">
        <v>1204</v>
      </c>
      <c r="AB1245" t="s">
        <v>119</v>
      </c>
      <c r="AC1245" t="s">
        <v>1505</v>
      </c>
      <c r="AD1245" s="2" t="s">
        <v>121</v>
      </c>
    </row>
    <row r="1246" spans="1:30" hidden="1" x14ac:dyDescent="0.25">
      <c r="A1246" s="2">
        <v>367</v>
      </c>
      <c r="B1246" t="s">
        <v>1544</v>
      </c>
      <c r="C1246">
        <v>30</v>
      </c>
      <c r="D1246">
        <v>600</v>
      </c>
      <c r="E1246">
        <v>600</v>
      </c>
      <c r="F1246" t="s">
        <v>114</v>
      </c>
      <c r="G1246" s="2" t="s">
        <v>485</v>
      </c>
      <c r="H1246">
        <v>2</v>
      </c>
      <c r="I1246">
        <v>166.56</v>
      </c>
      <c r="J1246" s="2" t="s">
        <v>502</v>
      </c>
      <c r="K1246" s="2" t="s">
        <v>74</v>
      </c>
      <c r="M1246" t="s">
        <v>1940</v>
      </c>
      <c r="O1246" t="s">
        <v>128</v>
      </c>
      <c r="P1246" s="19" t="s">
        <v>1150</v>
      </c>
      <c r="Q1246" s="19" t="s">
        <v>26</v>
      </c>
      <c r="R1246" s="19" t="s">
        <v>129</v>
      </c>
      <c r="W1246" s="20">
        <v>4</v>
      </c>
      <c r="X1246" s="65" t="s">
        <v>1149</v>
      </c>
      <c r="Z1246" t="s">
        <v>1204</v>
      </c>
      <c r="AB1246" t="s">
        <v>119</v>
      </c>
      <c r="AC1246" t="s">
        <v>1505</v>
      </c>
      <c r="AD1246" s="2" t="s">
        <v>121</v>
      </c>
    </row>
    <row r="1247" spans="1:30" hidden="1" x14ac:dyDescent="0.25">
      <c r="A1247" s="2">
        <v>368</v>
      </c>
      <c r="B1247" t="s">
        <v>1545</v>
      </c>
      <c r="C1247">
        <v>30</v>
      </c>
      <c r="D1247">
        <v>460</v>
      </c>
      <c r="E1247">
        <v>600</v>
      </c>
      <c r="F1247" t="s">
        <v>114</v>
      </c>
      <c r="G1247" s="2" t="s">
        <v>485</v>
      </c>
      <c r="H1247">
        <v>2</v>
      </c>
      <c r="I1247">
        <v>123.94</v>
      </c>
      <c r="J1247" s="2" t="s">
        <v>502</v>
      </c>
      <c r="K1247" s="2" t="s">
        <v>74</v>
      </c>
      <c r="M1247" t="s">
        <v>1940</v>
      </c>
      <c r="O1247" t="s">
        <v>128</v>
      </c>
      <c r="P1247" s="19" t="s">
        <v>1150</v>
      </c>
      <c r="Q1247" s="19" t="s">
        <v>26</v>
      </c>
      <c r="R1247" s="19" t="s">
        <v>129</v>
      </c>
      <c r="W1247" s="20">
        <v>4</v>
      </c>
      <c r="X1247" s="65" t="s">
        <v>1149</v>
      </c>
      <c r="Z1247" t="s">
        <v>1204</v>
      </c>
      <c r="AB1247" t="s">
        <v>119</v>
      </c>
      <c r="AC1247" t="s">
        <v>1505</v>
      </c>
      <c r="AD1247" s="2" t="s">
        <v>121</v>
      </c>
    </row>
    <row r="1248" spans="1:30" hidden="1" x14ac:dyDescent="0.25">
      <c r="A1248" s="2">
        <v>369</v>
      </c>
      <c r="B1248" t="s">
        <v>1546</v>
      </c>
      <c r="C1248">
        <v>30</v>
      </c>
      <c r="D1248">
        <v>693</v>
      </c>
      <c r="E1248">
        <v>773</v>
      </c>
      <c r="F1248" t="s">
        <v>114</v>
      </c>
      <c r="G1248" s="2" t="s">
        <v>485</v>
      </c>
      <c r="H1248">
        <v>1</v>
      </c>
      <c r="I1248">
        <v>84.67</v>
      </c>
      <c r="J1248" s="2" t="s">
        <v>502</v>
      </c>
      <c r="K1248" s="2" t="s">
        <v>74</v>
      </c>
      <c r="M1248" t="s">
        <v>1940</v>
      </c>
      <c r="O1248" t="s">
        <v>128</v>
      </c>
      <c r="P1248" s="19" t="s">
        <v>1150</v>
      </c>
      <c r="Q1248" s="19" t="s">
        <v>26</v>
      </c>
      <c r="R1248" s="19" t="s">
        <v>129</v>
      </c>
      <c r="W1248" s="20">
        <v>4</v>
      </c>
      <c r="X1248" s="65" t="s">
        <v>1149</v>
      </c>
      <c r="Z1248" t="s">
        <v>1204</v>
      </c>
      <c r="AB1248" t="s">
        <v>119</v>
      </c>
      <c r="AC1248" t="s">
        <v>1505</v>
      </c>
      <c r="AD1248" s="2" t="s">
        <v>121</v>
      </c>
    </row>
    <row r="1249" spans="1:30" hidden="1" x14ac:dyDescent="0.25">
      <c r="A1249" s="2">
        <v>370</v>
      </c>
      <c r="B1249" t="s">
        <v>1547</v>
      </c>
      <c r="C1249">
        <v>30</v>
      </c>
      <c r="D1249">
        <v>460</v>
      </c>
      <c r="E1249">
        <v>600</v>
      </c>
      <c r="F1249" t="s">
        <v>114</v>
      </c>
      <c r="G1249" s="2" t="s">
        <v>485</v>
      </c>
      <c r="H1249">
        <v>1</v>
      </c>
      <c r="I1249">
        <v>61.97</v>
      </c>
      <c r="J1249" s="2" t="s">
        <v>502</v>
      </c>
      <c r="K1249" s="2" t="s">
        <v>74</v>
      </c>
      <c r="M1249" t="s">
        <v>1940</v>
      </c>
      <c r="O1249" t="s">
        <v>128</v>
      </c>
      <c r="P1249" s="19" t="s">
        <v>1150</v>
      </c>
      <c r="Q1249" s="19" t="s">
        <v>26</v>
      </c>
      <c r="R1249" s="19" t="s">
        <v>129</v>
      </c>
      <c r="W1249" s="20">
        <v>4</v>
      </c>
      <c r="X1249" s="65" t="s">
        <v>1149</v>
      </c>
      <c r="Z1249" t="s">
        <v>1204</v>
      </c>
      <c r="AB1249" t="s">
        <v>119</v>
      </c>
      <c r="AC1249" t="s">
        <v>1505</v>
      </c>
      <c r="AD1249" s="2" t="s">
        <v>121</v>
      </c>
    </row>
    <row r="1250" spans="1:30" hidden="1" x14ac:dyDescent="0.25">
      <c r="A1250" s="2">
        <v>371</v>
      </c>
      <c r="B1250" t="s">
        <v>1548</v>
      </c>
      <c r="C1250">
        <v>30</v>
      </c>
      <c r="D1250">
        <v>500</v>
      </c>
      <c r="E1250">
        <v>550</v>
      </c>
      <c r="F1250" t="s">
        <v>114</v>
      </c>
      <c r="G1250" s="2" t="s">
        <v>485</v>
      </c>
      <c r="H1250">
        <v>1</v>
      </c>
      <c r="I1250">
        <v>63.72</v>
      </c>
      <c r="J1250" s="2" t="s">
        <v>502</v>
      </c>
      <c r="K1250" s="2" t="s">
        <v>74</v>
      </c>
      <c r="M1250" t="s">
        <v>1940</v>
      </c>
      <c r="O1250" t="s">
        <v>128</v>
      </c>
      <c r="P1250" s="19" t="s">
        <v>1150</v>
      </c>
      <c r="Q1250" s="19" t="s">
        <v>25</v>
      </c>
      <c r="R1250" s="19" t="s">
        <v>129</v>
      </c>
      <c r="U1250" s="19" t="s">
        <v>129</v>
      </c>
      <c r="W1250" s="20">
        <v>4</v>
      </c>
      <c r="X1250" s="65" t="s">
        <v>1149</v>
      </c>
      <c r="Z1250" t="s">
        <v>1204</v>
      </c>
      <c r="AB1250" t="s">
        <v>119</v>
      </c>
      <c r="AC1250" t="s">
        <v>1505</v>
      </c>
      <c r="AD1250" s="2" t="s">
        <v>121</v>
      </c>
    </row>
    <row r="1251" spans="1:30" hidden="1" x14ac:dyDescent="0.25">
      <c r="A1251" s="2">
        <v>372</v>
      </c>
      <c r="B1251" t="s">
        <v>1549</v>
      </c>
      <c r="C1251">
        <v>30</v>
      </c>
      <c r="D1251">
        <v>693</v>
      </c>
      <c r="E1251">
        <v>773</v>
      </c>
      <c r="F1251" t="s">
        <v>114</v>
      </c>
      <c r="G1251" s="2" t="s">
        <v>485</v>
      </c>
      <c r="H1251">
        <v>2</v>
      </c>
      <c r="I1251">
        <v>169.34</v>
      </c>
      <c r="J1251" s="2" t="s">
        <v>502</v>
      </c>
      <c r="K1251" s="2" t="s">
        <v>74</v>
      </c>
      <c r="M1251" t="s">
        <v>1940</v>
      </c>
      <c r="O1251" t="s">
        <v>128</v>
      </c>
      <c r="P1251" s="19" t="s">
        <v>1150</v>
      </c>
      <c r="Q1251" s="19" t="s">
        <v>26</v>
      </c>
      <c r="R1251" s="19" t="s">
        <v>129</v>
      </c>
      <c r="W1251" s="20">
        <v>4</v>
      </c>
      <c r="X1251" s="65" t="s">
        <v>1149</v>
      </c>
      <c r="Z1251" t="s">
        <v>1204</v>
      </c>
      <c r="AB1251" t="s">
        <v>119</v>
      </c>
      <c r="AC1251" t="s">
        <v>1505</v>
      </c>
      <c r="AD1251" s="2" t="s">
        <v>121</v>
      </c>
    </row>
    <row r="1252" spans="1:30" hidden="1" x14ac:dyDescent="0.25">
      <c r="A1252" s="2">
        <v>373</v>
      </c>
      <c r="B1252" t="s">
        <v>1550</v>
      </c>
      <c r="C1252">
        <v>30</v>
      </c>
      <c r="D1252">
        <v>663</v>
      </c>
      <c r="E1252">
        <v>790</v>
      </c>
      <c r="F1252" t="s">
        <v>114</v>
      </c>
      <c r="G1252" s="2" t="s">
        <v>485</v>
      </c>
      <c r="H1252">
        <v>1</v>
      </c>
      <c r="I1252">
        <v>82.19</v>
      </c>
      <c r="J1252" s="2" t="s">
        <v>502</v>
      </c>
      <c r="K1252" s="2" t="s">
        <v>74</v>
      </c>
      <c r="M1252" t="s">
        <v>1940</v>
      </c>
      <c r="O1252" t="s">
        <v>128</v>
      </c>
      <c r="P1252" s="19" t="s">
        <v>1150</v>
      </c>
      <c r="Q1252" s="19" t="s">
        <v>26</v>
      </c>
      <c r="R1252" s="19" t="s">
        <v>129</v>
      </c>
      <c r="W1252" s="20">
        <v>4</v>
      </c>
      <c r="X1252" s="65" t="s">
        <v>1149</v>
      </c>
      <c r="Z1252" t="s">
        <v>1204</v>
      </c>
      <c r="AB1252" t="s">
        <v>119</v>
      </c>
      <c r="AC1252" t="s">
        <v>1505</v>
      </c>
      <c r="AD1252" s="2" t="s">
        <v>121</v>
      </c>
    </row>
    <row r="1253" spans="1:30" hidden="1" x14ac:dyDescent="0.25">
      <c r="A1253" s="2">
        <v>374</v>
      </c>
      <c r="B1253" t="s">
        <v>1551</v>
      </c>
      <c r="C1253">
        <v>30</v>
      </c>
      <c r="D1253">
        <v>693</v>
      </c>
      <c r="E1253">
        <v>773</v>
      </c>
      <c r="F1253" t="s">
        <v>114</v>
      </c>
      <c r="G1253" s="2" t="s">
        <v>485</v>
      </c>
      <c r="H1253">
        <v>2</v>
      </c>
      <c r="I1253">
        <v>169.34</v>
      </c>
      <c r="J1253" s="2" t="s">
        <v>502</v>
      </c>
      <c r="K1253" s="2" t="s">
        <v>74</v>
      </c>
      <c r="M1253" t="s">
        <v>1940</v>
      </c>
      <c r="O1253" t="s">
        <v>128</v>
      </c>
      <c r="P1253" s="19" t="s">
        <v>1150</v>
      </c>
      <c r="Q1253" s="19" t="s">
        <v>26</v>
      </c>
      <c r="R1253" s="19" t="s">
        <v>129</v>
      </c>
      <c r="W1253" s="20">
        <v>4</v>
      </c>
      <c r="X1253" s="65" t="s">
        <v>1149</v>
      </c>
      <c r="Z1253" t="s">
        <v>1204</v>
      </c>
      <c r="AB1253" t="s">
        <v>119</v>
      </c>
      <c r="AC1253" t="s">
        <v>1505</v>
      </c>
      <c r="AD1253" s="2" t="s">
        <v>121</v>
      </c>
    </row>
    <row r="1254" spans="1:30" hidden="1" x14ac:dyDescent="0.25">
      <c r="A1254" s="2">
        <v>375</v>
      </c>
      <c r="B1254" t="s">
        <v>1552</v>
      </c>
      <c r="C1254">
        <v>30</v>
      </c>
      <c r="D1254">
        <v>693</v>
      </c>
      <c r="E1254">
        <v>773</v>
      </c>
      <c r="F1254" t="s">
        <v>114</v>
      </c>
      <c r="G1254" s="2" t="s">
        <v>485</v>
      </c>
      <c r="H1254">
        <v>2</v>
      </c>
      <c r="I1254">
        <v>169.34</v>
      </c>
      <c r="J1254" s="2" t="s">
        <v>502</v>
      </c>
      <c r="K1254" s="2" t="s">
        <v>74</v>
      </c>
      <c r="M1254" t="s">
        <v>1940</v>
      </c>
      <c r="O1254" t="s">
        <v>128</v>
      </c>
      <c r="P1254" s="19" t="s">
        <v>1150</v>
      </c>
      <c r="Q1254" s="19" t="s">
        <v>26</v>
      </c>
      <c r="R1254" s="19" t="s">
        <v>129</v>
      </c>
      <c r="W1254" s="20">
        <v>4</v>
      </c>
      <c r="X1254" s="65" t="s">
        <v>1149</v>
      </c>
      <c r="Z1254" t="s">
        <v>1204</v>
      </c>
      <c r="AB1254" t="s">
        <v>119</v>
      </c>
      <c r="AC1254" t="s">
        <v>1505</v>
      </c>
      <c r="AD1254" s="2" t="s">
        <v>121</v>
      </c>
    </row>
    <row r="1255" spans="1:30" hidden="1" x14ac:dyDescent="0.25">
      <c r="A1255" s="2">
        <v>376</v>
      </c>
      <c r="B1255" t="s">
        <v>1553</v>
      </c>
      <c r="C1255">
        <v>30</v>
      </c>
      <c r="D1255">
        <v>693</v>
      </c>
      <c r="E1255">
        <v>773</v>
      </c>
      <c r="F1255" t="s">
        <v>114</v>
      </c>
      <c r="G1255" s="2" t="s">
        <v>485</v>
      </c>
      <c r="H1255">
        <v>1</v>
      </c>
      <c r="I1255">
        <v>84.67</v>
      </c>
      <c r="J1255" s="2" t="s">
        <v>502</v>
      </c>
      <c r="K1255" s="2" t="s">
        <v>74</v>
      </c>
      <c r="M1255" t="s">
        <v>1940</v>
      </c>
      <c r="O1255" t="s">
        <v>128</v>
      </c>
      <c r="P1255" s="19" t="s">
        <v>1150</v>
      </c>
      <c r="Q1255" s="19" t="s">
        <v>26</v>
      </c>
      <c r="R1255" s="19" t="s">
        <v>129</v>
      </c>
      <c r="W1255" s="20">
        <v>4</v>
      </c>
      <c r="X1255" s="65" t="s">
        <v>1149</v>
      </c>
      <c r="Z1255" t="s">
        <v>1204</v>
      </c>
      <c r="AB1255" t="s">
        <v>119</v>
      </c>
      <c r="AC1255" t="s">
        <v>1505</v>
      </c>
      <c r="AD1255" s="2" t="s">
        <v>121</v>
      </c>
    </row>
    <row r="1256" spans="1:30" hidden="1" x14ac:dyDescent="0.25">
      <c r="A1256" s="2">
        <v>377</v>
      </c>
      <c r="B1256" t="s">
        <v>1554</v>
      </c>
      <c r="C1256">
        <v>30</v>
      </c>
      <c r="D1256">
        <v>723</v>
      </c>
      <c r="E1256">
        <v>752</v>
      </c>
      <c r="F1256" t="s">
        <v>114</v>
      </c>
      <c r="G1256" s="2" t="s">
        <v>485</v>
      </c>
      <c r="H1256">
        <v>1</v>
      </c>
      <c r="I1256">
        <v>86.49</v>
      </c>
      <c r="J1256" s="2" t="s">
        <v>502</v>
      </c>
      <c r="K1256" s="2" t="s">
        <v>74</v>
      </c>
      <c r="M1256" t="s">
        <v>1940</v>
      </c>
      <c r="O1256" t="s">
        <v>128</v>
      </c>
      <c r="P1256" s="19" t="s">
        <v>1150</v>
      </c>
      <c r="Q1256" s="19" t="s">
        <v>26</v>
      </c>
      <c r="R1256" s="19" t="s">
        <v>129</v>
      </c>
      <c r="W1256" s="20">
        <v>4</v>
      </c>
      <c r="X1256" s="65" t="s">
        <v>1149</v>
      </c>
      <c r="Z1256" t="s">
        <v>1204</v>
      </c>
      <c r="AB1256" t="s">
        <v>119</v>
      </c>
      <c r="AC1256" t="s">
        <v>1505</v>
      </c>
      <c r="AD1256" s="2" t="s">
        <v>121</v>
      </c>
    </row>
    <row r="1257" spans="1:30" hidden="1" x14ac:dyDescent="0.25">
      <c r="A1257" s="2">
        <v>378</v>
      </c>
      <c r="B1257" t="s">
        <v>1555</v>
      </c>
      <c r="C1257">
        <v>30</v>
      </c>
      <c r="D1257">
        <v>723</v>
      </c>
      <c r="E1257">
        <v>752</v>
      </c>
      <c r="F1257" t="s">
        <v>114</v>
      </c>
      <c r="G1257" s="2" t="s">
        <v>485</v>
      </c>
      <c r="H1257">
        <v>1</v>
      </c>
      <c r="I1257">
        <v>86.49</v>
      </c>
      <c r="J1257" s="2" t="s">
        <v>502</v>
      </c>
      <c r="K1257" s="2" t="s">
        <v>74</v>
      </c>
      <c r="M1257" t="s">
        <v>1940</v>
      </c>
      <c r="O1257" t="s">
        <v>128</v>
      </c>
      <c r="P1257" s="19" t="s">
        <v>1150</v>
      </c>
      <c r="Q1257" s="19" t="s">
        <v>26</v>
      </c>
      <c r="R1257" s="19" t="s">
        <v>129</v>
      </c>
      <c r="W1257" s="20">
        <v>4</v>
      </c>
      <c r="X1257" s="65" t="s">
        <v>1149</v>
      </c>
      <c r="Z1257" t="s">
        <v>1204</v>
      </c>
      <c r="AB1257" t="s">
        <v>119</v>
      </c>
      <c r="AC1257" t="s">
        <v>1505</v>
      </c>
      <c r="AD1257" s="2" t="s">
        <v>121</v>
      </c>
    </row>
    <row r="1258" spans="1:30" hidden="1" x14ac:dyDescent="0.25">
      <c r="A1258" s="2">
        <v>379</v>
      </c>
      <c r="B1258" t="s">
        <v>1556</v>
      </c>
      <c r="C1258">
        <v>30</v>
      </c>
      <c r="D1258">
        <v>663</v>
      </c>
      <c r="E1258">
        <v>790</v>
      </c>
      <c r="F1258" t="s">
        <v>114</v>
      </c>
      <c r="G1258" s="2" t="s">
        <v>485</v>
      </c>
      <c r="H1258">
        <v>1</v>
      </c>
      <c r="I1258">
        <v>82.19</v>
      </c>
      <c r="J1258" s="2" t="s">
        <v>502</v>
      </c>
      <c r="K1258" s="2" t="s">
        <v>74</v>
      </c>
      <c r="M1258" t="s">
        <v>1940</v>
      </c>
      <c r="O1258" t="s">
        <v>128</v>
      </c>
      <c r="P1258" s="19" t="s">
        <v>1150</v>
      </c>
      <c r="Q1258" s="19" t="s">
        <v>26</v>
      </c>
      <c r="R1258" s="19" t="s">
        <v>129</v>
      </c>
      <c r="W1258" s="20">
        <v>4</v>
      </c>
      <c r="X1258" s="65" t="s">
        <v>1149</v>
      </c>
      <c r="Z1258" t="s">
        <v>1204</v>
      </c>
      <c r="AB1258" t="s">
        <v>119</v>
      </c>
      <c r="AC1258" t="s">
        <v>1505</v>
      </c>
      <c r="AD1258" s="2" t="s">
        <v>121</v>
      </c>
    </row>
    <row r="1259" spans="1:30" hidden="1" x14ac:dyDescent="0.25">
      <c r="A1259" s="2">
        <v>380</v>
      </c>
      <c r="B1259" t="s">
        <v>1557</v>
      </c>
      <c r="C1259">
        <v>30</v>
      </c>
      <c r="D1259">
        <v>600</v>
      </c>
      <c r="E1259">
        <v>600</v>
      </c>
      <c r="F1259" t="s">
        <v>114</v>
      </c>
      <c r="G1259" s="2" t="s">
        <v>485</v>
      </c>
      <c r="H1259">
        <v>1</v>
      </c>
      <c r="I1259">
        <v>83.28</v>
      </c>
      <c r="J1259" s="2" t="s">
        <v>502</v>
      </c>
      <c r="K1259" s="2" t="s">
        <v>74</v>
      </c>
      <c r="M1259" t="s">
        <v>1940</v>
      </c>
      <c r="O1259" t="s">
        <v>128</v>
      </c>
      <c r="P1259" s="19" t="s">
        <v>1150</v>
      </c>
      <c r="Q1259" s="19" t="s">
        <v>26</v>
      </c>
      <c r="R1259" s="19" t="s">
        <v>129</v>
      </c>
      <c r="W1259" s="20">
        <v>4</v>
      </c>
      <c r="X1259" s="65" t="s">
        <v>1149</v>
      </c>
      <c r="Z1259" t="s">
        <v>1204</v>
      </c>
      <c r="AB1259" t="s">
        <v>119</v>
      </c>
      <c r="AC1259" t="s">
        <v>1505</v>
      </c>
      <c r="AD1259" s="2" t="s">
        <v>121</v>
      </c>
    </row>
    <row r="1260" spans="1:30" hidden="1" x14ac:dyDescent="0.25">
      <c r="A1260" s="2">
        <v>381</v>
      </c>
      <c r="B1260" t="s">
        <v>1558</v>
      </c>
      <c r="C1260">
        <v>30</v>
      </c>
      <c r="D1260">
        <v>630</v>
      </c>
      <c r="E1260">
        <v>690</v>
      </c>
      <c r="F1260" t="s">
        <v>114</v>
      </c>
      <c r="G1260" s="2" t="s">
        <v>485</v>
      </c>
      <c r="H1260">
        <v>1</v>
      </c>
      <c r="I1260">
        <v>77.09</v>
      </c>
      <c r="J1260" s="2" t="s">
        <v>502</v>
      </c>
      <c r="K1260" s="2" t="s">
        <v>74</v>
      </c>
      <c r="M1260" t="s">
        <v>1940</v>
      </c>
      <c r="O1260" t="s">
        <v>128</v>
      </c>
      <c r="P1260" s="19" t="s">
        <v>1150</v>
      </c>
      <c r="Q1260" s="19" t="s">
        <v>26</v>
      </c>
      <c r="R1260" s="19" t="s">
        <v>129</v>
      </c>
      <c r="W1260" s="20">
        <v>4</v>
      </c>
      <c r="X1260" s="65" t="s">
        <v>1149</v>
      </c>
      <c r="Z1260" t="s">
        <v>1204</v>
      </c>
      <c r="AB1260" t="s">
        <v>119</v>
      </c>
      <c r="AC1260" t="s">
        <v>1560</v>
      </c>
      <c r="AD1260" s="2" t="s">
        <v>121</v>
      </c>
    </row>
    <row r="1261" spans="1:30" hidden="1" x14ac:dyDescent="0.25">
      <c r="A1261" s="2">
        <v>382</v>
      </c>
      <c r="B1261" t="s">
        <v>1561</v>
      </c>
      <c r="C1261">
        <v>30</v>
      </c>
      <c r="D1261">
        <v>503</v>
      </c>
      <c r="E1261">
        <v>635</v>
      </c>
      <c r="F1261" t="s">
        <v>114</v>
      </c>
      <c r="G1261" s="2" t="s">
        <v>485</v>
      </c>
      <c r="H1261">
        <v>1</v>
      </c>
      <c r="I1261">
        <v>62.75</v>
      </c>
      <c r="J1261" s="2" t="s">
        <v>502</v>
      </c>
      <c r="K1261" s="2" t="s">
        <v>74</v>
      </c>
      <c r="M1261" t="s">
        <v>1940</v>
      </c>
      <c r="O1261" t="s">
        <v>128</v>
      </c>
      <c r="P1261" s="19" t="s">
        <v>1150</v>
      </c>
      <c r="Q1261" s="19" t="s">
        <v>26</v>
      </c>
      <c r="R1261" s="19" t="s">
        <v>129</v>
      </c>
      <c r="W1261" s="20">
        <v>4</v>
      </c>
      <c r="X1261" s="65" t="s">
        <v>1149</v>
      </c>
      <c r="Z1261" t="s">
        <v>1204</v>
      </c>
      <c r="AB1261" t="s">
        <v>119</v>
      </c>
      <c r="AC1261" t="s">
        <v>1560</v>
      </c>
      <c r="AD1261" s="2" t="s">
        <v>121</v>
      </c>
    </row>
    <row r="1262" spans="1:30" hidden="1" x14ac:dyDescent="0.25">
      <c r="A1262" s="2">
        <v>383</v>
      </c>
      <c r="B1262" t="s">
        <v>1563</v>
      </c>
      <c r="C1262">
        <v>30</v>
      </c>
      <c r="D1262">
        <v>663</v>
      </c>
      <c r="E1262">
        <v>790</v>
      </c>
      <c r="F1262" t="s">
        <v>114</v>
      </c>
      <c r="G1262" s="2" t="s">
        <v>485</v>
      </c>
      <c r="H1262">
        <v>1</v>
      </c>
      <c r="I1262">
        <v>82.19</v>
      </c>
      <c r="J1262" s="2" t="s">
        <v>502</v>
      </c>
      <c r="K1262" s="2" t="s">
        <v>74</v>
      </c>
      <c r="M1262" t="s">
        <v>1940</v>
      </c>
      <c r="O1262" t="s">
        <v>128</v>
      </c>
      <c r="P1262" s="19" t="s">
        <v>1150</v>
      </c>
      <c r="Q1262" s="19" t="s">
        <v>26</v>
      </c>
      <c r="R1262" s="19" t="s">
        <v>129</v>
      </c>
      <c r="W1262" s="20">
        <v>4</v>
      </c>
      <c r="X1262" s="65" t="s">
        <v>1149</v>
      </c>
      <c r="Z1262" t="s">
        <v>1204</v>
      </c>
      <c r="AB1262" t="s">
        <v>119</v>
      </c>
      <c r="AC1262" t="s">
        <v>1560</v>
      </c>
      <c r="AD1262" s="2" t="s">
        <v>121</v>
      </c>
    </row>
    <row r="1263" spans="1:30" hidden="1" x14ac:dyDescent="0.25">
      <c r="A1263" s="2">
        <v>384</v>
      </c>
      <c r="B1263" t="s">
        <v>1564</v>
      </c>
      <c r="C1263">
        <v>30</v>
      </c>
      <c r="D1263">
        <v>400</v>
      </c>
      <c r="E1263">
        <v>550</v>
      </c>
      <c r="F1263" t="s">
        <v>114</v>
      </c>
      <c r="G1263" s="2" t="s">
        <v>485</v>
      </c>
      <c r="H1263">
        <v>1</v>
      </c>
      <c r="I1263">
        <v>50.77</v>
      </c>
      <c r="J1263" s="2" t="s">
        <v>502</v>
      </c>
      <c r="K1263" s="2" t="s">
        <v>74</v>
      </c>
      <c r="M1263" t="s">
        <v>1940</v>
      </c>
      <c r="O1263" t="s">
        <v>128</v>
      </c>
      <c r="P1263" s="19" t="s">
        <v>1150</v>
      </c>
      <c r="Q1263" s="19" t="s">
        <v>25</v>
      </c>
      <c r="R1263" s="19" t="s">
        <v>129</v>
      </c>
      <c r="U1263" s="19" t="s">
        <v>129</v>
      </c>
      <c r="W1263" s="20">
        <v>4</v>
      </c>
      <c r="X1263" s="65" t="s">
        <v>1149</v>
      </c>
      <c r="Z1263" t="s">
        <v>1204</v>
      </c>
      <c r="AB1263" t="s">
        <v>119</v>
      </c>
      <c r="AC1263" t="s">
        <v>1560</v>
      </c>
      <c r="AD1263" s="2" t="s">
        <v>121</v>
      </c>
    </row>
    <row r="1264" spans="1:30" hidden="1" x14ac:dyDescent="0.25">
      <c r="A1264" s="2">
        <v>385</v>
      </c>
      <c r="B1264" t="s">
        <v>1566</v>
      </c>
      <c r="C1264">
        <v>30</v>
      </c>
      <c r="D1264">
        <v>400</v>
      </c>
      <c r="E1264">
        <v>550</v>
      </c>
      <c r="F1264" t="s">
        <v>114</v>
      </c>
      <c r="G1264" s="2" t="s">
        <v>485</v>
      </c>
      <c r="H1264">
        <v>1</v>
      </c>
      <c r="I1264">
        <v>50.77</v>
      </c>
      <c r="J1264" s="2" t="s">
        <v>502</v>
      </c>
      <c r="K1264" s="2" t="s">
        <v>74</v>
      </c>
      <c r="M1264" t="s">
        <v>1940</v>
      </c>
      <c r="O1264" t="s">
        <v>128</v>
      </c>
      <c r="P1264" s="19" t="s">
        <v>1150</v>
      </c>
      <c r="Q1264" s="19" t="s">
        <v>25</v>
      </c>
      <c r="R1264" s="19" t="s">
        <v>129</v>
      </c>
      <c r="U1264" s="19" t="s">
        <v>129</v>
      </c>
      <c r="W1264" s="20">
        <v>4</v>
      </c>
      <c r="X1264" s="65" t="s">
        <v>1149</v>
      </c>
      <c r="Z1264" t="s">
        <v>1204</v>
      </c>
      <c r="AB1264" t="s">
        <v>119</v>
      </c>
      <c r="AC1264" t="s">
        <v>1560</v>
      </c>
      <c r="AD1264" s="2" t="s">
        <v>121</v>
      </c>
    </row>
    <row r="1265" spans="1:30" hidden="1" x14ac:dyDescent="0.25">
      <c r="A1265" s="2">
        <v>386</v>
      </c>
      <c r="B1265" t="s">
        <v>1567</v>
      </c>
      <c r="C1265">
        <v>30</v>
      </c>
      <c r="D1265">
        <v>503</v>
      </c>
      <c r="E1265">
        <v>688</v>
      </c>
      <c r="F1265" t="s">
        <v>114</v>
      </c>
      <c r="G1265" s="2" t="s">
        <v>485</v>
      </c>
      <c r="H1265">
        <v>2</v>
      </c>
      <c r="I1265">
        <v>138.78</v>
      </c>
      <c r="J1265" s="2" t="s">
        <v>502</v>
      </c>
      <c r="K1265" s="2" t="s">
        <v>74</v>
      </c>
      <c r="M1265" t="s">
        <v>1940</v>
      </c>
      <c r="O1265" t="s">
        <v>128</v>
      </c>
      <c r="P1265" s="19" t="s">
        <v>1150</v>
      </c>
      <c r="Q1265" s="19" t="s">
        <v>26</v>
      </c>
      <c r="R1265" s="19" t="s">
        <v>129</v>
      </c>
      <c r="W1265" s="20">
        <v>4</v>
      </c>
      <c r="X1265" s="65" t="s">
        <v>1149</v>
      </c>
      <c r="Z1265" t="s">
        <v>1204</v>
      </c>
      <c r="AB1265" t="s">
        <v>119</v>
      </c>
      <c r="AC1265" t="s">
        <v>1560</v>
      </c>
      <c r="AD1265" s="2" t="s">
        <v>121</v>
      </c>
    </row>
    <row r="1266" spans="1:30" hidden="1" x14ac:dyDescent="0.25">
      <c r="A1266" s="2">
        <v>387</v>
      </c>
      <c r="B1266" t="s">
        <v>1533</v>
      </c>
      <c r="C1266">
        <v>30</v>
      </c>
      <c r="D1266">
        <v>460</v>
      </c>
      <c r="E1266">
        <v>600</v>
      </c>
      <c r="F1266" t="s">
        <v>114</v>
      </c>
      <c r="G1266" s="2" t="s">
        <v>485</v>
      </c>
      <c r="H1266">
        <v>2</v>
      </c>
      <c r="I1266">
        <v>123.94</v>
      </c>
      <c r="J1266" s="2" t="s">
        <v>502</v>
      </c>
      <c r="K1266" s="2" t="s">
        <v>74</v>
      </c>
      <c r="M1266" t="s">
        <v>1940</v>
      </c>
      <c r="O1266" t="s">
        <v>128</v>
      </c>
      <c r="P1266" s="19" t="s">
        <v>1150</v>
      </c>
      <c r="Q1266" s="19" t="s">
        <v>26</v>
      </c>
      <c r="R1266" s="19" t="s">
        <v>129</v>
      </c>
      <c r="W1266" s="20">
        <v>4</v>
      </c>
      <c r="X1266" s="65" t="s">
        <v>1149</v>
      </c>
      <c r="Z1266" t="s">
        <v>1204</v>
      </c>
      <c r="AB1266" t="s">
        <v>119</v>
      </c>
      <c r="AC1266" t="s">
        <v>1560</v>
      </c>
      <c r="AD1266" s="2" t="s">
        <v>121</v>
      </c>
    </row>
    <row r="1267" spans="1:30" hidden="1" x14ac:dyDescent="0.25">
      <c r="A1267" s="2">
        <v>388</v>
      </c>
      <c r="B1267" t="s">
        <v>1568</v>
      </c>
      <c r="C1267">
        <v>30</v>
      </c>
      <c r="D1267">
        <v>460</v>
      </c>
      <c r="E1267">
        <v>600</v>
      </c>
      <c r="F1267" t="s">
        <v>114</v>
      </c>
      <c r="G1267" s="2" t="s">
        <v>485</v>
      </c>
      <c r="H1267">
        <v>1</v>
      </c>
      <c r="I1267">
        <v>61.97</v>
      </c>
      <c r="J1267" s="2" t="s">
        <v>502</v>
      </c>
      <c r="K1267" s="2" t="s">
        <v>74</v>
      </c>
      <c r="M1267" t="s">
        <v>1940</v>
      </c>
      <c r="O1267" t="s">
        <v>128</v>
      </c>
      <c r="P1267" s="19" t="s">
        <v>1150</v>
      </c>
      <c r="Q1267" s="19" t="s">
        <v>26</v>
      </c>
      <c r="R1267" s="19" t="s">
        <v>129</v>
      </c>
      <c r="W1267" s="20">
        <v>4</v>
      </c>
      <c r="X1267" s="65" t="s">
        <v>1149</v>
      </c>
      <c r="Z1267" t="s">
        <v>1204</v>
      </c>
      <c r="AB1267" t="s">
        <v>119</v>
      </c>
      <c r="AC1267" t="s">
        <v>1560</v>
      </c>
      <c r="AD1267" s="2" t="s">
        <v>121</v>
      </c>
    </row>
    <row r="1268" spans="1:30" hidden="1" x14ac:dyDescent="0.25">
      <c r="A1268" s="2">
        <v>389</v>
      </c>
      <c r="B1268" t="s">
        <v>1569</v>
      </c>
      <c r="C1268">
        <v>30</v>
      </c>
      <c r="D1268">
        <v>400</v>
      </c>
      <c r="E1268">
        <v>550</v>
      </c>
      <c r="F1268" t="s">
        <v>114</v>
      </c>
      <c r="G1268" s="2" t="s">
        <v>485</v>
      </c>
      <c r="H1268">
        <v>1</v>
      </c>
      <c r="I1268">
        <v>50.77</v>
      </c>
      <c r="J1268" s="2" t="s">
        <v>502</v>
      </c>
      <c r="K1268" s="2" t="s">
        <v>74</v>
      </c>
      <c r="M1268" t="s">
        <v>1940</v>
      </c>
      <c r="O1268" t="s">
        <v>128</v>
      </c>
      <c r="P1268" s="19" t="s">
        <v>1150</v>
      </c>
      <c r="Q1268" s="19" t="s">
        <v>25</v>
      </c>
      <c r="R1268" s="19" t="s">
        <v>129</v>
      </c>
      <c r="U1268" s="19" t="s">
        <v>129</v>
      </c>
      <c r="W1268" s="20">
        <v>4</v>
      </c>
      <c r="X1268" s="65" t="s">
        <v>1149</v>
      </c>
      <c r="Z1268" t="s">
        <v>1204</v>
      </c>
      <c r="AB1268" t="s">
        <v>119</v>
      </c>
      <c r="AC1268" t="s">
        <v>1560</v>
      </c>
      <c r="AD1268" s="2" t="s">
        <v>121</v>
      </c>
    </row>
    <row r="1269" spans="1:30" hidden="1" x14ac:dyDescent="0.25">
      <c r="A1269" s="2">
        <v>390</v>
      </c>
      <c r="B1269" t="s">
        <v>1570</v>
      </c>
      <c r="C1269">
        <v>30</v>
      </c>
      <c r="D1269">
        <v>503</v>
      </c>
      <c r="E1269">
        <v>688</v>
      </c>
      <c r="F1269" t="s">
        <v>114</v>
      </c>
      <c r="G1269" s="2" t="s">
        <v>485</v>
      </c>
      <c r="H1269">
        <v>1</v>
      </c>
      <c r="I1269">
        <v>69.39</v>
      </c>
      <c r="J1269" s="2" t="s">
        <v>502</v>
      </c>
      <c r="K1269" s="2" t="s">
        <v>74</v>
      </c>
      <c r="M1269" t="s">
        <v>1940</v>
      </c>
      <c r="O1269" t="s">
        <v>128</v>
      </c>
      <c r="P1269" s="19" t="s">
        <v>1150</v>
      </c>
      <c r="Q1269" s="19" t="s">
        <v>26</v>
      </c>
      <c r="R1269" s="19" t="s">
        <v>129</v>
      </c>
      <c r="W1269" s="20">
        <v>4</v>
      </c>
      <c r="X1269" s="65" t="s">
        <v>1149</v>
      </c>
      <c r="Z1269" t="s">
        <v>1204</v>
      </c>
      <c r="AB1269" t="s">
        <v>119</v>
      </c>
      <c r="AC1269" t="s">
        <v>1560</v>
      </c>
      <c r="AD1269" s="2" t="s">
        <v>121</v>
      </c>
    </row>
    <row r="1270" spans="1:30" hidden="1" x14ac:dyDescent="0.25">
      <c r="A1270" s="2">
        <v>391</v>
      </c>
      <c r="B1270" t="s">
        <v>1571</v>
      </c>
      <c r="C1270">
        <v>30</v>
      </c>
      <c r="D1270">
        <v>503</v>
      </c>
      <c r="E1270">
        <v>633</v>
      </c>
      <c r="F1270" t="s">
        <v>114</v>
      </c>
      <c r="G1270" s="2" t="s">
        <v>485</v>
      </c>
      <c r="H1270">
        <v>1</v>
      </c>
      <c r="I1270">
        <v>62.5</v>
      </c>
      <c r="J1270" s="2" t="s">
        <v>502</v>
      </c>
      <c r="K1270" s="2" t="s">
        <v>74</v>
      </c>
      <c r="M1270" t="s">
        <v>1940</v>
      </c>
      <c r="O1270" t="s">
        <v>128</v>
      </c>
      <c r="P1270" s="19" t="s">
        <v>1150</v>
      </c>
      <c r="Q1270" s="19" t="s">
        <v>26</v>
      </c>
      <c r="R1270" s="19" t="s">
        <v>129</v>
      </c>
      <c r="W1270" s="20">
        <v>4</v>
      </c>
      <c r="X1270" s="65" t="s">
        <v>1149</v>
      </c>
      <c r="Z1270" t="s">
        <v>1204</v>
      </c>
      <c r="AB1270" t="s">
        <v>119</v>
      </c>
      <c r="AC1270" t="s">
        <v>1560</v>
      </c>
      <c r="AD1270" s="2" t="s">
        <v>121</v>
      </c>
    </row>
    <row r="1271" spans="1:30" hidden="1" x14ac:dyDescent="0.25">
      <c r="A1271" s="2">
        <v>392</v>
      </c>
      <c r="B1271" t="s">
        <v>1573</v>
      </c>
      <c r="C1271">
        <v>30</v>
      </c>
      <c r="D1271">
        <v>630</v>
      </c>
      <c r="E1271">
        <v>685</v>
      </c>
      <c r="F1271" t="s">
        <v>114</v>
      </c>
      <c r="G1271" s="2" t="s">
        <v>485</v>
      </c>
      <c r="H1271">
        <v>1</v>
      </c>
      <c r="I1271">
        <v>76.400000000000006</v>
      </c>
      <c r="J1271" s="2" t="s">
        <v>502</v>
      </c>
      <c r="K1271" s="2" t="s">
        <v>74</v>
      </c>
      <c r="M1271" t="s">
        <v>1940</v>
      </c>
      <c r="O1271" t="s">
        <v>128</v>
      </c>
      <c r="P1271" s="19" t="s">
        <v>1150</v>
      </c>
      <c r="Q1271" s="19" t="s">
        <v>26</v>
      </c>
      <c r="R1271" s="19" t="s">
        <v>129</v>
      </c>
      <c r="W1271" s="20">
        <v>4</v>
      </c>
      <c r="X1271" s="65" t="s">
        <v>1149</v>
      </c>
      <c r="Z1271" t="s">
        <v>1204</v>
      </c>
      <c r="AB1271" t="s">
        <v>119</v>
      </c>
      <c r="AC1271" t="s">
        <v>1560</v>
      </c>
      <c r="AD1271" s="2" t="s">
        <v>121</v>
      </c>
    </row>
    <row r="1272" spans="1:30" hidden="1" x14ac:dyDescent="0.25">
      <c r="A1272" s="2">
        <v>393</v>
      </c>
      <c r="B1272" t="s">
        <v>1520</v>
      </c>
      <c r="C1272">
        <v>30</v>
      </c>
      <c r="D1272">
        <v>460</v>
      </c>
      <c r="E1272">
        <v>600</v>
      </c>
      <c r="F1272" t="s">
        <v>114</v>
      </c>
      <c r="G1272" s="2" t="s">
        <v>485</v>
      </c>
      <c r="H1272">
        <v>1</v>
      </c>
      <c r="I1272">
        <v>61.97</v>
      </c>
      <c r="J1272" s="2" t="s">
        <v>502</v>
      </c>
      <c r="K1272" s="2" t="s">
        <v>74</v>
      </c>
      <c r="M1272" t="s">
        <v>1940</v>
      </c>
      <c r="O1272" t="s">
        <v>128</v>
      </c>
      <c r="P1272" s="19" t="s">
        <v>1150</v>
      </c>
      <c r="Q1272" s="19" t="s">
        <v>26</v>
      </c>
      <c r="R1272" s="19" t="s">
        <v>129</v>
      </c>
      <c r="W1272" s="20">
        <v>4</v>
      </c>
      <c r="X1272" s="65" t="s">
        <v>1149</v>
      </c>
      <c r="Z1272" t="s">
        <v>1204</v>
      </c>
      <c r="AB1272" t="s">
        <v>119</v>
      </c>
      <c r="AC1272" t="s">
        <v>1560</v>
      </c>
      <c r="AD1272" s="2" t="s">
        <v>121</v>
      </c>
    </row>
    <row r="1273" spans="1:30" hidden="1" x14ac:dyDescent="0.25">
      <c r="A1273" s="2">
        <v>394</v>
      </c>
      <c r="B1273" t="s">
        <v>1575</v>
      </c>
      <c r="C1273">
        <v>30</v>
      </c>
      <c r="D1273">
        <v>400</v>
      </c>
      <c r="E1273">
        <v>550</v>
      </c>
      <c r="F1273" t="s">
        <v>114</v>
      </c>
      <c r="G1273" s="2" t="s">
        <v>485</v>
      </c>
      <c r="H1273">
        <v>1</v>
      </c>
      <c r="I1273">
        <v>50.77</v>
      </c>
      <c r="J1273" s="2" t="s">
        <v>502</v>
      </c>
      <c r="K1273" s="2" t="s">
        <v>74</v>
      </c>
      <c r="M1273" t="s">
        <v>1940</v>
      </c>
      <c r="O1273" t="s">
        <v>128</v>
      </c>
      <c r="P1273" s="19" t="s">
        <v>1150</v>
      </c>
      <c r="Q1273" s="19" t="s">
        <v>25</v>
      </c>
      <c r="R1273" s="19" t="s">
        <v>129</v>
      </c>
      <c r="U1273" s="19" t="s">
        <v>129</v>
      </c>
      <c r="W1273" s="20">
        <v>4</v>
      </c>
      <c r="X1273" s="65" t="s">
        <v>1149</v>
      </c>
      <c r="Z1273" t="s">
        <v>1204</v>
      </c>
      <c r="AB1273" t="s">
        <v>119</v>
      </c>
      <c r="AC1273" t="s">
        <v>1560</v>
      </c>
      <c r="AD1273" s="2" t="s">
        <v>121</v>
      </c>
    </row>
    <row r="1274" spans="1:30" hidden="1" x14ac:dyDescent="0.25">
      <c r="A1274" s="2">
        <v>395</v>
      </c>
      <c r="B1274" t="s">
        <v>1528</v>
      </c>
      <c r="C1274">
        <v>30</v>
      </c>
      <c r="D1274">
        <v>460</v>
      </c>
      <c r="E1274">
        <v>600</v>
      </c>
      <c r="F1274" t="s">
        <v>114</v>
      </c>
      <c r="G1274" s="2" t="s">
        <v>485</v>
      </c>
      <c r="H1274">
        <v>1</v>
      </c>
      <c r="I1274">
        <v>61.97</v>
      </c>
      <c r="J1274" s="2" t="s">
        <v>502</v>
      </c>
      <c r="K1274" s="2" t="s">
        <v>74</v>
      </c>
      <c r="M1274" t="s">
        <v>1940</v>
      </c>
      <c r="O1274" t="s">
        <v>128</v>
      </c>
      <c r="P1274" s="19" t="s">
        <v>1150</v>
      </c>
      <c r="Q1274" s="19" t="s">
        <v>26</v>
      </c>
      <c r="R1274" s="19" t="s">
        <v>129</v>
      </c>
      <c r="W1274" s="20">
        <v>4</v>
      </c>
      <c r="X1274" s="65" t="s">
        <v>1149</v>
      </c>
      <c r="Z1274" t="s">
        <v>1204</v>
      </c>
      <c r="AB1274" t="s">
        <v>119</v>
      </c>
      <c r="AC1274" t="s">
        <v>1560</v>
      </c>
      <c r="AD1274" s="2" t="s">
        <v>121</v>
      </c>
    </row>
    <row r="1275" spans="1:30" hidden="1" x14ac:dyDescent="0.25">
      <c r="A1275" s="2">
        <v>396</v>
      </c>
      <c r="B1275" t="s">
        <v>1576</v>
      </c>
      <c r="C1275">
        <v>30</v>
      </c>
      <c r="D1275">
        <v>503</v>
      </c>
      <c r="E1275">
        <v>688</v>
      </c>
      <c r="F1275" t="s">
        <v>114</v>
      </c>
      <c r="G1275" s="2" t="s">
        <v>485</v>
      </c>
      <c r="H1275">
        <v>2</v>
      </c>
      <c r="I1275">
        <v>138.78</v>
      </c>
      <c r="J1275" s="2" t="s">
        <v>502</v>
      </c>
      <c r="K1275" s="2" t="s">
        <v>74</v>
      </c>
      <c r="M1275" t="s">
        <v>1940</v>
      </c>
      <c r="O1275" t="s">
        <v>128</v>
      </c>
      <c r="P1275" s="19" t="s">
        <v>1150</v>
      </c>
      <c r="Q1275" s="19" t="s">
        <v>26</v>
      </c>
      <c r="R1275" s="19" t="s">
        <v>129</v>
      </c>
      <c r="W1275" s="20">
        <v>4</v>
      </c>
      <c r="X1275" s="65" t="s">
        <v>1149</v>
      </c>
      <c r="Z1275" t="s">
        <v>1204</v>
      </c>
      <c r="AB1275" t="s">
        <v>119</v>
      </c>
      <c r="AC1275" t="s">
        <v>1560</v>
      </c>
      <c r="AD1275" s="2" t="s">
        <v>121</v>
      </c>
    </row>
    <row r="1276" spans="1:30" hidden="1" x14ac:dyDescent="0.25">
      <c r="A1276" s="2">
        <v>397</v>
      </c>
      <c r="B1276" t="s">
        <v>1539</v>
      </c>
      <c r="C1276">
        <v>30</v>
      </c>
      <c r="D1276">
        <v>460</v>
      </c>
      <c r="E1276">
        <v>600</v>
      </c>
      <c r="F1276" t="s">
        <v>114</v>
      </c>
      <c r="G1276" s="2" t="s">
        <v>485</v>
      </c>
      <c r="H1276">
        <v>2</v>
      </c>
      <c r="I1276">
        <v>123.94</v>
      </c>
      <c r="J1276" s="2" t="s">
        <v>502</v>
      </c>
      <c r="K1276" s="2" t="s">
        <v>74</v>
      </c>
      <c r="M1276" t="s">
        <v>1940</v>
      </c>
      <c r="O1276" t="s">
        <v>128</v>
      </c>
      <c r="P1276" s="19" t="s">
        <v>1150</v>
      </c>
      <c r="Q1276" s="19" t="s">
        <v>26</v>
      </c>
      <c r="R1276" s="19" t="s">
        <v>129</v>
      </c>
      <c r="W1276" s="20">
        <v>4</v>
      </c>
      <c r="X1276" s="65" t="s">
        <v>1149</v>
      </c>
      <c r="Z1276" t="s">
        <v>1204</v>
      </c>
      <c r="AB1276" t="s">
        <v>119</v>
      </c>
      <c r="AC1276" t="s">
        <v>1560</v>
      </c>
      <c r="AD1276" s="2" t="s">
        <v>121</v>
      </c>
    </row>
    <row r="1277" spans="1:30" hidden="1" x14ac:dyDescent="0.25">
      <c r="A1277" s="2">
        <v>398</v>
      </c>
      <c r="B1277" t="s">
        <v>1577</v>
      </c>
      <c r="C1277">
        <v>30</v>
      </c>
      <c r="D1277">
        <v>460</v>
      </c>
      <c r="E1277">
        <v>600</v>
      </c>
      <c r="F1277" t="s">
        <v>114</v>
      </c>
      <c r="G1277" s="2" t="s">
        <v>485</v>
      </c>
      <c r="H1277">
        <v>1</v>
      </c>
      <c r="I1277">
        <v>61.97</v>
      </c>
      <c r="J1277" s="2" t="s">
        <v>502</v>
      </c>
      <c r="K1277" s="2" t="s">
        <v>74</v>
      </c>
      <c r="M1277" t="s">
        <v>1940</v>
      </c>
      <c r="O1277" t="s">
        <v>128</v>
      </c>
      <c r="P1277" s="19" t="s">
        <v>1150</v>
      </c>
      <c r="Q1277" s="19" t="s">
        <v>26</v>
      </c>
      <c r="R1277" s="19" t="s">
        <v>129</v>
      </c>
      <c r="W1277" s="20">
        <v>4</v>
      </c>
      <c r="X1277" s="65" t="s">
        <v>1149</v>
      </c>
      <c r="Z1277" t="s">
        <v>1204</v>
      </c>
      <c r="AB1277" t="s">
        <v>119</v>
      </c>
      <c r="AC1277" t="s">
        <v>1560</v>
      </c>
      <c r="AD1277" s="2" t="s">
        <v>121</v>
      </c>
    </row>
    <row r="1278" spans="1:30" hidden="1" x14ac:dyDescent="0.25">
      <c r="A1278" s="2">
        <v>399</v>
      </c>
      <c r="B1278" t="s">
        <v>1545</v>
      </c>
      <c r="C1278">
        <v>30</v>
      </c>
      <c r="D1278">
        <v>460</v>
      </c>
      <c r="E1278">
        <v>600</v>
      </c>
      <c r="F1278" t="s">
        <v>114</v>
      </c>
      <c r="G1278" s="2" t="s">
        <v>485</v>
      </c>
      <c r="H1278">
        <v>4</v>
      </c>
      <c r="I1278">
        <v>247.87</v>
      </c>
      <c r="J1278" s="2" t="s">
        <v>502</v>
      </c>
      <c r="K1278" s="2" t="s">
        <v>74</v>
      </c>
      <c r="M1278" t="s">
        <v>1940</v>
      </c>
      <c r="O1278" t="s">
        <v>128</v>
      </c>
      <c r="P1278" s="19" t="s">
        <v>1150</v>
      </c>
      <c r="Q1278" s="19" t="s">
        <v>26</v>
      </c>
      <c r="R1278" s="19" t="s">
        <v>129</v>
      </c>
      <c r="W1278" s="20">
        <v>4</v>
      </c>
      <c r="X1278" s="65" t="s">
        <v>1149</v>
      </c>
      <c r="Z1278" t="s">
        <v>1204</v>
      </c>
      <c r="AB1278" t="s">
        <v>119</v>
      </c>
      <c r="AC1278" t="s">
        <v>1560</v>
      </c>
      <c r="AD1278" s="2" t="s">
        <v>121</v>
      </c>
    </row>
    <row r="1279" spans="1:30" hidden="1" x14ac:dyDescent="0.25">
      <c r="A1279" s="2">
        <v>400</v>
      </c>
      <c r="B1279" t="s">
        <v>1578</v>
      </c>
      <c r="C1279">
        <v>30</v>
      </c>
      <c r="D1279">
        <v>460</v>
      </c>
      <c r="E1279">
        <v>600</v>
      </c>
      <c r="F1279" t="s">
        <v>114</v>
      </c>
      <c r="G1279" s="2" t="s">
        <v>485</v>
      </c>
      <c r="H1279">
        <v>3</v>
      </c>
      <c r="I1279">
        <v>185.9</v>
      </c>
      <c r="J1279" s="2" t="s">
        <v>502</v>
      </c>
      <c r="K1279" s="2" t="s">
        <v>74</v>
      </c>
      <c r="M1279" t="s">
        <v>1940</v>
      </c>
      <c r="O1279" t="s">
        <v>128</v>
      </c>
      <c r="P1279" s="19" t="s">
        <v>1150</v>
      </c>
      <c r="Q1279" s="19" t="s">
        <v>26</v>
      </c>
      <c r="R1279" s="19" t="s">
        <v>129</v>
      </c>
      <c r="W1279" s="20">
        <v>4</v>
      </c>
      <c r="X1279" s="65" t="s">
        <v>1149</v>
      </c>
      <c r="Z1279" t="s">
        <v>1204</v>
      </c>
      <c r="AB1279" t="s">
        <v>119</v>
      </c>
      <c r="AC1279" t="s">
        <v>1560</v>
      </c>
      <c r="AD1279" s="2" t="s">
        <v>121</v>
      </c>
    </row>
    <row r="1280" spans="1:30" hidden="1" x14ac:dyDescent="0.25">
      <c r="A1280" s="2">
        <v>401</v>
      </c>
      <c r="B1280" t="s">
        <v>1579</v>
      </c>
      <c r="C1280">
        <v>30</v>
      </c>
      <c r="D1280">
        <v>460</v>
      </c>
      <c r="E1280">
        <v>600</v>
      </c>
      <c r="F1280" t="s">
        <v>114</v>
      </c>
      <c r="G1280" s="2" t="s">
        <v>485</v>
      </c>
      <c r="H1280">
        <v>1</v>
      </c>
      <c r="I1280">
        <v>61.97</v>
      </c>
      <c r="J1280" s="2" t="s">
        <v>502</v>
      </c>
      <c r="K1280" s="2" t="s">
        <v>74</v>
      </c>
      <c r="M1280" t="s">
        <v>1940</v>
      </c>
      <c r="O1280" t="s">
        <v>128</v>
      </c>
      <c r="P1280" s="19" t="s">
        <v>1150</v>
      </c>
      <c r="Q1280" s="19" t="s">
        <v>26</v>
      </c>
      <c r="R1280" s="19" t="s">
        <v>129</v>
      </c>
      <c r="W1280" s="20">
        <v>4</v>
      </c>
      <c r="X1280" s="65" t="s">
        <v>1149</v>
      </c>
      <c r="Z1280" t="s">
        <v>1204</v>
      </c>
      <c r="AB1280" t="s">
        <v>119</v>
      </c>
      <c r="AC1280" t="s">
        <v>1560</v>
      </c>
      <c r="AD1280" s="2" t="s">
        <v>121</v>
      </c>
    </row>
    <row r="1281" spans="1:30" hidden="1" x14ac:dyDescent="0.25">
      <c r="A1281" s="2">
        <v>402</v>
      </c>
      <c r="B1281" t="s">
        <v>1547</v>
      </c>
      <c r="C1281">
        <v>30</v>
      </c>
      <c r="D1281">
        <v>460</v>
      </c>
      <c r="E1281">
        <v>600</v>
      </c>
      <c r="F1281" t="s">
        <v>114</v>
      </c>
      <c r="G1281" s="2" t="s">
        <v>485</v>
      </c>
      <c r="H1281">
        <v>5</v>
      </c>
      <c r="I1281">
        <v>309.83999999999997</v>
      </c>
      <c r="J1281" s="2" t="s">
        <v>502</v>
      </c>
      <c r="K1281" s="2" t="s">
        <v>74</v>
      </c>
      <c r="M1281" t="s">
        <v>1940</v>
      </c>
      <c r="O1281" t="s">
        <v>128</v>
      </c>
      <c r="P1281" s="19" t="s">
        <v>1150</v>
      </c>
      <c r="Q1281" s="19" t="s">
        <v>26</v>
      </c>
      <c r="R1281" s="19" t="s">
        <v>129</v>
      </c>
      <c r="W1281" s="20">
        <v>4</v>
      </c>
      <c r="X1281" s="65" t="s">
        <v>1149</v>
      </c>
      <c r="Z1281" t="s">
        <v>1204</v>
      </c>
      <c r="AB1281" t="s">
        <v>119</v>
      </c>
      <c r="AC1281" t="s">
        <v>1560</v>
      </c>
      <c r="AD1281" s="2" t="s">
        <v>121</v>
      </c>
    </row>
    <row r="1282" spans="1:30" hidden="1" x14ac:dyDescent="0.25">
      <c r="A1282" s="2">
        <v>403</v>
      </c>
      <c r="B1282" t="s">
        <v>1580</v>
      </c>
      <c r="C1282">
        <v>30</v>
      </c>
      <c r="D1282">
        <v>460</v>
      </c>
      <c r="E1282">
        <v>600</v>
      </c>
      <c r="F1282" t="s">
        <v>114</v>
      </c>
      <c r="G1282" s="2" t="s">
        <v>485</v>
      </c>
      <c r="H1282">
        <v>4</v>
      </c>
      <c r="I1282">
        <v>247.87</v>
      </c>
      <c r="J1282" s="2" t="s">
        <v>502</v>
      </c>
      <c r="K1282" s="2" t="s">
        <v>74</v>
      </c>
      <c r="M1282" t="s">
        <v>1940</v>
      </c>
      <c r="O1282" t="s">
        <v>128</v>
      </c>
      <c r="P1282" s="19" t="s">
        <v>1150</v>
      </c>
      <c r="Q1282" s="19" t="s">
        <v>26</v>
      </c>
      <c r="R1282" s="19" t="s">
        <v>129</v>
      </c>
      <c r="W1282" s="20">
        <v>4</v>
      </c>
      <c r="X1282" s="65" t="s">
        <v>1149</v>
      </c>
      <c r="Z1282" t="s">
        <v>1204</v>
      </c>
      <c r="AB1282" t="s">
        <v>119</v>
      </c>
      <c r="AC1282" t="s">
        <v>1560</v>
      </c>
      <c r="AD1282" s="2" t="s">
        <v>121</v>
      </c>
    </row>
    <row r="1283" spans="1:30" hidden="1" x14ac:dyDescent="0.25">
      <c r="A1283" s="2">
        <v>404</v>
      </c>
      <c r="B1283" t="s">
        <v>1581</v>
      </c>
      <c r="C1283">
        <v>30</v>
      </c>
      <c r="D1283">
        <v>460</v>
      </c>
      <c r="E1283">
        <v>600</v>
      </c>
      <c r="F1283" t="s">
        <v>114</v>
      </c>
      <c r="G1283" s="2" t="s">
        <v>485</v>
      </c>
      <c r="H1283">
        <v>3</v>
      </c>
      <c r="I1283">
        <v>185.9</v>
      </c>
      <c r="J1283" s="2" t="s">
        <v>502</v>
      </c>
      <c r="K1283" s="2" t="s">
        <v>74</v>
      </c>
      <c r="M1283" t="s">
        <v>1940</v>
      </c>
      <c r="O1283" t="s">
        <v>128</v>
      </c>
      <c r="P1283" s="19" t="s">
        <v>1150</v>
      </c>
      <c r="Q1283" s="19" t="s">
        <v>26</v>
      </c>
      <c r="R1283" s="19" t="s">
        <v>129</v>
      </c>
      <c r="W1283" s="20">
        <v>4</v>
      </c>
      <c r="X1283" s="65" t="s">
        <v>1149</v>
      </c>
      <c r="Z1283" t="s">
        <v>1204</v>
      </c>
      <c r="AB1283" t="s">
        <v>119</v>
      </c>
      <c r="AC1283" t="s">
        <v>1560</v>
      </c>
      <c r="AD1283" s="2" t="s">
        <v>121</v>
      </c>
    </row>
    <row r="1284" spans="1:30" hidden="1" x14ac:dyDescent="0.25">
      <c r="A1284" s="2">
        <v>405</v>
      </c>
      <c r="B1284" t="s">
        <v>1582</v>
      </c>
      <c r="C1284">
        <v>30</v>
      </c>
      <c r="D1284">
        <v>460</v>
      </c>
      <c r="E1284">
        <v>600</v>
      </c>
      <c r="F1284" t="s">
        <v>114</v>
      </c>
      <c r="G1284" s="2" t="s">
        <v>485</v>
      </c>
      <c r="H1284">
        <v>1</v>
      </c>
      <c r="I1284">
        <v>61.97</v>
      </c>
      <c r="J1284" s="2" t="s">
        <v>502</v>
      </c>
      <c r="K1284" s="2" t="s">
        <v>74</v>
      </c>
      <c r="M1284" t="s">
        <v>1940</v>
      </c>
      <c r="O1284" t="s">
        <v>128</v>
      </c>
      <c r="P1284" s="19" t="s">
        <v>1150</v>
      </c>
      <c r="Q1284" s="19" t="s">
        <v>26</v>
      </c>
      <c r="R1284" s="19" t="s">
        <v>129</v>
      </c>
      <c r="W1284" s="20">
        <v>4</v>
      </c>
      <c r="X1284" s="65" t="s">
        <v>1149</v>
      </c>
      <c r="Z1284" t="s">
        <v>1204</v>
      </c>
      <c r="AB1284" t="s">
        <v>119</v>
      </c>
      <c r="AC1284" t="s">
        <v>1560</v>
      </c>
      <c r="AD1284" s="2" t="s">
        <v>121</v>
      </c>
    </row>
    <row r="1285" spans="1:30" hidden="1" x14ac:dyDescent="0.25">
      <c r="A1285" s="2">
        <v>406</v>
      </c>
      <c r="B1285" t="s">
        <v>1583</v>
      </c>
      <c r="C1285">
        <v>30</v>
      </c>
      <c r="D1285">
        <v>460</v>
      </c>
      <c r="E1285">
        <v>600</v>
      </c>
      <c r="F1285" t="s">
        <v>114</v>
      </c>
      <c r="G1285" s="2" t="s">
        <v>485</v>
      </c>
      <c r="H1285">
        <v>6</v>
      </c>
      <c r="I1285">
        <v>371.81</v>
      </c>
      <c r="J1285" s="2" t="s">
        <v>502</v>
      </c>
      <c r="K1285" s="2" t="s">
        <v>74</v>
      </c>
      <c r="M1285" t="s">
        <v>1940</v>
      </c>
      <c r="O1285" t="s">
        <v>128</v>
      </c>
      <c r="P1285" s="19" t="s">
        <v>1150</v>
      </c>
      <c r="Q1285" s="19" t="s">
        <v>26</v>
      </c>
      <c r="R1285" s="19" t="s">
        <v>129</v>
      </c>
      <c r="W1285" s="20">
        <v>4</v>
      </c>
      <c r="X1285" s="65" t="s">
        <v>1149</v>
      </c>
      <c r="Z1285" t="s">
        <v>1204</v>
      </c>
      <c r="AB1285" t="s">
        <v>119</v>
      </c>
      <c r="AC1285" t="s">
        <v>1560</v>
      </c>
      <c r="AD1285" s="2" t="s">
        <v>121</v>
      </c>
    </row>
    <row r="1286" spans="1:30" hidden="1" x14ac:dyDescent="0.25">
      <c r="A1286" s="2">
        <v>407</v>
      </c>
      <c r="B1286" t="s">
        <v>1584</v>
      </c>
      <c r="C1286">
        <v>35</v>
      </c>
      <c r="D1286">
        <v>610</v>
      </c>
      <c r="E1286">
        <v>11995</v>
      </c>
      <c r="F1286" t="s">
        <v>114</v>
      </c>
      <c r="G1286" s="2" t="s">
        <v>485</v>
      </c>
      <c r="H1286">
        <v>1</v>
      </c>
      <c r="I1286">
        <v>2010.33</v>
      </c>
      <c r="J1286" s="2" t="s">
        <v>502</v>
      </c>
      <c r="K1286" s="2" t="s">
        <v>74</v>
      </c>
      <c r="M1286" t="s">
        <v>1940</v>
      </c>
      <c r="O1286"/>
      <c r="P1286" s="19" t="s">
        <v>1150</v>
      </c>
      <c r="Q1286" s="19" t="s">
        <v>27</v>
      </c>
      <c r="R1286" s="19" t="s">
        <v>129</v>
      </c>
      <c r="V1286" s="19" t="s">
        <v>129</v>
      </c>
      <c r="W1286" s="20">
        <v>4</v>
      </c>
      <c r="X1286" s="65" t="s">
        <v>1149</v>
      </c>
      <c r="AB1286" t="s">
        <v>119</v>
      </c>
      <c r="AC1286" t="s">
        <v>1586</v>
      </c>
      <c r="AD1286" s="2" t="s">
        <v>121</v>
      </c>
    </row>
    <row r="1287" spans="1:30" hidden="1" x14ac:dyDescent="0.25">
      <c r="A1287" s="2">
        <v>408</v>
      </c>
      <c r="B1287" t="s">
        <v>1587</v>
      </c>
      <c r="C1287">
        <v>35</v>
      </c>
      <c r="D1287">
        <v>610</v>
      </c>
      <c r="E1287">
        <v>11995</v>
      </c>
      <c r="F1287" t="s">
        <v>114</v>
      </c>
      <c r="G1287" s="2" t="s">
        <v>485</v>
      </c>
      <c r="H1287">
        <v>1</v>
      </c>
      <c r="I1287">
        <v>2010.33</v>
      </c>
      <c r="J1287" s="2" t="s">
        <v>502</v>
      </c>
      <c r="K1287" s="2" t="s">
        <v>74</v>
      </c>
      <c r="M1287" t="s">
        <v>1940</v>
      </c>
      <c r="O1287"/>
      <c r="P1287" s="19" t="s">
        <v>1150</v>
      </c>
      <c r="Q1287" s="19" t="s">
        <v>27</v>
      </c>
      <c r="R1287" s="19" t="s">
        <v>129</v>
      </c>
      <c r="V1287" s="19" t="s">
        <v>129</v>
      </c>
      <c r="W1287" s="20">
        <v>4</v>
      </c>
      <c r="X1287" s="65" t="s">
        <v>1149</v>
      </c>
      <c r="AB1287" t="s">
        <v>119</v>
      </c>
      <c r="AC1287" t="s">
        <v>1586</v>
      </c>
      <c r="AD1287" s="2" t="s">
        <v>121</v>
      </c>
    </row>
    <row r="1288" spans="1:30" hidden="1" x14ac:dyDescent="0.25">
      <c r="A1288" s="2">
        <v>409</v>
      </c>
      <c r="B1288" t="s">
        <v>1588</v>
      </c>
      <c r="C1288">
        <v>35</v>
      </c>
      <c r="D1288">
        <v>610</v>
      </c>
      <c r="E1288">
        <v>11995</v>
      </c>
      <c r="F1288" t="s">
        <v>114</v>
      </c>
      <c r="G1288" s="2" t="s">
        <v>485</v>
      </c>
      <c r="H1288">
        <v>1</v>
      </c>
      <c r="I1288">
        <v>2010.33</v>
      </c>
      <c r="J1288" s="2" t="s">
        <v>502</v>
      </c>
      <c r="K1288" s="2" t="s">
        <v>74</v>
      </c>
      <c r="M1288" t="s">
        <v>1940</v>
      </c>
      <c r="O1288"/>
      <c r="P1288" s="19" t="s">
        <v>1150</v>
      </c>
      <c r="Q1288" s="19" t="s">
        <v>27</v>
      </c>
      <c r="R1288" s="19" t="s">
        <v>129</v>
      </c>
      <c r="V1288" s="19" t="s">
        <v>129</v>
      </c>
      <c r="W1288" s="20">
        <v>4</v>
      </c>
      <c r="X1288" s="65" t="s">
        <v>1149</v>
      </c>
      <c r="AB1288" t="s">
        <v>119</v>
      </c>
      <c r="AC1288" t="s">
        <v>1586</v>
      </c>
      <c r="AD1288" s="2" t="s">
        <v>121</v>
      </c>
    </row>
    <row r="1289" spans="1:30" hidden="1" x14ac:dyDescent="0.25">
      <c r="A1289" s="2">
        <v>410</v>
      </c>
      <c r="B1289" t="s">
        <v>1589</v>
      </c>
      <c r="C1289">
        <v>35</v>
      </c>
      <c r="D1289">
        <v>610</v>
      </c>
      <c r="E1289">
        <v>11995</v>
      </c>
      <c r="F1289" t="s">
        <v>114</v>
      </c>
      <c r="G1289" s="2" t="s">
        <v>485</v>
      </c>
      <c r="H1289">
        <v>1</v>
      </c>
      <c r="I1289">
        <v>2010.33</v>
      </c>
      <c r="J1289" s="2" t="s">
        <v>502</v>
      </c>
      <c r="K1289" s="2" t="s">
        <v>74</v>
      </c>
      <c r="M1289" t="s">
        <v>1940</v>
      </c>
      <c r="O1289"/>
      <c r="P1289" s="19" t="s">
        <v>1150</v>
      </c>
      <c r="Q1289" s="19" t="s">
        <v>27</v>
      </c>
      <c r="R1289" s="19" t="s">
        <v>129</v>
      </c>
      <c r="V1289" s="19" t="s">
        <v>129</v>
      </c>
      <c r="W1289" s="20">
        <v>4</v>
      </c>
      <c r="X1289" s="65" t="s">
        <v>1149</v>
      </c>
      <c r="AB1289" t="s">
        <v>119</v>
      </c>
      <c r="AC1289" t="s">
        <v>1586</v>
      </c>
      <c r="AD1289" s="2" t="s">
        <v>121</v>
      </c>
    </row>
    <row r="1290" spans="1:30" hidden="1" x14ac:dyDescent="0.25">
      <c r="A1290" s="2">
        <v>411</v>
      </c>
      <c r="B1290" t="s">
        <v>1590</v>
      </c>
      <c r="C1290">
        <v>35</v>
      </c>
      <c r="D1290">
        <v>610</v>
      </c>
      <c r="E1290">
        <v>11995</v>
      </c>
      <c r="F1290" t="s">
        <v>114</v>
      </c>
      <c r="G1290" s="2" t="s">
        <v>485</v>
      </c>
      <c r="H1290">
        <v>1</v>
      </c>
      <c r="I1290">
        <v>2010.33</v>
      </c>
      <c r="J1290" s="2" t="s">
        <v>502</v>
      </c>
      <c r="K1290" s="2" t="s">
        <v>74</v>
      </c>
      <c r="M1290" t="s">
        <v>1940</v>
      </c>
      <c r="O1290"/>
      <c r="P1290" s="19" t="s">
        <v>1150</v>
      </c>
      <c r="Q1290" s="19" t="s">
        <v>27</v>
      </c>
      <c r="R1290" s="19" t="s">
        <v>129</v>
      </c>
      <c r="V1290" s="19" t="s">
        <v>129</v>
      </c>
      <c r="W1290" s="20">
        <v>4</v>
      </c>
      <c r="X1290" s="65" t="s">
        <v>1149</v>
      </c>
      <c r="AB1290" t="s">
        <v>119</v>
      </c>
      <c r="AC1290" t="s">
        <v>1591</v>
      </c>
      <c r="AD1290" s="2" t="s">
        <v>121</v>
      </c>
    </row>
    <row r="1291" spans="1:30" hidden="1" x14ac:dyDescent="0.25">
      <c r="A1291" s="2">
        <v>412</v>
      </c>
      <c r="B1291" t="s">
        <v>1592</v>
      </c>
      <c r="C1291">
        <v>35</v>
      </c>
      <c r="D1291">
        <v>610</v>
      </c>
      <c r="E1291">
        <v>11995</v>
      </c>
      <c r="F1291" t="s">
        <v>114</v>
      </c>
      <c r="G1291" s="2" t="s">
        <v>485</v>
      </c>
      <c r="H1291">
        <v>1</v>
      </c>
      <c r="I1291">
        <v>2010.33</v>
      </c>
      <c r="J1291" s="2" t="s">
        <v>502</v>
      </c>
      <c r="K1291" s="2" t="s">
        <v>74</v>
      </c>
      <c r="M1291" t="s">
        <v>1940</v>
      </c>
      <c r="O1291"/>
      <c r="P1291" s="19" t="s">
        <v>1150</v>
      </c>
      <c r="Q1291" s="19" t="s">
        <v>27</v>
      </c>
      <c r="R1291" s="19" t="s">
        <v>129</v>
      </c>
      <c r="V1291" s="19" t="s">
        <v>129</v>
      </c>
      <c r="W1291" s="20">
        <v>4</v>
      </c>
      <c r="X1291" s="65" t="s">
        <v>1149</v>
      </c>
      <c r="AB1291" t="s">
        <v>119</v>
      </c>
      <c r="AC1291" t="s">
        <v>1591</v>
      </c>
      <c r="AD1291" s="2" t="s">
        <v>121</v>
      </c>
    </row>
    <row r="1292" spans="1:30" hidden="1" x14ac:dyDescent="0.25">
      <c r="A1292" s="2">
        <v>413</v>
      </c>
      <c r="B1292" t="s">
        <v>1593</v>
      </c>
      <c r="C1292">
        <v>35</v>
      </c>
      <c r="D1292">
        <v>610</v>
      </c>
      <c r="E1292">
        <v>11995</v>
      </c>
      <c r="F1292" t="s">
        <v>114</v>
      </c>
      <c r="G1292" s="2" t="s">
        <v>485</v>
      </c>
      <c r="H1292">
        <v>1</v>
      </c>
      <c r="I1292">
        <v>2010.33</v>
      </c>
      <c r="J1292" s="2" t="s">
        <v>502</v>
      </c>
      <c r="K1292" s="2" t="s">
        <v>74</v>
      </c>
      <c r="M1292" t="s">
        <v>1940</v>
      </c>
      <c r="O1292"/>
      <c r="P1292" s="19" t="s">
        <v>1150</v>
      </c>
      <c r="Q1292" s="19" t="s">
        <v>27</v>
      </c>
      <c r="R1292" s="19" t="s">
        <v>129</v>
      </c>
      <c r="V1292" s="19" t="s">
        <v>129</v>
      </c>
      <c r="W1292" s="20">
        <v>4</v>
      </c>
      <c r="X1292" s="65" t="s">
        <v>1149</v>
      </c>
      <c r="AB1292" t="s">
        <v>119</v>
      </c>
      <c r="AC1292" t="s">
        <v>1591</v>
      </c>
      <c r="AD1292" s="2" t="s">
        <v>121</v>
      </c>
    </row>
    <row r="1293" spans="1:30" hidden="1" x14ac:dyDescent="0.25">
      <c r="A1293" s="2">
        <v>414</v>
      </c>
      <c r="B1293" t="s">
        <v>1594</v>
      </c>
      <c r="C1293">
        <v>35</v>
      </c>
      <c r="D1293">
        <v>610</v>
      </c>
      <c r="E1293">
        <v>11995</v>
      </c>
      <c r="F1293" t="s">
        <v>114</v>
      </c>
      <c r="G1293" s="2" t="s">
        <v>485</v>
      </c>
      <c r="H1293">
        <v>1</v>
      </c>
      <c r="I1293">
        <v>2010.33</v>
      </c>
      <c r="J1293" s="2" t="s">
        <v>502</v>
      </c>
      <c r="K1293" s="2" t="s">
        <v>74</v>
      </c>
      <c r="M1293" t="s">
        <v>1940</v>
      </c>
      <c r="O1293"/>
      <c r="P1293" s="19" t="s">
        <v>1150</v>
      </c>
      <c r="Q1293" s="19" t="s">
        <v>27</v>
      </c>
      <c r="R1293" s="19" t="s">
        <v>129</v>
      </c>
      <c r="V1293" s="19" t="s">
        <v>129</v>
      </c>
      <c r="W1293" s="20">
        <v>4</v>
      </c>
      <c r="X1293" s="65" t="s">
        <v>1149</v>
      </c>
      <c r="AB1293" t="s">
        <v>119</v>
      </c>
      <c r="AC1293" t="s">
        <v>1591</v>
      </c>
      <c r="AD1293" s="2" t="s">
        <v>121</v>
      </c>
    </row>
    <row r="1294" spans="1:30" hidden="1" x14ac:dyDescent="0.25">
      <c r="A1294" s="2">
        <v>415</v>
      </c>
      <c r="B1294" t="s">
        <v>1595</v>
      </c>
      <c r="C1294">
        <v>35</v>
      </c>
      <c r="D1294">
        <v>610</v>
      </c>
      <c r="E1294">
        <v>11995</v>
      </c>
      <c r="F1294" t="s">
        <v>114</v>
      </c>
      <c r="G1294" s="2" t="s">
        <v>485</v>
      </c>
      <c r="H1294">
        <v>1</v>
      </c>
      <c r="I1294">
        <v>2010.33</v>
      </c>
      <c r="J1294" s="2" t="s">
        <v>502</v>
      </c>
      <c r="K1294" s="2" t="s">
        <v>74</v>
      </c>
      <c r="M1294" t="s">
        <v>1940</v>
      </c>
      <c r="O1294"/>
      <c r="P1294" s="19" t="s">
        <v>1150</v>
      </c>
      <c r="Q1294" s="19" t="s">
        <v>27</v>
      </c>
      <c r="R1294" s="19" t="s">
        <v>129</v>
      </c>
      <c r="V1294" s="19" t="s">
        <v>129</v>
      </c>
      <c r="W1294" s="20">
        <v>4</v>
      </c>
      <c r="X1294" s="65" t="s">
        <v>1149</v>
      </c>
      <c r="AB1294" t="s">
        <v>119</v>
      </c>
      <c r="AC1294" t="s">
        <v>1596</v>
      </c>
      <c r="AD1294" s="2" t="s">
        <v>121</v>
      </c>
    </row>
    <row r="1295" spans="1:30" hidden="1" x14ac:dyDescent="0.25">
      <c r="A1295" s="2">
        <v>416</v>
      </c>
      <c r="B1295" t="s">
        <v>1597</v>
      </c>
      <c r="C1295">
        <v>35</v>
      </c>
      <c r="D1295">
        <v>610</v>
      </c>
      <c r="E1295">
        <v>11995</v>
      </c>
      <c r="F1295" t="s">
        <v>114</v>
      </c>
      <c r="G1295" s="2" t="s">
        <v>485</v>
      </c>
      <c r="H1295">
        <v>1</v>
      </c>
      <c r="I1295">
        <v>2010.33</v>
      </c>
      <c r="J1295" s="2" t="s">
        <v>502</v>
      </c>
      <c r="K1295" s="2" t="s">
        <v>74</v>
      </c>
      <c r="M1295" t="s">
        <v>1940</v>
      </c>
      <c r="O1295"/>
      <c r="P1295" s="19" t="s">
        <v>1150</v>
      </c>
      <c r="Q1295" s="19" t="s">
        <v>27</v>
      </c>
      <c r="R1295" s="19" t="s">
        <v>129</v>
      </c>
      <c r="V1295" s="19" t="s">
        <v>129</v>
      </c>
      <c r="W1295" s="20">
        <v>4</v>
      </c>
      <c r="X1295" s="65" t="s">
        <v>1149</v>
      </c>
      <c r="AB1295" t="s">
        <v>119</v>
      </c>
      <c r="AC1295" t="s">
        <v>1596</v>
      </c>
      <c r="AD1295" s="2" t="s">
        <v>121</v>
      </c>
    </row>
    <row r="1296" spans="1:30" hidden="1" x14ac:dyDescent="0.25">
      <c r="A1296" s="2">
        <v>417</v>
      </c>
      <c r="B1296" t="s">
        <v>1598</v>
      </c>
      <c r="C1296">
        <v>35</v>
      </c>
      <c r="D1296">
        <v>610</v>
      </c>
      <c r="E1296">
        <v>11995</v>
      </c>
      <c r="F1296" t="s">
        <v>114</v>
      </c>
      <c r="G1296" s="2" t="s">
        <v>485</v>
      </c>
      <c r="H1296">
        <v>1</v>
      </c>
      <c r="I1296">
        <v>2010.33</v>
      </c>
      <c r="J1296" s="2" t="s">
        <v>502</v>
      </c>
      <c r="K1296" s="2" t="s">
        <v>74</v>
      </c>
      <c r="M1296" t="s">
        <v>1940</v>
      </c>
      <c r="O1296"/>
      <c r="P1296" s="19" t="s">
        <v>1150</v>
      </c>
      <c r="Q1296" s="19" t="s">
        <v>27</v>
      </c>
      <c r="R1296" s="19" t="s">
        <v>129</v>
      </c>
      <c r="V1296" s="19" t="s">
        <v>129</v>
      </c>
      <c r="W1296" s="20">
        <v>4</v>
      </c>
      <c r="X1296" s="65" t="s">
        <v>1149</v>
      </c>
      <c r="AB1296" t="s">
        <v>119</v>
      </c>
      <c r="AC1296" t="s">
        <v>1596</v>
      </c>
      <c r="AD1296" s="2" t="s">
        <v>121</v>
      </c>
    </row>
    <row r="1297" spans="1:30" hidden="1" x14ac:dyDescent="0.25">
      <c r="A1297" s="2">
        <v>418</v>
      </c>
      <c r="B1297" t="s">
        <v>1599</v>
      </c>
      <c r="C1297">
        <v>35</v>
      </c>
      <c r="D1297">
        <v>610</v>
      </c>
      <c r="E1297">
        <v>11995</v>
      </c>
      <c r="F1297" t="s">
        <v>114</v>
      </c>
      <c r="G1297" s="2" t="s">
        <v>485</v>
      </c>
      <c r="H1297">
        <v>1</v>
      </c>
      <c r="I1297">
        <v>2010.33</v>
      </c>
      <c r="J1297" s="2" t="s">
        <v>502</v>
      </c>
      <c r="K1297" s="2" t="s">
        <v>74</v>
      </c>
      <c r="M1297" t="s">
        <v>1940</v>
      </c>
      <c r="O1297"/>
      <c r="P1297" s="19" t="s">
        <v>1150</v>
      </c>
      <c r="Q1297" s="19" t="s">
        <v>27</v>
      </c>
      <c r="R1297" s="19" t="s">
        <v>129</v>
      </c>
      <c r="V1297" s="19" t="s">
        <v>129</v>
      </c>
      <c r="W1297" s="20">
        <v>4</v>
      </c>
      <c r="X1297" s="65" t="s">
        <v>1149</v>
      </c>
      <c r="AB1297" t="s">
        <v>119</v>
      </c>
      <c r="AC1297" t="s">
        <v>1596</v>
      </c>
      <c r="AD1297" s="2" t="s">
        <v>121</v>
      </c>
    </row>
    <row r="1298" spans="1:30" hidden="1" x14ac:dyDescent="0.25">
      <c r="A1298" s="2">
        <v>419</v>
      </c>
      <c r="B1298" t="s">
        <v>1600</v>
      </c>
      <c r="C1298">
        <v>35</v>
      </c>
      <c r="D1298">
        <v>607</v>
      </c>
      <c r="E1298">
        <v>11995</v>
      </c>
      <c r="F1298" t="s">
        <v>114</v>
      </c>
      <c r="G1298" s="2" t="s">
        <v>485</v>
      </c>
      <c r="H1298">
        <v>1</v>
      </c>
      <c r="I1298">
        <v>1978.04</v>
      </c>
      <c r="J1298" s="2" t="s">
        <v>502</v>
      </c>
      <c r="K1298" s="2" t="s">
        <v>74</v>
      </c>
      <c r="M1298" t="s">
        <v>1940</v>
      </c>
      <c r="O1298"/>
      <c r="P1298" s="19" t="s">
        <v>1150</v>
      </c>
      <c r="Q1298" s="19" t="s">
        <v>27</v>
      </c>
      <c r="R1298" s="19" t="s">
        <v>129</v>
      </c>
      <c r="V1298" s="19" t="s">
        <v>129</v>
      </c>
      <c r="W1298" s="20">
        <v>4</v>
      </c>
      <c r="X1298" s="65" t="s">
        <v>1149</v>
      </c>
      <c r="AB1298" t="s">
        <v>119</v>
      </c>
      <c r="AC1298" t="s">
        <v>1602</v>
      </c>
      <c r="AD1298" s="2" t="s">
        <v>121</v>
      </c>
    </row>
    <row r="1299" spans="1:30" hidden="1" x14ac:dyDescent="0.25">
      <c r="A1299" s="2">
        <v>420</v>
      </c>
      <c r="B1299" t="s">
        <v>1603</v>
      </c>
      <c r="C1299">
        <v>35</v>
      </c>
      <c r="D1299">
        <v>607</v>
      </c>
      <c r="E1299">
        <v>11995</v>
      </c>
      <c r="F1299" t="s">
        <v>114</v>
      </c>
      <c r="G1299" s="2" t="s">
        <v>485</v>
      </c>
      <c r="H1299">
        <v>1</v>
      </c>
      <c r="I1299">
        <v>1978.04</v>
      </c>
      <c r="J1299" s="2" t="s">
        <v>502</v>
      </c>
      <c r="K1299" s="2" t="s">
        <v>74</v>
      </c>
      <c r="M1299" t="s">
        <v>1940</v>
      </c>
      <c r="O1299"/>
      <c r="P1299" s="19" t="s">
        <v>1150</v>
      </c>
      <c r="Q1299" s="19" t="s">
        <v>27</v>
      </c>
      <c r="R1299" s="19" t="s">
        <v>129</v>
      </c>
      <c r="V1299" s="19" t="s">
        <v>129</v>
      </c>
      <c r="W1299" s="20">
        <v>4</v>
      </c>
      <c r="X1299" s="65" t="s">
        <v>1149</v>
      </c>
      <c r="AB1299" t="s">
        <v>119</v>
      </c>
      <c r="AC1299" t="s">
        <v>1602</v>
      </c>
      <c r="AD1299" s="2" t="s">
        <v>121</v>
      </c>
    </row>
    <row r="1300" spans="1:30" hidden="1" x14ac:dyDescent="0.25">
      <c r="A1300" s="2">
        <v>421</v>
      </c>
      <c r="B1300" t="s">
        <v>1604</v>
      </c>
      <c r="C1300">
        <v>35</v>
      </c>
      <c r="D1300">
        <v>607</v>
      </c>
      <c r="E1300">
        <v>11995</v>
      </c>
      <c r="F1300" t="s">
        <v>114</v>
      </c>
      <c r="G1300" s="2" t="s">
        <v>485</v>
      </c>
      <c r="H1300">
        <v>1</v>
      </c>
      <c r="I1300">
        <v>1978.04</v>
      </c>
      <c r="J1300" s="2" t="s">
        <v>502</v>
      </c>
      <c r="K1300" s="2" t="s">
        <v>74</v>
      </c>
      <c r="M1300" t="s">
        <v>1940</v>
      </c>
      <c r="O1300"/>
      <c r="P1300" s="19" t="s">
        <v>1150</v>
      </c>
      <c r="Q1300" s="19" t="s">
        <v>27</v>
      </c>
      <c r="R1300" s="19" t="s">
        <v>129</v>
      </c>
      <c r="V1300" s="19" t="s">
        <v>129</v>
      </c>
      <c r="W1300" s="20">
        <v>4</v>
      </c>
      <c r="X1300" s="65" t="s">
        <v>1149</v>
      </c>
      <c r="AB1300" t="s">
        <v>119</v>
      </c>
      <c r="AC1300" t="s">
        <v>1602</v>
      </c>
      <c r="AD1300" s="2" t="s">
        <v>121</v>
      </c>
    </row>
    <row r="1301" spans="1:30" hidden="1" x14ac:dyDescent="0.25">
      <c r="A1301" s="2">
        <v>422</v>
      </c>
      <c r="B1301" t="s">
        <v>1605</v>
      </c>
      <c r="C1301">
        <v>35</v>
      </c>
      <c r="D1301">
        <v>607</v>
      </c>
      <c r="E1301">
        <v>11995</v>
      </c>
      <c r="F1301" t="s">
        <v>114</v>
      </c>
      <c r="G1301" s="2" t="s">
        <v>485</v>
      </c>
      <c r="H1301">
        <v>1</v>
      </c>
      <c r="I1301">
        <v>1978.04</v>
      </c>
      <c r="J1301" s="2" t="s">
        <v>502</v>
      </c>
      <c r="K1301" s="2" t="s">
        <v>74</v>
      </c>
      <c r="M1301" t="s">
        <v>1940</v>
      </c>
      <c r="O1301"/>
      <c r="P1301" s="19" t="s">
        <v>1150</v>
      </c>
      <c r="Q1301" s="19" t="s">
        <v>27</v>
      </c>
      <c r="R1301" s="19" t="s">
        <v>129</v>
      </c>
      <c r="V1301" s="19" t="s">
        <v>129</v>
      </c>
      <c r="W1301" s="20">
        <v>4</v>
      </c>
      <c r="X1301" s="65" t="s">
        <v>1149</v>
      </c>
      <c r="AB1301" t="s">
        <v>119</v>
      </c>
      <c r="AC1301" t="s">
        <v>1602</v>
      </c>
      <c r="AD1301" s="2" t="s">
        <v>121</v>
      </c>
    </row>
    <row r="1302" spans="1:30" hidden="1" x14ac:dyDescent="0.25">
      <c r="A1302" s="2">
        <v>423</v>
      </c>
      <c r="B1302" t="s">
        <v>1606</v>
      </c>
      <c r="C1302">
        <v>35</v>
      </c>
      <c r="D1302">
        <v>607</v>
      </c>
      <c r="E1302">
        <v>11995</v>
      </c>
      <c r="F1302" t="s">
        <v>114</v>
      </c>
      <c r="G1302" s="2" t="s">
        <v>485</v>
      </c>
      <c r="H1302">
        <v>1</v>
      </c>
      <c r="I1302">
        <v>1978.04</v>
      </c>
      <c r="J1302" s="2" t="s">
        <v>502</v>
      </c>
      <c r="K1302" s="2" t="s">
        <v>74</v>
      </c>
      <c r="M1302" t="s">
        <v>1940</v>
      </c>
      <c r="O1302"/>
      <c r="P1302" s="19" t="s">
        <v>1150</v>
      </c>
      <c r="Q1302" s="19" t="s">
        <v>27</v>
      </c>
      <c r="R1302" s="19" t="s">
        <v>129</v>
      </c>
      <c r="V1302" s="19" t="s">
        <v>129</v>
      </c>
      <c r="W1302" s="20">
        <v>4</v>
      </c>
      <c r="X1302" s="65" t="s">
        <v>1149</v>
      </c>
      <c r="AB1302" t="s">
        <v>119</v>
      </c>
      <c r="AC1302" t="s">
        <v>1607</v>
      </c>
      <c r="AD1302" s="2" t="s">
        <v>121</v>
      </c>
    </row>
    <row r="1303" spans="1:30" hidden="1" x14ac:dyDescent="0.25">
      <c r="A1303" s="2">
        <v>424</v>
      </c>
      <c r="B1303" t="s">
        <v>1608</v>
      </c>
      <c r="C1303">
        <v>35</v>
      </c>
      <c r="D1303">
        <v>607</v>
      </c>
      <c r="E1303">
        <v>11995</v>
      </c>
      <c r="F1303" t="s">
        <v>114</v>
      </c>
      <c r="G1303" s="2" t="s">
        <v>485</v>
      </c>
      <c r="H1303">
        <v>1</v>
      </c>
      <c r="I1303">
        <v>1989.24</v>
      </c>
      <c r="J1303" s="2" t="s">
        <v>502</v>
      </c>
      <c r="K1303" s="2" t="s">
        <v>74</v>
      </c>
      <c r="M1303" t="s">
        <v>1940</v>
      </c>
      <c r="O1303"/>
      <c r="P1303" s="19" t="s">
        <v>1150</v>
      </c>
      <c r="Q1303" s="19" t="s">
        <v>27</v>
      </c>
      <c r="R1303" s="19" t="s">
        <v>129</v>
      </c>
      <c r="V1303" s="19" t="s">
        <v>129</v>
      </c>
      <c r="W1303" s="20">
        <v>4</v>
      </c>
      <c r="X1303" s="65" t="s">
        <v>1149</v>
      </c>
      <c r="AB1303" t="s">
        <v>119</v>
      </c>
      <c r="AC1303" t="s">
        <v>1607</v>
      </c>
      <c r="AD1303" s="2" t="s">
        <v>121</v>
      </c>
    </row>
    <row r="1304" spans="1:30" hidden="1" x14ac:dyDescent="0.25">
      <c r="A1304" s="2">
        <v>425</v>
      </c>
      <c r="B1304" t="s">
        <v>1609</v>
      </c>
      <c r="C1304">
        <v>35</v>
      </c>
      <c r="D1304">
        <v>607</v>
      </c>
      <c r="E1304">
        <v>11995</v>
      </c>
      <c r="F1304" t="s">
        <v>114</v>
      </c>
      <c r="G1304" s="2" t="s">
        <v>485</v>
      </c>
      <c r="H1304">
        <v>1</v>
      </c>
      <c r="I1304">
        <v>1978.04</v>
      </c>
      <c r="J1304" s="2" t="s">
        <v>502</v>
      </c>
      <c r="K1304" s="2" t="s">
        <v>74</v>
      </c>
      <c r="M1304" t="s">
        <v>1940</v>
      </c>
      <c r="O1304"/>
      <c r="P1304" s="19" t="s">
        <v>1150</v>
      </c>
      <c r="Q1304" s="19" t="s">
        <v>27</v>
      </c>
      <c r="R1304" s="19" t="s">
        <v>129</v>
      </c>
      <c r="V1304" s="19" t="s">
        <v>129</v>
      </c>
      <c r="W1304" s="20">
        <v>4</v>
      </c>
      <c r="X1304" s="65" t="s">
        <v>1149</v>
      </c>
      <c r="AB1304" t="s">
        <v>119</v>
      </c>
      <c r="AC1304" t="s">
        <v>1607</v>
      </c>
      <c r="AD1304" s="2" t="s">
        <v>121</v>
      </c>
    </row>
    <row r="1305" spans="1:30" hidden="1" x14ac:dyDescent="0.25">
      <c r="A1305" s="2">
        <v>426</v>
      </c>
      <c r="B1305" t="s">
        <v>1610</v>
      </c>
      <c r="C1305">
        <v>35</v>
      </c>
      <c r="D1305">
        <v>607</v>
      </c>
      <c r="E1305">
        <v>11995</v>
      </c>
      <c r="F1305" t="s">
        <v>114</v>
      </c>
      <c r="G1305" s="2" t="s">
        <v>485</v>
      </c>
      <c r="H1305">
        <v>1</v>
      </c>
      <c r="I1305">
        <v>1989.24</v>
      </c>
      <c r="J1305" s="2" t="s">
        <v>502</v>
      </c>
      <c r="K1305" s="2" t="s">
        <v>74</v>
      </c>
      <c r="M1305" t="s">
        <v>1940</v>
      </c>
      <c r="O1305"/>
      <c r="P1305" s="19" t="s">
        <v>1150</v>
      </c>
      <c r="Q1305" s="19" t="s">
        <v>27</v>
      </c>
      <c r="R1305" s="19" t="s">
        <v>129</v>
      </c>
      <c r="V1305" s="19" t="s">
        <v>129</v>
      </c>
      <c r="W1305" s="20">
        <v>4</v>
      </c>
      <c r="X1305" s="65" t="s">
        <v>1149</v>
      </c>
      <c r="AB1305" t="s">
        <v>119</v>
      </c>
      <c r="AC1305" t="s">
        <v>1607</v>
      </c>
      <c r="AD1305" s="2" t="s">
        <v>121</v>
      </c>
    </row>
    <row r="1306" spans="1:30" hidden="1" x14ac:dyDescent="0.25">
      <c r="A1306" s="2">
        <v>427</v>
      </c>
      <c r="B1306" t="s">
        <v>1611</v>
      </c>
      <c r="C1306">
        <v>35</v>
      </c>
      <c r="D1306">
        <v>607</v>
      </c>
      <c r="E1306">
        <v>11995</v>
      </c>
      <c r="F1306" t="s">
        <v>114</v>
      </c>
      <c r="G1306" s="2" t="s">
        <v>485</v>
      </c>
      <c r="H1306">
        <v>1</v>
      </c>
      <c r="I1306">
        <v>1978.04</v>
      </c>
      <c r="J1306" s="2" t="s">
        <v>502</v>
      </c>
      <c r="K1306" s="2" t="s">
        <v>74</v>
      </c>
      <c r="M1306" t="s">
        <v>1940</v>
      </c>
      <c r="O1306"/>
      <c r="P1306" s="19" t="s">
        <v>1150</v>
      </c>
      <c r="Q1306" s="19" t="s">
        <v>27</v>
      </c>
      <c r="R1306" s="19" t="s">
        <v>129</v>
      </c>
      <c r="V1306" s="19" t="s">
        <v>129</v>
      </c>
      <c r="W1306" s="20">
        <v>4</v>
      </c>
      <c r="X1306" s="65" t="s">
        <v>1149</v>
      </c>
      <c r="AB1306" t="s">
        <v>119</v>
      </c>
      <c r="AC1306" t="s">
        <v>1612</v>
      </c>
      <c r="AD1306" s="2" t="s">
        <v>121</v>
      </c>
    </row>
    <row r="1307" spans="1:30" hidden="1" x14ac:dyDescent="0.25">
      <c r="A1307" s="2">
        <v>428</v>
      </c>
      <c r="B1307" t="s">
        <v>1613</v>
      </c>
      <c r="C1307">
        <v>35</v>
      </c>
      <c r="D1307">
        <v>607</v>
      </c>
      <c r="E1307">
        <v>11995</v>
      </c>
      <c r="F1307" t="s">
        <v>114</v>
      </c>
      <c r="G1307" s="2" t="s">
        <v>485</v>
      </c>
      <c r="H1307">
        <v>1</v>
      </c>
      <c r="I1307">
        <v>1989.24</v>
      </c>
      <c r="J1307" s="2" t="s">
        <v>502</v>
      </c>
      <c r="K1307" s="2" t="s">
        <v>74</v>
      </c>
      <c r="M1307" t="s">
        <v>1940</v>
      </c>
      <c r="O1307"/>
      <c r="P1307" s="19" t="s">
        <v>1150</v>
      </c>
      <c r="Q1307" s="19" t="s">
        <v>27</v>
      </c>
      <c r="R1307" s="19" t="s">
        <v>129</v>
      </c>
      <c r="V1307" s="19" t="s">
        <v>129</v>
      </c>
      <c r="W1307" s="20">
        <v>4</v>
      </c>
      <c r="X1307" s="65" t="s">
        <v>1149</v>
      </c>
      <c r="AB1307" t="s">
        <v>119</v>
      </c>
      <c r="AC1307" t="s">
        <v>1612</v>
      </c>
      <c r="AD1307" s="2" t="s">
        <v>121</v>
      </c>
    </row>
    <row r="1308" spans="1:30" hidden="1" x14ac:dyDescent="0.25">
      <c r="A1308" s="2">
        <v>429</v>
      </c>
      <c r="B1308" t="s">
        <v>1614</v>
      </c>
      <c r="C1308">
        <v>35</v>
      </c>
      <c r="D1308">
        <v>607</v>
      </c>
      <c r="E1308">
        <v>11995</v>
      </c>
      <c r="F1308" t="s">
        <v>114</v>
      </c>
      <c r="G1308" s="2" t="s">
        <v>485</v>
      </c>
      <c r="H1308">
        <v>1</v>
      </c>
      <c r="I1308">
        <v>1989.24</v>
      </c>
      <c r="J1308" s="2" t="s">
        <v>502</v>
      </c>
      <c r="K1308" s="2" t="s">
        <v>74</v>
      </c>
      <c r="M1308" t="s">
        <v>1940</v>
      </c>
      <c r="O1308"/>
      <c r="P1308" s="19" t="s">
        <v>1150</v>
      </c>
      <c r="Q1308" s="19" t="s">
        <v>27</v>
      </c>
      <c r="R1308" s="19" t="s">
        <v>129</v>
      </c>
      <c r="V1308" s="19" t="s">
        <v>129</v>
      </c>
      <c r="W1308" s="20">
        <v>4</v>
      </c>
      <c r="X1308" s="65" t="s">
        <v>1149</v>
      </c>
      <c r="AB1308" t="s">
        <v>119</v>
      </c>
      <c r="AC1308" t="s">
        <v>1612</v>
      </c>
      <c r="AD1308" s="2" t="s">
        <v>121</v>
      </c>
    </row>
    <row r="1309" spans="1:30" hidden="1" x14ac:dyDescent="0.25">
      <c r="A1309" s="2">
        <v>430</v>
      </c>
      <c r="B1309" t="s">
        <v>1615</v>
      </c>
      <c r="C1309">
        <v>35</v>
      </c>
      <c r="D1309">
        <v>607</v>
      </c>
      <c r="E1309">
        <v>11995</v>
      </c>
      <c r="F1309" t="s">
        <v>114</v>
      </c>
      <c r="G1309" s="2" t="s">
        <v>485</v>
      </c>
      <c r="H1309">
        <v>1</v>
      </c>
      <c r="I1309">
        <v>1978.04</v>
      </c>
      <c r="J1309" s="2" t="s">
        <v>502</v>
      </c>
      <c r="K1309" s="2" t="s">
        <v>74</v>
      </c>
      <c r="M1309" t="s">
        <v>1940</v>
      </c>
      <c r="O1309"/>
      <c r="P1309" s="19" t="s">
        <v>1150</v>
      </c>
      <c r="Q1309" s="19" t="s">
        <v>27</v>
      </c>
      <c r="R1309" s="19" t="s">
        <v>129</v>
      </c>
      <c r="V1309" s="19" t="s">
        <v>129</v>
      </c>
      <c r="W1309" s="20">
        <v>4</v>
      </c>
      <c r="X1309" s="65" t="s">
        <v>1149</v>
      </c>
      <c r="AB1309" t="s">
        <v>119</v>
      </c>
      <c r="AC1309" t="s">
        <v>1612</v>
      </c>
      <c r="AD1309" s="2" t="s">
        <v>121</v>
      </c>
    </row>
    <row r="1310" spans="1:30" hidden="1" x14ac:dyDescent="0.25">
      <c r="A1310" s="2">
        <v>431</v>
      </c>
      <c r="B1310" t="s">
        <v>1616</v>
      </c>
      <c r="C1310">
        <v>40</v>
      </c>
      <c r="D1310">
        <v>629</v>
      </c>
      <c r="E1310">
        <v>901</v>
      </c>
      <c r="F1310" t="s">
        <v>114</v>
      </c>
      <c r="G1310" s="2" t="s">
        <v>485</v>
      </c>
      <c r="H1310">
        <v>1</v>
      </c>
      <c r="I1310">
        <v>122.25</v>
      </c>
      <c r="J1310" s="2" t="s">
        <v>502</v>
      </c>
      <c r="K1310" s="2" t="s">
        <v>74</v>
      </c>
      <c r="M1310" t="s">
        <v>1940</v>
      </c>
      <c r="O1310"/>
      <c r="P1310" s="19" t="s">
        <v>1150</v>
      </c>
      <c r="Q1310" s="19" t="s">
        <v>25</v>
      </c>
      <c r="S1310" s="19" t="s">
        <v>129</v>
      </c>
      <c r="W1310" s="20">
        <v>4</v>
      </c>
      <c r="X1310" s="65" t="s">
        <v>1149</v>
      </c>
      <c r="AB1310" t="s">
        <v>119</v>
      </c>
      <c r="AC1310" t="s">
        <v>1619</v>
      </c>
      <c r="AD1310" s="2" t="s">
        <v>1014</v>
      </c>
    </row>
    <row r="1311" spans="1:30" hidden="1" x14ac:dyDescent="0.25">
      <c r="A1311" s="2">
        <v>432</v>
      </c>
      <c r="B1311" t="s">
        <v>1620</v>
      </c>
      <c r="C1311">
        <v>40</v>
      </c>
      <c r="D1311">
        <v>644</v>
      </c>
      <c r="E1311">
        <v>1033</v>
      </c>
      <c r="F1311" t="s">
        <v>114</v>
      </c>
      <c r="G1311" s="2" t="s">
        <v>485</v>
      </c>
      <c r="H1311">
        <v>1</v>
      </c>
      <c r="I1311">
        <v>145.22999999999999</v>
      </c>
      <c r="J1311" s="2" t="s">
        <v>502</v>
      </c>
      <c r="K1311" s="2" t="s">
        <v>74</v>
      </c>
      <c r="M1311" t="s">
        <v>1940</v>
      </c>
      <c r="O1311"/>
      <c r="P1311" s="19" t="s">
        <v>1150</v>
      </c>
      <c r="Q1311" s="19" t="s">
        <v>25</v>
      </c>
      <c r="S1311" s="19" t="s">
        <v>129</v>
      </c>
      <c r="W1311" s="20">
        <v>4</v>
      </c>
      <c r="X1311" s="65" t="s">
        <v>1149</v>
      </c>
      <c r="AB1311" t="s">
        <v>119</v>
      </c>
      <c r="AC1311" t="s">
        <v>1619</v>
      </c>
      <c r="AD1311" s="2" t="s">
        <v>1014</v>
      </c>
    </row>
    <row r="1312" spans="1:30" hidden="1" x14ac:dyDescent="0.25">
      <c r="A1312" s="2">
        <v>433</v>
      </c>
      <c r="B1312" t="s">
        <v>1622</v>
      </c>
      <c r="C1312">
        <v>40</v>
      </c>
      <c r="D1312">
        <v>644</v>
      </c>
      <c r="E1312">
        <v>1033</v>
      </c>
      <c r="F1312" t="s">
        <v>114</v>
      </c>
      <c r="G1312" s="2" t="s">
        <v>485</v>
      </c>
      <c r="H1312">
        <v>1</v>
      </c>
      <c r="I1312">
        <v>145.22999999999999</v>
      </c>
      <c r="J1312" s="2" t="s">
        <v>502</v>
      </c>
      <c r="K1312" s="2" t="s">
        <v>74</v>
      </c>
      <c r="M1312" t="s">
        <v>1940</v>
      </c>
      <c r="O1312"/>
      <c r="P1312" s="19" t="s">
        <v>1150</v>
      </c>
      <c r="Q1312" s="19" t="s">
        <v>25</v>
      </c>
      <c r="S1312" s="19" t="s">
        <v>129</v>
      </c>
      <c r="W1312" s="20">
        <v>4</v>
      </c>
      <c r="X1312" s="65" t="s">
        <v>1149</v>
      </c>
      <c r="AB1312" t="s">
        <v>119</v>
      </c>
      <c r="AC1312" t="s">
        <v>1619</v>
      </c>
      <c r="AD1312" s="2" t="s">
        <v>1014</v>
      </c>
    </row>
    <row r="1313" spans="1:30" hidden="1" x14ac:dyDescent="0.25">
      <c r="A1313" s="2">
        <v>434</v>
      </c>
      <c r="B1313" t="s">
        <v>1623</v>
      </c>
      <c r="C1313">
        <v>40</v>
      </c>
      <c r="D1313">
        <v>559</v>
      </c>
      <c r="E1313">
        <v>744</v>
      </c>
      <c r="F1313" t="s">
        <v>114</v>
      </c>
      <c r="G1313" s="2" t="s">
        <v>485</v>
      </c>
      <c r="H1313">
        <v>2</v>
      </c>
      <c r="I1313">
        <v>216.78</v>
      </c>
      <c r="J1313" s="2" t="s">
        <v>502</v>
      </c>
      <c r="K1313" s="2" t="s">
        <v>74</v>
      </c>
      <c r="M1313" t="s">
        <v>1940</v>
      </c>
      <c r="O1313" t="s">
        <v>128</v>
      </c>
      <c r="P1313" s="19" t="s">
        <v>1150</v>
      </c>
      <c r="Q1313" s="19" t="s">
        <v>26</v>
      </c>
      <c r="S1313" s="19" t="s">
        <v>129</v>
      </c>
      <c r="W1313" s="20">
        <v>4</v>
      </c>
      <c r="X1313" s="65" t="s">
        <v>1149</v>
      </c>
      <c r="AB1313" t="s">
        <v>119</v>
      </c>
      <c r="AC1313" t="s">
        <v>1619</v>
      </c>
      <c r="AD1313" s="2" t="s">
        <v>1014</v>
      </c>
    </row>
    <row r="1314" spans="1:30" hidden="1" x14ac:dyDescent="0.25">
      <c r="A1314" s="2">
        <v>435</v>
      </c>
      <c r="B1314" t="s">
        <v>1624</v>
      </c>
      <c r="C1314">
        <v>40</v>
      </c>
      <c r="D1314">
        <v>559</v>
      </c>
      <c r="E1314">
        <v>744</v>
      </c>
      <c r="F1314" t="s">
        <v>114</v>
      </c>
      <c r="G1314" s="2" t="s">
        <v>485</v>
      </c>
      <c r="H1314">
        <v>1</v>
      </c>
      <c r="I1314">
        <v>108.39</v>
      </c>
      <c r="J1314" s="2" t="s">
        <v>502</v>
      </c>
      <c r="K1314" s="2" t="s">
        <v>74</v>
      </c>
      <c r="M1314" t="s">
        <v>1940</v>
      </c>
      <c r="O1314" t="s">
        <v>128</v>
      </c>
      <c r="P1314" s="19" t="s">
        <v>1150</v>
      </c>
      <c r="Q1314" s="19" t="s">
        <v>26</v>
      </c>
      <c r="S1314" s="19" t="s">
        <v>129</v>
      </c>
      <c r="W1314" s="20">
        <v>4</v>
      </c>
      <c r="X1314" s="65" t="s">
        <v>1149</v>
      </c>
      <c r="AB1314" t="s">
        <v>119</v>
      </c>
      <c r="AC1314" t="s">
        <v>1619</v>
      </c>
      <c r="AD1314" s="2" t="s">
        <v>1014</v>
      </c>
    </row>
    <row r="1315" spans="1:30" hidden="1" x14ac:dyDescent="0.25">
      <c r="A1315" s="2">
        <v>436</v>
      </c>
      <c r="B1315" t="s">
        <v>1625</v>
      </c>
      <c r="C1315">
        <v>40</v>
      </c>
      <c r="D1315">
        <v>559</v>
      </c>
      <c r="E1315">
        <v>744</v>
      </c>
      <c r="F1315" t="s">
        <v>114</v>
      </c>
      <c r="G1315" s="2" t="s">
        <v>485</v>
      </c>
      <c r="H1315">
        <v>1</v>
      </c>
      <c r="I1315">
        <v>108.39</v>
      </c>
      <c r="J1315" s="2" t="s">
        <v>502</v>
      </c>
      <c r="K1315" s="2" t="s">
        <v>74</v>
      </c>
      <c r="M1315" t="s">
        <v>1940</v>
      </c>
      <c r="O1315" t="s">
        <v>128</v>
      </c>
      <c r="P1315" s="19" t="s">
        <v>1150</v>
      </c>
      <c r="Q1315" s="19" t="s">
        <v>26</v>
      </c>
      <c r="S1315" s="19" t="s">
        <v>129</v>
      </c>
      <c r="W1315" s="20">
        <v>4</v>
      </c>
      <c r="X1315" s="65" t="s">
        <v>1149</v>
      </c>
      <c r="AB1315" t="s">
        <v>119</v>
      </c>
      <c r="AC1315" t="s">
        <v>1619</v>
      </c>
      <c r="AD1315" s="2" t="s">
        <v>1014</v>
      </c>
    </row>
    <row r="1316" spans="1:30" hidden="1" x14ac:dyDescent="0.25">
      <c r="A1316" s="2">
        <v>437</v>
      </c>
      <c r="B1316" t="s">
        <v>1626</v>
      </c>
      <c r="C1316">
        <v>40</v>
      </c>
      <c r="D1316">
        <v>559</v>
      </c>
      <c r="E1316">
        <v>687</v>
      </c>
      <c r="F1316" t="s">
        <v>114</v>
      </c>
      <c r="G1316" s="2" t="s">
        <v>485</v>
      </c>
      <c r="H1316">
        <v>1</v>
      </c>
      <c r="I1316">
        <v>97.29</v>
      </c>
      <c r="J1316" s="2" t="s">
        <v>502</v>
      </c>
      <c r="K1316" s="2" t="s">
        <v>74</v>
      </c>
      <c r="M1316" t="s">
        <v>1940</v>
      </c>
      <c r="O1316" t="s">
        <v>128</v>
      </c>
      <c r="P1316" s="19" t="s">
        <v>1150</v>
      </c>
      <c r="Q1316" s="19" t="s">
        <v>26</v>
      </c>
      <c r="S1316" s="19" t="s">
        <v>129</v>
      </c>
      <c r="W1316" s="20">
        <v>4</v>
      </c>
      <c r="X1316" s="65" t="s">
        <v>1149</v>
      </c>
      <c r="AB1316" t="s">
        <v>119</v>
      </c>
      <c r="AC1316" t="s">
        <v>1619</v>
      </c>
      <c r="AD1316" s="2" t="s">
        <v>1014</v>
      </c>
    </row>
    <row r="1317" spans="1:30" hidden="1" x14ac:dyDescent="0.25">
      <c r="A1317" s="2">
        <v>438</v>
      </c>
      <c r="B1317" t="s">
        <v>1628</v>
      </c>
      <c r="C1317">
        <v>40</v>
      </c>
      <c r="D1317">
        <v>629</v>
      </c>
      <c r="E1317">
        <v>901</v>
      </c>
      <c r="F1317" t="s">
        <v>114</v>
      </c>
      <c r="G1317" s="2" t="s">
        <v>485</v>
      </c>
      <c r="H1317">
        <v>1</v>
      </c>
      <c r="I1317">
        <v>122.25</v>
      </c>
      <c r="J1317" s="2" t="s">
        <v>502</v>
      </c>
      <c r="K1317" s="2" t="s">
        <v>74</v>
      </c>
      <c r="M1317" t="s">
        <v>1940</v>
      </c>
      <c r="O1317"/>
      <c r="P1317" s="19" t="s">
        <v>1150</v>
      </c>
      <c r="Q1317" s="19" t="s">
        <v>25</v>
      </c>
      <c r="S1317" s="19" t="s">
        <v>129</v>
      </c>
      <c r="W1317" s="20">
        <v>4</v>
      </c>
      <c r="X1317" s="65" t="s">
        <v>1149</v>
      </c>
      <c r="AB1317" t="s">
        <v>119</v>
      </c>
      <c r="AC1317" t="s">
        <v>1619</v>
      </c>
      <c r="AD1317" s="2" t="s">
        <v>1014</v>
      </c>
    </row>
    <row r="1318" spans="1:30" hidden="1" x14ac:dyDescent="0.25">
      <c r="A1318" s="2">
        <v>439</v>
      </c>
      <c r="B1318" t="s">
        <v>1629</v>
      </c>
      <c r="C1318">
        <v>40</v>
      </c>
      <c r="D1318">
        <v>644</v>
      </c>
      <c r="E1318">
        <v>1033</v>
      </c>
      <c r="F1318" t="s">
        <v>114</v>
      </c>
      <c r="G1318" s="2" t="s">
        <v>485</v>
      </c>
      <c r="H1318">
        <v>1</v>
      </c>
      <c r="I1318">
        <v>145.22999999999999</v>
      </c>
      <c r="J1318" s="2" t="s">
        <v>502</v>
      </c>
      <c r="K1318" s="2" t="s">
        <v>74</v>
      </c>
      <c r="M1318" t="s">
        <v>1940</v>
      </c>
      <c r="O1318"/>
      <c r="P1318" s="19" t="s">
        <v>1150</v>
      </c>
      <c r="Q1318" s="19" t="s">
        <v>25</v>
      </c>
      <c r="S1318" s="19" t="s">
        <v>129</v>
      </c>
      <c r="W1318" s="20">
        <v>4</v>
      </c>
      <c r="X1318" s="65" t="s">
        <v>1149</v>
      </c>
      <c r="AB1318" t="s">
        <v>119</v>
      </c>
      <c r="AC1318" t="s">
        <v>1619</v>
      </c>
      <c r="AD1318" s="2" t="s">
        <v>1014</v>
      </c>
    </row>
    <row r="1319" spans="1:30" hidden="1" x14ac:dyDescent="0.25">
      <c r="A1319" s="2">
        <v>440</v>
      </c>
      <c r="B1319" t="s">
        <v>1630</v>
      </c>
      <c r="C1319">
        <v>40</v>
      </c>
      <c r="D1319">
        <v>559</v>
      </c>
      <c r="E1319">
        <v>744</v>
      </c>
      <c r="F1319" t="s">
        <v>114</v>
      </c>
      <c r="G1319" s="2" t="s">
        <v>485</v>
      </c>
      <c r="H1319">
        <v>1</v>
      </c>
      <c r="I1319">
        <v>108.39</v>
      </c>
      <c r="J1319" s="2" t="s">
        <v>502</v>
      </c>
      <c r="K1319" s="2" t="s">
        <v>74</v>
      </c>
      <c r="M1319" t="s">
        <v>1940</v>
      </c>
      <c r="O1319" t="s">
        <v>128</v>
      </c>
      <c r="P1319" s="19" t="s">
        <v>1150</v>
      </c>
      <c r="Q1319" s="19" t="s">
        <v>26</v>
      </c>
      <c r="S1319" s="19" t="s">
        <v>129</v>
      </c>
      <c r="W1319" s="20">
        <v>4</v>
      </c>
      <c r="X1319" s="65" t="s">
        <v>1149</v>
      </c>
      <c r="AB1319" t="s">
        <v>119</v>
      </c>
      <c r="AC1319" t="s">
        <v>1619</v>
      </c>
      <c r="AD1319" s="2" t="s">
        <v>1014</v>
      </c>
    </row>
    <row r="1320" spans="1:30" hidden="1" x14ac:dyDescent="0.25">
      <c r="A1320" s="2">
        <v>441</v>
      </c>
      <c r="B1320" t="s">
        <v>1631</v>
      </c>
      <c r="C1320">
        <v>40</v>
      </c>
      <c r="D1320">
        <v>559</v>
      </c>
      <c r="E1320">
        <v>687</v>
      </c>
      <c r="F1320" t="s">
        <v>114</v>
      </c>
      <c r="G1320" s="2" t="s">
        <v>485</v>
      </c>
      <c r="H1320">
        <v>1</v>
      </c>
      <c r="I1320">
        <v>97.29</v>
      </c>
      <c r="J1320" s="2" t="s">
        <v>502</v>
      </c>
      <c r="K1320" s="2" t="s">
        <v>74</v>
      </c>
      <c r="M1320" t="s">
        <v>1940</v>
      </c>
      <c r="O1320" t="s">
        <v>128</v>
      </c>
      <c r="P1320" s="19" t="s">
        <v>1150</v>
      </c>
      <c r="Q1320" s="19" t="s">
        <v>26</v>
      </c>
      <c r="S1320" s="19" t="s">
        <v>129</v>
      </c>
      <c r="W1320" s="20">
        <v>4</v>
      </c>
      <c r="X1320" s="65" t="s">
        <v>1149</v>
      </c>
      <c r="AB1320" t="s">
        <v>119</v>
      </c>
      <c r="AC1320" t="s">
        <v>1619</v>
      </c>
      <c r="AD1320" s="2" t="s">
        <v>1014</v>
      </c>
    </row>
    <row r="1321" spans="1:30" hidden="1" x14ac:dyDescent="0.25">
      <c r="A1321" s="2">
        <v>442</v>
      </c>
      <c r="B1321" t="s">
        <v>1632</v>
      </c>
      <c r="C1321">
        <v>40</v>
      </c>
      <c r="D1321">
        <v>559</v>
      </c>
      <c r="E1321">
        <v>744</v>
      </c>
      <c r="F1321" t="s">
        <v>114</v>
      </c>
      <c r="G1321" s="2" t="s">
        <v>485</v>
      </c>
      <c r="H1321">
        <v>1</v>
      </c>
      <c r="I1321">
        <v>108.39</v>
      </c>
      <c r="J1321" s="2" t="s">
        <v>502</v>
      </c>
      <c r="K1321" s="2" t="s">
        <v>74</v>
      </c>
      <c r="M1321" t="s">
        <v>1940</v>
      </c>
      <c r="O1321" t="s">
        <v>128</v>
      </c>
      <c r="P1321" s="19" t="s">
        <v>1150</v>
      </c>
      <c r="Q1321" s="19" t="s">
        <v>26</v>
      </c>
      <c r="S1321" s="19" t="s">
        <v>129</v>
      </c>
      <c r="W1321" s="20">
        <v>4</v>
      </c>
      <c r="X1321" s="65" t="s">
        <v>1149</v>
      </c>
      <c r="AB1321" t="s">
        <v>119</v>
      </c>
      <c r="AC1321" t="s">
        <v>1619</v>
      </c>
      <c r="AD1321" s="2" t="s">
        <v>1014</v>
      </c>
    </row>
    <row r="1322" spans="1:30" hidden="1" x14ac:dyDescent="0.25">
      <c r="A1322" s="2">
        <v>443</v>
      </c>
      <c r="B1322" t="s">
        <v>1633</v>
      </c>
      <c r="C1322">
        <v>40</v>
      </c>
      <c r="D1322">
        <v>559</v>
      </c>
      <c r="E1322">
        <v>744</v>
      </c>
      <c r="F1322" t="s">
        <v>114</v>
      </c>
      <c r="G1322" s="2" t="s">
        <v>485</v>
      </c>
      <c r="H1322">
        <v>1</v>
      </c>
      <c r="I1322">
        <v>108.39</v>
      </c>
      <c r="J1322" s="2" t="s">
        <v>502</v>
      </c>
      <c r="K1322" s="2" t="s">
        <v>74</v>
      </c>
      <c r="M1322" t="s">
        <v>1940</v>
      </c>
      <c r="O1322" t="s">
        <v>128</v>
      </c>
      <c r="P1322" s="19" t="s">
        <v>1150</v>
      </c>
      <c r="Q1322" s="19" t="s">
        <v>26</v>
      </c>
      <c r="S1322" s="19" t="s">
        <v>129</v>
      </c>
      <c r="W1322" s="20">
        <v>4</v>
      </c>
      <c r="X1322" s="65" t="s">
        <v>1149</v>
      </c>
      <c r="AB1322" t="s">
        <v>119</v>
      </c>
      <c r="AC1322" t="s">
        <v>1619</v>
      </c>
      <c r="AD1322" s="2" t="s">
        <v>1014</v>
      </c>
    </row>
    <row r="1323" spans="1:30" hidden="1" x14ac:dyDescent="0.25">
      <c r="A1323" s="2">
        <v>444</v>
      </c>
      <c r="B1323" t="s">
        <v>1634</v>
      </c>
      <c r="C1323">
        <v>40</v>
      </c>
      <c r="D1323">
        <v>544</v>
      </c>
      <c r="E1323">
        <v>675</v>
      </c>
      <c r="F1323" t="s">
        <v>114</v>
      </c>
      <c r="G1323" s="2" t="s">
        <v>485</v>
      </c>
      <c r="H1323">
        <v>1</v>
      </c>
      <c r="I1323">
        <v>93.37</v>
      </c>
      <c r="J1323" s="2" t="s">
        <v>502</v>
      </c>
      <c r="K1323" s="2" t="s">
        <v>74</v>
      </c>
      <c r="M1323" t="s">
        <v>1940</v>
      </c>
      <c r="O1323" t="s">
        <v>128</v>
      </c>
      <c r="P1323" s="19" t="s">
        <v>1150</v>
      </c>
      <c r="Q1323" s="19" t="s">
        <v>26</v>
      </c>
      <c r="S1323" s="19" t="s">
        <v>129</v>
      </c>
      <c r="W1323" s="20">
        <v>4</v>
      </c>
      <c r="X1323" s="65" t="s">
        <v>1149</v>
      </c>
      <c r="AB1323" t="s">
        <v>119</v>
      </c>
      <c r="AC1323" t="s">
        <v>1619</v>
      </c>
      <c r="AD1323" s="2" t="s">
        <v>1014</v>
      </c>
    </row>
    <row r="1324" spans="1:30" hidden="1" x14ac:dyDescent="0.25">
      <c r="A1324" s="2">
        <v>445</v>
      </c>
      <c r="B1324" t="s">
        <v>1635</v>
      </c>
      <c r="C1324">
        <v>40</v>
      </c>
      <c r="D1324">
        <v>559</v>
      </c>
      <c r="E1324">
        <v>744</v>
      </c>
      <c r="F1324" t="s">
        <v>114</v>
      </c>
      <c r="G1324" s="2" t="s">
        <v>485</v>
      </c>
      <c r="H1324">
        <v>1</v>
      </c>
      <c r="I1324">
        <v>108.39</v>
      </c>
      <c r="J1324" s="2" t="s">
        <v>502</v>
      </c>
      <c r="K1324" s="2" t="s">
        <v>74</v>
      </c>
      <c r="M1324" t="s">
        <v>1940</v>
      </c>
      <c r="O1324" t="s">
        <v>128</v>
      </c>
      <c r="P1324" s="19" t="s">
        <v>1150</v>
      </c>
      <c r="Q1324" s="19" t="s">
        <v>26</v>
      </c>
      <c r="S1324" s="19" t="s">
        <v>129</v>
      </c>
      <c r="W1324" s="20">
        <v>4</v>
      </c>
      <c r="X1324" s="65" t="s">
        <v>1149</v>
      </c>
      <c r="AB1324" t="s">
        <v>119</v>
      </c>
      <c r="AC1324" t="s">
        <v>1619</v>
      </c>
      <c r="AD1324" s="2" t="s">
        <v>1014</v>
      </c>
    </row>
    <row r="1325" spans="1:30" hidden="1" x14ac:dyDescent="0.25">
      <c r="A1325" s="2">
        <v>446</v>
      </c>
      <c r="B1325" t="s">
        <v>1636</v>
      </c>
      <c r="C1325">
        <v>40</v>
      </c>
      <c r="D1325">
        <v>644</v>
      </c>
      <c r="E1325">
        <v>1033</v>
      </c>
      <c r="F1325" t="s">
        <v>114</v>
      </c>
      <c r="G1325" s="2" t="s">
        <v>485</v>
      </c>
      <c r="H1325">
        <v>1</v>
      </c>
      <c r="I1325">
        <v>145.22999999999999</v>
      </c>
      <c r="J1325" s="2" t="s">
        <v>502</v>
      </c>
      <c r="K1325" s="2" t="s">
        <v>74</v>
      </c>
      <c r="M1325" t="s">
        <v>1940</v>
      </c>
      <c r="O1325"/>
      <c r="P1325" s="19" t="s">
        <v>1150</v>
      </c>
      <c r="Q1325" s="19" t="s">
        <v>25</v>
      </c>
      <c r="S1325" s="19" t="s">
        <v>129</v>
      </c>
      <c r="W1325" s="20">
        <v>4</v>
      </c>
      <c r="X1325" s="65" t="s">
        <v>1149</v>
      </c>
      <c r="AB1325" t="s">
        <v>119</v>
      </c>
      <c r="AC1325" t="s">
        <v>1619</v>
      </c>
      <c r="AD1325" s="2" t="s">
        <v>1014</v>
      </c>
    </row>
    <row r="1326" spans="1:30" hidden="1" x14ac:dyDescent="0.25">
      <c r="A1326" s="2">
        <v>447</v>
      </c>
      <c r="B1326" t="s">
        <v>1637</v>
      </c>
      <c r="C1326">
        <v>40</v>
      </c>
      <c r="D1326">
        <v>559</v>
      </c>
      <c r="E1326">
        <v>687</v>
      </c>
      <c r="F1326" t="s">
        <v>114</v>
      </c>
      <c r="G1326" s="2" t="s">
        <v>485</v>
      </c>
      <c r="H1326">
        <v>1</v>
      </c>
      <c r="I1326">
        <v>97.29</v>
      </c>
      <c r="J1326" s="2" t="s">
        <v>502</v>
      </c>
      <c r="K1326" s="2" t="s">
        <v>74</v>
      </c>
      <c r="M1326" t="s">
        <v>1940</v>
      </c>
      <c r="O1326" t="s">
        <v>128</v>
      </c>
      <c r="P1326" s="19" t="s">
        <v>1150</v>
      </c>
      <c r="Q1326" s="19" t="s">
        <v>26</v>
      </c>
      <c r="S1326" s="19" t="s">
        <v>129</v>
      </c>
      <c r="W1326" s="20">
        <v>4</v>
      </c>
      <c r="X1326" s="65" t="s">
        <v>1149</v>
      </c>
      <c r="AB1326" t="s">
        <v>119</v>
      </c>
      <c r="AC1326" t="s">
        <v>1619</v>
      </c>
      <c r="AD1326" s="2" t="s">
        <v>1014</v>
      </c>
    </row>
    <row r="1327" spans="1:30" hidden="1" x14ac:dyDescent="0.25">
      <c r="A1327" s="2">
        <v>448</v>
      </c>
      <c r="B1327" t="s">
        <v>1638</v>
      </c>
      <c r="C1327">
        <v>40</v>
      </c>
      <c r="D1327">
        <v>559</v>
      </c>
      <c r="E1327">
        <v>687</v>
      </c>
      <c r="F1327" t="s">
        <v>114</v>
      </c>
      <c r="G1327" s="2" t="s">
        <v>485</v>
      </c>
      <c r="H1327">
        <v>1</v>
      </c>
      <c r="I1327">
        <v>97.29</v>
      </c>
      <c r="J1327" s="2" t="s">
        <v>502</v>
      </c>
      <c r="K1327" s="2" t="s">
        <v>74</v>
      </c>
      <c r="M1327" t="s">
        <v>1940</v>
      </c>
      <c r="O1327" t="s">
        <v>128</v>
      </c>
      <c r="P1327" s="19" t="s">
        <v>1150</v>
      </c>
      <c r="Q1327" s="19" t="s">
        <v>26</v>
      </c>
      <c r="S1327" s="19" t="s">
        <v>129</v>
      </c>
      <c r="W1327" s="20">
        <v>4</v>
      </c>
      <c r="X1327" s="65" t="s">
        <v>1149</v>
      </c>
      <c r="AB1327" t="s">
        <v>119</v>
      </c>
      <c r="AC1327" t="s">
        <v>1619</v>
      </c>
      <c r="AD1327" s="2" t="s">
        <v>1014</v>
      </c>
    </row>
    <row r="1328" spans="1:30" hidden="1" x14ac:dyDescent="0.25">
      <c r="A1328" s="2">
        <v>449</v>
      </c>
      <c r="B1328" t="s">
        <v>1639</v>
      </c>
      <c r="C1328">
        <v>40</v>
      </c>
      <c r="D1328">
        <v>559</v>
      </c>
      <c r="E1328">
        <v>744</v>
      </c>
      <c r="F1328" t="s">
        <v>114</v>
      </c>
      <c r="G1328" s="2" t="s">
        <v>485</v>
      </c>
      <c r="H1328">
        <v>1</v>
      </c>
      <c r="I1328">
        <v>108.39</v>
      </c>
      <c r="J1328" s="2" t="s">
        <v>502</v>
      </c>
      <c r="K1328" s="2" t="s">
        <v>74</v>
      </c>
      <c r="M1328" t="s">
        <v>1940</v>
      </c>
      <c r="O1328" t="s">
        <v>128</v>
      </c>
      <c r="P1328" s="19" t="s">
        <v>1150</v>
      </c>
      <c r="Q1328" s="19" t="s">
        <v>26</v>
      </c>
      <c r="S1328" s="19" t="s">
        <v>129</v>
      </c>
      <c r="W1328" s="20">
        <v>4</v>
      </c>
      <c r="X1328" s="65" t="s">
        <v>1149</v>
      </c>
      <c r="AB1328" t="s">
        <v>119</v>
      </c>
      <c r="AC1328" t="s">
        <v>1619</v>
      </c>
      <c r="AD1328" s="2" t="s">
        <v>1014</v>
      </c>
    </row>
    <row r="1329" spans="1:30" hidden="1" x14ac:dyDescent="0.25">
      <c r="A1329" s="2">
        <v>450</v>
      </c>
      <c r="B1329" t="s">
        <v>1640</v>
      </c>
      <c r="C1329">
        <v>40</v>
      </c>
      <c r="D1329">
        <v>559</v>
      </c>
      <c r="E1329">
        <v>687</v>
      </c>
      <c r="F1329" t="s">
        <v>114</v>
      </c>
      <c r="G1329" s="2" t="s">
        <v>485</v>
      </c>
      <c r="H1329">
        <v>1</v>
      </c>
      <c r="I1329">
        <v>97.29</v>
      </c>
      <c r="J1329" s="2" t="s">
        <v>502</v>
      </c>
      <c r="K1329" s="2" t="s">
        <v>74</v>
      </c>
      <c r="M1329" t="s">
        <v>1940</v>
      </c>
      <c r="O1329" t="s">
        <v>128</v>
      </c>
      <c r="P1329" s="19" t="s">
        <v>1150</v>
      </c>
      <c r="Q1329" s="19" t="s">
        <v>26</v>
      </c>
      <c r="S1329" s="19" t="s">
        <v>129</v>
      </c>
      <c r="W1329" s="20">
        <v>4</v>
      </c>
      <c r="X1329" s="65" t="s">
        <v>1149</v>
      </c>
      <c r="AB1329" t="s">
        <v>119</v>
      </c>
      <c r="AC1329" t="s">
        <v>1619</v>
      </c>
      <c r="AD1329" s="2" t="s">
        <v>1014</v>
      </c>
    </row>
    <row r="1330" spans="1:30" hidden="1" x14ac:dyDescent="0.25">
      <c r="A1330" s="2">
        <v>451</v>
      </c>
      <c r="B1330" t="s">
        <v>1641</v>
      </c>
      <c r="C1330">
        <v>40</v>
      </c>
      <c r="D1330">
        <v>622</v>
      </c>
      <c r="E1330">
        <v>637</v>
      </c>
      <c r="F1330" t="s">
        <v>114</v>
      </c>
      <c r="G1330" s="2" t="s">
        <v>485</v>
      </c>
      <c r="H1330">
        <v>1</v>
      </c>
      <c r="I1330">
        <v>92.16</v>
      </c>
      <c r="J1330" s="2" t="s">
        <v>502</v>
      </c>
      <c r="K1330" s="2" t="s">
        <v>74</v>
      </c>
      <c r="M1330" t="s">
        <v>1940</v>
      </c>
      <c r="O1330" t="s">
        <v>128</v>
      </c>
      <c r="P1330" s="19" t="s">
        <v>1150</v>
      </c>
      <c r="Q1330" s="19" t="s">
        <v>26</v>
      </c>
      <c r="R1330" s="19" t="s">
        <v>129</v>
      </c>
      <c r="W1330" s="20">
        <v>4</v>
      </c>
      <c r="X1330" s="65" t="s">
        <v>1149</v>
      </c>
      <c r="AB1330" t="s">
        <v>119</v>
      </c>
      <c r="AC1330" t="s">
        <v>1643</v>
      </c>
      <c r="AD1330" s="2" t="s">
        <v>121</v>
      </c>
    </row>
    <row r="1331" spans="1:30" hidden="1" x14ac:dyDescent="0.25">
      <c r="A1331" s="2">
        <v>452</v>
      </c>
      <c r="B1331" t="s">
        <v>1644</v>
      </c>
      <c r="C1331">
        <v>40</v>
      </c>
      <c r="D1331">
        <v>544</v>
      </c>
      <c r="E1331">
        <v>675</v>
      </c>
      <c r="F1331" t="s">
        <v>114</v>
      </c>
      <c r="G1331" s="2" t="s">
        <v>485</v>
      </c>
      <c r="H1331">
        <v>2</v>
      </c>
      <c r="I1331">
        <v>186.74</v>
      </c>
      <c r="J1331" s="2" t="s">
        <v>502</v>
      </c>
      <c r="K1331" s="2" t="s">
        <v>74</v>
      </c>
      <c r="M1331" t="s">
        <v>1940</v>
      </c>
      <c r="O1331" t="s">
        <v>128</v>
      </c>
      <c r="P1331" s="19" t="s">
        <v>1150</v>
      </c>
      <c r="Q1331" s="19" t="s">
        <v>26</v>
      </c>
      <c r="R1331" s="19" t="s">
        <v>129</v>
      </c>
      <c r="W1331" s="20">
        <v>4</v>
      </c>
      <c r="X1331" s="65" t="s">
        <v>1149</v>
      </c>
      <c r="AB1331" t="s">
        <v>119</v>
      </c>
      <c r="AC1331" t="s">
        <v>1643</v>
      </c>
      <c r="AD1331" s="2" t="s">
        <v>121</v>
      </c>
    </row>
    <row r="1332" spans="1:30" hidden="1" x14ac:dyDescent="0.25">
      <c r="A1332" s="2">
        <v>453</v>
      </c>
      <c r="B1332" t="s">
        <v>1645</v>
      </c>
      <c r="C1332">
        <v>40</v>
      </c>
      <c r="D1332">
        <v>559</v>
      </c>
      <c r="E1332">
        <v>744</v>
      </c>
      <c r="F1332" t="s">
        <v>114</v>
      </c>
      <c r="G1332" s="2" t="s">
        <v>485</v>
      </c>
      <c r="H1332">
        <v>2</v>
      </c>
      <c r="I1332">
        <v>216.78</v>
      </c>
      <c r="J1332" s="2" t="s">
        <v>502</v>
      </c>
      <c r="K1332" s="2" t="s">
        <v>74</v>
      </c>
      <c r="M1332" t="s">
        <v>1940</v>
      </c>
      <c r="O1332" t="s">
        <v>128</v>
      </c>
      <c r="P1332" s="19" t="s">
        <v>1150</v>
      </c>
      <c r="Q1332" s="19" t="s">
        <v>26</v>
      </c>
      <c r="R1332" s="19" t="s">
        <v>129</v>
      </c>
      <c r="W1332" s="20">
        <v>4</v>
      </c>
      <c r="X1332" s="65" t="s">
        <v>1149</v>
      </c>
      <c r="AB1332" t="s">
        <v>119</v>
      </c>
      <c r="AC1332" t="s">
        <v>1643</v>
      </c>
      <c r="AD1332" s="2" t="s">
        <v>121</v>
      </c>
    </row>
    <row r="1333" spans="1:30" hidden="1" x14ac:dyDescent="0.25">
      <c r="A1333" s="2">
        <v>454</v>
      </c>
      <c r="B1333" t="s">
        <v>1646</v>
      </c>
      <c r="C1333">
        <v>40</v>
      </c>
      <c r="D1333">
        <v>544</v>
      </c>
      <c r="E1333">
        <v>675</v>
      </c>
      <c r="F1333" t="s">
        <v>114</v>
      </c>
      <c r="G1333" s="2" t="s">
        <v>485</v>
      </c>
      <c r="H1333">
        <v>1</v>
      </c>
      <c r="I1333">
        <v>93.37</v>
      </c>
      <c r="J1333" s="2" t="s">
        <v>502</v>
      </c>
      <c r="K1333" s="2" t="s">
        <v>74</v>
      </c>
      <c r="M1333" t="s">
        <v>1940</v>
      </c>
      <c r="O1333" t="s">
        <v>128</v>
      </c>
      <c r="P1333" s="19" t="s">
        <v>1150</v>
      </c>
      <c r="Q1333" s="19" t="s">
        <v>26</v>
      </c>
      <c r="R1333" s="19" t="s">
        <v>129</v>
      </c>
      <c r="W1333" s="20">
        <v>4</v>
      </c>
      <c r="X1333" s="65" t="s">
        <v>1149</v>
      </c>
      <c r="AB1333" t="s">
        <v>119</v>
      </c>
      <c r="AC1333" t="s">
        <v>1643</v>
      </c>
      <c r="AD1333" s="2" t="s">
        <v>121</v>
      </c>
    </row>
    <row r="1334" spans="1:30" hidden="1" x14ac:dyDescent="0.25">
      <c r="A1334" s="2">
        <v>455</v>
      </c>
      <c r="B1334" t="s">
        <v>1623</v>
      </c>
      <c r="C1334">
        <v>40</v>
      </c>
      <c r="D1334">
        <v>559</v>
      </c>
      <c r="E1334">
        <v>744</v>
      </c>
      <c r="F1334" t="s">
        <v>114</v>
      </c>
      <c r="G1334" s="2" t="s">
        <v>485</v>
      </c>
      <c r="H1334">
        <v>1</v>
      </c>
      <c r="I1334">
        <v>108.39</v>
      </c>
      <c r="J1334" s="2" t="s">
        <v>502</v>
      </c>
      <c r="K1334" s="2" t="s">
        <v>74</v>
      </c>
      <c r="M1334" t="s">
        <v>1940</v>
      </c>
      <c r="O1334" t="s">
        <v>128</v>
      </c>
      <c r="P1334" s="19" t="s">
        <v>1150</v>
      </c>
      <c r="Q1334" s="19" t="s">
        <v>26</v>
      </c>
      <c r="R1334" s="19" t="s">
        <v>129</v>
      </c>
      <c r="W1334" s="20">
        <v>4</v>
      </c>
      <c r="X1334" s="65" t="s">
        <v>1149</v>
      </c>
      <c r="AB1334" t="s">
        <v>119</v>
      </c>
      <c r="AC1334" t="s">
        <v>1643</v>
      </c>
      <c r="AD1334" s="2" t="s">
        <v>121</v>
      </c>
    </row>
    <row r="1335" spans="1:30" hidden="1" x14ac:dyDescent="0.25">
      <c r="A1335" s="2">
        <v>456</v>
      </c>
      <c r="B1335" t="s">
        <v>1647</v>
      </c>
      <c r="C1335">
        <v>40</v>
      </c>
      <c r="D1335">
        <v>544</v>
      </c>
      <c r="E1335">
        <v>623</v>
      </c>
      <c r="F1335" t="s">
        <v>114</v>
      </c>
      <c r="G1335" s="2" t="s">
        <v>485</v>
      </c>
      <c r="H1335">
        <v>1</v>
      </c>
      <c r="I1335">
        <v>83.58</v>
      </c>
      <c r="J1335" s="2" t="s">
        <v>502</v>
      </c>
      <c r="K1335" s="2" t="s">
        <v>74</v>
      </c>
      <c r="M1335" t="s">
        <v>1940</v>
      </c>
      <c r="O1335" t="s">
        <v>128</v>
      </c>
      <c r="P1335" s="19" t="s">
        <v>1150</v>
      </c>
      <c r="Q1335" s="19" t="s">
        <v>26</v>
      </c>
      <c r="R1335" s="19" t="s">
        <v>129</v>
      </c>
      <c r="W1335" s="20">
        <v>4</v>
      </c>
      <c r="X1335" s="65" t="s">
        <v>1149</v>
      </c>
      <c r="AB1335" t="s">
        <v>119</v>
      </c>
      <c r="AC1335" t="s">
        <v>1643</v>
      </c>
      <c r="AD1335" s="2" t="s">
        <v>121</v>
      </c>
    </row>
    <row r="1336" spans="1:30" hidden="1" x14ac:dyDescent="0.25">
      <c r="A1336" s="2">
        <v>457</v>
      </c>
      <c r="B1336" t="s">
        <v>1649</v>
      </c>
      <c r="C1336">
        <v>40</v>
      </c>
      <c r="D1336">
        <v>559</v>
      </c>
      <c r="E1336">
        <v>687</v>
      </c>
      <c r="F1336" t="s">
        <v>114</v>
      </c>
      <c r="G1336" s="2" t="s">
        <v>485</v>
      </c>
      <c r="H1336">
        <v>1</v>
      </c>
      <c r="I1336">
        <v>97.29</v>
      </c>
      <c r="J1336" s="2" t="s">
        <v>502</v>
      </c>
      <c r="K1336" s="2" t="s">
        <v>74</v>
      </c>
      <c r="M1336" t="s">
        <v>1940</v>
      </c>
      <c r="O1336" t="s">
        <v>128</v>
      </c>
      <c r="P1336" s="19" t="s">
        <v>1150</v>
      </c>
      <c r="Q1336" s="19" t="s">
        <v>26</v>
      </c>
      <c r="R1336" s="19" t="s">
        <v>129</v>
      </c>
      <c r="W1336" s="20">
        <v>4</v>
      </c>
      <c r="X1336" s="65" t="s">
        <v>1149</v>
      </c>
      <c r="AB1336" t="s">
        <v>119</v>
      </c>
      <c r="AC1336" t="s">
        <v>1643</v>
      </c>
      <c r="AD1336" s="2" t="s">
        <v>121</v>
      </c>
    </row>
    <row r="1337" spans="1:30" hidden="1" x14ac:dyDescent="0.25">
      <c r="A1337" s="2">
        <v>458</v>
      </c>
      <c r="B1337" t="s">
        <v>1650</v>
      </c>
      <c r="C1337">
        <v>40</v>
      </c>
      <c r="D1337">
        <v>622</v>
      </c>
      <c r="E1337">
        <v>637</v>
      </c>
      <c r="F1337" t="s">
        <v>114</v>
      </c>
      <c r="G1337" s="2" t="s">
        <v>485</v>
      </c>
      <c r="H1337">
        <v>1</v>
      </c>
      <c r="I1337">
        <v>92.16</v>
      </c>
      <c r="J1337" s="2" t="s">
        <v>502</v>
      </c>
      <c r="K1337" s="2" t="s">
        <v>74</v>
      </c>
      <c r="M1337" t="s">
        <v>1940</v>
      </c>
      <c r="O1337" t="s">
        <v>128</v>
      </c>
      <c r="P1337" s="19" t="s">
        <v>1150</v>
      </c>
      <c r="Q1337" s="19" t="s">
        <v>26</v>
      </c>
      <c r="R1337" s="19" t="s">
        <v>129</v>
      </c>
      <c r="W1337" s="20">
        <v>4</v>
      </c>
      <c r="X1337" s="65" t="s">
        <v>1149</v>
      </c>
      <c r="AB1337" t="s">
        <v>119</v>
      </c>
      <c r="AC1337" t="s">
        <v>1643</v>
      </c>
      <c r="AD1337" s="2" t="s">
        <v>121</v>
      </c>
    </row>
    <row r="1338" spans="1:30" hidden="1" x14ac:dyDescent="0.25">
      <c r="A1338" s="2">
        <v>459</v>
      </c>
      <c r="B1338" t="s">
        <v>1651</v>
      </c>
      <c r="C1338">
        <v>40</v>
      </c>
      <c r="D1338">
        <v>559</v>
      </c>
      <c r="E1338">
        <v>744</v>
      </c>
      <c r="F1338" t="s">
        <v>114</v>
      </c>
      <c r="G1338" s="2" t="s">
        <v>485</v>
      </c>
      <c r="H1338">
        <v>2</v>
      </c>
      <c r="I1338">
        <v>216.78</v>
      </c>
      <c r="J1338" s="2" t="s">
        <v>502</v>
      </c>
      <c r="K1338" s="2" t="s">
        <v>74</v>
      </c>
      <c r="M1338" t="s">
        <v>1940</v>
      </c>
      <c r="O1338" t="s">
        <v>128</v>
      </c>
      <c r="P1338" s="19" t="s">
        <v>1150</v>
      </c>
      <c r="Q1338" s="19" t="s">
        <v>26</v>
      </c>
      <c r="R1338" s="19" t="s">
        <v>129</v>
      </c>
      <c r="W1338" s="20">
        <v>4</v>
      </c>
      <c r="X1338" s="65" t="s">
        <v>1149</v>
      </c>
      <c r="AB1338" t="s">
        <v>119</v>
      </c>
      <c r="AC1338" t="s">
        <v>1643</v>
      </c>
      <c r="AD1338" s="2" t="s">
        <v>121</v>
      </c>
    </row>
    <row r="1339" spans="1:30" hidden="1" x14ac:dyDescent="0.25">
      <c r="A1339" s="2">
        <v>460</v>
      </c>
      <c r="B1339" t="s">
        <v>1652</v>
      </c>
      <c r="C1339">
        <v>40</v>
      </c>
      <c r="D1339">
        <v>559</v>
      </c>
      <c r="E1339">
        <v>744</v>
      </c>
      <c r="F1339" t="s">
        <v>114</v>
      </c>
      <c r="G1339" s="2" t="s">
        <v>485</v>
      </c>
      <c r="H1339">
        <v>2</v>
      </c>
      <c r="I1339">
        <v>216.78</v>
      </c>
      <c r="J1339" s="2" t="s">
        <v>502</v>
      </c>
      <c r="K1339" s="2" t="s">
        <v>74</v>
      </c>
      <c r="M1339" t="s">
        <v>1940</v>
      </c>
      <c r="O1339" t="s">
        <v>128</v>
      </c>
      <c r="P1339" s="19" t="s">
        <v>1150</v>
      </c>
      <c r="Q1339" s="19" t="s">
        <v>26</v>
      </c>
      <c r="R1339" s="19" t="s">
        <v>129</v>
      </c>
      <c r="W1339" s="20">
        <v>4</v>
      </c>
      <c r="X1339" s="65" t="s">
        <v>1149</v>
      </c>
      <c r="AB1339" t="s">
        <v>119</v>
      </c>
      <c r="AC1339" t="s">
        <v>1643</v>
      </c>
      <c r="AD1339" s="2" t="s">
        <v>121</v>
      </c>
    </row>
    <row r="1340" spans="1:30" hidden="1" x14ac:dyDescent="0.25">
      <c r="A1340" s="2">
        <v>461</v>
      </c>
      <c r="B1340" t="s">
        <v>1653</v>
      </c>
      <c r="C1340">
        <v>40</v>
      </c>
      <c r="D1340">
        <v>544</v>
      </c>
      <c r="E1340">
        <v>675</v>
      </c>
      <c r="F1340" t="s">
        <v>114</v>
      </c>
      <c r="G1340" s="2" t="s">
        <v>485</v>
      </c>
      <c r="H1340">
        <v>2</v>
      </c>
      <c r="I1340">
        <v>186.74</v>
      </c>
      <c r="J1340" s="2" t="s">
        <v>502</v>
      </c>
      <c r="K1340" s="2" t="s">
        <v>74</v>
      </c>
      <c r="M1340" t="s">
        <v>1940</v>
      </c>
      <c r="O1340" t="s">
        <v>128</v>
      </c>
      <c r="P1340" s="19" t="s">
        <v>1150</v>
      </c>
      <c r="Q1340" s="19" t="s">
        <v>26</v>
      </c>
      <c r="R1340" s="19" t="s">
        <v>129</v>
      </c>
      <c r="W1340" s="20">
        <v>4</v>
      </c>
      <c r="X1340" s="65" t="s">
        <v>1149</v>
      </c>
      <c r="AB1340" t="s">
        <v>119</v>
      </c>
      <c r="AC1340" t="s">
        <v>1643</v>
      </c>
      <c r="AD1340" s="2" t="s">
        <v>121</v>
      </c>
    </row>
    <row r="1341" spans="1:30" hidden="1" x14ac:dyDescent="0.25">
      <c r="A1341" s="2">
        <v>462</v>
      </c>
      <c r="B1341" t="s">
        <v>1654</v>
      </c>
      <c r="C1341">
        <v>40</v>
      </c>
      <c r="D1341">
        <v>573</v>
      </c>
      <c r="E1341">
        <v>603</v>
      </c>
      <c r="F1341" t="s">
        <v>114</v>
      </c>
      <c r="G1341" s="2" t="s">
        <v>485</v>
      </c>
      <c r="H1341">
        <v>2</v>
      </c>
      <c r="I1341">
        <v>155.26</v>
      </c>
      <c r="J1341" s="2" t="s">
        <v>502</v>
      </c>
      <c r="K1341" s="2" t="s">
        <v>74</v>
      </c>
      <c r="M1341" t="s">
        <v>1940</v>
      </c>
      <c r="O1341" t="s">
        <v>128</v>
      </c>
      <c r="P1341" s="19" t="s">
        <v>1150</v>
      </c>
      <c r="Q1341" s="19" t="s">
        <v>26</v>
      </c>
      <c r="R1341" s="19" t="s">
        <v>129</v>
      </c>
      <c r="W1341" s="20">
        <v>4</v>
      </c>
      <c r="X1341" s="65" t="s">
        <v>1149</v>
      </c>
      <c r="AB1341" t="s">
        <v>119</v>
      </c>
      <c r="AC1341" t="s">
        <v>1643</v>
      </c>
      <c r="AD1341" s="2" t="s">
        <v>121</v>
      </c>
    </row>
    <row r="1342" spans="1:30" hidden="1" x14ac:dyDescent="0.25">
      <c r="A1342" s="2">
        <v>463</v>
      </c>
      <c r="B1342" t="s">
        <v>1624</v>
      </c>
      <c r="C1342">
        <v>40</v>
      </c>
      <c r="D1342">
        <v>559</v>
      </c>
      <c r="E1342">
        <v>744</v>
      </c>
      <c r="F1342" t="s">
        <v>114</v>
      </c>
      <c r="G1342" s="2" t="s">
        <v>485</v>
      </c>
      <c r="H1342">
        <v>1</v>
      </c>
      <c r="I1342">
        <v>108.39</v>
      </c>
      <c r="J1342" s="2" t="s">
        <v>502</v>
      </c>
      <c r="K1342" s="2" t="s">
        <v>74</v>
      </c>
      <c r="M1342" t="s">
        <v>1940</v>
      </c>
      <c r="O1342" t="s">
        <v>128</v>
      </c>
      <c r="P1342" s="19" t="s">
        <v>1150</v>
      </c>
      <c r="Q1342" s="19" t="s">
        <v>26</v>
      </c>
      <c r="R1342" s="19" t="s">
        <v>129</v>
      </c>
      <c r="W1342" s="20">
        <v>4</v>
      </c>
      <c r="X1342" s="65" t="s">
        <v>1149</v>
      </c>
      <c r="AB1342" t="s">
        <v>119</v>
      </c>
      <c r="AC1342" t="s">
        <v>1643</v>
      </c>
      <c r="AD1342" s="2" t="s">
        <v>121</v>
      </c>
    </row>
    <row r="1343" spans="1:30" hidden="1" x14ac:dyDescent="0.25">
      <c r="A1343" s="2">
        <v>464</v>
      </c>
      <c r="B1343" t="s">
        <v>1656</v>
      </c>
      <c r="C1343">
        <v>40</v>
      </c>
      <c r="D1343">
        <v>622</v>
      </c>
      <c r="E1343">
        <v>637</v>
      </c>
      <c r="F1343" t="s">
        <v>114</v>
      </c>
      <c r="G1343" s="2" t="s">
        <v>485</v>
      </c>
      <c r="H1343">
        <v>1</v>
      </c>
      <c r="I1343">
        <v>92.16</v>
      </c>
      <c r="J1343" s="2" t="s">
        <v>502</v>
      </c>
      <c r="K1343" s="2" t="s">
        <v>74</v>
      </c>
      <c r="M1343" t="s">
        <v>1940</v>
      </c>
      <c r="O1343" t="s">
        <v>128</v>
      </c>
      <c r="P1343" s="19" t="s">
        <v>1150</v>
      </c>
      <c r="Q1343" s="19" t="s">
        <v>26</v>
      </c>
      <c r="R1343" s="19" t="s">
        <v>129</v>
      </c>
      <c r="W1343" s="20">
        <v>4</v>
      </c>
      <c r="X1343" s="65" t="s">
        <v>1149</v>
      </c>
      <c r="AB1343" t="s">
        <v>119</v>
      </c>
      <c r="AC1343" t="s">
        <v>1643</v>
      </c>
      <c r="AD1343" s="2" t="s">
        <v>121</v>
      </c>
    </row>
    <row r="1344" spans="1:30" hidden="1" x14ac:dyDescent="0.25">
      <c r="A1344" s="2">
        <v>465</v>
      </c>
      <c r="B1344" t="s">
        <v>1657</v>
      </c>
      <c r="C1344">
        <v>40</v>
      </c>
      <c r="D1344">
        <v>544</v>
      </c>
      <c r="E1344">
        <v>675</v>
      </c>
      <c r="F1344" t="s">
        <v>114</v>
      </c>
      <c r="G1344" s="2" t="s">
        <v>485</v>
      </c>
      <c r="H1344">
        <v>2</v>
      </c>
      <c r="I1344">
        <v>186.74</v>
      </c>
      <c r="J1344" s="2" t="s">
        <v>502</v>
      </c>
      <c r="K1344" s="2" t="s">
        <v>74</v>
      </c>
      <c r="M1344" t="s">
        <v>1940</v>
      </c>
      <c r="O1344" t="s">
        <v>128</v>
      </c>
      <c r="P1344" s="19" t="s">
        <v>1150</v>
      </c>
      <c r="Q1344" s="19" t="s">
        <v>26</v>
      </c>
      <c r="R1344" s="19" t="s">
        <v>129</v>
      </c>
      <c r="W1344" s="20">
        <v>4</v>
      </c>
      <c r="X1344" s="65" t="s">
        <v>1149</v>
      </c>
      <c r="AB1344" t="s">
        <v>119</v>
      </c>
      <c r="AC1344" t="s">
        <v>1643</v>
      </c>
      <c r="AD1344" s="2" t="s">
        <v>121</v>
      </c>
    </row>
    <row r="1345" spans="1:30" hidden="1" x14ac:dyDescent="0.25">
      <c r="A1345" s="2">
        <v>466</v>
      </c>
      <c r="B1345" t="s">
        <v>1658</v>
      </c>
      <c r="C1345">
        <v>40</v>
      </c>
      <c r="D1345">
        <v>573</v>
      </c>
      <c r="E1345">
        <v>603</v>
      </c>
      <c r="F1345" t="s">
        <v>114</v>
      </c>
      <c r="G1345" s="2" t="s">
        <v>485</v>
      </c>
      <c r="H1345">
        <v>2</v>
      </c>
      <c r="I1345">
        <v>155.26</v>
      </c>
      <c r="J1345" s="2" t="s">
        <v>502</v>
      </c>
      <c r="K1345" s="2" t="s">
        <v>74</v>
      </c>
      <c r="M1345" t="s">
        <v>1940</v>
      </c>
      <c r="O1345" t="s">
        <v>128</v>
      </c>
      <c r="P1345" s="19" t="s">
        <v>1150</v>
      </c>
      <c r="Q1345" s="19" t="s">
        <v>26</v>
      </c>
      <c r="R1345" s="19" t="s">
        <v>129</v>
      </c>
      <c r="W1345" s="20">
        <v>4</v>
      </c>
      <c r="X1345" s="65" t="s">
        <v>1149</v>
      </c>
      <c r="AB1345" t="s">
        <v>119</v>
      </c>
      <c r="AC1345" t="s">
        <v>1643</v>
      </c>
      <c r="AD1345" s="2" t="s">
        <v>121</v>
      </c>
    </row>
    <row r="1346" spans="1:30" hidden="1" x14ac:dyDescent="0.25">
      <c r="A1346" s="2">
        <v>467</v>
      </c>
      <c r="B1346" t="s">
        <v>1625</v>
      </c>
      <c r="C1346">
        <v>40</v>
      </c>
      <c r="D1346">
        <v>559</v>
      </c>
      <c r="E1346">
        <v>744</v>
      </c>
      <c r="F1346" t="s">
        <v>114</v>
      </c>
      <c r="G1346" s="2" t="s">
        <v>485</v>
      </c>
      <c r="H1346">
        <v>2</v>
      </c>
      <c r="I1346">
        <v>216.78</v>
      </c>
      <c r="J1346" s="2" t="s">
        <v>502</v>
      </c>
      <c r="K1346" s="2" t="s">
        <v>74</v>
      </c>
      <c r="M1346" t="s">
        <v>1940</v>
      </c>
      <c r="O1346" t="s">
        <v>128</v>
      </c>
      <c r="P1346" s="19" t="s">
        <v>1150</v>
      </c>
      <c r="Q1346" s="19" t="s">
        <v>26</v>
      </c>
      <c r="R1346" s="19" t="s">
        <v>129</v>
      </c>
      <c r="W1346" s="20">
        <v>4</v>
      </c>
      <c r="X1346" s="65" t="s">
        <v>1149</v>
      </c>
      <c r="AB1346" t="s">
        <v>119</v>
      </c>
      <c r="AC1346" t="s">
        <v>1643</v>
      </c>
      <c r="AD1346" s="2" t="s">
        <v>121</v>
      </c>
    </row>
    <row r="1347" spans="1:30" hidden="1" x14ac:dyDescent="0.25">
      <c r="A1347" s="2">
        <v>468</v>
      </c>
      <c r="B1347" t="s">
        <v>1659</v>
      </c>
      <c r="C1347">
        <v>40</v>
      </c>
      <c r="D1347">
        <v>622</v>
      </c>
      <c r="E1347">
        <v>637</v>
      </c>
      <c r="F1347" t="s">
        <v>114</v>
      </c>
      <c r="G1347" s="2" t="s">
        <v>485</v>
      </c>
      <c r="H1347">
        <v>1</v>
      </c>
      <c r="I1347">
        <v>92.16</v>
      </c>
      <c r="J1347" s="2" t="s">
        <v>502</v>
      </c>
      <c r="K1347" s="2" t="s">
        <v>74</v>
      </c>
      <c r="M1347" t="s">
        <v>1940</v>
      </c>
      <c r="O1347" t="s">
        <v>128</v>
      </c>
      <c r="P1347" s="19" t="s">
        <v>1150</v>
      </c>
      <c r="Q1347" s="19" t="s">
        <v>26</v>
      </c>
      <c r="R1347" s="19" t="s">
        <v>129</v>
      </c>
      <c r="W1347" s="20">
        <v>4</v>
      </c>
      <c r="X1347" s="65" t="s">
        <v>1149</v>
      </c>
      <c r="AB1347" t="s">
        <v>119</v>
      </c>
      <c r="AC1347" t="s">
        <v>1643</v>
      </c>
      <c r="AD1347" s="2" t="s">
        <v>121</v>
      </c>
    </row>
    <row r="1348" spans="1:30" hidden="1" x14ac:dyDescent="0.25">
      <c r="A1348" s="2">
        <v>469</v>
      </c>
      <c r="B1348" t="s">
        <v>1630</v>
      </c>
      <c r="C1348">
        <v>40</v>
      </c>
      <c r="D1348">
        <v>559</v>
      </c>
      <c r="E1348">
        <v>744</v>
      </c>
      <c r="F1348" t="s">
        <v>114</v>
      </c>
      <c r="G1348" s="2" t="s">
        <v>485</v>
      </c>
      <c r="H1348">
        <v>2</v>
      </c>
      <c r="I1348">
        <v>216.78</v>
      </c>
      <c r="J1348" s="2" t="s">
        <v>502</v>
      </c>
      <c r="K1348" s="2" t="s">
        <v>74</v>
      </c>
      <c r="M1348" t="s">
        <v>1940</v>
      </c>
      <c r="O1348" t="s">
        <v>128</v>
      </c>
      <c r="P1348" s="19" t="s">
        <v>1150</v>
      </c>
      <c r="Q1348" s="19" t="s">
        <v>26</v>
      </c>
      <c r="R1348" s="19" t="s">
        <v>129</v>
      </c>
      <c r="W1348" s="20">
        <v>4</v>
      </c>
      <c r="X1348" s="65" t="s">
        <v>1149</v>
      </c>
      <c r="AB1348" t="s">
        <v>119</v>
      </c>
      <c r="AC1348" t="s">
        <v>1643</v>
      </c>
      <c r="AD1348" s="2" t="s">
        <v>121</v>
      </c>
    </row>
    <row r="1349" spans="1:30" hidden="1" x14ac:dyDescent="0.25">
      <c r="A1349" s="2">
        <v>470</v>
      </c>
      <c r="B1349" t="s">
        <v>1660</v>
      </c>
      <c r="C1349">
        <v>40</v>
      </c>
      <c r="D1349">
        <v>622</v>
      </c>
      <c r="E1349">
        <v>637</v>
      </c>
      <c r="F1349" t="s">
        <v>114</v>
      </c>
      <c r="G1349" s="2" t="s">
        <v>485</v>
      </c>
      <c r="H1349">
        <v>1</v>
      </c>
      <c r="I1349">
        <v>92.16</v>
      </c>
      <c r="J1349" s="2" t="s">
        <v>502</v>
      </c>
      <c r="K1349" s="2" t="s">
        <v>74</v>
      </c>
      <c r="M1349" t="s">
        <v>1940</v>
      </c>
      <c r="O1349" t="s">
        <v>128</v>
      </c>
      <c r="P1349" s="19" t="s">
        <v>1150</v>
      </c>
      <c r="Q1349" s="19" t="s">
        <v>26</v>
      </c>
      <c r="R1349" s="19" t="s">
        <v>129</v>
      </c>
      <c r="W1349" s="20">
        <v>4</v>
      </c>
      <c r="X1349" s="65" t="s">
        <v>1149</v>
      </c>
      <c r="AB1349" t="s">
        <v>119</v>
      </c>
      <c r="AC1349" t="s">
        <v>1643</v>
      </c>
      <c r="AD1349" s="2" t="s">
        <v>121</v>
      </c>
    </row>
    <row r="1350" spans="1:30" hidden="1" x14ac:dyDescent="0.25">
      <c r="A1350" s="2">
        <v>471</v>
      </c>
      <c r="B1350" t="s">
        <v>1661</v>
      </c>
      <c r="C1350">
        <v>40</v>
      </c>
      <c r="D1350">
        <v>544</v>
      </c>
      <c r="E1350">
        <v>675</v>
      </c>
      <c r="F1350" t="s">
        <v>114</v>
      </c>
      <c r="G1350" s="2" t="s">
        <v>485</v>
      </c>
      <c r="H1350">
        <v>1</v>
      </c>
      <c r="I1350">
        <v>93.37</v>
      </c>
      <c r="J1350" s="2" t="s">
        <v>502</v>
      </c>
      <c r="K1350" s="2" t="s">
        <v>74</v>
      </c>
      <c r="M1350" t="s">
        <v>1940</v>
      </c>
      <c r="O1350" t="s">
        <v>128</v>
      </c>
      <c r="P1350" s="19" t="s">
        <v>1150</v>
      </c>
      <c r="Q1350" s="19" t="s">
        <v>26</v>
      </c>
      <c r="R1350" s="19" t="s">
        <v>129</v>
      </c>
      <c r="W1350" s="20">
        <v>4</v>
      </c>
      <c r="X1350" s="65" t="s">
        <v>1149</v>
      </c>
      <c r="AB1350" t="s">
        <v>119</v>
      </c>
      <c r="AC1350" t="s">
        <v>1643</v>
      </c>
      <c r="AD1350" s="2" t="s">
        <v>121</v>
      </c>
    </row>
    <row r="1351" spans="1:30" hidden="1" x14ac:dyDescent="0.25">
      <c r="A1351" s="2">
        <v>472</v>
      </c>
      <c r="B1351" t="s">
        <v>1662</v>
      </c>
      <c r="C1351">
        <v>40</v>
      </c>
      <c r="D1351">
        <v>622</v>
      </c>
      <c r="E1351">
        <v>637</v>
      </c>
      <c r="F1351" t="s">
        <v>114</v>
      </c>
      <c r="G1351" s="2" t="s">
        <v>485</v>
      </c>
      <c r="H1351">
        <v>1</v>
      </c>
      <c r="I1351">
        <v>92.16</v>
      </c>
      <c r="J1351" s="2" t="s">
        <v>502</v>
      </c>
      <c r="K1351" s="2" t="s">
        <v>74</v>
      </c>
      <c r="M1351" t="s">
        <v>1940</v>
      </c>
      <c r="O1351" t="s">
        <v>128</v>
      </c>
      <c r="P1351" s="19" t="s">
        <v>1150</v>
      </c>
      <c r="Q1351" s="19" t="s">
        <v>26</v>
      </c>
      <c r="R1351" s="19" t="s">
        <v>129</v>
      </c>
      <c r="W1351" s="20">
        <v>4</v>
      </c>
      <c r="X1351" s="65" t="s">
        <v>1149</v>
      </c>
      <c r="AB1351" t="s">
        <v>119</v>
      </c>
      <c r="AC1351" t="s">
        <v>1643</v>
      </c>
      <c r="AD1351" s="2" t="s">
        <v>121</v>
      </c>
    </row>
    <row r="1352" spans="1:30" hidden="1" x14ac:dyDescent="0.25">
      <c r="A1352" s="2">
        <v>473</v>
      </c>
      <c r="B1352" t="s">
        <v>1663</v>
      </c>
      <c r="C1352">
        <v>40</v>
      </c>
      <c r="D1352">
        <v>544</v>
      </c>
      <c r="E1352">
        <v>623</v>
      </c>
      <c r="F1352" t="s">
        <v>114</v>
      </c>
      <c r="G1352" s="2" t="s">
        <v>485</v>
      </c>
      <c r="H1352">
        <v>1</v>
      </c>
      <c r="I1352">
        <v>83.58</v>
      </c>
      <c r="J1352" s="2" t="s">
        <v>502</v>
      </c>
      <c r="K1352" s="2" t="s">
        <v>74</v>
      </c>
      <c r="M1352" t="s">
        <v>1940</v>
      </c>
      <c r="O1352" t="s">
        <v>128</v>
      </c>
      <c r="P1352" s="19" t="s">
        <v>1150</v>
      </c>
      <c r="Q1352" s="19" t="s">
        <v>26</v>
      </c>
      <c r="R1352" s="19" t="s">
        <v>129</v>
      </c>
      <c r="W1352" s="20">
        <v>4</v>
      </c>
      <c r="X1352" s="65" t="s">
        <v>1149</v>
      </c>
      <c r="AB1352" t="s">
        <v>119</v>
      </c>
      <c r="AC1352" t="s">
        <v>1643</v>
      </c>
      <c r="AD1352" s="2" t="s">
        <v>121</v>
      </c>
    </row>
    <row r="1353" spans="1:30" hidden="1" x14ac:dyDescent="0.25">
      <c r="A1353" s="2">
        <v>474</v>
      </c>
      <c r="B1353" t="s">
        <v>1664</v>
      </c>
      <c r="C1353">
        <v>40</v>
      </c>
      <c r="D1353">
        <v>622</v>
      </c>
      <c r="E1353">
        <v>637</v>
      </c>
      <c r="F1353" t="s">
        <v>114</v>
      </c>
      <c r="G1353" s="2" t="s">
        <v>485</v>
      </c>
      <c r="H1353">
        <v>1</v>
      </c>
      <c r="I1353">
        <v>92.16</v>
      </c>
      <c r="J1353" s="2" t="s">
        <v>502</v>
      </c>
      <c r="K1353" s="2" t="s">
        <v>74</v>
      </c>
      <c r="M1353" t="s">
        <v>1940</v>
      </c>
      <c r="O1353" t="s">
        <v>128</v>
      </c>
      <c r="P1353" s="19" t="s">
        <v>1150</v>
      </c>
      <c r="Q1353" s="19" t="s">
        <v>26</v>
      </c>
      <c r="R1353" s="19" t="s">
        <v>129</v>
      </c>
      <c r="W1353" s="20">
        <v>4</v>
      </c>
      <c r="X1353" s="65" t="s">
        <v>1149</v>
      </c>
      <c r="AB1353" t="s">
        <v>119</v>
      </c>
      <c r="AC1353" t="s">
        <v>1643</v>
      </c>
      <c r="AD1353" s="2" t="s">
        <v>121</v>
      </c>
    </row>
    <row r="1354" spans="1:30" hidden="1" x14ac:dyDescent="0.25">
      <c r="A1354" s="2">
        <v>475</v>
      </c>
      <c r="B1354" t="s">
        <v>1665</v>
      </c>
      <c r="C1354">
        <v>40</v>
      </c>
      <c r="D1354">
        <v>559</v>
      </c>
      <c r="E1354">
        <v>744</v>
      </c>
      <c r="F1354" t="s">
        <v>114</v>
      </c>
      <c r="G1354" s="2" t="s">
        <v>485</v>
      </c>
      <c r="H1354">
        <v>2</v>
      </c>
      <c r="I1354">
        <v>216.78</v>
      </c>
      <c r="J1354" s="2" t="s">
        <v>502</v>
      </c>
      <c r="K1354" s="2" t="s">
        <v>74</v>
      </c>
      <c r="M1354" t="s">
        <v>1940</v>
      </c>
      <c r="O1354" t="s">
        <v>128</v>
      </c>
      <c r="P1354" s="19" t="s">
        <v>1150</v>
      </c>
      <c r="Q1354" s="19" t="s">
        <v>26</v>
      </c>
      <c r="R1354" s="19" t="s">
        <v>129</v>
      </c>
      <c r="W1354" s="20">
        <v>4</v>
      </c>
      <c r="X1354" s="65" t="s">
        <v>1149</v>
      </c>
      <c r="AB1354" t="s">
        <v>119</v>
      </c>
      <c r="AC1354" t="s">
        <v>1643</v>
      </c>
      <c r="AD1354" s="2" t="s">
        <v>121</v>
      </c>
    </row>
    <row r="1355" spans="1:30" hidden="1" x14ac:dyDescent="0.25">
      <c r="A1355" s="2">
        <v>476</v>
      </c>
      <c r="B1355" t="s">
        <v>1639</v>
      </c>
      <c r="C1355">
        <v>40</v>
      </c>
      <c r="D1355">
        <v>559</v>
      </c>
      <c r="E1355">
        <v>744</v>
      </c>
      <c r="F1355" t="s">
        <v>114</v>
      </c>
      <c r="G1355" s="2" t="s">
        <v>485</v>
      </c>
      <c r="H1355">
        <v>2</v>
      </c>
      <c r="I1355">
        <v>216.78</v>
      </c>
      <c r="J1355" s="2" t="s">
        <v>502</v>
      </c>
      <c r="K1355" s="2" t="s">
        <v>74</v>
      </c>
      <c r="M1355" t="s">
        <v>1940</v>
      </c>
      <c r="O1355" t="s">
        <v>128</v>
      </c>
      <c r="P1355" s="19" t="s">
        <v>1150</v>
      </c>
      <c r="Q1355" s="19" t="s">
        <v>26</v>
      </c>
      <c r="R1355" s="19" t="s">
        <v>129</v>
      </c>
      <c r="W1355" s="20">
        <v>4</v>
      </c>
      <c r="X1355" s="65" t="s">
        <v>1149</v>
      </c>
      <c r="AB1355" t="s">
        <v>119</v>
      </c>
      <c r="AC1355" t="s">
        <v>1643</v>
      </c>
      <c r="AD1355" s="2" t="s">
        <v>121</v>
      </c>
    </row>
    <row r="1356" spans="1:30" hidden="1" x14ac:dyDescent="0.25">
      <c r="A1356" s="2">
        <v>477</v>
      </c>
      <c r="B1356" t="s">
        <v>1632</v>
      </c>
      <c r="C1356">
        <v>40</v>
      </c>
      <c r="D1356">
        <v>559</v>
      </c>
      <c r="E1356">
        <v>744</v>
      </c>
      <c r="F1356" t="s">
        <v>114</v>
      </c>
      <c r="G1356" s="2" t="s">
        <v>485</v>
      </c>
      <c r="H1356">
        <v>1</v>
      </c>
      <c r="I1356">
        <v>108.39</v>
      </c>
      <c r="J1356" s="2" t="s">
        <v>502</v>
      </c>
      <c r="K1356" s="2" t="s">
        <v>74</v>
      </c>
      <c r="M1356" t="s">
        <v>1940</v>
      </c>
      <c r="O1356" t="s">
        <v>128</v>
      </c>
      <c r="P1356" s="19" t="s">
        <v>1150</v>
      </c>
      <c r="Q1356" s="19" t="s">
        <v>26</v>
      </c>
      <c r="R1356" s="19" t="s">
        <v>129</v>
      </c>
      <c r="W1356" s="20">
        <v>4</v>
      </c>
      <c r="X1356" s="65" t="s">
        <v>1149</v>
      </c>
      <c r="AB1356" t="s">
        <v>119</v>
      </c>
      <c r="AC1356" t="s">
        <v>1643</v>
      </c>
      <c r="AD1356" s="2" t="s">
        <v>121</v>
      </c>
    </row>
    <row r="1357" spans="1:30" hidden="1" x14ac:dyDescent="0.25">
      <c r="A1357" s="2">
        <v>478</v>
      </c>
      <c r="B1357" t="s">
        <v>1666</v>
      </c>
      <c r="C1357">
        <v>40</v>
      </c>
      <c r="D1357">
        <v>544</v>
      </c>
      <c r="E1357">
        <v>675</v>
      </c>
      <c r="F1357" t="s">
        <v>114</v>
      </c>
      <c r="G1357" s="2" t="s">
        <v>485</v>
      </c>
      <c r="H1357">
        <v>4</v>
      </c>
      <c r="I1357">
        <v>373.47</v>
      </c>
      <c r="J1357" s="2" t="s">
        <v>502</v>
      </c>
      <c r="K1357" s="2" t="s">
        <v>74</v>
      </c>
      <c r="M1357" t="s">
        <v>1940</v>
      </c>
      <c r="O1357" t="s">
        <v>128</v>
      </c>
      <c r="P1357" s="19" t="s">
        <v>1150</v>
      </c>
      <c r="Q1357" s="19" t="s">
        <v>26</v>
      </c>
      <c r="R1357" s="19" t="s">
        <v>129</v>
      </c>
      <c r="W1357" s="20">
        <v>4</v>
      </c>
      <c r="X1357" s="65" t="s">
        <v>1149</v>
      </c>
      <c r="AB1357" t="s">
        <v>119</v>
      </c>
      <c r="AC1357" t="s">
        <v>1643</v>
      </c>
      <c r="AD1357" s="2" t="s">
        <v>121</v>
      </c>
    </row>
    <row r="1358" spans="1:30" hidden="1" x14ac:dyDescent="0.25">
      <c r="A1358" s="2">
        <v>479</v>
      </c>
      <c r="B1358" t="s">
        <v>1633</v>
      </c>
      <c r="C1358">
        <v>40</v>
      </c>
      <c r="D1358">
        <v>559</v>
      </c>
      <c r="E1358">
        <v>744</v>
      </c>
      <c r="F1358" t="s">
        <v>114</v>
      </c>
      <c r="G1358" s="2" t="s">
        <v>485</v>
      </c>
      <c r="H1358">
        <v>2</v>
      </c>
      <c r="I1358">
        <v>216.78</v>
      </c>
      <c r="J1358" s="2" t="s">
        <v>502</v>
      </c>
      <c r="K1358" s="2" t="s">
        <v>74</v>
      </c>
      <c r="M1358" t="s">
        <v>1940</v>
      </c>
      <c r="O1358" t="s">
        <v>128</v>
      </c>
      <c r="P1358" s="19" t="s">
        <v>1150</v>
      </c>
      <c r="Q1358" s="19" t="s">
        <v>26</v>
      </c>
      <c r="R1358" s="19" t="s">
        <v>129</v>
      </c>
      <c r="W1358" s="20">
        <v>4</v>
      </c>
      <c r="X1358" s="65" t="s">
        <v>1149</v>
      </c>
      <c r="AB1358" t="s">
        <v>119</v>
      </c>
      <c r="AC1358" t="s">
        <v>1643</v>
      </c>
      <c r="AD1358" s="2" t="s">
        <v>121</v>
      </c>
    </row>
    <row r="1359" spans="1:30" hidden="1" x14ac:dyDescent="0.25">
      <c r="A1359" s="2">
        <v>480</v>
      </c>
      <c r="B1359" t="s">
        <v>1667</v>
      </c>
      <c r="C1359">
        <v>40</v>
      </c>
      <c r="D1359">
        <v>544</v>
      </c>
      <c r="E1359">
        <v>675</v>
      </c>
      <c r="F1359" t="s">
        <v>114</v>
      </c>
      <c r="G1359" s="2" t="s">
        <v>485</v>
      </c>
      <c r="H1359">
        <v>4</v>
      </c>
      <c r="I1359">
        <v>373.47</v>
      </c>
      <c r="J1359" s="2" t="s">
        <v>502</v>
      </c>
      <c r="K1359" s="2" t="s">
        <v>74</v>
      </c>
      <c r="M1359" t="s">
        <v>1940</v>
      </c>
      <c r="O1359" t="s">
        <v>128</v>
      </c>
      <c r="P1359" s="19" t="s">
        <v>1150</v>
      </c>
      <c r="Q1359" s="19" t="s">
        <v>26</v>
      </c>
      <c r="R1359" s="19" t="s">
        <v>129</v>
      </c>
      <c r="W1359" s="20">
        <v>4</v>
      </c>
      <c r="X1359" s="65" t="s">
        <v>1149</v>
      </c>
      <c r="AB1359" t="s">
        <v>119</v>
      </c>
      <c r="AC1359" t="s">
        <v>1643</v>
      </c>
      <c r="AD1359" s="2" t="s">
        <v>121</v>
      </c>
    </row>
    <row r="1360" spans="1:30" hidden="1" x14ac:dyDescent="0.25">
      <c r="A1360" s="2">
        <v>481</v>
      </c>
      <c r="B1360" t="s">
        <v>1668</v>
      </c>
      <c r="C1360">
        <v>40</v>
      </c>
      <c r="D1360">
        <v>559</v>
      </c>
      <c r="E1360">
        <v>687</v>
      </c>
      <c r="F1360" t="s">
        <v>114</v>
      </c>
      <c r="G1360" s="2" t="s">
        <v>485</v>
      </c>
      <c r="H1360">
        <v>1</v>
      </c>
      <c r="I1360">
        <v>97.29</v>
      </c>
      <c r="J1360" s="2" t="s">
        <v>502</v>
      </c>
      <c r="K1360" s="2" t="s">
        <v>74</v>
      </c>
      <c r="M1360" t="s">
        <v>1940</v>
      </c>
      <c r="O1360" t="s">
        <v>128</v>
      </c>
      <c r="P1360" s="19" t="s">
        <v>1150</v>
      </c>
      <c r="Q1360" s="19" t="s">
        <v>26</v>
      </c>
      <c r="R1360" s="19" t="s">
        <v>129</v>
      </c>
      <c r="W1360" s="20">
        <v>4</v>
      </c>
      <c r="X1360" s="65" t="s">
        <v>1149</v>
      </c>
      <c r="AB1360" t="s">
        <v>119</v>
      </c>
      <c r="AC1360" t="s">
        <v>1643</v>
      </c>
      <c r="AD1360" s="2" t="s">
        <v>121</v>
      </c>
    </row>
    <row r="1361" spans="1:30" hidden="1" x14ac:dyDescent="0.25">
      <c r="A1361" s="2">
        <v>482</v>
      </c>
      <c r="B1361" t="s">
        <v>1669</v>
      </c>
      <c r="C1361">
        <v>40</v>
      </c>
      <c r="D1361">
        <v>544</v>
      </c>
      <c r="E1361">
        <v>623</v>
      </c>
      <c r="F1361" t="s">
        <v>114</v>
      </c>
      <c r="G1361" s="2" t="s">
        <v>485</v>
      </c>
      <c r="H1361">
        <v>1</v>
      </c>
      <c r="I1361">
        <v>83.58</v>
      </c>
      <c r="J1361" s="2" t="s">
        <v>502</v>
      </c>
      <c r="K1361" s="2" t="s">
        <v>74</v>
      </c>
      <c r="M1361" t="s">
        <v>1940</v>
      </c>
      <c r="O1361" t="s">
        <v>128</v>
      </c>
      <c r="P1361" s="19" t="s">
        <v>1150</v>
      </c>
      <c r="Q1361" s="19" t="s">
        <v>26</v>
      </c>
      <c r="R1361" s="19" t="s">
        <v>129</v>
      </c>
      <c r="W1361" s="20">
        <v>4</v>
      </c>
      <c r="X1361" s="65" t="s">
        <v>1149</v>
      </c>
      <c r="AB1361" t="s">
        <v>119</v>
      </c>
      <c r="AC1361" t="s">
        <v>1643</v>
      </c>
      <c r="AD1361" s="2" t="s">
        <v>121</v>
      </c>
    </row>
    <row r="1362" spans="1:30" hidden="1" x14ac:dyDescent="0.25">
      <c r="A1362" s="2">
        <v>483</v>
      </c>
      <c r="B1362" t="s">
        <v>1635</v>
      </c>
      <c r="C1362">
        <v>40</v>
      </c>
      <c r="D1362">
        <v>559</v>
      </c>
      <c r="E1362">
        <v>744</v>
      </c>
      <c r="F1362" t="s">
        <v>114</v>
      </c>
      <c r="G1362" s="2" t="s">
        <v>485</v>
      </c>
      <c r="H1362">
        <v>1</v>
      </c>
      <c r="I1362">
        <v>108.39</v>
      </c>
      <c r="J1362" s="2" t="s">
        <v>502</v>
      </c>
      <c r="K1362" s="2" t="s">
        <v>74</v>
      </c>
      <c r="M1362" t="s">
        <v>1940</v>
      </c>
      <c r="O1362" t="s">
        <v>128</v>
      </c>
      <c r="P1362" s="19" t="s">
        <v>1150</v>
      </c>
      <c r="Q1362" s="19" t="s">
        <v>26</v>
      </c>
      <c r="R1362" s="19" t="s">
        <v>129</v>
      </c>
      <c r="W1362" s="20">
        <v>4</v>
      </c>
      <c r="X1362" s="65" t="s">
        <v>1149</v>
      </c>
      <c r="AB1362" t="s">
        <v>119</v>
      </c>
      <c r="AC1362" t="s">
        <v>1643</v>
      </c>
      <c r="AD1362" s="2" t="s">
        <v>121</v>
      </c>
    </row>
    <row r="1363" spans="1:30" hidden="1" x14ac:dyDescent="0.25">
      <c r="A1363" s="2">
        <v>484</v>
      </c>
      <c r="B1363" t="s">
        <v>1670</v>
      </c>
      <c r="C1363">
        <v>40</v>
      </c>
      <c r="D1363">
        <v>559</v>
      </c>
      <c r="E1363">
        <v>744</v>
      </c>
      <c r="F1363" t="s">
        <v>114</v>
      </c>
      <c r="G1363" s="2" t="s">
        <v>485</v>
      </c>
      <c r="H1363">
        <v>3</v>
      </c>
      <c r="I1363">
        <v>325.17</v>
      </c>
      <c r="J1363" s="2" t="s">
        <v>502</v>
      </c>
      <c r="K1363" s="2" t="s">
        <v>74</v>
      </c>
      <c r="M1363" t="s">
        <v>1940</v>
      </c>
      <c r="O1363" t="s">
        <v>128</v>
      </c>
      <c r="P1363" s="19" t="s">
        <v>1150</v>
      </c>
      <c r="Q1363" s="19" t="s">
        <v>26</v>
      </c>
      <c r="R1363" s="19" t="s">
        <v>129</v>
      </c>
      <c r="W1363" s="20">
        <v>4</v>
      </c>
      <c r="X1363" s="65" t="s">
        <v>1149</v>
      </c>
      <c r="AB1363" t="s">
        <v>119</v>
      </c>
      <c r="AC1363" t="s">
        <v>1643</v>
      </c>
      <c r="AD1363" s="2" t="s">
        <v>121</v>
      </c>
    </row>
    <row r="1364" spans="1:30" hidden="1" x14ac:dyDescent="0.25">
      <c r="A1364" s="2">
        <v>485</v>
      </c>
      <c r="B1364" t="s">
        <v>1671</v>
      </c>
      <c r="C1364">
        <v>40</v>
      </c>
      <c r="D1364">
        <v>559</v>
      </c>
      <c r="E1364">
        <v>744</v>
      </c>
      <c r="F1364" t="s">
        <v>114</v>
      </c>
      <c r="G1364" s="2" t="s">
        <v>485</v>
      </c>
      <c r="H1364">
        <v>3</v>
      </c>
      <c r="I1364">
        <v>325.17</v>
      </c>
      <c r="J1364" s="2" t="s">
        <v>502</v>
      </c>
      <c r="K1364" s="2" t="s">
        <v>74</v>
      </c>
      <c r="M1364" t="s">
        <v>1940</v>
      </c>
      <c r="O1364" t="s">
        <v>128</v>
      </c>
      <c r="P1364" s="19" t="s">
        <v>1150</v>
      </c>
      <c r="Q1364" s="19" t="s">
        <v>26</v>
      </c>
      <c r="R1364" s="19" t="s">
        <v>129</v>
      </c>
      <c r="W1364" s="20">
        <v>4</v>
      </c>
      <c r="X1364" s="65" t="s">
        <v>1149</v>
      </c>
      <c r="AB1364" t="s">
        <v>119</v>
      </c>
      <c r="AC1364" t="s">
        <v>1643</v>
      </c>
      <c r="AD1364" s="2" t="s">
        <v>121</v>
      </c>
    </row>
    <row r="1365" spans="1:30" hidden="1" x14ac:dyDescent="0.25">
      <c r="A1365" s="2">
        <v>486</v>
      </c>
      <c r="B1365" t="s">
        <v>1672</v>
      </c>
      <c r="C1365">
        <v>40</v>
      </c>
      <c r="D1365">
        <v>559</v>
      </c>
      <c r="E1365">
        <v>744</v>
      </c>
      <c r="F1365" t="s">
        <v>114</v>
      </c>
      <c r="G1365" s="2" t="s">
        <v>485</v>
      </c>
      <c r="H1365">
        <v>2</v>
      </c>
      <c r="I1365">
        <v>216.78</v>
      </c>
      <c r="J1365" s="2" t="s">
        <v>502</v>
      </c>
      <c r="K1365" s="2" t="s">
        <v>74</v>
      </c>
      <c r="M1365" t="s">
        <v>1940</v>
      </c>
      <c r="O1365" t="s">
        <v>128</v>
      </c>
      <c r="P1365" s="19" t="s">
        <v>1150</v>
      </c>
      <c r="Q1365" s="19" t="s">
        <v>26</v>
      </c>
      <c r="R1365" s="19" t="s">
        <v>129</v>
      </c>
      <c r="W1365" s="20">
        <v>4</v>
      </c>
      <c r="X1365" s="65" t="s">
        <v>1149</v>
      </c>
      <c r="AB1365" t="s">
        <v>119</v>
      </c>
      <c r="AC1365" t="s">
        <v>1643</v>
      </c>
      <c r="AD1365" s="2" t="s">
        <v>121</v>
      </c>
    </row>
    <row r="1366" spans="1:30" hidden="1" x14ac:dyDescent="0.25">
      <c r="A1366" s="2">
        <v>487</v>
      </c>
      <c r="B1366" t="s">
        <v>1673</v>
      </c>
      <c r="C1366">
        <v>40</v>
      </c>
      <c r="D1366">
        <v>544</v>
      </c>
      <c r="E1366">
        <v>675</v>
      </c>
      <c r="F1366" t="s">
        <v>114</v>
      </c>
      <c r="G1366" s="2" t="s">
        <v>485</v>
      </c>
      <c r="H1366">
        <v>2</v>
      </c>
      <c r="I1366">
        <v>186.74</v>
      </c>
      <c r="J1366" s="2" t="s">
        <v>502</v>
      </c>
      <c r="K1366" s="2" t="s">
        <v>74</v>
      </c>
      <c r="M1366" t="s">
        <v>1940</v>
      </c>
      <c r="O1366" t="s">
        <v>128</v>
      </c>
      <c r="P1366" s="19" t="s">
        <v>1150</v>
      </c>
      <c r="Q1366" s="19" t="s">
        <v>26</v>
      </c>
      <c r="R1366" s="19" t="s">
        <v>129</v>
      </c>
      <c r="W1366" s="20">
        <v>4</v>
      </c>
      <c r="X1366" s="65" t="s">
        <v>1149</v>
      </c>
      <c r="AB1366" t="s">
        <v>119</v>
      </c>
      <c r="AC1366" t="s">
        <v>1643</v>
      </c>
      <c r="AD1366" s="2" t="s">
        <v>121</v>
      </c>
    </row>
    <row r="1367" spans="1:30" hidden="1" x14ac:dyDescent="0.25">
      <c r="A1367" s="2">
        <v>488</v>
      </c>
      <c r="B1367" t="s">
        <v>1674</v>
      </c>
      <c r="C1367">
        <v>40</v>
      </c>
      <c r="D1367">
        <v>559</v>
      </c>
      <c r="E1367">
        <v>744</v>
      </c>
      <c r="F1367" t="s">
        <v>114</v>
      </c>
      <c r="G1367" s="2" t="s">
        <v>485</v>
      </c>
      <c r="H1367">
        <v>3</v>
      </c>
      <c r="I1367">
        <v>325.17</v>
      </c>
      <c r="J1367" s="2" t="s">
        <v>502</v>
      </c>
      <c r="K1367" s="2" t="s">
        <v>74</v>
      </c>
      <c r="M1367" t="s">
        <v>1940</v>
      </c>
      <c r="O1367" t="s">
        <v>128</v>
      </c>
      <c r="P1367" s="19" t="s">
        <v>1150</v>
      </c>
      <c r="Q1367" s="19" t="s">
        <v>26</v>
      </c>
      <c r="R1367" s="19" t="s">
        <v>129</v>
      </c>
      <c r="W1367" s="20">
        <v>4</v>
      </c>
      <c r="X1367" s="65" t="s">
        <v>1149</v>
      </c>
      <c r="AB1367" t="s">
        <v>119</v>
      </c>
      <c r="AC1367" t="s">
        <v>1643</v>
      </c>
      <c r="AD1367" s="2" t="s">
        <v>121</v>
      </c>
    </row>
    <row r="1368" spans="1:30" hidden="1" x14ac:dyDescent="0.25">
      <c r="A1368" s="2">
        <v>489</v>
      </c>
      <c r="B1368" t="s">
        <v>1675</v>
      </c>
      <c r="C1368">
        <v>40</v>
      </c>
      <c r="D1368">
        <v>544</v>
      </c>
      <c r="E1368">
        <v>675</v>
      </c>
      <c r="F1368" t="s">
        <v>114</v>
      </c>
      <c r="G1368" s="2" t="s">
        <v>485</v>
      </c>
      <c r="H1368">
        <v>1</v>
      </c>
      <c r="I1368">
        <v>93.37</v>
      </c>
      <c r="J1368" s="2" t="s">
        <v>502</v>
      </c>
      <c r="K1368" s="2" t="s">
        <v>74</v>
      </c>
      <c r="M1368" t="s">
        <v>1940</v>
      </c>
      <c r="O1368" t="s">
        <v>128</v>
      </c>
      <c r="P1368" s="19" t="s">
        <v>1150</v>
      </c>
      <c r="Q1368" s="19" t="s">
        <v>26</v>
      </c>
      <c r="R1368" s="19" t="s">
        <v>129</v>
      </c>
      <c r="W1368" s="20">
        <v>4</v>
      </c>
      <c r="X1368" s="65" t="s">
        <v>1149</v>
      </c>
      <c r="AB1368" t="s">
        <v>119</v>
      </c>
      <c r="AC1368" t="s">
        <v>1643</v>
      </c>
      <c r="AD1368" s="2" t="s">
        <v>121</v>
      </c>
    </row>
    <row r="1369" spans="1:30" hidden="1" x14ac:dyDescent="0.25">
      <c r="A1369" s="2">
        <v>490</v>
      </c>
      <c r="B1369" t="s">
        <v>1676</v>
      </c>
      <c r="C1369">
        <v>40</v>
      </c>
      <c r="D1369">
        <v>544</v>
      </c>
      <c r="E1369">
        <v>623</v>
      </c>
      <c r="F1369" t="s">
        <v>114</v>
      </c>
      <c r="G1369" s="2" t="s">
        <v>485</v>
      </c>
      <c r="H1369">
        <v>1</v>
      </c>
      <c r="I1369">
        <v>83.58</v>
      </c>
      <c r="J1369" s="2" t="s">
        <v>502</v>
      </c>
      <c r="K1369" s="2" t="s">
        <v>74</v>
      </c>
      <c r="M1369" t="s">
        <v>1940</v>
      </c>
      <c r="O1369" t="s">
        <v>128</v>
      </c>
      <c r="P1369" s="19" t="s">
        <v>1150</v>
      </c>
      <c r="Q1369" s="19" t="s">
        <v>26</v>
      </c>
      <c r="R1369" s="19" t="s">
        <v>129</v>
      </c>
      <c r="W1369" s="20">
        <v>4</v>
      </c>
      <c r="X1369" s="65" t="s">
        <v>1149</v>
      </c>
      <c r="AB1369" t="s">
        <v>119</v>
      </c>
      <c r="AC1369" t="s">
        <v>1643</v>
      </c>
      <c r="AD1369" s="2" t="s">
        <v>121</v>
      </c>
    </row>
    <row r="1370" spans="1:30" hidden="1" x14ac:dyDescent="0.25">
      <c r="A1370" s="2">
        <v>491</v>
      </c>
      <c r="B1370" t="s">
        <v>1677</v>
      </c>
      <c r="C1370">
        <v>40</v>
      </c>
      <c r="D1370">
        <v>559</v>
      </c>
      <c r="E1370">
        <v>687</v>
      </c>
      <c r="F1370" t="s">
        <v>114</v>
      </c>
      <c r="G1370" s="2" t="s">
        <v>485</v>
      </c>
      <c r="H1370">
        <v>1</v>
      </c>
      <c r="I1370">
        <v>97.29</v>
      </c>
      <c r="J1370" s="2" t="s">
        <v>502</v>
      </c>
      <c r="K1370" s="2" t="s">
        <v>74</v>
      </c>
      <c r="M1370" t="s">
        <v>1940</v>
      </c>
      <c r="O1370" t="s">
        <v>128</v>
      </c>
      <c r="P1370" s="19" t="s">
        <v>1150</v>
      </c>
      <c r="Q1370" s="19" t="s">
        <v>26</v>
      </c>
      <c r="R1370" s="19" t="s">
        <v>129</v>
      </c>
      <c r="W1370" s="20">
        <v>4</v>
      </c>
      <c r="X1370" s="65" t="s">
        <v>1149</v>
      </c>
      <c r="AB1370" t="s">
        <v>119</v>
      </c>
      <c r="AC1370" t="s">
        <v>1643</v>
      </c>
      <c r="AD1370" s="2" t="s">
        <v>121</v>
      </c>
    </row>
    <row r="1371" spans="1:30" hidden="1" x14ac:dyDescent="0.25">
      <c r="A1371" s="2">
        <v>492</v>
      </c>
      <c r="B1371" t="s">
        <v>1678</v>
      </c>
      <c r="C1371">
        <v>40</v>
      </c>
      <c r="D1371">
        <v>622</v>
      </c>
      <c r="E1371">
        <v>637</v>
      </c>
      <c r="F1371" t="s">
        <v>114</v>
      </c>
      <c r="G1371" s="2" t="s">
        <v>485</v>
      </c>
      <c r="H1371">
        <v>1</v>
      </c>
      <c r="I1371">
        <v>92.16</v>
      </c>
      <c r="J1371" s="2" t="s">
        <v>502</v>
      </c>
      <c r="K1371" s="2" t="s">
        <v>74</v>
      </c>
      <c r="M1371" t="s">
        <v>1940</v>
      </c>
      <c r="O1371" t="s">
        <v>128</v>
      </c>
      <c r="P1371" s="19" t="s">
        <v>1150</v>
      </c>
      <c r="Q1371" s="19" t="s">
        <v>26</v>
      </c>
      <c r="R1371" s="19" t="s">
        <v>129</v>
      </c>
      <c r="W1371" s="20">
        <v>4</v>
      </c>
      <c r="X1371" s="65" t="s">
        <v>1149</v>
      </c>
      <c r="AB1371" t="s">
        <v>119</v>
      </c>
      <c r="AC1371" t="s">
        <v>1643</v>
      </c>
      <c r="AD1371" s="2" t="s">
        <v>121</v>
      </c>
    </row>
    <row r="1372" spans="1:30" hidden="1" x14ac:dyDescent="0.25">
      <c r="A1372" s="2">
        <v>493</v>
      </c>
      <c r="B1372" t="s">
        <v>1695</v>
      </c>
      <c r="C1372">
        <v>50</v>
      </c>
      <c r="D1372">
        <v>750</v>
      </c>
      <c r="E1372">
        <v>11995</v>
      </c>
      <c r="F1372" t="s">
        <v>114</v>
      </c>
      <c r="G1372" s="2" t="s">
        <v>485</v>
      </c>
      <c r="H1372">
        <v>1</v>
      </c>
      <c r="I1372">
        <v>3531.03</v>
      </c>
      <c r="J1372" s="2" t="s">
        <v>502</v>
      </c>
      <c r="K1372" s="2" t="s">
        <v>74</v>
      </c>
      <c r="M1372" t="s">
        <v>1940</v>
      </c>
      <c r="O1372"/>
      <c r="P1372" s="19" t="s">
        <v>5207</v>
      </c>
      <c r="Q1372" s="19" t="s">
        <v>27</v>
      </c>
      <c r="R1372" s="19" t="s">
        <v>129</v>
      </c>
      <c r="W1372" s="20">
        <v>4</v>
      </c>
      <c r="X1372" s="65" t="s">
        <v>5136</v>
      </c>
      <c r="AA1372" t="s">
        <v>23</v>
      </c>
      <c r="AB1372" t="s">
        <v>119</v>
      </c>
      <c r="AC1372" t="s">
        <v>1682</v>
      </c>
      <c r="AD1372" s="2" t="s">
        <v>121</v>
      </c>
    </row>
    <row r="1373" spans="1:30" hidden="1" x14ac:dyDescent="0.25">
      <c r="A1373" s="2">
        <v>494</v>
      </c>
      <c r="B1373" t="s">
        <v>1689</v>
      </c>
      <c r="C1373">
        <v>50</v>
      </c>
      <c r="D1373">
        <v>750</v>
      </c>
      <c r="E1373">
        <v>11995</v>
      </c>
      <c r="F1373" t="s">
        <v>114</v>
      </c>
      <c r="G1373" s="2" t="s">
        <v>485</v>
      </c>
      <c r="H1373">
        <v>1</v>
      </c>
      <c r="I1373">
        <v>3531.03</v>
      </c>
      <c r="J1373" s="2" t="s">
        <v>502</v>
      </c>
      <c r="K1373" s="2" t="s">
        <v>74</v>
      </c>
      <c r="M1373" t="s">
        <v>1940</v>
      </c>
      <c r="O1373"/>
      <c r="P1373" s="19" t="s">
        <v>5207</v>
      </c>
      <c r="Q1373" s="19" t="s">
        <v>27</v>
      </c>
      <c r="R1373" s="19" t="s">
        <v>129</v>
      </c>
      <c r="W1373" s="20">
        <v>4</v>
      </c>
      <c r="X1373" s="65" t="s">
        <v>5136</v>
      </c>
      <c r="AA1373" t="s">
        <v>23</v>
      </c>
      <c r="AB1373" t="s">
        <v>119</v>
      </c>
      <c r="AC1373" t="s">
        <v>1682</v>
      </c>
      <c r="AD1373" s="2" t="s">
        <v>121</v>
      </c>
    </row>
    <row r="1374" spans="1:30" hidden="1" x14ac:dyDescent="0.25">
      <c r="A1374" s="2">
        <v>495</v>
      </c>
      <c r="B1374" t="s">
        <v>1690</v>
      </c>
      <c r="C1374">
        <v>50</v>
      </c>
      <c r="D1374">
        <v>750</v>
      </c>
      <c r="E1374">
        <v>11995</v>
      </c>
      <c r="F1374" t="s">
        <v>114</v>
      </c>
      <c r="G1374" s="2" t="s">
        <v>485</v>
      </c>
      <c r="H1374">
        <v>1</v>
      </c>
      <c r="I1374">
        <v>3531.03</v>
      </c>
      <c r="J1374" s="2" t="s">
        <v>502</v>
      </c>
      <c r="K1374" s="2" t="s">
        <v>74</v>
      </c>
      <c r="M1374" t="s">
        <v>1940</v>
      </c>
      <c r="O1374"/>
      <c r="P1374" s="19" t="s">
        <v>5207</v>
      </c>
      <c r="Q1374" s="19" t="s">
        <v>27</v>
      </c>
      <c r="R1374" s="19" t="s">
        <v>129</v>
      </c>
      <c r="W1374" s="20">
        <v>4</v>
      </c>
      <c r="X1374" s="65" t="s">
        <v>5136</v>
      </c>
      <c r="AA1374" t="s">
        <v>23</v>
      </c>
      <c r="AB1374" t="s">
        <v>119</v>
      </c>
      <c r="AC1374" t="s">
        <v>1682</v>
      </c>
      <c r="AD1374" s="2" t="s">
        <v>121</v>
      </c>
    </row>
    <row r="1375" spans="1:30" hidden="1" x14ac:dyDescent="0.25">
      <c r="A1375" s="2">
        <v>496</v>
      </c>
      <c r="B1375" t="s">
        <v>1698</v>
      </c>
      <c r="C1375">
        <v>50</v>
      </c>
      <c r="D1375">
        <v>750</v>
      </c>
      <c r="E1375">
        <v>11995</v>
      </c>
      <c r="F1375" t="s">
        <v>114</v>
      </c>
      <c r="G1375" s="2" t="s">
        <v>485</v>
      </c>
      <c r="H1375">
        <v>1</v>
      </c>
      <c r="I1375">
        <v>3531.03</v>
      </c>
      <c r="J1375" s="2" t="s">
        <v>502</v>
      </c>
      <c r="K1375" s="2" t="s">
        <v>74</v>
      </c>
      <c r="M1375" t="s">
        <v>1940</v>
      </c>
      <c r="O1375"/>
      <c r="P1375" s="19" t="s">
        <v>5207</v>
      </c>
      <c r="Q1375" s="19" t="s">
        <v>27</v>
      </c>
      <c r="R1375" s="19" t="s">
        <v>129</v>
      </c>
      <c r="W1375" s="20">
        <v>4</v>
      </c>
      <c r="X1375" s="65" t="s">
        <v>5136</v>
      </c>
      <c r="AA1375" t="s">
        <v>23</v>
      </c>
      <c r="AB1375" t="s">
        <v>119</v>
      </c>
      <c r="AC1375" t="s">
        <v>1685</v>
      </c>
      <c r="AD1375" s="2" t="s">
        <v>121</v>
      </c>
    </row>
    <row r="1376" spans="1:30" hidden="1" x14ac:dyDescent="0.25">
      <c r="A1376" s="2">
        <v>497</v>
      </c>
      <c r="B1376" t="s">
        <v>1699</v>
      </c>
      <c r="C1376">
        <v>50</v>
      </c>
      <c r="D1376">
        <v>750</v>
      </c>
      <c r="E1376">
        <v>11995</v>
      </c>
      <c r="F1376" t="s">
        <v>114</v>
      </c>
      <c r="G1376" s="2" t="s">
        <v>485</v>
      </c>
      <c r="H1376">
        <v>1</v>
      </c>
      <c r="I1376">
        <v>3531.03</v>
      </c>
      <c r="J1376" s="2" t="s">
        <v>502</v>
      </c>
      <c r="K1376" s="2" t="s">
        <v>74</v>
      </c>
      <c r="M1376" t="s">
        <v>1940</v>
      </c>
      <c r="O1376"/>
      <c r="P1376" s="19" t="s">
        <v>5207</v>
      </c>
      <c r="Q1376" s="19" t="s">
        <v>27</v>
      </c>
      <c r="R1376" s="19" t="s">
        <v>129</v>
      </c>
      <c r="W1376" s="20">
        <v>4</v>
      </c>
      <c r="X1376" s="65" t="s">
        <v>5136</v>
      </c>
      <c r="AA1376" t="s">
        <v>23</v>
      </c>
      <c r="AB1376" t="s">
        <v>119</v>
      </c>
      <c r="AC1376" t="s">
        <v>1685</v>
      </c>
      <c r="AD1376" s="2" t="s">
        <v>121</v>
      </c>
    </row>
    <row r="1377" spans="1:30" hidden="1" x14ac:dyDescent="0.25">
      <c r="A1377" s="2">
        <v>498</v>
      </c>
      <c r="B1377" t="s">
        <v>1696</v>
      </c>
      <c r="C1377">
        <v>50</v>
      </c>
      <c r="D1377">
        <v>750</v>
      </c>
      <c r="E1377">
        <v>11995</v>
      </c>
      <c r="F1377" t="s">
        <v>114</v>
      </c>
      <c r="G1377" s="2" t="s">
        <v>485</v>
      </c>
      <c r="H1377">
        <v>1</v>
      </c>
      <c r="I1377">
        <v>3531.03</v>
      </c>
      <c r="J1377" s="2" t="s">
        <v>502</v>
      </c>
      <c r="K1377" s="2" t="s">
        <v>74</v>
      </c>
      <c r="M1377" t="s">
        <v>1940</v>
      </c>
      <c r="O1377"/>
      <c r="P1377" s="19" t="s">
        <v>5207</v>
      </c>
      <c r="Q1377" s="19" t="s">
        <v>27</v>
      </c>
      <c r="R1377" s="19" t="s">
        <v>129</v>
      </c>
      <c r="W1377" s="20">
        <v>4</v>
      </c>
      <c r="X1377" s="65" t="s">
        <v>5136</v>
      </c>
      <c r="AA1377" t="s">
        <v>23</v>
      </c>
      <c r="AB1377" t="s">
        <v>119</v>
      </c>
      <c r="AC1377" t="s">
        <v>1685</v>
      </c>
      <c r="AD1377" s="2" t="s">
        <v>121</v>
      </c>
    </row>
    <row r="1378" spans="1:30" hidden="1" x14ac:dyDescent="0.25">
      <c r="A1378" s="2">
        <v>499</v>
      </c>
      <c r="B1378" t="s">
        <v>1686</v>
      </c>
      <c r="C1378">
        <v>50</v>
      </c>
      <c r="D1378">
        <v>750</v>
      </c>
      <c r="E1378">
        <v>11995</v>
      </c>
      <c r="F1378" t="s">
        <v>114</v>
      </c>
      <c r="G1378" s="2" t="s">
        <v>485</v>
      </c>
      <c r="H1378">
        <v>1</v>
      </c>
      <c r="I1378">
        <v>3531.03</v>
      </c>
      <c r="J1378" s="2" t="s">
        <v>502</v>
      </c>
      <c r="K1378" s="2" t="s">
        <v>74</v>
      </c>
      <c r="M1378" t="s">
        <v>1940</v>
      </c>
      <c r="O1378"/>
      <c r="P1378" s="19" t="s">
        <v>5207</v>
      </c>
      <c r="Q1378" s="19" t="s">
        <v>27</v>
      </c>
      <c r="R1378" s="19" t="s">
        <v>129</v>
      </c>
      <c r="W1378" s="20">
        <v>4</v>
      </c>
      <c r="X1378" s="65" t="s">
        <v>5136</v>
      </c>
      <c r="AA1378" t="s">
        <v>23</v>
      </c>
      <c r="AB1378" t="s">
        <v>119</v>
      </c>
      <c r="AC1378" t="s">
        <v>1688</v>
      </c>
      <c r="AD1378" s="2" t="s">
        <v>121</v>
      </c>
    </row>
    <row r="1379" spans="1:30" hidden="1" x14ac:dyDescent="0.25">
      <c r="A1379" s="2">
        <v>500</v>
      </c>
      <c r="B1379" t="s">
        <v>1687</v>
      </c>
      <c r="C1379">
        <v>50</v>
      </c>
      <c r="D1379">
        <v>750</v>
      </c>
      <c r="E1379">
        <v>11995</v>
      </c>
      <c r="F1379" t="s">
        <v>114</v>
      </c>
      <c r="G1379" s="2" t="s">
        <v>485</v>
      </c>
      <c r="H1379">
        <v>1</v>
      </c>
      <c r="I1379">
        <v>3531.03</v>
      </c>
      <c r="J1379" s="2" t="s">
        <v>502</v>
      </c>
      <c r="K1379" s="2" t="s">
        <v>74</v>
      </c>
      <c r="M1379" t="s">
        <v>1940</v>
      </c>
      <c r="O1379"/>
      <c r="P1379" s="19" t="s">
        <v>5207</v>
      </c>
      <c r="Q1379" s="19" t="s">
        <v>27</v>
      </c>
      <c r="R1379" s="19" t="s">
        <v>129</v>
      </c>
      <c r="W1379" s="20">
        <v>4</v>
      </c>
      <c r="X1379" s="65" t="s">
        <v>5136</v>
      </c>
      <c r="AA1379" t="s">
        <v>23</v>
      </c>
      <c r="AB1379" t="s">
        <v>119</v>
      </c>
      <c r="AC1379" t="s">
        <v>1688</v>
      </c>
      <c r="AD1379" s="2" t="s">
        <v>121</v>
      </c>
    </row>
    <row r="1380" spans="1:30" hidden="1" x14ac:dyDescent="0.25">
      <c r="A1380" s="2">
        <v>501</v>
      </c>
      <c r="B1380" t="s">
        <v>1683</v>
      </c>
      <c r="C1380">
        <v>50</v>
      </c>
      <c r="D1380">
        <v>750</v>
      </c>
      <c r="E1380">
        <v>11995</v>
      </c>
      <c r="F1380" t="s">
        <v>114</v>
      </c>
      <c r="G1380" s="2" t="s">
        <v>485</v>
      </c>
      <c r="H1380">
        <v>1</v>
      </c>
      <c r="I1380">
        <v>3531.03</v>
      </c>
      <c r="J1380" s="2" t="s">
        <v>502</v>
      </c>
      <c r="K1380" s="2" t="s">
        <v>74</v>
      </c>
      <c r="M1380" t="s">
        <v>1940</v>
      </c>
      <c r="O1380"/>
      <c r="P1380" s="19" t="s">
        <v>5207</v>
      </c>
      <c r="Q1380" s="19" t="s">
        <v>27</v>
      </c>
      <c r="R1380" s="19" t="s">
        <v>129</v>
      </c>
      <c r="W1380" s="20">
        <v>4</v>
      </c>
      <c r="X1380" s="65" t="s">
        <v>5136</v>
      </c>
      <c r="AA1380" t="s">
        <v>23</v>
      </c>
      <c r="AB1380" t="s">
        <v>119</v>
      </c>
      <c r="AC1380" t="s">
        <v>1688</v>
      </c>
      <c r="AD1380" s="2" t="s">
        <v>121</v>
      </c>
    </row>
    <row r="1381" spans="1:30" hidden="1" x14ac:dyDescent="0.25">
      <c r="A1381" s="2">
        <v>502</v>
      </c>
      <c r="B1381" t="s">
        <v>1679</v>
      </c>
      <c r="C1381">
        <v>50</v>
      </c>
      <c r="D1381">
        <v>100</v>
      </c>
      <c r="E1381">
        <v>12000</v>
      </c>
      <c r="F1381" t="s">
        <v>114</v>
      </c>
      <c r="G1381" s="2" t="s">
        <v>485</v>
      </c>
      <c r="H1381">
        <v>4</v>
      </c>
      <c r="I1381">
        <v>1884</v>
      </c>
      <c r="J1381" s="2" t="s">
        <v>502</v>
      </c>
      <c r="K1381" s="2" t="s">
        <v>74</v>
      </c>
      <c r="M1381" t="s">
        <v>1940</v>
      </c>
      <c r="O1381"/>
      <c r="P1381" s="19" t="s">
        <v>1150</v>
      </c>
      <c r="R1381" s="19" t="s">
        <v>129</v>
      </c>
      <c r="W1381" s="20">
        <v>4</v>
      </c>
      <c r="X1381" s="65" t="s">
        <v>1149</v>
      </c>
      <c r="AB1381" t="s">
        <v>119</v>
      </c>
      <c r="AC1381" t="s">
        <v>1691</v>
      </c>
      <c r="AD1381" s="2" t="s">
        <v>121</v>
      </c>
    </row>
    <row r="1382" spans="1:30" hidden="1" x14ac:dyDescent="0.25">
      <c r="A1382" s="2">
        <v>503</v>
      </c>
      <c r="B1382" t="s">
        <v>1692</v>
      </c>
      <c r="C1382">
        <v>50</v>
      </c>
      <c r="D1382">
        <v>750</v>
      </c>
      <c r="E1382">
        <v>11995</v>
      </c>
      <c r="F1382" t="s">
        <v>114</v>
      </c>
      <c r="G1382" s="2" t="s">
        <v>485</v>
      </c>
      <c r="H1382">
        <v>1</v>
      </c>
      <c r="I1382">
        <v>3531.03</v>
      </c>
      <c r="J1382" s="2" t="s">
        <v>502</v>
      </c>
      <c r="K1382" s="2" t="s">
        <v>74</v>
      </c>
      <c r="M1382" t="s">
        <v>1940</v>
      </c>
      <c r="O1382"/>
      <c r="P1382" s="19" t="s">
        <v>1150</v>
      </c>
      <c r="Q1382" s="19" t="s">
        <v>27</v>
      </c>
      <c r="R1382" s="19" t="s">
        <v>129</v>
      </c>
      <c r="W1382" s="20">
        <v>4</v>
      </c>
      <c r="X1382" s="65" t="s">
        <v>1149</v>
      </c>
      <c r="AB1382" t="s">
        <v>119</v>
      </c>
      <c r="AC1382" t="s">
        <v>1691</v>
      </c>
      <c r="AD1382" s="2" t="s">
        <v>121</v>
      </c>
    </row>
    <row r="1383" spans="1:30" hidden="1" x14ac:dyDescent="0.25">
      <c r="A1383" s="2">
        <v>504</v>
      </c>
      <c r="B1383" t="s">
        <v>1693</v>
      </c>
      <c r="C1383">
        <v>50</v>
      </c>
      <c r="D1383">
        <v>750</v>
      </c>
      <c r="E1383">
        <v>11995</v>
      </c>
      <c r="F1383" t="s">
        <v>114</v>
      </c>
      <c r="G1383" s="2" t="s">
        <v>485</v>
      </c>
      <c r="H1383">
        <v>1</v>
      </c>
      <c r="I1383">
        <v>3531.03</v>
      </c>
      <c r="J1383" s="2" t="s">
        <v>502</v>
      </c>
      <c r="K1383" s="2" t="s">
        <v>74</v>
      </c>
      <c r="M1383" t="s">
        <v>1940</v>
      </c>
      <c r="O1383"/>
      <c r="P1383" s="19" t="s">
        <v>1150</v>
      </c>
      <c r="Q1383" s="19" t="s">
        <v>27</v>
      </c>
      <c r="R1383" s="19" t="s">
        <v>129</v>
      </c>
      <c r="W1383" s="20">
        <v>4</v>
      </c>
      <c r="X1383" s="65" t="s">
        <v>1149</v>
      </c>
      <c r="AB1383" t="s">
        <v>119</v>
      </c>
      <c r="AC1383" t="s">
        <v>1691</v>
      </c>
      <c r="AD1383" s="2" t="s">
        <v>121</v>
      </c>
    </row>
    <row r="1384" spans="1:30" hidden="1" x14ac:dyDescent="0.25">
      <c r="A1384" s="2">
        <v>505</v>
      </c>
      <c r="B1384" t="s">
        <v>1679</v>
      </c>
      <c r="C1384">
        <v>50</v>
      </c>
      <c r="D1384">
        <v>100</v>
      </c>
      <c r="E1384">
        <v>12000</v>
      </c>
      <c r="F1384" t="s">
        <v>114</v>
      </c>
      <c r="G1384" s="2" t="s">
        <v>485</v>
      </c>
      <c r="H1384">
        <v>14</v>
      </c>
      <c r="I1384">
        <v>6594</v>
      </c>
      <c r="J1384" s="2" t="s">
        <v>502</v>
      </c>
      <c r="K1384" s="2" t="s">
        <v>74</v>
      </c>
      <c r="M1384" t="s">
        <v>1940</v>
      </c>
      <c r="O1384"/>
      <c r="P1384" s="19" t="s">
        <v>5207</v>
      </c>
      <c r="R1384" s="19" t="s">
        <v>129</v>
      </c>
      <c r="W1384" s="20">
        <v>4</v>
      </c>
      <c r="X1384" s="65" t="s">
        <v>5136</v>
      </c>
      <c r="AA1384" t="s">
        <v>23</v>
      </c>
      <c r="AB1384" t="s">
        <v>119</v>
      </c>
      <c r="AC1384" t="s">
        <v>1694</v>
      </c>
      <c r="AD1384" s="2" t="s">
        <v>121</v>
      </c>
    </row>
    <row r="1385" spans="1:30" hidden="1" x14ac:dyDescent="0.25">
      <c r="A1385" s="2">
        <v>506</v>
      </c>
      <c r="B1385" t="s">
        <v>1684</v>
      </c>
      <c r="C1385">
        <v>50</v>
      </c>
      <c r="D1385">
        <v>750</v>
      </c>
      <c r="E1385">
        <v>11995</v>
      </c>
      <c r="F1385" t="s">
        <v>114</v>
      </c>
      <c r="G1385" s="2" t="s">
        <v>485</v>
      </c>
      <c r="H1385">
        <v>1</v>
      </c>
      <c r="I1385">
        <v>3531.03</v>
      </c>
      <c r="J1385" s="2" t="s">
        <v>502</v>
      </c>
      <c r="K1385" s="2" t="s">
        <v>74</v>
      </c>
      <c r="M1385" t="s">
        <v>1940</v>
      </c>
      <c r="O1385"/>
      <c r="P1385" s="19" t="s">
        <v>5207</v>
      </c>
      <c r="Q1385" s="19" t="s">
        <v>27</v>
      </c>
      <c r="R1385" s="19" t="s">
        <v>129</v>
      </c>
      <c r="W1385" s="20">
        <v>4</v>
      </c>
      <c r="X1385" s="65" t="s">
        <v>5136</v>
      </c>
      <c r="AA1385" t="s">
        <v>23</v>
      </c>
      <c r="AB1385" t="s">
        <v>119</v>
      </c>
      <c r="AC1385" t="s">
        <v>1694</v>
      </c>
      <c r="AD1385" s="2" t="s">
        <v>121</v>
      </c>
    </row>
    <row r="1386" spans="1:30" hidden="1" x14ac:dyDescent="0.25">
      <c r="A1386" s="2">
        <v>507</v>
      </c>
      <c r="B1386" t="s">
        <v>1679</v>
      </c>
      <c r="C1386">
        <v>50</v>
      </c>
      <c r="D1386">
        <v>100</v>
      </c>
      <c r="E1386">
        <v>12000</v>
      </c>
      <c r="F1386" t="s">
        <v>114</v>
      </c>
      <c r="G1386" s="2" t="s">
        <v>485</v>
      </c>
      <c r="H1386">
        <v>6</v>
      </c>
      <c r="I1386">
        <v>2826</v>
      </c>
      <c r="J1386" s="2" t="s">
        <v>502</v>
      </c>
      <c r="K1386" s="2" t="s">
        <v>74</v>
      </c>
      <c r="M1386" t="s">
        <v>1940</v>
      </c>
      <c r="O1386"/>
      <c r="P1386" s="19" t="s">
        <v>5207</v>
      </c>
      <c r="R1386" s="19" t="s">
        <v>129</v>
      </c>
      <c r="W1386" s="20">
        <v>4</v>
      </c>
      <c r="X1386" s="65" t="s">
        <v>5136</v>
      </c>
      <c r="AA1386" t="s">
        <v>23</v>
      </c>
      <c r="AB1386" t="s">
        <v>119</v>
      </c>
      <c r="AC1386" t="s">
        <v>1697</v>
      </c>
      <c r="AD1386" s="2" t="s">
        <v>121</v>
      </c>
    </row>
    <row r="1387" spans="1:30" hidden="1" x14ac:dyDescent="0.25">
      <c r="A1387" s="2">
        <v>508</v>
      </c>
      <c r="B1387" t="s">
        <v>1679</v>
      </c>
      <c r="C1387">
        <v>50</v>
      </c>
      <c r="D1387">
        <v>100</v>
      </c>
      <c r="E1387">
        <v>12000</v>
      </c>
      <c r="F1387" t="s">
        <v>114</v>
      </c>
      <c r="G1387" s="2" t="s">
        <v>485</v>
      </c>
      <c r="H1387">
        <v>1</v>
      </c>
      <c r="I1387">
        <v>471</v>
      </c>
      <c r="J1387" s="2" t="s">
        <v>502</v>
      </c>
      <c r="K1387" s="2" t="s">
        <v>74</v>
      </c>
      <c r="M1387" t="s">
        <v>1940</v>
      </c>
      <c r="O1387"/>
      <c r="P1387" s="19" t="s">
        <v>1150</v>
      </c>
      <c r="R1387" s="19" t="s">
        <v>129</v>
      </c>
      <c r="W1387" s="20">
        <v>4</v>
      </c>
      <c r="X1387" s="65" t="s">
        <v>1149</v>
      </c>
      <c r="AB1387" t="s">
        <v>119</v>
      </c>
      <c r="AC1387" t="s">
        <v>1700</v>
      </c>
      <c r="AD1387" s="2" t="s">
        <v>121</v>
      </c>
    </row>
    <row r="1388" spans="1:30" hidden="1" x14ac:dyDescent="0.25">
      <c r="A1388" s="2">
        <v>509</v>
      </c>
      <c r="B1388" t="s">
        <v>1701</v>
      </c>
      <c r="C1388">
        <v>50</v>
      </c>
      <c r="D1388">
        <v>750</v>
      </c>
      <c r="E1388">
        <v>11995</v>
      </c>
      <c r="F1388" t="s">
        <v>114</v>
      </c>
      <c r="G1388" s="2" t="s">
        <v>485</v>
      </c>
      <c r="H1388">
        <v>1</v>
      </c>
      <c r="I1388">
        <v>3531.03</v>
      </c>
      <c r="J1388" s="2" t="s">
        <v>502</v>
      </c>
      <c r="K1388" s="2" t="s">
        <v>74</v>
      </c>
      <c r="M1388" t="s">
        <v>1940</v>
      </c>
      <c r="O1388"/>
      <c r="P1388" s="19" t="s">
        <v>1150</v>
      </c>
      <c r="Q1388" s="19" t="s">
        <v>27</v>
      </c>
      <c r="R1388" s="19" t="s">
        <v>129</v>
      </c>
      <c r="W1388" s="20">
        <v>4</v>
      </c>
      <c r="X1388" s="65" t="s">
        <v>1149</v>
      </c>
      <c r="AB1388" t="s">
        <v>119</v>
      </c>
      <c r="AC1388" t="s">
        <v>1700</v>
      </c>
      <c r="AD1388" s="2" t="s">
        <v>121</v>
      </c>
    </row>
    <row r="1389" spans="1:30" hidden="1" x14ac:dyDescent="0.25">
      <c r="A1389" s="2">
        <v>510</v>
      </c>
      <c r="B1389" t="s">
        <v>1702</v>
      </c>
      <c r="C1389">
        <v>50</v>
      </c>
      <c r="D1389">
        <v>750</v>
      </c>
      <c r="E1389">
        <v>11995</v>
      </c>
      <c r="F1389" t="s">
        <v>114</v>
      </c>
      <c r="G1389" s="2" t="s">
        <v>485</v>
      </c>
      <c r="H1389">
        <v>1</v>
      </c>
      <c r="I1389">
        <v>3531.03</v>
      </c>
      <c r="J1389" s="2" t="s">
        <v>502</v>
      </c>
      <c r="K1389" s="2" t="s">
        <v>74</v>
      </c>
      <c r="M1389" t="s">
        <v>1940</v>
      </c>
      <c r="O1389"/>
      <c r="P1389" s="19" t="s">
        <v>1150</v>
      </c>
      <c r="Q1389" s="19" t="s">
        <v>27</v>
      </c>
      <c r="R1389" s="19" t="s">
        <v>129</v>
      </c>
      <c r="W1389" s="20">
        <v>4</v>
      </c>
      <c r="X1389" s="65" t="s">
        <v>1149</v>
      </c>
      <c r="AB1389" t="s">
        <v>119</v>
      </c>
      <c r="AC1389" t="s">
        <v>1700</v>
      </c>
      <c r="AD1389" s="2" t="s">
        <v>121</v>
      </c>
    </row>
    <row r="1390" spans="1:30" hidden="1" x14ac:dyDescent="0.25">
      <c r="A1390" s="2">
        <v>511</v>
      </c>
      <c r="B1390" t="s">
        <v>1703</v>
      </c>
      <c r="C1390">
        <v>50</v>
      </c>
      <c r="D1390">
        <v>750</v>
      </c>
      <c r="E1390">
        <v>11995</v>
      </c>
      <c r="F1390" t="s">
        <v>114</v>
      </c>
      <c r="G1390" s="2" t="s">
        <v>485</v>
      </c>
      <c r="H1390">
        <v>1</v>
      </c>
      <c r="I1390">
        <v>3531.03</v>
      </c>
      <c r="J1390" s="2" t="s">
        <v>502</v>
      </c>
      <c r="K1390" s="2" t="s">
        <v>74</v>
      </c>
      <c r="M1390" t="s">
        <v>1940</v>
      </c>
      <c r="O1390"/>
      <c r="P1390" s="19" t="s">
        <v>1150</v>
      </c>
      <c r="Q1390" s="19" t="s">
        <v>27</v>
      </c>
      <c r="R1390" s="19" t="s">
        <v>129</v>
      </c>
      <c r="W1390" s="20">
        <v>4</v>
      </c>
      <c r="X1390" s="65" t="s">
        <v>1149</v>
      </c>
      <c r="AB1390" t="s">
        <v>119</v>
      </c>
      <c r="AC1390" t="s">
        <v>1704</v>
      </c>
      <c r="AD1390" s="2" t="s">
        <v>121</v>
      </c>
    </row>
    <row r="1391" spans="1:30" hidden="1" x14ac:dyDescent="0.25">
      <c r="A1391" s="2">
        <v>512</v>
      </c>
      <c r="B1391" t="s">
        <v>1705</v>
      </c>
      <c r="C1391">
        <v>50</v>
      </c>
      <c r="D1391">
        <v>750</v>
      </c>
      <c r="E1391">
        <v>11995</v>
      </c>
      <c r="F1391" t="s">
        <v>114</v>
      </c>
      <c r="G1391" s="2" t="s">
        <v>485</v>
      </c>
      <c r="H1391">
        <v>1</v>
      </c>
      <c r="I1391">
        <v>3531.03</v>
      </c>
      <c r="J1391" s="2" t="s">
        <v>502</v>
      </c>
      <c r="K1391" s="2" t="s">
        <v>74</v>
      </c>
      <c r="M1391" t="s">
        <v>1940</v>
      </c>
      <c r="O1391"/>
      <c r="P1391" s="19" t="s">
        <v>1150</v>
      </c>
      <c r="Q1391" s="19" t="s">
        <v>27</v>
      </c>
      <c r="R1391" s="19" t="s">
        <v>129</v>
      </c>
      <c r="W1391" s="20">
        <v>4</v>
      </c>
      <c r="X1391" s="65" t="s">
        <v>1149</v>
      </c>
      <c r="AB1391" t="s">
        <v>119</v>
      </c>
      <c r="AC1391" t="s">
        <v>1704</v>
      </c>
      <c r="AD1391" s="2" t="s">
        <v>121</v>
      </c>
    </row>
    <row r="1392" spans="1:30" hidden="1" x14ac:dyDescent="0.25">
      <c r="A1392" s="2">
        <v>513</v>
      </c>
      <c r="B1392" t="s">
        <v>1706</v>
      </c>
      <c r="C1392">
        <v>50</v>
      </c>
      <c r="D1392">
        <v>750</v>
      </c>
      <c r="E1392">
        <v>11995</v>
      </c>
      <c r="F1392" t="s">
        <v>114</v>
      </c>
      <c r="G1392" s="2" t="s">
        <v>485</v>
      </c>
      <c r="H1392">
        <v>1</v>
      </c>
      <c r="I1392">
        <v>3531.03</v>
      </c>
      <c r="J1392" s="2" t="s">
        <v>502</v>
      </c>
      <c r="K1392" s="2" t="s">
        <v>74</v>
      </c>
      <c r="M1392" t="s">
        <v>1940</v>
      </c>
      <c r="O1392"/>
      <c r="P1392" s="19" t="s">
        <v>1150</v>
      </c>
      <c r="Q1392" s="19" t="s">
        <v>27</v>
      </c>
      <c r="R1392" s="19" t="s">
        <v>129</v>
      </c>
      <c r="W1392" s="20">
        <v>4</v>
      </c>
      <c r="X1392" s="65" t="s">
        <v>1149</v>
      </c>
      <c r="AB1392" t="s">
        <v>119</v>
      </c>
      <c r="AC1392" t="s">
        <v>1707</v>
      </c>
      <c r="AD1392" s="2" t="s">
        <v>121</v>
      </c>
    </row>
    <row r="1393" spans="1:30" hidden="1" x14ac:dyDescent="0.25">
      <c r="A1393" s="2">
        <v>514</v>
      </c>
      <c r="B1393" t="s">
        <v>1708</v>
      </c>
      <c r="C1393">
        <v>50</v>
      </c>
      <c r="D1393">
        <v>750</v>
      </c>
      <c r="E1393">
        <v>11995</v>
      </c>
      <c r="F1393" t="s">
        <v>114</v>
      </c>
      <c r="G1393" s="2" t="s">
        <v>485</v>
      </c>
      <c r="H1393">
        <v>1</v>
      </c>
      <c r="I1393">
        <v>3531.03</v>
      </c>
      <c r="J1393" s="2" t="s">
        <v>502</v>
      </c>
      <c r="K1393" s="2" t="s">
        <v>74</v>
      </c>
      <c r="M1393" t="s">
        <v>1940</v>
      </c>
      <c r="O1393"/>
      <c r="P1393" s="19" t="s">
        <v>1150</v>
      </c>
      <c r="Q1393" s="19" t="s">
        <v>27</v>
      </c>
      <c r="R1393" s="19" t="s">
        <v>129</v>
      </c>
      <c r="W1393" s="20">
        <v>4</v>
      </c>
      <c r="X1393" s="65" t="s">
        <v>1149</v>
      </c>
      <c r="AB1393" t="s">
        <v>119</v>
      </c>
      <c r="AC1393" t="s">
        <v>1707</v>
      </c>
      <c r="AD1393" s="2" t="s">
        <v>121</v>
      </c>
    </row>
    <row r="1394" spans="1:30" hidden="1" x14ac:dyDescent="0.25">
      <c r="A1394" s="2">
        <v>515</v>
      </c>
      <c r="B1394" t="s">
        <v>1709</v>
      </c>
      <c r="C1394">
        <v>50</v>
      </c>
      <c r="D1394">
        <v>630</v>
      </c>
      <c r="E1394">
        <v>817</v>
      </c>
      <c r="F1394" t="s">
        <v>114</v>
      </c>
      <c r="G1394" s="2" t="s">
        <v>485</v>
      </c>
      <c r="H1394">
        <v>1</v>
      </c>
      <c r="I1394">
        <v>166.41</v>
      </c>
      <c r="J1394" s="2" t="s">
        <v>502</v>
      </c>
      <c r="K1394" s="2" t="s">
        <v>74</v>
      </c>
      <c r="M1394" t="s">
        <v>1940</v>
      </c>
      <c r="O1394" t="s">
        <v>128</v>
      </c>
      <c r="P1394" s="19" t="s">
        <v>1150</v>
      </c>
      <c r="Q1394" s="19" t="s">
        <v>26</v>
      </c>
      <c r="S1394" s="19" t="s">
        <v>129</v>
      </c>
      <c r="W1394" s="20">
        <v>4</v>
      </c>
      <c r="X1394" s="65" t="s">
        <v>1149</v>
      </c>
      <c r="Z1394" t="s">
        <v>1204</v>
      </c>
      <c r="AB1394" t="s">
        <v>119</v>
      </c>
      <c r="AC1394" t="s">
        <v>1712</v>
      </c>
      <c r="AD1394" s="2" t="s">
        <v>1713</v>
      </c>
    </row>
    <row r="1395" spans="1:30" hidden="1" x14ac:dyDescent="0.25">
      <c r="A1395" s="2">
        <v>516</v>
      </c>
      <c r="B1395" t="s">
        <v>1714</v>
      </c>
      <c r="C1395">
        <v>50</v>
      </c>
      <c r="D1395">
        <v>615</v>
      </c>
      <c r="E1395">
        <v>631</v>
      </c>
      <c r="F1395" t="s">
        <v>114</v>
      </c>
      <c r="G1395" s="2" t="s">
        <v>485</v>
      </c>
      <c r="H1395">
        <v>1</v>
      </c>
      <c r="I1395">
        <v>115.34</v>
      </c>
      <c r="J1395" s="2" t="s">
        <v>502</v>
      </c>
      <c r="K1395" s="2" t="s">
        <v>74</v>
      </c>
      <c r="M1395" t="s">
        <v>1940</v>
      </c>
      <c r="O1395" t="s">
        <v>128</v>
      </c>
      <c r="P1395" s="19" t="s">
        <v>1150</v>
      </c>
      <c r="Q1395" s="19" t="s">
        <v>26</v>
      </c>
      <c r="S1395" s="19" t="s">
        <v>129</v>
      </c>
      <c r="W1395" s="20">
        <v>4</v>
      </c>
      <c r="X1395" s="65" t="s">
        <v>1149</v>
      </c>
      <c r="Z1395" t="s">
        <v>1204</v>
      </c>
      <c r="AB1395" t="s">
        <v>119</v>
      </c>
      <c r="AC1395" t="s">
        <v>1712</v>
      </c>
      <c r="AD1395" s="2" t="s">
        <v>1713</v>
      </c>
    </row>
    <row r="1396" spans="1:30" hidden="1" x14ac:dyDescent="0.25">
      <c r="A1396" s="2">
        <v>517</v>
      </c>
      <c r="B1396" t="s">
        <v>1716</v>
      </c>
      <c r="C1396">
        <v>50</v>
      </c>
      <c r="D1396">
        <v>622</v>
      </c>
      <c r="E1396">
        <v>704</v>
      </c>
      <c r="F1396" t="s">
        <v>114</v>
      </c>
      <c r="G1396" s="2" t="s">
        <v>485</v>
      </c>
      <c r="H1396">
        <v>1</v>
      </c>
      <c r="I1396">
        <v>136.27000000000001</v>
      </c>
      <c r="J1396" s="2" t="s">
        <v>502</v>
      </c>
      <c r="K1396" s="2" t="s">
        <v>74</v>
      </c>
      <c r="M1396" t="s">
        <v>1940</v>
      </c>
      <c r="O1396" t="s">
        <v>128</v>
      </c>
      <c r="P1396" s="19" t="s">
        <v>1150</v>
      </c>
      <c r="Q1396" s="19" t="s">
        <v>26</v>
      </c>
      <c r="S1396" s="19" t="s">
        <v>129</v>
      </c>
      <c r="W1396" s="20">
        <v>4</v>
      </c>
      <c r="X1396" s="65" t="s">
        <v>1149</v>
      </c>
      <c r="Z1396" t="s">
        <v>1204</v>
      </c>
      <c r="AB1396" t="s">
        <v>119</v>
      </c>
      <c r="AC1396" t="s">
        <v>1712</v>
      </c>
      <c r="AD1396" s="2" t="s">
        <v>1713</v>
      </c>
    </row>
    <row r="1397" spans="1:30" hidden="1" x14ac:dyDescent="0.25">
      <c r="A1397" s="2">
        <v>518</v>
      </c>
      <c r="B1397" t="s">
        <v>1718</v>
      </c>
      <c r="C1397">
        <v>50</v>
      </c>
      <c r="D1397">
        <v>622</v>
      </c>
      <c r="E1397">
        <v>634</v>
      </c>
      <c r="F1397" t="s">
        <v>114</v>
      </c>
      <c r="G1397" s="2" t="s">
        <v>485</v>
      </c>
      <c r="H1397">
        <v>1</v>
      </c>
      <c r="I1397">
        <v>117.38</v>
      </c>
      <c r="J1397" s="2" t="s">
        <v>502</v>
      </c>
      <c r="K1397" s="2" t="s">
        <v>74</v>
      </c>
      <c r="M1397" t="s">
        <v>1940</v>
      </c>
      <c r="O1397" t="s">
        <v>128</v>
      </c>
      <c r="P1397" s="19" t="s">
        <v>1150</v>
      </c>
      <c r="Q1397" s="19" t="s">
        <v>26</v>
      </c>
      <c r="S1397" s="19" t="s">
        <v>129</v>
      </c>
      <c r="W1397" s="20">
        <v>4</v>
      </c>
      <c r="X1397" s="65" t="s">
        <v>1149</v>
      </c>
      <c r="Z1397" t="s">
        <v>1204</v>
      </c>
      <c r="AB1397" t="s">
        <v>119</v>
      </c>
      <c r="AC1397" t="s">
        <v>1712</v>
      </c>
      <c r="AD1397" s="2" t="s">
        <v>1713</v>
      </c>
    </row>
    <row r="1398" spans="1:30" hidden="1" x14ac:dyDescent="0.25">
      <c r="A1398" s="2">
        <v>519</v>
      </c>
      <c r="B1398" t="s">
        <v>1720</v>
      </c>
      <c r="C1398">
        <v>50</v>
      </c>
      <c r="D1398">
        <v>646</v>
      </c>
      <c r="E1398">
        <v>1085</v>
      </c>
      <c r="F1398" t="s">
        <v>114</v>
      </c>
      <c r="G1398" s="2" t="s">
        <v>485</v>
      </c>
      <c r="H1398">
        <v>1</v>
      </c>
      <c r="I1398">
        <v>240.69</v>
      </c>
      <c r="J1398" s="2" t="s">
        <v>502</v>
      </c>
      <c r="K1398" s="2" t="s">
        <v>74</v>
      </c>
      <c r="M1398" t="s">
        <v>1940</v>
      </c>
      <c r="O1398" t="s">
        <v>128</v>
      </c>
      <c r="P1398" s="19" t="s">
        <v>1150</v>
      </c>
      <c r="Q1398" s="19" t="s">
        <v>26</v>
      </c>
      <c r="S1398" s="19" t="s">
        <v>129</v>
      </c>
      <c r="W1398" s="20">
        <v>4</v>
      </c>
      <c r="X1398" s="65" t="s">
        <v>1149</v>
      </c>
      <c r="Z1398" t="s">
        <v>1204</v>
      </c>
      <c r="AB1398" t="s">
        <v>119</v>
      </c>
      <c r="AC1398" t="s">
        <v>1712</v>
      </c>
      <c r="AD1398" s="2" t="s">
        <v>1713</v>
      </c>
    </row>
    <row r="1399" spans="1:30" hidden="1" x14ac:dyDescent="0.25">
      <c r="A1399" s="2">
        <v>520</v>
      </c>
      <c r="B1399" t="s">
        <v>1721</v>
      </c>
      <c r="C1399">
        <v>50</v>
      </c>
      <c r="D1399">
        <v>622</v>
      </c>
      <c r="E1399">
        <v>704</v>
      </c>
      <c r="F1399" t="s">
        <v>114</v>
      </c>
      <c r="G1399" s="2" t="s">
        <v>485</v>
      </c>
      <c r="H1399">
        <v>2</v>
      </c>
      <c r="I1399">
        <v>272.52999999999997</v>
      </c>
      <c r="J1399" s="2" t="s">
        <v>502</v>
      </c>
      <c r="K1399" s="2" t="s">
        <v>74</v>
      </c>
      <c r="M1399" t="s">
        <v>1940</v>
      </c>
      <c r="O1399" t="s">
        <v>128</v>
      </c>
      <c r="P1399" s="19" t="s">
        <v>1150</v>
      </c>
      <c r="Q1399" s="19" t="s">
        <v>26</v>
      </c>
      <c r="S1399" s="19" t="s">
        <v>129</v>
      </c>
      <c r="W1399" s="20">
        <v>4</v>
      </c>
      <c r="X1399" s="65" t="s">
        <v>1149</v>
      </c>
      <c r="Z1399" t="s">
        <v>1204</v>
      </c>
      <c r="AB1399" t="s">
        <v>119</v>
      </c>
      <c r="AC1399" t="s">
        <v>1712</v>
      </c>
      <c r="AD1399" s="2" t="s">
        <v>1713</v>
      </c>
    </row>
    <row r="1400" spans="1:30" hidden="1" x14ac:dyDescent="0.25">
      <c r="A1400" s="2">
        <v>521</v>
      </c>
      <c r="B1400" t="s">
        <v>1722</v>
      </c>
      <c r="C1400">
        <v>50</v>
      </c>
      <c r="D1400">
        <v>646</v>
      </c>
      <c r="E1400">
        <v>1085</v>
      </c>
      <c r="F1400" t="s">
        <v>114</v>
      </c>
      <c r="G1400" s="2" t="s">
        <v>485</v>
      </c>
      <c r="H1400">
        <v>1</v>
      </c>
      <c r="I1400">
        <v>240.69</v>
      </c>
      <c r="J1400" s="2" t="s">
        <v>502</v>
      </c>
      <c r="K1400" s="2" t="s">
        <v>74</v>
      </c>
      <c r="M1400" t="s">
        <v>1940</v>
      </c>
      <c r="O1400" t="s">
        <v>128</v>
      </c>
      <c r="P1400" s="19" t="s">
        <v>1150</v>
      </c>
      <c r="Q1400" s="19" t="s">
        <v>26</v>
      </c>
      <c r="S1400" s="19" t="s">
        <v>129</v>
      </c>
      <c r="W1400" s="20">
        <v>4</v>
      </c>
      <c r="X1400" s="65" t="s">
        <v>1149</v>
      </c>
      <c r="Z1400" t="s">
        <v>1204</v>
      </c>
      <c r="AB1400" t="s">
        <v>119</v>
      </c>
      <c r="AC1400" t="s">
        <v>1712</v>
      </c>
      <c r="AD1400" s="2" t="s">
        <v>1713</v>
      </c>
    </row>
    <row r="1401" spans="1:30" hidden="1" x14ac:dyDescent="0.25">
      <c r="A1401" s="2">
        <v>522</v>
      </c>
      <c r="B1401" t="s">
        <v>1723</v>
      </c>
      <c r="C1401">
        <v>50</v>
      </c>
      <c r="D1401">
        <v>646</v>
      </c>
      <c r="E1401">
        <v>1085</v>
      </c>
      <c r="F1401" t="s">
        <v>114</v>
      </c>
      <c r="G1401" s="2" t="s">
        <v>485</v>
      </c>
      <c r="H1401">
        <v>1</v>
      </c>
      <c r="I1401">
        <v>240.69</v>
      </c>
      <c r="J1401" s="2" t="s">
        <v>502</v>
      </c>
      <c r="K1401" s="2" t="s">
        <v>74</v>
      </c>
      <c r="M1401" t="s">
        <v>1940</v>
      </c>
      <c r="O1401" t="s">
        <v>128</v>
      </c>
      <c r="P1401" s="19" t="s">
        <v>1150</v>
      </c>
      <c r="Q1401" s="19" t="s">
        <v>26</v>
      </c>
      <c r="S1401" s="19" t="s">
        <v>129</v>
      </c>
      <c r="W1401" s="20">
        <v>4</v>
      </c>
      <c r="X1401" s="65" t="s">
        <v>1149</v>
      </c>
      <c r="Z1401" t="s">
        <v>1204</v>
      </c>
      <c r="AB1401" t="s">
        <v>119</v>
      </c>
      <c r="AC1401" t="s">
        <v>1712</v>
      </c>
      <c r="AD1401" s="2" t="s">
        <v>1713</v>
      </c>
    </row>
    <row r="1402" spans="1:30" hidden="1" x14ac:dyDescent="0.25">
      <c r="A1402" s="2">
        <v>523</v>
      </c>
      <c r="B1402" t="s">
        <v>1724</v>
      </c>
      <c r="C1402">
        <v>50</v>
      </c>
      <c r="D1402">
        <v>622</v>
      </c>
      <c r="E1402">
        <v>704</v>
      </c>
      <c r="F1402" t="s">
        <v>114</v>
      </c>
      <c r="G1402" s="2" t="s">
        <v>485</v>
      </c>
      <c r="H1402">
        <v>1</v>
      </c>
      <c r="I1402">
        <v>136.27000000000001</v>
      </c>
      <c r="J1402" s="2" t="s">
        <v>502</v>
      </c>
      <c r="K1402" s="2" t="s">
        <v>74</v>
      </c>
      <c r="M1402" t="s">
        <v>1940</v>
      </c>
      <c r="O1402" t="s">
        <v>128</v>
      </c>
      <c r="P1402" s="19" t="s">
        <v>1150</v>
      </c>
      <c r="Q1402" s="19" t="s">
        <v>26</v>
      </c>
      <c r="S1402" s="19" t="s">
        <v>129</v>
      </c>
      <c r="W1402" s="20">
        <v>4</v>
      </c>
      <c r="X1402" s="65" t="s">
        <v>1149</v>
      </c>
      <c r="Z1402" t="s">
        <v>1204</v>
      </c>
      <c r="AB1402" t="s">
        <v>119</v>
      </c>
      <c r="AC1402" t="s">
        <v>1712</v>
      </c>
      <c r="AD1402" s="2" t="s">
        <v>1713</v>
      </c>
    </row>
    <row r="1403" spans="1:30" hidden="1" x14ac:dyDescent="0.25">
      <c r="A1403" s="2">
        <v>524</v>
      </c>
      <c r="B1403" t="s">
        <v>1725</v>
      </c>
      <c r="C1403">
        <v>50</v>
      </c>
      <c r="D1403">
        <v>622</v>
      </c>
      <c r="E1403">
        <v>634</v>
      </c>
      <c r="F1403" t="s">
        <v>114</v>
      </c>
      <c r="G1403" s="2" t="s">
        <v>485</v>
      </c>
      <c r="H1403">
        <v>1</v>
      </c>
      <c r="I1403">
        <v>117.38</v>
      </c>
      <c r="J1403" s="2" t="s">
        <v>502</v>
      </c>
      <c r="K1403" s="2" t="s">
        <v>74</v>
      </c>
      <c r="M1403" t="s">
        <v>1940</v>
      </c>
      <c r="O1403" t="s">
        <v>128</v>
      </c>
      <c r="P1403" s="19" t="s">
        <v>1150</v>
      </c>
      <c r="Q1403" s="19" t="s">
        <v>26</v>
      </c>
      <c r="S1403" s="19" t="s">
        <v>129</v>
      </c>
      <c r="W1403" s="20">
        <v>4</v>
      </c>
      <c r="X1403" s="65" t="s">
        <v>1149</v>
      </c>
      <c r="Z1403" t="s">
        <v>1204</v>
      </c>
      <c r="AB1403" t="s">
        <v>119</v>
      </c>
      <c r="AC1403" t="s">
        <v>1712</v>
      </c>
      <c r="AD1403" s="2" t="s">
        <v>1713</v>
      </c>
    </row>
    <row r="1404" spans="1:30" hidden="1" x14ac:dyDescent="0.25">
      <c r="A1404" s="2">
        <v>525</v>
      </c>
      <c r="B1404" t="s">
        <v>1726</v>
      </c>
      <c r="C1404">
        <v>50</v>
      </c>
      <c r="D1404">
        <v>642</v>
      </c>
      <c r="E1404">
        <v>854</v>
      </c>
      <c r="F1404" t="s">
        <v>114</v>
      </c>
      <c r="G1404" s="2" t="s">
        <v>485</v>
      </c>
      <c r="H1404">
        <v>1</v>
      </c>
      <c r="I1404">
        <v>177.95</v>
      </c>
      <c r="J1404" s="2" t="s">
        <v>502</v>
      </c>
      <c r="K1404" s="2" t="s">
        <v>74</v>
      </c>
      <c r="M1404" t="s">
        <v>1940</v>
      </c>
      <c r="O1404" t="s">
        <v>128</v>
      </c>
      <c r="P1404" s="19" t="s">
        <v>1150</v>
      </c>
      <c r="Q1404" s="19" t="s">
        <v>26</v>
      </c>
      <c r="S1404" s="19" t="s">
        <v>129</v>
      </c>
      <c r="W1404" s="20">
        <v>4</v>
      </c>
      <c r="X1404" s="65" t="s">
        <v>1149</v>
      </c>
      <c r="Z1404" t="s">
        <v>1204</v>
      </c>
      <c r="AB1404" t="s">
        <v>119</v>
      </c>
      <c r="AC1404" t="s">
        <v>1712</v>
      </c>
      <c r="AD1404" s="2" t="s">
        <v>1713</v>
      </c>
    </row>
    <row r="1405" spans="1:30" hidden="1" x14ac:dyDescent="0.25">
      <c r="A1405" s="2">
        <v>526</v>
      </c>
      <c r="B1405" t="s">
        <v>1728</v>
      </c>
      <c r="C1405">
        <v>50</v>
      </c>
      <c r="D1405">
        <v>635</v>
      </c>
      <c r="E1405">
        <v>660</v>
      </c>
      <c r="F1405" t="s">
        <v>114</v>
      </c>
      <c r="G1405" s="2" t="s">
        <v>485</v>
      </c>
      <c r="H1405">
        <v>1</v>
      </c>
      <c r="I1405">
        <v>118.88</v>
      </c>
      <c r="J1405" s="2" t="s">
        <v>502</v>
      </c>
      <c r="K1405" s="2" t="s">
        <v>74</v>
      </c>
      <c r="M1405" t="s">
        <v>1940</v>
      </c>
      <c r="O1405" t="s">
        <v>128</v>
      </c>
      <c r="P1405" s="19" t="s">
        <v>1150</v>
      </c>
      <c r="Q1405" s="19" t="s">
        <v>26</v>
      </c>
      <c r="S1405" s="19" t="s">
        <v>129</v>
      </c>
      <c r="W1405" s="20">
        <v>4</v>
      </c>
      <c r="X1405" s="65" t="s">
        <v>1149</v>
      </c>
      <c r="Z1405" t="s">
        <v>1204</v>
      </c>
      <c r="AB1405" t="s">
        <v>119</v>
      </c>
      <c r="AC1405" t="s">
        <v>1712</v>
      </c>
      <c r="AD1405" s="2" t="s">
        <v>1713</v>
      </c>
    </row>
    <row r="1406" spans="1:30" hidden="1" x14ac:dyDescent="0.25">
      <c r="A1406" s="2">
        <v>527</v>
      </c>
      <c r="B1406" t="s">
        <v>1730</v>
      </c>
      <c r="C1406">
        <v>50</v>
      </c>
      <c r="D1406">
        <v>619</v>
      </c>
      <c r="E1406">
        <v>660</v>
      </c>
      <c r="F1406" t="s">
        <v>114</v>
      </c>
      <c r="G1406" s="2" t="s">
        <v>485</v>
      </c>
      <c r="H1406">
        <v>1</v>
      </c>
      <c r="I1406">
        <v>126.98</v>
      </c>
      <c r="J1406" s="2" t="s">
        <v>502</v>
      </c>
      <c r="K1406" s="2" t="s">
        <v>74</v>
      </c>
      <c r="M1406" t="s">
        <v>1940</v>
      </c>
      <c r="O1406" t="s">
        <v>128</v>
      </c>
      <c r="P1406" s="19" t="s">
        <v>1150</v>
      </c>
      <c r="Q1406" s="19" t="s">
        <v>26</v>
      </c>
      <c r="S1406" s="19" t="s">
        <v>129</v>
      </c>
      <c r="W1406" s="20">
        <v>4</v>
      </c>
      <c r="X1406" s="65" t="s">
        <v>1149</v>
      </c>
      <c r="Z1406" t="s">
        <v>1204</v>
      </c>
      <c r="AB1406" t="s">
        <v>119</v>
      </c>
      <c r="AC1406" t="s">
        <v>1712</v>
      </c>
      <c r="AD1406" s="2" t="s">
        <v>1713</v>
      </c>
    </row>
    <row r="1407" spans="1:30" hidden="1" x14ac:dyDescent="0.25">
      <c r="A1407" s="2">
        <v>528</v>
      </c>
      <c r="B1407" t="s">
        <v>1732</v>
      </c>
      <c r="C1407">
        <v>50</v>
      </c>
      <c r="D1407">
        <v>622</v>
      </c>
      <c r="E1407">
        <v>634</v>
      </c>
      <c r="F1407" t="s">
        <v>114</v>
      </c>
      <c r="G1407" s="2" t="s">
        <v>485</v>
      </c>
      <c r="H1407">
        <v>1</v>
      </c>
      <c r="I1407">
        <v>117.38</v>
      </c>
      <c r="J1407" s="2" t="s">
        <v>502</v>
      </c>
      <c r="K1407" s="2" t="s">
        <v>74</v>
      </c>
      <c r="M1407" t="s">
        <v>1940</v>
      </c>
      <c r="O1407" t="s">
        <v>128</v>
      </c>
      <c r="P1407" s="19" t="s">
        <v>1150</v>
      </c>
      <c r="Q1407" s="19" t="s">
        <v>26</v>
      </c>
      <c r="S1407" s="19" t="s">
        <v>129</v>
      </c>
      <c r="W1407" s="20">
        <v>4</v>
      </c>
      <c r="X1407" s="65" t="s">
        <v>1149</v>
      </c>
      <c r="Z1407" t="s">
        <v>1204</v>
      </c>
      <c r="AB1407" t="s">
        <v>119</v>
      </c>
      <c r="AC1407" t="s">
        <v>1712</v>
      </c>
      <c r="AD1407" s="2" t="s">
        <v>1713</v>
      </c>
    </row>
    <row r="1408" spans="1:30" hidden="1" x14ac:dyDescent="0.25">
      <c r="A1408" s="2">
        <v>529</v>
      </c>
      <c r="B1408" t="s">
        <v>1733</v>
      </c>
      <c r="C1408">
        <v>50</v>
      </c>
      <c r="D1408">
        <v>615</v>
      </c>
      <c r="E1408">
        <v>631</v>
      </c>
      <c r="F1408" t="s">
        <v>114</v>
      </c>
      <c r="G1408" s="2" t="s">
        <v>485</v>
      </c>
      <c r="H1408">
        <v>1</v>
      </c>
      <c r="I1408">
        <v>115.34</v>
      </c>
      <c r="J1408" s="2" t="s">
        <v>502</v>
      </c>
      <c r="K1408" s="2" t="s">
        <v>74</v>
      </c>
      <c r="M1408" t="s">
        <v>1940</v>
      </c>
      <c r="O1408" t="s">
        <v>128</v>
      </c>
      <c r="P1408" s="19" t="s">
        <v>1150</v>
      </c>
      <c r="Q1408" s="19" t="s">
        <v>26</v>
      </c>
      <c r="S1408" s="19" t="s">
        <v>129</v>
      </c>
      <c r="W1408" s="20">
        <v>4</v>
      </c>
      <c r="X1408" s="65" t="s">
        <v>1149</v>
      </c>
      <c r="Z1408" t="s">
        <v>1204</v>
      </c>
      <c r="AB1408" t="s">
        <v>119</v>
      </c>
      <c r="AC1408" t="s">
        <v>1712</v>
      </c>
      <c r="AD1408" s="2" t="s">
        <v>1713</v>
      </c>
    </row>
    <row r="1409" spans="1:30" hidden="1" x14ac:dyDescent="0.25">
      <c r="A1409" s="2">
        <v>530</v>
      </c>
      <c r="B1409" t="s">
        <v>1734</v>
      </c>
      <c r="C1409">
        <v>50</v>
      </c>
      <c r="D1409">
        <v>603</v>
      </c>
      <c r="E1409">
        <v>635</v>
      </c>
      <c r="F1409" t="s">
        <v>114</v>
      </c>
      <c r="G1409" s="2" t="s">
        <v>485</v>
      </c>
      <c r="H1409">
        <v>1</v>
      </c>
      <c r="I1409">
        <v>115.68</v>
      </c>
      <c r="J1409" s="2" t="s">
        <v>502</v>
      </c>
      <c r="K1409" s="2" t="s">
        <v>74</v>
      </c>
      <c r="M1409" t="s">
        <v>1940</v>
      </c>
      <c r="O1409" t="s">
        <v>128</v>
      </c>
      <c r="P1409" s="19" t="s">
        <v>1150</v>
      </c>
      <c r="Q1409" s="19" t="s">
        <v>26</v>
      </c>
      <c r="S1409" s="19" t="s">
        <v>129</v>
      </c>
      <c r="W1409" s="20">
        <v>4</v>
      </c>
      <c r="X1409" s="65" t="s">
        <v>1149</v>
      </c>
      <c r="Z1409" t="s">
        <v>1204</v>
      </c>
      <c r="AB1409" t="s">
        <v>119</v>
      </c>
      <c r="AC1409" t="s">
        <v>1712</v>
      </c>
      <c r="AD1409" s="2" t="s">
        <v>1713</v>
      </c>
    </row>
    <row r="1410" spans="1:30" hidden="1" x14ac:dyDescent="0.25">
      <c r="A1410" s="2">
        <v>531</v>
      </c>
      <c r="B1410" t="s">
        <v>1736</v>
      </c>
      <c r="C1410">
        <v>50</v>
      </c>
      <c r="D1410">
        <v>622</v>
      </c>
      <c r="E1410">
        <v>704</v>
      </c>
      <c r="F1410" t="s">
        <v>114</v>
      </c>
      <c r="G1410" s="2" t="s">
        <v>485</v>
      </c>
      <c r="H1410">
        <v>1</v>
      </c>
      <c r="I1410">
        <v>136.27000000000001</v>
      </c>
      <c r="J1410" s="2" t="s">
        <v>502</v>
      </c>
      <c r="K1410" s="2" t="s">
        <v>74</v>
      </c>
      <c r="M1410" t="s">
        <v>1940</v>
      </c>
      <c r="O1410" t="s">
        <v>128</v>
      </c>
      <c r="P1410" s="19" t="s">
        <v>1150</v>
      </c>
      <c r="Q1410" s="19" t="s">
        <v>26</v>
      </c>
      <c r="S1410" s="19" t="s">
        <v>129</v>
      </c>
      <c r="W1410" s="20">
        <v>4</v>
      </c>
      <c r="X1410" s="65" t="s">
        <v>1149</v>
      </c>
      <c r="Z1410" t="s">
        <v>1204</v>
      </c>
      <c r="AB1410" t="s">
        <v>119</v>
      </c>
      <c r="AC1410" t="s">
        <v>1712</v>
      </c>
      <c r="AD1410" s="2" t="s">
        <v>1713</v>
      </c>
    </row>
    <row r="1411" spans="1:30" hidden="1" x14ac:dyDescent="0.25">
      <c r="A1411" s="2">
        <v>532</v>
      </c>
      <c r="B1411" t="s">
        <v>1737</v>
      </c>
      <c r="C1411">
        <v>50</v>
      </c>
      <c r="D1411">
        <v>622</v>
      </c>
      <c r="E1411">
        <v>704</v>
      </c>
      <c r="F1411" t="s">
        <v>114</v>
      </c>
      <c r="G1411" s="2" t="s">
        <v>485</v>
      </c>
      <c r="H1411">
        <v>1</v>
      </c>
      <c r="I1411">
        <v>136.27000000000001</v>
      </c>
      <c r="J1411" s="2" t="s">
        <v>502</v>
      </c>
      <c r="K1411" s="2" t="s">
        <v>74</v>
      </c>
      <c r="M1411" t="s">
        <v>1940</v>
      </c>
      <c r="O1411" t="s">
        <v>128</v>
      </c>
      <c r="P1411" s="19" t="s">
        <v>1150</v>
      </c>
      <c r="Q1411" s="19" t="s">
        <v>26</v>
      </c>
      <c r="S1411" s="19" t="s">
        <v>129</v>
      </c>
      <c r="W1411" s="20">
        <v>4</v>
      </c>
      <c r="X1411" s="65" t="s">
        <v>1149</v>
      </c>
      <c r="Z1411" t="s">
        <v>1204</v>
      </c>
      <c r="AB1411" t="s">
        <v>119</v>
      </c>
      <c r="AC1411" t="s">
        <v>1712</v>
      </c>
      <c r="AD1411" s="2" t="s">
        <v>1713</v>
      </c>
    </row>
    <row r="1412" spans="1:30" hidden="1" x14ac:dyDescent="0.25">
      <c r="A1412" s="2">
        <v>533</v>
      </c>
      <c r="B1412" t="s">
        <v>1738</v>
      </c>
      <c r="C1412">
        <v>50</v>
      </c>
      <c r="D1412">
        <v>622</v>
      </c>
      <c r="E1412">
        <v>634</v>
      </c>
      <c r="F1412" t="s">
        <v>114</v>
      </c>
      <c r="G1412" s="2" t="s">
        <v>485</v>
      </c>
      <c r="H1412">
        <v>1</v>
      </c>
      <c r="I1412">
        <v>117.38</v>
      </c>
      <c r="J1412" s="2" t="s">
        <v>502</v>
      </c>
      <c r="K1412" s="2" t="s">
        <v>74</v>
      </c>
      <c r="M1412" t="s">
        <v>1940</v>
      </c>
      <c r="O1412" t="s">
        <v>128</v>
      </c>
      <c r="P1412" s="19" t="s">
        <v>1150</v>
      </c>
      <c r="Q1412" s="19" t="s">
        <v>26</v>
      </c>
      <c r="S1412" s="19" t="s">
        <v>129</v>
      </c>
      <c r="W1412" s="20">
        <v>4</v>
      </c>
      <c r="X1412" s="65" t="s">
        <v>1149</v>
      </c>
      <c r="Z1412" t="s">
        <v>1204</v>
      </c>
      <c r="AB1412" t="s">
        <v>119</v>
      </c>
      <c r="AC1412" t="s">
        <v>1712</v>
      </c>
      <c r="AD1412" s="2" t="s">
        <v>1713</v>
      </c>
    </row>
    <row r="1413" spans="1:30" hidden="1" x14ac:dyDescent="0.25">
      <c r="A1413" s="2">
        <v>534</v>
      </c>
      <c r="B1413" t="s">
        <v>1739</v>
      </c>
      <c r="C1413">
        <v>50</v>
      </c>
      <c r="D1413">
        <v>635</v>
      </c>
      <c r="E1413">
        <v>660</v>
      </c>
      <c r="F1413" t="s">
        <v>114</v>
      </c>
      <c r="G1413" s="2" t="s">
        <v>485</v>
      </c>
      <c r="H1413">
        <v>2</v>
      </c>
      <c r="I1413">
        <v>237.77</v>
      </c>
      <c r="J1413" s="2" t="s">
        <v>502</v>
      </c>
      <c r="K1413" s="2" t="s">
        <v>74</v>
      </c>
      <c r="M1413" t="s">
        <v>1940</v>
      </c>
      <c r="O1413" t="s">
        <v>128</v>
      </c>
      <c r="P1413" s="19" t="s">
        <v>1150</v>
      </c>
      <c r="Q1413" s="19" t="s">
        <v>26</v>
      </c>
      <c r="S1413" s="19" t="s">
        <v>129</v>
      </c>
      <c r="W1413" s="20">
        <v>4</v>
      </c>
      <c r="X1413" s="65" t="s">
        <v>1149</v>
      </c>
      <c r="Z1413" t="s">
        <v>1204</v>
      </c>
      <c r="AB1413" t="s">
        <v>119</v>
      </c>
      <c r="AC1413" t="s">
        <v>1712</v>
      </c>
      <c r="AD1413" s="2" t="s">
        <v>1713</v>
      </c>
    </row>
    <row r="1414" spans="1:30" hidden="1" x14ac:dyDescent="0.25">
      <c r="A1414" s="2">
        <v>535</v>
      </c>
      <c r="B1414" t="s">
        <v>1740</v>
      </c>
      <c r="C1414">
        <v>50</v>
      </c>
      <c r="D1414">
        <v>619</v>
      </c>
      <c r="E1414">
        <v>660</v>
      </c>
      <c r="F1414" t="s">
        <v>114</v>
      </c>
      <c r="G1414" s="2" t="s">
        <v>485</v>
      </c>
      <c r="H1414">
        <v>1</v>
      </c>
      <c r="I1414">
        <v>126.98</v>
      </c>
      <c r="J1414" s="2" t="s">
        <v>502</v>
      </c>
      <c r="K1414" s="2" t="s">
        <v>74</v>
      </c>
      <c r="M1414" t="s">
        <v>1940</v>
      </c>
      <c r="O1414" t="s">
        <v>128</v>
      </c>
      <c r="P1414" s="19" t="s">
        <v>1150</v>
      </c>
      <c r="Q1414" s="19" t="s">
        <v>26</v>
      </c>
      <c r="S1414" s="19" t="s">
        <v>129</v>
      </c>
      <c r="W1414" s="20">
        <v>4</v>
      </c>
      <c r="X1414" s="65" t="s">
        <v>1149</v>
      </c>
      <c r="Z1414" t="s">
        <v>1204</v>
      </c>
      <c r="AB1414" t="s">
        <v>119</v>
      </c>
      <c r="AC1414" t="s">
        <v>1712</v>
      </c>
      <c r="AD1414" s="2" t="s">
        <v>1713</v>
      </c>
    </row>
    <row r="1415" spans="1:30" hidden="1" x14ac:dyDescent="0.25">
      <c r="A1415" s="2">
        <v>536</v>
      </c>
      <c r="B1415" t="s">
        <v>1741</v>
      </c>
      <c r="C1415">
        <v>50</v>
      </c>
      <c r="D1415">
        <v>622</v>
      </c>
      <c r="E1415">
        <v>704</v>
      </c>
      <c r="F1415" t="s">
        <v>114</v>
      </c>
      <c r="G1415" s="2" t="s">
        <v>485</v>
      </c>
      <c r="H1415">
        <v>1</v>
      </c>
      <c r="I1415">
        <v>136.27000000000001</v>
      </c>
      <c r="J1415" s="2" t="s">
        <v>502</v>
      </c>
      <c r="K1415" s="2" t="s">
        <v>74</v>
      </c>
      <c r="M1415" t="s">
        <v>1940</v>
      </c>
      <c r="O1415" t="s">
        <v>128</v>
      </c>
      <c r="P1415" s="19" t="s">
        <v>1150</v>
      </c>
      <c r="Q1415" s="19" t="s">
        <v>26</v>
      </c>
      <c r="S1415" s="19" t="s">
        <v>129</v>
      </c>
      <c r="W1415" s="20">
        <v>4</v>
      </c>
      <c r="X1415" s="65" t="s">
        <v>1149</v>
      </c>
      <c r="Z1415" t="s">
        <v>1204</v>
      </c>
      <c r="AB1415" t="s">
        <v>119</v>
      </c>
      <c r="AC1415" t="s">
        <v>1712</v>
      </c>
      <c r="AD1415" s="2" t="s">
        <v>1713</v>
      </c>
    </row>
    <row r="1416" spans="1:30" hidden="1" x14ac:dyDescent="0.25">
      <c r="A1416" s="2">
        <v>537</v>
      </c>
      <c r="B1416" t="s">
        <v>1742</v>
      </c>
      <c r="C1416">
        <v>50</v>
      </c>
      <c r="D1416">
        <v>622</v>
      </c>
      <c r="E1416">
        <v>704</v>
      </c>
      <c r="F1416" t="s">
        <v>114</v>
      </c>
      <c r="G1416" s="2" t="s">
        <v>485</v>
      </c>
      <c r="H1416">
        <v>2</v>
      </c>
      <c r="I1416">
        <v>272.52999999999997</v>
      </c>
      <c r="J1416" s="2" t="s">
        <v>502</v>
      </c>
      <c r="K1416" s="2" t="s">
        <v>74</v>
      </c>
      <c r="M1416" t="s">
        <v>1940</v>
      </c>
      <c r="O1416" t="s">
        <v>128</v>
      </c>
      <c r="P1416" s="19" t="s">
        <v>1150</v>
      </c>
      <c r="Q1416" s="19" t="s">
        <v>26</v>
      </c>
      <c r="S1416" s="19" t="s">
        <v>129</v>
      </c>
      <c r="W1416" s="20">
        <v>4</v>
      </c>
      <c r="X1416" s="65" t="s">
        <v>1149</v>
      </c>
      <c r="Z1416" t="s">
        <v>1204</v>
      </c>
      <c r="AB1416" t="s">
        <v>119</v>
      </c>
      <c r="AC1416" t="s">
        <v>1712</v>
      </c>
      <c r="AD1416" s="2" t="s">
        <v>1713</v>
      </c>
    </row>
    <row r="1417" spans="1:30" hidden="1" x14ac:dyDescent="0.25">
      <c r="A1417" s="2">
        <v>538</v>
      </c>
      <c r="B1417" t="s">
        <v>1743</v>
      </c>
      <c r="C1417">
        <v>50</v>
      </c>
      <c r="D1417">
        <v>615</v>
      </c>
      <c r="E1417">
        <v>631</v>
      </c>
      <c r="F1417" t="s">
        <v>114</v>
      </c>
      <c r="G1417" s="2" t="s">
        <v>485</v>
      </c>
      <c r="H1417">
        <v>1</v>
      </c>
      <c r="I1417">
        <v>115.34</v>
      </c>
      <c r="J1417" s="2" t="s">
        <v>502</v>
      </c>
      <c r="K1417" s="2" t="s">
        <v>74</v>
      </c>
      <c r="M1417" t="s">
        <v>1940</v>
      </c>
      <c r="O1417" t="s">
        <v>128</v>
      </c>
      <c r="P1417" s="19" t="s">
        <v>1150</v>
      </c>
      <c r="Q1417" s="19" t="s">
        <v>26</v>
      </c>
      <c r="S1417" s="19" t="s">
        <v>129</v>
      </c>
      <c r="W1417" s="20">
        <v>4</v>
      </c>
      <c r="X1417" s="65" t="s">
        <v>1149</v>
      </c>
      <c r="Z1417" t="s">
        <v>1204</v>
      </c>
      <c r="AB1417" t="s">
        <v>119</v>
      </c>
      <c r="AC1417" t="s">
        <v>1712</v>
      </c>
      <c r="AD1417" s="2" t="s">
        <v>1713</v>
      </c>
    </row>
    <row r="1418" spans="1:30" hidden="1" x14ac:dyDescent="0.25">
      <c r="A1418" s="2">
        <v>539</v>
      </c>
      <c r="B1418" t="s">
        <v>1744</v>
      </c>
      <c r="C1418">
        <v>50</v>
      </c>
      <c r="D1418">
        <v>622</v>
      </c>
      <c r="E1418">
        <v>704</v>
      </c>
      <c r="F1418" t="s">
        <v>114</v>
      </c>
      <c r="G1418" s="2" t="s">
        <v>485</v>
      </c>
      <c r="H1418">
        <v>1</v>
      </c>
      <c r="I1418">
        <v>136.27000000000001</v>
      </c>
      <c r="J1418" s="2" t="s">
        <v>502</v>
      </c>
      <c r="K1418" s="2" t="s">
        <v>74</v>
      </c>
      <c r="M1418" t="s">
        <v>1940</v>
      </c>
      <c r="O1418" t="s">
        <v>128</v>
      </c>
      <c r="P1418" s="19" t="s">
        <v>1150</v>
      </c>
      <c r="Q1418" s="19" t="s">
        <v>26</v>
      </c>
      <c r="S1418" s="19" t="s">
        <v>129</v>
      </c>
      <c r="W1418" s="20">
        <v>4</v>
      </c>
      <c r="X1418" s="65" t="s">
        <v>1149</v>
      </c>
      <c r="Z1418" t="s">
        <v>1204</v>
      </c>
      <c r="AB1418" t="s">
        <v>119</v>
      </c>
      <c r="AC1418" t="s">
        <v>1712</v>
      </c>
      <c r="AD1418" s="2" t="s">
        <v>1713</v>
      </c>
    </row>
    <row r="1419" spans="1:30" hidden="1" x14ac:dyDescent="0.25">
      <c r="A1419" s="2">
        <v>540</v>
      </c>
      <c r="B1419" t="s">
        <v>1745</v>
      </c>
      <c r="C1419">
        <v>50</v>
      </c>
      <c r="D1419">
        <v>750</v>
      </c>
      <c r="E1419">
        <v>11995</v>
      </c>
      <c r="F1419" t="s">
        <v>114</v>
      </c>
      <c r="G1419" s="2" t="s">
        <v>485</v>
      </c>
      <c r="H1419">
        <v>1</v>
      </c>
      <c r="I1419">
        <v>3531.03</v>
      </c>
      <c r="J1419" s="2" t="s">
        <v>502</v>
      </c>
      <c r="K1419" s="2" t="s">
        <v>74</v>
      </c>
      <c r="M1419" t="s">
        <v>1940</v>
      </c>
      <c r="O1419"/>
      <c r="P1419" s="19" t="s">
        <v>1150</v>
      </c>
      <c r="Q1419" s="19" t="s">
        <v>27</v>
      </c>
      <c r="R1419" s="19" t="s">
        <v>129</v>
      </c>
      <c r="W1419" s="20">
        <v>4</v>
      </c>
      <c r="X1419" s="65" t="s">
        <v>1149</v>
      </c>
      <c r="Z1419" t="s">
        <v>1204</v>
      </c>
      <c r="AB1419" t="s">
        <v>119</v>
      </c>
      <c r="AC1419" t="s">
        <v>1746</v>
      </c>
      <c r="AD1419" s="2" t="s">
        <v>121</v>
      </c>
    </row>
    <row r="1420" spans="1:30" hidden="1" x14ac:dyDescent="0.25">
      <c r="A1420" s="2">
        <v>541</v>
      </c>
      <c r="B1420" t="s">
        <v>1747</v>
      </c>
      <c r="C1420">
        <v>50</v>
      </c>
      <c r="D1420">
        <v>750</v>
      </c>
      <c r="E1420">
        <v>11995</v>
      </c>
      <c r="F1420" t="s">
        <v>114</v>
      </c>
      <c r="G1420" s="2" t="s">
        <v>485</v>
      </c>
      <c r="H1420">
        <v>1</v>
      </c>
      <c r="I1420">
        <v>3531.03</v>
      </c>
      <c r="J1420" s="2" t="s">
        <v>502</v>
      </c>
      <c r="K1420" s="2" t="s">
        <v>74</v>
      </c>
      <c r="M1420" t="s">
        <v>1940</v>
      </c>
      <c r="O1420"/>
      <c r="P1420" s="19" t="s">
        <v>1150</v>
      </c>
      <c r="Q1420" s="19" t="s">
        <v>27</v>
      </c>
      <c r="R1420" s="19" t="s">
        <v>129</v>
      </c>
      <c r="W1420" s="20">
        <v>4</v>
      </c>
      <c r="X1420" s="65" t="s">
        <v>1149</v>
      </c>
      <c r="Z1420" t="s">
        <v>1204</v>
      </c>
      <c r="AB1420" t="s">
        <v>119</v>
      </c>
      <c r="AC1420" t="s">
        <v>1746</v>
      </c>
      <c r="AD1420" s="2" t="s">
        <v>121</v>
      </c>
    </row>
    <row r="1421" spans="1:30" hidden="1" x14ac:dyDescent="0.25">
      <c r="A1421" s="2">
        <v>542</v>
      </c>
      <c r="B1421" t="s">
        <v>1748</v>
      </c>
      <c r="C1421">
        <v>50</v>
      </c>
      <c r="D1421">
        <v>750</v>
      </c>
      <c r="E1421">
        <v>11995</v>
      </c>
      <c r="F1421" t="s">
        <v>114</v>
      </c>
      <c r="G1421" s="2" t="s">
        <v>485</v>
      </c>
      <c r="H1421">
        <v>1</v>
      </c>
      <c r="I1421">
        <v>3531.03</v>
      </c>
      <c r="J1421" s="2" t="s">
        <v>502</v>
      </c>
      <c r="K1421" s="2" t="s">
        <v>74</v>
      </c>
      <c r="M1421" t="s">
        <v>1940</v>
      </c>
      <c r="O1421"/>
      <c r="P1421" s="19" t="s">
        <v>1150</v>
      </c>
      <c r="Q1421" s="19" t="s">
        <v>27</v>
      </c>
      <c r="R1421" s="19" t="s">
        <v>129</v>
      </c>
      <c r="W1421" s="20">
        <v>4</v>
      </c>
      <c r="X1421" s="65" t="s">
        <v>1149</v>
      </c>
      <c r="Z1421" t="s">
        <v>1204</v>
      </c>
      <c r="AB1421" t="s">
        <v>119</v>
      </c>
      <c r="AC1421" t="s">
        <v>1746</v>
      </c>
      <c r="AD1421" s="2" t="s">
        <v>121</v>
      </c>
    </row>
    <row r="1422" spans="1:30" hidden="1" x14ac:dyDescent="0.25">
      <c r="A1422" s="2">
        <v>543</v>
      </c>
      <c r="B1422" t="s">
        <v>1749</v>
      </c>
      <c r="C1422">
        <v>50</v>
      </c>
      <c r="D1422">
        <v>750</v>
      </c>
      <c r="E1422">
        <v>11995</v>
      </c>
      <c r="F1422" t="s">
        <v>114</v>
      </c>
      <c r="G1422" s="2" t="s">
        <v>485</v>
      </c>
      <c r="H1422">
        <v>1</v>
      </c>
      <c r="I1422">
        <v>3531.03</v>
      </c>
      <c r="J1422" s="2" t="s">
        <v>502</v>
      </c>
      <c r="K1422" s="2" t="s">
        <v>74</v>
      </c>
      <c r="M1422" t="s">
        <v>1940</v>
      </c>
      <c r="O1422"/>
      <c r="P1422" s="19" t="s">
        <v>1150</v>
      </c>
      <c r="Q1422" s="19" t="s">
        <v>27</v>
      </c>
      <c r="R1422" s="19" t="s">
        <v>129</v>
      </c>
      <c r="W1422" s="20">
        <v>4</v>
      </c>
      <c r="X1422" s="65" t="s">
        <v>1149</v>
      </c>
      <c r="Z1422" t="s">
        <v>1204</v>
      </c>
      <c r="AB1422" t="s">
        <v>119</v>
      </c>
      <c r="AC1422" t="s">
        <v>1750</v>
      </c>
      <c r="AD1422" s="2" t="s">
        <v>121</v>
      </c>
    </row>
    <row r="1423" spans="1:30" hidden="1" x14ac:dyDescent="0.25">
      <c r="A1423" s="2">
        <v>544</v>
      </c>
      <c r="B1423" t="s">
        <v>1751</v>
      </c>
      <c r="C1423">
        <v>50</v>
      </c>
      <c r="D1423">
        <v>750</v>
      </c>
      <c r="E1423">
        <v>11495</v>
      </c>
      <c r="F1423" t="s">
        <v>114</v>
      </c>
      <c r="G1423" s="2" t="s">
        <v>485</v>
      </c>
      <c r="H1423">
        <v>1</v>
      </c>
      <c r="I1423">
        <v>3383.84</v>
      </c>
      <c r="J1423" s="2" t="s">
        <v>502</v>
      </c>
      <c r="K1423" s="2" t="s">
        <v>74</v>
      </c>
      <c r="M1423" t="s">
        <v>1940</v>
      </c>
      <c r="O1423"/>
      <c r="P1423" s="19" t="s">
        <v>1150</v>
      </c>
      <c r="Q1423" s="19" t="s">
        <v>27</v>
      </c>
      <c r="R1423" s="19" t="s">
        <v>129</v>
      </c>
      <c r="W1423" s="20">
        <v>4</v>
      </c>
      <c r="X1423" s="65" t="s">
        <v>1149</v>
      </c>
      <c r="Z1423" t="s">
        <v>1204</v>
      </c>
      <c r="AB1423" t="s">
        <v>119</v>
      </c>
      <c r="AC1423" t="s">
        <v>1750</v>
      </c>
      <c r="AD1423" s="2" t="s">
        <v>121</v>
      </c>
    </row>
    <row r="1424" spans="1:30" hidden="1" x14ac:dyDescent="0.25">
      <c r="A1424" s="2">
        <v>545</v>
      </c>
      <c r="B1424" t="s">
        <v>1752</v>
      </c>
      <c r="C1424">
        <v>50</v>
      </c>
      <c r="D1424">
        <v>750</v>
      </c>
      <c r="E1424">
        <v>11495</v>
      </c>
      <c r="F1424" t="s">
        <v>114</v>
      </c>
      <c r="G1424" s="2" t="s">
        <v>485</v>
      </c>
      <c r="H1424">
        <v>1</v>
      </c>
      <c r="I1424">
        <v>3383.84</v>
      </c>
      <c r="J1424" s="2" t="s">
        <v>502</v>
      </c>
      <c r="K1424" s="2" t="s">
        <v>74</v>
      </c>
      <c r="M1424" t="s">
        <v>1940</v>
      </c>
      <c r="O1424"/>
      <c r="P1424" s="19" t="s">
        <v>1150</v>
      </c>
      <c r="Q1424" s="19" t="s">
        <v>27</v>
      </c>
      <c r="R1424" s="19" t="s">
        <v>129</v>
      </c>
      <c r="W1424" s="20">
        <v>4</v>
      </c>
      <c r="X1424" s="65" t="s">
        <v>1149</v>
      </c>
      <c r="Z1424" t="s">
        <v>1204</v>
      </c>
      <c r="AB1424" t="s">
        <v>119</v>
      </c>
      <c r="AC1424" t="s">
        <v>1750</v>
      </c>
      <c r="AD1424" s="2" t="s">
        <v>121</v>
      </c>
    </row>
    <row r="1425" spans="1:30" hidden="1" x14ac:dyDescent="0.25">
      <c r="A1425" s="2">
        <v>546</v>
      </c>
      <c r="B1425" t="s">
        <v>1753</v>
      </c>
      <c r="C1425">
        <v>50</v>
      </c>
      <c r="D1425">
        <v>750</v>
      </c>
      <c r="E1425">
        <v>11495</v>
      </c>
      <c r="F1425" t="s">
        <v>114</v>
      </c>
      <c r="G1425" s="2" t="s">
        <v>485</v>
      </c>
      <c r="H1425">
        <v>1</v>
      </c>
      <c r="I1425">
        <v>3383.84</v>
      </c>
      <c r="J1425" s="2" t="s">
        <v>502</v>
      </c>
      <c r="K1425" s="2" t="s">
        <v>74</v>
      </c>
      <c r="M1425" t="s">
        <v>1940</v>
      </c>
      <c r="O1425"/>
      <c r="P1425" s="19" t="s">
        <v>1150</v>
      </c>
      <c r="Q1425" s="19" t="s">
        <v>27</v>
      </c>
      <c r="R1425" s="19" t="s">
        <v>129</v>
      </c>
      <c r="W1425" s="20">
        <v>4</v>
      </c>
      <c r="X1425" s="65" t="s">
        <v>1149</v>
      </c>
      <c r="Z1425" t="s">
        <v>1204</v>
      </c>
      <c r="AB1425" t="s">
        <v>119</v>
      </c>
      <c r="AC1425" t="s">
        <v>1754</v>
      </c>
      <c r="AD1425" s="2" t="s">
        <v>121</v>
      </c>
    </row>
    <row r="1426" spans="1:30" hidden="1" x14ac:dyDescent="0.25">
      <c r="A1426" s="2">
        <v>547</v>
      </c>
      <c r="B1426" t="s">
        <v>1755</v>
      </c>
      <c r="C1426">
        <v>50</v>
      </c>
      <c r="D1426">
        <v>750</v>
      </c>
      <c r="E1426">
        <v>11495</v>
      </c>
      <c r="F1426" t="s">
        <v>114</v>
      </c>
      <c r="G1426" s="2" t="s">
        <v>485</v>
      </c>
      <c r="H1426">
        <v>1</v>
      </c>
      <c r="I1426">
        <v>3383.84</v>
      </c>
      <c r="J1426" s="2" t="s">
        <v>502</v>
      </c>
      <c r="K1426" s="2" t="s">
        <v>74</v>
      </c>
      <c r="M1426" t="s">
        <v>1940</v>
      </c>
      <c r="O1426"/>
      <c r="P1426" s="19" t="s">
        <v>1150</v>
      </c>
      <c r="Q1426" s="19" t="s">
        <v>27</v>
      </c>
      <c r="R1426" s="19" t="s">
        <v>129</v>
      </c>
      <c r="W1426" s="20">
        <v>4</v>
      </c>
      <c r="X1426" s="65" t="s">
        <v>1149</v>
      </c>
      <c r="Z1426" t="s">
        <v>1204</v>
      </c>
      <c r="AB1426" t="s">
        <v>119</v>
      </c>
      <c r="AC1426" t="s">
        <v>1754</v>
      </c>
      <c r="AD1426" s="2" t="s">
        <v>121</v>
      </c>
    </row>
    <row r="1427" spans="1:30" hidden="1" x14ac:dyDescent="0.25">
      <c r="A1427" s="2">
        <v>548</v>
      </c>
      <c r="B1427" t="s">
        <v>1756</v>
      </c>
      <c r="C1427">
        <v>50</v>
      </c>
      <c r="D1427">
        <v>750</v>
      </c>
      <c r="E1427">
        <v>11495</v>
      </c>
      <c r="F1427" t="s">
        <v>114</v>
      </c>
      <c r="G1427" s="2" t="s">
        <v>485</v>
      </c>
      <c r="H1427">
        <v>1</v>
      </c>
      <c r="I1427">
        <v>3383.84</v>
      </c>
      <c r="J1427" s="2" t="s">
        <v>502</v>
      </c>
      <c r="K1427" s="2" t="s">
        <v>74</v>
      </c>
      <c r="M1427" t="s">
        <v>1940</v>
      </c>
      <c r="O1427"/>
      <c r="P1427" s="19" t="s">
        <v>1150</v>
      </c>
      <c r="Q1427" s="19" t="s">
        <v>27</v>
      </c>
      <c r="R1427" s="19" t="s">
        <v>129</v>
      </c>
      <c r="W1427" s="20">
        <v>4</v>
      </c>
      <c r="X1427" s="65" t="s">
        <v>1149</v>
      </c>
      <c r="Z1427" t="s">
        <v>1204</v>
      </c>
      <c r="AB1427" t="s">
        <v>119</v>
      </c>
      <c r="AC1427" t="s">
        <v>1754</v>
      </c>
      <c r="AD1427" s="2" t="s">
        <v>121</v>
      </c>
    </row>
    <row r="1428" spans="1:30" hidden="1" x14ac:dyDescent="0.25">
      <c r="A1428" s="2">
        <v>549</v>
      </c>
      <c r="B1428" t="s">
        <v>1757</v>
      </c>
      <c r="C1428">
        <v>50</v>
      </c>
      <c r="D1428">
        <v>750</v>
      </c>
      <c r="E1428">
        <v>11495</v>
      </c>
      <c r="F1428" t="s">
        <v>114</v>
      </c>
      <c r="G1428" s="2" t="s">
        <v>485</v>
      </c>
      <c r="H1428">
        <v>1</v>
      </c>
      <c r="I1428">
        <v>3383.84</v>
      </c>
      <c r="J1428" s="2" t="s">
        <v>502</v>
      </c>
      <c r="K1428" s="2" t="s">
        <v>74</v>
      </c>
      <c r="M1428" t="s">
        <v>1940</v>
      </c>
      <c r="O1428"/>
      <c r="P1428" s="19" t="s">
        <v>1150</v>
      </c>
      <c r="Q1428" s="19" t="s">
        <v>27</v>
      </c>
      <c r="R1428" s="19" t="s">
        <v>129</v>
      </c>
      <c r="W1428" s="20">
        <v>4</v>
      </c>
      <c r="X1428" s="65" t="s">
        <v>1149</v>
      </c>
      <c r="Z1428" t="s">
        <v>1204</v>
      </c>
      <c r="AB1428" t="s">
        <v>119</v>
      </c>
      <c r="AC1428" t="s">
        <v>1758</v>
      </c>
      <c r="AD1428" s="2" t="s">
        <v>121</v>
      </c>
    </row>
    <row r="1429" spans="1:30" hidden="1" x14ac:dyDescent="0.25">
      <c r="A1429" s="2">
        <v>550</v>
      </c>
      <c r="B1429" t="s">
        <v>1759</v>
      </c>
      <c r="C1429">
        <v>50</v>
      </c>
      <c r="D1429">
        <v>750</v>
      </c>
      <c r="E1429">
        <v>11495</v>
      </c>
      <c r="F1429" t="s">
        <v>114</v>
      </c>
      <c r="G1429" s="2" t="s">
        <v>485</v>
      </c>
      <c r="H1429">
        <v>1</v>
      </c>
      <c r="I1429">
        <v>3383.84</v>
      </c>
      <c r="J1429" s="2" t="s">
        <v>502</v>
      </c>
      <c r="K1429" s="2" t="s">
        <v>74</v>
      </c>
      <c r="M1429" t="s">
        <v>1940</v>
      </c>
      <c r="O1429"/>
      <c r="P1429" s="19" t="s">
        <v>1150</v>
      </c>
      <c r="Q1429" s="19" t="s">
        <v>27</v>
      </c>
      <c r="R1429" s="19" t="s">
        <v>129</v>
      </c>
      <c r="W1429" s="20">
        <v>4</v>
      </c>
      <c r="X1429" s="65" t="s">
        <v>1149</v>
      </c>
      <c r="Z1429" t="s">
        <v>1204</v>
      </c>
      <c r="AB1429" t="s">
        <v>119</v>
      </c>
      <c r="AC1429" t="s">
        <v>1758</v>
      </c>
      <c r="AD1429" s="2" t="s">
        <v>121</v>
      </c>
    </row>
    <row r="1430" spans="1:30" hidden="1" x14ac:dyDescent="0.25">
      <c r="A1430" s="2">
        <v>551</v>
      </c>
      <c r="B1430" t="s">
        <v>1760</v>
      </c>
      <c r="C1430">
        <v>50</v>
      </c>
      <c r="D1430">
        <v>750</v>
      </c>
      <c r="E1430">
        <v>11495</v>
      </c>
      <c r="F1430" t="s">
        <v>114</v>
      </c>
      <c r="G1430" s="2" t="s">
        <v>485</v>
      </c>
      <c r="H1430">
        <v>1</v>
      </c>
      <c r="I1430">
        <v>3383.84</v>
      </c>
      <c r="J1430" s="2" t="s">
        <v>502</v>
      </c>
      <c r="K1430" s="2" t="s">
        <v>74</v>
      </c>
      <c r="M1430" t="s">
        <v>1940</v>
      </c>
      <c r="O1430"/>
      <c r="P1430" s="19" t="s">
        <v>1150</v>
      </c>
      <c r="Q1430" s="19" t="s">
        <v>27</v>
      </c>
      <c r="R1430" s="19" t="s">
        <v>129</v>
      </c>
      <c r="W1430" s="20">
        <v>4</v>
      </c>
      <c r="X1430" s="65" t="s">
        <v>1149</v>
      </c>
      <c r="Z1430" t="s">
        <v>1204</v>
      </c>
      <c r="AB1430" t="s">
        <v>119</v>
      </c>
      <c r="AC1430" t="s">
        <v>1758</v>
      </c>
      <c r="AD1430" s="2" t="s">
        <v>121</v>
      </c>
    </row>
    <row r="1431" spans="1:30" hidden="1" x14ac:dyDescent="0.25">
      <c r="A1431" s="2">
        <v>552</v>
      </c>
      <c r="B1431" t="s">
        <v>1761</v>
      </c>
      <c r="C1431">
        <v>50</v>
      </c>
      <c r="D1431">
        <v>750</v>
      </c>
      <c r="E1431">
        <v>11495</v>
      </c>
      <c r="F1431" t="s">
        <v>114</v>
      </c>
      <c r="G1431" s="2" t="s">
        <v>485</v>
      </c>
      <c r="H1431">
        <v>1</v>
      </c>
      <c r="I1431">
        <v>3383.84</v>
      </c>
      <c r="J1431" s="2" t="s">
        <v>502</v>
      </c>
      <c r="K1431" s="2" t="s">
        <v>74</v>
      </c>
      <c r="M1431" t="s">
        <v>1940</v>
      </c>
      <c r="O1431"/>
      <c r="P1431" s="19" t="s">
        <v>1150</v>
      </c>
      <c r="Q1431" s="19" t="s">
        <v>27</v>
      </c>
      <c r="R1431" s="19" t="s">
        <v>129</v>
      </c>
      <c r="W1431" s="20">
        <v>4</v>
      </c>
      <c r="X1431" s="65" t="s">
        <v>1149</v>
      </c>
      <c r="Z1431" t="s">
        <v>1204</v>
      </c>
      <c r="AB1431" t="s">
        <v>119</v>
      </c>
      <c r="AC1431" t="s">
        <v>1762</v>
      </c>
      <c r="AD1431" s="2" t="s">
        <v>121</v>
      </c>
    </row>
    <row r="1432" spans="1:30" hidden="1" x14ac:dyDescent="0.25">
      <c r="A1432" s="2">
        <v>553</v>
      </c>
      <c r="B1432" t="s">
        <v>1763</v>
      </c>
      <c r="C1432">
        <v>50</v>
      </c>
      <c r="D1432">
        <v>750</v>
      </c>
      <c r="E1432">
        <v>11495</v>
      </c>
      <c r="F1432" t="s">
        <v>114</v>
      </c>
      <c r="G1432" s="2" t="s">
        <v>485</v>
      </c>
      <c r="H1432">
        <v>1</v>
      </c>
      <c r="I1432">
        <v>3383.84</v>
      </c>
      <c r="J1432" s="2" t="s">
        <v>502</v>
      </c>
      <c r="K1432" s="2" t="s">
        <v>74</v>
      </c>
      <c r="M1432" t="s">
        <v>1940</v>
      </c>
      <c r="O1432"/>
      <c r="P1432" s="19" t="s">
        <v>1150</v>
      </c>
      <c r="Q1432" s="19" t="s">
        <v>27</v>
      </c>
      <c r="R1432" s="19" t="s">
        <v>129</v>
      </c>
      <c r="W1432" s="20">
        <v>4</v>
      </c>
      <c r="X1432" s="65" t="s">
        <v>1149</v>
      </c>
      <c r="Z1432" t="s">
        <v>1204</v>
      </c>
      <c r="AB1432" t="s">
        <v>119</v>
      </c>
      <c r="AC1432" t="s">
        <v>1762</v>
      </c>
      <c r="AD1432" s="2" t="s">
        <v>121</v>
      </c>
    </row>
    <row r="1433" spans="1:30" hidden="1" x14ac:dyDescent="0.25">
      <c r="A1433" s="2">
        <v>554</v>
      </c>
      <c r="B1433" t="s">
        <v>1764</v>
      </c>
      <c r="C1433">
        <v>50</v>
      </c>
      <c r="D1433">
        <v>750</v>
      </c>
      <c r="E1433">
        <v>11495</v>
      </c>
      <c r="F1433" t="s">
        <v>114</v>
      </c>
      <c r="G1433" s="2" t="s">
        <v>485</v>
      </c>
      <c r="H1433">
        <v>1</v>
      </c>
      <c r="I1433">
        <v>3383.84</v>
      </c>
      <c r="J1433" s="2" t="s">
        <v>502</v>
      </c>
      <c r="K1433" s="2" t="s">
        <v>74</v>
      </c>
      <c r="M1433" t="s">
        <v>1940</v>
      </c>
      <c r="O1433"/>
      <c r="P1433" s="19" t="s">
        <v>1150</v>
      </c>
      <c r="Q1433" s="19" t="s">
        <v>27</v>
      </c>
      <c r="R1433" s="19" t="s">
        <v>129</v>
      </c>
      <c r="W1433" s="20">
        <v>4</v>
      </c>
      <c r="X1433" s="65" t="s">
        <v>1149</v>
      </c>
      <c r="Z1433" t="s">
        <v>1204</v>
      </c>
      <c r="AB1433" t="s">
        <v>119</v>
      </c>
      <c r="AC1433" t="s">
        <v>1762</v>
      </c>
      <c r="AD1433" s="2" t="s">
        <v>121</v>
      </c>
    </row>
    <row r="1434" spans="1:30" hidden="1" x14ac:dyDescent="0.25">
      <c r="A1434" s="2">
        <v>555</v>
      </c>
      <c r="B1434" t="s">
        <v>1765</v>
      </c>
      <c r="C1434">
        <v>50</v>
      </c>
      <c r="D1434">
        <v>750</v>
      </c>
      <c r="E1434">
        <v>11995</v>
      </c>
      <c r="F1434" t="s">
        <v>114</v>
      </c>
      <c r="G1434" s="2" t="s">
        <v>485</v>
      </c>
      <c r="H1434">
        <v>1</v>
      </c>
      <c r="I1434">
        <v>3531.03</v>
      </c>
      <c r="J1434" s="2" t="s">
        <v>502</v>
      </c>
      <c r="K1434" s="2" t="s">
        <v>74</v>
      </c>
      <c r="M1434" t="s">
        <v>1940</v>
      </c>
      <c r="O1434"/>
      <c r="P1434" s="19" t="s">
        <v>1150</v>
      </c>
      <c r="Q1434" s="19" t="s">
        <v>27</v>
      </c>
      <c r="R1434" s="19" t="s">
        <v>129</v>
      </c>
      <c r="W1434" s="20">
        <v>4</v>
      </c>
      <c r="X1434" s="65" t="s">
        <v>1149</v>
      </c>
      <c r="Z1434" t="s">
        <v>1204</v>
      </c>
      <c r="AB1434" t="s">
        <v>119</v>
      </c>
      <c r="AC1434" t="s">
        <v>1766</v>
      </c>
      <c r="AD1434" s="2" t="s">
        <v>121</v>
      </c>
    </row>
    <row r="1435" spans="1:30" hidden="1" x14ac:dyDescent="0.25">
      <c r="A1435" s="2">
        <v>556</v>
      </c>
      <c r="B1435" t="s">
        <v>1767</v>
      </c>
      <c r="C1435">
        <v>50</v>
      </c>
      <c r="D1435">
        <v>750</v>
      </c>
      <c r="E1435">
        <v>11995</v>
      </c>
      <c r="F1435" t="s">
        <v>114</v>
      </c>
      <c r="G1435" s="2" t="s">
        <v>485</v>
      </c>
      <c r="H1435">
        <v>1</v>
      </c>
      <c r="I1435">
        <v>3531.03</v>
      </c>
      <c r="J1435" s="2" t="s">
        <v>502</v>
      </c>
      <c r="K1435" s="2" t="s">
        <v>74</v>
      </c>
      <c r="M1435" t="s">
        <v>1940</v>
      </c>
      <c r="O1435"/>
      <c r="P1435" s="19" t="s">
        <v>1150</v>
      </c>
      <c r="Q1435" s="19" t="s">
        <v>27</v>
      </c>
      <c r="R1435" s="19" t="s">
        <v>129</v>
      </c>
      <c r="W1435" s="20">
        <v>4</v>
      </c>
      <c r="X1435" s="65" t="s">
        <v>1149</v>
      </c>
      <c r="Z1435" t="s">
        <v>1204</v>
      </c>
      <c r="AB1435" t="s">
        <v>119</v>
      </c>
      <c r="AC1435" t="s">
        <v>1766</v>
      </c>
      <c r="AD1435" s="2" t="s">
        <v>121</v>
      </c>
    </row>
    <row r="1436" spans="1:30" hidden="1" x14ac:dyDescent="0.25">
      <c r="A1436" s="2">
        <v>557</v>
      </c>
      <c r="B1436" t="s">
        <v>1768</v>
      </c>
      <c r="C1436">
        <v>50</v>
      </c>
      <c r="D1436">
        <v>750</v>
      </c>
      <c r="E1436">
        <v>11495</v>
      </c>
      <c r="F1436" t="s">
        <v>114</v>
      </c>
      <c r="G1436" s="2" t="s">
        <v>485</v>
      </c>
      <c r="H1436">
        <v>1</v>
      </c>
      <c r="I1436">
        <v>3383.84</v>
      </c>
      <c r="J1436" s="2" t="s">
        <v>502</v>
      </c>
      <c r="K1436" s="2" t="s">
        <v>74</v>
      </c>
      <c r="M1436" t="s">
        <v>1940</v>
      </c>
      <c r="O1436"/>
      <c r="P1436" s="19" t="s">
        <v>1150</v>
      </c>
      <c r="Q1436" s="19" t="s">
        <v>27</v>
      </c>
      <c r="R1436" s="19" t="s">
        <v>129</v>
      </c>
      <c r="W1436" s="20">
        <v>4</v>
      </c>
      <c r="X1436" s="65" t="s">
        <v>1149</v>
      </c>
      <c r="Z1436" t="s">
        <v>1204</v>
      </c>
      <c r="AB1436" t="s">
        <v>119</v>
      </c>
      <c r="AC1436" t="s">
        <v>1769</v>
      </c>
      <c r="AD1436" s="2" t="s">
        <v>121</v>
      </c>
    </row>
    <row r="1437" spans="1:30" hidden="1" x14ac:dyDescent="0.25">
      <c r="A1437" s="2">
        <v>558</v>
      </c>
      <c r="B1437" t="s">
        <v>1770</v>
      </c>
      <c r="C1437">
        <v>50</v>
      </c>
      <c r="D1437">
        <v>625</v>
      </c>
      <c r="E1437">
        <v>751</v>
      </c>
      <c r="F1437" t="s">
        <v>114</v>
      </c>
      <c r="G1437" s="2" t="s">
        <v>485</v>
      </c>
      <c r="H1437">
        <v>1</v>
      </c>
      <c r="I1437">
        <v>146.88999999999999</v>
      </c>
      <c r="J1437" s="2" t="s">
        <v>502</v>
      </c>
      <c r="K1437" s="2" t="s">
        <v>74</v>
      </c>
      <c r="M1437" t="s">
        <v>1940</v>
      </c>
      <c r="O1437" t="s">
        <v>128</v>
      </c>
      <c r="P1437" s="19" t="s">
        <v>1150</v>
      </c>
      <c r="Q1437" s="19" t="s">
        <v>26</v>
      </c>
      <c r="R1437" s="19" t="s">
        <v>129</v>
      </c>
      <c r="W1437" s="20">
        <v>4</v>
      </c>
      <c r="X1437" s="65" t="s">
        <v>1149</v>
      </c>
      <c r="Z1437" t="s">
        <v>1204</v>
      </c>
      <c r="AB1437" t="s">
        <v>119</v>
      </c>
      <c r="AC1437" t="s">
        <v>1769</v>
      </c>
      <c r="AD1437" s="2" t="s">
        <v>121</v>
      </c>
    </row>
    <row r="1438" spans="1:30" hidden="1" x14ac:dyDescent="0.25">
      <c r="A1438" s="2">
        <v>559</v>
      </c>
      <c r="B1438" t="s">
        <v>1772</v>
      </c>
      <c r="C1438">
        <v>50</v>
      </c>
      <c r="D1438">
        <v>615</v>
      </c>
      <c r="E1438">
        <v>701</v>
      </c>
      <c r="F1438" t="s">
        <v>114</v>
      </c>
      <c r="G1438" s="2" t="s">
        <v>485</v>
      </c>
      <c r="H1438">
        <v>2</v>
      </c>
      <c r="I1438">
        <v>268.10000000000002</v>
      </c>
      <c r="J1438" s="2" t="s">
        <v>502</v>
      </c>
      <c r="K1438" s="2" t="s">
        <v>74</v>
      </c>
      <c r="M1438" t="s">
        <v>1940</v>
      </c>
      <c r="O1438" t="s">
        <v>128</v>
      </c>
      <c r="P1438" s="19" t="s">
        <v>1150</v>
      </c>
      <c r="Q1438" s="19" t="s">
        <v>26</v>
      </c>
      <c r="R1438" s="19" t="s">
        <v>129</v>
      </c>
      <c r="W1438" s="20">
        <v>4</v>
      </c>
      <c r="X1438" s="65" t="s">
        <v>1149</v>
      </c>
      <c r="Z1438" t="s">
        <v>1204</v>
      </c>
      <c r="AB1438" t="s">
        <v>119</v>
      </c>
      <c r="AC1438" t="s">
        <v>1769</v>
      </c>
      <c r="AD1438" s="2" t="s">
        <v>121</v>
      </c>
    </row>
    <row r="1439" spans="1:30" hidden="1" x14ac:dyDescent="0.25">
      <c r="A1439" s="2">
        <v>560</v>
      </c>
      <c r="B1439" t="s">
        <v>1774</v>
      </c>
      <c r="C1439">
        <v>50</v>
      </c>
      <c r="D1439">
        <v>642</v>
      </c>
      <c r="E1439">
        <v>854</v>
      </c>
      <c r="F1439" t="s">
        <v>114</v>
      </c>
      <c r="G1439" s="2" t="s">
        <v>485</v>
      </c>
      <c r="H1439">
        <v>1</v>
      </c>
      <c r="I1439">
        <v>177.95</v>
      </c>
      <c r="J1439" s="2" t="s">
        <v>502</v>
      </c>
      <c r="K1439" s="2" t="s">
        <v>74</v>
      </c>
      <c r="M1439" t="s">
        <v>1940</v>
      </c>
      <c r="O1439" t="s">
        <v>128</v>
      </c>
      <c r="P1439" s="19" t="s">
        <v>1150</v>
      </c>
      <c r="Q1439" s="19" t="s">
        <v>26</v>
      </c>
      <c r="R1439" s="19" t="s">
        <v>129</v>
      </c>
      <c r="W1439" s="20">
        <v>4</v>
      </c>
      <c r="X1439" s="65" t="s">
        <v>1149</v>
      </c>
      <c r="Z1439" t="s">
        <v>1204</v>
      </c>
      <c r="AB1439" t="s">
        <v>119</v>
      </c>
      <c r="AC1439" t="s">
        <v>1769</v>
      </c>
      <c r="AD1439" s="2" t="s">
        <v>121</v>
      </c>
    </row>
    <row r="1440" spans="1:30" hidden="1" x14ac:dyDescent="0.25">
      <c r="A1440" s="2">
        <v>561</v>
      </c>
      <c r="B1440" t="s">
        <v>1775</v>
      </c>
      <c r="C1440">
        <v>50</v>
      </c>
      <c r="D1440">
        <v>646</v>
      </c>
      <c r="E1440">
        <v>1085</v>
      </c>
      <c r="F1440" t="s">
        <v>114</v>
      </c>
      <c r="G1440" s="2" t="s">
        <v>485</v>
      </c>
      <c r="H1440">
        <v>1</v>
      </c>
      <c r="I1440">
        <v>240.69</v>
      </c>
      <c r="J1440" s="2" t="s">
        <v>502</v>
      </c>
      <c r="K1440" s="2" t="s">
        <v>74</v>
      </c>
      <c r="M1440" t="s">
        <v>1940</v>
      </c>
      <c r="O1440" t="s">
        <v>128</v>
      </c>
      <c r="P1440" s="19" t="s">
        <v>1150</v>
      </c>
      <c r="Q1440" s="19" t="s">
        <v>26</v>
      </c>
      <c r="R1440" s="19" t="s">
        <v>129</v>
      </c>
      <c r="W1440" s="20">
        <v>4</v>
      </c>
      <c r="X1440" s="65" t="s">
        <v>1149</v>
      </c>
      <c r="Z1440" t="s">
        <v>1204</v>
      </c>
      <c r="AB1440" t="s">
        <v>119</v>
      </c>
      <c r="AC1440" t="s">
        <v>1769</v>
      </c>
      <c r="AD1440" s="2" t="s">
        <v>121</v>
      </c>
    </row>
    <row r="1441" spans="1:30" hidden="1" x14ac:dyDescent="0.25">
      <c r="A1441" s="2">
        <v>562</v>
      </c>
      <c r="B1441" t="s">
        <v>1776</v>
      </c>
      <c r="C1441">
        <v>50</v>
      </c>
      <c r="D1441">
        <v>635</v>
      </c>
      <c r="E1441">
        <v>660</v>
      </c>
      <c r="F1441" t="s">
        <v>114</v>
      </c>
      <c r="G1441" s="2" t="s">
        <v>485</v>
      </c>
      <c r="H1441">
        <v>1</v>
      </c>
      <c r="I1441">
        <v>118.88</v>
      </c>
      <c r="J1441" s="2" t="s">
        <v>502</v>
      </c>
      <c r="K1441" s="2" t="s">
        <v>74</v>
      </c>
      <c r="M1441" t="s">
        <v>1940</v>
      </c>
      <c r="O1441" t="s">
        <v>128</v>
      </c>
      <c r="P1441" s="19" t="s">
        <v>1150</v>
      </c>
      <c r="Q1441" s="19" t="s">
        <v>26</v>
      </c>
      <c r="R1441" s="19" t="s">
        <v>129</v>
      </c>
      <c r="W1441" s="20">
        <v>4</v>
      </c>
      <c r="X1441" s="65" t="s">
        <v>1149</v>
      </c>
      <c r="Z1441" t="s">
        <v>1204</v>
      </c>
      <c r="AB1441" t="s">
        <v>119</v>
      </c>
      <c r="AC1441" t="s">
        <v>1769</v>
      </c>
      <c r="AD1441" s="2" t="s">
        <v>121</v>
      </c>
    </row>
    <row r="1442" spans="1:30" hidden="1" x14ac:dyDescent="0.25">
      <c r="A1442" s="2">
        <v>563</v>
      </c>
      <c r="B1442" t="s">
        <v>1777</v>
      </c>
      <c r="C1442">
        <v>50</v>
      </c>
      <c r="D1442">
        <v>619</v>
      </c>
      <c r="E1442">
        <v>660</v>
      </c>
      <c r="F1442" t="s">
        <v>114</v>
      </c>
      <c r="G1442" s="2" t="s">
        <v>485</v>
      </c>
      <c r="H1442">
        <v>1</v>
      </c>
      <c r="I1442">
        <v>126.98</v>
      </c>
      <c r="J1442" s="2" t="s">
        <v>502</v>
      </c>
      <c r="K1442" s="2" t="s">
        <v>74</v>
      </c>
      <c r="M1442" t="s">
        <v>1940</v>
      </c>
      <c r="O1442" t="s">
        <v>128</v>
      </c>
      <c r="P1442" s="19" t="s">
        <v>1150</v>
      </c>
      <c r="Q1442" s="19" t="s">
        <v>26</v>
      </c>
      <c r="R1442" s="19" t="s">
        <v>129</v>
      </c>
      <c r="W1442" s="20">
        <v>4</v>
      </c>
      <c r="X1442" s="65" t="s">
        <v>1149</v>
      </c>
      <c r="Z1442" t="s">
        <v>1204</v>
      </c>
      <c r="AB1442" t="s">
        <v>119</v>
      </c>
      <c r="AC1442" t="s">
        <v>1769</v>
      </c>
      <c r="AD1442" s="2" t="s">
        <v>121</v>
      </c>
    </row>
    <row r="1443" spans="1:30" hidden="1" x14ac:dyDescent="0.25">
      <c r="A1443" s="2">
        <v>564</v>
      </c>
      <c r="B1443" t="s">
        <v>1778</v>
      </c>
      <c r="C1443">
        <v>50</v>
      </c>
      <c r="D1443">
        <v>646</v>
      </c>
      <c r="E1443">
        <v>1001</v>
      </c>
      <c r="F1443" t="s">
        <v>114</v>
      </c>
      <c r="G1443" s="2" t="s">
        <v>485</v>
      </c>
      <c r="H1443">
        <v>1</v>
      </c>
      <c r="I1443">
        <v>217.68</v>
      </c>
      <c r="J1443" s="2" t="s">
        <v>502</v>
      </c>
      <c r="K1443" s="2" t="s">
        <v>74</v>
      </c>
      <c r="M1443" t="s">
        <v>1940</v>
      </c>
      <c r="O1443" t="s">
        <v>128</v>
      </c>
      <c r="P1443" s="19" t="s">
        <v>1150</v>
      </c>
      <c r="Q1443" s="19" t="s">
        <v>26</v>
      </c>
      <c r="R1443" s="19" t="s">
        <v>129</v>
      </c>
      <c r="W1443" s="20">
        <v>4</v>
      </c>
      <c r="X1443" s="65" t="s">
        <v>1149</v>
      </c>
      <c r="Z1443" t="s">
        <v>1204</v>
      </c>
      <c r="AB1443" t="s">
        <v>119</v>
      </c>
      <c r="AC1443" t="s">
        <v>1769</v>
      </c>
      <c r="AD1443" s="2" t="s">
        <v>121</v>
      </c>
    </row>
    <row r="1444" spans="1:30" hidden="1" x14ac:dyDescent="0.25">
      <c r="A1444" s="2">
        <v>565</v>
      </c>
      <c r="B1444" t="s">
        <v>1722</v>
      </c>
      <c r="C1444">
        <v>50</v>
      </c>
      <c r="D1444">
        <v>646</v>
      </c>
      <c r="E1444">
        <v>1085</v>
      </c>
      <c r="F1444" t="s">
        <v>114</v>
      </c>
      <c r="G1444" s="2" t="s">
        <v>485</v>
      </c>
      <c r="H1444">
        <v>1</v>
      </c>
      <c r="I1444">
        <v>240.69</v>
      </c>
      <c r="J1444" s="2" t="s">
        <v>502</v>
      </c>
      <c r="K1444" s="2" t="s">
        <v>74</v>
      </c>
      <c r="M1444" t="s">
        <v>1940</v>
      </c>
      <c r="O1444" t="s">
        <v>128</v>
      </c>
      <c r="P1444" s="19" t="s">
        <v>1150</v>
      </c>
      <c r="Q1444" s="19" t="s">
        <v>26</v>
      </c>
      <c r="R1444" s="19" t="s">
        <v>129</v>
      </c>
      <c r="W1444" s="20">
        <v>4</v>
      </c>
      <c r="X1444" s="65" t="s">
        <v>1149</v>
      </c>
      <c r="Z1444" t="s">
        <v>1204</v>
      </c>
      <c r="AB1444" t="s">
        <v>119</v>
      </c>
      <c r="AC1444" t="s">
        <v>1769</v>
      </c>
      <c r="AD1444" s="2" t="s">
        <v>121</v>
      </c>
    </row>
    <row r="1445" spans="1:30" hidden="1" x14ac:dyDescent="0.25">
      <c r="A1445" s="2">
        <v>566</v>
      </c>
      <c r="B1445" t="s">
        <v>1780</v>
      </c>
      <c r="C1445">
        <v>50</v>
      </c>
      <c r="D1445">
        <v>630</v>
      </c>
      <c r="E1445">
        <v>812</v>
      </c>
      <c r="F1445" t="s">
        <v>114</v>
      </c>
      <c r="G1445" s="2" t="s">
        <v>485</v>
      </c>
      <c r="H1445">
        <v>1</v>
      </c>
      <c r="I1445">
        <v>165.13</v>
      </c>
      <c r="J1445" s="2" t="s">
        <v>502</v>
      </c>
      <c r="K1445" s="2" t="s">
        <v>74</v>
      </c>
      <c r="M1445" t="s">
        <v>1940</v>
      </c>
      <c r="O1445" t="s">
        <v>128</v>
      </c>
      <c r="P1445" s="19" t="s">
        <v>1150</v>
      </c>
      <c r="Q1445" s="19" t="s">
        <v>26</v>
      </c>
      <c r="R1445" s="19" t="s">
        <v>129</v>
      </c>
      <c r="W1445" s="20">
        <v>4</v>
      </c>
      <c r="X1445" s="65" t="s">
        <v>1149</v>
      </c>
      <c r="Z1445" t="s">
        <v>1204</v>
      </c>
      <c r="AB1445" t="s">
        <v>119</v>
      </c>
      <c r="AC1445" t="s">
        <v>1769</v>
      </c>
      <c r="AD1445" s="2" t="s">
        <v>121</v>
      </c>
    </row>
    <row r="1446" spans="1:30" hidden="1" x14ac:dyDescent="0.25">
      <c r="A1446" s="2">
        <v>567</v>
      </c>
      <c r="B1446" t="s">
        <v>1782</v>
      </c>
      <c r="C1446">
        <v>50</v>
      </c>
      <c r="D1446">
        <v>625</v>
      </c>
      <c r="E1446">
        <v>812</v>
      </c>
      <c r="F1446" t="s">
        <v>114</v>
      </c>
      <c r="G1446" s="2" t="s">
        <v>485</v>
      </c>
      <c r="H1446">
        <v>2</v>
      </c>
      <c r="I1446">
        <v>326.76</v>
      </c>
      <c r="J1446" s="2" t="s">
        <v>502</v>
      </c>
      <c r="K1446" s="2" t="s">
        <v>74</v>
      </c>
      <c r="M1446" t="s">
        <v>1940</v>
      </c>
      <c r="O1446" t="s">
        <v>128</v>
      </c>
      <c r="P1446" s="19" t="s">
        <v>1150</v>
      </c>
      <c r="Q1446" s="19" t="s">
        <v>26</v>
      </c>
      <c r="R1446" s="19" t="s">
        <v>129</v>
      </c>
      <c r="W1446" s="20">
        <v>4</v>
      </c>
      <c r="X1446" s="65" t="s">
        <v>1149</v>
      </c>
      <c r="Z1446" t="s">
        <v>1204</v>
      </c>
      <c r="AB1446" t="s">
        <v>119</v>
      </c>
      <c r="AC1446" t="s">
        <v>1769</v>
      </c>
      <c r="AD1446" s="2" t="s">
        <v>121</v>
      </c>
    </row>
    <row r="1447" spans="1:30" hidden="1" x14ac:dyDescent="0.25">
      <c r="A1447" s="2">
        <v>568</v>
      </c>
      <c r="B1447" t="s">
        <v>1783</v>
      </c>
      <c r="C1447">
        <v>50</v>
      </c>
      <c r="D1447">
        <v>625</v>
      </c>
      <c r="E1447">
        <v>751</v>
      </c>
      <c r="F1447" t="s">
        <v>114</v>
      </c>
      <c r="G1447" s="2" t="s">
        <v>485</v>
      </c>
      <c r="H1447">
        <v>1</v>
      </c>
      <c r="I1447">
        <v>146.88999999999999</v>
      </c>
      <c r="J1447" s="2" t="s">
        <v>502</v>
      </c>
      <c r="K1447" s="2" t="s">
        <v>74</v>
      </c>
      <c r="M1447" t="s">
        <v>1940</v>
      </c>
      <c r="O1447" t="s">
        <v>128</v>
      </c>
      <c r="P1447" s="19" t="s">
        <v>1150</v>
      </c>
      <c r="Q1447" s="19" t="s">
        <v>26</v>
      </c>
      <c r="R1447" s="19" t="s">
        <v>129</v>
      </c>
      <c r="W1447" s="20">
        <v>4</v>
      </c>
      <c r="X1447" s="65" t="s">
        <v>1149</v>
      </c>
      <c r="Z1447" t="s">
        <v>1204</v>
      </c>
      <c r="AB1447" t="s">
        <v>119</v>
      </c>
      <c r="AC1447" t="s">
        <v>1769</v>
      </c>
      <c r="AD1447" s="2" t="s">
        <v>121</v>
      </c>
    </row>
    <row r="1448" spans="1:30" hidden="1" x14ac:dyDescent="0.25">
      <c r="A1448" s="2">
        <v>569</v>
      </c>
      <c r="B1448" t="s">
        <v>1723</v>
      </c>
      <c r="C1448">
        <v>50</v>
      </c>
      <c r="D1448">
        <v>646</v>
      </c>
      <c r="E1448">
        <v>1085</v>
      </c>
      <c r="F1448" t="s">
        <v>114</v>
      </c>
      <c r="G1448" s="2" t="s">
        <v>485</v>
      </c>
      <c r="H1448">
        <v>1</v>
      </c>
      <c r="I1448">
        <v>240.69</v>
      </c>
      <c r="J1448" s="2" t="s">
        <v>502</v>
      </c>
      <c r="K1448" s="2" t="s">
        <v>74</v>
      </c>
      <c r="M1448" t="s">
        <v>1940</v>
      </c>
      <c r="O1448" t="s">
        <v>128</v>
      </c>
      <c r="P1448" s="19" t="s">
        <v>1150</v>
      </c>
      <c r="Q1448" s="19" t="s">
        <v>26</v>
      </c>
      <c r="R1448" s="19" t="s">
        <v>129</v>
      </c>
      <c r="W1448" s="20">
        <v>4</v>
      </c>
      <c r="X1448" s="65" t="s">
        <v>1149</v>
      </c>
      <c r="Z1448" t="s">
        <v>1204</v>
      </c>
      <c r="AB1448" t="s">
        <v>119</v>
      </c>
      <c r="AC1448" t="s">
        <v>1769</v>
      </c>
      <c r="AD1448" s="2" t="s">
        <v>121</v>
      </c>
    </row>
    <row r="1449" spans="1:30" hidden="1" x14ac:dyDescent="0.25">
      <c r="A1449" s="2">
        <v>570</v>
      </c>
      <c r="B1449" t="s">
        <v>1784</v>
      </c>
      <c r="C1449">
        <v>50</v>
      </c>
      <c r="D1449">
        <v>646</v>
      </c>
      <c r="E1449">
        <v>1085</v>
      </c>
      <c r="F1449" t="s">
        <v>114</v>
      </c>
      <c r="G1449" s="2" t="s">
        <v>485</v>
      </c>
      <c r="H1449">
        <v>1</v>
      </c>
      <c r="I1449">
        <v>240.69</v>
      </c>
      <c r="J1449" s="2" t="s">
        <v>502</v>
      </c>
      <c r="K1449" s="2" t="s">
        <v>74</v>
      </c>
      <c r="M1449" t="s">
        <v>1940</v>
      </c>
      <c r="O1449" t="s">
        <v>128</v>
      </c>
      <c r="P1449" s="19" t="s">
        <v>1150</v>
      </c>
      <c r="Q1449" s="19" t="s">
        <v>26</v>
      </c>
      <c r="R1449" s="19" t="s">
        <v>129</v>
      </c>
      <c r="W1449" s="20">
        <v>4</v>
      </c>
      <c r="X1449" s="65" t="s">
        <v>1149</v>
      </c>
      <c r="Z1449" t="s">
        <v>1204</v>
      </c>
      <c r="AB1449" t="s">
        <v>119</v>
      </c>
      <c r="AC1449" t="s">
        <v>1769</v>
      </c>
      <c r="AD1449" s="2" t="s">
        <v>121</v>
      </c>
    </row>
    <row r="1450" spans="1:30" hidden="1" x14ac:dyDescent="0.25">
      <c r="A1450" s="2">
        <v>571</v>
      </c>
      <c r="B1450" t="s">
        <v>1785</v>
      </c>
      <c r="C1450">
        <v>50</v>
      </c>
      <c r="D1450">
        <v>646</v>
      </c>
      <c r="E1450">
        <v>1001</v>
      </c>
      <c r="F1450" t="s">
        <v>114</v>
      </c>
      <c r="G1450" s="2" t="s">
        <v>485</v>
      </c>
      <c r="H1450">
        <v>1</v>
      </c>
      <c r="I1450">
        <v>217.68</v>
      </c>
      <c r="J1450" s="2" t="s">
        <v>502</v>
      </c>
      <c r="K1450" s="2" t="s">
        <v>74</v>
      </c>
      <c r="M1450" t="s">
        <v>1940</v>
      </c>
      <c r="O1450" t="s">
        <v>128</v>
      </c>
      <c r="P1450" s="19" t="s">
        <v>1150</v>
      </c>
      <c r="Q1450" s="19" t="s">
        <v>26</v>
      </c>
      <c r="R1450" s="19" t="s">
        <v>129</v>
      </c>
      <c r="W1450" s="20">
        <v>4</v>
      </c>
      <c r="X1450" s="65" t="s">
        <v>1149</v>
      </c>
      <c r="Z1450" t="s">
        <v>1204</v>
      </c>
      <c r="AB1450" t="s">
        <v>119</v>
      </c>
      <c r="AC1450" t="s">
        <v>1769</v>
      </c>
      <c r="AD1450" s="2" t="s">
        <v>121</v>
      </c>
    </row>
    <row r="1451" spans="1:30" hidden="1" x14ac:dyDescent="0.25">
      <c r="A1451" s="2">
        <v>572</v>
      </c>
      <c r="B1451" t="s">
        <v>1786</v>
      </c>
      <c r="C1451">
        <v>50</v>
      </c>
      <c r="D1451">
        <v>615</v>
      </c>
      <c r="E1451">
        <v>701</v>
      </c>
      <c r="F1451" t="s">
        <v>114</v>
      </c>
      <c r="G1451" s="2" t="s">
        <v>485</v>
      </c>
      <c r="H1451">
        <v>1</v>
      </c>
      <c r="I1451">
        <v>134.05000000000001</v>
      </c>
      <c r="J1451" s="2" t="s">
        <v>502</v>
      </c>
      <c r="K1451" s="2" t="s">
        <v>74</v>
      </c>
      <c r="M1451" t="s">
        <v>1940</v>
      </c>
      <c r="O1451" t="s">
        <v>128</v>
      </c>
      <c r="P1451" s="19" t="s">
        <v>1150</v>
      </c>
      <c r="Q1451" s="19" t="s">
        <v>26</v>
      </c>
      <c r="R1451" s="19" t="s">
        <v>129</v>
      </c>
      <c r="W1451" s="20">
        <v>4</v>
      </c>
      <c r="X1451" s="65" t="s">
        <v>1149</v>
      </c>
      <c r="Z1451" t="s">
        <v>1204</v>
      </c>
      <c r="AB1451" t="s">
        <v>119</v>
      </c>
      <c r="AC1451" t="s">
        <v>1769</v>
      </c>
      <c r="AD1451" s="2" t="s">
        <v>121</v>
      </c>
    </row>
    <row r="1452" spans="1:30" hidden="1" x14ac:dyDescent="0.25">
      <c r="A1452" s="2">
        <v>573</v>
      </c>
      <c r="B1452" t="s">
        <v>1787</v>
      </c>
      <c r="C1452">
        <v>50</v>
      </c>
      <c r="D1452">
        <v>615</v>
      </c>
      <c r="E1452">
        <v>631</v>
      </c>
      <c r="F1452" t="s">
        <v>114</v>
      </c>
      <c r="G1452" s="2" t="s">
        <v>485</v>
      </c>
      <c r="H1452">
        <v>1</v>
      </c>
      <c r="I1452">
        <v>115.34</v>
      </c>
      <c r="J1452" s="2" t="s">
        <v>502</v>
      </c>
      <c r="K1452" s="2" t="s">
        <v>74</v>
      </c>
      <c r="M1452" t="s">
        <v>1940</v>
      </c>
      <c r="O1452" t="s">
        <v>128</v>
      </c>
      <c r="P1452" s="19" t="s">
        <v>1150</v>
      </c>
      <c r="Q1452" s="19" t="s">
        <v>26</v>
      </c>
      <c r="R1452" s="19" t="s">
        <v>129</v>
      </c>
      <c r="W1452" s="20">
        <v>4</v>
      </c>
      <c r="X1452" s="65" t="s">
        <v>1149</v>
      </c>
      <c r="Z1452" t="s">
        <v>1204</v>
      </c>
      <c r="AB1452" t="s">
        <v>119</v>
      </c>
      <c r="AC1452" t="s">
        <v>1769</v>
      </c>
      <c r="AD1452" s="2" t="s">
        <v>121</v>
      </c>
    </row>
    <row r="1453" spans="1:30" hidden="1" x14ac:dyDescent="0.25">
      <c r="A1453" s="2">
        <v>574</v>
      </c>
      <c r="B1453" t="s">
        <v>1724</v>
      </c>
      <c r="C1453">
        <v>50</v>
      </c>
      <c r="D1453">
        <v>622</v>
      </c>
      <c r="E1453">
        <v>704</v>
      </c>
      <c r="F1453" t="s">
        <v>114</v>
      </c>
      <c r="G1453" s="2" t="s">
        <v>485</v>
      </c>
      <c r="H1453">
        <v>1</v>
      </c>
      <c r="I1453">
        <v>136.27000000000001</v>
      </c>
      <c r="J1453" s="2" t="s">
        <v>502</v>
      </c>
      <c r="K1453" s="2" t="s">
        <v>74</v>
      </c>
      <c r="M1453" t="s">
        <v>1940</v>
      </c>
      <c r="O1453" t="s">
        <v>128</v>
      </c>
      <c r="P1453" s="19" t="s">
        <v>1150</v>
      </c>
      <c r="Q1453" s="19" t="s">
        <v>26</v>
      </c>
      <c r="R1453" s="19" t="s">
        <v>129</v>
      </c>
      <c r="W1453" s="20">
        <v>4</v>
      </c>
      <c r="X1453" s="65" t="s">
        <v>1149</v>
      </c>
      <c r="Z1453" t="s">
        <v>1204</v>
      </c>
      <c r="AB1453" t="s">
        <v>119</v>
      </c>
      <c r="AC1453" t="s">
        <v>1769</v>
      </c>
      <c r="AD1453" s="2" t="s">
        <v>121</v>
      </c>
    </row>
    <row r="1454" spans="1:30" hidden="1" x14ac:dyDescent="0.25">
      <c r="A1454" s="2">
        <v>575</v>
      </c>
      <c r="B1454" t="s">
        <v>1788</v>
      </c>
      <c r="C1454">
        <v>50</v>
      </c>
      <c r="D1454">
        <v>622</v>
      </c>
      <c r="E1454">
        <v>634</v>
      </c>
      <c r="F1454" t="s">
        <v>114</v>
      </c>
      <c r="G1454" s="2" t="s">
        <v>485</v>
      </c>
      <c r="H1454">
        <v>1</v>
      </c>
      <c r="I1454">
        <v>117.38</v>
      </c>
      <c r="J1454" s="2" t="s">
        <v>502</v>
      </c>
      <c r="K1454" s="2" t="s">
        <v>74</v>
      </c>
      <c r="M1454" t="s">
        <v>1940</v>
      </c>
      <c r="O1454" t="s">
        <v>128</v>
      </c>
      <c r="P1454" s="19" t="s">
        <v>1150</v>
      </c>
      <c r="Q1454" s="19" t="s">
        <v>26</v>
      </c>
      <c r="R1454" s="19" t="s">
        <v>129</v>
      </c>
      <c r="W1454" s="20">
        <v>4</v>
      </c>
      <c r="X1454" s="65" t="s">
        <v>1149</v>
      </c>
      <c r="Z1454" t="s">
        <v>1204</v>
      </c>
      <c r="AB1454" t="s">
        <v>119</v>
      </c>
      <c r="AC1454" t="s">
        <v>1769</v>
      </c>
      <c r="AD1454" s="2" t="s">
        <v>121</v>
      </c>
    </row>
    <row r="1455" spans="1:30" hidden="1" x14ac:dyDescent="0.25">
      <c r="A1455" s="2">
        <v>576</v>
      </c>
      <c r="B1455" t="s">
        <v>1789</v>
      </c>
      <c r="C1455">
        <v>50</v>
      </c>
      <c r="D1455">
        <v>603</v>
      </c>
      <c r="E1455">
        <v>635</v>
      </c>
      <c r="F1455" t="s">
        <v>114</v>
      </c>
      <c r="G1455" s="2" t="s">
        <v>485</v>
      </c>
      <c r="H1455">
        <v>1</v>
      </c>
      <c r="I1455">
        <v>115.68</v>
      </c>
      <c r="J1455" s="2" t="s">
        <v>502</v>
      </c>
      <c r="K1455" s="2" t="s">
        <v>74</v>
      </c>
      <c r="M1455" t="s">
        <v>1940</v>
      </c>
      <c r="O1455" t="s">
        <v>128</v>
      </c>
      <c r="P1455" s="19" t="s">
        <v>1150</v>
      </c>
      <c r="Q1455" s="19" t="s">
        <v>26</v>
      </c>
      <c r="R1455" s="19" t="s">
        <v>129</v>
      </c>
      <c r="W1455" s="20">
        <v>4</v>
      </c>
      <c r="X1455" s="65" t="s">
        <v>1149</v>
      </c>
      <c r="Z1455" t="s">
        <v>1204</v>
      </c>
      <c r="AB1455" t="s">
        <v>119</v>
      </c>
      <c r="AC1455" t="s">
        <v>1769</v>
      </c>
      <c r="AD1455" s="2" t="s">
        <v>121</v>
      </c>
    </row>
    <row r="1456" spans="1:30" hidden="1" x14ac:dyDescent="0.25">
      <c r="A1456" s="2">
        <v>577</v>
      </c>
      <c r="B1456" t="s">
        <v>1790</v>
      </c>
      <c r="C1456">
        <v>50</v>
      </c>
      <c r="D1456">
        <v>622</v>
      </c>
      <c r="E1456">
        <v>704</v>
      </c>
      <c r="F1456" t="s">
        <v>114</v>
      </c>
      <c r="G1456" s="2" t="s">
        <v>485</v>
      </c>
      <c r="H1456">
        <v>1</v>
      </c>
      <c r="I1456">
        <v>136.27000000000001</v>
      </c>
      <c r="J1456" s="2" t="s">
        <v>502</v>
      </c>
      <c r="K1456" s="2" t="s">
        <v>74</v>
      </c>
      <c r="M1456" t="s">
        <v>1940</v>
      </c>
      <c r="O1456" t="s">
        <v>128</v>
      </c>
      <c r="P1456" s="19" t="s">
        <v>1150</v>
      </c>
      <c r="Q1456" s="19" t="s">
        <v>26</v>
      </c>
      <c r="R1456" s="19" t="s">
        <v>129</v>
      </c>
      <c r="W1456" s="20">
        <v>4</v>
      </c>
      <c r="X1456" s="65" t="s">
        <v>1149</v>
      </c>
      <c r="Z1456" t="s">
        <v>1204</v>
      </c>
      <c r="AB1456" t="s">
        <v>119</v>
      </c>
      <c r="AC1456" t="s">
        <v>1769</v>
      </c>
      <c r="AD1456" s="2" t="s">
        <v>121</v>
      </c>
    </row>
    <row r="1457" spans="1:30" hidden="1" x14ac:dyDescent="0.25">
      <c r="A1457" s="2">
        <v>578</v>
      </c>
      <c r="B1457" t="s">
        <v>1791</v>
      </c>
      <c r="C1457">
        <v>50</v>
      </c>
      <c r="D1457">
        <v>615</v>
      </c>
      <c r="E1457">
        <v>701</v>
      </c>
      <c r="F1457" t="s">
        <v>114</v>
      </c>
      <c r="G1457" s="2" t="s">
        <v>485</v>
      </c>
      <c r="H1457">
        <v>1</v>
      </c>
      <c r="I1457">
        <v>134.05000000000001</v>
      </c>
      <c r="J1457" s="2" t="s">
        <v>502</v>
      </c>
      <c r="K1457" s="2" t="s">
        <v>74</v>
      </c>
      <c r="M1457" t="s">
        <v>1940</v>
      </c>
      <c r="O1457" t="s">
        <v>128</v>
      </c>
      <c r="P1457" s="19" t="s">
        <v>1150</v>
      </c>
      <c r="Q1457" s="19" t="s">
        <v>26</v>
      </c>
      <c r="R1457" s="19" t="s">
        <v>129</v>
      </c>
      <c r="W1457" s="20">
        <v>4</v>
      </c>
      <c r="X1457" s="65" t="s">
        <v>1149</v>
      </c>
      <c r="Z1457" t="s">
        <v>1204</v>
      </c>
      <c r="AB1457" t="s">
        <v>119</v>
      </c>
      <c r="AC1457" t="s">
        <v>1769</v>
      </c>
      <c r="AD1457" s="2" t="s">
        <v>121</v>
      </c>
    </row>
    <row r="1458" spans="1:30" hidden="1" x14ac:dyDescent="0.25">
      <c r="A1458" s="2">
        <v>579</v>
      </c>
      <c r="B1458" t="s">
        <v>1792</v>
      </c>
      <c r="C1458">
        <v>50</v>
      </c>
      <c r="D1458">
        <v>622</v>
      </c>
      <c r="E1458">
        <v>704</v>
      </c>
      <c r="F1458" t="s">
        <v>114</v>
      </c>
      <c r="G1458" s="2" t="s">
        <v>485</v>
      </c>
      <c r="H1458">
        <v>1</v>
      </c>
      <c r="I1458">
        <v>136.27000000000001</v>
      </c>
      <c r="J1458" s="2" t="s">
        <v>502</v>
      </c>
      <c r="K1458" s="2" t="s">
        <v>74</v>
      </c>
      <c r="M1458" t="s">
        <v>1940</v>
      </c>
      <c r="O1458" t="s">
        <v>128</v>
      </c>
      <c r="P1458" s="19" t="s">
        <v>1150</v>
      </c>
      <c r="Q1458" s="19" t="s">
        <v>26</v>
      </c>
      <c r="R1458" s="19" t="s">
        <v>129</v>
      </c>
      <c r="W1458" s="20">
        <v>4</v>
      </c>
      <c r="X1458" s="65" t="s">
        <v>1149</v>
      </c>
      <c r="Z1458" t="s">
        <v>1204</v>
      </c>
      <c r="AB1458" t="s">
        <v>119</v>
      </c>
      <c r="AC1458" t="s">
        <v>1769</v>
      </c>
      <c r="AD1458" s="2" t="s">
        <v>121</v>
      </c>
    </row>
    <row r="1459" spans="1:30" hidden="1" x14ac:dyDescent="0.25">
      <c r="A1459" s="2">
        <v>580</v>
      </c>
      <c r="B1459" t="s">
        <v>1734</v>
      </c>
      <c r="C1459">
        <v>50</v>
      </c>
      <c r="D1459">
        <v>603</v>
      </c>
      <c r="E1459">
        <v>635</v>
      </c>
      <c r="F1459" t="s">
        <v>114</v>
      </c>
      <c r="G1459" s="2" t="s">
        <v>485</v>
      </c>
      <c r="H1459">
        <v>1</v>
      </c>
      <c r="I1459">
        <v>115.68</v>
      </c>
      <c r="J1459" s="2" t="s">
        <v>502</v>
      </c>
      <c r="K1459" s="2" t="s">
        <v>74</v>
      </c>
      <c r="M1459" t="s">
        <v>1940</v>
      </c>
      <c r="O1459" t="s">
        <v>128</v>
      </c>
      <c r="P1459" s="19" t="s">
        <v>1150</v>
      </c>
      <c r="Q1459" s="19" t="s">
        <v>26</v>
      </c>
      <c r="R1459" s="19" t="s">
        <v>129</v>
      </c>
      <c r="W1459" s="20">
        <v>4</v>
      </c>
      <c r="X1459" s="65" t="s">
        <v>1149</v>
      </c>
      <c r="Z1459" t="s">
        <v>1204</v>
      </c>
      <c r="AB1459" t="s">
        <v>119</v>
      </c>
      <c r="AC1459" t="s">
        <v>1769</v>
      </c>
      <c r="AD1459" s="2" t="s">
        <v>121</v>
      </c>
    </row>
    <row r="1460" spans="1:30" hidden="1" x14ac:dyDescent="0.25">
      <c r="A1460" s="2">
        <v>581</v>
      </c>
      <c r="B1460" t="s">
        <v>1793</v>
      </c>
      <c r="C1460">
        <v>50</v>
      </c>
      <c r="D1460">
        <v>635</v>
      </c>
      <c r="E1460">
        <v>660</v>
      </c>
      <c r="F1460" t="s">
        <v>114</v>
      </c>
      <c r="G1460" s="2" t="s">
        <v>485</v>
      </c>
      <c r="H1460">
        <v>2</v>
      </c>
      <c r="I1460">
        <v>237.77</v>
      </c>
      <c r="J1460" s="2" t="s">
        <v>502</v>
      </c>
      <c r="K1460" s="2" t="s">
        <v>74</v>
      </c>
      <c r="M1460" t="s">
        <v>1940</v>
      </c>
      <c r="O1460" t="s">
        <v>128</v>
      </c>
      <c r="P1460" s="19" t="s">
        <v>1150</v>
      </c>
      <c r="Q1460" s="19" t="s">
        <v>26</v>
      </c>
      <c r="R1460" s="19" t="s">
        <v>129</v>
      </c>
      <c r="W1460" s="20">
        <v>4</v>
      </c>
      <c r="X1460" s="65" t="s">
        <v>1149</v>
      </c>
      <c r="Z1460" t="s">
        <v>1204</v>
      </c>
      <c r="AB1460" t="s">
        <v>119</v>
      </c>
      <c r="AC1460" t="s">
        <v>1769</v>
      </c>
      <c r="AD1460" s="2" t="s">
        <v>121</v>
      </c>
    </row>
    <row r="1461" spans="1:30" hidden="1" x14ac:dyDescent="0.25">
      <c r="A1461" s="2">
        <v>582</v>
      </c>
      <c r="B1461" t="s">
        <v>1794</v>
      </c>
      <c r="C1461">
        <v>50</v>
      </c>
      <c r="D1461">
        <v>619</v>
      </c>
      <c r="E1461">
        <v>660</v>
      </c>
      <c r="F1461" t="s">
        <v>114</v>
      </c>
      <c r="G1461" s="2" t="s">
        <v>485</v>
      </c>
      <c r="H1461">
        <v>2</v>
      </c>
      <c r="I1461">
        <v>253.97</v>
      </c>
      <c r="J1461" s="2" t="s">
        <v>502</v>
      </c>
      <c r="K1461" s="2" t="s">
        <v>74</v>
      </c>
      <c r="M1461" t="s">
        <v>1940</v>
      </c>
      <c r="O1461" t="s">
        <v>128</v>
      </c>
      <c r="P1461" s="19" t="s">
        <v>1150</v>
      </c>
      <c r="Q1461" s="19" t="s">
        <v>26</v>
      </c>
      <c r="R1461" s="19" t="s">
        <v>129</v>
      </c>
      <c r="W1461" s="20">
        <v>4</v>
      </c>
      <c r="X1461" s="65" t="s">
        <v>1149</v>
      </c>
      <c r="Z1461" t="s">
        <v>1204</v>
      </c>
      <c r="AB1461" t="s">
        <v>119</v>
      </c>
      <c r="AC1461" t="s">
        <v>1769</v>
      </c>
      <c r="AD1461" s="2" t="s">
        <v>121</v>
      </c>
    </row>
    <row r="1462" spans="1:30" hidden="1" x14ac:dyDescent="0.25">
      <c r="A1462" s="2">
        <v>583</v>
      </c>
      <c r="B1462" t="s">
        <v>1795</v>
      </c>
      <c r="C1462">
        <v>50</v>
      </c>
      <c r="D1462">
        <v>603</v>
      </c>
      <c r="E1462">
        <v>635</v>
      </c>
      <c r="F1462" t="s">
        <v>114</v>
      </c>
      <c r="G1462" s="2" t="s">
        <v>485</v>
      </c>
      <c r="H1462">
        <v>1</v>
      </c>
      <c r="I1462">
        <v>115.68</v>
      </c>
      <c r="J1462" s="2" t="s">
        <v>502</v>
      </c>
      <c r="K1462" s="2" t="s">
        <v>74</v>
      </c>
      <c r="M1462" t="s">
        <v>1940</v>
      </c>
      <c r="O1462" t="s">
        <v>128</v>
      </c>
      <c r="P1462" s="19" t="s">
        <v>1150</v>
      </c>
      <c r="Q1462" s="19" t="s">
        <v>26</v>
      </c>
      <c r="R1462" s="19" t="s">
        <v>129</v>
      </c>
      <c r="W1462" s="20">
        <v>4</v>
      </c>
      <c r="X1462" s="65" t="s">
        <v>1149</v>
      </c>
      <c r="Z1462" t="s">
        <v>1204</v>
      </c>
      <c r="AB1462" t="s">
        <v>119</v>
      </c>
      <c r="AC1462" t="s">
        <v>1769</v>
      </c>
      <c r="AD1462" s="2" t="s">
        <v>121</v>
      </c>
    </row>
    <row r="1463" spans="1:30" hidden="1" x14ac:dyDescent="0.25">
      <c r="A1463" s="2">
        <v>584</v>
      </c>
      <c r="B1463" t="s">
        <v>1796</v>
      </c>
      <c r="C1463">
        <v>50</v>
      </c>
      <c r="D1463">
        <v>619</v>
      </c>
      <c r="E1463">
        <v>660</v>
      </c>
      <c r="F1463" t="s">
        <v>114</v>
      </c>
      <c r="G1463" s="2" t="s">
        <v>485</v>
      </c>
      <c r="H1463">
        <v>1</v>
      </c>
      <c r="I1463">
        <v>126.98</v>
      </c>
      <c r="J1463" s="2" t="s">
        <v>502</v>
      </c>
      <c r="K1463" s="2" t="s">
        <v>74</v>
      </c>
      <c r="M1463" t="s">
        <v>1940</v>
      </c>
      <c r="O1463" t="s">
        <v>128</v>
      </c>
      <c r="P1463" s="19" t="s">
        <v>1150</v>
      </c>
      <c r="Q1463" s="19" t="s">
        <v>26</v>
      </c>
      <c r="R1463" s="19" t="s">
        <v>129</v>
      </c>
      <c r="W1463" s="20">
        <v>4</v>
      </c>
      <c r="X1463" s="65" t="s">
        <v>1149</v>
      </c>
      <c r="Z1463" t="s">
        <v>1204</v>
      </c>
      <c r="AB1463" t="s">
        <v>119</v>
      </c>
      <c r="AC1463" t="s">
        <v>1769</v>
      </c>
      <c r="AD1463" s="2" t="s">
        <v>121</v>
      </c>
    </row>
    <row r="1464" spans="1:30" hidden="1" x14ac:dyDescent="0.25">
      <c r="A1464" s="2">
        <v>585</v>
      </c>
      <c r="B1464" t="s">
        <v>1737</v>
      </c>
      <c r="C1464">
        <v>50</v>
      </c>
      <c r="D1464">
        <v>622</v>
      </c>
      <c r="E1464">
        <v>704</v>
      </c>
      <c r="F1464" t="s">
        <v>114</v>
      </c>
      <c r="G1464" s="2" t="s">
        <v>485</v>
      </c>
      <c r="H1464">
        <v>1</v>
      </c>
      <c r="I1464">
        <v>136.27000000000001</v>
      </c>
      <c r="J1464" s="2" t="s">
        <v>502</v>
      </c>
      <c r="K1464" s="2" t="s">
        <v>74</v>
      </c>
      <c r="M1464" t="s">
        <v>1940</v>
      </c>
      <c r="O1464" t="s">
        <v>128</v>
      </c>
      <c r="P1464" s="19" t="s">
        <v>1150</v>
      </c>
      <c r="Q1464" s="19" t="s">
        <v>26</v>
      </c>
      <c r="R1464" s="19" t="s">
        <v>129</v>
      </c>
      <c r="W1464" s="20">
        <v>4</v>
      </c>
      <c r="X1464" s="65" t="s">
        <v>1149</v>
      </c>
      <c r="Z1464" t="s">
        <v>1204</v>
      </c>
      <c r="AB1464" t="s">
        <v>119</v>
      </c>
      <c r="AC1464" t="s">
        <v>1769</v>
      </c>
      <c r="AD1464" s="2" t="s">
        <v>121</v>
      </c>
    </row>
    <row r="1465" spans="1:30" hidden="1" x14ac:dyDescent="0.25">
      <c r="A1465" s="2">
        <v>586</v>
      </c>
      <c r="B1465" t="s">
        <v>1797</v>
      </c>
      <c r="C1465">
        <v>50</v>
      </c>
      <c r="D1465">
        <v>603</v>
      </c>
      <c r="E1465">
        <v>635</v>
      </c>
      <c r="F1465" t="s">
        <v>114</v>
      </c>
      <c r="G1465" s="2" t="s">
        <v>485</v>
      </c>
      <c r="H1465">
        <v>1</v>
      </c>
      <c r="I1465">
        <v>115.68</v>
      </c>
      <c r="J1465" s="2" t="s">
        <v>502</v>
      </c>
      <c r="K1465" s="2" t="s">
        <v>74</v>
      </c>
      <c r="M1465" t="s">
        <v>1940</v>
      </c>
      <c r="O1465" t="s">
        <v>128</v>
      </c>
      <c r="P1465" s="19" t="s">
        <v>1150</v>
      </c>
      <c r="Q1465" s="19" t="s">
        <v>26</v>
      </c>
      <c r="R1465" s="19" t="s">
        <v>129</v>
      </c>
      <c r="W1465" s="20">
        <v>4</v>
      </c>
      <c r="X1465" s="65" t="s">
        <v>1149</v>
      </c>
      <c r="Z1465" t="s">
        <v>1204</v>
      </c>
      <c r="AB1465" t="s">
        <v>119</v>
      </c>
      <c r="AC1465" t="s">
        <v>1769</v>
      </c>
      <c r="AD1465" s="2" t="s">
        <v>121</v>
      </c>
    </row>
    <row r="1466" spans="1:30" hidden="1" x14ac:dyDescent="0.25">
      <c r="A1466" s="2">
        <v>587</v>
      </c>
      <c r="B1466" t="s">
        <v>1798</v>
      </c>
      <c r="C1466">
        <v>50</v>
      </c>
      <c r="D1466">
        <v>603</v>
      </c>
      <c r="E1466">
        <v>635</v>
      </c>
      <c r="F1466" t="s">
        <v>114</v>
      </c>
      <c r="G1466" s="2" t="s">
        <v>485</v>
      </c>
      <c r="H1466">
        <v>1</v>
      </c>
      <c r="I1466">
        <v>115.68</v>
      </c>
      <c r="J1466" s="2" t="s">
        <v>502</v>
      </c>
      <c r="K1466" s="2" t="s">
        <v>74</v>
      </c>
      <c r="M1466" t="s">
        <v>1940</v>
      </c>
      <c r="O1466" t="s">
        <v>128</v>
      </c>
      <c r="P1466" s="19" t="s">
        <v>1150</v>
      </c>
      <c r="Q1466" s="19" t="s">
        <v>26</v>
      </c>
      <c r="R1466" s="19" t="s">
        <v>129</v>
      </c>
      <c r="W1466" s="20">
        <v>4</v>
      </c>
      <c r="X1466" s="65" t="s">
        <v>1149</v>
      </c>
      <c r="Z1466" t="s">
        <v>1204</v>
      </c>
      <c r="AB1466" t="s">
        <v>119</v>
      </c>
      <c r="AC1466" t="s">
        <v>1769</v>
      </c>
      <c r="AD1466" s="2" t="s">
        <v>121</v>
      </c>
    </row>
    <row r="1467" spans="1:30" hidden="1" x14ac:dyDescent="0.25">
      <c r="A1467" s="2">
        <v>588</v>
      </c>
      <c r="B1467" t="s">
        <v>1799</v>
      </c>
      <c r="C1467">
        <v>50</v>
      </c>
      <c r="D1467">
        <v>635</v>
      </c>
      <c r="E1467">
        <v>660</v>
      </c>
      <c r="F1467" t="s">
        <v>114</v>
      </c>
      <c r="G1467" s="2" t="s">
        <v>485</v>
      </c>
      <c r="H1467">
        <v>1</v>
      </c>
      <c r="I1467">
        <v>118.88</v>
      </c>
      <c r="J1467" s="2" t="s">
        <v>502</v>
      </c>
      <c r="K1467" s="2" t="s">
        <v>74</v>
      </c>
      <c r="M1467" t="s">
        <v>1940</v>
      </c>
      <c r="O1467" t="s">
        <v>128</v>
      </c>
      <c r="P1467" s="19" t="s">
        <v>1150</v>
      </c>
      <c r="Q1467" s="19" t="s">
        <v>26</v>
      </c>
      <c r="R1467" s="19" t="s">
        <v>129</v>
      </c>
      <c r="W1467" s="20">
        <v>4</v>
      </c>
      <c r="X1467" s="65" t="s">
        <v>1149</v>
      </c>
      <c r="Z1467" t="s">
        <v>1204</v>
      </c>
      <c r="AB1467" t="s">
        <v>119</v>
      </c>
      <c r="AC1467" t="s">
        <v>1769</v>
      </c>
      <c r="AD1467" s="2" t="s">
        <v>121</v>
      </c>
    </row>
    <row r="1468" spans="1:30" hidden="1" x14ac:dyDescent="0.25">
      <c r="A1468" s="2">
        <v>589</v>
      </c>
      <c r="B1468" t="s">
        <v>1800</v>
      </c>
      <c r="C1468">
        <v>50</v>
      </c>
      <c r="D1468">
        <v>619</v>
      </c>
      <c r="E1468">
        <v>660</v>
      </c>
      <c r="F1468" t="s">
        <v>114</v>
      </c>
      <c r="G1468" s="2" t="s">
        <v>485</v>
      </c>
      <c r="H1468">
        <v>1</v>
      </c>
      <c r="I1468">
        <v>126.98</v>
      </c>
      <c r="J1468" s="2" t="s">
        <v>502</v>
      </c>
      <c r="K1468" s="2" t="s">
        <v>74</v>
      </c>
      <c r="M1468" t="s">
        <v>1940</v>
      </c>
      <c r="O1468" t="s">
        <v>128</v>
      </c>
      <c r="P1468" s="19" t="s">
        <v>1150</v>
      </c>
      <c r="Q1468" s="19" t="s">
        <v>26</v>
      </c>
      <c r="R1468" s="19" t="s">
        <v>129</v>
      </c>
      <c r="W1468" s="20">
        <v>4</v>
      </c>
      <c r="X1468" s="65" t="s">
        <v>1149</v>
      </c>
      <c r="Z1468" t="s">
        <v>1204</v>
      </c>
      <c r="AB1468" t="s">
        <v>119</v>
      </c>
      <c r="AC1468" t="s">
        <v>1769</v>
      </c>
      <c r="AD1468" s="2" t="s">
        <v>121</v>
      </c>
    </row>
    <row r="1469" spans="1:30" hidden="1" x14ac:dyDescent="0.25">
      <c r="A1469" s="2">
        <v>590</v>
      </c>
      <c r="B1469" t="s">
        <v>1801</v>
      </c>
      <c r="C1469">
        <v>50</v>
      </c>
      <c r="D1469">
        <v>642</v>
      </c>
      <c r="E1469">
        <v>854</v>
      </c>
      <c r="F1469" t="s">
        <v>114</v>
      </c>
      <c r="G1469" s="2" t="s">
        <v>485</v>
      </c>
      <c r="H1469">
        <v>1</v>
      </c>
      <c r="I1469">
        <v>177.95</v>
      </c>
      <c r="J1469" s="2" t="s">
        <v>502</v>
      </c>
      <c r="K1469" s="2" t="s">
        <v>74</v>
      </c>
      <c r="M1469" t="s">
        <v>1940</v>
      </c>
      <c r="O1469" t="s">
        <v>128</v>
      </c>
      <c r="P1469" s="19" t="s">
        <v>1150</v>
      </c>
      <c r="Q1469" s="19" t="s">
        <v>26</v>
      </c>
      <c r="R1469" s="19" t="s">
        <v>129</v>
      </c>
      <c r="W1469" s="20">
        <v>4</v>
      </c>
      <c r="X1469" s="65" t="s">
        <v>1149</v>
      </c>
      <c r="Z1469" t="s">
        <v>1204</v>
      </c>
      <c r="AB1469" t="s">
        <v>119</v>
      </c>
      <c r="AC1469" t="s">
        <v>1769</v>
      </c>
      <c r="AD1469" s="2" t="s">
        <v>121</v>
      </c>
    </row>
    <row r="1470" spans="1:30" hidden="1" x14ac:dyDescent="0.25">
      <c r="A1470" s="2">
        <v>591</v>
      </c>
      <c r="B1470" t="s">
        <v>1802</v>
      </c>
      <c r="C1470">
        <v>50</v>
      </c>
      <c r="D1470">
        <v>622</v>
      </c>
      <c r="E1470">
        <v>704</v>
      </c>
      <c r="F1470" t="s">
        <v>114</v>
      </c>
      <c r="G1470" s="2" t="s">
        <v>485</v>
      </c>
      <c r="H1470">
        <v>1</v>
      </c>
      <c r="I1470">
        <v>136.27000000000001</v>
      </c>
      <c r="J1470" s="2" t="s">
        <v>502</v>
      </c>
      <c r="K1470" s="2" t="s">
        <v>74</v>
      </c>
      <c r="M1470" t="s">
        <v>1940</v>
      </c>
      <c r="O1470" t="s">
        <v>128</v>
      </c>
      <c r="P1470" s="19" t="s">
        <v>1150</v>
      </c>
      <c r="Q1470" s="19" t="s">
        <v>26</v>
      </c>
      <c r="R1470" s="19" t="s">
        <v>129</v>
      </c>
      <c r="W1470" s="20">
        <v>4</v>
      </c>
      <c r="X1470" s="65" t="s">
        <v>1149</v>
      </c>
      <c r="Z1470" t="s">
        <v>1204</v>
      </c>
      <c r="AB1470" t="s">
        <v>119</v>
      </c>
      <c r="AC1470" t="s">
        <v>1769</v>
      </c>
      <c r="AD1470" s="2" t="s">
        <v>121</v>
      </c>
    </row>
    <row r="1471" spans="1:30" hidden="1" x14ac:dyDescent="0.25">
      <c r="A1471" s="2">
        <v>592</v>
      </c>
      <c r="B1471" t="s">
        <v>1803</v>
      </c>
      <c r="C1471">
        <v>50</v>
      </c>
      <c r="D1471">
        <v>622</v>
      </c>
      <c r="E1471">
        <v>634</v>
      </c>
      <c r="F1471" t="s">
        <v>114</v>
      </c>
      <c r="G1471" s="2" t="s">
        <v>485</v>
      </c>
      <c r="H1471">
        <v>1</v>
      </c>
      <c r="I1471">
        <v>117.38</v>
      </c>
      <c r="J1471" s="2" t="s">
        <v>502</v>
      </c>
      <c r="K1471" s="2" t="s">
        <v>74</v>
      </c>
      <c r="M1471" t="s">
        <v>1940</v>
      </c>
      <c r="O1471" t="s">
        <v>128</v>
      </c>
      <c r="P1471" s="19" t="s">
        <v>1150</v>
      </c>
      <c r="Q1471" s="19" t="s">
        <v>26</v>
      </c>
      <c r="R1471" s="19" t="s">
        <v>129</v>
      </c>
      <c r="W1471" s="20">
        <v>4</v>
      </c>
      <c r="X1471" s="65" t="s">
        <v>1149</v>
      </c>
      <c r="Z1471" t="s">
        <v>1204</v>
      </c>
      <c r="AB1471" t="s">
        <v>119</v>
      </c>
      <c r="AC1471" t="s">
        <v>1769</v>
      </c>
      <c r="AD1471" s="2" t="s">
        <v>121</v>
      </c>
    </row>
    <row r="1472" spans="1:30" hidden="1" x14ac:dyDescent="0.25">
      <c r="A1472" s="2">
        <v>593</v>
      </c>
      <c r="B1472" t="s">
        <v>1804</v>
      </c>
      <c r="C1472">
        <v>50</v>
      </c>
      <c r="D1472">
        <v>615</v>
      </c>
      <c r="E1472">
        <v>701</v>
      </c>
      <c r="F1472" t="s">
        <v>114</v>
      </c>
      <c r="G1472" s="2" t="s">
        <v>485</v>
      </c>
      <c r="H1472">
        <v>1</v>
      </c>
      <c r="I1472">
        <v>134.05000000000001</v>
      </c>
      <c r="J1472" s="2" t="s">
        <v>502</v>
      </c>
      <c r="K1472" s="2" t="s">
        <v>74</v>
      </c>
      <c r="M1472" t="s">
        <v>1940</v>
      </c>
      <c r="O1472" t="s">
        <v>128</v>
      </c>
      <c r="P1472" s="19" t="s">
        <v>1150</v>
      </c>
      <c r="Q1472" s="19" t="s">
        <v>26</v>
      </c>
      <c r="R1472" s="19" t="s">
        <v>129</v>
      </c>
      <c r="W1472" s="20">
        <v>4</v>
      </c>
      <c r="X1472" s="65" t="s">
        <v>1149</v>
      </c>
      <c r="Z1472" t="s">
        <v>1204</v>
      </c>
      <c r="AB1472" t="s">
        <v>119</v>
      </c>
      <c r="AC1472" t="s">
        <v>1769</v>
      </c>
      <c r="AD1472" s="2" t="s">
        <v>121</v>
      </c>
    </row>
    <row r="1473" spans="1:30" hidden="1" x14ac:dyDescent="0.25">
      <c r="A1473" s="2">
        <v>594</v>
      </c>
      <c r="B1473" t="s">
        <v>1805</v>
      </c>
      <c r="C1473">
        <v>50</v>
      </c>
      <c r="D1473">
        <v>642</v>
      </c>
      <c r="E1473">
        <v>854</v>
      </c>
      <c r="F1473" t="s">
        <v>114</v>
      </c>
      <c r="G1473" s="2" t="s">
        <v>485</v>
      </c>
      <c r="H1473">
        <v>1</v>
      </c>
      <c r="I1473">
        <v>177.95</v>
      </c>
      <c r="J1473" s="2" t="s">
        <v>502</v>
      </c>
      <c r="K1473" s="2" t="s">
        <v>74</v>
      </c>
      <c r="M1473" t="s">
        <v>1940</v>
      </c>
      <c r="O1473" t="s">
        <v>128</v>
      </c>
      <c r="P1473" s="19" t="s">
        <v>1150</v>
      </c>
      <c r="Q1473" s="19" t="s">
        <v>26</v>
      </c>
      <c r="R1473" s="19" t="s">
        <v>129</v>
      </c>
      <c r="W1473" s="20">
        <v>4</v>
      </c>
      <c r="X1473" s="65" t="s">
        <v>1149</v>
      </c>
      <c r="Z1473" t="s">
        <v>1204</v>
      </c>
      <c r="AB1473" t="s">
        <v>119</v>
      </c>
      <c r="AC1473" t="s">
        <v>1769</v>
      </c>
      <c r="AD1473" s="2" t="s">
        <v>121</v>
      </c>
    </row>
    <row r="1474" spans="1:30" hidden="1" x14ac:dyDescent="0.25">
      <c r="A1474" s="2">
        <v>595</v>
      </c>
      <c r="B1474" t="s">
        <v>1806</v>
      </c>
      <c r="C1474">
        <v>50</v>
      </c>
      <c r="D1474">
        <v>622</v>
      </c>
      <c r="E1474">
        <v>634</v>
      </c>
      <c r="F1474" t="s">
        <v>114</v>
      </c>
      <c r="G1474" s="2" t="s">
        <v>485</v>
      </c>
      <c r="H1474">
        <v>1</v>
      </c>
      <c r="I1474">
        <v>117.38</v>
      </c>
      <c r="J1474" s="2" t="s">
        <v>502</v>
      </c>
      <c r="K1474" s="2" t="s">
        <v>74</v>
      </c>
      <c r="M1474" t="s">
        <v>1940</v>
      </c>
      <c r="O1474" t="s">
        <v>128</v>
      </c>
      <c r="P1474" s="19" t="s">
        <v>1150</v>
      </c>
      <c r="Q1474" s="19" t="s">
        <v>26</v>
      </c>
      <c r="R1474" s="19" t="s">
        <v>129</v>
      </c>
      <c r="W1474" s="20">
        <v>4</v>
      </c>
      <c r="X1474" s="65" t="s">
        <v>1149</v>
      </c>
      <c r="Z1474" t="s">
        <v>1204</v>
      </c>
      <c r="AB1474" t="s">
        <v>119</v>
      </c>
      <c r="AC1474" t="s">
        <v>1769</v>
      </c>
      <c r="AD1474" s="2" t="s">
        <v>121</v>
      </c>
    </row>
    <row r="1475" spans="1:30" hidden="1" x14ac:dyDescent="0.25">
      <c r="A1475" s="2">
        <v>596</v>
      </c>
      <c r="B1475" t="s">
        <v>1807</v>
      </c>
      <c r="C1475">
        <v>50</v>
      </c>
      <c r="D1475">
        <v>625</v>
      </c>
      <c r="E1475">
        <v>812</v>
      </c>
      <c r="F1475" t="s">
        <v>114</v>
      </c>
      <c r="G1475" s="2" t="s">
        <v>485</v>
      </c>
      <c r="H1475">
        <v>1</v>
      </c>
      <c r="I1475">
        <v>163.38</v>
      </c>
      <c r="J1475" s="2" t="s">
        <v>502</v>
      </c>
      <c r="K1475" s="2" t="s">
        <v>74</v>
      </c>
      <c r="M1475" t="s">
        <v>1940</v>
      </c>
      <c r="O1475" t="s">
        <v>128</v>
      </c>
      <c r="P1475" s="19" t="s">
        <v>1150</v>
      </c>
      <c r="Q1475" s="19" t="s">
        <v>26</v>
      </c>
      <c r="R1475" s="19" t="s">
        <v>129</v>
      </c>
      <c r="W1475" s="20">
        <v>4</v>
      </c>
      <c r="X1475" s="65" t="s">
        <v>1149</v>
      </c>
      <c r="Z1475" t="s">
        <v>1204</v>
      </c>
      <c r="AB1475" t="s">
        <v>119</v>
      </c>
      <c r="AC1475" t="s">
        <v>1808</v>
      </c>
      <c r="AD1475" s="2" t="s">
        <v>121</v>
      </c>
    </row>
    <row r="1476" spans="1:30" hidden="1" x14ac:dyDescent="0.25">
      <c r="A1476" s="2">
        <v>597</v>
      </c>
      <c r="B1476" t="s">
        <v>1809</v>
      </c>
      <c r="C1476">
        <v>50</v>
      </c>
      <c r="D1476">
        <v>990</v>
      </c>
      <c r="E1476">
        <v>990</v>
      </c>
      <c r="F1476" t="s">
        <v>114</v>
      </c>
      <c r="G1476" s="2" t="s">
        <v>485</v>
      </c>
      <c r="H1476">
        <v>1</v>
      </c>
      <c r="I1476">
        <v>375.85</v>
      </c>
      <c r="J1476" s="2" t="s">
        <v>502</v>
      </c>
      <c r="K1476" s="2" t="s">
        <v>74</v>
      </c>
      <c r="M1476" t="s">
        <v>1940</v>
      </c>
      <c r="O1476" t="s">
        <v>128</v>
      </c>
      <c r="P1476" s="19" t="s">
        <v>1150</v>
      </c>
      <c r="Q1476" s="19" t="s">
        <v>26</v>
      </c>
      <c r="R1476" s="19" t="s">
        <v>129</v>
      </c>
      <c r="W1476" s="20">
        <v>4</v>
      </c>
      <c r="X1476" s="65" t="s">
        <v>1149</v>
      </c>
      <c r="Z1476" t="s">
        <v>1204</v>
      </c>
      <c r="AB1476" t="s">
        <v>119</v>
      </c>
      <c r="AC1476" t="s">
        <v>1808</v>
      </c>
      <c r="AD1476" s="2" t="s">
        <v>121</v>
      </c>
    </row>
    <row r="1477" spans="1:30" hidden="1" x14ac:dyDescent="0.25">
      <c r="A1477" s="2">
        <v>598</v>
      </c>
      <c r="B1477" t="s">
        <v>1810</v>
      </c>
      <c r="C1477">
        <v>50</v>
      </c>
      <c r="D1477">
        <v>642</v>
      </c>
      <c r="E1477">
        <v>951</v>
      </c>
      <c r="F1477" t="s">
        <v>114</v>
      </c>
      <c r="G1477" s="2" t="s">
        <v>485</v>
      </c>
      <c r="H1477">
        <v>3</v>
      </c>
      <c r="I1477">
        <v>613.48</v>
      </c>
      <c r="J1477" s="2" t="s">
        <v>502</v>
      </c>
      <c r="K1477" s="2" t="s">
        <v>74</v>
      </c>
      <c r="M1477" t="s">
        <v>1940</v>
      </c>
      <c r="O1477" t="s">
        <v>128</v>
      </c>
      <c r="P1477" s="19" t="s">
        <v>1150</v>
      </c>
      <c r="Q1477" s="19" t="s">
        <v>26</v>
      </c>
      <c r="R1477" s="19" t="s">
        <v>129</v>
      </c>
      <c r="W1477" s="20">
        <v>4</v>
      </c>
      <c r="X1477" s="65" t="s">
        <v>1149</v>
      </c>
      <c r="Z1477" t="s">
        <v>1204</v>
      </c>
      <c r="AB1477" t="s">
        <v>119</v>
      </c>
      <c r="AC1477" t="s">
        <v>1808</v>
      </c>
      <c r="AD1477" s="2" t="s">
        <v>121</v>
      </c>
    </row>
    <row r="1478" spans="1:30" hidden="1" x14ac:dyDescent="0.25">
      <c r="A1478" s="2">
        <v>599</v>
      </c>
      <c r="B1478" t="s">
        <v>1772</v>
      </c>
      <c r="C1478">
        <v>50</v>
      </c>
      <c r="D1478">
        <v>615</v>
      </c>
      <c r="E1478">
        <v>701</v>
      </c>
      <c r="F1478" t="s">
        <v>114</v>
      </c>
      <c r="G1478" s="2" t="s">
        <v>485</v>
      </c>
      <c r="H1478">
        <v>1</v>
      </c>
      <c r="I1478">
        <v>134.05000000000001</v>
      </c>
      <c r="J1478" s="2" t="s">
        <v>502</v>
      </c>
      <c r="K1478" s="2" t="s">
        <v>74</v>
      </c>
      <c r="M1478" t="s">
        <v>1940</v>
      </c>
      <c r="O1478" t="s">
        <v>128</v>
      </c>
      <c r="P1478" s="19" t="s">
        <v>1150</v>
      </c>
      <c r="Q1478" s="19" t="s">
        <v>26</v>
      </c>
      <c r="R1478" s="19" t="s">
        <v>129</v>
      </c>
      <c r="W1478" s="20">
        <v>4</v>
      </c>
      <c r="X1478" s="65" t="s">
        <v>1149</v>
      </c>
      <c r="Z1478" t="s">
        <v>1204</v>
      </c>
      <c r="AB1478" t="s">
        <v>119</v>
      </c>
      <c r="AC1478" t="s">
        <v>1808</v>
      </c>
      <c r="AD1478" s="2" t="s">
        <v>121</v>
      </c>
    </row>
    <row r="1479" spans="1:30" hidden="1" x14ac:dyDescent="0.25">
      <c r="A1479" s="2">
        <v>600</v>
      </c>
      <c r="B1479" t="s">
        <v>1716</v>
      </c>
      <c r="C1479">
        <v>50</v>
      </c>
      <c r="D1479">
        <v>622</v>
      </c>
      <c r="E1479">
        <v>704</v>
      </c>
      <c r="F1479" t="s">
        <v>114</v>
      </c>
      <c r="G1479" s="2" t="s">
        <v>485</v>
      </c>
      <c r="H1479">
        <v>1</v>
      </c>
      <c r="I1479">
        <v>136.27000000000001</v>
      </c>
      <c r="J1479" s="2" t="s">
        <v>502</v>
      </c>
      <c r="K1479" s="2" t="s">
        <v>74</v>
      </c>
      <c r="M1479" t="s">
        <v>1940</v>
      </c>
      <c r="O1479" t="s">
        <v>128</v>
      </c>
      <c r="P1479" s="19" t="s">
        <v>1150</v>
      </c>
      <c r="Q1479" s="19" t="s">
        <v>26</v>
      </c>
      <c r="R1479" s="19" t="s">
        <v>129</v>
      </c>
      <c r="W1479" s="20">
        <v>4</v>
      </c>
      <c r="X1479" s="65" t="s">
        <v>1149</v>
      </c>
      <c r="Z1479" t="s">
        <v>1204</v>
      </c>
      <c r="AB1479" t="s">
        <v>119</v>
      </c>
      <c r="AC1479" t="s">
        <v>1808</v>
      </c>
      <c r="AD1479" s="2" t="s">
        <v>121</v>
      </c>
    </row>
    <row r="1480" spans="1:30" hidden="1" x14ac:dyDescent="0.25">
      <c r="A1480" s="2">
        <v>601</v>
      </c>
      <c r="B1480" t="s">
        <v>1720</v>
      </c>
      <c r="C1480">
        <v>50</v>
      </c>
      <c r="D1480">
        <v>646</v>
      </c>
      <c r="E1480">
        <v>1085</v>
      </c>
      <c r="F1480" t="s">
        <v>114</v>
      </c>
      <c r="G1480" s="2" t="s">
        <v>485</v>
      </c>
      <c r="H1480">
        <v>1</v>
      </c>
      <c r="I1480">
        <v>240.69</v>
      </c>
      <c r="J1480" s="2" t="s">
        <v>502</v>
      </c>
      <c r="K1480" s="2" t="s">
        <v>74</v>
      </c>
      <c r="M1480" t="s">
        <v>1940</v>
      </c>
      <c r="O1480" t="s">
        <v>128</v>
      </c>
      <c r="P1480" s="19" t="s">
        <v>1150</v>
      </c>
      <c r="Q1480" s="19" t="s">
        <v>26</v>
      </c>
      <c r="R1480" s="19" t="s">
        <v>129</v>
      </c>
      <c r="W1480" s="20">
        <v>4</v>
      </c>
      <c r="X1480" s="65" t="s">
        <v>1149</v>
      </c>
      <c r="Z1480" t="s">
        <v>1204</v>
      </c>
      <c r="AB1480" t="s">
        <v>119</v>
      </c>
      <c r="AC1480" t="s">
        <v>1808</v>
      </c>
      <c r="AD1480" s="2" t="s">
        <v>121</v>
      </c>
    </row>
    <row r="1481" spans="1:30" hidden="1" x14ac:dyDescent="0.25">
      <c r="A1481" s="2">
        <v>602</v>
      </c>
      <c r="B1481" t="s">
        <v>1775</v>
      </c>
      <c r="C1481">
        <v>50</v>
      </c>
      <c r="D1481">
        <v>646</v>
      </c>
      <c r="E1481">
        <v>1085</v>
      </c>
      <c r="F1481" t="s">
        <v>114</v>
      </c>
      <c r="G1481" s="2" t="s">
        <v>485</v>
      </c>
      <c r="H1481">
        <v>1</v>
      </c>
      <c r="I1481">
        <v>240.69</v>
      </c>
      <c r="J1481" s="2" t="s">
        <v>502</v>
      </c>
      <c r="K1481" s="2" t="s">
        <v>74</v>
      </c>
      <c r="M1481" t="s">
        <v>1940</v>
      </c>
      <c r="O1481" t="s">
        <v>128</v>
      </c>
      <c r="P1481" s="19" t="s">
        <v>1150</v>
      </c>
      <c r="Q1481" s="19" t="s">
        <v>26</v>
      </c>
      <c r="R1481" s="19" t="s">
        <v>129</v>
      </c>
      <c r="W1481" s="20">
        <v>4</v>
      </c>
      <c r="X1481" s="65" t="s">
        <v>1149</v>
      </c>
      <c r="Z1481" t="s">
        <v>1204</v>
      </c>
      <c r="AB1481" t="s">
        <v>119</v>
      </c>
      <c r="AC1481" t="s">
        <v>1808</v>
      </c>
      <c r="AD1481" s="2" t="s">
        <v>121</v>
      </c>
    </row>
    <row r="1482" spans="1:30" hidden="1" x14ac:dyDescent="0.25">
      <c r="A1482" s="2">
        <v>603</v>
      </c>
      <c r="B1482" t="s">
        <v>1812</v>
      </c>
      <c r="C1482">
        <v>50</v>
      </c>
      <c r="D1482">
        <v>603</v>
      </c>
      <c r="E1482">
        <v>635</v>
      </c>
      <c r="F1482" t="s">
        <v>114</v>
      </c>
      <c r="G1482" s="2" t="s">
        <v>485</v>
      </c>
      <c r="H1482">
        <v>1</v>
      </c>
      <c r="I1482">
        <v>115.68</v>
      </c>
      <c r="J1482" s="2" t="s">
        <v>502</v>
      </c>
      <c r="K1482" s="2" t="s">
        <v>74</v>
      </c>
      <c r="M1482" t="s">
        <v>1940</v>
      </c>
      <c r="O1482" t="s">
        <v>128</v>
      </c>
      <c r="P1482" s="19" t="s">
        <v>1150</v>
      </c>
      <c r="Q1482" s="19" t="s">
        <v>26</v>
      </c>
      <c r="R1482" s="19" t="s">
        <v>129</v>
      </c>
      <c r="W1482" s="20">
        <v>4</v>
      </c>
      <c r="X1482" s="65" t="s">
        <v>1149</v>
      </c>
      <c r="Z1482" t="s">
        <v>1204</v>
      </c>
      <c r="AB1482" t="s">
        <v>119</v>
      </c>
      <c r="AC1482" t="s">
        <v>1808</v>
      </c>
      <c r="AD1482" s="2" t="s">
        <v>121</v>
      </c>
    </row>
    <row r="1483" spans="1:30" hidden="1" x14ac:dyDescent="0.25">
      <c r="A1483" s="2">
        <v>604</v>
      </c>
      <c r="B1483" t="s">
        <v>1813</v>
      </c>
      <c r="C1483">
        <v>50</v>
      </c>
      <c r="D1483">
        <v>646</v>
      </c>
      <c r="E1483">
        <v>1085</v>
      </c>
      <c r="F1483" t="s">
        <v>114</v>
      </c>
      <c r="G1483" s="2" t="s">
        <v>485</v>
      </c>
      <c r="H1483">
        <v>1</v>
      </c>
      <c r="I1483">
        <v>240.69</v>
      </c>
      <c r="J1483" s="2" t="s">
        <v>502</v>
      </c>
      <c r="K1483" s="2" t="s">
        <v>74</v>
      </c>
      <c r="M1483" t="s">
        <v>1940</v>
      </c>
      <c r="O1483" t="s">
        <v>128</v>
      </c>
      <c r="P1483" s="19" t="s">
        <v>1150</v>
      </c>
      <c r="Q1483" s="19" t="s">
        <v>26</v>
      </c>
      <c r="R1483" s="19" t="s">
        <v>129</v>
      </c>
      <c r="W1483" s="20">
        <v>4</v>
      </c>
      <c r="X1483" s="65" t="s">
        <v>1149</v>
      </c>
      <c r="Z1483" t="s">
        <v>1204</v>
      </c>
      <c r="AB1483" t="s">
        <v>119</v>
      </c>
      <c r="AC1483" t="s">
        <v>1808</v>
      </c>
      <c r="AD1483" s="2" t="s">
        <v>121</v>
      </c>
    </row>
    <row r="1484" spans="1:30" hidden="1" x14ac:dyDescent="0.25">
      <c r="A1484" s="2">
        <v>605</v>
      </c>
      <c r="B1484" t="s">
        <v>1814</v>
      </c>
      <c r="C1484">
        <v>50</v>
      </c>
      <c r="D1484">
        <v>990</v>
      </c>
      <c r="E1484">
        <v>990</v>
      </c>
      <c r="F1484" t="s">
        <v>114</v>
      </c>
      <c r="G1484" s="2" t="s">
        <v>485</v>
      </c>
      <c r="H1484">
        <v>2</v>
      </c>
      <c r="I1484">
        <v>751.7</v>
      </c>
      <c r="J1484" s="2" t="s">
        <v>502</v>
      </c>
      <c r="K1484" s="2" t="s">
        <v>74</v>
      </c>
      <c r="M1484" t="s">
        <v>1940</v>
      </c>
      <c r="O1484" t="s">
        <v>128</v>
      </c>
      <c r="P1484" s="19" t="s">
        <v>1150</v>
      </c>
      <c r="Q1484" s="19" t="s">
        <v>26</v>
      </c>
      <c r="R1484" s="19" t="s">
        <v>129</v>
      </c>
      <c r="W1484" s="20">
        <v>4</v>
      </c>
      <c r="X1484" s="65" t="s">
        <v>1149</v>
      </c>
      <c r="Z1484" t="s">
        <v>1204</v>
      </c>
      <c r="AB1484" t="s">
        <v>119</v>
      </c>
      <c r="AC1484" t="s">
        <v>1808</v>
      </c>
      <c r="AD1484" s="2" t="s">
        <v>121</v>
      </c>
    </row>
    <row r="1485" spans="1:30" hidden="1" x14ac:dyDescent="0.25">
      <c r="A1485" s="2">
        <v>606</v>
      </c>
      <c r="B1485" t="s">
        <v>1815</v>
      </c>
      <c r="C1485">
        <v>50</v>
      </c>
      <c r="D1485">
        <v>990</v>
      </c>
      <c r="E1485">
        <v>990</v>
      </c>
      <c r="F1485" t="s">
        <v>114</v>
      </c>
      <c r="G1485" s="2" t="s">
        <v>485</v>
      </c>
      <c r="H1485">
        <v>2</v>
      </c>
      <c r="I1485">
        <v>751.7</v>
      </c>
      <c r="J1485" s="2" t="s">
        <v>502</v>
      </c>
      <c r="K1485" s="2" t="s">
        <v>74</v>
      </c>
      <c r="M1485" t="s">
        <v>1940</v>
      </c>
      <c r="O1485" t="s">
        <v>128</v>
      </c>
      <c r="P1485" s="19" t="s">
        <v>1150</v>
      </c>
      <c r="Q1485" s="19" t="s">
        <v>26</v>
      </c>
      <c r="R1485" s="19" t="s">
        <v>129</v>
      </c>
      <c r="W1485" s="20">
        <v>4</v>
      </c>
      <c r="X1485" s="65" t="s">
        <v>1149</v>
      </c>
      <c r="Z1485" t="s">
        <v>1204</v>
      </c>
      <c r="AB1485" t="s">
        <v>119</v>
      </c>
      <c r="AC1485" t="s">
        <v>1808</v>
      </c>
      <c r="AD1485" s="2" t="s">
        <v>121</v>
      </c>
    </row>
    <row r="1486" spans="1:30" hidden="1" x14ac:dyDescent="0.25">
      <c r="A1486" s="2">
        <v>607</v>
      </c>
      <c r="B1486" t="s">
        <v>1816</v>
      </c>
      <c r="C1486">
        <v>50</v>
      </c>
      <c r="D1486">
        <v>990</v>
      </c>
      <c r="E1486">
        <v>990</v>
      </c>
      <c r="F1486" t="s">
        <v>114</v>
      </c>
      <c r="G1486" s="2" t="s">
        <v>485</v>
      </c>
      <c r="H1486">
        <v>2</v>
      </c>
      <c r="I1486">
        <v>751.7</v>
      </c>
      <c r="J1486" s="2" t="s">
        <v>502</v>
      </c>
      <c r="K1486" s="2" t="s">
        <v>74</v>
      </c>
      <c r="M1486" t="s">
        <v>1940</v>
      </c>
      <c r="O1486" t="s">
        <v>128</v>
      </c>
      <c r="P1486" s="19" t="s">
        <v>1150</v>
      </c>
      <c r="Q1486" s="19" t="s">
        <v>26</v>
      </c>
      <c r="R1486" s="19" t="s">
        <v>129</v>
      </c>
      <c r="W1486" s="20">
        <v>4</v>
      </c>
      <c r="X1486" s="65" t="s">
        <v>1149</v>
      </c>
      <c r="Z1486" t="s">
        <v>1204</v>
      </c>
      <c r="AB1486" t="s">
        <v>119</v>
      </c>
      <c r="AC1486" t="s">
        <v>1808</v>
      </c>
      <c r="AD1486" s="2" t="s">
        <v>121</v>
      </c>
    </row>
    <row r="1487" spans="1:30" hidden="1" x14ac:dyDescent="0.25">
      <c r="A1487" s="2">
        <v>608</v>
      </c>
      <c r="B1487" t="s">
        <v>1817</v>
      </c>
      <c r="C1487">
        <v>50</v>
      </c>
      <c r="D1487">
        <v>990</v>
      </c>
      <c r="E1487">
        <v>990</v>
      </c>
      <c r="F1487" t="s">
        <v>114</v>
      </c>
      <c r="G1487" s="2" t="s">
        <v>485</v>
      </c>
      <c r="H1487">
        <v>2</v>
      </c>
      <c r="I1487">
        <v>751.7</v>
      </c>
      <c r="J1487" s="2" t="s">
        <v>502</v>
      </c>
      <c r="K1487" s="2" t="s">
        <v>74</v>
      </c>
      <c r="M1487" t="s">
        <v>1940</v>
      </c>
      <c r="O1487" t="s">
        <v>128</v>
      </c>
      <c r="P1487" s="19" t="s">
        <v>1150</v>
      </c>
      <c r="Q1487" s="19" t="s">
        <v>26</v>
      </c>
      <c r="R1487" s="19" t="s">
        <v>129</v>
      </c>
      <c r="W1487" s="20">
        <v>4</v>
      </c>
      <c r="X1487" s="65" t="s">
        <v>1149</v>
      </c>
      <c r="Z1487" t="s">
        <v>1204</v>
      </c>
      <c r="AB1487" t="s">
        <v>119</v>
      </c>
      <c r="AC1487" t="s">
        <v>1808</v>
      </c>
      <c r="AD1487" s="2" t="s">
        <v>121</v>
      </c>
    </row>
    <row r="1488" spans="1:30" hidden="1" x14ac:dyDescent="0.25">
      <c r="A1488" s="2">
        <v>609</v>
      </c>
      <c r="B1488" t="s">
        <v>1818</v>
      </c>
      <c r="C1488">
        <v>50</v>
      </c>
      <c r="D1488">
        <v>990</v>
      </c>
      <c r="E1488">
        <v>990</v>
      </c>
      <c r="F1488" t="s">
        <v>114</v>
      </c>
      <c r="G1488" s="2" t="s">
        <v>485</v>
      </c>
      <c r="H1488">
        <v>2</v>
      </c>
      <c r="I1488">
        <v>751.7</v>
      </c>
      <c r="J1488" s="2" t="s">
        <v>502</v>
      </c>
      <c r="K1488" s="2" t="s">
        <v>74</v>
      </c>
      <c r="M1488" t="s">
        <v>1940</v>
      </c>
      <c r="O1488" t="s">
        <v>128</v>
      </c>
      <c r="P1488" s="19" t="s">
        <v>1150</v>
      </c>
      <c r="Q1488" s="19" t="s">
        <v>26</v>
      </c>
      <c r="R1488" s="19" t="s">
        <v>129</v>
      </c>
      <c r="W1488" s="20">
        <v>4</v>
      </c>
      <c r="X1488" s="65" t="s">
        <v>1149</v>
      </c>
      <c r="Z1488" t="s">
        <v>1204</v>
      </c>
      <c r="AB1488" t="s">
        <v>119</v>
      </c>
      <c r="AC1488" t="s">
        <v>1808</v>
      </c>
      <c r="AD1488" s="2" t="s">
        <v>121</v>
      </c>
    </row>
    <row r="1489" spans="1:30" hidden="1" x14ac:dyDescent="0.25">
      <c r="A1489" s="2">
        <v>610</v>
      </c>
      <c r="B1489" t="s">
        <v>1786</v>
      </c>
      <c r="C1489">
        <v>50</v>
      </c>
      <c r="D1489">
        <v>615</v>
      </c>
      <c r="E1489">
        <v>701</v>
      </c>
      <c r="F1489" t="s">
        <v>114</v>
      </c>
      <c r="G1489" s="2" t="s">
        <v>485</v>
      </c>
      <c r="H1489">
        <v>1</v>
      </c>
      <c r="I1489">
        <v>134.05000000000001</v>
      </c>
      <c r="J1489" s="2" t="s">
        <v>502</v>
      </c>
      <c r="K1489" s="2" t="s">
        <v>74</v>
      </c>
      <c r="M1489" t="s">
        <v>1940</v>
      </c>
      <c r="O1489" t="s">
        <v>128</v>
      </c>
      <c r="P1489" s="19" t="s">
        <v>1150</v>
      </c>
      <c r="Q1489" s="19" t="s">
        <v>26</v>
      </c>
      <c r="R1489" s="19" t="s">
        <v>129</v>
      </c>
      <c r="W1489" s="20">
        <v>4</v>
      </c>
      <c r="X1489" s="65" t="s">
        <v>1149</v>
      </c>
      <c r="Z1489" t="s">
        <v>1204</v>
      </c>
      <c r="AB1489" t="s">
        <v>119</v>
      </c>
      <c r="AC1489" t="s">
        <v>1808</v>
      </c>
      <c r="AD1489" s="2" t="s">
        <v>121</v>
      </c>
    </row>
    <row r="1490" spans="1:30" hidden="1" x14ac:dyDescent="0.25">
      <c r="A1490" s="2">
        <v>611</v>
      </c>
      <c r="B1490" t="s">
        <v>1819</v>
      </c>
      <c r="C1490">
        <v>50</v>
      </c>
      <c r="D1490">
        <v>990</v>
      </c>
      <c r="E1490">
        <v>990</v>
      </c>
      <c r="F1490" t="s">
        <v>114</v>
      </c>
      <c r="G1490" s="2" t="s">
        <v>485</v>
      </c>
      <c r="H1490">
        <v>1</v>
      </c>
      <c r="I1490">
        <v>375.85</v>
      </c>
      <c r="J1490" s="2" t="s">
        <v>502</v>
      </c>
      <c r="K1490" s="2" t="s">
        <v>74</v>
      </c>
      <c r="M1490" t="s">
        <v>1940</v>
      </c>
      <c r="O1490" t="s">
        <v>128</v>
      </c>
      <c r="P1490" s="19" t="s">
        <v>1150</v>
      </c>
      <c r="Q1490" s="19" t="s">
        <v>26</v>
      </c>
      <c r="R1490" s="19" t="s">
        <v>129</v>
      </c>
      <c r="W1490" s="20">
        <v>4</v>
      </c>
      <c r="X1490" s="65" t="s">
        <v>1149</v>
      </c>
      <c r="Z1490" t="s">
        <v>1204</v>
      </c>
      <c r="AB1490" t="s">
        <v>119</v>
      </c>
      <c r="AC1490" t="s">
        <v>1808</v>
      </c>
      <c r="AD1490" s="2" t="s">
        <v>121</v>
      </c>
    </row>
    <row r="1491" spans="1:30" hidden="1" x14ac:dyDescent="0.25">
      <c r="A1491" s="2">
        <v>612</v>
      </c>
      <c r="B1491" t="s">
        <v>1820</v>
      </c>
      <c r="C1491">
        <v>50</v>
      </c>
      <c r="D1491">
        <v>642</v>
      </c>
      <c r="E1491">
        <v>951</v>
      </c>
      <c r="F1491" t="s">
        <v>114</v>
      </c>
      <c r="G1491" s="2" t="s">
        <v>485</v>
      </c>
      <c r="H1491">
        <v>2</v>
      </c>
      <c r="I1491">
        <v>408.99</v>
      </c>
      <c r="J1491" s="2" t="s">
        <v>502</v>
      </c>
      <c r="K1491" s="2" t="s">
        <v>74</v>
      </c>
      <c r="M1491" t="s">
        <v>1940</v>
      </c>
      <c r="O1491" t="s">
        <v>128</v>
      </c>
      <c r="P1491" s="19" t="s">
        <v>1150</v>
      </c>
      <c r="Q1491" s="19" t="s">
        <v>26</v>
      </c>
      <c r="R1491" s="19" t="s">
        <v>129</v>
      </c>
      <c r="W1491" s="20">
        <v>4</v>
      </c>
      <c r="X1491" s="65" t="s">
        <v>1149</v>
      </c>
      <c r="Z1491" t="s">
        <v>1204</v>
      </c>
      <c r="AB1491" t="s">
        <v>119</v>
      </c>
      <c r="AC1491" t="s">
        <v>1808</v>
      </c>
      <c r="AD1491" s="2" t="s">
        <v>121</v>
      </c>
    </row>
    <row r="1492" spans="1:30" hidden="1" x14ac:dyDescent="0.25">
      <c r="A1492" s="2">
        <v>613</v>
      </c>
      <c r="B1492" t="s">
        <v>1821</v>
      </c>
      <c r="C1492">
        <v>50</v>
      </c>
      <c r="D1492">
        <v>622</v>
      </c>
      <c r="E1492">
        <v>704</v>
      </c>
      <c r="F1492" t="s">
        <v>114</v>
      </c>
      <c r="G1492" s="2" t="s">
        <v>485</v>
      </c>
      <c r="H1492">
        <v>2</v>
      </c>
      <c r="I1492">
        <v>272.52999999999997</v>
      </c>
      <c r="J1492" s="2" t="s">
        <v>502</v>
      </c>
      <c r="K1492" s="2" t="s">
        <v>74</v>
      </c>
      <c r="M1492" t="s">
        <v>1940</v>
      </c>
      <c r="O1492" t="s">
        <v>128</v>
      </c>
      <c r="P1492" s="19" t="s">
        <v>1150</v>
      </c>
      <c r="Q1492" s="19" t="s">
        <v>26</v>
      </c>
      <c r="R1492" s="19" t="s">
        <v>129</v>
      </c>
      <c r="W1492" s="20">
        <v>4</v>
      </c>
      <c r="X1492" s="65" t="s">
        <v>1149</v>
      </c>
      <c r="Z1492" t="s">
        <v>1204</v>
      </c>
      <c r="AB1492" t="s">
        <v>119</v>
      </c>
      <c r="AC1492" t="s">
        <v>1808</v>
      </c>
      <c r="AD1492" s="2" t="s">
        <v>121</v>
      </c>
    </row>
    <row r="1493" spans="1:30" hidden="1" x14ac:dyDescent="0.25">
      <c r="A1493" s="2">
        <v>614</v>
      </c>
      <c r="B1493" t="s">
        <v>1790</v>
      </c>
      <c r="C1493">
        <v>50</v>
      </c>
      <c r="D1493">
        <v>622</v>
      </c>
      <c r="E1493">
        <v>704</v>
      </c>
      <c r="F1493" t="s">
        <v>114</v>
      </c>
      <c r="G1493" s="2" t="s">
        <v>485</v>
      </c>
      <c r="H1493">
        <v>1</v>
      </c>
      <c r="I1493">
        <v>136.27000000000001</v>
      </c>
      <c r="J1493" s="2" t="s">
        <v>502</v>
      </c>
      <c r="K1493" s="2" t="s">
        <v>74</v>
      </c>
      <c r="M1493" t="s">
        <v>1940</v>
      </c>
      <c r="O1493" t="s">
        <v>128</v>
      </c>
      <c r="P1493" s="19" t="s">
        <v>1150</v>
      </c>
      <c r="Q1493" s="19" t="s">
        <v>26</v>
      </c>
      <c r="R1493" s="19" t="s">
        <v>129</v>
      </c>
      <c r="W1493" s="20">
        <v>4</v>
      </c>
      <c r="X1493" s="65" t="s">
        <v>1149</v>
      </c>
      <c r="Z1493" t="s">
        <v>1204</v>
      </c>
      <c r="AB1493" t="s">
        <v>119</v>
      </c>
      <c r="AC1493" t="s">
        <v>1808</v>
      </c>
      <c r="AD1493" s="2" t="s">
        <v>121</v>
      </c>
    </row>
    <row r="1494" spans="1:30" hidden="1" x14ac:dyDescent="0.25">
      <c r="A1494" s="2">
        <v>615</v>
      </c>
      <c r="B1494" t="s">
        <v>1791</v>
      </c>
      <c r="C1494">
        <v>50</v>
      </c>
      <c r="D1494">
        <v>615</v>
      </c>
      <c r="E1494">
        <v>701</v>
      </c>
      <c r="F1494" t="s">
        <v>114</v>
      </c>
      <c r="G1494" s="2" t="s">
        <v>485</v>
      </c>
      <c r="H1494">
        <v>1</v>
      </c>
      <c r="I1494">
        <v>134.05000000000001</v>
      </c>
      <c r="J1494" s="2" t="s">
        <v>502</v>
      </c>
      <c r="K1494" s="2" t="s">
        <v>74</v>
      </c>
      <c r="M1494" t="s">
        <v>1940</v>
      </c>
      <c r="O1494" t="s">
        <v>128</v>
      </c>
      <c r="P1494" s="19" t="s">
        <v>1150</v>
      </c>
      <c r="Q1494" s="19" t="s">
        <v>26</v>
      </c>
      <c r="R1494" s="19" t="s">
        <v>129</v>
      </c>
      <c r="W1494" s="20">
        <v>4</v>
      </c>
      <c r="X1494" s="65" t="s">
        <v>1149</v>
      </c>
      <c r="Z1494" t="s">
        <v>1204</v>
      </c>
      <c r="AB1494" t="s">
        <v>119</v>
      </c>
      <c r="AC1494" t="s">
        <v>1808</v>
      </c>
      <c r="AD1494" s="2" t="s">
        <v>121</v>
      </c>
    </row>
    <row r="1495" spans="1:30" hidden="1" x14ac:dyDescent="0.25">
      <c r="A1495" s="2">
        <v>616</v>
      </c>
      <c r="B1495" t="s">
        <v>1822</v>
      </c>
      <c r="C1495">
        <v>50</v>
      </c>
      <c r="D1495">
        <v>622</v>
      </c>
      <c r="E1495">
        <v>634</v>
      </c>
      <c r="F1495" t="s">
        <v>114</v>
      </c>
      <c r="G1495" s="2" t="s">
        <v>485</v>
      </c>
      <c r="H1495">
        <v>1</v>
      </c>
      <c r="I1495">
        <v>117.38</v>
      </c>
      <c r="J1495" s="2" t="s">
        <v>502</v>
      </c>
      <c r="K1495" s="2" t="s">
        <v>74</v>
      </c>
      <c r="M1495" t="s">
        <v>1940</v>
      </c>
      <c r="O1495" t="s">
        <v>128</v>
      </c>
      <c r="P1495" s="19" t="s">
        <v>1150</v>
      </c>
      <c r="Q1495" s="19" t="s">
        <v>26</v>
      </c>
      <c r="R1495" s="19" t="s">
        <v>129</v>
      </c>
      <c r="W1495" s="20">
        <v>4</v>
      </c>
      <c r="X1495" s="65" t="s">
        <v>1149</v>
      </c>
      <c r="Z1495" t="s">
        <v>1204</v>
      </c>
      <c r="AB1495" t="s">
        <v>119</v>
      </c>
      <c r="AC1495" t="s">
        <v>1808</v>
      </c>
      <c r="AD1495" s="2" t="s">
        <v>121</v>
      </c>
    </row>
    <row r="1496" spans="1:30" hidden="1" x14ac:dyDescent="0.25">
      <c r="A1496" s="2">
        <v>617</v>
      </c>
      <c r="B1496" t="s">
        <v>1736</v>
      </c>
      <c r="C1496">
        <v>50</v>
      </c>
      <c r="D1496">
        <v>622</v>
      </c>
      <c r="E1496">
        <v>704</v>
      </c>
      <c r="F1496" t="s">
        <v>114</v>
      </c>
      <c r="G1496" s="2" t="s">
        <v>485</v>
      </c>
      <c r="H1496">
        <v>1</v>
      </c>
      <c r="I1496">
        <v>136.27000000000001</v>
      </c>
      <c r="J1496" s="2" t="s">
        <v>502</v>
      </c>
      <c r="K1496" s="2" t="s">
        <v>74</v>
      </c>
      <c r="M1496" t="s">
        <v>1940</v>
      </c>
      <c r="O1496" t="s">
        <v>128</v>
      </c>
      <c r="P1496" s="19" t="s">
        <v>1150</v>
      </c>
      <c r="Q1496" s="19" t="s">
        <v>26</v>
      </c>
      <c r="R1496" s="19" t="s">
        <v>129</v>
      </c>
      <c r="W1496" s="20">
        <v>4</v>
      </c>
      <c r="X1496" s="65" t="s">
        <v>1149</v>
      </c>
      <c r="Z1496" t="s">
        <v>1204</v>
      </c>
      <c r="AB1496" t="s">
        <v>119</v>
      </c>
      <c r="AC1496" t="s">
        <v>1808</v>
      </c>
      <c r="AD1496" s="2" t="s">
        <v>121</v>
      </c>
    </row>
    <row r="1497" spans="1:30" hidden="1" x14ac:dyDescent="0.25">
      <c r="A1497" s="2">
        <v>618</v>
      </c>
      <c r="B1497" t="s">
        <v>1823</v>
      </c>
      <c r="C1497">
        <v>50</v>
      </c>
      <c r="D1497">
        <v>622</v>
      </c>
      <c r="E1497">
        <v>634</v>
      </c>
      <c r="F1497" t="s">
        <v>114</v>
      </c>
      <c r="G1497" s="2" t="s">
        <v>485</v>
      </c>
      <c r="H1497">
        <v>1</v>
      </c>
      <c r="I1497">
        <v>117.38</v>
      </c>
      <c r="J1497" s="2" t="s">
        <v>502</v>
      </c>
      <c r="K1497" s="2" t="s">
        <v>74</v>
      </c>
      <c r="M1497" t="s">
        <v>1940</v>
      </c>
      <c r="O1497" t="s">
        <v>128</v>
      </c>
      <c r="P1497" s="19" t="s">
        <v>1150</v>
      </c>
      <c r="Q1497" s="19" t="s">
        <v>26</v>
      </c>
      <c r="R1497" s="19" t="s">
        <v>129</v>
      </c>
      <c r="W1497" s="20">
        <v>4</v>
      </c>
      <c r="X1497" s="65" t="s">
        <v>1149</v>
      </c>
      <c r="Z1497" t="s">
        <v>1204</v>
      </c>
      <c r="AB1497" t="s">
        <v>119</v>
      </c>
      <c r="AC1497" t="s">
        <v>1808</v>
      </c>
      <c r="AD1497" s="2" t="s">
        <v>121</v>
      </c>
    </row>
    <row r="1498" spans="1:30" hidden="1" x14ac:dyDescent="0.25">
      <c r="A1498" s="2">
        <v>619</v>
      </c>
      <c r="B1498" t="s">
        <v>1797</v>
      </c>
      <c r="C1498">
        <v>50</v>
      </c>
      <c r="D1498">
        <v>603</v>
      </c>
      <c r="E1498">
        <v>635</v>
      </c>
      <c r="F1498" t="s">
        <v>114</v>
      </c>
      <c r="G1498" s="2" t="s">
        <v>485</v>
      </c>
      <c r="H1498">
        <v>1</v>
      </c>
      <c r="I1498">
        <v>115.68</v>
      </c>
      <c r="J1498" s="2" t="s">
        <v>502</v>
      </c>
      <c r="K1498" s="2" t="s">
        <v>74</v>
      </c>
      <c r="M1498" t="s">
        <v>1940</v>
      </c>
      <c r="O1498" t="s">
        <v>128</v>
      </c>
      <c r="P1498" s="19" t="s">
        <v>1150</v>
      </c>
      <c r="Q1498" s="19" t="s">
        <v>26</v>
      </c>
      <c r="R1498" s="19" t="s">
        <v>129</v>
      </c>
      <c r="W1498" s="20">
        <v>4</v>
      </c>
      <c r="X1498" s="65" t="s">
        <v>1149</v>
      </c>
      <c r="Z1498" t="s">
        <v>1204</v>
      </c>
      <c r="AB1498" t="s">
        <v>119</v>
      </c>
      <c r="AC1498" t="s">
        <v>1808</v>
      </c>
      <c r="AD1498" s="2" t="s">
        <v>121</v>
      </c>
    </row>
    <row r="1499" spans="1:30" hidden="1" x14ac:dyDescent="0.25">
      <c r="A1499" s="2">
        <v>620</v>
      </c>
      <c r="B1499" t="s">
        <v>1740</v>
      </c>
      <c r="C1499">
        <v>50</v>
      </c>
      <c r="D1499">
        <v>619</v>
      </c>
      <c r="E1499">
        <v>660</v>
      </c>
      <c r="F1499" t="s">
        <v>114</v>
      </c>
      <c r="G1499" s="2" t="s">
        <v>485</v>
      </c>
      <c r="H1499">
        <v>1</v>
      </c>
      <c r="I1499">
        <v>126.98</v>
      </c>
      <c r="J1499" s="2" t="s">
        <v>502</v>
      </c>
      <c r="K1499" s="2" t="s">
        <v>74</v>
      </c>
      <c r="M1499" t="s">
        <v>1940</v>
      </c>
      <c r="O1499" t="s">
        <v>128</v>
      </c>
      <c r="P1499" s="19" t="s">
        <v>1150</v>
      </c>
      <c r="Q1499" s="19" t="s">
        <v>26</v>
      </c>
      <c r="R1499" s="19" t="s">
        <v>129</v>
      </c>
      <c r="W1499" s="20">
        <v>4</v>
      </c>
      <c r="X1499" s="65" t="s">
        <v>1149</v>
      </c>
      <c r="Z1499" t="s">
        <v>1204</v>
      </c>
      <c r="AB1499" t="s">
        <v>119</v>
      </c>
      <c r="AC1499" t="s">
        <v>1808</v>
      </c>
      <c r="AD1499" s="2" t="s">
        <v>121</v>
      </c>
    </row>
    <row r="1500" spans="1:30" hidden="1" x14ac:dyDescent="0.25">
      <c r="A1500" s="2">
        <v>621</v>
      </c>
      <c r="B1500" t="s">
        <v>1741</v>
      </c>
      <c r="C1500">
        <v>50</v>
      </c>
      <c r="D1500">
        <v>622</v>
      </c>
      <c r="E1500">
        <v>704</v>
      </c>
      <c r="F1500" t="s">
        <v>114</v>
      </c>
      <c r="G1500" s="2" t="s">
        <v>485</v>
      </c>
      <c r="H1500">
        <v>1</v>
      </c>
      <c r="I1500">
        <v>136.27000000000001</v>
      </c>
      <c r="J1500" s="2" t="s">
        <v>502</v>
      </c>
      <c r="K1500" s="2" t="s">
        <v>74</v>
      </c>
      <c r="M1500" t="s">
        <v>1940</v>
      </c>
      <c r="O1500" t="s">
        <v>128</v>
      </c>
      <c r="P1500" s="19" t="s">
        <v>1150</v>
      </c>
      <c r="Q1500" s="19" t="s">
        <v>26</v>
      </c>
      <c r="R1500" s="19" t="s">
        <v>129</v>
      </c>
      <c r="W1500" s="20">
        <v>4</v>
      </c>
      <c r="X1500" s="65" t="s">
        <v>1149</v>
      </c>
      <c r="Z1500" t="s">
        <v>1204</v>
      </c>
      <c r="AB1500" t="s">
        <v>119</v>
      </c>
      <c r="AC1500" t="s">
        <v>1808</v>
      </c>
      <c r="AD1500" s="2" t="s">
        <v>121</v>
      </c>
    </row>
    <row r="1501" spans="1:30" hidden="1" x14ac:dyDescent="0.25">
      <c r="A1501" s="2">
        <v>622</v>
      </c>
      <c r="B1501" t="s">
        <v>1824</v>
      </c>
      <c r="C1501">
        <v>50</v>
      </c>
      <c r="D1501">
        <v>622</v>
      </c>
      <c r="E1501">
        <v>634</v>
      </c>
      <c r="F1501" t="s">
        <v>114</v>
      </c>
      <c r="G1501" s="2" t="s">
        <v>485</v>
      </c>
      <c r="H1501">
        <v>1</v>
      </c>
      <c r="I1501">
        <v>117.38</v>
      </c>
      <c r="J1501" s="2" t="s">
        <v>502</v>
      </c>
      <c r="K1501" s="2" t="s">
        <v>74</v>
      </c>
      <c r="M1501" t="s">
        <v>1940</v>
      </c>
      <c r="O1501" t="s">
        <v>128</v>
      </c>
      <c r="P1501" s="19" t="s">
        <v>1150</v>
      </c>
      <c r="Q1501" s="19" t="s">
        <v>26</v>
      </c>
      <c r="R1501" s="19" t="s">
        <v>129</v>
      </c>
      <c r="W1501" s="20">
        <v>4</v>
      </c>
      <c r="X1501" s="65" t="s">
        <v>1149</v>
      </c>
      <c r="Z1501" t="s">
        <v>1204</v>
      </c>
      <c r="AB1501" t="s">
        <v>119</v>
      </c>
      <c r="AC1501" t="s">
        <v>1808</v>
      </c>
      <c r="AD1501" s="2" t="s">
        <v>121</v>
      </c>
    </row>
    <row r="1502" spans="1:30" hidden="1" x14ac:dyDescent="0.25">
      <c r="A1502" s="2">
        <v>623</v>
      </c>
      <c r="B1502" t="s">
        <v>1825</v>
      </c>
      <c r="C1502">
        <v>50</v>
      </c>
      <c r="D1502">
        <v>622</v>
      </c>
      <c r="E1502">
        <v>634</v>
      </c>
      <c r="F1502" t="s">
        <v>114</v>
      </c>
      <c r="G1502" s="2" t="s">
        <v>485</v>
      </c>
      <c r="H1502">
        <v>1</v>
      </c>
      <c r="I1502">
        <v>117.38</v>
      </c>
      <c r="J1502" s="2" t="s">
        <v>502</v>
      </c>
      <c r="K1502" s="2" t="s">
        <v>74</v>
      </c>
      <c r="M1502" t="s">
        <v>1940</v>
      </c>
      <c r="O1502" t="s">
        <v>128</v>
      </c>
      <c r="P1502" s="19" t="s">
        <v>1150</v>
      </c>
      <c r="Q1502" s="19" t="s">
        <v>26</v>
      </c>
      <c r="R1502" s="19" t="s">
        <v>129</v>
      </c>
      <c r="W1502" s="20">
        <v>4</v>
      </c>
      <c r="X1502" s="65" t="s">
        <v>1149</v>
      </c>
      <c r="Z1502" t="s">
        <v>1204</v>
      </c>
      <c r="AB1502" t="s">
        <v>119</v>
      </c>
      <c r="AC1502" t="s">
        <v>1808</v>
      </c>
      <c r="AD1502" s="2" t="s">
        <v>121</v>
      </c>
    </row>
    <row r="1503" spans="1:30" hidden="1" x14ac:dyDescent="0.25">
      <c r="A1503" s="2">
        <v>624</v>
      </c>
      <c r="B1503" t="s">
        <v>1826</v>
      </c>
      <c r="C1503">
        <v>50</v>
      </c>
      <c r="D1503">
        <v>642</v>
      </c>
      <c r="E1503">
        <v>951</v>
      </c>
      <c r="F1503" t="s">
        <v>114</v>
      </c>
      <c r="G1503" s="2" t="s">
        <v>485</v>
      </c>
      <c r="H1503">
        <v>2</v>
      </c>
      <c r="I1503">
        <v>408.99</v>
      </c>
      <c r="J1503" s="2" t="s">
        <v>502</v>
      </c>
      <c r="K1503" s="2" t="s">
        <v>74</v>
      </c>
      <c r="M1503" t="s">
        <v>1940</v>
      </c>
      <c r="O1503" t="s">
        <v>128</v>
      </c>
      <c r="P1503" s="19" t="s">
        <v>1150</v>
      </c>
      <c r="Q1503" s="19" t="s">
        <v>26</v>
      </c>
      <c r="R1503" s="19" t="s">
        <v>129</v>
      </c>
      <c r="W1503" s="20">
        <v>4</v>
      </c>
      <c r="X1503" s="65" t="s">
        <v>1149</v>
      </c>
      <c r="Z1503" t="s">
        <v>1204</v>
      </c>
      <c r="AB1503" t="s">
        <v>119</v>
      </c>
      <c r="AC1503" t="s">
        <v>1808</v>
      </c>
      <c r="AD1503" s="2" t="s">
        <v>121</v>
      </c>
    </row>
    <row r="1504" spans="1:30" hidden="1" x14ac:dyDescent="0.25">
      <c r="A1504" s="2">
        <v>625</v>
      </c>
      <c r="B1504" t="s">
        <v>1802</v>
      </c>
      <c r="C1504">
        <v>50</v>
      </c>
      <c r="D1504">
        <v>622</v>
      </c>
      <c r="E1504">
        <v>704</v>
      </c>
      <c r="F1504" t="s">
        <v>114</v>
      </c>
      <c r="G1504" s="2" t="s">
        <v>485</v>
      </c>
      <c r="H1504">
        <v>1</v>
      </c>
      <c r="I1504">
        <v>136.27000000000001</v>
      </c>
      <c r="J1504" s="2" t="s">
        <v>502</v>
      </c>
      <c r="K1504" s="2" t="s">
        <v>74</v>
      </c>
      <c r="M1504" t="s">
        <v>1940</v>
      </c>
      <c r="O1504" t="s">
        <v>128</v>
      </c>
      <c r="P1504" s="19" t="s">
        <v>1150</v>
      </c>
      <c r="Q1504" s="19" t="s">
        <v>26</v>
      </c>
      <c r="R1504" s="19" t="s">
        <v>129</v>
      </c>
      <c r="W1504" s="20">
        <v>4</v>
      </c>
      <c r="X1504" s="65" t="s">
        <v>1149</v>
      </c>
      <c r="Z1504" t="s">
        <v>1204</v>
      </c>
      <c r="AB1504" t="s">
        <v>119</v>
      </c>
      <c r="AC1504" t="s">
        <v>1808</v>
      </c>
      <c r="AD1504" s="2" t="s">
        <v>121</v>
      </c>
    </row>
    <row r="1505" spans="1:30" hidden="1" x14ac:dyDescent="0.25">
      <c r="A1505" s="2">
        <v>626</v>
      </c>
      <c r="B1505" t="s">
        <v>1827</v>
      </c>
      <c r="C1505">
        <v>50</v>
      </c>
      <c r="D1505">
        <v>642</v>
      </c>
      <c r="E1505">
        <v>951</v>
      </c>
      <c r="F1505" t="s">
        <v>114</v>
      </c>
      <c r="G1505" s="2" t="s">
        <v>485</v>
      </c>
      <c r="H1505">
        <v>3</v>
      </c>
      <c r="I1505">
        <v>613.48</v>
      </c>
      <c r="J1505" s="2" t="s">
        <v>502</v>
      </c>
      <c r="K1505" s="2" t="s">
        <v>74</v>
      </c>
      <c r="M1505" t="s">
        <v>1940</v>
      </c>
      <c r="O1505" t="s">
        <v>128</v>
      </c>
      <c r="P1505" s="19" t="s">
        <v>1150</v>
      </c>
      <c r="Q1505" s="19" t="s">
        <v>26</v>
      </c>
      <c r="R1505" s="19" t="s">
        <v>129</v>
      </c>
      <c r="W1505" s="20">
        <v>4</v>
      </c>
      <c r="X1505" s="65" t="s">
        <v>1149</v>
      </c>
      <c r="Z1505" t="s">
        <v>1204</v>
      </c>
      <c r="AB1505" t="s">
        <v>119</v>
      </c>
      <c r="AC1505" t="s">
        <v>1808</v>
      </c>
      <c r="AD1505" s="2" t="s">
        <v>121</v>
      </c>
    </row>
    <row r="1506" spans="1:30" hidden="1" x14ac:dyDescent="0.25">
      <c r="A1506" s="2">
        <v>627</v>
      </c>
      <c r="B1506" t="s">
        <v>1804</v>
      </c>
      <c r="C1506">
        <v>50</v>
      </c>
      <c r="D1506">
        <v>615</v>
      </c>
      <c r="E1506">
        <v>701</v>
      </c>
      <c r="F1506" t="s">
        <v>114</v>
      </c>
      <c r="G1506" s="2" t="s">
        <v>485</v>
      </c>
      <c r="H1506">
        <v>2</v>
      </c>
      <c r="I1506">
        <v>268.10000000000002</v>
      </c>
      <c r="J1506" s="2" t="s">
        <v>502</v>
      </c>
      <c r="K1506" s="2" t="s">
        <v>74</v>
      </c>
      <c r="M1506" t="s">
        <v>1940</v>
      </c>
      <c r="O1506" t="s">
        <v>128</v>
      </c>
      <c r="P1506" s="19" t="s">
        <v>1150</v>
      </c>
      <c r="Q1506" s="19" t="s">
        <v>26</v>
      </c>
      <c r="R1506" s="19" t="s">
        <v>129</v>
      </c>
      <c r="W1506" s="20">
        <v>4</v>
      </c>
      <c r="X1506" s="65" t="s">
        <v>1149</v>
      </c>
      <c r="Z1506" t="s">
        <v>1204</v>
      </c>
      <c r="AB1506" t="s">
        <v>119</v>
      </c>
      <c r="AC1506" t="s">
        <v>1808</v>
      </c>
      <c r="AD1506" s="2" t="s">
        <v>121</v>
      </c>
    </row>
    <row r="1507" spans="1:30" hidden="1" x14ac:dyDescent="0.25">
      <c r="A1507" s="2">
        <v>628</v>
      </c>
      <c r="B1507" t="s">
        <v>1807</v>
      </c>
      <c r="C1507">
        <v>50</v>
      </c>
      <c r="D1507">
        <v>625</v>
      </c>
      <c r="E1507">
        <v>812</v>
      </c>
      <c r="F1507" t="s">
        <v>114</v>
      </c>
      <c r="G1507" s="2" t="s">
        <v>485</v>
      </c>
      <c r="H1507">
        <v>1</v>
      </c>
      <c r="I1507">
        <v>163.38</v>
      </c>
      <c r="J1507" s="2" t="s">
        <v>502</v>
      </c>
      <c r="K1507" s="2" t="s">
        <v>74</v>
      </c>
      <c r="M1507" t="s">
        <v>1940</v>
      </c>
      <c r="O1507" t="s">
        <v>128</v>
      </c>
      <c r="P1507" s="19" t="s">
        <v>1150</v>
      </c>
      <c r="Q1507" s="19" t="s">
        <v>26</v>
      </c>
      <c r="R1507" s="19" t="s">
        <v>129</v>
      </c>
      <c r="W1507" s="20">
        <v>4</v>
      </c>
      <c r="X1507" s="65" t="s">
        <v>1149</v>
      </c>
      <c r="Z1507" t="s">
        <v>1204</v>
      </c>
      <c r="AB1507" t="s">
        <v>119</v>
      </c>
      <c r="AC1507" t="s">
        <v>1828</v>
      </c>
      <c r="AD1507" s="2" t="s">
        <v>121</v>
      </c>
    </row>
    <row r="1508" spans="1:30" hidden="1" x14ac:dyDescent="0.25">
      <c r="A1508" s="2">
        <v>629</v>
      </c>
      <c r="B1508" t="s">
        <v>1829</v>
      </c>
      <c r="C1508">
        <v>50</v>
      </c>
      <c r="D1508">
        <v>625</v>
      </c>
      <c r="E1508">
        <v>812</v>
      </c>
      <c r="F1508" t="s">
        <v>114</v>
      </c>
      <c r="G1508" s="2" t="s">
        <v>485</v>
      </c>
      <c r="H1508">
        <v>2</v>
      </c>
      <c r="I1508">
        <v>326.76</v>
      </c>
      <c r="J1508" s="2" t="s">
        <v>502</v>
      </c>
      <c r="K1508" s="2" t="s">
        <v>74</v>
      </c>
      <c r="M1508" t="s">
        <v>1940</v>
      </c>
      <c r="O1508" t="s">
        <v>128</v>
      </c>
      <c r="P1508" s="19" t="s">
        <v>1150</v>
      </c>
      <c r="Q1508" s="19" t="s">
        <v>26</v>
      </c>
      <c r="R1508" s="19" t="s">
        <v>129</v>
      </c>
      <c r="W1508" s="20">
        <v>4</v>
      </c>
      <c r="X1508" s="65" t="s">
        <v>1149</v>
      </c>
      <c r="Z1508" t="s">
        <v>1204</v>
      </c>
      <c r="AB1508" t="s">
        <v>119</v>
      </c>
      <c r="AC1508" t="s">
        <v>1828</v>
      </c>
      <c r="AD1508" s="2" t="s">
        <v>121</v>
      </c>
    </row>
    <row r="1509" spans="1:30" hidden="1" x14ac:dyDescent="0.25">
      <c r="A1509" s="2">
        <v>630</v>
      </c>
      <c r="B1509" t="s">
        <v>1830</v>
      </c>
      <c r="C1509">
        <v>50</v>
      </c>
      <c r="D1509">
        <v>625</v>
      </c>
      <c r="E1509">
        <v>812</v>
      </c>
      <c r="F1509" t="s">
        <v>114</v>
      </c>
      <c r="G1509" s="2" t="s">
        <v>485</v>
      </c>
      <c r="H1509">
        <v>1</v>
      </c>
      <c r="I1509">
        <v>163.38</v>
      </c>
      <c r="J1509" s="2" t="s">
        <v>502</v>
      </c>
      <c r="K1509" s="2" t="s">
        <v>74</v>
      </c>
      <c r="M1509" t="s">
        <v>1940</v>
      </c>
      <c r="O1509" t="s">
        <v>128</v>
      </c>
      <c r="P1509" s="19" t="s">
        <v>1150</v>
      </c>
      <c r="Q1509" s="19" t="s">
        <v>26</v>
      </c>
      <c r="R1509" s="19" t="s">
        <v>129</v>
      </c>
      <c r="W1509" s="20">
        <v>4</v>
      </c>
      <c r="X1509" s="65" t="s">
        <v>1149</v>
      </c>
      <c r="Z1509" t="s">
        <v>1204</v>
      </c>
      <c r="AB1509" t="s">
        <v>119</v>
      </c>
      <c r="AC1509" t="s">
        <v>1828</v>
      </c>
      <c r="AD1509" s="2" t="s">
        <v>121</v>
      </c>
    </row>
    <row r="1510" spans="1:30" hidden="1" x14ac:dyDescent="0.25">
      <c r="A1510" s="2">
        <v>631</v>
      </c>
      <c r="B1510" t="s">
        <v>1831</v>
      </c>
      <c r="C1510">
        <v>50</v>
      </c>
      <c r="D1510">
        <v>990</v>
      </c>
      <c r="E1510">
        <v>990</v>
      </c>
      <c r="F1510" t="s">
        <v>114</v>
      </c>
      <c r="G1510" s="2" t="s">
        <v>485</v>
      </c>
      <c r="H1510">
        <v>2</v>
      </c>
      <c r="I1510">
        <v>751.7</v>
      </c>
      <c r="J1510" s="2" t="s">
        <v>502</v>
      </c>
      <c r="K1510" s="2" t="s">
        <v>74</v>
      </c>
      <c r="M1510" t="s">
        <v>1940</v>
      </c>
      <c r="O1510" t="s">
        <v>128</v>
      </c>
      <c r="P1510" s="19" t="s">
        <v>1150</v>
      </c>
      <c r="Q1510" s="19" t="s">
        <v>26</v>
      </c>
      <c r="R1510" s="19" t="s">
        <v>129</v>
      </c>
      <c r="W1510" s="20">
        <v>4</v>
      </c>
      <c r="X1510" s="65" t="s">
        <v>1149</v>
      </c>
      <c r="Z1510" t="s">
        <v>1204</v>
      </c>
      <c r="AB1510" t="s">
        <v>119</v>
      </c>
      <c r="AC1510" t="s">
        <v>1828</v>
      </c>
      <c r="AD1510" s="2" t="s">
        <v>121</v>
      </c>
    </row>
    <row r="1511" spans="1:30" hidden="1" x14ac:dyDescent="0.25">
      <c r="A1511" s="2">
        <v>632</v>
      </c>
      <c r="B1511" t="s">
        <v>1832</v>
      </c>
      <c r="C1511">
        <v>50</v>
      </c>
      <c r="D1511">
        <v>625</v>
      </c>
      <c r="E1511">
        <v>812</v>
      </c>
      <c r="F1511" t="s">
        <v>114</v>
      </c>
      <c r="G1511" s="2" t="s">
        <v>485</v>
      </c>
      <c r="H1511">
        <v>2</v>
      </c>
      <c r="I1511">
        <v>326.76</v>
      </c>
      <c r="J1511" s="2" t="s">
        <v>502</v>
      </c>
      <c r="K1511" s="2" t="s">
        <v>74</v>
      </c>
      <c r="M1511" t="s">
        <v>1940</v>
      </c>
      <c r="O1511" t="s">
        <v>128</v>
      </c>
      <c r="P1511" s="19" t="s">
        <v>1150</v>
      </c>
      <c r="Q1511" s="19" t="s">
        <v>26</v>
      </c>
      <c r="R1511" s="19" t="s">
        <v>129</v>
      </c>
      <c r="W1511" s="20">
        <v>4</v>
      </c>
      <c r="X1511" s="65" t="s">
        <v>1149</v>
      </c>
      <c r="Z1511" t="s">
        <v>1204</v>
      </c>
      <c r="AB1511" t="s">
        <v>119</v>
      </c>
      <c r="AC1511" t="s">
        <v>1828</v>
      </c>
      <c r="AD1511" s="2" t="s">
        <v>121</v>
      </c>
    </row>
    <row r="1512" spans="1:30" hidden="1" x14ac:dyDescent="0.25">
      <c r="A1512" s="2">
        <v>633</v>
      </c>
      <c r="B1512" t="s">
        <v>1833</v>
      </c>
      <c r="C1512">
        <v>50</v>
      </c>
      <c r="D1512">
        <v>990</v>
      </c>
      <c r="E1512">
        <v>990</v>
      </c>
      <c r="F1512" t="s">
        <v>114</v>
      </c>
      <c r="G1512" s="2" t="s">
        <v>485</v>
      </c>
      <c r="H1512">
        <v>2</v>
      </c>
      <c r="I1512">
        <v>751.7</v>
      </c>
      <c r="J1512" s="2" t="s">
        <v>502</v>
      </c>
      <c r="K1512" s="2" t="s">
        <v>74</v>
      </c>
      <c r="M1512" t="s">
        <v>1940</v>
      </c>
      <c r="O1512" t="s">
        <v>128</v>
      </c>
      <c r="P1512" s="19" t="s">
        <v>1150</v>
      </c>
      <c r="Q1512" s="19" t="s">
        <v>26</v>
      </c>
      <c r="R1512" s="19" t="s">
        <v>129</v>
      </c>
      <c r="W1512" s="20">
        <v>4</v>
      </c>
      <c r="X1512" s="65" t="s">
        <v>1149</v>
      </c>
      <c r="Z1512" t="s">
        <v>1204</v>
      </c>
      <c r="AB1512" t="s">
        <v>119</v>
      </c>
      <c r="AC1512" t="s">
        <v>1828</v>
      </c>
      <c r="AD1512" s="2" t="s">
        <v>121</v>
      </c>
    </row>
    <row r="1513" spans="1:30" hidden="1" x14ac:dyDescent="0.25">
      <c r="A1513" s="2">
        <v>634</v>
      </c>
      <c r="B1513" t="s">
        <v>1834</v>
      </c>
      <c r="C1513">
        <v>50</v>
      </c>
      <c r="D1513">
        <v>990</v>
      </c>
      <c r="E1513">
        <v>990</v>
      </c>
      <c r="F1513" t="s">
        <v>114</v>
      </c>
      <c r="G1513" s="2" t="s">
        <v>485</v>
      </c>
      <c r="H1513">
        <v>1</v>
      </c>
      <c r="I1513">
        <v>375.85</v>
      </c>
      <c r="J1513" s="2" t="s">
        <v>502</v>
      </c>
      <c r="K1513" s="2" t="s">
        <v>74</v>
      </c>
      <c r="M1513" t="s">
        <v>1940</v>
      </c>
      <c r="O1513" t="s">
        <v>128</v>
      </c>
      <c r="P1513" s="19" t="s">
        <v>1150</v>
      </c>
      <c r="Q1513" s="19" t="s">
        <v>26</v>
      </c>
      <c r="R1513" s="19" t="s">
        <v>129</v>
      </c>
      <c r="W1513" s="20">
        <v>4</v>
      </c>
      <c r="X1513" s="65" t="s">
        <v>1149</v>
      </c>
      <c r="Z1513" t="s">
        <v>1204</v>
      </c>
      <c r="AB1513" t="s">
        <v>119</v>
      </c>
      <c r="AC1513" t="s">
        <v>1828</v>
      </c>
      <c r="AD1513" s="2" t="s">
        <v>121</v>
      </c>
    </row>
    <row r="1514" spans="1:30" hidden="1" x14ac:dyDescent="0.25">
      <c r="A1514" s="2">
        <v>635</v>
      </c>
      <c r="B1514" t="s">
        <v>1835</v>
      </c>
      <c r="C1514">
        <v>50</v>
      </c>
      <c r="D1514">
        <v>622</v>
      </c>
      <c r="E1514">
        <v>634</v>
      </c>
      <c r="F1514" t="s">
        <v>114</v>
      </c>
      <c r="G1514" s="2" t="s">
        <v>485</v>
      </c>
      <c r="H1514">
        <v>1</v>
      </c>
      <c r="I1514">
        <v>117.38</v>
      </c>
      <c r="J1514" s="2" t="s">
        <v>502</v>
      </c>
      <c r="K1514" s="2" t="s">
        <v>74</v>
      </c>
      <c r="M1514" t="s">
        <v>1940</v>
      </c>
      <c r="O1514" t="s">
        <v>128</v>
      </c>
      <c r="P1514" s="19" t="s">
        <v>1150</v>
      </c>
      <c r="Q1514" s="19" t="s">
        <v>26</v>
      </c>
      <c r="R1514" s="19" t="s">
        <v>129</v>
      </c>
      <c r="W1514" s="20">
        <v>4</v>
      </c>
      <c r="X1514" s="65" t="s">
        <v>1149</v>
      </c>
      <c r="Z1514" t="s">
        <v>1204</v>
      </c>
      <c r="AB1514" t="s">
        <v>119</v>
      </c>
      <c r="AC1514" t="s">
        <v>1828</v>
      </c>
      <c r="AD1514" s="2" t="s">
        <v>121</v>
      </c>
    </row>
    <row r="1515" spans="1:30" hidden="1" x14ac:dyDescent="0.25">
      <c r="A1515" s="2">
        <v>636</v>
      </c>
      <c r="B1515" t="s">
        <v>1836</v>
      </c>
      <c r="C1515">
        <v>50</v>
      </c>
      <c r="D1515">
        <v>625</v>
      </c>
      <c r="E1515">
        <v>812</v>
      </c>
      <c r="F1515" t="s">
        <v>114</v>
      </c>
      <c r="G1515" s="2" t="s">
        <v>485</v>
      </c>
      <c r="H1515">
        <v>2</v>
      </c>
      <c r="I1515">
        <v>326.76</v>
      </c>
      <c r="J1515" s="2" t="s">
        <v>502</v>
      </c>
      <c r="K1515" s="2" t="s">
        <v>74</v>
      </c>
      <c r="M1515" t="s">
        <v>1940</v>
      </c>
      <c r="O1515" t="s">
        <v>128</v>
      </c>
      <c r="P1515" s="19" t="s">
        <v>1150</v>
      </c>
      <c r="Q1515" s="19" t="s">
        <v>26</v>
      </c>
      <c r="R1515" s="19" t="s">
        <v>129</v>
      </c>
      <c r="W1515" s="20">
        <v>4</v>
      </c>
      <c r="X1515" s="65" t="s">
        <v>1149</v>
      </c>
      <c r="Z1515" t="s">
        <v>1204</v>
      </c>
      <c r="AB1515" t="s">
        <v>119</v>
      </c>
      <c r="AC1515" t="s">
        <v>1828</v>
      </c>
      <c r="AD1515" s="2" t="s">
        <v>121</v>
      </c>
    </row>
    <row r="1516" spans="1:30" hidden="1" x14ac:dyDescent="0.25">
      <c r="A1516" s="2">
        <v>637</v>
      </c>
      <c r="B1516" t="s">
        <v>1837</v>
      </c>
      <c r="C1516">
        <v>50</v>
      </c>
      <c r="D1516">
        <v>625</v>
      </c>
      <c r="E1516">
        <v>812</v>
      </c>
      <c r="F1516" t="s">
        <v>114</v>
      </c>
      <c r="G1516" s="2" t="s">
        <v>485</v>
      </c>
      <c r="H1516">
        <v>1</v>
      </c>
      <c r="I1516">
        <v>163.38</v>
      </c>
      <c r="J1516" s="2" t="s">
        <v>502</v>
      </c>
      <c r="K1516" s="2" t="s">
        <v>74</v>
      </c>
      <c r="M1516" t="s">
        <v>1940</v>
      </c>
      <c r="O1516" t="s">
        <v>128</v>
      </c>
      <c r="P1516" s="19" t="s">
        <v>1150</v>
      </c>
      <c r="Q1516" s="19" t="s">
        <v>26</v>
      </c>
      <c r="R1516" s="19" t="s">
        <v>129</v>
      </c>
      <c r="W1516" s="20">
        <v>4</v>
      </c>
      <c r="X1516" s="65" t="s">
        <v>1149</v>
      </c>
      <c r="Z1516" t="s">
        <v>1204</v>
      </c>
      <c r="AB1516" t="s">
        <v>119</v>
      </c>
      <c r="AC1516" t="s">
        <v>1828</v>
      </c>
      <c r="AD1516" s="2" t="s">
        <v>121</v>
      </c>
    </row>
    <row r="1517" spans="1:30" hidden="1" x14ac:dyDescent="0.25">
      <c r="A1517" s="2">
        <v>638</v>
      </c>
      <c r="B1517" t="s">
        <v>1838</v>
      </c>
      <c r="C1517">
        <v>50</v>
      </c>
      <c r="D1517">
        <v>625</v>
      </c>
      <c r="E1517">
        <v>812</v>
      </c>
      <c r="F1517" t="s">
        <v>114</v>
      </c>
      <c r="G1517" s="2" t="s">
        <v>485</v>
      </c>
      <c r="H1517">
        <v>2</v>
      </c>
      <c r="I1517">
        <v>326.76</v>
      </c>
      <c r="J1517" s="2" t="s">
        <v>502</v>
      </c>
      <c r="K1517" s="2" t="s">
        <v>74</v>
      </c>
      <c r="M1517" t="s">
        <v>1940</v>
      </c>
      <c r="O1517" t="s">
        <v>128</v>
      </c>
      <c r="P1517" s="19" t="s">
        <v>1150</v>
      </c>
      <c r="Q1517" s="19" t="s">
        <v>26</v>
      </c>
      <c r="R1517" s="19" t="s">
        <v>129</v>
      </c>
      <c r="W1517" s="20">
        <v>4</v>
      </c>
      <c r="X1517" s="65" t="s">
        <v>1149</v>
      </c>
      <c r="Z1517" t="s">
        <v>1204</v>
      </c>
      <c r="AB1517" t="s">
        <v>119</v>
      </c>
      <c r="AC1517" t="s">
        <v>1828</v>
      </c>
      <c r="AD1517" s="2" t="s">
        <v>121</v>
      </c>
    </row>
    <row r="1518" spans="1:30" hidden="1" x14ac:dyDescent="0.25">
      <c r="A1518" s="2">
        <v>639</v>
      </c>
      <c r="B1518" t="s">
        <v>1819</v>
      </c>
      <c r="C1518">
        <v>50</v>
      </c>
      <c r="D1518">
        <v>990</v>
      </c>
      <c r="E1518">
        <v>990</v>
      </c>
      <c r="F1518" t="s">
        <v>114</v>
      </c>
      <c r="G1518" s="2" t="s">
        <v>485</v>
      </c>
      <c r="H1518">
        <v>1</v>
      </c>
      <c r="I1518">
        <v>375.85</v>
      </c>
      <c r="J1518" s="2" t="s">
        <v>502</v>
      </c>
      <c r="K1518" s="2" t="s">
        <v>74</v>
      </c>
      <c r="M1518" t="s">
        <v>1940</v>
      </c>
      <c r="O1518" t="s">
        <v>128</v>
      </c>
      <c r="P1518" s="19" t="s">
        <v>1150</v>
      </c>
      <c r="Q1518" s="19" t="s">
        <v>26</v>
      </c>
      <c r="R1518" s="19" t="s">
        <v>129</v>
      </c>
      <c r="W1518" s="20">
        <v>4</v>
      </c>
      <c r="X1518" s="65" t="s">
        <v>1149</v>
      </c>
      <c r="Z1518" t="s">
        <v>1204</v>
      </c>
      <c r="AB1518" t="s">
        <v>119</v>
      </c>
      <c r="AC1518" t="s">
        <v>1828</v>
      </c>
      <c r="AD1518" s="2" t="s">
        <v>121</v>
      </c>
    </row>
    <row r="1519" spans="1:30" hidden="1" x14ac:dyDescent="0.25">
      <c r="A1519" s="2">
        <v>640</v>
      </c>
      <c r="B1519" t="s">
        <v>1839</v>
      </c>
      <c r="C1519">
        <v>50</v>
      </c>
      <c r="D1519">
        <v>990</v>
      </c>
      <c r="E1519">
        <v>990</v>
      </c>
      <c r="F1519" t="s">
        <v>114</v>
      </c>
      <c r="G1519" s="2" t="s">
        <v>485</v>
      </c>
      <c r="H1519">
        <v>2</v>
      </c>
      <c r="I1519">
        <v>751.7</v>
      </c>
      <c r="J1519" s="2" t="s">
        <v>502</v>
      </c>
      <c r="K1519" s="2" t="s">
        <v>74</v>
      </c>
      <c r="M1519" t="s">
        <v>1940</v>
      </c>
      <c r="O1519" t="s">
        <v>128</v>
      </c>
      <c r="P1519" s="19" t="s">
        <v>1150</v>
      </c>
      <c r="Q1519" s="19" t="s">
        <v>26</v>
      </c>
      <c r="R1519" s="19" t="s">
        <v>129</v>
      </c>
      <c r="W1519" s="20">
        <v>4</v>
      </c>
      <c r="X1519" s="65" t="s">
        <v>1149</v>
      </c>
      <c r="Z1519" t="s">
        <v>1204</v>
      </c>
      <c r="AB1519" t="s">
        <v>119</v>
      </c>
      <c r="AC1519" t="s">
        <v>1828</v>
      </c>
      <c r="AD1519" s="2" t="s">
        <v>121</v>
      </c>
    </row>
    <row r="1520" spans="1:30" hidden="1" x14ac:dyDescent="0.25">
      <c r="A1520" s="2">
        <v>641</v>
      </c>
      <c r="B1520" t="s">
        <v>1792</v>
      </c>
      <c r="C1520">
        <v>50</v>
      </c>
      <c r="D1520">
        <v>622</v>
      </c>
      <c r="E1520">
        <v>704</v>
      </c>
      <c r="F1520" t="s">
        <v>114</v>
      </c>
      <c r="G1520" s="2" t="s">
        <v>485</v>
      </c>
      <c r="H1520">
        <v>1</v>
      </c>
      <c r="I1520">
        <v>136.27000000000001</v>
      </c>
      <c r="J1520" s="2" t="s">
        <v>502</v>
      </c>
      <c r="K1520" s="2" t="s">
        <v>74</v>
      </c>
      <c r="M1520" t="s">
        <v>1940</v>
      </c>
      <c r="O1520" t="s">
        <v>128</v>
      </c>
      <c r="P1520" s="19" t="s">
        <v>1150</v>
      </c>
      <c r="Q1520" s="19" t="s">
        <v>26</v>
      </c>
      <c r="R1520" s="19" t="s">
        <v>129</v>
      </c>
      <c r="W1520" s="20">
        <v>4</v>
      </c>
      <c r="X1520" s="65" t="s">
        <v>1149</v>
      </c>
      <c r="Z1520" t="s">
        <v>1204</v>
      </c>
      <c r="AB1520" t="s">
        <v>119</v>
      </c>
      <c r="AC1520" t="s">
        <v>1828</v>
      </c>
      <c r="AD1520" s="2" t="s">
        <v>121</v>
      </c>
    </row>
    <row r="1521" spans="1:30" hidden="1" x14ac:dyDescent="0.25">
      <c r="A1521" s="2">
        <v>642</v>
      </c>
      <c r="B1521" t="s">
        <v>1840</v>
      </c>
      <c r="C1521">
        <v>50</v>
      </c>
      <c r="D1521">
        <v>635</v>
      </c>
      <c r="E1521">
        <v>660</v>
      </c>
      <c r="F1521" t="s">
        <v>114</v>
      </c>
      <c r="G1521" s="2" t="s">
        <v>485</v>
      </c>
      <c r="H1521">
        <v>1</v>
      </c>
      <c r="I1521">
        <v>118.88</v>
      </c>
      <c r="J1521" s="2" t="s">
        <v>502</v>
      </c>
      <c r="K1521" s="2" t="s">
        <v>74</v>
      </c>
      <c r="M1521" t="s">
        <v>1940</v>
      </c>
      <c r="O1521" t="s">
        <v>128</v>
      </c>
      <c r="P1521" s="19" t="s">
        <v>1150</v>
      </c>
      <c r="Q1521" s="19" t="s">
        <v>26</v>
      </c>
      <c r="R1521" s="19" t="s">
        <v>129</v>
      </c>
      <c r="W1521" s="20">
        <v>4</v>
      </c>
      <c r="X1521" s="65" t="s">
        <v>1149</v>
      </c>
      <c r="Z1521" t="s">
        <v>1204</v>
      </c>
      <c r="AB1521" t="s">
        <v>119</v>
      </c>
      <c r="AC1521" t="s">
        <v>1828</v>
      </c>
      <c r="AD1521" s="2" t="s">
        <v>121</v>
      </c>
    </row>
    <row r="1522" spans="1:30" hidden="1" x14ac:dyDescent="0.25">
      <c r="A1522" s="2">
        <v>643</v>
      </c>
      <c r="B1522" t="s">
        <v>1841</v>
      </c>
      <c r="C1522">
        <v>50</v>
      </c>
      <c r="D1522">
        <v>990</v>
      </c>
      <c r="E1522">
        <v>990</v>
      </c>
      <c r="F1522" t="s">
        <v>114</v>
      </c>
      <c r="G1522" s="2" t="s">
        <v>485</v>
      </c>
      <c r="H1522">
        <v>2</v>
      </c>
      <c r="I1522">
        <v>751.7</v>
      </c>
      <c r="J1522" s="2" t="s">
        <v>502</v>
      </c>
      <c r="K1522" s="2" t="s">
        <v>74</v>
      </c>
      <c r="M1522" t="s">
        <v>1940</v>
      </c>
      <c r="O1522" t="s">
        <v>128</v>
      </c>
      <c r="P1522" s="19" t="s">
        <v>1150</v>
      </c>
      <c r="Q1522" s="19" t="s">
        <v>26</v>
      </c>
      <c r="R1522" s="19" t="s">
        <v>129</v>
      </c>
      <c r="W1522" s="20">
        <v>4</v>
      </c>
      <c r="X1522" s="65" t="s">
        <v>1149</v>
      </c>
      <c r="Z1522" t="s">
        <v>1204</v>
      </c>
      <c r="AB1522" t="s">
        <v>119</v>
      </c>
      <c r="AC1522" t="s">
        <v>1828</v>
      </c>
      <c r="AD1522" s="2" t="s">
        <v>121</v>
      </c>
    </row>
    <row r="1523" spans="1:30" hidden="1" x14ac:dyDescent="0.25">
      <c r="A1523" s="2">
        <v>644</v>
      </c>
      <c r="B1523" t="s">
        <v>1842</v>
      </c>
      <c r="C1523">
        <v>50</v>
      </c>
      <c r="D1523">
        <v>990</v>
      </c>
      <c r="E1523">
        <v>990</v>
      </c>
      <c r="F1523" t="s">
        <v>114</v>
      </c>
      <c r="G1523" s="2" t="s">
        <v>485</v>
      </c>
      <c r="H1523">
        <v>2</v>
      </c>
      <c r="I1523">
        <v>751.7</v>
      </c>
      <c r="J1523" s="2" t="s">
        <v>502</v>
      </c>
      <c r="K1523" s="2" t="s">
        <v>74</v>
      </c>
      <c r="M1523" t="s">
        <v>1940</v>
      </c>
      <c r="O1523" t="s">
        <v>128</v>
      </c>
      <c r="P1523" s="19" t="s">
        <v>1150</v>
      </c>
      <c r="Q1523" s="19" t="s">
        <v>26</v>
      </c>
      <c r="R1523" s="19" t="s">
        <v>129</v>
      </c>
      <c r="W1523" s="20">
        <v>4</v>
      </c>
      <c r="X1523" s="65" t="s">
        <v>1149</v>
      </c>
      <c r="Z1523" t="s">
        <v>1204</v>
      </c>
      <c r="AB1523" t="s">
        <v>119</v>
      </c>
      <c r="AC1523" t="s">
        <v>1828</v>
      </c>
      <c r="AD1523" s="2" t="s">
        <v>121</v>
      </c>
    </row>
    <row r="1524" spans="1:30" hidden="1" x14ac:dyDescent="0.25">
      <c r="A1524" s="2">
        <v>645</v>
      </c>
      <c r="B1524" t="s">
        <v>1744</v>
      </c>
      <c r="C1524">
        <v>50</v>
      </c>
      <c r="D1524">
        <v>622</v>
      </c>
      <c r="E1524">
        <v>704</v>
      </c>
      <c r="F1524" t="s">
        <v>114</v>
      </c>
      <c r="G1524" s="2" t="s">
        <v>485</v>
      </c>
      <c r="H1524">
        <v>1</v>
      </c>
      <c r="I1524">
        <v>136.27000000000001</v>
      </c>
      <c r="J1524" s="2" t="s">
        <v>502</v>
      </c>
      <c r="K1524" s="2" t="s">
        <v>74</v>
      </c>
      <c r="M1524" t="s">
        <v>1940</v>
      </c>
      <c r="O1524" t="s">
        <v>128</v>
      </c>
      <c r="P1524" s="19" t="s">
        <v>1150</v>
      </c>
      <c r="Q1524" s="19" t="s">
        <v>26</v>
      </c>
      <c r="R1524" s="19" t="s">
        <v>129</v>
      </c>
      <c r="W1524" s="20">
        <v>4</v>
      </c>
      <c r="X1524" s="65" t="s">
        <v>1149</v>
      </c>
      <c r="Z1524" t="s">
        <v>1204</v>
      </c>
      <c r="AB1524" t="s">
        <v>119</v>
      </c>
      <c r="AC1524" t="s">
        <v>1828</v>
      </c>
      <c r="AD1524" s="2" t="s">
        <v>121</v>
      </c>
    </row>
    <row r="1525" spans="1:30" hidden="1" x14ac:dyDescent="0.25">
      <c r="A1525" s="2">
        <v>646</v>
      </c>
      <c r="B1525" t="s">
        <v>1809</v>
      </c>
      <c r="C1525">
        <v>50</v>
      </c>
      <c r="D1525">
        <v>990</v>
      </c>
      <c r="E1525">
        <v>990</v>
      </c>
      <c r="F1525" t="s">
        <v>114</v>
      </c>
      <c r="G1525" s="2" t="s">
        <v>485</v>
      </c>
      <c r="H1525">
        <v>1</v>
      </c>
      <c r="I1525">
        <v>375.85</v>
      </c>
      <c r="J1525" s="2" t="s">
        <v>502</v>
      </c>
      <c r="K1525" s="2" t="s">
        <v>74</v>
      </c>
      <c r="M1525" t="s">
        <v>1940</v>
      </c>
      <c r="O1525" t="s">
        <v>128</v>
      </c>
      <c r="P1525" s="19" t="s">
        <v>1150</v>
      </c>
      <c r="Q1525" s="19" t="s">
        <v>26</v>
      </c>
      <c r="R1525" s="19" t="s">
        <v>129</v>
      </c>
      <c r="W1525" s="20">
        <v>4</v>
      </c>
      <c r="X1525" s="65" t="s">
        <v>1149</v>
      </c>
      <c r="Z1525" t="s">
        <v>1204</v>
      </c>
      <c r="AB1525" t="s">
        <v>119</v>
      </c>
      <c r="AC1525" t="s">
        <v>1843</v>
      </c>
      <c r="AD1525" s="2" t="s">
        <v>121</v>
      </c>
    </row>
    <row r="1526" spans="1:30" hidden="1" x14ac:dyDescent="0.25">
      <c r="A1526" s="2">
        <v>647</v>
      </c>
      <c r="B1526" t="s">
        <v>1844</v>
      </c>
      <c r="C1526">
        <v>50</v>
      </c>
      <c r="D1526">
        <v>990</v>
      </c>
      <c r="E1526">
        <v>990</v>
      </c>
      <c r="F1526" t="s">
        <v>114</v>
      </c>
      <c r="G1526" s="2" t="s">
        <v>485</v>
      </c>
      <c r="H1526">
        <v>2</v>
      </c>
      <c r="I1526">
        <v>751.7</v>
      </c>
      <c r="J1526" s="2" t="s">
        <v>502</v>
      </c>
      <c r="K1526" s="2" t="s">
        <v>74</v>
      </c>
      <c r="M1526" t="s">
        <v>1940</v>
      </c>
      <c r="O1526" t="s">
        <v>128</v>
      </c>
      <c r="P1526" s="19" t="s">
        <v>1150</v>
      </c>
      <c r="Q1526" s="19" t="s">
        <v>26</v>
      </c>
      <c r="R1526" s="19" t="s">
        <v>129</v>
      </c>
      <c r="W1526" s="20">
        <v>4</v>
      </c>
      <c r="X1526" s="65" t="s">
        <v>1149</v>
      </c>
      <c r="Z1526" t="s">
        <v>1204</v>
      </c>
      <c r="AB1526" t="s">
        <v>119</v>
      </c>
      <c r="AC1526" t="s">
        <v>1843</v>
      </c>
      <c r="AD1526" s="2" t="s">
        <v>121</v>
      </c>
    </row>
    <row r="1527" spans="1:30" hidden="1" x14ac:dyDescent="0.25">
      <c r="A1527" s="2">
        <v>648</v>
      </c>
      <c r="B1527" t="s">
        <v>1845</v>
      </c>
      <c r="C1527">
        <v>50</v>
      </c>
      <c r="D1527">
        <v>990</v>
      </c>
      <c r="E1527">
        <v>990</v>
      </c>
      <c r="F1527" t="s">
        <v>114</v>
      </c>
      <c r="G1527" s="2" t="s">
        <v>485</v>
      </c>
      <c r="H1527">
        <v>2</v>
      </c>
      <c r="I1527">
        <v>751.7</v>
      </c>
      <c r="J1527" s="2" t="s">
        <v>502</v>
      </c>
      <c r="K1527" s="2" t="s">
        <v>74</v>
      </c>
      <c r="M1527" t="s">
        <v>1940</v>
      </c>
      <c r="O1527" t="s">
        <v>128</v>
      </c>
      <c r="P1527" s="19" t="s">
        <v>1150</v>
      </c>
      <c r="Q1527" s="19" t="s">
        <v>26</v>
      </c>
      <c r="R1527" s="19" t="s">
        <v>129</v>
      </c>
      <c r="W1527" s="20">
        <v>4</v>
      </c>
      <c r="X1527" s="65" t="s">
        <v>1149</v>
      </c>
      <c r="Z1527" t="s">
        <v>1204</v>
      </c>
      <c r="AB1527" t="s">
        <v>119</v>
      </c>
      <c r="AC1527" t="s">
        <v>1843</v>
      </c>
      <c r="AD1527" s="2" t="s">
        <v>121</v>
      </c>
    </row>
    <row r="1528" spans="1:30" hidden="1" x14ac:dyDescent="0.25">
      <c r="A1528" s="2">
        <v>649</v>
      </c>
      <c r="B1528" t="s">
        <v>1846</v>
      </c>
      <c r="C1528">
        <v>50</v>
      </c>
      <c r="D1528">
        <v>801</v>
      </c>
      <c r="E1528">
        <v>828</v>
      </c>
      <c r="F1528" t="s">
        <v>114</v>
      </c>
      <c r="G1528" s="2" t="s">
        <v>485</v>
      </c>
      <c r="H1528">
        <v>1</v>
      </c>
      <c r="I1528">
        <v>175.84</v>
      </c>
      <c r="J1528" s="2" t="s">
        <v>502</v>
      </c>
      <c r="K1528" s="2" t="s">
        <v>74</v>
      </c>
      <c r="M1528" t="s">
        <v>1940</v>
      </c>
      <c r="O1528" t="s">
        <v>128</v>
      </c>
      <c r="P1528" s="19" t="s">
        <v>1150</v>
      </c>
      <c r="Q1528" s="19" t="s">
        <v>26</v>
      </c>
      <c r="R1528" s="19" t="s">
        <v>129</v>
      </c>
      <c r="W1528" s="20">
        <v>4</v>
      </c>
      <c r="X1528" s="65" t="s">
        <v>1149</v>
      </c>
      <c r="Z1528" t="s">
        <v>1204</v>
      </c>
      <c r="AB1528" t="s">
        <v>119</v>
      </c>
      <c r="AC1528" t="s">
        <v>1843</v>
      </c>
      <c r="AD1528" s="2" t="s">
        <v>121</v>
      </c>
    </row>
    <row r="1529" spans="1:30" hidden="1" x14ac:dyDescent="0.25">
      <c r="A1529" s="2">
        <v>650</v>
      </c>
      <c r="B1529" t="s">
        <v>1848</v>
      </c>
      <c r="C1529">
        <v>50</v>
      </c>
      <c r="D1529">
        <v>807</v>
      </c>
      <c r="E1529">
        <v>950</v>
      </c>
      <c r="F1529" t="s">
        <v>114</v>
      </c>
      <c r="G1529" s="2" t="s">
        <v>485</v>
      </c>
      <c r="H1529">
        <v>1</v>
      </c>
      <c r="I1529">
        <v>217.74</v>
      </c>
      <c r="J1529" s="2" t="s">
        <v>502</v>
      </c>
      <c r="K1529" s="2" t="s">
        <v>74</v>
      </c>
      <c r="M1529" t="s">
        <v>1940</v>
      </c>
      <c r="O1529" t="s">
        <v>128</v>
      </c>
      <c r="P1529" s="19" t="s">
        <v>1150</v>
      </c>
      <c r="Q1529" s="19" t="s">
        <v>26</v>
      </c>
      <c r="R1529" s="19" t="s">
        <v>129</v>
      </c>
      <c r="W1529" s="20">
        <v>4</v>
      </c>
      <c r="X1529" s="65" t="s">
        <v>1149</v>
      </c>
      <c r="Z1529" t="s">
        <v>1204</v>
      </c>
      <c r="AB1529" t="s">
        <v>119</v>
      </c>
      <c r="AC1529" t="s">
        <v>1843</v>
      </c>
      <c r="AD1529" s="2" t="s">
        <v>121</v>
      </c>
    </row>
    <row r="1530" spans="1:30" hidden="1" x14ac:dyDescent="0.25">
      <c r="A1530" s="2">
        <v>651</v>
      </c>
      <c r="B1530" t="s">
        <v>1834</v>
      </c>
      <c r="C1530">
        <v>50</v>
      </c>
      <c r="D1530">
        <v>990</v>
      </c>
      <c r="E1530">
        <v>990</v>
      </c>
      <c r="F1530" t="s">
        <v>114</v>
      </c>
      <c r="G1530" s="2" t="s">
        <v>485</v>
      </c>
      <c r="H1530">
        <v>1</v>
      </c>
      <c r="I1530">
        <v>375.85</v>
      </c>
      <c r="J1530" s="2" t="s">
        <v>502</v>
      </c>
      <c r="K1530" s="2" t="s">
        <v>74</v>
      </c>
      <c r="M1530" t="s">
        <v>1940</v>
      </c>
      <c r="O1530" t="s">
        <v>128</v>
      </c>
      <c r="P1530" s="19" t="s">
        <v>1150</v>
      </c>
      <c r="Q1530" s="19" t="s">
        <v>26</v>
      </c>
      <c r="R1530" s="19" t="s">
        <v>129</v>
      </c>
      <c r="W1530" s="20">
        <v>4</v>
      </c>
      <c r="X1530" s="65" t="s">
        <v>1149</v>
      </c>
      <c r="Z1530" t="s">
        <v>1204</v>
      </c>
      <c r="AB1530" t="s">
        <v>119</v>
      </c>
      <c r="AC1530" t="s">
        <v>1843</v>
      </c>
      <c r="AD1530" s="2" t="s">
        <v>121</v>
      </c>
    </row>
    <row r="1531" spans="1:30" hidden="1" x14ac:dyDescent="0.25">
      <c r="A1531" s="2">
        <v>652</v>
      </c>
      <c r="B1531" t="s">
        <v>1850</v>
      </c>
      <c r="C1531">
        <v>50</v>
      </c>
      <c r="D1531">
        <v>770</v>
      </c>
      <c r="E1531">
        <v>847</v>
      </c>
      <c r="F1531" t="s">
        <v>114</v>
      </c>
      <c r="G1531" s="2" t="s">
        <v>485</v>
      </c>
      <c r="H1531">
        <v>1</v>
      </c>
      <c r="I1531">
        <v>171.99</v>
      </c>
      <c r="J1531" s="2" t="s">
        <v>502</v>
      </c>
      <c r="K1531" s="2" t="s">
        <v>74</v>
      </c>
      <c r="M1531" t="s">
        <v>1940</v>
      </c>
      <c r="O1531" t="s">
        <v>128</v>
      </c>
      <c r="P1531" s="19" t="s">
        <v>1150</v>
      </c>
      <c r="Q1531" s="19" t="s">
        <v>26</v>
      </c>
      <c r="R1531" s="19" t="s">
        <v>129</v>
      </c>
      <c r="W1531" s="20">
        <v>4</v>
      </c>
      <c r="X1531" s="65" t="s">
        <v>1149</v>
      </c>
      <c r="Z1531" t="s">
        <v>1204</v>
      </c>
      <c r="AB1531" t="s">
        <v>119</v>
      </c>
      <c r="AC1531" t="s">
        <v>1843</v>
      </c>
      <c r="AD1531" s="2" t="s">
        <v>121</v>
      </c>
    </row>
    <row r="1532" spans="1:30" hidden="1" x14ac:dyDescent="0.25">
      <c r="A1532" s="2">
        <v>653</v>
      </c>
      <c r="B1532" t="s">
        <v>1852</v>
      </c>
      <c r="C1532">
        <v>50</v>
      </c>
      <c r="D1532">
        <v>990</v>
      </c>
      <c r="E1532">
        <v>990</v>
      </c>
      <c r="F1532" t="s">
        <v>114</v>
      </c>
      <c r="G1532" s="2" t="s">
        <v>485</v>
      </c>
      <c r="H1532">
        <v>2</v>
      </c>
      <c r="I1532">
        <v>751.7</v>
      </c>
      <c r="J1532" s="2" t="s">
        <v>502</v>
      </c>
      <c r="K1532" s="2" t="s">
        <v>74</v>
      </c>
      <c r="M1532" t="s">
        <v>1940</v>
      </c>
      <c r="O1532" t="s">
        <v>128</v>
      </c>
      <c r="P1532" s="19" t="s">
        <v>1150</v>
      </c>
      <c r="Q1532" s="19" t="s">
        <v>26</v>
      </c>
      <c r="R1532" s="19" t="s">
        <v>129</v>
      </c>
      <c r="W1532" s="20">
        <v>4</v>
      </c>
      <c r="X1532" s="65" t="s">
        <v>1149</v>
      </c>
      <c r="Z1532" t="s">
        <v>1204</v>
      </c>
      <c r="AB1532" t="s">
        <v>119</v>
      </c>
      <c r="AC1532" t="s">
        <v>1843</v>
      </c>
      <c r="AD1532" s="2" t="s">
        <v>121</v>
      </c>
    </row>
    <row r="1533" spans="1:30" hidden="1" x14ac:dyDescent="0.25">
      <c r="A1533" s="2">
        <v>654</v>
      </c>
      <c r="B1533" t="s">
        <v>1853</v>
      </c>
      <c r="C1533">
        <v>50</v>
      </c>
      <c r="D1533">
        <v>990</v>
      </c>
      <c r="E1533">
        <v>990</v>
      </c>
      <c r="F1533" t="s">
        <v>114</v>
      </c>
      <c r="G1533" s="2" t="s">
        <v>485</v>
      </c>
      <c r="H1533">
        <v>2</v>
      </c>
      <c r="I1533">
        <v>751.7</v>
      </c>
      <c r="J1533" s="2" t="s">
        <v>502</v>
      </c>
      <c r="K1533" s="2" t="s">
        <v>74</v>
      </c>
      <c r="M1533" t="s">
        <v>1940</v>
      </c>
      <c r="O1533" t="s">
        <v>128</v>
      </c>
      <c r="P1533" s="19" t="s">
        <v>1150</v>
      </c>
      <c r="Q1533" s="19" t="s">
        <v>26</v>
      </c>
      <c r="R1533" s="19" t="s">
        <v>129</v>
      </c>
      <c r="W1533" s="20">
        <v>4</v>
      </c>
      <c r="X1533" s="65" t="s">
        <v>1149</v>
      </c>
      <c r="Z1533" t="s">
        <v>1204</v>
      </c>
      <c r="AB1533" t="s">
        <v>119</v>
      </c>
      <c r="AC1533" t="s">
        <v>1843</v>
      </c>
      <c r="AD1533" s="2" t="s">
        <v>121</v>
      </c>
    </row>
    <row r="1534" spans="1:30" hidden="1" x14ac:dyDescent="0.25">
      <c r="A1534" s="2">
        <v>655</v>
      </c>
      <c r="B1534" t="s">
        <v>1854</v>
      </c>
      <c r="C1534">
        <v>50</v>
      </c>
      <c r="D1534">
        <v>990</v>
      </c>
      <c r="E1534">
        <v>990</v>
      </c>
      <c r="F1534" t="s">
        <v>114</v>
      </c>
      <c r="G1534" s="2" t="s">
        <v>485</v>
      </c>
      <c r="H1534">
        <v>2</v>
      </c>
      <c r="I1534">
        <v>751.7</v>
      </c>
      <c r="J1534" s="2" t="s">
        <v>502</v>
      </c>
      <c r="K1534" s="2" t="s">
        <v>74</v>
      </c>
      <c r="M1534" t="s">
        <v>1940</v>
      </c>
      <c r="O1534" t="s">
        <v>128</v>
      </c>
      <c r="P1534" s="19" t="s">
        <v>1150</v>
      </c>
      <c r="Q1534" s="19" t="s">
        <v>26</v>
      </c>
      <c r="R1534" s="19" t="s">
        <v>129</v>
      </c>
      <c r="W1534" s="20">
        <v>4</v>
      </c>
      <c r="X1534" s="65" t="s">
        <v>1149</v>
      </c>
      <c r="Z1534" t="s">
        <v>1204</v>
      </c>
      <c r="AB1534" t="s">
        <v>119</v>
      </c>
      <c r="AC1534" t="s">
        <v>1843</v>
      </c>
      <c r="AD1534" s="2" t="s">
        <v>121</v>
      </c>
    </row>
    <row r="1535" spans="1:30" hidden="1" x14ac:dyDescent="0.25">
      <c r="A1535" s="2">
        <v>656</v>
      </c>
      <c r="B1535" t="s">
        <v>1855</v>
      </c>
      <c r="C1535">
        <v>50</v>
      </c>
      <c r="D1535">
        <v>801</v>
      </c>
      <c r="E1535">
        <v>828</v>
      </c>
      <c r="F1535" t="s">
        <v>114</v>
      </c>
      <c r="G1535" s="2" t="s">
        <v>485</v>
      </c>
      <c r="H1535">
        <v>1</v>
      </c>
      <c r="I1535">
        <v>175.84</v>
      </c>
      <c r="J1535" s="2" t="s">
        <v>502</v>
      </c>
      <c r="K1535" s="2" t="s">
        <v>74</v>
      </c>
      <c r="M1535" t="s">
        <v>1940</v>
      </c>
      <c r="O1535" t="s">
        <v>128</v>
      </c>
      <c r="P1535" s="19" t="s">
        <v>1150</v>
      </c>
      <c r="Q1535" s="19" t="s">
        <v>26</v>
      </c>
      <c r="R1535" s="19" t="s">
        <v>129</v>
      </c>
      <c r="W1535" s="20">
        <v>4</v>
      </c>
      <c r="X1535" s="65" t="s">
        <v>1149</v>
      </c>
      <c r="Z1535" t="s">
        <v>1204</v>
      </c>
      <c r="AB1535" t="s">
        <v>119</v>
      </c>
      <c r="AC1535" t="s">
        <v>1843</v>
      </c>
      <c r="AD1535" s="2" t="s">
        <v>121</v>
      </c>
    </row>
    <row r="1536" spans="1:30" hidden="1" x14ac:dyDescent="0.25">
      <c r="A1536" s="2">
        <v>657</v>
      </c>
      <c r="B1536" t="s">
        <v>1856</v>
      </c>
      <c r="C1536">
        <v>50</v>
      </c>
      <c r="D1536">
        <v>807</v>
      </c>
      <c r="E1536">
        <v>950</v>
      </c>
      <c r="F1536" t="s">
        <v>114</v>
      </c>
      <c r="G1536" s="2" t="s">
        <v>485</v>
      </c>
      <c r="H1536">
        <v>1</v>
      </c>
      <c r="I1536">
        <v>217.74</v>
      </c>
      <c r="J1536" s="2" t="s">
        <v>502</v>
      </c>
      <c r="K1536" s="2" t="s">
        <v>74</v>
      </c>
      <c r="M1536" t="s">
        <v>1940</v>
      </c>
      <c r="O1536" t="s">
        <v>128</v>
      </c>
      <c r="P1536" s="19" t="s">
        <v>1150</v>
      </c>
      <c r="Q1536" s="19" t="s">
        <v>26</v>
      </c>
      <c r="R1536" s="19" t="s">
        <v>129</v>
      </c>
      <c r="W1536" s="20">
        <v>4</v>
      </c>
      <c r="X1536" s="65" t="s">
        <v>1149</v>
      </c>
      <c r="Z1536" t="s">
        <v>1204</v>
      </c>
      <c r="AB1536" t="s">
        <v>119</v>
      </c>
      <c r="AC1536" t="s">
        <v>1843</v>
      </c>
      <c r="AD1536" s="2" t="s">
        <v>121</v>
      </c>
    </row>
    <row r="1537" spans="1:30" hidden="1" x14ac:dyDescent="0.25">
      <c r="A1537" s="2">
        <v>658</v>
      </c>
      <c r="B1537" t="s">
        <v>1857</v>
      </c>
      <c r="C1537">
        <v>50</v>
      </c>
      <c r="D1537">
        <v>770</v>
      </c>
      <c r="E1537">
        <v>847</v>
      </c>
      <c r="F1537" t="s">
        <v>114</v>
      </c>
      <c r="G1537" s="2" t="s">
        <v>485</v>
      </c>
      <c r="H1537">
        <v>1</v>
      </c>
      <c r="I1537">
        <v>171.81</v>
      </c>
      <c r="J1537" s="2" t="s">
        <v>502</v>
      </c>
      <c r="K1537" s="2" t="s">
        <v>74</v>
      </c>
      <c r="M1537" t="s">
        <v>1940</v>
      </c>
      <c r="O1537" t="s">
        <v>128</v>
      </c>
      <c r="P1537" s="19" t="s">
        <v>1150</v>
      </c>
      <c r="Q1537" s="19" t="s">
        <v>26</v>
      </c>
      <c r="R1537" s="19" t="s">
        <v>129</v>
      </c>
      <c r="W1537" s="20">
        <v>4</v>
      </c>
      <c r="X1537" s="65" t="s">
        <v>1149</v>
      </c>
      <c r="Z1537" t="s">
        <v>1204</v>
      </c>
      <c r="AB1537" t="s">
        <v>119</v>
      </c>
      <c r="AC1537" t="s">
        <v>1843</v>
      </c>
      <c r="AD1537" s="2" t="s">
        <v>121</v>
      </c>
    </row>
    <row r="1538" spans="1:30" hidden="1" x14ac:dyDescent="0.25">
      <c r="A1538" s="2">
        <v>659</v>
      </c>
      <c r="B1538" t="s">
        <v>1858</v>
      </c>
      <c r="C1538">
        <v>50</v>
      </c>
      <c r="D1538">
        <v>801</v>
      </c>
      <c r="E1538">
        <v>828</v>
      </c>
      <c r="F1538" t="s">
        <v>114</v>
      </c>
      <c r="G1538" s="2" t="s">
        <v>485</v>
      </c>
      <c r="H1538">
        <v>1</v>
      </c>
      <c r="I1538">
        <v>175.84</v>
      </c>
      <c r="J1538" s="2" t="s">
        <v>502</v>
      </c>
      <c r="K1538" s="2" t="s">
        <v>74</v>
      </c>
      <c r="M1538" t="s">
        <v>1940</v>
      </c>
      <c r="O1538" t="s">
        <v>128</v>
      </c>
      <c r="P1538" s="19" t="s">
        <v>1150</v>
      </c>
      <c r="Q1538" s="19" t="s">
        <v>26</v>
      </c>
      <c r="R1538" s="19" t="s">
        <v>129</v>
      </c>
      <c r="W1538" s="20">
        <v>4</v>
      </c>
      <c r="X1538" s="65" t="s">
        <v>1149</v>
      </c>
      <c r="Z1538" t="s">
        <v>1204</v>
      </c>
      <c r="AB1538" t="s">
        <v>119</v>
      </c>
      <c r="AC1538" t="s">
        <v>1843</v>
      </c>
      <c r="AD1538" s="2" t="s">
        <v>121</v>
      </c>
    </row>
    <row r="1539" spans="1:30" hidden="1" x14ac:dyDescent="0.25">
      <c r="A1539" s="2">
        <v>660</v>
      </c>
      <c r="B1539" t="s">
        <v>1859</v>
      </c>
      <c r="C1539">
        <v>50</v>
      </c>
      <c r="D1539">
        <v>770</v>
      </c>
      <c r="E1539">
        <v>847</v>
      </c>
      <c r="F1539" t="s">
        <v>114</v>
      </c>
      <c r="G1539" s="2" t="s">
        <v>485</v>
      </c>
      <c r="H1539">
        <v>2</v>
      </c>
      <c r="I1539">
        <v>343.62</v>
      </c>
      <c r="J1539" s="2" t="s">
        <v>502</v>
      </c>
      <c r="K1539" s="2" t="s">
        <v>74</v>
      </c>
      <c r="M1539" t="s">
        <v>1940</v>
      </c>
      <c r="O1539" t="s">
        <v>128</v>
      </c>
      <c r="P1539" s="19" t="s">
        <v>1150</v>
      </c>
      <c r="Q1539" s="19" t="s">
        <v>26</v>
      </c>
      <c r="R1539" s="19" t="s">
        <v>129</v>
      </c>
      <c r="W1539" s="20">
        <v>4</v>
      </c>
      <c r="X1539" s="65" t="s">
        <v>1149</v>
      </c>
      <c r="Z1539" t="s">
        <v>1204</v>
      </c>
      <c r="AB1539" t="s">
        <v>119</v>
      </c>
      <c r="AC1539" t="s">
        <v>1843</v>
      </c>
      <c r="AD1539" s="2" t="s">
        <v>121</v>
      </c>
    </row>
    <row r="1540" spans="1:30" hidden="1" x14ac:dyDescent="0.25">
      <c r="A1540" s="2">
        <v>661</v>
      </c>
      <c r="B1540" t="s">
        <v>1860</v>
      </c>
      <c r="C1540">
        <v>50</v>
      </c>
      <c r="D1540">
        <v>770</v>
      </c>
      <c r="E1540">
        <v>847</v>
      </c>
      <c r="F1540" t="s">
        <v>114</v>
      </c>
      <c r="G1540" s="2" t="s">
        <v>485</v>
      </c>
      <c r="H1540">
        <v>1</v>
      </c>
      <c r="I1540">
        <v>171.99</v>
      </c>
      <c r="J1540" s="2" t="s">
        <v>502</v>
      </c>
      <c r="K1540" s="2" t="s">
        <v>74</v>
      </c>
      <c r="M1540" t="s">
        <v>1940</v>
      </c>
      <c r="O1540" t="s">
        <v>128</v>
      </c>
      <c r="P1540" s="19" t="s">
        <v>1150</v>
      </c>
      <c r="Q1540" s="19" t="s">
        <v>26</v>
      </c>
      <c r="R1540" s="19" t="s">
        <v>129</v>
      </c>
      <c r="W1540" s="20">
        <v>4</v>
      </c>
      <c r="X1540" s="65" t="s">
        <v>1149</v>
      </c>
      <c r="Z1540" t="s">
        <v>1204</v>
      </c>
      <c r="AB1540" t="s">
        <v>119</v>
      </c>
      <c r="AC1540" t="s">
        <v>1843</v>
      </c>
      <c r="AD1540" s="2" t="s">
        <v>121</v>
      </c>
    </row>
    <row r="1541" spans="1:30" hidden="1" x14ac:dyDescent="0.25">
      <c r="A1541" s="2">
        <v>662</v>
      </c>
      <c r="B1541" t="s">
        <v>1861</v>
      </c>
      <c r="C1541">
        <v>50</v>
      </c>
      <c r="D1541">
        <v>770</v>
      </c>
      <c r="E1541">
        <v>847</v>
      </c>
      <c r="F1541" t="s">
        <v>114</v>
      </c>
      <c r="G1541" s="2" t="s">
        <v>485</v>
      </c>
      <c r="H1541">
        <v>2</v>
      </c>
      <c r="I1541">
        <v>343.62</v>
      </c>
      <c r="J1541" s="2" t="s">
        <v>502</v>
      </c>
      <c r="K1541" s="2" t="s">
        <v>74</v>
      </c>
      <c r="M1541" t="s">
        <v>1940</v>
      </c>
      <c r="O1541" t="s">
        <v>128</v>
      </c>
      <c r="P1541" s="19" t="s">
        <v>1150</v>
      </c>
      <c r="Q1541" s="19" t="s">
        <v>26</v>
      </c>
      <c r="R1541" s="19" t="s">
        <v>129</v>
      </c>
      <c r="W1541" s="20">
        <v>4</v>
      </c>
      <c r="X1541" s="65" t="s">
        <v>1149</v>
      </c>
      <c r="Z1541" t="s">
        <v>1204</v>
      </c>
      <c r="AB1541" t="s">
        <v>119</v>
      </c>
      <c r="AC1541" t="s">
        <v>1843</v>
      </c>
      <c r="AD1541" s="2" t="s">
        <v>121</v>
      </c>
    </row>
    <row r="1542" spans="1:30" hidden="1" x14ac:dyDescent="0.25">
      <c r="A1542" s="2">
        <v>663</v>
      </c>
      <c r="B1542" t="s">
        <v>1862</v>
      </c>
      <c r="C1542">
        <v>50</v>
      </c>
      <c r="D1542">
        <v>770</v>
      </c>
      <c r="E1542">
        <v>847</v>
      </c>
      <c r="F1542" t="s">
        <v>114</v>
      </c>
      <c r="G1542" s="2" t="s">
        <v>485</v>
      </c>
      <c r="H1542">
        <v>1</v>
      </c>
      <c r="I1542">
        <v>171.81</v>
      </c>
      <c r="J1542" s="2" t="s">
        <v>502</v>
      </c>
      <c r="K1542" s="2" t="s">
        <v>74</v>
      </c>
      <c r="M1542" t="s">
        <v>1940</v>
      </c>
      <c r="O1542" t="s">
        <v>128</v>
      </c>
      <c r="P1542" s="19" t="s">
        <v>1150</v>
      </c>
      <c r="Q1542" s="19" t="s">
        <v>26</v>
      </c>
      <c r="R1542" s="19" t="s">
        <v>129</v>
      </c>
      <c r="W1542" s="20">
        <v>4</v>
      </c>
      <c r="X1542" s="65" t="s">
        <v>1149</v>
      </c>
      <c r="Z1542" t="s">
        <v>1204</v>
      </c>
      <c r="AB1542" t="s">
        <v>119</v>
      </c>
      <c r="AC1542" t="s">
        <v>1843</v>
      </c>
      <c r="AD1542" s="2" t="s">
        <v>121</v>
      </c>
    </row>
    <row r="1543" spans="1:30" hidden="1" x14ac:dyDescent="0.25">
      <c r="A1543" s="2">
        <v>664</v>
      </c>
      <c r="B1543" t="s">
        <v>1863</v>
      </c>
      <c r="C1543">
        <v>50</v>
      </c>
      <c r="D1543">
        <v>807</v>
      </c>
      <c r="E1543">
        <v>950</v>
      </c>
      <c r="F1543" t="s">
        <v>114</v>
      </c>
      <c r="G1543" s="2" t="s">
        <v>485</v>
      </c>
      <c r="H1543">
        <v>1</v>
      </c>
      <c r="I1543">
        <v>217.74</v>
      </c>
      <c r="J1543" s="2" t="s">
        <v>502</v>
      </c>
      <c r="K1543" s="2" t="s">
        <v>74</v>
      </c>
      <c r="M1543" t="s">
        <v>1940</v>
      </c>
      <c r="O1543" t="s">
        <v>128</v>
      </c>
      <c r="P1543" s="19" t="s">
        <v>1150</v>
      </c>
      <c r="Q1543" s="19" t="s">
        <v>26</v>
      </c>
      <c r="R1543" s="19" t="s">
        <v>129</v>
      </c>
      <c r="W1543" s="20">
        <v>4</v>
      </c>
      <c r="X1543" s="65" t="s">
        <v>1149</v>
      </c>
      <c r="Z1543" t="s">
        <v>1204</v>
      </c>
      <c r="AB1543" t="s">
        <v>119</v>
      </c>
      <c r="AC1543" t="s">
        <v>1843</v>
      </c>
      <c r="AD1543" s="2" t="s">
        <v>121</v>
      </c>
    </row>
    <row r="1544" spans="1:30" hidden="1" x14ac:dyDescent="0.25">
      <c r="A1544" s="2">
        <v>665</v>
      </c>
      <c r="B1544" t="s">
        <v>1864</v>
      </c>
      <c r="C1544">
        <v>50</v>
      </c>
      <c r="D1544">
        <v>801</v>
      </c>
      <c r="E1544">
        <v>828</v>
      </c>
      <c r="F1544" t="s">
        <v>114</v>
      </c>
      <c r="G1544" s="2" t="s">
        <v>485</v>
      </c>
      <c r="H1544">
        <v>1</v>
      </c>
      <c r="I1544">
        <v>175.84</v>
      </c>
      <c r="J1544" s="2" t="s">
        <v>502</v>
      </c>
      <c r="K1544" s="2" t="s">
        <v>74</v>
      </c>
      <c r="M1544" t="s">
        <v>1940</v>
      </c>
      <c r="O1544" t="s">
        <v>128</v>
      </c>
      <c r="P1544" s="19" t="s">
        <v>1150</v>
      </c>
      <c r="Q1544" s="19" t="s">
        <v>26</v>
      </c>
      <c r="R1544" s="19" t="s">
        <v>129</v>
      </c>
      <c r="W1544" s="20">
        <v>4</v>
      </c>
      <c r="X1544" s="65" t="s">
        <v>1149</v>
      </c>
      <c r="Z1544" t="s">
        <v>1204</v>
      </c>
      <c r="AB1544" t="s">
        <v>119</v>
      </c>
      <c r="AC1544" t="s">
        <v>1843</v>
      </c>
      <c r="AD1544" s="2" t="s">
        <v>121</v>
      </c>
    </row>
    <row r="1545" spans="1:30" hidden="1" x14ac:dyDescent="0.25">
      <c r="A1545" s="2">
        <v>666</v>
      </c>
      <c r="B1545" t="s">
        <v>1865</v>
      </c>
      <c r="C1545">
        <v>50</v>
      </c>
      <c r="D1545">
        <v>807</v>
      </c>
      <c r="E1545">
        <v>950</v>
      </c>
      <c r="F1545" t="s">
        <v>114</v>
      </c>
      <c r="G1545" s="2" t="s">
        <v>485</v>
      </c>
      <c r="H1545">
        <v>1</v>
      </c>
      <c r="I1545">
        <v>217.74</v>
      </c>
      <c r="J1545" s="2" t="s">
        <v>502</v>
      </c>
      <c r="K1545" s="2" t="s">
        <v>74</v>
      </c>
      <c r="M1545" t="s">
        <v>1940</v>
      </c>
      <c r="O1545" t="s">
        <v>128</v>
      </c>
      <c r="P1545" s="19" t="s">
        <v>1150</v>
      </c>
      <c r="Q1545" s="19" t="s">
        <v>26</v>
      </c>
      <c r="R1545" s="19" t="s">
        <v>129</v>
      </c>
      <c r="W1545" s="20">
        <v>4</v>
      </c>
      <c r="X1545" s="65" t="s">
        <v>1149</v>
      </c>
      <c r="Z1545" t="s">
        <v>1204</v>
      </c>
      <c r="AB1545" t="s">
        <v>119</v>
      </c>
      <c r="AC1545" t="s">
        <v>1843</v>
      </c>
      <c r="AD1545" s="2" t="s">
        <v>121</v>
      </c>
    </row>
    <row r="1546" spans="1:30" hidden="1" x14ac:dyDescent="0.25">
      <c r="A1546" s="2">
        <v>667</v>
      </c>
      <c r="B1546" t="s">
        <v>1866</v>
      </c>
      <c r="C1546">
        <v>60</v>
      </c>
      <c r="D1546">
        <v>750</v>
      </c>
      <c r="E1546">
        <v>11995</v>
      </c>
      <c r="F1546" t="s">
        <v>114</v>
      </c>
      <c r="G1546" s="2" t="s">
        <v>485</v>
      </c>
      <c r="H1546">
        <v>1</v>
      </c>
      <c r="I1546">
        <v>4237.2299999999996</v>
      </c>
      <c r="J1546" s="2" t="s">
        <v>502</v>
      </c>
      <c r="K1546" s="2" t="s">
        <v>74</v>
      </c>
      <c r="M1546" t="s">
        <v>1940</v>
      </c>
      <c r="O1546"/>
      <c r="P1546" s="19" t="s">
        <v>1150</v>
      </c>
      <c r="Q1546" s="19" t="s">
        <v>27</v>
      </c>
      <c r="R1546" s="19" t="s">
        <v>129</v>
      </c>
      <c r="W1546" s="20">
        <v>4</v>
      </c>
      <c r="X1546" s="65" t="s">
        <v>1149</v>
      </c>
      <c r="AB1546" t="s">
        <v>119</v>
      </c>
      <c r="AC1546" t="s">
        <v>1867</v>
      </c>
      <c r="AD1546" s="2" t="s">
        <v>121</v>
      </c>
    </row>
    <row r="1547" spans="1:30" hidden="1" x14ac:dyDescent="0.25">
      <c r="A1547" s="2">
        <v>668</v>
      </c>
      <c r="B1547" t="s">
        <v>1868</v>
      </c>
      <c r="C1547">
        <v>60</v>
      </c>
      <c r="D1547">
        <v>750</v>
      </c>
      <c r="E1547">
        <v>11995</v>
      </c>
      <c r="F1547" t="s">
        <v>114</v>
      </c>
      <c r="G1547" s="2" t="s">
        <v>485</v>
      </c>
      <c r="H1547">
        <v>1</v>
      </c>
      <c r="I1547">
        <v>4237.2299999999996</v>
      </c>
      <c r="J1547" s="2" t="s">
        <v>502</v>
      </c>
      <c r="K1547" s="2" t="s">
        <v>74</v>
      </c>
      <c r="M1547" t="s">
        <v>1940</v>
      </c>
      <c r="O1547"/>
      <c r="P1547" s="19" t="s">
        <v>1150</v>
      </c>
      <c r="Q1547" s="19" t="s">
        <v>27</v>
      </c>
      <c r="R1547" s="19" t="s">
        <v>129</v>
      </c>
      <c r="W1547" s="20">
        <v>4</v>
      </c>
      <c r="X1547" s="65" t="s">
        <v>1149</v>
      </c>
      <c r="AB1547" t="s">
        <v>119</v>
      </c>
      <c r="AC1547" t="s">
        <v>1867</v>
      </c>
      <c r="AD1547" s="2" t="s">
        <v>121</v>
      </c>
    </row>
    <row r="1548" spans="1:30" hidden="1" x14ac:dyDescent="0.25">
      <c r="A1548" s="2">
        <v>669</v>
      </c>
      <c r="B1548" t="s">
        <v>1869</v>
      </c>
      <c r="C1548">
        <v>60</v>
      </c>
      <c r="D1548">
        <v>750</v>
      </c>
      <c r="E1548">
        <v>11995</v>
      </c>
      <c r="F1548" t="s">
        <v>114</v>
      </c>
      <c r="G1548" s="2" t="s">
        <v>485</v>
      </c>
      <c r="H1548">
        <v>1</v>
      </c>
      <c r="I1548">
        <v>4237.2299999999996</v>
      </c>
      <c r="J1548" s="2" t="s">
        <v>502</v>
      </c>
      <c r="K1548" s="2" t="s">
        <v>74</v>
      </c>
      <c r="M1548" t="s">
        <v>1940</v>
      </c>
      <c r="O1548"/>
      <c r="P1548" s="19" t="s">
        <v>1150</v>
      </c>
      <c r="Q1548" s="19" t="s">
        <v>27</v>
      </c>
      <c r="R1548" s="19" t="s">
        <v>129</v>
      </c>
      <c r="W1548" s="20">
        <v>4</v>
      </c>
      <c r="X1548" s="65" t="s">
        <v>1149</v>
      </c>
      <c r="AB1548" t="s">
        <v>119</v>
      </c>
      <c r="AC1548" t="s">
        <v>1867</v>
      </c>
      <c r="AD1548" s="2" t="s">
        <v>121</v>
      </c>
    </row>
    <row r="1549" spans="1:30" hidden="1" x14ac:dyDescent="0.25">
      <c r="A1549" s="2">
        <v>670</v>
      </c>
      <c r="B1549" t="s">
        <v>1870</v>
      </c>
      <c r="C1549">
        <v>60</v>
      </c>
      <c r="D1549">
        <v>750</v>
      </c>
      <c r="E1549">
        <v>11995</v>
      </c>
      <c r="F1549" t="s">
        <v>114</v>
      </c>
      <c r="G1549" s="2" t="s">
        <v>485</v>
      </c>
      <c r="H1549">
        <v>1</v>
      </c>
      <c r="I1549">
        <v>4237.2299999999996</v>
      </c>
      <c r="J1549" s="2" t="s">
        <v>502</v>
      </c>
      <c r="K1549" s="2" t="s">
        <v>74</v>
      </c>
      <c r="M1549" t="s">
        <v>1940</v>
      </c>
      <c r="O1549"/>
      <c r="P1549" s="19" t="s">
        <v>1150</v>
      </c>
      <c r="Q1549" s="19" t="s">
        <v>27</v>
      </c>
      <c r="R1549" s="19" t="s">
        <v>129</v>
      </c>
      <c r="W1549" s="20">
        <v>4</v>
      </c>
      <c r="X1549" s="65" t="s">
        <v>1149</v>
      </c>
      <c r="AB1549" t="s">
        <v>119</v>
      </c>
      <c r="AC1549" t="s">
        <v>1871</v>
      </c>
      <c r="AD1549" s="2" t="s">
        <v>121</v>
      </c>
    </row>
    <row r="1550" spans="1:30" hidden="1" x14ac:dyDescent="0.25">
      <c r="A1550" s="2">
        <v>671</v>
      </c>
      <c r="B1550" t="s">
        <v>1872</v>
      </c>
      <c r="C1550">
        <v>60</v>
      </c>
      <c r="D1550">
        <v>750</v>
      </c>
      <c r="E1550">
        <v>11995</v>
      </c>
      <c r="F1550" t="s">
        <v>114</v>
      </c>
      <c r="G1550" s="2" t="s">
        <v>485</v>
      </c>
      <c r="H1550">
        <v>1</v>
      </c>
      <c r="I1550">
        <v>4237.2299999999996</v>
      </c>
      <c r="J1550" s="2" t="s">
        <v>502</v>
      </c>
      <c r="K1550" s="2" t="s">
        <v>74</v>
      </c>
      <c r="M1550" t="s">
        <v>1940</v>
      </c>
      <c r="O1550"/>
      <c r="P1550" s="19" t="s">
        <v>1150</v>
      </c>
      <c r="Q1550" s="19" t="s">
        <v>27</v>
      </c>
      <c r="R1550" s="19" t="s">
        <v>129</v>
      </c>
      <c r="W1550" s="20">
        <v>4</v>
      </c>
      <c r="X1550" s="65" t="s">
        <v>1149</v>
      </c>
      <c r="AB1550" t="s">
        <v>119</v>
      </c>
      <c r="AC1550" t="s">
        <v>1871</v>
      </c>
      <c r="AD1550" s="2" t="s">
        <v>121</v>
      </c>
    </row>
    <row r="1551" spans="1:30" hidden="1" x14ac:dyDescent="0.25">
      <c r="A1551" s="2">
        <v>672</v>
      </c>
      <c r="B1551" t="s">
        <v>1873</v>
      </c>
      <c r="C1551">
        <v>60</v>
      </c>
      <c r="D1551">
        <v>750</v>
      </c>
      <c r="E1551">
        <v>11995</v>
      </c>
      <c r="F1551" t="s">
        <v>114</v>
      </c>
      <c r="G1551" s="2" t="s">
        <v>485</v>
      </c>
      <c r="H1551">
        <v>1</v>
      </c>
      <c r="I1551">
        <v>4237.2299999999996</v>
      </c>
      <c r="J1551" s="2" t="s">
        <v>502</v>
      </c>
      <c r="K1551" s="2" t="s">
        <v>74</v>
      </c>
      <c r="M1551" t="s">
        <v>1940</v>
      </c>
      <c r="O1551"/>
      <c r="P1551" s="19" t="s">
        <v>1150</v>
      </c>
      <c r="Q1551" s="19" t="s">
        <v>27</v>
      </c>
      <c r="R1551" s="19" t="s">
        <v>129</v>
      </c>
      <c r="W1551" s="20">
        <v>4</v>
      </c>
      <c r="X1551" s="65" t="s">
        <v>1149</v>
      </c>
      <c r="AB1551" t="s">
        <v>119</v>
      </c>
      <c r="AC1551" t="s">
        <v>1871</v>
      </c>
      <c r="AD1551" s="2" t="s">
        <v>121</v>
      </c>
    </row>
    <row r="1552" spans="1:30" hidden="1" x14ac:dyDescent="0.25">
      <c r="A1552" s="2">
        <v>673</v>
      </c>
      <c r="B1552" t="s">
        <v>1874</v>
      </c>
      <c r="C1552">
        <v>60</v>
      </c>
      <c r="D1552">
        <v>750</v>
      </c>
      <c r="E1552">
        <v>11995</v>
      </c>
      <c r="F1552" t="s">
        <v>114</v>
      </c>
      <c r="G1552" s="2" t="s">
        <v>485</v>
      </c>
      <c r="H1552">
        <v>1</v>
      </c>
      <c r="I1552">
        <v>4237.2299999999996</v>
      </c>
      <c r="J1552" s="2" t="s">
        <v>502</v>
      </c>
      <c r="K1552" s="2" t="s">
        <v>74</v>
      </c>
      <c r="M1552" t="s">
        <v>1940</v>
      </c>
      <c r="O1552"/>
      <c r="P1552" s="19" t="s">
        <v>1150</v>
      </c>
      <c r="Q1552" s="19" t="s">
        <v>27</v>
      </c>
      <c r="R1552" s="19" t="s">
        <v>129</v>
      </c>
      <c r="W1552" s="20">
        <v>4</v>
      </c>
      <c r="X1552" s="65" t="s">
        <v>1149</v>
      </c>
      <c r="AB1552" t="s">
        <v>119</v>
      </c>
      <c r="AC1552" t="s">
        <v>1876</v>
      </c>
      <c r="AD1552" s="2" t="s">
        <v>121</v>
      </c>
    </row>
    <row r="1553" spans="1:30" hidden="1" x14ac:dyDescent="0.25">
      <c r="A1553" s="2">
        <v>674</v>
      </c>
      <c r="B1553" t="s">
        <v>1877</v>
      </c>
      <c r="C1553">
        <v>60</v>
      </c>
      <c r="D1553">
        <v>750</v>
      </c>
      <c r="E1553">
        <v>11995</v>
      </c>
      <c r="F1553" t="s">
        <v>114</v>
      </c>
      <c r="G1553" s="2" t="s">
        <v>485</v>
      </c>
      <c r="H1553">
        <v>1</v>
      </c>
      <c r="I1553">
        <v>4237.2299999999996</v>
      </c>
      <c r="J1553" s="2" t="s">
        <v>502</v>
      </c>
      <c r="K1553" s="2" t="s">
        <v>74</v>
      </c>
      <c r="M1553" t="s">
        <v>1940</v>
      </c>
      <c r="O1553"/>
      <c r="P1553" s="19" t="s">
        <v>1150</v>
      </c>
      <c r="Q1553" s="19" t="s">
        <v>27</v>
      </c>
      <c r="R1553" s="19" t="s">
        <v>129</v>
      </c>
      <c r="W1553" s="20">
        <v>4</v>
      </c>
      <c r="X1553" s="65" t="s">
        <v>1149</v>
      </c>
      <c r="AB1553" t="s">
        <v>119</v>
      </c>
      <c r="AC1553" t="s">
        <v>1876</v>
      </c>
      <c r="AD1553" s="2" t="s">
        <v>121</v>
      </c>
    </row>
    <row r="1554" spans="1:30" hidden="1" x14ac:dyDescent="0.25">
      <c r="A1554" s="2">
        <v>675</v>
      </c>
      <c r="B1554" t="s">
        <v>1878</v>
      </c>
      <c r="C1554">
        <v>60</v>
      </c>
      <c r="D1554">
        <v>750</v>
      </c>
      <c r="E1554">
        <v>11995</v>
      </c>
      <c r="F1554" t="s">
        <v>114</v>
      </c>
      <c r="G1554" s="2" t="s">
        <v>485</v>
      </c>
      <c r="H1554">
        <v>1</v>
      </c>
      <c r="I1554">
        <v>4237.2299999999996</v>
      </c>
      <c r="J1554" s="2" t="s">
        <v>502</v>
      </c>
      <c r="K1554" s="2" t="s">
        <v>74</v>
      </c>
      <c r="M1554" t="s">
        <v>1940</v>
      </c>
      <c r="O1554"/>
      <c r="P1554" s="19" t="s">
        <v>1150</v>
      </c>
      <c r="Q1554" s="19" t="s">
        <v>27</v>
      </c>
      <c r="R1554" s="19" t="s">
        <v>129</v>
      </c>
      <c r="W1554" s="20">
        <v>4</v>
      </c>
      <c r="X1554" s="65" t="s">
        <v>1149</v>
      </c>
      <c r="AB1554" t="s">
        <v>119</v>
      </c>
      <c r="AC1554" t="s">
        <v>1879</v>
      </c>
      <c r="AD1554" s="2" t="s">
        <v>121</v>
      </c>
    </row>
    <row r="1555" spans="1:30" hidden="1" x14ac:dyDescent="0.25">
      <c r="A1555" s="2">
        <v>676</v>
      </c>
      <c r="B1555" t="s">
        <v>1880</v>
      </c>
      <c r="C1555">
        <v>60</v>
      </c>
      <c r="D1555">
        <v>750</v>
      </c>
      <c r="E1555">
        <v>11995</v>
      </c>
      <c r="F1555" t="s">
        <v>114</v>
      </c>
      <c r="G1555" s="2" t="s">
        <v>485</v>
      </c>
      <c r="H1555">
        <v>1</v>
      </c>
      <c r="I1555">
        <v>4237.2299999999996</v>
      </c>
      <c r="J1555" s="2" t="s">
        <v>502</v>
      </c>
      <c r="K1555" s="2" t="s">
        <v>74</v>
      </c>
      <c r="M1555" t="s">
        <v>1940</v>
      </c>
      <c r="O1555"/>
      <c r="P1555" s="19" t="s">
        <v>1150</v>
      </c>
      <c r="Q1555" s="19" t="s">
        <v>27</v>
      </c>
      <c r="R1555" s="19" t="s">
        <v>129</v>
      </c>
      <c r="W1555" s="20">
        <v>4</v>
      </c>
      <c r="X1555" s="65" t="s">
        <v>1149</v>
      </c>
      <c r="AB1555" t="s">
        <v>119</v>
      </c>
      <c r="AC1555" t="s">
        <v>1879</v>
      </c>
      <c r="AD1555" s="2" t="s">
        <v>121</v>
      </c>
    </row>
    <row r="1556" spans="1:30" hidden="1" x14ac:dyDescent="0.25">
      <c r="A1556" s="2">
        <v>677</v>
      </c>
      <c r="B1556" t="s">
        <v>1881</v>
      </c>
      <c r="C1556">
        <v>60</v>
      </c>
      <c r="D1556">
        <v>750</v>
      </c>
      <c r="E1556">
        <v>11995</v>
      </c>
      <c r="F1556" t="s">
        <v>114</v>
      </c>
      <c r="G1556" s="2" t="s">
        <v>485</v>
      </c>
      <c r="H1556">
        <v>1</v>
      </c>
      <c r="I1556">
        <v>4237.2299999999996</v>
      </c>
      <c r="J1556" s="2" t="s">
        <v>502</v>
      </c>
      <c r="K1556" s="2" t="s">
        <v>74</v>
      </c>
      <c r="M1556" t="s">
        <v>1940</v>
      </c>
      <c r="O1556"/>
      <c r="P1556" s="19" t="s">
        <v>1150</v>
      </c>
      <c r="Q1556" s="19" t="s">
        <v>27</v>
      </c>
      <c r="R1556" s="19" t="s">
        <v>129</v>
      </c>
      <c r="W1556" s="20">
        <v>4</v>
      </c>
      <c r="X1556" s="65" t="s">
        <v>1149</v>
      </c>
      <c r="AB1556" t="s">
        <v>119</v>
      </c>
      <c r="AC1556" t="s">
        <v>1882</v>
      </c>
      <c r="AD1556" s="2" t="s">
        <v>121</v>
      </c>
    </row>
    <row r="1557" spans="1:30" hidden="1" x14ac:dyDescent="0.25">
      <c r="A1557" s="2">
        <v>678</v>
      </c>
      <c r="B1557" t="s">
        <v>1883</v>
      </c>
      <c r="C1557">
        <v>60</v>
      </c>
      <c r="D1557">
        <v>750</v>
      </c>
      <c r="E1557">
        <v>11995</v>
      </c>
      <c r="F1557" t="s">
        <v>114</v>
      </c>
      <c r="G1557" s="2" t="s">
        <v>485</v>
      </c>
      <c r="H1557">
        <v>1</v>
      </c>
      <c r="I1557">
        <v>4237.2299999999996</v>
      </c>
      <c r="J1557" s="2" t="s">
        <v>502</v>
      </c>
      <c r="K1557" s="2" t="s">
        <v>74</v>
      </c>
      <c r="M1557" t="s">
        <v>1940</v>
      </c>
      <c r="O1557"/>
      <c r="P1557" s="19" t="s">
        <v>1150</v>
      </c>
      <c r="Q1557" s="19" t="s">
        <v>27</v>
      </c>
      <c r="R1557" s="19" t="s">
        <v>129</v>
      </c>
      <c r="W1557" s="20">
        <v>4</v>
      </c>
      <c r="X1557" s="65" t="s">
        <v>1149</v>
      </c>
      <c r="AB1557" t="s">
        <v>119</v>
      </c>
      <c r="AC1557" t="s">
        <v>1882</v>
      </c>
      <c r="AD1557" s="2" t="s">
        <v>121</v>
      </c>
    </row>
    <row r="1558" spans="1:30" hidden="1" x14ac:dyDescent="0.25">
      <c r="A1558" s="2">
        <v>679</v>
      </c>
      <c r="B1558" t="s">
        <v>1884</v>
      </c>
      <c r="C1558">
        <v>60</v>
      </c>
      <c r="D1558">
        <v>990</v>
      </c>
      <c r="E1558">
        <v>990</v>
      </c>
      <c r="F1558" t="s">
        <v>114</v>
      </c>
      <c r="G1558" s="2" t="s">
        <v>485</v>
      </c>
      <c r="H1558">
        <v>2</v>
      </c>
      <c r="I1558">
        <v>902.04</v>
      </c>
      <c r="J1558" s="2" t="s">
        <v>502</v>
      </c>
      <c r="K1558" s="2" t="s">
        <v>74</v>
      </c>
      <c r="M1558" t="s">
        <v>1940</v>
      </c>
      <c r="O1558" t="s">
        <v>128</v>
      </c>
      <c r="P1558" s="19" t="s">
        <v>1150</v>
      </c>
      <c r="Q1558" s="19" t="s">
        <v>26</v>
      </c>
      <c r="R1558" s="19" t="s">
        <v>129</v>
      </c>
      <c r="W1558" s="20">
        <v>4</v>
      </c>
      <c r="X1558" s="65" t="s">
        <v>1149</v>
      </c>
      <c r="AB1558" t="s">
        <v>119</v>
      </c>
      <c r="AC1558" t="s">
        <v>1885</v>
      </c>
      <c r="AD1558" s="2" t="s">
        <v>121</v>
      </c>
    </row>
    <row r="1559" spans="1:30" hidden="1" x14ac:dyDescent="0.25">
      <c r="A1559" s="2">
        <v>680</v>
      </c>
      <c r="B1559" t="s">
        <v>1886</v>
      </c>
      <c r="C1559">
        <v>60</v>
      </c>
      <c r="D1559">
        <v>990</v>
      </c>
      <c r="E1559">
        <v>990</v>
      </c>
      <c r="F1559" t="s">
        <v>114</v>
      </c>
      <c r="G1559" s="2" t="s">
        <v>485</v>
      </c>
      <c r="H1559">
        <v>2</v>
      </c>
      <c r="I1559">
        <v>902.04</v>
      </c>
      <c r="J1559" s="2" t="s">
        <v>502</v>
      </c>
      <c r="K1559" s="2" t="s">
        <v>74</v>
      </c>
      <c r="M1559" t="s">
        <v>1940</v>
      </c>
      <c r="O1559" t="s">
        <v>128</v>
      </c>
      <c r="P1559" s="19" t="s">
        <v>1150</v>
      </c>
      <c r="Q1559" s="19" t="s">
        <v>26</v>
      </c>
      <c r="R1559" s="19" t="s">
        <v>129</v>
      </c>
      <c r="W1559" s="20">
        <v>4</v>
      </c>
      <c r="X1559" s="65" t="s">
        <v>1149</v>
      </c>
      <c r="AB1559" t="s">
        <v>119</v>
      </c>
      <c r="AC1559" t="s">
        <v>1885</v>
      </c>
      <c r="AD1559" s="2" t="s">
        <v>121</v>
      </c>
    </row>
    <row r="1560" spans="1:30" hidden="1" x14ac:dyDescent="0.25">
      <c r="A1560" s="2">
        <v>681</v>
      </c>
      <c r="B1560" t="s">
        <v>1887</v>
      </c>
      <c r="C1560">
        <v>60</v>
      </c>
      <c r="D1560">
        <v>990</v>
      </c>
      <c r="E1560">
        <v>990</v>
      </c>
      <c r="F1560" t="s">
        <v>114</v>
      </c>
      <c r="G1560" s="2" t="s">
        <v>485</v>
      </c>
      <c r="H1560">
        <v>2</v>
      </c>
      <c r="I1560">
        <v>902.04</v>
      </c>
      <c r="J1560" s="2" t="s">
        <v>502</v>
      </c>
      <c r="K1560" s="2" t="s">
        <v>74</v>
      </c>
      <c r="M1560" t="s">
        <v>1940</v>
      </c>
      <c r="O1560" t="s">
        <v>128</v>
      </c>
      <c r="P1560" s="19" t="s">
        <v>1150</v>
      </c>
      <c r="Q1560" s="19" t="s">
        <v>26</v>
      </c>
      <c r="R1560" s="19" t="s">
        <v>129</v>
      </c>
      <c r="W1560" s="20">
        <v>4</v>
      </c>
      <c r="X1560" s="65" t="s">
        <v>1149</v>
      </c>
      <c r="AB1560" t="s">
        <v>119</v>
      </c>
      <c r="AC1560" t="s">
        <v>1885</v>
      </c>
      <c r="AD1560" s="2" t="s">
        <v>121</v>
      </c>
    </row>
    <row r="1561" spans="1:30" hidden="1" x14ac:dyDescent="0.25">
      <c r="A1561" s="2">
        <v>682</v>
      </c>
      <c r="B1561" t="s">
        <v>1888</v>
      </c>
      <c r="C1561">
        <v>60</v>
      </c>
      <c r="D1561">
        <v>990</v>
      </c>
      <c r="E1561">
        <v>990</v>
      </c>
      <c r="F1561" t="s">
        <v>114</v>
      </c>
      <c r="G1561" s="2" t="s">
        <v>485</v>
      </c>
      <c r="H1561">
        <v>2</v>
      </c>
      <c r="I1561">
        <v>902.04</v>
      </c>
      <c r="J1561" s="2" t="s">
        <v>502</v>
      </c>
      <c r="K1561" s="2" t="s">
        <v>74</v>
      </c>
      <c r="M1561" t="s">
        <v>1940</v>
      </c>
      <c r="O1561" t="s">
        <v>128</v>
      </c>
      <c r="P1561" s="19" t="s">
        <v>1150</v>
      </c>
      <c r="Q1561" s="19" t="s">
        <v>26</v>
      </c>
      <c r="R1561" s="19" t="s">
        <v>129</v>
      </c>
      <c r="W1561" s="20">
        <v>4</v>
      </c>
      <c r="X1561" s="65" t="s">
        <v>1149</v>
      </c>
      <c r="AB1561" t="s">
        <v>119</v>
      </c>
      <c r="AC1561" t="s">
        <v>1885</v>
      </c>
      <c r="AD1561" s="2" t="s">
        <v>121</v>
      </c>
    </row>
    <row r="1562" spans="1:30" hidden="1" x14ac:dyDescent="0.25">
      <c r="A1562" s="2">
        <v>683</v>
      </c>
      <c r="B1562" t="s">
        <v>1889</v>
      </c>
      <c r="C1562">
        <v>60</v>
      </c>
      <c r="D1562">
        <v>990</v>
      </c>
      <c r="E1562">
        <v>990</v>
      </c>
      <c r="F1562" t="s">
        <v>114</v>
      </c>
      <c r="G1562" s="2" t="s">
        <v>485</v>
      </c>
      <c r="H1562">
        <v>2</v>
      </c>
      <c r="I1562">
        <v>902.04</v>
      </c>
      <c r="J1562" s="2" t="s">
        <v>502</v>
      </c>
      <c r="K1562" s="2" t="s">
        <v>74</v>
      </c>
      <c r="M1562" t="s">
        <v>1940</v>
      </c>
      <c r="O1562" t="s">
        <v>128</v>
      </c>
      <c r="P1562" s="19" t="s">
        <v>1150</v>
      </c>
      <c r="Q1562" s="19" t="s">
        <v>26</v>
      </c>
      <c r="R1562" s="19" t="s">
        <v>129</v>
      </c>
      <c r="W1562" s="20">
        <v>4</v>
      </c>
      <c r="X1562" s="65" t="s">
        <v>1149</v>
      </c>
      <c r="AB1562" t="s">
        <v>119</v>
      </c>
      <c r="AC1562" t="s">
        <v>1885</v>
      </c>
      <c r="AD1562" s="2" t="s">
        <v>121</v>
      </c>
    </row>
    <row r="1563" spans="1:30" hidden="1" x14ac:dyDescent="0.25">
      <c r="A1563" s="2">
        <v>684</v>
      </c>
      <c r="B1563" t="s">
        <v>1890</v>
      </c>
      <c r="C1563">
        <v>60</v>
      </c>
      <c r="D1563">
        <v>990</v>
      </c>
      <c r="E1563">
        <v>990</v>
      </c>
      <c r="F1563" t="s">
        <v>114</v>
      </c>
      <c r="G1563" s="2" t="s">
        <v>485</v>
      </c>
      <c r="H1563">
        <v>2</v>
      </c>
      <c r="I1563">
        <v>902.04</v>
      </c>
      <c r="J1563" s="2" t="s">
        <v>502</v>
      </c>
      <c r="K1563" s="2" t="s">
        <v>74</v>
      </c>
      <c r="M1563" t="s">
        <v>1940</v>
      </c>
      <c r="O1563" t="s">
        <v>128</v>
      </c>
      <c r="P1563" s="19" t="s">
        <v>1150</v>
      </c>
      <c r="Q1563" s="19" t="s">
        <v>26</v>
      </c>
      <c r="R1563" s="19" t="s">
        <v>129</v>
      </c>
      <c r="W1563" s="20">
        <v>4</v>
      </c>
      <c r="X1563" s="65" t="s">
        <v>1149</v>
      </c>
      <c r="AB1563" t="s">
        <v>119</v>
      </c>
      <c r="AC1563" t="s">
        <v>1885</v>
      </c>
      <c r="AD1563" s="2" t="s">
        <v>121</v>
      </c>
    </row>
    <row r="1564" spans="1:30" hidden="1" x14ac:dyDescent="0.25">
      <c r="A1564" s="2">
        <v>685</v>
      </c>
      <c r="B1564" t="s">
        <v>1891</v>
      </c>
      <c r="C1564">
        <v>70</v>
      </c>
      <c r="D1564">
        <v>750</v>
      </c>
      <c r="E1564">
        <v>11995</v>
      </c>
      <c r="F1564" t="s">
        <v>114</v>
      </c>
      <c r="G1564" s="2" t="s">
        <v>485</v>
      </c>
      <c r="H1564">
        <v>1</v>
      </c>
      <c r="I1564">
        <v>4943.4399999999996</v>
      </c>
      <c r="J1564" s="2" t="s">
        <v>502</v>
      </c>
      <c r="K1564" s="2" t="s">
        <v>74</v>
      </c>
      <c r="M1564" t="s">
        <v>1940</v>
      </c>
      <c r="O1564"/>
      <c r="P1564" s="19" t="s">
        <v>1150</v>
      </c>
      <c r="Q1564" s="19" t="s">
        <v>27</v>
      </c>
      <c r="R1564" s="19" t="s">
        <v>129</v>
      </c>
      <c r="W1564" s="20">
        <v>4</v>
      </c>
      <c r="X1564" s="65" t="s">
        <v>1149</v>
      </c>
      <c r="AB1564" t="s">
        <v>119</v>
      </c>
      <c r="AC1564" t="s">
        <v>1894</v>
      </c>
      <c r="AD1564" s="2" t="s">
        <v>121</v>
      </c>
    </row>
    <row r="1565" spans="1:30" hidden="1" x14ac:dyDescent="0.25">
      <c r="A1565" s="2">
        <v>686</v>
      </c>
      <c r="B1565" t="s">
        <v>1895</v>
      </c>
      <c r="C1565">
        <v>70</v>
      </c>
      <c r="D1565">
        <v>750</v>
      </c>
      <c r="E1565">
        <v>11995</v>
      </c>
      <c r="F1565" t="s">
        <v>114</v>
      </c>
      <c r="G1565" s="2" t="s">
        <v>485</v>
      </c>
      <c r="H1565">
        <v>1</v>
      </c>
      <c r="I1565">
        <v>4943.4399999999996</v>
      </c>
      <c r="J1565" s="2" t="s">
        <v>502</v>
      </c>
      <c r="K1565" s="2" t="s">
        <v>74</v>
      </c>
      <c r="M1565" t="s">
        <v>1940</v>
      </c>
      <c r="O1565"/>
      <c r="P1565" s="19" t="s">
        <v>1150</v>
      </c>
      <c r="Q1565" s="19" t="s">
        <v>27</v>
      </c>
      <c r="R1565" s="19" t="s">
        <v>129</v>
      </c>
      <c r="W1565" s="20">
        <v>4</v>
      </c>
      <c r="X1565" s="65" t="s">
        <v>1149</v>
      </c>
      <c r="AB1565" t="s">
        <v>119</v>
      </c>
      <c r="AC1565" t="s">
        <v>1894</v>
      </c>
      <c r="AD1565" s="2" t="s">
        <v>121</v>
      </c>
    </row>
    <row r="1566" spans="1:30" hidden="1" x14ac:dyDescent="0.25">
      <c r="A1566" s="2">
        <v>687</v>
      </c>
      <c r="B1566" t="s">
        <v>1896</v>
      </c>
      <c r="C1566">
        <v>70</v>
      </c>
      <c r="D1566">
        <v>750</v>
      </c>
      <c r="E1566">
        <v>11995</v>
      </c>
      <c r="F1566" t="s">
        <v>114</v>
      </c>
      <c r="G1566" s="2" t="s">
        <v>485</v>
      </c>
      <c r="H1566">
        <v>1</v>
      </c>
      <c r="I1566">
        <v>4943.4399999999996</v>
      </c>
      <c r="J1566" s="2" t="s">
        <v>502</v>
      </c>
      <c r="K1566" s="2" t="s">
        <v>74</v>
      </c>
      <c r="M1566" t="s">
        <v>1940</v>
      </c>
      <c r="O1566"/>
      <c r="P1566" s="19" t="s">
        <v>1150</v>
      </c>
      <c r="Q1566" s="19" t="s">
        <v>27</v>
      </c>
      <c r="R1566" s="19" t="s">
        <v>129</v>
      </c>
      <c r="W1566" s="20">
        <v>4</v>
      </c>
      <c r="X1566" s="65" t="s">
        <v>1149</v>
      </c>
      <c r="AB1566" t="s">
        <v>119</v>
      </c>
      <c r="AC1566" t="s">
        <v>1894</v>
      </c>
      <c r="AD1566" s="2" t="s">
        <v>121</v>
      </c>
    </row>
    <row r="1567" spans="1:30" hidden="1" x14ac:dyDescent="0.25">
      <c r="A1567" s="2">
        <v>688</v>
      </c>
      <c r="B1567" t="s">
        <v>1897</v>
      </c>
      <c r="C1567">
        <v>70</v>
      </c>
      <c r="D1567">
        <v>750</v>
      </c>
      <c r="E1567">
        <v>11995</v>
      </c>
      <c r="F1567" t="s">
        <v>114</v>
      </c>
      <c r="G1567" s="2" t="s">
        <v>485</v>
      </c>
      <c r="H1567">
        <v>1</v>
      </c>
      <c r="I1567">
        <v>4943.4399999999996</v>
      </c>
      <c r="J1567" s="2" t="s">
        <v>502</v>
      </c>
      <c r="K1567" s="2" t="s">
        <v>74</v>
      </c>
      <c r="M1567" t="s">
        <v>1940</v>
      </c>
      <c r="O1567"/>
      <c r="P1567" s="19" t="s">
        <v>1150</v>
      </c>
      <c r="Q1567" s="19" t="s">
        <v>27</v>
      </c>
      <c r="R1567" s="19" t="s">
        <v>129</v>
      </c>
      <c r="W1567" s="20">
        <v>4</v>
      </c>
      <c r="X1567" s="65" t="s">
        <v>1149</v>
      </c>
      <c r="AB1567" t="s">
        <v>119</v>
      </c>
      <c r="AC1567" t="s">
        <v>1898</v>
      </c>
      <c r="AD1567" s="2" t="s">
        <v>121</v>
      </c>
    </row>
    <row r="1568" spans="1:30" hidden="1" x14ac:dyDescent="0.25">
      <c r="A1568" s="2">
        <v>689</v>
      </c>
      <c r="B1568" t="s">
        <v>1899</v>
      </c>
      <c r="C1568">
        <v>70</v>
      </c>
      <c r="D1568">
        <v>750</v>
      </c>
      <c r="E1568">
        <v>11995</v>
      </c>
      <c r="F1568" t="s">
        <v>114</v>
      </c>
      <c r="G1568" s="2" t="s">
        <v>485</v>
      </c>
      <c r="H1568">
        <v>1</v>
      </c>
      <c r="I1568">
        <v>4943.4399999999996</v>
      </c>
      <c r="J1568" s="2" t="s">
        <v>502</v>
      </c>
      <c r="K1568" s="2" t="s">
        <v>74</v>
      </c>
      <c r="M1568" t="s">
        <v>1940</v>
      </c>
      <c r="O1568"/>
      <c r="P1568" s="19" t="s">
        <v>1150</v>
      </c>
      <c r="Q1568" s="19" t="s">
        <v>27</v>
      </c>
      <c r="R1568" s="19" t="s">
        <v>129</v>
      </c>
      <c r="W1568" s="20">
        <v>4</v>
      </c>
      <c r="X1568" s="65" t="s">
        <v>1149</v>
      </c>
      <c r="AB1568" t="s">
        <v>119</v>
      </c>
      <c r="AC1568" t="s">
        <v>1898</v>
      </c>
      <c r="AD1568" s="2" t="s">
        <v>121</v>
      </c>
    </row>
    <row r="1569" spans="1:30" hidden="1" x14ac:dyDescent="0.25">
      <c r="A1569" s="2">
        <v>690</v>
      </c>
      <c r="B1569" t="s">
        <v>1900</v>
      </c>
      <c r="C1569">
        <v>70</v>
      </c>
      <c r="D1569">
        <v>750</v>
      </c>
      <c r="E1569">
        <v>11995</v>
      </c>
      <c r="F1569" t="s">
        <v>114</v>
      </c>
      <c r="G1569" s="2" t="s">
        <v>485</v>
      </c>
      <c r="H1569">
        <v>1</v>
      </c>
      <c r="I1569">
        <v>4943.4399999999996</v>
      </c>
      <c r="J1569" s="2" t="s">
        <v>502</v>
      </c>
      <c r="K1569" s="2" t="s">
        <v>74</v>
      </c>
      <c r="M1569" t="s">
        <v>1940</v>
      </c>
      <c r="O1569"/>
      <c r="P1569" s="19" t="s">
        <v>1150</v>
      </c>
      <c r="Q1569" s="19" t="s">
        <v>27</v>
      </c>
      <c r="R1569" s="19" t="s">
        <v>129</v>
      </c>
      <c r="W1569" s="20">
        <v>4</v>
      </c>
      <c r="X1569" s="65" t="s">
        <v>1149</v>
      </c>
      <c r="AB1569" t="s">
        <v>119</v>
      </c>
      <c r="AC1569" t="s">
        <v>1898</v>
      </c>
      <c r="AD1569" s="2" t="s">
        <v>121</v>
      </c>
    </row>
    <row r="1570" spans="1:30" hidden="1" x14ac:dyDescent="0.25">
      <c r="A1570" s="2">
        <v>691</v>
      </c>
      <c r="B1570" t="s">
        <v>1901</v>
      </c>
      <c r="C1570">
        <v>70</v>
      </c>
      <c r="D1570">
        <v>750</v>
      </c>
      <c r="E1570">
        <v>11995</v>
      </c>
      <c r="F1570" t="s">
        <v>114</v>
      </c>
      <c r="G1570" s="2" t="s">
        <v>485</v>
      </c>
      <c r="H1570">
        <v>1</v>
      </c>
      <c r="I1570">
        <v>4943.4399999999996</v>
      </c>
      <c r="J1570" s="2" t="s">
        <v>502</v>
      </c>
      <c r="K1570" s="2" t="s">
        <v>74</v>
      </c>
      <c r="M1570" t="s">
        <v>1940</v>
      </c>
      <c r="O1570"/>
      <c r="P1570" s="19" t="s">
        <v>1150</v>
      </c>
      <c r="Q1570" s="19" t="s">
        <v>27</v>
      </c>
      <c r="R1570" s="19" t="s">
        <v>129</v>
      </c>
      <c r="W1570" s="20">
        <v>4</v>
      </c>
      <c r="X1570" s="65" t="s">
        <v>1149</v>
      </c>
      <c r="AB1570" t="s">
        <v>119</v>
      </c>
      <c r="AC1570" t="s">
        <v>1902</v>
      </c>
      <c r="AD1570" s="2" t="s">
        <v>121</v>
      </c>
    </row>
    <row r="1571" spans="1:30" hidden="1" x14ac:dyDescent="0.25">
      <c r="A1571" s="2">
        <v>692</v>
      </c>
      <c r="B1571" t="s">
        <v>1903</v>
      </c>
      <c r="C1571">
        <v>70</v>
      </c>
      <c r="D1571">
        <v>750</v>
      </c>
      <c r="E1571">
        <v>11995</v>
      </c>
      <c r="F1571" t="s">
        <v>114</v>
      </c>
      <c r="G1571" s="2" t="s">
        <v>485</v>
      </c>
      <c r="H1571">
        <v>1</v>
      </c>
      <c r="I1571">
        <v>4943.4399999999996</v>
      </c>
      <c r="J1571" s="2" t="s">
        <v>502</v>
      </c>
      <c r="K1571" s="2" t="s">
        <v>74</v>
      </c>
      <c r="M1571" t="s">
        <v>1940</v>
      </c>
      <c r="O1571"/>
      <c r="P1571" s="19" t="s">
        <v>1150</v>
      </c>
      <c r="Q1571" s="19" t="s">
        <v>27</v>
      </c>
      <c r="R1571" s="19" t="s">
        <v>129</v>
      </c>
      <c r="W1571" s="20">
        <v>4</v>
      </c>
      <c r="X1571" s="65" t="s">
        <v>1149</v>
      </c>
      <c r="AB1571" t="s">
        <v>119</v>
      </c>
      <c r="AC1571" t="s">
        <v>1902</v>
      </c>
      <c r="AD1571" s="2" t="s">
        <v>121</v>
      </c>
    </row>
    <row r="1572" spans="1:30" hidden="1" x14ac:dyDescent="0.25">
      <c r="A1572" s="2">
        <v>693</v>
      </c>
      <c r="B1572" t="s">
        <v>1904</v>
      </c>
      <c r="C1572">
        <v>70</v>
      </c>
      <c r="D1572">
        <v>750</v>
      </c>
      <c r="E1572">
        <v>11995</v>
      </c>
      <c r="F1572" t="s">
        <v>114</v>
      </c>
      <c r="G1572" s="2" t="s">
        <v>485</v>
      </c>
      <c r="H1572">
        <v>1</v>
      </c>
      <c r="I1572">
        <v>4943.4399999999996</v>
      </c>
      <c r="J1572" s="2" t="s">
        <v>502</v>
      </c>
      <c r="K1572" s="2" t="s">
        <v>74</v>
      </c>
      <c r="M1572" t="s">
        <v>1940</v>
      </c>
      <c r="O1572"/>
      <c r="P1572" s="19" t="s">
        <v>1150</v>
      </c>
      <c r="Q1572" s="19" t="s">
        <v>27</v>
      </c>
      <c r="R1572" s="19" t="s">
        <v>129</v>
      </c>
      <c r="W1572" s="20">
        <v>4</v>
      </c>
      <c r="X1572" s="65" t="s">
        <v>1149</v>
      </c>
      <c r="AB1572" t="s">
        <v>119</v>
      </c>
      <c r="AC1572" t="s">
        <v>1902</v>
      </c>
      <c r="AD1572" s="2" t="s">
        <v>121</v>
      </c>
    </row>
    <row r="1573" spans="1:30" hidden="1" x14ac:dyDescent="0.25">
      <c r="A1573" s="2">
        <v>694</v>
      </c>
      <c r="B1573" t="s">
        <v>1905</v>
      </c>
      <c r="C1573">
        <v>70</v>
      </c>
      <c r="D1573">
        <v>750</v>
      </c>
      <c r="E1573">
        <v>11995</v>
      </c>
      <c r="F1573" t="s">
        <v>114</v>
      </c>
      <c r="G1573" s="2" t="s">
        <v>485</v>
      </c>
      <c r="H1573">
        <v>1</v>
      </c>
      <c r="I1573">
        <v>4943.4399999999996</v>
      </c>
      <c r="J1573" s="2" t="s">
        <v>502</v>
      </c>
      <c r="K1573" s="2" t="s">
        <v>74</v>
      </c>
      <c r="M1573" t="s">
        <v>1940</v>
      </c>
      <c r="O1573"/>
      <c r="P1573" s="19" t="s">
        <v>1150</v>
      </c>
      <c r="Q1573" s="19" t="s">
        <v>27</v>
      </c>
      <c r="R1573" s="19" t="s">
        <v>129</v>
      </c>
      <c r="W1573" s="20">
        <v>4</v>
      </c>
      <c r="X1573" s="65" t="s">
        <v>1149</v>
      </c>
      <c r="AB1573" t="s">
        <v>119</v>
      </c>
      <c r="AC1573" t="s">
        <v>1906</v>
      </c>
      <c r="AD1573" s="2" t="s">
        <v>121</v>
      </c>
    </row>
    <row r="1574" spans="1:30" hidden="1" x14ac:dyDescent="0.25">
      <c r="A1574" s="2">
        <v>695</v>
      </c>
      <c r="B1574" t="s">
        <v>1907</v>
      </c>
      <c r="C1574">
        <v>70</v>
      </c>
      <c r="D1574">
        <v>750</v>
      </c>
      <c r="E1574">
        <v>11995</v>
      </c>
      <c r="F1574" t="s">
        <v>114</v>
      </c>
      <c r="G1574" s="2" t="s">
        <v>485</v>
      </c>
      <c r="H1574">
        <v>1</v>
      </c>
      <c r="I1574">
        <v>4943.4399999999996</v>
      </c>
      <c r="J1574" s="2" t="s">
        <v>502</v>
      </c>
      <c r="K1574" s="2" t="s">
        <v>74</v>
      </c>
      <c r="M1574" t="s">
        <v>1940</v>
      </c>
      <c r="O1574"/>
      <c r="P1574" s="19" t="s">
        <v>1150</v>
      </c>
      <c r="Q1574" s="19" t="s">
        <v>27</v>
      </c>
      <c r="R1574" s="19" t="s">
        <v>129</v>
      </c>
      <c r="W1574" s="20">
        <v>4</v>
      </c>
      <c r="X1574" s="65" t="s">
        <v>1149</v>
      </c>
      <c r="AB1574" t="s">
        <v>119</v>
      </c>
      <c r="AC1574" t="s">
        <v>1906</v>
      </c>
      <c r="AD1574" s="2" t="s">
        <v>121</v>
      </c>
    </row>
    <row r="1575" spans="1:30" hidden="1" x14ac:dyDescent="0.25">
      <c r="A1575" s="2">
        <v>696</v>
      </c>
      <c r="B1575" t="s">
        <v>1908</v>
      </c>
      <c r="C1575">
        <v>70</v>
      </c>
      <c r="D1575">
        <v>750</v>
      </c>
      <c r="E1575">
        <v>11995</v>
      </c>
      <c r="F1575" t="s">
        <v>114</v>
      </c>
      <c r="G1575" s="2" t="s">
        <v>485</v>
      </c>
      <c r="H1575">
        <v>1</v>
      </c>
      <c r="I1575">
        <v>4943.4399999999996</v>
      </c>
      <c r="J1575" s="2" t="s">
        <v>502</v>
      </c>
      <c r="K1575" s="2" t="s">
        <v>74</v>
      </c>
      <c r="M1575" t="s">
        <v>1940</v>
      </c>
      <c r="O1575"/>
      <c r="P1575" s="19" t="s">
        <v>1150</v>
      </c>
      <c r="Q1575" s="19" t="s">
        <v>27</v>
      </c>
      <c r="R1575" s="19" t="s">
        <v>129</v>
      </c>
      <c r="W1575" s="20">
        <v>4</v>
      </c>
      <c r="X1575" s="65" t="s">
        <v>1149</v>
      </c>
      <c r="AB1575" t="s">
        <v>119</v>
      </c>
      <c r="AC1575" t="s">
        <v>1906</v>
      </c>
      <c r="AD1575" s="2" t="s">
        <v>121</v>
      </c>
    </row>
    <row r="1576" spans="1:30" hidden="1" x14ac:dyDescent="0.25">
      <c r="A1576" s="2">
        <v>697</v>
      </c>
      <c r="B1576" t="s">
        <v>1909</v>
      </c>
      <c r="C1576">
        <v>70</v>
      </c>
      <c r="D1576">
        <v>750</v>
      </c>
      <c r="E1576">
        <v>11995</v>
      </c>
      <c r="F1576" t="s">
        <v>114</v>
      </c>
      <c r="G1576" s="2" t="s">
        <v>485</v>
      </c>
      <c r="H1576">
        <v>1</v>
      </c>
      <c r="I1576">
        <v>4943.4399999999996</v>
      </c>
      <c r="J1576" s="2" t="s">
        <v>502</v>
      </c>
      <c r="K1576" s="2" t="s">
        <v>74</v>
      </c>
      <c r="M1576" t="s">
        <v>1940</v>
      </c>
      <c r="O1576"/>
      <c r="P1576" s="19" t="s">
        <v>1150</v>
      </c>
      <c r="Q1576" s="19" t="s">
        <v>27</v>
      </c>
      <c r="R1576" s="19" t="s">
        <v>129</v>
      </c>
      <c r="W1576" s="20">
        <v>4</v>
      </c>
      <c r="X1576" s="65" t="s">
        <v>1149</v>
      </c>
      <c r="AB1576" t="s">
        <v>119</v>
      </c>
      <c r="AC1576" t="s">
        <v>1910</v>
      </c>
      <c r="AD1576" s="2" t="s">
        <v>121</v>
      </c>
    </row>
    <row r="1577" spans="1:30" hidden="1" x14ac:dyDescent="0.25">
      <c r="A1577" s="2">
        <v>698</v>
      </c>
      <c r="B1577" t="s">
        <v>1911</v>
      </c>
      <c r="C1577">
        <v>70</v>
      </c>
      <c r="D1577">
        <v>750</v>
      </c>
      <c r="E1577">
        <v>11995</v>
      </c>
      <c r="F1577" t="s">
        <v>114</v>
      </c>
      <c r="G1577" s="2" t="s">
        <v>485</v>
      </c>
      <c r="H1577">
        <v>1</v>
      </c>
      <c r="I1577">
        <v>4943.4399999999996</v>
      </c>
      <c r="J1577" s="2" t="s">
        <v>502</v>
      </c>
      <c r="K1577" s="2" t="s">
        <v>74</v>
      </c>
      <c r="M1577" t="s">
        <v>1940</v>
      </c>
      <c r="O1577"/>
      <c r="P1577" s="19" t="s">
        <v>1150</v>
      </c>
      <c r="Q1577" s="19" t="s">
        <v>27</v>
      </c>
      <c r="R1577" s="19" t="s">
        <v>129</v>
      </c>
      <c r="W1577" s="20">
        <v>4</v>
      </c>
      <c r="X1577" s="65" t="s">
        <v>1149</v>
      </c>
      <c r="AB1577" t="s">
        <v>119</v>
      </c>
      <c r="AC1577" t="s">
        <v>1910</v>
      </c>
      <c r="AD1577" s="2" t="s">
        <v>121</v>
      </c>
    </row>
    <row r="1578" spans="1:30" hidden="1" x14ac:dyDescent="0.25">
      <c r="A1578" s="2">
        <v>699</v>
      </c>
      <c r="B1578" t="s">
        <v>1912</v>
      </c>
      <c r="C1578">
        <v>70</v>
      </c>
      <c r="D1578">
        <v>750</v>
      </c>
      <c r="E1578">
        <v>11995</v>
      </c>
      <c r="F1578" t="s">
        <v>114</v>
      </c>
      <c r="G1578" s="2" t="s">
        <v>485</v>
      </c>
      <c r="H1578">
        <v>1</v>
      </c>
      <c r="I1578">
        <v>4943.4399999999996</v>
      </c>
      <c r="J1578" s="2" t="s">
        <v>502</v>
      </c>
      <c r="K1578" s="2" t="s">
        <v>74</v>
      </c>
      <c r="M1578" t="s">
        <v>1940</v>
      </c>
      <c r="O1578"/>
      <c r="P1578" s="19" t="s">
        <v>1150</v>
      </c>
      <c r="Q1578" s="19" t="s">
        <v>27</v>
      </c>
      <c r="R1578" s="19" t="s">
        <v>129</v>
      </c>
      <c r="W1578" s="20">
        <v>4</v>
      </c>
      <c r="X1578" s="65" t="s">
        <v>1149</v>
      </c>
      <c r="AB1578" t="s">
        <v>119</v>
      </c>
      <c r="AC1578" t="s">
        <v>1910</v>
      </c>
      <c r="AD1578" s="2" t="s">
        <v>121</v>
      </c>
    </row>
    <row r="1579" spans="1:30" hidden="1" x14ac:dyDescent="0.25">
      <c r="A1579" s="2">
        <v>700</v>
      </c>
      <c r="B1579" t="s">
        <v>1913</v>
      </c>
      <c r="C1579">
        <v>70</v>
      </c>
      <c r="D1579">
        <v>750</v>
      </c>
      <c r="E1579">
        <v>11995</v>
      </c>
      <c r="F1579" t="s">
        <v>114</v>
      </c>
      <c r="G1579" s="2" t="s">
        <v>485</v>
      </c>
      <c r="H1579">
        <v>1</v>
      </c>
      <c r="I1579">
        <v>4943.4399999999996</v>
      </c>
      <c r="J1579" s="2" t="s">
        <v>502</v>
      </c>
      <c r="K1579" s="2" t="s">
        <v>74</v>
      </c>
      <c r="M1579" t="s">
        <v>1940</v>
      </c>
      <c r="O1579"/>
      <c r="P1579" s="19" t="s">
        <v>1150</v>
      </c>
      <c r="Q1579" s="19" t="s">
        <v>27</v>
      </c>
      <c r="R1579" s="19" t="s">
        <v>129</v>
      </c>
      <c r="W1579" s="20">
        <v>4</v>
      </c>
      <c r="X1579" s="65" t="s">
        <v>1149</v>
      </c>
      <c r="AB1579" t="s">
        <v>119</v>
      </c>
      <c r="AC1579" t="s">
        <v>1914</v>
      </c>
      <c r="AD1579" s="2" t="s">
        <v>121</v>
      </c>
    </row>
    <row r="1580" spans="1:30" hidden="1" x14ac:dyDescent="0.25">
      <c r="A1580" s="2">
        <v>701</v>
      </c>
      <c r="B1580" t="s">
        <v>1915</v>
      </c>
      <c r="C1580">
        <v>70</v>
      </c>
      <c r="D1580">
        <v>750</v>
      </c>
      <c r="E1580">
        <v>11995</v>
      </c>
      <c r="F1580" t="s">
        <v>114</v>
      </c>
      <c r="G1580" s="2" t="s">
        <v>485</v>
      </c>
      <c r="H1580">
        <v>1</v>
      </c>
      <c r="I1580">
        <v>4943.4399999999996</v>
      </c>
      <c r="J1580" s="2" t="s">
        <v>502</v>
      </c>
      <c r="K1580" s="2" t="s">
        <v>74</v>
      </c>
      <c r="M1580" t="s">
        <v>1940</v>
      </c>
      <c r="O1580"/>
      <c r="P1580" s="19" t="s">
        <v>1150</v>
      </c>
      <c r="Q1580" s="19" t="s">
        <v>27</v>
      </c>
      <c r="R1580" s="19" t="s">
        <v>129</v>
      </c>
      <c r="W1580" s="20">
        <v>4</v>
      </c>
      <c r="X1580" s="65" t="s">
        <v>1149</v>
      </c>
      <c r="AB1580" t="s">
        <v>119</v>
      </c>
      <c r="AC1580" t="s">
        <v>1914</v>
      </c>
      <c r="AD1580" s="2" t="s">
        <v>121</v>
      </c>
    </row>
    <row r="1581" spans="1:30" hidden="1" x14ac:dyDescent="0.25">
      <c r="A1581" s="2">
        <v>702</v>
      </c>
      <c r="B1581" t="s">
        <v>1916</v>
      </c>
      <c r="C1581">
        <v>70</v>
      </c>
      <c r="D1581">
        <v>750</v>
      </c>
      <c r="E1581">
        <v>11995</v>
      </c>
      <c r="F1581" t="s">
        <v>114</v>
      </c>
      <c r="G1581" s="2" t="s">
        <v>485</v>
      </c>
      <c r="H1581">
        <v>1</v>
      </c>
      <c r="I1581">
        <v>4943.4399999999996</v>
      </c>
      <c r="J1581" s="2" t="s">
        <v>502</v>
      </c>
      <c r="K1581" s="2" t="s">
        <v>74</v>
      </c>
      <c r="M1581" t="s">
        <v>1940</v>
      </c>
      <c r="O1581"/>
      <c r="P1581" s="19" t="s">
        <v>1150</v>
      </c>
      <c r="Q1581" s="19" t="s">
        <v>27</v>
      </c>
      <c r="R1581" s="19" t="s">
        <v>129</v>
      </c>
      <c r="W1581" s="20">
        <v>4</v>
      </c>
      <c r="X1581" s="65" t="s">
        <v>1149</v>
      </c>
      <c r="AB1581" t="s">
        <v>119</v>
      </c>
      <c r="AC1581" t="s">
        <v>1914</v>
      </c>
      <c r="AD1581" s="2" t="s">
        <v>121</v>
      </c>
    </row>
    <row r="1582" spans="1:30" hidden="1" x14ac:dyDescent="0.25">
      <c r="A1582" s="2">
        <v>703</v>
      </c>
      <c r="B1582" t="s">
        <v>1917</v>
      </c>
      <c r="C1582">
        <v>70</v>
      </c>
      <c r="D1582">
        <v>990</v>
      </c>
      <c r="E1582">
        <v>990</v>
      </c>
      <c r="F1582" t="s">
        <v>114</v>
      </c>
      <c r="G1582" s="2" t="s">
        <v>485</v>
      </c>
      <c r="H1582">
        <v>2</v>
      </c>
      <c r="I1582">
        <v>1052.3800000000001</v>
      </c>
      <c r="J1582" s="2" t="s">
        <v>502</v>
      </c>
      <c r="K1582" s="2" t="s">
        <v>74</v>
      </c>
      <c r="M1582" t="s">
        <v>1940</v>
      </c>
      <c r="O1582" t="s">
        <v>128</v>
      </c>
      <c r="P1582" s="19" t="s">
        <v>1150</v>
      </c>
      <c r="Q1582" s="19" t="s">
        <v>26</v>
      </c>
      <c r="R1582" s="19" t="s">
        <v>129</v>
      </c>
      <c r="W1582" s="20">
        <v>4</v>
      </c>
      <c r="X1582" s="65" t="s">
        <v>1149</v>
      </c>
      <c r="AB1582" t="s">
        <v>119</v>
      </c>
      <c r="AC1582" t="s">
        <v>1919</v>
      </c>
      <c r="AD1582" s="2" t="s">
        <v>121</v>
      </c>
    </row>
    <row r="1583" spans="1:30" hidden="1" x14ac:dyDescent="0.25">
      <c r="A1583" s="2">
        <v>704</v>
      </c>
      <c r="B1583" t="s">
        <v>1920</v>
      </c>
      <c r="C1583">
        <v>70</v>
      </c>
      <c r="D1583">
        <v>990</v>
      </c>
      <c r="E1583">
        <v>990</v>
      </c>
      <c r="F1583" t="s">
        <v>114</v>
      </c>
      <c r="G1583" s="2" t="s">
        <v>485</v>
      </c>
      <c r="H1583">
        <v>2</v>
      </c>
      <c r="I1583">
        <v>1052.3800000000001</v>
      </c>
      <c r="J1583" s="2" t="s">
        <v>502</v>
      </c>
      <c r="K1583" s="2" t="s">
        <v>74</v>
      </c>
      <c r="M1583" t="s">
        <v>1940</v>
      </c>
      <c r="O1583" t="s">
        <v>128</v>
      </c>
      <c r="P1583" s="19" t="s">
        <v>1150</v>
      </c>
      <c r="Q1583" s="19" t="s">
        <v>26</v>
      </c>
      <c r="R1583" s="19" t="s">
        <v>129</v>
      </c>
      <c r="W1583" s="20">
        <v>4</v>
      </c>
      <c r="X1583" s="65" t="s">
        <v>1149</v>
      </c>
      <c r="AB1583" t="s">
        <v>119</v>
      </c>
      <c r="AC1583" t="s">
        <v>1919</v>
      </c>
      <c r="AD1583" s="2" t="s">
        <v>121</v>
      </c>
    </row>
    <row r="1584" spans="1:30" hidden="1" x14ac:dyDescent="0.25">
      <c r="A1584" s="2">
        <v>705</v>
      </c>
      <c r="B1584" t="s">
        <v>1921</v>
      </c>
      <c r="C1584">
        <v>70</v>
      </c>
      <c r="D1584">
        <v>990</v>
      </c>
      <c r="E1584">
        <v>990</v>
      </c>
      <c r="F1584" t="s">
        <v>114</v>
      </c>
      <c r="G1584" s="2" t="s">
        <v>485</v>
      </c>
      <c r="H1584">
        <v>2</v>
      </c>
      <c r="I1584">
        <v>1052.3800000000001</v>
      </c>
      <c r="J1584" s="2" t="s">
        <v>502</v>
      </c>
      <c r="K1584" s="2" t="s">
        <v>74</v>
      </c>
      <c r="M1584" t="s">
        <v>1940</v>
      </c>
      <c r="O1584" t="s">
        <v>128</v>
      </c>
      <c r="P1584" s="19" t="s">
        <v>1150</v>
      </c>
      <c r="Q1584" s="19" t="s">
        <v>26</v>
      </c>
      <c r="R1584" s="19" t="s">
        <v>129</v>
      </c>
      <c r="W1584" s="20">
        <v>4</v>
      </c>
      <c r="X1584" s="65" t="s">
        <v>1149</v>
      </c>
      <c r="AB1584" t="s">
        <v>119</v>
      </c>
      <c r="AC1584" t="s">
        <v>1919</v>
      </c>
      <c r="AD1584" s="2" t="s">
        <v>121</v>
      </c>
    </row>
    <row r="1585" spans="1:30" hidden="1" x14ac:dyDescent="0.25">
      <c r="A1585" s="2">
        <v>706</v>
      </c>
      <c r="B1585" t="s">
        <v>1922</v>
      </c>
      <c r="C1585">
        <v>70</v>
      </c>
      <c r="D1585">
        <v>990</v>
      </c>
      <c r="E1585">
        <v>990</v>
      </c>
      <c r="F1585" t="s">
        <v>114</v>
      </c>
      <c r="G1585" s="2" t="s">
        <v>485</v>
      </c>
      <c r="H1585">
        <v>2</v>
      </c>
      <c r="I1585">
        <v>1052.3800000000001</v>
      </c>
      <c r="J1585" s="2" t="s">
        <v>502</v>
      </c>
      <c r="K1585" s="2" t="s">
        <v>74</v>
      </c>
      <c r="M1585" t="s">
        <v>1940</v>
      </c>
      <c r="O1585" t="s">
        <v>128</v>
      </c>
      <c r="P1585" s="19" t="s">
        <v>1150</v>
      </c>
      <c r="Q1585" s="19" t="s">
        <v>26</v>
      </c>
      <c r="R1585" s="19" t="s">
        <v>129</v>
      </c>
      <c r="W1585" s="20">
        <v>4</v>
      </c>
      <c r="X1585" s="65" t="s">
        <v>1149</v>
      </c>
      <c r="AB1585" t="s">
        <v>119</v>
      </c>
      <c r="AC1585" t="s">
        <v>1919</v>
      </c>
      <c r="AD1585" s="2" t="s">
        <v>121</v>
      </c>
    </row>
    <row r="1586" spans="1:30" hidden="1" x14ac:dyDescent="0.25">
      <c r="A1586" s="2">
        <v>707</v>
      </c>
      <c r="B1586" t="s">
        <v>1923</v>
      </c>
      <c r="C1586">
        <v>70</v>
      </c>
      <c r="D1586">
        <v>990</v>
      </c>
      <c r="E1586">
        <v>990</v>
      </c>
      <c r="F1586" t="s">
        <v>114</v>
      </c>
      <c r="G1586" s="2" t="s">
        <v>485</v>
      </c>
      <c r="H1586">
        <v>2</v>
      </c>
      <c r="I1586">
        <v>1052.3800000000001</v>
      </c>
      <c r="J1586" s="2" t="s">
        <v>502</v>
      </c>
      <c r="K1586" s="2" t="s">
        <v>74</v>
      </c>
      <c r="M1586" t="s">
        <v>1940</v>
      </c>
      <c r="O1586" t="s">
        <v>128</v>
      </c>
      <c r="P1586" s="19" t="s">
        <v>1150</v>
      </c>
      <c r="Q1586" s="19" t="s">
        <v>26</v>
      </c>
      <c r="R1586" s="19" t="s">
        <v>129</v>
      </c>
      <c r="W1586" s="20">
        <v>4</v>
      </c>
      <c r="X1586" s="65" t="s">
        <v>1149</v>
      </c>
      <c r="AB1586" t="s">
        <v>119</v>
      </c>
      <c r="AC1586" t="s">
        <v>1919</v>
      </c>
      <c r="AD1586" s="2" t="s">
        <v>121</v>
      </c>
    </row>
    <row r="1587" spans="1:30" hidden="1" x14ac:dyDescent="0.25">
      <c r="A1587" s="2">
        <v>708</v>
      </c>
      <c r="B1587" t="s">
        <v>1924</v>
      </c>
      <c r="C1587">
        <v>70</v>
      </c>
      <c r="D1587">
        <v>750</v>
      </c>
      <c r="E1587">
        <v>11995</v>
      </c>
      <c r="F1587" t="s">
        <v>114</v>
      </c>
      <c r="G1587" s="2" t="s">
        <v>485</v>
      </c>
      <c r="H1587">
        <v>1</v>
      </c>
      <c r="I1587">
        <v>4943.4399999999996</v>
      </c>
      <c r="J1587" s="2" t="s">
        <v>502</v>
      </c>
      <c r="K1587" s="2" t="s">
        <v>74</v>
      </c>
      <c r="M1587" t="s">
        <v>1940</v>
      </c>
      <c r="O1587"/>
      <c r="P1587" s="19" t="s">
        <v>1150</v>
      </c>
      <c r="Q1587" s="19" t="s">
        <v>27</v>
      </c>
      <c r="R1587" s="19" t="s">
        <v>129</v>
      </c>
      <c r="W1587" s="20">
        <v>4</v>
      </c>
      <c r="X1587" s="65" t="s">
        <v>1149</v>
      </c>
      <c r="AB1587" t="s">
        <v>119</v>
      </c>
      <c r="AC1587" t="s">
        <v>1919</v>
      </c>
      <c r="AD1587" s="2" t="s">
        <v>121</v>
      </c>
    </row>
    <row r="1588" spans="1:30" hidden="1" x14ac:dyDescent="0.25">
      <c r="A1588" s="2">
        <v>709</v>
      </c>
      <c r="B1588" t="s">
        <v>1925</v>
      </c>
      <c r="C1588">
        <v>70</v>
      </c>
      <c r="D1588">
        <v>750</v>
      </c>
      <c r="E1588">
        <v>11995</v>
      </c>
      <c r="F1588" t="s">
        <v>114</v>
      </c>
      <c r="G1588" s="2" t="s">
        <v>485</v>
      </c>
      <c r="H1588">
        <v>1</v>
      </c>
      <c r="I1588">
        <v>4943.4399999999996</v>
      </c>
      <c r="J1588" s="2" t="s">
        <v>502</v>
      </c>
      <c r="K1588" s="2" t="s">
        <v>74</v>
      </c>
      <c r="M1588" t="s">
        <v>1940</v>
      </c>
      <c r="O1588"/>
      <c r="P1588" s="19" t="s">
        <v>1150</v>
      </c>
      <c r="Q1588" s="19" t="s">
        <v>27</v>
      </c>
      <c r="R1588" s="19" t="s">
        <v>129</v>
      </c>
      <c r="W1588" s="20">
        <v>4</v>
      </c>
      <c r="X1588" s="65" t="s">
        <v>1149</v>
      </c>
      <c r="AB1588" t="s">
        <v>119</v>
      </c>
      <c r="AC1588" t="s">
        <v>1919</v>
      </c>
      <c r="AD1588" s="2" t="s">
        <v>121</v>
      </c>
    </row>
    <row r="1589" spans="1:30" hidden="1" x14ac:dyDescent="0.25">
      <c r="A1589" s="2">
        <v>710</v>
      </c>
      <c r="B1589" t="s">
        <v>1926</v>
      </c>
      <c r="C1589">
        <v>70</v>
      </c>
      <c r="D1589">
        <v>990</v>
      </c>
      <c r="E1589">
        <v>990</v>
      </c>
      <c r="F1589" t="s">
        <v>114</v>
      </c>
      <c r="G1589" s="2" t="s">
        <v>485</v>
      </c>
      <c r="H1589">
        <v>2</v>
      </c>
      <c r="I1589">
        <v>1052.3800000000001</v>
      </c>
      <c r="J1589" s="2" t="s">
        <v>502</v>
      </c>
      <c r="K1589" s="2" t="s">
        <v>74</v>
      </c>
      <c r="M1589" t="s">
        <v>1940</v>
      </c>
      <c r="O1589" t="s">
        <v>128</v>
      </c>
      <c r="P1589" s="19" t="s">
        <v>1150</v>
      </c>
      <c r="Q1589" s="19" t="s">
        <v>26</v>
      </c>
      <c r="R1589" s="19" t="s">
        <v>129</v>
      </c>
      <c r="W1589" s="20">
        <v>4</v>
      </c>
      <c r="X1589" s="65" t="s">
        <v>1149</v>
      </c>
      <c r="AB1589" t="s">
        <v>119</v>
      </c>
      <c r="AC1589" t="s">
        <v>1919</v>
      </c>
      <c r="AD1589" s="2" t="s">
        <v>121</v>
      </c>
    </row>
    <row r="1590" spans="1:30" hidden="1" x14ac:dyDescent="0.25">
      <c r="A1590" s="2">
        <v>711</v>
      </c>
      <c r="B1590" t="s">
        <v>1927</v>
      </c>
      <c r="C1590">
        <v>70</v>
      </c>
      <c r="D1590">
        <v>990</v>
      </c>
      <c r="E1590">
        <v>990</v>
      </c>
      <c r="F1590" t="s">
        <v>114</v>
      </c>
      <c r="G1590" s="2" t="s">
        <v>485</v>
      </c>
      <c r="H1590">
        <v>2</v>
      </c>
      <c r="I1590">
        <v>1052.3800000000001</v>
      </c>
      <c r="J1590" s="2" t="s">
        <v>502</v>
      </c>
      <c r="K1590" s="2" t="s">
        <v>74</v>
      </c>
      <c r="M1590" t="s">
        <v>1940</v>
      </c>
      <c r="O1590" t="s">
        <v>128</v>
      </c>
      <c r="P1590" s="19" t="s">
        <v>1150</v>
      </c>
      <c r="Q1590" s="19" t="s">
        <v>26</v>
      </c>
      <c r="R1590" s="19" t="s">
        <v>129</v>
      </c>
      <c r="W1590" s="20">
        <v>4</v>
      </c>
      <c r="X1590" s="65" t="s">
        <v>1149</v>
      </c>
      <c r="AB1590" t="s">
        <v>119</v>
      </c>
      <c r="AC1590" t="s">
        <v>1928</v>
      </c>
      <c r="AD1590" s="2" t="s">
        <v>121</v>
      </c>
    </row>
    <row r="1591" spans="1:30" hidden="1" x14ac:dyDescent="0.25">
      <c r="A1591" s="2">
        <v>712</v>
      </c>
      <c r="B1591" t="s">
        <v>1929</v>
      </c>
      <c r="C1591">
        <v>70</v>
      </c>
      <c r="D1591">
        <v>990</v>
      </c>
      <c r="E1591">
        <v>990</v>
      </c>
      <c r="F1591" t="s">
        <v>114</v>
      </c>
      <c r="G1591" s="2" t="s">
        <v>485</v>
      </c>
      <c r="H1591">
        <v>2</v>
      </c>
      <c r="I1591">
        <v>1052.3800000000001</v>
      </c>
      <c r="J1591" s="2" t="s">
        <v>502</v>
      </c>
      <c r="K1591" s="2" t="s">
        <v>74</v>
      </c>
      <c r="M1591" t="s">
        <v>1940</v>
      </c>
      <c r="O1591" t="s">
        <v>128</v>
      </c>
      <c r="P1591" s="19" t="s">
        <v>1150</v>
      </c>
      <c r="Q1591" s="19" t="s">
        <v>26</v>
      </c>
      <c r="R1591" s="19" t="s">
        <v>129</v>
      </c>
      <c r="W1591" s="20">
        <v>4</v>
      </c>
      <c r="X1591" s="65" t="s">
        <v>1149</v>
      </c>
      <c r="AB1591" t="s">
        <v>119</v>
      </c>
      <c r="AC1591" t="s">
        <v>1928</v>
      </c>
      <c r="AD1591" s="2" t="s">
        <v>121</v>
      </c>
    </row>
    <row r="1592" spans="1:30" hidden="1" x14ac:dyDescent="0.25">
      <c r="A1592" s="2">
        <v>713</v>
      </c>
      <c r="B1592" t="s">
        <v>1930</v>
      </c>
      <c r="C1592">
        <v>70</v>
      </c>
      <c r="D1592">
        <v>990</v>
      </c>
      <c r="E1592">
        <v>990</v>
      </c>
      <c r="F1592" t="s">
        <v>114</v>
      </c>
      <c r="G1592" s="2" t="s">
        <v>485</v>
      </c>
      <c r="H1592">
        <v>2</v>
      </c>
      <c r="I1592">
        <v>1052.3800000000001</v>
      </c>
      <c r="J1592" s="2" t="s">
        <v>502</v>
      </c>
      <c r="K1592" s="2" t="s">
        <v>74</v>
      </c>
      <c r="M1592" t="s">
        <v>1940</v>
      </c>
      <c r="O1592" t="s">
        <v>128</v>
      </c>
      <c r="P1592" s="19" t="s">
        <v>1150</v>
      </c>
      <c r="Q1592" s="19" t="s">
        <v>26</v>
      </c>
      <c r="R1592" s="19" t="s">
        <v>129</v>
      </c>
      <c r="W1592" s="20">
        <v>4</v>
      </c>
      <c r="X1592" s="65" t="s">
        <v>1149</v>
      </c>
      <c r="AB1592" t="s">
        <v>119</v>
      </c>
      <c r="AC1592" t="s">
        <v>1928</v>
      </c>
      <c r="AD1592" s="2" t="s">
        <v>121</v>
      </c>
    </row>
    <row r="1593" spans="1:30" hidden="1" x14ac:dyDescent="0.25">
      <c r="A1593" s="2">
        <v>714</v>
      </c>
      <c r="B1593" t="s">
        <v>1931</v>
      </c>
      <c r="C1593">
        <v>70</v>
      </c>
      <c r="D1593">
        <v>990</v>
      </c>
      <c r="E1593">
        <v>990</v>
      </c>
      <c r="F1593" t="s">
        <v>114</v>
      </c>
      <c r="G1593" s="2" t="s">
        <v>485</v>
      </c>
      <c r="H1593">
        <v>2</v>
      </c>
      <c r="I1593">
        <v>1052.3800000000001</v>
      </c>
      <c r="J1593" s="2" t="s">
        <v>502</v>
      </c>
      <c r="K1593" s="2" t="s">
        <v>74</v>
      </c>
      <c r="M1593" t="s">
        <v>1940</v>
      </c>
      <c r="O1593" t="s">
        <v>128</v>
      </c>
      <c r="P1593" s="19" t="s">
        <v>1150</v>
      </c>
      <c r="Q1593" s="19" t="s">
        <v>26</v>
      </c>
      <c r="R1593" s="19" t="s">
        <v>129</v>
      </c>
      <c r="W1593" s="20">
        <v>4</v>
      </c>
      <c r="X1593" s="65" t="s">
        <v>1149</v>
      </c>
      <c r="AB1593" t="s">
        <v>119</v>
      </c>
      <c r="AC1593" t="s">
        <v>1928</v>
      </c>
      <c r="AD1593" s="2" t="s">
        <v>121</v>
      </c>
    </row>
    <row r="1594" spans="1:30" hidden="1" x14ac:dyDescent="0.25">
      <c r="A1594" s="2">
        <v>715</v>
      </c>
      <c r="B1594" t="s">
        <v>1932</v>
      </c>
      <c r="C1594">
        <v>70</v>
      </c>
      <c r="D1594">
        <v>990</v>
      </c>
      <c r="E1594">
        <v>990</v>
      </c>
      <c r="F1594" t="s">
        <v>114</v>
      </c>
      <c r="G1594" s="2" t="s">
        <v>485</v>
      </c>
      <c r="H1594">
        <v>2</v>
      </c>
      <c r="I1594">
        <v>1052.3800000000001</v>
      </c>
      <c r="J1594" s="2" t="s">
        <v>502</v>
      </c>
      <c r="K1594" s="2" t="s">
        <v>74</v>
      </c>
      <c r="M1594" t="s">
        <v>1940</v>
      </c>
      <c r="O1594" t="s">
        <v>128</v>
      </c>
      <c r="P1594" s="19" t="s">
        <v>1150</v>
      </c>
      <c r="Q1594" s="19" t="s">
        <v>26</v>
      </c>
      <c r="R1594" s="19" t="s">
        <v>129</v>
      </c>
      <c r="W1594" s="20">
        <v>4</v>
      </c>
      <c r="X1594" s="65" t="s">
        <v>1149</v>
      </c>
      <c r="AB1594" t="s">
        <v>119</v>
      </c>
      <c r="AC1594" t="s">
        <v>1928</v>
      </c>
      <c r="AD1594" s="2" t="s">
        <v>121</v>
      </c>
    </row>
    <row r="1595" spans="1:30" hidden="1" x14ac:dyDescent="0.25">
      <c r="A1595" s="2">
        <v>716</v>
      </c>
      <c r="B1595" t="s">
        <v>1933</v>
      </c>
      <c r="C1595">
        <v>70</v>
      </c>
      <c r="D1595">
        <v>750</v>
      </c>
      <c r="E1595">
        <v>11995</v>
      </c>
      <c r="F1595" t="s">
        <v>114</v>
      </c>
      <c r="G1595" s="2" t="s">
        <v>485</v>
      </c>
      <c r="H1595">
        <v>1</v>
      </c>
      <c r="I1595">
        <v>4943.4399999999996</v>
      </c>
      <c r="J1595" s="2" t="s">
        <v>502</v>
      </c>
      <c r="K1595" s="2" t="s">
        <v>74</v>
      </c>
      <c r="M1595" t="s">
        <v>1940</v>
      </c>
      <c r="O1595"/>
      <c r="P1595" s="19" t="s">
        <v>1150</v>
      </c>
      <c r="Q1595" s="19" t="s">
        <v>27</v>
      </c>
      <c r="R1595" s="19" t="s">
        <v>129</v>
      </c>
      <c r="W1595" s="20">
        <v>4</v>
      </c>
      <c r="X1595" s="65" t="s">
        <v>1149</v>
      </c>
      <c r="AB1595" t="s">
        <v>119</v>
      </c>
      <c r="AC1595" t="s">
        <v>1928</v>
      </c>
      <c r="AD1595" s="2" t="s">
        <v>121</v>
      </c>
    </row>
    <row r="1596" spans="1:30" hidden="1" x14ac:dyDescent="0.25">
      <c r="A1596" s="2">
        <v>717</v>
      </c>
      <c r="B1596" t="s">
        <v>1934</v>
      </c>
      <c r="C1596">
        <v>70</v>
      </c>
      <c r="D1596">
        <v>750</v>
      </c>
      <c r="E1596">
        <v>11995</v>
      </c>
      <c r="F1596" t="s">
        <v>114</v>
      </c>
      <c r="G1596" s="2" t="s">
        <v>485</v>
      </c>
      <c r="H1596">
        <v>1</v>
      </c>
      <c r="I1596">
        <v>4943.4399999999996</v>
      </c>
      <c r="J1596" s="2" t="s">
        <v>502</v>
      </c>
      <c r="K1596" s="2" t="s">
        <v>74</v>
      </c>
      <c r="M1596" t="s">
        <v>1940</v>
      </c>
      <c r="O1596"/>
      <c r="P1596" s="19" t="s">
        <v>1150</v>
      </c>
      <c r="Q1596" s="19" t="s">
        <v>27</v>
      </c>
      <c r="R1596" s="19" t="s">
        <v>129</v>
      </c>
      <c r="W1596" s="20">
        <v>4</v>
      </c>
      <c r="X1596" s="65" t="s">
        <v>1149</v>
      </c>
      <c r="AB1596" t="s">
        <v>119</v>
      </c>
      <c r="AC1596" t="s">
        <v>1928</v>
      </c>
      <c r="AD1596" s="2" t="s">
        <v>121</v>
      </c>
    </row>
    <row r="1597" spans="1:30" hidden="1" x14ac:dyDescent="0.25">
      <c r="A1597" s="2">
        <v>718</v>
      </c>
      <c r="B1597" t="s">
        <v>1935</v>
      </c>
      <c r="C1597">
        <v>70</v>
      </c>
      <c r="D1597">
        <v>990</v>
      </c>
      <c r="E1597">
        <v>990</v>
      </c>
      <c r="F1597" t="s">
        <v>114</v>
      </c>
      <c r="G1597" s="2" t="s">
        <v>485</v>
      </c>
      <c r="H1597">
        <v>2</v>
      </c>
      <c r="I1597">
        <v>1052.3800000000001</v>
      </c>
      <c r="J1597" s="2" t="s">
        <v>502</v>
      </c>
      <c r="K1597" s="2" t="s">
        <v>74</v>
      </c>
      <c r="M1597" t="s">
        <v>1940</v>
      </c>
      <c r="O1597" t="s">
        <v>128</v>
      </c>
      <c r="P1597" s="19" t="s">
        <v>1150</v>
      </c>
      <c r="Q1597" s="19" t="s">
        <v>26</v>
      </c>
      <c r="R1597" s="19" t="s">
        <v>129</v>
      </c>
      <c r="W1597" s="20">
        <v>4</v>
      </c>
      <c r="X1597" s="65" t="s">
        <v>1149</v>
      </c>
      <c r="AB1597" t="s">
        <v>119</v>
      </c>
      <c r="AC1597" t="s">
        <v>1928</v>
      </c>
      <c r="AD1597" s="2" t="s">
        <v>121</v>
      </c>
    </row>
    <row r="1598" spans="1:30" hidden="1" x14ac:dyDescent="0.25">
      <c r="A1598" s="2">
        <v>719</v>
      </c>
      <c r="B1598" t="s">
        <v>1936</v>
      </c>
      <c r="C1598">
        <v>70</v>
      </c>
      <c r="D1598">
        <v>750</v>
      </c>
      <c r="E1598">
        <v>11995</v>
      </c>
      <c r="F1598" t="s">
        <v>114</v>
      </c>
      <c r="G1598" s="2" t="s">
        <v>485</v>
      </c>
      <c r="H1598">
        <v>1</v>
      </c>
      <c r="I1598">
        <v>4943.4399999999996</v>
      </c>
      <c r="J1598" s="2" t="s">
        <v>502</v>
      </c>
      <c r="K1598" s="2" t="s">
        <v>74</v>
      </c>
      <c r="M1598" t="s">
        <v>1940</v>
      </c>
      <c r="O1598"/>
      <c r="P1598" s="19" t="s">
        <v>1150</v>
      </c>
      <c r="Q1598" s="19" t="s">
        <v>27</v>
      </c>
      <c r="R1598" s="19" t="s">
        <v>129</v>
      </c>
      <c r="W1598" s="20">
        <v>4</v>
      </c>
      <c r="X1598" s="65" t="s">
        <v>1149</v>
      </c>
      <c r="AB1598" t="s">
        <v>119</v>
      </c>
      <c r="AC1598" t="s">
        <v>1937</v>
      </c>
      <c r="AD1598" s="2" t="s">
        <v>121</v>
      </c>
    </row>
    <row r="1599" spans="1:30" hidden="1" x14ac:dyDescent="0.25">
      <c r="A1599" s="2">
        <v>720</v>
      </c>
      <c r="B1599" t="s">
        <v>1938</v>
      </c>
      <c r="C1599">
        <v>70</v>
      </c>
      <c r="D1599">
        <v>750</v>
      </c>
      <c r="E1599">
        <v>11995</v>
      </c>
      <c r="F1599" t="s">
        <v>114</v>
      </c>
      <c r="G1599" s="2" t="s">
        <v>485</v>
      </c>
      <c r="H1599">
        <v>1</v>
      </c>
      <c r="I1599">
        <v>4943.4399999999996</v>
      </c>
      <c r="J1599" s="2" t="s">
        <v>502</v>
      </c>
      <c r="K1599" s="2" t="s">
        <v>74</v>
      </c>
      <c r="M1599" t="s">
        <v>1940</v>
      </c>
      <c r="O1599"/>
      <c r="P1599" s="19" t="s">
        <v>1150</v>
      </c>
      <c r="Q1599" s="19" t="s">
        <v>27</v>
      </c>
      <c r="R1599" s="19" t="s">
        <v>129</v>
      </c>
      <c r="W1599" s="20">
        <v>4</v>
      </c>
      <c r="X1599" s="65" t="s">
        <v>1149</v>
      </c>
      <c r="AB1599" t="s">
        <v>119</v>
      </c>
      <c r="AC1599" t="s">
        <v>1937</v>
      </c>
      <c r="AD1599" s="2" t="s">
        <v>121</v>
      </c>
    </row>
    <row r="1600" spans="1:30" hidden="1" x14ac:dyDescent="0.25">
      <c r="O1600"/>
      <c r="W1600" s="20">
        <v>0</v>
      </c>
    </row>
    <row r="1601" spans="1:30" hidden="1" x14ac:dyDescent="0.25">
      <c r="O1601"/>
      <c r="W1601" s="20">
        <v>0</v>
      </c>
    </row>
    <row r="1602" spans="1:30" hidden="1" x14ac:dyDescent="0.25">
      <c r="O1602"/>
      <c r="W1602" s="20">
        <v>0</v>
      </c>
    </row>
    <row r="1603" spans="1:30" hidden="1" x14ac:dyDescent="0.25">
      <c r="A1603" s="2">
        <v>1</v>
      </c>
      <c r="B1603" t="s">
        <v>1951</v>
      </c>
      <c r="C1603">
        <v>20</v>
      </c>
      <c r="D1603">
        <v>760</v>
      </c>
      <c r="E1603">
        <v>2260</v>
      </c>
      <c r="F1603" t="s">
        <v>114</v>
      </c>
      <c r="G1603" s="2" t="s">
        <v>485</v>
      </c>
      <c r="H1603">
        <v>1</v>
      </c>
      <c r="I1603">
        <v>269.27</v>
      </c>
      <c r="J1603" s="2" t="s">
        <v>502</v>
      </c>
      <c r="K1603" s="2" t="s">
        <v>74</v>
      </c>
      <c r="M1603" t="s">
        <v>1996</v>
      </c>
      <c r="O1603"/>
      <c r="P1603" s="19" t="s">
        <v>1956</v>
      </c>
      <c r="Q1603" s="19" t="s">
        <v>25</v>
      </c>
      <c r="S1603" s="19" t="s">
        <v>129</v>
      </c>
      <c r="W1603" s="20">
        <v>5</v>
      </c>
      <c r="X1603" s="65" t="s">
        <v>1955</v>
      </c>
      <c r="AB1603" t="s">
        <v>119</v>
      </c>
      <c r="AC1603" t="s">
        <v>1954</v>
      </c>
      <c r="AD1603" s="2" t="s">
        <v>1957</v>
      </c>
    </row>
    <row r="1604" spans="1:30" hidden="1" x14ac:dyDescent="0.25">
      <c r="A1604" s="2">
        <v>2</v>
      </c>
      <c r="B1604" t="s">
        <v>1958</v>
      </c>
      <c r="C1604">
        <v>25</v>
      </c>
      <c r="D1604">
        <v>25</v>
      </c>
      <c r="E1604">
        <v>12000</v>
      </c>
      <c r="F1604" t="s">
        <v>114</v>
      </c>
      <c r="G1604" s="2" t="s">
        <v>485</v>
      </c>
      <c r="H1604">
        <v>40</v>
      </c>
      <c r="I1604">
        <v>2355</v>
      </c>
      <c r="J1604" s="2" t="s">
        <v>502</v>
      </c>
      <c r="K1604" s="2" t="s">
        <v>74</v>
      </c>
      <c r="M1604" t="s">
        <v>1996</v>
      </c>
      <c r="O1604"/>
      <c r="P1604" s="19" t="s">
        <v>1956</v>
      </c>
      <c r="Q1604" s="19" t="s">
        <v>25</v>
      </c>
      <c r="R1604" s="19" t="s">
        <v>129</v>
      </c>
      <c r="W1604" s="20">
        <v>5</v>
      </c>
      <c r="X1604" s="65" t="s">
        <v>1955</v>
      </c>
      <c r="AB1604" t="s">
        <v>119</v>
      </c>
      <c r="AC1604" t="s">
        <v>1961</v>
      </c>
      <c r="AD1604" s="2" t="s">
        <v>121</v>
      </c>
    </row>
    <row r="1605" spans="1:30" hidden="1" x14ac:dyDescent="0.25">
      <c r="A1605" s="2">
        <v>3</v>
      </c>
      <c r="B1605" t="s">
        <v>1962</v>
      </c>
      <c r="C1605">
        <v>25</v>
      </c>
      <c r="D1605">
        <v>50</v>
      </c>
      <c r="E1605">
        <v>12000</v>
      </c>
      <c r="F1605" t="s">
        <v>114</v>
      </c>
      <c r="G1605" s="2" t="s">
        <v>485</v>
      </c>
      <c r="H1605">
        <v>16</v>
      </c>
      <c r="I1605">
        <v>1884</v>
      </c>
      <c r="J1605" s="2" t="s">
        <v>502</v>
      </c>
      <c r="K1605" s="2" t="s">
        <v>74</v>
      </c>
      <c r="M1605" t="s">
        <v>1996</v>
      </c>
      <c r="O1605"/>
      <c r="P1605" s="19" t="s">
        <v>1956</v>
      </c>
      <c r="Q1605" s="19" t="s">
        <v>25</v>
      </c>
      <c r="R1605" s="19" t="s">
        <v>129</v>
      </c>
      <c r="W1605" s="20">
        <v>5</v>
      </c>
      <c r="X1605" s="65" t="s">
        <v>1955</v>
      </c>
      <c r="AB1605" t="s">
        <v>119</v>
      </c>
      <c r="AC1605" t="s">
        <v>1961</v>
      </c>
      <c r="AD1605" s="2" t="s">
        <v>121</v>
      </c>
    </row>
    <row r="1606" spans="1:30" hidden="1" x14ac:dyDescent="0.25">
      <c r="A1606" s="2">
        <v>4</v>
      </c>
      <c r="B1606" t="s">
        <v>1963</v>
      </c>
      <c r="C1606">
        <v>80</v>
      </c>
      <c r="D1606">
        <v>760</v>
      </c>
      <c r="E1606">
        <v>2210</v>
      </c>
      <c r="F1606" t="s">
        <v>114</v>
      </c>
      <c r="G1606" s="2" t="s">
        <v>485</v>
      </c>
      <c r="H1606">
        <v>7</v>
      </c>
      <c r="I1606">
        <v>7305.82</v>
      </c>
      <c r="J1606" s="2" t="s">
        <v>502</v>
      </c>
      <c r="K1606" s="2" t="s">
        <v>74</v>
      </c>
      <c r="M1606" t="s">
        <v>1996</v>
      </c>
      <c r="O1606" t="s">
        <v>128</v>
      </c>
      <c r="P1606" s="19" t="s">
        <v>1956</v>
      </c>
      <c r="Q1606" s="19" t="s">
        <v>26</v>
      </c>
      <c r="R1606" s="19" t="s">
        <v>129</v>
      </c>
      <c r="W1606" s="20">
        <v>5</v>
      </c>
      <c r="X1606" s="65" t="s">
        <v>1955</v>
      </c>
      <c r="AB1606" t="s">
        <v>119</v>
      </c>
      <c r="AC1606" t="s">
        <v>1965</v>
      </c>
      <c r="AD1606" s="2" t="s">
        <v>121</v>
      </c>
    </row>
    <row r="1607" spans="1:30" hidden="1" x14ac:dyDescent="0.25">
      <c r="A1607" s="2">
        <v>5</v>
      </c>
      <c r="B1607" t="s">
        <v>1966</v>
      </c>
      <c r="C1607">
        <v>100</v>
      </c>
      <c r="D1607">
        <v>760</v>
      </c>
      <c r="E1607">
        <v>2210</v>
      </c>
      <c r="F1607" t="s">
        <v>114</v>
      </c>
      <c r="G1607" s="2" t="s">
        <v>485</v>
      </c>
      <c r="H1607">
        <v>3</v>
      </c>
      <c r="I1607">
        <v>3913.85</v>
      </c>
      <c r="J1607" s="2" t="s">
        <v>502</v>
      </c>
      <c r="K1607" s="2" t="s">
        <v>74</v>
      </c>
      <c r="M1607" t="s">
        <v>1996</v>
      </c>
      <c r="O1607" t="s">
        <v>128</v>
      </c>
      <c r="P1607" s="19" t="s">
        <v>1956</v>
      </c>
      <c r="Q1607" s="19" t="s">
        <v>26</v>
      </c>
      <c r="R1607" s="19" t="s">
        <v>129</v>
      </c>
      <c r="W1607" s="20">
        <v>5</v>
      </c>
      <c r="X1607" s="65" t="s">
        <v>1955</v>
      </c>
      <c r="AB1607" t="s">
        <v>119</v>
      </c>
      <c r="AC1607" t="s">
        <v>1969</v>
      </c>
      <c r="AD1607" s="2" t="s">
        <v>121</v>
      </c>
    </row>
    <row r="1608" spans="1:30" hidden="1" x14ac:dyDescent="0.25">
      <c r="A1608" s="2">
        <v>6</v>
      </c>
      <c r="B1608" t="s">
        <v>1970</v>
      </c>
      <c r="C1608">
        <v>120</v>
      </c>
      <c r="D1608">
        <v>2307</v>
      </c>
      <c r="E1608">
        <v>11991</v>
      </c>
      <c r="F1608" t="s">
        <v>114</v>
      </c>
      <c r="G1608" s="2" t="s">
        <v>485</v>
      </c>
      <c r="H1608">
        <v>1</v>
      </c>
      <c r="I1608">
        <v>25508.31</v>
      </c>
      <c r="J1608" s="2" t="s">
        <v>502</v>
      </c>
      <c r="K1608" s="2" t="s">
        <v>74</v>
      </c>
      <c r="M1608" t="s">
        <v>1996</v>
      </c>
      <c r="O1608"/>
      <c r="P1608" s="19" t="s">
        <v>1956</v>
      </c>
      <c r="Q1608" s="19" t="s">
        <v>27</v>
      </c>
      <c r="R1608" s="19" t="s">
        <v>129</v>
      </c>
      <c r="V1608" s="19" t="s">
        <v>129</v>
      </c>
      <c r="W1608" s="20">
        <v>5</v>
      </c>
      <c r="X1608" s="65" t="s">
        <v>1955</v>
      </c>
      <c r="AB1608" t="s">
        <v>119</v>
      </c>
      <c r="AC1608" t="s">
        <v>1972</v>
      </c>
      <c r="AD1608" s="2" t="s">
        <v>121</v>
      </c>
    </row>
    <row r="1609" spans="1:30" hidden="1" x14ac:dyDescent="0.25">
      <c r="A1609" s="2">
        <v>7</v>
      </c>
      <c r="B1609" t="s">
        <v>1973</v>
      </c>
      <c r="C1609">
        <v>120</v>
      </c>
      <c r="D1609">
        <v>2304</v>
      </c>
      <c r="E1609">
        <v>11990</v>
      </c>
      <c r="F1609" t="s">
        <v>114</v>
      </c>
      <c r="G1609" s="2" t="s">
        <v>485</v>
      </c>
      <c r="H1609">
        <v>1</v>
      </c>
      <c r="I1609">
        <v>25480.48</v>
      </c>
      <c r="J1609" s="2" t="s">
        <v>502</v>
      </c>
      <c r="K1609" s="2" t="s">
        <v>74</v>
      </c>
      <c r="M1609" t="s">
        <v>1996</v>
      </c>
      <c r="O1609"/>
      <c r="P1609" s="19" t="s">
        <v>1956</v>
      </c>
      <c r="Q1609" s="19" t="s">
        <v>27</v>
      </c>
      <c r="R1609" s="19" t="s">
        <v>129</v>
      </c>
      <c r="V1609" s="19" t="s">
        <v>129</v>
      </c>
      <c r="W1609" s="20">
        <v>5</v>
      </c>
      <c r="X1609" s="65" t="s">
        <v>1955</v>
      </c>
      <c r="AB1609" t="s">
        <v>119</v>
      </c>
      <c r="AC1609" t="s">
        <v>1975</v>
      </c>
      <c r="AD1609" s="2" t="s">
        <v>121</v>
      </c>
    </row>
    <row r="1610" spans="1:30" hidden="1" x14ac:dyDescent="0.25">
      <c r="A1610" s="2">
        <v>8</v>
      </c>
      <c r="B1610" t="s">
        <v>1976</v>
      </c>
      <c r="C1610">
        <v>120</v>
      </c>
      <c r="D1610">
        <v>1100</v>
      </c>
      <c r="E1610">
        <v>3773</v>
      </c>
      <c r="F1610" t="s">
        <v>114</v>
      </c>
      <c r="G1610" s="2" t="s">
        <v>485</v>
      </c>
      <c r="H1610">
        <v>1</v>
      </c>
      <c r="I1610">
        <v>3895.71</v>
      </c>
      <c r="J1610" s="2" t="s">
        <v>502</v>
      </c>
      <c r="K1610" s="2" t="s">
        <v>74</v>
      </c>
      <c r="M1610" t="s">
        <v>1996</v>
      </c>
      <c r="O1610"/>
      <c r="P1610" s="19" t="s">
        <v>1956</v>
      </c>
      <c r="Q1610" s="19" t="s">
        <v>27</v>
      </c>
      <c r="R1610" s="19" t="s">
        <v>129</v>
      </c>
      <c r="V1610" s="19" t="s">
        <v>129</v>
      </c>
      <c r="W1610" s="20">
        <v>5</v>
      </c>
      <c r="X1610" s="65" t="s">
        <v>1955</v>
      </c>
      <c r="AB1610" t="s">
        <v>119</v>
      </c>
      <c r="AC1610" t="s">
        <v>1978</v>
      </c>
      <c r="AD1610" s="2" t="s">
        <v>121</v>
      </c>
    </row>
    <row r="1611" spans="1:30" hidden="1" x14ac:dyDescent="0.25">
      <c r="A1611" s="2">
        <v>9</v>
      </c>
      <c r="B1611" t="s">
        <v>1979</v>
      </c>
      <c r="C1611">
        <v>120</v>
      </c>
      <c r="D1611">
        <v>1000</v>
      </c>
      <c r="E1611">
        <v>4801</v>
      </c>
      <c r="F1611" t="s">
        <v>114</v>
      </c>
      <c r="G1611" s="2" t="s">
        <v>485</v>
      </c>
      <c r="H1611">
        <v>1</v>
      </c>
      <c r="I1611">
        <v>4516.8999999999996</v>
      </c>
      <c r="J1611" s="2" t="s">
        <v>502</v>
      </c>
      <c r="K1611" s="2" t="s">
        <v>74</v>
      </c>
      <c r="M1611" t="s">
        <v>1996</v>
      </c>
      <c r="O1611"/>
      <c r="P1611" s="19" t="s">
        <v>1956</v>
      </c>
      <c r="Q1611" s="19" t="s">
        <v>27</v>
      </c>
      <c r="R1611" s="19" t="s">
        <v>129</v>
      </c>
      <c r="V1611" s="19" t="s">
        <v>129</v>
      </c>
      <c r="W1611" s="20">
        <v>5</v>
      </c>
      <c r="X1611" s="65" t="s">
        <v>1955</v>
      </c>
      <c r="AB1611" t="s">
        <v>119</v>
      </c>
      <c r="AC1611" t="s">
        <v>1978</v>
      </c>
      <c r="AD1611" s="2" t="s">
        <v>121</v>
      </c>
    </row>
    <row r="1612" spans="1:30" hidden="1" x14ac:dyDescent="0.25">
      <c r="A1612" s="2">
        <v>10</v>
      </c>
      <c r="B1612" t="s">
        <v>1981</v>
      </c>
      <c r="C1612">
        <v>120</v>
      </c>
      <c r="D1612">
        <v>2269</v>
      </c>
      <c r="E1612">
        <v>3977</v>
      </c>
      <c r="F1612" t="s">
        <v>114</v>
      </c>
      <c r="G1612" s="2" t="s">
        <v>485</v>
      </c>
      <c r="H1612">
        <v>1</v>
      </c>
      <c r="I1612">
        <v>7480.4</v>
      </c>
      <c r="J1612" s="2" t="s">
        <v>502</v>
      </c>
      <c r="K1612" s="2" t="s">
        <v>74</v>
      </c>
      <c r="M1612" t="s">
        <v>1996</v>
      </c>
      <c r="O1612"/>
      <c r="P1612" s="19" t="s">
        <v>1956</v>
      </c>
      <c r="Q1612" s="19" t="s">
        <v>27</v>
      </c>
      <c r="R1612" s="19" t="s">
        <v>129</v>
      </c>
      <c r="V1612" s="19" t="s">
        <v>129</v>
      </c>
      <c r="W1612" s="20">
        <v>5</v>
      </c>
      <c r="X1612" s="65" t="s">
        <v>1955</v>
      </c>
      <c r="AB1612" t="s">
        <v>119</v>
      </c>
      <c r="AC1612" t="s">
        <v>1978</v>
      </c>
      <c r="AD1612" s="2" t="s">
        <v>121</v>
      </c>
    </row>
    <row r="1613" spans="1:30" hidden="1" x14ac:dyDescent="0.25">
      <c r="A1613" s="2">
        <v>11</v>
      </c>
      <c r="B1613" t="s">
        <v>1983</v>
      </c>
      <c r="C1613">
        <v>120</v>
      </c>
      <c r="D1613">
        <v>2265</v>
      </c>
      <c r="E1613">
        <v>3950</v>
      </c>
      <c r="F1613" t="s">
        <v>114</v>
      </c>
      <c r="G1613" s="2" t="s">
        <v>485</v>
      </c>
      <c r="H1613">
        <v>1</v>
      </c>
      <c r="I1613">
        <v>7396.02</v>
      </c>
      <c r="J1613" s="2" t="s">
        <v>502</v>
      </c>
      <c r="K1613" s="2" t="s">
        <v>74</v>
      </c>
      <c r="M1613" t="s">
        <v>1996</v>
      </c>
      <c r="O1613"/>
      <c r="P1613" s="19" t="s">
        <v>1956</v>
      </c>
      <c r="Q1613" s="19" t="s">
        <v>27</v>
      </c>
      <c r="R1613" s="19" t="s">
        <v>129</v>
      </c>
      <c r="V1613" s="19" t="s">
        <v>129</v>
      </c>
      <c r="W1613" s="20">
        <v>5</v>
      </c>
      <c r="X1613" s="65" t="s">
        <v>1955</v>
      </c>
      <c r="AB1613" t="s">
        <v>119</v>
      </c>
      <c r="AC1613" t="s">
        <v>1978</v>
      </c>
      <c r="AD1613" s="2" t="s">
        <v>121</v>
      </c>
    </row>
    <row r="1614" spans="1:30" hidden="1" x14ac:dyDescent="0.25">
      <c r="A1614" s="2">
        <v>12</v>
      </c>
      <c r="B1614" t="s">
        <v>1985</v>
      </c>
      <c r="C1614">
        <v>120</v>
      </c>
      <c r="D1614">
        <v>1100</v>
      </c>
      <c r="E1614">
        <v>11190</v>
      </c>
      <c r="F1614" t="s">
        <v>114</v>
      </c>
      <c r="G1614" s="2" t="s">
        <v>485</v>
      </c>
      <c r="H1614">
        <v>1</v>
      </c>
      <c r="I1614">
        <v>11599.72</v>
      </c>
      <c r="J1614" s="2" t="s">
        <v>502</v>
      </c>
      <c r="K1614" s="2" t="s">
        <v>74</v>
      </c>
      <c r="M1614" t="s">
        <v>1996</v>
      </c>
      <c r="O1614"/>
      <c r="P1614" s="19" t="s">
        <v>1956</v>
      </c>
      <c r="Q1614" s="19" t="s">
        <v>27</v>
      </c>
      <c r="R1614" s="19" t="s">
        <v>129</v>
      </c>
      <c r="V1614" s="19" t="s">
        <v>129</v>
      </c>
      <c r="W1614" s="20">
        <v>5</v>
      </c>
      <c r="X1614" s="65" t="s">
        <v>1955</v>
      </c>
      <c r="AB1614" t="s">
        <v>119</v>
      </c>
      <c r="AC1614" t="s">
        <v>1987</v>
      </c>
      <c r="AD1614" s="2" t="s">
        <v>121</v>
      </c>
    </row>
    <row r="1615" spans="1:30" hidden="1" x14ac:dyDescent="0.25">
      <c r="A1615" s="2">
        <v>13</v>
      </c>
      <c r="B1615" t="s">
        <v>1988</v>
      </c>
      <c r="C1615">
        <v>120</v>
      </c>
      <c r="D1615">
        <v>1000</v>
      </c>
      <c r="E1615">
        <v>11190</v>
      </c>
      <c r="F1615" t="s">
        <v>114</v>
      </c>
      <c r="G1615" s="2" t="s">
        <v>485</v>
      </c>
      <c r="H1615">
        <v>1</v>
      </c>
      <c r="I1615">
        <v>10545.2</v>
      </c>
      <c r="J1615" s="2" t="s">
        <v>502</v>
      </c>
      <c r="K1615" s="2" t="s">
        <v>74</v>
      </c>
      <c r="M1615" t="s">
        <v>1996</v>
      </c>
      <c r="O1615"/>
      <c r="P1615" s="19" t="s">
        <v>1956</v>
      </c>
      <c r="Q1615" s="19" t="s">
        <v>27</v>
      </c>
      <c r="R1615" s="19" t="s">
        <v>129</v>
      </c>
      <c r="V1615" s="19" t="s">
        <v>129</v>
      </c>
      <c r="W1615" s="20">
        <v>5</v>
      </c>
      <c r="X1615" s="65" t="s">
        <v>1955</v>
      </c>
      <c r="AB1615" t="s">
        <v>119</v>
      </c>
      <c r="AC1615" t="s">
        <v>1987</v>
      </c>
      <c r="AD1615" s="2" t="s">
        <v>121</v>
      </c>
    </row>
    <row r="1616" spans="1:30" hidden="1" x14ac:dyDescent="0.25">
      <c r="A1616" s="2">
        <v>14</v>
      </c>
      <c r="B1616" t="s">
        <v>1990</v>
      </c>
      <c r="C1616">
        <v>120</v>
      </c>
      <c r="D1616">
        <v>760</v>
      </c>
      <c r="E1616">
        <v>2210</v>
      </c>
      <c r="F1616" t="s">
        <v>114</v>
      </c>
      <c r="G1616" s="2" t="s">
        <v>485</v>
      </c>
      <c r="H1616">
        <v>1</v>
      </c>
      <c r="I1616">
        <v>1565.54</v>
      </c>
      <c r="J1616" s="2" t="s">
        <v>502</v>
      </c>
      <c r="K1616" s="2" t="s">
        <v>74</v>
      </c>
      <c r="M1616" t="s">
        <v>1996</v>
      </c>
      <c r="O1616" t="s">
        <v>128</v>
      </c>
      <c r="P1616" s="19" t="s">
        <v>1956</v>
      </c>
      <c r="Q1616" s="19" t="s">
        <v>26</v>
      </c>
      <c r="R1616" s="19" t="s">
        <v>129</v>
      </c>
      <c r="W1616" s="20">
        <v>5</v>
      </c>
      <c r="X1616" s="65" t="s">
        <v>1955</v>
      </c>
      <c r="AB1616" t="s">
        <v>119</v>
      </c>
      <c r="AC1616" t="s">
        <v>1987</v>
      </c>
      <c r="AD1616" s="2" t="s">
        <v>121</v>
      </c>
    </row>
    <row r="1617" spans="1:30" hidden="1" x14ac:dyDescent="0.25">
      <c r="A1617" s="2">
        <v>15</v>
      </c>
      <c r="B1617" t="s">
        <v>1990</v>
      </c>
      <c r="C1617">
        <v>120</v>
      </c>
      <c r="D1617">
        <v>760</v>
      </c>
      <c r="E1617">
        <v>2210</v>
      </c>
      <c r="F1617" t="s">
        <v>114</v>
      </c>
      <c r="G1617" s="2" t="s">
        <v>485</v>
      </c>
      <c r="H1617">
        <v>1</v>
      </c>
      <c r="I1617">
        <v>1565.54</v>
      </c>
      <c r="J1617" s="2" t="s">
        <v>502</v>
      </c>
      <c r="K1617" s="2" t="s">
        <v>74</v>
      </c>
      <c r="M1617" t="s">
        <v>1996</v>
      </c>
      <c r="O1617" t="s">
        <v>128</v>
      </c>
      <c r="P1617" s="19" t="s">
        <v>1956</v>
      </c>
      <c r="Q1617" s="19" t="s">
        <v>26</v>
      </c>
      <c r="R1617" s="19" t="s">
        <v>129</v>
      </c>
      <c r="W1617" s="20">
        <v>5</v>
      </c>
      <c r="X1617" s="65" t="s">
        <v>1955</v>
      </c>
      <c r="AB1617" t="s">
        <v>119</v>
      </c>
      <c r="AC1617" t="s">
        <v>1992</v>
      </c>
      <c r="AD1617" s="2" t="s">
        <v>121</v>
      </c>
    </row>
    <row r="1618" spans="1:30" hidden="1" x14ac:dyDescent="0.25">
      <c r="A1618" s="2">
        <v>16</v>
      </c>
      <c r="B1618" t="s">
        <v>1993</v>
      </c>
      <c r="C1618">
        <v>120</v>
      </c>
      <c r="D1618">
        <v>1000</v>
      </c>
      <c r="E1618">
        <v>2745</v>
      </c>
      <c r="F1618" t="s">
        <v>114</v>
      </c>
      <c r="G1618" s="2" t="s">
        <v>485</v>
      </c>
      <c r="H1618">
        <v>1</v>
      </c>
      <c r="I1618">
        <v>2586.15</v>
      </c>
      <c r="J1618" s="2" t="s">
        <v>502</v>
      </c>
      <c r="K1618" s="2" t="s">
        <v>74</v>
      </c>
      <c r="M1618" t="s">
        <v>1996</v>
      </c>
      <c r="O1618"/>
      <c r="P1618" s="19" t="s">
        <v>1956</v>
      </c>
      <c r="Q1618" s="19" t="s">
        <v>25</v>
      </c>
      <c r="R1618" s="19" t="s">
        <v>129</v>
      </c>
      <c r="V1618" s="19" t="s">
        <v>129</v>
      </c>
      <c r="W1618" s="20">
        <v>5</v>
      </c>
      <c r="X1618" s="65" t="s">
        <v>1955</v>
      </c>
      <c r="AB1618" t="s">
        <v>119</v>
      </c>
      <c r="AC1618" t="s">
        <v>1992</v>
      </c>
      <c r="AD1618" s="2" t="s">
        <v>121</v>
      </c>
    </row>
    <row r="1619" spans="1:30" hidden="1" x14ac:dyDescent="0.25">
      <c r="A1619" s="2">
        <v>1</v>
      </c>
      <c r="B1619" t="s">
        <v>122</v>
      </c>
      <c r="C1619">
        <v>10</v>
      </c>
      <c r="D1619">
        <v>25</v>
      </c>
      <c r="E1619">
        <v>12000</v>
      </c>
      <c r="F1619" t="s">
        <v>154</v>
      </c>
      <c r="G1619" s="2" t="s">
        <v>485</v>
      </c>
      <c r="H1619">
        <v>2</v>
      </c>
      <c r="I1619">
        <v>47.1</v>
      </c>
      <c r="J1619" s="2" t="s">
        <v>502</v>
      </c>
      <c r="K1619" s="2" t="s">
        <v>74</v>
      </c>
      <c r="M1619" t="s">
        <v>2098</v>
      </c>
      <c r="O1619"/>
      <c r="P1619" s="19" t="s">
        <v>2004</v>
      </c>
      <c r="S1619" s="19" t="s">
        <v>129</v>
      </c>
      <c r="W1619" s="20">
        <v>6</v>
      </c>
      <c r="X1619" s="65" t="s">
        <v>2003</v>
      </c>
      <c r="AB1619" t="s">
        <v>119</v>
      </c>
      <c r="AC1619" t="s">
        <v>2002</v>
      </c>
      <c r="AD1619" s="2" t="s">
        <v>2005</v>
      </c>
    </row>
    <row r="1620" spans="1:30" hidden="1" x14ac:dyDescent="0.25">
      <c r="A1620" s="2">
        <v>2</v>
      </c>
      <c r="B1620" t="s">
        <v>2006</v>
      </c>
      <c r="C1620">
        <v>16</v>
      </c>
      <c r="D1620">
        <v>100</v>
      </c>
      <c r="E1620">
        <v>240</v>
      </c>
      <c r="F1620" t="s">
        <v>154</v>
      </c>
      <c r="G1620" s="2" t="s">
        <v>485</v>
      </c>
      <c r="H1620">
        <v>1</v>
      </c>
      <c r="I1620">
        <v>1.88</v>
      </c>
      <c r="J1620" s="2" t="s">
        <v>502</v>
      </c>
      <c r="K1620" s="2" t="s">
        <v>74</v>
      </c>
      <c r="M1620" t="s">
        <v>2098</v>
      </c>
      <c r="O1620"/>
      <c r="P1620" s="19" t="s">
        <v>2004</v>
      </c>
      <c r="Q1620" s="19" t="s">
        <v>25</v>
      </c>
      <c r="S1620" s="19" t="s">
        <v>129</v>
      </c>
      <c r="W1620" s="20">
        <v>6</v>
      </c>
      <c r="X1620" s="65" t="s">
        <v>2003</v>
      </c>
      <c r="AB1620" t="s">
        <v>119</v>
      </c>
      <c r="AC1620" t="s">
        <v>2009</v>
      </c>
      <c r="AD1620" s="2" t="s">
        <v>2010</v>
      </c>
    </row>
    <row r="1621" spans="1:30" hidden="1" x14ac:dyDescent="0.25">
      <c r="A1621" s="2">
        <v>3</v>
      </c>
      <c r="B1621" t="s">
        <v>2011</v>
      </c>
      <c r="C1621">
        <v>16</v>
      </c>
      <c r="D1621">
        <v>100</v>
      </c>
      <c r="E1621">
        <v>240</v>
      </c>
      <c r="F1621" t="s">
        <v>154</v>
      </c>
      <c r="G1621" s="2" t="s">
        <v>485</v>
      </c>
      <c r="H1621">
        <v>1</v>
      </c>
      <c r="I1621">
        <v>1.88</v>
      </c>
      <c r="J1621" s="2" t="s">
        <v>502</v>
      </c>
      <c r="K1621" s="2" t="s">
        <v>74</v>
      </c>
      <c r="M1621" t="s">
        <v>2098</v>
      </c>
      <c r="O1621"/>
      <c r="P1621" s="19" t="s">
        <v>2004</v>
      </c>
      <c r="Q1621" s="19" t="s">
        <v>25</v>
      </c>
      <c r="S1621" s="19" t="s">
        <v>129</v>
      </c>
      <c r="W1621" s="20">
        <v>6</v>
      </c>
      <c r="X1621" s="65" t="s">
        <v>2003</v>
      </c>
      <c r="AB1621" t="s">
        <v>119</v>
      </c>
      <c r="AC1621" t="s">
        <v>2009</v>
      </c>
      <c r="AD1621" s="2" t="s">
        <v>2010</v>
      </c>
    </row>
    <row r="1622" spans="1:30" hidden="1" x14ac:dyDescent="0.25">
      <c r="A1622" s="2">
        <v>4</v>
      </c>
      <c r="B1622" t="s">
        <v>2012</v>
      </c>
      <c r="C1622">
        <v>16</v>
      </c>
      <c r="D1622">
        <v>100</v>
      </c>
      <c r="E1622">
        <v>240</v>
      </c>
      <c r="F1622" t="s">
        <v>154</v>
      </c>
      <c r="G1622" s="2" t="s">
        <v>485</v>
      </c>
      <c r="H1622">
        <v>2</v>
      </c>
      <c r="I1622">
        <v>3.77</v>
      </c>
      <c r="J1622" s="2" t="s">
        <v>502</v>
      </c>
      <c r="K1622" s="2" t="s">
        <v>74</v>
      </c>
      <c r="M1622" t="s">
        <v>2098</v>
      </c>
      <c r="O1622"/>
      <c r="P1622" s="19" t="s">
        <v>2004</v>
      </c>
      <c r="Q1622" s="19" t="s">
        <v>25</v>
      </c>
      <c r="S1622" s="19" t="s">
        <v>129</v>
      </c>
      <c r="W1622" s="20">
        <v>6</v>
      </c>
      <c r="X1622" s="65" t="s">
        <v>2003</v>
      </c>
      <c r="AB1622" t="s">
        <v>119</v>
      </c>
      <c r="AC1622" t="s">
        <v>2009</v>
      </c>
      <c r="AD1622" s="2" t="s">
        <v>2010</v>
      </c>
    </row>
    <row r="1623" spans="1:30" hidden="1" x14ac:dyDescent="0.25">
      <c r="A1623" s="2">
        <v>5</v>
      </c>
      <c r="B1623" t="s">
        <v>2013</v>
      </c>
      <c r="C1623">
        <v>16</v>
      </c>
      <c r="D1623">
        <v>100</v>
      </c>
      <c r="E1623">
        <v>240</v>
      </c>
      <c r="F1623" t="s">
        <v>154</v>
      </c>
      <c r="G1623" s="2" t="s">
        <v>485</v>
      </c>
      <c r="H1623">
        <v>1</v>
      </c>
      <c r="I1623">
        <v>1.88</v>
      </c>
      <c r="J1623" s="2" t="s">
        <v>502</v>
      </c>
      <c r="K1623" s="2" t="s">
        <v>74</v>
      </c>
      <c r="M1623" t="s">
        <v>2098</v>
      </c>
      <c r="O1623"/>
      <c r="P1623" s="19" t="s">
        <v>2004</v>
      </c>
      <c r="Q1623" s="19" t="s">
        <v>25</v>
      </c>
      <c r="S1623" s="19" t="s">
        <v>129</v>
      </c>
      <c r="W1623" s="20">
        <v>6</v>
      </c>
      <c r="X1623" s="65" t="s">
        <v>2003</v>
      </c>
      <c r="AB1623" t="s">
        <v>119</v>
      </c>
      <c r="AC1623" t="s">
        <v>2009</v>
      </c>
      <c r="AD1623" s="2" t="s">
        <v>2010</v>
      </c>
    </row>
    <row r="1624" spans="1:30" hidden="1" x14ac:dyDescent="0.25">
      <c r="A1624" s="2">
        <v>6</v>
      </c>
      <c r="B1624" t="s">
        <v>2014</v>
      </c>
      <c r="C1624">
        <v>16</v>
      </c>
      <c r="D1624">
        <v>100</v>
      </c>
      <c r="E1624">
        <v>240</v>
      </c>
      <c r="F1624" t="s">
        <v>154</v>
      </c>
      <c r="G1624" s="2" t="s">
        <v>485</v>
      </c>
      <c r="H1624">
        <v>1</v>
      </c>
      <c r="I1624">
        <v>1.88</v>
      </c>
      <c r="J1624" s="2" t="s">
        <v>502</v>
      </c>
      <c r="K1624" s="2" t="s">
        <v>74</v>
      </c>
      <c r="M1624" t="s">
        <v>2098</v>
      </c>
      <c r="O1624"/>
      <c r="P1624" s="19" t="s">
        <v>2004</v>
      </c>
      <c r="Q1624" s="19" t="s">
        <v>25</v>
      </c>
      <c r="S1624" s="19" t="s">
        <v>129</v>
      </c>
      <c r="W1624" s="20">
        <v>6</v>
      </c>
      <c r="X1624" s="65" t="s">
        <v>2003</v>
      </c>
      <c r="AB1624" t="s">
        <v>119</v>
      </c>
      <c r="AC1624" t="s">
        <v>2009</v>
      </c>
      <c r="AD1624" s="2" t="s">
        <v>2010</v>
      </c>
    </row>
    <row r="1625" spans="1:30" hidden="1" x14ac:dyDescent="0.25">
      <c r="A1625" s="2">
        <v>7</v>
      </c>
      <c r="B1625" t="s">
        <v>2015</v>
      </c>
      <c r="C1625">
        <v>16</v>
      </c>
      <c r="D1625">
        <v>100</v>
      </c>
      <c r="E1625">
        <v>240</v>
      </c>
      <c r="F1625" t="s">
        <v>154</v>
      </c>
      <c r="G1625" s="2" t="s">
        <v>485</v>
      </c>
      <c r="H1625">
        <v>4</v>
      </c>
      <c r="I1625">
        <v>7.54</v>
      </c>
      <c r="J1625" s="2" t="s">
        <v>502</v>
      </c>
      <c r="K1625" s="2" t="s">
        <v>74</v>
      </c>
      <c r="M1625" t="s">
        <v>2098</v>
      </c>
      <c r="O1625"/>
      <c r="P1625" s="19" t="s">
        <v>2004</v>
      </c>
      <c r="Q1625" s="19" t="s">
        <v>25</v>
      </c>
      <c r="S1625" s="19" t="s">
        <v>129</v>
      </c>
      <c r="W1625" s="20">
        <v>6</v>
      </c>
      <c r="X1625" s="65" t="s">
        <v>2003</v>
      </c>
      <c r="AB1625" t="s">
        <v>119</v>
      </c>
      <c r="AC1625" t="s">
        <v>2009</v>
      </c>
      <c r="AD1625" s="2" t="s">
        <v>2010</v>
      </c>
    </row>
    <row r="1626" spans="1:30" hidden="1" x14ac:dyDescent="0.25">
      <c r="A1626" s="2">
        <v>8</v>
      </c>
      <c r="B1626" t="s">
        <v>2016</v>
      </c>
      <c r="C1626">
        <v>16</v>
      </c>
      <c r="D1626">
        <v>100</v>
      </c>
      <c r="E1626">
        <v>240</v>
      </c>
      <c r="F1626" t="s">
        <v>154</v>
      </c>
      <c r="G1626" s="2" t="s">
        <v>485</v>
      </c>
      <c r="H1626">
        <v>3</v>
      </c>
      <c r="I1626">
        <v>5.65</v>
      </c>
      <c r="J1626" s="2" t="s">
        <v>502</v>
      </c>
      <c r="K1626" s="2" t="s">
        <v>74</v>
      </c>
      <c r="M1626" t="s">
        <v>2098</v>
      </c>
      <c r="O1626"/>
      <c r="P1626" s="19" t="s">
        <v>2004</v>
      </c>
      <c r="Q1626" s="19" t="s">
        <v>25</v>
      </c>
      <c r="S1626" s="19" t="s">
        <v>129</v>
      </c>
      <c r="W1626" s="20">
        <v>6</v>
      </c>
      <c r="X1626" s="65" t="s">
        <v>2003</v>
      </c>
      <c r="AB1626" t="s">
        <v>119</v>
      </c>
      <c r="AC1626" t="s">
        <v>2009</v>
      </c>
      <c r="AD1626" s="2" t="s">
        <v>2010</v>
      </c>
    </row>
    <row r="1627" spans="1:30" hidden="1" x14ac:dyDescent="0.25">
      <c r="A1627" s="2">
        <v>9</v>
      </c>
      <c r="B1627" t="s">
        <v>2017</v>
      </c>
      <c r="C1627">
        <v>16</v>
      </c>
      <c r="D1627">
        <v>100</v>
      </c>
      <c r="E1627">
        <v>240</v>
      </c>
      <c r="F1627" t="s">
        <v>154</v>
      </c>
      <c r="G1627" s="2" t="s">
        <v>485</v>
      </c>
      <c r="H1627">
        <v>1</v>
      </c>
      <c r="I1627">
        <v>1.88</v>
      </c>
      <c r="J1627" s="2" t="s">
        <v>502</v>
      </c>
      <c r="K1627" s="2" t="s">
        <v>74</v>
      </c>
      <c r="M1627" t="s">
        <v>2098</v>
      </c>
      <c r="O1627"/>
      <c r="P1627" s="19" t="s">
        <v>2004</v>
      </c>
      <c r="Q1627" s="19" t="s">
        <v>25</v>
      </c>
      <c r="S1627" s="19" t="s">
        <v>129</v>
      </c>
      <c r="W1627" s="20">
        <v>6</v>
      </c>
      <c r="X1627" s="65" t="s">
        <v>2003</v>
      </c>
      <c r="AB1627" t="s">
        <v>119</v>
      </c>
      <c r="AC1627" t="s">
        <v>2009</v>
      </c>
      <c r="AD1627" s="2" t="s">
        <v>2010</v>
      </c>
    </row>
    <row r="1628" spans="1:30" hidden="1" x14ac:dyDescent="0.25">
      <c r="A1628" s="2">
        <v>10</v>
      </c>
      <c r="B1628" t="s">
        <v>2018</v>
      </c>
      <c r="C1628">
        <v>16</v>
      </c>
      <c r="D1628">
        <v>100</v>
      </c>
      <c r="E1628">
        <v>240</v>
      </c>
      <c r="F1628" t="s">
        <v>154</v>
      </c>
      <c r="G1628" s="2" t="s">
        <v>485</v>
      </c>
      <c r="H1628">
        <v>2</v>
      </c>
      <c r="I1628">
        <v>3.77</v>
      </c>
      <c r="J1628" s="2" t="s">
        <v>502</v>
      </c>
      <c r="K1628" s="2" t="s">
        <v>74</v>
      </c>
      <c r="M1628" t="s">
        <v>2098</v>
      </c>
      <c r="O1628"/>
      <c r="P1628" s="19" t="s">
        <v>2004</v>
      </c>
      <c r="Q1628" s="19" t="s">
        <v>25</v>
      </c>
      <c r="S1628" s="19" t="s">
        <v>129</v>
      </c>
      <c r="W1628" s="20">
        <v>6</v>
      </c>
      <c r="X1628" s="65" t="s">
        <v>2003</v>
      </c>
      <c r="AB1628" t="s">
        <v>119</v>
      </c>
      <c r="AC1628" t="s">
        <v>2009</v>
      </c>
      <c r="AD1628" s="2" t="s">
        <v>2010</v>
      </c>
    </row>
    <row r="1629" spans="1:30" hidden="1" x14ac:dyDescent="0.25">
      <c r="A1629" s="2">
        <v>11</v>
      </c>
      <c r="B1629" t="s">
        <v>2019</v>
      </c>
      <c r="C1629">
        <v>16</v>
      </c>
      <c r="D1629">
        <v>100</v>
      </c>
      <c r="E1629">
        <v>240</v>
      </c>
      <c r="F1629" t="s">
        <v>154</v>
      </c>
      <c r="G1629" s="2" t="s">
        <v>485</v>
      </c>
      <c r="H1629">
        <v>1</v>
      </c>
      <c r="I1629">
        <v>1.88</v>
      </c>
      <c r="J1629" s="2" t="s">
        <v>502</v>
      </c>
      <c r="K1629" s="2" t="s">
        <v>74</v>
      </c>
      <c r="M1629" t="s">
        <v>2098</v>
      </c>
      <c r="O1629"/>
      <c r="P1629" s="19" t="s">
        <v>2004</v>
      </c>
      <c r="Q1629" s="19" t="s">
        <v>25</v>
      </c>
      <c r="S1629" s="19" t="s">
        <v>129</v>
      </c>
      <c r="W1629" s="20">
        <v>6</v>
      </c>
      <c r="X1629" s="65" t="s">
        <v>2003</v>
      </c>
      <c r="AB1629" t="s">
        <v>119</v>
      </c>
      <c r="AC1629" t="s">
        <v>2009</v>
      </c>
      <c r="AD1629" s="2" t="s">
        <v>2010</v>
      </c>
    </row>
    <row r="1630" spans="1:30" hidden="1" x14ac:dyDescent="0.25">
      <c r="A1630" s="2">
        <v>12</v>
      </c>
      <c r="B1630" t="s">
        <v>2020</v>
      </c>
      <c r="C1630">
        <v>16</v>
      </c>
      <c r="D1630">
        <v>100</v>
      </c>
      <c r="E1630">
        <v>240</v>
      </c>
      <c r="F1630" t="s">
        <v>154</v>
      </c>
      <c r="G1630" s="2" t="s">
        <v>485</v>
      </c>
      <c r="H1630">
        <v>1</v>
      </c>
      <c r="I1630">
        <v>1.88</v>
      </c>
      <c r="J1630" s="2" t="s">
        <v>502</v>
      </c>
      <c r="K1630" s="2" t="s">
        <v>74</v>
      </c>
      <c r="M1630" t="s">
        <v>2098</v>
      </c>
      <c r="O1630"/>
      <c r="P1630" s="19" t="s">
        <v>2004</v>
      </c>
      <c r="Q1630" s="19" t="s">
        <v>25</v>
      </c>
      <c r="S1630" s="19" t="s">
        <v>129</v>
      </c>
      <c r="W1630" s="20">
        <v>6</v>
      </c>
      <c r="X1630" s="65" t="s">
        <v>2003</v>
      </c>
      <c r="AB1630" t="s">
        <v>119</v>
      </c>
      <c r="AC1630" t="s">
        <v>2009</v>
      </c>
      <c r="AD1630" s="2" t="s">
        <v>2010</v>
      </c>
    </row>
    <row r="1631" spans="1:30" hidden="1" x14ac:dyDescent="0.25">
      <c r="A1631" s="2">
        <v>13</v>
      </c>
      <c r="B1631" t="s">
        <v>2021</v>
      </c>
      <c r="C1631">
        <v>16</v>
      </c>
      <c r="D1631">
        <v>200</v>
      </c>
      <c r="E1631">
        <v>240</v>
      </c>
      <c r="F1631" t="s">
        <v>154</v>
      </c>
      <c r="G1631" s="2" t="s">
        <v>485</v>
      </c>
      <c r="H1631">
        <v>4</v>
      </c>
      <c r="I1631">
        <v>15.57</v>
      </c>
      <c r="J1631" s="2" t="s">
        <v>502</v>
      </c>
      <c r="K1631" s="2" t="s">
        <v>74</v>
      </c>
      <c r="M1631" t="s">
        <v>2098</v>
      </c>
      <c r="O1631"/>
      <c r="P1631" s="19" t="s">
        <v>2004</v>
      </c>
      <c r="Q1631" s="19" t="s">
        <v>25</v>
      </c>
      <c r="S1631" s="19" t="s">
        <v>129</v>
      </c>
      <c r="W1631" s="20">
        <v>6</v>
      </c>
      <c r="X1631" s="65" t="s">
        <v>2003</v>
      </c>
      <c r="AB1631" t="s">
        <v>119</v>
      </c>
      <c r="AC1631" t="s">
        <v>2009</v>
      </c>
      <c r="AD1631" s="2" t="s">
        <v>2010</v>
      </c>
    </row>
    <row r="1632" spans="1:30" hidden="1" x14ac:dyDescent="0.25">
      <c r="A1632" s="2">
        <v>14</v>
      </c>
      <c r="B1632" t="s">
        <v>2023</v>
      </c>
      <c r="C1632">
        <v>16</v>
      </c>
      <c r="D1632">
        <v>200</v>
      </c>
      <c r="E1632">
        <v>240</v>
      </c>
      <c r="F1632" t="s">
        <v>154</v>
      </c>
      <c r="G1632" s="2" t="s">
        <v>485</v>
      </c>
      <c r="H1632">
        <v>3</v>
      </c>
      <c r="I1632">
        <v>11.68</v>
      </c>
      <c r="J1632" s="2" t="s">
        <v>502</v>
      </c>
      <c r="K1632" s="2" t="s">
        <v>74</v>
      </c>
      <c r="M1632" t="s">
        <v>2098</v>
      </c>
      <c r="O1632"/>
      <c r="P1632" s="19" t="s">
        <v>2004</v>
      </c>
      <c r="Q1632" s="19" t="s">
        <v>25</v>
      </c>
      <c r="S1632" s="19" t="s">
        <v>129</v>
      </c>
      <c r="W1632" s="20">
        <v>6</v>
      </c>
      <c r="X1632" s="65" t="s">
        <v>2003</v>
      </c>
      <c r="AB1632" t="s">
        <v>119</v>
      </c>
      <c r="AC1632" t="s">
        <v>2009</v>
      </c>
      <c r="AD1632" s="2" t="s">
        <v>2010</v>
      </c>
    </row>
    <row r="1633" spans="1:30" hidden="1" x14ac:dyDescent="0.25">
      <c r="A1633" s="2">
        <v>15</v>
      </c>
      <c r="B1633" t="s">
        <v>2012</v>
      </c>
      <c r="C1633">
        <v>16</v>
      </c>
      <c r="D1633">
        <v>100</v>
      </c>
      <c r="E1633">
        <v>240</v>
      </c>
      <c r="F1633" t="s">
        <v>154</v>
      </c>
      <c r="G1633" s="2" t="s">
        <v>485</v>
      </c>
      <c r="H1633">
        <v>1</v>
      </c>
      <c r="I1633">
        <v>1.88</v>
      </c>
      <c r="J1633" s="2" t="s">
        <v>502</v>
      </c>
      <c r="K1633" s="2" t="s">
        <v>74</v>
      </c>
      <c r="M1633" t="s">
        <v>2098</v>
      </c>
      <c r="O1633"/>
      <c r="P1633" s="19" t="s">
        <v>2004</v>
      </c>
      <c r="Q1633" s="19" t="s">
        <v>25</v>
      </c>
      <c r="S1633" s="19" t="s">
        <v>129</v>
      </c>
      <c r="W1633" s="20">
        <v>6</v>
      </c>
      <c r="X1633" s="65" t="s">
        <v>2003</v>
      </c>
      <c r="AB1633" t="s">
        <v>119</v>
      </c>
      <c r="AC1633" t="s">
        <v>2025</v>
      </c>
      <c r="AD1633" s="2" t="s">
        <v>2026</v>
      </c>
    </row>
    <row r="1634" spans="1:30" hidden="1" x14ac:dyDescent="0.25">
      <c r="A1634" s="2">
        <v>16</v>
      </c>
      <c r="B1634" t="s">
        <v>2027</v>
      </c>
      <c r="C1634">
        <v>16</v>
      </c>
      <c r="D1634">
        <v>100</v>
      </c>
      <c r="E1634">
        <v>240</v>
      </c>
      <c r="F1634" t="s">
        <v>154</v>
      </c>
      <c r="G1634" s="2" t="s">
        <v>485</v>
      </c>
      <c r="H1634">
        <v>1</v>
      </c>
      <c r="I1634">
        <v>1.88</v>
      </c>
      <c r="J1634" s="2" t="s">
        <v>502</v>
      </c>
      <c r="K1634" s="2" t="s">
        <v>74</v>
      </c>
      <c r="M1634" t="s">
        <v>2098</v>
      </c>
      <c r="O1634"/>
      <c r="P1634" s="19" t="s">
        <v>2004</v>
      </c>
      <c r="Q1634" s="19" t="s">
        <v>25</v>
      </c>
      <c r="S1634" s="19" t="s">
        <v>129</v>
      </c>
      <c r="W1634" s="20">
        <v>6</v>
      </c>
      <c r="X1634" s="65" t="s">
        <v>2003</v>
      </c>
      <c r="AB1634" t="s">
        <v>119</v>
      </c>
      <c r="AC1634" t="s">
        <v>2025</v>
      </c>
      <c r="AD1634" s="2" t="s">
        <v>2026</v>
      </c>
    </row>
    <row r="1635" spans="1:30" hidden="1" x14ac:dyDescent="0.25">
      <c r="A1635" s="2">
        <v>17</v>
      </c>
      <c r="B1635" t="s">
        <v>2014</v>
      </c>
      <c r="C1635">
        <v>16</v>
      </c>
      <c r="D1635">
        <v>100</v>
      </c>
      <c r="E1635">
        <v>240</v>
      </c>
      <c r="F1635" t="s">
        <v>154</v>
      </c>
      <c r="G1635" s="2" t="s">
        <v>485</v>
      </c>
      <c r="H1635">
        <v>1</v>
      </c>
      <c r="I1635">
        <v>1.88</v>
      </c>
      <c r="J1635" s="2" t="s">
        <v>502</v>
      </c>
      <c r="K1635" s="2" t="s">
        <v>74</v>
      </c>
      <c r="M1635" t="s">
        <v>2098</v>
      </c>
      <c r="O1635"/>
      <c r="P1635" s="19" t="s">
        <v>2004</v>
      </c>
      <c r="Q1635" s="19" t="s">
        <v>25</v>
      </c>
      <c r="S1635" s="19" t="s">
        <v>129</v>
      </c>
      <c r="W1635" s="20">
        <v>6</v>
      </c>
      <c r="X1635" s="65" t="s">
        <v>2003</v>
      </c>
      <c r="AB1635" t="s">
        <v>119</v>
      </c>
      <c r="AC1635" t="s">
        <v>2025</v>
      </c>
      <c r="AD1635" s="2" t="s">
        <v>2026</v>
      </c>
    </row>
    <row r="1636" spans="1:30" hidden="1" x14ac:dyDescent="0.25">
      <c r="A1636" s="2">
        <v>18</v>
      </c>
      <c r="B1636" t="s">
        <v>2028</v>
      </c>
      <c r="C1636">
        <v>16</v>
      </c>
      <c r="D1636">
        <v>100</v>
      </c>
      <c r="E1636">
        <v>240</v>
      </c>
      <c r="F1636" t="s">
        <v>154</v>
      </c>
      <c r="G1636" s="2" t="s">
        <v>485</v>
      </c>
      <c r="H1636">
        <v>3</v>
      </c>
      <c r="I1636">
        <v>5.65</v>
      </c>
      <c r="J1636" s="2" t="s">
        <v>502</v>
      </c>
      <c r="K1636" s="2" t="s">
        <v>74</v>
      </c>
      <c r="M1636" t="s">
        <v>2098</v>
      </c>
      <c r="O1636"/>
      <c r="P1636" s="19" t="s">
        <v>2004</v>
      </c>
      <c r="Q1636" s="19" t="s">
        <v>25</v>
      </c>
      <c r="S1636" s="19" t="s">
        <v>129</v>
      </c>
      <c r="W1636" s="20">
        <v>6</v>
      </c>
      <c r="X1636" s="65" t="s">
        <v>2003</v>
      </c>
      <c r="AB1636" t="s">
        <v>119</v>
      </c>
      <c r="AC1636" t="s">
        <v>2025</v>
      </c>
      <c r="AD1636" s="2" t="s">
        <v>2026</v>
      </c>
    </row>
    <row r="1637" spans="1:30" hidden="1" x14ac:dyDescent="0.25">
      <c r="A1637" s="2">
        <v>19</v>
      </c>
      <c r="B1637" t="s">
        <v>2015</v>
      </c>
      <c r="C1637">
        <v>16</v>
      </c>
      <c r="D1637">
        <v>100</v>
      </c>
      <c r="E1637">
        <v>240</v>
      </c>
      <c r="F1637" t="s">
        <v>154</v>
      </c>
      <c r="G1637" s="2" t="s">
        <v>485</v>
      </c>
      <c r="H1637">
        <v>2</v>
      </c>
      <c r="I1637">
        <v>3.77</v>
      </c>
      <c r="J1637" s="2" t="s">
        <v>502</v>
      </c>
      <c r="K1637" s="2" t="s">
        <v>74</v>
      </c>
      <c r="M1637" t="s">
        <v>2098</v>
      </c>
      <c r="O1637"/>
      <c r="P1637" s="19" t="s">
        <v>2004</v>
      </c>
      <c r="Q1637" s="19" t="s">
        <v>25</v>
      </c>
      <c r="S1637" s="19" t="s">
        <v>129</v>
      </c>
      <c r="W1637" s="20">
        <v>6</v>
      </c>
      <c r="X1637" s="65" t="s">
        <v>2003</v>
      </c>
      <c r="AB1637" t="s">
        <v>119</v>
      </c>
      <c r="AC1637" t="s">
        <v>2025</v>
      </c>
      <c r="AD1637" s="2" t="s">
        <v>2026</v>
      </c>
    </row>
    <row r="1638" spans="1:30" hidden="1" x14ac:dyDescent="0.25">
      <c r="A1638" s="2">
        <v>20</v>
      </c>
      <c r="B1638" t="s">
        <v>2029</v>
      </c>
      <c r="C1638">
        <v>16</v>
      </c>
      <c r="D1638">
        <v>100</v>
      </c>
      <c r="E1638">
        <v>240</v>
      </c>
      <c r="F1638" t="s">
        <v>154</v>
      </c>
      <c r="G1638" s="2" t="s">
        <v>485</v>
      </c>
      <c r="H1638">
        <v>1</v>
      </c>
      <c r="I1638">
        <v>1.88</v>
      </c>
      <c r="J1638" s="2" t="s">
        <v>502</v>
      </c>
      <c r="K1638" s="2" t="s">
        <v>74</v>
      </c>
      <c r="M1638" t="s">
        <v>2098</v>
      </c>
      <c r="O1638"/>
      <c r="P1638" s="19" t="s">
        <v>2004</v>
      </c>
      <c r="Q1638" s="19" t="s">
        <v>25</v>
      </c>
      <c r="S1638" s="19" t="s">
        <v>129</v>
      </c>
      <c r="W1638" s="20">
        <v>6</v>
      </c>
      <c r="X1638" s="65" t="s">
        <v>2003</v>
      </c>
      <c r="AB1638" t="s">
        <v>119</v>
      </c>
      <c r="AC1638" t="s">
        <v>2025</v>
      </c>
      <c r="AD1638" s="2" t="s">
        <v>2026</v>
      </c>
    </row>
    <row r="1639" spans="1:30" hidden="1" x14ac:dyDescent="0.25">
      <c r="A1639" s="2">
        <v>21</v>
      </c>
      <c r="B1639" t="s">
        <v>2017</v>
      </c>
      <c r="C1639">
        <v>16</v>
      </c>
      <c r="D1639">
        <v>100</v>
      </c>
      <c r="E1639">
        <v>240</v>
      </c>
      <c r="F1639" t="s">
        <v>154</v>
      </c>
      <c r="G1639" s="2" t="s">
        <v>485</v>
      </c>
      <c r="H1639">
        <v>1</v>
      </c>
      <c r="I1639">
        <v>1.88</v>
      </c>
      <c r="J1639" s="2" t="s">
        <v>502</v>
      </c>
      <c r="K1639" s="2" t="s">
        <v>74</v>
      </c>
      <c r="M1639" t="s">
        <v>2098</v>
      </c>
      <c r="O1639"/>
      <c r="P1639" s="19" t="s">
        <v>2004</v>
      </c>
      <c r="Q1639" s="19" t="s">
        <v>25</v>
      </c>
      <c r="S1639" s="19" t="s">
        <v>129</v>
      </c>
      <c r="W1639" s="20">
        <v>6</v>
      </c>
      <c r="X1639" s="65" t="s">
        <v>2003</v>
      </c>
      <c r="AB1639" t="s">
        <v>119</v>
      </c>
      <c r="AC1639" t="s">
        <v>2025</v>
      </c>
      <c r="AD1639" s="2" t="s">
        <v>2026</v>
      </c>
    </row>
    <row r="1640" spans="1:30" hidden="1" x14ac:dyDescent="0.25">
      <c r="A1640" s="2">
        <v>22</v>
      </c>
      <c r="B1640" t="s">
        <v>2030</v>
      </c>
      <c r="C1640">
        <v>16</v>
      </c>
      <c r="D1640">
        <v>100</v>
      </c>
      <c r="E1640">
        <v>240</v>
      </c>
      <c r="F1640" t="s">
        <v>154</v>
      </c>
      <c r="G1640" s="2" t="s">
        <v>485</v>
      </c>
      <c r="H1640">
        <v>1</v>
      </c>
      <c r="I1640">
        <v>1.88</v>
      </c>
      <c r="J1640" s="2" t="s">
        <v>502</v>
      </c>
      <c r="K1640" s="2" t="s">
        <v>74</v>
      </c>
      <c r="M1640" t="s">
        <v>2098</v>
      </c>
      <c r="O1640"/>
      <c r="P1640" s="19" t="s">
        <v>2004</v>
      </c>
      <c r="Q1640" s="19" t="s">
        <v>25</v>
      </c>
      <c r="S1640" s="19" t="s">
        <v>129</v>
      </c>
      <c r="W1640" s="20">
        <v>6</v>
      </c>
      <c r="X1640" s="65" t="s">
        <v>2003</v>
      </c>
      <c r="AB1640" t="s">
        <v>119</v>
      </c>
      <c r="AC1640" t="s">
        <v>2025</v>
      </c>
      <c r="AD1640" s="2" t="s">
        <v>2026</v>
      </c>
    </row>
    <row r="1641" spans="1:30" hidden="1" x14ac:dyDescent="0.25">
      <c r="A1641" s="2">
        <v>23</v>
      </c>
      <c r="B1641" t="s">
        <v>2020</v>
      </c>
      <c r="C1641">
        <v>16</v>
      </c>
      <c r="D1641">
        <v>100</v>
      </c>
      <c r="E1641">
        <v>240</v>
      </c>
      <c r="F1641" t="s">
        <v>154</v>
      </c>
      <c r="G1641" s="2" t="s">
        <v>485</v>
      </c>
      <c r="H1641">
        <v>1</v>
      </c>
      <c r="I1641">
        <v>1.88</v>
      </c>
      <c r="J1641" s="2" t="s">
        <v>502</v>
      </c>
      <c r="K1641" s="2" t="s">
        <v>74</v>
      </c>
      <c r="M1641" t="s">
        <v>2098</v>
      </c>
      <c r="O1641"/>
      <c r="P1641" s="19" t="s">
        <v>2004</v>
      </c>
      <c r="Q1641" s="19" t="s">
        <v>25</v>
      </c>
      <c r="S1641" s="19" t="s">
        <v>129</v>
      </c>
      <c r="W1641" s="20">
        <v>6</v>
      </c>
      <c r="X1641" s="65" t="s">
        <v>2003</v>
      </c>
      <c r="AB1641" t="s">
        <v>119</v>
      </c>
      <c r="AC1641" t="s">
        <v>2025</v>
      </c>
      <c r="AD1641" s="2" t="s">
        <v>2026</v>
      </c>
    </row>
    <row r="1642" spans="1:30" hidden="1" x14ac:dyDescent="0.25">
      <c r="A1642" s="2">
        <v>24</v>
      </c>
      <c r="B1642" t="s">
        <v>2031</v>
      </c>
      <c r="C1642">
        <v>16</v>
      </c>
      <c r="D1642">
        <v>200</v>
      </c>
      <c r="E1642">
        <v>240</v>
      </c>
      <c r="F1642" t="s">
        <v>154</v>
      </c>
      <c r="G1642" s="2" t="s">
        <v>485</v>
      </c>
      <c r="H1642">
        <v>2</v>
      </c>
      <c r="I1642">
        <v>7.79</v>
      </c>
      <c r="J1642" s="2" t="s">
        <v>502</v>
      </c>
      <c r="K1642" s="2" t="s">
        <v>74</v>
      </c>
      <c r="M1642" t="s">
        <v>2098</v>
      </c>
      <c r="O1642"/>
      <c r="P1642" s="19" t="s">
        <v>2004</v>
      </c>
      <c r="Q1642" s="19" t="s">
        <v>25</v>
      </c>
      <c r="S1642" s="19" t="s">
        <v>129</v>
      </c>
      <c r="W1642" s="20">
        <v>6</v>
      </c>
      <c r="X1642" s="65" t="s">
        <v>2003</v>
      </c>
      <c r="AB1642" t="s">
        <v>119</v>
      </c>
      <c r="AC1642" t="s">
        <v>2025</v>
      </c>
      <c r="AD1642" s="2" t="s">
        <v>2026</v>
      </c>
    </row>
    <row r="1643" spans="1:30" hidden="1" x14ac:dyDescent="0.25">
      <c r="A1643" s="2">
        <v>25</v>
      </c>
      <c r="B1643" t="s">
        <v>2032</v>
      </c>
      <c r="C1643">
        <v>16</v>
      </c>
      <c r="D1643">
        <v>200</v>
      </c>
      <c r="E1643">
        <v>240</v>
      </c>
      <c r="F1643" t="s">
        <v>154</v>
      </c>
      <c r="G1643" s="2" t="s">
        <v>485</v>
      </c>
      <c r="H1643">
        <v>4</v>
      </c>
      <c r="I1643">
        <v>15.57</v>
      </c>
      <c r="J1643" s="2" t="s">
        <v>502</v>
      </c>
      <c r="K1643" s="2" t="s">
        <v>74</v>
      </c>
      <c r="M1643" t="s">
        <v>2098</v>
      </c>
      <c r="O1643"/>
      <c r="P1643" s="19" t="s">
        <v>2004</v>
      </c>
      <c r="Q1643" s="19" t="s">
        <v>25</v>
      </c>
      <c r="S1643" s="19" t="s">
        <v>129</v>
      </c>
      <c r="W1643" s="20">
        <v>6</v>
      </c>
      <c r="X1643" s="65" t="s">
        <v>2003</v>
      </c>
      <c r="AB1643" t="s">
        <v>119</v>
      </c>
      <c r="AC1643" t="s">
        <v>2025</v>
      </c>
      <c r="AD1643" s="2" t="s">
        <v>2026</v>
      </c>
    </row>
    <row r="1644" spans="1:30" hidden="1" x14ac:dyDescent="0.25">
      <c r="A1644" s="2">
        <v>26</v>
      </c>
      <c r="B1644" t="s">
        <v>2033</v>
      </c>
      <c r="C1644">
        <v>16</v>
      </c>
      <c r="D1644">
        <v>100</v>
      </c>
      <c r="E1644">
        <v>240</v>
      </c>
      <c r="F1644" t="s">
        <v>154</v>
      </c>
      <c r="G1644" s="2" t="s">
        <v>485</v>
      </c>
      <c r="H1644">
        <v>1</v>
      </c>
      <c r="I1644">
        <v>1.88</v>
      </c>
      <c r="J1644" s="2" t="s">
        <v>502</v>
      </c>
      <c r="K1644" s="2" t="s">
        <v>74</v>
      </c>
      <c r="M1644" t="s">
        <v>2098</v>
      </c>
      <c r="O1644"/>
      <c r="P1644" s="19" t="s">
        <v>2004</v>
      </c>
      <c r="Q1644" s="19" t="s">
        <v>25</v>
      </c>
      <c r="S1644" s="19" t="s">
        <v>129</v>
      </c>
      <c r="W1644" s="20">
        <v>6</v>
      </c>
      <c r="X1644" s="65" t="s">
        <v>2003</v>
      </c>
      <c r="AB1644" t="s">
        <v>119</v>
      </c>
      <c r="AC1644" t="s">
        <v>2025</v>
      </c>
      <c r="AD1644" s="2" t="s">
        <v>2026</v>
      </c>
    </row>
    <row r="1645" spans="1:30" hidden="1" x14ac:dyDescent="0.25">
      <c r="A1645" s="2">
        <v>27</v>
      </c>
      <c r="B1645" t="s">
        <v>2011</v>
      </c>
      <c r="C1645">
        <v>16</v>
      </c>
      <c r="D1645">
        <v>100</v>
      </c>
      <c r="E1645">
        <v>240</v>
      </c>
      <c r="F1645" t="s">
        <v>154</v>
      </c>
      <c r="G1645" s="2" t="s">
        <v>485</v>
      </c>
      <c r="H1645">
        <v>2</v>
      </c>
      <c r="I1645">
        <v>3.77</v>
      </c>
      <c r="J1645" s="2" t="s">
        <v>502</v>
      </c>
      <c r="K1645" s="2" t="s">
        <v>74</v>
      </c>
      <c r="M1645" t="s">
        <v>2098</v>
      </c>
      <c r="O1645"/>
      <c r="P1645" s="19" t="s">
        <v>2004</v>
      </c>
      <c r="Q1645" s="19" t="s">
        <v>25</v>
      </c>
      <c r="S1645" s="19" t="s">
        <v>129</v>
      </c>
      <c r="W1645" s="20">
        <v>6</v>
      </c>
      <c r="X1645" s="65" t="s">
        <v>2003</v>
      </c>
      <c r="AB1645" t="s">
        <v>119</v>
      </c>
      <c r="AC1645" t="s">
        <v>2035</v>
      </c>
      <c r="AD1645" s="2" t="s">
        <v>2036</v>
      </c>
    </row>
    <row r="1646" spans="1:30" hidden="1" x14ac:dyDescent="0.25">
      <c r="A1646" s="2">
        <v>28</v>
      </c>
      <c r="B1646" t="s">
        <v>2012</v>
      </c>
      <c r="C1646">
        <v>16</v>
      </c>
      <c r="D1646">
        <v>100</v>
      </c>
      <c r="E1646">
        <v>240</v>
      </c>
      <c r="F1646" t="s">
        <v>154</v>
      </c>
      <c r="G1646" s="2" t="s">
        <v>485</v>
      </c>
      <c r="H1646">
        <v>1</v>
      </c>
      <c r="I1646">
        <v>1.88</v>
      </c>
      <c r="J1646" s="2" t="s">
        <v>502</v>
      </c>
      <c r="K1646" s="2" t="s">
        <v>74</v>
      </c>
      <c r="M1646" t="s">
        <v>2098</v>
      </c>
      <c r="O1646"/>
      <c r="P1646" s="19" t="s">
        <v>2004</v>
      </c>
      <c r="Q1646" s="19" t="s">
        <v>25</v>
      </c>
      <c r="S1646" s="19" t="s">
        <v>129</v>
      </c>
      <c r="W1646" s="20">
        <v>6</v>
      </c>
      <c r="X1646" s="65" t="s">
        <v>2003</v>
      </c>
      <c r="AB1646" t="s">
        <v>119</v>
      </c>
      <c r="AC1646" t="s">
        <v>2035</v>
      </c>
      <c r="AD1646" s="2" t="s">
        <v>2036</v>
      </c>
    </row>
    <row r="1647" spans="1:30" hidden="1" x14ac:dyDescent="0.25">
      <c r="A1647" s="2">
        <v>29</v>
      </c>
      <c r="B1647" t="s">
        <v>2013</v>
      </c>
      <c r="C1647">
        <v>16</v>
      </c>
      <c r="D1647">
        <v>100</v>
      </c>
      <c r="E1647">
        <v>240</v>
      </c>
      <c r="F1647" t="s">
        <v>154</v>
      </c>
      <c r="G1647" s="2" t="s">
        <v>485</v>
      </c>
      <c r="H1647">
        <v>1</v>
      </c>
      <c r="I1647">
        <v>1.88</v>
      </c>
      <c r="J1647" s="2" t="s">
        <v>502</v>
      </c>
      <c r="K1647" s="2" t="s">
        <v>74</v>
      </c>
      <c r="M1647" t="s">
        <v>2098</v>
      </c>
      <c r="O1647"/>
      <c r="P1647" s="19" t="s">
        <v>2004</v>
      </c>
      <c r="Q1647" s="19" t="s">
        <v>25</v>
      </c>
      <c r="S1647" s="19" t="s">
        <v>129</v>
      </c>
      <c r="W1647" s="20">
        <v>6</v>
      </c>
      <c r="X1647" s="65" t="s">
        <v>2003</v>
      </c>
      <c r="AB1647" t="s">
        <v>119</v>
      </c>
      <c r="AC1647" t="s">
        <v>2035</v>
      </c>
      <c r="AD1647" s="2" t="s">
        <v>2036</v>
      </c>
    </row>
    <row r="1648" spans="1:30" hidden="1" x14ac:dyDescent="0.25">
      <c r="A1648" s="2">
        <v>30</v>
      </c>
      <c r="B1648" t="s">
        <v>2027</v>
      </c>
      <c r="C1648">
        <v>16</v>
      </c>
      <c r="D1648">
        <v>100</v>
      </c>
      <c r="E1648">
        <v>240</v>
      </c>
      <c r="F1648" t="s">
        <v>154</v>
      </c>
      <c r="G1648" s="2" t="s">
        <v>485</v>
      </c>
      <c r="H1648">
        <v>2</v>
      </c>
      <c r="I1648">
        <v>3.77</v>
      </c>
      <c r="J1648" s="2" t="s">
        <v>502</v>
      </c>
      <c r="K1648" s="2" t="s">
        <v>74</v>
      </c>
      <c r="M1648" t="s">
        <v>2098</v>
      </c>
      <c r="O1648"/>
      <c r="P1648" s="19" t="s">
        <v>2004</v>
      </c>
      <c r="Q1648" s="19" t="s">
        <v>25</v>
      </c>
      <c r="S1648" s="19" t="s">
        <v>129</v>
      </c>
      <c r="W1648" s="20">
        <v>6</v>
      </c>
      <c r="X1648" s="65" t="s">
        <v>2003</v>
      </c>
      <c r="AB1648" t="s">
        <v>119</v>
      </c>
      <c r="AC1648" t="s">
        <v>2035</v>
      </c>
      <c r="AD1648" s="2" t="s">
        <v>2036</v>
      </c>
    </row>
    <row r="1649" spans="1:30" hidden="1" x14ac:dyDescent="0.25">
      <c r="A1649" s="2">
        <v>31</v>
      </c>
      <c r="B1649" t="s">
        <v>2014</v>
      </c>
      <c r="C1649">
        <v>16</v>
      </c>
      <c r="D1649">
        <v>100</v>
      </c>
      <c r="E1649">
        <v>240</v>
      </c>
      <c r="F1649" t="s">
        <v>154</v>
      </c>
      <c r="G1649" s="2" t="s">
        <v>485</v>
      </c>
      <c r="H1649">
        <v>5</v>
      </c>
      <c r="I1649">
        <v>9.42</v>
      </c>
      <c r="J1649" s="2" t="s">
        <v>502</v>
      </c>
      <c r="K1649" s="2" t="s">
        <v>74</v>
      </c>
      <c r="M1649" t="s">
        <v>2098</v>
      </c>
      <c r="O1649"/>
      <c r="P1649" s="19" t="s">
        <v>2004</v>
      </c>
      <c r="Q1649" s="19" t="s">
        <v>25</v>
      </c>
      <c r="S1649" s="19" t="s">
        <v>129</v>
      </c>
      <c r="W1649" s="20">
        <v>6</v>
      </c>
      <c r="X1649" s="65" t="s">
        <v>2003</v>
      </c>
      <c r="AB1649" t="s">
        <v>119</v>
      </c>
      <c r="AC1649" t="s">
        <v>2035</v>
      </c>
      <c r="AD1649" s="2" t="s">
        <v>2036</v>
      </c>
    </row>
    <row r="1650" spans="1:30" hidden="1" x14ac:dyDescent="0.25">
      <c r="A1650" s="2">
        <v>32</v>
      </c>
      <c r="B1650" t="s">
        <v>2028</v>
      </c>
      <c r="C1650">
        <v>16</v>
      </c>
      <c r="D1650">
        <v>100</v>
      </c>
      <c r="E1650">
        <v>240</v>
      </c>
      <c r="F1650" t="s">
        <v>154</v>
      </c>
      <c r="G1650" s="2" t="s">
        <v>485</v>
      </c>
      <c r="H1650">
        <v>3</v>
      </c>
      <c r="I1650">
        <v>5.65</v>
      </c>
      <c r="J1650" s="2" t="s">
        <v>502</v>
      </c>
      <c r="K1650" s="2" t="s">
        <v>74</v>
      </c>
      <c r="M1650" t="s">
        <v>2098</v>
      </c>
      <c r="O1650"/>
      <c r="P1650" s="19" t="s">
        <v>2004</v>
      </c>
      <c r="Q1650" s="19" t="s">
        <v>25</v>
      </c>
      <c r="S1650" s="19" t="s">
        <v>129</v>
      </c>
      <c r="W1650" s="20">
        <v>6</v>
      </c>
      <c r="X1650" s="65" t="s">
        <v>2003</v>
      </c>
      <c r="AB1650" t="s">
        <v>119</v>
      </c>
      <c r="AC1650" t="s">
        <v>2035</v>
      </c>
      <c r="AD1650" s="2" t="s">
        <v>2036</v>
      </c>
    </row>
    <row r="1651" spans="1:30" hidden="1" x14ac:dyDescent="0.25">
      <c r="A1651" s="2">
        <v>33</v>
      </c>
      <c r="B1651" t="s">
        <v>2037</v>
      </c>
      <c r="C1651">
        <v>16</v>
      </c>
      <c r="D1651">
        <v>100</v>
      </c>
      <c r="E1651">
        <v>240</v>
      </c>
      <c r="F1651" t="s">
        <v>154</v>
      </c>
      <c r="G1651" s="2" t="s">
        <v>485</v>
      </c>
      <c r="H1651">
        <v>1</v>
      </c>
      <c r="I1651">
        <v>1.88</v>
      </c>
      <c r="J1651" s="2" t="s">
        <v>502</v>
      </c>
      <c r="K1651" s="2" t="s">
        <v>74</v>
      </c>
      <c r="M1651" t="s">
        <v>2098</v>
      </c>
      <c r="O1651"/>
      <c r="P1651" s="19" t="s">
        <v>2004</v>
      </c>
      <c r="Q1651" s="19" t="s">
        <v>25</v>
      </c>
      <c r="S1651" s="19" t="s">
        <v>129</v>
      </c>
      <c r="W1651" s="20">
        <v>6</v>
      </c>
      <c r="X1651" s="65" t="s">
        <v>2003</v>
      </c>
      <c r="AB1651" t="s">
        <v>119</v>
      </c>
      <c r="AC1651" t="s">
        <v>2035</v>
      </c>
      <c r="AD1651" s="2" t="s">
        <v>2036</v>
      </c>
    </row>
    <row r="1652" spans="1:30" hidden="1" x14ac:dyDescent="0.25">
      <c r="A1652" s="2">
        <v>34</v>
      </c>
      <c r="B1652" t="s">
        <v>2015</v>
      </c>
      <c r="C1652">
        <v>16</v>
      </c>
      <c r="D1652">
        <v>100</v>
      </c>
      <c r="E1652">
        <v>240</v>
      </c>
      <c r="F1652" t="s">
        <v>154</v>
      </c>
      <c r="G1652" s="2" t="s">
        <v>485</v>
      </c>
      <c r="H1652">
        <v>1</v>
      </c>
      <c r="I1652">
        <v>1.88</v>
      </c>
      <c r="J1652" s="2" t="s">
        <v>502</v>
      </c>
      <c r="K1652" s="2" t="s">
        <v>74</v>
      </c>
      <c r="M1652" t="s">
        <v>2098</v>
      </c>
      <c r="O1652"/>
      <c r="P1652" s="19" t="s">
        <v>2004</v>
      </c>
      <c r="Q1652" s="19" t="s">
        <v>25</v>
      </c>
      <c r="S1652" s="19" t="s">
        <v>129</v>
      </c>
      <c r="W1652" s="20">
        <v>6</v>
      </c>
      <c r="X1652" s="65" t="s">
        <v>2003</v>
      </c>
      <c r="AB1652" t="s">
        <v>119</v>
      </c>
      <c r="AC1652" t="s">
        <v>2035</v>
      </c>
      <c r="AD1652" s="2" t="s">
        <v>2036</v>
      </c>
    </row>
    <row r="1653" spans="1:30" hidden="1" x14ac:dyDescent="0.25">
      <c r="A1653" s="2">
        <v>35</v>
      </c>
      <c r="B1653" t="s">
        <v>2038</v>
      </c>
      <c r="C1653">
        <v>16</v>
      </c>
      <c r="D1653">
        <v>100</v>
      </c>
      <c r="E1653">
        <v>240</v>
      </c>
      <c r="F1653" t="s">
        <v>154</v>
      </c>
      <c r="G1653" s="2" t="s">
        <v>485</v>
      </c>
      <c r="H1653">
        <v>2</v>
      </c>
      <c r="I1653">
        <v>3.77</v>
      </c>
      <c r="J1653" s="2" t="s">
        <v>502</v>
      </c>
      <c r="K1653" s="2" t="s">
        <v>74</v>
      </c>
      <c r="M1653" t="s">
        <v>2098</v>
      </c>
      <c r="O1653"/>
      <c r="P1653" s="19" t="s">
        <v>2004</v>
      </c>
      <c r="Q1653" s="19" t="s">
        <v>25</v>
      </c>
      <c r="S1653" s="19" t="s">
        <v>129</v>
      </c>
      <c r="W1653" s="20">
        <v>6</v>
      </c>
      <c r="X1653" s="65" t="s">
        <v>2003</v>
      </c>
      <c r="AB1653" t="s">
        <v>119</v>
      </c>
      <c r="AC1653" t="s">
        <v>2035</v>
      </c>
      <c r="AD1653" s="2" t="s">
        <v>2036</v>
      </c>
    </row>
    <row r="1654" spans="1:30" hidden="1" x14ac:dyDescent="0.25">
      <c r="A1654" s="2">
        <v>36</v>
      </c>
      <c r="B1654" t="s">
        <v>2029</v>
      </c>
      <c r="C1654">
        <v>16</v>
      </c>
      <c r="D1654">
        <v>100</v>
      </c>
      <c r="E1654">
        <v>240</v>
      </c>
      <c r="F1654" t="s">
        <v>154</v>
      </c>
      <c r="G1654" s="2" t="s">
        <v>485</v>
      </c>
      <c r="H1654">
        <v>3</v>
      </c>
      <c r="I1654">
        <v>5.65</v>
      </c>
      <c r="J1654" s="2" t="s">
        <v>502</v>
      </c>
      <c r="K1654" s="2" t="s">
        <v>74</v>
      </c>
      <c r="M1654" t="s">
        <v>2098</v>
      </c>
      <c r="O1654"/>
      <c r="P1654" s="19" t="s">
        <v>2004</v>
      </c>
      <c r="Q1654" s="19" t="s">
        <v>25</v>
      </c>
      <c r="S1654" s="19" t="s">
        <v>129</v>
      </c>
      <c r="W1654" s="20">
        <v>6</v>
      </c>
      <c r="X1654" s="65" t="s">
        <v>2003</v>
      </c>
      <c r="AB1654" t="s">
        <v>119</v>
      </c>
      <c r="AC1654" t="s">
        <v>2035</v>
      </c>
      <c r="AD1654" s="2" t="s">
        <v>2036</v>
      </c>
    </row>
    <row r="1655" spans="1:30" hidden="1" x14ac:dyDescent="0.25">
      <c r="A1655" s="2">
        <v>37</v>
      </c>
      <c r="B1655" t="s">
        <v>2017</v>
      </c>
      <c r="C1655">
        <v>16</v>
      </c>
      <c r="D1655">
        <v>100</v>
      </c>
      <c r="E1655">
        <v>240</v>
      </c>
      <c r="F1655" t="s">
        <v>154</v>
      </c>
      <c r="G1655" s="2" t="s">
        <v>485</v>
      </c>
      <c r="H1655">
        <v>1</v>
      </c>
      <c r="I1655">
        <v>1.88</v>
      </c>
      <c r="J1655" s="2" t="s">
        <v>502</v>
      </c>
      <c r="K1655" s="2" t="s">
        <v>74</v>
      </c>
      <c r="M1655" t="s">
        <v>2098</v>
      </c>
      <c r="O1655"/>
      <c r="P1655" s="19" t="s">
        <v>2004</v>
      </c>
      <c r="Q1655" s="19" t="s">
        <v>25</v>
      </c>
      <c r="S1655" s="19" t="s">
        <v>129</v>
      </c>
      <c r="W1655" s="20">
        <v>6</v>
      </c>
      <c r="X1655" s="65" t="s">
        <v>2003</v>
      </c>
      <c r="AB1655" t="s">
        <v>119</v>
      </c>
      <c r="AC1655" t="s">
        <v>2035</v>
      </c>
      <c r="AD1655" s="2" t="s">
        <v>2036</v>
      </c>
    </row>
    <row r="1656" spans="1:30" hidden="1" x14ac:dyDescent="0.25">
      <c r="A1656" s="2">
        <v>38</v>
      </c>
      <c r="B1656" t="s">
        <v>2030</v>
      </c>
      <c r="C1656">
        <v>16</v>
      </c>
      <c r="D1656">
        <v>100</v>
      </c>
      <c r="E1656">
        <v>240</v>
      </c>
      <c r="F1656" t="s">
        <v>154</v>
      </c>
      <c r="G1656" s="2" t="s">
        <v>485</v>
      </c>
      <c r="H1656">
        <v>1</v>
      </c>
      <c r="I1656">
        <v>1.88</v>
      </c>
      <c r="J1656" s="2" t="s">
        <v>502</v>
      </c>
      <c r="K1656" s="2" t="s">
        <v>74</v>
      </c>
      <c r="M1656" t="s">
        <v>2098</v>
      </c>
      <c r="O1656"/>
      <c r="P1656" s="19" t="s">
        <v>2004</v>
      </c>
      <c r="Q1656" s="19" t="s">
        <v>25</v>
      </c>
      <c r="S1656" s="19" t="s">
        <v>129</v>
      </c>
      <c r="W1656" s="20">
        <v>6</v>
      </c>
      <c r="X1656" s="65" t="s">
        <v>2003</v>
      </c>
      <c r="AB1656" t="s">
        <v>119</v>
      </c>
      <c r="AC1656" t="s">
        <v>2035</v>
      </c>
      <c r="AD1656" s="2" t="s">
        <v>2036</v>
      </c>
    </row>
    <row r="1657" spans="1:30" hidden="1" x14ac:dyDescent="0.25">
      <c r="A1657" s="2">
        <v>39</v>
      </c>
      <c r="B1657" t="s">
        <v>2039</v>
      </c>
      <c r="C1657">
        <v>16</v>
      </c>
      <c r="D1657">
        <v>100</v>
      </c>
      <c r="E1657">
        <v>240</v>
      </c>
      <c r="F1657" t="s">
        <v>154</v>
      </c>
      <c r="G1657" s="2" t="s">
        <v>485</v>
      </c>
      <c r="H1657">
        <v>3</v>
      </c>
      <c r="I1657">
        <v>5.65</v>
      </c>
      <c r="J1657" s="2" t="s">
        <v>502</v>
      </c>
      <c r="K1657" s="2" t="s">
        <v>74</v>
      </c>
      <c r="M1657" t="s">
        <v>2098</v>
      </c>
      <c r="O1657"/>
      <c r="P1657" s="19" t="s">
        <v>2004</v>
      </c>
      <c r="Q1657" s="19" t="s">
        <v>25</v>
      </c>
      <c r="S1657" s="19" t="s">
        <v>129</v>
      </c>
      <c r="W1657" s="20">
        <v>6</v>
      </c>
      <c r="X1657" s="65" t="s">
        <v>2003</v>
      </c>
      <c r="AB1657" t="s">
        <v>119</v>
      </c>
      <c r="AC1657" t="s">
        <v>2035</v>
      </c>
      <c r="AD1657" s="2" t="s">
        <v>2036</v>
      </c>
    </row>
    <row r="1658" spans="1:30" hidden="1" x14ac:dyDescent="0.25">
      <c r="A1658" s="2">
        <v>40</v>
      </c>
      <c r="B1658" t="s">
        <v>2018</v>
      </c>
      <c r="C1658">
        <v>16</v>
      </c>
      <c r="D1658">
        <v>100</v>
      </c>
      <c r="E1658">
        <v>240</v>
      </c>
      <c r="F1658" t="s">
        <v>154</v>
      </c>
      <c r="G1658" s="2" t="s">
        <v>485</v>
      </c>
      <c r="H1658">
        <v>1</v>
      </c>
      <c r="I1658">
        <v>1.88</v>
      </c>
      <c r="J1658" s="2" t="s">
        <v>502</v>
      </c>
      <c r="K1658" s="2" t="s">
        <v>74</v>
      </c>
      <c r="M1658" t="s">
        <v>2098</v>
      </c>
      <c r="O1658"/>
      <c r="P1658" s="19" t="s">
        <v>2004</v>
      </c>
      <c r="Q1658" s="19" t="s">
        <v>25</v>
      </c>
      <c r="S1658" s="19" t="s">
        <v>129</v>
      </c>
      <c r="W1658" s="20">
        <v>6</v>
      </c>
      <c r="X1658" s="65" t="s">
        <v>2003</v>
      </c>
      <c r="AB1658" t="s">
        <v>119</v>
      </c>
      <c r="AC1658" t="s">
        <v>2035</v>
      </c>
      <c r="AD1658" s="2" t="s">
        <v>2036</v>
      </c>
    </row>
    <row r="1659" spans="1:30" hidden="1" x14ac:dyDescent="0.25">
      <c r="A1659" s="2">
        <v>41</v>
      </c>
      <c r="B1659" t="s">
        <v>2031</v>
      </c>
      <c r="C1659">
        <v>16</v>
      </c>
      <c r="D1659">
        <v>200</v>
      </c>
      <c r="E1659">
        <v>240</v>
      </c>
      <c r="F1659" t="s">
        <v>154</v>
      </c>
      <c r="G1659" s="2" t="s">
        <v>485</v>
      </c>
      <c r="H1659">
        <v>1</v>
      </c>
      <c r="I1659">
        <v>3.89</v>
      </c>
      <c r="J1659" s="2" t="s">
        <v>502</v>
      </c>
      <c r="K1659" s="2" t="s">
        <v>74</v>
      </c>
      <c r="M1659" t="s">
        <v>2098</v>
      </c>
      <c r="O1659"/>
      <c r="P1659" s="19" t="s">
        <v>2004</v>
      </c>
      <c r="Q1659" s="19" t="s">
        <v>25</v>
      </c>
      <c r="S1659" s="19" t="s">
        <v>129</v>
      </c>
      <c r="W1659" s="20">
        <v>6</v>
      </c>
      <c r="X1659" s="65" t="s">
        <v>2003</v>
      </c>
      <c r="AB1659" t="s">
        <v>119</v>
      </c>
      <c r="AC1659" t="s">
        <v>2035</v>
      </c>
      <c r="AD1659" s="2" t="s">
        <v>2036</v>
      </c>
    </row>
    <row r="1660" spans="1:30" hidden="1" x14ac:dyDescent="0.25">
      <c r="A1660" s="2">
        <v>42</v>
      </c>
      <c r="B1660" t="s">
        <v>2040</v>
      </c>
      <c r="C1660">
        <v>16</v>
      </c>
      <c r="D1660">
        <v>100</v>
      </c>
      <c r="E1660">
        <v>240</v>
      </c>
      <c r="F1660" t="s">
        <v>154</v>
      </c>
      <c r="G1660" s="2" t="s">
        <v>485</v>
      </c>
      <c r="H1660">
        <v>1</v>
      </c>
      <c r="I1660">
        <v>1.88</v>
      </c>
      <c r="J1660" s="2" t="s">
        <v>502</v>
      </c>
      <c r="K1660" s="2" t="s">
        <v>74</v>
      </c>
      <c r="M1660" t="s">
        <v>2098</v>
      </c>
      <c r="O1660"/>
      <c r="P1660" s="19" t="s">
        <v>2004</v>
      </c>
      <c r="Q1660" s="19" t="s">
        <v>25</v>
      </c>
      <c r="S1660" s="19" t="s">
        <v>129</v>
      </c>
      <c r="W1660" s="20">
        <v>6</v>
      </c>
      <c r="X1660" s="65" t="s">
        <v>2003</v>
      </c>
      <c r="AB1660" t="s">
        <v>119</v>
      </c>
      <c r="AC1660" t="s">
        <v>2035</v>
      </c>
      <c r="AD1660" s="2" t="s">
        <v>2036</v>
      </c>
    </row>
    <row r="1661" spans="1:30" hidden="1" x14ac:dyDescent="0.25">
      <c r="A1661" s="2">
        <v>43</v>
      </c>
      <c r="B1661" t="s">
        <v>2041</v>
      </c>
      <c r="C1661">
        <v>16</v>
      </c>
      <c r="D1661">
        <v>100</v>
      </c>
      <c r="E1661">
        <v>240</v>
      </c>
      <c r="F1661" t="s">
        <v>154</v>
      </c>
      <c r="G1661" s="2" t="s">
        <v>485</v>
      </c>
      <c r="H1661">
        <v>1</v>
      </c>
      <c r="I1661">
        <v>1.88</v>
      </c>
      <c r="J1661" s="2" t="s">
        <v>502</v>
      </c>
      <c r="K1661" s="2" t="s">
        <v>74</v>
      </c>
      <c r="M1661" t="s">
        <v>2098</v>
      </c>
      <c r="O1661"/>
      <c r="P1661" s="19" t="s">
        <v>2004</v>
      </c>
      <c r="Q1661" s="19" t="s">
        <v>25</v>
      </c>
      <c r="S1661" s="19" t="s">
        <v>129</v>
      </c>
      <c r="W1661" s="20">
        <v>6</v>
      </c>
      <c r="X1661" s="65" t="s">
        <v>2003</v>
      </c>
      <c r="AB1661" t="s">
        <v>119</v>
      </c>
      <c r="AC1661" t="s">
        <v>2035</v>
      </c>
      <c r="AD1661" s="2" t="s">
        <v>2036</v>
      </c>
    </row>
    <row r="1662" spans="1:30" hidden="1" x14ac:dyDescent="0.25">
      <c r="A1662" s="2">
        <v>44</v>
      </c>
      <c r="B1662" t="s">
        <v>2006</v>
      </c>
      <c r="C1662">
        <v>16</v>
      </c>
      <c r="D1662">
        <v>100</v>
      </c>
      <c r="E1662">
        <v>240</v>
      </c>
      <c r="F1662" t="s">
        <v>154</v>
      </c>
      <c r="G1662" s="2" t="s">
        <v>485</v>
      </c>
      <c r="H1662">
        <v>1</v>
      </c>
      <c r="I1662">
        <v>1.88</v>
      </c>
      <c r="J1662" s="2" t="s">
        <v>502</v>
      </c>
      <c r="K1662" s="2" t="s">
        <v>74</v>
      </c>
      <c r="M1662" t="s">
        <v>2098</v>
      </c>
      <c r="O1662"/>
      <c r="P1662" s="19" t="s">
        <v>2004</v>
      </c>
      <c r="Q1662" s="19" t="s">
        <v>25</v>
      </c>
      <c r="S1662" s="19" t="s">
        <v>129</v>
      </c>
      <c r="W1662" s="20">
        <v>6</v>
      </c>
      <c r="X1662" s="65" t="s">
        <v>2003</v>
      </c>
      <c r="AB1662" t="s">
        <v>119</v>
      </c>
      <c r="AC1662" t="s">
        <v>2043</v>
      </c>
      <c r="AD1662" s="2" t="s">
        <v>2044</v>
      </c>
    </row>
    <row r="1663" spans="1:30" hidden="1" x14ac:dyDescent="0.25">
      <c r="A1663" s="2">
        <v>45</v>
      </c>
      <c r="B1663" t="s">
        <v>2011</v>
      </c>
      <c r="C1663">
        <v>16</v>
      </c>
      <c r="D1663">
        <v>100</v>
      </c>
      <c r="E1663">
        <v>240</v>
      </c>
      <c r="F1663" t="s">
        <v>154</v>
      </c>
      <c r="G1663" s="2" t="s">
        <v>485</v>
      </c>
      <c r="H1663">
        <v>4</v>
      </c>
      <c r="I1663">
        <v>7.54</v>
      </c>
      <c r="J1663" s="2" t="s">
        <v>502</v>
      </c>
      <c r="K1663" s="2" t="s">
        <v>74</v>
      </c>
      <c r="M1663" t="s">
        <v>2098</v>
      </c>
      <c r="O1663"/>
      <c r="P1663" s="19" t="s">
        <v>2004</v>
      </c>
      <c r="Q1663" s="19" t="s">
        <v>25</v>
      </c>
      <c r="S1663" s="19" t="s">
        <v>129</v>
      </c>
      <c r="W1663" s="20">
        <v>6</v>
      </c>
      <c r="X1663" s="65" t="s">
        <v>2003</v>
      </c>
      <c r="AB1663" t="s">
        <v>119</v>
      </c>
      <c r="AC1663" t="s">
        <v>2043</v>
      </c>
      <c r="AD1663" s="2" t="s">
        <v>2044</v>
      </c>
    </row>
    <row r="1664" spans="1:30" hidden="1" x14ac:dyDescent="0.25">
      <c r="A1664" s="2">
        <v>46</v>
      </c>
      <c r="B1664" t="s">
        <v>2012</v>
      </c>
      <c r="C1664">
        <v>16</v>
      </c>
      <c r="D1664">
        <v>100</v>
      </c>
      <c r="E1664">
        <v>240</v>
      </c>
      <c r="F1664" t="s">
        <v>154</v>
      </c>
      <c r="G1664" s="2" t="s">
        <v>485</v>
      </c>
      <c r="H1664">
        <v>3</v>
      </c>
      <c r="I1664">
        <v>5.65</v>
      </c>
      <c r="J1664" s="2" t="s">
        <v>502</v>
      </c>
      <c r="K1664" s="2" t="s">
        <v>74</v>
      </c>
      <c r="M1664" t="s">
        <v>2098</v>
      </c>
      <c r="O1664"/>
      <c r="P1664" s="19" t="s">
        <v>2004</v>
      </c>
      <c r="Q1664" s="19" t="s">
        <v>25</v>
      </c>
      <c r="S1664" s="19" t="s">
        <v>129</v>
      </c>
      <c r="W1664" s="20">
        <v>6</v>
      </c>
      <c r="X1664" s="65" t="s">
        <v>2003</v>
      </c>
      <c r="AB1664" t="s">
        <v>119</v>
      </c>
      <c r="AC1664" t="s">
        <v>2043</v>
      </c>
      <c r="AD1664" s="2" t="s">
        <v>2044</v>
      </c>
    </row>
    <row r="1665" spans="1:30" hidden="1" x14ac:dyDescent="0.25">
      <c r="A1665" s="2">
        <v>47</v>
      </c>
      <c r="B1665" t="s">
        <v>2013</v>
      </c>
      <c r="C1665">
        <v>16</v>
      </c>
      <c r="D1665">
        <v>100</v>
      </c>
      <c r="E1665">
        <v>240</v>
      </c>
      <c r="F1665" t="s">
        <v>154</v>
      </c>
      <c r="G1665" s="2" t="s">
        <v>485</v>
      </c>
      <c r="H1665">
        <v>2</v>
      </c>
      <c r="I1665">
        <v>3.77</v>
      </c>
      <c r="J1665" s="2" t="s">
        <v>502</v>
      </c>
      <c r="K1665" s="2" t="s">
        <v>74</v>
      </c>
      <c r="M1665" t="s">
        <v>2098</v>
      </c>
      <c r="O1665"/>
      <c r="P1665" s="19" t="s">
        <v>2004</v>
      </c>
      <c r="Q1665" s="19" t="s">
        <v>25</v>
      </c>
      <c r="S1665" s="19" t="s">
        <v>129</v>
      </c>
      <c r="W1665" s="20">
        <v>6</v>
      </c>
      <c r="X1665" s="65" t="s">
        <v>2003</v>
      </c>
      <c r="AB1665" t="s">
        <v>119</v>
      </c>
      <c r="AC1665" t="s">
        <v>2043</v>
      </c>
      <c r="AD1665" s="2" t="s">
        <v>2044</v>
      </c>
    </row>
    <row r="1666" spans="1:30" hidden="1" x14ac:dyDescent="0.25">
      <c r="A1666" s="2">
        <v>48</v>
      </c>
      <c r="B1666" t="s">
        <v>2027</v>
      </c>
      <c r="C1666">
        <v>16</v>
      </c>
      <c r="D1666">
        <v>100</v>
      </c>
      <c r="E1666">
        <v>240</v>
      </c>
      <c r="F1666" t="s">
        <v>154</v>
      </c>
      <c r="G1666" s="2" t="s">
        <v>485</v>
      </c>
      <c r="H1666">
        <v>2</v>
      </c>
      <c r="I1666">
        <v>3.77</v>
      </c>
      <c r="J1666" s="2" t="s">
        <v>502</v>
      </c>
      <c r="K1666" s="2" t="s">
        <v>74</v>
      </c>
      <c r="M1666" t="s">
        <v>2098</v>
      </c>
      <c r="O1666"/>
      <c r="P1666" s="19" t="s">
        <v>2004</v>
      </c>
      <c r="Q1666" s="19" t="s">
        <v>25</v>
      </c>
      <c r="S1666" s="19" t="s">
        <v>129</v>
      </c>
      <c r="W1666" s="20">
        <v>6</v>
      </c>
      <c r="X1666" s="65" t="s">
        <v>2003</v>
      </c>
      <c r="AB1666" t="s">
        <v>119</v>
      </c>
      <c r="AC1666" t="s">
        <v>2043</v>
      </c>
      <c r="AD1666" s="2" t="s">
        <v>2044</v>
      </c>
    </row>
    <row r="1667" spans="1:30" hidden="1" x14ac:dyDescent="0.25">
      <c r="A1667" s="2">
        <v>49</v>
      </c>
      <c r="B1667" t="s">
        <v>2014</v>
      </c>
      <c r="C1667">
        <v>16</v>
      </c>
      <c r="D1667">
        <v>100</v>
      </c>
      <c r="E1667">
        <v>240</v>
      </c>
      <c r="F1667" t="s">
        <v>154</v>
      </c>
      <c r="G1667" s="2" t="s">
        <v>485</v>
      </c>
      <c r="H1667">
        <v>1</v>
      </c>
      <c r="I1667">
        <v>1.88</v>
      </c>
      <c r="J1667" s="2" t="s">
        <v>502</v>
      </c>
      <c r="K1667" s="2" t="s">
        <v>74</v>
      </c>
      <c r="M1667" t="s">
        <v>2098</v>
      </c>
      <c r="O1667"/>
      <c r="P1667" s="19" t="s">
        <v>2004</v>
      </c>
      <c r="Q1667" s="19" t="s">
        <v>25</v>
      </c>
      <c r="S1667" s="19" t="s">
        <v>129</v>
      </c>
      <c r="W1667" s="20">
        <v>6</v>
      </c>
      <c r="X1667" s="65" t="s">
        <v>2003</v>
      </c>
      <c r="AB1667" t="s">
        <v>119</v>
      </c>
      <c r="AC1667" t="s">
        <v>2043</v>
      </c>
      <c r="AD1667" s="2" t="s">
        <v>2044</v>
      </c>
    </row>
    <row r="1668" spans="1:30" hidden="1" x14ac:dyDescent="0.25">
      <c r="A1668" s="2">
        <v>50</v>
      </c>
      <c r="B1668" t="s">
        <v>2028</v>
      </c>
      <c r="C1668">
        <v>16</v>
      </c>
      <c r="D1668">
        <v>100</v>
      </c>
      <c r="E1668">
        <v>240</v>
      </c>
      <c r="F1668" t="s">
        <v>154</v>
      </c>
      <c r="G1668" s="2" t="s">
        <v>485</v>
      </c>
      <c r="H1668">
        <v>5</v>
      </c>
      <c r="I1668">
        <v>9.42</v>
      </c>
      <c r="J1668" s="2" t="s">
        <v>502</v>
      </c>
      <c r="K1668" s="2" t="s">
        <v>74</v>
      </c>
      <c r="M1668" t="s">
        <v>2098</v>
      </c>
      <c r="O1668"/>
      <c r="P1668" s="19" t="s">
        <v>2004</v>
      </c>
      <c r="Q1668" s="19" t="s">
        <v>25</v>
      </c>
      <c r="S1668" s="19" t="s">
        <v>129</v>
      </c>
      <c r="W1668" s="20">
        <v>6</v>
      </c>
      <c r="X1668" s="65" t="s">
        <v>2003</v>
      </c>
      <c r="AB1668" t="s">
        <v>119</v>
      </c>
      <c r="AC1668" t="s">
        <v>2043</v>
      </c>
      <c r="AD1668" s="2" t="s">
        <v>2044</v>
      </c>
    </row>
    <row r="1669" spans="1:30" hidden="1" x14ac:dyDescent="0.25">
      <c r="A1669" s="2">
        <v>51</v>
      </c>
      <c r="B1669" t="s">
        <v>2037</v>
      </c>
      <c r="C1669">
        <v>16</v>
      </c>
      <c r="D1669">
        <v>100</v>
      </c>
      <c r="E1669">
        <v>240</v>
      </c>
      <c r="F1669" t="s">
        <v>154</v>
      </c>
      <c r="G1669" s="2" t="s">
        <v>485</v>
      </c>
      <c r="H1669">
        <v>2</v>
      </c>
      <c r="I1669">
        <v>3.77</v>
      </c>
      <c r="J1669" s="2" t="s">
        <v>502</v>
      </c>
      <c r="K1669" s="2" t="s">
        <v>74</v>
      </c>
      <c r="M1669" t="s">
        <v>2098</v>
      </c>
      <c r="O1669"/>
      <c r="P1669" s="19" t="s">
        <v>2004</v>
      </c>
      <c r="Q1669" s="19" t="s">
        <v>25</v>
      </c>
      <c r="S1669" s="19" t="s">
        <v>129</v>
      </c>
      <c r="W1669" s="20">
        <v>6</v>
      </c>
      <c r="X1669" s="65" t="s">
        <v>2003</v>
      </c>
      <c r="AB1669" t="s">
        <v>119</v>
      </c>
      <c r="AC1669" t="s">
        <v>2043</v>
      </c>
      <c r="AD1669" s="2" t="s">
        <v>2044</v>
      </c>
    </row>
    <row r="1670" spans="1:30" hidden="1" x14ac:dyDescent="0.25">
      <c r="A1670" s="2">
        <v>52</v>
      </c>
      <c r="B1670" t="s">
        <v>2015</v>
      </c>
      <c r="C1670">
        <v>16</v>
      </c>
      <c r="D1670">
        <v>100</v>
      </c>
      <c r="E1670">
        <v>240</v>
      </c>
      <c r="F1670" t="s">
        <v>154</v>
      </c>
      <c r="G1670" s="2" t="s">
        <v>485</v>
      </c>
      <c r="H1670">
        <v>5</v>
      </c>
      <c r="I1670">
        <v>9.42</v>
      </c>
      <c r="J1670" s="2" t="s">
        <v>502</v>
      </c>
      <c r="K1670" s="2" t="s">
        <v>74</v>
      </c>
      <c r="M1670" t="s">
        <v>2098</v>
      </c>
      <c r="O1670"/>
      <c r="P1670" s="19" t="s">
        <v>2004</v>
      </c>
      <c r="Q1670" s="19" t="s">
        <v>25</v>
      </c>
      <c r="S1670" s="19" t="s">
        <v>129</v>
      </c>
      <c r="W1670" s="20">
        <v>6</v>
      </c>
      <c r="X1670" s="65" t="s">
        <v>2003</v>
      </c>
      <c r="AB1670" t="s">
        <v>119</v>
      </c>
      <c r="AC1670" t="s">
        <v>2043</v>
      </c>
      <c r="AD1670" s="2" t="s">
        <v>2044</v>
      </c>
    </row>
    <row r="1671" spans="1:30" hidden="1" x14ac:dyDescent="0.25">
      <c r="A1671" s="2">
        <v>53</v>
      </c>
      <c r="B1671" t="s">
        <v>2045</v>
      </c>
      <c r="C1671">
        <v>16</v>
      </c>
      <c r="D1671">
        <v>100</v>
      </c>
      <c r="E1671">
        <v>240</v>
      </c>
      <c r="F1671" t="s">
        <v>154</v>
      </c>
      <c r="G1671" s="2" t="s">
        <v>485</v>
      </c>
      <c r="H1671">
        <v>3</v>
      </c>
      <c r="I1671">
        <v>5.65</v>
      </c>
      <c r="J1671" s="2" t="s">
        <v>502</v>
      </c>
      <c r="K1671" s="2" t="s">
        <v>74</v>
      </c>
      <c r="M1671" t="s">
        <v>2098</v>
      </c>
      <c r="O1671"/>
      <c r="P1671" s="19" t="s">
        <v>2004</v>
      </c>
      <c r="Q1671" s="19" t="s">
        <v>25</v>
      </c>
      <c r="S1671" s="19" t="s">
        <v>129</v>
      </c>
      <c r="W1671" s="20">
        <v>6</v>
      </c>
      <c r="X1671" s="65" t="s">
        <v>2003</v>
      </c>
      <c r="AB1671" t="s">
        <v>119</v>
      </c>
      <c r="AC1671" t="s">
        <v>2043</v>
      </c>
      <c r="AD1671" s="2" t="s">
        <v>2044</v>
      </c>
    </row>
    <row r="1672" spans="1:30" hidden="1" x14ac:dyDescent="0.25">
      <c r="A1672" s="2">
        <v>54</v>
      </c>
      <c r="B1672" t="s">
        <v>2016</v>
      </c>
      <c r="C1672">
        <v>16</v>
      </c>
      <c r="D1672">
        <v>100</v>
      </c>
      <c r="E1672">
        <v>240</v>
      </c>
      <c r="F1672" t="s">
        <v>154</v>
      </c>
      <c r="G1672" s="2" t="s">
        <v>485</v>
      </c>
      <c r="H1672">
        <v>4</v>
      </c>
      <c r="I1672">
        <v>7.54</v>
      </c>
      <c r="J1672" s="2" t="s">
        <v>502</v>
      </c>
      <c r="K1672" s="2" t="s">
        <v>74</v>
      </c>
      <c r="M1672" t="s">
        <v>2098</v>
      </c>
      <c r="O1672"/>
      <c r="P1672" s="19" t="s">
        <v>2004</v>
      </c>
      <c r="Q1672" s="19" t="s">
        <v>25</v>
      </c>
      <c r="S1672" s="19" t="s">
        <v>129</v>
      </c>
      <c r="W1672" s="20">
        <v>6</v>
      </c>
      <c r="X1672" s="65" t="s">
        <v>2003</v>
      </c>
      <c r="AB1672" t="s">
        <v>119</v>
      </c>
      <c r="AC1672" t="s">
        <v>2043</v>
      </c>
      <c r="AD1672" s="2" t="s">
        <v>2044</v>
      </c>
    </row>
    <row r="1673" spans="1:30" hidden="1" x14ac:dyDescent="0.25">
      <c r="A1673" s="2">
        <v>55</v>
      </c>
      <c r="B1673" t="s">
        <v>2038</v>
      </c>
      <c r="C1673">
        <v>16</v>
      </c>
      <c r="D1673">
        <v>100</v>
      </c>
      <c r="E1673">
        <v>240</v>
      </c>
      <c r="F1673" t="s">
        <v>154</v>
      </c>
      <c r="G1673" s="2" t="s">
        <v>485</v>
      </c>
      <c r="H1673">
        <v>1</v>
      </c>
      <c r="I1673">
        <v>1.88</v>
      </c>
      <c r="J1673" s="2" t="s">
        <v>502</v>
      </c>
      <c r="K1673" s="2" t="s">
        <v>74</v>
      </c>
      <c r="M1673" t="s">
        <v>2098</v>
      </c>
      <c r="O1673"/>
      <c r="P1673" s="19" t="s">
        <v>2004</v>
      </c>
      <c r="Q1673" s="19" t="s">
        <v>25</v>
      </c>
      <c r="S1673" s="19" t="s">
        <v>129</v>
      </c>
      <c r="W1673" s="20">
        <v>6</v>
      </c>
      <c r="X1673" s="65" t="s">
        <v>2003</v>
      </c>
      <c r="AB1673" t="s">
        <v>119</v>
      </c>
      <c r="AC1673" t="s">
        <v>2043</v>
      </c>
      <c r="AD1673" s="2" t="s">
        <v>2044</v>
      </c>
    </row>
    <row r="1674" spans="1:30" hidden="1" x14ac:dyDescent="0.25">
      <c r="A1674" s="2">
        <v>56</v>
      </c>
      <c r="B1674" t="s">
        <v>2029</v>
      </c>
      <c r="C1674">
        <v>16</v>
      </c>
      <c r="D1674">
        <v>100</v>
      </c>
      <c r="E1674">
        <v>240</v>
      </c>
      <c r="F1674" t="s">
        <v>154</v>
      </c>
      <c r="G1674" s="2" t="s">
        <v>485</v>
      </c>
      <c r="H1674">
        <v>2</v>
      </c>
      <c r="I1674">
        <v>3.77</v>
      </c>
      <c r="J1674" s="2" t="s">
        <v>502</v>
      </c>
      <c r="K1674" s="2" t="s">
        <v>74</v>
      </c>
      <c r="M1674" t="s">
        <v>2098</v>
      </c>
      <c r="O1674"/>
      <c r="P1674" s="19" t="s">
        <v>2004</v>
      </c>
      <c r="Q1674" s="19" t="s">
        <v>25</v>
      </c>
      <c r="S1674" s="19" t="s">
        <v>129</v>
      </c>
      <c r="W1674" s="20">
        <v>6</v>
      </c>
      <c r="X1674" s="65" t="s">
        <v>2003</v>
      </c>
      <c r="AB1674" t="s">
        <v>119</v>
      </c>
      <c r="AC1674" t="s">
        <v>2043</v>
      </c>
      <c r="AD1674" s="2" t="s">
        <v>2044</v>
      </c>
    </row>
    <row r="1675" spans="1:30" hidden="1" x14ac:dyDescent="0.25">
      <c r="A1675" s="2">
        <v>57</v>
      </c>
      <c r="B1675" t="s">
        <v>2017</v>
      </c>
      <c r="C1675">
        <v>16</v>
      </c>
      <c r="D1675">
        <v>100</v>
      </c>
      <c r="E1675">
        <v>240</v>
      </c>
      <c r="F1675" t="s">
        <v>154</v>
      </c>
      <c r="G1675" s="2" t="s">
        <v>485</v>
      </c>
      <c r="H1675">
        <v>1</v>
      </c>
      <c r="I1675">
        <v>1.88</v>
      </c>
      <c r="J1675" s="2" t="s">
        <v>502</v>
      </c>
      <c r="K1675" s="2" t="s">
        <v>74</v>
      </c>
      <c r="M1675" t="s">
        <v>2098</v>
      </c>
      <c r="O1675"/>
      <c r="P1675" s="19" t="s">
        <v>2004</v>
      </c>
      <c r="Q1675" s="19" t="s">
        <v>25</v>
      </c>
      <c r="S1675" s="19" t="s">
        <v>129</v>
      </c>
      <c r="W1675" s="20">
        <v>6</v>
      </c>
      <c r="X1675" s="65" t="s">
        <v>2003</v>
      </c>
      <c r="AB1675" t="s">
        <v>119</v>
      </c>
      <c r="AC1675" t="s">
        <v>2043</v>
      </c>
      <c r="AD1675" s="2" t="s">
        <v>2044</v>
      </c>
    </row>
    <row r="1676" spans="1:30" hidden="1" x14ac:dyDescent="0.25">
      <c r="A1676" s="2">
        <v>58</v>
      </c>
      <c r="B1676" t="s">
        <v>2030</v>
      </c>
      <c r="C1676">
        <v>16</v>
      </c>
      <c r="D1676">
        <v>100</v>
      </c>
      <c r="E1676">
        <v>240</v>
      </c>
      <c r="F1676" t="s">
        <v>154</v>
      </c>
      <c r="G1676" s="2" t="s">
        <v>485</v>
      </c>
      <c r="H1676">
        <v>4</v>
      </c>
      <c r="I1676">
        <v>7.54</v>
      </c>
      <c r="J1676" s="2" t="s">
        <v>502</v>
      </c>
      <c r="K1676" s="2" t="s">
        <v>74</v>
      </c>
      <c r="M1676" t="s">
        <v>2098</v>
      </c>
      <c r="O1676"/>
      <c r="P1676" s="19" t="s">
        <v>2004</v>
      </c>
      <c r="Q1676" s="19" t="s">
        <v>25</v>
      </c>
      <c r="S1676" s="19" t="s">
        <v>129</v>
      </c>
      <c r="W1676" s="20">
        <v>6</v>
      </c>
      <c r="X1676" s="65" t="s">
        <v>2003</v>
      </c>
      <c r="AB1676" t="s">
        <v>119</v>
      </c>
      <c r="AC1676" t="s">
        <v>2043</v>
      </c>
      <c r="AD1676" s="2" t="s">
        <v>2044</v>
      </c>
    </row>
    <row r="1677" spans="1:30" hidden="1" x14ac:dyDescent="0.25">
      <c r="A1677" s="2">
        <v>59</v>
      </c>
      <c r="B1677" t="s">
        <v>2039</v>
      </c>
      <c r="C1677">
        <v>16</v>
      </c>
      <c r="D1677">
        <v>100</v>
      </c>
      <c r="E1677">
        <v>240</v>
      </c>
      <c r="F1677" t="s">
        <v>154</v>
      </c>
      <c r="G1677" s="2" t="s">
        <v>485</v>
      </c>
      <c r="H1677">
        <v>3</v>
      </c>
      <c r="I1677">
        <v>5.65</v>
      </c>
      <c r="J1677" s="2" t="s">
        <v>502</v>
      </c>
      <c r="K1677" s="2" t="s">
        <v>74</v>
      </c>
      <c r="M1677" t="s">
        <v>2098</v>
      </c>
      <c r="O1677"/>
      <c r="P1677" s="19" t="s">
        <v>2004</v>
      </c>
      <c r="Q1677" s="19" t="s">
        <v>25</v>
      </c>
      <c r="S1677" s="19" t="s">
        <v>129</v>
      </c>
      <c r="W1677" s="20">
        <v>6</v>
      </c>
      <c r="X1677" s="65" t="s">
        <v>2003</v>
      </c>
      <c r="AB1677" t="s">
        <v>119</v>
      </c>
      <c r="AC1677" t="s">
        <v>2043</v>
      </c>
      <c r="AD1677" s="2" t="s">
        <v>2044</v>
      </c>
    </row>
    <row r="1678" spans="1:30" hidden="1" x14ac:dyDescent="0.25">
      <c r="A1678" s="2">
        <v>60</v>
      </c>
      <c r="B1678" t="s">
        <v>2018</v>
      </c>
      <c r="C1678">
        <v>16</v>
      </c>
      <c r="D1678">
        <v>100</v>
      </c>
      <c r="E1678">
        <v>240</v>
      </c>
      <c r="F1678" t="s">
        <v>154</v>
      </c>
      <c r="G1678" s="2" t="s">
        <v>485</v>
      </c>
      <c r="H1678">
        <v>3</v>
      </c>
      <c r="I1678">
        <v>5.65</v>
      </c>
      <c r="J1678" s="2" t="s">
        <v>502</v>
      </c>
      <c r="K1678" s="2" t="s">
        <v>74</v>
      </c>
      <c r="M1678" t="s">
        <v>2098</v>
      </c>
      <c r="O1678"/>
      <c r="P1678" s="19" t="s">
        <v>2004</v>
      </c>
      <c r="Q1678" s="19" t="s">
        <v>25</v>
      </c>
      <c r="S1678" s="19" t="s">
        <v>129</v>
      </c>
      <c r="W1678" s="20">
        <v>6</v>
      </c>
      <c r="X1678" s="65" t="s">
        <v>2003</v>
      </c>
      <c r="AB1678" t="s">
        <v>119</v>
      </c>
      <c r="AC1678" t="s">
        <v>2043</v>
      </c>
      <c r="AD1678" s="2" t="s">
        <v>2044</v>
      </c>
    </row>
    <row r="1679" spans="1:30" hidden="1" x14ac:dyDescent="0.25">
      <c r="A1679" s="2">
        <v>61</v>
      </c>
      <c r="B1679" t="s">
        <v>2019</v>
      </c>
      <c r="C1679">
        <v>16</v>
      </c>
      <c r="D1679">
        <v>100</v>
      </c>
      <c r="E1679">
        <v>240</v>
      </c>
      <c r="F1679" t="s">
        <v>154</v>
      </c>
      <c r="G1679" s="2" t="s">
        <v>485</v>
      </c>
      <c r="H1679">
        <v>3</v>
      </c>
      <c r="I1679">
        <v>5.65</v>
      </c>
      <c r="J1679" s="2" t="s">
        <v>502</v>
      </c>
      <c r="K1679" s="2" t="s">
        <v>74</v>
      </c>
      <c r="M1679" t="s">
        <v>2098</v>
      </c>
      <c r="O1679"/>
      <c r="P1679" s="19" t="s">
        <v>2004</v>
      </c>
      <c r="Q1679" s="19" t="s">
        <v>25</v>
      </c>
      <c r="S1679" s="19" t="s">
        <v>129</v>
      </c>
      <c r="W1679" s="20">
        <v>6</v>
      </c>
      <c r="X1679" s="65" t="s">
        <v>2003</v>
      </c>
      <c r="AB1679" t="s">
        <v>119</v>
      </c>
      <c r="AC1679" t="s">
        <v>2043</v>
      </c>
      <c r="AD1679" s="2" t="s">
        <v>2044</v>
      </c>
    </row>
    <row r="1680" spans="1:30" hidden="1" x14ac:dyDescent="0.25">
      <c r="A1680" s="2">
        <v>62</v>
      </c>
      <c r="B1680" t="s">
        <v>2040</v>
      </c>
      <c r="C1680">
        <v>16</v>
      </c>
      <c r="D1680">
        <v>100</v>
      </c>
      <c r="E1680">
        <v>240</v>
      </c>
      <c r="F1680" t="s">
        <v>154</v>
      </c>
      <c r="G1680" s="2" t="s">
        <v>485</v>
      </c>
      <c r="H1680">
        <v>1</v>
      </c>
      <c r="I1680">
        <v>1.88</v>
      </c>
      <c r="J1680" s="2" t="s">
        <v>502</v>
      </c>
      <c r="K1680" s="2" t="s">
        <v>74</v>
      </c>
      <c r="M1680" t="s">
        <v>2098</v>
      </c>
      <c r="O1680"/>
      <c r="P1680" s="19" t="s">
        <v>2004</v>
      </c>
      <c r="Q1680" s="19" t="s">
        <v>25</v>
      </c>
      <c r="S1680" s="19" t="s">
        <v>129</v>
      </c>
      <c r="W1680" s="20">
        <v>6</v>
      </c>
      <c r="X1680" s="65" t="s">
        <v>2003</v>
      </c>
      <c r="AB1680" t="s">
        <v>119</v>
      </c>
      <c r="AC1680" t="s">
        <v>2043</v>
      </c>
      <c r="AD1680" s="2" t="s">
        <v>2044</v>
      </c>
    </row>
    <row r="1681" spans="1:30" hidden="1" x14ac:dyDescent="0.25">
      <c r="A1681" s="2">
        <v>63</v>
      </c>
      <c r="B1681" t="s">
        <v>2041</v>
      </c>
      <c r="C1681">
        <v>16</v>
      </c>
      <c r="D1681">
        <v>100</v>
      </c>
      <c r="E1681">
        <v>240</v>
      </c>
      <c r="F1681" t="s">
        <v>154</v>
      </c>
      <c r="G1681" s="2" t="s">
        <v>485</v>
      </c>
      <c r="H1681">
        <v>1</v>
      </c>
      <c r="I1681">
        <v>1.88</v>
      </c>
      <c r="J1681" s="2" t="s">
        <v>502</v>
      </c>
      <c r="K1681" s="2" t="s">
        <v>74</v>
      </c>
      <c r="M1681" t="s">
        <v>2098</v>
      </c>
      <c r="O1681"/>
      <c r="P1681" s="19" t="s">
        <v>2004</v>
      </c>
      <c r="Q1681" s="19" t="s">
        <v>25</v>
      </c>
      <c r="S1681" s="19" t="s">
        <v>129</v>
      </c>
      <c r="W1681" s="20">
        <v>6</v>
      </c>
      <c r="X1681" s="65" t="s">
        <v>2003</v>
      </c>
      <c r="AB1681" t="s">
        <v>119</v>
      </c>
      <c r="AC1681" t="s">
        <v>2043</v>
      </c>
      <c r="AD1681" s="2" t="s">
        <v>2044</v>
      </c>
    </row>
    <row r="1682" spans="1:30" hidden="1" x14ac:dyDescent="0.25">
      <c r="A1682" s="2">
        <v>64</v>
      </c>
      <c r="B1682" t="s">
        <v>2033</v>
      </c>
      <c r="C1682">
        <v>16</v>
      </c>
      <c r="D1682">
        <v>100</v>
      </c>
      <c r="E1682">
        <v>240</v>
      </c>
      <c r="F1682" t="s">
        <v>154</v>
      </c>
      <c r="G1682" s="2" t="s">
        <v>485</v>
      </c>
      <c r="H1682">
        <v>1</v>
      </c>
      <c r="I1682">
        <v>1.88</v>
      </c>
      <c r="J1682" s="2" t="s">
        <v>502</v>
      </c>
      <c r="K1682" s="2" t="s">
        <v>74</v>
      </c>
      <c r="M1682" t="s">
        <v>2098</v>
      </c>
      <c r="O1682"/>
      <c r="P1682" s="19" t="s">
        <v>2004</v>
      </c>
      <c r="Q1682" s="19" t="s">
        <v>25</v>
      </c>
      <c r="S1682" s="19" t="s">
        <v>129</v>
      </c>
      <c r="W1682" s="20">
        <v>6</v>
      </c>
      <c r="X1682" s="65" t="s">
        <v>2003</v>
      </c>
      <c r="AB1682" t="s">
        <v>119</v>
      </c>
      <c r="AC1682" t="s">
        <v>2043</v>
      </c>
      <c r="AD1682" s="2" t="s">
        <v>2044</v>
      </c>
    </row>
    <row r="1683" spans="1:30" hidden="1" x14ac:dyDescent="0.25">
      <c r="A1683" s="2">
        <v>65</v>
      </c>
      <c r="B1683" t="s">
        <v>2006</v>
      </c>
      <c r="C1683">
        <v>16</v>
      </c>
      <c r="D1683">
        <v>100</v>
      </c>
      <c r="E1683">
        <v>240</v>
      </c>
      <c r="F1683" t="s">
        <v>154</v>
      </c>
      <c r="G1683" s="2" t="s">
        <v>485</v>
      </c>
      <c r="H1683">
        <v>2</v>
      </c>
      <c r="I1683">
        <v>3.77</v>
      </c>
      <c r="J1683" s="2" t="s">
        <v>502</v>
      </c>
      <c r="K1683" s="2" t="s">
        <v>74</v>
      </c>
      <c r="M1683" t="s">
        <v>2098</v>
      </c>
      <c r="O1683"/>
      <c r="P1683" s="19" t="s">
        <v>2004</v>
      </c>
      <c r="Q1683" s="19" t="s">
        <v>25</v>
      </c>
      <c r="S1683" s="19" t="s">
        <v>129</v>
      </c>
      <c r="W1683" s="20">
        <v>6</v>
      </c>
      <c r="X1683" s="65" t="s">
        <v>2003</v>
      </c>
      <c r="AB1683" t="s">
        <v>119</v>
      </c>
      <c r="AC1683" t="s">
        <v>2047</v>
      </c>
      <c r="AD1683" s="2" t="s">
        <v>2048</v>
      </c>
    </row>
    <row r="1684" spans="1:30" hidden="1" x14ac:dyDescent="0.25">
      <c r="A1684" s="2">
        <v>66</v>
      </c>
      <c r="B1684" t="s">
        <v>2011</v>
      </c>
      <c r="C1684">
        <v>16</v>
      </c>
      <c r="D1684">
        <v>100</v>
      </c>
      <c r="E1684">
        <v>240</v>
      </c>
      <c r="F1684" t="s">
        <v>154</v>
      </c>
      <c r="G1684" s="2" t="s">
        <v>485</v>
      </c>
      <c r="H1684">
        <v>1</v>
      </c>
      <c r="I1684">
        <v>1.88</v>
      </c>
      <c r="J1684" s="2" t="s">
        <v>502</v>
      </c>
      <c r="K1684" s="2" t="s">
        <v>74</v>
      </c>
      <c r="M1684" t="s">
        <v>2098</v>
      </c>
      <c r="O1684"/>
      <c r="P1684" s="19" t="s">
        <v>2004</v>
      </c>
      <c r="Q1684" s="19" t="s">
        <v>25</v>
      </c>
      <c r="S1684" s="19" t="s">
        <v>129</v>
      </c>
      <c r="W1684" s="20">
        <v>6</v>
      </c>
      <c r="X1684" s="65" t="s">
        <v>2003</v>
      </c>
      <c r="AB1684" t="s">
        <v>119</v>
      </c>
      <c r="AC1684" t="s">
        <v>2047</v>
      </c>
      <c r="AD1684" s="2" t="s">
        <v>2048</v>
      </c>
    </row>
    <row r="1685" spans="1:30" hidden="1" x14ac:dyDescent="0.25">
      <c r="A1685" s="2">
        <v>67</v>
      </c>
      <c r="B1685" t="s">
        <v>2012</v>
      </c>
      <c r="C1685">
        <v>16</v>
      </c>
      <c r="D1685">
        <v>100</v>
      </c>
      <c r="E1685">
        <v>240</v>
      </c>
      <c r="F1685" t="s">
        <v>154</v>
      </c>
      <c r="G1685" s="2" t="s">
        <v>485</v>
      </c>
      <c r="H1685">
        <v>1</v>
      </c>
      <c r="I1685">
        <v>1.88</v>
      </c>
      <c r="J1685" s="2" t="s">
        <v>502</v>
      </c>
      <c r="K1685" s="2" t="s">
        <v>74</v>
      </c>
      <c r="M1685" t="s">
        <v>2098</v>
      </c>
      <c r="O1685"/>
      <c r="P1685" s="19" t="s">
        <v>2004</v>
      </c>
      <c r="Q1685" s="19" t="s">
        <v>25</v>
      </c>
      <c r="S1685" s="19" t="s">
        <v>129</v>
      </c>
      <c r="W1685" s="20">
        <v>6</v>
      </c>
      <c r="X1685" s="65" t="s">
        <v>2003</v>
      </c>
      <c r="AB1685" t="s">
        <v>119</v>
      </c>
      <c r="AC1685" t="s">
        <v>2047</v>
      </c>
      <c r="AD1685" s="2" t="s">
        <v>2048</v>
      </c>
    </row>
    <row r="1686" spans="1:30" hidden="1" x14ac:dyDescent="0.25">
      <c r="A1686" s="2">
        <v>68</v>
      </c>
      <c r="B1686" t="s">
        <v>2027</v>
      </c>
      <c r="C1686">
        <v>16</v>
      </c>
      <c r="D1686">
        <v>100</v>
      </c>
      <c r="E1686">
        <v>240</v>
      </c>
      <c r="F1686" t="s">
        <v>154</v>
      </c>
      <c r="G1686" s="2" t="s">
        <v>485</v>
      </c>
      <c r="H1686">
        <v>3</v>
      </c>
      <c r="I1686">
        <v>5.65</v>
      </c>
      <c r="J1686" s="2" t="s">
        <v>502</v>
      </c>
      <c r="K1686" s="2" t="s">
        <v>74</v>
      </c>
      <c r="M1686" t="s">
        <v>2098</v>
      </c>
      <c r="O1686"/>
      <c r="P1686" s="19" t="s">
        <v>2004</v>
      </c>
      <c r="Q1686" s="19" t="s">
        <v>25</v>
      </c>
      <c r="S1686" s="19" t="s">
        <v>129</v>
      </c>
      <c r="W1686" s="20">
        <v>6</v>
      </c>
      <c r="X1686" s="65" t="s">
        <v>2003</v>
      </c>
      <c r="AB1686" t="s">
        <v>119</v>
      </c>
      <c r="AC1686" t="s">
        <v>2047</v>
      </c>
      <c r="AD1686" s="2" t="s">
        <v>2048</v>
      </c>
    </row>
    <row r="1687" spans="1:30" hidden="1" x14ac:dyDescent="0.25">
      <c r="A1687" s="2">
        <v>69</v>
      </c>
      <c r="B1687" t="s">
        <v>2028</v>
      </c>
      <c r="C1687">
        <v>16</v>
      </c>
      <c r="D1687">
        <v>100</v>
      </c>
      <c r="E1687">
        <v>240</v>
      </c>
      <c r="F1687" t="s">
        <v>154</v>
      </c>
      <c r="G1687" s="2" t="s">
        <v>485</v>
      </c>
      <c r="H1687">
        <v>1</v>
      </c>
      <c r="I1687">
        <v>1.88</v>
      </c>
      <c r="J1687" s="2" t="s">
        <v>502</v>
      </c>
      <c r="K1687" s="2" t="s">
        <v>74</v>
      </c>
      <c r="M1687" t="s">
        <v>2098</v>
      </c>
      <c r="O1687"/>
      <c r="P1687" s="19" t="s">
        <v>2004</v>
      </c>
      <c r="Q1687" s="19" t="s">
        <v>25</v>
      </c>
      <c r="S1687" s="19" t="s">
        <v>129</v>
      </c>
      <c r="W1687" s="20">
        <v>6</v>
      </c>
      <c r="X1687" s="65" t="s">
        <v>2003</v>
      </c>
      <c r="AB1687" t="s">
        <v>119</v>
      </c>
      <c r="AC1687" t="s">
        <v>2047</v>
      </c>
      <c r="AD1687" s="2" t="s">
        <v>2048</v>
      </c>
    </row>
    <row r="1688" spans="1:30" hidden="1" x14ac:dyDescent="0.25">
      <c r="A1688" s="2">
        <v>70</v>
      </c>
      <c r="B1688" t="s">
        <v>2037</v>
      </c>
      <c r="C1688">
        <v>16</v>
      </c>
      <c r="D1688">
        <v>100</v>
      </c>
      <c r="E1688">
        <v>240</v>
      </c>
      <c r="F1688" t="s">
        <v>154</v>
      </c>
      <c r="G1688" s="2" t="s">
        <v>485</v>
      </c>
      <c r="H1688">
        <v>1</v>
      </c>
      <c r="I1688">
        <v>1.88</v>
      </c>
      <c r="J1688" s="2" t="s">
        <v>502</v>
      </c>
      <c r="K1688" s="2" t="s">
        <v>74</v>
      </c>
      <c r="M1688" t="s">
        <v>2098</v>
      </c>
      <c r="O1688"/>
      <c r="P1688" s="19" t="s">
        <v>2004</v>
      </c>
      <c r="Q1688" s="19" t="s">
        <v>25</v>
      </c>
      <c r="S1688" s="19" t="s">
        <v>129</v>
      </c>
      <c r="W1688" s="20">
        <v>6</v>
      </c>
      <c r="X1688" s="65" t="s">
        <v>2003</v>
      </c>
      <c r="AB1688" t="s">
        <v>119</v>
      </c>
      <c r="AC1688" t="s">
        <v>2047</v>
      </c>
      <c r="AD1688" s="2" t="s">
        <v>2048</v>
      </c>
    </row>
    <row r="1689" spans="1:30" hidden="1" x14ac:dyDescent="0.25">
      <c r="A1689" s="2">
        <v>71</v>
      </c>
      <c r="B1689" t="s">
        <v>2045</v>
      </c>
      <c r="C1689">
        <v>16</v>
      </c>
      <c r="D1689">
        <v>100</v>
      </c>
      <c r="E1689">
        <v>240</v>
      </c>
      <c r="F1689" t="s">
        <v>154</v>
      </c>
      <c r="G1689" s="2" t="s">
        <v>485</v>
      </c>
      <c r="H1689">
        <v>1</v>
      </c>
      <c r="I1689">
        <v>1.88</v>
      </c>
      <c r="J1689" s="2" t="s">
        <v>502</v>
      </c>
      <c r="K1689" s="2" t="s">
        <v>74</v>
      </c>
      <c r="M1689" t="s">
        <v>2098</v>
      </c>
      <c r="O1689"/>
      <c r="P1689" s="19" t="s">
        <v>2004</v>
      </c>
      <c r="Q1689" s="19" t="s">
        <v>25</v>
      </c>
      <c r="S1689" s="19" t="s">
        <v>129</v>
      </c>
      <c r="W1689" s="20">
        <v>6</v>
      </c>
      <c r="X1689" s="65" t="s">
        <v>2003</v>
      </c>
      <c r="AB1689" t="s">
        <v>119</v>
      </c>
      <c r="AC1689" t="s">
        <v>2047</v>
      </c>
      <c r="AD1689" s="2" t="s">
        <v>2048</v>
      </c>
    </row>
    <row r="1690" spans="1:30" hidden="1" x14ac:dyDescent="0.25">
      <c r="A1690" s="2">
        <v>72</v>
      </c>
      <c r="B1690" t="s">
        <v>2016</v>
      </c>
      <c r="C1690">
        <v>16</v>
      </c>
      <c r="D1690">
        <v>100</v>
      </c>
      <c r="E1690">
        <v>240</v>
      </c>
      <c r="F1690" t="s">
        <v>154</v>
      </c>
      <c r="G1690" s="2" t="s">
        <v>485</v>
      </c>
      <c r="H1690">
        <v>1</v>
      </c>
      <c r="I1690">
        <v>1.88</v>
      </c>
      <c r="J1690" s="2" t="s">
        <v>502</v>
      </c>
      <c r="K1690" s="2" t="s">
        <v>74</v>
      </c>
      <c r="M1690" t="s">
        <v>2098</v>
      </c>
      <c r="O1690"/>
      <c r="P1690" s="19" t="s">
        <v>2004</v>
      </c>
      <c r="Q1690" s="19" t="s">
        <v>25</v>
      </c>
      <c r="S1690" s="19" t="s">
        <v>129</v>
      </c>
      <c r="W1690" s="20">
        <v>6</v>
      </c>
      <c r="X1690" s="65" t="s">
        <v>2003</v>
      </c>
      <c r="AB1690" t="s">
        <v>119</v>
      </c>
      <c r="AC1690" t="s">
        <v>2047</v>
      </c>
      <c r="AD1690" s="2" t="s">
        <v>2048</v>
      </c>
    </row>
    <row r="1691" spans="1:30" hidden="1" x14ac:dyDescent="0.25">
      <c r="A1691" s="2">
        <v>73</v>
      </c>
      <c r="B1691" t="s">
        <v>2038</v>
      </c>
      <c r="C1691">
        <v>16</v>
      </c>
      <c r="D1691">
        <v>100</v>
      </c>
      <c r="E1691">
        <v>240</v>
      </c>
      <c r="F1691" t="s">
        <v>154</v>
      </c>
      <c r="G1691" s="2" t="s">
        <v>485</v>
      </c>
      <c r="H1691">
        <v>1</v>
      </c>
      <c r="I1691">
        <v>1.88</v>
      </c>
      <c r="J1691" s="2" t="s">
        <v>502</v>
      </c>
      <c r="K1691" s="2" t="s">
        <v>74</v>
      </c>
      <c r="M1691" t="s">
        <v>2098</v>
      </c>
      <c r="O1691"/>
      <c r="P1691" s="19" t="s">
        <v>2004</v>
      </c>
      <c r="Q1691" s="19" t="s">
        <v>25</v>
      </c>
      <c r="S1691" s="19" t="s">
        <v>129</v>
      </c>
      <c r="W1691" s="20">
        <v>6</v>
      </c>
      <c r="X1691" s="65" t="s">
        <v>2003</v>
      </c>
      <c r="AB1691" t="s">
        <v>119</v>
      </c>
      <c r="AC1691" t="s">
        <v>2047</v>
      </c>
      <c r="AD1691" s="2" t="s">
        <v>2048</v>
      </c>
    </row>
    <row r="1692" spans="1:30" hidden="1" x14ac:dyDescent="0.25">
      <c r="A1692" s="2">
        <v>74</v>
      </c>
      <c r="B1692" t="s">
        <v>2029</v>
      </c>
      <c r="C1692">
        <v>16</v>
      </c>
      <c r="D1692">
        <v>100</v>
      </c>
      <c r="E1692">
        <v>240</v>
      </c>
      <c r="F1692" t="s">
        <v>154</v>
      </c>
      <c r="G1692" s="2" t="s">
        <v>485</v>
      </c>
      <c r="H1692">
        <v>2</v>
      </c>
      <c r="I1692">
        <v>3.77</v>
      </c>
      <c r="J1692" s="2" t="s">
        <v>502</v>
      </c>
      <c r="K1692" s="2" t="s">
        <v>74</v>
      </c>
      <c r="M1692" t="s">
        <v>2098</v>
      </c>
      <c r="O1692"/>
      <c r="P1692" s="19" t="s">
        <v>2004</v>
      </c>
      <c r="Q1692" s="19" t="s">
        <v>25</v>
      </c>
      <c r="S1692" s="19" t="s">
        <v>129</v>
      </c>
      <c r="W1692" s="20">
        <v>6</v>
      </c>
      <c r="X1692" s="65" t="s">
        <v>2003</v>
      </c>
      <c r="AB1692" t="s">
        <v>119</v>
      </c>
      <c r="AC1692" t="s">
        <v>2047</v>
      </c>
      <c r="AD1692" s="2" t="s">
        <v>2048</v>
      </c>
    </row>
    <row r="1693" spans="1:30" hidden="1" x14ac:dyDescent="0.25">
      <c r="A1693" s="2">
        <v>75</v>
      </c>
      <c r="B1693" t="s">
        <v>2019</v>
      </c>
      <c r="C1693">
        <v>16</v>
      </c>
      <c r="D1693">
        <v>100</v>
      </c>
      <c r="E1693">
        <v>240</v>
      </c>
      <c r="F1693" t="s">
        <v>154</v>
      </c>
      <c r="G1693" s="2" t="s">
        <v>485</v>
      </c>
      <c r="H1693">
        <v>2</v>
      </c>
      <c r="I1693">
        <v>3.77</v>
      </c>
      <c r="J1693" s="2" t="s">
        <v>502</v>
      </c>
      <c r="K1693" s="2" t="s">
        <v>74</v>
      </c>
      <c r="M1693" t="s">
        <v>2098</v>
      </c>
      <c r="O1693"/>
      <c r="P1693" s="19" t="s">
        <v>2004</v>
      </c>
      <c r="Q1693" s="19" t="s">
        <v>25</v>
      </c>
      <c r="S1693" s="19" t="s">
        <v>129</v>
      </c>
      <c r="W1693" s="20">
        <v>6</v>
      </c>
      <c r="X1693" s="65" t="s">
        <v>2003</v>
      </c>
      <c r="AB1693" t="s">
        <v>119</v>
      </c>
      <c r="AC1693" t="s">
        <v>2047</v>
      </c>
      <c r="AD1693" s="2" t="s">
        <v>2048</v>
      </c>
    </row>
    <row r="1694" spans="1:30" hidden="1" x14ac:dyDescent="0.25">
      <c r="A1694" s="2">
        <v>76</v>
      </c>
      <c r="B1694" t="s">
        <v>113</v>
      </c>
      <c r="C1694">
        <v>25</v>
      </c>
      <c r="D1694">
        <v>80</v>
      </c>
      <c r="E1694">
        <v>9888</v>
      </c>
      <c r="F1694" t="s">
        <v>154</v>
      </c>
      <c r="G1694" s="2" t="s">
        <v>485</v>
      </c>
      <c r="H1694">
        <v>7</v>
      </c>
      <c r="I1694">
        <v>1086.69</v>
      </c>
      <c r="J1694" s="2" t="s">
        <v>502</v>
      </c>
      <c r="K1694" s="2" t="s">
        <v>74</v>
      </c>
      <c r="M1694" t="s">
        <v>2098</v>
      </c>
      <c r="O1694"/>
      <c r="P1694" s="19" t="s">
        <v>2004</v>
      </c>
      <c r="S1694" s="19" t="s">
        <v>129</v>
      </c>
      <c r="W1694" s="20">
        <v>6</v>
      </c>
      <c r="X1694" s="65" t="s">
        <v>2003</v>
      </c>
      <c r="AB1694" t="s">
        <v>119</v>
      </c>
      <c r="AC1694" t="s">
        <v>2051</v>
      </c>
      <c r="AD1694" s="2" t="s">
        <v>1479</v>
      </c>
    </row>
    <row r="1695" spans="1:30" hidden="1" x14ac:dyDescent="0.25">
      <c r="A1695" s="2">
        <v>77</v>
      </c>
      <c r="B1695" t="s">
        <v>2052</v>
      </c>
      <c r="C1695">
        <v>40</v>
      </c>
      <c r="D1695">
        <v>250</v>
      </c>
      <c r="E1695">
        <v>300</v>
      </c>
      <c r="F1695" t="s">
        <v>154</v>
      </c>
      <c r="G1695" s="2" t="s">
        <v>485</v>
      </c>
      <c r="H1695">
        <v>2</v>
      </c>
      <c r="I1695">
        <v>36.1</v>
      </c>
      <c r="J1695" s="2" t="s">
        <v>502</v>
      </c>
      <c r="K1695" s="2" t="s">
        <v>74</v>
      </c>
      <c r="M1695" t="s">
        <v>2098</v>
      </c>
      <c r="O1695" t="s">
        <v>128</v>
      </c>
      <c r="P1695" s="19" t="s">
        <v>2004</v>
      </c>
      <c r="Q1695" s="19" t="s">
        <v>26</v>
      </c>
      <c r="S1695" s="19" t="s">
        <v>129</v>
      </c>
      <c r="W1695" s="20">
        <v>6</v>
      </c>
      <c r="X1695" s="65" t="s">
        <v>2003</v>
      </c>
      <c r="AB1695" t="s">
        <v>119</v>
      </c>
      <c r="AC1695" t="s">
        <v>2055</v>
      </c>
      <c r="AD1695" s="2" t="s">
        <v>2056</v>
      </c>
    </row>
    <row r="1696" spans="1:30" hidden="1" x14ac:dyDescent="0.25">
      <c r="A1696" s="2">
        <v>78</v>
      </c>
      <c r="B1696" t="s">
        <v>2057</v>
      </c>
      <c r="C1696">
        <v>40</v>
      </c>
      <c r="D1696">
        <v>250</v>
      </c>
      <c r="E1696">
        <v>440</v>
      </c>
      <c r="F1696" t="s">
        <v>154</v>
      </c>
      <c r="G1696" s="2" t="s">
        <v>485</v>
      </c>
      <c r="H1696">
        <v>2</v>
      </c>
      <c r="I1696">
        <v>56.51</v>
      </c>
      <c r="J1696" s="2" t="s">
        <v>502</v>
      </c>
      <c r="K1696" s="2" t="s">
        <v>74</v>
      </c>
      <c r="M1696" t="s">
        <v>2098</v>
      </c>
      <c r="O1696" t="s">
        <v>128</v>
      </c>
      <c r="P1696" s="19" t="s">
        <v>2004</v>
      </c>
      <c r="Q1696" s="19" t="s">
        <v>26</v>
      </c>
      <c r="S1696" s="19" t="s">
        <v>129</v>
      </c>
      <c r="W1696" s="20">
        <v>6</v>
      </c>
      <c r="X1696" s="65" t="s">
        <v>2003</v>
      </c>
      <c r="AB1696" t="s">
        <v>119</v>
      </c>
      <c r="AC1696" t="s">
        <v>2055</v>
      </c>
      <c r="AD1696" s="2" t="s">
        <v>2056</v>
      </c>
    </row>
    <row r="1697" spans="1:30" hidden="1" x14ac:dyDescent="0.25">
      <c r="A1697" s="2">
        <v>79</v>
      </c>
      <c r="B1697" t="s">
        <v>2059</v>
      </c>
      <c r="C1697">
        <v>40</v>
      </c>
      <c r="D1697">
        <v>250</v>
      </c>
      <c r="E1697">
        <v>300</v>
      </c>
      <c r="F1697" t="s">
        <v>154</v>
      </c>
      <c r="G1697" s="2" t="s">
        <v>485</v>
      </c>
      <c r="H1697">
        <v>4</v>
      </c>
      <c r="I1697">
        <v>72.209999999999994</v>
      </c>
      <c r="J1697" s="2" t="s">
        <v>502</v>
      </c>
      <c r="K1697" s="2" t="s">
        <v>74</v>
      </c>
      <c r="M1697" t="s">
        <v>2098</v>
      </c>
      <c r="O1697" t="s">
        <v>128</v>
      </c>
      <c r="P1697" s="19" t="s">
        <v>2004</v>
      </c>
      <c r="Q1697" s="19" t="s">
        <v>26</v>
      </c>
      <c r="S1697" s="19" t="s">
        <v>129</v>
      </c>
      <c r="W1697" s="20">
        <v>6</v>
      </c>
      <c r="X1697" s="65" t="s">
        <v>2003</v>
      </c>
      <c r="AB1697" t="s">
        <v>119</v>
      </c>
      <c r="AC1697" t="s">
        <v>2055</v>
      </c>
      <c r="AD1697" s="2" t="s">
        <v>2056</v>
      </c>
    </row>
    <row r="1698" spans="1:30" hidden="1" x14ac:dyDescent="0.25">
      <c r="A1698" s="2">
        <v>80</v>
      </c>
      <c r="B1698" t="s">
        <v>2060</v>
      </c>
      <c r="C1698">
        <v>40</v>
      </c>
      <c r="D1698">
        <v>250</v>
      </c>
      <c r="E1698">
        <v>300</v>
      </c>
      <c r="F1698" t="s">
        <v>154</v>
      </c>
      <c r="G1698" s="2" t="s">
        <v>485</v>
      </c>
      <c r="H1698">
        <v>4</v>
      </c>
      <c r="I1698">
        <v>72.209999999999994</v>
      </c>
      <c r="J1698" s="2" t="s">
        <v>502</v>
      </c>
      <c r="K1698" s="2" t="s">
        <v>74</v>
      </c>
      <c r="M1698" t="s">
        <v>2098</v>
      </c>
      <c r="O1698" t="s">
        <v>128</v>
      </c>
      <c r="P1698" s="19" t="s">
        <v>2004</v>
      </c>
      <c r="Q1698" s="19" t="s">
        <v>26</v>
      </c>
      <c r="S1698" s="19" t="s">
        <v>129</v>
      </c>
      <c r="W1698" s="20">
        <v>6</v>
      </c>
      <c r="X1698" s="65" t="s">
        <v>2003</v>
      </c>
      <c r="AB1698" t="s">
        <v>119</v>
      </c>
      <c r="AC1698" t="s">
        <v>2055</v>
      </c>
      <c r="AD1698" s="2" t="s">
        <v>2056</v>
      </c>
    </row>
    <row r="1699" spans="1:30" hidden="1" x14ac:dyDescent="0.25">
      <c r="A1699" s="2">
        <v>81</v>
      </c>
      <c r="B1699" t="s">
        <v>2061</v>
      </c>
      <c r="C1699">
        <v>40</v>
      </c>
      <c r="D1699">
        <v>250</v>
      </c>
      <c r="E1699">
        <v>300</v>
      </c>
      <c r="F1699" t="s">
        <v>154</v>
      </c>
      <c r="G1699" s="2" t="s">
        <v>485</v>
      </c>
      <c r="H1699">
        <v>2</v>
      </c>
      <c r="I1699">
        <v>36.1</v>
      </c>
      <c r="J1699" s="2" t="s">
        <v>502</v>
      </c>
      <c r="K1699" s="2" t="s">
        <v>74</v>
      </c>
      <c r="M1699" t="s">
        <v>2098</v>
      </c>
      <c r="O1699" t="s">
        <v>128</v>
      </c>
      <c r="P1699" s="19" t="s">
        <v>2004</v>
      </c>
      <c r="Q1699" s="19" t="s">
        <v>26</v>
      </c>
      <c r="S1699" s="19" t="s">
        <v>129</v>
      </c>
      <c r="W1699" s="20">
        <v>6</v>
      </c>
      <c r="X1699" s="65" t="s">
        <v>2003</v>
      </c>
      <c r="AB1699" t="s">
        <v>119</v>
      </c>
      <c r="AC1699" t="s">
        <v>2055</v>
      </c>
      <c r="AD1699" s="2" t="s">
        <v>2056</v>
      </c>
    </row>
    <row r="1700" spans="1:30" hidden="1" x14ac:dyDescent="0.25">
      <c r="A1700" s="2">
        <v>82</v>
      </c>
      <c r="B1700" t="s">
        <v>2062</v>
      </c>
      <c r="C1700">
        <v>40</v>
      </c>
      <c r="D1700">
        <v>250</v>
      </c>
      <c r="E1700">
        <v>440</v>
      </c>
      <c r="F1700" t="s">
        <v>154</v>
      </c>
      <c r="G1700" s="2" t="s">
        <v>485</v>
      </c>
      <c r="H1700">
        <v>2</v>
      </c>
      <c r="I1700">
        <v>56.51</v>
      </c>
      <c r="J1700" s="2" t="s">
        <v>502</v>
      </c>
      <c r="K1700" s="2" t="s">
        <v>74</v>
      </c>
      <c r="M1700" t="s">
        <v>2098</v>
      </c>
      <c r="O1700" t="s">
        <v>128</v>
      </c>
      <c r="P1700" s="19" t="s">
        <v>2004</v>
      </c>
      <c r="Q1700" s="19" t="s">
        <v>26</v>
      </c>
      <c r="S1700" s="19" t="s">
        <v>129</v>
      </c>
      <c r="W1700" s="20">
        <v>6</v>
      </c>
      <c r="X1700" s="65" t="s">
        <v>2003</v>
      </c>
      <c r="AB1700" t="s">
        <v>119</v>
      </c>
      <c r="AC1700" t="s">
        <v>2055</v>
      </c>
      <c r="AD1700" s="2" t="s">
        <v>2056</v>
      </c>
    </row>
    <row r="1701" spans="1:30" hidden="1" x14ac:dyDescent="0.25">
      <c r="A1701" s="2">
        <v>83</v>
      </c>
      <c r="B1701" t="s">
        <v>2063</v>
      </c>
      <c r="C1701">
        <v>40</v>
      </c>
      <c r="D1701">
        <v>250</v>
      </c>
      <c r="E1701">
        <v>300</v>
      </c>
      <c r="F1701" t="s">
        <v>154</v>
      </c>
      <c r="G1701" s="2" t="s">
        <v>485</v>
      </c>
      <c r="H1701">
        <v>4</v>
      </c>
      <c r="I1701">
        <v>72.209999999999994</v>
      </c>
      <c r="J1701" s="2" t="s">
        <v>502</v>
      </c>
      <c r="K1701" s="2" t="s">
        <v>74</v>
      </c>
      <c r="M1701" t="s">
        <v>2098</v>
      </c>
      <c r="O1701" t="s">
        <v>128</v>
      </c>
      <c r="P1701" s="19" t="s">
        <v>2004</v>
      </c>
      <c r="Q1701" s="19" t="s">
        <v>26</v>
      </c>
      <c r="S1701" s="19" t="s">
        <v>129</v>
      </c>
      <c r="W1701" s="20">
        <v>6</v>
      </c>
      <c r="X1701" s="65" t="s">
        <v>2003</v>
      </c>
      <c r="AB1701" t="s">
        <v>119</v>
      </c>
      <c r="AC1701" t="s">
        <v>2055</v>
      </c>
      <c r="AD1701" s="2" t="s">
        <v>2056</v>
      </c>
    </row>
    <row r="1702" spans="1:30" hidden="1" x14ac:dyDescent="0.25">
      <c r="A1702" s="2">
        <v>84</v>
      </c>
      <c r="B1702" t="s">
        <v>2064</v>
      </c>
      <c r="C1702">
        <v>40</v>
      </c>
      <c r="D1702">
        <v>250</v>
      </c>
      <c r="E1702">
        <v>300</v>
      </c>
      <c r="F1702" t="s">
        <v>154</v>
      </c>
      <c r="G1702" s="2" t="s">
        <v>485</v>
      </c>
      <c r="H1702">
        <v>4</v>
      </c>
      <c r="I1702">
        <v>72.209999999999994</v>
      </c>
      <c r="J1702" s="2" t="s">
        <v>502</v>
      </c>
      <c r="K1702" s="2" t="s">
        <v>74</v>
      </c>
      <c r="M1702" t="s">
        <v>2098</v>
      </c>
      <c r="O1702" t="s">
        <v>128</v>
      </c>
      <c r="P1702" s="19" t="s">
        <v>2004</v>
      </c>
      <c r="Q1702" s="19" t="s">
        <v>26</v>
      </c>
      <c r="S1702" s="19" t="s">
        <v>129</v>
      </c>
      <c r="W1702" s="20">
        <v>6</v>
      </c>
      <c r="X1702" s="65" t="s">
        <v>2003</v>
      </c>
      <c r="AB1702" t="s">
        <v>119</v>
      </c>
      <c r="AC1702" t="s">
        <v>2055</v>
      </c>
      <c r="AD1702" s="2" t="s">
        <v>2056</v>
      </c>
    </row>
    <row r="1703" spans="1:30" hidden="1" x14ac:dyDescent="0.25">
      <c r="A1703" s="2">
        <v>85</v>
      </c>
      <c r="B1703" t="s">
        <v>2065</v>
      </c>
      <c r="C1703">
        <v>40</v>
      </c>
      <c r="D1703">
        <v>250</v>
      </c>
      <c r="E1703">
        <v>300</v>
      </c>
      <c r="F1703" t="s">
        <v>154</v>
      </c>
      <c r="G1703" s="2" t="s">
        <v>485</v>
      </c>
      <c r="H1703">
        <v>6</v>
      </c>
      <c r="I1703">
        <v>108.31</v>
      </c>
      <c r="J1703" s="2" t="s">
        <v>502</v>
      </c>
      <c r="K1703" s="2" t="s">
        <v>74</v>
      </c>
      <c r="M1703" t="s">
        <v>2098</v>
      </c>
      <c r="O1703" t="s">
        <v>128</v>
      </c>
      <c r="P1703" s="19" t="s">
        <v>2004</v>
      </c>
      <c r="Q1703" s="19" t="s">
        <v>26</v>
      </c>
      <c r="S1703" s="19" t="s">
        <v>129</v>
      </c>
      <c r="W1703" s="20">
        <v>6</v>
      </c>
      <c r="X1703" s="65" t="s">
        <v>2003</v>
      </c>
      <c r="AB1703" t="s">
        <v>119</v>
      </c>
      <c r="AC1703" t="s">
        <v>2055</v>
      </c>
      <c r="AD1703" s="2" t="s">
        <v>2056</v>
      </c>
    </row>
    <row r="1704" spans="1:30" hidden="1" x14ac:dyDescent="0.25">
      <c r="A1704" s="2">
        <v>86</v>
      </c>
      <c r="B1704" t="s">
        <v>2066</v>
      </c>
      <c r="C1704">
        <v>40</v>
      </c>
      <c r="D1704">
        <v>250</v>
      </c>
      <c r="E1704">
        <v>300</v>
      </c>
      <c r="F1704" t="s">
        <v>154</v>
      </c>
      <c r="G1704" s="2" t="s">
        <v>485</v>
      </c>
      <c r="H1704">
        <v>2</v>
      </c>
      <c r="I1704">
        <v>36.1</v>
      </c>
      <c r="J1704" s="2" t="s">
        <v>502</v>
      </c>
      <c r="K1704" s="2" t="s">
        <v>74</v>
      </c>
      <c r="M1704" t="s">
        <v>2098</v>
      </c>
      <c r="O1704" t="s">
        <v>128</v>
      </c>
      <c r="P1704" s="19" t="s">
        <v>2004</v>
      </c>
      <c r="Q1704" s="19" t="s">
        <v>26</v>
      </c>
      <c r="S1704" s="19" t="s">
        <v>129</v>
      </c>
      <c r="W1704" s="20">
        <v>6</v>
      </c>
      <c r="X1704" s="65" t="s">
        <v>2003</v>
      </c>
      <c r="AB1704" t="s">
        <v>119</v>
      </c>
      <c r="AC1704" t="s">
        <v>2055</v>
      </c>
      <c r="AD1704" s="2" t="s">
        <v>2056</v>
      </c>
    </row>
    <row r="1705" spans="1:30" hidden="1" x14ac:dyDescent="0.25">
      <c r="A1705" s="2">
        <v>87</v>
      </c>
      <c r="B1705" t="s">
        <v>2067</v>
      </c>
      <c r="C1705">
        <v>40</v>
      </c>
      <c r="D1705">
        <v>250</v>
      </c>
      <c r="E1705">
        <v>510</v>
      </c>
      <c r="F1705" t="s">
        <v>154</v>
      </c>
      <c r="G1705" s="2" t="s">
        <v>485</v>
      </c>
      <c r="H1705">
        <v>2</v>
      </c>
      <c r="I1705">
        <v>67.5</v>
      </c>
      <c r="J1705" s="2" t="s">
        <v>502</v>
      </c>
      <c r="K1705" s="2" t="s">
        <v>74</v>
      </c>
      <c r="M1705" t="s">
        <v>2098</v>
      </c>
      <c r="O1705" t="s">
        <v>128</v>
      </c>
      <c r="P1705" s="19" t="s">
        <v>2004</v>
      </c>
      <c r="Q1705" s="19" t="s">
        <v>26</v>
      </c>
      <c r="S1705" s="19" t="s">
        <v>129</v>
      </c>
      <c r="W1705" s="20">
        <v>6</v>
      </c>
      <c r="X1705" s="65" t="s">
        <v>2003</v>
      </c>
      <c r="AB1705" t="s">
        <v>119</v>
      </c>
      <c r="AC1705" t="s">
        <v>2055</v>
      </c>
      <c r="AD1705" s="2" t="s">
        <v>2056</v>
      </c>
    </row>
    <row r="1706" spans="1:30" hidden="1" x14ac:dyDescent="0.25">
      <c r="A1706" s="2">
        <v>88</v>
      </c>
      <c r="B1706" t="s">
        <v>2069</v>
      </c>
      <c r="C1706">
        <v>40</v>
      </c>
      <c r="D1706">
        <v>250</v>
      </c>
      <c r="E1706">
        <v>300</v>
      </c>
      <c r="F1706" t="s">
        <v>154</v>
      </c>
      <c r="G1706" s="2" t="s">
        <v>485</v>
      </c>
      <c r="H1706">
        <v>6</v>
      </c>
      <c r="I1706">
        <v>108.31</v>
      </c>
      <c r="J1706" s="2" t="s">
        <v>502</v>
      </c>
      <c r="K1706" s="2" t="s">
        <v>74</v>
      </c>
      <c r="M1706" t="s">
        <v>2098</v>
      </c>
      <c r="O1706" t="s">
        <v>128</v>
      </c>
      <c r="P1706" s="19" t="s">
        <v>2004</v>
      </c>
      <c r="Q1706" s="19" t="s">
        <v>26</v>
      </c>
      <c r="S1706" s="19" t="s">
        <v>129</v>
      </c>
      <c r="W1706" s="20">
        <v>6</v>
      </c>
      <c r="X1706" s="65" t="s">
        <v>2003</v>
      </c>
      <c r="AB1706" t="s">
        <v>119</v>
      </c>
      <c r="AC1706" t="s">
        <v>2055</v>
      </c>
      <c r="AD1706" s="2" t="s">
        <v>2056</v>
      </c>
    </row>
    <row r="1707" spans="1:30" hidden="1" x14ac:dyDescent="0.25">
      <c r="A1707" s="2">
        <v>89</v>
      </c>
      <c r="B1707" t="s">
        <v>2070</v>
      </c>
      <c r="C1707">
        <v>40</v>
      </c>
      <c r="D1707">
        <v>250</v>
      </c>
      <c r="E1707">
        <v>300</v>
      </c>
      <c r="F1707" t="s">
        <v>154</v>
      </c>
      <c r="G1707" s="2" t="s">
        <v>485</v>
      </c>
      <c r="H1707">
        <v>2</v>
      </c>
      <c r="I1707">
        <v>36.1</v>
      </c>
      <c r="J1707" s="2" t="s">
        <v>502</v>
      </c>
      <c r="K1707" s="2" t="s">
        <v>74</v>
      </c>
      <c r="M1707" t="s">
        <v>2098</v>
      </c>
      <c r="O1707" t="s">
        <v>128</v>
      </c>
      <c r="P1707" s="19" t="s">
        <v>2004</v>
      </c>
      <c r="Q1707" s="19" t="s">
        <v>26</v>
      </c>
      <c r="S1707" s="19" t="s">
        <v>129</v>
      </c>
      <c r="W1707" s="20">
        <v>6</v>
      </c>
      <c r="X1707" s="65" t="s">
        <v>2003</v>
      </c>
      <c r="AB1707" t="s">
        <v>119</v>
      </c>
      <c r="AC1707" t="s">
        <v>2055</v>
      </c>
      <c r="AD1707" s="2" t="s">
        <v>2056</v>
      </c>
    </row>
    <row r="1708" spans="1:30" hidden="1" x14ac:dyDescent="0.25">
      <c r="A1708" s="2">
        <v>90</v>
      </c>
      <c r="B1708" t="s">
        <v>2071</v>
      </c>
      <c r="C1708">
        <v>40</v>
      </c>
      <c r="D1708">
        <v>250</v>
      </c>
      <c r="E1708">
        <v>510</v>
      </c>
      <c r="F1708" t="s">
        <v>154</v>
      </c>
      <c r="G1708" s="2" t="s">
        <v>485</v>
      </c>
      <c r="H1708">
        <v>2</v>
      </c>
      <c r="I1708">
        <v>67.5</v>
      </c>
      <c r="J1708" s="2" t="s">
        <v>502</v>
      </c>
      <c r="K1708" s="2" t="s">
        <v>74</v>
      </c>
      <c r="M1708" t="s">
        <v>2098</v>
      </c>
      <c r="O1708" t="s">
        <v>128</v>
      </c>
      <c r="P1708" s="19" t="s">
        <v>2004</v>
      </c>
      <c r="Q1708" s="19" t="s">
        <v>26</v>
      </c>
      <c r="S1708" s="19" t="s">
        <v>129</v>
      </c>
      <c r="W1708" s="20">
        <v>6</v>
      </c>
      <c r="X1708" s="65" t="s">
        <v>2003</v>
      </c>
      <c r="AB1708" t="s">
        <v>119</v>
      </c>
      <c r="AC1708" t="s">
        <v>2055</v>
      </c>
      <c r="AD1708" s="2" t="s">
        <v>2056</v>
      </c>
    </row>
    <row r="1709" spans="1:30" hidden="1" x14ac:dyDescent="0.25">
      <c r="A1709" s="2">
        <v>91</v>
      </c>
      <c r="B1709" t="s">
        <v>2072</v>
      </c>
      <c r="C1709">
        <v>40</v>
      </c>
      <c r="D1709">
        <v>250</v>
      </c>
      <c r="E1709">
        <v>300</v>
      </c>
      <c r="F1709" t="s">
        <v>154</v>
      </c>
      <c r="G1709" s="2" t="s">
        <v>485</v>
      </c>
      <c r="H1709">
        <v>4</v>
      </c>
      <c r="I1709">
        <v>72.209999999999994</v>
      </c>
      <c r="J1709" s="2" t="s">
        <v>502</v>
      </c>
      <c r="K1709" s="2" t="s">
        <v>74</v>
      </c>
      <c r="M1709" t="s">
        <v>2098</v>
      </c>
      <c r="O1709" t="s">
        <v>128</v>
      </c>
      <c r="P1709" s="19" t="s">
        <v>2004</v>
      </c>
      <c r="Q1709" s="19" t="s">
        <v>26</v>
      </c>
      <c r="S1709" s="19" t="s">
        <v>129</v>
      </c>
      <c r="W1709" s="20">
        <v>6</v>
      </c>
      <c r="X1709" s="65" t="s">
        <v>2003</v>
      </c>
      <c r="AB1709" t="s">
        <v>119</v>
      </c>
      <c r="AC1709" t="s">
        <v>2055</v>
      </c>
      <c r="AD1709" s="2" t="s">
        <v>2056</v>
      </c>
    </row>
    <row r="1710" spans="1:30" hidden="1" x14ac:dyDescent="0.25">
      <c r="A1710" s="2">
        <v>92</v>
      </c>
      <c r="B1710" t="s">
        <v>2073</v>
      </c>
      <c r="C1710">
        <v>40</v>
      </c>
      <c r="D1710">
        <v>250</v>
      </c>
      <c r="E1710">
        <v>300</v>
      </c>
      <c r="F1710" t="s">
        <v>154</v>
      </c>
      <c r="G1710" s="2" t="s">
        <v>485</v>
      </c>
      <c r="H1710">
        <v>2</v>
      </c>
      <c r="I1710">
        <v>36.1</v>
      </c>
      <c r="J1710" s="2" t="s">
        <v>502</v>
      </c>
      <c r="K1710" s="2" t="s">
        <v>74</v>
      </c>
      <c r="M1710" t="s">
        <v>2098</v>
      </c>
      <c r="O1710" t="s">
        <v>128</v>
      </c>
      <c r="P1710" s="19" t="s">
        <v>2004</v>
      </c>
      <c r="Q1710" s="19" t="s">
        <v>26</v>
      </c>
      <c r="S1710" s="19" t="s">
        <v>129</v>
      </c>
      <c r="W1710" s="20">
        <v>6</v>
      </c>
      <c r="X1710" s="65" t="s">
        <v>2003</v>
      </c>
      <c r="AB1710" t="s">
        <v>119</v>
      </c>
      <c r="AC1710" t="s">
        <v>2055</v>
      </c>
      <c r="AD1710" s="2" t="s">
        <v>2056</v>
      </c>
    </row>
    <row r="1711" spans="1:30" hidden="1" x14ac:dyDescent="0.25">
      <c r="A1711" s="2">
        <v>93</v>
      </c>
      <c r="B1711" t="s">
        <v>2074</v>
      </c>
      <c r="C1711">
        <v>40</v>
      </c>
      <c r="D1711">
        <v>250</v>
      </c>
      <c r="E1711">
        <v>440</v>
      </c>
      <c r="F1711" t="s">
        <v>154</v>
      </c>
      <c r="G1711" s="2" t="s">
        <v>485</v>
      </c>
      <c r="H1711">
        <v>2</v>
      </c>
      <c r="I1711">
        <v>56.51</v>
      </c>
      <c r="J1711" s="2" t="s">
        <v>502</v>
      </c>
      <c r="K1711" s="2" t="s">
        <v>74</v>
      </c>
      <c r="M1711" t="s">
        <v>2098</v>
      </c>
      <c r="O1711" t="s">
        <v>128</v>
      </c>
      <c r="P1711" s="19" t="s">
        <v>2004</v>
      </c>
      <c r="Q1711" s="19" t="s">
        <v>26</v>
      </c>
      <c r="S1711" s="19" t="s">
        <v>129</v>
      </c>
      <c r="W1711" s="20">
        <v>6</v>
      </c>
      <c r="X1711" s="65" t="s">
        <v>2003</v>
      </c>
      <c r="AB1711" t="s">
        <v>119</v>
      </c>
      <c r="AC1711" t="s">
        <v>2055</v>
      </c>
      <c r="AD1711" s="2" t="s">
        <v>2056</v>
      </c>
    </row>
    <row r="1712" spans="1:30" hidden="1" x14ac:dyDescent="0.25">
      <c r="A1712" s="2">
        <v>94</v>
      </c>
      <c r="B1712" t="s">
        <v>2075</v>
      </c>
      <c r="C1712">
        <v>40</v>
      </c>
      <c r="D1712">
        <v>250</v>
      </c>
      <c r="E1712">
        <v>300</v>
      </c>
      <c r="F1712" t="s">
        <v>154</v>
      </c>
      <c r="G1712" s="2" t="s">
        <v>485</v>
      </c>
      <c r="H1712">
        <v>4</v>
      </c>
      <c r="I1712">
        <v>72.209999999999994</v>
      </c>
      <c r="J1712" s="2" t="s">
        <v>502</v>
      </c>
      <c r="K1712" s="2" t="s">
        <v>74</v>
      </c>
      <c r="M1712" t="s">
        <v>2098</v>
      </c>
      <c r="O1712" t="s">
        <v>128</v>
      </c>
      <c r="P1712" s="19" t="s">
        <v>2004</v>
      </c>
      <c r="Q1712" s="19" t="s">
        <v>26</v>
      </c>
      <c r="S1712" s="19" t="s">
        <v>129</v>
      </c>
      <c r="W1712" s="20">
        <v>6</v>
      </c>
      <c r="X1712" s="65" t="s">
        <v>2003</v>
      </c>
      <c r="AB1712" t="s">
        <v>119</v>
      </c>
      <c r="AC1712" t="s">
        <v>2055</v>
      </c>
      <c r="AD1712" s="2" t="s">
        <v>2056</v>
      </c>
    </row>
    <row r="1713" spans="1:30" hidden="1" x14ac:dyDescent="0.25">
      <c r="A1713" s="2">
        <v>95</v>
      </c>
      <c r="B1713" t="s">
        <v>2076</v>
      </c>
      <c r="C1713">
        <v>40</v>
      </c>
      <c r="D1713">
        <v>250</v>
      </c>
      <c r="E1713">
        <v>300</v>
      </c>
      <c r="F1713" t="s">
        <v>154</v>
      </c>
      <c r="G1713" s="2" t="s">
        <v>485</v>
      </c>
      <c r="H1713">
        <v>2</v>
      </c>
      <c r="I1713">
        <v>36.1</v>
      </c>
      <c r="J1713" s="2" t="s">
        <v>502</v>
      </c>
      <c r="K1713" s="2" t="s">
        <v>74</v>
      </c>
      <c r="M1713" t="s">
        <v>2098</v>
      </c>
      <c r="O1713" t="s">
        <v>128</v>
      </c>
      <c r="P1713" s="19" t="s">
        <v>2004</v>
      </c>
      <c r="Q1713" s="19" t="s">
        <v>26</v>
      </c>
      <c r="S1713" s="19" t="s">
        <v>129</v>
      </c>
      <c r="W1713" s="20">
        <v>6</v>
      </c>
      <c r="X1713" s="65" t="s">
        <v>2003</v>
      </c>
      <c r="AB1713" t="s">
        <v>119</v>
      </c>
      <c r="AC1713" t="s">
        <v>2055</v>
      </c>
      <c r="AD1713" s="2" t="s">
        <v>2056</v>
      </c>
    </row>
    <row r="1714" spans="1:30" hidden="1" x14ac:dyDescent="0.25">
      <c r="A1714" s="2">
        <v>96</v>
      </c>
      <c r="B1714" t="s">
        <v>2077</v>
      </c>
      <c r="C1714">
        <v>40</v>
      </c>
      <c r="D1714">
        <v>250</v>
      </c>
      <c r="E1714">
        <v>440</v>
      </c>
      <c r="F1714" t="s">
        <v>154</v>
      </c>
      <c r="G1714" s="2" t="s">
        <v>485</v>
      </c>
      <c r="H1714">
        <v>2</v>
      </c>
      <c r="I1714">
        <v>56.51</v>
      </c>
      <c r="J1714" s="2" t="s">
        <v>502</v>
      </c>
      <c r="K1714" s="2" t="s">
        <v>74</v>
      </c>
      <c r="M1714" t="s">
        <v>2098</v>
      </c>
      <c r="O1714" t="s">
        <v>128</v>
      </c>
      <c r="P1714" s="19" t="s">
        <v>2004</v>
      </c>
      <c r="Q1714" s="19" t="s">
        <v>26</v>
      </c>
      <c r="S1714" s="19" t="s">
        <v>129</v>
      </c>
      <c r="W1714" s="20">
        <v>6</v>
      </c>
      <c r="X1714" s="65" t="s">
        <v>2003</v>
      </c>
      <c r="AB1714" t="s">
        <v>119</v>
      </c>
      <c r="AC1714" t="s">
        <v>2055</v>
      </c>
      <c r="AD1714" s="2" t="s">
        <v>2056</v>
      </c>
    </row>
    <row r="1715" spans="1:30" hidden="1" x14ac:dyDescent="0.25">
      <c r="A1715" s="2">
        <v>97</v>
      </c>
      <c r="B1715" t="s">
        <v>2078</v>
      </c>
      <c r="C1715">
        <v>40</v>
      </c>
      <c r="D1715">
        <v>250</v>
      </c>
      <c r="E1715">
        <v>300</v>
      </c>
      <c r="F1715" t="s">
        <v>154</v>
      </c>
      <c r="G1715" s="2" t="s">
        <v>485</v>
      </c>
      <c r="H1715">
        <v>1</v>
      </c>
      <c r="I1715">
        <v>18.05</v>
      </c>
      <c r="J1715" s="2" t="s">
        <v>502</v>
      </c>
      <c r="K1715" s="2" t="s">
        <v>74</v>
      </c>
      <c r="M1715" t="s">
        <v>2098</v>
      </c>
      <c r="O1715" t="s">
        <v>128</v>
      </c>
      <c r="P1715" s="19" t="s">
        <v>2004</v>
      </c>
      <c r="Q1715" s="19" t="s">
        <v>26</v>
      </c>
      <c r="S1715" s="19" t="s">
        <v>129</v>
      </c>
      <c r="W1715" s="20">
        <v>6</v>
      </c>
      <c r="X1715" s="65" t="s">
        <v>2003</v>
      </c>
      <c r="AB1715" t="s">
        <v>119</v>
      </c>
      <c r="AC1715" t="s">
        <v>2055</v>
      </c>
      <c r="AD1715" s="2" t="s">
        <v>2056</v>
      </c>
    </row>
    <row r="1716" spans="1:30" hidden="1" x14ac:dyDescent="0.25">
      <c r="A1716" s="2">
        <v>98</v>
      </c>
      <c r="B1716" t="s">
        <v>2079</v>
      </c>
      <c r="C1716">
        <v>40</v>
      </c>
      <c r="D1716">
        <v>250</v>
      </c>
      <c r="E1716">
        <v>300</v>
      </c>
      <c r="F1716" t="s">
        <v>154</v>
      </c>
      <c r="G1716" s="2" t="s">
        <v>485</v>
      </c>
      <c r="H1716">
        <v>1</v>
      </c>
      <c r="I1716">
        <v>18.05</v>
      </c>
      <c r="J1716" s="2" t="s">
        <v>502</v>
      </c>
      <c r="K1716" s="2" t="s">
        <v>74</v>
      </c>
      <c r="M1716" t="s">
        <v>2098</v>
      </c>
      <c r="O1716" t="s">
        <v>128</v>
      </c>
      <c r="P1716" s="19" t="s">
        <v>2004</v>
      </c>
      <c r="Q1716" s="19" t="s">
        <v>26</v>
      </c>
      <c r="S1716" s="19" t="s">
        <v>129</v>
      </c>
      <c r="W1716" s="20">
        <v>6</v>
      </c>
      <c r="X1716" s="65" t="s">
        <v>2003</v>
      </c>
      <c r="AB1716" t="s">
        <v>119</v>
      </c>
      <c r="AC1716" t="s">
        <v>2055</v>
      </c>
      <c r="AD1716" s="2" t="s">
        <v>2056</v>
      </c>
    </row>
    <row r="1717" spans="1:30" hidden="1" x14ac:dyDescent="0.25">
      <c r="A1717" s="2">
        <v>99</v>
      </c>
      <c r="B1717" t="s">
        <v>2080</v>
      </c>
      <c r="C1717">
        <v>40</v>
      </c>
      <c r="D1717">
        <v>250</v>
      </c>
      <c r="E1717">
        <v>300</v>
      </c>
      <c r="F1717" t="s">
        <v>154</v>
      </c>
      <c r="G1717" s="2" t="s">
        <v>485</v>
      </c>
      <c r="H1717">
        <v>1</v>
      </c>
      <c r="I1717">
        <v>18.05</v>
      </c>
      <c r="J1717" s="2" t="s">
        <v>502</v>
      </c>
      <c r="K1717" s="2" t="s">
        <v>74</v>
      </c>
      <c r="M1717" t="s">
        <v>2098</v>
      </c>
      <c r="O1717" t="s">
        <v>128</v>
      </c>
      <c r="P1717" s="19" t="s">
        <v>2004</v>
      </c>
      <c r="Q1717" s="19" t="s">
        <v>26</v>
      </c>
      <c r="S1717" s="19" t="s">
        <v>129</v>
      </c>
      <c r="W1717" s="20">
        <v>6</v>
      </c>
      <c r="X1717" s="65" t="s">
        <v>2003</v>
      </c>
      <c r="AB1717" t="s">
        <v>119</v>
      </c>
      <c r="AC1717" t="s">
        <v>2055</v>
      </c>
      <c r="AD1717" s="2" t="s">
        <v>2056</v>
      </c>
    </row>
    <row r="1718" spans="1:30" hidden="1" x14ac:dyDescent="0.25">
      <c r="A1718" s="2">
        <v>100</v>
      </c>
      <c r="B1718" t="s">
        <v>2081</v>
      </c>
      <c r="C1718">
        <v>40</v>
      </c>
      <c r="D1718">
        <v>250</v>
      </c>
      <c r="E1718">
        <v>300</v>
      </c>
      <c r="F1718" t="s">
        <v>154</v>
      </c>
      <c r="G1718" s="2" t="s">
        <v>485</v>
      </c>
      <c r="H1718">
        <v>1</v>
      </c>
      <c r="I1718">
        <v>18.05</v>
      </c>
      <c r="J1718" s="2" t="s">
        <v>502</v>
      </c>
      <c r="K1718" s="2" t="s">
        <v>74</v>
      </c>
      <c r="M1718" t="s">
        <v>2098</v>
      </c>
      <c r="O1718" t="s">
        <v>128</v>
      </c>
      <c r="P1718" s="19" t="s">
        <v>2004</v>
      </c>
      <c r="Q1718" s="19" t="s">
        <v>26</v>
      </c>
      <c r="S1718" s="19" t="s">
        <v>129</v>
      </c>
      <c r="W1718" s="20">
        <v>6</v>
      </c>
      <c r="X1718" s="65" t="s">
        <v>2003</v>
      </c>
      <c r="AB1718" t="s">
        <v>119</v>
      </c>
      <c r="AC1718" t="s">
        <v>2055</v>
      </c>
      <c r="AD1718" s="2" t="s">
        <v>2056</v>
      </c>
    </row>
    <row r="1719" spans="1:30" hidden="1" x14ac:dyDescent="0.25">
      <c r="A1719" s="2">
        <v>101</v>
      </c>
      <c r="B1719" t="s">
        <v>2082</v>
      </c>
      <c r="C1719">
        <v>40</v>
      </c>
      <c r="D1719">
        <v>250</v>
      </c>
      <c r="E1719">
        <v>300</v>
      </c>
      <c r="F1719" t="s">
        <v>154</v>
      </c>
      <c r="G1719" s="2" t="s">
        <v>485</v>
      </c>
      <c r="H1719">
        <v>1</v>
      </c>
      <c r="I1719">
        <v>18.05</v>
      </c>
      <c r="J1719" s="2" t="s">
        <v>502</v>
      </c>
      <c r="K1719" s="2" t="s">
        <v>74</v>
      </c>
      <c r="M1719" t="s">
        <v>2098</v>
      </c>
      <c r="O1719" t="s">
        <v>128</v>
      </c>
      <c r="P1719" s="19" t="s">
        <v>2004</v>
      </c>
      <c r="Q1719" s="19" t="s">
        <v>26</v>
      </c>
      <c r="S1719" s="19" t="s">
        <v>129</v>
      </c>
      <c r="W1719" s="20">
        <v>6</v>
      </c>
      <c r="X1719" s="65" t="s">
        <v>2003</v>
      </c>
      <c r="AB1719" t="s">
        <v>119</v>
      </c>
      <c r="AC1719" t="s">
        <v>2055</v>
      </c>
      <c r="AD1719" s="2" t="s">
        <v>2056</v>
      </c>
    </row>
    <row r="1720" spans="1:30" hidden="1" x14ac:dyDescent="0.25">
      <c r="A1720" s="2">
        <v>102</v>
      </c>
      <c r="B1720" t="s">
        <v>2083</v>
      </c>
      <c r="C1720">
        <v>40</v>
      </c>
      <c r="D1720">
        <v>250</v>
      </c>
      <c r="E1720">
        <v>300</v>
      </c>
      <c r="F1720" t="s">
        <v>154</v>
      </c>
      <c r="G1720" s="2" t="s">
        <v>485</v>
      </c>
      <c r="H1720">
        <v>1</v>
      </c>
      <c r="I1720">
        <v>18.05</v>
      </c>
      <c r="J1720" s="2" t="s">
        <v>502</v>
      </c>
      <c r="K1720" s="2" t="s">
        <v>74</v>
      </c>
      <c r="M1720" t="s">
        <v>2098</v>
      </c>
      <c r="O1720" t="s">
        <v>128</v>
      </c>
      <c r="P1720" s="19" t="s">
        <v>2004</v>
      </c>
      <c r="Q1720" s="19" t="s">
        <v>26</v>
      </c>
      <c r="S1720" s="19" t="s">
        <v>129</v>
      </c>
      <c r="W1720" s="20">
        <v>6</v>
      </c>
      <c r="X1720" s="65" t="s">
        <v>2003</v>
      </c>
      <c r="AB1720" t="s">
        <v>119</v>
      </c>
      <c r="AC1720" t="s">
        <v>2055</v>
      </c>
      <c r="AD1720" s="2" t="s">
        <v>2056</v>
      </c>
    </row>
    <row r="1721" spans="1:30" hidden="1" x14ac:dyDescent="0.25">
      <c r="A1721" s="2">
        <v>103</v>
      </c>
      <c r="B1721" t="s">
        <v>2084</v>
      </c>
      <c r="C1721">
        <v>40</v>
      </c>
      <c r="D1721">
        <v>250</v>
      </c>
      <c r="E1721">
        <v>300</v>
      </c>
      <c r="F1721" t="s">
        <v>154</v>
      </c>
      <c r="G1721" s="2" t="s">
        <v>485</v>
      </c>
      <c r="H1721">
        <v>1</v>
      </c>
      <c r="I1721">
        <v>18.05</v>
      </c>
      <c r="J1721" s="2" t="s">
        <v>502</v>
      </c>
      <c r="K1721" s="2" t="s">
        <v>74</v>
      </c>
      <c r="M1721" t="s">
        <v>2098</v>
      </c>
      <c r="O1721" t="s">
        <v>128</v>
      </c>
      <c r="P1721" s="19" t="s">
        <v>2004</v>
      </c>
      <c r="Q1721" s="19" t="s">
        <v>26</v>
      </c>
      <c r="S1721" s="19" t="s">
        <v>129</v>
      </c>
      <c r="W1721" s="20">
        <v>6</v>
      </c>
      <c r="X1721" s="65" t="s">
        <v>2003</v>
      </c>
      <c r="AB1721" t="s">
        <v>119</v>
      </c>
      <c r="AC1721" t="s">
        <v>2055</v>
      </c>
      <c r="AD1721" s="2" t="s">
        <v>2056</v>
      </c>
    </row>
    <row r="1722" spans="1:30" hidden="1" x14ac:dyDescent="0.25">
      <c r="A1722" s="2">
        <v>104</v>
      </c>
      <c r="B1722" t="s">
        <v>2085</v>
      </c>
      <c r="C1722">
        <v>40</v>
      </c>
      <c r="D1722">
        <v>250</v>
      </c>
      <c r="E1722">
        <v>300</v>
      </c>
      <c r="F1722" t="s">
        <v>154</v>
      </c>
      <c r="G1722" s="2" t="s">
        <v>485</v>
      </c>
      <c r="H1722">
        <v>1</v>
      </c>
      <c r="I1722">
        <v>18.05</v>
      </c>
      <c r="J1722" s="2" t="s">
        <v>502</v>
      </c>
      <c r="K1722" s="2" t="s">
        <v>74</v>
      </c>
      <c r="M1722" t="s">
        <v>2098</v>
      </c>
      <c r="O1722" t="s">
        <v>128</v>
      </c>
      <c r="P1722" s="19" t="s">
        <v>2004</v>
      </c>
      <c r="Q1722" s="19" t="s">
        <v>26</v>
      </c>
      <c r="S1722" s="19" t="s">
        <v>129</v>
      </c>
      <c r="W1722" s="20">
        <v>6</v>
      </c>
      <c r="X1722" s="65" t="s">
        <v>2003</v>
      </c>
      <c r="AB1722" t="s">
        <v>119</v>
      </c>
      <c r="AC1722" t="s">
        <v>2055</v>
      </c>
      <c r="AD1722" s="2" t="s">
        <v>2056</v>
      </c>
    </row>
    <row r="1723" spans="1:30" hidden="1" x14ac:dyDescent="0.25">
      <c r="A1723" s="2">
        <v>105</v>
      </c>
      <c r="B1723" t="s">
        <v>2086</v>
      </c>
      <c r="C1723">
        <v>50</v>
      </c>
      <c r="D1723">
        <v>250</v>
      </c>
      <c r="E1723">
        <v>300</v>
      </c>
      <c r="F1723" t="s">
        <v>154</v>
      </c>
      <c r="G1723" s="2" t="s">
        <v>485</v>
      </c>
      <c r="H1723">
        <v>8</v>
      </c>
      <c r="I1723">
        <v>180.52</v>
      </c>
      <c r="J1723" s="2" t="s">
        <v>502</v>
      </c>
      <c r="K1723" s="2" t="s">
        <v>74</v>
      </c>
      <c r="M1723" t="s">
        <v>2098</v>
      </c>
      <c r="O1723" t="s">
        <v>128</v>
      </c>
      <c r="P1723" s="19" t="s">
        <v>2004</v>
      </c>
      <c r="Q1723" s="19" t="s">
        <v>26</v>
      </c>
      <c r="S1723" s="19" t="s">
        <v>129</v>
      </c>
      <c r="W1723" s="20">
        <v>6</v>
      </c>
      <c r="X1723" s="65" t="s">
        <v>2003</v>
      </c>
      <c r="AB1723" t="s">
        <v>119</v>
      </c>
      <c r="AC1723" t="s">
        <v>2089</v>
      </c>
      <c r="AD1723" s="2" t="s">
        <v>1704</v>
      </c>
    </row>
    <row r="1724" spans="1:30" hidden="1" x14ac:dyDescent="0.25">
      <c r="A1724" s="2">
        <v>106</v>
      </c>
      <c r="B1724" t="s">
        <v>2090</v>
      </c>
      <c r="C1724">
        <v>50</v>
      </c>
      <c r="D1724">
        <v>250</v>
      </c>
      <c r="E1724">
        <v>300</v>
      </c>
      <c r="F1724" t="s">
        <v>154</v>
      </c>
      <c r="G1724" s="2" t="s">
        <v>485</v>
      </c>
      <c r="H1724">
        <v>8</v>
      </c>
      <c r="I1724">
        <v>180.52</v>
      </c>
      <c r="J1724" s="2" t="s">
        <v>502</v>
      </c>
      <c r="K1724" s="2" t="s">
        <v>74</v>
      </c>
      <c r="M1724" t="s">
        <v>2098</v>
      </c>
      <c r="O1724" t="s">
        <v>128</v>
      </c>
      <c r="P1724" s="19" t="s">
        <v>2004</v>
      </c>
      <c r="Q1724" s="19" t="s">
        <v>26</v>
      </c>
      <c r="S1724" s="19" t="s">
        <v>129</v>
      </c>
      <c r="W1724" s="20">
        <v>6</v>
      </c>
      <c r="X1724" s="65" t="s">
        <v>2003</v>
      </c>
      <c r="AB1724" t="s">
        <v>119</v>
      </c>
      <c r="AC1724" t="s">
        <v>2089</v>
      </c>
      <c r="AD1724" s="2" t="s">
        <v>1704</v>
      </c>
    </row>
    <row r="1725" spans="1:30" hidden="1" x14ac:dyDescent="0.25">
      <c r="A1725" s="2">
        <v>107</v>
      </c>
      <c r="B1725" t="s">
        <v>2091</v>
      </c>
      <c r="C1725">
        <v>50</v>
      </c>
      <c r="D1725">
        <v>250</v>
      </c>
      <c r="E1725">
        <v>300</v>
      </c>
      <c r="F1725" t="s">
        <v>154</v>
      </c>
      <c r="G1725" s="2" t="s">
        <v>485</v>
      </c>
      <c r="H1725">
        <v>8</v>
      </c>
      <c r="I1725">
        <v>180.52</v>
      </c>
      <c r="J1725" s="2" t="s">
        <v>502</v>
      </c>
      <c r="K1725" s="2" t="s">
        <v>74</v>
      </c>
      <c r="M1725" t="s">
        <v>2098</v>
      </c>
      <c r="O1725" t="s">
        <v>128</v>
      </c>
      <c r="P1725" s="19" t="s">
        <v>2004</v>
      </c>
      <c r="Q1725" s="19" t="s">
        <v>26</v>
      </c>
      <c r="S1725" s="19" t="s">
        <v>129</v>
      </c>
      <c r="W1725" s="20">
        <v>6</v>
      </c>
      <c r="X1725" s="65" t="s">
        <v>2003</v>
      </c>
      <c r="AB1725" t="s">
        <v>119</v>
      </c>
      <c r="AC1725" t="s">
        <v>2089</v>
      </c>
      <c r="AD1725" s="2" t="s">
        <v>1704</v>
      </c>
    </row>
    <row r="1726" spans="1:30" hidden="1" x14ac:dyDescent="0.25">
      <c r="A1726" s="2">
        <v>108</v>
      </c>
      <c r="B1726" t="s">
        <v>2092</v>
      </c>
      <c r="C1726">
        <v>50</v>
      </c>
      <c r="D1726">
        <v>250</v>
      </c>
      <c r="E1726">
        <v>300</v>
      </c>
      <c r="F1726" t="s">
        <v>154</v>
      </c>
      <c r="G1726" s="2" t="s">
        <v>485</v>
      </c>
      <c r="H1726">
        <v>8</v>
      </c>
      <c r="I1726">
        <v>180.52</v>
      </c>
      <c r="J1726" s="2" t="s">
        <v>502</v>
      </c>
      <c r="K1726" s="2" t="s">
        <v>74</v>
      </c>
      <c r="M1726" t="s">
        <v>2098</v>
      </c>
      <c r="O1726" t="s">
        <v>128</v>
      </c>
      <c r="P1726" s="19" t="s">
        <v>2004</v>
      </c>
      <c r="Q1726" s="19" t="s">
        <v>26</v>
      </c>
      <c r="S1726" s="19" t="s">
        <v>129</v>
      </c>
      <c r="W1726" s="20">
        <v>6</v>
      </c>
      <c r="X1726" s="65" t="s">
        <v>2003</v>
      </c>
      <c r="AB1726" t="s">
        <v>119</v>
      </c>
      <c r="AC1726" t="s">
        <v>2089</v>
      </c>
      <c r="AD1726" s="2" t="s">
        <v>1704</v>
      </c>
    </row>
    <row r="1727" spans="1:30" hidden="1" x14ac:dyDescent="0.25">
      <c r="A1727" s="2">
        <v>109</v>
      </c>
      <c r="B1727" t="s">
        <v>2093</v>
      </c>
      <c r="C1727">
        <v>50</v>
      </c>
      <c r="D1727">
        <v>250</v>
      </c>
      <c r="E1727">
        <v>300</v>
      </c>
      <c r="F1727" t="s">
        <v>154</v>
      </c>
      <c r="G1727" s="2" t="s">
        <v>485</v>
      </c>
      <c r="H1727">
        <v>8</v>
      </c>
      <c r="I1727">
        <v>180.52</v>
      </c>
      <c r="J1727" s="2" t="s">
        <v>502</v>
      </c>
      <c r="K1727" s="2" t="s">
        <v>74</v>
      </c>
      <c r="M1727" t="s">
        <v>2098</v>
      </c>
      <c r="O1727" t="s">
        <v>128</v>
      </c>
      <c r="P1727" s="19" t="s">
        <v>2004</v>
      </c>
      <c r="Q1727" s="19" t="s">
        <v>26</v>
      </c>
      <c r="S1727" s="19" t="s">
        <v>129</v>
      </c>
      <c r="W1727" s="20">
        <v>6</v>
      </c>
      <c r="X1727" s="65" t="s">
        <v>2003</v>
      </c>
      <c r="AB1727" t="s">
        <v>119</v>
      </c>
      <c r="AC1727" t="s">
        <v>2089</v>
      </c>
      <c r="AD1727" s="2" t="s">
        <v>1704</v>
      </c>
    </row>
    <row r="1728" spans="1:30" hidden="1" x14ac:dyDescent="0.25">
      <c r="A1728" s="2">
        <v>110</v>
      </c>
      <c r="B1728" t="s">
        <v>2094</v>
      </c>
      <c r="C1728">
        <v>50</v>
      </c>
      <c r="D1728">
        <v>250</v>
      </c>
      <c r="E1728">
        <v>300</v>
      </c>
      <c r="F1728" t="s">
        <v>154</v>
      </c>
      <c r="G1728" s="2" t="s">
        <v>485</v>
      </c>
      <c r="H1728">
        <v>8</v>
      </c>
      <c r="I1728">
        <v>180.52</v>
      </c>
      <c r="J1728" s="2" t="s">
        <v>502</v>
      </c>
      <c r="K1728" s="2" t="s">
        <v>74</v>
      </c>
      <c r="M1728" t="s">
        <v>2098</v>
      </c>
      <c r="O1728" t="s">
        <v>128</v>
      </c>
      <c r="P1728" s="19" t="s">
        <v>2004</v>
      </c>
      <c r="Q1728" s="19" t="s">
        <v>26</v>
      </c>
      <c r="S1728" s="19" t="s">
        <v>129</v>
      </c>
      <c r="W1728" s="20">
        <v>6</v>
      </c>
      <c r="X1728" s="65" t="s">
        <v>2003</v>
      </c>
      <c r="AB1728" t="s">
        <v>119</v>
      </c>
      <c r="AC1728" t="s">
        <v>2089</v>
      </c>
      <c r="AD1728" s="2" t="s">
        <v>1704</v>
      </c>
    </row>
    <row r="1729" spans="1:30" hidden="1" x14ac:dyDescent="0.25">
      <c r="A1729" s="2">
        <v>111</v>
      </c>
      <c r="B1729" t="s">
        <v>2095</v>
      </c>
      <c r="C1729">
        <v>50</v>
      </c>
      <c r="D1729">
        <v>250</v>
      </c>
      <c r="E1729">
        <v>300</v>
      </c>
      <c r="F1729" t="s">
        <v>154</v>
      </c>
      <c r="G1729" s="2" t="s">
        <v>485</v>
      </c>
      <c r="H1729">
        <v>8</v>
      </c>
      <c r="I1729">
        <v>180.52</v>
      </c>
      <c r="J1729" s="2" t="s">
        <v>502</v>
      </c>
      <c r="K1729" s="2" t="s">
        <v>74</v>
      </c>
      <c r="M1729" t="s">
        <v>2098</v>
      </c>
      <c r="O1729" t="s">
        <v>128</v>
      </c>
      <c r="P1729" s="19" t="s">
        <v>2004</v>
      </c>
      <c r="Q1729" s="19" t="s">
        <v>26</v>
      </c>
      <c r="S1729" s="19" t="s">
        <v>129</v>
      </c>
      <c r="W1729" s="20">
        <v>6</v>
      </c>
      <c r="X1729" s="65" t="s">
        <v>2003</v>
      </c>
      <c r="AB1729" t="s">
        <v>119</v>
      </c>
      <c r="AC1729" t="s">
        <v>2089</v>
      </c>
      <c r="AD1729" s="2" t="s">
        <v>1704</v>
      </c>
    </row>
    <row r="1730" spans="1:30" hidden="1" x14ac:dyDescent="0.25">
      <c r="A1730" s="2">
        <v>112</v>
      </c>
      <c r="B1730" t="s">
        <v>2096</v>
      </c>
      <c r="C1730">
        <v>50</v>
      </c>
      <c r="D1730">
        <v>250</v>
      </c>
      <c r="E1730">
        <v>300</v>
      </c>
      <c r="F1730" t="s">
        <v>154</v>
      </c>
      <c r="G1730" s="2" t="s">
        <v>485</v>
      </c>
      <c r="H1730">
        <v>8</v>
      </c>
      <c r="I1730">
        <v>180.52</v>
      </c>
      <c r="J1730" s="2" t="s">
        <v>502</v>
      </c>
      <c r="K1730" s="2" t="s">
        <v>74</v>
      </c>
      <c r="M1730" t="s">
        <v>2098</v>
      </c>
      <c r="O1730" t="s">
        <v>128</v>
      </c>
      <c r="P1730" s="19" t="s">
        <v>2004</v>
      </c>
      <c r="Q1730" s="19" t="s">
        <v>26</v>
      </c>
      <c r="S1730" s="19" t="s">
        <v>129</v>
      </c>
      <c r="W1730" s="20">
        <v>6</v>
      </c>
      <c r="X1730" s="65" t="s">
        <v>2003</v>
      </c>
      <c r="AB1730" t="s">
        <v>119</v>
      </c>
      <c r="AC1730" t="s">
        <v>2089</v>
      </c>
      <c r="AD1730" s="2" t="s">
        <v>1704</v>
      </c>
    </row>
    <row r="1731" spans="1:30" hidden="1" x14ac:dyDescent="0.25">
      <c r="A1731" s="2">
        <v>1</v>
      </c>
      <c r="B1731" t="s">
        <v>2108</v>
      </c>
      <c r="C1731">
        <v>20</v>
      </c>
      <c r="D1731">
        <v>760</v>
      </c>
      <c r="E1731">
        <v>2260</v>
      </c>
      <c r="F1731" t="s">
        <v>114</v>
      </c>
      <c r="G1731" s="2" t="s">
        <v>485</v>
      </c>
      <c r="H1731">
        <v>1</v>
      </c>
      <c r="I1731">
        <v>269.27</v>
      </c>
      <c r="J1731" s="2" t="s">
        <v>502</v>
      </c>
      <c r="K1731" s="2" t="s">
        <v>74</v>
      </c>
      <c r="M1731" t="s">
        <v>2137</v>
      </c>
      <c r="O1731"/>
      <c r="P1731" s="19" t="s">
        <v>2809</v>
      </c>
      <c r="Q1731" s="19" t="s">
        <v>25</v>
      </c>
      <c r="S1731" s="19" t="s">
        <v>129</v>
      </c>
      <c r="W1731" s="20">
        <v>7</v>
      </c>
      <c r="X1731" s="65" t="s">
        <v>2808</v>
      </c>
      <c r="AB1731" t="s">
        <v>119</v>
      </c>
      <c r="AC1731" t="s">
        <v>2109</v>
      </c>
      <c r="AD1731" s="2" t="s">
        <v>1954</v>
      </c>
    </row>
    <row r="1732" spans="1:30" hidden="1" x14ac:dyDescent="0.25">
      <c r="A1732" s="2">
        <v>2</v>
      </c>
      <c r="B1732" t="s">
        <v>2110</v>
      </c>
      <c r="C1732">
        <v>80</v>
      </c>
      <c r="D1732">
        <v>760</v>
      </c>
      <c r="E1732">
        <v>2210</v>
      </c>
      <c r="F1732" t="s">
        <v>114</v>
      </c>
      <c r="G1732" s="2" t="s">
        <v>485</v>
      </c>
      <c r="H1732">
        <v>3</v>
      </c>
      <c r="I1732">
        <v>3131.07</v>
      </c>
      <c r="J1732" s="2" t="s">
        <v>502</v>
      </c>
      <c r="K1732" s="2" t="s">
        <v>74</v>
      </c>
      <c r="M1732" t="s">
        <v>2137</v>
      </c>
      <c r="O1732" t="s">
        <v>128</v>
      </c>
      <c r="P1732" s="19" t="s">
        <v>2809</v>
      </c>
      <c r="Q1732" s="19" t="s">
        <v>26</v>
      </c>
      <c r="S1732" s="19" t="s">
        <v>129</v>
      </c>
      <c r="W1732" s="20">
        <v>7</v>
      </c>
      <c r="X1732" s="65" t="s">
        <v>2808</v>
      </c>
      <c r="AB1732" t="s">
        <v>119</v>
      </c>
      <c r="AC1732" t="s">
        <v>2112</v>
      </c>
      <c r="AD1732" s="2" t="s">
        <v>1965</v>
      </c>
    </row>
    <row r="1733" spans="1:30" hidden="1" x14ac:dyDescent="0.25">
      <c r="A1733" s="2">
        <v>3</v>
      </c>
      <c r="B1733" t="s">
        <v>2110</v>
      </c>
      <c r="C1733">
        <v>80</v>
      </c>
      <c r="D1733">
        <v>760</v>
      </c>
      <c r="E1733">
        <v>2210</v>
      </c>
      <c r="F1733" t="s">
        <v>114</v>
      </c>
      <c r="G1733" s="2" t="s">
        <v>485</v>
      </c>
      <c r="H1733">
        <v>4</v>
      </c>
      <c r="I1733">
        <v>4174.76</v>
      </c>
      <c r="J1733" s="2" t="s">
        <v>502</v>
      </c>
      <c r="K1733" s="2" t="s">
        <v>74</v>
      </c>
      <c r="M1733" t="s">
        <v>2137</v>
      </c>
      <c r="O1733" t="s">
        <v>128</v>
      </c>
      <c r="P1733" s="19" t="s">
        <v>2809</v>
      </c>
      <c r="Q1733" s="19" t="s">
        <v>26</v>
      </c>
      <c r="R1733" s="19" t="s">
        <v>129</v>
      </c>
      <c r="W1733" s="20">
        <v>7</v>
      </c>
      <c r="X1733" s="65" t="s">
        <v>2808</v>
      </c>
      <c r="AB1733" t="s">
        <v>119</v>
      </c>
      <c r="AC1733" t="s">
        <v>2114</v>
      </c>
      <c r="AD1733" s="2" t="s">
        <v>121</v>
      </c>
    </row>
    <row r="1734" spans="1:30" hidden="1" x14ac:dyDescent="0.25">
      <c r="A1734" s="2">
        <v>4</v>
      </c>
      <c r="B1734" t="s">
        <v>2115</v>
      </c>
      <c r="C1734">
        <v>100</v>
      </c>
      <c r="D1734">
        <v>760</v>
      </c>
      <c r="E1734">
        <v>2210</v>
      </c>
      <c r="F1734" t="s">
        <v>114</v>
      </c>
      <c r="G1734" s="2" t="s">
        <v>485</v>
      </c>
      <c r="H1734">
        <v>3</v>
      </c>
      <c r="I1734">
        <v>3913.84</v>
      </c>
      <c r="J1734" s="2" t="s">
        <v>502</v>
      </c>
      <c r="K1734" s="2" t="s">
        <v>74</v>
      </c>
      <c r="M1734" t="s">
        <v>2137</v>
      </c>
      <c r="O1734" t="s">
        <v>128</v>
      </c>
      <c r="P1734" s="19" t="s">
        <v>2809</v>
      </c>
      <c r="Q1734" s="19" t="s">
        <v>26</v>
      </c>
      <c r="S1734" s="19" t="s">
        <v>129</v>
      </c>
      <c r="W1734" s="20">
        <v>7</v>
      </c>
      <c r="X1734" s="65" t="s">
        <v>2808</v>
      </c>
      <c r="AB1734" t="s">
        <v>119</v>
      </c>
      <c r="AC1734" t="s">
        <v>2117</v>
      </c>
      <c r="AD1734" s="2" t="s">
        <v>1969</v>
      </c>
    </row>
    <row r="1735" spans="1:30" hidden="1" x14ac:dyDescent="0.25">
      <c r="A1735" s="2">
        <v>5</v>
      </c>
      <c r="B1735" t="s">
        <v>2118</v>
      </c>
      <c r="C1735">
        <v>120</v>
      </c>
      <c r="D1735">
        <v>2303</v>
      </c>
      <c r="E1735">
        <v>11991</v>
      </c>
      <c r="F1735" t="s">
        <v>114</v>
      </c>
      <c r="G1735" s="2" t="s">
        <v>485</v>
      </c>
      <c r="H1735">
        <v>1</v>
      </c>
      <c r="I1735">
        <v>25463.35</v>
      </c>
      <c r="J1735" s="2" t="s">
        <v>502</v>
      </c>
      <c r="K1735" s="2" t="s">
        <v>74</v>
      </c>
      <c r="M1735" t="s">
        <v>2137</v>
      </c>
      <c r="O1735"/>
      <c r="P1735" s="19" t="s">
        <v>2809</v>
      </c>
      <c r="Q1735" s="19" t="s">
        <v>27</v>
      </c>
      <c r="R1735" s="19" t="s">
        <v>129</v>
      </c>
      <c r="V1735" s="19" t="s">
        <v>129</v>
      </c>
      <c r="W1735" s="20">
        <v>7</v>
      </c>
      <c r="X1735" s="65" t="s">
        <v>2808</v>
      </c>
      <c r="AB1735" t="s">
        <v>119</v>
      </c>
      <c r="AC1735" t="s">
        <v>2120</v>
      </c>
      <c r="AD1735" s="2" t="s">
        <v>121</v>
      </c>
    </row>
    <row r="1736" spans="1:30" hidden="1" x14ac:dyDescent="0.25">
      <c r="A1736" s="2">
        <v>6</v>
      </c>
      <c r="B1736" t="s">
        <v>2121</v>
      </c>
      <c r="C1736">
        <v>120</v>
      </c>
      <c r="D1736">
        <v>2303</v>
      </c>
      <c r="E1736">
        <v>11990</v>
      </c>
      <c r="F1736" t="s">
        <v>114</v>
      </c>
      <c r="G1736" s="2" t="s">
        <v>485</v>
      </c>
      <c r="H1736">
        <v>1</v>
      </c>
      <c r="I1736">
        <v>25478.799999999999</v>
      </c>
      <c r="J1736" s="2" t="s">
        <v>502</v>
      </c>
      <c r="K1736" s="2" t="s">
        <v>74</v>
      </c>
      <c r="M1736" t="s">
        <v>2137</v>
      </c>
      <c r="O1736"/>
      <c r="P1736" s="19" t="s">
        <v>2809</v>
      </c>
      <c r="Q1736" s="19" t="s">
        <v>27</v>
      </c>
      <c r="R1736" s="19" t="s">
        <v>129</v>
      </c>
      <c r="V1736" s="19" t="s">
        <v>129</v>
      </c>
      <c r="W1736" s="20">
        <v>7</v>
      </c>
      <c r="X1736" s="65" t="s">
        <v>2808</v>
      </c>
      <c r="AB1736" t="s">
        <v>119</v>
      </c>
      <c r="AC1736" t="s">
        <v>2123</v>
      </c>
      <c r="AD1736" s="2" t="s">
        <v>121</v>
      </c>
    </row>
    <row r="1737" spans="1:30" hidden="1" x14ac:dyDescent="0.25">
      <c r="A1737" s="2">
        <v>7</v>
      </c>
      <c r="B1737" t="s">
        <v>2124</v>
      </c>
      <c r="C1737">
        <v>120</v>
      </c>
      <c r="D1737">
        <v>1100</v>
      </c>
      <c r="E1737">
        <v>11000</v>
      </c>
      <c r="F1737" t="s">
        <v>114</v>
      </c>
      <c r="G1737" s="2" t="s">
        <v>485</v>
      </c>
      <c r="H1737">
        <v>1</v>
      </c>
      <c r="I1737">
        <v>11402.76</v>
      </c>
      <c r="J1737" s="2" t="s">
        <v>502</v>
      </c>
      <c r="K1737" s="2" t="s">
        <v>74</v>
      </c>
      <c r="M1737" t="s">
        <v>2137</v>
      </c>
      <c r="O1737"/>
      <c r="P1737" s="19" t="s">
        <v>2809</v>
      </c>
      <c r="Q1737" s="19" t="s">
        <v>27</v>
      </c>
      <c r="R1737" s="19" t="s">
        <v>129</v>
      </c>
      <c r="U1737" s="19" t="s">
        <v>129</v>
      </c>
      <c r="V1737" s="19" t="s">
        <v>129</v>
      </c>
      <c r="W1737" s="20">
        <v>7</v>
      </c>
      <c r="X1737" s="65" t="s">
        <v>2808</v>
      </c>
      <c r="Z1737" t="s">
        <v>129</v>
      </c>
      <c r="AB1737" t="s">
        <v>119</v>
      </c>
      <c r="AC1737" t="s">
        <v>2126</v>
      </c>
      <c r="AD1737" s="2" t="s">
        <v>121</v>
      </c>
    </row>
    <row r="1738" spans="1:30" hidden="1" x14ac:dyDescent="0.25">
      <c r="A1738" s="2">
        <v>8</v>
      </c>
      <c r="B1738" t="s">
        <v>2127</v>
      </c>
      <c r="C1738">
        <v>120</v>
      </c>
      <c r="D1738">
        <v>1000</v>
      </c>
      <c r="E1738">
        <v>11990</v>
      </c>
      <c r="F1738" t="s">
        <v>114</v>
      </c>
      <c r="G1738" s="2" t="s">
        <v>485</v>
      </c>
      <c r="H1738">
        <v>1</v>
      </c>
      <c r="I1738">
        <v>11299.1</v>
      </c>
      <c r="J1738" s="2" t="s">
        <v>502</v>
      </c>
      <c r="K1738" s="2" t="s">
        <v>74</v>
      </c>
      <c r="M1738" t="s">
        <v>2137</v>
      </c>
      <c r="O1738"/>
      <c r="P1738" s="19" t="s">
        <v>2809</v>
      </c>
      <c r="Q1738" s="19" t="s">
        <v>27</v>
      </c>
      <c r="R1738" s="19" t="s">
        <v>129</v>
      </c>
      <c r="U1738" s="19" t="s">
        <v>129</v>
      </c>
      <c r="W1738" s="20">
        <v>7</v>
      </c>
      <c r="X1738" s="65" t="s">
        <v>2808</v>
      </c>
      <c r="Z1738" t="s">
        <v>129</v>
      </c>
      <c r="AB1738" t="s">
        <v>119</v>
      </c>
      <c r="AC1738" t="s">
        <v>2126</v>
      </c>
      <c r="AD1738" s="2" t="s">
        <v>121</v>
      </c>
    </row>
    <row r="1739" spans="1:30" hidden="1" x14ac:dyDescent="0.25">
      <c r="A1739" s="2">
        <v>9</v>
      </c>
      <c r="B1739" t="s">
        <v>2129</v>
      </c>
      <c r="C1739">
        <v>120</v>
      </c>
      <c r="D1739">
        <v>1100</v>
      </c>
      <c r="E1739">
        <v>3963</v>
      </c>
      <c r="F1739" t="s">
        <v>114</v>
      </c>
      <c r="G1739" s="2" t="s">
        <v>485</v>
      </c>
      <c r="H1739">
        <v>1</v>
      </c>
      <c r="I1739">
        <v>4092.69</v>
      </c>
      <c r="J1739" s="2" t="s">
        <v>502</v>
      </c>
      <c r="K1739" s="2" t="s">
        <v>74</v>
      </c>
      <c r="M1739" t="s">
        <v>2137</v>
      </c>
      <c r="O1739"/>
      <c r="P1739" s="19" t="s">
        <v>2809</v>
      </c>
      <c r="Q1739" s="19" t="s">
        <v>27</v>
      </c>
      <c r="R1739" s="19" t="s">
        <v>129</v>
      </c>
      <c r="U1739" s="19" t="s">
        <v>129</v>
      </c>
      <c r="V1739" s="19" t="s">
        <v>129</v>
      </c>
      <c r="W1739" s="20">
        <v>7</v>
      </c>
      <c r="X1739" s="65" t="s">
        <v>2808</v>
      </c>
      <c r="AB1739" t="s">
        <v>119</v>
      </c>
      <c r="AC1739" t="s">
        <v>2131</v>
      </c>
      <c r="AD1739" s="2" t="s">
        <v>121</v>
      </c>
    </row>
    <row r="1740" spans="1:30" hidden="1" x14ac:dyDescent="0.25">
      <c r="A1740" s="2">
        <v>10</v>
      </c>
      <c r="B1740" t="s">
        <v>2127</v>
      </c>
      <c r="C1740">
        <v>120</v>
      </c>
      <c r="D1740">
        <v>1000</v>
      </c>
      <c r="E1740">
        <v>11990</v>
      </c>
      <c r="F1740" t="s">
        <v>114</v>
      </c>
      <c r="G1740" s="2" t="s">
        <v>485</v>
      </c>
      <c r="H1740">
        <v>1</v>
      </c>
      <c r="I1740">
        <v>3760.17</v>
      </c>
      <c r="J1740" s="2" t="s">
        <v>502</v>
      </c>
      <c r="K1740" s="2" t="s">
        <v>74</v>
      </c>
      <c r="M1740" t="s">
        <v>2137</v>
      </c>
      <c r="O1740"/>
      <c r="P1740" s="19" t="s">
        <v>2809</v>
      </c>
      <c r="Q1740" s="19" t="s">
        <v>27</v>
      </c>
      <c r="R1740" s="19" t="s">
        <v>129</v>
      </c>
      <c r="U1740" s="19" t="s">
        <v>129</v>
      </c>
      <c r="W1740" s="20">
        <v>7</v>
      </c>
      <c r="X1740" s="65" t="s">
        <v>2808</v>
      </c>
      <c r="AB1740" t="s">
        <v>119</v>
      </c>
      <c r="AC1740" t="s">
        <v>2131</v>
      </c>
      <c r="AD1740" s="2" t="s">
        <v>121</v>
      </c>
    </row>
    <row r="1741" spans="1:30" hidden="1" x14ac:dyDescent="0.25">
      <c r="A1741" s="2">
        <v>11</v>
      </c>
      <c r="B1741" t="s">
        <v>2132</v>
      </c>
      <c r="C1741">
        <v>120</v>
      </c>
      <c r="D1741">
        <v>2265</v>
      </c>
      <c r="E1741">
        <v>3949</v>
      </c>
      <c r="F1741" t="s">
        <v>114</v>
      </c>
      <c r="G1741" s="2" t="s">
        <v>485</v>
      </c>
      <c r="H1741">
        <v>1</v>
      </c>
      <c r="I1741">
        <v>7408.6</v>
      </c>
      <c r="J1741" s="2" t="s">
        <v>502</v>
      </c>
      <c r="K1741" s="2" t="s">
        <v>74</v>
      </c>
      <c r="M1741" t="s">
        <v>2137</v>
      </c>
      <c r="O1741"/>
      <c r="P1741" s="19" t="s">
        <v>2809</v>
      </c>
      <c r="Q1741" s="19" t="s">
        <v>27</v>
      </c>
      <c r="R1741" s="19" t="s">
        <v>129</v>
      </c>
      <c r="V1741" s="19" t="s">
        <v>129</v>
      </c>
      <c r="W1741" s="20">
        <v>7</v>
      </c>
      <c r="X1741" s="65" t="s">
        <v>2808</v>
      </c>
      <c r="AB1741" t="s">
        <v>119</v>
      </c>
      <c r="AC1741" t="s">
        <v>2131</v>
      </c>
      <c r="AD1741" s="2" t="s">
        <v>121</v>
      </c>
    </row>
    <row r="1742" spans="1:30" hidden="1" x14ac:dyDescent="0.25">
      <c r="A1742" s="2">
        <v>12</v>
      </c>
      <c r="B1742" t="s">
        <v>2134</v>
      </c>
      <c r="C1742">
        <v>120</v>
      </c>
      <c r="D1742">
        <v>2265</v>
      </c>
      <c r="E1742">
        <v>3949</v>
      </c>
      <c r="F1742" t="s">
        <v>114</v>
      </c>
      <c r="G1742" s="2" t="s">
        <v>485</v>
      </c>
      <c r="H1742">
        <v>1</v>
      </c>
      <c r="I1742">
        <v>7393.15</v>
      </c>
      <c r="J1742" s="2" t="s">
        <v>502</v>
      </c>
      <c r="K1742" s="2" t="s">
        <v>74</v>
      </c>
      <c r="M1742" t="s">
        <v>2137</v>
      </c>
      <c r="O1742"/>
      <c r="P1742" s="19" t="s">
        <v>2809</v>
      </c>
      <c r="Q1742" s="19" t="s">
        <v>27</v>
      </c>
      <c r="R1742" s="19" t="s">
        <v>129</v>
      </c>
      <c r="V1742" s="19" t="s">
        <v>129</v>
      </c>
      <c r="W1742" s="20">
        <v>7</v>
      </c>
      <c r="X1742" s="65" t="s">
        <v>2808</v>
      </c>
      <c r="AB1742" t="s">
        <v>119</v>
      </c>
      <c r="AC1742" t="s">
        <v>2131</v>
      </c>
      <c r="AD1742" s="2" t="s">
        <v>121</v>
      </c>
    </row>
    <row r="1743" spans="1:30" hidden="1" x14ac:dyDescent="0.25">
      <c r="A1743" s="2">
        <v>13</v>
      </c>
      <c r="B1743" t="s">
        <v>2135</v>
      </c>
      <c r="C1743">
        <v>120</v>
      </c>
      <c r="D1743">
        <v>760</v>
      </c>
      <c r="E1743">
        <v>2210</v>
      </c>
      <c r="F1743" t="s">
        <v>114</v>
      </c>
      <c r="G1743" s="2" t="s">
        <v>485</v>
      </c>
      <c r="H1743">
        <v>1</v>
      </c>
      <c r="I1743">
        <v>1565.54</v>
      </c>
      <c r="J1743" s="2" t="s">
        <v>502</v>
      </c>
      <c r="K1743" s="2" t="s">
        <v>74</v>
      </c>
      <c r="M1743" t="s">
        <v>2137</v>
      </c>
      <c r="O1743" t="s">
        <v>128</v>
      </c>
      <c r="P1743" s="19" t="s">
        <v>2809</v>
      </c>
      <c r="Q1743" s="19" t="s">
        <v>26</v>
      </c>
      <c r="R1743" s="19" t="s">
        <v>129</v>
      </c>
      <c r="W1743" s="20">
        <v>7</v>
      </c>
      <c r="X1743" s="65" t="s">
        <v>2808</v>
      </c>
      <c r="AB1743" t="s">
        <v>119</v>
      </c>
      <c r="AC1743" t="s">
        <v>2131</v>
      </c>
      <c r="AD1743" s="2" t="s">
        <v>121</v>
      </c>
    </row>
    <row r="1744" spans="1:30" hidden="1" x14ac:dyDescent="0.25">
      <c r="A1744" s="2">
        <v>14</v>
      </c>
      <c r="B1744" t="s">
        <v>1993</v>
      </c>
      <c r="C1744">
        <v>120</v>
      </c>
      <c r="D1744">
        <v>1000</v>
      </c>
      <c r="E1744">
        <v>2745</v>
      </c>
      <c r="F1744" t="s">
        <v>114</v>
      </c>
      <c r="G1744" s="2" t="s">
        <v>485</v>
      </c>
      <c r="H1744">
        <v>1</v>
      </c>
      <c r="I1744">
        <v>2586.15</v>
      </c>
      <c r="J1744" s="2" t="s">
        <v>502</v>
      </c>
      <c r="K1744" s="2" t="s">
        <v>74</v>
      </c>
      <c r="M1744" t="s">
        <v>2137</v>
      </c>
      <c r="O1744"/>
      <c r="P1744" s="19" t="s">
        <v>2809</v>
      </c>
      <c r="Q1744" s="19" t="s">
        <v>25</v>
      </c>
      <c r="S1744" s="19" t="s">
        <v>129</v>
      </c>
      <c r="V1744" s="19" t="s">
        <v>129</v>
      </c>
      <c r="W1744" s="20">
        <v>7</v>
      </c>
      <c r="X1744" s="65" t="s">
        <v>2808</v>
      </c>
      <c r="AB1744" t="s">
        <v>119</v>
      </c>
      <c r="AC1744" t="s">
        <v>2136</v>
      </c>
      <c r="AD1744" s="2" t="s">
        <v>1992</v>
      </c>
    </row>
    <row r="1745" spans="1:30" hidden="1" x14ac:dyDescent="0.25">
      <c r="A1745" s="2">
        <v>15</v>
      </c>
      <c r="B1745" t="s">
        <v>2135</v>
      </c>
      <c r="C1745">
        <v>120</v>
      </c>
      <c r="D1745">
        <v>760</v>
      </c>
      <c r="E1745">
        <v>2210</v>
      </c>
      <c r="F1745" t="s">
        <v>114</v>
      </c>
      <c r="G1745" s="2" t="s">
        <v>485</v>
      </c>
      <c r="H1745">
        <v>1</v>
      </c>
      <c r="I1745">
        <v>1565.54</v>
      </c>
      <c r="J1745" s="2" t="s">
        <v>502</v>
      </c>
      <c r="K1745" s="2" t="s">
        <v>74</v>
      </c>
      <c r="M1745" t="s">
        <v>2137</v>
      </c>
      <c r="O1745" t="s">
        <v>128</v>
      </c>
      <c r="P1745" s="19" t="s">
        <v>2809</v>
      </c>
      <c r="Q1745" s="19" t="s">
        <v>26</v>
      </c>
      <c r="S1745" s="19" t="s">
        <v>129</v>
      </c>
      <c r="W1745" s="20">
        <v>7</v>
      </c>
      <c r="X1745" s="65" t="s">
        <v>2808</v>
      </c>
      <c r="AB1745" t="s">
        <v>119</v>
      </c>
      <c r="AC1745" t="s">
        <v>2136</v>
      </c>
      <c r="AD1745" s="2" t="s">
        <v>1992</v>
      </c>
    </row>
    <row r="1746" spans="1:30" hidden="1" x14ac:dyDescent="0.25">
      <c r="A1746" s="2">
        <v>1</v>
      </c>
      <c r="B1746" t="s">
        <v>2141</v>
      </c>
      <c r="C1746">
        <v>20</v>
      </c>
      <c r="D1746">
        <v>560</v>
      </c>
      <c r="E1746">
        <v>560</v>
      </c>
      <c r="F1746" t="s">
        <v>114</v>
      </c>
      <c r="G1746" s="2" t="s">
        <v>485</v>
      </c>
      <c r="H1746">
        <v>1</v>
      </c>
      <c r="I1746">
        <v>10.26</v>
      </c>
      <c r="J1746" s="2" t="s">
        <v>502</v>
      </c>
      <c r="K1746" s="2" t="s">
        <v>74</v>
      </c>
      <c r="M1746" t="s">
        <v>2199</v>
      </c>
      <c r="O1746"/>
      <c r="P1746" s="19" t="s">
        <v>2810</v>
      </c>
      <c r="S1746" s="19" t="s">
        <v>129</v>
      </c>
      <c r="W1746" s="20">
        <v>8</v>
      </c>
      <c r="X1746" s="65" t="s">
        <v>2808</v>
      </c>
      <c r="AB1746" t="s">
        <v>119</v>
      </c>
      <c r="AC1746" t="s">
        <v>2143</v>
      </c>
      <c r="AD1746" s="2" t="s">
        <v>2109</v>
      </c>
    </row>
    <row r="1747" spans="1:30" hidden="1" x14ac:dyDescent="0.25">
      <c r="A1747" s="2">
        <v>2</v>
      </c>
      <c r="B1747" t="s">
        <v>2144</v>
      </c>
      <c r="C1747">
        <v>20</v>
      </c>
      <c r="D1747">
        <v>560</v>
      </c>
      <c r="E1747">
        <v>560</v>
      </c>
      <c r="F1747" t="s">
        <v>114</v>
      </c>
      <c r="G1747" s="2" t="s">
        <v>485</v>
      </c>
      <c r="H1747">
        <v>1</v>
      </c>
      <c r="I1747">
        <v>10.26</v>
      </c>
      <c r="J1747" s="2" t="s">
        <v>502</v>
      </c>
      <c r="K1747" s="2" t="s">
        <v>74</v>
      </c>
      <c r="M1747" t="s">
        <v>2199</v>
      </c>
      <c r="O1747"/>
      <c r="P1747" s="19" t="s">
        <v>2810</v>
      </c>
      <c r="S1747" s="19" t="s">
        <v>129</v>
      </c>
      <c r="W1747" s="20">
        <v>8</v>
      </c>
      <c r="X1747" s="65" t="s">
        <v>2808</v>
      </c>
      <c r="AB1747" t="s">
        <v>119</v>
      </c>
      <c r="AC1747" t="s">
        <v>2143</v>
      </c>
      <c r="AD1747" s="2" t="s">
        <v>2109</v>
      </c>
    </row>
    <row r="1748" spans="1:30" hidden="1" x14ac:dyDescent="0.25">
      <c r="A1748" s="2">
        <v>3</v>
      </c>
      <c r="B1748" t="s">
        <v>2145</v>
      </c>
      <c r="C1748">
        <v>25</v>
      </c>
      <c r="D1748">
        <v>68</v>
      </c>
      <c r="E1748">
        <v>760</v>
      </c>
      <c r="F1748" t="s">
        <v>114</v>
      </c>
      <c r="G1748" s="2" t="s">
        <v>485</v>
      </c>
      <c r="H1748">
        <v>4</v>
      </c>
      <c r="I1748">
        <v>40.57</v>
      </c>
      <c r="J1748" s="2" t="s">
        <v>502</v>
      </c>
      <c r="K1748" s="2" t="s">
        <v>74</v>
      </c>
      <c r="M1748" t="s">
        <v>2199</v>
      </c>
      <c r="O1748"/>
      <c r="P1748" s="19" t="s">
        <v>2810</v>
      </c>
      <c r="S1748" s="19" t="s">
        <v>129</v>
      </c>
      <c r="W1748" s="20">
        <v>8</v>
      </c>
      <c r="X1748" s="65" t="s">
        <v>2808</v>
      </c>
      <c r="AB1748" t="s">
        <v>119</v>
      </c>
      <c r="AC1748" t="s">
        <v>2148</v>
      </c>
      <c r="AD1748" s="2" t="s">
        <v>2149</v>
      </c>
    </row>
    <row r="1749" spans="1:30" hidden="1" x14ac:dyDescent="0.25">
      <c r="A1749" s="2">
        <v>4</v>
      </c>
      <c r="B1749" t="s">
        <v>2150</v>
      </c>
      <c r="C1749">
        <v>25</v>
      </c>
      <c r="D1749">
        <v>54</v>
      </c>
      <c r="E1749">
        <v>760</v>
      </c>
      <c r="F1749" t="s">
        <v>114</v>
      </c>
      <c r="G1749" s="2" t="s">
        <v>485</v>
      </c>
      <c r="H1749">
        <v>1</v>
      </c>
      <c r="I1749">
        <v>8.0500000000000007</v>
      </c>
      <c r="J1749" s="2" t="s">
        <v>502</v>
      </c>
      <c r="K1749" s="2" t="s">
        <v>74</v>
      </c>
      <c r="M1749" t="s">
        <v>2199</v>
      </c>
      <c r="O1749"/>
      <c r="P1749" s="19" t="s">
        <v>2810</v>
      </c>
      <c r="S1749" s="19" t="s">
        <v>129</v>
      </c>
      <c r="W1749" s="20">
        <v>8</v>
      </c>
      <c r="X1749" s="65" t="s">
        <v>2808</v>
      </c>
      <c r="AB1749" t="s">
        <v>119</v>
      </c>
      <c r="AC1749" t="s">
        <v>2148</v>
      </c>
      <c r="AD1749" s="2" t="s">
        <v>2149</v>
      </c>
    </row>
    <row r="1750" spans="1:30" hidden="1" x14ac:dyDescent="0.25">
      <c r="A1750" s="2">
        <v>5</v>
      </c>
      <c r="B1750" t="s">
        <v>2152</v>
      </c>
      <c r="C1750">
        <v>25</v>
      </c>
      <c r="D1750">
        <v>68</v>
      </c>
      <c r="E1750">
        <v>760</v>
      </c>
      <c r="F1750" t="s">
        <v>114</v>
      </c>
      <c r="G1750" s="2" t="s">
        <v>485</v>
      </c>
      <c r="H1750">
        <v>4</v>
      </c>
      <c r="I1750">
        <v>40.57</v>
      </c>
      <c r="J1750" s="2" t="s">
        <v>502</v>
      </c>
      <c r="K1750" s="2" t="s">
        <v>74</v>
      </c>
      <c r="M1750" t="s">
        <v>2199</v>
      </c>
      <c r="O1750"/>
      <c r="P1750" s="19" t="s">
        <v>2810</v>
      </c>
      <c r="S1750" s="19" t="s">
        <v>129</v>
      </c>
      <c r="W1750" s="20">
        <v>8</v>
      </c>
      <c r="X1750" s="65" t="s">
        <v>2808</v>
      </c>
      <c r="AB1750" t="s">
        <v>119</v>
      </c>
      <c r="AC1750" t="s">
        <v>2148</v>
      </c>
      <c r="AD1750" s="2" t="s">
        <v>2149</v>
      </c>
    </row>
    <row r="1751" spans="1:30" hidden="1" x14ac:dyDescent="0.25">
      <c r="A1751" s="2">
        <v>6</v>
      </c>
      <c r="B1751" t="s">
        <v>2153</v>
      </c>
      <c r="C1751">
        <v>25</v>
      </c>
      <c r="D1751">
        <v>54</v>
      </c>
      <c r="E1751">
        <v>760</v>
      </c>
      <c r="F1751" t="s">
        <v>114</v>
      </c>
      <c r="G1751" s="2" t="s">
        <v>485</v>
      </c>
      <c r="H1751">
        <v>1</v>
      </c>
      <c r="I1751">
        <v>8.0500000000000007</v>
      </c>
      <c r="J1751" s="2" t="s">
        <v>502</v>
      </c>
      <c r="K1751" s="2" t="s">
        <v>74</v>
      </c>
      <c r="M1751" t="s">
        <v>2199</v>
      </c>
      <c r="O1751"/>
      <c r="P1751" s="19" t="s">
        <v>2810</v>
      </c>
      <c r="S1751" s="19" t="s">
        <v>129</v>
      </c>
      <c r="W1751" s="20">
        <v>8</v>
      </c>
      <c r="X1751" s="65" t="s">
        <v>2808</v>
      </c>
      <c r="AB1751" t="s">
        <v>119</v>
      </c>
      <c r="AC1751" t="s">
        <v>2148</v>
      </c>
      <c r="AD1751" s="2" t="s">
        <v>2149</v>
      </c>
    </row>
    <row r="1752" spans="1:30" hidden="1" x14ac:dyDescent="0.25">
      <c r="A1752" s="2">
        <v>7</v>
      </c>
      <c r="B1752" t="s">
        <v>2154</v>
      </c>
      <c r="C1752">
        <v>80</v>
      </c>
      <c r="D1752">
        <v>760</v>
      </c>
      <c r="E1752">
        <v>2210</v>
      </c>
      <c r="F1752" t="s">
        <v>114</v>
      </c>
      <c r="G1752" s="2" t="s">
        <v>485</v>
      </c>
      <c r="H1752">
        <v>7</v>
      </c>
      <c r="I1752">
        <v>7305.84</v>
      </c>
      <c r="J1752" s="2" t="s">
        <v>502</v>
      </c>
      <c r="K1752" s="2" t="s">
        <v>74</v>
      </c>
      <c r="M1752" t="s">
        <v>2199</v>
      </c>
      <c r="O1752" t="s">
        <v>128</v>
      </c>
      <c r="P1752" s="19" t="s">
        <v>2810</v>
      </c>
      <c r="Q1752" s="19" t="s">
        <v>26</v>
      </c>
      <c r="S1752" s="19" t="s">
        <v>129</v>
      </c>
      <c r="W1752" s="20">
        <v>8</v>
      </c>
      <c r="X1752" s="65" t="s">
        <v>2808</v>
      </c>
      <c r="AB1752" t="s">
        <v>119</v>
      </c>
      <c r="AC1752" t="s">
        <v>2156</v>
      </c>
      <c r="AD1752" s="2" t="s">
        <v>2114</v>
      </c>
    </row>
    <row r="1753" spans="1:30" hidden="1" x14ac:dyDescent="0.25">
      <c r="A1753" s="2">
        <v>8</v>
      </c>
      <c r="B1753" t="s">
        <v>2157</v>
      </c>
      <c r="C1753">
        <v>80</v>
      </c>
      <c r="D1753">
        <v>760</v>
      </c>
      <c r="E1753">
        <v>2048</v>
      </c>
      <c r="F1753" t="s">
        <v>114</v>
      </c>
      <c r="G1753" s="2" t="s">
        <v>485</v>
      </c>
      <c r="H1753">
        <v>1</v>
      </c>
      <c r="I1753">
        <v>966.37</v>
      </c>
      <c r="J1753" s="2" t="s">
        <v>502</v>
      </c>
      <c r="K1753" s="2" t="s">
        <v>74</v>
      </c>
      <c r="M1753" t="s">
        <v>2199</v>
      </c>
      <c r="O1753" t="s">
        <v>128</v>
      </c>
      <c r="P1753" s="19" t="s">
        <v>2810</v>
      </c>
      <c r="Q1753" s="19" t="s">
        <v>26</v>
      </c>
      <c r="S1753" s="19" t="s">
        <v>129</v>
      </c>
      <c r="W1753" s="20">
        <v>8</v>
      </c>
      <c r="X1753" s="65" t="s">
        <v>2808</v>
      </c>
      <c r="AB1753" t="s">
        <v>119</v>
      </c>
      <c r="AC1753" t="s">
        <v>2156</v>
      </c>
      <c r="AD1753" s="2" t="s">
        <v>2114</v>
      </c>
    </row>
    <row r="1754" spans="1:30" hidden="1" x14ac:dyDescent="0.25">
      <c r="A1754" s="2">
        <v>9</v>
      </c>
      <c r="B1754" t="s">
        <v>2159</v>
      </c>
      <c r="C1754">
        <v>80</v>
      </c>
      <c r="D1754">
        <v>760</v>
      </c>
      <c r="E1754">
        <v>1551</v>
      </c>
      <c r="F1754" t="s">
        <v>114</v>
      </c>
      <c r="G1754" s="2" t="s">
        <v>485</v>
      </c>
      <c r="H1754">
        <v>1</v>
      </c>
      <c r="I1754">
        <v>729.16</v>
      </c>
      <c r="J1754" s="2" t="s">
        <v>502</v>
      </c>
      <c r="K1754" s="2" t="s">
        <v>74</v>
      </c>
      <c r="M1754" t="s">
        <v>2199</v>
      </c>
      <c r="O1754" t="s">
        <v>128</v>
      </c>
      <c r="P1754" s="19" t="s">
        <v>2810</v>
      </c>
      <c r="Q1754" s="19" t="s">
        <v>26</v>
      </c>
      <c r="S1754" s="19" t="s">
        <v>129</v>
      </c>
      <c r="W1754" s="20">
        <v>8</v>
      </c>
      <c r="X1754" s="65" t="s">
        <v>2808</v>
      </c>
      <c r="AB1754" t="s">
        <v>119</v>
      </c>
      <c r="AC1754" t="s">
        <v>2156</v>
      </c>
      <c r="AD1754" s="2" t="s">
        <v>2114</v>
      </c>
    </row>
    <row r="1755" spans="1:30" hidden="1" x14ac:dyDescent="0.25">
      <c r="A1755" s="2">
        <v>10</v>
      </c>
      <c r="B1755" t="s">
        <v>2161</v>
      </c>
      <c r="C1755">
        <v>80</v>
      </c>
      <c r="D1755">
        <v>760</v>
      </c>
      <c r="E1755">
        <v>2260</v>
      </c>
      <c r="F1755" t="s">
        <v>114</v>
      </c>
      <c r="G1755" s="2" t="s">
        <v>485</v>
      </c>
      <c r="H1755">
        <v>1</v>
      </c>
      <c r="I1755">
        <v>1077.08</v>
      </c>
      <c r="J1755" s="2" t="s">
        <v>502</v>
      </c>
      <c r="K1755" s="2" t="s">
        <v>74</v>
      </c>
      <c r="M1755" t="s">
        <v>2199</v>
      </c>
      <c r="O1755"/>
      <c r="P1755" s="19" t="s">
        <v>2810</v>
      </c>
      <c r="Q1755" s="19" t="s">
        <v>25</v>
      </c>
      <c r="S1755" s="19" t="s">
        <v>129</v>
      </c>
      <c r="W1755" s="20">
        <v>8</v>
      </c>
      <c r="X1755" s="65" t="s">
        <v>2808</v>
      </c>
      <c r="AB1755" t="s">
        <v>119</v>
      </c>
      <c r="AC1755" t="s">
        <v>2156</v>
      </c>
      <c r="AD1755" s="2" t="s">
        <v>2114</v>
      </c>
    </row>
    <row r="1756" spans="1:30" hidden="1" x14ac:dyDescent="0.25">
      <c r="A1756" s="2">
        <v>11</v>
      </c>
      <c r="B1756" t="s">
        <v>2163</v>
      </c>
      <c r="C1756">
        <v>80</v>
      </c>
      <c r="D1756">
        <v>760</v>
      </c>
      <c r="E1756">
        <v>2048</v>
      </c>
      <c r="F1756" t="s">
        <v>114</v>
      </c>
      <c r="G1756" s="2" t="s">
        <v>485</v>
      </c>
      <c r="H1756">
        <v>1</v>
      </c>
      <c r="I1756">
        <v>966.37</v>
      </c>
      <c r="J1756" s="2" t="s">
        <v>502</v>
      </c>
      <c r="K1756" s="2" t="s">
        <v>74</v>
      </c>
      <c r="M1756" t="s">
        <v>2199</v>
      </c>
      <c r="O1756" t="s">
        <v>128</v>
      </c>
      <c r="P1756" s="19" t="s">
        <v>2810</v>
      </c>
      <c r="Q1756" s="19" t="s">
        <v>26</v>
      </c>
      <c r="S1756" s="19" t="s">
        <v>129</v>
      </c>
      <c r="W1756" s="20">
        <v>8</v>
      </c>
      <c r="X1756" s="65" t="s">
        <v>2808</v>
      </c>
      <c r="AB1756" t="s">
        <v>119</v>
      </c>
      <c r="AC1756" t="s">
        <v>2156</v>
      </c>
      <c r="AD1756" s="2" t="s">
        <v>2114</v>
      </c>
    </row>
    <row r="1757" spans="1:30" hidden="1" x14ac:dyDescent="0.25">
      <c r="A1757" s="2">
        <v>12</v>
      </c>
      <c r="B1757" t="s">
        <v>2164</v>
      </c>
      <c r="C1757">
        <v>80</v>
      </c>
      <c r="D1757">
        <v>760</v>
      </c>
      <c r="E1757">
        <v>2260</v>
      </c>
      <c r="F1757" t="s">
        <v>114</v>
      </c>
      <c r="G1757" s="2" t="s">
        <v>485</v>
      </c>
      <c r="H1757">
        <v>1</v>
      </c>
      <c r="I1757">
        <v>1077.08</v>
      </c>
      <c r="J1757" s="2" t="s">
        <v>502</v>
      </c>
      <c r="K1757" s="2" t="s">
        <v>74</v>
      </c>
      <c r="M1757" t="s">
        <v>2199</v>
      </c>
      <c r="O1757"/>
      <c r="P1757" s="19" t="s">
        <v>2810</v>
      </c>
      <c r="Q1757" s="19" t="s">
        <v>25</v>
      </c>
      <c r="S1757" s="19" t="s">
        <v>129</v>
      </c>
      <c r="W1757" s="20">
        <v>8</v>
      </c>
      <c r="X1757" s="65" t="s">
        <v>2808</v>
      </c>
      <c r="AB1757" t="s">
        <v>119</v>
      </c>
      <c r="AC1757" t="s">
        <v>2156</v>
      </c>
      <c r="AD1757" s="2" t="s">
        <v>2114</v>
      </c>
    </row>
    <row r="1758" spans="1:30" hidden="1" x14ac:dyDescent="0.25">
      <c r="A1758" s="2">
        <v>13</v>
      </c>
      <c r="B1758" t="s">
        <v>2165</v>
      </c>
      <c r="C1758">
        <v>80</v>
      </c>
      <c r="D1758">
        <v>760</v>
      </c>
      <c r="E1758">
        <v>2210</v>
      </c>
      <c r="F1758" t="s">
        <v>114</v>
      </c>
      <c r="G1758" s="2" t="s">
        <v>485</v>
      </c>
      <c r="H1758">
        <v>7</v>
      </c>
      <c r="I1758">
        <v>7305.84</v>
      </c>
      <c r="J1758" s="2" t="s">
        <v>502</v>
      </c>
      <c r="K1758" s="2" t="s">
        <v>74</v>
      </c>
      <c r="M1758" t="s">
        <v>2199</v>
      </c>
      <c r="O1758" t="s">
        <v>128</v>
      </c>
      <c r="P1758" s="19" t="s">
        <v>2810</v>
      </c>
      <c r="Q1758" s="19" t="s">
        <v>26</v>
      </c>
      <c r="R1758" s="19" t="s">
        <v>129</v>
      </c>
      <c r="W1758" s="20">
        <v>8</v>
      </c>
      <c r="X1758" s="65" t="s">
        <v>2808</v>
      </c>
      <c r="AB1758" t="s">
        <v>119</v>
      </c>
      <c r="AC1758" t="s">
        <v>2166</v>
      </c>
      <c r="AD1758" s="2" t="s">
        <v>121</v>
      </c>
    </row>
    <row r="1759" spans="1:30" hidden="1" x14ac:dyDescent="0.25">
      <c r="A1759" s="2">
        <v>14</v>
      </c>
      <c r="B1759" t="s">
        <v>2167</v>
      </c>
      <c r="C1759">
        <v>80</v>
      </c>
      <c r="D1759">
        <v>760</v>
      </c>
      <c r="E1759">
        <v>1551</v>
      </c>
      <c r="F1759" t="s">
        <v>114</v>
      </c>
      <c r="G1759" s="2" t="s">
        <v>485</v>
      </c>
      <c r="H1759">
        <v>1</v>
      </c>
      <c r="I1759">
        <v>729.16</v>
      </c>
      <c r="J1759" s="2" t="s">
        <v>502</v>
      </c>
      <c r="K1759" s="2" t="s">
        <v>74</v>
      </c>
      <c r="M1759" t="s">
        <v>2199</v>
      </c>
      <c r="O1759" t="s">
        <v>128</v>
      </c>
      <c r="P1759" s="19" t="s">
        <v>2810</v>
      </c>
      <c r="Q1759" s="19" t="s">
        <v>26</v>
      </c>
      <c r="R1759" s="19" t="s">
        <v>129</v>
      </c>
      <c r="W1759" s="20">
        <v>8</v>
      </c>
      <c r="X1759" s="65" t="s">
        <v>2808</v>
      </c>
      <c r="AB1759" t="s">
        <v>119</v>
      </c>
      <c r="AC1759" t="s">
        <v>2166</v>
      </c>
      <c r="AD1759" s="2" t="s">
        <v>121</v>
      </c>
    </row>
    <row r="1760" spans="1:30" hidden="1" x14ac:dyDescent="0.25">
      <c r="A1760" s="2">
        <v>15</v>
      </c>
      <c r="B1760" t="s">
        <v>2168</v>
      </c>
      <c r="C1760">
        <v>120</v>
      </c>
      <c r="D1760">
        <v>2262</v>
      </c>
      <c r="E1760">
        <v>11991</v>
      </c>
      <c r="F1760" t="s">
        <v>114</v>
      </c>
      <c r="G1760" s="2" t="s">
        <v>485</v>
      </c>
      <c r="H1760">
        <v>1</v>
      </c>
      <c r="I1760">
        <v>23797.89</v>
      </c>
      <c r="J1760" s="2" t="s">
        <v>502</v>
      </c>
      <c r="K1760" s="2" t="s">
        <v>74</v>
      </c>
      <c r="M1760" t="s">
        <v>2199</v>
      </c>
      <c r="O1760"/>
      <c r="P1760" s="19" t="s">
        <v>2810</v>
      </c>
      <c r="Q1760" s="19" t="s">
        <v>27</v>
      </c>
      <c r="R1760" s="19" t="s">
        <v>129</v>
      </c>
      <c r="V1760" s="19" t="s">
        <v>129</v>
      </c>
      <c r="W1760" s="20">
        <v>8</v>
      </c>
      <c r="X1760" s="65" t="s">
        <v>2808</v>
      </c>
      <c r="Z1760" t="s">
        <v>129</v>
      </c>
      <c r="AB1760" t="s">
        <v>119</v>
      </c>
      <c r="AC1760" t="s">
        <v>2169</v>
      </c>
      <c r="AD1760" s="2" t="s">
        <v>121</v>
      </c>
    </row>
    <row r="1761" spans="1:30" hidden="1" x14ac:dyDescent="0.25">
      <c r="A1761" s="2">
        <v>16</v>
      </c>
      <c r="B1761" t="s">
        <v>2170</v>
      </c>
      <c r="C1761">
        <v>120</v>
      </c>
      <c r="D1761">
        <v>2262</v>
      </c>
      <c r="E1761">
        <v>11991</v>
      </c>
      <c r="F1761" t="s">
        <v>114</v>
      </c>
      <c r="G1761" s="2" t="s">
        <v>485</v>
      </c>
      <c r="H1761">
        <v>1</v>
      </c>
      <c r="I1761">
        <v>23797.88</v>
      </c>
      <c r="J1761" s="2" t="s">
        <v>502</v>
      </c>
      <c r="K1761" s="2" t="s">
        <v>74</v>
      </c>
      <c r="M1761" t="s">
        <v>2199</v>
      </c>
      <c r="O1761" t="s">
        <v>128</v>
      </c>
      <c r="P1761" s="19" t="s">
        <v>2810</v>
      </c>
      <c r="Q1761" s="19" t="s">
        <v>27</v>
      </c>
      <c r="R1761" s="19" t="s">
        <v>129</v>
      </c>
      <c r="V1761" s="19" t="s">
        <v>129</v>
      </c>
      <c r="W1761" s="20">
        <v>8</v>
      </c>
      <c r="X1761" s="65" t="s">
        <v>2808</v>
      </c>
      <c r="Z1761" t="s">
        <v>129</v>
      </c>
      <c r="AB1761" t="s">
        <v>119</v>
      </c>
      <c r="AC1761" t="s">
        <v>2171</v>
      </c>
      <c r="AD1761" s="2" t="s">
        <v>121</v>
      </c>
    </row>
    <row r="1762" spans="1:30" hidden="1" x14ac:dyDescent="0.25">
      <c r="A1762" s="2">
        <v>17</v>
      </c>
      <c r="B1762" t="s">
        <v>2172</v>
      </c>
      <c r="C1762">
        <v>120</v>
      </c>
      <c r="D1762">
        <v>1000</v>
      </c>
      <c r="E1762">
        <v>10440</v>
      </c>
      <c r="F1762" t="s">
        <v>114</v>
      </c>
      <c r="G1762" s="2" t="s">
        <v>485</v>
      </c>
      <c r="H1762">
        <v>1</v>
      </c>
      <c r="I1762">
        <v>9830.92</v>
      </c>
      <c r="J1762" s="2" t="s">
        <v>502</v>
      </c>
      <c r="K1762" s="2" t="s">
        <v>74</v>
      </c>
      <c r="M1762" t="s">
        <v>2199</v>
      </c>
      <c r="O1762"/>
      <c r="P1762" s="19" t="s">
        <v>2810</v>
      </c>
      <c r="Q1762" s="19" t="s">
        <v>27</v>
      </c>
      <c r="R1762" s="19" t="s">
        <v>129</v>
      </c>
      <c r="U1762" s="19" t="s">
        <v>129</v>
      </c>
      <c r="V1762" s="19" t="s">
        <v>129</v>
      </c>
      <c r="W1762" s="20">
        <v>8</v>
      </c>
      <c r="X1762" s="65" t="s">
        <v>2808</v>
      </c>
      <c r="Z1762" t="s">
        <v>129</v>
      </c>
      <c r="AB1762" t="s">
        <v>119</v>
      </c>
      <c r="AC1762" t="s">
        <v>2174</v>
      </c>
      <c r="AD1762" s="2" t="s">
        <v>121</v>
      </c>
    </row>
    <row r="1763" spans="1:30" hidden="1" x14ac:dyDescent="0.25">
      <c r="A1763" s="2">
        <v>18</v>
      </c>
      <c r="B1763" t="s">
        <v>2175</v>
      </c>
      <c r="C1763">
        <v>120</v>
      </c>
      <c r="D1763">
        <v>1101</v>
      </c>
      <c r="E1763">
        <v>10440</v>
      </c>
      <c r="F1763" t="s">
        <v>114</v>
      </c>
      <c r="G1763" s="2" t="s">
        <v>485</v>
      </c>
      <c r="H1763">
        <v>1</v>
      </c>
      <c r="I1763">
        <v>10806.98</v>
      </c>
      <c r="J1763" s="2" t="s">
        <v>502</v>
      </c>
      <c r="K1763" s="2" t="s">
        <v>74</v>
      </c>
      <c r="M1763" t="s">
        <v>2199</v>
      </c>
      <c r="O1763"/>
      <c r="P1763" s="19" t="s">
        <v>2810</v>
      </c>
      <c r="Q1763" s="19" t="s">
        <v>27</v>
      </c>
      <c r="R1763" s="19" t="s">
        <v>129</v>
      </c>
      <c r="U1763" s="19" t="s">
        <v>129</v>
      </c>
      <c r="V1763" s="19" t="s">
        <v>129</v>
      </c>
      <c r="W1763" s="20">
        <v>8</v>
      </c>
      <c r="X1763" s="65" t="s">
        <v>2808</v>
      </c>
      <c r="Z1763" t="s">
        <v>129</v>
      </c>
      <c r="AB1763" t="s">
        <v>119</v>
      </c>
      <c r="AC1763" t="s">
        <v>2174</v>
      </c>
      <c r="AD1763" s="2" t="s">
        <v>121</v>
      </c>
    </row>
    <row r="1764" spans="1:30" hidden="1" x14ac:dyDescent="0.25">
      <c r="A1764" s="2">
        <v>19</v>
      </c>
      <c r="B1764" t="s">
        <v>2177</v>
      </c>
      <c r="C1764">
        <v>120</v>
      </c>
      <c r="D1764">
        <v>760</v>
      </c>
      <c r="E1764">
        <v>2210</v>
      </c>
      <c r="F1764" t="s">
        <v>114</v>
      </c>
      <c r="G1764" s="2" t="s">
        <v>485</v>
      </c>
      <c r="H1764">
        <v>2</v>
      </c>
      <c r="I1764">
        <v>3131.07</v>
      </c>
      <c r="J1764" s="2" t="s">
        <v>502</v>
      </c>
      <c r="K1764" s="2" t="s">
        <v>74</v>
      </c>
      <c r="M1764" t="s">
        <v>2199</v>
      </c>
      <c r="O1764" t="s">
        <v>128</v>
      </c>
      <c r="P1764" s="19" t="s">
        <v>2810</v>
      </c>
      <c r="Q1764" s="19" t="s">
        <v>26</v>
      </c>
      <c r="R1764" s="19" t="s">
        <v>129</v>
      </c>
      <c r="W1764" s="20">
        <v>8</v>
      </c>
      <c r="X1764" s="65" t="s">
        <v>2808</v>
      </c>
      <c r="Z1764" t="s">
        <v>129</v>
      </c>
      <c r="AB1764" t="s">
        <v>119</v>
      </c>
      <c r="AC1764" t="s">
        <v>2174</v>
      </c>
      <c r="AD1764" s="2" t="s">
        <v>121</v>
      </c>
    </row>
    <row r="1765" spans="1:30" hidden="1" x14ac:dyDescent="0.25">
      <c r="A1765" s="2">
        <v>20</v>
      </c>
      <c r="B1765" t="s">
        <v>2178</v>
      </c>
      <c r="C1765">
        <v>120</v>
      </c>
      <c r="D1765">
        <v>1000</v>
      </c>
      <c r="E1765">
        <v>4692</v>
      </c>
      <c r="F1765" t="s">
        <v>114</v>
      </c>
      <c r="G1765" s="2" t="s">
        <v>485</v>
      </c>
      <c r="H1765">
        <v>1</v>
      </c>
      <c r="I1765">
        <v>4336.8</v>
      </c>
      <c r="J1765" s="2" t="s">
        <v>502</v>
      </c>
      <c r="K1765" s="2" t="s">
        <v>74</v>
      </c>
      <c r="M1765" t="s">
        <v>2199</v>
      </c>
      <c r="O1765"/>
      <c r="P1765" s="19" t="s">
        <v>2810</v>
      </c>
      <c r="Q1765" s="19" t="s">
        <v>27</v>
      </c>
      <c r="R1765" s="19" t="s">
        <v>129</v>
      </c>
      <c r="U1765" s="19" t="s">
        <v>129</v>
      </c>
      <c r="V1765" s="19" t="s">
        <v>129</v>
      </c>
      <c r="W1765" s="20">
        <v>8</v>
      </c>
      <c r="X1765" s="65" t="s">
        <v>2808</v>
      </c>
      <c r="Z1765" t="s">
        <v>129</v>
      </c>
      <c r="AB1765" t="s">
        <v>119</v>
      </c>
      <c r="AC1765" t="s">
        <v>2180</v>
      </c>
      <c r="AD1765" s="2" t="s">
        <v>121</v>
      </c>
    </row>
    <row r="1766" spans="1:30" hidden="1" x14ac:dyDescent="0.25">
      <c r="A1766" s="2">
        <v>21</v>
      </c>
      <c r="B1766" t="s">
        <v>2181</v>
      </c>
      <c r="C1766">
        <v>120</v>
      </c>
      <c r="D1766">
        <v>1100</v>
      </c>
      <c r="E1766">
        <v>4632</v>
      </c>
      <c r="F1766" t="s">
        <v>114</v>
      </c>
      <c r="G1766" s="2" t="s">
        <v>485</v>
      </c>
      <c r="H1766">
        <v>1</v>
      </c>
      <c r="I1766">
        <v>4704.3500000000004</v>
      </c>
      <c r="J1766" s="2" t="s">
        <v>502</v>
      </c>
      <c r="K1766" s="2" t="s">
        <v>74</v>
      </c>
      <c r="M1766" t="s">
        <v>2199</v>
      </c>
      <c r="O1766"/>
      <c r="P1766" s="19" t="s">
        <v>2810</v>
      </c>
      <c r="Q1766" s="19" t="s">
        <v>27</v>
      </c>
      <c r="R1766" s="19" t="s">
        <v>129</v>
      </c>
      <c r="U1766" s="19" t="s">
        <v>129</v>
      </c>
      <c r="V1766" s="19" t="s">
        <v>129</v>
      </c>
      <c r="W1766" s="20">
        <v>8</v>
      </c>
      <c r="X1766" s="65" t="s">
        <v>2808</v>
      </c>
      <c r="Z1766" t="s">
        <v>129</v>
      </c>
      <c r="AB1766" t="s">
        <v>119</v>
      </c>
      <c r="AC1766" t="s">
        <v>2180</v>
      </c>
      <c r="AD1766" s="2" t="s">
        <v>121</v>
      </c>
    </row>
    <row r="1767" spans="1:30" hidden="1" x14ac:dyDescent="0.25">
      <c r="A1767" s="2">
        <v>22</v>
      </c>
      <c r="B1767" t="s">
        <v>2183</v>
      </c>
      <c r="C1767">
        <v>120</v>
      </c>
      <c r="D1767">
        <v>2244</v>
      </c>
      <c r="E1767">
        <v>3083</v>
      </c>
      <c r="F1767" t="s">
        <v>114</v>
      </c>
      <c r="G1767" s="2" t="s">
        <v>485</v>
      </c>
      <c r="H1767">
        <v>1</v>
      </c>
      <c r="I1767">
        <v>6475.62</v>
      </c>
      <c r="J1767" s="2" t="s">
        <v>502</v>
      </c>
      <c r="K1767" s="2" t="s">
        <v>74</v>
      </c>
      <c r="M1767" t="s">
        <v>2199</v>
      </c>
      <c r="O1767"/>
      <c r="P1767" s="19" t="s">
        <v>2810</v>
      </c>
      <c r="Q1767" s="19" t="s">
        <v>27</v>
      </c>
      <c r="R1767" s="19" t="s">
        <v>129</v>
      </c>
      <c r="V1767" s="19" t="s">
        <v>129</v>
      </c>
      <c r="W1767" s="20">
        <v>8</v>
      </c>
      <c r="X1767" s="65" t="s">
        <v>2808</v>
      </c>
      <c r="Z1767" t="s">
        <v>129</v>
      </c>
      <c r="AB1767" t="s">
        <v>119</v>
      </c>
      <c r="AC1767" t="s">
        <v>2180</v>
      </c>
      <c r="AD1767" s="2" t="s">
        <v>121</v>
      </c>
    </row>
    <row r="1768" spans="1:30" hidden="1" x14ac:dyDescent="0.25">
      <c r="A1768" s="2">
        <v>23</v>
      </c>
      <c r="B1768" t="s">
        <v>2184</v>
      </c>
      <c r="C1768">
        <v>120</v>
      </c>
      <c r="D1768">
        <v>2244</v>
      </c>
      <c r="E1768">
        <v>3083</v>
      </c>
      <c r="F1768" t="s">
        <v>114</v>
      </c>
      <c r="G1768" s="2" t="s">
        <v>485</v>
      </c>
      <c r="H1768">
        <v>1</v>
      </c>
      <c r="I1768">
        <v>6290.52</v>
      </c>
      <c r="J1768" s="2" t="s">
        <v>502</v>
      </c>
      <c r="K1768" s="2" t="s">
        <v>74</v>
      </c>
      <c r="M1768" t="s">
        <v>2199</v>
      </c>
      <c r="O1768" t="s">
        <v>128</v>
      </c>
      <c r="P1768" s="19" t="s">
        <v>2810</v>
      </c>
      <c r="Q1768" s="19" t="s">
        <v>27</v>
      </c>
      <c r="R1768" s="19" t="s">
        <v>129</v>
      </c>
      <c r="V1768" s="19" t="s">
        <v>129</v>
      </c>
      <c r="W1768" s="20">
        <v>8</v>
      </c>
      <c r="X1768" s="65" t="s">
        <v>2808</v>
      </c>
      <c r="Z1768" t="s">
        <v>129</v>
      </c>
      <c r="AB1768" t="s">
        <v>119</v>
      </c>
      <c r="AC1768" t="s">
        <v>2180</v>
      </c>
      <c r="AD1768" s="2" t="s">
        <v>121</v>
      </c>
    </row>
    <row r="1769" spans="1:30" hidden="1" x14ac:dyDescent="0.25">
      <c r="A1769" s="2">
        <v>24</v>
      </c>
      <c r="B1769" t="s">
        <v>2185</v>
      </c>
      <c r="C1769">
        <v>120</v>
      </c>
      <c r="D1769">
        <v>2262</v>
      </c>
      <c r="E1769">
        <v>11991</v>
      </c>
      <c r="F1769" t="s">
        <v>114</v>
      </c>
      <c r="G1769" s="2" t="s">
        <v>485</v>
      </c>
      <c r="H1769">
        <v>1</v>
      </c>
      <c r="I1769">
        <v>23797.89</v>
      </c>
      <c r="J1769" s="2" t="s">
        <v>502</v>
      </c>
      <c r="K1769" s="2" t="s">
        <v>74</v>
      </c>
      <c r="M1769" t="s">
        <v>2199</v>
      </c>
      <c r="O1769" t="s">
        <v>128</v>
      </c>
      <c r="P1769" s="19" t="s">
        <v>2810</v>
      </c>
      <c r="Q1769" s="19" t="s">
        <v>27</v>
      </c>
      <c r="R1769" s="19" t="s">
        <v>129</v>
      </c>
      <c r="V1769" s="19" t="s">
        <v>129</v>
      </c>
      <c r="W1769" s="20">
        <v>8</v>
      </c>
      <c r="X1769" s="65" t="s">
        <v>2808</v>
      </c>
      <c r="Z1769" t="s">
        <v>129</v>
      </c>
      <c r="AB1769" t="s">
        <v>119</v>
      </c>
      <c r="AC1769" t="s">
        <v>2186</v>
      </c>
      <c r="AD1769" s="2" t="s">
        <v>121</v>
      </c>
    </row>
    <row r="1770" spans="1:30" hidden="1" x14ac:dyDescent="0.25">
      <c r="A1770" s="2">
        <v>25</v>
      </c>
      <c r="B1770" t="s">
        <v>2187</v>
      </c>
      <c r="C1770">
        <v>120</v>
      </c>
      <c r="D1770">
        <v>2262</v>
      </c>
      <c r="E1770">
        <v>11991</v>
      </c>
      <c r="F1770" t="s">
        <v>114</v>
      </c>
      <c r="G1770" s="2" t="s">
        <v>485</v>
      </c>
      <c r="H1770">
        <v>1</v>
      </c>
      <c r="I1770">
        <v>23797.88</v>
      </c>
      <c r="J1770" s="2" t="s">
        <v>502</v>
      </c>
      <c r="K1770" s="2" t="s">
        <v>74</v>
      </c>
      <c r="M1770" t="s">
        <v>2199</v>
      </c>
      <c r="O1770"/>
      <c r="P1770" s="19" t="s">
        <v>2810</v>
      </c>
      <c r="Q1770" s="19" t="s">
        <v>27</v>
      </c>
      <c r="R1770" s="19" t="s">
        <v>129</v>
      </c>
      <c r="V1770" s="19" t="s">
        <v>129</v>
      </c>
      <c r="W1770" s="20">
        <v>8</v>
      </c>
      <c r="X1770" s="65" t="s">
        <v>2808</v>
      </c>
      <c r="Z1770" t="s">
        <v>129</v>
      </c>
      <c r="AB1770" t="s">
        <v>119</v>
      </c>
      <c r="AC1770" t="s">
        <v>2188</v>
      </c>
      <c r="AD1770" s="2" t="s">
        <v>121</v>
      </c>
    </row>
    <row r="1771" spans="1:30" hidden="1" x14ac:dyDescent="0.25">
      <c r="A1771" s="2">
        <v>26</v>
      </c>
      <c r="B1771" t="s">
        <v>2189</v>
      </c>
      <c r="C1771">
        <v>120</v>
      </c>
      <c r="D1771">
        <v>1000</v>
      </c>
      <c r="E1771">
        <v>10440</v>
      </c>
      <c r="F1771" t="s">
        <v>114</v>
      </c>
      <c r="G1771" s="2" t="s">
        <v>485</v>
      </c>
      <c r="H1771">
        <v>1</v>
      </c>
      <c r="I1771">
        <v>9830.92</v>
      </c>
      <c r="J1771" s="2" t="s">
        <v>502</v>
      </c>
      <c r="K1771" s="2" t="s">
        <v>74</v>
      </c>
      <c r="M1771" t="s">
        <v>2199</v>
      </c>
      <c r="O1771"/>
      <c r="P1771" s="19" t="s">
        <v>2810</v>
      </c>
      <c r="Q1771" s="19" t="s">
        <v>27</v>
      </c>
      <c r="R1771" s="19" t="s">
        <v>129</v>
      </c>
      <c r="U1771" s="19" t="s">
        <v>129</v>
      </c>
      <c r="V1771" s="19" t="s">
        <v>129</v>
      </c>
      <c r="W1771" s="20">
        <v>8</v>
      </c>
      <c r="X1771" s="65" t="s">
        <v>2808</v>
      </c>
      <c r="Z1771" t="s">
        <v>129</v>
      </c>
      <c r="AB1771" t="s">
        <v>119</v>
      </c>
      <c r="AC1771" t="s">
        <v>2190</v>
      </c>
      <c r="AD1771" s="2" t="s">
        <v>121</v>
      </c>
    </row>
    <row r="1772" spans="1:30" hidden="1" x14ac:dyDescent="0.25">
      <c r="A1772" s="2">
        <v>27</v>
      </c>
      <c r="B1772" t="s">
        <v>2191</v>
      </c>
      <c r="C1772">
        <v>120</v>
      </c>
      <c r="D1772">
        <v>1101</v>
      </c>
      <c r="E1772">
        <v>10440</v>
      </c>
      <c r="F1772" t="s">
        <v>114</v>
      </c>
      <c r="G1772" s="2" t="s">
        <v>485</v>
      </c>
      <c r="H1772">
        <v>1</v>
      </c>
      <c r="I1772">
        <v>10806.98</v>
      </c>
      <c r="J1772" s="2" t="s">
        <v>502</v>
      </c>
      <c r="K1772" s="2" t="s">
        <v>74</v>
      </c>
      <c r="M1772" t="s">
        <v>2199</v>
      </c>
      <c r="O1772"/>
      <c r="P1772" s="19" t="s">
        <v>2810</v>
      </c>
      <c r="Q1772" s="19" t="s">
        <v>27</v>
      </c>
      <c r="R1772" s="19" t="s">
        <v>129</v>
      </c>
      <c r="U1772" s="19" t="s">
        <v>129</v>
      </c>
      <c r="V1772" s="19" t="s">
        <v>129</v>
      </c>
      <c r="W1772" s="20">
        <v>8</v>
      </c>
      <c r="X1772" s="65" t="s">
        <v>2808</v>
      </c>
      <c r="Z1772" t="s">
        <v>129</v>
      </c>
      <c r="AB1772" t="s">
        <v>119</v>
      </c>
      <c r="AC1772" t="s">
        <v>2190</v>
      </c>
      <c r="AD1772" s="2" t="s">
        <v>121</v>
      </c>
    </row>
    <row r="1773" spans="1:30" hidden="1" x14ac:dyDescent="0.25">
      <c r="A1773" s="2">
        <v>28</v>
      </c>
      <c r="B1773" t="s">
        <v>2192</v>
      </c>
      <c r="C1773">
        <v>120</v>
      </c>
      <c r="D1773">
        <v>760</v>
      </c>
      <c r="E1773">
        <v>2210</v>
      </c>
      <c r="F1773" t="s">
        <v>114</v>
      </c>
      <c r="G1773" s="2" t="s">
        <v>485</v>
      </c>
      <c r="H1773">
        <v>2</v>
      </c>
      <c r="I1773">
        <v>3131.07</v>
      </c>
      <c r="J1773" s="2" t="s">
        <v>502</v>
      </c>
      <c r="K1773" s="2" t="s">
        <v>74</v>
      </c>
      <c r="M1773" t="s">
        <v>2199</v>
      </c>
      <c r="O1773" t="s">
        <v>128</v>
      </c>
      <c r="P1773" s="19" t="s">
        <v>2810</v>
      </c>
      <c r="Q1773" s="19" t="s">
        <v>26</v>
      </c>
      <c r="R1773" s="19" t="s">
        <v>129</v>
      </c>
      <c r="W1773" s="20">
        <v>8</v>
      </c>
      <c r="X1773" s="65" t="s">
        <v>2808</v>
      </c>
      <c r="Z1773" t="s">
        <v>129</v>
      </c>
      <c r="AB1773" t="s">
        <v>119</v>
      </c>
      <c r="AC1773" t="s">
        <v>2190</v>
      </c>
      <c r="AD1773" s="2" t="s">
        <v>121</v>
      </c>
    </row>
    <row r="1774" spans="1:30" hidden="1" x14ac:dyDescent="0.25">
      <c r="A1774" s="2">
        <v>29</v>
      </c>
      <c r="B1774" t="s">
        <v>2193</v>
      </c>
      <c r="C1774">
        <v>120</v>
      </c>
      <c r="D1774">
        <v>1000</v>
      </c>
      <c r="E1774">
        <v>4693</v>
      </c>
      <c r="F1774" t="s">
        <v>114</v>
      </c>
      <c r="G1774" s="2" t="s">
        <v>485</v>
      </c>
      <c r="H1774">
        <v>1</v>
      </c>
      <c r="I1774">
        <v>4337.4399999999996</v>
      </c>
      <c r="J1774" s="2" t="s">
        <v>502</v>
      </c>
      <c r="K1774" s="2" t="s">
        <v>74</v>
      </c>
      <c r="M1774" t="s">
        <v>2199</v>
      </c>
      <c r="O1774"/>
      <c r="P1774" s="19" t="s">
        <v>2810</v>
      </c>
      <c r="Q1774" s="19" t="s">
        <v>27</v>
      </c>
      <c r="R1774" s="19" t="s">
        <v>129</v>
      </c>
      <c r="U1774" s="19" t="s">
        <v>129</v>
      </c>
      <c r="V1774" s="19" t="s">
        <v>129</v>
      </c>
      <c r="W1774" s="20">
        <v>8</v>
      </c>
      <c r="X1774" s="65" t="s">
        <v>2808</v>
      </c>
      <c r="Z1774" t="s">
        <v>129</v>
      </c>
      <c r="AB1774" t="s">
        <v>119</v>
      </c>
      <c r="AC1774" t="s">
        <v>2195</v>
      </c>
      <c r="AD1774" s="2" t="s">
        <v>121</v>
      </c>
    </row>
    <row r="1775" spans="1:30" hidden="1" x14ac:dyDescent="0.25">
      <c r="A1775" s="2">
        <v>30</v>
      </c>
      <c r="B1775" t="s">
        <v>2196</v>
      </c>
      <c r="C1775">
        <v>120</v>
      </c>
      <c r="D1775">
        <v>1100</v>
      </c>
      <c r="E1775">
        <v>4632</v>
      </c>
      <c r="F1775" t="s">
        <v>114</v>
      </c>
      <c r="G1775" s="2" t="s">
        <v>485</v>
      </c>
      <c r="H1775">
        <v>1</v>
      </c>
      <c r="I1775">
        <v>4704.3500000000004</v>
      </c>
      <c r="J1775" s="2" t="s">
        <v>502</v>
      </c>
      <c r="K1775" s="2" t="s">
        <v>74</v>
      </c>
      <c r="M1775" t="s">
        <v>2199</v>
      </c>
      <c r="O1775"/>
      <c r="P1775" s="19" t="s">
        <v>2810</v>
      </c>
      <c r="Q1775" s="19" t="s">
        <v>27</v>
      </c>
      <c r="R1775" s="19" t="s">
        <v>129</v>
      </c>
      <c r="U1775" s="19" t="s">
        <v>129</v>
      </c>
      <c r="V1775" s="19" t="s">
        <v>129</v>
      </c>
      <c r="W1775" s="20">
        <v>8</v>
      </c>
      <c r="X1775" s="65" t="s">
        <v>2808</v>
      </c>
      <c r="Z1775" t="s">
        <v>129</v>
      </c>
      <c r="AB1775" t="s">
        <v>119</v>
      </c>
      <c r="AC1775" t="s">
        <v>2195</v>
      </c>
      <c r="AD1775" s="2" t="s">
        <v>121</v>
      </c>
    </row>
    <row r="1776" spans="1:30" hidden="1" x14ac:dyDescent="0.25">
      <c r="A1776" s="2">
        <v>31</v>
      </c>
      <c r="B1776" t="s">
        <v>2197</v>
      </c>
      <c r="C1776">
        <v>120</v>
      </c>
      <c r="D1776">
        <v>2244</v>
      </c>
      <c r="E1776">
        <v>3083</v>
      </c>
      <c r="F1776" t="s">
        <v>114</v>
      </c>
      <c r="G1776" s="2" t="s">
        <v>485</v>
      </c>
      <c r="H1776">
        <v>1</v>
      </c>
      <c r="I1776">
        <v>6290.51</v>
      </c>
      <c r="J1776" s="2" t="s">
        <v>502</v>
      </c>
      <c r="K1776" s="2" t="s">
        <v>74</v>
      </c>
      <c r="M1776" t="s">
        <v>2199</v>
      </c>
      <c r="O1776" t="s">
        <v>128</v>
      </c>
      <c r="P1776" s="19" t="s">
        <v>2810</v>
      </c>
      <c r="Q1776" s="19" t="s">
        <v>27</v>
      </c>
      <c r="R1776" s="19" t="s">
        <v>129</v>
      </c>
      <c r="V1776" s="19" t="s">
        <v>129</v>
      </c>
      <c r="W1776" s="20">
        <v>8</v>
      </c>
      <c r="X1776" s="65" t="s">
        <v>2808</v>
      </c>
      <c r="Z1776" t="s">
        <v>129</v>
      </c>
      <c r="AB1776" t="s">
        <v>119</v>
      </c>
      <c r="AC1776" t="s">
        <v>2195</v>
      </c>
      <c r="AD1776" s="2" t="s">
        <v>121</v>
      </c>
    </row>
    <row r="1777" spans="1:30" hidden="1" x14ac:dyDescent="0.25">
      <c r="A1777" s="2">
        <v>32</v>
      </c>
      <c r="B1777" t="s">
        <v>2198</v>
      </c>
      <c r="C1777">
        <v>120</v>
      </c>
      <c r="D1777">
        <v>2244</v>
      </c>
      <c r="E1777">
        <v>3083</v>
      </c>
      <c r="F1777" t="s">
        <v>114</v>
      </c>
      <c r="G1777" s="2" t="s">
        <v>485</v>
      </c>
      <c r="H1777">
        <v>1</v>
      </c>
      <c r="I1777">
        <v>6475.62</v>
      </c>
      <c r="J1777" s="2" t="s">
        <v>502</v>
      </c>
      <c r="K1777" s="2" t="s">
        <v>74</v>
      </c>
      <c r="M1777" t="s">
        <v>2199</v>
      </c>
      <c r="O1777"/>
      <c r="P1777" s="19" t="s">
        <v>2810</v>
      </c>
      <c r="Q1777" s="19" t="s">
        <v>27</v>
      </c>
      <c r="R1777" s="19" t="s">
        <v>129</v>
      </c>
      <c r="V1777" s="19" t="s">
        <v>129</v>
      </c>
      <c r="W1777" s="20">
        <v>8</v>
      </c>
      <c r="X1777" s="65" t="s">
        <v>2808</v>
      </c>
      <c r="Z1777" t="s">
        <v>129</v>
      </c>
      <c r="AB1777" t="s">
        <v>119</v>
      </c>
      <c r="AC1777" t="s">
        <v>2195</v>
      </c>
      <c r="AD1777" s="2" t="s">
        <v>121</v>
      </c>
    </row>
    <row r="1778" spans="1:30" hidden="1" x14ac:dyDescent="0.25">
      <c r="A1778" s="2">
        <v>1</v>
      </c>
      <c r="B1778" t="s">
        <v>2202</v>
      </c>
      <c r="C1778">
        <v>12</v>
      </c>
      <c r="D1778">
        <v>628</v>
      </c>
      <c r="E1778">
        <v>748</v>
      </c>
      <c r="F1778" t="s">
        <v>114</v>
      </c>
      <c r="G1778" s="2" t="s">
        <v>485</v>
      </c>
      <c r="H1778">
        <v>2</v>
      </c>
      <c r="I1778">
        <v>88.13</v>
      </c>
      <c r="J1778" s="2" t="s">
        <v>502</v>
      </c>
      <c r="K1778" s="2" t="s">
        <v>74</v>
      </c>
      <c r="M1778" t="s">
        <v>2768</v>
      </c>
      <c r="O1778"/>
      <c r="P1778" s="19" t="s">
        <v>5040</v>
      </c>
      <c r="Q1778" s="19" t="s">
        <v>25</v>
      </c>
      <c r="R1778" s="19" t="s">
        <v>129</v>
      </c>
      <c r="W1778" s="20">
        <v>9</v>
      </c>
      <c r="X1778" s="65" t="s">
        <v>5039</v>
      </c>
      <c r="AB1778" t="s">
        <v>119</v>
      </c>
      <c r="AC1778" t="s">
        <v>2205</v>
      </c>
      <c r="AD1778" s="2" t="s">
        <v>121</v>
      </c>
    </row>
    <row r="1779" spans="1:30" hidden="1" x14ac:dyDescent="0.25">
      <c r="A1779" s="2">
        <v>2</v>
      </c>
      <c r="B1779" t="s">
        <v>2206</v>
      </c>
      <c r="C1779">
        <v>12</v>
      </c>
      <c r="D1779">
        <v>628</v>
      </c>
      <c r="E1779">
        <v>748</v>
      </c>
      <c r="F1779" t="s">
        <v>114</v>
      </c>
      <c r="G1779" s="2" t="s">
        <v>485</v>
      </c>
      <c r="H1779">
        <v>4</v>
      </c>
      <c r="I1779">
        <v>176.26</v>
      </c>
      <c r="J1779" s="2" t="s">
        <v>502</v>
      </c>
      <c r="K1779" s="2" t="s">
        <v>74</v>
      </c>
      <c r="M1779" t="s">
        <v>2768</v>
      </c>
      <c r="O1779"/>
      <c r="P1779" s="19" t="s">
        <v>5040</v>
      </c>
      <c r="Q1779" s="19" t="s">
        <v>25</v>
      </c>
      <c r="R1779" s="19" t="s">
        <v>129</v>
      </c>
      <c r="W1779" s="20">
        <v>9</v>
      </c>
      <c r="X1779" s="65" t="s">
        <v>5039</v>
      </c>
      <c r="AB1779" t="s">
        <v>119</v>
      </c>
      <c r="AC1779" t="s">
        <v>2205</v>
      </c>
      <c r="AD1779" s="2" t="s">
        <v>121</v>
      </c>
    </row>
    <row r="1780" spans="1:30" hidden="1" x14ac:dyDescent="0.25">
      <c r="A1780" s="2">
        <v>3</v>
      </c>
      <c r="B1780" t="s">
        <v>2207</v>
      </c>
      <c r="C1780">
        <v>12</v>
      </c>
      <c r="D1780">
        <v>628</v>
      </c>
      <c r="E1780">
        <v>748</v>
      </c>
      <c r="F1780" t="s">
        <v>114</v>
      </c>
      <c r="G1780" s="2" t="s">
        <v>485</v>
      </c>
      <c r="H1780">
        <v>4</v>
      </c>
      <c r="I1780">
        <v>176.26</v>
      </c>
      <c r="J1780" s="2" t="s">
        <v>502</v>
      </c>
      <c r="K1780" s="2" t="s">
        <v>74</v>
      </c>
      <c r="M1780" t="s">
        <v>2768</v>
      </c>
      <c r="O1780"/>
      <c r="P1780" s="19" t="s">
        <v>5040</v>
      </c>
      <c r="Q1780" s="19" t="s">
        <v>25</v>
      </c>
      <c r="R1780" s="19" t="s">
        <v>129</v>
      </c>
      <c r="W1780" s="20">
        <v>9</v>
      </c>
      <c r="X1780" s="65" t="s">
        <v>5039</v>
      </c>
      <c r="AB1780" t="s">
        <v>119</v>
      </c>
      <c r="AC1780" t="s">
        <v>2205</v>
      </c>
      <c r="AD1780" s="2" t="s">
        <v>121</v>
      </c>
    </row>
    <row r="1781" spans="1:30" hidden="1" x14ac:dyDescent="0.25">
      <c r="A1781" s="2">
        <v>4</v>
      </c>
      <c r="B1781" t="s">
        <v>2208</v>
      </c>
      <c r="C1781">
        <v>12</v>
      </c>
      <c r="D1781">
        <v>628</v>
      </c>
      <c r="E1781">
        <v>748</v>
      </c>
      <c r="F1781" t="s">
        <v>114</v>
      </c>
      <c r="G1781" s="2" t="s">
        <v>485</v>
      </c>
      <c r="H1781">
        <v>4</v>
      </c>
      <c r="I1781">
        <v>176.26</v>
      </c>
      <c r="J1781" s="2" t="s">
        <v>502</v>
      </c>
      <c r="K1781" s="2" t="s">
        <v>74</v>
      </c>
      <c r="M1781" t="s">
        <v>2768</v>
      </c>
      <c r="O1781"/>
      <c r="P1781" s="19" t="s">
        <v>5040</v>
      </c>
      <c r="Q1781" s="19" t="s">
        <v>25</v>
      </c>
      <c r="R1781" s="19" t="s">
        <v>129</v>
      </c>
      <c r="W1781" s="20">
        <v>9</v>
      </c>
      <c r="X1781" s="65" t="s">
        <v>5039</v>
      </c>
      <c r="AB1781" t="s">
        <v>119</v>
      </c>
      <c r="AC1781" t="s">
        <v>2205</v>
      </c>
      <c r="AD1781" s="2" t="s">
        <v>121</v>
      </c>
    </row>
    <row r="1782" spans="1:30" hidden="1" x14ac:dyDescent="0.25">
      <c r="A1782" s="2">
        <v>5</v>
      </c>
      <c r="B1782" t="s">
        <v>2209</v>
      </c>
      <c r="C1782">
        <v>12</v>
      </c>
      <c r="D1782">
        <v>628</v>
      </c>
      <c r="E1782">
        <v>748</v>
      </c>
      <c r="F1782" t="s">
        <v>114</v>
      </c>
      <c r="G1782" s="2" t="s">
        <v>485</v>
      </c>
      <c r="H1782">
        <v>4</v>
      </c>
      <c r="I1782">
        <v>176.26</v>
      </c>
      <c r="J1782" s="2" t="s">
        <v>502</v>
      </c>
      <c r="K1782" s="2" t="s">
        <v>74</v>
      </c>
      <c r="M1782" t="s">
        <v>2768</v>
      </c>
      <c r="O1782"/>
      <c r="P1782" s="19" t="s">
        <v>5040</v>
      </c>
      <c r="Q1782" s="19" t="s">
        <v>25</v>
      </c>
      <c r="R1782" s="19" t="s">
        <v>129</v>
      </c>
      <c r="W1782" s="20">
        <v>9</v>
      </c>
      <c r="X1782" s="65" t="s">
        <v>5039</v>
      </c>
      <c r="AB1782" t="s">
        <v>119</v>
      </c>
      <c r="AC1782" t="s">
        <v>2205</v>
      </c>
      <c r="AD1782" s="2" t="s">
        <v>121</v>
      </c>
    </row>
    <row r="1783" spans="1:30" hidden="1" x14ac:dyDescent="0.25">
      <c r="A1783" s="2">
        <v>6</v>
      </c>
      <c r="B1783" t="s">
        <v>2210</v>
      </c>
      <c r="C1783">
        <v>12</v>
      </c>
      <c r="D1783">
        <v>250</v>
      </c>
      <c r="E1783">
        <v>280</v>
      </c>
      <c r="F1783" t="s">
        <v>114</v>
      </c>
      <c r="G1783" s="2" t="s">
        <v>485</v>
      </c>
      <c r="H1783">
        <v>2</v>
      </c>
      <c r="I1783">
        <v>7.53</v>
      </c>
      <c r="J1783" s="2" t="s">
        <v>502</v>
      </c>
      <c r="K1783" s="2" t="s">
        <v>74</v>
      </c>
      <c r="M1783" t="s">
        <v>2768</v>
      </c>
      <c r="O1783"/>
      <c r="P1783" s="19" t="s">
        <v>5040</v>
      </c>
      <c r="Q1783" s="19" t="s">
        <v>25</v>
      </c>
      <c r="R1783" s="19" t="s">
        <v>129</v>
      </c>
      <c r="W1783" s="20">
        <v>9</v>
      </c>
      <c r="X1783" s="65" t="s">
        <v>5039</v>
      </c>
      <c r="AB1783" t="s">
        <v>119</v>
      </c>
      <c r="AC1783" t="s">
        <v>2205</v>
      </c>
      <c r="AD1783" s="2" t="s">
        <v>121</v>
      </c>
    </row>
    <row r="1784" spans="1:30" hidden="1" x14ac:dyDescent="0.25">
      <c r="A1784" s="2">
        <v>7</v>
      </c>
      <c r="B1784" t="s">
        <v>2212</v>
      </c>
      <c r="C1784">
        <v>12</v>
      </c>
      <c r="D1784">
        <v>242</v>
      </c>
      <c r="E1784">
        <v>250</v>
      </c>
      <c r="F1784" t="s">
        <v>114</v>
      </c>
      <c r="G1784" s="2" t="s">
        <v>485</v>
      </c>
      <c r="H1784">
        <v>2</v>
      </c>
      <c r="I1784">
        <v>6.61</v>
      </c>
      <c r="J1784" s="2" t="s">
        <v>502</v>
      </c>
      <c r="K1784" s="2" t="s">
        <v>74</v>
      </c>
      <c r="M1784" t="s">
        <v>2768</v>
      </c>
      <c r="O1784"/>
      <c r="P1784" s="19" t="s">
        <v>5040</v>
      </c>
      <c r="Q1784" s="19" t="s">
        <v>25</v>
      </c>
      <c r="R1784" s="19" t="s">
        <v>129</v>
      </c>
      <c r="W1784" s="20">
        <v>9</v>
      </c>
      <c r="X1784" s="65" t="s">
        <v>5039</v>
      </c>
      <c r="AB1784" t="s">
        <v>119</v>
      </c>
      <c r="AC1784" t="s">
        <v>2205</v>
      </c>
      <c r="AD1784" s="2" t="s">
        <v>121</v>
      </c>
    </row>
    <row r="1785" spans="1:30" hidden="1" x14ac:dyDescent="0.25">
      <c r="A1785" s="2">
        <v>8</v>
      </c>
      <c r="B1785" t="s">
        <v>2214</v>
      </c>
      <c r="C1785">
        <v>12</v>
      </c>
      <c r="D1785">
        <v>100</v>
      </c>
      <c r="E1785">
        <v>100</v>
      </c>
      <c r="F1785" t="s">
        <v>114</v>
      </c>
      <c r="G1785" s="2" t="s">
        <v>485</v>
      </c>
      <c r="H1785">
        <v>2</v>
      </c>
      <c r="I1785">
        <v>1.26</v>
      </c>
      <c r="J1785" s="2" t="s">
        <v>502</v>
      </c>
      <c r="K1785" s="2" t="s">
        <v>74</v>
      </c>
      <c r="M1785" t="s">
        <v>2768</v>
      </c>
      <c r="O1785"/>
      <c r="P1785" s="19" t="s">
        <v>5040</v>
      </c>
      <c r="Q1785" s="19" t="s">
        <v>25</v>
      </c>
      <c r="R1785" s="19" t="s">
        <v>129</v>
      </c>
      <c r="W1785" s="20">
        <v>9</v>
      </c>
      <c r="X1785" s="65" t="s">
        <v>5039</v>
      </c>
      <c r="AB1785" t="s">
        <v>119</v>
      </c>
      <c r="AC1785" t="s">
        <v>2205</v>
      </c>
      <c r="AD1785" s="2" t="s">
        <v>121</v>
      </c>
    </row>
    <row r="1786" spans="1:30" hidden="1" x14ac:dyDescent="0.25">
      <c r="A1786" s="2">
        <v>9</v>
      </c>
      <c r="B1786" t="s">
        <v>2215</v>
      </c>
      <c r="C1786">
        <v>12</v>
      </c>
      <c r="D1786">
        <v>628</v>
      </c>
      <c r="E1786">
        <v>748</v>
      </c>
      <c r="F1786" t="s">
        <v>114</v>
      </c>
      <c r="G1786" s="2" t="s">
        <v>485</v>
      </c>
      <c r="H1786">
        <v>2</v>
      </c>
      <c r="I1786">
        <v>88.13</v>
      </c>
      <c r="J1786" s="2" t="s">
        <v>502</v>
      </c>
      <c r="K1786" s="2" t="s">
        <v>74</v>
      </c>
      <c r="M1786" t="s">
        <v>2768</v>
      </c>
      <c r="O1786"/>
      <c r="P1786" s="19" t="s">
        <v>5040</v>
      </c>
      <c r="Q1786" s="19" t="s">
        <v>25</v>
      </c>
      <c r="R1786" s="19" t="s">
        <v>129</v>
      </c>
      <c r="W1786" s="20">
        <v>9</v>
      </c>
      <c r="X1786" s="65" t="s">
        <v>5039</v>
      </c>
      <c r="AB1786" t="s">
        <v>119</v>
      </c>
      <c r="AC1786" t="s">
        <v>2205</v>
      </c>
      <c r="AD1786" s="2" t="s">
        <v>121</v>
      </c>
    </row>
    <row r="1787" spans="1:30" hidden="1" x14ac:dyDescent="0.25">
      <c r="A1787" s="2">
        <v>10</v>
      </c>
      <c r="B1787" t="s">
        <v>2216</v>
      </c>
      <c r="C1787">
        <v>12</v>
      </c>
      <c r="D1787">
        <v>100</v>
      </c>
      <c r="E1787">
        <v>100</v>
      </c>
      <c r="F1787" t="s">
        <v>114</v>
      </c>
      <c r="G1787" s="2" t="s">
        <v>485</v>
      </c>
      <c r="H1787">
        <v>2</v>
      </c>
      <c r="I1787">
        <v>1.26</v>
      </c>
      <c r="J1787" s="2" t="s">
        <v>502</v>
      </c>
      <c r="K1787" s="2" t="s">
        <v>74</v>
      </c>
      <c r="M1787" t="s">
        <v>2768</v>
      </c>
      <c r="O1787"/>
      <c r="P1787" s="19" t="s">
        <v>5040</v>
      </c>
      <c r="Q1787" s="19" t="s">
        <v>25</v>
      </c>
      <c r="R1787" s="19" t="s">
        <v>129</v>
      </c>
      <c r="W1787" s="20">
        <v>9</v>
      </c>
      <c r="X1787" s="65" t="s">
        <v>5039</v>
      </c>
      <c r="AB1787" t="s">
        <v>119</v>
      </c>
      <c r="AC1787" t="s">
        <v>2205</v>
      </c>
      <c r="AD1787" s="2" t="s">
        <v>121</v>
      </c>
    </row>
    <row r="1788" spans="1:30" hidden="1" x14ac:dyDescent="0.25">
      <c r="A1788" s="2">
        <v>11</v>
      </c>
      <c r="B1788" t="s">
        <v>2217</v>
      </c>
      <c r="C1788">
        <v>12</v>
      </c>
      <c r="D1788">
        <v>628</v>
      </c>
      <c r="E1788">
        <v>748</v>
      </c>
      <c r="F1788" t="s">
        <v>114</v>
      </c>
      <c r="G1788" s="2" t="s">
        <v>485</v>
      </c>
      <c r="H1788">
        <v>2</v>
      </c>
      <c r="I1788">
        <v>88.13</v>
      </c>
      <c r="J1788" s="2" t="s">
        <v>502</v>
      </c>
      <c r="K1788" s="2" t="s">
        <v>74</v>
      </c>
      <c r="M1788" t="s">
        <v>2768</v>
      </c>
      <c r="O1788"/>
      <c r="P1788" s="19" t="s">
        <v>5040</v>
      </c>
      <c r="Q1788" s="19" t="s">
        <v>25</v>
      </c>
      <c r="R1788" s="19" t="s">
        <v>129</v>
      </c>
      <c r="W1788" s="20">
        <v>9</v>
      </c>
      <c r="X1788" s="65" t="s">
        <v>5039</v>
      </c>
      <c r="AB1788" t="s">
        <v>119</v>
      </c>
      <c r="AC1788" t="s">
        <v>2205</v>
      </c>
      <c r="AD1788" s="2" t="s">
        <v>121</v>
      </c>
    </row>
    <row r="1789" spans="1:30" hidden="1" x14ac:dyDescent="0.25">
      <c r="A1789" s="2">
        <v>12</v>
      </c>
      <c r="B1789" t="s">
        <v>2218</v>
      </c>
      <c r="C1789">
        <v>12</v>
      </c>
      <c r="D1789">
        <v>100</v>
      </c>
      <c r="E1789">
        <v>100</v>
      </c>
      <c r="F1789" t="s">
        <v>114</v>
      </c>
      <c r="G1789" s="2" t="s">
        <v>485</v>
      </c>
      <c r="H1789">
        <v>5</v>
      </c>
      <c r="I1789">
        <v>3.15</v>
      </c>
      <c r="J1789" s="2" t="s">
        <v>502</v>
      </c>
      <c r="K1789" s="2" t="s">
        <v>74</v>
      </c>
      <c r="M1789" t="s">
        <v>2768</v>
      </c>
      <c r="O1789"/>
      <c r="P1789" s="19" t="s">
        <v>5040</v>
      </c>
      <c r="Q1789" s="19" t="s">
        <v>25</v>
      </c>
      <c r="R1789" s="19" t="s">
        <v>129</v>
      </c>
      <c r="W1789" s="20">
        <v>9</v>
      </c>
      <c r="X1789" s="65" t="s">
        <v>5039</v>
      </c>
      <c r="AB1789" t="s">
        <v>119</v>
      </c>
      <c r="AC1789" t="s">
        <v>2205</v>
      </c>
      <c r="AD1789" s="2" t="s">
        <v>121</v>
      </c>
    </row>
    <row r="1790" spans="1:30" hidden="1" x14ac:dyDescent="0.25">
      <c r="A1790" s="2">
        <v>13</v>
      </c>
      <c r="B1790" t="s">
        <v>2219</v>
      </c>
      <c r="C1790">
        <v>12</v>
      </c>
      <c r="D1790">
        <v>628</v>
      </c>
      <c r="E1790">
        <v>648</v>
      </c>
      <c r="F1790" t="s">
        <v>114</v>
      </c>
      <c r="G1790" s="2" t="s">
        <v>485</v>
      </c>
      <c r="H1790">
        <v>4</v>
      </c>
      <c r="I1790">
        <v>152.6</v>
      </c>
      <c r="J1790" s="2" t="s">
        <v>502</v>
      </c>
      <c r="K1790" s="2" t="s">
        <v>74</v>
      </c>
      <c r="M1790" t="s">
        <v>2768</v>
      </c>
      <c r="O1790"/>
      <c r="P1790" s="19" t="s">
        <v>5040</v>
      </c>
      <c r="Q1790" s="19" t="s">
        <v>25</v>
      </c>
      <c r="R1790" s="19" t="s">
        <v>129</v>
      </c>
      <c r="W1790" s="20">
        <v>9</v>
      </c>
      <c r="X1790" s="65" t="s">
        <v>5039</v>
      </c>
      <c r="AB1790" t="s">
        <v>119</v>
      </c>
      <c r="AC1790" t="s">
        <v>2205</v>
      </c>
      <c r="AD1790" s="2" t="s">
        <v>121</v>
      </c>
    </row>
    <row r="1791" spans="1:30" hidden="1" x14ac:dyDescent="0.25">
      <c r="A1791" s="2">
        <v>14</v>
      </c>
      <c r="B1791" t="s">
        <v>2220</v>
      </c>
      <c r="C1791">
        <v>12</v>
      </c>
      <c r="D1791">
        <v>100</v>
      </c>
      <c r="E1791">
        <v>100</v>
      </c>
      <c r="F1791" t="s">
        <v>114</v>
      </c>
      <c r="G1791" s="2" t="s">
        <v>485</v>
      </c>
      <c r="H1791">
        <v>2</v>
      </c>
      <c r="I1791">
        <v>1.26</v>
      </c>
      <c r="J1791" s="2" t="s">
        <v>502</v>
      </c>
      <c r="K1791" s="2" t="s">
        <v>74</v>
      </c>
      <c r="M1791" t="s">
        <v>2768</v>
      </c>
      <c r="O1791"/>
      <c r="P1791" s="19" t="s">
        <v>5040</v>
      </c>
      <c r="Q1791" s="19" t="s">
        <v>25</v>
      </c>
      <c r="R1791" s="19" t="s">
        <v>129</v>
      </c>
      <c r="W1791" s="20">
        <v>9</v>
      </c>
      <c r="X1791" s="65" t="s">
        <v>5039</v>
      </c>
      <c r="AB1791" t="s">
        <v>119</v>
      </c>
      <c r="AC1791" t="s">
        <v>2205</v>
      </c>
      <c r="AD1791" s="2" t="s">
        <v>121</v>
      </c>
    </row>
    <row r="1792" spans="1:30" hidden="1" x14ac:dyDescent="0.25">
      <c r="A1792" s="2">
        <v>15</v>
      </c>
      <c r="B1792" t="s">
        <v>2221</v>
      </c>
      <c r="C1792">
        <v>12</v>
      </c>
      <c r="D1792">
        <v>598</v>
      </c>
      <c r="E1792">
        <v>608</v>
      </c>
      <c r="F1792" t="s">
        <v>114</v>
      </c>
      <c r="G1792" s="2" t="s">
        <v>485</v>
      </c>
      <c r="H1792">
        <v>2</v>
      </c>
      <c r="I1792">
        <v>68.13</v>
      </c>
      <c r="J1792" s="2" t="s">
        <v>502</v>
      </c>
      <c r="K1792" s="2" t="s">
        <v>74</v>
      </c>
      <c r="M1792" t="s">
        <v>2768</v>
      </c>
      <c r="O1792"/>
      <c r="P1792" s="19" t="s">
        <v>5040</v>
      </c>
      <c r="Q1792" s="19" t="s">
        <v>25</v>
      </c>
      <c r="R1792" s="19" t="s">
        <v>129</v>
      </c>
      <c r="W1792" s="20">
        <v>9</v>
      </c>
      <c r="X1792" s="65" t="s">
        <v>5039</v>
      </c>
      <c r="AB1792" t="s">
        <v>119</v>
      </c>
      <c r="AC1792" t="s">
        <v>2205</v>
      </c>
      <c r="AD1792" s="2" t="s">
        <v>121</v>
      </c>
    </row>
    <row r="1793" spans="1:30" hidden="1" x14ac:dyDescent="0.25">
      <c r="A1793" s="2">
        <v>16</v>
      </c>
      <c r="B1793" t="s">
        <v>2222</v>
      </c>
      <c r="C1793">
        <v>12</v>
      </c>
      <c r="D1793">
        <v>100</v>
      </c>
      <c r="E1793">
        <v>100</v>
      </c>
      <c r="F1793" t="s">
        <v>114</v>
      </c>
      <c r="G1793" s="2" t="s">
        <v>485</v>
      </c>
      <c r="H1793">
        <v>8</v>
      </c>
      <c r="I1793">
        <v>5.04</v>
      </c>
      <c r="J1793" s="2" t="s">
        <v>502</v>
      </c>
      <c r="K1793" s="2" t="s">
        <v>74</v>
      </c>
      <c r="M1793" t="s">
        <v>2768</v>
      </c>
      <c r="O1793"/>
      <c r="P1793" s="19" t="s">
        <v>5040</v>
      </c>
      <c r="Q1793" s="19" t="s">
        <v>25</v>
      </c>
      <c r="R1793" s="19" t="s">
        <v>129</v>
      </c>
      <c r="W1793" s="20">
        <v>9</v>
      </c>
      <c r="X1793" s="65" t="s">
        <v>5039</v>
      </c>
      <c r="AB1793" t="s">
        <v>119</v>
      </c>
      <c r="AC1793" t="s">
        <v>2205</v>
      </c>
      <c r="AD1793" s="2" t="s">
        <v>121</v>
      </c>
    </row>
    <row r="1794" spans="1:30" hidden="1" x14ac:dyDescent="0.25">
      <c r="A1794" s="2">
        <v>17</v>
      </c>
      <c r="B1794" t="s">
        <v>2223</v>
      </c>
      <c r="C1794">
        <v>12</v>
      </c>
      <c r="D1794">
        <v>628</v>
      </c>
      <c r="E1794">
        <v>648</v>
      </c>
      <c r="F1794" t="s">
        <v>114</v>
      </c>
      <c r="G1794" s="2" t="s">
        <v>485</v>
      </c>
      <c r="H1794">
        <v>3</v>
      </c>
      <c r="I1794">
        <v>114.45</v>
      </c>
      <c r="J1794" s="2" t="s">
        <v>502</v>
      </c>
      <c r="K1794" s="2" t="s">
        <v>74</v>
      </c>
      <c r="M1794" t="s">
        <v>2768</v>
      </c>
      <c r="O1794"/>
      <c r="P1794" s="19" t="s">
        <v>5040</v>
      </c>
      <c r="Q1794" s="19" t="s">
        <v>25</v>
      </c>
      <c r="R1794" s="19" t="s">
        <v>129</v>
      </c>
      <c r="W1794" s="20">
        <v>9</v>
      </c>
      <c r="X1794" s="65" t="s">
        <v>5039</v>
      </c>
      <c r="AB1794" t="s">
        <v>119</v>
      </c>
      <c r="AC1794" t="s">
        <v>2205</v>
      </c>
      <c r="AD1794" s="2" t="s">
        <v>121</v>
      </c>
    </row>
    <row r="1795" spans="1:30" hidden="1" x14ac:dyDescent="0.25">
      <c r="A1795" s="2">
        <v>18</v>
      </c>
      <c r="B1795" t="s">
        <v>2224</v>
      </c>
      <c r="C1795">
        <v>12</v>
      </c>
      <c r="D1795">
        <v>100</v>
      </c>
      <c r="E1795">
        <v>100</v>
      </c>
      <c r="F1795" t="s">
        <v>114</v>
      </c>
      <c r="G1795" s="2" t="s">
        <v>485</v>
      </c>
      <c r="H1795">
        <v>6</v>
      </c>
      <c r="I1795">
        <v>3.78</v>
      </c>
      <c r="J1795" s="2" t="s">
        <v>502</v>
      </c>
      <c r="K1795" s="2" t="s">
        <v>74</v>
      </c>
      <c r="M1795" t="s">
        <v>2768</v>
      </c>
      <c r="O1795"/>
      <c r="P1795" s="19" t="s">
        <v>5040</v>
      </c>
      <c r="Q1795" s="19" t="s">
        <v>25</v>
      </c>
      <c r="R1795" s="19" t="s">
        <v>129</v>
      </c>
      <c r="W1795" s="20">
        <v>9</v>
      </c>
      <c r="X1795" s="65" t="s">
        <v>5039</v>
      </c>
      <c r="AB1795" t="s">
        <v>119</v>
      </c>
      <c r="AC1795" t="s">
        <v>2205</v>
      </c>
      <c r="AD1795" s="2" t="s">
        <v>121</v>
      </c>
    </row>
    <row r="1796" spans="1:30" hidden="1" x14ac:dyDescent="0.25">
      <c r="A1796" s="2">
        <v>19</v>
      </c>
      <c r="B1796" t="s">
        <v>2225</v>
      </c>
      <c r="C1796">
        <v>12</v>
      </c>
      <c r="D1796">
        <v>628</v>
      </c>
      <c r="E1796">
        <v>648</v>
      </c>
      <c r="F1796" t="s">
        <v>114</v>
      </c>
      <c r="G1796" s="2" t="s">
        <v>485</v>
      </c>
      <c r="H1796">
        <v>1</v>
      </c>
      <c r="I1796">
        <v>38.15</v>
      </c>
      <c r="J1796" s="2" t="s">
        <v>502</v>
      </c>
      <c r="K1796" s="2" t="s">
        <v>74</v>
      </c>
      <c r="M1796" t="s">
        <v>2768</v>
      </c>
      <c r="O1796"/>
      <c r="P1796" s="19" t="s">
        <v>5040</v>
      </c>
      <c r="Q1796" s="19" t="s">
        <v>25</v>
      </c>
      <c r="R1796" s="19" t="s">
        <v>129</v>
      </c>
      <c r="W1796" s="20">
        <v>9</v>
      </c>
      <c r="X1796" s="65" t="s">
        <v>5039</v>
      </c>
      <c r="AB1796" t="s">
        <v>119</v>
      </c>
      <c r="AC1796" t="s">
        <v>2205</v>
      </c>
      <c r="AD1796" s="2" t="s">
        <v>121</v>
      </c>
    </row>
    <row r="1797" spans="1:30" hidden="1" x14ac:dyDescent="0.25">
      <c r="A1797" s="2">
        <v>20</v>
      </c>
      <c r="B1797" t="s">
        <v>2226</v>
      </c>
      <c r="C1797">
        <v>12</v>
      </c>
      <c r="D1797">
        <v>100</v>
      </c>
      <c r="E1797">
        <v>100</v>
      </c>
      <c r="F1797" t="s">
        <v>114</v>
      </c>
      <c r="G1797" s="2" t="s">
        <v>485</v>
      </c>
      <c r="H1797">
        <v>6</v>
      </c>
      <c r="I1797">
        <v>3.78</v>
      </c>
      <c r="J1797" s="2" t="s">
        <v>502</v>
      </c>
      <c r="K1797" s="2" t="s">
        <v>74</v>
      </c>
      <c r="M1797" t="s">
        <v>2768</v>
      </c>
      <c r="O1797"/>
      <c r="P1797" s="19" t="s">
        <v>5040</v>
      </c>
      <c r="Q1797" s="19" t="s">
        <v>25</v>
      </c>
      <c r="R1797" s="19" t="s">
        <v>129</v>
      </c>
      <c r="W1797" s="20">
        <v>9</v>
      </c>
      <c r="X1797" s="65" t="s">
        <v>5039</v>
      </c>
      <c r="AB1797" t="s">
        <v>119</v>
      </c>
      <c r="AC1797" t="s">
        <v>2205</v>
      </c>
      <c r="AD1797" s="2" t="s">
        <v>121</v>
      </c>
    </row>
    <row r="1798" spans="1:30" hidden="1" x14ac:dyDescent="0.25">
      <c r="A1798" s="2">
        <v>21</v>
      </c>
      <c r="B1798" t="s">
        <v>2227</v>
      </c>
      <c r="C1798">
        <v>12</v>
      </c>
      <c r="D1798">
        <v>100</v>
      </c>
      <c r="E1798">
        <v>100</v>
      </c>
      <c r="F1798" t="s">
        <v>114</v>
      </c>
      <c r="G1798" s="2" t="s">
        <v>485</v>
      </c>
      <c r="H1798">
        <v>2</v>
      </c>
      <c r="I1798">
        <v>1.26</v>
      </c>
      <c r="J1798" s="2" t="s">
        <v>502</v>
      </c>
      <c r="K1798" s="2" t="s">
        <v>74</v>
      </c>
      <c r="M1798" t="s">
        <v>2768</v>
      </c>
      <c r="O1798"/>
      <c r="P1798" s="19" t="s">
        <v>5040</v>
      </c>
      <c r="Q1798" s="19" t="s">
        <v>25</v>
      </c>
      <c r="R1798" s="19" t="s">
        <v>129</v>
      </c>
      <c r="W1798" s="20">
        <v>9</v>
      </c>
      <c r="X1798" s="65" t="s">
        <v>5039</v>
      </c>
      <c r="AB1798" t="s">
        <v>119</v>
      </c>
      <c r="AC1798" t="s">
        <v>2205</v>
      </c>
      <c r="AD1798" s="2" t="s">
        <v>121</v>
      </c>
    </row>
    <row r="1799" spans="1:30" hidden="1" x14ac:dyDescent="0.25">
      <c r="A1799" s="2">
        <v>22</v>
      </c>
      <c r="B1799" t="s">
        <v>2228</v>
      </c>
      <c r="C1799">
        <v>12</v>
      </c>
      <c r="D1799">
        <v>100</v>
      </c>
      <c r="E1799">
        <v>100</v>
      </c>
      <c r="F1799" t="s">
        <v>114</v>
      </c>
      <c r="G1799" s="2" t="s">
        <v>485</v>
      </c>
      <c r="H1799">
        <v>2</v>
      </c>
      <c r="I1799">
        <v>1.26</v>
      </c>
      <c r="J1799" s="2" t="s">
        <v>502</v>
      </c>
      <c r="K1799" s="2" t="s">
        <v>74</v>
      </c>
      <c r="M1799" t="s">
        <v>2768</v>
      </c>
      <c r="O1799"/>
      <c r="P1799" s="19" t="s">
        <v>5040</v>
      </c>
      <c r="Q1799" s="19" t="s">
        <v>25</v>
      </c>
      <c r="R1799" s="19" t="s">
        <v>129</v>
      </c>
      <c r="W1799" s="20">
        <v>9</v>
      </c>
      <c r="X1799" s="65" t="s">
        <v>5039</v>
      </c>
      <c r="AB1799" t="s">
        <v>119</v>
      </c>
      <c r="AC1799" t="s">
        <v>2205</v>
      </c>
      <c r="AD1799" s="2" t="s">
        <v>121</v>
      </c>
    </row>
    <row r="1800" spans="1:30" hidden="1" x14ac:dyDescent="0.25">
      <c r="A1800" s="2">
        <v>23</v>
      </c>
      <c r="B1800" t="s">
        <v>2229</v>
      </c>
      <c r="C1800">
        <v>12</v>
      </c>
      <c r="D1800">
        <v>100</v>
      </c>
      <c r="E1800">
        <v>100</v>
      </c>
      <c r="F1800" t="s">
        <v>114</v>
      </c>
      <c r="G1800" s="2" t="s">
        <v>485</v>
      </c>
      <c r="H1800">
        <v>3</v>
      </c>
      <c r="I1800">
        <v>1.89</v>
      </c>
      <c r="J1800" s="2" t="s">
        <v>502</v>
      </c>
      <c r="K1800" s="2" t="s">
        <v>74</v>
      </c>
      <c r="M1800" t="s">
        <v>2768</v>
      </c>
      <c r="O1800"/>
      <c r="P1800" s="19" t="s">
        <v>5040</v>
      </c>
      <c r="Q1800" s="19" t="s">
        <v>25</v>
      </c>
      <c r="R1800" s="19" t="s">
        <v>129</v>
      </c>
      <c r="W1800" s="20">
        <v>9</v>
      </c>
      <c r="X1800" s="65" t="s">
        <v>5039</v>
      </c>
      <c r="AB1800" t="s">
        <v>119</v>
      </c>
      <c r="AC1800" t="s">
        <v>2205</v>
      </c>
      <c r="AD1800" s="2" t="s">
        <v>121</v>
      </c>
    </row>
    <row r="1801" spans="1:30" hidden="1" x14ac:dyDescent="0.25">
      <c r="A1801" s="2">
        <v>24</v>
      </c>
      <c r="B1801" t="s">
        <v>2230</v>
      </c>
      <c r="C1801">
        <v>12</v>
      </c>
      <c r="D1801">
        <v>100</v>
      </c>
      <c r="E1801">
        <v>100</v>
      </c>
      <c r="F1801" t="s">
        <v>114</v>
      </c>
      <c r="G1801" s="2" t="s">
        <v>485</v>
      </c>
      <c r="H1801">
        <v>2</v>
      </c>
      <c r="I1801">
        <v>1.26</v>
      </c>
      <c r="J1801" s="2" t="s">
        <v>502</v>
      </c>
      <c r="K1801" s="2" t="s">
        <v>74</v>
      </c>
      <c r="M1801" t="s">
        <v>2768</v>
      </c>
      <c r="O1801"/>
      <c r="P1801" s="19" t="s">
        <v>5040</v>
      </c>
      <c r="Q1801" s="19" t="s">
        <v>25</v>
      </c>
      <c r="R1801" s="19" t="s">
        <v>129</v>
      </c>
      <c r="W1801" s="20">
        <v>9</v>
      </c>
      <c r="X1801" s="65" t="s">
        <v>5039</v>
      </c>
      <c r="AB1801" t="s">
        <v>119</v>
      </c>
      <c r="AC1801" t="s">
        <v>2205</v>
      </c>
      <c r="AD1801" s="2" t="s">
        <v>121</v>
      </c>
    </row>
    <row r="1802" spans="1:30" hidden="1" x14ac:dyDescent="0.25">
      <c r="A1802" s="2">
        <v>25</v>
      </c>
      <c r="B1802" t="s">
        <v>2231</v>
      </c>
      <c r="C1802">
        <v>12</v>
      </c>
      <c r="D1802">
        <v>100</v>
      </c>
      <c r="E1802">
        <v>100</v>
      </c>
      <c r="F1802" t="s">
        <v>114</v>
      </c>
      <c r="G1802" s="2" t="s">
        <v>485</v>
      </c>
      <c r="H1802">
        <v>2</v>
      </c>
      <c r="I1802">
        <v>1.26</v>
      </c>
      <c r="J1802" s="2" t="s">
        <v>502</v>
      </c>
      <c r="K1802" s="2" t="s">
        <v>74</v>
      </c>
      <c r="M1802" t="s">
        <v>2768</v>
      </c>
      <c r="O1802"/>
      <c r="P1802" s="19" t="s">
        <v>5040</v>
      </c>
      <c r="Q1802" s="19" t="s">
        <v>25</v>
      </c>
      <c r="R1802" s="19" t="s">
        <v>129</v>
      </c>
      <c r="W1802" s="20">
        <v>9</v>
      </c>
      <c r="X1802" s="65" t="s">
        <v>5039</v>
      </c>
      <c r="AB1802" t="s">
        <v>119</v>
      </c>
      <c r="AC1802" t="s">
        <v>2205</v>
      </c>
      <c r="AD1802" s="2" t="s">
        <v>121</v>
      </c>
    </row>
    <row r="1803" spans="1:30" hidden="1" x14ac:dyDescent="0.25">
      <c r="A1803" s="2">
        <v>26</v>
      </c>
      <c r="B1803" t="s">
        <v>2232</v>
      </c>
      <c r="C1803">
        <v>12</v>
      </c>
      <c r="D1803">
        <v>100</v>
      </c>
      <c r="E1803">
        <v>100</v>
      </c>
      <c r="F1803" t="s">
        <v>114</v>
      </c>
      <c r="G1803" s="2" t="s">
        <v>485</v>
      </c>
      <c r="H1803">
        <v>1</v>
      </c>
      <c r="I1803">
        <v>0.63</v>
      </c>
      <c r="J1803" s="2" t="s">
        <v>502</v>
      </c>
      <c r="K1803" s="2" t="s">
        <v>74</v>
      </c>
      <c r="M1803" t="s">
        <v>2768</v>
      </c>
      <c r="O1803"/>
      <c r="P1803" s="19" t="s">
        <v>5040</v>
      </c>
      <c r="Q1803" s="19" t="s">
        <v>25</v>
      </c>
      <c r="R1803" s="19" t="s">
        <v>129</v>
      </c>
      <c r="W1803" s="20">
        <v>9</v>
      </c>
      <c r="X1803" s="65" t="s">
        <v>5039</v>
      </c>
      <c r="AB1803" t="s">
        <v>119</v>
      </c>
      <c r="AC1803" t="s">
        <v>2205</v>
      </c>
      <c r="AD1803" s="2" t="s">
        <v>121</v>
      </c>
    </row>
    <row r="1804" spans="1:30" hidden="1" x14ac:dyDescent="0.25">
      <c r="A1804" s="2">
        <v>27</v>
      </c>
      <c r="B1804" t="s">
        <v>2233</v>
      </c>
      <c r="C1804">
        <v>12</v>
      </c>
      <c r="D1804">
        <v>100</v>
      </c>
      <c r="E1804">
        <v>100</v>
      </c>
      <c r="F1804" t="s">
        <v>114</v>
      </c>
      <c r="G1804" s="2" t="s">
        <v>485</v>
      </c>
      <c r="H1804">
        <v>2</v>
      </c>
      <c r="I1804">
        <v>1.26</v>
      </c>
      <c r="J1804" s="2" t="s">
        <v>502</v>
      </c>
      <c r="K1804" s="2" t="s">
        <v>74</v>
      </c>
      <c r="M1804" t="s">
        <v>2768</v>
      </c>
      <c r="O1804"/>
      <c r="P1804" s="19" t="s">
        <v>5040</v>
      </c>
      <c r="Q1804" s="19" t="s">
        <v>25</v>
      </c>
      <c r="R1804" s="19" t="s">
        <v>129</v>
      </c>
      <c r="W1804" s="20">
        <v>9</v>
      </c>
      <c r="X1804" s="65" t="s">
        <v>5039</v>
      </c>
      <c r="AB1804" t="s">
        <v>119</v>
      </c>
      <c r="AC1804" t="s">
        <v>2205</v>
      </c>
      <c r="AD1804" s="2" t="s">
        <v>121</v>
      </c>
    </row>
    <row r="1805" spans="1:30" hidden="1" x14ac:dyDescent="0.25">
      <c r="A1805" s="2">
        <v>28</v>
      </c>
      <c r="B1805" t="s">
        <v>2234</v>
      </c>
      <c r="C1805">
        <v>12</v>
      </c>
      <c r="D1805">
        <v>40</v>
      </c>
      <c r="E1805">
        <v>12000</v>
      </c>
      <c r="F1805" t="s">
        <v>114</v>
      </c>
      <c r="G1805" s="2" t="s">
        <v>485</v>
      </c>
      <c r="H1805">
        <v>5</v>
      </c>
      <c r="I1805">
        <v>226.08</v>
      </c>
      <c r="J1805" s="2" t="s">
        <v>502</v>
      </c>
      <c r="K1805" s="2" t="s">
        <v>74</v>
      </c>
      <c r="M1805" t="s">
        <v>2768</v>
      </c>
      <c r="O1805"/>
      <c r="P1805" s="19" t="s">
        <v>5040</v>
      </c>
      <c r="R1805" s="19" t="s">
        <v>129</v>
      </c>
      <c r="W1805" s="20">
        <v>9</v>
      </c>
      <c r="X1805" s="65" t="s">
        <v>5039</v>
      </c>
      <c r="AB1805" t="s">
        <v>119</v>
      </c>
      <c r="AC1805" t="s">
        <v>2205</v>
      </c>
      <c r="AD1805" s="2" t="s">
        <v>121</v>
      </c>
    </row>
    <row r="1806" spans="1:30" hidden="1" x14ac:dyDescent="0.25">
      <c r="A1806" s="2">
        <v>29</v>
      </c>
      <c r="B1806" t="s">
        <v>2235</v>
      </c>
      <c r="C1806">
        <v>12</v>
      </c>
      <c r="D1806">
        <v>100</v>
      </c>
      <c r="E1806">
        <v>100</v>
      </c>
      <c r="F1806" t="s">
        <v>114</v>
      </c>
      <c r="G1806" s="2" t="s">
        <v>485</v>
      </c>
      <c r="H1806">
        <v>2</v>
      </c>
      <c r="I1806">
        <v>1.26</v>
      </c>
      <c r="J1806" s="2" t="s">
        <v>502</v>
      </c>
      <c r="K1806" s="2" t="s">
        <v>74</v>
      </c>
      <c r="M1806" t="s">
        <v>2768</v>
      </c>
      <c r="O1806"/>
      <c r="P1806" s="19" t="s">
        <v>5040</v>
      </c>
      <c r="Q1806" s="19" t="s">
        <v>25</v>
      </c>
      <c r="S1806" s="19" t="s">
        <v>129</v>
      </c>
      <c r="W1806" s="20">
        <v>9</v>
      </c>
      <c r="X1806" s="65" t="s">
        <v>5039</v>
      </c>
      <c r="AB1806" t="s">
        <v>119</v>
      </c>
      <c r="AC1806" t="s">
        <v>2237</v>
      </c>
      <c r="AD1806" s="2" t="s">
        <v>1203</v>
      </c>
    </row>
    <row r="1807" spans="1:30" hidden="1" x14ac:dyDescent="0.25">
      <c r="A1807" s="2">
        <v>30</v>
      </c>
      <c r="B1807" t="s">
        <v>2238</v>
      </c>
      <c r="C1807">
        <v>12</v>
      </c>
      <c r="D1807">
        <v>100</v>
      </c>
      <c r="E1807">
        <v>100</v>
      </c>
      <c r="F1807" t="s">
        <v>114</v>
      </c>
      <c r="G1807" s="2" t="s">
        <v>485</v>
      </c>
      <c r="H1807">
        <v>3</v>
      </c>
      <c r="I1807">
        <v>1.89</v>
      </c>
      <c r="J1807" s="2" t="s">
        <v>502</v>
      </c>
      <c r="K1807" s="2" t="s">
        <v>74</v>
      </c>
      <c r="M1807" t="s">
        <v>2768</v>
      </c>
      <c r="O1807"/>
      <c r="P1807" s="19" t="s">
        <v>5040</v>
      </c>
      <c r="Q1807" s="19" t="s">
        <v>25</v>
      </c>
      <c r="S1807" s="19" t="s">
        <v>129</v>
      </c>
      <c r="W1807" s="20">
        <v>9</v>
      </c>
      <c r="X1807" s="65" t="s">
        <v>5039</v>
      </c>
      <c r="AB1807" t="s">
        <v>119</v>
      </c>
      <c r="AC1807" t="s">
        <v>2237</v>
      </c>
      <c r="AD1807" s="2" t="s">
        <v>1203</v>
      </c>
    </row>
    <row r="1808" spans="1:30" hidden="1" x14ac:dyDescent="0.25">
      <c r="A1808" s="2">
        <v>31</v>
      </c>
      <c r="B1808" t="s">
        <v>2239</v>
      </c>
      <c r="C1808">
        <v>12</v>
      </c>
      <c r="D1808">
        <v>100</v>
      </c>
      <c r="E1808">
        <v>100</v>
      </c>
      <c r="F1808" t="s">
        <v>114</v>
      </c>
      <c r="G1808" s="2" t="s">
        <v>485</v>
      </c>
      <c r="H1808">
        <v>4</v>
      </c>
      <c r="I1808">
        <v>2.52</v>
      </c>
      <c r="J1808" s="2" t="s">
        <v>502</v>
      </c>
      <c r="K1808" s="2" t="s">
        <v>74</v>
      </c>
      <c r="M1808" t="s">
        <v>2768</v>
      </c>
      <c r="O1808"/>
      <c r="P1808" s="19" t="s">
        <v>5040</v>
      </c>
      <c r="Q1808" s="19" t="s">
        <v>25</v>
      </c>
      <c r="S1808" s="19" t="s">
        <v>129</v>
      </c>
      <c r="W1808" s="20">
        <v>9</v>
      </c>
      <c r="X1808" s="65" t="s">
        <v>5039</v>
      </c>
      <c r="AB1808" t="s">
        <v>119</v>
      </c>
      <c r="AC1808" t="s">
        <v>2237</v>
      </c>
      <c r="AD1808" s="2" t="s">
        <v>1203</v>
      </c>
    </row>
    <row r="1809" spans="1:30" hidden="1" x14ac:dyDescent="0.25">
      <c r="A1809" s="2">
        <v>32</v>
      </c>
      <c r="B1809" t="s">
        <v>2225</v>
      </c>
      <c r="C1809">
        <v>12</v>
      </c>
      <c r="D1809">
        <v>628</v>
      </c>
      <c r="E1809">
        <v>648</v>
      </c>
      <c r="F1809" t="s">
        <v>114</v>
      </c>
      <c r="G1809" s="2" t="s">
        <v>485</v>
      </c>
      <c r="H1809">
        <v>1</v>
      </c>
      <c r="I1809">
        <v>38.15</v>
      </c>
      <c r="J1809" s="2" t="s">
        <v>502</v>
      </c>
      <c r="K1809" s="2" t="s">
        <v>74</v>
      </c>
      <c r="M1809" t="s">
        <v>2768</v>
      </c>
      <c r="O1809"/>
      <c r="P1809" s="19" t="s">
        <v>5040</v>
      </c>
      <c r="Q1809" s="19" t="s">
        <v>25</v>
      </c>
      <c r="S1809" s="19" t="s">
        <v>129</v>
      </c>
      <c r="W1809" s="20">
        <v>9</v>
      </c>
      <c r="X1809" s="65" t="s">
        <v>5039</v>
      </c>
      <c r="AB1809" t="s">
        <v>119</v>
      </c>
      <c r="AC1809" t="s">
        <v>2237</v>
      </c>
      <c r="AD1809" s="2" t="s">
        <v>1203</v>
      </c>
    </row>
    <row r="1810" spans="1:30" hidden="1" x14ac:dyDescent="0.25">
      <c r="A1810" s="2">
        <v>33</v>
      </c>
      <c r="B1810" t="s">
        <v>2240</v>
      </c>
      <c r="C1810">
        <v>12</v>
      </c>
      <c r="D1810">
        <v>628</v>
      </c>
      <c r="E1810">
        <v>648</v>
      </c>
      <c r="F1810" t="s">
        <v>114</v>
      </c>
      <c r="G1810" s="2" t="s">
        <v>485</v>
      </c>
      <c r="H1810">
        <v>3</v>
      </c>
      <c r="I1810">
        <v>114.45</v>
      </c>
      <c r="J1810" s="2" t="s">
        <v>502</v>
      </c>
      <c r="K1810" s="2" t="s">
        <v>74</v>
      </c>
      <c r="M1810" t="s">
        <v>2768</v>
      </c>
      <c r="O1810"/>
      <c r="P1810" s="19" t="s">
        <v>5040</v>
      </c>
      <c r="Q1810" s="19" t="s">
        <v>25</v>
      </c>
      <c r="S1810" s="19" t="s">
        <v>129</v>
      </c>
      <c r="W1810" s="20">
        <v>9</v>
      </c>
      <c r="X1810" s="65" t="s">
        <v>5039</v>
      </c>
      <c r="AB1810" t="s">
        <v>119</v>
      </c>
      <c r="AC1810" t="s">
        <v>2237</v>
      </c>
      <c r="AD1810" s="2" t="s">
        <v>1203</v>
      </c>
    </row>
    <row r="1811" spans="1:30" hidden="1" x14ac:dyDescent="0.25">
      <c r="A1811" s="2">
        <v>34</v>
      </c>
      <c r="B1811" t="s">
        <v>2241</v>
      </c>
      <c r="C1811">
        <v>12</v>
      </c>
      <c r="D1811">
        <v>598</v>
      </c>
      <c r="E1811">
        <v>608</v>
      </c>
      <c r="F1811" t="s">
        <v>114</v>
      </c>
      <c r="G1811" s="2" t="s">
        <v>485</v>
      </c>
      <c r="H1811">
        <v>2</v>
      </c>
      <c r="I1811">
        <v>68.13</v>
      </c>
      <c r="J1811" s="2" t="s">
        <v>502</v>
      </c>
      <c r="K1811" s="2" t="s">
        <v>74</v>
      </c>
      <c r="M1811" t="s">
        <v>2768</v>
      </c>
      <c r="O1811"/>
      <c r="P1811" s="19" t="s">
        <v>5040</v>
      </c>
      <c r="Q1811" s="19" t="s">
        <v>25</v>
      </c>
      <c r="S1811" s="19" t="s">
        <v>129</v>
      </c>
      <c r="W1811" s="20">
        <v>9</v>
      </c>
      <c r="X1811" s="65" t="s">
        <v>5039</v>
      </c>
      <c r="AB1811" t="s">
        <v>119</v>
      </c>
      <c r="AC1811" t="s">
        <v>2237</v>
      </c>
      <c r="AD1811" s="2" t="s">
        <v>1203</v>
      </c>
    </row>
    <row r="1812" spans="1:30" hidden="1" x14ac:dyDescent="0.25">
      <c r="A1812" s="2">
        <v>35</v>
      </c>
      <c r="B1812" t="s">
        <v>2242</v>
      </c>
      <c r="C1812">
        <v>12</v>
      </c>
      <c r="D1812">
        <v>598</v>
      </c>
      <c r="E1812">
        <v>608</v>
      </c>
      <c r="F1812" t="s">
        <v>114</v>
      </c>
      <c r="G1812" s="2" t="s">
        <v>485</v>
      </c>
      <c r="H1812">
        <v>2</v>
      </c>
      <c r="I1812">
        <v>68.13</v>
      </c>
      <c r="J1812" s="2" t="s">
        <v>502</v>
      </c>
      <c r="K1812" s="2" t="s">
        <v>74</v>
      </c>
      <c r="M1812" t="s">
        <v>2768</v>
      </c>
      <c r="O1812"/>
      <c r="P1812" s="19" t="s">
        <v>5040</v>
      </c>
      <c r="Q1812" s="19" t="s">
        <v>25</v>
      </c>
      <c r="S1812" s="19" t="s">
        <v>129</v>
      </c>
      <c r="W1812" s="20">
        <v>9</v>
      </c>
      <c r="X1812" s="65" t="s">
        <v>5039</v>
      </c>
      <c r="AB1812" t="s">
        <v>119</v>
      </c>
      <c r="AC1812" t="s">
        <v>2237</v>
      </c>
      <c r="AD1812" s="2" t="s">
        <v>1203</v>
      </c>
    </row>
    <row r="1813" spans="1:30" hidden="1" x14ac:dyDescent="0.25">
      <c r="A1813" s="2">
        <v>36</v>
      </c>
      <c r="B1813" t="s">
        <v>2243</v>
      </c>
      <c r="C1813">
        <v>12</v>
      </c>
      <c r="D1813">
        <v>628</v>
      </c>
      <c r="E1813">
        <v>648</v>
      </c>
      <c r="F1813" t="s">
        <v>114</v>
      </c>
      <c r="G1813" s="2" t="s">
        <v>485</v>
      </c>
      <c r="H1813">
        <v>2</v>
      </c>
      <c r="I1813">
        <v>76.3</v>
      </c>
      <c r="J1813" s="2" t="s">
        <v>502</v>
      </c>
      <c r="K1813" s="2" t="s">
        <v>74</v>
      </c>
      <c r="M1813" t="s">
        <v>2768</v>
      </c>
      <c r="O1813"/>
      <c r="P1813" s="19" t="s">
        <v>5040</v>
      </c>
      <c r="Q1813" s="19" t="s">
        <v>25</v>
      </c>
      <c r="S1813" s="19" t="s">
        <v>129</v>
      </c>
      <c r="W1813" s="20">
        <v>9</v>
      </c>
      <c r="X1813" s="65" t="s">
        <v>5039</v>
      </c>
      <c r="AB1813" t="s">
        <v>119</v>
      </c>
      <c r="AC1813" t="s">
        <v>2237</v>
      </c>
      <c r="AD1813" s="2" t="s">
        <v>1203</v>
      </c>
    </row>
    <row r="1814" spans="1:30" hidden="1" x14ac:dyDescent="0.25">
      <c r="A1814" s="2">
        <v>37</v>
      </c>
      <c r="B1814" t="s">
        <v>2244</v>
      </c>
      <c r="C1814">
        <v>12</v>
      </c>
      <c r="D1814">
        <v>628</v>
      </c>
      <c r="E1814">
        <v>648</v>
      </c>
      <c r="F1814" t="s">
        <v>114</v>
      </c>
      <c r="G1814" s="2" t="s">
        <v>485</v>
      </c>
      <c r="H1814">
        <v>2</v>
      </c>
      <c r="I1814">
        <v>76.3</v>
      </c>
      <c r="J1814" s="2" t="s">
        <v>502</v>
      </c>
      <c r="K1814" s="2" t="s">
        <v>74</v>
      </c>
      <c r="M1814" t="s">
        <v>2768</v>
      </c>
      <c r="O1814"/>
      <c r="P1814" s="19" t="s">
        <v>5040</v>
      </c>
      <c r="Q1814" s="19" t="s">
        <v>25</v>
      </c>
      <c r="S1814" s="19" t="s">
        <v>129</v>
      </c>
      <c r="W1814" s="20">
        <v>9</v>
      </c>
      <c r="X1814" s="65" t="s">
        <v>5039</v>
      </c>
      <c r="AB1814" t="s">
        <v>119</v>
      </c>
      <c r="AC1814" t="s">
        <v>2237</v>
      </c>
      <c r="AD1814" s="2" t="s">
        <v>1203</v>
      </c>
    </row>
    <row r="1815" spans="1:30" hidden="1" x14ac:dyDescent="0.25">
      <c r="A1815" s="2">
        <v>38</v>
      </c>
      <c r="B1815" t="s">
        <v>2245</v>
      </c>
      <c r="C1815">
        <v>12</v>
      </c>
      <c r="D1815">
        <v>100</v>
      </c>
      <c r="E1815">
        <v>100</v>
      </c>
      <c r="F1815" t="s">
        <v>114</v>
      </c>
      <c r="G1815" s="2" t="s">
        <v>485</v>
      </c>
      <c r="H1815">
        <v>6</v>
      </c>
      <c r="I1815">
        <v>3.78</v>
      </c>
      <c r="J1815" s="2" t="s">
        <v>502</v>
      </c>
      <c r="K1815" s="2" t="s">
        <v>74</v>
      </c>
      <c r="M1815" t="s">
        <v>2768</v>
      </c>
      <c r="O1815"/>
      <c r="P1815" s="19" t="s">
        <v>5040</v>
      </c>
      <c r="Q1815" s="19" t="s">
        <v>25</v>
      </c>
      <c r="S1815" s="19" t="s">
        <v>129</v>
      </c>
      <c r="W1815" s="20">
        <v>9</v>
      </c>
      <c r="X1815" s="65" t="s">
        <v>5039</v>
      </c>
      <c r="AB1815" t="s">
        <v>119</v>
      </c>
      <c r="AC1815" t="s">
        <v>2237</v>
      </c>
      <c r="AD1815" s="2" t="s">
        <v>1203</v>
      </c>
    </row>
    <row r="1816" spans="1:30" hidden="1" x14ac:dyDescent="0.25">
      <c r="A1816" s="2">
        <v>39</v>
      </c>
      <c r="B1816" t="s">
        <v>2246</v>
      </c>
      <c r="C1816">
        <v>12</v>
      </c>
      <c r="D1816">
        <v>40</v>
      </c>
      <c r="E1816">
        <v>3913</v>
      </c>
      <c r="F1816" t="s">
        <v>114</v>
      </c>
      <c r="G1816" s="2" t="s">
        <v>485</v>
      </c>
      <c r="H1816">
        <v>4</v>
      </c>
      <c r="I1816">
        <v>58.98</v>
      </c>
      <c r="J1816" s="2" t="s">
        <v>502</v>
      </c>
      <c r="K1816" s="2" t="s">
        <v>74</v>
      </c>
      <c r="M1816" t="s">
        <v>2768</v>
      </c>
      <c r="O1816"/>
      <c r="P1816" s="19" t="s">
        <v>5040</v>
      </c>
      <c r="S1816" s="19" t="s">
        <v>129</v>
      </c>
      <c r="W1816" s="20">
        <v>9</v>
      </c>
      <c r="X1816" s="65" t="s">
        <v>5039</v>
      </c>
      <c r="AB1816" t="s">
        <v>119</v>
      </c>
      <c r="AC1816" t="s">
        <v>2237</v>
      </c>
      <c r="AD1816" s="2" t="s">
        <v>1203</v>
      </c>
    </row>
    <row r="1817" spans="1:30" hidden="1" x14ac:dyDescent="0.25">
      <c r="A1817" s="2">
        <v>40</v>
      </c>
      <c r="B1817" t="s">
        <v>2248</v>
      </c>
      <c r="C1817">
        <v>12</v>
      </c>
      <c r="D1817">
        <v>250</v>
      </c>
      <c r="E1817">
        <v>280</v>
      </c>
      <c r="F1817" t="s">
        <v>114</v>
      </c>
      <c r="G1817" s="2" t="s">
        <v>485</v>
      </c>
      <c r="H1817">
        <v>2</v>
      </c>
      <c r="I1817">
        <v>7.53</v>
      </c>
      <c r="J1817" s="2" t="s">
        <v>502</v>
      </c>
      <c r="K1817" s="2" t="s">
        <v>74</v>
      </c>
      <c r="M1817" t="s">
        <v>2768</v>
      </c>
      <c r="O1817"/>
      <c r="P1817" s="19" t="s">
        <v>5040</v>
      </c>
      <c r="Q1817" s="19" t="s">
        <v>25</v>
      </c>
      <c r="R1817" s="19" t="s">
        <v>129</v>
      </c>
      <c r="W1817" s="20">
        <v>9</v>
      </c>
      <c r="X1817" s="65" t="s">
        <v>5039</v>
      </c>
      <c r="AB1817" t="s">
        <v>119</v>
      </c>
      <c r="AC1817" t="s">
        <v>2249</v>
      </c>
      <c r="AD1817" s="2" t="s">
        <v>121</v>
      </c>
    </row>
    <row r="1818" spans="1:30" hidden="1" x14ac:dyDescent="0.25">
      <c r="A1818" s="2">
        <v>41</v>
      </c>
      <c r="B1818" t="s">
        <v>2250</v>
      </c>
      <c r="C1818">
        <v>12</v>
      </c>
      <c r="D1818">
        <v>242</v>
      </c>
      <c r="E1818">
        <v>250</v>
      </c>
      <c r="F1818" t="s">
        <v>114</v>
      </c>
      <c r="G1818" s="2" t="s">
        <v>485</v>
      </c>
      <c r="H1818">
        <v>2</v>
      </c>
      <c r="I1818">
        <v>6.61</v>
      </c>
      <c r="J1818" s="2" t="s">
        <v>502</v>
      </c>
      <c r="K1818" s="2" t="s">
        <v>74</v>
      </c>
      <c r="M1818" t="s">
        <v>2768</v>
      </c>
      <c r="O1818"/>
      <c r="P1818" s="19" t="s">
        <v>5040</v>
      </c>
      <c r="Q1818" s="19" t="s">
        <v>25</v>
      </c>
      <c r="R1818" s="19" t="s">
        <v>129</v>
      </c>
      <c r="W1818" s="20">
        <v>9</v>
      </c>
      <c r="X1818" s="65" t="s">
        <v>5039</v>
      </c>
      <c r="AB1818" t="s">
        <v>119</v>
      </c>
      <c r="AC1818" t="s">
        <v>2249</v>
      </c>
      <c r="AD1818" s="2" t="s">
        <v>121</v>
      </c>
    </row>
    <row r="1819" spans="1:30" hidden="1" x14ac:dyDescent="0.25">
      <c r="A1819" s="2">
        <v>42</v>
      </c>
      <c r="B1819" t="s">
        <v>2242</v>
      </c>
      <c r="C1819">
        <v>12</v>
      </c>
      <c r="D1819">
        <v>598</v>
      </c>
      <c r="E1819">
        <v>608</v>
      </c>
      <c r="F1819" t="s">
        <v>114</v>
      </c>
      <c r="G1819" s="2" t="s">
        <v>485</v>
      </c>
      <c r="H1819">
        <v>2</v>
      </c>
      <c r="I1819">
        <v>68.13</v>
      </c>
      <c r="J1819" s="2" t="s">
        <v>502</v>
      </c>
      <c r="K1819" s="2" t="s">
        <v>74</v>
      </c>
      <c r="M1819" t="s">
        <v>2768</v>
      </c>
      <c r="O1819"/>
      <c r="P1819" s="19" t="s">
        <v>5040</v>
      </c>
      <c r="Q1819" s="19" t="s">
        <v>25</v>
      </c>
      <c r="R1819" s="19" t="s">
        <v>129</v>
      </c>
      <c r="W1819" s="20">
        <v>9</v>
      </c>
      <c r="X1819" s="65" t="s">
        <v>5039</v>
      </c>
      <c r="AB1819" t="s">
        <v>119</v>
      </c>
      <c r="AC1819" t="s">
        <v>2249</v>
      </c>
      <c r="AD1819" s="2" t="s">
        <v>121</v>
      </c>
    </row>
    <row r="1820" spans="1:30" hidden="1" x14ac:dyDescent="0.25">
      <c r="A1820" s="2">
        <v>43</v>
      </c>
      <c r="B1820" t="s">
        <v>2251</v>
      </c>
      <c r="C1820">
        <v>12</v>
      </c>
      <c r="D1820">
        <v>598</v>
      </c>
      <c r="E1820">
        <v>608</v>
      </c>
      <c r="F1820" t="s">
        <v>114</v>
      </c>
      <c r="G1820" s="2" t="s">
        <v>485</v>
      </c>
      <c r="H1820">
        <v>2</v>
      </c>
      <c r="I1820">
        <v>68.13</v>
      </c>
      <c r="J1820" s="2" t="s">
        <v>502</v>
      </c>
      <c r="K1820" s="2" t="s">
        <v>74</v>
      </c>
      <c r="M1820" t="s">
        <v>2768</v>
      </c>
      <c r="O1820"/>
      <c r="P1820" s="19" t="s">
        <v>5040</v>
      </c>
      <c r="Q1820" s="19" t="s">
        <v>25</v>
      </c>
      <c r="R1820" s="19" t="s">
        <v>129</v>
      </c>
      <c r="W1820" s="20">
        <v>9</v>
      </c>
      <c r="X1820" s="65" t="s">
        <v>5039</v>
      </c>
      <c r="AB1820" t="s">
        <v>119</v>
      </c>
      <c r="AC1820" t="s">
        <v>2249</v>
      </c>
      <c r="AD1820" s="2" t="s">
        <v>121</v>
      </c>
    </row>
    <row r="1821" spans="1:30" hidden="1" x14ac:dyDescent="0.25">
      <c r="A1821" s="2">
        <v>44</v>
      </c>
      <c r="B1821" t="s">
        <v>2244</v>
      </c>
      <c r="C1821">
        <v>12</v>
      </c>
      <c r="D1821">
        <v>628</v>
      </c>
      <c r="E1821">
        <v>648</v>
      </c>
      <c r="F1821" t="s">
        <v>114</v>
      </c>
      <c r="G1821" s="2" t="s">
        <v>485</v>
      </c>
      <c r="H1821">
        <v>1</v>
      </c>
      <c r="I1821">
        <v>38.15</v>
      </c>
      <c r="J1821" s="2" t="s">
        <v>502</v>
      </c>
      <c r="K1821" s="2" t="s">
        <v>74</v>
      </c>
      <c r="M1821" t="s">
        <v>2768</v>
      </c>
      <c r="O1821"/>
      <c r="P1821" s="19" t="s">
        <v>5040</v>
      </c>
      <c r="Q1821" s="19" t="s">
        <v>25</v>
      </c>
      <c r="R1821" s="19" t="s">
        <v>129</v>
      </c>
      <c r="W1821" s="20">
        <v>9</v>
      </c>
      <c r="X1821" s="65" t="s">
        <v>5039</v>
      </c>
      <c r="AB1821" t="s">
        <v>119</v>
      </c>
      <c r="AC1821" t="s">
        <v>2249</v>
      </c>
      <c r="AD1821" s="2" t="s">
        <v>121</v>
      </c>
    </row>
    <row r="1822" spans="1:30" hidden="1" x14ac:dyDescent="0.25">
      <c r="A1822" s="2">
        <v>45</v>
      </c>
      <c r="B1822" t="s">
        <v>2252</v>
      </c>
      <c r="C1822">
        <v>12</v>
      </c>
      <c r="D1822">
        <v>598</v>
      </c>
      <c r="E1822">
        <v>608</v>
      </c>
      <c r="F1822" t="s">
        <v>114</v>
      </c>
      <c r="G1822" s="2" t="s">
        <v>485</v>
      </c>
      <c r="H1822">
        <v>2</v>
      </c>
      <c r="I1822">
        <v>68.13</v>
      </c>
      <c r="J1822" s="2" t="s">
        <v>502</v>
      </c>
      <c r="K1822" s="2" t="s">
        <v>74</v>
      </c>
      <c r="M1822" t="s">
        <v>2768</v>
      </c>
      <c r="O1822"/>
      <c r="P1822" s="19" t="s">
        <v>5040</v>
      </c>
      <c r="Q1822" s="19" t="s">
        <v>25</v>
      </c>
      <c r="R1822" s="19" t="s">
        <v>129</v>
      </c>
      <c r="W1822" s="20">
        <v>9</v>
      </c>
      <c r="X1822" s="65" t="s">
        <v>5039</v>
      </c>
      <c r="AB1822" t="s">
        <v>119</v>
      </c>
      <c r="AC1822" t="s">
        <v>2249</v>
      </c>
      <c r="AD1822" s="2" t="s">
        <v>121</v>
      </c>
    </row>
    <row r="1823" spans="1:30" hidden="1" x14ac:dyDescent="0.25">
      <c r="A1823" s="2">
        <v>46</v>
      </c>
      <c r="B1823" t="s">
        <v>2253</v>
      </c>
      <c r="C1823">
        <v>12</v>
      </c>
      <c r="D1823">
        <v>598</v>
      </c>
      <c r="E1823">
        <v>608</v>
      </c>
      <c r="F1823" t="s">
        <v>114</v>
      </c>
      <c r="G1823" s="2" t="s">
        <v>485</v>
      </c>
      <c r="H1823">
        <v>4</v>
      </c>
      <c r="I1823">
        <v>136.26</v>
      </c>
      <c r="J1823" s="2" t="s">
        <v>502</v>
      </c>
      <c r="K1823" s="2" t="s">
        <v>74</v>
      </c>
      <c r="M1823" t="s">
        <v>2768</v>
      </c>
      <c r="O1823"/>
      <c r="P1823" s="19" t="s">
        <v>5040</v>
      </c>
      <c r="Q1823" s="19" t="s">
        <v>25</v>
      </c>
      <c r="R1823" s="19" t="s">
        <v>129</v>
      </c>
      <c r="W1823" s="20">
        <v>9</v>
      </c>
      <c r="X1823" s="65" t="s">
        <v>5039</v>
      </c>
      <c r="AB1823" t="s">
        <v>119</v>
      </c>
      <c r="AC1823" t="s">
        <v>2249</v>
      </c>
      <c r="AD1823" s="2" t="s">
        <v>121</v>
      </c>
    </row>
    <row r="1824" spans="1:30" hidden="1" x14ac:dyDescent="0.25">
      <c r="A1824" s="2">
        <v>47</v>
      </c>
      <c r="B1824" t="s">
        <v>2254</v>
      </c>
      <c r="C1824">
        <v>12</v>
      </c>
      <c r="D1824">
        <v>628</v>
      </c>
      <c r="E1824">
        <v>648</v>
      </c>
      <c r="F1824" t="s">
        <v>114</v>
      </c>
      <c r="G1824" s="2" t="s">
        <v>485</v>
      </c>
      <c r="H1824">
        <v>2</v>
      </c>
      <c r="I1824">
        <v>76.3</v>
      </c>
      <c r="J1824" s="2" t="s">
        <v>502</v>
      </c>
      <c r="K1824" s="2" t="s">
        <v>74</v>
      </c>
      <c r="M1824" t="s">
        <v>2768</v>
      </c>
      <c r="O1824"/>
      <c r="P1824" s="19" t="s">
        <v>5040</v>
      </c>
      <c r="Q1824" s="19" t="s">
        <v>25</v>
      </c>
      <c r="R1824" s="19" t="s">
        <v>129</v>
      </c>
      <c r="W1824" s="20">
        <v>9</v>
      </c>
      <c r="X1824" s="65" t="s">
        <v>5039</v>
      </c>
      <c r="AB1824" t="s">
        <v>119</v>
      </c>
      <c r="AC1824" t="s">
        <v>2249</v>
      </c>
      <c r="AD1824" s="2" t="s">
        <v>121</v>
      </c>
    </row>
    <row r="1825" spans="1:30" hidden="1" x14ac:dyDescent="0.25">
      <c r="A1825" s="2">
        <v>48</v>
      </c>
      <c r="B1825" t="s">
        <v>2255</v>
      </c>
      <c r="C1825">
        <v>12</v>
      </c>
      <c r="D1825">
        <v>40</v>
      </c>
      <c r="E1825">
        <v>4318</v>
      </c>
      <c r="F1825" t="s">
        <v>114</v>
      </c>
      <c r="G1825" s="2" t="s">
        <v>485</v>
      </c>
      <c r="H1825">
        <v>5</v>
      </c>
      <c r="I1825">
        <v>81.349999999999994</v>
      </c>
      <c r="J1825" s="2" t="s">
        <v>502</v>
      </c>
      <c r="K1825" s="2" t="s">
        <v>74</v>
      </c>
      <c r="M1825" t="s">
        <v>2768</v>
      </c>
      <c r="O1825"/>
      <c r="P1825" s="19" t="s">
        <v>5040</v>
      </c>
      <c r="R1825" s="19" t="s">
        <v>129</v>
      </c>
      <c r="W1825" s="20">
        <v>9</v>
      </c>
      <c r="X1825" s="65" t="s">
        <v>5039</v>
      </c>
      <c r="AB1825" t="s">
        <v>119</v>
      </c>
      <c r="AC1825" t="s">
        <v>2249</v>
      </c>
      <c r="AD1825" s="2" t="s">
        <v>121</v>
      </c>
    </row>
    <row r="1826" spans="1:30" hidden="1" x14ac:dyDescent="0.25">
      <c r="A1826" s="2">
        <v>49</v>
      </c>
      <c r="B1826" t="s">
        <v>2257</v>
      </c>
      <c r="C1826">
        <v>16</v>
      </c>
      <c r="D1826">
        <v>280</v>
      </c>
      <c r="E1826">
        <v>610</v>
      </c>
      <c r="F1826" t="s">
        <v>114</v>
      </c>
      <c r="G1826" s="2" t="s">
        <v>485</v>
      </c>
      <c r="H1826">
        <v>1</v>
      </c>
      <c r="I1826">
        <v>17.63</v>
      </c>
      <c r="J1826" s="2" t="s">
        <v>502</v>
      </c>
      <c r="K1826" s="2" t="s">
        <v>74</v>
      </c>
      <c r="M1826" t="s">
        <v>2768</v>
      </c>
      <c r="O1826"/>
      <c r="P1826" s="19" t="s">
        <v>5040</v>
      </c>
      <c r="Q1826" s="19" t="s">
        <v>25</v>
      </c>
      <c r="S1826" s="19" t="s">
        <v>129</v>
      </c>
      <c r="W1826" s="20">
        <v>9</v>
      </c>
      <c r="X1826" s="65" t="s">
        <v>5039</v>
      </c>
      <c r="AB1826" t="s">
        <v>119</v>
      </c>
      <c r="AC1826" t="s">
        <v>2259</v>
      </c>
      <c r="AD1826" s="2" t="s">
        <v>2260</v>
      </c>
    </row>
    <row r="1827" spans="1:30" hidden="1" x14ac:dyDescent="0.25">
      <c r="A1827" s="2">
        <v>50</v>
      </c>
      <c r="B1827" t="s">
        <v>2261</v>
      </c>
      <c r="C1827">
        <v>16</v>
      </c>
      <c r="D1827">
        <v>280</v>
      </c>
      <c r="E1827">
        <v>640</v>
      </c>
      <c r="F1827" t="s">
        <v>114</v>
      </c>
      <c r="G1827" s="2" t="s">
        <v>485</v>
      </c>
      <c r="H1827">
        <v>1</v>
      </c>
      <c r="I1827">
        <v>18.54</v>
      </c>
      <c r="J1827" s="2" t="s">
        <v>502</v>
      </c>
      <c r="K1827" s="2" t="s">
        <v>74</v>
      </c>
      <c r="M1827" t="s">
        <v>2768</v>
      </c>
      <c r="O1827"/>
      <c r="P1827" s="19" t="s">
        <v>5040</v>
      </c>
      <c r="Q1827" s="19" t="s">
        <v>25</v>
      </c>
      <c r="S1827" s="19" t="s">
        <v>129</v>
      </c>
      <c r="W1827" s="20">
        <v>9</v>
      </c>
      <c r="X1827" s="65" t="s">
        <v>5039</v>
      </c>
      <c r="AB1827" t="s">
        <v>119</v>
      </c>
      <c r="AC1827" t="s">
        <v>2259</v>
      </c>
      <c r="AD1827" s="2" t="s">
        <v>2260</v>
      </c>
    </row>
    <row r="1828" spans="1:30" hidden="1" x14ac:dyDescent="0.25">
      <c r="A1828" s="2">
        <v>51</v>
      </c>
      <c r="B1828" t="s">
        <v>2262</v>
      </c>
      <c r="C1828">
        <v>16</v>
      </c>
      <c r="D1828">
        <v>280</v>
      </c>
      <c r="E1828">
        <v>610</v>
      </c>
      <c r="F1828" t="s">
        <v>114</v>
      </c>
      <c r="G1828" s="2" t="s">
        <v>485</v>
      </c>
      <c r="H1828">
        <v>1</v>
      </c>
      <c r="I1828">
        <v>17.63</v>
      </c>
      <c r="J1828" s="2" t="s">
        <v>502</v>
      </c>
      <c r="K1828" s="2" t="s">
        <v>74</v>
      </c>
      <c r="M1828" t="s">
        <v>2768</v>
      </c>
      <c r="O1828"/>
      <c r="P1828" s="19" t="s">
        <v>5040</v>
      </c>
      <c r="Q1828" s="19" t="s">
        <v>25</v>
      </c>
      <c r="S1828" s="19" t="s">
        <v>129</v>
      </c>
      <c r="W1828" s="20">
        <v>9</v>
      </c>
      <c r="X1828" s="65" t="s">
        <v>5039</v>
      </c>
      <c r="AB1828" t="s">
        <v>119</v>
      </c>
      <c r="AC1828" t="s">
        <v>2259</v>
      </c>
      <c r="AD1828" s="2" t="s">
        <v>2260</v>
      </c>
    </row>
    <row r="1829" spans="1:30" hidden="1" x14ac:dyDescent="0.25">
      <c r="A1829" s="2">
        <v>52</v>
      </c>
      <c r="B1829" t="s">
        <v>2263</v>
      </c>
      <c r="C1829">
        <v>16</v>
      </c>
      <c r="D1829">
        <v>280</v>
      </c>
      <c r="E1829">
        <v>640</v>
      </c>
      <c r="F1829" t="s">
        <v>114</v>
      </c>
      <c r="G1829" s="2" t="s">
        <v>485</v>
      </c>
      <c r="H1829">
        <v>1</v>
      </c>
      <c r="I1829">
        <v>18.54</v>
      </c>
      <c r="J1829" s="2" t="s">
        <v>502</v>
      </c>
      <c r="K1829" s="2" t="s">
        <v>74</v>
      </c>
      <c r="M1829" t="s">
        <v>2768</v>
      </c>
      <c r="O1829"/>
      <c r="P1829" s="19" t="s">
        <v>5040</v>
      </c>
      <c r="Q1829" s="19" t="s">
        <v>25</v>
      </c>
      <c r="S1829" s="19" t="s">
        <v>129</v>
      </c>
      <c r="W1829" s="20">
        <v>9</v>
      </c>
      <c r="X1829" s="65" t="s">
        <v>5039</v>
      </c>
      <c r="AB1829" t="s">
        <v>119</v>
      </c>
      <c r="AC1829" t="s">
        <v>2259</v>
      </c>
      <c r="AD1829" s="2" t="s">
        <v>2260</v>
      </c>
    </row>
    <row r="1830" spans="1:30" hidden="1" x14ac:dyDescent="0.25">
      <c r="A1830" s="2">
        <v>53</v>
      </c>
      <c r="B1830" t="s">
        <v>2264</v>
      </c>
      <c r="C1830">
        <v>16</v>
      </c>
      <c r="D1830">
        <v>280</v>
      </c>
      <c r="E1830">
        <v>610</v>
      </c>
      <c r="F1830" t="s">
        <v>114</v>
      </c>
      <c r="G1830" s="2" t="s">
        <v>485</v>
      </c>
      <c r="H1830">
        <v>1</v>
      </c>
      <c r="I1830">
        <v>17.63</v>
      </c>
      <c r="J1830" s="2" t="s">
        <v>502</v>
      </c>
      <c r="K1830" s="2" t="s">
        <v>74</v>
      </c>
      <c r="M1830" t="s">
        <v>2768</v>
      </c>
      <c r="O1830"/>
      <c r="P1830" s="19" t="s">
        <v>5040</v>
      </c>
      <c r="Q1830" s="19" t="s">
        <v>25</v>
      </c>
      <c r="S1830" s="19" t="s">
        <v>129</v>
      </c>
      <c r="W1830" s="20">
        <v>9</v>
      </c>
      <c r="X1830" s="65" t="s">
        <v>5039</v>
      </c>
      <c r="AB1830" t="s">
        <v>119</v>
      </c>
      <c r="AC1830" t="s">
        <v>2259</v>
      </c>
      <c r="AD1830" s="2" t="s">
        <v>2260</v>
      </c>
    </row>
    <row r="1831" spans="1:30" hidden="1" x14ac:dyDescent="0.25">
      <c r="A1831" s="2">
        <v>54</v>
      </c>
      <c r="B1831" t="s">
        <v>2265</v>
      </c>
      <c r="C1831">
        <v>16</v>
      </c>
      <c r="D1831">
        <v>280</v>
      </c>
      <c r="E1831">
        <v>680</v>
      </c>
      <c r="F1831" t="s">
        <v>114</v>
      </c>
      <c r="G1831" s="2" t="s">
        <v>485</v>
      </c>
      <c r="H1831">
        <v>1</v>
      </c>
      <c r="I1831">
        <v>19.64</v>
      </c>
      <c r="J1831" s="2" t="s">
        <v>502</v>
      </c>
      <c r="K1831" s="2" t="s">
        <v>74</v>
      </c>
      <c r="M1831" t="s">
        <v>2768</v>
      </c>
      <c r="O1831"/>
      <c r="P1831" s="19" t="s">
        <v>5040</v>
      </c>
      <c r="Q1831" s="19" t="s">
        <v>25</v>
      </c>
      <c r="S1831" s="19" t="s">
        <v>129</v>
      </c>
      <c r="W1831" s="20">
        <v>9</v>
      </c>
      <c r="X1831" s="65" t="s">
        <v>5039</v>
      </c>
      <c r="AB1831" t="s">
        <v>119</v>
      </c>
      <c r="AC1831" t="s">
        <v>2259</v>
      </c>
      <c r="AD1831" s="2" t="s">
        <v>2260</v>
      </c>
    </row>
    <row r="1832" spans="1:30" hidden="1" x14ac:dyDescent="0.25">
      <c r="A1832" s="2">
        <v>55</v>
      </c>
      <c r="B1832" t="s">
        <v>2266</v>
      </c>
      <c r="C1832">
        <v>16</v>
      </c>
      <c r="D1832">
        <v>280</v>
      </c>
      <c r="E1832">
        <v>650</v>
      </c>
      <c r="F1832" t="s">
        <v>114</v>
      </c>
      <c r="G1832" s="2" t="s">
        <v>485</v>
      </c>
      <c r="H1832">
        <v>1</v>
      </c>
      <c r="I1832">
        <v>18.739999999999998</v>
      </c>
      <c r="J1832" s="2" t="s">
        <v>502</v>
      </c>
      <c r="K1832" s="2" t="s">
        <v>74</v>
      </c>
      <c r="M1832" t="s">
        <v>2768</v>
      </c>
      <c r="O1832"/>
      <c r="P1832" s="19" t="s">
        <v>5040</v>
      </c>
      <c r="Q1832" s="19" t="s">
        <v>25</v>
      </c>
      <c r="S1832" s="19" t="s">
        <v>129</v>
      </c>
      <c r="W1832" s="20">
        <v>9</v>
      </c>
      <c r="X1832" s="65" t="s">
        <v>5039</v>
      </c>
      <c r="AB1832" t="s">
        <v>119</v>
      </c>
      <c r="AC1832" t="s">
        <v>2259</v>
      </c>
      <c r="AD1832" s="2" t="s">
        <v>2260</v>
      </c>
    </row>
    <row r="1833" spans="1:30" hidden="1" x14ac:dyDescent="0.25">
      <c r="A1833" s="2">
        <v>56</v>
      </c>
      <c r="B1833" t="s">
        <v>2267</v>
      </c>
      <c r="C1833">
        <v>16</v>
      </c>
      <c r="D1833">
        <v>280</v>
      </c>
      <c r="E1833">
        <v>650</v>
      </c>
      <c r="F1833" t="s">
        <v>114</v>
      </c>
      <c r="G1833" s="2" t="s">
        <v>485</v>
      </c>
      <c r="H1833">
        <v>1</v>
      </c>
      <c r="I1833">
        <v>18.739999999999998</v>
      </c>
      <c r="J1833" s="2" t="s">
        <v>502</v>
      </c>
      <c r="K1833" s="2" t="s">
        <v>74</v>
      </c>
      <c r="M1833" t="s">
        <v>2768</v>
      </c>
      <c r="O1833"/>
      <c r="P1833" s="19" t="s">
        <v>5040</v>
      </c>
      <c r="Q1833" s="19" t="s">
        <v>25</v>
      </c>
      <c r="S1833" s="19" t="s">
        <v>129</v>
      </c>
      <c r="W1833" s="20">
        <v>9</v>
      </c>
      <c r="X1833" s="65" t="s">
        <v>5039</v>
      </c>
      <c r="AB1833" t="s">
        <v>119</v>
      </c>
      <c r="AC1833" t="s">
        <v>2259</v>
      </c>
      <c r="AD1833" s="2" t="s">
        <v>2260</v>
      </c>
    </row>
    <row r="1834" spans="1:30" hidden="1" x14ac:dyDescent="0.25">
      <c r="A1834" s="2">
        <v>57</v>
      </c>
      <c r="B1834" t="s">
        <v>2268</v>
      </c>
      <c r="C1834">
        <v>16</v>
      </c>
      <c r="D1834">
        <v>280</v>
      </c>
      <c r="E1834">
        <v>640</v>
      </c>
      <c r="F1834" t="s">
        <v>114</v>
      </c>
      <c r="G1834" s="2" t="s">
        <v>485</v>
      </c>
      <c r="H1834">
        <v>1</v>
      </c>
      <c r="I1834">
        <v>18.54</v>
      </c>
      <c r="J1834" s="2" t="s">
        <v>502</v>
      </c>
      <c r="K1834" s="2" t="s">
        <v>74</v>
      </c>
      <c r="M1834" t="s">
        <v>2768</v>
      </c>
      <c r="O1834"/>
      <c r="P1834" s="19" t="s">
        <v>5040</v>
      </c>
      <c r="Q1834" s="19" t="s">
        <v>25</v>
      </c>
      <c r="S1834" s="19" t="s">
        <v>129</v>
      </c>
      <c r="W1834" s="20">
        <v>9</v>
      </c>
      <c r="X1834" s="65" t="s">
        <v>5039</v>
      </c>
      <c r="AB1834" t="s">
        <v>119</v>
      </c>
      <c r="AC1834" t="s">
        <v>2259</v>
      </c>
      <c r="AD1834" s="2" t="s">
        <v>2260</v>
      </c>
    </row>
    <row r="1835" spans="1:30" hidden="1" x14ac:dyDescent="0.25">
      <c r="A1835" s="2">
        <v>58</v>
      </c>
      <c r="B1835" t="s">
        <v>2269</v>
      </c>
      <c r="C1835">
        <v>20</v>
      </c>
      <c r="D1835">
        <v>120</v>
      </c>
      <c r="E1835">
        <v>200</v>
      </c>
      <c r="F1835" t="s">
        <v>114</v>
      </c>
      <c r="G1835" s="2" t="s">
        <v>485</v>
      </c>
      <c r="H1835">
        <v>4</v>
      </c>
      <c r="I1835">
        <v>9.2899999999999991</v>
      </c>
      <c r="J1835" s="2" t="s">
        <v>502</v>
      </c>
      <c r="K1835" s="2" t="s">
        <v>74</v>
      </c>
      <c r="M1835" t="s">
        <v>2768</v>
      </c>
      <c r="O1835"/>
      <c r="P1835" s="19" t="s">
        <v>5040</v>
      </c>
      <c r="Q1835" s="19" t="s">
        <v>25</v>
      </c>
      <c r="R1835" s="19" t="s">
        <v>129</v>
      </c>
      <c r="W1835" s="20">
        <v>9</v>
      </c>
      <c r="X1835" s="65" t="s">
        <v>5039</v>
      </c>
      <c r="AB1835" t="s">
        <v>119</v>
      </c>
      <c r="AC1835" t="s">
        <v>2270</v>
      </c>
      <c r="AD1835" s="2" t="s">
        <v>121</v>
      </c>
    </row>
    <row r="1836" spans="1:30" hidden="1" x14ac:dyDescent="0.25">
      <c r="A1836" s="2">
        <v>59</v>
      </c>
      <c r="B1836" t="s">
        <v>2271</v>
      </c>
      <c r="C1836">
        <v>20</v>
      </c>
      <c r="D1836">
        <v>120</v>
      </c>
      <c r="E1836">
        <v>200</v>
      </c>
      <c r="F1836" t="s">
        <v>114</v>
      </c>
      <c r="G1836" s="2" t="s">
        <v>485</v>
      </c>
      <c r="H1836">
        <v>4</v>
      </c>
      <c r="I1836">
        <v>9.2899999999999991</v>
      </c>
      <c r="J1836" s="2" t="s">
        <v>502</v>
      </c>
      <c r="K1836" s="2" t="s">
        <v>74</v>
      </c>
      <c r="M1836" t="s">
        <v>2768</v>
      </c>
      <c r="O1836"/>
      <c r="P1836" s="19" t="s">
        <v>5040</v>
      </c>
      <c r="Q1836" s="19" t="s">
        <v>25</v>
      </c>
      <c r="R1836" s="19" t="s">
        <v>129</v>
      </c>
      <c r="W1836" s="20">
        <v>9</v>
      </c>
      <c r="X1836" s="65" t="s">
        <v>5039</v>
      </c>
      <c r="AB1836" t="s">
        <v>119</v>
      </c>
      <c r="AC1836" t="s">
        <v>2270</v>
      </c>
      <c r="AD1836" s="2" t="s">
        <v>121</v>
      </c>
    </row>
    <row r="1837" spans="1:30" hidden="1" x14ac:dyDescent="0.25">
      <c r="A1837" s="2">
        <v>60</v>
      </c>
      <c r="B1837" t="s">
        <v>2272</v>
      </c>
      <c r="C1837">
        <v>20</v>
      </c>
      <c r="D1837">
        <v>747</v>
      </c>
      <c r="E1837">
        <v>10920</v>
      </c>
      <c r="F1837" t="s">
        <v>114</v>
      </c>
      <c r="G1837" s="2" t="s">
        <v>485</v>
      </c>
      <c r="H1837">
        <v>1</v>
      </c>
      <c r="I1837">
        <v>1274.29</v>
      </c>
      <c r="J1837" s="2" t="s">
        <v>502</v>
      </c>
      <c r="K1837" s="2" t="s">
        <v>74</v>
      </c>
      <c r="M1837" t="s">
        <v>2768</v>
      </c>
      <c r="O1837"/>
      <c r="P1837" s="19" t="s">
        <v>5040</v>
      </c>
      <c r="Q1837" s="19" t="s">
        <v>27</v>
      </c>
      <c r="R1837" s="19" t="s">
        <v>129</v>
      </c>
      <c r="V1837" s="19" t="s">
        <v>129</v>
      </c>
      <c r="W1837" s="20">
        <v>9</v>
      </c>
      <c r="X1837" s="65" t="s">
        <v>5039</v>
      </c>
      <c r="AB1837" t="s">
        <v>119</v>
      </c>
      <c r="AC1837" t="s">
        <v>2270</v>
      </c>
      <c r="AD1837" s="2" t="s">
        <v>121</v>
      </c>
    </row>
    <row r="1838" spans="1:30" hidden="1" x14ac:dyDescent="0.25">
      <c r="A1838" s="2">
        <v>61</v>
      </c>
      <c r="B1838" t="s">
        <v>2274</v>
      </c>
      <c r="C1838">
        <v>20</v>
      </c>
      <c r="D1838">
        <v>160</v>
      </c>
      <c r="E1838">
        <v>200</v>
      </c>
      <c r="F1838" t="s">
        <v>114</v>
      </c>
      <c r="G1838" s="2" t="s">
        <v>485</v>
      </c>
      <c r="H1838">
        <v>4</v>
      </c>
      <c r="I1838">
        <v>12.06</v>
      </c>
      <c r="J1838" s="2" t="s">
        <v>502</v>
      </c>
      <c r="K1838" s="2" t="s">
        <v>74</v>
      </c>
      <c r="M1838" t="s">
        <v>2768</v>
      </c>
      <c r="O1838"/>
      <c r="P1838" s="19" t="s">
        <v>5040</v>
      </c>
      <c r="Q1838" s="19" t="s">
        <v>25</v>
      </c>
      <c r="R1838" s="19" t="s">
        <v>129</v>
      </c>
      <c r="W1838" s="20">
        <v>9</v>
      </c>
      <c r="X1838" s="65" t="s">
        <v>5039</v>
      </c>
      <c r="AB1838" t="s">
        <v>119</v>
      </c>
      <c r="AC1838" t="s">
        <v>2270</v>
      </c>
      <c r="AD1838" s="2" t="s">
        <v>121</v>
      </c>
    </row>
    <row r="1839" spans="1:30" hidden="1" x14ac:dyDescent="0.25">
      <c r="A1839" s="2">
        <v>62</v>
      </c>
      <c r="B1839" t="s">
        <v>2275</v>
      </c>
      <c r="C1839">
        <v>20</v>
      </c>
      <c r="D1839">
        <v>750</v>
      </c>
      <c r="E1839">
        <v>10920</v>
      </c>
      <c r="F1839" t="s">
        <v>114</v>
      </c>
      <c r="G1839" s="2" t="s">
        <v>485</v>
      </c>
      <c r="H1839">
        <v>1</v>
      </c>
      <c r="I1839">
        <v>1285.83</v>
      </c>
      <c r="J1839" s="2" t="s">
        <v>502</v>
      </c>
      <c r="K1839" s="2" t="s">
        <v>74</v>
      </c>
      <c r="M1839" t="s">
        <v>2768</v>
      </c>
      <c r="O1839"/>
      <c r="P1839" s="19" t="s">
        <v>5040</v>
      </c>
      <c r="Q1839" s="19" t="s">
        <v>27</v>
      </c>
      <c r="R1839" s="19" t="s">
        <v>129</v>
      </c>
      <c r="V1839" s="19" t="s">
        <v>129</v>
      </c>
      <c r="W1839" s="20">
        <v>9</v>
      </c>
      <c r="X1839" s="65" t="s">
        <v>5039</v>
      </c>
      <c r="AB1839" t="s">
        <v>119</v>
      </c>
      <c r="AC1839" t="s">
        <v>2270</v>
      </c>
      <c r="AD1839" s="2" t="s">
        <v>121</v>
      </c>
    </row>
    <row r="1840" spans="1:30" hidden="1" x14ac:dyDescent="0.25">
      <c r="A1840" s="2">
        <v>63</v>
      </c>
      <c r="B1840" t="s">
        <v>2277</v>
      </c>
      <c r="C1840">
        <v>20</v>
      </c>
      <c r="D1840">
        <v>120</v>
      </c>
      <c r="E1840">
        <v>200</v>
      </c>
      <c r="F1840" t="s">
        <v>114</v>
      </c>
      <c r="G1840" s="2" t="s">
        <v>485</v>
      </c>
      <c r="H1840">
        <v>4</v>
      </c>
      <c r="I1840">
        <v>9.2899999999999991</v>
      </c>
      <c r="J1840" s="2" t="s">
        <v>502</v>
      </c>
      <c r="K1840" s="2" t="s">
        <v>74</v>
      </c>
      <c r="M1840" t="s">
        <v>2768</v>
      </c>
      <c r="O1840"/>
      <c r="P1840" s="19" t="s">
        <v>5040</v>
      </c>
      <c r="Q1840" s="19" t="s">
        <v>25</v>
      </c>
      <c r="R1840" s="19" t="s">
        <v>129</v>
      </c>
      <c r="W1840" s="20">
        <v>9</v>
      </c>
      <c r="X1840" s="65" t="s">
        <v>5039</v>
      </c>
      <c r="AB1840" t="s">
        <v>119</v>
      </c>
      <c r="AC1840" t="s">
        <v>2270</v>
      </c>
      <c r="AD1840" s="2" t="s">
        <v>121</v>
      </c>
    </row>
    <row r="1841" spans="1:30" hidden="1" x14ac:dyDescent="0.25">
      <c r="A1841" s="2">
        <v>64</v>
      </c>
      <c r="B1841" t="s">
        <v>2278</v>
      </c>
      <c r="C1841">
        <v>20</v>
      </c>
      <c r="D1841">
        <v>360</v>
      </c>
      <c r="E1841">
        <v>500</v>
      </c>
      <c r="F1841" t="s">
        <v>114</v>
      </c>
      <c r="G1841" s="2" t="s">
        <v>485</v>
      </c>
      <c r="H1841">
        <v>1</v>
      </c>
      <c r="I1841">
        <v>26.93</v>
      </c>
      <c r="J1841" s="2" t="s">
        <v>502</v>
      </c>
      <c r="K1841" s="2" t="s">
        <v>74</v>
      </c>
      <c r="M1841" t="s">
        <v>2768</v>
      </c>
      <c r="O1841" t="s">
        <v>128</v>
      </c>
      <c r="P1841" s="19" t="s">
        <v>5040</v>
      </c>
      <c r="Q1841" s="19" t="s">
        <v>26</v>
      </c>
      <c r="R1841" s="19" t="s">
        <v>129</v>
      </c>
      <c r="W1841" s="20">
        <v>9</v>
      </c>
      <c r="X1841" s="65" t="s">
        <v>5039</v>
      </c>
      <c r="AB1841" t="s">
        <v>119</v>
      </c>
      <c r="AC1841" t="s">
        <v>2270</v>
      </c>
      <c r="AD1841" s="2" t="s">
        <v>121</v>
      </c>
    </row>
    <row r="1842" spans="1:30" hidden="1" x14ac:dyDescent="0.25">
      <c r="A1842" s="2">
        <v>65</v>
      </c>
      <c r="B1842" t="s">
        <v>2279</v>
      </c>
      <c r="C1842">
        <v>20</v>
      </c>
      <c r="D1842">
        <v>120</v>
      </c>
      <c r="E1842">
        <v>200</v>
      </c>
      <c r="F1842" t="s">
        <v>114</v>
      </c>
      <c r="G1842" s="2" t="s">
        <v>485</v>
      </c>
      <c r="H1842">
        <v>3</v>
      </c>
      <c r="I1842">
        <v>6.97</v>
      </c>
      <c r="J1842" s="2" t="s">
        <v>502</v>
      </c>
      <c r="K1842" s="2" t="s">
        <v>74</v>
      </c>
      <c r="M1842" t="s">
        <v>2768</v>
      </c>
      <c r="O1842"/>
      <c r="P1842" s="19" t="s">
        <v>5040</v>
      </c>
      <c r="Q1842" s="19" t="s">
        <v>25</v>
      </c>
      <c r="R1842" s="19" t="s">
        <v>129</v>
      </c>
      <c r="W1842" s="20">
        <v>9</v>
      </c>
      <c r="X1842" s="65" t="s">
        <v>5039</v>
      </c>
      <c r="AB1842" t="s">
        <v>119</v>
      </c>
      <c r="AC1842" t="s">
        <v>2270</v>
      </c>
      <c r="AD1842" s="2" t="s">
        <v>121</v>
      </c>
    </row>
    <row r="1843" spans="1:30" hidden="1" x14ac:dyDescent="0.25">
      <c r="A1843" s="2">
        <v>66</v>
      </c>
      <c r="B1843" t="s">
        <v>2280</v>
      </c>
      <c r="C1843">
        <v>20</v>
      </c>
      <c r="D1843">
        <v>360</v>
      </c>
      <c r="E1843">
        <v>500</v>
      </c>
      <c r="F1843" t="s">
        <v>114</v>
      </c>
      <c r="G1843" s="2" t="s">
        <v>485</v>
      </c>
      <c r="H1843">
        <v>1</v>
      </c>
      <c r="I1843">
        <v>26.93</v>
      </c>
      <c r="J1843" s="2" t="s">
        <v>502</v>
      </c>
      <c r="K1843" s="2" t="s">
        <v>74</v>
      </c>
      <c r="M1843" t="s">
        <v>2768</v>
      </c>
      <c r="O1843" t="s">
        <v>128</v>
      </c>
      <c r="P1843" s="19" t="s">
        <v>5040</v>
      </c>
      <c r="Q1843" s="19" t="s">
        <v>26</v>
      </c>
      <c r="R1843" s="19" t="s">
        <v>129</v>
      </c>
      <c r="W1843" s="20">
        <v>9</v>
      </c>
      <c r="X1843" s="65" t="s">
        <v>5039</v>
      </c>
      <c r="AB1843" t="s">
        <v>119</v>
      </c>
      <c r="AC1843" t="s">
        <v>2270</v>
      </c>
      <c r="AD1843" s="2" t="s">
        <v>121</v>
      </c>
    </row>
    <row r="1844" spans="1:30" hidden="1" x14ac:dyDescent="0.25">
      <c r="A1844" s="2">
        <v>67</v>
      </c>
      <c r="B1844" t="s">
        <v>2281</v>
      </c>
      <c r="C1844">
        <v>20</v>
      </c>
      <c r="D1844">
        <v>120</v>
      </c>
      <c r="E1844">
        <v>200</v>
      </c>
      <c r="F1844" t="s">
        <v>114</v>
      </c>
      <c r="G1844" s="2" t="s">
        <v>485</v>
      </c>
      <c r="H1844">
        <v>4</v>
      </c>
      <c r="I1844">
        <v>9.2899999999999991</v>
      </c>
      <c r="J1844" s="2" t="s">
        <v>502</v>
      </c>
      <c r="K1844" s="2" t="s">
        <v>74</v>
      </c>
      <c r="M1844" t="s">
        <v>2768</v>
      </c>
      <c r="O1844"/>
      <c r="P1844" s="19" t="s">
        <v>5040</v>
      </c>
      <c r="Q1844" s="19" t="s">
        <v>25</v>
      </c>
      <c r="R1844" s="19" t="s">
        <v>129</v>
      </c>
      <c r="W1844" s="20">
        <v>9</v>
      </c>
      <c r="X1844" s="65" t="s">
        <v>5039</v>
      </c>
      <c r="AB1844" t="s">
        <v>119</v>
      </c>
      <c r="AC1844" t="s">
        <v>2270</v>
      </c>
      <c r="AD1844" s="2" t="s">
        <v>121</v>
      </c>
    </row>
    <row r="1845" spans="1:30" hidden="1" x14ac:dyDescent="0.25">
      <c r="A1845" s="2">
        <v>68</v>
      </c>
      <c r="B1845" t="s">
        <v>2282</v>
      </c>
      <c r="C1845">
        <v>20</v>
      </c>
      <c r="D1845">
        <v>120</v>
      </c>
      <c r="E1845">
        <v>200</v>
      </c>
      <c r="F1845" t="s">
        <v>114</v>
      </c>
      <c r="G1845" s="2" t="s">
        <v>485</v>
      </c>
      <c r="H1845">
        <v>4</v>
      </c>
      <c r="I1845">
        <v>9.2899999999999991</v>
      </c>
      <c r="J1845" s="2" t="s">
        <v>502</v>
      </c>
      <c r="K1845" s="2" t="s">
        <v>74</v>
      </c>
      <c r="M1845" t="s">
        <v>2768</v>
      </c>
      <c r="O1845"/>
      <c r="P1845" s="19" t="s">
        <v>5040</v>
      </c>
      <c r="Q1845" s="19" t="s">
        <v>25</v>
      </c>
      <c r="R1845" s="19" t="s">
        <v>129</v>
      </c>
      <c r="W1845" s="20">
        <v>9</v>
      </c>
      <c r="X1845" s="65" t="s">
        <v>5039</v>
      </c>
      <c r="AB1845" t="s">
        <v>119</v>
      </c>
      <c r="AC1845" t="s">
        <v>2270</v>
      </c>
      <c r="AD1845" s="2" t="s">
        <v>121</v>
      </c>
    </row>
    <row r="1846" spans="1:30" hidden="1" x14ac:dyDescent="0.25">
      <c r="A1846" s="2">
        <v>69</v>
      </c>
      <c r="B1846" t="s">
        <v>2283</v>
      </c>
      <c r="C1846">
        <v>20</v>
      </c>
      <c r="D1846">
        <v>160</v>
      </c>
      <c r="E1846">
        <v>200</v>
      </c>
      <c r="F1846" t="s">
        <v>114</v>
      </c>
      <c r="G1846" s="2" t="s">
        <v>485</v>
      </c>
      <c r="H1846">
        <v>4</v>
      </c>
      <c r="I1846">
        <v>12.06</v>
      </c>
      <c r="J1846" s="2" t="s">
        <v>502</v>
      </c>
      <c r="K1846" s="2" t="s">
        <v>74</v>
      </c>
      <c r="M1846" t="s">
        <v>2768</v>
      </c>
      <c r="O1846"/>
      <c r="P1846" s="19" t="s">
        <v>5040</v>
      </c>
      <c r="Q1846" s="19" t="s">
        <v>25</v>
      </c>
      <c r="R1846" s="19" t="s">
        <v>129</v>
      </c>
      <c r="W1846" s="20">
        <v>9</v>
      </c>
      <c r="X1846" s="65" t="s">
        <v>5039</v>
      </c>
      <c r="AB1846" t="s">
        <v>119</v>
      </c>
      <c r="AC1846" t="s">
        <v>2270</v>
      </c>
      <c r="AD1846" s="2" t="s">
        <v>121</v>
      </c>
    </row>
    <row r="1847" spans="1:30" hidden="1" x14ac:dyDescent="0.25">
      <c r="A1847" s="2">
        <v>70</v>
      </c>
      <c r="B1847" t="s">
        <v>2284</v>
      </c>
      <c r="C1847">
        <v>20</v>
      </c>
      <c r="D1847">
        <v>160</v>
      </c>
      <c r="E1847">
        <v>200</v>
      </c>
      <c r="F1847" t="s">
        <v>114</v>
      </c>
      <c r="G1847" s="2" t="s">
        <v>485</v>
      </c>
      <c r="H1847">
        <v>4</v>
      </c>
      <c r="I1847">
        <v>12.06</v>
      </c>
      <c r="J1847" s="2" t="s">
        <v>502</v>
      </c>
      <c r="K1847" s="2" t="s">
        <v>74</v>
      </c>
      <c r="M1847" t="s">
        <v>2768</v>
      </c>
      <c r="O1847"/>
      <c r="P1847" s="19" t="s">
        <v>5040</v>
      </c>
      <c r="Q1847" s="19" t="s">
        <v>25</v>
      </c>
      <c r="R1847" s="19" t="s">
        <v>129</v>
      </c>
      <c r="W1847" s="20">
        <v>9</v>
      </c>
      <c r="X1847" s="65" t="s">
        <v>5039</v>
      </c>
      <c r="AB1847" t="s">
        <v>119</v>
      </c>
      <c r="AC1847" t="s">
        <v>2270</v>
      </c>
      <c r="AD1847" s="2" t="s">
        <v>121</v>
      </c>
    </row>
    <row r="1848" spans="1:30" hidden="1" x14ac:dyDescent="0.25">
      <c r="A1848" s="2">
        <v>71</v>
      </c>
      <c r="B1848" t="s">
        <v>2285</v>
      </c>
      <c r="C1848">
        <v>20</v>
      </c>
      <c r="D1848">
        <v>360</v>
      </c>
      <c r="E1848">
        <v>500</v>
      </c>
      <c r="F1848" t="s">
        <v>114</v>
      </c>
      <c r="G1848" s="2" t="s">
        <v>485</v>
      </c>
      <c r="H1848">
        <v>5</v>
      </c>
      <c r="I1848">
        <v>134.63</v>
      </c>
      <c r="J1848" s="2" t="s">
        <v>502</v>
      </c>
      <c r="K1848" s="2" t="s">
        <v>74</v>
      </c>
      <c r="M1848" t="s">
        <v>2768</v>
      </c>
      <c r="O1848" t="s">
        <v>128</v>
      </c>
      <c r="P1848" s="19" t="s">
        <v>5040</v>
      </c>
      <c r="Q1848" s="19" t="s">
        <v>26</v>
      </c>
      <c r="R1848" s="19" t="s">
        <v>129</v>
      </c>
      <c r="W1848" s="20">
        <v>9</v>
      </c>
      <c r="X1848" s="65" t="s">
        <v>5039</v>
      </c>
      <c r="AB1848" t="s">
        <v>119</v>
      </c>
      <c r="AC1848" t="s">
        <v>2270</v>
      </c>
      <c r="AD1848" s="2" t="s">
        <v>121</v>
      </c>
    </row>
    <row r="1849" spans="1:30" hidden="1" x14ac:dyDescent="0.25">
      <c r="A1849" s="2">
        <v>72</v>
      </c>
      <c r="B1849" t="s">
        <v>2286</v>
      </c>
      <c r="C1849">
        <v>20</v>
      </c>
      <c r="D1849">
        <v>120</v>
      </c>
      <c r="E1849">
        <v>200</v>
      </c>
      <c r="F1849" t="s">
        <v>114</v>
      </c>
      <c r="G1849" s="2" t="s">
        <v>485</v>
      </c>
      <c r="H1849">
        <v>2</v>
      </c>
      <c r="I1849">
        <v>4.6500000000000004</v>
      </c>
      <c r="J1849" s="2" t="s">
        <v>502</v>
      </c>
      <c r="K1849" s="2" t="s">
        <v>74</v>
      </c>
      <c r="M1849" t="s">
        <v>2768</v>
      </c>
      <c r="O1849"/>
      <c r="P1849" s="19" t="s">
        <v>5040</v>
      </c>
      <c r="Q1849" s="19" t="s">
        <v>25</v>
      </c>
      <c r="R1849" s="19" t="s">
        <v>129</v>
      </c>
      <c r="W1849" s="20">
        <v>9</v>
      </c>
      <c r="X1849" s="65" t="s">
        <v>5039</v>
      </c>
      <c r="AB1849" t="s">
        <v>119</v>
      </c>
      <c r="AC1849" t="s">
        <v>2270</v>
      </c>
      <c r="AD1849" s="2" t="s">
        <v>121</v>
      </c>
    </row>
    <row r="1850" spans="1:30" hidden="1" x14ac:dyDescent="0.25">
      <c r="A1850" s="2">
        <v>73</v>
      </c>
      <c r="B1850" t="s">
        <v>2287</v>
      </c>
      <c r="C1850">
        <v>20</v>
      </c>
      <c r="D1850">
        <v>120</v>
      </c>
      <c r="E1850">
        <v>200</v>
      </c>
      <c r="F1850" t="s">
        <v>114</v>
      </c>
      <c r="G1850" s="2" t="s">
        <v>485</v>
      </c>
      <c r="H1850">
        <v>4</v>
      </c>
      <c r="I1850">
        <v>9.2899999999999991</v>
      </c>
      <c r="J1850" s="2" t="s">
        <v>502</v>
      </c>
      <c r="K1850" s="2" t="s">
        <v>74</v>
      </c>
      <c r="M1850" t="s">
        <v>2768</v>
      </c>
      <c r="O1850"/>
      <c r="P1850" s="19" t="s">
        <v>5040</v>
      </c>
      <c r="Q1850" s="19" t="s">
        <v>25</v>
      </c>
      <c r="R1850" s="19" t="s">
        <v>129</v>
      </c>
      <c r="W1850" s="20">
        <v>9</v>
      </c>
      <c r="X1850" s="65" t="s">
        <v>5039</v>
      </c>
      <c r="AB1850" t="s">
        <v>119</v>
      </c>
      <c r="AC1850" t="s">
        <v>2270</v>
      </c>
      <c r="AD1850" s="2" t="s">
        <v>121</v>
      </c>
    </row>
    <row r="1851" spans="1:30" hidden="1" x14ac:dyDescent="0.25">
      <c r="A1851" s="2">
        <v>74</v>
      </c>
      <c r="B1851" t="s">
        <v>2288</v>
      </c>
      <c r="C1851">
        <v>20</v>
      </c>
      <c r="D1851">
        <v>120</v>
      </c>
      <c r="E1851">
        <v>200</v>
      </c>
      <c r="F1851" t="s">
        <v>114</v>
      </c>
      <c r="G1851" s="2" t="s">
        <v>485</v>
      </c>
      <c r="H1851">
        <v>4</v>
      </c>
      <c r="I1851">
        <v>9.2899999999999991</v>
      </c>
      <c r="J1851" s="2" t="s">
        <v>502</v>
      </c>
      <c r="K1851" s="2" t="s">
        <v>74</v>
      </c>
      <c r="M1851" t="s">
        <v>2768</v>
      </c>
      <c r="O1851"/>
      <c r="P1851" s="19" t="s">
        <v>5040</v>
      </c>
      <c r="Q1851" s="19" t="s">
        <v>25</v>
      </c>
      <c r="R1851" s="19" t="s">
        <v>129</v>
      </c>
      <c r="W1851" s="20">
        <v>9</v>
      </c>
      <c r="X1851" s="65" t="s">
        <v>5039</v>
      </c>
      <c r="AB1851" t="s">
        <v>119</v>
      </c>
      <c r="AC1851" t="s">
        <v>2270</v>
      </c>
      <c r="AD1851" s="2" t="s">
        <v>121</v>
      </c>
    </row>
    <row r="1852" spans="1:30" hidden="1" x14ac:dyDescent="0.25">
      <c r="A1852" s="2">
        <v>75</v>
      </c>
      <c r="B1852" t="s">
        <v>2289</v>
      </c>
      <c r="C1852">
        <v>20</v>
      </c>
      <c r="D1852">
        <v>160</v>
      </c>
      <c r="E1852">
        <v>200</v>
      </c>
      <c r="F1852" t="s">
        <v>114</v>
      </c>
      <c r="G1852" s="2" t="s">
        <v>485</v>
      </c>
      <c r="H1852">
        <v>4</v>
      </c>
      <c r="I1852">
        <v>12.06</v>
      </c>
      <c r="J1852" s="2" t="s">
        <v>502</v>
      </c>
      <c r="K1852" s="2" t="s">
        <v>74</v>
      </c>
      <c r="M1852" t="s">
        <v>2768</v>
      </c>
      <c r="O1852"/>
      <c r="P1852" s="19" t="s">
        <v>5040</v>
      </c>
      <c r="Q1852" s="19" t="s">
        <v>25</v>
      </c>
      <c r="R1852" s="19" t="s">
        <v>129</v>
      </c>
      <c r="W1852" s="20">
        <v>9</v>
      </c>
      <c r="X1852" s="65" t="s">
        <v>5039</v>
      </c>
      <c r="AB1852" t="s">
        <v>119</v>
      </c>
      <c r="AC1852" t="s">
        <v>2270</v>
      </c>
      <c r="AD1852" s="2" t="s">
        <v>121</v>
      </c>
    </row>
    <row r="1853" spans="1:30" hidden="1" x14ac:dyDescent="0.25">
      <c r="A1853" s="2">
        <v>76</v>
      </c>
      <c r="B1853" t="s">
        <v>2290</v>
      </c>
      <c r="C1853">
        <v>20</v>
      </c>
      <c r="D1853">
        <v>120</v>
      </c>
      <c r="E1853">
        <v>200</v>
      </c>
      <c r="F1853" t="s">
        <v>114</v>
      </c>
      <c r="G1853" s="2" t="s">
        <v>485</v>
      </c>
      <c r="H1853">
        <v>2</v>
      </c>
      <c r="I1853">
        <v>4.6500000000000004</v>
      </c>
      <c r="J1853" s="2" t="s">
        <v>502</v>
      </c>
      <c r="K1853" s="2" t="s">
        <v>74</v>
      </c>
      <c r="M1853" t="s">
        <v>2768</v>
      </c>
      <c r="O1853"/>
      <c r="P1853" s="19" t="s">
        <v>5040</v>
      </c>
      <c r="Q1853" s="19" t="s">
        <v>25</v>
      </c>
      <c r="R1853" s="19" t="s">
        <v>129</v>
      </c>
      <c r="W1853" s="20">
        <v>9</v>
      </c>
      <c r="X1853" s="65" t="s">
        <v>5039</v>
      </c>
      <c r="AB1853" t="s">
        <v>119</v>
      </c>
      <c r="AC1853" t="s">
        <v>2270</v>
      </c>
      <c r="AD1853" s="2" t="s">
        <v>121</v>
      </c>
    </row>
    <row r="1854" spans="1:30" hidden="1" x14ac:dyDescent="0.25">
      <c r="A1854" s="2">
        <v>77</v>
      </c>
      <c r="B1854" t="s">
        <v>2291</v>
      </c>
      <c r="C1854">
        <v>20</v>
      </c>
      <c r="D1854">
        <v>120</v>
      </c>
      <c r="E1854">
        <v>200</v>
      </c>
      <c r="F1854" t="s">
        <v>114</v>
      </c>
      <c r="G1854" s="2" t="s">
        <v>485</v>
      </c>
      <c r="H1854">
        <v>4</v>
      </c>
      <c r="I1854">
        <v>9.2899999999999991</v>
      </c>
      <c r="J1854" s="2" t="s">
        <v>502</v>
      </c>
      <c r="K1854" s="2" t="s">
        <v>74</v>
      </c>
      <c r="M1854" t="s">
        <v>2768</v>
      </c>
      <c r="O1854"/>
      <c r="P1854" s="19" t="s">
        <v>5040</v>
      </c>
      <c r="Q1854" s="19" t="s">
        <v>25</v>
      </c>
      <c r="R1854" s="19" t="s">
        <v>129</v>
      </c>
      <c r="W1854" s="20">
        <v>9</v>
      </c>
      <c r="X1854" s="65" t="s">
        <v>5039</v>
      </c>
      <c r="AB1854" t="s">
        <v>119</v>
      </c>
      <c r="AC1854" t="s">
        <v>2270</v>
      </c>
      <c r="AD1854" s="2" t="s">
        <v>121</v>
      </c>
    </row>
    <row r="1855" spans="1:30" hidden="1" x14ac:dyDescent="0.25">
      <c r="A1855" s="2">
        <v>78</v>
      </c>
      <c r="B1855" t="s">
        <v>2292</v>
      </c>
      <c r="C1855">
        <v>20</v>
      </c>
      <c r="D1855">
        <v>120</v>
      </c>
      <c r="E1855">
        <v>200</v>
      </c>
      <c r="F1855" t="s">
        <v>114</v>
      </c>
      <c r="G1855" s="2" t="s">
        <v>485</v>
      </c>
      <c r="H1855">
        <v>2</v>
      </c>
      <c r="I1855">
        <v>4.6500000000000004</v>
      </c>
      <c r="J1855" s="2" t="s">
        <v>502</v>
      </c>
      <c r="K1855" s="2" t="s">
        <v>74</v>
      </c>
      <c r="M1855" t="s">
        <v>2768</v>
      </c>
      <c r="O1855"/>
      <c r="P1855" s="19" t="s">
        <v>5040</v>
      </c>
      <c r="Q1855" s="19" t="s">
        <v>25</v>
      </c>
      <c r="R1855" s="19" t="s">
        <v>129</v>
      </c>
      <c r="W1855" s="20">
        <v>9</v>
      </c>
      <c r="X1855" s="65" t="s">
        <v>5039</v>
      </c>
      <c r="AB1855" t="s">
        <v>119</v>
      </c>
      <c r="AC1855" t="s">
        <v>2270</v>
      </c>
      <c r="AD1855" s="2" t="s">
        <v>121</v>
      </c>
    </row>
    <row r="1856" spans="1:30" hidden="1" x14ac:dyDescent="0.25">
      <c r="A1856" s="2">
        <v>79</v>
      </c>
      <c r="B1856" t="s">
        <v>2293</v>
      </c>
      <c r="C1856">
        <v>20</v>
      </c>
      <c r="D1856">
        <v>120</v>
      </c>
      <c r="E1856">
        <v>200</v>
      </c>
      <c r="F1856" t="s">
        <v>114</v>
      </c>
      <c r="G1856" s="2" t="s">
        <v>485</v>
      </c>
      <c r="H1856">
        <v>4</v>
      </c>
      <c r="I1856">
        <v>9.2899999999999991</v>
      </c>
      <c r="J1856" s="2" t="s">
        <v>502</v>
      </c>
      <c r="K1856" s="2" t="s">
        <v>74</v>
      </c>
      <c r="M1856" t="s">
        <v>2768</v>
      </c>
      <c r="O1856"/>
      <c r="P1856" s="19" t="s">
        <v>5040</v>
      </c>
      <c r="Q1856" s="19" t="s">
        <v>25</v>
      </c>
      <c r="R1856" s="19" t="s">
        <v>129</v>
      </c>
      <c r="W1856" s="20">
        <v>9</v>
      </c>
      <c r="X1856" s="65" t="s">
        <v>5039</v>
      </c>
      <c r="AB1856" t="s">
        <v>119</v>
      </c>
      <c r="AC1856" t="s">
        <v>2270</v>
      </c>
      <c r="AD1856" s="2" t="s">
        <v>121</v>
      </c>
    </row>
    <row r="1857" spans="1:30" hidden="1" x14ac:dyDescent="0.25">
      <c r="A1857" s="2">
        <v>80</v>
      </c>
      <c r="B1857" t="s">
        <v>2294</v>
      </c>
      <c r="C1857">
        <v>20</v>
      </c>
      <c r="D1857">
        <v>120</v>
      </c>
      <c r="E1857">
        <v>200</v>
      </c>
      <c r="F1857" t="s">
        <v>114</v>
      </c>
      <c r="G1857" s="2" t="s">
        <v>485</v>
      </c>
      <c r="H1857">
        <v>2</v>
      </c>
      <c r="I1857">
        <v>4.6500000000000004</v>
      </c>
      <c r="J1857" s="2" t="s">
        <v>502</v>
      </c>
      <c r="K1857" s="2" t="s">
        <v>74</v>
      </c>
      <c r="M1857" t="s">
        <v>2768</v>
      </c>
      <c r="O1857"/>
      <c r="P1857" s="19" t="s">
        <v>5040</v>
      </c>
      <c r="Q1857" s="19" t="s">
        <v>25</v>
      </c>
      <c r="R1857" s="19" t="s">
        <v>129</v>
      </c>
      <c r="W1857" s="20">
        <v>9</v>
      </c>
      <c r="X1857" s="65" t="s">
        <v>5039</v>
      </c>
      <c r="AB1857" t="s">
        <v>119</v>
      </c>
      <c r="AC1857" t="s">
        <v>2270</v>
      </c>
      <c r="AD1857" s="2" t="s">
        <v>121</v>
      </c>
    </row>
    <row r="1858" spans="1:30" hidden="1" x14ac:dyDescent="0.25">
      <c r="A1858" s="2">
        <v>81</v>
      </c>
      <c r="B1858" t="s">
        <v>2295</v>
      </c>
      <c r="C1858">
        <v>20</v>
      </c>
      <c r="D1858">
        <v>120</v>
      </c>
      <c r="E1858">
        <v>200</v>
      </c>
      <c r="F1858" t="s">
        <v>114</v>
      </c>
      <c r="G1858" s="2" t="s">
        <v>485</v>
      </c>
      <c r="H1858">
        <v>4</v>
      </c>
      <c r="I1858">
        <v>9.2899999999999991</v>
      </c>
      <c r="J1858" s="2" t="s">
        <v>502</v>
      </c>
      <c r="K1858" s="2" t="s">
        <v>74</v>
      </c>
      <c r="M1858" t="s">
        <v>2768</v>
      </c>
      <c r="O1858"/>
      <c r="P1858" s="19" t="s">
        <v>5040</v>
      </c>
      <c r="Q1858" s="19" t="s">
        <v>25</v>
      </c>
      <c r="R1858" s="19" t="s">
        <v>129</v>
      </c>
      <c r="W1858" s="20">
        <v>9</v>
      </c>
      <c r="X1858" s="65" t="s">
        <v>5039</v>
      </c>
      <c r="AB1858" t="s">
        <v>119</v>
      </c>
      <c r="AC1858" t="s">
        <v>2270</v>
      </c>
      <c r="AD1858" s="2" t="s">
        <v>121</v>
      </c>
    </row>
    <row r="1859" spans="1:30" hidden="1" x14ac:dyDescent="0.25">
      <c r="A1859" s="2">
        <v>82</v>
      </c>
      <c r="B1859" t="s">
        <v>2296</v>
      </c>
      <c r="C1859">
        <v>20</v>
      </c>
      <c r="D1859">
        <v>360</v>
      </c>
      <c r="E1859">
        <v>500</v>
      </c>
      <c r="F1859" t="s">
        <v>114</v>
      </c>
      <c r="G1859" s="2" t="s">
        <v>485</v>
      </c>
      <c r="H1859">
        <v>2</v>
      </c>
      <c r="I1859">
        <v>53.85</v>
      </c>
      <c r="J1859" s="2" t="s">
        <v>502</v>
      </c>
      <c r="K1859" s="2" t="s">
        <v>74</v>
      </c>
      <c r="M1859" t="s">
        <v>2768</v>
      </c>
      <c r="O1859" t="s">
        <v>128</v>
      </c>
      <c r="P1859" s="19" t="s">
        <v>5040</v>
      </c>
      <c r="Q1859" s="19" t="s">
        <v>26</v>
      </c>
      <c r="R1859" s="19" t="s">
        <v>129</v>
      </c>
      <c r="W1859" s="20">
        <v>9</v>
      </c>
      <c r="X1859" s="65" t="s">
        <v>5039</v>
      </c>
      <c r="AB1859" t="s">
        <v>119</v>
      </c>
      <c r="AC1859" t="s">
        <v>2270</v>
      </c>
      <c r="AD1859" s="2" t="s">
        <v>121</v>
      </c>
    </row>
    <row r="1860" spans="1:30" hidden="1" x14ac:dyDescent="0.25">
      <c r="A1860" s="2">
        <v>83</v>
      </c>
      <c r="B1860" t="s">
        <v>2297</v>
      </c>
      <c r="C1860">
        <v>20</v>
      </c>
      <c r="D1860">
        <v>120</v>
      </c>
      <c r="E1860">
        <v>200</v>
      </c>
      <c r="F1860" t="s">
        <v>114</v>
      </c>
      <c r="G1860" s="2" t="s">
        <v>485</v>
      </c>
      <c r="H1860">
        <v>4</v>
      </c>
      <c r="I1860">
        <v>9.2899999999999991</v>
      </c>
      <c r="J1860" s="2" t="s">
        <v>502</v>
      </c>
      <c r="K1860" s="2" t="s">
        <v>74</v>
      </c>
      <c r="M1860" t="s">
        <v>2768</v>
      </c>
      <c r="O1860"/>
      <c r="P1860" s="19" t="s">
        <v>5040</v>
      </c>
      <c r="Q1860" s="19" t="s">
        <v>25</v>
      </c>
      <c r="R1860" s="19" t="s">
        <v>129</v>
      </c>
      <c r="W1860" s="20">
        <v>9</v>
      </c>
      <c r="X1860" s="65" t="s">
        <v>5039</v>
      </c>
      <c r="AB1860" t="s">
        <v>119</v>
      </c>
      <c r="AC1860" t="s">
        <v>2270</v>
      </c>
      <c r="AD1860" s="2" t="s">
        <v>121</v>
      </c>
    </row>
    <row r="1861" spans="1:30" hidden="1" x14ac:dyDescent="0.25">
      <c r="A1861" s="2">
        <v>84</v>
      </c>
      <c r="B1861" t="s">
        <v>2298</v>
      </c>
      <c r="C1861">
        <v>20</v>
      </c>
      <c r="D1861">
        <v>360</v>
      </c>
      <c r="E1861">
        <v>500</v>
      </c>
      <c r="F1861" t="s">
        <v>114</v>
      </c>
      <c r="G1861" s="2" t="s">
        <v>485</v>
      </c>
      <c r="H1861">
        <v>2</v>
      </c>
      <c r="I1861">
        <v>53.85</v>
      </c>
      <c r="J1861" s="2" t="s">
        <v>502</v>
      </c>
      <c r="K1861" s="2" t="s">
        <v>74</v>
      </c>
      <c r="M1861" t="s">
        <v>2768</v>
      </c>
      <c r="O1861" t="s">
        <v>128</v>
      </c>
      <c r="P1861" s="19" t="s">
        <v>5040</v>
      </c>
      <c r="Q1861" s="19" t="s">
        <v>26</v>
      </c>
      <c r="R1861" s="19" t="s">
        <v>129</v>
      </c>
      <c r="W1861" s="20">
        <v>9</v>
      </c>
      <c r="X1861" s="65" t="s">
        <v>5039</v>
      </c>
      <c r="AB1861" t="s">
        <v>119</v>
      </c>
      <c r="AC1861" t="s">
        <v>2270</v>
      </c>
      <c r="AD1861" s="2" t="s">
        <v>121</v>
      </c>
    </row>
    <row r="1862" spans="1:30" hidden="1" x14ac:dyDescent="0.25">
      <c r="A1862" s="2">
        <v>85</v>
      </c>
      <c r="B1862" t="s">
        <v>2299</v>
      </c>
      <c r="C1862">
        <v>20</v>
      </c>
      <c r="D1862">
        <v>160</v>
      </c>
      <c r="E1862">
        <v>200</v>
      </c>
      <c r="F1862" t="s">
        <v>114</v>
      </c>
      <c r="G1862" s="2" t="s">
        <v>485</v>
      </c>
      <c r="H1862">
        <v>2</v>
      </c>
      <c r="I1862">
        <v>6.03</v>
      </c>
      <c r="J1862" s="2" t="s">
        <v>502</v>
      </c>
      <c r="K1862" s="2" t="s">
        <v>74</v>
      </c>
      <c r="M1862" t="s">
        <v>2768</v>
      </c>
      <c r="O1862"/>
      <c r="P1862" s="19" t="s">
        <v>5040</v>
      </c>
      <c r="Q1862" s="19" t="s">
        <v>25</v>
      </c>
      <c r="R1862" s="19" t="s">
        <v>129</v>
      </c>
      <c r="W1862" s="20">
        <v>9</v>
      </c>
      <c r="X1862" s="65" t="s">
        <v>5039</v>
      </c>
      <c r="AB1862" t="s">
        <v>119</v>
      </c>
      <c r="AC1862" t="s">
        <v>2270</v>
      </c>
      <c r="AD1862" s="2" t="s">
        <v>121</v>
      </c>
    </row>
    <row r="1863" spans="1:30" hidden="1" x14ac:dyDescent="0.25">
      <c r="A1863" s="2">
        <v>86</v>
      </c>
      <c r="B1863" t="s">
        <v>2300</v>
      </c>
      <c r="C1863">
        <v>20</v>
      </c>
      <c r="D1863">
        <v>360</v>
      </c>
      <c r="E1863">
        <v>500</v>
      </c>
      <c r="F1863" t="s">
        <v>114</v>
      </c>
      <c r="G1863" s="2" t="s">
        <v>485</v>
      </c>
      <c r="H1863">
        <v>1</v>
      </c>
      <c r="I1863">
        <v>26.93</v>
      </c>
      <c r="J1863" s="2" t="s">
        <v>502</v>
      </c>
      <c r="K1863" s="2" t="s">
        <v>74</v>
      </c>
      <c r="M1863" t="s">
        <v>2768</v>
      </c>
      <c r="O1863" t="s">
        <v>128</v>
      </c>
      <c r="P1863" s="19" t="s">
        <v>5040</v>
      </c>
      <c r="Q1863" s="19" t="s">
        <v>26</v>
      </c>
      <c r="R1863" s="19" t="s">
        <v>129</v>
      </c>
      <c r="W1863" s="20">
        <v>9</v>
      </c>
      <c r="X1863" s="65" t="s">
        <v>5039</v>
      </c>
      <c r="AB1863" t="s">
        <v>119</v>
      </c>
      <c r="AC1863" t="s">
        <v>2270</v>
      </c>
      <c r="AD1863" s="2" t="s">
        <v>121</v>
      </c>
    </row>
    <row r="1864" spans="1:30" hidden="1" x14ac:dyDescent="0.25">
      <c r="A1864" s="2">
        <v>87</v>
      </c>
      <c r="B1864" t="s">
        <v>2301</v>
      </c>
      <c r="C1864">
        <v>20</v>
      </c>
      <c r="D1864">
        <v>120</v>
      </c>
      <c r="E1864">
        <v>200</v>
      </c>
      <c r="F1864" t="s">
        <v>114</v>
      </c>
      <c r="G1864" s="2" t="s">
        <v>485</v>
      </c>
      <c r="H1864">
        <v>4</v>
      </c>
      <c r="I1864">
        <v>9.2899999999999991</v>
      </c>
      <c r="J1864" s="2" t="s">
        <v>502</v>
      </c>
      <c r="K1864" s="2" t="s">
        <v>74</v>
      </c>
      <c r="M1864" t="s">
        <v>2768</v>
      </c>
      <c r="O1864"/>
      <c r="P1864" s="19" t="s">
        <v>5040</v>
      </c>
      <c r="Q1864" s="19" t="s">
        <v>25</v>
      </c>
      <c r="R1864" s="19" t="s">
        <v>129</v>
      </c>
      <c r="W1864" s="20">
        <v>9</v>
      </c>
      <c r="X1864" s="65" t="s">
        <v>5039</v>
      </c>
      <c r="AB1864" t="s">
        <v>119</v>
      </c>
      <c r="AC1864" t="s">
        <v>2270</v>
      </c>
      <c r="AD1864" s="2" t="s">
        <v>121</v>
      </c>
    </row>
    <row r="1865" spans="1:30" hidden="1" x14ac:dyDescent="0.25">
      <c r="A1865" s="2">
        <v>88</v>
      </c>
      <c r="B1865" t="s">
        <v>2302</v>
      </c>
      <c r="C1865">
        <v>20</v>
      </c>
      <c r="D1865">
        <v>120</v>
      </c>
      <c r="E1865">
        <v>200</v>
      </c>
      <c r="F1865" t="s">
        <v>114</v>
      </c>
      <c r="G1865" s="2" t="s">
        <v>485</v>
      </c>
      <c r="H1865">
        <v>2</v>
      </c>
      <c r="I1865">
        <v>4.6500000000000004</v>
      </c>
      <c r="J1865" s="2" t="s">
        <v>502</v>
      </c>
      <c r="K1865" s="2" t="s">
        <v>74</v>
      </c>
      <c r="M1865" t="s">
        <v>2768</v>
      </c>
      <c r="O1865"/>
      <c r="P1865" s="19" t="s">
        <v>5040</v>
      </c>
      <c r="Q1865" s="19" t="s">
        <v>25</v>
      </c>
      <c r="R1865" s="19" t="s">
        <v>129</v>
      </c>
      <c r="W1865" s="20">
        <v>9</v>
      </c>
      <c r="X1865" s="65" t="s">
        <v>5039</v>
      </c>
      <c r="AB1865" t="s">
        <v>119</v>
      </c>
      <c r="AC1865" t="s">
        <v>2270</v>
      </c>
      <c r="AD1865" s="2" t="s">
        <v>121</v>
      </c>
    </row>
    <row r="1866" spans="1:30" hidden="1" x14ac:dyDescent="0.25">
      <c r="A1866" s="2">
        <v>89</v>
      </c>
      <c r="B1866" t="s">
        <v>2303</v>
      </c>
      <c r="C1866">
        <v>20</v>
      </c>
      <c r="D1866">
        <v>160</v>
      </c>
      <c r="E1866">
        <v>200</v>
      </c>
      <c r="F1866" t="s">
        <v>114</v>
      </c>
      <c r="G1866" s="2" t="s">
        <v>485</v>
      </c>
      <c r="H1866">
        <v>2</v>
      </c>
      <c r="I1866">
        <v>6.03</v>
      </c>
      <c r="J1866" s="2" t="s">
        <v>502</v>
      </c>
      <c r="K1866" s="2" t="s">
        <v>74</v>
      </c>
      <c r="M1866" t="s">
        <v>2768</v>
      </c>
      <c r="O1866"/>
      <c r="P1866" s="19" t="s">
        <v>5040</v>
      </c>
      <c r="Q1866" s="19" t="s">
        <v>25</v>
      </c>
      <c r="R1866" s="19" t="s">
        <v>129</v>
      </c>
      <c r="W1866" s="20">
        <v>9</v>
      </c>
      <c r="X1866" s="65" t="s">
        <v>5039</v>
      </c>
      <c r="AB1866" t="s">
        <v>119</v>
      </c>
      <c r="AC1866" t="s">
        <v>2270</v>
      </c>
      <c r="AD1866" s="2" t="s">
        <v>121</v>
      </c>
    </row>
    <row r="1867" spans="1:30" hidden="1" x14ac:dyDescent="0.25">
      <c r="A1867" s="2">
        <v>90</v>
      </c>
      <c r="B1867" t="s">
        <v>2304</v>
      </c>
      <c r="C1867">
        <v>20</v>
      </c>
      <c r="D1867">
        <v>100</v>
      </c>
      <c r="E1867">
        <v>100</v>
      </c>
      <c r="F1867" t="s">
        <v>114</v>
      </c>
      <c r="G1867" s="2" t="s">
        <v>485</v>
      </c>
      <c r="H1867">
        <v>2</v>
      </c>
      <c r="I1867">
        <v>2.1</v>
      </c>
      <c r="J1867" s="2" t="s">
        <v>502</v>
      </c>
      <c r="K1867" s="2" t="s">
        <v>74</v>
      </c>
      <c r="M1867" t="s">
        <v>2768</v>
      </c>
      <c r="O1867"/>
      <c r="P1867" s="19" t="s">
        <v>5040</v>
      </c>
      <c r="Q1867" s="19" t="s">
        <v>25</v>
      </c>
      <c r="R1867" s="19" t="s">
        <v>129</v>
      </c>
      <c r="W1867" s="20">
        <v>9</v>
      </c>
      <c r="X1867" s="65" t="s">
        <v>5039</v>
      </c>
      <c r="AB1867" t="s">
        <v>119</v>
      </c>
      <c r="AC1867" t="s">
        <v>2270</v>
      </c>
      <c r="AD1867" s="2" t="s">
        <v>121</v>
      </c>
    </row>
    <row r="1868" spans="1:30" hidden="1" x14ac:dyDescent="0.25">
      <c r="A1868" s="2">
        <v>91</v>
      </c>
      <c r="B1868" t="s">
        <v>2305</v>
      </c>
      <c r="C1868">
        <v>20</v>
      </c>
      <c r="D1868">
        <v>300</v>
      </c>
      <c r="E1868">
        <v>600</v>
      </c>
      <c r="F1868" t="s">
        <v>114</v>
      </c>
      <c r="G1868" s="2" t="s">
        <v>485</v>
      </c>
      <c r="H1868">
        <v>1</v>
      </c>
      <c r="I1868">
        <v>28.26</v>
      </c>
      <c r="J1868" s="2" t="s">
        <v>502</v>
      </c>
      <c r="K1868" s="2" t="s">
        <v>74</v>
      </c>
      <c r="M1868" t="s">
        <v>2768</v>
      </c>
      <c r="O1868"/>
      <c r="P1868" s="19" t="s">
        <v>5040</v>
      </c>
      <c r="Q1868" s="19" t="s">
        <v>25</v>
      </c>
      <c r="R1868" s="19" t="s">
        <v>129</v>
      </c>
      <c r="W1868" s="20">
        <v>9</v>
      </c>
      <c r="X1868" s="65" t="s">
        <v>5039</v>
      </c>
      <c r="AB1868" t="s">
        <v>119</v>
      </c>
      <c r="AC1868" t="s">
        <v>2270</v>
      </c>
      <c r="AD1868" s="2" t="s">
        <v>121</v>
      </c>
    </row>
    <row r="1869" spans="1:30" hidden="1" x14ac:dyDescent="0.25">
      <c r="A1869" s="2">
        <v>92</v>
      </c>
      <c r="B1869" t="s">
        <v>2306</v>
      </c>
      <c r="C1869">
        <v>20</v>
      </c>
      <c r="D1869">
        <v>100</v>
      </c>
      <c r="E1869">
        <v>194</v>
      </c>
      <c r="F1869" t="s">
        <v>114</v>
      </c>
      <c r="G1869" s="2" t="s">
        <v>485</v>
      </c>
      <c r="H1869">
        <v>2</v>
      </c>
      <c r="I1869">
        <v>3.86</v>
      </c>
      <c r="J1869" s="2" t="s">
        <v>502</v>
      </c>
      <c r="K1869" s="2" t="s">
        <v>74</v>
      </c>
      <c r="M1869" t="s">
        <v>2768</v>
      </c>
      <c r="O1869"/>
      <c r="P1869" s="19" t="s">
        <v>5040</v>
      </c>
      <c r="Q1869" s="19" t="s">
        <v>25</v>
      </c>
      <c r="R1869" s="19" t="s">
        <v>129</v>
      </c>
      <c r="W1869" s="20">
        <v>9</v>
      </c>
      <c r="X1869" s="65" t="s">
        <v>5039</v>
      </c>
      <c r="AB1869" t="s">
        <v>119</v>
      </c>
      <c r="AC1869" t="s">
        <v>2270</v>
      </c>
      <c r="AD1869" s="2" t="s">
        <v>121</v>
      </c>
    </row>
    <row r="1870" spans="1:30" hidden="1" x14ac:dyDescent="0.25">
      <c r="A1870" s="2">
        <v>93</v>
      </c>
      <c r="B1870" t="s">
        <v>2307</v>
      </c>
      <c r="C1870">
        <v>20</v>
      </c>
      <c r="D1870">
        <v>280</v>
      </c>
      <c r="E1870">
        <v>638</v>
      </c>
      <c r="F1870" t="s">
        <v>114</v>
      </c>
      <c r="G1870" s="2" t="s">
        <v>485</v>
      </c>
      <c r="H1870">
        <v>1</v>
      </c>
      <c r="I1870">
        <v>28.01</v>
      </c>
      <c r="J1870" s="2" t="s">
        <v>502</v>
      </c>
      <c r="K1870" s="2" t="s">
        <v>74</v>
      </c>
      <c r="M1870" t="s">
        <v>2768</v>
      </c>
      <c r="O1870"/>
      <c r="P1870" s="19" t="s">
        <v>5040</v>
      </c>
      <c r="Q1870" s="19" t="s">
        <v>25</v>
      </c>
      <c r="R1870" s="19" t="s">
        <v>129</v>
      </c>
      <c r="W1870" s="20">
        <v>9</v>
      </c>
      <c r="X1870" s="65" t="s">
        <v>5039</v>
      </c>
      <c r="AB1870" t="s">
        <v>119</v>
      </c>
      <c r="AC1870" t="s">
        <v>2270</v>
      </c>
      <c r="AD1870" s="2" t="s">
        <v>121</v>
      </c>
    </row>
    <row r="1871" spans="1:30" hidden="1" x14ac:dyDescent="0.25">
      <c r="A1871" s="2">
        <v>94</v>
      </c>
      <c r="B1871" t="s">
        <v>2309</v>
      </c>
      <c r="C1871">
        <v>20</v>
      </c>
      <c r="D1871">
        <v>120</v>
      </c>
      <c r="E1871">
        <v>200</v>
      </c>
      <c r="F1871" t="s">
        <v>114</v>
      </c>
      <c r="G1871" s="2" t="s">
        <v>485</v>
      </c>
      <c r="H1871">
        <v>4</v>
      </c>
      <c r="I1871">
        <v>9.2899999999999991</v>
      </c>
      <c r="J1871" s="2" t="s">
        <v>502</v>
      </c>
      <c r="K1871" s="2" t="s">
        <v>74</v>
      </c>
      <c r="M1871" t="s">
        <v>2768</v>
      </c>
      <c r="O1871"/>
      <c r="P1871" s="19" t="s">
        <v>5040</v>
      </c>
      <c r="Q1871" s="19" t="s">
        <v>25</v>
      </c>
      <c r="R1871" s="19" t="s">
        <v>129</v>
      </c>
      <c r="W1871" s="20">
        <v>9</v>
      </c>
      <c r="X1871" s="65" t="s">
        <v>5039</v>
      </c>
      <c r="AB1871" t="s">
        <v>119</v>
      </c>
      <c r="AC1871" t="s">
        <v>2270</v>
      </c>
      <c r="AD1871" s="2" t="s">
        <v>121</v>
      </c>
    </row>
    <row r="1872" spans="1:30" hidden="1" x14ac:dyDescent="0.25">
      <c r="A1872" s="2">
        <v>95</v>
      </c>
      <c r="B1872" t="s">
        <v>2310</v>
      </c>
      <c r="C1872">
        <v>20</v>
      </c>
      <c r="D1872">
        <v>160</v>
      </c>
      <c r="E1872">
        <v>200</v>
      </c>
      <c r="F1872" t="s">
        <v>114</v>
      </c>
      <c r="G1872" s="2" t="s">
        <v>485</v>
      </c>
      <c r="H1872">
        <v>4</v>
      </c>
      <c r="I1872">
        <v>12.06</v>
      </c>
      <c r="J1872" s="2" t="s">
        <v>502</v>
      </c>
      <c r="K1872" s="2" t="s">
        <v>74</v>
      </c>
      <c r="M1872" t="s">
        <v>2768</v>
      </c>
      <c r="O1872"/>
      <c r="P1872" s="19" t="s">
        <v>5040</v>
      </c>
      <c r="Q1872" s="19" t="s">
        <v>25</v>
      </c>
      <c r="R1872" s="19" t="s">
        <v>129</v>
      </c>
      <c r="W1872" s="20">
        <v>9</v>
      </c>
      <c r="X1872" s="65" t="s">
        <v>5039</v>
      </c>
      <c r="AB1872" t="s">
        <v>119</v>
      </c>
      <c r="AC1872" t="s">
        <v>2270</v>
      </c>
      <c r="AD1872" s="2" t="s">
        <v>121</v>
      </c>
    </row>
    <row r="1873" spans="1:30" hidden="1" x14ac:dyDescent="0.25">
      <c r="A1873" s="2">
        <v>96</v>
      </c>
      <c r="B1873" t="s">
        <v>2311</v>
      </c>
      <c r="C1873">
        <v>20</v>
      </c>
      <c r="D1873">
        <v>650</v>
      </c>
      <c r="E1873">
        <v>1995</v>
      </c>
      <c r="F1873" t="s">
        <v>114</v>
      </c>
      <c r="G1873" s="2" t="s">
        <v>485</v>
      </c>
      <c r="H1873">
        <v>1</v>
      </c>
      <c r="I1873">
        <v>203.59</v>
      </c>
      <c r="J1873" s="2" t="s">
        <v>502</v>
      </c>
      <c r="K1873" s="2" t="s">
        <v>74</v>
      </c>
      <c r="M1873" t="s">
        <v>2768</v>
      </c>
      <c r="O1873"/>
      <c r="P1873" s="19" t="s">
        <v>5040</v>
      </c>
      <c r="Q1873" s="19" t="s">
        <v>27</v>
      </c>
      <c r="R1873" s="19" t="s">
        <v>129</v>
      </c>
      <c r="V1873" s="19" t="s">
        <v>129</v>
      </c>
      <c r="W1873" s="20">
        <v>9</v>
      </c>
      <c r="X1873" s="65" t="s">
        <v>5039</v>
      </c>
      <c r="AB1873" t="s">
        <v>119</v>
      </c>
      <c r="AC1873" t="s">
        <v>2270</v>
      </c>
      <c r="AD1873" s="2" t="s">
        <v>121</v>
      </c>
    </row>
    <row r="1874" spans="1:30" hidden="1" x14ac:dyDescent="0.25">
      <c r="A1874" s="2">
        <v>97</v>
      </c>
      <c r="B1874" t="s">
        <v>2313</v>
      </c>
      <c r="C1874">
        <v>20</v>
      </c>
      <c r="D1874">
        <v>120</v>
      </c>
      <c r="E1874">
        <v>200</v>
      </c>
      <c r="F1874" t="s">
        <v>114</v>
      </c>
      <c r="G1874" s="2" t="s">
        <v>485</v>
      </c>
      <c r="H1874">
        <v>4</v>
      </c>
      <c r="I1874">
        <v>9.2899999999999991</v>
      </c>
      <c r="J1874" s="2" t="s">
        <v>502</v>
      </c>
      <c r="K1874" s="2" t="s">
        <v>74</v>
      </c>
      <c r="M1874" t="s">
        <v>2768</v>
      </c>
      <c r="O1874"/>
      <c r="P1874" s="19" t="s">
        <v>5040</v>
      </c>
      <c r="Q1874" s="19" t="s">
        <v>25</v>
      </c>
      <c r="R1874" s="19" t="s">
        <v>129</v>
      </c>
      <c r="W1874" s="20">
        <v>9</v>
      </c>
      <c r="X1874" s="65" t="s">
        <v>5039</v>
      </c>
      <c r="AB1874" t="s">
        <v>119</v>
      </c>
      <c r="AC1874" t="s">
        <v>2270</v>
      </c>
      <c r="AD1874" s="2" t="s">
        <v>121</v>
      </c>
    </row>
    <row r="1875" spans="1:30" hidden="1" x14ac:dyDescent="0.25">
      <c r="A1875" s="2">
        <v>98</v>
      </c>
      <c r="B1875" t="s">
        <v>2314</v>
      </c>
      <c r="C1875">
        <v>20</v>
      </c>
      <c r="D1875">
        <v>100</v>
      </c>
      <c r="E1875">
        <v>194</v>
      </c>
      <c r="F1875" t="s">
        <v>114</v>
      </c>
      <c r="G1875" s="2" t="s">
        <v>485</v>
      </c>
      <c r="H1875">
        <v>2</v>
      </c>
      <c r="I1875">
        <v>3.86</v>
      </c>
      <c r="J1875" s="2" t="s">
        <v>502</v>
      </c>
      <c r="K1875" s="2" t="s">
        <v>74</v>
      </c>
      <c r="M1875" t="s">
        <v>2768</v>
      </c>
      <c r="O1875"/>
      <c r="P1875" s="19" t="s">
        <v>5040</v>
      </c>
      <c r="Q1875" s="19" t="s">
        <v>25</v>
      </c>
      <c r="R1875" s="19" t="s">
        <v>129</v>
      </c>
      <c r="W1875" s="20">
        <v>9</v>
      </c>
      <c r="X1875" s="65" t="s">
        <v>5039</v>
      </c>
      <c r="AB1875" t="s">
        <v>119</v>
      </c>
      <c r="AC1875" t="s">
        <v>2270</v>
      </c>
      <c r="AD1875" s="2" t="s">
        <v>121</v>
      </c>
    </row>
    <row r="1876" spans="1:30" hidden="1" x14ac:dyDescent="0.25">
      <c r="A1876" s="2">
        <v>99</v>
      </c>
      <c r="B1876" t="s">
        <v>2315</v>
      </c>
      <c r="C1876">
        <v>20</v>
      </c>
      <c r="D1876">
        <v>360</v>
      </c>
      <c r="E1876">
        <v>500</v>
      </c>
      <c r="F1876" t="s">
        <v>114</v>
      </c>
      <c r="G1876" s="2" t="s">
        <v>485</v>
      </c>
      <c r="H1876">
        <v>5</v>
      </c>
      <c r="I1876">
        <v>134.63</v>
      </c>
      <c r="J1876" s="2" t="s">
        <v>502</v>
      </c>
      <c r="K1876" s="2" t="s">
        <v>74</v>
      </c>
      <c r="M1876" t="s">
        <v>2768</v>
      </c>
      <c r="O1876" t="s">
        <v>128</v>
      </c>
      <c r="P1876" s="19" t="s">
        <v>5040</v>
      </c>
      <c r="Q1876" s="19" t="s">
        <v>26</v>
      </c>
      <c r="R1876" s="19" t="s">
        <v>129</v>
      </c>
      <c r="W1876" s="20">
        <v>9</v>
      </c>
      <c r="X1876" s="65" t="s">
        <v>5039</v>
      </c>
      <c r="AB1876" t="s">
        <v>119</v>
      </c>
      <c r="AC1876" t="s">
        <v>2270</v>
      </c>
      <c r="AD1876" s="2" t="s">
        <v>121</v>
      </c>
    </row>
    <row r="1877" spans="1:30" hidden="1" x14ac:dyDescent="0.25">
      <c r="A1877" s="2">
        <v>100</v>
      </c>
      <c r="B1877" t="s">
        <v>2316</v>
      </c>
      <c r="C1877">
        <v>20</v>
      </c>
      <c r="D1877">
        <v>360</v>
      </c>
      <c r="E1877">
        <v>500</v>
      </c>
      <c r="F1877" t="s">
        <v>114</v>
      </c>
      <c r="G1877" s="2" t="s">
        <v>485</v>
      </c>
      <c r="H1877">
        <v>3</v>
      </c>
      <c r="I1877">
        <v>80.78</v>
      </c>
      <c r="J1877" s="2" t="s">
        <v>502</v>
      </c>
      <c r="K1877" s="2" t="s">
        <v>74</v>
      </c>
      <c r="M1877" t="s">
        <v>2768</v>
      </c>
      <c r="O1877" t="s">
        <v>128</v>
      </c>
      <c r="P1877" s="19" t="s">
        <v>5040</v>
      </c>
      <c r="Q1877" s="19" t="s">
        <v>26</v>
      </c>
      <c r="R1877" s="19" t="s">
        <v>129</v>
      </c>
      <c r="W1877" s="20">
        <v>9</v>
      </c>
      <c r="X1877" s="65" t="s">
        <v>5039</v>
      </c>
      <c r="AB1877" t="s">
        <v>119</v>
      </c>
      <c r="AC1877" t="s">
        <v>2270</v>
      </c>
      <c r="AD1877" s="2" t="s">
        <v>121</v>
      </c>
    </row>
    <row r="1878" spans="1:30" hidden="1" x14ac:dyDescent="0.25">
      <c r="A1878" s="2">
        <v>101</v>
      </c>
      <c r="B1878" t="s">
        <v>2317</v>
      </c>
      <c r="C1878">
        <v>20</v>
      </c>
      <c r="D1878">
        <v>659</v>
      </c>
      <c r="E1878">
        <v>748</v>
      </c>
      <c r="F1878" t="s">
        <v>114</v>
      </c>
      <c r="G1878" s="2" t="s">
        <v>485</v>
      </c>
      <c r="H1878">
        <v>2</v>
      </c>
      <c r="I1878">
        <v>150.24</v>
      </c>
      <c r="J1878" s="2" t="s">
        <v>502</v>
      </c>
      <c r="K1878" s="2" t="s">
        <v>74</v>
      </c>
      <c r="M1878" t="s">
        <v>2768</v>
      </c>
      <c r="O1878"/>
      <c r="P1878" s="19" t="s">
        <v>5040</v>
      </c>
      <c r="Q1878" s="19" t="s">
        <v>25</v>
      </c>
      <c r="R1878" s="19" t="s">
        <v>129</v>
      </c>
      <c r="W1878" s="20">
        <v>9</v>
      </c>
      <c r="X1878" s="65" t="s">
        <v>5039</v>
      </c>
      <c r="AB1878" t="s">
        <v>119</v>
      </c>
      <c r="AC1878" t="s">
        <v>2319</v>
      </c>
      <c r="AD1878" s="2" t="s">
        <v>121</v>
      </c>
    </row>
    <row r="1879" spans="1:30" hidden="1" x14ac:dyDescent="0.25">
      <c r="A1879" s="2">
        <v>102</v>
      </c>
      <c r="B1879" t="s">
        <v>2320</v>
      </c>
      <c r="C1879">
        <v>20</v>
      </c>
      <c r="D1879">
        <v>160</v>
      </c>
      <c r="E1879">
        <v>200</v>
      </c>
      <c r="F1879" t="s">
        <v>114</v>
      </c>
      <c r="G1879" s="2" t="s">
        <v>485</v>
      </c>
      <c r="H1879">
        <v>1</v>
      </c>
      <c r="I1879">
        <v>3.01</v>
      </c>
      <c r="J1879" s="2" t="s">
        <v>502</v>
      </c>
      <c r="K1879" s="2" t="s">
        <v>74</v>
      </c>
      <c r="M1879" t="s">
        <v>2768</v>
      </c>
      <c r="O1879"/>
      <c r="P1879" s="19" t="s">
        <v>5040</v>
      </c>
      <c r="Q1879" s="19" t="s">
        <v>25</v>
      </c>
      <c r="R1879" s="19" t="s">
        <v>129</v>
      </c>
      <c r="W1879" s="20">
        <v>9</v>
      </c>
      <c r="X1879" s="65" t="s">
        <v>5039</v>
      </c>
      <c r="AB1879" t="s">
        <v>119</v>
      </c>
      <c r="AC1879" t="s">
        <v>2319</v>
      </c>
      <c r="AD1879" s="2" t="s">
        <v>121</v>
      </c>
    </row>
    <row r="1880" spans="1:30" hidden="1" x14ac:dyDescent="0.25">
      <c r="A1880" s="2">
        <v>103</v>
      </c>
      <c r="B1880" t="s">
        <v>2321</v>
      </c>
      <c r="C1880">
        <v>20</v>
      </c>
      <c r="D1880">
        <v>650</v>
      </c>
      <c r="E1880">
        <v>12000</v>
      </c>
      <c r="F1880" t="s">
        <v>114</v>
      </c>
      <c r="G1880" s="2" t="s">
        <v>485</v>
      </c>
      <c r="H1880">
        <v>1</v>
      </c>
      <c r="I1880">
        <v>1224.5999999999999</v>
      </c>
      <c r="J1880" s="2" t="s">
        <v>502</v>
      </c>
      <c r="K1880" s="2" t="s">
        <v>74</v>
      </c>
      <c r="M1880" t="s">
        <v>2768</v>
      </c>
      <c r="O1880"/>
      <c r="P1880" s="19" t="s">
        <v>5040</v>
      </c>
      <c r="Q1880" s="19" t="s">
        <v>27</v>
      </c>
      <c r="R1880" s="19" t="s">
        <v>129</v>
      </c>
      <c r="V1880" s="19" t="s">
        <v>129</v>
      </c>
      <c r="W1880" s="20">
        <v>9</v>
      </c>
      <c r="X1880" s="65" t="s">
        <v>5039</v>
      </c>
      <c r="AB1880" t="s">
        <v>119</v>
      </c>
      <c r="AC1880" t="s">
        <v>2319</v>
      </c>
      <c r="AD1880" s="2" t="s">
        <v>121</v>
      </c>
    </row>
    <row r="1881" spans="1:30" hidden="1" x14ac:dyDescent="0.25">
      <c r="A1881" s="2">
        <v>104</v>
      </c>
      <c r="B1881" t="s">
        <v>2323</v>
      </c>
      <c r="C1881">
        <v>20</v>
      </c>
      <c r="D1881">
        <v>650</v>
      </c>
      <c r="E1881">
        <v>5015</v>
      </c>
      <c r="F1881" t="s">
        <v>114</v>
      </c>
      <c r="G1881" s="2" t="s">
        <v>485</v>
      </c>
      <c r="H1881">
        <v>1</v>
      </c>
      <c r="I1881">
        <v>511.78</v>
      </c>
      <c r="J1881" s="2" t="s">
        <v>502</v>
      </c>
      <c r="K1881" s="2" t="s">
        <v>74</v>
      </c>
      <c r="M1881" t="s">
        <v>2768</v>
      </c>
      <c r="O1881"/>
      <c r="P1881" s="19" t="s">
        <v>5040</v>
      </c>
      <c r="Q1881" s="19" t="s">
        <v>27</v>
      </c>
      <c r="R1881" s="19" t="s">
        <v>129</v>
      </c>
      <c r="V1881" s="19" t="s">
        <v>129</v>
      </c>
      <c r="W1881" s="20">
        <v>9</v>
      </c>
      <c r="X1881" s="65" t="s">
        <v>5039</v>
      </c>
      <c r="AB1881" t="s">
        <v>119</v>
      </c>
      <c r="AC1881" t="s">
        <v>2319</v>
      </c>
      <c r="AD1881" s="2" t="s">
        <v>121</v>
      </c>
    </row>
    <row r="1882" spans="1:30" hidden="1" x14ac:dyDescent="0.25">
      <c r="A1882" s="2">
        <v>105</v>
      </c>
      <c r="B1882" t="s">
        <v>2325</v>
      </c>
      <c r="C1882">
        <v>20</v>
      </c>
      <c r="D1882">
        <v>647</v>
      </c>
      <c r="E1882">
        <v>12000</v>
      </c>
      <c r="F1882" t="s">
        <v>114</v>
      </c>
      <c r="G1882" s="2" t="s">
        <v>485</v>
      </c>
      <c r="H1882">
        <v>1</v>
      </c>
      <c r="I1882">
        <v>1209.3499999999999</v>
      </c>
      <c r="J1882" s="2" t="s">
        <v>502</v>
      </c>
      <c r="K1882" s="2" t="s">
        <v>74</v>
      </c>
      <c r="M1882" t="s">
        <v>2768</v>
      </c>
      <c r="O1882"/>
      <c r="P1882" s="19" t="s">
        <v>5040</v>
      </c>
      <c r="Q1882" s="19" t="s">
        <v>27</v>
      </c>
      <c r="R1882" s="19" t="s">
        <v>129</v>
      </c>
      <c r="V1882" s="19" t="s">
        <v>129</v>
      </c>
      <c r="W1882" s="20">
        <v>9</v>
      </c>
      <c r="X1882" s="65" t="s">
        <v>5039</v>
      </c>
      <c r="AB1882" t="s">
        <v>119</v>
      </c>
      <c r="AC1882" t="s">
        <v>2319</v>
      </c>
      <c r="AD1882" s="2" t="s">
        <v>121</v>
      </c>
    </row>
    <row r="1883" spans="1:30" hidden="1" x14ac:dyDescent="0.25">
      <c r="A1883" s="2">
        <v>106</v>
      </c>
      <c r="B1883" t="s">
        <v>2327</v>
      </c>
      <c r="C1883">
        <v>20</v>
      </c>
      <c r="D1883">
        <v>647</v>
      </c>
      <c r="E1883">
        <v>5015</v>
      </c>
      <c r="F1883" t="s">
        <v>114</v>
      </c>
      <c r="G1883" s="2" t="s">
        <v>485</v>
      </c>
      <c r="H1883">
        <v>1</v>
      </c>
      <c r="I1883">
        <v>503.02</v>
      </c>
      <c r="J1883" s="2" t="s">
        <v>502</v>
      </c>
      <c r="K1883" s="2" t="s">
        <v>74</v>
      </c>
      <c r="M1883" t="s">
        <v>2768</v>
      </c>
      <c r="O1883"/>
      <c r="P1883" s="19" t="s">
        <v>5040</v>
      </c>
      <c r="Q1883" s="19" t="s">
        <v>27</v>
      </c>
      <c r="R1883" s="19" t="s">
        <v>129</v>
      </c>
      <c r="V1883" s="19" t="s">
        <v>129</v>
      </c>
      <c r="W1883" s="20">
        <v>9</v>
      </c>
      <c r="X1883" s="65" t="s">
        <v>5039</v>
      </c>
      <c r="AB1883" t="s">
        <v>119</v>
      </c>
      <c r="AC1883" t="s">
        <v>2319</v>
      </c>
      <c r="AD1883" s="2" t="s">
        <v>121</v>
      </c>
    </row>
    <row r="1884" spans="1:30" hidden="1" x14ac:dyDescent="0.25">
      <c r="A1884" s="2">
        <v>107</v>
      </c>
      <c r="B1884" t="s">
        <v>2329</v>
      </c>
      <c r="C1884">
        <v>20</v>
      </c>
      <c r="D1884">
        <v>360</v>
      </c>
      <c r="E1884">
        <v>500</v>
      </c>
      <c r="F1884" t="s">
        <v>114</v>
      </c>
      <c r="G1884" s="2" t="s">
        <v>485</v>
      </c>
      <c r="H1884">
        <v>1</v>
      </c>
      <c r="I1884">
        <v>26.93</v>
      </c>
      <c r="J1884" s="2" t="s">
        <v>502</v>
      </c>
      <c r="K1884" s="2" t="s">
        <v>74</v>
      </c>
      <c r="M1884" t="s">
        <v>2768</v>
      </c>
      <c r="O1884" t="s">
        <v>128</v>
      </c>
      <c r="P1884" s="19" t="s">
        <v>5040</v>
      </c>
      <c r="Q1884" s="19" t="s">
        <v>26</v>
      </c>
      <c r="R1884" s="19" t="s">
        <v>129</v>
      </c>
      <c r="W1884" s="20">
        <v>9</v>
      </c>
      <c r="X1884" s="65" t="s">
        <v>5039</v>
      </c>
      <c r="AB1884" t="s">
        <v>119</v>
      </c>
      <c r="AC1884" t="s">
        <v>2319</v>
      </c>
      <c r="AD1884" s="2" t="s">
        <v>121</v>
      </c>
    </row>
    <row r="1885" spans="1:30" hidden="1" x14ac:dyDescent="0.25">
      <c r="A1885" s="2">
        <v>108</v>
      </c>
      <c r="B1885" t="s">
        <v>2299</v>
      </c>
      <c r="C1885">
        <v>20</v>
      </c>
      <c r="D1885">
        <v>160</v>
      </c>
      <c r="E1885">
        <v>200</v>
      </c>
      <c r="F1885" t="s">
        <v>114</v>
      </c>
      <c r="G1885" s="2" t="s">
        <v>485</v>
      </c>
      <c r="H1885">
        <v>2</v>
      </c>
      <c r="I1885">
        <v>6.03</v>
      </c>
      <c r="J1885" s="2" t="s">
        <v>502</v>
      </c>
      <c r="K1885" s="2" t="s">
        <v>74</v>
      </c>
      <c r="M1885" t="s">
        <v>2768</v>
      </c>
      <c r="O1885"/>
      <c r="P1885" s="19" t="s">
        <v>5040</v>
      </c>
      <c r="Q1885" s="19" t="s">
        <v>25</v>
      </c>
      <c r="R1885" s="19" t="s">
        <v>129</v>
      </c>
      <c r="W1885" s="20">
        <v>9</v>
      </c>
      <c r="X1885" s="65" t="s">
        <v>5039</v>
      </c>
      <c r="AB1885" t="s">
        <v>119</v>
      </c>
      <c r="AC1885" t="s">
        <v>2319</v>
      </c>
      <c r="AD1885" s="2" t="s">
        <v>121</v>
      </c>
    </row>
    <row r="1886" spans="1:30" hidden="1" x14ac:dyDescent="0.25">
      <c r="A1886" s="2">
        <v>109</v>
      </c>
      <c r="B1886" t="s">
        <v>2330</v>
      </c>
      <c r="C1886">
        <v>20</v>
      </c>
      <c r="D1886">
        <v>647</v>
      </c>
      <c r="E1886">
        <v>11995</v>
      </c>
      <c r="F1886" t="s">
        <v>114</v>
      </c>
      <c r="G1886" s="2" t="s">
        <v>485</v>
      </c>
      <c r="H1886">
        <v>1</v>
      </c>
      <c r="I1886">
        <v>1212.04</v>
      </c>
      <c r="J1886" s="2" t="s">
        <v>502</v>
      </c>
      <c r="K1886" s="2" t="s">
        <v>74</v>
      </c>
      <c r="M1886" t="s">
        <v>2768</v>
      </c>
      <c r="O1886"/>
      <c r="P1886" s="19" t="s">
        <v>5040</v>
      </c>
      <c r="Q1886" s="19" t="s">
        <v>27</v>
      </c>
      <c r="R1886" s="19" t="s">
        <v>129</v>
      </c>
      <c r="V1886" s="19" t="s">
        <v>129</v>
      </c>
      <c r="W1886" s="20">
        <v>9</v>
      </c>
      <c r="X1886" s="65" t="s">
        <v>5039</v>
      </c>
      <c r="AB1886" t="s">
        <v>119</v>
      </c>
      <c r="AC1886" t="s">
        <v>2331</v>
      </c>
      <c r="AD1886" s="2" t="s">
        <v>121</v>
      </c>
    </row>
    <row r="1887" spans="1:30" hidden="1" x14ac:dyDescent="0.25">
      <c r="A1887" s="2">
        <v>110</v>
      </c>
      <c r="B1887" t="s">
        <v>2332</v>
      </c>
      <c r="C1887">
        <v>20</v>
      </c>
      <c r="D1887">
        <v>650</v>
      </c>
      <c r="E1887">
        <v>11995</v>
      </c>
      <c r="F1887" t="s">
        <v>114</v>
      </c>
      <c r="G1887" s="2" t="s">
        <v>485</v>
      </c>
      <c r="H1887">
        <v>1</v>
      </c>
      <c r="I1887">
        <v>1224.0899999999999</v>
      </c>
      <c r="J1887" s="2" t="s">
        <v>502</v>
      </c>
      <c r="K1887" s="2" t="s">
        <v>74</v>
      </c>
      <c r="M1887" t="s">
        <v>2768</v>
      </c>
      <c r="O1887"/>
      <c r="P1887" s="19" t="s">
        <v>5040</v>
      </c>
      <c r="Q1887" s="19" t="s">
        <v>27</v>
      </c>
      <c r="R1887" s="19" t="s">
        <v>129</v>
      </c>
      <c r="V1887" s="19" t="s">
        <v>129</v>
      </c>
      <c r="W1887" s="20">
        <v>9</v>
      </c>
      <c r="X1887" s="65" t="s">
        <v>5039</v>
      </c>
      <c r="AB1887" t="s">
        <v>119</v>
      </c>
      <c r="AC1887" t="s">
        <v>2331</v>
      </c>
      <c r="AD1887" s="2" t="s">
        <v>121</v>
      </c>
    </row>
    <row r="1888" spans="1:30" hidden="1" x14ac:dyDescent="0.25">
      <c r="A1888" s="2">
        <v>111</v>
      </c>
      <c r="B1888" t="s">
        <v>2333</v>
      </c>
      <c r="C1888">
        <v>20</v>
      </c>
      <c r="D1888">
        <v>650</v>
      </c>
      <c r="E1888">
        <v>11995</v>
      </c>
      <c r="F1888" t="s">
        <v>114</v>
      </c>
      <c r="G1888" s="2" t="s">
        <v>485</v>
      </c>
      <c r="H1888">
        <v>1</v>
      </c>
      <c r="I1888">
        <v>1224.0899999999999</v>
      </c>
      <c r="J1888" s="2" t="s">
        <v>502</v>
      </c>
      <c r="K1888" s="2" t="s">
        <v>74</v>
      </c>
      <c r="M1888" t="s">
        <v>2768</v>
      </c>
      <c r="O1888"/>
      <c r="P1888" s="19" t="s">
        <v>5040</v>
      </c>
      <c r="Q1888" s="19" t="s">
        <v>27</v>
      </c>
      <c r="R1888" s="19" t="s">
        <v>129</v>
      </c>
      <c r="V1888" s="19" t="s">
        <v>129</v>
      </c>
      <c r="W1888" s="20">
        <v>9</v>
      </c>
      <c r="X1888" s="65" t="s">
        <v>5039</v>
      </c>
      <c r="AB1888" t="s">
        <v>119</v>
      </c>
      <c r="AC1888" t="s">
        <v>2331</v>
      </c>
      <c r="AD1888" s="2" t="s">
        <v>121</v>
      </c>
    </row>
    <row r="1889" spans="1:30" hidden="1" x14ac:dyDescent="0.25">
      <c r="A1889" s="2">
        <v>112</v>
      </c>
      <c r="B1889" t="s">
        <v>2334</v>
      </c>
      <c r="C1889">
        <v>20</v>
      </c>
      <c r="D1889">
        <v>747</v>
      </c>
      <c r="E1889">
        <v>10920</v>
      </c>
      <c r="F1889" t="s">
        <v>114</v>
      </c>
      <c r="G1889" s="2" t="s">
        <v>485</v>
      </c>
      <c r="H1889">
        <v>1</v>
      </c>
      <c r="I1889">
        <v>1274.29</v>
      </c>
      <c r="J1889" s="2" t="s">
        <v>502</v>
      </c>
      <c r="K1889" s="2" t="s">
        <v>74</v>
      </c>
      <c r="M1889" t="s">
        <v>2768</v>
      </c>
      <c r="O1889"/>
      <c r="P1889" s="19" t="s">
        <v>5040</v>
      </c>
      <c r="Q1889" s="19" t="s">
        <v>27</v>
      </c>
      <c r="R1889" s="19" t="s">
        <v>129</v>
      </c>
      <c r="V1889" s="19" t="s">
        <v>129</v>
      </c>
      <c r="W1889" s="20">
        <v>9</v>
      </c>
      <c r="X1889" s="65" t="s">
        <v>5039</v>
      </c>
      <c r="AB1889" t="s">
        <v>119</v>
      </c>
      <c r="AC1889" t="s">
        <v>2335</v>
      </c>
      <c r="AD1889" s="2" t="s">
        <v>121</v>
      </c>
    </row>
    <row r="1890" spans="1:30" hidden="1" x14ac:dyDescent="0.25">
      <c r="A1890" s="2">
        <v>113</v>
      </c>
      <c r="B1890" t="s">
        <v>2336</v>
      </c>
      <c r="C1890">
        <v>20</v>
      </c>
      <c r="D1890">
        <v>750</v>
      </c>
      <c r="E1890">
        <v>10920</v>
      </c>
      <c r="F1890" t="s">
        <v>114</v>
      </c>
      <c r="G1890" s="2" t="s">
        <v>485</v>
      </c>
      <c r="H1890">
        <v>1</v>
      </c>
      <c r="I1890">
        <v>1285.83</v>
      </c>
      <c r="J1890" s="2" t="s">
        <v>502</v>
      </c>
      <c r="K1890" s="2" t="s">
        <v>74</v>
      </c>
      <c r="M1890" t="s">
        <v>2768</v>
      </c>
      <c r="O1890"/>
      <c r="P1890" s="19" t="s">
        <v>5040</v>
      </c>
      <c r="Q1890" s="19" t="s">
        <v>27</v>
      </c>
      <c r="R1890" s="19" t="s">
        <v>129</v>
      </c>
      <c r="V1890" s="19" t="s">
        <v>129</v>
      </c>
      <c r="W1890" s="20">
        <v>9</v>
      </c>
      <c r="X1890" s="65" t="s">
        <v>5039</v>
      </c>
      <c r="AB1890" t="s">
        <v>119</v>
      </c>
      <c r="AC1890" t="s">
        <v>2335</v>
      </c>
      <c r="AD1890" s="2" t="s">
        <v>121</v>
      </c>
    </row>
    <row r="1891" spans="1:30" hidden="1" x14ac:dyDescent="0.25">
      <c r="A1891" s="2">
        <v>114</v>
      </c>
      <c r="B1891" t="s">
        <v>2337</v>
      </c>
      <c r="C1891">
        <v>20</v>
      </c>
      <c r="D1891">
        <v>360</v>
      </c>
      <c r="E1891">
        <v>500</v>
      </c>
      <c r="F1891" t="s">
        <v>114</v>
      </c>
      <c r="G1891" s="2" t="s">
        <v>485</v>
      </c>
      <c r="H1891">
        <v>2</v>
      </c>
      <c r="I1891">
        <v>53.85</v>
      </c>
      <c r="J1891" s="2" t="s">
        <v>502</v>
      </c>
      <c r="K1891" s="2" t="s">
        <v>74</v>
      </c>
      <c r="M1891" t="s">
        <v>2768</v>
      </c>
      <c r="O1891" t="s">
        <v>128</v>
      </c>
      <c r="P1891" s="19" t="s">
        <v>5040</v>
      </c>
      <c r="Q1891" s="19" t="s">
        <v>26</v>
      </c>
      <c r="R1891" s="19" t="s">
        <v>129</v>
      </c>
      <c r="W1891" s="20">
        <v>9</v>
      </c>
      <c r="X1891" s="65" t="s">
        <v>5039</v>
      </c>
      <c r="AB1891" t="s">
        <v>119</v>
      </c>
      <c r="AC1891" t="s">
        <v>2335</v>
      </c>
      <c r="AD1891" s="2" t="s">
        <v>121</v>
      </c>
    </row>
    <row r="1892" spans="1:30" hidden="1" x14ac:dyDescent="0.25">
      <c r="A1892" s="2">
        <v>115</v>
      </c>
      <c r="B1892" t="s">
        <v>2320</v>
      </c>
      <c r="C1892">
        <v>20</v>
      </c>
      <c r="D1892">
        <v>160</v>
      </c>
      <c r="E1892">
        <v>200</v>
      </c>
      <c r="F1892" t="s">
        <v>114</v>
      </c>
      <c r="G1892" s="2" t="s">
        <v>485</v>
      </c>
      <c r="H1892">
        <v>3</v>
      </c>
      <c r="I1892">
        <v>9.0399999999999991</v>
      </c>
      <c r="J1892" s="2" t="s">
        <v>502</v>
      </c>
      <c r="K1892" s="2" t="s">
        <v>74</v>
      </c>
      <c r="M1892" t="s">
        <v>2768</v>
      </c>
      <c r="O1892"/>
      <c r="P1892" s="19" t="s">
        <v>5040</v>
      </c>
      <c r="Q1892" s="19" t="s">
        <v>25</v>
      </c>
      <c r="R1892" s="19" t="s">
        <v>129</v>
      </c>
      <c r="W1892" s="20">
        <v>9</v>
      </c>
      <c r="X1892" s="65" t="s">
        <v>5039</v>
      </c>
      <c r="AB1892" t="s">
        <v>119</v>
      </c>
      <c r="AC1892" t="s">
        <v>2335</v>
      </c>
      <c r="AD1892" s="2" t="s">
        <v>121</v>
      </c>
    </row>
    <row r="1893" spans="1:30" hidden="1" x14ac:dyDescent="0.25">
      <c r="A1893" s="2">
        <v>116</v>
      </c>
      <c r="B1893" t="s">
        <v>2338</v>
      </c>
      <c r="C1893">
        <v>20</v>
      </c>
      <c r="D1893">
        <v>360</v>
      </c>
      <c r="E1893">
        <v>500</v>
      </c>
      <c r="F1893" t="s">
        <v>114</v>
      </c>
      <c r="G1893" s="2" t="s">
        <v>485</v>
      </c>
      <c r="H1893">
        <v>2</v>
      </c>
      <c r="I1893">
        <v>53.85</v>
      </c>
      <c r="J1893" s="2" t="s">
        <v>502</v>
      </c>
      <c r="K1893" s="2" t="s">
        <v>74</v>
      </c>
      <c r="M1893" t="s">
        <v>2768</v>
      </c>
      <c r="O1893" t="s">
        <v>128</v>
      </c>
      <c r="P1893" s="19" t="s">
        <v>5040</v>
      </c>
      <c r="Q1893" s="19" t="s">
        <v>26</v>
      </c>
      <c r="R1893" s="19" t="s">
        <v>129</v>
      </c>
      <c r="W1893" s="20">
        <v>9</v>
      </c>
      <c r="X1893" s="65" t="s">
        <v>5039</v>
      </c>
      <c r="AB1893" t="s">
        <v>119</v>
      </c>
      <c r="AC1893" t="s">
        <v>2335</v>
      </c>
      <c r="AD1893" s="2" t="s">
        <v>121</v>
      </c>
    </row>
    <row r="1894" spans="1:30" hidden="1" x14ac:dyDescent="0.25">
      <c r="A1894" s="2">
        <v>117</v>
      </c>
      <c r="B1894" t="s">
        <v>2339</v>
      </c>
      <c r="C1894">
        <v>20</v>
      </c>
      <c r="D1894">
        <v>360</v>
      </c>
      <c r="E1894">
        <v>500</v>
      </c>
      <c r="F1894" t="s">
        <v>114</v>
      </c>
      <c r="G1894" s="2" t="s">
        <v>485</v>
      </c>
      <c r="H1894">
        <v>2</v>
      </c>
      <c r="I1894">
        <v>53.85</v>
      </c>
      <c r="J1894" s="2" t="s">
        <v>502</v>
      </c>
      <c r="K1894" s="2" t="s">
        <v>74</v>
      </c>
      <c r="M1894" t="s">
        <v>2768</v>
      </c>
      <c r="O1894" t="s">
        <v>128</v>
      </c>
      <c r="P1894" s="19" t="s">
        <v>5040</v>
      </c>
      <c r="Q1894" s="19" t="s">
        <v>26</v>
      </c>
      <c r="R1894" s="19" t="s">
        <v>129</v>
      </c>
      <c r="W1894" s="20">
        <v>9</v>
      </c>
      <c r="X1894" s="65" t="s">
        <v>5039</v>
      </c>
      <c r="AB1894" t="s">
        <v>119</v>
      </c>
      <c r="AC1894" t="s">
        <v>2335</v>
      </c>
      <c r="AD1894" s="2" t="s">
        <v>121</v>
      </c>
    </row>
    <row r="1895" spans="1:30" hidden="1" x14ac:dyDescent="0.25">
      <c r="A1895" s="2">
        <v>118</v>
      </c>
      <c r="B1895" t="s">
        <v>2340</v>
      </c>
      <c r="C1895">
        <v>20</v>
      </c>
      <c r="D1895">
        <v>160</v>
      </c>
      <c r="E1895">
        <v>200</v>
      </c>
      <c r="F1895" t="s">
        <v>114</v>
      </c>
      <c r="G1895" s="2" t="s">
        <v>485</v>
      </c>
      <c r="H1895">
        <v>2</v>
      </c>
      <c r="I1895">
        <v>6.03</v>
      </c>
      <c r="J1895" s="2" t="s">
        <v>502</v>
      </c>
      <c r="K1895" s="2" t="s">
        <v>74</v>
      </c>
      <c r="M1895" t="s">
        <v>2768</v>
      </c>
      <c r="O1895"/>
      <c r="P1895" s="19" t="s">
        <v>5040</v>
      </c>
      <c r="Q1895" s="19" t="s">
        <v>25</v>
      </c>
      <c r="R1895" s="19" t="s">
        <v>129</v>
      </c>
      <c r="W1895" s="20">
        <v>9</v>
      </c>
      <c r="X1895" s="65" t="s">
        <v>5039</v>
      </c>
      <c r="AB1895" t="s">
        <v>119</v>
      </c>
      <c r="AC1895" t="s">
        <v>2335</v>
      </c>
      <c r="AD1895" s="2" t="s">
        <v>121</v>
      </c>
    </row>
    <row r="1896" spans="1:30" hidden="1" x14ac:dyDescent="0.25">
      <c r="A1896" s="2">
        <v>119</v>
      </c>
      <c r="B1896" t="s">
        <v>2341</v>
      </c>
      <c r="C1896">
        <v>20</v>
      </c>
      <c r="D1896">
        <v>160</v>
      </c>
      <c r="E1896">
        <v>200</v>
      </c>
      <c r="F1896" t="s">
        <v>114</v>
      </c>
      <c r="G1896" s="2" t="s">
        <v>485</v>
      </c>
      <c r="H1896">
        <v>2</v>
      </c>
      <c r="I1896">
        <v>6.03</v>
      </c>
      <c r="J1896" s="2" t="s">
        <v>502</v>
      </c>
      <c r="K1896" s="2" t="s">
        <v>74</v>
      </c>
      <c r="M1896" t="s">
        <v>2768</v>
      </c>
      <c r="O1896"/>
      <c r="P1896" s="19" t="s">
        <v>5040</v>
      </c>
      <c r="Q1896" s="19" t="s">
        <v>25</v>
      </c>
      <c r="R1896" s="19" t="s">
        <v>129</v>
      </c>
      <c r="W1896" s="20">
        <v>9</v>
      </c>
      <c r="X1896" s="65" t="s">
        <v>5039</v>
      </c>
      <c r="AB1896" t="s">
        <v>119</v>
      </c>
      <c r="AC1896" t="s">
        <v>2335</v>
      </c>
      <c r="AD1896" s="2" t="s">
        <v>121</v>
      </c>
    </row>
    <row r="1897" spans="1:30" hidden="1" x14ac:dyDescent="0.25">
      <c r="A1897" s="2">
        <v>120</v>
      </c>
      <c r="B1897" t="s">
        <v>2342</v>
      </c>
      <c r="C1897">
        <v>20</v>
      </c>
      <c r="D1897">
        <v>360</v>
      </c>
      <c r="E1897">
        <v>500</v>
      </c>
      <c r="F1897" t="s">
        <v>114</v>
      </c>
      <c r="G1897" s="2" t="s">
        <v>485</v>
      </c>
      <c r="H1897">
        <v>3</v>
      </c>
      <c r="I1897">
        <v>80.78</v>
      </c>
      <c r="J1897" s="2" t="s">
        <v>502</v>
      </c>
      <c r="K1897" s="2" t="s">
        <v>74</v>
      </c>
      <c r="M1897" t="s">
        <v>2768</v>
      </c>
      <c r="O1897" t="s">
        <v>128</v>
      </c>
      <c r="P1897" s="19" t="s">
        <v>5040</v>
      </c>
      <c r="Q1897" s="19" t="s">
        <v>26</v>
      </c>
      <c r="R1897" s="19" t="s">
        <v>129</v>
      </c>
      <c r="W1897" s="20">
        <v>9</v>
      </c>
      <c r="X1897" s="65" t="s">
        <v>5039</v>
      </c>
      <c r="AB1897" t="s">
        <v>119</v>
      </c>
      <c r="AC1897" t="s">
        <v>2335</v>
      </c>
      <c r="AD1897" s="2" t="s">
        <v>121</v>
      </c>
    </row>
    <row r="1898" spans="1:30" hidden="1" x14ac:dyDescent="0.25">
      <c r="A1898" s="2">
        <v>121</v>
      </c>
      <c r="B1898" t="s">
        <v>2343</v>
      </c>
      <c r="C1898">
        <v>20</v>
      </c>
      <c r="D1898">
        <v>360</v>
      </c>
      <c r="E1898">
        <v>500</v>
      </c>
      <c r="F1898" t="s">
        <v>114</v>
      </c>
      <c r="G1898" s="2" t="s">
        <v>485</v>
      </c>
      <c r="H1898">
        <v>1</v>
      </c>
      <c r="I1898">
        <v>26.93</v>
      </c>
      <c r="J1898" s="2" t="s">
        <v>502</v>
      </c>
      <c r="K1898" s="2" t="s">
        <v>74</v>
      </c>
      <c r="M1898" t="s">
        <v>2768</v>
      </c>
      <c r="O1898" t="s">
        <v>128</v>
      </c>
      <c r="P1898" s="19" t="s">
        <v>5040</v>
      </c>
      <c r="Q1898" s="19" t="s">
        <v>26</v>
      </c>
      <c r="R1898" s="19" t="s">
        <v>129</v>
      </c>
      <c r="W1898" s="20">
        <v>9</v>
      </c>
      <c r="X1898" s="65" t="s">
        <v>5039</v>
      </c>
      <c r="AB1898" t="s">
        <v>119</v>
      </c>
      <c r="AC1898" t="s">
        <v>2335</v>
      </c>
      <c r="AD1898" s="2" t="s">
        <v>121</v>
      </c>
    </row>
    <row r="1899" spans="1:30" hidden="1" x14ac:dyDescent="0.25">
      <c r="A1899" s="2">
        <v>122</v>
      </c>
      <c r="B1899" t="s">
        <v>2344</v>
      </c>
      <c r="C1899">
        <v>20</v>
      </c>
      <c r="D1899">
        <v>647</v>
      </c>
      <c r="E1899">
        <v>1995</v>
      </c>
      <c r="F1899" t="s">
        <v>114</v>
      </c>
      <c r="G1899" s="2" t="s">
        <v>485</v>
      </c>
      <c r="H1899">
        <v>1</v>
      </c>
      <c r="I1899">
        <v>202.65</v>
      </c>
      <c r="J1899" s="2" t="s">
        <v>502</v>
      </c>
      <c r="K1899" s="2" t="s">
        <v>74</v>
      </c>
      <c r="M1899" t="s">
        <v>2768</v>
      </c>
      <c r="O1899"/>
      <c r="P1899" s="19" t="s">
        <v>5040</v>
      </c>
      <c r="Q1899" s="19" t="s">
        <v>27</v>
      </c>
      <c r="R1899" s="19" t="s">
        <v>129</v>
      </c>
      <c r="V1899" s="19" t="s">
        <v>129</v>
      </c>
      <c r="W1899" s="20">
        <v>9</v>
      </c>
      <c r="X1899" s="65" t="s">
        <v>5039</v>
      </c>
      <c r="AB1899" t="s">
        <v>119</v>
      </c>
      <c r="AC1899" t="s">
        <v>2335</v>
      </c>
      <c r="AD1899" s="2" t="s">
        <v>121</v>
      </c>
    </row>
    <row r="1900" spans="1:30" hidden="1" x14ac:dyDescent="0.25">
      <c r="A1900" s="2">
        <v>123</v>
      </c>
      <c r="B1900" t="s">
        <v>2279</v>
      </c>
      <c r="C1900">
        <v>20</v>
      </c>
      <c r="D1900">
        <v>120</v>
      </c>
      <c r="E1900">
        <v>200</v>
      </c>
      <c r="F1900" t="s">
        <v>114</v>
      </c>
      <c r="G1900" s="2" t="s">
        <v>485</v>
      </c>
      <c r="H1900">
        <v>1</v>
      </c>
      <c r="I1900">
        <v>2.3199999999999998</v>
      </c>
      <c r="J1900" s="2" t="s">
        <v>502</v>
      </c>
      <c r="K1900" s="2" t="s">
        <v>74</v>
      </c>
      <c r="M1900" t="s">
        <v>2768</v>
      </c>
      <c r="O1900"/>
      <c r="P1900" s="19" t="s">
        <v>5040</v>
      </c>
      <c r="Q1900" s="19" t="s">
        <v>25</v>
      </c>
      <c r="R1900" s="19" t="s">
        <v>129</v>
      </c>
      <c r="W1900" s="20">
        <v>9</v>
      </c>
      <c r="X1900" s="65" t="s">
        <v>5039</v>
      </c>
      <c r="AB1900" t="s">
        <v>119</v>
      </c>
      <c r="AC1900" t="s">
        <v>2335</v>
      </c>
      <c r="AD1900" s="2" t="s">
        <v>121</v>
      </c>
    </row>
    <row r="1901" spans="1:30" hidden="1" x14ac:dyDescent="0.25">
      <c r="A1901" s="2">
        <v>124</v>
      </c>
      <c r="B1901" t="s">
        <v>2346</v>
      </c>
      <c r="C1901">
        <v>20</v>
      </c>
      <c r="D1901">
        <v>360</v>
      </c>
      <c r="E1901">
        <v>500</v>
      </c>
      <c r="F1901" t="s">
        <v>114</v>
      </c>
      <c r="G1901" s="2" t="s">
        <v>485</v>
      </c>
      <c r="H1901">
        <v>3</v>
      </c>
      <c r="I1901">
        <v>80.78</v>
      </c>
      <c r="J1901" s="2" t="s">
        <v>502</v>
      </c>
      <c r="K1901" s="2" t="s">
        <v>74</v>
      </c>
      <c r="M1901" t="s">
        <v>2768</v>
      </c>
      <c r="O1901" t="s">
        <v>128</v>
      </c>
      <c r="P1901" s="19" t="s">
        <v>5040</v>
      </c>
      <c r="Q1901" s="19" t="s">
        <v>26</v>
      </c>
      <c r="R1901" s="19" t="s">
        <v>129</v>
      </c>
      <c r="W1901" s="20">
        <v>9</v>
      </c>
      <c r="X1901" s="65" t="s">
        <v>5039</v>
      </c>
      <c r="AB1901" t="s">
        <v>119</v>
      </c>
      <c r="AC1901" t="s">
        <v>2335</v>
      </c>
      <c r="AD1901" s="2" t="s">
        <v>121</v>
      </c>
    </row>
    <row r="1902" spans="1:30" hidden="1" x14ac:dyDescent="0.25">
      <c r="A1902" s="2">
        <v>125</v>
      </c>
      <c r="B1902" t="s">
        <v>2347</v>
      </c>
      <c r="C1902">
        <v>20</v>
      </c>
      <c r="D1902">
        <v>360</v>
      </c>
      <c r="E1902">
        <v>500</v>
      </c>
      <c r="F1902" t="s">
        <v>114</v>
      </c>
      <c r="G1902" s="2" t="s">
        <v>485</v>
      </c>
      <c r="H1902">
        <v>1</v>
      </c>
      <c r="I1902">
        <v>26.93</v>
      </c>
      <c r="J1902" s="2" t="s">
        <v>502</v>
      </c>
      <c r="K1902" s="2" t="s">
        <v>74</v>
      </c>
      <c r="M1902" t="s">
        <v>2768</v>
      </c>
      <c r="O1902" t="s">
        <v>128</v>
      </c>
      <c r="P1902" s="19" t="s">
        <v>5040</v>
      </c>
      <c r="Q1902" s="19" t="s">
        <v>26</v>
      </c>
      <c r="R1902" s="19" t="s">
        <v>129</v>
      </c>
      <c r="W1902" s="20">
        <v>9</v>
      </c>
      <c r="X1902" s="65" t="s">
        <v>5039</v>
      </c>
      <c r="AB1902" t="s">
        <v>119</v>
      </c>
      <c r="AC1902" t="s">
        <v>2335</v>
      </c>
      <c r="AD1902" s="2" t="s">
        <v>121</v>
      </c>
    </row>
    <row r="1903" spans="1:30" hidden="1" x14ac:dyDescent="0.25">
      <c r="A1903" s="2">
        <v>126</v>
      </c>
      <c r="B1903" t="s">
        <v>2329</v>
      </c>
      <c r="C1903">
        <v>20</v>
      </c>
      <c r="D1903">
        <v>360</v>
      </c>
      <c r="E1903">
        <v>500</v>
      </c>
      <c r="F1903" t="s">
        <v>114</v>
      </c>
      <c r="G1903" s="2" t="s">
        <v>485</v>
      </c>
      <c r="H1903">
        <v>2</v>
      </c>
      <c r="I1903">
        <v>53.85</v>
      </c>
      <c r="J1903" s="2" t="s">
        <v>502</v>
      </c>
      <c r="K1903" s="2" t="s">
        <v>74</v>
      </c>
      <c r="M1903" t="s">
        <v>2768</v>
      </c>
      <c r="O1903" t="s">
        <v>128</v>
      </c>
      <c r="P1903" s="19" t="s">
        <v>5040</v>
      </c>
      <c r="Q1903" s="19" t="s">
        <v>26</v>
      </c>
      <c r="R1903" s="19" t="s">
        <v>129</v>
      </c>
      <c r="W1903" s="20">
        <v>9</v>
      </c>
      <c r="X1903" s="65" t="s">
        <v>5039</v>
      </c>
      <c r="AB1903" t="s">
        <v>119</v>
      </c>
      <c r="AC1903" t="s">
        <v>2335</v>
      </c>
      <c r="AD1903" s="2" t="s">
        <v>121</v>
      </c>
    </row>
    <row r="1904" spans="1:30" hidden="1" x14ac:dyDescent="0.25">
      <c r="A1904" s="2">
        <v>127</v>
      </c>
      <c r="B1904" t="s">
        <v>2348</v>
      </c>
      <c r="C1904">
        <v>20</v>
      </c>
      <c r="D1904">
        <v>160</v>
      </c>
      <c r="E1904">
        <v>200</v>
      </c>
      <c r="F1904" t="s">
        <v>114</v>
      </c>
      <c r="G1904" s="2" t="s">
        <v>485</v>
      </c>
      <c r="H1904">
        <v>2</v>
      </c>
      <c r="I1904">
        <v>6.03</v>
      </c>
      <c r="J1904" s="2" t="s">
        <v>502</v>
      </c>
      <c r="K1904" s="2" t="s">
        <v>74</v>
      </c>
      <c r="M1904" t="s">
        <v>2768</v>
      </c>
      <c r="O1904"/>
      <c r="P1904" s="19" t="s">
        <v>5040</v>
      </c>
      <c r="Q1904" s="19" t="s">
        <v>25</v>
      </c>
      <c r="R1904" s="19" t="s">
        <v>129</v>
      </c>
      <c r="W1904" s="20">
        <v>9</v>
      </c>
      <c r="X1904" s="65" t="s">
        <v>5039</v>
      </c>
      <c r="AB1904" t="s">
        <v>119</v>
      </c>
      <c r="AC1904" t="s">
        <v>2335</v>
      </c>
      <c r="AD1904" s="2" t="s">
        <v>121</v>
      </c>
    </row>
    <row r="1905" spans="1:30" hidden="1" x14ac:dyDescent="0.25">
      <c r="A1905" s="2">
        <v>128</v>
      </c>
      <c r="B1905" t="s">
        <v>2349</v>
      </c>
      <c r="C1905">
        <v>20</v>
      </c>
      <c r="D1905">
        <v>160</v>
      </c>
      <c r="E1905">
        <v>200</v>
      </c>
      <c r="F1905" t="s">
        <v>114</v>
      </c>
      <c r="G1905" s="2" t="s">
        <v>485</v>
      </c>
      <c r="H1905">
        <v>4</v>
      </c>
      <c r="I1905">
        <v>12.06</v>
      </c>
      <c r="J1905" s="2" t="s">
        <v>502</v>
      </c>
      <c r="K1905" s="2" t="s">
        <v>74</v>
      </c>
      <c r="M1905" t="s">
        <v>2768</v>
      </c>
      <c r="O1905"/>
      <c r="P1905" s="19" t="s">
        <v>5040</v>
      </c>
      <c r="Q1905" s="19" t="s">
        <v>25</v>
      </c>
      <c r="R1905" s="19" t="s">
        <v>129</v>
      </c>
      <c r="W1905" s="20">
        <v>9</v>
      </c>
      <c r="X1905" s="65" t="s">
        <v>5039</v>
      </c>
      <c r="AB1905" t="s">
        <v>119</v>
      </c>
      <c r="AC1905" t="s">
        <v>2335</v>
      </c>
      <c r="AD1905" s="2" t="s">
        <v>121</v>
      </c>
    </row>
    <row r="1906" spans="1:30" hidden="1" x14ac:dyDescent="0.25">
      <c r="A1906" s="2">
        <v>129</v>
      </c>
      <c r="B1906" t="s">
        <v>2350</v>
      </c>
      <c r="C1906">
        <v>20</v>
      </c>
      <c r="D1906">
        <v>240</v>
      </c>
      <c r="E1906">
        <v>330</v>
      </c>
      <c r="F1906" t="s">
        <v>114</v>
      </c>
      <c r="G1906" s="2" t="s">
        <v>485</v>
      </c>
      <c r="H1906">
        <v>1</v>
      </c>
      <c r="I1906">
        <v>12.37</v>
      </c>
      <c r="J1906" s="2" t="s">
        <v>502</v>
      </c>
      <c r="K1906" s="2" t="s">
        <v>74</v>
      </c>
      <c r="M1906" t="s">
        <v>2768</v>
      </c>
      <c r="O1906"/>
      <c r="P1906" s="19" t="s">
        <v>5040</v>
      </c>
      <c r="Q1906" s="19" t="s">
        <v>25</v>
      </c>
      <c r="R1906" s="19" t="s">
        <v>129</v>
      </c>
      <c r="W1906" s="20">
        <v>9</v>
      </c>
      <c r="X1906" s="65" t="s">
        <v>5039</v>
      </c>
      <c r="AB1906" t="s">
        <v>119</v>
      </c>
      <c r="AC1906" t="s">
        <v>2335</v>
      </c>
      <c r="AD1906" s="2" t="s">
        <v>121</v>
      </c>
    </row>
    <row r="1907" spans="1:30" hidden="1" x14ac:dyDescent="0.25">
      <c r="A1907" s="2">
        <v>130</v>
      </c>
      <c r="B1907" t="s">
        <v>2351</v>
      </c>
      <c r="C1907">
        <v>20</v>
      </c>
      <c r="D1907">
        <v>360</v>
      </c>
      <c r="E1907">
        <v>500</v>
      </c>
      <c r="F1907" t="s">
        <v>114</v>
      </c>
      <c r="G1907" s="2" t="s">
        <v>485</v>
      </c>
      <c r="H1907">
        <v>1</v>
      </c>
      <c r="I1907">
        <v>26.93</v>
      </c>
      <c r="J1907" s="2" t="s">
        <v>502</v>
      </c>
      <c r="K1907" s="2" t="s">
        <v>74</v>
      </c>
      <c r="M1907" t="s">
        <v>2768</v>
      </c>
      <c r="O1907" t="s">
        <v>128</v>
      </c>
      <c r="P1907" s="19" t="s">
        <v>5040</v>
      </c>
      <c r="Q1907" s="19" t="s">
        <v>26</v>
      </c>
      <c r="R1907" s="19" t="s">
        <v>129</v>
      </c>
      <c r="W1907" s="20">
        <v>9</v>
      </c>
      <c r="X1907" s="65" t="s">
        <v>5039</v>
      </c>
      <c r="AB1907" t="s">
        <v>119</v>
      </c>
      <c r="AC1907" t="s">
        <v>2335</v>
      </c>
      <c r="AD1907" s="2" t="s">
        <v>121</v>
      </c>
    </row>
    <row r="1908" spans="1:30" hidden="1" x14ac:dyDescent="0.25">
      <c r="A1908" s="2">
        <v>131</v>
      </c>
      <c r="B1908" t="s">
        <v>2352</v>
      </c>
      <c r="C1908">
        <v>20</v>
      </c>
      <c r="D1908">
        <v>360</v>
      </c>
      <c r="E1908">
        <v>500</v>
      </c>
      <c r="F1908" t="s">
        <v>114</v>
      </c>
      <c r="G1908" s="2" t="s">
        <v>485</v>
      </c>
      <c r="H1908">
        <v>1</v>
      </c>
      <c r="I1908">
        <v>26.93</v>
      </c>
      <c r="J1908" s="2" t="s">
        <v>502</v>
      </c>
      <c r="K1908" s="2" t="s">
        <v>74</v>
      </c>
      <c r="M1908" t="s">
        <v>2768</v>
      </c>
      <c r="O1908" t="s">
        <v>128</v>
      </c>
      <c r="P1908" s="19" t="s">
        <v>5040</v>
      </c>
      <c r="Q1908" s="19" t="s">
        <v>26</v>
      </c>
      <c r="R1908" s="19" t="s">
        <v>129</v>
      </c>
      <c r="W1908" s="20">
        <v>9</v>
      </c>
      <c r="X1908" s="65" t="s">
        <v>5039</v>
      </c>
      <c r="AB1908" t="s">
        <v>119</v>
      </c>
      <c r="AC1908" t="s">
        <v>2335</v>
      </c>
      <c r="AD1908" s="2" t="s">
        <v>121</v>
      </c>
    </row>
    <row r="1909" spans="1:30" hidden="1" x14ac:dyDescent="0.25">
      <c r="A1909" s="2">
        <v>132</v>
      </c>
      <c r="B1909" t="s">
        <v>2353</v>
      </c>
      <c r="C1909">
        <v>20</v>
      </c>
      <c r="D1909">
        <v>360</v>
      </c>
      <c r="E1909">
        <v>500</v>
      </c>
      <c r="F1909" t="s">
        <v>114</v>
      </c>
      <c r="G1909" s="2" t="s">
        <v>485</v>
      </c>
      <c r="H1909">
        <v>5</v>
      </c>
      <c r="I1909">
        <v>134.63</v>
      </c>
      <c r="J1909" s="2" t="s">
        <v>502</v>
      </c>
      <c r="K1909" s="2" t="s">
        <v>74</v>
      </c>
      <c r="M1909" t="s">
        <v>2768</v>
      </c>
      <c r="O1909" t="s">
        <v>128</v>
      </c>
      <c r="P1909" s="19" t="s">
        <v>5040</v>
      </c>
      <c r="Q1909" s="19" t="s">
        <v>26</v>
      </c>
      <c r="R1909" s="19" t="s">
        <v>129</v>
      </c>
      <c r="W1909" s="20">
        <v>9</v>
      </c>
      <c r="X1909" s="65" t="s">
        <v>5039</v>
      </c>
      <c r="AB1909" t="s">
        <v>119</v>
      </c>
      <c r="AC1909" t="s">
        <v>2335</v>
      </c>
      <c r="AD1909" s="2" t="s">
        <v>121</v>
      </c>
    </row>
    <row r="1910" spans="1:30" hidden="1" x14ac:dyDescent="0.25">
      <c r="A1910" s="2">
        <v>133</v>
      </c>
      <c r="B1910" t="s">
        <v>2354</v>
      </c>
      <c r="C1910">
        <v>20</v>
      </c>
      <c r="D1910">
        <v>160</v>
      </c>
      <c r="E1910">
        <v>200</v>
      </c>
      <c r="F1910" t="s">
        <v>114</v>
      </c>
      <c r="G1910" s="2" t="s">
        <v>485</v>
      </c>
      <c r="H1910">
        <v>4</v>
      </c>
      <c r="I1910">
        <v>12.06</v>
      </c>
      <c r="J1910" s="2" t="s">
        <v>502</v>
      </c>
      <c r="K1910" s="2" t="s">
        <v>74</v>
      </c>
      <c r="M1910" t="s">
        <v>2768</v>
      </c>
      <c r="O1910"/>
      <c r="P1910" s="19" t="s">
        <v>5040</v>
      </c>
      <c r="Q1910" s="19" t="s">
        <v>25</v>
      </c>
      <c r="R1910" s="19" t="s">
        <v>129</v>
      </c>
      <c r="W1910" s="20">
        <v>9</v>
      </c>
      <c r="X1910" s="65" t="s">
        <v>5039</v>
      </c>
      <c r="AB1910" t="s">
        <v>119</v>
      </c>
      <c r="AC1910" t="s">
        <v>2335</v>
      </c>
      <c r="AD1910" s="2" t="s">
        <v>121</v>
      </c>
    </row>
    <row r="1911" spans="1:30" hidden="1" x14ac:dyDescent="0.25">
      <c r="A1911" s="2">
        <v>134</v>
      </c>
      <c r="B1911" t="s">
        <v>2355</v>
      </c>
      <c r="C1911">
        <v>20</v>
      </c>
      <c r="D1911">
        <v>160</v>
      </c>
      <c r="E1911">
        <v>200</v>
      </c>
      <c r="F1911" t="s">
        <v>114</v>
      </c>
      <c r="G1911" s="2" t="s">
        <v>485</v>
      </c>
      <c r="H1911">
        <v>4</v>
      </c>
      <c r="I1911">
        <v>12.06</v>
      </c>
      <c r="J1911" s="2" t="s">
        <v>502</v>
      </c>
      <c r="K1911" s="2" t="s">
        <v>74</v>
      </c>
      <c r="M1911" t="s">
        <v>2768</v>
      </c>
      <c r="O1911"/>
      <c r="P1911" s="19" t="s">
        <v>5040</v>
      </c>
      <c r="Q1911" s="19" t="s">
        <v>25</v>
      </c>
      <c r="R1911" s="19" t="s">
        <v>129</v>
      </c>
      <c r="W1911" s="20">
        <v>9</v>
      </c>
      <c r="X1911" s="65" t="s">
        <v>5039</v>
      </c>
      <c r="AB1911" t="s">
        <v>119</v>
      </c>
      <c r="AC1911" t="s">
        <v>2356</v>
      </c>
      <c r="AD1911" s="2" t="s">
        <v>121</v>
      </c>
    </row>
    <row r="1912" spans="1:30" hidden="1" x14ac:dyDescent="0.25">
      <c r="A1912" s="2">
        <v>135</v>
      </c>
      <c r="B1912" t="s">
        <v>2317</v>
      </c>
      <c r="C1912">
        <v>20</v>
      </c>
      <c r="D1912">
        <v>659</v>
      </c>
      <c r="E1912">
        <v>748</v>
      </c>
      <c r="F1912" t="s">
        <v>114</v>
      </c>
      <c r="G1912" s="2" t="s">
        <v>485</v>
      </c>
      <c r="H1912">
        <v>2</v>
      </c>
      <c r="I1912">
        <v>150.24</v>
      </c>
      <c r="J1912" s="2" t="s">
        <v>502</v>
      </c>
      <c r="K1912" s="2" t="s">
        <v>74</v>
      </c>
      <c r="M1912" t="s">
        <v>2768</v>
      </c>
      <c r="O1912"/>
      <c r="P1912" s="19" t="s">
        <v>5040</v>
      </c>
      <c r="Q1912" s="19" t="s">
        <v>25</v>
      </c>
      <c r="R1912" s="19" t="s">
        <v>129</v>
      </c>
      <c r="W1912" s="20">
        <v>9</v>
      </c>
      <c r="X1912" s="65" t="s">
        <v>5039</v>
      </c>
      <c r="AB1912" t="s">
        <v>119</v>
      </c>
      <c r="AC1912" t="s">
        <v>2356</v>
      </c>
      <c r="AD1912" s="2" t="s">
        <v>121</v>
      </c>
    </row>
    <row r="1913" spans="1:30" hidden="1" x14ac:dyDescent="0.25">
      <c r="A1913" s="2">
        <v>136</v>
      </c>
      <c r="B1913" t="s">
        <v>2357</v>
      </c>
      <c r="C1913">
        <v>20</v>
      </c>
      <c r="D1913">
        <v>160</v>
      </c>
      <c r="E1913">
        <v>200</v>
      </c>
      <c r="F1913" t="s">
        <v>114</v>
      </c>
      <c r="G1913" s="2" t="s">
        <v>485</v>
      </c>
      <c r="H1913">
        <v>2</v>
      </c>
      <c r="I1913">
        <v>6.03</v>
      </c>
      <c r="J1913" s="2" t="s">
        <v>502</v>
      </c>
      <c r="K1913" s="2" t="s">
        <v>74</v>
      </c>
      <c r="M1913" t="s">
        <v>2768</v>
      </c>
      <c r="O1913"/>
      <c r="P1913" s="19" t="s">
        <v>5040</v>
      </c>
      <c r="Q1913" s="19" t="s">
        <v>25</v>
      </c>
      <c r="R1913" s="19" t="s">
        <v>129</v>
      </c>
      <c r="W1913" s="20">
        <v>9</v>
      </c>
      <c r="X1913" s="65" t="s">
        <v>5039</v>
      </c>
      <c r="AB1913" t="s">
        <v>119</v>
      </c>
      <c r="AC1913" t="s">
        <v>2356</v>
      </c>
      <c r="AD1913" s="2" t="s">
        <v>121</v>
      </c>
    </row>
    <row r="1914" spans="1:30" hidden="1" x14ac:dyDescent="0.25">
      <c r="A1914" s="2">
        <v>137</v>
      </c>
      <c r="B1914" t="s">
        <v>2358</v>
      </c>
      <c r="C1914">
        <v>20</v>
      </c>
      <c r="D1914">
        <v>130</v>
      </c>
      <c r="E1914">
        <v>500</v>
      </c>
      <c r="F1914" t="s">
        <v>114</v>
      </c>
      <c r="G1914" s="2" t="s">
        <v>485</v>
      </c>
      <c r="H1914">
        <v>2</v>
      </c>
      <c r="I1914">
        <v>14.72</v>
      </c>
      <c r="J1914" s="2" t="s">
        <v>502</v>
      </c>
      <c r="K1914" s="2" t="s">
        <v>74</v>
      </c>
      <c r="M1914" t="s">
        <v>2768</v>
      </c>
      <c r="O1914"/>
      <c r="P1914" s="19" t="s">
        <v>5040</v>
      </c>
      <c r="Q1914" s="19" t="s">
        <v>25</v>
      </c>
      <c r="R1914" s="19" t="s">
        <v>129</v>
      </c>
      <c r="W1914" s="20">
        <v>9</v>
      </c>
      <c r="X1914" s="65" t="s">
        <v>5039</v>
      </c>
      <c r="AB1914" t="s">
        <v>119</v>
      </c>
      <c r="AC1914" t="s">
        <v>2356</v>
      </c>
      <c r="AD1914" s="2" t="s">
        <v>121</v>
      </c>
    </row>
    <row r="1915" spans="1:30" hidden="1" x14ac:dyDescent="0.25">
      <c r="A1915" s="2">
        <v>138</v>
      </c>
      <c r="B1915" t="s">
        <v>2360</v>
      </c>
      <c r="C1915">
        <v>20</v>
      </c>
      <c r="D1915">
        <v>160</v>
      </c>
      <c r="E1915">
        <v>200</v>
      </c>
      <c r="F1915" t="s">
        <v>114</v>
      </c>
      <c r="G1915" s="2" t="s">
        <v>485</v>
      </c>
      <c r="H1915">
        <v>2</v>
      </c>
      <c r="I1915">
        <v>6.03</v>
      </c>
      <c r="J1915" s="2" t="s">
        <v>502</v>
      </c>
      <c r="K1915" s="2" t="s">
        <v>74</v>
      </c>
      <c r="M1915" t="s">
        <v>2768</v>
      </c>
      <c r="O1915"/>
      <c r="P1915" s="19" t="s">
        <v>5040</v>
      </c>
      <c r="Q1915" s="19" t="s">
        <v>25</v>
      </c>
      <c r="R1915" s="19" t="s">
        <v>129</v>
      </c>
      <c r="W1915" s="20">
        <v>9</v>
      </c>
      <c r="X1915" s="65" t="s">
        <v>5039</v>
      </c>
      <c r="AB1915" t="s">
        <v>119</v>
      </c>
      <c r="AC1915" t="s">
        <v>2356</v>
      </c>
      <c r="AD1915" s="2" t="s">
        <v>121</v>
      </c>
    </row>
    <row r="1916" spans="1:30" hidden="1" x14ac:dyDescent="0.25">
      <c r="A1916" s="2">
        <v>139</v>
      </c>
      <c r="B1916" t="s">
        <v>2361</v>
      </c>
      <c r="C1916">
        <v>20</v>
      </c>
      <c r="D1916">
        <v>130</v>
      </c>
      <c r="E1916">
        <v>500</v>
      </c>
      <c r="F1916" t="s">
        <v>114</v>
      </c>
      <c r="G1916" s="2" t="s">
        <v>485</v>
      </c>
      <c r="H1916">
        <v>2</v>
      </c>
      <c r="I1916">
        <v>14.72</v>
      </c>
      <c r="J1916" s="2" t="s">
        <v>502</v>
      </c>
      <c r="K1916" s="2" t="s">
        <v>74</v>
      </c>
      <c r="M1916" t="s">
        <v>2768</v>
      </c>
      <c r="O1916"/>
      <c r="P1916" s="19" t="s">
        <v>5040</v>
      </c>
      <c r="Q1916" s="19" t="s">
        <v>25</v>
      </c>
      <c r="R1916" s="19" t="s">
        <v>129</v>
      </c>
      <c r="W1916" s="20">
        <v>9</v>
      </c>
      <c r="X1916" s="65" t="s">
        <v>5039</v>
      </c>
      <c r="AB1916" t="s">
        <v>119</v>
      </c>
      <c r="AC1916" t="s">
        <v>2356</v>
      </c>
      <c r="AD1916" s="2" t="s">
        <v>121</v>
      </c>
    </row>
    <row r="1917" spans="1:30" hidden="1" x14ac:dyDescent="0.25">
      <c r="A1917" s="2">
        <v>140</v>
      </c>
      <c r="B1917" t="s">
        <v>2362</v>
      </c>
      <c r="C1917">
        <v>20</v>
      </c>
      <c r="D1917">
        <v>750</v>
      </c>
      <c r="E1917">
        <v>10435</v>
      </c>
      <c r="F1917" t="s">
        <v>114</v>
      </c>
      <c r="G1917" s="2" t="s">
        <v>485</v>
      </c>
      <c r="H1917">
        <v>1</v>
      </c>
      <c r="I1917">
        <v>1228.72</v>
      </c>
      <c r="J1917" s="2" t="s">
        <v>502</v>
      </c>
      <c r="K1917" s="2" t="s">
        <v>74</v>
      </c>
      <c r="M1917" t="s">
        <v>2768</v>
      </c>
      <c r="O1917"/>
      <c r="P1917" s="19" t="s">
        <v>5040</v>
      </c>
      <c r="Q1917" s="19" t="s">
        <v>27</v>
      </c>
      <c r="R1917" s="19" t="s">
        <v>129</v>
      </c>
      <c r="V1917" s="19" t="s">
        <v>129</v>
      </c>
      <c r="W1917" s="20">
        <v>9</v>
      </c>
      <c r="X1917" s="65" t="s">
        <v>5039</v>
      </c>
      <c r="AB1917" t="s">
        <v>119</v>
      </c>
      <c r="AC1917" t="s">
        <v>2356</v>
      </c>
      <c r="AD1917" s="2" t="s">
        <v>121</v>
      </c>
    </row>
    <row r="1918" spans="1:30" hidden="1" x14ac:dyDescent="0.25">
      <c r="A1918" s="2">
        <v>141</v>
      </c>
      <c r="B1918" t="s">
        <v>2364</v>
      </c>
      <c r="C1918">
        <v>20</v>
      </c>
      <c r="D1918">
        <v>747</v>
      </c>
      <c r="E1918">
        <v>10435</v>
      </c>
      <c r="F1918" t="s">
        <v>114</v>
      </c>
      <c r="G1918" s="2" t="s">
        <v>485</v>
      </c>
      <c r="H1918">
        <v>1</v>
      </c>
      <c r="I1918">
        <v>1215.81</v>
      </c>
      <c r="J1918" s="2" t="s">
        <v>502</v>
      </c>
      <c r="K1918" s="2" t="s">
        <v>74</v>
      </c>
      <c r="M1918" t="s">
        <v>2768</v>
      </c>
      <c r="O1918"/>
      <c r="P1918" s="19" t="s">
        <v>5040</v>
      </c>
      <c r="Q1918" s="19" t="s">
        <v>27</v>
      </c>
      <c r="R1918" s="19" t="s">
        <v>129</v>
      </c>
      <c r="V1918" s="19" t="s">
        <v>129</v>
      </c>
      <c r="W1918" s="20">
        <v>9</v>
      </c>
      <c r="X1918" s="65" t="s">
        <v>5039</v>
      </c>
      <c r="AB1918" t="s">
        <v>119</v>
      </c>
      <c r="AC1918" t="s">
        <v>2356</v>
      </c>
      <c r="AD1918" s="2" t="s">
        <v>121</v>
      </c>
    </row>
    <row r="1919" spans="1:30" hidden="1" x14ac:dyDescent="0.25">
      <c r="A1919" s="2">
        <v>142</v>
      </c>
      <c r="B1919" t="s">
        <v>2366</v>
      </c>
      <c r="C1919">
        <v>20</v>
      </c>
      <c r="D1919">
        <v>360</v>
      </c>
      <c r="E1919">
        <v>500</v>
      </c>
      <c r="F1919" t="s">
        <v>114</v>
      </c>
      <c r="G1919" s="2" t="s">
        <v>485</v>
      </c>
      <c r="H1919">
        <v>2</v>
      </c>
      <c r="I1919">
        <v>53.85</v>
      </c>
      <c r="J1919" s="2" t="s">
        <v>502</v>
      </c>
      <c r="K1919" s="2" t="s">
        <v>74</v>
      </c>
      <c r="M1919" t="s">
        <v>2768</v>
      </c>
      <c r="O1919" t="s">
        <v>128</v>
      </c>
      <c r="P1919" s="19" t="s">
        <v>5040</v>
      </c>
      <c r="Q1919" s="19" t="s">
        <v>26</v>
      </c>
      <c r="R1919" s="19" t="s">
        <v>129</v>
      </c>
      <c r="W1919" s="20">
        <v>9</v>
      </c>
      <c r="X1919" s="65" t="s">
        <v>5039</v>
      </c>
      <c r="AB1919" t="s">
        <v>119</v>
      </c>
      <c r="AC1919" t="s">
        <v>2356</v>
      </c>
      <c r="AD1919" s="2" t="s">
        <v>121</v>
      </c>
    </row>
    <row r="1920" spans="1:30" hidden="1" x14ac:dyDescent="0.25">
      <c r="A1920" s="2">
        <v>143</v>
      </c>
      <c r="B1920" t="s">
        <v>2367</v>
      </c>
      <c r="C1920">
        <v>20</v>
      </c>
      <c r="D1920">
        <v>360</v>
      </c>
      <c r="E1920">
        <v>500</v>
      </c>
      <c r="F1920" t="s">
        <v>114</v>
      </c>
      <c r="G1920" s="2" t="s">
        <v>485</v>
      </c>
      <c r="H1920">
        <v>2</v>
      </c>
      <c r="I1920">
        <v>53.85</v>
      </c>
      <c r="J1920" s="2" t="s">
        <v>502</v>
      </c>
      <c r="K1920" s="2" t="s">
        <v>74</v>
      </c>
      <c r="M1920" t="s">
        <v>2768</v>
      </c>
      <c r="O1920" t="s">
        <v>128</v>
      </c>
      <c r="P1920" s="19" t="s">
        <v>5040</v>
      </c>
      <c r="Q1920" s="19" t="s">
        <v>26</v>
      </c>
      <c r="R1920" s="19" t="s">
        <v>129</v>
      </c>
      <c r="W1920" s="20">
        <v>9</v>
      </c>
      <c r="X1920" s="65" t="s">
        <v>5039</v>
      </c>
      <c r="AB1920" t="s">
        <v>119</v>
      </c>
      <c r="AC1920" t="s">
        <v>2356</v>
      </c>
      <c r="AD1920" s="2" t="s">
        <v>121</v>
      </c>
    </row>
    <row r="1921" spans="1:30" hidden="1" x14ac:dyDescent="0.25">
      <c r="A1921" s="2">
        <v>144</v>
      </c>
      <c r="B1921" t="s">
        <v>2368</v>
      </c>
      <c r="C1921">
        <v>20</v>
      </c>
      <c r="D1921">
        <v>648</v>
      </c>
      <c r="E1921">
        <v>659</v>
      </c>
      <c r="F1921" t="s">
        <v>114</v>
      </c>
      <c r="G1921" s="2" t="s">
        <v>485</v>
      </c>
      <c r="H1921">
        <v>3</v>
      </c>
      <c r="I1921">
        <v>195.92</v>
      </c>
      <c r="J1921" s="2" t="s">
        <v>502</v>
      </c>
      <c r="K1921" s="2" t="s">
        <v>74</v>
      </c>
      <c r="M1921" t="s">
        <v>2768</v>
      </c>
      <c r="O1921"/>
      <c r="P1921" s="19" t="s">
        <v>5040</v>
      </c>
      <c r="Q1921" s="19" t="s">
        <v>25</v>
      </c>
      <c r="R1921" s="19" t="s">
        <v>129</v>
      </c>
      <c r="W1921" s="20">
        <v>9</v>
      </c>
      <c r="X1921" s="65" t="s">
        <v>5039</v>
      </c>
      <c r="AB1921" t="s">
        <v>119</v>
      </c>
      <c r="AC1921" t="s">
        <v>2356</v>
      </c>
      <c r="AD1921" s="2" t="s">
        <v>121</v>
      </c>
    </row>
    <row r="1922" spans="1:30" hidden="1" x14ac:dyDescent="0.25">
      <c r="A1922" s="2">
        <v>145</v>
      </c>
      <c r="B1922" t="s">
        <v>2369</v>
      </c>
      <c r="C1922">
        <v>20</v>
      </c>
      <c r="D1922">
        <v>160</v>
      </c>
      <c r="E1922">
        <v>200</v>
      </c>
      <c r="F1922" t="s">
        <v>114</v>
      </c>
      <c r="G1922" s="2" t="s">
        <v>485</v>
      </c>
      <c r="H1922">
        <v>4</v>
      </c>
      <c r="I1922">
        <v>12.06</v>
      </c>
      <c r="J1922" s="2" t="s">
        <v>502</v>
      </c>
      <c r="K1922" s="2" t="s">
        <v>74</v>
      </c>
      <c r="M1922" t="s">
        <v>2768</v>
      </c>
      <c r="O1922"/>
      <c r="P1922" s="19" t="s">
        <v>5040</v>
      </c>
      <c r="Q1922" s="19" t="s">
        <v>25</v>
      </c>
      <c r="R1922" s="19" t="s">
        <v>129</v>
      </c>
      <c r="W1922" s="20">
        <v>9</v>
      </c>
      <c r="X1922" s="65" t="s">
        <v>5039</v>
      </c>
      <c r="AB1922" t="s">
        <v>119</v>
      </c>
      <c r="AC1922" t="s">
        <v>2356</v>
      </c>
      <c r="AD1922" s="2" t="s">
        <v>121</v>
      </c>
    </row>
    <row r="1923" spans="1:30" hidden="1" x14ac:dyDescent="0.25">
      <c r="A1923" s="2">
        <v>146</v>
      </c>
      <c r="B1923" t="s">
        <v>2370</v>
      </c>
      <c r="C1923">
        <v>20</v>
      </c>
      <c r="D1923">
        <v>160</v>
      </c>
      <c r="E1923">
        <v>200</v>
      </c>
      <c r="F1923" t="s">
        <v>114</v>
      </c>
      <c r="G1923" s="2" t="s">
        <v>485</v>
      </c>
      <c r="H1923">
        <v>4</v>
      </c>
      <c r="I1923">
        <v>12.06</v>
      </c>
      <c r="J1923" s="2" t="s">
        <v>502</v>
      </c>
      <c r="K1923" s="2" t="s">
        <v>74</v>
      </c>
      <c r="M1923" t="s">
        <v>2768</v>
      </c>
      <c r="O1923"/>
      <c r="P1923" s="19" t="s">
        <v>5040</v>
      </c>
      <c r="Q1923" s="19" t="s">
        <v>25</v>
      </c>
      <c r="R1923" s="19" t="s">
        <v>129</v>
      </c>
      <c r="W1923" s="20">
        <v>9</v>
      </c>
      <c r="X1923" s="65" t="s">
        <v>5039</v>
      </c>
      <c r="AB1923" t="s">
        <v>119</v>
      </c>
      <c r="AC1923" t="s">
        <v>2356</v>
      </c>
      <c r="AD1923" s="2" t="s">
        <v>121</v>
      </c>
    </row>
    <row r="1924" spans="1:30" hidden="1" x14ac:dyDescent="0.25">
      <c r="A1924" s="2">
        <v>147</v>
      </c>
      <c r="B1924" t="s">
        <v>2371</v>
      </c>
      <c r="C1924">
        <v>20</v>
      </c>
      <c r="D1924">
        <v>160</v>
      </c>
      <c r="E1924">
        <v>200</v>
      </c>
      <c r="F1924" t="s">
        <v>114</v>
      </c>
      <c r="G1924" s="2" t="s">
        <v>485</v>
      </c>
      <c r="H1924">
        <v>2</v>
      </c>
      <c r="I1924">
        <v>6.03</v>
      </c>
      <c r="J1924" s="2" t="s">
        <v>502</v>
      </c>
      <c r="K1924" s="2" t="s">
        <v>74</v>
      </c>
      <c r="M1924" t="s">
        <v>2768</v>
      </c>
      <c r="O1924"/>
      <c r="P1924" s="19" t="s">
        <v>5040</v>
      </c>
      <c r="Q1924" s="19" t="s">
        <v>25</v>
      </c>
      <c r="R1924" s="19" t="s">
        <v>129</v>
      </c>
      <c r="W1924" s="20">
        <v>9</v>
      </c>
      <c r="X1924" s="65" t="s">
        <v>5039</v>
      </c>
      <c r="AB1924" t="s">
        <v>119</v>
      </c>
      <c r="AC1924" t="s">
        <v>2356</v>
      </c>
      <c r="AD1924" s="2" t="s">
        <v>121</v>
      </c>
    </row>
    <row r="1925" spans="1:30" hidden="1" x14ac:dyDescent="0.25">
      <c r="A1925" s="2">
        <v>148</v>
      </c>
      <c r="B1925" t="s">
        <v>2372</v>
      </c>
      <c r="C1925">
        <v>20</v>
      </c>
      <c r="D1925">
        <v>360</v>
      </c>
      <c r="E1925">
        <v>500</v>
      </c>
      <c r="F1925" t="s">
        <v>114</v>
      </c>
      <c r="G1925" s="2" t="s">
        <v>485</v>
      </c>
      <c r="H1925">
        <v>1</v>
      </c>
      <c r="I1925">
        <v>26.93</v>
      </c>
      <c r="J1925" s="2" t="s">
        <v>502</v>
      </c>
      <c r="K1925" s="2" t="s">
        <v>74</v>
      </c>
      <c r="M1925" t="s">
        <v>2768</v>
      </c>
      <c r="O1925" t="s">
        <v>128</v>
      </c>
      <c r="P1925" s="19" t="s">
        <v>5040</v>
      </c>
      <c r="Q1925" s="19" t="s">
        <v>26</v>
      </c>
      <c r="R1925" s="19" t="s">
        <v>129</v>
      </c>
      <c r="W1925" s="20">
        <v>9</v>
      </c>
      <c r="X1925" s="65" t="s">
        <v>5039</v>
      </c>
      <c r="AB1925" t="s">
        <v>119</v>
      </c>
      <c r="AC1925" t="s">
        <v>2356</v>
      </c>
      <c r="AD1925" s="2" t="s">
        <v>121</v>
      </c>
    </row>
    <row r="1926" spans="1:30" hidden="1" x14ac:dyDescent="0.25">
      <c r="A1926" s="2">
        <v>149</v>
      </c>
      <c r="B1926" t="s">
        <v>2373</v>
      </c>
      <c r="C1926">
        <v>20</v>
      </c>
      <c r="D1926">
        <v>160</v>
      </c>
      <c r="E1926">
        <v>200</v>
      </c>
      <c r="F1926" t="s">
        <v>114</v>
      </c>
      <c r="G1926" s="2" t="s">
        <v>485</v>
      </c>
      <c r="H1926">
        <v>4</v>
      </c>
      <c r="I1926">
        <v>12.06</v>
      </c>
      <c r="J1926" s="2" t="s">
        <v>502</v>
      </c>
      <c r="K1926" s="2" t="s">
        <v>74</v>
      </c>
      <c r="M1926" t="s">
        <v>2768</v>
      </c>
      <c r="O1926"/>
      <c r="P1926" s="19" t="s">
        <v>5040</v>
      </c>
      <c r="Q1926" s="19" t="s">
        <v>25</v>
      </c>
      <c r="R1926" s="19" t="s">
        <v>129</v>
      </c>
      <c r="W1926" s="20">
        <v>9</v>
      </c>
      <c r="X1926" s="65" t="s">
        <v>5039</v>
      </c>
      <c r="AB1926" t="s">
        <v>119</v>
      </c>
      <c r="AC1926" t="s">
        <v>2356</v>
      </c>
      <c r="AD1926" s="2" t="s">
        <v>121</v>
      </c>
    </row>
    <row r="1927" spans="1:30" hidden="1" x14ac:dyDescent="0.25">
      <c r="A1927" s="2">
        <v>150</v>
      </c>
      <c r="B1927" t="s">
        <v>2374</v>
      </c>
      <c r="C1927">
        <v>20</v>
      </c>
      <c r="D1927">
        <v>360</v>
      </c>
      <c r="E1927">
        <v>500</v>
      </c>
      <c r="F1927" t="s">
        <v>114</v>
      </c>
      <c r="G1927" s="2" t="s">
        <v>485</v>
      </c>
      <c r="H1927">
        <v>3</v>
      </c>
      <c r="I1927">
        <v>80.78</v>
      </c>
      <c r="J1927" s="2" t="s">
        <v>502</v>
      </c>
      <c r="K1927" s="2" t="s">
        <v>74</v>
      </c>
      <c r="M1927" t="s">
        <v>2768</v>
      </c>
      <c r="O1927" t="s">
        <v>128</v>
      </c>
      <c r="P1927" s="19" t="s">
        <v>5040</v>
      </c>
      <c r="Q1927" s="19" t="s">
        <v>26</v>
      </c>
      <c r="R1927" s="19" t="s">
        <v>129</v>
      </c>
      <c r="W1927" s="20">
        <v>9</v>
      </c>
      <c r="X1927" s="65" t="s">
        <v>5039</v>
      </c>
      <c r="AB1927" t="s">
        <v>119</v>
      </c>
      <c r="AC1927" t="s">
        <v>2356</v>
      </c>
      <c r="AD1927" s="2" t="s">
        <v>121</v>
      </c>
    </row>
    <row r="1928" spans="1:30" hidden="1" x14ac:dyDescent="0.25">
      <c r="A1928" s="2">
        <v>151</v>
      </c>
      <c r="B1928" t="s">
        <v>2375</v>
      </c>
      <c r="C1928">
        <v>20</v>
      </c>
      <c r="D1928">
        <v>360</v>
      </c>
      <c r="E1928">
        <v>500</v>
      </c>
      <c r="F1928" t="s">
        <v>114</v>
      </c>
      <c r="G1928" s="2" t="s">
        <v>485</v>
      </c>
      <c r="H1928">
        <v>1</v>
      </c>
      <c r="I1928">
        <v>26.93</v>
      </c>
      <c r="J1928" s="2" t="s">
        <v>502</v>
      </c>
      <c r="K1928" s="2" t="s">
        <v>74</v>
      </c>
      <c r="M1928" t="s">
        <v>2768</v>
      </c>
      <c r="O1928" t="s">
        <v>128</v>
      </c>
      <c r="P1928" s="19" t="s">
        <v>5040</v>
      </c>
      <c r="Q1928" s="19" t="s">
        <v>26</v>
      </c>
      <c r="R1928" s="19" t="s">
        <v>129</v>
      </c>
      <c r="W1928" s="20">
        <v>9</v>
      </c>
      <c r="X1928" s="65" t="s">
        <v>5039</v>
      </c>
      <c r="AB1928" t="s">
        <v>119</v>
      </c>
      <c r="AC1928" t="s">
        <v>2356</v>
      </c>
      <c r="AD1928" s="2" t="s">
        <v>121</v>
      </c>
    </row>
    <row r="1929" spans="1:30" hidden="1" x14ac:dyDescent="0.25">
      <c r="A1929" s="2">
        <v>152</v>
      </c>
      <c r="B1929" t="s">
        <v>2348</v>
      </c>
      <c r="C1929">
        <v>20</v>
      </c>
      <c r="D1929">
        <v>160</v>
      </c>
      <c r="E1929">
        <v>200</v>
      </c>
      <c r="F1929" t="s">
        <v>114</v>
      </c>
      <c r="G1929" s="2" t="s">
        <v>485</v>
      </c>
      <c r="H1929">
        <v>2</v>
      </c>
      <c r="I1929">
        <v>6.03</v>
      </c>
      <c r="J1929" s="2" t="s">
        <v>502</v>
      </c>
      <c r="K1929" s="2" t="s">
        <v>74</v>
      </c>
      <c r="M1929" t="s">
        <v>2768</v>
      </c>
      <c r="O1929"/>
      <c r="P1929" s="19" t="s">
        <v>5040</v>
      </c>
      <c r="Q1929" s="19" t="s">
        <v>25</v>
      </c>
      <c r="R1929" s="19" t="s">
        <v>129</v>
      </c>
      <c r="W1929" s="20">
        <v>9</v>
      </c>
      <c r="X1929" s="65" t="s">
        <v>5039</v>
      </c>
      <c r="AB1929" t="s">
        <v>119</v>
      </c>
      <c r="AC1929" t="s">
        <v>2356</v>
      </c>
      <c r="AD1929" s="2" t="s">
        <v>121</v>
      </c>
    </row>
    <row r="1930" spans="1:30" hidden="1" x14ac:dyDescent="0.25">
      <c r="A1930" s="2">
        <v>153</v>
      </c>
      <c r="B1930" t="s">
        <v>2376</v>
      </c>
      <c r="C1930">
        <v>20</v>
      </c>
      <c r="D1930">
        <v>360</v>
      </c>
      <c r="E1930">
        <v>500</v>
      </c>
      <c r="F1930" t="s">
        <v>114</v>
      </c>
      <c r="G1930" s="2" t="s">
        <v>485</v>
      </c>
      <c r="H1930">
        <v>5</v>
      </c>
      <c r="I1930">
        <v>134.63</v>
      </c>
      <c r="J1930" s="2" t="s">
        <v>502</v>
      </c>
      <c r="K1930" s="2" t="s">
        <v>74</v>
      </c>
      <c r="M1930" t="s">
        <v>2768</v>
      </c>
      <c r="O1930" t="s">
        <v>128</v>
      </c>
      <c r="P1930" s="19" t="s">
        <v>5040</v>
      </c>
      <c r="Q1930" s="19" t="s">
        <v>26</v>
      </c>
      <c r="R1930" s="19" t="s">
        <v>129</v>
      </c>
      <c r="W1930" s="20">
        <v>9</v>
      </c>
      <c r="X1930" s="65" t="s">
        <v>5039</v>
      </c>
      <c r="AB1930" t="s">
        <v>119</v>
      </c>
      <c r="AC1930" t="s">
        <v>2356</v>
      </c>
      <c r="AD1930" s="2" t="s">
        <v>121</v>
      </c>
    </row>
    <row r="1931" spans="1:30" hidden="1" x14ac:dyDescent="0.25">
      <c r="A1931" s="2">
        <v>154</v>
      </c>
      <c r="B1931" t="s">
        <v>2377</v>
      </c>
      <c r="C1931">
        <v>20</v>
      </c>
      <c r="D1931">
        <v>360</v>
      </c>
      <c r="E1931">
        <v>500</v>
      </c>
      <c r="F1931" t="s">
        <v>114</v>
      </c>
      <c r="G1931" s="2" t="s">
        <v>485</v>
      </c>
      <c r="H1931">
        <v>1</v>
      </c>
      <c r="I1931">
        <v>26.93</v>
      </c>
      <c r="J1931" s="2" t="s">
        <v>502</v>
      </c>
      <c r="K1931" s="2" t="s">
        <v>74</v>
      </c>
      <c r="M1931" t="s">
        <v>2768</v>
      </c>
      <c r="O1931" t="s">
        <v>128</v>
      </c>
      <c r="P1931" s="19" t="s">
        <v>5040</v>
      </c>
      <c r="Q1931" s="19" t="s">
        <v>26</v>
      </c>
      <c r="R1931" s="19" t="s">
        <v>129</v>
      </c>
      <c r="W1931" s="20">
        <v>9</v>
      </c>
      <c r="X1931" s="65" t="s">
        <v>5039</v>
      </c>
      <c r="AB1931" t="s">
        <v>119</v>
      </c>
      <c r="AC1931" t="s">
        <v>2356</v>
      </c>
      <c r="AD1931" s="2" t="s">
        <v>121</v>
      </c>
    </row>
    <row r="1932" spans="1:30" hidden="1" x14ac:dyDescent="0.25">
      <c r="A1932" s="2">
        <v>155</v>
      </c>
      <c r="B1932" t="s">
        <v>2378</v>
      </c>
      <c r="C1932">
        <v>20</v>
      </c>
      <c r="D1932">
        <v>220</v>
      </c>
      <c r="E1932">
        <v>240</v>
      </c>
      <c r="F1932" t="s">
        <v>114</v>
      </c>
      <c r="G1932" s="2" t="s">
        <v>485</v>
      </c>
      <c r="H1932">
        <v>1</v>
      </c>
      <c r="I1932">
        <v>8.23</v>
      </c>
      <c r="J1932" s="2" t="s">
        <v>502</v>
      </c>
      <c r="K1932" s="2" t="s">
        <v>74</v>
      </c>
      <c r="M1932" t="s">
        <v>2768</v>
      </c>
      <c r="O1932"/>
      <c r="P1932" s="19" t="s">
        <v>5040</v>
      </c>
      <c r="Q1932" s="19" t="s">
        <v>25</v>
      </c>
      <c r="R1932" s="19" t="s">
        <v>129</v>
      </c>
      <c r="W1932" s="20">
        <v>9</v>
      </c>
      <c r="X1932" s="65" t="s">
        <v>5039</v>
      </c>
      <c r="AB1932" t="s">
        <v>119</v>
      </c>
      <c r="AC1932" t="s">
        <v>2356</v>
      </c>
      <c r="AD1932" s="2" t="s">
        <v>121</v>
      </c>
    </row>
    <row r="1933" spans="1:30" hidden="1" x14ac:dyDescent="0.25">
      <c r="A1933" s="2">
        <v>156</v>
      </c>
      <c r="B1933" t="s">
        <v>2379</v>
      </c>
      <c r="C1933">
        <v>20</v>
      </c>
      <c r="D1933">
        <v>240</v>
      </c>
      <c r="E1933">
        <v>300</v>
      </c>
      <c r="F1933" t="s">
        <v>114</v>
      </c>
      <c r="G1933" s="2" t="s">
        <v>485</v>
      </c>
      <c r="H1933">
        <v>1</v>
      </c>
      <c r="I1933">
        <v>11.18</v>
      </c>
      <c r="J1933" s="2" t="s">
        <v>502</v>
      </c>
      <c r="K1933" s="2" t="s">
        <v>74</v>
      </c>
      <c r="M1933" t="s">
        <v>2768</v>
      </c>
      <c r="O1933"/>
      <c r="P1933" s="19" t="s">
        <v>5040</v>
      </c>
      <c r="Q1933" s="19" t="s">
        <v>25</v>
      </c>
      <c r="R1933" s="19" t="s">
        <v>129</v>
      </c>
      <c r="W1933" s="20">
        <v>9</v>
      </c>
      <c r="X1933" s="65" t="s">
        <v>5039</v>
      </c>
      <c r="AB1933" t="s">
        <v>119</v>
      </c>
      <c r="AC1933" t="s">
        <v>2356</v>
      </c>
      <c r="AD1933" s="2" t="s">
        <v>121</v>
      </c>
    </row>
    <row r="1934" spans="1:30" hidden="1" x14ac:dyDescent="0.25">
      <c r="A1934" s="2">
        <v>157</v>
      </c>
      <c r="B1934" t="s">
        <v>2350</v>
      </c>
      <c r="C1934">
        <v>20</v>
      </c>
      <c r="D1934">
        <v>240</v>
      </c>
      <c r="E1934">
        <v>330</v>
      </c>
      <c r="F1934" t="s">
        <v>114</v>
      </c>
      <c r="G1934" s="2" t="s">
        <v>485</v>
      </c>
      <c r="H1934">
        <v>1</v>
      </c>
      <c r="I1934">
        <v>12.37</v>
      </c>
      <c r="J1934" s="2" t="s">
        <v>502</v>
      </c>
      <c r="K1934" s="2" t="s">
        <v>74</v>
      </c>
      <c r="M1934" t="s">
        <v>2768</v>
      </c>
      <c r="O1934"/>
      <c r="P1934" s="19" t="s">
        <v>5040</v>
      </c>
      <c r="Q1934" s="19" t="s">
        <v>25</v>
      </c>
      <c r="R1934" s="19" t="s">
        <v>129</v>
      </c>
      <c r="W1934" s="20">
        <v>9</v>
      </c>
      <c r="X1934" s="65" t="s">
        <v>5039</v>
      </c>
      <c r="AB1934" t="s">
        <v>119</v>
      </c>
      <c r="AC1934" t="s">
        <v>2356</v>
      </c>
      <c r="AD1934" s="2" t="s">
        <v>121</v>
      </c>
    </row>
    <row r="1935" spans="1:30" hidden="1" x14ac:dyDescent="0.25">
      <c r="A1935" s="2">
        <v>158</v>
      </c>
      <c r="B1935" t="s">
        <v>2380</v>
      </c>
      <c r="C1935">
        <v>20</v>
      </c>
      <c r="D1935">
        <v>240</v>
      </c>
      <c r="E1935">
        <v>1180</v>
      </c>
      <c r="F1935" t="s">
        <v>114</v>
      </c>
      <c r="G1935" s="2" t="s">
        <v>485</v>
      </c>
      <c r="H1935">
        <v>1</v>
      </c>
      <c r="I1935">
        <v>44.46</v>
      </c>
      <c r="J1935" s="2" t="s">
        <v>502</v>
      </c>
      <c r="K1935" s="2" t="s">
        <v>74</v>
      </c>
      <c r="M1935" t="s">
        <v>2768</v>
      </c>
      <c r="O1935"/>
      <c r="P1935" s="19" t="s">
        <v>5040</v>
      </c>
      <c r="Q1935" s="19" t="s">
        <v>27</v>
      </c>
      <c r="R1935" s="19" t="s">
        <v>129</v>
      </c>
      <c r="W1935" s="20">
        <v>9</v>
      </c>
      <c r="X1935" s="65" t="s">
        <v>5039</v>
      </c>
      <c r="AB1935" t="s">
        <v>119</v>
      </c>
      <c r="AC1935" t="s">
        <v>2356</v>
      </c>
      <c r="AD1935" s="2" t="s">
        <v>121</v>
      </c>
    </row>
    <row r="1936" spans="1:30" hidden="1" x14ac:dyDescent="0.25">
      <c r="A1936" s="2">
        <v>159</v>
      </c>
      <c r="B1936" t="s">
        <v>2381</v>
      </c>
      <c r="C1936">
        <v>20</v>
      </c>
      <c r="D1936">
        <v>360</v>
      </c>
      <c r="E1936">
        <v>500</v>
      </c>
      <c r="F1936" t="s">
        <v>114</v>
      </c>
      <c r="G1936" s="2" t="s">
        <v>485</v>
      </c>
      <c r="H1936">
        <v>3</v>
      </c>
      <c r="I1936">
        <v>80.78</v>
      </c>
      <c r="J1936" s="2" t="s">
        <v>502</v>
      </c>
      <c r="K1936" s="2" t="s">
        <v>74</v>
      </c>
      <c r="M1936" t="s">
        <v>2768</v>
      </c>
      <c r="O1936" t="s">
        <v>128</v>
      </c>
      <c r="P1936" s="19" t="s">
        <v>5040</v>
      </c>
      <c r="Q1936" s="19" t="s">
        <v>26</v>
      </c>
      <c r="R1936" s="19" t="s">
        <v>129</v>
      </c>
      <c r="W1936" s="20">
        <v>9</v>
      </c>
      <c r="X1936" s="65" t="s">
        <v>5039</v>
      </c>
      <c r="AB1936" t="s">
        <v>119</v>
      </c>
      <c r="AC1936" t="s">
        <v>2356</v>
      </c>
      <c r="AD1936" s="2" t="s">
        <v>121</v>
      </c>
    </row>
    <row r="1937" spans="1:30" hidden="1" x14ac:dyDescent="0.25">
      <c r="A1937" s="2">
        <v>160</v>
      </c>
      <c r="B1937" t="s">
        <v>2382</v>
      </c>
      <c r="C1937">
        <v>20</v>
      </c>
      <c r="D1937">
        <v>360</v>
      </c>
      <c r="E1937">
        <v>500</v>
      </c>
      <c r="F1937" t="s">
        <v>114</v>
      </c>
      <c r="G1937" s="2" t="s">
        <v>485</v>
      </c>
      <c r="H1937">
        <v>4</v>
      </c>
      <c r="I1937">
        <v>107.71</v>
      </c>
      <c r="J1937" s="2" t="s">
        <v>502</v>
      </c>
      <c r="K1937" s="2" t="s">
        <v>74</v>
      </c>
      <c r="M1937" t="s">
        <v>2768</v>
      </c>
      <c r="O1937" t="s">
        <v>128</v>
      </c>
      <c r="P1937" s="19" t="s">
        <v>5040</v>
      </c>
      <c r="Q1937" s="19" t="s">
        <v>26</v>
      </c>
      <c r="R1937" s="19" t="s">
        <v>129</v>
      </c>
      <c r="W1937" s="20">
        <v>9</v>
      </c>
      <c r="X1937" s="65" t="s">
        <v>5039</v>
      </c>
      <c r="AB1937" t="s">
        <v>119</v>
      </c>
      <c r="AC1937" t="s">
        <v>2383</v>
      </c>
      <c r="AD1937" s="2" t="s">
        <v>121</v>
      </c>
    </row>
    <row r="1938" spans="1:30" hidden="1" x14ac:dyDescent="0.25">
      <c r="A1938" s="2">
        <v>161</v>
      </c>
      <c r="B1938" t="s">
        <v>2384</v>
      </c>
      <c r="C1938">
        <v>20</v>
      </c>
      <c r="D1938">
        <v>360</v>
      </c>
      <c r="E1938">
        <v>500</v>
      </c>
      <c r="F1938" t="s">
        <v>114</v>
      </c>
      <c r="G1938" s="2" t="s">
        <v>485</v>
      </c>
      <c r="H1938">
        <v>3</v>
      </c>
      <c r="I1938">
        <v>80.78</v>
      </c>
      <c r="J1938" s="2" t="s">
        <v>502</v>
      </c>
      <c r="K1938" s="2" t="s">
        <v>74</v>
      </c>
      <c r="M1938" t="s">
        <v>2768</v>
      </c>
      <c r="O1938" t="s">
        <v>128</v>
      </c>
      <c r="P1938" s="19" t="s">
        <v>5040</v>
      </c>
      <c r="Q1938" s="19" t="s">
        <v>26</v>
      </c>
      <c r="R1938" s="19" t="s">
        <v>129</v>
      </c>
      <c r="W1938" s="20">
        <v>9</v>
      </c>
      <c r="X1938" s="65" t="s">
        <v>5039</v>
      </c>
      <c r="AB1938" t="s">
        <v>119</v>
      </c>
      <c r="AC1938" t="s">
        <v>2383</v>
      </c>
      <c r="AD1938" s="2" t="s">
        <v>121</v>
      </c>
    </row>
    <row r="1939" spans="1:30" hidden="1" x14ac:dyDescent="0.25">
      <c r="A1939" s="2">
        <v>162</v>
      </c>
      <c r="B1939" t="s">
        <v>2385</v>
      </c>
      <c r="C1939">
        <v>20</v>
      </c>
      <c r="D1939">
        <v>360</v>
      </c>
      <c r="E1939">
        <v>500</v>
      </c>
      <c r="F1939" t="s">
        <v>114</v>
      </c>
      <c r="G1939" s="2" t="s">
        <v>485</v>
      </c>
      <c r="H1939">
        <v>1</v>
      </c>
      <c r="I1939">
        <v>26.93</v>
      </c>
      <c r="J1939" s="2" t="s">
        <v>502</v>
      </c>
      <c r="K1939" s="2" t="s">
        <v>74</v>
      </c>
      <c r="M1939" t="s">
        <v>2768</v>
      </c>
      <c r="O1939" t="s">
        <v>128</v>
      </c>
      <c r="P1939" s="19" t="s">
        <v>5040</v>
      </c>
      <c r="Q1939" s="19" t="s">
        <v>26</v>
      </c>
      <c r="R1939" s="19" t="s">
        <v>129</v>
      </c>
      <c r="W1939" s="20">
        <v>9</v>
      </c>
      <c r="X1939" s="65" t="s">
        <v>5039</v>
      </c>
      <c r="AB1939" t="s">
        <v>119</v>
      </c>
      <c r="AC1939" t="s">
        <v>2383</v>
      </c>
      <c r="AD1939" s="2" t="s">
        <v>121</v>
      </c>
    </row>
    <row r="1940" spans="1:30" hidden="1" x14ac:dyDescent="0.25">
      <c r="A1940" s="2">
        <v>163</v>
      </c>
      <c r="B1940" t="s">
        <v>2386</v>
      </c>
      <c r="C1940">
        <v>20</v>
      </c>
      <c r="D1940">
        <v>360</v>
      </c>
      <c r="E1940">
        <v>500</v>
      </c>
      <c r="F1940" t="s">
        <v>114</v>
      </c>
      <c r="G1940" s="2" t="s">
        <v>485</v>
      </c>
      <c r="H1940">
        <v>1</v>
      </c>
      <c r="I1940">
        <v>26.93</v>
      </c>
      <c r="J1940" s="2" t="s">
        <v>502</v>
      </c>
      <c r="K1940" s="2" t="s">
        <v>74</v>
      </c>
      <c r="M1940" t="s">
        <v>2768</v>
      </c>
      <c r="O1940" t="s">
        <v>128</v>
      </c>
      <c r="P1940" s="19" t="s">
        <v>5040</v>
      </c>
      <c r="Q1940" s="19" t="s">
        <v>26</v>
      </c>
      <c r="R1940" s="19" t="s">
        <v>129</v>
      </c>
      <c r="W1940" s="20">
        <v>9</v>
      </c>
      <c r="X1940" s="65" t="s">
        <v>5039</v>
      </c>
      <c r="AB1940" t="s">
        <v>119</v>
      </c>
      <c r="AC1940" t="s">
        <v>2383</v>
      </c>
      <c r="AD1940" s="2" t="s">
        <v>121</v>
      </c>
    </row>
    <row r="1941" spans="1:30" hidden="1" x14ac:dyDescent="0.25">
      <c r="A1941" s="2">
        <v>164</v>
      </c>
      <c r="B1941" t="s">
        <v>2387</v>
      </c>
      <c r="C1941">
        <v>20</v>
      </c>
      <c r="D1941">
        <v>360</v>
      </c>
      <c r="E1941">
        <v>500</v>
      </c>
      <c r="F1941" t="s">
        <v>114</v>
      </c>
      <c r="G1941" s="2" t="s">
        <v>485</v>
      </c>
      <c r="H1941">
        <v>1</v>
      </c>
      <c r="I1941">
        <v>26.93</v>
      </c>
      <c r="J1941" s="2" t="s">
        <v>502</v>
      </c>
      <c r="K1941" s="2" t="s">
        <v>74</v>
      </c>
      <c r="M1941" t="s">
        <v>2768</v>
      </c>
      <c r="O1941" t="s">
        <v>128</v>
      </c>
      <c r="P1941" s="19" t="s">
        <v>5040</v>
      </c>
      <c r="Q1941" s="19" t="s">
        <v>26</v>
      </c>
      <c r="R1941" s="19" t="s">
        <v>129</v>
      </c>
      <c r="W1941" s="20">
        <v>9</v>
      </c>
      <c r="X1941" s="65" t="s">
        <v>5039</v>
      </c>
      <c r="AB1941" t="s">
        <v>119</v>
      </c>
      <c r="AC1941" t="s">
        <v>2383</v>
      </c>
      <c r="AD1941" s="2" t="s">
        <v>121</v>
      </c>
    </row>
    <row r="1942" spans="1:30" hidden="1" x14ac:dyDescent="0.25">
      <c r="A1942" s="2">
        <v>165</v>
      </c>
      <c r="B1942" t="s">
        <v>2388</v>
      </c>
      <c r="C1942">
        <v>20</v>
      </c>
      <c r="D1942">
        <v>360</v>
      </c>
      <c r="E1942">
        <v>500</v>
      </c>
      <c r="F1942" t="s">
        <v>114</v>
      </c>
      <c r="G1942" s="2" t="s">
        <v>485</v>
      </c>
      <c r="H1942">
        <v>3</v>
      </c>
      <c r="I1942">
        <v>80.78</v>
      </c>
      <c r="J1942" s="2" t="s">
        <v>502</v>
      </c>
      <c r="K1942" s="2" t="s">
        <v>74</v>
      </c>
      <c r="M1942" t="s">
        <v>2768</v>
      </c>
      <c r="O1942" t="s">
        <v>128</v>
      </c>
      <c r="P1942" s="19" t="s">
        <v>5040</v>
      </c>
      <c r="Q1942" s="19" t="s">
        <v>26</v>
      </c>
      <c r="R1942" s="19" t="s">
        <v>129</v>
      </c>
      <c r="W1942" s="20">
        <v>9</v>
      </c>
      <c r="X1942" s="65" t="s">
        <v>5039</v>
      </c>
      <c r="AB1942" t="s">
        <v>119</v>
      </c>
      <c r="AC1942" t="s">
        <v>2383</v>
      </c>
      <c r="AD1942" s="2" t="s">
        <v>121</v>
      </c>
    </row>
    <row r="1943" spans="1:30" hidden="1" x14ac:dyDescent="0.25">
      <c r="A1943" s="2">
        <v>166</v>
      </c>
      <c r="B1943" t="s">
        <v>2389</v>
      </c>
      <c r="C1943">
        <v>20</v>
      </c>
      <c r="D1943">
        <v>360</v>
      </c>
      <c r="E1943">
        <v>500</v>
      </c>
      <c r="F1943" t="s">
        <v>114</v>
      </c>
      <c r="G1943" s="2" t="s">
        <v>485</v>
      </c>
      <c r="H1943">
        <v>2</v>
      </c>
      <c r="I1943">
        <v>53.85</v>
      </c>
      <c r="J1943" s="2" t="s">
        <v>502</v>
      </c>
      <c r="K1943" s="2" t="s">
        <v>74</v>
      </c>
      <c r="M1943" t="s">
        <v>2768</v>
      </c>
      <c r="O1943" t="s">
        <v>128</v>
      </c>
      <c r="P1943" s="19" t="s">
        <v>5040</v>
      </c>
      <c r="Q1943" s="19" t="s">
        <v>26</v>
      </c>
      <c r="R1943" s="19" t="s">
        <v>129</v>
      </c>
      <c r="W1943" s="20">
        <v>9</v>
      </c>
      <c r="X1943" s="65" t="s">
        <v>5039</v>
      </c>
      <c r="AB1943" t="s">
        <v>119</v>
      </c>
      <c r="AC1943" t="s">
        <v>2383</v>
      </c>
      <c r="AD1943" s="2" t="s">
        <v>121</v>
      </c>
    </row>
    <row r="1944" spans="1:30" hidden="1" x14ac:dyDescent="0.25">
      <c r="A1944" s="2">
        <v>167</v>
      </c>
      <c r="B1944" t="s">
        <v>2390</v>
      </c>
      <c r="C1944">
        <v>20</v>
      </c>
      <c r="D1944">
        <v>360</v>
      </c>
      <c r="E1944">
        <v>500</v>
      </c>
      <c r="F1944" t="s">
        <v>114</v>
      </c>
      <c r="G1944" s="2" t="s">
        <v>485</v>
      </c>
      <c r="H1944">
        <v>1</v>
      </c>
      <c r="I1944">
        <v>26.93</v>
      </c>
      <c r="J1944" s="2" t="s">
        <v>502</v>
      </c>
      <c r="K1944" s="2" t="s">
        <v>74</v>
      </c>
      <c r="M1944" t="s">
        <v>2768</v>
      </c>
      <c r="O1944" t="s">
        <v>128</v>
      </c>
      <c r="P1944" s="19" t="s">
        <v>5040</v>
      </c>
      <c r="Q1944" s="19" t="s">
        <v>26</v>
      </c>
      <c r="R1944" s="19" t="s">
        <v>129</v>
      </c>
      <c r="W1944" s="20">
        <v>9</v>
      </c>
      <c r="X1944" s="65" t="s">
        <v>5039</v>
      </c>
      <c r="AB1944" t="s">
        <v>119</v>
      </c>
      <c r="AC1944" t="s">
        <v>2383</v>
      </c>
      <c r="AD1944" s="2" t="s">
        <v>121</v>
      </c>
    </row>
    <row r="1945" spans="1:30" hidden="1" x14ac:dyDescent="0.25">
      <c r="A1945" s="2">
        <v>168</v>
      </c>
      <c r="B1945" t="s">
        <v>2391</v>
      </c>
      <c r="C1945">
        <v>20</v>
      </c>
      <c r="D1945">
        <v>750</v>
      </c>
      <c r="E1945">
        <v>10435</v>
      </c>
      <c r="F1945" t="s">
        <v>114</v>
      </c>
      <c r="G1945" s="2" t="s">
        <v>485</v>
      </c>
      <c r="H1945">
        <v>1</v>
      </c>
      <c r="I1945">
        <v>1228.72</v>
      </c>
      <c r="J1945" s="2" t="s">
        <v>502</v>
      </c>
      <c r="K1945" s="2" t="s">
        <v>74</v>
      </c>
      <c r="M1945" t="s">
        <v>2768</v>
      </c>
      <c r="O1945"/>
      <c r="P1945" s="19" t="s">
        <v>5040</v>
      </c>
      <c r="Q1945" s="19" t="s">
        <v>27</v>
      </c>
      <c r="R1945" s="19" t="s">
        <v>129</v>
      </c>
      <c r="V1945" s="19" t="s">
        <v>129</v>
      </c>
      <c r="W1945" s="20">
        <v>9</v>
      </c>
      <c r="X1945" s="65" t="s">
        <v>5039</v>
      </c>
      <c r="AB1945" t="s">
        <v>119</v>
      </c>
      <c r="AC1945" t="s">
        <v>2383</v>
      </c>
      <c r="AD1945" s="2" t="s">
        <v>121</v>
      </c>
    </row>
    <row r="1946" spans="1:30" hidden="1" x14ac:dyDescent="0.25">
      <c r="A1946" s="2">
        <v>169</v>
      </c>
      <c r="B1946" t="s">
        <v>2368</v>
      </c>
      <c r="C1946">
        <v>20</v>
      </c>
      <c r="D1946">
        <v>648</v>
      </c>
      <c r="E1946">
        <v>659</v>
      </c>
      <c r="F1946" t="s">
        <v>114</v>
      </c>
      <c r="G1946" s="2" t="s">
        <v>485</v>
      </c>
      <c r="H1946">
        <v>4</v>
      </c>
      <c r="I1946">
        <v>261.22000000000003</v>
      </c>
      <c r="J1946" s="2" t="s">
        <v>502</v>
      </c>
      <c r="K1946" s="2" t="s">
        <v>74</v>
      </c>
      <c r="M1946" t="s">
        <v>2768</v>
      </c>
      <c r="O1946"/>
      <c r="P1946" s="19" t="s">
        <v>5040</v>
      </c>
      <c r="Q1946" s="19" t="s">
        <v>25</v>
      </c>
      <c r="R1946" s="19" t="s">
        <v>129</v>
      </c>
      <c r="W1946" s="20">
        <v>9</v>
      </c>
      <c r="X1946" s="65" t="s">
        <v>5039</v>
      </c>
      <c r="AB1946" t="s">
        <v>119</v>
      </c>
      <c r="AC1946" t="s">
        <v>2383</v>
      </c>
      <c r="AD1946" s="2" t="s">
        <v>121</v>
      </c>
    </row>
    <row r="1947" spans="1:30" hidden="1" x14ac:dyDescent="0.25">
      <c r="A1947" s="2">
        <v>170</v>
      </c>
      <c r="B1947" t="s">
        <v>2392</v>
      </c>
      <c r="C1947">
        <v>20</v>
      </c>
      <c r="D1947">
        <v>360</v>
      </c>
      <c r="E1947">
        <v>500</v>
      </c>
      <c r="F1947" t="s">
        <v>114</v>
      </c>
      <c r="G1947" s="2" t="s">
        <v>485</v>
      </c>
      <c r="H1947">
        <v>2</v>
      </c>
      <c r="I1947">
        <v>53.85</v>
      </c>
      <c r="J1947" s="2" t="s">
        <v>502</v>
      </c>
      <c r="K1947" s="2" t="s">
        <v>74</v>
      </c>
      <c r="M1947" t="s">
        <v>2768</v>
      </c>
      <c r="O1947" t="s">
        <v>128</v>
      </c>
      <c r="P1947" s="19" t="s">
        <v>5040</v>
      </c>
      <c r="Q1947" s="19" t="s">
        <v>26</v>
      </c>
      <c r="R1947" s="19" t="s">
        <v>129</v>
      </c>
      <c r="W1947" s="20">
        <v>9</v>
      </c>
      <c r="X1947" s="65" t="s">
        <v>5039</v>
      </c>
      <c r="AB1947" t="s">
        <v>119</v>
      </c>
      <c r="AC1947" t="s">
        <v>2383</v>
      </c>
      <c r="AD1947" s="2" t="s">
        <v>121</v>
      </c>
    </row>
    <row r="1948" spans="1:30" hidden="1" x14ac:dyDescent="0.25">
      <c r="A1948" s="2">
        <v>171</v>
      </c>
      <c r="B1948" t="s">
        <v>2393</v>
      </c>
      <c r="C1948">
        <v>20</v>
      </c>
      <c r="D1948">
        <v>360</v>
      </c>
      <c r="E1948">
        <v>500</v>
      </c>
      <c r="F1948" t="s">
        <v>114</v>
      </c>
      <c r="G1948" s="2" t="s">
        <v>485</v>
      </c>
      <c r="H1948">
        <v>2</v>
      </c>
      <c r="I1948">
        <v>53.85</v>
      </c>
      <c r="J1948" s="2" t="s">
        <v>502</v>
      </c>
      <c r="K1948" s="2" t="s">
        <v>74</v>
      </c>
      <c r="M1948" t="s">
        <v>2768</v>
      </c>
      <c r="O1948" t="s">
        <v>128</v>
      </c>
      <c r="P1948" s="19" t="s">
        <v>5040</v>
      </c>
      <c r="Q1948" s="19" t="s">
        <v>26</v>
      </c>
      <c r="R1948" s="19" t="s">
        <v>129</v>
      </c>
      <c r="W1948" s="20">
        <v>9</v>
      </c>
      <c r="X1948" s="65" t="s">
        <v>5039</v>
      </c>
      <c r="AB1948" t="s">
        <v>119</v>
      </c>
      <c r="AC1948" t="s">
        <v>2383</v>
      </c>
      <c r="AD1948" s="2" t="s">
        <v>121</v>
      </c>
    </row>
    <row r="1949" spans="1:30" hidden="1" x14ac:dyDescent="0.25">
      <c r="A1949" s="2">
        <v>172</v>
      </c>
      <c r="B1949" t="s">
        <v>2394</v>
      </c>
      <c r="C1949">
        <v>20</v>
      </c>
      <c r="D1949">
        <v>360</v>
      </c>
      <c r="E1949">
        <v>500</v>
      </c>
      <c r="F1949" t="s">
        <v>114</v>
      </c>
      <c r="G1949" s="2" t="s">
        <v>485</v>
      </c>
      <c r="H1949">
        <v>2</v>
      </c>
      <c r="I1949">
        <v>53.85</v>
      </c>
      <c r="J1949" s="2" t="s">
        <v>502</v>
      </c>
      <c r="K1949" s="2" t="s">
        <v>74</v>
      </c>
      <c r="M1949" t="s">
        <v>2768</v>
      </c>
      <c r="O1949" t="s">
        <v>128</v>
      </c>
      <c r="P1949" s="19" t="s">
        <v>5040</v>
      </c>
      <c r="Q1949" s="19" t="s">
        <v>26</v>
      </c>
      <c r="R1949" s="19" t="s">
        <v>129</v>
      </c>
      <c r="W1949" s="20">
        <v>9</v>
      </c>
      <c r="X1949" s="65" t="s">
        <v>5039</v>
      </c>
      <c r="AB1949" t="s">
        <v>119</v>
      </c>
      <c r="AC1949" t="s">
        <v>2383</v>
      </c>
      <c r="AD1949" s="2" t="s">
        <v>121</v>
      </c>
    </row>
    <row r="1950" spans="1:30" hidden="1" x14ac:dyDescent="0.25">
      <c r="A1950" s="2">
        <v>173</v>
      </c>
      <c r="B1950" t="s">
        <v>2395</v>
      </c>
      <c r="C1950">
        <v>20</v>
      </c>
      <c r="D1950">
        <v>360</v>
      </c>
      <c r="E1950">
        <v>500</v>
      </c>
      <c r="F1950" t="s">
        <v>114</v>
      </c>
      <c r="G1950" s="2" t="s">
        <v>485</v>
      </c>
      <c r="H1950">
        <v>4</v>
      </c>
      <c r="I1950">
        <v>107.71</v>
      </c>
      <c r="J1950" s="2" t="s">
        <v>502</v>
      </c>
      <c r="K1950" s="2" t="s">
        <v>74</v>
      </c>
      <c r="M1950" t="s">
        <v>2768</v>
      </c>
      <c r="O1950" t="s">
        <v>128</v>
      </c>
      <c r="P1950" s="19" t="s">
        <v>5040</v>
      </c>
      <c r="Q1950" s="19" t="s">
        <v>26</v>
      </c>
      <c r="R1950" s="19" t="s">
        <v>129</v>
      </c>
      <c r="W1950" s="20">
        <v>9</v>
      </c>
      <c r="X1950" s="65" t="s">
        <v>5039</v>
      </c>
      <c r="AB1950" t="s">
        <v>119</v>
      </c>
      <c r="AC1950" t="s">
        <v>2383</v>
      </c>
      <c r="AD1950" s="2" t="s">
        <v>121</v>
      </c>
    </row>
    <row r="1951" spans="1:30" hidden="1" x14ac:dyDescent="0.25">
      <c r="A1951" s="2">
        <v>174</v>
      </c>
      <c r="B1951" t="s">
        <v>2371</v>
      </c>
      <c r="C1951">
        <v>20</v>
      </c>
      <c r="D1951">
        <v>160</v>
      </c>
      <c r="E1951">
        <v>200</v>
      </c>
      <c r="F1951" t="s">
        <v>114</v>
      </c>
      <c r="G1951" s="2" t="s">
        <v>485</v>
      </c>
      <c r="H1951">
        <v>2</v>
      </c>
      <c r="I1951">
        <v>6.03</v>
      </c>
      <c r="J1951" s="2" t="s">
        <v>502</v>
      </c>
      <c r="K1951" s="2" t="s">
        <v>74</v>
      </c>
      <c r="M1951" t="s">
        <v>2768</v>
      </c>
      <c r="O1951"/>
      <c r="P1951" s="19" t="s">
        <v>5040</v>
      </c>
      <c r="Q1951" s="19" t="s">
        <v>25</v>
      </c>
      <c r="R1951" s="19" t="s">
        <v>129</v>
      </c>
      <c r="W1951" s="20">
        <v>9</v>
      </c>
      <c r="X1951" s="65" t="s">
        <v>5039</v>
      </c>
      <c r="AB1951" t="s">
        <v>119</v>
      </c>
      <c r="AC1951" t="s">
        <v>2383</v>
      </c>
      <c r="AD1951" s="2" t="s">
        <v>121</v>
      </c>
    </row>
    <row r="1952" spans="1:30" hidden="1" x14ac:dyDescent="0.25">
      <c r="A1952" s="2">
        <v>175</v>
      </c>
      <c r="B1952" t="s">
        <v>2372</v>
      </c>
      <c r="C1952">
        <v>20</v>
      </c>
      <c r="D1952">
        <v>360</v>
      </c>
      <c r="E1952">
        <v>500</v>
      </c>
      <c r="F1952" t="s">
        <v>114</v>
      </c>
      <c r="G1952" s="2" t="s">
        <v>485</v>
      </c>
      <c r="H1952">
        <v>2</v>
      </c>
      <c r="I1952">
        <v>53.85</v>
      </c>
      <c r="J1952" s="2" t="s">
        <v>502</v>
      </c>
      <c r="K1952" s="2" t="s">
        <v>74</v>
      </c>
      <c r="M1952" t="s">
        <v>2768</v>
      </c>
      <c r="O1952" t="s">
        <v>128</v>
      </c>
      <c r="P1952" s="19" t="s">
        <v>5040</v>
      </c>
      <c r="Q1952" s="19" t="s">
        <v>26</v>
      </c>
      <c r="R1952" s="19" t="s">
        <v>129</v>
      </c>
      <c r="W1952" s="20">
        <v>9</v>
      </c>
      <c r="X1952" s="65" t="s">
        <v>5039</v>
      </c>
      <c r="AB1952" t="s">
        <v>119</v>
      </c>
      <c r="AC1952" t="s">
        <v>2383</v>
      </c>
      <c r="AD1952" s="2" t="s">
        <v>121</v>
      </c>
    </row>
    <row r="1953" spans="1:30" hidden="1" x14ac:dyDescent="0.25">
      <c r="A1953" s="2">
        <v>176</v>
      </c>
      <c r="B1953" t="s">
        <v>2396</v>
      </c>
      <c r="C1953">
        <v>20</v>
      </c>
      <c r="D1953">
        <v>360</v>
      </c>
      <c r="E1953">
        <v>500</v>
      </c>
      <c r="F1953" t="s">
        <v>114</v>
      </c>
      <c r="G1953" s="2" t="s">
        <v>485</v>
      </c>
      <c r="H1953">
        <v>1</v>
      </c>
      <c r="I1953">
        <v>26.93</v>
      </c>
      <c r="J1953" s="2" t="s">
        <v>502</v>
      </c>
      <c r="K1953" s="2" t="s">
        <v>74</v>
      </c>
      <c r="M1953" t="s">
        <v>2768</v>
      </c>
      <c r="O1953" t="s">
        <v>128</v>
      </c>
      <c r="P1953" s="19" t="s">
        <v>5040</v>
      </c>
      <c r="Q1953" s="19" t="s">
        <v>26</v>
      </c>
      <c r="R1953" s="19" t="s">
        <v>129</v>
      </c>
      <c r="W1953" s="20">
        <v>9</v>
      </c>
      <c r="X1953" s="65" t="s">
        <v>5039</v>
      </c>
      <c r="AB1953" t="s">
        <v>119</v>
      </c>
      <c r="AC1953" t="s">
        <v>2383</v>
      </c>
      <c r="AD1953" s="2" t="s">
        <v>121</v>
      </c>
    </row>
    <row r="1954" spans="1:30" hidden="1" x14ac:dyDescent="0.25">
      <c r="A1954" s="2">
        <v>177</v>
      </c>
      <c r="B1954" t="s">
        <v>2397</v>
      </c>
      <c r="C1954">
        <v>20</v>
      </c>
      <c r="D1954">
        <v>647</v>
      </c>
      <c r="E1954">
        <v>11995</v>
      </c>
      <c r="F1954" t="s">
        <v>114</v>
      </c>
      <c r="G1954" s="2" t="s">
        <v>485</v>
      </c>
      <c r="H1954">
        <v>1</v>
      </c>
      <c r="I1954">
        <v>1212.04</v>
      </c>
      <c r="J1954" s="2" t="s">
        <v>502</v>
      </c>
      <c r="K1954" s="2" t="s">
        <v>74</v>
      </c>
      <c r="M1954" t="s">
        <v>2768</v>
      </c>
      <c r="O1954"/>
      <c r="P1954" s="19" t="s">
        <v>5040</v>
      </c>
      <c r="Q1954" s="19" t="s">
        <v>27</v>
      </c>
      <c r="R1954" s="19" t="s">
        <v>129</v>
      </c>
      <c r="V1954" s="19" t="s">
        <v>129</v>
      </c>
      <c r="W1954" s="20">
        <v>9</v>
      </c>
      <c r="X1954" s="65" t="s">
        <v>5039</v>
      </c>
      <c r="AB1954" t="s">
        <v>119</v>
      </c>
      <c r="AC1954" t="s">
        <v>2383</v>
      </c>
      <c r="AD1954" s="2" t="s">
        <v>121</v>
      </c>
    </row>
    <row r="1955" spans="1:30" hidden="1" x14ac:dyDescent="0.25">
      <c r="A1955" s="2">
        <v>178</v>
      </c>
      <c r="B1955" t="s">
        <v>2368</v>
      </c>
      <c r="C1955">
        <v>20</v>
      </c>
      <c r="D1955">
        <v>648</v>
      </c>
      <c r="E1955">
        <v>659</v>
      </c>
      <c r="F1955" t="s">
        <v>114</v>
      </c>
      <c r="G1955" s="2" t="s">
        <v>485</v>
      </c>
      <c r="H1955">
        <v>3</v>
      </c>
      <c r="I1955">
        <v>195.92</v>
      </c>
      <c r="J1955" s="2" t="s">
        <v>502</v>
      </c>
      <c r="K1955" s="2" t="s">
        <v>74</v>
      </c>
      <c r="M1955" t="s">
        <v>2768</v>
      </c>
      <c r="O1955"/>
      <c r="P1955" s="19" t="s">
        <v>5040</v>
      </c>
      <c r="Q1955" s="19" t="s">
        <v>25</v>
      </c>
      <c r="R1955" s="19" t="s">
        <v>129</v>
      </c>
      <c r="W1955" s="20">
        <v>9</v>
      </c>
      <c r="X1955" s="65" t="s">
        <v>5039</v>
      </c>
      <c r="AB1955" t="s">
        <v>119</v>
      </c>
      <c r="AC1955" t="s">
        <v>2398</v>
      </c>
      <c r="AD1955" s="2" t="s">
        <v>121</v>
      </c>
    </row>
    <row r="1956" spans="1:30" hidden="1" x14ac:dyDescent="0.25">
      <c r="A1956" s="2">
        <v>179</v>
      </c>
      <c r="B1956" t="s">
        <v>2399</v>
      </c>
      <c r="C1956">
        <v>20</v>
      </c>
      <c r="D1956">
        <v>648</v>
      </c>
      <c r="E1956">
        <v>659</v>
      </c>
      <c r="F1956" t="s">
        <v>114</v>
      </c>
      <c r="G1956" s="2" t="s">
        <v>485</v>
      </c>
      <c r="H1956">
        <v>1</v>
      </c>
      <c r="I1956">
        <v>65.31</v>
      </c>
      <c r="J1956" s="2" t="s">
        <v>502</v>
      </c>
      <c r="K1956" s="2" t="s">
        <v>74</v>
      </c>
      <c r="M1956" t="s">
        <v>2768</v>
      </c>
      <c r="O1956"/>
      <c r="P1956" s="19" t="s">
        <v>5040</v>
      </c>
      <c r="Q1956" s="19" t="s">
        <v>25</v>
      </c>
      <c r="R1956" s="19" t="s">
        <v>129</v>
      </c>
      <c r="W1956" s="20">
        <v>9</v>
      </c>
      <c r="X1956" s="65" t="s">
        <v>5039</v>
      </c>
      <c r="AB1956" t="s">
        <v>119</v>
      </c>
      <c r="AC1956" t="s">
        <v>2398</v>
      </c>
      <c r="AD1956" s="2" t="s">
        <v>121</v>
      </c>
    </row>
    <row r="1957" spans="1:30" hidden="1" x14ac:dyDescent="0.25">
      <c r="A1957" s="2">
        <v>180</v>
      </c>
      <c r="B1957" t="s">
        <v>2400</v>
      </c>
      <c r="C1957">
        <v>20</v>
      </c>
      <c r="D1957">
        <v>648</v>
      </c>
      <c r="E1957">
        <v>659</v>
      </c>
      <c r="F1957" t="s">
        <v>114</v>
      </c>
      <c r="G1957" s="2" t="s">
        <v>485</v>
      </c>
      <c r="H1957">
        <v>4</v>
      </c>
      <c r="I1957">
        <v>261.22000000000003</v>
      </c>
      <c r="J1957" s="2" t="s">
        <v>502</v>
      </c>
      <c r="K1957" s="2" t="s">
        <v>74</v>
      </c>
      <c r="M1957" t="s">
        <v>2768</v>
      </c>
      <c r="O1957"/>
      <c r="P1957" s="19" t="s">
        <v>5040</v>
      </c>
      <c r="Q1957" s="19" t="s">
        <v>25</v>
      </c>
      <c r="R1957" s="19" t="s">
        <v>129</v>
      </c>
      <c r="W1957" s="20">
        <v>9</v>
      </c>
      <c r="X1957" s="65" t="s">
        <v>5039</v>
      </c>
      <c r="AB1957" t="s">
        <v>119</v>
      </c>
      <c r="AC1957" t="s">
        <v>2398</v>
      </c>
      <c r="AD1957" s="2" t="s">
        <v>121</v>
      </c>
    </row>
    <row r="1958" spans="1:30" hidden="1" x14ac:dyDescent="0.25">
      <c r="A1958" s="2">
        <v>181</v>
      </c>
      <c r="B1958" t="s">
        <v>2401</v>
      </c>
      <c r="C1958">
        <v>20</v>
      </c>
      <c r="D1958">
        <v>648</v>
      </c>
      <c r="E1958">
        <v>659</v>
      </c>
      <c r="F1958" t="s">
        <v>114</v>
      </c>
      <c r="G1958" s="2" t="s">
        <v>485</v>
      </c>
      <c r="H1958">
        <v>2</v>
      </c>
      <c r="I1958">
        <v>130.61000000000001</v>
      </c>
      <c r="J1958" s="2" t="s">
        <v>502</v>
      </c>
      <c r="K1958" s="2" t="s">
        <v>74</v>
      </c>
      <c r="M1958" t="s">
        <v>2768</v>
      </c>
      <c r="O1958"/>
      <c r="P1958" s="19" t="s">
        <v>5040</v>
      </c>
      <c r="Q1958" s="19" t="s">
        <v>25</v>
      </c>
      <c r="R1958" s="19" t="s">
        <v>129</v>
      </c>
      <c r="W1958" s="20">
        <v>9</v>
      </c>
      <c r="X1958" s="65" t="s">
        <v>5039</v>
      </c>
      <c r="AB1958" t="s">
        <v>119</v>
      </c>
      <c r="AC1958" t="s">
        <v>2398</v>
      </c>
      <c r="AD1958" s="2" t="s">
        <v>121</v>
      </c>
    </row>
    <row r="1959" spans="1:30" hidden="1" x14ac:dyDescent="0.25">
      <c r="A1959" s="2">
        <v>182</v>
      </c>
      <c r="B1959" t="s">
        <v>2402</v>
      </c>
      <c r="C1959">
        <v>20</v>
      </c>
      <c r="D1959">
        <v>650</v>
      </c>
      <c r="E1959">
        <v>11950</v>
      </c>
      <c r="F1959" t="s">
        <v>114</v>
      </c>
      <c r="G1959" s="2" t="s">
        <v>485</v>
      </c>
      <c r="H1959">
        <v>1</v>
      </c>
      <c r="I1959">
        <v>1219.5</v>
      </c>
      <c r="J1959" s="2" t="s">
        <v>502</v>
      </c>
      <c r="K1959" s="2" t="s">
        <v>74</v>
      </c>
      <c r="M1959" t="s">
        <v>2768</v>
      </c>
      <c r="O1959"/>
      <c r="P1959" s="19" t="s">
        <v>5040</v>
      </c>
      <c r="Q1959" s="19" t="s">
        <v>27</v>
      </c>
      <c r="R1959" s="19" t="s">
        <v>129</v>
      </c>
      <c r="V1959" s="19" t="s">
        <v>129</v>
      </c>
      <c r="W1959" s="20">
        <v>9</v>
      </c>
      <c r="X1959" s="65" t="s">
        <v>5039</v>
      </c>
      <c r="AB1959" t="s">
        <v>119</v>
      </c>
      <c r="AC1959" t="s">
        <v>2398</v>
      </c>
      <c r="AD1959" s="2" t="s">
        <v>121</v>
      </c>
    </row>
    <row r="1960" spans="1:30" hidden="1" x14ac:dyDescent="0.25">
      <c r="A1960" s="2">
        <v>183</v>
      </c>
      <c r="B1960" t="s">
        <v>2404</v>
      </c>
      <c r="C1960">
        <v>20</v>
      </c>
      <c r="D1960">
        <v>647</v>
      </c>
      <c r="E1960">
        <v>11950</v>
      </c>
      <c r="F1960" t="s">
        <v>114</v>
      </c>
      <c r="G1960" s="2" t="s">
        <v>485</v>
      </c>
      <c r="H1960">
        <v>1</v>
      </c>
      <c r="I1960">
        <v>1203.26</v>
      </c>
      <c r="J1960" s="2" t="s">
        <v>502</v>
      </c>
      <c r="K1960" s="2" t="s">
        <v>74</v>
      </c>
      <c r="M1960" t="s">
        <v>2768</v>
      </c>
      <c r="O1960"/>
      <c r="P1960" s="19" t="s">
        <v>5040</v>
      </c>
      <c r="Q1960" s="19" t="s">
        <v>27</v>
      </c>
      <c r="R1960" s="19" t="s">
        <v>129</v>
      </c>
      <c r="V1960" s="19" t="s">
        <v>129</v>
      </c>
      <c r="W1960" s="20">
        <v>9</v>
      </c>
      <c r="X1960" s="65" t="s">
        <v>5039</v>
      </c>
      <c r="AB1960" t="s">
        <v>119</v>
      </c>
      <c r="AC1960" t="s">
        <v>2398</v>
      </c>
      <c r="AD1960" s="2" t="s">
        <v>121</v>
      </c>
    </row>
    <row r="1961" spans="1:30" hidden="1" x14ac:dyDescent="0.25">
      <c r="A1961" s="2">
        <v>184</v>
      </c>
      <c r="B1961" t="s">
        <v>2406</v>
      </c>
      <c r="C1961">
        <v>20</v>
      </c>
      <c r="D1961">
        <v>648</v>
      </c>
      <c r="E1961">
        <v>659</v>
      </c>
      <c r="F1961" t="s">
        <v>114</v>
      </c>
      <c r="G1961" s="2" t="s">
        <v>485</v>
      </c>
      <c r="H1961">
        <v>8</v>
      </c>
      <c r="I1961">
        <v>522.44000000000005</v>
      </c>
      <c r="J1961" s="2" t="s">
        <v>502</v>
      </c>
      <c r="K1961" s="2" t="s">
        <v>74</v>
      </c>
      <c r="M1961" t="s">
        <v>2768</v>
      </c>
      <c r="O1961"/>
      <c r="P1961" s="19" t="s">
        <v>5040</v>
      </c>
      <c r="Q1961" s="19" t="s">
        <v>25</v>
      </c>
      <c r="R1961" s="19" t="s">
        <v>129</v>
      </c>
      <c r="W1961" s="20">
        <v>9</v>
      </c>
      <c r="X1961" s="65" t="s">
        <v>5039</v>
      </c>
      <c r="AB1961" t="s">
        <v>119</v>
      </c>
      <c r="AC1961" t="s">
        <v>2398</v>
      </c>
      <c r="AD1961" s="2" t="s">
        <v>121</v>
      </c>
    </row>
    <row r="1962" spans="1:30" hidden="1" x14ac:dyDescent="0.25">
      <c r="A1962" s="2">
        <v>185</v>
      </c>
      <c r="B1962" t="s">
        <v>2407</v>
      </c>
      <c r="C1962">
        <v>20</v>
      </c>
      <c r="D1962">
        <v>650</v>
      </c>
      <c r="E1962">
        <v>12000</v>
      </c>
      <c r="F1962" t="s">
        <v>114</v>
      </c>
      <c r="G1962" s="2" t="s">
        <v>485</v>
      </c>
      <c r="H1962">
        <v>1</v>
      </c>
      <c r="I1962">
        <v>1224.5999999999999</v>
      </c>
      <c r="J1962" s="2" t="s">
        <v>502</v>
      </c>
      <c r="K1962" s="2" t="s">
        <v>74</v>
      </c>
      <c r="M1962" t="s">
        <v>2768</v>
      </c>
      <c r="O1962"/>
      <c r="P1962" s="19" t="s">
        <v>5040</v>
      </c>
      <c r="Q1962" s="19" t="s">
        <v>27</v>
      </c>
      <c r="R1962" s="19" t="s">
        <v>129</v>
      </c>
      <c r="V1962" s="19" t="s">
        <v>129</v>
      </c>
      <c r="W1962" s="20">
        <v>9</v>
      </c>
      <c r="X1962" s="65" t="s">
        <v>5039</v>
      </c>
      <c r="AB1962" t="s">
        <v>119</v>
      </c>
      <c r="AC1962" t="s">
        <v>2408</v>
      </c>
      <c r="AD1962" s="2" t="s">
        <v>121</v>
      </c>
    </row>
    <row r="1963" spans="1:30" hidden="1" x14ac:dyDescent="0.25">
      <c r="A1963" s="2">
        <v>186</v>
      </c>
      <c r="B1963" t="s">
        <v>2409</v>
      </c>
      <c r="C1963">
        <v>20</v>
      </c>
      <c r="D1963">
        <v>650</v>
      </c>
      <c r="E1963">
        <v>11995</v>
      </c>
      <c r="F1963" t="s">
        <v>114</v>
      </c>
      <c r="G1963" s="2" t="s">
        <v>485</v>
      </c>
      <c r="H1963">
        <v>1</v>
      </c>
      <c r="I1963">
        <v>1224.0899999999999</v>
      </c>
      <c r="J1963" s="2" t="s">
        <v>502</v>
      </c>
      <c r="K1963" s="2" t="s">
        <v>74</v>
      </c>
      <c r="M1963" t="s">
        <v>2768</v>
      </c>
      <c r="O1963"/>
      <c r="P1963" s="19" t="s">
        <v>5040</v>
      </c>
      <c r="Q1963" s="19" t="s">
        <v>27</v>
      </c>
      <c r="R1963" s="19" t="s">
        <v>129</v>
      </c>
      <c r="V1963" s="19" t="s">
        <v>129</v>
      </c>
      <c r="W1963" s="20">
        <v>9</v>
      </c>
      <c r="X1963" s="65" t="s">
        <v>5039</v>
      </c>
      <c r="AB1963" t="s">
        <v>119</v>
      </c>
      <c r="AC1963" t="s">
        <v>2408</v>
      </c>
      <c r="AD1963" s="2" t="s">
        <v>121</v>
      </c>
    </row>
    <row r="1964" spans="1:30" hidden="1" x14ac:dyDescent="0.25">
      <c r="A1964" s="2">
        <v>187</v>
      </c>
      <c r="B1964" t="s">
        <v>2410</v>
      </c>
      <c r="C1964">
        <v>20</v>
      </c>
      <c r="D1964">
        <v>647</v>
      </c>
      <c r="E1964">
        <v>11995</v>
      </c>
      <c r="F1964" t="s">
        <v>114</v>
      </c>
      <c r="G1964" s="2" t="s">
        <v>485</v>
      </c>
      <c r="H1964">
        <v>1</v>
      </c>
      <c r="I1964">
        <v>1205.6400000000001</v>
      </c>
      <c r="J1964" s="2" t="s">
        <v>502</v>
      </c>
      <c r="K1964" s="2" t="s">
        <v>74</v>
      </c>
      <c r="M1964" t="s">
        <v>2768</v>
      </c>
      <c r="O1964"/>
      <c r="P1964" s="19" t="s">
        <v>5040</v>
      </c>
      <c r="Q1964" s="19" t="s">
        <v>27</v>
      </c>
      <c r="R1964" s="19" t="s">
        <v>129</v>
      </c>
      <c r="V1964" s="19" t="s">
        <v>129</v>
      </c>
      <c r="W1964" s="20">
        <v>9</v>
      </c>
      <c r="X1964" s="65" t="s">
        <v>5039</v>
      </c>
      <c r="AB1964" t="s">
        <v>119</v>
      </c>
      <c r="AC1964" t="s">
        <v>2408</v>
      </c>
      <c r="AD1964" s="2" t="s">
        <v>121</v>
      </c>
    </row>
    <row r="1965" spans="1:30" hidden="1" x14ac:dyDescent="0.25">
      <c r="A1965" s="2">
        <v>188</v>
      </c>
      <c r="B1965" t="s">
        <v>2411</v>
      </c>
      <c r="C1965">
        <v>20</v>
      </c>
      <c r="D1965">
        <v>747</v>
      </c>
      <c r="E1965">
        <v>11920</v>
      </c>
      <c r="F1965" t="s">
        <v>114</v>
      </c>
      <c r="G1965" s="2" t="s">
        <v>485</v>
      </c>
      <c r="H1965">
        <v>1</v>
      </c>
      <c r="I1965">
        <v>1385.16</v>
      </c>
      <c r="J1965" s="2" t="s">
        <v>502</v>
      </c>
      <c r="K1965" s="2" t="s">
        <v>74</v>
      </c>
      <c r="M1965" t="s">
        <v>2768</v>
      </c>
      <c r="O1965"/>
      <c r="P1965" s="19" t="s">
        <v>5040</v>
      </c>
      <c r="Q1965" s="19" t="s">
        <v>27</v>
      </c>
      <c r="R1965" s="19" t="s">
        <v>129</v>
      </c>
      <c r="V1965" s="19" t="s">
        <v>129</v>
      </c>
      <c r="W1965" s="20">
        <v>9</v>
      </c>
      <c r="X1965" s="65" t="s">
        <v>5039</v>
      </c>
      <c r="AB1965" t="s">
        <v>119</v>
      </c>
      <c r="AC1965" t="s">
        <v>2413</v>
      </c>
      <c r="AD1965" s="2" t="s">
        <v>121</v>
      </c>
    </row>
    <row r="1966" spans="1:30" hidden="1" x14ac:dyDescent="0.25">
      <c r="A1966" s="2">
        <v>189</v>
      </c>
      <c r="B1966" t="s">
        <v>2414</v>
      </c>
      <c r="C1966">
        <v>20</v>
      </c>
      <c r="D1966">
        <v>750</v>
      </c>
      <c r="E1966">
        <v>11920</v>
      </c>
      <c r="F1966" t="s">
        <v>114</v>
      </c>
      <c r="G1966" s="2" t="s">
        <v>485</v>
      </c>
      <c r="H1966">
        <v>1</v>
      </c>
      <c r="I1966">
        <v>1403.58</v>
      </c>
      <c r="J1966" s="2" t="s">
        <v>502</v>
      </c>
      <c r="K1966" s="2" t="s">
        <v>74</v>
      </c>
      <c r="M1966" t="s">
        <v>2768</v>
      </c>
      <c r="O1966"/>
      <c r="P1966" s="19" t="s">
        <v>5040</v>
      </c>
      <c r="Q1966" s="19" t="s">
        <v>27</v>
      </c>
      <c r="R1966" s="19" t="s">
        <v>129</v>
      </c>
      <c r="V1966" s="19" t="s">
        <v>129</v>
      </c>
      <c r="W1966" s="20">
        <v>9</v>
      </c>
      <c r="X1966" s="65" t="s">
        <v>5039</v>
      </c>
      <c r="AB1966" t="s">
        <v>119</v>
      </c>
      <c r="AC1966" t="s">
        <v>2413</v>
      </c>
      <c r="AD1966" s="2" t="s">
        <v>121</v>
      </c>
    </row>
    <row r="1967" spans="1:30" hidden="1" x14ac:dyDescent="0.25">
      <c r="A1967" s="2">
        <v>190</v>
      </c>
      <c r="B1967" t="s">
        <v>2416</v>
      </c>
      <c r="C1967">
        <v>20</v>
      </c>
      <c r="D1967">
        <v>747</v>
      </c>
      <c r="E1967">
        <v>12000</v>
      </c>
      <c r="F1967" t="s">
        <v>114</v>
      </c>
      <c r="G1967" s="2" t="s">
        <v>485</v>
      </c>
      <c r="H1967">
        <v>1</v>
      </c>
      <c r="I1967">
        <v>1399.35</v>
      </c>
      <c r="J1967" s="2" t="s">
        <v>502</v>
      </c>
      <c r="K1967" s="2" t="s">
        <v>74</v>
      </c>
      <c r="M1967" t="s">
        <v>2768</v>
      </c>
      <c r="O1967"/>
      <c r="P1967" s="19" t="s">
        <v>5040</v>
      </c>
      <c r="Q1967" s="19" t="s">
        <v>27</v>
      </c>
      <c r="R1967" s="19" t="s">
        <v>129</v>
      </c>
      <c r="V1967" s="19" t="s">
        <v>129</v>
      </c>
      <c r="W1967" s="20">
        <v>9</v>
      </c>
      <c r="X1967" s="65" t="s">
        <v>5039</v>
      </c>
      <c r="AB1967" t="s">
        <v>119</v>
      </c>
      <c r="AC1967" t="s">
        <v>2418</v>
      </c>
      <c r="AD1967" s="2" t="s">
        <v>121</v>
      </c>
    </row>
    <row r="1968" spans="1:30" hidden="1" x14ac:dyDescent="0.25">
      <c r="A1968" s="2">
        <v>191</v>
      </c>
      <c r="B1968" t="s">
        <v>2419</v>
      </c>
      <c r="C1968">
        <v>20</v>
      </c>
      <c r="D1968">
        <v>750</v>
      </c>
      <c r="E1968">
        <v>12000</v>
      </c>
      <c r="F1968" t="s">
        <v>114</v>
      </c>
      <c r="G1968" s="2" t="s">
        <v>485</v>
      </c>
      <c r="H1968">
        <v>1</v>
      </c>
      <c r="I1968">
        <v>1413</v>
      </c>
      <c r="J1968" s="2" t="s">
        <v>502</v>
      </c>
      <c r="K1968" s="2" t="s">
        <v>74</v>
      </c>
      <c r="M1968" t="s">
        <v>2768</v>
      </c>
      <c r="O1968"/>
      <c r="P1968" s="19" t="s">
        <v>5040</v>
      </c>
      <c r="Q1968" s="19" t="s">
        <v>27</v>
      </c>
      <c r="R1968" s="19" t="s">
        <v>129</v>
      </c>
      <c r="V1968" s="19" t="s">
        <v>129</v>
      </c>
      <c r="W1968" s="20">
        <v>9</v>
      </c>
      <c r="X1968" s="65" t="s">
        <v>5039</v>
      </c>
      <c r="AB1968" t="s">
        <v>119</v>
      </c>
      <c r="AC1968" t="s">
        <v>2418</v>
      </c>
      <c r="AD1968" s="2" t="s">
        <v>121</v>
      </c>
    </row>
    <row r="1969" spans="1:30" hidden="1" x14ac:dyDescent="0.25">
      <c r="A1969" s="2">
        <v>192</v>
      </c>
      <c r="B1969" t="s">
        <v>2421</v>
      </c>
      <c r="C1969">
        <v>20</v>
      </c>
      <c r="D1969">
        <v>747</v>
      </c>
      <c r="E1969">
        <v>12000</v>
      </c>
      <c r="F1969" t="s">
        <v>114</v>
      </c>
      <c r="G1969" s="2" t="s">
        <v>485</v>
      </c>
      <c r="H1969">
        <v>1</v>
      </c>
      <c r="I1969">
        <v>1399.35</v>
      </c>
      <c r="J1969" s="2" t="s">
        <v>502</v>
      </c>
      <c r="K1969" s="2" t="s">
        <v>74</v>
      </c>
      <c r="M1969" t="s">
        <v>2768</v>
      </c>
      <c r="O1969"/>
      <c r="P1969" s="19" t="s">
        <v>5040</v>
      </c>
      <c r="Q1969" s="19" t="s">
        <v>27</v>
      </c>
      <c r="R1969" s="19" t="s">
        <v>129</v>
      </c>
      <c r="V1969" s="19" t="s">
        <v>129</v>
      </c>
      <c r="W1969" s="20">
        <v>9</v>
      </c>
      <c r="X1969" s="65" t="s">
        <v>5039</v>
      </c>
      <c r="AB1969" t="s">
        <v>119</v>
      </c>
      <c r="AC1969" t="s">
        <v>2422</v>
      </c>
      <c r="AD1969" s="2" t="s">
        <v>121</v>
      </c>
    </row>
    <row r="1970" spans="1:30" hidden="1" x14ac:dyDescent="0.25">
      <c r="A1970" s="2">
        <v>193</v>
      </c>
      <c r="B1970" t="s">
        <v>2423</v>
      </c>
      <c r="C1970">
        <v>20</v>
      </c>
      <c r="D1970">
        <v>750</v>
      </c>
      <c r="E1970">
        <v>12000</v>
      </c>
      <c r="F1970" t="s">
        <v>114</v>
      </c>
      <c r="G1970" s="2" t="s">
        <v>485</v>
      </c>
      <c r="H1970">
        <v>1</v>
      </c>
      <c r="I1970">
        <v>1413</v>
      </c>
      <c r="J1970" s="2" t="s">
        <v>502</v>
      </c>
      <c r="K1970" s="2" t="s">
        <v>74</v>
      </c>
      <c r="M1970" t="s">
        <v>2768</v>
      </c>
      <c r="O1970"/>
      <c r="P1970" s="19" t="s">
        <v>5040</v>
      </c>
      <c r="Q1970" s="19" t="s">
        <v>27</v>
      </c>
      <c r="R1970" s="19" t="s">
        <v>129</v>
      </c>
      <c r="V1970" s="19" t="s">
        <v>129</v>
      </c>
      <c r="W1970" s="20">
        <v>9</v>
      </c>
      <c r="X1970" s="65" t="s">
        <v>5039</v>
      </c>
      <c r="AB1970" t="s">
        <v>119</v>
      </c>
      <c r="AC1970" t="s">
        <v>2422</v>
      </c>
      <c r="AD1970" s="2" t="s">
        <v>121</v>
      </c>
    </row>
    <row r="1971" spans="1:30" hidden="1" x14ac:dyDescent="0.25">
      <c r="A1971" s="2">
        <v>194</v>
      </c>
      <c r="B1971" t="s">
        <v>2424</v>
      </c>
      <c r="C1971">
        <v>20</v>
      </c>
      <c r="D1971">
        <v>659</v>
      </c>
      <c r="E1971">
        <v>748</v>
      </c>
      <c r="F1971" t="s">
        <v>114</v>
      </c>
      <c r="G1971" s="2" t="s">
        <v>485</v>
      </c>
      <c r="H1971">
        <v>2</v>
      </c>
      <c r="I1971">
        <v>150.24</v>
      </c>
      <c r="J1971" s="2" t="s">
        <v>502</v>
      </c>
      <c r="K1971" s="2" t="s">
        <v>74</v>
      </c>
      <c r="M1971" t="s">
        <v>2768</v>
      </c>
      <c r="O1971"/>
      <c r="P1971" s="19" t="s">
        <v>5040</v>
      </c>
      <c r="Q1971" s="19" t="s">
        <v>25</v>
      </c>
      <c r="R1971" s="19" t="s">
        <v>129</v>
      </c>
      <c r="W1971" s="20">
        <v>9</v>
      </c>
      <c r="X1971" s="65" t="s">
        <v>5039</v>
      </c>
      <c r="AB1971" t="s">
        <v>119</v>
      </c>
      <c r="AC1971" t="s">
        <v>2425</v>
      </c>
      <c r="AD1971" s="2" t="s">
        <v>121</v>
      </c>
    </row>
    <row r="1972" spans="1:30" hidden="1" x14ac:dyDescent="0.25">
      <c r="A1972" s="2">
        <v>195</v>
      </c>
      <c r="B1972" t="s">
        <v>2426</v>
      </c>
      <c r="C1972">
        <v>20</v>
      </c>
      <c r="D1972">
        <v>747</v>
      </c>
      <c r="E1972">
        <v>10435</v>
      </c>
      <c r="F1972" t="s">
        <v>114</v>
      </c>
      <c r="G1972" s="2" t="s">
        <v>485</v>
      </c>
      <c r="H1972">
        <v>1</v>
      </c>
      <c r="I1972">
        <v>1215.81</v>
      </c>
      <c r="J1972" s="2" t="s">
        <v>502</v>
      </c>
      <c r="K1972" s="2" t="s">
        <v>74</v>
      </c>
      <c r="M1972" t="s">
        <v>2768</v>
      </c>
      <c r="O1972"/>
      <c r="P1972" s="19" t="s">
        <v>5040</v>
      </c>
      <c r="Q1972" s="19" t="s">
        <v>27</v>
      </c>
      <c r="R1972" s="19" t="s">
        <v>129</v>
      </c>
      <c r="V1972" s="19" t="s">
        <v>129</v>
      </c>
      <c r="W1972" s="20">
        <v>9</v>
      </c>
      <c r="X1972" s="65" t="s">
        <v>5039</v>
      </c>
      <c r="AB1972" t="s">
        <v>119</v>
      </c>
      <c r="AC1972" t="s">
        <v>2425</v>
      </c>
      <c r="AD1972" s="2" t="s">
        <v>121</v>
      </c>
    </row>
    <row r="1973" spans="1:30" hidden="1" x14ac:dyDescent="0.25">
      <c r="A1973" s="2">
        <v>196</v>
      </c>
      <c r="B1973" t="s">
        <v>2427</v>
      </c>
      <c r="C1973">
        <v>20</v>
      </c>
      <c r="D1973">
        <v>628</v>
      </c>
      <c r="E1973">
        <v>648</v>
      </c>
      <c r="F1973" t="s">
        <v>114</v>
      </c>
      <c r="G1973" s="2" t="s">
        <v>485</v>
      </c>
      <c r="H1973">
        <v>4</v>
      </c>
      <c r="I1973">
        <v>254.33</v>
      </c>
      <c r="J1973" s="2" t="s">
        <v>502</v>
      </c>
      <c r="K1973" s="2" t="s">
        <v>74</v>
      </c>
      <c r="M1973" t="s">
        <v>2768</v>
      </c>
      <c r="O1973"/>
      <c r="P1973" s="19" t="s">
        <v>5040</v>
      </c>
      <c r="Q1973" s="19" t="s">
        <v>25</v>
      </c>
      <c r="R1973" s="19" t="s">
        <v>129</v>
      </c>
      <c r="W1973" s="20">
        <v>9</v>
      </c>
      <c r="X1973" s="65" t="s">
        <v>5039</v>
      </c>
      <c r="AB1973" t="s">
        <v>119</v>
      </c>
      <c r="AC1973" t="s">
        <v>2425</v>
      </c>
      <c r="AD1973" s="2" t="s">
        <v>121</v>
      </c>
    </row>
    <row r="1974" spans="1:30" hidden="1" x14ac:dyDescent="0.25">
      <c r="A1974" s="2">
        <v>197</v>
      </c>
      <c r="B1974" t="s">
        <v>2428</v>
      </c>
      <c r="C1974">
        <v>20</v>
      </c>
      <c r="D1974">
        <v>628</v>
      </c>
      <c r="E1974">
        <v>648</v>
      </c>
      <c r="F1974" t="s">
        <v>114</v>
      </c>
      <c r="G1974" s="2" t="s">
        <v>485</v>
      </c>
      <c r="H1974">
        <v>4</v>
      </c>
      <c r="I1974">
        <v>254.33</v>
      </c>
      <c r="J1974" s="2" t="s">
        <v>502</v>
      </c>
      <c r="K1974" s="2" t="s">
        <v>74</v>
      </c>
      <c r="M1974" t="s">
        <v>2768</v>
      </c>
      <c r="O1974"/>
      <c r="P1974" s="19" t="s">
        <v>5040</v>
      </c>
      <c r="Q1974" s="19" t="s">
        <v>25</v>
      </c>
      <c r="R1974" s="19" t="s">
        <v>129</v>
      </c>
      <c r="W1974" s="20">
        <v>9</v>
      </c>
      <c r="X1974" s="65" t="s">
        <v>5039</v>
      </c>
      <c r="AB1974" t="s">
        <v>119</v>
      </c>
      <c r="AC1974" t="s">
        <v>2425</v>
      </c>
      <c r="AD1974" s="2" t="s">
        <v>121</v>
      </c>
    </row>
    <row r="1975" spans="1:30" hidden="1" x14ac:dyDescent="0.25">
      <c r="A1975" s="2">
        <v>198</v>
      </c>
      <c r="B1975" t="s">
        <v>2429</v>
      </c>
      <c r="C1975">
        <v>20</v>
      </c>
      <c r="D1975">
        <v>628</v>
      </c>
      <c r="E1975">
        <v>648</v>
      </c>
      <c r="F1975" t="s">
        <v>114</v>
      </c>
      <c r="G1975" s="2" t="s">
        <v>485</v>
      </c>
      <c r="H1975">
        <v>4</v>
      </c>
      <c r="I1975">
        <v>254.33</v>
      </c>
      <c r="J1975" s="2" t="s">
        <v>502</v>
      </c>
      <c r="K1975" s="2" t="s">
        <v>74</v>
      </c>
      <c r="M1975" t="s">
        <v>2768</v>
      </c>
      <c r="O1975"/>
      <c r="P1975" s="19" t="s">
        <v>5040</v>
      </c>
      <c r="Q1975" s="19" t="s">
        <v>25</v>
      </c>
      <c r="R1975" s="19" t="s">
        <v>129</v>
      </c>
      <c r="W1975" s="20">
        <v>9</v>
      </c>
      <c r="X1975" s="65" t="s">
        <v>5039</v>
      </c>
      <c r="AB1975" t="s">
        <v>119</v>
      </c>
      <c r="AC1975" t="s">
        <v>2425</v>
      </c>
      <c r="AD1975" s="2" t="s">
        <v>121</v>
      </c>
    </row>
    <row r="1976" spans="1:30" hidden="1" x14ac:dyDescent="0.25">
      <c r="A1976" s="2">
        <v>199</v>
      </c>
      <c r="B1976" t="s">
        <v>2430</v>
      </c>
      <c r="C1976">
        <v>20</v>
      </c>
      <c r="D1976">
        <v>608</v>
      </c>
      <c r="E1976">
        <v>644</v>
      </c>
      <c r="F1976" t="s">
        <v>114</v>
      </c>
      <c r="G1976" s="2" t="s">
        <v>485</v>
      </c>
      <c r="H1976">
        <v>6</v>
      </c>
      <c r="I1976">
        <v>356.47</v>
      </c>
      <c r="J1976" s="2" t="s">
        <v>502</v>
      </c>
      <c r="K1976" s="2" t="s">
        <v>74</v>
      </c>
      <c r="M1976" t="s">
        <v>2768</v>
      </c>
      <c r="O1976"/>
      <c r="P1976" s="19" t="s">
        <v>5040</v>
      </c>
      <c r="Q1976" s="19" t="s">
        <v>25</v>
      </c>
      <c r="R1976" s="19" t="s">
        <v>129</v>
      </c>
      <c r="W1976" s="20">
        <v>9</v>
      </c>
      <c r="X1976" s="65" t="s">
        <v>5039</v>
      </c>
      <c r="AB1976" t="s">
        <v>119</v>
      </c>
      <c r="AC1976" t="s">
        <v>2425</v>
      </c>
      <c r="AD1976" s="2" t="s">
        <v>121</v>
      </c>
    </row>
    <row r="1977" spans="1:30" hidden="1" x14ac:dyDescent="0.25">
      <c r="A1977" s="2">
        <v>200</v>
      </c>
      <c r="B1977" t="s">
        <v>2431</v>
      </c>
      <c r="C1977">
        <v>20</v>
      </c>
      <c r="D1977">
        <v>598</v>
      </c>
      <c r="E1977">
        <v>608</v>
      </c>
      <c r="F1977" t="s">
        <v>114</v>
      </c>
      <c r="G1977" s="2" t="s">
        <v>485</v>
      </c>
      <c r="H1977">
        <v>4</v>
      </c>
      <c r="I1977">
        <v>227.1</v>
      </c>
      <c r="J1977" s="2" t="s">
        <v>502</v>
      </c>
      <c r="K1977" s="2" t="s">
        <v>74</v>
      </c>
      <c r="M1977" t="s">
        <v>2768</v>
      </c>
      <c r="O1977"/>
      <c r="P1977" s="19" t="s">
        <v>5040</v>
      </c>
      <c r="Q1977" s="19" t="s">
        <v>25</v>
      </c>
      <c r="R1977" s="19" t="s">
        <v>129</v>
      </c>
      <c r="W1977" s="20">
        <v>9</v>
      </c>
      <c r="X1977" s="65" t="s">
        <v>5039</v>
      </c>
      <c r="AB1977" t="s">
        <v>119</v>
      </c>
      <c r="AC1977" t="s">
        <v>2425</v>
      </c>
      <c r="AD1977" s="2" t="s">
        <v>121</v>
      </c>
    </row>
    <row r="1978" spans="1:30" hidden="1" x14ac:dyDescent="0.25">
      <c r="A1978" s="2">
        <v>201</v>
      </c>
      <c r="B1978" t="s">
        <v>2433</v>
      </c>
      <c r="C1978">
        <v>20</v>
      </c>
      <c r="D1978">
        <v>608</v>
      </c>
      <c r="E1978">
        <v>644</v>
      </c>
      <c r="F1978" t="s">
        <v>114</v>
      </c>
      <c r="G1978" s="2" t="s">
        <v>485</v>
      </c>
      <c r="H1978">
        <v>3</v>
      </c>
      <c r="I1978">
        <v>178.23</v>
      </c>
      <c r="J1978" s="2" t="s">
        <v>502</v>
      </c>
      <c r="K1978" s="2" t="s">
        <v>74</v>
      </c>
      <c r="M1978" t="s">
        <v>2768</v>
      </c>
      <c r="O1978"/>
      <c r="P1978" s="19" t="s">
        <v>5040</v>
      </c>
      <c r="Q1978" s="19" t="s">
        <v>25</v>
      </c>
      <c r="R1978" s="19" t="s">
        <v>129</v>
      </c>
      <c r="W1978" s="20">
        <v>9</v>
      </c>
      <c r="X1978" s="65" t="s">
        <v>5039</v>
      </c>
      <c r="AB1978" t="s">
        <v>119</v>
      </c>
      <c r="AC1978" t="s">
        <v>2425</v>
      </c>
      <c r="AD1978" s="2" t="s">
        <v>121</v>
      </c>
    </row>
    <row r="1979" spans="1:30" hidden="1" x14ac:dyDescent="0.25">
      <c r="A1979" s="2">
        <v>202</v>
      </c>
      <c r="B1979" t="s">
        <v>2434</v>
      </c>
      <c r="C1979">
        <v>20</v>
      </c>
      <c r="D1979">
        <v>598</v>
      </c>
      <c r="E1979">
        <v>608</v>
      </c>
      <c r="F1979" t="s">
        <v>114</v>
      </c>
      <c r="G1979" s="2" t="s">
        <v>485</v>
      </c>
      <c r="H1979">
        <v>4</v>
      </c>
      <c r="I1979">
        <v>227.1</v>
      </c>
      <c r="J1979" s="2" t="s">
        <v>502</v>
      </c>
      <c r="K1979" s="2" t="s">
        <v>74</v>
      </c>
      <c r="M1979" t="s">
        <v>2768</v>
      </c>
      <c r="O1979"/>
      <c r="P1979" s="19" t="s">
        <v>5040</v>
      </c>
      <c r="Q1979" s="19" t="s">
        <v>25</v>
      </c>
      <c r="R1979" s="19" t="s">
        <v>129</v>
      </c>
      <c r="W1979" s="20">
        <v>9</v>
      </c>
      <c r="X1979" s="65" t="s">
        <v>5039</v>
      </c>
      <c r="AB1979" t="s">
        <v>119</v>
      </c>
      <c r="AC1979" t="s">
        <v>2425</v>
      </c>
      <c r="AD1979" s="2" t="s">
        <v>121</v>
      </c>
    </row>
    <row r="1980" spans="1:30" hidden="1" x14ac:dyDescent="0.25">
      <c r="A1980" s="2">
        <v>203</v>
      </c>
      <c r="B1980" t="s">
        <v>2435</v>
      </c>
      <c r="C1980">
        <v>20</v>
      </c>
      <c r="D1980">
        <v>608</v>
      </c>
      <c r="E1980">
        <v>644</v>
      </c>
      <c r="F1980" t="s">
        <v>114</v>
      </c>
      <c r="G1980" s="2" t="s">
        <v>485</v>
      </c>
      <c r="H1980">
        <v>4</v>
      </c>
      <c r="I1980">
        <v>237.65</v>
      </c>
      <c r="J1980" s="2" t="s">
        <v>502</v>
      </c>
      <c r="K1980" s="2" t="s">
        <v>74</v>
      </c>
      <c r="M1980" t="s">
        <v>2768</v>
      </c>
      <c r="O1980"/>
      <c r="P1980" s="19" t="s">
        <v>5040</v>
      </c>
      <c r="Q1980" s="19" t="s">
        <v>25</v>
      </c>
      <c r="R1980" s="19" t="s">
        <v>129</v>
      </c>
      <c r="W1980" s="20">
        <v>9</v>
      </c>
      <c r="X1980" s="65" t="s">
        <v>5039</v>
      </c>
      <c r="AB1980" t="s">
        <v>119</v>
      </c>
      <c r="AC1980" t="s">
        <v>2425</v>
      </c>
      <c r="AD1980" s="2" t="s">
        <v>121</v>
      </c>
    </row>
    <row r="1981" spans="1:30" hidden="1" x14ac:dyDescent="0.25">
      <c r="A1981" s="2">
        <v>204</v>
      </c>
      <c r="B1981" t="s">
        <v>2436</v>
      </c>
      <c r="C1981">
        <v>20</v>
      </c>
      <c r="D1981">
        <v>628</v>
      </c>
      <c r="E1981">
        <v>648</v>
      </c>
      <c r="F1981" t="s">
        <v>114</v>
      </c>
      <c r="G1981" s="2" t="s">
        <v>485</v>
      </c>
      <c r="H1981">
        <v>4</v>
      </c>
      <c r="I1981">
        <v>254.33</v>
      </c>
      <c r="J1981" s="2" t="s">
        <v>502</v>
      </c>
      <c r="K1981" s="2" t="s">
        <v>74</v>
      </c>
      <c r="M1981" t="s">
        <v>2768</v>
      </c>
      <c r="O1981"/>
      <c r="P1981" s="19" t="s">
        <v>5040</v>
      </c>
      <c r="Q1981" s="19" t="s">
        <v>25</v>
      </c>
      <c r="R1981" s="19" t="s">
        <v>129</v>
      </c>
      <c r="W1981" s="20">
        <v>9</v>
      </c>
      <c r="X1981" s="65" t="s">
        <v>5039</v>
      </c>
      <c r="AB1981" t="s">
        <v>119</v>
      </c>
      <c r="AC1981" t="s">
        <v>2425</v>
      </c>
      <c r="AD1981" s="2" t="s">
        <v>121</v>
      </c>
    </row>
    <row r="1982" spans="1:30" hidden="1" x14ac:dyDescent="0.25">
      <c r="A1982" s="2">
        <v>205</v>
      </c>
      <c r="B1982" t="s">
        <v>2437</v>
      </c>
      <c r="C1982">
        <v>20</v>
      </c>
      <c r="D1982">
        <v>647</v>
      </c>
      <c r="E1982">
        <v>12000</v>
      </c>
      <c r="F1982" t="s">
        <v>114</v>
      </c>
      <c r="G1982" s="2" t="s">
        <v>485</v>
      </c>
      <c r="H1982">
        <v>1</v>
      </c>
      <c r="I1982">
        <v>1212.55</v>
      </c>
      <c r="J1982" s="2" t="s">
        <v>502</v>
      </c>
      <c r="K1982" s="2" t="s">
        <v>74</v>
      </c>
      <c r="M1982" t="s">
        <v>2768</v>
      </c>
      <c r="O1982"/>
      <c r="P1982" s="19" t="s">
        <v>5040</v>
      </c>
      <c r="Q1982" s="19" t="s">
        <v>27</v>
      </c>
      <c r="R1982" s="19" t="s">
        <v>129</v>
      </c>
      <c r="V1982" s="19" t="s">
        <v>129</v>
      </c>
      <c r="W1982" s="20">
        <v>9</v>
      </c>
      <c r="X1982" s="65" t="s">
        <v>5039</v>
      </c>
      <c r="AB1982" t="s">
        <v>119</v>
      </c>
      <c r="AC1982" t="s">
        <v>2438</v>
      </c>
      <c r="AD1982" s="2" t="s">
        <v>121</v>
      </c>
    </row>
    <row r="1983" spans="1:30" hidden="1" x14ac:dyDescent="0.25">
      <c r="A1983" s="2">
        <v>206</v>
      </c>
      <c r="B1983" t="s">
        <v>2439</v>
      </c>
      <c r="C1983">
        <v>20</v>
      </c>
      <c r="D1983">
        <v>650</v>
      </c>
      <c r="E1983">
        <v>11950</v>
      </c>
      <c r="F1983" t="s">
        <v>114</v>
      </c>
      <c r="G1983" s="2" t="s">
        <v>485</v>
      </c>
      <c r="H1983">
        <v>1</v>
      </c>
      <c r="I1983">
        <v>1219.5</v>
      </c>
      <c r="J1983" s="2" t="s">
        <v>502</v>
      </c>
      <c r="K1983" s="2" t="s">
        <v>74</v>
      </c>
      <c r="M1983" t="s">
        <v>2768</v>
      </c>
      <c r="O1983"/>
      <c r="P1983" s="19" t="s">
        <v>5040</v>
      </c>
      <c r="Q1983" s="19" t="s">
        <v>27</v>
      </c>
      <c r="R1983" s="19" t="s">
        <v>129</v>
      </c>
      <c r="V1983" s="19" t="s">
        <v>129</v>
      </c>
      <c r="W1983" s="20">
        <v>9</v>
      </c>
      <c r="X1983" s="65" t="s">
        <v>5039</v>
      </c>
      <c r="AB1983" t="s">
        <v>119</v>
      </c>
      <c r="AC1983" t="s">
        <v>2438</v>
      </c>
      <c r="AD1983" s="2" t="s">
        <v>121</v>
      </c>
    </row>
    <row r="1984" spans="1:30" hidden="1" x14ac:dyDescent="0.25">
      <c r="A1984" s="2">
        <v>207</v>
      </c>
      <c r="B1984" t="s">
        <v>2440</v>
      </c>
      <c r="C1984">
        <v>20</v>
      </c>
      <c r="D1984">
        <v>647</v>
      </c>
      <c r="E1984">
        <v>11950</v>
      </c>
      <c r="F1984" t="s">
        <v>114</v>
      </c>
      <c r="G1984" s="2" t="s">
        <v>485</v>
      </c>
      <c r="H1984">
        <v>1</v>
      </c>
      <c r="I1984">
        <v>1207.47</v>
      </c>
      <c r="J1984" s="2" t="s">
        <v>502</v>
      </c>
      <c r="K1984" s="2" t="s">
        <v>74</v>
      </c>
      <c r="M1984" t="s">
        <v>2768</v>
      </c>
      <c r="O1984"/>
      <c r="P1984" s="19" t="s">
        <v>5040</v>
      </c>
      <c r="Q1984" s="19" t="s">
        <v>27</v>
      </c>
      <c r="R1984" s="19" t="s">
        <v>129</v>
      </c>
      <c r="V1984" s="19" t="s">
        <v>129</v>
      </c>
      <c r="W1984" s="20">
        <v>9</v>
      </c>
      <c r="X1984" s="65" t="s">
        <v>5039</v>
      </c>
      <c r="AB1984" t="s">
        <v>119</v>
      </c>
      <c r="AC1984" t="s">
        <v>2438</v>
      </c>
      <c r="AD1984" s="2" t="s">
        <v>121</v>
      </c>
    </row>
    <row r="1985" spans="1:30" hidden="1" x14ac:dyDescent="0.25">
      <c r="A1985" s="2">
        <v>208</v>
      </c>
      <c r="B1985" t="s">
        <v>2441</v>
      </c>
      <c r="C1985">
        <v>20</v>
      </c>
      <c r="D1985">
        <v>750</v>
      </c>
      <c r="E1985">
        <v>4830</v>
      </c>
      <c r="F1985" t="s">
        <v>114</v>
      </c>
      <c r="G1985" s="2" t="s">
        <v>485</v>
      </c>
      <c r="H1985">
        <v>1</v>
      </c>
      <c r="I1985">
        <v>568.73</v>
      </c>
      <c r="J1985" s="2" t="s">
        <v>502</v>
      </c>
      <c r="K1985" s="2" t="s">
        <v>74</v>
      </c>
      <c r="M1985" t="s">
        <v>2768</v>
      </c>
      <c r="O1985"/>
      <c r="P1985" s="19" t="s">
        <v>5040</v>
      </c>
      <c r="Q1985" s="19" t="s">
        <v>27</v>
      </c>
      <c r="R1985" s="19" t="s">
        <v>129</v>
      </c>
      <c r="V1985" s="19" t="s">
        <v>129</v>
      </c>
      <c r="W1985" s="20">
        <v>9</v>
      </c>
      <c r="X1985" s="65" t="s">
        <v>5039</v>
      </c>
      <c r="AB1985" t="s">
        <v>119</v>
      </c>
      <c r="AC1985" t="s">
        <v>2443</v>
      </c>
      <c r="AD1985" s="2" t="s">
        <v>121</v>
      </c>
    </row>
    <row r="1986" spans="1:30" hidden="1" x14ac:dyDescent="0.25">
      <c r="A1986" s="2">
        <v>209</v>
      </c>
      <c r="B1986" t="s">
        <v>2444</v>
      </c>
      <c r="C1986">
        <v>20</v>
      </c>
      <c r="D1986">
        <v>747</v>
      </c>
      <c r="E1986">
        <v>4830</v>
      </c>
      <c r="F1986" t="s">
        <v>114</v>
      </c>
      <c r="G1986" s="2" t="s">
        <v>485</v>
      </c>
      <c r="H1986">
        <v>1</v>
      </c>
      <c r="I1986">
        <v>560.05999999999995</v>
      </c>
      <c r="J1986" s="2" t="s">
        <v>502</v>
      </c>
      <c r="K1986" s="2" t="s">
        <v>74</v>
      </c>
      <c r="M1986" t="s">
        <v>2768</v>
      </c>
      <c r="O1986"/>
      <c r="P1986" s="19" t="s">
        <v>5040</v>
      </c>
      <c r="Q1986" s="19" t="s">
        <v>27</v>
      </c>
      <c r="R1986" s="19" t="s">
        <v>129</v>
      </c>
      <c r="V1986" s="19" t="s">
        <v>129</v>
      </c>
      <c r="W1986" s="20">
        <v>9</v>
      </c>
      <c r="X1986" s="65" t="s">
        <v>5039</v>
      </c>
      <c r="AB1986" t="s">
        <v>119</v>
      </c>
      <c r="AC1986" t="s">
        <v>2443</v>
      </c>
      <c r="AD1986" s="2" t="s">
        <v>121</v>
      </c>
    </row>
    <row r="1987" spans="1:30" hidden="1" x14ac:dyDescent="0.25">
      <c r="A1987" s="2">
        <v>210</v>
      </c>
      <c r="B1987" t="s">
        <v>2446</v>
      </c>
      <c r="C1987">
        <v>20</v>
      </c>
      <c r="D1987">
        <v>750</v>
      </c>
      <c r="E1987">
        <v>4830</v>
      </c>
      <c r="F1987" t="s">
        <v>114</v>
      </c>
      <c r="G1987" s="2" t="s">
        <v>485</v>
      </c>
      <c r="H1987">
        <v>1</v>
      </c>
      <c r="I1987">
        <v>568.73</v>
      </c>
      <c r="J1987" s="2" t="s">
        <v>502</v>
      </c>
      <c r="K1987" s="2" t="s">
        <v>74</v>
      </c>
      <c r="M1987" t="s">
        <v>2768</v>
      </c>
      <c r="O1987"/>
      <c r="P1987" s="19" t="s">
        <v>5040</v>
      </c>
      <c r="Q1987" s="19" t="s">
        <v>27</v>
      </c>
      <c r="R1987" s="19" t="s">
        <v>129</v>
      </c>
      <c r="V1987" s="19" t="s">
        <v>129</v>
      </c>
      <c r="W1987" s="20">
        <v>9</v>
      </c>
      <c r="X1987" s="65" t="s">
        <v>5039</v>
      </c>
      <c r="AB1987" t="s">
        <v>119</v>
      </c>
      <c r="AC1987" t="s">
        <v>2443</v>
      </c>
      <c r="AD1987" s="2" t="s">
        <v>121</v>
      </c>
    </row>
    <row r="1988" spans="1:30" hidden="1" x14ac:dyDescent="0.25">
      <c r="A1988" s="2">
        <v>211</v>
      </c>
      <c r="B1988" t="s">
        <v>2447</v>
      </c>
      <c r="C1988">
        <v>20</v>
      </c>
      <c r="D1988">
        <v>750</v>
      </c>
      <c r="E1988">
        <v>830</v>
      </c>
      <c r="F1988" t="s">
        <v>114</v>
      </c>
      <c r="G1988" s="2" t="s">
        <v>485</v>
      </c>
      <c r="H1988">
        <v>1</v>
      </c>
      <c r="I1988">
        <v>97.73</v>
      </c>
      <c r="J1988" s="2" t="s">
        <v>502</v>
      </c>
      <c r="K1988" s="2" t="s">
        <v>74</v>
      </c>
      <c r="M1988" t="s">
        <v>2768</v>
      </c>
      <c r="O1988"/>
      <c r="P1988" s="19" t="s">
        <v>5040</v>
      </c>
      <c r="Q1988" s="19" t="s">
        <v>25</v>
      </c>
      <c r="R1988" s="19" t="s">
        <v>129</v>
      </c>
      <c r="W1988" s="20">
        <v>9</v>
      </c>
      <c r="X1988" s="65" t="s">
        <v>5039</v>
      </c>
      <c r="AB1988" t="s">
        <v>119</v>
      </c>
      <c r="AC1988" t="s">
        <v>2443</v>
      </c>
      <c r="AD1988" s="2" t="s">
        <v>121</v>
      </c>
    </row>
    <row r="1989" spans="1:30" hidden="1" x14ac:dyDescent="0.25">
      <c r="A1989" s="2">
        <v>212</v>
      </c>
      <c r="B1989" t="s">
        <v>2449</v>
      </c>
      <c r="C1989">
        <v>20</v>
      </c>
      <c r="D1989">
        <v>750</v>
      </c>
      <c r="E1989">
        <v>830</v>
      </c>
      <c r="F1989" t="s">
        <v>114</v>
      </c>
      <c r="G1989" s="2" t="s">
        <v>485</v>
      </c>
      <c r="H1989">
        <v>1</v>
      </c>
      <c r="I1989">
        <v>97.73</v>
      </c>
      <c r="J1989" s="2" t="s">
        <v>502</v>
      </c>
      <c r="K1989" s="2" t="s">
        <v>74</v>
      </c>
      <c r="M1989" t="s">
        <v>2768</v>
      </c>
      <c r="O1989"/>
      <c r="P1989" s="19" t="s">
        <v>5040</v>
      </c>
      <c r="Q1989" s="19" t="s">
        <v>25</v>
      </c>
      <c r="R1989" s="19" t="s">
        <v>129</v>
      </c>
      <c r="W1989" s="20">
        <v>9</v>
      </c>
      <c r="X1989" s="65" t="s">
        <v>5039</v>
      </c>
      <c r="AB1989" t="s">
        <v>119</v>
      </c>
      <c r="AC1989" t="s">
        <v>2443</v>
      </c>
      <c r="AD1989" s="2" t="s">
        <v>121</v>
      </c>
    </row>
    <row r="1990" spans="1:30" hidden="1" x14ac:dyDescent="0.25">
      <c r="A1990" s="2">
        <v>213</v>
      </c>
      <c r="B1990" t="s">
        <v>2450</v>
      </c>
      <c r="C1990">
        <v>20</v>
      </c>
      <c r="D1990">
        <v>608</v>
      </c>
      <c r="E1990">
        <v>644</v>
      </c>
      <c r="F1990" t="s">
        <v>114</v>
      </c>
      <c r="G1990" s="2" t="s">
        <v>485</v>
      </c>
      <c r="H1990">
        <v>6</v>
      </c>
      <c r="I1990">
        <v>356.47</v>
      </c>
      <c r="J1990" s="2" t="s">
        <v>502</v>
      </c>
      <c r="K1990" s="2" t="s">
        <v>74</v>
      </c>
      <c r="M1990" t="s">
        <v>2768</v>
      </c>
      <c r="O1990"/>
      <c r="P1990" s="19" t="s">
        <v>5040</v>
      </c>
      <c r="Q1990" s="19" t="s">
        <v>25</v>
      </c>
      <c r="R1990" s="19" t="s">
        <v>129</v>
      </c>
      <c r="W1990" s="20">
        <v>9</v>
      </c>
      <c r="X1990" s="65" t="s">
        <v>5039</v>
      </c>
      <c r="AB1990" t="s">
        <v>119</v>
      </c>
      <c r="AC1990" t="s">
        <v>2443</v>
      </c>
      <c r="AD1990" s="2" t="s">
        <v>121</v>
      </c>
    </row>
    <row r="1991" spans="1:30" hidden="1" x14ac:dyDescent="0.25">
      <c r="A1991" s="2">
        <v>214</v>
      </c>
      <c r="B1991" t="s">
        <v>2393</v>
      </c>
      <c r="C1991">
        <v>20</v>
      </c>
      <c r="D1991">
        <v>360</v>
      </c>
      <c r="E1991">
        <v>500</v>
      </c>
      <c r="F1991" t="s">
        <v>114</v>
      </c>
      <c r="G1991" s="2" t="s">
        <v>485</v>
      </c>
      <c r="H1991">
        <v>1</v>
      </c>
      <c r="I1991">
        <v>26.93</v>
      </c>
      <c r="J1991" s="2" t="s">
        <v>502</v>
      </c>
      <c r="K1991" s="2" t="s">
        <v>74</v>
      </c>
      <c r="M1991" t="s">
        <v>2768</v>
      </c>
      <c r="O1991" t="s">
        <v>128</v>
      </c>
      <c r="P1991" s="19" t="s">
        <v>5040</v>
      </c>
      <c r="Q1991" s="19" t="s">
        <v>26</v>
      </c>
      <c r="R1991" s="19" t="s">
        <v>129</v>
      </c>
      <c r="W1991" s="20">
        <v>9</v>
      </c>
      <c r="X1991" s="65" t="s">
        <v>5039</v>
      </c>
      <c r="AB1991" t="s">
        <v>119</v>
      </c>
      <c r="AC1991" t="s">
        <v>2443</v>
      </c>
      <c r="AD1991" s="2" t="s">
        <v>121</v>
      </c>
    </row>
    <row r="1992" spans="1:30" hidden="1" x14ac:dyDescent="0.25">
      <c r="A1992" s="2">
        <v>215</v>
      </c>
      <c r="B1992" t="s">
        <v>2451</v>
      </c>
      <c r="C1992">
        <v>20</v>
      </c>
      <c r="D1992">
        <v>360</v>
      </c>
      <c r="E1992">
        <v>500</v>
      </c>
      <c r="F1992" t="s">
        <v>114</v>
      </c>
      <c r="G1992" s="2" t="s">
        <v>485</v>
      </c>
      <c r="H1992">
        <v>2</v>
      </c>
      <c r="I1992">
        <v>53.85</v>
      </c>
      <c r="J1992" s="2" t="s">
        <v>502</v>
      </c>
      <c r="K1992" s="2" t="s">
        <v>74</v>
      </c>
      <c r="M1992" t="s">
        <v>2768</v>
      </c>
      <c r="O1992" t="s">
        <v>128</v>
      </c>
      <c r="P1992" s="19" t="s">
        <v>5040</v>
      </c>
      <c r="Q1992" s="19" t="s">
        <v>26</v>
      </c>
      <c r="R1992" s="19" t="s">
        <v>129</v>
      </c>
      <c r="W1992" s="20">
        <v>9</v>
      </c>
      <c r="X1992" s="65" t="s">
        <v>5039</v>
      </c>
      <c r="AB1992" t="s">
        <v>119</v>
      </c>
      <c r="AC1992" t="s">
        <v>2443</v>
      </c>
      <c r="AD1992" s="2" t="s">
        <v>121</v>
      </c>
    </row>
    <row r="1993" spans="1:30" hidden="1" x14ac:dyDescent="0.25">
      <c r="A1993" s="2">
        <v>216</v>
      </c>
      <c r="B1993" t="s">
        <v>2452</v>
      </c>
      <c r="C1993">
        <v>20</v>
      </c>
      <c r="D1993">
        <v>360</v>
      </c>
      <c r="E1993">
        <v>500</v>
      </c>
      <c r="F1993" t="s">
        <v>114</v>
      </c>
      <c r="G1993" s="2" t="s">
        <v>485</v>
      </c>
      <c r="H1993">
        <v>2</v>
      </c>
      <c r="I1993">
        <v>53.85</v>
      </c>
      <c r="J1993" s="2" t="s">
        <v>502</v>
      </c>
      <c r="K1993" s="2" t="s">
        <v>74</v>
      </c>
      <c r="M1993" t="s">
        <v>2768</v>
      </c>
      <c r="O1993" t="s">
        <v>128</v>
      </c>
      <c r="P1993" s="19" t="s">
        <v>5040</v>
      </c>
      <c r="Q1993" s="19" t="s">
        <v>26</v>
      </c>
      <c r="R1993" s="19" t="s">
        <v>129</v>
      </c>
      <c r="W1993" s="20">
        <v>9</v>
      </c>
      <c r="X1993" s="65" t="s">
        <v>5039</v>
      </c>
      <c r="AB1993" t="s">
        <v>119</v>
      </c>
      <c r="AC1993" t="s">
        <v>2443</v>
      </c>
      <c r="AD1993" s="2" t="s">
        <v>121</v>
      </c>
    </row>
    <row r="1994" spans="1:30" hidden="1" x14ac:dyDescent="0.25">
      <c r="A1994" s="2">
        <v>217</v>
      </c>
      <c r="B1994" t="s">
        <v>2453</v>
      </c>
      <c r="C1994">
        <v>20</v>
      </c>
      <c r="D1994">
        <v>360</v>
      </c>
      <c r="E1994">
        <v>500</v>
      </c>
      <c r="F1994" t="s">
        <v>114</v>
      </c>
      <c r="G1994" s="2" t="s">
        <v>485</v>
      </c>
      <c r="H1994">
        <v>3</v>
      </c>
      <c r="I1994">
        <v>80.78</v>
      </c>
      <c r="J1994" s="2" t="s">
        <v>502</v>
      </c>
      <c r="K1994" s="2" t="s">
        <v>74</v>
      </c>
      <c r="M1994" t="s">
        <v>2768</v>
      </c>
      <c r="O1994" t="s">
        <v>128</v>
      </c>
      <c r="P1994" s="19" t="s">
        <v>5040</v>
      </c>
      <c r="Q1994" s="19" t="s">
        <v>26</v>
      </c>
      <c r="R1994" s="19" t="s">
        <v>129</v>
      </c>
      <c r="W1994" s="20">
        <v>9</v>
      </c>
      <c r="X1994" s="65" t="s">
        <v>5039</v>
      </c>
      <c r="AB1994" t="s">
        <v>119</v>
      </c>
      <c r="AC1994" t="s">
        <v>2443</v>
      </c>
      <c r="AD1994" s="2" t="s">
        <v>121</v>
      </c>
    </row>
    <row r="1995" spans="1:30" hidden="1" x14ac:dyDescent="0.25">
      <c r="A1995" s="2">
        <v>218</v>
      </c>
      <c r="B1995" t="s">
        <v>2454</v>
      </c>
      <c r="C1995">
        <v>20</v>
      </c>
      <c r="D1995">
        <v>360</v>
      </c>
      <c r="E1995">
        <v>500</v>
      </c>
      <c r="F1995" t="s">
        <v>114</v>
      </c>
      <c r="G1995" s="2" t="s">
        <v>485</v>
      </c>
      <c r="H1995">
        <v>1</v>
      </c>
      <c r="I1995">
        <v>26.93</v>
      </c>
      <c r="J1995" s="2" t="s">
        <v>502</v>
      </c>
      <c r="K1995" s="2" t="s">
        <v>74</v>
      </c>
      <c r="M1995" t="s">
        <v>2768</v>
      </c>
      <c r="O1995" t="s">
        <v>128</v>
      </c>
      <c r="P1995" s="19" t="s">
        <v>5040</v>
      </c>
      <c r="Q1995" s="19" t="s">
        <v>26</v>
      </c>
      <c r="R1995" s="19" t="s">
        <v>129</v>
      </c>
      <c r="W1995" s="20">
        <v>9</v>
      </c>
      <c r="X1995" s="65" t="s">
        <v>5039</v>
      </c>
      <c r="AB1995" t="s">
        <v>119</v>
      </c>
      <c r="AC1995" t="s">
        <v>2443</v>
      </c>
      <c r="AD1995" s="2" t="s">
        <v>121</v>
      </c>
    </row>
    <row r="1996" spans="1:30" hidden="1" x14ac:dyDescent="0.25">
      <c r="A1996" s="2">
        <v>219</v>
      </c>
      <c r="B1996" t="s">
        <v>2455</v>
      </c>
      <c r="C1996">
        <v>20</v>
      </c>
      <c r="D1996">
        <v>608</v>
      </c>
      <c r="E1996">
        <v>644</v>
      </c>
      <c r="F1996" t="s">
        <v>114</v>
      </c>
      <c r="G1996" s="2" t="s">
        <v>485</v>
      </c>
      <c r="H1996">
        <v>8</v>
      </c>
      <c r="I1996">
        <v>475.29</v>
      </c>
      <c r="J1996" s="2" t="s">
        <v>502</v>
      </c>
      <c r="K1996" s="2" t="s">
        <v>74</v>
      </c>
      <c r="M1996" t="s">
        <v>2768</v>
      </c>
      <c r="O1996"/>
      <c r="P1996" s="19" t="s">
        <v>5040</v>
      </c>
      <c r="Q1996" s="19" t="s">
        <v>25</v>
      </c>
      <c r="R1996" s="19" t="s">
        <v>129</v>
      </c>
      <c r="W1996" s="20">
        <v>9</v>
      </c>
      <c r="X1996" s="65" t="s">
        <v>5039</v>
      </c>
      <c r="AB1996" t="s">
        <v>119</v>
      </c>
      <c r="AC1996" t="s">
        <v>2443</v>
      </c>
      <c r="AD1996" s="2" t="s">
        <v>121</v>
      </c>
    </row>
    <row r="1997" spans="1:30" hidden="1" x14ac:dyDescent="0.25">
      <c r="A1997" s="2">
        <v>220</v>
      </c>
      <c r="B1997" t="s">
        <v>2456</v>
      </c>
      <c r="C1997">
        <v>20</v>
      </c>
      <c r="D1997">
        <v>608</v>
      </c>
      <c r="E1997">
        <v>644</v>
      </c>
      <c r="F1997" t="s">
        <v>114</v>
      </c>
      <c r="G1997" s="2" t="s">
        <v>485</v>
      </c>
      <c r="H1997">
        <v>3</v>
      </c>
      <c r="I1997">
        <v>178.23</v>
      </c>
      <c r="J1997" s="2" t="s">
        <v>502</v>
      </c>
      <c r="K1997" s="2" t="s">
        <v>74</v>
      </c>
      <c r="M1997" t="s">
        <v>2768</v>
      </c>
      <c r="O1997"/>
      <c r="P1997" s="19" t="s">
        <v>5040</v>
      </c>
      <c r="Q1997" s="19" t="s">
        <v>25</v>
      </c>
      <c r="R1997" s="19" t="s">
        <v>129</v>
      </c>
      <c r="W1997" s="20">
        <v>9</v>
      </c>
      <c r="X1997" s="65" t="s">
        <v>5039</v>
      </c>
      <c r="AB1997" t="s">
        <v>119</v>
      </c>
      <c r="AC1997" t="s">
        <v>2443</v>
      </c>
      <c r="AD1997" s="2" t="s">
        <v>121</v>
      </c>
    </row>
    <row r="1998" spans="1:30" hidden="1" x14ac:dyDescent="0.25">
      <c r="A1998" s="2">
        <v>221</v>
      </c>
      <c r="B1998" t="s">
        <v>2433</v>
      </c>
      <c r="C1998">
        <v>20</v>
      </c>
      <c r="D1998">
        <v>608</v>
      </c>
      <c r="E1998">
        <v>644</v>
      </c>
      <c r="F1998" t="s">
        <v>114</v>
      </c>
      <c r="G1998" s="2" t="s">
        <v>485</v>
      </c>
      <c r="H1998">
        <v>5</v>
      </c>
      <c r="I1998">
        <v>297.06</v>
      </c>
      <c r="J1998" s="2" t="s">
        <v>502</v>
      </c>
      <c r="K1998" s="2" t="s">
        <v>74</v>
      </c>
      <c r="M1998" t="s">
        <v>2768</v>
      </c>
      <c r="O1998"/>
      <c r="P1998" s="19" t="s">
        <v>5040</v>
      </c>
      <c r="Q1998" s="19" t="s">
        <v>25</v>
      </c>
      <c r="R1998" s="19" t="s">
        <v>129</v>
      </c>
      <c r="W1998" s="20">
        <v>9</v>
      </c>
      <c r="X1998" s="65" t="s">
        <v>5039</v>
      </c>
      <c r="AB1998" t="s">
        <v>119</v>
      </c>
      <c r="AC1998" t="s">
        <v>2443</v>
      </c>
      <c r="AD1998" s="2" t="s">
        <v>121</v>
      </c>
    </row>
    <row r="1999" spans="1:30" hidden="1" x14ac:dyDescent="0.25">
      <c r="A1999" s="2">
        <v>222</v>
      </c>
      <c r="B1999" t="s">
        <v>2457</v>
      </c>
      <c r="C1999">
        <v>20</v>
      </c>
      <c r="D1999">
        <v>648</v>
      </c>
      <c r="E1999">
        <v>659</v>
      </c>
      <c r="F1999" t="s">
        <v>114</v>
      </c>
      <c r="G1999" s="2" t="s">
        <v>485</v>
      </c>
      <c r="H1999">
        <v>1</v>
      </c>
      <c r="I1999">
        <v>65.31</v>
      </c>
      <c r="J1999" s="2" t="s">
        <v>502</v>
      </c>
      <c r="K1999" s="2" t="s">
        <v>74</v>
      </c>
      <c r="M1999" t="s">
        <v>2768</v>
      </c>
      <c r="O1999"/>
      <c r="P1999" s="19" t="s">
        <v>5040</v>
      </c>
      <c r="Q1999" s="19" t="s">
        <v>25</v>
      </c>
      <c r="R1999" s="19" t="s">
        <v>129</v>
      </c>
      <c r="W1999" s="20">
        <v>9</v>
      </c>
      <c r="X1999" s="65" t="s">
        <v>5039</v>
      </c>
      <c r="AB1999" t="s">
        <v>119</v>
      </c>
      <c r="AC1999" t="s">
        <v>2443</v>
      </c>
      <c r="AD1999" s="2" t="s">
        <v>121</v>
      </c>
    </row>
    <row r="2000" spans="1:30" hidden="1" x14ac:dyDescent="0.25">
      <c r="A2000" s="2">
        <v>223</v>
      </c>
      <c r="B2000" t="s">
        <v>2458</v>
      </c>
      <c r="C2000">
        <v>20</v>
      </c>
      <c r="D2000">
        <v>747</v>
      </c>
      <c r="E2000">
        <v>4830</v>
      </c>
      <c r="F2000" t="s">
        <v>114</v>
      </c>
      <c r="G2000" s="2" t="s">
        <v>485</v>
      </c>
      <c r="H2000">
        <v>1</v>
      </c>
      <c r="I2000">
        <v>560.05999999999995</v>
      </c>
      <c r="J2000" s="2" t="s">
        <v>502</v>
      </c>
      <c r="K2000" s="2" t="s">
        <v>74</v>
      </c>
      <c r="M2000" t="s">
        <v>2768</v>
      </c>
      <c r="O2000"/>
      <c r="P2000" s="19" t="s">
        <v>5040</v>
      </c>
      <c r="Q2000" s="19" t="s">
        <v>27</v>
      </c>
      <c r="R2000" s="19" t="s">
        <v>129</v>
      </c>
      <c r="V2000" s="19" t="s">
        <v>129</v>
      </c>
      <c r="W2000" s="20">
        <v>9</v>
      </c>
      <c r="X2000" s="65" t="s">
        <v>5039</v>
      </c>
      <c r="AB2000" t="s">
        <v>119</v>
      </c>
      <c r="AC2000" t="s">
        <v>2459</v>
      </c>
      <c r="AD2000" s="2" t="s">
        <v>121</v>
      </c>
    </row>
    <row r="2001" spans="1:30" hidden="1" x14ac:dyDescent="0.25">
      <c r="A2001" s="2">
        <v>224</v>
      </c>
      <c r="B2001" t="s">
        <v>2460</v>
      </c>
      <c r="C2001">
        <v>20</v>
      </c>
      <c r="D2001">
        <v>659</v>
      </c>
      <c r="E2001">
        <v>748</v>
      </c>
      <c r="F2001" t="s">
        <v>114</v>
      </c>
      <c r="G2001" s="2" t="s">
        <v>485</v>
      </c>
      <c r="H2001">
        <v>2</v>
      </c>
      <c r="I2001">
        <v>150.24</v>
      </c>
      <c r="J2001" s="2" t="s">
        <v>502</v>
      </c>
      <c r="K2001" s="2" t="s">
        <v>74</v>
      </c>
      <c r="M2001" t="s">
        <v>2768</v>
      </c>
      <c r="O2001"/>
      <c r="P2001" s="19" t="s">
        <v>5040</v>
      </c>
      <c r="Q2001" s="19" t="s">
        <v>25</v>
      </c>
      <c r="R2001" s="19" t="s">
        <v>129</v>
      </c>
      <c r="W2001" s="20">
        <v>9</v>
      </c>
      <c r="X2001" s="65" t="s">
        <v>5039</v>
      </c>
      <c r="AB2001" t="s">
        <v>119</v>
      </c>
      <c r="AC2001" t="s">
        <v>2459</v>
      </c>
      <c r="AD2001" s="2" t="s">
        <v>121</v>
      </c>
    </row>
    <row r="2002" spans="1:30" hidden="1" x14ac:dyDescent="0.25">
      <c r="A2002" s="2">
        <v>225</v>
      </c>
      <c r="B2002" t="s">
        <v>2424</v>
      </c>
      <c r="C2002">
        <v>20</v>
      </c>
      <c r="D2002">
        <v>659</v>
      </c>
      <c r="E2002">
        <v>748</v>
      </c>
      <c r="F2002" t="s">
        <v>114</v>
      </c>
      <c r="G2002" s="2" t="s">
        <v>485</v>
      </c>
      <c r="H2002">
        <v>1</v>
      </c>
      <c r="I2002">
        <v>75.12</v>
      </c>
      <c r="J2002" s="2" t="s">
        <v>502</v>
      </c>
      <c r="K2002" s="2" t="s">
        <v>74</v>
      </c>
      <c r="M2002" t="s">
        <v>2768</v>
      </c>
      <c r="O2002"/>
      <c r="P2002" s="19" t="s">
        <v>5040</v>
      </c>
      <c r="Q2002" s="19" t="s">
        <v>25</v>
      </c>
      <c r="R2002" s="19" t="s">
        <v>129</v>
      </c>
      <c r="W2002" s="20">
        <v>9</v>
      </c>
      <c r="X2002" s="65" t="s">
        <v>5039</v>
      </c>
      <c r="AB2002" t="s">
        <v>119</v>
      </c>
      <c r="AC2002" t="s">
        <v>2459</v>
      </c>
      <c r="AD2002" s="2" t="s">
        <v>121</v>
      </c>
    </row>
    <row r="2003" spans="1:30" hidden="1" x14ac:dyDescent="0.25">
      <c r="A2003" s="2">
        <v>226</v>
      </c>
      <c r="B2003" t="s">
        <v>2450</v>
      </c>
      <c r="C2003">
        <v>20</v>
      </c>
      <c r="D2003">
        <v>608</v>
      </c>
      <c r="E2003">
        <v>644</v>
      </c>
      <c r="F2003" t="s">
        <v>114</v>
      </c>
      <c r="G2003" s="2" t="s">
        <v>485</v>
      </c>
      <c r="H2003">
        <v>2</v>
      </c>
      <c r="I2003">
        <v>118.82</v>
      </c>
      <c r="J2003" s="2" t="s">
        <v>502</v>
      </c>
      <c r="K2003" s="2" t="s">
        <v>74</v>
      </c>
      <c r="M2003" t="s">
        <v>2768</v>
      </c>
      <c r="O2003"/>
      <c r="P2003" s="19" t="s">
        <v>5040</v>
      </c>
      <c r="Q2003" s="19" t="s">
        <v>25</v>
      </c>
      <c r="R2003" s="19" t="s">
        <v>129</v>
      </c>
      <c r="W2003" s="20">
        <v>9</v>
      </c>
      <c r="X2003" s="65" t="s">
        <v>5039</v>
      </c>
      <c r="AB2003" t="s">
        <v>119</v>
      </c>
      <c r="AC2003" t="s">
        <v>2459</v>
      </c>
      <c r="AD2003" s="2" t="s">
        <v>121</v>
      </c>
    </row>
    <row r="2004" spans="1:30" hidden="1" x14ac:dyDescent="0.25">
      <c r="A2004" s="2">
        <v>227</v>
      </c>
      <c r="B2004" t="s">
        <v>2399</v>
      </c>
      <c r="C2004">
        <v>20</v>
      </c>
      <c r="D2004">
        <v>648</v>
      </c>
      <c r="E2004">
        <v>659</v>
      </c>
      <c r="F2004" t="s">
        <v>114</v>
      </c>
      <c r="G2004" s="2" t="s">
        <v>485</v>
      </c>
      <c r="H2004">
        <v>3</v>
      </c>
      <c r="I2004">
        <v>195.92</v>
      </c>
      <c r="J2004" s="2" t="s">
        <v>502</v>
      </c>
      <c r="K2004" s="2" t="s">
        <v>74</v>
      </c>
      <c r="M2004" t="s">
        <v>2768</v>
      </c>
      <c r="O2004"/>
      <c r="P2004" s="19" t="s">
        <v>5040</v>
      </c>
      <c r="Q2004" s="19" t="s">
        <v>25</v>
      </c>
      <c r="R2004" s="19" t="s">
        <v>129</v>
      </c>
      <c r="W2004" s="20">
        <v>9</v>
      </c>
      <c r="X2004" s="65" t="s">
        <v>5039</v>
      </c>
      <c r="AB2004" t="s">
        <v>119</v>
      </c>
      <c r="AC2004" t="s">
        <v>2459</v>
      </c>
      <c r="AD2004" s="2" t="s">
        <v>121</v>
      </c>
    </row>
    <row r="2005" spans="1:30" hidden="1" x14ac:dyDescent="0.25">
      <c r="A2005" s="2">
        <v>228</v>
      </c>
      <c r="B2005" t="s">
        <v>2430</v>
      </c>
      <c r="C2005">
        <v>20</v>
      </c>
      <c r="D2005">
        <v>608</v>
      </c>
      <c r="E2005">
        <v>644</v>
      </c>
      <c r="F2005" t="s">
        <v>114</v>
      </c>
      <c r="G2005" s="2" t="s">
        <v>485</v>
      </c>
      <c r="H2005">
        <v>2</v>
      </c>
      <c r="I2005">
        <v>118.82</v>
      </c>
      <c r="J2005" s="2" t="s">
        <v>502</v>
      </c>
      <c r="K2005" s="2" t="s">
        <v>74</v>
      </c>
      <c r="M2005" t="s">
        <v>2768</v>
      </c>
      <c r="O2005"/>
      <c r="P2005" s="19" t="s">
        <v>5040</v>
      </c>
      <c r="Q2005" s="19" t="s">
        <v>25</v>
      </c>
      <c r="R2005" s="19" t="s">
        <v>129</v>
      </c>
      <c r="W2005" s="20">
        <v>9</v>
      </c>
      <c r="X2005" s="65" t="s">
        <v>5039</v>
      </c>
      <c r="AB2005" t="s">
        <v>119</v>
      </c>
      <c r="AC2005" t="s">
        <v>2459</v>
      </c>
      <c r="AD2005" s="2" t="s">
        <v>121</v>
      </c>
    </row>
    <row r="2006" spans="1:30" hidden="1" x14ac:dyDescent="0.25">
      <c r="A2006" s="2">
        <v>229</v>
      </c>
      <c r="B2006" t="s">
        <v>2456</v>
      </c>
      <c r="C2006">
        <v>20</v>
      </c>
      <c r="D2006">
        <v>608</v>
      </c>
      <c r="E2006">
        <v>644</v>
      </c>
      <c r="F2006" t="s">
        <v>114</v>
      </c>
      <c r="G2006" s="2" t="s">
        <v>485</v>
      </c>
      <c r="H2006">
        <v>1</v>
      </c>
      <c r="I2006">
        <v>59.41</v>
      </c>
      <c r="J2006" s="2" t="s">
        <v>502</v>
      </c>
      <c r="K2006" s="2" t="s">
        <v>74</v>
      </c>
      <c r="M2006" t="s">
        <v>2768</v>
      </c>
      <c r="O2006"/>
      <c r="P2006" s="19" t="s">
        <v>5040</v>
      </c>
      <c r="Q2006" s="19" t="s">
        <v>25</v>
      </c>
      <c r="R2006" s="19" t="s">
        <v>129</v>
      </c>
      <c r="W2006" s="20">
        <v>9</v>
      </c>
      <c r="X2006" s="65" t="s">
        <v>5039</v>
      </c>
      <c r="AB2006" t="s">
        <v>119</v>
      </c>
      <c r="AC2006" t="s">
        <v>2459</v>
      </c>
      <c r="AD2006" s="2" t="s">
        <v>121</v>
      </c>
    </row>
    <row r="2007" spans="1:30" hidden="1" x14ac:dyDescent="0.25">
      <c r="A2007" s="2">
        <v>230</v>
      </c>
      <c r="B2007" t="s">
        <v>2461</v>
      </c>
      <c r="C2007">
        <v>20</v>
      </c>
      <c r="D2007">
        <v>648</v>
      </c>
      <c r="E2007">
        <v>659</v>
      </c>
      <c r="F2007" t="s">
        <v>114</v>
      </c>
      <c r="G2007" s="2" t="s">
        <v>485</v>
      </c>
      <c r="H2007">
        <v>1</v>
      </c>
      <c r="I2007">
        <v>65.31</v>
      </c>
      <c r="J2007" s="2" t="s">
        <v>502</v>
      </c>
      <c r="K2007" s="2" t="s">
        <v>74</v>
      </c>
      <c r="M2007" t="s">
        <v>2768</v>
      </c>
      <c r="O2007"/>
      <c r="P2007" s="19" t="s">
        <v>5040</v>
      </c>
      <c r="Q2007" s="19" t="s">
        <v>25</v>
      </c>
      <c r="R2007" s="19" t="s">
        <v>129</v>
      </c>
      <c r="W2007" s="20">
        <v>9</v>
      </c>
      <c r="X2007" s="65" t="s">
        <v>5039</v>
      </c>
      <c r="AB2007" t="s">
        <v>119</v>
      </c>
      <c r="AC2007" t="s">
        <v>2459</v>
      </c>
      <c r="AD2007" s="2" t="s">
        <v>121</v>
      </c>
    </row>
    <row r="2008" spans="1:30" hidden="1" x14ac:dyDescent="0.25">
      <c r="A2008" s="2">
        <v>231</v>
      </c>
      <c r="B2008" t="s">
        <v>2462</v>
      </c>
      <c r="C2008">
        <v>20</v>
      </c>
      <c r="D2008">
        <v>659</v>
      </c>
      <c r="E2008">
        <v>748</v>
      </c>
      <c r="F2008" t="s">
        <v>114</v>
      </c>
      <c r="G2008" s="2" t="s">
        <v>485</v>
      </c>
      <c r="H2008">
        <v>8</v>
      </c>
      <c r="I2008">
        <v>600.94000000000005</v>
      </c>
      <c r="J2008" s="2" t="s">
        <v>502</v>
      </c>
      <c r="K2008" s="2" t="s">
        <v>74</v>
      </c>
      <c r="M2008" t="s">
        <v>2768</v>
      </c>
      <c r="O2008"/>
      <c r="P2008" s="19" t="s">
        <v>5040</v>
      </c>
      <c r="Q2008" s="19" t="s">
        <v>25</v>
      </c>
      <c r="R2008" s="19" t="s">
        <v>129</v>
      </c>
      <c r="W2008" s="20">
        <v>9</v>
      </c>
      <c r="X2008" s="65" t="s">
        <v>5039</v>
      </c>
      <c r="AB2008" t="s">
        <v>119</v>
      </c>
      <c r="AC2008" t="s">
        <v>2463</v>
      </c>
      <c r="AD2008" s="2" t="s">
        <v>121</v>
      </c>
    </row>
    <row r="2009" spans="1:30" hidden="1" x14ac:dyDescent="0.25">
      <c r="A2009" s="2">
        <v>232</v>
      </c>
      <c r="B2009" t="s">
        <v>2460</v>
      </c>
      <c r="C2009">
        <v>20</v>
      </c>
      <c r="D2009">
        <v>659</v>
      </c>
      <c r="E2009">
        <v>748</v>
      </c>
      <c r="F2009" t="s">
        <v>114</v>
      </c>
      <c r="G2009" s="2" t="s">
        <v>485</v>
      </c>
      <c r="H2009">
        <v>7</v>
      </c>
      <c r="I2009">
        <v>525.82000000000005</v>
      </c>
      <c r="J2009" s="2" t="s">
        <v>502</v>
      </c>
      <c r="K2009" s="2" t="s">
        <v>74</v>
      </c>
      <c r="M2009" t="s">
        <v>2768</v>
      </c>
      <c r="O2009"/>
      <c r="P2009" s="19" t="s">
        <v>5040</v>
      </c>
      <c r="Q2009" s="19" t="s">
        <v>25</v>
      </c>
      <c r="R2009" s="19" t="s">
        <v>129</v>
      </c>
      <c r="W2009" s="20">
        <v>9</v>
      </c>
      <c r="X2009" s="65" t="s">
        <v>5039</v>
      </c>
      <c r="AB2009" t="s">
        <v>119</v>
      </c>
      <c r="AC2009" t="s">
        <v>2463</v>
      </c>
      <c r="AD2009" s="2" t="s">
        <v>121</v>
      </c>
    </row>
    <row r="2010" spans="1:30" hidden="1" x14ac:dyDescent="0.25">
      <c r="A2010" s="2">
        <v>233</v>
      </c>
      <c r="B2010" t="s">
        <v>2424</v>
      </c>
      <c r="C2010">
        <v>20</v>
      </c>
      <c r="D2010">
        <v>659</v>
      </c>
      <c r="E2010">
        <v>748</v>
      </c>
      <c r="F2010" t="s">
        <v>114</v>
      </c>
      <c r="G2010" s="2" t="s">
        <v>485</v>
      </c>
      <c r="H2010">
        <v>1</v>
      </c>
      <c r="I2010">
        <v>75.12</v>
      </c>
      <c r="J2010" s="2" t="s">
        <v>502</v>
      </c>
      <c r="K2010" s="2" t="s">
        <v>74</v>
      </c>
      <c r="M2010" t="s">
        <v>2768</v>
      </c>
      <c r="O2010"/>
      <c r="P2010" s="19" t="s">
        <v>5040</v>
      </c>
      <c r="Q2010" s="19" t="s">
        <v>25</v>
      </c>
      <c r="R2010" s="19" t="s">
        <v>129</v>
      </c>
      <c r="W2010" s="20">
        <v>9</v>
      </c>
      <c r="X2010" s="65" t="s">
        <v>5039</v>
      </c>
      <c r="AB2010" t="s">
        <v>119</v>
      </c>
      <c r="AC2010" t="s">
        <v>2463</v>
      </c>
      <c r="AD2010" s="2" t="s">
        <v>121</v>
      </c>
    </row>
    <row r="2011" spans="1:30" hidden="1" x14ac:dyDescent="0.25">
      <c r="A2011" s="2">
        <v>234</v>
      </c>
      <c r="B2011" t="s">
        <v>2464</v>
      </c>
      <c r="C2011">
        <v>20</v>
      </c>
      <c r="D2011">
        <v>659</v>
      </c>
      <c r="E2011">
        <v>748</v>
      </c>
      <c r="F2011" t="s">
        <v>114</v>
      </c>
      <c r="G2011" s="2" t="s">
        <v>485</v>
      </c>
      <c r="H2011">
        <v>9</v>
      </c>
      <c r="I2011">
        <v>676.06</v>
      </c>
      <c r="J2011" s="2" t="s">
        <v>502</v>
      </c>
      <c r="K2011" s="2" t="s">
        <v>74</v>
      </c>
      <c r="M2011" t="s">
        <v>2768</v>
      </c>
      <c r="O2011"/>
      <c r="P2011" s="19" t="s">
        <v>5040</v>
      </c>
      <c r="Q2011" s="19" t="s">
        <v>25</v>
      </c>
      <c r="R2011" s="19" t="s">
        <v>129</v>
      </c>
      <c r="W2011" s="20">
        <v>9</v>
      </c>
      <c r="X2011" s="65" t="s">
        <v>5039</v>
      </c>
      <c r="AB2011" t="s">
        <v>119</v>
      </c>
      <c r="AC2011" t="s">
        <v>2463</v>
      </c>
      <c r="AD2011" s="2" t="s">
        <v>121</v>
      </c>
    </row>
    <row r="2012" spans="1:30" hidden="1" x14ac:dyDescent="0.25">
      <c r="A2012" s="2">
        <v>235</v>
      </c>
      <c r="B2012" t="s">
        <v>2465</v>
      </c>
      <c r="C2012">
        <v>20</v>
      </c>
      <c r="D2012">
        <v>659</v>
      </c>
      <c r="E2012">
        <v>748</v>
      </c>
      <c r="F2012" t="s">
        <v>114</v>
      </c>
      <c r="G2012" s="2" t="s">
        <v>485</v>
      </c>
      <c r="H2012">
        <v>5</v>
      </c>
      <c r="I2012">
        <v>375.59</v>
      </c>
      <c r="J2012" s="2" t="s">
        <v>502</v>
      </c>
      <c r="K2012" s="2" t="s">
        <v>74</v>
      </c>
      <c r="M2012" t="s">
        <v>2768</v>
      </c>
      <c r="O2012"/>
      <c r="P2012" s="19" t="s">
        <v>5040</v>
      </c>
      <c r="Q2012" s="19" t="s">
        <v>25</v>
      </c>
      <c r="R2012" s="19" t="s">
        <v>129</v>
      </c>
      <c r="W2012" s="20">
        <v>9</v>
      </c>
      <c r="X2012" s="65" t="s">
        <v>5039</v>
      </c>
      <c r="AB2012" t="s">
        <v>119</v>
      </c>
      <c r="AC2012" t="s">
        <v>2463</v>
      </c>
      <c r="AD2012" s="2" t="s">
        <v>121</v>
      </c>
    </row>
    <row r="2013" spans="1:30" hidden="1" x14ac:dyDescent="0.25">
      <c r="A2013" s="2">
        <v>236</v>
      </c>
      <c r="B2013" t="s">
        <v>2466</v>
      </c>
      <c r="C2013">
        <v>20</v>
      </c>
      <c r="D2013">
        <v>659</v>
      </c>
      <c r="E2013">
        <v>748</v>
      </c>
      <c r="F2013" t="s">
        <v>114</v>
      </c>
      <c r="G2013" s="2" t="s">
        <v>485</v>
      </c>
      <c r="H2013">
        <v>5</v>
      </c>
      <c r="I2013">
        <v>375.59</v>
      </c>
      <c r="J2013" s="2" t="s">
        <v>502</v>
      </c>
      <c r="K2013" s="2" t="s">
        <v>74</v>
      </c>
      <c r="M2013" t="s">
        <v>2768</v>
      </c>
      <c r="O2013"/>
      <c r="P2013" s="19" t="s">
        <v>5040</v>
      </c>
      <c r="Q2013" s="19" t="s">
        <v>25</v>
      </c>
      <c r="R2013" s="19" t="s">
        <v>129</v>
      </c>
      <c r="W2013" s="20">
        <v>9</v>
      </c>
      <c r="X2013" s="65" t="s">
        <v>5039</v>
      </c>
      <c r="AB2013" t="s">
        <v>119</v>
      </c>
      <c r="AC2013" t="s">
        <v>2463</v>
      </c>
      <c r="AD2013" s="2" t="s">
        <v>121</v>
      </c>
    </row>
    <row r="2014" spans="1:30" hidden="1" x14ac:dyDescent="0.25">
      <c r="A2014" s="2">
        <v>237</v>
      </c>
      <c r="B2014" t="s">
        <v>2467</v>
      </c>
      <c r="C2014">
        <v>20</v>
      </c>
      <c r="D2014">
        <v>650</v>
      </c>
      <c r="E2014">
        <v>2045</v>
      </c>
      <c r="F2014" t="s">
        <v>114</v>
      </c>
      <c r="G2014" s="2" t="s">
        <v>485</v>
      </c>
      <c r="H2014">
        <v>1</v>
      </c>
      <c r="I2014">
        <v>208.69</v>
      </c>
      <c r="J2014" s="2" t="s">
        <v>502</v>
      </c>
      <c r="K2014" s="2" t="s">
        <v>74</v>
      </c>
      <c r="M2014" t="s">
        <v>2768</v>
      </c>
      <c r="O2014"/>
      <c r="P2014" s="19" t="s">
        <v>5040</v>
      </c>
      <c r="Q2014" s="19" t="s">
        <v>27</v>
      </c>
      <c r="R2014" s="19" t="s">
        <v>129</v>
      </c>
      <c r="V2014" s="19" t="s">
        <v>129</v>
      </c>
      <c r="W2014" s="20">
        <v>9</v>
      </c>
      <c r="X2014" s="65" t="s">
        <v>5039</v>
      </c>
      <c r="AB2014" t="s">
        <v>119</v>
      </c>
      <c r="AC2014" t="s">
        <v>2463</v>
      </c>
      <c r="AD2014" s="2" t="s">
        <v>121</v>
      </c>
    </row>
    <row r="2015" spans="1:30" hidden="1" x14ac:dyDescent="0.25">
      <c r="A2015" s="2">
        <v>238</v>
      </c>
      <c r="B2015" t="s">
        <v>2469</v>
      </c>
      <c r="C2015">
        <v>20</v>
      </c>
      <c r="D2015">
        <v>647</v>
      </c>
      <c r="E2015">
        <v>2045</v>
      </c>
      <c r="F2015" t="s">
        <v>114</v>
      </c>
      <c r="G2015" s="2" t="s">
        <v>485</v>
      </c>
      <c r="H2015">
        <v>1</v>
      </c>
      <c r="I2015">
        <v>207.73</v>
      </c>
      <c r="J2015" s="2" t="s">
        <v>502</v>
      </c>
      <c r="K2015" s="2" t="s">
        <v>74</v>
      </c>
      <c r="M2015" t="s">
        <v>2768</v>
      </c>
      <c r="O2015"/>
      <c r="P2015" s="19" t="s">
        <v>5040</v>
      </c>
      <c r="Q2015" s="19" t="s">
        <v>27</v>
      </c>
      <c r="R2015" s="19" t="s">
        <v>129</v>
      </c>
      <c r="V2015" s="19" t="s">
        <v>129</v>
      </c>
      <c r="W2015" s="20">
        <v>9</v>
      </c>
      <c r="X2015" s="65" t="s">
        <v>5039</v>
      </c>
      <c r="AB2015" t="s">
        <v>119</v>
      </c>
      <c r="AC2015" t="s">
        <v>2463</v>
      </c>
      <c r="AD2015" s="2" t="s">
        <v>121</v>
      </c>
    </row>
    <row r="2016" spans="1:30" hidden="1" x14ac:dyDescent="0.25">
      <c r="A2016" s="2">
        <v>239</v>
      </c>
      <c r="B2016" t="s">
        <v>2471</v>
      </c>
      <c r="C2016">
        <v>20</v>
      </c>
      <c r="D2016">
        <v>650</v>
      </c>
      <c r="E2016">
        <v>2045</v>
      </c>
      <c r="F2016" t="s">
        <v>114</v>
      </c>
      <c r="G2016" s="2" t="s">
        <v>485</v>
      </c>
      <c r="H2016">
        <v>1</v>
      </c>
      <c r="I2016">
        <v>208.69</v>
      </c>
      <c r="J2016" s="2" t="s">
        <v>502</v>
      </c>
      <c r="K2016" s="2" t="s">
        <v>74</v>
      </c>
      <c r="M2016" t="s">
        <v>2768</v>
      </c>
      <c r="O2016"/>
      <c r="P2016" s="19" t="s">
        <v>5040</v>
      </c>
      <c r="Q2016" s="19" t="s">
        <v>27</v>
      </c>
      <c r="R2016" s="19" t="s">
        <v>129</v>
      </c>
      <c r="V2016" s="19" t="s">
        <v>129</v>
      </c>
      <c r="W2016" s="20">
        <v>9</v>
      </c>
      <c r="X2016" s="65" t="s">
        <v>5039</v>
      </c>
      <c r="AB2016" t="s">
        <v>119</v>
      </c>
      <c r="AC2016" t="s">
        <v>2463</v>
      </c>
      <c r="AD2016" s="2" t="s">
        <v>121</v>
      </c>
    </row>
    <row r="2017" spans="1:30" hidden="1" x14ac:dyDescent="0.25">
      <c r="A2017" s="2">
        <v>240</v>
      </c>
      <c r="B2017" t="s">
        <v>2472</v>
      </c>
      <c r="C2017">
        <v>20</v>
      </c>
      <c r="D2017">
        <v>647</v>
      </c>
      <c r="E2017">
        <v>2045</v>
      </c>
      <c r="F2017" t="s">
        <v>114</v>
      </c>
      <c r="G2017" s="2" t="s">
        <v>485</v>
      </c>
      <c r="H2017">
        <v>1</v>
      </c>
      <c r="I2017">
        <v>207.73</v>
      </c>
      <c r="J2017" s="2" t="s">
        <v>502</v>
      </c>
      <c r="K2017" s="2" t="s">
        <v>74</v>
      </c>
      <c r="M2017" t="s">
        <v>2768</v>
      </c>
      <c r="O2017"/>
      <c r="P2017" s="19" t="s">
        <v>5040</v>
      </c>
      <c r="Q2017" s="19" t="s">
        <v>27</v>
      </c>
      <c r="R2017" s="19" t="s">
        <v>129</v>
      </c>
      <c r="V2017" s="19" t="s">
        <v>129</v>
      </c>
      <c r="W2017" s="20">
        <v>9</v>
      </c>
      <c r="X2017" s="65" t="s">
        <v>5039</v>
      </c>
      <c r="AB2017" t="s">
        <v>119</v>
      </c>
      <c r="AC2017" t="s">
        <v>2463</v>
      </c>
      <c r="AD2017" s="2" t="s">
        <v>121</v>
      </c>
    </row>
    <row r="2018" spans="1:30" hidden="1" x14ac:dyDescent="0.25">
      <c r="A2018" s="2">
        <v>241</v>
      </c>
      <c r="B2018" t="s">
        <v>2457</v>
      </c>
      <c r="C2018">
        <v>20</v>
      </c>
      <c r="D2018">
        <v>648</v>
      </c>
      <c r="E2018">
        <v>659</v>
      </c>
      <c r="F2018" t="s">
        <v>114</v>
      </c>
      <c r="G2018" s="2" t="s">
        <v>485</v>
      </c>
      <c r="H2018">
        <v>2</v>
      </c>
      <c r="I2018">
        <v>130.61000000000001</v>
      </c>
      <c r="J2018" s="2" t="s">
        <v>502</v>
      </c>
      <c r="K2018" s="2" t="s">
        <v>74</v>
      </c>
      <c r="M2018" t="s">
        <v>2768</v>
      </c>
      <c r="O2018"/>
      <c r="P2018" s="19" t="s">
        <v>5040</v>
      </c>
      <c r="Q2018" s="19" t="s">
        <v>25</v>
      </c>
      <c r="R2018" s="19" t="s">
        <v>129</v>
      </c>
      <c r="W2018" s="20">
        <v>9</v>
      </c>
      <c r="X2018" s="65" t="s">
        <v>5039</v>
      </c>
      <c r="AB2018" t="s">
        <v>119</v>
      </c>
      <c r="AC2018" t="s">
        <v>2463</v>
      </c>
      <c r="AD2018" s="2" t="s">
        <v>121</v>
      </c>
    </row>
    <row r="2019" spans="1:30" hidden="1" x14ac:dyDescent="0.25">
      <c r="A2019" s="2">
        <v>242</v>
      </c>
      <c r="B2019" t="s">
        <v>2473</v>
      </c>
      <c r="C2019">
        <v>20</v>
      </c>
      <c r="D2019">
        <v>523</v>
      </c>
      <c r="E2019">
        <v>523</v>
      </c>
      <c r="F2019" t="s">
        <v>114</v>
      </c>
      <c r="G2019" s="2" t="s">
        <v>485</v>
      </c>
      <c r="H2019">
        <v>1</v>
      </c>
      <c r="I2019">
        <v>33.06</v>
      </c>
      <c r="J2019" s="2" t="s">
        <v>502</v>
      </c>
      <c r="K2019" s="2" t="s">
        <v>74</v>
      </c>
      <c r="M2019" t="s">
        <v>2768</v>
      </c>
      <c r="O2019" t="s">
        <v>128</v>
      </c>
      <c r="P2019" s="19" t="s">
        <v>5040</v>
      </c>
      <c r="Q2019" s="19" t="s">
        <v>26</v>
      </c>
      <c r="S2019" s="19" t="s">
        <v>129</v>
      </c>
      <c r="W2019" s="20">
        <v>9</v>
      </c>
      <c r="X2019" s="65" t="s">
        <v>5039</v>
      </c>
      <c r="AB2019" t="s">
        <v>119</v>
      </c>
      <c r="AC2019" t="s">
        <v>2476</v>
      </c>
      <c r="AD2019" s="2" t="s">
        <v>1462</v>
      </c>
    </row>
    <row r="2020" spans="1:30" hidden="1" x14ac:dyDescent="0.25">
      <c r="A2020" s="2">
        <v>243</v>
      </c>
      <c r="B2020" t="s">
        <v>2477</v>
      </c>
      <c r="C2020">
        <v>20</v>
      </c>
      <c r="D2020">
        <v>300</v>
      </c>
      <c r="E2020">
        <v>600</v>
      </c>
      <c r="F2020" t="s">
        <v>114</v>
      </c>
      <c r="G2020" s="2" t="s">
        <v>485</v>
      </c>
      <c r="H2020">
        <v>1</v>
      </c>
      <c r="I2020">
        <v>28.26</v>
      </c>
      <c r="J2020" s="2" t="s">
        <v>502</v>
      </c>
      <c r="K2020" s="2" t="s">
        <v>74</v>
      </c>
      <c r="M2020" t="s">
        <v>2768</v>
      </c>
      <c r="O2020"/>
      <c r="P2020" s="19" t="s">
        <v>5040</v>
      </c>
      <c r="Q2020" s="19" t="s">
        <v>25</v>
      </c>
      <c r="S2020" s="19" t="s">
        <v>129</v>
      </c>
      <c r="W2020" s="20">
        <v>9</v>
      </c>
      <c r="X2020" s="65" t="s">
        <v>5039</v>
      </c>
      <c r="AB2020" t="s">
        <v>119</v>
      </c>
      <c r="AC2020" t="s">
        <v>2476</v>
      </c>
      <c r="AD2020" s="2" t="s">
        <v>1462</v>
      </c>
    </row>
    <row r="2021" spans="1:30" hidden="1" x14ac:dyDescent="0.25">
      <c r="A2021" s="2">
        <v>244</v>
      </c>
      <c r="B2021" t="s">
        <v>2478</v>
      </c>
      <c r="C2021">
        <v>20</v>
      </c>
      <c r="D2021">
        <v>280</v>
      </c>
      <c r="E2021">
        <v>500</v>
      </c>
      <c r="F2021" t="s">
        <v>114</v>
      </c>
      <c r="G2021" s="2" t="s">
        <v>485</v>
      </c>
      <c r="H2021">
        <v>2</v>
      </c>
      <c r="I2021">
        <v>27.68</v>
      </c>
      <c r="J2021" s="2" t="s">
        <v>502</v>
      </c>
      <c r="K2021" s="2" t="s">
        <v>74</v>
      </c>
      <c r="M2021" t="s">
        <v>2768</v>
      </c>
      <c r="O2021"/>
      <c r="P2021" s="19" t="s">
        <v>5040</v>
      </c>
      <c r="Q2021" s="19" t="s">
        <v>25</v>
      </c>
      <c r="S2021" s="19" t="s">
        <v>129</v>
      </c>
      <c r="W2021" s="20">
        <v>9</v>
      </c>
      <c r="X2021" s="65" t="s">
        <v>5039</v>
      </c>
      <c r="AB2021" t="s">
        <v>119</v>
      </c>
      <c r="AC2021" t="s">
        <v>2476</v>
      </c>
      <c r="AD2021" s="2" t="s">
        <v>1462</v>
      </c>
    </row>
    <row r="2022" spans="1:30" hidden="1" x14ac:dyDescent="0.25">
      <c r="A2022" s="2">
        <v>245</v>
      </c>
      <c r="B2022" t="s">
        <v>2480</v>
      </c>
      <c r="C2022">
        <v>20</v>
      </c>
      <c r="D2022">
        <v>523</v>
      </c>
      <c r="E2022">
        <v>523</v>
      </c>
      <c r="F2022" t="s">
        <v>114</v>
      </c>
      <c r="G2022" s="2" t="s">
        <v>485</v>
      </c>
      <c r="H2022">
        <v>1</v>
      </c>
      <c r="I2022">
        <v>33.06</v>
      </c>
      <c r="J2022" s="2" t="s">
        <v>502</v>
      </c>
      <c r="K2022" s="2" t="s">
        <v>74</v>
      </c>
      <c r="M2022" t="s">
        <v>2768</v>
      </c>
      <c r="O2022" t="s">
        <v>128</v>
      </c>
      <c r="P2022" s="19" t="s">
        <v>5040</v>
      </c>
      <c r="Q2022" s="19" t="s">
        <v>26</v>
      </c>
      <c r="S2022" s="19" t="s">
        <v>129</v>
      </c>
      <c r="W2022" s="20">
        <v>9</v>
      </c>
      <c r="X2022" s="65" t="s">
        <v>5039</v>
      </c>
      <c r="AB2022" t="s">
        <v>119</v>
      </c>
      <c r="AC2022" t="s">
        <v>2476</v>
      </c>
      <c r="AD2022" s="2" t="s">
        <v>1462</v>
      </c>
    </row>
    <row r="2023" spans="1:30" hidden="1" x14ac:dyDescent="0.25">
      <c r="A2023" s="2">
        <v>246</v>
      </c>
      <c r="B2023" t="s">
        <v>2481</v>
      </c>
      <c r="C2023">
        <v>20</v>
      </c>
      <c r="D2023">
        <v>300</v>
      </c>
      <c r="E2023">
        <v>600</v>
      </c>
      <c r="F2023" t="s">
        <v>114</v>
      </c>
      <c r="G2023" s="2" t="s">
        <v>485</v>
      </c>
      <c r="H2023">
        <v>1</v>
      </c>
      <c r="I2023">
        <v>28.26</v>
      </c>
      <c r="J2023" s="2" t="s">
        <v>502</v>
      </c>
      <c r="K2023" s="2" t="s">
        <v>74</v>
      </c>
      <c r="M2023" t="s">
        <v>2768</v>
      </c>
      <c r="O2023"/>
      <c r="P2023" s="19" t="s">
        <v>5040</v>
      </c>
      <c r="Q2023" s="19" t="s">
        <v>25</v>
      </c>
      <c r="S2023" s="19" t="s">
        <v>129</v>
      </c>
      <c r="W2023" s="20">
        <v>9</v>
      </c>
      <c r="X2023" s="65" t="s">
        <v>5039</v>
      </c>
      <c r="AB2023" t="s">
        <v>119</v>
      </c>
      <c r="AC2023" t="s">
        <v>2476</v>
      </c>
      <c r="AD2023" s="2" t="s">
        <v>1462</v>
      </c>
    </row>
    <row r="2024" spans="1:30" hidden="1" x14ac:dyDescent="0.25">
      <c r="A2024" s="2">
        <v>247</v>
      </c>
      <c r="B2024" t="s">
        <v>2482</v>
      </c>
      <c r="C2024">
        <v>20</v>
      </c>
      <c r="D2024">
        <v>280</v>
      </c>
      <c r="E2024">
        <v>500</v>
      </c>
      <c r="F2024" t="s">
        <v>114</v>
      </c>
      <c r="G2024" s="2" t="s">
        <v>485</v>
      </c>
      <c r="H2024">
        <v>2</v>
      </c>
      <c r="I2024">
        <v>27.68</v>
      </c>
      <c r="J2024" s="2" t="s">
        <v>502</v>
      </c>
      <c r="K2024" s="2" t="s">
        <v>74</v>
      </c>
      <c r="M2024" t="s">
        <v>2768</v>
      </c>
      <c r="O2024"/>
      <c r="P2024" s="19" t="s">
        <v>5040</v>
      </c>
      <c r="Q2024" s="19" t="s">
        <v>25</v>
      </c>
      <c r="S2024" s="19" t="s">
        <v>129</v>
      </c>
      <c r="W2024" s="20">
        <v>9</v>
      </c>
      <c r="X2024" s="65" t="s">
        <v>5039</v>
      </c>
      <c r="AB2024" t="s">
        <v>119</v>
      </c>
      <c r="AC2024" t="s">
        <v>2476</v>
      </c>
      <c r="AD2024" s="2" t="s">
        <v>1462</v>
      </c>
    </row>
    <row r="2025" spans="1:30" hidden="1" x14ac:dyDescent="0.25">
      <c r="A2025" s="2">
        <v>248</v>
      </c>
      <c r="B2025" t="s">
        <v>2401</v>
      </c>
      <c r="C2025">
        <v>20</v>
      </c>
      <c r="D2025">
        <v>648</v>
      </c>
      <c r="E2025">
        <v>659</v>
      </c>
      <c r="F2025" t="s">
        <v>114</v>
      </c>
      <c r="G2025" s="2" t="s">
        <v>485</v>
      </c>
      <c r="H2025">
        <v>2</v>
      </c>
      <c r="I2025">
        <v>130.61000000000001</v>
      </c>
      <c r="J2025" s="2" t="s">
        <v>502</v>
      </c>
      <c r="K2025" s="2" t="s">
        <v>74</v>
      </c>
      <c r="M2025" t="s">
        <v>2768</v>
      </c>
      <c r="O2025"/>
      <c r="P2025" s="19" t="s">
        <v>5040</v>
      </c>
      <c r="Q2025" s="19" t="s">
        <v>25</v>
      </c>
      <c r="S2025" s="19" t="s">
        <v>129</v>
      </c>
      <c r="W2025" s="20">
        <v>9</v>
      </c>
      <c r="X2025" s="65" t="s">
        <v>5039</v>
      </c>
      <c r="AB2025" t="s">
        <v>119</v>
      </c>
      <c r="AC2025" t="s">
        <v>2476</v>
      </c>
      <c r="AD2025" s="2" t="s">
        <v>1462</v>
      </c>
    </row>
    <row r="2026" spans="1:30" hidden="1" x14ac:dyDescent="0.25">
      <c r="A2026" s="2">
        <v>249</v>
      </c>
      <c r="B2026" t="s">
        <v>2461</v>
      </c>
      <c r="C2026">
        <v>20</v>
      </c>
      <c r="D2026">
        <v>648</v>
      </c>
      <c r="E2026">
        <v>659</v>
      </c>
      <c r="F2026" t="s">
        <v>114</v>
      </c>
      <c r="G2026" s="2" t="s">
        <v>485</v>
      </c>
      <c r="H2026">
        <v>7</v>
      </c>
      <c r="I2026">
        <v>457.14</v>
      </c>
      <c r="J2026" s="2" t="s">
        <v>502</v>
      </c>
      <c r="K2026" s="2" t="s">
        <v>74</v>
      </c>
      <c r="M2026" t="s">
        <v>2768</v>
      </c>
      <c r="O2026"/>
      <c r="P2026" s="19" t="s">
        <v>5040</v>
      </c>
      <c r="Q2026" s="19" t="s">
        <v>25</v>
      </c>
      <c r="S2026" s="19" t="s">
        <v>129</v>
      </c>
      <c r="W2026" s="20">
        <v>9</v>
      </c>
      <c r="X2026" s="65" t="s">
        <v>5039</v>
      </c>
      <c r="AB2026" t="s">
        <v>119</v>
      </c>
      <c r="AC2026" t="s">
        <v>2476</v>
      </c>
      <c r="AD2026" s="2" t="s">
        <v>1462</v>
      </c>
    </row>
    <row r="2027" spans="1:30" hidden="1" x14ac:dyDescent="0.25">
      <c r="A2027" s="2">
        <v>250</v>
      </c>
      <c r="B2027" t="s">
        <v>2457</v>
      </c>
      <c r="C2027">
        <v>20</v>
      </c>
      <c r="D2027">
        <v>648</v>
      </c>
      <c r="E2027">
        <v>659</v>
      </c>
      <c r="F2027" t="s">
        <v>114</v>
      </c>
      <c r="G2027" s="2" t="s">
        <v>485</v>
      </c>
      <c r="H2027">
        <v>1</v>
      </c>
      <c r="I2027">
        <v>65.31</v>
      </c>
      <c r="J2027" s="2" t="s">
        <v>502</v>
      </c>
      <c r="K2027" s="2" t="s">
        <v>74</v>
      </c>
      <c r="M2027" t="s">
        <v>2768</v>
      </c>
      <c r="O2027"/>
      <c r="P2027" s="19" t="s">
        <v>5040</v>
      </c>
      <c r="Q2027" s="19" t="s">
        <v>25</v>
      </c>
      <c r="S2027" s="19" t="s">
        <v>129</v>
      </c>
      <c r="W2027" s="20">
        <v>9</v>
      </c>
      <c r="X2027" s="65" t="s">
        <v>5039</v>
      </c>
      <c r="AB2027" t="s">
        <v>119</v>
      </c>
      <c r="AC2027" t="s">
        <v>2476</v>
      </c>
      <c r="AD2027" s="2" t="s">
        <v>1462</v>
      </c>
    </row>
    <row r="2028" spans="1:30" hidden="1" x14ac:dyDescent="0.25">
      <c r="A2028" s="2">
        <v>251</v>
      </c>
      <c r="B2028" t="s">
        <v>2483</v>
      </c>
      <c r="C2028">
        <v>25</v>
      </c>
      <c r="D2028">
        <v>577</v>
      </c>
      <c r="E2028">
        <v>713</v>
      </c>
      <c r="F2028" t="s">
        <v>2484</v>
      </c>
      <c r="G2028" s="2" t="s">
        <v>485</v>
      </c>
      <c r="H2028">
        <v>1</v>
      </c>
      <c r="I2028">
        <v>63.47</v>
      </c>
      <c r="J2028" s="2" t="s">
        <v>502</v>
      </c>
      <c r="K2028" s="2" t="s">
        <v>74</v>
      </c>
      <c r="M2028" t="s">
        <v>2768</v>
      </c>
      <c r="O2028" t="s">
        <v>128</v>
      </c>
      <c r="P2028" s="19" t="s">
        <v>5040</v>
      </c>
      <c r="Q2028" s="19" t="s">
        <v>25</v>
      </c>
      <c r="S2028" s="19" t="s">
        <v>129</v>
      </c>
      <c r="W2028" s="20">
        <v>9</v>
      </c>
      <c r="X2028" s="65" t="s">
        <v>5039</v>
      </c>
      <c r="AB2028" t="s">
        <v>119</v>
      </c>
      <c r="AC2028" t="s">
        <v>5046</v>
      </c>
      <c r="AD2028" s="2" t="s">
        <v>2488</v>
      </c>
    </row>
    <row r="2029" spans="1:30" hidden="1" x14ac:dyDescent="0.25">
      <c r="A2029" s="2">
        <v>252</v>
      </c>
      <c r="B2029" t="s">
        <v>2489</v>
      </c>
      <c r="C2029">
        <v>25</v>
      </c>
      <c r="D2029">
        <v>577</v>
      </c>
      <c r="E2029">
        <v>713</v>
      </c>
      <c r="F2029" t="s">
        <v>2484</v>
      </c>
      <c r="G2029" s="2" t="s">
        <v>485</v>
      </c>
      <c r="H2029">
        <v>1</v>
      </c>
      <c r="I2029">
        <v>63.47</v>
      </c>
      <c r="J2029" s="2" t="s">
        <v>502</v>
      </c>
      <c r="K2029" s="2" t="s">
        <v>74</v>
      </c>
      <c r="M2029" t="s">
        <v>2768</v>
      </c>
      <c r="O2029" t="s">
        <v>128</v>
      </c>
      <c r="P2029" s="19" t="s">
        <v>5040</v>
      </c>
      <c r="Q2029" s="19" t="s">
        <v>25</v>
      </c>
      <c r="S2029" s="19" t="s">
        <v>129</v>
      </c>
      <c r="W2029" s="20">
        <v>9</v>
      </c>
      <c r="X2029" s="65" t="s">
        <v>5039</v>
      </c>
      <c r="AB2029" t="s">
        <v>119</v>
      </c>
      <c r="AC2029" t="s">
        <v>5046</v>
      </c>
      <c r="AD2029" s="2" t="s">
        <v>2488</v>
      </c>
    </row>
    <row r="2030" spans="1:30" hidden="1" x14ac:dyDescent="0.25">
      <c r="A2030" s="2">
        <v>253</v>
      </c>
      <c r="B2030" t="s">
        <v>2490</v>
      </c>
      <c r="C2030">
        <v>25</v>
      </c>
      <c r="D2030">
        <v>637</v>
      </c>
      <c r="E2030">
        <v>727</v>
      </c>
      <c r="F2030" t="s">
        <v>2484</v>
      </c>
      <c r="G2030" s="2" t="s">
        <v>485</v>
      </c>
      <c r="H2030">
        <v>1</v>
      </c>
      <c r="I2030">
        <v>70.75</v>
      </c>
      <c r="J2030" s="2" t="s">
        <v>502</v>
      </c>
      <c r="K2030" s="2" t="s">
        <v>74</v>
      </c>
      <c r="M2030" t="s">
        <v>2768</v>
      </c>
      <c r="O2030" t="s">
        <v>128</v>
      </c>
      <c r="P2030" s="19" t="s">
        <v>5040</v>
      </c>
      <c r="Q2030" s="19" t="s">
        <v>25</v>
      </c>
      <c r="S2030" s="19" t="s">
        <v>129</v>
      </c>
      <c r="W2030" s="20">
        <v>9</v>
      </c>
      <c r="X2030" s="65" t="s">
        <v>5039</v>
      </c>
      <c r="AB2030" t="s">
        <v>119</v>
      </c>
      <c r="AC2030" t="s">
        <v>5046</v>
      </c>
      <c r="AD2030" s="2" t="s">
        <v>2488</v>
      </c>
    </row>
    <row r="2031" spans="1:30" hidden="1" x14ac:dyDescent="0.25">
      <c r="A2031" s="2">
        <v>254</v>
      </c>
      <c r="B2031" t="s">
        <v>2492</v>
      </c>
      <c r="C2031">
        <v>30</v>
      </c>
      <c r="D2031">
        <v>702</v>
      </c>
      <c r="E2031">
        <v>797</v>
      </c>
      <c r="F2031" t="s">
        <v>114</v>
      </c>
      <c r="G2031" s="2" t="s">
        <v>485</v>
      </c>
      <c r="H2031">
        <v>1</v>
      </c>
      <c r="I2031">
        <v>87.53</v>
      </c>
      <c r="J2031" s="2" t="s">
        <v>502</v>
      </c>
      <c r="K2031" s="2" t="s">
        <v>74</v>
      </c>
      <c r="M2031" t="s">
        <v>2768</v>
      </c>
      <c r="O2031" t="s">
        <v>128</v>
      </c>
      <c r="P2031" s="19" t="s">
        <v>5040</v>
      </c>
      <c r="Q2031" s="19" t="s">
        <v>26</v>
      </c>
      <c r="S2031" s="19" t="s">
        <v>129</v>
      </c>
      <c r="W2031" s="20">
        <v>9</v>
      </c>
      <c r="X2031" s="65" t="s">
        <v>5039</v>
      </c>
      <c r="AB2031" t="s">
        <v>119</v>
      </c>
      <c r="AC2031" t="s">
        <v>2495</v>
      </c>
      <c r="AD2031" s="2" t="s">
        <v>1560</v>
      </c>
    </row>
    <row r="2032" spans="1:30" hidden="1" x14ac:dyDescent="0.25">
      <c r="A2032" s="2">
        <v>255</v>
      </c>
      <c r="B2032" t="s">
        <v>2496</v>
      </c>
      <c r="C2032">
        <v>30</v>
      </c>
      <c r="D2032">
        <v>600</v>
      </c>
      <c r="E2032">
        <v>600</v>
      </c>
      <c r="F2032" t="s">
        <v>114</v>
      </c>
      <c r="G2032" s="2" t="s">
        <v>485</v>
      </c>
      <c r="H2032">
        <v>1</v>
      </c>
      <c r="I2032">
        <v>83.28</v>
      </c>
      <c r="J2032" s="2" t="s">
        <v>502</v>
      </c>
      <c r="K2032" s="2" t="s">
        <v>74</v>
      </c>
      <c r="M2032" t="s">
        <v>2768</v>
      </c>
      <c r="O2032" t="s">
        <v>128</v>
      </c>
      <c r="P2032" s="19" t="s">
        <v>5040</v>
      </c>
      <c r="Q2032" s="19" t="s">
        <v>26</v>
      </c>
      <c r="S2032" s="19" t="s">
        <v>129</v>
      </c>
      <c r="W2032" s="20">
        <v>9</v>
      </c>
      <c r="X2032" s="65" t="s">
        <v>5039</v>
      </c>
      <c r="AB2032" t="s">
        <v>119</v>
      </c>
      <c r="AC2032" t="s">
        <v>2495</v>
      </c>
      <c r="AD2032" s="2" t="s">
        <v>1560</v>
      </c>
    </row>
    <row r="2033" spans="1:30" hidden="1" x14ac:dyDescent="0.25">
      <c r="A2033" s="2">
        <v>256</v>
      </c>
      <c r="B2033" t="s">
        <v>2497</v>
      </c>
      <c r="C2033">
        <v>30</v>
      </c>
      <c r="D2033">
        <v>750</v>
      </c>
      <c r="E2033">
        <v>830</v>
      </c>
      <c r="F2033" t="s">
        <v>114</v>
      </c>
      <c r="G2033" s="2" t="s">
        <v>485</v>
      </c>
      <c r="H2033">
        <v>1</v>
      </c>
      <c r="I2033">
        <v>146.6</v>
      </c>
      <c r="J2033" s="2" t="s">
        <v>502</v>
      </c>
      <c r="K2033" s="2" t="s">
        <v>74</v>
      </c>
      <c r="M2033" t="s">
        <v>2768</v>
      </c>
      <c r="O2033"/>
      <c r="P2033" s="19" t="s">
        <v>5040</v>
      </c>
      <c r="Q2033" s="19" t="s">
        <v>25</v>
      </c>
      <c r="S2033" s="19" t="s">
        <v>129</v>
      </c>
      <c r="W2033" s="20">
        <v>9</v>
      </c>
      <c r="X2033" s="65" t="s">
        <v>5039</v>
      </c>
      <c r="AB2033" t="s">
        <v>119</v>
      </c>
      <c r="AC2033" t="s">
        <v>2495</v>
      </c>
      <c r="AD2033" s="2" t="s">
        <v>1560</v>
      </c>
    </row>
    <row r="2034" spans="1:30" hidden="1" x14ac:dyDescent="0.25">
      <c r="A2034" s="2">
        <v>257</v>
      </c>
      <c r="B2034" t="s">
        <v>2499</v>
      </c>
      <c r="C2034">
        <v>30</v>
      </c>
      <c r="D2034">
        <v>702</v>
      </c>
      <c r="E2034">
        <v>797</v>
      </c>
      <c r="F2034" t="s">
        <v>114</v>
      </c>
      <c r="G2034" s="2" t="s">
        <v>485</v>
      </c>
      <c r="H2034">
        <v>1</v>
      </c>
      <c r="I2034">
        <v>87.53</v>
      </c>
      <c r="J2034" s="2" t="s">
        <v>502</v>
      </c>
      <c r="K2034" s="2" t="s">
        <v>74</v>
      </c>
      <c r="M2034" t="s">
        <v>2768</v>
      </c>
      <c r="O2034" t="s">
        <v>128</v>
      </c>
      <c r="P2034" s="19" t="s">
        <v>5040</v>
      </c>
      <c r="Q2034" s="19" t="s">
        <v>26</v>
      </c>
      <c r="S2034" s="19" t="s">
        <v>129</v>
      </c>
      <c r="W2034" s="20">
        <v>9</v>
      </c>
      <c r="X2034" s="65" t="s">
        <v>5039</v>
      </c>
      <c r="AB2034" t="s">
        <v>119</v>
      </c>
      <c r="AC2034" t="s">
        <v>2495</v>
      </c>
      <c r="AD2034" s="2" t="s">
        <v>1560</v>
      </c>
    </row>
    <row r="2035" spans="1:30" hidden="1" x14ac:dyDescent="0.25">
      <c r="A2035" s="2">
        <v>258</v>
      </c>
      <c r="B2035" t="s">
        <v>2500</v>
      </c>
      <c r="C2035">
        <v>30</v>
      </c>
      <c r="D2035">
        <v>600</v>
      </c>
      <c r="E2035">
        <v>600</v>
      </c>
      <c r="F2035" t="s">
        <v>114</v>
      </c>
      <c r="G2035" s="2" t="s">
        <v>485</v>
      </c>
      <c r="H2035">
        <v>1</v>
      </c>
      <c r="I2035">
        <v>83.28</v>
      </c>
      <c r="J2035" s="2" t="s">
        <v>502</v>
      </c>
      <c r="K2035" s="2" t="s">
        <v>74</v>
      </c>
      <c r="M2035" t="s">
        <v>2768</v>
      </c>
      <c r="O2035" t="s">
        <v>128</v>
      </c>
      <c r="P2035" s="19" t="s">
        <v>5040</v>
      </c>
      <c r="Q2035" s="19" t="s">
        <v>26</v>
      </c>
      <c r="S2035" s="19" t="s">
        <v>129</v>
      </c>
      <c r="W2035" s="20">
        <v>9</v>
      </c>
      <c r="X2035" s="65" t="s">
        <v>5039</v>
      </c>
      <c r="AB2035" t="s">
        <v>119</v>
      </c>
      <c r="AC2035" t="s">
        <v>2495</v>
      </c>
      <c r="AD2035" s="2" t="s">
        <v>1560</v>
      </c>
    </row>
    <row r="2036" spans="1:30" hidden="1" x14ac:dyDescent="0.25">
      <c r="A2036" s="2">
        <v>259</v>
      </c>
      <c r="B2036" t="s">
        <v>2501</v>
      </c>
      <c r="C2036">
        <v>30</v>
      </c>
      <c r="D2036">
        <v>750</v>
      </c>
      <c r="E2036">
        <v>830</v>
      </c>
      <c r="F2036" t="s">
        <v>114</v>
      </c>
      <c r="G2036" s="2" t="s">
        <v>485</v>
      </c>
      <c r="H2036">
        <v>1</v>
      </c>
      <c r="I2036">
        <v>146.6</v>
      </c>
      <c r="J2036" s="2" t="s">
        <v>502</v>
      </c>
      <c r="K2036" s="2" t="s">
        <v>74</v>
      </c>
      <c r="M2036" t="s">
        <v>2768</v>
      </c>
      <c r="O2036"/>
      <c r="P2036" s="19" t="s">
        <v>5040</v>
      </c>
      <c r="Q2036" s="19" t="s">
        <v>25</v>
      </c>
      <c r="S2036" s="19" t="s">
        <v>129</v>
      </c>
      <c r="W2036" s="20">
        <v>9</v>
      </c>
      <c r="X2036" s="65" t="s">
        <v>5039</v>
      </c>
      <c r="AB2036" t="s">
        <v>119</v>
      </c>
      <c r="AC2036" t="s">
        <v>2495</v>
      </c>
      <c r="AD2036" s="2" t="s">
        <v>1560</v>
      </c>
    </row>
    <row r="2037" spans="1:30" hidden="1" x14ac:dyDescent="0.25">
      <c r="A2037" s="2">
        <v>260</v>
      </c>
      <c r="B2037" t="s">
        <v>2502</v>
      </c>
      <c r="C2037">
        <v>30</v>
      </c>
      <c r="D2037">
        <v>667</v>
      </c>
      <c r="E2037">
        <v>813</v>
      </c>
      <c r="F2037" t="s">
        <v>114</v>
      </c>
      <c r="G2037" s="2" t="s">
        <v>485</v>
      </c>
      <c r="H2037">
        <v>1</v>
      </c>
      <c r="I2037">
        <v>83.7</v>
      </c>
      <c r="J2037" s="2" t="s">
        <v>502</v>
      </c>
      <c r="K2037" s="2" t="s">
        <v>74</v>
      </c>
      <c r="M2037" t="s">
        <v>2768</v>
      </c>
      <c r="O2037" t="s">
        <v>128</v>
      </c>
      <c r="P2037" s="19" t="s">
        <v>5040</v>
      </c>
      <c r="Q2037" s="19" t="s">
        <v>26</v>
      </c>
      <c r="S2037" s="19" t="s">
        <v>129</v>
      </c>
      <c r="W2037" s="20">
        <v>9</v>
      </c>
      <c r="X2037" s="65" t="s">
        <v>5039</v>
      </c>
      <c r="AB2037" t="s">
        <v>119</v>
      </c>
      <c r="AC2037" t="s">
        <v>2495</v>
      </c>
      <c r="AD2037" s="2" t="s">
        <v>1560</v>
      </c>
    </row>
    <row r="2038" spans="1:30" hidden="1" x14ac:dyDescent="0.25">
      <c r="A2038" s="2">
        <v>261</v>
      </c>
      <c r="B2038" t="s">
        <v>2504</v>
      </c>
      <c r="C2038">
        <v>30</v>
      </c>
      <c r="D2038">
        <v>667</v>
      </c>
      <c r="E2038">
        <v>813</v>
      </c>
      <c r="F2038" t="s">
        <v>114</v>
      </c>
      <c r="G2038" s="2" t="s">
        <v>485</v>
      </c>
      <c r="H2038">
        <v>1</v>
      </c>
      <c r="I2038">
        <v>83.7</v>
      </c>
      <c r="J2038" s="2" t="s">
        <v>502</v>
      </c>
      <c r="K2038" s="2" t="s">
        <v>74</v>
      </c>
      <c r="M2038" t="s">
        <v>2768</v>
      </c>
      <c r="O2038" t="s">
        <v>128</v>
      </c>
      <c r="P2038" s="19" t="s">
        <v>5040</v>
      </c>
      <c r="Q2038" s="19" t="s">
        <v>26</v>
      </c>
      <c r="S2038" s="19" t="s">
        <v>129</v>
      </c>
      <c r="W2038" s="20">
        <v>9</v>
      </c>
      <c r="X2038" s="65" t="s">
        <v>5039</v>
      </c>
      <c r="AB2038" t="s">
        <v>119</v>
      </c>
      <c r="AC2038" t="s">
        <v>2495</v>
      </c>
      <c r="AD2038" s="2" t="s">
        <v>1560</v>
      </c>
    </row>
    <row r="2039" spans="1:30" hidden="1" x14ac:dyDescent="0.25">
      <c r="A2039" s="2">
        <v>262</v>
      </c>
      <c r="B2039" t="s">
        <v>2505</v>
      </c>
      <c r="C2039">
        <v>30</v>
      </c>
      <c r="D2039">
        <v>721</v>
      </c>
      <c r="E2039">
        <v>752</v>
      </c>
      <c r="F2039" t="s">
        <v>114</v>
      </c>
      <c r="G2039" s="2" t="s">
        <v>485</v>
      </c>
      <c r="H2039">
        <v>1</v>
      </c>
      <c r="I2039">
        <v>86.36</v>
      </c>
      <c r="J2039" s="2" t="s">
        <v>502</v>
      </c>
      <c r="K2039" s="2" t="s">
        <v>74</v>
      </c>
      <c r="M2039" t="s">
        <v>2768</v>
      </c>
      <c r="O2039" t="s">
        <v>128</v>
      </c>
      <c r="P2039" s="19" t="s">
        <v>5040</v>
      </c>
      <c r="Q2039" s="19" t="s">
        <v>26</v>
      </c>
      <c r="S2039" s="19" t="s">
        <v>129</v>
      </c>
      <c r="W2039" s="20">
        <v>9</v>
      </c>
      <c r="X2039" s="65" t="s">
        <v>5039</v>
      </c>
      <c r="AB2039" t="s">
        <v>119</v>
      </c>
      <c r="AC2039" t="s">
        <v>2495</v>
      </c>
      <c r="AD2039" s="2" t="s">
        <v>1560</v>
      </c>
    </row>
    <row r="2040" spans="1:30" hidden="1" x14ac:dyDescent="0.25">
      <c r="A2040" s="2">
        <v>263</v>
      </c>
      <c r="B2040" t="s">
        <v>2507</v>
      </c>
      <c r="C2040">
        <v>30</v>
      </c>
      <c r="D2040">
        <v>600</v>
      </c>
      <c r="E2040">
        <v>600</v>
      </c>
      <c r="F2040" t="s">
        <v>114</v>
      </c>
      <c r="G2040" s="2" t="s">
        <v>485</v>
      </c>
      <c r="H2040">
        <v>1</v>
      </c>
      <c r="I2040">
        <v>83.28</v>
      </c>
      <c r="J2040" s="2" t="s">
        <v>502</v>
      </c>
      <c r="K2040" s="2" t="s">
        <v>74</v>
      </c>
      <c r="M2040" t="s">
        <v>2768</v>
      </c>
      <c r="O2040" t="s">
        <v>128</v>
      </c>
      <c r="P2040" s="19" t="s">
        <v>5040</v>
      </c>
      <c r="Q2040" s="19" t="s">
        <v>26</v>
      </c>
      <c r="S2040" s="19" t="s">
        <v>129</v>
      </c>
      <c r="W2040" s="20">
        <v>9</v>
      </c>
      <c r="X2040" s="65" t="s">
        <v>5039</v>
      </c>
      <c r="AB2040" t="s">
        <v>119</v>
      </c>
      <c r="AC2040" t="s">
        <v>2495</v>
      </c>
      <c r="AD2040" s="2" t="s">
        <v>1560</v>
      </c>
    </row>
    <row r="2041" spans="1:30" hidden="1" x14ac:dyDescent="0.25">
      <c r="A2041" s="2">
        <v>264</v>
      </c>
      <c r="B2041" t="s">
        <v>2508</v>
      </c>
      <c r="C2041">
        <v>30</v>
      </c>
      <c r="D2041">
        <v>750</v>
      </c>
      <c r="E2041">
        <v>750</v>
      </c>
      <c r="F2041" t="s">
        <v>114</v>
      </c>
      <c r="G2041" s="2" t="s">
        <v>485</v>
      </c>
      <c r="H2041">
        <v>1</v>
      </c>
      <c r="I2041">
        <v>132.47</v>
      </c>
      <c r="J2041" s="2" t="s">
        <v>502</v>
      </c>
      <c r="K2041" s="2" t="s">
        <v>74</v>
      </c>
      <c r="M2041" t="s">
        <v>2768</v>
      </c>
      <c r="O2041"/>
      <c r="P2041" s="19" t="s">
        <v>5040</v>
      </c>
      <c r="Q2041" s="19" t="s">
        <v>25</v>
      </c>
      <c r="S2041" s="19" t="s">
        <v>129</v>
      </c>
      <c r="W2041" s="20">
        <v>9</v>
      </c>
      <c r="X2041" s="65" t="s">
        <v>5039</v>
      </c>
      <c r="AB2041" t="s">
        <v>119</v>
      </c>
      <c r="AC2041" t="s">
        <v>2495</v>
      </c>
      <c r="AD2041" s="2" t="s">
        <v>1560</v>
      </c>
    </row>
    <row r="2042" spans="1:30" hidden="1" x14ac:dyDescent="0.25">
      <c r="A2042" s="2">
        <v>265</v>
      </c>
      <c r="B2042" t="s">
        <v>2510</v>
      </c>
      <c r="C2042">
        <v>30</v>
      </c>
      <c r="D2042">
        <v>693</v>
      </c>
      <c r="E2042">
        <v>773</v>
      </c>
      <c r="F2042" t="s">
        <v>114</v>
      </c>
      <c r="G2042" s="2" t="s">
        <v>485</v>
      </c>
      <c r="H2042">
        <v>1</v>
      </c>
      <c r="I2042">
        <v>84.67</v>
      </c>
      <c r="J2042" s="2" t="s">
        <v>502</v>
      </c>
      <c r="K2042" s="2" t="s">
        <v>74</v>
      </c>
      <c r="M2042" t="s">
        <v>2768</v>
      </c>
      <c r="O2042" t="s">
        <v>128</v>
      </c>
      <c r="P2042" s="19" t="s">
        <v>5040</v>
      </c>
      <c r="Q2042" s="19" t="s">
        <v>26</v>
      </c>
      <c r="S2042" s="19" t="s">
        <v>129</v>
      </c>
      <c r="W2042" s="20">
        <v>9</v>
      </c>
      <c r="X2042" s="65" t="s">
        <v>5039</v>
      </c>
      <c r="AB2042" t="s">
        <v>119</v>
      </c>
      <c r="AC2042" t="s">
        <v>2495</v>
      </c>
      <c r="AD2042" s="2" t="s">
        <v>1560</v>
      </c>
    </row>
    <row r="2043" spans="1:30" hidden="1" x14ac:dyDescent="0.25">
      <c r="A2043" s="2">
        <v>266</v>
      </c>
      <c r="B2043" t="s">
        <v>2511</v>
      </c>
      <c r="C2043">
        <v>30</v>
      </c>
      <c r="D2043">
        <v>509</v>
      </c>
      <c r="E2043">
        <v>817</v>
      </c>
      <c r="F2043" t="s">
        <v>114</v>
      </c>
      <c r="G2043" s="2" t="s">
        <v>485</v>
      </c>
      <c r="H2043">
        <v>1</v>
      </c>
      <c r="I2043">
        <v>86.11</v>
      </c>
      <c r="J2043" s="2" t="s">
        <v>502</v>
      </c>
      <c r="K2043" s="2" t="s">
        <v>74</v>
      </c>
      <c r="M2043" t="s">
        <v>2768</v>
      </c>
      <c r="O2043" t="s">
        <v>128</v>
      </c>
      <c r="P2043" s="19" t="s">
        <v>5040</v>
      </c>
      <c r="Q2043" s="19" t="s">
        <v>26</v>
      </c>
      <c r="S2043" s="19" t="s">
        <v>129</v>
      </c>
      <c r="W2043" s="20">
        <v>9</v>
      </c>
      <c r="X2043" s="65" t="s">
        <v>5039</v>
      </c>
      <c r="AB2043" t="s">
        <v>119</v>
      </c>
      <c r="AC2043" t="s">
        <v>2495</v>
      </c>
      <c r="AD2043" s="2" t="s">
        <v>1560</v>
      </c>
    </row>
    <row r="2044" spans="1:30" hidden="1" x14ac:dyDescent="0.25">
      <c r="A2044" s="2">
        <v>267</v>
      </c>
      <c r="B2044" t="s">
        <v>2513</v>
      </c>
      <c r="C2044">
        <v>30</v>
      </c>
      <c r="D2044">
        <v>460</v>
      </c>
      <c r="E2044">
        <v>600</v>
      </c>
      <c r="F2044" t="s">
        <v>114</v>
      </c>
      <c r="G2044" s="2" t="s">
        <v>485</v>
      </c>
      <c r="H2044">
        <v>1</v>
      </c>
      <c r="I2044">
        <v>61.97</v>
      </c>
      <c r="J2044" s="2" t="s">
        <v>502</v>
      </c>
      <c r="K2044" s="2" t="s">
        <v>74</v>
      </c>
      <c r="M2044" t="s">
        <v>2768</v>
      </c>
      <c r="O2044" t="s">
        <v>128</v>
      </c>
      <c r="P2044" s="19" t="s">
        <v>5040</v>
      </c>
      <c r="Q2044" s="19" t="s">
        <v>26</v>
      </c>
      <c r="S2044" s="19" t="s">
        <v>129</v>
      </c>
      <c r="W2044" s="20">
        <v>9</v>
      </c>
      <c r="X2044" s="65" t="s">
        <v>5039</v>
      </c>
      <c r="AB2044" t="s">
        <v>119</v>
      </c>
      <c r="AC2044" t="s">
        <v>2495</v>
      </c>
      <c r="AD2044" s="2" t="s">
        <v>1560</v>
      </c>
    </row>
    <row r="2045" spans="1:30" hidden="1" x14ac:dyDescent="0.25">
      <c r="A2045" s="2">
        <v>268</v>
      </c>
      <c r="B2045" t="s">
        <v>2514</v>
      </c>
      <c r="C2045">
        <v>30</v>
      </c>
      <c r="D2045">
        <v>723</v>
      </c>
      <c r="E2045">
        <v>752</v>
      </c>
      <c r="F2045" t="s">
        <v>114</v>
      </c>
      <c r="G2045" s="2" t="s">
        <v>485</v>
      </c>
      <c r="H2045">
        <v>1</v>
      </c>
      <c r="I2045">
        <v>86.49</v>
      </c>
      <c r="J2045" s="2" t="s">
        <v>502</v>
      </c>
      <c r="K2045" s="2" t="s">
        <v>74</v>
      </c>
      <c r="M2045" t="s">
        <v>2768</v>
      </c>
      <c r="O2045" t="s">
        <v>128</v>
      </c>
      <c r="P2045" s="19" t="s">
        <v>5040</v>
      </c>
      <c r="Q2045" s="19" t="s">
        <v>26</v>
      </c>
      <c r="S2045" s="19" t="s">
        <v>129</v>
      </c>
      <c r="W2045" s="20">
        <v>9</v>
      </c>
      <c r="X2045" s="65" t="s">
        <v>5039</v>
      </c>
      <c r="AB2045" t="s">
        <v>119</v>
      </c>
      <c r="AC2045" t="s">
        <v>2495</v>
      </c>
      <c r="AD2045" s="2" t="s">
        <v>1560</v>
      </c>
    </row>
    <row r="2046" spans="1:30" hidden="1" x14ac:dyDescent="0.25">
      <c r="A2046" s="2">
        <v>269</v>
      </c>
      <c r="B2046" t="s">
        <v>2515</v>
      </c>
      <c r="C2046">
        <v>30</v>
      </c>
      <c r="D2046">
        <v>721</v>
      </c>
      <c r="E2046">
        <v>752</v>
      </c>
      <c r="F2046" t="s">
        <v>114</v>
      </c>
      <c r="G2046" s="2" t="s">
        <v>485</v>
      </c>
      <c r="H2046">
        <v>1</v>
      </c>
      <c r="I2046">
        <v>86.36</v>
      </c>
      <c r="J2046" s="2" t="s">
        <v>502</v>
      </c>
      <c r="K2046" s="2" t="s">
        <v>74</v>
      </c>
      <c r="M2046" t="s">
        <v>2768</v>
      </c>
      <c r="O2046" t="s">
        <v>128</v>
      </c>
      <c r="P2046" s="19" t="s">
        <v>5040</v>
      </c>
      <c r="Q2046" s="19" t="s">
        <v>26</v>
      </c>
      <c r="S2046" s="19" t="s">
        <v>129</v>
      </c>
      <c r="W2046" s="20">
        <v>9</v>
      </c>
      <c r="X2046" s="65" t="s">
        <v>5039</v>
      </c>
      <c r="AB2046" t="s">
        <v>119</v>
      </c>
      <c r="AC2046" t="s">
        <v>2495</v>
      </c>
      <c r="AD2046" s="2" t="s">
        <v>1560</v>
      </c>
    </row>
    <row r="2047" spans="1:30" hidden="1" x14ac:dyDescent="0.25">
      <c r="A2047" s="2">
        <v>270</v>
      </c>
      <c r="B2047" t="s">
        <v>2516</v>
      </c>
      <c r="C2047">
        <v>30</v>
      </c>
      <c r="D2047">
        <v>686</v>
      </c>
      <c r="E2047">
        <v>777</v>
      </c>
      <c r="F2047" t="s">
        <v>114</v>
      </c>
      <c r="G2047" s="2" t="s">
        <v>485</v>
      </c>
      <c r="H2047">
        <v>1</v>
      </c>
      <c r="I2047">
        <v>84.36</v>
      </c>
      <c r="J2047" s="2" t="s">
        <v>502</v>
      </c>
      <c r="K2047" s="2" t="s">
        <v>74</v>
      </c>
      <c r="M2047" t="s">
        <v>2768</v>
      </c>
      <c r="O2047" t="s">
        <v>128</v>
      </c>
      <c r="P2047" s="19" t="s">
        <v>5040</v>
      </c>
      <c r="Q2047" s="19" t="s">
        <v>26</v>
      </c>
      <c r="S2047" s="19" t="s">
        <v>129</v>
      </c>
      <c r="W2047" s="20">
        <v>9</v>
      </c>
      <c r="X2047" s="65" t="s">
        <v>5039</v>
      </c>
      <c r="AB2047" t="s">
        <v>119</v>
      </c>
      <c r="AC2047" t="s">
        <v>2495</v>
      </c>
      <c r="AD2047" s="2" t="s">
        <v>1560</v>
      </c>
    </row>
    <row r="2048" spans="1:30" hidden="1" x14ac:dyDescent="0.25">
      <c r="A2048" s="2">
        <v>271</v>
      </c>
      <c r="B2048" t="s">
        <v>2518</v>
      </c>
      <c r="C2048">
        <v>30</v>
      </c>
      <c r="D2048">
        <v>686</v>
      </c>
      <c r="E2048">
        <v>777</v>
      </c>
      <c r="F2048" t="s">
        <v>114</v>
      </c>
      <c r="G2048" s="2" t="s">
        <v>485</v>
      </c>
      <c r="H2048">
        <v>1</v>
      </c>
      <c r="I2048">
        <v>84.36</v>
      </c>
      <c r="J2048" s="2" t="s">
        <v>502</v>
      </c>
      <c r="K2048" s="2" t="s">
        <v>74</v>
      </c>
      <c r="M2048" t="s">
        <v>2768</v>
      </c>
      <c r="O2048" t="s">
        <v>128</v>
      </c>
      <c r="P2048" s="19" t="s">
        <v>5040</v>
      </c>
      <c r="Q2048" s="19" t="s">
        <v>26</v>
      </c>
      <c r="S2048" s="19" t="s">
        <v>129</v>
      </c>
      <c r="W2048" s="20">
        <v>9</v>
      </c>
      <c r="X2048" s="65" t="s">
        <v>5039</v>
      </c>
      <c r="AB2048" t="s">
        <v>119</v>
      </c>
      <c r="AC2048" t="s">
        <v>2495</v>
      </c>
      <c r="AD2048" s="2" t="s">
        <v>1560</v>
      </c>
    </row>
    <row r="2049" spans="1:30" hidden="1" x14ac:dyDescent="0.25">
      <c r="A2049" s="2">
        <v>272</v>
      </c>
      <c r="B2049" t="s">
        <v>2519</v>
      </c>
      <c r="C2049">
        <v>30</v>
      </c>
      <c r="D2049">
        <v>500</v>
      </c>
      <c r="E2049">
        <v>550</v>
      </c>
      <c r="F2049" t="s">
        <v>114</v>
      </c>
      <c r="G2049" s="2" t="s">
        <v>485</v>
      </c>
      <c r="H2049">
        <v>1</v>
      </c>
      <c r="I2049">
        <v>63.72</v>
      </c>
      <c r="J2049" s="2" t="s">
        <v>502</v>
      </c>
      <c r="K2049" s="2" t="s">
        <v>74</v>
      </c>
      <c r="M2049" t="s">
        <v>2768</v>
      </c>
      <c r="O2049" t="s">
        <v>128</v>
      </c>
      <c r="P2049" s="19" t="s">
        <v>5040</v>
      </c>
      <c r="Q2049" s="19" t="s">
        <v>25</v>
      </c>
      <c r="S2049" s="19" t="s">
        <v>129</v>
      </c>
      <c r="U2049" s="19" t="s">
        <v>129</v>
      </c>
      <c r="W2049" s="20">
        <v>9</v>
      </c>
      <c r="X2049" s="65" t="s">
        <v>5039</v>
      </c>
      <c r="AB2049" t="s">
        <v>119</v>
      </c>
      <c r="AC2049" t="s">
        <v>2495</v>
      </c>
      <c r="AD2049" s="2" t="s">
        <v>1560</v>
      </c>
    </row>
    <row r="2050" spans="1:30" hidden="1" x14ac:dyDescent="0.25">
      <c r="A2050" s="2">
        <v>273</v>
      </c>
      <c r="B2050" t="s">
        <v>2520</v>
      </c>
      <c r="C2050">
        <v>30</v>
      </c>
      <c r="D2050">
        <v>693</v>
      </c>
      <c r="E2050">
        <v>773</v>
      </c>
      <c r="F2050" t="s">
        <v>114</v>
      </c>
      <c r="G2050" s="2" t="s">
        <v>485</v>
      </c>
      <c r="H2050">
        <v>1</v>
      </c>
      <c r="I2050">
        <v>84.67</v>
      </c>
      <c r="J2050" s="2" t="s">
        <v>502</v>
      </c>
      <c r="K2050" s="2" t="s">
        <v>74</v>
      </c>
      <c r="M2050" t="s">
        <v>2768</v>
      </c>
      <c r="O2050" t="s">
        <v>128</v>
      </c>
      <c r="P2050" s="19" t="s">
        <v>5040</v>
      </c>
      <c r="Q2050" s="19" t="s">
        <v>26</v>
      </c>
      <c r="S2050" s="19" t="s">
        <v>129</v>
      </c>
      <c r="W2050" s="20">
        <v>9</v>
      </c>
      <c r="X2050" s="65" t="s">
        <v>5039</v>
      </c>
      <c r="AB2050" t="s">
        <v>119</v>
      </c>
      <c r="AC2050" t="s">
        <v>2495</v>
      </c>
      <c r="AD2050" s="2" t="s">
        <v>1560</v>
      </c>
    </row>
    <row r="2051" spans="1:30" hidden="1" x14ac:dyDescent="0.25">
      <c r="A2051" s="2">
        <v>274</v>
      </c>
      <c r="B2051" t="s">
        <v>2521</v>
      </c>
      <c r="C2051">
        <v>30</v>
      </c>
      <c r="D2051">
        <v>653</v>
      </c>
      <c r="E2051">
        <v>794</v>
      </c>
      <c r="F2051" t="s">
        <v>114</v>
      </c>
      <c r="G2051" s="2" t="s">
        <v>485</v>
      </c>
      <c r="H2051">
        <v>1</v>
      </c>
      <c r="I2051">
        <v>80.94</v>
      </c>
      <c r="J2051" s="2" t="s">
        <v>502</v>
      </c>
      <c r="K2051" s="2" t="s">
        <v>74</v>
      </c>
      <c r="M2051" t="s">
        <v>2768</v>
      </c>
      <c r="O2051" t="s">
        <v>128</v>
      </c>
      <c r="P2051" s="19" t="s">
        <v>5040</v>
      </c>
      <c r="Q2051" s="19" t="s">
        <v>26</v>
      </c>
      <c r="S2051" s="19" t="s">
        <v>129</v>
      </c>
      <c r="W2051" s="20">
        <v>9</v>
      </c>
      <c r="X2051" s="65" t="s">
        <v>5039</v>
      </c>
      <c r="AB2051" t="s">
        <v>119</v>
      </c>
      <c r="AC2051" t="s">
        <v>2495</v>
      </c>
      <c r="AD2051" s="2" t="s">
        <v>1560</v>
      </c>
    </row>
    <row r="2052" spans="1:30" hidden="1" x14ac:dyDescent="0.25">
      <c r="A2052" s="2">
        <v>275</v>
      </c>
      <c r="B2052" t="s">
        <v>2523</v>
      </c>
      <c r="C2052">
        <v>30</v>
      </c>
      <c r="D2052">
        <v>653</v>
      </c>
      <c r="E2052">
        <v>655</v>
      </c>
      <c r="F2052" t="s">
        <v>114</v>
      </c>
      <c r="G2052" s="2" t="s">
        <v>485</v>
      </c>
      <c r="H2052">
        <v>1</v>
      </c>
      <c r="I2052">
        <v>76.09</v>
      </c>
      <c r="J2052" s="2" t="s">
        <v>502</v>
      </c>
      <c r="K2052" s="2" t="s">
        <v>74</v>
      </c>
      <c r="M2052" t="s">
        <v>2768</v>
      </c>
      <c r="O2052" t="s">
        <v>128</v>
      </c>
      <c r="P2052" s="19" t="s">
        <v>5040</v>
      </c>
      <c r="Q2052" s="19" t="s">
        <v>26</v>
      </c>
      <c r="S2052" s="19" t="s">
        <v>129</v>
      </c>
      <c r="W2052" s="20">
        <v>9</v>
      </c>
      <c r="X2052" s="65" t="s">
        <v>5039</v>
      </c>
      <c r="AB2052" t="s">
        <v>119</v>
      </c>
      <c r="AC2052" t="s">
        <v>2526</v>
      </c>
      <c r="AD2052" s="2" t="s">
        <v>2527</v>
      </c>
    </row>
    <row r="2053" spans="1:30" hidden="1" x14ac:dyDescent="0.25">
      <c r="A2053" s="2">
        <v>276</v>
      </c>
      <c r="B2053" t="s">
        <v>2528</v>
      </c>
      <c r="C2053">
        <v>30</v>
      </c>
      <c r="D2053">
        <v>686</v>
      </c>
      <c r="E2053">
        <v>777</v>
      </c>
      <c r="F2053" t="s">
        <v>114</v>
      </c>
      <c r="G2053" s="2" t="s">
        <v>485</v>
      </c>
      <c r="H2053">
        <v>1</v>
      </c>
      <c r="I2053">
        <v>84.36</v>
      </c>
      <c r="J2053" s="2" t="s">
        <v>502</v>
      </c>
      <c r="K2053" s="2" t="s">
        <v>74</v>
      </c>
      <c r="M2053" t="s">
        <v>2768</v>
      </c>
      <c r="O2053" t="s">
        <v>128</v>
      </c>
      <c r="P2053" s="19" t="s">
        <v>5040</v>
      </c>
      <c r="Q2053" s="19" t="s">
        <v>26</v>
      </c>
      <c r="S2053" s="19" t="s">
        <v>129</v>
      </c>
      <c r="W2053" s="20">
        <v>9</v>
      </c>
      <c r="X2053" s="65" t="s">
        <v>5039</v>
      </c>
      <c r="AB2053" t="s">
        <v>119</v>
      </c>
      <c r="AC2053" t="s">
        <v>2526</v>
      </c>
      <c r="AD2053" s="2" t="s">
        <v>2527</v>
      </c>
    </row>
    <row r="2054" spans="1:30" hidden="1" x14ac:dyDescent="0.25">
      <c r="A2054" s="2">
        <v>277</v>
      </c>
      <c r="B2054" t="s">
        <v>2529</v>
      </c>
      <c r="C2054">
        <v>30</v>
      </c>
      <c r="D2054">
        <v>723</v>
      </c>
      <c r="E2054">
        <v>752</v>
      </c>
      <c r="F2054" t="s">
        <v>114</v>
      </c>
      <c r="G2054" s="2" t="s">
        <v>485</v>
      </c>
      <c r="H2054">
        <v>1</v>
      </c>
      <c r="I2054">
        <v>86.49</v>
      </c>
      <c r="J2054" s="2" t="s">
        <v>502</v>
      </c>
      <c r="K2054" s="2" t="s">
        <v>74</v>
      </c>
      <c r="M2054" t="s">
        <v>2768</v>
      </c>
      <c r="O2054" t="s">
        <v>128</v>
      </c>
      <c r="P2054" s="19" t="s">
        <v>5040</v>
      </c>
      <c r="Q2054" s="19" t="s">
        <v>26</v>
      </c>
      <c r="S2054" s="19" t="s">
        <v>129</v>
      </c>
      <c r="W2054" s="20">
        <v>9</v>
      </c>
      <c r="X2054" s="65" t="s">
        <v>5039</v>
      </c>
      <c r="AB2054" t="s">
        <v>119</v>
      </c>
      <c r="AC2054" t="s">
        <v>2526</v>
      </c>
      <c r="AD2054" s="2" t="s">
        <v>2527</v>
      </c>
    </row>
    <row r="2055" spans="1:30" hidden="1" x14ac:dyDescent="0.25">
      <c r="A2055" s="2">
        <v>278</v>
      </c>
      <c r="B2055" t="s">
        <v>2530</v>
      </c>
      <c r="C2055">
        <v>30</v>
      </c>
      <c r="D2055">
        <v>693</v>
      </c>
      <c r="E2055">
        <v>773</v>
      </c>
      <c r="F2055" t="s">
        <v>114</v>
      </c>
      <c r="G2055" s="2" t="s">
        <v>485</v>
      </c>
      <c r="H2055">
        <v>1</v>
      </c>
      <c r="I2055">
        <v>84.67</v>
      </c>
      <c r="J2055" s="2" t="s">
        <v>502</v>
      </c>
      <c r="K2055" s="2" t="s">
        <v>74</v>
      </c>
      <c r="M2055" t="s">
        <v>2768</v>
      </c>
      <c r="O2055" t="s">
        <v>128</v>
      </c>
      <c r="P2055" s="19" t="s">
        <v>5040</v>
      </c>
      <c r="Q2055" s="19" t="s">
        <v>26</v>
      </c>
      <c r="S2055" s="19" t="s">
        <v>129</v>
      </c>
      <c r="W2055" s="20">
        <v>9</v>
      </c>
      <c r="X2055" s="65" t="s">
        <v>5039</v>
      </c>
      <c r="AB2055" t="s">
        <v>119</v>
      </c>
      <c r="AC2055" t="s">
        <v>2526</v>
      </c>
      <c r="AD2055" s="2" t="s">
        <v>2527</v>
      </c>
    </row>
    <row r="2056" spans="1:30" hidden="1" x14ac:dyDescent="0.25">
      <c r="A2056" s="2">
        <v>279</v>
      </c>
      <c r="B2056" t="s">
        <v>2531</v>
      </c>
      <c r="C2056">
        <v>30</v>
      </c>
      <c r="D2056">
        <v>693</v>
      </c>
      <c r="E2056">
        <v>773</v>
      </c>
      <c r="F2056" t="s">
        <v>114</v>
      </c>
      <c r="G2056" s="2" t="s">
        <v>485</v>
      </c>
      <c r="H2056">
        <v>1</v>
      </c>
      <c r="I2056">
        <v>84.67</v>
      </c>
      <c r="J2056" s="2" t="s">
        <v>502</v>
      </c>
      <c r="K2056" s="2" t="s">
        <v>74</v>
      </c>
      <c r="M2056" t="s">
        <v>2768</v>
      </c>
      <c r="O2056" t="s">
        <v>128</v>
      </c>
      <c r="P2056" s="19" t="s">
        <v>5040</v>
      </c>
      <c r="Q2056" s="19" t="s">
        <v>26</v>
      </c>
      <c r="S2056" s="19" t="s">
        <v>129</v>
      </c>
      <c r="W2056" s="20">
        <v>9</v>
      </c>
      <c r="X2056" s="65" t="s">
        <v>5039</v>
      </c>
      <c r="AB2056" t="s">
        <v>119</v>
      </c>
      <c r="AC2056" t="s">
        <v>2526</v>
      </c>
      <c r="AD2056" s="2" t="s">
        <v>2527</v>
      </c>
    </row>
    <row r="2057" spans="1:30" hidden="1" x14ac:dyDescent="0.25">
      <c r="A2057" s="2">
        <v>280</v>
      </c>
      <c r="B2057" t="s">
        <v>2532</v>
      </c>
      <c r="C2057">
        <v>30</v>
      </c>
      <c r="D2057">
        <v>663</v>
      </c>
      <c r="E2057">
        <v>790</v>
      </c>
      <c r="F2057" t="s">
        <v>114</v>
      </c>
      <c r="G2057" s="2" t="s">
        <v>485</v>
      </c>
      <c r="H2057">
        <v>1</v>
      </c>
      <c r="I2057">
        <v>82.19</v>
      </c>
      <c r="J2057" s="2" t="s">
        <v>502</v>
      </c>
      <c r="K2057" s="2" t="s">
        <v>74</v>
      </c>
      <c r="M2057" t="s">
        <v>2768</v>
      </c>
      <c r="O2057" t="s">
        <v>128</v>
      </c>
      <c r="P2057" s="19" t="s">
        <v>5040</v>
      </c>
      <c r="Q2057" s="19" t="s">
        <v>26</v>
      </c>
      <c r="S2057" s="19" t="s">
        <v>129</v>
      </c>
      <c r="W2057" s="20">
        <v>9</v>
      </c>
      <c r="X2057" s="65" t="s">
        <v>5039</v>
      </c>
      <c r="AB2057" t="s">
        <v>119</v>
      </c>
      <c r="AC2057" t="s">
        <v>2526</v>
      </c>
      <c r="AD2057" s="2" t="s">
        <v>2527</v>
      </c>
    </row>
    <row r="2058" spans="1:30" hidden="1" x14ac:dyDescent="0.25">
      <c r="A2058" s="2">
        <v>281</v>
      </c>
      <c r="B2058" t="s">
        <v>2533</v>
      </c>
      <c r="C2058">
        <v>30</v>
      </c>
      <c r="D2058">
        <v>723</v>
      </c>
      <c r="E2058">
        <v>752</v>
      </c>
      <c r="F2058" t="s">
        <v>114</v>
      </c>
      <c r="G2058" s="2" t="s">
        <v>485</v>
      </c>
      <c r="H2058">
        <v>1</v>
      </c>
      <c r="I2058">
        <v>86.49</v>
      </c>
      <c r="J2058" s="2" t="s">
        <v>502</v>
      </c>
      <c r="K2058" s="2" t="s">
        <v>74</v>
      </c>
      <c r="M2058" t="s">
        <v>2768</v>
      </c>
      <c r="O2058" t="s">
        <v>128</v>
      </c>
      <c r="P2058" s="19" t="s">
        <v>5040</v>
      </c>
      <c r="Q2058" s="19" t="s">
        <v>26</v>
      </c>
      <c r="S2058" s="19" t="s">
        <v>129</v>
      </c>
      <c r="W2058" s="20">
        <v>9</v>
      </c>
      <c r="X2058" s="65" t="s">
        <v>5039</v>
      </c>
      <c r="AB2058" t="s">
        <v>119</v>
      </c>
      <c r="AC2058" t="s">
        <v>2526</v>
      </c>
      <c r="AD2058" s="2" t="s">
        <v>2527</v>
      </c>
    </row>
    <row r="2059" spans="1:30" hidden="1" x14ac:dyDescent="0.25">
      <c r="A2059" s="2">
        <v>282</v>
      </c>
      <c r="B2059" t="s">
        <v>2534</v>
      </c>
      <c r="C2059">
        <v>30</v>
      </c>
      <c r="D2059">
        <v>702</v>
      </c>
      <c r="E2059">
        <v>797</v>
      </c>
      <c r="F2059" t="s">
        <v>114</v>
      </c>
      <c r="G2059" s="2" t="s">
        <v>485</v>
      </c>
      <c r="H2059">
        <v>1</v>
      </c>
      <c r="I2059">
        <v>87.53</v>
      </c>
      <c r="J2059" s="2" t="s">
        <v>502</v>
      </c>
      <c r="K2059" s="2" t="s">
        <v>74</v>
      </c>
      <c r="M2059" t="s">
        <v>2768</v>
      </c>
      <c r="O2059" t="s">
        <v>128</v>
      </c>
      <c r="P2059" s="19" t="s">
        <v>5040</v>
      </c>
      <c r="Q2059" s="19" t="s">
        <v>26</v>
      </c>
      <c r="S2059" s="19" t="s">
        <v>129</v>
      </c>
      <c r="W2059" s="20">
        <v>9</v>
      </c>
      <c r="X2059" s="65" t="s">
        <v>5039</v>
      </c>
      <c r="AB2059" t="s">
        <v>119</v>
      </c>
      <c r="AC2059" t="s">
        <v>2535</v>
      </c>
      <c r="AD2059" s="2" t="s">
        <v>2536</v>
      </c>
    </row>
    <row r="2060" spans="1:30" hidden="1" x14ac:dyDescent="0.25">
      <c r="A2060" s="2">
        <v>283</v>
      </c>
      <c r="B2060" t="s">
        <v>2492</v>
      </c>
      <c r="C2060">
        <v>30</v>
      </c>
      <c r="D2060">
        <v>702</v>
      </c>
      <c r="E2060">
        <v>797</v>
      </c>
      <c r="F2060" t="s">
        <v>114</v>
      </c>
      <c r="G2060" s="2" t="s">
        <v>485</v>
      </c>
      <c r="H2060">
        <v>1</v>
      </c>
      <c r="I2060">
        <v>87.53</v>
      </c>
      <c r="J2060" s="2" t="s">
        <v>502</v>
      </c>
      <c r="K2060" s="2" t="s">
        <v>74</v>
      </c>
      <c r="M2060" t="s">
        <v>2768</v>
      </c>
      <c r="O2060" t="s">
        <v>128</v>
      </c>
      <c r="P2060" s="19" t="s">
        <v>5040</v>
      </c>
      <c r="Q2060" s="19" t="s">
        <v>26</v>
      </c>
      <c r="S2060" s="19" t="s">
        <v>129</v>
      </c>
      <c r="W2060" s="20">
        <v>9</v>
      </c>
      <c r="X2060" s="65" t="s">
        <v>5039</v>
      </c>
      <c r="AB2060" t="s">
        <v>119</v>
      </c>
      <c r="AC2060" t="s">
        <v>2535</v>
      </c>
      <c r="AD2060" s="2" t="s">
        <v>2536</v>
      </c>
    </row>
    <row r="2061" spans="1:30" hidden="1" x14ac:dyDescent="0.25">
      <c r="A2061" s="2">
        <v>284</v>
      </c>
      <c r="B2061" t="s">
        <v>2531</v>
      </c>
      <c r="C2061">
        <v>30</v>
      </c>
      <c r="D2061">
        <v>693</v>
      </c>
      <c r="E2061">
        <v>773</v>
      </c>
      <c r="F2061" t="s">
        <v>114</v>
      </c>
      <c r="G2061" s="2" t="s">
        <v>485</v>
      </c>
      <c r="H2061">
        <v>1</v>
      </c>
      <c r="I2061">
        <v>84.67</v>
      </c>
      <c r="J2061" s="2" t="s">
        <v>502</v>
      </c>
      <c r="K2061" s="2" t="s">
        <v>74</v>
      </c>
      <c r="M2061" t="s">
        <v>2768</v>
      </c>
      <c r="O2061" t="s">
        <v>128</v>
      </c>
      <c r="P2061" s="19" t="s">
        <v>5040</v>
      </c>
      <c r="Q2061" s="19" t="s">
        <v>26</v>
      </c>
      <c r="S2061" s="19" t="s">
        <v>129</v>
      </c>
      <c r="W2061" s="20">
        <v>9</v>
      </c>
      <c r="X2061" s="65" t="s">
        <v>5039</v>
      </c>
      <c r="AB2061" t="s">
        <v>119</v>
      </c>
      <c r="AC2061" t="s">
        <v>2535</v>
      </c>
      <c r="AD2061" s="2" t="s">
        <v>2536</v>
      </c>
    </row>
    <row r="2062" spans="1:30" hidden="1" x14ac:dyDescent="0.25">
      <c r="A2062" s="2">
        <v>285</v>
      </c>
      <c r="B2062" t="s">
        <v>2537</v>
      </c>
      <c r="C2062">
        <v>30</v>
      </c>
      <c r="D2062">
        <v>653</v>
      </c>
      <c r="E2062">
        <v>794</v>
      </c>
      <c r="F2062" t="s">
        <v>114</v>
      </c>
      <c r="G2062" s="2" t="s">
        <v>485</v>
      </c>
      <c r="H2062">
        <v>1</v>
      </c>
      <c r="I2062">
        <v>80.94</v>
      </c>
      <c r="J2062" s="2" t="s">
        <v>502</v>
      </c>
      <c r="K2062" s="2" t="s">
        <v>74</v>
      </c>
      <c r="M2062" t="s">
        <v>2768</v>
      </c>
      <c r="O2062" t="s">
        <v>128</v>
      </c>
      <c r="P2062" s="19" t="s">
        <v>5040</v>
      </c>
      <c r="Q2062" s="19" t="s">
        <v>26</v>
      </c>
      <c r="S2062" s="19" t="s">
        <v>129</v>
      </c>
      <c r="W2062" s="20">
        <v>9</v>
      </c>
      <c r="X2062" s="65" t="s">
        <v>5039</v>
      </c>
      <c r="AB2062" t="s">
        <v>119</v>
      </c>
      <c r="AC2062" t="s">
        <v>2535</v>
      </c>
      <c r="AD2062" s="2" t="s">
        <v>2536</v>
      </c>
    </row>
    <row r="2063" spans="1:30" hidden="1" x14ac:dyDescent="0.25">
      <c r="A2063" s="2">
        <v>286</v>
      </c>
      <c r="B2063" t="s">
        <v>2538</v>
      </c>
      <c r="C2063">
        <v>30</v>
      </c>
      <c r="D2063">
        <v>639</v>
      </c>
      <c r="E2063">
        <v>646</v>
      </c>
      <c r="F2063" t="s">
        <v>114</v>
      </c>
      <c r="G2063" s="2" t="s">
        <v>485</v>
      </c>
      <c r="H2063">
        <v>1</v>
      </c>
      <c r="I2063">
        <v>70.81</v>
      </c>
      <c r="J2063" s="2" t="s">
        <v>502</v>
      </c>
      <c r="K2063" s="2" t="s">
        <v>74</v>
      </c>
      <c r="M2063" t="s">
        <v>2768</v>
      </c>
      <c r="O2063" t="s">
        <v>128</v>
      </c>
      <c r="P2063" s="19" t="s">
        <v>5040</v>
      </c>
      <c r="Q2063" s="19" t="s">
        <v>26</v>
      </c>
      <c r="S2063" s="19" t="s">
        <v>129</v>
      </c>
      <c r="W2063" s="20">
        <v>9</v>
      </c>
      <c r="X2063" s="65" t="s">
        <v>5039</v>
      </c>
      <c r="AB2063" t="s">
        <v>119</v>
      </c>
      <c r="AC2063" t="s">
        <v>2535</v>
      </c>
      <c r="AD2063" s="2" t="s">
        <v>2536</v>
      </c>
    </row>
    <row r="2064" spans="1:30" hidden="1" x14ac:dyDescent="0.25">
      <c r="A2064" s="2">
        <v>287</v>
      </c>
      <c r="B2064" t="s">
        <v>2540</v>
      </c>
      <c r="C2064">
        <v>30</v>
      </c>
      <c r="D2064">
        <v>663</v>
      </c>
      <c r="E2064">
        <v>790</v>
      </c>
      <c r="F2064" t="s">
        <v>114</v>
      </c>
      <c r="G2064" s="2" t="s">
        <v>485</v>
      </c>
      <c r="H2064">
        <v>1</v>
      </c>
      <c r="I2064">
        <v>82.19</v>
      </c>
      <c r="J2064" s="2" t="s">
        <v>502</v>
      </c>
      <c r="K2064" s="2" t="s">
        <v>74</v>
      </c>
      <c r="M2064" t="s">
        <v>2768</v>
      </c>
      <c r="O2064" t="s">
        <v>128</v>
      </c>
      <c r="P2064" s="19" t="s">
        <v>5040</v>
      </c>
      <c r="Q2064" s="19" t="s">
        <v>26</v>
      </c>
      <c r="S2064" s="19" t="s">
        <v>129</v>
      </c>
      <c r="W2064" s="20">
        <v>9</v>
      </c>
      <c r="X2064" s="65" t="s">
        <v>5039</v>
      </c>
      <c r="AB2064" t="s">
        <v>119</v>
      </c>
      <c r="AC2064" t="s">
        <v>2535</v>
      </c>
      <c r="AD2064" s="2" t="s">
        <v>2536</v>
      </c>
    </row>
    <row r="2065" spans="1:30" hidden="1" x14ac:dyDescent="0.25">
      <c r="A2065" s="2">
        <v>288</v>
      </c>
      <c r="B2065" t="s">
        <v>2541</v>
      </c>
      <c r="C2065">
        <v>30</v>
      </c>
      <c r="D2065">
        <v>686</v>
      </c>
      <c r="E2065">
        <v>777</v>
      </c>
      <c r="F2065" t="s">
        <v>114</v>
      </c>
      <c r="G2065" s="2" t="s">
        <v>485</v>
      </c>
      <c r="H2065">
        <v>1</v>
      </c>
      <c r="I2065">
        <v>84.36</v>
      </c>
      <c r="J2065" s="2" t="s">
        <v>502</v>
      </c>
      <c r="K2065" s="2" t="s">
        <v>74</v>
      </c>
      <c r="M2065" t="s">
        <v>2768</v>
      </c>
      <c r="O2065" t="s">
        <v>128</v>
      </c>
      <c r="P2065" s="19" t="s">
        <v>5040</v>
      </c>
      <c r="Q2065" s="19" t="s">
        <v>26</v>
      </c>
      <c r="S2065" s="19" t="s">
        <v>129</v>
      </c>
      <c r="W2065" s="20">
        <v>9</v>
      </c>
      <c r="X2065" s="65" t="s">
        <v>5039</v>
      </c>
      <c r="AB2065" t="s">
        <v>119</v>
      </c>
      <c r="AC2065" t="s">
        <v>2535</v>
      </c>
      <c r="AD2065" s="2" t="s">
        <v>2536</v>
      </c>
    </row>
    <row r="2066" spans="1:30" hidden="1" x14ac:dyDescent="0.25">
      <c r="A2066" s="2">
        <v>289</v>
      </c>
      <c r="B2066" t="s">
        <v>2542</v>
      </c>
      <c r="C2066">
        <v>30</v>
      </c>
      <c r="D2066">
        <v>503</v>
      </c>
      <c r="E2066">
        <v>690</v>
      </c>
      <c r="F2066" t="s">
        <v>114</v>
      </c>
      <c r="G2066" s="2" t="s">
        <v>485</v>
      </c>
      <c r="H2066">
        <v>3</v>
      </c>
      <c r="I2066">
        <v>209.09</v>
      </c>
      <c r="J2066" s="2" t="s">
        <v>502</v>
      </c>
      <c r="K2066" s="2" t="s">
        <v>74</v>
      </c>
      <c r="M2066" t="s">
        <v>2768</v>
      </c>
      <c r="O2066" t="s">
        <v>128</v>
      </c>
      <c r="P2066" s="19" t="s">
        <v>5040</v>
      </c>
      <c r="Q2066" s="19" t="s">
        <v>26</v>
      </c>
      <c r="S2066" s="19" t="s">
        <v>129</v>
      </c>
      <c r="W2066" s="20">
        <v>9</v>
      </c>
      <c r="X2066" s="65" t="s">
        <v>5039</v>
      </c>
      <c r="AB2066" t="s">
        <v>119</v>
      </c>
      <c r="AC2066" t="s">
        <v>2543</v>
      </c>
      <c r="AD2066" s="2" t="s">
        <v>2544</v>
      </c>
    </row>
    <row r="2067" spans="1:30" hidden="1" x14ac:dyDescent="0.25">
      <c r="A2067" s="2">
        <v>290</v>
      </c>
      <c r="B2067" t="s">
        <v>2545</v>
      </c>
      <c r="C2067">
        <v>30</v>
      </c>
      <c r="D2067">
        <v>460</v>
      </c>
      <c r="E2067">
        <v>600</v>
      </c>
      <c r="F2067" t="s">
        <v>114</v>
      </c>
      <c r="G2067" s="2" t="s">
        <v>485</v>
      </c>
      <c r="H2067">
        <v>1</v>
      </c>
      <c r="I2067">
        <v>61.97</v>
      </c>
      <c r="J2067" s="2" t="s">
        <v>502</v>
      </c>
      <c r="K2067" s="2" t="s">
        <v>74</v>
      </c>
      <c r="M2067" t="s">
        <v>2768</v>
      </c>
      <c r="O2067" t="s">
        <v>128</v>
      </c>
      <c r="P2067" s="19" t="s">
        <v>5040</v>
      </c>
      <c r="Q2067" s="19" t="s">
        <v>26</v>
      </c>
      <c r="S2067" s="19" t="s">
        <v>129</v>
      </c>
      <c r="W2067" s="20">
        <v>9</v>
      </c>
      <c r="X2067" s="65" t="s">
        <v>5039</v>
      </c>
      <c r="AB2067" t="s">
        <v>119</v>
      </c>
      <c r="AC2067" t="s">
        <v>2543</v>
      </c>
      <c r="AD2067" s="2" t="s">
        <v>2544</v>
      </c>
    </row>
    <row r="2068" spans="1:30" hidden="1" x14ac:dyDescent="0.25">
      <c r="A2068" s="2">
        <v>291</v>
      </c>
      <c r="B2068" t="s">
        <v>2546</v>
      </c>
      <c r="C2068">
        <v>30</v>
      </c>
      <c r="D2068">
        <v>503</v>
      </c>
      <c r="E2068">
        <v>690</v>
      </c>
      <c r="F2068" t="s">
        <v>114</v>
      </c>
      <c r="G2068" s="2" t="s">
        <v>485</v>
      </c>
      <c r="H2068">
        <v>1</v>
      </c>
      <c r="I2068">
        <v>69.7</v>
      </c>
      <c r="J2068" s="2" t="s">
        <v>502</v>
      </c>
      <c r="K2068" s="2" t="s">
        <v>74</v>
      </c>
      <c r="M2068" t="s">
        <v>2768</v>
      </c>
      <c r="O2068" t="s">
        <v>128</v>
      </c>
      <c r="P2068" s="19" t="s">
        <v>5040</v>
      </c>
      <c r="Q2068" s="19" t="s">
        <v>26</v>
      </c>
      <c r="S2068" s="19" t="s">
        <v>129</v>
      </c>
      <c r="W2068" s="20">
        <v>9</v>
      </c>
      <c r="X2068" s="65" t="s">
        <v>5039</v>
      </c>
      <c r="AB2068" t="s">
        <v>119</v>
      </c>
      <c r="AC2068" t="s">
        <v>2543</v>
      </c>
      <c r="AD2068" s="2" t="s">
        <v>2544</v>
      </c>
    </row>
    <row r="2069" spans="1:30" hidden="1" x14ac:dyDescent="0.25">
      <c r="A2069" s="2">
        <v>292</v>
      </c>
      <c r="B2069" t="s">
        <v>2547</v>
      </c>
      <c r="C2069">
        <v>30</v>
      </c>
      <c r="D2069">
        <v>509</v>
      </c>
      <c r="E2069">
        <v>817</v>
      </c>
      <c r="F2069" t="s">
        <v>114</v>
      </c>
      <c r="G2069" s="2" t="s">
        <v>485</v>
      </c>
      <c r="H2069">
        <v>1</v>
      </c>
      <c r="I2069">
        <v>86.11</v>
      </c>
      <c r="J2069" s="2" t="s">
        <v>502</v>
      </c>
      <c r="K2069" s="2" t="s">
        <v>74</v>
      </c>
      <c r="M2069" t="s">
        <v>2768</v>
      </c>
      <c r="O2069" t="s">
        <v>128</v>
      </c>
      <c r="P2069" s="19" t="s">
        <v>5040</v>
      </c>
      <c r="Q2069" s="19" t="s">
        <v>26</v>
      </c>
      <c r="S2069" s="19" t="s">
        <v>129</v>
      </c>
      <c r="W2069" s="20">
        <v>9</v>
      </c>
      <c r="X2069" s="65" t="s">
        <v>5039</v>
      </c>
      <c r="AB2069" t="s">
        <v>119</v>
      </c>
      <c r="AC2069" t="s">
        <v>2543</v>
      </c>
      <c r="AD2069" s="2" t="s">
        <v>2544</v>
      </c>
    </row>
    <row r="2070" spans="1:30" hidden="1" x14ac:dyDescent="0.25">
      <c r="A2070" s="2">
        <v>293</v>
      </c>
      <c r="B2070" t="s">
        <v>2548</v>
      </c>
      <c r="C2070">
        <v>30</v>
      </c>
      <c r="D2070">
        <v>500</v>
      </c>
      <c r="E2070">
        <v>550</v>
      </c>
      <c r="F2070" t="s">
        <v>114</v>
      </c>
      <c r="G2070" s="2" t="s">
        <v>485</v>
      </c>
      <c r="H2070">
        <v>1</v>
      </c>
      <c r="I2070">
        <v>63.72</v>
      </c>
      <c r="J2070" s="2" t="s">
        <v>502</v>
      </c>
      <c r="K2070" s="2" t="s">
        <v>74</v>
      </c>
      <c r="M2070" t="s">
        <v>2768</v>
      </c>
      <c r="O2070" t="s">
        <v>128</v>
      </c>
      <c r="P2070" s="19" t="s">
        <v>5040</v>
      </c>
      <c r="Q2070" s="19" t="s">
        <v>25</v>
      </c>
      <c r="S2070" s="19" t="s">
        <v>129</v>
      </c>
      <c r="U2070" s="19" t="s">
        <v>129</v>
      </c>
      <c r="W2070" s="20">
        <v>9</v>
      </c>
      <c r="X2070" s="65" t="s">
        <v>5039</v>
      </c>
      <c r="AB2070" t="s">
        <v>119</v>
      </c>
      <c r="AC2070" t="s">
        <v>2543</v>
      </c>
      <c r="AD2070" s="2" t="s">
        <v>2544</v>
      </c>
    </row>
    <row r="2071" spans="1:30" hidden="1" x14ac:dyDescent="0.25">
      <c r="A2071" s="2">
        <v>294</v>
      </c>
      <c r="B2071" t="s">
        <v>2549</v>
      </c>
      <c r="C2071">
        <v>30</v>
      </c>
      <c r="D2071">
        <v>500</v>
      </c>
      <c r="E2071">
        <v>550</v>
      </c>
      <c r="F2071" t="s">
        <v>114</v>
      </c>
      <c r="G2071" s="2" t="s">
        <v>485</v>
      </c>
      <c r="H2071">
        <v>1</v>
      </c>
      <c r="I2071">
        <v>63.72</v>
      </c>
      <c r="J2071" s="2" t="s">
        <v>502</v>
      </c>
      <c r="K2071" s="2" t="s">
        <v>74</v>
      </c>
      <c r="M2071" t="s">
        <v>2768</v>
      </c>
      <c r="O2071" t="s">
        <v>128</v>
      </c>
      <c r="P2071" s="19" t="s">
        <v>5040</v>
      </c>
      <c r="Q2071" s="19" t="s">
        <v>25</v>
      </c>
      <c r="S2071" s="19" t="s">
        <v>129</v>
      </c>
      <c r="U2071" s="19" t="s">
        <v>129</v>
      </c>
      <c r="W2071" s="20">
        <v>9</v>
      </c>
      <c r="X2071" s="65" t="s">
        <v>5039</v>
      </c>
      <c r="AB2071" t="s">
        <v>119</v>
      </c>
      <c r="AC2071" t="s">
        <v>2543</v>
      </c>
      <c r="AD2071" s="2" t="s">
        <v>2544</v>
      </c>
    </row>
    <row r="2072" spans="1:30" hidden="1" x14ac:dyDescent="0.25">
      <c r="A2072" s="2">
        <v>295</v>
      </c>
      <c r="B2072" t="s">
        <v>2550</v>
      </c>
      <c r="C2072">
        <v>30</v>
      </c>
      <c r="D2072">
        <v>639</v>
      </c>
      <c r="E2072">
        <v>646</v>
      </c>
      <c r="F2072" t="s">
        <v>114</v>
      </c>
      <c r="G2072" s="2" t="s">
        <v>485</v>
      </c>
      <c r="H2072">
        <v>1</v>
      </c>
      <c r="I2072">
        <v>70.81</v>
      </c>
      <c r="J2072" s="2" t="s">
        <v>502</v>
      </c>
      <c r="K2072" s="2" t="s">
        <v>74</v>
      </c>
      <c r="M2072" t="s">
        <v>2768</v>
      </c>
      <c r="O2072" t="s">
        <v>128</v>
      </c>
      <c r="P2072" s="19" t="s">
        <v>5040</v>
      </c>
      <c r="Q2072" s="19" t="s">
        <v>26</v>
      </c>
      <c r="S2072" s="19" t="s">
        <v>129</v>
      </c>
      <c r="W2072" s="20">
        <v>9</v>
      </c>
      <c r="X2072" s="65" t="s">
        <v>5039</v>
      </c>
      <c r="AB2072" t="s">
        <v>119</v>
      </c>
      <c r="AC2072" t="s">
        <v>2543</v>
      </c>
      <c r="AD2072" s="2" t="s">
        <v>2544</v>
      </c>
    </row>
    <row r="2073" spans="1:30" hidden="1" x14ac:dyDescent="0.25">
      <c r="A2073" s="2">
        <v>296</v>
      </c>
      <c r="B2073" t="s">
        <v>2551</v>
      </c>
      <c r="C2073">
        <v>30</v>
      </c>
      <c r="D2073">
        <v>653</v>
      </c>
      <c r="E2073">
        <v>655</v>
      </c>
      <c r="F2073" t="s">
        <v>114</v>
      </c>
      <c r="G2073" s="2" t="s">
        <v>485</v>
      </c>
      <c r="H2073">
        <v>1</v>
      </c>
      <c r="I2073">
        <v>76.09</v>
      </c>
      <c r="J2073" s="2" t="s">
        <v>502</v>
      </c>
      <c r="K2073" s="2" t="s">
        <v>74</v>
      </c>
      <c r="M2073" t="s">
        <v>2768</v>
      </c>
      <c r="O2073" t="s">
        <v>128</v>
      </c>
      <c r="P2073" s="19" t="s">
        <v>5040</v>
      </c>
      <c r="Q2073" s="19" t="s">
        <v>26</v>
      </c>
      <c r="S2073" s="19" t="s">
        <v>129</v>
      </c>
      <c r="W2073" s="20">
        <v>9</v>
      </c>
      <c r="X2073" s="65" t="s">
        <v>5039</v>
      </c>
      <c r="AB2073" t="s">
        <v>119</v>
      </c>
      <c r="AC2073" t="s">
        <v>2552</v>
      </c>
      <c r="AD2073" s="2" t="s">
        <v>2553</v>
      </c>
    </row>
    <row r="2074" spans="1:30" hidden="1" x14ac:dyDescent="0.25">
      <c r="A2074" s="2">
        <v>297</v>
      </c>
      <c r="B2074" t="s">
        <v>2554</v>
      </c>
      <c r="C2074">
        <v>30</v>
      </c>
      <c r="D2074">
        <v>653</v>
      </c>
      <c r="E2074">
        <v>777</v>
      </c>
      <c r="F2074" t="s">
        <v>114</v>
      </c>
      <c r="G2074" s="2" t="s">
        <v>485</v>
      </c>
      <c r="H2074">
        <v>1</v>
      </c>
      <c r="I2074">
        <v>83.38</v>
      </c>
      <c r="J2074" s="2" t="s">
        <v>502</v>
      </c>
      <c r="K2074" s="2" t="s">
        <v>74</v>
      </c>
      <c r="M2074" t="s">
        <v>2768</v>
      </c>
      <c r="O2074" t="s">
        <v>128</v>
      </c>
      <c r="P2074" s="19" t="s">
        <v>5040</v>
      </c>
      <c r="Q2074" s="19" t="s">
        <v>26</v>
      </c>
      <c r="S2074" s="19" t="s">
        <v>129</v>
      </c>
      <c r="W2074" s="20">
        <v>9</v>
      </c>
      <c r="X2074" s="65" t="s">
        <v>5039</v>
      </c>
      <c r="AB2074" t="s">
        <v>119</v>
      </c>
      <c r="AC2074" t="s">
        <v>2552</v>
      </c>
      <c r="AD2074" s="2" t="s">
        <v>2553</v>
      </c>
    </row>
    <row r="2075" spans="1:30" hidden="1" x14ac:dyDescent="0.25">
      <c r="A2075" s="2">
        <v>298</v>
      </c>
      <c r="B2075" t="s">
        <v>2556</v>
      </c>
      <c r="C2075">
        <v>30</v>
      </c>
      <c r="D2075">
        <v>503</v>
      </c>
      <c r="E2075">
        <v>690</v>
      </c>
      <c r="F2075" t="s">
        <v>114</v>
      </c>
      <c r="G2075" s="2" t="s">
        <v>485</v>
      </c>
      <c r="H2075">
        <v>2</v>
      </c>
      <c r="I2075">
        <v>139.4</v>
      </c>
      <c r="J2075" s="2" t="s">
        <v>502</v>
      </c>
      <c r="K2075" s="2" t="s">
        <v>74</v>
      </c>
      <c r="M2075" t="s">
        <v>2768</v>
      </c>
      <c r="O2075" t="s">
        <v>128</v>
      </c>
      <c r="P2075" s="19" t="s">
        <v>5040</v>
      </c>
      <c r="Q2075" s="19" t="s">
        <v>26</v>
      </c>
      <c r="S2075" s="19" t="s">
        <v>129</v>
      </c>
      <c r="W2075" s="20">
        <v>9</v>
      </c>
      <c r="X2075" s="65" t="s">
        <v>5039</v>
      </c>
      <c r="AB2075" t="s">
        <v>119</v>
      </c>
      <c r="AC2075" t="s">
        <v>2552</v>
      </c>
      <c r="AD2075" s="2" t="s">
        <v>2553</v>
      </c>
    </row>
    <row r="2076" spans="1:30" hidden="1" x14ac:dyDescent="0.25">
      <c r="A2076" s="2">
        <v>299</v>
      </c>
      <c r="B2076" t="s">
        <v>2546</v>
      </c>
      <c r="C2076">
        <v>30</v>
      </c>
      <c r="D2076">
        <v>503</v>
      </c>
      <c r="E2076">
        <v>690</v>
      </c>
      <c r="F2076" t="s">
        <v>114</v>
      </c>
      <c r="G2076" s="2" t="s">
        <v>485</v>
      </c>
      <c r="H2076">
        <v>1</v>
      </c>
      <c r="I2076">
        <v>69.7</v>
      </c>
      <c r="J2076" s="2" t="s">
        <v>502</v>
      </c>
      <c r="K2076" s="2" t="s">
        <v>74</v>
      </c>
      <c r="M2076" t="s">
        <v>2768</v>
      </c>
      <c r="O2076" t="s">
        <v>128</v>
      </c>
      <c r="P2076" s="19" t="s">
        <v>5040</v>
      </c>
      <c r="Q2076" s="19" t="s">
        <v>26</v>
      </c>
      <c r="S2076" s="19" t="s">
        <v>129</v>
      </c>
      <c r="W2076" s="20">
        <v>9</v>
      </c>
      <c r="X2076" s="65" t="s">
        <v>5039</v>
      </c>
      <c r="AB2076" t="s">
        <v>119</v>
      </c>
      <c r="AC2076" t="s">
        <v>2552</v>
      </c>
      <c r="AD2076" s="2" t="s">
        <v>2553</v>
      </c>
    </row>
    <row r="2077" spans="1:30" hidden="1" x14ac:dyDescent="0.25">
      <c r="A2077" s="2">
        <v>300</v>
      </c>
      <c r="B2077" t="s">
        <v>2557</v>
      </c>
      <c r="C2077">
        <v>30</v>
      </c>
      <c r="D2077">
        <v>663</v>
      </c>
      <c r="E2077">
        <v>790</v>
      </c>
      <c r="F2077" t="s">
        <v>114</v>
      </c>
      <c r="G2077" s="2" t="s">
        <v>485</v>
      </c>
      <c r="H2077">
        <v>1</v>
      </c>
      <c r="I2077">
        <v>82.19</v>
      </c>
      <c r="J2077" s="2" t="s">
        <v>502</v>
      </c>
      <c r="K2077" s="2" t="s">
        <v>74</v>
      </c>
      <c r="M2077" t="s">
        <v>2768</v>
      </c>
      <c r="O2077" t="s">
        <v>128</v>
      </c>
      <c r="P2077" s="19" t="s">
        <v>5040</v>
      </c>
      <c r="Q2077" s="19" t="s">
        <v>26</v>
      </c>
      <c r="S2077" s="19" t="s">
        <v>129</v>
      </c>
      <c r="W2077" s="20">
        <v>9</v>
      </c>
      <c r="X2077" s="65" t="s">
        <v>5039</v>
      </c>
      <c r="AB2077" t="s">
        <v>119</v>
      </c>
      <c r="AC2077" t="s">
        <v>2552</v>
      </c>
      <c r="AD2077" s="2" t="s">
        <v>2553</v>
      </c>
    </row>
    <row r="2078" spans="1:30" hidden="1" x14ac:dyDescent="0.25">
      <c r="A2078" s="2">
        <v>301</v>
      </c>
      <c r="B2078" t="s">
        <v>2558</v>
      </c>
      <c r="C2078">
        <v>30</v>
      </c>
      <c r="D2078">
        <v>503</v>
      </c>
      <c r="E2078">
        <v>685</v>
      </c>
      <c r="F2078" t="s">
        <v>114</v>
      </c>
      <c r="G2078" s="2" t="s">
        <v>485</v>
      </c>
      <c r="H2078">
        <v>2</v>
      </c>
      <c r="I2078">
        <v>138.16999999999999</v>
      </c>
      <c r="J2078" s="2" t="s">
        <v>502</v>
      </c>
      <c r="K2078" s="2" t="s">
        <v>74</v>
      </c>
      <c r="M2078" t="s">
        <v>2768</v>
      </c>
      <c r="O2078" t="s">
        <v>128</v>
      </c>
      <c r="P2078" s="19" t="s">
        <v>5040</v>
      </c>
      <c r="Q2078" s="19" t="s">
        <v>26</v>
      </c>
      <c r="S2078" s="19" t="s">
        <v>129</v>
      </c>
      <c r="W2078" s="20">
        <v>9</v>
      </c>
      <c r="X2078" s="65" t="s">
        <v>5039</v>
      </c>
      <c r="AB2078" t="s">
        <v>119</v>
      </c>
      <c r="AC2078" t="s">
        <v>2552</v>
      </c>
      <c r="AD2078" s="2" t="s">
        <v>2553</v>
      </c>
    </row>
    <row r="2079" spans="1:30" hidden="1" x14ac:dyDescent="0.25">
      <c r="A2079" s="2">
        <v>302</v>
      </c>
      <c r="B2079" t="s">
        <v>2551</v>
      </c>
      <c r="C2079">
        <v>30</v>
      </c>
      <c r="D2079">
        <v>653</v>
      </c>
      <c r="E2079">
        <v>655</v>
      </c>
      <c r="F2079" t="s">
        <v>114</v>
      </c>
      <c r="G2079" s="2" t="s">
        <v>485</v>
      </c>
      <c r="H2079">
        <v>1</v>
      </c>
      <c r="I2079">
        <v>76.09</v>
      </c>
      <c r="J2079" s="2" t="s">
        <v>502</v>
      </c>
      <c r="K2079" s="2" t="s">
        <v>74</v>
      </c>
      <c r="M2079" t="s">
        <v>2768</v>
      </c>
      <c r="O2079" t="s">
        <v>128</v>
      </c>
      <c r="P2079" s="19" t="s">
        <v>5040</v>
      </c>
      <c r="Q2079" s="19" t="s">
        <v>26</v>
      </c>
      <c r="S2079" s="19" t="s">
        <v>129</v>
      </c>
      <c r="W2079" s="20">
        <v>9</v>
      </c>
      <c r="X2079" s="65" t="s">
        <v>5039</v>
      </c>
      <c r="AB2079" t="s">
        <v>119</v>
      </c>
      <c r="AC2079" t="s">
        <v>2559</v>
      </c>
      <c r="AD2079" s="2" t="s">
        <v>2560</v>
      </c>
    </row>
    <row r="2080" spans="1:30" hidden="1" x14ac:dyDescent="0.25">
      <c r="A2080" s="2">
        <v>303</v>
      </c>
      <c r="B2080" t="s">
        <v>2499</v>
      </c>
      <c r="C2080">
        <v>30</v>
      </c>
      <c r="D2080">
        <v>702</v>
      </c>
      <c r="E2080">
        <v>797</v>
      </c>
      <c r="F2080" t="s">
        <v>114</v>
      </c>
      <c r="G2080" s="2" t="s">
        <v>485</v>
      </c>
      <c r="H2080">
        <v>1</v>
      </c>
      <c r="I2080">
        <v>87.53</v>
      </c>
      <c r="J2080" s="2" t="s">
        <v>502</v>
      </c>
      <c r="K2080" s="2" t="s">
        <v>74</v>
      </c>
      <c r="M2080" t="s">
        <v>2768</v>
      </c>
      <c r="O2080" t="s">
        <v>128</v>
      </c>
      <c r="P2080" s="19" t="s">
        <v>5040</v>
      </c>
      <c r="Q2080" s="19" t="s">
        <v>26</v>
      </c>
      <c r="S2080" s="19" t="s">
        <v>129</v>
      </c>
      <c r="W2080" s="20">
        <v>9</v>
      </c>
      <c r="X2080" s="65" t="s">
        <v>5039</v>
      </c>
      <c r="AB2080" t="s">
        <v>119</v>
      </c>
      <c r="AC2080" t="s">
        <v>2559</v>
      </c>
      <c r="AD2080" s="2" t="s">
        <v>2560</v>
      </c>
    </row>
    <row r="2081" spans="1:30" hidden="1" x14ac:dyDescent="0.25">
      <c r="A2081" s="2">
        <v>304</v>
      </c>
      <c r="B2081" t="s">
        <v>2561</v>
      </c>
      <c r="C2081">
        <v>30</v>
      </c>
      <c r="D2081">
        <v>723</v>
      </c>
      <c r="E2081">
        <v>752</v>
      </c>
      <c r="F2081" t="s">
        <v>114</v>
      </c>
      <c r="G2081" s="2" t="s">
        <v>485</v>
      </c>
      <c r="H2081">
        <v>1</v>
      </c>
      <c r="I2081">
        <v>86.49</v>
      </c>
      <c r="J2081" s="2" t="s">
        <v>502</v>
      </c>
      <c r="K2081" s="2" t="s">
        <v>74</v>
      </c>
      <c r="M2081" t="s">
        <v>2768</v>
      </c>
      <c r="O2081" t="s">
        <v>128</v>
      </c>
      <c r="P2081" s="19" t="s">
        <v>5040</v>
      </c>
      <c r="Q2081" s="19" t="s">
        <v>26</v>
      </c>
      <c r="S2081" s="19" t="s">
        <v>129</v>
      </c>
      <c r="W2081" s="20">
        <v>9</v>
      </c>
      <c r="X2081" s="65" t="s">
        <v>5039</v>
      </c>
      <c r="AB2081" t="s">
        <v>119</v>
      </c>
      <c r="AC2081" t="s">
        <v>2559</v>
      </c>
      <c r="AD2081" s="2" t="s">
        <v>2560</v>
      </c>
    </row>
    <row r="2082" spans="1:30" hidden="1" x14ac:dyDescent="0.25">
      <c r="A2082" s="2">
        <v>305</v>
      </c>
      <c r="B2082" t="s">
        <v>2529</v>
      </c>
      <c r="C2082">
        <v>30</v>
      </c>
      <c r="D2082">
        <v>723</v>
      </c>
      <c r="E2082">
        <v>752</v>
      </c>
      <c r="F2082" t="s">
        <v>114</v>
      </c>
      <c r="G2082" s="2" t="s">
        <v>485</v>
      </c>
      <c r="H2082">
        <v>1</v>
      </c>
      <c r="I2082">
        <v>86.49</v>
      </c>
      <c r="J2082" s="2" t="s">
        <v>502</v>
      </c>
      <c r="K2082" s="2" t="s">
        <v>74</v>
      </c>
      <c r="M2082" t="s">
        <v>2768</v>
      </c>
      <c r="O2082" t="s">
        <v>128</v>
      </c>
      <c r="P2082" s="19" t="s">
        <v>5040</v>
      </c>
      <c r="Q2082" s="19" t="s">
        <v>26</v>
      </c>
      <c r="S2082" s="19" t="s">
        <v>129</v>
      </c>
      <c r="W2082" s="20">
        <v>9</v>
      </c>
      <c r="X2082" s="65" t="s">
        <v>5039</v>
      </c>
      <c r="AB2082" t="s">
        <v>119</v>
      </c>
      <c r="AC2082" t="s">
        <v>2559</v>
      </c>
      <c r="AD2082" s="2" t="s">
        <v>2560</v>
      </c>
    </row>
    <row r="2083" spans="1:30" hidden="1" x14ac:dyDescent="0.25">
      <c r="A2083" s="2">
        <v>306</v>
      </c>
      <c r="B2083" t="s">
        <v>2562</v>
      </c>
      <c r="C2083">
        <v>30</v>
      </c>
      <c r="D2083">
        <v>723</v>
      </c>
      <c r="E2083">
        <v>752</v>
      </c>
      <c r="F2083" t="s">
        <v>114</v>
      </c>
      <c r="G2083" s="2" t="s">
        <v>485</v>
      </c>
      <c r="H2083">
        <v>1</v>
      </c>
      <c r="I2083">
        <v>86.49</v>
      </c>
      <c r="J2083" s="2" t="s">
        <v>502</v>
      </c>
      <c r="K2083" s="2" t="s">
        <v>74</v>
      </c>
      <c r="M2083" t="s">
        <v>2768</v>
      </c>
      <c r="O2083" t="s">
        <v>128</v>
      </c>
      <c r="P2083" s="19" t="s">
        <v>5040</v>
      </c>
      <c r="Q2083" s="19" t="s">
        <v>26</v>
      </c>
      <c r="S2083" s="19" t="s">
        <v>129</v>
      </c>
      <c r="W2083" s="20">
        <v>9</v>
      </c>
      <c r="X2083" s="65" t="s">
        <v>5039</v>
      </c>
      <c r="AB2083" t="s">
        <v>119</v>
      </c>
      <c r="AC2083" t="s">
        <v>2559</v>
      </c>
      <c r="AD2083" s="2" t="s">
        <v>2560</v>
      </c>
    </row>
    <row r="2084" spans="1:30" hidden="1" x14ac:dyDescent="0.25">
      <c r="A2084" s="2">
        <v>307</v>
      </c>
      <c r="B2084" t="s">
        <v>2563</v>
      </c>
      <c r="C2084">
        <v>30</v>
      </c>
      <c r="D2084">
        <v>693</v>
      </c>
      <c r="E2084">
        <v>773</v>
      </c>
      <c r="F2084" t="s">
        <v>114</v>
      </c>
      <c r="G2084" s="2" t="s">
        <v>485</v>
      </c>
      <c r="H2084">
        <v>1</v>
      </c>
      <c r="I2084">
        <v>84.67</v>
      </c>
      <c r="J2084" s="2" t="s">
        <v>502</v>
      </c>
      <c r="K2084" s="2" t="s">
        <v>74</v>
      </c>
      <c r="M2084" t="s">
        <v>2768</v>
      </c>
      <c r="O2084" t="s">
        <v>128</v>
      </c>
      <c r="P2084" s="19" t="s">
        <v>5040</v>
      </c>
      <c r="Q2084" s="19" t="s">
        <v>26</v>
      </c>
      <c r="S2084" s="19" t="s">
        <v>129</v>
      </c>
      <c r="W2084" s="20">
        <v>9</v>
      </c>
      <c r="X2084" s="65" t="s">
        <v>5039</v>
      </c>
      <c r="AB2084" t="s">
        <v>119</v>
      </c>
      <c r="AC2084" t="s">
        <v>2559</v>
      </c>
      <c r="AD2084" s="2" t="s">
        <v>2560</v>
      </c>
    </row>
    <row r="2085" spans="1:30" hidden="1" x14ac:dyDescent="0.25">
      <c r="A2085" s="2">
        <v>308</v>
      </c>
      <c r="B2085" t="s">
        <v>2533</v>
      </c>
      <c r="C2085">
        <v>30</v>
      </c>
      <c r="D2085">
        <v>723</v>
      </c>
      <c r="E2085">
        <v>752</v>
      </c>
      <c r="F2085" t="s">
        <v>114</v>
      </c>
      <c r="G2085" s="2" t="s">
        <v>485</v>
      </c>
      <c r="H2085">
        <v>1</v>
      </c>
      <c r="I2085">
        <v>86.49</v>
      </c>
      <c r="J2085" s="2" t="s">
        <v>502</v>
      </c>
      <c r="K2085" s="2" t="s">
        <v>74</v>
      </c>
      <c r="M2085" t="s">
        <v>2768</v>
      </c>
      <c r="O2085" t="s">
        <v>128</v>
      </c>
      <c r="P2085" s="19" t="s">
        <v>5040</v>
      </c>
      <c r="Q2085" s="19" t="s">
        <v>26</v>
      </c>
      <c r="S2085" s="19" t="s">
        <v>129</v>
      </c>
      <c r="W2085" s="20">
        <v>9</v>
      </c>
      <c r="X2085" s="65" t="s">
        <v>5039</v>
      </c>
      <c r="AB2085" t="s">
        <v>119</v>
      </c>
      <c r="AC2085" t="s">
        <v>2559</v>
      </c>
      <c r="AD2085" s="2" t="s">
        <v>2560</v>
      </c>
    </row>
    <row r="2086" spans="1:30" hidden="1" x14ac:dyDescent="0.25">
      <c r="A2086" s="2">
        <v>309</v>
      </c>
      <c r="B2086" t="s">
        <v>2564</v>
      </c>
      <c r="C2086">
        <v>30</v>
      </c>
      <c r="D2086">
        <v>500</v>
      </c>
      <c r="E2086">
        <v>550</v>
      </c>
      <c r="F2086" t="s">
        <v>114</v>
      </c>
      <c r="G2086" s="2" t="s">
        <v>485</v>
      </c>
      <c r="H2086">
        <v>1</v>
      </c>
      <c r="I2086">
        <v>63.72</v>
      </c>
      <c r="J2086" s="2" t="s">
        <v>502</v>
      </c>
      <c r="K2086" s="2" t="s">
        <v>74</v>
      </c>
      <c r="M2086" t="s">
        <v>2768</v>
      </c>
      <c r="O2086" t="s">
        <v>128</v>
      </c>
      <c r="P2086" s="19" t="s">
        <v>5040</v>
      </c>
      <c r="Q2086" s="19" t="s">
        <v>25</v>
      </c>
      <c r="S2086" s="19" t="s">
        <v>129</v>
      </c>
      <c r="U2086" s="19" t="s">
        <v>129</v>
      </c>
      <c r="W2086" s="20">
        <v>9</v>
      </c>
      <c r="X2086" s="65" t="s">
        <v>5039</v>
      </c>
      <c r="AB2086" t="s">
        <v>119</v>
      </c>
      <c r="AC2086" t="s">
        <v>2565</v>
      </c>
      <c r="AD2086" s="2" t="s">
        <v>2566</v>
      </c>
    </row>
    <row r="2087" spans="1:30" hidden="1" x14ac:dyDescent="0.25">
      <c r="A2087" s="2">
        <v>310</v>
      </c>
      <c r="B2087" t="s">
        <v>2567</v>
      </c>
      <c r="C2087">
        <v>30</v>
      </c>
      <c r="D2087">
        <v>400</v>
      </c>
      <c r="E2087">
        <v>550</v>
      </c>
      <c r="F2087" t="s">
        <v>114</v>
      </c>
      <c r="G2087" s="2" t="s">
        <v>485</v>
      </c>
      <c r="H2087">
        <v>1</v>
      </c>
      <c r="I2087">
        <v>50.77</v>
      </c>
      <c r="J2087" s="2" t="s">
        <v>502</v>
      </c>
      <c r="K2087" s="2" t="s">
        <v>74</v>
      </c>
      <c r="M2087" t="s">
        <v>2768</v>
      </c>
      <c r="O2087" t="s">
        <v>128</v>
      </c>
      <c r="P2087" s="19" t="s">
        <v>5040</v>
      </c>
      <c r="Q2087" s="19" t="s">
        <v>25</v>
      </c>
      <c r="S2087" s="19" t="s">
        <v>129</v>
      </c>
      <c r="U2087" s="19" t="s">
        <v>129</v>
      </c>
      <c r="W2087" s="20">
        <v>9</v>
      </c>
      <c r="X2087" s="65" t="s">
        <v>5039</v>
      </c>
      <c r="AB2087" t="s">
        <v>119</v>
      </c>
      <c r="AC2087" t="s">
        <v>2565</v>
      </c>
      <c r="AD2087" s="2" t="s">
        <v>2566</v>
      </c>
    </row>
    <row r="2088" spans="1:30" hidden="1" x14ac:dyDescent="0.25">
      <c r="A2088" s="2">
        <v>311</v>
      </c>
      <c r="B2088" t="s">
        <v>2568</v>
      </c>
      <c r="C2088">
        <v>30</v>
      </c>
      <c r="D2088">
        <v>400</v>
      </c>
      <c r="E2088">
        <v>550</v>
      </c>
      <c r="F2088" t="s">
        <v>114</v>
      </c>
      <c r="G2088" s="2" t="s">
        <v>485</v>
      </c>
      <c r="H2088">
        <v>1</v>
      </c>
      <c r="I2088">
        <v>50.77</v>
      </c>
      <c r="J2088" s="2" t="s">
        <v>502</v>
      </c>
      <c r="K2088" s="2" t="s">
        <v>74</v>
      </c>
      <c r="M2088" t="s">
        <v>2768</v>
      </c>
      <c r="O2088" t="s">
        <v>128</v>
      </c>
      <c r="P2088" s="19" t="s">
        <v>5040</v>
      </c>
      <c r="Q2088" s="19" t="s">
        <v>25</v>
      </c>
      <c r="S2088" s="19" t="s">
        <v>129</v>
      </c>
      <c r="U2088" s="19" t="s">
        <v>129</v>
      </c>
      <c r="W2088" s="20">
        <v>9</v>
      </c>
      <c r="X2088" s="65" t="s">
        <v>5039</v>
      </c>
      <c r="AB2088" t="s">
        <v>119</v>
      </c>
      <c r="AC2088" t="s">
        <v>2565</v>
      </c>
      <c r="AD2088" s="2" t="s">
        <v>2566</v>
      </c>
    </row>
    <row r="2089" spans="1:30" hidden="1" x14ac:dyDescent="0.25">
      <c r="A2089" s="2">
        <v>312</v>
      </c>
      <c r="B2089" t="s">
        <v>2569</v>
      </c>
      <c r="C2089">
        <v>30</v>
      </c>
      <c r="D2089">
        <v>400</v>
      </c>
      <c r="E2089">
        <v>550</v>
      </c>
      <c r="F2089" t="s">
        <v>114</v>
      </c>
      <c r="G2089" s="2" t="s">
        <v>485</v>
      </c>
      <c r="H2089">
        <v>1</v>
      </c>
      <c r="I2089">
        <v>50.77</v>
      </c>
      <c r="J2089" s="2" t="s">
        <v>502</v>
      </c>
      <c r="K2089" s="2" t="s">
        <v>74</v>
      </c>
      <c r="M2089" t="s">
        <v>2768</v>
      </c>
      <c r="O2089" t="s">
        <v>128</v>
      </c>
      <c r="P2089" s="19" t="s">
        <v>5040</v>
      </c>
      <c r="Q2089" s="19" t="s">
        <v>25</v>
      </c>
      <c r="S2089" s="19" t="s">
        <v>129</v>
      </c>
      <c r="U2089" s="19" t="s">
        <v>129</v>
      </c>
      <c r="W2089" s="20">
        <v>9</v>
      </c>
      <c r="X2089" s="65" t="s">
        <v>5039</v>
      </c>
      <c r="AB2089" t="s">
        <v>119</v>
      </c>
      <c r="AC2089" t="s">
        <v>2565</v>
      </c>
      <c r="AD2089" s="2" t="s">
        <v>2566</v>
      </c>
    </row>
    <row r="2090" spans="1:30" hidden="1" x14ac:dyDescent="0.25">
      <c r="A2090" s="2">
        <v>313</v>
      </c>
      <c r="B2090" t="s">
        <v>2570</v>
      </c>
      <c r="C2090">
        <v>30</v>
      </c>
      <c r="D2090">
        <v>500</v>
      </c>
      <c r="E2090">
        <v>550</v>
      </c>
      <c r="F2090" t="s">
        <v>114</v>
      </c>
      <c r="G2090" s="2" t="s">
        <v>485</v>
      </c>
      <c r="H2090">
        <v>1</v>
      </c>
      <c r="I2090">
        <v>63.72</v>
      </c>
      <c r="J2090" s="2" t="s">
        <v>502</v>
      </c>
      <c r="K2090" s="2" t="s">
        <v>74</v>
      </c>
      <c r="M2090" t="s">
        <v>2768</v>
      </c>
      <c r="O2090" t="s">
        <v>128</v>
      </c>
      <c r="P2090" s="19" t="s">
        <v>5040</v>
      </c>
      <c r="Q2090" s="19" t="s">
        <v>25</v>
      </c>
      <c r="S2090" s="19" t="s">
        <v>129</v>
      </c>
      <c r="U2090" s="19" t="s">
        <v>129</v>
      </c>
      <c r="W2090" s="20">
        <v>9</v>
      </c>
      <c r="X2090" s="65" t="s">
        <v>5039</v>
      </c>
      <c r="AB2090" t="s">
        <v>119</v>
      </c>
      <c r="AC2090" t="s">
        <v>2565</v>
      </c>
      <c r="AD2090" s="2" t="s">
        <v>2566</v>
      </c>
    </row>
    <row r="2091" spans="1:30" hidden="1" x14ac:dyDescent="0.25">
      <c r="A2091" s="2">
        <v>314</v>
      </c>
      <c r="B2091" t="s">
        <v>2571</v>
      </c>
      <c r="C2091">
        <v>30</v>
      </c>
      <c r="D2091">
        <v>400</v>
      </c>
      <c r="E2091">
        <v>550</v>
      </c>
      <c r="F2091" t="s">
        <v>114</v>
      </c>
      <c r="G2091" s="2" t="s">
        <v>485</v>
      </c>
      <c r="H2091">
        <v>1</v>
      </c>
      <c r="I2091">
        <v>50.77</v>
      </c>
      <c r="J2091" s="2" t="s">
        <v>502</v>
      </c>
      <c r="K2091" s="2" t="s">
        <v>74</v>
      </c>
      <c r="M2091" t="s">
        <v>2768</v>
      </c>
      <c r="O2091" t="s">
        <v>128</v>
      </c>
      <c r="P2091" s="19" t="s">
        <v>5040</v>
      </c>
      <c r="Q2091" s="19" t="s">
        <v>25</v>
      </c>
      <c r="S2091" s="19" t="s">
        <v>129</v>
      </c>
      <c r="U2091" s="19" t="s">
        <v>129</v>
      </c>
      <c r="W2091" s="20">
        <v>9</v>
      </c>
      <c r="X2091" s="65" t="s">
        <v>5039</v>
      </c>
      <c r="AB2091" t="s">
        <v>119</v>
      </c>
      <c r="AC2091" t="s">
        <v>2565</v>
      </c>
      <c r="AD2091" s="2" t="s">
        <v>2566</v>
      </c>
    </row>
    <row r="2092" spans="1:30" hidden="1" x14ac:dyDescent="0.25">
      <c r="A2092" s="2">
        <v>315</v>
      </c>
      <c r="B2092" t="s">
        <v>2572</v>
      </c>
      <c r="C2092">
        <v>35</v>
      </c>
      <c r="D2092">
        <v>610</v>
      </c>
      <c r="E2092">
        <v>11995</v>
      </c>
      <c r="F2092" t="s">
        <v>114</v>
      </c>
      <c r="G2092" s="2" t="s">
        <v>485</v>
      </c>
      <c r="H2092">
        <v>1</v>
      </c>
      <c r="I2092">
        <v>2010.33</v>
      </c>
      <c r="J2092" s="2" t="s">
        <v>502</v>
      </c>
      <c r="K2092" s="2" t="s">
        <v>74</v>
      </c>
      <c r="M2092" t="s">
        <v>2768</v>
      </c>
      <c r="O2092"/>
      <c r="P2092" s="19" t="s">
        <v>5040</v>
      </c>
      <c r="Q2092" s="19" t="s">
        <v>27</v>
      </c>
      <c r="R2092" s="19" t="s">
        <v>129</v>
      </c>
      <c r="V2092" s="19" t="s">
        <v>129</v>
      </c>
      <c r="W2092" s="20">
        <v>9</v>
      </c>
      <c r="X2092" s="65" t="s">
        <v>5039</v>
      </c>
      <c r="AB2092" t="s">
        <v>119</v>
      </c>
      <c r="AC2092" t="s">
        <v>2573</v>
      </c>
      <c r="AD2092" s="2" t="s">
        <v>121</v>
      </c>
    </row>
    <row r="2093" spans="1:30" hidden="1" x14ac:dyDescent="0.25">
      <c r="A2093" s="2">
        <v>316</v>
      </c>
      <c r="B2093" t="s">
        <v>2574</v>
      </c>
      <c r="C2093">
        <v>35</v>
      </c>
      <c r="D2093">
        <v>607</v>
      </c>
      <c r="E2093">
        <v>11995</v>
      </c>
      <c r="F2093" t="s">
        <v>114</v>
      </c>
      <c r="G2093" s="2" t="s">
        <v>485</v>
      </c>
      <c r="H2093">
        <v>1</v>
      </c>
      <c r="I2093">
        <v>1978.04</v>
      </c>
      <c r="J2093" s="2" t="s">
        <v>502</v>
      </c>
      <c r="K2093" s="2" t="s">
        <v>74</v>
      </c>
      <c r="M2093" t="s">
        <v>2768</v>
      </c>
      <c r="O2093"/>
      <c r="P2093" s="19" t="s">
        <v>5040</v>
      </c>
      <c r="Q2093" s="19" t="s">
        <v>27</v>
      </c>
      <c r="R2093" s="19" t="s">
        <v>129</v>
      </c>
      <c r="V2093" s="19" t="s">
        <v>129</v>
      </c>
      <c r="W2093" s="20">
        <v>9</v>
      </c>
      <c r="X2093" s="65" t="s">
        <v>5039</v>
      </c>
      <c r="AB2093" t="s">
        <v>119</v>
      </c>
      <c r="AC2093" t="s">
        <v>2573</v>
      </c>
      <c r="AD2093" s="2" t="s">
        <v>121</v>
      </c>
    </row>
    <row r="2094" spans="1:30" hidden="1" x14ac:dyDescent="0.25">
      <c r="A2094" s="2">
        <v>317</v>
      </c>
      <c r="B2094" t="s">
        <v>2575</v>
      </c>
      <c r="C2094">
        <v>35</v>
      </c>
      <c r="D2094">
        <v>610</v>
      </c>
      <c r="E2094">
        <v>11995</v>
      </c>
      <c r="F2094" t="s">
        <v>114</v>
      </c>
      <c r="G2094" s="2" t="s">
        <v>485</v>
      </c>
      <c r="H2094">
        <v>1</v>
      </c>
      <c r="I2094">
        <v>2010.33</v>
      </c>
      <c r="J2094" s="2" t="s">
        <v>502</v>
      </c>
      <c r="K2094" s="2" t="s">
        <v>74</v>
      </c>
      <c r="M2094" t="s">
        <v>2768</v>
      </c>
      <c r="O2094"/>
      <c r="P2094" s="19" t="s">
        <v>5040</v>
      </c>
      <c r="Q2094" s="19" t="s">
        <v>27</v>
      </c>
      <c r="R2094" s="19" t="s">
        <v>129</v>
      </c>
      <c r="V2094" s="19" t="s">
        <v>129</v>
      </c>
      <c r="W2094" s="20">
        <v>9</v>
      </c>
      <c r="X2094" s="65" t="s">
        <v>5039</v>
      </c>
      <c r="AB2094" t="s">
        <v>119</v>
      </c>
      <c r="AC2094" t="s">
        <v>2573</v>
      </c>
      <c r="AD2094" s="2" t="s">
        <v>121</v>
      </c>
    </row>
    <row r="2095" spans="1:30" hidden="1" x14ac:dyDescent="0.25">
      <c r="A2095" s="2">
        <v>318</v>
      </c>
      <c r="B2095" t="s">
        <v>2576</v>
      </c>
      <c r="C2095">
        <v>35</v>
      </c>
      <c r="D2095">
        <v>240</v>
      </c>
      <c r="E2095">
        <v>500</v>
      </c>
      <c r="F2095" t="s">
        <v>114</v>
      </c>
      <c r="G2095" s="2" t="s">
        <v>485</v>
      </c>
      <c r="H2095">
        <v>1</v>
      </c>
      <c r="I2095">
        <v>32.97</v>
      </c>
      <c r="J2095" s="2" t="s">
        <v>502</v>
      </c>
      <c r="K2095" s="2" t="s">
        <v>74</v>
      </c>
      <c r="M2095" t="s">
        <v>2768</v>
      </c>
      <c r="O2095"/>
      <c r="P2095" s="19" t="s">
        <v>5040</v>
      </c>
      <c r="Q2095" s="19" t="s">
        <v>27</v>
      </c>
      <c r="R2095" s="19" t="s">
        <v>129</v>
      </c>
      <c r="W2095" s="20">
        <v>9</v>
      </c>
      <c r="X2095" s="65" t="s">
        <v>5039</v>
      </c>
      <c r="AB2095" t="s">
        <v>119</v>
      </c>
      <c r="AC2095" t="s">
        <v>2573</v>
      </c>
      <c r="AD2095" s="2" t="s">
        <v>121</v>
      </c>
    </row>
    <row r="2096" spans="1:30" hidden="1" x14ac:dyDescent="0.25">
      <c r="A2096" s="2">
        <v>319</v>
      </c>
      <c r="B2096" t="s">
        <v>2577</v>
      </c>
      <c r="C2096">
        <v>35</v>
      </c>
      <c r="D2096">
        <v>240</v>
      </c>
      <c r="E2096">
        <v>500</v>
      </c>
      <c r="F2096" t="s">
        <v>114</v>
      </c>
      <c r="G2096" s="2" t="s">
        <v>485</v>
      </c>
      <c r="H2096">
        <v>1</v>
      </c>
      <c r="I2096">
        <v>32.97</v>
      </c>
      <c r="J2096" s="2" t="s">
        <v>502</v>
      </c>
      <c r="K2096" s="2" t="s">
        <v>74</v>
      </c>
      <c r="M2096" t="s">
        <v>2768</v>
      </c>
      <c r="O2096"/>
      <c r="P2096" s="19" t="s">
        <v>5040</v>
      </c>
      <c r="Q2096" s="19" t="s">
        <v>27</v>
      </c>
      <c r="R2096" s="19" t="s">
        <v>129</v>
      </c>
      <c r="W2096" s="20">
        <v>9</v>
      </c>
      <c r="X2096" s="65" t="s">
        <v>5039</v>
      </c>
      <c r="AB2096" t="s">
        <v>119</v>
      </c>
      <c r="AC2096" t="s">
        <v>2573</v>
      </c>
      <c r="AD2096" s="2" t="s">
        <v>121</v>
      </c>
    </row>
    <row r="2097" spans="1:30" hidden="1" x14ac:dyDescent="0.25">
      <c r="A2097" s="2">
        <v>320</v>
      </c>
      <c r="B2097" t="s">
        <v>2578</v>
      </c>
      <c r="C2097">
        <v>35</v>
      </c>
      <c r="D2097">
        <v>610</v>
      </c>
      <c r="E2097">
        <v>11495</v>
      </c>
      <c r="F2097" t="s">
        <v>114</v>
      </c>
      <c r="G2097" s="2" t="s">
        <v>485</v>
      </c>
      <c r="H2097">
        <v>1</v>
      </c>
      <c r="I2097">
        <v>1926.53</v>
      </c>
      <c r="J2097" s="2" t="s">
        <v>502</v>
      </c>
      <c r="K2097" s="2" t="s">
        <v>74</v>
      </c>
      <c r="M2097" t="s">
        <v>2768</v>
      </c>
      <c r="O2097"/>
      <c r="P2097" s="19" t="s">
        <v>5040</v>
      </c>
      <c r="Q2097" s="19" t="s">
        <v>27</v>
      </c>
      <c r="R2097" s="19" t="s">
        <v>129</v>
      </c>
      <c r="V2097" s="19" t="s">
        <v>129</v>
      </c>
      <c r="W2097" s="20">
        <v>9</v>
      </c>
      <c r="X2097" s="65" t="s">
        <v>5039</v>
      </c>
      <c r="AB2097" t="s">
        <v>119</v>
      </c>
      <c r="AC2097" t="s">
        <v>2573</v>
      </c>
      <c r="AD2097" s="2" t="s">
        <v>121</v>
      </c>
    </row>
    <row r="2098" spans="1:30" hidden="1" x14ac:dyDescent="0.25">
      <c r="A2098" s="2">
        <v>321</v>
      </c>
      <c r="B2098" t="s">
        <v>2580</v>
      </c>
      <c r="C2098">
        <v>35</v>
      </c>
      <c r="D2098">
        <v>607</v>
      </c>
      <c r="E2098">
        <v>11995</v>
      </c>
      <c r="F2098" t="s">
        <v>114</v>
      </c>
      <c r="G2098" s="2" t="s">
        <v>485</v>
      </c>
      <c r="H2098">
        <v>1</v>
      </c>
      <c r="I2098">
        <v>1978.04</v>
      </c>
      <c r="J2098" s="2" t="s">
        <v>502</v>
      </c>
      <c r="K2098" s="2" t="s">
        <v>74</v>
      </c>
      <c r="M2098" t="s">
        <v>2768</v>
      </c>
      <c r="O2098"/>
      <c r="P2098" s="19" t="s">
        <v>5040</v>
      </c>
      <c r="Q2098" s="19" t="s">
        <v>27</v>
      </c>
      <c r="R2098" s="19" t="s">
        <v>129</v>
      </c>
      <c r="V2098" s="19" t="s">
        <v>129</v>
      </c>
      <c r="W2098" s="20">
        <v>9</v>
      </c>
      <c r="X2098" s="65" t="s">
        <v>5039</v>
      </c>
      <c r="AB2098" t="s">
        <v>119</v>
      </c>
      <c r="AC2098" t="s">
        <v>2581</v>
      </c>
      <c r="AD2098" s="2" t="s">
        <v>121</v>
      </c>
    </row>
    <row r="2099" spans="1:30" hidden="1" x14ac:dyDescent="0.25">
      <c r="A2099" s="2">
        <v>322</v>
      </c>
      <c r="B2099" t="s">
        <v>2582</v>
      </c>
      <c r="C2099">
        <v>35</v>
      </c>
      <c r="D2099">
        <v>607</v>
      </c>
      <c r="E2099">
        <v>12000</v>
      </c>
      <c r="F2099" t="s">
        <v>114</v>
      </c>
      <c r="G2099" s="2" t="s">
        <v>485</v>
      </c>
      <c r="H2099">
        <v>1</v>
      </c>
      <c r="I2099">
        <v>1978.88</v>
      </c>
      <c r="J2099" s="2" t="s">
        <v>502</v>
      </c>
      <c r="K2099" s="2" t="s">
        <v>74</v>
      </c>
      <c r="M2099" t="s">
        <v>2768</v>
      </c>
      <c r="O2099"/>
      <c r="P2099" s="19" t="s">
        <v>5040</v>
      </c>
      <c r="Q2099" s="19" t="s">
        <v>27</v>
      </c>
      <c r="R2099" s="19" t="s">
        <v>129</v>
      </c>
      <c r="V2099" s="19" t="s">
        <v>129</v>
      </c>
      <c r="W2099" s="20">
        <v>9</v>
      </c>
      <c r="X2099" s="65" t="s">
        <v>5039</v>
      </c>
      <c r="AB2099" t="s">
        <v>119</v>
      </c>
      <c r="AC2099" t="s">
        <v>2581</v>
      </c>
      <c r="AD2099" s="2" t="s">
        <v>121</v>
      </c>
    </row>
    <row r="2100" spans="1:30" hidden="1" x14ac:dyDescent="0.25">
      <c r="A2100" s="2">
        <v>323</v>
      </c>
      <c r="B2100" t="s">
        <v>2584</v>
      </c>
      <c r="C2100">
        <v>35</v>
      </c>
      <c r="D2100">
        <v>610</v>
      </c>
      <c r="E2100">
        <v>12000</v>
      </c>
      <c r="F2100" t="s">
        <v>114</v>
      </c>
      <c r="G2100" s="2" t="s">
        <v>485</v>
      </c>
      <c r="H2100">
        <v>1</v>
      </c>
      <c r="I2100">
        <v>2011.17</v>
      </c>
      <c r="J2100" s="2" t="s">
        <v>502</v>
      </c>
      <c r="K2100" s="2" t="s">
        <v>74</v>
      </c>
      <c r="M2100" t="s">
        <v>2768</v>
      </c>
      <c r="O2100"/>
      <c r="P2100" s="19" t="s">
        <v>5040</v>
      </c>
      <c r="Q2100" s="19" t="s">
        <v>27</v>
      </c>
      <c r="R2100" s="19" t="s">
        <v>129</v>
      </c>
      <c r="V2100" s="19" t="s">
        <v>129</v>
      </c>
      <c r="W2100" s="20">
        <v>9</v>
      </c>
      <c r="X2100" s="65" t="s">
        <v>5039</v>
      </c>
      <c r="AB2100" t="s">
        <v>119</v>
      </c>
      <c r="AC2100" t="s">
        <v>2581</v>
      </c>
      <c r="AD2100" s="2" t="s">
        <v>121</v>
      </c>
    </row>
    <row r="2101" spans="1:30" hidden="1" x14ac:dyDescent="0.25">
      <c r="A2101" s="2">
        <v>324</v>
      </c>
      <c r="B2101" t="s">
        <v>2586</v>
      </c>
      <c r="C2101">
        <v>35</v>
      </c>
      <c r="D2101">
        <v>610</v>
      </c>
      <c r="E2101">
        <v>11995</v>
      </c>
      <c r="F2101" t="s">
        <v>114</v>
      </c>
      <c r="G2101" s="2" t="s">
        <v>485</v>
      </c>
      <c r="H2101">
        <v>1</v>
      </c>
      <c r="I2101">
        <v>2010.33</v>
      </c>
      <c r="J2101" s="2" t="s">
        <v>502</v>
      </c>
      <c r="K2101" s="2" t="s">
        <v>74</v>
      </c>
      <c r="M2101" t="s">
        <v>2768</v>
      </c>
      <c r="O2101"/>
      <c r="P2101" s="19" t="s">
        <v>5040</v>
      </c>
      <c r="Q2101" s="19" t="s">
        <v>27</v>
      </c>
      <c r="R2101" s="19" t="s">
        <v>129</v>
      </c>
      <c r="V2101" s="19" t="s">
        <v>129</v>
      </c>
      <c r="W2101" s="20">
        <v>9</v>
      </c>
      <c r="X2101" s="65" t="s">
        <v>5039</v>
      </c>
      <c r="AB2101" t="s">
        <v>119</v>
      </c>
      <c r="AC2101" t="s">
        <v>2581</v>
      </c>
      <c r="AD2101" s="2" t="s">
        <v>121</v>
      </c>
    </row>
    <row r="2102" spans="1:30" hidden="1" x14ac:dyDescent="0.25">
      <c r="A2102" s="2">
        <v>325</v>
      </c>
      <c r="B2102" t="s">
        <v>2587</v>
      </c>
      <c r="C2102">
        <v>35</v>
      </c>
      <c r="D2102">
        <v>607</v>
      </c>
      <c r="E2102">
        <v>11995</v>
      </c>
      <c r="F2102" t="s">
        <v>114</v>
      </c>
      <c r="G2102" s="2" t="s">
        <v>485</v>
      </c>
      <c r="H2102">
        <v>1</v>
      </c>
      <c r="I2102">
        <v>1989.24</v>
      </c>
      <c r="J2102" s="2" t="s">
        <v>502</v>
      </c>
      <c r="K2102" s="2" t="s">
        <v>74</v>
      </c>
      <c r="M2102" t="s">
        <v>2768</v>
      </c>
      <c r="O2102"/>
      <c r="P2102" s="19" t="s">
        <v>5040</v>
      </c>
      <c r="Q2102" s="19" t="s">
        <v>27</v>
      </c>
      <c r="R2102" s="19" t="s">
        <v>129</v>
      </c>
      <c r="V2102" s="19" t="s">
        <v>129</v>
      </c>
      <c r="W2102" s="20">
        <v>9</v>
      </c>
      <c r="X2102" s="65" t="s">
        <v>5039</v>
      </c>
      <c r="AB2102" t="s">
        <v>119</v>
      </c>
      <c r="AC2102" t="s">
        <v>2588</v>
      </c>
      <c r="AD2102" s="2" t="s">
        <v>121</v>
      </c>
    </row>
    <row r="2103" spans="1:30" hidden="1" x14ac:dyDescent="0.25">
      <c r="A2103" s="2">
        <v>326</v>
      </c>
      <c r="B2103" t="s">
        <v>2576</v>
      </c>
      <c r="C2103">
        <v>35</v>
      </c>
      <c r="D2103">
        <v>240</v>
      </c>
      <c r="E2103">
        <v>500</v>
      </c>
      <c r="F2103" t="s">
        <v>114</v>
      </c>
      <c r="G2103" s="2" t="s">
        <v>485</v>
      </c>
      <c r="H2103">
        <v>1</v>
      </c>
      <c r="I2103">
        <v>32.97</v>
      </c>
      <c r="J2103" s="2" t="s">
        <v>502</v>
      </c>
      <c r="K2103" s="2" t="s">
        <v>74</v>
      </c>
      <c r="M2103" t="s">
        <v>2768</v>
      </c>
      <c r="O2103"/>
      <c r="P2103" s="19" t="s">
        <v>5040</v>
      </c>
      <c r="Q2103" s="19" t="s">
        <v>27</v>
      </c>
      <c r="R2103" s="19" t="s">
        <v>129</v>
      </c>
      <c r="W2103" s="20">
        <v>9</v>
      </c>
      <c r="X2103" s="65" t="s">
        <v>5039</v>
      </c>
      <c r="AB2103" t="s">
        <v>119</v>
      </c>
      <c r="AC2103" t="s">
        <v>2588</v>
      </c>
      <c r="AD2103" s="2" t="s">
        <v>121</v>
      </c>
    </row>
    <row r="2104" spans="1:30" hidden="1" x14ac:dyDescent="0.25">
      <c r="A2104" s="2">
        <v>327</v>
      </c>
      <c r="B2104" t="s">
        <v>2589</v>
      </c>
      <c r="C2104">
        <v>35</v>
      </c>
      <c r="D2104">
        <v>607</v>
      </c>
      <c r="E2104">
        <v>11995</v>
      </c>
      <c r="F2104" t="s">
        <v>114</v>
      </c>
      <c r="G2104" s="2" t="s">
        <v>485</v>
      </c>
      <c r="H2104">
        <v>1</v>
      </c>
      <c r="I2104">
        <v>1978.04</v>
      </c>
      <c r="J2104" s="2" t="s">
        <v>502</v>
      </c>
      <c r="K2104" s="2" t="s">
        <v>74</v>
      </c>
      <c r="M2104" t="s">
        <v>2768</v>
      </c>
      <c r="O2104"/>
      <c r="P2104" s="19" t="s">
        <v>5040</v>
      </c>
      <c r="Q2104" s="19" t="s">
        <v>27</v>
      </c>
      <c r="R2104" s="19" t="s">
        <v>129</v>
      </c>
      <c r="V2104" s="19" t="s">
        <v>129</v>
      </c>
      <c r="W2104" s="20">
        <v>9</v>
      </c>
      <c r="X2104" s="65" t="s">
        <v>5039</v>
      </c>
      <c r="AB2104" t="s">
        <v>119</v>
      </c>
      <c r="AC2104" t="s">
        <v>2588</v>
      </c>
      <c r="AD2104" s="2" t="s">
        <v>121</v>
      </c>
    </row>
    <row r="2105" spans="1:30" hidden="1" x14ac:dyDescent="0.25">
      <c r="A2105" s="2">
        <v>328</v>
      </c>
      <c r="B2105" t="s">
        <v>2590</v>
      </c>
      <c r="C2105">
        <v>35</v>
      </c>
      <c r="D2105">
        <v>610</v>
      </c>
      <c r="E2105">
        <v>11995</v>
      </c>
      <c r="F2105" t="s">
        <v>114</v>
      </c>
      <c r="G2105" s="2" t="s">
        <v>485</v>
      </c>
      <c r="H2105">
        <v>1</v>
      </c>
      <c r="I2105">
        <v>2010.33</v>
      </c>
      <c r="J2105" s="2" t="s">
        <v>502</v>
      </c>
      <c r="K2105" s="2" t="s">
        <v>74</v>
      </c>
      <c r="M2105" t="s">
        <v>2768</v>
      </c>
      <c r="O2105"/>
      <c r="P2105" s="19" t="s">
        <v>5040</v>
      </c>
      <c r="Q2105" s="19" t="s">
        <v>27</v>
      </c>
      <c r="R2105" s="19" t="s">
        <v>129</v>
      </c>
      <c r="V2105" s="19" t="s">
        <v>129</v>
      </c>
      <c r="W2105" s="20">
        <v>9</v>
      </c>
      <c r="X2105" s="65" t="s">
        <v>5039</v>
      </c>
      <c r="AB2105" t="s">
        <v>119</v>
      </c>
      <c r="AC2105" t="s">
        <v>2588</v>
      </c>
      <c r="AD2105" s="2" t="s">
        <v>121</v>
      </c>
    </row>
    <row r="2106" spans="1:30" hidden="1" x14ac:dyDescent="0.25">
      <c r="A2106" s="2">
        <v>329</v>
      </c>
      <c r="B2106" t="s">
        <v>2591</v>
      </c>
      <c r="C2106">
        <v>35</v>
      </c>
      <c r="D2106">
        <v>607</v>
      </c>
      <c r="E2106">
        <v>11495</v>
      </c>
      <c r="F2106" t="s">
        <v>114</v>
      </c>
      <c r="G2106" s="2" t="s">
        <v>485</v>
      </c>
      <c r="H2106">
        <v>1</v>
      </c>
      <c r="I2106">
        <v>1905.86</v>
      </c>
      <c r="J2106" s="2" t="s">
        <v>502</v>
      </c>
      <c r="K2106" s="2" t="s">
        <v>74</v>
      </c>
      <c r="M2106" t="s">
        <v>2768</v>
      </c>
      <c r="O2106"/>
      <c r="P2106" s="19" t="s">
        <v>5040</v>
      </c>
      <c r="Q2106" s="19" t="s">
        <v>27</v>
      </c>
      <c r="R2106" s="19" t="s">
        <v>129</v>
      </c>
      <c r="V2106" s="19" t="s">
        <v>129</v>
      </c>
      <c r="W2106" s="20">
        <v>9</v>
      </c>
      <c r="X2106" s="65" t="s">
        <v>5039</v>
      </c>
      <c r="AB2106" t="s">
        <v>119</v>
      </c>
      <c r="AC2106" t="s">
        <v>2588</v>
      </c>
      <c r="AD2106" s="2" t="s">
        <v>121</v>
      </c>
    </row>
    <row r="2107" spans="1:30" hidden="1" x14ac:dyDescent="0.25">
      <c r="A2107" s="2">
        <v>330</v>
      </c>
      <c r="B2107" t="s">
        <v>2593</v>
      </c>
      <c r="C2107">
        <v>35</v>
      </c>
      <c r="D2107">
        <v>607</v>
      </c>
      <c r="E2107">
        <v>1855</v>
      </c>
      <c r="F2107" t="s">
        <v>114</v>
      </c>
      <c r="G2107" s="2" t="s">
        <v>485</v>
      </c>
      <c r="H2107">
        <v>1</v>
      </c>
      <c r="I2107">
        <v>309.36</v>
      </c>
      <c r="J2107" s="2" t="s">
        <v>502</v>
      </c>
      <c r="K2107" s="2" t="s">
        <v>74</v>
      </c>
      <c r="M2107" t="s">
        <v>2768</v>
      </c>
      <c r="O2107"/>
      <c r="P2107" s="19" t="s">
        <v>5040</v>
      </c>
      <c r="Q2107" s="19" t="s">
        <v>27</v>
      </c>
      <c r="S2107" s="19" t="s">
        <v>129</v>
      </c>
      <c r="V2107" s="19" t="s">
        <v>129</v>
      </c>
      <c r="W2107" s="20">
        <v>9</v>
      </c>
      <c r="X2107" s="65" t="s">
        <v>5039</v>
      </c>
      <c r="AB2107" t="s">
        <v>119</v>
      </c>
      <c r="AC2107" t="s">
        <v>2595</v>
      </c>
      <c r="AD2107" s="2" t="s">
        <v>1008</v>
      </c>
    </row>
    <row r="2108" spans="1:30" hidden="1" x14ac:dyDescent="0.25">
      <c r="A2108" s="2">
        <v>331</v>
      </c>
      <c r="B2108" t="s">
        <v>2596</v>
      </c>
      <c r="C2108">
        <v>35</v>
      </c>
      <c r="D2108">
        <v>610</v>
      </c>
      <c r="E2108">
        <v>1855</v>
      </c>
      <c r="F2108" t="s">
        <v>114</v>
      </c>
      <c r="G2108" s="2" t="s">
        <v>485</v>
      </c>
      <c r="H2108">
        <v>1</v>
      </c>
      <c r="I2108">
        <v>310.89</v>
      </c>
      <c r="J2108" s="2" t="s">
        <v>502</v>
      </c>
      <c r="K2108" s="2" t="s">
        <v>74</v>
      </c>
      <c r="M2108" t="s">
        <v>2768</v>
      </c>
      <c r="O2108"/>
      <c r="P2108" s="19" t="s">
        <v>5040</v>
      </c>
      <c r="Q2108" s="19" t="s">
        <v>27</v>
      </c>
      <c r="S2108" s="19" t="s">
        <v>129</v>
      </c>
      <c r="V2108" s="19" t="s">
        <v>129</v>
      </c>
      <c r="W2108" s="20">
        <v>9</v>
      </c>
      <c r="X2108" s="65" t="s">
        <v>5039</v>
      </c>
      <c r="AB2108" t="s">
        <v>119</v>
      </c>
      <c r="AC2108" t="s">
        <v>2595</v>
      </c>
      <c r="AD2108" s="2" t="s">
        <v>1008</v>
      </c>
    </row>
    <row r="2109" spans="1:30" hidden="1" x14ac:dyDescent="0.25">
      <c r="A2109" s="2">
        <v>332</v>
      </c>
      <c r="B2109" t="s">
        <v>2598</v>
      </c>
      <c r="C2109">
        <v>40</v>
      </c>
      <c r="D2109">
        <v>750</v>
      </c>
      <c r="E2109">
        <v>11920</v>
      </c>
      <c r="F2109" t="s">
        <v>114</v>
      </c>
      <c r="G2109" s="2" t="s">
        <v>485</v>
      </c>
      <c r="H2109">
        <v>1</v>
      </c>
      <c r="I2109">
        <v>2807.16</v>
      </c>
      <c r="J2109" s="2" t="s">
        <v>502</v>
      </c>
      <c r="K2109" s="2" t="s">
        <v>74</v>
      </c>
      <c r="M2109" t="s">
        <v>2768</v>
      </c>
      <c r="O2109"/>
      <c r="P2109" s="19" t="s">
        <v>5040</v>
      </c>
      <c r="Q2109" s="19" t="s">
        <v>27</v>
      </c>
      <c r="R2109" s="19" t="s">
        <v>129</v>
      </c>
      <c r="W2109" s="20">
        <v>9</v>
      </c>
      <c r="X2109" s="65" t="s">
        <v>5039</v>
      </c>
      <c r="AB2109" t="s">
        <v>119</v>
      </c>
      <c r="AC2109" t="s">
        <v>2600</v>
      </c>
      <c r="AD2109" s="2" t="s">
        <v>121</v>
      </c>
    </row>
    <row r="2110" spans="1:30" hidden="1" x14ac:dyDescent="0.25">
      <c r="A2110" s="2">
        <v>333</v>
      </c>
      <c r="B2110" t="s">
        <v>2601</v>
      </c>
      <c r="C2110">
        <v>40</v>
      </c>
      <c r="D2110">
        <v>750</v>
      </c>
      <c r="E2110">
        <v>11920</v>
      </c>
      <c r="F2110" t="s">
        <v>114</v>
      </c>
      <c r="G2110" s="2" t="s">
        <v>485</v>
      </c>
      <c r="H2110">
        <v>1</v>
      </c>
      <c r="I2110">
        <v>2807.16</v>
      </c>
      <c r="J2110" s="2" t="s">
        <v>502</v>
      </c>
      <c r="K2110" s="2" t="s">
        <v>74</v>
      </c>
      <c r="M2110" t="s">
        <v>2768</v>
      </c>
      <c r="O2110"/>
      <c r="P2110" s="19" t="s">
        <v>5040</v>
      </c>
      <c r="Q2110" s="19" t="s">
        <v>27</v>
      </c>
      <c r="R2110" s="19" t="s">
        <v>129</v>
      </c>
      <c r="W2110" s="20">
        <v>9</v>
      </c>
      <c r="X2110" s="65" t="s">
        <v>5039</v>
      </c>
      <c r="AB2110" t="s">
        <v>119</v>
      </c>
      <c r="AC2110" t="s">
        <v>2600</v>
      </c>
      <c r="AD2110" s="2" t="s">
        <v>121</v>
      </c>
    </row>
    <row r="2111" spans="1:30" hidden="1" x14ac:dyDescent="0.25">
      <c r="A2111" s="2">
        <v>334</v>
      </c>
      <c r="B2111" t="s">
        <v>2602</v>
      </c>
      <c r="C2111">
        <v>40</v>
      </c>
      <c r="D2111">
        <v>554</v>
      </c>
      <c r="E2111">
        <v>706</v>
      </c>
      <c r="F2111" t="s">
        <v>114</v>
      </c>
      <c r="G2111" s="2" t="s">
        <v>485</v>
      </c>
      <c r="H2111">
        <v>1</v>
      </c>
      <c r="I2111">
        <v>100.63</v>
      </c>
      <c r="J2111" s="2" t="s">
        <v>502</v>
      </c>
      <c r="K2111" s="2" t="s">
        <v>74</v>
      </c>
      <c r="M2111" t="s">
        <v>2768</v>
      </c>
      <c r="O2111" t="s">
        <v>128</v>
      </c>
      <c r="P2111" s="19" t="s">
        <v>5040</v>
      </c>
      <c r="Q2111" s="19" t="s">
        <v>26</v>
      </c>
      <c r="R2111" s="19" t="s">
        <v>129</v>
      </c>
      <c r="W2111" s="20">
        <v>9</v>
      </c>
      <c r="X2111" s="65" t="s">
        <v>5039</v>
      </c>
      <c r="AB2111" t="s">
        <v>119</v>
      </c>
      <c r="AC2111" t="s">
        <v>2600</v>
      </c>
      <c r="AD2111" s="2" t="s">
        <v>121</v>
      </c>
    </row>
    <row r="2112" spans="1:30" hidden="1" x14ac:dyDescent="0.25">
      <c r="A2112" s="2">
        <v>335</v>
      </c>
      <c r="B2112" t="s">
        <v>2604</v>
      </c>
      <c r="C2112">
        <v>40</v>
      </c>
      <c r="D2112">
        <v>750</v>
      </c>
      <c r="E2112">
        <v>10920</v>
      </c>
      <c r="F2112" t="s">
        <v>114</v>
      </c>
      <c r="G2112" s="2" t="s">
        <v>485</v>
      </c>
      <c r="H2112">
        <v>1</v>
      </c>
      <c r="I2112">
        <v>2571.66</v>
      </c>
      <c r="J2112" s="2" t="s">
        <v>502</v>
      </c>
      <c r="K2112" s="2" t="s">
        <v>74</v>
      </c>
      <c r="M2112" t="s">
        <v>2768</v>
      </c>
      <c r="O2112"/>
      <c r="P2112" s="19" t="s">
        <v>5040</v>
      </c>
      <c r="Q2112" s="19" t="s">
        <v>27</v>
      </c>
      <c r="R2112" s="19" t="s">
        <v>129</v>
      </c>
      <c r="W2112" s="20">
        <v>9</v>
      </c>
      <c r="X2112" s="65" t="s">
        <v>5039</v>
      </c>
      <c r="AB2112" t="s">
        <v>119</v>
      </c>
      <c r="AC2112" t="s">
        <v>2600</v>
      </c>
      <c r="AD2112" s="2" t="s">
        <v>121</v>
      </c>
    </row>
    <row r="2113" spans="1:30" hidden="1" x14ac:dyDescent="0.25">
      <c r="A2113" s="2">
        <v>336</v>
      </c>
      <c r="B2113" t="s">
        <v>2606</v>
      </c>
      <c r="C2113">
        <v>40</v>
      </c>
      <c r="D2113">
        <v>544</v>
      </c>
      <c r="E2113">
        <v>641</v>
      </c>
      <c r="F2113" t="s">
        <v>114</v>
      </c>
      <c r="G2113" s="2" t="s">
        <v>485</v>
      </c>
      <c r="H2113">
        <v>1</v>
      </c>
      <c r="I2113">
        <v>87.67</v>
      </c>
      <c r="J2113" s="2" t="s">
        <v>502</v>
      </c>
      <c r="K2113" s="2" t="s">
        <v>74</v>
      </c>
      <c r="M2113" t="s">
        <v>2768</v>
      </c>
      <c r="O2113" t="s">
        <v>128</v>
      </c>
      <c r="P2113" s="19" t="s">
        <v>5040</v>
      </c>
      <c r="Q2113" s="19" t="s">
        <v>26</v>
      </c>
      <c r="R2113" s="19" t="s">
        <v>129</v>
      </c>
      <c r="W2113" s="20">
        <v>9</v>
      </c>
      <c r="X2113" s="65" t="s">
        <v>5039</v>
      </c>
      <c r="AB2113" t="s">
        <v>119</v>
      </c>
      <c r="AC2113" t="s">
        <v>2600</v>
      </c>
      <c r="AD2113" s="2" t="s">
        <v>121</v>
      </c>
    </row>
    <row r="2114" spans="1:30" hidden="1" x14ac:dyDescent="0.25">
      <c r="A2114" s="2">
        <v>337</v>
      </c>
      <c r="B2114" t="s">
        <v>2608</v>
      </c>
      <c r="C2114">
        <v>40</v>
      </c>
      <c r="D2114">
        <v>655</v>
      </c>
      <c r="E2114">
        <v>930</v>
      </c>
      <c r="F2114" t="s">
        <v>114</v>
      </c>
      <c r="G2114" s="2" t="s">
        <v>485</v>
      </c>
      <c r="H2114">
        <v>1</v>
      </c>
      <c r="I2114">
        <v>153.34</v>
      </c>
      <c r="J2114" s="2" t="s">
        <v>502</v>
      </c>
      <c r="K2114" s="2" t="s">
        <v>74</v>
      </c>
      <c r="M2114" t="s">
        <v>2768</v>
      </c>
      <c r="O2114" t="s">
        <v>128</v>
      </c>
      <c r="P2114" s="19" t="s">
        <v>5040</v>
      </c>
      <c r="Q2114" s="19" t="s">
        <v>26</v>
      </c>
      <c r="R2114" s="19" t="s">
        <v>129</v>
      </c>
      <c r="W2114" s="20">
        <v>9</v>
      </c>
      <c r="X2114" s="65" t="s">
        <v>5039</v>
      </c>
      <c r="AB2114" t="s">
        <v>119</v>
      </c>
      <c r="AC2114" t="s">
        <v>2610</v>
      </c>
      <c r="AD2114" s="2" t="s">
        <v>121</v>
      </c>
    </row>
    <row r="2115" spans="1:30" hidden="1" x14ac:dyDescent="0.25">
      <c r="A2115" s="2">
        <v>338</v>
      </c>
      <c r="B2115" t="s">
        <v>2611</v>
      </c>
      <c r="C2115">
        <v>40</v>
      </c>
      <c r="D2115">
        <v>750</v>
      </c>
      <c r="E2115">
        <v>10920</v>
      </c>
      <c r="F2115" t="s">
        <v>114</v>
      </c>
      <c r="G2115" s="2" t="s">
        <v>485</v>
      </c>
      <c r="H2115">
        <v>1</v>
      </c>
      <c r="I2115">
        <v>2571.66</v>
      </c>
      <c r="J2115" s="2" t="s">
        <v>502</v>
      </c>
      <c r="K2115" s="2" t="s">
        <v>74</v>
      </c>
      <c r="M2115" t="s">
        <v>2768</v>
      </c>
      <c r="O2115"/>
      <c r="P2115" s="19" t="s">
        <v>5040</v>
      </c>
      <c r="Q2115" s="19" t="s">
        <v>27</v>
      </c>
      <c r="R2115" s="19" t="s">
        <v>129</v>
      </c>
      <c r="W2115" s="20">
        <v>9</v>
      </c>
      <c r="X2115" s="65" t="s">
        <v>5039</v>
      </c>
      <c r="AB2115" t="s">
        <v>119</v>
      </c>
      <c r="AC2115" t="s">
        <v>2610</v>
      </c>
      <c r="AD2115" s="2" t="s">
        <v>121</v>
      </c>
    </row>
    <row r="2116" spans="1:30" hidden="1" x14ac:dyDescent="0.25">
      <c r="A2116" s="2">
        <v>339</v>
      </c>
      <c r="B2116" t="s">
        <v>2612</v>
      </c>
      <c r="C2116">
        <v>40</v>
      </c>
      <c r="D2116">
        <v>750</v>
      </c>
      <c r="E2116">
        <v>11950</v>
      </c>
      <c r="F2116" t="s">
        <v>114</v>
      </c>
      <c r="G2116" s="2" t="s">
        <v>485</v>
      </c>
      <c r="H2116">
        <v>1</v>
      </c>
      <c r="I2116">
        <v>2814.23</v>
      </c>
      <c r="J2116" s="2" t="s">
        <v>502</v>
      </c>
      <c r="K2116" s="2" t="s">
        <v>74</v>
      </c>
      <c r="M2116" t="s">
        <v>2768</v>
      </c>
      <c r="O2116"/>
      <c r="P2116" s="19" t="s">
        <v>5040</v>
      </c>
      <c r="Q2116" s="19" t="s">
        <v>27</v>
      </c>
      <c r="R2116" s="19" t="s">
        <v>129</v>
      </c>
      <c r="W2116" s="20">
        <v>9</v>
      </c>
      <c r="X2116" s="65" t="s">
        <v>5039</v>
      </c>
      <c r="AB2116" t="s">
        <v>119</v>
      </c>
      <c r="AC2116" t="s">
        <v>2610</v>
      </c>
      <c r="AD2116" s="2" t="s">
        <v>121</v>
      </c>
    </row>
    <row r="2117" spans="1:30" hidden="1" x14ac:dyDescent="0.25">
      <c r="A2117" s="2">
        <v>340</v>
      </c>
      <c r="B2117" t="s">
        <v>2614</v>
      </c>
      <c r="C2117">
        <v>40</v>
      </c>
      <c r="D2117">
        <v>750</v>
      </c>
      <c r="E2117">
        <v>11950</v>
      </c>
      <c r="F2117" t="s">
        <v>114</v>
      </c>
      <c r="G2117" s="2" t="s">
        <v>485</v>
      </c>
      <c r="H2117">
        <v>1</v>
      </c>
      <c r="I2117">
        <v>2814.23</v>
      </c>
      <c r="J2117" s="2" t="s">
        <v>502</v>
      </c>
      <c r="K2117" s="2" t="s">
        <v>74</v>
      </c>
      <c r="M2117" t="s">
        <v>2768</v>
      </c>
      <c r="O2117"/>
      <c r="P2117" s="19" t="s">
        <v>5040</v>
      </c>
      <c r="Q2117" s="19" t="s">
        <v>27</v>
      </c>
      <c r="R2117" s="19" t="s">
        <v>129</v>
      </c>
      <c r="W2117" s="20">
        <v>9</v>
      </c>
      <c r="X2117" s="65" t="s">
        <v>5039</v>
      </c>
      <c r="AB2117" t="s">
        <v>119</v>
      </c>
      <c r="AC2117" t="s">
        <v>2610</v>
      </c>
      <c r="AD2117" s="2" t="s">
        <v>121</v>
      </c>
    </row>
    <row r="2118" spans="1:30" hidden="1" x14ac:dyDescent="0.25">
      <c r="A2118" s="2">
        <v>341</v>
      </c>
      <c r="B2118" t="s">
        <v>2618</v>
      </c>
      <c r="C2118">
        <v>40</v>
      </c>
      <c r="D2118">
        <v>750</v>
      </c>
      <c r="E2118">
        <v>10435</v>
      </c>
      <c r="F2118" t="s">
        <v>114</v>
      </c>
      <c r="G2118" s="2" t="s">
        <v>485</v>
      </c>
      <c r="H2118">
        <v>1</v>
      </c>
      <c r="I2118">
        <v>2457.44</v>
      </c>
      <c r="J2118" s="2" t="s">
        <v>502</v>
      </c>
      <c r="K2118" s="2" t="s">
        <v>74</v>
      </c>
      <c r="M2118" t="s">
        <v>2768</v>
      </c>
      <c r="O2118"/>
      <c r="P2118" s="19" t="s">
        <v>5040</v>
      </c>
      <c r="Q2118" s="19" t="s">
        <v>27</v>
      </c>
      <c r="R2118" s="19" t="s">
        <v>129</v>
      </c>
      <c r="W2118" s="20">
        <v>9</v>
      </c>
      <c r="X2118" s="65" t="s">
        <v>5039</v>
      </c>
      <c r="AB2118" t="s">
        <v>119</v>
      </c>
      <c r="AC2118" t="s">
        <v>2615</v>
      </c>
      <c r="AD2118" s="2" t="s">
        <v>121</v>
      </c>
    </row>
    <row r="2119" spans="1:30" hidden="1" x14ac:dyDescent="0.25">
      <c r="A2119" s="2">
        <v>342</v>
      </c>
      <c r="B2119" t="s">
        <v>2620</v>
      </c>
      <c r="C2119">
        <v>40</v>
      </c>
      <c r="D2119">
        <v>750</v>
      </c>
      <c r="E2119">
        <v>10435</v>
      </c>
      <c r="F2119" t="s">
        <v>114</v>
      </c>
      <c r="G2119" s="2" t="s">
        <v>485</v>
      </c>
      <c r="H2119">
        <v>1</v>
      </c>
      <c r="I2119">
        <v>2457.44</v>
      </c>
      <c r="J2119" s="2" t="s">
        <v>502</v>
      </c>
      <c r="K2119" s="2" t="s">
        <v>74</v>
      </c>
      <c r="M2119" t="s">
        <v>2768</v>
      </c>
      <c r="O2119"/>
      <c r="P2119" s="19" t="s">
        <v>5040</v>
      </c>
      <c r="Q2119" s="19" t="s">
        <v>27</v>
      </c>
      <c r="R2119" s="19" t="s">
        <v>129</v>
      </c>
      <c r="W2119" s="20">
        <v>9</v>
      </c>
      <c r="X2119" s="65" t="s">
        <v>5039</v>
      </c>
      <c r="AB2119" t="s">
        <v>119</v>
      </c>
      <c r="AC2119" t="s">
        <v>2615</v>
      </c>
      <c r="AD2119" s="2" t="s">
        <v>121</v>
      </c>
    </row>
    <row r="2120" spans="1:30" hidden="1" x14ac:dyDescent="0.25">
      <c r="A2120" s="2">
        <v>343</v>
      </c>
      <c r="B2120" t="s">
        <v>2630</v>
      </c>
      <c r="C2120">
        <v>40</v>
      </c>
      <c r="D2120">
        <v>655</v>
      </c>
      <c r="E2120">
        <v>930</v>
      </c>
      <c r="F2120" t="s">
        <v>114</v>
      </c>
      <c r="G2120" s="2" t="s">
        <v>485</v>
      </c>
      <c r="H2120">
        <v>2</v>
      </c>
      <c r="I2120">
        <v>306.68</v>
      </c>
      <c r="J2120" s="2" t="s">
        <v>502</v>
      </c>
      <c r="K2120" s="2" t="s">
        <v>74</v>
      </c>
      <c r="M2120" t="s">
        <v>2768</v>
      </c>
      <c r="O2120" t="s">
        <v>128</v>
      </c>
      <c r="P2120" s="19" t="s">
        <v>5040</v>
      </c>
      <c r="Q2120" s="19" t="s">
        <v>26</v>
      </c>
      <c r="R2120" s="19" t="s">
        <v>129</v>
      </c>
      <c r="W2120" s="20">
        <v>9</v>
      </c>
      <c r="X2120" s="65" t="s">
        <v>5039</v>
      </c>
      <c r="AB2120" t="s">
        <v>119</v>
      </c>
      <c r="AC2120" t="s">
        <v>2631</v>
      </c>
      <c r="AD2120" s="2" t="s">
        <v>121</v>
      </c>
    </row>
    <row r="2121" spans="1:30" hidden="1" x14ac:dyDescent="0.25">
      <c r="A2121" s="2">
        <v>344</v>
      </c>
      <c r="B2121" t="s">
        <v>2632</v>
      </c>
      <c r="C2121">
        <v>40</v>
      </c>
      <c r="D2121">
        <v>750</v>
      </c>
      <c r="E2121">
        <v>10920</v>
      </c>
      <c r="F2121" t="s">
        <v>114</v>
      </c>
      <c r="G2121" s="2" t="s">
        <v>485</v>
      </c>
      <c r="H2121">
        <v>1</v>
      </c>
      <c r="I2121">
        <v>2571.66</v>
      </c>
      <c r="J2121" s="2" t="s">
        <v>502</v>
      </c>
      <c r="K2121" s="2" t="s">
        <v>74</v>
      </c>
      <c r="M2121" t="s">
        <v>2768</v>
      </c>
      <c r="O2121"/>
      <c r="P2121" s="19" t="s">
        <v>5040</v>
      </c>
      <c r="Q2121" s="19" t="s">
        <v>27</v>
      </c>
      <c r="R2121" s="19" t="s">
        <v>129</v>
      </c>
      <c r="W2121" s="20">
        <v>9</v>
      </c>
      <c r="X2121" s="65" t="s">
        <v>5039</v>
      </c>
      <c r="AB2121" t="s">
        <v>119</v>
      </c>
      <c r="AC2121" t="s">
        <v>2631</v>
      </c>
      <c r="AD2121" s="2" t="s">
        <v>121</v>
      </c>
    </row>
    <row r="2122" spans="1:30" hidden="1" x14ac:dyDescent="0.25">
      <c r="A2122" s="2">
        <v>345</v>
      </c>
      <c r="B2122" t="s">
        <v>2633</v>
      </c>
      <c r="C2122">
        <v>40</v>
      </c>
      <c r="D2122">
        <v>750</v>
      </c>
      <c r="E2122">
        <v>10920</v>
      </c>
      <c r="F2122" t="s">
        <v>114</v>
      </c>
      <c r="G2122" s="2" t="s">
        <v>485</v>
      </c>
      <c r="H2122">
        <v>1</v>
      </c>
      <c r="I2122">
        <v>2571.66</v>
      </c>
      <c r="J2122" s="2" t="s">
        <v>502</v>
      </c>
      <c r="K2122" s="2" t="s">
        <v>74</v>
      </c>
      <c r="M2122" t="s">
        <v>2768</v>
      </c>
      <c r="O2122"/>
      <c r="P2122" s="19" t="s">
        <v>5040</v>
      </c>
      <c r="Q2122" s="19" t="s">
        <v>27</v>
      </c>
      <c r="R2122" s="19" t="s">
        <v>129</v>
      </c>
      <c r="W2122" s="20">
        <v>9</v>
      </c>
      <c r="X2122" s="65" t="s">
        <v>5039</v>
      </c>
      <c r="AB2122" t="s">
        <v>119</v>
      </c>
      <c r="AC2122" t="s">
        <v>2631</v>
      </c>
      <c r="AD2122" s="2" t="s">
        <v>121</v>
      </c>
    </row>
    <row r="2123" spans="1:30" hidden="1" x14ac:dyDescent="0.25">
      <c r="A2123" s="2">
        <v>346</v>
      </c>
      <c r="B2123" t="s">
        <v>2634</v>
      </c>
      <c r="C2123">
        <v>40</v>
      </c>
      <c r="D2123">
        <v>750</v>
      </c>
      <c r="E2123">
        <v>11950</v>
      </c>
      <c r="F2123" t="s">
        <v>114</v>
      </c>
      <c r="G2123" s="2" t="s">
        <v>485</v>
      </c>
      <c r="H2123">
        <v>1</v>
      </c>
      <c r="I2123">
        <v>2814.23</v>
      </c>
      <c r="J2123" s="2" t="s">
        <v>502</v>
      </c>
      <c r="K2123" s="2" t="s">
        <v>74</v>
      </c>
      <c r="M2123" t="s">
        <v>2768</v>
      </c>
      <c r="O2123"/>
      <c r="P2123" s="19" t="s">
        <v>5040</v>
      </c>
      <c r="Q2123" s="19" t="s">
        <v>27</v>
      </c>
      <c r="R2123" s="19" t="s">
        <v>129</v>
      </c>
      <c r="W2123" s="20">
        <v>9</v>
      </c>
      <c r="X2123" s="65" t="s">
        <v>5039</v>
      </c>
      <c r="AB2123" t="s">
        <v>119</v>
      </c>
      <c r="AC2123" t="s">
        <v>2631</v>
      </c>
      <c r="AD2123" s="2" t="s">
        <v>121</v>
      </c>
    </row>
    <row r="2124" spans="1:30" hidden="1" x14ac:dyDescent="0.25">
      <c r="A2124" s="2">
        <v>347</v>
      </c>
      <c r="B2124" t="s">
        <v>2616</v>
      </c>
      <c r="C2124">
        <v>40</v>
      </c>
      <c r="D2124">
        <v>554</v>
      </c>
      <c r="E2124">
        <v>706</v>
      </c>
      <c r="F2124" t="s">
        <v>114</v>
      </c>
      <c r="G2124" s="2" t="s">
        <v>485</v>
      </c>
      <c r="H2124">
        <v>1</v>
      </c>
      <c r="I2124">
        <v>100.63</v>
      </c>
      <c r="J2124" s="2" t="s">
        <v>502</v>
      </c>
      <c r="K2124" s="2" t="s">
        <v>74</v>
      </c>
      <c r="M2124" t="s">
        <v>2768</v>
      </c>
      <c r="O2124" t="s">
        <v>128</v>
      </c>
      <c r="P2124" s="19" t="s">
        <v>5040</v>
      </c>
      <c r="Q2124" s="19" t="s">
        <v>26</v>
      </c>
      <c r="R2124" s="19" t="s">
        <v>129</v>
      </c>
      <c r="W2124" s="20">
        <v>9</v>
      </c>
      <c r="X2124" s="65" t="s">
        <v>5039</v>
      </c>
      <c r="AB2124" t="s">
        <v>119</v>
      </c>
      <c r="AC2124" t="s">
        <v>2635</v>
      </c>
      <c r="AD2124" s="2" t="s">
        <v>121</v>
      </c>
    </row>
    <row r="2125" spans="1:30" hidden="1" x14ac:dyDescent="0.25">
      <c r="A2125" s="2">
        <v>348</v>
      </c>
      <c r="B2125" t="s">
        <v>2636</v>
      </c>
      <c r="C2125">
        <v>40</v>
      </c>
      <c r="D2125">
        <v>1043</v>
      </c>
      <c r="E2125">
        <v>1587</v>
      </c>
      <c r="F2125" t="s">
        <v>114</v>
      </c>
      <c r="G2125" s="2" t="s">
        <v>485</v>
      </c>
      <c r="H2125">
        <v>1</v>
      </c>
      <c r="I2125">
        <v>370.74</v>
      </c>
      <c r="J2125" s="2" t="s">
        <v>502</v>
      </c>
      <c r="K2125" s="2" t="s">
        <v>74</v>
      </c>
      <c r="M2125" t="s">
        <v>2768</v>
      </c>
      <c r="O2125"/>
      <c r="P2125" s="19" t="s">
        <v>5040</v>
      </c>
      <c r="Q2125" s="19" t="s">
        <v>25</v>
      </c>
      <c r="R2125" s="19" t="s">
        <v>129</v>
      </c>
      <c r="W2125" s="20">
        <v>9</v>
      </c>
      <c r="X2125" s="65" t="s">
        <v>5039</v>
      </c>
      <c r="AB2125" t="s">
        <v>119</v>
      </c>
      <c r="AC2125" t="s">
        <v>2635</v>
      </c>
      <c r="AD2125" s="2" t="s">
        <v>121</v>
      </c>
    </row>
    <row r="2126" spans="1:30" hidden="1" x14ac:dyDescent="0.25">
      <c r="A2126" s="2">
        <v>349</v>
      </c>
      <c r="B2126" t="s">
        <v>2638</v>
      </c>
      <c r="C2126">
        <v>40</v>
      </c>
      <c r="D2126">
        <v>750</v>
      </c>
      <c r="E2126">
        <v>11950</v>
      </c>
      <c r="F2126" t="s">
        <v>114</v>
      </c>
      <c r="G2126" s="2" t="s">
        <v>485</v>
      </c>
      <c r="H2126">
        <v>1</v>
      </c>
      <c r="I2126">
        <v>2814.22</v>
      </c>
      <c r="J2126" s="2" t="s">
        <v>502</v>
      </c>
      <c r="K2126" s="2" t="s">
        <v>74</v>
      </c>
      <c r="M2126" t="s">
        <v>2768</v>
      </c>
      <c r="O2126"/>
      <c r="P2126" s="19" t="s">
        <v>5040</v>
      </c>
      <c r="Q2126" s="19" t="s">
        <v>27</v>
      </c>
      <c r="R2126" s="19" t="s">
        <v>129</v>
      </c>
      <c r="W2126" s="20">
        <v>9</v>
      </c>
      <c r="X2126" s="65" t="s">
        <v>5039</v>
      </c>
      <c r="AB2126" t="s">
        <v>119</v>
      </c>
      <c r="AC2126" t="s">
        <v>2635</v>
      </c>
      <c r="AD2126" s="2" t="s">
        <v>121</v>
      </c>
    </row>
    <row r="2127" spans="1:30" hidden="1" x14ac:dyDescent="0.25">
      <c r="A2127" s="2">
        <v>350</v>
      </c>
      <c r="B2127" t="s">
        <v>2639</v>
      </c>
      <c r="C2127">
        <v>40</v>
      </c>
      <c r="D2127">
        <v>750</v>
      </c>
      <c r="E2127">
        <v>10435</v>
      </c>
      <c r="F2127" t="s">
        <v>114</v>
      </c>
      <c r="G2127" s="2" t="s">
        <v>485</v>
      </c>
      <c r="H2127">
        <v>1</v>
      </c>
      <c r="I2127">
        <v>2457.44</v>
      </c>
      <c r="J2127" s="2" t="s">
        <v>502</v>
      </c>
      <c r="K2127" s="2" t="s">
        <v>74</v>
      </c>
      <c r="M2127" t="s">
        <v>2768</v>
      </c>
      <c r="O2127"/>
      <c r="P2127" s="19" t="s">
        <v>5040</v>
      </c>
      <c r="Q2127" s="19" t="s">
        <v>27</v>
      </c>
      <c r="R2127" s="19" t="s">
        <v>129</v>
      </c>
      <c r="W2127" s="20">
        <v>9</v>
      </c>
      <c r="X2127" s="65" t="s">
        <v>5039</v>
      </c>
      <c r="AB2127" t="s">
        <v>119</v>
      </c>
      <c r="AC2127" t="s">
        <v>2635</v>
      </c>
      <c r="AD2127" s="2" t="s">
        <v>121</v>
      </c>
    </row>
    <row r="2128" spans="1:30" hidden="1" x14ac:dyDescent="0.25">
      <c r="A2128" s="2">
        <v>351</v>
      </c>
      <c r="B2128" t="s">
        <v>2640</v>
      </c>
      <c r="C2128">
        <v>40</v>
      </c>
      <c r="D2128">
        <v>750</v>
      </c>
      <c r="E2128">
        <v>10435</v>
      </c>
      <c r="F2128" t="s">
        <v>114</v>
      </c>
      <c r="G2128" s="2" t="s">
        <v>485</v>
      </c>
      <c r="H2128">
        <v>1</v>
      </c>
      <c r="I2128">
        <v>2457.44</v>
      </c>
      <c r="J2128" s="2" t="s">
        <v>502</v>
      </c>
      <c r="K2128" s="2" t="s">
        <v>74</v>
      </c>
      <c r="M2128" t="s">
        <v>2768</v>
      </c>
      <c r="O2128"/>
      <c r="P2128" s="19" t="s">
        <v>5040</v>
      </c>
      <c r="Q2128" s="19" t="s">
        <v>27</v>
      </c>
      <c r="R2128" s="19" t="s">
        <v>129</v>
      </c>
      <c r="W2128" s="20">
        <v>9</v>
      </c>
      <c r="X2128" s="65" t="s">
        <v>5039</v>
      </c>
      <c r="AB2128" t="s">
        <v>119</v>
      </c>
      <c r="AC2128" t="s">
        <v>2635</v>
      </c>
      <c r="AD2128" s="2" t="s">
        <v>121</v>
      </c>
    </row>
    <row r="2129" spans="1:30" hidden="1" x14ac:dyDescent="0.25">
      <c r="A2129" s="2">
        <v>352</v>
      </c>
      <c r="B2129" t="s">
        <v>2602</v>
      </c>
      <c r="C2129">
        <v>40</v>
      </c>
      <c r="D2129">
        <v>554</v>
      </c>
      <c r="E2129">
        <v>706</v>
      </c>
      <c r="F2129" t="s">
        <v>114</v>
      </c>
      <c r="G2129" s="2" t="s">
        <v>485</v>
      </c>
      <c r="H2129">
        <v>1</v>
      </c>
      <c r="I2129">
        <v>100.63</v>
      </c>
      <c r="J2129" s="2" t="s">
        <v>502</v>
      </c>
      <c r="K2129" s="2" t="s">
        <v>74</v>
      </c>
      <c r="M2129" t="s">
        <v>2768</v>
      </c>
      <c r="O2129" t="s">
        <v>128</v>
      </c>
      <c r="P2129" s="19" t="s">
        <v>5040</v>
      </c>
      <c r="Q2129" s="19" t="s">
        <v>26</v>
      </c>
      <c r="R2129" s="19" t="s">
        <v>129</v>
      </c>
      <c r="W2129" s="20">
        <v>9</v>
      </c>
      <c r="X2129" s="65" t="s">
        <v>5039</v>
      </c>
      <c r="AA2129" t="s">
        <v>5042</v>
      </c>
      <c r="AB2129" t="s">
        <v>119</v>
      </c>
      <c r="AC2129" t="s">
        <v>2641</v>
      </c>
      <c r="AD2129" s="2" t="s">
        <v>121</v>
      </c>
    </row>
    <row r="2130" spans="1:30" hidden="1" x14ac:dyDescent="0.25">
      <c r="A2130" s="2">
        <v>353</v>
      </c>
      <c r="B2130" t="s">
        <v>2630</v>
      </c>
      <c r="C2130">
        <v>40</v>
      </c>
      <c r="D2130">
        <v>655</v>
      </c>
      <c r="E2130">
        <v>930</v>
      </c>
      <c r="F2130" t="s">
        <v>114</v>
      </c>
      <c r="G2130" s="2" t="s">
        <v>485</v>
      </c>
      <c r="H2130">
        <v>1</v>
      </c>
      <c r="I2130">
        <v>153.34</v>
      </c>
      <c r="J2130" s="2" t="s">
        <v>502</v>
      </c>
      <c r="K2130" s="2" t="s">
        <v>74</v>
      </c>
      <c r="M2130" t="s">
        <v>2768</v>
      </c>
      <c r="O2130" t="s">
        <v>128</v>
      </c>
      <c r="P2130" s="19" t="s">
        <v>5040</v>
      </c>
      <c r="Q2130" s="19" t="s">
        <v>26</v>
      </c>
      <c r="R2130" s="19" t="s">
        <v>129</v>
      </c>
      <c r="W2130" s="20">
        <v>9</v>
      </c>
      <c r="X2130" s="65" t="s">
        <v>5039</v>
      </c>
      <c r="AA2130" t="s">
        <v>5042</v>
      </c>
      <c r="AB2130" t="s">
        <v>119</v>
      </c>
      <c r="AC2130" t="s">
        <v>2641</v>
      </c>
      <c r="AD2130" s="2" t="s">
        <v>121</v>
      </c>
    </row>
    <row r="2131" spans="1:30" hidden="1" x14ac:dyDescent="0.25">
      <c r="A2131" s="2">
        <v>354</v>
      </c>
      <c r="B2131" t="s">
        <v>2647</v>
      </c>
      <c r="C2131">
        <v>40</v>
      </c>
      <c r="D2131">
        <v>777</v>
      </c>
      <c r="E2131">
        <v>930</v>
      </c>
      <c r="F2131" t="s">
        <v>114</v>
      </c>
      <c r="G2131" s="2" t="s">
        <v>485</v>
      </c>
      <c r="H2131">
        <v>1</v>
      </c>
      <c r="I2131">
        <v>166.78</v>
      </c>
      <c r="J2131" s="2" t="s">
        <v>502</v>
      </c>
      <c r="K2131" s="2" t="s">
        <v>74</v>
      </c>
      <c r="M2131" t="s">
        <v>2768</v>
      </c>
      <c r="O2131" t="s">
        <v>128</v>
      </c>
      <c r="P2131" s="19" t="s">
        <v>5040</v>
      </c>
      <c r="Q2131" s="19" t="s">
        <v>26</v>
      </c>
      <c r="R2131" s="19" t="s">
        <v>129</v>
      </c>
      <c r="W2131" s="20">
        <v>9</v>
      </c>
      <c r="X2131" s="65" t="s">
        <v>5039</v>
      </c>
      <c r="AA2131" t="s">
        <v>5042</v>
      </c>
      <c r="AB2131" t="s">
        <v>119</v>
      </c>
      <c r="AC2131" t="s">
        <v>2641</v>
      </c>
      <c r="AD2131" s="2" t="s">
        <v>121</v>
      </c>
    </row>
    <row r="2132" spans="1:30" hidden="1" x14ac:dyDescent="0.25">
      <c r="A2132" s="2">
        <v>355</v>
      </c>
      <c r="B2132" t="s">
        <v>2651</v>
      </c>
      <c r="C2132">
        <v>40</v>
      </c>
      <c r="D2132">
        <v>750</v>
      </c>
      <c r="E2132">
        <v>4880</v>
      </c>
      <c r="F2132" t="s">
        <v>114</v>
      </c>
      <c r="G2132" s="2" t="s">
        <v>485</v>
      </c>
      <c r="H2132">
        <v>1</v>
      </c>
      <c r="I2132">
        <v>1149.24</v>
      </c>
      <c r="J2132" s="2" t="s">
        <v>502</v>
      </c>
      <c r="K2132" s="2" t="s">
        <v>74</v>
      </c>
      <c r="M2132" t="s">
        <v>2768</v>
      </c>
      <c r="O2132"/>
      <c r="P2132" s="19" t="s">
        <v>5040</v>
      </c>
      <c r="Q2132" s="19" t="s">
        <v>27</v>
      </c>
      <c r="R2132" s="19" t="s">
        <v>129</v>
      </c>
      <c r="W2132" s="20">
        <v>9</v>
      </c>
      <c r="X2132" s="65" t="s">
        <v>5039</v>
      </c>
      <c r="AA2132" t="s">
        <v>5042</v>
      </c>
      <c r="AB2132" t="s">
        <v>119</v>
      </c>
      <c r="AC2132" t="s">
        <v>2641</v>
      </c>
      <c r="AD2132" s="2" t="s">
        <v>121</v>
      </c>
    </row>
    <row r="2133" spans="1:30" hidden="1" x14ac:dyDescent="0.25">
      <c r="A2133" s="2">
        <v>356</v>
      </c>
      <c r="B2133" t="s">
        <v>2652</v>
      </c>
      <c r="C2133">
        <v>40</v>
      </c>
      <c r="D2133">
        <v>750</v>
      </c>
      <c r="E2133">
        <v>4880</v>
      </c>
      <c r="F2133" t="s">
        <v>114</v>
      </c>
      <c r="G2133" s="2" t="s">
        <v>485</v>
      </c>
      <c r="H2133">
        <v>1</v>
      </c>
      <c r="I2133">
        <v>1149.24</v>
      </c>
      <c r="J2133" s="2" t="s">
        <v>502</v>
      </c>
      <c r="K2133" s="2" t="s">
        <v>74</v>
      </c>
      <c r="M2133" t="s">
        <v>2768</v>
      </c>
      <c r="O2133"/>
      <c r="P2133" s="19" t="s">
        <v>5040</v>
      </c>
      <c r="Q2133" s="19" t="s">
        <v>27</v>
      </c>
      <c r="R2133" s="19" t="s">
        <v>129</v>
      </c>
      <c r="W2133" s="20">
        <v>9</v>
      </c>
      <c r="X2133" s="65" t="s">
        <v>5039</v>
      </c>
      <c r="AA2133" t="s">
        <v>5042</v>
      </c>
      <c r="AB2133" t="s">
        <v>119</v>
      </c>
      <c r="AC2133" t="s">
        <v>2641</v>
      </c>
      <c r="AD2133" s="2" t="s">
        <v>121</v>
      </c>
    </row>
    <row r="2134" spans="1:30" hidden="1" x14ac:dyDescent="0.25">
      <c r="A2134" s="2">
        <v>357</v>
      </c>
      <c r="B2134" t="s">
        <v>2653</v>
      </c>
      <c r="C2134">
        <v>40</v>
      </c>
      <c r="D2134">
        <v>568</v>
      </c>
      <c r="E2134">
        <v>930</v>
      </c>
      <c r="F2134" t="s">
        <v>114</v>
      </c>
      <c r="G2134" s="2" t="s">
        <v>485</v>
      </c>
      <c r="H2134">
        <v>3</v>
      </c>
      <c r="I2134">
        <v>431.28</v>
      </c>
      <c r="J2134" s="2" t="s">
        <v>502</v>
      </c>
      <c r="K2134" s="2" t="s">
        <v>74</v>
      </c>
      <c r="M2134" t="s">
        <v>2768</v>
      </c>
      <c r="O2134" t="s">
        <v>128</v>
      </c>
      <c r="P2134" s="19" t="s">
        <v>5040</v>
      </c>
      <c r="Q2134" s="19" t="s">
        <v>26</v>
      </c>
      <c r="R2134" s="19" t="s">
        <v>129</v>
      </c>
      <c r="W2134" s="20">
        <v>9</v>
      </c>
      <c r="X2134" s="65" t="s">
        <v>5039</v>
      </c>
      <c r="AA2134" t="s">
        <v>5042</v>
      </c>
      <c r="AB2134" t="s">
        <v>119</v>
      </c>
      <c r="AC2134" t="s">
        <v>2641</v>
      </c>
      <c r="AD2134" s="2" t="s">
        <v>121</v>
      </c>
    </row>
    <row r="2135" spans="1:30" hidden="1" x14ac:dyDescent="0.25">
      <c r="A2135" s="2">
        <v>358</v>
      </c>
      <c r="B2135" t="s">
        <v>2666</v>
      </c>
      <c r="C2135">
        <v>40</v>
      </c>
      <c r="D2135">
        <v>990</v>
      </c>
      <c r="E2135">
        <v>1070</v>
      </c>
      <c r="F2135" t="s">
        <v>114</v>
      </c>
      <c r="G2135" s="2" t="s">
        <v>485</v>
      </c>
      <c r="H2135">
        <v>1</v>
      </c>
      <c r="I2135">
        <v>325.55</v>
      </c>
      <c r="J2135" s="2" t="s">
        <v>502</v>
      </c>
      <c r="K2135" s="2" t="s">
        <v>74</v>
      </c>
      <c r="M2135" t="s">
        <v>2768</v>
      </c>
      <c r="O2135" t="s">
        <v>128</v>
      </c>
      <c r="P2135" s="19" t="s">
        <v>5040</v>
      </c>
      <c r="Q2135" s="19" t="s">
        <v>26</v>
      </c>
      <c r="R2135" s="19" t="s">
        <v>129</v>
      </c>
      <c r="W2135" s="20">
        <v>9</v>
      </c>
      <c r="X2135" s="65" t="s">
        <v>5039</v>
      </c>
      <c r="AA2135" t="s">
        <v>5042</v>
      </c>
      <c r="AB2135" t="s">
        <v>119</v>
      </c>
      <c r="AC2135" t="s">
        <v>2641</v>
      </c>
      <c r="AD2135" s="2" t="s">
        <v>121</v>
      </c>
    </row>
    <row r="2136" spans="1:30" hidden="1" x14ac:dyDescent="0.25">
      <c r="A2136" s="2">
        <v>359</v>
      </c>
      <c r="B2136" t="s">
        <v>2654</v>
      </c>
      <c r="C2136">
        <v>40</v>
      </c>
      <c r="D2136">
        <v>777</v>
      </c>
      <c r="E2136">
        <v>930</v>
      </c>
      <c r="F2136" t="s">
        <v>114</v>
      </c>
      <c r="G2136" s="2" t="s">
        <v>485</v>
      </c>
      <c r="H2136">
        <v>1</v>
      </c>
      <c r="I2136">
        <v>166.78</v>
      </c>
      <c r="J2136" s="2" t="s">
        <v>502</v>
      </c>
      <c r="K2136" s="2" t="s">
        <v>74</v>
      </c>
      <c r="M2136" t="s">
        <v>2768</v>
      </c>
      <c r="O2136" t="s">
        <v>128</v>
      </c>
      <c r="P2136" s="19" t="s">
        <v>5040</v>
      </c>
      <c r="Q2136" s="19" t="s">
        <v>26</v>
      </c>
      <c r="R2136" s="19" t="s">
        <v>129</v>
      </c>
      <c r="W2136" s="20">
        <v>9</v>
      </c>
      <c r="X2136" s="65" t="s">
        <v>5039</v>
      </c>
      <c r="AA2136" t="s">
        <v>5042</v>
      </c>
      <c r="AB2136" t="s">
        <v>119</v>
      </c>
      <c r="AC2136" t="s">
        <v>2641</v>
      </c>
      <c r="AD2136" s="2" t="s">
        <v>121</v>
      </c>
    </row>
    <row r="2137" spans="1:30" hidden="1" x14ac:dyDescent="0.25">
      <c r="A2137" s="2">
        <v>360</v>
      </c>
      <c r="B2137" t="s">
        <v>2655</v>
      </c>
      <c r="C2137">
        <v>40</v>
      </c>
      <c r="D2137">
        <v>1043</v>
      </c>
      <c r="E2137">
        <v>1587</v>
      </c>
      <c r="F2137" t="s">
        <v>114</v>
      </c>
      <c r="G2137" s="2" t="s">
        <v>485</v>
      </c>
      <c r="H2137">
        <v>1</v>
      </c>
      <c r="I2137">
        <v>370.74</v>
      </c>
      <c r="J2137" s="2" t="s">
        <v>502</v>
      </c>
      <c r="K2137" s="2" t="s">
        <v>74</v>
      </c>
      <c r="M2137" t="s">
        <v>2768</v>
      </c>
      <c r="O2137"/>
      <c r="P2137" s="19" t="s">
        <v>5040</v>
      </c>
      <c r="Q2137" s="19" t="s">
        <v>25</v>
      </c>
      <c r="R2137" s="19" t="s">
        <v>129</v>
      </c>
      <c r="W2137" s="20">
        <v>9</v>
      </c>
      <c r="X2137" s="65" t="s">
        <v>5039</v>
      </c>
      <c r="AA2137" t="s">
        <v>5042</v>
      </c>
      <c r="AB2137" t="s">
        <v>119</v>
      </c>
      <c r="AC2137" t="s">
        <v>2641</v>
      </c>
      <c r="AD2137" s="2" t="s">
        <v>121</v>
      </c>
    </row>
    <row r="2138" spans="1:30" hidden="1" x14ac:dyDescent="0.25">
      <c r="A2138" s="2">
        <v>361</v>
      </c>
      <c r="B2138" t="s">
        <v>2658</v>
      </c>
      <c r="C2138">
        <v>40</v>
      </c>
      <c r="D2138">
        <v>709</v>
      </c>
      <c r="E2138">
        <v>1029</v>
      </c>
      <c r="F2138" t="s">
        <v>114</v>
      </c>
      <c r="G2138" s="2" t="s">
        <v>485</v>
      </c>
      <c r="H2138">
        <v>1</v>
      </c>
      <c r="I2138">
        <v>173.45</v>
      </c>
      <c r="J2138" s="2" t="s">
        <v>502</v>
      </c>
      <c r="K2138" s="2" t="s">
        <v>74</v>
      </c>
      <c r="M2138" t="s">
        <v>2768</v>
      </c>
      <c r="O2138"/>
      <c r="P2138" s="19" t="s">
        <v>5040</v>
      </c>
      <c r="Q2138" s="19" t="s">
        <v>25</v>
      </c>
      <c r="R2138" s="19" t="s">
        <v>129</v>
      </c>
      <c r="W2138" s="20">
        <v>9</v>
      </c>
      <c r="X2138" s="65" t="s">
        <v>5039</v>
      </c>
      <c r="AA2138" t="s">
        <v>5042</v>
      </c>
      <c r="AB2138" t="s">
        <v>119</v>
      </c>
      <c r="AC2138" t="s">
        <v>2641</v>
      </c>
      <c r="AD2138" s="2" t="s">
        <v>121</v>
      </c>
    </row>
    <row r="2139" spans="1:30" hidden="1" x14ac:dyDescent="0.25">
      <c r="A2139" s="2">
        <v>362</v>
      </c>
      <c r="B2139" t="s">
        <v>2668</v>
      </c>
      <c r="C2139">
        <v>40</v>
      </c>
      <c r="D2139">
        <v>568</v>
      </c>
      <c r="E2139">
        <v>838</v>
      </c>
      <c r="F2139" t="s">
        <v>114</v>
      </c>
      <c r="G2139" s="2" t="s">
        <v>485</v>
      </c>
      <c r="H2139">
        <v>1</v>
      </c>
      <c r="I2139">
        <v>127.3</v>
      </c>
      <c r="J2139" s="2" t="s">
        <v>502</v>
      </c>
      <c r="K2139" s="2" t="s">
        <v>74</v>
      </c>
      <c r="M2139" t="s">
        <v>2768</v>
      </c>
      <c r="O2139" t="s">
        <v>128</v>
      </c>
      <c r="P2139" s="19" t="s">
        <v>5040</v>
      </c>
      <c r="Q2139" s="19" t="s">
        <v>26</v>
      </c>
      <c r="R2139" s="19" t="s">
        <v>129</v>
      </c>
      <c r="W2139" s="20">
        <v>9</v>
      </c>
      <c r="X2139" s="65" t="s">
        <v>5039</v>
      </c>
      <c r="AA2139" t="s">
        <v>5042</v>
      </c>
      <c r="AB2139" t="s">
        <v>119</v>
      </c>
      <c r="AC2139" t="s">
        <v>2641</v>
      </c>
      <c r="AD2139" s="2" t="s">
        <v>121</v>
      </c>
    </row>
    <row r="2140" spans="1:30" hidden="1" x14ac:dyDescent="0.25">
      <c r="A2140" s="2">
        <v>363</v>
      </c>
      <c r="B2140" t="s">
        <v>2669</v>
      </c>
      <c r="C2140">
        <v>40</v>
      </c>
      <c r="D2140">
        <v>568</v>
      </c>
      <c r="E2140">
        <v>838</v>
      </c>
      <c r="F2140" t="s">
        <v>114</v>
      </c>
      <c r="G2140" s="2" t="s">
        <v>485</v>
      </c>
      <c r="H2140">
        <v>3</v>
      </c>
      <c r="I2140">
        <v>381.91</v>
      </c>
      <c r="J2140" s="2" t="s">
        <v>502</v>
      </c>
      <c r="K2140" s="2" t="s">
        <v>74</v>
      </c>
      <c r="M2140" t="s">
        <v>2768</v>
      </c>
      <c r="O2140" t="s">
        <v>128</v>
      </c>
      <c r="P2140" s="19" t="s">
        <v>5040</v>
      </c>
      <c r="Q2140" s="19" t="s">
        <v>26</v>
      </c>
      <c r="R2140" s="19" t="s">
        <v>129</v>
      </c>
      <c r="W2140" s="20">
        <v>9</v>
      </c>
      <c r="X2140" s="65" t="s">
        <v>5039</v>
      </c>
      <c r="AA2140" t="s">
        <v>5042</v>
      </c>
      <c r="AB2140" t="s">
        <v>119</v>
      </c>
      <c r="AC2140" t="s">
        <v>2641</v>
      </c>
      <c r="AD2140" s="2" t="s">
        <v>121</v>
      </c>
    </row>
    <row r="2141" spans="1:30" hidden="1" x14ac:dyDescent="0.25">
      <c r="A2141" s="2">
        <v>364</v>
      </c>
      <c r="B2141" t="s">
        <v>2622</v>
      </c>
      <c r="C2141">
        <v>40</v>
      </c>
      <c r="D2141">
        <v>559</v>
      </c>
      <c r="E2141">
        <v>744</v>
      </c>
      <c r="F2141" t="s">
        <v>114</v>
      </c>
      <c r="G2141" s="2" t="s">
        <v>485</v>
      </c>
      <c r="H2141">
        <v>1</v>
      </c>
      <c r="I2141">
        <v>108.39</v>
      </c>
      <c r="J2141" s="2" t="s">
        <v>502</v>
      </c>
      <c r="K2141" s="2" t="s">
        <v>74</v>
      </c>
      <c r="M2141" t="s">
        <v>2768</v>
      </c>
      <c r="O2141" t="s">
        <v>128</v>
      </c>
      <c r="P2141" s="19" t="s">
        <v>5040</v>
      </c>
      <c r="Q2141" s="19" t="s">
        <v>26</v>
      </c>
      <c r="R2141" s="19" t="s">
        <v>129</v>
      </c>
      <c r="W2141" s="20">
        <v>9</v>
      </c>
      <c r="X2141" s="65" t="s">
        <v>5039</v>
      </c>
      <c r="AA2141" t="s">
        <v>5042</v>
      </c>
      <c r="AB2141" t="s">
        <v>119</v>
      </c>
      <c r="AC2141" t="s">
        <v>2641</v>
      </c>
      <c r="AD2141" s="2" t="s">
        <v>121</v>
      </c>
    </row>
    <row r="2142" spans="1:30" hidden="1" x14ac:dyDescent="0.25">
      <c r="A2142" s="2">
        <v>365</v>
      </c>
      <c r="B2142" t="s">
        <v>2623</v>
      </c>
      <c r="C2142">
        <v>40</v>
      </c>
      <c r="D2142">
        <v>559</v>
      </c>
      <c r="E2142">
        <v>744</v>
      </c>
      <c r="F2142" t="s">
        <v>114</v>
      </c>
      <c r="G2142" s="2" t="s">
        <v>485</v>
      </c>
      <c r="H2142">
        <v>1</v>
      </c>
      <c r="I2142">
        <v>108.39</v>
      </c>
      <c r="J2142" s="2" t="s">
        <v>502</v>
      </c>
      <c r="K2142" s="2" t="s">
        <v>74</v>
      </c>
      <c r="M2142" t="s">
        <v>2768</v>
      </c>
      <c r="O2142" t="s">
        <v>128</v>
      </c>
      <c r="P2142" s="19" t="s">
        <v>5040</v>
      </c>
      <c r="Q2142" s="19" t="s">
        <v>26</v>
      </c>
      <c r="R2142" s="19" t="s">
        <v>129</v>
      </c>
      <c r="W2142" s="20">
        <v>9</v>
      </c>
      <c r="X2142" s="65" t="s">
        <v>5039</v>
      </c>
      <c r="AA2142" t="s">
        <v>5042</v>
      </c>
      <c r="AB2142" t="s">
        <v>119</v>
      </c>
      <c r="AC2142" t="s">
        <v>2641</v>
      </c>
      <c r="AD2142" s="2" t="s">
        <v>121</v>
      </c>
    </row>
    <row r="2143" spans="1:30" hidden="1" x14ac:dyDescent="0.25">
      <c r="A2143" s="2">
        <v>366</v>
      </c>
      <c r="B2143" t="s">
        <v>2671</v>
      </c>
      <c r="C2143">
        <v>40</v>
      </c>
      <c r="D2143">
        <v>568</v>
      </c>
      <c r="E2143">
        <v>838</v>
      </c>
      <c r="F2143" t="s">
        <v>114</v>
      </c>
      <c r="G2143" s="2" t="s">
        <v>485</v>
      </c>
      <c r="H2143">
        <v>2</v>
      </c>
      <c r="I2143">
        <v>254.6</v>
      </c>
      <c r="J2143" s="2" t="s">
        <v>502</v>
      </c>
      <c r="K2143" s="2" t="s">
        <v>74</v>
      </c>
      <c r="M2143" t="s">
        <v>2768</v>
      </c>
      <c r="O2143" t="s">
        <v>128</v>
      </c>
      <c r="P2143" s="19" t="s">
        <v>5040</v>
      </c>
      <c r="Q2143" s="19" t="s">
        <v>26</v>
      </c>
      <c r="R2143" s="19" t="s">
        <v>129</v>
      </c>
      <c r="W2143" s="20">
        <v>9</v>
      </c>
      <c r="X2143" s="65" t="s">
        <v>5039</v>
      </c>
      <c r="AA2143" t="s">
        <v>5042</v>
      </c>
      <c r="AB2143" t="s">
        <v>119</v>
      </c>
      <c r="AC2143" t="s">
        <v>2641</v>
      </c>
      <c r="AD2143" s="2" t="s">
        <v>121</v>
      </c>
    </row>
    <row r="2144" spans="1:30" hidden="1" x14ac:dyDescent="0.25">
      <c r="A2144" s="2">
        <v>367</v>
      </c>
      <c r="B2144" t="s">
        <v>2627</v>
      </c>
      <c r="C2144">
        <v>40</v>
      </c>
      <c r="D2144">
        <v>559</v>
      </c>
      <c r="E2144">
        <v>744</v>
      </c>
      <c r="F2144" t="s">
        <v>114</v>
      </c>
      <c r="G2144" s="2" t="s">
        <v>485</v>
      </c>
      <c r="H2144">
        <v>1</v>
      </c>
      <c r="I2144">
        <v>108.39</v>
      </c>
      <c r="J2144" s="2" t="s">
        <v>502</v>
      </c>
      <c r="K2144" s="2" t="s">
        <v>74</v>
      </c>
      <c r="M2144" t="s">
        <v>2768</v>
      </c>
      <c r="O2144" t="s">
        <v>128</v>
      </c>
      <c r="P2144" s="19" t="s">
        <v>5040</v>
      </c>
      <c r="Q2144" s="19" t="s">
        <v>26</v>
      </c>
      <c r="R2144" s="19" t="s">
        <v>129</v>
      </c>
      <c r="W2144" s="20">
        <v>9</v>
      </c>
      <c r="X2144" s="65" t="s">
        <v>5039</v>
      </c>
      <c r="AA2144" t="s">
        <v>5042</v>
      </c>
      <c r="AB2144" t="s">
        <v>119</v>
      </c>
      <c r="AC2144" t="s">
        <v>2641</v>
      </c>
      <c r="AD2144" s="2" t="s">
        <v>121</v>
      </c>
    </row>
    <row r="2145" spans="1:30" hidden="1" x14ac:dyDescent="0.25">
      <c r="A2145" s="2">
        <v>368</v>
      </c>
      <c r="B2145" t="s">
        <v>2660</v>
      </c>
      <c r="C2145">
        <v>40</v>
      </c>
      <c r="D2145">
        <v>568</v>
      </c>
      <c r="E2145">
        <v>838</v>
      </c>
      <c r="F2145" t="s">
        <v>114</v>
      </c>
      <c r="G2145" s="2" t="s">
        <v>485</v>
      </c>
      <c r="H2145">
        <v>3</v>
      </c>
      <c r="I2145">
        <v>381.91</v>
      </c>
      <c r="J2145" s="2" t="s">
        <v>502</v>
      </c>
      <c r="K2145" s="2" t="s">
        <v>74</v>
      </c>
      <c r="M2145" t="s">
        <v>2768</v>
      </c>
      <c r="O2145" t="s">
        <v>128</v>
      </c>
      <c r="P2145" s="19" t="s">
        <v>5040</v>
      </c>
      <c r="Q2145" s="19" t="s">
        <v>26</v>
      </c>
      <c r="R2145" s="19" t="s">
        <v>129</v>
      </c>
      <c r="W2145" s="20">
        <v>9</v>
      </c>
      <c r="X2145" s="65" t="s">
        <v>5039</v>
      </c>
      <c r="AA2145" t="s">
        <v>5042</v>
      </c>
      <c r="AB2145" t="s">
        <v>119</v>
      </c>
      <c r="AC2145" t="s">
        <v>2641</v>
      </c>
      <c r="AD2145" s="2" t="s">
        <v>121</v>
      </c>
    </row>
    <row r="2146" spans="1:30" hidden="1" x14ac:dyDescent="0.25">
      <c r="A2146" s="2">
        <v>369</v>
      </c>
      <c r="B2146" t="s">
        <v>2628</v>
      </c>
      <c r="C2146">
        <v>40</v>
      </c>
      <c r="D2146">
        <v>559</v>
      </c>
      <c r="E2146">
        <v>744</v>
      </c>
      <c r="F2146" t="s">
        <v>114</v>
      </c>
      <c r="G2146" s="2" t="s">
        <v>485</v>
      </c>
      <c r="H2146">
        <v>1</v>
      </c>
      <c r="I2146">
        <v>108.39</v>
      </c>
      <c r="J2146" s="2" t="s">
        <v>502</v>
      </c>
      <c r="K2146" s="2" t="s">
        <v>74</v>
      </c>
      <c r="M2146" t="s">
        <v>2768</v>
      </c>
      <c r="O2146" t="s">
        <v>128</v>
      </c>
      <c r="P2146" s="19" t="s">
        <v>5040</v>
      </c>
      <c r="Q2146" s="19" t="s">
        <v>26</v>
      </c>
      <c r="R2146" s="19" t="s">
        <v>129</v>
      </c>
      <c r="W2146" s="20">
        <v>9</v>
      </c>
      <c r="X2146" s="65" t="s">
        <v>5039</v>
      </c>
      <c r="AA2146" t="s">
        <v>5042</v>
      </c>
      <c r="AB2146" t="s">
        <v>119</v>
      </c>
      <c r="AC2146" t="s">
        <v>2641</v>
      </c>
      <c r="AD2146" s="2" t="s">
        <v>121</v>
      </c>
    </row>
    <row r="2147" spans="1:30" hidden="1" x14ac:dyDescent="0.25">
      <c r="A2147" s="2">
        <v>370</v>
      </c>
      <c r="B2147" t="s">
        <v>2661</v>
      </c>
      <c r="C2147">
        <v>40</v>
      </c>
      <c r="D2147">
        <v>568</v>
      </c>
      <c r="E2147">
        <v>838</v>
      </c>
      <c r="F2147" t="s">
        <v>114</v>
      </c>
      <c r="G2147" s="2" t="s">
        <v>485</v>
      </c>
      <c r="H2147">
        <v>4</v>
      </c>
      <c r="I2147">
        <v>509.21</v>
      </c>
      <c r="J2147" s="2" t="s">
        <v>502</v>
      </c>
      <c r="K2147" s="2" t="s">
        <v>74</v>
      </c>
      <c r="M2147" t="s">
        <v>2768</v>
      </c>
      <c r="O2147" t="s">
        <v>128</v>
      </c>
      <c r="P2147" s="19" t="s">
        <v>5040</v>
      </c>
      <c r="Q2147" s="19" t="s">
        <v>26</v>
      </c>
      <c r="R2147" s="19" t="s">
        <v>129</v>
      </c>
      <c r="W2147" s="20">
        <v>9</v>
      </c>
      <c r="X2147" s="65" t="s">
        <v>5039</v>
      </c>
      <c r="AA2147" t="s">
        <v>5042</v>
      </c>
      <c r="AB2147" t="s">
        <v>119</v>
      </c>
      <c r="AC2147" t="s">
        <v>2641</v>
      </c>
      <c r="AD2147" s="2" t="s">
        <v>121</v>
      </c>
    </row>
    <row r="2148" spans="1:30" hidden="1" x14ac:dyDescent="0.25">
      <c r="A2148" s="2">
        <v>371</v>
      </c>
      <c r="B2148" t="s">
        <v>2608</v>
      </c>
      <c r="C2148">
        <v>40</v>
      </c>
      <c r="D2148">
        <v>655</v>
      </c>
      <c r="E2148">
        <v>930</v>
      </c>
      <c r="F2148" t="s">
        <v>114</v>
      </c>
      <c r="G2148" s="2" t="s">
        <v>485</v>
      </c>
      <c r="H2148">
        <v>3</v>
      </c>
      <c r="I2148">
        <v>460.02</v>
      </c>
      <c r="J2148" s="2" t="s">
        <v>502</v>
      </c>
      <c r="K2148" s="2" t="s">
        <v>74</v>
      </c>
      <c r="M2148" t="s">
        <v>2768</v>
      </c>
      <c r="O2148" t="s">
        <v>128</v>
      </c>
      <c r="P2148" s="19" t="s">
        <v>5040</v>
      </c>
      <c r="Q2148" s="19" t="s">
        <v>26</v>
      </c>
      <c r="R2148" s="19" t="s">
        <v>129</v>
      </c>
      <c r="W2148" s="20">
        <v>9</v>
      </c>
      <c r="X2148" s="65" t="s">
        <v>5039</v>
      </c>
      <c r="AA2148" t="s">
        <v>5042</v>
      </c>
      <c r="AB2148" t="s">
        <v>119</v>
      </c>
      <c r="AC2148" t="s">
        <v>2663</v>
      </c>
      <c r="AD2148" s="2" t="s">
        <v>121</v>
      </c>
    </row>
    <row r="2149" spans="1:30" hidden="1" x14ac:dyDescent="0.25">
      <c r="A2149" s="2">
        <v>372</v>
      </c>
      <c r="B2149" t="s">
        <v>2644</v>
      </c>
      <c r="C2149">
        <v>40</v>
      </c>
      <c r="D2149">
        <v>750</v>
      </c>
      <c r="E2149">
        <v>4880</v>
      </c>
      <c r="F2149" t="s">
        <v>114</v>
      </c>
      <c r="G2149" s="2" t="s">
        <v>485</v>
      </c>
      <c r="H2149">
        <v>1</v>
      </c>
      <c r="I2149">
        <v>1149.24</v>
      </c>
      <c r="J2149" s="2" t="s">
        <v>502</v>
      </c>
      <c r="K2149" s="2" t="s">
        <v>74</v>
      </c>
      <c r="M2149" t="s">
        <v>2768</v>
      </c>
      <c r="O2149"/>
      <c r="P2149" s="19" t="s">
        <v>5040</v>
      </c>
      <c r="Q2149" s="19" t="s">
        <v>27</v>
      </c>
      <c r="R2149" s="19" t="s">
        <v>129</v>
      </c>
      <c r="W2149" s="20">
        <v>9</v>
      </c>
      <c r="X2149" s="65" t="s">
        <v>5039</v>
      </c>
      <c r="AA2149" t="s">
        <v>5042</v>
      </c>
      <c r="AB2149" t="s">
        <v>119</v>
      </c>
      <c r="AC2149" t="s">
        <v>2663</v>
      </c>
      <c r="AD2149" s="2" t="s">
        <v>121</v>
      </c>
    </row>
    <row r="2150" spans="1:30" hidden="1" x14ac:dyDescent="0.25">
      <c r="A2150" s="2">
        <v>373</v>
      </c>
      <c r="B2150" t="s">
        <v>2646</v>
      </c>
      <c r="C2150">
        <v>40</v>
      </c>
      <c r="D2150">
        <v>750</v>
      </c>
      <c r="E2150">
        <v>4880</v>
      </c>
      <c r="F2150" t="s">
        <v>114</v>
      </c>
      <c r="G2150" s="2" t="s">
        <v>485</v>
      </c>
      <c r="H2150">
        <v>1</v>
      </c>
      <c r="I2150">
        <v>1149.24</v>
      </c>
      <c r="J2150" s="2" t="s">
        <v>502</v>
      </c>
      <c r="K2150" s="2" t="s">
        <v>74</v>
      </c>
      <c r="M2150" t="s">
        <v>2768</v>
      </c>
      <c r="O2150"/>
      <c r="P2150" s="19" t="s">
        <v>5040</v>
      </c>
      <c r="Q2150" s="19" t="s">
        <v>27</v>
      </c>
      <c r="R2150" s="19" t="s">
        <v>129</v>
      </c>
      <c r="W2150" s="20">
        <v>9</v>
      </c>
      <c r="X2150" s="65" t="s">
        <v>5039</v>
      </c>
      <c r="AA2150" t="s">
        <v>5042</v>
      </c>
      <c r="AB2150" t="s">
        <v>119</v>
      </c>
      <c r="AC2150" t="s">
        <v>2663</v>
      </c>
      <c r="AD2150" s="2" t="s">
        <v>121</v>
      </c>
    </row>
    <row r="2151" spans="1:30" hidden="1" x14ac:dyDescent="0.25">
      <c r="A2151" s="2">
        <v>374</v>
      </c>
      <c r="B2151" t="s">
        <v>2630</v>
      </c>
      <c r="C2151">
        <v>40</v>
      </c>
      <c r="D2151">
        <v>655</v>
      </c>
      <c r="E2151">
        <v>930</v>
      </c>
      <c r="F2151" t="s">
        <v>114</v>
      </c>
      <c r="G2151" s="2" t="s">
        <v>485</v>
      </c>
      <c r="H2151">
        <v>1</v>
      </c>
      <c r="I2151">
        <v>153.34</v>
      </c>
      <c r="J2151" s="2" t="s">
        <v>502</v>
      </c>
      <c r="K2151" s="2" t="s">
        <v>74</v>
      </c>
      <c r="M2151" t="s">
        <v>2768</v>
      </c>
      <c r="O2151" t="s">
        <v>128</v>
      </c>
      <c r="P2151" s="19" t="s">
        <v>5040</v>
      </c>
      <c r="Q2151" s="19" t="s">
        <v>26</v>
      </c>
      <c r="R2151" s="19" t="s">
        <v>129</v>
      </c>
      <c r="W2151" s="20">
        <v>9</v>
      </c>
      <c r="X2151" s="65" t="s">
        <v>5039</v>
      </c>
      <c r="AA2151" t="s">
        <v>5042</v>
      </c>
      <c r="AB2151" t="s">
        <v>119</v>
      </c>
      <c r="AC2151" t="s">
        <v>2663</v>
      </c>
      <c r="AD2151" s="2" t="s">
        <v>121</v>
      </c>
    </row>
    <row r="2152" spans="1:30" hidden="1" x14ac:dyDescent="0.25">
      <c r="A2152" s="2">
        <v>375</v>
      </c>
      <c r="B2152" t="s">
        <v>2664</v>
      </c>
      <c r="C2152">
        <v>40</v>
      </c>
      <c r="D2152">
        <v>990</v>
      </c>
      <c r="E2152">
        <v>1070</v>
      </c>
      <c r="F2152" t="s">
        <v>114</v>
      </c>
      <c r="G2152" s="2" t="s">
        <v>485</v>
      </c>
      <c r="H2152">
        <v>1</v>
      </c>
      <c r="I2152">
        <v>325.55</v>
      </c>
      <c r="J2152" s="2" t="s">
        <v>502</v>
      </c>
      <c r="K2152" s="2" t="s">
        <v>74</v>
      </c>
      <c r="M2152" t="s">
        <v>2768</v>
      </c>
      <c r="O2152" t="s">
        <v>128</v>
      </c>
      <c r="P2152" s="19" t="s">
        <v>5040</v>
      </c>
      <c r="Q2152" s="19" t="s">
        <v>26</v>
      </c>
      <c r="R2152" s="19" t="s">
        <v>129</v>
      </c>
      <c r="W2152" s="20">
        <v>9</v>
      </c>
      <c r="X2152" s="65" t="s">
        <v>5039</v>
      </c>
      <c r="AA2152" t="s">
        <v>5042</v>
      </c>
      <c r="AB2152" t="s">
        <v>119</v>
      </c>
      <c r="AC2152" t="s">
        <v>2663</v>
      </c>
      <c r="AD2152" s="2" t="s">
        <v>121</v>
      </c>
    </row>
    <row r="2153" spans="1:30" hidden="1" x14ac:dyDescent="0.25">
      <c r="A2153" s="2">
        <v>376</v>
      </c>
      <c r="B2153" t="s">
        <v>2616</v>
      </c>
      <c r="C2153">
        <v>40</v>
      </c>
      <c r="D2153">
        <v>554</v>
      </c>
      <c r="E2153">
        <v>706</v>
      </c>
      <c r="F2153" t="s">
        <v>114</v>
      </c>
      <c r="G2153" s="2" t="s">
        <v>485</v>
      </c>
      <c r="H2153">
        <v>1</v>
      </c>
      <c r="I2153">
        <v>100.63</v>
      </c>
      <c r="J2153" s="2" t="s">
        <v>502</v>
      </c>
      <c r="K2153" s="2" t="s">
        <v>74</v>
      </c>
      <c r="M2153" t="s">
        <v>2768</v>
      </c>
      <c r="O2153" t="s">
        <v>128</v>
      </c>
      <c r="P2153" s="19" t="s">
        <v>5040</v>
      </c>
      <c r="Q2153" s="19" t="s">
        <v>26</v>
      </c>
      <c r="R2153" s="19" t="s">
        <v>129</v>
      </c>
      <c r="W2153" s="20">
        <v>9</v>
      </c>
      <c r="X2153" s="65" t="s">
        <v>5039</v>
      </c>
      <c r="AA2153" t="s">
        <v>5042</v>
      </c>
      <c r="AB2153" t="s">
        <v>119</v>
      </c>
      <c r="AC2153" t="s">
        <v>2663</v>
      </c>
      <c r="AD2153" s="2" t="s">
        <v>121</v>
      </c>
    </row>
    <row r="2154" spans="1:30" hidden="1" x14ac:dyDescent="0.25">
      <c r="A2154" s="2">
        <v>377</v>
      </c>
      <c r="B2154" t="s">
        <v>2656</v>
      </c>
      <c r="C2154">
        <v>40</v>
      </c>
      <c r="D2154">
        <v>568</v>
      </c>
      <c r="E2154">
        <v>930</v>
      </c>
      <c r="F2154" t="s">
        <v>114</v>
      </c>
      <c r="G2154" s="2" t="s">
        <v>485</v>
      </c>
      <c r="H2154">
        <v>3</v>
      </c>
      <c r="I2154">
        <v>431.28</v>
      </c>
      <c r="J2154" s="2" t="s">
        <v>502</v>
      </c>
      <c r="K2154" s="2" t="s">
        <v>74</v>
      </c>
      <c r="M2154" t="s">
        <v>2768</v>
      </c>
      <c r="O2154" t="s">
        <v>128</v>
      </c>
      <c r="P2154" s="19" t="s">
        <v>5040</v>
      </c>
      <c r="Q2154" s="19" t="s">
        <v>26</v>
      </c>
      <c r="R2154" s="19" t="s">
        <v>129</v>
      </c>
      <c r="W2154" s="20">
        <v>9</v>
      </c>
      <c r="X2154" s="65" t="s">
        <v>5039</v>
      </c>
      <c r="AA2154" t="s">
        <v>5042</v>
      </c>
      <c r="AB2154" t="s">
        <v>119</v>
      </c>
      <c r="AC2154" t="s">
        <v>2663</v>
      </c>
      <c r="AD2154" s="2" t="s">
        <v>121</v>
      </c>
    </row>
    <row r="2155" spans="1:30" hidden="1" x14ac:dyDescent="0.25">
      <c r="A2155" s="2">
        <v>378</v>
      </c>
      <c r="B2155" t="s">
        <v>2621</v>
      </c>
      <c r="C2155">
        <v>40</v>
      </c>
      <c r="D2155">
        <v>559</v>
      </c>
      <c r="E2155">
        <v>744</v>
      </c>
      <c r="F2155" t="s">
        <v>114</v>
      </c>
      <c r="G2155" s="2" t="s">
        <v>485</v>
      </c>
      <c r="H2155">
        <v>2</v>
      </c>
      <c r="I2155">
        <v>216.78</v>
      </c>
      <c r="J2155" s="2" t="s">
        <v>502</v>
      </c>
      <c r="K2155" s="2" t="s">
        <v>74</v>
      </c>
      <c r="M2155" t="s">
        <v>2768</v>
      </c>
      <c r="O2155" t="s">
        <v>128</v>
      </c>
      <c r="P2155" s="19" t="s">
        <v>5040</v>
      </c>
      <c r="Q2155" s="19" t="s">
        <v>26</v>
      </c>
      <c r="R2155" s="19" t="s">
        <v>129</v>
      </c>
      <c r="W2155" s="20">
        <v>9</v>
      </c>
      <c r="X2155" s="65" t="s">
        <v>5039</v>
      </c>
      <c r="AA2155" t="s">
        <v>5042</v>
      </c>
      <c r="AB2155" t="s">
        <v>119</v>
      </c>
      <c r="AC2155" t="s">
        <v>2663</v>
      </c>
      <c r="AD2155" s="2" t="s">
        <v>121</v>
      </c>
    </row>
    <row r="2156" spans="1:30" hidden="1" x14ac:dyDescent="0.25">
      <c r="A2156" s="2">
        <v>379</v>
      </c>
      <c r="B2156" t="s">
        <v>2669</v>
      </c>
      <c r="C2156">
        <v>40</v>
      </c>
      <c r="D2156">
        <v>568</v>
      </c>
      <c r="E2156">
        <v>838</v>
      </c>
      <c r="F2156" t="s">
        <v>114</v>
      </c>
      <c r="G2156" s="2" t="s">
        <v>485</v>
      </c>
      <c r="H2156">
        <v>1</v>
      </c>
      <c r="I2156">
        <v>127.3</v>
      </c>
      <c r="J2156" s="2" t="s">
        <v>502</v>
      </c>
      <c r="K2156" s="2" t="s">
        <v>74</v>
      </c>
      <c r="M2156" t="s">
        <v>2768</v>
      </c>
      <c r="O2156" t="s">
        <v>128</v>
      </c>
      <c r="P2156" s="19" t="s">
        <v>5040</v>
      </c>
      <c r="Q2156" s="19" t="s">
        <v>26</v>
      </c>
      <c r="R2156" s="19" t="s">
        <v>129</v>
      </c>
      <c r="W2156" s="20">
        <v>9</v>
      </c>
      <c r="X2156" s="65" t="s">
        <v>5039</v>
      </c>
      <c r="AA2156" t="s">
        <v>5042</v>
      </c>
      <c r="AB2156" t="s">
        <v>119</v>
      </c>
      <c r="AC2156" t="s">
        <v>2663</v>
      </c>
      <c r="AD2156" s="2" t="s">
        <v>121</v>
      </c>
    </row>
    <row r="2157" spans="1:30" hidden="1" x14ac:dyDescent="0.25">
      <c r="A2157" s="2">
        <v>380</v>
      </c>
      <c r="B2157" t="s">
        <v>2670</v>
      </c>
      <c r="C2157">
        <v>40</v>
      </c>
      <c r="D2157">
        <v>568</v>
      </c>
      <c r="E2157">
        <v>838</v>
      </c>
      <c r="F2157" t="s">
        <v>114</v>
      </c>
      <c r="G2157" s="2" t="s">
        <v>485</v>
      </c>
      <c r="H2157">
        <v>1</v>
      </c>
      <c r="I2157">
        <v>127.3</v>
      </c>
      <c r="J2157" s="2" t="s">
        <v>502</v>
      </c>
      <c r="K2157" s="2" t="s">
        <v>74</v>
      </c>
      <c r="M2157" t="s">
        <v>2768</v>
      </c>
      <c r="O2157" t="s">
        <v>128</v>
      </c>
      <c r="P2157" s="19" t="s">
        <v>5040</v>
      </c>
      <c r="Q2157" s="19" t="s">
        <v>26</v>
      </c>
      <c r="R2157" s="19" t="s">
        <v>129</v>
      </c>
      <c r="W2157" s="20">
        <v>9</v>
      </c>
      <c r="X2157" s="65" t="s">
        <v>5039</v>
      </c>
      <c r="AA2157" t="s">
        <v>5042</v>
      </c>
      <c r="AB2157" t="s">
        <v>119</v>
      </c>
      <c r="AC2157" t="s">
        <v>2663</v>
      </c>
      <c r="AD2157" s="2" t="s">
        <v>121</v>
      </c>
    </row>
    <row r="2158" spans="1:30" hidden="1" x14ac:dyDescent="0.25">
      <c r="A2158" s="2">
        <v>381</v>
      </c>
      <c r="B2158" t="s">
        <v>2622</v>
      </c>
      <c r="C2158">
        <v>40</v>
      </c>
      <c r="D2158">
        <v>559</v>
      </c>
      <c r="E2158">
        <v>744</v>
      </c>
      <c r="F2158" t="s">
        <v>114</v>
      </c>
      <c r="G2158" s="2" t="s">
        <v>485</v>
      </c>
      <c r="H2158">
        <v>2</v>
      </c>
      <c r="I2158">
        <v>216.78</v>
      </c>
      <c r="J2158" s="2" t="s">
        <v>502</v>
      </c>
      <c r="K2158" s="2" t="s">
        <v>74</v>
      </c>
      <c r="M2158" t="s">
        <v>2768</v>
      </c>
      <c r="O2158" t="s">
        <v>128</v>
      </c>
      <c r="P2158" s="19" t="s">
        <v>5040</v>
      </c>
      <c r="Q2158" s="19" t="s">
        <v>26</v>
      </c>
      <c r="R2158" s="19" t="s">
        <v>129</v>
      </c>
      <c r="W2158" s="20">
        <v>9</v>
      </c>
      <c r="X2158" s="65" t="s">
        <v>5039</v>
      </c>
      <c r="AA2158" t="s">
        <v>5042</v>
      </c>
      <c r="AB2158" t="s">
        <v>119</v>
      </c>
      <c r="AC2158" t="s">
        <v>2663</v>
      </c>
      <c r="AD2158" s="2" t="s">
        <v>121</v>
      </c>
    </row>
    <row r="2159" spans="1:30" hidden="1" x14ac:dyDescent="0.25">
      <c r="A2159" s="2">
        <v>382</v>
      </c>
      <c r="B2159" t="s">
        <v>2623</v>
      </c>
      <c r="C2159">
        <v>40</v>
      </c>
      <c r="D2159">
        <v>559</v>
      </c>
      <c r="E2159">
        <v>744</v>
      </c>
      <c r="F2159" t="s">
        <v>114</v>
      </c>
      <c r="G2159" s="2" t="s">
        <v>485</v>
      </c>
      <c r="H2159">
        <v>1</v>
      </c>
      <c r="I2159">
        <v>108.39</v>
      </c>
      <c r="J2159" s="2" t="s">
        <v>502</v>
      </c>
      <c r="K2159" s="2" t="s">
        <v>74</v>
      </c>
      <c r="M2159" t="s">
        <v>2768</v>
      </c>
      <c r="O2159" t="s">
        <v>128</v>
      </c>
      <c r="P2159" s="19" t="s">
        <v>5040</v>
      </c>
      <c r="Q2159" s="19" t="s">
        <v>26</v>
      </c>
      <c r="R2159" s="19" t="s">
        <v>129</v>
      </c>
      <c r="W2159" s="20">
        <v>9</v>
      </c>
      <c r="X2159" s="65" t="s">
        <v>5039</v>
      </c>
      <c r="AA2159" t="s">
        <v>5042</v>
      </c>
      <c r="AB2159" t="s">
        <v>119</v>
      </c>
      <c r="AC2159" t="s">
        <v>2663</v>
      </c>
      <c r="AD2159" s="2" t="s">
        <v>121</v>
      </c>
    </row>
    <row r="2160" spans="1:30" hidden="1" x14ac:dyDescent="0.25">
      <c r="A2160" s="2">
        <v>383</v>
      </c>
      <c r="B2160" t="s">
        <v>2624</v>
      </c>
      <c r="C2160">
        <v>40</v>
      </c>
      <c r="D2160">
        <v>559</v>
      </c>
      <c r="E2160">
        <v>744</v>
      </c>
      <c r="F2160" t="s">
        <v>114</v>
      </c>
      <c r="G2160" s="2" t="s">
        <v>485</v>
      </c>
      <c r="H2160">
        <v>3</v>
      </c>
      <c r="I2160">
        <v>325.17</v>
      </c>
      <c r="J2160" s="2" t="s">
        <v>502</v>
      </c>
      <c r="K2160" s="2" t="s">
        <v>74</v>
      </c>
      <c r="M2160" t="s">
        <v>2768</v>
      </c>
      <c r="O2160" t="s">
        <v>128</v>
      </c>
      <c r="P2160" s="19" t="s">
        <v>5040</v>
      </c>
      <c r="Q2160" s="19" t="s">
        <v>26</v>
      </c>
      <c r="R2160" s="19" t="s">
        <v>129</v>
      </c>
      <c r="W2160" s="20">
        <v>9</v>
      </c>
      <c r="X2160" s="65" t="s">
        <v>5039</v>
      </c>
      <c r="AA2160" t="s">
        <v>5042</v>
      </c>
      <c r="AB2160" t="s">
        <v>119</v>
      </c>
      <c r="AC2160" t="s">
        <v>2663</v>
      </c>
      <c r="AD2160" s="2" t="s">
        <v>121</v>
      </c>
    </row>
    <row r="2161" spans="1:30" hidden="1" x14ac:dyDescent="0.25">
      <c r="A2161" s="2">
        <v>384</v>
      </c>
      <c r="B2161" t="s">
        <v>2671</v>
      </c>
      <c r="C2161">
        <v>40</v>
      </c>
      <c r="D2161">
        <v>568</v>
      </c>
      <c r="E2161">
        <v>838</v>
      </c>
      <c r="F2161" t="s">
        <v>114</v>
      </c>
      <c r="G2161" s="2" t="s">
        <v>485</v>
      </c>
      <c r="H2161">
        <v>1</v>
      </c>
      <c r="I2161">
        <v>127.3</v>
      </c>
      <c r="J2161" s="2" t="s">
        <v>502</v>
      </c>
      <c r="K2161" s="2" t="s">
        <v>74</v>
      </c>
      <c r="M2161" t="s">
        <v>2768</v>
      </c>
      <c r="O2161" t="s">
        <v>128</v>
      </c>
      <c r="P2161" s="19" t="s">
        <v>5040</v>
      </c>
      <c r="Q2161" s="19" t="s">
        <v>26</v>
      </c>
      <c r="R2161" s="19" t="s">
        <v>129</v>
      </c>
      <c r="W2161" s="20">
        <v>9</v>
      </c>
      <c r="X2161" s="65" t="s">
        <v>5039</v>
      </c>
      <c r="AA2161" t="s">
        <v>5042</v>
      </c>
      <c r="AB2161" t="s">
        <v>119</v>
      </c>
      <c r="AC2161" t="s">
        <v>2663</v>
      </c>
      <c r="AD2161" s="2" t="s">
        <v>121</v>
      </c>
    </row>
    <row r="2162" spans="1:30" hidden="1" x14ac:dyDescent="0.25">
      <c r="A2162" s="2">
        <v>385</v>
      </c>
      <c r="B2162" t="s">
        <v>2625</v>
      </c>
      <c r="C2162">
        <v>40</v>
      </c>
      <c r="D2162">
        <v>559</v>
      </c>
      <c r="E2162">
        <v>744</v>
      </c>
      <c r="F2162" t="s">
        <v>114</v>
      </c>
      <c r="G2162" s="2" t="s">
        <v>485</v>
      </c>
      <c r="H2162">
        <v>2</v>
      </c>
      <c r="I2162">
        <v>216.78</v>
      </c>
      <c r="J2162" s="2" t="s">
        <v>502</v>
      </c>
      <c r="K2162" s="2" t="s">
        <v>74</v>
      </c>
      <c r="M2162" t="s">
        <v>2768</v>
      </c>
      <c r="O2162" t="s">
        <v>128</v>
      </c>
      <c r="P2162" s="19" t="s">
        <v>5040</v>
      </c>
      <c r="Q2162" s="19" t="s">
        <v>26</v>
      </c>
      <c r="R2162" s="19" t="s">
        <v>129</v>
      </c>
      <c r="W2162" s="20">
        <v>9</v>
      </c>
      <c r="X2162" s="65" t="s">
        <v>5039</v>
      </c>
      <c r="AA2162" t="s">
        <v>5042</v>
      </c>
      <c r="AB2162" t="s">
        <v>119</v>
      </c>
      <c r="AC2162" t="s">
        <v>2663</v>
      </c>
      <c r="AD2162" s="2" t="s">
        <v>121</v>
      </c>
    </row>
    <row r="2163" spans="1:30" hidden="1" x14ac:dyDescent="0.25">
      <c r="A2163" s="2">
        <v>386</v>
      </c>
      <c r="B2163" t="s">
        <v>2626</v>
      </c>
      <c r="C2163">
        <v>40</v>
      </c>
      <c r="D2163">
        <v>559</v>
      </c>
      <c r="E2163">
        <v>744</v>
      </c>
      <c r="F2163" t="s">
        <v>114</v>
      </c>
      <c r="G2163" s="2" t="s">
        <v>485</v>
      </c>
      <c r="H2163">
        <v>2</v>
      </c>
      <c r="I2163">
        <v>216.78</v>
      </c>
      <c r="J2163" s="2" t="s">
        <v>502</v>
      </c>
      <c r="K2163" s="2" t="s">
        <v>74</v>
      </c>
      <c r="M2163" t="s">
        <v>2768</v>
      </c>
      <c r="O2163" t="s">
        <v>128</v>
      </c>
      <c r="P2163" s="19" t="s">
        <v>5040</v>
      </c>
      <c r="Q2163" s="19" t="s">
        <v>26</v>
      </c>
      <c r="R2163" s="19" t="s">
        <v>129</v>
      </c>
      <c r="W2163" s="20">
        <v>9</v>
      </c>
      <c r="X2163" s="65" t="s">
        <v>5039</v>
      </c>
      <c r="AA2163" t="s">
        <v>5042</v>
      </c>
      <c r="AB2163" t="s">
        <v>119</v>
      </c>
      <c r="AC2163" t="s">
        <v>2663</v>
      </c>
      <c r="AD2163" s="2" t="s">
        <v>121</v>
      </c>
    </row>
    <row r="2164" spans="1:30" hidden="1" x14ac:dyDescent="0.25">
      <c r="A2164" s="2">
        <v>387</v>
      </c>
      <c r="B2164" t="s">
        <v>2627</v>
      </c>
      <c r="C2164">
        <v>40</v>
      </c>
      <c r="D2164">
        <v>559</v>
      </c>
      <c r="E2164">
        <v>744</v>
      </c>
      <c r="F2164" t="s">
        <v>114</v>
      </c>
      <c r="G2164" s="2" t="s">
        <v>485</v>
      </c>
      <c r="H2164">
        <v>2</v>
      </c>
      <c r="I2164">
        <v>216.78</v>
      </c>
      <c r="J2164" s="2" t="s">
        <v>502</v>
      </c>
      <c r="K2164" s="2" t="s">
        <v>74</v>
      </c>
      <c r="M2164" t="s">
        <v>2768</v>
      </c>
      <c r="O2164" t="s">
        <v>128</v>
      </c>
      <c r="P2164" s="19" t="s">
        <v>5040</v>
      </c>
      <c r="Q2164" s="19" t="s">
        <v>26</v>
      </c>
      <c r="R2164" s="19" t="s">
        <v>129</v>
      </c>
      <c r="W2164" s="20">
        <v>9</v>
      </c>
      <c r="X2164" s="65" t="s">
        <v>5039</v>
      </c>
      <c r="AA2164" t="s">
        <v>5042</v>
      </c>
      <c r="AB2164" t="s">
        <v>119</v>
      </c>
      <c r="AC2164" t="s">
        <v>2663</v>
      </c>
      <c r="AD2164" s="2" t="s">
        <v>121</v>
      </c>
    </row>
    <row r="2165" spans="1:30" hidden="1" x14ac:dyDescent="0.25">
      <c r="A2165" s="2">
        <v>388</v>
      </c>
      <c r="B2165" t="s">
        <v>2660</v>
      </c>
      <c r="C2165">
        <v>40</v>
      </c>
      <c r="D2165">
        <v>568</v>
      </c>
      <c r="E2165">
        <v>838</v>
      </c>
      <c r="F2165" t="s">
        <v>114</v>
      </c>
      <c r="G2165" s="2" t="s">
        <v>485</v>
      </c>
      <c r="H2165">
        <v>2</v>
      </c>
      <c r="I2165">
        <v>254.6</v>
      </c>
      <c r="J2165" s="2" t="s">
        <v>502</v>
      </c>
      <c r="K2165" s="2" t="s">
        <v>74</v>
      </c>
      <c r="M2165" t="s">
        <v>2768</v>
      </c>
      <c r="O2165" t="s">
        <v>128</v>
      </c>
      <c r="P2165" s="19" t="s">
        <v>5040</v>
      </c>
      <c r="Q2165" s="19" t="s">
        <v>26</v>
      </c>
      <c r="R2165" s="19" t="s">
        <v>129</v>
      </c>
      <c r="W2165" s="20">
        <v>9</v>
      </c>
      <c r="X2165" s="65" t="s">
        <v>5039</v>
      </c>
      <c r="AA2165" t="s">
        <v>5042</v>
      </c>
      <c r="AB2165" t="s">
        <v>119</v>
      </c>
      <c r="AC2165" t="s">
        <v>2663</v>
      </c>
      <c r="AD2165" s="2" t="s">
        <v>121</v>
      </c>
    </row>
    <row r="2166" spans="1:30" hidden="1" x14ac:dyDescent="0.25">
      <c r="A2166" s="2">
        <v>389</v>
      </c>
      <c r="B2166" t="s">
        <v>2628</v>
      </c>
      <c r="C2166">
        <v>40</v>
      </c>
      <c r="D2166">
        <v>559</v>
      </c>
      <c r="E2166">
        <v>744</v>
      </c>
      <c r="F2166" t="s">
        <v>114</v>
      </c>
      <c r="G2166" s="2" t="s">
        <v>485</v>
      </c>
      <c r="H2166">
        <v>2</v>
      </c>
      <c r="I2166">
        <v>216.78</v>
      </c>
      <c r="J2166" s="2" t="s">
        <v>502</v>
      </c>
      <c r="K2166" s="2" t="s">
        <v>74</v>
      </c>
      <c r="M2166" t="s">
        <v>2768</v>
      </c>
      <c r="O2166" t="s">
        <v>128</v>
      </c>
      <c r="P2166" s="19" t="s">
        <v>5040</v>
      </c>
      <c r="Q2166" s="19" t="s">
        <v>26</v>
      </c>
      <c r="R2166" s="19" t="s">
        <v>129</v>
      </c>
      <c r="W2166" s="20">
        <v>9</v>
      </c>
      <c r="X2166" s="65" t="s">
        <v>5039</v>
      </c>
      <c r="AA2166" t="s">
        <v>5042</v>
      </c>
      <c r="AB2166" t="s">
        <v>119</v>
      </c>
      <c r="AC2166" t="s">
        <v>2663</v>
      </c>
      <c r="AD2166" s="2" t="s">
        <v>121</v>
      </c>
    </row>
    <row r="2167" spans="1:30" hidden="1" x14ac:dyDescent="0.25">
      <c r="A2167" s="2">
        <v>390</v>
      </c>
      <c r="B2167" t="s">
        <v>2629</v>
      </c>
      <c r="C2167">
        <v>40</v>
      </c>
      <c r="D2167">
        <v>559</v>
      </c>
      <c r="E2167">
        <v>744</v>
      </c>
      <c r="F2167" t="s">
        <v>114</v>
      </c>
      <c r="G2167" s="2" t="s">
        <v>485</v>
      </c>
      <c r="H2167">
        <v>1</v>
      </c>
      <c r="I2167">
        <v>108.39</v>
      </c>
      <c r="J2167" s="2" t="s">
        <v>502</v>
      </c>
      <c r="K2167" s="2" t="s">
        <v>74</v>
      </c>
      <c r="M2167" t="s">
        <v>2768</v>
      </c>
      <c r="O2167" t="s">
        <v>128</v>
      </c>
      <c r="P2167" s="19" t="s">
        <v>5040</v>
      </c>
      <c r="Q2167" s="19" t="s">
        <v>26</v>
      </c>
      <c r="R2167" s="19" t="s">
        <v>129</v>
      </c>
      <c r="W2167" s="20">
        <v>9</v>
      </c>
      <c r="X2167" s="65" t="s">
        <v>5039</v>
      </c>
      <c r="AA2167" t="s">
        <v>5042</v>
      </c>
      <c r="AB2167" t="s">
        <v>119</v>
      </c>
      <c r="AC2167" t="s">
        <v>2663</v>
      </c>
      <c r="AD2167" s="2" t="s">
        <v>121</v>
      </c>
    </row>
    <row r="2168" spans="1:30" hidden="1" x14ac:dyDescent="0.25">
      <c r="A2168" s="2">
        <v>391</v>
      </c>
      <c r="B2168" t="s">
        <v>2653</v>
      </c>
      <c r="C2168">
        <v>40</v>
      </c>
      <c r="D2168">
        <v>568</v>
      </c>
      <c r="E2168">
        <v>930</v>
      </c>
      <c r="F2168" t="s">
        <v>114</v>
      </c>
      <c r="G2168" s="2" t="s">
        <v>485</v>
      </c>
      <c r="H2168">
        <v>1</v>
      </c>
      <c r="I2168">
        <v>143.76</v>
      </c>
      <c r="J2168" s="2" t="s">
        <v>502</v>
      </c>
      <c r="K2168" s="2" t="s">
        <v>74</v>
      </c>
      <c r="M2168" t="s">
        <v>2768</v>
      </c>
      <c r="O2168" t="s">
        <v>128</v>
      </c>
      <c r="P2168" s="19" t="s">
        <v>5040</v>
      </c>
      <c r="Q2168" s="19" t="s">
        <v>26</v>
      </c>
      <c r="S2168" s="19" t="s">
        <v>129</v>
      </c>
      <c r="W2168" s="20">
        <v>9</v>
      </c>
      <c r="X2168" s="65" t="s">
        <v>5039</v>
      </c>
      <c r="AB2168" t="s">
        <v>119</v>
      </c>
      <c r="AC2168" t="s">
        <v>2673</v>
      </c>
      <c r="AD2168" s="2" t="s">
        <v>1643</v>
      </c>
    </row>
    <row r="2169" spans="1:30" hidden="1" x14ac:dyDescent="0.25">
      <c r="A2169" s="2">
        <v>392</v>
      </c>
      <c r="B2169" t="s">
        <v>2606</v>
      </c>
      <c r="C2169">
        <v>40</v>
      </c>
      <c r="D2169">
        <v>544</v>
      </c>
      <c r="E2169">
        <v>641</v>
      </c>
      <c r="F2169" t="s">
        <v>114</v>
      </c>
      <c r="G2169" s="2" t="s">
        <v>485</v>
      </c>
      <c r="H2169">
        <v>2</v>
      </c>
      <c r="I2169">
        <v>175.34</v>
      </c>
      <c r="J2169" s="2" t="s">
        <v>502</v>
      </c>
      <c r="K2169" s="2" t="s">
        <v>74</v>
      </c>
      <c r="M2169" t="s">
        <v>2768</v>
      </c>
      <c r="O2169" t="s">
        <v>128</v>
      </c>
      <c r="P2169" s="19" t="s">
        <v>5040</v>
      </c>
      <c r="Q2169" s="19" t="s">
        <v>26</v>
      </c>
      <c r="S2169" s="19" t="s">
        <v>129</v>
      </c>
      <c r="W2169" s="20">
        <v>9</v>
      </c>
      <c r="X2169" s="65" t="s">
        <v>5039</v>
      </c>
      <c r="AB2169" t="s">
        <v>119</v>
      </c>
      <c r="AC2169" t="s">
        <v>2673</v>
      </c>
      <c r="AD2169" s="2" t="s">
        <v>1643</v>
      </c>
    </row>
    <row r="2170" spans="1:30" hidden="1" x14ac:dyDescent="0.25">
      <c r="A2170" s="2">
        <v>393</v>
      </c>
      <c r="B2170" t="s">
        <v>2674</v>
      </c>
      <c r="C2170">
        <v>40</v>
      </c>
      <c r="D2170">
        <v>544</v>
      </c>
      <c r="E2170">
        <v>641</v>
      </c>
      <c r="F2170" t="s">
        <v>114</v>
      </c>
      <c r="G2170" s="2" t="s">
        <v>485</v>
      </c>
      <c r="H2170">
        <v>3</v>
      </c>
      <c r="I2170">
        <v>263.01</v>
      </c>
      <c r="J2170" s="2" t="s">
        <v>502</v>
      </c>
      <c r="K2170" s="2" t="s">
        <v>74</v>
      </c>
      <c r="M2170" t="s">
        <v>2768</v>
      </c>
      <c r="O2170" t="s">
        <v>128</v>
      </c>
      <c r="P2170" s="19" t="s">
        <v>5040</v>
      </c>
      <c r="Q2170" s="19" t="s">
        <v>26</v>
      </c>
      <c r="S2170" s="19" t="s">
        <v>129</v>
      </c>
      <c r="W2170" s="20">
        <v>9</v>
      </c>
      <c r="X2170" s="65" t="s">
        <v>5039</v>
      </c>
      <c r="AB2170" t="s">
        <v>119</v>
      </c>
      <c r="AC2170" t="s">
        <v>2673</v>
      </c>
      <c r="AD2170" s="2" t="s">
        <v>1643</v>
      </c>
    </row>
    <row r="2171" spans="1:30" hidden="1" x14ac:dyDescent="0.25">
      <c r="A2171" s="2">
        <v>394</v>
      </c>
      <c r="B2171" t="s">
        <v>2675</v>
      </c>
      <c r="C2171">
        <v>40</v>
      </c>
      <c r="D2171">
        <v>990</v>
      </c>
      <c r="E2171">
        <v>1070</v>
      </c>
      <c r="F2171" t="s">
        <v>114</v>
      </c>
      <c r="G2171" s="2" t="s">
        <v>485</v>
      </c>
      <c r="H2171">
        <v>1</v>
      </c>
      <c r="I2171">
        <v>325.55</v>
      </c>
      <c r="J2171" s="2" t="s">
        <v>502</v>
      </c>
      <c r="K2171" s="2" t="s">
        <v>74</v>
      </c>
      <c r="M2171" t="s">
        <v>2768</v>
      </c>
      <c r="O2171" t="s">
        <v>128</v>
      </c>
      <c r="P2171" s="19" t="s">
        <v>5040</v>
      </c>
      <c r="Q2171" s="19" t="s">
        <v>26</v>
      </c>
      <c r="S2171" s="19" t="s">
        <v>129</v>
      </c>
      <c r="W2171" s="20">
        <v>9</v>
      </c>
      <c r="X2171" s="65" t="s">
        <v>5039</v>
      </c>
      <c r="AB2171" t="s">
        <v>119</v>
      </c>
      <c r="AC2171" t="s">
        <v>2673</v>
      </c>
      <c r="AD2171" s="2" t="s">
        <v>1643</v>
      </c>
    </row>
    <row r="2172" spans="1:30" hidden="1" x14ac:dyDescent="0.25">
      <c r="A2172" s="2">
        <v>395</v>
      </c>
      <c r="B2172" t="s">
        <v>2676</v>
      </c>
      <c r="C2172">
        <v>40</v>
      </c>
      <c r="D2172">
        <v>544</v>
      </c>
      <c r="E2172">
        <v>675</v>
      </c>
      <c r="F2172" t="s">
        <v>114</v>
      </c>
      <c r="G2172" s="2" t="s">
        <v>485</v>
      </c>
      <c r="H2172">
        <v>1</v>
      </c>
      <c r="I2172">
        <v>93.37</v>
      </c>
      <c r="J2172" s="2" t="s">
        <v>502</v>
      </c>
      <c r="K2172" s="2" t="s">
        <v>74</v>
      </c>
      <c r="M2172" t="s">
        <v>2768</v>
      </c>
      <c r="O2172" t="s">
        <v>128</v>
      </c>
      <c r="P2172" s="19" t="s">
        <v>5040</v>
      </c>
      <c r="Q2172" s="19" t="s">
        <v>26</v>
      </c>
      <c r="S2172" s="19" t="s">
        <v>129</v>
      </c>
      <c r="W2172" s="20">
        <v>9</v>
      </c>
      <c r="X2172" s="65" t="s">
        <v>5039</v>
      </c>
      <c r="AB2172" t="s">
        <v>119</v>
      </c>
      <c r="AC2172" t="s">
        <v>2673</v>
      </c>
      <c r="AD2172" s="2" t="s">
        <v>1643</v>
      </c>
    </row>
    <row r="2173" spans="1:30" hidden="1" x14ac:dyDescent="0.25">
      <c r="A2173" s="2">
        <v>396</v>
      </c>
      <c r="B2173" t="s">
        <v>2626</v>
      </c>
      <c r="C2173">
        <v>40</v>
      </c>
      <c r="D2173">
        <v>559</v>
      </c>
      <c r="E2173">
        <v>744</v>
      </c>
      <c r="F2173" t="s">
        <v>114</v>
      </c>
      <c r="G2173" s="2" t="s">
        <v>485</v>
      </c>
      <c r="H2173">
        <v>1</v>
      </c>
      <c r="I2173">
        <v>108.39</v>
      </c>
      <c r="J2173" s="2" t="s">
        <v>502</v>
      </c>
      <c r="K2173" s="2" t="s">
        <v>74</v>
      </c>
      <c r="M2173" t="s">
        <v>2768</v>
      </c>
      <c r="O2173" t="s">
        <v>128</v>
      </c>
      <c r="P2173" s="19" t="s">
        <v>5040</v>
      </c>
      <c r="Q2173" s="19" t="s">
        <v>26</v>
      </c>
      <c r="S2173" s="19" t="s">
        <v>129</v>
      </c>
      <c r="W2173" s="20">
        <v>9</v>
      </c>
      <c r="X2173" s="65" t="s">
        <v>5039</v>
      </c>
      <c r="AB2173" t="s">
        <v>119</v>
      </c>
      <c r="AC2173" t="s">
        <v>2673</v>
      </c>
      <c r="AD2173" s="2" t="s">
        <v>1643</v>
      </c>
    </row>
    <row r="2174" spans="1:30" hidden="1" x14ac:dyDescent="0.25">
      <c r="A2174" s="2">
        <v>397</v>
      </c>
      <c r="B2174" t="s">
        <v>2677</v>
      </c>
      <c r="C2174">
        <v>40</v>
      </c>
      <c r="D2174">
        <v>544</v>
      </c>
      <c r="E2174">
        <v>675</v>
      </c>
      <c r="F2174" t="s">
        <v>114</v>
      </c>
      <c r="G2174" s="2" t="s">
        <v>485</v>
      </c>
      <c r="H2174">
        <v>3</v>
      </c>
      <c r="I2174">
        <v>280.11</v>
      </c>
      <c r="J2174" s="2" t="s">
        <v>502</v>
      </c>
      <c r="K2174" s="2" t="s">
        <v>74</v>
      </c>
      <c r="M2174" t="s">
        <v>2768</v>
      </c>
      <c r="O2174" t="s">
        <v>128</v>
      </c>
      <c r="P2174" s="19" t="s">
        <v>5040</v>
      </c>
      <c r="Q2174" s="19" t="s">
        <v>26</v>
      </c>
      <c r="S2174" s="19" t="s">
        <v>129</v>
      </c>
      <c r="W2174" s="20">
        <v>9</v>
      </c>
      <c r="X2174" s="65" t="s">
        <v>5039</v>
      </c>
      <c r="AB2174" t="s">
        <v>119</v>
      </c>
      <c r="AC2174" t="s">
        <v>2673</v>
      </c>
      <c r="AD2174" s="2" t="s">
        <v>1643</v>
      </c>
    </row>
    <row r="2175" spans="1:30" hidden="1" x14ac:dyDescent="0.25">
      <c r="A2175" s="2">
        <v>398</v>
      </c>
      <c r="B2175" t="s">
        <v>2602</v>
      </c>
      <c r="C2175">
        <v>40</v>
      </c>
      <c r="D2175">
        <v>554</v>
      </c>
      <c r="E2175">
        <v>706</v>
      </c>
      <c r="F2175" t="s">
        <v>2203</v>
      </c>
      <c r="G2175" s="2" t="s">
        <v>485</v>
      </c>
      <c r="H2175">
        <v>2</v>
      </c>
      <c r="I2175">
        <v>201.26</v>
      </c>
      <c r="J2175" s="2" t="s">
        <v>502</v>
      </c>
      <c r="K2175" s="2" t="s">
        <v>74</v>
      </c>
      <c r="M2175" t="s">
        <v>2768</v>
      </c>
      <c r="O2175" t="s">
        <v>128</v>
      </c>
      <c r="P2175" s="19" t="s">
        <v>5040</v>
      </c>
      <c r="Q2175" s="19" t="s">
        <v>26</v>
      </c>
      <c r="R2175" s="19" t="s">
        <v>129</v>
      </c>
      <c r="W2175" s="20">
        <v>9</v>
      </c>
      <c r="X2175" s="65" t="s">
        <v>5039</v>
      </c>
      <c r="AB2175" t="s">
        <v>119</v>
      </c>
      <c r="AC2175" t="s">
        <v>5047</v>
      </c>
      <c r="AD2175" s="2" t="s">
        <v>121</v>
      </c>
    </row>
    <row r="2176" spans="1:30" hidden="1" x14ac:dyDescent="0.25">
      <c r="A2176" s="2">
        <v>399</v>
      </c>
      <c r="B2176" t="s">
        <v>2617</v>
      </c>
      <c r="C2176">
        <v>40</v>
      </c>
      <c r="D2176">
        <v>554</v>
      </c>
      <c r="E2176">
        <v>706</v>
      </c>
      <c r="F2176" t="s">
        <v>2203</v>
      </c>
      <c r="G2176" s="2" t="s">
        <v>485</v>
      </c>
      <c r="H2176">
        <v>1</v>
      </c>
      <c r="I2176">
        <v>100.63</v>
      </c>
      <c r="J2176" s="2" t="s">
        <v>502</v>
      </c>
      <c r="K2176" s="2" t="s">
        <v>74</v>
      </c>
      <c r="M2176" t="s">
        <v>2768</v>
      </c>
      <c r="O2176" t="s">
        <v>128</v>
      </c>
      <c r="P2176" s="19" t="s">
        <v>5040</v>
      </c>
      <c r="Q2176" s="19" t="s">
        <v>26</v>
      </c>
      <c r="R2176" s="19" t="s">
        <v>129</v>
      </c>
      <c r="W2176" s="20">
        <v>9</v>
      </c>
      <c r="X2176" s="65" t="s">
        <v>5039</v>
      </c>
      <c r="AB2176" t="s">
        <v>119</v>
      </c>
      <c r="AC2176" t="s">
        <v>5047</v>
      </c>
      <c r="AD2176" s="2" t="s">
        <v>121</v>
      </c>
    </row>
    <row r="2177" spans="1:30" hidden="1" x14ac:dyDescent="0.25">
      <c r="A2177" s="2">
        <v>400</v>
      </c>
      <c r="B2177" t="s">
        <v>2667</v>
      </c>
      <c r="C2177">
        <v>40</v>
      </c>
      <c r="D2177">
        <v>554</v>
      </c>
      <c r="E2177">
        <v>706</v>
      </c>
      <c r="F2177" t="s">
        <v>2203</v>
      </c>
      <c r="G2177" s="2" t="s">
        <v>485</v>
      </c>
      <c r="H2177">
        <v>1</v>
      </c>
      <c r="I2177">
        <v>100.63</v>
      </c>
      <c r="J2177" s="2" t="s">
        <v>502</v>
      </c>
      <c r="K2177" s="2" t="s">
        <v>74</v>
      </c>
      <c r="M2177" t="s">
        <v>2768</v>
      </c>
      <c r="O2177" t="s">
        <v>128</v>
      </c>
      <c r="P2177" s="19" t="s">
        <v>5040</v>
      </c>
      <c r="Q2177" s="19" t="s">
        <v>26</v>
      </c>
      <c r="R2177" s="19" t="s">
        <v>129</v>
      </c>
      <c r="W2177" s="20">
        <v>9</v>
      </c>
      <c r="X2177" s="65" t="s">
        <v>5039</v>
      </c>
      <c r="AB2177" t="s">
        <v>119</v>
      </c>
      <c r="AC2177" t="s">
        <v>5047</v>
      </c>
      <c r="AD2177" s="2" t="s">
        <v>121</v>
      </c>
    </row>
    <row r="2178" spans="1:30" hidden="1" x14ac:dyDescent="0.25">
      <c r="A2178" s="2">
        <v>401</v>
      </c>
      <c r="B2178" t="s">
        <v>2676</v>
      </c>
      <c r="C2178">
        <v>40</v>
      </c>
      <c r="D2178">
        <v>544</v>
      </c>
      <c r="E2178">
        <v>675</v>
      </c>
      <c r="F2178" t="s">
        <v>2203</v>
      </c>
      <c r="G2178" s="2" t="s">
        <v>485</v>
      </c>
      <c r="H2178">
        <v>1</v>
      </c>
      <c r="I2178">
        <v>93.37</v>
      </c>
      <c r="J2178" s="2" t="s">
        <v>502</v>
      </c>
      <c r="K2178" s="2" t="s">
        <v>74</v>
      </c>
      <c r="M2178" t="s">
        <v>2768</v>
      </c>
      <c r="O2178" t="s">
        <v>128</v>
      </c>
      <c r="P2178" s="19" t="s">
        <v>5040</v>
      </c>
      <c r="Q2178" s="19" t="s">
        <v>26</v>
      </c>
      <c r="R2178" s="19" t="s">
        <v>129</v>
      </c>
      <c r="W2178" s="20">
        <v>9</v>
      </c>
      <c r="X2178" s="65" t="s">
        <v>5039</v>
      </c>
      <c r="AB2178" t="s">
        <v>119</v>
      </c>
      <c r="AC2178" t="s">
        <v>5047</v>
      </c>
      <c r="AD2178" s="2" t="s">
        <v>121</v>
      </c>
    </row>
    <row r="2179" spans="1:30" hidden="1" x14ac:dyDescent="0.25">
      <c r="A2179" s="2">
        <v>402</v>
      </c>
      <c r="B2179" t="s">
        <v>2623</v>
      </c>
      <c r="C2179">
        <v>40</v>
      </c>
      <c r="D2179">
        <v>559</v>
      </c>
      <c r="E2179">
        <v>744</v>
      </c>
      <c r="F2179" t="s">
        <v>2203</v>
      </c>
      <c r="G2179" s="2" t="s">
        <v>485</v>
      </c>
      <c r="H2179">
        <v>1</v>
      </c>
      <c r="I2179">
        <v>108.39</v>
      </c>
      <c r="J2179" s="2" t="s">
        <v>502</v>
      </c>
      <c r="K2179" s="2" t="s">
        <v>74</v>
      </c>
      <c r="M2179" t="s">
        <v>2768</v>
      </c>
      <c r="O2179" t="s">
        <v>128</v>
      </c>
      <c r="P2179" s="19" t="s">
        <v>5040</v>
      </c>
      <c r="Q2179" s="19" t="s">
        <v>26</v>
      </c>
      <c r="R2179" s="19" t="s">
        <v>129</v>
      </c>
      <c r="W2179" s="20">
        <v>9</v>
      </c>
      <c r="X2179" s="65" t="s">
        <v>5039</v>
      </c>
      <c r="AB2179" t="s">
        <v>119</v>
      </c>
      <c r="AC2179" t="s">
        <v>5047</v>
      </c>
      <c r="AD2179" s="2" t="s">
        <v>121</v>
      </c>
    </row>
    <row r="2180" spans="1:30" hidden="1" x14ac:dyDescent="0.25">
      <c r="A2180" s="2">
        <v>403</v>
      </c>
      <c r="B2180" t="s">
        <v>5048</v>
      </c>
      <c r="C2180">
        <v>40</v>
      </c>
      <c r="D2180">
        <v>544</v>
      </c>
      <c r="E2180">
        <v>675</v>
      </c>
      <c r="F2180" t="s">
        <v>2203</v>
      </c>
      <c r="G2180" s="2" t="s">
        <v>485</v>
      </c>
      <c r="H2180">
        <v>2</v>
      </c>
      <c r="I2180">
        <v>186.74</v>
      </c>
      <c r="J2180" s="2" t="s">
        <v>502</v>
      </c>
      <c r="K2180" s="2" t="s">
        <v>74</v>
      </c>
      <c r="M2180" t="s">
        <v>2768</v>
      </c>
      <c r="O2180" t="s">
        <v>128</v>
      </c>
      <c r="P2180" s="19" t="s">
        <v>5040</v>
      </c>
      <c r="Q2180" s="19" t="s">
        <v>26</v>
      </c>
      <c r="R2180" s="19" t="s">
        <v>129</v>
      </c>
      <c r="W2180" s="20">
        <v>9</v>
      </c>
      <c r="X2180" s="65" t="s">
        <v>5039</v>
      </c>
      <c r="AB2180" t="s">
        <v>119</v>
      </c>
      <c r="AC2180" t="s">
        <v>5047</v>
      </c>
      <c r="AD2180" s="2" t="s">
        <v>121</v>
      </c>
    </row>
    <row r="2181" spans="1:30" hidden="1" x14ac:dyDescent="0.25">
      <c r="A2181" s="2">
        <v>404</v>
      </c>
      <c r="B2181" t="s">
        <v>5049</v>
      </c>
      <c r="C2181">
        <v>40</v>
      </c>
      <c r="D2181">
        <v>544</v>
      </c>
      <c r="E2181">
        <v>675</v>
      </c>
      <c r="F2181" t="s">
        <v>2203</v>
      </c>
      <c r="G2181" s="2" t="s">
        <v>485</v>
      </c>
      <c r="H2181">
        <v>2</v>
      </c>
      <c r="I2181">
        <v>186.74</v>
      </c>
      <c r="J2181" s="2" t="s">
        <v>502</v>
      </c>
      <c r="K2181" s="2" t="s">
        <v>74</v>
      </c>
      <c r="M2181" t="s">
        <v>2768</v>
      </c>
      <c r="O2181" t="s">
        <v>128</v>
      </c>
      <c r="P2181" s="19" t="s">
        <v>5040</v>
      </c>
      <c r="Q2181" s="19" t="s">
        <v>26</v>
      </c>
      <c r="R2181" s="19" t="s">
        <v>129</v>
      </c>
      <c r="W2181" s="20">
        <v>9</v>
      </c>
      <c r="X2181" s="65" t="s">
        <v>5039</v>
      </c>
      <c r="AB2181" t="s">
        <v>119</v>
      </c>
      <c r="AC2181" t="s">
        <v>5047</v>
      </c>
      <c r="AD2181" s="2" t="s">
        <v>121</v>
      </c>
    </row>
    <row r="2182" spans="1:30" hidden="1" x14ac:dyDescent="0.25">
      <c r="A2182" s="2">
        <v>405</v>
      </c>
      <c r="B2182" t="s">
        <v>5050</v>
      </c>
      <c r="C2182">
        <v>40</v>
      </c>
      <c r="D2182">
        <v>544</v>
      </c>
      <c r="E2182">
        <v>675</v>
      </c>
      <c r="F2182" t="s">
        <v>2203</v>
      </c>
      <c r="G2182" s="2" t="s">
        <v>485</v>
      </c>
      <c r="H2182">
        <v>6</v>
      </c>
      <c r="I2182">
        <v>560.21</v>
      </c>
      <c r="J2182" s="2" t="s">
        <v>502</v>
      </c>
      <c r="K2182" s="2" t="s">
        <v>74</v>
      </c>
      <c r="M2182" t="s">
        <v>2768</v>
      </c>
      <c r="O2182" t="s">
        <v>128</v>
      </c>
      <c r="P2182" s="19" t="s">
        <v>5040</v>
      </c>
      <c r="Q2182" s="19" t="s">
        <v>26</v>
      </c>
      <c r="R2182" s="19" t="s">
        <v>129</v>
      </c>
      <c r="W2182" s="20">
        <v>9</v>
      </c>
      <c r="X2182" s="65" t="s">
        <v>5039</v>
      </c>
      <c r="AB2182" t="s">
        <v>119</v>
      </c>
      <c r="AC2182" t="s">
        <v>5047</v>
      </c>
      <c r="AD2182" s="2" t="s">
        <v>121</v>
      </c>
    </row>
    <row r="2183" spans="1:30" hidden="1" x14ac:dyDescent="0.25">
      <c r="A2183" s="2">
        <v>406</v>
      </c>
      <c r="B2183" t="s">
        <v>2677</v>
      </c>
      <c r="C2183">
        <v>40</v>
      </c>
      <c r="D2183">
        <v>544</v>
      </c>
      <c r="E2183">
        <v>675</v>
      </c>
      <c r="F2183" t="s">
        <v>2203</v>
      </c>
      <c r="G2183" s="2" t="s">
        <v>485</v>
      </c>
      <c r="H2183">
        <v>1</v>
      </c>
      <c r="I2183">
        <v>93.37</v>
      </c>
      <c r="J2183" s="2" t="s">
        <v>502</v>
      </c>
      <c r="K2183" s="2" t="s">
        <v>74</v>
      </c>
      <c r="M2183" t="s">
        <v>2768</v>
      </c>
      <c r="O2183" t="s">
        <v>128</v>
      </c>
      <c r="P2183" s="19" t="s">
        <v>5040</v>
      </c>
      <c r="Q2183" s="19" t="s">
        <v>26</v>
      </c>
      <c r="R2183" s="19" t="s">
        <v>129</v>
      </c>
      <c r="W2183" s="20">
        <v>9</v>
      </c>
      <c r="X2183" s="65" t="s">
        <v>5039</v>
      </c>
      <c r="AB2183" t="s">
        <v>119</v>
      </c>
      <c r="AC2183" t="s">
        <v>5047</v>
      </c>
      <c r="AD2183" s="2" t="s">
        <v>121</v>
      </c>
    </row>
    <row r="2184" spans="1:30" hidden="1" x14ac:dyDescent="0.25">
      <c r="A2184" s="2">
        <v>407</v>
      </c>
      <c r="B2184" t="s">
        <v>2643</v>
      </c>
      <c r="C2184">
        <v>40</v>
      </c>
      <c r="D2184">
        <v>655</v>
      </c>
      <c r="E2184">
        <v>930</v>
      </c>
      <c r="F2184" t="s">
        <v>114</v>
      </c>
      <c r="G2184" s="2" t="s">
        <v>485</v>
      </c>
      <c r="H2184">
        <v>2</v>
      </c>
      <c r="I2184">
        <v>306.68</v>
      </c>
      <c r="J2184" s="2" t="s">
        <v>502</v>
      </c>
      <c r="K2184" s="2" t="s">
        <v>74</v>
      </c>
      <c r="M2184" t="s">
        <v>2768</v>
      </c>
      <c r="O2184" t="s">
        <v>128</v>
      </c>
      <c r="P2184" s="19" t="s">
        <v>5040</v>
      </c>
      <c r="Q2184" s="19" t="s">
        <v>26</v>
      </c>
      <c r="S2184" s="19" t="s">
        <v>129</v>
      </c>
      <c r="W2184" s="20">
        <v>9</v>
      </c>
      <c r="X2184" s="65" t="s">
        <v>5039</v>
      </c>
      <c r="AB2184" t="s">
        <v>119</v>
      </c>
      <c r="AC2184" t="s">
        <v>5043</v>
      </c>
      <c r="AD2184" s="2" t="s">
        <v>5044</v>
      </c>
    </row>
    <row r="2185" spans="1:30" hidden="1" x14ac:dyDescent="0.25">
      <c r="A2185" s="2">
        <v>408</v>
      </c>
      <c r="B2185" t="s">
        <v>2662</v>
      </c>
      <c r="C2185">
        <v>40</v>
      </c>
      <c r="D2185">
        <v>990</v>
      </c>
      <c r="E2185">
        <v>1070</v>
      </c>
      <c r="F2185" t="s">
        <v>114</v>
      </c>
      <c r="G2185" s="2" t="s">
        <v>485</v>
      </c>
      <c r="H2185">
        <v>2</v>
      </c>
      <c r="I2185">
        <v>651.1</v>
      </c>
      <c r="J2185" s="2" t="s">
        <v>502</v>
      </c>
      <c r="K2185" s="2" t="s">
        <v>74</v>
      </c>
      <c r="M2185" t="s">
        <v>2768</v>
      </c>
      <c r="O2185" t="s">
        <v>128</v>
      </c>
      <c r="P2185" s="19" t="s">
        <v>5040</v>
      </c>
      <c r="Q2185" s="19" t="s">
        <v>26</v>
      </c>
      <c r="S2185" s="19" t="s">
        <v>129</v>
      </c>
      <c r="W2185" s="20">
        <v>9</v>
      </c>
      <c r="X2185" s="65" t="s">
        <v>5039</v>
      </c>
      <c r="AB2185" t="s">
        <v>119</v>
      </c>
      <c r="AC2185" t="s">
        <v>5043</v>
      </c>
      <c r="AD2185" s="2" t="s">
        <v>5044</v>
      </c>
    </row>
    <row r="2186" spans="1:30" hidden="1" x14ac:dyDescent="0.25">
      <c r="A2186" s="2">
        <v>409</v>
      </c>
      <c r="B2186" t="s">
        <v>2649</v>
      </c>
      <c r="C2186">
        <v>40</v>
      </c>
      <c r="D2186">
        <v>568</v>
      </c>
      <c r="E2186">
        <v>930</v>
      </c>
      <c r="F2186" t="s">
        <v>114</v>
      </c>
      <c r="G2186" s="2" t="s">
        <v>485</v>
      </c>
      <c r="H2186">
        <v>2</v>
      </c>
      <c r="I2186">
        <v>287.52</v>
      </c>
      <c r="J2186" s="2" t="s">
        <v>502</v>
      </c>
      <c r="K2186" s="2" t="s">
        <v>74</v>
      </c>
      <c r="M2186" t="s">
        <v>2768</v>
      </c>
      <c r="O2186" t="s">
        <v>128</v>
      </c>
      <c r="P2186" s="19" t="s">
        <v>5040</v>
      </c>
      <c r="Q2186" s="19" t="s">
        <v>26</v>
      </c>
      <c r="S2186" s="19" t="s">
        <v>129</v>
      </c>
      <c r="W2186" s="20">
        <v>9</v>
      </c>
      <c r="X2186" s="65" t="s">
        <v>5039</v>
      </c>
      <c r="AB2186" t="s">
        <v>119</v>
      </c>
      <c r="AC2186" t="s">
        <v>5043</v>
      </c>
      <c r="AD2186" s="2" t="s">
        <v>5044</v>
      </c>
    </row>
    <row r="2187" spans="1:30" hidden="1" x14ac:dyDescent="0.25">
      <c r="A2187" s="2">
        <v>410</v>
      </c>
      <c r="B2187" t="s">
        <v>2665</v>
      </c>
      <c r="C2187">
        <v>40</v>
      </c>
      <c r="D2187">
        <v>990</v>
      </c>
      <c r="E2187">
        <v>1070</v>
      </c>
      <c r="F2187" t="s">
        <v>114</v>
      </c>
      <c r="G2187" s="2" t="s">
        <v>485</v>
      </c>
      <c r="H2187">
        <v>2</v>
      </c>
      <c r="I2187">
        <v>651.1</v>
      </c>
      <c r="J2187" s="2" t="s">
        <v>502</v>
      </c>
      <c r="K2187" s="2" t="s">
        <v>74</v>
      </c>
      <c r="M2187" t="s">
        <v>2768</v>
      </c>
      <c r="O2187" t="s">
        <v>128</v>
      </c>
      <c r="P2187" s="19" t="s">
        <v>5040</v>
      </c>
      <c r="Q2187" s="19" t="s">
        <v>26</v>
      </c>
      <c r="S2187" s="19" t="s">
        <v>129</v>
      </c>
      <c r="W2187" s="20">
        <v>9</v>
      </c>
      <c r="X2187" s="65" t="s">
        <v>5039</v>
      </c>
      <c r="AB2187" t="s">
        <v>119</v>
      </c>
      <c r="AC2187" t="s">
        <v>5043</v>
      </c>
      <c r="AD2187" s="2" t="s">
        <v>5044</v>
      </c>
    </row>
    <row r="2188" spans="1:30" hidden="1" x14ac:dyDescent="0.25">
      <c r="A2188" s="2">
        <v>411</v>
      </c>
      <c r="B2188" t="s">
        <v>2617</v>
      </c>
      <c r="C2188">
        <v>40</v>
      </c>
      <c r="D2188">
        <v>554</v>
      </c>
      <c r="E2188">
        <v>706</v>
      </c>
      <c r="F2188" t="s">
        <v>114</v>
      </c>
      <c r="G2188" s="2" t="s">
        <v>485</v>
      </c>
      <c r="H2188">
        <v>1</v>
      </c>
      <c r="I2188">
        <v>100.63</v>
      </c>
      <c r="J2188" s="2" t="s">
        <v>502</v>
      </c>
      <c r="K2188" s="2" t="s">
        <v>74</v>
      </c>
      <c r="M2188" t="s">
        <v>2768</v>
      </c>
      <c r="O2188" t="s">
        <v>128</v>
      </c>
      <c r="P2188" s="19" t="s">
        <v>5040</v>
      </c>
      <c r="Q2188" s="19" t="s">
        <v>26</v>
      </c>
      <c r="S2188" s="19" t="s">
        <v>129</v>
      </c>
      <c r="W2188" s="20">
        <v>9</v>
      </c>
      <c r="X2188" s="65" t="s">
        <v>5039</v>
      </c>
      <c r="AB2188" t="s">
        <v>119</v>
      </c>
      <c r="AC2188" t="s">
        <v>5043</v>
      </c>
      <c r="AD2188" s="2" t="s">
        <v>5044</v>
      </c>
    </row>
    <row r="2189" spans="1:30" hidden="1" x14ac:dyDescent="0.25">
      <c r="A2189" s="2">
        <v>412</v>
      </c>
      <c r="B2189" t="s">
        <v>2657</v>
      </c>
      <c r="C2189">
        <v>40</v>
      </c>
      <c r="D2189">
        <v>568</v>
      </c>
      <c r="E2189">
        <v>930</v>
      </c>
      <c r="F2189" t="s">
        <v>114</v>
      </c>
      <c r="G2189" s="2" t="s">
        <v>485</v>
      </c>
      <c r="H2189">
        <v>3</v>
      </c>
      <c r="I2189">
        <v>431.28</v>
      </c>
      <c r="J2189" s="2" t="s">
        <v>502</v>
      </c>
      <c r="K2189" s="2" t="s">
        <v>74</v>
      </c>
      <c r="M2189" t="s">
        <v>2768</v>
      </c>
      <c r="O2189" t="s">
        <v>128</v>
      </c>
      <c r="P2189" s="19" t="s">
        <v>5040</v>
      </c>
      <c r="Q2189" s="19" t="s">
        <v>26</v>
      </c>
      <c r="S2189" s="19" t="s">
        <v>129</v>
      </c>
      <c r="W2189" s="20">
        <v>9</v>
      </c>
      <c r="X2189" s="65" t="s">
        <v>5039</v>
      </c>
      <c r="AB2189" t="s">
        <v>119</v>
      </c>
      <c r="AC2189" t="s">
        <v>5043</v>
      </c>
      <c r="AD2189" s="2" t="s">
        <v>5044</v>
      </c>
    </row>
    <row r="2190" spans="1:30" hidden="1" x14ac:dyDescent="0.25">
      <c r="A2190" s="2">
        <v>413</v>
      </c>
      <c r="B2190" t="s">
        <v>2602</v>
      </c>
      <c r="C2190">
        <v>40</v>
      </c>
      <c r="D2190">
        <v>554</v>
      </c>
      <c r="E2190">
        <v>706</v>
      </c>
      <c r="F2190" t="s">
        <v>114</v>
      </c>
      <c r="G2190" s="2" t="s">
        <v>485</v>
      </c>
      <c r="H2190">
        <v>1</v>
      </c>
      <c r="I2190">
        <v>100.63</v>
      </c>
      <c r="J2190" s="2" t="s">
        <v>502</v>
      </c>
      <c r="K2190" s="2" t="s">
        <v>74</v>
      </c>
      <c r="M2190" t="s">
        <v>2768</v>
      </c>
      <c r="O2190" t="s">
        <v>128</v>
      </c>
      <c r="P2190" s="19" t="s">
        <v>5040</v>
      </c>
      <c r="Q2190" s="19" t="s">
        <v>26</v>
      </c>
      <c r="R2190" s="19" t="s">
        <v>129</v>
      </c>
      <c r="W2190" s="20">
        <v>9</v>
      </c>
      <c r="X2190" s="65" t="s">
        <v>5039</v>
      </c>
      <c r="AA2190" t="s">
        <v>5042</v>
      </c>
      <c r="AB2190" t="s">
        <v>119</v>
      </c>
      <c r="AC2190" t="s">
        <v>5051</v>
      </c>
      <c r="AD2190" s="2" t="s">
        <v>121</v>
      </c>
    </row>
    <row r="2191" spans="1:30" hidden="1" x14ac:dyDescent="0.25">
      <c r="A2191" s="2">
        <v>414</v>
      </c>
      <c r="B2191" t="s">
        <v>2616</v>
      </c>
      <c r="C2191">
        <v>40</v>
      </c>
      <c r="D2191">
        <v>554</v>
      </c>
      <c r="E2191">
        <v>706</v>
      </c>
      <c r="F2191" t="s">
        <v>114</v>
      </c>
      <c r="G2191" s="2" t="s">
        <v>485</v>
      </c>
      <c r="H2191">
        <v>3</v>
      </c>
      <c r="I2191">
        <v>301.89</v>
      </c>
      <c r="J2191" s="2" t="s">
        <v>502</v>
      </c>
      <c r="K2191" s="2" t="s">
        <v>74</v>
      </c>
      <c r="M2191" t="s">
        <v>2768</v>
      </c>
      <c r="O2191" t="s">
        <v>128</v>
      </c>
      <c r="P2191" s="19" t="s">
        <v>5040</v>
      </c>
      <c r="Q2191" s="19" t="s">
        <v>26</v>
      </c>
      <c r="R2191" s="19" t="s">
        <v>129</v>
      </c>
      <c r="W2191" s="20">
        <v>9</v>
      </c>
      <c r="X2191" s="65" t="s">
        <v>5039</v>
      </c>
      <c r="AA2191" t="s">
        <v>5042</v>
      </c>
      <c r="AB2191" t="s">
        <v>119</v>
      </c>
      <c r="AC2191" t="s">
        <v>5051</v>
      </c>
      <c r="AD2191" s="2" t="s">
        <v>121</v>
      </c>
    </row>
    <row r="2192" spans="1:30" hidden="1" x14ac:dyDescent="0.25">
      <c r="A2192" s="2">
        <v>415</v>
      </c>
      <c r="B2192" t="s">
        <v>2667</v>
      </c>
      <c r="C2192">
        <v>40</v>
      </c>
      <c r="D2192">
        <v>554</v>
      </c>
      <c r="E2192">
        <v>706</v>
      </c>
      <c r="F2192" t="s">
        <v>114</v>
      </c>
      <c r="G2192" s="2" t="s">
        <v>485</v>
      </c>
      <c r="H2192">
        <v>2</v>
      </c>
      <c r="I2192">
        <v>201.26</v>
      </c>
      <c r="J2192" s="2" t="s">
        <v>502</v>
      </c>
      <c r="K2192" s="2" t="s">
        <v>74</v>
      </c>
      <c r="M2192" t="s">
        <v>2768</v>
      </c>
      <c r="O2192" t="s">
        <v>128</v>
      </c>
      <c r="P2192" s="19" t="s">
        <v>5040</v>
      </c>
      <c r="Q2192" s="19" t="s">
        <v>26</v>
      </c>
      <c r="R2192" s="19" t="s">
        <v>129</v>
      </c>
      <c r="W2192" s="20">
        <v>9</v>
      </c>
      <c r="X2192" s="65" t="s">
        <v>5039</v>
      </c>
      <c r="AA2192" t="s">
        <v>5042</v>
      </c>
      <c r="AB2192" t="s">
        <v>119</v>
      </c>
      <c r="AC2192" t="s">
        <v>5051</v>
      </c>
      <c r="AD2192" s="2" t="s">
        <v>121</v>
      </c>
    </row>
    <row r="2193" spans="1:30" hidden="1" x14ac:dyDescent="0.25">
      <c r="A2193" s="2">
        <v>416</v>
      </c>
      <c r="B2193" t="s">
        <v>2621</v>
      </c>
      <c r="C2193">
        <v>40</v>
      </c>
      <c r="D2193">
        <v>559</v>
      </c>
      <c r="E2193">
        <v>744</v>
      </c>
      <c r="F2193" t="s">
        <v>114</v>
      </c>
      <c r="G2193" s="2" t="s">
        <v>485</v>
      </c>
      <c r="H2193">
        <v>3</v>
      </c>
      <c r="I2193">
        <v>325.17</v>
      </c>
      <c r="J2193" s="2" t="s">
        <v>502</v>
      </c>
      <c r="K2193" s="2" t="s">
        <v>74</v>
      </c>
      <c r="M2193" t="s">
        <v>2768</v>
      </c>
      <c r="O2193" t="s">
        <v>128</v>
      </c>
      <c r="P2193" s="19" t="s">
        <v>5040</v>
      </c>
      <c r="Q2193" s="19" t="s">
        <v>26</v>
      </c>
      <c r="R2193" s="19" t="s">
        <v>129</v>
      </c>
      <c r="W2193" s="20">
        <v>9</v>
      </c>
      <c r="X2193" s="65" t="s">
        <v>5039</v>
      </c>
      <c r="AA2193" t="s">
        <v>5042</v>
      </c>
      <c r="AB2193" t="s">
        <v>119</v>
      </c>
      <c r="AC2193" t="s">
        <v>5051</v>
      </c>
      <c r="AD2193" s="2" t="s">
        <v>121</v>
      </c>
    </row>
    <row r="2194" spans="1:30" hidden="1" x14ac:dyDescent="0.25">
      <c r="A2194" s="2">
        <v>417</v>
      </c>
      <c r="B2194" t="s">
        <v>2670</v>
      </c>
      <c r="C2194">
        <v>40</v>
      </c>
      <c r="D2194">
        <v>568</v>
      </c>
      <c r="E2194">
        <v>838</v>
      </c>
      <c r="F2194" t="s">
        <v>114</v>
      </c>
      <c r="G2194" s="2" t="s">
        <v>485</v>
      </c>
      <c r="H2194">
        <v>1</v>
      </c>
      <c r="I2194">
        <v>127.3</v>
      </c>
      <c r="J2194" s="2" t="s">
        <v>502</v>
      </c>
      <c r="K2194" s="2" t="s">
        <v>74</v>
      </c>
      <c r="M2194" t="s">
        <v>2768</v>
      </c>
      <c r="O2194" t="s">
        <v>128</v>
      </c>
      <c r="P2194" s="19" t="s">
        <v>5040</v>
      </c>
      <c r="Q2194" s="19" t="s">
        <v>26</v>
      </c>
      <c r="R2194" s="19" t="s">
        <v>129</v>
      </c>
      <c r="W2194" s="20">
        <v>9</v>
      </c>
      <c r="X2194" s="65" t="s">
        <v>5039</v>
      </c>
      <c r="AA2194" t="s">
        <v>5042</v>
      </c>
      <c r="AB2194" t="s">
        <v>119</v>
      </c>
      <c r="AC2194" t="s">
        <v>5051</v>
      </c>
      <c r="AD2194" s="2" t="s">
        <v>121</v>
      </c>
    </row>
    <row r="2195" spans="1:30" hidden="1" x14ac:dyDescent="0.25">
      <c r="A2195" s="2">
        <v>418</v>
      </c>
      <c r="B2195" t="s">
        <v>2622</v>
      </c>
      <c r="C2195">
        <v>40</v>
      </c>
      <c r="D2195">
        <v>559</v>
      </c>
      <c r="E2195">
        <v>744</v>
      </c>
      <c r="F2195" t="s">
        <v>114</v>
      </c>
      <c r="G2195" s="2" t="s">
        <v>485</v>
      </c>
      <c r="H2195">
        <v>1</v>
      </c>
      <c r="I2195">
        <v>108.39</v>
      </c>
      <c r="J2195" s="2" t="s">
        <v>502</v>
      </c>
      <c r="K2195" s="2" t="s">
        <v>74</v>
      </c>
      <c r="M2195" t="s">
        <v>2768</v>
      </c>
      <c r="O2195" t="s">
        <v>128</v>
      </c>
      <c r="P2195" s="19" t="s">
        <v>5040</v>
      </c>
      <c r="Q2195" s="19" t="s">
        <v>26</v>
      </c>
      <c r="R2195" s="19" t="s">
        <v>129</v>
      </c>
      <c r="W2195" s="20">
        <v>9</v>
      </c>
      <c r="X2195" s="65" t="s">
        <v>5039</v>
      </c>
      <c r="AA2195" t="s">
        <v>5042</v>
      </c>
      <c r="AB2195" t="s">
        <v>119</v>
      </c>
      <c r="AC2195" t="s">
        <v>5051</v>
      </c>
      <c r="AD2195" s="2" t="s">
        <v>121</v>
      </c>
    </row>
    <row r="2196" spans="1:30" hidden="1" x14ac:dyDescent="0.25">
      <c r="A2196" s="2">
        <v>419</v>
      </c>
      <c r="B2196" t="s">
        <v>2623</v>
      </c>
      <c r="C2196">
        <v>40</v>
      </c>
      <c r="D2196">
        <v>559</v>
      </c>
      <c r="E2196">
        <v>744</v>
      </c>
      <c r="F2196" t="s">
        <v>114</v>
      </c>
      <c r="G2196" s="2" t="s">
        <v>485</v>
      </c>
      <c r="H2196">
        <v>1</v>
      </c>
      <c r="I2196">
        <v>108.39</v>
      </c>
      <c r="J2196" s="2" t="s">
        <v>502</v>
      </c>
      <c r="K2196" s="2" t="s">
        <v>74</v>
      </c>
      <c r="M2196" t="s">
        <v>2768</v>
      </c>
      <c r="O2196" t="s">
        <v>128</v>
      </c>
      <c r="P2196" s="19" t="s">
        <v>5040</v>
      </c>
      <c r="Q2196" s="19" t="s">
        <v>26</v>
      </c>
      <c r="R2196" s="19" t="s">
        <v>129</v>
      </c>
      <c r="W2196" s="20">
        <v>9</v>
      </c>
      <c r="X2196" s="65" t="s">
        <v>5039</v>
      </c>
      <c r="AA2196" t="s">
        <v>5042</v>
      </c>
      <c r="AB2196" t="s">
        <v>119</v>
      </c>
      <c r="AC2196" t="s">
        <v>5051</v>
      </c>
      <c r="AD2196" s="2" t="s">
        <v>121</v>
      </c>
    </row>
    <row r="2197" spans="1:30" hidden="1" x14ac:dyDescent="0.25">
      <c r="A2197" s="2">
        <v>420</v>
      </c>
      <c r="B2197" t="s">
        <v>2624</v>
      </c>
      <c r="C2197">
        <v>40</v>
      </c>
      <c r="D2197">
        <v>559</v>
      </c>
      <c r="E2197">
        <v>744</v>
      </c>
      <c r="F2197" t="s">
        <v>114</v>
      </c>
      <c r="G2197" s="2" t="s">
        <v>485</v>
      </c>
      <c r="H2197">
        <v>3</v>
      </c>
      <c r="I2197">
        <v>325.17</v>
      </c>
      <c r="J2197" s="2" t="s">
        <v>502</v>
      </c>
      <c r="K2197" s="2" t="s">
        <v>74</v>
      </c>
      <c r="M2197" t="s">
        <v>2768</v>
      </c>
      <c r="O2197" t="s">
        <v>128</v>
      </c>
      <c r="P2197" s="19" t="s">
        <v>5040</v>
      </c>
      <c r="Q2197" s="19" t="s">
        <v>26</v>
      </c>
      <c r="R2197" s="19" t="s">
        <v>129</v>
      </c>
      <c r="W2197" s="20">
        <v>9</v>
      </c>
      <c r="X2197" s="65" t="s">
        <v>5039</v>
      </c>
      <c r="AA2197" t="s">
        <v>5042</v>
      </c>
      <c r="AB2197" t="s">
        <v>119</v>
      </c>
      <c r="AC2197" t="s">
        <v>5051</v>
      </c>
      <c r="AD2197" s="2" t="s">
        <v>121</v>
      </c>
    </row>
    <row r="2198" spans="1:30" hidden="1" x14ac:dyDescent="0.25">
      <c r="A2198" s="2">
        <v>421</v>
      </c>
      <c r="B2198" t="s">
        <v>2625</v>
      </c>
      <c r="C2198">
        <v>40</v>
      </c>
      <c r="D2198">
        <v>559</v>
      </c>
      <c r="E2198">
        <v>744</v>
      </c>
      <c r="F2198" t="s">
        <v>114</v>
      </c>
      <c r="G2198" s="2" t="s">
        <v>485</v>
      </c>
      <c r="H2198">
        <v>2</v>
      </c>
      <c r="I2198">
        <v>216.78</v>
      </c>
      <c r="J2198" s="2" t="s">
        <v>502</v>
      </c>
      <c r="K2198" s="2" t="s">
        <v>74</v>
      </c>
      <c r="M2198" t="s">
        <v>2768</v>
      </c>
      <c r="O2198" t="s">
        <v>128</v>
      </c>
      <c r="P2198" s="19" t="s">
        <v>5040</v>
      </c>
      <c r="Q2198" s="19" t="s">
        <v>26</v>
      </c>
      <c r="R2198" s="19" t="s">
        <v>129</v>
      </c>
      <c r="W2198" s="20">
        <v>9</v>
      </c>
      <c r="X2198" s="65" t="s">
        <v>5039</v>
      </c>
      <c r="AA2198" t="s">
        <v>5042</v>
      </c>
      <c r="AB2198" t="s">
        <v>119</v>
      </c>
      <c r="AC2198" t="s">
        <v>5051</v>
      </c>
      <c r="AD2198" s="2" t="s">
        <v>121</v>
      </c>
    </row>
    <row r="2199" spans="1:30" hidden="1" x14ac:dyDescent="0.25">
      <c r="A2199" s="2">
        <v>422</v>
      </c>
      <c r="B2199" t="s">
        <v>2626</v>
      </c>
      <c r="C2199">
        <v>40</v>
      </c>
      <c r="D2199">
        <v>559</v>
      </c>
      <c r="E2199">
        <v>744</v>
      </c>
      <c r="F2199" t="s">
        <v>114</v>
      </c>
      <c r="G2199" s="2" t="s">
        <v>485</v>
      </c>
      <c r="H2199">
        <v>2</v>
      </c>
      <c r="I2199">
        <v>216.78</v>
      </c>
      <c r="J2199" s="2" t="s">
        <v>502</v>
      </c>
      <c r="K2199" s="2" t="s">
        <v>74</v>
      </c>
      <c r="M2199" t="s">
        <v>2768</v>
      </c>
      <c r="O2199" t="s">
        <v>128</v>
      </c>
      <c r="P2199" s="19" t="s">
        <v>5040</v>
      </c>
      <c r="Q2199" s="19" t="s">
        <v>26</v>
      </c>
      <c r="R2199" s="19" t="s">
        <v>129</v>
      </c>
      <c r="W2199" s="20">
        <v>9</v>
      </c>
      <c r="X2199" s="65" t="s">
        <v>5039</v>
      </c>
      <c r="AA2199" t="s">
        <v>5042</v>
      </c>
      <c r="AB2199" t="s">
        <v>119</v>
      </c>
      <c r="AC2199" t="s">
        <v>5051</v>
      </c>
      <c r="AD2199" s="2" t="s">
        <v>121</v>
      </c>
    </row>
    <row r="2200" spans="1:30" hidden="1" x14ac:dyDescent="0.25">
      <c r="A2200" s="2">
        <v>423</v>
      </c>
      <c r="B2200" t="s">
        <v>2627</v>
      </c>
      <c r="C2200">
        <v>40</v>
      </c>
      <c r="D2200">
        <v>559</v>
      </c>
      <c r="E2200">
        <v>744</v>
      </c>
      <c r="F2200" t="s">
        <v>114</v>
      </c>
      <c r="G2200" s="2" t="s">
        <v>485</v>
      </c>
      <c r="H2200">
        <v>1</v>
      </c>
      <c r="I2200">
        <v>108.39</v>
      </c>
      <c r="J2200" s="2" t="s">
        <v>502</v>
      </c>
      <c r="K2200" s="2" t="s">
        <v>74</v>
      </c>
      <c r="M2200" t="s">
        <v>2768</v>
      </c>
      <c r="O2200" t="s">
        <v>128</v>
      </c>
      <c r="P2200" s="19" t="s">
        <v>5040</v>
      </c>
      <c r="Q2200" s="19" t="s">
        <v>26</v>
      </c>
      <c r="R2200" s="19" t="s">
        <v>129</v>
      </c>
      <c r="W2200" s="20">
        <v>9</v>
      </c>
      <c r="X2200" s="65" t="s">
        <v>5039</v>
      </c>
      <c r="AA2200" t="s">
        <v>5042</v>
      </c>
      <c r="AB2200" t="s">
        <v>119</v>
      </c>
      <c r="AC2200" t="s">
        <v>5051</v>
      </c>
      <c r="AD2200" s="2" t="s">
        <v>121</v>
      </c>
    </row>
    <row r="2201" spans="1:30" hidden="1" x14ac:dyDescent="0.25">
      <c r="A2201" s="2">
        <v>424</v>
      </c>
      <c r="B2201" t="s">
        <v>2628</v>
      </c>
      <c r="C2201">
        <v>40</v>
      </c>
      <c r="D2201">
        <v>559</v>
      </c>
      <c r="E2201">
        <v>744</v>
      </c>
      <c r="F2201" t="s">
        <v>114</v>
      </c>
      <c r="G2201" s="2" t="s">
        <v>485</v>
      </c>
      <c r="H2201">
        <v>2</v>
      </c>
      <c r="I2201">
        <v>216.78</v>
      </c>
      <c r="J2201" s="2" t="s">
        <v>502</v>
      </c>
      <c r="K2201" s="2" t="s">
        <v>74</v>
      </c>
      <c r="M2201" t="s">
        <v>2768</v>
      </c>
      <c r="O2201" t="s">
        <v>128</v>
      </c>
      <c r="P2201" s="19" t="s">
        <v>5040</v>
      </c>
      <c r="Q2201" s="19" t="s">
        <v>26</v>
      </c>
      <c r="R2201" s="19" t="s">
        <v>129</v>
      </c>
      <c r="W2201" s="20">
        <v>9</v>
      </c>
      <c r="X2201" s="65" t="s">
        <v>5039</v>
      </c>
      <c r="AA2201" t="s">
        <v>5042</v>
      </c>
      <c r="AB2201" t="s">
        <v>119</v>
      </c>
      <c r="AC2201" t="s">
        <v>5051</v>
      </c>
      <c r="AD2201" s="2" t="s">
        <v>121</v>
      </c>
    </row>
    <row r="2202" spans="1:30" hidden="1" x14ac:dyDescent="0.25">
      <c r="A2202" s="2">
        <v>425</v>
      </c>
      <c r="B2202" t="s">
        <v>2629</v>
      </c>
      <c r="C2202">
        <v>40</v>
      </c>
      <c r="D2202">
        <v>559</v>
      </c>
      <c r="E2202">
        <v>744</v>
      </c>
      <c r="F2202" t="s">
        <v>114</v>
      </c>
      <c r="G2202" s="2" t="s">
        <v>485</v>
      </c>
      <c r="H2202">
        <v>1</v>
      </c>
      <c r="I2202">
        <v>108.39</v>
      </c>
      <c r="J2202" s="2" t="s">
        <v>502</v>
      </c>
      <c r="K2202" s="2" t="s">
        <v>74</v>
      </c>
      <c r="M2202" t="s">
        <v>2768</v>
      </c>
      <c r="O2202" t="s">
        <v>128</v>
      </c>
      <c r="P2202" s="19" t="s">
        <v>5040</v>
      </c>
      <c r="Q2202" s="19" t="s">
        <v>26</v>
      </c>
      <c r="R2202" s="19" t="s">
        <v>129</v>
      </c>
      <c r="W2202" s="20">
        <v>9</v>
      </c>
      <c r="X2202" s="65" t="s">
        <v>5039</v>
      </c>
      <c r="AA2202" t="s">
        <v>5042</v>
      </c>
      <c r="AB2202" t="s">
        <v>119</v>
      </c>
      <c r="AC2202" t="s">
        <v>5051</v>
      </c>
      <c r="AD2202" s="2" t="s">
        <v>121</v>
      </c>
    </row>
    <row r="2203" spans="1:30" hidden="1" x14ac:dyDescent="0.25">
      <c r="A2203" s="2">
        <v>426</v>
      </c>
      <c r="B2203" t="s">
        <v>2679</v>
      </c>
      <c r="C2203">
        <v>50</v>
      </c>
      <c r="D2203">
        <v>750</v>
      </c>
      <c r="E2203">
        <v>12000</v>
      </c>
      <c r="F2203" t="s">
        <v>114</v>
      </c>
      <c r="G2203" s="2" t="s">
        <v>485</v>
      </c>
      <c r="H2203">
        <v>1</v>
      </c>
      <c r="I2203">
        <v>3532.5</v>
      </c>
      <c r="J2203" s="2" t="s">
        <v>502</v>
      </c>
      <c r="K2203" s="2" t="s">
        <v>74</v>
      </c>
      <c r="M2203" t="s">
        <v>2768</v>
      </c>
      <c r="O2203"/>
      <c r="P2203" s="19" t="s">
        <v>5040</v>
      </c>
      <c r="Q2203" s="19" t="s">
        <v>27</v>
      </c>
      <c r="R2203" s="19" t="s">
        <v>129</v>
      </c>
      <c r="W2203" s="20">
        <v>9</v>
      </c>
      <c r="X2203" s="65" t="s">
        <v>5039</v>
      </c>
      <c r="AB2203" t="s">
        <v>119</v>
      </c>
      <c r="AC2203" t="s">
        <v>2681</v>
      </c>
      <c r="AD2203" s="2" t="s">
        <v>121</v>
      </c>
    </row>
    <row r="2204" spans="1:30" hidden="1" x14ac:dyDescent="0.25">
      <c r="A2204" s="2">
        <v>427</v>
      </c>
      <c r="B2204" t="s">
        <v>2682</v>
      </c>
      <c r="C2204">
        <v>50</v>
      </c>
      <c r="D2204">
        <v>750</v>
      </c>
      <c r="E2204">
        <v>12000</v>
      </c>
      <c r="F2204" t="s">
        <v>114</v>
      </c>
      <c r="G2204" s="2" t="s">
        <v>485</v>
      </c>
      <c r="H2204">
        <v>1</v>
      </c>
      <c r="I2204">
        <v>3532.5</v>
      </c>
      <c r="J2204" s="2" t="s">
        <v>502</v>
      </c>
      <c r="K2204" s="2" t="s">
        <v>74</v>
      </c>
      <c r="M2204" t="s">
        <v>2768</v>
      </c>
      <c r="O2204"/>
      <c r="P2204" s="19" t="s">
        <v>5040</v>
      </c>
      <c r="Q2204" s="19" t="s">
        <v>27</v>
      </c>
      <c r="R2204" s="19" t="s">
        <v>129</v>
      </c>
      <c r="W2204" s="20">
        <v>9</v>
      </c>
      <c r="X2204" s="65" t="s">
        <v>5039</v>
      </c>
      <c r="AB2204" t="s">
        <v>119</v>
      </c>
      <c r="AC2204" t="s">
        <v>2681</v>
      </c>
      <c r="AD2204" s="2" t="s">
        <v>121</v>
      </c>
    </row>
    <row r="2205" spans="1:30" hidden="1" x14ac:dyDescent="0.25">
      <c r="A2205" s="2">
        <v>428</v>
      </c>
      <c r="B2205" t="s">
        <v>2683</v>
      </c>
      <c r="C2205">
        <v>50</v>
      </c>
      <c r="D2205">
        <v>750</v>
      </c>
      <c r="E2205">
        <v>12000</v>
      </c>
      <c r="F2205" t="s">
        <v>114</v>
      </c>
      <c r="G2205" s="2" t="s">
        <v>485</v>
      </c>
      <c r="H2205">
        <v>1</v>
      </c>
      <c r="I2205">
        <v>3532.5</v>
      </c>
      <c r="J2205" s="2" t="s">
        <v>502</v>
      </c>
      <c r="K2205" s="2" t="s">
        <v>74</v>
      </c>
      <c r="M2205" t="s">
        <v>2768</v>
      </c>
      <c r="O2205"/>
      <c r="P2205" s="19" t="s">
        <v>5040</v>
      </c>
      <c r="Q2205" s="19" t="s">
        <v>27</v>
      </c>
      <c r="R2205" s="19" t="s">
        <v>129</v>
      </c>
      <c r="W2205" s="20">
        <v>9</v>
      </c>
      <c r="X2205" s="65" t="s">
        <v>5039</v>
      </c>
      <c r="AB2205" t="s">
        <v>119</v>
      </c>
      <c r="AC2205" t="s">
        <v>2681</v>
      </c>
      <c r="AD2205" s="2" t="s">
        <v>121</v>
      </c>
    </row>
    <row r="2206" spans="1:30" hidden="1" x14ac:dyDescent="0.25">
      <c r="A2206" s="2">
        <v>429</v>
      </c>
      <c r="B2206" t="s">
        <v>2684</v>
      </c>
      <c r="C2206">
        <v>50</v>
      </c>
      <c r="D2206">
        <v>750</v>
      </c>
      <c r="E2206">
        <v>12000</v>
      </c>
      <c r="F2206" t="s">
        <v>114</v>
      </c>
      <c r="G2206" s="2" t="s">
        <v>485</v>
      </c>
      <c r="H2206">
        <v>1</v>
      </c>
      <c r="I2206">
        <v>3532.5</v>
      </c>
      <c r="J2206" s="2" t="s">
        <v>502</v>
      </c>
      <c r="K2206" s="2" t="s">
        <v>74</v>
      </c>
      <c r="M2206" t="s">
        <v>2768</v>
      </c>
      <c r="O2206"/>
      <c r="P2206" s="19" t="s">
        <v>5040</v>
      </c>
      <c r="Q2206" s="19" t="s">
        <v>27</v>
      </c>
      <c r="R2206" s="19" t="s">
        <v>129</v>
      </c>
      <c r="W2206" s="20">
        <v>9</v>
      </c>
      <c r="X2206" s="65" t="s">
        <v>5039</v>
      </c>
      <c r="AB2206" t="s">
        <v>119</v>
      </c>
      <c r="AC2206" t="s">
        <v>2685</v>
      </c>
      <c r="AD2206" s="2" t="s">
        <v>121</v>
      </c>
    </row>
    <row r="2207" spans="1:30" hidden="1" x14ac:dyDescent="0.25">
      <c r="A2207" s="2">
        <v>430</v>
      </c>
      <c r="B2207" t="s">
        <v>2686</v>
      </c>
      <c r="C2207">
        <v>50</v>
      </c>
      <c r="D2207">
        <v>750</v>
      </c>
      <c r="E2207">
        <v>12000</v>
      </c>
      <c r="F2207" t="s">
        <v>114</v>
      </c>
      <c r="G2207" s="2" t="s">
        <v>485</v>
      </c>
      <c r="H2207">
        <v>1</v>
      </c>
      <c r="I2207">
        <v>3532.5</v>
      </c>
      <c r="J2207" s="2" t="s">
        <v>502</v>
      </c>
      <c r="K2207" s="2" t="s">
        <v>74</v>
      </c>
      <c r="M2207" t="s">
        <v>2768</v>
      </c>
      <c r="O2207"/>
      <c r="P2207" s="19" t="s">
        <v>5040</v>
      </c>
      <c r="Q2207" s="19" t="s">
        <v>27</v>
      </c>
      <c r="R2207" s="19" t="s">
        <v>129</v>
      </c>
      <c r="W2207" s="20">
        <v>9</v>
      </c>
      <c r="X2207" s="65" t="s">
        <v>5039</v>
      </c>
      <c r="AB2207" t="s">
        <v>119</v>
      </c>
      <c r="AC2207" t="s">
        <v>2685</v>
      </c>
      <c r="AD2207" s="2" t="s">
        <v>121</v>
      </c>
    </row>
    <row r="2208" spans="1:30" hidden="1" x14ac:dyDescent="0.25">
      <c r="A2208" s="2">
        <v>431</v>
      </c>
      <c r="B2208" t="s">
        <v>2687</v>
      </c>
      <c r="C2208">
        <v>50</v>
      </c>
      <c r="D2208">
        <v>750</v>
      </c>
      <c r="E2208">
        <v>12000</v>
      </c>
      <c r="F2208" t="s">
        <v>114</v>
      </c>
      <c r="G2208" s="2" t="s">
        <v>485</v>
      </c>
      <c r="H2208">
        <v>1</v>
      </c>
      <c r="I2208">
        <v>3532.5</v>
      </c>
      <c r="J2208" s="2" t="s">
        <v>502</v>
      </c>
      <c r="K2208" s="2" t="s">
        <v>74</v>
      </c>
      <c r="M2208" t="s">
        <v>2768</v>
      </c>
      <c r="O2208"/>
      <c r="P2208" s="19" t="s">
        <v>5040</v>
      </c>
      <c r="Q2208" s="19" t="s">
        <v>27</v>
      </c>
      <c r="R2208" s="19" t="s">
        <v>129</v>
      </c>
      <c r="W2208" s="20">
        <v>9</v>
      </c>
      <c r="X2208" s="65" t="s">
        <v>5039</v>
      </c>
      <c r="AB2208" t="s">
        <v>119</v>
      </c>
      <c r="AC2208" t="s">
        <v>2685</v>
      </c>
      <c r="AD2208" s="2" t="s">
        <v>121</v>
      </c>
    </row>
    <row r="2209" spans="1:30" hidden="1" x14ac:dyDescent="0.25">
      <c r="A2209" s="2">
        <v>432</v>
      </c>
      <c r="B2209" t="s">
        <v>2688</v>
      </c>
      <c r="C2209">
        <v>50</v>
      </c>
      <c r="D2209">
        <v>750</v>
      </c>
      <c r="E2209">
        <v>12000</v>
      </c>
      <c r="F2209" t="s">
        <v>114</v>
      </c>
      <c r="G2209" s="2" t="s">
        <v>485</v>
      </c>
      <c r="H2209">
        <v>1</v>
      </c>
      <c r="I2209">
        <v>3532.5</v>
      </c>
      <c r="J2209" s="2" t="s">
        <v>502</v>
      </c>
      <c r="K2209" s="2" t="s">
        <v>74</v>
      </c>
      <c r="M2209" t="s">
        <v>2768</v>
      </c>
      <c r="O2209"/>
      <c r="P2209" s="19" t="s">
        <v>5040</v>
      </c>
      <c r="Q2209" s="19" t="s">
        <v>27</v>
      </c>
      <c r="R2209" s="19" t="s">
        <v>129</v>
      </c>
      <c r="W2209" s="20">
        <v>9</v>
      </c>
      <c r="X2209" s="65" t="s">
        <v>5039</v>
      </c>
      <c r="AB2209" t="s">
        <v>119</v>
      </c>
      <c r="AC2209" t="s">
        <v>2689</v>
      </c>
      <c r="AD2209" s="2" t="s">
        <v>121</v>
      </c>
    </row>
    <row r="2210" spans="1:30" hidden="1" x14ac:dyDescent="0.25">
      <c r="A2210" s="2">
        <v>433</v>
      </c>
      <c r="B2210" t="s">
        <v>2690</v>
      </c>
      <c r="C2210">
        <v>50</v>
      </c>
      <c r="D2210">
        <v>750</v>
      </c>
      <c r="E2210">
        <v>12000</v>
      </c>
      <c r="F2210" t="s">
        <v>114</v>
      </c>
      <c r="G2210" s="2" t="s">
        <v>485</v>
      </c>
      <c r="H2210">
        <v>1</v>
      </c>
      <c r="I2210">
        <v>3532.5</v>
      </c>
      <c r="J2210" s="2" t="s">
        <v>502</v>
      </c>
      <c r="K2210" s="2" t="s">
        <v>74</v>
      </c>
      <c r="M2210" t="s">
        <v>2768</v>
      </c>
      <c r="O2210"/>
      <c r="P2210" s="19" t="s">
        <v>5040</v>
      </c>
      <c r="Q2210" s="19" t="s">
        <v>27</v>
      </c>
      <c r="R2210" s="19" t="s">
        <v>129</v>
      </c>
      <c r="W2210" s="20">
        <v>9</v>
      </c>
      <c r="X2210" s="65" t="s">
        <v>5039</v>
      </c>
      <c r="AB2210" t="s">
        <v>119</v>
      </c>
      <c r="AC2210" t="s">
        <v>2689</v>
      </c>
      <c r="AD2210" s="2" t="s">
        <v>121</v>
      </c>
    </row>
    <row r="2211" spans="1:30" hidden="1" x14ac:dyDescent="0.25">
      <c r="A2211" s="2">
        <v>434</v>
      </c>
      <c r="B2211" t="s">
        <v>2691</v>
      </c>
      <c r="C2211">
        <v>50</v>
      </c>
      <c r="D2211">
        <v>750</v>
      </c>
      <c r="E2211">
        <v>11995</v>
      </c>
      <c r="F2211" t="s">
        <v>114</v>
      </c>
      <c r="G2211" s="2" t="s">
        <v>485</v>
      </c>
      <c r="H2211">
        <v>1</v>
      </c>
      <c r="I2211">
        <v>3531.03</v>
      </c>
      <c r="J2211" s="2" t="s">
        <v>502</v>
      </c>
      <c r="K2211" s="2" t="s">
        <v>74</v>
      </c>
      <c r="M2211" t="s">
        <v>2768</v>
      </c>
      <c r="O2211"/>
      <c r="P2211" s="19" t="s">
        <v>5040</v>
      </c>
      <c r="Q2211" s="19" t="s">
        <v>27</v>
      </c>
      <c r="R2211" s="19" t="s">
        <v>129</v>
      </c>
      <c r="W2211" s="20">
        <v>9</v>
      </c>
      <c r="X2211" s="65" t="s">
        <v>5039</v>
      </c>
      <c r="AB2211" t="s">
        <v>119</v>
      </c>
      <c r="AC2211" t="s">
        <v>2689</v>
      </c>
      <c r="AD2211" s="2" t="s">
        <v>121</v>
      </c>
    </row>
    <row r="2212" spans="1:30" hidden="1" x14ac:dyDescent="0.25">
      <c r="A2212" s="2">
        <v>435</v>
      </c>
      <c r="B2212" t="s">
        <v>2692</v>
      </c>
      <c r="C2212">
        <v>50</v>
      </c>
      <c r="D2212">
        <v>750</v>
      </c>
      <c r="E2212">
        <v>11995</v>
      </c>
      <c r="F2212" t="s">
        <v>114</v>
      </c>
      <c r="G2212" s="2" t="s">
        <v>485</v>
      </c>
      <c r="H2212">
        <v>1</v>
      </c>
      <c r="I2212">
        <v>3531.03</v>
      </c>
      <c r="J2212" s="2" t="s">
        <v>502</v>
      </c>
      <c r="K2212" s="2" t="s">
        <v>74</v>
      </c>
      <c r="M2212" t="s">
        <v>2768</v>
      </c>
      <c r="O2212"/>
      <c r="P2212" s="19" t="s">
        <v>5040</v>
      </c>
      <c r="Q2212" s="19" t="s">
        <v>27</v>
      </c>
      <c r="R2212" s="19" t="s">
        <v>129</v>
      </c>
      <c r="W2212" s="20">
        <v>9</v>
      </c>
      <c r="X2212" s="65" t="s">
        <v>5039</v>
      </c>
      <c r="AB2212" t="s">
        <v>119</v>
      </c>
      <c r="AC2212" t="s">
        <v>2693</v>
      </c>
      <c r="AD2212" s="2" t="s">
        <v>121</v>
      </c>
    </row>
    <row r="2213" spans="1:30" hidden="1" x14ac:dyDescent="0.25">
      <c r="A2213" s="2">
        <v>436</v>
      </c>
      <c r="B2213" t="s">
        <v>2694</v>
      </c>
      <c r="C2213">
        <v>50</v>
      </c>
      <c r="D2213">
        <v>750</v>
      </c>
      <c r="E2213">
        <v>11995</v>
      </c>
      <c r="F2213" t="s">
        <v>114</v>
      </c>
      <c r="G2213" s="2" t="s">
        <v>485</v>
      </c>
      <c r="H2213">
        <v>1</v>
      </c>
      <c r="I2213">
        <v>3531.03</v>
      </c>
      <c r="J2213" s="2" t="s">
        <v>502</v>
      </c>
      <c r="K2213" s="2" t="s">
        <v>74</v>
      </c>
      <c r="M2213" t="s">
        <v>2768</v>
      </c>
      <c r="O2213"/>
      <c r="P2213" s="19" t="s">
        <v>5040</v>
      </c>
      <c r="Q2213" s="19" t="s">
        <v>27</v>
      </c>
      <c r="R2213" s="19" t="s">
        <v>129</v>
      </c>
      <c r="W2213" s="20">
        <v>9</v>
      </c>
      <c r="X2213" s="65" t="s">
        <v>5039</v>
      </c>
      <c r="AB2213" t="s">
        <v>119</v>
      </c>
      <c r="AC2213" t="s">
        <v>2693</v>
      </c>
      <c r="AD2213" s="2" t="s">
        <v>121</v>
      </c>
    </row>
    <row r="2214" spans="1:30" hidden="1" x14ac:dyDescent="0.25">
      <c r="A2214" s="2">
        <v>437</v>
      </c>
      <c r="B2214" t="s">
        <v>2695</v>
      </c>
      <c r="C2214">
        <v>50</v>
      </c>
      <c r="D2214">
        <v>750</v>
      </c>
      <c r="E2214">
        <v>11995</v>
      </c>
      <c r="F2214" t="s">
        <v>114</v>
      </c>
      <c r="G2214" s="2" t="s">
        <v>485</v>
      </c>
      <c r="H2214">
        <v>1</v>
      </c>
      <c r="I2214">
        <v>3531.03</v>
      </c>
      <c r="J2214" s="2" t="s">
        <v>502</v>
      </c>
      <c r="K2214" s="2" t="s">
        <v>74</v>
      </c>
      <c r="M2214" t="s">
        <v>2768</v>
      </c>
      <c r="O2214"/>
      <c r="P2214" s="19" t="s">
        <v>5040</v>
      </c>
      <c r="Q2214" s="19" t="s">
        <v>27</v>
      </c>
      <c r="R2214" s="19" t="s">
        <v>129</v>
      </c>
      <c r="W2214" s="20">
        <v>9</v>
      </c>
      <c r="X2214" s="65" t="s">
        <v>5039</v>
      </c>
      <c r="AB2214" t="s">
        <v>119</v>
      </c>
      <c r="AC2214" t="s">
        <v>2693</v>
      </c>
      <c r="AD2214" s="2" t="s">
        <v>121</v>
      </c>
    </row>
    <row r="2215" spans="1:30" hidden="1" x14ac:dyDescent="0.25">
      <c r="A2215" s="2">
        <v>438</v>
      </c>
      <c r="B2215" t="s">
        <v>2696</v>
      </c>
      <c r="C2215">
        <v>50</v>
      </c>
      <c r="D2215">
        <v>750</v>
      </c>
      <c r="E2215">
        <v>5015</v>
      </c>
      <c r="F2215" t="s">
        <v>114</v>
      </c>
      <c r="G2215" s="2" t="s">
        <v>485</v>
      </c>
      <c r="H2215">
        <v>1</v>
      </c>
      <c r="I2215">
        <v>1476.29</v>
      </c>
      <c r="J2215" s="2" t="s">
        <v>502</v>
      </c>
      <c r="K2215" s="2" t="s">
        <v>74</v>
      </c>
      <c r="M2215" t="s">
        <v>2768</v>
      </c>
      <c r="O2215"/>
      <c r="P2215" s="19" t="s">
        <v>5040</v>
      </c>
      <c r="Q2215" s="19" t="s">
        <v>27</v>
      </c>
      <c r="R2215" s="19" t="s">
        <v>129</v>
      </c>
      <c r="W2215" s="20">
        <v>9</v>
      </c>
      <c r="X2215" s="65" t="s">
        <v>5039</v>
      </c>
      <c r="AB2215" t="s">
        <v>119</v>
      </c>
      <c r="AC2215" t="s">
        <v>2698</v>
      </c>
      <c r="AD2215" s="2" t="s">
        <v>121</v>
      </c>
    </row>
    <row r="2216" spans="1:30" hidden="1" x14ac:dyDescent="0.25">
      <c r="A2216" s="2">
        <v>439</v>
      </c>
      <c r="B2216" t="s">
        <v>2699</v>
      </c>
      <c r="C2216">
        <v>50</v>
      </c>
      <c r="D2216">
        <v>750</v>
      </c>
      <c r="E2216">
        <v>5015</v>
      </c>
      <c r="F2216" t="s">
        <v>114</v>
      </c>
      <c r="G2216" s="2" t="s">
        <v>485</v>
      </c>
      <c r="H2216">
        <v>1</v>
      </c>
      <c r="I2216">
        <v>1476.29</v>
      </c>
      <c r="J2216" s="2" t="s">
        <v>502</v>
      </c>
      <c r="K2216" s="2" t="s">
        <v>74</v>
      </c>
      <c r="M2216" t="s">
        <v>2768</v>
      </c>
      <c r="O2216"/>
      <c r="P2216" s="19" t="s">
        <v>5040</v>
      </c>
      <c r="Q2216" s="19" t="s">
        <v>27</v>
      </c>
      <c r="R2216" s="19" t="s">
        <v>129</v>
      </c>
      <c r="W2216" s="20">
        <v>9</v>
      </c>
      <c r="X2216" s="65" t="s">
        <v>5039</v>
      </c>
      <c r="AB2216" t="s">
        <v>119</v>
      </c>
      <c r="AC2216" t="s">
        <v>2698</v>
      </c>
      <c r="AD2216" s="2" t="s">
        <v>121</v>
      </c>
    </row>
    <row r="2217" spans="1:30" hidden="1" x14ac:dyDescent="0.25">
      <c r="A2217" s="2">
        <v>440</v>
      </c>
      <c r="B2217" t="s">
        <v>2700</v>
      </c>
      <c r="C2217">
        <v>50</v>
      </c>
      <c r="D2217">
        <v>646</v>
      </c>
      <c r="E2217">
        <v>1085</v>
      </c>
      <c r="F2217" t="s">
        <v>114</v>
      </c>
      <c r="G2217" s="2" t="s">
        <v>485</v>
      </c>
      <c r="H2217">
        <v>1</v>
      </c>
      <c r="I2217">
        <v>240.69</v>
      </c>
      <c r="J2217" s="2" t="s">
        <v>502</v>
      </c>
      <c r="K2217" s="2" t="s">
        <v>74</v>
      </c>
      <c r="M2217" t="s">
        <v>2768</v>
      </c>
      <c r="O2217" t="s">
        <v>128</v>
      </c>
      <c r="P2217" s="19" t="s">
        <v>5040</v>
      </c>
      <c r="Q2217" s="19" t="s">
        <v>26</v>
      </c>
      <c r="R2217" s="19" t="s">
        <v>129</v>
      </c>
      <c r="W2217" s="20">
        <v>9</v>
      </c>
      <c r="X2217" s="65" t="s">
        <v>5039</v>
      </c>
      <c r="AB2217" t="s">
        <v>119</v>
      </c>
      <c r="AC2217" t="s">
        <v>2698</v>
      </c>
      <c r="AD2217" s="2" t="s">
        <v>121</v>
      </c>
    </row>
    <row r="2218" spans="1:30" hidden="1" x14ac:dyDescent="0.25">
      <c r="A2218" s="2">
        <v>441</v>
      </c>
      <c r="B2218" t="s">
        <v>2701</v>
      </c>
      <c r="C2218">
        <v>50</v>
      </c>
      <c r="D2218">
        <v>750</v>
      </c>
      <c r="E2218">
        <v>11995</v>
      </c>
      <c r="F2218" t="s">
        <v>114</v>
      </c>
      <c r="G2218" s="2" t="s">
        <v>485</v>
      </c>
      <c r="H2218">
        <v>1</v>
      </c>
      <c r="I2218">
        <v>3531.03</v>
      </c>
      <c r="J2218" s="2" t="s">
        <v>502</v>
      </c>
      <c r="K2218" s="2" t="s">
        <v>74</v>
      </c>
      <c r="M2218" t="s">
        <v>2768</v>
      </c>
      <c r="O2218"/>
      <c r="P2218" s="19" t="s">
        <v>5040</v>
      </c>
      <c r="Q2218" s="19" t="s">
        <v>27</v>
      </c>
      <c r="R2218" s="19" t="s">
        <v>129</v>
      </c>
      <c r="W2218" s="20">
        <v>9</v>
      </c>
      <c r="X2218" s="65" t="s">
        <v>5039</v>
      </c>
      <c r="AB2218" t="s">
        <v>119</v>
      </c>
      <c r="AC2218" t="s">
        <v>2698</v>
      </c>
      <c r="AD2218" s="2" t="s">
        <v>121</v>
      </c>
    </row>
    <row r="2219" spans="1:30" hidden="1" x14ac:dyDescent="0.25">
      <c r="A2219" s="2">
        <v>442</v>
      </c>
      <c r="B2219" t="s">
        <v>2702</v>
      </c>
      <c r="C2219">
        <v>50</v>
      </c>
      <c r="D2219">
        <v>646</v>
      </c>
      <c r="E2219">
        <v>1085</v>
      </c>
      <c r="F2219" t="s">
        <v>114</v>
      </c>
      <c r="G2219" s="2" t="s">
        <v>485</v>
      </c>
      <c r="H2219">
        <v>1</v>
      </c>
      <c r="I2219">
        <v>240.69</v>
      </c>
      <c r="J2219" s="2" t="s">
        <v>502</v>
      </c>
      <c r="K2219" s="2" t="s">
        <v>74</v>
      </c>
      <c r="M2219" t="s">
        <v>2768</v>
      </c>
      <c r="O2219" t="s">
        <v>128</v>
      </c>
      <c r="P2219" s="19" t="s">
        <v>5040</v>
      </c>
      <c r="Q2219" s="19" t="s">
        <v>26</v>
      </c>
      <c r="R2219" s="19" t="s">
        <v>129</v>
      </c>
      <c r="W2219" s="20">
        <v>9</v>
      </c>
      <c r="X2219" s="65" t="s">
        <v>5039</v>
      </c>
      <c r="AB2219" t="s">
        <v>119</v>
      </c>
      <c r="AC2219" t="s">
        <v>2698</v>
      </c>
      <c r="AD2219" s="2" t="s">
        <v>121</v>
      </c>
    </row>
    <row r="2220" spans="1:30" hidden="1" x14ac:dyDescent="0.25">
      <c r="A2220" s="2">
        <v>443</v>
      </c>
      <c r="B2220" t="s">
        <v>2703</v>
      </c>
      <c r="C2220">
        <v>50</v>
      </c>
      <c r="D2220">
        <v>750</v>
      </c>
      <c r="E2220">
        <v>11995</v>
      </c>
      <c r="F2220" t="s">
        <v>114</v>
      </c>
      <c r="G2220" s="2" t="s">
        <v>485</v>
      </c>
      <c r="H2220">
        <v>1</v>
      </c>
      <c r="I2220">
        <v>3531.03</v>
      </c>
      <c r="J2220" s="2" t="s">
        <v>502</v>
      </c>
      <c r="K2220" s="2" t="s">
        <v>74</v>
      </c>
      <c r="M2220" t="s">
        <v>2768</v>
      </c>
      <c r="O2220"/>
      <c r="P2220" s="19" t="s">
        <v>5040</v>
      </c>
      <c r="Q2220" s="19" t="s">
        <v>27</v>
      </c>
      <c r="R2220" s="19" t="s">
        <v>129</v>
      </c>
      <c r="W2220" s="20">
        <v>9</v>
      </c>
      <c r="X2220" s="65" t="s">
        <v>5039</v>
      </c>
      <c r="AB2220" t="s">
        <v>119</v>
      </c>
      <c r="AC2220" t="s">
        <v>2698</v>
      </c>
      <c r="AD2220" s="2" t="s">
        <v>121</v>
      </c>
    </row>
    <row r="2221" spans="1:30" hidden="1" x14ac:dyDescent="0.25">
      <c r="A2221" s="2">
        <v>444</v>
      </c>
      <c r="B2221" t="s">
        <v>2704</v>
      </c>
      <c r="C2221">
        <v>50</v>
      </c>
      <c r="D2221">
        <v>625</v>
      </c>
      <c r="E2221">
        <v>812</v>
      </c>
      <c r="F2221" t="s">
        <v>114</v>
      </c>
      <c r="G2221" s="2" t="s">
        <v>485</v>
      </c>
      <c r="H2221">
        <v>2</v>
      </c>
      <c r="I2221">
        <v>326.76</v>
      </c>
      <c r="J2221" s="2" t="s">
        <v>502</v>
      </c>
      <c r="K2221" s="2" t="s">
        <v>74</v>
      </c>
      <c r="M2221" t="s">
        <v>2768</v>
      </c>
      <c r="O2221" t="s">
        <v>128</v>
      </c>
      <c r="P2221" s="19" t="s">
        <v>5040</v>
      </c>
      <c r="Q2221" s="19" t="s">
        <v>26</v>
      </c>
      <c r="R2221" s="19" t="s">
        <v>129</v>
      </c>
      <c r="W2221" s="20">
        <v>9</v>
      </c>
      <c r="X2221" s="65" t="s">
        <v>5039</v>
      </c>
      <c r="AB2221" t="s">
        <v>119</v>
      </c>
      <c r="AC2221" t="s">
        <v>2705</v>
      </c>
      <c r="AD2221" s="2" t="s">
        <v>121</v>
      </c>
    </row>
    <row r="2222" spans="1:30" hidden="1" x14ac:dyDescent="0.25">
      <c r="A2222" s="2">
        <v>445</v>
      </c>
      <c r="B2222" t="s">
        <v>2706</v>
      </c>
      <c r="C2222">
        <v>50</v>
      </c>
      <c r="D2222">
        <v>990</v>
      </c>
      <c r="E2222">
        <v>990</v>
      </c>
      <c r="F2222" t="s">
        <v>114</v>
      </c>
      <c r="G2222" s="2" t="s">
        <v>485</v>
      </c>
      <c r="H2222">
        <v>1</v>
      </c>
      <c r="I2222">
        <v>375.85</v>
      </c>
      <c r="J2222" s="2" t="s">
        <v>502</v>
      </c>
      <c r="K2222" s="2" t="s">
        <v>74</v>
      </c>
      <c r="M2222" t="s">
        <v>2768</v>
      </c>
      <c r="O2222" t="s">
        <v>128</v>
      </c>
      <c r="P2222" s="19" t="s">
        <v>5040</v>
      </c>
      <c r="Q2222" s="19" t="s">
        <v>26</v>
      </c>
      <c r="R2222" s="19" t="s">
        <v>129</v>
      </c>
      <c r="W2222" s="20">
        <v>9</v>
      </c>
      <c r="X2222" s="65" t="s">
        <v>5039</v>
      </c>
      <c r="AB2222" t="s">
        <v>119</v>
      </c>
      <c r="AC2222" t="s">
        <v>2705</v>
      </c>
      <c r="AD2222" s="2" t="s">
        <v>121</v>
      </c>
    </row>
    <row r="2223" spans="1:30" hidden="1" x14ac:dyDescent="0.25">
      <c r="A2223" s="2">
        <v>446</v>
      </c>
      <c r="B2223" t="s">
        <v>2707</v>
      </c>
      <c r="C2223">
        <v>50</v>
      </c>
      <c r="D2223">
        <v>750</v>
      </c>
      <c r="E2223">
        <v>1995</v>
      </c>
      <c r="F2223" t="s">
        <v>114</v>
      </c>
      <c r="G2223" s="2" t="s">
        <v>485</v>
      </c>
      <c r="H2223">
        <v>1</v>
      </c>
      <c r="I2223">
        <v>587.28</v>
      </c>
      <c r="J2223" s="2" t="s">
        <v>502</v>
      </c>
      <c r="K2223" s="2" t="s">
        <v>74</v>
      </c>
      <c r="M2223" t="s">
        <v>2768</v>
      </c>
      <c r="O2223"/>
      <c r="P2223" s="19" t="s">
        <v>5040</v>
      </c>
      <c r="Q2223" s="19" t="s">
        <v>27</v>
      </c>
      <c r="R2223" s="19" t="s">
        <v>129</v>
      </c>
      <c r="W2223" s="20">
        <v>9</v>
      </c>
      <c r="X2223" s="65" t="s">
        <v>5039</v>
      </c>
      <c r="AB2223" t="s">
        <v>119</v>
      </c>
      <c r="AC2223" t="s">
        <v>2705</v>
      </c>
      <c r="AD2223" s="2" t="s">
        <v>121</v>
      </c>
    </row>
    <row r="2224" spans="1:30" hidden="1" x14ac:dyDescent="0.25">
      <c r="A2224" s="2">
        <v>447</v>
      </c>
      <c r="B2224" t="s">
        <v>2709</v>
      </c>
      <c r="C2224">
        <v>50</v>
      </c>
      <c r="D2224">
        <v>750</v>
      </c>
      <c r="E2224">
        <v>1995</v>
      </c>
      <c r="F2224" t="s">
        <v>114</v>
      </c>
      <c r="G2224" s="2" t="s">
        <v>485</v>
      </c>
      <c r="H2224">
        <v>1</v>
      </c>
      <c r="I2224">
        <v>587.28</v>
      </c>
      <c r="J2224" s="2" t="s">
        <v>502</v>
      </c>
      <c r="K2224" s="2" t="s">
        <v>74</v>
      </c>
      <c r="M2224" t="s">
        <v>2768</v>
      </c>
      <c r="O2224"/>
      <c r="P2224" s="19" t="s">
        <v>5040</v>
      </c>
      <c r="Q2224" s="19" t="s">
        <v>27</v>
      </c>
      <c r="R2224" s="19" t="s">
        <v>129</v>
      </c>
      <c r="W2224" s="20">
        <v>9</v>
      </c>
      <c r="X2224" s="65" t="s">
        <v>5039</v>
      </c>
      <c r="AB2224" t="s">
        <v>119</v>
      </c>
      <c r="AC2224" t="s">
        <v>2705</v>
      </c>
      <c r="AD2224" s="2" t="s">
        <v>121</v>
      </c>
    </row>
    <row r="2225" spans="1:30" hidden="1" x14ac:dyDescent="0.25">
      <c r="A2225" s="2">
        <v>448</v>
      </c>
      <c r="B2225" t="s">
        <v>2710</v>
      </c>
      <c r="C2225">
        <v>50</v>
      </c>
      <c r="D2225">
        <v>625</v>
      </c>
      <c r="E2225">
        <v>812</v>
      </c>
      <c r="F2225" t="s">
        <v>114</v>
      </c>
      <c r="G2225" s="2" t="s">
        <v>485</v>
      </c>
      <c r="H2225">
        <v>1</v>
      </c>
      <c r="I2225">
        <v>163.38</v>
      </c>
      <c r="J2225" s="2" t="s">
        <v>502</v>
      </c>
      <c r="K2225" s="2" t="s">
        <v>74</v>
      </c>
      <c r="M2225" t="s">
        <v>2768</v>
      </c>
      <c r="O2225" t="s">
        <v>128</v>
      </c>
      <c r="P2225" s="19" t="s">
        <v>5040</v>
      </c>
      <c r="Q2225" s="19" t="s">
        <v>26</v>
      </c>
      <c r="R2225" s="19" t="s">
        <v>129</v>
      </c>
      <c r="W2225" s="20">
        <v>9</v>
      </c>
      <c r="X2225" s="65" t="s">
        <v>5039</v>
      </c>
      <c r="AB2225" t="s">
        <v>119</v>
      </c>
      <c r="AC2225" t="s">
        <v>2705</v>
      </c>
      <c r="AD2225" s="2" t="s">
        <v>121</v>
      </c>
    </row>
    <row r="2226" spans="1:30" hidden="1" x14ac:dyDescent="0.25">
      <c r="A2226" s="2">
        <v>449</v>
      </c>
      <c r="B2226" t="s">
        <v>2711</v>
      </c>
      <c r="C2226">
        <v>50</v>
      </c>
      <c r="D2226">
        <v>990</v>
      </c>
      <c r="E2226">
        <v>990</v>
      </c>
      <c r="F2226" t="s">
        <v>114</v>
      </c>
      <c r="G2226" s="2" t="s">
        <v>485</v>
      </c>
      <c r="H2226">
        <v>2</v>
      </c>
      <c r="I2226">
        <v>751.7</v>
      </c>
      <c r="J2226" s="2" t="s">
        <v>502</v>
      </c>
      <c r="K2226" s="2" t="s">
        <v>74</v>
      </c>
      <c r="M2226" t="s">
        <v>2768</v>
      </c>
      <c r="O2226" t="s">
        <v>128</v>
      </c>
      <c r="P2226" s="19" t="s">
        <v>5040</v>
      </c>
      <c r="Q2226" s="19" t="s">
        <v>26</v>
      </c>
      <c r="R2226" s="19" t="s">
        <v>129</v>
      </c>
      <c r="W2226" s="20">
        <v>9</v>
      </c>
      <c r="X2226" s="65" t="s">
        <v>5039</v>
      </c>
      <c r="AB2226" t="s">
        <v>119</v>
      </c>
      <c r="AC2226" t="s">
        <v>2705</v>
      </c>
      <c r="AD2226" s="2" t="s">
        <v>121</v>
      </c>
    </row>
    <row r="2227" spans="1:30" hidden="1" x14ac:dyDescent="0.25">
      <c r="A2227" s="2">
        <v>450</v>
      </c>
      <c r="B2227" t="s">
        <v>2712</v>
      </c>
      <c r="C2227">
        <v>50</v>
      </c>
      <c r="D2227">
        <v>625</v>
      </c>
      <c r="E2227">
        <v>812</v>
      </c>
      <c r="F2227" t="s">
        <v>114</v>
      </c>
      <c r="G2227" s="2" t="s">
        <v>485</v>
      </c>
      <c r="H2227">
        <v>2</v>
      </c>
      <c r="I2227">
        <v>326.76</v>
      </c>
      <c r="J2227" s="2" t="s">
        <v>502</v>
      </c>
      <c r="K2227" s="2" t="s">
        <v>74</v>
      </c>
      <c r="M2227" t="s">
        <v>2768</v>
      </c>
      <c r="O2227" t="s">
        <v>128</v>
      </c>
      <c r="P2227" s="19" t="s">
        <v>5040</v>
      </c>
      <c r="Q2227" s="19" t="s">
        <v>26</v>
      </c>
      <c r="R2227" s="19" t="s">
        <v>129</v>
      </c>
      <c r="W2227" s="20">
        <v>9</v>
      </c>
      <c r="X2227" s="65" t="s">
        <v>5039</v>
      </c>
      <c r="AB2227" t="s">
        <v>119</v>
      </c>
      <c r="AC2227" t="s">
        <v>2705</v>
      </c>
      <c r="AD2227" s="2" t="s">
        <v>121</v>
      </c>
    </row>
    <row r="2228" spans="1:30" hidden="1" x14ac:dyDescent="0.25">
      <c r="A2228" s="2">
        <v>451</v>
      </c>
      <c r="B2228" t="s">
        <v>2713</v>
      </c>
      <c r="C2228">
        <v>50</v>
      </c>
      <c r="D2228">
        <v>990</v>
      </c>
      <c r="E2228">
        <v>990</v>
      </c>
      <c r="F2228" t="s">
        <v>114</v>
      </c>
      <c r="G2228" s="2" t="s">
        <v>485</v>
      </c>
      <c r="H2228">
        <v>2</v>
      </c>
      <c r="I2228">
        <v>751.7</v>
      </c>
      <c r="J2228" s="2" t="s">
        <v>502</v>
      </c>
      <c r="K2228" s="2" t="s">
        <v>74</v>
      </c>
      <c r="M2228" t="s">
        <v>2768</v>
      </c>
      <c r="O2228" t="s">
        <v>128</v>
      </c>
      <c r="P2228" s="19" t="s">
        <v>5040</v>
      </c>
      <c r="Q2228" s="19" t="s">
        <v>26</v>
      </c>
      <c r="R2228" s="19" t="s">
        <v>129</v>
      </c>
      <c r="W2228" s="20">
        <v>9</v>
      </c>
      <c r="X2228" s="65" t="s">
        <v>5039</v>
      </c>
      <c r="AB2228" t="s">
        <v>119</v>
      </c>
      <c r="AC2228" t="s">
        <v>2705</v>
      </c>
      <c r="AD2228" s="2" t="s">
        <v>121</v>
      </c>
    </row>
    <row r="2229" spans="1:30" hidden="1" x14ac:dyDescent="0.25">
      <c r="A2229" s="2">
        <v>452</v>
      </c>
      <c r="B2229" t="s">
        <v>2714</v>
      </c>
      <c r="C2229">
        <v>50</v>
      </c>
      <c r="D2229">
        <v>750</v>
      </c>
      <c r="E2229">
        <v>1995</v>
      </c>
      <c r="F2229" t="s">
        <v>114</v>
      </c>
      <c r="G2229" s="2" t="s">
        <v>485</v>
      </c>
      <c r="H2229">
        <v>1</v>
      </c>
      <c r="I2229">
        <v>587.28</v>
      </c>
      <c r="J2229" s="2" t="s">
        <v>502</v>
      </c>
      <c r="K2229" s="2" t="s">
        <v>74</v>
      </c>
      <c r="M2229" t="s">
        <v>2768</v>
      </c>
      <c r="O2229"/>
      <c r="P2229" s="19" t="s">
        <v>5040</v>
      </c>
      <c r="Q2229" s="19" t="s">
        <v>27</v>
      </c>
      <c r="R2229" s="19" t="s">
        <v>129</v>
      </c>
      <c r="W2229" s="20">
        <v>9</v>
      </c>
      <c r="X2229" s="65" t="s">
        <v>5039</v>
      </c>
      <c r="AB2229" t="s">
        <v>119</v>
      </c>
      <c r="AC2229" t="s">
        <v>2705</v>
      </c>
      <c r="AD2229" s="2" t="s">
        <v>121</v>
      </c>
    </row>
    <row r="2230" spans="1:30" hidden="1" x14ac:dyDescent="0.25">
      <c r="A2230" s="2">
        <v>453</v>
      </c>
      <c r="B2230" t="s">
        <v>2715</v>
      </c>
      <c r="C2230">
        <v>50</v>
      </c>
      <c r="D2230">
        <v>750</v>
      </c>
      <c r="E2230">
        <v>1995</v>
      </c>
      <c r="F2230" t="s">
        <v>114</v>
      </c>
      <c r="G2230" s="2" t="s">
        <v>485</v>
      </c>
      <c r="H2230">
        <v>1</v>
      </c>
      <c r="I2230">
        <v>587.28</v>
      </c>
      <c r="J2230" s="2" t="s">
        <v>502</v>
      </c>
      <c r="K2230" s="2" t="s">
        <v>74</v>
      </c>
      <c r="M2230" t="s">
        <v>2768</v>
      </c>
      <c r="O2230"/>
      <c r="P2230" s="19" t="s">
        <v>5040</v>
      </c>
      <c r="Q2230" s="19" t="s">
        <v>27</v>
      </c>
      <c r="R2230" s="19" t="s">
        <v>129</v>
      </c>
      <c r="W2230" s="20">
        <v>9</v>
      </c>
      <c r="X2230" s="65" t="s">
        <v>5039</v>
      </c>
      <c r="AB2230" t="s">
        <v>119</v>
      </c>
      <c r="AC2230" t="s">
        <v>2705</v>
      </c>
      <c r="AD2230" s="2" t="s">
        <v>121</v>
      </c>
    </row>
    <row r="2231" spans="1:30" hidden="1" x14ac:dyDescent="0.25">
      <c r="A2231" s="2">
        <v>454</v>
      </c>
      <c r="B2231" t="s">
        <v>2716</v>
      </c>
      <c r="C2231">
        <v>50</v>
      </c>
      <c r="D2231">
        <v>625</v>
      </c>
      <c r="E2231">
        <v>812</v>
      </c>
      <c r="F2231" t="s">
        <v>114</v>
      </c>
      <c r="G2231" s="2" t="s">
        <v>485</v>
      </c>
      <c r="H2231">
        <v>2</v>
      </c>
      <c r="I2231">
        <v>326.76</v>
      </c>
      <c r="J2231" s="2" t="s">
        <v>502</v>
      </c>
      <c r="K2231" s="2" t="s">
        <v>74</v>
      </c>
      <c r="M2231" t="s">
        <v>2768</v>
      </c>
      <c r="O2231" t="s">
        <v>128</v>
      </c>
      <c r="P2231" s="19" t="s">
        <v>5040</v>
      </c>
      <c r="Q2231" s="19" t="s">
        <v>26</v>
      </c>
      <c r="R2231" s="19" t="s">
        <v>129</v>
      </c>
      <c r="W2231" s="20">
        <v>9</v>
      </c>
      <c r="X2231" s="65" t="s">
        <v>5039</v>
      </c>
      <c r="AB2231" t="s">
        <v>119</v>
      </c>
      <c r="AC2231" t="s">
        <v>2705</v>
      </c>
      <c r="AD2231" s="2" t="s">
        <v>121</v>
      </c>
    </row>
    <row r="2232" spans="1:30" hidden="1" x14ac:dyDescent="0.25">
      <c r="A2232" s="2">
        <v>455</v>
      </c>
      <c r="B2232" t="s">
        <v>2717</v>
      </c>
      <c r="C2232">
        <v>50</v>
      </c>
      <c r="D2232">
        <v>990</v>
      </c>
      <c r="E2232">
        <v>990</v>
      </c>
      <c r="F2232" t="s">
        <v>114</v>
      </c>
      <c r="G2232" s="2" t="s">
        <v>485</v>
      </c>
      <c r="H2232">
        <v>2</v>
      </c>
      <c r="I2232">
        <v>751.7</v>
      </c>
      <c r="J2232" s="2" t="s">
        <v>502</v>
      </c>
      <c r="K2232" s="2" t="s">
        <v>74</v>
      </c>
      <c r="M2232" t="s">
        <v>2768</v>
      </c>
      <c r="O2232" t="s">
        <v>128</v>
      </c>
      <c r="P2232" s="19" t="s">
        <v>5040</v>
      </c>
      <c r="Q2232" s="19" t="s">
        <v>26</v>
      </c>
      <c r="R2232" s="19" t="s">
        <v>129</v>
      </c>
      <c r="W2232" s="20">
        <v>9</v>
      </c>
      <c r="X2232" s="65" t="s">
        <v>5039</v>
      </c>
      <c r="AB2232" t="s">
        <v>119</v>
      </c>
      <c r="AC2232" t="s">
        <v>2705</v>
      </c>
      <c r="AD2232" s="2" t="s">
        <v>121</v>
      </c>
    </row>
    <row r="2233" spans="1:30" hidden="1" x14ac:dyDescent="0.25">
      <c r="A2233" s="2">
        <v>456</v>
      </c>
      <c r="B2233" t="s">
        <v>2718</v>
      </c>
      <c r="C2233">
        <v>50</v>
      </c>
      <c r="D2233">
        <v>990</v>
      </c>
      <c r="E2233">
        <v>990</v>
      </c>
      <c r="F2233" t="s">
        <v>114</v>
      </c>
      <c r="G2233" s="2" t="s">
        <v>485</v>
      </c>
      <c r="H2233">
        <v>2</v>
      </c>
      <c r="I2233">
        <v>751.7</v>
      </c>
      <c r="J2233" s="2" t="s">
        <v>502</v>
      </c>
      <c r="K2233" s="2" t="s">
        <v>74</v>
      </c>
      <c r="M2233" t="s">
        <v>2768</v>
      </c>
      <c r="O2233" t="s">
        <v>128</v>
      </c>
      <c r="P2233" s="19" t="s">
        <v>5040</v>
      </c>
      <c r="Q2233" s="19" t="s">
        <v>26</v>
      </c>
      <c r="R2233" s="19" t="s">
        <v>129</v>
      </c>
      <c r="W2233" s="20">
        <v>9</v>
      </c>
      <c r="X2233" s="65" t="s">
        <v>5039</v>
      </c>
      <c r="AB2233" t="s">
        <v>119</v>
      </c>
      <c r="AC2233" t="s">
        <v>2705</v>
      </c>
      <c r="AD2233" s="2" t="s">
        <v>121</v>
      </c>
    </row>
    <row r="2234" spans="1:30" hidden="1" x14ac:dyDescent="0.25">
      <c r="A2234" s="2">
        <v>457</v>
      </c>
      <c r="B2234" t="s">
        <v>2719</v>
      </c>
      <c r="C2234">
        <v>50</v>
      </c>
      <c r="D2234">
        <v>750</v>
      </c>
      <c r="E2234">
        <v>1995</v>
      </c>
      <c r="F2234" t="s">
        <v>114</v>
      </c>
      <c r="G2234" s="2" t="s">
        <v>485</v>
      </c>
      <c r="H2234">
        <v>1</v>
      </c>
      <c r="I2234">
        <v>587.28</v>
      </c>
      <c r="J2234" s="2" t="s">
        <v>502</v>
      </c>
      <c r="K2234" s="2" t="s">
        <v>74</v>
      </c>
      <c r="M2234" t="s">
        <v>2768</v>
      </c>
      <c r="O2234"/>
      <c r="P2234" s="19" t="s">
        <v>5040</v>
      </c>
      <c r="Q2234" s="19" t="s">
        <v>27</v>
      </c>
      <c r="R2234" s="19" t="s">
        <v>129</v>
      </c>
      <c r="W2234" s="20">
        <v>9</v>
      </c>
      <c r="X2234" s="65" t="s">
        <v>5039</v>
      </c>
      <c r="AB2234" t="s">
        <v>119</v>
      </c>
      <c r="AC2234" t="s">
        <v>2705</v>
      </c>
      <c r="AD2234" s="2" t="s">
        <v>121</v>
      </c>
    </row>
    <row r="2235" spans="1:30" hidden="1" x14ac:dyDescent="0.25">
      <c r="A2235" s="2">
        <v>458</v>
      </c>
      <c r="B2235" t="s">
        <v>2720</v>
      </c>
      <c r="C2235">
        <v>50</v>
      </c>
      <c r="D2235">
        <v>750</v>
      </c>
      <c r="E2235">
        <v>1995</v>
      </c>
      <c r="F2235" t="s">
        <v>114</v>
      </c>
      <c r="G2235" s="2" t="s">
        <v>485</v>
      </c>
      <c r="H2235">
        <v>1</v>
      </c>
      <c r="I2235">
        <v>587.28</v>
      </c>
      <c r="J2235" s="2" t="s">
        <v>502</v>
      </c>
      <c r="K2235" s="2" t="s">
        <v>74</v>
      </c>
      <c r="M2235" t="s">
        <v>2768</v>
      </c>
      <c r="O2235"/>
      <c r="P2235" s="19" t="s">
        <v>5040</v>
      </c>
      <c r="Q2235" s="19" t="s">
        <v>27</v>
      </c>
      <c r="R2235" s="19" t="s">
        <v>129</v>
      </c>
      <c r="W2235" s="20">
        <v>9</v>
      </c>
      <c r="X2235" s="65" t="s">
        <v>5039</v>
      </c>
      <c r="AB2235" t="s">
        <v>119</v>
      </c>
      <c r="AC2235" t="s">
        <v>2705</v>
      </c>
      <c r="AD2235" s="2" t="s">
        <v>121</v>
      </c>
    </row>
    <row r="2236" spans="1:30" hidden="1" x14ac:dyDescent="0.25">
      <c r="A2236" s="2">
        <v>459</v>
      </c>
      <c r="B2236" t="s">
        <v>2721</v>
      </c>
      <c r="C2236">
        <v>50</v>
      </c>
      <c r="D2236">
        <v>990</v>
      </c>
      <c r="E2236">
        <v>990</v>
      </c>
      <c r="F2236" t="s">
        <v>114</v>
      </c>
      <c r="G2236" s="2" t="s">
        <v>485</v>
      </c>
      <c r="H2236">
        <v>2</v>
      </c>
      <c r="I2236">
        <v>751.7</v>
      </c>
      <c r="J2236" s="2" t="s">
        <v>502</v>
      </c>
      <c r="K2236" s="2" t="s">
        <v>74</v>
      </c>
      <c r="M2236" t="s">
        <v>2768</v>
      </c>
      <c r="O2236" t="s">
        <v>128</v>
      </c>
      <c r="P2236" s="19" t="s">
        <v>5040</v>
      </c>
      <c r="Q2236" s="19" t="s">
        <v>26</v>
      </c>
      <c r="R2236" s="19" t="s">
        <v>129</v>
      </c>
      <c r="W2236" s="20">
        <v>9</v>
      </c>
      <c r="X2236" s="65" t="s">
        <v>5039</v>
      </c>
      <c r="AB2236" t="s">
        <v>119</v>
      </c>
      <c r="AC2236" t="s">
        <v>2705</v>
      </c>
      <c r="AD2236" s="2" t="s">
        <v>121</v>
      </c>
    </row>
    <row r="2237" spans="1:30" hidden="1" x14ac:dyDescent="0.25">
      <c r="A2237" s="2">
        <v>460</v>
      </c>
      <c r="B2237" t="s">
        <v>2722</v>
      </c>
      <c r="C2237">
        <v>50</v>
      </c>
      <c r="D2237">
        <v>625</v>
      </c>
      <c r="E2237">
        <v>812</v>
      </c>
      <c r="F2237" t="s">
        <v>114</v>
      </c>
      <c r="G2237" s="2" t="s">
        <v>485</v>
      </c>
      <c r="H2237">
        <v>1</v>
      </c>
      <c r="I2237">
        <v>163.38</v>
      </c>
      <c r="J2237" s="2" t="s">
        <v>502</v>
      </c>
      <c r="K2237" s="2" t="s">
        <v>74</v>
      </c>
      <c r="M2237" t="s">
        <v>2768</v>
      </c>
      <c r="O2237" t="s">
        <v>128</v>
      </c>
      <c r="P2237" s="19" t="s">
        <v>5040</v>
      </c>
      <c r="Q2237" s="19" t="s">
        <v>26</v>
      </c>
      <c r="R2237" s="19" t="s">
        <v>129</v>
      </c>
      <c r="W2237" s="20">
        <v>9</v>
      </c>
      <c r="X2237" s="65" t="s">
        <v>5039</v>
      </c>
      <c r="AB2237" t="s">
        <v>119</v>
      </c>
      <c r="AC2237" t="s">
        <v>2705</v>
      </c>
      <c r="AD2237" s="2" t="s">
        <v>121</v>
      </c>
    </row>
    <row r="2238" spans="1:30" hidden="1" x14ac:dyDescent="0.25">
      <c r="A2238" s="2">
        <v>461</v>
      </c>
      <c r="B2238" t="s">
        <v>2723</v>
      </c>
      <c r="C2238">
        <v>50</v>
      </c>
      <c r="D2238">
        <v>990</v>
      </c>
      <c r="E2238">
        <v>990</v>
      </c>
      <c r="F2238" t="s">
        <v>114</v>
      </c>
      <c r="G2238" s="2" t="s">
        <v>485</v>
      </c>
      <c r="H2238">
        <v>2</v>
      </c>
      <c r="I2238">
        <v>751.7</v>
      </c>
      <c r="J2238" s="2" t="s">
        <v>502</v>
      </c>
      <c r="K2238" s="2" t="s">
        <v>74</v>
      </c>
      <c r="M2238" t="s">
        <v>2768</v>
      </c>
      <c r="O2238" t="s">
        <v>128</v>
      </c>
      <c r="P2238" s="19" t="s">
        <v>5040</v>
      </c>
      <c r="Q2238" s="19" t="s">
        <v>26</v>
      </c>
      <c r="R2238" s="19" t="s">
        <v>129</v>
      </c>
      <c r="W2238" s="20">
        <v>9</v>
      </c>
      <c r="X2238" s="65" t="s">
        <v>5039</v>
      </c>
      <c r="AB2238" t="s">
        <v>119</v>
      </c>
      <c r="AC2238" t="s">
        <v>2705</v>
      </c>
      <c r="AD2238" s="2" t="s">
        <v>121</v>
      </c>
    </row>
    <row r="2239" spans="1:30" hidden="1" x14ac:dyDescent="0.25">
      <c r="A2239" s="2">
        <v>462</v>
      </c>
      <c r="B2239" t="s">
        <v>2724</v>
      </c>
      <c r="C2239">
        <v>50</v>
      </c>
      <c r="D2239">
        <v>650</v>
      </c>
      <c r="E2239">
        <v>762</v>
      </c>
      <c r="F2239" t="s">
        <v>114</v>
      </c>
      <c r="G2239" s="2" t="s">
        <v>485</v>
      </c>
      <c r="H2239">
        <v>1</v>
      </c>
      <c r="I2239">
        <v>153.38999999999999</v>
      </c>
      <c r="J2239" s="2" t="s">
        <v>502</v>
      </c>
      <c r="K2239" s="2" t="s">
        <v>74</v>
      </c>
      <c r="M2239" t="s">
        <v>2768</v>
      </c>
      <c r="O2239" t="s">
        <v>128</v>
      </c>
      <c r="P2239" s="19" t="s">
        <v>5040</v>
      </c>
      <c r="Q2239" s="19" t="s">
        <v>26</v>
      </c>
      <c r="R2239" s="19" t="s">
        <v>129</v>
      </c>
      <c r="W2239" s="20">
        <v>9</v>
      </c>
      <c r="X2239" s="65" t="s">
        <v>5039</v>
      </c>
      <c r="AB2239" t="s">
        <v>119</v>
      </c>
      <c r="AC2239" t="s">
        <v>2726</v>
      </c>
      <c r="AD2239" s="2" t="s">
        <v>121</v>
      </c>
    </row>
    <row r="2240" spans="1:30" hidden="1" x14ac:dyDescent="0.25">
      <c r="A2240" s="2">
        <v>463</v>
      </c>
      <c r="B2240" t="s">
        <v>2712</v>
      </c>
      <c r="C2240">
        <v>50</v>
      </c>
      <c r="D2240">
        <v>625</v>
      </c>
      <c r="E2240">
        <v>812</v>
      </c>
      <c r="F2240" t="s">
        <v>114</v>
      </c>
      <c r="G2240" s="2" t="s">
        <v>485</v>
      </c>
      <c r="H2240">
        <v>1</v>
      </c>
      <c r="I2240">
        <v>163.38</v>
      </c>
      <c r="J2240" s="2" t="s">
        <v>502</v>
      </c>
      <c r="K2240" s="2" t="s">
        <v>74</v>
      </c>
      <c r="M2240" t="s">
        <v>2768</v>
      </c>
      <c r="O2240" t="s">
        <v>128</v>
      </c>
      <c r="P2240" s="19" t="s">
        <v>5040</v>
      </c>
      <c r="Q2240" s="19" t="s">
        <v>26</v>
      </c>
      <c r="R2240" s="19" t="s">
        <v>129</v>
      </c>
      <c r="W2240" s="20">
        <v>9</v>
      </c>
      <c r="X2240" s="65" t="s">
        <v>5039</v>
      </c>
      <c r="AB2240" t="s">
        <v>119</v>
      </c>
      <c r="AC2240" t="s">
        <v>2726</v>
      </c>
      <c r="AD2240" s="2" t="s">
        <v>121</v>
      </c>
    </row>
    <row r="2241" spans="1:30" hidden="1" x14ac:dyDescent="0.25">
      <c r="A2241" s="2">
        <v>464</v>
      </c>
      <c r="B2241" t="s">
        <v>2727</v>
      </c>
      <c r="C2241">
        <v>50</v>
      </c>
      <c r="D2241">
        <v>646</v>
      </c>
      <c r="E2241">
        <v>1085</v>
      </c>
      <c r="F2241" t="s">
        <v>114</v>
      </c>
      <c r="G2241" s="2" t="s">
        <v>485</v>
      </c>
      <c r="H2241">
        <v>1</v>
      </c>
      <c r="I2241">
        <v>240.69</v>
      </c>
      <c r="J2241" s="2" t="s">
        <v>502</v>
      </c>
      <c r="K2241" s="2" t="s">
        <v>74</v>
      </c>
      <c r="M2241" t="s">
        <v>2768</v>
      </c>
      <c r="O2241" t="s">
        <v>128</v>
      </c>
      <c r="P2241" s="19" t="s">
        <v>5040</v>
      </c>
      <c r="Q2241" s="19" t="s">
        <v>26</v>
      </c>
      <c r="R2241" s="19" t="s">
        <v>129</v>
      </c>
      <c r="W2241" s="20">
        <v>9</v>
      </c>
      <c r="X2241" s="65" t="s">
        <v>5039</v>
      </c>
      <c r="AB2241" t="s">
        <v>119</v>
      </c>
      <c r="AC2241" t="s">
        <v>2726</v>
      </c>
      <c r="AD2241" s="2" t="s">
        <v>121</v>
      </c>
    </row>
    <row r="2242" spans="1:30" hidden="1" x14ac:dyDescent="0.25">
      <c r="A2242" s="2">
        <v>465</v>
      </c>
      <c r="B2242" t="s">
        <v>2710</v>
      </c>
      <c r="C2242">
        <v>50</v>
      </c>
      <c r="D2242">
        <v>625</v>
      </c>
      <c r="E2242">
        <v>812</v>
      </c>
      <c r="F2242" t="s">
        <v>114</v>
      </c>
      <c r="G2242" s="2" t="s">
        <v>485</v>
      </c>
      <c r="H2242">
        <v>1</v>
      </c>
      <c r="I2242">
        <v>163.38</v>
      </c>
      <c r="J2242" s="2" t="s">
        <v>502</v>
      </c>
      <c r="K2242" s="2" t="s">
        <v>74</v>
      </c>
      <c r="M2242" t="s">
        <v>2768</v>
      </c>
      <c r="O2242" t="s">
        <v>128</v>
      </c>
      <c r="P2242" s="19" t="s">
        <v>5040</v>
      </c>
      <c r="Q2242" s="19" t="s">
        <v>26</v>
      </c>
      <c r="S2242" s="19" t="s">
        <v>129</v>
      </c>
      <c r="W2242" s="20">
        <v>9</v>
      </c>
      <c r="X2242" s="65" t="s">
        <v>5039</v>
      </c>
      <c r="AB2242" t="s">
        <v>119</v>
      </c>
      <c r="AC2242" t="s">
        <v>2729</v>
      </c>
      <c r="AD2242" s="2" t="s">
        <v>1843</v>
      </c>
    </row>
    <row r="2243" spans="1:30" hidden="1" x14ac:dyDescent="0.25">
      <c r="A2243" s="2">
        <v>466</v>
      </c>
      <c r="B2243" t="s">
        <v>2730</v>
      </c>
      <c r="C2243">
        <v>50</v>
      </c>
      <c r="D2243">
        <v>650</v>
      </c>
      <c r="E2243">
        <v>1390</v>
      </c>
      <c r="F2243" t="s">
        <v>114</v>
      </c>
      <c r="G2243" s="2" t="s">
        <v>485</v>
      </c>
      <c r="H2243">
        <v>1</v>
      </c>
      <c r="I2243">
        <v>324.27999999999997</v>
      </c>
      <c r="J2243" s="2" t="s">
        <v>502</v>
      </c>
      <c r="K2243" s="2" t="s">
        <v>74</v>
      </c>
      <c r="M2243" t="s">
        <v>2768</v>
      </c>
      <c r="O2243" t="s">
        <v>128</v>
      </c>
      <c r="P2243" s="19" t="s">
        <v>5040</v>
      </c>
      <c r="Q2243" s="19" t="s">
        <v>26</v>
      </c>
      <c r="S2243" s="19" t="s">
        <v>129</v>
      </c>
      <c r="W2243" s="20">
        <v>9</v>
      </c>
      <c r="X2243" s="65" t="s">
        <v>5039</v>
      </c>
      <c r="AB2243" t="s">
        <v>119</v>
      </c>
      <c r="AC2243" t="s">
        <v>2729</v>
      </c>
      <c r="AD2243" s="2" t="s">
        <v>1843</v>
      </c>
    </row>
    <row r="2244" spans="1:30" hidden="1" x14ac:dyDescent="0.25">
      <c r="A2244" s="2">
        <v>467</v>
      </c>
      <c r="B2244" t="s">
        <v>2712</v>
      </c>
      <c r="C2244">
        <v>50</v>
      </c>
      <c r="D2244">
        <v>625</v>
      </c>
      <c r="E2244">
        <v>812</v>
      </c>
      <c r="F2244" t="s">
        <v>114</v>
      </c>
      <c r="G2244" s="2" t="s">
        <v>485</v>
      </c>
      <c r="H2244">
        <v>1</v>
      </c>
      <c r="I2244">
        <v>163.38</v>
      </c>
      <c r="J2244" s="2" t="s">
        <v>502</v>
      </c>
      <c r="K2244" s="2" t="s">
        <v>74</v>
      </c>
      <c r="M2244" t="s">
        <v>2768</v>
      </c>
      <c r="O2244" t="s">
        <v>128</v>
      </c>
      <c r="P2244" s="19" t="s">
        <v>5040</v>
      </c>
      <c r="Q2244" s="19" t="s">
        <v>26</v>
      </c>
      <c r="S2244" s="19" t="s">
        <v>129</v>
      </c>
      <c r="W2244" s="20">
        <v>9</v>
      </c>
      <c r="X2244" s="65" t="s">
        <v>5039</v>
      </c>
      <c r="AB2244" t="s">
        <v>119</v>
      </c>
      <c r="AC2244" t="s">
        <v>2729</v>
      </c>
      <c r="AD2244" s="2" t="s">
        <v>1843</v>
      </c>
    </row>
    <row r="2245" spans="1:30" hidden="1" x14ac:dyDescent="0.25">
      <c r="A2245" s="2">
        <v>468</v>
      </c>
      <c r="B2245" t="s">
        <v>2700</v>
      </c>
      <c r="C2245">
        <v>50</v>
      </c>
      <c r="D2245">
        <v>646</v>
      </c>
      <c r="E2245">
        <v>1085</v>
      </c>
      <c r="F2245" t="s">
        <v>114</v>
      </c>
      <c r="G2245" s="2" t="s">
        <v>485</v>
      </c>
      <c r="H2245">
        <v>1</v>
      </c>
      <c r="I2245">
        <v>240.69</v>
      </c>
      <c r="J2245" s="2" t="s">
        <v>502</v>
      </c>
      <c r="K2245" s="2" t="s">
        <v>74</v>
      </c>
      <c r="M2245" t="s">
        <v>2768</v>
      </c>
      <c r="O2245" t="s">
        <v>128</v>
      </c>
      <c r="P2245" s="19" t="s">
        <v>5040</v>
      </c>
      <c r="Q2245" s="19" t="s">
        <v>26</v>
      </c>
      <c r="S2245" s="19" t="s">
        <v>129</v>
      </c>
      <c r="W2245" s="20">
        <v>9</v>
      </c>
      <c r="X2245" s="65" t="s">
        <v>5039</v>
      </c>
      <c r="AB2245" t="s">
        <v>119</v>
      </c>
      <c r="AC2245" t="s">
        <v>2729</v>
      </c>
      <c r="AD2245" s="2" t="s">
        <v>1843</v>
      </c>
    </row>
    <row r="2246" spans="1:30" hidden="1" x14ac:dyDescent="0.25">
      <c r="A2246" s="2">
        <v>469</v>
      </c>
      <c r="B2246" t="s">
        <v>2702</v>
      </c>
      <c r="C2246">
        <v>50</v>
      </c>
      <c r="D2246">
        <v>646</v>
      </c>
      <c r="E2246">
        <v>1085</v>
      </c>
      <c r="F2246" t="s">
        <v>114</v>
      </c>
      <c r="G2246" s="2" t="s">
        <v>485</v>
      </c>
      <c r="H2246">
        <v>1</v>
      </c>
      <c r="I2246">
        <v>240.69</v>
      </c>
      <c r="J2246" s="2" t="s">
        <v>502</v>
      </c>
      <c r="K2246" s="2" t="s">
        <v>74</v>
      </c>
      <c r="M2246" t="s">
        <v>2768</v>
      </c>
      <c r="O2246" t="s">
        <v>128</v>
      </c>
      <c r="P2246" s="19" t="s">
        <v>5040</v>
      </c>
      <c r="Q2246" s="19" t="s">
        <v>26</v>
      </c>
      <c r="S2246" s="19" t="s">
        <v>129</v>
      </c>
      <c r="W2246" s="20">
        <v>9</v>
      </c>
      <c r="X2246" s="65" t="s">
        <v>5039</v>
      </c>
      <c r="AB2246" t="s">
        <v>119</v>
      </c>
      <c r="AC2246" t="s">
        <v>2729</v>
      </c>
      <c r="AD2246" s="2" t="s">
        <v>1843</v>
      </c>
    </row>
    <row r="2247" spans="1:30" hidden="1" x14ac:dyDescent="0.25">
      <c r="A2247" s="2">
        <v>470</v>
      </c>
      <c r="B2247" t="s">
        <v>2727</v>
      </c>
      <c r="C2247">
        <v>50</v>
      </c>
      <c r="D2247">
        <v>646</v>
      </c>
      <c r="E2247">
        <v>1085</v>
      </c>
      <c r="F2247" t="s">
        <v>114</v>
      </c>
      <c r="G2247" s="2" t="s">
        <v>485</v>
      </c>
      <c r="H2247">
        <v>1</v>
      </c>
      <c r="I2247">
        <v>240.69</v>
      </c>
      <c r="J2247" s="2" t="s">
        <v>502</v>
      </c>
      <c r="K2247" s="2" t="s">
        <v>74</v>
      </c>
      <c r="M2247" t="s">
        <v>2768</v>
      </c>
      <c r="O2247" t="s">
        <v>128</v>
      </c>
      <c r="P2247" s="19" t="s">
        <v>5040</v>
      </c>
      <c r="Q2247" s="19" t="s">
        <v>26</v>
      </c>
      <c r="S2247" s="19" t="s">
        <v>129</v>
      </c>
      <c r="W2247" s="20">
        <v>9</v>
      </c>
      <c r="X2247" s="65" t="s">
        <v>5039</v>
      </c>
      <c r="AB2247" t="s">
        <v>119</v>
      </c>
      <c r="AC2247" t="s">
        <v>2729</v>
      </c>
      <c r="AD2247" s="2" t="s">
        <v>1843</v>
      </c>
    </row>
    <row r="2248" spans="1:30" hidden="1" x14ac:dyDescent="0.25">
      <c r="A2248" s="2">
        <v>471</v>
      </c>
      <c r="B2248" t="s">
        <v>2722</v>
      </c>
      <c r="C2248">
        <v>50</v>
      </c>
      <c r="D2248">
        <v>625</v>
      </c>
      <c r="E2248">
        <v>812</v>
      </c>
      <c r="F2248" t="s">
        <v>114</v>
      </c>
      <c r="G2248" s="2" t="s">
        <v>485</v>
      </c>
      <c r="H2248">
        <v>3</v>
      </c>
      <c r="I2248">
        <v>490.15</v>
      </c>
      <c r="J2248" s="2" t="s">
        <v>502</v>
      </c>
      <c r="K2248" s="2" t="s">
        <v>74</v>
      </c>
      <c r="M2248" t="s">
        <v>2768</v>
      </c>
      <c r="O2248" t="s">
        <v>128</v>
      </c>
      <c r="P2248" s="19" t="s">
        <v>5040</v>
      </c>
      <c r="Q2248" s="19" t="s">
        <v>26</v>
      </c>
      <c r="S2248" s="19" t="s">
        <v>129</v>
      </c>
      <c r="W2248" s="20">
        <v>9</v>
      </c>
      <c r="X2248" s="65" t="s">
        <v>5039</v>
      </c>
      <c r="AB2248" t="s">
        <v>119</v>
      </c>
      <c r="AC2248" t="s">
        <v>2729</v>
      </c>
      <c r="AD2248" s="2" t="s">
        <v>1843</v>
      </c>
    </row>
    <row r="2249" spans="1:30" hidden="1" x14ac:dyDescent="0.25">
      <c r="A2249" s="2">
        <v>472</v>
      </c>
      <c r="B2249" t="s">
        <v>2732</v>
      </c>
      <c r="C2249">
        <v>60</v>
      </c>
      <c r="D2249">
        <v>700</v>
      </c>
      <c r="E2249">
        <v>1820</v>
      </c>
      <c r="F2249" t="s">
        <v>114</v>
      </c>
      <c r="G2249" s="2" t="s">
        <v>485</v>
      </c>
      <c r="H2249">
        <v>1</v>
      </c>
      <c r="I2249">
        <v>580.82000000000005</v>
      </c>
      <c r="J2249" s="2" t="s">
        <v>502</v>
      </c>
      <c r="K2249" s="2" t="s">
        <v>74</v>
      </c>
      <c r="M2249" t="s">
        <v>2768</v>
      </c>
      <c r="O2249" t="s">
        <v>128</v>
      </c>
      <c r="P2249" s="19" t="s">
        <v>5040</v>
      </c>
      <c r="Q2249" s="19" t="s">
        <v>26</v>
      </c>
      <c r="S2249" s="19" t="s">
        <v>129</v>
      </c>
      <c r="W2249" s="20">
        <v>9</v>
      </c>
      <c r="X2249" s="65" t="s">
        <v>5039</v>
      </c>
      <c r="AB2249" t="s">
        <v>119</v>
      </c>
      <c r="AC2249" t="s">
        <v>2734</v>
      </c>
      <c r="AD2249" s="2" t="s">
        <v>1126</v>
      </c>
    </row>
    <row r="2250" spans="1:30" hidden="1" x14ac:dyDescent="0.25">
      <c r="A2250" s="2">
        <v>473</v>
      </c>
      <c r="B2250" s="88" t="s">
        <v>2735</v>
      </c>
      <c r="C2250" s="88">
        <v>70</v>
      </c>
      <c r="D2250" s="88">
        <v>750</v>
      </c>
      <c r="E2250" s="88">
        <v>11995</v>
      </c>
      <c r="F2250" s="88" t="s">
        <v>114</v>
      </c>
      <c r="G2250" s="88" t="s">
        <v>485</v>
      </c>
      <c r="H2250" s="88">
        <v>1</v>
      </c>
      <c r="I2250" s="88">
        <v>4943.4399999999996</v>
      </c>
      <c r="J2250" s="88" t="s">
        <v>502</v>
      </c>
      <c r="K2250" s="88" t="s">
        <v>74</v>
      </c>
      <c r="L2250" s="88"/>
      <c r="M2250" s="88" t="s">
        <v>2768</v>
      </c>
      <c r="N2250" s="88"/>
      <c r="O2250" s="92"/>
      <c r="P2250" s="92" t="s">
        <v>5118</v>
      </c>
      <c r="Q2250" s="92" t="s">
        <v>27</v>
      </c>
      <c r="R2250" s="92" t="s">
        <v>129</v>
      </c>
      <c r="S2250" s="92"/>
      <c r="T2250" s="92"/>
      <c r="U2250" s="92"/>
      <c r="V2250" s="92"/>
      <c r="W2250" s="92">
        <v>9</v>
      </c>
      <c r="X2250" s="93" t="s">
        <v>5112</v>
      </c>
      <c r="Y2250" s="88"/>
      <c r="Z2250" s="88"/>
      <c r="AA2250" s="88"/>
      <c r="AB2250" s="88" t="s">
        <v>119</v>
      </c>
      <c r="AC2250" s="88" t="s">
        <v>5119</v>
      </c>
      <c r="AD2250" s="88" t="s">
        <v>121</v>
      </c>
    </row>
    <row r="2251" spans="1:30" hidden="1" x14ac:dyDescent="0.25">
      <c r="A2251" s="2">
        <v>474</v>
      </c>
      <c r="B2251" s="88" t="s">
        <v>2738</v>
      </c>
      <c r="C2251" s="88">
        <v>70</v>
      </c>
      <c r="D2251" s="88">
        <v>750</v>
      </c>
      <c r="E2251" s="88">
        <v>11995</v>
      </c>
      <c r="F2251" s="88" t="s">
        <v>114</v>
      </c>
      <c r="G2251" s="88" t="s">
        <v>485</v>
      </c>
      <c r="H2251" s="88">
        <v>1</v>
      </c>
      <c r="I2251" s="88">
        <v>4943.4399999999996</v>
      </c>
      <c r="J2251" s="88" t="s">
        <v>502</v>
      </c>
      <c r="K2251" s="88" t="s">
        <v>74</v>
      </c>
      <c r="L2251" s="88"/>
      <c r="M2251" s="88" t="s">
        <v>2768</v>
      </c>
      <c r="N2251" s="88"/>
      <c r="O2251" s="92"/>
      <c r="P2251" s="92" t="s">
        <v>5118</v>
      </c>
      <c r="Q2251" s="92" t="s">
        <v>27</v>
      </c>
      <c r="R2251" s="92" t="s">
        <v>129</v>
      </c>
      <c r="S2251" s="92"/>
      <c r="T2251" s="92"/>
      <c r="U2251" s="92"/>
      <c r="V2251" s="92"/>
      <c r="W2251" s="92">
        <v>9</v>
      </c>
      <c r="X2251" s="93" t="s">
        <v>5112</v>
      </c>
      <c r="Y2251" s="88"/>
      <c r="Z2251" s="88"/>
      <c r="AA2251" s="88"/>
      <c r="AB2251" s="88" t="s">
        <v>119</v>
      </c>
      <c r="AC2251" s="88" t="s">
        <v>5119</v>
      </c>
      <c r="AD2251" s="88" t="s">
        <v>121</v>
      </c>
    </row>
    <row r="2252" spans="1:30" hidden="1" x14ac:dyDescent="0.25">
      <c r="A2252" s="2">
        <v>475</v>
      </c>
      <c r="B2252" s="88" t="s">
        <v>2739</v>
      </c>
      <c r="C2252" s="88">
        <v>70</v>
      </c>
      <c r="D2252" s="88">
        <v>750</v>
      </c>
      <c r="E2252" s="88">
        <v>11995</v>
      </c>
      <c r="F2252" s="88" t="s">
        <v>114</v>
      </c>
      <c r="G2252" s="88" t="s">
        <v>485</v>
      </c>
      <c r="H2252" s="88">
        <v>1</v>
      </c>
      <c r="I2252" s="88">
        <v>4943.4399999999996</v>
      </c>
      <c r="J2252" s="88" t="s">
        <v>502</v>
      </c>
      <c r="K2252" s="88" t="s">
        <v>74</v>
      </c>
      <c r="L2252" s="88"/>
      <c r="M2252" s="88" t="s">
        <v>2768</v>
      </c>
      <c r="N2252" s="88"/>
      <c r="O2252" s="92"/>
      <c r="P2252" s="92" t="s">
        <v>5118</v>
      </c>
      <c r="Q2252" s="92" t="s">
        <v>27</v>
      </c>
      <c r="R2252" s="92" t="s">
        <v>129</v>
      </c>
      <c r="S2252" s="92"/>
      <c r="T2252" s="92"/>
      <c r="U2252" s="92"/>
      <c r="V2252" s="92"/>
      <c r="W2252" s="92">
        <v>9</v>
      </c>
      <c r="X2252" s="93" t="s">
        <v>5112</v>
      </c>
      <c r="Y2252" s="88"/>
      <c r="Z2252" s="88"/>
      <c r="AA2252" s="88"/>
      <c r="AB2252" s="88" t="s">
        <v>119</v>
      </c>
      <c r="AC2252" s="88" t="s">
        <v>5120</v>
      </c>
      <c r="AD2252" s="88" t="s">
        <v>121</v>
      </c>
    </row>
    <row r="2253" spans="1:30" hidden="1" x14ac:dyDescent="0.25">
      <c r="A2253" s="2">
        <v>476</v>
      </c>
      <c r="B2253" s="88" t="s">
        <v>2741</v>
      </c>
      <c r="C2253" s="88">
        <v>70</v>
      </c>
      <c r="D2253" s="88">
        <v>750</v>
      </c>
      <c r="E2253" s="88">
        <v>11995</v>
      </c>
      <c r="F2253" s="88" t="s">
        <v>114</v>
      </c>
      <c r="G2253" s="88" t="s">
        <v>485</v>
      </c>
      <c r="H2253" s="88">
        <v>1</v>
      </c>
      <c r="I2253" s="88">
        <v>4943.4399999999996</v>
      </c>
      <c r="J2253" s="88" t="s">
        <v>502</v>
      </c>
      <c r="K2253" s="88" t="s">
        <v>74</v>
      </c>
      <c r="L2253" s="88"/>
      <c r="M2253" s="88" t="s">
        <v>2768</v>
      </c>
      <c r="N2253" s="88"/>
      <c r="O2253" s="92"/>
      <c r="P2253" s="92" t="s">
        <v>5118</v>
      </c>
      <c r="Q2253" s="92" t="s">
        <v>27</v>
      </c>
      <c r="R2253" s="92" t="s">
        <v>129</v>
      </c>
      <c r="S2253" s="92"/>
      <c r="T2253" s="92"/>
      <c r="U2253" s="92"/>
      <c r="V2253" s="92"/>
      <c r="W2253" s="92">
        <v>9</v>
      </c>
      <c r="X2253" s="93" t="s">
        <v>5112</v>
      </c>
      <c r="Y2253" s="88"/>
      <c r="Z2253" s="88"/>
      <c r="AA2253" s="88"/>
      <c r="AB2253" s="88" t="s">
        <v>119</v>
      </c>
      <c r="AC2253" s="88" t="s">
        <v>5120</v>
      </c>
      <c r="AD2253" s="88" t="s">
        <v>121</v>
      </c>
    </row>
    <row r="2254" spans="1:30" hidden="1" x14ac:dyDescent="0.25">
      <c r="A2254" s="2">
        <v>477</v>
      </c>
      <c r="B2254" s="88" t="s">
        <v>2742</v>
      </c>
      <c r="C2254" s="88">
        <v>70</v>
      </c>
      <c r="D2254" s="88">
        <v>750</v>
      </c>
      <c r="E2254" s="88">
        <v>11995</v>
      </c>
      <c r="F2254" s="88" t="s">
        <v>114</v>
      </c>
      <c r="G2254" s="88" t="s">
        <v>485</v>
      </c>
      <c r="H2254" s="88">
        <v>1</v>
      </c>
      <c r="I2254" s="88">
        <v>4943.4399999999996</v>
      </c>
      <c r="J2254" s="88" t="s">
        <v>502</v>
      </c>
      <c r="K2254" s="88" t="s">
        <v>74</v>
      </c>
      <c r="L2254" s="88"/>
      <c r="M2254" s="88" t="s">
        <v>2768</v>
      </c>
      <c r="N2254" s="88"/>
      <c r="O2254" s="92"/>
      <c r="P2254" s="92" t="s">
        <v>5118</v>
      </c>
      <c r="Q2254" s="92" t="s">
        <v>27</v>
      </c>
      <c r="R2254" s="92" t="s">
        <v>129</v>
      </c>
      <c r="S2254" s="92"/>
      <c r="T2254" s="92"/>
      <c r="U2254" s="92"/>
      <c r="V2254" s="92"/>
      <c r="W2254" s="92">
        <v>9</v>
      </c>
      <c r="X2254" s="93" t="s">
        <v>5112</v>
      </c>
      <c r="Y2254" s="88"/>
      <c r="Z2254" s="88"/>
      <c r="AA2254" s="88"/>
      <c r="AB2254" s="88" t="s">
        <v>119</v>
      </c>
      <c r="AC2254" s="88" t="s">
        <v>5121</v>
      </c>
      <c r="AD2254" s="88" t="s">
        <v>121</v>
      </c>
    </row>
    <row r="2255" spans="1:30" hidden="1" x14ac:dyDescent="0.25">
      <c r="A2255" s="2">
        <v>478</v>
      </c>
      <c r="B2255" s="88" t="s">
        <v>2744</v>
      </c>
      <c r="C2255" s="88">
        <v>70</v>
      </c>
      <c r="D2255" s="88">
        <v>750</v>
      </c>
      <c r="E2255" s="88">
        <v>11995</v>
      </c>
      <c r="F2255" s="88" t="s">
        <v>114</v>
      </c>
      <c r="G2255" s="88" t="s">
        <v>485</v>
      </c>
      <c r="H2255" s="88">
        <v>1</v>
      </c>
      <c r="I2255" s="88">
        <v>4943.4399999999996</v>
      </c>
      <c r="J2255" s="88" t="s">
        <v>502</v>
      </c>
      <c r="K2255" s="88" t="s">
        <v>74</v>
      </c>
      <c r="L2255" s="88"/>
      <c r="M2255" s="88" t="s">
        <v>2768</v>
      </c>
      <c r="N2255" s="88"/>
      <c r="O2255" s="92"/>
      <c r="P2255" s="92" t="s">
        <v>5118</v>
      </c>
      <c r="Q2255" s="92" t="s">
        <v>27</v>
      </c>
      <c r="R2255" s="92" t="s">
        <v>129</v>
      </c>
      <c r="S2255" s="92"/>
      <c r="T2255" s="92"/>
      <c r="U2255" s="92"/>
      <c r="V2255" s="92"/>
      <c r="W2255" s="92">
        <v>9</v>
      </c>
      <c r="X2255" s="93" t="s">
        <v>5112</v>
      </c>
      <c r="Y2255" s="88"/>
      <c r="Z2255" s="88"/>
      <c r="AA2255" s="88"/>
      <c r="AB2255" s="88" t="s">
        <v>119</v>
      </c>
      <c r="AC2255" s="88" t="s">
        <v>5121</v>
      </c>
      <c r="AD2255" s="88" t="s">
        <v>121</v>
      </c>
    </row>
    <row r="2256" spans="1:30" hidden="1" x14ac:dyDescent="0.25">
      <c r="A2256" s="2">
        <v>479</v>
      </c>
      <c r="B2256" s="88" t="s">
        <v>2745</v>
      </c>
      <c r="C2256" s="88">
        <v>70</v>
      </c>
      <c r="D2256" s="88">
        <v>750</v>
      </c>
      <c r="E2256" s="88">
        <v>12000</v>
      </c>
      <c r="F2256" s="88" t="s">
        <v>114</v>
      </c>
      <c r="G2256" s="88" t="s">
        <v>485</v>
      </c>
      <c r="H2256" s="88">
        <v>1</v>
      </c>
      <c r="I2256" s="88">
        <v>4945.5</v>
      </c>
      <c r="J2256" s="88" t="s">
        <v>502</v>
      </c>
      <c r="K2256" s="88" t="s">
        <v>74</v>
      </c>
      <c r="L2256" s="88"/>
      <c r="M2256" s="88" t="s">
        <v>2768</v>
      </c>
      <c r="N2256" s="88"/>
      <c r="O2256" s="92"/>
      <c r="P2256" s="92" t="s">
        <v>5118</v>
      </c>
      <c r="Q2256" s="92" t="s">
        <v>27</v>
      </c>
      <c r="R2256" s="92" t="s">
        <v>129</v>
      </c>
      <c r="S2256" s="92"/>
      <c r="T2256" s="92"/>
      <c r="U2256" s="92"/>
      <c r="V2256" s="92"/>
      <c r="W2256" s="92">
        <v>9</v>
      </c>
      <c r="X2256" s="93" t="s">
        <v>5112</v>
      </c>
      <c r="Y2256" s="88"/>
      <c r="Z2256" s="88"/>
      <c r="AA2256" s="88"/>
      <c r="AB2256" s="88" t="s">
        <v>119</v>
      </c>
      <c r="AC2256" s="88" t="s">
        <v>5122</v>
      </c>
      <c r="AD2256" s="88" t="s">
        <v>121</v>
      </c>
    </row>
    <row r="2257" spans="1:31" hidden="1" x14ac:dyDescent="0.25">
      <c r="A2257" s="2">
        <v>480</v>
      </c>
      <c r="B2257" s="88" t="s">
        <v>2748</v>
      </c>
      <c r="C2257" s="88">
        <v>70</v>
      </c>
      <c r="D2257" s="88">
        <v>750</v>
      </c>
      <c r="E2257" s="88">
        <v>12000</v>
      </c>
      <c r="F2257" s="88" t="s">
        <v>114</v>
      </c>
      <c r="G2257" s="88" t="s">
        <v>485</v>
      </c>
      <c r="H2257" s="88">
        <v>1</v>
      </c>
      <c r="I2257" s="88">
        <v>4945.5</v>
      </c>
      <c r="J2257" s="88" t="s">
        <v>502</v>
      </c>
      <c r="K2257" s="88" t="s">
        <v>74</v>
      </c>
      <c r="L2257" s="88"/>
      <c r="M2257" s="88" t="s">
        <v>2768</v>
      </c>
      <c r="N2257" s="88"/>
      <c r="O2257" s="92"/>
      <c r="P2257" s="92" t="s">
        <v>5118</v>
      </c>
      <c r="Q2257" s="92" t="s">
        <v>27</v>
      </c>
      <c r="R2257" s="92" t="s">
        <v>129</v>
      </c>
      <c r="S2257" s="92"/>
      <c r="T2257" s="92"/>
      <c r="U2257" s="92"/>
      <c r="V2257" s="92"/>
      <c r="W2257" s="92">
        <v>9</v>
      </c>
      <c r="X2257" s="93" t="s">
        <v>5112</v>
      </c>
      <c r="Y2257" s="88"/>
      <c r="Z2257" s="88"/>
      <c r="AA2257" s="88"/>
      <c r="AB2257" s="88" t="s">
        <v>119</v>
      </c>
      <c r="AC2257" s="88" t="s">
        <v>5122</v>
      </c>
      <c r="AD2257" s="88" t="s">
        <v>121</v>
      </c>
    </row>
    <row r="2258" spans="1:31" hidden="1" x14ac:dyDescent="0.25">
      <c r="A2258" s="2">
        <v>481</v>
      </c>
      <c r="B2258" s="88" t="s">
        <v>2749</v>
      </c>
      <c r="C2258" s="88">
        <v>70</v>
      </c>
      <c r="D2258" s="88">
        <v>750</v>
      </c>
      <c r="E2258" s="88">
        <v>11995</v>
      </c>
      <c r="F2258" s="88" t="s">
        <v>114</v>
      </c>
      <c r="G2258" s="88" t="s">
        <v>485</v>
      </c>
      <c r="H2258" s="88">
        <v>1</v>
      </c>
      <c r="I2258" s="88">
        <v>4943.4399999999996</v>
      </c>
      <c r="J2258" s="88" t="s">
        <v>502</v>
      </c>
      <c r="K2258" s="88" t="s">
        <v>74</v>
      </c>
      <c r="L2258" s="88"/>
      <c r="M2258" s="88" t="s">
        <v>2768</v>
      </c>
      <c r="N2258" s="88"/>
      <c r="O2258" s="92"/>
      <c r="P2258" s="92" t="s">
        <v>5118</v>
      </c>
      <c r="Q2258" s="92" t="s">
        <v>27</v>
      </c>
      <c r="R2258" s="92" t="s">
        <v>129</v>
      </c>
      <c r="S2258" s="92"/>
      <c r="T2258" s="92"/>
      <c r="U2258" s="92"/>
      <c r="V2258" s="92"/>
      <c r="W2258" s="92">
        <v>9</v>
      </c>
      <c r="X2258" s="93" t="s">
        <v>5112</v>
      </c>
      <c r="Y2258" s="88"/>
      <c r="Z2258" s="88"/>
      <c r="AA2258" s="88"/>
      <c r="AB2258" s="88" t="s">
        <v>119</v>
      </c>
      <c r="AC2258" s="88" t="s">
        <v>5123</v>
      </c>
      <c r="AD2258" s="88" t="s">
        <v>121</v>
      </c>
    </row>
    <row r="2259" spans="1:31" hidden="1" x14ac:dyDescent="0.25">
      <c r="A2259" s="2">
        <v>482</v>
      </c>
      <c r="B2259" s="88" t="s">
        <v>2751</v>
      </c>
      <c r="C2259" s="88">
        <v>70</v>
      </c>
      <c r="D2259" s="88">
        <v>750</v>
      </c>
      <c r="E2259" s="88">
        <v>11995</v>
      </c>
      <c r="F2259" s="88" t="s">
        <v>114</v>
      </c>
      <c r="G2259" s="88" t="s">
        <v>485</v>
      </c>
      <c r="H2259" s="88">
        <v>1</v>
      </c>
      <c r="I2259" s="88">
        <v>4943.4399999999996</v>
      </c>
      <c r="J2259" s="88" t="s">
        <v>502</v>
      </c>
      <c r="K2259" s="88" t="s">
        <v>74</v>
      </c>
      <c r="L2259" s="88"/>
      <c r="M2259" s="88" t="s">
        <v>2768</v>
      </c>
      <c r="N2259" s="88"/>
      <c r="O2259" s="92"/>
      <c r="P2259" s="92" t="s">
        <v>5118</v>
      </c>
      <c r="Q2259" s="92" t="s">
        <v>27</v>
      </c>
      <c r="R2259" s="92" t="s">
        <v>129</v>
      </c>
      <c r="S2259" s="92"/>
      <c r="T2259" s="92"/>
      <c r="U2259" s="92"/>
      <c r="V2259" s="92"/>
      <c r="W2259" s="92">
        <v>9</v>
      </c>
      <c r="X2259" s="93" t="s">
        <v>5112</v>
      </c>
      <c r="Y2259" s="88"/>
      <c r="Z2259" s="88"/>
      <c r="AA2259" s="88"/>
      <c r="AB2259" s="88" t="s">
        <v>119</v>
      </c>
      <c r="AC2259" s="88" t="s">
        <v>5123</v>
      </c>
      <c r="AD2259" s="88" t="s">
        <v>121</v>
      </c>
    </row>
    <row r="2260" spans="1:31" hidden="1" x14ac:dyDescent="0.25">
      <c r="A2260" s="2">
        <v>483</v>
      </c>
      <c r="B2260" s="88" t="s">
        <v>2754</v>
      </c>
      <c r="C2260" s="88">
        <v>70</v>
      </c>
      <c r="D2260" s="88">
        <v>990</v>
      </c>
      <c r="E2260" s="88">
        <v>990</v>
      </c>
      <c r="F2260" s="88" t="s">
        <v>114</v>
      </c>
      <c r="G2260" s="88" t="s">
        <v>485</v>
      </c>
      <c r="H2260" s="88">
        <v>1</v>
      </c>
      <c r="I2260" s="88">
        <v>526.19000000000005</v>
      </c>
      <c r="J2260" s="88" t="s">
        <v>502</v>
      </c>
      <c r="K2260" s="88" t="s">
        <v>74</v>
      </c>
      <c r="L2260" s="88"/>
      <c r="M2260" s="88" t="s">
        <v>2768</v>
      </c>
      <c r="N2260" s="88"/>
      <c r="O2260" s="92" t="s">
        <v>128</v>
      </c>
      <c r="P2260" s="92" t="s">
        <v>5118</v>
      </c>
      <c r="Q2260" s="92" t="s">
        <v>26</v>
      </c>
      <c r="R2260" s="92"/>
      <c r="S2260" s="92" t="s">
        <v>129</v>
      </c>
      <c r="T2260" s="92"/>
      <c r="U2260" s="92"/>
      <c r="V2260" s="92"/>
      <c r="W2260" s="92">
        <v>9</v>
      </c>
      <c r="X2260" s="93" t="s">
        <v>5112</v>
      </c>
      <c r="Y2260" s="88"/>
      <c r="Z2260" s="88"/>
      <c r="AA2260" s="88" t="s">
        <v>5083</v>
      </c>
      <c r="AB2260" s="88" t="s">
        <v>119</v>
      </c>
      <c r="AC2260" s="88" t="s">
        <v>5124</v>
      </c>
      <c r="AD2260" s="88" t="s">
        <v>4826</v>
      </c>
    </row>
    <row r="2261" spans="1:31" hidden="1" x14ac:dyDescent="0.25">
      <c r="A2261" s="2">
        <v>484</v>
      </c>
      <c r="B2261" s="88" t="s">
        <v>2756</v>
      </c>
      <c r="C2261" s="88">
        <v>70</v>
      </c>
      <c r="D2261" s="88">
        <v>990</v>
      </c>
      <c r="E2261" s="88">
        <v>990</v>
      </c>
      <c r="F2261" s="88" t="s">
        <v>114</v>
      </c>
      <c r="G2261" s="88" t="s">
        <v>485</v>
      </c>
      <c r="H2261" s="88">
        <v>2</v>
      </c>
      <c r="I2261" s="88">
        <v>1052.3800000000001</v>
      </c>
      <c r="J2261" s="88" t="s">
        <v>502</v>
      </c>
      <c r="K2261" s="88" t="s">
        <v>74</v>
      </c>
      <c r="L2261" s="88"/>
      <c r="M2261" s="88" t="s">
        <v>2768</v>
      </c>
      <c r="N2261" s="88"/>
      <c r="O2261" s="92" t="s">
        <v>128</v>
      </c>
      <c r="P2261" s="92" t="s">
        <v>5118</v>
      </c>
      <c r="Q2261" s="92" t="s">
        <v>26</v>
      </c>
      <c r="R2261" s="92"/>
      <c r="S2261" s="92" t="s">
        <v>129</v>
      </c>
      <c r="T2261" s="92"/>
      <c r="U2261" s="92"/>
      <c r="V2261" s="92"/>
      <c r="W2261" s="92">
        <v>9</v>
      </c>
      <c r="X2261" s="93" t="s">
        <v>5112</v>
      </c>
      <c r="Y2261" s="88"/>
      <c r="Z2261" s="88"/>
      <c r="AA2261" s="88" t="s">
        <v>5083</v>
      </c>
      <c r="AB2261" s="88" t="s">
        <v>119</v>
      </c>
      <c r="AC2261" s="88" t="s">
        <v>5124</v>
      </c>
      <c r="AD2261" s="88" t="s">
        <v>4826</v>
      </c>
    </row>
    <row r="2262" spans="1:31" hidden="1" x14ac:dyDescent="0.25">
      <c r="A2262" s="2">
        <v>485</v>
      </c>
      <c r="B2262" s="88" t="s">
        <v>2757</v>
      </c>
      <c r="C2262" s="88">
        <v>70</v>
      </c>
      <c r="D2262" s="88">
        <v>990</v>
      </c>
      <c r="E2262" s="88">
        <v>990</v>
      </c>
      <c r="F2262" s="88" t="s">
        <v>114</v>
      </c>
      <c r="G2262" s="88" t="s">
        <v>485</v>
      </c>
      <c r="H2262" s="88">
        <v>2</v>
      </c>
      <c r="I2262" s="88">
        <v>1052.3800000000001</v>
      </c>
      <c r="J2262" s="88" t="s">
        <v>502</v>
      </c>
      <c r="K2262" s="88" t="s">
        <v>74</v>
      </c>
      <c r="L2262" s="88"/>
      <c r="M2262" s="88" t="s">
        <v>2768</v>
      </c>
      <c r="N2262" s="88"/>
      <c r="O2262" s="92" t="s">
        <v>128</v>
      </c>
      <c r="P2262" s="92" t="s">
        <v>5118</v>
      </c>
      <c r="Q2262" s="92" t="s">
        <v>26</v>
      </c>
      <c r="R2262" s="92"/>
      <c r="S2262" s="92" t="s">
        <v>129</v>
      </c>
      <c r="T2262" s="92"/>
      <c r="U2262" s="92"/>
      <c r="V2262" s="92"/>
      <c r="W2262" s="92">
        <v>9</v>
      </c>
      <c r="X2262" s="93" t="s">
        <v>5112</v>
      </c>
      <c r="Y2262" s="88"/>
      <c r="Z2262" s="88"/>
      <c r="AA2262" s="88" t="s">
        <v>5083</v>
      </c>
      <c r="AB2262" s="88" t="s">
        <v>119</v>
      </c>
      <c r="AC2262" s="88" t="s">
        <v>5124</v>
      </c>
      <c r="AD2262" s="88" t="s">
        <v>4826</v>
      </c>
    </row>
    <row r="2263" spans="1:31" hidden="1" x14ac:dyDescent="0.25">
      <c r="A2263" s="2">
        <v>486</v>
      </c>
      <c r="B2263" s="88" t="s">
        <v>2758</v>
      </c>
      <c r="C2263" s="88">
        <v>70</v>
      </c>
      <c r="D2263" s="88">
        <v>750</v>
      </c>
      <c r="E2263" s="88">
        <v>11495</v>
      </c>
      <c r="F2263" s="88" t="s">
        <v>114</v>
      </c>
      <c r="G2263" s="88" t="s">
        <v>485</v>
      </c>
      <c r="H2263" s="88">
        <v>1</v>
      </c>
      <c r="I2263" s="88">
        <v>4737.38</v>
      </c>
      <c r="J2263" s="88" t="s">
        <v>502</v>
      </c>
      <c r="K2263" s="88" t="s">
        <v>74</v>
      </c>
      <c r="L2263" s="88"/>
      <c r="M2263" s="88" t="s">
        <v>2768</v>
      </c>
      <c r="N2263" s="88"/>
      <c r="O2263" s="92"/>
      <c r="P2263" s="92" t="s">
        <v>5118</v>
      </c>
      <c r="Q2263" s="92" t="s">
        <v>27</v>
      </c>
      <c r="R2263" s="92"/>
      <c r="S2263" s="92" t="s">
        <v>129</v>
      </c>
      <c r="T2263" s="92"/>
      <c r="U2263" s="92"/>
      <c r="V2263" s="92"/>
      <c r="W2263" s="92">
        <v>9</v>
      </c>
      <c r="X2263" s="93" t="s">
        <v>5112</v>
      </c>
      <c r="Y2263" s="88"/>
      <c r="Z2263" s="88"/>
      <c r="AA2263" s="88" t="s">
        <v>5083</v>
      </c>
      <c r="AB2263" s="88" t="s">
        <v>119</v>
      </c>
      <c r="AC2263" s="88" t="s">
        <v>5124</v>
      </c>
      <c r="AD2263" s="88" t="s">
        <v>4826</v>
      </c>
    </row>
    <row r="2264" spans="1:31" hidden="1" x14ac:dyDescent="0.25">
      <c r="A2264" s="2">
        <v>487</v>
      </c>
      <c r="B2264" s="88" t="s">
        <v>2760</v>
      </c>
      <c r="C2264" s="88">
        <v>70</v>
      </c>
      <c r="D2264" s="88">
        <v>990</v>
      </c>
      <c r="E2264" s="88">
        <v>990</v>
      </c>
      <c r="F2264" s="88" t="s">
        <v>114</v>
      </c>
      <c r="G2264" s="88" t="s">
        <v>485</v>
      </c>
      <c r="H2264" s="88">
        <v>2</v>
      </c>
      <c r="I2264" s="88">
        <v>1052.3800000000001</v>
      </c>
      <c r="J2264" s="88" t="s">
        <v>502</v>
      </c>
      <c r="K2264" s="88" t="s">
        <v>74</v>
      </c>
      <c r="L2264" s="88"/>
      <c r="M2264" s="88" t="s">
        <v>2768</v>
      </c>
      <c r="N2264" s="88"/>
      <c r="O2264" s="92" t="s">
        <v>128</v>
      </c>
      <c r="P2264" s="92" t="s">
        <v>5118</v>
      </c>
      <c r="Q2264" s="92" t="s">
        <v>26</v>
      </c>
      <c r="R2264" s="92"/>
      <c r="S2264" s="92" t="s">
        <v>129</v>
      </c>
      <c r="T2264" s="92"/>
      <c r="U2264" s="92"/>
      <c r="V2264" s="92"/>
      <c r="W2264" s="92">
        <v>9</v>
      </c>
      <c r="X2264" s="93" t="s">
        <v>5112</v>
      </c>
      <c r="Y2264" s="88"/>
      <c r="Z2264" s="88"/>
      <c r="AA2264" s="88" t="s">
        <v>5083</v>
      </c>
      <c r="AB2264" s="88" t="s">
        <v>119</v>
      </c>
      <c r="AC2264" s="88" t="s">
        <v>5124</v>
      </c>
      <c r="AD2264" s="88" t="s">
        <v>4826</v>
      </c>
    </row>
    <row r="2265" spans="1:31" hidden="1" x14ac:dyDescent="0.25">
      <c r="A2265" s="2">
        <v>488</v>
      </c>
      <c r="B2265" s="88" t="s">
        <v>2761</v>
      </c>
      <c r="C2265" s="88">
        <v>70</v>
      </c>
      <c r="D2265" s="88">
        <v>750</v>
      </c>
      <c r="E2265" s="88">
        <v>11495</v>
      </c>
      <c r="F2265" s="88" t="s">
        <v>114</v>
      </c>
      <c r="G2265" s="88" t="s">
        <v>485</v>
      </c>
      <c r="H2265" s="88">
        <v>1</v>
      </c>
      <c r="I2265" s="88">
        <v>4737.38</v>
      </c>
      <c r="J2265" s="88" t="s">
        <v>502</v>
      </c>
      <c r="K2265" s="88" t="s">
        <v>74</v>
      </c>
      <c r="L2265" s="88"/>
      <c r="M2265" s="88" t="s">
        <v>2768</v>
      </c>
      <c r="N2265" s="88"/>
      <c r="O2265" s="92"/>
      <c r="P2265" s="92" t="s">
        <v>5118</v>
      </c>
      <c r="Q2265" s="92" t="s">
        <v>27</v>
      </c>
      <c r="R2265" s="92"/>
      <c r="S2265" s="92" t="s">
        <v>129</v>
      </c>
      <c r="T2265" s="92"/>
      <c r="U2265" s="92"/>
      <c r="V2265" s="92"/>
      <c r="W2265" s="92">
        <v>9</v>
      </c>
      <c r="X2265" s="93" t="s">
        <v>5112</v>
      </c>
      <c r="Y2265" s="88"/>
      <c r="Z2265" s="88"/>
      <c r="AA2265" s="88"/>
      <c r="AB2265" s="88" t="s">
        <v>119</v>
      </c>
      <c r="AC2265" s="88" t="s">
        <v>5125</v>
      </c>
      <c r="AD2265" s="88" t="s">
        <v>1937</v>
      </c>
    </row>
    <row r="2266" spans="1:31" hidden="1" x14ac:dyDescent="0.25">
      <c r="A2266" s="2">
        <v>489</v>
      </c>
      <c r="B2266" s="88" t="s">
        <v>2764</v>
      </c>
      <c r="C2266" s="88">
        <v>70</v>
      </c>
      <c r="D2266" s="88">
        <v>750</v>
      </c>
      <c r="E2266" s="88">
        <v>1855</v>
      </c>
      <c r="F2266" s="88" t="s">
        <v>114</v>
      </c>
      <c r="G2266" s="88" t="s">
        <v>485</v>
      </c>
      <c r="H2266" s="88">
        <v>1</v>
      </c>
      <c r="I2266" s="88">
        <v>764.49</v>
      </c>
      <c r="J2266" s="88" t="s">
        <v>502</v>
      </c>
      <c r="K2266" s="88" t="s">
        <v>74</v>
      </c>
      <c r="L2266" s="88"/>
      <c r="M2266" s="88" t="s">
        <v>2768</v>
      </c>
      <c r="N2266" s="88"/>
      <c r="O2266" s="92"/>
      <c r="P2266" s="92" t="s">
        <v>5118</v>
      </c>
      <c r="Q2266" s="92" t="s">
        <v>27</v>
      </c>
      <c r="R2266" s="92" t="s">
        <v>129</v>
      </c>
      <c r="S2266" s="92"/>
      <c r="T2266" s="92"/>
      <c r="U2266" s="92"/>
      <c r="V2266" s="92"/>
      <c r="W2266" s="92">
        <v>9</v>
      </c>
      <c r="X2266" s="93" t="s">
        <v>5112</v>
      </c>
      <c r="Y2266" s="88"/>
      <c r="Z2266" s="88"/>
      <c r="AA2266" s="88"/>
      <c r="AB2266" s="88" t="s">
        <v>119</v>
      </c>
      <c r="AC2266" s="88" t="s">
        <v>5126</v>
      </c>
      <c r="AD2266" s="88" t="s">
        <v>121</v>
      </c>
    </row>
    <row r="2267" spans="1:31" hidden="1" x14ac:dyDescent="0.25">
      <c r="A2267" s="2">
        <v>490</v>
      </c>
      <c r="B2267" s="88" t="s">
        <v>2767</v>
      </c>
      <c r="C2267" s="88">
        <v>70</v>
      </c>
      <c r="D2267" s="88">
        <v>750</v>
      </c>
      <c r="E2267" s="88">
        <v>1855</v>
      </c>
      <c r="F2267" s="88" t="s">
        <v>114</v>
      </c>
      <c r="G2267" s="88" t="s">
        <v>485</v>
      </c>
      <c r="H2267" s="88">
        <v>1</v>
      </c>
      <c r="I2267" s="88">
        <v>764.49</v>
      </c>
      <c r="J2267" s="88" t="s">
        <v>502</v>
      </c>
      <c r="K2267" s="88" t="s">
        <v>74</v>
      </c>
      <c r="L2267" s="88"/>
      <c r="M2267" s="88" t="s">
        <v>2768</v>
      </c>
      <c r="N2267" s="88"/>
      <c r="O2267" s="92"/>
      <c r="P2267" s="92" t="s">
        <v>5118</v>
      </c>
      <c r="Q2267" s="92" t="s">
        <v>27</v>
      </c>
      <c r="R2267" s="92" t="s">
        <v>129</v>
      </c>
      <c r="S2267" s="92"/>
      <c r="T2267" s="92"/>
      <c r="U2267" s="92"/>
      <c r="V2267" s="92"/>
      <c r="W2267" s="92">
        <v>9</v>
      </c>
      <c r="X2267" s="93" t="s">
        <v>5112</v>
      </c>
      <c r="Y2267" s="88"/>
      <c r="Z2267" s="88"/>
      <c r="AA2267" s="88"/>
      <c r="AB2267" s="88" t="s">
        <v>119</v>
      </c>
      <c r="AC2267" s="88" t="s">
        <v>5126</v>
      </c>
      <c r="AD2267" s="88" t="s">
        <v>121</v>
      </c>
    </row>
    <row r="2268" spans="1:31" hidden="1" x14ac:dyDescent="0.25">
      <c r="A2268" s="2">
        <v>491</v>
      </c>
      <c r="B2268" s="88" t="s">
        <v>2752</v>
      </c>
      <c r="C2268" s="88">
        <v>70</v>
      </c>
      <c r="D2268" s="88">
        <v>990</v>
      </c>
      <c r="E2268" s="88">
        <v>990</v>
      </c>
      <c r="F2268" s="88" t="s">
        <v>114</v>
      </c>
      <c r="G2268" s="88" t="s">
        <v>485</v>
      </c>
      <c r="H2268" s="88">
        <v>2</v>
      </c>
      <c r="I2268" s="88">
        <v>1052.3800000000001</v>
      </c>
      <c r="J2268" s="88" t="s">
        <v>502</v>
      </c>
      <c r="K2268" s="88" t="s">
        <v>74</v>
      </c>
      <c r="L2268" s="88"/>
      <c r="M2268" s="88" t="s">
        <v>2768</v>
      </c>
      <c r="N2268" s="88"/>
      <c r="O2268" s="92" t="s">
        <v>128</v>
      </c>
      <c r="P2268" s="92" t="s">
        <v>5118</v>
      </c>
      <c r="Q2268" s="92" t="s">
        <v>26</v>
      </c>
      <c r="R2268" s="92"/>
      <c r="S2268" s="92" t="s">
        <v>129</v>
      </c>
      <c r="T2268" s="92"/>
      <c r="U2268" s="92"/>
      <c r="V2268" s="92"/>
      <c r="W2268" s="92">
        <v>9</v>
      </c>
      <c r="X2268" s="93" t="s">
        <v>5112</v>
      </c>
      <c r="Y2268" s="88"/>
      <c r="Z2268" s="88"/>
      <c r="AA2268" s="88" t="s">
        <v>5083</v>
      </c>
      <c r="AB2268" s="88" t="s">
        <v>119</v>
      </c>
      <c r="AC2268" s="88" t="s">
        <v>5127</v>
      </c>
      <c r="AD2268" s="88" t="s">
        <v>2780</v>
      </c>
    </row>
    <row r="2269" spans="1:31" hidden="1" x14ac:dyDescent="0.25">
      <c r="A2269" s="2">
        <v>492</v>
      </c>
      <c r="B2269" s="88" t="s">
        <v>2754</v>
      </c>
      <c r="C2269" s="88">
        <v>70</v>
      </c>
      <c r="D2269" s="88">
        <v>990</v>
      </c>
      <c r="E2269" s="88">
        <v>990</v>
      </c>
      <c r="F2269" s="88" t="s">
        <v>114</v>
      </c>
      <c r="G2269" s="88" t="s">
        <v>485</v>
      </c>
      <c r="H2269" s="88">
        <v>1</v>
      </c>
      <c r="I2269" s="88">
        <v>526.19000000000005</v>
      </c>
      <c r="J2269" s="88" t="s">
        <v>502</v>
      </c>
      <c r="K2269" s="88" t="s">
        <v>74</v>
      </c>
      <c r="L2269" s="88"/>
      <c r="M2269" s="88" t="s">
        <v>2768</v>
      </c>
      <c r="N2269" s="88"/>
      <c r="O2269" s="92" t="s">
        <v>128</v>
      </c>
      <c r="P2269" s="92" t="s">
        <v>5118</v>
      </c>
      <c r="Q2269" s="92" t="s">
        <v>26</v>
      </c>
      <c r="R2269" s="92"/>
      <c r="S2269" s="92" t="s">
        <v>129</v>
      </c>
      <c r="T2269" s="92"/>
      <c r="U2269" s="92"/>
      <c r="V2269" s="92"/>
      <c r="W2269" s="92">
        <v>9</v>
      </c>
      <c r="X2269" s="93" t="s">
        <v>5112</v>
      </c>
      <c r="Y2269" s="88"/>
      <c r="Z2269" s="88"/>
      <c r="AA2269" s="88" t="s">
        <v>5083</v>
      </c>
      <c r="AB2269" s="88" t="s">
        <v>119</v>
      </c>
      <c r="AC2269" s="88" t="s">
        <v>5127</v>
      </c>
      <c r="AD2269" s="88" t="s">
        <v>2780</v>
      </c>
    </row>
    <row r="2270" spans="1:31" hidden="1" x14ac:dyDescent="0.25">
      <c r="A2270" s="88"/>
      <c r="B2270" s="88" t="s">
        <v>2755</v>
      </c>
      <c r="C2270" s="88">
        <v>70</v>
      </c>
      <c r="D2270" s="88">
        <v>990</v>
      </c>
      <c r="E2270" s="88">
        <v>990</v>
      </c>
      <c r="F2270" s="88" t="s">
        <v>114</v>
      </c>
      <c r="G2270" s="88" t="s">
        <v>485</v>
      </c>
      <c r="H2270" s="88">
        <v>2</v>
      </c>
      <c r="I2270" s="88">
        <v>1052.3800000000001</v>
      </c>
      <c r="J2270" s="88" t="s">
        <v>502</v>
      </c>
      <c r="K2270" s="88" t="s">
        <v>74</v>
      </c>
      <c r="L2270" s="88"/>
      <c r="M2270" s="88" t="s">
        <v>2768</v>
      </c>
      <c r="N2270" s="88"/>
      <c r="O2270" s="92" t="s">
        <v>128</v>
      </c>
      <c r="P2270" s="92" t="s">
        <v>5118</v>
      </c>
      <c r="Q2270" s="92" t="s">
        <v>26</v>
      </c>
      <c r="R2270" s="92"/>
      <c r="S2270" s="92" t="s">
        <v>129</v>
      </c>
      <c r="T2270" s="92"/>
      <c r="U2270" s="92"/>
      <c r="V2270" s="92"/>
      <c r="W2270" s="92">
        <v>9</v>
      </c>
      <c r="X2270" s="93" t="s">
        <v>5112</v>
      </c>
      <c r="Y2270" s="88"/>
      <c r="Z2270" s="88"/>
      <c r="AA2270" s="88" t="s">
        <v>5083</v>
      </c>
      <c r="AB2270" s="88" t="s">
        <v>119</v>
      </c>
      <c r="AC2270" s="88" t="s">
        <v>5127</v>
      </c>
      <c r="AD2270" s="88" t="s">
        <v>2780</v>
      </c>
      <c r="AE2270"/>
    </row>
    <row r="2271" spans="1:31" hidden="1" x14ac:dyDescent="0.25">
      <c r="A2271" s="2">
        <v>3</v>
      </c>
      <c r="B2271" s="88" t="s">
        <v>2755</v>
      </c>
      <c r="C2271" s="88">
        <v>70</v>
      </c>
      <c r="D2271" s="88">
        <v>990</v>
      </c>
      <c r="E2271" s="88">
        <v>990</v>
      </c>
      <c r="F2271" s="88" t="s">
        <v>114</v>
      </c>
      <c r="G2271" s="88" t="s">
        <v>485</v>
      </c>
      <c r="H2271" s="88">
        <v>2</v>
      </c>
      <c r="I2271" s="88">
        <v>1052.3800000000001</v>
      </c>
      <c r="J2271" s="88" t="s">
        <v>502</v>
      </c>
      <c r="K2271" s="88" t="s">
        <v>74</v>
      </c>
      <c r="L2271" s="88"/>
      <c r="M2271" s="88" t="s">
        <v>2768</v>
      </c>
      <c r="N2271" s="88"/>
      <c r="O2271" s="92" t="s">
        <v>128</v>
      </c>
      <c r="P2271" s="92" t="s">
        <v>5118</v>
      </c>
      <c r="Q2271" s="92" t="s">
        <v>26</v>
      </c>
      <c r="R2271" s="92"/>
      <c r="S2271" s="92" t="s">
        <v>129</v>
      </c>
      <c r="T2271" s="92"/>
      <c r="U2271" s="92"/>
      <c r="V2271" s="92"/>
      <c r="W2271" s="92">
        <v>9</v>
      </c>
      <c r="X2271" s="93" t="s">
        <v>5112</v>
      </c>
      <c r="Y2271" s="88"/>
      <c r="Z2271" s="88"/>
      <c r="AA2271" s="88" t="s">
        <v>5083</v>
      </c>
      <c r="AB2271" s="88" t="s">
        <v>119</v>
      </c>
      <c r="AC2271" s="88" t="s">
        <v>5127</v>
      </c>
      <c r="AD2271" s="88" t="s">
        <v>2780</v>
      </c>
    </row>
    <row r="2272" spans="1:31" hidden="1" x14ac:dyDescent="0.25">
      <c r="A2272" s="2">
        <v>1</v>
      </c>
      <c r="B2272" t="s">
        <v>2784</v>
      </c>
      <c r="C2272">
        <v>16</v>
      </c>
      <c r="D2272">
        <v>280</v>
      </c>
      <c r="E2272">
        <v>680</v>
      </c>
      <c r="F2272" t="s">
        <v>2785</v>
      </c>
      <c r="G2272" s="2" t="s">
        <v>485</v>
      </c>
      <c r="H2272">
        <v>1</v>
      </c>
      <c r="I2272">
        <v>19.64</v>
      </c>
      <c r="J2272" s="2" t="s">
        <v>502</v>
      </c>
      <c r="K2272" s="2" t="s">
        <v>74</v>
      </c>
      <c r="M2272" t="s">
        <v>2806</v>
      </c>
      <c r="O2272"/>
      <c r="P2272" s="19" t="s">
        <v>2788</v>
      </c>
      <c r="Q2272" s="19" t="s">
        <v>25</v>
      </c>
      <c r="S2272" s="19" t="s">
        <v>129</v>
      </c>
      <c r="W2272" s="20">
        <v>11</v>
      </c>
      <c r="X2272" s="65" t="s">
        <v>2781</v>
      </c>
      <c r="AB2272" t="s">
        <v>119</v>
      </c>
      <c r="AC2272" t="s">
        <v>2787</v>
      </c>
      <c r="AD2272" s="2" t="s">
        <v>2789</v>
      </c>
    </row>
    <row r="2273" spans="1:30" hidden="1" x14ac:dyDescent="0.25">
      <c r="A2273" s="2">
        <v>2</v>
      </c>
      <c r="B2273" t="s">
        <v>2790</v>
      </c>
      <c r="C2273">
        <v>16</v>
      </c>
      <c r="D2273">
        <v>280</v>
      </c>
      <c r="E2273">
        <v>680</v>
      </c>
      <c r="F2273" t="s">
        <v>2785</v>
      </c>
      <c r="G2273" s="2" t="s">
        <v>485</v>
      </c>
      <c r="H2273">
        <v>1</v>
      </c>
      <c r="I2273">
        <v>19.64</v>
      </c>
      <c r="J2273" s="2" t="s">
        <v>502</v>
      </c>
      <c r="K2273" s="2" t="s">
        <v>74</v>
      </c>
      <c r="M2273" t="s">
        <v>2806</v>
      </c>
      <c r="O2273"/>
      <c r="P2273" s="19" t="s">
        <v>2788</v>
      </c>
      <c r="Q2273" s="19" t="s">
        <v>25</v>
      </c>
      <c r="S2273" s="19" t="s">
        <v>129</v>
      </c>
      <c r="W2273" s="20">
        <v>11</v>
      </c>
      <c r="X2273" s="65" t="s">
        <v>2781</v>
      </c>
      <c r="AB2273" t="s">
        <v>119</v>
      </c>
      <c r="AC2273" t="s">
        <v>2787</v>
      </c>
      <c r="AD2273" s="2" t="s">
        <v>2789</v>
      </c>
    </row>
    <row r="2274" spans="1:30" hidden="1" x14ac:dyDescent="0.25">
      <c r="A2274" s="2">
        <v>3</v>
      </c>
      <c r="B2274" t="s">
        <v>2791</v>
      </c>
      <c r="C2274">
        <v>30</v>
      </c>
      <c r="D2274">
        <v>686</v>
      </c>
      <c r="E2274">
        <v>777</v>
      </c>
      <c r="F2274" t="s">
        <v>114</v>
      </c>
      <c r="G2274" s="2" t="s">
        <v>485</v>
      </c>
      <c r="H2274">
        <v>1</v>
      </c>
      <c r="I2274">
        <v>84.36</v>
      </c>
      <c r="J2274" s="2" t="s">
        <v>502</v>
      </c>
      <c r="K2274" s="2" t="s">
        <v>74</v>
      </c>
      <c r="M2274" t="s">
        <v>2806</v>
      </c>
      <c r="O2274" t="s">
        <v>128</v>
      </c>
      <c r="P2274" s="19" t="s">
        <v>2788</v>
      </c>
      <c r="Q2274" s="19" t="s">
        <v>26</v>
      </c>
      <c r="S2274" s="19" t="s">
        <v>129</v>
      </c>
      <c r="W2274" s="20">
        <v>11</v>
      </c>
      <c r="X2274" s="65" t="s">
        <v>2781</v>
      </c>
      <c r="AB2274" t="s">
        <v>119</v>
      </c>
      <c r="AC2274" t="s">
        <v>2793</v>
      </c>
      <c r="AD2274" s="2" t="s">
        <v>2794</v>
      </c>
    </row>
    <row r="2275" spans="1:30" hidden="1" x14ac:dyDescent="0.25">
      <c r="A2275" s="2">
        <v>4</v>
      </c>
      <c r="B2275" t="s">
        <v>2795</v>
      </c>
      <c r="C2275">
        <v>30</v>
      </c>
      <c r="D2275">
        <v>686</v>
      </c>
      <c r="E2275">
        <v>777</v>
      </c>
      <c r="F2275" t="s">
        <v>114</v>
      </c>
      <c r="G2275" s="2" t="s">
        <v>485</v>
      </c>
      <c r="H2275">
        <v>1</v>
      </c>
      <c r="I2275">
        <v>84.36</v>
      </c>
      <c r="J2275" s="2" t="s">
        <v>502</v>
      </c>
      <c r="K2275" s="2" t="s">
        <v>74</v>
      </c>
      <c r="M2275" t="s">
        <v>2806</v>
      </c>
      <c r="O2275" t="s">
        <v>128</v>
      </c>
      <c r="P2275" s="19" t="s">
        <v>2788</v>
      </c>
      <c r="Q2275" s="19" t="s">
        <v>26</v>
      </c>
      <c r="S2275" s="19" t="s">
        <v>129</v>
      </c>
      <c r="W2275" s="20">
        <v>11</v>
      </c>
      <c r="X2275" s="65" t="s">
        <v>2781</v>
      </c>
      <c r="AB2275" t="s">
        <v>119</v>
      </c>
      <c r="AC2275" t="s">
        <v>2793</v>
      </c>
      <c r="AD2275" s="2" t="s">
        <v>2794</v>
      </c>
    </row>
    <row r="2276" spans="1:30" hidden="1" x14ac:dyDescent="0.25">
      <c r="A2276" s="2">
        <v>5</v>
      </c>
      <c r="B2276" t="s">
        <v>2796</v>
      </c>
      <c r="C2276">
        <v>30</v>
      </c>
      <c r="D2276">
        <v>686</v>
      </c>
      <c r="E2276">
        <v>777</v>
      </c>
      <c r="F2276" t="s">
        <v>114</v>
      </c>
      <c r="G2276" s="2" t="s">
        <v>485</v>
      </c>
      <c r="H2276">
        <v>1</v>
      </c>
      <c r="I2276">
        <v>84.36</v>
      </c>
      <c r="J2276" s="2" t="s">
        <v>502</v>
      </c>
      <c r="K2276" s="2" t="s">
        <v>74</v>
      </c>
      <c r="M2276" t="s">
        <v>2806</v>
      </c>
      <c r="O2276" t="s">
        <v>128</v>
      </c>
      <c r="P2276" s="19" t="s">
        <v>2788</v>
      </c>
      <c r="Q2276" s="19" t="s">
        <v>26</v>
      </c>
      <c r="S2276" s="19" t="s">
        <v>129</v>
      </c>
      <c r="W2276" s="20">
        <v>11</v>
      </c>
      <c r="X2276" s="65" t="s">
        <v>2781</v>
      </c>
      <c r="AB2276" t="s">
        <v>119</v>
      </c>
      <c r="AC2276" t="s">
        <v>2793</v>
      </c>
      <c r="AD2276" s="2" t="s">
        <v>2794</v>
      </c>
    </row>
    <row r="2277" spans="1:30" hidden="1" x14ac:dyDescent="0.25">
      <c r="A2277" s="2">
        <v>6</v>
      </c>
      <c r="B2277" t="s">
        <v>2797</v>
      </c>
      <c r="C2277">
        <v>30</v>
      </c>
      <c r="D2277">
        <v>639</v>
      </c>
      <c r="E2277">
        <v>646</v>
      </c>
      <c r="F2277" t="s">
        <v>114</v>
      </c>
      <c r="G2277" s="2" t="s">
        <v>485</v>
      </c>
      <c r="H2277">
        <v>2</v>
      </c>
      <c r="I2277">
        <v>141.62</v>
      </c>
      <c r="J2277" s="2" t="s">
        <v>502</v>
      </c>
      <c r="K2277" s="2" t="s">
        <v>74</v>
      </c>
      <c r="M2277" t="s">
        <v>2806</v>
      </c>
      <c r="O2277" t="s">
        <v>128</v>
      </c>
      <c r="P2277" s="19" t="s">
        <v>2788</v>
      </c>
      <c r="Q2277" s="19" t="s">
        <v>26</v>
      </c>
      <c r="S2277" s="19" t="s">
        <v>129</v>
      </c>
      <c r="W2277" s="20">
        <v>11</v>
      </c>
      <c r="X2277" s="65" t="s">
        <v>2781</v>
      </c>
      <c r="AB2277" t="s">
        <v>119</v>
      </c>
      <c r="AC2277" t="s">
        <v>2793</v>
      </c>
      <c r="AD2277" s="2" t="s">
        <v>2794</v>
      </c>
    </row>
    <row r="2278" spans="1:30" hidden="1" x14ac:dyDescent="0.25">
      <c r="A2278" s="2">
        <v>7</v>
      </c>
      <c r="B2278" t="s">
        <v>2798</v>
      </c>
      <c r="C2278">
        <v>30</v>
      </c>
      <c r="D2278">
        <v>639</v>
      </c>
      <c r="E2278">
        <v>646</v>
      </c>
      <c r="F2278" t="s">
        <v>114</v>
      </c>
      <c r="G2278" s="2" t="s">
        <v>485</v>
      </c>
      <c r="H2278">
        <v>2</v>
      </c>
      <c r="I2278">
        <v>141.62</v>
      </c>
      <c r="J2278" s="2" t="s">
        <v>502</v>
      </c>
      <c r="K2278" s="2" t="s">
        <v>74</v>
      </c>
      <c r="M2278" t="s">
        <v>2806</v>
      </c>
      <c r="O2278" t="s">
        <v>128</v>
      </c>
      <c r="P2278" s="19" t="s">
        <v>2788</v>
      </c>
      <c r="Q2278" s="19" t="s">
        <v>26</v>
      </c>
      <c r="S2278" s="19" t="s">
        <v>129</v>
      </c>
      <c r="W2278" s="20">
        <v>11</v>
      </c>
      <c r="X2278" s="65" t="s">
        <v>2781</v>
      </c>
      <c r="AB2278" t="s">
        <v>119</v>
      </c>
      <c r="AC2278" t="s">
        <v>2793</v>
      </c>
      <c r="AD2278" s="2" t="s">
        <v>2794</v>
      </c>
    </row>
    <row r="2279" spans="1:30" hidden="1" x14ac:dyDescent="0.25">
      <c r="A2279" s="2">
        <v>8</v>
      </c>
      <c r="B2279" t="s">
        <v>2799</v>
      </c>
      <c r="C2279">
        <v>30</v>
      </c>
      <c r="D2279">
        <v>400</v>
      </c>
      <c r="E2279">
        <v>550</v>
      </c>
      <c r="F2279" t="s">
        <v>114</v>
      </c>
      <c r="G2279" s="2" t="s">
        <v>485</v>
      </c>
      <c r="H2279">
        <v>1</v>
      </c>
      <c r="I2279">
        <v>50.77</v>
      </c>
      <c r="J2279" s="2" t="s">
        <v>502</v>
      </c>
      <c r="K2279" s="2" t="s">
        <v>74</v>
      </c>
      <c r="M2279" t="s">
        <v>2806</v>
      </c>
      <c r="O2279" t="s">
        <v>128</v>
      </c>
      <c r="P2279" s="19" t="s">
        <v>2788</v>
      </c>
      <c r="Q2279" s="19" t="s">
        <v>25</v>
      </c>
      <c r="S2279" s="19" t="s">
        <v>129</v>
      </c>
      <c r="U2279" s="19" t="s">
        <v>129</v>
      </c>
      <c r="W2279" s="20">
        <v>11</v>
      </c>
      <c r="X2279" s="65" t="s">
        <v>2781</v>
      </c>
      <c r="AB2279" t="s">
        <v>119</v>
      </c>
      <c r="AC2279" t="s">
        <v>2793</v>
      </c>
      <c r="AD2279" s="2" t="s">
        <v>2794</v>
      </c>
    </row>
    <row r="2280" spans="1:30" hidden="1" x14ac:dyDescent="0.25">
      <c r="A2280" s="2">
        <v>9</v>
      </c>
      <c r="B2280" t="s">
        <v>2800</v>
      </c>
      <c r="C2280">
        <v>30</v>
      </c>
      <c r="D2280">
        <v>544</v>
      </c>
      <c r="E2280">
        <v>647</v>
      </c>
      <c r="F2280" t="s">
        <v>114</v>
      </c>
      <c r="G2280" s="2" t="s">
        <v>485</v>
      </c>
      <c r="H2280">
        <v>2</v>
      </c>
      <c r="I2280">
        <v>128.21</v>
      </c>
      <c r="J2280" s="2" t="s">
        <v>502</v>
      </c>
      <c r="K2280" s="2" t="s">
        <v>74</v>
      </c>
      <c r="M2280" t="s">
        <v>2806</v>
      </c>
      <c r="O2280" t="s">
        <v>128</v>
      </c>
      <c r="P2280" s="19" t="s">
        <v>2788</v>
      </c>
      <c r="Q2280" s="19" t="s">
        <v>26</v>
      </c>
      <c r="S2280" s="19" t="s">
        <v>129</v>
      </c>
      <c r="W2280" s="20">
        <v>11</v>
      </c>
      <c r="X2280" s="65" t="s">
        <v>2781</v>
      </c>
      <c r="AB2280" t="s">
        <v>119</v>
      </c>
      <c r="AC2280" t="s">
        <v>2793</v>
      </c>
      <c r="AD2280" s="2" t="s">
        <v>2794</v>
      </c>
    </row>
    <row r="2281" spans="1:30" hidden="1" x14ac:dyDescent="0.25">
      <c r="A2281" s="2">
        <v>10</v>
      </c>
      <c r="B2281" t="s">
        <v>2802</v>
      </c>
      <c r="C2281">
        <v>30</v>
      </c>
      <c r="D2281">
        <v>544</v>
      </c>
      <c r="E2281">
        <v>647</v>
      </c>
      <c r="F2281" t="s">
        <v>114</v>
      </c>
      <c r="G2281" s="2" t="s">
        <v>485</v>
      </c>
      <c r="H2281">
        <v>2</v>
      </c>
      <c r="I2281">
        <v>128.21</v>
      </c>
      <c r="J2281" s="2" t="s">
        <v>502</v>
      </c>
      <c r="K2281" s="2" t="s">
        <v>74</v>
      </c>
      <c r="M2281" t="s">
        <v>2806</v>
      </c>
      <c r="O2281" t="s">
        <v>128</v>
      </c>
      <c r="P2281" s="19" t="s">
        <v>2788</v>
      </c>
      <c r="Q2281" s="19" t="s">
        <v>26</v>
      </c>
      <c r="S2281" s="19" t="s">
        <v>129</v>
      </c>
      <c r="W2281" s="20">
        <v>11</v>
      </c>
      <c r="X2281" s="65" t="s">
        <v>2781</v>
      </c>
      <c r="AB2281" t="s">
        <v>119</v>
      </c>
      <c r="AC2281" t="s">
        <v>2793</v>
      </c>
      <c r="AD2281" s="2" t="s">
        <v>2794</v>
      </c>
    </row>
    <row r="2282" spans="1:30" hidden="1" x14ac:dyDescent="0.25">
      <c r="A2282" s="2">
        <v>11</v>
      </c>
      <c r="B2282" t="s">
        <v>2803</v>
      </c>
      <c r="C2282">
        <v>30</v>
      </c>
      <c r="D2282">
        <v>686</v>
      </c>
      <c r="E2282">
        <v>777</v>
      </c>
      <c r="F2282" t="s">
        <v>114</v>
      </c>
      <c r="G2282" s="2" t="s">
        <v>485</v>
      </c>
      <c r="H2282">
        <v>1</v>
      </c>
      <c r="I2282">
        <v>84.36</v>
      </c>
      <c r="J2282" s="2" t="s">
        <v>502</v>
      </c>
      <c r="K2282" s="2" t="s">
        <v>74</v>
      </c>
      <c r="M2282" t="s">
        <v>2806</v>
      </c>
      <c r="O2282" t="s">
        <v>128</v>
      </c>
      <c r="P2282" s="19" t="s">
        <v>2788</v>
      </c>
      <c r="Q2282" s="19" t="s">
        <v>26</v>
      </c>
      <c r="S2282" s="19" t="s">
        <v>129</v>
      </c>
      <c r="W2282" s="20">
        <v>11</v>
      </c>
      <c r="X2282" s="65" t="s">
        <v>2781</v>
      </c>
      <c r="AB2282" t="s">
        <v>119</v>
      </c>
      <c r="AC2282" t="s">
        <v>2793</v>
      </c>
      <c r="AD2282" s="2" t="s">
        <v>2794</v>
      </c>
    </row>
    <row r="2283" spans="1:30" hidden="1" x14ac:dyDescent="0.25">
      <c r="A2283" s="2">
        <v>12</v>
      </c>
      <c r="B2283" t="s">
        <v>2804</v>
      </c>
      <c r="C2283">
        <v>30</v>
      </c>
      <c r="D2283">
        <v>400</v>
      </c>
      <c r="E2283">
        <v>550</v>
      </c>
      <c r="F2283" t="s">
        <v>114</v>
      </c>
      <c r="G2283" s="2" t="s">
        <v>485</v>
      </c>
      <c r="H2283">
        <v>1</v>
      </c>
      <c r="I2283">
        <v>50.77</v>
      </c>
      <c r="J2283" s="2" t="s">
        <v>502</v>
      </c>
      <c r="K2283" s="2" t="s">
        <v>74</v>
      </c>
      <c r="M2283" t="s">
        <v>2806</v>
      </c>
      <c r="O2283" t="s">
        <v>128</v>
      </c>
      <c r="P2283" s="19" t="s">
        <v>2788</v>
      </c>
      <c r="Q2283" s="19" t="s">
        <v>25</v>
      </c>
      <c r="S2283" s="19" t="s">
        <v>129</v>
      </c>
      <c r="U2283" s="19" t="s">
        <v>129</v>
      </c>
      <c r="W2283" s="20">
        <v>11</v>
      </c>
      <c r="X2283" s="65" t="s">
        <v>2781</v>
      </c>
      <c r="AB2283" t="s">
        <v>119</v>
      </c>
      <c r="AC2283" t="s">
        <v>2793</v>
      </c>
      <c r="AD2283" s="2" t="s">
        <v>2794</v>
      </c>
    </row>
    <row r="2284" spans="1:30" hidden="1" x14ac:dyDescent="0.25">
      <c r="A2284" s="2">
        <v>1</v>
      </c>
      <c r="B2284" t="s">
        <v>2813</v>
      </c>
      <c r="C2284">
        <v>16</v>
      </c>
      <c r="D2284">
        <v>260</v>
      </c>
      <c r="E2284">
        <v>660</v>
      </c>
      <c r="F2284" t="s">
        <v>2785</v>
      </c>
      <c r="G2284" s="2" t="s">
        <v>485</v>
      </c>
      <c r="H2284">
        <v>4</v>
      </c>
      <c r="I2284">
        <v>82.5</v>
      </c>
      <c r="J2284" s="2" t="s">
        <v>502</v>
      </c>
      <c r="K2284" s="2" t="s">
        <v>74</v>
      </c>
      <c r="M2284" t="s">
        <v>2844</v>
      </c>
      <c r="O2284" t="s">
        <v>128</v>
      </c>
      <c r="P2284" s="19" t="s">
        <v>2817</v>
      </c>
      <c r="Q2284" s="19" t="s">
        <v>25</v>
      </c>
      <c r="S2284" s="19" t="s">
        <v>129</v>
      </c>
      <c r="W2284" s="20">
        <v>12</v>
      </c>
      <c r="X2284" s="65" t="s">
        <v>2808</v>
      </c>
      <c r="AB2284" t="s">
        <v>119</v>
      </c>
      <c r="AC2284" t="s">
        <v>2816</v>
      </c>
      <c r="AD2284" s="2" t="s">
        <v>2818</v>
      </c>
    </row>
    <row r="2285" spans="1:30" hidden="1" x14ac:dyDescent="0.25">
      <c r="A2285" s="2">
        <v>2</v>
      </c>
      <c r="B2285" t="s">
        <v>2813</v>
      </c>
      <c r="C2285">
        <v>16</v>
      </c>
      <c r="D2285">
        <v>200</v>
      </c>
      <c r="E2285">
        <v>200</v>
      </c>
      <c r="F2285" t="s">
        <v>2785</v>
      </c>
      <c r="G2285" s="2" t="s">
        <v>485</v>
      </c>
      <c r="H2285">
        <v>8</v>
      </c>
      <c r="I2285">
        <v>28.53</v>
      </c>
      <c r="J2285" s="2" t="s">
        <v>502</v>
      </c>
      <c r="K2285" s="2" t="s">
        <v>74</v>
      </c>
      <c r="M2285" t="s">
        <v>2844</v>
      </c>
      <c r="O2285" t="s">
        <v>128</v>
      </c>
      <c r="P2285" s="19" t="s">
        <v>2817</v>
      </c>
      <c r="Q2285" s="19" t="s">
        <v>25</v>
      </c>
      <c r="S2285" s="19" t="s">
        <v>129</v>
      </c>
      <c r="W2285" s="20">
        <v>12</v>
      </c>
      <c r="X2285" s="65" t="s">
        <v>2808</v>
      </c>
      <c r="AB2285" t="s">
        <v>119</v>
      </c>
      <c r="AC2285" t="s">
        <v>2816</v>
      </c>
      <c r="AD2285" s="2" t="s">
        <v>2818</v>
      </c>
    </row>
    <row r="2286" spans="1:30" hidden="1" x14ac:dyDescent="0.25">
      <c r="A2286" s="2">
        <v>3</v>
      </c>
      <c r="B2286" t="s">
        <v>2820</v>
      </c>
      <c r="C2286">
        <v>20</v>
      </c>
      <c r="D2286">
        <v>250</v>
      </c>
      <c r="E2286">
        <v>380</v>
      </c>
      <c r="F2286" t="s">
        <v>2821</v>
      </c>
      <c r="G2286" s="2" t="s">
        <v>485</v>
      </c>
      <c r="H2286">
        <v>4</v>
      </c>
      <c r="I2286">
        <v>51.68</v>
      </c>
      <c r="J2286" s="2" t="s">
        <v>502</v>
      </c>
      <c r="K2286" s="2" t="s">
        <v>74</v>
      </c>
      <c r="M2286" t="s">
        <v>2844</v>
      </c>
      <c r="O2286" t="s">
        <v>128</v>
      </c>
      <c r="P2286" s="19" t="s">
        <v>2817</v>
      </c>
      <c r="Q2286" s="19" t="s">
        <v>25</v>
      </c>
      <c r="S2286" s="19" t="s">
        <v>129</v>
      </c>
      <c r="W2286" s="20">
        <v>12</v>
      </c>
      <c r="X2286" s="65" t="s">
        <v>2808</v>
      </c>
      <c r="AB2286" t="s">
        <v>119</v>
      </c>
      <c r="AC2286" t="s">
        <v>2823</v>
      </c>
      <c r="AD2286" s="2" t="s">
        <v>2824</v>
      </c>
    </row>
    <row r="2287" spans="1:30" hidden="1" x14ac:dyDescent="0.25">
      <c r="A2287" s="2">
        <v>4</v>
      </c>
      <c r="B2287" t="s">
        <v>2825</v>
      </c>
      <c r="C2287">
        <v>20</v>
      </c>
      <c r="D2287">
        <v>50</v>
      </c>
      <c r="E2287">
        <v>355</v>
      </c>
      <c r="F2287" t="s">
        <v>2821</v>
      </c>
      <c r="G2287" s="2" t="s">
        <v>485</v>
      </c>
      <c r="H2287">
        <v>8</v>
      </c>
      <c r="I2287">
        <v>22.29</v>
      </c>
      <c r="J2287" s="2" t="s">
        <v>502</v>
      </c>
      <c r="K2287" s="2" t="s">
        <v>74</v>
      </c>
      <c r="M2287" t="s">
        <v>2844</v>
      </c>
      <c r="O2287"/>
      <c r="P2287" s="19" t="s">
        <v>2817</v>
      </c>
      <c r="Q2287" s="19" t="s">
        <v>25</v>
      </c>
      <c r="S2287" s="19" t="s">
        <v>129</v>
      </c>
      <c r="W2287" s="20">
        <v>12</v>
      </c>
      <c r="X2287" s="65" t="s">
        <v>2808</v>
      </c>
      <c r="AB2287" t="s">
        <v>119</v>
      </c>
      <c r="AC2287" t="s">
        <v>2823</v>
      </c>
      <c r="AD2287" s="2" t="s">
        <v>2824</v>
      </c>
    </row>
    <row r="2288" spans="1:30" hidden="1" x14ac:dyDescent="0.25">
      <c r="A2288" s="2">
        <v>5</v>
      </c>
      <c r="B2288" t="s">
        <v>2827</v>
      </c>
      <c r="C2288">
        <v>20</v>
      </c>
      <c r="D2288">
        <v>50</v>
      </c>
      <c r="E2288">
        <v>529</v>
      </c>
      <c r="F2288" t="s">
        <v>2821</v>
      </c>
      <c r="G2288" s="2" t="s">
        <v>485</v>
      </c>
      <c r="H2288">
        <v>8</v>
      </c>
      <c r="I2288">
        <v>33.22</v>
      </c>
      <c r="J2288" s="2" t="s">
        <v>502</v>
      </c>
      <c r="K2288" s="2" t="s">
        <v>74</v>
      </c>
      <c r="M2288" t="s">
        <v>2844</v>
      </c>
      <c r="O2288"/>
      <c r="P2288" s="19" t="s">
        <v>2817</v>
      </c>
      <c r="Q2288" s="19" t="s">
        <v>25</v>
      </c>
      <c r="S2288" s="19" t="s">
        <v>129</v>
      </c>
      <c r="W2288" s="20">
        <v>12</v>
      </c>
      <c r="X2288" s="65" t="s">
        <v>2808</v>
      </c>
      <c r="AB2288" t="s">
        <v>119</v>
      </c>
      <c r="AC2288" t="s">
        <v>2823</v>
      </c>
      <c r="AD2288" s="2" t="s">
        <v>2824</v>
      </c>
    </row>
    <row r="2289" spans="1:30" hidden="1" x14ac:dyDescent="0.25">
      <c r="A2289" s="2">
        <v>6</v>
      </c>
      <c r="B2289" t="s">
        <v>2829</v>
      </c>
      <c r="C2289">
        <v>20</v>
      </c>
      <c r="D2289">
        <v>50</v>
      </c>
      <c r="E2289">
        <v>122</v>
      </c>
      <c r="F2289" t="s">
        <v>2821</v>
      </c>
      <c r="G2289" s="2" t="s">
        <v>485</v>
      </c>
      <c r="H2289">
        <v>8</v>
      </c>
      <c r="I2289">
        <v>7.66</v>
      </c>
      <c r="J2289" s="2" t="s">
        <v>502</v>
      </c>
      <c r="K2289" s="2" t="s">
        <v>74</v>
      </c>
      <c r="M2289" t="s">
        <v>2844</v>
      </c>
      <c r="O2289"/>
      <c r="P2289" s="19" t="s">
        <v>2817</v>
      </c>
      <c r="Q2289" s="19" t="s">
        <v>25</v>
      </c>
      <c r="S2289" s="19" t="s">
        <v>129</v>
      </c>
      <c r="W2289" s="20">
        <v>12</v>
      </c>
      <c r="X2289" s="65" t="s">
        <v>2808</v>
      </c>
      <c r="AB2289" t="s">
        <v>119</v>
      </c>
      <c r="AC2289" t="s">
        <v>2823</v>
      </c>
      <c r="AD2289" s="2" t="s">
        <v>2824</v>
      </c>
    </row>
    <row r="2290" spans="1:30" hidden="1" x14ac:dyDescent="0.25">
      <c r="A2290" s="2">
        <v>7</v>
      </c>
      <c r="B2290" t="s">
        <v>2831</v>
      </c>
      <c r="C2290">
        <v>40</v>
      </c>
      <c r="D2290">
        <v>730</v>
      </c>
      <c r="E2290">
        <v>775</v>
      </c>
      <c r="F2290" t="s">
        <v>2484</v>
      </c>
      <c r="G2290" s="2" t="s">
        <v>485</v>
      </c>
      <c r="H2290">
        <v>4</v>
      </c>
      <c r="I2290">
        <v>618.53</v>
      </c>
      <c r="J2290" s="2" t="s">
        <v>502</v>
      </c>
      <c r="K2290" s="2" t="s">
        <v>74</v>
      </c>
      <c r="M2290" t="s">
        <v>2844</v>
      </c>
      <c r="O2290" t="s">
        <v>128</v>
      </c>
      <c r="P2290" s="19" t="s">
        <v>2817</v>
      </c>
      <c r="Q2290" s="19" t="s">
        <v>25</v>
      </c>
      <c r="S2290" s="19" t="s">
        <v>129</v>
      </c>
      <c r="W2290" s="20">
        <v>12</v>
      </c>
      <c r="X2290" s="65" t="s">
        <v>2808</v>
      </c>
      <c r="AB2290" t="s">
        <v>119</v>
      </c>
      <c r="AC2290" t="s">
        <v>2834</v>
      </c>
      <c r="AD2290" s="2" t="s">
        <v>2835</v>
      </c>
    </row>
    <row r="2291" spans="1:30" hidden="1" x14ac:dyDescent="0.25">
      <c r="A2291" s="2">
        <v>8</v>
      </c>
      <c r="B2291" t="s">
        <v>2836</v>
      </c>
      <c r="C2291">
        <v>60</v>
      </c>
      <c r="D2291">
        <v>550</v>
      </c>
      <c r="E2291">
        <v>695</v>
      </c>
      <c r="F2291" t="s">
        <v>114</v>
      </c>
      <c r="G2291" s="2" t="s">
        <v>485</v>
      </c>
      <c r="H2291">
        <v>1</v>
      </c>
      <c r="I2291">
        <v>121.25</v>
      </c>
      <c r="J2291" s="2" t="s">
        <v>502</v>
      </c>
      <c r="K2291" s="2" t="s">
        <v>74</v>
      </c>
      <c r="M2291" t="s">
        <v>2844</v>
      </c>
      <c r="O2291" t="s">
        <v>128</v>
      </c>
      <c r="P2291" s="19" t="s">
        <v>2817</v>
      </c>
      <c r="Q2291" s="19" t="s">
        <v>25</v>
      </c>
      <c r="S2291" s="19" t="s">
        <v>129</v>
      </c>
      <c r="W2291" s="20">
        <v>12</v>
      </c>
      <c r="X2291" s="65" t="s">
        <v>2808</v>
      </c>
      <c r="AB2291" t="s">
        <v>119</v>
      </c>
      <c r="AC2291" t="s">
        <v>2839</v>
      </c>
      <c r="AD2291" s="2" t="s">
        <v>2149</v>
      </c>
    </row>
    <row r="2292" spans="1:30" hidden="1" x14ac:dyDescent="0.25">
      <c r="A2292" s="2">
        <v>9</v>
      </c>
      <c r="B2292" t="s">
        <v>2836</v>
      </c>
      <c r="C2292">
        <v>60</v>
      </c>
      <c r="D2292">
        <v>550</v>
      </c>
      <c r="E2292">
        <v>695</v>
      </c>
      <c r="F2292" t="s">
        <v>114</v>
      </c>
      <c r="G2292" s="2" t="s">
        <v>485</v>
      </c>
      <c r="H2292">
        <v>1</v>
      </c>
      <c r="I2292">
        <v>121.25</v>
      </c>
      <c r="J2292" s="2" t="s">
        <v>502</v>
      </c>
      <c r="K2292" s="2" t="s">
        <v>74</v>
      </c>
      <c r="M2292" t="s">
        <v>2844</v>
      </c>
      <c r="O2292" t="s">
        <v>128</v>
      </c>
      <c r="P2292" s="19" t="s">
        <v>2817</v>
      </c>
      <c r="Q2292" s="19" t="s">
        <v>25</v>
      </c>
      <c r="S2292" s="19" t="s">
        <v>129</v>
      </c>
      <c r="W2292" s="20">
        <v>12</v>
      </c>
      <c r="X2292" s="65" t="s">
        <v>2808</v>
      </c>
      <c r="AB2292" t="s">
        <v>119</v>
      </c>
      <c r="AC2292" t="s">
        <v>2840</v>
      </c>
      <c r="AD2292" s="2" t="s">
        <v>2149</v>
      </c>
    </row>
    <row r="2293" spans="1:30" hidden="1" x14ac:dyDescent="0.25">
      <c r="A2293" s="2">
        <v>10</v>
      </c>
      <c r="B2293" t="s">
        <v>2836</v>
      </c>
      <c r="C2293">
        <v>60</v>
      </c>
      <c r="D2293">
        <v>550</v>
      </c>
      <c r="E2293">
        <v>695</v>
      </c>
      <c r="F2293" t="s">
        <v>114</v>
      </c>
      <c r="G2293" s="2" t="s">
        <v>485</v>
      </c>
      <c r="H2293">
        <v>1</v>
      </c>
      <c r="I2293">
        <v>121.25</v>
      </c>
      <c r="J2293" s="2" t="s">
        <v>502</v>
      </c>
      <c r="K2293" s="2" t="s">
        <v>74</v>
      </c>
      <c r="M2293" t="s">
        <v>2844</v>
      </c>
      <c r="O2293" t="s">
        <v>128</v>
      </c>
      <c r="P2293" s="19" t="s">
        <v>2817</v>
      </c>
      <c r="Q2293" s="19" t="s">
        <v>25</v>
      </c>
      <c r="S2293" s="19" t="s">
        <v>129</v>
      </c>
      <c r="W2293" s="20">
        <v>12</v>
      </c>
      <c r="X2293" s="65" t="s">
        <v>2808</v>
      </c>
      <c r="AB2293" t="s">
        <v>119</v>
      </c>
      <c r="AC2293" t="s">
        <v>2841</v>
      </c>
      <c r="AD2293" s="2" t="s">
        <v>2149</v>
      </c>
    </row>
    <row r="2294" spans="1:30" hidden="1" x14ac:dyDescent="0.25">
      <c r="A2294" s="2">
        <v>11</v>
      </c>
      <c r="B2294" t="s">
        <v>2836</v>
      </c>
      <c r="C2294">
        <v>60</v>
      </c>
      <c r="D2294">
        <v>550</v>
      </c>
      <c r="E2294">
        <v>695</v>
      </c>
      <c r="F2294" t="s">
        <v>114</v>
      </c>
      <c r="G2294" s="2" t="s">
        <v>485</v>
      </c>
      <c r="H2294">
        <v>1</v>
      </c>
      <c r="I2294">
        <v>121.25</v>
      </c>
      <c r="J2294" s="2" t="s">
        <v>502</v>
      </c>
      <c r="K2294" s="2" t="s">
        <v>74</v>
      </c>
      <c r="M2294" t="s">
        <v>2844</v>
      </c>
      <c r="O2294" t="s">
        <v>128</v>
      </c>
      <c r="P2294" s="19" t="s">
        <v>2817</v>
      </c>
      <c r="Q2294" s="19" t="s">
        <v>25</v>
      </c>
      <c r="S2294" s="19" t="s">
        <v>129</v>
      </c>
      <c r="W2294" s="20">
        <v>12</v>
      </c>
      <c r="X2294" s="65" t="s">
        <v>2808</v>
      </c>
      <c r="AB2294" t="s">
        <v>119</v>
      </c>
      <c r="AC2294" t="s">
        <v>2842</v>
      </c>
      <c r="AD2294" s="2" t="s">
        <v>2149</v>
      </c>
    </row>
    <row r="2295" spans="1:30" hidden="1" x14ac:dyDescent="0.25">
      <c r="A2295" s="2">
        <v>1</v>
      </c>
      <c r="B2295" t="s">
        <v>1745</v>
      </c>
      <c r="C2295">
        <v>50</v>
      </c>
      <c r="D2295">
        <v>750</v>
      </c>
      <c r="E2295">
        <v>11995</v>
      </c>
      <c r="F2295" t="s">
        <v>114</v>
      </c>
      <c r="G2295" s="2" t="s">
        <v>485</v>
      </c>
      <c r="H2295">
        <v>1</v>
      </c>
      <c r="I2295">
        <v>3531.03</v>
      </c>
      <c r="J2295" s="2" t="s">
        <v>502</v>
      </c>
      <c r="K2295" s="2" t="s">
        <v>74</v>
      </c>
      <c r="M2295" t="s">
        <v>2858</v>
      </c>
      <c r="P2295" s="19" t="s">
        <v>2849</v>
      </c>
      <c r="Q2295" s="19" t="s">
        <v>27</v>
      </c>
      <c r="R2295" s="19" t="s">
        <v>129</v>
      </c>
      <c r="U2295" s="19" t="s">
        <v>129</v>
      </c>
      <c r="W2295" s="20">
        <v>13</v>
      </c>
      <c r="X2295" s="65" t="s">
        <v>2848</v>
      </c>
      <c r="AB2295" t="s">
        <v>119</v>
      </c>
      <c r="AC2295" t="s">
        <v>2847</v>
      </c>
      <c r="AD2295" s="2" t="s">
        <v>121</v>
      </c>
    </row>
    <row r="2296" spans="1:30" hidden="1" x14ac:dyDescent="0.25">
      <c r="A2296" s="2">
        <v>2</v>
      </c>
      <c r="B2296" t="s">
        <v>1747</v>
      </c>
      <c r="C2296">
        <v>50</v>
      </c>
      <c r="D2296">
        <v>750</v>
      </c>
      <c r="E2296">
        <v>11995</v>
      </c>
      <c r="F2296" t="s">
        <v>114</v>
      </c>
      <c r="G2296" s="2" t="s">
        <v>485</v>
      </c>
      <c r="H2296">
        <v>1</v>
      </c>
      <c r="I2296">
        <v>3531.03</v>
      </c>
      <c r="J2296" s="2" t="s">
        <v>502</v>
      </c>
      <c r="K2296" s="2" t="s">
        <v>74</v>
      </c>
      <c r="M2296" t="s">
        <v>2858</v>
      </c>
      <c r="P2296" s="19" t="s">
        <v>2849</v>
      </c>
      <c r="Q2296" s="19" t="s">
        <v>27</v>
      </c>
      <c r="R2296" s="19" t="s">
        <v>129</v>
      </c>
      <c r="U2296" s="19" t="s">
        <v>129</v>
      </c>
      <c r="W2296" s="20">
        <v>13</v>
      </c>
      <c r="X2296" s="65" t="s">
        <v>2848</v>
      </c>
      <c r="AB2296" t="s">
        <v>119</v>
      </c>
      <c r="AC2296" t="s">
        <v>2847</v>
      </c>
      <c r="AD2296" s="2" t="s">
        <v>121</v>
      </c>
    </row>
    <row r="2297" spans="1:30" hidden="1" x14ac:dyDescent="0.25">
      <c r="A2297" s="2">
        <v>3</v>
      </c>
      <c r="B2297" t="s">
        <v>1748</v>
      </c>
      <c r="C2297">
        <v>50</v>
      </c>
      <c r="D2297">
        <v>750</v>
      </c>
      <c r="E2297">
        <v>11995</v>
      </c>
      <c r="F2297" t="s">
        <v>114</v>
      </c>
      <c r="G2297" s="2" t="s">
        <v>485</v>
      </c>
      <c r="H2297">
        <v>1</v>
      </c>
      <c r="I2297">
        <v>3531.03</v>
      </c>
      <c r="J2297" s="2" t="s">
        <v>502</v>
      </c>
      <c r="K2297" s="2" t="s">
        <v>74</v>
      </c>
      <c r="M2297" t="s">
        <v>2858</v>
      </c>
      <c r="P2297" s="19" t="s">
        <v>2849</v>
      </c>
      <c r="Q2297" s="19" t="s">
        <v>27</v>
      </c>
      <c r="R2297" s="19" t="s">
        <v>129</v>
      </c>
      <c r="U2297" s="19" t="s">
        <v>129</v>
      </c>
      <c r="W2297" s="20">
        <v>13</v>
      </c>
      <c r="X2297" s="65" t="s">
        <v>2848</v>
      </c>
      <c r="AB2297" t="s">
        <v>119</v>
      </c>
      <c r="AC2297" t="s">
        <v>2847</v>
      </c>
      <c r="AD2297" s="2" t="s">
        <v>121</v>
      </c>
    </row>
    <row r="2298" spans="1:30" hidden="1" x14ac:dyDescent="0.25">
      <c r="A2298" s="2">
        <v>4</v>
      </c>
      <c r="B2298" t="s">
        <v>1749</v>
      </c>
      <c r="C2298">
        <v>50</v>
      </c>
      <c r="D2298">
        <v>750</v>
      </c>
      <c r="E2298">
        <v>11995</v>
      </c>
      <c r="F2298" t="s">
        <v>114</v>
      </c>
      <c r="G2298" s="2" t="s">
        <v>485</v>
      </c>
      <c r="H2298">
        <v>1</v>
      </c>
      <c r="I2298">
        <v>3531.03</v>
      </c>
      <c r="J2298" s="2" t="s">
        <v>502</v>
      </c>
      <c r="K2298" s="2" t="s">
        <v>74</v>
      </c>
      <c r="M2298" t="s">
        <v>2858</v>
      </c>
      <c r="P2298" s="19" t="s">
        <v>2849</v>
      </c>
      <c r="Q2298" s="19" t="s">
        <v>27</v>
      </c>
      <c r="R2298" s="19" t="s">
        <v>129</v>
      </c>
      <c r="U2298" s="19" t="s">
        <v>129</v>
      </c>
      <c r="W2298" s="20">
        <v>13</v>
      </c>
      <c r="X2298" s="65" t="s">
        <v>2848</v>
      </c>
      <c r="AB2298" t="s">
        <v>119</v>
      </c>
      <c r="AC2298" t="s">
        <v>2850</v>
      </c>
      <c r="AD2298" s="2" t="s">
        <v>121</v>
      </c>
    </row>
    <row r="2299" spans="1:30" hidden="1" x14ac:dyDescent="0.25">
      <c r="A2299" s="2">
        <v>5</v>
      </c>
      <c r="B2299" t="s">
        <v>1751</v>
      </c>
      <c r="C2299">
        <v>50</v>
      </c>
      <c r="D2299">
        <v>750</v>
      </c>
      <c r="E2299">
        <v>11495</v>
      </c>
      <c r="F2299" t="s">
        <v>114</v>
      </c>
      <c r="G2299" s="2" t="s">
        <v>485</v>
      </c>
      <c r="H2299">
        <v>1</v>
      </c>
      <c r="I2299">
        <v>3383.84</v>
      </c>
      <c r="J2299" s="2" t="s">
        <v>502</v>
      </c>
      <c r="K2299" s="2" t="s">
        <v>74</v>
      </c>
      <c r="M2299" t="s">
        <v>2858</v>
      </c>
      <c r="P2299" s="19" t="s">
        <v>2849</v>
      </c>
      <c r="Q2299" s="19" t="s">
        <v>27</v>
      </c>
      <c r="R2299" s="19" t="s">
        <v>129</v>
      </c>
      <c r="U2299" s="19" t="s">
        <v>129</v>
      </c>
      <c r="W2299" s="20">
        <v>13</v>
      </c>
      <c r="X2299" s="65" t="s">
        <v>2848</v>
      </c>
      <c r="AB2299" t="s">
        <v>119</v>
      </c>
      <c r="AC2299" t="s">
        <v>2850</v>
      </c>
      <c r="AD2299" s="2" t="s">
        <v>121</v>
      </c>
    </row>
    <row r="2300" spans="1:30" hidden="1" x14ac:dyDescent="0.25">
      <c r="A2300" s="2">
        <v>6</v>
      </c>
      <c r="B2300" t="s">
        <v>1752</v>
      </c>
      <c r="C2300">
        <v>50</v>
      </c>
      <c r="D2300">
        <v>750</v>
      </c>
      <c r="E2300">
        <v>11495</v>
      </c>
      <c r="F2300" t="s">
        <v>114</v>
      </c>
      <c r="G2300" s="2" t="s">
        <v>485</v>
      </c>
      <c r="H2300">
        <v>1</v>
      </c>
      <c r="I2300">
        <v>3383.84</v>
      </c>
      <c r="J2300" s="2" t="s">
        <v>502</v>
      </c>
      <c r="K2300" s="2" t="s">
        <v>74</v>
      </c>
      <c r="M2300" t="s">
        <v>2858</v>
      </c>
      <c r="P2300" s="19" t="s">
        <v>2849</v>
      </c>
      <c r="Q2300" s="19" t="s">
        <v>27</v>
      </c>
      <c r="R2300" s="19" t="s">
        <v>129</v>
      </c>
      <c r="U2300" s="19" t="s">
        <v>129</v>
      </c>
      <c r="W2300" s="20">
        <v>13</v>
      </c>
      <c r="X2300" s="65" t="s">
        <v>2848</v>
      </c>
      <c r="AB2300" t="s">
        <v>119</v>
      </c>
      <c r="AC2300" t="s">
        <v>2850</v>
      </c>
      <c r="AD2300" s="2" t="s">
        <v>121</v>
      </c>
    </row>
    <row r="2301" spans="1:30" hidden="1" x14ac:dyDescent="0.25">
      <c r="A2301" s="2">
        <v>7</v>
      </c>
      <c r="B2301" t="s">
        <v>1753</v>
      </c>
      <c r="C2301">
        <v>50</v>
      </c>
      <c r="D2301">
        <v>750</v>
      </c>
      <c r="E2301">
        <v>11495</v>
      </c>
      <c r="F2301" t="s">
        <v>114</v>
      </c>
      <c r="G2301" s="2" t="s">
        <v>485</v>
      </c>
      <c r="H2301">
        <v>1</v>
      </c>
      <c r="I2301">
        <v>3383.84</v>
      </c>
      <c r="J2301" s="2" t="s">
        <v>502</v>
      </c>
      <c r="K2301" s="2" t="s">
        <v>74</v>
      </c>
      <c r="M2301" t="s">
        <v>2858</v>
      </c>
      <c r="P2301" s="19" t="s">
        <v>2849</v>
      </c>
      <c r="Q2301" s="19" t="s">
        <v>27</v>
      </c>
      <c r="R2301" s="19" t="s">
        <v>129</v>
      </c>
      <c r="U2301" s="19" t="s">
        <v>129</v>
      </c>
      <c r="W2301" s="20">
        <v>13</v>
      </c>
      <c r="X2301" s="65" t="s">
        <v>2848</v>
      </c>
      <c r="AB2301" t="s">
        <v>119</v>
      </c>
      <c r="AC2301" t="s">
        <v>2851</v>
      </c>
      <c r="AD2301" s="2" t="s">
        <v>121</v>
      </c>
    </row>
    <row r="2302" spans="1:30" hidden="1" x14ac:dyDescent="0.25">
      <c r="A2302" s="2">
        <v>8</v>
      </c>
      <c r="B2302" t="s">
        <v>1755</v>
      </c>
      <c r="C2302">
        <v>50</v>
      </c>
      <c r="D2302">
        <v>750</v>
      </c>
      <c r="E2302">
        <v>11495</v>
      </c>
      <c r="F2302" t="s">
        <v>114</v>
      </c>
      <c r="G2302" s="2" t="s">
        <v>485</v>
      </c>
      <c r="H2302">
        <v>1</v>
      </c>
      <c r="I2302">
        <v>3383.84</v>
      </c>
      <c r="J2302" s="2" t="s">
        <v>502</v>
      </c>
      <c r="K2302" s="2" t="s">
        <v>74</v>
      </c>
      <c r="M2302" t="s">
        <v>2858</v>
      </c>
      <c r="P2302" s="19" t="s">
        <v>2849</v>
      </c>
      <c r="Q2302" s="19" t="s">
        <v>27</v>
      </c>
      <c r="R2302" s="19" t="s">
        <v>129</v>
      </c>
      <c r="U2302" s="19" t="s">
        <v>129</v>
      </c>
      <c r="W2302" s="20">
        <v>13</v>
      </c>
      <c r="X2302" s="65" t="s">
        <v>2848</v>
      </c>
      <c r="AB2302" t="s">
        <v>119</v>
      </c>
      <c r="AC2302" t="s">
        <v>2851</v>
      </c>
      <c r="AD2302" s="2" t="s">
        <v>121</v>
      </c>
    </row>
    <row r="2303" spans="1:30" hidden="1" x14ac:dyDescent="0.25">
      <c r="A2303" s="2">
        <v>9</v>
      </c>
      <c r="B2303" t="s">
        <v>1756</v>
      </c>
      <c r="C2303">
        <v>50</v>
      </c>
      <c r="D2303">
        <v>750</v>
      </c>
      <c r="E2303">
        <v>11495</v>
      </c>
      <c r="F2303" t="s">
        <v>114</v>
      </c>
      <c r="G2303" s="2" t="s">
        <v>485</v>
      </c>
      <c r="H2303">
        <v>1</v>
      </c>
      <c r="I2303">
        <v>3383.84</v>
      </c>
      <c r="J2303" s="2" t="s">
        <v>502</v>
      </c>
      <c r="K2303" s="2" t="s">
        <v>74</v>
      </c>
      <c r="M2303" t="s">
        <v>2858</v>
      </c>
      <c r="P2303" s="19" t="s">
        <v>2849</v>
      </c>
      <c r="Q2303" s="19" t="s">
        <v>27</v>
      </c>
      <c r="R2303" s="19" t="s">
        <v>129</v>
      </c>
      <c r="U2303" s="19" t="s">
        <v>129</v>
      </c>
      <c r="W2303" s="20">
        <v>13</v>
      </c>
      <c r="X2303" s="65" t="s">
        <v>2848</v>
      </c>
      <c r="AB2303" t="s">
        <v>119</v>
      </c>
      <c r="AC2303" t="s">
        <v>2851</v>
      </c>
      <c r="AD2303" s="2" t="s">
        <v>121</v>
      </c>
    </row>
    <row r="2304" spans="1:30" hidden="1" x14ac:dyDescent="0.25">
      <c r="A2304" s="2">
        <v>10</v>
      </c>
      <c r="B2304" t="s">
        <v>1757</v>
      </c>
      <c r="C2304">
        <v>50</v>
      </c>
      <c r="D2304">
        <v>750</v>
      </c>
      <c r="E2304">
        <v>11495</v>
      </c>
      <c r="F2304" t="s">
        <v>114</v>
      </c>
      <c r="G2304" s="2" t="s">
        <v>485</v>
      </c>
      <c r="H2304">
        <v>1</v>
      </c>
      <c r="I2304">
        <v>3383.84</v>
      </c>
      <c r="J2304" s="2" t="s">
        <v>502</v>
      </c>
      <c r="K2304" s="2" t="s">
        <v>74</v>
      </c>
      <c r="M2304" t="s">
        <v>2858</v>
      </c>
      <c r="P2304" s="19" t="s">
        <v>2849</v>
      </c>
      <c r="Q2304" s="19" t="s">
        <v>27</v>
      </c>
      <c r="R2304" s="19" t="s">
        <v>129</v>
      </c>
      <c r="U2304" s="19" t="s">
        <v>129</v>
      </c>
      <c r="W2304" s="20">
        <v>13</v>
      </c>
      <c r="X2304" s="65" t="s">
        <v>2848</v>
      </c>
      <c r="AB2304" t="s">
        <v>119</v>
      </c>
      <c r="AC2304" t="s">
        <v>2852</v>
      </c>
      <c r="AD2304" s="2" t="s">
        <v>121</v>
      </c>
    </row>
    <row r="2305" spans="1:30" hidden="1" x14ac:dyDescent="0.25">
      <c r="A2305" s="2">
        <v>11</v>
      </c>
      <c r="B2305" t="s">
        <v>1759</v>
      </c>
      <c r="C2305">
        <v>50</v>
      </c>
      <c r="D2305">
        <v>750</v>
      </c>
      <c r="E2305">
        <v>11495</v>
      </c>
      <c r="F2305" t="s">
        <v>114</v>
      </c>
      <c r="G2305" s="2" t="s">
        <v>485</v>
      </c>
      <c r="H2305">
        <v>1</v>
      </c>
      <c r="I2305">
        <v>3383.84</v>
      </c>
      <c r="J2305" s="2" t="s">
        <v>502</v>
      </c>
      <c r="K2305" s="2" t="s">
        <v>74</v>
      </c>
      <c r="M2305" t="s">
        <v>2858</v>
      </c>
      <c r="P2305" s="19" t="s">
        <v>2849</v>
      </c>
      <c r="Q2305" s="19" t="s">
        <v>27</v>
      </c>
      <c r="R2305" s="19" t="s">
        <v>129</v>
      </c>
      <c r="U2305" s="19" t="s">
        <v>129</v>
      </c>
      <c r="W2305" s="20">
        <v>13</v>
      </c>
      <c r="X2305" s="65" t="s">
        <v>2848</v>
      </c>
      <c r="AB2305" t="s">
        <v>119</v>
      </c>
      <c r="AC2305" t="s">
        <v>2852</v>
      </c>
      <c r="AD2305" s="2" t="s">
        <v>121</v>
      </c>
    </row>
    <row r="2306" spans="1:30" hidden="1" x14ac:dyDescent="0.25">
      <c r="A2306" s="2">
        <v>12</v>
      </c>
      <c r="B2306" t="s">
        <v>1760</v>
      </c>
      <c r="C2306">
        <v>50</v>
      </c>
      <c r="D2306">
        <v>750</v>
      </c>
      <c r="E2306">
        <v>11495</v>
      </c>
      <c r="F2306" t="s">
        <v>114</v>
      </c>
      <c r="G2306" s="2" t="s">
        <v>485</v>
      </c>
      <c r="H2306">
        <v>1</v>
      </c>
      <c r="I2306">
        <v>3383.84</v>
      </c>
      <c r="J2306" s="2" t="s">
        <v>502</v>
      </c>
      <c r="K2306" s="2" t="s">
        <v>74</v>
      </c>
      <c r="M2306" t="s">
        <v>2858</v>
      </c>
      <c r="P2306" s="19" t="s">
        <v>2849</v>
      </c>
      <c r="Q2306" s="19" t="s">
        <v>27</v>
      </c>
      <c r="R2306" s="19" t="s">
        <v>129</v>
      </c>
      <c r="U2306" s="19" t="s">
        <v>129</v>
      </c>
      <c r="W2306" s="20">
        <v>13</v>
      </c>
      <c r="X2306" s="65" t="s">
        <v>2848</v>
      </c>
      <c r="AB2306" t="s">
        <v>119</v>
      </c>
      <c r="AC2306" t="s">
        <v>2852</v>
      </c>
      <c r="AD2306" s="2" t="s">
        <v>121</v>
      </c>
    </row>
    <row r="2307" spans="1:30" hidden="1" x14ac:dyDescent="0.25">
      <c r="A2307" s="2">
        <v>13</v>
      </c>
      <c r="B2307" t="s">
        <v>1761</v>
      </c>
      <c r="C2307">
        <v>50</v>
      </c>
      <c r="D2307">
        <v>750</v>
      </c>
      <c r="E2307">
        <v>11495</v>
      </c>
      <c r="F2307" t="s">
        <v>114</v>
      </c>
      <c r="G2307" s="2" t="s">
        <v>485</v>
      </c>
      <c r="H2307">
        <v>1</v>
      </c>
      <c r="I2307">
        <v>3383.84</v>
      </c>
      <c r="J2307" s="2" t="s">
        <v>502</v>
      </c>
      <c r="K2307" s="2" t="s">
        <v>74</v>
      </c>
      <c r="M2307" t="s">
        <v>2858</v>
      </c>
      <c r="P2307" s="19" t="s">
        <v>2849</v>
      </c>
      <c r="Q2307" s="19" t="s">
        <v>27</v>
      </c>
      <c r="R2307" s="19" t="s">
        <v>129</v>
      </c>
      <c r="U2307" s="19" t="s">
        <v>129</v>
      </c>
      <c r="W2307" s="20">
        <v>13</v>
      </c>
      <c r="X2307" s="65" t="s">
        <v>2848</v>
      </c>
      <c r="AB2307" t="s">
        <v>119</v>
      </c>
      <c r="AC2307" t="s">
        <v>2853</v>
      </c>
      <c r="AD2307" s="2" t="s">
        <v>121</v>
      </c>
    </row>
    <row r="2308" spans="1:30" hidden="1" x14ac:dyDescent="0.25">
      <c r="A2308" s="2">
        <v>14</v>
      </c>
      <c r="B2308" t="s">
        <v>1763</v>
      </c>
      <c r="C2308">
        <v>50</v>
      </c>
      <c r="D2308">
        <v>750</v>
      </c>
      <c r="E2308">
        <v>11495</v>
      </c>
      <c r="F2308" t="s">
        <v>114</v>
      </c>
      <c r="G2308" s="2" t="s">
        <v>485</v>
      </c>
      <c r="H2308">
        <v>1</v>
      </c>
      <c r="I2308">
        <v>3383.84</v>
      </c>
      <c r="J2308" s="2" t="s">
        <v>502</v>
      </c>
      <c r="K2308" s="2" t="s">
        <v>74</v>
      </c>
      <c r="M2308" t="s">
        <v>2858</v>
      </c>
      <c r="P2308" s="19" t="s">
        <v>2849</v>
      </c>
      <c r="Q2308" s="19" t="s">
        <v>27</v>
      </c>
      <c r="R2308" s="19" t="s">
        <v>129</v>
      </c>
      <c r="U2308" s="19" t="s">
        <v>129</v>
      </c>
      <c r="W2308" s="20">
        <v>13</v>
      </c>
      <c r="X2308" s="65" t="s">
        <v>2848</v>
      </c>
      <c r="AB2308" t="s">
        <v>119</v>
      </c>
      <c r="AC2308" t="s">
        <v>2853</v>
      </c>
      <c r="AD2308" s="2" t="s">
        <v>121</v>
      </c>
    </row>
    <row r="2309" spans="1:30" hidden="1" x14ac:dyDescent="0.25">
      <c r="A2309" s="2">
        <v>15</v>
      </c>
      <c r="B2309" t="s">
        <v>1764</v>
      </c>
      <c r="C2309">
        <v>50</v>
      </c>
      <c r="D2309">
        <v>750</v>
      </c>
      <c r="E2309">
        <v>11495</v>
      </c>
      <c r="F2309" t="s">
        <v>114</v>
      </c>
      <c r="G2309" s="2" t="s">
        <v>485</v>
      </c>
      <c r="H2309">
        <v>1</v>
      </c>
      <c r="I2309">
        <v>3383.84</v>
      </c>
      <c r="J2309" s="2" t="s">
        <v>502</v>
      </c>
      <c r="K2309" s="2" t="s">
        <v>74</v>
      </c>
      <c r="M2309" t="s">
        <v>2858</v>
      </c>
      <c r="P2309" s="19" t="s">
        <v>2849</v>
      </c>
      <c r="Q2309" s="19" t="s">
        <v>27</v>
      </c>
      <c r="R2309" s="19" t="s">
        <v>129</v>
      </c>
      <c r="U2309" s="19" t="s">
        <v>129</v>
      </c>
      <c r="W2309" s="20">
        <v>13</v>
      </c>
      <c r="X2309" s="65" t="s">
        <v>2848</v>
      </c>
      <c r="AB2309" t="s">
        <v>119</v>
      </c>
      <c r="AC2309" t="s">
        <v>2853</v>
      </c>
      <c r="AD2309" s="2" t="s">
        <v>121</v>
      </c>
    </row>
    <row r="2310" spans="1:30" hidden="1" x14ac:dyDescent="0.25">
      <c r="A2310" s="2">
        <v>16</v>
      </c>
      <c r="B2310" t="s">
        <v>1768</v>
      </c>
      <c r="C2310">
        <v>50</v>
      </c>
      <c r="D2310">
        <v>750</v>
      </c>
      <c r="E2310">
        <v>11495</v>
      </c>
      <c r="F2310" t="s">
        <v>114</v>
      </c>
      <c r="G2310" s="2" t="s">
        <v>485</v>
      </c>
      <c r="H2310">
        <v>1</v>
      </c>
      <c r="I2310">
        <v>3383.84</v>
      </c>
      <c r="J2310" s="2" t="s">
        <v>502</v>
      </c>
      <c r="K2310" s="2" t="s">
        <v>74</v>
      </c>
      <c r="M2310" t="s">
        <v>2858</v>
      </c>
      <c r="P2310" s="19" t="s">
        <v>2849</v>
      </c>
      <c r="Q2310" s="19" t="s">
        <v>27</v>
      </c>
      <c r="R2310" s="19" t="s">
        <v>129</v>
      </c>
      <c r="U2310" s="19" t="s">
        <v>129</v>
      </c>
      <c r="W2310" s="20">
        <v>13</v>
      </c>
      <c r="X2310" s="65" t="s">
        <v>2848</v>
      </c>
      <c r="AB2310" t="s">
        <v>119</v>
      </c>
      <c r="AC2310" t="s">
        <v>2854</v>
      </c>
      <c r="AD2310" s="2" t="s">
        <v>121</v>
      </c>
    </row>
    <row r="2311" spans="1:30" hidden="1" x14ac:dyDescent="0.25">
      <c r="A2311" s="2">
        <v>17</v>
      </c>
      <c r="B2311" t="s">
        <v>1765</v>
      </c>
      <c r="C2311">
        <v>50</v>
      </c>
      <c r="D2311">
        <v>750</v>
      </c>
      <c r="E2311">
        <v>11995</v>
      </c>
      <c r="F2311" t="s">
        <v>114</v>
      </c>
      <c r="G2311" s="2" t="s">
        <v>485</v>
      </c>
      <c r="H2311">
        <v>1</v>
      </c>
      <c r="I2311">
        <v>3531.03</v>
      </c>
      <c r="J2311" s="2" t="s">
        <v>502</v>
      </c>
      <c r="K2311" s="2" t="s">
        <v>74</v>
      </c>
      <c r="M2311" t="s">
        <v>2858</v>
      </c>
      <c r="P2311" s="19" t="s">
        <v>2849</v>
      </c>
      <c r="Q2311" s="19" t="s">
        <v>27</v>
      </c>
      <c r="R2311" s="19" t="s">
        <v>129</v>
      </c>
      <c r="U2311" s="19" t="s">
        <v>129</v>
      </c>
      <c r="W2311" s="20">
        <v>13</v>
      </c>
      <c r="X2311" s="65" t="s">
        <v>2848</v>
      </c>
      <c r="AB2311" t="s">
        <v>119</v>
      </c>
      <c r="AC2311" t="s">
        <v>2854</v>
      </c>
      <c r="AD2311" s="2" t="s">
        <v>121</v>
      </c>
    </row>
    <row r="2312" spans="1:30" hidden="1" x14ac:dyDescent="0.25">
      <c r="A2312" s="2">
        <v>18</v>
      </c>
      <c r="B2312" t="s">
        <v>1767</v>
      </c>
      <c r="C2312">
        <v>50</v>
      </c>
      <c r="D2312">
        <v>750</v>
      </c>
      <c r="E2312">
        <v>11995</v>
      </c>
      <c r="F2312" t="s">
        <v>114</v>
      </c>
      <c r="G2312" s="2" t="s">
        <v>485</v>
      </c>
      <c r="H2312">
        <v>1</v>
      </c>
      <c r="I2312">
        <v>3531.03</v>
      </c>
      <c r="J2312" s="2" t="s">
        <v>502</v>
      </c>
      <c r="K2312" s="2" t="s">
        <v>74</v>
      </c>
      <c r="M2312" t="s">
        <v>2858</v>
      </c>
      <c r="P2312" s="19" t="s">
        <v>2849</v>
      </c>
      <c r="Q2312" s="19" t="s">
        <v>27</v>
      </c>
      <c r="R2312" s="19" t="s">
        <v>129</v>
      </c>
      <c r="U2312" s="19" t="s">
        <v>129</v>
      </c>
      <c r="W2312" s="20">
        <v>13</v>
      </c>
      <c r="X2312" s="65" t="s">
        <v>2848</v>
      </c>
      <c r="AB2312" t="s">
        <v>119</v>
      </c>
      <c r="AC2312" t="s">
        <v>2854</v>
      </c>
      <c r="AD2312" s="2" t="s">
        <v>121</v>
      </c>
    </row>
    <row r="2313" spans="1:30" hidden="1" x14ac:dyDescent="0.25">
      <c r="A2313" s="2">
        <v>19</v>
      </c>
      <c r="B2313" t="s">
        <v>1810</v>
      </c>
      <c r="C2313">
        <v>50</v>
      </c>
      <c r="D2313">
        <v>642</v>
      </c>
      <c r="E2313">
        <v>951</v>
      </c>
      <c r="F2313" t="s">
        <v>114</v>
      </c>
      <c r="G2313" s="2" t="s">
        <v>485</v>
      </c>
      <c r="H2313">
        <v>3</v>
      </c>
      <c r="I2313">
        <v>613.48</v>
      </c>
      <c r="J2313" s="2" t="s">
        <v>502</v>
      </c>
      <c r="K2313" s="2" t="s">
        <v>74</v>
      </c>
      <c r="M2313" t="s">
        <v>2858</v>
      </c>
      <c r="O2313" s="2" t="s">
        <v>128</v>
      </c>
      <c r="P2313" s="19" t="s">
        <v>2849</v>
      </c>
      <c r="Q2313" s="19" t="s">
        <v>26</v>
      </c>
      <c r="R2313" s="19" t="s">
        <v>129</v>
      </c>
      <c r="U2313" s="19" t="s">
        <v>129</v>
      </c>
      <c r="W2313" s="20">
        <v>13</v>
      </c>
      <c r="X2313" s="65" t="s">
        <v>2848</v>
      </c>
      <c r="AB2313" t="s">
        <v>119</v>
      </c>
      <c r="AC2313" t="s">
        <v>2855</v>
      </c>
      <c r="AD2313" s="2" t="s">
        <v>121</v>
      </c>
    </row>
    <row r="2314" spans="1:30" hidden="1" x14ac:dyDescent="0.25">
      <c r="A2314" s="2">
        <v>20</v>
      </c>
      <c r="B2314" t="s">
        <v>1774</v>
      </c>
      <c r="C2314">
        <v>50</v>
      </c>
      <c r="D2314">
        <v>642</v>
      </c>
      <c r="E2314">
        <v>854</v>
      </c>
      <c r="F2314" t="s">
        <v>114</v>
      </c>
      <c r="G2314" s="2" t="s">
        <v>485</v>
      </c>
      <c r="H2314">
        <v>1</v>
      </c>
      <c r="I2314">
        <v>177.95</v>
      </c>
      <c r="J2314" s="2" t="s">
        <v>502</v>
      </c>
      <c r="K2314" s="2" t="s">
        <v>74</v>
      </c>
      <c r="M2314" t="s">
        <v>2858</v>
      </c>
      <c r="O2314" s="2" t="s">
        <v>128</v>
      </c>
      <c r="P2314" s="19" t="s">
        <v>2849</v>
      </c>
      <c r="Q2314" s="19" t="s">
        <v>26</v>
      </c>
      <c r="R2314" s="19" t="s">
        <v>129</v>
      </c>
      <c r="U2314" s="19" t="s">
        <v>129</v>
      </c>
      <c r="W2314" s="20">
        <v>13</v>
      </c>
      <c r="X2314" s="65" t="s">
        <v>2848</v>
      </c>
      <c r="AB2314" t="s">
        <v>119</v>
      </c>
      <c r="AC2314" t="s">
        <v>2855</v>
      </c>
      <c r="AD2314" s="2" t="s">
        <v>121</v>
      </c>
    </row>
    <row r="2315" spans="1:30" hidden="1" x14ac:dyDescent="0.25">
      <c r="A2315" s="2">
        <v>21</v>
      </c>
      <c r="B2315" t="s">
        <v>1848</v>
      </c>
      <c r="C2315">
        <v>50</v>
      </c>
      <c r="D2315">
        <v>807</v>
      </c>
      <c r="E2315">
        <v>950</v>
      </c>
      <c r="F2315" t="s">
        <v>114</v>
      </c>
      <c r="G2315" s="2" t="s">
        <v>485</v>
      </c>
      <c r="H2315">
        <v>1</v>
      </c>
      <c r="I2315">
        <v>217.74</v>
      </c>
      <c r="J2315" s="2" t="s">
        <v>502</v>
      </c>
      <c r="K2315" s="2" t="s">
        <v>74</v>
      </c>
      <c r="M2315" t="s">
        <v>2858</v>
      </c>
      <c r="O2315" s="2" t="s">
        <v>128</v>
      </c>
      <c r="P2315" s="19" t="s">
        <v>2849</v>
      </c>
      <c r="Q2315" s="19" t="s">
        <v>26</v>
      </c>
      <c r="R2315" s="19" t="s">
        <v>129</v>
      </c>
      <c r="U2315" s="19" t="s">
        <v>129</v>
      </c>
      <c r="W2315" s="20">
        <v>13</v>
      </c>
      <c r="X2315" s="65" t="s">
        <v>2848</v>
      </c>
      <c r="AB2315" t="s">
        <v>119</v>
      </c>
      <c r="AC2315" t="s">
        <v>2855</v>
      </c>
      <c r="AD2315" s="2" t="s">
        <v>121</v>
      </c>
    </row>
    <row r="2316" spans="1:30" hidden="1" x14ac:dyDescent="0.25">
      <c r="A2316" s="2">
        <v>22</v>
      </c>
      <c r="B2316" t="s">
        <v>1831</v>
      </c>
      <c r="C2316">
        <v>50</v>
      </c>
      <c r="D2316">
        <v>990</v>
      </c>
      <c r="E2316">
        <v>990</v>
      </c>
      <c r="F2316" t="s">
        <v>114</v>
      </c>
      <c r="G2316" s="2" t="s">
        <v>485</v>
      </c>
      <c r="H2316">
        <v>2</v>
      </c>
      <c r="I2316">
        <v>751.7</v>
      </c>
      <c r="J2316" s="2" t="s">
        <v>502</v>
      </c>
      <c r="K2316" s="2" t="s">
        <v>74</v>
      </c>
      <c r="M2316" t="s">
        <v>2858</v>
      </c>
      <c r="O2316" s="2" t="s">
        <v>128</v>
      </c>
      <c r="P2316" s="19" t="s">
        <v>2849</v>
      </c>
      <c r="Q2316" s="19" t="s">
        <v>26</v>
      </c>
      <c r="R2316" s="19" t="s">
        <v>129</v>
      </c>
      <c r="U2316" s="19" t="s">
        <v>129</v>
      </c>
      <c r="W2316" s="20">
        <v>13</v>
      </c>
      <c r="X2316" s="65" t="s">
        <v>2848</v>
      </c>
      <c r="AB2316" t="s">
        <v>119</v>
      </c>
      <c r="AC2316" t="s">
        <v>2855</v>
      </c>
      <c r="AD2316" s="2" t="s">
        <v>121</v>
      </c>
    </row>
    <row r="2317" spans="1:30" hidden="1" x14ac:dyDescent="0.25">
      <c r="A2317" s="2">
        <v>23</v>
      </c>
      <c r="B2317" t="s">
        <v>1833</v>
      </c>
      <c r="C2317">
        <v>50</v>
      </c>
      <c r="D2317">
        <v>990</v>
      </c>
      <c r="E2317">
        <v>990</v>
      </c>
      <c r="F2317" t="s">
        <v>114</v>
      </c>
      <c r="G2317" s="2" t="s">
        <v>485</v>
      </c>
      <c r="H2317">
        <v>2</v>
      </c>
      <c r="I2317">
        <v>751.7</v>
      </c>
      <c r="J2317" s="2" t="s">
        <v>502</v>
      </c>
      <c r="K2317" s="2" t="s">
        <v>74</v>
      </c>
      <c r="M2317" t="s">
        <v>2858</v>
      </c>
      <c r="O2317" s="2" t="s">
        <v>128</v>
      </c>
      <c r="P2317" s="19" t="s">
        <v>2849</v>
      </c>
      <c r="Q2317" s="19" t="s">
        <v>26</v>
      </c>
      <c r="R2317" s="19" t="s">
        <v>129</v>
      </c>
      <c r="U2317" s="19" t="s">
        <v>129</v>
      </c>
      <c r="W2317" s="20">
        <v>13</v>
      </c>
      <c r="X2317" s="65" t="s">
        <v>2848</v>
      </c>
      <c r="AB2317" t="s">
        <v>119</v>
      </c>
      <c r="AC2317" t="s">
        <v>2855</v>
      </c>
      <c r="AD2317" s="2" t="s">
        <v>121</v>
      </c>
    </row>
    <row r="2318" spans="1:30" hidden="1" x14ac:dyDescent="0.25">
      <c r="A2318" s="2">
        <v>24</v>
      </c>
      <c r="B2318" t="s">
        <v>1720</v>
      </c>
      <c r="C2318">
        <v>50</v>
      </c>
      <c r="D2318">
        <v>646</v>
      </c>
      <c r="E2318">
        <v>1085</v>
      </c>
      <c r="F2318" t="s">
        <v>114</v>
      </c>
      <c r="G2318" s="2" t="s">
        <v>485</v>
      </c>
      <c r="H2318">
        <v>1</v>
      </c>
      <c r="I2318">
        <v>240.69</v>
      </c>
      <c r="J2318" s="2" t="s">
        <v>502</v>
      </c>
      <c r="K2318" s="2" t="s">
        <v>74</v>
      </c>
      <c r="M2318" t="s">
        <v>2858</v>
      </c>
      <c r="O2318" s="2" t="s">
        <v>128</v>
      </c>
      <c r="P2318" s="19" t="s">
        <v>2849</v>
      </c>
      <c r="Q2318" s="19" t="s">
        <v>26</v>
      </c>
      <c r="R2318" s="19" t="s">
        <v>129</v>
      </c>
      <c r="U2318" s="19" t="s">
        <v>129</v>
      </c>
      <c r="W2318" s="20">
        <v>13</v>
      </c>
      <c r="X2318" s="65" t="s">
        <v>2848</v>
      </c>
      <c r="AB2318" t="s">
        <v>119</v>
      </c>
      <c r="AC2318" t="s">
        <v>2855</v>
      </c>
      <c r="AD2318" s="2" t="s">
        <v>121</v>
      </c>
    </row>
    <row r="2319" spans="1:30" hidden="1" x14ac:dyDescent="0.25">
      <c r="A2319" s="2">
        <v>25</v>
      </c>
      <c r="B2319" t="s">
        <v>1834</v>
      </c>
      <c r="C2319">
        <v>50</v>
      </c>
      <c r="D2319">
        <v>990</v>
      </c>
      <c r="E2319">
        <v>990</v>
      </c>
      <c r="F2319" t="s">
        <v>114</v>
      </c>
      <c r="G2319" s="2" t="s">
        <v>485</v>
      </c>
      <c r="H2319">
        <v>1</v>
      </c>
      <c r="I2319">
        <v>375.85</v>
      </c>
      <c r="J2319" s="2" t="s">
        <v>502</v>
      </c>
      <c r="K2319" s="2" t="s">
        <v>74</v>
      </c>
      <c r="M2319" t="s">
        <v>2858</v>
      </c>
      <c r="O2319" s="2" t="s">
        <v>128</v>
      </c>
      <c r="P2319" s="19" t="s">
        <v>2849</v>
      </c>
      <c r="Q2319" s="19" t="s">
        <v>26</v>
      </c>
      <c r="R2319" s="19" t="s">
        <v>129</v>
      </c>
      <c r="U2319" s="19" t="s">
        <v>129</v>
      </c>
      <c r="W2319" s="20">
        <v>13</v>
      </c>
      <c r="X2319" s="65" t="s">
        <v>2848</v>
      </c>
      <c r="AB2319" t="s">
        <v>119</v>
      </c>
      <c r="AC2319" t="s">
        <v>2855</v>
      </c>
      <c r="AD2319" s="2" t="s">
        <v>121</v>
      </c>
    </row>
    <row r="2320" spans="1:30" hidden="1" x14ac:dyDescent="0.25">
      <c r="A2320" s="2">
        <v>26</v>
      </c>
      <c r="B2320" t="s">
        <v>1775</v>
      </c>
      <c r="C2320">
        <v>50</v>
      </c>
      <c r="D2320">
        <v>646</v>
      </c>
      <c r="E2320">
        <v>1085</v>
      </c>
      <c r="F2320" t="s">
        <v>114</v>
      </c>
      <c r="G2320" s="2" t="s">
        <v>485</v>
      </c>
      <c r="H2320">
        <v>1</v>
      </c>
      <c r="I2320">
        <v>240.69</v>
      </c>
      <c r="J2320" s="2" t="s">
        <v>502</v>
      </c>
      <c r="K2320" s="2" t="s">
        <v>74</v>
      </c>
      <c r="M2320" t="s">
        <v>2858</v>
      </c>
      <c r="O2320" s="2" t="s">
        <v>128</v>
      </c>
      <c r="P2320" s="19" t="s">
        <v>2849</v>
      </c>
      <c r="Q2320" s="19" t="s">
        <v>26</v>
      </c>
      <c r="R2320" s="19" t="s">
        <v>129</v>
      </c>
      <c r="U2320" s="19" t="s">
        <v>129</v>
      </c>
      <c r="W2320" s="20">
        <v>13</v>
      </c>
      <c r="X2320" s="65" t="s">
        <v>2848</v>
      </c>
      <c r="AB2320" t="s">
        <v>119</v>
      </c>
      <c r="AC2320" t="s">
        <v>2855</v>
      </c>
      <c r="AD2320" s="2" t="s">
        <v>121</v>
      </c>
    </row>
    <row r="2321" spans="1:30" hidden="1" x14ac:dyDescent="0.25">
      <c r="A2321" s="2">
        <v>27</v>
      </c>
      <c r="B2321" t="s">
        <v>1777</v>
      </c>
      <c r="C2321">
        <v>50</v>
      </c>
      <c r="D2321">
        <v>619</v>
      </c>
      <c r="E2321">
        <v>660</v>
      </c>
      <c r="F2321" t="s">
        <v>114</v>
      </c>
      <c r="G2321" s="2" t="s">
        <v>485</v>
      </c>
      <c r="H2321">
        <v>1</v>
      </c>
      <c r="I2321">
        <v>126.98</v>
      </c>
      <c r="J2321" s="2" t="s">
        <v>502</v>
      </c>
      <c r="K2321" s="2" t="s">
        <v>74</v>
      </c>
      <c r="M2321" t="s">
        <v>2858</v>
      </c>
      <c r="O2321" s="2" t="s">
        <v>128</v>
      </c>
      <c r="P2321" s="19" t="s">
        <v>2849</v>
      </c>
      <c r="Q2321" s="19" t="s">
        <v>26</v>
      </c>
      <c r="R2321" s="19" t="s">
        <v>129</v>
      </c>
      <c r="U2321" s="19" t="s">
        <v>129</v>
      </c>
      <c r="W2321" s="20">
        <v>13</v>
      </c>
      <c r="X2321" s="65" t="s">
        <v>2848</v>
      </c>
      <c r="AB2321" t="s">
        <v>119</v>
      </c>
      <c r="AC2321" t="s">
        <v>2855</v>
      </c>
      <c r="AD2321" s="2" t="s">
        <v>121</v>
      </c>
    </row>
    <row r="2322" spans="1:30" hidden="1" x14ac:dyDescent="0.25">
      <c r="A2322" s="2">
        <v>28</v>
      </c>
      <c r="B2322" t="s">
        <v>1813</v>
      </c>
      <c r="C2322">
        <v>50</v>
      </c>
      <c r="D2322">
        <v>646</v>
      </c>
      <c r="E2322">
        <v>1085</v>
      </c>
      <c r="F2322" t="s">
        <v>114</v>
      </c>
      <c r="G2322" s="2" t="s">
        <v>485</v>
      </c>
      <c r="H2322">
        <v>1</v>
      </c>
      <c r="I2322">
        <v>240.69</v>
      </c>
      <c r="J2322" s="2" t="s">
        <v>502</v>
      </c>
      <c r="K2322" s="2" t="s">
        <v>74</v>
      </c>
      <c r="M2322" t="s">
        <v>2858</v>
      </c>
      <c r="O2322" s="2" t="s">
        <v>128</v>
      </c>
      <c r="P2322" s="19" t="s">
        <v>2849</v>
      </c>
      <c r="Q2322" s="19" t="s">
        <v>26</v>
      </c>
      <c r="R2322" s="19" t="s">
        <v>129</v>
      </c>
      <c r="U2322" s="19" t="s">
        <v>129</v>
      </c>
      <c r="W2322" s="20">
        <v>13</v>
      </c>
      <c r="X2322" s="65" t="s">
        <v>2848</v>
      </c>
      <c r="AB2322" t="s">
        <v>119</v>
      </c>
      <c r="AC2322" t="s">
        <v>2855</v>
      </c>
      <c r="AD2322" s="2" t="s">
        <v>121</v>
      </c>
    </row>
    <row r="2323" spans="1:30" hidden="1" x14ac:dyDescent="0.25">
      <c r="A2323" s="2">
        <v>29</v>
      </c>
      <c r="B2323" t="s">
        <v>1722</v>
      </c>
      <c r="C2323">
        <v>50</v>
      </c>
      <c r="D2323">
        <v>646</v>
      </c>
      <c r="E2323">
        <v>1085</v>
      </c>
      <c r="F2323" t="s">
        <v>114</v>
      </c>
      <c r="G2323" s="2" t="s">
        <v>485</v>
      </c>
      <c r="H2323">
        <v>1</v>
      </c>
      <c r="I2323">
        <v>240.69</v>
      </c>
      <c r="J2323" s="2" t="s">
        <v>502</v>
      </c>
      <c r="K2323" s="2" t="s">
        <v>74</v>
      </c>
      <c r="M2323" t="s">
        <v>2858</v>
      </c>
      <c r="O2323" s="2" t="s">
        <v>128</v>
      </c>
      <c r="P2323" s="19" t="s">
        <v>2849</v>
      </c>
      <c r="Q2323" s="19" t="s">
        <v>26</v>
      </c>
      <c r="R2323" s="19" t="s">
        <v>129</v>
      </c>
      <c r="U2323" s="19" t="s">
        <v>129</v>
      </c>
      <c r="W2323" s="20">
        <v>13</v>
      </c>
      <c r="X2323" s="65" t="s">
        <v>2848</v>
      </c>
      <c r="AB2323" t="s">
        <v>119</v>
      </c>
      <c r="AC2323" t="s">
        <v>2855</v>
      </c>
      <c r="AD2323" s="2" t="s">
        <v>121</v>
      </c>
    </row>
    <row r="2324" spans="1:30" hidden="1" x14ac:dyDescent="0.25">
      <c r="A2324" s="2">
        <v>30</v>
      </c>
      <c r="B2324" t="s">
        <v>1780</v>
      </c>
      <c r="C2324">
        <v>50</v>
      </c>
      <c r="D2324">
        <v>630</v>
      </c>
      <c r="E2324">
        <v>812</v>
      </c>
      <c r="F2324" t="s">
        <v>114</v>
      </c>
      <c r="G2324" s="2" t="s">
        <v>485</v>
      </c>
      <c r="H2324">
        <v>1</v>
      </c>
      <c r="I2324">
        <v>165.13</v>
      </c>
      <c r="J2324" s="2" t="s">
        <v>502</v>
      </c>
      <c r="K2324" s="2" t="s">
        <v>74</v>
      </c>
      <c r="M2324" t="s">
        <v>2858</v>
      </c>
      <c r="O2324" s="2" t="s">
        <v>128</v>
      </c>
      <c r="P2324" s="19" t="s">
        <v>2849</v>
      </c>
      <c r="Q2324" s="19" t="s">
        <v>26</v>
      </c>
      <c r="R2324" s="19" t="s">
        <v>129</v>
      </c>
      <c r="U2324" s="19" t="s">
        <v>129</v>
      </c>
      <c r="W2324" s="20">
        <v>13</v>
      </c>
      <c r="X2324" s="65" t="s">
        <v>2848</v>
      </c>
      <c r="AB2324" t="s">
        <v>119</v>
      </c>
      <c r="AC2324" t="s">
        <v>2855</v>
      </c>
      <c r="AD2324" s="2" t="s">
        <v>121</v>
      </c>
    </row>
    <row r="2325" spans="1:30" hidden="1" x14ac:dyDescent="0.25">
      <c r="A2325" s="2">
        <v>31</v>
      </c>
      <c r="B2325" t="s">
        <v>1723</v>
      </c>
      <c r="C2325">
        <v>50</v>
      </c>
      <c r="D2325">
        <v>646</v>
      </c>
      <c r="E2325">
        <v>1085</v>
      </c>
      <c r="F2325" t="s">
        <v>114</v>
      </c>
      <c r="G2325" s="2" t="s">
        <v>485</v>
      </c>
      <c r="H2325">
        <v>1</v>
      </c>
      <c r="I2325">
        <v>240.69</v>
      </c>
      <c r="J2325" s="2" t="s">
        <v>502</v>
      </c>
      <c r="K2325" s="2" t="s">
        <v>74</v>
      </c>
      <c r="M2325" t="s">
        <v>2858</v>
      </c>
      <c r="O2325" s="2" t="s">
        <v>128</v>
      </c>
      <c r="P2325" s="19" t="s">
        <v>2849</v>
      </c>
      <c r="Q2325" s="19" t="s">
        <v>26</v>
      </c>
      <c r="R2325" s="19" t="s">
        <v>129</v>
      </c>
      <c r="U2325" s="19" t="s">
        <v>129</v>
      </c>
      <c r="W2325" s="20">
        <v>13</v>
      </c>
      <c r="X2325" s="65" t="s">
        <v>2848</v>
      </c>
      <c r="AB2325" t="s">
        <v>119</v>
      </c>
      <c r="AC2325" t="s">
        <v>2855</v>
      </c>
      <c r="AD2325" s="2" t="s">
        <v>121</v>
      </c>
    </row>
    <row r="2326" spans="1:30" hidden="1" x14ac:dyDescent="0.25">
      <c r="A2326" s="2">
        <v>32</v>
      </c>
      <c r="B2326" t="s">
        <v>1784</v>
      </c>
      <c r="C2326">
        <v>50</v>
      </c>
      <c r="D2326">
        <v>646</v>
      </c>
      <c r="E2326">
        <v>1085</v>
      </c>
      <c r="F2326" t="s">
        <v>114</v>
      </c>
      <c r="G2326" s="2" t="s">
        <v>485</v>
      </c>
      <c r="H2326">
        <v>1</v>
      </c>
      <c r="I2326">
        <v>240.69</v>
      </c>
      <c r="J2326" s="2" t="s">
        <v>502</v>
      </c>
      <c r="K2326" s="2" t="s">
        <v>74</v>
      </c>
      <c r="M2326" t="s">
        <v>2858</v>
      </c>
      <c r="O2326" s="2" t="s">
        <v>128</v>
      </c>
      <c r="P2326" s="19" t="s">
        <v>2849</v>
      </c>
      <c r="Q2326" s="19" t="s">
        <v>26</v>
      </c>
      <c r="R2326" s="19" t="s">
        <v>129</v>
      </c>
      <c r="U2326" s="19" t="s">
        <v>129</v>
      </c>
      <c r="W2326" s="20">
        <v>13</v>
      </c>
      <c r="X2326" s="65" t="s">
        <v>2848</v>
      </c>
      <c r="AB2326" t="s">
        <v>119</v>
      </c>
      <c r="AC2326" t="s">
        <v>2855</v>
      </c>
      <c r="AD2326" s="2" t="s">
        <v>121</v>
      </c>
    </row>
    <row r="2327" spans="1:30" hidden="1" x14ac:dyDescent="0.25">
      <c r="A2327" s="2">
        <v>33</v>
      </c>
      <c r="B2327" t="s">
        <v>1785</v>
      </c>
      <c r="C2327">
        <v>50</v>
      </c>
      <c r="D2327">
        <v>646</v>
      </c>
      <c r="E2327">
        <v>1001</v>
      </c>
      <c r="F2327" t="s">
        <v>114</v>
      </c>
      <c r="G2327" s="2" t="s">
        <v>485</v>
      </c>
      <c r="H2327">
        <v>1</v>
      </c>
      <c r="I2327">
        <v>217.68</v>
      </c>
      <c r="J2327" s="2" t="s">
        <v>502</v>
      </c>
      <c r="K2327" s="2" t="s">
        <v>74</v>
      </c>
      <c r="M2327" t="s">
        <v>2858</v>
      </c>
      <c r="O2327" s="2" t="s">
        <v>128</v>
      </c>
      <c r="P2327" s="19" t="s">
        <v>2849</v>
      </c>
      <c r="Q2327" s="19" t="s">
        <v>26</v>
      </c>
      <c r="R2327" s="19" t="s">
        <v>129</v>
      </c>
      <c r="U2327" s="19" t="s">
        <v>129</v>
      </c>
      <c r="W2327" s="20">
        <v>13</v>
      </c>
      <c r="X2327" s="65" t="s">
        <v>2848</v>
      </c>
      <c r="AB2327" t="s">
        <v>119</v>
      </c>
      <c r="AC2327" t="s">
        <v>2855</v>
      </c>
      <c r="AD2327" s="2" t="s">
        <v>121</v>
      </c>
    </row>
    <row r="2328" spans="1:30" hidden="1" x14ac:dyDescent="0.25">
      <c r="A2328" s="2">
        <v>34</v>
      </c>
      <c r="B2328" t="s">
        <v>1819</v>
      </c>
      <c r="C2328">
        <v>50</v>
      </c>
      <c r="D2328">
        <v>990</v>
      </c>
      <c r="E2328">
        <v>990</v>
      </c>
      <c r="F2328" t="s">
        <v>114</v>
      </c>
      <c r="G2328" s="2" t="s">
        <v>485</v>
      </c>
      <c r="H2328">
        <v>1</v>
      </c>
      <c r="I2328">
        <v>375.85</v>
      </c>
      <c r="J2328" s="2" t="s">
        <v>502</v>
      </c>
      <c r="K2328" s="2" t="s">
        <v>74</v>
      </c>
      <c r="M2328" t="s">
        <v>2858</v>
      </c>
      <c r="O2328" s="2" t="s">
        <v>128</v>
      </c>
      <c r="P2328" s="19" t="s">
        <v>2849</v>
      </c>
      <c r="Q2328" s="19" t="s">
        <v>26</v>
      </c>
      <c r="R2328" s="19" t="s">
        <v>129</v>
      </c>
      <c r="U2328" s="19" t="s">
        <v>129</v>
      </c>
      <c r="W2328" s="20">
        <v>13</v>
      </c>
      <c r="X2328" s="65" t="s">
        <v>2848</v>
      </c>
      <c r="AB2328" t="s">
        <v>119</v>
      </c>
      <c r="AC2328" t="s">
        <v>2855</v>
      </c>
      <c r="AD2328" s="2" t="s">
        <v>121</v>
      </c>
    </row>
    <row r="2329" spans="1:30" hidden="1" x14ac:dyDescent="0.25">
      <c r="A2329" s="2">
        <v>35</v>
      </c>
      <c r="B2329" t="s">
        <v>1820</v>
      </c>
      <c r="C2329">
        <v>50</v>
      </c>
      <c r="D2329">
        <v>642</v>
      </c>
      <c r="E2329">
        <v>951</v>
      </c>
      <c r="F2329" t="s">
        <v>114</v>
      </c>
      <c r="G2329" s="2" t="s">
        <v>485</v>
      </c>
      <c r="H2329">
        <v>2</v>
      </c>
      <c r="I2329">
        <v>408.99</v>
      </c>
      <c r="J2329" s="2" t="s">
        <v>502</v>
      </c>
      <c r="K2329" s="2" t="s">
        <v>74</v>
      </c>
      <c r="M2329" t="s">
        <v>2858</v>
      </c>
      <c r="O2329" s="2" t="s">
        <v>128</v>
      </c>
      <c r="P2329" s="19" t="s">
        <v>2849</v>
      </c>
      <c r="Q2329" s="19" t="s">
        <v>26</v>
      </c>
      <c r="R2329" s="19" t="s">
        <v>129</v>
      </c>
      <c r="U2329" s="19" t="s">
        <v>129</v>
      </c>
      <c r="W2329" s="20">
        <v>13</v>
      </c>
      <c r="X2329" s="65" t="s">
        <v>2848</v>
      </c>
      <c r="AB2329" t="s">
        <v>119</v>
      </c>
      <c r="AC2329" t="s">
        <v>2855</v>
      </c>
      <c r="AD2329" s="2" t="s">
        <v>121</v>
      </c>
    </row>
    <row r="2330" spans="1:30" hidden="1" x14ac:dyDescent="0.25">
      <c r="A2330" s="2">
        <v>36</v>
      </c>
      <c r="B2330" t="s">
        <v>1856</v>
      </c>
      <c r="C2330">
        <v>50</v>
      </c>
      <c r="D2330">
        <v>807</v>
      </c>
      <c r="E2330">
        <v>950</v>
      </c>
      <c r="F2330" t="s">
        <v>114</v>
      </c>
      <c r="G2330" s="2" t="s">
        <v>485</v>
      </c>
      <c r="H2330">
        <v>1</v>
      </c>
      <c r="I2330">
        <v>217.74</v>
      </c>
      <c r="J2330" s="2" t="s">
        <v>502</v>
      </c>
      <c r="K2330" s="2" t="s">
        <v>74</v>
      </c>
      <c r="M2330" t="s">
        <v>2858</v>
      </c>
      <c r="O2330" s="2" t="s">
        <v>128</v>
      </c>
      <c r="P2330" s="19" t="s">
        <v>2849</v>
      </c>
      <c r="Q2330" s="19" t="s">
        <v>26</v>
      </c>
      <c r="R2330" s="19" t="s">
        <v>129</v>
      </c>
      <c r="U2330" s="19" t="s">
        <v>129</v>
      </c>
      <c r="W2330" s="20">
        <v>13</v>
      </c>
      <c r="X2330" s="65" t="s">
        <v>2848</v>
      </c>
      <c r="AB2330" t="s">
        <v>119</v>
      </c>
      <c r="AC2330" t="s">
        <v>2855</v>
      </c>
      <c r="AD2330" s="2" t="s">
        <v>121</v>
      </c>
    </row>
    <row r="2331" spans="1:30" hidden="1" x14ac:dyDescent="0.25">
      <c r="A2331" s="2">
        <v>37</v>
      </c>
      <c r="B2331" t="s">
        <v>1790</v>
      </c>
      <c r="C2331">
        <v>50</v>
      </c>
      <c r="D2331">
        <v>622</v>
      </c>
      <c r="E2331">
        <v>704</v>
      </c>
      <c r="F2331" t="s">
        <v>114</v>
      </c>
      <c r="G2331" s="2" t="s">
        <v>485</v>
      </c>
      <c r="H2331">
        <v>1</v>
      </c>
      <c r="I2331">
        <v>136.27000000000001</v>
      </c>
      <c r="J2331" s="2" t="s">
        <v>502</v>
      </c>
      <c r="K2331" s="2" t="s">
        <v>74</v>
      </c>
      <c r="M2331" t="s">
        <v>2858</v>
      </c>
      <c r="O2331" s="2" t="s">
        <v>128</v>
      </c>
      <c r="P2331" s="19" t="s">
        <v>2849</v>
      </c>
      <c r="Q2331" s="19" t="s">
        <v>26</v>
      </c>
      <c r="R2331" s="19" t="s">
        <v>129</v>
      </c>
      <c r="U2331" s="19" t="s">
        <v>129</v>
      </c>
      <c r="W2331" s="20">
        <v>13</v>
      </c>
      <c r="X2331" s="65" t="s">
        <v>2848</v>
      </c>
      <c r="AB2331" t="s">
        <v>119</v>
      </c>
      <c r="AC2331" t="s">
        <v>2855</v>
      </c>
      <c r="AD2331" s="2" t="s">
        <v>121</v>
      </c>
    </row>
    <row r="2332" spans="1:30" hidden="1" x14ac:dyDescent="0.25">
      <c r="A2332" s="2">
        <v>38</v>
      </c>
      <c r="B2332" t="s">
        <v>1839</v>
      </c>
      <c r="C2332">
        <v>50</v>
      </c>
      <c r="D2332">
        <v>990</v>
      </c>
      <c r="E2332">
        <v>990</v>
      </c>
      <c r="F2332" t="s">
        <v>114</v>
      </c>
      <c r="G2332" s="2" t="s">
        <v>485</v>
      </c>
      <c r="H2332">
        <v>2</v>
      </c>
      <c r="I2332">
        <v>751.7</v>
      </c>
      <c r="J2332" s="2" t="s">
        <v>502</v>
      </c>
      <c r="K2332" s="2" t="s">
        <v>74</v>
      </c>
      <c r="M2332" t="s">
        <v>2858</v>
      </c>
      <c r="O2332" s="2" t="s">
        <v>128</v>
      </c>
      <c r="P2332" s="19" t="s">
        <v>2849</v>
      </c>
      <c r="Q2332" s="19" t="s">
        <v>26</v>
      </c>
      <c r="R2332" s="19" t="s">
        <v>129</v>
      </c>
      <c r="U2332" s="19" t="s">
        <v>129</v>
      </c>
      <c r="W2332" s="20">
        <v>13</v>
      </c>
      <c r="X2332" s="65" t="s">
        <v>2848</v>
      </c>
      <c r="AB2332" t="s">
        <v>119</v>
      </c>
      <c r="AC2332" t="s">
        <v>2855</v>
      </c>
      <c r="AD2332" s="2" t="s">
        <v>121</v>
      </c>
    </row>
    <row r="2333" spans="1:30" hidden="1" x14ac:dyDescent="0.25">
      <c r="A2333" s="2">
        <v>39</v>
      </c>
      <c r="B2333" t="s">
        <v>1794</v>
      </c>
      <c r="C2333">
        <v>50</v>
      </c>
      <c r="D2333">
        <v>619</v>
      </c>
      <c r="E2333">
        <v>660</v>
      </c>
      <c r="F2333" t="s">
        <v>114</v>
      </c>
      <c r="G2333" s="2" t="s">
        <v>485</v>
      </c>
      <c r="H2333">
        <v>1</v>
      </c>
      <c r="I2333">
        <v>126.98</v>
      </c>
      <c r="J2333" s="2" t="s">
        <v>502</v>
      </c>
      <c r="K2333" s="2" t="s">
        <v>74</v>
      </c>
      <c r="M2333" t="s">
        <v>2858</v>
      </c>
      <c r="O2333" s="2" t="s">
        <v>128</v>
      </c>
      <c r="P2333" s="19" t="s">
        <v>2849</v>
      </c>
      <c r="Q2333" s="19" t="s">
        <v>26</v>
      </c>
      <c r="R2333" s="19" t="s">
        <v>129</v>
      </c>
      <c r="U2333" s="19" t="s">
        <v>129</v>
      </c>
      <c r="W2333" s="20">
        <v>13</v>
      </c>
      <c r="X2333" s="65" t="s">
        <v>2848</v>
      </c>
      <c r="AB2333" t="s">
        <v>119</v>
      </c>
      <c r="AC2333" t="s">
        <v>2855</v>
      </c>
      <c r="AD2333" s="2" t="s">
        <v>121</v>
      </c>
    </row>
    <row r="2334" spans="1:30" hidden="1" x14ac:dyDescent="0.25">
      <c r="A2334" s="2">
        <v>40</v>
      </c>
      <c r="B2334" t="s">
        <v>1859</v>
      </c>
      <c r="C2334">
        <v>50</v>
      </c>
      <c r="D2334">
        <v>770</v>
      </c>
      <c r="E2334">
        <v>847</v>
      </c>
      <c r="F2334" t="s">
        <v>114</v>
      </c>
      <c r="G2334" s="2" t="s">
        <v>485</v>
      </c>
      <c r="H2334">
        <v>1</v>
      </c>
      <c r="I2334">
        <v>171.81</v>
      </c>
      <c r="J2334" s="2" t="s">
        <v>502</v>
      </c>
      <c r="K2334" s="2" t="s">
        <v>74</v>
      </c>
      <c r="M2334" t="s">
        <v>2858</v>
      </c>
      <c r="O2334" s="2" t="s">
        <v>128</v>
      </c>
      <c r="P2334" s="19" t="s">
        <v>2849</v>
      </c>
      <c r="Q2334" s="19" t="s">
        <v>26</v>
      </c>
      <c r="R2334" s="19" t="s">
        <v>129</v>
      </c>
      <c r="U2334" s="19" t="s">
        <v>129</v>
      </c>
      <c r="W2334" s="20">
        <v>13</v>
      </c>
      <c r="X2334" s="65" t="s">
        <v>2848</v>
      </c>
      <c r="AB2334" t="s">
        <v>119</v>
      </c>
      <c r="AC2334" t="s">
        <v>2855</v>
      </c>
      <c r="AD2334" s="2" t="s">
        <v>121</v>
      </c>
    </row>
    <row r="2335" spans="1:30" hidden="1" x14ac:dyDescent="0.25">
      <c r="A2335" s="2">
        <v>41</v>
      </c>
      <c r="B2335" t="s">
        <v>1796</v>
      </c>
      <c r="C2335">
        <v>50</v>
      </c>
      <c r="D2335">
        <v>619</v>
      </c>
      <c r="E2335">
        <v>660</v>
      </c>
      <c r="F2335" t="s">
        <v>114</v>
      </c>
      <c r="G2335" s="2" t="s">
        <v>485</v>
      </c>
      <c r="H2335">
        <v>1</v>
      </c>
      <c r="I2335">
        <v>126.98</v>
      </c>
      <c r="J2335" s="2" t="s">
        <v>502</v>
      </c>
      <c r="K2335" s="2" t="s">
        <v>74</v>
      </c>
      <c r="M2335" t="s">
        <v>2858</v>
      </c>
      <c r="O2335" s="2" t="s">
        <v>128</v>
      </c>
      <c r="P2335" s="19" t="s">
        <v>2849</v>
      </c>
      <c r="Q2335" s="19" t="s">
        <v>26</v>
      </c>
      <c r="R2335" s="19" t="s">
        <v>129</v>
      </c>
      <c r="U2335" s="19" t="s">
        <v>129</v>
      </c>
      <c r="W2335" s="20">
        <v>13</v>
      </c>
      <c r="X2335" s="65" t="s">
        <v>2848</v>
      </c>
      <c r="AB2335" t="s">
        <v>119</v>
      </c>
      <c r="AC2335" t="s">
        <v>2855</v>
      </c>
      <c r="AD2335" s="2" t="s">
        <v>121</v>
      </c>
    </row>
    <row r="2336" spans="1:30" hidden="1" x14ac:dyDescent="0.25">
      <c r="A2336" s="2">
        <v>42</v>
      </c>
      <c r="B2336" t="s">
        <v>1861</v>
      </c>
      <c r="C2336">
        <v>50</v>
      </c>
      <c r="D2336">
        <v>770</v>
      </c>
      <c r="E2336">
        <v>847</v>
      </c>
      <c r="F2336" t="s">
        <v>114</v>
      </c>
      <c r="G2336" s="2" t="s">
        <v>485</v>
      </c>
      <c r="H2336">
        <v>1</v>
      </c>
      <c r="I2336">
        <v>171.81</v>
      </c>
      <c r="J2336" s="2" t="s">
        <v>502</v>
      </c>
      <c r="K2336" s="2" t="s">
        <v>74</v>
      </c>
      <c r="M2336" t="s">
        <v>2858</v>
      </c>
      <c r="O2336" s="2" t="s">
        <v>128</v>
      </c>
      <c r="P2336" s="19" t="s">
        <v>2849</v>
      </c>
      <c r="Q2336" s="19" t="s">
        <v>26</v>
      </c>
      <c r="R2336" s="19" t="s">
        <v>129</v>
      </c>
      <c r="U2336" s="19" t="s">
        <v>129</v>
      </c>
      <c r="W2336" s="20">
        <v>13</v>
      </c>
      <c r="X2336" s="65" t="s">
        <v>2848</v>
      </c>
      <c r="AB2336" t="s">
        <v>119</v>
      </c>
      <c r="AC2336" t="s">
        <v>2855</v>
      </c>
      <c r="AD2336" s="2" t="s">
        <v>121</v>
      </c>
    </row>
    <row r="2337" spans="1:30" hidden="1" x14ac:dyDescent="0.25">
      <c r="A2337" s="2">
        <v>43</v>
      </c>
      <c r="B2337" t="s">
        <v>1800</v>
      </c>
      <c r="C2337">
        <v>50</v>
      </c>
      <c r="D2337">
        <v>619</v>
      </c>
      <c r="E2337">
        <v>660</v>
      </c>
      <c r="F2337" t="s">
        <v>114</v>
      </c>
      <c r="G2337" s="2" t="s">
        <v>485</v>
      </c>
      <c r="H2337">
        <v>1</v>
      </c>
      <c r="I2337">
        <v>126.98</v>
      </c>
      <c r="J2337" s="2" t="s">
        <v>502</v>
      </c>
      <c r="K2337" s="2" t="s">
        <v>74</v>
      </c>
      <c r="M2337" t="s">
        <v>2858</v>
      </c>
      <c r="O2337" s="2" t="s">
        <v>128</v>
      </c>
      <c r="P2337" s="19" t="s">
        <v>2849</v>
      </c>
      <c r="Q2337" s="19" t="s">
        <v>26</v>
      </c>
      <c r="R2337" s="19" t="s">
        <v>129</v>
      </c>
      <c r="U2337" s="19" t="s">
        <v>129</v>
      </c>
      <c r="W2337" s="20">
        <v>13</v>
      </c>
      <c r="X2337" s="65" t="s">
        <v>2848</v>
      </c>
      <c r="AB2337" t="s">
        <v>119</v>
      </c>
      <c r="AC2337" t="s">
        <v>2855</v>
      </c>
      <c r="AD2337" s="2" t="s">
        <v>121</v>
      </c>
    </row>
    <row r="2338" spans="1:30" hidden="1" x14ac:dyDescent="0.25">
      <c r="A2338" s="2">
        <v>44</v>
      </c>
      <c r="B2338" t="s">
        <v>1841</v>
      </c>
      <c r="C2338">
        <v>50</v>
      </c>
      <c r="D2338">
        <v>990</v>
      </c>
      <c r="E2338">
        <v>990</v>
      </c>
      <c r="F2338" t="s">
        <v>114</v>
      </c>
      <c r="G2338" s="2" t="s">
        <v>485</v>
      </c>
      <c r="H2338">
        <v>2</v>
      </c>
      <c r="I2338">
        <v>751.7</v>
      </c>
      <c r="J2338" s="2" t="s">
        <v>502</v>
      </c>
      <c r="K2338" s="2" t="s">
        <v>74</v>
      </c>
      <c r="M2338" t="s">
        <v>2858</v>
      </c>
      <c r="O2338" s="2" t="s">
        <v>128</v>
      </c>
      <c r="P2338" s="19" t="s">
        <v>2849</v>
      </c>
      <c r="Q2338" s="19" t="s">
        <v>26</v>
      </c>
      <c r="R2338" s="19" t="s">
        <v>129</v>
      </c>
      <c r="U2338" s="19" t="s">
        <v>129</v>
      </c>
      <c r="W2338" s="20">
        <v>13</v>
      </c>
      <c r="X2338" s="65" t="s">
        <v>2848</v>
      </c>
      <c r="AB2338" t="s">
        <v>119</v>
      </c>
      <c r="AC2338" t="s">
        <v>2855</v>
      </c>
      <c r="AD2338" s="2" t="s">
        <v>121</v>
      </c>
    </row>
    <row r="2339" spans="1:30" hidden="1" x14ac:dyDescent="0.25">
      <c r="A2339" s="2">
        <v>45</v>
      </c>
      <c r="B2339" t="s">
        <v>1826</v>
      </c>
      <c r="C2339">
        <v>50</v>
      </c>
      <c r="D2339">
        <v>642</v>
      </c>
      <c r="E2339">
        <v>951</v>
      </c>
      <c r="F2339" t="s">
        <v>114</v>
      </c>
      <c r="G2339" s="2" t="s">
        <v>485</v>
      </c>
      <c r="H2339">
        <v>2</v>
      </c>
      <c r="I2339">
        <v>408.99</v>
      </c>
      <c r="J2339" s="2" t="s">
        <v>502</v>
      </c>
      <c r="K2339" s="2" t="s">
        <v>74</v>
      </c>
      <c r="M2339" t="s">
        <v>2858</v>
      </c>
      <c r="O2339" s="2" t="s">
        <v>128</v>
      </c>
      <c r="P2339" s="19" t="s">
        <v>2849</v>
      </c>
      <c r="Q2339" s="19" t="s">
        <v>26</v>
      </c>
      <c r="R2339" s="19" t="s">
        <v>129</v>
      </c>
      <c r="U2339" s="19" t="s">
        <v>129</v>
      </c>
      <c r="W2339" s="20">
        <v>13</v>
      </c>
      <c r="X2339" s="65" t="s">
        <v>2848</v>
      </c>
      <c r="AB2339" t="s">
        <v>119</v>
      </c>
      <c r="AC2339" t="s">
        <v>2855</v>
      </c>
      <c r="AD2339" s="2" t="s">
        <v>121</v>
      </c>
    </row>
    <row r="2340" spans="1:30" hidden="1" x14ac:dyDescent="0.25">
      <c r="A2340" s="2">
        <v>46</v>
      </c>
      <c r="B2340" t="s">
        <v>1801</v>
      </c>
      <c r="C2340">
        <v>50</v>
      </c>
      <c r="D2340">
        <v>642</v>
      </c>
      <c r="E2340">
        <v>854</v>
      </c>
      <c r="F2340" t="s">
        <v>114</v>
      </c>
      <c r="G2340" s="2" t="s">
        <v>485</v>
      </c>
      <c r="H2340">
        <v>1</v>
      </c>
      <c r="I2340">
        <v>177.95</v>
      </c>
      <c r="J2340" s="2" t="s">
        <v>502</v>
      </c>
      <c r="K2340" s="2" t="s">
        <v>74</v>
      </c>
      <c r="M2340" t="s">
        <v>2858</v>
      </c>
      <c r="O2340" s="2" t="s">
        <v>128</v>
      </c>
      <c r="P2340" s="19" t="s">
        <v>2849</v>
      </c>
      <c r="Q2340" s="19" t="s">
        <v>26</v>
      </c>
      <c r="R2340" s="19" t="s">
        <v>129</v>
      </c>
      <c r="U2340" s="19" t="s">
        <v>129</v>
      </c>
      <c r="W2340" s="20">
        <v>13</v>
      </c>
      <c r="X2340" s="65" t="s">
        <v>2848</v>
      </c>
      <c r="AB2340" t="s">
        <v>119</v>
      </c>
      <c r="AC2340" t="s">
        <v>2855</v>
      </c>
      <c r="AD2340" s="2" t="s">
        <v>121</v>
      </c>
    </row>
    <row r="2341" spans="1:30" hidden="1" x14ac:dyDescent="0.25">
      <c r="A2341" s="2">
        <v>47</v>
      </c>
      <c r="B2341" t="s">
        <v>1863</v>
      </c>
      <c r="C2341">
        <v>50</v>
      </c>
      <c r="D2341">
        <v>807</v>
      </c>
      <c r="E2341">
        <v>950</v>
      </c>
      <c r="F2341" t="s">
        <v>114</v>
      </c>
      <c r="G2341" s="2" t="s">
        <v>485</v>
      </c>
      <c r="H2341">
        <v>1</v>
      </c>
      <c r="I2341">
        <v>217.74</v>
      </c>
      <c r="J2341" s="2" t="s">
        <v>502</v>
      </c>
      <c r="K2341" s="2" t="s">
        <v>74</v>
      </c>
      <c r="M2341" t="s">
        <v>2858</v>
      </c>
      <c r="O2341" s="2" t="s">
        <v>128</v>
      </c>
      <c r="P2341" s="19" t="s">
        <v>2849</v>
      </c>
      <c r="Q2341" s="19" t="s">
        <v>26</v>
      </c>
      <c r="R2341" s="19" t="s">
        <v>129</v>
      </c>
      <c r="U2341" s="19" t="s">
        <v>129</v>
      </c>
      <c r="W2341" s="20">
        <v>13</v>
      </c>
      <c r="X2341" s="65" t="s">
        <v>2848</v>
      </c>
      <c r="AB2341" t="s">
        <v>119</v>
      </c>
      <c r="AC2341" t="s">
        <v>2855</v>
      </c>
      <c r="AD2341" s="2" t="s">
        <v>121</v>
      </c>
    </row>
    <row r="2342" spans="1:30" hidden="1" x14ac:dyDescent="0.25">
      <c r="A2342" s="2">
        <v>48</v>
      </c>
      <c r="B2342" t="s">
        <v>1842</v>
      </c>
      <c r="C2342">
        <v>50</v>
      </c>
      <c r="D2342">
        <v>990</v>
      </c>
      <c r="E2342">
        <v>990</v>
      </c>
      <c r="F2342" t="s">
        <v>114</v>
      </c>
      <c r="G2342" s="2" t="s">
        <v>485</v>
      </c>
      <c r="H2342">
        <v>2</v>
      </c>
      <c r="I2342">
        <v>751.7</v>
      </c>
      <c r="J2342" s="2" t="s">
        <v>502</v>
      </c>
      <c r="K2342" s="2" t="s">
        <v>74</v>
      </c>
      <c r="M2342" t="s">
        <v>2858</v>
      </c>
      <c r="O2342" s="2" t="s">
        <v>128</v>
      </c>
      <c r="P2342" s="19" t="s">
        <v>2849</v>
      </c>
      <c r="Q2342" s="19" t="s">
        <v>26</v>
      </c>
      <c r="R2342" s="19" t="s">
        <v>129</v>
      </c>
      <c r="U2342" s="19" t="s">
        <v>129</v>
      </c>
      <c r="W2342" s="20">
        <v>13</v>
      </c>
      <c r="X2342" s="65" t="s">
        <v>2848</v>
      </c>
      <c r="AB2342" t="s">
        <v>119</v>
      </c>
      <c r="AC2342" t="s">
        <v>2855</v>
      </c>
      <c r="AD2342" s="2" t="s">
        <v>121</v>
      </c>
    </row>
    <row r="2343" spans="1:30" hidden="1" x14ac:dyDescent="0.25">
      <c r="A2343" s="2">
        <v>49</v>
      </c>
      <c r="B2343" t="s">
        <v>1827</v>
      </c>
      <c r="C2343">
        <v>50</v>
      </c>
      <c r="D2343">
        <v>642</v>
      </c>
      <c r="E2343">
        <v>951</v>
      </c>
      <c r="F2343" t="s">
        <v>114</v>
      </c>
      <c r="G2343" s="2" t="s">
        <v>485</v>
      </c>
      <c r="H2343">
        <v>1</v>
      </c>
      <c r="I2343">
        <v>204.49</v>
      </c>
      <c r="J2343" s="2" t="s">
        <v>502</v>
      </c>
      <c r="K2343" s="2" t="s">
        <v>74</v>
      </c>
      <c r="M2343" t="s">
        <v>2858</v>
      </c>
      <c r="O2343" s="2" t="s">
        <v>128</v>
      </c>
      <c r="P2343" s="19" t="s">
        <v>2849</v>
      </c>
      <c r="Q2343" s="19" t="s">
        <v>26</v>
      </c>
      <c r="R2343" s="19" t="s">
        <v>129</v>
      </c>
      <c r="U2343" s="19" t="s">
        <v>129</v>
      </c>
      <c r="W2343" s="20">
        <v>13</v>
      </c>
      <c r="X2343" s="65" t="s">
        <v>2848</v>
      </c>
      <c r="AB2343" t="s">
        <v>119</v>
      </c>
      <c r="AC2343" t="s">
        <v>2855</v>
      </c>
      <c r="AD2343" s="2" t="s">
        <v>121</v>
      </c>
    </row>
    <row r="2344" spans="1:30" hidden="1" x14ac:dyDescent="0.25">
      <c r="A2344" s="2">
        <v>50</v>
      </c>
      <c r="B2344" t="s">
        <v>1805</v>
      </c>
      <c r="C2344">
        <v>50</v>
      </c>
      <c r="D2344">
        <v>642</v>
      </c>
      <c r="E2344">
        <v>854</v>
      </c>
      <c r="F2344" t="s">
        <v>114</v>
      </c>
      <c r="G2344" s="2" t="s">
        <v>485</v>
      </c>
      <c r="H2344">
        <v>1</v>
      </c>
      <c r="I2344">
        <v>177.95</v>
      </c>
      <c r="J2344" s="2" t="s">
        <v>502</v>
      </c>
      <c r="K2344" s="2" t="s">
        <v>74</v>
      </c>
      <c r="M2344" t="s">
        <v>2858</v>
      </c>
      <c r="O2344" s="2" t="s">
        <v>128</v>
      </c>
      <c r="P2344" s="19" t="s">
        <v>2849</v>
      </c>
      <c r="Q2344" s="19" t="s">
        <v>26</v>
      </c>
      <c r="R2344" s="19" t="s">
        <v>129</v>
      </c>
      <c r="U2344" s="19" t="s">
        <v>129</v>
      </c>
      <c r="W2344" s="20">
        <v>13</v>
      </c>
      <c r="X2344" s="65" t="s">
        <v>2848</v>
      </c>
      <c r="AB2344" t="s">
        <v>119</v>
      </c>
      <c r="AC2344" t="s">
        <v>2855</v>
      </c>
      <c r="AD2344" s="2" t="s">
        <v>121</v>
      </c>
    </row>
    <row r="2345" spans="1:30" hidden="1" x14ac:dyDescent="0.25">
      <c r="A2345" s="2">
        <v>51</v>
      </c>
      <c r="B2345" t="s">
        <v>1806</v>
      </c>
      <c r="C2345">
        <v>50</v>
      </c>
      <c r="D2345">
        <v>622</v>
      </c>
      <c r="E2345">
        <v>634</v>
      </c>
      <c r="F2345" t="s">
        <v>114</v>
      </c>
      <c r="G2345" s="2" t="s">
        <v>485</v>
      </c>
      <c r="H2345">
        <v>1</v>
      </c>
      <c r="I2345">
        <v>117.38</v>
      </c>
      <c r="J2345" s="2" t="s">
        <v>502</v>
      </c>
      <c r="K2345" s="2" t="s">
        <v>74</v>
      </c>
      <c r="M2345" t="s">
        <v>2858</v>
      </c>
      <c r="O2345" s="2" t="s">
        <v>128</v>
      </c>
      <c r="P2345" s="19" t="s">
        <v>2849</v>
      </c>
      <c r="Q2345" s="19" t="s">
        <v>26</v>
      </c>
      <c r="R2345" s="19" t="s">
        <v>129</v>
      </c>
      <c r="U2345" s="19" t="s">
        <v>129</v>
      </c>
      <c r="W2345" s="20">
        <v>13</v>
      </c>
      <c r="X2345" s="65" t="s">
        <v>2848</v>
      </c>
      <c r="AB2345" t="s">
        <v>119</v>
      </c>
      <c r="AC2345" t="s">
        <v>2855</v>
      </c>
      <c r="AD2345" s="2" t="s">
        <v>121</v>
      </c>
    </row>
    <row r="2346" spans="1:30" hidden="1" x14ac:dyDescent="0.25">
      <c r="A2346" s="2">
        <v>52</v>
      </c>
      <c r="B2346" t="s">
        <v>1864</v>
      </c>
      <c r="C2346">
        <v>50</v>
      </c>
      <c r="D2346">
        <v>801</v>
      </c>
      <c r="E2346">
        <v>828</v>
      </c>
      <c r="F2346" t="s">
        <v>114</v>
      </c>
      <c r="G2346" s="2" t="s">
        <v>485</v>
      </c>
      <c r="H2346">
        <v>1</v>
      </c>
      <c r="I2346">
        <v>175.84</v>
      </c>
      <c r="J2346" s="2" t="s">
        <v>502</v>
      </c>
      <c r="K2346" s="2" t="s">
        <v>74</v>
      </c>
      <c r="M2346" t="s">
        <v>2858</v>
      </c>
      <c r="O2346" s="2" t="s">
        <v>128</v>
      </c>
      <c r="P2346" s="19" t="s">
        <v>2849</v>
      </c>
      <c r="Q2346" s="19" t="s">
        <v>26</v>
      </c>
      <c r="R2346" s="19" t="s">
        <v>129</v>
      </c>
      <c r="U2346" s="19" t="s">
        <v>129</v>
      </c>
      <c r="W2346" s="20">
        <v>13</v>
      </c>
      <c r="X2346" s="65" t="s">
        <v>2848</v>
      </c>
      <c r="AB2346" t="s">
        <v>119</v>
      </c>
      <c r="AC2346" t="s">
        <v>2855</v>
      </c>
      <c r="AD2346" s="2" t="s">
        <v>121</v>
      </c>
    </row>
    <row r="2347" spans="1:30" hidden="1" x14ac:dyDescent="0.25">
      <c r="A2347" s="2">
        <v>53</v>
      </c>
      <c r="B2347" t="s">
        <v>1865</v>
      </c>
      <c r="C2347">
        <v>50</v>
      </c>
      <c r="D2347">
        <v>807</v>
      </c>
      <c r="E2347">
        <v>950</v>
      </c>
      <c r="F2347" t="s">
        <v>114</v>
      </c>
      <c r="G2347" s="2" t="s">
        <v>485</v>
      </c>
      <c r="H2347">
        <v>1</v>
      </c>
      <c r="I2347">
        <v>217.74</v>
      </c>
      <c r="J2347" s="2" t="s">
        <v>502</v>
      </c>
      <c r="K2347" s="2" t="s">
        <v>74</v>
      </c>
      <c r="M2347" t="s">
        <v>2858</v>
      </c>
      <c r="O2347" s="2" t="s">
        <v>128</v>
      </c>
      <c r="P2347" s="19" t="s">
        <v>2849</v>
      </c>
      <c r="Q2347" s="19" t="s">
        <v>26</v>
      </c>
      <c r="R2347" s="19" t="s">
        <v>129</v>
      </c>
      <c r="U2347" s="19" t="s">
        <v>129</v>
      </c>
      <c r="W2347" s="20">
        <v>13</v>
      </c>
      <c r="X2347" s="65" t="s">
        <v>2848</v>
      </c>
      <c r="AB2347" t="s">
        <v>119</v>
      </c>
      <c r="AC2347" t="s">
        <v>2855</v>
      </c>
      <c r="AD2347" s="2" t="s">
        <v>121</v>
      </c>
    </row>
    <row r="2348" spans="1:30" hidden="1" x14ac:dyDescent="0.25">
      <c r="A2348" s="2">
        <v>54</v>
      </c>
      <c r="B2348" t="s">
        <v>1807</v>
      </c>
      <c r="C2348">
        <v>50</v>
      </c>
      <c r="D2348">
        <v>625</v>
      </c>
      <c r="E2348">
        <v>812</v>
      </c>
      <c r="F2348" t="s">
        <v>114</v>
      </c>
      <c r="G2348" s="2" t="s">
        <v>485</v>
      </c>
      <c r="H2348">
        <v>1</v>
      </c>
      <c r="I2348">
        <v>163.38</v>
      </c>
      <c r="J2348" s="2" t="s">
        <v>502</v>
      </c>
      <c r="K2348" s="2" t="s">
        <v>74</v>
      </c>
      <c r="M2348" t="s">
        <v>2858</v>
      </c>
      <c r="O2348" s="2" t="s">
        <v>128</v>
      </c>
      <c r="P2348" s="19" t="s">
        <v>2849</v>
      </c>
      <c r="Q2348" s="19" t="s">
        <v>26</v>
      </c>
      <c r="R2348" s="19" t="s">
        <v>129</v>
      </c>
      <c r="U2348" s="19" t="s">
        <v>129</v>
      </c>
      <c r="W2348" s="20">
        <v>13</v>
      </c>
      <c r="X2348" s="65" t="s">
        <v>2848</v>
      </c>
      <c r="AB2348" t="s">
        <v>119</v>
      </c>
      <c r="AC2348" t="s">
        <v>2856</v>
      </c>
      <c r="AD2348" s="2" t="s">
        <v>121</v>
      </c>
    </row>
    <row r="2349" spans="1:30" hidden="1" x14ac:dyDescent="0.25">
      <c r="A2349" s="2">
        <v>55</v>
      </c>
      <c r="B2349" t="s">
        <v>1809</v>
      </c>
      <c r="C2349">
        <v>50</v>
      </c>
      <c r="D2349">
        <v>990</v>
      </c>
      <c r="E2349">
        <v>990</v>
      </c>
      <c r="F2349" t="s">
        <v>114</v>
      </c>
      <c r="G2349" s="2" t="s">
        <v>485</v>
      </c>
      <c r="H2349">
        <v>1</v>
      </c>
      <c r="I2349">
        <v>375.85</v>
      </c>
      <c r="J2349" s="2" t="s">
        <v>502</v>
      </c>
      <c r="K2349" s="2" t="s">
        <v>74</v>
      </c>
      <c r="M2349" t="s">
        <v>2858</v>
      </c>
      <c r="O2349" s="2" t="s">
        <v>128</v>
      </c>
      <c r="P2349" s="19" t="s">
        <v>2849</v>
      </c>
      <c r="Q2349" s="19" t="s">
        <v>26</v>
      </c>
      <c r="R2349" s="19" t="s">
        <v>129</v>
      </c>
      <c r="U2349" s="19" t="s">
        <v>129</v>
      </c>
      <c r="W2349" s="20">
        <v>13</v>
      </c>
      <c r="X2349" s="65" t="s">
        <v>2848</v>
      </c>
      <c r="AB2349" t="s">
        <v>119</v>
      </c>
      <c r="AC2349" t="s">
        <v>2856</v>
      </c>
      <c r="AD2349" s="2" t="s">
        <v>121</v>
      </c>
    </row>
    <row r="2350" spans="1:30" hidden="1" x14ac:dyDescent="0.25">
      <c r="A2350" s="2">
        <v>56</v>
      </c>
      <c r="B2350" t="s">
        <v>1844</v>
      </c>
      <c r="C2350">
        <v>50</v>
      </c>
      <c r="D2350">
        <v>990</v>
      </c>
      <c r="E2350">
        <v>990</v>
      </c>
      <c r="F2350" t="s">
        <v>114</v>
      </c>
      <c r="G2350" s="2" t="s">
        <v>485</v>
      </c>
      <c r="H2350">
        <v>2</v>
      </c>
      <c r="I2350">
        <v>751.7</v>
      </c>
      <c r="J2350" s="2" t="s">
        <v>502</v>
      </c>
      <c r="K2350" s="2" t="s">
        <v>74</v>
      </c>
      <c r="M2350" t="s">
        <v>2858</v>
      </c>
      <c r="O2350" s="2" t="s">
        <v>128</v>
      </c>
      <c r="P2350" s="19" t="s">
        <v>2849</v>
      </c>
      <c r="Q2350" s="19" t="s">
        <v>26</v>
      </c>
      <c r="R2350" s="19" t="s">
        <v>129</v>
      </c>
      <c r="U2350" s="19" t="s">
        <v>129</v>
      </c>
      <c r="W2350" s="20">
        <v>13</v>
      </c>
      <c r="X2350" s="65" t="s">
        <v>2848</v>
      </c>
      <c r="AB2350" t="s">
        <v>119</v>
      </c>
      <c r="AC2350" t="s">
        <v>2856</v>
      </c>
      <c r="AD2350" s="2" t="s">
        <v>121</v>
      </c>
    </row>
    <row r="2351" spans="1:30" hidden="1" x14ac:dyDescent="0.25">
      <c r="A2351" s="2">
        <v>57</v>
      </c>
      <c r="B2351" t="s">
        <v>1845</v>
      </c>
      <c r="C2351">
        <v>50</v>
      </c>
      <c r="D2351">
        <v>990</v>
      </c>
      <c r="E2351">
        <v>990</v>
      </c>
      <c r="F2351" t="s">
        <v>114</v>
      </c>
      <c r="G2351" s="2" t="s">
        <v>485</v>
      </c>
      <c r="H2351">
        <v>2</v>
      </c>
      <c r="I2351">
        <v>751.7</v>
      </c>
      <c r="J2351" s="2" t="s">
        <v>502</v>
      </c>
      <c r="K2351" s="2" t="s">
        <v>74</v>
      </c>
      <c r="M2351" t="s">
        <v>2858</v>
      </c>
      <c r="O2351" s="2" t="s">
        <v>128</v>
      </c>
      <c r="P2351" s="19" t="s">
        <v>2849</v>
      </c>
      <c r="Q2351" s="19" t="s">
        <v>26</v>
      </c>
      <c r="R2351" s="19" t="s">
        <v>129</v>
      </c>
      <c r="U2351" s="19" t="s">
        <v>129</v>
      </c>
      <c r="W2351" s="20">
        <v>13</v>
      </c>
      <c r="X2351" s="65" t="s">
        <v>2848</v>
      </c>
      <c r="AB2351" t="s">
        <v>119</v>
      </c>
      <c r="AC2351" t="s">
        <v>2856</v>
      </c>
      <c r="AD2351" s="2" t="s">
        <v>121</v>
      </c>
    </row>
    <row r="2352" spans="1:30" hidden="1" x14ac:dyDescent="0.25">
      <c r="A2352" s="2">
        <v>58</v>
      </c>
      <c r="B2352" t="s">
        <v>1772</v>
      </c>
      <c r="C2352">
        <v>50</v>
      </c>
      <c r="D2352">
        <v>615</v>
      </c>
      <c r="E2352">
        <v>701</v>
      </c>
      <c r="F2352" t="s">
        <v>114</v>
      </c>
      <c r="G2352" s="2" t="s">
        <v>485</v>
      </c>
      <c r="H2352">
        <v>3</v>
      </c>
      <c r="I2352">
        <v>402.16</v>
      </c>
      <c r="J2352" s="2" t="s">
        <v>502</v>
      </c>
      <c r="K2352" s="2" t="s">
        <v>74</v>
      </c>
      <c r="M2352" t="s">
        <v>2858</v>
      </c>
      <c r="O2352" s="2" t="s">
        <v>128</v>
      </c>
      <c r="P2352" s="19" t="s">
        <v>2849</v>
      </c>
      <c r="Q2352" s="19" t="s">
        <v>26</v>
      </c>
      <c r="R2352" s="19" t="s">
        <v>129</v>
      </c>
      <c r="U2352" s="19" t="s">
        <v>129</v>
      </c>
      <c r="W2352" s="20">
        <v>13</v>
      </c>
      <c r="X2352" s="65" t="s">
        <v>2848</v>
      </c>
      <c r="AB2352" t="s">
        <v>119</v>
      </c>
      <c r="AC2352" t="s">
        <v>2856</v>
      </c>
      <c r="AD2352" s="2" t="s">
        <v>121</v>
      </c>
    </row>
    <row r="2353" spans="1:30" hidden="1" x14ac:dyDescent="0.25">
      <c r="A2353" s="2">
        <v>59</v>
      </c>
      <c r="B2353" t="s">
        <v>1716</v>
      </c>
      <c r="C2353">
        <v>50</v>
      </c>
      <c r="D2353">
        <v>622</v>
      </c>
      <c r="E2353">
        <v>704</v>
      </c>
      <c r="F2353" t="s">
        <v>114</v>
      </c>
      <c r="G2353" s="2" t="s">
        <v>485</v>
      </c>
      <c r="H2353">
        <v>1</v>
      </c>
      <c r="I2353">
        <v>136.27000000000001</v>
      </c>
      <c r="J2353" s="2" t="s">
        <v>502</v>
      </c>
      <c r="K2353" s="2" t="s">
        <v>74</v>
      </c>
      <c r="M2353" t="s">
        <v>2858</v>
      </c>
      <c r="O2353" s="2" t="s">
        <v>128</v>
      </c>
      <c r="P2353" s="19" t="s">
        <v>2849</v>
      </c>
      <c r="Q2353" s="19" t="s">
        <v>26</v>
      </c>
      <c r="R2353" s="19" t="s">
        <v>129</v>
      </c>
      <c r="U2353" s="19" t="s">
        <v>129</v>
      </c>
      <c r="W2353" s="20">
        <v>13</v>
      </c>
      <c r="X2353" s="65" t="s">
        <v>2848</v>
      </c>
      <c r="AB2353" t="s">
        <v>119</v>
      </c>
      <c r="AC2353" t="s">
        <v>2856</v>
      </c>
      <c r="AD2353" s="2" t="s">
        <v>121</v>
      </c>
    </row>
    <row r="2354" spans="1:30" hidden="1" x14ac:dyDescent="0.25">
      <c r="A2354" s="2">
        <v>60</v>
      </c>
      <c r="B2354" t="s">
        <v>1830</v>
      </c>
      <c r="C2354">
        <v>50</v>
      </c>
      <c r="D2354">
        <v>625</v>
      </c>
      <c r="E2354">
        <v>812</v>
      </c>
      <c r="F2354" t="s">
        <v>114</v>
      </c>
      <c r="G2354" s="2" t="s">
        <v>485</v>
      </c>
      <c r="H2354">
        <v>1</v>
      </c>
      <c r="I2354">
        <v>163.38</v>
      </c>
      <c r="J2354" s="2" t="s">
        <v>502</v>
      </c>
      <c r="K2354" s="2" t="s">
        <v>74</v>
      </c>
      <c r="M2354" t="s">
        <v>2858</v>
      </c>
      <c r="O2354" s="2" t="s">
        <v>128</v>
      </c>
      <c r="P2354" s="19" t="s">
        <v>2849</v>
      </c>
      <c r="Q2354" s="19" t="s">
        <v>26</v>
      </c>
      <c r="R2354" s="19" t="s">
        <v>129</v>
      </c>
      <c r="U2354" s="19" t="s">
        <v>129</v>
      </c>
      <c r="W2354" s="20">
        <v>13</v>
      </c>
      <c r="X2354" s="65" t="s">
        <v>2848</v>
      </c>
      <c r="AB2354" t="s">
        <v>119</v>
      </c>
      <c r="AC2354" t="s">
        <v>2856</v>
      </c>
      <c r="AD2354" s="2" t="s">
        <v>121</v>
      </c>
    </row>
    <row r="2355" spans="1:30" hidden="1" x14ac:dyDescent="0.25">
      <c r="A2355" s="2">
        <v>61</v>
      </c>
      <c r="B2355" t="s">
        <v>1832</v>
      </c>
      <c r="C2355">
        <v>50</v>
      </c>
      <c r="D2355">
        <v>625</v>
      </c>
      <c r="E2355">
        <v>812</v>
      </c>
      <c r="F2355" t="s">
        <v>114</v>
      </c>
      <c r="G2355" s="2" t="s">
        <v>485</v>
      </c>
      <c r="H2355">
        <v>1</v>
      </c>
      <c r="I2355">
        <v>163.38</v>
      </c>
      <c r="J2355" s="2" t="s">
        <v>502</v>
      </c>
      <c r="K2355" s="2" t="s">
        <v>74</v>
      </c>
      <c r="M2355" t="s">
        <v>2858</v>
      </c>
      <c r="O2355" s="2" t="s">
        <v>128</v>
      </c>
      <c r="P2355" s="19" t="s">
        <v>2849</v>
      </c>
      <c r="Q2355" s="19" t="s">
        <v>26</v>
      </c>
      <c r="R2355" s="19" t="s">
        <v>129</v>
      </c>
      <c r="U2355" s="19" t="s">
        <v>129</v>
      </c>
      <c r="W2355" s="20">
        <v>13</v>
      </c>
      <c r="X2355" s="65" t="s">
        <v>2848</v>
      </c>
      <c r="AB2355" t="s">
        <v>119</v>
      </c>
      <c r="AC2355" t="s">
        <v>2856</v>
      </c>
      <c r="AD2355" s="2" t="s">
        <v>121</v>
      </c>
    </row>
    <row r="2356" spans="1:30" hidden="1" x14ac:dyDescent="0.25">
      <c r="A2356" s="2">
        <v>62</v>
      </c>
      <c r="B2356" t="s">
        <v>1834</v>
      </c>
      <c r="C2356">
        <v>50</v>
      </c>
      <c r="D2356">
        <v>990</v>
      </c>
      <c r="E2356">
        <v>990</v>
      </c>
      <c r="F2356" t="s">
        <v>114</v>
      </c>
      <c r="G2356" s="2" t="s">
        <v>485</v>
      </c>
      <c r="H2356">
        <v>1</v>
      </c>
      <c r="I2356">
        <v>375.85</v>
      </c>
      <c r="J2356" s="2" t="s">
        <v>502</v>
      </c>
      <c r="K2356" s="2" t="s">
        <v>74</v>
      </c>
      <c r="M2356" t="s">
        <v>2858</v>
      </c>
      <c r="O2356" s="2" t="s">
        <v>128</v>
      </c>
      <c r="P2356" s="19" t="s">
        <v>2849</v>
      </c>
      <c r="Q2356" s="19" t="s">
        <v>26</v>
      </c>
      <c r="R2356" s="19" t="s">
        <v>129</v>
      </c>
      <c r="U2356" s="19" t="s">
        <v>129</v>
      </c>
      <c r="W2356" s="20">
        <v>13</v>
      </c>
      <c r="X2356" s="65" t="s">
        <v>2848</v>
      </c>
      <c r="AB2356" t="s">
        <v>119</v>
      </c>
      <c r="AC2356" t="s">
        <v>2856</v>
      </c>
      <c r="AD2356" s="2" t="s">
        <v>121</v>
      </c>
    </row>
    <row r="2357" spans="1:30" hidden="1" x14ac:dyDescent="0.25">
      <c r="A2357" s="2">
        <v>63</v>
      </c>
      <c r="B2357" t="s">
        <v>1775</v>
      </c>
      <c r="C2357">
        <v>50</v>
      </c>
      <c r="D2357">
        <v>646</v>
      </c>
      <c r="E2357">
        <v>1085</v>
      </c>
      <c r="F2357" t="s">
        <v>114</v>
      </c>
      <c r="G2357" s="2" t="s">
        <v>485</v>
      </c>
      <c r="H2357">
        <v>1</v>
      </c>
      <c r="I2357">
        <v>240.69</v>
      </c>
      <c r="J2357" s="2" t="s">
        <v>502</v>
      </c>
      <c r="K2357" s="2" t="s">
        <v>74</v>
      </c>
      <c r="M2357" t="s">
        <v>2858</v>
      </c>
      <c r="O2357" s="2" t="s">
        <v>128</v>
      </c>
      <c r="P2357" s="19" t="s">
        <v>2849</v>
      </c>
      <c r="Q2357" s="19" t="s">
        <v>26</v>
      </c>
      <c r="R2357" s="19" t="s">
        <v>129</v>
      </c>
      <c r="U2357" s="19" t="s">
        <v>129</v>
      </c>
      <c r="W2357" s="20">
        <v>13</v>
      </c>
      <c r="X2357" s="65" t="s">
        <v>2848</v>
      </c>
      <c r="AB2357" t="s">
        <v>119</v>
      </c>
      <c r="AC2357" t="s">
        <v>2856</v>
      </c>
      <c r="AD2357" s="2" t="s">
        <v>121</v>
      </c>
    </row>
    <row r="2358" spans="1:30" hidden="1" x14ac:dyDescent="0.25">
      <c r="A2358" s="2">
        <v>64</v>
      </c>
      <c r="B2358" t="s">
        <v>1812</v>
      </c>
      <c r="C2358">
        <v>50</v>
      </c>
      <c r="D2358">
        <v>603</v>
      </c>
      <c r="E2358">
        <v>635</v>
      </c>
      <c r="F2358" t="s">
        <v>114</v>
      </c>
      <c r="G2358" s="2" t="s">
        <v>485</v>
      </c>
      <c r="H2358">
        <v>1</v>
      </c>
      <c r="I2358">
        <v>115.68</v>
      </c>
      <c r="J2358" s="2" t="s">
        <v>502</v>
      </c>
      <c r="K2358" s="2" t="s">
        <v>74</v>
      </c>
      <c r="M2358" t="s">
        <v>2858</v>
      </c>
      <c r="O2358" s="2" t="s">
        <v>128</v>
      </c>
      <c r="P2358" s="19" t="s">
        <v>2849</v>
      </c>
      <c r="Q2358" s="19" t="s">
        <v>26</v>
      </c>
      <c r="R2358" s="19" t="s">
        <v>129</v>
      </c>
      <c r="U2358" s="19" t="s">
        <v>129</v>
      </c>
      <c r="W2358" s="20">
        <v>13</v>
      </c>
      <c r="X2358" s="65" t="s">
        <v>2848</v>
      </c>
      <c r="AB2358" t="s">
        <v>119</v>
      </c>
      <c r="AC2358" t="s">
        <v>2856</v>
      </c>
      <c r="AD2358" s="2" t="s">
        <v>121</v>
      </c>
    </row>
    <row r="2359" spans="1:30" hidden="1" x14ac:dyDescent="0.25">
      <c r="A2359" s="2">
        <v>65</v>
      </c>
      <c r="B2359" t="s">
        <v>1776</v>
      </c>
      <c r="C2359">
        <v>50</v>
      </c>
      <c r="D2359">
        <v>635</v>
      </c>
      <c r="E2359">
        <v>660</v>
      </c>
      <c r="F2359" t="s">
        <v>114</v>
      </c>
      <c r="G2359" s="2" t="s">
        <v>485</v>
      </c>
      <c r="H2359">
        <v>1</v>
      </c>
      <c r="I2359">
        <v>118.88</v>
      </c>
      <c r="J2359" s="2" t="s">
        <v>502</v>
      </c>
      <c r="K2359" s="2" t="s">
        <v>74</v>
      </c>
      <c r="M2359" t="s">
        <v>2858</v>
      </c>
      <c r="O2359" s="2" t="s">
        <v>128</v>
      </c>
      <c r="P2359" s="19" t="s">
        <v>2849</v>
      </c>
      <c r="Q2359" s="19" t="s">
        <v>26</v>
      </c>
      <c r="R2359" s="19" t="s">
        <v>129</v>
      </c>
      <c r="U2359" s="19" t="s">
        <v>129</v>
      </c>
      <c r="W2359" s="20">
        <v>13</v>
      </c>
      <c r="X2359" s="65" t="s">
        <v>2848</v>
      </c>
      <c r="AB2359" t="s">
        <v>119</v>
      </c>
      <c r="AC2359" t="s">
        <v>2856</v>
      </c>
      <c r="AD2359" s="2" t="s">
        <v>121</v>
      </c>
    </row>
    <row r="2360" spans="1:30" hidden="1" x14ac:dyDescent="0.25">
      <c r="A2360" s="2">
        <v>66</v>
      </c>
      <c r="B2360" t="s">
        <v>1852</v>
      </c>
      <c r="C2360">
        <v>50</v>
      </c>
      <c r="D2360">
        <v>990</v>
      </c>
      <c r="E2360">
        <v>990</v>
      </c>
      <c r="F2360" t="s">
        <v>114</v>
      </c>
      <c r="G2360" s="2" t="s">
        <v>485</v>
      </c>
      <c r="H2360">
        <v>2</v>
      </c>
      <c r="I2360">
        <v>751.7</v>
      </c>
      <c r="J2360" s="2" t="s">
        <v>502</v>
      </c>
      <c r="K2360" s="2" t="s">
        <v>74</v>
      </c>
      <c r="M2360" t="s">
        <v>2858</v>
      </c>
      <c r="O2360" s="2" t="s">
        <v>128</v>
      </c>
      <c r="P2360" s="19" t="s">
        <v>2849</v>
      </c>
      <c r="Q2360" s="19" t="s">
        <v>26</v>
      </c>
      <c r="R2360" s="19" t="s">
        <v>129</v>
      </c>
      <c r="U2360" s="19" t="s">
        <v>129</v>
      </c>
      <c r="W2360" s="20">
        <v>13</v>
      </c>
      <c r="X2360" s="65" t="s">
        <v>2848</v>
      </c>
      <c r="AB2360" t="s">
        <v>119</v>
      </c>
      <c r="AC2360" t="s">
        <v>2856</v>
      </c>
      <c r="AD2360" s="2" t="s">
        <v>121</v>
      </c>
    </row>
    <row r="2361" spans="1:30" hidden="1" x14ac:dyDescent="0.25">
      <c r="A2361" s="2">
        <v>67</v>
      </c>
      <c r="B2361" t="s">
        <v>1778</v>
      </c>
      <c r="C2361">
        <v>50</v>
      </c>
      <c r="D2361">
        <v>646</v>
      </c>
      <c r="E2361">
        <v>1001</v>
      </c>
      <c r="F2361" t="s">
        <v>114</v>
      </c>
      <c r="G2361" s="2" t="s">
        <v>485</v>
      </c>
      <c r="H2361">
        <v>1</v>
      </c>
      <c r="I2361">
        <v>217.68</v>
      </c>
      <c r="J2361" s="2" t="s">
        <v>502</v>
      </c>
      <c r="K2361" s="2" t="s">
        <v>74</v>
      </c>
      <c r="M2361" t="s">
        <v>2858</v>
      </c>
      <c r="O2361" s="2" t="s">
        <v>128</v>
      </c>
      <c r="P2361" s="19" t="s">
        <v>2849</v>
      </c>
      <c r="Q2361" s="19" t="s">
        <v>26</v>
      </c>
      <c r="R2361" s="19" t="s">
        <v>129</v>
      </c>
      <c r="U2361" s="19" t="s">
        <v>129</v>
      </c>
      <c r="W2361" s="20">
        <v>13</v>
      </c>
      <c r="X2361" s="65" t="s">
        <v>2848</v>
      </c>
      <c r="AB2361" t="s">
        <v>119</v>
      </c>
      <c r="AC2361" t="s">
        <v>2856</v>
      </c>
      <c r="AD2361" s="2" t="s">
        <v>121</v>
      </c>
    </row>
    <row r="2362" spans="1:30" hidden="1" x14ac:dyDescent="0.25">
      <c r="A2362" s="2">
        <v>68</v>
      </c>
      <c r="B2362" t="s">
        <v>1836</v>
      </c>
      <c r="C2362">
        <v>50</v>
      </c>
      <c r="D2362">
        <v>625</v>
      </c>
      <c r="E2362">
        <v>812</v>
      </c>
      <c r="F2362" t="s">
        <v>114</v>
      </c>
      <c r="G2362" s="2" t="s">
        <v>485</v>
      </c>
      <c r="H2362">
        <v>1</v>
      </c>
      <c r="I2362">
        <v>163.38</v>
      </c>
      <c r="J2362" s="2" t="s">
        <v>502</v>
      </c>
      <c r="K2362" s="2" t="s">
        <v>74</v>
      </c>
      <c r="M2362" t="s">
        <v>2858</v>
      </c>
      <c r="O2362" s="2" t="s">
        <v>128</v>
      </c>
      <c r="P2362" s="19" t="s">
        <v>2849</v>
      </c>
      <c r="Q2362" s="19" t="s">
        <v>26</v>
      </c>
      <c r="R2362" s="19" t="s">
        <v>129</v>
      </c>
      <c r="U2362" s="19" t="s">
        <v>129</v>
      </c>
      <c r="W2362" s="20">
        <v>13</v>
      </c>
      <c r="X2362" s="65" t="s">
        <v>2848</v>
      </c>
      <c r="AB2362" t="s">
        <v>119</v>
      </c>
      <c r="AC2362" t="s">
        <v>2856</v>
      </c>
      <c r="AD2362" s="2" t="s">
        <v>121</v>
      </c>
    </row>
    <row r="2363" spans="1:30" hidden="1" x14ac:dyDescent="0.25">
      <c r="A2363" s="2">
        <v>69</v>
      </c>
      <c r="B2363" t="s">
        <v>1853</v>
      </c>
      <c r="C2363">
        <v>50</v>
      </c>
      <c r="D2363">
        <v>990</v>
      </c>
      <c r="E2363">
        <v>990</v>
      </c>
      <c r="F2363" t="s">
        <v>114</v>
      </c>
      <c r="G2363" s="2" t="s">
        <v>485</v>
      </c>
      <c r="H2363">
        <v>2</v>
      </c>
      <c r="I2363">
        <v>751.7</v>
      </c>
      <c r="J2363" s="2" t="s">
        <v>502</v>
      </c>
      <c r="K2363" s="2" t="s">
        <v>74</v>
      </c>
      <c r="M2363" t="s">
        <v>2858</v>
      </c>
      <c r="O2363" s="2" t="s">
        <v>128</v>
      </c>
      <c r="P2363" s="19" t="s">
        <v>2849</v>
      </c>
      <c r="Q2363" s="19" t="s">
        <v>26</v>
      </c>
      <c r="R2363" s="19" t="s">
        <v>129</v>
      </c>
      <c r="U2363" s="19" t="s">
        <v>129</v>
      </c>
      <c r="W2363" s="20">
        <v>13</v>
      </c>
      <c r="X2363" s="65" t="s">
        <v>2848</v>
      </c>
      <c r="AB2363" t="s">
        <v>119</v>
      </c>
      <c r="AC2363" t="s">
        <v>2856</v>
      </c>
      <c r="AD2363" s="2" t="s">
        <v>121</v>
      </c>
    </row>
    <row r="2364" spans="1:30" hidden="1" x14ac:dyDescent="0.25">
      <c r="A2364" s="2">
        <v>70</v>
      </c>
      <c r="B2364" t="s">
        <v>1854</v>
      </c>
      <c r="C2364">
        <v>50</v>
      </c>
      <c r="D2364">
        <v>990</v>
      </c>
      <c r="E2364">
        <v>990</v>
      </c>
      <c r="F2364" t="s">
        <v>114</v>
      </c>
      <c r="G2364" s="2" t="s">
        <v>485</v>
      </c>
      <c r="H2364">
        <v>2</v>
      </c>
      <c r="I2364">
        <v>751.7</v>
      </c>
      <c r="J2364" s="2" t="s">
        <v>502</v>
      </c>
      <c r="K2364" s="2" t="s">
        <v>74</v>
      </c>
      <c r="M2364" t="s">
        <v>2858</v>
      </c>
      <c r="O2364" s="2" t="s">
        <v>128</v>
      </c>
      <c r="P2364" s="19" t="s">
        <v>2849</v>
      </c>
      <c r="Q2364" s="19" t="s">
        <v>26</v>
      </c>
      <c r="R2364" s="19" t="s">
        <v>129</v>
      </c>
      <c r="U2364" s="19" t="s">
        <v>129</v>
      </c>
      <c r="W2364" s="20">
        <v>13</v>
      </c>
      <c r="X2364" s="65" t="s">
        <v>2848</v>
      </c>
      <c r="AB2364" t="s">
        <v>119</v>
      </c>
      <c r="AC2364" t="s">
        <v>2856</v>
      </c>
      <c r="AD2364" s="2" t="s">
        <v>121</v>
      </c>
    </row>
    <row r="2365" spans="1:30" hidden="1" x14ac:dyDescent="0.25">
      <c r="A2365" s="2">
        <v>71</v>
      </c>
      <c r="B2365" t="s">
        <v>1782</v>
      </c>
      <c r="C2365">
        <v>50</v>
      </c>
      <c r="D2365">
        <v>625</v>
      </c>
      <c r="E2365">
        <v>812</v>
      </c>
      <c r="F2365" t="s">
        <v>114</v>
      </c>
      <c r="G2365" s="2" t="s">
        <v>485</v>
      </c>
      <c r="H2365">
        <v>1</v>
      </c>
      <c r="I2365">
        <v>163.38</v>
      </c>
      <c r="J2365" s="2" t="s">
        <v>502</v>
      </c>
      <c r="K2365" s="2" t="s">
        <v>74</v>
      </c>
      <c r="M2365" t="s">
        <v>2858</v>
      </c>
      <c r="O2365" s="2" t="s">
        <v>128</v>
      </c>
      <c r="P2365" s="19" t="s">
        <v>2849</v>
      </c>
      <c r="Q2365" s="19" t="s">
        <v>26</v>
      </c>
      <c r="R2365" s="19" t="s">
        <v>129</v>
      </c>
      <c r="U2365" s="19" t="s">
        <v>129</v>
      </c>
      <c r="W2365" s="20">
        <v>13</v>
      </c>
      <c r="X2365" s="65" t="s">
        <v>2848</v>
      </c>
      <c r="AB2365" t="s">
        <v>119</v>
      </c>
      <c r="AC2365" t="s">
        <v>2856</v>
      </c>
      <c r="AD2365" s="2" t="s">
        <v>121</v>
      </c>
    </row>
    <row r="2366" spans="1:30" hidden="1" x14ac:dyDescent="0.25">
      <c r="A2366" s="2">
        <v>72</v>
      </c>
      <c r="B2366" t="s">
        <v>1837</v>
      </c>
      <c r="C2366">
        <v>50</v>
      </c>
      <c r="D2366">
        <v>625</v>
      </c>
      <c r="E2366">
        <v>812</v>
      </c>
      <c r="F2366" t="s">
        <v>114</v>
      </c>
      <c r="G2366" s="2" t="s">
        <v>485</v>
      </c>
      <c r="H2366">
        <v>1</v>
      </c>
      <c r="I2366">
        <v>163.38</v>
      </c>
      <c r="J2366" s="2" t="s">
        <v>502</v>
      </c>
      <c r="K2366" s="2" t="s">
        <v>74</v>
      </c>
      <c r="M2366" t="s">
        <v>2858</v>
      </c>
      <c r="O2366" s="2" t="s">
        <v>128</v>
      </c>
      <c r="P2366" s="19" t="s">
        <v>2849</v>
      </c>
      <c r="Q2366" s="19" t="s">
        <v>26</v>
      </c>
      <c r="R2366" s="19" t="s">
        <v>129</v>
      </c>
      <c r="U2366" s="19" t="s">
        <v>129</v>
      </c>
      <c r="W2366" s="20">
        <v>13</v>
      </c>
      <c r="X2366" s="65" t="s">
        <v>2848</v>
      </c>
      <c r="AB2366" t="s">
        <v>119</v>
      </c>
      <c r="AC2366" t="s">
        <v>2856</v>
      </c>
      <c r="AD2366" s="2" t="s">
        <v>121</v>
      </c>
    </row>
    <row r="2367" spans="1:30" hidden="1" x14ac:dyDescent="0.25">
      <c r="A2367" s="2">
        <v>73</v>
      </c>
      <c r="B2367" t="s">
        <v>1786</v>
      </c>
      <c r="C2367">
        <v>50</v>
      </c>
      <c r="D2367">
        <v>615</v>
      </c>
      <c r="E2367">
        <v>701</v>
      </c>
      <c r="F2367" t="s">
        <v>114</v>
      </c>
      <c r="G2367" s="2" t="s">
        <v>485</v>
      </c>
      <c r="H2367">
        <v>1</v>
      </c>
      <c r="I2367">
        <v>134.05000000000001</v>
      </c>
      <c r="J2367" s="2" t="s">
        <v>502</v>
      </c>
      <c r="K2367" s="2" t="s">
        <v>74</v>
      </c>
      <c r="M2367" t="s">
        <v>2858</v>
      </c>
      <c r="O2367" s="2" t="s">
        <v>128</v>
      </c>
      <c r="P2367" s="19" t="s">
        <v>2849</v>
      </c>
      <c r="Q2367" s="19" t="s">
        <v>26</v>
      </c>
      <c r="R2367" s="19" t="s">
        <v>129</v>
      </c>
      <c r="U2367" s="19" t="s">
        <v>129</v>
      </c>
      <c r="W2367" s="20">
        <v>13</v>
      </c>
      <c r="X2367" s="65" t="s">
        <v>2848</v>
      </c>
      <c r="AB2367" t="s">
        <v>119</v>
      </c>
      <c r="AC2367" t="s">
        <v>2856</v>
      </c>
      <c r="AD2367" s="2" t="s">
        <v>121</v>
      </c>
    </row>
    <row r="2368" spans="1:30" hidden="1" x14ac:dyDescent="0.25">
      <c r="A2368" s="2">
        <v>74</v>
      </c>
      <c r="B2368" t="s">
        <v>1855</v>
      </c>
      <c r="C2368">
        <v>50</v>
      </c>
      <c r="D2368">
        <v>801</v>
      </c>
      <c r="E2368">
        <v>828</v>
      </c>
      <c r="F2368" t="s">
        <v>114</v>
      </c>
      <c r="G2368" s="2" t="s">
        <v>485</v>
      </c>
      <c r="H2368">
        <v>1</v>
      </c>
      <c r="I2368">
        <v>175.84</v>
      </c>
      <c r="J2368" s="2" t="s">
        <v>502</v>
      </c>
      <c r="K2368" s="2" t="s">
        <v>74</v>
      </c>
      <c r="M2368" t="s">
        <v>2858</v>
      </c>
      <c r="O2368" s="2" t="s">
        <v>128</v>
      </c>
      <c r="P2368" s="19" t="s">
        <v>2849</v>
      </c>
      <c r="Q2368" s="19" t="s">
        <v>26</v>
      </c>
      <c r="R2368" s="19" t="s">
        <v>129</v>
      </c>
      <c r="U2368" s="19" t="s">
        <v>129</v>
      </c>
      <c r="W2368" s="20">
        <v>13</v>
      </c>
      <c r="X2368" s="65" t="s">
        <v>2848</v>
      </c>
      <c r="AB2368" t="s">
        <v>119</v>
      </c>
      <c r="AC2368" t="s">
        <v>2856</v>
      </c>
      <c r="AD2368" s="2" t="s">
        <v>121</v>
      </c>
    </row>
    <row r="2369" spans="1:30" hidden="1" x14ac:dyDescent="0.25">
      <c r="A2369" s="2">
        <v>75</v>
      </c>
      <c r="B2369" t="s">
        <v>1821</v>
      </c>
      <c r="C2369">
        <v>50</v>
      </c>
      <c r="D2369">
        <v>622</v>
      </c>
      <c r="E2369">
        <v>704</v>
      </c>
      <c r="F2369" t="s">
        <v>114</v>
      </c>
      <c r="G2369" s="2" t="s">
        <v>485</v>
      </c>
      <c r="H2369">
        <v>2</v>
      </c>
      <c r="I2369">
        <v>272.52999999999997</v>
      </c>
      <c r="J2369" s="2" t="s">
        <v>502</v>
      </c>
      <c r="K2369" s="2" t="s">
        <v>74</v>
      </c>
      <c r="M2369" t="s">
        <v>2858</v>
      </c>
      <c r="O2369" s="2" t="s">
        <v>128</v>
      </c>
      <c r="P2369" s="19" t="s">
        <v>2849</v>
      </c>
      <c r="Q2369" s="19" t="s">
        <v>26</v>
      </c>
      <c r="R2369" s="19" t="s">
        <v>129</v>
      </c>
      <c r="U2369" s="19" t="s">
        <v>129</v>
      </c>
      <c r="W2369" s="20">
        <v>13</v>
      </c>
      <c r="X2369" s="65" t="s">
        <v>2848</v>
      </c>
      <c r="AB2369" t="s">
        <v>119</v>
      </c>
      <c r="AC2369" t="s">
        <v>2856</v>
      </c>
      <c r="AD2369" s="2" t="s">
        <v>121</v>
      </c>
    </row>
    <row r="2370" spans="1:30" hidden="1" x14ac:dyDescent="0.25">
      <c r="A2370" s="2">
        <v>76</v>
      </c>
      <c r="B2370" t="s">
        <v>1788</v>
      </c>
      <c r="C2370">
        <v>50</v>
      </c>
      <c r="D2370">
        <v>622</v>
      </c>
      <c r="E2370">
        <v>634</v>
      </c>
      <c r="F2370" t="s">
        <v>114</v>
      </c>
      <c r="G2370" s="2" t="s">
        <v>485</v>
      </c>
      <c r="H2370">
        <v>1</v>
      </c>
      <c r="I2370">
        <v>117.38</v>
      </c>
      <c r="J2370" s="2" t="s">
        <v>502</v>
      </c>
      <c r="K2370" s="2" t="s">
        <v>74</v>
      </c>
      <c r="M2370" t="s">
        <v>2858</v>
      </c>
      <c r="O2370" s="2" t="s">
        <v>128</v>
      </c>
      <c r="P2370" s="19" t="s">
        <v>2849</v>
      </c>
      <c r="Q2370" s="19" t="s">
        <v>26</v>
      </c>
      <c r="R2370" s="19" t="s">
        <v>129</v>
      </c>
      <c r="U2370" s="19" t="s">
        <v>129</v>
      </c>
      <c r="W2370" s="20">
        <v>13</v>
      </c>
      <c r="X2370" s="65" t="s">
        <v>2848</v>
      </c>
      <c r="AB2370" t="s">
        <v>119</v>
      </c>
      <c r="AC2370" t="s">
        <v>2856</v>
      </c>
      <c r="AD2370" s="2" t="s">
        <v>121</v>
      </c>
    </row>
    <row r="2371" spans="1:30" hidden="1" x14ac:dyDescent="0.25">
      <c r="A2371" s="2">
        <v>77</v>
      </c>
      <c r="B2371" t="s">
        <v>1792</v>
      </c>
      <c r="C2371">
        <v>50</v>
      </c>
      <c r="D2371">
        <v>622</v>
      </c>
      <c r="E2371">
        <v>704</v>
      </c>
      <c r="F2371" t="s">
        <v>114</v>
      </c>
      <c r="G2371" s="2" t="s">
        <v>485</v>
      </c>
      <c r="H2371">
        <v>1</v>
      </c>
      <c r="I2371">
        <v>136.27000000000001</v>
      </c>
      <c r="J2371" s="2" t="s">
        <v>502</v>
      </c>
      <c r="K2371" s="2" t="s">
        <v>74</v>
      </c>
      <c r="M2371" t="s">
        <v>2858</v>
      </c>
      <c r="O2371" s="2" t="s">
        <v>128</v>
      </c>
      <c r="P2371" s="19" t="s">
        <v>2849</v>
      </c>
      <c r="Q2371" s="19" t="s">
        <v>26</v>
      </c>
      <c r="R2371" s="19" t="s">
        <v>129</v>
      </c>
      <c r="U2371" s="19" t="s">
        <v>129</v>
      </c>
      <c r="W2371" s="20">
        <v>13</v>
      </c>
      <c r="X2371" s="65" t="s">
        <v>2848</v>
      </c>
      <c r="AB2371" t="s">
        <v>119</v>
      </c>
      <c r="AC2371" t="s">
        <v>2856</v>
      </c>
      <c r="AD2371" s="2" t="s">
        <v>121</v>
      </c>
    </row>
    <row r="2372" spans="1:30" hidden="1" x14ac:dyDescent="0.25">
      <c r="A2372" s="2">
        <v>78</v>
      </c>
      <c r="B2372" t="s">
        <v>1734</v>
      </c>
      <c r="C2372">
        <v>50</v>
      </c>
      <c r="D2372">
        <v>603</v>
      </c>
      <c r="E2372">
        <v>635</v>
      </c>
      <c r="F2372" t="s">
        <v>114</v>
      </c>
      <c r="G2372" s="2" t="s">
        <v>485</v>
      </c>
      <c r="H2372">
        <v>1</v>
      </c>
      <c r="I2372">
        <v>115.68</v>
      </c>
      <c r="J2372" s="2" t="s">
        <v>502</v>
      </c>
      <c r="K2372" s="2" t="s">
        <v>74</v>
      </c>
      <c r="M2372" t="s">
        <v>2858</v>
      </c>
      <c r="O2372" s="2" t="s">
        <v>128</v>
      </c>
      <c r="P2372" s="19" t="s">
        <v>2849</v>
      </c>
      <c r="Q2372" s="19" t="s">
        <v>26</v>
      </c>
      <c r="R2372" s="19" t="s">
        <v>129</v>
      </c>
      <c r="U2372" s="19" t="s">
        <v>129</v>
      </c>
      <c r="W2372" s="20">
        <v>13</v>
      </c>
      <c r="X2372" s="65" t="s">
        <v>2848</v>
      </c>
      <c r="AB2372" t="s">
        <v>119</v>
      </c>
      <c r="AC2372" t="s">
        <v>2856</v>
      </c>
      <c r="AD2372" s="2" t="s">
        <v>121</v>
      </c>
    </row>
    <row r="2373" spans="1:30" hidden="1" x14ac:dyDescent="0.25">
      <c r="A2373" s="2">
        <v>79</v>
      </c>
      <c r="B2373" t="s">
        <v>1794</v>
      </c>
      <c r="C2373">
        <v>50</v>
      </c>
      <c r="D2373">
        <v>619</v>
      </c>
      <c r="E2373">
        <v>660</v>
      </c>
      <c r="F2373" t="s">
        <v>114</v>
      </c>
      <c r="G2373" s="2" t="s">
        <v>485</v>
      </c>
      <c r="H2373">
        <v>1</v>
      </c>
      <c r="I2373">
        <v>126.98</v>
      </c>
      <c r="J2373" s="2" t="s">
        <v>502</v>
      </c>
      <c r="K2373" s="2" t="s">
        <v>74</v>
      </c>
      <c r="M2373" t="s">
        <v>2858</v>
      </c>
      <c r="O2373" s="2" t="s">
        <v>128</v>
      </c>
      <c r="P2373" s="19" t="s">
        <v>2849</v>
      </c>
      <c r="Q2373" s="19" t="s">
        <v>26</v>
      </c>
      <c r="R2373" s="19" t="s">
        <v>129</v>
      </c>
      <c r="U2373" s="19" t="s">
        <v>129</v>
      </c>
      <c r="W2373" s="20">
        <v>13</v>
      </c>
      <c r="X2373" s="65" t="s">
        <v>2848</v>
      </c>
      <c r="AB2373" t="s">
        <v>119</v>
      </c>
      <c r="AC2373" t="s">
        <v>2856</v>
      </c>
      <c r="AD2373" s="2" t="s">
        <v>121</v>
      </c>
    </row>
    <row r="2374" spans="1:30" hidden="1" x14ac:dyDescent="0.25">
      <c r="A2374" s="2">
        <v>80</v>
      </c>
      <c r="B2374" t="s">
        <v>1736</v>
      </c>
      <c r="C2374">
        <v>50</v>
      </c>
      <c r="D2374">
        <v>622</v>
      </c>
      <c r="E2374">
        <v>704</v>
      </c>
      <c r="F2374" t="s">
        <v>114</v>
      </c>
      <c r="G2374" s="2" t="s">
        <v>485</v>
      </c>
      <c r="H2374">
        <v>1</v>
      </c>
      <c r="I2374">
        <v>136.27000000000001</v>
      </c>
      <c r="J2374" s="2" t="s">
        <v>502</v>
      </c>
      <c r="K2374" s="2" t="s">
        <v>74</v>
      </c>
      <c r="M2374" t="s">
        <v>2858</v>
      </c>
      <c r="O2374" s="2" t="s">
        <v>128</v>
      </c>
      <c r="P2374" s="19" t="s">
        <v>2849</v>
      </c>
      <c r="Q2374" s="19" t="s">
        <v>26</v>
      </c>
      <c r="R2374" s="19" t="s">
        <v>129</v>
      </c>
      <c r="U2374" s="19" t="s">
        <v>129</v>
      </c>
      <c r="W2374" s="20">
        <v>13</v>
      </c>
      <c r="X2374" s="65" t="s">
        <v>2848</v>
      </c>
      <c r="AB2374" t="s">
        <v>119</v>
      </c>
      <c r="AC2374" t="s">
        <v>2856</v>
      </c>
      <c r="AD2374" s="2" t="s">
        <v>121</v>
      </c>
    </row>
    <row r="2375" spans="1:30" hidden="1" x14ac:dyDescent="0.25">
      <c r="A2375" s="2">
        <v>81</v>
      </c>
      <c r="B2375" t="s">
        <v>1823</v>
      </c>
      <c r="C2375">
        <v>50</v>
      </c>
      <c r="D2375">
        <v>622</v>
      </c>
      <c r="E2375">
        <v>634</v>
      </c>
      <c r="F2375" t="s">
        <v>114</v>
      </c>
      <c r="G2375" s="2" t="s">
        <v>485</v>
      </c>
      <c r="H2375">
        <v>1</v>
      </c>
      <c r="I2375">
        <v>117.38</v>
      </c>
      <c r="J2375" s="2" t="s">
        <v>502</v>
      </c>
      <c r="K2375" s="2" t="s">
        <v>74</v>
      </c>
      <c r="M2375" t="s">
        <v>2858</v>
      </c>
      <c r="O2375" s="2" t="s">
        <v>128</v>
      </c>
      <c r="P2375" s="19" t="s">
        <v>2849</v>
      </c>
      <c r="Q2375" s="19" t="s">
        <v>26</v>
      </c>
      <c r="R2375" s="19" t="s">
        <v>129</v>
      </c>
      <c r="U2375" s="19" t="s">
        <v>129</v>
      </c>
      <c r="W2375" s="20">
        <v>13</v>
      </c>
      <c r="X2375" s="65" t="s">
        <v>2848</v>
      </c>
      <c r="AB2375" t="s">
        <v>119</v>
      </c>
      <c r="AC2375" t="s">
        <v>2856</v>
      </c>
      <c r="AD2375" s="2" t="s">
        <v>121</v>
      </c>
    </row>
    <row r="2376" spans="1:30" hidden="1" x14ac:dyDescent="0.25">
      <c r="A2376" s="2">
        <v>82</v>
      </c>
      <c r="B2376" t="s">
        <v>1859</v>
      </c>
      <c r="C2376">
        <v>50</v>
      </c>
      <c r="D2376">
        <v>770</v>
      </c>
      <c r="E2376">
        <v>847</v>
      </c>
      <c r="F2376" t="s">
        <v>114</v>
      </c>
      <c r="G2376" s="2" t="s">
        <v>485</v>
      </c>
      <c r="H2376">
        <v>1</v>
      </c>
      <c r="I2376">
        <v>171.81</v>
      </c>
      <c r="J2376" s="2" t="s">
        <v>502</v>
      </c>
      <c r="K2376" s="2" t="s">
        <v>74</v>
      </c>
      <c r="M2376" t="s">
        <v>2858</v>
      </c>
      <c r="O2376" s="2" t="s">
        <v>128</v>
      </c>
      <c r="P2376" s="19" t="s">
        <v>2849</v>
      </c>
      <c r="Q2376" s="19" t="s">
        <v>26</v>
      </c>
      <c r="R2376" s="19" t="s">
        <v>129</v>
      </c>
      <c r="U2376" s="19" t="s">
        <v>129</v>
      </c>
      <c r="W2376" s="20">
        <v>13</v>
      </c>
      <c r="X2376" s="65" t="s">
        <v>2848</v>
      </c>
      <c r="AB2376" t="s">
        <v>119</v>
      </c>
      <c r="AC2376" t="s">
        <v>2856</v>
      </c>
      <c r="AD2376" s="2" t="s">
        <v>121</v>
      </c>
    </row>
    <row r="2377" spans="1:30" hidden="1" x14ac:dyDescent="0.25">
      <c r="A2377" s="2">
        <v>83</v>
      </c>
      <c r="B2377" t="s">
        <v>1795</v>
      </c>
      <c r="C2377">
        <v>50</v>
      </c>
      <c r="D2377">
        <v>603</v>
      </c>
      <c r="E2377">
        <v>635</v>
      </c>
      <c r="F2377" t="s">
        <v>114</v>
      </c>
      <c r="G2377" s="2" t="s">
        <v>485</v>
      </c>
      <c r="H2377">
        <v>1</v>
      </c>
      <c r="I2377">
        <v>115.68</v>
      </c>
      <c r="J2377" s="2" t="s">
        <v>502</v>
      </c>
      <c r="K2377" s="2" t="s">
        <v>74</v>
      </c>
      <c r="M2377" t="s">
        <v>2858</v>
      </c>
      <c r="O2377" s="2" t="s">
        <v>128</v>
      </c>
      <c r="P2377" s="19" t="s">
        <v>2849</v>
      </c>
      <c r="Q2377" s="19" t="s">
        <v>26</v>
      </c>
      <c r="R2377" s="19" t="s">
        <v>129</v>
      </c>
      <c r="U2377" s="19" t="s">
        <v>129</v>
      </c>
      <c r="W2377" s="20">
        <v>13</v>
      </c>
      <c r="X2377" s="65" t="s">
        <v>2848</v>
      </c>
      <c r="AB2377" t="s">
        <v>119</v>
      </c>
      <c r="AC2377" t="s">
        <v>2856</v>
      </c>
      <c r="AD2377" s="2" t="s">
        <v>121</v>
      </c>
    </row>
    <row r="2378" spans="1:30" hidden="1" x14ac:dyDescent="0.25">
      <c r="A2378" s="2">
        <v>84</v>
      </c>
      <c r="B2378" t="s">
        <v>1797</v>
      </c>
      <c r="C2378">
        <v>50</v>
      </c>
      <c r="D2378">
        <v>603</v>
      </c>
      <c r="E2378">
        <v>635</v>
      </c>
      <c r="F2378" t="s">
        <v>114</v>
      </c>
      <c r="G2378" s="2" t="s">
        <v>485</v>
      </c>
      <c r="H2378">
        <v>2</v>
      </c>
      <c r="I2378">
        <v>231.36</v>
      </c>
      <c r="J2378" s="2" t="s">
        <v>502</v>
      </c>
      <c r="K2378" s="2" t="s">
        <v>74</v>
      </c>
      <c r="M2378" t="s">
        <v>2858</v>
      </c>
      <c r="O2378" s="2" t="s">
        <v>128</v>
      </c>
      <c r="P2378" s="19" t="s">
        <v>2849</v>
      </c>
      <c r="Q2378" s="19" t="s">
        <v>26</v>
      </c>
      <c r="R2378" s="19" t="s">
        <v>129</v>
      </c>
      <c r="U2378" s="19" t="s">
        <v>129</v>
      </c>
      <c r="W2378" s="20">
        <v>13</v>
      </c>
      <c r="X2378" s="65" t="s">
        <v>2848</v>
      </c>
      <c r="AB2378" t="s">
        <v>119</v>
      </c>
      <c r="AC2378" t="s">
        <v>2856</v>
      </c>
      <c r="AD2378" s="2" t="s">
        <v>121</v>
      </c>
    </row>
    <row r="2379" spans="1:30" hidden="1" x14ac:dyDescent="0.25">
      <c r="A2379" s="2">
        <v>85</v>
      </c>
      <c r="B2379" t="s">
        <v>1740</v>
      </c>
      <c r="C2379">
        <v>50</v>
      </c>
      <c r="D2379">
        <v>619</v>
      </c>
      <c r="E2379">
        <v>660</v>
      </c>
      <c r="F2379" t="s">
        <v>114</v>
      </c>
      <c r="G2379" s="2" t="s">
        <v>485</v>
      </c>
      <c r="H2379">
        <v>1</v>
      </c>
      <c r="I2379">
        <v>126.98</v>
      </c>
      <c r="J2379" s="2" t="s">
        <v>502</v>
      </c>
      <c r="K2379" s="2" t="s">
        <v>74</v>
      </c>
      <c r="M2379" t="s">
        <v>2858</v>
      </c>
      <c r="O2379" s="2" t="s">
        <v>128</v>
      </c>
      <c r="P2379" s="19" t="s">
        <v>2849</v>
      </c>
      <c r="Q2379" s="19" t="s">
        <v>26</v>
      </c>
      <c r="R2379" s="19" t="s">
        <v>129</v>
      </c>
      <c r="U2379" s="19" t="s">
        <v>129</v>
      </c>
      <c r="W2379" s="20">
        <v>13</v>
      </c>
      <c r="X2379" s="65" t="s">
        <v>2848</v>
      </c>
      <c r="AB2379" t="s">
        <v>119</v>
      </c>
      <c r="AC2379" t="s">
        <v>2856</v>
      </c>
      <c r="AD2379" s="2" t="s">
        <v>121</v>
      </c>
    </row>
    <row r="2380" spans="1:30" hidden="1" x14ac:dyDescent="0.25">
      <c r="A2380" s="2">
        <v>86</v>
      </c>
      <c r="B2380" t="s">
        <v>1741</v>
      </c>
      <c r="C2380">
        <v>50</v>
      </c>
      <c r="D2380">
        <v>622</v>
      </c>
      <c r="E2380">
        <v>704</v>
      </c>
      <c r="F2380" t="s">
        <v>114</v>
      </c>
      <c r="G2380" s="2" t="s">
        <v>485</v>
      </c>
      <c r="H2380">
        <v>1</v>
      </c>
      <c r="I2380">
        <v>136.27000000000001</v>
      </c>
      <c r="J2380" s="2" t="s">
        <v>502</v>
      </c>
      <c r="K2380" s="2" t="s">
        <v>74</v>
      </c>
      <c r="M2380" t="s">
        <v>2858</v>
      </c>
      <c r="O2380" s="2" t="s">
        <v>128</v>
      </c>
      <c r="P2380" s="19" t="s">
        <v>2849</v>
      </c>
      <c r="Q2380" s="19" t="s">
        <v>26</v>
      </c>
      <c r="R2380" s="19" t="s">
        <v>129</v>
      </c>
      <c r="U2380" s="19" t="s">
        <v>129</v>
      </c>
      <c r="W2380" s="20">
        <v>13</v>
      </c>
      <c r="X2380" s="65" t="s">
        <v>2848</v>
      </c>
      <c r="AB2380" t="s">
        <v>119</v>
      </c>
      <c r="AC2380" t="s">
        <v>2856</v>
      </c>
      <c r="AD2380" s="2" t="s">
        <v>121</v>
      </c>
    </row>
    <row r="2381" spans="1:30" hidden="1" x14ac:dyDescent="0.25">
      <c r="A2381" s="2">
        <v>87</v>
      </c>
      <c r="B2381" t="s">
        <v>1824</v>
      </c>
      <c r="C2381">
        <v>50</v>
      </c>
      <c r="D2381">
        <v>622</v>
      </c>
      <c r="E2381">
        <v>634</v>
      </c>
      <c r="F2381" t="s">
        <v>114</v>
      </c>
      <c r="G2381" s="2" t="s">
        <v>485</v>
      </c>
      <c r="H2381">
        <v>1</v>
      </c>
      <c r="I2381">
        <v>117.38</v>
      </c>
      <c r="J2381" s="2" t="s">
        <v>502</v>
      </c>
      <c r="K2381" s="2" t="s">
        <v>74</v>
      </c>
      <c r="M2381" t="s">
        <v>2858</v>
      </c>
      <c r="O2381" s="2" t="s">
        <v>128</v>
      </c>
      <c r="P2381" s="19" t="s">
        <v>2849</v>
      </c>
      <c r="Q2381" s="19" t="s">
        <v>26</v>
      </c>
      <c r="R2381" s="19" t="s">
        <v>129</v>
      </c>
      <c r="U2381" s="19" t="s">
        <v>129</v>
      </c>
      <c r="W2381" s="20">
        <v>13</v>
      </c>
      <c r="X2381" s="65" t="s">
        <v>2848</v>
      </c>
      <c r="AB2381" t="s">
        <v>119</v>
      </c>
      <c r="AC2381" t="s">
        <v>2856</v>
      </c>
      <c r="AD2381" s="2" t="s">
        <v>121</v>
      </c>
    </row>
    <row r="2382" spans="1:30" hidden="1" x14ac:dyDescent="0.25">
      <c r="A2382" s="2">
        <v>88</v>
      </c>
      <c r="B2382" t="s">
        <v>1861</v>
      </c>
      <c r="C2382">
        <v>50</v>
      </c>
      <c r="D2382">
        <v>770</v>
      </c>
      <c r="E2382">
        <v>847</v>
      </c>
      <c r="F2382" t="s">
        <v>114</v>
      </c>
      <c r="G2382" s="2" t="s">
        <v>485</v>
      </c>
      <c r="H2382">
        <v>1</v>
      </c>
      <c r="I2382">
        <v>171.81</v>
      </c>
      <c r="J2382" s="2" t="s">
        <v>502</v>
      </c>
      <c r="K2382" s="2" t="s">
        <v>74</v>
      </c>
      <c r="M2382" t="s">
        <v>2858</v>
      </c>
      <c r="O2382" s="2" t="s">
        <v>128</v>
      </c>
      <c r="P2382" s="19" t="s">
        <v>2849</v>
      </c>
      <c r="Q2382" s="19" t="s">
        <v>26</v>
      </c>
      <c r="R2382" s="19" t="s">
        <v>129</v>
      </c>
      <c r="U2382" s="19" t="s">
        <v>129</v>
      </c>
      <c r="W2382" s="20">
        <v>13</v>
      </c>
      <c r="X2382" s="65" t="s">
        <v>2848</v>
      </c>
      <c r="AB2382" t="s">
        <v>119</v>
      </c>
      <c r="AC2382" t="s">
        <v>2856</v>
      </c>
      <c r="AD2382" s="2" t="s">
        <v>121</v>
      </c>
    </row>
    <row r="2383" spans="1:30" hidden="1" x14ac:dyDescent="0.25">
      <c r="A2383" s="2">
        <v>89</v>
      </c>
      <c r="B2383" t="s">
        <v>1825</v>
      </c>
      <c r="C2383">
        <v>50</v>
      </c>
      <c r="D2383">
        <v>622</v>
      </c>
      <c r="E2383">
        <v>634</v>
      </c>
      <c r="F2383" t="s">
        <v>114</v>
      </c>
      <c r="G2383" s="2" t="s">
        <v>485</v>
      </c>
      <c r="H2383">
        <v>1</v>
      </c>
      <c r="I2383">
        <v>117.38</v>
      </c>
      <c r="J2383" s="2" t="s">
        <v>502</v>
      </c>
      <c r="K2383" s="2" t="s">
        <v>74</v>
      </c>
      <c r="M2383" t="s">
        <v>2858</v>
      </c>
      <c r="O2383" s="2" t="s">
        <v>128</v>
      </c>
      <c r="P2383" s="19" t="s">
        <v>2849</v>
      </c>
      <c r="Q2383" s="19" t="s">
        <v>26</v>
      </c>
      <c r="R2383" s="19" t="s">
        <v>129</v>
      </c>
      <c r="U2383" s="19" t="s">
        <v>129</v>
      </c>
      <c r="W2383" s="20">
        <v>13</v>
      </c>
      <c r="X2383" s="65" t="s">
        <v>2848</v>
      </c>
      <c r="AB2383" t="s">
        <v>119</v>
      </c>
      <c r="AC2383" t="s">
        <v>2856</v>
      </c>
      <c r="AD2383" s="2" t="s">
        <v>121</v>
      </c>
    </row>
    <row r="2384" spans="1:30" hidden="1" x14ac:dyDescent="0.25">
      <c r="A2384" s="2">
        <v>90</v>
      </c>
      <c r="B2384" t="s">
        <v>1862</v>
      </c>
      <c r="C2384">
        <v>50</v>
      </c>
      <c r="D2384">
        <v>770</v>
      </c>
      <c r="E2384">
        <v>847</v>
      </c>
      <c r="F2384" t="s">
        <v>114</v>
      </c>
      <c r="G2384" s="2" t="s">
        <v>485</v>
      </c>
      <c r="H2384">
        <v>1</v>
      </c>
      <c r="I2384">
        <v>171.81</v>
      </c>
      <c r="J2384" s="2" t="s">
        <v>502</v>
      </c>
      <c r="K2384" s="2" t="s">
        <v>74</v>
      </c>
      <c r="M2384" t="s">
        <v>2858</v>
      </c>
      <c r="O2384" s="2" t="s">
        <v>128</v>
      </c>
      <c r="P2384" s="19" t="s">
        <v>2849</v>
      </c>
      <c r="Q2384" s="19" t="s">
        <v>26</v>
      </c>
      <c r="R2384" s="19" t="s">
        <v>129</v>
      </c>
      <c r="U2384" s="19" t="s">
        <v>129</v>
      </c>
      <c r="W2384" s="20">
        <v>13</v>
      </c>
      <c r="X2384" s="65" t="s">
        <v>2848</v>
      </c>
      <c r="AB2384" t="s">
        <v>119</v>
      </c>
      <c r="AC2384" t="s">
        <v>2856</v>
      </c>
      <c r="AD2384" s="2" t="s">
        <v>121</v>
      </c>
    </row>
    <row r="2385" spans="1:30" hidden="1" x14ac:dyDescent="0.25">
      <c r="A2385" s="2">
        <v>91</v>
      </c>
      <c r="B2385" t="s">
        <v>1802</v>
      </c>
      <c r="C2385">
        <v>50</v>
      </c>
      <c r="D2385">
        <v>622</v>
      </c>
      <c r="E2385">
        <v>704</v>
      </c>
      <c r="F2385" t="s">
        <v>114</v>
      </c>
      <c r="G2385" s="2" t="s">
        <v>485</v>
      </c>
      <c r="H2385">
        <v>2</v>
      </c>
      <c r="I2385">
        <v>272.52999999999997</v>
      </c>
      <c r="J2385" s="2" t="s">
        <v>502</v>
      </c>
      <c r="K2385" s="2" t="s">
        <v>74</v>
      </c>
      <c r="M2385" t="s">
        <v>2858</v>
      </c>
      <c r="O2385" s="2" t="s">
        <v>128</v>
      </c>
      <c r="P2385" s="19" t="s">
        <v>2849</v>
      </c>
      <c r="Q2385" s="19" t="s">
        <v>26</v>
      </c>
      <c r="R2385" s="19" t="s">
        <v>129</v>
      </c>
      <c r="U2385" s="19" t="s">
        <v>129</v>
      </c>
      <c r="W2385" s="20">
        <v>13</v>
      </c>
      <c r="X2385" s="65" t="s">
        <v>2848</v>
      </c>
      <c r="AB2385" t="s">
        <v>119</v>
      </c>
      <c r="AC2385" t="s">
        <v>2856</v>
      </c>
      <c r="AD2385" s="2" t="s">
        <v>121</v>
      </c>
    </row>
    <row r="2386" spans="1:30" hidden="1" x14ac:dyDescent="0.25">
      <c r="A2386" s="2">
        <v>92</v>
      </c>
      <c r="B2386" t="s">
        <v>1803</v>
      </c>
      <c r="C2386">
        <v>50</v>
      </c>
      <c r="D2386">
        <v>622</v>
      </c>
      <c r="E2386">
        <v>634</v>
      </c>
      <c r="F2386" t="s">
        <v>114</v>
      </c>
      <c r="G2386" s="2" t="s">
        <v>485</v>
      </c>
      <c r="H2386">
        <v>1</v>
      </c>
      <c r="I2386">
        <v>117.38</v>
      </c>
      <c r="J2386" s="2" t="s">
        <v>502</v>
      </c>
      <c r="K2386" s="2" t="s">
        <v>74</v>
      </c>
      <c r="M2386" t="s">
        <v>2858</v>
      </c>
      <c r="O2386" s="2" t="s">
        <v>128</v>
      </c>
      <c r="P2386" s="19" t="s">
        <v>2849</v>
      </c>
      <c r="Q2386" s="19" t="s">
        <v>26</v>
      </c>
      <c r="R2386" s="19" t="s">
        <v>129</v>
      </c>
      <c r="U2386" s="19" t="s">
        <v>129</v>
      </c>
      <c r="W2386" s="20">
        <v>13</v>
      </c>
      <c r="X2386" s="65" t="s">
        <v>2848</v>
      </c>
      <c r="AB2386" t="s">
        <v>119</v>
      </c>
      <c r="AC2386" t="s">
        <v>2856</v>
      </c>
      <c r="AD2386" s="2" t="s">
        <v>121</v>
      </c>
    </row>
    <row r="2387" spans="1:30" hidden="1" x14ac:dyDescent="0.25">
      <c r="A2387" s="2">
        <v>93</v>
      </c>
      <c r="B2387" t="s">
        <v>1827</v>
      </c>
      <c r="C2387">
        <v>50</v>
      </c>
      <c r="D2387">
        <v>642</v>
      </c>
      <c r="E2387">
        <v>951</v>
      </c>
      <c r="F2387" t="s">
        <v>114</v>
      </c>
      <c r="G2387" s="2" t="s">
        <v>485</v>
      </c>
      <c r="H2387">
        <v>2</v>
      </c>
      <c r="I2387">
        <v>408.99</v>
      </c>
      <c r="J2387" s="2" t="s">
        <v>502</v>
      </c>
      <c r="K2387" s="2" t="s">
        <v>74</v>
      </c>
      <c r="M2387" t="s">
        <v>2858</v>
      </c>
      <c r="O2387" s="2" t="s">
        <v>128</v>
      </c>
      <c r="P2387" s="19" t="s">
        <v>2849</v>
      </c>
      <c r="Q2387" s="19" t="s">
        <v>26</v>
      </c>
      <c r="R2387" s="19" t="s">
        <v>129</v>
      </c>
      <c r="U2387" s="19" t="s">
        <v>129</v>
      </c>
      <c r="W2387" s="20">
        <v>13</v>
      </c>
      <c r="X2387" s="65" t="s">
        <v>2848</v>
      </c>
      <c r="AB2387" t="s">
        <v>119</v>
      </c>
      <c r="AC2387" t="s">
        <v>2856</v>
      </c>
      <c r="AD2387" s="2" t="s">
        <v>121</v>
      </c>
    </row>
    <row r="2388" spans="1:30" hidden="1" x14ac:dyDescent="0.25">
      <c r="A2388" s="2">
        <v>94</v>
      </c>
      <c r="B2388" t="s">
        <v>1804</v>
      </c>
      <c r="C2388">
        <v>50</v>
      </c>
      <c r="D2388">
        <v>615</v>
      </c>
      <c r="E2388">
        <v>701</v>
      </c>
      <c r="F2388" t="s">
        <v>114</v>
      </c>
      <c r="G2388" s="2" t="s">
        <v>485</v>
      </c>
      <c r="H2388">
        <v>1</v>
      </c>
      <c r="I2388">
        <v>134.05000000000001</v>
      </c>
      <c r="J2388" s="2" t="s">
        <v>502</v>
      </c>
      <c r="K2388" s="2" t="s">
        <v>74</v>
      </c>
      <c r="M2388" t="s">
        <v>2858</v>
      </c>
      <c r="O2388" s="2" t="s">
        <v>128</v>
      </c>
      <c r="P2388" s="19" t="s">
        <v>2849</v>
      </c>
      <c r="Q2388" s="19" t="s">
        <v>26</v>
      </c>
      <c r="R2388" s="19" t="s">
        <v>129</v>
      </c>
      <c r="U2388" s="19" t="s">
        <v>129</v>
      </c>
      <c r="W2388" s="20">
        <v>13</v>
      </c>
      <c r="X2388" s="65" t="s">
        <v>2848</v>
      </c>
      <c r="AB2388" t="s">
        <v>119</v>
      </c>
      <c r="AC2388" t="s">
        <v>2856</v>
      </c>
      <c r="AD2388" s="2" t="s">
        <v>121</v>
      </c>
    </row>
    <row r="2389" spans="1:30" hidden="1" x14ac:dyDescent="0.25">
      <c r="A2389" s="2">
        <v>95</v>
      </c>
      <c r="B2389" t="s">
        <v>1744</v>
      </c>
      <c r="C2389">
        <v>50</v>
      </c>
      <c r="D2389">
        <v>622</v>
      </c>
      <c r="E2389">
        <v>704</v>
      </c>
      <c r="F2389" t="s">
        <v>114</v>
      </c>
      <c r="G2389" s="2" t="s">
        <v>485</v>
      </c>
      <c r="H2389">
        <v>1</v>
      </c>
      <c r="I2389">
        <v>136.27000000000001</v>
      </c>
      <c r="J2389" s="2" t="s">
        <v>502</v>
      </c>
      <c r="K2389" s="2" t="s">
        <v>74</v>
      </c>
      <c r="M2389" t="s">
        <v>2858</v>
      </c>
      <c r="O2389" s="2" t="s">
        <v>128</v>
      </c>
      <c r="P2389" s="19" t="s">
        <v>2849</v>
      </c>
      <c r="Q2389" s="19" t="s">
        <v>26</v>
      </c>
      <c r="R2389" s="19" t="s">
        <v>129</v>
      </c>
      <c r="U2389" s="19" t="s">
        <v>129</v>
      </c>
      <c r="W2389" s="20">
        <v>13</v>
      </c>
      <c r="X2389" s="65" t="s">
        <v>2848</v>
      </c>
      <c r="AB2389" t="s">
        <v>119</v>
      </c>
      <c r="AC2389" t="s">
        <v>2856</v>
      </c>
      <c r="AD2389" s="2" t="s">
        <v>121</v>
      </c>
    </row>
    <row r="2390" spans="1:30" hidden="1" x14ac:dyDescent="0.25">
      <c r="A2390" s="2">
        <v>96</v>
      </c>
      <c r="B2390" t="s">
        <v>1807</v>
      </c>
      <c r="C2390">
        <v>50</v>
      </c>
      <c r="D2390">
        <v>625</v>
      </c>
      <c r="E2390">
        <v>812</v>
      </c>
      <c r="F2390" t="s">
        <v>114</v>
      </c>
      <c r="G2390" s="2" t="s">
        <v>485</v>
      </c>
      <c r="H2390">
        <v>1</v>
      </c>
      <c r="I2390">
        <v>163.38</v>
      </c>
      <c r="J2390" s="2" t="s">
        <v>502</v>
      </c>
      <c r="K2390" s="2" t="s">
        <v>74</v>
      </c>
      <c r="M2390" t="s">
        <v>2858</v>
      </c>
      <c r="O2390" s="2" t="s">
        <v>128</v>
      </c>
      <c r="P2390" s="19" t="s">
        <v>2849</v>
      </c>
      <c r="Q2390" s="19" t="s">
        <v>26</v>
      </c>
      <c r="R2390" s="19" t="s">
        <v>129</v>
      </c>
      <c r="U2390" s="19" t="s">
        <v>129</v>
      </c>
      <c r="W2390" s="20">
        <v>13</v>
      </c>
      <c r="X2390" s="65" t="s">
        <v>2848</v>
      </c>
      <c r="AB2390" t="s">
        <v>119</v>
      </c>
      <c r="AC2390" t="s">
        <v>2857</v>
      </c>
      <c r="AD2390" s="2" t="s">
        <v>121</v>
      </c>
    </row>
    <row r="2391" spans="1:30" hidden="1" x14ac:dyDescent="0.25">
      <c r="A2391" s="2">
        <v>97</v>
      </c>
      <c r="B2391" t="s">
        <v>1809</v>
      </c>
      <c r="C2391">
        <v>50</v>
      </c>
      <c r="D2391">
        <v>990</v>
      </c>
      <c r="E2391">
        <v>990</v>
      </c>
      <c r="F2391" t="s">
        <v>114</v>
      </c>
      <c r="G2391" s="2" t="s">
        <v>485</v>
      </c>
      <c r="H2391">
        <v>1</v>
      </c>
      <c r="I2391">
        <v>375.85</v>
      </c>
      <c r="J2391" s="2" t="s">
        <v>502</v>
      </c>
      <c r="K2391" s="2" t="s">
        <v>74</v>
      </c>
      <c r="M2391" t="s">
        <v>2858</v>
      </c>
      <c r="O2391" s="2" t="s">
        <v>128</v>
      </c>
      <c r="P2391" s="19" t="s">
        <v>2849</v>
      </c>
      <c r="Q2391" s="19" t="s">
        <v>26</v>
      </c>
      <c r="R2391" s="19" t="s">
        <v>129</v>
      </c>
      <c r="U2391" s="19" t="s">
        <v>129</v>
      </c>
      <c r="W2391" s="20">
        <v>13</v>
      </c>
      <c r="X2391" s="65" t="s">
        <v>2848</v>
      </c>
      <c r="AB2391" t="s">
        <v>119</v>
      </c>
      <c r="AC2391" t="s">
        <v>2857</v>
      </c>
      <c r="AD2391" s="2" t="s">
        <v>121</v>
      </c>
    </row>
    <row r="2392" spans="1:30" hidden="1" x14ac:dyDescent="0.25">
      <c r="A2392" s="2">
        <v>98</v>
      </c>
      <c r="B2392" t="s">
        <v>1829</v>
      </c>
      <c r="C2392">
        <v>50</v>
      </c>
      <c r="D2392">
        <v>625</v>
      </c>
      <c r="E2392">
        <v>812</v>
      </c>
      <c r="F2392" t="s">
        <v>114</v>
      </c>
      <c r="G2392" s="2" t="s">
        <v>485</v>
      </c>
      <c r="H2392">
        <v>2</v>
      </c>
      <c r="I2392">
        <v>326.76</v>
      </c>
      <c r="J2392" s="2" t="s">
        <v>502</v>
      </c>
      <c r="K2392" s="2" t="s">
        <v>74</v>
      </c>
      <c r="M2392" t="s">
        <v>2858</v>
      </c>
      <c r="O2392" s="2" t="s">
        <v>128</v>
      </c>
      <c r="P2392" s="19" t="s">
        <v>2849</v>
      </c>
      <c r="Q2392" s="19" t="s">
        <v>26</v>
      </c>
      <c r="R2392" s="19" t="s">
        <v>129</v>
      </c>
      <c r="U2392" s="19" t="s">
        <v>129</v>
      </c>
      <c r="W2392" s="20">
        <v>13</v>
      </c>
      <c r="X2392" s="65" t="s">
        <v>2848</v>
      </c>
      <c r="AB2392" t="s">
        <v>119</v>
      </c>
      <c r="AC2392" t="s">
        <v>2857</v>
      </c>
      <c r="AD2392" s="2" t="s">
        <v>121</v>
      </c>
    </row>
    <row r="2393" spans="1:30" hidden="1" x14ac:dyDescent="0.25">
      <c r="A2393" s="2">
        <v>99</v>
      </c>
      <c r="B2393" t="s">
        <v>1770</v>
      </c>
      <c r="C2393">
        <v>50</v>
      </c>
      <c r="D2393">
        <v>625</v>
      </c>
      <c r="E2393">
        <v>751</v>
      </c>
      <c r="F2393" t="s">
        <v>114</v>
      </c>
      <c r="G2393" s="2" t="s">
        <v>485</v>
      </c>
      <c r="H2393">
        <v>1</v>
      </c>
      <c r="I2393">
        <v>146.88999999999999</v>
      </c>
      <c r="J2393" s="2" t="s">
        <v>502</v>
      </c>
      <c r="K2393" s="2" t="s">
        <v>74</v>
      </c>
      <c r="M2393" t="s">
        <v>2858</v>
      </c>
      <c r="O2393" s="2" t="s">
        <v>128</v>
      </c>
      <c r="P2393" s="19" t="s">
        <v>2849</v>
      </c>
      <c r="Q2393" s="19" t="s">
        <v>26</v>
      </c>
      <c r="R2393" s="19" t="s">
        <v>129</v>
      </c>
      <c r="U2393" s="19" t="s">
        <v>129</v>
      </c>
      <c r="W2393" s="20">
        <v>13</v>
      </c>
      <c r="X2393" s="65" t="s">
        <v>2848</v>
      </c>
      <c r="AB2393" t="s">
        <v>119</v>
      </c>
      <c r="AC2393" t="s">
        <v>2857</v>
      </c>
      <c r="AD2393" s="2" t="s">
        <v>121</v>
      </c>
    </row>
    <row r="2394" spans="1:30" hidden="1" x14ac:dyDescent="0.25">
      <c r="A2394" s="2">
        <v>100</v>
      </c>
      <c r="B2394" t="s">
        <v>1846</v>
      </c>
      <c r="C2394">
        <v>50</v>
      </c>
      <c r="D2394">
        <v>801</v>
      </c>
      <c r="E2394">
        <v>828</v>
      </c>
      <c r="F2394" t="s">
        <v>114</v>
      </c>
      <c r="G2394" s="2" t="s">
        <v>485</v>
      </c>
      <c r="H2394">
        <v>1</v>
      </c>
      <c r="I2394">
        <v>175.84</v>
      </c>
      <c r="J2394" s="2" t="s">
        <v>502</v>
      </c>
      <c r="K2394" s="2" t="s">
        <v>74</v>
      </c>
      <c r="M2394" t="s">
        <v>2858</v>
      </c>
      <c r="O2394" s="2" t="s">
        <v>128</v>
      </c>
      <c r="P2394" s="19" t="s">
        <v>2849</v>
      </c>
      <c r="Q2394" s="19" t="s">
        <v>26</v>
      </c>
      <c r="R2394" s="19" t="s">
        <v>129</v>
      </c>
      <c r="U2394" s="19" t="s">
        <v>129</v>
      </c>
      <c r="W2394" s="20">
        <v>13</v>
      </c>
      <c r="X2394" s="65" t="s">
        <v>2848</v>
      </c>
      <c r="AB2394" t="s">
        <v>119</v>
      </c>
      <c r="AC2394" t="s">
        <v>2857</v>
      </c>
      <c r="AD2394" s="2" t="s">
        <v>121</v>
      </c>
    </row>
    <row r="2395" spans="1:30" hidden="1" x14ac:dyDescent="0.25">
      <c r="A2395" s="2">
        <v>101</v>
      </c>
      <c r="B2395" t="s">
        <v>1832</v>
      </c>
      <c r="C2395">
        <v>50</v>
      </c>
      <c r="D2395">
        <v>625</v>
      </c>
      <c r="E2395">
        <v>812</v>
      </c>
      <c r="F2395" t="s">
        <v>114</v>
      </c>
      <c r="G2395" s="2" t="s">
        <v>485</v>
      </c>
      <c r="H2395">
        <v>1</v>
      </c>
      <c r="I2395">
        <v>163.38</v>
      </c>
      <c r="J2395" s="2" t="s">
        <v>502</v>
      </c>
      <c r="K2395" s="2" t="s">
        <v>74</v>
      </c>
      <c r="M2395" t="s">
        <v>2858</v>
      </c>
      <c r="O2395" s="2" t="s">
        <v>128</v>
      </c>
      <c r="P2395" s="19" t="s">
        <v>2849</v>
      </c>
      <c r="Q2395" s="19" t="s">
        <v>26</v>
      </c>
      <c r="R2395" s="19" t="s">
        <v>129</v>
      </c>
      <c r="U2395" s="19" t="s">
        <v>129</v>
      </c>
      <c r="W2395" s="20">
        <v>13</v>
      </c>
      <c r="X2395" s="65" t="s">
        <v>2848</v>
      </c>
      <c r="AB2395" t="s">
        <v>119</v>
      </c>
      <c r="AC2395" t="s">
        <v>2857</v>
      </c>
      <c r="AD2395" s="2" t="s">
        <v>121</v>
      </c>
    </row>
    <row r="2396" spans="1:30" hidden="1" x14ac:dyDescent="0.25">
      <c r="A2396" s="2">
        <v>102</v>
      </c>
      <c r="B2396" t="s">
        <v>1835</v>
      </c>
      <c r="C2396">
        <v>50</v>
      </c>
      <c r="D2396">
        <v>622</v>
      </c>
      <c r="E2396">
        <v>634</v>
      </c>
      <c r="F2396" t="s">
        <v>114</v>
      </c>
      <c r="G2396" s="2" t="s">
        <v>485</v>
      </c>
      <c r="H2396">
        <v>1</v>
      </c>
      <c r="I2396">
        <v>117.38</v>
      </c>
      <c r="J2396" s="2" t="s">
        <v>502</v>
      </c>
      <c r="K2396" s="2" t="s">
        <v>74</v>
      </c>
      <c r="M2396" t="s">
        <v>2858</v>
      </c>
      <c r="O2396" s="2" t="s">
        <v>128</v>
      </c>
      <c r="P2396" s="19" t="s">
        <v>2849</v>
      </c>
      <c r="Q2396" s="19" t="s">
        <v>26</v>
      </c>
      <c r="R2396" s="19" t="s">
        <v>129</v>
      </c>
      <c r="U2396" s="19" t="s">
        <v>129</v>
      </c>
      <c r="W2396" s="20">
        <v>13</v>
      </c>
      <c r="X2396" s="65" t="s">
        <v>2848</v>
      </c>
      <c r="AB2396" t="s">
        <v>119</v>
      </c>
      <c r="AC2396" t="s">
        <v>2857</v>
      </c>
      <c r="AD2396" s="2" t="s">
        <v>121</v>
      </c>
    </row>
    <row r="2397" spans="1:30" hidden="1" x14ac:dyDescent="0.25">
      <c r="A2397" s="2">
        <v>103</v>
      </c>
      <c r="B2397" t="s">
        <v>1850</v>
      </c>
      <c r="C2397">
        <v>50</v>
      </c>
      <c r="D2397">
        <v>770</v>
      </c>
      <c r="E2397">
        <v>847</v>
      </c>
      <c r="F2397" t="s">
        <v>114</v>
      </c>
      <c r="G2397" s="2" t="s">
        <v>485</v>
      </c>
      <c r="H2397">
        <v>1</v>
      </c>
      <c r="I2397">
        <v>171.99</v>
      </c>
      <c r="J2397" s="2" t="s">
        <v>502</v>
      </c>
      <c r="K2397" s="2" t="s">
        <v>74</v>
      </c>
      <c r="M2397" t="s">
        <v>2858</v>
      </c>
      <c r="O2397" s="2" t="s">
        <v>128</v>
      </c>
      <c r="P2397" s="19" t="s">
        <v>2849</v>
      </c>
      <c r="Q2397" s="19" t="s">
        <v>26</v>
      </c>
      <c r="R2397" s="19" t="s">
        <v>129</v>
      </c>
      <c r="U2397" s="19" t="s">
        <v>129</v>
      </c>
      <c r="W2397" s="20">
        <v>13</v>
      </c>
      <c r="X2397" s="65" t="s">
        <v>2848</v>
      </c>
      <c r="AB2397" t="s">
        <v>119</v>
      </c>
      <c r="AC2397" t="s">
        <v>2857</v>
      </c>
      <c r="AD2397" s="2" t="s">
        <v>121</v>
      </c>
    </row>
    <row r="2398" spans="1:30" hidden="1" x14ac:dyDescent="0.25">
      <c r="A2398" s="2">
        <v>104</v>
      </c>
      <c r="B2398" t="s">
        <v>1836</v>
      </c>
      <c r="C2398">
        <v>50</v>
      </c>
      <c r="D2398">
        <v>625</v>
      </c>
      <c r="E2398">
        <v>812</v>
      </c>
      <c r="F2398" t="s">
        <v>114</v>
      </c>
      <c r="G2398" s="2" t="s">
        <v>485</v>
      </c>
      <c r="H2398">
        <v>1</v>
      </c>
      <c r="I2398">
        <v>163.38</v>
      </c>
      <c r="J2398" s="2" t="s">
        <v>502</v>
      </c>
      <c r="K2398" s="2" t="s">
        <v>74</v>
      </c>
      <c r="M2398" t="s">
        <v>2858</v>
      </c>
      <c r="O2398" s="2" t="s">
        <v>128</v>
      </c>
      <c r="P2398" s="19" t="s">
        <v>2849</v>
      </c>
      <c r="Q2398" s="19" t="s">
        <v>26</v>
      </c>
      <c r="R2398" s="19" t="s">
        <v>129</v>
      </c>
      <c r="U2398" s="19" t="s">
        <v>129</v>
      </c>
      <c r="W2398" s="20">
        <v>13</v>
      </c>
      <c r="X2398" s="65" t="s">
        <v>2848</v>
      </c>
      <c r="AB2398" t="s">
        <v>119</v>
      </c>
      <c r="AC2398" t="s">
        <v>2857</v>
      </c>
      <c r="AD2398" s="2" t="s">
        <v>121</v>
      </c>
    </row>
    <row r="2399" spans="1:30" hidden="1" x14ac:dyDescent="0.25">
      <c r="A2399" s="2">
        <v>105</v>
      </c>
      <c r="B2399" t="s">
        <v>1782</v>
      </c>
      <c r="C2399">
        <v>50</v>
      </c>
      <c r="D2399">
        <v>625</v>
      </c>
      <c r="E2399">
        <v>812</v>
      </c>
      <c r="F2399" t="s">
        <v>114</v>
      </c>
      <c r="G2399" s="2" t="s">
        <v>485</v>
      </c>
      <c r="H2399">
        <v>1</v>
      </c>
      <c r="I2399">
        <v>163.38</v>
      </c>
      <c r="J2399" s="2" t="s">
        <v>502</v>
      </c>
      <c r="K2399" s="2" t="s">
        <v>74</v>
      </c>
      <c r="M2399" t="s">
        <v>2858</v>
      </c>
      <c r="O2399" s="2" t="s">
        <v>128</v>
      </c>
      <c r="P2399" s="19" t="s">
        <v>2849</v>
      </c>
      <c r="Q2399" s="19" t="s">
        <v>26</v>
      </c>
      <c r="R2399" s="19" t="s">
        <v>129</v>
      </c>
      <c r="U2399" s="19" t="s">
        <v>129</v>
      </c>
      <c r="W2399" s="20">
        <v>13</v>
      </c>
      <c r="X2399" s="65" t="s">
        <v>2848</v>
      </c>
      <c r="AB2399" t="s">
        <v>119</v>
      </c>
      <c r="AC2399" t="s">
        <v>2857</v>
      </c>
      <c r="AD2399" s="2" t="s">
        <v>121</v>
      </c>
    </row>
    <row r="2400" spans="1:30" hidden="1" x14ac:dyDescent="0.25">
      <c r="A2400" s="2">
        <v>106</v>
      </c>
      <c r="B2400" t="s">
        <v>1814</v>
      </c>
      <c r="C2400">
        <v>50</v>
      </c>
      <c r="D2400">
        <v>990</v>
      </c>
      <c r="E2400">
        <v>990</v>
      </c>
      <c r="F2400" t="s">
        <v>114</v>
      </c>
      <c r="G2400" s="2" t="s">
        <v>485</v>
      </c>
      <c r="H2400">
        <v>2</v>
      </c>
      <c r="I2400">
        <v>751.7</v>
      </c>
      <c r="J2400" s="2" t="s">
        <v>502</v>
      </c>
      <c r="K2400" s="2" t="s">
        <v>74</v>
      </c>
      <c r="M2400" t="s">
        <v>2858</v>
      </c>
      <c r="O2400" s="2" t="s">
        <v>128</v>
      </c>
      <c r="P2400" s="19" t="s">
        <v>2849</v>
      </c>
      <c r="Q2400" s="19" t="s">
        <v>26</v>
      </c>
      <c r="R2400" s="19" t="s">
        <v>129</v>
      </c>
      <c r="U2400" s="19" t="s">
        <v>129</v>
      </c>
      <c r="W2400" s="20">
        <v>13</v>
      </c>
      <c r="X2400" s="65" t="s">
        <v>2848</v>
      </c>
      <c r="AB2400" t="s">
        <v>119</v>
      </c>
      <c r="AC2400" t="s">
        <v>2857</v>
      </c>
      <c r="AD2400" s="2" t="s">
        <v>121</v>
      </c>
    </row>
    <row r="2401" spans="1:30" hidden="1" x14ac:dyDescent="0.25">
      <c r="A2401" s="2">
        <v>107</v>
      </c>
      <c r="B2401" t="s">
        <v>1783</v>
      </c>
      <c r="C2401">
        <v>50</v>
      </c>
      <c r="D2401">
        <v>625</v>
      </c>
      <c r="E2401">
        <v>751</v>
      </c>
      <c r="F2401" t="s">
        <v>114</v>
      </c>
      <c r="G2401" s="2" t="s">
        <v>485</v>
      </c>
      <c r="H2401">
        <v>1</v>
      </c>
      <c r="I2401">
        <v>146.88999999999999</v>
      </c>
      <c r="J2401" s="2" t="s">
        <v>502</v>
      </c>
      <c r="K2401" s="2" t="s">
        <v>74</v>
      </c>
      <c r="M2401" t="s">
        <v>2858</v>
      </c>
      <c r="O2401" s="2" t="s">
        <v>128</v>
      </c>
      <c r="P2401" s="19" t="s">
        <v>2849</v>
      </c>
      <c r="Q2401" s="19" t="s">
        <v>26</v>
      </c>
      <c r="R2401" s="19" t="s">
        <v>129</v>
      </c>
      <c r="U2401" s="19" t="s">
        <v>129</v>
      </c>
      <c r="W2401" s="20">
        <v>13</v>
      </c>
      <c r="X2401" s="65" t="s">
        <v>2848</v>
      </c>
      <c r="AB2401" t="s">
        <v>119</v>
      </c>
      <c r="AC2401" t="s">
        <v>2857</v>
      </c>
      <c r="AD2401" s="2" t="s">
        <v>121</v>
      </c>
    </row>
    <row r="2402" spans="1:30" hidden="1" x14ac:dyDescent="0.25">
      <c r="A2402" s="2">
        <v>108</v>
      </c>
      <c r="B2402" t="s">
        <v>1815</v>
      </c>
      <c r="C2402">
        <v>50</v>
      </c>
      <c r="D2402">
        <v>990</v>
      </c>
      <c r="E2402">
        <v>990</v>
      </c>
      <c r="F2402" t="s">
        <v>114</v>
      </c>
      <c r="G2402" s="2" t="s">
        <v>485</v>
      </c>
      <c r="H2402">
        <v>2</v>
      </c>
      <c r="I2402">
        <v>751.7</v>
      </c>
      <c r="J2402" s="2" t="s">
        <v>502</v>
      </c>
      <c r="K2402" s="2" t="s">
        <v>74</v>
      </c>
      <c r="M2402" t="s">
        <v>2858</v>
      </c>
      <c r="O2402" s="2" t="s">
        <v>128</v>
      </c>
      <c r="P2402" s="19" t="s">
        <v>2849</v>
      </c>
      <c r="Q2402" s="19" t="s">
        <v>26</v>
      </c>
      <c r="R2402" s="19" t="s">
        <v>129</v>
      </c>
      <c r="U2402" s="19" t="s">
        <v>129</v>
      </c>
      <c r="W2402" s="20">
        <v>13</v>
      </c>
      <c r="X2402" s="65" t="s">
        <v>2848</v>
      </c>
      <c r="AB2402" t="s">
        <v>119</v>
      </c>
      <c r="AC2402" t="s">
        <v>2857</v>
      </c>
      <c r="AD2402" s="2" t="s">
        <v>121</v>
      </c>
    </row>
    <row r="2403" spans="1:30" hidden="1" x14ac:dyDescent="0.25">
      <c r="A2403" s="2">
        <v>109</v>
      </c>
      <c r="B2403" t="s">
        <v>1838</v>
      </c>
      <c r="C2403">
        <v>50</v>
      </c>
      <c r="D2403">
        <v>625</v>
      </c>
      <c r="E2403">
        <v>812</v>
      </c>
      <c r="F2403" t="s">
        <v>114</v>
      </c>
      <c r="G2403" s="2" t="s">
        <v>485</v>
      </c>
      <c r="H2403">
        <v>2</v>
      </c>
      <c r="I2403">
        <v>326.76</v>
      </c>
      <c r="J2403" s="2" t="s">
        <v>502</v>
      </c>
      <c r="K2403" s="2" t="s">
        <v>74</v>
      </c>
      <c r="M2403" t="s">
        <v>2858</v>
      </c>
      <c r="O2403" s="2" t="s">
        <v>128</v>
      </c>
      <c r="P2403" s="19" t="s">
        <v>2849</v>
      </c>
      <c r="Q2403" s="19" t="s">
        <v>26</v>
      </c>
      <c r="R2403" s="19" t="s">
        <v>129</v>
      </c>
      <c r="U2403" s="19" t="s">
        <v>129</v>
      </c>
      <c r="W2403" s="20">
        <v>13</v>
      </c>
      <c r="X2403" s="65" t="s">
        <v>2848</v>
      </c>
      <c r="AB2403" t="s">
        <v>119</v>
      </c>
      <c r="AC2403" t="s">
        <v>2857</v>
      </c>
      <c r="AD2403" s="2" t="s">
        <v>121</v>
      </c>
    </row>
    <row r="2404" spans="1:30" hidden="1" x14ac:dyDescent="0.25">
      <c r="A2404" s="2">
        <v>110</v>
      </c>
      <c r="B2404" t="s">
        <v>1816</v>
      </c>
      <c r="C2404">
        <v>50</v>
      </c>
      <c r="D2404">
        <v>990</v>
      </c>
      <c r="E2404">
        <v>990</v>
      </c>
      <c r="F2404" t="s">
        <v>114</v>
      </c>
      <c r="G2404" s="2" t="s">
        <v>485</v>
      </c>
      <c r="H2404">
        <v>2</v>
      </c>
      <c r="I2404">
        <v>751.7</v>
      </c>
      <c r="J2404" s="2" t="s">
        <v>502</v>
      </c>
      <c r="K2404" s="2" t="s">
        <v>74</v>
      </c>
      <c r="M2404" t="s">
        <v>2858</v>
      </c>
      <c r="O2404" s="2" t="s">
        <v>128</v>
      </c>
      <c r="P2404" s="19" t="s">
        <v>2849</v>
      </c>
      <c r="Q2404" s="19" t="s">
        <v>26</v>
      </c>
      <c r="R2404" s="19" t="s">
        <v>129</v>
      </c>
      <c r="U2404" s="19" t="s">
        <v>129</v>
      </c>
      <c r="W2404" s="20">
        <v>13</v>
      </c>
      <c r="X2404" s="65" t="s">
        <v>2848</v>
      </c>
      <c r="AB2404" t="s">
        <v>119</v>
      </c>
      <c r="AC2404" t="s">
        <v>2857</v>
      </c>
      <c r="AD2404" s="2" t="s">
        <v>121</v>
      </c>
    </row>
    <row r="2405" spans="1:30" hidden="1" x14ac:dyDescent="0.25">
      <c r="A2405" s="2">
        <v>111</v>
      </c>
      <c r="B2405" t="s">
        <v>1817</v>
      </c>
      <c r="C2405">
        <v>50</v>
      </c>
      <c r="D2405">
        <v>990</v>
      </c>
      <c r="E2405">
        <v>990</v>
      </c>
      <c r="F2405" t="s">
        <v>114</v>
      </c>
      <c r="G2405" s="2" t="s">
        <v>485</v>
      </c>
      <c r="H2405">
        <v>2</v>
      </c>
      <c r="I2405">
        <v>751.7</v>
      </c>
      <c r="J2405" s="2" t="s">
        <v>502</v>
      </c>
      <c r="K2405" s="2" t="s">
        <v>74</v>
      </c>
      <c r="M2405" t="s">
        <v>2858</v>
      </c>
      <c r="O2405" s="2" t="s">
        <v>128</v>
      </c>
      <c r="P2405" s="19" t="s">
        <v>2849</v>
      </c>
      <c r="Q2405" s="19" t="s">
        <v>26</v>
      </c>
      <c r="R2405" s="19" t="s">
        <v>129</v>
      </c>
      <c r="U2405" s="19" t="s">
        <v>129</v>
      </c>
      <c r="W2405" s="20">
        <v>13</v>
      </c>
      <c r="X2405" s="65" t="s">
        <v>2848</v>
      </c>
      <c r="AB2405" t="s">
        <v>119</v>
      </c>
      <c r="AC2405" t="s">
        <v>2857</v>
      </c>
      <c r="AD2405" s="2" t="s">
        <v>121</v>
      </c>
    </row>
    <row r="2406" spans="1:30" hidden="1" x14ac:dyDescent="0.25">
      <c r="A2406" s="2">
        <v>112</v>
      </c>
      <c r="B2406" t="s">
        <v>1818</v>
      </c>
      <c r="C2406">
        <v>50</v>
      </c>
      <c r="D2406">
        <v>990</v>
      </c>
      <c r="E2406">
        <v>990</v>
      </c>
      <c r="F2406" t="s">
        <v>114</v>
      </c>
      <c r="G2406" s="2" t="s">
        <v>485</v>
      </c>
      <c r="H2406">
        <v>2</v>
      </c>
      <c r="I2406">
        <v>751.7</v>
      </c>
      <c r="J2406" s="2" t="s">
        <v>502</v>
      </c>
      <c r="K2406" s="2" t="s">
        <v>74</v>
      </c>
      <c r="M2406" t="s">
        <v>2858</v>
      </c>
      <c r="O2406" s="2" t="s">
        <v>128</v>
      </c>
      <c r="P2406" s="19" t="s">
        <v>2849</v>
      </c>
      <c r="Q2406" s="19" t="s">
        <v>26</v>
      </c>
      <c r="R2406" s="19" t="s">
        <v>129</v>
      </c>
      <c r="U2406" s="19" t="s">
        <v>129</v>
      </c>
      <c r="W2406" s="20">
        <v>13</v>
      </c>
      <c r="X2406" s="65" t="s">
        <v>2848</v>
      </c>
      <c r="AB2406" t="s">
        <v>119</v>
      </c>
      <c r="AC2406" t="s">
        <v>2857</v>
      </c>
      <c r="AD2406" s="2" t="s">
        <v>121</v>
      </c>
    </row>
    <row r="2407" spans="1:30" hidden="1" x14ac:dyDescent="0.25">
      <c r="A2407" s="2">
        <v>113</v>
      </c>
      <c r="B2407" t="s">
        <v>1786</v>
      </c>
      <c r="C2407">
        <v>50</v>
      </c>
      <c r="D2407">
        <v>615</v>
      </c>
      <c r="E2407">
        <v>701</v>
      </c>
      <c r="F2407" t="s">
        <v>114</v>
      </c>
      <c r="G2407" s="2" t="s">
        <v>485</v>
      </c>
      <c r="H2407">
        <v>1</v>
      </c>
      <c r="I2407">
        <v>134.05000000000001</v>
      </c>
      <c r="J2407" s="2" t="s">
        <v>502</v>
      </c>
      <c r="K2407" s="2" t="s">
        <v>74</v>
      </c>
      <c r="M2407" t="s">
        <v>2858</v>
      </c>
      <c r="O2407" s="2" t="s">
        <v>128</v>
      </c>
      <c r="P2407" s="19" t="s">
        <v>2849</v>
      </c>
      <c r="Q2407" s="19" t="s">
        <v>26</v>
      </c>
      <c r="R2407" s="19" t="s">
        <v>129</v>
      </c>
      <c r="U2407" s="19" t="s">
        <v>129</v>
      </c>
      <c r="W2407" s="20">
        <v>13</v>
      </c>
      <c r="X2407" s="65" t="s">
        <v>2848</v>
      </c>
      <c r="AB2407" t="s">
        <v>119</v>
      </c>
      <c r="AC2407" t="s">
        <v>2857</v>
      </c>
      <c r="AD2407" s="2" t="s">
        <v>121</v>
      </c>
    </row>
    <row r="2408" spans="1:30" hidden="1" x14ac:dyDescent="0.25">
      <c r="A2408" s="2">
        <v>114</v>
      </c>
      <c r="B2408" t="s">
        <v>1787</v>
      </c>
      <c r="C2408">
        <v>50</v>
      </c>
      <c r="D2408">
        <v>615</v>
      </c>
      <c r="E2408">
        <v>631</v>
      </c>
      <c r="F2408" t="s">
        <v>114</v>
      </c>
      <c r="G2408" s="2" t="s">
        <v>485</v>
      </c>
      <c r="H2408">
        <v>1</v>
      </c>
      <c r="I2408">
        <v>115.34</v>
      </c>
      <c r="J2408" s="2" t="s">
        <v>502</v>
      </c>
      <c r="K2408" s="2" t="s">
        <v>74</v>
      </c>
      <c r="M2408" t="s">
        <v>2858</v>
      </c>
      <c r="O2408" s="2" t="s">
        <v>128</v>
      </c>
      <c r="P2408" s="19" t="s">
        <v>2849</v>
      </c>
      <c r="Q2408" s="19" t="s">
        <v>26</v>
      </c>
      <c r="R2408" s="19" t="s">
        <v>129</v>
      </c>
      <c r="U2408" s="19" t="s">
        <v>129</v>
      </c>
      <c r="W2408" s="20">
        <v>13</v>
      </c>
      <c r="X2408" s="65" t="s">
        <v>2848</v>
      </c>
      <c r="AB2408" t="s">
        <v>119</v>
      </c>
      <c r="AC2408" t="s">
        <v>2857</v>
      </c>
      <c r="AD2408" s="2" t="s">
        <v>121</v>
      </c>
    </row>
    <row r="2409" spans="1:30" hidden="1" x14ac:dyDescent="0.25">
      <c r="A2409" s="2">
        <v>115</v>
      </c>
      <c r="B2409" t="s">
        <v>1724</v>
      </c>
      <c r="C2409">
        <v>50</v>
      </c>
      <c r="D2409">
        <v>622</v>
      </c>
      <c r="E2409">
        <v>704</v>
      </c>
      <c r="F2409" t="s">
        <v>114</v>
      </c>
      <c r="G2409" s="2" t="s">
        <v>485</v>
      </c>
      <c r="H2409">
        <v>1</v>
      </c>
      <c r="I2409">
        <v>136.27000000000001</v>
      </c>
      <c r="J2409" s="2" t="s">
        <v>502</v>
      </c>
      <c r="K2409" s="2" t="s">
        <v>74</v>
      </c>
      <c r="M2409" t="s">
        <v>2858</v>
      </c>
      <c r="O2409" s="2" t="s">
        <v>128</v>
      </c>
      <c r="P2409" s="19" t="s">
        <v>2849</v>
      </c>
      <c r="Q2409" s="19" t="s">
        <v>26</v>
      </c>
      <c r="R2409" s="19" t="s">
        <v>129</v>
      </c>
      <c r="U2409" s="19" t="s">
        <v>129</v>
      </c>
      <c r="W2409" s="20">
        <v>13</v>
      </c>
      <c r="X2409" s="65" t="s">
        <v>2848</v>
      </c>
      <c r="AB2409" t="s">
        <v>119</v>
      </c>
      <c r="AC2409" t="s">
        <v>2857</v>
      </c>
      <c r="AD2409" s="2" t="s">
        <v>121</v>
      </c>
    </row>
    <row r="2410" spans="1:30" hidden="1" x14ac:dyDescent="0.25">
      <c r="A2410" s="2">
        <v>116</v>
      </c>
      <c r="B2410" t="s">
        <v>1819</v>
      </c>
      <c r="C2410">
        <v>50</v>
      </c>
      <c r="D2410">
        <v>990</v>
      </c>
      <c r="E2410">
        <v>990</v>
      </c>
      <c r="F2410" t="s">
        <v>114</v>
      </c>
      <c r="G2410" s="2" t="s">
        <v>485</v>
      </c>
      <c r="H2410">
        <v>1</v>
      </c>
      <c r="I2410">
        <v>375.85</v>
      </c>
      <c r="J2410" s="2" t="s">
        <v>502</v>
      </c>
      <c r="K2410" s="2" t="s">
        <v>74</v>
      </c>
      <c r="M2410" t="s">
        <v>2858</v>
      </c>
      <c r="O2410" s="2" t="s">
        <v>128</v>
      </c>
      <c r="P2410" s="19" t="s">
        <v>2849</v>
      </c>
      <c r="Q2410" s="19" t="s">
        <v>26</v>
      </c>
      <c r="R2410" s="19" t="s">
        <v>129</v>
      </c>
      <c r="U2410" s="19" t="s">
        <v>129</v>
      </c>
      <c r="W2410" s="20">
        <v>13</v>
      </c>
      <c r="X2410" s="65" t="s">
        <v>2848</v>
      </c>
      <c r="AB2410" t="s">
        <v>119</v>
      </c>
      <c r="AC2410" t="s">
        <v>2857</v>
      </c>
      <c r="AD2410" s="2" t="s">
        <v>121</v>
      </c>
    </row>
    <row r="2411" spans="1:30" hidden="1" x14ac:dyDescent="0.25">
      <c r="A2411" s="2">
        <v>117</v>
      </c>
      <c r="B2411" t="s">
        <v>1789</v>
      </c>
      <c r="C2411">
        <v>50</v>
      </c>
      <c r="D2411">
        <v>603</v>
      </c>
      <c r="E2411">
        <v>635</v>
      </c>
      <c r="F2411" t="s">
        <v>114</v>
      </c>
      <c r="G2411" s="2" t="s">
        <v>485</v>
      </c>
      <c r="H2411">
        <v>1</v>
      </c>
      <c r="I2411">
        <v>115.68</v>
      </c>
      <c r="J2411" s="2" t="s">
        <v>502</v>
      </c>
      <c r="K2411" s="2" t="s">
        <v>74</v>
      </c>
      <c r="M2411" t="s">
        <v>2858</v>
      </c>
      <c r="O2411" s="2" t="s">
        <v>128</v>
      </c>
      <c r="P2411" s="19" t="s">
        <v>2849</v>
      </c>
      <c r="Q2411" s="19" t="s">
        <v>26</v>
      </c>
      <c r="R2411" s="19" t="s">
        <v>129</v>
      </c>
      <c r="U2411" s="19" t="s">
        <v>129</v>
      </c>
      <c r="W2411" s="20">
        <v>13</v>
      </c>
      <c r="X2411" s="65" t="s">
        <v>2848</v>
      </c>
      <c r="AB2411" t="s">
        <v>119</v>
      </c>
      <c r="AC2411" t="s">
        <v>2857</v>
      </c>
      <c r="AD2411" s="2" t="s">
        <v>121</v>
      </c>
    </row>
    <row r="2412" spans="1:30" hidden="1" x14ac:dyDescent="0.25">
      <c r="A2412" s="2">
        <v>118</v>
      </c>
      <c r="B2412" t="s">
        <v>1790</v>
      </c>
      <c r="C2412">
        <v>50</v>
      </c>
      <c r="D2412">
        <v>622</v>
      </c>
      <c r="E2412">
        <v>704</v>
      </c>
      <c r="F2412" t="s">
        <v>114</v>
      </c>
      <c r="G2412" s="2" t="s">
        <v>485</v>
      </c>
      <c r="H2412">
        <v>1</v>
      </c>
      <c r="I2412">
        <v>136.27000000000001</v>
      </c>
      <c r="J2412" s="2" t="s">
        <v>502</v>
      </c>
      <c r="K2412" s="2" t="s">
        <v>74</v>
      </c>
      <c r="M2412" t="s">
        <v>2858</v>
      </c>
      <c r="O2412" s="2" t="s">
        <v>128</v>
      </c>
      <c r="P2412" s="19" t="s">
        <v>2849</v>
      </c>
      <c r="Q2412" s="19" t="s">
        <v>26</v>
      </c>
      <c r="R2412" s="19" t="s">
        <v>129</v>
      </c>
      <c r="U2412" s="19" t="s">
        <v>129</v>
      </c>
      <c r="W2412" s="20">
        <v>13</v>
      </c>
      <c r="X2412" s="65" t="s">
        <v>2848</v>
      </c>
      <c r="AB2412" t="s">
        <v>119</v>
      </c>
      <c r="AC2412" t="s">
        <v>2857</v>
      </c>
      <c r="AD2412" s="2" t="s">
        <v>121</v>
      </c>
    </row>
    <row r="2413" spans="1:30" hidden="1" x14ac:dyDescent="0.25">
      <c r="A2413" s="2">
        <v>119</v>
      </c>
      <c r="B2413" t="s">
        <v>1857</v>
      </c>
      <c r="C2413">
        <v>50</v>
      </c>
      <c r="D2413">
        <v>770</v>
      </c>
      <c r="E2413">
        <v>847</v>
      </c>
      <c r="F2413" t="s">
        <v>114</v>
      </c>
      <c r="G2413" s="2" t="s">
        <v>485</v>
      </c>
      <c r="H2413">
        <v>1</v>
      </c>
      <c r="I2413">
        <v>171.81</v>
      </c>
      <c r="J2413" s="2" t="s">
        <v>502</v>
      </c>
      <c r="K2413" s="2" t="s">
        <v>74</v>
      </c>
      <c r="M2413" t="s">
        <v>2858</v>
      </c>
      <c r="O2413" s="2" t="s">
        <v>128</v>
      </c>
      <c r="P2413" s="19" t="s">
        <v>2849</v>
      </c>
      <c r="Q2413" s="19" t="s">
        <v>26</v>
      </c>
      <c r="R2413" s="19" t="s">
        <v>129</v>
      </c>
      <c r="U2413" s="19" t="s">
        <v>129</v>
      </c>
      <c r="W2413" s="20">
        <v>13</v>
      </c>
      <c r="X2413" s="65" t="s">
        <v>2848</v>
      </c>
      <c r="AB2413" t="s">
        <v>119</v>
      </c>
      <c r="AC2413" t="s">
        <v>2857</v>
      </c>
      <c r="AD2413" s="2" t="s">
        <v>121</v>
      </c>
    </row>
    <row r="2414" spans="1:30" hidden="1" x14ac:dyDescent="0.25">
      <c r="A2414" s="2">
        <v>120</v>
      </c>
      <c r="B2414" t="s">
        <v>1791</v>
      </c>
      <c r="C2414">
        <v>50</v>
      </c>
      <c r="D2414">
        <v>615</v>
      </c>
      <c r="E2414">
        <v>701</v>
      </c>
      <c r="F2414" t="s">
        <v>114</v>
      </c>
      <c r="G2414" s="2" t="s">
        <v>485</v>
      </c>
      <c r="H2414">
        <v>2</v>
      </c>
      <c r="I2414">
        <v>268.10000000000002</v>
      </c>
      <c r="J2414" s="2" t="s">
        <v>502</v>
      </c>
      <c r="K2414" s="2" t="s">
        <v>74</v>
      </c>
      <c r="M2414" t="s">
        <v>2858</v>
      </c>
      <c r="O2414" s="2" t="s">
        <v>128</v>
      </c>
      <c r="P2414" s="19" t="s">
        <v>2849</v>
      </c>
      <c r="Q2414" s="19" t="s">
        <v>26</v>
      </c>
      <c r="R2414" s="19" t="s">
        <v>129</v>
      </c>
      <c r="U2414" s="19" t="s">
        <v>129</v>
      </c>
      <c r="W2414" s="20">
        <v>13</v>
      </c>
      <c r="X2414" s="65" t="s">
        <v>2848</v>
      </c>
      <c r="AB2414" t="s">
        <v>119</v>
      </c>
      <c r="AC2414" t="s">
        <v>2857</v>
      </c>
      <c r="AD2414" s="2" t="s">
        <v>121</v>
      </c>
    </row>
    <row r="2415" spans="1:30" hidden="1" x14ac:dyDescent="0.25">
      <c r="A2415" s="2">
        <v>121</v>
      </c>
      <c r="B2415" t="s">
        <v>1792</v>
      </c>
      <c r="C2415">
        <v>50</v>
      </c>
      <c r="D2415">
        <v>622</v>
      </c>
      <c r="E2415">
        <v>704</v>
      </c>
      <c r="F2415" t="s">
        <v>114</v>
      </c>
      <c r="G2415" s="2" t="s">
        <v>485</v>
      </c>
      <c r="H2415">
        <v>1</v>
      </c>
      <c r="I2415">
        <v>136.27000000000001</v>
      </c>
      <c r="J2415" s="2" t="s">
        <v>502</v>
      </c>
      <c r="K2415" s="2" t="s">
        <v>74</v>
      </c>
      <c r="M2415" t="s">
        <v>2858</v>
      </c>
      <c r="O2415" s="2" t="s">
        <v>128</v>
      </c>
      <c r="P2415" s="19" t="s">
        <v>2849</v>
      </c>
      <c r="Q2415" s="19" t="s">
        <v>26</v>
      </c>
      <c r="R2415" s="19" t="s">
        <v>129</v>
      </c>
      <c r="U2415" s="19" t="s">
        <v>129</v>
      </c>
      <c r="W2415" s="20">
        <v>13</v>
      </c>
      <c r="X2415" s="65" t="s">
        <v>2848</v>
      </c>
      <c r="AB2415" t="s">
        <v>119</v>
      </c>
      <c r="AC2415" t="s">
        <v>2857</v>
      </c>
      <c r="AD2415" s="2" t="s">
        <v>121</v>
      </c>
    </row>
    <row r="2416" spans="1:30" hidden="1" x14ac:dyDescent="0.25">
      <c r="A2416" s="2">
        <v>122</v>
      </c>
      <c r="B2416" t="s">
        <v>1822</v>
      </c>
      <c r="C2416">
        <v>50</v>
      </c>
      <c r="D2416">
        <v>622</v>
      </c>
      <c r="E2416">
        <v>634</v>
      </c>
      <c r="F2416" t="s">
        <v>114</v>
      </c>
      <c r="G2416" s="2" t="s">
        <v>485</v>
      </c>
      <c r="H2416">
        <v>1</v>
      </c>
      <c r="I2416">
        <v>117.38</v>
      </c>
      <c r="J2416" s="2" t="s">
        <v>502</v>
      </c>
      <c r="K2416" s="2" t="s">
        <v>74</v>
      </c>
      <c r="M2416" t="s">
        <v>2858</v>
      </c>
      <c r="O2416" s="2" t="s">
        <v>128</v>
      </c>
      <c r="P2416" s="19" t="s">
        <v>2849</v>
      </c>
      <c r="Q2416" s="19" t="s">
        <v>26</v>
      </c>
      <c r="R2416" s="19" t="s">
        <v>129</v>
      </c>
      <c r="U2416" s="19" t="s">
        <v>129</v>
      </c>
      <c r="W2416" s="20">
        <v>13</v>
      </c>
      <c r="X2416" s="65" t="s">
        <v>2848</v>
      </c>
      <c r="AB2416" t="s">
        <v>119</v>
      </c>
      <c r="AC2416" t="s">
        <v>2857</v>
      </c>
      <c r="AD2416" s="2" t="s">
        <v>121</v>
      </c>
    </row>
    <row r="2417" spans="1:30" hidden="1" x14ac:dyDescent="0.25">
      <c r="A2417" s="2">
        <v>123</v>
      </c>
      <c r="B2417" t="s">
        <v>1858</v>
      </c>
      <c r="C2417">
        <v>50</v>
      </c>
      <c r="D2417">
        <v>801</v>
      </c>
      <c r="E2417">
        <v>828</v>
      </c>
      <c r="F2417" t="s">
        <v>114</v>
      </c>
      <c r="G2417" s="2" t="s">
        <v>485</v>
      </c>
      <c r="H2417">
        <v>1</v>
      </c>
      <c r="I2417">
        <v>175.84</v>
      </c>
      <c r="J2417" s="2" t="s">
        <v>502</v>
      </c>
      <c r="K2417" s="2" t="s">
        <v>74</v>
      </c>
      <c r="M2417" t="s">
        <v>2858</v>
      </c>
      <c r="O2417" s="2" t="s">
        <v>128</v>
      </c>
      <c r="P2417" s="19" t="s">
        <v>2849</v>
      </c>
      <c r="Q2417" s="19" t="s">
        <v>26</v>
      </c>
      <c r="R2417" s="19" t="s">
        <v>129</v>
      </c>
      <c r="U2417" s="19" t="s">
        <v>129</v>
      </c>
      <c r="W2417" s="20">
        <v>13</v>
      </c>
      <c r="X2417" s="65" t="s">
        <v>2848</v>
      </c>
      <c r="AB2417" t="s">
        <v>119</v>
      </c>
      <c r="AC2417" t="s">
        <v>2857</v>
      </c>
      <c r="AD2417" s="2" t="s">
        <v>121</v>
      </c>
    </row>
    <row r="2418" spans="1:30" hidden="1" x14ac:dyDescent="0.25">
      <c r="A2418" s="2">
        <v>124</v>
      </c>
      <c r="B2418" t="s">
        <v>1793</v>
      </c>
      <c r="C2418">
        <v>50</v>
      </c>
      <c r="D2418">
        <v>635</v>
      </c>
      <c r="E2418">
        <v>660</v>
      </c>
      <c r="F2418" t="s">
        <v>114</v>
      </c>
      <c r="G2418" s="2" t="s">
        <v>485</v>
      </c>
      <c r="H2418">
        <v>2</v>
      </c>
      <c r="I2418">
        <v>237.77</v>
      </c>
      <c r="J2418" s="2" t="s">
        <v>502</v>
      </c>
      <c r="K2418" s="2" t="s">
        <v>74</v>
      </c>
      <c r="M2418" t="s">
        <v>2858</v>
      </c>
      <c r="O2418" s="2" t="s">
        <v>128</v>
      </c>
      <c r="P2418" s="19" t="s">
        <v>2849</v>
      </c>
      <c r="Q2418" s="19" t="s">
        <v>26</v>
      </c>
      <c r="R2418" s="19" t="s">
        <v>129</v>
      </c>
      <c r="U2418" s="19" t="s">
        <v>129</v>
      </c>
      <c r="W2418" s="20">
        <v>13</v>
      </c>
      <c r="X2418" s="65" t="s">
        <v>2848</v>
      </c>
      <c r="AB2418" t="s">
        <v>119</v>
      </c>
      <c r="AC2418" t="s">
        <v>2857</v>
      </c>
      <c r="AD2418" s="2" t="s">
        <v>121</v>
      </c>
    </row>
    <row r="2419" spans="1:30" hidden="1" x14ac:dyDescent="0.25">
      <c r="A2419" s="2">
        <v>125</v>
      </c>
      <c r="B2419" t="s">
        <v>1840</v>
      </c>
      <c r="C2419">
        <v>50</v>
      </c>
      <c r="D2419">
        <v>635</v>
      </c>
      <c r="E2419">
        <v>660</v>
      </c>
      <c r="F2419" t="s">
        <v>114</v>
      </c>
      <c r="G2419" s="2" t="s">
        <v>485</v>
      </c>
      <c r="H2419">
        <v>1</v>
      </c>
      <c r="I2419">
        <v>118.88</v>
      </c>
      <c r="J2419" s="2" t="s">
        <v>502</v>
      </c>
      <c r="K2419" s="2" t="s">
        <v>74</v>
      </c>
      <c r="M2419" t="s">
        <v>2858</v>
      </c>
      <c r="O2419" s="2" t="s">
        <v>128</v>
      </c>
      <c r="P2419" s="19" t="s">
        <v>2849</v>
      </c>
      <c r="Q2419" s="19" t="s">
        <v>26</v>
      </c>
      <c r="R2419" s="19" t="s">
        <v>129</v>
      </c>
      <c r="U2419" s="19" t="s">
        <v>129</v>
      </c>
      <c r="W2419" s="20">
        <v>13</v>
      </c>
      <c r="X2419" s="65" t="s">
        <v>2848</v>
      </c>
      <c r="AB2419" t="s">
        <v>119</v>
      </c>
      <c r="AC2419" t="s">
        <v>2857</v>
      </c>
      <c r="AD2419" s="2" t="s">
        <v>121</v>
      </c>
    </row>
    <row r="2420" spans="1:30" hidden="1" x14ac:dyDescent="0.25">
      <c r="A2420" s="2">
        <v>126</v>
      </c>
      <c r="B2420" t="s">
        <v>1737</v>
      </c>
      <c r="C2420">
        <v>50</v>
      </c>
      <c r="D2420">
        <v>622</v>
      </c>
      <c r="E2420">
        <v>704</v>
      </c>
      <c r="F2420" t="s">
        <v>114</v>
      </c>
      <c r="G2420" s="2" t="s">
        <v>485</v>
      </c>
      <c r="H2420">
        <v>1</v>
      </c>
      <c r="I2420">
        <v>136.27000000000001</v>
      </c>
      <c r="J2420" s="2" t="s">
        <v>502</v>
      </c>
      <c r="K2420" s="2" t="s">
        <v>74</v>
      </c>
      <c r="M2420" t="s">
        <v>2858</v>
      </c>
      <c r="O2420" s="2" t="s">
        <v>128</v>
      </c>
      <c r="P2420" s="19" t="s">
        <v>2849</v>
      </c>
      <c r="Q2420" s="19" t="s">
        <v>26</v>
      </c>
      <c r="R2420" s="19" t="s">
        <v>129</v>
      </c>
      <c r="U2420" s="19" t="s">
        <v>129</v>
      </c>
      <c r="W2420" s="20">
        <v>13</v>
      </c>
      <c r="X2420" s="65" t="s">
        <v>2848</v>
      </c>
      <c r="AB2420" t="s">
        <v>119</v>
      </c>
      <c r="AC2420" t="s">
        <v>2857</v>
      </c>
      <c r="AD2420" s="2" t="s">
        <v>121</v>
      </c>
    </row>
    <row r="2421" spans="1:30" hidden="1" x14ac:dyDescent="0.25">
      <c r="A2421" s="2">
        <v>127</v>
      </c>
      <c r="B2421" t="s">
        <v>1860</v>
      </c>
      <c r="C2421">
        <v>50</v>
      </c>
      <c r="D2421">
        <v>770</v>
      </c>
      <c r="E2421">
        <v>847</v>
      </c>
      <c r="F2421" t="s">
        <v>114</v>
      </c>
      <c r="G2421" s="2" t="s">
        <v>485</v>
      </c>
      <c r="H2421">
        <v>1</v>
      </c>
      <c r="I2421">
        <v>171.99</v>
      </c>
      <c r="J2421" s="2" t="s">
        <v>502</v>
      </c>
      <c r="K2421" s="2" t="s">
        <v>74</v>
      </c>
      <c r="M2421" t="s">
        <v>2858</v>
      </c>
      <c r="O2421" s="2" t="s">
        <v>128</v>
      </c>
      <c r="P2421" s="19" t="s">
        <v>2849</v>
      </c>
      <c r="Q2421" s="19" t="s">
        <v>26</v>
      </c>
      <c r="R2421" s="19" t="s">
        <v>129</v>
      </c>
      <c r="U2421" s="19" t="s">
        <v>129</v>
      </c>
      <c r="W2421" s="20">
        <v>13</v>
      </c>
      <c r="X2421" s="65" t="s">
        <v>2848</v>
      </c>
      <c r="AB2421" t="s">
        <v>119</v>
      </c>
      <c r="AC2421" t="s">
        <v>2857</v>
      </c>
      <c r="AD2421" s="2" t="s">
        <v>121</v>
      </c>
    </row>
    <row r="2422" spans="1:30" hidden="1" x14ac:dyDescent="0.25">
      <c r="A2422" s="2">
        <v>128</v>
      </c>
      <c r="B2422" t="s">
        <v>1798</v>
      </c>
      <c r="C2422">
        <v>50</v>
      </c>
      <c r="D2422">
        <v>603</v>
      </c>
      <c r="E2422">
        <v>635</v>
      </c>
      <c r="F2422" t="s">
        <v>114</v>
      </c>
      <c r="G2422" s="2" t="s">
        <v>485</v>
      </c>
      <c r="H2422">
        <v>1</v>
      </c>
      <c r="I2422">
        <v>115.68</v>
      </c>
      <c r="J2422" s="2" t="s">
        <v>502</v>
      </c>
      <c r="K2422" s="2" t="s">
        <v>74</v>
      </c>
      <c r="M2422" t="s">
        <v>2858</v>
      </c>
      <c r="O2422" s="2" t="s">
        <v>128</v>
      </c>
      <c r="P2422" s="19" t="s">
        <v>2849</v>
      </c>
      <c r="Q2422" s="19" t="s">
        <v>26</v>
      </c>
      <c r="R2422" s="19" t="s">
        <v>129</v>
      </c>
      <c r="U2422" s="19" t="s">
        <v>129</v>
      </c>
      <c r="W2422" s="20">
        <v>13</v>
      </c>
      <c r="X2422" s="65" t="s">
        <v>2848</v>
      </c>
      <c r="AB2422" t="s">
        <v>119</v>
      </c>
      <c r="AC2422" t="s">
        <v>2857</v>
      </c>
      <c r="AD2422" s="2" t="s">
        <v>121</v>
      </c>
    </row>
    <row r="2423" spans="1:30" hidden="1" x14ac:dyDescent="0.25">
      <c r="A2423" s="2">
        <v>129</v>
      </c>
      <c r="B2423" t="s">
        <v>1799</v>
      </c>
      <c r="C2423">
        <v>50</v>
      </c>
      <c r="D2423">
        <v>635</v>
      </c>
      <c r="E2423">
        <v>660</v>
      </c>
      <c r="F2423" t="s">
        <v>114</v>
      </c>
      <c r="G2423" s="2" t="s">
        <v>485</v>
      </c>
      <c r="H2423">
        <v>1</v>
      </c>
      <c r="I2423">
        <v>118.88</v>
      </c>
      <c r="J2423" s="2" t="s">
        <v>502</v>
      </c>
      <c r="K2423" s="2" t="s">
        <v>74</v>
      </c>
      <c r="M2423" t="s">
        <v>2858</v>
      </c>
      <c r="O2423" s="2" t="s">
        <v>128</v>
      </c>
      <c r="P2423" s="19" t="s">
        <v>2849</v>
      </c>
      <c r="Q2423" s="19" t="s">
        <v>26</v>
      </c>
      <c r="R2423" s="19" t="s">
        <v>129</v>
      </c>
      <c r="U2423" s="19" t="s">
        <v>129</v>
      </c>
      <c r="W2423" s="20">
        <v>13</v>
      </c>
      <c r="X2423" s="65" t="s">
        <v>2848</v>
      </c>
      <c r="AB2423" t="s">
        <v>119</v>
      </c>
      <c r="AC2423" t="s">
        <v>2857</v>
      </c>
      <c r="AD2423" s="2" t="s">
        <v>121</v>
      </c>
    </row>
    <row r="2424" spans="1:30" hidden="1" x14ac:dyDescent="0.25">
      <c r="A2424" s="2">
        <v>130</v>
      </c>
      <c r="B2424" t="s">
        <v>1804</v>
      </c>
      <c r="C2424">
        <v>50</v>
      </c>
      <c r="D2424">
        <v>615</v>
      </c>
      <c r="E2424">
        <v>701</v>
      </c>
      <c r="F2424" t="s">
        <v>114</v>
      </c>
      <c r="G2424" s="2" t="s">
        <v>485</v>
      </c>
      <c r="H2424">
        <v>2</v>
      </c>
      <c r="I2424">
        <v>268.10000000000002</v>
      </c>
      <c r="J2424" s="2" t="s">
        <v>502</v>
      </c>
      <c r="K2424" s="2" t="s">
        <v>74</v>
      </c>
      <c r="M2424" t="s">
        <v>2858</v>
      </c>
      <c r="O2424" s="2" t="s">
        <v>128</v>
      </c>
      <c r="P2424" s="19" t="s">
        <v>2849</v>
      </c>
      <c r="Q2424" s="19" t="s">
        <v>26</v>
      </c>
      <c r="R2424" s="19" t="s">
        <v>129</v>
      </c>
      <c r="U2424" s="19" t="s">
        <v>129</v>
      </c>
      <c r="W2424" s="20">
        <v>13</v>
      </c>
      <c r="X2424" s="65" t="s">
        <v>2848</v>
      </c>
      <c r="AB2424" t="s">
        <v>119</v>
      </c>
      <c r="AC2424" t="s">
        <v>2857</v>
      </c>
      <c r="AD2424" s="2" t="s">
        <v>121</v>
      </c>
    </row>
    <row r="2425" spans="1:30" hidden="1" x14ac:dyDescent="0.25">
      <c r="A2425" s="2">
        <v>1</v>
      </c>
      <c r="B2425" t="s">
        <v>113</v>
      </c>
      <c r="C2425">
        <v>12</v>
      </c>
      <c r="D2425">
        <v>40</v>
      </c>
      <c r="E2425">
        <v>12000</v>
      </c>
      <c r="F2425" t="s">
        <v>114</v>
      </c>
      <c r="G2425" s="2" t="s">
        <v>485</v>
      </c>
      <c r="H2425">
        <v>4</v>
      </c>
      <c r="I2425">
        <v>180.86</v>
      </c>
      <c r="J2425" s="2" t="s">
        <v>502</v>
      </c>
      <c r="K2425" s="2" t="s">
        <v>74</v>
      </c>
      <c r="M2425" t="s">
        <v>3532</v>
      </c>
      <c r="P2425" s="19" t="s">
        <v>5074</v>
      </c>
      <c r="R2425" s="19" t="s">
        <v>129</v>
      </c>
      <c r="W2425" s="20">
        <v>14</v>
      </c>
      <c r="X2425" s="65" t="s">
        <v>4949</v>
      </c>
      <c r="AB2425" t="s">
        <v>119</v>
      </c>
      <c r="AC2425" t="s">
        <v>2859</v>
      </c>
      <c r="AD2425" s="2" t="s">
        <v>121</v>
      </c>
    </row>
    <row r="2426" spans="1:30" hidden="1" x14ac:dyDescent="0.25">
      <c r="A2426" s="2">
        <v>2</v>
      </c>
      <c r="B2426" t="s">
        <v>2860</v>
      </c>
      <c r="C2426">
        <v>12</v>
      </c>
      <c r="D2426">
        <v>100</v>
      </c>
      <c r="E2426">
        <v>100</v>
      </c>
      <c r="F2426" t="s">
        <v>114</v>
      </c>
      <c r="G2426" s="2" t="s">
        <v>485</v>
      </c>
      <c r="H2426">
        <v>1</v>
      </c>
      <c r="I2426">
        <v>0.63</v>
      </c>
      <c r="J2426" s="2" t="s">
        <v>502</v>
      </c>
      <c r="K2426" s="2" t="s">
        <v>74</v>
      </c>
      <c r="M2426" t="s">
        <v>3532</v>
      </c>
      <c r="P2426" s="19" t="s">
        <v>5074</v>
      </c>
      <c r="Q2426" s="19" t="s">
        <v>25</v>
      </c>
      <c r="R2426" s="19" t="s">
        <v>129</v>
      </c>
      <c r="W2426" s="20">
        <v>14</v>
      </c>
      <c r="X2426" s="65" t="s">
        <v>4949</v>
      </c>
      <c r="AB2426" t="s">
        <v>119</v>
      </c>
      <c r="AC2426" t="s">
        <v>2859</v>
      </c>
      <c r="AD2426" s="2" t="s">
        <v>121</v>
      </c>
    </row>
    <row r="2427" spans="1:30" hidden="1" x14ac:dyDescent="0.25">
      <c r="A2427" s="2">
        <v>3</v>
      </c>
      <c r="B2427" t="s">
        <v>2861</v>
      </c>
      <c r="C2427">
        <v>12</v>
      </c>
      <c r="D2427">
        <v>100</v>
      </c>
      <c r="E2427">
        <v>100</v>
      </c>
      <c r="F2427" t="s">
        <v>114</v>
      </c>
      <c r="G2427" s="2" t="s">
        <v>485</v>
      </c>
      <c r="H2427">
        <v>3</v>
      </c>
      <c r="I2427">
        <v>1.89</v>
      </c>
      <c r="J2427" s="2" t="s">
        <v>502</v>
      </c>
      <c r="K2427" s="2" t="s">
        <v>74</v>
      </c>
      <c r="M2427" t="s">
        <v>3532</v>
      </c>
      <c r="P2427" s="19" t="s">
        <v>5074</v>
      </c>
      <c r="Q2427" s="19" t="s">
        <v>25</v>
      </c>
      <c r="R2427" s="19" t="s">
        <v>129</v>
      </c>
      <c r="W2427" s="20">
        <v>14</v>
      </c>
      <c r="X2427" s="65" t="s">
        <v>4949</v>
      </c>
      <c r="AB2427" t="s">
        <v>119</v>
      </c>
      <c r="AC2427" t="s">
        <v>2859</v>
      </c>
      <c r="AD2427" s="2" t="s">
        <v>121</v>
      </c>
    </row>
    <row r="2428" spans="1:30" hidden="1" x14ac:dyDescent="0.25">
      <c r="A2428" s="2">
        <v>4</v>
      </c>
      <c r="B2428" t="s">
        <v>2862</v>
      </c>
      <c r="C2428">
        <v>12</v>
      </c>
      <c r="D2428">
        <v>100</v>
      </c>
      <c r="E2428">
        <v>100</v>
      </c>
      <c r="F2428" t="s">
        <v>114</v>
      </c>
      <c r="G2428" s="2" t="s">
        <v>485</v>
      </c>
      <c r="H2428">
        <v>2</v>
      </c>
      <c r="I2428">
        <v>1.26</v>
      </c>
      <c r="J2428" s="2" t="s">
        <v>502</v>
      </c>
      <c r="K2428" s="2" t="s">
        <v>74</v>
      </c>
      <c r="M2428" t="s">
        <v>3532</v>
      </c>
      <c r="P2428" s="19" t="s">
        <v>5074</v>
      </c>
      <c r="Q2428" s="19" t="s">
        <v>25</v>
      </c>
      <c r="R2428" s="19" t="s">
        <v>129</v>
      </c>
      <c r="W2428" s="20">
        <v>14</v>
      </c>
      <c r="X2428" s="65" t="s">
        <v>4949</v>
      </c>
      <c r="AB2428" t="s">
        <v>119</v>
      </c>
      <c r="AC2428" t="s">
        <v>2859</v>
      </c>
      <c r="AD2428" s="2" t="s">
        <v>121</v>
      </c>
    </row>
    <row r="2429" spans="1:30" hidden="1" x14ac:dyDescent="0.25">
      <c r="A2429" s="2">
        <v>5</v>
      </c>
      <c r="B2429" t="s">
        <v>2863</v>
      </c>
      <c r="C2429">
        <v>12</v>
      </c>
      <c r="D2429">
        <v>628</v>
      </c>
      <c r="E2429">
        <v>648</v>
      </c>
      <c r="F2429" t="s">
        <v>114</v>
      </c>
      <c r="G2429" s="2" t="s">
        <v>485</v>
      </c>
      <c r="H2429">
        <v>3</v>
      </c>
      <c r="I2429">
        <v>114.45</v>
      </c>
      <c r="J2429" s="2" t="s">
        <v>502</v>
      </c>
      <c r="K2429" s="2" t="s">
        <v>74</v>
      </c>
      <c r="M2429" t="s">
        <v>3532</v>
      </c>
      <c r="P2429" s="19" t="s">
        <v>5074</v>
      </c>
      <c r="Q2429" s="19" t="s">
        <v>25</v>
      </c>
      <c r="R2429" s="19" t="s">
        <v>129</v>
      </c>
      <c r="W2429" s="20">
        <v>14</v>
      </c>
      <c r="X2429" s="65" t="s">
        <v>4949</v>
      </c>
      <c r="AB2429" t="s">
        <v>119</v>
      </c>
      <c r="AC2429" t="s">
        <v>2859</v>
      </c>
      <c r="AD2429" s="2" t="s">
        <v>121</v>
      </c>
    </row>
    <row r="2430" spans="1:30" hidden="1" x14ac:dyDescent="0.25">
      <c r="A2430" s="2">
        <v>6</v>
      </c>
      <c r="B2430" t="s">
        <v>2864</v>
      </c>
      <c r="C2430">
        <v>12</v>
      </c>
      <c r="D2430">
        <v>100</v>
      </c>
      <c r="E2430">
        <v>100</v>
      </c>
      <c r="F2430" t="s">
        <v>114</v>
      </c>
      <c r="G2430" s="2" t="s">
        <v>485</v>
      </c>
      <c r="H2430">
        <v>4</v>
      </c>
      <c r="I2430">
        <v>2.52</v>
      </c>
      <c r="J2430" s="2" t="s">
        <v>502</v>
      </c>
      <c r="K2430" s="2" t="s">
        <v>74</v>
      </c>
      <c r="M2430" t="s">
        <v>3532</v>
      </c>
      <c r="P2430" s="19" t="s">
        <v>5074</v>
      </c>
      <c r="Q2430" s="19" t="s">
        <v>25</v>
      </c>
      <c r="R2430" s="19" t="s">
        <v>129</v>
      </c>
      <c r="W2430" s="20">
        <v>14</v>
      </c>
      <c r="X2430" s="65" t="s">
        <v>4949</v>
      </c>
      <c r="AB2430" t="s">
        <v>119</v>
      </c>
      <c r="AC2430" t="s">
        <v>2859</v>
      </c>
      <c r="AD2430" s="2" t="s">
        <v>121</v>
      </c>
    </row>
    <row r="2431" spans="1:30" hidden="1" x14ac:dyDescent="0.25">
      <c r="A2431" s="2">
        <v>7</v>
      </c>
      <c r="B2431" t="s">
        <v>2865</v>
      </c>
      <c r="C2431">
        <v>12</v>
      </c>
      <c r="D2431">
        <v>100</v>
      </c>
      <c r="E2431">
        <v>100</v>
      </c>
      <c r="F2431" t="s">
        <v>114</v>
      </c>
      <c r="G2431" s="2" t="s">
        <v>485</v>
      </c>
      <c r="H2431">
        <v>2</v>
      </c>
      <c r="I2431">
        <v>1.26</v>
      </c>
      <c r="J2431" s="2" t="s">
        <v>502</v>
      </c>
      <c r="K2431" s="2" t="s">
        <v>74</v>
      </c>
      <c r="M2431" t="s">
        <v>3532</v>
      </c>
      <c r="P2431" s="19" t="s">
        <v>5074</v>
      </c>
      <c r="Q2431" s="19" t="s">
        <v>25</v>
      </c>
      <c r="R2431" s="19" t="s">
        <v>129</v>
      </c>
      <c r="W2431" s="20">
        <v>14</v>
      </c>
      <c r="X2431" s="65" t="s">
        <v>4949</v>
      </c>
      <c r="AB2431" t="s">
        <v>119</v>
      </c>
      <c r="AC2431" t="s">
        <v>2859</v>
      </c>
      <c r="AD2431" s="2" t="s">
        <v>121</v>
      </c>
    </row>
    <row r="2432" spans="1:30" hidden="1" x14ac:dyDescent="0.25">
      <c r="A2432" s="2">
        <v>8</v>
      </c>
      <c r="B2432" t="s">
        <v>2866</v>
      </c>
      <c r="C2432">
        <v>12</v>
      </c>
      <c r="D2432">
        <v>100</v>
      </c>
      <c r="E2432">
        <v>100</v>
      </c>
      <c r="F2432" t="s">
        <v>114</v>
      </c>
      <c r="G2432" s="2" t="s">
        <v>485</v>
      </c>
      <c r="H2432">
        <v>3</v>
      </c>
      <c r="I2432">
        <v>1.89</v>
      </c>
      <c r="J2432" s="2" t="s">
        <v>502</v>
      </c>
      <c r="K2432" s="2" t="s">
        <v>74</v>
      </c>
      <c r="M2432" t="s">
        <v>3532</v>
      </c>
      <c r="P2432" s="19" t="s">
        <v>5074</v>
      </c>
      <c r="Q2432" s="19" t="s">
        <v>25</v>
      </c>
      <c r="R2432" s="19" t="s">
        <v>129</v>
      </c>
      <c r="W2432" s="20">
        <v>14</v>
      </c>
      <c r="X2432" s="65" t="s">
        <v>4949</v>
      </c>
      <c r="AB2432" t="s">
        <v>119</v>
      </c>
      <c r="AC2432" t="s">
        <v>2859</v>
      </c>
      <c r="AD2432" s="2" t="s">
        <v>121</v>
      </c>
    </row>
    <row r="2433" spans="1:30" hidden="1" x14ac:dyDescent="0.25">
      <c r="A2433" s="2">
        <v>9</v>
      </c>
      <c r="B2433" t="s">
        <v>2867</v>
      </c>
      <c r="C2433">
        <v>12</v>
      </c>
      <c r="D2433">
        <v>628</v>
      </c>
      <c r="E2433">
        <v>648</v>
      </c>
      <c r="F2433" t="s">
        <v>114</v>
      </c>
      <c r="G2433" s="2" t="s">
        <v>485</v>
      </c>
      <c r="H2433">
        <v>2</v>
      </c>
      <c r="I2433">
        <v>76.3</v>
      </c>
      <c r="J2433" s="2" t="s">
        <v>502</v>
      </c>
      <c r="K2433" s="2" t="s">
        <v>74</v>
      </c>
      <c r="M2433" t="s">
        <v>3532</v>
      </c>
      <c r="P2433" s="19" t="s">
        <v>5074</v>
      </c>
      <c r="Q2433" s="19" t="s">
        <v>25</v>
      </c>
      <c r="R2433" s="19" t="s">
        <v>129</v>
      </c>
      <c r="W2433" s="20">
        <v>14</v>
      </c>
      <c r="X2433" s="65" t="s">
        <v>4949</v>
      </c>
      <c r="AB2433" t="s">
        <v>119</v>
      </c>
      <c r="AC2433" t="s">
        <v>2859</v>
      </c>
      <c r="AD2433" s="2" t="s">
        <v>121</v>
      </c>
    </row>
    <row r="2434" spans="1:30" hidden="1" x14ac:dyDescent="0.25">
      <c r="A2434" s="2">
        <v>10</v>
      </c>
      <c r="B2434" t="s">
        <v>2868</v>
      </c>
      <c r="C2434">
        <v>12</v>
      </c>
      <c r="D2434">
        <v>100</v>
      </c>
      <c r="E2434">
        <v>100</v>
      </c>
      <c r="F2434" t="s">
        <v>114</v>
      </c>
      <c r="G2434" s="2" t="s">
        <v>485</v>
      </c>
      <c r="H2434">
        <v>1</v>
      </c>
      <c r="I2434">
        <v>0.63</v>
      </c>
      <c r="J2434" s="2" t="s">
        <v>502</v>
      </c>
      <c r="K2434" s="2" t="s">
        <v>74</v>
      </c>
      <c r="M2434" t="s">
        <v>3532</v>
      </c>
      <c r="P2434" s="19" t="s">
        <v>5074</v>
      </c>
      <c r="Q2434" s="19" t="s">
        <v>25</v>
      </c>
      <c r="R2434" s="19" t="s">
        <v>129</v>
      </c>
      <c r="W2434" s="20">
        <v>14</v>
      </c>
      <c r="X2434" s="65" t="s">
        <v>4949</v>
      </c>
      <c r="AB2434" t="s">
        <v>119</v>
      </c>
      <c r="AC2434" t="s">
        <v>2859</v>
      </c>
      <c r="AD2434" s="2" t="s">
        <v>121</v>
      </c>
    </row>
    <row r="2435" spans="1:30" hidden="1" x14ac:dyDescent="0.25">
      <c r="A2435" s="2">
        <v>11</v>
      </c>
      <c r="B2435" t="s">
        <v>2869</v>
      </c>
      <c r="C2435">
        <v>12</v>
      </c>
      <c r="D2435">
        <v>628</v>
      </c>
      <c r="E2435">
        <v>648</v>
      </c>
      <c r="F2435" t="s">
        <v>114</v>
      </c>
      <c r="G2435" s="2" t="s">
        <v>485</v>
      </c>
      <c r="H2435">
        <v>4</v>
      </c>
      <c r="I2435">
        <v>152.6</v>
      </c>
      <c r="J2435" s="2" t="s">
        <v>502</v>
      </c>
      <c r="K2435" s="2" t="s">
        <v>74</v>
      </c>
      <c r="M2435" t="s">
        <v>3532</v>
      </c>
      <c r="P2435" s="19" t="s">
        <v>5074</v>
      </c>
      <c r="Q2435" s="19" t="s">
        <v>25</v>
      </c>
      <c r="R2435" s="19" t="s">
        <v>129</v>
      </c>
      <c r="W2435" s="20">
        <v>14</v>
      </c>
      <c r="X2435" s="65" t="s">
        <v>4949</v>
      </c>
      <c r="AB2435" t="s">
        <v>119</v>
      </c>
      <c r="AC2435" t="s">
        <v>2859</v>
      </c>
      <c r="AD2435" s="2" t="s">
        <v>121</v>
      </c>
    </row>
    <row r="2436" spans="1:30" hidden="1" x14ac:dyDescent="0.25">
      <c r="A2436" s="2">
        <v>12</v>
      </c>
      <c r="B2436" t="s">
        <v>2870</v>
      </c>
      <c r="C2436">
        <v>12</v>
      </c>
      <c r="D2436">
        <v>100</v>
      </c>
      <c r="E2436">
        <v>100</v>
      </c>
      <c r="F2436" t="s">
        <v>114</v>
      </c>
      <c r="G2436" s="2" t="s">
        <v>485</v>
      </c>
      <c r="H2436">
        <v>3</v>
      </c>
      <c r="I2436">
        <v>1.89</v>
      </c>
      <c r="J2436" s="2" t="s">
        <v>502</v>
      </c>
      <c r="K2436" s="2" t="s">
        <v>74</v>
      </c>
      <c r="M2436" t="s">
        <v>3532</v>
      </c>
      <c r="P2436" s="19" t="s">
        <v>5074</v>
      </c>
      <c r="Q2436" s="19" t="s">
        <v>25</v>
      </c>
      <c r="R2436" s="19" t="s">
        <v>129</v>
      </c>
      <c r="W2436" s="20">
        <v>14</v>
      </c>
      <c r="X2436" s="65" t="s">
        <v>4949</v>
      </c>
      <c r="AB2436" t="s">
        <v>119</v>
      </c>
      <c r="AC2436" t="s">
        <v>2859</v>
      </c>
      <c r="AD2436" s="2" t="s">
        <v>121</v>
      </c>
    </row>
    <row r="2437" spans="1:30" hidden="1" x14ac:dyDescent="0.25">
      <c r="A2437" s="2">
        <v>13</v>
      </c>
      <c r="B2437" t="s">
        <v>2871</v>
      </c>
      <c r="C2437">
        <v>12</v>
      </c>
      <c r="D2437">
        <v>100</v>
      </c>
      <c r="E2437">
        <v>100</v>
      </c>
      <c r="F2437" t="s">
        <v>114</v>
      </c>
      <c r="G2437" s="2" t="s">
        <v>485</v>
      </c>
      <c r="H2437">
        <v>1</v>
      </c>
      <c r="I2437">
        <v>0.63</v>
      </c>
      <c r="J2437" s="2" t="s">
        <v>502</v>
      </c>
      <c r="K2437" s="2" t="s">
        <v>74</v>
      </c>
      <c r="M2437" t="s">
        <v>3532</v>
      </c>
      <c r="P2437" s="19" t="s">
        <v>5074</v>
      </c>
      <c r="Q2437" s="19" t="s">
        <v>25</v>
      </c>
      <c r="R2437" s="19" t="s">
        <v>129</v>
      </c>
      <c r="W2437" s="20">
        <v>14</v>
      </c>
      <c r="X2437" s="65" t="s">
        <v>4949</v>
      </c>
      <c r="AB2437" t="s">
        <v>119</v>
      </c>
      <c r="AC2437" t="s">
        <v>2859</v>
      </c>
      <c r="AD2437" s="2" t="s">
        <v>121</v>
      </c>
    </row>
    <row r="2438" spans="1:30" hidden="1" x14ac:dyDescent="0.25">
      <c r="A2438" s="2">
        <v>14</v>
      </c>
      <c r="B2438" t="s">
        <v>2872</v>
      </c>
      <c r="C2438">
        <v>12</v>
      </c>
      <c r="D2438">
        <v>100</v>
      </c>
      <c r="E2438">
        <v>100</v>
      </c>
      <c r="F2438" t="s">
        <v>114</v>
      </c>
      <c r="G2438" s="2" t="s">
        <v>485</v>
      </c>
      <c r="H2438">
        <v>3</v>
      </c>
      <c r="I2438">
        <v>1.89</v>
      </c>
      <c r="J2438" s="2" t="s">
        <v>502</v>
      </c>
      <c r="K2438" s="2" t="s">
        <v>74</v>
      </c>
      <c r="M2438" t="s">
        <v>3532</v>
      </c>
      <c r="P2438" s="19" t="s">
        <v>5074</v>
      </c>
      <c r="Q2438" s="19" t="s">
        <v>25</v>
      </c>
      <c r="R2438" s="19" t="s">
        <v>129</v>
      </c>
      <c r="W2438" s="20">
        <v>14</v>
      </c>
      <c r="X2438" s="65" t="s">
        <v>4949</v>
      </c>
      <c r="AB2438" t="s">
        <v>119</v>
      </c>
      <c r="AC2438" t="s">
        <v>2859</v>
      </c>
      <c r="AD2438" s="2" t="s">
        <v>121</v>
      </c>
    </row>
    <row r="2439" spans="1:30" hidden="1" x14ac:dyDescent="0.25">
      <c r="A2439" s="2">
        <v>15</v>
      </c>
      <c r="B2439" t="s">
        <v>2873</v>
      </c>
      <c r="C2439">
        <v>12</v>
      </c>
      <c r="D2439">
        <v>598</v>
      </c>
      <c r="E2439">
        <v>608</v>
      </c>
      <c r="F2439" t="s">
        <v>114</v>
      </c>
      <c r="G2439" s="2" t="s">
        <v>485</v>
      </c>
      <c r="H2439">
        <v>2</v>
      </c>
      <c r="I2439">
        <v>68.13</v>
      </c>
      <c r="J2439" s="2" t="s">
        <v>502</v>
      </c>
      <c r="K2439" s="2" t="s">
        <v>74</v>
      </c>
      <c r="M2439" t="s">
        <v>3532</v>
      </c>
      <c r="P2439" s="19" t="s">
        <v>5074</v>
      </c>
      <c r="Q2439" s="19" t="s">
        <v>25</v>
      </c>
      <c r="R2439" s="19" t="s">
        <v>129</v>
      </c>
      <c r="W2439" s="20">
        <v>14</v>
      </c>
      <c r="X2439" s="65" t="s">
        <v>4949</v>
      </c>
      <c r="AB2439" t="s">
        <v>119</v>
      </c>
      <c r="AC2439" t="s">
        <v>2859</v>
      </c>
      <c r="AD2439" s="2" t="s">
        <v>121</v>
      </c>
    </row>
    <row r="2440" spans="1:30" hidden="1" x14ac:dyDescent="0.25">
      <c r="A2440" s="2">
        <v>16</v>
      </c>
      <c r="B2440" t="s">
        <v>2874</v>
      </c>
      <c r="C2440">
        <v>12</v>
      </c>
      <c r="D2440">
        <v>250</v>
      </c>
      <c r="E2440">
        <v>280</v>
      </c>
      <c r="F2440" t="s">
        <v>114</v>
      </c>
      <c r="G2440" s="2" t="s">
        <v>485</v>
      </c>
      <c r="H2440">
        <v>2</v>
      </c>
      <c r="I2440">
        <v>7.53</v>
      </c>
      <c r="J2440" s="2" t="s">
        <v>502</v>
      </c>
      <c r="K2440" s="2" t="s">
        <v>74</v>
      </c>
      <c r="M2440" t="s">
        <v>3532</v>
      </c>
      <c r="P2440" s="19" t="s">
        <v>5074</v>
      </c>
      <c r="Q2440" s="19" t="s">
        <v>25</v>
      </c>
      <c r="R2440" s="19" t="s">
        <v>129</v>
      </c>
      <c r="W2440" s="20">
        <v>14</v>
      </c>
      <c r="X2440" s="65" t="s">
        <v>4949</v>
      </c>
      <c r="AB2440" t="s">
        <v>119</v>
      </c>
      <c r="AC2440" t="s">
        <v>2859</v>
      </c>
      <c r="AD2440" s="2" t="s">
        <v>121</v>
      </c>
    </row>
    <row r="2441" spans="1:30" hidden="1" x14ac:dyDescent="0.25">
      <c r="A2441" s="2">
        <v>17</v>
      </c>
      <c r="B2441" t="s">
        <v>2875</v>
      </c>
      <c r="C2441">
        <v>12</v>
      </c>
      <c r="D2441">
        <v>598</v>
      </c>
      <c r="E2441">
        <v>608</v>
      </c>
      <c r="F2441" t="s">
        <v>114</v>
      </c>
      <c r="G2441" s="2" t="s">
        <v>485</v>
      </c>
      <c r="H2441">
        <v>4</v>
      </c>
      <c r="I2441">
        <v>136.26</v>
      </c>
      <c r="J2441" s="2" t="s">
        <v>502</v>
      </c>
      <c r="K2441" s="2" t="s">
        <v>74</v>
      </c>
      <c r="M2441" t="s">
        <v>3532</v>
      </c>
      <c r="P2441" s="19" t="s">
        <v>5074</v>
      </c>
      <c r="Q2441" s="19" t="s">
        <v>25</v>
      </c>
      <c r="R2441" s="19" t="s">
        <v>129</v>
      </c>
      <c r="W2441" s="20">
        <v>14</v>
      </c>
      <c r="X2441" s="65" t="s">
        <v>4949</v>
      </c>
      <c r="AB2441" t="s">
        <v>119</v>
      </c>
      <c r="AC2441" t="s">
        <v>2859</v>
      </c>
      <c r="AD2441" s="2" t="s">
        <v>121</v>
      </c>
    </row>
    <row r="2442" spans="1:30" hidden="1" x14ac:dyDescent="0.25">
      <c r="A2442" s="2">
        <v>18</v>
      </c>
      <c r="B2442" t="s">
        <v>2876</v>
      </c>
      <c r="C2442">
        <v>12</v>
      </c>
      <c r="D2442">
        <v>242</v>
      </c>
      <c r="E2442">
        <v>250</v>
      </c>
      <c r="F2442" t="s">
        <v>114</v>
      </c>
      <c r="G2442" s="2" t="s">
        <v>485</v>
      </c>
      <c r="H2442">
        <v>2</v>
      </c>
      <c r="I2442">
        <v>6.61</v>
      </c>
      <c r="J2442" s="2" t="s">
        <v>502</v>
      </c>
      <c r="K2442" s="2" t="s">
        <v>74</v>
      </c>
      <c r="M2442" t="s">
        <v>3532</v>
      </c>
      <c r="P2442" s="19" t="s">
        <v>5074</v>
      </c>
      <c r="Q2442" s="19" t="s">
        <v>25</v>
      </c>
      <c r="R2442" s="19" t="s">
        <v>129</v>
      </c>
      <c r="W2442" s="20">
        <v>14</v>
      </c>
      <c r="X2442" s="65" t="s">
        <v>4949</v>
      </c>
      <c r="AB2442" t="s">
        <v>119</v>
      </c>
      <c r="AC2442" t="s">
        <v>2859</v>
      </c>
      <c r="AD2442" s="2" t="s">
        <v>121</v>
      </c>
    </row>
    <row r="2443" spans="1:30" hidden="1" x14ac:dyDescent="0.25">
      <c r="A2443" s="2">
        <v>19</v>
      </c>
      <c r="B2443" t="s">
        <v>2877</v>
      </c>
      <c r="C2443">
        <v>12</v>
      </c>
      <c r="D2443">
        <v>100</v>
      </c>
      <c r="E2443">
        <v>100</v>
      </c>
      <c r="F2443" t="s">
        <v>114</v>
      </c>
      <c r="G2443" s="2" t="s">
        <v>485</v>
      </c>
      <c r="H2443">
        <v>2</v>
      </c>
      <c r="I2443">
        <v>1.26</v>
      </c>
      <c r="J2443" s="2" t="s">
        <v>502</v>
      </c>
      <c r="K2443" s="2" t="s">
        <v>74</v>
      </c>
      <c r="M2443" t="s">
        <v>3532</v>
      </c>
      <c r="P2443" s="19" t="s">
        <v>5074</v>
      </c>
      <c r="Q2443" s="19" t="s">
        <v>25</v>
      </c>
      <c r="R2443" s="19" t="s">
        <v>129</v>
      </c>
      <c r="W2443" s="20">
        <v>14</v>
      </c>
      <c r="X2443" s="65" t="s">
        <v>4949</v>
      </c>
      <c r="AB2443" t="s">
        <v>119</v>
      </c>
      <c r="AC2443" t="s">
        <v>2859</v>
      </c>
      <c r="AD2443" s="2" t="s">
        <v>121</v>
      </c>
    </row>
    <row r="2444" spans="1:30" hidden="1" x14ac:dyDescent="0.25">
      <c r="A2444" s="2">
        <v>20</v>
      </c>
      <c r="B2444" t="s">
        <v>2878</v>
      </c>
      <c r="C2444">
        <v>12</v>
      </c>
      <c r="D2444">
        <v>100</v>
      </c>
      <c r="E2444">
        <v>100</v>
      </c>
      <c r="F2444" t="s">
        <v>114</v>
      </c>
      <c r="G2444" s="2" t="s">
        <v>485</v>
      </c>
      <c r="H2444">
        <v>3</v>
      </c>
      <c r="I2444">
        <v>1.89</v>
      </c>
      <c r="J2444" s="2" t="s">
        <v>502</v>
      </c>
      <c r="K2444" s="2" t="s">
        <v>74</v>
      </c>
      <c r="M2444" t="s">
        <v>3532</v>
      </c>
      <c r="P2444" s="19" t="s">
        <v>5074</v>
      </c>
      <c r="Q2444" s="19" t="s">
        <v>25</v>
      </c>
      <c r="R2444" s="19" t="s">
        <v>129</v>
      </c>
      <c r="W2444" s="20">
        <v>14</v>
      </c>
      <c r="X2444" s="65" t="s">
        <v>4949</v>
      </c>
      <c r="AB2444" t="s">
        <v>119</v>
      </c>
      <c r="AC2444" t="s">
        <v>2859</v>
      </c>
      <c r="AD2444" s="2" t="s">
        <v>121</v>
      </c>
    </row>
    <row r="2445" spans="1:30" hidden="1" x14ac:dyDescent="0.25">
      <c r="A2445" s="2">
        <v>21</v>
      </c>
      <c r="B2445" t="s">
        <v>2879</v>
      </c>
      <c r="C2445">
        <v>12</v>
      </c>
      <c r="D2445">
        <v>628</v>
      </c>
      <c r="E2445">
        <v>748</v>
      </c>
      <c r="F2445" t="s">
        <v>114</v>
      </c>
      <c r="G2445" s="2" t="s">
        <v>485</v>
      </c>
      <c r="H2445">
        <v>2</v>
      </c>
      <c r="I2445">
        <v>88.13</v>
      </c>
      <c r="J2445" s="2" t="s">
        <v>502</v>
      </c>
      <c r="K2445" s="2" t="s">
        <v>74</v>
      </c>
      <c r="M2445" t="s">
        <v>3532</v>
      </c>
      <c r="P2445" s="19" t="s">
        <v>5074</v>
      </c>
      <c r="Q2445" s="19" t="s">
        <v>25</v>
      </c>
      <c r="R2445" s="19" t="s">
        <v>129</v>
      </c>
      <c r="W2445" s="20">
        <v>14</v>
      </c>
      <c r="X2445" s="65" t="s">
        <v>4949</v>
      </c>
      <c r="AB2445" t="s">
        <v>119</v>
      </c>
      <c r="AC2445" t="s">
        <v>2859</v>
      </c>
      <c r="AD2445" s="2" t="s">
        <v>121</v>
      </c>
    </row>
    <row r="2446" spans="1:30" hidden="1" x14ac:dyDescent="0.25">
      <c r="A2446" s="2">
        <v>22</v>
      </c>
      <c r="B2446" t="s">
        <v>2880</v>
      </c>
      <c r="C2446">
        <v>12</v>
      </c>
      <c r="D2446">
        <v>250</v>
      </c>
      <c r="E2446">
        <v>280</v>
      </c>
      <c r="F2446" t="s">
        <v>114</v>
      </c>
      <c r="G2446" s="2" t="s">
        <v>485</v>
      </c>
      <c r="H2446">
        <v>2</v>
      </c>
      <c r="I2446">
        <v>7.53</v>
      </c>
      <c r="J2446" s="2" t="s">
        <v>502</v>
      </c>
      <c r="K2446" s="2" t="s">
        <v>74</v>
      </c>
      <c r="M2446" t="s">
        <v>3532</v>
      </c>
      <c r="P2446" s="19" t="s">
        <v>5074</v>
      </c>
      <c r="Q2446" s="19" t="s">
        <v>25</v>
      </c>
      <c r="R2446" s="19" t="s">
        <v>129</v>
      </c>
      <c r="W2446" s="20">
        <v>14</v>
      </c>
      <c r="X2446" s="65" t="s">
        <v>4949</v>
      </c>
      <c r="AB2446" t="s">
        <v>119</v>
      </c>
      <c r="AC2446" t="s">
        <v>2859</v>
      </c>
      <c r="AD2446" s="2" t="s">
        <v>121</v>
      </c>
    </row>
    <row r="2447" spans="1:30" hidden="1" x14ac:dyDescent="0.25">
      <c r="A2447" s="2">
        <v>23</v>
      </c>
      <c r="B2447" t="s">
        <v>2881</v>
      </c>
      <c r="C2447">
        <v>12</v>
      </c>
      <c r="D2447">
        <v>100</v>
      </c>
      <c r="E2447">
        <v>100</v>
      </c>
      <c r="F2447" t="s">
        <v>114</v>
      </c>
      <c r="G2447" s="2" t="s">
        <v>485</v>
      </c>
      <c r="H2447">
        <v>2</v>
      </c>
      <c r="I2447">
        <v>1.26</v>
      </c>
      <c r="J2447" s="2" t="s">
        <v>502</v>
      </c>
      <c r="K2447" s="2" t="s">
        <v>74</v>
      </c>
      <c r="M2447" t="s">
        <v>3532</v>
      </c>
      <c r="P2447" s="19" t="s">
        <v>5074</v>
      </c>
      <c r="Q2447" s="19" t="s">
        <v>25</v>
      </c>
      <c r="R2447" s="19" t="s">
        <v>129</v>
      </c>
      <c r="W2447" s="20">
        <v>14</v>
      </c>
      <c r="X2447" s="65" t="s">
        <v>4949</v>
      </c>
      <c r="AB2447" t="s">
        <v>119</v>
      </c>
      <c r="AC2447" t="s">
        <v>2859</v>
      </c>
      <c r="AD2447" s="2" t="s">
        <v>121</v>
      </c>
    </row>
    <row r="2448" spans="1:30" hidden="1" x14ac:dyDescent="0.25">
      <c r="A2448" s="2">
        <v>24</v>
      </c>
      <c r="B2448" t="s">
        <v>2882</v>
      </c>
      <c r="C2448">
        <v>12</v>
      </c>
      <c r="D2448">
        <v>242</v>
      </c>
      <c r="E2448">
        <v>250</v>
      </c>
      <c r="F2448" t="s">
        <v>114</v>
      </c>
      <c r="G2448" s="2" t="s">
        <v>485</v>
      </c>
      <c r="H2448">
        <v>2</v>
      </c>
      <c r="I2448">
        <v>6.61</v>
      </c>
      <c r="J2448" s="2" t="s">
        <v>502</v>
      </c>
      <c r="K2448" s="2" t="s">
        <v>74</v>
      </c>
      <c r="M2448" t="s">
        <v>3532</v>
      </c>
      <c r="P2448" s="19" t="s">
        <v>5074</v>
      </c>
      <c r="Q2448" s="19" t="s">
        <v>25</v>
      </c>
      <c r="R2448" s="19" t="s">
        <v>129</v>
      </c>
      <c r="W2448" s="20">
        <v>14</v>
      </c>
      <c r="X2448" s="65" t="s">
        <v>4949</v>
      </c>
      <c r="AB2448" t="s">
        <v>119</v>
      </c>
      <c r="AC2448" t="s">
        <v>2859</v>
      </c>
      <c r="AD2448" s="2" t="s">
        <v>121</v>
      </c>
    </row>
    <row r="2449" spans="1:30" hidden="1" x14ac:dyDescent="0.25">
      <c r="A2449" s="2">
        <v>25</v>
      </c>
      <c r="B2449" t="s">
        <v>2883</v>
      </c>
      <c r="C2449">
        <v>12</v>
      </c>
      <c r="D2449">
        <v>598</v>
      </c>
      <c r="E2449">
        <v>608</v>
      </c>
      <c r="F2449" t="s">
        <v>114</v>
      </c>
      <c r="G2449" s="2" t="s">
        <v>485</v>
      </c>
      <c r="H2449">
        <v>4</v>
      </c>
      <c r="I2449">
        <v>136.26</v>
      </c>
      <c r="J2449" s="2" t="s">
        <v>502</v>
      </c>
      <c r="K2449" s="2" t="s">
        <v>74</v>
      </c>
      <c r="M2449" t="s">
        <v>3532</v>
      </c>
      <c r="P2449" s="19" t="s">
        <v>5074</v>
      </c>
      <c r="Q2449" s="19" t="s">
        <v>25</v>
      </c>
      <c r="R2449" s="19" t="s">
        <v>129</v>
      </c>
      <c r="W2449" s="20">
        <v>14</v>
      </c>
      <c r="X2449" s="65" t="s">
        <v>4949</v>
      </c>
      <c r="AB2449" t="s">
        <v>119</v>
      </c>
      <c r="AC2449" t="s">
        <v>2859</v>
      </c>
      <c r="AD2449" s="2" t="s">
        <v>121</v>
      </c>
    </row>
    <row r="2450" spans="1:30" hidden="1" x14ac:dyDescent="0.25">
      <c r="A2450" s="2">
        <v>26</v>
      </c>
      <c r="B2450" t="s">
        <v>2884</v>
      </c>
      <c r="C2450">
        <v>12</v>
      </c>
      <c r="D2450">
        <v>100</v>
      </c>
      <c r="E2450">
        <v>100</v>
      </c>
      <c r="F2450" t="s">
        <v>114</v>
      </c>
      <c r="G2450" s="2" t="s">
        <v>485</v>
      </c>
      <c r="H2450">
        <v>2</v>
      </c>
      <c r="I2450">
        <v>1.26</v>
      </c>
      <c r="J2450" s="2" t="s">
        <v>502</v>
      </c>
      <c r="K2450" s="2" t="s">
        <v>74</v>
      </c>
      <c r="M2450" t="s">
        <v>3532</v>
      </c>
      <c r="P2450" s="19" t="s">
        <v>5074</v>
      </c>
      <c r="Q2450" s="19" t="s">
        <v>25</v>
      </c>
      <c r="R2450" s="19" t="s">
        <v>129</v>
      </c>
      <c r="W2450" s="20">
        <v>14</v>
      </c>
      <c r="X2450" s="65" t="s">
        <v>4949</v>
      </c>
      <c r="AB2450" t="s">
        <v>119</v>
      </c>
      <c r="AC2450" t="s">
        <v>2859</v>
      </c>
      <c r="AD2450" s="2" t="s">
        <v>121</v>
      </c>
    </row>
    <row r="2451" spans="1:30" hidden="1" x14ac:dyDescent="0.25">
      <c r="A2451" s="2">
        <v>27</v>
      </c>
      <c r="B2451" t="s">
        <v>2885</v>
      </c>
      <c r="C2451">
        <v>12</v>
      </c>
      <c r="D2451">
        <v>100</v>
      </c>
      <c r="E2451">
        <v>100</v>
      </c>
      <c r="F2451" t="s">
        <v>114</v>
      </c>
      <c r="G2451" s="2" t="s">
        <v>485</v>
      </c>
      <c r="H2451">
        <v>4</v>
      </c>
      <c r="I2451">
        <v>2.52</v>
      </c>
      <c r="J2451" s="2" t="s">
        <v>502</v>
      </c>
      <c r="K2451" s="2" t="s">
        <v>74</v>
      </c>
      <c r="M2451" t="s">
        <v>3532</v>
      </c>
      <c r="P2451" s="19" t="s">
        <v>5074</v>
      </c>
      <c r="Q2451" s="19" t="s">
        <v>25</v>
      </c>
      <c r="R2451" s="19" t="s">
        <v>129</v>
      </c>
      <c r="W2451" s="20">
        <v>14</v>
      </c>
      <c r="X2451" s="65" t="s">
        <v>4949</v>
      </c>
      <c r="AB2451" t="s">
        <v>119</v>
      </c>
      <c r="AC2451" t="s">
        <v>2859</v>
      </c>
      <c r="AD2451" s="2" t="s">
        <v>121</v>
      </c>
    </row>
    <row r="2452" spans="1:30" hidden="1" x14ac:dyDescent="0.25">
      <c r="A2452" s="2">
        <v>28</v>
      </c>
      <c r="B2452" t="s">
        <v>2886</v>
      </c>
      <c r="C2452">
        <v>12</v>
      </c>
      <c r="D2452">
        <v>100</v>
      </c>
      <c r="E2452">
        <v>100</v>
      </c>
      <c r="F2452" t="s">
        <v>114</v>
      </c>
      <c r="G2452" s="2" t="s">
        <v>485</v>
      </c>
      <c r="H2452">
        <v>1</v>
      </c>
      <c r="I2452">
        <v>0.63</v>
      </c>
      <c r="J2452" s="2" t="s">
        <v>502</v>
      </c>
      <c r="K2452" s="2" t="s">
        <v>74</v>
      </c>
      <c r="M2452" t="s">
        <v>3532</v>
      </c>
      <c r="P2452" s="19" t="s">
        <v>5074</v>
      </c>
      <c r="Q2452" s="19" t="s">
        <v>25</v>
      </c>
      <c r="R2452" s="19" t="s">
        <v>129</v>
      </c>
      <c r="W2452" s="20">
        <v>14</v>
      </c>
      <c r="X2452" s="65" t="s">
        <v>4949</v>
      </c>
      <c r="AB2452" t="s">
        <v>119</v>
      </c>
      <c r="AC2452" t="s">
        <v>2859</v>
      </c>
      <c r="AD2452" s="2" t="s">
        <v>121</v>
      </c>
    </row>
    <row r="2453" spans="1:30" hidden="1" x14ac:dyDescent="0.25">
      <c r="A2453" s="2">
        <v>29</v>
      </c>
      <c r="B2453" t="s">
        <v>2887</v>
      </c>
      <c r="C2453">
        <v>12</v>
      </c>
      <c r="D2453">
        <v>598</v>
      </c>
      <c r="E2453">
        <v>608</v>
      </c>
      <c r="F2453" t="s">
        <v>114</v>
      </c>
      <c r="G2453" s="2" t="s">
        <v>485</v>
      </c>
      <c r="H2453">
        <v>2</v>
      </c>
      <c r="I2453">
        <v>68.13</v>
      </c>
      <c r="J2453" s="2" t="s">
        <v>502</v>
      </c>
      <c r="K2453" s="2" t="s">
        <v>74</v>
      </c>
      <c r="M2453" t="s">
        <v>3532</v>
      </c>
      <c r="P2453" s="19" t="s">
        <v>5074</v>
      </c>
      <c r="Q2453" s="19" t="s">
        <v>25</v>
      </c>
      <c r="R2453" s="19" t="s">
        <v>129</v>
      </c>
      <c r="W2453" s="20">
        <v>14</v>
      </c>
      <c r="X2453" s="65" t="s">
        <v>4949</v>
      </c>
      <c r="AB2453" t="s">
        <v>119</v>
      </c>
      <c r="AC2453" t="s">
        <v>2859</v>
      </c>
      <c r="AD2453" s="2" t="s">
        <v>121</v>
      </c>
    </row>
    <row r="2454" spans="1:30" hidden="1" x14ac:dyDescent="0.25">
      <c r="A2454" s="2">
        <v>30</v>
      </c>
      <c r="B2454" t="s">
        <v>2888</v>
      </c>
      <c r="C2454">
        <v>12</v>
      </c>
      <c r="D2454">
        <v>100</v>
      </c>
      <c r="E2454">
        <v>100</v>
      </c>
      <c r="F2454" t="s">
        <v>114</v>
      </c>
      <c r="G2454" s="2" t="s">
        <v>485</v>
      </c>
      <c r="H2454">
        <v>1</v>
      </c>
      <c r="I2454">
        <v>0.63</v>
      </c>
      <c r="J2454" s="2" t="s">
        <v>502</v>
      </c>
      <c r="K2454" s="2" t="s">
        <v>74</v>
      </c>
      <c r="M2454" t="s">
        <v>3532</v>
      </c>
      <c r="P2454" s="19" t="s">
        <v>5074</v>
      </c>
      <c r="Q2454" s="19" t="s">
        <v>25</v>
      </c>
      <c r="R2454" s="19" t="s">
        <v>129</v>
      </c>
      <c r="W2454" s="20">
        <v>14</v>
      </c>
      <c r="X2454" s="65" t="s">
        <v>4949</v>
      </c>
      <c r="AB2454" t="s">
        <v>119</v>
      </c>
      <c r="AC2454" t="s">
        <v>2859</v>
      </c>
      <c r="AD2454" s="2" t="s">
        <v>121</v>
      </c>
    </row>
    <row r="2455" spans="1:30" hidden="1" x14ac:dyDescent="0.25">
      <c r="A2455" s="2">
        <v>31</v>
      </c>
      <c r="B2455" t="s">
        <v>2889</v>
      </c>
      <c r="C2455">
        <v>12</v>
      </c>
      <c r="D2455">
        <v>100</v>
      </c>
      <c r="E2455">
        <v>100</v>
      </c>
      <c r="F2455" t="s">
        <v>114</v>
      </c>
      <c r="G2455" s="2" t="s">
        <v>485</v>
      </c>
      <c r="H2455">
        <v>4</v>
      </c>
      <c r="I2455">
        <v>2.52</v>
      </c>
      <c r="J2455" s="2" t="s">
        <v>502</v>
      </c>
      <c r="K2455" s="2" t="s">
        <v>74</v>
      </c>
      <c r="M2455" t="s">
        <v>3532</v>
      </c>
      <c r="P2455" s="19" t="s">
        <v>5074</v>
      </c>
      <c r="Q2455" s="19" t="s">
        <v>25</v>
      </c>
      <c r="R2455" s="19" t="s">
        <v>129</v>
      </c>
      <c r="W2455" s="20">
        <v>14</v>
      </c>
      <c r="X2455" s="65" t="s">
        <v>4949</v>
      </c>
      <c r="AB2455" t="s">
        <v>119</v>
      </c>
      <c r="AC2455" t="s">
        <v>2859</v>
      </c>
      <c r="AD2455" s="2" t="s">
        <v>121</v>
      </c>
    </row>
    <row r="2456" spans="1:30" hidden="1" x14ac:dyDescent="0.25">
      <c r="A2456" s="2">
        <v>32</v>
      </c>
      <c r="B2456" t="s">
        <v>2890</v>
      </c>
      <c r="C2456">
        <v>12</v>
      </c>
      <c r="D2456">
        <v>598</v>
      </c>
      <c r="E2456">
        <v>608</v>
      </c>
      <c r="F2456" t="s">
        <v>114</v>
      </c>
      <c r="G2456" s="2" t="s">
        <v>485</v>
      </c>
      <c r="H2456">
        <v>4</v>
      </c>
      <c r="I2456">
        <v>136.26</v>
      </c>
      <c r="J2456" s="2" t="s">
        <v>502</v>
      </c>
      <c r="K2456" s="2" t="s">
        <v>74</v>
      </c>
      <c r="M2456" t="s">
        <v>3532</v>
      </c>
      <c r="P2456" s="19" t="s">
        <v>5074</v>
      </c>
      <c r="Q2456" s="19" t="s">
        <v>25</v>
      </c>
      <c r="R2456" s="19" t="s">
        <v>129</v>
      </c>
      <c r="W2456" s="20">
        <v>14</v>
      </c>
      <c r="X2456" s="65" t="s">
        <v>4949</v>
      </c>
      <c r="AB2456" t="s">
        <v>119</v>
      </c>
      <c r="AC2456" t="s">
        <v>2859</v>
      </c>
      <c r="AD2456" s="2" t="s">
        <v>121</v>
      </c>
    </row>
    <row r="2457" spans="1:30" hidden="1" x14ac:dyDescent="0.25">
      <c r="A2457" s="2">
        <v>33</v>
      </c>
      <c r="B2457" t="s">
        <v>2891</v>
      </c>
      <c r="C2457">
        <v>12</v>
      </c>
      <c r="D2457">
        <v>100</v>
      </c>
      <c r="E2457">
        <v>100</v>
      </c>
      <c r="F2457" t="s">
        <v>114</v>
      </c>
      <c r="G2457" s="2" t="s">
        <v>485</v>
      </c>
      <c r="H2457">
        <v>1</v>
      </c>
      <c r="I2457">
        <v>0.63</v>
      </c>
      <c r="J2457" s="2" t="s">
        <v>502</v>
      </c>
      <c r="K2457" s="2" t="s">
        <v>74</v>
      </c>
      <c r="M2457" t="s">
        <v>3532</v>
      </c>
      <c r="P2457" s="19" t="s">
        <v>5074</v>
      </c>
      <c r="Q2457" s="19" t="s">
        <v>25</v>
      </c>
      <c r="R2457" s="19" t="s">
        <v>129</v>
      </c>
      <c r="W2457" s="20">
        <v>14</v>
      </c>
      <c r="X2457" s="65" t="s">
        <v>4949</v>
      </c>
      <c r="AB2457" t="s">
        <v>119</v>
      </c>
      <c r="AC2457" t="s">
        <v>2859</v>
      </c>
      <c r="AD2457" s="2" t="s">
        <v>121</v>
      </c>
    </row>
    <row r="2458" spans="1:30" hidden="1" x14ac:dyDescent="0.25">
      <c r="A2458" s="2">
        <v>34</v>
      </c>
      <c r="B2458" t="s">
        <v>2892</v>
      </c>
      <c r="C2458">
        <v>12</v>
      </c>
      <c r="D2458">
        <v>598</v>
      </c>
      <c r="E2458">
        <v>608</v>
      </c>
      <c r="F2458" t="s">
        <v>114</v>
      </c>
      <c r="G2458" s="2" t="s">
        <v>485</v>
      </c>
      <c r="H2458">
        <v>2</v>
      </c>
      <c r="I2458">
        <v>68.13</v>
      </c>
      <c r="J2458" s="2" t="s">
        <v>502</v>
      </c>
      <c r="K2458" s="2" t="s">
        <v>74</v>
      </c>
      <c r="M2458" t="s">
        <v>3532</v>
      </c>
      <c r="P2458" s="19" t="s">
        <v>5074</v>
      </c>
      <c r="Q2458" s="19" t="s">
        <v>25</v>
      </c>
      <c r="R2458" s="19" t="s">
        <v>129</v>
      </c>
      <c r="W2458" s="20">
        <v>14</v>
      </c>
      <c r="X2458" s="65" t="s">
        <v>4949</v>
      </c>
      <c r="AB2458" t="s">
        <v>119</v>
      </c>
      <c r="AC2458" t="s">
        <v>2859</v>
      </c>
      <c r="AD2458" s="2" t="s">
        <v>121</v>
      </c>
    </row>
    <row r="2459" spans="1:30" hidden="1" x14ac:dyDescent="0.25">
      <c r="A2459" s="2">
        <v>35</v>
      </c>
      <c r="B2459" t="s">
        <v>2893</v>
      </c>
      <c r="C2459">
        <v>12</v>
      </c>
      <c r="D2459">
        <v>628</v>
      </c>
      <c r="E2459">
        <v>748</v>
      </c>
      <c r="F2459" t="s">
        <v>114</v>
      </c>
      <c r="G2459" s="2" t="s">
        <v>485</v>
      </c>
      <c r="H2459">
        <v>2</v>
      </c>
      <c r="I2459">
        <v>88.13</v>
      </c>
      <c r="J2459" s="2" t="s">
        <v>502</v>
      </c>
      <c r="K2459" s="2" t="s">
        <v>74</v>
      </c>
      <c r="M2459" t="s">
        <v>3532</v>
      </c>
      <c r="P2459" s="19" t="s">
        <v>5074</v>
      </c>
      <c r="Q2459" s="19" t="s">
        <v>25</v>
      </c>
      <c r="R2459" s="19" t="s">
        <v>129</v>
      </c>
      <c r="W2459" s="20">
        <v>14</v>
      </c>
      <c r="X2459" s="65" t="s">
        <v>4949</v>
      </c>
      <c r="AB2459" t="s">
        <v>119</v>
      </c>
      <c r="AC2459" t="s">
        <v>2859</v>
      </c>
      <c r="AD2459" s="2" t="s">
        <v>121</v>
      </c>
    </row>
    <row r="2460" spans="1:30" hidden="1" x14ac:dyDescent="0.25">
      <c r="A2460" s="2">
        <v>36</v>
      </c>
      <c r="B2460" t="s">
        <v>2894</v>
      </c>
      <c r="C2460">
        <v>12</v>
      </c>
      <c r="D2460">
        <v>100</v>
      </c>
      <c r="E2460">
        <v>100</v>
      </c>
      <c r="F2460" t="s">
        <v>114</v>
      </c>
      <c r="G2460" s="2" t="s">
        <v>485</v>
      </c>
      <c r="H2460">
        <v>1</v>
      </c>
      <c r="I2460">
        <v>0.63</v>
      </c>
      <c r="J2460" s="2" t="s">
        <v>502</v>
      </c>
      <c r="K2460" s="2" t="s">
        <v>74</v>
      </c>
      <c r="M2460" t="s">
        <v>3532</v>
      </c>
      <c r="P2460" s="19" t="s">
        <v>5074</v>
      </c>
      <c r="Q2460" s="19" t="s">
        <v>25</v>
      </c>
      <c r="R2460" s="19" t="s">
        <v>129</v>
      </c>
      <c r="W2460" s="20">
        <v>14</v>
      </c>
      <c r="X2460" s="65" t="s">
        <v>4949</v>
      </c>
      <c r="AB2460" t="s">
        <v>119</v>
      </c>
      <c r="AC2460" t="s">
        <v>2859</v>
      </c>
      <c r="AD2460" s="2" t="s">
        <v>121</v>
      </c>
    </row>
    <row r="2461" spans="1:30" hidden="1" x14ac:dyDescent="0.25">
      <c r="A2461" s="2">
        <v>37</v>
      </c>
      <c r="B2461" t="s">
        <v>2895</v>
      </c>
      <c r="C2461">
        <v>12</v>
      </c>
      <c r="D2461">
        <v>628</v>
      </c>
      <c r="E2461">
        <v>748</v>
      </c>
      <c r="F2461" t="s">
        <v>114</v>
      </c>
      <c r="G2461" s="2" t="s">
        <v>485</v>
      </c>
      <c r="H2461">
        <v>4</v>
      </c>
      <c r="I2461">
        <v>176.26</v>
      </c>
      <c r="J2461" s="2" t="s">
        <v>502</v>
      </c>
      <c r="K2461" s="2" t="s">
        <v>74</v>
      </c>
      <c r="M2461" t="s">
        <v>3532</v>
      </c>
      <c r="P2461" s="19" t="s">
        <v>5074</v>
      </c>
      <c r="Q2461" s="19" t="s">
        <v>25</v>
      </c>
      <c r="R2461" s="19" t="s">
        <v>129</v>
      </c>
      <c r="W2461" s="20">
        <v>14</v>
      </c>
      <c r="X2461" s="65" t="s">
        <v>4949</v>
      </c>
      <c r="AB2461" t="s">
        <v>119</v>
      </c>
      <c r="AC2461" t="s">
        <v>2859</v>
      </c>
      <c r="AD2461" s="2" t="s">
        <v>121</v>
      </c>
    </row>
    <row r="2462" spans="1:30" hidden="1" x14ac:dyDescent="0.25">
      <c r="A2462" s="2">
        <v>38</v>
      </c>
      <c r="B2462" t="s">
        <v>2896</v>
      </c>
      <c r="C2462">
        <v>12</v>
      </c>
      <c r="D2462">
        <v>100</v>
      </c>
      <c r="E2462">
        <v>100</v>
      </c>
      <c r="F2462" t="s">
        <v>114</v>
      </c>
      <c r="G2462" s="2" t="s">
        <v>485</v>
      </c>
      <c r="H2462">
        <v>3</v>
      </c>
      <c r="I2462">
        <v>1.89</v>
      </c>
      <c r="J2462" s="2" t="s">
        <v>502</v>
      </c>
      <c r="K2462" s="2" t="s">
        <v>74</v>
      </c>
      <c r="M2462" t="s">
        <v>3532</v>
      </c>
      <c r="P2462" s="19" t="s">
        <v>5074</v>
      </c>
      <c r="Q2462" s="19" t="s">
        <v>25</v>
      </c>
      <c r="R2462" s="19" t="s">
        <v>129</v>
      </c>
      <c r="W2462" s="20">
        <v>14</v>
      </c>
      <c r="X2462" s="65" t="s">
        <v>4949</v>
      </c>
      <c r="AB2462" t="s">
        <v>119</v>
      </c>
      <c r="AC2462" t="s">
        <v>2859</v>
      </c>
      <c r="AD2462" s="2" t="s">
        <v>121</v>
      </c>
    </row>
    <row r="2463" spans="1:30" hidden="1" x14ac:dyDescent="0.25">
      <c r="A2463" s="2">
        <v>39</v>
      </c>
      <c r="B2463" t="s">
        <v>2897</v>
      </c>
      <c r="C2463">
        <v>12</v>
      </c>
      <c r="D2463">
        <v>100</v>
      </c>
      <c r="E2463">
        <v>100</v>
      </c>
      <c r="F2463" t="s">
        <v>114</v>
      </c>
      <c r="G2463" s="2" t="s">
        <v>485</v>
      </c>
      <c r="H2463">
        <v>4</v>
      </c>
      <c r="I2463">
        <v>2.52</v>
      </c>
      <c r="J2463" s="2" t="s">
        <v>502</v>
      </c>
      <c r="K2463" s="2" t="s">
        <v>74</v>
      </c>
      <c r="M2463" t="s">
        <v>3532</v>
      </c>
      <c r="P2463" s="19" t="s">
        <v>5074</v>
      </c>
      <c r="Q2463" s="19" t="s">
        <v>25</v>
      </c>
      <c r="R2463" s="19" t="s">
        <v>129</v>
      </c>
      <c r="W2463" s="20">
        <v>14</v>
      </c>
      <c r="X2463" s="65" t="s">
        <v>4949</v>
      </c>
      <c r="AB2463" t="s">
        <v>119</v>
      </c>
      <c r="AC2463" t="s">
        <v>2859</v>
      </c>
      <c r="AD2463" s="2" t="s">
        <v>121</v>
      </c>
    </row>
    <row r="2464" spans="1:30" hidden="1" x14ac:dyDescent="0.25">
      <c r="A2464" s="2">
        <v>40</v>
      </c>
      <c r="B2464" t="s">
        <v>2898</v>
      </c>
      <c r="C2464">
        <v>12</v>
      </c>
      <c r="D2464">
        <v>100</v>
      </c>
      <c r="E2464">
        <v>100</v>
      </c>
      <c r="F2464" t="s">
        <v>114</v>
      </c>
      <c r="G2464" s="2" t="s">
        <v>485</v>
      </c>
      <c r="H2464">
        <v>2</v>
      </c>
      <c r="I2464">
        <v>1.26</v>
      </c>
      <c r="J2464" s="2" t="s">
        <v>502</v>
      </c>
      <c r="K2464" s="2" t="s">
        <v>74</v>
      </c>
      <c r="M2464" t="s">
        <v>3532</v>
      </c>
      <c r="P2464" s="19" t="s">
        <v>5074</v>
      </c>
      <c r="Q2464" s="19" t="s">
        <v>25</v>
      </c>
      <c r="R2464" s="19" t="s">
        <v>129</v>
      </c>
      <c r="W2464" s="20">
        <v>14</v>
      </c>
      <c r="X2464" s="65" t="s">
        <v>4949</v>
      </c>
      <c r="AB2464" t="s">
        <v>119</v>
      </c>
      <c r="AC2464" t="s">
        <v>2859</v>
      </c>
      <c r="AD2464" s="2" t="s">
        <v>121</v>
      </c>
    </row>
    <row r="2465" spans="1:30" hidden="1" x14ac:dyDescent="0.25">
      <c r="A2465" s="2">
        <v>41</v>
      </c>
      <c r="B2465" t="s">
        <v>2899</v>
      </c>
      <c r="C2465">
        <v>12</v>
      </c>
      <c r="D2465">
        <v>100</v>
      </c>
      <c r="E2465">
        <v>100</v>
      </c>
      <c r="F2465" t="s">
        <v>114</v>
      </c>
      <c r="G2465" s="2" t="s">
        <v>485</v>
      </c>
      <c r="H2465">
        <v>4</v>
      </c>
      <c r="I2465">
        <v>2.52</v>
      </c>
      <c r="J2465" s="2" t="s">
        <v>502</v>
      </c>
      <c r="K2465" s="2" t="s">
        <v>74</v>
      </c>
      <c r="M2465" t="s">
        <v>3532</v>
      </c>
      <c r="P2465" s="19" t="s">
        <v>5074</v>
      </c>
      <c r="Q2465" s="19" t="s">
        <v>25</v>
      </c>
      <c r="R2465" s="19" t="s">
        <v>129</v>
      </c>
      <c r="W2465" s="20">
        <v>14</v>
      </c>
      <c r="X2465" s="65" t="s">
        <v>4949</v>
      </c>
      <c r="AB2465" t="s">
        <v>119</v>
      </c>
      <c r="AC2465" t="s">
        <v>2859</v>
      </c>
      <c r="AD2465" s="2" t="s">
        <v>121</v>
      </c>
    </row>
    <row r="2466" spans="1:30" hidden="1" x14ac:dyDescent="0.25">
      <c r="A2466" s="2">
        <v>42</v>
      </c>
      <c r="B2466" t="s">
        <v>2900</v>
      </c>
      <c r="C2466">
        <v>12</v>
      </c>
      <c r="D2466">
        <v>100</v>
      </c>
      <c r="E2466">
        <v>100</v>
      </c>
      <c r="F2466" t="s">
        <v>114</v>
      </c>
      <c r="G2466" s="2" t="s">
        <v>485</v>
      </c>
      <c r="H2466">
        <v>4</v>
      </c>
      <c r="I2466">
        <v>2.52</v>
      </c>
      <c r="J2466" s="2" t="s">
        <v>502</v>
      </c>
      <c r="K2466" s="2" t="s">
        <v>74</v>
      </c>
      <c r="M2466" t="s">
        <v>3532</v>
      </c>
      <c r="P2466" s="19" t="s">
        <v>5074</v>
      </c>
      <c r="Q2466" s="19" t="s">
        <v>25</v>
      </c>
      <c r="R2466" s="19" t="s">
        <v>129</v>
      </c>
      <c r="W2466" s="20">
        <v>14</v>
      </c>
      <c r="X2466" s="65" t="s">
        <v>4949</v>
      </c>
      <c r="AB2466" t="s">
        <v>119</v>
      </c>
      <c r="AC2466" t="s">
        <v>2859</v>
      </c>
      <c r="AD2466" s="2" t="s">
        <v>121</v>
      </c>
    </row>
    <row r="2467" spans="1:30" hidden="1" x14ac:dyDescent="0.25">
      <c r="A2467" s="2">
        <v>43</v>
      </c>
      <c r="B2467" t="s">
        <v>2901</v>
      </c>
      <c r="C2467">
        <v>12</v>
      </c>
      <c r="D2467">
        <v>100</v>
      </c>
      <c r="E2467">
        <v>100</v>
      </c>
      <c r="F2467" t="s">
        <v>114</v>
      </c>
      <c r="G2467" s="2" t="s">
        <v>485</v>
      </c>
      <c r="H2467">
        <v>2</v>
      </c>
      <c r="I2467">
        <v>1.26</v>
      </c>
      <c r="J2467" s="2" t="s">
        <v>502</v>
      </c>
      <c r="K2467" s="2" t="s">
        <v>74</v>
      </c>
      <c r="M2467" t="s">
        <v>3532</v>
      </c>
      <c r="P2467" s="19" t="s">
        <v>5074</v>
      </c>
      <c r="Q2467" s="19" t="s">
        <v>25</v>
      </c>
      <c r="R2467" s="19" t="s">
        <v>129</v>
      </c>
      <c r="W2467" s="20">
        <v>14</v>
      </c>
      <c r="X2467" s="65" t="s">
        <v>4949</v>
      </c>
      <c r="AB2467" t="s">
        <v>119</v>
      </c>
      <c r="AC2467" t="s">
        <v>2859</v>
      </c>
      <c r="AD2467" s="2" t="s">
        <v>121</v>
      </c>
    </row>
    <row r="2468" spans="1:30" hidden="1" x14ac:dyDescent="0.25">
      <c r="A2468" s="2">
        <v>44</v>
      </c>
      <c r="B2468" t="s">
        <v>113</v>
      </c>
      <c r="C2468">
        <v>12</v>
      </c>
      <c r="D2468">
        <v>40</v>
      </c>
      <c r="E2468">
        <v>12000</v>
      </c>
      <c r="F2468" t="s">
        <v>114</v>
      </c>
      <c r="G2468" s="2" t="s">
        <v>485</v>
      </c>
      <c r="H2468">
        <v>4</v>
      </c>
      <c r="I2468">
        <v>180.86</v>
      </c>
      <c r="J2468" s="2" t="s">
        <v>502</v>
      </c>
      <c r="K2468" s="2" t="s">
        <v>74</v>
      </c>
      <c r="M2468" t="s">
        <v>3532</v>
      </c>
      <c r="P2468" s="19" t="s">
        <v>5074</v>
      </c>
      <c r="R2468" s="19" t="s">
        <v>129</v>
      </c>
      <c r="W2468" s="20">
        <v>14</v>
      </c>
      <c r="X2468" s="65" t="s">
        <v>4949</v>
      </c>
      <c r="AB2468" t="s">
        <v>119</v>
      </c>
      <c r="AC2468" t="s">
        <v>2902</v>
      </c>
      <c r="AD2468" s="2" t="s">
        <v>121</v>
      </c>
    </row>
    <row r="2469" spans="1:30" hidden="1" x14ac:dyDescent="0.25">
      <c r="A2469" s="2">
        <v>45</v>
      </c>
      <c r="B2469" t="s">
        <v>2903</v>
      </c>
      <c r="C2469">
        <v>12</v>
      </c>
      <c r="D2469">
        <v>608</v>
      </c>
      <c r="E2469">
        <v>628</v>
      </c>
      <c r="F2469" t="s">
        <v>114</v>
      </c>
      <c r="G2469" s="2" t="s">
        <v>485</v>
      </c>
      <c r="H2469">
        <v>4</v>
      </c>
      <c r="I2469">
        <v>143.13</v>
      </c>
      <c r="J2469" s="2" t="s">
        <v>502</v>
      </c>
      <c r="K2469" s="2" t="s">
        <v>74</v>
      </c>
      <c r="M2469" t="s">
        <v>3532</v>
      </c>
      <c r="P2469" s="19" t="s">
        <v>5074</v>
      </c>
      <c r="Q2469" s="19" t="s">
        <v>25</v>
      </c>
      <c r="R2469" s="19" t="s">
        <v>129</v>
      </c>
      <c r="W2469" s="20">
        <v>14</v>
      </c>
      <c r="X2469" s="65" t="s">
        <v>4949</v>
      </c>
      <c r="AB2469" t="s">
        <v>119</v>
      </c>
      <c r="AC2469" t="s">
        <v>2902</v>
      </c>
      <c r="AD2469" s="2" t="s">
        <v>121</v>
      </c>
    </row>
    <row r="2470" spans="1:30" hidden="1" x14ac:dyDescent="0.25">
      <c r="A2470" s="2">
        <v>46</v>
      </c>
      <c r="B2470" t="s">
        <v>2904</v>
      </c>
      <c r="C2470">
        <v>12</v>
      </c>
      <c r="D2470">
        <v>608</v>
      </c>
      <c r="E2470">
        <v>628</v>
      </c>
      <c r="F2470" t="s">
        <v>114</v>
      </c>
      <c r="G2470" s="2" t="s">
        <v>485</v>
      </c>
      <c r="H2470">
        <v>5</v>
      </c>
      <c r="I2470">
        <v>178.91</v>
      </c>
      <c r="J2470" s="2" t="s">
        <v>502</v>
      </c>
      <c r="K2470" s="2" t="s">
        <v>74</v>
      </c>
      <c r="M2470" t="s">
        <v>3532</v>
      </c>
      <c r="P2470" s="19" t="s">
        <v>5074</v>
      </c>
      <c r="Q2470" s="19" t="s">
        <v>25</v>
      </c>
      <c r="R2470" s="19" t="s">
        <v>129</v>
      </c>
      <c r="W2470" s="20">
        <v>14</v>
      </c>
      <c r="X2470" s="65" t="s">
        <v>4949</v>
      </c>
      <c r="AB2470" t="s">
        <v>119</v>
      </c>
      <c r="AC2470" t="s">
        <v>2902</v>
      </c>
      <c r="AD2470" s="2" t="s">
        <v>121</v>
      </c>
    </row>
    <row r="2471" spans="1:30" hidden="1" x14ac:dyDescent="0.25">
      <c r="A2471" s="2">
        <v>47</v>
      </c>
      <c r="B2471" t="s">
        <v>2905</v>
      </c>
      <c r="C2471">
        <v>12</v>
      </c>
      <c r="D2471">
        <v>628</v>
      </c>
      <c r="E2471">
        <v>648</v>
      </c>
      <c r="F2471" t="s">
        <v>114</v>
      </c>
      <c r="G2471" s="2" t="s">
        <v>485</v>
      </c>
      <c r="H2471">
        <v>5</v>
      </c>
      <c r="I2471">
        <v>190.75</v>
      </c>
      <c r="J2471" s="2" t="s">
        <v>502</v>
      </c>
      <c r="K2471" s="2" t="s">
        <v>74</v>
      </c>
      <c r="M2471" t="s">
        <v>3532</v>
      </c>
      <c r="P2471" s="19" t="s">
        <v>5074</v>
      </c>
      <c r="Q2471" s="19" t="s">
        <v>25</v>
      </c>
      <c r="R2471" s="19" t="s">
        <v>129</v>
      </c>
      <c r="W2471" s="20">
        <v>14</v>
      </c>
      <c r="X2471" s="65" t="s">
        <v>4949</v>
      </c>
      <c r="AB2471" t="s">
        <v>119</v>
      </c>
      <c r="AC2471" t="s">
        <v>2902</v>
      </c>
      <c r="AD2471" s="2" t="s">
        <v>121</v>
      </c>
    </row>
    <row r="2472" spans="1:30" hidden="1" x14ac:dyDescent="0.25">
      <c r="A2472" s="2">
        <v>48</v>
      </c>
      <c r="B2472" t="s">
        <v>2906</v>
      </c>
      <c r="C2472">
        <v>12</v>
      </c>
      <c r="D2472">
        <v>628</v>
      </c>
      <c r="E2472">
        <v>648</v>
      </c>
      <c r="F2472" t="s">
        <v>114</v>
      </c>
      <c r="G2472" s="2" t="s">
        <v>485</v>
      </c>
      <c r="H2472">
        <v>2</v>
      </c>
      <c r="I2472">
        <v>76.3</v>
      </c>
      <c r="J2472" s="2" t="s">
        <v>502</v>
      </c>
      <c r="K2472" s="2" t="s">
        <v>74</v>
      </c>
      <c r="M2472" t="s">
        <v>3532</v>
      </c>
      <c r="P2472" s="19" t="s">
        <v>5074</v>
      </c>
      <c r="Q2472" s="19" t="s">
        <v>25</v>
      </c>
      <c r="R2472" s="19" t="s">
        <v>129</v>
      </c>
      <c r="W2472" s="20">
        <v>14</v>
      </c>
      <c r="X2472" s="65" t="s">
        <v>4949</v>
      </c>
      <c r="AB2472" t="s">
        <v>119</v>
      </c>
      <c r="AC2472" t="s">
        <v>2902</v>
      </c>
      <c r="AD2472" s="2" t="s">
        <v>121</v>
      </c>
    </row>
    <row r="2473" spans="1:30" hidden="1" x14ac:dyDescent="0.25">
      <c r="A2473" s="2">
        <v>49</v>
      </c>
      <c r="B2473" t="s">
        <v>2907</v>
      </c>
      <c r="C2473">
        <v>12</v>
      </c>
      <c r="D2473">
        <v>628</v>
      </c>
      <c r="E2473">
        <v>648</v>
      </c>
      <c r="F2473" t="s">
        <v>114</v>
      </c>
      <c r="G2473" s="2" t="s">
        <v>485</v>
      </c>
      <c r="H2473">
        <v>3</v>
      </c>
      <c r="I2473">
        <v>114.45</v>
      </c>
      <c r="J2473" s="2" t="s">
        <v>502</v>
      </c>
      <c r="K2473" s="2" t="s">
        <v>74</v>
      </c>
      <c r="M2473" t="s">
        <v>3532</v>
      </c>
      <c r="P2473" s="19" t="s">
        <v>5074</v>
      </c>
      <c r="Q2473" s="19" t="s">
        <v>25</v>
      </c>
      <c r="R2473" s="19" t="s">
        <v>129</v>
      </c>
      <c r="W2473" s="20">
        <v>14</v>
      </c>
      <c r="X2473" s="65" t="s">
        <v>4949</v>
      </c>
      <c r="AB2473" t="s">
        <v>119</v>
      </c>
      <c r="AC2473" t="s">
        <v>2902</v>
      </c>
      <c r="AD2473" s="2" t="s">
        <v>121</v>
      </c>
    </row>
    <row r="2474" spans="1:30" hidden="1" x14ac:dyDescent="0.25">
      <c r="A2474" s="2">
        <v>50</v>
      </c>
      <c r="B2474" t="s">
        <v>2908</v>
      </c>
      <c r="C2474">
        <v>12</v>
      </c>
      <c r="D2474">
        <v>628</v>
      </c>
      <c r="E2474">
        <v>648</v>
      </c>
      <c r="F2474" t="s">
        <v>114</v>
      </c>
      <c r="G2474" s="2" t="s">
        <v>485</v>
      </c>
      <c r="H2474">
        <v>2</v>
      </c>
      <c r="I2474">
        <v>76.3</v>
      </c>
      <c r="J2474" s="2" t="s">
        <v>502</v>
      </c>
      <c r="K2474" s="2" t="s">
        <v>74</v>
      </c>
      <c r="M2474" t="s">
        <v>3532</v>
      </c>
      <c r="P2474" s="19" t="s">
        <v>5074</v>
      </c>
      <c r="Q2474" s="19" t="s">
        <v>25</v>
      </c>
      <c r="R2474" s="19" t="s">
        <v>129</v>
      </c>
      <c r="W2474" s="20">
        <v>14</v>
      </c>
      <c r="X2474" s="65" t="s">
        <v>4949</v>
      </c>
      <c r="AB2474" t="s">
        <v>119</v>
      </c>
      <c r="AC2474" t="s">
        <v>2902</v>
      </c>
      <c r="AD2474" s="2" t="s">
        <v>121</v>
      </c>
    </row>
    <row r="2475" spans="1:30" hidden="1" x14ac:dyDescent="0.25">
      <c r="A2475" s="2">
        <v>51</v>
      </c>
      <c r="B2475" t="s">
        <v>2909</v>
      </c>
      <c r="C2475">
        <v>12</v>
      </c>
      <c r="D2475">
        <v>628</v>
      </c>
      <c r="E2475">
        <v>648</v>
      </c>
      <c r="F2475" t="s">
        <v>114</v>
      </c>
      <c r="G2475" s="2" t="s">
        <v>485</v>
      </c>
      <c r="H2475">
        <v>3</v>
      </c>
      <c r="I2475">
        <v>114.45</v>
      </c>
      <c r="J2475" s="2" t="s">
        <v>502</v>
      </c>
      <c r="K2475" s="2" t="s">
        <v>74</v>
      </c>
      <c r="M2475" t="s">
        <v>3532</v>
      </c>
      <c r="P2475" s="19" t="s">
        <v>5074</v>
      </c>
      <c r="Q2475" s="19" t="s">
        <v>25</v>
      </c>
      <c r="R2475" s="19" t="s">
        <v>129</v>
      </c>
      <c r="W2475" s="20">
        <v>14</v>
      </c>
      <c r="X2475" s="65" t="s">
        <v>4949</v>
      </c>
      <c r="AB2475" t="s">
        <v>119</v>
      </c>
      <c r="AC2475" t="s">
        <v>2902</v>
      </c>
      <c r="AD2475" s="2" t="s">
        <v>121</v>
      </c>
    </row>
    <row r="2476" spans="1:30" hidden="1" x14ac:dyDescent="0.25">
      <c r="A2476" s="2">
        <v>52</v>
      </c>
      <c r="B2476" t="s">
        <v>2910</v>
      </c>
      <c r="C2476">
        <v>12</v>
      </c>
      <c r="D2476">
        <v>598</v>
      </c>
      <c r="E2476">
        <v>608</v>
      </c>
      <c r="F2476" t="s">
        <v>114</v>
      </c>
      <c r="G2476" s="2" t="s">
        <v>485</v>
      </c>
      <c r="H2476">
        <v>4</v>
      </c>
      <c r="I2476">
        <v>136.26</v>
      </c>
      <c r="J2476" s="2" t="s">
        <v>502</v>
      </c>
      <c r="K2476" s="2" t="s">
        <v>74</v>
      </c>
      <c r="M2476" t="s">
        <v>3532</v>
      </c>
      <c r="P2476" s="19" t="s">
        <v>5074</v>
      </c>
      <c r="Q2476" s="19" t="s">
        <v>25</v>
      </c>
      <c r="R2476" s="19" t="s">
        <v>129</v>
      </c>
      <c r="W2476" s="20">
        <v>14</v>
      </c>
      <c r="X2476" s="65" t="s">
        <v>4949</v>
      </c>
      <c r="AB2476" t="s">
        <v>119</v>
      </c>
      <c r="AC2476" t="s">
        <v>2902</v>
      </c>
      <c r="AD2476" s="2" t="s">
        <v>121</v>
      </c>
    </row>
    <row r="2477" spans="1:30" hidden="1" x14ac:dyDescent="0.25">
      <c r="A2477" s="2">
        <v>53</v>
      </c>
      <c r="B2477" t="s">
        <v>2911</v>
      </c>
      <c r="C2477">
        <v>12</v>
      </c>
      <c r="D2477">
        <v>598</v>
      </c>
      <c r="E2477">
        <v>608</v>
      </c>
      <c r="F2477" t="s">
        <v>114</v>
      </c>
      <c r="G2477" s="2" t="s">
        <v>485</v>
      </c>
      <c r="H2477">
        <v>2</v>
      </c>
      <c r="I2477">
        <v>68.13</v>
      </c>
      <c r="J2477" s="2" t="s">
        <v>502</v>
      </c>
      <c r="K2477" s="2" t="s">
        <v>74</v>
      </c>
      <c r="M2477" t="s">
        <v>3532</v>
      </c>
      <c r="P2477" s="19" t="s">
        <v>5074</v>
      </c>
      <c r="Q2477" s="19" t="s">
        <v>25</v>
      </c>
      <c r="R2477" s="19" t="s">
        <v>129</v>
      </c>
      <c r="W2477" s="20">
        <v>14</v>
      </c>
      <c r="X2477" s="65" t="s">
        <v>4949</v>
      </c>
      <c r="AB2477" t="s">
        <v>119</v>
      </c>
      <c r="AC2477" t="s">
        <v>2902</v>
      </c>
      <c r="AD2477" s="2" t="s">
        <v>121</v>
      </c>
    </row>
    <row r="2478" spans="1:30" hidden="1" x14ac:dyDescent="0.25">
      <c r="A2478" s="2">
        <v>54</v>
      </c>
      <c r="B2478" t="s">
        <v>2912</v>
      </c>
      <c r="C2478">
        <v>12</v>
      </c>
      <c r="D2478">
        <v>598</v>
      </c>
      <c r="E2478">
        <v>608</v>
      </c>
      <c r="F2478" t="s">
        <v>114</v>
      </c>
      <c r="G2478" s="2" t="s">
        <v>485</v>
      </c>
      <c r="H2478">
        <v>4</v>
      </c>
      <c r="I2478">
        <v>136.26</v>
      </c>
      <c r="J2478" s="2" t="s">
        <v>502</v>
      </c>
      <c r="K2478" s="2" t="s">
        <v>74</v>
      </c>
      <c r="M2478" t="s">
        <v>3532</v>
      </c>
      <c r="P2478" s="19" t="s">
        <v>5074</v>
      </c>
      <c r="Q2478" s="19" t="s">
        <v>25</v>
      </c>
      <c r="R2478" s="19" t="s">
        <v>129</v>
      </c>
      <c r="W2478" s="20">
        <v>14</v>
      </c>
      <c r="X2478" s="65" t="s">
        <v>4949</v>
      </c>
      <c r="AB2478" t="s">
        <v>119</v>
      </c>
      <c r="AC2478" t="s">
        <v>2902</v>
      </c>
      <c r="AD2478" s="2" t="s">
        <v>121</v>
      </c>
    </row>
    <row r="2479" spans="1:30" hidden="1" x14ac:dyDescent="0.25">
      <c r="A2479" s="2">
        <v>55</v>
      </c>
      <c r="B2479" t="s">
        <v>2913</v>
      </c>
      <c r="C2479">
        <v>12</v>
      </c>
      <c r="D2479">
        <v>628</v>
      </c>
      <c r="E2479">
        <v>748</v>
      </c>
      <c r="F2479" t="s">
        <v>114</v>
      </c>
      <c r="G2479" s="2" t="s">
        <v>485</v>
      </c>
      <c r="H2479">
        <v>2</v>
      </c>
      <c r="I2479">
        <v>88.13</v>
      </c>
      <c r="J2479" s="2" t="s">
        <v>502</v>
      </c>
      <c r="K2479" s="2" t="s">
        <v>74</v>
      </c>
      <c r="M2479" t="s">
        <v>3532</v>
      </c>
      <c r="P2479" s="19" t="s">
        <v>5074</v>
      </c>
      <c r="Q2479" s="19" t="s">
        <v>25</v>
      </c>
      <c r="R2479" s="19" t="s">
        <v>129</v>
      </c>
      <c r="W2479" s="20">
        <v>14</v>
      </c>
      <c r="X2479" s="65" t="s">
        <v>4949</v>
      </c>
      <c r="AB2479" t="s">
        <v>119</v>
      </c>
      <c r="AC2479" t="s">
        <v>2902</v>
      </c>
      <c r="AD2479" s="2" t="s">
        <v>121</v>
      </c>
    </row>
    <row r="2480" spans="1:30" hidden="1" x14ac:dyDescent="0.25">
      <c r="A2480" s="2">
        <v>56</v>
      </c>
      <c r="B2480" t="s">
        <v>2914</v>
      </c>
      <c r="C2480">
        <v>12</v>
      </c>
      <c r="D2480">
        <v>608</v>
      </c>
      <c r="E2480">
        <v>628</v>
      </c>
      <c r="F2480" t="s">
        <v>114</v>
      </c>
      <c r="G2480" s="2" t="s">
        <v>485</v>
      </c>
      <c r="H2480">
        <v>2</v>
      </c>
      <c r="I2480">
        <v>71.569999999999993</v>
      </c>
      <c r="J2480" s="2" t="s">
        <v>502</v>
      </c>
      <c r="K2480" s="2" t="s">
        <v>74</v>
      </c>
      <c r="M2480" t="s">
        <v>3532</v>
      </c>
      <c r="P2480" s="19" t="s">
        <v>5074</v>
      </c>
      <c r="Q2480" s="19" t="s">
        <v>25</v>
      </c>
      <c r="R2480" s="19" t="s">
        <v>129</v>
      </c>
      <c r="W2480" s="20">
        <v>14</v>
      </c>
      <c r="X2480" s="65" t="s">
        <v>4949</v>
      </c>
      <c r="AB2480" t="s">
        <v>119</v>
      </c>
      <c r="AC2480" t="s">
        <v>2902</v>
      </c>
      <c r="AD2480" s="2" t="s">
        <v>121</v>
      </c>
    </row>
    <row r="2481" spans="1:30" hidden="1" x14ac:dyDescent="0.25">
      <c r="A2481" s="2">
        <v>57</v>
      </c>
      <c r="B2481" t="s">
        <v>122</v>
      </c>
      <c r="C2481">
        <v>12</v>
      </c>
      <c r="D2481">
        <v>40</v>
      </c>
      <c r="E2481">
        <v>7682</v>
      </c>
      <c r="F2481" t="s">
        <v>114</v>
      </c>
      <c r="G2481" s="2" t="s">
        <v>485</v>
      </c>
      <c r="H2481">
        <v>5</v>
      </c>
      <c r="I2481">
        <v>144.72999999999999</v>
      </c>
      <c r="J2481" s="2" t="s">
        <v>502</v>
      </c>
      <c r="K2481" s="2" t="s">
        <v>74</v>
      </c>
      <c r="M2481" t="s">
        <v>3532</v>
      </c>
      <c r="P2481" s="19" t="s">
        <v>5074</v>
      </c>
      <c r="S2481" s="19" t="s">
        <v>129</v>
      </c>
      <c r="W2481" s="20">
        <v>14</v>
      </c>
      <c r="X2481" s="65" t="s">
        <v>4949</v>
      </c>
      <c r="AB2481" t="s">
        <v>119</v>
      </c>
      <c r="AC2481" t="s">
        <v>2917</v>
      </c>
      <c r="AD2481" s="2" t="s">
        <v>2249</v>
      </c>
    </row>
    <row r="2482" spans="1:30" hidden="1" x14ac:dyDescent="0.25">
      <c r="A2482" s="2">
        <v>58</v>
      </c>
      <c r="B2482" t="s">
        <v>2861</v>
      </c>
      <c r="C2482">
        <v>12</v>
      </c>
      <c r="D2482">
        <v>100</v>
      </c>
      <c r="E2482">
        <v>100</v>
      </c>
      <c r="F2482" t="s">
        <v>114</v>
      </c>
      <c r="G2482" s="2" t="s">
        <v>485</v>
      </c>
      <c r="H2482">
        <v>5</v>
      </c>
      <c r="I2482">
        <v>3.15</v>
      </c>
      <c r="J2482" s="2" t="s">
        <v>502</v>
      </c>
      <c r="K2482" s="2" t="s">
        <v>74</v>
      </c>
      <c r="M2482" t="s">
        <v>3532</v>
      </c>
      <c r="P2482" s="19" t="s">
        <v>5074</v>
      </c>
      <c r="Q2482" s="19" t="s">
        <v>25</v>
      </c>
      <c r="S2482" s="19" t="s">
        <v>129</v>
      </c>
      <c r="W2482" s="20">
        <v>14</v>
      </c>
      <c r="X2482" s="65" t="s">
        <v>4949</v>
      </c>
      <c r="AB2482" t="s">
        <v>119</v>
      </c>
      <c r="AC2482" t="s">
        <v>2917</v>
      </c>
      <c r="AD2482" s="2" t="s">
        <v>2249</v>
      </c>
    </row>
    <row r="2483" spans="1:30" hidden="1" x14ac:dyDescent="0.25">
      <c r="A2483" s="2">
        <v>59</v>
      </c>
      <c r="B2483" t="s">
        <v>2891</v>
      </c>
      <c r="C2483">
        <v>12</v>
      </c>
      <c r="D2483">
        <v>100</v>
      </c>
      <c r="E2483">
        <v>100</v>
      </c>
      <c r="F2483" t="s">
        <v>114</v>
      </c>
      <c r="G2483" s="2" t="s">
        <v>485</v>
      </c>
      <c r="H2483">
        <v>2</v>
      </c>
      <c r="I2483">
        <v>1.26</v>
      </c>
      <c r="J2483" s="2" t="s">
        <v>502</v>
      </c>
      <c r="K2483" s="2" t="s">
        <v>74</v>
      </c>
      <c r="M2483" t="s">
        <v>3532</v>
      </c>
      <c r="P2483" s="19" t="s">
        <v>5074</v>
      </c>
      <c r="Q2483" s="19" t="s">
        <v>25</v>
      </c>
      <c r="S2483" s="19" t="s">
        <v>129</v>
      </c>
      <c r="W2483" s="20">
        <v>14</v>
      </c>
      <c r="X2483" s="65" t="s">
        <v>4949</v>
      </c>
      <c r="AB2483" t="s">
        <v>119</v>
      </c>
      <c r="AC2483" t="s">
        <v>2917</v>
      </c>
      <c r="AD2483" s="2" t="s">
        <v>2249</v>
      </c>
    </row>
    <row r="2484" spans="1:30" hidden="1" x14ac:dyDescent="0.25">
      <c r="A2484" s="2">
        <v>60</v>
      </c>
      <c r="B2484" t="s">
        <v>2894</v>
      </c>
      <c r="C2484">
        <v>12</v>
      </c>
      <c r="D2484">
        <v>100</v>
      </c>
      <c r="E2484">
        <v>100</v>
      </c>
      <c r="F2484" t="s">
        <v>114</v>
      </c>
      <c r="G2484" s="2" t="s">
        <v>485</v>
      </c>
      <c r="H2484">
        <v>1</v>
      </c>
      <c r="I2484">
        <v>0.63</v>
      </c>
      <c r="J2484" s="2" t="s">
        <v>502</v>
      </c>
      <c r="K2484" s="2" t="s">
        <v>74</v>
      </c>
      <c r="M2484" t="s">
        <v>3532</v>
      </c>
      <c r="P2484" s="19" t="s">
        <v>5074</v>
      </c>
      <c r="Q2484" s="19" t="s">
        <v>25</v>
      </c>
      <c r="S2484" s="19" t="s">
        <v>129</v>
      </c>
      <c r="W2484" s="20">
        <v>14</v>
      </c>
      <c r="X2484" s="65" t="s">
        <v>4949</v>
      </c>
      <c r="AB2484" t="s">
        <v>119</v>
      </c>
      <c r="AC2484" t="s">
        <v>2917</v>
      </c>
      <c r="AD2484" s="2" t="s">
        <v>2249</v>
      </c>
    </row>
    <row r="2485" spans="1:30" hidden="1" x14ac:dyDescent="0.25">
      <c r="A2485" s="2">
        <v>61</v>
      </c>
      <c r="B2485" t="s">
        <v>2896</v>
      </c>
      <c r="C2485">
        <v>12</v>
      </c>
      <c r="D2485">
        <v>100</v>
      </c>
      <c r="E2485">
        <v>100</v>
      </c>
      <c r="F2485" t="s">
        <v>114</v>
      </c>
      <c r="G2485" s="2" t="s">
        <v>485</v>
      </c>
      <c r="H2485">
        <v>1</v>
      </c>
      <c r="I2485">
        <v>0.63</v>
      </c>
      <c r="J2485" s="2" t="s">
        <v>502</v>
      </c>
      <c r="K2485" s="2" t="s">
        <v>74</v>
      </c>
      <c r="M2485" t="s">
        <v>3532</v>
      </c>
      <c r="P2485" s="19" t="s">
        <v>5074</v>
      </c>
      <c r="Q2485" s="19" t="s">
        <v>25</v>
      </c>
      <c r="S2485" s="19" t="s">
        <v>129</v>
      </c>
      <c r="W2485" s="20">
        <v>14</v>
      </c>
      <c r="X2485" s="65" t="s">
        <v>4949</v>
      </c>
      <c r="AB2485" t="s">
        <v>119</v>
      </c>
      <c r="AC2485" t="s">
        <v>2917</v>
      </c>
      <c r="AD2485" s="2" t="s">
        <v>2249</v>
      </c>
    </row>
    <row r="2486" spans="1:30" hidden="1" x14ac:dyDescent="0.25">
      <c r="A2486" s="2">
        <v>62</v>
      </c>
      <c r="B2486" t="s">
        <v>2898</v>
      </c>
      <c r="C2486">
        <v>12</v>
      </c>
      <c r="D2486">
        <v>100</v>
      </c>
      <c r="E2486">
        <v>100</v>
      </c>
      <c r="F2486" t="s">
        <v>114</v>
      </c>
      <c r="G2486" s="2" t="s">
        <v>485</v>
      </c>
      <c r="H2486">
        <v>4</v>
      </c>
      <c r="I2486">
        <v>2.52</v>
      </c>
      <c r="J2486" s="2" t="s">
        <v>502</v>
      </c>
      <c r="K2486" s="2" t="s">
        <v>74</v>
      </c>
      <c r="M2486" t="s">
        <v>3532</v>
      </c>
      <c r="P2486" s="19" t="s">
        <v>5074</v>
      </c>
      <c r="Q2486" s="19" t="s">
        <v>25</v>
      </c>
      <c r="S2486" s="19" t="s">
        <v>129</v>
      </c>
      <c r="W2486" s="20">
        <v>14</v>
      </c>
      <c r="X2486" s="65" t="s">
        <v>4949</v>
      </c>
      <c r="AB2486" t="s">
        <v>119</v>
      </c>
      <c r="AC2486" t="s">
        <v>2917</v>
      </c>
      <c r="AD2486" s="2" t="s">
        <v>2249</v>
      </c>
    </row>
    <row r="2487" spans="1:30" hidden="1" x14ac:dyDescent="0.25">
      <c r="A2487" s="2">
        <v>63</v>
      </c>
      <c r="B2487" t="s">
        <v>2900</v>
      </c>
      <c r="C2487">
        <v>12</v>
      </c>
      <c r="D2487">
        <v>100</v>
      </c>
      <c r="E2487">
        <v>100</v>
      </c>
      <c r="F2487" t="s">
        <v>114</v>
      </c>
      <c r="G2487" s="2" t="s">
        <v>485</v>
      </c>
      <c r="H2487">
        <v>2</v>
      </c>
      <c r="I2487">
        <v>1.26</v>
      </c>
      <c r="J2487" s="2" t="s">
        <v>502</v>
      </c>
      <c r="K2487" s="2" t="s">
        <v>74</v>
      </c>
      <c r="M2487" t="s">
        <v>3532</v>
      </c>
      <c r="P2487" s="19" t="s">
        <v>5074</v>
      </c>
      <c r="Q2487" s="19" t="s">
        <v>25</v>
      </c>
      <c r="S2487" s="19" t="s">
        <v>129</v>
      </c>
      <c r="W2487" s="20">
        <v>14</v>
      </c>
      <c r="X2487" s="65" t="s">
        <v>4949</v>
      </c>
      <c r="AB2487" t="s">
        <v>119</v>
      </c>
      <c r="AC2487" t="s">
        <v>2917</v>
      </c>
      <c r="AD2487" s="2" t="s">
        <v>2249</v>
      </c>
    </row>
    <row r="2488" spans="1:30" hidden="1" x14ac:dyDescent="0.25">
      <c r="A2488" s="2">
        <v>64</v>
      </c>
      <c r="B2488" t="s">
        <v>2860</v>
      </c>
      <c r="C2488">
        <v>12</v>
      </c>
      <c r="D2488">
        <v>100</v>
      </c>
      <c r="E2488">
        <v>100</v>
      </c>
      <c r="F2488" t="s">
        <v>114</v>
      </c>
      <c r="G2488" s="2" t="s">
        <v>485</v>
      </c>
      <c r="H2488">
        <v>1</v>
      </c>
      <c r="I2488">
        <v>0.63</v>
      </c>
      <c r="J2488" s="2" t="s">
        <v>502</v>
      </c>
      <c r="K2488" s="2" t="s">
        <v>74</v>
      </c>
      <c r="M2488" t="s">
        <v>3532</v>
      </c>
      <c r="P2488" s="19" t="s">
        <v>5074</v>
      </c>
      <c r="Q2488" s="19" t="s">
        <v>25</v>
      </c>
      <c r="S2488" s="19" t="s">
        <v>129</v>
      </c>
      <c r="W2488" s="20">
        <v>14</v>
      </c>
      <c r="X2488" s="65" t="s">
        <v>4949</v>
      </c>
      <c r="AB2488" t="s">
        <v>119</v>
      </c>
      <c r="AC2488" t="s">
        <v>2917</v>
      </c>
      <c r="AD2488" s="2" t="s">
        <v>2249</v>
      </c>
    </row>
    <row r="2489" spans="1:30" hidden="1" x14ac:dyDescent="0.25">
      <c r="A2489" s="2">
        <v>65</v>
      </c>
      <c r="B2489" t="s">
        <v>2866</v>
      </c>
      <c r="C2489">
        <v>12</v>
      </c>
      <c r="D2489">
        <v>100</v>
      </c>
      <c r="E2489">
        <v>100</v>
      </c>
      <c r="F2489" t="s">
        <v>114</v>
      </c>
      <c r="G2489" s="2" t="s">
        <v>485</v>
      </c>
      <c r="H2489">
        <v>1</v>
      </c>
      <c r="I2489">
        <v>0.63</v>
      </c>
      <c r="J2489" s="2" t="s">
        <v>502</v>
      </c>
      <c r="K2489" s="2" t="s">
        <v>74</v>
      </c>
      <c r="M2489" t="s">
        <v>3532</v>
      </c>
      <c r="P2489" s="19" t="s">
        <v>5074</v>
      </c>
      <c r="Q2489" s="19" t="s">
        <v>25</v>
      </c>
      <c r="S2489" s="19" t="s">
        <v>129</v>
      </c>
      <c r="W2489" s="20">
        <v>14</v>
      </c>
      <c r="X2489" s="65" t="s">
        <v>4949</v>
      </c>
      <c r="AB2489" t="s">
        <v>119</v>
      </c>
      <c r="AC2489" t="s">
        <v>2917</v>
      </c>
      <c r="AD2489" s="2" t="s">
        <v>2249</v>
      </c>
    </row>
    <row r="2490" spans="1:30" hidden="1" x14ac:dyDescent="0.25">
      <c r="A2490" s="2">
        <v>66</v>
      </c>
      <c r="B2490" t="s">
        <v>2913</v>
      </c>
      <c r="C2490">
        <v>12</v>
      </c>
      <c r="D2490">
        <v>628</v>
      </c>
      <c r="E2490">
        <v>748</v>
      </c>
      <c r="F2490" t="s">
        <v>114</v>
      </c>
      <c r="G2490" s="2" t="s">
        <v>485</v>
      </c>
      <c r="H2490">
        <v>2</v>
      </c>
      <c r="I2490">
        <v>88.13</v>
      </c>
      <c r="J2490" s="2" t="s">
        <v>502</v>
      </c>
      <c r="K2490" s="2" t="s">
        <v>74</v>
      </c>
      <c r="M2490" t="s">
        <v>3532</v>
      </c>
      <c r="P2490" s="19" t="s">
        <v>5074</v>
      </c>
      <c r="Q2490" s="19" t="s">
        <v>25</v>
      </c>
      <c r="S2490" s="19" t="s">
        <v>129</v>
      </c>
      <c r="W2490" s="20">
        <v>14</v>
      </c>
      <c r="X2490" s="65" t="s">
        <v>4949</v>
      </c>
      <c r="AB2490" t="s">
        <v>119</v>
      </c>
      <c r="AC2490" t="s">
        <v>2917</v>
      </c>
      <c r="AD2490" s="2" t="s">
        <v>2249</v>
      </c>
    </row>
    <row r="2491" spans="1:30" hidden="1" x14ac:dyDescent="0.25">
      <c r="A2491" s="2">
        <v>67</v>
      </c>
      <c r="B2491" t="s">
        <v>2868</v>
      </c>
      <c r="C2491">
        <v>12</v>
      </c>
      <c r="D2491">
        <v>100</v>
      </c>
      <c r="E2491">
        <v>100</v>
      </c>
      <c r="F2491" t="s">
        <v>114</v>
      </c>
      <c r="G2491" s="2" t="s">
        <v>485</v>
      </c>
      <c r="H2491">
        <v>3</v>
      </c>
      <c r="I2491">
        <v>1.89</v>
      </c>
      <c r="J2491" s="2" t="s">
        <v>502</v>
      </c>
      <c r="K2491" s="2" t="s">
        <v>74</v>
      </c>
      <c r="M2491" t="s">
        <v>3532</v>
      </c>
      <c r="P2491" s="19" t="s">
        <v>5074</v>
      </c>
      <c r="Q2491" s="19" t="s">
        <v>25</v>
      </c>
      <c r="S2491" s="19" t="s">
        <v>129</v>
      </c>
      <c r="W2491" s="20">
        <v>14</v>
      </c>
      <c r="X2491" s="65" t="s">
        <v>4949</v>
      </c>
      <c r="AB2491" t="s">
        <v>119</v>
      </c>
      <c r="AC2491" t="s">
        <v>2917</v>
      </c>
      <c r="AD2491" s="2" t="s">
        <v>2249</v>
      </c>
    </row>
    <row r="2492" spans="1:30" hidden="1" x14ac:dyDescent="0.25">
      <c r="A2492" s="2">
        <v>68</v>
      </c>
      <c r="B2492" t="s">
        <v>2870</v>
      </c>
      <c r="C2492">
        <v>12</v>
      </c>
      <c r="D2492">
        <v>100</v>
      </c>
      <c r="E2492">
        <v>100</v>
      </c>
      <c r="F2492" t="s">
        <v>114</v>
      </c>
      <c r="G2492" s="2" t="s">
        <v>485</v>
      </c>
      <c r="H2492">
        <v>1</v>
      </c>
      <c r="I2492">
        <v>0.63</v>
      </c>
      <c r="J2492" s="2" t="s">
        <v>502</v>
      </c>
      <c r="K2492" s="2" t="s">
        <v>74</v>
      </c>
      <c r="M2492" t="s">
        <v>3532</v>
      </c>
      <c r="P2492" s="19" t="s">
        <v>5074</v>
      </c>
      <c r="Q2492" s="19" t="s">
        <v>25</v>
      </c>
      <c r="S2492" s="19" t="s">
        <v>129</v>
      </c>
      <c r="W2492" s="20">
        <v>14</v>
      </c>
      <c r="X2492" s="65" t="s">
        <v>4949</v>
      </c>
      <c r="AB2492" t="s">
        <v>119</v>
      </c>
      <c r="AC2492" t="s">
        <v>2917</v>
      </c>
      <c r="AD2492" s="2" t="s">
        <v>2249</v>
      </c>
    </row>
    <row r="2493" spans="1:30" hidden="1" x14ac:dyDescent="0.25">
      <c r="A2493" s="2">
        <v>69</v>
      </c>
      <c r="B2493" t="s">
        <v>2918</v>
      </c>
      <c r="C2493">
        <v>12</v>
      </c>
      <c r="D2493">
        <v>608</v>
      </c>
      <c r="E2493">
        <v>628</v>
      </c>
      <c r="F2493" t="s">
        <v>114</v>
      </c>
      <c r="G2493" s="2" t="s">
        <v>485</v>
      </c>
      <c r="H2493">
        <v>4</v>
      </c>
      <c r="I2493">
        <v>143.13</v>
      </c>
      <c r="J2493" s="2" t="s">
        <v>502</v>
      </c>
      <c r="K2493" s="2" t="s">
        <v>74</v>
      </c>
      <c r="M2493" t="s">
        <v>3532</v>
      </c>
      <c r="P2493" s="19" t="s">
        <v>5074</v>
      </c>
      <c r="Q2493" s="19" t="s">
        <v>25</v>
      </c>
      <c r="S2493" s="19" t="s">
        <v>129</v>
      </c>
      <c r="W2493" s="20">
        <v>14</v>
      </c>
      <c r="X2493" s="65" t="s">
        <v>4949</v>
      </c>
      <c r="AB2493" t="s">
        <v>119</v>
      </c>
      <c r="AC2493" t="s">
        <v>2917</v>
      </c>
      <c r="AD2493" s="2" t="s">
        <v>2249</v>
      </c>
    </row>
    <row r="2494" spans="1:30" hidden="1" x14ac:dyDescent="0.25">
      <c r="A2494" s="2">
        <v>70</v>
      </c>
      <c r="B2494" t="s">
        <v>2919</v>
      </c>
      <c r="C2494">
        <v>12</v>
      </c>
      <c r="D2494">
        <v>628</v>
      </c>
      <c r="E2494">
        <v>748</v>
      </c>
      <c r="F2494" t="s">
        <v>114</v>
      </c>
      <c r="G2494" s="2" t="s">
        <v>485</v>
      </c>
      <c r="H2494">
        <v>4</v>
      </c>
      <c r="I2494">
        <v>176.26</v>
      </c>
      <c r="J2494" s="2" t="s">
        <v>502</v>
      </c>
      <c r="K2494" s="2" t="s">
        <v>74</v>
      </c>
      <c r="M2494" t="s">
        <v>3532</v>
      </c>
      <c r="P2494" s="19" t="s">
        <v>5074</v>
      </c>
      <c r="Q2494" s="19" t="s">
        <v>25</v>
      </c>
      <c r="S2494" s="19" t="s">
        <v>129</v>
      </c>
      <c r="W2494" s="20">
        <v>14</v>
      </c>
      <c r="X2494" s="65" t="s">
        <v>4949</v>
      </c>
      <c r="AB2494" t="s">
        <v>119</v>
      </c>
      <c r="AC2494" t="s">
        <v>2917</v>
      </c>
      <c r="AD2494" s="2" t="s">
        <v>2249</v>
      </c>
    </row>
    <row r="2495" spans="1:30" hidden="1" x14ac:dyDescent="0.25">
      <c r="A2495" s="2">
        <v>71</v>
      </c>
      <c r="B2495" t="s">
        <v>2878</v>
      </c>
      <c r="C2495">
        <v>12</v>
      </c>
      <c r="D2495">
        <v>100</v>
      </c>
      <c r="E2495">
        <v>100</v>
      </c>
      <c r="F2495" t="s">
        <v>114</v>
      </c>
      <c r="G2495" s="2" t="s">
        <v>485</v>
      </c>
      <c r="H2495">
        <v>1</v>
      </c>
      <c r="I2495">
        <v>0.63</v>
      </c>
      <c r="J2495" s="2" t="s">
        <v>502</v>
      </c>
      <c r="K2495" s="2" t="s">
        <v>74</v>
      </c>
      <c r="M2495" t="s">
        <v>3532</v>
      </c>
      <c r="P2495" s="19" t="s">
        <v>5074</v>
      </c>
      <c r="Q2495" s="19" t="s">
        <v>25</v>
      </c>
      <c r="S2495" s="19" t="s">
        <v>129</v>
      </c>
      <c r="W2495" s="20">
        <v>14</v>
      </c>
      <c r="X2495" s="65" t="s">
        <v>4949</v>
      </c>
      <c r="AB2495" t="s">
        <v>119</v>
      </c>
      <c r="AC2495" t="s">
        <v>2917</v>
      </c>
      <c r="AD2495" s="2" t="s">
        <v>2249</v>
      </c>
    </row>
    <row r="2496" spans="1:30" hidden="1" x14ac:dyDescent="0.25">
      <c r="A2496" s="2">
        <v>72</v>
      </c>
      <c r="B2496" t="s">
        <v>2920</v>
      </c>
      <c r="C2496">
        <v>12</v>
      </c>
      <c r="D2496">
        <v>628</v>
      </c>
      <c r="E2496">
        <v>748</v>
      </c>
      <c r="F2496" t="s">
        <v>114</v>
      </c>
      <c r="G2496" s="2" t="s">
        <v>485</v>
      </c>
      <c r="H2496">
        <v>4</v>
      </c>
      <c r="I2496">
        <v>176.26</v>
      </c>
      <c r="J2496" s="2" t="s">
        <v>502</v>
      </c>
      <c r="K2496" s="2" t="s">
        <v>74</v>
      </c>
      <c r="M2496" t="s">
        <v>3532</v>
      </c>
      <c r="P2496" s="19" t="s">
        <v>5074</v>
      </c>
      <c r="Q2496" s="19" t="s">
        <v>25</v>
      </c>
      <c r="S2496" s="19" t="s">
        <v>129</v>
      </c>
      <c r="W2496" s="20">
        <v>14</v>
      </c>
      <c r="X2496" s="65" t="s">
        <v>4949</v>
      </c>
      <c r="AB2496" t="s">
        <v>119</v>
      </c>
      <c r="AC2496" t="s">
        <v>2917</v>
      </c>
      <c r="AD2496" s="2" t="s">
        <v>2249</v>
      </c>
    </row>
    <row r="2497" spans="1:30" hidden="1" x14ac:dyDescent="0.25">
      <c r="A2497" s="2">
        <v>73</v>
      </c>
      <c r="B2497" t="s">
        <v>2921</v>
      </c>
      <c r="C2497">
        <v>12</v>
      </c>
      <c r="D2497">
        <v>628</v>
      </c>
      <c r="E2497">
        <v>748</v>
      </c>
      <c r="F2497" t="s">
        <v>114</v>
      </c>
      <c r="G2497" s="2" t="s">
        <v>485</v>
      </c>
      <c r="H2497">
        <v>2</v>
      </c>
      <c r="I2497">
        <v>88.13</v>
      </c>
      <c r="J2497" s="2" t="s">
        <v>502</v>
      </c>
      <c r="K2497" s="2" t="s">
        <v>74</v>
      </c>
      <c r="M2497" t="s">
        <v>3532</v>
      </c>
      <c r="P2497" s="19" t="s">
        <v>5074</v>
      </c>
      <c r="Q2497" s="19" t="s">
        <v>25</v>
      </c>
      <c r="S2497" s="19" t="s">
        <v>129</v>
      </c>
      <c r="W2497" s="20">
        <v>14</v>
      </c>
      <c r="X2497" s="65" t="s">
        <v>4949</v>
      </c>
      <c r="AB2497" t="s">
        <v>119</v>
      </c>
      <c r="AC2497" t="s">
        <v>2917</v>
      </c>
      <c r="AD2497" s="2" t="s">
        <v>2249</v>
      </c>
    </row>
    <row r="2498" spans="1:30" hidden="1" x14ac:dyDescent="0.25">
      <c r="A2498" s="2">
        <v>74</v>
      </c>
      <c r="B2498" t="s">
        <v>2922</v>
      </c>
      <c r="C2498">
        <v>12</v>
      </c>
      <c r="D2498">
        <v>628</v>
      </c>
      <c r="E2498">
        <v>748</v>
      </c>
      <c r="F2498" t="s">
        <v>114</v>
      </c>
      <c r="G2498" s="2" t="s">
        <v>485</v>
      </c>
      <c r="H2498">
        <v>2</v>
      </c>
      <c r="I2498">
        <v>88.13</v>
      </c>
      <c r="J2498" s="2" t="s">
        <v>502</v>
      </c>
      <c r="K2498" s="2" t="s">
        <v>74</v>
      </c>
      <c r="M2498" t="s">
        <v>3532</v>
      </c>
      <c r="P2498" s="19" t="s">
        <v>5074</v>
      </c>
      <c r="Q2498" s="19" t="s">
        <v>25</v>
      </c>
      <c r="S2498" s="19" t="s">
        <v>129</v>
      </c>
      <c r="W2498" s="20">
        <v>14</v>
      </c>
      <c r="X2498" s="65" t="s">
        <v>4949</v>
      </c>
      <c r="AB2498" t="s">
        <v>119</v>
      </c>
      <c r="AC2498" t="s">
        <v>2917</v>
      </c>
      <c r="AD2498" s="2" t="s">
        <v>2249</v>
      </c>
    </row>
    <row r="2499" spans="1:30" hidden="1" x14ac:dyDescent="0.25">
      <c r="A2499" s="2">
        <v>75</v>
      </c>
      <c r="B2499" t="s">
        <v>2923</v>
      </c>
      <c r="C2499">
        <v>12</v>
      </c>
      <c r="D2499">
        <v>628</v>
      </c>
      <c r="E2499">
        <v>748</v>
      </c>
      <c r="F2499" t="s">
        <v>114</v>
      </c>
      <c r="G2499" s="2" t="s">
        <v>485</v>
      </c>
      <c r="H2499">
        <v>2</v>
      </c>
      <c r="I2499">
        <v>88.13</v>
      </c>
      <c r="J2499" s="2" t="s">
        <v>502</v>
      </c>
      <c r="K2499" s="2" t="s">
        <v>74</v>
      </c>
      <c r="M2499" t="s">
        <v>3532</v>
      </c>
      <c r="P2499" s="19" t="s">
        <v>5074</v>
      </c>
      <c r="Q2499" s="19" t="s">
        <v>25</v>
      </c>
      <c r="S2499" s="19" t="s">
        <v>129</v>
      </c>
      <c r="W2499" s="20">
        <v>14</v>
      </c>
      <c r="X2499" s="65" t="s">
        <v>4949</v>
      </c>
      <c r="AB2499" t="s">
        <v>119</v>
      </c>
      <c r="AC2499" t="s">
        <v>2917</v>
      </c>
      <c r="AD2499" s="2" t="s">
        <v>2249</v>
      </c>
    </row>
    <row r="2500" spans="1:30" hidden="1" x14ac:dyDescent="0.25">
      <c r="A2500" s="2">
        <v>76</v>
      </c>
      <c r="B2500" t="s">
        <v>2924</v>
      </c>
      <c r="C2500">
        <v>12</v>
      </c>
      <c r="D2500">
        <v>598</v>
      </c>
      <c r="E2500">
        <v>608</v>
      </c>
      <c r="F2500" t="s">
        <v>114</v>
      </c>
      <c r="G2500" s="2" t="s">
        <v>485</v>
      </c>
      <c r="H2500">
        <v>4</v>
      </c>
      <c r="I2500">
        <v>136.26</v>
      </c>
      <c r="J2500" s="2" t="s">
        <v>502</v>
      </c>
      <c r="K2500" s="2" t="s">
        <v>74</v>
      </c>
      <c r="M2500" t="s">
        <v>3532</v>
      </c>
      <c r="P2500" s="19" t="s">
        <v>5074</v>
      </c>
      <c r="Q2500" s="19" t="s">
        <v>25</v>
      </c>
      <c r="R2500" s="19" t="s">
        <v>129</v>
      </c>
      <c r="W2500" s="20">
        <v>14</v>
      </c>
      <c r="X2500" s="65" t="s">
        <v>4949</v>
      </c>
      <c r="AB2500" t="s">
        <v>119</v>
      </c>
      <c r="AC2500" t="s">
        <v>2925</v>
      </c>
      <c r="AD2500" s="2" t="s">
        <v>121</v>
      </c>
    </row>
    <row r="2501" spans="1:30" hidden="1" x14ac:dyDescent="0.25">
      <c r="A2501" s="2">
        <v>77</v>
      </c>
      <c r="B2501" t="s">
        <v>2926</v>
      </c>
      <c r="C2501">
        <v>16</v>
      </c>
      <c r="D2501">
        <v>280</v>
      </c>
      <c r="E2501">
        <v>610</v>
      </c>
      <c r="F2501" t="s">
        <v>114</v>
      </c>
      <c r="G2501" s="2" t="s">
        <v>485</v>
      </c>
      <c r="H2501">
        <v>1</v>
      </c>
      <c r="I2501">
        <v>17.63</v>
      </c>
      <c r="J2501" s="2" t="s">
        <v>502</v>
      </c>
      <c r="K2501" s="2" t="s">
        <v>74</v>
      </c>
      <c r="M2501" t="s">
        <v>3532</v>
      </c>
      <c r="P2501" s="19" t="s">
        <v>5074</v>
      </c>
      <c r="Q2501" s="19" t="s">
        <v>25</v>
      </c>
      <c r="S2501" s="19" t="s">
        <v>129</v>
      </c>
      <c r="W2501" s="20">
        <v>14</v>
      </c>
      <c r="X2501" s="65" t="s">
        <v>4949</v>
      </c>
      <c r="AB2501" t="s">
        <v>119</v>
      </c>
      <c r="AC2501" t="s">
        <v>2928</v>
      </c>
      <c r="AD2501" s="2" t="s">
        <v>2259</v>
      </c>
    </row>
    <row r="2502" spans="1:30" hidden="1" x14ac:dyDescent="0.25">
      <c r="A2502" s="2">
        <v>78</v>
      </c>
      <c r="B2502" t="s">
        <v>2929</v>
      </c>
      <c r="C2502">
        <v>16</v>
      </c>
      <c r="D2502">
        <v>280</v>
      </c>
      <c r="E2502">
        <v>650</v>
      </c>
      <c r="F2502" t="s">
        <v>114</v>
      </c>
      <c r="G2502" s="2" t="s">
        <v>485</v>
      </c>
      <c r="H2502">
        <v>1</v>
      </c>
      <c r="I2502">
        <v>18.739999999999998</v>
      </c>
      <c r="J2502" s="2" t="s">
        <v>502</v>
      </c>
      <c r="K2502" s="2" t="s">
        <v>74</v>
      </c>
      <c r="M2502" t="s">
        <v>3532</v>
      </c>
      <c r="P2502" s="19" t="s">
        <v>5074</v>
      </c>
      <c r="Q2502" s="19" t="s">
        <v>25</v>
      </c>
      <c r="S2502" s="19" t="s">
        <v>129</v>
      </c>
      <c r="W2502" s="20">
        <v>14</v>
      </c>
      <c r="X2502" s="65" t="s">
        <v>4949</v>
      </c>
      <c r="AB2502" t="s">
        <v>119</v>
      </c>
      <c r="AC2502" t="s">
        <v>2928</v>
      </c>
      <c r="AD2502" s="2" t="s">
        <v>2259</v>
      </c>
    </row>
    <row r="2503" spans="1:30" hidden="1" x14ac:dyDescent="0.25">
      <c r="A2503" s="2">
        <v>79</v>
      </c>
      <c r="B2503" t="s">
        <v>2930</v>
      </c>
      <c r="C2503">
        <v>16</v>
      </c>
      <c r="D2503">
        <v>280</v>
      </c>
      <c r="E2503">
        <v>680</v>
      </c>
      <c r="F2503" t="s">
        <v>2785</v>
      </c>
      <c r="G2503" s="2" t="s">
        <v>485</v>
      </c>
      <c r="H2503">
        <v>1</v>
      </c>
      <c r="I2503">
        <v>19.64</v>
      </c>
      <c r="J2503" s="2" t="s">
        <v>502</v>
      </c>
      <c r="K2503" s="2" t="s">
        <v>74</v>
      </c>
      <c r="M2503" t="s">
        <v>3532</v>
      </c>
      <c r="P2503" s="19" t="s">
        <v>5074</v>
      </c>
      <c r="Q2503" s="19" t="s">
        <v>25</v>
      </c>
      <c r="S2503" s="19" t="s">
        <v>129</v>
      </c>
      <c r="W2503" s="20">
        <v>14</v>
      </c>
      <c r="X2503" s="65" t="s">
        <v>4949</v>
      </c>
      <c r="AB2503" t="s">
        <v>119</v>
      </c>
      <c r="AC2503" t="s">
        <v>2932</v>
      </c>
      <c r="AD2503" s="2" t="s">
        <v>2933</v>
      </c>
    </row>
    <row r="2504" spans="1:30" hidden="1" x14ac:dyDescent="0.25">
      <c r="A2504" s="2">
        <v>80</v>
      </c>
      <c r="B2504" t="s">
        <v>2934</v>
      </c>
      <c r="C2504">
        <v>16</v>
      </c>
      <c r="D2504">
        <v>280</v>
      </c>
      <c r="E2504">
        <v>650</v>
      </c>
      <c r="F2504" t="s">
        <v>2785</v>
      </c>
      <c r="G2504" s="2" t="s">
        <v>485</v>
      </c>
      <c r="H2504">
        <v>1</v>
      </c>
      <c r="I2504">
        <v>18.739999999999998</v>
      </c>
      <c r="J2504" s="2" t="s">
        <v>502</v>
      </c>
      <c r="K2504" s="2" t="s">
        <v>74</v>
      </c>
      <c r="M2504" t="s">
        <v>3532</v>
      </c>
      <c r="P2504" s="19" t="s">
        <v>5074</v>
      </c>
      <c r="Q2504" s="19" t="s">
        <v>25</v>
      </c>
      <c r="S2504" s="19" t="s">
        <v>129</v>
      </c>
      <c r="W2504" s="20">
        <v>14</v>
      </c>
      <c r="X2504" s="65" t="s">
        <v>4949</v>
      </c>
      <c r="AB2504" t="s">
        <v>119</v>
      </c>
      <c r="AC2504" t="s">
        <v>2932</v>
      </c>
      <c r="AD2504" s="2" t="s">
        <v>2933</v>
      </c>
    </row>
    <row r="2505" spans="1:30" hidden="1" x14ac:dyDescent="0.25">
      <c r="A2505" s="2">
        <v>81</v>
      </c>
      <c r="B2505" t="s">
        <v>2935</v>
      </c>
      <c r="C2505">
        <v>16</v>
      </c>
      <c r="D2505">
        <v>280</v>
      </c>
      <c r="E2505">
        <v>640</v>
      </c>
      <c r="F2505" t="s">
        <v>2785</v>
      </c>
      <c r="G2505" s="2" t="s">
        <v>485</v>
      </c>
      <c r="H2505">
        <v>1</v>
      </c>
      <c r="I2505">
        <v>18.54</v>
      </c>
      <c r="J2505" s="2" t="s">
        <v>502</v>
      </c>
      <c r="K2505" s="2" t="s">
        <v>74</v>
      </c>
      <c r="M2505" t="s">
        <v>3532</v>
      </c>
      <c r="P2505" s="19" t="s">
        <v>5074</v>
      </c>
      <c r="Q2505" s="19" t="s">
        <v>25</v>
      </c>
      <c r="S2505" s="19" t="s">
        <v>129</v>
      </c>
      <c r="W2505" s="20">
        <v>14</v>
      </c>
      <c r="X2505" s="65" t="s">
        <v>4949</v>
      </c>
      <c r="AB2505" t="s">
        <v>119</v>
      </c>
      <c r="AC2505" t="s">
        <v>2932</v>
      </c>
      <c r="AD2505" s="2" t="s">
        <v>2933</v>
      </c>
    </row>
    <row r="2506" spans="1:30" hidden="1" x14ac:dyDescent="0.25">
      <c r="A2506" s="2">
        <v>82</v>
      </c>
      <c r="B2506" t="s">
        <v>2936</v>
      </c>
      <c r="C2506">
        <v>20</v>
      </c>
      <c r="D2506">
        <v>650</v>
      </c>
      <c r="E2506">
        <v>12000</v>
      </c>
      <c r="F2506" t="s">
        <v>114</v>
      </c>
      <c r="G2506" s="2" t="s">
        <v>485</v>
      </c>
      <c r="H2506">
        <v>1</v>
      </c>
      <c r="I2506">
        <v>1224.5999999999999</v>
      </c>
      <c r="J2506" s="2" t="s">
        <v>502</v>
      </c>
      <c r="K2506" s="2" t="s">
        <v>74</v>
      </c>
      <c r="M2506" t="s">
        <v>3532</v>
      </c>
      <c r="P2506" s="19" t="s">
        <v>5074</v>
      </c>
      <c r="Q2506" s="19" t="s">
        <v>27</v>
      </c>
      <c r="R2506" s="19" t="s">
        <v>129</v>
      </c>
      <c r="V2506" s="19" t="s">
        <v>129</v>
      </c>
      <c r="W2506" s="20">
        <v>14</v>
      </c>
      <c r="X2506" s="65" t="s">
        <v>4949</v>
      </c>
      <c r="AB2506" t="s">
        <v>119</v>
      </c>
      <c r="AC2506" t="s">
        <v>2937</v>
      </c>
      <c r="AD2506" s="2" t="s">
        <v>121</v>
      </c>
    </row>
    <row r="2507" spans="1:30" hidden="1" x14ac:dyDescent="0.25">
      <c r="A2507" s="2">
        <v>83</v>
      </c>
      <c r="B2507" t="s">
        <v>2938</v>
      </c>
      <c r="C2507">
        <v>20</v>
      </c>
      <c r="D2507">
        <v>360</v>
      </c>
      <c r="E2507">
        <v>500</v>
      </c>
      <c r="F2507" t="s">
        <v>114</v>
      </c>
      <c r="G2507" s="2" t="s">
        <v>485</v>
      </c>
      <c r="H2507">
        <v>2</v>
      </c>
      <c r="I2507">
        <v>53.85</v>
      </c>
      <c r="J2507" s="2" t="s">
        <v>502</v>
      </c>
      <c r="K2507" s="2" t="s">
        <v>74</v>
      </c>
      <c r="M2507" t="s">
        <v>3532</v>
      </c>
      <c r="O2507" s="2" t="s">
        <v>128</v>
      </c>
      <c r="P2507" s="19" t="s">
        <v>5074</v>
      </c>
      <c r="Q2507" s="19" t="s">
        <v>26</v>
      </c>
      <c r="R2507" s="19" t="s">
        <v>129</v>
      </c>
      <c r="W2507" s="20">
        <v>14</v>
      </c>
      <c r="X2507" s="65" t="s">
        <v>4949</v>
      </c>
      <c r="AB2507" t="s">
        <v>119</v>
      </c>
      <c r="AC2507" t="s">
        <v>2937</v>
      </c>
      <c r="AD2507" s="2" t="s">
        <v>121</v>
      </c>
    </row>
    <row r="2508" spans="1:30" hidden="1" x14ac:dyDescent="0.25">
      <c r="A2508" s="2">
        <v>84</v>
      </c>
      <c r="B2508" t="s">
        <v>2939</v>
      </c>
      <c r="C2508">
        <v>20</v>
      </c>
      <c r="D2508">
        <v>360</v>
      </c>
      <c r="E2508">
        <v>500</v>
      </c>
      <c r="F2508" t="s">
        <v>114</v>
      </c>
      <c r="G2508" s="2" t="s">
        <v>485</v>
      </c>
      <c r="H2508">
        <v>3</v>
      </c>
      <c r="I2508">
        <v>80.78</v>
      </c>
      <c r="J2508" s="2" t="s">
        <v>502</v>
      </c>
      <c r="K2508" s="2" t="s">
        <v>74</v>
      </c>
      <c r="M2508" t="s">
        <v>3532</v>
      </c>
      <c r="O2508" s="2" t="s">
        <v>128</v>
      </c>
      <c r="P2508" s="19" t="s">
        <v>5074</v>
      </c>
      <c r="Q2508" s="19" t="s">
        <v>26</v>
      </c>
      <c r="R2508" s="19" t="s">
        <v>129</v>
      </c>
      <c r="W2508" s="20">
        <v>14</v>
      </c>
      <c r="X2508" s="65" t="s">
        <v>4949</v>
      </c>
      <c r="AB2508" t="s">
        <v>119</v>
      </c>
      <c r="AC2508" t="s">
        <v>2937</v>
      </c>
      <c r="AD2508" s="2" t="s">
        <v>121</v>
      </c>
    </row>
    <row r="2509" spans="1:30" hidden="1" x14ac:dyDescent="0.25">
      <c r="A2509" s="2">
        <v>85</v>
      </c>
      <c r="B2509" t="s">
        <v>2940</v>
      </c>
      <c r="C2509">
        <v>20</v>
      </c>
      <c r="D2509">
        <v>360</v>
      </c>
      <c r="E2509">
        <v>500</v>
      </c>
      <c r="F2509" t="s">
        <v>114</v>
      </c>
      <c r="G2509" s="2" t="s">
        <v>485</v>
      </c>
      <c r="H2509">
        <v>2</v>
      </c>
      <c r="I2509">
        <v>53.85</v>
      </c>
      <c r="J2509" s="2" t="s">
        <v>502</v>
      </c>
      <c r="K2509" s="2" t="s">
        <v>74</v>
      </c>
      <c r="M2509" t="s">
        <v>3532</v>
      </c>
      <c r="O2509" s="2" t="s">
        <v>128</v>
      </c>
      <c r="P2509" s="19" t="s">
        <v>5074</v>
      </c>
      <c r="Q2509" s="19" t="s">
        <v>26</v>
      </c>
      <c r="R2509" s="19" t="s">
        <v>129</v>
      </c>
      <c r="W2509" s="20">
        <v>14</v>
      </c>
      <c r="X2509" s="65" t="s">
        <v>4949</v>
      </c>
      <c r="AB2509" t="s">
        <v>119</v>
      </c>
      <c r="AC2509" t="s">
        <v>2937</v>
      </c>
      <c r="AD2509" s="2" t="s">
        <v>121</v>
      </c>
    </row>
    <row r="2510" spans="1:30" hidden="1" x14ac:dyDescent="0.25">
      <c r="A2510" s="2">
        <v>86</v>
      </c>
      <c r="B2510" t="s">
        <v>2941</v>
      </c>
      <c r="C2510">
        <v>20</v>
      </c>
      <c r="D2510">
        <v>120</v>
      </c>
      <c r="E2510">
        <v>200</v>
      </c>
      <c r="F2510" t="s">
        <v>114</v>
      </c>
      <c r="G2510" s="2" t="s">
        <v>485</v>
      </c>
      <c r="H2510">
        <v>4</v>
      </c>
      <c r="I2510">
        <v>9.2899999999999991</v>
      </c>
      <c r="J2510" s="2" t="s">
        <v>502</v>
      </c>
      <c r="K2510" s="2" t="s">
        <v>74</v>
      </c>
      <c r="M2510" t="s">
        <v>3532</v>
      </c>
      <c r="P2510" s="19" t="s">
        <v>5074</v>
      </c>
      <c r="Q2510" s="19" t="s">
        <v>25</v>
      </c>
      <c r="R2510" s="19" t="s">
        <v>129</v>
      </c>
      <c r="W2510" s="20">
        <v>14</v>
      </c>
      <c r="X2510" s="65" t="s">
        <v>4949</v>
      </c>
      <c r="AB2510" t="s">
        <v>119</v>
      </c>
      <c r="AC2510" t="s">
        <v>2937</v>
      </c>
      <c r="AD2510" s="2" t="s">
        <v>121</v>
      </c>
    </row>
    <row r="2511" spans="1:30" hidden="1" x14ac:dyDescent="0.25">
      <c r="A2511" s="2">
        <v>87</v>
      </c>
      <c r="B2511" t="s">
        <v>2942</v>
      </c>
      <c r="C2511">
        <v>20</v>
      </c>
      <c r="D2511">
        <v>160</v>
      </c>
      <c r="E2511">
        <v>200</v>
      </c>
      <c r="F2511" t="s">
        <v>114</v>
      </c>
      <c r="G2511" s="2" t="s">
        <v>485</v>
      </c>
      <c r="H2511">
        <v>4</v>
      </c>
      <c r="I2511">
        <v>12.06</v>
      </c>
      <c r="J2511" s="2" t="s">
        <v>502</v>
      </c>
      <c r="K2511" s="2" t="s">
        <v>74</v>
      </c>
      <c r="M2511" t="s">
        <v>3532</v>
      </c>
      <c r="P2511" s="19" t="s">
        <v>5074</v>
      </c>
      <c r="Q2511" s="19" t="s">
        <v>25</v>
      </c>
      <c r="R2511" s="19" t="s">
        <v>129</v>
      </c>
      <c r="W2511" s="20">
        <v>14</v>
      </c>
      <c r="X2511" s="65" t="s">
        <v>4949</v>
      </c>
      <c r="AB2511" t="s">
        <v>119</v>
      </c>
      <c r="AC2511" t="s">
        <v>2937</v>
      </c>
      <c r="AD2511" s="2" t="s">
        <v>121</v>
      </c>
    </row>
    <row r="2512" spans="1:30" hidden="1" x14ac:dyDescent="0.25">
      <c r="A2512" s="2">
        <v>88</v>
      </c>
      <c r="B2512" t="s">
        <v>2943</v>
      </c>
      <c r="C2512">
        <v>20</v>
      </c>
      <c r="D2512">
        <v>100</v>
      </c>
      <c r="E2512">
        <v>194</v>
      </c>
      <c r="F2512" t="s">
        <v>114</v>
      </c>
      <c r="G2512" s="2" t="s">
        <v>485</v>
      </c>
      <c r="H2512">
        <v>2</v>
      </c>
      <c r="I2512">
        <v>3.86</v>
      </c>
      <c r="J2512" s="2" t="s">
        <v>502</v>
      </c>
      <c r="K2512" s="2" t="s">
        <v>74</v>
      </c>
      <c r="M2512" t="s">
        <v>3532</v>
      </c>
      <c r="P2512" s="19" t="s">
        <v>5074</v>
      </c>
      <c r="Q2512" s="19" t="s">
        <v>25</v>
      </c>
      <c r="R2512" s="19" t="s">
        <v>129</v>
      </c>
      <c r="W2512" s="20">
        <v>14</v>
      </c>
      <c r="X2512" s="65" t="s">
        <v>4949</v>
      </c>
      <c r="AB2512" t="s">
        <v>119</v>
      </c>
      <c r="AC2512" t="s">
        <v>2937</v>
      </c>
      <c r="AD2512" s="2" t="s">
        <v>121</v>
      </c>
    </row>
    <row r="2513" spans="1:30" hidden="1" x14ac:dyDescent="0.25">
      <c r="A2513" s="2">
        <v>89</v>
      </c>
      <c r="B2513" t="s">
        <v>2944</v>
      </c>
      <c r="C2513">
        <v>20</v>
      </c>
      <c r="D2513">
        <v>360</v>
      </c>
      <c r="E2513">
        <v>500</v>
      </c>
      <c r="F2513" t="s">
        <v>114</v>
      </c>
      <c r="G2513" s="2" t="s">
        <v>485</v>
      </c>
      <c r="H2513">
        <v>6</v>
      </c>
      <c r="I2513">
        <v>161.56</v>
      </c>
      <c r="J2513" s="2" t="s">
        <v>502</v>
      </c>
      <c r="K2513" s="2" t="s">
        <v>74</v>
      </c>
      <c r="M2513" t="s">
        <v>3532</v>
      </c>
      <c r="O2513" s="2" t="s">
        <v>128</v>
      </c>
      <c r="P2513" s="19" t="s">
        <v>5074</v>
      </c>
      <c r="Q2513" s="19" t="s">
        <v>26</v>
      </c>
      <c r="R2513" s="19" t="s">
        <v>129</v>
      </c>
      <c r="W2513" s="20">
        <v>14</v>
      </c>
      <c r="X2513" s="65" t="s">
        <v>4949</v>
      </c>
      <c r="AB2513" t="s">
        <v>119</v>
      </c>
      <c r="AC2513" t="s">
        <v>2937</v>
      </c>
      <c r="AD2513" s="2" t="s">
        <v>121</v>
      </c>
    </row>
    <row r="2514" spans="1:30" hidden="1" x14ac:dyDescent="0.25">
      <c r="A2514" s="2">
        <v>90</v>
      </c>
      <c r="B2514" t="s">
        <v>2945</v>
      </c>
      <c r="C2514">
        <v>20</v>
      </c>
      <c r="D2514">
        <v>360</v>
      </c>
      <c r="E2514">
        <v>500</v>
      </c>
      <c r="F2514" t="s">
        <v>114</v>
      </c>
      <c r="G2514" s="2" t="s">
        <v>485</v>
      </c>
      <c r="H2514">
        <v>2</v>
      </c>
      <c r="I2514">
        <v>53.85</v>
      </c>
      <c r="J2514" s="2" t="s">
        <v>502</v>
      </c>
      <c r="K2514" s="2" t="s">
        <v>74</v>
      </c>
      <c r="M2514" t="s">
        <v>3532</v>
      </c>
      <c r="O2514" s="2" t="s">
        <v>128</v>
      </c>
      <c r="P2514" s="19" t="s">
        <v>5074</v>
      </c>
      <c r="Q2514" s="19" t="s">
        <v>26</v>
      </c>
      <c r="R2514" s="19" t="s">
        <v>129</v>
      </c>
      <c r="W2514" s="20">
        <v>14</v>
      </c>
      <c r="X2514" s="65" t="s">
        <v>4949</v>
      </c>
      <c r="AB2514" t="s">
        <v>119</v>
      </c>
      <c r="AC2514" t="s">
        <v>2937</v>
      </c>
      <c r="AD2514" s="2" t="s">
        <v>121</v>
      </c>
    </row>
    <row r="2515" spans="1:30" hidden="1" x14ac:dyDescent="0.25">
      <c r="A2515" s="2">
        <v>91</v>
      </c>
      <c r="B2515" t="s">
        <v>2946</v>
      </c>
      <c r="C2515">
        <v>20</v>
      </c>
      <c r="D2515">
        <v>120</v>
      </c>
      <c r="E2515">
        <v>200</v>
      </c>
      <c r="F2515" t="s">
        <v>114</v>
      </c>
      <c r="G2515" s="2" t="s">
        <v>485</v>
      </c>
      <c r="H2515">
        <v>4</v>
      </c>
      <c r="I2515">
        <v>9.2899999999999991</v>
      </c>
      <c r="J2515" s="2" t="s">
        <v>502</v>
      </c>
      <c r="K2515" s="2" t="s">
        <v>74</v>
      </c>
      <c r="M2515" t="s">
        <v>3532</v>
      </c>
      <c r="P2515" s="19" t="s">
        <v>5074</v>
      </c>
      <c r="Q2515" s="19" t="s">
        <v>25</v>
      </c>
      <c r="R2515" s="19" t="s">
        <v>129</v>
      </c>
      <c r="W2515" s="20">
        <v>14</v>
      </c>
      <c r="X2515" s="65" t="s">
        <v>4949</v>
      </c>
      <c r="AB2515" t="s">
        <v>119</v>
      </c>
      <c r="AC2515" t="s">
        <v>2937</v>
      </c>
      <c r="AD2515" s="2" t="s">
        <v>121</v>
      </c>
    </row>
    <row r="2516" spans="1:30" hidden="1" x14ac:dyDescent="0.25">
      <c r="A2516" s="2">
        <v>92</v>
      </c>
      <c r="B2516" t="s">
        <v>2947</v>
      </c>
      <c r="C2516">
        <v>20</v>
      </c>
      <c r="D2516">
        <v>160</v>
      </c>
      <c r="E2516">
        <v>200</v>
      </c>
      <c r="F2516" t="s">
        <v>114</v>
      </c>
      <c r="G2516" s="2" t="s">
        <v>485</v>
      </c>
      <c r="H2516">
        <v>4</v>
      </c>
      <c r="I2516">
        <v>12.06</v>
      </c>
      <c r="J2516" s="2" t="s">
        <v>502</v>
      </c>
      <c r="K2516" s="2" t="s">
        <v>74</v>
      </c>
      <c r="M2516" t="s">
        <v>3532</v>
      </c>
      <c r="P2516" s="19" t="s">
        <v>5074</v>
      </c>
      <c r="Q2516" s="19" t="s">
        <v>25</v>
      </c>
      <c r="R2516" s="19" t="s">
        <v>129</v>
      </c>
      <c r="W2516" s="20">
        <v>14</v>
      </c>
      <c r="X2516" s="65" t="s">
        <v>4949</v>
      </c>
      <c r="AB2516" t="s">
        <v>119</v>
      </c>
      <c r="AC2516" t="s">
        <v>2937</v>
      </c>
      <c r="AD2516" s="2" t="s">
        <v>121</v>
      </c>
    </row>
    <row r="2517" spans="1:30" hidden="1" x14ac:dyDescent="0.25">
      <c r="A2517" s="2">
        <v>93</v>
      </c>
      <c r="B2517" t="s">
        <v>2948</v>
      </c>
      <c r="C2517">
        <v>20</v>
      </c>
      <c r="D2517">
        <v>360</v>
      </c>
      <c r="E2517">
        <v>500</v>
      </c>
      <c r="F2517" t="s">
        <v>114</v>
      </c>
      <c r="G2517" s="2" t="s">
        <v>485</v>
      </c>
      <c r="H2517">
        <v>4</v>
      </c>
      <c r="I2517">
        <v>107.71</v>
      </c>
      <c r="J2517" s="2" t="s">
        <v>502</v>
      </c>
      <c r="K2517" s="2" t="s">
        <v>74</v>
      </c>
      <c r="M2517" t="s">
        <v>3532</v>
      </c>
      <c r="O2517" s="2" t="s">
        <v>128</v>
      </c>
      <c r="P2517" s="19" t="s">
        <v>5074</v>
      </c>
      <c r="Q2517" s="19" t="s">
        <v>26</v>
      </c>
      <c r="R2517" s="19" t="s">
        <v>129</v>
      </c>
      <c r="W2517" s="20">
        <v>14</v>
      </c>
      <c r="X2517" s="65" t="s">
        <v>4949</v>
      </c>
      <c r="AB2517" t="s">
        <v>119</v>
      </c>
      <c r="AC2517" t="s">
        <v>2937</v>
      </c>
      <c r="AD2517" s="2" t="s">
        <v>121</v>
      </c>
    </row>
    <row r="2518" spans="1:30" hidden="1" x14ac:dyDescent="0.25">
      <c r="A2518" s="2">
        <v>94</v>
      </c>
      <c r="B2518" t="s">
        <v>2949</v>
      </c>
      <c r="C2518">
        <v>20</v>
      </c>
      <c r="D2518">
        <v>120</v>
      </c>
      <c r="E2518">
        <v>200</v>
      </c>
      <c r="F2518" t="s">
        <v>114</v>
      </c>
      <c r="G2518" s="2" t="s">
        <v>485</v>
      </c>
      <c r="H2518">
        <v>4</v>
      </c>
      <c r="I2518">
        <v>9.2899999999999991</v>
      </c>
      <c r="J2518" s="2" t="s">
        <v>502</v>
      </c>
      <c r="K2518" s="2" t="s">
        <v>74</v>
      </c>
      <c r="M2518" t="s">
        <v>3532</v>
      </c>
      <c r="P2518" s="19" t="s">
        <v>5074</v>
      </c>
      <c r="Q2518" s="19" t="s">
        <v>25</v>
      </c>
      <c r="R2518" s="19" t="s">
        <v>129</v>
      </c>
      <c r="W2518" s="20">
        <v>14</v>
      </c>
      <c r="X2518" s="65" t="s">
        <v>4949</v>
      </c>
      <c r="AB2518" t="s">
        <v>119</v>
      </c>
      <c r="AC2518" t="s">
        <v>2937</v>
      </c>
      <c r="AD2518" s="2" t="s">
        <v>121</v>
      </c>
    </row>
    <row r="2519" spans="1:30" hidden="1" x14ac:dyDescent="0.25">
      <c r="A2519" s="2">
        <v>95</v>
      </c>
      <c r="B2519" t="s">
        <v>2950</v>
      </c>
      <c r="C2519">
        <v>20</v>
      </c>
      <c r="D2519">
        <v>160</v>
      </c>
      <c r="E2519">
        <v>200</v>
      </c>
      <c r="F2519" t="s">
        <v>114</v>
      </c>
      <c r="G2519" s="2" t="s">
        <v>485</v>
      </c>
      <c r="H2519">
        <v>4</v>
      </c>
      <c r="I2519">
        <v>12.06</v>
      </c>
      <c r="J2519" s="2" t="s">
        <v>502</v>
      </c>
      <c r="K2519" s="2" t="s">
        <v>74</v>
      </c>
      <c r="M2519" t="s">
        <v>3532</v>
      </c>
      <c r="P2519" s="19" t="s">
        <v>5074</v>
      </c>
      <c r="Q2519" s="19" t="s">
        <v>25</v>
      </c>
      <c r="R2519" s="19" t="s">
        <v>129</v>
      </c>
      <c r="W2519" s="20">
        <v>14</v>
      </c>
      <c r="X2519" s="65" t="s">
        <v>4949</v>
      </c>
      <c r="AB2519" t="s">
        <v>119</v>
      </c>
      <c r="AC2519" t="s">
        <v>2937</v>
      </c>
      <c r="AD2519" s="2" t="s">
        <v>121</v>
      </c>
    </row>
    <row r="2520" spans="1:30" hidden="1" x14ac:dyDescent="0.25">
      <c r="A2520" s="2">
        <v>96</v>
      </c>
      <c r="B2520" t="s">
        <v>2951</v>
      </c>
      <c r="C2520">
        <v>20</v>
      </c>
      <c r="D2520">
        <v>360</v>
      </c>
      <c r="E2520">
        <v>500</v>
      </c>
      <c r="F2520" t="s">
        <v>114</v>
      </c>
      <c r="G2520" s="2" t="s">
        <v>485</v>
      </c>
      <c r="H2520">
        <v>5</v>
      </c>
      <c r="I2520">
        <v>134.63</v>
      </c>
      <c r="J2520" s="2" t="s">
        <v>502</v>
      </c>
      <c r="K2520" s="2" t="s">
        <v>74</v>
      </c>
      <c r="M2520" t="s">
        <v>3532</v>
      </c>
      <c r="O2520" s="2" t="s">
        <v>128</v>
      </c>
      <c r="P2520" s="19" t="s">
        <v>5074</v>
      </c>
      <c r="Q2520" s="19" t="s">
        <v>26</v>
      </c>
      <c r="R2520" s="19" t="s">
        <v>129</v>
      </c>
      <c r="W2520" s="20">
        <v>14</v>
      </c>
      <c r="X2520" s="65" t="s">
        <v>4949</v>
      </c>
      <c r="AB2520" t="s">
        <v>119</v>
      </c>
      <c r="AC2520" t="s">
        <v>2937</v>
      </c>
      <c r="AD2520" s="2" t="s">
        <v>121</v>
      </c>
    </row>
    <row r="2521" spans="1:30" hidden="1" x14ac:dyDescent="0.25">
      <c r="A2521" s="2">
        <v>97</v>
      </c>
      <c r="B2521" t="s">
        <v>2952</v>
      </c>
      <c r="C2521">
        <v>20</v>
      </c>
      <c r="D2521">
        <v>360</v>
      </c>
      <c r="E2521">
        <v>500</v>
      </c>
      <c r="F2521" t="s">
        <v>114</v>
      </c>
      <c r="G2521" s="2" t="s">
        <v>485</v>
      </c>
      <c r="H2521">
        <v>1</v>
      </c>
      <c r="I2521">
        <v>26.93</v>
      </c>
      <c r="J2521" s="2" t="s">
        <v>502</v>
      </c>
      <c r="K2521" s="2" t="s">
        <v>74</v>
      </c>
      <c r="M2521" t="s">
        <v>3532</v>
      </c>
      <c r="O2521" s="2" t="s">
        <v>128</v>
      </c>
      <c r="P2521" s="19" t="s">
        <v>5074</v>
      </c>
      <c r="Q2521" s="19" t="s">
        <v>26</v>
      </c>
      <c r="R2521" s="19" t="s">
        <v>129</v>
      </c>
      <c r="W2521" s="20">
        <v>14</v>
      </c>
      <c r="X2521" s="65" t="s">
        <v>4949</v>
      </c>
      <c r="AB2521" t="s">
        <v>119</v>
      </c>
      <c r="AC2521" t="s">
        <v>2937</v>
      </c>
      <c r="AD2521" s="2" t="s">
        <v>121</v>
      </c>
    </row>
    <row r="2522" spans="1:30" hidden="1" x14ac:dyDescent="0.25">
      <c r="A2522" s="2">
        <v>98</v>
      </c>
      <c r="B2522" t="s">
        <v>2953</v>
      </c>
      <c r="C2522">
        <v>20</v>
      </c>
      <c r="D2522">
        <v>120</v>
      </c>
      <c r="E2522">
        <v>200</v>
      </c>
      <c r="F2522" t="s">
        <v>114</v>
      </c>
      <c r="G2522" s="2" t="s">
        <v>485</v>
      </c>
      <c r="H2522">
        <v>4</v>
      </c>
      <c r="I2522">
        <v>9.2899999999999991</v>
      </c>
      <c r="J2522" s="2" t="s">
        <v>502</v>
      </c>
      <c r="K2522" s="2" t="s">
        <v>74</v>
      </c>
      <c r="M2522" t="s">
        <v>3532</v>
      </c>
      <c r="P2522" s="19" t="s">
        <v>5074</v>
      </c>
      <c r="Q2522" s="19" t="s">
        <v>25</v>
      </c>
      <c r="R2522" s="19" t="s">
        <v>129</v>
      </c>
      <c r="W2522" s="20">
        <v>14</v>
      </c>
      <c r="X2522" s="65" t="s">
        <v>4949</v>
      </c>
      <c r="AB2522" t="s">
        <v>119</v>
      </c>
      <c r="AC2522" t="s">
        <v>2937</v>
      </c>
      <c r="AD2522" s="2" t="s">
        <v>121</v>
      </c>
    </row>
    <row r="2523" spans="1:30" hidden="1" x14ac:dyDescent="0.25">
      <c r="A2523" s="2">
        <v>99</v>
      </c>
      <c r="B2523" t="s">
        <v>2954</v>
      </c>
      <c r="C2523">
        <v>20</v>
      </c>
      <c r="D2523">
        <v>160</v>
      </c>
      <c r="E2523">
        <v>200</v>
      </c>
      <c r="F2523" t="s">
        <v>114</v>
      </c>
      <c r="G2523" s="2" t="s">
        <v>485</v>
      </c>
      <c r="H2523">
        <v>4</v>
      </c>
      <c r="I2523">
        <v>12.06</v>
      </c>
      <c r="J2523" s="2" t="s">
        <v>502</v>
      </c>
      <c r="K2523" s="2" t="s">
        <v>74</v>
      </c>
      <c r="M2523" t="s">
        <v>3532</v>
      </c>
      <c r="P2523" s="19" t="s">
        <v>5074</v>
      </c>
      <c r="Q2523" s="19" t="s">
        <v>25</v>
      </c>
      <c r="R2523" s="19" t="s">
        <v>129</v>
      </c>
      <c r="W2523" s="20">
        <v>14</v>
      </c>
      <c r="X2523" s="65" t="s">
        <v>4949</v>
      </c>
      <c r="AB2523" t="s">
        <v>119</v>
      </c>
      <c r="AC2523" t="s">
        <v>2937</v>
      </c>
      <c r="AD2523" s="2" t="s">
        <v>121</v>
      </c>
    </row>
    <row r="2524" spans="1:30" hidden="1" x14ac:dyDescent="0.25">
      <c r="A2524" s="2">
        <v>100</v>
      </c>
      <c r="B2524" t="s">
        <v>2955</v>
      </c>
      <c r="C2524">
        <v>20</v>
      </c>
      <c r="D2524">
        <v>220</v>
      </c>
      <c r="E2524">
        <v>240</v>
      </c>
      <c r="F2524" t="s">
        <v>114</v>
      </c>
      <c r="G2524" s="2" t="s">
        <v>485</v>
      </c>
      <c r="H2524">
        <v>1</v>
      </c>
      <c r="I2524">
        <v>8.23</v>
      </c>
      <c r="J2524" s="2" t="s">
        <v>502</v>
      </c>
      <c r="K2524" s="2" t="s">
        <v>74</v>
      </c>
      <c r="M2524" t="s">
        <v>3532</v>
      </c>
      <c r="P2524" s="19" t="s">
        <v>5074</v>
      </c>
      <c r="Q2524" s="19" t="s">
        <v>25</v>
      </c>
      <c r="R2524" s="19" t="s">
        <v>129</v>
      </c>
      <c r="W2524" s="20">
        <v>14</v>
      </c>
      <c r="X2524" s="65" t="s">
        <v>4949</v>
      </c>
      <c r="AB2524" t="s">
        <v>119</v>
      </c>
      <c r="AC2524" t="s">
        <v>2937</v>
      </c>
      <c r="AD2524" s="2" t="s">
        <v>121</v>
      </c>
    </row>
    <row r="2525" spans="1:30" hidden="1" x14ac:dyDescent="0.25">
      <c r="A2525" s="2">
        <v>101</v>
      </c>
      <c r="B2525" t="s">
        <v>2956</v>
      </c>
      <c r="C2525">
        <v>20</v>
      </c>
      <c r="D2525">
        <v>240</v>
      </c>
      <c r="E2525">
        <v>300</v>
      </c>
      <c r="F2525" t="s">
        <v>114</v>
      </c>
      <c r="G2525" s="2" t="s">
        <v>485</v>
      </c>
      <c r="H2525">
        <v>1</v>
      </c>
      <c r="I2525">
        <v>11.18</v>
      </c>
      <c r="J2525" s="2" t="s">
        <v>502</v>
      </c>
      <c r="K2525" s="2" t="s">
        <v>74</v>
      </c>
      <c r="M2525" t="s">
        <v>3532</v>
      </c>
      <c r="P2525" s="19" t="s">
        <v>5074</v>
      </c>
      <c r="Q2525" s="19" t="s">
        <v>25</v>
      </c>
      <c r="R2525" s="19" t="s">
        <v>129</v>
      </c>
      <c r="W2525" s="20">
        <v>14</v>
      </c>
      <c r="X2525" s="65" t="s">
        <v>4949</v>
      </c>
      <c r="AB2525" t="s">
        <v>119</v>
      </c>
      <c r="AC2525" t="s">
        <v>2937</v>
      </c>
      <c r="AD2525" s="2" t="s">
        <v>121</v>
      </c>
    </row>
    <row r="2526" spans="1:30" hidden="1" x14ac:dyDescent="0.25">
      <c r="A2526" s="2">
        <v>102</v>
      </c>
      <c r="B2526" t="s">
        <v>2957</v>
      </c>
      <c r="C2526">
        <v>20</v>
      </c>
      <c r="D2526">
        <v>240</v>
      </c>
      <c r="E2526">
        <v>330</v>
      </c>
      <c r="F2526" t="s">
        <v>114</v>
      </c>
      <c r="G2526" s="2" t="s">
        <v>485</v>
      </c>
      <c r="H2526">
        <v>2</v>
      </c>
      <c r="I2526">
        <v>24.74</v>
      </c>
      <c r="J2526" s="2" t="s">
        <v>502</v>
      </c>
      <c r="K2526" s="2" t="s">
        <v>74</v>
      </c>
      <c r="M2526" t="s">
        <v>3532</v>
      </c>
      <c r="P2526" s="19" t="s">
        <v>5074</v>
      </c>
      <c r="Q2526" s="19" t="s">
        <v>25</v>
      </c>
      <c r="R2526" s="19" t="s">
        <v>129</v>
      </c>
      <c r="W2526" s="20">
        <v>14</v>
      </c>
      <c r="X2526" s="65" t="s">
        <v>4949</v>
      </c>
      <c r="AB2526" t="s">
        <v>119</v>
      </c>
      <c r="AC2526" t="s">
        <v>2937</v>
      </c>
      <c r="AD2526" s="2" t="s">
        <v>121</v>
      </c>
    </row>
    <row r="2527" spans="1:30" hidden="1" x14ac:dyDescent="0.25">
      <c r="A2527" s="2">
        <v>103</v>
      </c>
      <c r="B2527" t="s">
        <v>2958</v>
      </c>
      <c r="C2527">
        <v>20</v>
      </c>
      <c r="D2527">
        <v>360</v>
      </c>
      <c r="E2527">
        <v>500</v>
      </c>
      <c r="F2527" t="s">
        <v>114</v>
      </c>
      <c r="G2527" s="2" t="s">
        <v>485</v>
      </c>
      <c r="H2527">
        <v>2</v>
      </c>
      <c r="I2527">
        <v>53.85</v>
      </c>
      <c r="J2527" s="2" t="s">
        <v>502</v>
      </c>
      <c r="K2527" s="2" t="s">
        <v>74</v>
      </c>
      <c r="M2527" t="s">
        <v>3532</v>
      </c>
      <c r="O2527" s="2" t="s">
        <v>128</v>
      </c>
      <c r="P2527" s="19" t="s">
        <v>5074</v>
      </c>
      <c r="Q2527" s="19" t="s">
        <v>26</v>
      </c>
      <c r="R2527" s="19" t="s">
        <v>129</v>
      </c>
      <c r="W2527" s="20">
        <v>14</v>
      </c>
      <c r="X2527" s="65" t="s">
        <v>4949</v>
      </c>
      <c r="AB2527" t="s">
        <v>119</v>
      </c>
      <c r="AC2527" t="s">
        <v>2937</v>
      </c>
      <c r="AD2527" s="2" t="s">
        <v>121</v>
      </c>
    </row>
    <row r="2528" spans="1:30" hidden="1" x14ac:dyDescent="0.25">
      <c r="A2528" s="2">
        <v>104</v>
      </c>
      <c r="B2528" t="s">
        <v>2959</v>
      </c>
      <c r="C2528">
        <v>20</v>
      </c>
      <c r="D2528">
        <v>120</v>
      </c>
      <c r="E2528">
        <v>200</v>
      </c>
      <c r="F2528" t="s">
        <v>114</v>
      </c>
      <c r="G2528" s="2" t="s">
        <v>485</v>
      </c>
      <c r="H2528">
        <v>4</v>
      </c>
      <c r="I2528">
        <v>9.2899999999999991</v>
      </c>
      <c r="J2528" s="2" t="s">
        <v>502</v>
      </c>
      <c r="K2528" s="2" t="s">
        <v>74</v>
      </c>
      <c r="M2528" t="s">
        <v>3532</v>
      </c>
      <c r="P2528" s="19" t="s">
        <v>5074</v>
      </c>
      <c r="Q2528" s="19" t="s">
        <v>25</v>
      </c>
      <c r="R2528" s="19" t="s">
        <v>129</v>
      </c>
      <c r="W2528" s="20">
        <v>14</v>
      </c>
      <c r="X2528" s="65" t="s">
        <v>4949</v>
      </c>
      <c r="AB2528" t="s">
        <v>119</v>
      </c>
      <c r="AC2528" t="s">
        <v>2937</v>
      </c>
      <c r="AD2528" s="2" t="s">
        <v>121</v>
      </c>
    </row>
    <row r="2529" spans="1:30" hidden="1" x14ac:dyDescent="0.25">
      <c r="A2529" s="2">
        <v>105</v>
      </c>
      <c r="B2529" t="s">
        <v>2960</v>
      </c>
      <c r="C2529">
        <v>20</v>
      </c>
      <c r="D2529">
        <v>160</v>
      </c>
      <c r="E2529">
        <v>200</v>
      </c>
      <c r="F2529" t="s">
        <v>114</v>
      </c>
      <c r="G2529" s="2" t="s">
        <v>485</v>
      </c>
      <c r="H2529">
        <v>4</v>
      </c>
      <c r="I2529">
        <v>12.06</v>
      </c>
      <c r="J2529" s="2" t="s">
        <v>502</v>
      </c>
      <c r="K2529" s="2" t="s">
        <v>74</v>
      </c>
      <c r="M2529" t="s">
        <v>3532</v>
      </c>
      <c r="P2529" s="19" t="s">
        <v>5074</v>
      </c>
      <c r="Q2529" s="19" t="s">
        <v>25</v>
      </c>
      <c r="R2529" s="19" t="s">
        <v>129</v>
      </c>
      <c r="W2529" s="20">
        <v>14</v>
      </c>
      <c r="X2529" s="65" t="s">
        <v>4949</v>
      </c>
      <c r="AB2529" t="s">
        <v>119</v>
      </c>
      <c r="AC2529" t="s">
        <v>2937</v>
      </c>
      <c r="AD2529" s="2" t="s">
        <v>121</v>
      </c>
    </row>
    <row r="2530" spans="1:30" hidden="1" x14ac:dyDescent="0.25">
      <c r="A2530" s="2">
        <v>106</v>
      </c>
      <c r="B2530" t="s">
        <v>2961</v>
      </c>
      <c r="C2530">
        <v>20</v>
      </c>
      <c r="D2530">
        <v>120</v>
      </c>
      <c r="E2530">
        <v>200</v>
      </c>
      <c r="F2530" t="s">
        <v>114</v>
      </c>
      <c r="G2530" s="2" t="s">
        <v>485</v>
      </c>
      <c r="H2530">
        <v>2</v>
      </c>
      <c r="I2530">
        <v>4.6500000000000004</v>
      </c>
      <c r="J2530" s="2" t="s">
        <v>502</v>
      </c>
      <c r="K2530" s="2" t="s">
        <v>74</v>
      </c>
      <c r="M2530" t="s">
        <v>3532</v>
      </c>
      <c r="P2530" s="19" t="s">
        <v>5074</v>
      </c>
      <c r="Q2530" s="19" t="s">
        <v>25</v>
      </c>
      <c r="R2530" s="19" t="s">
        <v>129</v>
      </c>
      <c r="W2530" s="20">
        <v>14</v>
      </c>
      <c r="X2530" s="65" t="s">
        <v>4949</v>
      </c>
      <c r="AB2530" t="s">
        <v>119</v>
      </c>
      <c r="AC2530" t="s">
        <v>2937</v>
      </c>
      <c r="AD2530" s="2" t="s">
        <v>121</v>
      </c>
    </row>
    <row r="2531" spans="1:30" hidden="1" x14ac:dyDescent="0.25">
      <c r="A2531" s="2">
        <v>107</v>
      </c>
      <c r="B2531" t="s">
        <v>2962</v>
      </c>
      <c r="C2531">
        <v>20</v>
      </c>
      <c r="D2531">
        <v>100</v>
      </c>
      <c r="E2531">
        <v>100</v>
      </c>
      <c r="F2531" t="s">
        <v>114</v>
      </c>
      <c r="G2531" s="2" t="s">
        <v>485</v>
      </c>
      <c r="H2531">
        <v>2</v>
      </c>
      <c r="I2531">
        <v>2.1</v>
      </c>
      <c r="J2531" s="2" t="s">
        <v>502</v>
      </c>
      <c r="K2531" s="2" t="s">
        <v>74</v>
      </c>
      <c r="M2531" t="s">
        <v>3532</v>
      </c>
      <c r="P2531" s="19" t="s">
        <v>5074</v>
      </c>
      <c r="Q2531" s="19" t="s">
        <v>25</v>
      </c>
      <c r="R2531" s="19" t="s">
        <v>129</v>
      </c>
      <c r="W2531" s="20">
        <v>14</v>
      </c>
      <c r="X2531" s="65" t="s">
        <v>4949</v>
      </c>
      <c r="AB2531" t="s">
        <v>119</v>
      </c>
      <c r="AC2531" t="s">
        <v>2937</v>
      </c>
      <c r="AD2531" s="2" t="s">
        <v>121</v>
      </c>
    </row>
    <row r="2532" spans="1:30" hidden="1" x14ac:dyDescent="0.25">
      <c r="A2532" s="2">
        <v>108</v>
      </c>
      <c r="B2532" t="s">
        <v>2963</v>
      </c>
      <c r="C2532">
        <v>20</v>
      </c>
      <c r="D2532">
        <v>100</v>
      </c>
      <c r="E2532">
        <v>194</v>
      </c>
      <c r="F2532" t="s">
        <v>114</v>
      </c>
      <c r="G2532" s="2" t="s">
        <v>485</v>
      </c>
      <c r="H2532">
        <v>2</v>
      </c>
      <c r="I2532">
        <v>3.86</v>
      </c>
      <c r="J2532" s="2" t="s">
        <v>502</v>
      </c>
      <c r="K2532" s="2" t="s">
        <v>74</v>
      </c>
      <c r="M2532" t="s">
        <v>3532</v>
      </c>
      <c r="P2532" s="19" t="s">
        <v>5074</v>
      </c>
      <c r="Q2532" s="19" t="s">
        <v>25</v>
      </c>
      <c r="R2532" s="19" t="s">
        <v>129</v>
      </c>
      <c r="W2532" s="20">
        <v>14</v>
      </c>
      <c r="X2532" s="65" t="s">
        <v>4949</v>
      </c>
      <c r="AB2532" t="s">
        <v>119</v>
      </c>
      <c r="AC2532" t="s">
        <v>2937</v>
      </c>
      <c r="AD2532" s="2" t="s">
        <v>121</v>
      </c>
    </row>
    <row r="2533" spans="1:30" hidden="1" x14ac:dyDescent="0.25">
      <c r="A2533" s="2">
        <v>109</v>
      </c>
      <c r="B2533" t="s">
        <v>2964</v>
      </c>
      <c r="C2533">
        <v>20</v>
      </c>
      <c r="D2533">
        <v>747</v>
      </c>
      <c r="E2533">
        <v>11920</v>
      </c>
      <c r="F2533" t="s">
        <v>114</v>
      </c>
      <c r="G2533" s="2" t="s">
        <v>485</v>
      </c>
      <c r="H2533">
        <v>1</v>
      </c>
      <c r="I2533">
        <v>1385.16</v>
      </c>
      <c r="J2533" s="2" t="s">
        <v>502</v>
      </c>
      <c r="K2533" s="2" t="s">
        <v>74</v>
      </c>
      <c r="M2533" t="s">
        <v>3532</v>
      </c>
      <c r="P2533" s="19" t="s">
        <v>5074</v>
      </c>
      <c r="Q2533" s="19" t="s">
        <v>27</v>
      </c>
      <c r="R2533" s="19" t="s">
        <v>129</v>
      </c>
      <c r="V2533" s="19" t="s">
        <v>129</v>
      </c>
      <c r="W2533" s="20">
        <v>14</v>
      </c>
      <c r="X2533" s="65" t="s">
        <v>4949</v>
      </c>
      <c r="AB2533" t="s">
        <v>119</v>
      </c>
      <c r="AC2533" t="s">
        <v>2937</v>
      </c>
      <c r="AD2533" s="2" t="s">
        <v>121</v>
      </c>
    </row>
    <row r="2534" spans="1:30" hidden="1" x14ac:dyDescent="0.25">
      <c r="A2534" s="2">
        <v>110</v>
      </c>
      <c r="B2534" t="s">
        <v>2965</v>
      </c>
      <c r="C2534">
        <v>20</v>
      </c>
      <c r="D2534">
        <v>650</v>
      </c>
      <c r="E2534">
        <v>1995</v>
      </c>
      <c r="F2534" t="s">
        <v>114</v>
      </c>
      <c r="G2534" s="2" t="s">
        <v>485</v>
      </c>
      <c r="H2534">
        <v>1</v>
      </c>
      <c r="I2534">
        <v>203.59</v>
      </c>
      <c r="J2534" s="2" t="s">
        <v>502</v>
      </c>
      <c r="K2534" s="2" t="s">
        <v>74</v>
      </c>
      <c r="M2534" t="s">
        <v>3532</v>
      </c>
      <c r="P2534" s="19" t="s">
        <v>5074</v>
      </c>
      <c r="Q2534" s="19" t="s">
        <v>27</v>
      </c>
      <c r="R2534" s="19" t="s">
        <v>129</v>
      </c>
      <c r="V2534" s="19" t="s">
        <v>129</v>
      </c>
      <c r="W2534" s="20">
        <v>14</v>
      </c>
      <c r="X2534" s="65" t="s">
        <v>4949</v>
      </c>
      <c r="AB2534" t="s">
        <v>119</v>
      </c>
      <c r="AC2534" t="s">
        <v>2966</v>
      </c>
      <c r="AD2534" s="2" t="s">
        <v>121</v>
      </c>
    </row>
    <row r="2535" spans="1:30" hidden="1" x14ac:dyDescent="0.25">
      <c r="A2535" s="2">
        <v>111</v>
      </c>
      <c r="B2535" t="s">
        <v>2967</v>
      </c>
      <c r="C2535">
        <v>20</v>
      </c>
      <c r="D2535">
        <v>647</v>
      </c>
      <c r="E2535">
        <v>12000</v>
      </c>
      <c r="F2535" t="s">
        <v>114</v>
      </c>
      <c r="G2535" s="2" t="s">
        <v>485</v>
      </c>
      <c r="H2535">
        <v>1</v>
      </c>
      <c r="I2535">
        <v>1210.95</v>
      </c>
      <c r="J2535" s="2" t="s">
        <v>502</v>
      </c>
      <c r="K2535" s="2" t="s">
        <v>74</v>
      </c>
      <c r="M2535" t="s">
        <v>3532</v>
      </c>
      <c r="P2535" s="19" t="s">
        <v>5074</v>
      </c>
      <c r="Q2535" s="19" t="s">
        <v>27</v>
      </c>
      <c r="R2535" s="19" t="s">
        <v>129</v>
      </c>
      <c r="V2535" s="19" t="s">
        <v>129</v>
      </c>
      <c r="W2535" s="20">
        <v>14</v>
      </c>
      <c r="X2535" s="65" t="s">
        <v>4949</v>
      </c>
      <c r="AB2535" t="s">
        <v>119</v>
      </c>
      <c r="AC2535" t="s">
        <v>2966</v>
      </c>
      <c r="AD2535" s="2" t="s">
        <v>121</v>
      </c>
    </row>
    <row r="2536" spans="1:30" hidden="1" x14ac:dyDescent="0.25">
      <c r="A2536" s="2">
        <v>112</v>
      </c>
      <c r="B2536" t="s">
        <v>2968</v>
      </c>
      <c r="C2536">
        <v>20</v>
      </c>
      <c r="D2536">
        <v>647</v>
      </c>
      <c r="E2536">
        <v>1995</v>
      </c>
      <c r="F2536" t="s">
        <v>114</v>
      </c>
      <c r="G2536" s="2" t="s">
        <v>485</v>
      </c>
      <c r="H2536">
        <v>1</v>
      </c>
      <c r="I2536">
        <v>202.65</v>
      </c>
      <c r="J2536" s="2" t="s">
        <v>502</v>
      </c>
      <c r="K2536" s="2" t="s">
        <v>74</v>
      </c>
      <c r="M2536" t="s">
        <v>3532</v>
      </c>
      <c r="P2536" s="19" t="s">
        <v>5074</v>
      </c>
      <c r="Q2536" s="19" t="s">
        <v>27</v>
      </c>
      <c r="R2536" s="19" t="s">
        <v>129</v>
      </c>
      <c r="V2536" s="19" t="s">
        <v>129</v>
      </c>
      <c r="W2536" s="20">
        <v>14</v>
      </c>
      <c r="X2536" s="65" t="s">
        <v>4949</v>
      </c>
      <c r="AB2536" t="s">
        <v>119</v>
      </c>
      <c r="AC2536" t="s">
        <v>2966</v>
      </c>
      <c r="AD2536" s="2" t="s">
        <v>121</v>
      </c>
    </row>
    <row r="2537" spans="1:30" hidden="1" x14ac:dyDescent="0.25">
      <c r="A2537" s="2">
        <v>113</v>
      </c>
      <c r="B2537" t="s">
        <v>2969</v>
      </c>
      <c r="C2537">
        <v>20</v>
      </c>
      <c r="D2537">
        <v>648</v>
      </c>
      <c r="E2537">
        <v>659</v>
      </c>
      <c r="F2537" t="s">
        <v>114</v>
      </c>
      <c r="G2537" s="2" t="s">
        <v>485</v>
      </c>
      <c r="H2537">
        <v>5</v>
      </c>
      <c r="I2537">
        <v>327.16000000000003</v>
      </c>
      <c r="J2537" s="2" t="s">
        <v>502</v>
      </c>
      <c r="K2537" s="2" t="s">
        <v>74</v>
      </c>
      <c r="M2537" t="s">
        <v>3532</v>
      </c>
      <c r="P2537" s="19" t="s">
        <v>5074</v>
      </c>
      <c r="Q2537" s="19" t="s">
        <v>25</v>
      </c>
      <c r="R2537" s="19" t="s">
        <v>129</v>
      </c>
      <c r="W2537" s="20">
        <v>14</v>
      </c>
      <c r="X2537" s="65" t="s">
        <v>4949</v>
      </c>
      <c r="AB2537" t="s">
        <v>119</v>
      </c>
      <c r="AC2537" t="s">
        <v>2966</v>
      </c>
      <c r="AD2537" s="2" t="s">
        <v>121</v>
      </c>
    </row>
    <row r="2538" spans="1:30" hidden="1" x14ac:dyDescent="0.25">
      <c r="A2538" s="2">
        <v>114</v>
      </c>
      <c r="B2538" t="s">
        <v>2970</v>
      </c>
      <c r="C2538">
        <v>20</v>
      </c>
      <c r="D2538">
        <v>160</v>
      </c>
      <c r="E2538">
        <v>200</v>
      </c>
      <c r="F2538" t="s">
        <v>114</v>
      </c>
      <c r="G2538" s="2" t="s">
        <v>485</v>
      </c>
      <c r="H2538">
        <v>2</v>
      </c>
      <c r="I2538">
        <v>6.03</v>
      </c>
      <c r="J2538" s="2" t="s">
        <v>502</v>
      </c>
      <c r="K2538" s="2" t="s">
        <v>74</v>
      </c>
      <c r="M2538" t="s">
        <v>3532</v>
      </c>
      <c r="P2538" s="19" t="s">
        <v>5074</v>
      </c>
      <c r="Q2538" s="19" t="s">
        <v>25</v>
      </c>
      <c r="R2538" s="19" t="s">
        <v>129</v>
      </c>
      <c r="W2538" s="20">
        <v>14</v>
      </c>
      <c r="X2538" s="65" t="s">
        <v>4949</v>
      </c>
      <c r="AB2538" t="s">
        <v>119</v>
      </c>
      <c r="AC2538" t="s">
        <v>2966</v>
      </c>
      <c r="AD2538" s="2" t="s">
        <v>121</v>
      </c>
    </row>
    <row r="2539" spans="1:30" hidden="1" x14ac:dyDescent="0.25">
      <c r="A2539" s="2">
        <v>115</v>
      </c>
      <c r="B2539" t="s">
        <v>2971</v>
      </c>
      <c r="C2539">
        <v>20</v>
      </c>
      <c r="D2539">
        <v>120</v>
      </c>
      <c r="E2539">
        <v>200</v>
      </c>
      <c r="F2539" t="s">
        <v>114</v>
      </c>
      <c r="G2539" s="2" t="s">
        <v>485</v>
      </c>
      <c r="H2539">
        <v>4</v>
      </c>
      <c r="I2539">
        <v>9.2899999999999991</v>
      </c>
      <c r="J2539" s="2" t="s">
        <v>502</v>
      </c>
      <c r="K2539" s="2" t="s">
        <v>74</v>
      </c>
      <c r="M2539" t="s">
        <v>3532</v>
      </c>
      <c r="P2539" s="19" t="s">
        <v>5074</v>
      </c>
      <c r="Q2539" s="19" t="s">
        <v>25</v>
      </c>
      <c r="R2539" s="19" t="s">
        <v>129</v>
      </c>
      <c r="W2539" s="20">
        <v>14</v>
      </c>
      <c r="X2539" s="65" t="s">
        <v>4949</v>
      </c>
      <c r="AB2539" t="s">
        <v>119</v>
      </c>
      <c r="AC2539" t="s">
        <v>2966</v>
      </c>
      <c r="AD2539" s="2" t="s">
        <v>121</v>
      </c>
    </row>
    <row r="2540" spans="1:30" hidden="1" x14ac:dyDescent="0.25">
      <c r="A2540" s="2">
        <v>116</v>
      </c>
      <c r="B2540" t="s">
        <v>2972</v>
      </c>
      <c r="C2540">
        <v>20</v>
      </c>
      <c r="D2540">
        <v>160</v>
      </c>
      <c r="E2540">
        <v>200</v>
      </c>
      <c r="F2540" t="s">
        <v>114</v>
      </c>
      <c r="G2540" s="2" t="s">
        <v>485</v>
      </c>
      <c r="H2540">
        <v>4</v>
      </c>
      <c r="I2540">
        <v>12.06</v>
      </c>
      <c r="J2540" s="2" t="s">
        <v>502</v>
      </c>
      <c r="K2540" s="2" t="s">
        <v>74</v>
      </c>
      <c r="M2540" t="s">
        <v>3532</v>
      </c>
      <c r="P2540" s="19" t="s">
        <v>5074</v>
      </c>
      <c r="Q2540" s="19" t="s">
        <v>25</v>
      </c>
      <c r="R2540" s="19" t="s">
        <v>129</v>
      </c>
      <c r="W2540" s="20">
        <v>14</v>
      </c>
      <c r="X2540" s="65" t="s">
        <v>4949</v>
      </c>
      <c r="AB2540" t="s">
        <v>119</v>
      </c>
      <c r="AC2540" t="s">
        <v>2966</v>
      </c>
      <c r="AD2540" s="2" t="s">
        <v>121</v>
      </c>
    </row>
    <row r="2541" spans="1:30" hidden="1" x14ac:dyDescent="0.25">
      <c r="A2541" s="2">
        <v>117</v>
      </c>
      <c r="B2541" t="s">
        <v>2973</v>
      </c>
      <c r="C2541">
        <v>20</v>
      </c>
      <c r="D2541">
        <v>160</v>
      </c>
      <c r="E2541">
        <v>200</v>
      </c>
      <c r="F2541" t="s">
        <v>114</v>
      </c>
      <c r="G2541" s="2" t="s">
        <v>485</v>
      </c>
      <c r="H2541">
        <v>2</v>
      </c>
      <c r="I2541">
        <v>6.03</v>
      </c>
      <c r="J2541" s="2" t="s">
        <v>502</v>
      </c>
      <c r="K2541" s="2" t="s">
        <v>74</v>
      </c>
      <c r="M2541" t="s">
        <v>3532</v>
      </c>
      <c r="P2541" s="19" t="s">
        <v>5074</v>
      </c>
      <c r="Q2541" s="19" t="s">
        <v>25</v>
      </c>
      <c r="R2541" s="19" t="s">
        <v>129</v>
      </c>
      <c r="W2541" s="20">
        <v>14</v>
      </c>
      <c r="X2541" s="65" t="s">
        <v>4949</v>
      </c>
      <c r="AB2541" t="s">
        <v>119</v>
      </c>
      <c r="AC2541" t="s">
        <v>2966</v>
      </c>
      <c r="AD2541" s="2" t="s">
        <v>121</v>
      </c>
    </row>
    <row r="2542" spans="1:30" hidden="1" x14ac:dyDescent="0.25">
      <c r="A2542" s="2">
        <v>118</v>
      </c>
      <c r="B2542" t="s">
        <v>2974</v>
      </c>
      <c r="C2542">
        <v>20</v>
      </c>
      <c r="D2542">
        <v>650</v>
      </c>
      <c r="E2542">
        <v>5015</v>
      </c>
      <c r="F2542" t="s">
        <v>114</v>
      </c>
      <c r="G2542" s="2" t="s">
        <v>485</v>
      </c>
      <c r="H2542">
        <v>1</v>
      </c>
      <c r="I2542">
        <v>511.78</v>
      </c>
      <c r="J2542" s="2" t="s">
        <v>502</v>
      </c>
      <c r="K2542" s="2" t="s">
        <v>74</v>
      </c>
      <c r="M2542" t="s">
        <v>3532</v>
      </c>
      <c r="P2542" s="19" t="s">
        <v>5074</v>
      </c>
      <c r="Q2542" s="19" t="s">
        <v>27</v>
      </c>
      <c r="R2542" s="19" t="s">
        <v>129</v>
      </c>
      <c r="V2542" s="19" t="s">
        <v>129</v>
      </c>
      <c r="W2542" s="20">
        <v>14</v>
      </c>
      <c r="X2542" s="65" t="s">
        <v>4949</v>
      </c>
      <c r="AB2542" t="s">
        <v>119</v>
      </c>
      <c r="AC2542" t="s">
        <v>2966</v>
      </c>
      <c r="AD2542" s="2" t="s">
        <v>121</v>
      </c>
    </row>
    <row r="2543" spans="1:30" hidden="1" x14ac:dyDescent="0.25">
      <c r="A2543" s="2">
        <v>119</v>
      </c>
      <c r="B2543" t="s">
        <v>2975</v>
      </c>
      <c r="C2543">
        <v>20</v>
      </c>
      <c r="D2543">
        <v>647</v>
      </c>
      <c r="E2543">
        <v>5015</v>
      </c>
      <c r="F2543" t="s">
        <v>114</v>
      </c>
      <c r="G2543" s="2" t="s">
        <v>485</v>
      </c>
      <c r="H2543">
        <v>1</v>
      </c>
      <c r="I2543">
        <v>506.22</v>
      </c>
      <c r="J2543" s="2" t="s">
        <v>502</v>
      </c>
      <c r="K2543" s="2" t="s">
        <v>74</v>
      </c>
      <c r="M2543" t="s">
        <v>3532</v>
      </c>
      <c r="P2543" s="19" t="s">
        <v>5074</v>
      </c>
      <c r="Q2543" s="19" t="s">
        <v>27</v>
      </c>
      <c r="R2543" s="19" t="s">
        <v>129</v>
      </c>
      <c r="V2543" s="19" t="s">
        <v>129</v>
      </c>
      <c r="W2543" s="20">
        <v>14</v>
      </c>
      <c r="X2543" s="65" t="s">
        <v>4949</v>
      </c>
      <c r="AB2543" t="s">
        <v>119</v>
      </c>
      <c r="AC2543" t="s">
        <v>2966</v>
      </c>
      <c r="AD2543" s="2" t="s">
        <v>121</v>
      </c>
    </row>
    <row r="2544" spans="1:30" hidden="1" x14ac:dyDescent="0.25">
      <c r="A2544" s="2">
        <v>120</v>
      </c>
      <c r="B2544" t="s">
        <v>2976</v>
      </c>
      <c r="C2544">
        <v>20</v>
      </c>
      <c r="D2544">
        <v>650</v>
      </c>
      <c r="E2544">
        <v>2045</v>
      </c>
      <c r="F2544" t="s">
        <v>114</v>
      </c>
      <c r="G2544" s="2" t="s">
        <v>485</v>
      </c>
      <c r="H2544">
        <v>1</v>
      </c>
      <c r="I2544">
        <v>208.69</v>
      </c>
      <c r="J2544" s="2" t="s">
        <v>502</v>
      </c>
      <c r="K2544" s="2" t="s">
        <v>74</v>
      </c>
      <c r="M2544" t="s">
        <v>3532</v>
      </c>
      <c r="P2544" s="19" t="s">
        <v>5074</v>
      </c>
      <c r="Q2544" s="19" t="s">
        <v>27</v>
      </c>
      <c r="R2544" s="19" t="s">
        <v>129</v>
      </c>
      <c r="V2544" s="19" t="s">
        <v>129</v>
      </c>
      <c r="W2544" s="20">
        <v>14</v>
      </c>
      <c r="X2544" s="65" t="s">
        <v>4949</v>
      </c>
      <c r="AB2544" t="s">
        <v>119</v>
      </c>
      <c r="AC2544" t="s">
        <v>2966</v>
      </c>
      <c r="AD2544" s="2" t="s">
        <v>121</v>
      </c>
    </row>
    <row r="2545" spans="1:30" hidden="1" x14ac:dyDescent="0.25">
      <c r="A2545" s="2">
        <v>121</v>
      </c>
      <c r="B2545" t="s">
        <v>2977</v>
      </c>
      <c r="C2545">
        <v>20</v>
      </c>
      <c r="D2545">
        <v>647</v>
      </c>
      <c r="E2545">
        <v>2045</v>
      </c>
      <c r="F2545" t="s">
        <v>114</v>
      </c>
      <c r="G2545" s="2" t="s">
        <v>485</v>
      </c>
      <c r="H2545">
        <v>1</v>
      </c>
      <c r="I2545">
        <v>207.73</v>
      </c>
      <c r="J2545" s="2" t="s">
        <v>502</v>
      </c>
      <c r="K2545" s="2" t="s">
        <v>74</v>
      </c>
      <c r="M2545" t="s">
        <v>3532</v>
      </c>
      <c r="P2545" s="19" t="s">
        <v>5074</v>
      </c>
      <c r="Q2545" s="19" t="s">
        <v>27</v>
      </c>
      <c r="R2545" s="19" t="s">
        <v>129</v>
      </c>
      <c r="V2545" s="19" t="s">
        <v>129</v>
      </c>
      <c r="W2545" s="20">
        <v>14</v>
      </c>
      <c r="X2545" s="65" t="s">
        <v>4949</v>
      </c>
      <c r="AB2545" t="s">
        <v>119</v>
      </c>
      <c r="AC2545" t="s">
        <v>2966</v>
      </c>
      <c r="AD2545" s="2" t="s">
        <v>121</v>
      </c>
    </row>
    <row r="2546" spans="1:30" hidden="1" x14ac:dyDescent="0.25">
      <c r="A2546" s="2">
        <v>122</v>
      </c>
      <c r="B2546" t="s">
        <v>2978</v>
      </c>
      <c r="C2546">
        <v>20</v>
      </c>
      <c r="D2546">
        <v>650</v>
      </c>
      <c r="E2546">
        <v>2045</v>
      </c>
      <c r="F2546" t="s">
        <v>114</v>
      </c>
      <c r="G2546" s="2" t="s">
        <v>485</v>
      </c>
      <c r="H2546">
        <v>1</v>
      </c>
      <c r="I2546">
        <v>208.69</v>
      </c>
      <c r="J2546" s="2" t="s">
        <v>502</v>
      </c>
      <c r="K2546" s="2" t="s">
        <v>74</v>
      </c>
      <c r="M2546" t="s">
        <v>3532</v>
      </c>
      <c r="P2546" s="19" t="s">
        <v>5074</v>
      </c>
      <c r="Q2546" s="19" t="s">
        <v>27</v>
      </c>
      <c r="R2546" s="19" t="s">
        <v>129</v>
      </c>
      <c r="V2546" s="19" t="s">
        <v>129</v>
      </c>
      <c r="W2546" s="20">
        <v>14</v>
      </c>
      <c r="X2546" s="65" t="s">
        <v>4949</v>
      </c>
      <c r="AB2546" t="s">
        <v>119</v>
      </c>
      <c r="AC2546" t="s">
        <v>2966</v>
      </c>
      <c r="AD2546" s="2" t="s">
        <v>121</v>
      </c>
    </row>
    <row r="2547" spans="1:30" hidden="1" x14ac:dyDescent="0.25">
      <c r="A2547" s="2">
        <v>123</v>
      </c>
      <c r="B2547" t="s">
        <v>2979</v>
      </c>
      <c r="C2547">
        <v>20</v>
      </c>
      <c r="D2547">
        <v>628</v>
      </c>
      <c r="E2547">
        <v>648</v>
      </c>
      <c r="F2547" t="s">
        <v>114</v>
      </c>
      <c r="G2547" s="2" t="s">
        <v>485</v>
      </c>
      <c r="H2547">
        <v>1</v>
      </c>
      <c r="I2547">
        <v>63.58</v>
      </c>
      <c r="J2547" s="2" t="s">
        <v>502</v>
      </c>
      <c r="K2547" s="2" t="s">
        <v>74</v>
      </c>
      <c r="M2547" t="s">
        <v>3532</v>
      </c>
      <c r="P2547" s="19" t="s">
        <v>5074</v>
      </c>
      <c r="Q2547" s="19" t="s">
        <v>25</v>
      </c>
      <c r="R2547" s="19" t="s">
        <v>129</v>
      </c>
      <c r="W2547" s="20">
        <v>14</v>
      </c>
      <c r="X2547" s="65" t="s">
        <v>4949</v>
      </c>
      <c r="AB2547" t="s">
        <v>119</v>
      </c>
      <c r="AC2547" t="s">
        <v>2980</v>
      </c>
      <c r="AD2547" s="2" t="s">
        <v>121</v>
      </c>
    </row>
    <row r="2548" spans="1:30" hidden="1" x14ac:dyDescent="0.25">
      <c r="A2548" s="2">
        <v>124</v>
      </c>
      <c r="B2548" t="s">
        <v>2981</v>
      </c>
      <c r="C2548">
        <v>20</v>
      </c>
      <c r="D2548">
        <v>650</v>
      </c>
      <c r="E2548">
        <v>11995</v>
      </c>
      <c r="F2548" t="s">
        <v>114</v>
      </c>
      <c r="G2548" s="2" t="s">
        <v>485</v>
      </c>
      <c r="H2548">
        <v>1</v>
      </c>
      <c r="I2548">
        <v>1224.0899999999999</v>
      </c>
      <c r="J2548" s="2" t="s">
        <v>502</v>
      </c>
      <c r="K2548" s="2" t="s">
        <v>74</v>
      </c>
      <c r="M2548" t="s">
        <v>3532</v>
      </c>
      <c r="P2548" s="19" t="s">
        <v>5074</v>
      </c>
      <c r="Q2548" s="19" t="s">
        <v>27</v>
      </c>
      <c r="R2548" s="19" t="s">
        <v>129</v>
      </c>
      <c r="V2548" s="19" t="s">
        <v>129</v>
      </c>
      <c r="W2548" s="20">
        <v>14</v>
      </c>
      <c r="X2548" s="65" t="s">
        <v>4949</v>
      </c>
      <c r="AB2548" t="s">
        <v>119</v>
      </c>
      <c r="AC2548" t="s">
        <v>2980</v>
      </c>
      <c r="AD2548" s="2" t="s">
        <v>121</v>
      </c>
    </row>
    <row r="2549" spans="1:30" hidden="1" x14ac:dyDescent="0.25">
      <c r="A2549" s="2">
        <v>125</v>
      </c>
      <c r="B2549" t="s">
        <v>2982</v>
      </c>
      <c r="C2549">
        <v>20</v>
      </c>
      <c r="D2549">
        <v>647</v>
      </c>
      <c r="E2549">
        <v>11995</v>
      </c>
      <c r="F2549" t="s">
        <v>114</v>
      </c>
      <c r="G2549" s="2" t="s">
        <v>485</v>
      </c>
      <c r="H2549">
        <v>1</v>
      </c>
      <c r="I2549">
        <v>1212.04</v>
      </c>
      <c r="J2549" s="2" t="s">
        <v>502</v>
      </c>
      <c r="K2549" s="2" t="s">
        <v>74</v>
      </c>
      <c r="M2549" t="s">
        <v>3532</v>
      </c>
      <c r="P2549" s="19" t="s">
        <v>5074</v>
      </c>
      <c r="Q2549" s="19" t="s">
        <v>27</v>
      </c>
      <c r="R2549" s="19" t="s">
        <v>129</v>
      </c>
      <c r="V2549" s="19" t="s">
        <v>129</v>
      </c>
      <c r="W2549" s="20">
        <v>14</v>
      </c>
      <c r="X2549" s="65" t="s">
        <v>4949</v>
      </c>
      <c r="AB2549" t="s">
        <v>119</v>
      </c>
      <c r="AC2549" t="s">
        <v>2980</v>
      </c>
      <c r="AD2549" s="2" t="s">
        <v>121</v>
      </c>
    </row>
    <row r="2550" spans="1:30" hidden="1" x14ac:dyDescent="0.25">
      <c r="A2550" s="2">
        <v>126</v>
      </c>
      <c r="B2550" t="s">
        <v>2983</v>
      </c>
      <c r="C2550">
        <v>20</v>
      </c>
      <c r="D2550">
        <v>650</v>
      </c>
      <c r="E2550">
        <v>10995</v>
      </c>
      <c r="F2550" t="s">
        <v>114</v>
      </c>
      <c r="G2550" s="2" t="s">
        <v>485</v>
      </c>
      <c r="H2550">
        <v>1</v>
      </c>
      <c r="I2550">
        <v>1122.04</v>
      </c>
      <c r="J2550" s="2" t="s">
        <v>502</v>
      </c>
      <c r="K2550" s="2" t="s">
        <v>74</v>
      </c>
      <c r="M2550" t="s">
        <v>3532</v>
      </c>
      <c r="P2550" s="19" t="s">
        <v>5074</v>
      </c>
      <c r="Q2550" s="19" t="s">
        <v>27</v>
      </c>
      <c r="R2550" s="19" t="s">
        <v>129</v>
      </c>
      <c r="V2550" s="19" t="s">
        <v>129</v>
      </c>
      <c r="W2550" s="20">
        <v>14</v>
      </c>
      <c r="X2550" s="65" t="s">
        <v>4949</v>
      </c>
      <c r="AB2550" t="s">
        <v>119</v>
      </c>
      <c r="AC2550" t="s">
        <v>2980</v>
      </c>
      <c r="AD2550" s="2" t="s">
        <v>121</v>
      </c>
    </row>
    <row r="2551" spans="1:30" hidden="1" x14ac:dyDescent="0.25">
      <c r="A2551" s="2">
        <v>127</v>
      </c>
      <c r="B2551" t="s">
        <v>2958</v>
      </c>
      <c r="C2551">
        <v>20</v>
      </c>
      <c r="D2551">
        <v>360</v>
      </c>
      <c r="E2551">
        <v>500</v>
      </c>
      <c r="F2551" t="s">
        <v>114</v>
      </c>
      <c r="G2551" s="2" t="s">
        <v>485</v>
      </c>
      <c r="H2551">
        <v>1</v>
      </c>
      <c r="I2551">
        <v>26.93</v>
      </c>
      <c r="J2551" s="2" t="s">
        <v>502</v>
      </c>
      <c r="K2551" s="2" t="s">
        <v>74</v>
      </c>
      <c r="M2551" t="s">
        <v>3532</v>
      </c>
      <c r="O2551" s="2" t="s">
        <v>128</v>
      </c>
      <c r="P2551" s="19" t="s">
        <v>5074</v>
      </c>
      <c r="Q2551" s="19" t="s">
        <v>26</v>
      </c>
      <c r="R2551" s="19" t="s">
        <v>129</v>
      </c>
      <c r="W2551" s="20">
        <v>14</v>
      </c>
      <c r="X2551" s="65" t="s">
        <v>4949</v>
      </c>
      <c r="AB2551" t="s">
        <v>119</v>
      </c>
      <c r="AC2551" t="s">
        <v>2980</v>
      </c>
      <c r="AD2551" s="2" t="s">
        <v>121</v>
      </c>
    </row>
    <row r="2552" spans="1:30" hidden="1" x14ac:dyDescent="0.25">
      <c r="A2552" s="2">
        <v>128</v>
      </c>
      <c r="B2552" t="s">
        <v>2973</v>
      </c>
      <c r="C2552">
        <v>20</v>
      </c>
      <c r="D2552">
        <v>160</v>
      </c>
      <c r="E2552">
        <v>200</v>
      </c>
      <c r="F2552" t="s">
        <v>114</v>
      </c>
      <c r="G2552" s="2" t="s">
        <v>485</v>
      </c>
      <c r="H2552">
        <v>2</v>
      </c>
      <c r="I2552">
        <v>6.03</v>
      </c>
      <c r="J2552" s="2" t="s">
        <v>502</v>
      </c>
      <c r="K2552" s="2" t="s">
        <v>74</v>
      </c>
      <c r="M2552" t="s">
        <v>3532</v>
      </c>
      <c r="P2552" s="19" t="s">
        <v>5074</v>
      </c>
      <c r="Q2552" s="19" t="s">
        <v>25</v>
      </c>
      <c r="R2552" s="19" t="s">
        <v>129</v>
      </c>
      <c r="W2552" s="20">
        <v>14</v>
      </c>
      <c r="X2552" s="65" t="s">
        <v>4949</v>
      </c>
      <c r="AB2552" t="s">
        <v>119</v>
      </c>
      <c r="AC2552" t="s">
        <v>2980</v>
      </c>
      <c r="AD2552" s="2" t="s">
        <v>121</v>
      </c>
    </row>
    <row r="2553" spans="1:30" hidden="1" x14ac:dyDescent="0.25">
      <c r="A2553" s="2">
        <v>129</v>
      </c>
      <c r="B2553" t="s">
        <v>2979</v>
      </c>
      <c r="C2553">
        <v>20</v>
      </c>
      <c r="D2553">
        <v>628</v>
      </c>
      <c r="E2553">
        <v>648</v>
      </c>
      <c r="F2553" t="s">
        <v>114</v>
      </c>
      <c r="G2553" s="2" t="s">
        <v>485</v>
      </c>
      <c r="H2553">
        <v>3</v>
      </c>
      <c r="I2553">
        <v>190.75</v>
      </c>
      <c r="J2553" s="2" t="s">
        <v>502</v>
      </c>
      <c r="K2553" s="2" t="s">
        <v>74</v>
      </c>
      <c r="M2553" t="s">
        <v>3532</v>
      </c>
      <c r="P2553" s="19" t="s">
        <v>5074</v>
      </c>
      <c r="Q2553" s="19" t="s">
        <v>25</v>
      </c>
      <c r="R2553" s="19" t="s">
        <v>129</v>
      </c>
      <c r="W2553" s="20">
        <v>14</v>
      </c>
      <c r="X2553" s="65" t="s">
        <v>4949</v>
      </c>
      <c r="AB2553" t="s">
        <v>119</v>
      </c>
      <c r="AC2553" t="s">
        <v>2984</v>
      </c>
      <c r="AD2553" s="2" t="s">
        <v>121</v>
      </c>
    </row>
    <row r="2554" spans="1:30" hidden="1" x14ac:dyDescent="0.25">
      <c r="A2554" s="2">
        <v>130</v>
      </c>
      <c r="B2554" t="s">
        <v>2985</v>
      </c>
      <c r="C2554">
        <v>20</v>
      </c>
      <c r="D2554">
        <v>120</v>
      </c>
      <c r="E2554">
        <v>200</v>
      </c>
      <c r="F2554" t="s">
        <v>114</v>
      </c>
      <c r="G2554" s="2" t="s">
        <v>485</v>
      </c>
      <c r="H2554">
        <v>4</v>
      </c>
      <c r="I2554">
        <v>9.2899999999999991</v>
      </c>
      <c r="J2554" s="2" t="s">
        <v>502</v>
      </c>
      <c r="K2554" s="2" t="s">
        <v>74</v>
      </c>
      <c r="M2554" t="s">
        <v>3532</v>
      </c>
      <c r="P2554" s="19" t="s">
        <v>5074</v>
      </c>
      <c r="Q2554" s="19" t="s">
        <v>25</v>
      </c>
      <c r="R2554" s="19" t="s">
        <v>129</v>
      </c>
      <c r="W2554" s="20">
        <v>14</v>
      </c>
      <c r="X2554" s="65" t="s">
        <v>4949</v>
      </c>
      <c r="AB2554" t="s">
        <v>119</v>
      </c>
      <c r="AC2554" t="s">
        <v>2984</v>
      </c>
      <c r="AD2554" s="2" t="s">
        <v>121</v>
      </c>
    </row>
    <row r="2555" spans="1:30" hidden="1" x14ac:dyDescent="0.25">
      <c r="A2555" s="2">
        <v>131</v>
      </c>
      <c r="B2555" t="s">
        <v>2986</v>
      </c>
      <c r="C2555">
        <v>20</v>
      </c>
      <c r="D2555">
        <v>647</v>
      </c>
      <c r="E2555">
        <v>10995</v>
      </c>
      <c r="F2555" t="s">
        <v>114</v>
      </c>
      <c r="G2555" s="2" t="s">
        <v>485</v>
      </c>
      <c r="H2555">
        <v>1</v>
      </c>
      <c r="I2555">
        <v>1113.6600000000001</v>
      </c>
      <c r="J2555" s="2" t="s">
        <v>502</v>
      </c>
      <c r="K2555" s="2" t="s">
        <v>74</v>
      </c>
      <c r="M2555" t="s">
        <v>3532</v>
      </c>
      <c r="P2555" s="19" t="s">
        <v>5074</v>
      </c>
      <c r="Q2555" s="19" t="s">
        <v>27</v>
      </c>
      <c r="R2555" s="19" t="s">
        <v>129</v>
      </c>
      <c r="V2555" s="19" t="s">
        <v>129</v>
      </c>
      <c r="W2555" s="20">
        <v>14</v>
      </c>
      <c r="X2555" s="65" t="s">
        <v>4949</v>
      </c>
      <c r="AB2555" t="s">
        <v>119</v>
      </c>
      <c r="AC2555" t="s">
        <v>2984</v>
      </c>
      <c r="AD2555" s="2" t="s">
        <v>121</v>
      </c>
    </row>
    <row r="2556" spans="1:30" hidden="1" x14ac:dyDescent="0.25">
      <c r="A2556" s="2">
        <v>132</v>
      </c>
      <c r="B2556" t="s">
        <v>2988</v>
      </c>
      <c r="C2556">
        <v>20</v>
      </c>
      <c r="D2556">
        <v>160</v>
      </c>
      <c r="E2556">
        <v>200</v>
      </c>
      <c r="F2556" t="s">
        <v>114</v>
      </c>
      <c r="G2556" s="2" t="s">
        <v>485</v>
      </c>
      <c r="H2556">
        <v>4</v>
      </c>
      <c r="I2556">
        <v>12.06</v>
      </c>
      <c r="J2556" s="2" t="s">
        <v>502</v>
      </c>
      <c r="K2556" s="2" t="s">
        <v>74</v>
      </c>
      <c r="M2556" t="s">
        <v>3532</v>
      </c>
      <c r="P2556" s="19" t="s">
        <v>5074</v>
      </c>
      <c r="Q2556" s="19" t="s">
        <v>25</v>
      </c>
      <c r="R2556" s="19" t="s">
        <v>129</v>
      </c>
      <c r="W2556" s="20">
        <v>14</v>
      </c>
      <c r="X2556" s="65" t="s">
        <v>4949</v>
      </c>
      <c r="AB2556" t="s">
        <v>119</v>
      </c>
      <c r="AC2556" t="s">
        <v>2984</v>
      </c>
      <c r="AD2556" s="2" t="s">
        <v>121</v>
      </c>
    </row>
    <row r="2557" spans="1:30" hidden="1" x14ac:dyDescent="0.25">
      <c r="A2557" s="2">
        <v>133</v>
      </c>
      <c r="B2557" t="s">
        <v>2989</v>
      </c>
      <c r="C2557">
        <v>20</v>
      </c>
      <c r="D2557">
        <v>240</v>
      </c>
      <c r="E2557">
        <v>1180</v>
      </c>
      <c r="F2557" t="s">
        <v>114</v>
      </c>
      <c r="G2557" s="2" t="s">
        <v>485</v>
      </c>
      <c r="H2557">
        <v>1</v>
      </c>
      <c r="I2557">
        <v>44.46</v>
      </c>
      <c r="J2557" s="2" t="s">
        <v>502</v>
      </c>
      <c r="K2557" s="2" t="s">
        <v>74</v>
      </c>
      <c r="M2557" t="s">
        <v>3532</v>
      </c>
      <c r="P2557" s="19" t="s">
        <v>5074</v>
      </c>
      <c r="Q2557" s="19" t="s">
        <v>27</v>
      </c>
      <c r="R2557" s="19" t="s">
        <v>129</v>
      </c>
      <c r="W2557" s="20">
        <v>14</v>
      </c>
      <c r="X2557" s="65" t="s">
        <v>4949</v>
      </c>
      <c r="AB2557" t="s">
        <v>119</v>
      </c>
      <c r="AC2557" t="s">
        <v>2984</v>
      </c>
      <c r="AD2557" s="2" t="s">
        <v>121</v>
      </c>
    </row>
    <row r="2558" spans="1:30" hidden="1" x14ac:dyDescent="0.25">
      <c r="A2558" s="2">
        <v>134</v>
      </c>
      <c r="B2558" t="s">
        <v>2990</v>
      </c>
      <c r="C2558">
        <v>20</v>
      </c>
      <c r="D2558">
        <v>120</v>
      </c>
      <c r="E2558">
        <v>200</v>
      </c>
      <c r="F2558" t="s">
        <v>114</v>
      </c>
      <c r="G2558" s="2" t="s">
        <v>485</v>
      </c>
      <c r="H2558">
        <v>4</v>
      </c>
      <c r="I2558">
        <v>9.2899999999999991</v>
      </c>
      <c r="J2558" s="2" t="s">
        <v>502</v>
      </c>
      <c r="K2558" s="2" t="s">
        <v>74</v>
      </c>
      <c r="M2558" t="s">
        <v>3532</v>
      </c>
      <c r="P2558" s="19" t="s">
        <v>5074</v>
      </c>
      <c r="Q2558" s="19" t="s">
        <v>25</v>
      </c>
      <c r="R2558" s="19" t="s">
        <v>129</v>
      </c>
      <c r="W2558" s="20">
        <v>14</v>
      </c>
      <c r="X2558" s="65" t="s">
        <v>4949</v>
      </c>
      <c r="AB2558" t="s">
        <v>119</v>
      </c>
      <c r="AC2558" t="s">
        <v>2984</v>
      </c>
      <c r="AD2558" s="2" t="s">
        <v>121</v>
      </c>
    </row>
    <row r="2559" spans="1:30" hidden="1" x14ac:dyDescent="0.25">
      <c r="A2559" s="2">
        <v>135</v>
      </c>
      <c r="B2559" t="s">
        <v>2991</v>
      </c>
      <c r="C2559">
        <v>20</v>
      </c>
      <c r="D2559">
        <v>750</v>
      </c>
      <c r="E2559">
        <v>10435</v>
      </c>
      <c r="F2559" t="s">
        <v>114</v>
      </c>
      <c r="G2559" s="2" t="s">
        <v>485</v>
      </c>
      <c r="H2559">
        <v>1</v>
      </c>
      <c r="I2559">
        <v>1228.72</v>
      </c>
      <c r="J2559" s="2" t="s">
        <v>502</v>
      </c>
      <c r="K2559" s="2" t="s">
        <v>74</v>
      </c>
      <c r="M2559" t="s">
        <v>3532</v>
      </c>
      <c r="P2559" s="19" t="s">
        <v>5074</v>
      </c>
      <c r="Q2559" s="19" t="s">
        <v>27</v>
      </c>
      <c r="R2559" s="19" t="s">
        <v>129</v>
      </c>
      <c r="V2559" s="19" t="s">
        <v>129</v>
      </c>
      <c r="W2559" s="20">
        <v>14</v>
      </c>
      <c r="X2559" s="65" t="s">
        <v>4949</v>
      </c>
      <c r="AB2559" t="s">
        <v>119</v>
      </c>
      <c r="AC2559" t="s">
        <v>2984</v>
      </c>
      <c r="AD2559" s="2" t="s">
        <v>121</v>
      </c>
    </row>
    <row r="2560" spans="1:30" hidden="1" x14ac:dyDescent="0.25">
      <c r="A2560" s="2">
        <v>136</v>
      </c>
      <c r="B2560" t="s">
        <v>2992</v>
      </c>
      <c r="C2560">
        <v>20</v>
      </c>
      <c r="D2560">
        <v>160</v>
      </c>
      <c r="E2560">
        <v>200</v>
      </c>
      <c r="F2560" t="s">
        <v>114</v>
      </c>
      <c r="G2560" s="2" t="s">
        <v>485</v>
      </c>
      <c r="H2560">
        <v>4</v>
      </c>
      <c r="I2560">
        <v>12.06</v>
      </c>
      <c r="J2560" s="2" t="s">
        <v>502</v>
      </c>
      <c r="K2560" s="2" t="s">
        <v>74</v>
      </c>
      <c r="M2560" t="s">
        <v>3532</v>
      </c>
      <c r="P2560" s="19" t="s">
        <v>5074</v>
      </c>
      <c r="Q2560" s="19" t="s">
        <v>25</v>
      </c>
      <c r="R2560" s="19" t="s">
        <v>129</v>
      </c>
      <c r="W2560" s="20">
        <v>14</v>
      </c>
      <c r="X2560" s="65" t="s">
        <v>4949</v>
      </c>
      <c r="AB2560" t="s">
        <v>119</v>
      </c>
      <c r="AC2560" t="s">
        <v>2984</v>
      </c>
      <c r="AD2560" s="2" t="s">
        <v>121</v>
      </c>
    </row>
    <row r="2561" spans="1:30" hidden="1" x14ac:dyDescent="0.25">
      <c r="A2561" s="2">
        <v>137</v>
      </c>
      <c r="B2561" t="s">
        <v>2993</v>
      </c>
      <c r="C2561">
        <v>20</v>
      </c>
      <c r="D2561">
        <v>360</v>
      </c>
      <c r="E2561">
        <v>500</v>
      </c>
      <c r="F2561" t="s">
        <v>114</v>
      </c>
      <c r="G2561" s="2" t="s">
        <v>485</v>
      </c>
      <c r="H2561">
        <v>2</v>
      </c>
      <c r="I2561">
        <v>53.85</v>
      </c>
      <c r="J2561" s="2" t="s">
        <v>502</v>
      </c>
      <c r="K2561" s="2" t="s">
        <v>74</v>
      </c>
      <c r="M2561" t="s">
        <v>3532</v>
      </c>
      <c r="O2561" s="2" t="s">
        <v>128</v>
      </c>
      <c r="P2561" s="19" t="s">
        <v>5074</v>
      </c>
      <c r="Q2561" s="19" t="s">
        <v>26</v>
      </c>
      <c r="R2561" s="19" t="s">
        <v>129</v>
      </c>
      <c r="W2561" s="20">
        <v>14</v>
      </c>
      <c r="X2561" s="65" t="s">
        <v>4949</v>
      </c>
      <c r="AB2561" t="s">
        <v>119</v>
      </c>
      <c r="AC2561" t="s">
        <v>2984</v>
      </c>
      <c r="AD2561" s="2" t="s">
        <v>121</v>
      </c>
    </row>
    <row r="2562" spans="1:30" hidden="1" x14ac:dyDescent="0.25">
      <c r="A2562" s="2">
        <v>138</v>
      </c>
      <c r="B2562" t="s">
        <v>2994</v>
      </c>
      <c r="C2562">
        <v>20</v>
      </c>
      <c r="D2562">
        <v>120</v>
      </c>
      <c r="E2562">
        <v>200</v>
      </c>
      <c r="F2562" t="s">
        <v>114</v>
      </c>
      <c r="G2562" s="2" t="s">
        <v>485</v>
      </c>
      <c r="H2562">
        <v>4</v>
      </c>
      <c r="I2562">
        <v>9.2899999999999991</v>
      </c>
      <c r="J2562" s="2" t="s">
        <v>502</v>
      </c>
      <c r="K2562" s="2" t="s">
        <v>74</v>
      </c>
      <c r="M2562" t="s">
        <v>3532</v>
      </c>
      <c r="P2562" s="19" t="s">
        <v>5074</v>
      </c>
      <c r="Q2562" s="19" t="s">
        <v>25</v>
      </c>
      <c r="R2562" s="19" t="s">
        <v>129</v>
      </c>
      <c r="W2562" s="20">
        <v>14</v>
      </c>
      <c r="X2562" s="65" t="s">
        <v>4949</v>
      </c>
      <c r="AB2562" t="s">
        <v>119</v>
      </c>
      <c r="AC2562" t="s">
        <v>2984</v>
      </c>
      <c r="AD2562" s="2" t="s">
        <v>121</v>
      </c>
    </row>
    <row r="2563" spans="1:30" hidden="1" x14ac:dyDescent="0.25">
      <c r="A2563" s="2">
        <v>139</v>
      </c>
      <c r="B2563" t="s">
        <v>2995</v>
      </c>
      <c r="C2563">
        <v>20</v>
      </c>
      <c r="D2563">
        <v>360</v>
      </c>
      <c r="E2563">
        <v>500</v>
      </c>
      <c r="F2563" t="s">
        <v>114</v>
      </c>
      <c r="G2563" s="2" t="s">
        <v>485</v>
      </c>
      <c r="H2563">
        <v>2</v>
      </c>
      <c r="I2563">
        <v>53.85</v>
      </c>
      <c r="J2563" s="2" t="s">
        <v>502</v>
      </c>
      <c r="K2563" s="2" t="s">
        <v>74</v>
      </c>
      <c r="M2563" t="s">
        <v>3532</v>
      </c>
      <c r="O2563" s="2" t="s">
        <v>128</v>
      </c>
      <c r="P2563" s="19" t="s">
        <v>5074</v>
      </c>
      <c r="Q2563" s="19" t="s">
        <v>26</v>
      </c>
      <c r="R2563" s="19" t="s">
        <v>129</v>
      </c>
      <c r="W2563" s="20">
        <v>14</v>
      </c>
      <c r="X2563" s="65" t="s">
        <v>4949</v>
      </c>
      <c r="AB2563" t="s">
        <v>119</v>
      </c>
      <c r="AC2563" t="s">
        <v>2984</v>
      </c>
      <c r="AD2563" s="2" t="s">
        <v>121</v>
      </c>
    </row>
    <row r="2564" spans="1:30" hidden="1" x14ac:dyDescent="0.25">
      <c r="A2564" s="2">
        <v>140</v>
      </c>
      <c r="B2564" t="s">
        <v>2996</v>
      </c>
      <c r="C2564">
        <v>20</v>
      </c>
      <c r="D2564">
        <v>160</v>
      </c>
      <c r="E2564">
        <v>200</v>
      </c>
      <c r="F2564" t="s">
        <v>114</v>
      </c>
      <c r="G2564" s="2" t="s">
        <v>485</v>
      </c>
      <c r="H2564">
        <v>4</v>
      </c>
      <c r="I2564">
        <v>12.06</v>
      </c>
      <c r="J2564" s="2" t="s">
        <v>502</v>
      </c>
      <c r="K2564" s="2" t="s">
        <v>74</v>
      </c>
      <c r="M2564" t="s">
        <v>3532</v>
      </c>
      <c r="P2564" s="19" t="s">
        <v>5074</v>
      </c>
      <c r="Q2564" s="19" t="s">
        <v>25</v>
      </c>
      <c r="R2564" s="19" t="s">
        <v>129</v>
      </c>
      <c r="W2564" s="20">
        <v>14</v>
      </c>
      <c r="X2564" s="65" t="s">
        <v>4949</v>
      </c>
      <c r="AB2564" t="s">
        <v>119</v>
      </c>
      <c r="AC2564" t="s">
        <v>2984</v>
      </c>
      <c r="AD2564" s="2" t="s">
        <v>121</v>
      </c>
    </row>
    <row r="2565" spans="1:30" hidden="1" x14ac:dyDescent="0.25">
      <c r="A2565" s="2">
        <v>141</v>
      </c>
      <c r="B2565" t="s">
        <v>2997</v>
      </c>
      <c r="C2565">
        <v>20</v>
      </c>
      <c r="D2565">
        <v>360</v>
      </c>
      <c r="E2565">
        <v>500</v>
      </c>
      <c r="F2565" t="s">
        <v>114</v>
      </c>
      <c r="G2565" s="2" t="s">
        <v>485</v>
      </c>
      <c r="H2565">
        <v>3</v>
      </c>
      <c r="I2565">
        <v>80.78</v>
      </c>
      <c r="J2565" s="2" t="s">
        <v>502</v>
      </c>
      <c r="K2565" s="2" t="s">
        <v>74</v>
      </c>
      <c r="M2565" t="s">
        <v>3532</v>
      </c>
      <c r="O2565" s="2" t="s">
        <v>128</v>
      </c>
      <c r="P2565" s="19" t="s">
        <v>5074</v>
      </c>
      <c r="Q2565" s="19" t="s">
        <v>26</v>
      </c>
      <c r="R2565" s="19" t="s">
        <v>129</v>
      </c>
      <c r="W2565" s="20">
        <v>14</v>
      </c>
      <c r="X2565" s="65" t="s">
        <v>4949</v>
      </c>
      <c r="AB2565" t="s">
        <v>119</v>
      </c>
      <c r="AC2565" t="s">
        <v>2984</v>
      </c>
      <c r="AD2565" s="2" t="s">
        <v>121</v>
      </c>
    </row>
    <row r="2566" spans="1:30" hidden="1" x14ac:dyDescent="0.25">
      <c r="A2566" s="2">
        <v>142</v>
      </c>
      <c r="B2566" t="s">
        <v>2998</v>
      </c>
      <c r="C2566">
        <v>20</v>
      </c>
      <c r="D2566">
        <v>120</v>
      </c>
      <c r="E2566">
        <v>200</v>
      </c>
      <c r="F2566" t="s">
        <v>114</v>
      </c>
      <c r="G2566" s="2" t="s">
        <v>485</v>
      </c>
      <c r="H2566">
        <v>4</v>
      </c>
      <c r="I2566">
        <v>9.2899999999999991</v>
      </c>
      <c r="J2566" s="2" t="s">
        <v>502</v>
      </c>
      <c r="K2566" s="2" t="s">
        <v>74</v>
      </c>
      <c r="M2566" t="s">
        <v>3532</v>
      </c>
      <c r="P2566" s="19" t="s">
        <v>5074</v>
      </c>
      <c r="Q2566" s="19" t="s">
        <v>25</v>
      </c>
      <c r="R2566" s="19" t="s">
        <v>129</v>
      </c>
      <c r="W2566" s="20">
        <v>14</v>
      </c>
      <c r="X2566" s="65" t="s">
        <v>4949</v>
      </c>
      <c r="AB2566" t="s">
        <v>119</v>
      </c>
      <c r="AC2566" t="s">
        <v>2984</v>
      </c>
      <c r="AD2566" s="2" t="s">
        <v>121</v>
      </c>
    </row>
    <row r="2567" spans="1:30" hidden="1" x14ac:dyDescent="0.25">
      <c r="A2567" s="2">
        <v>143</v>
      </c>
      <c r="B2567" t="s">
        <v>2999</v>
      </c>
      <c r="C2567">
        <v>20</v>
      </c>
      <c r="D2567">
        <v>360</v>
      </c>
      <c r="E2567">
        <v>500</v>
      </c>
      <c r="F2567" t="s">
        <v>114</v>
      </c>
      <c r="G2567" s="2" t="s">
        <v>485</v>
      </c>
      <c r="H2567">
        <v>1</v>
      </c>
      <c r="I2567">
        <v>26.93</v>
      </c>
      <c r="J2567" s="2" t="s">
        <v>502</v>
      </c>
      <c r="K2567" s="2" t="s">
        <v>74</v>
      </c>
      <c r="M2567" t="s">
        <v>3532</v>
      </c>
      <c r="O2567" s="2" t="s">
        <v>128</v>
      </c>
      <c r="P2567" s="19" t="s">
        <v>5074</v>
      </c>
      <c r="Q2567" s="19" t="s">
        <v>26</v>
      </c>
      <c r="R2567" s="19" t="s">
        <v>129</v>
      </c>
      <c r="W2567" s="20">
        <v>14</v>
      </c>
      <c r="X2567" s="65" t="s">
        <v>4949</v>
      </c>
      <c r="AB2567" t="s">
        <v>119</v>
      </c>
      <c r="AC2567" t="s">
        <v>2984</v>
      </c>
      <c r="AD2567" s="2" t="s">
        <v>121</v>
      </c>
    </row>
    <row r="2568" spans="1:30" hidden="1" x14ac:dyDescent="0.25">
      <c r="A2568" s="2">
        <v>144</v>
      </c>
      <c r="B2568" t="s">
        <v>3000</v>
      </c>
      <c r="C2568">
        <v>20</v>
      </c>
      <c r="D2568">
        <v>160</v>
      </c>
      <c r="E2568">
        <v>200</v>
      </c>
      <c r="F2568" t="s">
        <v>114</v>
      </c>
      <c r="G2568" s="2" t="s">
        <v>485</v>
      </c>
      <c r="H2568">
        <v>4</v>
      </c>
      <c r="I2568">
        <v>12.06</v>
      </c>
      <c r="J2568" s="2" t="s">
        <v>502</v>
      </c>
      <c r="K2568" s="2" t="s">
        <v>74</v>
      </c>
      <c r="M2568" t="s">
        <v>3532</v>
      </c>
      <c r="P2568" s="19" t="s">
        <v>5074</v>
      </c>
      <c r="Q2568" s="19" t="s">
        <v>25</v>
      </c>
      <c r="R2568" s="19" t="s">
        <v>129</v>
      </c>
      <c r="W2568" s="20">
        <v>14</v>
      </c>
      <c r="X2568" s="65" t="s">
        <v>4949</v>
      </c>
      <c r="AB2568" t="s">
        <v>119</v>
      </c>
      <c r="AC2568" t="s">
        <v>2984</v>
      </c>
      <c r="AD2568" s="2" t="s">
        <v>121</v>
      </c>
    </row>
    <row r="2569" spans="1:30" hidden="1" x14ac:dyDescent="0.25">
      <c r="A2569" s="2">
        <v>145</v>
      </c>
      <c r="B2569" t="s">
        <v>3001</v>
      </c>
      <c r="C2569">
        <v>20</v>
      </c>
      <c r="D2569">
        <v>360</v>
      </c>
      <c r="E2569">
        <v>500</v>
      </c>
      <c r="F2569" t="s">
        <v>114</v>
      </c>
      <c r="G2569" s="2" t="s">
        <v>485</v>
      </c>
      <c r="H2569">
        <v>4</v>
      </c>
      <c r="I2569">
        <v>107.71</v>
      </c>
      <c r="J2569" s="2" t="s">
        <v>502</v>
      </c>
      <c r="K2569" s="2" t="s">
        <v>74</v>
      </c>
      <c r="M2569" t="s">
        <v>3532</v>
      </c>
      <c r="O2569" s="2" t="s">
        <v>128</v>
      </c>
      <c r="P2569" s="19" t="s">
        <v>5074</v>
      </c>
      <c r="Q2569" s="19" t="s">
        <v>26</v>
      </c>
      <c r="R2569" s="19" t="s">
        <v>129</v>
      </c>
      <c r="W2569" s="20">
        <v>14</v>
      </c>
      <c r="X2569" s="65" t="s">
        <v>4949</v>
      </c>
      <c r="AB2569" t="s">
        <v>119</v>
      </c>
      <c r="AC2569" t="s">
        <v>2984</v>
      </c>
      <c r="AD2569" s="2" t="s">
        <v>121</v>
      </c>
    </row>
    <row r="2570" spans="1:30" hidden="1" x14ac:dyDescent="0.25">
      <c r="A2570" s="2">
        <v>146</v>
      </c>
      <c r="B2570" t="s">
        <v>3002</v>
      </c>
      <c r="C2570">
        <v>20</v>
      </c>
      <c r="D2570">
        <v>120</v>
      </c>
      <c r="E2570">
        <v>200</v>
      </c>
      <c r="F2570" t="s">
        <v>114</v>
      </c>
      <c r="G2570" s="2" t="s">
        <v>485</v>
      </c>
      <c r="H2570">
        <v>4</v>
      </c>
      <c r="I2570">
        <v>9.2899999999999991</v>
      </c>
      <c r="J2570" s="2" t="s">
        <v>502</v>
      </c>
      <c r="K2570" s="2" t="s">
        <v>74</v>
      </c>
      <c r="M2570" t="s">
        <v>3532</v>
      </c>
      <c r="P2570" s="19" t="s">
        <v>5074</v>
      </c>
      <c r="Q2570" s="19" t="s">
        <v>25</v>
      </c>
      <c r="R2570" s="19" t="s">
        <v>129</v>
      </c>
      <c r="W2570" s="20">
        <v>14</v>
      </c>
      <c r="X2570" s="65" t="s">
        <v>4949</v>
      </c>
      <c r="AB2570" t="s">
        <v>119</v>
      </c>
      <c r="AC2570" t="s">
        <v>2984</v>
      </c>
      <c r="AD2570" s="2" t="s">
        <v>121</v>
      </c>
    </row>
    <row r="2571" spans="1:30" hidden="1" x14ac:dyDescent="0.25">
      <c r="A2571" s="2">
        <v>147</v>
      </c>
      <c r="B2571" t="s">
        <v>3003</v>
      </c>
      <c r="C2571">
        <v>20</v>
      </c>
      <c r="D2571">
        <v>360</v>
      </c>
      <c r="E2571">
        <v>500</v>
      </c>
      <c r="F2571" t="s">
        <v>114</v>
      </c>
      <c r="G2571" s="2" t="s">
        <v>485</v>
      </c>
      <c r="H2571">
        <v>2</v>
      </c>
      <c r="I2571">
        <v>53.85</v>
      </c>
      <c r="J2571" s="2" t="s">
        <v>502</v>
      </c>
      <c r="K2571" s="2" t="s">
        <v>74</v>
      </c>
      <c r="M2571" t="s">
        <v>3532</v>
      </c>
      <c r="O2571" s="2" t="s">
        <v>128</v>
      </c>
      <c r="P2571" s="19" t="s">
        <v>5074</v>
      </c>
      <c r="Q2571" s="19" t="s">
        <v>26</v>
      </c>
      <c r="R2571" s="19" t="s">
        <v>129</v>
      </c>
      <c r="W2571" s="20">
        <v>14</v>
      </c>
      <c r="X2571" s="65" t="s">
        <v>4949</v>
      </c>
      <c r="AB2571" t="s">
        <v>119</v>
      </c>
      <c r="AC2571" t="s">
        <v>2984</v>
      </c>
      <c r="AD2571" s="2" t="s">
        <v>121</v>
      </c>
    </row>
    <row r="2572" spans="1:30" hidden="1" x14ac:dyDescent="0.25">
      <c r="A2572" s="2">
        <v>148</v>
      </c>
      <c r="B2572" t="s">
        <v>3004</v>
      </c>
      <c r="C2572">
        <v>20</v>
      </c>
      <c r="D2572">
        <v>160</v>
      </c>
      <c r="E2572">
        <v>200</v>
      </c>
      <c r="F2572" t="s">
        <v>114</v>
      </c>
      <c r="G2572" s="2" t="s">
        <v>485</v>
      </c>
      <c r="H2572">
        <v>4</v>
      </c>
      <c r="I2572">
        <v>12.06</v>
      </c>
      <c r="J2572" s="2" t="s">
        <v>502</v>
      </c>
      <c r="K2572" s="2" t="s">
        <v>74</v>
      </c>
      <c r="M2572" t="s">
        <v>3532</v>
      </c>
      <c r="P2572" s="19" t="s">
        <v>5074</v>
      </c>
      <c r="Q2572" s="19" t="s">
        <v>25</v>
      </c>
      <c r="R2572" s="19" t="s">
        <v>129</v>
      </c>
      <c r="W2572" s="20">
        <v>14</v>
      </c>
      <c r="X2572" s="65" t="s">
        <v>4949</v>
      </c>
      <c r="AB2572" t="s">
        <v>119</v>
      </c>
      <c r="AC2572" t="s">
        <v>2984</v>
      </c>
      <c r="AD2572" s="2" t="s">
        <v>121</v>
      </c>
    </row>
    <row r="2573" spans="1:30" hidden="1" x14ac:dyDescent="0.25">
      <c r="A2573" s="2">
        <v>149</v>
      </c>
      <c r="B2573" t="s">
        <v>3005</v>
      </c>
      <c r="C2573">
        <v>20</v>
      </c>
      <c r="D2573">
        <v>120</v>
      </c>
      <c r="E2573">
        <v>200</v>
      </c>
      <c r="F2573" t="s">
        <v>114</v>
      </c>
      <c r="G2573" s="2" t="s">
        <v>485</v>
      </c>
      <c r="H2573">
        <v>4</v>
      </c>
      <c r="I2573">
        <v>9.2899999999999991</v>
      </c>
      <c r="J2573" s="2" t="s">
        <v>502</v>
      </c>
      <c r="K2573" s="2" t="s">
        <v>74</v>
      </c>
      <c r="M2573" t="s">
        <v>3532</v>
      </c>
      <c r="P2573" s="19" t="s">
        <v>5074</v>
      </c>
      <c r="Q2573" s="19" t="s">
        <v>25</v>
      </c>
      <c r="R2573" s="19" t="s">
        <v>129</v>
      </c>
      <c r="W2573" s="20">
        <v>14</v>
      </c>
      <c r="X2573" s="65" t="s">
        <v>4949</v>
      </c>
      <c r="AB2573" t="s">
        <v>119</v>
      </c>
      <c r="AC2573" t="s">
        <v>2984</v>
      </c>
      <c r="AD2573" s="2" t="s">
        <v>121</v>
      </c>
    </row>
    <row r="2574" spans="1:30" hidden="1" x14ac:dyDescent="0.25">
      <c r="A2574" s="2">
        <v>150</v>
      </c>
      <c r="B2574" t="s">
        <v>3006</v>
      </c>
      <c r="C2574">
        <v>20</v>
      </c>
      <c r="D2574">
        <v>120</v>
      </c>
      <c r="E2574">
        <v>200</v>
      </c>
      <c r="F2574" t="s">
        <v>114</v>
      </c>
      <c r="G2574" s="2" t="s">
        <v>485</v>
      </c>
      <c r="H2574">
        <v>4</v>
      </c>
      <c r="I2574">
        <v>9.2899999999999991</v>
      </c>
      <c r="J2574" s="2" t="s">
        <v>502</v>
      </c>
      <c r="K2574" s="2" t="s">
        <v>74</v>
      </c>
      <c r="M2574" t="s">
        <v>3532</v>
      </c>
      <c r="P2574" s="19" t="s">
        <v>5074</v>
      </c>
      <c r="Q2574" s="19" t="s">
        <v>25</v>
      </c>
      <c r="R2574" s="19" t="s">
        <v>129</v>
      </c>
      <c r="W2574" s="20">
        <v>14</v>
      </c>
      <c r="X2574" s="65" t="s">
        <v>4949</v>
      </c>
      <c r="AB2574" t="s">
        <v>119</v>
      </c>
      <c r="AC2574" t="s">
        <v>2984</v>
      </c>
      <c r="AD2574" s="2" t="s">
        <v>121</v>
      </c>
    </row>
    <row r="2575" spans="1:30" hidden="1" x14ac:dyDescent="0.25">
      <c r="A2575" s="2">
        <v>151</v>
      </c>
      <c r="B2575" t="s">
        <v>3007</v>
      </c>
      <c r="C2575">
        <v>20</v>
      </c>
      <c r="D2575">
        <v>360</v>
      </c>
      <c r="E2575">
        <v>500</v>
      </c>
      <c r="F2575" t="s">
        <v>114</v>
      </c>
      <c r="G2575" s="2" t="s">
        <v>485</v>
      </c>
      <c r="H2575">
        <v>4</v>
      </c>
      <c r="I2575">
        <v>107.71</v>
      </c>
      <c r="J2575" s="2" t="s">
        <v>502</v>
      </c>
      <c r="K2575" s="2" t="s">
        <v>74</v>
      </c>
      <c r="M2575" t="s">
        <v>3532</v>
      </c>
      <c r="O2575" s="2" t="s">
        <v>128</v>
      </c>
      <c r="P2575" s="19" t="s">
        <v>5074</v>
      </c>
      <c r="Q2575" s="19" t="s">
        <v>26</v>
      </c>
      <c r="R2575" s="19" t="s">
        <v>129</v>
      </c>
      <c r="W2575" s="20">
        <v>14</v>
      </c>
      <c r="X2575" s="65" t="s">
        <v>4949</v>
      </c>
      <c r="AB2575" t="s">
        <v>119</v>
      </c>
      <c r="AC2575" t="s">
        <v>2984</v>
      </c>
      <c r="AD2575" s="2" t="s">
        <v>121</v>
      </c>
    </row>
    <row r="2576" spans="1:30" hidden="1" x14ac:dyDescent="0.25">
      <c r="A2576" s="2">
        <v>152</v>
      </c>
      <c r="B2576" t="s">
        <v>3008</v>
      </c>
      <c r="C2576">
        <v>20</v>
      </c>
      <c r="D2576">
        <v>160</v>
      </c>
      <c r="E2576">
        <v>200</v>
      </c>
      <c r="F2576" t="s">
        <v>114</v>
      </c>
      <c r="G2576" s="2" t="s">
        <v>485</v>
      </c>
      <c r="H2576">
        <v>4</v>
      </c>
      <c r="I2576">
        <v>12.06</v>
      </c>
      <c r="J2576" s="2" t="s">
        <v>502</v>
      </c>
      <c r="K2576" s="2" t="s">
        <v>74</v>
      </c>
      <c r="M2576" t="s">
        <v>3532</v>
      </c>
      <c r="P2576" s="19" t="s">
        <v>5074</v>
      </c>
      <c r="Q2576" s="19" t="s">
        <v>25</v>
      </c>
      <c r="R2576" s="19" t="s">
        <v>129</v>
      </c>
      <c r="W2576" s="20">
        <v>14</v>
      </c>
      <c r="X2576" s="65" t="s">
        <v>4949</v>
      </c>
      <c r="AB2576" t="s">
        <v>119</v>
      </c>
      <c r="AC2576" t="s">
        <v>2984</v>
      </c>
      <c r="AD2576" s="2" t="s">
        <v>121</v>
      </c>
    </row>
    <row r="2577" spans="1:30" hidden="1" x14ac:dyDescent="0.25">
      <c r="A2577" s="2">
        <v>153</v>
      </c>
      <c r="B2577" t="s">
        <v>3009</v>
      </c>
      <c r="C2577">
        <v>20</v>
      </c>
      <c r="D2577">
        <v>360</v>
      </c>
      <c r="E2577">
        <v>500</v>
      </c>
      <c r="F2577" t="s">
        <v>114</v>
      </c>
      <c r="G2577" s="2" t="s">
        <v>485</v>
      </c>
      <c r="H2577">
        <v>2</v>
      </c>
      <c r="I2577">
        <v>53.85</v>
      </c>
      <c r="J2577" s="2" t="s">
        <v>502</v>
      </c>
      <c r="K2577" s="2" t="s">
        <v>74</v>
      </c>
      <c r="M2577" t="s">
        <v>3532</v>
      </c>
      <c r="O2577" s="2" t="s">
        <v>128</v>
      </c>
      <c r="P2577" s="19" t="s">
        <v>5074</v>
      </c>
      <c r="Q2577" s="19" t="s">
        <v>26</v>
      </c>
      <c r="R2577" s="19" t="s">
        <v>129</v>
      </c>
      <c r="W2577" s="20">
        <v>14</v>
      </c>
      <c r="X2577" s="65" t="s">
        <v>4949</v>
      </c>
      <c r="AB2577" t="s">
        <v>119</v>
      </c>
      <c r="AC2577" t="s">
        <v>2984</v>
      </c>
      <c r="AD2577" s="2" t="s">
        <v>121</v>
      </c>
    </row>
    <row r="2578" spans="1:30" hidden="1" x14ac:dyDescent="0.25">
      <c r="A2578" s="2">
        <v>154</v>
      </c>
      <c r="B2578" t="s">
        <v>3010</v>
      </c>
      <c r="C2578">
        <v>20</v>
      </c>
      <c r="D2578">
        <v>120</v>
      </c>
      <c r="E2578">
        <v>200</v>
      </c>
      <c r="F2578" t="s">
        <v>114</v>
      </c>
      <c r="G2578" s="2" t="s">
        <v>485</v>
      </c>
      <c r="H2578">
        <v>4</v>
      </c>
      <c r="I2578">
        <v>9.2899999999999991</v>
      </c>
      <c r="J2578" s="2" t="s">
        <v>502</v>
      </c>
      <c r="K2578" s="2" t="s">
        <v>74</v>
      </c>
      <c r="M2578" t="s">
        <v>3532</v>
      </c>
      <c r="P2578" s="19" t="s">
        <v>5074</v>
      </c>
      <c r="Q2578" s="19" t="s">
        <v>25</v>
      </c>
      <c r="R2578" s="19" t="s">
        <v>129</v>
      </c>
      <c r="W2578" s="20">
        <v>14</v>
      </c>
      <c r="X2578" s="65" t="s">
        <v>4949</v>
      </c>
      <c r="AB2578" t="s">
        <v>119</v>
      </c>
      <c r="AC2578" t="s">
        <v>2984</v>
      </c>
      <c r="AD2578" s="2" t="s">
        <v>121</v>
      </c>
    </row>
    <row r="2579" spans="1:30" hidden="1" x14ac:dyDescent="0.25">
      <c r="A2579" s="2">
        <v>155</v>
      </c>
      <c r="B2579" t="s">
        <v>3011</v>
      </c>
      <c r="C2579">
        <v>20</v>
      </c>
      <c r="D2579">
        <v>120</v>
      </c>
      <c r="E2579">
        <v>200</v>
      </c>
      <c r="F2579" t="s">
        <v>114</v>
      </c>
      <c r="G2579" s="2" t="s">
        <v>485</v>
      </c>
      <c r="H2579">
        <v>4</v>
      </c>
      <c r="I2579">
        <v>9.2899999999999991</v>
      </c>
      <c r="J2579" s="2" t="s">
        <v>502</v>
      </c>
      <c r="K2579" s="2" t="s">
        <v>74</v>
      </c>
      <c r="M2579" t="s">
        <v>3532</v>
      </c>
      <c r="P2579" s="19" t="s">
        <v>5074</v>
      </c>
      <c r="Q2579" s="19" t="s">
        <v>25</v>
      </c>
      <c r="R2579" s="19" t="s">
        <v>129</v>
      </c>
      <c r="W2579" s="20">
        <v>14</v>
      </c>
      <c r="X2579" s="65" t="s">
        <v>4949</v>
      </c>
      <c r="AB2579" t="s">
        <v>119</v>
      </c>
      <c r="AC2579" t="s">
        <v>2984</v>
      </c>
      <c r="AD2579" s="2" t="s">
        <v>121</v>
      </c>
    </row>
    <row r="2580" spans="1:30" hidden="1" x14ac:dyDescent="0.25">
      <c r="A2580" s="2">
        <v>156</v>
      </c>
      <c r="B2580" t="s">
        <v>3012</v>
      </c>
      <c r="C2580">
        <v>20</v>
      </c>
      <c r="D2580">
        <v>160</v>
      </c>
      <c r="E2580">
        <v>200</v>
      </c>
      <c r="F2580" t="s">
        <v>114</v>
      </c>
      <c r="G2580" s="2" t="s">
        <v>485</v>
      </c>
      <c r="H2580">
        <v>4</v>
      </c>
      <c r="I2580">
        <v>12.06</v>
      </c>
      <c r="J2580" s="2" t="s">
        <v>502</v>
      </c>
      <c r="K2580" s="2" t="s">
        <v>74</v>
      </c>
      <c r="M2580" t="s">
        <v>3532</v>
      </c>
      <c r="P2580" s="19" t="s">
        <v>5074</v>
      </c>
      <c r="Q2580" s="19" t="s">
        <v>25</v>
      </c>
      <c r="R2580" s="19" t="s">
        <v>129</v>
      </c>
      <c r="W2580" s="20">
        <v>14</v>
      </c>
      <c r="X2580" s="65" t="s">
        <v>4949</v>
      </c>
      <c r="AB2580" t="s">
        <v>119</v>
      </c>
      <c r="AC2580" t="s">
        <v>2984</v>
      </c>
      <c r="AD2580" s="2" t="s">
        <v>121</v>
      </c>
    </row>
    <row r="2581" spans="1:30" hidden="1" x14ac:dyDescent="0.25">
      <c r="A2581" s="2">
        <v>157</v>
      </c>
      <c r="B2581" t="s">
        <v>3013</v>
      </c>
      <c r="C2581">
        <v>20</v>
      </c>
      <c r="D2581">
        <v>160</v>
      </c>
      <c r="E2581">
        <v>200</v>
      </c>
      <c r="F2581" t="s">
        <v>114</v>
      </c>
      <c r="G2581" s="2" t="s">
        <v>485</v>
      </c>
      <c r="H2581">
        <v>4</v>
      </c>
      <c r="I2581">
        <v>12.06</v>
      </c>
      <c r="J2581" s="2" t="s">
        <v>502</v>
      </c>
      <c r="K2581" s="2" t="s">
        <v>74</v>
      </c>
      <c r="M2581" t="s">
        <v>3532</v>
      </c>
      <c r="P2581" s="19" t="s">
        <v>5074</v>
      </c>
      <c r="Q2581" s="19" t="s">
        <v>25</v>
      </c>
      <c r="R2581" s="19" t="s">
        <v>129</v>
      </c>
      <c r="W2581" s="20">
        <v>14</v>
      </c>
      <c r="X2581" s="65" t="s">
        <v>4949</v>
      </c>
      <c r="AB2581" t="s">
        <v>119</v>
      </c>
      <c r="AC2581" t="s">
        <v>2984</v>
      </c>
      <c r="AD2581" s="2" t="s">
        <v>121</v>
      </c>
    </row>
    <row r="2582" spans="1:30" hidden="1" x14ac:dyDescent="0.25">
      <c r="A2582" s="2">
        <v>158</v>
      </c>
      <c r="B2582" t="s">
        <v>3014</v>
      </c>
      <c r="C2582">
        <v>20</v>
      </c>
      <c r="D2582">
        <v>120</v>
      </c>
      <c r="E2582">
        <v>200</v>
      </c>
      <c r="F2582" t="s">
        <v>114</v>
      </c>
      <c r="G2582" s="2" t="s">
        <v>485</v>
      </c>
      <c r="H2582">
        <v>3</v>
      </c>
      <c r="I2582">
        <v>6.97</v>
      </c>
      <c r="J2582" s="2" t="s">
        <v>502</v>
      </c>
      <c r="K2582" s="2" t="s">
        <v>74</v>
      </c>
      <c r="M2582" t="s">
        <v>3532</v>
      </c>
      <c r="P2582" s="19" t="s">
        <v>5074</v>
      </c>
      <c r="Q2582" s="19" t="s">
        <v>25</v>
      </c>
      <c r="R2582" s="19" t="s">
        <v>129</v>
      </c>
      <c r="W2582" s="20">
        <v>14</v>
      </c>
      <c r="X2582" s="65" t="s">
        <v>4949</v>
      </c>
      <c r="AB2582" t="s">
        <v>119</v>
      </c>
      <c r="AC2582" t="s">
        <v>2984</v>
      </c>
      <c r="AD2582" s="2" t="s">
        <v>121</v>
      </c>
    </row>
    <row r="2583" spans="1:30" hidden="1" x14ac:dyDescent="0.25">
      <c r="A2583" s="2">
        <v>159</v>
      </c>
      <c r="B2583" t="s">
        <v>3015</v>
      </c>
      <c r="C2583">
        <v>20</v>
      </c>
      <c r="D2583">
        <v>360</v>
      </c>
      <c r="E2583">
        <v>500</v>
      </c>
      <c r="F2583" t="s">
        <v>114</v>
      </c>
      <c r="G2583" s="2" t="s">
        <v>485</v>
      </c>
      <c r="H2583">
        <v>2</v>
      </c>
      <c r="I2583">
        <v>53.85</v>
      </c>
      <c r="J2583" s="2" t="s">
        <v>502</v>
      </c>
      <c r="K2583" s="2" t="s">
        <v>74</v>
      </c>
      <c r="M2583" t="s">
        <v>3532</v>
      </c>
      <c r="O2583" s="2" t="s">
        <v>128</v>
      </c>
      <c r="P2583" s="19" t="s">
        <v>5074</v>
      </c>
      <c r="Q2583" s="19" t="s">
        <v>26</v>
      </c>
      <c r="R2583" s="19" t="s">
        <v>129</v>
      </c>
      <c r="W2583" s="20">
        <v>14</v>
      </c>
      <c r="X2583" s="65" t="s">
        <v>4949</v>
      </c>
      <c r="AB2583" t="s">
        <v>119</v>
      </c>
      <c r="AC2583" t="s">
        <v>2984</v>
      </c>
      <c r="AD2583" s="2" t="s">
        <v>121</v>
      </c>
    </row>
    <row r="2584" spans="1:30" hidden="1" x14ac:dyDescent="0.25">
      <c r="A2584" s="2">
        <v>160</v>
      </c>
      <c r="B2584" t="s">
        <v>3016</v>
      </c>
      <c r="C2584">
        <v>20</v>
      </c>
      <c r="D2584">
        <v>160</v>
      </c>
      <c r="E2584">
        <v>200</v>
      </c>
      <c r="F2584" t="s">
        <v>114</v>
      </c>
      <c r="G2584" s="2" t="s">
        <v>485</v>
      </c>
      <c r="H2584">
        <v>4</v>
      </c>
      <c r="I2584">
        <v>12.06</v>
      </c>
      <c r="J2584" s="2" t="s">
        <v>502</v>
      </c>
      <c r="K2584" s="2" t="s">
        <v>74</v>
      </c>
      <c r="M2584" t="s">
        <v>3532</v>
      </c>
      <c r="P2584" s="19" t="s">
        <v>5074</v>
      </c>
      <c r="Q2584" s="19" t="s">
        <v>25</v>
      </c>
      <c r="R2584" s="19" t="s">
        <v>129</v>
      </c>
      <c r="W2584" s="20">
        <v>14</v>
      </c>
      <c r="X2584" s="65" t="s">
        <v>4949</v>
      </c>
      <c r="AB2584" t="s">
        <v>119</v>
      </c>
      <c r="AC2584" t="s">
        <v>2984</v>
      </c>
      <c r="AD2584" s="2" t="s">
        <v>121</v>
      </c>
    </row>
    <row r="2585" spans="1:30" hidden="1" x14ac:dyDescent="0.25">
      <c r="A2585" s="2">
        <v>161</v>
      </c>
      <c r="B2585" t="s">
        <v>3017</v>
      </c>
      <c r="C2585">
        <v>20</v>
      </c>
      <c r="D2585">
        <v>120</v>
      </c>
      <c r="E2585">
        <v>200</v>
      </c>
      <c r="F2585" t="s">
        <v>114</v>
      </c>
      <c r="G2585" s="2" t="s">
        <v>485</v>
      </c>
      <c r="H2585">
        <v>4</v>
      </c>
      <c r="I2585">
        <v>9.2899999999999991</v>
      </c>
      <c r="J2585" s="2" t="s">
        <v>502</v>
      </c>
      <c r="K2585" s="2" t="s">
        <v>74</v>
      </c>
      <c r="M2585" t="s">
        <v>3532</v>
      </c>
      <c r="P2585" s="19" t="s">
        <v>5074</v>
      </c>
      <c r="Q2585" s="19" t="s">
        <v>25</v>
      </c>
      <c r="R2585" s="19" t="s">
        <v>129</v>
      </c>
      <c r="W2585" s="20">
        <v>14</v>
      </c>
      <c r="X2585" s="65" t="s">
        <v>4949</v>
      </c>
      <c r="AB2585" t="s">
        <v>119</v>
      </c>
      <c r="AC2585" t="s">
        <v>2984</v>
      </c>
      <c r="AD2585" s="2" t="s">
        <v>121</v>
      </c>
    </row>
    <row r="2586" spans="1:30" hidden="1" x14ac:dyDescent="0.25">
      <c r="A2586" s="2">
        <v>162</v>
      </c>
      <c r="B2586" t="s">
        <v>3018</v>
      </c>
      <c r="C2586">
        <v>20</v>
      </c>
      <c r="D2586">
        <v>160</v>
      </c>
      <c r="E2586">
        <v>200</v>
      </c>
      <c r="F2586" t="s">
        <v>114</v>
      </c>
      <c r="G2586" s="2" t="s">
        <v>485</v>
      </c>
      <c r="H2586">
        <v>4</v>
      </c>
      <c r="I2586">
        <v>12.06</v>
      </c>
      <c r="J2586" s="2" t="s">
        <v>502</v>
      </c>
      <c r="K2586" s="2" t="s">
        <v>74</v>
      </c>
      <c r="M2586" t="s">
        <v>3532</v>
      </c>
      <c r="P2586" s="19" t="s">
        <v>5074</v>
      </c>
      <c r="Q2586" s="19" t="s">
        <v>25</v>
      </c>
      <c r="R2586" s="19" t="s">
        <v>129</v>
      </c>
      <c r="W2586" s="20">
        <v>14</v>
      </c>
      <c r="X2586" s="65" t="s">
        <v>4949</v>
      </c>
      <c r="AB2586" t="s">
        <v>119</v>
      </c>
      <c r="AC2586" t="s">
        <v>2984</v>
      </c>
      <c r="AD2586" s="2" t="s">
        <v>121</v>
      </c>
    </row>
    <row r="2587" spans="1:30" hidden="1" x14ac:dyDescent="0.25">
      <c r="A2587" s="2">
        <v>163</v>
      </c>
      <c r="B2587" t="s">
        <v>3019</v>
      </c>
      <c r="C2587">
        <v>20</v>
      </c>
      <c r="D2587">
        <v>120</v>
      </c>
      <c r="E2587">
        <v>200</v>
      </c>
      <c r="F2587" t="s">
        <v>114</v>
      </c>
      <c r="G2587" s="2" t="s">
        <v>485</v>
      </c>
      <c r="H2587">
        <v>4</v>
      </c>
      <c r="I2587">
        <v>9.2899999999999991</v>
      </c>
      <c r="J2587" s="2" t="s">
        <v>502</v>
      </c>
      <c r="K2587" s="2" t="s">
        <v>74</v>
      </c>
      <c r="M2587" t="s">
        <v>3532</v>
      </c>
      <c r="P2587" s="19" t="s">
        <v>5074</v>
      </c>
      <c r="Q2587" s="19" t="s">
        <v>25</v>
      </c>
      <c r="R2587" s="19" t="s">
        <v>129</v>
      </c>
      <c r="W2587" s="20">
        <v>14</v>
      </c>
      <c r="X2587" s="65" t="s">
        <v>4949</v>
      </c>
      <c r="AB2587" t="s">
        <v>119</v>
      </c>
      <c r="AC2587" t="s">
        <v>2984</v>
      </c>
      <c r="AD2587" s="2" t="s">
        <v>121</v>
      </c>
    </row>
    <row r="2588" spans="1:30" hidden="1" x14ac:dyDescent="0.25">
      <c r="A2588" s="2">
        <v>164</v>
      </c>
      <c r="B2588" t="s">
        <v>3020</v>
      </c>
      <c r="C2588">
        <v>20</v>
      </c>
      <c r="D2588">
        <v>160</v>
      </c>
      <c r="E2588">
        <v>200</v>
      </c>
      <c r="F2588" t="s">
        <v>114</v>
      </c>
      <c r="G2588" s="2" t="s">
        <v>485</v>
      </c>
      <c r="H2588">
        <v>4</v>
      </c>
      <c r="I2588">
        <v>12.06</v>
      </c>
      <c r="J2588" s="2" t="s">
        <v>502</v>
      </c>
      <c r="K2588" s="2" t="s">
        <v>74</v>
      </c>
      <c r="M2588" t="s">
        <v>3532</v>
      </c>
      <c r="P2588" s="19" t="s">
        <v>5074</v>
      </c>
      <c r="Q2588" s="19" t="s">
        <v>25</v>
      </c>
      <c r="R2588" s="19" t="s">
        <v>129</v>
      </c>
      <c r="W2588" s="20">
        <v>14</v>
      </c>
      <c r="X2588" s="65" t="s">
        <v>4949</v>
      </c>
      <c r="AB2588" t="s">
        <v>119</v>
      </c>
      <c r="AC2588" t="s">
        <v>2984</v>
      </c>
      <c r="AD2588" s="2" t="s">
        <v>121</v>
      </c>
    </row>
    <row r="2589" spans="1:30" hidden="1" x14ac:dyDescent="0.25">
      <c r="A2589" s="2">
        <v>165</v>
      </c>
      <c r="B2589" t="s">
        <v>3021</v>
      </c>
      <c r="C2589">
        <v>20</v>
      </c>
      <c r="D2589">
        <v>120</v>
      </c>
      <c r="E2589">
        <v>200</v>
      </c>
      <c r="F2589" t="s">
        <v>114</v>
      </c>
      <c r="G2589" s="2" t="s">
        <v>485</v>
      </c>
      <c r="H2589">
        <v>4</v>
      </c>
      <c r="I2589">
        <v>9.2899999999999991</v>
      </c>
      <c r="J2589" s="2" t="s">
        <v>502</v>
      </c>
      <c r="K2589" s="2" t="s">
        <v>74</v>
      </c>
      <c r="M2589" t="s">
        <v>3532</v>
      </c>
      <c r="P2589" s="19" t="s">
        <v>5074</v>
      </c>
      <c r="Q2589" s="19" t="s">
        <v>25</v>
      </c>
      <c r="R2589" s="19" t="s">
        <v>129</v>
      </c>
      <c r="W2589" s="20">
        <v>14</v>
      </c>
      <c r="X2589" s="65" t="s">
        <v>4949</v>
      </c>
      <c r="AB2589" t="s">
        <v>119</v>
      </c>
      <c r="AC2589" t="s">
        <v>2984</v>
      </c>
      <c r="AD2589" s="2" t="s">
        <v>121</v>
      </c>
    </row>
    <row r="2590" spans="1:30" hidden="1" x14ac:dyDescent="0.25">
      <c r="A2590" s="2">
        <v>166</v>
      </c>
      <c r="B2590" t="s">
        <v>3022</v>
      </c>
      <c r="C2590">
        <v>20</v>
      </c>
      <c r="D2590">
        <v>160</v>
      </c>
      <c r="E2590">
        <v>200</v>
      </c>
      <c r="F2590" t="s">
        <v>114</v>
      </c>
      <c r="G2590" s="2" t="s">
        <v>485</v>
      </c>
      <c r="H2590">
        <v>4</v>
      </c>
      <c r="I2590">
        <v>12.06</v>
      </c>
      <c r="J2590" s="2" t="s">
        <v>502</v>
      </c>
      <c r="K2590" s="2" t="s">
        <v>74</v>
      </c>
      <c r="M2590" t="s">
        <v>3532</v>
      </c>
      <c r="P2590" s="19" t="s">
        <v>5074</v>
      </c>
      <c r="Q2590" s="19" t="s">
        <v>25</v>
      </c>
      <c r="R2590" s="19" t="s">
        <v>129</v>
      </c>
      <c r="W2590" s="20">
        <v>14</v>
      </c>
      <c r="X2590" s="65" t="s">
        <v>4949</v>
      </c>
      <c r="AB2590" t="s">
        <v>119</v>
      </c>
      <c r="AC2590" t="s">
        <v>2984</v>
      </c>
      <c r="AD2590" s="2" t="s">
        <v>121</v>
      </c>
    </row>
    <row r="2591" spans="1:30" hidden="1" x14ac:dyDescent="0.25">
      <c r="A2591" s="2">
        <v>167</v>
      </c>
      <c r="B2591" t="s">
        <v>3023</v>
      </c>
      <c r="C2591">
        <v>20</v>
      </c>
      <c r="D2591">
        <v>120</v>
      </c>
      <c r="E2591">
        <v>200</v>
      </c>
      <c r="F2591" t="s">
        <v>114</v>
      </c>
      <c r="G2591" s="2" t="s">
        <v>485</v>
      </c>
      <c r="H2591">
        <v>4</v>
      </c>
      <c r="I2591">
        <v>9.2899999999999991</v>
      </c>
      <c r="J2591" s="2" t="s">
        <v>502</v>
      </c>
      <c r="K2591" s="2" t="s">
        <v>74</v>
      </c>
      <c r="M2591" t="s">
        <v>3532</v>
      </c>
      <c r="P2591" s="19" t="s">
        <v>5074</v>
      </c>
      <c r="Q2591" s="19" t="s">
        <v>25</v>
      </c>
      <c r="R2591" s="19" t="s">
        <v>129</v>
      </c>
      <c r="W2591" s="20">
        <v>14</v>
      </c>
      <c r="X2591" s="65" t="s">
        <v>4949</v>
      </c>
      <c r="AB2591" t="s">
        <v>119</v>
      </c>
      <c r="AC2591" t="s">
        <v>2984</v>
      </c>
      <c r="AD2591" s="2" t="s">
        <v>121</v>
      </c>
    </row>
    <row r="2592" spans="1:30" hidden="1" x14ac:dyDescent="0.25">
      <c r="A2592" s="2">
        <v>168</v>
      </c>
      <c r="B2592" t="s">
        <v>3024</v>
      </c>
      <c r="C2592">
        <v>20</v>
      </c>
      <c r="D2592">
        <v>160</v>
      </c>
      <c r="E2592">
        <v>200</v>
      </c>
      <c r="F2592" t="s">
        <v>114</v>
      </c>
      <c r="G2592" s="2" t="s">
        <v>485</v>
      </c>
      <c r="H2592">
        <v>4</v>
      </c>
      <c r="I2592">
        <v>12.06</v>
      </c>
      <c r="J2592" s="2" t="s">
        <v>502</v>
      </c>
      <c r="K2592" s="2" t="s">
        <v>74</v>
      </c>
      <c r="M2592" t="s">
        <v>3532</v>
      </c>
      <c r="P2592" s="19" t="s">
        <v>5074</v>
      </c>
      <c r="Q2592" s="19" t="s">
        <v>25</v>
      </c>
      <c r="R2592" s="19" t="s">
        <v>129</v>
      </c>
      <c r="W2592" s="20">
        <v>14</v>
      </c>
      <c r="X2592" s="65" t="s">
        <v>4949</v>
      </c>
      <c r="AB2592" t="s">
        <v>119</v>
      </c>
      <c r="AC2592" t="s">
        <v>2984</v>
      </c>
      <c r="AD2592" s="2" t="s">
        <v>121</v>
      </c>
    </row>
    <row r="2593" spans="1:30" hidden="1" x14ac:dyDescent="0.25">
      <c r="A2593" s="2">
        <v>169</v>
      </c>
      <c r="B2593" t="s">
        <v>3025</v>
      </c>
      <c r="C2593">
        <v>20</v>
      </c>
      <c r="D2593">
        <v>120</v>
      </c>
      <c r="E2593">
        <v>200</v>
      </c>
      <c r="F2593" t="s">
        <v>114</v>
      </c>
      <c r="G2593" s="2" t="s">
        <v>485</v>
      </c>
      <c r="H2593">
        <v>4</v>
      </c>
      <c r="I2593">
        <v>9.2899999999999991</v>
      </c>
      <c r="J2593" s="2" t="s">
        <v>502</v>
      </c>
      <c r="K2593" s="2" t="s">
        <v>74</v>
      </c>
      <c r="M2593" t="s">
        <v>3532</v>
      </c>
      <c r="P2593" s="19" t="s">
        <v>5074</v>
      </c>
      <c r="Q2593" s="19" t="s">
        <v>25</v>
      </c>
      <c r="R2593" s="19" t="s">
        <v>129</v>
      </c>
      <c r="W2593" s="20">
        <v>14</v>
      </c>
      <c r="X2593" s="65" t="s">
        <v>4949</v>
      </c>
      <c r="AB2593" t="s">
        <v>119</v>
      </c>
      <c r="AC2593" t="s">
        <v>2984</v>
      </c>
      <c r="AD2593" s="2" t="s">
        <v>121</v>
      </c>
    </row>
    <row r="2594" spans="1:30" hidden="1" x14ac:dyDescent="0.25">
      <c r="A2594" s="2">
        <v>170</v>
      </c>
      <c r="B2594" t="s">
        <v>3026</v>
      </c>
      <c r="C2594">
        <v>20</v>
      </c>
      <c r="D2594">
        <v>160</v>
      </c>
      <c r="E2594">
        <v>200</v>
      </c>
      <c r="F2594" t="s">
        <v>114</v>
      </c>
      <c r="G2594" s="2" t="s">
        <v>485</v>
      </c>
      <c r="H2594">
        <v>4</v>
      </c>
      <c r="I2594">
        <v>12.06</v>
      </c>
      <c r="J2594" s="2" t="s">
        <v>502</v>
      </c>
      <c r="K2594" s="2" t="s">
        <v>74</v>
      </c>
      <c r="M2594" t="s">
        <v>3532</v>
      </c>
      <c r="P2594" s="19" t="s">
        <v>5074</v>
      </c>
      <c r="Q2594" s="19" t="s">
        <v>25</v>
      </c>
      <c r="R2594" s="19" t="s">
        <v>129</v>
      </c>
      <c r="W2594" s="20">
        <v>14</v>
      </c>
      <c r="X2594" s="65" t="s">
        <v>4949</v>
      </c>
      <c r="AB2594" t="s">
        <v>119</v>
      </c>
      <c r="AC2594" t="s">
        <v>2984</v>
      </c>
      <c r="AD2594" s="2" t="s">
        <v>121</v>
      </c>
    </row>
    <row r="2595" spans="1:30" hidden="1" x14ac:dyDescent="0.25">
      <c r="A2595" s="2">
        <v>171</v>
      </c>
      <c r="B2595" t="s">
        <v>3027</v>
      </c>
      <c r="C2595">
        <v>20</v>
      </c>
      <c r="D2595">
        <v>120</v>
      </c>
      <c r="E2595">
        <v>200</v>
      </c>
      <c r="F2595" t="s">
        <v>114</v>
      </c>
      <c r="G2595" s="2" t="s">
        <v>485</v>
      </c>
      <c r="H2595">
        <v>2</v>
      </c>
      <c r="I2595">
        <v>4.6500000000000004</v>
      </c>
      <c r="J2595" s="2" t="s">
        <v>502</v>
      </c>
      <c r="K2595" s="2" t="s">
        <v>74</v>
      </c>
      <c r="M2595" t="s">
        <v>3532</v>
      </c>
      <c r="P2595" s="19" t="s">
        <v>5074</v>
      </c>
      <c r="Q2595" s="19" t="s">
        <v>25</v>
      </c>
      <c r="R2595" s="19" t="s">
        <v>129</v>
      </c>
      <c r="W2595" s="20">
        <v>14</v>
      </c>
      <c r="X2595" s="65" t="s">
        <v>4949</v>
      </c>
      <c r="AB2595" t="s">
        <v>119</v>
      </c>
      <c r="AC2595" t="s">
        <v>2984</v>
      </c>
      <c r="AD2595" s="2" t="s">
        <v>121</v>
      </c>
    </row>
    <row r="2596" spans="1:30" hidden="1" x14ac:dyDescent="0.25">
      <c r="A2596" s="2">
        <v>172</v>
      </c>
      <c r="B2596" t="s">
        <v>3028</v>
      </c>
      <c r="C2596">
        <v>20</v>
      </c>
      <c r="D2596">
        <v>160</v>
      </c>
      <c r="E2596">
        <v>200</v>
      </c>
      <c r="F2596" t="s">
        <v>114</v>
      </c>
      <c r="G2596" s="2" t="s">
        <v>485</v>
      </c>
      <c r="H2596">
        <v>2</v>
      </c>
      <c r="I2596">
        <v>6.03</v>
      </c>
      <c r="J2596" s="2" t="s">
        <v>502</v>
      </c>
      <c r="K2596" s="2" t="s">
        <v>74</v>
      </c>
      <c r="M2596" t="s">
        <v>3532</v>
      </c>
      <c r="P2596" s="19" t="s">
        <v>5074</v>
      </c>
      <c r="Q2596" s="19" t="s">
        <v>25</v>
      </c>
      <c r="R2596" s="19" t="s">
        <v>129</v>
      </c>
      <c r="W2596" s="20">
        <v>14</v>
      </c>
      <c r="X2596" s="65" t="s">
        <v>4949</v>
      </c>
      <c r="AB2596" t="s">
        <v>119</v>
      </c>
      <c r="AC2596" t="s">
        <v>2984</v>
      </c>
      <c r="AD2596" s="2" t="s">
        <v>121</v>
      </c>
    </row>
    <row r="2597" spans="1:30" hidden="1" x14ac:dyDescent="0.25">
      <c r="A2597" s="2">
        <v>173</v>
      </c>
      <c r="B2597" t="s">
        <v>3029</v>
      </c>
      <c r="C2597">
        <v>20</v>
      </c>
      <c r="D2597">
        <v>647</v>
      </c>
      <c r="E2597">
        <v>12000</v>
      </c>
      <c r="F2597" t="s">
        <v>114</v>
      </c>
      <c r="G2597" s="2" t="s">
        <v>485</v>
      </c>
      <c r="H2597">
        <v>1</v>
      </c>
      <c r="I2597">
        <v>1210.95</v>
      </c>
      <c r="J2597" s="2" t="s">
        <v>502</v>
      </c>
      <c r="K2597" s="2" t="s">
        <v>74</v>
      </c>
      <c r="M2597" t="s">
        <v>3532</v>
      </c>
      <c r="P2597" s="19" t="s">
        <v>5074</v>
      </c>
      <c r="Q2597" s="19" t="s">
        <v>27</v>
      </c>
      <c r="R2597" s="19" t="s">
        <v>129</v>
      </c>
      <c r="V2597" s="19" t="s">
        <v>129</v>
      </c>
      <c r="W2597" s="20">
        <v>14</v>
      </c>
      <c r="X2597" s="65" t="s">
        <v>4949</v>
      </c>
      <c r="AB2597" t="s">
        <v>119</v>
      </c>
      <c r="AC2597" t="s">
        <v>3030</v>
      </c>
      <c r="AD2597" s="2" t="s">
        <v>121</v>
      </c>
    </row>
    <row r="2598" spans="1:30" hidden="1" x14ac:dyDescent="0.25">
      <c r="A2598" s="2">
        <v>174</v>
      </c>
      <c r="B2598" t="s">
        <v>3031</v>
      </c>
      <c r="C2598">
        <v>20</v>
      </c>
      <c r="D2598">
        <v>650</v>
      </c>
      <c r="E2598">
        <v>11995</v>
      </c>
      <c r="F2598" t="s">
        <v>114</v>
      </c>
      <c r="G2598" s="2" t="s">
        <v>485</v>
      </c>
      <c r="H2598">
        <v>1</v>
      </c>
      <c r="I2598">
        <v>1224.0899999999999</v>
      </c>
      <c r="J2598" s="2" t="s">
        <v>502</v>
      </c>
      <c r="K2598" s="2" t="s">
        <v>74</v>
      </c>
      <c r="M2598" t="s">
        <v>3532</v>
      </c>
      <c r="P2598" s="19" t="s">
        <v>5074</v>
      </c>
      <c r="Q2598" s="19" t="s">
        <v>27</v>
      </c>
      <c r="R2598" s="19" t="s">
        <v>129</v>
      </c>
      <c r="V2598" s="19" t="s">
        <v>129</v>
      </c>
      <c r="W2598" s="20">
        <v>14</v>
      </c>
      <c r="X2598" s="65" t="s">
        <v>4949</v>
      </c>
      <c r="AB2598" t="s">
        <v>119</v>
      </c>
      <c r="AC2598" t="s">
        <v>3030</v>
      </c>
      <c r="AD2598" s="2" t="s">
        <v>121</v>
      </c>
    </row>
    <row r="2599" spans="1:30" hidden="1" x14ac:dyDescent="0.25">
      <c r="A2599" s="2">
        <v>175</v>
      </c>
      <c r="B2599" t="s">
        <v>3032</v>
      </c>
      <c r="C2599">
        <v>20</v>
      </c>
      <c r="D2599">
        <v>647</v>
      </c>
      <c r="E2599">
        <v>11995</v>
      </c>
      <c r="F2599" t="s">
        <v>114</v>
      </c>
      <c r="G2599" s="2" t="s">
        <v>485</v>
      </c>
      <c r="H2599">
        <v>1</v>
      </c>
      <c r="I2599">
        <v>1212.04</v>
      </c>
      <c r="J2599" s="2" t="s">
        <v>502</v>
      </c>
      <c r="K2599" s="2" t="s">
        <v>74</v>
      </c>
      <c r="M2599" t="s">
        <v>3532</v>
      </c>
      <c r="P2599" s="19" t="s">
        <v>5074</v>
      </c>
      <c r="Q2599" s="19" t="s">
        <v>27</v>
      </c>
      <c r="R2599" s="19" t="s">
        <v>129</v>
      </c>
      <c r="V2599" s="19" t="s">
        <v>129</v>
      </c>
      <c r="W2599" s="20">
        <v>14</v>
      </c>
      <c r="X2599" s="65" t="s">
        <v>4949</v>
      </c>
      <c r="AB2599" t="s">
        <v>119</v>
      </c>
      <c r="AC2599" t="s">
        <v>3030</v>
      </c>
      <c r="AD2599" s="2" t="s">
        <v>121</v>
      </c>
    </row>
    <row r="2600" spans="1:30" hidden="1" x14ac:dyDescent="0.25">
      <c r="A2600" s="2">
        <v>176</v>
      </c>
      <c r="B2600" t="s">
        <v>3033</v>
      </c>
      <c r="C2600">
        <v>20</v>
      </c>
      <c r="D2600">
        <v>650</v>
      </c>
      <c r="E2600">
        <v>11950</v>
      </c>
      <c r="F2600" t="s">
        <v>114</v>
      </c>
      <c r="G2600" s="2" t="s">
        <v>485</v>
      </c>
      <c r="H2600">
        <v>1</v>
      </c>
      <c r="I2600">
        <v>1219.5</v>
      </c>
      <c r="J2600" s="2" t="s">
        <v>502</v>
      </c>
      <c r="K2600" s="2" t="s">
        <v>74</v>
      </c>
      <c r="M2600" t="s">
        <v>3532</v>
      </c>
      <c r="P2600" s="19" t="s">
        <v>5074</v>
      </c>
      <c r="Q2600" s="19" t="s">
        <v>27</v>
      </c>
      <c r="R2600" s="19" t="s">
        <v>129</v>
      </c>
      <c r="V2600" s="19" t="s">
        <v>129</v>
      </c>
      <c r="W2600" s="20">
        <v>14</v>
      </c>
      <c r="X2600" s="65" t="s">
        <v>4949</v>
      </c>
      <c r="AB2600" t="s">
        <v>119</v>
      </c>
      <c r="AC2600" t="s">
        <v>3034</v>
      </c>
      <c r="AD2600" s="2" t="s">
        <v>121</v>
      </c>
    </row>
    <row r="2601" spans="1:30" hidden="1" x14ac:dyDescent="0.25">
      <c r="A2601" s="2">
        <v>177</v>
      </c>
      <c r="B2601" t="s">
        <v>3035</v>
      </c>
      <c r="C2601">
        <v>20</v>
      </c>
      <c r="D2601">
        <v>647</v>
      </c>
      <c r="E2601">
        <v>11950</v>
      </c>
      <c r="F2601" t="s">
        <v>114</v>
      </c>
      <c r="G2601" s="2" t="s">
        <v>485</v>
      </c>
      <c r="H2601">
        <v>1</v>
      </c>
      <c r="I2601">
        <v>1207.47</v>
      </c>
      <c r="J2601" s="2" t="s">
        <v>502</v>
      </c>
      <c r="K2601" s="2" t="s">
        <v>74</v>
      </c>
      <c r="M2601" t="s">
        <v>3532</v>
      </c>
      <c r="P2601" s="19" t="s">
        <v>5074</v>
      </c>
      <c r="Q2601" s="19" t="s">
        <v>27</v>
      </c>
      <c r="R2601" s="19" t="s">
        <v>129</v>
      </c>
      <c r="V2601" s="19" t="s">
        <v>129</v>
      </c>
      <c r="W2601" s="20">
        <v>14</v>
      </c>
      <c r="X2601" s="65" t="s">
        <v>4949</v>
      </c>
      <c r="AB2601" t="s">
        <v>119</v>
      </c>
      <c r="AC2601" t="s">
        <v>3034</v>
      </c>
      <c r="AD2601" s="2" t="s">
        <v>121</v>
      </c>
    </row>
    <row r="2602" spans="1:30" hidden="1" x14ac:dyDescent="0.25">
      <c r="A2602" s="2">
        <v>178</v>
      </c>
      <c r="B2602" t="s">
        <v>3036</v>
      </c>
      <c r="C2602">
        <v>20</v>
      </c>
      <c r="D2602">
        <v>650</v>
      </c>
      <c r="E2602">
        <v>11995</v>
      </c>
      <c r="F2602" t="s">
        <v>114</v>
      </c>
      <c r="G2602" s="2" t="s">
        <v>485</v>
      </c>
      <c r="H2602">
        <v>1</v>
      </c>
      <c r="I2602">
        <v>1224.0899999999999</v>
      </c>
      <c r="J2602" s="2" t="s">
        <v>502</v>
      </c>
      <c r="K2602" s="2" t="s">
        <v>74</v>
      </c>
      <c r="M2602" t="s">
        <v>3532</v>
      </c>
      <c r="P2602" s="19" t="s">
        <v>5074</v>
      </c>
      <c r="Q2602" s="19" t="s">
        <v>27</v>
      </c>
      <c r="R2602" s="19" t="s">
        <v>129</v>
      </c>
      <c r="V2602" s="19" t="s">
        <v>129</v>
      </c>
      <c r="W2602" s="20">
        <v>14</v>
      </c>
      <c r="X2602" s="65" t="s">
        <v>4949</v>
      </c>
      <c r="AB2602" t="s">
        <v>119</v>
      </c>
      <c r="AC2602" t="s">
        <v>3034</v>
      </c>
      <c r="AD2602" s="2" t="s">
        <v>121</v>
      </c>
    </row>
    <row r="2603" spans="1:30" hidden="1" x14ac:dyDescent="0.25">
      <c r="A2603" s="2">
        <v>179</v>
      </c>
      <c r="B2603" t="s">
        <v>3037</v>
      </c>
      <c r="C2603">
        <v>20</v>
      </c>
      <c r="D2603">
        <v>650</v>
      </c>
      <c r="E2603">
        <v>12000</v>
      </c>
      <c r="F2603" t="s">
        <v>114</v>
      </c>
      <c r="G2603" s="2" t="s">
        <v>485</v>
      </c>
      <c r="H2603">
        <v>1</v>
      </c>
      <c r="I2603">
        <v>1224.5999999999999</v>
      </c>
      <c r="J2603" s="2" t="s">
        <v>502</v>
      </c>
      <c r="K2603" s="2" t="s">
        <v>74</v>
      </c>
      <c r="M2603" t="s">
        <v>3532</v>
      </c>
      <c r="P2603" s="19" t="s">
        <v>5074</v>
      </c>
      <c r="Q2603" s="19" t="s">
        <v>27</v>
      </c>
      <c r="R2603" s="19" t="s">
        <v>129</v>
      </c>
      <c r="V2603" s="19" t="s">
        <v>129</v>
      </c>
      <c r="W2603" s="20">
        <v>14</v>
      </c>
      <c r="X2603" s="65" t="s">
        <v>4949</v>
      </c>
      <c r="AB2603" t="s">
        <v>119</v>
      </c>
      <c r="AC2603" t="s">
        <v>3038</v>
      </c>
      <c r="AD2603" s="2" t="s">
        <v>121</v>
      </c>
    </row>
    <row r="2604" spans="1:30" hidden="1" x14ac:dyDescent="0.25">
      <c r="A2604" s="2">
        <v>180</v>
      </c>
      <c r="B2604" t="s">
        <v>3039</v>
      </c>
      <c r="C2604">
        <v>20</v>
      </c>
      <c r="D2604">
        <v>650</v>
      </c>
      <c r="E2604">
        <v>11950</v>
      </c>
      <c r="F2604" t="s">
        <v>114</v>
      </c>
      <c r="G2604" s="2" t="s">
        <v>485</v>
      </c>
      <c r="H2604">
        <v>1</v>
      </c>
      <c r="I2604">
        <v>1219.5</v>
      </c>
      <c r="J2604" s="2" t="s">
        <v>502</v>
      </c>
      <c r="K2604" s="2" t="s">
        <v>74</v>
      </c>
      <c r="M2604" t="s">
        <v>3532</v>
      </c>
      <c r="P2604" s="19" t="s">
        <v>5074</v>
      </c>
      <c r="Q2604" s="19" t="s">
        <v>27</v>
      </c>
      <c r="R2604" s="19" t="s">
        <v>129</v>
      </c>
      <c r="V2604" s="19" t="s">
        <v>129</v>
      </c>
      <c r="W2604" s="20">
        <v>14</v>
      </c>
      <c r="X2604" s="65" t="s">
        <v>4949</v>
      </c>
      <c r="AB2604" t="s">
        <v>119</v>
      </c>
      <c r="AC2604" t="s">
        <v>3038</v>
      </c>
      <c r="AD2604" s="2" t="s">
        <v>121</v>
      </c>
    </row>
    <row r="2605" spans="1:30" hidden="1" x14ac:dyDescent="0.25">
      <c r="A2605" s="2">
        <v>181</v>
      </c>
      <c r="B2605" t="s">
        <v>3040</v>
      </c>
      <c r="C2605">
        <v>20</v>
      </c>
      <c r="D2605">
        <v>647</v>
      </c>
      <c r="E2605">
        <v>11950</v>
      </c>
      <c r="F2605" t="s">
        <v>114</v>
      </c>
      <c r="G2605" s="2" t="s">
        <v>485</v>
      </c>
      <c r="H2605">
        <v>1</v>
      </c>
      <c r="I2605">
        <v>1201.07</v>
      </c>
      <c r="J2605" s="2" t="s">
        <v>502</v>
      </c>
      <c r="K2605" s="2" t="s">
        <v>74</v>
      </c>
      <c r="M2605" t="s">
        <v>3532</v>
      </c>
      <c r="P2605" s="19" t="s">
        <v>5074</v>
      </c>
      <c r="Q2605" s="19" t="s">
        <v>27</v>
      </c>
      <c r="R2605" s="19" t="s">
        <v>129</v>
      </c>
      <c r="V2605" s="19" t="s">
        <v>129</v>
      </c>
      <c r="W2605" s="20">
        <v>14</v>
      </c>
      <c r="X2605" s="65" t="s">
        <v>4949</v>
      </c>
      <c r="AB2605" t="s">
        <v>119</v>
      </c>
      <c r="AC2605" t="s">
        <v>3038</v>
      </c>
      <c r="AD2605" s="2" t="s">
        <v>121</v>
      </c>
    </row>
    <row r="2606" spans="1:30" hidden="1" x14ac:dyDescent="0.25">
      <c r="A2606" s="2">
        <v>182</v>
      </c>
      <c r="B2606" t="s">
        <v>3041</v>
      </c>
      <c r="C2606">
        <v>20</v>
      </c>
      <c r="D2606">
        <v>628</v>
      </c>
      <c r="E2606">
        <v>648</v>
      </c>
      <c r="F2606" t="s">
        <v>114</v>
      </c>
      <c r="G2606" s="2" t="s">
        <v>485</v>
      </c>
      <c r="H2606">
        <v>4</v>
      </c>
      <c r="I2606">
        <v>254.33</v>
      </c>
      <c r="J2606" s="2" t="s">
        <v>502</v>
      </c>
      <c r="K2606" s="2" t="s">
        <v>74</v>
      </c>
      <c r="M2606" t="s">
        <v>3532</v>
      </c>
      <c r="P2606" s="19" t="s">
        <v>5074</v>
      </c>
      <c r="Q2606" s="19" t="s">
        <v>25</v>
      </c>
      <c r="R2606" s="19" t="s">
        <v>129</v>
      </c>
      <c r="W2606" s="20">
        <v>14</v>
      </c>
      <c r="X2606" s="65" t="s">
        <v>4949</v>
      </c>
      <c r="AB2606" t="s">
        <v>119</v>
      </c>
      <c r="AC2606" t="s">
        <v>3042</v>
      </c>
      <c r="AD2606" s="2" t="s">
        <v>121</v>
      </c>
    </row>
    <row r="2607" spans="1:30" hidden="1" x14ac:dyDescent="0.25">
      <c r="A2607" s="2">
        <v>183</v>
      </c>
      <c r="B2607" t="s">
        <v>3043</v>
      </c>
      <c r="C2607">
        <v>20</v>
      </c>
      <c r="D2607">
        <v>628</v>
      </c>
      <c r="E2607">
        <v>648</v>
      </c>
      <c r="F2607" t="s">
        <v>114</v>
      </c>
      <c r="G2607" s="2" t="s">
        <v>485</v>
      </c>
      <c r="H2607">
        <v>2</v>
      </c>
      <c r="I2607">
        <v>127.16</v>
      </c>
      <c r="J2607" s="2" t="s">
        <v>502</v>
      </c>
      <c r="K2607" s="2" t="s">
        <v>74</v>
      </c>
      <c r="M2607" t="s">
        <v>3532</v>
      </c>
      <c r="P2607" s="19" t="s">
        <v>5074</v>
      </c>
      <c r="Q2607" s="19" t="s">
        <v>25</v>
      </c>
      <c r="R2607" s="19" t="s">
        <v>129</v>
      </c>
      <c r="W2607" s="20">
        <v>14</v>
      </c>
      <c r="X2607" s="65" t="s">
        <v>4949</v>
      </c>
      <c r="AB2607" t="s">
        <v>119</v>
      </c>
      <c r="AC2607" t="s">
        <v>3042</v>
      </c>
      <c r="AD2607" s="2" t="s">
        <v>121</v>
      </c>
    </row>
    <row r="2608" spans="1:30" hidden="1" x14ac:dyDescent="0.25">
      <c r="A2608" s="2">
        <v>184</v>
      </c>
      <c r="B2608" t="s">
        <v>3044</v>
      </c>
      <c r="C2608">
        <v>20</v>
      </c>
      <c r="D2608">
        <v>608</v>
      </c>
      <c r="E2608">
        <v>644</v>
      </c>
      <c r="F2608" t="s">
        <v>114</v>
      </c>
      <c r="G2608" s="2" t="s">
        <v>485</v>
      </c>
      <c r="H2608">
        <v>8</v>
      </c>
      <c r="I2608">
        <v>475.29</v>
      </c>
      <c r="J2608" s="2" t="s">
        <v>502</v>
      </c>
      <c r="K2608" s="2" t="s">
        <v>74</v>
      </c>
      <c r="M2608" t="s">
        <v>3532</v>
      </c>
      <c r="P2608" s="19" t="s">
        <v>5074</v>
      </c>
      <c r="Q2608" s="19" t="s">
        <v>25</v>
      </c>
      <c r="R2608" s="19" t="s">
        <v>129</v>
      </c>
      <c r="W2608" s="20">
        <v>14</v>
      </c>
      <c r="X2608" s="65" t="s">
        <v>4949</v>
      </c>
      <c r="AB2608" t="s">
        <v>119</v>
      </c>
      <c r="AC2608" t="s">
        <v>3042</v>
      </c>
      <c r="AD2608" s="2" t="s">
        <v>121</v>
      </c>
    </row>
    <row r="2609" spans="1:30" hidden="1" x14ac:dyDescent="0.25">
      <c r="A2609" s="2">
        <v>185</v>
      </c>
      <c r="B2609" t="s">
        <v>3045</v>
      </c>
      <c r="C2609">
        <v>20</v>
      </c>
      <c r="D2609">
        <v>598</v>
      </c>
      <c r="E2609">
        <v>608</v>
      </c>
      <c r="F2609" t="s">
        <v>114</v>
      </c>
      <c r="G2609" s="2" t="s">
        <v>485</v>
      </c>
      <c r="H2609">
        <v>4</v>
      </c>
      <c r="I2609">
        <v>227.1</v>
      </c>
      <c r="J2609" s="2" t="s">
        <v>502</v>
      </c>
      <c r="K2609" s="2" t="s">
        <v>74</v>
      </c>
      <c r="M2609" t="s">
        <v>3532</v>
      </c>
      <c r="P2609" s="19" t="s">
        <v>5074</v>
      </c>
      <c r="Q2609" s="19" t="s">
        <v>25</v>
      </c>
      <c r="R2609" s="19" t="s">
        <v>129</v>
      </c>
      <c r="W2609" s="20">
        <v>14</v>
      </c>
      <c r="X2609" s="65" t="s">
        <v>4949</v>
      </c>
      <c r="AB2609" t="s">
        <v>119</v>
      </c>
      <c r="AC2609" t="s">
        <v>3042</v>
      </c>
      <c r="AD2609" s="2" t="s">
        <v>121</v>
      </c>
    </row>
    <row r="2610" spans="1:30" hidden="1" x14ac:dyDescent="0.25">
      <c r="A2610" s="2">
        <v>186</v>
      </c>
      <c r="B2610" t="s">
        <v>3046</v>
      </c>
      <c r="C2610">
        <v>20</v>
      </c>
      <c r="D2610">
        <v>608</v>
      </c>
      <c r="E2610">
        <v>644</v>
      </c>
      <c r="F2610" t="s">
        <v>114</v>
      </c>
      <c r="G2610" s="2" t="s">
        <v>485</v>
      </c>
      <c r="H2610">
        <v>4</v>
      </c>
      <c r="I2610">
        <v>237.65</v>
      </c>
      <c r="J2610" s="2" t="s">
        <v>502</v>
      </c>
      <c r="K2610" s="2" t="s">
        <v>74</v>
      </c>
      <c r="M2610" t="s">
        <v>3532</v>
      </c>
      <c r="P2610" s="19" t="s">
        <v>5074</v>
      </c>
      <c r="Q2610" s="19" t="s">
        <v>25</v>
      </c>
      <c r="R2610" s="19" t="s">
        <v>129</v>
      </c>
      <c r="W2610" s="20">
        <v>14</v>
      </c>
      <c r="X2610" s="65" t="s">
        <v>4949</v>
      </c>
      <c r="AB2610" t="s">
        <v>119</v>
      </c>
      <c r="AC2610" t="s">
        <v>3042</v>
      </c>
      <c r="AD2610" s="2" t="s">
        <v>121</v>
      </c>
    </row>
    <row r="2611" spans="1:30" hidden="1" x14ac:dyDescent="0.25">
      <c r="A2611" s="2">
        <v>187</v>
      </c>
      <c r="B2611" t="s">
        <v>3047</v>
      </c>
      <c r="C2611">
        <v>20</v>
      </c>
      <c r="D2611">
        <v>608</v>
      </c>
      <c r="E2611">
        <v>644</v>
      </c>
      <c r="F2611" t="s">
        <v>114</v>
      </c>
      <c r="G2611" s="2" t="s">
        <v>485</v>
      </c>
      <c r="H2611">
        <v>2</v>
      </c>
      <c r="I2611">
        <v>118.82</v>
      </c>
      <c r="J2611" s="2" t="s">
        <v>502</v>
      </c>
      <c r="K2611" s="2" t="s">
        <v>74</v>
      </c>
      <c r="M2611" t="s">
        <v>3532</v>
      </c>
      <c r="P2611" s="19" t="s">
        <v>5074</v>
      </c>
      <c r="Q2611" s="19" t="s">
        <v>25</v>
      </c>
      <c r="R2611" s="19" t="s">
        <v>129</v>
      </c>
      <c r="W2611" s="20">
        <v>14</v>
      </c>
      <c r="X2611" s="65" t="s">
        <v>4949</v>
      </c>
      <c r="AB2611" t="s">
        <v>119</v>
      </c>
      <c r="AC2611" t="s">
        <v>3042</v>
      </c>
      <c r="AD2611" s="2" t="s">
        <v>121</v>
      </c>
    </row>
    <row r="2612" spans="1:30" hidden="1" x14ac:dyDescent="0.25">
      <c r="A2612" s="2">
        <v>188</v>
      </c>
      <c r="B2612" t="s">
        <v>3048</v>
      </c>
      <c r="C2612">
        <v>20</v>
      </c>
      <c r="D2612">
        <v>598</v>
      </c>
      <c r="E2612">
        <v>608</v>
      </c>
      <c r="F2612" t="s">
        <v>114</v>
      </c>
      <c r="G2612" s="2" t="s">
        <v>485</v>
      </c>
      <c r="H2612">
        <v>4</v>
      </c>
      <c r="I2612">
        <v>227.1</v>
      </c>
      <c r="J2612" s="2" t="s">
        <v>502</v>
      </c>
      <c r="K2612" s="2" t="s">
        <v>74</v>
      </c>
      <c r="M2612" t="s">
        <v>3532</v>
      </c>
      <c r="P2612" s="19" t="s">
        <v>5074</v>
      </c>
      <c r="Q2612" s="19" t="s">
        <v>25</v>
      </c>
      <c r="R2612" s="19" t="s">
        <v>129</v>
      </c>
      <c r="W2612" s="20">
        <v>14</v>
      </c>
      <c r="X2612" s="65" t="s">
        <v>4949</v>
      </c>
      <c r="AB2612" t="s">
        <v>119</v>
      </c>
      <c r="AC2612" t="s">
        <v>3042</v>
      </c>
      <c r="AD2612" s="2" t="s">
        <v>121</v>
      </c>
    </row>
    <row r="2613" spans="1:30" hidden="1" x14ac:dyDescent="0.25">
      <c r="A2613" s="2">
        <v>189</v>
      </c>
      <c r="B2613" t="s">
        <v>3049</v>
      </c>
      <c r="C2613">
        <v>20</v>
      </c>
      <c r="D2613">
        <v>628</v>
      </c>
      <c r="E2613">
        <v>649</v>
      </c>
      <c r="F2613" t="s">
        <v>114</v>
      </c>
      <c r="G2613" s="2" t="s">
        <v>485</v>
      </c>
      <c r="H2613">
        <v>4</v>
      </c>
      <c r="I2613">
        <v>247.87</v>
      </c>
      <c r="J2613" s="2" t="s">
        <v>502</v>
      </c>
      <c r="K2613" s="2" t="s">
        <v>74</v>
      </c>
      <c r="M2613" t="s">
        <v>3532</v>
      </c>
      <c r="P2613" s="19" t="s">
        <v>5074</v>
      </c>
      <c r="Q2613" s="19" t="s">
        <v>25</v>
      </c>
      <c r="R2613" s="19" t="s">
        <v>129</v>
      </c>
      <c r="W2613" s="20">
        <v>14</v>
      </c>
      <c r="X2613" s="65" t="s">
        <v>4949</v>
      </c>
      <c r="AB2613" t="s">
        <v>119</v>
      </c>
      <c r="AC2613" t="s">
        <v>3042</v>
      </c>
      <c r="AD2613" s="2" t="s">
        <v>121</v>
      </c>
    </row>
    <row r="2614" spans="1:30" hidden="1" x14ac:dyDescent="0.25">
      <c r="A2614" s="2">
        <v>190</v>
      </c>
      <c r="B2614" t="s">
        <v>3050</v>
      </c>
      <c r="C2614">
        <v>20</v>
      </c>
      <c r="D2614">
        <v>300</v>
      </c>
      <c r="E2614">
        <v>600</v>
      </c>
      <c r="F2614" t="s">
        <v>114</v>
      </c>
      <c r="G2614" s="2" t="s">
        <v>485</v>
      </c>
      <c r="H2614">
        <v>1</v>
      </c>
      <c r="I2614">
        <v>28.26</v>
      </c>
      <c r="J2614" s="2" t="s">
        <v>502</v>
      </c>
      <c r="K2614" s="2" t="s">
        <v>74</v>
      </c>
      <c r="M2614" t="s">
        <v>3532</v>
      </c>
      <c r="P2614" s="19" t="s">
        <v>5074</v>
      </c>
      <c r="Q2614" s="19" t="s">
        <v>25</v>
      </c>
      <c r="R2614" s="19" t="s">
        <v>129</v>
      </c>
      <c r="W2614" s="20">
        <v>14</v>
      </c>
      <c r="X2614" s="65" t="s">
        <v>4949</v>
      </c>
      <c r="AB2614" t="s">
        <v>119</v>
      </c>
      <c r="AC2614" t="s">
        <v>3042</v>
      </c>
      <c r="AD2614" s="2" t="s">
        <v>121</v>
      </c>
    </row>
    <row r="2615" spans="1:30" hidden="1" x14ac:dyDescent="0.25">
      <c r="A2615" s="2">
        <v>191</v>
      </c>
      <c r="B2615" t="s">
        <v>3051</v>
      </c>
      <c r="C2615">
        <v>20</v>
      </c>
      <c r="D2615">
        <v>628</v>
      </c>
      <c r="E2615">
        <v>648</v>
      </c>
      <c r="F2615" t="s">
        <v>114</v>
      </c>
      <c r="G2615" s="2" t="s">
        <v>485</v>
      </c>
      <c r="H2615">
        <v>4</v>
      </c>
      <c r="I2615">
        <v>254.33</v>
      </c>
      <c r="J2615" s="2" t="s">
        <v>502</v>
      </c>
      <c r="K2615" s="2" t="s">
        <v>74</v>
      </c>
      <c r="M2615" t="s">
        <v>3532</v>
      </c>
      <c r="P2615" s="19" t="s">
        <v>5074</v>
      </c>
      <c r="Q2615" s="19" t="s">
        <v>25</v>
      </c>
      <c r="R2615" s="19" t="s">
        <v>129</v>
      </c>
      <c r="W2615" s="20">
        <v>14</v>
      </c>
      <c r="X2615" s="65" t="s">
        <v>4949</v>
      </c>
      <c r="AB2615" t="s">
        <v>119</v>
      </c>
      <c r="AC2615" t="s">
        <v>3042</v>
      </c>
      <c r="AD2615" s="2" t="s">
        <v>121</v>
      </c>
    </row>
    <row r="2616" spans="1:30" hidden="1" x14ac:dyDescent="0.25">
      <c r="A2616" s="2">
        <v>192</v>
      </c>
      <c r="B2616" t="s">
        <v>3052</v>
      </c>
      <c r="C2616">
        <v>20</v>
      </c>
      <c r="D2616">
        <v>120</v>
      </c>
      <c r="E2616">
        <v>200</v>
      </c>
      <c r="F2616" t="s">
        <v>114</v>
      </c>
      <c r="G2616" s="2" t="s">
        <v>485</v>
      </c>
      <c r="H2616">
        <v>1</v>
      </c>
      <c r="I2616">
        <v>2.3199999999999998</v>
      </c>
      <c r="J2616" s="2" t="s">
        <v>502</v>
      </c>
      <c r="K2616" s="2" t="s">
        <v>74</v>
      </c>
      <c r="M2616" t="s">
        <v>3532</v>
      </c>
      <c r="P2616" s="19" t="s">
        <v>5074</v>
      </c>
      <c r="Q2616" s="19" t="s">
        <v>25</v>
      </c>
      <c r="R2616" s="19" t="s">
        <v>129</v>
      </c>
      <c r="W2616" s="20">
        <v>14</v>
      </c>
      <c r="X2616" s="65" t="s">
        <v>4949</v>
      </c>
      <c r="AB2616" t="s">
        <v>119</v>
      </c>
      <c r="AC2616" t="s">
        <v>3042</v>
      </c>
      <c r="AD2616" s="2" t="s">
        <v>121</v>
      </c>
    </row>
    <row r="2617" spans="1:30" hidden="1" x14ac:dyDescent="0.25">
      <c r="A2617" s="2">
        <v>193</v>
      </c>
      <c r="B2617" t="s">
        <v>3053</v>
      </c>
      <c r="C2617">
        <v>20</v>
      </c>
      <c r="D2617">
        <v>160</v>
      </c>
      <c r="E2617">
        <v>200</v>
      </c>
      <c r="F2617" t="s">
        <v>114</v>
      </c>
      <c r="G2617" s="2" t="s">
        <v>485</v>
      </c>
      <c r="H2617">
        <v>2</v>
      </c>
      <c r="I2617">
        <v>6.03</v>
      </c>
      <c r="J2617" s="2" t="s">
        <v>502</v>
      </c>
      <c r="K2617" s="2" t="s">
        <v>74</v>
      </c>
      <c r="M2617" t="s">
        <v>3532</v>
      </c>
      <c r="P2617" s="19" t="s">
        <v>5074</v>
      </c>
      <c r="Q2617" s="19" t="s">
        <v>25</v>
      </c>
      <c r="R2617" s="19" t="s">
        <v>129</v>
      </c>
      <c r="W2617" s="20">
        <v>14</v>
      </c>
      <c r="X2617" s="65" t="s">
        <v>4949</v>
      </c>
      <c r="AB2617" t="s">
        <v>119</v>
      </c>
      <c r="AC2617" t="s">
        <v>3042</v>
      </c>
      <c r="AD2617" s="2" t="s">
        <v>121</v>
      </c>
    </row>
    <row r="2618" spans="1:30" hidden="1" x14ac:dyDescent="0.25">
      <c r="A2618" s="2">
        <v>194</v>
      </c>
      <c r="B2618" t="s">
        <v>3054</v>
      </c>
      <c r="C2618">
        <v>20</v>
      </c>
      <c r="D2618">
        <v>747</v>
      </c>
      <c r="E2618">
        <v>12000</v>
      </c>
      <c r="F2618" t="s">
        <v>114</v>
      </c>
      <c r="G2618" s="2" t="s">
        <v>485</v>
      </c>
      <c r="H2618">
        <v>1</v>
      </c>
      <c r="I2618">
        <v>1399.35</v>
      </c>
      <c r="J2618" s="2" t="s">
        <v>502</v>
      </c>
      <c r="K2618" s="2" t="s">
        <v>74</v>
      </c>
      <c r="M2618" t="s">
        <v>3532</v>
      </c>
      <c r="P2618" s="19" t="s">
        <v>5074</v>
      </c>
      <c r="Q2618" s="19" t="s">
        <v>27</v>
      </c>
      <c r="R2618" s="19" t="s">
        <v>129</v>
      </c>
      <c r="V2618" s="19" t="s">
        <v>129</v>
      </c>
      <c r="W2618" s="20">
        <v>14</v>
      </c>
      <c r="X2618" s="65" t="s">
        <v>4949</v>
      </c>
      <c r="AB2618" t="s">
        <v>119</v>
      </c>
      <c r="AC2618" t="s">
        <v>3042</v>
      </c>
      <c r="AD2618" s="2" t="s">
        <v>121</v>
      </c>
    </row>
    <row r="2619" spans="1:30" hidden="1" x14ac:dyDescent="0.25">
      <c r="A2619" s="2">
        <v>195</v>
      </c>
      <c r="B2619" t="s">
        <v>3055</v>
      </c>
      <c r="C2619">
        <v>20</v>
      </c>
      <c r="D2619">
        <v>523</v>
      </c>
      <c r="E2619">
        <v>523</v>
      </c>
      <c r="F2619" t="s">
        <v>114</v>
      </c>
      <c r="G2619" s="2" t="s">
        <v>485</v>
      </c>
      <c r="H2619">
        <v>1</v>
      </c>
      <c r="I2619">
        <v>33.06</v>
      </c>
      <c r="J2619" s="2" t="s">
        <v>502</v>
      </c>
      <c r="K2619" s="2" t="s">
        <v>74</v>
      </c>
      <c r="M2619" t="s">
        <v>3532</v>
      </c>
      <c r="O2619" s="2" t="s">
        <v>128</v>
      </c>
      <c r="P2619" s="19" t="s">
        <v>5074</v>
      </c>
      <c r="Q2619" s="19" t="s">
        <v>26</v>
      </c>
      <c r="R2619" s="19" t="s">
        <v>129</v>
      </c>
      <c r="W2619" s="20">
        <v>14</v>
      </c>
      <c r="X2619" s="65" t="s">
        <v>4949</v>
      </c>
      <c r="AB2619" t="s">
        <v>119</v>
      </c>
      <c r="AC2619" t="s">
        <v>3042</v>
      </c>
      <c r="AD2619" s="2" t="s">
        <v>121</v>
      </c>
    </row>
    <row r="2620" spans="1:30" hidden="1" x14ac:dyDescent="0.25">
      <c r="A2620" s="2">
        <v>196</v>
      </c>
      <c r="B2620" t="s">
        <v>3047</v>
      </c>
      <c r="C2620">
        <v>20</v>
      </c>
      <c r="D2620">
        <v>608</v>
      </c>
      <c r="E2620">
        <v>644</v>
      </c>
      <c r="F2620" t="s">
        <v>114</v>
      </c>
      <c r="G2620" s="2" t="s">
        <v>485</v>
      </c>
      <c r="H2620">
        <v>6</v>
      </c>
      <c r="I2620">
        <v>356.47</v>
      </c>
      <c r="J2620" s="2" t="s">
        <v>502</v>
      </c>
      <c r="K2620" s="2" t="s">
        <v>74</v>
      </c>
      <c r="M2620" t="s">
        <v>3532</v>
      </c>
      <c r="P2620" s="19" t="s">
        <v>5074</v>
      </c>
      <c r="Q2620" s="19" t="s">
        <v>25</v>
      </c>
      <c r="R2620" s="19" t="s">
        <v>129</v>
      </c>
      <c r="W2620" s="20">
        <v>14</v>
      </c>
      <c r="X2620" s="65" t="s">
        <v>4949</v>
      </c>
      <c r="AB2620" t="s">
        <v>119</v>
      </c>
      <c r="AC2620" t="s">
        <v>3056</v>
      </c>
      <c r="AD2620" s="2" t="s">
        <v>121</v>
      </c>
    </row>
    <row r="2621" spans="1:30" hidden="1" x14ac:dyDescent="0.25">
      <c r="A2621" s="2">
        <v>197</v>
      </c>
      <c r="B2621" t="s">
        <v>3057</v>
      </c>
      <c r="C2621">
        <v>20</v>
      </c>
      <c r="D2621">
        <v>608</v>
      </c>
      <c r="E2621">
        <v>644</v>
      </c>
      <c r="F2621" t="s">
        <v>114</v>
      </c>
      <c r="G2621" s="2" t="s">
        <v>485</v>
      </c>
      <c r="H2621">
        <v>8</v>
      </c>
      <c r="I2621">
        <v>475.29</v>
      </c>
      <c r="J2621" s="2" t="s">
        <v>502</v>
      </c>
      <c r="K2621" s="2" t="s">
        <v>74</v>
      </c>
      <c r="M2621" t="s">
        <v>3532</v>
      </c>
      <c r="P2621" s="19" t="s">
        <v>5074</v>
      </c>
      <c r="Q2621" s="19" t="s">
        <v>25</v>
      </c>
      <c r="R2621" s="19" t="s">
        <v>129</v>
      </c>
      <c r="W2621" s="20">
        <v>14</v>
      </c>
      <c r="X2621" s="65" t="s">
        <v>4949</v>
      </c>
      <c r="AB2621" t="s">
        <v>119</v>
      </c>
      <c r="AC2621" t="s">
        <v>3056</v>
      </c>
      <c r="AD2621" s="2" t="s">
        <v>121</v>
      </c>
    </row>
    <row r="2622" spans="1:30" hidden="1" x14ac:dyDescent="0.25">
      <c r="A2622" s="2">
        <v>198</v>
      </c>
      <c r="B2622" t="s">
        <v>3058</v>
      </c>
      <c r="C2622">
        <v>20</v>
      </c>
      <c r="D2622">
        <v>608</v>
      </c>
      <c r="E2622">
        <v>644</v>
      </c>
      <c r="F2622" t="s">
        <v>114</v>
      </c>
      <c r="G2622" s="2" t="s">
        <v>485</v>
      </c>
      <c r="H2622">
        <v>8</v>
      </c>
      <c r="I2622">
        <v>475.29</v>
      </c>
      <c r="J2622" s="2" t="s">
        <v>502</v>
      </c>
      <c r="K2622" s="2" t="s">
        <v>74</v>
      </c>
      <c r="M2622" t="s">
        <v>3532</v>
      </c>
      <c r="P2622" s="19" t="s">
        <v>5074</v>
      </c>
      <c r="Q2622" s="19" t="s">
        <v>25</v>
      </c>
      <c r="R2622" s="19" t="s">
        <v>129</v>
      </c>
      <c r="W2622" s="20">
        <v>14</v>
      </c>
      <c r="X2622" s="65" t="s">
        <v>4949</v>
      </c>
      <c r="AB2622" t="s">
        <v>119</v>
      </c>
      <c r="AC2622" t="s">
        <v>3056</v>
      </c>
      <c r="AD2622" s="2" t="s">
        <v>121</v>
      </c>
    </row>
    <row r="2623" spans="1:30" hidden="1" x14ac:dyDescent="0.25">
      <c r="A2623" s="2">
        <v>199</v>
      </c>
      <c r="B2623" t="s">
        <v>3059</v>
      </c>
      <c r="C2623">
        <v>20</v>
      </c>
      <c r="D2623">
        <v>747</v>
      </c>
      <c r="E2623">
        <v>11920</v>
      </c>
      <c r="F2623" t="s">
        <v>114</v>
      </c>
      <c r="G2623" s="2" t="s">
        <v>485</v>
      </c>
      <c r="H2623">
        <v>1</v>
      </c>
      <c r="I2623">
        <v>1385.16</v>
      </c>
      <c r="J2623" s="2" t="s">
        <v>502</v>
      </c>
      <c r="K2623" s="2" t="s">
        <v>74</v>
      </c>
      <c r="M2623" t="s">
        <v>3532</v>
      </c>
      <c r="P2623" s="19" t="s">
        <v>5074</v>
      </c>
      <c r="Q2623" s="19" t="s">
        <v>27</v>
      </c>
      <c r="R2623" s="19" t="s">
        <v>129</v>
      </c>
      <c r="V2623" s="19" t="s">
        <v>129</v>
      </c>
      <c r="W2623" s="20">
        <v>14</v>
      </c>
      <c r="X2623" s="65" t="s">
        <v>4949</v>
      </c>
      <c r="AB2623" t="s">
        <v>119</v>
      </c>
      <c r="AC2623" t="s">
        <v>3056</v>
      </c>
      <c r="AD2623" s="2" t="s">
        <v>121</v>
      </c>
    </row>
    <row r="2624" spans="1:30" hidden="1" x14ac:dyDescent="0.25">
      <c r="A2624" s="2">
        <v>200</v>
      </c>
      <c r="B2624" t="s">
        <v>3049</v>
      </c>
      <c r="C2624">
        <v>20</v>
      </c>
      <c r="D2624">
        <v>628</v>
      </c>
      <c r="E2624">
        <v>649</v>
      </c>
      <c r="F2624" t="s">
        <v>114</v>
      </c>
      <c r="G2624" s="2" t="s">
        <v>485</v>
      </c>
      <c r="H2624">
        <v>2</v>
      </c>
      <c r="I2624">
        <v>123.93</v>
      </c>
      <c r="J2624" s="2" t="s">
        <v>502</v>
      </c>
      <c r="K2624" s="2" t="s">
        <v>74</v>
      </c>
      <c r="M2624" t="s">
        <v>3532</v>
      </c>
      <c r="P2624" s="19" t="s">
        <v>5074</v>
      </c>
      <c r="Q2624" s="19" t="s">
        <v>25</v>
      </c>
      <c r="R2624" s="19" t="s">
        <v>129</v>
      </c>
      <c r="W2624" s="20">
        <v>14</v>
      </c>
      <c r="X2624" s="65" t="s">
        <v>4949</v>
      </c>
      <c r="AB2624" t="s">
        <v>119</v>
      </c>
      <c r="AC2624" t="s">
        <v>3056</v>
      </c>
      <c r="AD2624" s="2" t="s">
        <v>121</v>
      </c>
    </row>
    <row r="2625" spans="1:30" hidden="1" x14ac:dyDescent="0.25">
      <c r="A2625" s="2">
        <v>201</v>
      </c>
      <c r="B2625" t="s">
        <v>3060</v>
      </c>
      <c r="C2625">
        <v>20</v>
      </c>
      <c r="D2625">
        <v>628</v>
      </c>
      <c r="E2625">
        <v>649</v>
      </c>
      <c r="F2625" t="s">
        <v>114</v>
      </c>
      <c r="G2625" s="2" t="s">
        <v>485</v>
      </c>
      <c r="H2625">
        <v>6</v>
      </c>
      <c r="I2625">
        <v>371.8</v>
      </c>
      <c r="J2625" s="2" t="s">
        <v>502</v>
      </c>
      <c r="K2625" s="2" t="s">
        <v>74</v>
      </c>
      <c r="M2625" t="s">
        <v>3532</v>
      </c>
      <c r="P2625" s="19" t="s">
        <v>5074</v>
      </c>
      <c r="Q2625" s="19" t="s">
        <v>25</v>
      </c>
      <c r="R2625" s="19" t="s">
        <v>129</v>
      </c>
      <c r="W2625" s="20">
        <v>14</v>
      </c>
      <c r="X2625" s="65" t="s">
        <v>4949</v>
      </c>
      <c r="AB2625" t="s">
        <v>119</v>
      </c>
      <c r="AC2625" t="s">
        <v>3056</v>
      </c>
      <c r="AD2625" s="2" t="s">
        <v>121</v>
      </c>
    </row>
    <row r="2626" spans="1:30" hidden="1" x14ac:dyDescent="0.25">
      <c r="A2626" s="2">
        <v>202</v>
      </c>
      <c r="B2626" t="s">
        <v>3061</v>
      </c>
      <c r="C2626">
        <v>20</v>
      </c>
      <c r="D2626">
        <v>628</v>
      </c>
      <c r="E2626">
        <v>648</v>
      </c>
      <c r="F2626" t="s">
        <v>114</v>
      </c>
      <c r="G2626" s="2" t="s">
        <v>485</v>
      </c>
      <c r="H2626">
        <v>4</v>
      </c>
      <c r="I2626">
        <v>254.33</v>
      </c>
      <c r="J2626" s="2" t="s">
        <v>502</v>
      </c>
      <c r="K2626" s="2" t="s">
        <v>74</v>
      </c>
      <c r="M2626" t="s">
        <v>3532</v>
      </c>
      <c r="P2626" s="19" t="s">
        <v>5074</v>
      </c>
      <c r="Q2626" s="19" t="s">
        <v>25</v>
      </c>
      <c r="R2626" s="19" t="s">
        <v>129</v>
      </c>
      <c r="W2626" s="20">
        <v>14</v>
      </c>
      <c r="X2626" s="65" t="s">
        <v>4949</v>
      </c>
      <c r="AB2626" t="s">
        <v>119</v>
      </c>
      <c r="AC2626" t="s">
        <v>3056</v>
      </c>
      <c r="AD2626" s="2" t="s">
        <v>121</v>
      </c>
    </row>
    <row r="2627" spans="1:30" hidden="1" x14ac:dyDescent="0.25">
      <c r="A2627" s="2">
        <v>203</v>
      </c>
      <c r="B2627" t="s">
        <v>3062</v>
      </c>
      <c r="C2627">
        <v>20</v>
      </c>
      <c r="D2627">
        <v>120</v>
      </c>
      <c r="E2627">
        <v>200</v>
      </c>
      <c r="F2627" t="s">
        <v>114</v>
      </c>
      <c r="G2627" s="2" t="s">
        <v>485</v>
      </c>
      <c r="H2627">
        <v>1</v>
      </c>
      <c r="I2627">
        <v>2.3199999999999998</v>
      </c>
      <c r="J2627" s="2" t="s">
        <v>502</v>
      </c>
      <c r="K2627" s="2" t="s">
        <v>74</v>
      </c>
      <c r="M2627" t="s">
        <v>3532</v>
      </c>
      <c r="P2627" s="19" t="s">
        <v>5074</v>
      </c>
      <c r="Q2627" s="19" t="s">
        <v>25</v>
      </c>
      <c r="R2627" s="19" t="s">
        <v>129</v>
      </c>
      <c r="W2627" s="20">
        <v>14</v>
      </c>
      <c r="X2627" s="65" t="s">
        <v>4949</v>
      </c>
      <c r="AB2627" t="s">
        <v>119</v>
      </c>
      <c r="AC2627" t="s">
        <v>3056</v>
      </c>
      <c r="AD2627" s="2" t="s">
        <v>121</v>
      </c>
    </row>
    <row r="2628" spans="1:30" hidden="1" x14ac:dyDescent="0.25">
      <c r="A2628" s="2">
        <v>204</v>
      </c>
      <c r="B2628" t="s">
        <v>3063</v>
      </c>
      <c r="C2628">
        <v>20</v>
      </c>
      <c r="D2628">
        <v>628</v>
      </c>
      <c r="E2628">
        <v>649</v>
      </c>
      <c r="F2628" t="s">
        <v>114</v>
      </c>
      <c r="G2628" s="2" t="s">
        <v>485</v>
      </c>
      <c r="H2628">
        <v>2</v>
      </c>
      <c r="I2628">
        <v>123.93</v>
      </c>
      <c r="J2628" s="2" t="s">
        <v>502</v>
      </c>
      <c r="K2628" s="2" t="s">
        <v>74</v>
      </c>
      <c r="M2628" t="s">
        <v>3532</v>
      </c>
      <c r="P2628" s="19" t="s">
        <v>5074</v>
      </c>
      <c r="Q2628" s="19" t="s">
        <v>25</v>
      </c>
      <c r="R2628" s="19" t="s">
        <v>129</v>
      </c>
      <c r="W2628" s="20">
        <v>14</v>
      </c>
      <c r="X2628" s="65" t="s">
        <v>4949</v>
      </c>
      <c r="AB2628" t="s">
        <v>119</v>
      </c>
      <c r="AC2628" t="s">
        <v>3056</v>
      </c>
      <c r="AD2628" s="2" t="s">
        <v>121</v>
      </c>
    </row>
    <row r="2629" spans="1:30" hidden="1" x14ac:dyDescent="0.25">
      <c r="A2629" s="2">
        <v>205</v>
      </c>
      <c r="B2629" t="s">
        <v>3064</v>
      </c>
      <c r="C2629">
        <v>20</v>
      </c>
      <c r="D2629">
        <v>280</v>
      </c>
      <c r="E2629">
        <v>500</v>
      </c>
      <c r="F2629" t="s">
        <v>114</v>
      </c>
      <c r="G2629" s="2" t="s">
        <v>485</v>
      </c>
      <c r="H2629">
        <v>1</v>
      </c>
      <c r="I2629">
        <v>13.84</v>
      </c>
      <c r="J2629" s="2" t="s">
        <v>502</v>
      </c>
      <c r="K2629" s="2" t="s">
        <v>74</v>
      </c>
      <c r="M2629" t="s">
        <v>3532</v>
      </c>
      <c r="P2629" s="19" t="s">
        <v>5074</v>
      </c>
      <c r="Q2629" s="19" t="s">
        <v>25</v>
      </c>
      <c r="R2629" s="19" t="s">
        <v>129</v>
      </c>
      <c r="W2629" s="20">
        <v>14</v>
      </c>
      <c r="X2629" s="65" t="s">
        <v>4949</v>
      </c>
      <c r="AB2629" t="s">
        <v>119</v>
      </c>
      <c r="AC2629" t="s">
        <v>3056</v>
      </c>
      <c r="AD2629" s="2" t="s">
        <v>121</v>
      </c>
    </row>
    <row r="2630" spans="1:30" hidden="1" x14ac:dyDescent="0.25">
      <c r="A2630" s="2">
        <v>206</v>
      </c>
      <c r="B2630" t="s">
        <v>3065</v>
      </c>
      <c r="C2630">
        <v>20</v>
      </c>
      <c r="D2630">
        <v>130</v>
      </c>
      <c r="E2630">
        <v>500</v>
      </c>
      <c r="F2630" t="s">
        <v>114</v>
      </c>
      <c r="G2630" s="2" t="s">
        <v>485</v>
      </c>
      <c r="H2630">
        <v>2</v>
      </c>
      <c r="I2630">
        <v>14.72</v>
      </c>
      <c r="J2630" s="2" t="s">
        <v>502</v>
      </c>
      <c r="K2630" s="2" t="s">
        <v>74</v>
      </c>
      <c r="M2630" t="s">
        <v>3532</v>
      </c>
      <c r="P2630" s="19" t="s">
        <v>5074</v>
      </c>
      <c r="Q2630" s="19" t="s">
        <v>25</v>
      </c>
      <c r="R2630" s="19" t="s">
        <v>129</v>
      </c>
      <c r="W2630" s="20">
        <v>14</v>
      </c>
      <c r="X2630" s="65" t="s">
        <v>4949</v>
      </c>
      <c r="AB2630" t="s">
        <v>119</v>
      </c>
      <c r="AC2630" t="s">
        <v>3056</v>
      </c>
      <c r="AD2630" s="2" t="s">
        <v>121</v>
      </c>
    </row>
    <row r="2631" spans="1:30" hidden="1" x14ac:dyDescent="0.25">
      <c r="A2631" s="2">
        <v>207</v>
      </c>
      <c r="B2631" t="s">
        <v>3066</v>
      </c>
      <c r="C2631">
        <v>20</v>
      </c>
      <c r="D2631">
        <v>648</v>
      </c>
      <c r="E2631">
        <v>659</v>
      </c>
      <c r="F2631" t="s">
        <v>114</v>
      </c>
      <c r="G2631" s="2" t="s">
        <v>485</v>
      </c>
      <c r="H2631">
        <v>4</v>
      </c>
      <c r="I2631">
        <v>261.73</v>
      </c>
      <c r="J2631" s="2" t="s">
        <v>502</v>
      </c>
      <c r="K2631" s="2" t="s">
        <v>74</v>
      </c>
      <c r="M2631" t="s">
        <v>3532</v>
      </c>
      <c r="P2631" s="19" t="s">
        <v>5074</v>
      </c>
      <c r="Q2631" s="19" t="s">
        <v>25</v>
      </c>
      <c r="R2631" s="19" t="s">
        <v>129</v>
      </c>
      <c r="W2631" s="20">
        <v>14</v>
      </c>
      <c r="X2631" s="65" t="s">
        <v>4949</v>
      </c>
      <c r="AB2631" t="s">
        <v>119</v>
      </c>
      <c r="AC2631" t="s">
        <v>3067</v>
      </c>
      <c r="AD2631" s="2" t="s">
        <v>121</v>
      </c>
    </row>
    <row r="2632" spans="1:30" hidden="1" x14ac:dyDescent="0.25">
      <c r="A2632" s="2">
        <v>208</v>
      </c>
      <c r="B2632" t="s">
        <v>3068</v>
      </c>
      <c r="C2632">
        <v>20</v>
      </c>
      <c r="D2632">
        <v>648</v>
      </c>
      <c r="E2632">
        <v>659</v>
      </c>
      <c r="F2632" t="s">
        <v>114</v>
      </c>
      <c r="G2632" s="2" t="s">
        <v>485</v>
      </c>
      <c r="H2632">
        <v>1</v>
      </c>
      <c r="I2632">
        <v>65.430000000000007</v>
      </c>
      <c r="J2632" s="2" t="s">
        <v>502</v>
      </c>
      <c r="K2632" s="2" t="s">
        <v>74</v>
      </c>
      <c r="M2632" t="s">
        <v>3532</v>
      </c>
      <c r="P2632" s="19" t="s">
        <v>5074</v>
      </c>
      <c r="Q2632" s="19" t="s">
        <v>25</v>
      </c>
      <c r="R2632" s="19" t="s">
        <v>129</v>
      </c>
      <c r="W2632" s="20">
        <v>14</v>
      </c>
      <c r="X2632" s="65" t="s">
        <v>4949</v>
      </c>
      <c r="AB2632" t="s">
        <v>119</v>
      </c>
      <c r="AC2632" t="s">
        <v>3067</v>
      </c>
      <c r="AD2632" s="2" t="s">
        <v>121</v>
      </c>
    </row>
    <row r="2633" spans="1:30" hidden="1" x14ac:dyDescent="0.25">
      <c r="A2633" s="2">
        <v>209</v>
      </c>
      <c r="B2633" t="s">
        <v>3069</v>
      </c>
      <c r="C2633">
        <v>20</v>
      </c>
      <c r="D2633">
        <v>659</v>
      </c>
      <c r="E2633">
        <v>748</v>
      </c>
      <c r="F2633" t="s">
        <v>114</v>
      </c>
      <c r="G2633" s="2" t="s">
        <v>485</v>
      </c>
      <c r="H2633">
        <v>5</v>
      </c>
      <c r="I2633">
        <v>375.59</v>
      </c>
      <c r="J2633" s="2" t="s">
        <v>502</v>
      </c>
      <c r="K2633" s="2" t="s">
        <v>74</v>
      </c>
      <c r="M2633" t="s">
        <v>3532</v>
      </c>
      <c r="P2633" s="19" t="s">
        <v>5074</v>
      </c>
      <c r="Q2633" s="19" t="s">
        <v>25</v>
      </c>
      <c r="R2633" s="19" t="s">
        <v>129</v>
      </c>
      <c r="W2633" s="20">
        <v>14</v>
      </c>
      <c r="X2633" s="65" t="s">
        <v>4949</v>
      </c>
      <c r="AB2633" t="s">
        <v>119</v>
      </c>
      <c r="AC2633" t="s">
        <v>3067</v>
      </c>
      <c r="AD2633" s="2" t="s">
        <v>121</v>
      </c>
    </row>
    <row r="2634" spans="1:30" hidden="1" x14ac:dyDescent="0.25">
      <c r="A2634" s="2">
        <v>210</v>
      </c>
      <c r="B2634" t="s">
        <v>3070</v>
      </c>
      <c r="C2634">
        <v>20</v>
      </c>
      <c r="D2634">
        <v>608</v>
      </c>
      <c r="E2634">
        <v>644</v>
      </c>
      <c r="F2634" t="s">
        <v>114</v>
      </c>
      <c r="G2634" s="2" t="s">
        <v>485</v>
      </c>
      <c r="H2634">
        <v>1</v>
      </c>
      <c r="I2634">
        <v>59.41</v>
      </c>
      <c r="J2634" s="2" t="s">
        <v>502</v>
      </c>
      <c r="K2634" s="2" t="s">
        <v>74</v>
      </c>
      <c r="M2634" t="s">
        <v>3532</v>
      </c>
      <c r="P2634" s="19" t="s">
        <v>5074</v>
      </c>
      <c r="Q2634" s="19" t="s">
        <v>25</v>
      </c>
      <c r="R2634" s="19" t="s">
        <v>129</v>
      </c>
      <c r="W2634" s="20">
        <v>14</v>
      </c>
      <c r="X2634" s="65" t="s">
        <v>4949</v>
      </c>
      <c r="AB2634" t="s">
        <v>119</v>
      </c>
      <c r="AC2634" t="s">
        <v>3067</v>
      </c>
      <c r="AD2634" s="2" t="s">
        <v>121</v>
      </c>
    </row>
    <row r="2635" spans="1:30" hidden="1" x14ac:dyDescent="0.25">
      <c r="A2635" s="2">
        <v>211</v>
      </c>
      <c r="B2635" t="s">
        <v>3071</v>
      </c>
      <c r="C2635">
        <v>20</v>
      </c>
      <c r="D2635">
        <v>659</v>
      </c>
      <c r="E2635">
        <v>748</v>
      </c>
      <c r="F2635" t="s">
        <v>114</v>
      </c>
      <c r="G2635" s="2" t="s">
        <v>485</v>
      </c>
      <c r="H2635">
        <v>4</v>
      </c>
      <c r="I2635">
        <v>300.47000000000003</v>
      </c>
      <c r="J2635" s="2" t="s">
        <v>502</v>
      </c>
      <c r="K2635" s="2" t="s">
        <v>74</v>
      </c>
      <c r="M2635" t="s">
        <v>3532</v>
      </c>
      <c r="P2635" s="19" t="s">
        <v>5074</v>
      </c>
      <c r="Q2635" s="19" t="s">
        <v>25</v>
      </c>
      <c r="R2635" s="19" t="s">
        <v>129</v>
      </c>
      <c r="W2635" s="20">
        <v>14</v>
      </c>
      <c r="X2635" s="65" t="s">
        <v>4949</v>
      </c>
      <c r="AB2635" t="s">
        <v>119</v>
      </c>
      <c r="AC2635" t="s">
        <v>3067</v>
      </c>
      <c r="AD2635" s="2" t="s">
        <v>121</v>
      </c>
    </row>
    <row r="2636" spans="1:30" hidden="1" x14ac:dyDescent="0.25">
      <c r="A2636" s="2">
        <v>212</v>
      </c>
      <c r="B2636" t="s">
        <v>3072</v>
      </c>
      <c r="C2636">
        <v>20</v>
      </c>
      <c r="D2636">
        <v>648</v>
      </c>
      <c r="E2636">
        <v>659</v>
      </c>
      <c r="F2636" t="s">
        <v>114</v>
      </c>
      <c r="G2636" s="2" t="s">
        <v>485</v>
      </c>
      <c r="H2636">
        <v>7</v>
      </c>
      <c r="I2636">
        <v>458.02</v>
      </c>
      <c r="J2636" s="2" t="s">
        <v>502</v>
      </c>
      <c r="K2636" s="2" t="s">
        <v>74</v>
      </c>
      <c r="M2636" t="s">
        <v>3532</v>
      </c>
      <c r="P2636" s="19" t="s">
        <v>5074</v>
      </c>
      <c r="Q2636" s="19" t="s">
        <v>25</v>
      </c>
      <c r="R2636" s="19" t="s">
        <v>129</v>
      </c>
      <c r="W2636" s="20">
        <v>14</v>
      </c>
      <c r="X2636" s="65" t="s">
        <v>4949</v>
      </c>
      <c r="AB2636" t="s">
        <v>119</v>
      </c>
      <c r="AC2636" t="s">
        <v>3067</v>
      </c>
      <c r="AD2636" s="2" t="s">
        <v>121</v>
      </c>
    </row>
    <row r="2637" spans="1:30" hidden="1" x14ac:dyDescent="0.25">
      <c r="A2637" s="2">
        <v>213</v>
      </c>
      <c r="B2637" t="s">
        <v>3073</v>
      </c>
      <c r="C2637">
        <v>20</v>
      </c>
      <c r="D2637">
        <v>647</v>
      </c>
      <c r="E2637">
        <v>11995</v>
      </c>
      <c r="F2637" t="s">
        <v>114</v>
      </c>
      <c r="G2637" s="2" t="s">
        <v>485</v>
      </c>
      <c r="H2637">
        <v>1</v>
      </c>
      <c r="I2637">
        <v>1205.6400000000001</v>
      </c>
      <c r="J2637" s="2" t="s">
        <v>502</v>
      </c>
      <c r="K2637" s="2" t="s">
        <v>74</v>
      </c>
      <c r="M2637" t="s">
        <v>3532</v>
      </c>
      <c r="P2637" s="19" t="s">
        <v>5074</v>
      </c>
      <c r="Q2637" s="19" t="s">
        <v>27</v>
      </c>
      <c r="R2637" s="19" t="s">
        <v>129</v>
      </c>
      <c r="V2637" s="19" t="s">
        <v>129</v>
      </c>
      <c r="W2637" s="20">
        <v>14</v>
      </c>
      <c r="X2637" s="65" t="s">
        <v>4949</v>
      </c>
      <c r="AB2637" t="s">
        <v>119</v>
      </c>
      <c r="AC2637" t="s">
        <v>3067</v>
      </c>
      <c r="AD2637" s="2" t="s">
        <v>121</v>
      </c>
    </row>
    <row r="2638" spans="1:30" hidden="1" x14ac:dyDescent="0.25">
      <c r="A2638" s="2">
        <v>214</v>
      </c>
      <c r="B2638" t="s">
        <v>3074</v>
      </c>
      <c r="C2638">
        <v>20</v>
      </c>
      <c r="D2638">
        <v>647</v>
      </c>
      <c r="E2638">
        <v>2045</v>
      </c>
      <c r="F2638" t="s">
        <v>114</v>
      </c>
      <c r="G2638" s="2" t="s">
        <v>485</v>
      </c>
      <c r="H2638">
        <v>1</v>
      </c>
      <c r="I2638">
        <v>207.73</v>
      </c>
      <c r="J2638" s="2" t="s">
        <v>502</v>
      </c>
      <c r="K2638" s="2" t="s">
        <v>74</v>
      </c>
      <c r="M2638" t="s">
        <v>3532</v>
      </c>
      <c r="P2638" s="19" t="s">
        <v>5074</v>
      </c>
      <c r="Q2638" s="19" t="s">
        <v>27</v>
      </c>
      <c r="R2638" s="19" t="s">
        <v>129</v>
      </c>
      <c r="V2638" s="19" t="s">
        <v>129</v>
      </c>
      <c r="W2638" s="20">
        <v>14</v>
      </c>
      <c r="X2638" s="65" t="s">
        <v>4949</v>
      </c>
      <c r="AB2638" t="s">
        <v>119</v>
      </c>
      <c r="AC2638" t="s">
        <v>3067</v>
      </c>
      <c r="AD2638" s="2" t="s">
        <v>121</v>
      </c>
    </row>
    <row r="2639" spans="1:30" hidden="1" x14ac:dyDescent="0.25">
      <c r="A2639" s="2">
        <v>215</v>
      </c>
      <c r="B2639" t="s">
        <v>3063</v>
      </c>
      <c r="C2639">
        <v>20</v>
      </c>
      <c r="D2639">
        <v>628</v>
      </c>
      <c r="E2639">
        <v>649</v>
      </c>
      <c r="F2639" t="s">
        <v>114</v>
      </c>
      <c r="G2639" s="2" t="s">
        <v>485</v>
      </c>
      <c r="H2639">
        <v>1</v>
      </c>
      <c r="I2639">
        <v>61.97</v>
      </c>
      <c r="J2639" s="2" t="s">
        <v>502</v>
      </c>
      <c r="K2639" s="2" t="s">
        <v>74</v>
      </c>
      <c r="M2639" t="s">
        <v>3532</v>
      </c>
      <c r="P2639" s="19" t="s">
        <v>5074</v>
      </c>
      <c r="Q2639" s="19" t="s">
        <v>25</v>
      </c>
      <c r="R2639" s="19" t="s">
        <v>129</v>
      </c>
      <c r="W2639" s="20">
        <v>14</v>
      </c>
      <c r="X2639" s="65" t="s">
        <v>4949</v>
      </c>
      <c r="AB2639" t="s">
        <v>119</v>
      </c>
      <c r="AC2639" t="s">
        <v>3067</v>
      </c>
      <c r="AD2639" s="2" t="s">
        <v>121</v>
      </c>
    </row>
    <row r="2640" spans="1:30" hidden="1" x14ac:dyDescent="0.25">
      <c r="A2640" s="2">
        <v>216</v>
      </c>
      <c r="B2640" t="s">
        <v>3075</v>
      </c>
      <c r="C2640">
        <v>20</v>
      </c>
      <c r="D2640">
        <v>659</v>
      </c>
      <c r="E2640">
        <v>748</v>
      </c>
      <c r="F2640" t="s">
        <v>114</v>
      </c>
      <c r="G2640" s="2" t="s">
        <v>485</v>
      </c>
      <c r="H2640">
        <v>8</v>
      </c>
      <c r="I2640">
        <v>600.94000000000005</v>
      </c>
      <c r="J2640" s="2" t="s">
        <v>502</v>
      </c>
      <c r="K2640" s="2" t="s">
        <v>74</v>
      </c>
      <c r="M2640" t="s">
        <v>3532</v>
      </c>
      <c r="P2640" s="19" t="s">
        <v>5074</v>
      </c>
      <c r="Q2640" s="19" t="s">
        <v>25</v>
      </c>
      <c r="R2640" s="19" t="s">
        <v>129</v>
      </c>
      <c r="W2640" s="20">
        <v>14</v>
      </c>
      <c r="X2640" s="65" t="s">
        <v>4949</v>
      </c>
      <c r="AB2640" t="s">
        <v>119</v>
      </c>
      <c r="AC2640" t="s">
        <v>3067</v>
      </c>
      <c r="AD2640" s="2" t="s">
        <v>121</v>
      </c>
    </row>
    <row r="2641" spans="1:30" hidden="1" x14ac:dyDescent="0.25">
      <c r="A2641" s="2">
        <v>217</v>
      </c>
      <c r="B2641" t="s">
        <v>3076</v>
      </c>
      <c r="C2641">
        <v>20</v>
      </c>
      <c r="D2641">
        <v>747</v>
      </c>
      <c r="E2641">
        <v>10435</v>
      </c>
      <c r="F2641" t="s">
        <v>114</v>
      </c>
      <c r="G2641" s="2" t="s">
        <v>485</v>
      </c>
      <c r="H2641">
        <v>1</v>
      </c>
      <c r="I2641">
        <v>1215.81</v>
      </c>
      <c r="J2641" s="2" t="s">
        <v>502</v>
      </c>
      <c r="K2641" s="2" t="s">
        <v>74</v>
      </c>
      <c r="M2641" t="s">
        <v>3532</v>
      </c>
      <c r="P2641" s="19" t="s">
        <v>5074</v>
      </c>
      <c r="Q2641" s="19" t="s">
        <v>27</v>
      </c>
      <c r="R2641" s="19" t="s">
        <v>129</v>
      </c>
      <c r="V2641" s="19" t="s">
        <v>129</v>
      </c>
      <c r="W2641" s="20">
        <v>14</v>
      </c>
      <c r="X2641" s="65" t="s">
        <v>4949</v>
      </c>
      <c r="AB2641" t="s">
        <v>119</v>
      </c>
      <c r="AC2641" t="s">
        <v>3077</v>
      </c>
      <c r="AD2641" s="2" t="s">
        <v>121</v>
      </c>
    </row>
    <row r="2642" spans="1:30" hidden="1" x14ac:dyDescent="0.25">
      <c r="A2642" s="2">
        <v>218</v>
      </c>
      <c r="B2642" t="s">
        <v>3070</v>
      </c>
      <c r="C2642">
        <v>20</v>
      </c>
      <c r="D2642">
        <v>608</v>
      </c>
      <c r="E2642">
        <v>644</v>
      </c>
      <c r="F2642" t="s">
        <v>114</v>
      </c>
      <c r="G2642" s="2" t="s">
        <v>485</v>
      </c>
      <c r="H2642">
        <v>3</v>
      </c>
      <c r="I2642">
        <v>178.23</v>
      </c>
      <c r="J2642" s="2" t="s">
        <v>502</v>
      </c>
      <c r="K2642" s="2" t="s">
        <v>74</v>
      </c>
      <c r="M2642" t="s">
        <v>3532</v>
      </c>
      <c r="P2642" s="19" t="s">
        <v>5074</v>
      </c>
      <c r="Q2642" s="19" t="s">
        <v>25</v>
      </c>
      <c r="R2642" s="19" t="s">
        <v>129</v>
      </c>
      <c r="W2642" s="20">
        <v>14</v>
      </c>
      <c r="X2642" s="65" t="s">
        <v>4949</v>
      </c>
      <c r="AB2642" t="s">
        <v>119</v>
      </c>
      <c r="AC2642" t="s">
        <v>3077</v>
      </c>
      <c r="AD2642" s="2" t="s">
        <v>121</v>
      </c>
    </row>
    <row r="2643" spans="1:30" hidden="1" x14ac:dyDescent="0.25">
      <c r="A2643" s="2">
        <v>219</v>
      </c>
      <c r="B2643" t="s">
        <v>3071</v>
      </c>
      <c r="C2643">
        <v>20</v>
      </c>
      <c r="D2643">
        <v>659</v>
      </c>
      <c r="E2643">
        <v>748</v>
      </c>
      <c r="F2643" t="s">
        <v>114</v>
      </c>
      <c r="G2643" s="2" t="s">
        <v>485</v>
      </c>
      <c r="H2643">
        <v>3</v>
      </c>
      <c r="I2643">
        <v>225.35</v>
      </c>
      <c r="J2643" s="2" t="s">
        <v>502</v>
      </c>
      <c r="K2643" s="2" t="s">
        <v>74</v>
      </c>
      <c r="M2643" t="s">
        <v>3532</v>
      </c>
      <c r="P2643" s="19" t="s">
        <v>5074</v>
      </c>
      <c r="Q2643" s="19" t="s">
        <v>25</v>
      </c>
      <c r="R2643" s="19" t="s">
        <v>129</v>
      </c>
      <c r="W2643" s="20">
        <v>14</v>
      </c>
      <c r="X2643" s="65" t="s">
        <v>4949</v>
      </c>
      <c r="AB2643" t="s">
        <v>119</v>
      </c>
      <c r="AC2643" t="s">
        <v>3077</v>
      </c>
      <c r="AD2643" s="2" t="s">
        <v>121</v>
      </c>
    </row>
    <row r="2644" spans="1:30" hidden="1" x14ac:dyDescent="0.25">
      <c r="A2644" s="2">
        <v>220</v>
      </c>
      <c r="B2644" t="s">
        <v>3078</v>
      </c>
      <c r="C2644">
        <v>20</v>
      </c>
      <c r="D2644">
        <v>648</v>
      </c>
      <c r="E2644">
        <v>659</v>
      </c>
      <c r="F2644" t="s">
        <v>114</v>
      </c>
      <c r="G2644" s="2" t="s">
        <v>485</v>
      </c>
      <c r="H2644">
        <v>2</v>
      </c>
      <c r="I2644">
        <v>130.86000000000001</v>
      </c>
      <c r="J2644" s="2" t="s">
        <v>502</v>
      </c>
      <c r="K2644" s="2" t="s">
        <v>74</v>
      </c>
      <c r="M2644" t="s">
        <v>3532</v>
      </c>
      <c r="P2644" s="19" t="s">
        <v>5074</v>
      </c>
      <c r="Q2644" s="19" t="s">
        <v>25</v>
      </c>
      <c r="R2644" s="19" t="s">
        <v>129</v>
      </c>
      <c r="W2644" s="20">
        <v>14</v>
      </c>
      <c r="X2644" s="65" t="s">
        <v>4949</v>
      </c>
      <c r="AB2644" t="s">
        <v>119</v>
      </c>
      <c r="AC2644" t="s">
        <v>3077</v>
      </c>
      <c r="AD2644" s="2" t="s">
        <v>121</v>
      </c>
    </row>
    <row r="2645" spans="1:30" hidden="1" x14ac:dyDescent="0.25">
      <c r="A2645" s="2">
        <v>221</v>
      </c>
      <c r="B2645" t="s">
        <v>3079</v>
      </c>
      <c r="C2645">
        <v>20</v>
      </c>
      <c r="D2645">
        <v>608</v>
      </c>
      <c r="E2645">
        <v>644</v>
      </c>
      <c r="F2645" t="s">
        <v>114</v>
      </c>
      <c r="G2645" s="2" t="s">
        <v>485</v>
      </c>
      <c r="H2645">
        <v>4</v>
      </c>
      <c r="I2645">
        <v>237.65</v>
      </c>
      <c r="J2645" s="2" t="s">
        <v>502</v>
      </c>
      <c r="K2645" s="2" t="s">
        <v>74</v>
      </c>
      <c r="M2645" t="s">
        <v>3532</v>
      </c>
      <c r="P2645" s="19" t="s">
        <v>5074</v>
      </c>
      <c r="Q2645" s="19" t="s">
        <v>25</v>
      </c>
      <c r="R2645" s="19" t="s">
        <v>129</v>
      </c>
      <c r="W2645" s="20">
        <v>14</v>
      </c>
      <c r="X2645" s="65" t="s">
        <v>4949</v>
      </c>
      <c r="AB2645" t="s">
        <v>119</v>
      </c>
      <c r="AC2645" t="s">
        <v>3077</v>
      </c>
      <c r="AD2645" s="2" t="s">
        <v>121</v>
      </c>
    </row>
    <row r="2646" spans="1:30" hidden="1" x14ac:dyDescent="0.25">
      <c r="A2646" s="2">
        <v>222</v>
      </c>
      <c r="B2646" t="s">
        <v>3080</v>
      </c>
      <c r="C2646">
        <v>20</v>
      </c>
      <c r="D2646">
        <v>608</v>
      </c>
      <c r="E2646">
        <v>644</v>
      </c>
      <c r="F2646" t="s">
        <v>114</v>
      </c>
      <c r="G2646" s="2" t="s">
        <v>485</v>
      </c>
      <c r="H2646">
        <v>8</v>
      </c>
      <c r="I2646">
        <v>475.29</v>
      </c>
      <c r="J2646" s="2" t="s">
        <v>502</v>
      </c>
      <c r="K2646" s="2" t="s">
        <v>74</v>
      </c>
      <c r="M2646" t="s">
        <v>3532</v>
      </c>
      <c r="P2646" s="19" t="s">
        <v>5074</v>
      </c>
      <c r="Q2646" s="19" t="s">
        <v>25</v>
      </c>
      <c r="R2646" s="19" t="s">
        <v>129</v>
      </c>
      <c r="W2646" s="20">
        <v>14</v>
      </c>
      <c r="X2646" s="65" t="s">
        <v>4949</v>
      </c>
      <c r="AB2646" t="s">
        <v>119</v>
      </c>
      <c r="AC2646" t="s">
        <v>3077</v>
      </c>
      <c r="AD2646" s="2" t="s">
        <v>121</v>
      </c>
    </row>
    <row r="2647" spans="1:30" hidden="1" x14ac:dyDescent="0.25">
      <c r="A2647" s="2">
        <v>223</v>
      </c>
      <c r="B2647" t="s">
        <v>3081</v>
      </c>
      <c r="C2647">
        <v>20</v>
      </c>
      <c r="D2647">
        <v>608</v>
      </c>
      <c r="E2647">
        <v>644</v>
      </c>
      <c r="F2647" t="s">
        <v>114</v>
      </c>
      <c r="G2647" s="2" t="s">
        <v>485</v>
      </c>
      <c r="H2647">
        <v>8</v>
      </c>
      <c r="I2647">
        <v>475.29</v>
      </c>
      <c r="J2647" s="2" t="s">
        <v>502</v>
      </c>
      <c r="K2647" s="2" t="s">
        <v>74</v>
      </c>
      <c r="M2647" t="s">
        <v>3532</v>
      </c>
      <c r="P2647" s="19" t="s">
        <v>5074</v>
      </c>
      <c r="Q2647" s="19" t="s">
        <v>25</v>
      </c>
      <c r="R2647" s="19" t="s">
        <v>129</v>
      </c>
      <c r="W2647" s="20">
        <v>14</v>
      </c>
      <c r="X2647" s="65" t="s">
        <v>4949</v>
      </c>
      <c r="AB2647" t="s">
        <v>119</v>
      </c>
      <c r="AC2647" t="s">
        <v>3077</v>
      </c>
      <c r="AD2647" s="2" t="s">
        <v>121</v>
      </c>
    </row>
    <row r="2648" spans="1:30" hidden="1" x14ac:dyDescent="0.25">
      <c r="A2648" s="2">
        <v>224</v>
      </c>
      <c r="B2648" t="s">
        <v>3062</v>
      </c>
      <c r="C2648">
        <v>20</v>
      </c>
      <c r="D2648">
        <v>120</v>
      </c>
      <c r="E2648">
        <v>200</v>
      </c>
      <c r="F2648" t="s">
        <v>114</v>
      </c>
      <c r="G2648" s="2" t="s">
        <v>485</v>
      </c>
      <c r="H2648">
        <v>1</v>
      </c>
      <c r="I2648">
        <v>2.3199999999999998</v>
      </c>
      <c r="J2648" s="2" t="s">
        <v>502</v>
      </c>
      <c r="K2648" s="2" t="s">
        <v>74</v>
      </c>
      <c r="M2648" t="s">
        <v>3532</v>
      </c>
      <c r="P2648" s="19" t="s">
        <v>5074</v>
      </c>
      <c r="Q2648" s="19" t="s">
        <v>25</v>
      </c>
      <c r="R2648" s="19" t="s">
        <v>129</v>
      </c>
      <c r="W2648" s="20">
        <v>14</v>
      </c>
      <c r="X2648" s="65" t="s">
        <v>4949</v>
      </c>
      <c r="AB2648" t="s">
        <v>119</v>
      </c>
      <c r="AC2648" t="s">
        <v>3077</v>
      </c>
      <c r="AD2648" s="2" t="s">
        <v>121</v>
      </c>
    </row>
    <row r="2649" spans="1:30" hidden="1" x14ac:dyDescent="0.25">
      <c r="A2649" s="2">
        <v>225</v>
      </c>
      <c r="B2649" t="s">
        <v>3082</v>
      </c>
      <c r="C2649">
        <v>20</v>
      </c>
      <c r="D2649">
        <v>160</v>
      </c>
      <c r="E2649">
        <v>200</v>
      </c>
      <c r="F2649" t="s">
        <v>114</v>
      </c>
      <c r="G2649" s="2" t="s">
        <v>485</v>
      </c>
      <c r="H2649">
        <v>1</v>
      </c>
      <c r="I2649">
        <v>3.01</v>
      </c>
      <c r="J2649" s="2" t="s">
        <v>502</v>
      </c>
      <c r="K2649" s="2" t="s">
        <v>74</v>
      </c>
      <c r="M2649" t="s">
        <v>3532</v>
      </c>
      <c r="P2649" s="19" t="s">
        <v>5074</v>
      </c>
      <c r="Q2649" s="19" t="s">
        <v>25</v>
      </c>
      <c r="R2649" s="19" t="s">
        <v>129</v>
      </c>
      <c r="W2649" s="20">
        <v>14</v>
      </c>
      <c r="X2649" s="65" t="s">
        <v>4949</v>
      </c>
      <c r="AB2649" t="s">
        <v>119</v>
      </c>
      <c r="AC2649" t="s">
        <v>3077</v>
      </c>
      <c r="AD2649" s="2" t="s">
        <v>121</v>
      </c>
    </row>
    <row r="2650" spans="1:30" hidden="1" x14ac:dyDescent="0.25">
      <c r="A2650" s="2">
        <v>226</v>
      </c>
      <c r="B2650" t="s">
        <v>3063</v>
      </c>
      <c r="C2650">
        <v>20</v>
      </c>
      <c r="D2650">
        <v>628</v>
      </c>
      <c r="E2650">
        <v>649</v>
      </c>
      <c r="F2650" t="s">
        <v>114</v>
      </c>
      <c r="G2650" s="2" t="s">
        <v>485</v>
      </c>
      <c r="H2650">
        <v>5</v>
      </c>
      <c r="I2650">
        <v>309.83999999999997</v>
      </c>
      <c r="J2650" s="2" t="s">
        <v>502</v>
      </c>
      <c r="K2650" s="2" t="s">
        <v>74</v>
      </c>
      <c r="M2650" t="s">
        <v>3532</v>
      </c>
      <c r="P2650" s="19" t="s">
        <v>5074</v>
      </c>
      <c r="Q2650" s="19" t="s">
        <v>25</v>
      </c>
      <c r="R2650" s="19" t="s">
        <v>129</v>
      </c>
      <c r="W2650" s="20">
        <v>14</v>
      </c>
      <c r="X2650" s="65" t="s">
        <v>4949</v>
      </c>
      <c r="AB2650" t="s">
        <v>119</v>
      </c>
      <c r="AC2650" t="s">
        <v>3077</v>
      </c>
      <c r="AD2650" s="2" t="s">
        <v>121</v>
      </c>
    </row>
    <row r="2651" spans="1:30" hidden="1" x14ac:dyDescent="0.25">
      <c r="A2651" s="2">
        <v>227</v>
      </c>
      <c r="B2651" t="s">
        <v>3052</v>
      </c>
      <c r="C2651">
        <v>20</v>
      </c>
      <c r="D2651">
        <v>120</v>
      </c>
      <c r="E2651">
        <v>200</v>
      </c>
      <c r="F2651" t="s">
        <v>114</v>
      </c>
      <c r="G2651" s="2" t="s">
        <v>485</v>
      </c>
      <c r="H2651">
        <v>3</v>
      </c>
      <c r="I2651">
        <v>6.97</v>
      </c>
      <c r="J2651" s="2" t="s">
        <v>502</v>
      </c>
      <c r="K2651" s="2" t="s">
        <v>74</v>
      </c>
      <c r="M2651" t="s">
        <v>3532</v>
      </c>
      <c r="P2651" s="19" t="s">
        <v>5074</v>
      </c>
      <c r="Q2651" s="19" t="s">
        <v>25</v>
      </c>
      <c r="R2651" s="19" t="s">
        <v>129</v>
      </c>
      <c r="W2651" s="20">
        <v>14</v>
      </c>
      <c r="X2651" s="65" t="s">
        <v>4949</v>
      </c>
      <c r="AB2651" t="s">
        <v>119</v>
      </c>
      <c r="AC2651" t="s">
        <v>3077</v>
      </c>
      <c r="AD2651" s="2" t="s">
        <v>121</v>
      </c>
    </row>
    <row r="2652" spans="1:30" hidden="1" x14ac:dyDescent="0.25">
      <c r="A2652" s="2">
        <v>228</v>
      </c>
      <c r="B2652" t="s">
        <v>3083</v>
      </c>
      <c r="C2652">
        <v>20</v>
      </c>
      <c r="D2652">
        <v>628</v>
      </c>
      <c r="E2652">
        <v>649</v>
      </c>
      <c r="F2652" t="s">
        <v>114</v>
      </c>
      <c r="G2652" s="2" t="s">
        <v>485</v>
      </c>
      <c r="H2652">
        <v>2</v>
      </c>
      <c r="I2652">
        <v>123.93</v>
      </c>
      <c r="J2652" s="2" t="s">
        <v>502</v>
      </c>
      <c r="K2652" s="2" t="s">
        <v>74</v>
      </c>
      <c r="M2652" t="s">
        <v>3532</v>
      </c>
      <c r="P2652" s="19" t="s">
        <v>5074</v>
      </c>
      <c r="Q2652" s="19" t="s">
        <v>25</v>
      </c>
      <c r="R2652" s="19" t="s">
        <v>129</v>
      </c>
      <c r="W2652" s="20">
        <v>14</v>
      </c>
      <c r="X2652" s="65" t="s">
        <v>4949</v>
      </c>
      <c r="AB2652" t="s">
        <v>119</v>
      </c>
      <c r="AC2652" t="s">
        <v>3077</v>
      </c>
      <c r="AD2652" s="2" t="s">
        <v>121</v>
      </c>
    </row>
    <row r="2653" spans="1:30" hidden="1" x14ac:dyDescent="0.25">
      <c r="A2653" s="2">
        <v>229</v>
      </c>
      <c r="B2653" t="s">
        <v>3084</v>
      </c>
      <c r="C2653">
        <v>20</v>
      </c>
      <c r="D2653">
        <v>120</v>
      </c>
      <c r="E2653">
        <v>200</v>
      </c>
      <c r="F2653" t="s">
        <v>114</v>
      </c>
      <c r="G2653" s="2" t="s">
        <v>485</v>
      </c>
      <c r="H2653">
        <v>1</v>
      </c>
      <c r="I2653">
        <v>2.3199999999999998</v>
      </c>
      <c r="J2653" s="2" t="s">
        <v>502</v>
      </c>
      <c r="K2653" s="2" t="s">
        <v>74</v>
      </c>
      <c r="M2653" t="s">
        <v>3532</v>
      </c>
      <c r="P2653" s="19" t="s">
        <v>5074</v>
      </c>
      <c r="Q2653" s="19" t="s">
        <v>25</v>
      </c>
      <c r="R2653" s="19" t="s">
        <v>129</v>
      </c>
      <c r="W2653" s="20">
        <v>14</v>
      </c>
      <c r="X2653" s="65" t="s">
        <v>4949</v>
      </c>
      <c r="AB2653" t="s">
        <v>119</v>
      </c>
      <c r="AC2653" t="s">
        <v>3077</v>
      </c>
      <c r="AD2653" s="2" t="s">
        <v>121</v>
      </c>
    </row>
    <row r="2654" spans="1:30" hidden="1" x14ac:dyDescent="0.25">
      <c r="A2654" s="2">
        <v>230</v>
      </c>
      <c r="B2654" t="s">
        <v>3075</v>
      </c>
      <c r="C2654">
        <v>20</v>
      </c>
      <c r="D2654">
        <v>659</v>
      </c>
      <c r="E2654">
        <v>748</v>
      </c>
      <c r="F2654" t="s">
        <v>114</v>
      </c>
      <c r="G2654" s="2" t="s">
        <v>485</v>
      </c>
      <c r="H2654">
        <v>1</v>
      </c>
      <c r="I2654">
        <v>75.12</v>
      </c>
      <c r="J2654" s="2" t="s">
        <v>502</v>
      </c>
      <c r="K2654" s="2" t="s">
        <v>74</v>
      </c>
      <c r="M2654" t="s">
        <v>3532</v>
      </c>
      <c r="P2654" s="19" t="s">
        <v>5074</v>
      </c>
      <c r="Q2654" s="19" t="s">
        <v>25</v>
      </c>
      <c r="R2654" s="19" t="s">
        <v>129</v>
      </c>
      <c r="W2654" s="20">
        <v>14</v>
      </c>
      <c r="X2654" s="65" t="s">
        <v>4949</v>
      </c>
      <c r="AB2654" t="s">
        <v>119</v>
      </c>
      <c r="AC2654" t="s">
        <v>3077</v>
      </c>
      <c r="AD2654" s="2" t="s">
        <v>121</v>
      </c>
    </row>
    <row r="2655" spans="1:30" hidden="1" x14ac:dyDescent="0.25">
      <c r="A2655" s="2">
        <v>231</v>
      </c>
      <c r="B2655" t="s">
        <v>3085</v>
      </c>
      <c r="C2655">
        <v>20</v>
      </c>
      <c r="D2655">
        <v>608</v>
      </c>
      <c r="E2655">
        <v>644</v>
      </c>
      <c r="F2655" t="s">
        <v>114</v>
      </c>
      <c r="G2655" s="2" t="s">
        <v>485</v>
      </c>
      <c r="H2655">
        <v>2</v>
      </c>
      <c r="I2655">
        <v>118.82</v>
      </c>
      <c r="J2655" s="2" t="s">
        <v>502</v>
      </c>
      <c r="K2655" s="2" t="s">
        <v>74</v>
      </c>
      <c r="M2655" t="s">
        <v>3532</v>
      </c>
      <c r="P2655" s="19" t="s">
        <v>5074</v>
      </c>
      <c r="Q2655" s="19" t="s">
        <v>25</v>
      </c>
      <c r="R2655" s="19" t="s">
        <v>129</v>
      </c>
      <c r="W2655" s="20">
        <v>14</v>
      </c>
      <c r="X2655" s="65" t="s">
        <v>4949</v>
      </c>
      <c r="AB2655" t="s">
        <v>119</v>
      </c>
      <c r="AC2655" t="s">
        <v>3077</v>
      </c>
      <c r="AD2655" s="2" t="s">
        <v>121</v>
      </c>
    </row>
    <row r="2656" spans="1:30" hidden="1" x14ac:dyDescent="0.25">
      <c r="A2656" s="2">
        <v>232</v>
      </c>
      <c r="B2656" t="s">
        <v>3086</v>
      </c>
      <c r="C2656">
        <v>20</v>
      </c>
      <c r="D2656">
        <v>160</v>
      </c>
      <c r="E2656">
        <v>200</v>
      </c>
      <c r="F2656" t="s">
        <v>114</v>
      </c>
      <c r="G2656" s="2" t="s">
        <v>485</v>
      </c>
      <c r="H2656">
        <v>1</v>
      </c>
      <c r="I2656">
        <v>3.01</v>
      </c>
      <c r="J2656" s="2" t="s">
        <v>502</v>
      </c>
      <c r="K2656" s="2" t="s">
        <v>74</v>
      </c>
      <c r="M2656" t="s">
        <v>3532</v>
      </c>
      <c r="P2656" s="19" t="s">
        <v>5074</v>
      </c>
      <c r="Q2656" s="19" t="s">
        <v>25</v>
      </c>
      <c r="R2656" s="19" t="s">
        <v>129</v>
      </c>
      <c r="W2656" s="20">
        <v>14</v>
      </c>
      <c r="X2656" s="65" t="s">
        <v>4949</v>
      </c>
      <c r="AB2656" t="s">
        <v>119</v>
      </c>
      <c r="AC2656" t="s">
        <v>3077</v>
      </c>
      <c r="AD2656" s="2" t="s">
        <v>121</v>
      </c>
    </row>
    <row r="2657" spans="1:30" hidden="1" x14ac:dyDescent="0.25">
      <c r="A2657" s="2">
        <v>233</v>
      </c>
      <c r="B2657" t="s">
        <v>3071</v>
      </c>
      <c r="C2657">
        <v>20</v>
      </c>
      <c r="D2657">
        <v>659</v>
      </c>
      <c r="E2657">
        <v>748</v>
      </c>
      <c r="F2657" t="s">
        <v>114</v>
      </c>
      <c r="G2657" s="2" t="s">
        <v>485</v>
      </c>
      <c r="H2657">
        <v>1</v>
      </c>
      <c r="I2657">
        <v>75.12</v>
      </c>
      <c r="J2657" s="2" t="s">
        <v>502</v>
      </c>
      <c r="K2657" s="2" t="s">
        <v>74</v>
      </c>
      <c r="M2657" t="s">
        <v>3532</v>
      </c>
      <c r="P2657" s="19" t="s">
        <v>5074</v>
      </c>
      <c r="Q2657" s="19" t="s">
        <v>25</v>
      </c>
      <c r="R2657" s="19" t="s">
        <v>129</v>
      </c>
      <c r="W2657" s="20">
        <v>14</v>
      </c>
      <c r="X2657" s="65" t="s">
        <v>4949</v>
      </c>
      <c r="AB2657" t="s">
        <v>119</v>
      </c>
      <c r="AC2657" t="s">
        <v>3087</v>
      </c>
      <c r="AD2657" s="2" t="s">
        <v>121</v>
      </c>
    </row>
    <row r="2658" spans="1:30" hidden="1" x14ac:dyDescent="0.25">
      <c r="A2658" s="2">
        <v>234</v>
      </c>
      <c r="B2658" t="s">
        <v>3088</v>
      </c>
      <c r="C2658">
        <v>20</v>
      </c>
      <c r="D2658">
        <v>659</v>
      </c>
      <c r="E2658">
        <v>748</v>
      </c>
      <c r="F2658" t="s">
        <v>114</v>
      </c>
      <c r="G2658" s="2" t="s">
        <v>485</v>
      </c>
      <c r="H2658">
        <v>4</v>
      </c>
      <c r="I2658">
        <v>300.47000000000003</v>
      </c>
      <c r="J2658" s="2" t="s">
        <v>502</v>
      </c>
      <c r="K2658" s="2" t="s">
        <v>74</v>
      </c>
      <c r="M2658" t="s">
        <v>3532</v>
      </c>
      <c r="P2658" s="19" t="s">
        <v>5074</v>
      </c>
      <c r="Q2658" s="19" t="s">
        <v>25</v>
      </c>
      <c r="R2658" s="19" t="s">
        <v>129</v>
      </c>
      <c r="W2658" s="20">
        <v>14</v>
      </c>
      <c r="X2658" s="65" t="s">
        <v>4949</v>
      </c>
      <c r="AB2658" t="s">
        <v>119</v>
      </c>
      <c r="AC2658" t="s">
        <v>3087</v>
      </c>
      <c r="AD2658" s="2" t="s">
        <v>121</v>
      </c>
    </row>
    <row r="2659" spans="1:30" hidden="1" x14ac:dyDescent="0.25">
      <c r="A2659" s="2">
        <v>235</v>
      </c>
      <c r="B2659" t="s">
        <v>3078</v>
      </c>
      <c r="C2659">
        <v>20</v>
      </c>
      <c r="D2659">
        <v>648</v>
      </c>
      <c r="E2659">
        <v>659</v>
      </c>
      <c r="F2659" t="s">
        <v>114</v>
      </c>
      <c r="G2659" s="2" t="s">
        <v>485</v>
      </c>
      <c r="H2659">
        <v>2</v>
      </c>
      <c r="I2659">
        <v>130.86000000000001</v>
      </c>
      <c r="J2659" s="2" t="s">
        <v>502</v>
      </c>
      <c r="K2659" s="2" t="s">
        <v>74</v>
      </c>
      <c r="M2659" t="s">
        <v>3532</v>
      </c>
      <c r="P2659" s="19" t="s">
        <v>5074</v>
      </c>
      <c r="Q2659" s="19" t="s">
        <v>25</v>
      </c>
      <c r="R2659" s="19" t="s">
        <v>129</v>
      </c>
      <c r="W2659" s="20">
        <v>14</v>
      </c>
      <c r="X2659" s="65" t="s">
        <v>4949</v>
      </c>
      <c r="AB2659" t="s">
        <v>119</v>
      </c>
      <c r="AC2659" t="s">
        <v>3087</v>
      </c>
      <c r="AD2659" s="2" t="s">
        <v>121</v>
      </c>
    </row>
    <row r="2660" spans="1:30" hidden="1" x14ac:dyDescent="0.25">
      <c r="A2660" s="2">
        <v>236</v>
      </c>
      <c r="B2660" t="s">
        <v>3089</v>
      </c>
      <c r="C2660">
        <v>20</v>
      </c>
      <c r="D2660">
        <v>648</v>
      </c>
      <c r="E2660">
        <v>659</v>
      </c>
      <c r="F2660" t="s">
        <v>114</v>
      </c>
      <c r="G2660" s="2" t="s">
        <v>485</v>
      </c>
      <c r="H2660">
        <v>4</v>
      </c>
      <c r="I2660">
        <v>261.73</v>
      </c>
      <c r="J2660" s="2" t="s">
        <v>502</v>
      </c>
      <c r="K2660" s="2" t="s">
        <v>74</v>
      </c>
      <c r="M2660" t="s">
        <v>3532</v>
      </c>
      <c r="P2660" s="19" t="s">
        <v>5074</v>
      </c>
      <c r="Q2660" s="19" t="s">
        <v>25</v>
      </c>
      <c r="R2660" s="19" t="s">
        <v>129</v>
      </c>
      <c r="W2660" s="20">
        <v>14</v>
      </c>
      <c r="X2660" s="65" t="s">
        <v>4949</v>
      </c>
      <c r="AB2660" t="s">
        <v>119</v>
      </c>
      <c r="AC2660" t="s">
        <v>3087</v>
      </c>
      <c r="AD2660" s="2" t="s">
        <v>121</v>
      </c>
    </row>
    <row r="2661" spans="1:30" hidden="1" x14ac:dyDescent="0.25">
      <c r="A2661" s="2">
        <v>237</v>
      </c>
      <c r="B2661" t="s">
        <v>3090</v>
      </c>
      <c r="C2661">
        <v>20</v>
      </c>
      <c r="D2661">
        <v>648</v>
      </c>
      <c r="E2661">
        <v>659</v>
      </c>
      <c r="F2661" t="s">
        <v>114</v>
      </c>
      <c r="G2661" s="2" t="s">
        <v>485</v>
      </c>
      <c r="H2661">
        <v>8</v>
      </c>
      <c r="I2661">
        <v>523.45000000000005</v>
      </c>
      <c r="J2661" s="2" t="s">
        <v>502</v>
      </c>
      <c r="K2661" s="2" t="s">
        <v>74</v>
      </c>
      <c r="M2661" t="s">
        <v>3532</v>
      </c>
      <c r="P2661" s="19" t="s">
        <v>5074</v>
      </c>
      <c r="Q2661" s="19" t="s">
        <v>25</v>
      </c>
      <c r="R2661" s="19" t="s">
        <v>129</v>
      </c>
      <c r="W2661" s="20">
        <v>14</v>
      </c>
      <c r="X2661" s="65" t="s">
        <v>4949</v>
      </c>
      <c r="AB2661" t="s">
        <v>119</v>
      </c>
      <c r="AC2661" t="s">
        <v>3087</v>
      </c>
      <c r="AD2661" s="2" t="s">
        <v>121</v>
      </c>
    </row>
    <row r="2662" spans="1:30" hidden="1" x14ac:dyDescent="0.25">
      <c r="A2662" s="2">
        <v>238</v>
      </c>
      <c r="B2662" t="s">
        <v>3091</v>
      </c>
      <c r="C2662">
        <v>20</v>
      </c>
      <c r="D2662">
        <v>648</v>
      </c>
      <c r="E2662">
        <v>659</v>
      </c>
      <c r="F2662" t="s">
        <v>114</v>
      </c>
      <c r="G2662" s="2" t="s">
        <v>485</v>
      </c>
      <c r="H2662">
        <v>3</v>
      </c>
      <c r="I2662">
        <v>196.29</v>
      </c>
      <c r="J2662" s="2" t="s">
        <v>502</v>
      </c>
      <c r="K2662" s="2" t="s">
        <v>74</v>
      </c>
      <c r="M2662" t="s">
        <v>3532</v>
      </c>
      <c r="P2662" s="19" t="s">
        <v>5074</v>
      </c>
      <c r="Q2662" s="19" t="s">
        <v>25</v>
      </c>
      <c r="R2662" s="19" t="s">
        <v>129</v>
      </c>
      <c r="W2662" s="20">
        <v>14</v>
      </c>
      <c r="X2662" s="65" t="s">
        <v>4949</v>
      </c>
      <c r="AB2662" t="s">
        <v>119</v>
      </c>
      <c r="AC2662" t="s">
        <v>3087</v>
      </c>
      <c r="AD2662" s="2" t="s">
        <v>121</v>
      </c>
    </row>
    <row r="2663" spans="1:30" hidden="1" x14ac:dyDescent="0.25">
      <c r="A2663" s="2">
        <v>239</v>
      </c>
      <c r="B2663" t="s">
        <v>3092</v>
      </c>
      <c r="C2663">
        <v>20</v>
      </c>
      <c r="D2663">
        <v>659</v>
      </c>
      <c r="E2663">
        <v>748</v>
      </c>
      <c r="F2663" t="s">
        <v>114</v>
      </c>
      <c r="G2663" s="2" t="s">
        <v>485</v>
      </c>
      <c r="H2663">
        <v>4</v>
      </c>
      <c r="I2663">
        <v>300.47000000000003</v>
      </c>
      <c r="J2663" s="2" t="s">
        <v>502</v>
      </c>
      <c r="K2663" s="2" t="s">
        <v>74</v>
      </c>
      <c r="M2663" t="s">
        <v>3532</v>
      </c>
      <c r="P2663" s="19" t="s">
        <v>5074</v>
      </c>
      <c r="Q2663" s="19" t="s">
        <v>25</v>
      </c>
      <c r="R2663" s="19" t="s">
        <v>129</v>
      </c>
      <c r="W2663" s="20">
        <v>14</v>
      </c>
      <c r="X2663" s="65" t="s">
        <v>4949</v>
      </c>
      <c r="AB2663" t="s">
        <v>119</v>
      </c>
      <c r="AC2663" t="s">
        <v>3087</v>
      </c>
      <c r="AD2663" s="2" t="s">
        <v>121</v>
      </c>
    </row>
    <row r="2664" spans="1:30" hidden="1" x14ac:dyDescent="0.25">
      <c r="A2664" s="2">
        <v>240</v>
      </c>
      <c r="B2664" t="s">
        <v>3083</v>
      </c>
      <c r="C2664">
        <v>20</v>
      </c>
      <c r="D2664">
        <v>628</v>
      </c>
      <c r="E2664">
        <v>649</v>
      </c>
      <c r="F2664" t="s">
        <v>114</v>
      </c>
      <c r="G2664" s="2" t="s">
        <v>485</v>
      </c>
      <c r="H2664">
        <v>1</v>
      </c>
      <c r="I2664">
        <v>61.97</v>
      </c>
      <c r="J2664" s="2" t="s">
        <v>502</v>
      </c>
      <c r="K2664" s="2" t="s">
        <v>74</v>
      </c>
      <c r="M2664" t="s">
        <v>3532</v>
      </c>
      <c r="P2664" s="19" t="s">
        <v>5074</v>
      </c>
      <c r="Q2664" s="19" t="s">
        <v>25</v>
      </c>
      <c r="R2664" s="19" t="s">
        <v>129</v>
      </c>
      <c r="W2664" s="20">
        <v>14</v>
      </c>
      <c r="X2664" s="65" t="s">
        <v>4949</v>
      </c>
      <c r="AB2664" t="s">
        <v>119</v>
      </c>
      <c r="AC2664" t="s">
        <v>3087</v>
      </c>
      <c r="AD2664" s="2" t="s">
        <v>121</v>
      </c>
    </row>
    <row r="2665" spans="1:30" hidden="1" x14ac:dyDescent="0.25">
      <c r="A2665" s="2">
        <v>241</v>
      </c>
      <c r="B2665" t="s">
        <v>3093</v>
      </c>
      <c r="C2665">
        <v>20</v>
      </c>
      <c r="D2665">
        <v>659</v>
      </c>
      <c r="E2665">
        <v>748</v>
      </c>
      <c r="F2665" t="s">
        <v>114</v>
      </c>
      <c r="G2665" s="2" t="s">
        <v>485</v>
      </c>
      <c r="H2665">
        <v>9</v>
      </c>
      <c r="I2665">
        <v>676.06</v>
      </c>
      <c r="J2665" s="2" t="s">
        <v>502</v>
      </c>
      <c r="K2665" s="2" t="s">
        <v>74</v>
      </c>
      <c r="M2665" t="s">
        <v>3532</v>
      </c>
      <c r="P2665" s="19" t="s">
        <v>5074</v>
      </c>
      <c r="Q2665" s="19" t="s">
        <v>25</v>
      </c>
      <c r="R2665" s="19" t="s">
        <v>129</v>
      </c>
      <c r="W2665" s="20">
        <v>14</v>
      </c>
      <c r="X2665" s="65" t="s">
        <v>4949</v>
      </c>
      <c r="AB2665" t="s">
        <v>119</v>
      </c>
      <c r="AC2665" t="s">
        <v>3087</v>
      </c>
      <c r="AD2665" s="2" t="s">
        <v>121</v>
      </c>
    </row>
    <row r="2666" spans="1:30" hidden="1" x14ac:dyDescent="0.25">
      <c r="A2666" s="2">
        <v>242</v>
      </c>
      <c r="B2666" t="s">
        <v>3094</v>
      </c>
      <c r="C2666">
        <v>20</v>
      </c>
      <c r="D2666">
        <v>659</v>
      </c>
      <c r="E2666">
        <v>748</v>
      </c>
      <c r="F2666" t="s">
        <v>114</v>
      </c>
      <c r="G2666" s="2" t="s">
        <v>485</v>
      </c>
      <c r="H2666">
        <v>5</v>
      </c>
      <c r="I2666">
        <v>375.59</v>
      </c>
      <c r="J2666" s="2" t="s">
        <v>502</v>
      </c>
      <c r="K2666" s="2" t="s">
        <v>74</v>
      </c>
      <c r="M2666" t="s">
        <v>3532</v>
      </c>
      <c r="P2666" s="19" t="s">
        <v>5074</v>
      </c>
      <c r="Q2666" s="19" t="s">
        <v>25</v>
      </c>
      <c r="R2666" s="19" t="s">
        <v>129</v>
      </c>
      <c r="W2666" s="20">
        <v>14</v>
      </c>
      <c r="X2666" s="65" t="s">
        <v>4949</v>
      </c>
      <c r="AB2666" t="s">
        <v>119</v>
      </c>
      <c r="AC2666" t="s">
        <v>3087</v>
      </c>
      <c r="AD2666" s="2" t="s">
        <v>121</v>
      </c>
    </row>
    <row r="2667" spans="1:30" hidden="1" x14ac:dyDescent="0.25">
      <c r="A2667" s="2">
        <v>243</v>
      </c>
      <c r="B2667" t="s">
        <v>3095</v>
      </c>
      <c r="C2667">
        <v>20</v>
      </c>
      <c r="D2667">
        <v>659</v>
      </c>
      <c r="E2667">
        <v>748</v>
      </c>
      <c r="F2667" t="s">
        <v>114</v>
      </c>
      <c r="G2667" s="2" t="s">
        <v>485</v>
      </c>
      <c r="H2667">
        <v>8</v>
      </c>
      <c r="I2667">
        <v>600.94000000000005</v>
      </c>
      <c r="J2667" s="2" t="s">
        <v>502</v>
      </c>
      <c r="K2667" s="2" t="s">
        <v>74</v>
      </c>
      <c r="M2667" t="s">
        <v>3532</v>
      </c>
      <c r="P2667" s="19" t="s">
        <v>5074</v>
      </c>
      <c r="Q2667" s="19" t="s">
        <v>25</v>
      </c>
      <c r="R2667" s="19" t="s">
        <v>129</v>
      </c>
      <c r="W2667" s="20">
        <v>14</v>
      </c>
      <c r="X2667" s="65" t="s">
        <v>4949</v>
      </c>
      <c r="AB2667" t="s">
        <v>119</v>
      </c>
      <c r="AC2667" t="s">
        <v>3087</v>
      </c>
      <c r="AD2667" s="2" t="s">
        <v>121</v>
      </c>
    </row>
    <row r="2668" spans="1:30" hidden="1" x14ac:dyDescent="0.25">
      <c r="A2668" s="2">
        <v>244</v>
      </c>
      <c r="B2668" t="s">
        <v>3096</v>
      </c>
      <c r="C2668">
        <v>20</v>
      </c>
      <c r="D2668">
        <v>659</v>
      </c>
      <c r="E2668">
        <v>748</v>
      </c>
      <c r="F2668" t="s">
        <v>114</v>
      </c>
      <c r="G2668" s="2" t="s">
        <v>485</v>
      </c>
      <c r="H2668">
        <v>1</v>
      </c>
      <c r="I2668">
        <v>75.12</v>
      </c>
      <c r="J2668" s="2" t="s">
        <v>502</v>
      </c>
      <c r="K2668" s="2" t="s">
        <v>74</v>
      </c>
      <c r="M2668" t="s">
        <v>3532</v>
      </c>
      <c r="P2668" s="19" t="s">
        <v>5074</v>
      </c>
      <c r="Q2668" s="19" t="s">
        <v>25</v>
      </c>
      <c r="R2668" s="19" t="s">
        <v>129</v>
      </c>
      <c r="W2668" s="20">
        <v>14</v>
      </c>
      <c r="X2668" s="65" t="s">
        <v>4949</v>
      </c>
      <c r="AB2668" t="s">
        <v>119</v>
      </c>
      <c r="AC2668" t="s">
        <v>3087</v>
      </c>
      <c r="AD2668" s="2" t="s">
        <v>121</v>
      </c>
    </row>
    <row r="2669" spans="1:30" hidden="1" x14ac:dyDescent="0.25">
      <c r="A2669" s="2">
        <v>245</v>
      </c>
      <c r="B2669" t="s">
        <v>3015</v>
      </c>
      <c r="C2669">
        <v>20</v>
      </c>
      <c r="D2669">
        <v>360</v>
      </c>
      <c r="E2669">
        <v>500</v>
      </c>
      <c r="F2669" t="s">
        <v>114</v>
      </c>
      <c r="G2669" s="2" t="s">
        <v>485</v>
      </c>
      <c r="H2669">
        <v>3</v>
      </c>
      <c r="I2669">
        <v>80.78</v>
      </c>
      <c r="J2669" s="2" t="s">
        <v>502</v>
      </c>
      <c r="K2669" s="2" t="s">
        <v>74</v>
      </c>
      <c r="M2669" t="s">
        <v>3532</v>
      </c>
      <c r="O2669" s="2" t="s">
        <v>128</v>
      </c>
      <c r="P2669" s="19" t="s">
        <v>5074</v>
      </c>
      <c r="Q2669" s="19" t="s">
        <v>26</v>
      </c>
      <c r="R2669" s="19" t="s">
        <v>129</v>
      </c>
      <c r="W2669" s="20">
        <v>14</v>
      </c>
      <c r="X2669" s="65" t="s">
        <v>4949</v>
      </c>
      <c r="AB2669" t="s">
        <v>119</v>
      </c>
      <c r="AC2669" t="s">
        <v>3097</v>
      </c>
      <c r="AD2669" s="2" t="s">
        <v>121</v>
      </c>
    </row>
    <row r="2670" spans="1:30" hidden="1" x14ac:dyDescent="0.25">
      <c r="A2670" s="2">
        <v>246</v>
      </c>
      <c r="B2670" t="s">
        <v>3098</v>
      </c>
      <c r="C2670">
        <v>20</v>
      </c>
      <c r="D2670">
        <v>360</v>
      </c>
      <c r="E2670">
        <v>500</v>
      </c>
      <c r="F2670" t="s">
        <v>114</v>
      </c>
      <c r="G2670" s="2" t="s">
        <v>485</v>
      </c>
      <c r="H2670">
        <v>3</v>
      </c>
      <c r="I2670">
        <v>80.78</v>
      </c>
      <c r="J2670" s="2" t="s">
        <v>502</v>
      </c>
      <c r="K2670" s="2" t="s">
        <v>74</v>
      </c>
      <c r="M2670" t="s">
        <v>3532</v>
      </c>
      <c r="O2670" s="2" t="s">
        <v>128</v>
      </c>
      <c r="P2670" s="19" t="s">
        <v>5074</v>
      </c>
      <c r="Q2670" s="19" t="s">
        <v>26</v>
      </c>
      <c r="R2670" s="19" t="s">
        <v>129</v>
      </c>
      <c r="W2670" s="20">
        <v>14</v>
      </c>
      <c r="X2670" s="65" t="s">
        <v>4949</v>
      </c>
      <c r="AB2670" t="s">
        <v>119</v>
      </c>
      <c r="AC2670" t="s">
        <v>3097</v>
      </c>
      <c r="AD2670" s="2" t="s">
        <v>121</v>
      </c>
    </row>
    <row r="2671" spans="1:30" hidden="1" x14ac:dyDescent="0.25">
      <c r="A2671" s="2">
        <v>247</v>
      </c>
      <c r="B2671" t="s">
        <v>3099</v>
      </c>
      <c r="C2671">
        <v>20</v>
      </c>
      <c r="D2671">
        <v>750</v>
      </c>
      <c r="E2671">
        <v>11920</v>
      </c>
      <c r="F2671" t="s">
        <v>114</v>
      </c>
      <c r="G2671" s="2" t="s">
        <v>485</v>
      </c>
      <c r="H2671">
        <v>1</v>
      </c>
      <c r="I2671">
        <v>1403.58</v>
      </c>
      <c r="J2671" s="2" t="s">
        <v>502</v>
      </c>
      <c r="K2671" s="2" t="s">
        <v>74</v>
      </c>
      <c r="M2671" t="s">
        <v>3532</v>
      </c>
      <c r="P2671" s="19" t="s">
        <v>5074</v>
      </c>
      <c r="Q2671" s="19" t="s">
        <v>27</v>
      </c>
      <c r="R2671" s="19" t="s">
        <v>129</v>
      </c>
      <c r="V2671" s="19" t="s">
        <v>129</v>
      </c>
      <c r="W2671" s="20">
        <v>14</v>
      </c>
      <c r="X2671" s="65" t="s">
        <v>4949</v>
      </c>
      <c r="AB2671" t="s">
        <v>119</v>
      </c>
      <c r="AC2671" t="s">
        <v>3097</v>
      </c>
      <c r="AD2671" s="2" t="s">
        <v>121</v>
      </c>
    </row>
    <row r="2672" spans="1:30" hidden="1" x14ac:dyDescent="0.25">
      <c r="A2672" s="2">
        <v>248</v>
      </c>
      <c r="B2672" t="s">
        <v>3100</v>
      </c>
      <c r="C2672">
        <v>20</v>
      </c>
      <c r="D2672">
        <v>360</v>
      </c>
      <c r="E2672">
        <v>500</v>
      </c>
      <c r="F2672" t="s">
        <v>114</v>
      </c>
      <c r="G2672" s="2" t="s">
        <v>485</v>
      </c>
      <c r="H2672">
        <v>4</v>
      </c>
      <c r="I2672">
        <v>107.71</v>
      </c>
      <c r="J2672" s="2" t="s">
        <v>502</v>
      </c>
      <c r="K2672" s="2" t="s">
        <v>74</v>
      </c>
      <c r="M2672" t="s">
        <v>3532</v>
      </c>
      <c r="O2672" s="2" t="s">
        <v>128</v>
      </c>
      <c r="P2672" s="19" t="s">
        <v>5074</v>
      </c>
      <c r="Q2672" s="19" t="s">
        <v>26</v>
      </c>
      <c r="R2672" s="19" t="s">
        <v>129</v>
      </c>
      <c r="W2672" s="20">
        <v>14</v>
      </c>
      <c r="X2672" s="65" t="s">
        <v>4949</v>
      </c>
      <c r="AB2672" t="s">
        <v>119</v>
      </c>
      <c r="AC2672" t="s">
        <v>3097</v>
      </c>
      <c r="AD2672" s="2" t="s">
        <v>121</v>
      </c>
    </row>
    <row r="2673" spans="1:30" hidden="1" x14ac:dyDescent="0.25">
      <c r="A2673" s="2">
        <v>249</v>
      </c>
      <c r="B2673" t="s">
        <v>3101</v>
      </c>
      <c r="C2673">
        <v>20</v>
      </c>
      <c r="D2673">
        <v>360</v>
      </c>
      <c r="E2673">
        <v>500</v>
      </c>
      <c r="F2673" t="s">
        <v>114</v>
      </c>
      <c r="G2673" s="2" t="s">
        <v>485</v>
      </c>
      <c r="H2673">
        <v>1</v>
      </c>
      <c r="I2673">
        <v>26.93</v>
      </c>
      <c r="J2673" s="2" t="s">
        <v>502</v>
      </c>
      <c r="K2673" s="2" t="s">
        <v>74</v>
      </c>
      <c r="M2673" t="s">
        <v>3532</v>
      </c>
      <c r="O2673" s="2" t="s">
        <v>128</v>
      </c>
      <c r="P2673" s="19" t="s">
        <v>5074</v>
      </c>
      <c r="Q2673" s="19" t="s">
        <v>26</v>
      </c>
      <c r="R2673" s="19" t="s">
        <v>129</v>
      </c>
      <c r="W2673" s="20">
        <v>14</v>
      </c>
      <c r="X2673" s="65" t="s">
        <v>4949</v>
      </c>
      <c r="AB2673" t="s">
        <v>119</v>
      </c>
      <c r="AC2673" t="s">
        <v>3097</v>
      </c>
      <c r="AD2673" s="2" t="s">
        <v>121</v>
      </c>
    </row>
    <row r="2674" spans="1:30" hidden="1" x14ac:dyDescent="0.25">
      <c r="A2674" s="2">
        <v>250</v>
      </c>
      <c r="B2674" t="s">
        <v>3102</v>
      </c>
      <c r="C2674">
        <v>20</v>
      </c>
      <c r="D2674">
        <v>360</v>
      </c>
      <c r="E2674">
        <v>500</v>
      </c>
      <c r="F2674" t="s">
        <v>114</v>
      </c>
      <c r="G2674" s="2" t="s">
        <v>485</v>
      </c>
      <c r="H2674">
        <v>1</v>
      </c>
      <c r="I2674">
        <v>26.93</v>
      </c>
      <c r="J2674" s="2" t="s">
        <v>502</v>
      </c>
      <c r="K2674" s="2" t="s">
        <v>74</v>
      </c>
      <c r="M2674" t="s">
        <v>3532</v>
      </c>
      <c r="O2674" s="2" t="s">
        <v>128</v>
      </c>
      <c r="P2674" s="19" t="s">
        <v>5074</v>
      </c>
      <c r="Q2674" s="19" t="s">
        <v>26</v>
      </c>
      <c r="R2674" s="19" t="s">
        <v>129</v>
      </c>
      <c r="W2674" s="20">
        <v>14</v>
      </c>
      <c r="X2674" s="65" t="s">
        <v>4949</v>
      </c>
      <c r="AB2674" t="s">
        <v>119</v>
      </c>
      <c r="AC2674" t="s">
        <v>3097</v>
      </c>
      <c r="AD2674" s="2" t="s">
        <v>121</v>
      </c>
    </row>
    <row r="2675" spans="1:30" hidden="1" x14ac:dyDescent="0.25">
      <c r="A2675" s="2">
        <v>251</v>
      </c>
      <c r="B2675" t="s">
        <v>3103</v>
      </c>
      <c r="C2675">
        <v>20</v>
      </c>
      <c r="D2675">
        <v>360</v>
      </c>
      <c r="E2675">
        <v>500</v>
      </c>
      <c r="F2675" t="s">
        <v>114</v>
      </c>
      <c r="G2675" s="2" t="s">
        <v>485</v>
      </c>
      <c r="H2675">
        <v>1</v>
      </c>
      <c r="I2675">
        <v>26.93</v>
      </c>
      <c r="J2675" s="2" t="s">
        <v>502</v>
      </c>
      <c r="K2675" s="2" t="s">
        <v>74</v>
      </c>
      <c r="M2675" t="s">
        <v>3532</v>
      </c>
      <c r="O2675" s="2" t="s">
        <v>128</v>
      </c>
      <c r="P2675" s="19" t="s">
        <v>5074</v>
      </c>
      <c r="Q2675" s="19" t="s">
        <v>26</v>
      </c>
      <c r="R2675" s="19" t="s">
        <v>129</v>
      </c>
      <c r="W2675" s="20">
        <v>14</v>
      </c>
      <c r="X2675" s="65" t="s">
        <v>4949</v>
      </c>
      <c r="AB2675" t="s">
        <v>119</v>
      </c>
      <c r="AC2675" t="s">
        <v>3097</v>
      </c>
      <c r="AD2675" s="2" t="s">
        <v>121</v>
      </c>
    </row>
    <row r="2676" spans="1:30" hidden="1" x14ac:dyDescent="0.25">
      <c r="A2676" s="2">
        <v>252</v>
      </c>
      <c r="B2676" t="s">
        <v>3104</v>
      </c>
      <c r="C2676">
        <v>20</v>
      </c>
      <c r="D2676">
        <v>360</v>
      </c>
      <c r="E2676">
        <v>500</v>
      </c>
      <c r="F2676" t="s">
        <v>114</v>
      </c>
      <c r="G2676" s="2" t="s">
        <v>485</v>
      </c>
      <c r="H2676">
        <v>2</v>
      </c>
      <c r="I2676">
        <v>53.85</v>
      </c>
      <c r="J2676" s="2" t="s">
        <v>502</v>
      </c>
      <c r="K2676" s="2" t="s">
        <v>74</v>
      </c>
      <c r="M2676" t="s">
        <v>3532</v>
      </c>
      <c r="O2676" s="2" t="s">
        <v>128</v>
      </c>
      <c r="P2676" s="19" t="s">
        <v>5074</v>
      </c>
      <c r="Q2676" s="19" t="s">
        <v>26</v>
      </c>
      <c r="R2676" s="19" t="s">
        <v>129</v>
      </c>
      <c r="W2676" s="20">
        <v>14</v>
      </c>
      <c r="X2676" s="65" t="s">
        <v>4949</v>
      </c>
      <c r="AB2676" t="s">
        <v>119</v>
      </c>
      <c r="AC2676" t="s">
        <v>3097</v>
      </c>
      <c r="AD2676" s="2" t="s">
        <v>121</v>
      </c>
    </row>
    <row r="2677" spans="1:30" hidden="1" x14ac:dyDescent="0.25">
      <c r="A2677" s="2">
        <v>253</v>
      </c>
      <c r="B2677" t="s">
        <v>3105</v>
      </c>
      <c r="C2677">
        <v>20</v>
      </c>
      <c r="D2677">
        <v>280</v>
      </c>
      <c r="E2677">
        <v>638</v>
      </c>
      <c r="F2677" t="s">
        <v>114</v>
      </c>
      <c r="G2677" s="2" t="s">
        <v>485</v>
      </c>
      <c r="H2677">
        <v>1</v>
      </c>
      <c r="I2677">
        <v>28.01</v>
      </c>
      <c r="J2677" s="2" t="s">
        <v>502</v>
      </c>
      <c r="K2677" s="2" t="s">
        <v>74</v>
      </c>
      <c r="M2677" t="s">
        <v>3532</v>
      </c>
      <c r="P2677" s="19" t="s">
        <v>5074</v>
      </c>
      <c r="Q2677" s="19" t="s">
        <v>25</v>
      </c>
      <c r="R2677" s="19" t="s">
        <v>129</v>
      </c>
      <c r="W2677" s="20">
        <v>14</v>
      </c>
      <c r="X2677" s="65" t="s">
        <v>4949</v>
      </c>
      <c r="AB2677" t="s">
        <v>119</v>
      </c>
      <c r="AC2677" t="s">
        <v>3097</v>
      </c>
      <c r="AD2677" s="2" t="s">
        <v>121</v>
      </c>
    </row>
    <row r="2678" spans="1:30" hidden="1" x14ac:dyDescent="0.25">
      <c r="A2678" s="2">
        <v>254</v>
      </c>
      <c r="B2678" t="s">
        <v>3014</v>
      </c>
      <c r="C2678">
        <v>20</v>
      </c>
      <c r="D2678">
        <v>120</v>
      </c>
      <c r="E2678">
        <v>200</v>
      </c>
      <c r="F2678" t="s">
        <v>114</v>
      </c>
      <c r="G2678" s="2" t="s">
        <v>485</v>
      </c>
      <c r="H2678">
        <v>1</v>
      </c>
      <c r="I2678">
        <v>2.3199999999999998</v>
      </c>
      <c r="J2678" s="2" t="s">
        <v>502</v>
      </c>
      <c r="K2678" s="2" t="s">
        <v>74</v>
      </c>
      <c r="M2678" t="s">
        <v>3532</v>
      </c>
      <c r="P2678" s="19" t="s">
        <v>5074</v>
      </c>
      <c r="Q2678" s="19" t="s">
        <v>25</v>
      </c>
      <c r="R2678" s="19" t="s">
        <v>129</v>
      </c>
      <c r="W2678" s="20">
        <v>14</v>
      </c>
      <c r="X2678" s="65" t="s">
        <v>4949</v>
      </c>
      <c r="AB2678" t="s">
        <v>119</v>
      </c>
      <c r="AC2678" t="s">
        <v>3097</v>
      </c>
      <c r="AD2678" s="2" t="s">
        <v>121</v>
      </c>
    </row>
    <row r="2679" spans="1:30" hidden="1" x14ac:dyDescent="0.25">
      <c r="A2679" s="2">
        <v>255</v>
      </c>
      <c r="B2679" t="s">
        <v>3062</v>
      </c>
      <c r="C2679">
        <v>20</v>
      </c>
      <c r="D2679">
        <v>120</v>
      </c>
      <c r="E2679">
        <v>200</v>
      </c>
      <c r="F2679" t="s">
        <v>114</v>
      </c>
      <c r="G2679" s="2" t="s">
        <v>485</v>
      </c>
      <c r="H2679">
        <v>2</v>
      </c>
      <c r="I2679">
        <v>4.6500000000000004</v>
      </c>
      <c r="J2679" s="2" t="s">
        <v>502</v>
      </c>
      <c r="K2679" s="2" t="s">
        <v>74</v>
      </c>
      <c r="M2679" t="s">
        <v>3532</v>
      </c>
      <c r="P2679" s="19" t="s">
        <v>5074</v>
      </c>
      <c r="Q2679" s="19" t="s">
        <v>25</v>
      </c>
      <c r="R2679" s="19" t="s">
        <v>129</v>
      </c>
      <c r="W2679" s="20">
        <v>14</v>
      </c>
      <c r="X2679" s="65" t="s">
        <v>4949</v>
      </c>
      <c r="AB2679" t="s">
        <v>119</v>
      </c>
      <c r="AC2679" t="s">
        <v>3097</v>
      </c>
      <c r="AD2679" s="2" t="s">
        <v>121</v>
      </c>
    </row>
    <row r="2680" spans="1:30" hidden="1" x14ac:dyDescent="0.25">
      <c r="A2680" s="2">
        <v>256</v>
      </c>
      <c r="B2680" t="s">
        <v>3082</v>
      </c>
      <c r="C2680">
        <v>20</v>
      </c>
      <c r="D2680">
        <v>160</v>
      </c>
      <c r="E2680">
        <v>200</v>
      </c>
      <c r="F2680" t="s">
        <v>114</v>
      </c>
      <c r="G2680" s="2" t="s">
        <v>485</v>
      </c>
      <c r="H2680">
        <v>2</v>
      </c>
      <c r="I2680">
        <v>6.03</v>
      </c>
      <c r="J2680" s="2" t="s">
        <v>502</v>
      </c>
      <c r="K2680" s="2" t="s">
        <v>74</v>
      </c>
      <c r="M2680" t="s">
        <v>3532</v>
      </c>
      <c r="P2680" s="19" t="s">
        <v>5074</v>
      </c>
      <c r="Q2680" s="19" t="s">
        <v>25</v>
      </c>
      <c r="R2680" s="19" t="s">
        <v>129</v>
      </c>
      <c r="W2680" s="20">
        <v>14</v>
      </c>
      <c r="X2680" s="65" t="s">
        <v>4949</v>
      </c>
      <c r="AB2680" t="s">
        <v>119</v>
      </c>
      <c r="AC2680" t="s">
        <v>3097</v>
      </c>
      <c r="AD2680" s="2" t="s">
        <v>121</v>
      </c>
    </row>
    <row r="2681" spans="1:30" hidden="1" x14ac:dyDescent="0.25">
      <c r="A2681" s="2">
        <v>257</v>
      </c>
      <c r="B2681" t="s">
        <v>3053</v>
      </c>
      <c r="C2681">
        <v>20</v>
      </c>
      <c r="D2681">
        <v>160</v>
      </c>
      <c r="E2681">
        <v>200</v>
      </c>
      <c r="F2681" t="s">
        <v>114</v>
      </c>
      <c r="G2681" s="2" t="s">
        <v>485</v>
      </c>
      <c r="H2681">
        <v>2</v>
      </c>
      <c r="I2681">
        <v>6.03</v>
      </c>
      <c r="J2681" s="2" t="s">
        <v>502</v>
      </c>
      <c r="K2681" s="2" t="s">
        <v>74</v>
      </c>
      <c r="M2681" t="s">
        <v>3532</v>
      </c>
      <c r="P2681" s="19" t="s">
        <v>5074</v>
      </c>
      <c r="Q2681" s="19" t="s">
        <v>25</v>
      </c>
      <c r="R2681" s="19" t="s">
        <v>129</v>
      </c>
      <c r="W2681" s="20">
        <v>14</v>
      </c>
      <c r="X2681" s="65" t="s">
        <v>4949</v>
      </c>
      <c r="AB2681" t="s">
        <v>119</v>
      </c>
      <c r="AC2681" t="s">
        <v>3097</v>
      </c>
      <c r="AD2681" s="2" t="s">
        <v>121</v>
      </c>
    </row>
    <row r="2682" spans="1:30" hidden="1" x14ac:dyDescent="0.25">
      <c r="A2682" s="2">
        <v>258</v>
      </c>
      <c r="B2682" t="s">
        <v>3083</v>
      </c>
      <c r="C2682">
        <v>20</v>
      </c>
      <c r="D2682">
        <v>628</v>
      </c>
      <c r="E2682">
        <v>649</v>
      </c>
      <c r="F2682" t="s">
        <v>114</v>
      </c>
      <c r="G2682" s="2" t="s">
        <v>485</v>
      </c>
      <c r="H2682">
        <v>2</v>
      </c>
      <c r="I2682">
        <v>123.93</v>
      </c>
      <c r="J2682" s="2" t="s">
        <v>502</v>
      </c>
      <c r="K2682" s="2" t="s">
        <v>74</v>
      </c>
      <c r="M2682" t="s">
        <v>3532</v>
      </c>
      <c r="P2682" s="19" t="s">
        <v>5074</v>
      </c>
      <c r="Q2682" s="19" t="s">
        <v>25</v>
      </c>
      <c r="R2682" s="19" t="s">
        <v>129</v>
      </c>
      <c r="W2682" s="20">
        <v>14</v>
      </c>
      <c r="X2682" s="65" t="s">
        <v>4949</v>
      </c>
      <c r="AB2682" t="s">
        <v>119</v>
      </c>
      <c r="AC2682" t="s">
        <v>3097</v>
      </c>
      <c r="AD2682" s="2" t="s">
        <v>121</v>
      </c>
    </row>
    <row r="2683" spans="1:30" hidden="1" x14ac:dyDescent="0.25">
      <c r="A2683" s="2">
        <v>259</v>
      </c>
      <c r="B2683" t="s">
        <v>3106</v>
      </c>
      <c r="C2683">
        <v>20</v>
      </c>
      <c r="D2683">
        <v>747</v>
      </c>
      <c r="E2683">
        <v>4830</v>
      </c>
      <c r="F2683" t="s">
        <v>114</v>
      </c>
      <c r="G2683" s="2" t="s">
        <v>485</v>
      </c>
      <c r="H2683">
        <v>1</v>
      </c>
      <c r="I2683">
        <v>560.05999999999995</v>
      </c>
      <c r="J2683" s="2" t="s">
        <v>502</v>
      </c>
      <c r="K2683" s="2" t="s">
        <v>74</v>
      </c>
      <c r="M2683" t="s">
        <v>3532</v>
      </c>
      <c r="P2683" s="19" t="s">
        <v>5074</v>
      </c>
      <c r="Q2683" s="19" t="s">
        <v>27</v>
      </c>
      <c r="R2683" s="19" t="s">
        <v>129</v>
      </c>
      <c r="V2683" s="19" t="s">
        <v>129</v>
      </c>
      <c r="W2683" s="20">
        <v>14</v>
      </c>
      <c r="X2683" s="65" t="s">
        <v>4949</v>
      </c>
      <c r="AB2683" t="s">
        <v>119</v>
      </c>
      <c r="AC2683" t="s">
        <v>3097</v>
      </c>
      <c r="AD2683" s="2" t="s">
        <v>121</v>
      </c>
    </row>
    <row r="2684" spans="1:30" hidden="1" x14ac:dyDescent="0.25">
      <c r="A2684" s="2">
        <v>260</v>
      </c>
      <c r="B2684" t="s">
        <v>3107</v>
      </c>
      <c r="C2684">
        <v>20</v>
      </c>
      <c r="D2684">
        <v>750</v>
      </c>
      <c r="E2684">
        <v>4830</v>
      </c>
      <c r="F2684" t="s">
        <v>114</v>
      </c>
      <c r="G2684" s="2" t="s">
        <v>485</v>
      </c>
      <c r="H2684">
        <v>1</v>
      </c>
      <c r="I2684">
        <v>568.73</v>
      </c>
      <c r="J2684" s="2" t="s">
        <v>502</v>
      </c>
      <c r="K2684" s="2" t="s">
        <v>74</v>
      </c>
      <c r="M2684" t="s">
        <v>3532</v>
      </c>
      <c r="P2684" s="19" t="s">
        <v>5074</v>
      </c>
      <c r="Q2684" s="19" t="s">
        <v>27</v>
      </c>
      <c r="R2684" s="19" t="s">
        <v>129</v>
      </c>
      <c r="V2684" s="19" t="s">
        <v>129</v>
      </c>
      <c r="W2684" s="20">
        <v>14</v>
      </c>
      <c r="X2684" s="65" t="s">
        <v>4949</v>
      </c>
      <c r="AB2684" t="s">
        <v>119</v>
      </c>
      <c r="AC2684" t="s">
        <v>3097</v>
      </c>
      <c r="AD2684" s="2" t="s">
        <v>121</v>
      </c>
    </row>
    <row r="2685" spans="1:30" hidden="1" x14ac:dyDescent="0.25">
      <c r="A2685" s="2">
        <v>261</v>
      </c>
      <c r="B2685" t="s">
        <v>3084</v>
      </c>
      <c r="C2685">
        <v>20</v>
      </c>
      <c r="D2685">
        <v>120</v>
      </c>
      <c r="E2685">
        <v>200</v>
      </c>
      <c r="F2685" t="s">
        <v>114</v>
      </c>
      <c r="G2685" s="2" t="s">
        <v>485</v>
      </c>
      <c r="H2685">
        <v>1</v>
      </c>
      <c r="I2685">
        <v>2.3199999999999998</v>
      </c>
      <c r="J2685" s="2" t="s">
        <v>502</v>
      </c>
      <c r="K2685" s="2" t="s">
        <v>74</v>
      </c>
      <c r="M2685" t="s">
        <v>3532</v>
      </c>
      <c r="P2685" s="19" t="s">
        <v>5074</v>
      </c>
      <c r="Q2685" s="19" t="s">
        <v>25</v>
      </c>
      <c r="R2685" s="19" t="s">
        <v>129</v>
      </c>
      <c r="W2685" s="20">
        <v>14</v>
      </c>
      <c r="X2685" s="65" t="s">
        <v>4949</v>
      </c>
      <c r="AB2685" t="s">
        <v>119</v>
      </c>
      <c r="AC2685" t="s">
        <v>3097</v>
      </c>
      <c r="AD2685" s="2" t="s">
        <v>121</v>
      </c>
    </row>
    <row r="2686" spans="1:30" hidden="1" x14ac:dyDescent="0.25">
      <c r="A2686" s="2">
        <v>262</v>
      </c>
      <c r="B2686" t="s">
        <v>3108</v>
      </c>
      <c r="C2686">
        <v>20</v>
      </c>
      <c r="D2686">
        <v>160</v>
      </c>
      <c r="E2686">
        <v>200</v>
      </c>
      <c r="F2686" t="s">
        <v>114</v>
      </c>
      <c r="G2686" s="2" t="s">
        <v>485</v>
      </c>
      <c r="H2686">
        <v>2</v>
      </c>
      <c r="I2686">
        <v>6.03</v>
      </c>
      <c r="J2686" s="2" t="s">
        <v>502</v>
      </c>
      <c r="K2686" s="2" t="s">
        <v>74</v>
      </c>
      <c r="M2686" t="s">
        <v>3532</v>
      </c>
      <c r="P2686" s="19" t="s">
        <v>5074</v>
      </c>
      <c r="Q2686" s="19" t="s">
        <v>25</v>
      </c>
      <c r="R2686" s="19" t="s">
        <v>129</v>
      </c>
      <c r="W2686" s="20">
        <v>14</v>
      </c>
      <c r="X2686" s="65" t="s">
        <v>4949</v>
      </c>
      <c r="AB2686" t="s">
        <v>119</v>
      </c>
      <c r="AC2686" t="s">
        <v>3097</v>
      </c>
      <c r="AD2686" s="2" t="s">
        <v>121</v>
      </c>
    </row>
    <row r="2687" spans="1:30" hidden="1" x14ac:dyDescent="0.25">
      <c r="A2687" s="2">
        <v>263</v>
      </c>
      <c r="B2687" t="s">
        <v>3109</v>
      </c>
      <c r="C2687">
        <v>20</v>
      </c>
      <c r="D2687">
        <v>300</v>
      </c>
      <c r="E2687">
        <v>600</v>
      </c>
      <c r="F2687" t="s">
        <v>114</v>
      </c>
      <c r="G2687" s="2" t="s">
        <v>485</v>
      </c>
      <c r="H2687">
        <v>1</v>
      </c>
      <c r="I2687">
        <v>28.26</v>
      </c>
      <c r="J2687" s="2" t="s">
        <v>502</v>
      </c>
      <c r="K2687" s="2" t="s">
        <v>74</v>
      </c>
      <c r="M2687" t="s">
        <v>3532</v>
      </c>
      <c r="P2687" s="19" t="s">
        <v>5074</v>
      </c>
      <c r="Q2687" s="19" t="s">
        <v>25</v>
      </c>
      <c r="R2687" s="19" t="s">
        <v>129</v>
      </c>
      <c r="W2687" s="20">
        <v>14</v>
      </c>
      <c r="X2687" s="65" t="s">
        <v>4949</v>
      </c>
      <c r="AB2687" t="s">
        <v>119</v>
      </c>
      <c r="AC2687" t="s">
        <v>3097</v>
      </c>
      <c r="AD2687" s="2" t="s">
        <v>121</v>
      </c>
    </row>
    <row r="2688" spans="1:30" hidden="1" x14ac:dyDescent="0.25">
      <c r="A2688" s="2">
        <v>264</v>
      </c>
      <c r="B2688" t="s">
        <v>3064</v>
      </c>
      <c r="C2688">
        <v>20</v>
      </c>
      <c r="D2688">
        <v>280</v>
      </c>
      <c r="E2688">
        <v>500</v>
      </c>
      <c r="F2688" t="s">
        <v>114</v>
      </c>
      <c r="G2688" s="2" t="s">
        <v>485</v>
      </c>
      <c r="H2688">
        <v>1</v>
      </c>
      <c r="I2688">
        <v>13.84</v>
      </c>
      <c r="J2688" s="2" t="s">
        <v>502</v>
      </c>
      <c r="K2688" s="2" t="s">
        <v>74</v>
      </c>
      <c r="M2688" t="s">
        <v>3532</v>
      </c>
      <c r="P2688" s="19" t="s">
        <v>5074</v>
      </c>
      <c r="Q2688" s="19" t="s">
        <v>25</v>
      </c>
      <c r="R2688" s="19" t="s">
        <v>129</v>
      </c>
      <c r="W2688" s="20">
        <v>14</v>
      </c>
      <c r="X2688" s="65" t="s">
        <v>4949</v>
      </c>
      <c r="AB2688" t="s">
        <v>119</v>
      </c>
      <c r="AC2688" t="s">
        <v>3097</v>
      </c>
      <c r="AD2688" s="2" t="s">
        <v>121</v>
      </c>
    </row>
    <row r="2689" spans="1:30" hidden="1" x14ac:dyDescent="0.25">
      <c r="A2689" s="2">
        <v>265</v>
      </c>
      <c r="B2689" t="s">
        <v>3110</v>
      </c>
      <c r="C2689">
        <v>20</v>
      </c>
      <c r="D2689">
        <v>523</v>
      </c>
      <c r="E2689">
        <v>524</v>
      </c>
      <c r="F2689" t="s">
        <v>114</v>
      </c>
      <c r="G2689" s="2" t="s">
        <v>485</v>
      </c>
      <c r="H2689">
        <v>1</v>
      </c>
      <c r="I2689">
        <v>33.130000000000003</v>
      </c>
      <c r="J2689" s="2" t="s">
        <v>502</v>
      </c>
      <c r="K2689" s="2" t="s">
        <v>74</v>
      </c>
      <c r="M2689" t="s">
        <v>3532</v>
      </c>
      <c r="O2689" s="2" t="s">
        <v>128</v>
      </c>
      <c r="P2689" s="19" t="s">
        <v>5074</v>
      </c>
      <c r="Q2689" s="19" t="s">
        <v>26</v>
      </c>
      <c r="R2689" s="19" t="s">
        <v>129</v>
      </c>
      <c r="W2689" s="20">
        <v>14</v>
      </c>
      <c r="X2689" s="65" t="s">
        <v>4949</v>
      </c>
      <c r="AB2689" t="s">
        <v>119</v>
      </c>
      <c r="AC2689" t="s">
        <v>3097</v>
      </c>
      <c r="AD2689" s="2" t="s">
        <v>121</v>
      </c>
    </row>
    <row r="2690" spans="1:30" hidden="1" x14ac:dyDescent="0.25">
      <c r="A2690" s="2">
        <v>266</v>
      </c>
      <c r="B2690" t="s">
        <v>3112</v>
      </c>
      <c r="C2690">
        <v>20</v>
      </c>
      <c r="D2690">
        <v>120</v>
      </c>
      <c r="E2690">
        <v>200</v>
      </c>
      <c r="F2690" t="s">
        <v>114</v>
      </c>
      <c r="G2690" s="2" t="s">
        <v>485</v>
      </c>
      <c r="H2690">
        <v>2</v>
      </c>
      <c r="I2690">
        <v>4.6500000000000004</v>
      </c>
      <c r="J2690" s="2" t="s">
        <v>502</v>
      </c>
      <c r="K2690" s="2" t="s">
        <v>74</v>
      </c>
      <c r="M2690" t="s">
        <v>3532</v>
      </c>
      <c r="P2690" s="19" t="s">
        <v>5074</v>
      </c>
      <c r="Q2690" s="19" t="s">
        <v>25</v>
      </c>
      <c r="R2690" s="19" t="s">
        <v>129</v>
      </c>
      <c r="W2690" s="20">
        <v>14</v>
      </c>
      <c r="X2690" s="65" t="s">
        <v>4949</v>
      </c>
      <c r="AB2690" t="s">
        <v>119</v>
      </c>
      <c r="AC2690" t="s">
        <v>3097</v>
      </c>
      <c r="AD2690" s="2" t="s">
        <v>121</v>
      </c>
    </row>
    <row r="2691" spans="1:30" hidden="1" x14ac:dyDescent="0.25">
      <c r="A2691" s="2">
        <v>267</v>
      </c>
      <c r="B2691" t="s">
        <v>3113</v>
      </c>
      <c r="C2691">
        <v>20</v>
      </c>
      <c r="D2691">
        <v>160</v>
      </c>
      <c r="E2691">
        <v>200</v>
      </c>
      <c r="F2691" t="s">
        <v>114</v>
      </c>
      <c r="G2691" s="2" t="s">
        <v>485</v>
      </c>
      <c r="H2691">
        <v>2</v>
      </c>
      <c r="I2691">
        <v>6.03</v>
      </c>
      <c r="J2691" s="2" t="s">
        <v>502</v>
      </c>
      <c r="K2691" s="2" t="s">
        <v>74</v>
      </c>
      <c r="M2691" t="s">
        <v>3532</v>
      </c>
      <c r="P2691" s="19" t="s">
        <v>5074</v>
      </c>
      <c r="Q2691" s="19" t="s">
        <v>25</v>
      </c>
      <c r="R2691" s="19" t="s">
        <v>129</v>
      </c>
      <c r="W2691" s="20">
        <v>14</v>
      </c>
      <c r="X2691" s="65" t="s">
        <v>4949</v>
      </c>
      <c r="AB2691" t="s">
        <v>119</v>
      </c>
      <c r="AC2691" t="s">
        <v>3097</v>
      </c>
      <c r="AD2691" s="2" t="s">
        <v>121</v>
      </c>
    </row>
    <row r="2692" spans="1:30" hidden="1" x14ac:dyDescent="0.25">
      <c r="A2692" s="2">
        <v>268</v>
      </c>
      <c r="B2692" t="s">
        <v>3114</v>
      </c>
      <c r="C2692">
        <v>20</v>
      </c>
      <c r="D2692">
        <v>300</v>
      </c>
      <c r="E2692">
        <v>600</v>
      </c>
      <c r="F2692" t="s">
        <v>114</v>
      </c>
      <c r="G2692" s="2" t="s">
        <v>485</v>
      </c>
      <c r="H2692">
        <v>1</v>
      </c>
      <c r="I2692">
        <v>28.26</v>
      </c>
      <c r="J2692" s="2" t="s">
        <v>502</v>
      </c>
      <c r="K2692" s="2" t="s">
        <v>74</v>
      </c>
      <c r="M2692" t="s">
        <v>3532</v>
      </c>
      <c r="P2692" s="19" t="s">
        <v>5074</v>
      </c>
      <c r="Q2692" s="19" t="s">
        <v>25</v>
      </c>
      <c r="R2692" s="19" t="s">
        <v>129</v>
      </c>
      <c r="W2692" s="20">
        <v>14</v>
      </c>
      <c r="X2692" s="65" t="s">
        <v>4949</v>
      </c>
      <c r="AB2692" t="s">
        <v>119</v>
      </c>
      <c r="AC2692" t="s">
        <v>3097</v>
      </c>
      <c r="AD2692" s="2" t="s">
        <v>121</v>
      </c>
    </row>
    <row r="2693" spans="1:30" hidden="1" x14ac:dyDescent="0.25">
      <c r="A2693" s="2">
        <v>269</v>
      </c>
      <c r="B2693" t="s">
        <v>3115</v>
      </c>
      <c r="C2693">
        <v>20</v>
      </c>
      <c r="D2693">
        <v>130</v>
      </c>
      <c r="E2693">
        <v>500</v>
      </c>
      <c r="F2693" t="s">
        <v>114</v>
      </c>
      <c r="G2693" s="2" t="s">
        <v>485</v>
      </c>
      <c r="H2693">
        <v>2</v>
      </c>
      <c r="I2693">
        <v>14.72</v>
      </c>
      <c r="J2693" s="2" t="s">
        <v>502</v>
      </c>
      <c r="K2693" s="2" t="s">
        <v>74</v>
      </c>
      <c r="M2693" t="s">
        <v>3532</v>
      </c>
      <c r="P2693" s="19" t="s">
        <v>5074</v>
      </c>
      <c r="Q2693" s="19" t="s">
        <v>25</v>
      </c>
      <c r="R2693" s="19" t="s">
        <v>129</v>
      </c>
      <c r="W2693" s="20">
        <v>14</v>
      </c>
      <c r="X2693" s="65" t="s">
        <v>4949</v>
      </c>
      <c r="AB2693" t="s">
        <v>119</v>
      </c>
      <c r="AC2693" t="s">
        <v>3097</v>
      </c>
      <c r="AD2693" s="2" t="s">
        <v>121</v>
      </c>
    </row>
    <row r="2694" spans="1:30" hidden="1" x14ac:dyDescent="0.25">
      <c r="A2694" s="2">
        <v>270</v>
      </c>
      <c r="B2694" t="s">
        <v>3116</v>
      </c>
      <c r="C2694">
        <v>20</v>
      </c>
      <c r="D2694">
        <v>120</v>
      </c>
      <c r="E2694">
        <v>200</v>
      </c>
      <c r="F2694" t="s">
        <v>114</v>
      </c>
      <c r="G2694" s="2" t="s">
        <v>485</v>
      </c>
      <c r="H2694">
        <v>2</v>
      </c>
      <c r="I2694">
        <v>4.6500000000000004</v>
      </c>
      <c r="J2694" s="2" t="s">
        <v>502</v>
      </c>
      <c r="K2694" s="2" t="s">
        <v>74</v>
      </c>
      <c r="M2694" t="s">
        <v>3532</v>
      </c>
      <c r="P2694" s="19" t="s">
        <v>5074</v>
      </c>
      <c r="Q2694" s="19" t="s">
        <v>25</v>
      </c>
      <c r="R2694" s="19" t="s">
        <v>129</v>
      </c>
      <c r="W2694" s="20">
        <v>14</v>
      </c>
      <c r="X2694" s="65" t="s">
        <v>4949</v>
      </c>
      <c r="AB2694" t="s">
        <v>119</v>
      </c>
      <c r="AC2694" t="s">
        <v>3097</v>
      </c>
      <c r="AD2694" s="2" t="s">
        <v>121</v>
      </c>
    </row>
    <row r="2695" spans="1:30" hidden="1" x14ac:dyDescent="0.25">
      <c r="A2695" s="2">
        <v>271</v>
      </c>
      <c r="B2695" t="s">
        <v>3117</v>
      </c>
      <c r="C2695">
        <v>20</v>
      </c>
      <c r="D2695">
        <v>160</v>
      </c>
      <c r="E2695">
        <v>200</v>
      </c>
      <c r="F2695" t="s">
        <v>114</v>
      </c>
      <c r="G2695" s="2" t="s">
        <v>485</v>
      </c>
      <c r="H2695">
        <v>2</v>
      </c>
      <c r="I2695">
        <v>6.03</v>
      </c>
      <c r="J2695" s="2" t="s">
        <v>502</v>
      </c>
      <c r="K2695" s="2" t="s">
        <v>74</v>
      </c>
      <c r="M2695" t="s">
        <v>3532</v>
      </c>
      <c r="P2695" s="19" t="s">
        <v>5074</v>
      </c>
      <c r="Q2695" s="19" t="s">
        <v>25</v>
      </c>
      <c r="R2695" s="19" t="s">
        <v>129</v>
      </c>
      <c r="W2695" s="20">
        <v>14</v>
      </c>
      <c r="X2695" s="65" t="s">
        <v>4949</v>
      </c>
      <c r="AB2695" t="s">
        <v>119</v>
      </c>
      <c r="AC2695" t="s">
        <v>3097</v>
      </c>
      <c r="AD2695" s="2" t="s">
        <v>121</v>
      </c>
    </row>
    <row r="2696" spans="1:30" hidden="1" x14ac:dyDescent="0.25">
      <c r="A2696" s="2">
        <v>272</v>
      </c>
      <c r="B2696" t="s">
        <v>3118</v>
      </c>
      <c r="C2696">
        <v>20</v>
      </c>
      <c r="D2696">
        <v>120</v>
      </c>
      <c r="E2696">
        <v>200</v>
      </c>
      <c r="F2696" t="s">
        <v>114</v>
      </c>
      <c r="G2696" s="2" t="s">
        <v>485</v>
      </c>
      <c r="H2696">
        <v>4</v>
      </c>
      <c r="I2696">
        <v>9.2899999999999991</v>
      </c>
      <c r="J2696" s="2" t="s">
        <v>502</v>
      </c>
      <c r="K2696" s="2" t="s">
        <v>74</v>
      </c>
      <c r="M2696" t="s">
        <v>3532</v>
      </c>
      <c r="P2696" s="19" t="s">
        <v>5074</v>
      </c>
      <c r="Q2696" s="19" t="s">
        <v>25</v>
      </c>
      <c r="R2696" s="19" t="s">
        <v>129</v>
      </c>
      <c r="W2696" s="20">
        <v>14</v>
      </c>
      <c r="X2696" s="65" t="s">
        <v>4949</v>
      </c>
      <c r="AB2696" t="s">
        <v>119</v>
      </c>
      <c r="AC2696" t="s">
        <v>3097</v>
      </c>
      <c r="AD2696" s="2" t="s">
        <v>121</v>
      </c>
    </row>
    <row r="2697" spans="1:30" hidden="1" x14ac:dyDescent="0.25">
      <c r="A2697" s="2">
        <v>273</v>
      </c>
      <c r="B2697" t="s">
        <v>3119</v>
      </c>
      <c r="C2697">
        <v>20</v>
      </c>
      <c r="D2697">
        <v>160</v>
      </c>
      <c r="E2697">
        <v>200</v>
      </c>
      <c r="F2697" t="s">
        <v>114</v>
      </c>
      <c r="G2697" s="2" t="s">
        <v>485</v>
      </c>
      <c r="H2697">
        <v>4</v>
      </c>
      <c r="I2697">
        <v>12.06</v>
      </c>
      <c r="J2697" s="2" t="s">
        <v>502</v>
      </c>
      <c r="K2697" s="2" t="s">
        <v>74</v>
      </c>
      <c r="M2697" t="s">
        <v>3532</v>
      </c>
      <c r="P2697" s="19" t="s">
        <v>5074</v>
      </c>
      <c r="Q2697" s="19" t="s">
        <v>25</v>
      </c>
      <c r="R2697" s="19" t="s">
        <v>129</v>
      </c>
      <c r="W2697" s="20">
        <v>14</v>
      </c>
      <c r="X2697" s="65" t="s">
        <v>4949</v>
      </c>
      <c r="AB2697" t="s">
        <v>119</v>
      </c>
      <c r="AC2697" t="s">
        <v>3097</v>
      </c>
      <c r="AD2697" s="2" t="s">
        <v>121</v>
      </c>
    </row>
    <row r="2698" spans="1:30" hidden="1" x14ac:dyDescent="0.25">
      <c r="A2698" s="2">
        <v>274</v>
      </c>
      <c r="B2698" t="s">
        <v>3085</v>
      </c>
      <c r="C2698">
        <v>20</v>
      </c>
      <c r="D2698">
        <v>608</v>
      </c>
      <c r="E2698">
        <v>644</v>
      </c>
      <c r="F2698" t="s">
        <v>114</v>
      </c>
      <c r="G2698" s="2" t="s">
        <v>485</v>
      </c>
      <c r="H2698">
        <v>2</v>
      </c>
      <c r="I2698">
        <v>118.82</v>
      </c>
      <c r="J2698" s="2" t="s">
        <v>502</v>
      </c>
      <c r="K2698" s="2" t="s">
        <v>74</v>
      </c>
      <c r="M2698" t="s">
        <v>3532</v>
      </c>
      <c r="P2698" s="19" t="s">
        <v>5074</v>
      </c>
      <c r="Q2698" s="19" t="s">
        <v>25</v>
      </c>
      <c r="R2698" s="19" t="s">
        <v>129</v>
      </c>
      <c r="W2698" s="20">
        <v>14</v>
      </c>
      <c r="X2698" s="65" t="s">
        <v>4949</v>
      </c>
      <c r="AB2698" t="s">
        <v>119</v>
      </c>
      <c r="AC2698" t="s">
        <v>3097</v>
      </c>
      <c r="AD2698" s="2" t="s">
        <v>121</v>
      </c>
    </row>
    <row r="2699" spans="1:30" hidden="1" x14ac:dyDescent="0.25">
      <c r="A2699" s="2">
        <v>275</v>
      </c>
      <c r="B2699" t="s">
        <v>3120</v>
      </c>
      <c r="C2699">
        <v>20</v>
      </c>
      <c r="D2699">
        <v>120</v>
      </c>
      <c r="E2699">
        <v>200</v>
      </c>
      <c r="F2699" t="s">
        <v>114</v>
      </c>
      <c r="G2699" s="2" t="s">
        <v>485</v>
      </c>
      <c r="H2699">
        <v>4</v>
      </c>
      <c r="I2699">
        <v>9.2899999999999991</v>
      </c>
      <c r="J2699" s="2" t="s">
        <v>502</v>
      </c>
      <c r="K2699" s="2" t="s">
        <v>74</v>
      </c>
      <c r="M2699" t="s">
        <v>3532</v>
      </c>
      <c r="P2699" s="19" t="s">
        <v>5074</v>
      </c>
      <c r="Q2699" s="19" t="s">
        <v>25</v>
      </c>
      <c r="R2699" s="19" t="s">
        <v>129</v>
      </c>
      <c r="W2699" s="20">
        <v>14</v>
      </c>
      <c r="X2699" s="65" t="s">
        <v>4949</v>
      </c>
      <c r="AB2699" t="s">
        <v>119</v>
      </c>
      <c r="AC2699" t="s">
        <v>3097</v>
      </c>
      <c r="AD2699" s="2" t="s">
        <v>121</v>
      </c>
    </row>
    <row r="2700" spans="1:30" hidden="1" x14ac:dyDescent="0.25">
      <c r="A2700" s="2">
        <v>276</v>
      </c>
      <c r="B2700" t="s">
        <v>3096</v>
      </c>
      <c r="C2700">
        <v>20</v>
      </c>
      <c r="D2700">
        <v>659</v>
      </c>
      <c r="E2700">
        <v>748</v>
      </c>
      <c r="F2700" t="s">
        <v>114</v>
      </c>
      <c r="G2700" s="2" t="s">
        <v>485</v>
      </c>
      <c r="H2700">
        <v>1</v>
      </c>
      <c r="I2700">
        <v>75.12</v>
      </c>
      <c r="J2700" s="2" t="s">
        <v>502</v>
      </c>
      <c r="K2700" s="2" t="s">
        <v>74</v>
      </c>
      <c r="M2700" t="s">
        <v>3532</v>
      </c>
      <c r="P2700" s="19" t="s">
        <v>5074</v>
      </c>
      <c r="Q2700" s="19" t="s">
        <v>25</v>
      </c>
      <c r="R2700" s="19" t="s">
        <v>129</v>
      </c>
      <c r="W2700" s="20">
        <v>14</v>
      </c>
      <c r="X2700" s="65" t="s">
        <v>4949</v>
      </c>
      <c r="AB2700" t="s">
        <v>119</v>
      </c>
      <c r="AC2700" t="s">
        <v>3097</v>
      </c>
      <c r="AD2700" s="2" t="s">
        <v>121</v>
      </c>
    </row>
    <row r="2701" spans="1:30" hidden="1" x14ac:dyDescent="0.25">
      <c r="A2701" s="2">
        <v>277</v>
      </c>
      <c r="B2701" t="s">
        <v>3121</v>
      </c>
      <c r="C2701">
        <v>20</v>
      </c>
      <c r="D2701">
        <v>120</v>
      </c>
      <c r="E2701">
        <v>200</v>
      </c>
      <c r="F2701" t="s">
        <v>114</v>
      </c>
      <c r="G2701" s="2" t="s">
        <v>485</v>
      </c>
      <c r="H2701">
        <v>4</v>
      </c>
      <c r="I2701">
        <v>9.2899999999999991</v>
      </c>
      <c r="J2701" s="2" t="s">
        <v>502</v>
      </c>
      <c r="K2701" s="2" t="s">
        <v>74</v>
      </c>
      <c r="M2701" t="s">
        <v>3532</v>
      </c>
      <c r="P2701" s="19" t="s">
        <v>5074</v>
      </c>
      <c r="Q2701" s="19" t="s">
        <v>25</v>
      </c>
      <c r="R2701" s="19" t="s">
        <v>129</v>
      </c>
      <c r="W2701" s="20">
        <v>14</v>
      </c>
      <c r="X2701" s="65" t="s">
        <v>4949</v>
      </c>
      <c r="AB2701" t="s">
        <v>119</v>
      </c>
      <c r="AC2701" t="s">
        <v>3097</v>
      </c>
      <c r="AD2701" s="2" t="s">
        <v>121</v>
      </c>
    </row>
    <row r="2702" spans="1:30" hidden="1" x14ac:dyDescent="0.25">
      <c r="A2702" s="2">
        <v>278</v>
      </c>
      <c r="B2702" t="s">
        <v>3103</v>
      </c>
      <c r="C2702">
        <v>20</v>
      </c>
      <c r="D2702">
        <v>360</v>
      </c>
      <c r="E2702">
        <v>500</v>
      </c>
      <c r="F2702" t="s">
        <v>114</v>
      </c>
      <c r="G2702" s="2" t="s">
        <v>485</v>
      </c>
      <c r="H2702">
        <v>1</v>
      </c>
      <c r="I2702">
        <v>26.93</v>
      </c>
      <c r="J2702" s="2" t="s">
        <v>502</v>
      </c>
      <c r="K2702" s="2" t="s">
        <v>74</v>
      </c>
      <c r="M2702" t="s">
        <v>3532</v>
      </c>
      <c r="O2702" s="2" t="s">
        <v>128</v>
      </c>
      <c r="P2702" s="19" t="s">
        <v>5074</v>
      </c>
      <c r="Q2702" s="19" t="s">
        <v>26</v>
      </c>
      <c r="R2702" s="19" t="s">
        <v>129</v>
      </c>
      <c r="W2702" s="20">
        <v>14</v>
      </c>
      <c r="X2702" s="65" t="s">
        <v>4949</v>
      </c>
      <c r="AB2702" t="s">
        <v>119</v>
      </c>
      <c r="AC2702" t="s">
        <v>3122</v>
      </c>
      <c r="AD2702" s="2" t="s">
        <v>121</v>
      </c>
    </row>
    <row r="2703" spans="1:30" hidden="1" x14ac:dyDescent="0.25">
      <c r="A2703" s="2">
        <v>279</v>
      </c>
      <c r="B2703" t="s">
        <v>3123</v>
      </c>
      <c r="C2703">
        <v>20</v>
      </c>
      <c r="D2703">
        <v>360</v>
      </c>
      <c r="E2703">
        <v>500</v>
      </c>
      <c r="F2703" t="s">
        <v>114</v>
      </c>
      <c r="G2703" s="2" t="s">
        <v>485</v>
      </c>
      <c r="H2703">
        <v>2</v>
      </c>
      <c r="I2703">
        <v>53.85</v>
      </c>
      <c r="J2703" s="2" t="s">
        <v>502</v>
      </c>
      <c r="K2703" s="2" t="s">
        <v>74</v>
      </c>
      <c r="M2703" t="s">
        <v>3532</v>
      </c>
      <c r="O2703" s="2" t="s">
        <v>128</v>
      </c>
      <c r="P2703" s="19" t="s">
        <v>5074</v>
      </c>
      <c r="Q2703" s="19" t="s">
        <v>26</v>
      </c>
      <c r="R2703" s="19" t="s">
        <v>129</v>
      </c>
      <c r="W2703" s="20">
        <v>14</v>
      </c>
      <c r="X2703" s="65" t="s">
        <v>4949</v>
      </c>
      <c r="AB2703" t="s">
        <v>119</v>
      </c>
      <c r="AC2703" t="s">
        <v>3122</v>
      </c>
      <c r="AD2703" s="2" t="s">
        <v>121</v>
      </c>
    </row>
    <row r="2704" spans="1:30" hidden="1" x14ac:dyDescent="0.25">
      <c r="A2704" s="2">
        <v>280</v>
      </c>
      <c r="B2704" t="s">
        <v>3124</v>
      </c>
      <c r="C2704">
        <v>20</v>
      </c>
      <c r="D2704">
        <v>360</v>
      </c>
      <c r="E2704">
        <v>500</v>
      </c>
      <c r="F2704" t="s">
        <v>114</v>
      </c>
      <c r="G2704" s="2" t="s">
        <v>485</v>
      </c>
      <c r="H2704">
        <v>2</v>
      </c>
      <c r="I2704">
        <v>53.85</v>
      </c>
      <c r="J2704" s="2" t="s">
        <v>502</v>
      </c>
      <c r="K2704" s="2" t="s">
        <v>74</v>
      </c>
      <c r="M2704" t="s">
        <v>3532</v>
      </c>
      <c r="O2704" s="2" t="s">
        <v>128</v>
      </c>
      <c r="P2704" s="19" t="s">
        <v>5074</v>
      </c>
      <c r="Q2704" s="19" t="s">
        <v>26</v>
      </c>
      <c r="R2704" s="19" t="s">
        <v>129</v>
      </c>
      <c r="W2704" s="20">
        <v>14</v>
      </c>
      <c r="X2704" s="65" t="s">
        <v>4949</v>
      </c>
      <c r="AB2704" t="s">
        <v>119</v>
      </c>
      <c r="AC2704" t="s">
        <v>3122</v>
      </c>
      <c r="AD2704" s="2" t="s">
        <v>121</v>
      </c>
    </row>
    <row r="2705" spans="1:30" hidden="1" x14ac:dyDescent="0.25">
      <c r="A2705" s="2">
        <v>281</v>
      </c>
      <c r="B2705" t="s">
        <v>3125</v>
      </c>
      <c r="C2705">
        <v>20</v>
      </c>
      <c r="D2705">
        <v>360</v>
      </c>
      <c r="E2705">
        <v>500</v>
      </c>
      <c r="F2705" t="s">
        <v>114</v>
      </c>
      <c r="G2705" s="2" t="s">
        <v>485</v>
      </c>
      <c r="H2705">
        <v>2</v>
      </c>
      <c r="I2705">
        <v>53.85</v>
      </c>
      <c r="J2705" s="2" t="s">
        <v>502</v>
      </c>
      <c r="K2705" s="2" t="s">
        <v>74</v>
      </c>
      <c r="M2705" t="s">
        <v>3532</v>
      </c>
      <c r="O2705" s="2" t="s">
        <v>128</v>
      </c>
      <c r="P2705" s="19" t="s">
        <v>5074</v>
      </c>
      <c r="Q2705" s="19" t="s">
        <v>26</v>
      </c>
      <c r="R2705" s="19" t="s">
        <v>129</v>
      </c>
      <c r="W2705" s="20">
        <v>14</v>
      </c>
      <c r="X2705" s="65" t="s">
        <v>4949</v>
      </c>
      <c r="AB2705" t="s">
        <v>119</v>
      </c>
      <c r="AC2705" t="s">
        <v>3122</v>
      </c>
      <c r="AD2705" s="2" t="s">
        <v>121</v>
      </c>
    </row>
    <row r="2706" spans="1:30" hidden="1" x14ac:dyDescent="0.25">
      <c r="A2706" s="2">
        <v>282</v>
      </c>
      <c r="B2706" t="s">
        <v>3126</v>
      </c>
      <c r="C2706">
        <v>20</v>
      </c>
      <c r="D2706">
        <v>360</v>
      </c>
      <c r="E2706">
        <v>500</v>
      </c>
      <c r="F2706" t="s">
        <v>114</v>
      </c>
      <c r="G2706" s="2" t="s">
        <v>485</v>
      </c>
      <c r="H2706">
        <v>3</v>
      </c>
      <c r="I2706">
        <v>80.78</v>
      </c>
      <c r="J2706" s="2" t="s">
        <v>502</v>
      </c>
      <c r="K2706" s="2" t="s">
        <v>74</v>
      </c>
      <c r="M2706" t="s">
        <v>3532</v>
      </c>
      <c r="O2706" s="2" t="s">
        <v>128</v>
      </c>
      <c r="P2706" s="19" t="s">
        <v>5074</v>
      </c>
      <c r="Q2706" s="19" t="s">
        <v>26</v>
      </c>
      <c r="R2706" s="19" t="s">
        <v>129</v>
      </c>
      <c r="W2706" s="20">
        <v>14</v>
      </c>
      <c r="X2706" s="65" t="s">
        <v>4949</v>
      </c>
      <c r="AB2706" t="s">
        <v>119</v>
      </c>
      <c r="AC2706" t="s">
        <v>3122</v>
      </c>
      <c r="AD2706" s="2" t="s">
        <v>121</v>
      </c>
    </row>
    <row r="2707" spans="1:30" hidden="1" x14ac:dyDescent="0.25">
      <c r="A2707" s="2">
        <v>283</v>
      </c>
      <c r="B2707" t="s">
        <v>3127</v>
      </c>
      <c r="C2707">
        <v>20</v>
      </c>
      <c r="D2707">
        <v>360</v>
      </c>
      <c r="E2707">
        <v>500</v>
      </c>
      <c r="F2707" t="s">
        <v>114</v>
      </c>
      <c r="G2707" s="2" t="s">
        <v>485</v>
      </c>
      <c r="H2707">
        <v>6</v>
      </c>
      <c r="I2707">
        <v>161.56</v>
      </c>
      <c r="J2707" s="2" t="s">
        <v>502</v>
      </c>
      <c r="K2707" s="2" t="s">
        <v>74</v>
      </c>
      <c r="M2707" t="s">
        <v>3532</v>
      </c>
      <c r="O2707" s="2" t="s">
        <v>128</v>
      </c>
      <c r="P2707" s="19" t="s">
        <v>5074</v>
      </c>
      <c r="Q2707" s="19" t="s">
        <v>26</v>
      </c>
      <c r="R2707" s="19" t="s">
        <v>129</v>
      </c>
      <c r="W2707" s="20">
        <v>14</v>
      </c>
      <c r="X2707" s="65" t="s">
        <v>4949</v>
      </c>
      <c r="AB2707" t="s">
        <v>119</v>
      </c>
      <c r="AC2707" t="s">
        <v>3122</v>
      </c>
      <c r="AD2707" s="2" t="s">
        <v>121</v>
      </c>
    </row>
    <row r="2708" spans="1:30" hidden="1" x14ac:dyDescent="0.25">
      <c r="A2708" s="2">
        <v>284</v>
      </c>
      <c r="B2708" t="s">
        <v>3128</v>
      </c>
      <c r="C2708">
        <v>20</v>
      </c>
      <c r="D2708">
        <v>360</v>
      </c>
      <c r="E2708">
        <v>500</v>
      </c>
      <c r="F2708" t="s">
        <v>114</v>
      </c>
      <c r="G2708" s="2" t="s">
        <v>485</v>
      </c>
      <c r="H2708">
        <v>2</v>
      </c>
      <c r="I2708">
        <v>53.85</v>
      </c>
      <c r="J2708" s="2" t="s">
        <v>502</v>
      </c>
      <c r="K2708" s="2" t="s">
        <v>74</v>
      </c>
      <c r="M2708" t="s">
        <v>3532</v>
      </c>
      <c r="O2708" s="2" t="s">
        <v>128</v>
      </c>
      <c r="P2708" s="19" t="s">
        <v>5074</v>
      </c>
      <c r="Q2708" s="19" t="s">
        <v>26</v>
      </c>
      <c r="R2708" s="19" t="s">
        <v>129</v>
      </c>
      <c r="W2708" s="20">
        <v>14</v>
      </c>
      <c r="X2708" s="65" t="s">
        <v>4949</v>
      </c>
      <c r="AB2708" t="s">
        <v>119</v>
      </c>
      <c r="AC2708" t="s">
        <v>3122</v>
      </c>
      <c r="AD2708" s="2" t="s">
        <v>121</v>
      </c>
    </row>
    <row r="2709" spans="1:30" hidden="1" x14ac:dyDescent="0.25">
      <c r="A2709" s="2">
        <v>285</v>
      </c>
      <c r="B2709" t="s">
        <v>3129</v>
      </c>
      <c r="C2709">
        <v>20</v>
      </c>
      <c r="D2709">
        <v>360</v>
      </c>
      <c r="E2709">
        <v>500</v>
      </c>
      <c r="F2709" t="s">
        <v>114</v>
      </c>
      <c r="G2709" s="2" t="s">
        <v>485</v>
      </c>
      <c r="H2709">
        <v>4</v>
      </c>
      <c r="I2709">
        <v>107.71</v>
      </c>
      <c r="J2709" s="2" t="s">
        <v>502</v>
      </c>
      <c r="K2709" s="2" t="s">
        <v>74</v>
      </c>
      <c r="M2709" t="s">
        <v>3532</v>
      </c>
      <c r="O2709" s="2" t="s">
        <v>128</v>
      </c>
      <c r="P2709" s="19" t="s">
        <v>5074</v>
      </c>
      <c r="Q2709" s="19" t="s">
        <v>26</v>
      </c>
      <c r="R2709" s="19" t="s">
        <v>129</v>
      </c>
      <c r="W2709" s="20">
        <v>14</v>
      </c>
      <c r="X2709" s="65" t="s">
        <v>4949</v>
      </c>
      <c r="AB2709" t="s">
        <v>119</v>
      </c>
      <c r="AC2709" t="s">
        <v>3122</v>
      </c>
      <c r="AD2709" s="2" t="s">
        <v>121</v>
      </c>
    </row>
    <row r="2710" spans="1:30" hidden="1" x14ac:dyDescent="0.25">
      <c r="A2710" s="2">
        <v>286</v>
      </c>
      <c r="B2710" t="s">
        <v>3130</v>
      </c>
      <c r="C2710">
        <v>20</v>
      </c>
      <c r="D2710">
        <v>360</v>
      </c>
      <c r="E2710">
        <v>500</v>
      </c>
      <c r="F2710" t="s">
        <v>114</v>
      </c>
      <c r="G2710" s="2" t="s">
        <v>485</v>
      </c>
      <c r="H2710">
        <v>1</v>
      </c>
      <c r="I2710">
        <v>26.93</v>
      </c>
      <c r="J2710" s="2" t="s">
        <v>502</v>
      </c>
      <c r="K2710" s="2" t="s">
        <v>74</v>
      </c>
      <c r="M2710" t="s">
        <v>3532</v>
      </c>
      <c r="O2710" s="2" t="s">
        <v>128</v>
      </c>
      <c r="P2710" s="19" t="s">
        <v>5074</v>
      </c>
      <c r="Q2710" s="19" t="s">
        <v>26</v>
      </c>
      <c r="R2710" s="19" t="s">
        <v>129</v>
      </c>
      <c r="W2710" s="20">
        <v>14</v>
      </c>
      <c r="X2710" s="65" t="s">
        <v>4949</v>
      </c>
      <c r="AB2710" t="s">
        <v>119</v>
      </c>
      <c r="AC2710" t="s">
        <v>3122</v>
      </c>
      <c r="AD2710" s="2" t="s">
        <v>121</v>
      </c>
    </row>
    <row r="2711" spans="1:30" hidden="1" x14ac:dyDescent="0.25">
      <c r="A2711" s="2">
        <v>287</v>
      </c>
      <c r="B2711" t="s">
        <v>3082</v>
      </c>
      <c r="C2711">
        <v>20</v>
      </c>
      <c r="D2711">
        <v>160</v>
      </c>
      <c r="E2711">
        <v>200</v>
      </c>
      <c r="F2711" t="s">
        <v>114</v>
      </c>
      <c r="G2711" s="2" t="s">
        <v>485</v>
      </c>
      <c r="H2711">
        <v>1</v>
      </c>
      <c r="I2711">
        <v>3.01</v>
      </c>
      <c r="J2711" s="2" t="s">
        <v>502</v>
      </c>
      <c r="K2711" s="2" t="s">
        <v>74</v>
      </c>
      <c r="M2711" t="s">
        <v>3532</v>
      </c>
      <c r="P2711" s="19" t="s">
        <v>5074</v>
      </c>
      <c r="Q2711" s="19" t="s">
        <v>25</v>
      </c>
      <c r="R2711" s="19" t="s">
        <v>129</v>
      </c>
      <c r="W2711" s="20">
        <v>14</v>
      </c>
      <c r="X2711" s="65" t="s">
        <v>4949</v>
      </c>
      <c r="AB2711" t="s">
        <v>119</v>
      </c>
      <c r="AC2711" t="s">
        <v>3122</v>
      </c>
      <c r="AD2711" s="2" t="s">
        <v>121</v>
      </c>
    </row>
    <row r="2712" spans="1:30" hidden="1" x14ac:dyDescent="0.25">
      <c r="A2712" s="2">
        <v>288</v>
      </c>
      <c r="B2712" t="s">
        <v>3131</v>
      </c>
      <c r="C2712">
        <v>20</v>
      </c>
      <c r="D2712">
        <v>750</v>
      </c>
      <c r="E2712">
        <v>12000</v>
      </c>
      <c r="F2712" t="s">
        <v>114</v>
      </c>
      <c r="G2712" s="2" t="s">
        <v>485</v>
      </c>
      <c r="H2712">
        <v>1</v>
      </c>
      <c r="I2712">
        <v>1413</v>
      </c>
      <c r="J2712" s="2" t="s">
        <v>502</v>
      </c>
      <c r="K2712" s="2" t="s">
        <v>74</v>
      </c>
      <c r="M2712" t="s">
        <v>3532</v>
      </c>
      <c r="P2712" s="19" t="s">
        <v>5074</v>
      </c>
      <c r="Q2712" s="19" t="s">
        <v>27</v>
      </c>
      <c r="R2712" s="19" t="s">
        <v>129</v>
      </c>
      <c r="V2712" s="19" t="s">
        <v>129</v>
      </c>
      <c r="W2712" s="20">
        <v>14</v>
      </c>
      <c r="X2712" s="65" t="s">
        <v>4949</v>
      </c>
      <c r="AB2712" t="s">
        <v>119</v>
      </c>
      <c r="AC2712" t="s">
        <v>3122</v>
      </c>
      <c r="AD2712" s="2" t="s">
        <v>121</v>
      </c>
    </row>
    <row r="2713" spans="1:30" hidden="1" x14ac:dyDescent="0.25">
      <c r="A2713" s="2">
        <v>289</v>
      </c>
      <c r="B2713" t="s">
        <v>3132</v>
      </c>
      <c r="C2713">
        <v>20</v>
      </c>
      <c r="D2713">
        <v>750</v>
      </c>
      <c r="E2713">
        <v>11920</v>
      </c>
      <c r="F2713" t="s">
        <v>114</v>
      </c>
      <c r="G2713" s="2" t="s">
        <v>485</v>
      </c>
      <c r="H2713">
        <v>1</v>
      </c>
      <c r="I2713">
        <v>1403.58</v>
      </c>
      <c r="J2713" s="2" t="s">
        <v>502</v>
      </c>
      <c r="K2713" s="2" t="s">
        <v>74</v>
      </c>
      <c r="M2713" t="s">
        <v>3532</v>
      </c>
      <c r="P2713" s="19" t="s">
        <v>5074</v>
      </c>
      <c r="Q2713" s="19" t="s">
        <v>27</v>
      </c>
      <c r="R2713" s="19" t="s">
        <v>129</v>
      </c>
      <c r="V2713" s="19" t="s">
        <v>129</v>
      </c>
      <c r="W2713" s="20">
        <v>14</v>
      </c>
      <c r="X2713" s="65" t="s">
        <v>4949</v>
      </c>
      <c r="AB2713" t="s">
        <v>119</v>
      </c>
      <c r="AC2713" t="s">
        <v>3122</v>
      </c>
      <c r="AD2713" s="2" t="s">
        <v>121</v>
      </c>
    </row>
    <row r="2714" spans="1:30" hidden="1" x14ac:dyDescent="0.25">
      <c r="A2714" s="2">
        <v>290</v>
      </c>
      <c r="B2714" t="s">
        <v>3133</v>
      </c>
      <c r="C2714">
        <v>20</v>
      </c>
      <c r="D2714">
        <v>160</v>
      </c>
      <c r="E2714">
        <v>200</v>
      </c>
      <c r="F2714" t="s">
        <v>114</v>
      </c>
      <c r="G2714" s="2" t="s">
        <v>485</v>
      </c>
      <c r="H2714">
        <v>3</v>
      </c>
      <c r="I2714">
        <v>9.0399999999999991</v>
      </c>
      <c r="J2714" s="2" t="s">
        <v>502</v>
      </c>
      <c r="K2714" s="2" t="s">
        <v>74</v>
      </c>
      <c r="M2714" t="s">
        <v>3532</v>
      </c>
      <c r="P2714" s="19" t="s">
        <v>5074</v>
      </c>
      <c r="Q2714" s="19" t="s">
        <v>25</v>
      </c>
      <c r="R2714" s="19" t="s">
        <v>129</v>
      </c>
      <c r="W2714" s="20">
        <v>14</v>
      </c>
      <c r="X2714" s="65" t="s">
        <v>4949</v>
      </c>
      <c r="AB2714" t="s">
        <v>119</v>
      </c>
      <c r="AC2714" t="s">
        <v>3122</v>
      </c>
      <c r="AD2714" s="2" t="s">
        <v>121</v>
      </c>
    </row>
    <row r="2715" spans="1:30" hidden="1" x14ac:dyDescent="0.25">
      <c r="A2715" s="2">
        <v>291</v>
      </c>
      <c r="B2715" t="s">
        <v>3134</v>
      </c>
      <c r="C2715">
        <v>20</v>
      </c>
      <c r="D2715">
        <v>360</v>
      </c>
      <c r="E2715">
        <v>500</v>
      </c>
      <c r="F2715" t="s">
        <v>114</v>
      </c>
      <c r="G2715" s="2" t="s">
        <v>485</v>
      </c>
      <c r="H2715">
        <v>2</v>
      </c>
      <c r="I2715">
        <v>53.85</v>
      </c>
      <c r="J2715" s="2" t="s">
        <v>502</v>
      </c>
      <c r="K2715" s="2" t="s">
        <v>74</v>
      </c>
      <c r="M2715" t="s">
        <v>3532</v>
      </c>
      <c r="O2715" s="2" t="s">
        <v>128</v>
      </c>
      <c r="P2715" s="19" t="s">
        <v>5074</v>
      </c>
      <c r="Q2715" s="19" t="s">
        <v>26</v>
      </c>
      <c r="R2715" s="19" t="s">
        <v>129</v>
      </c>
      <c r="W2715" s="20">
        <v>14</v>
      </c>
      <c r="X2715" s="65" t="s">
        <v>4949</v>
      </c>
      <c r="AB2715" t="s">
        <v>119</v>
      </c>
      <c r="AC2715" t="s">
        <v>3135</v>
      </c>
      <c r="AD2715" s="2" t="s">
        <v>121</v>
      </c>
    </row>
    <row r="2716" spans="1:30" hidden="1" x14ac:dyDescent="0.25">
      <c r="A2716" s="2">
        <v>292</v>
      </c>
      <c r="B2716" t="s">
        <v>3130</v>
      </c>
      <c r="C2716">
        <v>20</v>
      </c>
      <c r="D2716">
        <v>360</v>
      </c>
      <c r="E2716">
        <v>500</v>
      </c>
      <c r="F2716" t="s">
        <v>114</v>
      </c>
      <c r="G2716" s="2" t="s">
        <v>485</v>
      </c>
      <c r="H2716">
        <v>1</v>
      </c>
      <c r="I2716">
        <v>26.93</v>
      </c>
      <c r="J2716" s="2" t="s">
        <v>502</v>
      </c>
      <c r="K2716" s="2" t="s">
        <v>74</v>
      </c>
      <c r="M2716" t="s">
        <v>3532</v>
      </c>
      <c r="O2716" s="2" t="s">
        <v>128</v>
      </c>
      <c r="P2716" s="19" t="s">
        <v>5074</v>
      </c>
      <c r="Q2716" s="19" t="s">
        <v>26</v>
      </c>
      <c r="R2716" s="19" t="s">
        <v>129</v>
      </c>
      <c r="W2716" s="20">
        <v>14</v>
      </c>
      <c r="X2716" s="65" t="s">
        <v>4949</v>
      </c>
      <c r="AB2716" t="s">
        <v>119</v>
      </c>
      <c r="AC2716" t="s">
        <v>3135</v>
      </c>
      <c r="AD2716" s="2" t="s">
        <v>121</v>
      </c>
    </row>
    <row r="2717" spans="1:30" hidden="1" x14ac:dyDescent="0.25">
      <c r="A2717" s="2">
        <v>293</v>
      </c>
      <c r="B2717" t="s">
        <v>3136</v>
      </c>
      <c r="C2717">
        <v>20</v>
      </c>
      <c r="D2717">
        <v>360</v>
      </c>
      <c r="E2717">
        <v>500</v>
      </c>
      <c r="F2717" t="s">
        <v>114</v>
      </c>
      <c r="G2717" s="2" t="s">
        <v>485</v>
      </c>
      <c r="H2717">
        <v>3</v>
      </c>
      <c r="I2717">
        <v>80.78</v>
      </c>
      <c r="J2717" s="2" t="s">
        <v>502</v>
      </c>
      <c r="K2717" s="2" t="s">
        <v>74</v>
      </c>
      <c r="M2717" t="s">
        <v>3532</v>
      </c>
      <c r="O2717" s="2" t="s">
        <v>128</v>
      </c>
      <c r="P2717" s="19" t="s">
        <v>5074</v>
      </c>
      <c r="Q2717" s="19" t="s">
        <v>26</v>
      </c>
      <c r="R2717" s="19" t="s">
        <v>129</v>
      </c>
      <c r="W2717" s="20">
        <v>14</v>
      </c>
      <c r="X2717" s="65" t="s">
        <v>4949</v>
      </c>
      <c r="AB2717" t="s">
        <v>119</v>
      </c>
      <c r="AC2717" t="s">
        <v>3135</v>
      </c>
      <c r="AD2717" s="2" t="s">
        <v>121</v>
      </c>
    </row>
    <row r="2718" spans="1:30" hidden="1" x14ac:dyDescent="0.25">
      <c r="A2718" s="2">
        <v>294</v>
      </c>
      <c r="B2718" t="s">
        <v>3137</v>
      </c>
      <c r="C2718">
        <v>20</v>
      </c>
      <c r="D2718">
        <v>360</v>
      </c>
      <c r="E2718">
        <v>500</v>
      </c>
      <c r="F2718" t="s">
        <v>114</v>
      </c>
      <c r="G2718" s="2" t="s">
        <v>485</v>
      </c>
      <c r="H2718">
        <v>1</v>
      </c>
      <c r="I2718">
        <v>26.93</v>
      </c>
      <c r="J2718" s="2" t="s">
        <v>502</v>
      </c>
      <c r="K2718" s="2" t="s">
        <v>74</v>
      </c>
      <c r="M2718" t="s">
        <v>3532</v>
      </c>
      <c r="O2718" s="2" t="s">
        <v>128</v>
      </c>
      <c r="P2718" s="19" t="s">
        <v>5074</v>
      </c>
      <c r="Q2718" s="19" t="s">
        <v>26</v>
      </c>
      <c r="R2718" s="19" t="s">
        <v>129</v>
      </c>
      <c r="W2718" s="20">
        <v>14</v>
      </c>
      <c r="X2718" s="65" t="s">
        <v>4949</v>
      </c>
      <c r="AB2718" t="s">
        <v>119</v>
      </c>
      <c r="AC2718" t="s">
        <v>3135</v>
      </c>
      <c r="AD2718" s="2" t="s">
        <v>121</v>
      </c>
    </row>
    <row r="2719" spans="1:30" hidden="1" x14ac:dyDescent="0.25">
      <c r="A2719" s="2">
        <v>295</v>
      </c>
      <c r="B2719" t="s">
        <v>3138</v>
      </c>
      <c r="C2719">
        <v>20</v>
      </c>
      <c r="D2719">
        <v>360</v>
      </c>
      <c r="E2719">
        <v>500</v>
      </c>
      <c r="F2719" t="s">
        <v>114</v>
      </c>
      <c r="G2719" s="2" t="s">
        <v>485</v>
      </c>
      <c r="H2719">
        <v>3</v>
      </c>
      <c r="I2719">
        <v>80.78</v>
      </c>
      <c r="J2719" s="2" t="s">
        <v>502</v>
      </c>
      <c r="K2719" s="2" t="s">
        <v>74</v>
      </c>
      <c r="M2719" t="s">
        <v>3532</v>
      </c>
      <c r="O2719" s="2" t="s">
        <v>128</v>
      </c>
      <c r="P2719" s="19" t="s">
        <v>5074</v>
      </c>
      <c r="Q2719" s="19" t="s">
        <v>26</v>
      </c>
      <c r="R2719" s="19" t="s">
        <v>129</v>
      </c>
      <c r="W2719" s="20">
        <v>14</v>
      </c>
      <c r="X2719" s="65" t="s">
        <v>4949</v>
      </c>
      <c r="AB2719" t="s">
        <v>119</v>
      </c>
      <c r="AC2719" t="s">
        <v>3135</v>
      </c>
      <c r="AD2719" s="2" t="s">
        <v>121</v>
      </c>
    </row>
    <row r="2720" spans="1:30" hidden="1" x14ac:dyDescent="0.25">
      <c r="A2720" s="2">
        <v>296</v>
      </c>
      <c r="B2720" t="s">
        <v>3139</v>
      </c>
      <c r="C2720">
        <v>20</v>
      </c>
      <c r="D2720">
        <v>360</v>
      </c>
      <c r="E2720">
        <v>500</v>
      </c>
      <c r="F2720" t="s">
        <v>114</v>
      </c>
      <c r="G2720" s="2" t="s">
        <v>485</v>
      </c>
      <c r="H2720">
        <v>1</v>
      </c>
      <c r="I2720">
        <v>26.93</v>
      </c>
      <c r="J2720" s="2" t="s">
        <v>502</v>
      </c>
      <c r="K2720" s="2" t="s">
        <v>74</v>
      </c>
      <c r="M2720" t="s">
        <v>3532</v>
      </c>
      <c r="O2720" s="2" t="s">
        <v>128</v>
      </c>
      <c r="P2720" s="19" t="s">
        <v>5074</v>
      </c>
      <c r="Q2720" s="19" t="s">
        <v>26</v>
      </c>
      <c r="R2720" s="19" t="s">
        <v>129</v>
      </c>
      <c r="W2720" s="20">
        <v>14</v>
      </c>
      <c r="X2720" s="65" t="s">
        <v>4949</v>
      </c>
      <c r="AB2720" t="s">
        <v>119</v>
      </c>
      <c r="AC2720" t="s">
        <v>3135</v>
      </c>
      <c r="AD2720" s="2" t="s">
        <v>121</v>
      </c>
    </row>
    <row r="2721" spans="1:30" hidden="1" x14ac:dyDescent="0.25">
      <c r="A2721" s="2">
        <v>297</v>
      </c>
      <c r="B2721" t="s">
        <v>3140</v>
      </c>
      <c r="C2721">
        <v>20</v>
      </c>
      <c r="D2721">
        <v>360</v>
      </c>
      <c r="E2721">
        <v>500</v>
      </c>
      <c r="F2721" t="s">
        <v>114</v>
      </c>
      <c r="G2721" s="2" t="s">
        <v>485</v>
      </c>
      <c r="H2721">
        <v>1</v>
      </c>
      <c r="I2721">
        <v>26.93</v>
      </c>
      <c r="J2721" s="2" t="s">
        <v>502</v>
      </c>
      <c r="K2721" s="2" t="s">
        <v>74</v>
      </c>
      <c r="M2721" t="s">
        <v>3532</v>
      </c>
      <c r="O2721" s="2" t="s">
        <v>128</v>
      </c>
      <c r="P2721" s="19" t="s">
        <v>5074</v>
      </c>
      <c r="Q2721" s="19" t="s">
        <v>26</v>
      </c>
      <c r="R2721" s="19" t="s">
        <v>129</v>
      </c>
      <c r="W2721" s="20">
        <v>14</v>
      </c>
      <c r="X2721" s="65" t="s">
        <v>4949</v>
      </c>
      <c r="AB2721" t="s">
        <v>119</v>
      </c>
      <c r="AC2721" t="s">
        <v>3135</v>
      </c>
      <c r="AD2721" s="2" t="s">
        <v>121</v>
      </c>
    </row>
    <row r="2722" spans="1:30" hidden="1" x14ac:dyDescent="0.25">
      <c r="A2722" s="2">
        <v>298</v>
      </c>
      <c r="B2722" t="s">
        <v>3141</v>
      </c>
      <c r="C2722">
        <v>20</v>
      </c>
      <c r="D2722">
        <v>360</v>
      </c>
      <c r="E2722">
        <v>500</v>
      </c>
      <c r="F2722" t="s">
        <v>114</v>
      </c>
      <c r="G2722" s="2" t="s">
        <v>485</v>
      </c>
      <c r="H2722">
        <v>1</v>
      </c>
      <c r="I2722">
        <v>26.93</v>
      </c>
      <c r="J2722" s="2" t="s">
        <v>502</v>
      </c>
      <c r="K2722" s="2" t="s">
        <v>74</v>
      </c>
      <c r="M2722" t="s">
        <v>3532</v>
      </c>
      <c r="O2722" s="2" t="s">
        <v>128</v>
      </c>
      <c r="P2722" s="19" t="s">
        <v>5074</v>
      </c>
      <c r="Q2722" s="19" t="s">
        <v>26</v>
      </c>
      <c r="R2722" s="19" t="s">
        <v>129</v>
      </c>
      <c r="W2722" s="20">
        <v>14</v>
      </c>
      <c r="X2722" s="65" t="s">
        <v>4949</v>
      </c>
      <c r="AB2722" t="s">
        <v>119</v>
      </c>
      <c r="AC2722" t="s">
        <v>3135</v>
      </c>
      <c r="AD2722" s="2" t="s">
        <v>121</v>
      </c>
    </row>
    <row r="2723" spans="1:30" hidden="1" x14ac:dyDescent="0.25">
      <c r="A2723" s="2">
        <v>299</v>
      </c>
      <c r="B2723" t="s">
        <v>3142</v>
      </c>
      <c r="C2723">
        <v>20</v>
      </c>
      <c r="D2723">
        <v>360</v>
      </c>
      <c r="E2723">
        <v>500</v>
      </c>
      <c r="F2723" t="s">
        <v>114</v>
      </c>
      <c r="G2723" s="2" t="s">
        <v>485</v>
      </c>
      <c r="H2723">
        <v>4</v>
      </c>
      <c r="I2723">
        <v>107.71</v>
      </c>
      <c r="J2723" s="2" t="s">
        <v>502</v>
      </c>
      <c r="K2723" s="2" t="s">
        <v>74</v>
      </c>
      <c r="M2723" t="s">
        <v>3532</v>
      </c>
      <c r="O2723" s="2" t="s">
        <v>128</v>
      </c>
      <c r="P2723" s="19" t="s">
        <v>5074</v>
      </c>
      <c r="Q2723" s="19" t="s">
        <v>26</v>
      </c>
      <c r="R2723" s="19" t="s">
        <v>129</v>
      </c>
      <c r="W2723" s="20">
        <v>14</v>
      </c>
      <c r="X2723" s="65" t="s">
        <v>4949</v>
      </c>
      <c r="AB2723" t="s">
        <v>119</v>
      </c>
      <c r="AC2723" t="s">
        <v>3135</v>
      </c>
      <c r="AD2723" s="2" t="s">
        <v>121</v>
      </c>
    </row>
    <row r="2724" spans="1:30" hidden="1" x14ac:dyDescent="0.25">
      <c r="A2724" s="2">
        <v>300</v>
      </c>
      <c r="B2724" t="s">
        <v>3143</v>
      </c>
      <c r="C2724">
        <v>20</v>
      </c>
      <c r="D2724">
        <v>360</v>
      </c>
      <c r="E2724">
        <v>500</v>
      </c>
      <c r="F2724" t="s">
        <v>114</v>
      </c>
      <c r="G2724" s="2" t="s">
        <v>485</v>
      </c>
      <c r="H2724">
        <v>2</v>
      </c>
      <c r="I2724">
        <v>53.85</v>
      </c>
      <c r="J2724" s="2" t="s">
        <v>502</v>
      </c>
      <c r="K2724" s="2" t="s">
        <v>74</v>
      </c>
      <c r="M2724" t="s">
        <v>3532</v>
      </c>
      <c r="O2724" s="2" t="s">
        <v>128</v>
      </c>
      <c r="P2724" s="19" t="s">
        <v>5074</v>
      </c>
      <c r="Q2724" s="19" t="s">
        <v>26</v>
      </c>
      <c r="R2724" s="19" t="s">
        <v>129</v>
      </c>
      <c r="W2724" s="20">
        <v>14</v>
      </c>
      <c r="X2724" s="65" t="s">
        <v>4949</v>
      </c>
      <c r="AB2724" t="s">
        <v>119</v>
      </c>
      <c r="AC2724" t="s">
        <v>3135</v>
      </c>
      <c r="AD2724" s="2" t="s">
        <v>121</v>
      </c>
    </row>
    <row r="2725" spans="1:30" hidden="1" x14ac:dyDescent="0.25">
      <c r="A2725" s="2">
        <v>301</v>
      </c>
      <c r="B2725" t="s">
        <v>3144</v>
      </c>
      <c r="C2725">
        <v>20</v>
      </c>
      <c r="D2725">
        <v>360</v>
      </c>
      <c r="E2725">
        <v>500</v>
      </c>
      <c r="F2725" t="s">
        <v>114</v>
      </c>
      <c r="G2725" s="2" t="s">
        <v>485</v>
      </c>
      <c r="H2725">
        <v>4</v>
      </c>
      <c r="I2725">
        <v>107.71</v>
      </c>
      <c r="J2725" s="2" t="s">
        <v>502</v>
      </c>
      <c r="K2725" s="2" t="s">
        <v>74</v>
      </c>
      <c r="M2725" t="s">
        <v>3532</v>
      </c>
      <c r="O2725" s="2" t="s">
        <v>128</v>
      </c>
      <c r="P2725" s="19" t="s">
        <v>5074</v>
      </c>
      <c r="Q2725" s="19" t="s">
        <v>26</v>
      </c>
      <c r="R2725" s="19" t="s">
        <v>129</v>
      </c>
      <c r="W2725" s="20">
        <v>14</v>
      </c>
      <c r="X2725" s="65" t="s">
        <v>4949</v>
      </c>
      <c r="AB2725" t="s">
        <v>119</v>
      </c>
      <c r="AC2725" t="s">
        <v>3135</v>
      </c>
      <c r="AD2725" s="2" t="s">
        <v>121</v>
      </c>
    </row>
    <row r="2726" spans="1:30" hidden="1" x14ac:dyDescent="0.25">
      <c r="A2726" s="2">
        <v>302</v>
      </c>
      <c r="B2726" t="s">
        <v>3145</v>
      </c>
      <c r="C2726">
        <v>20</v>
      </c>
      <c r="D2726">
        <v>747</v>
      </c>
      <c r="E2726">
        <v>12000</v>
      </c>
      <c r="F2726" t="s">
        <v>114</v>
      </c>
      <c r="G2726" s="2" t="s">
        <v>485</v>
      </c>
      <c r="H2726">
        <v>1</v>
      </c>
      <c r="I2726">
        <v>1399.35</v>
      </c>
      <c r="J2726" s="2" t="s">
        <v>502</v>
      </c>
      <c r="K2726" s="2" t="s">
        <v>74</v>
      </c>
      <c r="M2726" t="s">
        <v>3532</v>
      </c>
      <c r="P2726" s="19" t="s">
        <v>5074</v>
      </c>
      <c r="Q2726" s="19" t="s">
        <v>27</v>
      </c>
      <c r="R2726" s="19" t="s">
        <v>129</v>
      </c>
      <c r="V2726" s="19" t="s">
        <v>129</v>
      </c>
      <c r="W2726" s="20">
        <v>14</v>
      </c>
      <c r="X2726" s="65" t="s">
        <v>4949</v>
      </c>
      <c r="AB2726" t="s">
        <v>119</v>
      </c>
      <c r="AC2726" t="s">
        <v>3135</v>
      </c>
      <c r="AD2726" s="2" t="s">
        <v>121</v>
      </c>
    </row>
    <row r="2727" spans="1:30" hidden="1" x14ac:dyDescent="0.25">
      <c r="A2727" s="2">
        <v>303</v>
      </c>
      <c r="B2727" t="s">
        <v>3146</v>
      </c>
      <c r="C2727">
        <v>20</v>
      </c>
      <c r="D2727">
        <v>750</v>
      </c>
      <c r="E2727">
        <v>12000</v>
      </c>
      <c r="F2727" t="s">
        <v>114</v>
      </c>
      <c r="G2727" s="2" t="s">
        <v>485</v>
      </c>
      <c r="H2727">
        <v>1</v>
      </c>
      <c r="I2727">
        <v>1413</v>
      </c>
      <c r="J2727" s="2" t="s">
        <v>502</v>
      </c>
      <c r="K2727" s="2" t="s">
        <v>74</v>
      </c>
      <c r="M2727" t="s">
        <v>3532</v>
      </c>
      <c r="P2727" s="19" t="s">
        <v>5074</v>
      </c>
      <c r="Q2727" s="19" t="s">
        <v>27</v>
      </c>
      <c r="R2727" s="19" t="s">
        <v>129</v>
      </c>
      <c r="V2727" s="19" t="s">
        <v>129</v>
      </c>
      <c r="W2727" s="20">
        <v>14</v>
      </c>
      <c r="X2727" s="65" t="s">
        <v>4949</v>
      </c>
      <c r="AB2727" t="s">
        <v>119</v>
      </c>
      <c r="AC2727" t="s">
        <v>3135</v>
      </c>
      <c r="AD2727" s="2" t="s">
        <v>121</v>
      </c>
    </row>
    <row r="2728" spans="1:30" hidden="1" x14ac:dyDescent="0.25">
      <c r="A2728" s="2">
        <v>304</v>
      </c>
      <c r="B2728" t="s">
        <v>3133</v>
      </c>
      <c r="C2728">
        <v>20</v>
      </c>
      <c r="D2728">
        <v>160</v>
      </c>
      <c r="E2728">
        <v>200</v>
      </c>
      <c r="F2728" t="s">
        <v>114</v>
      </c>
      <c r="G2728" s="2" t="s">
        <v>485</v>
      </c>
      <c r="H2728">
        <v>1</v>
      </c>
      <c r="I2728">
        <v>3.01</v>
      </c>
      <c r="J2728" s="2" t="s">
        <v>502</v>
      </c>
      <c r="K2728" s="2" t="s">
        <v>74</v>
      </c>
      <c r="M2728" t="s">
        <v>3532</v>
      </c>
      <c r="P2728" s="19" t="s">
        <v>5074</v>
      </c>
      <c r="Q2728" s="19" t="s">
        <v>25</v>
      </c>
      <c r="R2728" s="19" t="s">
        <v>129</v>
      </c>
      <c r="W2728" s="20">
        <v>14</v>
      </c>
      <c r="X2728" s="65" t="s">
        <v>4949</v>
      </c>
      <c r="AB2728" t="s">
        <v>119</v>
      </c>
      <c r="AC2728" t="s">
        <v>3135</v>
      </c>
      <c r="AD2728" s="2" t="s">
        <v>121</v>
      </c>
    </row>
    <row r="2729" spans="1:30" hidden="1" x14ac:dyDescent="0.25">
      <c r="A2729" s="2">
        <v>305</v>
      </c>
      <c r="B2729" t="s">
        <v>3086</v>
      </c>
      <c r="C2729">
        <v>20</v>
      </c>
      <c r="D2729">
        <v>160</v>
      </c>
      <c r="E2729">
        <v>200</v>
      </c>
      <c r="F2729" t="s">
        <v>114</v>
      </c>
      <c r="G2729" s="2" t="s">
        <v>485</v>
      </c>
      <c r="H2729">
        <v>3</v>
      </c>
      <c r="I2729">
        <v>9.0399999999999991</v>
      </c>
      <c r="J2729" s="2" t="s">
        <v>502</v>
      </c>
      <c r="K2729" s="2" t="s">
        <v>74</v>
      </c>
      <c r="M2729" t="s">
        <v>3532</v>
      </c>
      <c r="P2729" s="19" t="s">
        <v>5074</v>
      </c>
      <c r="Q2729" s="19" t="s">
        <v>25</v>
      </c>
      <c r="R2729" s="19" t="s">
        <v>129</v>
      </c>
      <c r="W2729" s="20">
        <v>14</v>
      </c>
      <c r="X2729" s="65" t="s">
        <v>4949</v>
      </c>
      <c r="AB2729" t="s">
        <v>119</v>
      </c>
      <c r="AC2729" t="s">
        <v>3135</v>
      </c>
      <c r="AD2729" s="2" t="s">
        <v>121</v>
      </c>
    </row>
    <row r="2730" spans="1:30" hidden="1" x14ac:dyDescent="0.25">
      <c r="A2730" s="2">
        <v>306</v>
      </c>
      <c r="B2730" t="s">
        <v>3147</v>
      </c>
      <c r="C2730">
        <v>20</v>
      </c>
      <c r="D2730">
        <v>747</v>
      </c>
      <c r="E2730">
        <v>10920</v>
      </c>
      <c r="F2730" t="s">
        <v>114</v>
      </c>
      <c r="G2730" s="2" t="s">
        <v>485</v>
      </c>
      <c r="H2730">
        <v>1</v>
      </c>
      <c r="I2730">
        <v>1274.29</v>
      </c>
      <c r="J2730" s="2" t="s">
        <v>502</v>
      </c>
      <c r="K2730" s="2" t="s">
        <v>74</v>
      </c>
      <c r="M2730" t="s">
        <v>3532</v>
      </c>
      <c r="P2730" s="19" t="s">
        <v>5074</v>
      </c>
      <c r="Q2730" s="19" t="s">
        <v>27</v>
      </c>
      <c r="S2730" s="19" t="s">
        <v>129</v>
      </c>
      <c r="V2730" s="19" t="s">
        <v>129</v>
      </c>
      <c r="W2730" s="20">
        <v>14</v>
      </c>
      <c r="X2730" s="65" t="s">
        <v>4949</v>
      </c>
      <c r="AB2730" t="s">
        <v>119</v>
      </c>
      <c r="AC2730" t="s">
        <v>3149</v>
      </c>
      <c r="AD2730" s="2" t="s">
        <v>2459</v>
      </c>
    </row>
    <row r="2731" spans="1:30" hidden="1" x14ac:dyDescent="0.25">
      <c r="A2731" s="2">
        <v>307</v>
      </c>
      <c r="B2731" t="s">
        <v>3150</v>
      </c>
      <c r="C2731">
        <v>20</v>
      </c>
      <c r="D2731">
        <v>360</v>
      </c>
      <c r="E2731">
        <v>500</v>
      </c>
      <c r="F2731" t="s">
        <v>114</v>
      </c>
      <c r="G2731" s="2" t="s">
        <v>485</v>
      </c>
      <c r="H2731">
        <v>2</v>
      </c>
      <c r="I2731">
        <v>53.85</v>
      </c>
      <c r="J2731" s="2" t="s">
        <v>502</v>
      </c>
      <c r="K2731" s="2" t="s">
        <v>74</v>
      </c>
      <c r="M2731" t="s">
        <v>3532</v>
      </c>
      <c r="O2731" s="2" t="s">
        <v>128</v>
      </c>
      <c r="P2731" s="19" t="s">
        <v>5074</v>
      </c>
      <c r="Q2731" s="19" t="s">
        <v>26</v>
      </c>
      <c r="S2731" s="19" t="s">
        <v>129</v>
      </c>
      <c r="W2731" s="20">
        <v>14</v>
      </c>
      <c r="X2731" s="65" t="s">
        <v>4949</v>
      </c>
      <c r="AB2731" t="s">
        <v>119</v>
      </c>
      <c r="AC2731" t="s">
        <v>3149</v>
      </c>
      <c r="AD2731" s="2" t="s">
        <v>2459</v>
      </c>
    </row>
    <row r="2732" spans="1:30" hidden="1" x14ac:dyDescent="0.25">
      <c r="A2732" s="2">
        <v>308</v>
      </c>
      <c r="B2732" t="s">
        <v>3151</v>
      </c>
      <c r="C2732">
        <v>20</v>
      </c>
      <c r="D2732">
        <v>360</v>
      </c>
      <c r="E2732">
        <v>500</v>
      </c>
      <c r="F2732" t="s">
        <v>114</v>
      </c>
      <c r="G2732" s="2" t="s">
        <v>485</v>
      </c>
      <c r="H2732">
        <v>2</v>
      </c>
      <c r="I2732">
        <v>53.85</v>
      </c>
      <c r="J2732" s="2" t="s">
        <v>502</v>
      </c>
      <c r="K2732" s="2" t="s">
        <v>74</v>
      </c>
      <c r="M2732" t="s">
        <v>3532</v>
      </c>
      <c r="O2732" s="2" t="s">
        <v>128</v>
      </c>
      <c r="P2732" s="19" t="s">
        <v>5074</v>
      </c>
      <c r="Q2732" s="19" t="s">
        <v>26</v>
      </c>
      <c r="S2732" s="19" t="s">
        <v>129</v>
      </c>
      <c r="W2732" s="20">
        <v>14</v>
      </c>
      <c r="X2732" s="65" t="s">
        <v>4949</v>
      </c>
      <c r="AB2732" t="s">
        <v>119</v>
      </c>
      <c r="AC2732" t="s">
        <v>3149</v>
      </c>
      <c r="AD2732" s="2" t="s">
        <v>2459</v>
      </c>
    </row>
    <row r="2733" spans="1:30" hidden="1" x14ac:dyDescent="0.25">
      <c r="A2733" s="2">
        <v>309</v>
      </c>
      <c r="B2733" t="s">
        <v>3152</v>
      </c>
      <c r="C2733">
        <v>20</v>
      </c>
      <c r="D2733">
        <v>360</v>
      </c>
      <c r="E2733">
        <v>500</v>
      </c>
      <c r="F2733" t="s">
        <v>114</v>
      </c>
      <c r="G2733" s="2" t="s">
        <v>485</v>
      </c>
      <c r="H2733">
        <v>2</v>
      </c>
      <c r="I2733">
        <v>53.85</v>
      </c>
      <c r="J2733" s="2" t="s">
        <v>502</v>
      </c>
      <c r="K2733" s="2" t="s">
        <v>74</v>
      </c>
      <c r="M2733" t="s">
        <v>3532</v>
      </c>
      <c r="O2733" s="2" t="s">
        <v>128</v>
      </c>
      <c r="P2733" s="19" t="s">
        <v>5074</v>
      </c>
      <c r="Q2733" s="19" t="s">
        <v>26</v>
      </c>
      <c r="S2733" s="19" t="s">
        <v>129</v>
      </c>
      <c r="W2733" s="20">
        <v>14</v>
      </c>
      <c r="X2733" s="65" t="s">
        <v>4949</v>
      </c>
      <c r="AB2733" t="s">
        <v>119</v>
      </c>
      <c r="AC2733" t="s">
        <v>3149</v>
      </c>
      <c r="AD2733" s="2" t="s">
        <v>2459</v>
      </c>
    </row>
    <row r="2734" spans="1:30" hidden="1" x14ac:dyDescent="0.25">
      <c r="A2734" s="2">
        <v>310</v>
      </c>
      <c r="B2734" t="s">
        <v>3153</v>
      </c>
      <c r="C2734">
        <v>20</v>
      </c>
      <c r="D2734">
        <v>360</v>
      </c>
      <c r="E2734">
        <v>500</v>
      </c>
      <c r="F2734" t="s">
        <v>114</v>
      </c>
      <c r="G2734" s="2" t="s">
        <v>485</v>
      </c>
      <c r="H2734">
        <v>2</v>
      </c>
      <c r="I2734">
        <v>53.85</v>
      </c>
      <c r="J2734" s="2" t="s">
        <v>502</v>
      </c>
      <c r="K2734" s="2" t="s">
        <v>74</v>
      </c>
      <c r="M2734" t="s">
        <v>3532</v>
      </c>
      <c r="O2734" s="2" t="s">
        <v>128</v>
      </c>
      <c r="P2734" s="19" t="s">
        <v>5074</v>
      </c>
      <c r="Q2734" s="19" t="s">
        <v>26</v>
      </c>
      <c r="S2734" s="19" t="s">
        <v>129</v>
      </c>
      <c r="W2734" s="20">
        <v>14</v>
      </c>
      <c r="X2734" s="65" t="s">
        <v>4949</v>
      </c>
      <c r="AB2734" t="s">
        <v>119</v>
      </c>
      <c r="AC2734" t="s">
        <v>3149</v>
      </c>
      <c r="AD2734" s="2" t="s">
        <v>2459</v>
      </c>
    </row>
    <row r="2735" spans="1:30" hidden="1" x14ac:dyDescent="0.25">
      <c r="A2735" s="2">
        <v>311</v>
      </c>
      <c r="B2735" t="s">
        <v>3154</v>
      </c>
      <c r="C2735">
        <v>20</v>
      </c>
      <c r="D2735">
        <v>360</v>
      </c>
      <c r="E2735">
        <v>500</v>
      </c>
      <c r="F2735" t="s">
        <v>114</v>
      </c>
      <c r="G2735" s="2" t="s">
        <v>485</v>
      </c>
      <c r="H2735">
        <v>2</v>
      </c>
      <c r="I2735">
        <v>53.85</v>
      </c>
      <c r="J2735" s="2" t="s">
        <v>502</v>
      </c>
      <c r="K2735" s="2" t="s">
        <v>74</v>
      </c>
      <c r="M2735" t="s">
        <v>3532</v>
      </c>
      <c r="O2735" s="2" t="s">
        <v>128</v>
      </c>
      <c r="P2735" s="19" t="s">
        <v>5074</v>
      </c>
      <c r="Q2735" s="19" t="s">
        <v>26</v>
      </c>
      <c r="S2735" s="19" t="s">
        <v>129</v>
      </c>
      <c r="W2735" s="20">
        <v>14</v>
      </c>
      <c r="X2735" s="65" t="s">
        <v>4949</v>
      </c>
      <c r="AB2735" t="s">
        <v>119</v>
      </c>
      <c r="AC2735" t="s">
        <v>3149</v>
      </c>
      <c r="AD2735" s="2" t="s">
        <v>2459</v>
      </c>
    </row>
    <row r="2736" spans="1:30" hidden="1" x14ac:dyDescent="0.25">
      <c r="A2736" s="2">
        <v>312</v>
      </c>
      <c r="B2736" t="s">
        <v>3155</v>
      </c>
      <c r="C2736">
        <v>20</v>
      </c>
      <c r="D2736">
        <v>360</v>
      </c>
      <c r="E2736">
        <v>500</v>
      </c>
      <c r="F2736" t="s">
        <v>114</v>
      </c>
      <c r="G2736" s="2" t="s">
        <v>485</v>
      </c>
      <c r="H2736">
        <v>2</v>
      </c>
      <c r="I2736">
        <v>53.85</v>
      </c>
      <c r="J2736" s="2" t="s">
        <v>502</v>
      </c>
      <c r="K2736" s="2" t="s">
        <v>74</v>
      </c>
      <c r="M2736" t="s">
        <v>3532</v>
      </c>
      <c r="O2736" s="2" t="s">
        <v>128</v>
      </c>
      <c r="P2736" s="19" t="s">
        <v>5074</v>
      </c>
      <c r="Q2736" s="19" t="s">
        <v>26</v>
      </c>
      <c r="S2736" s="19" t="s">
        <v>129</v>
      </c>
      <c r="W2736" s="20">
        <v>14</v>
      </c>
      <c r="X2736" s="65" t="s">
        <v>4949</v>
      </c>
      <c r="AB2736" t="s">
        <v>119</v>
      </c>
      <c r="AC2736" t="s">
        <v>3149</v>
      </c>
      <c r="AD2736" s="2" t="s">
        <v>2459</v>
      </c>
    </row>
    <row r="2737" spans="1:30" hidden="1" x14ac:dyDescent="0.25">
      <c r="A2737" s="2">
        <v>313</v>
      </c>
      <c r="B2737" t="s">
        <v>3156</v>
      </c>
      <c r="C2737">
        <v>20</v>
      </c>
      <c r="D2737">
        <v>360</v>
      </c>
      <c r="E2737">
        <v>500</v>
      </c>
      <c r="F2737" t="s">
        <v>114</v>
      </c>
      <c r="G2737" s="2" t="s">
        <v>485</v>
      </c>
      <c r="H2737">
        <v>3</v>
      </c>
      <c r="I2737">
        <v>80.78</v>
      </c>
      <c r="J2737" s="2" t="s">
        <v>502</v>
      </c>
      <c r="K2737" s="2" t="s">
        <v>74</v>
      </c>
      <c r="M2737" t="s">
        <v>3532</v>
      </c>
      <c r="O2737" s="2" t="s">
        <v>128</v>
      </c>
      <c r="P2737" s="19" t="s">
        <v>5074</v>
      </c>
      <c r="Q2737" s="19" t="s">
        <v>26</v>
      </c>
      <c r="S2737" s="19" t="s">
        <v>129</v>
      </c>
      <c r="W2737" s="20">
        <v>14</v>
      </c>
      <c r="X2737" s="65" t="s">
        <v>4949</v>
      </c>
      <c r="AB2737" t="s">
        <v>119</v>
      </c>
      <c r="AC2737" t="s">
        <v>3149</v>
      </c>
      <c r="AD2737" s="2" t="s">
        <v>2459</v>
      </c>
    </row>
    <row r="2738" spans="1:30" hidden="1" x14ac:dyDescent="0.25">
      <c r="A2738" s="2">
        <v>314</v>
      </c>
      <c r="B2738" t="s">
        <v>3157</v>
      </c>
      <c r="C2738">
        <v>20</v>
      </c>
      <c r="D2738">
        <v>360</v>
      </c>
      <c r="E2738">
        <v>500</v>
      </c>
      <c r="F2738" t="s">
        <v>114</v>
      </c>
      <c r="G2738" s="2" t="s">
        <v>485</v>
      </c>
      <c r="H2738">
        <v>1</v>
      </c>
      <c r="I2738">
        <v>26.93</v>
      </c>
      <c r="J2738" s="2" t="s">
        <v>502</v>
      </c>
      <c r="K2738" s="2" t="s">
        <v>74</v>
      </c>
      <c r="M2738" t="s">
        <v>3532</v>
      </c>
      <c r="O2738" s="2" t="s">
        <v>128</v>
      </c>
      <c r="P2738" s="19" t="s">
        <v>5074</v>
      </c>
      <c r="Q2738" s="19" t="s">
        <v>26</v>
      </c>
      <c r="S2738" s="19" t="s">
        <v>129</v>
      </c>
      <c r="W2738" s="20">
        <v>14</v>
      </c>
      <c r="X2738" s="65" t="s">
        <v>4949</v>
      </c>
      <c r="AB2738" t="s">
        <v>119</v>
      </c>
      <c r="AC2738" t="s">
        <v>3149</v>
      </c>
      <c r="AD2738" s="2" t="s">
        <v>2459</v>
      </c>
    </row>
    <row r="2739" spans="1:30" hidden="1" x14ac:dyDescent="0.25">
      <c r="A2739" s="2">
        <v>315</v>
      </c>
      <c r="B2739" t="s">
        <v>3158</v>
      </c>
      <c r="C2739">
        <v>20</v>
      </c>
      <c r="D2739">
        <v>360</v>
      </c>
      <c r="E2739">
        <v>500</v>
      </c>
      <c r="F2739" t="s">
        <v>114</v>
      </c>
      <c r="G2739" s="2" t="s">
        <v>485</v>
      </c>
      <c r="H2739">
        <v>1</v>
      </c>
      <c r="I2739">
        <v>26.93</v>
      </c>
      <c r="J2739" s="2" t="s">
        <v>502</v>
      </c>
      <c r="K2739" s="2" t="s">
        <v>74</v>
      </c>
      <c r="M2739" t="s">
        <v>3532</v>
      </c>
      <c r="O2739" s="2" t="s">
        <v>128</v>
      </c>
      <c r="P2739" s="19" t="s">
        <v>5074</v>
      </c>
      <c r="Q2739" s="19" t="s">
        <v>26</v>
      </c>
      <c r="S2739" s="19" t="s">
        <v>129</v>
      </c>
      <c r="W2739" s="20">
        <v>14</v>
      </c>
      <c r="X2739" s="65" t="s">
        <v>4949</v>
      </c>
      <c r="AB2739" t="s">
        <v>119</v>
      </c>
      <c r="AC2739" t="s">
        <v>3149</v>
      </c>
      <c r="AD2739" s="2" t="s">
        <v>2459</v>
      </c>
    </row>
    <row r="2740" spans="1:30" hidden="1" x14ac:dyDescent="0.25">
      <c r="A2740" s="2">
        <v>316</v>
      </c>
      <c r="B2740" t="s">
        <v>3159</v>
      </c>
      <c r="C2740">
        <v>20</v>
      </c>
      <c r="D2740">
        <v>360</v>
      </c>
      <c r="E2740">
        <v>500</v>
      </c>
      <c r="F2740" t="s">
        <v>114</v>
      </c>
      <c r="G2740" s="2" t="s">
        <v>485</v>
      </c>
      <c r="H2740">
        <v>1</v>
      </c>
      <c r="I2740">
        <v>26.93</v>
      </c>
      <c r="J2740" s="2" t="s">
        <v>502</v>
      </c>
      <c r="K2740" s="2" t="s">
        <v>74</v>
      </c>
      <c r="M2740" t="s">
        <v>3532</v>
      </c>
      <c r="O2740" s="2" t="s">
        <v>128</v>
      </c>
      <c r="P2740" s="19" t="s">
        <v>5074</v>
      </c>
      <c r="Q2740" s="19" t="s">
        <v>26</v>
      </c>
      <c r="S2740" s="19" t="s">
        <v>129</v>
      </c>
      <c r="W2740" s="20">
        <v>14</v>
      </c>
      <c r="X2740" s="65" t="s">
        <v>4949</v>
      </c>
      <c r="AB2740" t="s">
        <v>119</v>
      </c>
      <c r="AC2740" t="s">
        <v>3149</v>
      </c>
      <c r="AD2740" s="2" t="s">
        <v>2459</v>
      </c>
    </row>
    <row r="2741" spans="1:30" hidden="1" x14ac:dyDescent="0.25">
      <c r="A2741" s="2">
        <v>317</v>
      </c>
      <c r="B2741" t="s">
        <v>3160</v>
      </c>
      <c r="C2741">
        <v>20</v>
      </c>
      <c r="D2741">
        <v>360</v>
      </c>
      <c r="E2741">
        <v>500</v>
      </c>
      <c r="F2741" t="s">
        <v>114</v>
      </c>
      <c r="G2741" s="2" t="s">
        <v>485</v>
      </c>
      <c r="H2741">
        <v>3</v>
      </c>
      <c r="I2741">
        <v>80.78</v>
      </c>
      <c r="J2741" s="2" t="s">
        <v>502</v>
      </c>
      <c r="K2741" s="2" t="s">
        <v>74</v>
      </c>
      <c r="M2741" t="s">
        <v>3532</v>
      </c>
      <c r="O2741" s="2" t="s">
        <v>128</v>
      </c>
      <c r="P2741" s="19" t="s">
        <v>5074</v>
      </c>
      <c r="Q2741" s="19" t="s">
        <v>26</v>
      </c>
      <c r="S2741" s="19" t="s">
        <v>129</v>
      </c>
      <c r="W2741" s="20">
        <v>14</v>
      </c>
      <c r="X2741" s="65" t="s">
        <v>4949</v>
      </c>
      <c r="AB2741" t="s">
        <v>119</v>
      </c>
      <c r="AC2741" t="s">
        <v>3149</v>
      </c>
      <c r="AD2741" s="2" t="s">
        <v>2459</v>
      </c>
    </row>
    <row r="2742" spans="1:30" hidden="1" x14ac:dyDescent="0.25">
      <c r="A2742" s="2">
        <v>318</v>
      </c>
      <c r="B2742" t="s">
        <v>3161</v>
      </c>
      <c r="C2742">
        <v>20</v>
      </c>
      <c r="D2742">
        <v>360</v>
      </c>
      <c r="E2742">
        <v>500</v>
      </c>
      <c r="F2742" t="s">
        <v>114</v>
      </c>
      <c r="G2742" s="2" t="s">
        <v>485</v>
      </c>
      <c r="H2742">
        <v>2</v>
      </c>
      <c r="I2742">
        <v>53.85</v>
      </c>
      <c r="J2742" s="2" t="s">
        <v>502</v>
      </c>
      <c r="K2742" s="2" t="s">
        <v>74</v>
      </c>
      <c r="M2742" t="s">
        <v>3532</v>
      </c>
      <c r="O2742" s="2" t="s">
        <v>128</v>
      </c>
      <c r="P2742" s="19" t="s">
        <v>5074</v>
      </c>
      <c r="Q2742" s="19" t="s">
        <v>26</v>
      </c>
      <c r="S2742" s="19" t="s">
        <v>129</v>
      </c>
      <c r="W2742" s="20">
        <v>14</v>
      </c>
      <c r="X2742" s="65" t="s">
        <v>4949</v>
      </c>
      <c r="AB2742" t="s">
        <v>119</v>
      </c>
      <c r="AC2742" t="s">
        <v>3149</v>
      </c>
      <c r="AD2742" s="2" t="s">
        <v>2459</v>
      </c>
    </row>
    <row r="2743" spans="1:30" hidden="1" x14ac:dyDescent="0.25">
      <c r="A2743" s="2">
        <v>319</v>
      </c>
      <c r="B2743" t="s">
        <v>3162</v>
      </c>
      <c r="C2743">
        <v>20</v>
      </c>
      <c r="D2743">
        <v>280</v>
      </c>
      <c r="E2743">
        <v>500</v>
      </c>
      <c r="F2743" t="s">
        <v>114</v>
      </c>
      <c r="G2743" s="2" t="s">
        <v>485</v>
      </c>
      <c r="H2743">
        <v>2</v>
      </c>
      <c r="I2743">
        <v>27.68</v>
      </c>
      <c r="J2743" s="2" t="s">
        <v>502</v>
      </c>
      <c r="K2743" s="2" t="s">
        <v>74</v>
      </c>
      <c r="M2743" t="s">
        <v>3532</v>
      </c>
      <c r="P2743" s="19" t="s">
        <v>5074</v>
      </c>
      <c r="Q2743" s="19" t="s">
        <v>25</v>
      </c>
      <c r="S2743" s="19" t="s">
        <v>129</v>
      </c>
      <c r="W2743" s="20">
        <v>14</v>
      </c>
      <c r="X2743" s="65" t="s">
        <v>4949</v>
      </c>
      <c r="AB2743" t="s">
        <v>119</v>
      </c>
      <c r="AC2743" t="s">
        <v>3149</v>
      </c>
      <c r="AD2743" s="2" t="s">
        <v>2459</v>
      </c>
    </row>
    <row r="2744" spans="1:30" hidden="1" x14ac:dyDescent="0.25">
      <c r="A2744" s="2">
        <v>320</v>
      </c>
      <c r="B2744" t="s">
        <v>3163</v>
      </c>
      <c r="C2744">
        <v>20</v>
      </c>
      <c r="D2744">
        <v>360</v>
      </c>
      <c r="E2744">
        <v>500</v>
      </c>
      <c r="F2744" t="s">
        <v>114</v>
      </c>
      <c r="G2744" s="2" t="s">
        <v>485</v>
      </c>
      <c r="H2744">
        <v>1</v>
      </c>
      <c r="I2744">
        <v>26.93</v>
      </c>
      <c r="J2744" s="2" t="s">
        <v>502</v>
      </c>
      <c r="K2744" s="2" t="s">
        <v>74</v>
      </c>
      <c r="M2744" t="s">
        <v>3532</v>
      </c>
      <c r="O2744" s="2" t="s">
        <v>128</v>
      </c>
      <c r="P2744" s="19" t="s">
        <v>5074</v>
      </c>
      <c r="Q2744" s="19" t="s">
        <v>26</v>
      </c>
      <c r="S2744" s="19" t="s">
        <v>129</v>
      </c>
      <c r="W2744" s="20">
        <v>14</v>
      </c>
      <c r="X2744" s="65" t="s">
        <v>4949</v>
      </c>
      <c r="AB2744" t="s">
        <v>119</v>
      </c>
      <c r="AC2744" t="s">
        <v>3149</v>
      </c>
      <c r="AD2744" s="2" t="s">
        <v>2459</v>
      </c>
    </row>
    <row r="2745" spans="1:30" hidden="1" x14ac:dyDescent="0.25">
      <c r="A2745" s="2">
        <v>321</v>
      </c>
      <c r="B2745" t="s">
        <v>3164</v>
      </c>
      <c r="C2745">
        <v>20</v>
      </c>
      <c r="D2745">
        <v>360</v>
      </c>
      <c r="E2745">
        <v>500</v>
      </c>
      <c r="F2745" t="s">
        <v>114</v>
      </c>
      <c r="G2745" s="2" t="s">
        <v>485</v>
      </c>
      <c r="H2745">
        <v>1</v>
      </c>
      <c r="I2745">
        <v>26.93</v>
      </c>
      <c r="J2745" s="2" t="s">
        <v>502</v>
      </c>
      <c r="K2745" s="2" t="s">
        <v>74</v>
      </c>
      <c r="M2745" t="s">
        <v>3532</v>
      </c>
      <c r="O2745" s="2" t="s">
        <v>128</v>
      </c>
      <c r="P2745" s="19" t="s">
        <v>5074</v>
      </c>
      <c r="Q2745" s="19" t="s">
        <v>26</v>
      </c>
      <c r="R2745" s="19" t="s">
        <v>129</v>
      </c>
      <c r="W2745" s="20">
        <v>14</v>
      </c>
      <c r="X2745" s="65" t="s">
        <v>4949</v>
      </c>
      <c r="AB2745" t="s">
        <v>119</v>
      </c>
      <c r="AC2745" t="s">
        <v>3165</v>
      </c>
      <c r="AD2745" s="2" t="s">
        <v>121</v>
      </c>
    </row>
    <row r="2746" spans="1:30" hidden="1" x14ac:dyDescent="0.25">
      <c r="A2746" s="2">
        <v>322</v>
      </c>
      <c r="B2746" t="s">
        <v>3166</v>
      </c>
      <c r="C2746">
        <v>20</v>
      </c>
      <c r="D2746">
        <v>360</v>
      </c>
      <c r="E2746">
        <v>500</v>
      </c>
      <c r="F2746" t="s">
        <v>114</v>
      </c>
      <c r="G2746" s="2" t="s">
        <v>485</v>
      </c>
      <c r="H2746">
        <v>2</v>
      </c>
      <c r="I2746">
        <v>53.85</v>
      </c>
      <c r="J2746" s="2" t="s">
        <v>502</v>
      </c>
      <c r="K2746" s="2" t="s">
        <v>74</v>
      </c>
      <c r="M2746" t="s">
        <v>3532</v>
      </c>
      <c r="O2746" s="2" t="s">
        <v>128</v>
      </c>
      <c r="P2746" s="19" t="s">
        <v>5074</v>
      </c>
      <c r="Q2746" s="19" t="s">
        <v>26</v>
      </c>
      <c r="R2746" s="19" t="s">
        <v>129</v>
      </c>
      <c r="W2746" s="20">
        <v>14</v>
      </c>
      <c r="X2746" s="65" t="s">
        <v>4949</v>
      </c>
      <c r="AB2746" t="s">
        <v>119</v>
      </c>
      <c r="AC2746" t="s">
        <v>3165</v>
      </c>
      <c r="AD2746" s="2" t="s">
        <v>121</v>
      </c>
    </row>
    <row r="2747" spans="1:30" hidden="1" x14ac:dyDescent="0.25">
      <c r="A2747" s="2">
        <v>323</v>
      </c>
      <c r="B2747" t="s">
        <v>3167</v>
      </c>
      <c r="C2747">
        <v>20</v>
      </c>
      <c r="D2747">
        <v>360</v>
      </c>
      <c r="E2747">
        <v>500</v>
      </c>
      <c r="F2747" t="s">
        <v>114</v>
      </c>
      <c r="G2747" s="2" t="s">
        <v>485</v>
      </c>
      <c r="H2747">
        <v>2</v>
      </c>
      <c r="I2747">
        <v>53.85</v>
      </c>
      <c r="J2747" s="2" t="s">
        <v>502</v>
      </c>
      <c r="K2747" s="2" t="s">
        <v>74</v>
      </c>
      <c r="M2747" t="s">
        <v>3532</v>
      </c>
      <c r="O2747" s="2" t="s">
        <v>128</v>
      </c>
      <c r="P2747" s="19" t="s">
        <v>5074</v>
      </c>
      <c r="Q2747" s="19" t="s">
        <v>26</v>
      </c>
      <c r="R2747" s="19" t="s">
        <v>129</v>
      </c>
      <c r="W2747" s="20">
        <v>14</v>
      </c>
      <c r="X2747" s="65" t="s">
        <v>4949</v>
      </c>
      <c r="AB2747" t="s">
        <v>119</v>
      </c>
      <c r="AC2747" t="s">
        <v>3165</v>
      </c>
      <c r="AD2747" s="2" t="s">
        <v>121</v>
      </c>
    </row>
    <row r="2748" spans="1:30" hidden="1" x14ac:dyDescent="0.25">
      <c r="A2748" s="2">
        <v>324</v>
      </c>
      <c r="B2748" t="s">
        <v>3168</v>
      </c>
      <c r="C2748">
        <v>20</v>
      </c>
      <c r="D2748">
        <v>360</v>
      </c>
      <c r="E2748">
        <v>500</v>
      </c>
      <c r="F2748" t="s">
        <v>114</v>
      </c>
      <c r="G2748" s="2" t="s">
        <v>485</v>
      </c>
      <c r="H2748">
        <v>3</v>
      </c>
      <c r="I2748">
        <v>80.78</v>
      </c>
      <c r="J2748" s="2" t="s">
        <v>502</v>
      </c>
      <c r="K2748" s="2" t="s">
        <v>74</v>
      </c>
      <c r="M2748" t="s">
        <v>3532</v>
      </c>
      <c r="O2748" s="2" t="s">
        <v>128</v>
      </c>
      <c r="P2748" s="19" t="s">
        <v>5074</v>
      </c>
      <c r="Q2748" s="19" t="s">
        <v>26</v>
      </c>
      <c r="R2748" s="19" t="s">
        <v>129</v>
      </c>
      <c r="W2748" s="20">
        <v>14</v>
      </c>
      <c r="X2748" s="65" t="s">
        <v>4949</v>
      </c>
      <c r="AB2748" t="s">
        <v>119</v>
      </c>
      <c r="AC2748" t="s">
        <v>3165</v>
      </c>
      <c r="AD2748" s="2" t="s">
        <v>121</v>
      </c>
    </row>
    <row r="2749" spans="1:30" hidden="1" x14ac:dyDescent="0.25">
      <c r="A2749" s="2">
        <v>325</v>
      </c>
      <c r="B2749" t="s">
        <v>3169</v>
      </c>
      <c r="C2749">
        <v>20</v>
      </c>
      <c r="D2749">
        <v>747</v>
      </c>
      <c r="E2749">
        <v>11920</v>
      </c>
      <c r="F2749" t="s">
        <v>114</v>
      </c>
      <c r="G2749" s="2" t="s">
        <v>485</v>
      </c>
      <c r="H2749">
        <v>1</v>
      </c>
      <c r="I2749">
        <v>1385.16</v>
      </c>
      <c r="J2749" s="2" t="s">
        <v>502</v>
      </c>
      <c r="K2749" s="2" t="s">
        <v>74</v>
      </c>
      <c r="M2749" t="s">
        <v>3532</v>
      </c>
      <c r="P2749" s="19" t="s">
        <v>5074</v>
      </c>
      <c r="Q2749" s="19" t="s">
        <v>27</v>
      </c>
      <c r="R2749" s="19" t="s">
        <v>129</v>
      </c>
      <c r="V2749" s="19" t="s">
        <v>129</v>
      </c>
      <c r="W2749" s="20">
        <v>14</v>
      </c>
      <c r="X2749" s="65" t="s">
        <v>4949</v>
      </c>
      <c r="AB2749" t="s">
        <v>119</v>
      </c>
      <c r="AC2749" t="s">
        <v>3165</v>
      </c>
      <c r="AD2749" s="2" t="s">
        <v>121</v>
      </c>
    </row>
    <row r="2750" spans="1:30" hidden="1" x14ac:dyDescent="0.25">
      <c r="A2750" s="2">
        <v>326</v>
      </c>
      <c r="B2750" t="s">
        <v>3170</v>
      </c>
      <c r="C2750">
        <v>20</v>
      </c>
      <c r="D2750">
        <v>360</v>
      </c>
      <c r="E2750">
        <v>500</v>
      </c>
      <c r="F2750" t="s">
        <v>114</v>
      </c>
      <c r="G2750" s="2" t="s">
        <v>485</v>
      </c>
      <c r="H2750">
        <v>3</v>
      </c>
      <c r="I2750">
        <v>80.78</v>
      </c>
      <c r="J2750" s="2" t="s">
        <v>502</v>
      </c>
      <c r="K2750" s="2" t="s">
        <v>74</v>
      </c>
      <c r="M2750" t="s">
        <v>3532</v>
      </c>
      <c r="O2750" s="2" t="s">
        <v>128</v>
      </c>
      <c r="P2750" s="19" t="s">
        <v>5074</v>
      </c>
      <c r="Q2750" s="19" t="s">
        <v>26</v>
      </c>
      <c r="R2750" s="19" t="s">
        <v>129</v>
      </c>
      <c r="W2750" s="20">
        <v>14</v>
      </c>
      <c r="X2750" s="65" t="s">
        <v>4949</v>
      </c>
      <c r="AB2750" t="s">
        <v>119</v>
      </c>
      <c r="AC2750" t="s">
        <v>3165</v>
      </c>
      <c r="AD2750" s="2" t="s">
        <v>121</v>
      </c>
    </row>
    <row r="2751" spans="1:30" hidden="1" x14ac:dyDescent="0.25">
      <c r="A2751" s="2">
        <v>327</v>
      </c>
      <c r="B2751" t="s">
        <v>3171</v>
      </c>
      <c r="C2751">
        <v>20</v>
      </c>
      <c r="D2751">
        <v>360</v>
      </c>
      <c r="E2751">
        <v>500</v>
      </c>
      <c r="F2751" t="s">
        <v>114</v>
      </c>
      <c r="G2751" s="2" t="s">
        <v>485</v>
      </c>
      <c r="H2751">
        <v>1</v>
      </c>
      <c r="I2751">
        <v>26.93</v>
      </c>
      <c r="J2751" s="2" t="s">
        <v>502</v>
      </c>
      <c r="K2751" s="2" t="s">
        <v>74</v>
      </c>
      <c r="M2751" t="s">
        <v>3532</v>
      </c>
      <c r="O2751" s="2" t="s">
        <v>128</v>
      </c>
      <c r="P2751" s="19" t="s">
        <v>5074</v>
      </c>
      <c r="Q2751" s="19" t="s">
        <v>26</v>
      </c>
      <c r="R2751" s="19" t="s">
        <v>129</v>
      </c>
      <c r="W2751" s="20">
        <v>14</v>
      </c>
      <c r="X2751" s="65" t="s">
        <v>4949</v>
      </c>
      <c r="AB2751" t="s">
        <v>119</v>
      </c>
      <c r="AC2751" t="s">
        <v>3165</v>
      </c>
      <c r="AD2751" s="2" t="s">
        <v>121</v>
      </c>
    </row>
    <row r="2752" spans="1:30" hidden="1" x14ac:dyDescent="0.25">
      <c r="A2752" s="2">
        <v>328</v>
      </c>
      <c r="B2752" t="s">
        <v>3172</v>
      </c>
      <c r="C2752">
        <v>20</v>
      </c>
      <c r="D2752">
        <v>750</v>
      </c>
      <c r="E2752">
        <v>11920</v>
      </c>
      <c r="F2752" t="s">
        <v>114</v>
      </c>
      <c r="G2752" s="2" t="s">
        <v>485</v>
      </c>
      <c r="H2752">
        <v>1</v>
      </c>
      <c r="I2752">
        <v>1403.58</v>
      </c>
      <c r="J2752" s="2" t="s">
        <v>502</v>
      </c>
      <c r="K2752" s="2" t="s">
        <v>74</v>
      </c>
      <c r="M2752" t="s">
        <v>3532</v>
      </c>
      <c r="P2752" s="19" t="s">
        <v>5074</v>
      </c>
      <c r="Q2752" s="19" t="s">
        <v>27</v>
      </c>
      <c r="R2752" s="19" t="s">
        <v>129</v>
      </c>
      <c r="V2752" s="19" t="s">
        <v>129</v>
      </c>
      <c r="W2752" s="20">
        <v>14</v>
      </c>
      <c r="X2752" s="65" t="s">
        <v>4949</v>
      </c>
      <c r="AB2752" t="s">
        <v>119</v>
      </c>
      <c r="AC2752" t="s">
        <v>3165</v>
      </c>
      <c r="AD2752" s="2" t="s">
        <v>121</v>
      </c>
    </row>
    <row r="2753" spans="1:30" hidden="1" x14ac:dyDescent="0.25">
      <c r="A2753" s="2">
        <v>329</v>
      </c>
      <c r="B2753" t="s">
        <v>3173</v>
      </c>
      <c r="C2753">
        <v>20</v>
      </c>
      <c r="D2753">
        <v>360</v>
      </c>
      <c r="E2753">
        <v>500</v>
      </c>
      <c r="F2753" t="s">
        <v>114</v>
      </c>
      <c r="G2753" s="2" t="s">
        <v>485</v>
      </c>
      <c r="H2753">
        <v>3</v>
      </c>
      <c r="I2753">
        <v>80.78</v>
      </c>
      <c r="J2753" s="2" t="s">
        <v>502</v>
      </c>
      <c r="K2753" s="2" t="s">
        <v>74</v>
      </c>
      <c r="M2753" t="s">
        <v>3532</v>
      </c>
      <c r="O2753" s="2" t="s">
        <v>128</v>
      </c>
      <c r="P2753" s="19" t="s">
        <v>5074</v>
      </c>
      <c r="Q2753" s="19" t="s">
        <v>26</v>
      </c>
      <c r="R2753" s="19" t="s">
        <v>129</v>
      </c>
      <c r="W2753" s="20">
        <v>14</v>
      </c>
      <c r="X2753" s="65" t="s">
        <v>4949</v>
      </c>
      <c r="AB2753" t="s">
        <v>119</v>
      </c>
      <c r="AC2753" t="s">
        <v>3165</v>
      </c>
      <c r="AD2753" s="2" t="s">
        <v>121</v>
      </c>
    </row>
    <row r="2754" spans="1:30" hidden="1" x14ac:dyDescent="0.25">
      <c r="A2754" s="2">
        <v>330</v>
      </c>
      <c r="B2754" t="s">
        <v>3174</v>
      </c>
      <c r="C2754">
        <v>20</v>
      </c>
      <c r="D2754">
        <v>750</v>
      </c>
      <c r="E2754">
        <v>10920</v>
      </c>
      <c r="F2754" t="s">
        <v>114</v>
      </c>
      <c r="G2754" s="2" t="s">
        <v>485</v>
      </c>
      <c r="H2754">
        <v>1</v>
      </c>
      <c r="I2754">
        <v>1285.83</v>
      </c>
      <c r="J2754" s="2" t="s">
        <v>502</v>
      </c>
      <c r="K2754" s="2" t="s">
        <v>74</v>
      </c>
      <c r="M2754" t="s">
        <v>3532</v>
      </c>
      <c r="P2754" s="19" t="s">
        <v>5074</v>
      </c>
      <c r="Q2754" s="19" t="s">
        <v>27</v>
      </c>
      <c r="R2754" s="19" t="s">
        <v>129</v>
      </c>
      <c r="V2754" s="19" t="s">
        <v>129</v>
      </c>
      <c r="W2754" s="20">
        <v>14</v>
      </c>
      <c r="X2754" s="65" t="s">
        <v>4949</v>
      </c>
      <c r="AB2754" t="s">
        <v>119</v>
      </c>
      <c r="AC2754" t="s">
        <v>3175</v>
      </c>
      <c r="AD2754" s="2" t="s">
        <v>121</v>
      </c>
    </row>
    <row r="2755" spans="1:30" hidden="1" x14ac:dyDescent="0.25">
      <c r="A2755" s="2">
        <v>331</v>
      </c>
      <c r="B2755" t="s">
        <v>3176</v>
      </c>
      <c r="C2755">
        <v>20</v>
      </c>
      <c r="D2755">
        <v>750</v>
      </c>
      <c r="E2755">
        <v>10920</v>
      </c>
      <c r="F2755" t="s">
        <v>114</v>
      </c>
      <c r="G2755" s="2" t="s">
        <v>485</v>
      </c>
      <c r="H2755">
        <v>1</v>
      </c>
      <c r="I2755">
        <v>1285.83</v>
      </c>
      <c r="J2755" s="2" t="s">
        <v>502</v>
      </c>
      <c r="K2755" s="2" t="s">
        <v>74</v>
      </c>
      <c r="M2755" t="s">
        <v>3532</v>
      </c>
      <c r="P2755" s="19" t="s">
        <v>5074</v>
      </c>
      <c r="Q2755" s="19" t="s">
        <v>27</v>
      </c>
      <c r="R2755" s="19" t="s">
        <v>129</v>
      </c>
      <c r="V2755" s="19" t="s">
        <v>129</v>
      </c>
      <c r="W2755" s="20">
        <v>14</v>
      </c>
      <c r="X2755" s="65" t="s">
        <v>4949</v>
      </c>
      <c r="AB2755" t="s">
        <v>119</v>
      </c>
      <c r="AC2755" t="s">
        <v>3175</v>
      </c>
      <c r="AD2755" s="2" t="s">
        <v>121</v>
      </c>
    </row>
    <row r="2756" spans="1:30" hidden="1" x14ac:dyDescent="0.25">
      <c r="A2756" s="2">
        <v>332</v>
      </c>
      <c r="B2756" t="s">
        <v>3096</v>
      </c>
      <c r="C2756">
        <v>20</v>
      </c>
      <c r="D2756">
        <v>659</v>
      </c>
      <c r="E2756">
        <v>748</v>
      </c>
      <c r="F2756" t="s">
        <v>114</v>
      </c>
      <c r="G2756" s="2" t="s">
        <v>485</v>
      </c>
      <c r="H2756">
        <v>3</v>
      </c>
      <c r="I2756">
        <v>225.35</v>
      </c>
      <c r="J2756" s="2" t="s">
        <v>502</v>
      </c>
      <c r="K2756" s="2" t="s">
        <v>74</v>
      </c>
      <c r="M2756" t="s">
        <v>3532</v>
      </c>
      <c r="P2756" s="19" t="s">
        <v>5074</v>
      </c>
      <c r="Q2756" s="19" t="s">
        <v>25</v>
      </c>
      <c r="R2756" s="19" t="s">
        <v>129</v>
      </c>
      <c r="W2756" s="20">
        <v>14</v>
      </c>
      <c r="X2756" s="65" t="s">
        <v>4949</v>
      </c>
      <c r="AB2756" t="s">
        <v>119</v>
      </c>
      <c r="AC2756" t="s">
        <v>3175</v>
      </c>
      <c r="AD2756" s="2" t="s">
        <v>121</v>
      </c>
    </row>
    <row r="2757" spans="1:30" hidden="1" x14ac:dyDescent="0.25">
      <c r="A2757" s="2">
        <v>333</v>
      </c>
      <c r="B2757" t="s">
        <v>3177</v>
      </c>
      <c r="C2757">
        <v>20</v>
      </c>
      <c r="D2757">
        <v>750</v>
      </c>
      <c r="E2757">
        <v>830</v>
      </c>
      <c r="F2757" t="s">
        <v>114</v>
      </c>
      <c r="G2757" s="2" t="s">
        <v>485</v>
      </c>
      <c r="H2757">
        <v>1</v>
      </c>
      <c r="I2757">
        <v>97.73</v>
      </c>
      <c r="J2757" s="2" t="s">
        <v>502</v>
      </c>
      <c r="K2757" s="2" t="s">
        <v>74</v>
      </c>
      <c r="M2757" t="s">
        <v>3532</v>
      </c>
      <c r="P2757" s="19" t="s">
        <v>5074</v>
      </c>
      <c r="Q2757" s="19" t="s">
        <v>25</v>
      </c>
      <c r="R2757" s="19" t="s">
        <v>129</v>
      </c>
      <c r="W2757" s="20">
        <v>14</v>
      </c>
      <c r="X2757" s="65" t="s">
        <v>4949</v>
      </c>
      <c r="AB2757" t="s">
        <v>119</v>
      </c>
      <c r="AC2757" t="s">
        <v>3178</v>
      </c>
      <c r="AD2757" s="2" t="s">
        <v>121</v>
      </c>
    </row>
    <row r="2758" spans="1:30" hidden="1" x14ac:dyDescent="0.25">
      <c r="A2758" s="2">
        <v>334</v>
      </c>
      <c r="B2758" t="s">
        <v>3179</v>
      </c>
      <c r="C2758">
        <v>20</v>
      </c>
      <c r="D2758">
        <v>747</v>
      </c>
      <c r="E2758">
        <v>10920</v>
      </c>
      <c r="F2758" t="s">
        <v>114</v>
      </c>
      <c r="G2758" s="2" t="s">
        <v>485</v>
      </c>
      <c r="H2758">
        <v>1</v>
      </c>
      <c r="I2758">
        <v>1274.29</v>
      </c>
      <c r="J2758" s="2" t="s">
        <v>502</v>
      </c>
      <c r="K2758" s="2" t="s">
        <v>74</v>
      </c>
      <c r="M2758" t="s">
        <v>3532</v>
      </c>
      <c r="P2758" s="19" t="s">
        <v>5074</v>
      </c>
      <c r="Q2758" s="19" t="s">
        <v>27</v>
      </c>
      <c r="R2758" s="19" t="s">
        <v>129</v>
      </c>
      <c r="V2758" s="19" t="s">
        <v>129</v>
      </c>
      <c r="W2758" s="20">
        <v>14</v>
      </c>
      <c r="X2758" s="65" t="s">
        <v>4949</v>
      </c>
      <c r="AB2758" t="s">
        <v>119</v>
      </c>
      <c r="AC2758" t="s">
        <v>3178</v>
      </c>
      <c r="AD2758" s="2" t="s">
        <v>121</v>
      </c>
    </row>
    <row r="2759" spans="1:30" hidden="1" x14ac:dyDescent="0.25">
      <c r="A2759" s="2">
        <v>335</v>
      </c>
      <c r="B2759" t="s">
        <v>3180</v>
      </c>
      <c r="C2759">
        <v>20</v>
      </c>
      <c r="D2759">
        <v>750</v>
      </c>
      <c r="E2759">
        <v>10435</v>
      </c>
      <c r="F2759" t="s">
        <v>114</v>
      </c>
      <c r="G2759" s="2" t="s">
        <v>485</v>
      </c>
      <c r="H2759">
        <v>1</v>
      </c>
      <c r="I2759">
        <v>1228.72</v>
      </c>
      <c r="J2759" s="2" t="s">
        <v>502</v>
      </c>
      <c r="K2759" s="2" t="s">
        <v>74</v>
      </c>
      <c r="M2759" t="s">
        <v>3532</v>
      </c>
      <c r="P2759" s="19" t="s">
        <v>5074</v>
      </c>
      <c r="Q2759" s="19" t="s">
        <v>27</v>
      </c>
      <c r="R2759" s="19" t="s">
        <v>129</v>
      </c>
      <c r="V2759" s="19" t="s">
        <v>129</v>
      </c>
      <c r="W2759" s="20">
        <v>14</v>
      </c>
      <c r="X2759" s="65" t="s">
        <v>4949</v>
      </c>
      <c r="AB2759" t="s">
        <v>119</v>
      </c>
      <c r="AC2759" t="s">
        <v>3178</v>
      </c>
      <c r="AD2759" s="2" t="s">
        <v>121</v>
      </c>
    </row>
    <row r="2760" spans="1:30" hidden="1" x14ac:dyDescent="0.25">
      <c r="A2760" s="2">
        <v>336</v>
      </c>
      <c r="B2760" t="s">
        <v>3096</v>
      </c>
      <c r="C2760">
        <v>20</v>
      </c>
      <c r="D2760">
        <v>659</v>
      </c>
      <c r="E2760">
        <v>748</v>
      </c>
      <c r="F2760" t="s">
        <v>114</v>
      </c>
      <c r="G2760" s="2" t="s">
        <v>485</v>
      </c>
      <c r="H2760">
        <v>3</v>
      </c>
      <c r="I2760">
        <v>225.35</v>
      </c>
      <c r="J2760" s="2" t="s">
        <v>502</v>
      </c>
      <c r="K2760" s="2" t="s">
        <v>74</v>
      </c>
      <c r="M2760" t="s">
        <v>3532</v>
      </c>
      <c r="P2760" s="19" t="s">
        <v>5074</v>
      </c>
      <c r="Q2760" s="19" t="s">
        <v>25</v>
      </c>
      <c r="R2760" s="19" t="s">
        <v>129</v>
      </c>
      <c r="W2760" s="20">
        <v>14</v>
      </c>
      <c r="X2760" s="65" t="s">
        <v>4949</v>
      </c>
      <c r="AB2760" t="s">
        <v>119</v>
      </c>
      <c r="AC2760" t="s">
        <v>3178</v>
      </c>
      <c r="AD2760" s="2" t="s">
        <v>121</v>
      </c>
    </row>
    <row r="2761" spans="1:30" hidden="1" x14ac:dyDescent="0.25">
      <c r="A2761" s="2">
        <v>337</v>
      </c>
      <c r="B2761" t="s">
        <v>3068</v>
      </c>
      <c r="C2761">
        <v>20</v>
      </c>
      <c r="D2761">
        <v>648</v>
      </c>
      <c r="E2761">
        <v>659</v>
      </c>
      <c r="F2761" t="s">
        <v>114</v>
      </c>
      <c r="G2761" s="2" t="s">
        <v>485</v>
      </c>
      <c r="H2761">
        <v>1</v>
      </c>
      <c r="I2761">
        <v>65.430000000000007</v>
      </c>
      <c r="J2761" s="2" t="s">
        <v>502</v>
      </c>
      <c r="K2761" s="2" t="s">
        <v>74</v>
      </c>
      <c r="M2761" t="s">
        <v>3532</v>
      </c>
      <c r="P2761" s="19" t="s">
        <v>5074</v>
      </c>
      <c r="Q2761" s="19" t="s">
        <v>25</v>
      </c>
      <c r="R2761" s="19" t="s">
        <v>129</v>
      </c>
      <c r="W2761" s="20">
        <v>14</v>
      </c>
      <c r="X2761" s="65" t="s">
        <v>4949</v>
      </c>
      <c r="AB2761" t="s">
        <v>119</v>
      </c>
      <c r="AC2761" t="s">
        <v>3181</v>
      </c>
      <c r="AD2761" s="2" t="s">
        <v>121</v>
      </c>
    </row>
    <row r="2762" spans="1:30" hidden="1" x14ac:dyDescent="0.25">
      <c r="A2762" s="2">
        <v>338</v>
      </c>
      <c r="B2762" t="s">
        <v>3091</v>
      </c>
      <c r="C2762">
        <v>20</v>
      </c>
      <c r="D2762">
        <v>648</v>
      </c>
      <c r="E2762">
        <v>659</v>
      </c>
      <c r="F2762" t="s">
        <v>114</v>
      </c>
      <c r="G2762" s="2" t="s">
        <v>485</v>
      </c>
      <c r="H2762">
        <v>5</v>
      </c>
      <c r="I2762">
        <v>327.16000000000003</v>
      </c>
      <c r="J2762" s="2" t="s">
        <v>502</v>
      </c>
      <c r="K2762" s="2" t="s">
        <v>74</v>
      </c>
      <c r="M2762" t="s">
        <v>3532</v>
      </c>
      <c r="P2762" s="19" t="s">
        <v>5074</v>
      </c>
      <c r="Q2762" s="19" t="s">
        <v>25</v>
      </c>
      <c r="R2762" s="19" t="s">
        <v>129</v>
      </c>
      <c r="W2762" s="20">
        <v>14</v>
      </c>
      <c r="X2762" s="65" t="s">
        <v>4949</v>
      </c>
      <c r="AB2762" t="s">
        <v>119</v>
      </c>
      <c r="AC2762" t="s">
        <v>3181</v>
      </c>
      <c r="AD2762" s="2" t="s">
        <v>121</v>
      </c>
    </row>
    <row r="2763" spans="1:30" hidden="1" x14ac:dyDescent="0.25">
      <c r="A2763" s="2">
        <v>339</v>
      </c>
      <c r="B2763" t="s">
        <v>3182</v>
      </c>
      <c r="C2763">
        <v>20</v>
      </c>
      <c r="D2763">
        <v>747</v>
      </c>
      <c r="E2763">
        <v>4830</v>
      </c>
      <c r="F2763" t="s">
        <v>114</v>
      </c>
      <c r="G2763" s="2" t="s">
        <v>485</v>
      </c>
      <c r="H2763">
        <v>1</v>
      </c>
      <c r="I2763">
        <v>560.05999999999995</v>
      </c>
      <c r="J2763" s="2" t="s">
        <v>502</v>
      </c>
      <c r="K2763" s="2" t="s">
        <v>74</v>
      </c>
      <c r="M2763" t="s">
        <v>3532</v>
      </c>
      <c r="P2763" s="19" t="s">
        <v>5074</v>
      </c>
      <c r="Q2763" s="19" t="s">
        <v>27</v>
      </c>
      <c r="R2763" s="19" t="s">
        <v>129</v>
      </c>
      <c r="V2763" s="19" t="s">
        <v>129</v>
      </c>
      <c r="W2763" s="20">
        <v>14</v>
      </c>
      <c r="X2763" s="65" t="s">
        <v>4949</v>
      </c>
      <c r="AB2763" t="s">
        <v>119</v>
      </c>
      <c r="AC2763" t="s">
        <v>3181</v>
      </c>
      <c r="AD2763" s="2" t="s">
        <v>121</v>
      </c>
    </row>
    <row r="2764" spans="1:30" hidden="1" x14ac:dyDescent="0.25">
      <c r="A2764" s="2">
        <v>340</v>
      </c>
      <c r="B2764" t="s">
        <v>3183</v>
      </c>
      <c r="C2764">
        <v>20</v>
      </c>
      <c r="D2764">
        <v>750</v>
      </c>
      <c r="E2764">
        <v>4830</v>
      </c>
      <c r="F2764" t="s">
        <v>114</v>
      </c>
      <c r="G2764" s="2" t="s">
        <v>485</v>
      </c>
      <c r="H2764">
        <v>1</v>
      </c>
      <c r="I2764">
        <v>568.73</v>
      </c>
      <c r="J2764" s="2" t="s">
        <v>502</v>
      </c>
      <c r="K2764" s="2" t="s">
        <v>74</v>
      </c>
      <c r="M2764" t="s">
        <v>3532</v>
      </c>
      <c r="P2764" s="19" t="s">
        <v>5074</v>
      </c>
      <c r="Q2764" s="19" t="s">
        <v>27</v>
      </c>
      <c r="R2764" s="19" t="s">
        <v>129</v>
      </c>
      <c r="V2764" s="19" t="s">
        <v>129</v>
      </c>
      <c r="W2764" s="20">
        <v>14</v>
      </c>
      <c r="X2764" s="65" t="s">
        <v>4949</v>
      </c>
      <c r="AB2764" t="s">
        <v>119</v>
      </c>
      <c r="AC2764" t="s">
        <v>3181</v>
      </c>
      <c r="AD2764" s="2" t="s">
        <v>121</v>
      </c>
    </row>
    <row r="2765" spans="1:30" hidden="1" x14ac:dyDescent="0.25">
      <c r="A2765" s="2">
        <v>341</v>
      </c>
      <c r="B2765" t="s">
        <v>3184</v>
      </c>
      <c r="C2765">
        <v>20</v>
      </c>
      <c r="D2765">
        <v>747</v>
      </c>
      <c r="E2765">
        <v>10435</v>
      </c>
      <c r="F2765" t="s">
        <v>114</v>
      </c>
      <c r="G2765" s="2" t="s">
        <v>485</v>
      </c>
      <c r="H2765">
        <v>1</v>
      </c>
      <c r="I2765">
        <v>1215.81</v>
      </c>
      <c r="J2765" s="2" t="s">
        <v>502</v>
      </c>
      <c r="K2765" s="2" t="s">
        <v>74</v>
      </c>
      <c r="M2765" t="s">
        <v>3532</v>
      </c>
      <c r="P2765" s="19" t="s">
        <v>5074</v>
      </c>
      <c r="Q2765" s="19" t="s">
        <v>27</v>
      </c>
      <c r="R2765" s="19" t="s">
        <v>129</v>
      </c>
      <c r="V2765" s="19" t="s">
        <v>129</v>
      </c>
      <c r="W2765" s="20">
        <v>14</v>
      </c>
      <c r="X2765" s="65" t="s">
        <v>4949</v>
      </c>
      <c r="AB2765" t="s">
        <v>119</v>
      </c>
      <c r="AC2765" t="s">
        <v>3181</v>
      </c>
      <c r="AD2765" s="2" t="s">
        <v>121</v>
      </c>
    </row>
    <row r="2766" spans="1:30" hidden="1" x14ac:dyDescent="0.25">
      <c r="A2766" s="2">
        <v>342</v>
      </c>
      <c r="B2766" t="s">
        <v>3185</v>
      </c>
      <c r="C2766">
        <v>20</v>
      </c>
      <c r="D2766">
        <v>750</v>
      </c>
      <c r="E2766">
        <v>830</v>
      </c>
      <c r="F2766" t="s">
        <v>114</v>
      </c>
      <c r="G2766" s="2" t="s">
        <v>485</v>
      </c>
      <c r="H2766">
        <v>1</v>
      </c>
      <c r="I2766">
        <v>97.73</v>
      </c>
      <c r="J2766" s="2" t="s">
        <v>502</v>
      </c>
      <c r="K2766" s="2" t="s">
        <v>74</v>
      </c>
      <c r="M2766" t="s">
        <v>3532</v>
      </c>
      <c r="P2766" s="19" t="s">
        <v>5074</v>
      </c>
      <c r="Q2766" s="19" t="s">
        <v>25</v>
      </c>
      <c r="R2766" s="19" t="s">
        <v>129</v>
      </c>
      <c r="W2766" s="20">
        <v>14</v>
      </c>
      <c r="X2766" s="65" t="s">
        <v>4949</v>
      </c>
      <c r="AB2766" t="s">
        <v>119</v>
      </c>
      <c r="AC2766" t="s">
        <v>3181</v>
      </c>
      <c r="AD2766" s="2" t="s">
        <v>121</v>
      </c>
    </row>
    <row r="2767" spans="1:30" hidden="1" x14ac:dyDescent="0.25">
      <c r="A2767" s="2">
        <v>343</v>
      </c>
      <c r="B2767" t="s">
        <v>3083</v>
      </c>
      <c r="C2767">
        <v>20</v>
      </c>
      <c r="D2767">
        <v>628</v>
      </c>
      <c r="E2767">
        <v>649</v>
      </c>
      <c r="F2767" t="s">
        <v>114</v>
      </c>
      <c r="G2767" s="2" t="s">
        <v>485</v>
      </c>
      <c r="H2767">
        <v>3</v>
      </c>
      <c r="I2767">
        <v>185.9</v>
      </c>
      <c r="J2767" s="2" t="s">
        <v>502</v>
      </c>
      <c r="K2767" s="2" t="s">
        <v>74</v>
      </c>
      <c r="M2767" t="s">
        <v>3532</v>
      </c>
      <c r="P2767" s="19" t="s">
        <v>5074</v>
      </c>
      <c r="Q2767" s="19" t="s">
        <v>25</v>
      </c>
      <c r="R2767" s="19" t="s">
        <v>129</v>
      </c>
      <c r="W2767" s="20">
        <v>14</v>
      </c>
      <c r="X2767" s="65" t="s">
        <v>4949</v>
      </c>
      <c r="AB2767" t="s">
        <v>119</v>
      </c>
      <c r="AC2767" t="s">
        <v>3186</v>
      </c>
      <c r="AD2767" s="2" t="s">
        <v>121</v>
      </c>
    </row>
    <row r="2768" spans="1:30" hidden="1" x14ac:dyDescent="0.25">
      <c r="A2768" s="2">
        <v>344</v>
      </c>
      <c r="B2768" t="s">
        <v>3187</v>
      </c>
      <c r="C2768">
        <v>25</v>
      </c>
      <c r="D2768">
        <v>637</v>
      </c>
      <c r="E2768">
        <v>727</v>
      </c>
      <c r="F2768" t="s">
        <v>114</v>
      </c>
      <c r="G2768" s="2" t="s">
        <v>485</v>
      </c>
      <c r="H2768">
        <v>1</v>
      </c>
      <c r="I2768">
        <v>70.75</v>
      </c>
      <c r="J2768" s="2" t="s">
        <v>502</v>
      </c>
      <c r="K2768" s="2" t="s">
        <v>74</v>
      </c>
      <c r="M2768" t="s">
        <v>3532</v>
      </c>
      <c r="O2768" s="2" t="s">
        <v>128</v>
      </c>
      <c r="P2768" s="19" t="s">
        <v>5074</v>
      </c>
      <c r="Q2768" s="19" t="s">
        <v>25</v>
      </c>
      <c r="S2768" s="19" t="s">
        <v>129</v>
      </c>
      <c r="W2768" s="20">
        <v>14</v>
      </c>
      <c r="X2768" s="65" t="s">
        <v>4949</v>
      </c>
      <c r="AB2768" t="s">
        <v>119</v>
      </c>
      <c r="AC2768" t="s">
        <v>3188</v>
      </c>
      <c r="AD2768" s="2" t="s">
        <v>2487</v>
      </c>
    </row>
    <row r="2769" spans="1:30" hidden="1" x14ac:dyDescent="0.25">
      <c r="A2769" s="2">
        <v>345</v>
      </c>
      <c r="B2769" t="s">
        <v>3189</v>
      </c>
      <c r="C2769">
        <v>25</v>
      </c>
      <c r="D2769">
        <v>577</v>
      </c>
      <c r="E2769">
        <v>713</v>
      </c>
      <c r="F2769" t="s">
        <v>114</v>
      </c>
      <c r="G2769" s="2" t="s">
        <v>485</v>
      </c>
      <c r="H2769">
        <v>1</v>
      </c>
      <c r="I2769">
        <v>63.47</v>
      </c>
      <c r="J2769" s="2" t="s">
        <v>502</v>
      </c>
      <c r="K2769" s="2" t="s">
        <v>74</v>
      </c>
      <c r="M2769" t="s">
        <v>3532</v>
      </c>
      <c r="O2769" s="2" t="s">
        <v>128</v>
      </c>
      <c r="P2769" s="19" t="s">
        <v>5074</v>
      </c>
      <c r="Q2769" s="19" t="s">
        <v>25</v>
      </c>
      <c r="S2769" s="19" t="s">
        <v>129</v>
      </c>
      <c r="W2769" s="20">
        <v>14</v>
      </c>
      <c r="X2769" s="65" t="s">
        <v>4949</v>
      </c>
      <c r="AB2769" t="s">
        <v>119</v>
      </c>
      <c r="AC2769" t="s">
        <v>3188</v>
      </c>
      <c r="AD2769" s="2" t="s">
        <v>2487</v>
      </c>
    </row>
    <row r="2770" spans="1:30" hidden="1" x14ac:dyDescent="0.25">
      <c r="A2770" s="2">
        <v>346</v>
      </c>
      <c r="B2770" t="s">
        <v>3190</v>
      </c>
      <c r="C2770">
        <v>25</v>
      </c>
      <c r="D2770">
        <v>577</v>
      </c>
      <c r="E2770">
        <v>713</v>
      </c>
      <c r="F2770" t="s">
        <v>114</v>
      </c>
      <c r="G2770" s="2" t="s">
        <v>485</v>
      </c>
      <c r="H2770">
        <v>1</v>
      </c>
      <c r="I2770">
        <v>63.47</v>
      </c>
      <c r="J2770" s="2" t="s">
        <v>502</v>
      </c>
      <c r="K2770" s="2" t="s">
        <v>74</v>
      </c>
      <c r="M2770" t="s">
        <v>3532</v>
      </c>
      <c r="O2770" s="2" t="s">
        <v>128</v>
      </c>
      <c r="P2770" s="19" t="s">
        <v>5074</v>
      </c>
      <c r="Q2770" s="19" t="s">
        <v>25</v>
      </c>
      <c r="S2770" s="19" t="s">
        <v>129</v>
      </c>
      <c r="W2770" s="20">
        <v>14</v>
      </c>
      <c r="X2770" s="65" t="s">
        <v>4949</v>
      </c>
      <c r="AB2770" t="s">
        <v>119</v>
      </c>
      <c r="AC2770" t="s">
        <v>3188</v>
      </c>
      <c r="AD2770" s="2" t="s">
        <v>2487</v>
      </c>
    </row>
    <row r="2771" spans="1:30" hidden="1" x14ac:dyDescent="0.25">
      <c r="A2771" s="2">
        <v>347</v>
      </c>
      <c r="B2771" t="s">
        <v>3191</v>
      </c>
      <c r="C2771">
        <v>30</v>
      </c>
      <c r="D2771">
        <v>503</v>
      </c>
      <c r="E2771">
        <v>685</v>
      </c>
      <c r="F2771" t="s">
        <v>114</v>
      </c>
      <c r="G2771" s="2" t="s">
        <v>485</v>
      </c>
      <c r="H2771">
        <v>2</v>
      </c>
      <c r="I2771">
        <v>138.16999999999999</v>
      </c>
      <c r="J2771" s="2" t="s">
        <v>502</v>
      </c>
      <c r="K2771" s="2" t="s">
        <v>74</v>
      </c>
      <c r="M2771" t="s">
        <v>3532</v>
      </c>
      <c r="O2771" s="2" t="s">
        <v>128</v>
      </c>
      <c r="P2771" s="19" t="s">
        <v>5074</v>
      </c>
      <c r="Q2771" s="19" t="s">
        <v>26</v>
      </c>
      <c r="R2771" s="19" t="s">
        <v>129</v>
      </c>
      <c r="W2771" s="20">
        <v>14</v>
      </c>
      <c r="X2771" s="65" t="s">
        <v>4949</v>
      </c>
      <c r="AB2771" t="s">
        <v>119</v>
      </c>
      <c r="AC2771" t="s">
        <v>3192</v>
      </c>
      <c r="AD2771" s="2" t="s">
        <v>121</v>
      </c>
    </row>
    <row r="2772" spans="1:30" hidden="1" x14ac:dyDescent="0.25">
      <c r="A2772" s="2">
        <v>348</v>
      </c>
      <c r="B2772" t="s">
        <v>3193</v>
      </c>
      <c r="C2772">
        <v>30</v>
      </c>
      <c r="D2772">
        <v>509</v>
      </c>
      <c r="E2772">
        <v>817</v>
      </c>
      <c r="F2772" t="s">
        <v>114</v>
      </c>
      <c r="G2772" s="2" t="s">
        <v>485</v>
      </c>
      <c r="H2772">
        <v>1</v>
      </c>
      <c r="I2772">
        <v>86.11</v>
      </c>
      <c r="J2772" s="2" t="s">
        <v>502</v>
      </c>
      <c r="K2772" s="2" t="s">
        <v>74</v>
      </c>
      <c r="M2772" t="s">
        <v>3532</v>
      </c>
      <c r="O2772" s="2" t="s">
        <v>128</v>
      </c>
      <c r="P2772" s="19" t="s">
        <v>5074</v>
      </c>
      <c r="Q2772" s="19" t="s">
        <v>26</v>
      </c>
      <c r="R2772" s="19" t="s">
        <v>129</v>
      </c>
      <c r="W2772" s="20">
        <v>14</v>
      </c>
      <c r="X2772" s="65" t="s">
        <v>4949</v>
      </c>
      <c r="AB2772" t="s">
        <v>119</v>
      </c>
      <c r="AC2772" t="s">
        <v>3192</v>
      </c>
      <c r="AD2772" s="2" t="s">
        <v>121</v>
      </c>
    </row>
    <row r="2773" spans="1:30" hidden="1" x14ac:dyDescent="0.25">
      <c r="A2773" s="2">
        <v>349</v>
      </c>
      <c r="B2773" t="s">
        <v>3194</v>
      </c>
      <c r="C2773">
        <v>30</v>
      </c>
      <c r="D2773">
        <v>460</v>
      </c>
      <c r="E2773">
        <v>600</v>
      </c>
      <c r="F2773" t="s">
        <v>114</v>
      </c>
      <c r="G2773" s="2" t="s">
        <v>485</v>
      </c>
      <c r="H2773">
        <v>1</v>
      </c>
      <c r="I2773">
        <v>61.97</v>
      </c>
      <c r="J2773" s="2" t="s">
        <v>502</v>
      </c>
      <c r="K2773" s="2" t="s">
        <v>74</v>
      </c>
      <c r="M2773" t="s">
        <v>3532</v>
      </c>
      <c r="O2773" s="2" t="s">
        <v>128</v>
      </c>
      <c r="P2773" s="19" t="s">
        <v>5074</v>
      </c>
      <c r="Q2773" s="19" t="s">
        <v>26</v>
      </c>
      <c r="R2773" s="19" t="s">
        <v>129</v>
      </c>
      <c r="W2773" s="20">
        <v>14</v>
      </c>
      <c r="X2773" s="65" t="s">
        <v>4949</v>
      </c>
      <c r="AB2773" t="s">
        <v>119</v>
      </c>
      <c r="AC2773" t="s">
        <v>3192</v>
      </c>
      <c r="AD2773" s="2" t="s">
        <v>121</v>
      </c>
    </row>
    <row r="2774" spans="1:30" hidden="1" x14ac:dyDescent="0.25">
      <c r="A2774" s="2">
        <v>350</v>
      </c>
      <c r="B2774" t="s">
        <v>3195</v>
      </c>
      <c r="C2774">
        <v>30</v>
      </c>
      <c r="D2774">
        <v>503</v>
      </c>
      <c r="E2774">
        <v>688</v>
      </c>
      <c r="F2774" t="s">
        <v>114</v>
      </c>
      <c r="G2774" s="2" t="s">
        <v>485</v>
      </c>
      <c r="H2774">
        <v>2</v>
      </c>
      <c r="I2774">
        <v>138.78</v>
      </c>
      <c r="J2774" s="2" t="s">
        <v>502</v>
      </c>
      <c r="K2774" s="2" t="s">
        <v>74</v>
      </c>
      <c r="M2774" t="s">
        <v>3532</v>
      </c>
      <c r="O2774" s="2" t="s">
        <v>128</v>
      </c>
      <c r="P2774" s="19" t="s">
        <v>5074</v>
      </c>
      <c r="Q2774" s="19" t="s">
        <v>26</v>
      </c>
      <c r="R2774" s="19" t="s">
        <v>129</v>
      </c>
      <c r="W2774" s="20">
        <v>14</v>
      </c>
      <c r="X2774" s="65" t="s">
        <v>4949</v>
      </c>
      <c r="AB2774" t="s">
        <v>119</v>
      </c>
      <c r="AC2774" t="s">
        <v>3192</v>
      </c>
      <c r="AD2774" s="2" t="s">
        <v>121</v>
      </c>
    </row>
    <row r="2775" spans="1:30" hidden="1" x14ac:dyDescent="0.25">
      <c r="A2775" s="2">
        <v>351</v>
      </c>
      <c r="B2775" t="s">
        <v>3196</v>
      </c>
      <c r="C2775">
        <v>30</v>
      </c>
      <c r="D2775">
        <v>630</v>
      </c>
      <c r="E2775">
        <v>12000</v>
      </c>
      <c r="F2775" t="s">
        <v>114</v>
      </c>
      <c r="G2775" s="2" t="s">
        <v>485</v>
      </c>
      <c r="H2775">
        <v>1</v>
      </c>
      <c r="I2775">
        <v>1780.38</v>
      </c>
      <c r="J2775" s="2" t="s">
        <v>502</v>
      </c>
      <c r="K2775" s="2" t="s">
        <v>74</v>
      </c>
      <c r="M2775" t="s">
        <v>3532</v>
      </c>
      <c r="P2775" s="19" t="s">
        <v>5074</v>
      </c>
      <c r="Q2775" s="19" t="s">
        <v>27</v>
      </c>
      <c r="R2775" s="19" t="s">
        <v>129</v>
      </c>
      <c r="V2775" s="19" t="s">
        <v>129</v>
      </c>
      <c r="W2775" s="20">
        <v>14</v>
      </c>
      <c r="X2775" s="65" t="s">
        <v>4949</v>
      </c>
      <c r="AB2775" t="s">
        <v>119</v>
      </c>
      <c r="AC2775" t="s">
        <v>3192</v>
      </c>
      <c r="AD2775" s="2" t="s">
        <v>121</v>
      </c>
    </row>
    <row r="2776" spans="1:30" hidden="1" x14ac:dyDescent="0.25">
      <c r="A2776" s="2">
        <v>352</v>
      </c>
      <c r="B2776" t="s">
        <v>3198</v>
      </c>
      <c r="C2776">
        <v>30</v>
      </c>
      <c r="D2776">
        <v>503</v>
      </c>
      <c r="E2776">
        <v>688</v>
      </c>
      <c r="F2776" t="s">
        <v>114</v>
      </c>
      <c r="G2776" s="2" t="s">
        <v>485</v>
      </c>
      <c r="H2776">
        <v>2</v>
      </c>
      <c r="I2776">
        <v>138.78</v>
      </c>
      <c r="J2776" s="2" t="s">
        <v>502</v>
      </c>
      <c r="K2776" s="2" t="s">
        <v>74</v>
      </c>
      <c r="M2776" t="s">
        <v>3532</v>
      </c>
      <c r="O2776" s="2" t="s">
        <v>128</v>
      </c>
      <c r="P2776" s="19" t="s">
        <v>5074</v>
      </c>
      <c r="Q2776" s="19" t="s">
        <v>26</v>
      </c>
      <c r="R2776" s="19" t="s">
        <v>129</v>
      </c>
      <c r="W2776" s="20">
        <v>14</v>
      </c>
      <c r="X2776" s="65" t="s">
        <v>4949</v>
      </c>
      <c r="AB2776" t="s">
        <v>119</v>
      </c>
      <c r="AC2776" t="s">
        <v>3192</v>
      </c>
      <c r="AD2776" s="2" t="s">
        <v>121</v>
      </c>
    </row>
    <row r="2777" spans="1:30" hidden="1" x14ac:dyDescent="0.25">
      <c r="A2777" s="2">
        <v>353</v>
      </c>
      <c r="B2777" t="s">
        <v>3199</v>
      </c>
      <c r="C2777">
        <v>30</v>
      </c>
      <c r="D2777">
        <v>503</v>
      </c>
      <c r="E2777">
        <v>685</v>
      </c>
      <c r="F2777" t="s">
        <v>114</v>
      </c>
      <c r="G2777" s="2" t="s">
        <v>485</v>
      </c>
      <c r="H2777">
        <v>2</v>
      </c>
      <c r="I2777">
        <v>138.16999999999999</v>
      </c>
      <c r="J2777" s="2" t="s">
        <v>502</v>
      </c>
      <c r="K2777" s="2" t="s">
        <v>74</v>
      </c>
      <c r="M2777" t="s">
        <v>3532</v>
      </c>
      <c r="O2777" s="2" t="s">
        <v>128</v>
      </c>
      <c r="P2777" s="19" t="s">
        <v>5074</v>
      </c>
      <c r="Q2777" s="19" t="s">
        <v>26</v>
      </c>
      <c r="R2777" s="19" t="s">
        <v>129</v>
      </c>
      <c r="W2777" s="20">
        <v>14</v>
      </c>
      <c r="X2777" s="65" t="s">
        <v>4949</v>
      </c>
      <c r="AB2777" t="s">
        <v>119</v>
      </c>
      <c r="AC2777" t="s">
        <v>3192</v>
      </c>
      <c r="AD2777" s="2" t="s">
        <v>121</v>
      </c>
    </row>
    <row r="2778" spans="1:30" hidden="1" x14ac:dyDescent="0.25">
      <c r="A2778" s="2">
        <v>354</v>
      </c>
      <c r="B2778" t="s">
        <v>3200</v>
      </c>
      <c r="C2778">
        <v>30</v>
      </c>
      <c r="D2778">
        <v>460</v>
      </c>
      <c r="E2778">
        <v>600</v>
      </c>
      <c r="F2778" t="s">
        <v>114</v>
      </c>
      <c r="G2778" s="2" t="s">
        <v>485</v>
      </c>
      <c r="H2778">
        <v>1</v>
      </c>
      <c r="I2778">
        <v>61.97</v>
      </c>
      <c r="J2778" s="2" t="s">
        <v>502</v>
      </c>
      <c r="K2778" s="2" t="s">
        <v>74</v>
      </c>
      <c r="M2778" t="s">
        <v>3532</v>
      </c>
      <c r="O2778" s="2" t="s">
        <v>128</v>
      </c>
      <c r="P2778" s="19" t="s">
        <v>5074</v>
      </c>
      <c r="Q2778" s="19" t="s">
        <v>26</v>
      </c>
      <c r="R2778" s="19" t="s">
        <v>129</v>
      </c>
      <c r="W2778" s="20">
        <v>14</v>
      </c>
      <c r="X2778" s="65" t="s">
        <v>4949</v>
      </c>
      <c r="AB2778" t="s">
        <v>119</v>
      </c>
      <c r="AC2778" t="s">
        <v>3192</v>
      </c>
      <c r="AD2778" s="2" t="s">
        <v>121</v>
      </c>
    </row>
    <row r="2779" spans="1:30" hidden="1" x14ac:dyDescent="0.25">
      <c r="A2779" s="2">
        <v>355</v>
      </c>
      <c r="B2779" t="s">
        <v>3201</v>
      </c>
      <c r="C2779">
        <v>30</v>
      </c>
      <c r="D2779">
        <v>509</v>
      </c>
      <c r="E2779">
        <v>817</v>
      </c>
      <c r="F2779" t="s">
        <v>114</v>
      </c>
      <c r="G2779" s="2" t="s">
        <v>485</v>
      </c>
      <c r="H2779">
        <v>1</v>
      </c>
      <c r="I2779">
        <v>86.11</v>
      </c>
      <c r="J2779" s="2" t="s">
        <v>502</v>
      </c>
      <c r="K2779" s="2" t="s">
        <v>74</v>
      </c>
      <c r="M2779" t="s">
        <v>3532</v>
      </c>
      <c r="O2779" s="2" t="s">
        <v>128</v>
      </c>
      <c r="P2779" s="19" t="s">
        <v>5074</v>
      </c>
      <c r="Q2779" s="19" t="s">
        <v>26</v>
      </c>
      <c r="R2779" s="19" t="s">
        <v>129</v>
      </c>
      <c r="W2779" s="20">
        <v>14</v>
      </c>
      <c r="X2779" s="65" t="s">
        <v>4949</v>
      </c>
      <c r="AB2779" t="s">
        <v>119</v>
      </c>
      <c r="AC2779" t="s">
        <v>3192</v>
      </c>
      <c r="AD2779" s="2" t="s">
        <v>121</v>
      </c>
    </row>
    <row r="2780" spans="1:30" hidden="1" x14ac:dyDescent="0.25">
      <c r="A2780" s="2">
        <v>356</v>
      </c>
      <c r="B2780" t="s">
        <v>3202</v>
      </c>
      <c r="C2780">
        <v>30</v>
      </c>
      <c r="D2780">
        <v>500</v>
      </c>
      <c r="E2780">
        <v>550</v>
      </c>
      <c r="F2780" t="s">
        <v>114</v>
      </c>
      <c r="G2780" s="2" t="s">
        <v>485</v>
      </c>
      <c r="H2780">
        <v>1</v>
      </c>
      <c r="I2780">
        <v>63.72</v>
      </c>
      <c r="J2780" s="2" t="s">
        <v>502</v>
      </c>
      <c r="K2780" s="2" t="s">
        <v>74</v>
      </c>
      <c r="M2780" t="s">
        <v>3532</v>
      </c>
      <c r="O2780" s="2" t="s">
        <v>128</v>
      </c>
      <c r="P2780" s="19" t="s">
        <v>5074</v>
      </c>
      <c r="Q2780" s="19" t="s">
        <v>25</v>
      </c>
      <c r="R2780" s="19" t="s">
        <v>129</v>
      </c>
      <c r="U2780" s="19" t="s">
        <v>129</v>
      </c>
      <c r="W2780" s="20">
        <v>14</v>
      </c>
      <c r="X2780" s="65" t="s">
        <v>4949</v>
      </c>
      <c r="AB2780" t="s">
        <v>119</v>
      </c>
      <c r="AC2780" t="s">
        <v>3192</v>
      </c>
      <c r="AD2780" s="2" t="s">
        <v>121</v>
      </c>
    </row>
    <row r="2781" spans="1:30" hidden="1" x14ac:dyDescent="0.25">
      <c r="A2781" s="2">
        <v>357</v>
      </c>
      <c r="B2781" t="s">
        <v>3203</v>
      </c>
      <c r="C2781">
        <v>30</v>
      </c>
      <c r="D2781">
        <v>500</v>
      </c>
      <c r="E2781">
        <v>550</v>
      </c>
      <c r="F2781" t="s">
        <v>114</v>
      </c>
      <c r="G2781" s="2" t="s">
        <v>485</v>
      </c>
      <c r="H2781">
        <v>1</v>
      </c>
      <c r="I2781">
        <v>63.72</v>
      </c>
      <c r="J2781" s="2" t="s">
        <v>502</v>
      </c>
      <c r="K2781" s="2" t="s">
        <v>74</v>
      </c>
      <c r="M2781" t="s">
        <v>3532</v>
      </c>
      <c r="O2781" s="2" t="s">
        <v>128</v>
      </c>
      <c r="P2781" s="19" t="s">
        <v>5074</v>
      </c>
      <c r="Q2781" s="19" t="s">
        <v>25</v>
      </c>
      <c r="R2781" s="19" t="s">
        <v>129</v>
      </c>
      <c r="U2781" s="19" t="s">
        <v>129</v>
      </c>
      <c r="W2781" s="20">
        <v>14</v>
      </c>
      <c r="X2781" s="65" t="s">
        <v>4949</v>
      </c>
      <c r="AB2781" t="s">
        <v>119</v>
      </c>
      <c r="AC2781" t="s">
        <v>3192</v>
      </c>
      <c r="AD2781" s="2" t="s">
        <v>121</v>
      </c>
    </row>
    <row r="2782" spans="1:30" hidden="1" x14ac:dyDescent="0.25">
      <c r="A2782" s="2">
        <v>358</v>
      </c>
      <c r="B2782" t="s">
        <v>3204</v>
      </c>
      <c r="C2782">
        <v>30</v>
      </c>
      <c r="D2782">
        <v>400</v>
      </c>
      <c r="E2782">
        <v>550</v>
      </c>
      <c r="F2782" t="s">
        <v>114</v>
      </c>
      <c r="G2782" s="2" t="s">
        <v>485</v>
      </c>
      <c r="H2782">
        <v>1</v>
      </c>
      <c r="I2782">
        <v>50.77</v>
      </c>
      <c r="J2782" s="2" t="s">
        <v>502</v>
      </c>
      <c r="K2782" s="2" t="s">
        <v>74</v>
      </c>
      <c r="M2782" t="s">
        <v>3532</v>
      </c>
      <c r="O2782" s="2" t="s">
        <v>128</v>
      </c>
      <c r="P2782" s="19" t="s">
        <v>5074</v>
      </c>
      <c r="Q2782" s="19" t="s">
        <v>25</v>
      </c>
      <c r="R2782" s="19" t="s">
        <v>129</v>
      </c>
      <c r="U2782" s="19" t="s">
        <v>129</v>
      </c>
      <c r="W2782" s="20">
        <v>14</v>
      </c>
      <c r="X2782" s="65" t="s">
        <v>4949</v>
      </c>
      <c r="AB2782" t="s">
        <v>119</v>
      </c>
      <c r="AC2782" t="s">
        <v>3192</v>
      </c>
      <c r="AD2782" s="2" t="s">
        <v>121</v>
      </c>
    </row>
    <row r="2783" spans="1:30" hidden="1" x14ac:dyDescent="0.25">
      <c r="A2783" s="2">
        <v>359</v>
      </c>
      <c r="B2783" t="s">
        <v>3205</v>
      </c>
      <c r="C2783">
        <v>30</v>
      </c>
      <c r="D2783">
        <v>630</v>
      </c>
      <c r="E2783">
        <v>11995</v>
      </c>
      <c r="F2783" t="s">
        <v>114</v>
      </c>
      <c r="G2783" s="2" t="s">
        <v>485</v>
      </c>
      <c r="H2783">
        <v>1</v>
      </c>
      <c r="I2783">
        <v>1779.64</v>
      </c>
      <c r="J2783" s="2" t="s">
        <v>502</v>
      </c>
      <c r="K2783" s="2" t="s">
        <v>74</v>
      </c>
      <c r="M2783" t="s">
        <v>3532</v>
      </c>
      <c r="P2783" s="19" t="s">
        <v>5074</v>
      </c>
      <c r="Q2783" s="19" t="s">
        <v>27</v>
      </c>
      <c r="R2783" s="19" t="s">
        <v>129</v>
      </c>
      <c r="V2783" s="19" t="s">
        <v>129</v>
      </c>
      <c r="W2783" s="20">
        <v>14</v>
      </c>
      <c r="X2783" s="65" t="s">
        <v>4949</v>
      </c>
      <c r="AB2783" t="s">
        <v>119</v>
      </c>
      <c r="AC2783" t="s">
        <v>3192</v>
      </c>
      <c r="AD2783" s="2" t="s">
        <v>121</v>
      </c>
    </row>
    <row r="2784" spans="1:30" hidden="1" x14ac:dyDescent="0.25">
      <c r="A2784" s="2">
        <v>360</v>
      </c>
      <c r="B2784" t="s">
        <v>3206</v>
      </c>
      <c r="C2784">
        <v>30</v>
      </c>
      <c r="D2784">
        <v>503</v>
      </c>
      <c r="E2784">
        <v>688</v>
      </c>
      <c r="F2784" t="s">
        <v>114</v>
      </c>
      <c r="G2784" s="2" t="s">
        <v>485</v>
      </c>
      <c r="H2784">
        <v>2</v>
      </c>
      <c r="I2784">
        <v>138.78</v>
      </c>
      <c r="J2784" s="2" t="s">
        <v>502</v>
      </c>
      <c r="K2784" s="2" t="s">
        <v>74</v>
      </c>
      <c r="M2784" t="s">
        <v>3532</v>
      </c>
      <c r="O2784" s="2" t="s">
        <v>128</v>
      </c>
      <c r="P2784" s="19" t="s">
        <v>5074</v>
      </c>
      <c r="Q2784" s="19" t="s">
        <v>26</v>
      </c>
      <c r="R2784" s="19" t="s">
        <v>129</v>
      </c>
      <c r="W2784" s="20">
        <v>14</v>
      </c>
      <c r="X2784" s="65" t="s">
        <v>4949</v>
      </c>
      <c r="AB2784" t="s">
        <v>119</v>
      </c>
      <c r="AC2784" t="s">
        <v>3192</v>
      </c>
      <c r="AD2784" s="2" t="s">
        <v>121</v>
      </c>
    </row>
    <row r="2785" spans="1:30" hidden="1" x14ac:dyDescent="0.25">
      <c r="A2785" s="2">
        <v>361</v>
      </c>
      <c r="B2785" t="s">
        <v>3207</v>
      </c>
      <c r="C2785">
        <v>30</v>
      </c>
      <c r="D2785">
        <v>630</v>
      </c>
      <c r="E2785">
        <v>12000</v>
      </c>
      <c r="F2785" t="s">
        <v>114</v>
      </c>
      <c r="G2785" s="2" t="s">
        <v>485</v>
      </c>
      <c r="H2785">
        <v>1</v>
      </c>
      <c r="I2785">
        <v>1780.38</v>
      </c>
      <c r="J2785" s="2" t="s">
        <v>502</v>
      </c>
      <c r="K2785" s="2" t="s">
        <v>74</v>
      </c>
      <c r="M2785" t="s">
        <v>3532</v>
      </c>
      <c r="P2785" s="19" t="s">
        <v>5074</v>
      </c>
      <c r="Q2785" s="19" t="s">
        <v>27</v>
      </c>
      <c r="R2785" s="19" t="s">
        <v>129</v>
      </c>
      <c r="V2785" s="19" t="s">
        <v>129</v>
      </c>
      <c r="W2785" s="20">
        <v>14</v>
      </c>
      <c r="X2785" s="65" t="s">
        <v>4949</v>
      </c>
      <c r="AB2785" t="s">
        <v>119</v>
      </c>
      <c r="AC2785" t="s">
        <v>3192</v>
      </c>
      <c r="AD2785" s="2" t="s">
        <v>121</v>
      </c>
    </row>
    <row r="2786" spans="1:30" hidden="1" x14ac:dyDescent="0.25">
      <c r="A2786" s="2">
        <v>362</v>
      </c>
      <c r="B2786" t="s">
        <v>3208</v>
      </c>
      <c r="C2786">
        <v>30</v>
      </c>
      <c r="D2786">
        <v>503</v>
      </c>
      <c r="E2786">
        <v>688</v>
      </c>
      <c r="F2786" t="s">
        <v>114</v>
      </c>
      <c r="G2786" s="2" t="s">
        <v>485</v>
      </c>
      <c r="H2786">
        <v>2</v>
      </c>
      <c r="I2786">
        <v>138.78</v>
      </c>
      <c r="J2786" s="2" t="s">
        <v>502</v>
      </c>
      <c r="K2786" s="2" t="s">
        <v>74</v>
      </c>
      <c r="M2786" t="s">
        <v>3532</v>
      </c>
      <c r="O2786" s="2" t="s">
        <v>128</v>
      </c>
      <c r="P2786" s="19" t="s">
        <v>5074</v>
      </c>
      <c r="Q2786" s="19" t="s">
        <v>26</v>
      </c>
      <c r="R2786" s="19" t="s">
        <v>129</v>
      </c>
      <c r="W2786" s="20">
        <v>14</v>
      </c>
      <c r="X2786" s="65" t="s">
        <v>4949</v>
      </c>
      <c r="AB2786" t="s">
        <v>119</v>
      </c>
      <c r="AC2786" t="s">
        <v>3192</v>
      </c>
      <c r="AD2786" s="2" t="s">
        <v>121</v>
      </c>
    </row>
    <row r="2787" spans="1:30" hidden="1" x14ac:dyDescent="0.25">
      <c r="A2787" s="2">
        <v>363</v>
      </c>
      <c r="B2787" t="s">
        <v>3209</v>
      </c>
      <c r="C2787">
        <v>30</v>
      </c>
      <c r="D2787">
        <v>627</v>
      </c>
      <c r="E2787">
        <v>11995</v>
      </c>
      <c r="F2787" t="s">
        <v>114</v>
      </c>
      <c r="G2787" s="2" t="s">
        <v>485</v>
      </c>
      <c r="H2787">
        <v>1</v>
      </c>
      <c r="I2787">
        <v>1756.76</v>
      </c>
      <c r="J2787" s="2" t="s">
        <v>502</v>
      </c>
      <c r="K2787" s="2" t="s">
        <v>74</v>
      </c>
      <c r="M2787" t="s">
        <v>3532</v>
      </c>
      <c r="P2787" s="19" t="s">
        <v>5074</v>
      </c>
      <c r="Q2787" s="19" t="s">
        <v>27</v>
      </c>
      <c r="R2787" s="19" t="s">
        <v>129</v>
      </c>
      <c r="V2787" s="19" t="s">
        <v>129</v>
      </c>
      <c r="W2787" s="20">
        <v>14</v>
      </c>
      <c r="X2787" s="65" t="s">
        <v>4949</v>
      </c>
      <c r="AB2787" t="s">
        <v>119</v>
      </c>
      <c r="AC2787" t="s">
        <v>3210</v>
      </c>
      <c r="AD2787" s="2" t="s">
        <v>121</v>
      </c>
    </row>
    <row r="2788" spans="1:30" hidden="1" x14ac:dyDescent="0.25">
      <c r="A2788" s="2">
        <v>364</v>
      </c>
      <c r="B2788" t="s">
        <v>3211</v>
      </c>
      <c r="C2788">
        <v>30</v>
      </c>
      <c r="D2788">
        <v>627</v>
      </c>
      <c r="E2788">
        <v>12000</v>
      </c>
      <c r="F2788" t="s">
        <v>114</v>
      </c>
      <c r="G2788" s="2" t="s">
        <v>485</v>
      </c>
      <c r="H2788">
        <v>1</v>
      </c>
      <c r="I2788">
        <v>1757.5</v>
      </c>
      <c r="J2788" s="2" t="s">
        <v>502</v>
      </c>
      <c r="K2788" s="2" t="s">
        <v>74</v>
      </c>
      <c r="M2788" t="s">
        <v>3532</v>
      </c>
      <c r="P2788" s="19" t="s">
        <v>5074</v>
      </c>
      <c r="Q2788" s="19" t="s">
        <v>27</v>
      </c>
      <c r="R2788" s="19" t="s">
        <v>129</v>
      </c>
      <c r="V2788" s="19" t="s">
        <v>129</v>
      </c>
      <c r="W2788" s="20">
        <v>14</v>
      </c>
      <c r="X2788" s="65" t="s">
        <v>4949</v>
      </c>
      <c r="AB2788" t="s">
        <v>119</v>
      </c>
      <c r="AC2788" t="s">
        <v>3210</v>
      </c>
      <c r="AD2788" s="2" t="s">
        <v>121</v>
      </c>
    </row>
    <row r="2789" spans="1:30" hidden="1" x14ac:dyDescent="0.25">
      <c r="A2789" s="2">
        <v>365</v>
      </c>
      <c r="B2789" t="s">
        <v>3213</v>
      </c>
      <c r="C2789">
        <v>30</v>
      </c>
      <c r="D2789">
        <v>627</v>
      </c>
      <c r="E2789">
        <v>12000</v>
      </c>
      <c r="F2789" t="s">
        <v>114</v>
      </c>
      <c r="G2789" s="2" t="s">
        <v>485</v>
      </c>
      <c r="H2789">
        <v>1</v>
      </c>
      <c r="I2789">
        <v>1752.7</v>
      </c>
      <c r="J2789" s="2" t="s">
        <v>502</v>
      </c>
      <c r="K2789" s="2" t="s">
        <v>74</v>
      </c>
      <c r="M2789" t="s">
        <v>3532</v>
      </c>
      <c r="P2789" s="19" t="s">
        <v>5074</v>
      </c>
      <c r="Q2789" s="19" t="s">
        <v>27</v>
      </c>
      <c r="R2789" s="19" t="s">
        <v>129</v>
      </c>
      <c r="V2789" s="19" t="s">
        <v>129</v>
      </c>
      <c r="W2789" s="20">
        <v>14</v>
      </c>
      <c r="X2789" s="65" t="s">
        <v>4949</v>
      </c>
      <c r="AB2789" t="s">
        <v>119</v>
      </c>
      <c r="AC2789" t="s">
        <v>3210</v>
      </c>
      <c r="AD2789" s="2" t="s">
        <v>121</v>
      </c>
    </row>
    <row r="2790" spans="1:30" hidden="1" x14ac:dyDescent="0.25">
      <c r="A2790" s="2">
        <v>366</v>
      </c>
      <c r="B2790" t="s">
        <v>3214</v>
      </c>
      <c r="C2790">
        <v>30</v>
      </c>
      <c r="D2790">
        <v>723</v>
      </c>
      <c r="E2790">
        <v>752</v>
      </c>
      <c r="F2790" t="s">
        <v>114</v>
      </c>
      <c r="G2790" s="2" t="s">
        <v>485</v>
      </c>
      <c r="H2790">
        <v>1</v>
      </c>
      <c r="I2790">
        <v>86.49</v>
      </c>
      <c r="J2790" s="2" t="s">
        <v>502</v>
      </c>
      <c r="K2790" s="2" t="s">
        <v>74</v>
      </c>
      <c r="M2790" t="s">
        <v>3532</v>
      </c>
      <c r="O2790" s="2" t="s">
        <v>128</v>
      </c>
      <c r="P2790" s="19" t="s">
        <v>5074</v>
      </c>
      <c r="Q2790" s="19" t="s">
        <v>26</v>
      </c>
      <c r="R2790" s="19" t="s">
        <v>129</v>
      </c>
      <c r="W2790" s="20">
        <v>14</v>
      </c>
      <c r="X2790" s="65" t="s">
        <v>4949</v>
      </c>
      <c r="AB2790" t="s">
        <v>119</v>
      </c>
      <c r="AC2790" t="s">
        <v>3215</v>
      </c>
      <c r="AD2790" s="2" t="s">
        <v>121</v>
      </c>
    </row>
    <row r="2791" spans="1:30" hidden="1" x14ac:dyDescent="0.25">
      <c r="A2791" s="2">
        <v>367</v>
      </c>
      <c r="B2791" t="s">
        <v>3216</v>
      </c>
      <c r="C2791">
        <v>30</v>
      </c>
      <c r="D2791">
        <v>686</v>
      </c>
      <c r="E2791">
        <v>777</v>
      </c>
      <c r="F2791" t="s">
        <v>114</v>
      </c>
      <c r="G2791" s="2" t="s">
        <v>485</v>
      </c>
      <c r="H2791">
        <v>1</v>
      </c>
      <c r="I2791">
        <v>84.36</v>
      </c>
      <c r="J2791" s="2" t="s">
        <v>502</v>
      </c>
      <c r="K2791" s="2" t="s">
        <v>74</v>
      </c>
      <c r="M2791" t="s">
        <v>3532</v>
      </c>
      <c r="O2791" s="2" t="s">
        <v>128</v>
      </c>
      <c r="P2791" s="19" t="s">
        <v>5074</v>
      </c>
      <c r="Q2791" s="19" t="s">
        <v>26</v>
      </c>
      <c r="R2791" s="19" t="s">
        <v>129</v>
      </c>
      <c r="W2791" s="20">
        <v>14</v>
      </c>
      <c r="X2791" s="65" t="s">
        <v>4949</v>
      </c>
      <c r="AB2791" t="s">
        <v>119</v>
      </c>
      <c r="AC2791" t="s">
        <v>3215</v>
      </c>
      <c r="AD2791" s="2" t="s">
        <v>121</v>
      </c>
    </row>
    <row r="2792" spans="1:30" hidden="1" x14ac:dyDescent="0.25">
      <c r="A2792" s="2">
        <v>368</v>
      </c>
      <c r="B2792" t="s">
        <v>3217</v>
      </c>
      <c r="C2792">
        <v>30</v>
      </c>
      <c r="D2792">
        <v>721</v>
      </c>
      <c r="E2792">
        <v>752</v>
      </c>
      <c r="F2792" t="s">
        <v>114</v>
      </c>
      <c r="G2792" s="2" t="s">
        <v>485</v>
      </c>
      <c r="H2792">
        <v>1</v>
      </c>
      <c r="I2792">
        <v>86.36</v>
      </c>
      <c r="J2792" s="2" t="s">
        <v>502</v>
      </c>
      <c r="K2792" s="2" t="s">
        <v>74</v>
      </c>
      <c r="M2792" t="s">
        <v>3532</v>
      </c>
      <c r="O2792" s="2" t="s">
        <v>128</v>
      </c>
      <c r="P2792" s="19" t="s">
        <v>5074</v>
      </c>
      <c r="Q2792" s="19" t="s">
        <v>26</v>
      </c>
      <c r="R2792" s="19" t="s">
        <v>129</v>
      </c>
      <c r="W2792" s="20">
        <v>14</v>
      </c>
      <c r="X2792" s="65" t="s">
        <v>4949</v>
      </c>
      <c r="AB2792" t="s">
        <v>119</v>
      </c>
      <c r="AC2792" t="s">
        <v>3215</v>
      </c>
      <c r="AD2792" s="2" t="s">
        <v>121</v>
      </c>
    </row>
    <row r="2793" spans="1:30" hidden="1" x14ac:dyDescent="0.25">
      <c r="A2793" s="2">
        <v>369</v>
      </c>
      <c r="B2793" t="s">
        <v>3218</v>
      </c>
      <c r="C2793">
        <v>30</v>
      </c>
      <c r="D2793">
        <v>663</v>
      </c>
      <c r="E2793">
        <v>790</v>
      </c>
      <c r="F2793" t="s">
        <v>114</v>
      </c>
      <c r="G2793" s="2" t="s">
        <v>485</v>
      </c>
      <c r="H2793">
        <v>1</v>
      </c>
      <c r="I2793">
        <v>82.19</v>
      </c>
      <c r="J2793" s="2" t="s">
        <v>502</v>
      </c>
      <c r="K2793" s="2" t="s">
        <v>74</v>
      </c>
      <c r="M2793" t="s">
        <v>3532</v>
      </c>
      <c r="O2793" s="2" t="s">
        <v>128</v>
      </c>
      <c r="P2793" s="19" t="s">
        <v>5074</v>
      </c>
      <c r="Q2793" s="19" t="s">
        <v>26</v>
      </c>
      <c r="R2793" s="19" t="s">
        <v>129</v>
      </c>
      <c r="W2793" s="20">
        <v>14</v>
      </c>
      <c r="X2793" s="65" t="s">
        <v>4949</v>
      </c>
      <c r="AB2793" t="s">
        <v>119</v>
      </c>
      <c r="AC2793" t="s">
        <v>3215</v>
      </c>
      <c r="AD2793" s="2" t="s">
        <v>121</v>
      </c>
    </row>
    <row r="2794" spans="1:30" hidden="1" x14ac:dyDescent="0.25">
      <c r="A2794" s="2">
        <v>370</v>
      </c>
      <c r="B2794" t="s">
        <v>3219</v>
      </c>
      <c r="C2794">
        <v>30</v>
      </c>
      <c r="D2794">
        <v>686</v>
      </c>
      <c r="E2794">
        <v>777</v>
      </c>
      <c r="F2794" t="s">
        <v>114</v>
      </c>
      <c r="G2794" s="2" t="s">
        <v>485</v>
      </c>
      <c r="H2794">
        <v>1</v>
      </c>
      <c r="I2794">
        <v>84.36</v>
      </c>
      <c r="J2794" s="2" t="s">
        <v>502</v>
      </c>
      <c r="K2794" s="2" t="s">
        <v>74</v>
      </c>
      <c r="M2794" t="s">
        <v>3532</v>
      </c>
      <c r="O2794" s="2" t="s">
        <v>128</v>
      </c>
      <c r="P2794" s="19" t="s">
        <v>5074</v>
      </c>
      <c r="Q2794" s="19" t="s">
        <v>26</v>
      </c>
      <c r="R2794" s="19" t="s">
        <v>129</v>
      </c>
      <c r="W2794" s="20">
        <v>14</v>
      </c>
      <c r="X2794" s="65" t="s">
        <v>4949</v>
      </c>
      <c r="AB2794" t="s">
        <v>119</v>
      </c>
      <c r="AC2794" t="s">
        <v>3215</v>
      </c>
      <c r="AD2794" s="2" t="s">
        <v>121</v>
      </c>
    </row>
    <row r="2795" spans="1:30" hidden="1" x14ac:dyDescent="0.25">
      <c r="A2795" s="2">
        <v>371</v>
      </c>
      <c r="B2795" t="s">
        <v>3220</v>
      </c>
      <c r="C2795">
        <v>30</v>
      </c>
      <c r="D2795">
        <v>653</v>
      </c>
      <c r="E2795">
        <v>794</v>
      </c>
      <c r="F2795" t="s">
        <v>114</v>
      </c>
      <c r="G2795" s="2" t="s">
        <v>485</v>
      </c>
      <c r="H2795">
        <v>1</v>
      </c>
      <c r="I2795">
        <v>80.94</v>
      </c>
      <c r="J2795" s="2" t="s">
        <v>502</v>
      </c>
      <c r="K2795" s="2" t="s">
        <v>74</v>
      </c>
      <c r="M2795" t="s">
        <v>3532</v>
      </c>
      <c r="O2795" s="2" t="s">
        <v>128</v>
      </c>
      <c r="P2795" s="19" t="s">
        <v>5074</v>
      </c>
      <c r="Q2795" s="19" t="s">
        <v>26</v>
      </c>
      <c r="R2795" s="19" t="s">
        <v>129</v>
      </c>
      <c r="W2795" s="20">
        <v>14</v>
      </c>
      <c r="X2795" s="65" t="s">
        <v>4949</v>
      </c>
      <c r="AB2795" t="s">
        <v>119</v>
      </c>
      <c r="AC2795" t="s">
        <v>3215</v>
      </c>
      <c r="AD2795" s="2" t="s">
        <v>121</v>
      </c>
    </row>
    <row r="2796" spans="1:30" hidden="1" x14ac:dyDescent="0.25">
      <c r="A2796" s="2">
        <v>372</v>
      </c>
      <c r="B2796" t="s">
        <v>3221</v>
      </c>
      <c r="C2796">
        <v>30</v>
      </c>
      <c r="D2796">
        <v>667</v>
      </c>
      <c r="E2796">
        <v>813</v>
      </c>
      <c r="F2796" t="s">
        <v>114</v>
      </c>
      <c r="G2796" s="2" t="s">
        <v>485</v>
      </c>
      <c r="H2796">
        <v>1</v>
      </c>
      <c r="I2796">
        <v>83.7</v>
      </c>
      <c r="J2796" s="2" t="s">
        <v>502</v>
      </c>
      <c r="K2796" s="2" t="s">
        <v>74</v>
      </c>
      <c r="M2796" t="s">
        <v>3532</v>
      </c>
      <c r="O2796" s="2" t="s">
        <v>128</v>
      </c>
      <c r="P2796" s="19" t="s">
        <v>5074</v>
      </c>
      <c r="Q2796" s="19" t="s">
        <v>26</v>
      </c>
      <c r="R2796" s="19" t="s">
        <v>129</v>
      </c>
      <c r="W2796" s="20">
        <v>14</v>
      </c>
      <c r="X2796" s="65" t="s">
        <v>4949</v>
      </c>
      <c r="AB2796" t="s">
        <v>119</v>
      </c>
      <c r="AC2796" t="s">
        <v>3215</v>
      </c>
      <c r="AD2796" s="2" t="s">
        <v>121</v>
      </c>
    </row>
    <row r="2797" spans="1:30" hidden="1" x14ac:dyDescent="0.25">
      <c r="A2797" s="2">
        <v>373</v>
      </c>
      <c r="B2797" t="s">
        <v>3222</v>
      </c>
      <c r="C2797">
        <v>30</v>
      </c>
      <c r="D2797">
        <v>693</v>
      </c>
      <c r="E2797">
        <v>773</v>
      </c>
      <c r="F2797" t="s">
        <v>114</v>
      </c>
      <c r="G2797" s="2" t="s">
        <v>485</v>
      </c>
      <c r="H2797">
        <v>1</v>
      </c>
      <c r="I2797">
        <v>84.67</v>
      </c>
      <c r="J2797" s="2" t="s">
        <v>502</v>
      </c>
      <c r="K2797" s="2" t="s">
        <v>74</v>
      </c>
      <c r="M2797" t="s">
        <v>3532</v>
      </c>
      <c r="O2797" s="2" t="s">
        <v>128</v>
      </c>
      <c r="P2797" s="19" t="s">
        <v>5074</v>
      </c>
      <c r="Q2797" s="19" t="s">
        <v>26</v>
      </c>
      <c r="R2797" s="19" t="s">
        <v>129</v>
      </c>
      <c r="W2797" s="20">
        <v>14</v>
      </c>
      <c r="X2797" s="65" t="s">
        <v>4949</v>
      </c>
      <c r="AB2797" t="s">
        <v>119</v>
      </c>
      <c r="AC2797" t="s">
        <v>3215</v>
      </c>
      <c r="AD2797" s="2" t="s">
        <v>121</v>
      </c>
    </row>
    <row r="2798" spans="1:30" hidden="1" x14ac:dyDescent="0.25">
      <c r="A2798" s="2">
        <v>374</v>
      </c>
      <c r="B2798" t="s">
        <v>3223</v>
      </c>
      <c r="C2798">
        <v>30</v>
      </c>
      <c r="D2798">
        <v>693</v>
      </c>
      <c r="E2798">
        <v>773</v>
      </c>
      <c r="F2798" t="s">
        <v>114</v>
      </c>
      <c r="G2798" s="2" t="s">
        <v>485</v>
      </c>
      <c r="H2798">
        <v>1</v>
      </c>
      <c r="I2798">
        <v>84.67</v>
      </c>
      <c r="J2798" s="2" t="s">
        <v>502</v>
      </c>
      <c r="K2798" s="2" t="s">
        <v>74</v>
      </c>
      <c r="M2798" t="s">
        <v>3532</v>
      </c>
      <c r="O2798" s="2" t="s">
        <v>128</v>
      </c>
      <c r="P2798" s="19" t="s">
        <v>5074</v>
      </c>
      <c r="Q2798" s="19" t="s">
        <v>26</v>
      </c>
      <c r="R2798" s="19" t="s">
        <v>129</v>
      </c>
      <c r="W2798" s="20">
        <v>14</v>
      </c>
      <c r="X2798" s="65" t="s">
        <v>4949</v>
      </c>
      <c r="AB2798" t="s">
        <v>119</v>
      </c>
      <c r="AC2798" t="s">
        <v>3215</v>
      </c>
      <c r="AD2798" s="2" t="s">
        <v>121</v>
      </c>
    </row>
    <row r="2799" spans="1:30" hidden="1" x14ac:dyDescent="0.25">
      <c r="A2799" s="2">
        <v>375</v>
      </c>
      <c r="B2799" t="s">
        <v>3224</v>
      </c>
      <c r="C2799">
        <v>30</v>
      </c>
      <c r="D2799">
        <v>653</v>
      </c>
      <c r="E2799">
        <v>794</v>
      </c>
      <c r="F2799" t="s">
        <v>114</v>
      </c>
      <c r="G2799" s="2" t="s">
        <v>485</v>
      </c>
      <c r="H2799">
        <v>1</v>
      </c>
      <c r="I2799">
        <v>80.94</v>
      </c>
      <c r="J2799" s="2" t="s">
        <v>502</v>
      </c>
      <c r="K2799" s="2" t="s">
        <v>74</v>
      </c>
      <c r="M2799" t="s">
        <v>3532</v>
      </c>
      <c r="O2799" s="2" t="s">
        <v>128</v>
      </c>
      <c r="P2799" s="19" t="s">
        <v>5074</v>
      </c>
      <c r="Q2799" s="19" t="s">
        <v>26</v>
      </c>
      <c r="R2799" s="19" t="s">
        <v>129</v>
      </c>
      <c r="W2799" s="20">
        <v>14</v>
      </c>
      <c r="X2799" s="65" t="s">
        <v>4949</v>
      </c>
      <c r="AB2799" t="s">
        <v>119</v>
      </c>
      <c r="AC2799" t="s">
        <v>3215</v>
      </c>
      <c r="AD2799" s="2" t="s">
        <v>121</v>
      </c>
    </row>
    <row r="2800" spans="1:30" hidden="1" x14ac:dyDescent="0.25">
      <c r="A2800" s="2">
        <v>376</v>
      </c>
      <c r="B2800" t="s">
        <v>3225</v>
      </c>
      <c r="C2800">
        <v>30</v>
      </c>
      <c r="D2800">
        <v>702</v>
      </c>
      <c r="E2800">
        <v>797</v>
      </c>
      <c r="F2800" t="s">
        <v>114</v>
      </c>
      <c r="G2800" s="2" t="s">
        <v>485</v>
      </c>
      <c r="H2800">
        <v>1</v>
      </c>
      <c r="I2800">
        <v>87.53</v>
      </c>
      <c r="J2800" s="2" t="s">
        <v>502</v>
      </c>
      <c r="K2800" s="2" t="s">
        <v>74</v>
      </c>
      <c r="M2800" t="s">
        <v>3532</v>
      </c>
      <c r="O2800" s="2" t="s">
        <v>128</v>
      </c>
      <c r="P2800" s="19" t="s">
        <v>5074</v>
      </c>
      <c r="Q2800" s="19" t="s">
        <v>26</v>
      </c>
      <c r="R2800" s="19" t="s">
        <v>129</v>
      </c>
      <c r="W2800" s="20">
        <v>14</v>
      </c>
      <c r="X2800" s="65" t="s">
        <v>4949</v>
      </c>
      <c r="AB2800" t="s">
        <v>119</v>
      </c>
      <c r="AC2800" t="s">
        <v>3215</v>
      </c>
      <c r="AD2800" s="2" t="s">
        <v>121</v>
      </c>
    </row>
    <row r="2801" spans="1:30" hidden="1" x14ac:dyDescent="0.25">
      <c r="A2801" s="2">
        <v>377</v>
      </c>
      <c r="B2801" t="s">
        <v>3226</v>
      </c>
      <c r="C2801">
        <v>30</v>
      </c>
      <c r="D2801">
        <v>630</v>
      </c>
      <c r="E2801">
        <v>11995</v>
      </c>
      <c r="F2801" t="s">
        <v>114</v>
      </c>
      <c r="G2801" s="2" t="s">
        <v>485</v>
      </c>
      <c r="H2801">
        <v>1</v>
      </c>
      <c r="I2801">
        <v>1779.64</v>
      </c>
      <c r="J2801" s="2" t="s">
        <v>502</v>
      </c>
      <c r="K2801" s="2" t="s">
        <v>74</v>
      </c>
      <c r="M2801" t="s">
        <v>3532</v>
      </c>
      <c r="P2801" s="19" t="s">
        <v>5074</v>
      </c>
      <c r="Q2801" s="19" t="s">
        <v>27</v>
      </c>
      <c r="R2801" s="19" t="s">
        <v>129</v>
      </c>
      <c r="V2801" s="19" t="s">
        <v>129</v>
      </c>
      <c r="W2801" s="20">
        <v>14</v>
      </c>
      <c r="X2801" s="65" t="s">
        <v>4949</v>
      </c>
      <c r="AB2801" t="s">
        <v>119</v>
      </c>
      <c r="AC2801" t="s">
        <v>3215</v>
      </c>
      <c r="AD2801" s="2" t="s">
        <v>121</v>
      </c>
    </row>
    <row r="2802" spans="1:30" hidden="1" x14ac:dyDescent="0.25">
      <c r="A2802" s="2">
        <v>378</v>
      </c>
      <c r="B2802" t="s">
        <v>3227</v>
      </c>
      <c r="C2802">
        <v>30</v>
      </c>
      <c r="D2802">
        <v>693</v>
      </c>
      <c r="E2802">
        <v>773</v>
      </c>
      <c r="F2802" t="s">
        <v>114</v>
      </c>
      <c r="G2802" s="2" t="s">
        <v>485</v>
      </c>
      <c r="H2802">
        <v>1</v>
      </c>
      <c r="I2802">
        <v>84.67</v>
      </c>
      <c r="J2802" s="2" t="s">
        <v>502</v>
      </c>
      <c r="K2802" s="2" t="s">
        <v>74</v>
      </c>
      <c r="M2802" t="s">
        <v>3532</v>
      </c>
      <c r="O2802" s="2" t="s">
        <v>128</v>
      </c>
      <c r="P2802" s="19" t="s">
        <v>5074</v>
      </c>
      <c r="Q2802" s="19" t="s">
        <v>26</v>
      </c>
      <c r="R2802" s="19" t="s">
        <v>129</v>
      </c>
      <c r="W2802" s="20">
        <v>14</v>
      </c>
      <c r="X2802" s="65" t="s">
        <v>4949</v>
      </c>
      <c r="AB2802" t="s">
        <v>119</v>
      </c>
      <c r="AC2802" t="s">
        <v>3215</v>
      </c>
      <c r="AD2802" s="2" t="s">
        <v>121</v>
      </c>
    </row>
    <row r="2803" spans="1:30" hidden="1" x14ac:dyDescent="0.25">
      <c r="A2803" s="2">
        <v>379</v>
      </c>
      <c r="B2803" t="s">
        <v>3228</v>
      </c>
      <c r="C2803">
        <v>30</v>
      </c>
      <c r="D2803">
        <v>663</v>
      </c>
      <c r="E2803">
        <v>790</v>
      </c>
      <c r="F2803" t="s">
        <v>114</v>
      </c>
      <c r="G2803" s="2" t="s">
        <v>485</v>
      </c>
      <c r="H2803">
        <v>1</v>
      </c>
      <c r="I2803">
        <v>82.19</v>
      </c>
      <c r="J2803" s="2" t="s">
        <v>502</v>
      </c>
      <c r="K2803" s="2" t="s">
        <v>74</v>
      </c>
      <c r="M2803" t="s">
        <v>3532</v>
      </c>
      <c r="O2803" s="2" t="s">
        <v>128</v>
      </c>
      <c r="P2803" s="19" t="s">
        <v>5074</v>
      </c>
      <c r="Q2803" s="19" t="s">
        <v>26</v>
      </c>
      <c r="R2803" s="19" t="s">
        <v>129</v>
      </c>
      <c r="W2803" s="20">
        <v>14</v>
      </c>
      <c r="X2803" s="65" t="s">
        <v>4949</v>
      </c>
      <c r="AB2803" t="s">
        <v>119</v>
      </c>
      <c r="AC2803" t="s">
        <v>3215</v>
      </c>
      <c r="AD2803" s="2" t="s">
        <v>121</v>
      </c>
    </row>
    <row r="2804" spans="1:30" hidden="1" x14ac:dyDescent="0.25">
      <c r="A2804" s="2">
        <v>380</v>
      </c>
      <c r="B2804" t="s">
        <v>3229</v>
      </c>
      <c r="C2804">
        <v>30</v>
      </c>
      <c r="D2804">
        <v>686</v>
      </c>
      <c r="E2804">
        <v>777</v>
      </c>
      <c r="F2804" t="s">
        <v>114</v>
      </c>
      <c r="G2804" s="2" t="s">
        <v>485</v>
      </c>
      <c r="H2804">
        <v>1</v>
      </c>
      <c r="I2804">
        <v>84.36</v>
      </c>
      <c r="J2804" s="2" t="s">
        <v>502</v>
      </c>
      <c r="K2804" s="2" t="s">
        <v>74</v>
      </c>
      <c r="M2804" t="s">
        <v>3532</v>
      </c>
      <c r="O2804" s="2" t="s">
        <v>128</v>
      </c>
      <c r="P2804" s="19" t="s">
        <v>5074</v>
      </c>
      <c r="Q2804" s="19" t="s">
        <v>26</v>
      </c>
      <c r="R2804" s="19" t="s">
        <v>129</v>
      </c>
      <c r="W2804" s="20">
        <v>14</v>
      </c>
      <c r="X2804" s="65" t="s">
        <v>4949</v>
      </c>
      <c r="AB2804" t="s">
        <v>119</v>
      </c>
      <c r="AC2804" t="s">
        <v>3215</v>
      </c>
      <c r="AD2804" s="2" t="s">
        <v>121</v>
      </c>
    </row>
    <row r="2805" spans="1:30" hidden="1" x14ac:dyDescent="0.25">
      <c r="A2805" s="2">
        <v>381</v>
      </c>
      <c r="B2805" t="s">
        <v>3230</v>
      </c>
      <c r="C2805">
        <v>30</v>
      </c>
      <c r="D2805">
        <v>686</v>
      </c>
      <c r="E2805">
        <v>777</v>
      </c>
      <c r="F2805" t="s">
        <v>114</v>
      </c>
      <c r="G2805" s="2" t="s">
        <v>485</v>
      </c>
      <c r="H2805">
        <v>1</v>
      </c>
      <c r="I2805">
        <v>84.36</v>
      </c>
      <c r="J2805" s="2" t="s">
        <v>502</v>
      </c>
      <c r="K2805" s="2" t="s">
        <v>74</v>
      </c>
      <c r="M2805" t="s">
        <v>3532</v>
      </c>
      <c r="O2805" s="2" t="s">
        <v>128</v>
      </c>
      <c r="P2805" s="19" t="s">
        <v>5074</v>
      </c>
      <c r="Q2805" s="19" t="s">
        <v>26</v>
      </c>
      <c r="R2805" s="19" t="s">
        <v>129</v>
      </c>
      <c r="W2805" s="20">
        <v>14</v>
      </c>
      <c r="X2805" s="65" t="s">
        <v>4949</v>
      </c>
      <c r="AB2805" t="s">
        <v>119</v>
      </c>
      <c r="AC2805" t="s">
        <v>3215</v>
      </c>
      <c r="AD2805" s="2" t="s">
        <v>121</v>
      </c>
    </row>
    <row r="2806" spans="1:30" hidden="1" x14ac:dyDescent="0.25">
      <c r="A2806" s="2">
        <v>382</v>
      </c>
      <c r="B2806" t="s">
        <v>3231</v>
      </c>
      <c r="C2806">
        <v>30</v>
      </c>
      <c r="D2806">
        <v>663</v>
      </c>
      <c r="E2806">
        <v>790</v>
      </c>
      <c r="F2806" t="s">
        <v>114</v>
      </c>
      <c r="G2806" s="2" t="s">
        <v>485</v>
      </c>
      <c r="H2806">
        <v>1</v>
      </c>
      <c r="I2806">
        <v>82.19</v>
      </c>
      <c r="J2806" s="2" t="s">
        <v>502</v>
      </c>
      <c r="K2806" s="2" t="s">
        <v>74</v>
      </c>
      <c r="M2806" t="s">
        <v>3532</v>
      </c>
      <c r="O2806" s="2" t="s">
        <v>128</v>
      </c>
      <c r="P2806" s="19" t="s">
        <v>5074</v>
      </c>
      <c r="Q2806" s="19" t="s">
        <v>26</v>
      </c>
      <c r="R2806" s="19" t="s">
        <v>129</v>
      </c>
      <c r="W2806" s="20">
        <v>14</v>
      </c>
      <c r="X2806" s="65" t="s">
        <v>4949</v>
      </c>
      <c r="AB2806" t="s">
        <v>119</v>
      </c>
      <c r="AC2806" t="s">
        <v>3215</v>
      </c>
      <c r="AD2806" s="2" t="s">
        <v>121</v>
      </c>
    </row>
    <row r="2807" spans="1:30" hidden="1" x14ac:dyDescent="0.25">
      <c r="A2807" s="2">
        <v>383</v>
      </c>
      <c r="B2807" t="s">
        <v>3232</v>
      </c>
      <c r="C2807">
        <v>30</v>
      </c>
      <c r="D2807">
        <v>400</v>
      </c>
      <c r="E2807">
        <v>550</v>
      </c>
      <c r="F2807" t="s">
        <v>114</v>
      </c>
      <c r="G2807" s="2" t="s">
        <v>485</v>
      </c>
      <c r="H2807">
        <v>1</v>
      </c>
      <c r="I2807">
        <v>50.77</v>
      </c>
      <c r="J2807" s="2" t="s">
        <v>502</v>
      </c>
      <c r="K2807" s="2" t="s">
        <v>74</v>
      </c>
      <c r="M2807" t="s">
        <v>3532</v>
      </c>
      <c r="O2807" s="2" t="s">
        <v>128</v>
      </c>
      <c r="P2807" s="19" t="s">
        <v>5074</v>
      </c>
      <c r="Q2807" s="19" t="s">
        <v>25</v>
      </c>
      <c r="R2807" s="19" t="s">
        <v>129</v>
      </c>
      <c r="U2807" s="19" t="s">
        <v>129</v>
      </c>
      <c r="W2807" s="20">
        <v>14</v>
      </c>
      <c r="X2807" s="65" t="s">
        <v>4949</v>
      </c>
      <c r="AB2807" t="s">
        <v>119</v>
      </c>
      <c r="AC2807" t="s">
        <v>3215</v>
      </c>
      <c r="AD2807" s="2" t="s">
        <v>121</v>
      </c>
    </row>
    <row r="2808" spans="1:30" hidden="1" x14ac:dyDescent="0.25">
      <c r="A2808" s="2">
        <v>384</v>
      </c>
      <c r="B2808" t="s">
        <v>3233</v>
      </c>
      <c r="C2808">
        <v>30</v>
      </c>
      <c r="D2808">
        <v>693</v>
      </c>
      <c r="E2808">
        <v>773</v>
      </c>
      <c r="F2808" t="s">
        <v>114</v>
      </c>
      <c r="G2808" s="2" t="s">
        <v>485</v>
      </c>
      <c r="H2808">
        <v>1</v>
      </c>
      <c r="I2808">
        <v>84.67</v>
      </c>
      <c r="J2808" s="2" t="s">
        <v>502</v>
      </c>
      <c r="K2808" s="2" t="s">
        <v>74</v>
      </c>
      <c r="M2808" t="s">
        <v>3532</v>
      </c>
      <c r="O2808" s="2" t="s">
        <v>128</v>
      </c>
      <c r="P2808" s="19" t="s">
        <v>5074</v>
      </c>
      <c r="Q2808" s="19" t="s">
        <v>26</v>
      </c>
      <c r="R2808" s="19" t="s">
        <v>129</v>
      </c>
      <c r="W2808" s="20">
        <v>14</v>
      </c>
      <c r="X2808" s="65" t="s">
        <v>4949</v>
      </c>
      <c r="AB2808" t="s">
        <v>119</v>
      </c>
      <c r="AC2808" t="s">
        <v>3215</v>
      </c>
      <c r="AD2808" s="2" t="s">
        <v>121</v>
      </c>
    </row>
    <row r="2809" spans="1:30" hidden="1" x14ac:dyDescent="0.25">
      <c r="A2809" s="2">
        <v>385</v>
      </c>
      <c r="B2809" t="s">
        <v>3234</v>
      </c>
      <c r="C2809">
        <v>30</v>
      </c>
      <c r="D2809">
        <v>627</v>
      </c>
      <c r="E2809">
        <v>11995</v>
      </c>
      <c r="F2809" t="s">
        <v>114</v>
      </c>
      <c r="G2809" s="2" t="s">
        <v>485</v>
      </c>
      <c r="H2809">
        <v>1</v>
      </c>
      <c r="I2809">
        <v>1751.96</v>
      </c>
      <c r="J2809" s="2" t="s">
        <v>502</v>
      </c>
      <c r="K2809" s="2" t="s">
        <v>74</v>
      </c>
      <c r="M2809" t="s">
        <v>3532</v>
      </c>
      <c r="P2809" s="19" t="s">
        <v>5074</v>
      </c>
      <c r="Q2809" s="19" t="s">
        <v>27</v>
      </c>
      <c r="R2809" s="19" t="s">
        <v>129</v>
      </c>
      <c r="V2809" s="19" t="s">
        <v>129</v>
      </c>
      <c r="W2809" s="20">
        <v>14</v>
      </c>
      <c r="X2809" s="65" t="s">
        <v>4949</v>
      </c>
      <c r="AB2809" t="s">
        <v>119</v>
      </c>
      <c r="AC2809" t="s">
        <v>3215</v>
      </c>
      <c r="AD2809" s="2" t="s">
        <v>121</v>
      </c>
    </row>
    <row r="2810" spans="1:30" hidden="1" x14ac:dyDescent="0.25">
      <c r="A2810" s="2">
        <v>386</v>
      </c>
      <c r="B2810" t="s">
        <v>3235</v>
      </c>
      <c r="C2810">
        <v>30</v>
      </c>
      <c r="D2810">
        <v>702</v>
      </c>
      <c r="E2810">
        <v>797</v>
      </c>
      <c r="F2810" t="s">
        <v>114</v>
      </c>
      <c r="G2810" s="2" t="s">
        <v>485</v>
      </c>
      <c r="H2810">
        <v>1</v>
      </c>
      <c r="I2810">
        <v>87.53</v>
      </c>
      <c r="J2810" s="2" t="s">
        <v>502</v>
      </c>
      <c r="K2810" s="2" t="s">
        <v>74</v>
      </c>
      <c r="M2810" t="s">
        <v>3532</v>
      </c>
      <c r="O2810" s="2" t="s">
        <v>128</v>
      </c>
      <c r="P2810" s="19" t="s">
        <v>5074</v>
      </c>
      <c r="Q2810" s="19" t="s">
        <v>26</v>
      </c>
      <c r="R2810" s="19" t="s">
        <v>129</v>
      </c>
      <c r="W2810" s="20">
        <v>14</v>
      </c>
      <c r="X2810" s="65" t="s">
        <v>4949</v>
      </c>
      <c r="AB2810" t="s">
        <v>119</v>
      </c>
      <c r="AC2810" t="s">
        <v>3215</v>
      </c>
      <c r="AD2810" s="2" t="s">
        <v>121</v>
      </c>
    </row>
    <row r="2811" spans="1:30" hidden="1" x14ac:dyDescent="0.25">
      <c r="A2811" s="2">
        <v>387</v>
      </c>
      <c r="B2811" t="s">
        <v>3236</v>
      </c>
      <c r="C2811">
        <v>30</v>
      </c>
      <c r="D2811">
        <v>702</v>
      </c>
      <c r="E2811">
        <v>797</v>
      </c>
      <c r="F2811" t="s">
        <v>114</v>
      </c>
      <c r="G2811" s="2" t="s">
        <v>485</v>
      </c>
      <c r="H2811">
        <v>1</v>
      </c>
      <c r="I2811">
        <v>87.53</v>
      </c>
      <c r="J2811" s="2" t="s">
        <v>502</v>
      </c>
      <c r="K2811" s="2" t="s">
        <v>74</v>
      </c>
      <c r="M2811" t="s">
        <v>3532</v>
      </c>
      <c r="O2811" s="2" t="s">
        <v>128</v>
      </c>
      <c r="P2811" s="19" t="s">
        <v>5074</v>
      </c>
      <c r="Q2811" s="19" t="s">
        <v>26</v>
      </c>
      <c r="R2811" s="19" t="s">
        <v>129</v>
      </c>
      <c r="W2811" s="20">
        <v>14</v>
      </c>
      <c r="X2811" s="65" t="s">
        <v>4949</v>
      </c>
      <c r="AB2811" t="s">
        <v>119</v>
      </c>
      <c r="AC2811" t="s">
        <v>3215</v>
      </c>
      <c r="AD2811" s="2" t="s">
        <v>121</v>
      </c>
    </row>
    <row r="2812" spans="1:30" hidden="1" x14ac:dyDescent="0.25">
      <c r="A2812" s="2">
        <v>388</v>
      </c>
      <c r="B2812" t="s">
        <v>3237</v>
      </c>
      <c r="C2812">
        <v>30</v>
      </c>
      <c r="D2812">
        <v>723</v>
      </c>
      <c r="E2812">
        <v>752</v>
      </c>
      <c r="F2812" t="s">
        <v>114</v>
      </c>
      <c r="G2812" s="2" t="s">
        <v>485</v>
      </c>
      <c r="H2812">
        <v>1</v>
      </c>
      <c r="I2812">
        <v>86.49</v>
      </c>
      <c r="J2812" s="2" t="s">
        <v>502</v>
      </c>
      <c r="K2812" s="2" t="s">
        <v>74</v>
      </c>
      <c r="M2812" t="s">
        <v>3532</v>
      </c>
      <c r="O2812" s="2" t="s">
        <v>128</v>
      </c>
      <c r="P2812" s="19" t="s">
        <v>5074</v>
      </c>
      <c r="Q2812" s="19" t="s">
        <v>26</v>
      </c>
      <c r="R2812" s="19" t="s">
        <v>129</v>
      </c>
      <c r="W2812" s="20">
        <v>14</v>
      </c>
      <c r="X2812" s="65" t="s">
        <v>4949</v>
      </c>
      <c r="AB2812" t="s">
        <v>119</v>
      </c>
      <c r="AC2812" t="s">
        <v>3238</v>
      </c>
      <c r="AD2812" s="2" t="s">
        <v>121</v>
      </c>
    </row>
    <row r="2813" spans="1:30" hidden="1" x14ac:dyDescent="0.25">
      <c r="A2813" s="2">
        <v>389</v>
      </c>
      <c r="B2813" t="s">
        <v>3235</v>
      </c>
      <c r="C2813">
        <v>30</v>
      </c>
      <c r="D2813">
        <v>702</v>
      </c>
      <c r="E2813">
        <v>797</v>
      </c>
      <c r="F2813" t="s">
        <v>114</v>
      </c>
      <c r="G2813" s="2" t="s">
        <v>485</v>
      </c>
      <c r="H2813">
        <v>1</v>
      </c>
      <c r="I2813">
        <v>87.53</v>
      </c>
      <c r="J2813" s="2" t="s">
        <v>502</v>
      </c>
      <c r="K2813" s="2" t="s">
        <v>74</v>
      </c>
      <c r="M2813" t="s">
        <v>3532</v>
      </c>
      <c r="O2813" s="2" t="s">
        <v>128</v>
      </c>
      <c r="P2813" s="19" t="s">
        <v>5074</v>
      </c>
      <c r="Q2813" s="19" t="s">
        <v>26</v>
      </c>
      <c r="R2813" s="19" t="s">
        <v>129</v>
      </c>
      <c r="W2813" s="20">
        <v>14</v>
      </c>
      <c r="X2813" s="65" t="s">
        <v>4949</v>
      </c>
      <c r="AB2813" t="s">
        <v>119</v>
      </c>
      <c r="AC2813" t="s">
        <v>3238</v>
      </c>
      <c r="AD2813" s="2" t="s">
        <v>121</v>
      </c>
    </row>
    <row r="2814" spans="1:30" hidden="1" x14ac:dyDescent="0.25">
      <c r="A2814" s="2">
        <v>390</v>
      </c>
      <c r="B2814" t="s">
        <v>3239</v>
      </c>
      <c r="C2814">
        <v>30</v>
      </c>
      <c r="D2814">
        <v>693</v>
      </c>
      <c r="E2814">
        <v>773</v>
      </c>
      <c r="F2814" t="s">
        <v>114</v>
      </c>
      <c r="G2814" s="2" t="s">
        <v>485</v>
      </c>
      <c r="H2814">
        <v>1</v>
      </c>
      <c r="I2814">
        <v>84.67</v>
      </c>
      <c r="J2814" s="2" t="s">
        <v>502</v>
      </c>
      <c r="K2814" s="2" t="s">
        <v>74</v>
      </c>
      <c r="M2814" t="s">
        <v>3532</v>
      </c>
      <c r="O2814" s="2" t="s">
        <v>128</v>
      </c>
      <c r="P2814" s="19" t="s">
        <v>5074</v>
      </c>
      <c r="Q2814" s="19" t="s">
        <v>26</v>
      </c>
      <c r="R2814" s="19" t="s">
        <v>129</v>
      </c>
      <c r="W2814" s="20">
        <v>14</v>
      </c>
      <c r="X2814" s="65" t="s">
        <v>4949</v>
      </c>
      <c r="AB2814" t="s">
        <v>119</v>
      </c>
      <c r="AC2814" t="s">
        <v>3238</v>
      </c>
      <c r="AD2814" s="2" t="s">
        <v>121</v>
      </c>
    </row>
    <row r="2815" spans="1:30" hidden="1" x14ac:dyDescent="0.25">
      <c r="A2815" s="2">
        <v>391</v>
      </c>
      <c r="B2815" t="s">
        <v>3240</v>
      </c>
      <c r="C2815">
        <v>30</v>
      </c>
      <c r="D2815">
        <v>600</v>
      </c>
      <c r="E2815">
        <v>600</v>
      </c>
      <c r="F2815" t="s">
        <v>114</v>
      </c>
      <c r="G2815" s="2" t="s">
        <v>485</v>
      </c>
      <c r="H2815">
        <v>1</v>
      </c>
      <c r="I2815">
        <v>83.28</v>
      </c>
      <c r="J2815" s="2" t="s">
        <v>502</v>
      </c>
      <c r="K2815" s="2" t="s">
        <v>74</v>
      </c>
      <c r="M2815" t="s">
        <v>3532</v>
      </c>
      <c r="O2815" s="2" t="s">
        <v>128</v>
      </c>
      <c r="P2815" s="19" t="s">
        <v>5074</v>
      </c>
      <c r="Q2815" s="19" t="s">
        <v>26</v>
      </c>
      <c r="R2815" s="19" t="s">
        <v>129</v>
      </c>
      <c r="W2815" s="20">
        <v>14</v>
      </c>
      <c r="X2815" s="65" t="s">
        <v>4949</v>
      </c>
      <c r="AB2815" t="s">
        <v>119</v>
      </c>
      <c r="AC2815" t="s">
        <v>3238</v>
      </c>
      <c r="AD2815" s="2" t="s">
        <v>121</v>
      </c>
    </row>
    <row r="2816" spans="1:30" hidden="1" x14ac:dyDescent="0.25">
      <c r="A2816" s="2">
        <v>392</v>
      </c>
      <c r="B2816" t="s">
        <v>3241</v>
      </c>
      <c r="C2816">
        <v>30</v>
      </c>
      <c r="D2816">
        <v>568</v>
      </c>
      <c r="E2816">
        <v>624</v>
      </c>
      <c r="F2816" t="s">
        <v>114</v>
      </c>
      <c r="G2816" s="2" t="s">
        <v>485</v>
      </c>
      <c r="H2816">
        <v>2</v>
      </c>
      <c r="I2816">
        <v>126.53</v>
      </c>
      <c r="J2816" s="2" t="s">
        <v>502</v>
      </c>
      <c r="K2816" s="2" t="s">
        <v>74</v>
      </c>
      <c r="M2816" t="s">
        <v>3532</v>
      </c>
      <c r="O2816" s="2" t="s">
        <v>128</v>
      </c>
      <c r="P2816" s="19" t="s">
        <v>5074</v>
      </c>
      <c r="Q2816" s="19" t="s">
        <v>26</v>
      </c>
      <c r="R2816" s="19" t="s">
        <v>129</v>
      </c>
      <c r="W2816" s="20">
        <v>14</v>
      </c>
      <c r="X2816" s="65" t="s">
        <v>4949</v>
      </c>
      <c r="AB2816" t="s">
        <v>119</v>
      </c>
      <c r="AC2816" t="s">
        <v>3238</v>
      </c>
      <c r="AD2816" s="2" t="s">
        <v>121</v>
      </c>
    </row>
    <row r="2817" spans="1:30" hidden="1" x14ac:dyDescent="0.25">
      <c r="A2817" s="2">
        <v>393</v>
      </c>
      <c r="B2817" t="s">
        <v>3243</v>
      </c>
      <c r="C2817">
        <v>30</v>
      </c>
      <c r="D2817">
        <v>653</v>
      </c>
      <c r="E2817">
        <v>655</v>
      </c>
      <c r="F2817" t="s">
        <v>114</v>
      </c>
      <c r="G2817" s="2" t="s">
        <v>485</v>
      </c>
      <c r="H2817">
        <v>1</v>
      </c>
      <c r="I2817">
        <v>76.09</v>
      </c>
      <c r="J2817" s="2" t="s">
        <v>502</v>
      </c>
      <c r="K2817" s="2" t="s">
        <v>74</v>
      </c>
      <c r="M2817" t="s">
        <v>3532</v>
      </c>
      <c r="O2817" s="2" t="s">
        <v>128</v>
      </c>
      <c r="P2817" s="19" t="s">
        <v>5074</v>
      </c>
      <c r="Q2817" s="19" t="s">
        <v>26</v>
      </c>
      <c r="R2817" s="19" t="s">
        <v>129</v>
      </c>
      <c r="W2817" s="20">
        <v>14</v>
      </c>
      <c r="X2817" s="65" t="s">
        <v>4949</v>
      </c>
      <c r="AB2817" t="s">
        <v>119</v>
      </c>
      <c r="AC2817" t="s">
        <v>3238</v>
      </c>
      <c r="AD2817" s="2" t="s">
        <v>121</v>
      </c>
    </row>
    <row r="2818" spans="1:30" hidden="1" x14ac:dyDescent="0.25">
      <c r="A2818" s="2">
        <v>394</v>
      </c>
      <c r="B2818" t="s">
        <v>3244</v>
      </c>
      <c r="C2818">
        <v>30</v>
      </c>
      <c r="D2818">
        <v>693</v>
      </c>
      <c r="E2818">
        <v>773</v>
      </c>
      <c r="F2818" t="s">
        <v>114</v>
      </c>
      <c r="G2818" s="2" t="s">
        <v>485</v>
      </c>
      <c r="H2818">
        <v>1</v>
      </c>
      <c r="I2818">
        <v>84.67</v>
      </c>
      <c r="J2818" s="2" t="s">
        <v>502</v>
      </c>
      <c r="K2818" s="2" t="s">
        <v>74</v>
      </c>
      <c r="M2818" t="s">
        <v>3532</v>
      </c>
      <c r="O2818" s="2" t="s">
        <v>128</v>
      </c>
      <c r="P2818" s="19" t="s">
        <v>5074</v>
      </c>
      <c r="Q2818" s="19" t="s">
        <v>26</v>
      </c>
      <c r="R2818" s="19" t="s">
        <v>129</v>
      </c>
      <c r="W2818" s="20">
        <v>14</v>
      </c>
      <c r="X2818" s="65" t="s">
        <v>4949</v>
      </c>
      <c r="AB2818" t="s">
        <v>119</v>
      </c>
      <c r="AC2818" t="s">
        <v>3238</v>
      </c>
      <c r="AD2818" s="2" t="s">
        <v>121</v>
      </c>
    </row>
    <row r="2819" spans="1:30" hidden="1" x14ac:dyDescent="0.25">
      <c r="A2819" s="2">
        <v>395</v>
      </c>
      <c r="B2819" t="s">
        <v>3245</v>
      </c>
      <c r="C2819">
        <v>30</v>
      </c>
      <c r="D2819">
        <v>653</v>
      </c>
      <c r="E2819">
        <v>777</v>
      </c>
      <c r="F2819" t="s">
        <v>114</v>
      </c>
      <c r="G2819" s="2" t="s">
        <v>485</v>
      </c>
      <c r="H2819">
        <v>1</v>
      </c>
      <c r="I2819">
        <v>83.38</v>
      </c>
      <c r="J2819" s="2" t="s">
        <v>502</v>
      </c>
      <c r="K2819" s="2" t="s">
        <v>74</v>
      </c>
      <c r="M2819" t="s">
        <v>3532</v>
      </c>
      <c r="O2819" s="2" t="s">
        <v>128</v>
      </c>
      <c r="P2819" s="19" t="s">
        <v>5074</v>
      </c>
      <c r="Q2819" s="19" t="s">
        <v>26</v>
      </c>
      <c r="R2819" s="19" t="s">
        <v>129</v>
      </c>
      <c r="W2819" s="20">
        <v>14</v>
      </c>
      <c r="X2819" s="65" t="s">
        <v>4949</v>
      </c>
      <c r="AB2819" t="s">
        <v>119</v>
      </c>
      <c r="AC2819" t="s">
        <v>3238</v>
      </c>
      <c r="AD2819" s="2" t="s">
        <v>121</v>
      </c>
    </row>
    <row r="2820" spans="1:30" hidden="1" x14ac:dyDescent="0.25">
      <c r="A2820" s="2">
        <v>396</v>
      </c>
      <c r="B2820" t="s">
        <v>3246</v>
      </c>
      <c r="C2820">
        <v>30</v>
      </c>
      <c r="D2820">
        <v>500</v>
      </c>
      <c r="E2820">
        <v>550</v>
      </c>
      <c r="F2820" t="s">
        <v>114</v>
      </c>
      <c r="G2820" s="2" t="s">
        <v>485</v>
      </c>
      <c r="H2820">
        <v>1</v>
      </c>
      <c r="I2820">
        <v>63.72</v>
      </c>
      <c r="J2820" s="2" t="s">
        <v>502</v>
      </c>
      <c r="K2820" s="2" t="s">
        <v>74</v>
      </c>
      <c r="M2820" t="s">
        <v>3532</v>
      </c>
      <c r="O2820" s="2" t="s">
        <v>128</v>
      </c>
      <c r="P2820" s="19" t="s">
        <v>5074</v>
      </c>
      <c r="Q2820" s="19" t="s">
        <v>25</v>
      </c>
      <c r="R2820" s="19" t="s">
        <v>129</v>
      </c>
      <c r="U2820" s="19" t="s">
        <v>129</v>
      </c>
      <c r="W2820" s="20">
        <v>14</v>
      </c>
      <c r="X2820" s="65" t="s">
        <v>4949</v>
      </c>
      <c r="AB2820" t="s">
        <v>119</v>
      </c>
      <c r="AC2820" t="s">
        <v>3238</v>
      </c>
      <c r="AD2820" s="2" t="s">
        <v>121</v>
      </c>
    </row>
    <row r="2821" spans="1:30" hidden="1" x14ac:dyDescent="0.25">
      <c r="A2821" s="2">
        <v>397</v>
      </c>
      <c r="B2821" t="s">
        <v>3247</v>
      </c>
      <c r="C2821">
        <v>30</v>
      </c>
      <c r="D2821">
        <v>750</v>
      </c>
      <c r="E2821">
        <v>830</v>
      </c>
      <c r="F2821" t="s">
        <v>114</v>
      </c>
      <c r="G2821" s="2" t="s">
        <v>485</v>
      </c>
      <c r="H2821">
        <v>1</v>
      </c>
      <c r="I2821">
        <v>146.6</v>
      </c>
      <c r="J2821" s="2" t="s">
        <v>502</v>
      </c>
      <c r="K2821" s="2" t="s">
        <v>74</v>
      </c>
      <c r="M2821" t="s">
        <v>3532</v>
      </c>
      <c r="P2821" s="19" t="s">
        <v>5074</v>
      </c>
      <c r="Q2821" s="19" t="s">
        <v>25</v>
      </c>
      <c r="R2821" s="19" t="s">
        <v>129</v>
      </c>
      <c r="W2821" s="20">
        <v>14</v>
      </c>
      <c r="X2821" s="65" t="s">
        <v>4949</v>
      </c>
      <c r="AB2821" t="s">
        <v>119</v>
      </c>
      <c r="AC2821" t="s">
        <v>3238</v>
      </c>
      <c r="AD2821" s="2" t="s">
        <v>121</v>
      </c>
    </row>
    <row r="2822" spans="1:30" hidden="1" x14ac:dyDescent="0.25">
      <c r="A2822" s="2">
        <v>398</v>
      </c>
      <c r="B2822" t="s">
        <v>3222</v>
      </c>
      <c r="C2822">
        <v>30</v>
      </c>
      <c r="D2822">
        <v>693</v>
      </c>
      <c r="E2822">
        <v>773</v>
      </c>
      <c r="F2822" t="s">
        <v>114</v>
      </c>
      <c r="G2822" s="2" t="s">
        <v>485</v>
      </c>
      <c r="H2822">
        <v>1</v>
      </c>
      <c r="I2822">
        <v>84.67</v>
      </c>
      <c r="J2822" s="2" t="s">
        <v>502</v>
      </c>
      <c r="K2822" s="2" t="s">
        <v>74</v>
      </c>
      <c r="M2822" t="s">
        <v>3532</v>
      </c>
      <c r="O2822" s="2" t="s">
        <v>128</v>
      </c>
      <c r="P2822" s="19" t="s">
        <v>5074</v>
      </c>
      <c r="Q2822" s="19" t="s">
        <v>26</v>
      </c>
      <c r="R2822" s="19" t="s">
        <v>129</v>
      </c>
      <c r="W2822" s="20">
        <v>14</v>
      </c>
      <c r="X2822" s="65" t="s">
        <v>4949</v>
      </c>
      <c r="AB2822" t="s">
        <v>119</v>
      </c>
      <c r="AC2822" t="s">
        <v>3238</v>
      </c>
      <c r="AD2822" s="2" t="s">
        <v>121</v>
      </c>
    </row>
    <row r="2823" spans="1:30" hidden="1" x14ac:dyDescent="0.25">
      <c r="A2823" s="2">
        <v>399</v>
      </c>
      <c r="B2823" t="s">
        <v>3248</v>
      </c>
      <c r="C2823">
        <v>30</v>
      </c>
      <c r="D2823">
        <v>702</v>
      </c>
      <c r="E2823">
        <v>797</v>
      </c>
      <c r="F2823" t="s">
        <v>114</v>
      </c>
      <c r="G2823" s="2" t="s">
        <v>485</v>
      </c>
      <c r="H2823">
        <v>2</v>
      </c>
      <c r="I2823">
        <v>175.07</v>
      </c>
      <c r="J2823" s="2" t="s">
        <v>502</v>
      </c>
      <c r="K2823" s="2" t="s">
        <v>74</v>
      </c>
      <c r="M2823" t="s">
        <v>3532</v>
      </c>
      <c r="O2823" s="2" t="s">
        <v>128</v>
      </c>
      <c r="P2823" s="19" t="s">
        <v>5074</v>
      </c>
      <c r="Q2823" s="19" t="s">
        <v>26</v>
      </c>
      <c r="R2823" s="19" t="s">
        <v>129</v>
      </c>
      <c r="W2823" s="20">
        <v>14</v>
      </c>
      <c r="X2823" s="65" t="s">
        <v>4949</v>
      </c>
      <c r="AB2823" t="s">
        <v>119</v>
      </c>
      <c r="AC2823" t="s">
        <v>3238</v>
      </c>
      <c r="AD2823" s="2" t="s">
        <v>121</v>
      </c>
    </row>
    <row r="2824" spans="1:30" hidden="1" x14ac:dyDescent="0.25">
      <c r="A2824" s="2">
        <v>400</v>
      </c>
      <c r="B2824" t="s">
        <v>3249</v>
      </c>
      <c r="C2824">
        <v>30</v>
      </c>
      <c r="D2824">
        <v>693</v>
      </c>
      <c r="E2824">
        <v>773</v>
      </c>
      <c r="F2824" t="s">
        <v>114</v>
      </c>
      <c r="G2824" s="2" t="s">
        <v>485</v>
      </c>
      <c r="H2824">
        <v>2</v>
      </c>
      <c r="I2824">
        <v>169.34</v>
      </c>
      <c r="J2824" s="2" t="s">
        <v>502</v>
      </c>
      <c r="K2824" s="2" t="s">
        <v>74</v>
      </c>
      <c r="M2824" t="s">
        <v>3532</v>
      </c>
      <c r="O2824" s="2" t="s">
        <v>128</v>
      </c>
      <c r="P2824" s="19" t="s">
        <v>5074</v>
      </c>
      <c r="Q2824" s="19" t="s">
        <v>26</v>
      </c>
      <c r="R2824" s="19" t="s">
        <v>129</v>
      </c>
      <c r="W2824" s="20">
        <v>14</v>
      </c>
      <c r="X2824" s="65" t="s">
        <v>4949</v>
      </c>
      <c r="AB2824" t="s">
        <v>119</v>
      </c>
      <c r="AC2824" t="s">
        <v>3238</v>
      </c>
      <c r="AD2824" s="2" t="s">
        <v>121</v>
      </c>
    </row>
    <row r="2825" spans="1:30" hidden="1" x14ac:dyDescent="0.25">
      <c r="A2825" s="2">
        <v>401</v>
      </c>
      <c r="B2825" t="s">
        <v>3250</v>
      </c>
      <c r="C2825">
        <v>30</v>
      </c>
      <c r="D2825">
        <v>600</v>
      </c>
      <c r="E2825">
        <v>600</v>
      </c>
      <c r="F2825" t="s">
        <v>114</v>
      </c>
      <c r="G2825" s="2" t="s">
        <v>485</v>
      </c>
      <c r="H2825">
        <v>1</v>
      </c>
      <c r="I2825">
        <v>83.28</v>
      </c>
      <c r="J2825" s="2" t="s">
        <v>502</v>
      </c>
      <c r="K2825" s="2" t="s">
        <v>74</v>
      </c>
      <c r="M2825" t="s">
        <v>3532</v>
      </c>
      <c r="O2825" s="2" t="s">
        <v>128</v>
      </c>
      <c r="P2825" s="19" t="s">
        <v>5074</v>
      </c>
      <c r="Q2825" s="19" t="s">
        <v>26</v>
      </c>
      <c r="R2825" s="19" t="s">
        <v>129</v>
      </c>
      <c r="W2825" s="20">
        <v>14</v>
      </c>
      <c r="X2825" s="65" t="s">
        <v>4949</v>
      </c>
      <c r="AB2825" t="s">
        <v>119</v>
      </c>
      <c r="AC2825" t="s">
        <v>3238</v>
      </c>
      <c r="AD2825" s="2" t="s">
        <v>121</v>
      </c>
    </row>
    <row r="2826" spans="1:30" hidden="1" x14ac:dyDescent="0.25">
      <c r="A2826" s="2">
        <v>402</v>
      </c>
      <c r="B2826" t="s">
        <v>3223</v>
      </c>
      <c r="C2826">
        <v>30</v>
      </c>
      <c r="D2826">
        <v>693</v>
      </c>
      <c r="E2826">
        <v>773</v>
      </c>
      <c r="F2826" t="s">
        <v>114</v>
      </c>
      <c r="G2826" s="2" t="s">
        <v>485</v>
      </c>
      <c r="H2826">
        <v>1</v>
      </c>
      <c r="I2826">
        <v>84.67</v>
      </c>
      <c r="J2826" s="2" t="s">
        <v>502</v>
      </c>
      <c r="K2826" s="2" t="s">
        <v>74</v>
      </c>
      <c r="M2826" t="s">
        <v>3532</v>
      </c>
      <c r="O2826" s="2" t="s">
        <v>128</v>
      </c>
      <c r="P2826" s="19" t="s">
        <v>5074</v>
      </c>
      <c r="Q2826" s="19" t="s">
        <v>26</v>
      </c>
      <c r="R2826" s="19" t="s">
        <v>129</v>
      </c>
      <c r="W2826" s="20">
        <v>14</v>
      </c>
      <c r="X2826" s="65" t="s">
        <v>4949</v>
      </c>
      <c r="AB2826" t="s">
        <v>119</v>
      </c>
      <c r="AC2826" t="s">
        <v>3238</v>
      </c>
      <c r="AD2826" s="2" t="s">
        <v>121</v>
      </c>
    </row>
    <row r="2827" spans="1:30" hidden="1" x14ac:dyDescent="0.25">
      <c r="A2827" s="2">
        <v>403</v>
      </c>
      <c r="B2827" t="s">
        <v>3251</v>
      </c>
      <c r="C2827">
        <v>30</v>
      </c>
      <c r="D2827">
        <v>750</v>
      </c>
      <c r="E2827">
        <v>830</v>
      </c>
      <c r="F2827" t="s">
        <v>114</v>
      </c>
      <c r="G2827" s="2" t="s">
        <v>485</v>
      </c>
      <c r="H2827">
        <v>1</v>
      </c>
      <c r="I2827">
        <v>146.6</v>
      </c>
      <c r="J2827" s="2" t="s">
        <v>502</v>
      </c>
      <c r="K2827" s="2" t="s">
        <v>74</v>
      </c>
      <c r="M2827" t="s">
        <v>3532</v>
      </c>
      <c r="P2827" s="19" t="s">
        <v>5074</v>
      </c>
      <c r="Q2827" s="19" t="s">
        <v>25</v>
      </c>
      <c r="R2827" s="19" t="s">
        <v>129</v>
      </c>
      <c r="W2827" s="20">
        <v>14</v>
      </c>
      <c r="X2827" s="65" t="s">
        <v>4949</v>
      </c>
      <c r="AB2827" t="s">
        <v>119</v>
      </c>
      <c r="AC2827" t="s">
        <v>3238</v>
      </c>
      <c r="AD2827" s="2" t="s">
        <v>121</v>
      </c>
    </row>
    <row r="2828" spans="1:30" hidden="1" x14ac:dyDescent="0.25">
      <c r="A2828" s="2">
        <v>404</v>
      </c>
      <c r="B2828" t="s">
        <v>3252</v>
      </c>
      <c r="C2828">
        <v>30</v>
      </c>
      <c r="D2828">
        <v>653</v>
      </c>
      <c r="E2828">
        <v>655</v>
      </c>
      <c r="F2828" t="s">
        <v>114</v>
      </c>
      <c r="G2828" s="2" t="s">
        <v>485</v>
      </c>
      <c r="H2828">
        <v>2</v>
      </c>
      <c r="I2828">
        <v>152.18</v>
      </c>
      <c r="J2828" s="2" t="s">
        <v>502</v>
      </c>
      <c r="K2828" s="2" t="s">
        <v>74</v>
      </c>
      <c r="M2828" t="s">
        <v>3532</v>
      </c>
      <c r="O2828" s="2" t="s">
        <v>128</v>
      </c>
      <c r="P2828" s="19" t="s">
        <v>5074</v>
      </c>
      <c r="Q2828" s="19" t="s">
        <v>26</v>
      </c>
      <c r="R2828" s="19" t="s">
        <v>129</v>
      </c>
      <c r="W2828" s="20">
        <v>14</v>
      </c>
      <c r="X2828" s="65" t="s">
        <v>4949</v>
      </c>
      <c r="AB2828" t="s">
        <v>119</v>
      </c>
      <c r="AC2828" t="s">
        <v>3238</v>
      </c>
      <c r="AD2828" s="2" t="s">
        <v>121</v>
      </c>
    </row>
    <row r="2829" spans="1:30" hidden="1" x14ac:dyDescent="0.25">
      <c r="A2829" s="2">
        <v>405</v>
      </c>
      <c r="B2829" t="s">
        <v>3253</v>
      </c>
      <c r="C2829">
        <v>30</v>
      </c>
      <c r="D2829">
        <v>667</v>
      </c>
      <c r="E2829">
        <v>813</v>
      </c>
      <c r="F2829" t="s">
        <v>114</v>
      </c>
      <c r="G2829" s="2" t="s">
        <v>485</v>
      </c>
      <c r="H2829">
        <v>1</v>
      </c>
      <c r="I2829">
        <v>83.7</v>
      </c>
      <c r="J2829" s="2" t="s">
        <v>502</v>
      </c>
      <c r="K2829" s="2" t="s">
        <v>74</v>
      </c>
      <c r="M2829" t="s">
        <v>3532</v>
      </c>
      <c r="O2829" s="2" t="s">
        <v>128</v>
      </c>
      <c r="P2829" s="19" t="s">
        <v>5074</v>
      </c>
      <c r="Q2829" s="19" t="s">
        <v>26</v>
      </c>
      <c r="R2829" s="19" t="s">
        <v>129</v>
      </c>
      <c r="W2829" s="20">
        <v>14</v>
      </c>
      <c r="X2829" s="65" t="s">
        <v>4949</v>
      </c>
      <c r="AB2829" t="s">
        <v>119</v>
      </c>
      <c r="AC2829" t="s">
        <v>3238</v>
      </c>
      <c r="AD2829" s="2" t="s">
        <v>121</v>
      </c>
    </row>
    <row r="2830" spans="1:30" hidden="1" x14ac:dyDescent="0.25">
      <c r="A2830" s="2">
        <v>406</v>
      </c>
      <c r="B2830" t="s">
        <v>3254</v>
      </c>
      <c r="C2830">
        <v>30</v>
      </c>
      <c r="D2830">
        <v>693</v>
      </c>
      <c r="E2830">
        <v>773</v>
      </c>
      <c r="F2830" t="s">
        <v>114</v>
      </c>
      <c r="G2830" s="2" t="s">
        <v>485</v>
      </c>
      <c r="H2830">
        <v>1</v>
      </c>
      <c r="I2830">
        <v>84.67</v>
      </c>
      <c r="J2830" s="2" t="s">
        <v>502</v>
      </c>
      <c r="K2830" s="2" t="s">
        <v>74</v>
      </c>
      <c r="M2830" t="s">
        <v>3532</v>
      </c>
      <c r="O2830" s="2" t="s">
        <v>128</v>
      </c>
      <c r="P2830" s="19" t="s">
        <v>5074</v>
      </c>
      <c r="Q2830" s="19" t="s">
        <v>26</v>
      </c>
      <c r="R2830" s="19" t="s">
        <v>129</v>
      </c>
      <c r="W2830" s="20">
        <v>14</v>
      </c>
      <c r="X2830" s="65" t="s">
        <v>4949</v>
      </c>
      <c r="AB2830" t="s">
        <v>119</v>
      </c>
      <c r="AC2830" t="s">
        <v>3238</v>
      </c>
      <c r="AD2830" s="2" t="s">
        <v>121</v>
      </c>
    </row>
    <row r="2831" spans="1:30" hidden="1" x14ac:dyDescent="0.25">
      <c r="A2831" s="2">
        <v>407</v>
      </c>
      <c r="B2831" t="s">
        <v>3255</v>
      </c>
      <c r="C2831">
        <v>30</v>
      </c>
      <c r="D2831">
        <v>568</v>
      </c>
      <c r="E2831">
        <v>624</v>
      </c>
      <c r="F2831" t="s">
        <v>114</v>
      </c>
      <c r="G2831" s="2" t="s">
        <v>485</v>
      </c>
      <c r="H2831">
        <v>2</v>
      </c>
      <c r="I2831">
        <v>126.53</v>
      </c>
      <c r="J2831" s="2" t="s">
        <v>502</v>
      </c>
      <c r="K2831" s="2" t="s">
        <v>74</v>
      </c>
      <c r="M2831" t="s">
        <v>3532</v>
      </c>
      <c r="O2831" s="2" t="s">
        <v>128</v>
      </c>
      <c r="P2831" s="19" t="s">
        <v>5074</v>
      </c>
      <c r="Q2831" s="19" t="s">
        <v>26</v>
      </c>
      <c r="R2831" s="19" t="s">
        <v>129</v>
      </c>
      <c r="W2831" s="20">
        <v>14</v>
      </c>
      <c r="X2831" s="65" t="s">
        <v>4949</v>
      </c>
      <c r="AB2831" t="s">
        <v>119</v>
      </c>
      <c r="AC2831" t="s">
        <v>3238</v>
      </c>
      <c r="AD2831" s="2" t="s">
        <v>121</v>
      </c>
    </row>
    <row r="2832" spans="1:30" hidden="1" x14ac:dyDescent="0.25">
      <c r="A2832" s="2">
        <v>408</v>
      </c>
      <c r="B2832" t="s">
        <v>3256</v>
      </c>
      <c r="C2832">
        <v>30</v>
      </c>
      <c r="D2832">
        <v>627</v>
      </c>
      <c r="E2832">
        <v>1995</v>
      </c>
      <c r="F2832" t="s">
        <v>114</v>
      </c>
      <c r="G2832" s="2" t="s">
        <v>485</v>
      </c>
      <c r="H2832">
        <v>1</v>
      </c>
      <c r="I2832">
        <v>294.58</v>
      </c>
      <c r="J2832" s="2" t="s">
        <v>502</v>
      </c>
      <c r="K2832" s="2" t="s">
        <v>74</v>
      </c>
      <c r="M2832" t="s">
        <v>3532</v>
      </c>
      <c r="P2832" s="19" t="s">
        <v>5074</v>
      </c>
      <c r="Q2832" s="19" t="s">
        <v>27</v>
      </c>
      <c r="R2832" s="19" t="s">
        <v>129</v>
      </c>
      <c r="V2832" s="19" t="s">
        <v>129</v>
      </c>
      <c r="W2832" s="20">
        <v>14</v>
      </c>
      <c r="X2832" s="65" t="s">
        <v>4949</v>
      </c>
      <c r="AB2832" t="s">
        <v>119</v>
      </c>
      <c r="AC2832" t="s">
        <v>3238</v>
      </c>
      <c r="AD2832" s="2" t="s">
        <v>121</v>
      </c>
    </row>
    <row r="2833" spans="1:30" hidden="1" x14ac:dyDescent="0.25">
      <c r="A2833" s="2">
        <v>409</v>
      </c>
      <c r="B2833" t="s">
        <v>3258</v>
      </c>
      <c r="C2833">
        <v>30</v>
      </c>
      <c r="D2833">
        <v>702</v>
      </c>
      <c r="E2833">
        <v>797</v>
      </c>
      <c r="F2833" t="s">
        <v>114</v>
      </c>
      <c r="G2833" s="2" t="s">
        <v>485</v>
      </c>
      <c r="H2833">
        <v>1</v>
      </c>
      <c r="I2833">
        <v>87.53</v>
      </c>
      <c r="J2833" s="2" t="s">
        <v>502</v>
      </c>
      <c r="K2833" s="2" t="s">
        <v>74</v>
      </c>
      <c r="M2833" t="s">
        <v>3532</v>
      </c>
      <c r="O2833" s="2" t="s">
        <v>128</v>
      </c>
      <c r="P2833" s="19" t="s">
        <v>5074</v>
      </c>
      <c r="Q2833" s="19" t="s">
        <v>26</v>
      </c>
      <c r="R2833" s="19" t="s">
        <v>129</v>
      </c>
      <c r="W2833" s="20">
        <v>14</v>
      </c>
      <c r="X2833" s="65" t="s">
        <v>4949</v>
      </c>
      <c r="AB2833" t="s">
        <v>119</v>
      </c>
      <c r="AC2833" t="s">
        <v>3238</v>
      </c>
      <c r="AD2833" s="2" t="s">
        <v>121</v>
      </c>
    </row>
    <row r="2834" spans="1:30" hidden="1" x14ac:dyDescent="0.25">
      <c r="A2834" s="2">
        <v>410</v>
      </c>
      <c r="B2834" t="s">
        <v>3259</v>
      </c>
      <c r="C2834">
        <v>30</v>
      </c>
      <c r="D2834">
        <v>630</v>
      </c>
      <c r="E2834">
        <v>1995</v>
      </c>
      <c r="F2834" t="s">
        <v>114</v>
      </c>
      <c r="G2834" s="2" t="s">
        <v>485</v>
      </c>
      <c r="H2834">
        <v>1</v>
      </c>
      <c r="I2834">
        <v>295.99</v>
      </c>
      <c r="J2834" s="2" t="s">
        <v>502</v>
      </c>
      <c r="K2834" s="2" t="s">
        <v>74</v>
      </c>
      <c r="M2834" t="s">
        <v>3532</v>
      </c>
      <c r="P2834" s="19" t="s">
        <v>5074</v>
      </c>
      <c r="Q2834" s="19" t="s">
        <v>27</v>
      </c>
      <c r="R2834" s="19" t="s">
        <v>129</v>
      </c>
      <c r="V2834" s="19" t="s">
        <v>129</v>
      </c>
      <c r="W2834" s="20">
        <v>14</v>
      </c>
      <c r="X2834" s="65" t="s">
        <v>4949</v>
      </c>
      <c r="AB2834" t="s">
        <v>119</v>
      </c>
      <c r="AC2834" t="s">
        <v>3238</v>
      </c>
      <c r="AD2834" s="2" t="s">
        <v>121</v>
      </c>
    </row>
    <row r="2835" spans="1:30" hidden="1" x14ac:dyDescent="0.25">
      <c r="A2835" s="2">
        <v>411</v>
      </c>
      <c r="B2835" t="s">
        <v>3261</v>
      </c>
      <c r="C2835">
        <v>30</v>
      </c>
      <c r="D2835">
        <v>723</v>
      </c>
      <c r="E2835">
        <v>752</v>
      </c>
      <c r="F2835" t="s">
        <v>114</v>
      </c>
      <c r="G2835" s="2" t="s">
        <v>485</v>
      </c>
      <c r="H2835">
        <v>1</v>
      </c>
      <c r="I2835">
        <v>86.49</v>
      </c>
      <c r="J2835" s="2" t="s">
        <v>502</v>
      </c>
      <c r="K2835" s="2" t="s">
        <v>74</v>
      </c>
      <c r="M2835" t="s">
        <v>3532</v>
      </c>
      <c r="O2835" s="2" t="s">
        <v>128</v>
      </c>
      <c r="P2835" s="19" t="s">
        <v>5074</v>
      </c>
      <c r="Q2835" s="19" t="s">
        <v>26</v>
      </c>
      <c r="R2835" s="19" t="s">
        <v>129</v>
      </c>
      <c r="W2835" s="20">
        <v>14</v>
      </c>
      <c r="X2835" s="65" t="s">
        <v>4949</v>
      </c>
      <c r="AB2835" t="s">
        <v>119</v>
      </c>
      <c r="AC2835" t="s">
        <v>3238</v>
      </c>
      <c r="AD2835" s="2" t="s">
        <v>121</v>
      </c>
    </row>
    <row r="2836" spans="1:30" hidden="1" x14ac:dyDescent="0.25">
      <c r="A2836" s="2">
        <v>412</v>
      </c>
      <c r="B2836" t="s">
        <v>3262</v>
      </c>
      <c r="C2836">
        <v>30</v>
      </c>
      <c r="D2836">
        <v>721</v>
      </c>
      <c r="E2836">
        <v>752</v>
      </c>
      <c r="F2836" t="s">
        <v>114</v>
      </c>
      <c r="G2836" s="2" t="s">
        <v>485</v>
      </c>
      <c r="H2836">
        <v>1</v>
      </c>
      <c r="I2836">
        <v>86.36</v>
      </c>
      <c r="J2836" s="2" t="s">
        <v>502</v>
      </c>
      <c r="K2836" s="2" t="s">
        <v>74</v>
      </c>
      <c r="M2836" t="s">
        <v>3532</v>
      </c>
      <c r="O2836" s="2" t="s">
        <v>128</v>
      </c>
      <c r="P2836" s="19" t="s">
        <v>5074</v>
      </c>
      <c r="Q2836" s="19" t="s">
        <v>26</v>
      </c>
      <c r="R2836" s="19" t="s">
        <v>129</v>
      </c>
      <c r="W2836" s="20">
        <v>14</v>
      </c>
      <c r="X2836" s="65" t="s">
        <v>4949</v>
      </c>
      <c r="AB2836" t="s">
        <v>119</v>
      </c>
      <c r="AC2836" t="s">
        <v>3238</v>
      </c>
      <c r="AD2836" s="2" t="s">
        <v>121</v>
      </c>
    </row>
    <row r="2837" spans="1:30" hidden="1" x14ac:dyDescent="0.25">
      <c r="A2837" s="2">
        <v>413</v>
      </c>
      <c r="B2837" t="s">
        <v>3263</v>
      </c>
      <c r="C2837">
        <v>30</v>
      </c>
      <c r="D2837">
        <v>600</v>
      </c>
      <c r="E2837">
        <v>600</v>
      </c>
      <c r="F2837" t="s">
        <v>114</v>
      </c>
      <c r="G2837" s="2" t="s">
        <v>485</v>
      </c>
      <c r="H2837">
        <v>1</v>
      </c>
      <c r="I2837">
        <v>83.28</v>
      </c>
      <c r="J2837" s="2" t="s">
        <v>502</v>
      </c>
      <c r="K2837" s="2" t="s">
        <v>74</v>
      </c>
      <c r="M2837" t="s">
        <v>3532</v>
      </c>
      <c r="O2837" s="2" t="s">
        <v>128</v>
      </c>
      <c r="P2837" s="19" t="s">
        <v>5074</v>
      </c>
      <c r="Q2837" s="19" t="s">
        <v>26</v>
      </c>
      <c r="R2837" s="19" t="s">
        <v>129</v>
      </c>
      <c r="W2837" s="20">
        <v>14</v>
      </c>
      <c r="X2837" s="65" t="s">
        <v>4949</v>
      </c>
      <c r="AB2837" t="s">
        <v>119</v>
      </c>
      <c r="AC2837" t="s">
        <v>3238</v>
      </c>
      <c r="AD2837" s="2" t="s">
        <v>121</v>
      </c>
    </row>
    <row r="2838" spans="1:30" hidden="1" x14ac:dyDescent="0.25">
      <c r="A2838" s="2">
        <v>414</v>
      </c>
      <c r="B2838" t="s">
        <v>3264</v>
      </c>
      <c r="C2838">
        <v>30</v>
      </c>
      <c r="D2838">
        <v>750</v>
      </c>
      <c r="E2838">
        <v>750</v>
      </c>
      <c r="F2838" t="s">
        <v>114</v>
      </c>
      <c r="G2838" s="2" t="s">
        <v>485</v>
      </c>
      <c r="H2838">
        <v>1</v>
      </c>
      <c r="I2838">
        <v>132.47</v>
      </c>
      <c r="J2838" s="2" t="s">
        <v>502</v>
      </c>
      <c r="K2838" s="2" t="s">
        <v>74</v>
      </c>
      <c r="M2838" t="s">
        <v>3532</v>
      </c>
      <c r="P2838" s="19" t="s">
        <v>5074</v>
      </c>
      <c r="Q2838" s="19" t="s">
        <v>25</v>
      </c>
      <c r="R2838" s="19" t="s">
        <v>129</v>
      </c>
      <c r="W2838" s="20">
        <v>14</v>
      </c>
      <c r="X2838" s="65" t="s">
        <v>4949</v>
      </c>
      <c r="AB2838" t="s">
        <v>119</v>
      </c>
      <c r="AC2838" t="s">
        <v>3238</v>
      </c>
      <c r="AD2838" s="2" t="s">
        <v>121</v>
      </c>
    </row>
    <row r="2839" spans="1:30" hidden="1" x14ac:dyDescent="0.25">
      <c r="A2839" s="2">
        <v>415</v>
      </c>
      <c r="B2839" t="s">
        <v>3265</v>
      </c>
      <c r="C2839">
        <v>30</v>
      </c>
      <c r="D2839">
        <v>723</v>
      </c>
      <c r="E2839">
        <v>752</v>
      </c>
      <c r="F2839" t="s">
        <v>114</v>
      </c>
      <c r="G2839" s="2" t="s">
        <v>485</v>
      </c>
      <c r="H2839">
        <v>1</v>
      </c>
      <c r="I2839">
        <v>86.49</v>
      </c>
      <c r="J2839" s="2" t="s">
        <v>502</v>
      </c>
      <c r="K2839" s="2" t="s">
        <v>74</v>
      </c>
      <c r="M2839" t="s">
        <v>3532</v>
      </c>
      <c r="O2839" s="2" t="s">
        <v>128</v>
      </c>
      <c r="P2839" s="19" t="s">
        <v>5074</v>
      </c>
      <c r="Q2839" s="19" t="s">
        <v>26</v>
      </c>
      <c r="R2839" s="19" t="s">
        <v>129</v>
      </c>
      <c r="W2839" s="20">
        <v>14</v>
      </c>
      <c r="X2839" s="65" t="s">
        <v>4949</v>
      </c>
      <c r="AB2839" t="s">
        <v>119</v>
      </c>
      <c r="AC2839" t="s">
        <v>3238</v>
      </c>
      <c r="AD2839" s="2" t="s">
        <v>121</v>
      </c>
    </row>
    <row r="2840" spans="1:30" hidden="1" x14ac:dyDescent="0.25">
      <c r="A2840" s="2">
        <v>416</v>
      </c>
      <c r="B2840" t="s">
        <v>3266</v>
      </c>
      <c r="C2840">
        <v>30</v>
      </c>
      <c r="D2840">
        <v>723</v>
      </c>
      <c r="E2840">
        <v>752</v>
      </c>
      <c r="F2840" t="s">
        <v>114</v>
      </c>
      <c r="G2840" s="2" t="s">
        <v>485</v>
      </c>
      <c r="H2840">
        <v>1</v>
      </c>
      <c r="I2840">
        <v>86.49</v>
      </c>
      <c r="J2840" s="2" t="s">
        <v>502</v>
      </c>
      <c r="K2840" s="2" t="s">
        <v>74</v>
      </c>
      <c r="M2840" t="s">
        <v>3532</v>
      </c>
      <c r="O2840" s="2" t="s">
        <v>128</v>
      </c>
      <c r="P2840" s="19" t="s">
        <v>5074</v>
      </c>
      <c r="Q2840" s="19" t="s">
        <v>26</v>
      </c>
      <c r="R2840" s="19" t="s">
        <v>129</v>
      </c>
      <c r="W2840" s="20">
        <v>14</v>
      </c>
      <c r="X2840" s="65" t="s">
        <v>4949</v>
      </c>
      <c r="AB2840" t="s">
        <v>119</v>
      </c>
      <c r="AC2840" t="s">
        <v>3238</v>
      </c>
      <c r="AD2840" s="2" t="s">
        <v>121</v>
      </c>
    </row>
    <row r="2841" spans="1:30" hidden="1" x14ac:dyDescent="0.25">
      <c r="A2841" s="2">
        <v>417</v>
      </c>
      <c r="B2841" t="s">
        <v>3267</v>
      </c>
      <c r="C2841">
        <v>30</v>
      </c>
      <c r="D2841">
        <v>663</v>
      </c>
      <c r="E2841">
        <v>790</v>
      </c>
      <c r="F2841" t="s">
        <v>114</v>
      </c>
      <c r="G2841" s="2" t="s">
        <v>485</v>
      </c>
      <c r="H2841">
        <v>1</v>
      </c>
      <c r="I2841">
        <v>82.19</v>
      </c>
      <c r="J2841" s="2" t="s">
        <v>502</v>
      </c>
      <c r="K2841" s="2" t="s">
        <v>74</v>
      </c>
      <c r="M2841" t="s">
        <v>3532</v>
      </c>
      <c r="O2841" s="2" t="s">
        <v>128</v>
      </c>
      <c r="P2841" s="19" t="s">
        <v>5074</v>
      </c>
      <c r="Q2841" s="19" t="s">
        <v>26</v>
      </c>
      <c r="R2841" s="19" t="s">
        <v>129</v>
      </c>
      <c r="W2841" s="20">
        <v>14</v>
      </c>
      <c r="X2841" s="65" t="s">
        <v>4949</v>
      </c>
      <c r="AB2841" t="s">
        <v>119</v>
      </c>
      <c r="AC2841" t="s">
        <v>3238</v>
      </c>
      <c r="AD2841" s="2" t="s">
        <v>121</v>
      </c>
    </row>
    <row r="2842" spans="1:30" hidden="1" x14ac:dyDescent="0.25">
      <c r="A2842" s="2">
        <v>418</v>
      </c>
      <c r="B2842" t="s">
        <v>3268</v>
      </c>
      <c r="C2842">
        <v>30</v>
      </c>
      <c r="D2842">
        <v>639</v>
      </c>
      <c r="E2842">
        <v>646</v>
      </c>
      <c r="F2842" t="s">
        <v>114</v>
      </c>
      <c r="G2842" s="2" t="s">
        <v>485</v>
      </c>
      <c r="H2842">
        <v>1</v>
      </c>
      <c r="I2842">
        <v>70.81</v>
      </c>
      <c r="J2842" s="2" t="s">
        <v>502</v>
      </c>
      <c r="K2842" s="2" t="s">
        <v>74</v>
      </c>
      <c r="M2842" t="s">
        <v>3532</v>
      </c>
      <c r="O2842" s="2" t="s">
        <v>128</v>
      </c>
      <c r="P2842" s="19" t="s">
        <v>5074</v>
      </c>
      <c r="Q2842" s="19" t="s">
        <v>26</v>
      </c>
      <c r="R2842" s="19" t="s">
        <v>129</v>
      </c>
      <c r="W2842" s="20">
        <v>14</v>
      </c>
      <c r="X2842" s="65" t="s">
        <v>4949</v>
      </c>
      <c r="AB2842" t="s">
        <v>119</v>
      </c>
      <c r="AC2842" t="s">
        <v>3238</v>
      </c>
      <c r="AD2842" s="2" t="s">
        <v>121</v>
      </c>
    </row>
    <row r="2843" spans="1:30" hidden="1" x14ac:dyDescent="0.25">
      <c r="A2843" s="2">
        <v>419</v>
      </c>
      <c r="B2843" t="s">
        <v>3269</v>
      </c>
      <c r="C2843">
        <v>30</v>
      </c>
      <c r="D2843">
        <v>663</v>
      </c>
      <c r="E2843">
        <v>790</v>
      </c>
      <c r="F2843" t="s">
        <v>114</v>
      </c>
      <c r="G2843" s="2" t="s">
        <v>485</v>
      </c>
      <c r="H2843">
        <v>1</v>
      </c>
      <c r="I2843">
        <v>82.19</v>
      </c>
      <c r="J2843" s="2" t="s">
        <v>502</v>
      </c>
      <c r="K2843" s="2" t="s">
        <v>74</v>
      </c>
      <c r="M2843" t="s">
        <v>3532</v>
      </c>
      <c r="O2843" s="2" t="s">
        <v>128</v>
      </c>
      <c r="P2843" s="19" t="s">
        <v>5074</v>
      </c>
      <c r="Q2843" s="19" t="s">
        <v>26</v>
      </c>
      <c r="R2843" s="19" t="s">
        <v>129</v>
      </c>
      <c r="W2843" s="20">
        <v>14</v>
      </c>
      <c r="X2843" s="65" t="s">
        <v>4949</v>
      </c>
      <c r="AB2843" t="s">
        <v>119</v>
      </c>
      <c r="AC2843" t="s">
        <v>3238</v>
      </c>
      <c r="AD2843" s="2" t="s">
        <v>121</v>
      </c>
    </row>
    <row r="2844" spans="1:30" hidden="1" x14ac:dyDescent="0.25">
      <c r="A2844" s="2">
        <v>420</v>
      </c>
      <c r="B2844" t="s">
        <v>3270</v>
      </c>
      <c r="C2844">
        <v>30</v>
      </c>
      <c r="D2844">
        <v>639</v>
      </c>
      <c r="E2844">
        <v>646</v>
      </c>
      <c r="F2844" t="s">
        <v>114</v>
      </c>
      <c r="G2844" s="2" t="s">
        <v>485</v>
      </c>
      <c r="H2844">
        <v>1</v>
      </c>
      <c r="I2844">
        <v>70.81</v>
      </c>
      <c r="J2844" s="2" t="s">
        <v>502</v>
      </c>
      <c r="K2844" s="2" t="s">
        <v>74</v>
      </c>
      <c r="M2844" t="s">
        <v>3532</v>
      </c>
      <c r="O2844" s="2" t="s">
        <v>128</v>
      </c>
      <c r="P2844" s="19" t="s">
        <v>5074</v>
      </c>
      <c r="Q2844" s="19" t="s">
        <v>26</v>
      </c>
      <c r="R2844" s="19" t="s">
        <v>129</v>
      </c>
      <c r="W2844" s="20">
        <v>14</v>
      </c>
      <c r="X2844" s="65" t="s">
        <v>4949</v>
      </c>
      <c r="AB2844" t="s">
        <v>119</v>
      </c>
      <c r="AC2844" t="s">
        <v>3238</v>
      </c>
      <c r="AD2844" s="2" t="s">
        <v>121</v>
      </c>
    </row>
    <row r="2845" spans="1:30" hidden="1" x14ac:dyDescent="0.25">
      <c r="A2845" s="2">
        <v>421</v>
      </c>
      <c r="B2845" t="s">
        <v>3271</v>
      </c>
      <c r="C2845">
        <v>30</v>
      </c>
      <c r="D2845">
        <v>693</v>
      </c>
      <c r="E2845">
        <v>773</v>
      </c>
      <c r="F2845" t="s">
        <v>114</v>
      </c>
      <c r="G2845" s="2" t="s">
        <v>485</v>
      </c>
      <c r="H2845">
        <v>2</v>
      </c>
      <c r="I2845">
        <v>169.34</v>
      </c>
      <c r="J2845" s="2" t="s">
        <v>502</v>
      </c>
      <c r="K2845" s="2" t="s">
        <v>74</v>
      </c>
      <c r="M2845" t="s">
        <v>3532</v>
      </c>
      <c r="O2845" s="2" t="s">
        <v>128</v>
      </c>
      <c r="P2845" s="19" t="s">
        <v>5074</v>
      </c>
      <c r="Q2845" s="19" t="s">
        <v>26</v>
      </c>
      <c r="R2845" s="19" t="s">
        <v>129</v>
      </c>
      <c r="W2845" s="20">
        <v>14</v>
      </c>
      <c r="X2845" s="65" t="s">
        <v>4949</v>
      </c>
      <c r="AB2845" t="s">
        <v>119</v>
      </c>
      <c r="AC2845" t="s">
        <v>3238</v>
      </c>
      <c r="AD2845" s="2" t="s">
        <v>121</v>
      </c>
    </row>
    <row r="2846" spans="1:30" hidden="1" x14ac:dyDescent="0.25">
      <c r="A2846" s="2">
        <v>422</v>
      </c>
      <c r="B2846" t="s">
        <v>3233</v>
      </c>
      <c r="C2846">
        <v>30</v>
      </c>
      <c r="D2846">
        <v>693</v>
      </c>
      <c r="E2846">
        <v>773</v>
      </c>
      <c r="F2846" t="s">
        <v>114</v>
      </c>
      <c r="G2846" s="2" t="s">
        <v>485</v>
      </c>
      <c r="H2846">
        <v>1</v>
      </c>
      <c r="I2846">
        <v>84.67</v>
      </c>
      <c r="J2846" s="2" t="s">
        <v>502</v>
      </c>
      <c r="K2846" s="2" t="s">
        <v>74</v>
      </c>
      <c r="M2846" t="s">
        <v>3532</v>
      </c>
      <c r="O2846" s="2" t="s">
        <v>128</v>
      </c>
      <c r="P2846" s="19" t="s">
        <v>5074</v>
      </c>
      <c r="Q2846" s="19" t="s">
        <v>26</v>
      </c>
      <c r="R2846" s="19" t="s">
        <v>129</v>
      </c>
      <c r="W2846" s="20">
        <v>14</v>
      </c>
      <c r="X2846" s="65" t="s">
        <v>4949</v>
      </c>
      <c r="AB2846" t="s">
        <v>119</v>
      </c>
      <c r="AC2846" t="s">
        <v>3238</v>
      </c>
      <c r="AD2846" s="2" t="s">
        <v>121</v>
      </c>
    </row>
    <row r="2847" spans="1:30" hidden="1" x14ac:dyDescent="0.25">
      <c r="A2847" s="2">
        <v>423</v>
      </c>
      <c r="B2847" t="s">
        <v>3272</v>
      </c>
      <c r="C2847">
        <v>30</v>
      </c>
      <c r="D2847">
        <v>693</v>
      </c>
      <c r="E2847">
        <v>773</v>
      </c>
      <c r="F2847" t="s">
        <v>114</v>
      </c>
      <c r="G2847" s="2" t="s">
        <v>485</v>
      </c>
      <c r="H2847">
        <v>1</v>
      </c>
      <c r="I2847">
        <v>84.67</v>
      </c>
      <c r="J2847" s="2" t="s">
        <v>502</v>
      </c>
      <c r="K2847" s="2" t="s">
        <v>74</v>
      </c>
      <c r="M2847" t="s">
        <v>3532</v>
      </c>
      <c r="O2847" s="2" t="s">
        <v>128</v>
      </c>
      <c r="P2847" s="19" t="s">
        <v>5074</v>
      </c>
      <c r="Q2847" s="19" t="s">
        <v>26</v>
      </c>
      <c r="R2847" s="19" t="s">
        <v>129</v>
      </c>
      <c r="W2847" s="20">
        <v>14</v>
      </c>
      <c r="X2847" s="65" t="s">
        <v>4949</v>
      </c>
      <c r="AB2847" t="s">
        <v>119</v>
      </c>
      <c r="AC2847" t="s">
        <v>3238</v>
      </c>
      <c r="AD2847" s="2" t="s">
        <v>121</v>
      </c>
    </row>
    <row r="2848" spans="1:30" hidden="1" x14ac:dyDescent="0.25">
      <c r="A2848" s="2">
        <v>424</v>
      </c>
      <c r="B2848" t="s">
        <v>3273</v>
      </c>
      <c r="C2848">
        <v>30</v>
      </c>
      <c r="D2848">
        <v>630</v>
      </c>
      <c r="E2848">
        <v>1995</v>
      </c>
      <c r="F2848" t="s">
        <v>114</v>
      </c>
      <c r="G2848" s="2" t="s">
        <v>485</v>
      </c>
      <c r="H2848">
        <v>1</v>
      </c>
      <c r="I2848">
        <v>295.99</v>
      </c>
      <c r="J2848" s="2" t="s">
        <v>502</v>
      </c>
      <c r="K2848" s="2" t="s">
        <v>74</v>
      </c>
      <c r="M2848" t="s">
        <v>3532</v>
      </c>
      <c r="P2848" s="19" t="s">
        <v>5074</v>
      </c>
      <c r="Q2848" s="19" t="s">
        <v>27</v>
      </c>
      <c r="R2848" s="19" t="s">
        <v>129</v>
      </c>
      <c r="V2848" s="19" t="s">
        <v>129</v>
      </c>
      <c r="W2848" s="20">
        <v>14</v>
      </c>
      <c r="X2848" s="65" t="s">
        <v>4949</v>
      </c>
      <c r="AB2848" t="s">
        <v>119</v>
      </c>
      <c r="AC2848" t="s">
        <v>3238</v>
      </c>
      <c r="AD2848" s="2" t="s">
        <v>121</v>
      </c>
    </row>
    <row r="2849" spans="1:30" hidden="1" x14ac:dyDescent="0.25">
      <c r="A2849" s="2">
        <v>425</v>
      </c>
      <c r="B2849" t="s">
        <v>3274</v>
      </c>
      <c r="C2849">
        <v>30</v>
      </c>
      <c r="D2849">
        <v>627</v>
      </c>
      <c r="E2849">
        <v>1995</v>
      </c>
      <c r="F2849" t="s">
        <v>114</v>
      </c>
      <c r="G2849" s="2" t="s">
        <v>485</v>
      </c>
      <c r="H2849">
        <v>1</v>
      </c>
      <c r="I2849">
        <v>294.58</v>
      </c>
      <c r="J2849" s="2" t="s">
        <v>502</v>
      </c>
      <c r="K2849" s="2" t="s">
        <v>74</v>
      </c>
      <c r="M2849" t="s">
        <v>3532</v>
      </c>
      <c r="P2849" s="19" t="s">
        <v>5074</v>
      </c>
      <c r="Q2849" s="19" t="s">
        <v>27</v>
      </c>
      <c r="R2849" s="19" t="s">
        <v>129</v>
      </c>
      <c r="V2849" s="19" t="s">
        <v>129</v>
      </c>
      <c r="W2849" s="20">
        <v>14</v>
      </c>
      <c r="X2849" s="65" t="s">
        <v>4949</v>
      </c>
      <c r="AB2849" t="s">
        <v>119</v>
      </c>
      <c r="AC2849" t="s">
        <v>3238</v>
      </c>
      <c r="AD2849" s="2" t="s">
        <v>121</v>
      </c>
    </row>
    <row r="2850" spans="1:30" hidden="1" x14ac:dyDescent="0.25">
      <c r="A2850" s="2">
        <v>426</v>
      </c>
      <c r="B2850" t="s">
        <v>3275</v>
      </c>
      <c r="C2850">
        <v>30</v>
      </c>
      <c r="D2850">
        <v>693</v>
      </c>
      <c r="E2850">
        <v>773</v>
      </c>
      <c r="F2850" t="s">
        <v>114</v>
      </c>
      <c r="G2850" s="2" t="s">
        <v>485</v>
      </c>
      <c r="H2850">
        <v>1</v>
      </c>
      <c r="I2850">
        <v>84.67</v>
      </c>
      <c r="J2850" s="2" t="s">
        <v>502</v>
      </c>
      <c r="K2850" s="2" t="s">
        <v>74</v>
      </c>
      <c r="M2850" t="s">
        <v>3532</v>
      </c>
      <c r="O2850" s="2" t="s">
        <v>128</v>
      </c>
      <c r="P2850" s="19" t="s">
        <v>5074</v>
      </c>
      <c r="Q2850" s="19" t="s">
        <v>26</v>
      </c>
      <c r="R2850" s="19" t="s">
        <v>129</v>
      </c>
      <c r="W2850" s="20">
        <v>14</v>
      </c>
      <c r="X2850" s="65" t="s">
        <v>4949</v>
      </c>
      <c r="AB2850" t="s">
        <v>119</v>
      </c>
      <c r="AC2850" t="s">
        <v>3238</v>
      </c>
      <c r="AD2850" s="2" t="s">
        <v>121</v>
      </c>
    </row>
    <row r="2851" spans="1:30" hidden="1" x14ac:dyDescent="0.25">
      <c r="A2851" s="2">
        <v>427</v>
      </c>
      <c r="B2851" t="s">
        <v>3276</v>
      </c>
      <c r="C2851">
        <v>35</v>
      </c>
      <c r="D2851">
        <v>607</v>
      </c>
      <c r="E2851">
        <v>11995</v>
      </c>
      <c r="F2851" t="s">
        <v>114</v>
      </c>
      <c r="G2851" s="2" t="s">
        <v>485</v>
      </c>
      <c r="H2851">
        <v>1</v>
      </c>
      <c r="I2851">
        <v>1978.04</v>
      </c>
      <c r="J2851" s="2" t="s">
        <v>502</v>
      </c>
      <c r="K2851" s="2" t="s">
        <v>74</v>
      </c>
      <c r="M2851" t="s">
        <v>3532</v>
      </c>
      <c r="P2851" s="19" t="s">
        <v>5074</v>
      </c>
      <c r="Q2851" s="19" t="s">
        <v>27</v>
      </c>
      <c r="R2851" s="19" t="s">
        <v>129</v>
      </c>
      <c r="V2851" s="19" t="s">
        <v>129</v>
      </c>
      <c r="W2851" s="20">
        <v>14</v>
      </c>
      <c r="X2851" s="65" t="s">
        <v>4949</v>
      </c>
      <c r="AB2851" t="s">
        <v>119</v>
      </c>
      <c r="AC2851" t="s">
        <v>3277</v>
      </c>
      <c r="AD2851" s="2" t="s">
        <v>121</v>
      </c>
    </row>
    <row r="2852" spans="1:30" hidden="1" x14ac:dyDescent="0.25">
      <c r="A2852" s="2">
        <v>428</v>
      </c>
      <c r="B2852" t="s">
        <v>3278</v>
      </c>
      <c r="C2852">
        <v>35</v>
      </c>
      <c r="D2852">
        <v>240</v>
      </c>
      <c r="E2852">
        <v>500</v>
      </c>
      <c r="F2852" t="s">
        <v>114</v>
      </c>
      <c r="G2852" s="2" t="s">
        <v>485</v>
      </c>
      <c r="H2852">
        <v>1</v>
      </c>
      <c r="I2852">
        <v>32.97</v>
      </c>
      <c r="J2852" s="2" t="s">
        <v>502</v>
      </c>
      <c r="K2852" s="2" t="s">
        <v>74</v>
      </c>
      <c r="M2852" t="s">
        <v>3532</v>
      </c>
      <c r="P2852" s="19" t="s">
        <v>5074</v>
      </c>
      <c r="Q2852" s="19" t="s">
        <v>27</v>
      </c>
      <c r="R2852" s="19" t="s">
        <v>129</v>
      </c>
      <c r="W2852" s="20">
        <v>14</v>
      </c>
      <c r="X2852" s="65" t="s">
        <v>4949</v>
      </c>
      <c r="AB2852" t="s">
        <v>119</v>
      </c>
      <c r="AC2852" t="s">
        <v>3277</v>
      </c>
      <c r="AD2852" s="2" t="s">
        <v>121</v>
      </c>
    </row>
    <row r="2853" spans="1:30" hidden="1" x14ac:dyDescent="0.25">
      <c r="A2853" s="2">
        <v>429</v>
      </c>
      <c r="B2853" t="s">
        <v>3279</v>
      </c>
      <c r="C2853">
        <v>35</v>
      </c>
      <c r="D2853">
        <v>610</v>
      </c>
      <c r="E2853">
        <v>11995</v>
      </c>
      <c r="F2853" t="s">
        <v>114</v>
      </c>
      <c r="G2853" s="2" t="s">
        <v>485</v>
      </c>
      <c r="H2853">
        <v>1</v>
      </c>
      <c r="I2853">
        <v>2010.33</v>
      </c>
      <c r="J2853" s="2" t="s">
        <v>502</v>
      </c>
      <c r="K2853" s="2" t="s">
        <v>74</v>
      </c>
      <c r="M2853" t="s">
        <v>3532</v>
      </c>
      <c r="P2853" s="19" t="s">
        <v>5074</v>
      </c>
      <c r="Q2853" s="19" t="s">
        <v>27</v>
      </c>
      <c r="R2853" s="19" t="s">
        <v>129</v>
      </c>
      <c r="V2853" s="19" t="s">
        <v>129</v>
      </c>
      <c r="W2853" s="20">
        <v>14</v>
      </c>
      <c r="X2853" s="65" t="s">
        <v>4949</v>
      </c>
      <c r="AB2853" t="s">
        <v>119</v>
      </c>
      <c r="AC2853" t="s">
        <v>3277</v>
      </c>
      <c r="AD2853" s="2" t="s">
        <v>121</v>
      </c>
    </row>
    <row r="2854" spans="1:30" hidden="1" x14ac:dyDescent="0.25">
      <c r="A2854" s="2">
        <v>430</v>
      </c>
      <c r="B2854" t="s">
        <v>3280</v>
      </c>
      <c r="C2854">
        <v>35</v>
      </c>
      <c r="D2854">
        <v>610</v>
      </c>
      <c r="E2854">
        <v>11495</v>
      </c>
      <c r="F2854" t="s">
        <v>114</v>
      </c>
      <c r="G2854" s="2" t="s">
        <v>485</v>
      </c>
      <c r="H2854">
        <v>1</v>
      </c>
      <c r="I2854">
        <v>1926.53</v>
      </c>
      <c r="J2854" s="2" t="s">
        <v>502</v>
      </c>
      <c r="K2854" s="2" t="s">
        <v>74</v>
      </c>
      <c r="M2854" t="s">
        <v>3532</v>
      </c>
      <c r="P2854" s="19" t="s">
        <v>5074</v>
      </c>
      <c r="Q2854" s="19" t="s">
        <v>27</v>
      </c>
      <c r="R2854" s="19" t="s">
        <v>129</v>
      </c>
      <c r="V2854" s="19" t="s">
        <v>129</v>
      </c>
      <c r="W2854" s="20">
        <v>14</v>
      </c>
      <c r="X2854" s="65" t="s">
        <v>4949</v>
      </c>
      <c r="AB2854" t="s">
        <v>119</v>
      </c>
      <c r="AC2854" t="s">
        <v>3277</v>
      </c>
      <c r="AD2854" s="2" t="s">
        <v>121</v>
      </c>
    </row>
    <row r="2855" spans="1:30" hidden="1" x14ac:dyDescent="0.25">
      <c r="A2855" s="2">
        <v>431</v>
      </c>
      <c r="B2855" t="s">
        <v>3281</v>
      </c>
      <c r="C2855">
        <v>35</v>
      </c>
      <c r="D2855">
        <v>607</v>
      </c>
      <c r="E2855">
        <v>11495</v>
      </c>
      <c r="F2855" t="s">
        <v>114</v>
      </c>
      <c r="G2855" s="2" t="s">
        <v>485</v>
      </c>
      <c r="H2855">
        <v>1</v>
      </c>
      <c r="I2855">
        <v>1905.86</v>
      </c>
      <c r="J2855" s="2" t="s">
        <v>502</v>
      </c>
      <c r="K2855" s="2" t="s">
        <v>74</v>
      </c>
      <c r="M2855" t="s">
        <v>3532</v>
      </c>
      <c r="P2855" s="19" t="s">
        <v>5074</v>
      </c>
      <c r="Q2855" s="19" t="s">
        <v>27</v>
      </c>
      <c r="R2855" s="19" t="s">
        <v>129</v>
      </c>
      <c r="V2855" s="19" t="s">
        <v>129</v>
      </c>
      <c r="W2855" s="20">
        <v>14</v>
      </c>
      <c r="X2855" s="65" t="s">
        <v>4949</v>
      </c>
      <c r="AB2855" t="s">
        <v>119</v>
      </c>
      <c r="AC2855" t="s">
        <v>3277</v>
      </c>
      <c r="AD2855" s="2" t="s">
        <v>121</v>
      </c>
    </row>
    <row r="2856" spans="1:30" hidden="1" x14ac:dyDescent="0.25">
      <c r="A2856" s="2">
        <v>432</v>
      </c>
      <c r="B2856" t="s">
        <v>3282</v>
      </c>
      <c r="C2856">
        <v>35</v>
      </c>
      <c r="D2856">
        <v>610</v>
      </c>
      <c r="E2856">
        <v>12000</v>
      </c>
      <c r="F2856" t="s">
        <v>114</v>
      </c>
      <c r="G2856" s="2" t="s">
        <v>485</v>
      </c>
      <c r="H2856">
        <v>1</v>
      </c>
      <c r="I2856">
        <v>2011.17</v>
      </c>
      <c r="J2856" s="2" t="s">
        <v>502</v>
      </c>
      <c r="K2856" s="2" t="s">
        <v>74</v>
      </c>
      <c r="M2856" t="s">
        <v>3532</v>
      </c>
      <c r="P2856" s="19" t="s">
        <v>5074</v>
      </c>
      <c r="Q2856" s="19" t="s">
        <v>27</v>
      </c>
      <c r="R2856" s="19" t="s">
        <v>129</v>
      </c>
      <c r="V2856" s="19" t="s">
        <v>129</v>
      </c>
      <c r="W2856" s="20">
        <v>14</v>
      </c>
      <c r="X2856" s="65" t="s">
        <v>4949</v>
      </c>
      <c r="AB2856" t="s">
        <v>119</v>
      </c>
      <c r="AC2856" t="s">
        <v>3283</v>
      </c>
      <c r="AD2856" s="2" t="s">
        <v>121</v>
      </c>
    </row>
    <row r="2857" spans="1:30" hidden="1" x14ac:dyDescent="0.25">
      <c r="A2857" s="2">
        <v>433</v>
      </c>
      <c r="B2857" t="s">
        <v>3284</v>
      </c>
      <c r="C2857">
        <v>35</v>
      </c>
      <c r="D2857">
        <v>607</v>
      </c>
      <c r="E2857">
        <v>12000</v>
      </c>
      <c r="F2857" t="s">
        <v>114</v>
      </c>
      <c r="G2857" s="2" t="s">
        <v>485</v>
      </c>
      <c r="H2857">
        <v>1</v>
      </c>
      <c r="I2857">
        <v>1978.88</v>
      </c>
      <c r="J2857" s="2" t="s">
        <v>502</v>
      </c>
      <c r="K2857" s="2" t="s">
        <v>74</v>
      </c>
      <c r="M2857" t="s">
        <v>3532</v>
      </c>
      <c r="P2857" s="19" t="s">
        <v>5074</v>
      </c>
      <c r="Q2857" s="19" t="s">
        <v>27</v>
      </c>
      <c r="R2857" s="19" t="s">
        <v>129</v>
      </c>
      <c r="V2857" s="19" t="s">
        <v>129</v>
      </c>
      <c r="W2857" s="20">
        <v>14</v>
      </c>
      <c r="X2857" s="65" t="s">
        <v>4949</v>
      </c>
      <c r="AB2857" t="s">
        <v>119</v>
      </c>
      <c r="AC2857" t="s">
        <v>3283</v>
      </c>
      <c r="AD2857" s="2" t="s">
        <v>121</v>
      </c>
    </row>
    <row r="2858" spans="1:30" hidden="1" x14ac:dyDescent="0.25">
      <c r="A2858" s="2">
        <v>434</v>
      </c>
      <c r="B2858" t="s">
        <v>3285</v>
      </c>
      <c r="C2858">
        <v>35</v>
      </c>
      <c r="D2858">
        <v>610</v>
      </c>
      <c r="E2858">
        <v>11995</v>
      </c>
      <c r="F2858" t="s">
        <v>114</v>
      </c>
      <c r="G2858" s="2" t="s">
        <v>485</v>
      </c>
      <c r="H2858">
        <v>1</v>
      </c>
      <c r="I2858">
        <v>2010.33</v>
      </c>
      <c r="J2858" s="2" t="s">
        <v>502</v>
      </c>
      <c r="K2858" s="2" t="s">
        <v>74</v>
      </c>
      <c r="M2858" t="s">
        <v>3532</v>
      </c>
      <c r="P2858" s="19" t="s">
        <v>5074</v>
      </c>
      <c r="Q2858" s="19" t="s">
        <v>27</v>
      </c>
      <c r="R2858" s="19" t="s">
        <v>129</v>
      </c>
      <c r="V2858" s="19" t="s">
        <v>129</v>
      </c>
      <c r="W2858" s="20">
        <v>14</v>
      </c>
      <c r="X2858" s="65" t="s">
        <v>4949</v>
      </c>
      <c r="AB2858" t="s">
        <v>119</v>
      </c>
      <c r="AC2858" t="s">
        <v>3283</v>
      </c>
      <c r="AD2858" s="2" t="s">
        <v>121</v>
      </c>
    </row>
    <row r="2859" spans="1:30" hidden="1" x14ac:dyDescent="0.25">
      <c r="A2859" s="2">
        <v>435</v>
      </c>
      <c r="B2859" t="s">
        <v>3286</v>
      </c>
      <c r="C2859">
        <v>35</v>
      </c>
      <c r="D2859">
        <v>607</v>
      </c>
      <c r="E2859">
        <v>11995</v>
      </c>
      <c r="F2859" t="s">
        <v>114</v>
      </c>
      <c r="G2859" s="2" t="s">
        <v>485</v>
      </c>
      <c r="H2859">
        <v>1</v>
      </c>
      <c r="I2859">
        <v>1978.04</v>
      </c>
      <c r="J2859" s="2" t="s">
        <v>502</v>
      </c>
      <c r="K2859" s="2" t="s">
        <v>74</v>
      </c>
      <c r="M2859" t="s">
        <v>3532</v>
      </c>
      <c r="P2859" s="19" t="s">
        <v>5074</v>
      </c>
      <c r="Q2859" s="19" t="s">
        <v>27</v>
      </c>
      <c r="R2859" s="19" t="s">
        <v>129</v>
      </c>
      <c r="V2859" s="19" t="s">
        <v>129</v>
      </c>
      <c r="W2859" s="20">
        <v>14</v>
      </c>
      <c r="X2859" s="65" t="s">
        <v>4949</v>
      </c>
      <c r="AB2859" t="s">
        <v>119</v>
      </c>
      <c r="AC2859" t="s">
        <v>3283</v>
      </c>
      <c r="AD2859" s="2" t="s">
        <v>121</v>
      </c>
    </row>
    <row r="2860" spans="1:30" hidden="1" x14ac:dyDescent="0.25">
      <c r="A2860" s="2">
        <v>436</v>
      </c>
      <c r="B2860" t="s">
        <v>3287</v>
      </c>
      <c r="C2860">
        <v>35</v>
      </c>
      <c r="D2860">
        <v>610</v>
      </c>
      <c r="E2860">
        <v>12000</v>
      </c>
      <c r="F2860" t="s">
        <v>114</v>
      </c>
      <c r="G2860" s="2" t="s">
        <v>485</v>
      </c>
      <c r="H2860">
        <v>1</v>
      </c>
      <c r="I2860">
        <v>2011.17</v>
      </c>
      <c r="J2860" s="2" t="s">
        <v>502</v>
      </c>
      <c r="K2860" s="2" t="s">
        <v>74</v>
      </c>
      <c r="M2860" t="s">
        <v>3532</v>
      </c>
      <c r="P2860" s="19" t="s">
        <v>5074</v>
      </c>
      <c r="Q2860" s="19" t="s">
        <v>27</v>
      </c>
      <c r="R2860" s="19" t="s">
        <v>129</v>
      </c>
      <c r="V2860" s="19" t="s">
        <v>129</v>
      </c>
      <c r="W2860" s="20">
        <v>14</v>
      </c>
      <c r="X2860" s="65" t="s">
        <v>4949</v>
      </c>
      <c r="AB2860" t="s">
        <v>119</v>
      </c>
      <c r="AC2860" t="s">
        <v>3288</v>
      </c>
      <c r="AD2860" s="2" t="s">
        <v>121</v>
      </c>
    </row>
    <row r="2861" spans="1:30" hidden="1" x14ac:dyDescent="0.25">
      <c r="A2861" s="2">
        <v>437</v>
      </c>
      <c r="B2861" t="s">
        <v>3289</v>
      </c>
      <c r="C2861">
        <v>35</v>
      </c>
      <c r="D2861">
        <v>607</v>
      </c>
      <c r="E2861">
        <v>12000</v>
      </c>
      <c r="F2861" t="s">
        <v>114</v>
      </c>
      <c r="G2861" s="2" t="s">
        <v>485</v>
      </c>
      <c r="H2861">
        <v>1</v>
      </c>
      <c r="I2861">
        <v>1978.88</v>
      </c>
      <c r="J2861" s="2" t="s">
        <v>502</v>
      </c>
      <c r="K2861" s="2" t="s">
        <v>74</v>
      </c>
      <c r="M2861" t="s">
        <v>3532</v>
      </c>
      <c r="P2861" s="19" t="s">
        <v>5074</v>
      </c>
      <c r="Q2861" s="19" t="s">
        <v>27</v>
      </c>
      <c r="R2861" s="19" t="s">
        <v>129</v>
      </c>
      <c r="V2861" s="19" t="s">
        <v>129</v>
      </c>
      <c r="W2861" s="20">
        <v>14</v>
      </c>
      <c r="X2861" s="65" t="s">
        <v>4949</v>
      </c>
      <c r="AB2861" t="s">
        <v>119</v>
      </c>
      <c r="AC2861" t="s">
        <v>3288</v>
      </c>
      <c r="AD2861" s="2" t="s">
        <v>121</v>
      </c>
    </row>
    <row r="2862" spans="1:30" hidden="1" x14ac:dyDescent="0.25">
      <c r="A2862" s="2">
        <v>438</v>
      </c>
      <c r="B2862" t="s">
        <v>3290</v>
      </c>
      <c r="C2862">
        <v>35</v>
      </c>
      <c r="D2862">
        <v>610</v>
      </c>
      <c r="E2862">
        <v>11995</v>
      </c>
      <c r="F2862" t="s">
        <v>114</v>
      </c>
      <c r="G2862" s="2" t="s">
        <v>485</v>
      </c>
      <c r="H2862">
        <v>1</v>
      </c>
      <c r="I2862">
        <v>2010.33</v>
      </c>
      <c r="J2862" s="2" t="s">
        <v>502</v>
      </c>
      <c r="K2862" s="2" t="s">
        <v>74</v>
      </c>
      <c r="M2862" t="s">
        <v>3532</v>
      </c>
      <c r="P2862" s="19" t="s">
        <v>5074</v>
      </c>
      <c r="Q2862" s="19" t="s">
        <v>27</v>
      </c>
      <c r="R2862" s="19" t="s">
        <v>129</v>
      </c>
      <c r="V2862" s="19" t="s">
        <v>129</v>
      </c>
      <c r="W2862" s="20">
        <v>14</v>
      </c>
      <c r="X2862" s="65" t="s">
        <v>4949</v>
      </c>
      <c r="AB2862" t="s">
        <v>119</v>
      </c>
      <c r="AC2862" t="s">
        <v>3288</v>
      </c>
      <c r="AD2862" s="2" t="s">
        <v>121</v>
      </c>
    </row>
    <row r="2863" spans="1:30" hidden="1" x14ac:dyDescent="0.25">
      <c r="A2863" s="2">
        <v>439</v>
      </c>
      <c r="B2863" t="s">
        <v>3291</v>
      </c>
      <c r="C2863">
        <v>35</v>
      </c>
      <c r="D2863">
        <v>607</v>
      </c>
      <c r="E2863">
        <v>11995</v>
      </c>
      <c r="F2863" t="s">
        <v>114</v>
      </c>
      <c r="G2863" s="2" t="s">
        <v>485</v>
      </c>
      <c r="H2863">
        <v>1</v>
      </c>
      <c r="I2863">
        <v>1989.24</v>
      </c>
      <c r="J2863" s="2" t="s">
        <v>502</v>
      </c>
      <c r="K2863" s="2" t="s">
        <v>74</v>
      </c>
      <c r="M2863" t="s">
        <v>3532</v>
      </c>
      <c r="P2863" s="19" t="s">
        <v>5074</v>
      </c>
      <c r="Q2863" s="19" t="s">
        <v>27</v>
      </c>
      <c r="R2863" s="19" t="s">
        <v>129</v>
      </c>
      <c r="V2863" s="19" t="s">
        <v>129</v>
      </c>
      <c r="W2863" s="20">
        <v>14</v>
      </c>
      <c r="X2863" s="65" t="s">
        <v>4949</v>
      </c>
      <c r="AB2863" t="s">
        <v>119</v>
      </c>
      <c r="AC2863" t="s">
        <v>3288</v>
      </c>
      <c r="AD2863" s="2" t="s">
        <v>121</v>
      </c>
    </row>
    <row r="2864" spans="1:30" hidden="1" x14ac:dyDescent="0.25">
      <c r="A2864" s="2">
        <v>440</v>
      </c>
      <c r="B2864" t="s">
        <v>3292</v>
      </c>
      <c r="C2864">
        <v>35</v>
      </c>
      <c r="D2864">
        <v>610</v>
      </c>
      <c r="E2864">
        <v>10995</v>
      </c>
      <c r="F2864" t="s">
        <v>114</v>
      </c>
      <c r="G2864" s="2" t="s">
        <v>485</v>
      </c>
      <c r="H2864">
        <v>1</v>
      </c>
      <c r="I2864">
        <v>1842.73</v>
      </c>
      <c r="J2864" s="2" t="s">
        <v>502</v>
      </c>
      <c r="K2864" s="2" t="s">
        <v>74</v>
      </c>
      <c r="M2864" t="s">
        <v>3532</v>
      </c>
      <c r="P2864" s="19" t="s">
        <v>5074</v>
      </c>
      <c r="Q2864" s="19" t="s">
        <v>27</v>
      </c>
      <c r="R2864" s="19" t="s">
        <v>129</v>
      </c>
      <c r="V2864" s="19" t="s">
        <v>129</v>
      </c>
      <c r="W2864" s="20">
        <v>14</v>
      </c>
      <c r="X2864" s="65" t="s">
        <v>4949</v>
      </c>
      <c r="AB2864" t="s">
        <v>119</v>
      </c>
      <c r="AC2864" t="s">
        <v>3294</v>
      </c>
      <c r="AD2864" s="2" t="s">
        <v>121</v>
      </c>
    </row>
    <row r="2865" spans="1:30" hidden="1" x14ac:dyDescent="0.25">
      <c r="A2865" s="2">
        <v>441</v>
      </c>
      <c r="B2865" t="s">
        <v>3295</v>
      </c>
      <c r="C2865">
        <v>35</v>
      </c>
      <c r="D2865">
        <v>607</v>
      </c>
      <c r="E2865">
        <v>10995</v>
      </c>
      <c r="F2865" t="s">
        <v>114</v>
      </c>
      <c r="G2865" s="2" t="s">
        <v>485</v>
      </c>
      <c r="H2865">
        <v>1</v>
      </c>
      <c r="I2865">
        <v>1822.47</v>
      </c>
      <c r="J2865" s="2" t="s">
        <v>502</v>
      </c>
      <c r="K2865" s="2" t="s">
        <v>74</v>
      </c>
      <c r="M2865" t="s">
        <v>3532</v>
      </c>
      <c r="P2865" s="19" t="s">
        <v>5074</v>
      </c>
      <c r="Q2865" s="19" t="s">
        <v>27</v>
      </c>
      <c r="R2865" s="19" t="s">
        <v>129</v>
      </c>
      <c r="V2865" s="19" t="s">
        <v>129</v>
      </c>
      <c r="W2865" s="20">
        <v>14</v>
      </c>
      <c r="X2865" s="65" t="s">
        <v>4949</v>
      </c>
      <c r="AB2865" t="s">
        <v>119</v>
      </c>
      <c r="AC2865" t="s">
        <v>3294</v>
      </c>
      <c r="AD2865" s="2" t="s">
        <v>121</v>
      </c>
    </row>
    <row r="2866" spans="1:30" hidden="1" x14ac:dyDescent="0.25">
      <c r="A2866" s="2">
        <v>442</v>
      </c>
      <c r="B2866" t="s">
        <v>3297</v>
      </c>
      <c r="C2866">
        <v>35</v>
      </c>
      <c r="D2866">
        <v>610</v>
      </c>
      <c r="E2866">
        <v>10995</v>
      </c>
      <c r="F2866" t="s">
        <v>114</v>
      </c>
      <c r="G2866" s="2" t="s">
        <v>485</v>
      </c>
      <c r="H2866">
        <v>1</v>
      </c>
      <c r="I2866">
        <v>1842.73</v>
      </c>
      <c r="J2866" s="2" t="s">
        <v>502</v>
      </c>
      <c r="K2866" s="2" t="s">
        <v>74</v>
      </c>
      <c r="M2866" t="s">
        <v>3532</v>
      </c>
      <c r="P2866" s="19" t="s">
        <v>5074</v>
      </c>
      <c r="Q2866" s="19" t="s">
        <v>27</v>
      </c>
      <c r="R2866" s="19" t="s">
        <v>129</v>
      </c>
      <c r="V2866" s="19" t="s">
        <v>129</v>
      </c>
      <c r="W2866" s="20">
        <v>14</v>
      </c>
      <c r="X2866" s="65" t="s">
        <v>4949</v>
      </c>
      <c r="AB2866" t="s">
        <v>119</v>
      </c>
      <c r="AC2866" t="s">
        <v>3294</v>
      </c>
      <c r="AD2866" s="2" t="s">
        <v>121</v>
      </c>
    </row>
    <row r="2867" spans="1:30" hidden="1" x14ac:dyDescent="0.25">
      <c r="A2867" s="2">
        <v>443</v>
      </c>
      <c r="B2867" t="s">
        <v>3298</v>
      </c>
      <c r="C2867">
        <v>35</v>
      </c>
      <c r="D2867">
        <v>607</v>
      </c>
      <c r="E2867">
        <v>10995</v>
      </c>
      <c r="F2867" t="s">
        <v>114</v>
      </c>
      <c r="G2867" s="2" t="s">
        <v>485</v>
      </c>
      <c r="H2867">
        <v>1</v>
      </c>
      <c r="I2867">
        <v>1822.47</v>
      </c>
      <c r="J2867" s="2" t="s">
        <v>502</v>
      </c>
      <c r="K2867" s="2" t="s">
        <v>74</v>
      </c>
      <c r="M2867" t="s">
        <v>3532</v>
      </c>
      <c r="P2867" s="19" t="s">
        <v>5074</v>
      </c>
      <c r="Q2867" s="19" t="s">
        <v>27</v>
      </c>
      <c r="R2867" s="19" t="s">
        <v>129</v>
      </c>
      <c r="V2867" s="19" t="s">
        <v>129</v>
      </c>
      <c r="W2867" s="20">
        <v>14</v>
      </c>
      <c r="X2867" s="65" t="s">
        <v>4949</v>
      </c>
      <c r="AB2867" t="s">
        <v>119</v>
      </c>
      <c r="AC2867" t="s">
        <v>3294</v>
      </c>
      <c r="AD2867" s="2" t="s">
        <v>121</v>
      </c>
    </row>
    <row r="2868" spans="1:30" hidden="1" x14ac:dyDescent="0.25">
      <c r="A2868" s="2">
        <v>444</v>
      </c>
      <c r="B2868" t="s">
        <v>3299</v>
      </c>
      <c r="C2868">
        <v>35</v>
      </c>
      <c r="D2868">
        <v>610</v>
      </c>
      <c r="E2868">
        <v>11995</v>
      </c>
      <c r="F2868" t="s">
        <v>114</v>
      </c>
      <c r="G2868" s="2" t="s">
        <v>485</v>
      </c>
      <c r="H2868">
        <v>1</v>
      </c>
      <c r="I2868">
        <v>2010.33</v>
      </c>
      <c r="J2868" s="2" t="s">
        <v>502</v>
      </c>
      <c r="K2868" s="2" t="s">
        <v>74</v>
      </c>
      <c r="M2868" t="s">
        <v>3532</v>
      </c>
      <c r="P2868" s="19" t="s">
        <v>5074</v>
      </c>
      <c r="Q2868" s="19" t="s">
        <v>27</v>
      </c>
      <c r="R2868" s="19" t="s">
        <v>129</v>
      </c>
      <c r="V2868" s="19" t="s">
        <v>129</v>
      </c>
      <c r="W2868" s="20">
        <v>14</v>
      </c>
      <c r="X2868" s="65" t="s">
        <v>4949</v>
      </c>
      <c r="AB2868" t="s">
        <v>119</v>
      </c>
      <c r="AC2868" t="s">
        <v>3300</v>
      </c>
      <c r="AD2868" s="2" t="s">
        <v>121</v>
      </c>
    </row>
    <row r="2869" spans="1:30" hidden="1" x14ac:dyDescent="0.25">
      <c r="A2869" s="2">
        <v>445</v>
      </c>
      <c r="B2869" t="s">
        <v>3301</v>
      </c>
      <c r="C2869">
        <v>35</v>
      </c>
      <c r="D2869">
        <v>607</v>
      </c>
      <c r="E2869">
        <v>11995</v>
      </c>
      <c r="F2869" t="s">
        <v>114</v>
      </c>
      <c r="G2869" s="2" t="s">
        <v>485</v>
      </c>
      <c r="H2869">
        <v>1</v>
      </c>
      <c r="I2869">
        <v>1978.04</v>
      </c>
      <c r="J2869" s="2" t="s">
        <v>502</v>
      </c>
      <c r="K2869" s="2" t="s">
        <v>74</v>
      </c>
      <c r="M2869" t="s">
        <v>3532</v>
      </c>
      <c r="P2869" s="19" t="s">
        <v>5074</v>
      </c>
      <c r="Q2869" s="19" t="s">
        <v>27</v>
      </c>
      <c r="R2869" s="19" t="s">
        <v>129</v>
      </c>
      <c r="V2869" s="19" t="s">
        <v>129</v>
      </c>
      <c r="W2869" s="20">
        <v>14</v>
      </c>
      <c r="X2869" s="65" t="s">
        <v>4949</v>
      </c>
      <c r="AB2869" t="s">
        <v>119</v>
      </c>
      <c r="AC2869" t="s">
        <v>3300</v>
      </c>
      <c r="AD2869" s="2" t="s">
        <v>121</v>
      </c>
    </row>
    <row r="2870" spans="1:30" hidden="1" x14ac:dyDescent="0.25">
      <c r="A2870" s="2">
        <v>446</v>
      </c>
      <c r="B2870" t="s">
        <v>3302</v>
      </c>
      <c r="C2870">
        <v>35</v>
      </c>
      <c r="D2870">
        <v>610</v>
      </c>
      <c r="E2870">
        <v>12000</v>
      </c>
      <c r="F2870" t="s">
        <v>114</v>
      </c>
      <c r="G2870" s="2" t="s">
        <v>485</v>
      </c>
      <c r="H2870">
        <v>1</v>
      </c>
      <c r="I2870">
        <v>2011.17</v>
      </c>
      <c r="J2870" s="2" t="s">
        <v>502</v>
      </c>
      <c r="K2870" s="2" t="s">
        <v>74</v>
      </c>
      <c r="M2870" t="s">
        <v>3532</v>
      </c>
      <c r="P2870" s="19" t="s">
        <v>5074</v>
      </c>
      <c r="Q2870" s="19" t="s">
        <v>27</v>
      </c>
      <c r="R2870" s="19" t="s">
        <v>129</v>
      </c>
      <c r="V2870" s="19" t="s">
        <v>129</v>
      </c>
      <c r="W2870" s="20">
        <v>14</v>
      </c>
      <c r="X2870" s="65" t="s">
        <v>4949</v>
      </c>
      <c r="AB2870" t="s">
        <v>119</v>
      </c>
      <c r="AC2870" t="s">
        <v>3300</v>
      </c>
      <c r="AD2870" s="2" t="s">
        <v>121</v>
      </c>
    </row>
    <row r="2871" spans="1:30" hidden="1" x14ac:dyDescent="0.25">
      <c r="A2871" s="2">
        <v>447</v>
      </c>
      <c r="B2871" t="s">
        <v>3303</v>
      </c>
      <c r="C2871">
        <v>35</v>
      </c>
      <c r="D2871">
        <v>607</v>
      </c>
      <c r="E2871">
        <v>12000</v>
      </c>
      <c r="F2871" t="s">
        <v>114</v>
      </c>
      <c r="G2871" s="2" t="s">
        <v>485</v>
      </c>
      <c r="H2871">
        <v>1</v>
      </c>
      <c r="I2871">
        <v>1978.87</v>
      </c>
      <c r="J2871" s="2" t="s">
        <v>502</v>
      </c>
      <c r="K2871" s="2" t="s">
        <v>74</v>
      </c>
      <c r="M2871" t="s">
        <v>3532</v>
      </c>
      <c r="P2871" s="19" t="s">
        <v>5074</v>
      </c>
      <c r="Q2871" s="19" t="s">
        <v>27</v>
      </c>
      <c r="R2871" s="19" t="s">
        <v>129</v>
      </c>
      <c r="V2871" s="19" t="s">
        <v>129</v>
      </c>
      <c r="W2871" s="20">
        <v>14</v>
      </c>
      <c r="X2871" s="65" t="s">
        <v>4949</v>
      </c>
      <c r="AB2871" t="s">
        <v>119</v>
      </c>
      <c r="AC2871" t="s">
        <v>3300</v>
      </c>
      <c r="AD2871" s="2" t="s">
        <v>121</v>
      </c>
    </row>
    <row r="2872" spans="1:30" hidden="1" x14ac:dyDescent="0.25">
      <c r="A2872" s="2">
        <v>448</v>
      </c>
      <c r="B2872" t="s">
        <v>3278</v>
      </c>
      <c r="C2872">
        <v>35</v>
      </c>
      <c r="D2872">
        <v>240</v>
      </c>
      <c r="E2872">
        <v>500</v>
      </c>
      <c r="F2872" t="s">
        <v>114</v>
      </c>
      <c r="G2872" s="2" t="s">
        <v>485</v>
      </c>
      <c r="H2872">
        <v>1</v>
      </c>
      <c r="I2872">
        <v>32.97</v>
      </c>
      <c r="J2872" s="2" t="s">
        <v>502</v>
      </c>
      <c r="K2872" s="2" t="s">
        <v>74</v>
      </c>
      <c r="M2872" t="s">
        <v>3532</v>
      </c>
      <c r="P2872" s="19" t="s">
        <v>5074</v>
      </c>
      <c r="Q2872" s="19" t="s">
        <v>27</v>
      </c>
      <c r="S2872" s="19" t="s">
        <v>129</v>
      </c>
      <c r="W2872" s="20">
        <v>14</v>
      </c>
      <c r="X2872" s="65" t="s">
        <v>4949</v>
      </c>
      <c r="AB2872" t="s">
        <v>119</v>
      </c>
      <c r="AC2872" t="s">
        <v>3304</v>
      </c>
      <c r="AD2872" s="2" t="s">
        <v>2595</v>
      </c>
    </row>
    <row r="2873" spans="1:30" hidden="1" x14ac:dyDescent="0.25">
      <c r="A2873" s="2">
        <v>449</v>
      </c>
      <c r="B2873" t="s">
        <v>3305</v>
      </c>
      <c r="C2873">
        <v>35</v>
      </c>
      <c r="D2873">
        <v>240</v>
      </c>
      <c r="E2873">
        <v>500</v>
      </c>
      <c r="F2873" t="s">
        <v>114</v>
      </c>
      <c r="G2873" s="2" t="s">
        <v>485</v>
      </c>
      <c r="H2873">
        <v>1</v>
      </c>
      <c r="I2873">
        <v>32.97</v>
      </c>
      <c r="J2873" s="2" t="s">
        <v>502</v>
      </c>
      <c r="K2873" s="2" t="s">
        <v>74</v>
      </c>
      <c r="M2873" t="s">
        <v>3532</v>
      </c>
      <c r="P2873" s="19" t="s">
        <v>5074</v>
      </c>
      <c r="Q2873" s="19" t="s">
        <v>27</v>
      </c>
      <c r="S2873" s="19" t="s">
        <v>129</v>
      </c>
      <c r="W2873" s="20">
        <v>14</v>
      </c>
      <c r="X2873" s="65" t="s">
        <v>4949</v>
      </c>
      <c r="AB2873" t="s">
        <v>119</v>
      </c>
      <c r="AC2873" t="s">
        <v>3304</v>
      </c>
      <c r="AD2873" s="2" t="s">
        <v>2595</v>
      </c>
    </row>
    <row r="2874" spans="1:30" hidden="1" x14ac:dyDescent="0.25">
      <c r="A2874" s="2">
        <v>450</v>
      </c>
      <c r="B2874" t="s">
        <v>3306</v>
      </c>
      <c r="C2874">
        <v>35</v>
      </c>
      <c r="D2874">
        <v>610</v>
      </c>
      <c r="E2874">
        <v>1855</v>
      </c>
      <c r="F2874" t="s">
        <v>114</v>
      </c>
      <c r="G2874" s="2" t="s">
        <v>485</v>
      </c>
      <c r="H2874">
        <v>1</v>
      </c>
      <c r="I2874">
        <v>310.89</v>
      </c>
      <c r="J2874" s="2" t="s">
        <v>502</v>
      </c>
      <c r="K2874" s="2" t="s">
        <v>74</v>
      </c>
      <c r="M2874" t="s">
        <v>3532</v>
      </c>
      <c r="P2874" s="19" t="s">
        <v>5074</v>
      </c>
      <c r="Q2874" s="19" t="s">
        <v>27</v>
      </c>
      <c r="S2874" s="19" t="s">
        <v>129</v>
      </c>
      <c r="V2874" s="19" t="s">
        <v>129</v>
      </c>
      <c r="W2874" s="20">
        <v>14</v>
      </c>
      <c r="X2874" s="65" t="s">
        <v>4949</v>
      </c>
      <c r="AB2874" t="s">
        <v>119</v>
      </c>
      <c r="AC2874" t="s">
        <v>3304</v>
      </c>
      <c r="AD2874" s="2" t="s">
        <v>2595</v>
      </c>
    </row>
    <row r="2875" spans="1:30" hidden="1" x14ac:dyDescent="0.25">
      <c r="A2875" s="2">
        <v>451</v>
      </c>
      <c r="B2875" t="s">
        <v>3307</v>
      </c>
      <c r="C2875">
        <v>35</v>
      </c>
      <c r="D2875">
        <v>607</v>
      </c>
      <c r="E2875">
        <v>1855</v>
      </c>
      <c r="F2875" t="s">
        <v>114</v>
      </c>
      <c r="G2875" s="2" t="s">
        <v>485</v>
      </c>
      <c r="H2875">
        <v>1</v>
      </c>
      <c r="I2875">
        <v>309.36</v>
      </c>
      <c r="J2875" s="2" t="s">
        <v>502</v>
      </c>
      <c r="K2875" s="2" t="s">
        <v>74</v>
      </c>
      <c r="M2875" t="s">
        <v>3532</v>
      </c>
      <c r="P2875" s="19" t="s">
        <v>5074</v>
      </c>
      <c r="Q2875" s="19" t="s">
        <v>27</v>
      </c>
      <c r="S2875" s="19" t="s">
        <v>129</v>
      </c>
      <c r="V2875" s="19" t="s">
        <v>129</v>
      </c>
      <c r="W2875" s="20">
        <v>14</v>
      </c>
      <c r="X2875" s="65" t="s">
        <v>4949</v>
      </c>
      <c r="AB2875" t="s">
        <v>119</v>
      </c>
      <c r="AC2875" t="s">
        <v>3304</v>
      </c>
      <c r="AD2875" s="2" t="s">
        <v>2595</v>
      </c>
    </row>
    <row r="2876" spans="1:30" hidden="1" x14ac:dyDescent="0.25">
      <c r="A2876" s="2">
        <v>452</v>
      </c>
      <c r="B2876" t="s">
        <v>3308</v>
      </c>
      <c r="C2876">
        <v>35</v>
      </c>
      <c r="D2876">
        <v>610</v>
      </c>
      <c r="E2876">
        <v>1855</v>
      </c>
      <c r="F2876" t="s">
        <v>114</v>
      </c>
      <c r="G2876" s="2" t="s">
        <v>485</v>
      </c>
      <c r="H2876">
        <v>1</v>
      </c>
      <c r="I2876">
        <v>310.89</v>
      </c>
      <c r="J2876" s="2" t="s">
        <v>502</v>
      </c>
      <c r="K2876" s="2" t="s">
        <v>74</v>
      </c>
      <c r="M2876" t="s">
        <v>3532</v>
      </c>
      <c r="P2876" s="19" t="s">
        <v>5074</v>
      </c>
      <c r="Q2876" s="19" t="s">
        <v>27</v>
      </c>
      <c r="S2876" s="19" t="s">
        <v>129</v>
      </c>
      <c r="V2876" s="19" t="s">
        <v>129</v>
      </c>
      <c r="W2876" s="20">
        <v>14</v>
      </c>
      <c r="X2876" s="65" t="s">
        <v>4949</v>
      </c>
      <c r="AB2876" t="s">
        <v>119</v>
      </c>
      <c r="AC2876" t="s">
        <v>3304</v>
      </c>
      <c r="AD2876" s="2" t="s">
        <v>2595</v>
      </c>
    </row>
    <row r="2877" spans="1:30" hidden="1" x14ac:dyDescent="0.25">
      <c r="A2877" s="2">
        <v>453</v>
      </c>
      <c r="B2877" t="s">
        <v>3309</v>
      </c>
      <c r="C2877">
        <v>35</v>
      </c>
      <c r="D2877">
        <v>607</v>
      </c>
      <c r="E2877">
        <v>1855</v>
      </c>
      <c r="F2877" t="s">
        <v>114</v>
      </c>
      <c r="G2877" s="2" t="s">
        <v>485</v>
      </c>
      <c r="H2877">
        <v>1</v>
      </c>
      <c r="I2877">
        <v>309.36</v>
      </c>
      <c r="J2877" s="2" t="s">
        <v>502</v>
      </c>
      <c r="K2877" s="2" t="s">
        <v>74</v>
      </c>
      <c r="M2877" t="s">
        <v>3532</v>
      </c>
      <c r="P2877" s="19" t="s">
        <v>5074</v>
      </c>
      <c r="Q2877" s="19" t="s">
        <v>27</v>
      </c>
      <c r="S2877" s="19" t="s">
        <v>129</v>
      </c>
      <c r="V2877" s="19" t="s">
        <v>129</v>
      </c>
      <c r="W2877" s="20">
        <v>14</v>
      </c>
      <c r="X2877" s="65" t="s">
        <v>4949</v>
      </c>
      <c r="AB2877" t="s">
        <v>119</v>
      </c>
      <c r="AC2877" t="s">
        <v>3304</v>
      </c>
      <c r="AD2877" s="2" t="s">
        <v>2595</v>
      </c>
    </row>
    <row r="2878" spans="1:30" hidden="1" x14ac:dyDescent="0.25">
      <c r="A2878" s="2">
        <v>454</v>
      </c>
      <c r="B2878" t="s">
        <v>3310</v>
      </c>
      <c r="C2878">
        <v>35</v>
      </c>
      <c r="D2878">
        <v>610</v>
      </c>
      <c r="E2878">
        <v>1855</v>
      </c>
      <c r="F2878" t="s">
        <v>114</v>
      </c>
      <c r="G2878" s="2" t="s">
        <v>485</v>
      </c>
      <c r="H2878">
        <v>1</v>
      </c>
      <c r="I2878">
        <v>310.89</v>
      </c>
      <c r="J2878" s="2" t="s">
        <v>502</v>
      </c>
      <c r="K2878" s="2" t="s">
        <v>74</v>
      </c>
      <c r="M2878" t="s">
        <v>3532</v>
      </c>
      <c r="P2878" s="19" t="s">
        <v>5074</v>
      </c>
      <c r="Q2878" s="19" t="s">
        <v>27</v>
      </c>
      <c r="S2878" s="19" t="s">
        <v>129</v>
      </c>
      <c r="V2878" s="19" t="s">
        <v>129</v>
      </c>
      <c r="W2878" s="20">
        <v>14</v>
      </c>
      <c r="X2878" s="65" t="s">
        <v>4949</v>
      </c>
      <c r="AB2878" t="s">
        <v>119</v>
      </c>
      <c r="AC2878" t="s">
        <v>3304</v>
      </c>
      <c r="AD2878" s="2" t="s">
        <v>2595</v>
      </c>
    </row>
    <row r="2879" spans="1:30" hidden="1" x14ac:dyDescent="0.25">
      <c r="A2879" s="2">
        <v>455</v>
      </c>
      <c r="B2879" t="s">
        <v>3311</v>
      </c>
      <c r="C2879">
        <v>35</v>
      </c>
      <c r="D2879">
        <v>607</v>
      </c>
      <c r="E2879">
        <v>1855</v>
      </c>
      <c r="F2879" t="s">
        <v>114</v>
      </c>
      <c r="G2879" s="2" t="s">
        <v>485</v>
      </c>
      <c r="H2879">
        <v>1</v>
      </c>
      <c r="I2879">
        <v>309.38</v>
      </c>
      <c r="J2879" s="2" t="s">
        <v>502</v>
      </c>
      <c r="K2879" s="2" t="s">
        <v>74</v>
      </c>
      <c r="M2879" t="s">
        <v>3532</v>
      </c>
      <c r="P2879" s="19" t="s">
        <v>5074</v>
      </c>
      <c r="Q2879" s="19" t="s">
        <v>27</v>
      </c>
      <c r="S2879" s="19" t="s">
        <v>129</v>
      </c>
      <c r="V2879" s="19" t="s">
        <v>129</v>
      </c>
      <c r="W2879" s="20">
        <v>14</v>
      </c>
      <c r="X2879" s="65" t="s">
        <v>4949</v>
      </c>
      <c r="AB2879" t="s">
        <v>119</v>
      </c>
      <c r="AC2879" t="s">
        <v>3304</v>
      </c>
      <c r="AD2879" s="2" t="s">
        <v>2595</v>
      </c>
    </row>
    <row r="2880" spans="1:30" hidden="1" x14ac:dyDescent="0.25">
      <c r="A2880" s="2">
        <v>456</v>
      </c>
      <c r="B2880" t="s">
        <v>5075</v>
      </c>
      <c r="C2880">
        <v>40</v>
      </c>
      <c r="D2880">
        <v>750</v>
      </c>
      <c r="E2880">
        <v>10850</v>
      </c>
      <c r="F2880" t="s">
        <v>114</v>
      </c>
      <c r="G2880" s="2" t="s">
        <v>485</v>
      </c>
      <c r="H2880">
        <v>1</v>
      </c>
      <c r="I2880">
        <v>2555.1799999999998</v>
      </c>
      <c r="J2880" s="2" t="s">
        <v>502</v>
      </c>
      <c r="K2880" s="2" t="s">
        <v>74</v>
      </c>
      <c r="M2880" t="s">
        <v>3532</v>
      </c>
      <c r="P2880" s="19" t="s">
        <v>5078</v>
      </c>
      <c r="Q2880" s="19" t="s">
        <v>27</v>
      </c>
      <c r="R2880" s="19" t="s">
        <v>129</v>
      </c>
      <c r="W2880" s="20">
        <v>14</v>
      </c>
      <c r="X2880" s="65" t="s">
        <v>5039</v>
      </c>
      <c r="AA2880" t="s">
        <v>5077</v>
      </c>
      <c r="AB2880" t="s">
        <v>119</v>
      </c>
      <c r="AC2880" t="s">
        <v>3313</v>
      </c>
      <c r="AD2880" s="2" t="s">
        <v>121</v>
      </c>
    </row>
    <row r="2881" spans="1:30" hidden="1" x14ac:dyDescent="0.25">
      <c r="A2881" s="2">
        <v>457</v>
      </c>
      <c r="B2881" t="s">
        <v>5079</v>
      </c>
      <c r="C2881">
        <v>40</v>
      </c>
      <c r="D2881">
        <v>750</v>
      </c>
      <c r="E2881">
        <v>10850</v>
      </c>
      <c r="F2881" t="s">
        <v>114</v>
      </c>
      <c r="G2881" s="2" t="s">
        <v>485</v>
      </c>
      <c r="H2881">
        <v>1</v>
      </c>
      <c r="I2881">
        <v>2555.1799999999998</v>
      </c>
      <c r="J2881" s="2" t="s">
        <v>502</v>
      </c>
      <c r="K2881" s="2" t="s">
        <v>74</v>
      </c>
      <c r="M2881" t="s">
        <v>3532</v>
      </c>
      <c r="P2881" s="19" t="s">
        <v>5078</v>
      </c>
      <c r="Q2881" s="19" t="s">
        <v>27</v>
      </c>
      <c r="R2881" s="19" t="s">
        <v>129</v>
      </c>
      <c r="W2881" s="20">
        <v>14</v>
      </c>
      <c r="X2881" s="65" t="s">
        <v>5039</v>
      </c>
      <c r="AA2881" t="s">
        <v>5077</v>
      </c>
      <c r="AB2881" t="s">
        <v>119</v>
      </c>
      <c r="AC2881" t="s">
        <v>3313</v>
      </c>
      <c r="AD2881" s="2" t="s">
        <v>121</v>
      </c>
    </row>
    <row r="2882" spans="1:30" hidden="1" x14ac:dyDescent="0.25">
      <c r="A2882" s="2">
        <v>458</v>
      </c>
      <c r="B2882" t="s">
        <v>3314</v>
      </c>
      <c r="C2882">
        <v>40</v>
      </c>
      <c r="D2882">
        <v>819</v>
      </c>
      <c r="E2882">
        <v>11920</v>
      </c>
      <c r="F2882" t="s">
        <v>114</v>
      </c>
      <c r="G2882" s="2" t="s">
        <v>485</v>
      </c>
      <c r="H2882">
        <v>1</v>
      </c>
      <c r="I2882">
        <v>3064.23</v>
      </c>
      <c r="J2882" s="2" t="s">
        <v>502</v>
      </c>
      <c r="K2882" s="2" t="s">
        <v>74</v>
      </c>
      <c r="M2882" t="s">
        <v>3532</v>
      </c>
      <c r="P2882" s="19" t="s">
        <v>5074</v>
      </c>
      <c r="Q2882" s="19" t="s">
        <v>27</v>
      </c>
      <c r="R2882" s="19" t="s">
        <v>129</v>
      </c>
      <c r="W2882" s="20">
        <v>14</v>
      </c>
      <c r="X2882" s="65" t="s">
        <v>4949</v>
      </c>
      <c r="AB2882" t="s">
        <v>119</v>
      </c>
      <c r="AC2882" t="s">
        <v>3315</v>
      </c>
      <c r="AD2882" s="2" t="s">
        <v>121</v>
      </c>
    </row>
    <row r="2883" spans="1:30" hidden="1" x14ac:dyDescent="0.25">
      <c r="A2883" s="2">
        <v>459</v>
      </c>
      <c r="B2883" t="s">
        <v>3316</v>
      </c>
      <c r="C2883">
        <v>40</v>
      </c>
      <c r="D2883">
        <v>750</v>
      </c>
      <c r="E2883">
        <v>11950</v>
      </c>
      <c r="F2883" t="s">
        <v>114</v>
      </c>
      <c r="G2883" s="2" t="s">
        <v>485</v>
      </c>
      <c r="H2883">
        <v>1</v>
      </c>
      <c r="I2883">
        <v>2814.23</v>
      </c>
      <c r="J2883" s="2" t="s">
        <v>502</v>
      </c>
      <c r="K2883" s="2" t="s">
        <v>74</v>
      </c>
      <c r="M2883" t="s">
        <v>3532</v>
      </c>
      <c r="P2883" s="19" t="s">
        <v>5074</v>
      </c>
      <c r="Q2883" s="19" t="s">
        <v>27</v>
      </c>
      <c r="R2883" s="19" t="s">
        <v>129</v>
      </c>
      <c r="W2883" s="20">
        <v>14</v>
      </c>
      <c r="X2883" s="65" t="s">
        <v>4949</v>
      </c>
      <c r="AB2883" t="s">
        <v>119</v>
      </c>
      <c r="AC2883" t="s">
        <v>3315</v>
      </c>
      <c r="AD2883" s="2" t="s">
        <v>121</v>
      </c>
    </row>
    <row r="2884" spans="1:30" hidden="1" x14ac:dyDescent="0.25">
      <c r="A2884" s="2">
        <v>460</v>
      </c>
      <c r="B2884" t="s">
        <v>3317</v>
      </c>
      <c r="C2884">
        <v>40</v>
      </c>
      <c r="D2884">
        <v>750</v>
      </c>
      <c r="E2884">
        <v>11950</v>
      </c>
      <c r="F2884" t="s">
        <v>114</v>
      </c>
      <c r="G2884" s="2" t="s">
        <v>485</v>
      </c>
      <c r="H2884">
        <v>1</v>
      </c>
      <c r="I2884">
        <v>2814.23</v>
      </c>
      <c r="J2884" s="2" t="s">
        <v>502</v>
      </c>
      <c r="K2884" s="2" t="s">
        <v>74</v>
      </c>
      <c r="M2884" t="s">
        <v>3532</v>
      </c>
      <c r="P2884" s="19" t="s">
        <v>5074</v>
      </c>
      <c r="Q2884" s="19" t="s">
        <v>27</v>
      </c>
      <c r="R2884" s="19" t="s">
        <v>129</v>
      </c>
      <c r="W2884" s="20">
        <v>14</v>
      </c>
      <c r="X2884" s="65" t="s">
        <v>4949</v>
      </c>
      <c r="AB2884" t="s">
        <v>119</v>
      </c>
      <c r="AC2884" t="s">
        <v>3315</v>
      </c>
      <c r="AD2884" s="2" t="s">
        <v>121</v>
      </c>
    </row>
    <row r="2885" spans="1:30" hidden="1" x14ac:dyDescent="0.25">
      <c r="A2885" s="2">
        <v>461</v>
      </c>
      <c r="B2885" t="s">
        <v>3318</v>
      </c>
      <c r="C2885">
        <v>40</v>
      </c>
      <c r="D2885">
        <v>750</v>
      </c>
      <c r="E2885">
        <v>11920</v>
      </c>
      <c r="F2885" t="s">
        <v>114</v>
      </c>
      <c r="G2885" s="2" t="s">
        <v>485</v>
      </c>
      <c r="H2885">
        <v>1</v>
      </c>
      <c r="I2885">
        <v>2807.16</v>
      </c>
      <c r="J2885" s="2" t="s">
        <v>502</v>
      </c>
      <c r="K2885" s="2" t="s">
        <v>74</v>
      </c>
      <c r="M2885" t="s">
        <v>3532</v>
      </c>
      <c r="P2885" s="19" t="s">
        <v>5074</v>
      </c>
      <c r="Q2885" s="19" t="s">
        <v>27</v>
      </c>
      <c r="R2885" s="19" t="s">
        <v>129</v>
      </c>
      <c r="W2885" s="20">
        <v>14</v>
      </c>
      <c r="X2885" s="65" t="s">
        <v>4949</v>
      </c>
      <c r="AB2885" t="s">
        <v>119</v>
      </c>
      <c r="AC2885" t="s">
        <v>3319</v>
      </c>
      <c r="AD2885" s="2" t="s">
        <v>121</v>
      </c>
    </row>
    <row r="2886" spans="1:30" hidden="1" x14ac:dyDescent="0.25">
      <c r="A2886" s="2">
        <v>462</v>
      </c>
      <c r="B2886" t="s">
        <v>3320</v>
      </c>
      <c r="C2886">
        <v>40</v>
      </c>
      <c r="D2886">
        <v>750</v>
      </c>
      <c r="E2886">
        <v>11920</v>
      </c>
      <c r="F2886" t="s">
        <v>114</v>
      </c>
      <c r="G2886" s="2" t="s">
        <v>485</v>
      </c>
      <c r="H2886">
        <v>1</v>
      </c>
      <c r="I2886">
        <v>2807.16</v>
      </c>
      <c r="J2886" s="2" t="s">
        <v>502</v>
      </c>
      <c r="K2886" s="2" t="s">
        <v>74</v>
      </c>
      <c r="M2886" t="s">
        <v>3532</v>
      </c>
      <c r="P2886" s="19" t="s">
        <v>5074</v>
      </c>
      <c r="Q2886" s="19" t="s">
        <v>27</v>
      </c>
      <c r="R2886" s="19" t="s">
        <v>129</v>
      </c>
      <c r="W2886" s="20">
        <v>14</v>
      </c>
      <c r="X2886" s="65" t="s">
        <v>4949</v>
      </c>
      <c r="AB2886" t="s">
        <v>119</v>
      </c>
      <c r="AC2886" t="s">
        <v>3319</v>
      </c>
      <c r="AD2886" s="2" t="s">
        <v>121</v>
      </c>
    </row>
    <row r="2887" spans="1:30" hidden="1" x14ac:dyDescent="0.25">
      <c r="A2887" s="2">
        <v>463</v>
      </c>
      <c r="B2887" t="s">
        <v>3321</v>
      </c>
      <c r="C2887">
        <v>40</v>
      </c>
      <c r="D2887">
        <v>750</v>
      </c>
      <c r="E2887">
        <v>11920</v>
      </c>
      <c r="F2887" t="s">
        <v>114</v>
      </c>
      <c r="G2887" s="2" t="s">
        <v>485</v>
      </c>
      <c r="H2887">
        <v>1</v>
      </c>
      <c r="I2887">
        <v>2807.16</v>
      </c>
      <c r="J2887" s="2" t="s">
        <v>502</v>
      </c>
      <c r="K2887" s="2" t="s">
        <v>74</v>
      </c>
      <c r="M2887" t="s">
        <v>3532</v>
      </c>
      <c r="P2887" s="19" t="s">
        <v>5074</v>
      </c>
      <c r="Q2887" s="19" t="s">
        <v>27</v>
      </c>
      <c r="R2887" s="19" t="s">
        <v>129</v>
      </c>
      <c r="W2887" s="20">
        <v>14</v>
      </c>
      <c r="X2887" s="65" t="s">
        <v>4949</v>
      </c>
      <c r="AB2887" t="s">
        <v>119</v>
      </c>
      <c r="AC2887" t="s">
        <v>3319</v>
      </c>
      <c r="AD2887" s="2" t="s">
        <v>121</v>
      </c>
    </row>
    <row r="2888" spans="1:30" hidden="1" x14ac:dyDescent="0.25">
      <c r="A2888" s="2">
        <v>464</v>
      </c>
      <c r="B2888" t="s">
        <v>3322</v>
      </c>
      <c r="C2888">
        <v>40</v>
      </c>
      <c r="D2888">
        <v>750</v>
      </c>
      <c r="E2888">
        <v>11920</v>
      </c>
      <c r="F2888" t="s">
        <v>114</v>
      </c>
      <c r="G2888" s="2" t="s">
        <v>485</v>
      </c>
      <c r="H2888">
        <v>1</v>
      </c>
      <c r="I2888">
        <v>2807.16</v>
      </c>
      <c r="J2888" s="2" t="s">
        <v>502</v>
      </c>
      <c r="K2888" s="2" t="s">
        <v>74</v>
      </c>
      <c r="M2888" t="s">
        <v>3532</v>
      </c>
      <c r="P2888" s="19" t="s">
        <v>5074</v>
      </c>
      <c r="Q2888" s="19" t="s">
        <v>27</v>
      </c>
      <c r="R2888" s="19" t="s">
        <v>129</v>
      </c>
      <c r="W2888" s="20">
        <v>14</v>
      </c>
      <c r="X2888" s="65" t="s">
        <v>4949</v>
      </c>
      <c r="AB2888" t="s">
        <v>119</v>
      </c>
      <c r="AC2888" t="s">
        <v>3323</v>
      </c>
      <c r="AD2888" s="2" t="s">
        <v>121</v>
      </c>
    </row>
    <row r="2889" spans="1:30" hidden="1" x14ac:dyDescent="0.25">
      <c r="A2889" s="2">
        <v>465</v>
      </c>
      <c r="B2889" t="s">
        <v>3324</v>
      </c>
      <c r="C2889">
        <v>40</v>
      </c>
      <c r="D2889">
        <v>750</v>
      </c>
      <c r="E2889">
        <v>11920</v>
      </c>
      <c r="F2889" t="s">
        <v>114</v>
      </c>
      <c r="G2889" s="2" t="s">
        <v>485</v>
      </c>
      <c r="H2889">
        <v>1</v>
      </c>
      <c r="I2889">
        <v>2807.16</v>
      </c>
      <c r="J2889" s="2" t="s">
        <v>502</v>
      </c>
      <c r="K2889" s="2" t="s">
        <v>74</v>
      </c>
      <c r="M2889" t="s">
        <v>3532</v>
      </c>
      <c r="P2889" s="19" t="s">
        <v>5074</v>
      </c>
      <c r="Q2889" s="19" t="s">
        <v>27</v>
      </c>
      <c r="R2889" s="19" t="s">
        <v>129</v>
      </c>
      <c r="W2889" s="20">
        <v>14</v>
      </c>
      <c r="X2889" s="65" t="s">
        <v>4949</v>
      </c>
      <c r="AB2889" t="s">
        <v>119</v>
      </c>
      <c r="AC2889" t="s">
        <v>3323</v>
      </c>
      <c r="AD2889" s="2" t="s">
        <v>121</v>
      </c>
    </row>
    <row r="2890" spans="1:30" hidden="1" x14ac:dyDescent="0.25">
      <c r="A2890" s="2">
        <v>466</v>
      </c>
      <c r="B2890" t="s">
        <v>3325</v>
      </c>
      <c r="C2890">
        <v>40</v>
      </c>
      <c r="D2890">
        <v>750</v>
      </c>
      <c r="E2890">
        <v>11920</v>
      </c>
      <c r="F2890" t="s">
        <v>114</v>
      </c>
      <c r="G2890" s="2" t="s">
        <v>485</v>
      </c>
      <c r="H2890">
        <v>1</v>
      </c>
      <c r="I2890">
        <v>2807.16</v>
      </c>
      <c r="J2890" s="2" t="s">
        <v>502</v>
      </c>
      <c r="K2890" s="2" t="s">
        <v>74</v>
      </c>
      <c r="M2890" t="s">
        <v>3532</v>
      </c>
      <c r="P2890" s="19" t="s">
        <v>5074</v>
      </c>
      <c r="Q2890" s="19" t="s">
        <v>27</v>
      </c>
      <c r="R2890" s="19" t="s">
        <v>129</v>
      </c>
      <c r="W2890" s="20">
        <v>14</v>
      </c>
      <c r="X2890" s="65" t="s">
        <v>4949</v>
      </c>
      <c r="AB2890" t="s">
        <v>119</v>
      </c>
      <c r="AC2890" t="s">
        <v>3323</v>
      </c>
      <c r="AD2890" s="2" t="s">
        <v>121</v>
      </c>
    </row>
    <row r="2891" spans="1:30" hidden="1" x14ac:dyDescent="0.25">
      <c r="A2891" s="2">
        <v>467</v>
      </c>
      <c r="B2891" t="s">
        <v>5080</v>
      </c>
      <c r="C2891">
        <v>40</v>
      </c>
      <c r="D2891">
        <v>750</v>
      </c>
      <c r="E2891">
        <v>9180</v>
      </c>
      <c r="F2891" t="s">
        <v>114</v>
      </c>
      <c r="G2891" s="2" t="s">
        <v>485</v>
      </c>
      <c r="H2891">
        <v>1</v>
      </c>
      <c r="I2891">
        <v>2161.89</v>
      </c>
      <c r="J2891" s="2" t="s">
        <v>502</v>
      </c>
      <c r="K2891" s="2" t="s">
        <v>74</v>
      </c>
      <c r="M2891" t="s">
        <v>3532</v>
      </c>
      <c r="P2891" s="19" t="s">
        <v>5074</v>
      </c>
      <c r="Q2891" s="19" t="s">
        <v>27</v>
      </c>
      <c r="R2891" s="19" t="s">
        <v>129</v>
      </c>
      <c r="W2891" s="20">
        <v>14</v>
      </c>
      <c r="X2891" s="65" t="s">
        <v>4949</v>
      </c>
      <c r="AB2891" t="s">
        <v>119</v>
      </c>
      <c r="AC2891" t="s">
        <v>3326</v>
      </c>
      <c r="AD2891" s="2" t="s">
        <v>121</v>
      </c>
    </row>
    <row r="2892" spans="1:30" hidden="1" x14ac:dyDescent="0.25">
      <c r="A2892" s="2">
        <v>468</v>
      </c>
      <c r="B2892" t="s">
        <v>5082</v>
      </c>
      <c r="C2892">
        <v>40</v>
      </c>
      <c r="D2892">
        <v>750</v>
      </c>
      <c r="E2892">
        <v>9180</v>
      </c>
      <c r="F2892" t="s">
        <v>114</v>
      </c>
      <c r="G2892" s="2" t="s">
        <v>485</v>
      </c>
      <c r="H2892">
        <v>1</v>
      </c>
      <c r="I2892">
        <v>2161.89</v>
      </c>
      <c r="J2892" s="2" t="s">
        <v>502</v>
      </c>
      <c r="K2892" s="2" t="s">
        <v>74</v>
      </c>
      <c r="M2892" t="s">
        <v>3532</v>
      </c>
      <c r="P2892" s="19" t="s">
        <v>5074</v>
      </c>
      <c r="Q2892" s="19" t="s">
        <v>27</v>
      </c>
      <c r="R2892" s="19" t="s">
        <v>129</v>
      </c>
      <c r="W2892" s="20">
        <v>14</v>
      </c>
      <c r="X2892" s="65" t="s">
        <v>4949</v>
      </c>
      <c r="AB2892" t="s">
        <v>119</v>
      </c>
      <c r="AC2892" t="s">
        <v>3326</v>
      </c>
      <c r="AD2892" s="2" t="s">
        <v>121</v>
      </c>
    </row>
    <row r="2893" spans="1:30" hidden="1" x14ac:dyDescent="0.25">
      <c r="A2893" s="2">
        <v>469</v>
      </c>
      <c r="B2893" t="s">
        <v>3328</v>
      </c>
      <c r="C2893">
        <v>40</v>
      </c>
      <c r="D2893">
        <v>990</v>
      </c>
      <c r="E2893">
        <v>1070</v>
      </c>
      <c r="F2893" t="s">
        <v>114</v>
      </c>
      <c r="G2893" s="2" t="s">
        <v>485</v>
      </c>
      <c r="H2893">
        <v>2</v>
      </c>
      <c r="I2893">
        <v>651.1</v>
      </c>
      <c r="J2893" s="2" t="s">
        <v>502</v>
      </c>
      <c r="K2893" s="2" t="s">
        <v>74</v>
      </c>
      <c r="M2893" t="s">
        <v>3532</v>
      </c>
      <c r="O2893" s="2" t="s">
        <v>128</v>
      </c>
      <c r="P2893" s="19" t="s">
        <v>5074</v>
      </c>
      <c r="Q2893" s="19" t="s">
        <v>26</v>
      </c>
      <c r="R2893" s="19" t="s">
        <v>129</v>
      </c>
      <c r="W2893" s="20">
        <v>14</v>
      </c>
      <c r="X2893" s="65" t="s">
        <v>4949</v>
      </c>
      <c r="AB2893" t="s">
        <v>119</v>
      </c>
      <c r="AC2893" t="s">
        <v>3326</v>
      </c>
      <c r="AD2893" s="2" t="s">
        <v>121</v>
      </c>
    </row>
    <row r="2894" spans="1:30" hidden="1" x14ac:dyDescent="0.25">
      <c r="A2894" s="2">
        <v>470</v>
      </c>
      <c r="B2894" t="s">
        <v>3329</v>
      </c>
      <c r="C2894">
        <v>40</v>
      </c>
      <c r="D2894">
        <v>750</v>
      </c>
      <c r="E2894">
        <v>10435</v>
      </c>
      <c r="F2894" t="s">
        <v>114</v>
      </c>
      <c r="G2894" s="2" t="s">
        <v>485</v>
      </c>
      <c r="H2894">
        <v>1</v>
      </c>
      <c r="I2894">
        <v>2457.44</v>
      </c>
      <c r="J2894" s="2" t="s">
        <v>502</v>
      </c>
      <c r="K2894" s="2" t="s">
        <v>74</v>
      </c>
      <c r="M2894" t="s">
        <v>3532</v>
      </c>
      <c r="P2894" s="19" t="s">
        <v>5074</v>
      </c>
      <c r="Q2894" s="19" t="s">
        <v>27</v>
      </c>
      <c r="R2894" s="19" t="s">
        <v>129</v>
      </c>
      <c r="W2894" s="20">
        <v>14</v>
      </c>
      <c r="X2894" s="65" t="s">
        <v>4949</v>
      </c>
      <c r="AB2894" t="s">
        <v>119</v>
      </c>
      <c r="AC2894" t="s">
        <v>3330</v>
      </c>
      <c r="AD2894" s="2" t="s">
        <v>121</v>
      </c>
    </row>
    <row r="2895" spans="1:30" hidden="1" x14ac:dyDescent="0.25">
      <c r="A2895" s="2">
        <v>471</v>
      </c>
      <c r="B2895" t="s">
        <v>3331</v>
      </c>
      <c r="C2895">
        <v>40</v>
      </c>
      <c r="D2895">
        <v>750</v>
      </c>
      <c r="E2895">
        <v>10435</v>
      </c>
      <c r="F2895" t="s">
        <v>114</v>
      </c>
      <c r="G2895" s="2" t="s">
        <v>485</v>
      </c>
      <c r="H2895">
        <v>1</v>
      </c>
      <c r="I2895">
        <v>2457.44</v>
      </c>
      <c r="J2895" s="2" t="s">
        <v>502</v>
      </c>
      <c r="K2895" s="2" t="s">
        <v>74</v>
      </c>
      <c r="M2895" t="s">
        <v>3532</v>
      </c>
      <c r="P2895" s="19" t="s">
        <v>5074</v>
      </c>
      <c r="Q2895" s="19" t="s">
        <v>27</v>
      </c>
      <c r="R2895" s="19" t="s">
        <v>129</v>
      </c>
      <c r="W2895" s="20">
        <v>14</v>
      </c>
      <c r="X2895" s="65" t="s">
        <v>4949</v>
      </c>
      <c r="AB2895" t="s">
        <v>119</v>
      </c>
      <c r="AC2895" t="s">
        <v>3330</v>
      </c>
      <c r="AD2895" s="2" t="s">
        <v>121</v>
      </c>
    </row>
    <row r="2896" spans="1:30" hidden="1" x14ac:dyDescent="0.25">
      <c r="A2896" s="2">
        <v>472</v>
      </c>
      <c r="B2896" t="s">
        <v>3332</v>
      </c>
      <c r="C2896">
        <v>40</v>
      </c>
      <c r="D2896">
        <v>1043</v>
      </c>
      <c r="E2896">
        <v>1587</v>
      </c>
      <c r="F2896" t="s">
        <v>114</v>
      </c>
      <c r="G2896" s="2" t="s">
        <v>485</v>
      </c>
      <c r="H2896">
        <v>1</v>
      </c>
      <c r="I2896">
        <v>370.91</v>
      </c>
      <c r="J2896" s="2" t="s">
        <v>502</v>
      </c>
      <c r="K2896" s="2" t="s">
        <v>74</v>
      </c>
      <c r="M2896" t="s">
        <v>3532</v>
      </c>
      <c r="P2896" s="19" t="s">
        <v>5074</v>
      </c>
      <c r="Q2896" s="19" t="s">
        <v>25</v>
      </c>
      <c r="R2896" s="19" t="s">
        <v>129</v>
      </c>
      <c r="W2896" s="20">
        <v>14</v>
      </c>
      <c r="X2896" s="65" t="s">
        <v>4949</v>
      </c>
      <c r="AB2896" t="s">
        <v>119</v>
      </c>
      <c r="AC2896" t="s">
        <v>3330</v>
      </c>
      <c r="AD2896" s="2" t="s">
        <v>121</v>
      </c>
    </row>
    <row r="2897" spans="1:30" hidden="1" x14ac:dyDescent="0.25">
      <c r="A2897" s="2">
        <v>473</v>
      </c>
      <c r="B2897" t="s">
        <v>3333</v>
      </c>
      <c r="C2897">
        <v>40</v>
      </c>
      <c r="D2897">
        <v>1043</v>
      </c>
      <c r="E2897">
        <v>1587</v>
      </c>
      <c r="F2897" t="s">
        <v>114</v>
      </c>
      <c r="G2897" s="2" t="s">
        <v>485</v>
      </c>
      <c r="H2897">
        <v>1</v>
      </c>
      <c r="I2897">
        <v>370.91</v>
      </c>
      <c r="J2897" s="2" t="s">
        <v>502</v>
      </c>
      <c r="K2897" s="2" t="s">
        <v>74</v>
      </c>
      <c r="M2897" t="s">
        <v>3532</v>
      </c>
      <c r="P2897" s="19" t="s">
        <v>5074</v>
      </c>
      <c r="Q2897" s="19" t="s">
        <v>25</v>
      </c>
      <c r="R2897" s="19" t="s">
        <v>129</v>
      </c>
      <c r="W2897" s="20">
        <v>14</v>
      </c>
      <c r="X2897" s="65" t="s">
        <v>4949</v>
      </c>
      <c r="AB2897" t="s">
        <v>119</v>
      </c>
      <c r="AC2897" t="s">
        <v>3330</v>
      </c>
      <c r="AD2897" s="2" t="s">
        <v>121</v>
      </c>
    </row>
    <row r="2898" spans="1:30" hidden="1" x14ac:dyDescent="0.25">
      <c r="A2898" s="2">
        <v>474</v>
      </c>
      <c r="B2898" t="s">
        <v>3334</v>
      </c>
      <c r="C2898">
        <v>40</v>
      </c>
      <c r="D2898">
        <v>750</v>
      </c>
      <c r="E2898">
        <v>10435</v>
      </c>
      <c r="F2898" t="s">
        <v>114</v>
      </c>
      <c r="G2898" s="2" t="s">
        <v>485</v>
      </c>
      <c r="H2898">
        <v>1</v>
      </c>
      <c r="I2898">
        <v>2457.44</v>
      </c>
      <c r="J2898" s="2" t="s">
        <v>502</v>
      </c>
      <c r="K2898" s="2" t="s">
        <v>74</v>
      </c>
      <c r="M2898" t="s">
        <v>3532</v>
      </c>
      <c r="P2898" s="19" t="s">
        <v>5074</v>
      </c>
      <c r="Q2898" s="19" t="s">
        <v>27</v>
      </c>
      <c r="R2898" s="19" t="s">
        <v>129</v>
      </c>
      <c r="W2898" s="20">
        <v>14</v>
      </c>
      <c r="X2898" s="65" t="s">
        <v>4949</v>
      </c>
      <c r="AB2898" t="s">
        <v>119</v>
      </c>
      <c r="AC2898" t="s">
        <v>3330</v>
      </c>
      <c r="AD2898" s="2" t="s">
        <v>121</v>
      </c>
    </row>
    <row r="2899" spans="1:30" hidden="1" x14ac:dyDescent="0.25">
      <c r="A2899" s="2">
        <v>475</v>
      </c>
      <c r="B2899" t="s">
        <v>3356</v>
      </c>
      <c r="C2899">
        <v>40</v>
      </c>
      <c r="D2899">
        <v>568</v>
      </c>
      <c r="E2899">
        <v>838</v>
      </c>
      <c r="F2899" t="s">
        <v>114</v>
      </c>
      <c r="G2899" s="2" t="s">
        <v>485</v>
      </c>
      <c r="H2899">
        <v>4</v>
      </c>
      <c r="I2899">
        <v>509.21</v>
      </c>
      <c r="J2899" s="2" t="s">
        <v>502</v>
      </c>
      <c r="K2899" s="2" t="s">
        <v>74</v>
      </c>
      <c r="M2899" t="s">
        <v>3532</v>
      </c>
      <c r="O2899" s="2" t="s">
        <v>128</v>
      </c>
      <c r="P2899" s="19" t="s">
        <v>5074</v>
      </c>
      <c r="Q2899" s="19" t="s">
        <v>26</v>
      </c>
      <c r="R2899" s="19" t="s">
        <v>129</v>
      </c>
      <c r="W2899" s="20">
        <v>14</v>
      </c>
      <c r="X2899" s="65" t="s">
        <v>4949</v>
      </c>
      <c r="AB2899" t="s">
        <v>119</v>
      </c>
      <c r="AC2899" t="s">
        <v>3336</v>
      </c>
      <c r="AD2899" s="2" t="s">
        <v>121</v>
      </c>
    </row>
    <row r="2900" spans="1:30" hidden="1" x14ac:dyDescent="0.25">
      <c r="A2900" s="2">
        <v>476</v>
      </c>
      <c r="B2900" t="s">
        <v>3384</v>
      </c>
      <c r="C2900">
        <v>40</v>
      </c>
      <c r="D2900">
        <v>559</v>
      </c>
      <c r="E2900">
        <v>744</v>
      </c>
      <c r="F2900" t="s">
        <v>114</v>
      </c>
      <c r="G2900" s="2" t="s">
        <v>485</v>
      </c>
      <c r="H2900">
        <v>4</v>
      </c>
      <c r="I2900">
        <v>433.56</v>
      </c>
      <c r="J2900" s="2" t="s">
        <v>502</v>
      </c>
      <c r="K2900" s="2" t="s">
        <v>74</v>
      </c>
      <c r="M2900" t="s">
        <v>3532</v>
      </c>
      <c r="O2900" s="2" t="s">
        <v>128</v>
      </c>
      <c r="P2900" s="19" t="s">
        <v>5074</v>
      </c>
      <c r="Q2900" s="19" t="s">
        <v>26</v>
      </c>
      <c r="R2900" s="19" t="s">
        <v>129</v>
      </c>
      <c r="W2900" s="20">
        <v>14</v>
      </c>
      <c r="X2900" s="65" t="s">
        <v>4949</v>
      </c>
      <c r="AB2900" t="s">
        <v>119</v>
      </c>
      <c r="AC2900" t="s">
        <v>3336</v>
      </c>
      <c r="AD2900" s="2" t="s">
        <v>121</v>
      </c>
    </row>
    <row r="2901" spans="1:30" hidden="1" x14ac:dyDescent="0.25">
      <c r="A2901" s="2">
        <v>477</v>
      </c>
      <c r="B2901" t="s">
        <v>3358</v>
      </c>
      <c r="C2901">
        <v>40</v>
      </c>
      <c r="D2901">
        <v>568</v>
      </c>
      <c r="E2901">
        <v>838</v>
      </c>
      <c r="F2901" t="s">
        <v>114</v>
      </c>
      <c r="G2901" s="2" t="s">
        <v>485</v>
      </c>
      <c r="H2901">
        <v>2</v>
      </c>
      <c r="I2901">
        <v>254.6</v>
      </c>
      <c r="J2901" s="2" t="s">
        <v>502</v>
      </c>
      <c r="K2901" s="2" t="s">
        <v>74</v>
      </c>
      <c r="M2901" t="s">
        <v>3532</v>
      </c>
      <c r="O2901" s="2" t="s">
        <v>128</v>
      </c>
      <c r="P2901" s="19" t="s">
        <v>5074</v>
      </c>
      <c r="Q2901" s="19" t="s">
        <v>26</v>
      </c>
      <c r="R2901" s="19" t="s">
        <v>129</v>
      </c>
      <c r="W2901" s="20">
        <v>14</v>
      </c>
      <c r="X2901" s="65" t="s">
        <v>4949</v>
      </c>
      <c r="AB2901" t="s">
        <v>119</v>
      </c>
      <c r="AC2901" t="s">
        <v>3336</v>
      </c>
      <c r="AD2901" s="2" t="s">
        <v>121</v>
      </c>
    </row>
    <row r="2902" spans="1:30" hidden="1" x14ac:dyDescent="0.25">
      <c r="A2902" s="2">
        <v>478</v>
      </c>
      <c r="B2902" t="s">
        <v>3385</v>
      </c>
      <c r="C2902">
        <v>40</v>
      </c>
      <c r="D2902">
        <v>559</v>
      </c>
      <c r="E2902">
        <v>744</v>
      </c>
      <c r="F2902" t="s">
        <v>114</v>
      </c>
      <c r="G2902" s="2" t="s">
        <v>485</v>
      </c>
      <c r="H2902">
        <v>2</v>
      </c>
      <c r="I2902">
        <v>216.78</v>
      </c>
      <c r="J2902" s="2" t="s">
        <v>502</v>
      </c>
      <c r="K2902" s="2" t="s">
        <v>74</v>
      </c>
      <c r="M2902" t="s">
        <v>3532</v>
      </c>
      <c r="O2902" s="2" t="s">
        <v>128</v>
      </c>
      <c r="P2902" s="19" t="s">
        <v>5074</v>
      </c>
      <c r="Q2902" s="19" t="s">
        <v>26</v>
      </c>
      <c r="R2902" s="19" t="s">
        <v>129</v>
      </c>
      <c r="W2902" s="20">
        <v>14</v>
      </c>
      <c r="X2902" s="65" t="s">
        <v>4949</v>
      </c>
      <c r="AB2902" t="s">
        <v>119</v>
      </c>
      <c r="AC2902" t="s">
        <v>3336</v>
      </c>
      <c r="AD2902" s="2" t="s">
        <v>121</v>
      </c>
    </row>
    <row r="2903" spans="1:30" hidden="1" x14ac:dyDescent="0.25">
      <c r="A2903" s="2">
        <v>479</v>
      </c>
      <c r="B2903" t="s">
        <v>3340</v>
      </c>
      <c r="C2903">
        <v>40</v>
      </c>
      <c r="D2903">
        <v>655</v>
      </c>
      <c r="E2903">
        <v>930</v>
      </c>
      <c r="F2903" t="s">
        <v>114</v>
      </c>
      <c r="G2903" s="2" t="s">
        <v>485</v>
      </c>
      <c r="H2903">
        <v>4</v>
      </c>
      <c r="I2903">
        <v>613.36</v>
      </c>
      <c r="J2903" s="2" t="s">
        <v>502</v>
      </c>
      <c r="K2903" s="2" t="s">
        <v>74</v>
      </c>
      <c r="M2903" t="s">
        <v>3532</v>
      </c>
      <c r="O2903" s="2" t="s">
        <v>128</v>
      </c>
      <c r="P2903" s="19" t="s">
        <v>5074</v>
      </c>
      <c r="Q2903" s="19" t="s">
        <v>26</v>
      </c>
      <c r="R2903" s="19" t="s">
        <v>129</v>
      </c>
      <c r="W2903" s="20">
        <v>14</v>
      </c>
      <c r="X2903" s="65" t="s">
        <v>4949</v>
      </c>
      <c r="AB2903" t="s">
        <v>119</v>
      </c>
      <c r="AC2903" t="s">
        <v>3336</v>
      </c>
      <c r="AD2903" s="2" t="s">
        <v>121</v>
      </c>
    </row>
    <row r="2904" spans="1:30" hidden="1" x14ac:dyDescent="0.25">
      <c r="A2904" s="2">
        <v>480</v>
      </c>
      <c r="B2904" t="s">
        <v>3341</v>
      </c>
      <c r="C2904">
        <v>40</v>
      </c>
      <c r="D2904">
        <v>990</v>
      </c>
      <c r="E2904">
        <v>1070</v>
      </c>
      <c r="F2904" t="s">
        <v>114</v>
      </c>
      <c r="G2904" s="2" t="s">
        <v>485</v>
      </c>
      <c r="H2904">
        <v>2</v>
      </c>
      <c r="I2904">
        <v>651.1</v>
      </c>
      <c r="J2904" s="2" t="s">
        <v>502</v>
      </c>
      <c r="K2904" s="2" t="s">
        <v>74</v>
      </c>
      <c r="M2904" t="s">
        <v>3532</v>
      </c>
      <c r="O2904" s="2" t="s">
        <v>128</v>
      </c>
      <c r="P2904" s="19" t="s">
        <v>5074</v>
      </c>
      <c r="Q2904" s="19" t="s">
        <v>26</v>
      </c>
      <c r="R2904" s="19" t="s">
        <v>129</v>
      </c>
      <c r="W2904" s="20">
        <v>14</v>
      </c>
      <c r="X2904" s="65" t="s">
        <v>4949</v>
      </c>
      <c r="AB2904" t="s">
        <v>119</v>
      </c>
      <c r="AC2904" t="s">
        <v>3336</v>
      </c>
      <c r="AD2904" s="2" t="s">
        <v>121</v>
      </c>
    </row>
    <row r="2905" spans="1:30" hidden="1" x14ac:dyDescent="0.25">
      <c r="A2905" s="2">
        <v>481</v>
      </c>
      <c r="B2905" t="s">
        <v>3365</v>
      </c>
      <c r="C2905">
        <v>40</v>
      </c>
      <c r="D2905">
        <v>554</v>
      </c>
      <c r="E2905">
        <v>706</v>
      </c>
      <c r="F2905" t="s">
        <v>114</v>
      </c>
      <c r="G2905" s="2" t="s">
        <v>485</v>
      </c>
      <c r="H2905">
        <v>3</v>
      </c>
      <c r="I2905">
        <v>301.89</v>
      </c>
      <c r="J2905" s="2" t="s">
        <v>502</v>
      </c>
      <c r="K2905" s="2" t="s">
        <v>74</v>
      </c>
      <c r="M2905" t="s">
        <v>3532</v>
      </c>
      <c r="O2905" s="2" t="s">
        <v>128</v>
      </c>
      <c r="P2905" s="19" t="s">
        <v>5074</v>
      </c>
      <c r="Q2905" s="19" t="s">
        <v>26</v>
      </c>
      <c r="R2905" s="19" t="s">
        <v>129</v>
      </c>
      <c r="W2905" s="20">
        <v>14</v>
      </c>
      <c r="X2905" s="65" t="s">
        <v>4949</v>
      </c>
      <c r="AB2905" t="s">
        <v>119</v>
      </c>
      <c r="AC2905" t="s">
        <v>3336</v>
      </c>
      <c r="AD2905" s="2" t="s">
        <v>121</v>
      </c>
    </row>
    <row r="2906" spans="1:30" hidden="1" x14ac:dyDescent="0.25">
      <c r="A2906" s="2">
        <v>482</v>
      </c>
      <c r="B2906" t="s">
        <v>3342</v>
      </c>
      <c r="C2906">
        <v>40</v>
      </c>
      <c r="D2906">
        <v>655</v>
      </c>
      <c r="E2906">
        <v>930</v>
      </c>
      <c r="F2906" t="s">
        <v>114</v>
      </c>
      <c r="G2906" s="2" t="s">
        <v>485</v>
      </c>
      <c r="H2906">
        <v>2</v>
      </c>
      <c r="I2906">
        <v>306.68</v>
      </c>
      <c r="J2906" s="2" t="s">
        <v>502</v>
      </c>
      <c r="K2906" s="2" t="s">
        <v>74</v>
      </c>
      <c r="M2906" t="s">
        <v>3532</v>
      </c>
      <c r="O2906" s="2" t="s">
        <v>128</v>
      </c>
      <c r="P2906" s="19" t="s">
        <v>5074</v>
      </c>
      <c r="Q2906" s="19" t="s">
        <v>26</v>
      </c>
      <c r="R2906" s="19" t="s">
        <v>129</v>
      </c>
      <c r="W2906" s="20">
        <v>14</v>
      </c>
      <c r="X2906" s="65" t="s">
        <v>4949</v>
      </c>
      <c r="AB2906" t="s">
        <v>119</v>
      </c>
      <c r="AC2906" t="s">
        <v>3336</v>
      </c>
      <c r="AD2906" s="2" t="s">
        <v>121</v>
      </c>
    </row>
    <row r="2907" spans="1:30" hidden="1" x14ac:dyDescent="0.25">
      <c r="A2907" s="2">
        <v>483</v>
      </c>
      <c r="B2907" t="s">
        <v>3343</v>
      </c>
      <c r="C2907">
        <v>40</v>
      </c>
      <c r="D2907">
        <v>990</v>
      </c>
      <c r="E2907">
        <v>1070</v>
      </c>
      <c r="F2907" t="s">
        <v>114</v>
      </c>
      <c r="G2907" s="2" t="s">
        <v>485</v>
      </c>
      <c r="H2907">
        <v>2</v>
      </c>
      <c r="I2907">
        <v>651.1</v>
      </c>
      <c r="J2907" s="2" t="s">
        <v>502</v>
      </c>
      <c r="K2907" s="2" t="s">
        <v>74</v>
      </c>
      <c r="M2907" t="s">
        <v>3532</v>
      </c>
      <c r="O2907" s="2" t="s">
        <v>128</v>
      </c>
      <c r="P2907" s="19" t="s">
        <v>5074</v>
      </c>
      <c r="Q2907" s="19" t="s">
        <v>26</v>
      </c>
      <c r="R2907" s="19" t="s">
        <v>129</v>
      </c>
      <c r="W2907" s="20">
        <v>14</v>
      </c>
      <c r="X2907" s="65" t="s">
        <v>4949</v>
      </c>
      <c r="AB2907" t="s">
        <v>119</v>
      </c>
      <c r="AC2907" t="s">
        <v>3336</v>
      </c>
      <c r="AD2907" s="2" t="s">
        <v>121</v>
      </c>
    </row>
    <row r="2908" spans="1:30" hidden="1" x14ac:dyDescent="0.25">
      <c r="A2908" s="2">
        <v>484</v>
      </c>
      <c r="B2908" t="s">
        <v>3344</v>
      </c>
      <c r="C2908">
        <v>40</v>
      </c>
      <c r="D2908">
        <v>568</v>
      </c>
      <c r="E2908">
        <v>930</v>
      </c>
      <c r="F2908" t="s">
        <v>114</v>
      </c>
      <c r="G2908" s="2" t="s">
        <v>485</v>
      </c>
      <c r="H2908">
        <v>2</v>
      </c>
      <c r="I2908">
        <v>287.52</v>
      </c>
      <c r="J2908" s="2" t="s">
        <v>502</v>
      </c>
      <c r="K2908" s="2" t="s">
        <v>74</v>
      </c>
      <c r="M2908" t="s">
        <v>3532</v>
      </c>
      <c r="O2908" s="2" t="s">
        <v>128</v>
      </c>
      <c r="P2908" s="19" t="s">
        <v>5074</v>
      </c>
      <c r="Q2908" s="19" t="s">
        <v>26</v>
      </c>
      <c r="R2908" s="19" t="s">
        <v>129</v>
      </c>
      <c r="W2908" s="20">
        <v>14</v>
      </c>
      <c r="X2908" s="65" t="s">
        <v>4949</v>
      </c>
      <c r="AB2908" t="s">
        <v>119</v>
      </c>
      <c r="AC2908" t="s">
        <v>3336</v>
      </c>
      <c r="AD2908" s="2" t="s">
        <v>121</v>
      </c>
    </row>
    <row r="2909" spans="1:30" hidden="1" x14ac:dyDescent="0.25">
      <c r="A2909" s="2">
        <v>485</v>
      </c>
      <c r="B2909" t="s">
        <v>3345</v>
      </c>
      <c r="C2909">
        <v>40</v>
      </c>
      <c r="D2909">
        <v>990</v>
      </c>
      <c r="E2909">
        <v>1070</v>
      </c>
      <c r="F2909" t="s">
        <v>114</v>
      </c>
      <c r="G2909" s="2" t="s">
        <v>485</v>
      </c>
      <c r="H2909">
        <v>2</v>
      </c>
      <c r="I2909">
        <v>651.1</v>
      </c>
      <c r="J2909" s="2" t="s">
        <v>502</v>
      </c>
      <c r="K2909" s="2" t="s">
        <v>74</v>
      </c>
      <c r="M2909" t="s">
        <v>3532</v>
      </c>
      <c r="O2909" s="2" t="s">
        <v>128</v>
      </c>
      <c r="P2909" s="19" t="s">
        <v>5074</v>
      </c>
      <c r="Q2909" s="19" t="s">
        <v>26</v>
      </c>
      <c r="R2909" s="19" t="s">
        <v>129</v>
      </c>
      <c r="W2909" s="20">
        <v>14</v>
      </c>
      <c r="X2909" s="65" t="s">
        <v>4949</v>
      </c>
      <c r="AB2909" t="s">
        <v>119</v>
      </c>
      <c r="AC2909" t="s">
        <v>3336</v>
      </c>
      <c r="AD2909" s="2" t="s">
        <v>121</v>
      </c>
    </row>
    <row r="2910" spans="1:30" hidden="1" x14ac:dyDescent="0.25">
      <c r="A2910" s="2">
        <v>486</v>
      </c>
      <c r="B2910" t="s">
        <v>3372</v>
      </c>
      <c r="C2910">
        <v>40</v>
      </c>
      <c r="D2910">
        <v>554</v>
      </c>
      <c r="E2910">
        <v>706</v>
      </c>
      <c r="F2910" t="s">
        <v>114</v>
      </c>
      <c r="G2910" s="2" t="s">
        <v>485</v>
      </c>
      <c r="H2910">
        <v>2</v>
      </c>
      <c r="I2910">
        <v>201.26</v>
      </c>
      <c r="J2910" s="2" t="s">
        <v>502</v>
      </c>
      <c r="K2910" s="2" t="s">
        <v>74</v>
      </c>
      <c r="M2910" t="s">
        <v>3532</v>
      </c>
      <c r="O2910" s="2" t="s">
        <v>128</v>
      </c>
      <c r="P2910" s="19" t="s">
        <v>5074</v>
      </c>
      <c r="Q2910" s="19" t="s">
        <v>26</v>
      </c>
      <c r="R2910" s="19" t="s">
        <v>129</v>
      </c>
      <c r="W2910" s="20">
        <v>14</v>
      </c>
      <c r="X2910" s="65" t="s">
        <v>4949</v>
      </c>
      <c r="AB2910" t="s">
        <v>119</v>
      </c>
      <c r="AC2910" t="s">
        <v>3336</v>
      </c>
      <c r="AD2910" s="2" t="s">
        <v>121</v>
      </c>
    </row>
    <row r="2911" spans="1:30" hidden="1" x14ac:dyDescent="0.25">
      <c r="A2911" s="2">
        <v>487</v>
      </c>
      <c r="B2911" t="s">
        <v>3381</v>
      </c>
      <c r="C2911">
        <v>40</v>
      </c>
      <c r="D2911">
        <v>568</v>
      </c>
      <c r="E2911">
        <v>930</v>
      </c>
      <c r="F2911" t="s">
        <v>114</v>
      </c>
      <c r="G2911" s="2" t="s">
        <v>485</v>
      </c>
      <c r="H2911">
        <v>2</v>
      </c>
      <c r="I2911">
        <v>287.52</v>
      </c>
      <c r="J2911" s="2" t="s">
        <v>502</v>
      </c>
      <c r="K2911" s="2" t="s">
        <v>74</v>
      </c>
      <c r="M2911" t="s">
        <v>3532</v>
      </c>
      <c r="O2911" s="2" t="s">
        <v>128</v>
      </c>
      <c r="P2911" s="19" t="s">
        <v>5074</v>
      </c>
      <c r="Q2911" s="19" t="s">
        <v>26</v>
      </c>
      <c r="R2911" s="19" t="s">
        <v>129</v>
      </c>
      <c r="W2911" s="20">
        <v>14</v>
      </c>
      <c r="X2911" s="65" t="s">
        <v>4949</v>
      </c>
      <c r="AB2911" t="s">
        <v>119</v>
      </c>
      <c r="AC2911" t="s">
        <v>3336</v>
      </c>
      <c r="AD2911" s="2" t="s">
        <v>121</v>
      </c>
    </row>
    <row r="2912" spans="1:30" hidden="1" x14ac:dyDescent="0.25">
      <c r="A2912" s="2">
        <v>488</v>
      </c>
      <c r="B2912" t="s">
        <v>3352</v>
      </c>
      <c r="C2912">
        <v>40</v>
      </c>
      <c r="D2912">
        <v>990</v>
      </c>
      <c r="E2912">
        <v>1070</v>
      </c>
      <c r="F2912" t="s">
        <v>114</v>
      </c>
      <c r="G2912" s="2" t="s">
        <v>485</v>
      </c>
      <c r="H2912">
        <v>2</v>
      </c>
      <c r="I2912">
        <v>651.1</v>
      </c>
      <c r="J2912" s="2" t="s">
        <v>502</v>
      </c>
      <c r="K2912" s="2" t="s">
        <v>74</v>
      </c>
      <c r="M2912" t="s">
        <v>3532</v>
      </c>
      <c r="O2912" s="2" t="s">
        <v>128</v>
      </c>
      <c r="P2912" s="19" t="s">
        <v>5074</v>
      </c>
      <c r="Q2912" s="19" t="s">
        <v>26</v>
      </c>
      <c r="R2912" s="19" t="s">
        <v>129</v>
      </c>
      <c r="W2912" s="20">
        <v>14</v>
      </c>
      <c r="X2912" s="65" t="s">
        <v>4949</v>
      </c>
      <c r="AB2912" t="s">
        <v>119</v>
      </c>
      <c r="AC2912" t="s">
        <v>3336</v>
      </c>
      <c r="AD2912" s="2" t="s">
        <v>121</v>
      </c>
    </row>
    <row r="2913" spans="1:30" hidden="1" x14ac:dyDescent="0.25">
      <c r="A2913" s="2">
        <v>489</v>
      </c>
      <c r="B2913" t="s">
        <v>3353</v>
      </c>
      <c r="C2913">
        <v>40</v>
      </c>
      <c r="D2913">
        <v>554</v>
      </c>
      <c r="E2913">
        <v>706</v>
      </c>
      <c r="F2913" t="s">
        <v>114</v>
      </c>
      <c r="G2913" s="2" t="s">
        <v>485</v>
      </c>
      <c r="H2913">
        <v>2</v>
      </c>
      <c r="I2913">
        <v>201.26</v>
      </c>
      <c r="J2913" s="2" t="s">
        <v>502</v>
      </c>
      <c r="K2913" s="2" t="s">
        <v>74</v>
      </c>
      <c r="M2913" t="s">
        <v>3532</v>
      </c>
      <c r="O2913" s="2" t="s">
        <v>128</v>
      </c>
      <c r="P2913" s="19" t="s">
        <v>5074</v>
      </c>
      <c r="Q2913" s="19" t="s">
        <v>26</v>
      </c>
      <c r="R2913" s="19" t="s">
        <v>129</v>
      </c>
      <c r="W2913" s="20">
        <v>14</v>
      </c>
      <c r="X2913" s="65" t="s">
        <v>4949</v>
      </c>
      <c r="AB2913" t="s">
        <v>119</v>
      </c>
      <c r="AC2913" t="s">
        <v>3336</v>
      </c>
      <c r="AD2913" s="2" t="s">
        <v>121</v>
      </c>
    </row>
    <row r="2914" spans="1:30" hidden="1" x14ac:dyDescent="0.25">
      <c r="A2914" s="2">
        <v>490</v>
      </c>
      <c r="B2914" t="s">
        <v>3359</v>
      </c>
      <c r="C2914">
        <v>40</v>
      </c>
      <c r="D2914">
        <v>568</v>
      </c>
      <c r="E2914">
        <v>838</v>
      </c>
      <c r="F2914" t="s">
        <v>114</v>
      </c>
      <c r="G2914" s="2" t="s">
        <v>485</v>
      </c>
      <c r="H2914">
        <v>2</v>
      </c>
      <c r="I2914">
        <v>254.6</v>
      </c>
      <c r="J2914" s="2" t="s">
        <v>502</v>
      </c>
      <c r="K2914" s="2" t="s">
        <v>74</v>
      </c>
      <c r="M2914" t="s">
        <v>3532</v>
      </c>
      <c r="O2914" s="2" t="s">
        <v>128</v>
      </c>
      <c r="P2914" s="19" t="s">
        <v>5074</v>
      </c>
      <c r="Q2914" s="19" t="s">
        <v>26</v>
      </c>
      <c r="R2914" s="19" t="s">
        <v>129</v>
      </c>
      <c r="W2914" s="20">
        <v>14</v>
      </c>
      <c r="X2914" s="65" t="s">
        <v>4949</v>
      </c>
      <c r="AB2914" t="s">
        <v>119</v>
      </c>
      <c r="AC2914" t="s">
        <v>3357</v>
      </c>
      <c r="AD2914" s="2" t="s">
        <v>121</v>
      </c>
    </row>
    <row r="2915" spans="1:30" hidden="1" x14ac:dyDescent="0.25">
      <c r="A2915" s="2">
        <v>491</v>
      </c>
      <c r="B2915" t="s">
        <v>3335</v>
      </c>
      <c r="C2915">
        <v>40</v>
      </c>
      <c r="D2915">
        <v>559</v>
      </c>
      <c r="E2915">
        <v>744</v>
      </c>
      <c r="F2915" t="s">
        <v>114</v>
      </c>
      <c r="G2915" s="2" t="s">
        <v>485</v>
      </c>
      <c r="H2915">
        <v>1</v>
      </c>
      <c r="I2915">
        <v>108.39</v>
      </c>
      <c r="J2915" s="2" t="s">
        <v>502</v>
      </c>
      <c r="K2915" s="2" t="s">
        <v>74</v>
      </c>
      <c r="M2915" t="s">
        <v>3532</v>
      </c>
      <c r="O2915" s="2" t="s">
        <v>128</v>
      </c>
      <c r="P2915" s="19" t="s">
        <v>5074</v>
      </c>
      <c r="Q2915" s="19" t="s">
        <v>26</v>
      </c>
      <c r="R2915" s="19" t="s">
        <v>129</v>
      </c>
      <c r="W2915" s="20">
        <v>14</v>
      </c>
      <c r="X2915" s="65" t="s">
        <v>4949</v>
      </c>
      <c r="AB2915" t="s">
        <v>119</v>
      </c>
      <c r="AC2915" t="s">
        <v>3357</v>
      </c>
      <c r="AD2915" s="2" t="s">
        <v>121</v>
      </c>
    </row>
    <row r="2916" spans="1:30" hidden="1" x14ac:dyDescent="0.25">
      <c r="A2916" s="2">
        <v>492</v>
      </c>
      <c r="B2916" t="s">
        <v>3386</v>
      </c>
      <c r="C2916">
        <v>40</v>
      </c>
      <c r="D2916">
        <v>544</v>
      </c>
      <c r="E2916">
        <v>675</v>
      </c>
      <c r="F2916" t="s">
        <v>114</v>
      </c>
      <c r="G2916" s="2" t="s">
        <v>485</v>
      </c>
      <c r="H2916">
        <v>1</v>
      </c>
      <c r="I2916">
        <v>93.37</v>
      </c>
      <c r="J2916" s="2" t="s">
        <v>502</v>
      </c>
      <c r="K2916" s="2" t="s">
        <v>74</v>
      </c>
      <c r="M2916" t="s">
        <v>3532</v>
      </c>
      <c r="O2916" s="2" t="s">
        <v>128</v>
      </c>
      <c r="P2916" s="19" t="s">
        <v>5074</v>
      </c>
      <c r="Q2916" s="19" t="s">
        <v>26</v>
      </c>
      <c r="R2916" s="19" t="s">
        <v>129</v>
      </c>
      <c r="W2916" s="20">
        <v>14</v>
      </c>
      <c r="X2916" s="65" t="s">
        <v>4949</v>
      </c>
      <c r="AB2916" t="s">
        <v>119</v>
      </c>
      <c r="AC2916" t="s">
        <v>3357</v>
      </c>
      <c r="AD2916" s="2" t="s">
        <v>121</v>
      </c>
    </row>
    <row r="2917" spans="1:30" hidden="1" x14ac:dyDescent="0.25">
      <c r="A2917" s="2">
        <v>493</v>
      </c>
      <c r="B2917" t="s">
        <v>3360</v>
      </c>
      <c r="C2917">
        <v>40</v>
      </c>
      <c r="D2917">
        <v>544</v>
      </c>
      <c r="E2917">
        <v>675</v>
      </c>
      <c r="F2917" t="s">
        <v>114</v>
      </c>
      <c r="G2917" s="2" t="s">
        <v>485</v>
      </c>
      <c r="H2917">
        <v>3</v>
      </c>
      <c r="I2917">
        <v>280.11</v>
      </c>
      <c r="J2917" s="2" t="s">
        <v>502</v>
      </c>
      <c r="K2917" s="2" t="s">
        <v>74</v>
      </c>
      <c r="M2917" t="s">
        <v>3532</v>
      </c>
      <c r="O2917" s="2" t="s">
        <v>128</v>
      </c>
      <c r="P2917" s="19" t="s">
        <v>5074</v>
      </c>
      <c r="Q2917" s="19" t="s">
        <v>26</v>
      </c>
      <c r="R2917" s="19" t="s">
        <v>129</v>
      </c>
      <c r="W2917" s="20">
        <v>14</v>
      </c>
      <c r="X2917" s="65" t="s">
        <v>4949</v>
      </c>
      <c r="AB2917" t="s">
        <v>119</v>
      </c>
      <c r="AC2917" t="s">
        <v>3357</v>
      </c>
      <c r="AD2917" s="2" t="s">
        <v>121</v>
      </c>
    </row>
    <row r="2918" spans="1:30" hidden="1" x14ac:dyDescent="0.25">
      <c r="A2918" s="2">
        <v>494</v>
      </c>
      <c r="B2918" t="s">
        <v>3337</v>
      </c>
      <c r="C2918">
        <v>40</v>
      </c>
      <c r="D2918">
        <v>568</v>
      </c>
      <c r="E2918">
        <v>930</v>
      </c>
      <c r="F2918" t="s">
        <v>114</v>
      </c>
      <c r="G2918" s="2" t="s">
        <v>485</v>
      </c>
      <c r="H2918">
        <v>1</v>
      </c>
      <c r="I2918">
        <v>143.76</v>
      </c>
      <c r="J2918" s="2" t="s">
        <v>502</v>
      </c>
      <c r="K2918" s="2" t="s">
        <v>74</v>
      </c>
      <c r="M2918" t="s">
        <v>3532</v>
      </c>
      <c r="O2918" s="2" t="s">
        <v>128</v>
      </c>
      <c r="P2918" s="19" t="s">
        <v>5074</v>
      </c>
      <c r="Q2918" s="19" t="s">
        <v>26</v>
      </c>
      <c r="R2918" s="19" t="s">
        <v>129</v>
      </c>
      <c r="W2918" s="20">
        <v>14</v>
      </c>
      <c r="X2918" s="65" t="s">
        <v>4949</v>
      </c>
      <c r="AB2918" t="s">
        <v>119</v>
      </c>
      <c r="AC2918" t="s">
        <v>3357</v>
      </c>
      <c r="AD2918" s="2" t="s">
        <v>121</v>
      </c>
    </row>
    <row r="2919" spans="1:30" hidden="1" x14ac:dyDescent="0.25">
      <c r="A2919" s="2">
        <v>495</v>
      </c>
      <c r="B2919" t="s">
        <v>3361</v>
      </c>
      <c r="C2919">
        <v>40</v>
      </c>
      <c r="D2919">
        <v>559</v>
      </c>
      <c r="E2919">
        <v>744</v>
      </c>
      <c r="F2919" t="s">
        <v>114</v>
      </c>
      <c r="G2919" s="2" t="s">
        <v>485</v>
      </c>
      <c r="H2919">
        <v>1</v>
      </c>
      <c r="I2919">
        <v>108.39</v>
      </c>
      <c r="J2919" s="2" t="s">
        <v>502</v>
      </c>
      <c r="K2919" s="2" t="s">
        <v>74</v>
      </c>
      <c r="M2919" t="s">
        <v>3532</v>
      </c>
      <c r="O2919" s="2" t="s">
        <v>128</v>
      </c>
      <c r="P2919" s="19" t="s">
        <v>5074</v>
      </c>
      <c r="Q2919" s="19" t="s">
        <v>26</v>
      </c>
      <c r="R2919" s="19" t="s">
        <v>129</v>
      </c>
      <c r="W2919" s="20">
        <v>14</v>
      </c>
      <c r="X2919" s="65" t="s">
        <v>4949</v>
      </c>
      <c r="AB2919" t="s">
        <v>119</v>
      </c>
      <c r="AC2919" t="s">
        <v>3357</v>
      </c>
      <c r="AD2919" s="2" t="s">
        <v>121</v>
      </c>
    </row>
    <row r="2920" spans="1:30" hidden="1" x14ac:dyDescent="0.25">
      <c r="A2920" s="2">
        <v>496</v>
      </c>
      <c r="B2920" t="s">
        <v>3339</v>
      </c>
      <c r="C2920">
        <v>40</v>
      </c>
      <c r="D2920">
        <v>559</v>
      </c>
      <c r="E2920">
        <v>744</v>
      </c>
      <c r="F2920" t="s">
        <v>114</v>
      </c>
      <c r="G2920" s="2" t="s">
        <v>485</v>
      </c>
      <c r="H2920">
        <v>2</v>
      </c>
      <c r="I2920">
        <v>216.78</v>
      </c>
      <c r="J2920" s="2" t="s">
        <v>502</v>
      </c>
      <c r="K2920" s="2" t="s">
        <v>74</v>
      </c>
      <c r="M2920" t="s">
        <v>3532</v>
      </c>
      <c r="O2920" s="2" t="s">
        <v>128</v>
      </c>
      <c r="P2920" s="19" t="s">
        <v>5074</v>
      </c>
      <c r="Q2920" s="19" t="s">
        <v>26</v>
      </c>
      <c r="R2920" s="19" t="s">
        <v>129</v>
      </c>
      <c r="W2920" s="20">
        <v>14</v>
      </c>
      <c r="X2920" s="65" t="s">
        <v>4949</v>
      </c>
      <c r="AB2920" t="s">
        <v>119</v>
      </c>
      <c r="AC2920" t="s">
        <v>3357</v>
      </c>
      <c r="AD2920" s="2" t="s">
        <v>121</v>
      </c>
    </row>
    <row r="2921" spans="1:30" hidden="1" x14ac:dyDescent="0.25">
      <c r="A2921" s="2">
        <v>497</v>
      </c>
      <c r="B2921" t="s">
        <v>3362</v>
      </c>
      <c r="C2921">
        <v>40</v>
      </c>
      <c r="D2921">
        <v>544</v>
      </c>
      <c r="E2921">
        <v>675</v>
      </c>
      <c r="F2921" t="s">
        <v>114</v>
      </c>
      <c r="G2921" s="2" t="s">
        <v>485</v>
      </c>
      <c r="H2921">
        <v>2</v>
      </c>
      <c r="I2921">
        <v>186.74</v>
      </c>
      <c r="J2921" s="2" t="s">
        <v>502</v>
      </c>
      <c r="K2921" s="2" t="s">
        <v>74</v>
      </c>
      <c r="M2921" t="s">
        <v>3532</v>
      </c>
      <c r="O2921" s="2" t="s">
        <v>128</v>
      </c>
      <c r="P2921" s="19" t="s">
        <v>5074</v>
      </c>
      <c r="Q2921" s="19" t="s">
        <v>26</v>
      </c>
      <c r="R2921" s="19" t="s">
        <v>129</v>
      </c>
      <c r="W2921" s="20">
        <v>14</v>
      </c>
      <c r="X2921" s="65" t="s">
        <v>4949</v>
      </c>
      <c r="AB2921" t="s">
        <v>119</v>
      </c>
      <c r="AC2921" t="s">
        <v>3357</v>
      </c>
      <c r="AD2921" s="2" t="s">
        <v>121</v>
      </c>
    </row>
    <row r="2922" spans="1:30" hidden="1" x14ac:dyDescent="0.25">
      <c r="A2922" s="2">
        <v>498</v>
      </c>
      <c r="B2922" t="s">
        <v>3363</v>
      </c>
      <c r="C2922">
        <v>40</v>
      </c>
      <c r="D2922">
        <v>568</v>
      </c>
      <c r="E2922">
        <v>838</v>
      </c>
      <c r="F2922" t="s">
        <v>114</v>
      </c>
      <c r="G2922" s="2" t="s">
        <v>485</v>
      </c>
      <c r="H2922">
        <v>1</v>
      </c>
      <c r="I2922">
        <v>127.3</v>
      </c>
      <c r="J2922" s="2" t="s">
        <v>502</v>
      </c>
      <c r="K2922" s="2" t="s">
        <v>74</v>
      </c>
      <c r="M2922" t="s">
        <v>3532</v>
      </c>
      <c r="O2922" s="2" t="s">
        <v>128</v>
      </c>
      <c r="P2922" s="19" t="s">
        <v>5074</v>
      </c>
      <c r="Q2922" s="19" t="s">
        <v>26</v>
      </c>
      <c r="R2922" s="19" t="s">
        <v>129</v>
      </c>
      <c r="W2922" s="20">
        <v>14</v>
      </c>
      <c r="X2922" s="65" t="s">
        <v>4949</v>
      </c>
      <c r="AB2922" t="s">
        <v>119</v>
      </c>
      <c r="AC2922" t="s">
        <v>3357</v>
      </c>
      <c r="AD2922" s="2" t="s">
        <v>121</v>
      </c>
    </row>
    <row r="2923" spans="1:30" hidden="1" x14ac:dyDescent="0.25">
      <c r="A2923" s="2">
        <v>499</v>
      </c>
      <c r="B2923" t="s">
        <v>3367</v>
      </c>
      <c r="C2923">
        <v>40</v>
      </c>
      <c r="D2923">
        <v>568</v>
      </c>
      <c r="E2923">
        <v>838</v>
      </c>
      <c r="F2923" t="s">
        <v>114</v>
      </c>
      <c r="G2923" s="2" t="s">
        <v>485</v>
      </c>
      <c r="H2923">
        <v>1</v>
      </c>
      <c r="I2923">
        <v>127.3</v>
      </c>
      <c r="J2923" s="2" t="s">
        <v>502</v>
      </c>
      <c r="K2923" s="2" t="s">
        <v>74</v>
      </c>
      <c r="M2923" t="s">
        <v>3532</v>
      </c>
      <c r="O2923" s="2" t="s">
        <v>128</v>
      </c>
      <c r="P2923" s="19" t="s">
        <v>5074</v>
      </c>
      <c r="Q2923" s="19" t="s">
        <v>26</v>
      </c>
      <c r="R2923" s="19" t="s">
        <v>129</v>
      </c>
      <c r="W2923" s="20">
        <v>14</v>
      </c>
      <c r="X2923" s="65" t="s">
        <v>4949</v>
      </c>
      <c r="AB2923" t="s">
        <v>119</v>
      </c>
      <c r="AC2923" t="s">
        <v>3357</v>
      </c>
      <c r="AD2923" s="2" t="s">
        <v>121</v>
      </c>
    </row>
    <row r="2924" spans="1:30" hidden="1" x14ac:dyDescent="0.25">
      <c r="A2924" s="2">
        <v>500</v>
      </c>
      <c r="B2924" t="s">
        <v>3393</v>
      </c>
      <c r="C2924">
        <v>40</v>
      </c>
      <c r="D2924">
        <v>559</v>
      </c>
      <c r="E2924">
        <v>744</v>
      </c>
      <c r="F2924" t="s">
        <v>114</v>
      </c>
      <c r="G2924" s="2" t="s">
        <v>485</v>
      </c>
      <c r="H2924">
        <v>1</v>
      </c>
      <c r="I2924">
        <v>108.39</v>
      </c>
      <c r="J2924" s="2" t="s">
        <v>502</v>
      </c>
      <c r="K2924" s="2" t="s">
        <v>74</v>
      </c>
      <c r="M2924" t="s">
        <v>3532</v>
      </c>
      <c r="O2924" s="2" t="s">
        <v>128</v>
      </c>
      <c r="P2924" s="19" t="s">
        <v>5074</v>
      </c>
      <c r="Q2924" s="19" t="s">
        <v>26</v>
      </c>
      <c r="R2924" s="19" t="s">
        <v>129</v>
      </c>
      <c r="W2924" s="20">
        <v>14</v>
      </c>
      <c r="X2924" s="65" t="s">
        <v>4949</v>
      </c>
      <c r="AB2924" t="s">
        <v>119</v>
      </c>
      <c r="AC2924" t="s">
        <v>3357</v>
      </c>
      <c r="AD2924" s="2" t="s">
        <v>121</v>
      </c>
    </row>
    <row r="2925" spans="1:30" hidden="1" x14ac:dyDescent="0.25">
      <c r="A2925" s="2">
        <v>501</v>
      </c>
      <c r="B2925" t="s">
        <v>3394</v>
      </c>
      <c r="C2925">
        <v>40</v>
      </c>
      <c r="D2925">
        <v>559</v>
      </c>
      <c r="E2925">
        <v>744</v>
      </c>
      <c r="F2925" t="s">
        <v>114</v>
      </c>
      <c r="G2925" s="2" t="s">
        <v>485</v>
      </c>
      <c r="H2925">
        <v>2</v>
      </c>
      <c r="I2925">
        <v>216.78</v>
      </c>
      <c r="J2925" s="2" t="s">
        <v>502</v>
      </c>
      <c r="K2925" s="2" t="s">
        <v>74</v>
      </c>
      <c r="M2925" t="s">
        <v>3532</v>
      </c>
      <c r="O2925" s="2" t="s">
        <v>128</v>
      </c>
      <c r="P2925" s="19" t="s">
        <v>5074</v>
      </c>
      <c r="Q2925" s="19" t="s">
        <v>26</v>
      </c>
      <c r="R2925" s="19" t="s">
        <v>129</v>
      </c>
      <c r="W2925" s="20">
        <v>14</v>
      </c>
      <c r="X2925" s="65" t="s">
        <v>4949</v>
      </c>
      <c r="AB2925" t="s">
        <v>119</v>
      </c>
      <c r="AC2925" t="s">
        <v>3357</v>
      </c>
      <c r="AD2925" s="2" t="s">
        <v>121</v>
      </c>
    </row>
    <row r="2926" spans="1:30" hidden="1" x14ac:dyDescent="0.25">
      <c r="A2926" s="2">
        <v>502</v>
      </c>
      <c r="B2926" t="s">
        <v>3395</v>
      </c>
      <c r="C2926">
        <v>40</v>
      </c>
      <c r="D2926">
        <v>559</v>
      </c>
      <c r="E2926">
        <v>744</v>
      </c>
      <c r="F2926" t="s">
        <v>114</v>
      </c>
      <c r="G2926" s="2" t="s">
        <v>485</v>
      </c>
      <c r="H2926">
        <v>2</v>
      </c>
      <c r="I2926">
        <v>216.78</v>
      </c>
      <c r="J2926" s="2" t="s">
        <v>502</v>
      </c>
      <c r="K2926" s="2" t="s">
        <v>74</v>
      </c>
      <c r="M2926" t="s">
        <v>3532</v>
      </c>
      <c r="O2926" s="2" t="s">
        <v>128</v>
      </c>
      <c r="P2926" s="19" t="s">
        <v>5074</v>
      </c>
      <c r="Q2926" s="19" t="s">
        <v>26</v>
      </c>
      <c r="R2926" s="19" t="s">
        <v>129</v>
      </c>
      <c r="W2926" s="20">
        <v>14</v>
      </c>
      <c r="X2926" s="65" t="s">
        <v>4949</v>
      </c>
      <c r="AB2926" t="s">
        <v>119</v>
      </c>
      <c r="AC2926" t="s">
        <v>3357</v>
      </c>
      <c r="AD2926" s="2" t="s">
        <v>121</v>
      </c>
    </row>
    <row r="2927" spans="1:30" hidden="1" x14ac:dyDescent="0.25">
      <c r="A2927" s="2">
        <v>503</v>
      </c>
      <c r="B2927" t="s">
        <v>3396</v>
      </c>
      <c r="C2927">
        <v>40</v>
      </c>
      <c r="D2927">
        <v>559</v>
      </c>
      <c r="E2927">
        <v>744</v>
      </c>
      <c r="F2927" t="s">
        <v>114</v>
      </c>
      <c r="G2927" s="2" t="s">
        <v>485</v>
      </c>
      <c r="H2927">
        <v>1</v>
      </c>
      <c r="I2927">
        <v>108.39</v>
      </c>
      <c r="J2927" s="2" t="s">
        <v>502</v>
      </c>
      <c r="K2927" s="2" t="s">
        <v>74</v>
      </c>
      <c r="M2927" t="s">
        <v>3532</v>
      </c>
      <c r="O2927" s="2" t="s">
        <v>128</v>
      </c>
      <c r="P2927" s="19" t="s">
        <v>5074</v>
      </c>
      <c r="Q2927" s="19" t="s">
        <v>26</v>
      </c>
      <c r="R2927" s="19" t="s">
        <v>129</v>
      </c>
      <c r="W2927" s="20">
        <v>14</v>
      </c>
      <c r="X2927" s="65" t="s">
        <v>4949</v>
      </c>
      <c r="AB2927" t="s">
        <v>119</v>
      </c>
      <c r="AC2927" t="s">
        <v>3357</v>
      </c>
      <c r="AD2927" s="2" t="s">
        <v>121</v>
      </c>
    </row>
    <row r="2928" spans="1:30" hidden="1" x14ac:dyDescent="0.25">
      <c r="A2928" s="2">
        <v>504</v>
      </c>
      <c r="B2928" t="s">
        <v>3369</v>
      </c>
      <c r="C2928">
        <v>40</v>
      </c>
      <c r="D2928">
        <v>559</v>
      </c>
      <c r="E2928">
        <v>744</v>
      </c>
      <c r="F2928" t="s">
        <v>114</v>
      </c>
      <c r="G2928" s="2" t="s">
        <v>485</v>
      </c>
      <c r="H2928">
        <v>2</v>
      </c>
      <c r="I2928">
        <v>216.78</v>
      </c>
      <c r="J2928" s="2" t="s">
        <v>502</v>
      </c>
      <c r="K2928" s="2" t="s">
        <v>74</v>
      </c>
      <c r="M2928" t="s">
        <v>3532</v>
      </c>
      <c r="O2928" s="2" t="s">
        <v>128</v>
      </c>
      <c r="P2928" s="19" t="s">
        <v>5074</v>
      </c>
      <c r="Q2928" s="19" t="s">
        <v>26</v>
      </c>
      <c r="R2928" s="19" t="s">
        <v>129</v>
      </c>
      <c r="W2928" s="20">
        <v>14</v>
      </c>
      <c r="X2928" s="65" t="s">
        <v>4949</v>
      </c>
      <c r="AB2928" t="s">
        <v>119</v>
      </c>
      <c r="AC2928" t="s">
        <v>3357</v>
      </c>
      <c r="AD2928" s="2" t="s">
        <v>121</v>
      </c>
    </row>
    <row r="2929" spans="1:30" hidden="1" x14ac:dyDescent="0.25">
      <c r="A2929" s="2">
        <v>505</v>
      </c>
      <c r="B2929" t="s">
        <v>3370</v>
      </c>
      <c r="C2929">
        <v>40</v>
      </c>
      <c r="D2929">
        <v>544</v>
      </c>
      <c r="E2929">
        <v>675</v>
      </c>
      <c r="F2929" t="s">
        <v>114</v>
      </c>
      <c r="G2929" s="2" t="s">
        <v>485</v>
      </c>
      <c r="H2929">
        <v>3</v>
      </c>
      <c r="I2929">
        <v>280.11</v>
      </c>
      <c r="J2929" s="2" t="s">
        <v>502</v>
      </c>
      <c r="K2929" s="2" t="s">
        <v>74</v>
      </c>
      <c r="M2929" t="s">
        <v>3532</v>
      </c>
      <c r="O2929" s="2" t="s">
        <v>128</v>
      </c>
      <c r="P2929" s="19" t="s">
        <v>5074</v>
      </c>
      <c r="Q2929" s="19" t="s">
        <v>26</v>
      </c>
      <c r="R2929" s="19" t="s">
        <v>129</v>
      </c>
      <c r="W2929" s="20">
        <v>14</v>
      </c>
      <c r="X2929" s="65" t="s">
        <v>4949</v>
      </c>
      <c r="AB2929" t="s">
        <v>119</v>
      </c>
      <c r="AC2929" t="s">
        <v>3357</v>
      </c>
      <c r="AD2929" s="2" t="s">
        <v>121</v>
      </c>
    </row>
    <row r="2930" spans="1:30" hidden="1" x14ac:dyDescent="0.25">
      <c r="A2930" s="2">
        <v>506</v>
      </c>
      <c r="B2930" t="s">
        <v>3397</v>
      </c>
      <c r="C2930">
        <v>40</v>
      </c>
      <c r="D2930">
        <v>559</v>
      </c>
      <c r="E2930">
        <v>744</v>
      </c>
      <c r="F2930" t="s">
        <v>114</v>
      </c>
      <c r="G2930" s="2" t="s">
        <v>485</v>
      </c>
      <c r="H2930">
        <v>2</v>
      </c>
      <c r="I2930">
        <v>216.78</v>
      </c>
      <c r="J2930" s="2" t="s">
        <v>502</v>
      </c>
      <c r="K2930" s="2" t="s">
        <v>74</v>
      </c>
      <c r="M2930" t="s">
        <v>3532</v>
      </c>
      <c r="O2930" s="2" t="s">
        <v>128</v>
      </c>
      <c r="P2930" s="19" t="s">
        <v>5074</v>
      </c>
      <c r="Q2930" s="19" t="s">
        <v>26</v>
      </c>
      <c r="R2930" s="19" t="s">
        <v>129</v>
      </c>
      <c r="W2930" s="20">
        <v>14</v>
      </c>
      <c r="X2930" s="65" t="s">
        <v>4949</v>
      </c>
      <c r="AB2930" t="s">
        <v>119</v>
      </c>
      <c r="AC2930" t="s">
        <v>3357</v>
      </c>
      <c r="AD2930" s="2" t="s">
        <v>121</v>
      </c>
    </row>
    <row r="2931" spans="1:30" hidden="1" x14ac:dyDescent="0.25">
      <c r="A2931" s="2">
        <v>507</v>
      </c>
      <c r="B2931" t="s">
        <v>3371</v>
      </c>
      <c r="C2931">
        <v>40</v>
      </c>
      <c r="D2931">
        <v>544</v>
      </c>
      <c r="E2931">
        <v>675</v>
      </c>
      <c r="F2931" t="s">
        <v>114</v>
      </c>
      <c r="G2931" s="2" t="s">
        <v>485</v>
      </c>
      <c r="H2931">
        <v>1</v>
      </c>
      <c r="I2931">
        <v>93.37</v>
      </c>
      <c r="J2931" s="2" t="s">
        <v>502</v>
      </c>
      <c r="K2931" s="2" t="s">
        <v>74</v>
      </c>
      <c r="M2931" t="s">
        <v>3532</v>
      </c>
      <c r="O2931" s="2" t="s">
        <v>128</v>
      </c>
      <c r="P2931" s="19" t="s">
        <v>5074</v>
      </c>
      <c r="Q2931" s="19" t="s">
        <v>26</v>
      </c>
      <c r="R2931" s="19" t="s">
        <v>129</v>
      </c>
      <c r="W2931" s="20">
        <v>14</v>
      </c>
      <c r="X2931" s="65" t="s">
        <v>4949</v>
      </c>
      <c r="AB2931" t="s">
        <v>119</v>
      </c>
      <c r="AC2931" t="s">
        <v>3357</v>
      </c>
      <c r="AD2931" s="2" t="s">
        <v>121</v>
      </c>
    </row>
    <row r="2932" spans="1:30" hidden="1" x14ac:dyDescent="0.25">
      <c r="A2932" s="2">
        <v>508</v>
      </c>
      <c r="B2932" t="s">
        <v>3398</v>
      </c>
      <c r="C2932">
        <v>40</v>
      </c>
      <c r="D2932">
        <v>544</v>
      </c>
      <c r="E2932">
        <v>675</v>
      </c>
      <c r="F2932" t="s">
        <v>114</v>
      </c>
      <c r="G2932" s="2" t="s">
        <v>485</v>
      </c>
      <c r="H2932">
        <v>1</v>
      </c>
      <c r="I2932">
        <v>93.37</v>
      </c>
      <c r="J2932" s="2" t="s">
        <v>502</v>
      </c>
      <c r="K2932" s="2" t="s">
        <v>74</v>
      </c>
      <c r="M2932" t="s">
        <v>3532</v>
      </c>
      <c r="O2932" s="2" t="s">
        <v>128</v>
      </c>
      <c r="P2932" s="19" t="s">
        <v>5074</v>
      </c>
      <c r="Q2932" s="19" t="s">
        <v>26</v>
      </c>
      <c r="R2932" s="19" t="s">
        <v>129</v>
      </c>
      <c r="W2932" s="20">
        <v>14</v>
      </c>
      <c r="X2932" s="65" t="s">
        <v>4949</v>
      </c>
      <c r="AB2932" t="s">
        <v>119</v>
      </c>
      <c r="AC2932" t="s">
        <v>3357</v>
      </c>
      <c r="AD2932" s="2" t="s">
        <v>121</v>
      </c>
    </row>
    <row r="2933" spans="1:30" hidden="1" x14ac:dyDescent="0.25">
      <c r="A2933" s="2">
        <v>509</v>
      </c>
      <c r="B2933" t="s">
        <v>3373</v>
      </c>
      <c r="C2933">
        <v>40</v>
      </c>
      <c r="D2933">
        <v>544</v>
      </c>
      <c r="E2933">
        <v>675</v>
      </c>
      <c r="F2933" t="s">
        <v>114</v>
      </c>
      <c r="G2933" s="2" t="s">
        <v>485</v>
      </c>
      <c r="H2933">
        <v>1</v>
      </c>
      <c r="I2933">
        <v>93.37</v>
      </c>
      <c r="J2933" s="2" t="s">
        <v>502</v>
      </c>
      <c r="K2933" s="2" t="s">
        <v>74</v>
      </c>
      <c r="M2933" t="s">
        <v>3532</v>
      </c>
      <c r="O2933" s="2" t="s">
        <v>128</v>
      </c>
      <c r="P2933" s="19" t="s">
        <v>5074</v>
      </c>
      <c r="Q2933" s="19" t="s">
        <v>26</v>
      </c>
      <c r="R2933" s="19" t="s">
        <v>129</v>
      </c>
      <c r="W2933" s="20">
        <v>14</v>
      </c>
      <c r="X2933" s="65" t="s">
        <v>4949</v>
      </c>
      <c r="AB2933" t="s">
        <v>119</v>
      </c>
      <c r="AC2933" t="s">
        <v>3357</v>
      </c>
      <c r="AD2933" s="2" t="s">
        <v>121</v>
      </c>
    </row>
    <row r="2934" spans="1:30" hidden="1" x14ac:dyDescent="0.25">
      <c r="A2934" s="2">
        <v>510</v>
      </c>
      <c r="B2934" t="s">
        <v>3346</v>
      </c>
      <c r="C2934">
        <v>40</v>
      </c>
      <c r="D2934">
        <v>655</v>
      </c>
      <c r="E2934">
        <v>930</v>
      </c>
      <c r="F2934" t="s">
        <v>114</v>
      </c>
      <c r="G2934" s="2" t="s">
        <v>485</v>
      </c>
      <c r="H2934">
        <v>2</v>
      </c>
      <c r="I2934">
        <v>306.68</v>
      </c>
      <c r="J2934" s="2" t="s">
        <v>502</v>
      </c>
      <c r="K2934" s="2" t="s">
        <v>74</v>
      </c>
      <c r="M2934" t="s">
        <v>3532</v>
      </c>
      <c r="O2934" s="2" t="s">
        <v>128</v>
      </c>
      <c r="P2934" s="19" t="s">
        <v>5074</v>
      </c>
      <c r="Q2934" s="19" t="s">
        <v>26</v>
      </c>
      <c r="R2934" s="19" t="s">
        <v>129</v>
      </c>
      <c r="W2934" s="20">
        <v>14</v>
      </c>
      <c r="X2934" s="65" t="s">
        <v>4949</v>
      </c>
      <c r="AB2934" t="s">
        <v>119</v>
      </c>
      <c r="AC2934" t="s">
        <v>3357</v>
      </c>
      <c r="AD2934" s="2" t="s">
        <v>121</v>
      </c>
    </row>
    <row r="2935" spans="1:30" hidden="1" x14ac:dyDescent="0.25">
      <c r="A2935" s="2">
        <v>511</v>
      </c>
      <c r="B2935" t="s">
        <v>3348</v>
      </c>
      <c r="C2935">
        <v>40</v>
      </c>
      <c r="D2935">
        <v>750</v>
      </c>
      <c r="E2935">
        <v>4880</v>
      </c>
      <c r="F2935" t="s">
        <v>114</v>
      </c>
      <c r="G2935" s="2" t="s">
        <v>485</v>
      </c>
      <c r="H2935">
        <v>1</v>
      </c>
      <c r="I2935">
        <v>1149.24</v>
      </c>
      <c r="J2935" s="2" t="s">
        <v>502</v>
      </c>
      <c r="K2935" s="2" t="s">
        <v>74</v>
      </c>
      <c r="M2935" t="s">
        <v>3532</v>
      </c>
      <c r="P2935" s="19" t="s">
        <v>5074</v>
      </c>
      <c r="Q2935" s="19" t="s">
        <v>27</v>
      </c>
      <c r="R2935" s="19" t="s">
        <v>129</v>
      </c>
      <c r="W2935" s="20">
        <v>14</v>
      </c>
      <c r="X2935" s="65" t="s">
        <v>4949</v>
      </c>
      <c r="AB2935" t="s">
        <v>119</v>
      </c>
      <c r="AC2935" t="s">
        <v>3357</v>
      </c>
      <c r="AD2935" s="2" t="s">
        <v>121</v>
      </c>
    </row>
    <row r="2936" spans="1:30" hidden="1" x14ac:dyDescent="0.25">
      <c r="A2936" s="2">
        <v>512</v>
      </c>
      <c r="B2936" t="s">
        <v>3349</v>
      </c>
      <c r="C2936">
        <v>40</v>
      </c>
      <c r="D2936">
        <v>750</v>
      </c>
      <c r="E2936">
        <v>4880</v>
      </c>
      <c r="F2936" t="s">
        <v>114</v>
      </c>
      <c r="G2936" s="2" t="s">
        <v>485</v>
      </c>
      <c r="H2936">
        <v>1</v>
      </c>
      <c r="I2936">
        <v>1149.24</v>
      </c>
      <c r="J2936" s="2" t="s">
        <v>502</v>
      </c>
      <c r="K2936" s="2" t="s">
        <v>74</v>
      </c>
      <c r="M2936" t="s">
        <v>3532</v>
      </c>
      <c r="P2936" s="19" t="s">
        <v>5074</v>
      </c>
      <c r="Q2936" s="19" t="s">
        <v>27</v>
      </c>
      <c r="R2936" s="19" t="s">
        <v>129</v>
      </c>
      <c r="W2936" s="20">
        <v>14</v>
      </c>
      <c r="X2936" s="65" t="s">
        <v>4949</v>
      </c>
      <c r="AB2936" t="s">
        <v>119</v>
      </c>
      <c r="AC2936" t="s">
        <v>3357</v>
      </c>
      <c r="AD2936" s="2" t="s">
        <v>121</v>
      </c>
    </row>
    <row r="2937" spans="1:30" hidden="1" x14ac:dyDescent="0.25">
      <c r="A2937" s="2">
        <v>513</v>
      </c>
      <c r="B2937" t="s">
        <v>3377</v>
      </c>
      <c r="C2937">
        <v>40</v>
      </c>
      <c r="D2937">
        <v>568</v>
      </c>
      <c r="E2937">
        <v>930</v>
      </c>
      <c r="F2937" t="s">
        <v>114</v>
      </c>
      <c r="G2937" s="2" t="s">
        <v>485</v>
      </c>
      <c r="H2937">
        <v>1</v>
      </c>
      <c r="I2937">
        <v>143.76</v>
      </c>
      <c r="J2937" s="2" t="s">
        <v>502</v>
      </c>
      <c r="K2937" s="2" t="s">
        <v>74</v>
      </c>
      <c r="M2937" t="s">
        <v>3532</v>
      </c>
      <c r="O2937" s="2" t="s">
        <v>128</v>
      </c>
      <c r="P2937" s="19" t="s">
        <v>5074</v>
      </c>
      <c r="Q2937" s="19" t="s">
        <v>26</v>
      </c>
      <c r="R2937" s="19" t="s">
        <v>129</v>
      </c>
      <c r="W2937" s="20">
        <v>14</v>
      </c>
      <c r="X2937" s="65" t="s">
        <v>4949</v>
      </c>
      <c r="AB2937" t="s">
        <v>119</v>
      </c>
      <c r="AC2937" t="s">
        <v>3357</v>
      </c>
      <c r="AD2937" s="2" t="s">
        <v>121</v>
      </c>
    </row>
    <row r="2938" spans="1:30" hidden="1" x14ac:dyDescent="0.25">
      <c r="A2938" s="2">
        <v>514</v>
      </c>
      <c r="B2938" t="s">
        <v>3380</v>
      </c>
      <c r="C2938">
        <v>40</v>
      </c>
      <c r="D2938">
        <v>544</v>
      </c>
      <c r="E2938">
        <v>675</v>
      </c>
      <c r="F2938" t="s">
        <v>114</v>
      </c>
      <c r="G2938" s="2" t="s">
        <v>485</v>
      </c>
      <c r="H2938">
        <v>2</v>
      </c>
      <c r="I2938">
        <v>186.74</v>
      </c>
      <c r="J2938" s="2" t="s">
        <v>502</v>
      </c>
      <c r="K2938" s="2" t="s">
        <v>74</v>
      </c>
      <c r="M2938" t="s">
        <v>3532</v>
      </c>
      <c r="O2938" s="2" t="s">
        <v>128</v>
      </c>
      <c r="P2938" s="19" t="s">
        <v>5074</v>
      </c>
      <c r="Q2938" s="19" t="s">
        <v>26</v>
      </c>
      <c r="R2938" s="19" t="s">
        <v>129</v>
      </c>
      <c r="W2938" s="20">
        <v>14</v>
      </c>
      <c r="X2938" s="65" t="s">
        <v>4949</v>
      </c>
      <c r="AB2938" t="s">
        <v>119</v>
      </c>
      <c r="AC2938" t="s">
        <v>3357</v>
      </c>
      <c r="AD2938" s="2" t="s">
        <v>121</v>
      </c>
    </row>
    <row r="2939" spans="1:30" hidden="1" x14ac:dyDescent="0.25">
      <c r="A2939" s="2">
        <v>515</v>
      </c>
      <c r="B2939" t="s">
        <v>3382</v>
      </c>
      <c r="C2939">
        <v>40</v>
      </c>
      <c r="D2939">
        <v>568</v>
      </c>
      <c r="E2939">
        <v>838</v>
      </c>
      <c r="F2939" t="s">
        <v>114</v>
      </c>
      <c r="G2939" s="2" t="s">
        <v>485</v>
      </c>
      <c r="H2939">
        <v>1</v>
      </c>
      <c r="I2939">
        <v>127.3</v>
      </c>
      <c r="J2939" s="2" t="s">
        <v>502</v>
      </c>
      <c r="K2939" s="2" t="s">
        <v>74</v>
      </c>
      <c r="M2939" t="s">
        <v>3532</v>
      </c>
      <c r="O2939" s="2" t="s">
        <v>128</v>
      </c>
      <c r="P2939" s="19" t="s">
        <v>5074</v>
      </c>
      <c r="Q2939" s="19" t="s">
        <v>26</v>
      </c>
      <c r="R2939" s="19" t="s">
        <v>129</v>
      </c>
      <c r="W2939" s="20">
        <v>14</v>
      </c>
      <c r="X2939" s="65" t="s">
        <v>4949</v>
      </c>
      <c r="AB2939" t="s">
        <v>119</v>
      </c>
      <c r="AC2939" t="s">
        <v>3383</v>
      </c>
      <c r="AD2939" s="2" t="s">
        <v>121</v>
      </c>
    </row>
    <row r="2940" spans="1:30" hidden="1" x14ac:dyDescent="0.25">
      <c r="A2940" s="2">
        <v>516</v>
      </c>
      <c r="B2940" t="s">
        <v>3359</v>
      </c>
      <c r="C2940">
        <v>40</v>
      </c>
      <c r="D2940">
        <v>568</v>
      </c>
      <c r="E2940">
        <v>838</v>
      </c>
      <c r="F2940" t="s">
        <v>114</v>
      </c>
      <c r="G2940" s="2" t="s">
        <v>485</v>
      </c>
      <c r="H2940">
        <v>1</v>
      </c>
      <c r="I2940">
        <v>127.3</v>
      </c>
      <c r="J2940" s="2" t="s">
        <v>502</v>
      </c>
      <c r="K2940" s="2" t="s">
        <v>74</v>
      </c>
      <c r="M2940" t="s">
        <v>3532</v>
      </c>
      <c r="O2940" s="2" t="s">
        <v>128</v>
      </c>
      <c r="P2940" s="19" t="s">
        <v>5074</v>
      </c>
      <c r="Q2940" s="19" t="s">
        <v>26</v>
      </c>
      <c r="R2940" s="19" t="s">
        <v>129</v>
      </c>
      <c r="W2940" s="20">
        <v>14</v>
      </c>
      <c r="X2940" s="65" t="s">
        <v>4949</v>
      </c>
      <c r="AB2940" t="s">
        <v>119</v>
      </c>
      <c r="AC2940" t="s">
        <v>3383</v>
      </c>
      <c r="AD2940" s="2" t="s">
        <v>121</v>
      </c>
    </row>
    <row r="2941" spans="1:30" hidden="1" x14ac:dyDescent="0.25">
      <c r="A2941" s="2">
        <v>517</v>
      </c>
      <c r="B2941" t="s">
        <v>3335</v>
      </c>
      <c r="C2941">
        <v>40</v>
      </c>
      <c r="D2941">
        <v>559</v>
      </c>
      <c r="E2941">
        <v>744</v>
      </c>
      <c r="F2941" t="s">
        <v>114</v>
      </c>
      <c r="G2941" s="2" t="s">
        <v>485</v>
      </c>
      <c r="H2941">
        <v>2</v>
      </c>
      <c r="I2941">
        <v>216.78</v>
      </c>
      <c r="J2941" s="2" t="s">
        <v>502</v>
      </c>
      <c r="K2941" s="2" t="s">
        <v>74</v>
      </c>
      <c r="M2941" t="s">
        <v>3532</v>
      </c>
      <c r="O2941" s="2" t="s">
        <v>128</v>
      </c>
      <c r="P2941" s="19" t="s">
        <v>5074</v>
      </c>
      <c r="Q2941" s="19" t="s">
        <v>26</v>
      </c>
      <c r="R2941" s="19" t="s">
        <v>129</v>
      </c>
      <c r="W2941" s="20">
        <v>14</v>
      </c>
      <c r="X2941" s="65" t="s">
        <v>4949</v>
      </c>
      <c r="AB2941" t="s">
        <v>119</v>
      </c>
      <c r="AC2941" t="s">
        <v>3383</v>
      </c>
      <c r="AD2941" s="2" t="s">
        <v>121</v>
      </c>
    </row>
    <row r="2942" spans="1:30" hidden="1" x14ac:dyDescent="0.25">
      <c r="A2942" s="2">
        <v>518</v>
      </c>
      <c r="B2942" t="s">
        <v>3337</v>
      </c>
      <c r="C2942">
        <v>40</v>
      </c>
      <c r="D2942">
        <v>568</v>
      </c>
      <c r="E2942">
        <v>930</v>
      </c>
      <c r="F2942" t="s">
        <v>114</v>
      </c>
      <c r="G2942" s="2" t="s">
        <v>485</v>
      </c>
      <c r="H2942">
        <v>1</v>
      </c>
      <c r="I2942">
        <v>143.76</v>
      </c>
      <c r="J2942" s="2" t="s">
        <v>502</v>
      </c>
      <c r="K2942" s="2" t="s">
        <v>74</v>
      </c>
      <c r="M2942" t="s">
        <v>3532</v>
      </c>
      <c r="O2942" s="2" t="s">
        <v>128</v>
      </c>
      <c r="P2942" s="19" t="s">
        <v>5074</v>
      </c>
      <c r="Q2942" s="19" t="s">
        <v>26</v>
      </c>
      <c r="R2942" s="19" t="s">
        <v>129</v>
      </c>
      <c r="W2942" s="20">
        <v>14</v>
      </c>
      <c r="X2942" s="65" t="s">
        <v>4949</v>
      </c>
      <c r="AB2942" t="s">
        <v>119</v>
      </c>
      <c r="AC2942" t="s">
        <v>3383</v>
      </c>
      <c r="AD2942" s="2" t="s">
        <v>121</v>
      </c>
    </row>
    <row r="2943" spans="1:30" hidden="1" x14ac:dyDescent="0.25">
      <c r="A2943" s="2">
        <v>519</v>
      </c>
      <c r="B2943" t="s">
        <v>3338</v>
      </c>
      <c r="C2943">
        <v>40</v>
      </c>
      <c r="D2943">
        <v>990</v>
      </c>
      <c r="E2943">
        <v>1070</v>
      </c>
      <c r="F2943" t="s">
        <v>114</v>
      </c>
      <c r="G2943" s="2" t="s">
        <v>485</v>
      </c>
      <c r="H2943">
        <v>1</v>
      </c>
      <c r="I2943">
        <v>325.55</v>
      </c>
      <c r="J2943" s="2" t="s">
        <v>502</v>
      </c>
      <c r="K2943" s="2" t="s">
        <v>74</v>
      </c>
      <c r="M2943" t="s">
        <v>3532</v>
      </c>
      <c r="O2943" s="2" t="s">
        <v>128</v>
      </c>
      <c r="P2943" s="19" t="s">
        <v>5074</v>
      </c>
      <c r="Q2943" s="19" t="s">
        <v>26</v>
      </c>
      <c r="R2943" s="19" t="s">
        <v>129</v>
      </c>
      <c r="W2943" s="20">
        <v>14</v>
      </c>
      <c r="X2943" s="65" t="s">
        <v>4949</v>
      </c>
      <c r="AB2943" t="s">
        <v>119</v>
      </c>
      <c r="AC2943" t="s">
        <v>3383</v>
      </c>
      <c r="AD2943" s="2" t="s">
        <v>121</v>
      </c>
    </row>
    <row r="2944" spans="1:30" hidden="1" x14ac:dyDescent="0.25">
      <c r="A2944" s="2">
        <v>520</v>
      </c>
      <c r="B2944" t="s">
        <v>3361</v>
      </c>
      <c r="C2944">
        <v>40</v>
      </c>
      <c r="D2944">
        <v>559</v>
      </c>
      <c r="E2944">
        <v>744</v>
      </c>
      <c r="F2944" t="s">
        <v>114</v>
      </c>
      <c r="G2944" s="2" t="s">
        <v>485</v>
      </c>
      <c r="H2944">
        <v>1</v>
      </c>
      <c r="I2944">
        <v>108.39</v>
      </c>
      <c r="J2944" s="2" t="s">
        <v>502</v>
      </c>
      <c r="K2944" s="2" t="s">
        <v>74</v>
      </c>
      <c r="M2944" t="s">
        <v>3532</v>
      </c>
      <c r="O2944" s="2" t="s">
        <v>128</v>
      </c>
      <c r="P2944" s="19" t="s">
        <v>5074</v>
      </c>
      <c r="Q2944" s="19" t="s">
        <v>26</v>
      </c>
      <c r="R2944" s="19" t="s">
        <v>129</v>
      </c>
      <c r="W2944" s="20">
        <v>14</v>
      </c>
      <c r="X2944" s="65" t="s">
        <v>4949</v>
      </c>
      <c r="AB2944" t="s">
        <v>119</v>
      </c>
      <c r="AC2944" t="s">
        <v>3383</v>
      </c>
      <c r="AD2944" s="2" t="s">
        <v>121</v>
      </c>
    </row>
    <row r="2945" spans="1:30" hidden="1" x14ac:dyDescent="0.25">
      <c r="A2945" s="2">
        <v>521</v>
      </c>
      <c r="B2945" t="s">
        <v>3389</v>
      </c>
      <c r="C2945">
        <v>40</v>
      </c>
      <c r="D2945">
        <v>559</v>
      </c>
      <c r="E2945">
        <v>744</v>
      </c>
      <c r="F2945" t="s">
        <v>114</v>
      </c>
      <c r="G2945" s="2" t="s">
        <v>485</v>
      </c>
      <c r="H2945">
        <v>1</v>
      </c>
      <c r="I2945">
        <v>108.39</v>
      </c>
      <c r="J2945" s="2" t="s">
        <v>502</v>
      </c>
      <c r="K2945" s="2" t="s">
        <v>74</v>
      </c>
      <c r="M2945" t="s">
        <v>3532</v>
      </c>
      <c r="O2945" s="2" t="s">
        <v>128</v>
      </c>
      <c r="P2945" s="19" t="s">
        <v>5074</v>
      </c>
      <c r="Q2945" s="19" t="s">
        <v>26</v>
      </c>
      <c r="R2945" s="19" t="s">
        <v>129</v>
      </c>
      <c r="W2945" s="20">
        <v>14</v>
      </c>
      <c r="X2945" s="65" t="s">
        <v>4949</v>
      </c>
      <c r="AB2945" t="s">
        <v>119</v>
      </c>
      <c r="AC2945" t="s">
        <v>3383</v>
      </c>
      <c r="AD2945" s="2" t="s">
        <v>121</v>
      </c>
    </row>
    <row r="2946" spans="1:30" hidden="1" x14ac:dyDescent="0.25">
      <c r="A2946" s="2">
        <v>522</v>
      </c>
      <c r="B2946" t="s">
        <v>3362</v>
      </c>
      <c r="C2946">
        <v>40</v>
      </c>
      <c r="D2946">
        <v>544</v>
      </c>
      <c r="E2946">
        <v>675</v>
      </c>
      <c r="F2946" t="s">
        <v>114</v>
      </c>
      <c r="G2946" s="2" t="s">
        <v>485</v>
      </c>
      <c r="H2946">
        <v>1</v>
      </c>
      <c r="I2946">
        <v>93.37</v>
      </c>
      <c r="J2946" s="2" t="s">
        <v>502</v>
      </c>
      <c r="K2946" s="2" t="s">
        <v>74</v>
      </c>
      <c r="M2946" t="s">
        <v>3532</v>
      </c>
      <c r="O2946" s="2" t="s">
        <v>128</v>
      </c>
      <c r="P2946" s="19" t="s">
        <v>5074</v>
      </c>
      <c r="Q2946" s="19" t="s">
        <v>26</v>
      </c>
      <c r="R2946" s="19" t="s">
        <v>129</v>
      </c>
      <c r="W2946" s="20">
        <v>14</v>
      </c>
      <c r="X2946" s="65" t="s">
        <v>4949</v>
      </c>
      <c r="AB2946" t="s">
        <v>119</v>
      </c>
      <c r="AC2946" t="s">
        <v>3383</v>
      </c>
      <c r="AD2946" s="2" t="s">
        <v>121</v>
      </c>
    </row>
    <row r="2947" spans="1:30" hidden="1" x14ac:dyDescent="0.25">
      <c r="A2947" s="2">
        <v>523</v>
      </c>
      <c r="B2947" t="s">
        <v>3363</v>
      </c>
      <c r="C2947">
        <v>40</v>
      </c>
      <c r="D2947">
        <v>568</v>
      </c>
      <c r="E2947">
        <v>838</v>
      </c>
      <c r="F2947" t="s">
        <v>114</v>
      </c>
      <c r="G2947" s="2" t="s">
        <v>485</v>
      </c>
      <c r="H2947">
        <v>2</v>
      </c>
      <c r="I2947">
        <v>254.6</v>
      </c>
      <c r="J2947" s="2" t="s">
        <v>502</v>
      </c>
      <c r="K2947" s="2" t="s">
        <v>74</v>
      </c>
      <c r="M2947" t="s">
        <v>3532</v>
      </c>
      <c r="O2947" s="2" t="s">
        <v>128</v>
      </c>
      <c r="P2947" s="19" t="s">
        <v>5074</v>
      </c>
      <c r="Q2947" s="19" t="s">
        <v>26</v>
      </c>
      <c r="R2947" s="19" t="s">
        <v>129</v>
      </c>
      <c r="W2947" s="20">
        <v>14</v>
      </c>
      <c r="X2947" s="65" t="s">
        <v>4949</v>
      </c>
      <c r="AB2947" t="s">
        <v>119</v>
      </c>
      <c r="AC2947" t="s">
        <v>3383</v>
      </c>
      <c r="AD2947" s="2" t="s">
        <v>121</v>
      </c>
    </row>
    <row r="2948" spans="1:30" hidden="1" x14ac:dyDescent="0.25">
      <c r="A2948" s="2">
        <v>524</v>
      </c>
      <c r="B2948" t="s">
        <v>3390</v>
      </c>
      <c r="C2948">
        <v>40</v>
      </c>
      <c r="D2948">
        <v>559</v>
      </c>
      <c r="E2948">
        <v>744</v>
      </c>
      <c r="F2948" t="s">
        <v>114</v>
      </c>
      <c r="G2948" s="2" t="s">
        <v>485</v>
      </c>
      <c r="H2948">
        <v>3</v>
      </c>
      <c r="I2948">
        <v>325.17</v>
      </c>
      <c r="J2948" s="2" t="s">
        <v>502</v>
      </c>
      <c r="K2948" s="2" t="s">
        <v>74</v>
      </c>
      <c r="M2948" t="s">
        <v>3532</v>
      </c>
      <c r="O2948" s="2" t="s">
        <v>128</v>
      </c>
      <c r="P2948" s="19" t="s">
        <v>5074</v>
      </c>
      <c r="Q2948" s="19" t="s">
        <v>26</v>
      </c>
      <c r="R2948" s="19" t="s">
        <v>129</v>
      </c>
      <c r="W2948" s="20">
        <v>14</v>
      </c>
      <c r="X2948" s="65" t="s">
        <v>4949</v>
      </c>
      <c r="AB2948" t="s">
        <v>119</v>
      </c>
      <c r="AC2948" t="s">
        <v>3383</v>
      </c>
      <c r="AD2948" s="2" t="s">
        <v>121</v>
      </c>
    </row>
    <row r="2949" spans="1:30" hidden="1" x14ac:dyDescent="0.25">
      <c r="A2949" s="2">
        <v>525</v>
      </c>
      <c r="B2949" t="s">
        <v>3364</v>
      </c>
      <c r="C2949">
        <v>40</v>
      </c>
      <c r="D2949">
        <v>544</v>
      </c>
      <c r="E2949">
        <v>675</v>
      </c>
      <c r="F2949" t="s">
        <v>114</v>
      </c>
      <c r="G2949" s="2" t="s">
        <v>485</v>
      </c>
      <c r="H2949">
        <v>3</v>
      </c>
      <c r="I2949">
        <v>280.11</v>
      </c>
      <c r="J2949" s="2" t="s">
        <v>502</v>
      </c>
      <c r="K2949" s="2" t="s">
        <v>74</v>
      </c>
      <c r="M2949" t="s">
        <v>3532</v>
      </c>
      <c r="O2949" s="2" t="s">
        <v>128</v>
      </c>
      <c r="P2949" s="19" t="s">
        <v>5074</v>
      </c>
      <c r="Q2949" s="19" t="s">
        <v>26</v>
      </c>
      <c r="R2949" s="19" t="s">
        <v>129</v>
      </c>
      <c r="W2949" s="20">
        <v>14</v>
      </c>
      <c r="X2949" s="65" t="s">
        <v>4949</v>
      </c>
      <c r="AB2949" t="s">
        <v>119</v>
      </c>
      <c r="AC2949" t="s">
        <v>3383</v>
      </c>
      <c r="AD2949" s="2" t="s">
        <v>121</v>
      </c>
    </row>
    <row r="2950" spans="1:30" hidden="1" x14ac:dyDescent="0.25">
      <c r="A2950" s="2">
        <v>526</v>
      </c>
      <c r="B2950" t="s">
        <v>3367</v>
      </c>
      <c r="C2950">
        <v>40</v>
      </c>
      <c r="D2950">
        <v>568</v>
      </c>
      <c r="E2950">
        <v>838</v>
      </c>
      <c r="F2950" t="s">
        <v>114</v>
      </c>
      <c r="G2950" s="2" t="s">
        <v>485</v>
      </c>
      <c r="H2950">
        <v>1</v>
      </c>
      <c r="I2950">
        <v>127.3</v>
      </c>
      <c r="J2950" s="2" t="s">
        <v>502</v>
      </c>
      <c r="K2950" s="2" t="s">
        <v>74</v>
      </c>
      <c r="M2950" t="s">
        <v>3532</v>
      </c>
      <c r="O2950" s="2" t="s">
        <v>128</v>
      </c>
      <c r="P2950" s="19" t="s">
        <v>5074</v>
      </c>
      <c r="Q2950" s="19" t="s">
        <v>26</v>
      </c>
      <c r="R2950" s="19" t="s">
        <v>129</v>
      </c>
      <c r="W2950" s="20">
        <v>14</v>
      </c>
      <c r="X2950" s="65" t="s">
        <v>4949</v>
      </c>
      <c r="AB2950" t="s">
        <v>119</v>
      </c>
      <c r="AC2950" t="s">
        <v>3383</v>
      </c>
      <c r="AD2950" s="2" t="s">
        <v>121</v>
      </c>
    </row>
    <row r="2951" spans="1:30" hidden="1" x14ac:dyDescent="0.25">
      <c r="A2951" s="2">
        <v>527</v>
      </c>
      <c r="B2951" t="s">
        <v>3368</v>
      </c>
      <c r="C2951">
        <v>40</v>
      </c>
      <c r="D2951">
        <v>568</v>
      </c>
      <c r="E2951">
        <v>838</v>
      </c>
      <c r="F2951" t="s">
        <v>114</v>
      </c>
      <c r="G2951" s="2" t="s">
        <v>485</v>
      </c>
      <c r="H2951">
        <v>1</v>
      </c>
      <c r="I2951">
        <v>127.3</v>
      </c>
      <c r="J2951" s="2" t="s">
        <v>502</v>
      </c>
      <c r="K2951" s="2" t="s">
        <v>74</v>
      </c>
      <c r="M2951" t="s">
        <v>3532</v>
      </c>
      <c r="O2951" s="2" t="s">
        <v>128</v>
      </c>
      <c r="P2951" s="19" t="s">
        <v>5074</v>
      </c>
      <c r="Q2951" s="19" t="s">
        <v>26</v>
      </c>
      <c r="R2951" s="19" t="s">
        <v>129</v>
      </c>
      <c r="W2951" s="20">
        <v>14</v>
      </c>
      <c r="X2951" s="65" t="s">
        <v>4949</v>
      </c>
      <c r="AB2951" t="s">
        <v>119</v>
      </c>
      <c r="AC2951" t="s">
        <v>3383</v>
      </c>
      <c r="AD2951" s="2" t="s">
        <v>121</v>
      </c>
    </row>
    <row r="2952" spans="1:30" hidden="1" x14ac:dyDescent="0.25">
      <c r="A2952" s="2">
        <v>528</v>
      </c>
      <c r="B2952" t="s">
        <v>3393</v>
      </c>
      <c r="C2952">
        <v>40</v>
      </c>
      <c r="D2952">
        <v>559</v>
      </c>
      <c r="E2952">
        <v>744</v>
      </c>
      <c r="F2952" t="s">
        <v>114</v>
      </c>
      <c r="G2952" s="2" t="s">
        <v>485</v>
      </c>
      <c r="H2952">
        <v>2</v>
      </c>
      <c r="I2952">
        <v>216.78</v>
      </c>
      <c r="J2952" s="2" t="s">
        <v>502</v>
      </c>
      <c r="K2952" s="2" t="s">
        <v>74</v>
      </c>
      <c r="M2952" t="s">
        <v>3532</v>
      </c>
      <c r="O2952" s="2" t="s">
        <v>128</v>
      </c>
      <c r="P2952" s="19" t="s">
        <v>5074</v>
      </c>
      <c r="Q2952" s="19" t="s">
        <v>26</v>
      </c>
      <c r="R2952" s="19" t="s">
        <v>129</v>
      </c>
      <c r="W2952" s="20">
        <v>14</v>
      </c>
      <c r="X2952" s="65" t="s">
        <v>4949</v>
      </c>
      <c r="AB2952" t="s">
        <v>119</v>
      </c>
      <c r="AC2952" t="s">
        <v>3383</v>
      </c>
      <c r="AD2952" s="2" t="s">
        <v>121</v>
      </c>
    </row>
    <row r="2953" spans="1:30" hidden="1" x14ac:dyDescent="0.25">
      <c r="A2953" s="2">
        <v>529</v>
      </c>
      <c r="B2953" t="s">
        <v>3396</v>
      </c>
      <c r="C2953">
        <v>40</v>
      </c>
      <c r="D2953">
        <v>559</v>
      </c>
      <c r="E2953">
        <v>744</v>
      </c>
      <c r="F2953" t="s">
        <v>114</v>
      </c>
      <c r="G2953" s="2" t="s">
        <v>485</v>
      </c>
      <c r="H2953">
        <v>1</v>
      </c>
      <c r="I2953">
        <v>108.39</v>
      </c>
      <c r="J2953" s="2" t="s">
        <v>502</v>
      </c>
      <c r="K2953" s="2" t="s">
        <v>74</v>
      </c>
      <c r="M2953" t="s">
        <v>3532</v>
      </c>
      <c r="O2953" s="2" t="s">
        <v>128</v>
      </c>
      <c r="P2953" s="19" t="s">
        <v>5074</v>
      </c>
      <c r="Q2953" s="19" t="s">
        <v>26</v>
      </c>
      <c r="R2953" s="19" t="s">
        <v>129</v>
      </c>
      <c r="W2953" s="20">
        <v>14</v>
      </c>
      <c r="X2953" s="65" t="s">
        <v>4949</v>
      </c>
      <c r="AB2953" t="s">
        <v>119</v>
      </c>
      <c r="AC2953" t="s">
        <v>3383</v>
      </c>
      <c r="AD2953" s="2" t="s">
        <v>121</v>
      </c>
    </row>
    <row r="2954" spans="1:30" hidden="1" x14ac:dyDescent="0.25">
      <c r="A2954" s="2">
        <v>530</v>
      </c>
      <c r="B2954" t="s">
        <v>3374</v>
      </c>
      <c r="C2954">
        <v>40</v>
      </c>
      <c r="D2954">
        <v>750</v>
      </c>
      <c r="E2954">
        <v>4880</v>
      </c>
      <c r="F2954" t="s">
        <v>114</v>
      </c>
      <c r="G2954" s="2" t="s">
        <v>485</v>
      </c>
      <c r="H2954">
        <v>1</v>
      </c>
      <c r="I2954">
        <v>1149.24</v>
      </c>
      <c r="J2954" s="2" t="s">
        <v>502</v>
      </c>
      <c r="K2954" s="2" t="s">
        <v>74</v>
      </c>
      <c r="M2954" t="s">
        <v>3532</v>
      </c>
      <c r="P2954" s="19" t="s">
        <v>5074</v>
      </c>
      <c r="Q2954" s="19" t="s">
        <v>27</v>
      </c>
      <c r="R2954" s="19" t="s">
        <v>129</v>
      </c>
      <c r="W2954" s="20">
        <v>14</v>
      </c>
      <c r="X2954" s="65" t="s">
        <v>4949</v>
      </c>
      <c r="AB2954" t="s">
        <v>119</v>
      </c>
      <c r="AC2954" t="s">
        <v>3383</v>
      </c>
      <c r="AD2954" s="2" t="s">
        <v>121</v>
      </c>
    </row>
    <row r="2955" spans="1:30" hidden="1" x14ac:dyDescent="0.25">
      <c r="A2955" s="2">
        <v>531</v>
      </c>
      <c r="B2955" t="s">
        <v>3375</v>
      </c>
      <c r="C2955">
        <v>40</v>
      </c>
      <c r="D2955">
        <v>750</v>
      </c>
      <c r="E2955">
        <v>4880</v>
      </c>
      <c r="F2955" t="s">
        <v>114</v>
      </c>
      <c r="G2955" s="2" t="s">
        <v>485</v>
      </c>
      <c r="H2955">
        <v>1</v>
      </c>
      <c r="I2955">
        <v>1149.24</v>
      </c>
      <c r="J2955" s="2" t="s">
        <v>502</v>
      </c>
      <c r="K2955" s="2" t="s">
        <v>74</v>
      </c>
      <c r="M2955" t="s">
        <v>3532</v>
      </c>
      <c r="P2955" s="19" t="s">
        <v>5074</v>
      </c>
      <c r="Q2955" s="19" t="s">
        <v>27</v>
      </c>
      <c r="R2955" s="19" t="s">
        <v>129</v>
      </c>
      <c r="W2955" s="20">
        <v>14</v>
      </c>
      <c r="X2955" s="65" t="s">
        <v>4949</v>
      </c>
      <c r="AB2955" t="s">
        <v>119</v>
      </c>
      <c r="AC2955" t="s">
        <v>3383</v>
      </c>
      <c r="AD2955" s="2" t="s">
        <v>121</v>
      </c>
    </row>
    <row r="2956" spans="1:30" hidden="1" x14ac:dyDescent="0.25">
      <c r="A2956" s="2">
        <v>532</v>
      </c>
      <c r="B2956" t="s">
        <v>3346</v>
      </c>
      <c r="C2956">
        <v>40</v>
      </c>
      <c r="D2956">
        <v>655</v>
      </c>
      <c r="E2956">
        <v>930</v>
      </c>
      <c r="F2956" t="s">
        <v>114</v>
      </c>
      <c r="G2956" s="2" t="s">
        <v>485</v>
      </c>
      <c r="H2956">
        <v>1</v>
      </c>
      <c r="I2956">
        <v>153.34</v>
      </c>
      <c r="J2956" s="2" t="s">
        <v>502</v>
      </c>
      <c r="K2956" s="2" t="s">
        <v>74</v>
      </c>
      <c r="M2956" t="s">
        <v>3532</v>
      </c>
      <c r="O2956" s="2" t="s">
        <v>128</v>
      </c>
      <c r="P2956" s="19" t="s">
        <v>5074</v>
      </c>
      <c r="Q2956" s="19" t="s">
        <v>26</v>
      </c>
      <c r="R2956" s="19" t="s">
        <v>129</v>
      </c>
      <c r="W2956" s="20">
        <v>14</v>
      </c>
      <c r="X2956" s="65" t="s">
        <v>4949</v>
      </c>
      <c r="AB2956" t="s">
        <v>119</v>
      </c>
      <c r="AC2956" t="s">
        <v>3383</v>
      </c>
      <c r="AD2956" s="2" t="s">
        <v>121</v>
      </c>
    </row>
    <row r="2957" spans="1:30" hidden="1" x14ac:dyDescent="0.25">
      <c r="A2957" s="2">
        <v>533</v>
      </c>
      <c r="B2957" t="s">
        <v>3347</v>
      </c>
      <c r="C2957">
        <v>40</v>
      </c>
      <c r="D2957">
        <v>990</v>
      </c>
      <c r="E2957">
        <v>1070</v>
      </c>
      <c r="F2957" t="s">
        <v>114</v>
      </c>
      <c r="G2957" s="2" t="s">
        <v>485</v>
      </c>
      <c r="H2957">
        <v>1</v>
      </c>
      <c r="I2957">
        <v>325.55</v>
      </c>
      <c r="J2957" s="2" t="s">
        <v>502</v>
      </c>
      <c r="K2957" s="2" t="s">
        <v>74</v>
      </c>
      <c r="M2957" t="s">
        <v>3532</v>
      </c>
      <c r="O2957" s="2" t="s">
        <v>128</v>
      </c>
      <c r="P2957" s="19" t="s">
        <v>5074</v>
      </c>
      <c r="Q2957" s="19" t="s">
        <v>26</v>
      </c>
      <c r="R2957" s="19" t="s">
        <v>129</v>
      </c>
      <c r="W2957" s="20">
        <v>14</v>
      </c>
      <c r="X2957" s="65" t="s">
        <v>4949</v>
      </c>
      <c r="AB2957" t="s">
        <v>119</v>
      </c>
      <c r="AC2957" t="s">
        <v>3383</v>
      </c>
      <c r="AD2957" s="2" t="s">
        <v>121</v>
      </c>
    </row>
    <row r="2958" spans="1:30" hidden="1" x14ac:dyDescent="0.25">
      <c r="A2958" s="2">
        <v>534</v>
      </c>
      <c r="B2958" t="s">
        <v>3377</v>
      </c>
      <c r="C2958">
        <v>40</v>
      </c>
      <c r="D2958">
        <v>568</v>
      </c>
      <c r="E2958">
        <v>930</v>
      </c>
      <c r="F2958" t="s">
        <v>114</v>
      </c>
      <c r="G2958" s="2" t="s">
        <v>485</v>
      </c>
      <c r="H2958">
        <v>1</v>
      </c>
      <c r="I2958">
        <v>143.76</v>
      </c>
      <c r="J2958" s="2" t="s">
        <v>502</v>
      </c>
      <c r="K2958" s="2" t="s">
        <v>74</v>
      </c>
      <c r="M2958" t="s">
        <v>3532</v>
      </c>
      <c r="O2958" s="2" t="s">
        <v>128</v>
      </c>
      <c r="P2958" s="19" t="s">
        <v>5074</v>
      </c>
      <c r="Q2958" s="19" t="s">
        <v>26</v>
      </c>
      <c r="R2958" s="19" t="s">
        <v>129</v>
      </c>
      <c r="W2958" s="20">
        <v>14</v>
      </c>
      <c r="X2958" s="65" t="s">
        <v>4949</v>
      </c>
      <c r="AB2958" t="s">
        <v>119</v>
      </c>
      <c r="AC2958" t="s">
        <v>3383</v>
      </c>
      <c r="AD2958" s="2" t="s">
        <v>121</v>
      </c>
    </row>
    <row r="2959" spans="1:30" hidden="1" x14ac:dyDescent="0.25">
      <c r="A2959" s="2">
        <v>535</v>
      </c>
      <c r="B2959" t="s">
        <v>3379</v>
      </c>
      <c r="C2959">
        <v>40</v>
      </c>
      <c r="D2959">
        <v>568</v>
      </c>
      <c r="E2959">
        <v>930</v>
      </c>
      <c r="F2959" t="s">
        <v>114</v>
      </c>
      <c r="G2959" s="2" t="s">
        <v>485</v>
      </c>
      <c r="H2959">
        <v>2</v>
      </c>
      <c r="I2959">
        <v>287.52</v>
      </c>
      <c r="J2959" s="2" t="s">
        <v>502</v>
      </c>
      <c r="K2959" s="2" t="s">
        <v>74</v>
      </c>
      <c r="M2959" t="s">
        <v>3532</v>
      </c>
      <c r="O2959" s="2" t="s">
        <v>128</v>
      </c>
      <c r="P2959" s="19" t="s">
        <v>5074</v>
      </c>
      <c r="Q2959" s="19" t="s">
        <v>26</v>
      </c>
      <c r="R2959" s="19" t="s">
        <v>129</v>
      </c>
      <c r="W2959" s="20">
        <v>14</v>
      </c>
      <c r="X2959" s="65" t="s">
        <v>4949</v>
      </c>
      <c r="AB2959" t="s">
        <v>119</v>
      </c>
      <c r="AC2959" t="s">
        <v>3383</v>
      </c>
      <c r="AD2959" s="2" t="s">
        <v>121</v>
      </c>
    </row>
    <row r="2960" spans="1:30" hidden="1" x14ac:dyDescent="0.25">
      <c r="A2960" s="2">
        <v>536</v>
      </c>
      <c r="B2960" t="s">
        <v>3380</v>
      </c>
      <c r="C2960">
        <v>40</v>
      </c>
      <c r="D2960">
        <v>544</v>
      </c>
      <c r="E2960">
        <v>675</v>
      </c>
      <c r="F2960" t="s">
        <v>114</v>
      </c>
      <c r="G2960" s="2" t="s">
        <v>485</v>
      </c>
      <c r="H2960">
        <v>1</v>
      </c>
      <c r="I2960">
        <v>93.37</v>
      </c>
      <c r="J2960" s="2" t="s">
        <v>502</v>
      </c>
      <c r="K2960" s="2" t="s">
        <v>74</v>
      </c>
      <c r="M2960" t="s">
        <v>3532</v>
      </c>
      <c r="O2960" s="2" t="s">
        <v>128</v>
      </c>
      <c r="P2960" s="19" t="s">
        <v>5074</v>
      </c>
      <c r="Q2960" s="19" t="s">
        <v>26</v>
      </c>
      <c r="R2960" s="19" t="s">
        <v>129</v>
      </c>
      <c r="W2960" s="20">
        <v>14</v>
      </c>
      <c r="X2960" s="65" t="s">
        <v>4949</v>
      </c>
      <c r="AB2960" t="s">
        <v>119</v>
      </c>
      <c r="AC2960" t="s">
        <v>3383</v>
      </c>
      <c r="AD2960" s="2" t="s">
        <v>121</v>
      </c>
    </row>
    <row r="2961" spans="1:30" hidden="1" x14ac:dyDescent="0.25">
      <c r="A2961" s="2">
        <v>537</v>
      </c>
      <c r="B2961" t="s">
        <v>3354</v>
      </c>
      <c r="C2961">
        <v>40</v>
      </c>
      <c r="D2961">
        <v>568</v>
      </c>
      <c r="E2961">
        <v>930</v>
      </c>
      <c r="F2961" t="s">
        <v>114</v>
      </c>
      <c r="G2961" s="2" t="s">
        <v>485</v>
      </c>
      <c r="H2961">
        <v>2</v>
      </c>
      <c r="I2961">
        <v>287.52</v>
      </c>
      <c r="J2961" s="2" t="s">
        <v>502</v>
      </c>
      <c r="K2961" s="2" t="s">
        <v>74</v>
      </c>
      <c r="M2961" t="s">
        <v>3532</v>
      </c>
      <c r="O2961" s="2" t="s">
        <v>128</v>
      </c>
      <c r="P2961" s="19" t="s">
        <v>5074</v>
      </c>
      <c r="Q2961" s="19" t="s">
        <v>26</v>
      </c>
      <c r="R2961" s="19" t="s">
        <v>129</v>
      </c>
      <c r="W2961" s="20">
        <v>14</v>
      </c>
      <c r="X2961" s="65" t="s">
        <v>4949</v>
      </c>
      <c r="AB2961" t="s">
        <v>119</v>
      </c>
      <c r="AC2961" t="s">
        <v>3383</v>
      </c>
      <c r="AD2961" s="2" t="s">
        <v>121</v>
      </c>
    </row>
    <row r="2962" spans="1:30" hidden="1" x14ac:dyDescent="0.25">
      <c r="A2962" s="2">
        <v>538</v>
      </c>
      <c r="B2962" t="s">
        <v>3386</v>
      </c>
      <c r="C2962">
        <v>40</v>
      </c>
      <c r="D2962">
        <v>544</v>
      </c>
      <c r="E2962">
        <v>675</v>
      </c>
      <c r="F2962" t="s">
        <v>114</v>
      </c>
      <c r="G2962" s="2" t="s">
        <v>485</v>
      </c>
      <c r="H2962">
        <v>1</v>
      </c>
      <c r="I2962">
        <v>93.37</v>
      </c>
      <c r="J2962" s="2" t="s">
        <v>502</v>
      </c>
      <c r="K2962" s="2" t="s">
        <v>74</v>
      </c>
      <c r="M2962" t="s">
        <v>3532</v>
      </c>
      <c r="O2962" s="2" t="s">
        <v>128</v>
      </c>
      <c r="P2962" s="19" t="s">
        <v>5074</v>
      </c>
      <c r="Q2962" s="19" t="s">
        <v>26</v>
      </c>
      <c r="R2962" s="19" t="s">
        <v>129</v>
      </c>
      <c r="W2962" s="20">
        <v>14</v>
      </c>
      <c r="X2962" s="65" t="s">
        <v>4949</v>
      </c>
      <c r="AB2962" t="s">
        <v>119</v>
      </c>
      <c r="AC2962" t="s">
        <v>3400</v>
      </c>
      <c r="AD2962" s="2" t="s">
        <v>121</v>
      </c>
    </row>
    <row r="2963" spans="1:30" hidden="1" x14ac:dyDescent="0.25">
      <c r="A2963" s="2">
        <v>539</v>
      </c>
      <c r="B2963" t="s">
        <v>3401</v>
      </c>
      <c r="C2963">
        <v>40</v>
      </c>
      <c r="D2963">
        <v>544</v>
      </c>
      <c r="E2963">
        <v>641</v>
      </c>
      <c r="F2963" t="s">
        <v>114</v>
      </c>
      <c r="G2963" s="2" t="s">
        <v>485</v>
      </c>
      <c r="H2963">
        <v>3</v>
      </c>
      <c r="I2963">
        <v>263.01</v>
      </c>
      <c r="J2963" s="2" t="s">
        <v>502</v>
      </c>
      <c r="K2963" s="2" t="s">
        <v>74</v>
      </c>
      <c r="M2963" t="s">
        <v>3532</v>
      </c>
      <c r="O2963" s="2" t="s">
        <v>128</v>
      </c>
      <c r="P2963" s="19" t="s">
        <v>5074</v>
      </c>
      <c r="Q2963" s="19" t="s">
        <v>26</v>
      </c>
      <c r="R2963" s="19" t="s">
        <v>129</v>
      </c>
      <c r="W2963" s="20">
        <v>14</v>
      </c>
      <c r="X2963" s="65" t="s">
        <v>4949</v>
      </c>
      <c r="AB2963" t="s">
        <v>119</v>
      </c>
      <c r="AC2963" t="s">
        <v>3400</v>
      </c>
      <c r="AD2963" s="2" t="s">
        <v>121</v>
      </c>
    </row>
    <row r="2964" spans="1:30" hidden="1" x14ac:dyDescent="0.25">
      <c r="A2964" s="2">
        <v>540</v>
      </c>
      <c r="B2964" t="s">
        <v>3402</v>
      </c>
      <c r="C2964">
        <v>40</v>
      </c>
      <c r="D2964">
        <v>544</v>
      </c>
      <c r="E2964">
        <v>675</v>
      </c>
      <c r="F2964" t="s">
        <v>114</v>
      </c>
      <c r="G2964" s="2" t="s">
        <v>485</v>
      </c>
      <c r="H2964">
        <v>2</v>
      </c>
      <c r="I2964">
        <v>186.74</v>
      </c>
      <c r="J2964" s="2" t="s">
        <v>502</v>
      </c>
      <c r="K2964" s="2" t="s">
        <v>74</v>
      </c>
      <c r="M2964" t="s">
        <v>3532</v>
      </c>
      <c r="O2964" s="2" t="s">
        <v>128</v>
      </c>
      <c r="P2964" s="19" t="s">
        <v>5074</v>
      </c>
      <c r="Q2964" s="19" t="s">
        <v>26</v>
      </c>
      <c r="R2964" s="19" t="s">
        <v>129</v>
      </c>
      <c r="W2964" s="20">
        <v>14</v>
      </c>
      <c r="X2964" s="65" t="s">
        <v>4949</v>
      </c>
      <c r="AB2964" t="s">
        <v>119</v>
      </c>
      <c r="AC2964" t="s">
        <v>3400</v>
      </c>
      <c r="AD2964" s="2" t="s">
        <v>121</v>
      </c>
    </row>
    <row r="2965" spans="1:30" hidden="1" x14ac:dyDescent="0.25">
      <c r="A2965" s="2">
        <v>541</v>
      </c>
      <c r="B2965" t="s">
        <v>3388</v>
      </c>
      <c r="C2965">
        <v>40</v>
      </c>
      <c r="D2965">
        <v>544</v>
      </c>
      <c r="E2965">
        <v>675</v>
      </c>
      <c r="F2965" t="s">
        <v>114</v>
      </c>
      <c r="G2965" s="2" t="s">
        <v>485</v>
      </c>
      <c r="H2965">
        <v>1</v>
      </c>
      <c r="I2965">
        <v>93.37</v>
      </c>
      <c r="J2965" s="2" t="s">
        <v>502</v>
      </c>
      <c r="K2965" s="2" t="s">
        <v>74</v>
      </c>
      <c r="M2965" t="s">
        <v>3532</v>
      </c>
      <c r="O2965" s="2" t="s">
        <v>128</v>
      </c>
      <c r="P2965" s="19" t="s">
        <v>5074</v>
      </c>
      <c r="Q2965" s="19" t="s">
        <v>26</v>
      </c>
      <c r="R2965" s="19" t="s">
        <v>129</v>
      </c>
      <c r="W2965" s="20">
        <v>14</v>
      </c>
      <c r="X2965" s="65" t="s">
        <v>4949</v>
      </c>
      <c r="AB2965" t="s">
        <v>119</v>
      </c>
      <c r="AC2965" t="s">
        <v>3400</v>
      </c>
      <c r="AD2965" s="2" t="s">
        <v>121</v>
      </c>
    </row>
    <row r="2966" spans="1:30" hidden="1" x14ac:dyDescent="0.25">
      <c r="A2966" s="2">
        <v>542</v>
      </c>
      <c r="B2966" t="s">
        <v>3403</v>
      </c>
      <c r="C2966">
        <v>40</v>
      </c>
      <c r="D2966">
        <v>709</v>
      </c>
      <c r="E2966">
        <v>1029</v>
      </c>
      <c r="F2966" t="s">
        <v>114</v>
      </c>
      <c r="G2966" s="2" t="s">
        <v>485</v>
      </c>
      <c r="H2966">
        <v>1</v>
      </c>
      <c r="I2966">
        <v>173.41</v>
      </c>
      <c r="J2966" s="2" t="s">
        <v>502</v>
      </c>
      <c r="K2966" s="2" t="s">
        <v>74</v>
      </c>
      <c r="M2966" t="s">
        <v>3532</v>
      </c>
      <c r="P2966" s="19" t="s">
        <v>5074</v>
      </c>
      <c r="Q2966" s="19" t="s">
        <v>25</v>
      </c>
      <c r="R2966" s="19" t="s">
        <v>129</v>
      </c>
      <c r="W2966" s="20">
        <v>14</v>
      </c>
      <c r="X2966" s="65" t="s">
        <v>4949</v>
      </c>
      <c r="AB2966" t="s">
        <v>119</v>
      </c>
      <c r="AC2966" t="s">
        <v>3400</v>
      </c>
      <c r="AD2966" s="2" t="s">
        <v>121</v>
      </c>
    </row>
    <row r="2967" spans="1:30" hidden="1" x14ac:dyDescent="0.25">
      <c r="A2967" s="2">
        <v>543</v>
      </c>
      <c r="B2967" t="s">
        <v>3367</v>
      </c>
      <c r="C2967">
        <v>40</v>
      </c>
      <c r="D2967">
        <v>568</v>
      </c>
      <c r="E2967">
        <v>838</v>
      </c>
      <c r="F2967" t="s">
        <v>114</v>
      </c>
      <c r="G2967" s="2" t="s">
        <v>485</v>
      </c>
      <c r="H2967">
        <v>1</v>
      </c>
      <c r="I2967">
        <v>127.3</v>
      </c>
      <c r="J2967" s="2" t="s">
        <v>502</v>
      </c>
      <c r="K2967" s="2" t="s">
        <v>74</v>
      </c>
      <c r="M2967" t="s">
        <v>3532</v>
      </c>
      <c r="O2967" s="2" t="s">
        <v>128</v>
      </c>
      <c r="P2967" s="19" t="s">
        <v>5074</v>
      </c>
      <c r="Q2967" s="19" t="s">
        <v>26</v>
      </c>
      <c r="R2967" s="19" t="s">
        <v>129</v>
      </c>
      <c r="W2967" s="20">
        <v>14</v>
      </c>
      <c r="X2967" s="65" t="s">
        <v>4949</v>
      </c>
      <c r="AB2967" t="s">
        <v>119</v>
      </c>
      <c r="AC2967" t="s">
        <v>3400</v>
      </c>
      <c r="AD2967" s="2" t="s">
        <v>121</v>
      </c>
    </row>
    <row r="2968" spans="1:30" hidden="1" x14ac:dyDescent="0.25">
      <c r="A2968" s="2">
        <v>544</v>
      </c>
      <c r="B2968" t="s">
        <v>3373</v>
      </c>
      <c r="C2968">
        <v>40</v>
      </c>
      <c r="D2968">
        <v>544</v>
      </c>
      <c r="E2968">
        <v>675</v>
      </c>
      <c r="F2968" t="s">
        <v>114</v>
      </c>
      <c r="G2968" s="2" t="s">
        <v>485</v>
      </c>
      <c r="H2968">
        <v>1</v>
      </c>
      <c r="I2968">
        <v>93.37</v>
      </c>
      <c r="J2968" s="2" t="s">
        <v>502</v>
      </c>
      <c r="K2968" s="2" t="s">
        <v>74</v>
      </c>
      <c r="M2968" t="s">
        <v>3532</v>
      </c>
      <c r="O2968" s="2" t="s">
        <v>128</v>
      </c>
      <c r="P2968" s="19" t="s">
        <v>5074</v>
      </c>
      <c r="Q2968" s="19" t="s">
        <v>26</v>
      </c>
      <c r="R2968" s="19" t="s">
        <v>129</v>
      </c>
      <c r="W2968" s="20">
        <v>14</v>
      </c>
      <c r="X2968" s="65" t="s">
        <v>4949</v>
      </c>
      <c r="AB2968" t="s">
        <v>119</v>
      </c>
      <c r="AC2968" t="s">
        <v>3400</v>
      </c>
      <c r="AD2968" s="2" t="s">
        <v>121</v>
      </c>
    </row>
    <row r="2969" spans="1:30" hidden="1" x14ac:dyDescent="0.25">
      <c r="A2969" s="2">
        <v>545</v>
      </c>
      <c r="B2969" t="s">
        <v>3346</v>
      </c>
      <c r="C2969">
        <v>40</v>
      </c>
      <c r="D2969">
        <v>655</v>
      </c>
      <c r="E2969">
        <v>930</v>
      </c>
      <c r="F2969" t="s">
        <v>114</v>
      </c>
      <c r="G2969" s="2" t="s">
        <v>485</v>
      </c>
      <c r="H2969">
        <v>1</v>
      </c>
      <c r="I2969">
        <v>153.34</v>
      </c>
      <c r="J2969" s="2" t="s">
        <v>502</v>
      </c>
      <c r="K2969" s="2" t="s">
        <v>74</v>
      </c>
      <c r="M2969" t="s">
        <v>3532</v>
      </c>
      <c r="O2969" s="2" t="s">
        <v>128</v>
      </c>
      <c r="P2969" s="19" t="s">
        <v>5074</v>
      </c>
      <c r="Q2969" s="19" t="s">
        <v>26</v>
      </c>
      <c r="R2969" s="19" t="s">
        <v>129</v>
      </c>
      <c r="W2969" s="20">
        <v>14</v>
      </c>
      <c r="X2969" s="65" t="s">
        <v>4949</v>
      </c>
      <c r="AB2969" t="s">
        <v>119</v>
      </c>
      <c r="AC2969" t="s">
        <v>3400</v>
      </c>
      <c r="AD2969" s="2" t="s">
        <v>121</v>
      </c>
    </row>
    <row r="2970" spans="1:30" hidden="1" x14ac:dyDescent="0.25">
      <c r="A2970" s="2">
        <v>546</v>
      </c>
      <c r="B2970" t="s">
        <v>3404</v>
      </c>
      <c r="C2970">
        <v>40</v>
      </c>
      <c r="D2970">
        <v>777</v>
      </c>
      <c r="E2970">
        <v>930</v>
      </c>
      <c r="F2970" t="s">
        <v>114</v>
      </c>
      <c r="G2970" s="2" t="s">
        <v>485</v>
      </c>
      <c r="H2970">
        <v>1</v>
      </c>
      <c r="I2970">
        <v>166.78</v>
      </c>
      <c r="J2970" s="2" t="s">
        <v>502</v>
      </c>
      <c r="K2970" s="2" t="s">
        <v>74</v>
      </c>
      <c r="M2970" t="s">
        <v>3532</v>
      </c>
      <c r="O2970" s="2" t="s">
        <v>128</v>
      </c>
      <c r="P2970" s="19" t="s">
        <v>5074</v>
      </c>
      <c r="Q2970" s="19" t="s">
        <v>26</v>
      </c>
      <c r="R2970" s="19" t="s">
        <v>129</v>
      </c>
      <c r="W2970" s="20">
        <v>14</v>
      </c>
      <c r="X2970" s="65" t="s">
        <v>4949</v>
      </c>
      <c r="AB2970" t="s">
        <v>119</v>
      </c>
      <c r="AC2970" t="s">
        <v>3400</v>
      </c>
      <c r="AD2970" s="2" t="s">
        <v>121</v>
      </c>
    </row>
    <row r="2971" spans="1:30" hidden="1" x14ac:dyDescent="0.25">
      <c r="A2971" s="2">
        <v>547</v>
      </c>
      <c r="B2971" t="s">
        <v>3377</v>
      </c>
      <c r="C2971">
        <v>40</v>
      </c>
      <c r="D2971">
        <v>568</v>
      </c>
      <c r="E2971">
        <v>930</v>
      </c>
      <c r="F2971" t="s">
        <v>114</v>
      </c>
      <c r="G2971" s="2" t="s">
        <v>485</v>
      </c>
      <c r="H2971">
        <v>1</v>
      </c>
      <c r="I2971">
        <v>143.76</v>
      </c>
      <c r="J2971" s="2" t="s">
        <v>502</v>
      </c>
      <c r="K2971" s="2" t="s">
        <v>74</v>
      </c>
      <c r="M2971" t="s">
        <v>3532</v>
      </c>
      <c r="O2971" s="2" t="s">
        <v>128</v>
      </c>
      <c r="P2971" s="19" t="s">
        <v>5074</v>
      </c>
      <c r="Q2971" s="19" t="s">
        <v>26</v>
      </c>
      <c r="R2971" s="19" t="s">
        <v>129</v>
      </c>
      <c r="W2971" s="20">
        <v>14</v>
      </c>
      <c r="X2971" s="65" t="s">
        <v>4949</v>
      </c>
      <c r="AB2971" t="s">
        <v>119</v>
      </c>
      <c r="AC2971" t="s">
        <v>3400</v>
      </c>
      <c r="AD2971" s="2" t="s">
        <v>121</v>
      </c>
    </row>
    <row r="2972" spans="1:30" hidden="1" x14ac:dyDescent="0.25">
      <c r="A2972" s="2">
        <v>548</v>
      </c>
      <c r="B2972" t="s">
        <v>3405</v>
      </c>
      <c r="C2972">
        <v>40</v>
      </c>
      <c r="D2972">
        <v>777</v>
      </c>
      <c r="E2972">
        <v>930</v>
      </c>
      <c r="F2972" t="s">
        <v>114</v>
      </c>
      <c r="G2972" s="2" t="s">
        <v>485</v>
      </c>
      <c r="H2972">
        <v>1</v>
      </c>
      <c r="I2972">
        <v>166.78</v>
      </c>
      <c r="J2972" s="2" t="s">
        <v>502</v>
      </c>
      <c r="K2972" s="2" t="s">
        <v>74</v>
      </c>
      <c r="M2972" t="s">
        <v>3532</v>
      </c>
      <c r="O2972" s="2" t="s">
        <v>128</v>
      </c>
      <c r="P2972" s="19" t="s">
        <v>5074</v>
      </c>
      <c r="Q2972" s="19" t="s">
        <v>26</v>
      </c>
      <c r="R2972" s="19" t="s">
        <v>129</v>
      </c>
      <c r="W2972" s="20">
        <v>14</v>
      </c>
      <c r="X2972" s="65" t="s">
        <v>4949</v>
      </c>
      <c r="AB2972" t="s">
        <v>119</v>
      </c>
      <c r="AC2972" t="s">
        <v>3400</v>
      </c>
      <c r="AD2972" s="2" t="s">
        <v>121</v>
      </c>
    </row>
    <row r="2973" spans="1:30" hidden="1" x14ac:dyDescent="0.25">
      <c r="A2973" s="2">
        <v>549</v>
      </c>
      <c r="B2973" t="s">
        <v>3379</v>
      </c>
      <c r="C2973">
        <v>40</v>
      </c>
      <c r="D2973">
        <v>568</v>
      </c>
      <c r="E2973">
        <v>930</v>
      </c>
      <c r="F2973" t="s">
        <v>114</v>
      </c>
      <c r="G2973" s="2" t="s">
        <v>485</v>
      </c>
      <c r="H2973">
        <v>1</v>
      </c>
      <c r="I2973">
        <v>143.76</v>
      </c>
      <c r="J2973" s="2" t="s">
        <v>502</v>
      </c>
      <c r="K2973" s="2" t="s">
        <v>74</v>
      </c>
      <c r="M2973" t="s">
        <v>3532</v>
      </c>
      <c r="O2973" s="2" t="s">
        <v>128</v>
      </c>
      <c r="P2973" s="19" t="s">
        <v>5074</v>
      </c>
      <c r="Q2973" s="19" t="s">
        <v>26</v>
      </c>
      <c r="R2973" s="19" t="s">
        <v>129</v>
      </c>
      <c r="W2973" s="20">
        <v>14</v>
      </c>
      <c r="X2973" s="65" t="s">
        <v>4949</v>
      </c>
      <c r="AB2973" t="s">
        <v>119</v>
      </c>
      <c r="AC2973" t="s">
        <v>3400</v>
      </c>
      <c r="AD2973" s="2" t="s">
        <v>121</v>
      </c>
    </row>
    <row r="2974" spans="1:30" hidden="1" x14ac:dyDescent="0.25">
      <c r="A2974" s="2">
        <v>550</v>
      </c>
      <c r="B2974" t="s">
        <v>3406</v>
      </c>
      <c r="C2974">
        <v>40</v>
      </c>
      <c r="D2974">
        <v>544</v>
      </c>
      <c r="E2974">
        <v>641</v>
      </c>
      <c r="F2974" t="s">
        <v>114</v>
      </c>
      <c r="G2974" s="2" t="s">
        <v>485</v>
      </c>
      <c r="H2974">
        <v>3</v>
      </c>
      <c r="I2974">
        <v>263.01</v>
      </c>
      <c r="J2974" s="2" t="s">
        <v>502</v>
      </c>
      <c r="K2974" s="2" t="s">
        <v>74</v>
      </c>
      <c r="M2974" t="s">
        <v>3532</v>
      </c>
      <c r="O2974" s="2" t="s">
        <v>128</v>
      </c>
      <c r="P2974" s="19" t="s">
        <v>5074</v>
      </c>
      <c r="Q2974" s="19" t="s">
        <v>26</v>
      </c>
      <c r="R2974" s="19" t="s">
        <v>129</v>
      </c>
      <c r="W2974" s="20">
        <v>14</v>
      </c>
      <c r="X2974" s="65" t="s">
        <v>4949</v>
      </c>
      <c r="AB2974" t="s">
        <v>119</v>
      </c>
      <c r="AC2974" t="s">
        <v>3400</v>
      </c>
      <c r="AD2974" s="2" t="s">
        <v>121</v>
      </c>
    </row>
    <row r="2975" spans="1:30" hidden="1" x14ac:dyDescent="0.25">
      <c r="A2975" s="2">
        <v>551</v>
      </c>
      <c r="B2975" t="s">
        <v>3381</v>
      </c>
      <c r="C2975">
        <v>40</v>
      </c>
      <c r="D2975">
        <v>568</v>
      </c>
      <c r="E2975">
        <v>930</v>
      </c>
      <c r="F2975" t="s">
        <v>114</v>
      </c>
      <c r="G2975" s="2" t="s">
        <v>485</v>
      </c>
      <c r="H2975">
        <v>2</v>
      </c>
      <c r="I2975">
        <v>287.52</v>
      </c>
      <c r="J2975" s="2" t="s">
        <v>502</v>
      </c>
      <c r="K2975" s="2" t="s">
        <v>74</v>
      </c>
      <c r="M2975" t="s">
        <v>3532</v>
      </c>
      <c r="O2975" s="2" t="s">
        <v>128</v>
      </c>
      <c r="P2975" s="19" t="s">
        <v>5074</v>
      </c>
      <c r="Q2975" s="19" t="s">
        <v>26</v>
      </c>
      <c r="R2975" s="19" t="s">
        <v>129</v>
      </c>
      <c r="W2975" s="20">
        <v>14</v>
      </c>
      <c r="X2975" s="65" t="s">
        <v>4949</v>
      </c>
      <c r="AB2975" t="s">
        <v>119</v>
      </c>
      <c r="AC2975" t="s">
        <v>3400</v>
      </c>
      <c r="AD2975" s="2" t="s">
        <v>121</v>
      </c>
    </row>
    <row r="2976" spans="1:30" hidden="1" x14ac:dyDescent="0.25">
      <c r="A2976" s="2">
        <v>552</v>
      </c>
      <c r="B2976" t="s">
        <v>3354</v>
      </c>
      <c r="C2976">
        <v>40</v>
      </c>
      <c r="D2976">
        <v>568</v>
      </c>
      <c r="E2976">
        <v>930</v>
      </c>
      <c r="F2976" t="s">
        <v>114</v>
      </c>
      <c r="G2976" s="2" t="s">
        <v>485</v>
      </c>
      <c r="H2976">
        <v>1</v>
      </c>
      <c r="I2976">
        <v>143.76</v>
      </c>
      <c r="J2976" s="2" t="s">
        <v>502</v>
      </c>
      <c r="K2976" s="2" t="s">
        <v>74</v>
      </c>
      <c r="M2976" t="s">
        <v>3532</v>
      </c>
      <c r="O2976" s="2" t="s">
        <v>128</v>
      </c>
      <c r="P2976" s="19" t="s">
        <v>5074</v>
      </c>
      <c r="Q2976" s="19" t="s">
        <v>26</v>
      </c>
      <c r="R2976" s="19" t="s">
        <v>129</v>
      </c>
      <c r="W2976" s="20">
        <v>14</v>
      </c>
      <c r="X2976" s="65" t="s">
        <v>4949</v>
      </c>
      <c r="AB2976" t="s">
        <v>119</v>
      </c>
      <c r="AC2976" t="s">
        <v>3400</v>
      </c>
      <c r="AD2976" s="2" t="s">
        <v>121</v>
      </c>
    </row>
    <row r="2977" spans="1:30" hidden="1" x14ac:dyDescent="0.25">
      <c r="A2977" s="2">
        <v>553</v>
      </c>
      <c r="B2977" t="s">
        <v>3335</v>
      </c>
      <c r="C2977">
        <v>40</v>
      </c>
      <c r="D2977">
        <v>559</v>
      </c>
      <c r="E2977">
        <v>744</v>
      </c>
      <c r="F2977" t="s">
        <v>114</v>
      </c>
      <c r="G2977" s="2" t="s">
        <v>485</v>
      </c>
      <c r="H2977">
        <v>1</v>
      </c>
      <c r="I2977">
        <v>108.39</v>
      </c>
      <c r="J2977" s="2" t="s">
        <v>502</v>
      </c>
      <c r="K2977" s="2" t="s">
        <v>74</v>
      </c>
      <c r="M2977" t="s">
        <v>3532</v>
      </c>
      <c r="O2977" s="2" t="s">
        <v>128</v>
      </c>
      <c r="P2977" s="19" t="s">
        <v>5074</v>
      </c>
      <c r="Q2977" s="19" t="s">
        <v>26</v>
      </c>
      <c r="R2977" s="19" t="s">
        <v>129</v>
      </c>
      <c r="W2977" s="20">
        <v>14</v>
      </c>
      <c r="X2977" s="65" t="s">
        <v>4949</v>
      </c>
      <c r="AB2977" t="s">
        <v>119</v>
      </c>
      <c r="AC2977" t="s">
        <v>5084</v>
      </c>
      <c r="AD2977" s="2" t="s">
        <v>121</v>
      </c>
    </row>
    <row r="2978" spans="1:30" hidden="1" x14ac:dyDescent="0.25">
      <c r="A2978" s="2">
        <v>554</v>
      </c>
      <c r="B2978" t="s">
        <v>3386</v>
      </c>
      <c r="C2978">
        <v>40</v>
      </c>
      <c r="D2978">
        <v>544</v>
      </c>
      <c r="E2978">
        <v>675</v>
      </c>
      <c r="F2978" t="s">
        <v>114</v>
      </c>
      <c r="G2978" s="2" t="s">
        <v>485</v>
      </c>
      <c r="H2978">
        <v>2</v>
      </c>
      <c r="I2978">
        <v>186.74</v>
      </c>
      <c r="J2978" s="2" t="s">
        <v>502</v>
      </c>
      <c r="K2978" s="2" t="s">
        <v>74</v>
      </c>
      <c r="M2978" t="s">
        <v>3532</v>
      </c>
      <c r="O2978" s="2" t="s">
        <v>128</v>
      </c>
      <c r="P2978" s="19" t="s">
        <v>5074</v>
      </c>
      <c r="Q2978" s="19" t="s">
        <v>26</v>
      </c>
      <c r="R2978" s="19" t="s">
        <v>129</v>
      </c>
      <c r="W2978" s="20">
        <v>14</v>
      </c>
      <c r="X2978" s="65" t="s">
        <v>4949</v>
      </c>
      <c r="AB2978" t="s">
        <v>119</v>
      </c>
      <c r="AC2978" t="s">
        <v>5084</v>
      </c>
      <c r="AD2978" s="2" t="s">
        <v>121</v>
      </c>
    </row>
    <row r="2979" spans="1:30" hidden="1" x14ac:dyDescent="0.25">
      <c r="A2979" s="2">
        <v>555</v>
      </c>
      <c r="B2979" t="s">
        <v>3387</v>
      </c>
      <c r="C2979">
        <v>40</v>
      </c>
      <c r="D2979">
        <v>559</v>
      </c>
      <c r="E2979">
        <v>744</v>
      </c>
      <c r="F2979" t="s">
        <v>114</v>
      </c>
      <c r="G2979" s="2" t="s">
        <v>485</v>
      </c>
      <c r="H2979">
        <v>2</v>
      </c>
      <c r="I2979">
        <v>216.78</v>
      </c>
      <c r="J2979" s="2" t="s">
        <v>502</v>
      </c>
      <c r="K2979" s="2" t="s">
        <v>74</v>
      </c>
      <c r="M2979" t="s">
        <v>3532</v>
      </c>
      <c r="O2979" s="2" t="s">
        <v>128</v>
      </c>
      <c r="P2979" s="19" t="s">
        <v>5074</v>
      </c>
      <c r="Q2979" s="19" t="s">
        <v>26</v>
      </c>
      <c r="R2979" s="19" t="s">
        <v>129</v>
      </c>
      <c r="W2979" s="20">
        <v>14</v>
      </c>
      <c r="X2979" s="65" t="s">
        <v>4949</v>
      </c>
      <c r="AB2979" t="s">
        <v>119</v>
      </c>
      <c r="AC2979" t="s">
        <v>5084</v>
      </c>
      <c r="AD2979" s="2" t="s">
        <v>121</v>
      </c>
    </row>
    <row r="2980" spans="1:30" hidden="1" x14ac:dyDescent="0.25">
      <c r="A2980" s="2">
        <v>556</v>
      </c>
      <c r="B2980" t="s">
        <v>3360</v>
      </c>
      <c r="C2980">
        <v>40</v>
      </c>
      <c r="D2980">
        <v>544</v>
      </c>
      <c r="E2980">
        <v>675</v>
      </c>
      <c r="F2980" t="s">
        <v>114</v>
      </c>
      <c r="G2980" s="2" t="s">
        <v>485</v>
      </c>
      <c r="H2980">
        <v>1</v>
      </c>
      <c r="I2980">
        <v>93.37</v>
      </c>
      <c r="J2980" s="2" t="s">
        <v>502</v>
      </c>
      <c r="K2980" s="2" t="s">
        <v>74</v>
      </c>
      <c r="M2980" t="s">
        <v>3532</v>
      </c>
      <c r="O2980" s="2" t="s">
        <v>128</v>
      </c>
      <c r="P2980" s="19" t="s">
        <v>5074</v>
      </c>
      <c r="Q2980" s="19" t="s">
        <v>26</v>
      </c>
      <c r="R2980" s="19" t="s">
        <v>129</v>
      </c>
      <c r="W2980" s="20">
        <v>14</v>
      </c>
      <c r="X2980" s="65" t="s">
        <v>4949</v>
      </c>
      <c r="AB2980" t="s">
        <v>119</v>
      </c>
      <c r="AC2980" t="s">
        <v>5084</v>
      </c>
      <c r="AD2980" s="2" t="s">
        <v>121</v>
      </c>
    </row>
    <row r="2981" spans="1:30" hidden="1" x14ac:dyDescent="0.25">
      <c r="A2981" s="2">
        <v>557</v>
      </c>
      <c r="B2981" t="s">
        <v>3337</v>
      </c>
      <c r="C2981">
        <v>40</v>
      </c>
      <c r="D2981">
        <v>568</v>
      </c>
      <c r="E2981">
        <v>930</v>
      </c>
      <c r="F2981" t="s">
        <v>114</v>
      </c>
      <c r="G2981" s="2" t="s">
        <v>485</v>
      </c>
      <c r="H2981">
        <v>1</v>
      </c>
      <c r="I2981">
        <v>143.76</v>
      </c>
      <c r="J2981" s="2" t="s">
        <v>502</v>
      </c>
      <c r="K2981" s="2" t="s">
        <v>74</v>
      </c>
      <c r="M2981" t="s">
        <v>3532</v>
      </c>
      <c r="O2981" s="2" t="s">
        <v>128</v>
      </c>
      <c r="P2981" s="19" t="s">
        <v>5074</v>
      </c>
      <c r="Q2981" s="19" t="s">
        <v>26</v>
      </c>
      <c r="R2981" s="19" t="s">
        <v>129</v>
      </c>
      <c r="W2981" s="20">
        <v>14</v>
      </c>
      <c r="X2981" s="65" t="s">
        <v>4949</v>
      </c>
      <c r="AB2981" t="s">
        <v>119</v>
      </c>
      <c r="AC2981" t="s">
        <v>5084</v>
      </c>
      <c r="AD2981" s="2" t="s">
        <v>121</v>
      </c>
    </row>
    <row r="2982" spans="1:30" hidden="1" x14ac:dyDescent="0.25">
      <c r="A2982" s="2">
        <v>558</v>
      </c>
      <c r="B2982" t="s">
        <v>3361</v>
      </c>
      <c r="C2982">
        <v>40</v>
      </c>
      <c r="D2982">
        <v>559</v>
      </c>
      <c r="E2982">
        <v>744</v>
      </c>
      <c r="F2982" t="s">
        <v>114</v>
      </c>
      <c r="G2982" s="2" t="s">
        <v>485</v>
      </c>
      <c r="H2982">
        <v>2</v>
      </c>
      <c r="I2982">
        <v>216.78</v>
      </c>
      <c r="J2982" s="2" t="s">
        <v>502</v>
      </c>
      <c r="K2982" s="2" t="s">
        <v>74</v>
      </c>
      <c r="M2982" t="s">
        <v>3532</v>
      </c>
      <c r="O2982" s="2" t="s">
        <v>128</v>
      </c>
      <c r="P2982" s="19" t="s">
        <v>5074</v>
      </c>
      <c r="Q2982" s="19" t="s">
        <v>26</v>
      </c>
      <c r="R2982" s="19" t="s">
        <v>129</v>
      </c>
      <c r="W2982" s="20">
        <v>14</v>
      </c>
      <c r="X2982" s="65" t="s">
        <v>4949</v>
      </c>
      <c r="AB2982" t="s">
        <v>119</v>
      </c>
      <c r="AC2982" t="s">
        <v>5084</v>
      </c>
      <c r="AD2982" s="2" t="s">
        <v>121</v>
      </c>
    </row>
    <row r="2983" spans="1:30" hidden="1" x14ac:dyDescent="0.25">
      <c r="A2983" s="2">
        <v>559</v>
      </c>
      <c r="B2983" t="s">
        <v>3339</v>
      </c>
      <c r="C2983">
        <v>40</v>
      </c>
      <c r="D2983">
        <v>559</v>
      </c>
      <c r="E2983">
        <v>744</v>
      </c>
      <c r="F2983" t="s">
        <v>114</v>
      </c>
      <c r="G2983" s="2" t="s">
        <v>485</v>
      </c>
      <c r="H2983">
        <v>1</v>
      </c>
      <c r="I2983">
        <v>108.39</v>
      </c>
      <c r="J2983" s="2" t="s">
        <v>502</v>
      </c>
      <c r="K2983" s="2" t="s">
        <v>74</v>
      </c>
      <c r="M2983" t="s">
        <v>3532</v>
      </c>
      <c r="O2983" s="2" t="s">
        <v>128</v>
      </c>
      <c r="P2983" s="19" t="s">
        <v>5074</v>
      </c>
      <c r="Q2983" s="19" t="s">
        <v>26</v>
      </c>
      <c r="R2983" s="19" t="s">
        <v>129</v>
      </c>
      <c r="W2983" s="20">
        <v>14</v>
      </c>
      <c r="X2983" s="65" t="s">
        <v>4949</v>
      </c>
      <c r="AB2983" t="s">
        <v>119</v>
      </c>
      <c r="AC2983" t="s">
        <v>5084</v>
      </c>
      <c r="AD2983" s="2" t="s">
        <v>121</v>
      </c>
    </row>
    <row r="2984" spans="1:30" hidden="1" x14ac:dyDescent="0.25">
      <c r="A2984" s="2">
        <v>560</v>
      </c>
      <c r="B2984" t="s">
        <v>3388</v>
      </c>
      <c r="C2984">
        <v>40</v>
      </c>
      <c r="D2984">
        <v>544</v>
      </c>
      <c r="E2984">
        <v>675</v>
      </c>
      <c r="F2984" t="s">
        <v>114</v>
      </c>
      <c r="G2984" s="2" t="s">
        <v>485</v>
      </c>
      <c r="H2984">
        <v>2</v>
      </c>
      <c r="I2984">
        <v>186.74</v>
      </c>
      <c r="J2984" s="2" t="s">
        <v>502</v>
      </c>
      <c r="K2984" s="2" t="s">
        <v>74</v>
      </c>
      <c r="M2984" t="s">
        <v>3532</v>
      </c>
      <c r="O2984" s="2" t="s">
        <v>128</v>
      </c>
      <c r="P2984" s="19" t="s">
        <v>5074</v>
      </c>
      <c r="Q2984" s="19" t="s">
        <v>26</v>
      </c>
      <c r="R2984" s="19" t="s">
        <v>129</v>
      </c>
      <c r="W2984" s="20">
        <v>14</v>
      </c>
      <c r="X2984" s="65" t="s">
        <v>4949</v>
      </c>
      <c r="AB2984" t="s">
        <v>119</v>
      </c>
      <c r="AC2984" t="s">
        <v>5084</v>
      </c>
      <c r="AD2984" s="2" t="s">
        <v>121</v>
      </c>
    </row>
    <row r="2985" spans="1:30" hidden="1" x14ac:dyDescent="0.25">
      <c r="A2985" s="2">
        <v>561</v>
      </c>
      <c r="B2985" t="s">
        <v>3389</v>
      </c>
      <c r="C2985">
        <v>40</v>
      </c>
      <c r="D2985">
        <v>559</v>
      </c>
      <c r="E2985">
        <v>744</v>
      </c>
      <c r="F2985" t="s">
        <v>114</v>
      </c>
      <c r="G2985" s="2" t="s">
        <v>485</v>
      </c>
      <c r="H2985">
        <v>2</v>
      </c>
      <c r="I2985">
        <v>216.78</v>
      </c>
      <c r="J2985" s="2" t="s">
        <v>502</v>
      </c>
      <c r="K2985" s="2" t="s">
        <v>74</v>
      </c>
      <c r="M2985" t="s">
        <v>3532</v>
      </c>
      <c r="O2985" s="2" t="s">
        <v>128</v>
      </c>
      <c r="P2985" s="19" t="s">
        <v>5074</v>
      </c>
      <c r="Q2985" s="19" t="s">
        <v>26</v>
      </c>
      <c r="R2985" s="19" t="s">
        <v>129</v>
      </c>
      <c r="W2985" s="20">
        <v>14</v>
      </c>
      <c r="X2985" s="65" t="s">
        <v>4949</v>
      </c>
      <c r="AA2985" t="s">
        <v>5083</v>
      </c>
      <c r="AB2985" t="s">
        <v>119</v>
      </c>
      <c r="AC2985" t="s">
        <v>5084</v>
      </c>
      <c r="AD2985" s="2" t="s">
        <v>121</v>
      </c>
    </row>
    <row r="2986" spans="1:30" hidden="1" x14ac:dyDescent="0.25">
      <c r="A2986" s="2">
        <v>562</v>
      </c>
      <c r="B2986" t="s">
        <v>3390</v>
      </c>
      <c r="C2986">
        <v>40</v>
      </c>
      <c r="D2986">
        <v>559</v>
      </c>
      <c r="E2986">
        <v>744</v>
      </c>
      <c r="F2986" t="s">
        <v>114</v>
      </c>
      <c r="G2986" s="2" t="s">
        <v>485</v>
      </c>
      <c r="H2986">
        <v>1</v>
      </c>
      <c r="I2986">
        <v>108.39</v>
      </c>
      <c r="J2986" s="2" t="s">
        <v>502</v>
      </c>
      <c r="K2986" s="2" t="s">
        <v>74</v>
      </c>
      <c r="M2986" t="s">
        <v>3532</v>
      </c>
      <c r="O2986" s="2" t="s">
        <v>128</v>
      </c>
      <c r="P2986" s="19" t="s">
        <v>5074</v>
      </c>
      <c r="Q2986" s="19" t="s">
        <v>26</v>
      </c>
      <c r="R2986" s="19" t="s">
        <v>129</v>
      </c>
      <c r="W2986" s="20">
        <v>14</v>
      </c>
      <c r="X2986" s="65" t="s">
        <v>4949</v>
      </c>
      <c r="AA2986" t="s">
        <v>5083</v>
      </c>
      <c r="AB2986" t="s">
        <v>119</v>
      </c>
      <c r="AC2986" t="s">
        <v>5084</v>
      </c>
      <c r="AD2986" s="2" t="s">
        <v>121</v>
      </c>
    </row>
    <row r="2987" spans="1:30" hidden="1" x14ac:dyDescent="0.25">
      <c r="A2987" s="2">
        <v>563</v>
      </c>
      <c r="B2987" t="s">
        <v>3364</v>
      </c>
      <c r="C2987">
        <v>40</v>
      </c>
      <c r="D2987">
        <v>544</v>
      </c>
      <c r="E2987">
        <v>675</v>
      </c>
      <c r="F2987" t="s">
        <v>114</v>
      </c>
      <c r="G2987" s="2" t="s">
        <v>485</v>
      </c>
      <c r="H2987">
        <v>2</v>
      </c>
      <c r="I2987">
        <v>186.74</v>
      </c>
      <c r="J2987" s="2" t="s">
        <v>502</v>
      </c>
      <c r="K2987" s="2" t="s">
        <v>74</v>
      </c>
      <c r="M2987" t="s">
        <v>3532</v>
      </c>
      <c r="O2987" s="2" t="s">
        <v>128</v>
      </c>
      <c r="P2987" s="19" t="s">
        <v>5074</v>
      </c>
      <c r="Q2987" s="19" t="s">
        <v>26</v>
      </c>
      <c r="R2987" s="19" t="s">
        <v>129</v>
      </c>
      <c r="W2987" s="20">
        <v>14</v>
      </c>
      <c r="X2987" s="65" t="s">
        <v>4949</v>
      </c>
      <c r="AA2987" t="s">
        <v>5083</v>
      </c>
      <c r="AB2987" t="s">
        <v>119</v>
      </c>
      <c r="AC2987" t="s">
        <v>5084</v>
      </c>
      <c r="AD2987" s="2" t="s">
        <v>121</v>
      </c>
    </row>
    <row r="2988" spans="1:30" hidden="1" x14ac:dyDescent="0.25">
      <c r="A2988" s="2">
        <v>564</v>
      </c>
      <c r="B2988" t="s">
        <v>3366</v>
      </c>
      <c r="C2988">
        <v>40</v>
      </c>
      <c r="D2988">
        <v>544</v>
      </c>
      <c r="E2988">
        <v>675</v>
      </c>
      <c r="F2988" t="s">
        <v>114</v>
      </c>
      <c r="G2988" s="2" t="s">
        <v>485</v>
      </c>
      <c r="H2988">
        <v>2</v>
      </c>
      <c r="I2988">
        <v>186.74</v>
      </c>
      <c r="J2988" s="2" t="s">
        <v>502</v>
      </c>
      <c r="K2988" s="2" t="s">
        <v>74</v>
      </c>
      <c r="M2988" t="s">
        <v>3532</v>
      </c>
      <c r="O2988" s="2" t="s">
        <v>128</v>
      </c>
      <c r="P2988" s="19" t="s">
        <v>5074</v>
      </c>
      <c r="Q2988" s="19" t="s">
        <v>26</v>
      </c>
      <c r="R2988" s="19" t="s">
        <v>129</v>
      </c>
      <c r="W2988" s="20">
        <v>14</v>
      </c>
      <c r="X2988" s="65" t="s">
        <v>4949</v>
      </c>
      <c r="AA2988" t="s">
        <v>5083</v>
      </c>
      <c r="AB2988" t="s">
        <v>119</v>
      </c>
      <c r="AC2988" t="s">
        <v>5084</v>
      </c>
      <c r="AD2988" s="2" t="s">
        <v>121</v>
      </c>
    </row>
    <row r="2989" spans="1:30" hidden="1" x14ac:dyDescent="0.25">
      <c r="A2989" s="2">
        <v>565</v>
      </c>
      <c r="B2989" t="s">
        <v>3392</v>
      </c>
      <c r="C2989">
        <v>40</v>
      </c>
      <c r="D2989">
        <v>559</v>
      </c>
      <c r="E2989">
        <v>744</v>
      </c>
      <c r="F2989" t="s">
        <v>114</v>
      </c>
      <c r="G2989" s="2" t="s">
        <v>485</v>
      </c>
      <c r="H2989">
        <v>3</v>
      </c>
      <c r="I2989">
        <v>325.17</v>
      </c>
      <c r="J2989" s="2" t="s">
        <v>502</v>
      </c>
      <c r="K2989" s="2" t="s">
        <v>74</v>
      </c>
      <c r="M2989" t="s">
        <v>3532</v>
      </c>
      <c r="O2989" s="2" t="s">
        <v>128</v>
      </c>
      <c r="P2989" s="19" t="s">
        <v>5074</v>
      </c>
      <c r="Q2989" s="19" t="s">
        <v>26</v>
      </c>
      <c r="R2989" s="19" t="s">
        <v>129</v>
      </c>
      <c r="W2989" s="20">
        <v>14</v>
      </c>
      <c r="X2989" s="65" t="s">
        <v>4949</v>
      </c>
      <c r="AA2989" t="s">
        <v>5083</v>
      </c>
      <c r="AB2989" t="s">
        <v>119</v>
      </c>
      <c r="AC2989" t="s">
        <v>5084</v>
      </c>
      <c r="AD2989" s="2" t="s">
        <v>121</v>
      </c>
    </row>
    <row r="2990" spans="1:30" hidden="1" x14ac:dyDescent="0.25">
      <c r="A2990" s="2">
        <v>566</v>
      </c>
      <c r="B2990" t="s">
        <v>3393</v>
      </c>
      <c r="C2990">
        <v>40</v>
      </c>
      <c r="D2990">
        <v>559</v>
      </c>
      <c r="E2990">
        <v>744</v>
      </c>
      <c r="F2990" t="s">
        <v>114</v>
      </c>
      <c r="G2990" s="2" t="s">
        <v>485</v>
      </c>
      <c r="H2990">
        <v>1</v>
      </c>
      <c r="I2990">
        <v>108.39</v>
      </c>
      <c r="J2990" s="2" t="s">
        <v>502</v>
      </c>
      <c r="K2990" s="2" t="s">
        <v>74</v>
      </c>
      <c r="M2990" t="s">
        <v>3532</v>
      </c>
      <c r="O2990" s="2" t="s">
        <v>128</v>
      </c>
      <c r="P2990" s="19" t="s">
        <v>5074</v>
      </c>
      <c r="Q2990" s="19" t="s">
        <v>26</v>
      </c>
      <c r="R2990" s="19" t="s">
        <v>129</v>
      </c>
      <c r="W2990" s="20">
        <v>14</v>
      </c>
      <c r="X2990" s="65" t="s">
        <v>4949</v>
      </c>
      <c r="AA2990" t="s">
        <v>5083</v>
      </c>
      <c r="AB2990" t="s">
        <v>119</v>
      </c>
      <c r="AC2990" t="s">
        <v>5084</v>
      </c>
      <c r="AD2990" s="2" t="s">
        <v>121</v>
      </c>
    </row>
    <row r="2991" spans="1:30" hidden="1" x14ac:dyDescent="0.25">
      <c r="A2991" s="2">
        <v>567</v>
      </c>
      <c r="B2991" t="s">
        <v>3394</v>
      </c>
      <c r="C2991">
        <v>40</v>
      </c>
      <c r="D2991">
        <v>559</v>
      </c>
      <c r="E2991">
        <v>744</v>
      </c>
      <c r="F2991" t="s">
        <v>114</v>
      </c>
      <c r="G2991" s="2" t="s">
        <v>485</v>
      </c>
      <c r="H2991">
        <v>2</v>
      </c>
      <c r="I2991">
        <v>216.78</v>
      </c>
      <c r="J2991" s="2" t="s">
        <v>502</v>
      </c>
      <c r="K2991" s="2" t="s">
        <v>74</v>
      </c>
      <c r="M2991" t="s">
        <v>3532</v>
      </c>
      <c r="O2991" s="2" t="s">
        <v>128</v>
      </c>
      <c r="P2991" s="19" t="s">
        <v>5074</v>
      </c>
      <c r="Q2991" s="19" t="s">
        <v>26</v>
      </c>
      <c r="R2991" s="19" t="s">
        <v>129</v>
      </c>
      <c r="W2991" s="20">
        <v>14</v>
      </c>
      <c r="X2991" s="65" t="s">
        <v>4949</v>
      </c>
      <c r="AA2991" t="s">
        <v>5083</v>
      </c>
      <c r="AB2991" t="s">
        <v>119</v>
      </c>
      <c r="AC2991" t="s">
        <v>5084</v>
      </c>
      <c r="AD2991" s="2" t="s">
        <v>121</v>
      </c>
    </row>
    <row r="2992" spans="1:30" hidden="1" x14ac:dyDescent="0.25">
      <c r="A2992" s="2">
        <v>568</v>
      </c>
      <c r="B2992" t="s">
        <v>3395</v>
      </c>
      <c r="C2992">
        <v>40</v>
      </c>
      <c r="D2992">
        <v>559</v>
      </c>
      <c r="E2992">
        <v>744</v>
      </c>
      <c r="F2992" t="s">
        <v>114</v>
      </c>
      <c r="G2992" s="2" t="s">
        <v>485</v>
      </c>
      <c r="H2992">
        <v>1</v>
      </c>
      <c r="I2992">
        <v>108.39</v>
      </c>
      <c r="J2992" s="2" t="s">
        <v>502</v>
      </c>
      <c r="K2992" s="2" t="s">
        <v>74</v>
      </c>
      <c r="M2992" t="s">
        <v>3532</v>
      </c>
      <c r="O2992" s="2" t="s">
        <v>128</v>
      </c>
      <c r="P2992" s="19" t="s">
        <v>5074</v>
      </c>
      <c r="Q2992" s="19" t="s">
        <v>26</v>
      </c>
      <c r="R2992" s="19" t="s">
        <v>129</v>
      </c>
      <c r="W2992" s="20">
        <v>14</v>
      </c>
      <c r="X2992" s="65" t="s">
        <v>4949</v>
      </c>
      <c r="AA2992" t="s">
        <v>5083</v>
      </c>
      <c r="AB2992" t="s">
        <v>119</v>
      </c>
      <c r="AC2992" t="s">
        <v>5084</v>
      </c>
      <c r="AD2992" s="2" t="s">
        <v>121</v>
      </c>
    </row>
    <row r="2993" spans="1:30" hidden="1" x14ac:dyDescent="0.25">
      <c r="A2993" s="2">
        <v>569</v>
      </c>
      <c r="B2993" t="s">
        <v>3369</v>
      </c>
      <c r="C2993">
        <v>40</v>
      </c>
      <c r="D2993">
        <v>559</v>
      </c>
      <c r="E2993">
        <v>744</v>
      </c>
      <c r="F2993" t="s">
        <v>114</v>
      </c>
      <c r="G2993" s="2" t="s">
        <v>485</v>
      </c>
      <c r="H2993">
        <v>2</v>
      </c>
      <c r="I2993">
        <v>216.78</v>
      </c>
      <c r="J2993" s="2" t="s">
        <v>502</v>
      </c>
      <c r="K2993" s="2" t="s">
        <v>74</v>
      </c>
      <c r="M2993" t="s">
        <v>3532</v>
      </c>
      <c r="O2993" s="2" t="s">
        <v>128</v>
      </c>
      <c r="P2993" s="19" t="s">
        <v>5074</v>
      </c>
      <c r="Q2993" s="19" t="s">
        <v>26</v>
      </c>
      <c r="R2993" s="19" t="s">
        <v>129</v>
      </c>
      <c r="W2993" s="20">
        <v>14</v>
      </c>
      <c r="X2993" s="65" t="s">
        <v>4949</v>
      </c>
      <c r="AA2993" t="s">
        <v>5083</v>
      </c>
      <c r="AB2993" t="s">
        <v>119</v>
      </c>
      <c r="AC2993" t="s">
        <v>5084</v>
      </c>
      <c r="AD2993" s="2" t="s">
        <v>121</v>
      </c>
    </row>
    <row r="2994" spans="1:30" hidden="1" x14ac:dyDescent="0.25">
      <c r="A2994" s="2">
        <v>570</v>
      </c>
      <c r="B2994" t="s">
        <v>3397</v>
      </c>
      <c r="C2994">
        <v>40</v>
      </c>
      <c r="D2994">
        <v>559</v>
      </c>
      <c r="E2994">
        <v>744</v>
      </c>
      <c r="F2994" t="s">
        <v>114</v>
      </c>
      <c r="G2994" s="2" t="s">
        <v>485</v>
      </c>
      <c r="H2994">
        <v>1</v>
      </c>
      <c r="I2994">
        <v>108.39</v>
      </c>
      <c r="J2994" s="2" t="s">
        <v>502</v>
      </c>
      <c r="K2994" s="2" t="s">
        <v>74</v>
      </c>
      <c r="M2994" t="s">
        <v>3532</v>
      </c>
      <c r="O2994" s="2" t="s">
        <v>128</v>
      </c>
      <c r="P2994" s="19" t="s">
        <v>5074</v>
      </c>
      <c r="Q2994" s="19" t="s">
        <v>26</v>
      </c>
      <c r="R2994" s="19" t="s">
        <v>129</v>
      </c>
      <c r="W2994" s="20">
        <v>14</v>
      </c>
      <c r="X2994" s="65" t="s">
        <v>4949</v>
      </c>
      <c r="AA2994" t="s">
        <v>5083</v>
      </c>
      <c r="AB2994" t="s">
        <v>119</v>
      </c>
      <c r="AC2994" t="s">
        <v>5084</v>
      </c>
      <c r="AD2994" s="2" t="s">
        <v>121</v>
      </c>
    </row>
    <row r="2995" spans="1:30" hidden="1" x14ac:dyDescent="0.25">
      <c r="A2995" s="2">
        <v>571</v>
      </c>
      <c r="B2995" t="s">
        <v>3371</v>
      </c>
      <c r="C2995">
        <v>40</v>
      </c>
      <c r="D2995">
        <v>544</v>
      </c>
      <c r="E2995">
        <v>675</v>
      </c>
      <c r="F2995" t="s">
        <v>114</v>
      </c>
      <c r="G2995" s="2" t="s">
        <v>485</v>
      </c>
      <c r="H2995">
        <v>2</v>
      </c>
      <c r="I2995">
        <v>186.74</v>
      </c>
      <c r="J2995" s="2" t="s">
        <v>502</v>
      </c>
      <c r="K2995" s="2" t="s">
        <v>74</v>
      </c>
      <c r="M2995" t="s">
        <v>3532</v>
      </c>
      <c r="O2995" s="2" t="s">
        <v>128</v>
      </c>
      <c r="P2995" s="19" t="s">
        <v>5074</v>
      </c>
      <c r="Q2995" s="19" t="s">
        <v>26</v>
      </c>
      <c r="R2995" s="19" t="s">
        <v>129</v>
      </c>
      <c r="W2995" s="20">
        <v>14</v>
      </c>
      <c r="X2995" s="65" t="s">
        <v>4949</v>
      </c>
      <c r="AA2995" t="s">
        <v>5083</v>
      </c>
      <c r="AB2995" t="s">
        <v>119</v>
      </c>
      <c r="AC2995" t="s">
        <v>5084</v>
      </c>
      <c r="AD2995" s="2" t="s">
        <v>121</v>
      </c>
    </row>
    <row r="2996" spans="1:30" hidden="1" x14ac:dyDescent="0.25">
      <c r="A2996" s="2">
        <v>572</v>
      </c>
      <c r="B2996" t="s">
        <v>3398</v>
      </c>
      <c r="C2996">
        <v>40</v>
      </c>
      <c r="D2996">
        <v>544</v>
      </c>
      <c r="E2996">
        <v>675</v>
      </c>
      <c r="F2996" t="s">
        <v>114</v>
      </c>
      <c r="G2996" s="2" t="s">
        <v>485</v>
      </c>
      <c r="H2996">
        <v>1</v>
      </c>
      <c r="I2996">
        <v>93.37</v>
      </c>
      <c r="J2996" s="2" t="s">
        <v>502</v>
      </c>
      <c r="K2996" s="2" t="s">
        <v>74</v>
      </c>
      <c r="M2996" t="s">
        <v>3532</v>
      </c>
      <c r="O2996" s="2" t="s">
        <v>128</v>
      </c>
      <c r="P2996" s="19" t="s">
        <v>5074</v>
      </c>
      <c r="Q2996" s="19" t="s">
        <v>26</v>
      </c>
      <c r="R2996" s="19" t="s">
        <v>129</v>
      </c>
      <c r="W2996" s="20">
        <v>14</v>
      </c>
      <c r="X2996" s="65" t="s">
        <v>4949</v>
      </c>
      <c r="AA2996" t="s">
        <v>5083</v>
      </c>
      <c r="AB2996" t="s">
        <v>119</v>
      </c>
      <c r="AC2996" t="s">
        <v>5084</v>
      </c>
      <c r="AD2996" s="2" t="s">
        <v>121</v>
      </c>
    </row>
    <row r="2997" spans="1:30" hidden="1" x14ac:dyDescent="0.25">
      <c r="A2997" s="2">
        <v>573</v>
      </c>
      <c r="B2997" t="s">
        <v>3376</v>
      </c>
      <c r="C2997">
        <v>40</v>
      </c>
      <c r="D2997">
        <v>554</v>
      </c>
      <c r="E2997">
        <v>706</v>
      </c>
      <c r="F2997" t="s">
        <v>114</v>
      </c>
      <c r="G2997" s="2" t="s">
        <v>485</v>
      </c>
      <c r="H2997">
        <v>2</v>
      </c>
      <c r="I2997">
        <v>201.26</v>
      </c>
      <c r="J2997" s="2" t="s">
        <v>502</v>
      </c>
      <c r="K2997" s="2" t="s">
        <v>74</v>
      </c>
      <c r="M2997" t="s">
        <v>3532</v>
      </c>
      <c r="O2997" s="2" t="s">
        <v>128</v>
      </c>
      <c r="P2997" s="19" t="s">
        <v>5074</v>
      </c>
      <c r="Q2997" s="19" t="s">
        <v>26</v>
      </c>
      <c r="R2997" s="19" t="s">
        <v>129</v>
      </c>
      <c r="W2997" s="20">
        <v>14</v>
      </c>
      <c r="X2997" s="65" t="s">
        <v>4949</v>
      </c>
      <c r="AA2997" t="s">
        <v>5083</v>
      </c>
      <c r="AB2997" t="s">
        <v>119</v>
      </c>
      <c r="AC2997" t="s">
        <v>5084</v>
      </c>
      <c r="AD2997" s="2" t="s">
        <v>121</v>
      </c>
    </row>
    <row r="2998" spans="1:30" hidden="1" x14ac:dyDescent="0.25">
      <c r="A2998" s="2">
        <v>574</v>
      </c>
      <c r="B2998" t="s">
        <v>3377</v>
      </c>
      <c r="C2998">
        <v>40</v>
      </c>
      <c r="D2998">
        <v>568</v>
      </c>
      <c r="E2998">
        <v>930</v>
      </c>
      <c r="F2998" t="s">
        <v>114</v>
      </c>
      <c r="G2998" s="2" t="s">
        <v>485</v>
      </c>
      <c r="H2998">
        <v>1</v>
      </c>
      <c r="I2998">
        <v>143.76</v>
      </c>
      <c r="J2998" s="2" t="s">
        <v>502</v>
      </c>
      <c r="K2998" s="2" t="s">
        <v>74</v>
      </c>
      <c r="M2998" t="s">
        <v>3532</v>
      </c>
      <c r="O2998" s="2" t="s">
        <v>128</v>
      </c>
      <c r="P2998" s="19" t="s">
        <v>5074</v>
      </c>
      <c r="Q2998" s="19" t="s">
        <v>26</v>
      </c>
      <c r="R2998" s="19" t="s">
        <v>129</v>
      </c>
      <c r="W2998" s="20">
        <v>14</v>
      </c>
      <c r="X2998" s="65" t="s">
        <v>4949</v>
      </c>
      <c r="AA2998" t="s">
        <v>5083</v>
      </c>
      <c r="AB2998" t="s">
        <v>119</v>
      </c>
      <c r="AC2998" t="s">
        <v>5084</v>
      </c>
      <c r="AD2998" s="2" t="s">
        <v>121</v>
      </c>
    </row>
    <row r="2999" spans="1:30" hidden="1" x14ac:dyDescent="0.25">
      <c r="A2999" s="2">
        <v>575</v>
      </c>
      <c r="B2999" t="s">
        <v>3378</v>
      </c>
      <c r="C2999">
        <v>40</v>
      </c>
      <c r="D2999">
        <v>554</v>
      </c>
      <c r="E2999">
        <v>706</v>
      </c>
      <c r="F2999" t="s">
        <v>114</v>
      </c>
      <c r="G2999" s="2" t="s">
        <v>485</v>
      </c>
      <c r="H2999">
        <v>2</v>
      </c>
      <c r="I2999">
        <v>201.26</v>
      </c>
      <c r="J2999" s="2" t="s">
        <v>502</v>
      </c>
      <c r="K2999" s="2" t="s">
        <v>74</v>
      </c>
      <c r="M2999" t="s">
        <v>3532</v>
      </c>
      <c r="O2999" s="2" t="s">
        <v>128</v>
      </c>
      <c r="P2999" s="19" t="s">
        <v>5074</v>
      </c>
      <c r="Q2999" s="19" t="s">
        <v>26</v>
      </c>
      <c r="R2999" s="19" t="s">
        <v>129</v>
      </c>
      <c r="W2999" s="20">
        <v>14</v>
      </c>
      <c r="X2999" s="65" t="s">
        <v>4949</v>
      </c>
      <c r="AA2999" t="s">
        <v>5083</v>
      </c>
      <c r="AB2999" t="s">
        <v>119</v>
      </c>
      <c r="AC2999" t="s">
        <v>5084</v>
      </c>
      <c r="AD2999" s="2" t="s">
        <v>121</v>
      </c>
    </row>
    <row r="3000" spans="1:30" hidden="1" x14ac:dyDescent="0.25">
      <c r="A3000" s="2">
        <v>576</v>
      </c>
      <c r="B3000" t="s">
        <v>3399</v>
      </c>
      <c r="C3000">
        <v>40</v>
      </c>
      <c r="D3000">
        <v>559</v>
      </c>
      <c r="E3000">
        <v>744</v>
      </c>
      <c r="F3000" t="s">
        <v>114</v>
      </c>
      <c r="G3000" s="2" t="s">
        <v>485</v>
      </c>
      <c r="H3000">
        <v>1</v>
      </c>
      <c r="I3000">
        <v>108.39</v>
      </c>
      <c r="J3000" s="2" t="s">
        <v>502</v>
      </c>
      <c r="K3000" s="2" t="s">
        <v>74</v>
      </c>
      <c r="M3000" t="s">
        <v>3532</v>
      </c>
      <c r="O3000" s="2" t="s">
        <v>128</v>
      </c>
      <c r="P3000" s="19" t="s">
        <v>5074</v>
      </c>
      <c r="Q3000" s="19" t="s">
        <v>26</v>
      </c>
      <c r="R3000" s="19" t="s">
        <v>129</v>
      </c>
      <c r="W3000" s="20">
        <v>14</v>
      </c>
      <c r="X3000" s="65" t="s">
        <v>4949</v>
      </c>
      <c r="AA3000" t="s">
        <v>5083</v>
      </c>
      <c r="AB3000" t="s">
        <v>119</v>
      </c>
      <c r="AC3000" t="s">
        <v>5084</v>
      </c>
      <c r="AD3000" s="2" t="s">
        <v>121</v>
      </c>
    </row>
    <row r="3001" spans="1:30" hidden="1" x14ac:dyDescent="0.25">
      <c r="A3001" s="2">
        <v>577</v>
      </c>
      <c r="B3001" t="s">
        <v>3380</v>
      </c>
      <c r="C3001">
        <v>40</v>
      </c>
      <c r="D3001">
        <v>544</v>
      </c>
      <c r="E3001">
        <v>675</v>
      </c>
      <c r="F3001" t="s">
        <v>114</v>
      </c>
      <c r="G3001" s="2" t="s">
        <v>485</v>
      </c>
      <c r="H3001">
        <v>1</v>
      </c>
      <c r="I3001">
        <v>93.37</v>
      </c>
      <c r="J3001" s="2" t="s">
        <v>502</v>
      </c>
      <c r="K3001" s="2" t="s">
        <v>74</v>
      </c>
      <c r="M3001" t="s">
        <v>3532</v>
      </c>
      <c r="O3001" s="2" t="s">
        <v>128</v>
      </c>
      <c r="P3001" s="19" t="s">
        <v>5074</v>
      </c>
      <c r="Q3001" s="19" t="s">
        <v>26</v>
      </c>
      <c r="R3001" s="19" t="s">
        <v>129</v>
      </c>
      <c r="W3001" s="20">
        <v>14</v>
      </c>
      <c r="X3001" s="65" t="s">
        <v>4949</v>
      </c>
      <c r="AA3001" t="s">
        <v>5083</v>
      </c>
      <c r="AB3001" t="s">
        <v>119</v>
      </c>
      <c r="AC3001" t="s">
        <v>5084</v>
      </c>
      <c r="AD3001" s="2" t="s">
        <v>121</v>
      </c>
    </row>
    <row r="3002" spans="1:30" hidden="1" x14ac:dyDescent="0.25">
      <c r="A3002" s="2">
        <v>578</v>
      </c>
      <c r="B3002" t="s">
        <v>3354</v>
      </c>
      <c r="C3002">
        <v>40</v>
      </c>
      <c r="D3002">
        <v>568</v>
      </c>
      <c r="E3002">
        <v>930</v>
      </c>
      <c r="F3002" t="s">
        <v>114</v>
      </c>
      <c r="G3002" s="2" t="s">
        <v>485</v>
      </c>
      <c r="H3002">
        <v>1</v>
      </c>
      <c r="I3002">
        <v>143.76</v>
      </c>
      <c r="J3002" s="2" t="s">
        <v>502</v>
      </c>
      <c r="K3002" s="2" t="s">
        <v>74</v>
      </c>
      <c r="M3002" t="s">
        <v>3532</v>
      </c>
      <c r="O3002" s="2" t="s">
        <v>128</v>
      </c>
      <c r="P3002" s="19" t="s">
        <v>5074</v>
      </c>
      <c r="Q3002" s="19" t="s">
        <v>26</v>
      </c>
      <c r="R3002" s="19" t="s">
        <v>129</v>
      </c>
      <c r="W3002" s="20">
        <v>14</v>
      </c>
      <c r="X3002" s="65" t="s">
        <v>4949</v>
      </c>
      <c r="AA3002" t="s">
        <v>5083</v>
      </c>
      <c r="AB3002" t="s">
        <v>119</v>
      </c>
      <c r="AC3002" t="s">
        <v>5084</v>
      </c>
      <c r="AD3002" s="2" t="s">
        <v>121</v>
      </c>
    </row>
    <row r="3003" spans="1:30" hidden="1" x14ac:dyDescent="0.25">
      <c r="A3003" s="2">
        <v>579</v>
      </c>
      <c r="B3003" t="s">
        <v>3355</v>
      </c>
      <c r="C3003">
        <v>40</v>
      </c>
      <c r="D3003">
        <v>554</v>
      </c>
      <c r="E3003">
        <v>706</v>
      </c>
      <c r="F3003" t="s">
        <v>114</v>
      </c>
      <c r="G3003" s="2" t="s">
        <v>485</v>
      </c>
      <c r="H3003">
        <v>3</v>
      </c>
      <c r="I3003">
        <v>301.89</v>
      </c>
      <c r="J3003" s="2" t="s">
        <v>502</v>
      </c>
      <c r="K3003" s="2" t="s">
        <v>74</v>
      </c>
      <c r="M3003" t="s">
        <v>3532</v>
      </c>
      <c r="O3003" s="2" t="s">
        <v>128</v>
      </c>
      <c r="P3003" s="19" t="s">
        <v>5074</v>
      </c>
      <c r="Q3003" s="19" t="s">
        <v>26</v>
      </c>
      <c r="R3003" s="19" t="s">
        <v>129</v>
      </c>
      <c r="W3003" s="20">
        <v>14</v>
      </c>
      <c r="X3003" s="65" t="s">
        <v>4949</v>
      </c>
      <c r="AA3003" t="s">
        <v>5083</v>
      </c>
      <c r="AB3003" t="s">
        <v>119</v>
      </c>
      <c r="AC3003" t="s">
        <v>5084</v>
      </c>
      <c r="AD3003" s="2" t="s">
        <v>121</v>
      </c>
    </row>
    <row r="3004" spans="1:30" hidden="1" x14ac:dyDescent="0.25">
      <c r="A3004" s="2">
        <v>580</v>
      </c>
      <c r="B3004" t="s">
        <v>3339</v>
      </c>
      <c r="C3004">
        <v>40</v>
      </c>
      <c r="D3004">
        <v>559</v>
      </c>
      <c r="E3004">
        <v>744</v>
      </c>
      <c r="F3004" t="s">
        <v>114</v>
      </c>
      <c r="G3004" s="2" t="s">
        <v>485</v>
      </c>
      <c r="H3004">
        <v>1</v>
      </c>
      <c r="I3004">
        <v>108.39</v>
      </c>
      <c r="J3004" s="2" t="s">
        <v>502</v>
      </c>
      <c r="K3004" s="2" t="s">
        <v>74</v>
      </c>
      <c r="M3004" t="s">
        <v>3532</v>
      </c>
      <c r="O3004" s="2" t="s">
        <v>128</v>
      </c>
      <c r="P3004" s="19" t="s">
        <v>5074</v>
      </c>
      <c r="Q3004" s="19" t="s">
        <v>26</v>
      </c>
      <c r="S3004" s="19" t="s">
        <v>129</v>
      </c>
      <c r="W3004" s="20">
        <v>14</v>
      </c>
      <c r="X3004" s="65" t="s">
        <v>4949</v>
      </c>
      <c r="AA3004" t="s">
        <v>5083</v>
      </c>
      <c r="AB3004" t="s">
        <v>119</v>
      </c>
      <c r="AC3004" t="s">
        <v>5086</v>
      </c>
      <c r="AD3004" s="2" t="s">
        <v>2055</v>
      </c>
    </row>
    <row r="3005" spans="1:30" hidden="1" x14ac:dyDescent="0.25">
      <c r="A3005" s="2">
        <v>581</v>
      </c>
      <c r="B3005" t="s">
        <v>3388</v>
      </c>
      <c r="C3005">
        <v>40</v>
      </c>
      <c r="D3005">
        <v>544</v>
      </c>
      <c r="E3005">
        <v>675</v>
      </c>
      <c r="F3005" t="s">
        <v>114</v>
      </c>
      <c r="G3005" s="2" t="s">
        <v>485</v>
      </c>
      <c r="H3005">
        <v>1</v>
      </c>
      <c r="I3005">
        <v>93.37</v>
      </c>
      <c r="J3005" s="2" t="s">
        <v>502</v>
      </c>
      <c r="K3005" s="2" t="s">
        <v>74</v>
      </c>
      <c r="M3005" t="s">
        <v>3532</v>
      </c>
      <c r="O3005" s="2" t="s">
        <v>128</v>
      </c>
      <c r="P3005" s="19" t="s">
        <v>5074</v>
      </c>
      <c r="Q3005" s="19" t="s">
        <v>26</v>
      </c>
      <c r="S3005" s="19" t="s">
        <v>129</v>
      </c>
      <c r="W3005" s="20">
        <v>14</v>
      </c>
      <c r="X3005" s="65" t="s">
        <v>4949</v>
      </c>
      <c r="AA3005" t="s">
        <v>5083</v>
      </c>
      <c r="AB3005" t="s">
        <v>119</v>
      </c>
      <c r="AC3005" t="s">
        <v>5086</v>
      </c>
      <c r="AD3005" s="2" t="s">
        <v>2055</v>
      </c>
    </row>
    <row r="3006" spans="1:30" hidden="1" x14ac:dyDescent="0.25">
      <c r="A3006" s="2">
        <v>582</v>
      </c>
      <c r="B3006" t="s">
        <v>3389</v>
      </c>
      <c r="C3006">
        <v>40</v>
      </c>
      <c r="D3006">
        <v>559</v>
      </c>
      <c r="E3006">
        <v>744</v>
      </c>
      <c r="F3006" t="s">
        <v>114</v>
      </c>
      <c r="G3006" s="2" t="s">
        <v>485</v>
      </c>
      <c r="H3006">
        <v>1</v>
      </c>
      <c r="I3006">
        <v>108.39</v>
      </c>
      <c r="J3006" s="2" t="s">
        <v>502</v>
      </c>
      <c r="K3006" s="2" t="s">
        <v>74</v>
      </c>
      <c r="M3006" t="s">
        <v>3532</v>
      </c>
      <c r="O3006" s="2" t="s">
        <v>128</v>
      </c>
      <c r="P3006" s="19" t="s">
        <v>5074</v>
      </c>
      <c r="Q3006" s="19" t="s">
        <v>26</v>
      </c>
      <c r="S3006" s="19" t="s">
        <v>129</v>
      </c>
      <c r="W3006" s="20">
        <v>14</v>
      </c>
      <c r="X3006" s="65" t="s">
        <v>4949</v>
      </c>
      <c r="AA3006" t="s">
        <v>5083</v>
      </c>
      <c r="AB3006" t="s">
        <v>119</v>
      </c>
      <c r="AC3006" t="s">
        <v>5086</v>
      </c>
      <c r="AD3006" s="2" t="s">
        <v>2055</v>
      </c>
    </row>
    <row r="3007" spans="1:30" hidden="1" x14ac:dyDescent="0.25">
      <c r="A3007" s="2">
        <v>583</v>
      </c>
      <c r="B3007" t="s">
        <v>3362</v>
      </c>
      <c r="C3007">
        <v>40</v>
      </c>
      <c r="D3007">
        <v>544</v>
      </c>
      <c r="E3007">
        <v>675</v>
      </c>
      <c r="F3007" t="s">
        <v>114</v>
      </c>
      <c r="G3007" s="2" t="s">
        <v>485</v>
      </c>
      <c r="H3007">
        <v>1</v>
      </c>
      <c r="I3007">
        <v>93.37</v>
      </c>
      <c r="J3007" s="2" t="s">
        <v>502</v>
      </c>
      <c r="K3007" s="2" t="s">
        <v>74</v>
      </c>
      <c r="M3007" t="s">
        <v>3532</v>
      </c>
      <c r="O3007" s="2" t="s">
        <v>128</v>
      </c>
      <c r="P3007" s="19" t="s">
        <v>5074</v>
      </c>
      <c r="Q3007" s="19" t="s">
        <v>26</v>
      </c>
      <c r="S3007" s="19" t="s">
        <v>129</v>
      </c>
      <c r="W3007" s="20">
        <v>14</v>
      </c>
      <c r="X3007" s="65" t="s">
        <v>4949</v>
      </c>
      <c r="AA3007" t="s">
        <v>5083</v>
      </c>
      <c r="AB3007" t="s">
        <v>119</v>
      </c>
      <c r="AC3007" t="s">
        <v>5086</v>
      </c>
      <c r="AD3007" s="2" t="s">
        <v>2055</v>
      </c>
    </row>
    <row r="3008" spans="1:30" hidden="1" x14ac:dyDescent="0.25">
      <c r="A3008" s="2">
        <v>584</v>
      </c>
      <c r="B3008" t="s">
        <v>3364</v>
      </c>
      <c r="C3008">
        <v>40</v>
      </c>
      <c r="D3008">
        <v>544</v>
      </c>
      <c r="E3008">
        <v>675</v>
      </c>
      <c r="F3008" t="s">
        <v>114</v>
      </c>
      <c r="G3008" s="2" t="s">
        <v>485</v>
      </c>
      <c r="H3008">
        <v>1</v>
      </c>
      <c r="I3008">
        <v>93.37</v>
      </c>
      <c r="J3008" s="2" t="s">
        <v>502</v>
      </c>
      <c r="K3008" s="2" t="s">
        <v>74</v>
      </c>
      <c r="M3008" t="s">
        <v>3532</v>
      </c>
      <c r="O3008" s="2" t="s">
        <v>128</v>
      </c>
      <c r="P3008" s="19" t="s">
        <v>5074</v>
      </c>
      <c r="Q3008" s="19" t="s">
        <v>26</v>
      </c>
      <c r="S3008" s="19" t="s">
        <v>129</v>
      </c>
      <c r="W3008" s="20">
        <v>14</v>
      </c>
      <c r="X3008" s="65" t="s">
        <v>4949</v>
      </c>
      <c r="AA3008" t="s">
        <v>5083</v>
      </c>
      <c r="AB3008" t="s">
        <v>119</v>
      </c>
      <c r="AC3008" t="s">
        <v>5086</v>
      </c>
      <c r="AD3008" s="2" t="s">
        <v>2055</v>
      </c>
    </row>
    <row r="3009" spans="1:30" hidden="1" x14ac:dyDescent="0.25">
      <c r="A3009" s="2">
        <v>585</v>
      </c>
      <c r="B3009" t="s">
        <v>3365</v>
      </c>
      <c r="C3009">
        <v>40</v>
      </c>
      <c r="D3009">
        <v>554</v>
      </c>
      <c r="E3009">
        <v>706</v>
      </c>
      <c r="F3009" t="s">
        <v>114</v>
      </c>
      <c r="G3009" s="2" t="s">
        <v>485</v>
      </c>
      <c r="H3009">
        <v>1</v>
      </c>
      <c r="I3009">
        <v>100.63</v>
      </c>
      <c r="J3009" s="2" t="s">
        <v>502</v>
      </c>
      <c r="K3009" s="2" t="s">
        <v>74</v>
      </c>
      <c r="M3009" t="s">
        <v>3532</v>
      </c>
      <c r="O3009" s="2" t="s">
        <v>128</v>
      </c>
      <c r="P3009" s="19" t="s">
        <v>5074</v>
      </c>
      <c r="Q3009" s="19" t="s">
        <v>26</v>
      </c>
      <c r="S3009" s="19" t="s">
        <v>129</v>
      </c>
      <c r="W3009" s="20">
        <v>14</v>
      </c>
      <c r="X3009" s="65" t="s">
        <v>4949</v>
      </c>
      <c r="AA3009" t="s">
        <v>5083</v>
      </c>
      <c r="AB3009" t="s">
        <v>119</v>
      </c>
      <c r="AC3009" t="s">
        <v>5086</v>
      </c>
      <c r="AD3009" s="2" t="s">
        <v>2055</v>
      </c>
    </row>
    <row r="3010" spans="1:30" hidden="1" x14ac:dyDescent="0.25">
      <c r="A3010" s="2">
        <v>586</v>
      </c>
      <c r="B3010" t="s">
        <v>3391</v>
      </c>
      <c r="C3010">
        <v>40</v>
      </c>
      <c r="D3010">
        <v>544</v>
      </c>
      <c r="E3010">
        <v>675</v>
      </c>
      <c r="F3010" t="s">
        <v>114</v>
      </c>
      <c r="G3010" s="2" t="s">
        <v>485</v>
      </c>
      <c r="H3010">
        <v>2</v>
      </c>
      <c r="I3010">
        <v>186.74</v>
      </c>
      <c r="J3010" s="2" t="s">
        <v>502</v>
      </c>
      <c r="K3010" s="2" t="s">
        <v>74</v>
      </c>
      <c r="M3010" t="s">
        <v>3532</v>
      </c>
      <c r="O3010" s="2" t="s">
        <v>128</v>
      </c>
      <c r="P3010" s="19" t="s">
        <v>5074</v>
      </c>
      <c r="Q3010" s="19" t="s">
        <v>26</v>
      </c>
      <c r="S3010" s="19" t="s">
        <v>129</v>
      </c>
      <c r="W3010" s="20">
        <v>14</v>
      </c>
      <c r="X3010" s="65" t="s">
        <v>4949</v>
      </c>
      <c r="AA3010" t="s">
        <v>5083</v>
      </c>
      <c r="AB3010" t="s">
        <v>119</v>
      </c>
      <c r="AC3010" t="s">
        <v>5086</v>
      </c>
      <c r="AD3010" s="2" t="s">
        <v>2055</v>
      </c>
    </row>
    <row r="3011" spans="1:30" hidden="1" x14ac:dyDescent="0.25">
      <c r="A3011" s="2">
        <v>587</v>
      </c>
      <c r="B3011" t="s">
        <v>3367</v>
      </c>
      <c r="C3011">
        <v>40</v>
      </c>
      <c r="D3011">
        <v>568</v>
      </c>
      <c r="E3011">
        <v>838</v>
      </c>
      <c r="F3011" t="s">
        <v>114</v>
      </c>
      <c r="G3011" s="2" t="s">
        <v>485</v>
      </c>
      <c r="H3011">
        <v>1</v>
      </c>
      <c r="I3011">
        <v>127.3</v>
      </c>
      <c r="J3011" s="2" t="s">
        <v>502</v>
      </c>
      <c r="K3011" s="2" t="s">
        <v>74</v>
      </c>
      <c r="M3011" t="s">
        <v>3532</v>
      </c>
      <c r="O3011" s="2" t="s">
        <v>128</v>
      </c>
      <c r="P3011" s="19" t="s">
        <v>5074</v>
      </c>
      <c r="Q3011" s="19" t="s">
        <v>26</v>
      </c>
      <c r="S3011" s="19" t="s">
        <v>129</v>
      </c>
      <c r="W3011" s="20">
        <v>14</v>
      </c>
      <c r="X3011" s="65" t="s">
        <v>4949</v>
      </c>
      <c r="AA3011" t="s">
        <v>5083</v>
      </c>
      <c r="AB3011" t="s">
        <v>119</v>
      </c>
      <c r="AC3011" t="s">
        <v>5086</v>
      </c>
      <c r="AD3011" s="2" t="s">
        <v>2055</v>
      </c>
    </row>
    <row r="3012" spans="1:30" hidden="1" x14ac:dyDescent="0.25">
      <c r="A3012" s="2">
        <v>588</v>
      </c>
      <c r="B3012" t="s">
        <v>3392</v>
      </c>
      <c r="C3012">
        <v>40</v>
      </c>
      <c r="D3012">
        <v>559</v>
      </c>
      <c r="E3012">
        <v>744</v>
      </c>
      <c r="F3012" t="s">
        <v>114</v>
      </c>
      <c r="G3012" s="2" t="s">
        <v>485</v>
      </c>
      <c r="H3012">
        <v>1</v>
      </c>
      <c r="I3012">
        <v>108.39</v>
      </c>
      <c r="J3012" s="2" t="s">
        <v>502</v>
      </c>
      <c r="K3012" s="2" t="s">
        <v>74</v>
      </c>
      <c r="M3012" t="s">
        <v>3532</v>
      </c>
      <c r="O3012" s="2" t="s">
        <v>128</v>
      </c>
      <c r="P3012" s="19" t="s">
        <v>5074</v>
      </c>
      <c r="Q3012" s="19" t="s">
        <v>26</v>
      </c>
      <c r="S3012" s="19" t="s">
        <v>129</v>
      </c>
      <c r="W3012" s="20">
        <v>14</v>
      </c>
      <c r="X3012" s="65" t="s">
        <v>4949</v>
      </c>
      <c r="AA3012" t="s">
        <v>5083</v>
      </c>
      <c r="AB3012" t="s">
        <v>119</v>
      </c>
      <c r="AC3012" t="s">
        <v>5086</v>
      </c>
      <c r="AD3012" s="2" t="s">
        <v>2055</v>
      </c>
    </row>
    <row r="3013" spans="1:30" hidden="1" x14ac:dyDescent="0.25">
      <c r="A3013" s="2">
        <v>589</v>
      </c>
      <c r="B3013" t="s">
        <v>3395</v>
      </c>
      <c r="C3013">
        <v>40</v>
      </c>
      <c r="D3013">
        <v>559</v>
      </c>
      <c r="E3013">
        <v>744</v>
      </c>
      <c r="F3013" t="s">
        <v>114</v>
      </c>
      <c r="G3013" s="2" t="s">
        <v>485</v>
      </c>
      <c r="H3013">
        <v>1</v>
      </c>
      <c r="I3013">
        <v>108.39</v>
      </c>
      <c r="J3013" s="2" t="s">
        <v>502</v>
      </c>
      <c r="K3013" s="2" t="s">
        <v>74</v>
      </c>
      <c r="M3013" t="s">
        <v>3532</v>
      </c>
      <c r="O3013" s="2" t="s">
        <v>128</v>
      </c>
      <c r="P3013" s="19" t="s">
        <v>5074</v>
      </c>
      <c r="Q3013" s="19" t="s">
        <v>26</v>
      </c>
      <c r="S3013" s="19" t="s">
        <v>129</v>
      </c>
      <c r="W3013" s="20">
        <v>14</v>
      </c>
      <c r="X3013" s="65" t="s">
        <v>4949</v>
      </c>
      <c r="AA3013" t="s">
        <v>5083</v>
      </c>
      <c r="AB3013" t="s">
        <v>119</v>
      </c>
      <c r="AC3013" t="s">
        <v>5086</v>
      </c>
      <c r="AD3013" s="2" t="s">
        <v>2055</v>
      </c>
    </row>
    <row r="3014" spans="1:30" hidden="1" x14ac:dyDescent="0.25">
      <c r="A3014" s="2">
        <v>590</v>
      </c>
      <c r="B3014" t="s">
        <v>3370</v>
      </c>
      <c r="C3014">
        <v>40</v>
      </c>
      <c r="D3014">
        <v>544</v>
      </c>
      <c r="E3014">
        <v>675</v>
      </c>
      <c r="F3014" t="s">
        <v>114</v>
      </c>
      <c r="G3014" s="2" t="s">
        <v>485</v>
      </c>
      <c r="H3014">
        <v>1</v>
      </c>
      <c r="I3014">
        <v>93.37</v>
      </c>
      <c r="J3014" s="2" t="s">
        <v>502</v>
      </c>
      <c r="K3014" s="2" t="s">
        <v>74</v>
      </c>
      <c r="M3014" t="s">
        <v>3532</v>
      </c>
      <c r="O3014" s="2" t="s">
        <v>128</v>
      </c>
      <c r="P3014" s="19" t="s">
        <v>5074</v>
      </c>
      <c r="Q3014" s="19" t="s">
        <v>26</v>
      </c>
      <c r="S3014" s="19" t="s">
        <v>129</v>
      </c>
      <c r="W3014" s="20">
        <v>14</v>
      </c>
      <c r="X3014" s="65" t="s">
        <v>4949</v>
      </c>
      <c r="AA3014" t="s">
        <v>5083</v>
      </c>
      <c r="AB3014" t="s">
        <v>119</v>
      </c>
      <c r="AC3014" t="s">
        <v>5086</v>
      </c>
      <c r="AD3014" s="2" t="s">
        <v>2055</v>
      </c>
    </row>
    <row r="3015" spans="1:30" hidden="1" x14ac:dyDescent="0.25">
      <c r="A3015" s="2">
        <v>591</v>
      </c>
      <c r="B3015" t="s">
        <v>3397</v>
      </c>
      <c r="C3015">
        <v>40</v>
      </c>
      <c r="D3015">
        <v>559</v>
      </c>
      <c r="E3015">
        <v>744</v>
      </c>
      <c r="F3015" t="s">
        <v>114</v>
      </c>
      <c r="G3015" s="2" t="s">
        <v>485</v>
      </c>
      <c r="H3015">
        <v>1</v>
      </c>
      <c r="I3015">
        <v>108.39</v>
      </c>
      <c r="J3015" s="2" t="s">
        <v>502</v>
      </c>
      <c r="K3015" s="2" t="s">
        <v>74</v>
      </c>
      <c r="M3015" t="s">
        <v>3532</v>
      </c>
      <c r="O3015" s="2" t="s">
        <v>128</v>
      </c>
      <c r="P3015" s="19" t="s">
        <v>5074</v>
      </c>
      <c r="Q3015" s="19" t="s">
        <v>26</v>
      </c>
      <c r="S3015" s="19" t="s">
        <v>129</v>
      </c>
      <c r="W3015" s="20">
        <v>14</v>
      </c>
      <c r="X3015" s="65" t="s">
        <v>4949</v>
      </c>
      <c r="AA3015" t="s">
        <v>5083</v>
      </c>
      <c r="AB3015" t="s">
        <v>119</v>
      </c>
      <c r="AC3015" t="s">
        <v>5086</v>
      </c>
      <c r="AD3015" s="2" t="s">
        <v>2055</v>
      </c>
    </row>
    <row r="3016" spans="1:30" hidden="1" x14ac:dyDescent="0.25">
      <c r="A3016" s="2">
        <v>592</v>
      </c>
      <c r="B3016" t="s">
        <v>3371</v>
      </c>
      <c r="C3016">
        <v>40</v>
      </c>
      <c r="D3016">
        <v>544</v>
      </c>
      <c r="E3016">
        <v>675</v>
      </c>
      <c r="F3016" t="s">
        <v>114</v>
      </c>
      <c r="G3016" s="2" t="s">
        <v>485</v>
      </c>
      <c r="H3016">
        <v>1</v>
      </c>
      <c r="I3016">
        <v>93.37</v>
      </c>
      <c r="J3016" s="2" t="s">
        <v>502</v>
      </c>
      <c r="K3016" s="2" t="s">
        <v>74</v>
      </c>
      <c r="M3016" t="s">
        <v>3532</v>
      </c>
      <c r="O3016" s="2" t="s">
        <v>128</v>
      </c>
      <c r="P3016" s="19" t="s">
        <v>5074</v>
      </c>
      <c r="Q3016" s="19" t="s">
        <v>26</v>
      </c>
      <c r="S3016" s="19" t="s">
        <v>129</v>
      </c>
      <c r="W3016" s="20">
        <v>14</v>
      </c>
      <c r="X3016" s="65" t="s">
        <v>4949</v>
      </c>
      <c r="AA3016" t="s">
        <v>5083</v>
      </c>
      <c r="AB3016" t="s">
        <v>119</v>
      </c>
      <c r="AC3016" t="s">
        <v>5086</v>
      </c>
      <c r="AD3016" s="2" t="s">
        <v>2055</v>
      </c>
    </row>
    <row r="3017" spans="1:30" hidden="1" x14ac:dyDescent="0.25">
      <c r="A3017" s="2">
        <v>593</v>
      </c>
      <c r="B3017" t="s">
        <v>3376</v>
      </c>
      <c r="C3017">
        <v>40</v>
      </c>
      <c r="D3017">
        <v>554</v>
      </c>
      <c r="E3017">
        <v>706</v>
      </c>
      <c r="F3017" t="s">
        <v>114</v>
      </c>
      <c r="G3017" s="2" t="s">
        <v>485</v>
      </c>
      <c r="H3017">
        <v>1</v>
      </c>
      <c r="I3017">
        <v>100.63</v>
      </c>
      <c r="J3017" s="2" t="s">
        <v>502</v>
      </c>
      <c r="K3017" s="2" t="s">
        <v>74</v>
      </c>
      <c r="M3017" t="s">
        <v>3532</v>
      </c>
      <c r="O3017" s="2" t="s">
        <v>128</v>
      </c>
      <c r="P3017" s="19" t="s">
        <v>5074</v>
      </c>
      <c r="Q3017" s="19" t="s">
        <v>26</v>
      </c>
      <c r="S3017" s="19" t="s">
        <v>129</v>
      </c>
      <c r="W3017" s="20">
        <v>14</v>
      </c>
      <c r="X3017" s="65" t="s">
        <v>4949</v>
      </c>
      <c r="AA3017" t="s">
        <v>5083</v>
      </c>
      <c r="AB3017" t="s">
        <v>119</v>
      </c>
      <c r="AC3017" t="s">
        <v>5086</v>
      </c>
      <c r="AD3017" s="2" t="s">
        <v>2055</v>
      </c>
    </row>
    <row r="3018" spans="1:30" hidden="1" x14ac:dyDescent="0.25">
      <c r="A3018" s="2">
        <v>594</v>
      </c>
      <c r="B3018" t="s">
        <v>3350</v>
      </c>
      <c r="C3018">
        <v>40</v>
      </c>
      <c r="D3018">
        <v>990</v>
      </c>
      <c r="E3018">
        <v>1070</v>
      </c>
      <c r="F3018" t="s">
        <v>114</v>
      </c>
      <c r="G3018" s="2" t="s">
        <v>485</v>
      </c>
      <c r="H3018">
        <v>1</v>
      </c>
      <c r="I3018">
        <v>325.55</v>
      </c>
      <c r="J3018" s="2" t="s">
        <v>502</v>
      </c>
      <c r="K3018" s="2" t="s">
        <v>74</v>
      </c>
      <c r="M3018" t="s">
        <v>3532</v>
      </c>
      <c r="O3018" s="2" t="s">
        <v>128</v>
      </c>
      <c r="P3018" s="19" t="s">
        <v>5074</v>
      </c>
      <c r="Q3018" s="19" t="s">
        <v>26</v>
      </c>
      <c r="S3018" s="19" t="s">
        <v>129</v>
      </c>
      <c r="W3018" s="20">
        <v>14</v>
      </c>
      <c r="X3018" s="65" t="s">
        <v>4949</v>
      </c>
      <c r="AA3018" t="s">
        <v>5083</v>
      </c>
      <c r="AB3018" t="s">
        <v>119</v>
      </c>
      <c r="AC3018" t="s">
        <v>5086</v>
      </c>
      <c r="AD3018" s="2" t="s">
        <v>2055</v>
      </c>
    </row>
    <row r="3019" spans="1:30" hidden="1" x14ac:dyDescent="0.25">
      <c r="A3019" s="2">
        <v>595</v>
      </c>
      <c r="B3019" t="s">
        <v>3351</v>
      </c>
      <c r="C3019">
        <v>40</v>
      </c>
      <c r="D3019">
        <v>990</v>
      </c>
      <c r="E3019">
        <v>1070</v>
      </c>
      <c r="F3019" t="s">
        <v>114</v>
      </c>
      <c r="G3019" s="2" t="s">
        <v>485</v>
      </c>
      <c r="H3019">
        <v>1</v>
      </c>
      <c r="I3019">
        <v>325.55</v>
      </c>
      <c r="J3019" s="2" t="s">
        <v>502</v>
      </c>
      <c r="K3019" s="2" t="s">
        <v>74</v>
      </c>
      <c r="M3019" t="s">
        <v>3532</v>
      </c>
      <c r="O3019" s="2" t="s">
        <v>128</v>
      </c>
      <c r="P3019" s="19" t="s">
        <v>5074</v>
      </c>
      <c r="Q3019" s="19" t="s">
        <v>26</v>
      </c>
      <c r="S3019" s="19" t="s">
        <v>129</v>
      </c>
      <c r="W3019" s="20">
        <v>14</v>
      </c>
      <c r="X3019" s="65" t="s">
        <v>4949</v>
      </c>
      <c r="AA3019" t="s">
        <v>5083</v>
      </c>
      <c r="AB3019" t="s">
        <v>119</v>
      </c>
      <c r="AC3019" t="s">
        <v>5086</v>
      </c>
      <c r="AD3019" s="2" t="s">
        <v>2055</v>
      </c>
    </row>
    <row r="3020" spans="1:30" hidden="1" x14ac:dyDescent="0.25">
      <c r="A3020" s="2">
        <v>596</v>
      </c>
      <c r="B3020" t="s">
        <v>3399</v>
      </c>
      <c r="C3020">
        <v>40</v>
      </c>
      <c r="D3020">
        <v>559</v>
      </c>
      <c r="E3020">
        <v>744</v>
      </c>
      <c r="F3020" t="s">
        <v>114</v>
      </c>
      <c r="G3020" s="2" t="s">
        <v>485</v>
      </c>
      <c r="H3020">
        <v>1</v>
      </c>
      <c r="I3020">
        <v>108.39</v>
      </c>
      <c r="J3020" s="2" t="s">
        <v>502</v>
      </c>
      <c r="K3020" s="2" t="s">
        <v>74</v>
      </c>
      <c r="M3020" t="s">
        <v>3532</v>
      </c>
      <c r="O3020" s="2" t="s">
        <v>128</v>
      </c>
      <c r="P3020" s="19" t="s">
        <v>5074</v>
      </c>
      <c r="Q3020" s="19" t="s">
        <v>26</v>
      </c>
      <c r="S3020" s="19" t="s">
        <v>129</v>
      </c>
      <c r="W3020" s="20">
        <v>14</v>
      </c>
      <c r="X3020" s="65" t="s">
        <v>4949</v>
      </c>
      <c r="AA3020" t="s">
        <v>5083</v>
      </c>
      <c r="AB3020" t="s">
        <v>119</v>
      </c>
      <c r="AC3020" t="s">
        <v>5086</v>
      </c>
      <c r="AD3020" s="2" t="s">
        <v>2055</v>
      </c>
    </row>
    <row r="3021" spans="1:30" hidden="1" x14ac:dyDescent="0.25">
      <c r="A3021" s="2">
        <v>597</v>
      </c>
      <c r="B3021" t="s">
        <v>3353</v>
      </c>
      <c r="C3021">
        <v>40</v>
      </c>
      <c r="D3021">
        <v>554</v>
      </c>
      <c r="E3021">
        <v>706</v>
      </c>
      <c r="F3021" t="s">
        <v>114</v>
      </c>
      <c r="G3021" s="2" t="s">
        <v>485</v>
      </c>
      <c r="H3021">
        <v>1</v>
      </c>
      <c r="I3021">
        <v>100.63</v>
      </c>
      <c r="J3021" s="2" t="s">
        <v>502</v>
      </c>
      <c r="K3021" s="2" t="s">
        <v>74</v>
      </c>
      <c r="M3021" t="s">
        <v>3532</v>
      </c>
      <c r="O3021" s="2" t="s">
        <v>128</v>
      </c>
      <c r="P3021" s="19" t="s">
        <v>5074</v>
      </c>
      <c r="Q3021" s="19" t="s">
        <v>26</v>
      </c>
      <c r="S3021" s="19" t="s">
        <v>129</v>
      </c>
      <c r="W3021" s="20">
        <v>14</v>
      </c>
      <c r="X3021" s="65" t="s">
        <v>4949</v>
      </c>
      <c r="AA3021" t="s">
        <v>5083</v>
      </c>
      <c r="AB3021" t="s">
        <v>119</v>
      </c>
      <c r="AC3021" t="s">
        <v>5086</v>
      </c>
      <c r="AD3021" s="2" t="s">
        <v>2055</v>
      </c>
    </row>
    <row r="3022" spans="1:30" hidden="1" x14ac:dyDescent="0.25">
      <c r="A3022" s="2">
        <v>598</v>
      </c>
      <c r="B3022" t="s">
        <v>5087</v>
      </c>
      <c r="C3022">
        <v>40</v>
      </c>
      <c r="D3022">
        <v>750</v>
      </c>
      <c r="E3022">
        <v>1740</v>
      </c>
      <c r="F3022" t="s">
        <v>114</v>
      </c>
      <c r="G3022" s="2" t="s">
        <v>485</v>
      </c>
      <c r="H3022">
        <v>1</v>
      </c>
      <c r="I3022">
        <v>409.77</v>
      </c>
      <c r="J3022" s="2" t="s">
        <v>502</v>
      </c>
      <c r="K3022" s="2" t="s">
        <v>74</v>
      </c>
      <c r="M3022" t="s">
        <v>3532</v>
      </c>
      <c r="P3022" s="19" t="s">
        <v>5074</v>
      </c>
      <c r="Q3022" s="19" t="s">
        <v>27</v>
      </c>
      <c r="R3022" s="19" t="s">
        <v>129</v>
      </c>
      <c r="W3022" s="20">
        <v>14</v>
      </c>
      <c r="X3022" s="65" t="s">
        <v>4949</v>
      </c>
      <c r="AB3022" t="s">
        <v>119</v>
      </c>
      <c r="AC3022" t="s">
        <v>5044</v>
      </c>
      <c r="AD3022" s="2" t="s">
        <v>121</v>
      </c>
    </row>
    <row r="3023" spans="1:30" hidden="1" x14ac:dyDescent="0.25">
      <c r="A3023" s="2">
        <v>599</v>
      </c>
      <c r="B3023" t="s">
        <v>5089</v>
      </c>
      <c r="C3023">
        <v>40</v>
      </c>
      <c r="D3023">
        <v>750</v>
      </c>
      <c r="E3023">
        <v>1740</v>
      </c>
      <c r="F3023" t="s">
        <v>114</v>
      </c>
      <c r="G3023" s="2" t="s">
        <v>485</v>
      </c>
      <c r="H3023">
        <v>1</v>
      </c>
      <c r="I3023">
        <v>409.77</v>
      </c>
      <c r="J3023" s="2" t="s">
        <v>502</v>
      </c>
      <c r="K3023" s="2" t="s">
        <v>74</v>
      </c>
      <c r="M3023" t="s">
        <v>3532</v>
      </c>
      <c r="P3023" s="19" t="s">
        <v>5074</v>
      </c>
      <c r="Q3023" s="19" t="s">
        <v>27</v>
      </c>
      <c r="R3023" s="19" t="s">
        <v>129</v>
      </c>
      <c r="W3023" s="20">
        <v>14</v>
      </c>
      <c r="X3023" s="65" t="s">
        <v>4949</v>
      </c>
      <c r="AB3023" t="s">
        <v>119</v>
      </c>
      <c r="AC3023" t="s">
        <v>5044</v>
      </c>
      <c r="AD3023" s="2" t="s">
        <v>121</v>
      </c>
    </row>
    <row r="3024" spans="1:30" hidden="1" x14ac:dyDescent="0.25">
      <c r="A3024" s="2">
        <v>600</v>
      </c>
      <c r="B3024" t="s">
        <v>3327</v>
      </c>
      <c r="C3024">
        <v>40</v>
      </c>
      <c r="D3024">
        <v>750</v>
      </c>
      <c r="E3024">
        <v>10435</v>
      </c>
      <c r="F3024" t="s">
        <v>114</v>
      </c>
      <c r="G3024" s="2" t="s">
        <v>485</v>
      </c>
      <c r="H3024">
        <v>1</v>
      </c>
      <c r="I3024">
        <v>2457.44</v>
      </c>
      <c r="J3024" s="2" t="s">
        <v>502</v>
      </c>
      <c r="K3024" s="2" t="s">
        <v>74</v>
      </c>
      <c r="M3024" t="s">
        <v>3532</v>
      </c>
      <c r="P3024" s="19" t="s">
        <v>5074</v>
      </c>
      <c r="Q3024" s="19" t="s">
        <v>27</v>
      </c>
      <c r="R3024" s="19" t="s">
        <v>129</v>
      </c>
      <c r="W3024" s="20">
        <v>14</v>
      </c>
      <c r="X3024" s="65" t="s">
        <v>4949</v>
      </c>
      <c r="AB3024" t="s">
        <v>119</v>
      </c>
      <c r="AC3024" t="s">
        <v>5044</v>
      </c>
      <c r="AD3024" s="2" t="s">
        <v>121</v>
      </c>
    </row>
    <row r="3025" spans="1:30" hidden="1" x14ac:dyDescent="0.25">
      <c r="A3025" s="2">
        <v>601</v>
      </c>
      <c r="B3025" t="s">
        <v>5090</v>
      </c>
      <c r="C3025">
        <v>40</v>
      </c>
      <c r="D3025">
        <v>750</v>
      </c>
      <c r="E3025">
        <v>1580</v>
      </c>
      <c r="F3025" t="s">
        <v>114</v>
      </c>
      <c r="G3025" s="2" t="s">
        <v>485</v>
      </c>
      <c r="H3025">
        <v>1</v>
      </c>
      <c r="I3025">
        <v>372.17</v>
      </c>
      <c r="J3025" s="2" t="s">
        <v>502</v>
      </c>
      <c r="K3025" s="2" t="s">
        <v>74</v>
      </c>
      <c r="M3025" t="s">
        <v>3532</v>
      </c>
      <c r="P3025" s="19" t="s">
        <v>5078</v>
      </c>
      <c r="Q3025" s="19" t="s">
        <v>27</v>
      </c>
      <c r="S3025" s="19" t="s">
        <v>129</v>
      </c>
      <c r="W3025" s="20">
        <v>14</v>
      </c>
      <c r="X3025" s="65" t="s">
        <v>5039</v>
      </c>
      <c r="AA3025" t="s">
        <v>5077</v>
      </c>
      <c r="AB3025" t="s">
        <v>119</v>
      </c>
      <c r="AC3025" t="s">
        <v>5093</v>
      </c>
      <c r="AD3025" s="2" t="s">
        <v>5084</v>
      </c>
    </row>
    <row r="3026" spans="1:30" hidden="1" x14ac:dyDescent="0.25">
      <c r="A3026" s="2">
        <v>602</v>
      </c>
      <c r="B3026" t="s">
        <v>5094</v>
      </c>
      <c r="C3026">
        <v>40</v>
      </c>
      <c r="D3026">
        <v>750</v>
      </c>
      <c r="E3026">
        <v>1100</v>
      </c>
      <c r="F3026" t="s">
        <v>114</v>
      </c>
      <c r="G3026" s="2" t="s">
        <v>485</v>
      </c>
      <c r="H3026">
        <v>1</v>
      </c>
      <c r="I3026">
        <v>259.05</v>
      </c>
      <c r="J3026" s="2" t="s">
        <v>502</v>
      </c>
      <c r="K3026" s="2" t="s">
        <v>74</v>
      </c>
      <c r="M3026" t="s">
        <v>3532</v>
      </c>
      <c r="P3026" s="19" t="s">
        <v>5078</v>
      </c>
      <c r="Q3026" s="19" t="s">
        <v>27</v>
      </c>
      <c r="S3026" s="19" t="s">
        <v>129</v>
      </c>
      <c r="W3026" s="20">
        <v>14</v>
      </c>
      <c r="X3026" s="65" t="s">
        <v>5039</v>
      </c>
      <c r="AA3026" t="s">
        <v>5077</v>
      </c>
      <c r="AB3026" t="s">
        <v>119</v>
      </c>
      <c r="AC3026" t="s">
        <v>5093</v>
      </c>
      <c r="AD3026" s="2" t="s">
        <v>5084</v>
      </c>
    </row>
    <row r="3027" spans="1:30" hidden="1" x14ac:dyDescent="0.25">
      <c r="A3027" s="2">
        <v>603</v>
      </c>
      <c r="B3027" t="s">
        <v>5096</v>
      </c>
      <c r="C3027">
        <v>40</v>
      </c>
      <c r="D3027">
        <v>750</v>
      </c>
      <c r="E3027">
        <v>1100</v>
      </c>
      <c r="F3027" t="s">
        <v>114</v>
      </c>
      <c r="G3027" s="2" t="s">
        <v>485</v>
      </c>
      <c r="H3027">
        <v>1</v>
      </c>
      <c r="I3027">
        <v>259.05</v>
      </c>
      <c r="J3027" s="2" t="s">
        <v>502</v>
      </c>
      <c r="K3027" s="2" t="s">
        <v>74</v>
      </c>
      <c r="M3027" t="s">
        <v>3532</v>
      </c>
      <c r="P3027" s="19" t="s">
        <v>5078</v>
      </c>
      <c r="Q3027" s="19" t="s">
        <v>27</v>
      </c>
      <c r="S3027" s="19" t="s">
        <v>129</v>
      </c>
      <c r="W3027" s="20">
        <v>14</v>
      </c>
      <c r="X3027" s="65" t="s">
        <v>5039</v>
      </c>
      <c r="AA3027" t="s">
        <v>5077</v>
      </c>
      <c r="AB3027" t="s">
        <v>119</v>
      </c>
      <c r="AC3027" t="s">
        <v>5093</v>
      </c>
      <c r="AD3027" s="2" t="s">
        <v>5084</v>
      </c>
    </row>
    <row r="3028" spans="1:30" hidden="1" x14ac:dyDescent="0.25">
      <c r="A3028" s="2">
        <v>604</v>
      </c>
      <c r="B3028" t="s">
        <v>5097</v>
      </c>
      <c r="C3028">
        <v>40</v>
      </c>
      <c r="D3028">
        <v>750</v>
      </c>
      <c r="E3028">
        <v>4670</v>
      </c>
      <c r="F3028" t="s">
        <v>114</v>
      </c>
      <c r="G3028" s="2" t="s">
        <v>485</v>
      </c>
      <c r="H3028">
        <v>1</v>
      </c>
      <c r="I3028">
        <v>1099.74</v>
      </c>
      <c r="J3028" s="2" t="s">
        <v>502</v>
      </c>
      <c r="K3028" s="2" t="s">
        <v>74</v>
      </c>
      <c r="M3028" t="s">
        <v>3532</v>
      </c>
      <c r="P3028" s="19" t="s">
        <v>5078</v>
      </c>
      <c r="Q3028" s="19" t="s">
        <v>27</v>
      </c>
      <c r="S3028" s="19" t="s">
        <v>129</v>
      </c>
      <c r="W3028" s="20">
        <v>14</v>
      </c>
      <c r="X3028" s="65" t="s">
        <v>5039</v>
      </c>
      <c r="AA3028" t="s">
        <v>5077</v>
      </c>
      <c r="AB3028" t="s">
        <v>119</v>
      </c>
      <c r="AC3028" t="s">
        <v>5100</v>
      </c>
      <c r="AD3028" s="2" t="s">
        <v>5101</v>
      </c>
    </row>
    <row r="3029" spans="1:30" hidden="1" x14ac:dyDescent="0.25">
      <c r="A3029" s="2">
        <v>605</v>
      </c>
      <c r="B3029" t="s">
        <v>5102</v>
      </c>
      <c r="C3029">
        <v>40</v>
      </c>
      <c r="D3029">
        <v>750</v>
      </c>
      <c r="E3029">
        <v>4670</v>
      </c>
      <c r="F3029" t="s">
        <v>114</v>
      </c>
      <c r="G3029" s="2" t="s">
        <v>485</v>
      </c>
      <c r="H3029">
        <v>1</v>
      </c>
      <c r="I3029">
        <v>1099.74</v>
      </c>
      <c r="J3029" s="2" t="s">
        <v>502</v>
      </c>
      <c r="K3029" s="2" t="s">
        <v>74</v>
      </c>
      <c r="M3029" t="s">
        <v>3532</v>
      </c>
      <c r="P3029" s="19" t="s">
        <v>5078</v>
      </c>
      <c r="Q3029" s="19" t="s">
        <v>27</v>
      </c>
      <c r="S3029" s="19" t="s">
        <v>129</v>
      </c>
      <c r="W3029" s="20">
        <v>14</v>
      </c>
      <c r="X3029" s="65" t="s">
        <v>5039</v>
      </c>
      <c r="AA3029" t="s">
        <v>5077</v>
      </c>
      <c r="AB3029" t="s">
        <v>119</v>
      </c>
      <c r="AC3029" t="s">
        <v>5100</v>
      </c>
      <c r="AD3029" s="2" t="s">
        <v>5101</v>
      </c>
    </row>
    <row r="3030" spans="1:30" hidden="1" x14ac:dyDescent="0.25">
      <c r="A3030" s="2">
        <v>606</v>
      </c>
      <c r="B3030" t="s">
        <v>3407</v>
      </c>
      <c r="C3030">
        <v>50</v>
      </c>
      <c r="D3030">
        <v>750</v>
      </c>
      <c r="E3030">
        <v>12000</v>
      </c>
      <c r="F3030" t="s">
        <v>114</v>
      </c>
      <c r="G3030" s="2" t="s">
        <v>485</v>
      </c>
      <c r="H3030">
        <v>1</v>
      </c>
      <c r="I3030">
        <v>3532.5</v>
      </c>
      <c r="J3030" s="2" t="s">
        <v>502</v>
      </c>
      <c r="K3030" s="2" t="s">
        <v>74</v>
      </c>
      <c r="M3030" t="s">
        <v>3532</v>
      </c>
      <c r="P3030" s="19" t="s">
        <v>5074</v>
      </c>
      <c r="Q3030" s="19" t="s">
        <v>27</v>
      </c>
      <c r="R3030" s="19" t="s">
        <v>129</v>
      </c>
      <c r="W3030" s="20">
        <v>14</v>
      </c>
      <c r="X3030" s="65" t="s">
        <v>4949</v>
      </c>
      <c r="AB3030" t="s">
        <v>119</v>
      </c>
      <c r="AC3030" t="s">
        <v>3408</v>
      </c>
      <c r="AD3030" s="2" t="s">
        <v>121</v>
      </c>
    </row>
    <row r="3031" spans="1:30" hidden="1" x14ac:dyDescent="0.25">
      <c r="A3031" s="2">
        <v>607</v>
      </c>
      <c r="B3031" t="s">
        <v>3409</v>
      </c>
      <c r="C3031">
        <v>50</v>
      </c>
      <c r="D3031">
        <v>750</v>
      </c>
      <c r="E3031">
        <v>1995</v>
      </c>
      <c r="F3031" t="s">
        <v>114</v>
      </c>
      <c r="G3031" s="2" t="s">
        <v>485</v>
      </c>
      <c r="H3031">
        <v>1</v>
      </c>
      <c r="I3031">
        <v>587.28</v>
      </c>
      <c r="J3031" s="2" t="s">
        <v>502</v>
      </c>
      <c r="K3031" s="2" t="s">
        <v>74</v>
      </c>
      <c r="M3031" t="s">
        <v>3532</v>
      </c>
      <c r="P3031" s="19" t="s">
        <v>5074</v>
      </c>
      <c r="Q3031" s="19" t="s">
        <v>27</v>
      </c>
      <c r="R3031" s="19" t="s">
        <v>129</v>
      </c>
      <c r="W3031" s="20">
        <v>14</v>
      </c>
      <c r="X3031" s="65" t="s">
        <v>4949</v>
      </c>
      <c r="AB3031" t="s">
        <v>119</v>
      </c>
      <c r="AC3031" t="s">
        <v>3408</v>
      </c>
      <c r="AD3031" s="2" t="s">
        <v>121</v>
      </c>
    </row>
    <row r="3032" spans="1:30" hidden="1" x14ac:dyDescent="0.25">
      <c r="A3032" s="2">
        <v>608</v>
      </c>
      <c r="B3032" t="s">
        <v>3410</v>
      </c>
      <c r="C3032">
        <v>50</v>
      </c>
      <c r="D3032">
        <v>750</v>
      </c>
      <c r="E3032">
        <v>12000</v>
      </c>
      <c r="F3032" t="s">
        <v>114</v>
      </c>
      <c r="G3032" s="2" t="s">
        <v>485</v>
      </c>
      <c r="H3032">
        <v>1</v>
      </c>
      <c r="I3032">
        <v>3532.5</v>
      </c>
      <c r="J3032" s="2" t="s">
        <v>502</v>
      </c>
      <c r="K3032" s="2" t="s">
        <v>74</v>
      </c>
      <c r="M3032" t="s">
        <v>3532</v>
      </c>
      <c r="P3032" s="19" t="s">
        <v>5074</v>
      </c>
      <c r="Q3032" s="19" t="s">
        <v>27</v>
      </c>
      <c r="R3032" s="19" t="s">
        <v>129</v>
      </c>
      <c r="W3032" s="20">
        <v>14</v>
      </c>
      <c r="X3032" s="65" t="s">
        <v>4949</v>
      </c>
      <c r="AB3032" t="s">
        <v>119</v>
      </c>
      <c r="AC3032" t="s">
        <v>3408</v>
      </c>
      <c r="AD3032" s="2" t="s">
        <v>121</v>
      </c>
    </row>
    <row r="3033" spans="1:30" hidden="1" x14ac:dyDescent="0.25">
      <c r="A3033" s="2">
        <v>609</v>
      </c>
      <c r="B3033" t="s">
        <v>3411</v>
      </c>
      <c r="C3033">
        <v>50</v>
      </c>
      <c r="D3033">
        <v>750</v>
      </c>
      <c r="E3033">
        <v>1995</v>
      </c>
      <c r="F3033" t="s">
        <v>114</v>
      </c>
      <c r="G3033" s="2" t="s">
        <v>485</v>
      </c>
      <c r="H3033">
        <v>1</v>
      </c>
      <c r="I3033">
        <v>587.28</v>
      </c>
      <c r="J3033" s="2" t="s">
        <v>502</v>
      </c>
      <c r="K3033" s="2" t="s">
        <v>74</v>
      </c>
      <c r="M3033" t="s">
        <v>3532</v>
      </c>
      <c r="P3033" s="19" t="s">
        <v>5074</v>
      </c>
      <c r="Q3033" s="19" t="s">
        <v>27</v>
      </c>
      <c r="R3033" s="19" t="s">
        <v>129</v>
      </c>
      <c r="W3033" s="20">
        <v>14</v>
      </c>
      <c r="X3033" s="65" t="s">
        <v>4949</v>
      </c>
      <c r="AB3033" t="s">
        <v>119</v>
      </c>
      <c r="AC3033" t="s">
        <v>3408</v>
      </c>
      <c r="AD3033" s="2" t="s">
        <v>121</v>
      </c>
    </row>
    <row r="3034" spans="1:30" hidden="1" x14ac:dyDescent="0.25">
      <c r="A3034" s="2">
        <v>610</v>
      </c>
      <c r="B3034" t="s">
        <v>3412</v>
      </c>
      <c r="C3034">
        <v>50</v>
      </c>
      <c r="D3034">
        <v>625</v>
      </c>
      <c r="E3034">
        <v>812</v>
      </c>
      <c r="F3034" t="s">
        <v>114</v>
      </c>
      <c r="G3034" s="2" t="s">
        <v>485</v>
      </c>
      <c r="H3034">
        <v>1</v>
      </c>
      <c r="I3034">
        <v>163.38</v>
      </c>
      <c r="J3034" s="2" t="s">
        <v>502</v>
      </c>
      <c r="K3034" s="2" t="s">
        <v>74</v>
      </c>
      <c r="M3034" t="s">
        <v>3532</v>
      </c>
      <c r="O3034" s="2" t="s">
        <v>128</v>
      </c>
      <c r="P3034" s="19" t="s">
        <v>5074</v>
      </c>
      <c r="Q3034" s="19" t="s">
        <v>26</v>
      </c>
      <c r="R3034" s="19" t="s">
        <v>129</v>
      </c>
      <c r="W3034" s="20">
        <v>14</v>
      </c>
      <c r="X3034" s="65" t="s">
        <v>4949</v>
      </c>
      <c r="AB3034" t="s">
        <v>119</v>
      </c>
      <c r="AC3034" t="s">
        <v>3408</v>
      </c>
      <c r="AD3034" s="2" t="s">
        <v>121</v>
      </c>
    </row>
    <row r="3035" spans="1:30" hidden="1" x14ac:dyDescent="0.25">
      <c r="A3035" s="2">
        <v>611</v>
      </c>
      <c r="B3035" t="s">
        <v>3413</v>
      </c>
      <c r="C3035">
        <v>50</v>
      </c>
      <c r="D3035">
        <v>750</v>
      </c>
      <c r="E3035">
        <v>5015</v>
      </c>
      <c r="F3035" t="s">
        <v>114</v>
      </c>
      <c r="G3035" s="2" t="s">
        <v>485</v>
      </c>
      <c r="H3035">
        <v>1</v>
      </c>
      <c r="I3035">
        <v>1476.29</v>
      </c>
      <c r="J3035" s="2" t="s">
        <v>502</v>
      </c>
      <c r="K3035" s="2" t="s">
        <v>74</v>
      </c>
      <c r="M3035" t="s">
        <v>3532</v>
      </c>
      <c r="P3035" s="19" t="s">
        <v>5074</v>
      </c>
      <c r="Q3035" s="19" t="s">
        <v>27</v>
      </c>
      <c r="R3035" s="19" t="s">
        <v>129</v>
      </c>
      <c r="W3035" s="20">
        <v>14</v>
      </c>
      <c r="X3035" s="65" t="s">
        <v>4949</v>
      </c>
      <c r="AB3035" t="s">
        <v>119</v>
      </c>
      <c r="AC3035" t="s">
        <v>3408</v>
      </c>
      <c r="AD3035" s="2" t="s">
        <v>121</v>
      </c>
    </row>
    <row r="3036" spans="1:30" hidden="1" x14ac:dyDescent="0.25">
      <c r="A3036" s="2">
        <v>612</v>
      </c>
      <c r="B3036" t="s">
        <v>3414</v>
      </c>
      <c r="C3036">
        <v>50</v>
      </c>
      <c r="D3036">
        <v>750</v>
      </c>
      <c r="E3036">
        <v>1995</v>
      </c>
      <c r="F3036" t="s">
        <v>114</v>
      </c>
      <c r="G3036" s="2" t="s">
        <v>485</v>
      </c>
      <c r="H3036">
        <v>1</v>
      </c>
      <c r="I3036">
        <v>587.28</v>
      </c>
      <c r="J3036" s="2" t="s">
        <v>502</v>
      </c>
      <c r="K3036" s="2" t="s">
        <v>74</v>
      </c>
      <c r="M3036" t="s">
        <v>3532</v>
      </c>
      <c r="P3036" s="19" t="s">
        <v>5074</v>
      </c>
      <c r="Q3036" s="19" t="s">
        <v>27</v>
      </c>
      <c r="R3036" s="19" t="s">
        <v>129</v>
      </c>
      <c r="W3036" s="20">
        <v>14</v>
      </c>
      <c r="X3036" s="65" t="s">
        <v>4949</v>
      </c>
      <c r="AB3036" t="s">
        <v>119</v>
      </c>
      <c r="AC3036" t="s">
        <v>3408</v>
      </c>
      <c r="AD3036" s="2" t="s">
        <v>121</v>
      </c>
    </row>
    <row r="3037" spans="1:30" hidden="1" x14ac:dyDescent="0.25">
      <c r="A3037" s="2">
        <v>613</v>
      </c>
      <c r="B3037" t="s">
        <v>3416</v>
      </c>
      <c r="C3037">
        <v>50</v>
      </c>
      <c r="D3037">
        <v>750</v>
      </c>
      <c r="E3037">
        <v>11995</v>
      </c>
      <c r="F3037" t="s">
        <v>114</v>
      </c>
      <c r="G3037" s="2" t="s">
        <v>485</v>
      </c>
      <c r="H3037">
        <v>1</v>
      </c>
      <c r="I3037">
        <v>3531.03</v>
      </c>
      <c r="J3037" s="2" t="s">
        <v>502</v>
      </c>
      <c r="K3037" s="2" t="s">
        <v>74</v>
      </c>
      <c r="M3037" t="s">
        <v>3532</v>
      </c>
      <c r="P3037" s="19" t="s">
        <v>5074</v>
      </c>
      <c r="Q3037" s="19" t="s">
        <v>27</v>
      </c>
      <c r="R3037" s="19" t="s">
        <v>129</v>
      </c>
      <c r="W3037" s="20">
        <v>14</v>
      </c>
      <c r="X3037" s="65" t="s">
        <v>4949</v>
      </c>
      <c r="AB3037" t="s">
        <v>119</v>
      </c>
      <c r="AC3037" t="s">
        <v>3415</v>
      </c>
      <c r="AD3037" s="2" t="s">
        <v>121</v>
      </c>
    </row>
    <row r="3038" spans="1:30" hidden="1" x14ac:dyDescent="0.25">
      <c r="A3038" s="2">
        <v>614</v>
      </c>
      <c r="B3038" t="s">
        <v>3417</v>
      </c>
      <c r="C3038">
        <v>50</v>
      </c>
      <c r="D3038">
        <v>750</v>
      </c>
      <c r="E3038">
        <v>11995</v>
      </c>
      <c r="F3038" t="s">
        <v>114</v>
      </c>
      <c r="G3038" s="2" t="s">
        <v>485</v>
      </c>
      <c r="H3038">
        <v>1</v>
      </c>
      <c r="I3038">
        <v>3531.03</v>
      </c>
      <c r="J3038" s="2" t="s">
        <v>502</v>
      </c>
      <c r="K3038" s="2" t="s">
        <v>74</v>
      </c>
      <c r="M3038" t="s">
        <v>3532</v>
      </c>
      <c r="P3038" s="19" t="s">
        <v>5074</v>
      </c>
      <c r="Q3038" s="19" t="s">
        <v>27</v>
      </c>
      <c r="R3038" s="19" t="s">
        <v>129</v>
      </c>
      <c r="W3038" s="20">
        <v>14</v>
      </c>
      <c r="X3038" s="65" t="s">
        <v>4949</v>
      </c>
      <c r="AB3038" t="s">
        <v>119</v>
      </c>
      <c r="AC3038" t="s">
        <v>3415</v>
      </c>
      <c r="AD3038" s="2" t="s">
        <v>121</v>
      </c>
    </row>
    <row r="3039" spans="1:30" hidden="1" x14ac:dyDescent="0.25">
      <c r="A3039" s="2">
        <v>615</v>
      </c>
      <c r="B3039" t="s">
        <v>3422</v>
      </c>
      <c r="C3039">
        <v>50</v>
      </c>
      <c r="D3039">
        <v>750</v>
      </c>
      <c r="E3039">
        <v>12000</v>
      </c>
      <c r="F3039" t="s">
        <v>114</v>
      </c>
      <c r="G3039" s="2" t="s">
        <v>485</v>
      </c>
      <c r="H3039">
        <v>1</v>
      </c>
      <c r="I3039">
        <v>3532.5</v>
      </c>
      <c r="J3039" s="2" t="s">
        <v>502</v>
      </c>
      <c r="K3039" s="2" t="s">
        <v>74</v>
      </c>
      <c r="M3039" t="s">
        <v>3532</v>
      </c>
      <c r="P3039" s="19" t="s">
        <v>5074</v>
      </c>
      <c r="Q3039" s="19" t="s">
        <v>27</v>
      </c>
      <c r="R3039" s="19" t="s">
        <v>129</v>
      </c>
      <c r="W3039" s="20">
        <v>14</v>
      </c>
      <c r="X3039" s="65" t="s">
        <v>4949</v>
      </c>
      <c r="AB3039" t="s">
        <v>119</v>
      </c>
      <c r="AC3039" t="s">
        <v>3420</v>
      </c>
      <c r="AD3039" s="2" t="s">
        <v>121</v>
      </c>
    </row>
    <row r="3040" spans="1:30" hidden="1" x14ac:dyDescent="0.25">
      <c r="A3040" s="2">
        <v>616</v>
      </c>
      <c r="B3040" t="s">
        <v>3423</v>
      </c>
      <c r="C3040">
        <v>50</v>
      </c>
      <c r="D3040">
        <v>750</v>
      </c>
      <c r="E3040">
        <v>12000</v>
      </c>
      <c r="F3040" t="s">
        <v>114</v>
      </c>
      <c r="G3040" s="2" t="s">
        <v>485</v>
      </c>
      <c r="H3040">
        <v>1</v>
      </c>
      <c r="I3040">
        <v>3532.5</v>
      </c>
      <c r="J3040" s="2" t="s">
        <v>502</v>
      </c>
      <c r="K3040" s="2" t="s">
        <v>74</v>
      </c>
      <c r="M3040" t="s">
        <v>3532</v>
      </c>
      <c r="P3040" s="19" t="s">
        <v>5074</v>
      </c>
      <c r="Q3040" s="19" t="s">
        <v>27</v>
      </c>
      <c r="R3040" s="19" t="s">
        <v>129</v>
      </c>
      <c r="W3040" s="20">
        <v>14</v>
      </c>
      <c r="X3040" s="65" t="s">
        <v>4949</v>
      </c>
      <c r="AB3040" t="s">
        <v>119</v>
      </c>
      <c r="AC3040" t="s">
        <v>3420</v>
      </c>
      <c r="AD3040" s="2" t="s">
        <v>121</v>
      </c>
    </row>
    <row r="3041" spans="1:30" hidden="1" x14ac:dyDescent="0.25">
      <c r="A3041" s="2">
        <v>617</v>
      </c>
      <c r="B3041" t="s">
        <v>3427</v>
      </c>
      <c r="C3041">
        <v>50</v>
      </c>
      <c r="D3041">
        <v>750</v>
      </c>
      <c r="E3041">
        <v>11995</v>
      </c>
      <c r="F3041" t="s">
        <v>114</v>
      </c>
      <c r="G3041" s="2" t="s">
        <v>485</v>
      </c>
      <c r="H3041">
        <v>1</v>
      </c>
      <c r="I3041">
        <v>3531.03</v>
      </c>
      <c r="J3041" s="2" t="s">
        <v>502</v>
      </c>
      <c r="K3041" s="2" t="s">
        <v>74</v>
      </c>
      <c r="M3041" t="s">
        <v>3532</v>
      </c>
      <c r="P3041" s="19" t="s">
        <v>5074</v>
      </c>
      <c r="Q3041" s="19" t="s">
        <v>27</v>
      </c>
      <c r="R3041" s="19" t="s">
        <v>129</v>
      </c>
      <c r="W3041" s="20">
        <v>14</v>
      </c>
      <c r="X3041" s="65" t="s">
        <v>4949</v>
      </c>
      <c r="AB3041" t="s">
        <v>119</v>
      </c>
      <c r="AC3041" t="s">
        <v>3425</v>
      </c>
      <c r="AD3041" s="2" t="s">
        <v>121</v>
      </c>
    </row>
    <row r="3042" spans="1:30" hidden="1" x14ac:dyDescent="0.25">
      <c r="A3042" s="2">
        <v>618</v>
      </c>
      <c r="B3042" t="s">
        <v>3428</v>
      </c>
      <c r="C3042">
        <v>50</v>
      </c>
      <c r="D3042">
        <v>750</v>
      </c>
      <c r="E3042">
        <v>11995</v>
      </c>
      <c r="F3042" t="s">
        <v>114</v>
      </c>
      <c r="G3042" s="2" t="s">
        <v>485</v>
      </c>
      <c r="H3042">
        <v>1</v>
      </c>
      <c r="I3042">
        <v>3531.03</v>
      </c>
      <c r="J3042" s="2" t="s">
        <v>502</v>
      </c>
      <c r="K3042" s="2" t="s">
        <v>74</v>
      </c>
      <c r="M3042" t="s">
        <v>3532</v>
      </c>
      <c r="P3042" s="19" t="s">
        <v>5074</v>
      </c>
      <c r="Q3042" s="19" t="s">
        <v>27</v>
      </c>
      <c r="R3042" s="19" t="s">
        <v>129</v>
      </c>
      <c r="W3042" s="20">
        <v>14</v>
      </c>
      <c r="X3042" s="65" t="s">
        <v>4949</v>
      </c>
      <c r="AB3042" t="s">
        <v>119</v>
      </c>
      <c r="AC3042" t="s">
        <v>3425</v>
      </c>
      <c r="AD3042" s="2" t="s">
        <v>121</v>
      </c>
    </row>
    <row r="3043" spans="1:30" hidden="1" x14ac:dyDescent="0.25">
      <c r="A3043" s="2">
        <v>619</v>
      </c>
      <c r="B3043" t="s">
        <v>3432</v>
      </c>
      <c r="C3043">
        <v>50</v>
      </c>
      <c r="D3043">
        <v>750</v>
      </c>
      <c r="E3043">
        <v>12000</v>
      </c>
      <c r="F3043" t="s">
        <v>114</v>
      </c>
      <c r="G3043" s="2" t="s">
        <v>485</v>
      </c>
      <c r="H3043">
        <v>1</v>
      </c>
      <c r="I3043">
        <v>3532.5</v>
      </c>
      <c r="J3043" s="2" t="s">
        <v>502</v>
      </c>
      <c r="K3043" s="2" t="s">
        <v>74</v>
      </c>
      <c r="M3043" t="s">
        <v>3532</v>
      </c>
      <c r="P3043" s="19" t="s">
        <v>5074</v>
      </c>
      <c r="Q3043" s="19" t="s">
        <v>27</v>
      </c>
      <c r="R3043" s="19" t="s">
        <v>129</v>
      </c>
      <c r="W3043" s="20">
        <v>14</v>
      </c>
      <c r="X3043" s="65" t="s">
        <v>4949</v>
      </c>
      <c r="AB3043" t="s">
        <v>119</v>
      </c>
      <c r="AC3043" t="s">
        <v>3433</v>
      </c>
      <c r="AD3043" s="2" t="s">
        <v>121</v>
      </c>
    </row>
    <row r="3044" spans="1:30" hidden="1" x14ac:dyDescent="0.25">
      <c r="A3044" s="2">
        <v>620</v>
      </c>
      <c r="B3044" t="s">
        <v>3434</v>
      </c>
      <c r="C3044">
        <v>50</v>
      </c>
      <c r="D3044">
        <v>750</v>
      </c>
      <c r="E3044">
        <v>12000</v>
      </c>
      <c r="F3044" t="s">
        <v>114</v>
      </c>
      <c r="G3044" s="2" t="s">
        <v>485</v>
      </c>
      <c r="H3044">
        <v>1</v>
      </c>
      <c r="I3044">
        <v>3532.5</v>
      </c>
      <c r="J3044" s="2" t="s">
        <v>502</v>
      </c>
      <c r="K3044" s="2" t="s">
        <v>74</v>
      </c>
      <c r="M3044" t="s">
        <v>3532</v>
      </c>
      <c r="P3044" s="19" t="s">
        <v>5074</v>
      </c>
      <c r="Q3044" s="19" t="s">
        <v>27</v>
      </c>
      <c r="R3044" s="19" t="s">
        <v>129</v>
      </c>
      <c r="W3044" s="20">
        <v>14</v>
      </c>
      <c r="X3044" s="65" t="s">
        <v>4949</v>
      </c>
      <c r="AB3044" t="s">
        <v>119</v>
      </c>
      <c r="AC3044" t="s">
        <v>3433</v>
      </c>
      <c r="AD3044" s="2" t="s">
        <v>121</v>
      </c>
    </row>
    <row r="3045" spans="1:30" hidden="1" x14ac:dyDescent="0.25">
      <c r="A3045" s="2">
        <v>621</v>
      </c>
      <c r="B3045" t="s">
        <v>3435</v>
      </c>
      <c r="C3045">
        <v>50</v>
      </c>
      <c r="D3045">
        <v>750</v>
      </c>
      <c r="E3045">
        <v>11995</v>
      </c>
      <c r="F3045" t="s">
        <v>114</v>
      </c>
      <c r="G3045" s="2" t="s">
        <v>485</v>
      </c>
      <c r="H3045">
        <v>1</v>
      </c>
      <c r="I3045">
        <v>3531.03</v>
      </c>
      <c r="J3045" s="2" t="s">
        <v>502</v>
      </c>
      <c r="K3045" s="2" t="s">
        <v>74</v>
      </c>
      <c r="M3045" t="s">
        <v>3532</v>
      </c>
      <c r="P3045" s="19" t="s">
        <v>5074</v>
      </c>
      <c r="Q3045" s="19" t="s">
        <v>27</v>
      </c>
      <c r="R3045" s="19" t="s">
        <v>129</v>
      </c>
      <c r="W3045" s="20">
        <v>14</v>
      </c>
      <c r="X3045" s="65" t="s">
        <v>4949</v>
      </c>
      <c r="AB3045" t="s">
        <v>119</v>
      </c>
      <c r="AC3045" t="s">
        <v>3433</v>
      </c>
      <c r="AD3045" s="2" t="s">
        <v>121</v>
      </c>
    </row>
    <row r="3046" spans="1:30" hidden="1" x14ac:dyDescent="0.25">
      <c r="A3046" s="2">
        <v>622</v>
      </c>
      <c r="B3046" t="s">
        <v>3436</v>
      </c>
      <c r="C3046">
        <v>50</v>
      </c>
      <c r="D3046">
        <v>750</v>
      </c>
      <c r="E3046">
        <v>11995</v>
      </c>
      <c r="F3046" t="s">
        <v>114</v>
      </c>
      <c r="G3046" s="2" t="s">
        <v>485</v>
      </c>
      <c r="H3046">
        <v>1</v>
      </c>
      <c r="I3046">
        <v>3531.03</v>
      </c>
      <c r="J3046" s="2" t="s">
        <v>502</v>
      </c>
      <c r="K3046" s="2" t="s">
        <v>74</v>
      </c>
      <c r="M3046" t="s">
        <v>3532</v>
      </c>
      <c r="P3046" s="19" t="s">
        <v>5074</v>
      </c>
      <c r="Q3046" s="19" t="s">
        <v>27</v>
      </c>
      <c r="R3046" s="19" t="s">
        <v>129</v>
      </c>
      <c r="W3046" s="20">
        <v>14</v>
      </c>
      <c r="X3046" s="65" t="s">
        <v>4949</v>
      </c>
      <c r="AB3046" t="s">
        <v>119</v>
      </c>
      <c r="AC3046" t="s">
        <v>3437</v>
      </c>
      <c r="AD3046" s="2" t="s">
        <v>121</v>
      </c>
    </row>
    <row r="3047" spans="1:30" hidden="1" x14ac:dyDescent="0.25">
      <c r="A3047" s="2">
        <v>623</v>
      </c>
      <c r="B3047" t="s">
        <v>3438</v>
      </c>
      <c r="C3047">
        <v>50</v>
      </c>
      <c r="D3047">
        <v>750</v>
      </c>
      <c r="E3047">
        <v>12000</v>
      </c>
      <c r="F3047" t="s">
        <v>114</v>
      </c>
      <c r="G3047" s="2" t="s">
        <v>485</v>
      </c>
      <c r="H3047">
        <v>1</v>
      </c>
      <c r="I3047">
        <v>3532.5</v>
      </c>
      <c r="J3047" s="2" t="s">
        <v>502</v>
      </c>
      <c r="K3047" s="2" t="s">
        <v>74</v>
      </c>
      <c r="M3047" t="s">
        <v>3532</v>
      </c>
      <c r="P3047" s="19" t="s">
        <v>5074</v>
      </c>
      <c r="Q3047" s="19" t="s">
        <v>27</v>
      </c>
      <c r="R3047" s="19" t="s">
        <v>129</v>
      </c>
      <c r="W3047" s="20">
        <v>14</v>
      </c>
      <c r="X3047" s="65" t="s">
        <v>4949</v>
      </c>
      <c r="AB3047" t="s">
        <v>119</v>
      </c>
      <c r="AC3047" t="s">
        <v>3437</v>
      </c>
      <c r="AD3047" s="2" t="s">
        <v>121</v>
      </c>
    </row>
    <row r="3048" spans="1:30" hidden="1" x14ac:dyDescent="0.25">
      <c r="A3048" s="2">
        <v>624</v>
      </c>
      <c r="B3048" t="s">
        <v>3439</v>
      </c>
      <c r="C3048">
        <v>50</v>
      </c>
      <c r="D3048">
        <v>750</v>
      </c>
      <c r="E3048">
        <v>12000</v>
      </c>
      <c r="F3048" t="s">
        <v>114</v>
      </c>
      <c r="G3048" s="2" t="s">
        <v>485</v>
      </c>
      <c r="H3048">
        <v>1</v>
      </c>
      <c r="I3048">
        <v>3532.5</v>
      </c>
      <c r="J3048" s="2" t="s">
        <v>502</v>
      </c>
      <c r="K3048" s="2" t="s">
        <v>74</v>
      </c>
      <c r="M3048" t="s">
        <v>3532</v>
      </c>
      <c r="P3048" s="19" t="s">
        <v>5074</v>
      </c>
      <c r="Q3048" s="19" t="s">
        <v>27</v>
      </c>
      <c r="R3048" s="19" t="s">
        <v>129</v>
      </c>
      <c r="W3048" s="20">
        <v>14</v>
      </c>
      <c r="X3048" s="65" t="s">
        <v>4949</v>
      </c>
      <c r="AB3048" t="s">
        <v>119</v>
      </c>
      <c r="AC3048" t="s">
        <v>3437</v>
      </c>
      <c r="AD3048" s="2" t="s">
        <v>121</v>
      </c>
    </row>
    <row r="3049" spans="1:30" hidden="1" x14ac:dyDescent="0.25">
      <c r="A3049" s="2">
        <v>625</v>
      </c>
      <c r="B3049" t="s">
        <v>3440</v>
      </c>
      <c r="C3049">
        <v>50</v>
      </c>
      <c r="D3049">
        <v>990</v>
      </c>
      <c r="E3049">
        <v>990</v>
      </c>
      <c r="F3049" t="s">
        <v>114</v>
      </c>
      <c r="G3049" s="2" t="s">
        <v>485</v>
      </c>
      <c r="H3049">
        <v>2</v>
      </c>
      <c r="I3049">
        <v>751.7</v>
      </c>
      <c r="J3049" s="2" t="s">
        <v>502</v>
      </c>
      <c r="K3049" s="2" t="s">
        <v>74</v>
      </c>
      <c r="M3049" t="s">
        <v>3532</v>
      </c>
      <c r="O3049" s="2" t="s">
        <v>128</v>
      </c>
      <c r="P3049" s="19" t="s">
        <v>5074</v>
      </c>
      <c r="Q3049" s="19" t="s">
        <v>26</v>
      </c>
      <c r="R3049" s="19" t="s">
        <v>129</v>
      </c>
      <c r="W3049" s="20">
        <v>14</v>
      </c>
      <c r="X3049" s="65" t="s">
        <v>4949</v>
      </c>
      <c r="AB3049" t="s">
        <v>119</v>
      </c>
      <c r="AC3049" t="s">
        <v>3441</v>
      </c>
      <c r="AD3049" s="2" t="s">
        <v>121</v>
      </c>
    </row>
    <row r="3050" spans="1:30" hidden="1" x14ac:dyDescent="0.25">
      <c r="A3050" s="2">
        <v>626</v>
      </c>
      <c r="B3050" t="s">
        <v>3424</v>
      </c>
      <c r="C3050">
        <v>50</v>
      </c>
      <c r="D3050">
        <v>625</v>
      </c>
      <c r="E3050">
        <v>812</v>
      </c>
      <c r="F3050" t="s">
        <v>114</v>
      </c>
      <c r="G3050" s="2" t="s">
        <v>485</v>
      </c>
      <c r="H3050">
        <v>1</v>
      </c>
      <c r="I3050">
        <v>163.38</v>
      </c>
      <c r="J3050" s="2" t="s">
        <v>502</v>
      </c>
      <c r="K3050" s="2" t="s">
        <v>74</v>
      </c>
      <c r="M3050" t="s">
        <v>3532</v>
      </c>
      <c r="O3050" s="2" t="s">
        <v>128</v>
      </c>
      <c r="P3050" s="19" t="s">
        <v>5074</v>
      </c>
      <c r="Q3050" s="19" t="s">
        <v>26</v>
      </c>
      <c r="R3050" s="19" t="s">
        <v>129</v>
      </c>
      <c r="W3050" s="20">
        <v>14</v>
      </c>
      <c r="X3050" s="65" t="s">
        <v>4949</v>
      </c>
      <c r="AB3050" t="s">
        <v>119</v>
      </c>
      <c r="AC3050" t="s">
        <v>3441</v>
      </c>
      <c r="AD3050" s="2" t="s">
        <v>121</v>
      </c>
    </row>
    <row r="3051" spans="1:30" hidden="1" x14ac:dyDescent="0.25">
      <c r="A3051" s="2">
        <v>627</v>
      </c>
      <c r="B3051" t="s">
        <v>3442</v>
      </c>
      <c r="C3051">
        <v>50</v>
      </c>
      <c r="D3051">
        <v>990</v>
      </c>
      <c r="E3051">
        <v>990</v>
      </c>
      <c r="F3051" t="s">
        <v>114</v>
      </c>
      <c r="G3051" s="2" t="s">
        <v>485</v>
      </c>
      <c r="H3051">
        <v>2</v>
      </c>
      <c r="I3051">
        <v>751.7</v>
      </c>
      <c r="J3051" s="2" t="s">
        <v>502</v>
      </c>
      <c r="K3051" s="2" t="s">
        <v>74</v>
      </c>
      <c r="M3051" t="s">
        <v>3532</v>
      </c>
      <c r="O3051" s="2" t="s">
        <v>128</v>
      </c>
      <c r="P3051" s="19" t="s">
        <v>5074</v>
      </c>
      <c r="Q3051" s="19" t="s">
        <v>26</v>
      </c>
      <c r="R3051" s="19" t="s">
        <v>129</v>
      </c>
      <c r="W3051" s="20">
        <v>14</v>
      </c>
      <c r="X3051" s="65" t="s">
        <v>4949</v>
      </c>
      <c r="AB3051" t="s">
        <v>119</v>
      </c>
      <c r="AC3051" t="s">
        <v>3441</v>
      </c>
      <c r="AD3051" s="2" t="s">
        <v>121</v>
      </c>
    </row>
    <row r="3052" spans="1:30" hidden="1" x14ac:dyDescent="0.25">
      <c r="A3052" s="2">
        <v>628</v>
      </c>
      <c r="B3052" t="s">
        <v>3443</v>
      </c>
      <c r="C3052">
        <v>50</v>
      </c>
      <c r="D3052">
        <v>646</v>
      </c>
      <c r="E3052">
        <v>1085</v>
      </c>
      <c r="F3052" t="s">
        <v>114</v>
      </c>
      <c r="G3052" s="2" t="s">
        <v>485</v>
      </c>
      <c r="H3052">
        <v>3</v>
      </c>
      <c r="I3052">
        <v>722.07</v>
      </c>
      <c r="J3052" s="2" t="s">
        <v>502</v>
      </c>
      <c r="K3052" s="2" t="s">
        <v>74</v>
      </c>
      <c r="M3052" t="s">
        <v>3532</v>
      </c>
      <c r="O3052" s="2" t="s">
        <v>128</v>
      </c>
      <c r="P3052" s="19" t="s">
        <v>5074</v>
      </c>
      <c r="Q3052" s="19" t="s">
        <v>26</v>
      </c>
      <c r="R3052" s="19" t="s">
        <v>129</v>
      </c>
      <c r="W3052" s="20">
        <v>14</v>
      </c>
      <c r="X3052" s="65" t="s">
        <v>4949</v>
      </c>
      <c r="AB3052" t="s">
        <v>119</v>
      </c>
      <c r="AC3052" t="s">
        <v>3441</v>
      </c>
      <c r="AD3052" s="2" t="s">
        <v>121</v>
      </c>
    </row>
    <row r="3053" spans="1:30" hidden="1" x14ac:dyDescent="0.25">
      <c r="A3053" s="2">
        <v>629</v>
      </c>
      <c r="B3053" t="s">
        <v>3444</v>
      </c>
      <c r="C3053">
        <v>50</v>
      </c>
      <c r="D3053">
        <v>625</v>
      </c>
      <c r="E3053">
        <v>812</v>
      </c>
      <c r="F3053" t="s">
        <v>114</v>
      </c>
      <c r="G3053" s="2" t="s">
        <v>485</v>
      </c>
      <c r="H3053">
        <v>1</v>
      </c>
      <c r="I3053">
        <v>163.38</v>
      </c>
      <c r="J3053" s="2" t="s">
        <v>502</v>
      </c>
      <c r="K3053" s="2" t="s">
        <v>74</v>
      </c>
      <c r="M3053" t="s">
        <v>3532</v>
      </c>
      <c r="O3053" s="2" t="s">
        <v>128</v>
      </c>
      <c r="P3053" s="19" t="s">
        <v>5074</v>
      </c>
      <c r="Q3053" s="19" t="s">
        <v>26</v>
      </c>
      <c r="R3053" s="19" t="s">
        <v>129</v>
      </c>
      <c r="W3053" s="20">
        <v>14</v>
      </c>
      <c r="X3053" s="65" t="s">
        <v>4949</v>
      </c>
      <c r="AB3053" t="s">
        <v>119</v>
      </c>
      <c r="AC3053" t="s">
        <v>3441</v>
      </c>
      <c r="AD3053" s="2" t="s">
        <v>121</v>
      </c>
    </row>
    <row r="3054" spans="1:30" hidden="1" x14ac:dyDescent="0.25">
      <c r="A3054" s="2">
        <v>630</v>
      </c>
      <c r="B3054" t="s">
        <v>3445</v>
      </c>
      <c r="C3054">
        <v>50</v>
      </c>
      <c r="D3054">
        <v>990</v>
      </c>
      <c r="E3054">
        <v>990</v>
      </c>
      <c r="F3054" t="s">
        <v>114</v>
      </c>
      <c r="G3054" s="2" t="s">
        <v>485</v>
      </c>
      <c r="H3054">
        <v>2</v>
      </c>
      <c r="I3054">
        <v>751.7</v>
      </c>
      <c r="J3054" s="2" t="s">
        <v>502</v>
      </c>
      <c r="K3054" s="2" t="s">
        <v>74</v>
      </c>
      <c r="M3054" t="s">
        <v>3532</v>
      </c>
      <c r="O3054" s="2" t="s">
        <v>128</v>
      </c>
      <c r="P3054" s="19" t="s">
        <v>5074</v>
      </c>
      <c r="Q3054" s="19" t="s">
        <v>26</v>
      </c>
      <c r="R3054" s="19" t="s">
        <v>129</v>
      </c>
      <c r="W3054" s="20">
        <v>14</v>
      </c>
      <c r="X3054" s="65" t="s">
        <v>4949</v>
      </c>
      <c r="AB3054" t="s">
        <v>119</v>
      </c>
      <c r="AC3054" t="s">
        <v>3441</v>
      </c>
      <c r="AD3054" s="2" t="s">
        <v>121</v>
      </c>
    </row>
    <row r="3055" spans="1:30" hidden="1" x14ac:dyDescent="0.25">
      <c r="A3055" s="2">
        <v>631</v>
      </c>
      <c r="B3055" t="s">
        <v>3446</v>
      </c>
      <c r="C3055">
        <v>50</v>
      </c>
      <c r="D3055">
        <v>646</v>
      </c>
      <c r="E3055">
        <v>1085</v>
      </c>
      <c r="F3055" t="s">
        <v>114</v>
      </c>
      <c r="G3055" s="2" t="s">
        <v>485</v>
      </c>
      <c r="H3055">
        <v>2</v>
      </c>
      <c r="I3055">
        <v>481.38</v>
      </c>
      <c r="J3055" s="2" t="s">
        <v>502</v>
      </c>
      <c r="K3055" s="2" t="s">
        <v>74</v>
      </c>
      <c r="M3055" t="s">
        <v>3532</v>
      </c>
      <c r="O3055" s="2" t="s">
        <v>128</v>
      </c>
      <c r="P3055" s="19" t="s">
        <v>5074</v>
      </c>
      <c r="Q3055" s="19" t="s">
        <v>26</v>
      </c>
      <c r="R3055" s="19" t="s">
        <v>129</v>
      </c>
      <c r="W3055" s="20">
        <v>14</v>
      </c>
      <c r="X3055" s="65" t="s">
        <v>4949</v>
      </c>
      <c r="AB3055" t="s">
        <v>119</v>
      </c>
      <c r="AC3055" t="s">
        <v>3441</v>
      </c>
      <c r="AD3055" s="2" t="s">
        <v>121</v>
      </c>
    </row>
    <row r="3056" spans="1:30" hidden="1" x14ac:dyDescent="0.25">
      <c r="A3056" s="2">
        <v>632</v>
      </c>
      <c r="B3056" t="s">
        <v>3447</v>
      </c>
      <c r="C3056">
        <v>50</v>
      </c>
      <c r="D3056">
        <v>990</v>
      </c>
      <c r="E3056">
        <v>990</v>
      </c>
      <c r="F3056" t="s">
        <v>114</v>
      </c>
      <c r="G3056" s="2" t="s">
        <v>485</v>
      </c>
      <c r="H3056">
        <v>1</v>
      </c>
      <c r="I3056">
        <v>375.85</v>
      </c>
      <c r="J3056" s="2" t="s">
        <v>502</v>
      </c>
      <c r="K3056" s="2" t="s">
        <v>74</v>
      </c>
      <c r="M3056" t="s">
        <v>3532</v>
      </c>
      <c r="O3056" s="2" t="s">
        <v>128</v>
      </c>
      <c r="P3056" s="19" t="s">
        <v>5074</v>
      </c>
      <c r="Q3056" s="19" t="s">
        <v>26</v>
      </c>
      <c r="R3056" s="19" t="s">
        <v>129</v>
      </c>
      <c r="W3056" s="20">
        <v>14</v>
      </c>
      <c r="X3056" s="65" t="s">
        <v>4949</v>
      </c>
      <c r="AB3056" t="s">
        <v>119</v>
      </c>
      <c r="AC3056" t="s">
        <v>3441</v>
      </c>
      <c r="AD3056" s="2" t="s">
        <v>121</v>
      </c>
    </row>
    <row r="3057" spans="1:30" hidden="1" x14ac:dyDescent="0.25">
      <c r="A3057" s="2">
        <v>633</v>
      </c>
      <c r="B3057" t="s">
        <v>3448</v>
      </c>
      <c r="C3057">
        <v>50</v>
      </c>
      <c r="D3057">
        <v>990</v>
      </c>
      <c r="E3057">
        <v>990</v>
      </c>
      <c r="F3057" t="s">
        <v>114</v>
      </c>
      <c r="G3057" s="2" t="s">
        <v>485</v>
      </c>
      <c r="H3057">
        <v>2</v>
      </c>
      <c r="I3057">
        <v>751.7</v>
      </c>
      <c r="J3057" s="2" t="s">
        <v>502</v>
      </c>
      <c r="K3057" s="2" t="s">
        <v>74</v>
      </c>
      <c r="M3057" t="s">
        <v>3532</v>
      </c>
      <c r="O3057" s="2" t="s">
        <v>128</v>
      </c>
      <c r="P3057" s="19" t="s">
        <v>5074</v>
      </c>
      <c r="Q3057" s="19" t="s">
        <v>26</v>
      </c>
      <c r="R3057" s="19" t="s">
        <v>129</v>
      </c>
      <c r="W3057" s="20">
        <v>14</v>
      </c>
      <c r="X3057" s="65" t="s">
        <v>4949</v>
      </c>
      <c r="AB3057" t="s">
        <v>119</v>
      </c>
      <c r="AC3057" t="s">
        <v>3441</v>
      </c>
      <c r="AD3057" s="2" t="s">
        <v>121</v>
      </c>
    </row>
    <row r="3058" spans="1:30" hidden="1" x14ac:dyDescent="0.25">
      <c r="A3058" s="2">
        <v>634</v>
      </c>
      <c r="B3058" t="s">
        <v>3449</v>
      </c>
      <c r="C3058">
        <v>50</v>
      </c>
      <c r="D3058">
        <v>646</v>
      </c>
      <c r="E3058">
        <v>1085</v>
      </c>
      <c r="F3058" t="s">
        <v>114</v>
      </c>
      <c r="G3058" s="2" t="s">
        <v>485</v>
      </c>
      <c r="H3058">
        <v>2</v>
      </c>
      <c r="I3058">
        <v>481.38</v>
      </c>
      <c r="J3058" s="2" t="s">
        <v>502</v>
      </c>
      <c r="K3058" s="2" t="s">
        <v>74</v>
      </c>
      <c r="M3058" t="s">
        <v>3532</v>
      </c>
      <c r="O3058" s="2" t="s">
        <v>128</v>
      </c>
      <c r="P3058" s="19" t="s">
        <v>5074</v>
      </c>
      <c r="Q3058" s="19" t="s">
        <v>26</v>
      </c>
      <c r="R3058" s="19" t="s">
        <v>129</v>
      </c>
      <c r="W3058" s="20">
        <v>14</v>
      </c>
      <c r="X3058" s="65" t="s">
        <v>4949</v>
      </c>
      <c r="AB3058" t="s">
        <v>119</v>
      </c>
      <c r="AC3058" t="s">
        <v>3441</v>
      </c>
      <c r="AD3058" s="2" t="s">
        <v>121</v>
      </c>
    </row>
    <row r="3059" spans="1:30" hidden="1" x14ac:dyDescent="0.25">
      <c r="A3059" s="2">
        <v>635</v>
      </c>
      <c r="B3059" t="s">
        <v>3450</v>
      </c>
      <c r="C3059">
        <v>50</v>
      </c>
      <c r="D3059">
        <v>625</v>
      </c>
      <c r="E3059">
        <v>812</v>
      </c>
      <c r="F3059" t="s">
        <v>114</v>
      </c>
      <c r="G3059" s="2" t="s">
        <v>485</v>
      </c>
      <c r="H3059">
        <v>1</v>
      </c>
      <c r="I3059">
        <v>163.38</v>
      </c>
      <c r="J3059" s="2" t="s">
        <v>502</v>
      </c>
      <c r="K3059" s="2" t="s">
        <v>74</v>
      </c>
      <c r="M3059" t="s">
        <v>3532</v>
      </c>
      <c r="O3059" s="2" t="s">
        <v>128</v>
      </c>
      <c r="P3059" s="19" t="s">
        <v>5074</v>
      </c>
      <c r="Q3059" s="19" t="s">
        <v>26</v>
      </c>
      <c r="R3059" s="19" t="s">
        <v>129</v>
      </c>
      <c r="W3059" s="20">
        <v>14</v>
      </c>
      <c r="X3059" s="65" t="s">
        <v>4949</v>
      </c>
      <c r="AB3059" t="s">
        <v>119</v>
      </c>
      <c r="AC3059" t="s">
        <v>3441</v>
      </c>
      <c r="AD3059" s="2" t="s">
        <v>121</v>
      </c>
    </row>
    <row r="3060" spans="1:30" hidden="1" x14ac:dyDescent="0.25">
      <c r="A3060" s="2">
        <v>636</v>
      </c>
      <c r="B3060" t="s">
        <v>3451</v>
      </c>
      <c r="C3060">
        <v>50</v>
      </c>
      <c r="D3060">
        <v>990</v>
      </c>
      <c r="E3060">
        <v>990</v>
      </c>
      <c r="F3060" t="s">
        <v>114</v>
      </c>
      <c r="G3060" s="2" t="s">
        <v>485</v>
      </c>
      <c r="H3060">
        <v>2</v>
      </c>
      <c r="I3060">
        <v>751.7</v>
      </c>
      <c r="J3060" s="2" t="s">
        <v>502</v>
      </c>
      <c r="K3060" s="2" t="s">
        <v>74</v>
      </c>
      <c r="M3060" t="s">
        <v>3532</v>
      </c>
      <c r="O3060" s="2" t="s">
        <v>128</v>
      </c>
      <c r="P3060" s="19" t="s">
        <v>5074</v>
      </c>
      <c r="Q3060" s="19" t="s">
        <v>26</v>
      </c>
      <c r="R3060" s="19" t="s">
        <v>129</v>
      </c>
      <c r="W3060" s="20">
        <v>14</v>
      </c>
      <c r="X3060" s="65" t="s">
        <v>4949</v>
      </c>
      <c r="AB3060" t="s">
        <v>119</v>
      </c>
      <c r="AC3060" t="s">
        <v>3441</v>
      </c>
      <c r="AD3060" s="2" t="s">
        <v>121</v>
      </c>
    </row>
    <row r="3061" spans="1:30" hidden="1" x14ac:dyDescent="0.25">
      <c r="A3061" s="2">
        <v>637</v>
      </c>
      <c r="B3061" t="s">
        <v>3452</v>
      </c>
      <c r="C3061">
        <v>50</v>
      </c>
      <c r="D3061">
        <v>646</v>
      </c>
      <c r="E3061">
        <v>1085</v>
      </c>
      <c r="F3061" t="s">
        <v>114</v>
      </c>
      <c r="G3061" s="2" t="s">
        <v>485</v>
      </c>
      <c r="H3061">
        <v>2</v>
      </c>
      <c r="I3061">
        <v>481.38</v>
      </c>
      <c r="J3061" s="2" t="s">
        <v>502</v>
      </c>
      <c r="K3061" s="2" t="s">
        <v>74</v>
      </c>
      <c r="M3061" t="s">
        <v>3532</v>
      </c>
      <c r="O3061" s="2" t="s">
        <v>128</v>
      </c>
      <c r="P3061" s="19" t="s">
        <v>5074</v>
      </c>
      <c r="Q3061" s="19" t="s">
        <v>26</v>
      </c>
      <c r="R3061" s="19" t="s">
        <v>129</v>
      </c>
      <c r="W3061" s="20">
        <v>14</v>
      </c>
      <c r="X3061" s="65" t="s">
        <v>4949</v>
      </c>
      <c r="AB3061" t="s">
        <v>119</v>
      </c>
      <c r="AC3061" t="s">
        <v>3441</v>
      </c>
      <c r="AD3061" s="2" t="s">
        <v>121</v>
      </c>
    </row>
    <row r="3062" spans="1:30" hidden="1" x14ac:dyDescent="0.25">
      <c r="A3062" s="2">
        <v>638</v>
      </c>
      <c r="B3062" t="s">
        <v>3453</v>
      </c>
      <c r="C3062">
        <v>50</v>
      </c>
      <c r="D3062">
        <v>990</v>
      </c>
      <c r="E3062">
        <v>990</v>
      </c>
      <c r="F3062" t="s">
        <v>114</v>
      </c>
      <c r="G3062" s="2" t="s">
        <v>485</v>
      </c>
      <c r="H3062">
        <v>1</v>
      </c>
      <c r="I3062">
        <v>375.85</v>
      </c>
      <c r="J3062" s="2" t="s">
        <v>502</v>
      </c>
      <c r="K3062" s="2" t="s">
        <v>74</v>
      </c>
      <c r="M3062" t="s">
        <v>3532</v>
      </c>
      <c r="O3062" s="2" t="s">
        <v>128</v>
      </c>
      <c r="P3062" s="19" t="s">
        <v>5074</v>
      </c>
      <c r="Q3062" s="19" t="s">
        <v>26</v>
      </c>
      <c r="R3062" s="19" t="s">
        <v>129</v>
      </c>
      <c r="W3062" s="20">
        <v>14</v>
      </c>
      <c r="X3062" s="65" t="s">
        <v>4949</v>
      </c>
      <c r="AB3062" t="s">
        <v>119</v>
      </c>
      <c r="AC3062" t="s">
        <v>3441</v>
      </c>
      <c r="AD3062" s="2" t="s">
        <v>121</v>
      </c>
    </row>
    <row r="3063" spans="1:30" hidden="1" x14ac:dyDescent="0.25">
      <c r="A3063" s="2">
        <v>639</v>
      </c>
      <c r="B3063" t="s">
        <v>3454</v>
      </c>
      <c r="C3063">
        <v>50</v>
      </c>
      <c r="D3063">
        <v>646</v>
      </c>
      <c r="E3063">
        <v>1085</v>
      </c>
      <c r="F3063" t="s">
        <v>114</v>
      </c>
      <c r="G3063" s="2" t="s">
        <v>485</v>
      </c>
      <c r="H3063">
        <v>2</v>
      </c>
      <c r="I3063">
        <v>481.38</v>
      </c>
      <c r="J3063" s="2" t="s">
        <v>502</v>
      </c>
      <c r="K3063" s="2" t="s">
        <v>74</v>
      </c>
      <c r="M3063" t="s">
        <v>3532</v>
      </c>
      <c r="O3063" s="2" t="s">
        <v>128</v>
      </c>
      <c r="P3063" s="19" t="s">
        <v>5074</v>
      </c>
      <c r="Q3063" s="19" t="s">
        <v>26</v>
      </c>
      <c r="R3063" s="19" t="s">
        <v>129</v>
      </c>
      <c r="W3063" s="20">
        <v>14</v>
      </c>
      <c r="X3063" s="65" t="s">
        <v>4949</v>
      </c>
      <c r="AB3063" t="s">
        <v>119</v>
      </c>
      <c r="AC3063" t="s">
        <v>3441</v>
      </c>
      <c r="AD3063" s="2" t="s">
        <v>121</v>
      </c>
    </row>
    <row r="3064" spans="1:30" hidden="1" x14ac:dyDescent="0.25">
      <c r="A3064" s="2">
        <v>640</v>
      </c>
      <c r="B3064" t="s">
        <v>3455</v>
      </c>
      <c r="C3064">
        <v>50</v>
      </c>
      <c r="D3064">
        <v>990</v>
      </c>
      <c r="E3064">
        <v>990</v>
      </c>
      <c r="F3064" t="s">
        <v>114</v>
      </c>
      <c r="G3064" s="2" t="s">
        <v>485</v>
      </c>
      <c r="H3064">
        <v>2</v>
      </c>
      <c r="I3064">
        <v>751.7</v>
      </c>
      <c r="J3064" s="2" t="s">
        <v>502</v>
      </c>
      <c r="K3064" s="2" t="s">
        <v>74</v>
      </c>
      <c r="M3064" t="s">
        <v>3532</v>
      </c>
      <c r="O3064" s="2" t="s">
        <v>128</v>
      </c>
      <c r="P3064" s="19" t="s">
        <v>5074</v>
      </c>
      <c r="Q3064" s="19" t="s">
        <v>26</v>
      </c>
      <c r="R3064" s="19" t="s">
        <v>129</v>
      </c>
      <c r="W3064" s="20">
        <v>14</v>
      </c>
      <c r="X3064" s="65" t="s">
        <v>4949</v>
      </c>
      <c r="AB3064" t="s">
        <v>119</v>
      </c>
      <c r="AC3064" t="s">
        <v>3441</v>
      </c>
      <c r="AD3064" s="2" t="s">
        <v>121</v>
      </c>
    </row>
    <row r="3065" spans="1:30" hidden="1" x14ac:dyDescent="0.25">
      <c r="A3065" s="2">
        <v>641</v>
      </c>
      <c r="B3065" t="s">
        <v>3456</v>
      </c>
      <c r="C3065">
        <v>50</v>
      </c>
      <c r="D3065">
        <v>646</v>
      </c>
      <c r="E3065">
        <v>1085</v>
      </c>
      <c r="F3065" t="s">
        <v>114</v>
      </c>
      <c r="G3065" s="2" t="s">
        <v>485</v>
      </c>
      <c r="H3065">
        <v>2</v>
      </c>
      <c r="I3065">
        <v>481.38</v>
      </c>
      <c r="J3065" s="2" t="s">
        <v>502</v>
      </c>
      <c r="K3065" s="2" t="s">
        <v>74</v>
      </c>
      <c r="M3065" t="s">
        <v>3532</v>
      </c>
      <c r="O3065" s="2" t="s">
        <v>128</v>
      </c>
      <c r="P3065" s="19" t="s">
        <v>5074</v>
      </c>
      <c r="Q3065" s="19" t="s">
        <v>26</v>
      </c>
      <c r="R3065" s="19" t="s">
        <v>129</v>
      </c>
      <c r="W3065" s="20">
        <v>14</v>
      </c>
      <c r="X3065" s="65" t="s">
        <v>4949</v>
      </c>
      <c r="AB3065" t="s">
        <v>119</v>
      </c>
      <c r="AC3065" t="s">
        <v>3441</v>
      </c>
      <c r="AD3065" s="2" t="s">
        <v>121</v>
      </c>
    </row>
    <row r="3066" spans="1:30" hidden="1" x14ac:dyDescent="0.25">
      <c r="A3066" s="2">
        <v>642</v>
      </c>
      <c r="B3066" t="s">
        <v>3457</v>
      </c>
      <c r="C3066">
        <v>50</v>
      </c>
      <c r="D3066">
        <v>650</v>
      </c>
      <c r="E3066">
        <v>1390</v>
      </c>
      <c r="F3066" t="s">
        <v>114</v>
      </c>
      <c r="G3066" s="2" t="s">
        <v>485</v>
      </c>
      <c r="H3066">
        <v>1</v>
      </c>
      <c r="I3066">
        <v>324.27999999999997</v>
      </c>
      <c r="J3066" s="2" t="s">
        <v>502</v>
      </c>
      <c r="K3066" s="2" t="s">
        <v>74</v>
      </c>
      <c r="M3066" t="s">
        <v>3532</v>
      </c>
      <c r="O3066" s="2" t="s">
        <v>128</v>
      </c>
      <c r="P3066" s="19" t="s">
        <v>5074</v>
      </c>
      <c r="Q3066" s="19" t="s">
        <v>26</v>
      </c>
      <c r="R3066" s="19" t="s">
        <v>129</v>
      </c>
      <c r="W3066" s="20">
        <v>14</v>
      </c>
      <c r="X3066" s="65" t="s">
        <v>4949</v>
      </c>
      <c r="AB3066" t="s">
        <v>119</v>
      </c>
      <c r="AC3066" t="s">
        <v>3458</v>
      </c>
      <c r="AD3066" s="2" t="s">
        <v>121</v>
      </c>
    </row>
    <row r="3067" spans="1:30" hidden="1" x14ac:dyDescent="0.25">
      <c r="A3067" s="2">
        <v>643</v>
      </c>
      <c r="B3067" t="s">
        <v>3424</v>
      </c>
      <c r="C3067">
        <v>50</v>
      </c>
      <c r="D3067">
        <v>625</v>
      </c>
      <c r="E3067">
        <v>812</v>
      </c>
      <c r="F3067" t="s">
        <v>114</v>
      </c>
      <c r="G3067" s="2" t="s">
        <v>485</v>
      </c>
      <c r="H3067">
        <v>1</v>
      </c>
      <c r="I3067">
        <v>163.38</v>
      </c>
      <c r="J3067" s="2" t="s">
        <v>502</v>
      </c>
      <c r="K3067" s="2" t="s">
        <v>74</v>
      </c>
      <c r="M3067" t="s">
        <v>3532</v>
      </c>
      <c r="O3067" s="2" t="s">
        <v>128</v>
      </c>
      <c r="P3067" s="19" t="s">
        <v>5074</v>
      </c>
      <c r="Q3067" s="19" t="s">
        <v>26</v>
      </c>
      <c r="R3067" s="19" t="s">
        <v>129</v>
      </c>
      <c r="W3067" s="20">
        <v>14</v>
      </c>
      <c r="X3067" s="65" t="s">
        <v>4949</v>
      </c>
      <c r="AB3067" t="s">
        <v>119</v>
      </c>
      <c r="AC3067" t="s">
        <v>3458</v>
      </c>
      <c r="AD3067" s="2" t="s">
        <v>121</v>
      </c>
    </row>
    <row r="3068" spans="1:30" hidden="1" x14ac:dyDescent="0.25">
      <c r="A3068" s="2">
        <v>644</v>
      </c>
      <c r="B3068" t="s">
        <v>3444</v>
      </c>
      <c r="C3068">
        <v>50</v>
      </c>
      <c r="D3068">
        <v>625</v>
      </c>
      <c r="E3068">
        <v>812</v>
      </c>
      <c r="F3068" t="s">
        <v>114</v>
      </c>
      <c r="G3068" s="2" t="s">
        <v>485</v>
      </c>
      <c r="H3068">
        <v>1</v>
      </c>
      <c r="I3068">
        <v>163.38</v>
      </c>
      <c r="J3068" s="2" t="s">
        <v>502</v>
      </c>
      <c r="K3068" s="2" t="s">
        <v>74</v>
      </c>
      <c r="M3068" t="s">
        <v>3532</v>
      </c>
      <c r="O3068" s="2" t="s">
        <v>128</v>
      </c>
      <c r="P3068" s="19" t="s">
        <v>5074</v>
      </c>
      <c r="Q3068" s="19" t="s">
        <v>26</v>
      </c>
      <c r="R3068" s="19" t="s">
        <v>129</v>
      </c>
      <c r="W3068" s="20">
        <v>14</v>
      </c>
      <c r="X3068" s="65" t="s">
        <v>4949</v>
      </c>
      <c r="AB3068" t="s">
        <v>119</v>
      </c>
      <c r="AC3068" t="s">
        <v>3458</v>
      </c>
      <c r="AD3068" s="2" t="s">
        <v>121</v>
      </c>
    </row>
    <row r="3069" spans="1:30" hidden="1" x14ac:dyDescent="0.25">
      <c r="A3069" s="2">
        <v>645</v>
      </c>
      <c r="B3069" t="s">
        <v>3459</v>
      </c>
      <c r="C3069">
        <v>50</v>
      </c>
      <c r="D3069">
        <v>625</v>
      </c>
      <c r="E3069">
        <v>812</v>
      </c>
      <c r="F3069" t="s">
        <v>114</v>
      </c>
      <c r="G3069" s="2" t="s">
        <v>485</v>
      </c>
      <c r="H3069">
        <v>2</v>
      </c>
      <c r="I3069">
        <v>326.76</v>
      </c>
      <c r="J3069" s="2" t="s">
        <v>502</v>
      </c>
      <c r="K3069" s="2" t="s">
        <v>74</v>
      </c>
      <c r="M3069" t="s">
        <v>3532</v>
      </c>
      <c r="O3069" s="2" t="s">
        <v>128</v>
      </c>
      <c r="P3069" s="19" t="s">
        <v>5074</v>
      </c>
      <c r="Q3069" s="19" t="s">
        <v>26</v>
      </c>
      <c r="R3069" s="19" t="s">
        <v>129</v>
      </c>
      <c r="W3069" s="20">
        <v>14</v>
      </c>
      <c r="X3069" s="65" t="s">
        <v>4949</v>
      </c>
      <c r="AB3069" t="s">
        <v>119</v>
      </c>
      <c r="AC3069" t="s">
        <v>3458</v>
      </c>
      <c r="AD3069" s="2" t="s">
        <v>121</v>
      </c>
    </row>
    <row r="3070" spans="1:30" hidden="1" x14ac:dyDescent="0.25">
      <c r="A3070" s="2">
        <v>646</v>
      </c>
      <c r="B3070" t="s">
        <v>3460</v>
      </c>
      <c r="C3070">
        <v>50</v>
      </c>
      <c r="D3070">
        <v>625</v>
      </c>
      <c r="E3070">
        <v>812</v>
      </c>
      <c r="F3070" t="s">
        <v>114</v>
      </c>
      <c r="G3070" s="2" t="s">
        <v>485</v>
      </c>
      <c r="H3070">
        <v>2</v>
      </c>
      <c r="I3070">
        <v>326.76</v>
      </c>
      <c r="J3070" s="2" t="s">
        <v>502</v>
      </c>
      <c r="K3070" s="2" t="s">
        <v>74</v>
      </c>
      <c r="M3070" t="s">
        <v>3532</v>
      </c>
      <c r="O3070" s="2" t="s">
        <v>128</v>
      </c>
      <c r="P3070" s="19" t="s">
        <v>5074</v>
      </c>
      <c r="Q3070" s="19" t="s">
        <v>26</v>
      </c>
      <c r="R3070" s="19" t="s">
        <v>129</v>
      </c>
      <c r="W3070" s="20">
        <v>14</v>
      </c>
      <c r="X3070" s="65" t="s">
        <v>4949</v>
      </c>
      <c r="AB3070" t="s">
        <v>119</v>
      </c>
      <c r="AC3070" t="s">
        <v>3458</v>
      </c>
      <c r="AD3070" s="2" t="s">
        <v>121</v>
      </c>
    </row>
    <row r="3071" spans="1:30" hidden="1" x14ac:dyDescent="0.25">
      <c r="A3071" s="2">
        <v>647</v>
      </c>
      <c r="B3071" t="s">
        <v>3450</v>
      </c>
      <c r="C3071">
        <v>50</v>
      </c>
      <c r="D3071">
        <v>625</v>
      </c>
      <c r="E3071">
        <v>812</v>
      </c>
      <c r="F3071" t="s">
        <v>114</v>
      </c>
      <c r="G3071" s="2" t="s">
        <v>485</v>
      </c>
      <c r="H3071">
        <v>1</v>
      </c>
      <c r="I3071">
        <v>163.38</v>
      </c>
      <c r="J3071" s="2" t="s">
        <v>502</v>
      </c>
      <c r="K3071" s="2" t="s">
        <v>74</v>
      </c>
      <c r="M3071" t="s">
        <v>3532</v>
      </c>
      <c r="O3071" s="2" t="s">
        <v>128</v>
      </c>
      <c r="P3071" s="19" t="s">
        <v>5074</v>
      </c>
      <c r="Q3071" s="19" t="s">
        <v>26</v>
      </c>
      <c r="R3071" s="19" t="s">
        <v>129</v>
      </c>
      <c r="W3071" s="20">
        <v>14</v>
      </c>
      <c r="X3071" s="65" t="s">
        <v>4949</v>
      </c>
      <c r="AB3071" t="s">
        <v>119</v>
      </c>
      <c r="AC3071" t="s">
        <v>3458</v>
      </c>
      <c r="AD3071" s="2" t="s">
        <v>121</v>
      </c>
    </row>
    <row r="3072" spans="1:30" hidden="1" x14ac:dyDescent="0.25">
      <c r="A3072" s="2">
        <v>648</v>
      </c>
      <c r="B3072" t="s">
        <v>3453</v>
      </c>
      <c r="C3072">
        <v>50</v>
      </c>
      <c r="D3072">
        <v>990</v>
      </c>
      <c r="E3072">
        <v>990</v>
      </c>
      <c r="F3072" t="s">
        <v>114</v>
      </c>
      <c r="G3072" s="2" t="s">
        <v>485</v>
      </c>
      <c r="H3072">
        <v>1</v>
      </c>
      <c r="I3072">
        <v>375.85</v>
      </c>
      <c r="J3072" s="2" t="s">
        <v>502</v>
      </c>
      <c r="K3072" s="2" t="s">
        <v>74</v>
      </c>
      <c r="M3072" t="s">
        <v>3532</v>
      </c>
      <c r="O3072" s="2" t="s">
        <v>128</v>
      </c>
      <c r="P3072" s="19" t="s">
        <v>5074</v>
      </c>
      <c r="Q3072" s="19" t="s">
        <v>26</v>
      </c>
      <c r="R3072" s="19" t="s">
        <v>129</v>
      </c>
      <c r="W3072" s="20">
        <v>14</v>
      </c>
      <c r="X3072" s="65" t="s">
        <v>4949</v>
      </c>
      <c r="AB3072" t="s">
        <v>119</v>
      </c>
      <c r="AC3072" t="s">
        <v>3458</v>
      </c>
      <c r="AD3072" s="2" t="s">
        <v>121</v>
      </c>
    </row>
    <row r="3073" spans="1:30" hidden="1" x14ac:dyDescent="0.25">
      <c r="A3073" s="2">
        <v>649</v>
      </c>
      <c r="B3073" t="s">
        <v>3412</v>
      </c>
      <c r="C3073">
        <v>50</v>
      </c>
      <c r="D3073">
        <v>625</v>
      </c>
      <c r="E3073">
        <v>812</v>
      </c>
      <c r="F3073" t="s">
        <v>114</v>
      </c>
      <c r="G3073" s="2" t="s">
        <v>485</v>
      </c>
      <c r="H3073">
        <v>1</v>
      </c>
      <c r="I3073">
        <v>163.38</v>
      </c>
      <c r="J3073" s="2" t="s">
        <v>502</v>
      </c>
      <c r="K3073" s="2" t="s">
        <v>74</v>
      </c>
      <c r="M3073" t="s">
        <v>3532</v>
      </c>
      <c r="O3073" s="2" t="s">
        <v>128</v>
      </c>
      <c r="P3073" s="19" t="s">
        <v>5074</v>
      </c>
      <c r="Q3073" s="19" t="s">
        <v>26</v>
      </c>
      <c r="R3073" s="19" t="s">
        <v>129</v>
      </c>
      <c r="W3073" s="20">
        <v>14</v>
      </c>
      <c r="X3073" s="65" t="s">
        <v>4949</v>
      </c>
      <c r="AB3073" t="s">
        <v>119</v>
      </c>
      <c r="AC3073" t="s">
        <v>5103</v>
      </c>
      <c r="AD3073" s="2" t="s">
        <v>121</v>
      </c>
    </row>
    <row r="3074" spans="1:30" hidden="1" x14ac:dyDescent="0.25">
      <c r="A3074" s="2">
        <v>650</v>
      </c>
      <c r="B3074" t="s">
        <v>3424</v>
      </c>
      <c r="C3074">
        <v>50</v>
      </c>
      <c r="D3074">
        <v>625</v>
      </c>
      <c r="E3074">
        <v>812</v>
      </c>
      <c r="F3074" t="s">
        <v>114</v>
      </c>
      <c r="G3074" s="2" t="s">
        <v>485</v>
      </c>
      <c r="H3074">
        <v>1</v>
      </c>
      <c r="I3074">
        <v>163.38</v>
      </c>
      <c r="J3074" s="2" t="s">
        <v>502</v>
      </c>
      <c r="K3074" s="2" t="s">
        <v>74</v>
      </c>
      <c r="M3074" t="s">
        <v>3532</v>
      </c>
      <c r="O3074" s="2" t="s">
        <v>128</v>
      </c>
      <c r="P3074" s="19" t="s">
        <v>5074</v>
      </c>
      <c r="Q3074" s="19" t="s">
        <v>26</v>
      </c>
      <c r="R3074" s="19" t="s">
        <v>129</v>
      </c>
      <c r="W3074" s="20">
        <v>14</v>
      </c>
      <c r="X3074" s="65" t="s">
        <v>4949</v>
      </c>
      <c r="AB3074" t="s">
        <v>119</v>
      </c>
      <c r="AC3074" t="s">
        <v>5103</v>
      </c>
      <c r="AD3074" s="2" t="s">
        <v>121</v>
      </c>
    </row>
    <row r="3075" spans="1:30" hidden="1" x14ac:dyDescent="0.25">
      <c r="A3075" s="2">
        <v>651</v>
      </c>
      <c r="B3075" t="s">
        <v>3421</v>
      </c>
      <c r="C3075">
        <v>50</v>
      </c>
      <c r="D3075">
        <v>750</v>
      </c>
      <c r="E3075">
        <v>10995</v>
      </c>
      <c r="F3075" t="s">
        <v>114</v>
      </c>
      <c r="G3075" s="2" t="s">
        <v>485</v>
      </c>
      <c r="H3075">
        <v>1</v>
      </c>
      <c r="I3075">
        <v>3236.65</v>
      </c>
      <c r="J3075" s="2" t="s">
        <v>502</v>
      </c>
      <c r="K3075" s="2" t="s">
        <v>74</v>
      </c>
      <c r="M3075" t="s">
        <v>3532</v>
      </c>
      <c r="P3075" s="19" t="s">
        <v>5074</v>
      </c>
      <c r="Q3075" s="19" t="s">
        <v>27</v>
      </c>
      <c r="R3075" s="19" t="s">
        <v>129</v>
      </c>
      <c r="W3075" s="20">
        <v>14</v>
      </c>
      <c r="X3075" s="65" t="s">
        <v>4949</v>
      </c>
      <c r="AB3075" t="s">
        <v>119</v>
      </c>
      <c r="AC3075" t="s">
        <v>5103</v>
      </c>
      <c r="AD3075" s="2" t="s">
        <v>121</v>
      </c>
    </row>
    <row r="3076" spans="1:30" hidden="1" x14ac:dyDescent="0.25">
      <c r="A3076" s="2">
        <v>652</v>
      </c>
      <c r="B3076" t="s">
        <v>3418</v>
      </c>
      <c r="C3076">
        <v>50</v>
      </c>
      <c r="D3076">
        <v>750</v>
      </c>
      <c r="E3076">
        <v>10995</v>
      </c>
      <c r="F3076" t="s">
        <v>114</v>
      </c>
      <c r="G3076" s="2" t="s">
        <v>485</v>
      </c>
      <c r="H3076">
        <v>1</v>
      </c>
      <c r="I3076">
        <v>3236.65</v>
      </c>
      <c r="J3076" s="2" t="s">
        <v>502</v>
      </c>
      <c r="K3076" s="2" t="s">
        <v>74</v>
      </c>
      <c r="M3076" t="s">
        <v>3532</v>
      </c>
      <c r="P3076" s="19" t="s">
        <v>5074</v>
      </c>
      <c r="Q3076" s="19" t="s">
        <v>27</v>
      </c>
      <c r="R3076" s="19" t="s">
        <v>129</v>
      </c>
      <c r="W3076" s="20">
        <v>14</v>
      </c>
      <c r="X3076" s="65" t="s">
        <v>4949</v>
      </c>
      <c r="AB3076" t="s">
        <v>119</v>
      </c>
      <c r="AC3076" t="s">
        <v>5103</v>
      </c>
      <c r="AD3076" s="2" t="s">
        <v>121</v>
      </c>
    </row>
    <row r="3077" spans="1:30" hidden="1" x14ac:dyDescent="0.25">
      <c r="A3077" s="2">
        <v>653</v>
      </c>
      <c r="B3077" t="s">
        <v>3419</v>
      </c>
      <c r="C3077">
        <v>50</v>
      </c>
      <c r="D3077">
        <v>650</v>
      </c>
      <c r="E3077">
        <v>762</v>
      </c>
      <c r="F3077" t="s">
        <v>114</v>
      </c>
      <c r="G3077" s="2" t="s">
        <v>485</v>
      </c>
      <c r="H3077">
        <v>1</v>
      </c>
      <c r="I3077">
        <v>153.38999999999999</v>
      </c>
      <c r="J3077" s="2" t="s">
        <v>502</v>
      </c>
      <c r="K3077" s="2" t="s">
        <v>74</v>
      </c>
      <c r="M3077" t="s">
        <v>3532</v>
      </c>
      <c r="O3077" s="2" t="s">
        <v>128</v>
      </c>
      <c r="P3077" s="19" t="s">
        <v>5074</v>
      </c>
      <c r="Q3077" s="19" t="s">
        <v>26</v>
      </c>
      <c r="R3077" s="19" t="s">
        <v>129</v>
      </c>
      <c r="W3077" s="20">
        <v>14</v>
      </c>
      <c r="X3077" s="65" t="s">
        <v>4949</v>
      </c>
      <c r="AB3077" t="s">
        <v>119</v>
      </c>
      <c r="AC3077" t="s">
        <v>5104</v>
      </c>
      <c r="AD3077" s="2" t="s">
        <v>121</v>
      </c>
    </row>
    <row r="3078" spans="1:30" hidden="1" x14ac:dyDescent="0.25">
      <c r="A3078" s="2">
        <v>654</v>
      </c>
      <c r="B3078" t="s">
        <v>3426</v>
      </c>
      <c r="C3078">
        <v>50</v>
      </c>
      <c r="D3078">
        <v>750</v>
      </c>
      <c r="E3078">
        <v>5015</v>
      </c>
      <c r="F3078" t="s">
        <v>114</v>
      </c>
      <c r="G3078" s="2" t="s">
        <v>485</v>
      </c>
      <c r="H3078">
        <v>1</v>
      </c>
      <c r="I3078">
        <v>1476.29</v>
      </c>
      <c r="J3078" s="2" t="s">
        <v>502</v>
      </c>
      <c r="K3078" s="2" t="s">
        <v>74</v>
      </c>
      <c r="M3078" t="s">
        <v>3532</v>
      </c>
      <c r="P3078" s="19" t="s">
        <v>5074</v>
      </c>
      <c r="Q3078" s="19" t="s">
        <v>27</v>
      </c>
      <c r="R3078" s="19" t="s">
        <v>129</v>
      </c>
      <c r="W3078" s="20">
        <v>14</v>
      </c>
      <c r="X3078" s="65" t="s">
        <v>4949</v>
      </c>
      <c r="AB3078" t="s">
        <v>119</v>
      </c>
      <c r="AC3078" t="s">
        <v>5104</v>
      </c>
      <c r="AD3078" s="2" t="s">
        <v>121</v>
      </c>
    </row>
    <row r="3079" spans="1:30" hidden="1" x14ac:dyDescent="0.25">
      <c r="A3079" s="2">
        <v>655</v>
      </c>
      <c r="B3079" t="s">
        <v>3429</v>
      </c>
      <c r="C3079">
        <v>50</v>
      </c>
      <c r="D3079">
        <v>750</v>
      </c>
      <c r="E3079">
        <v>1995</v>
      </c>
      <c r="F3079" t="s">
        <v>114</v>
      </c>
      <c r="G3079" s="2" t="s">
        <v>485</v>
      </c>
      <c r="H3079">
        <v>1</v>
      </c>
      <c r="I3079">
        <v>587.28</v>
      </c>
      <c r="J3079" s="2" t="s">
        <v>502</v>
      </c>
      <c r="K3079" s="2" t="s">
        <v>74</v>
      </c>
      <c r="M3079" t="s">
        <v>3532</v>
      </c>
      <c r="P3079" s="19" t="s">
        <v>5074</v>
      </c>
      <c r="Q3079" s="19" t="s">
        <v>27</v>
      </c>
      <c r="R3079" s="19" t="s">
        <v>129</v>
      </c>
      <c r="W3079" s="20">
        <v>14</v>
      </c>
      <c r="X3079" s="65" t="s">
        <v>4949</v>
      </c>
      <c r="AB3079" t="s">
        <v>119</v>
      </c>
      <c r="AC3079" t="s">
        <v>5104</v>
      </c>
      <c r="AD3079" s="2" t="s">
        <v>121</v>
      </c>
    </row>
    <row r="3080" spans="1:30" hidden="1" x14ac:dyDescent="0.25">
      <c r="A3080" s="2">
        <v>656</v>
      </c>
      <c r="B3080" t="s">
        <v>3430</v>
      </c>
      <c r="C3080">
        <v>50</v>
      </c>
      <c r="D3080">
        <v>750</v>
      </c>
      <c r="E3080">
        <v>1995</v>
      </c>
      <c r="F3080" t="s">
        <v>114</v>
      </c>
      <c r="G3080" s="2" t="s">
        <v>485</v>
      </c>
      <c r="H3080">
        <v>1</v>
      </c>
      <c r="I3080">
        <v>587.28</v>
      </c>
      <c r="J3080" s="2" t="s">
        <v>502</v>
      </c>
      <c r="K3080" s="2" t="s">
        <v>74</v>
      </c>
      <c r="M3080" t="s">
        <v>3532</v>
      </c>
      <c r="P3080" s="19" t="s">
        <v>5074</v>
      </c>
      <c r="Q3080" s="19" t="s">
        <v>27</v>
      </c>
      <c r="R3080" s="19" t="s">
        <v>129</v>
      </c>
      <c r="W3080" s="20">
        <v>14</v>
      </c>
      <c r="X3080" s="65" t="s">
        <v>4949</v>
      </c>
      <c r="AB3080" t="s">
        <v>119</v>
      </c>
      <c r="AC3080" t="s">
        <v>5104</v>
      </c>
      <c r="AD3080" s="2" t="s">
        <v>121</v>
      </c>
    </row>
    <row r="3081" spans="1:30" hidden="1" x14ac:dyDescent="0.25">
      <c r="A3081" s="2">
        <v>657</v>
      </c>
      <c r="B3081" t="s">
        <v>3431</v>
      </c>
      <c r="C3081">
        <v>50</v>
      </c>
      <c r="D3081">
        <v>750</v>
      </c>
      <c r="E3081">
        <v>1995</v>
      </c>
      <c r="F3081" t="s">
        <v>114</v>
      </c>
      <c r="G3081" s="2" t="s">
        <v>485</v>
      </c>
      <c r="H3081">
        <v>1</v>
      </c>
      <c r="I3081">
        <v>587.28</v>
      </c>
      <c r="J3081" s="2" t="s">
        <v>502</v>
      </c>
      <c r="K3081" s="2" t="s">
        <v>74</v>
      </c>
      <c r="M3081" t="s">
        <v>3532</v>
      </c>
      <c r="P3081" s="19" t="s">
        <v>5074</v>
      </c>
      <c r="Q3081" s="19" t="s">
        <v>27</v>
      </c>
      <c r="R3081" s="19" t="s">
        <v>129</v>
      </c>
      <c r="W3081" s="20">
        <v>14</v>
      </c>
      <c r="X3081" s="65" t="s">
        <v>4949</v>
      </c>
      <c r="AB3081" t="s">
        <v>119</v>
      </c>
      <c r="AC3081" t="s">
        <v>5104</v>
      </c>
      <c r="AD3081" s="2" t="s">
        <v>121</v>
      </c>
    </row>
    <row r="3082" spans="1:30" hidden="1" x14ac:dyDescent="0.25">
      <c r="A3082" s="2">
        <v>658</v>
      </c>
      <c r="B3082" t="s">
        <v>3468</v>
      </c>
      <c r="C3082">
        <v>60</v>
      </c>
      <c r="D3082">
        <v>750</v>
      </c>
      <c r="E3082">
        <v>11995</v>
      </c>
      <c r="F3082" t="s">
        <v>114</v>
      </c>
      <c r="G3082" s="2" t="s">
        <v>485</v>
      </c>
      <c r="H3082">
        <v>1</v>
      </c>
      <c r="I3082">
        <v>4237.2299999999996</v>
      </c>
      <c r="J3082" s="2" t="s">
        <v>502</v>
      </c>
      <c r="K3082" s="2" t="s">
        <v>74</v>
      </c>
      <c r="M3082" t="s">
        <v>3532</v>
      </c>
      <c r="P3082" s="19" t="s">
        <v>5074</v>
      </c>
      <c r="Q3082" s="19" t="s">
        <v>27</v>
      </c>
      <c r="R3082" s="19" t="s">
        <v>129</v>
      </c>
      <c r="W3082" s="20">
        <v>14</v>
      </c>
      <c r="X3082" s="65" t="s">
        <v>4949</v>
      </c>
      <c r="AA3082" t="s">
        <v>5083</v>
      </c>
      <c r="AB3082" t="s">
        <v>119</v>
      </c>
      <c r="AC3082" t="s">
        <v>3463</v>
      </c>
      <c r="AD3082" s="2" t="s">
        <v>121</v>
      </c>
    </row>
    <row r="3083" spans="1:30" hidden="1" x14ac:dyDescent="0.25">
      <c r="A3083" s="2">
        <v>659</v>
      </c>
      <c r="B3083" t="s">
        <v>3469</v>
      </c>
      <c r="C3083">
        <v>60</v>
      </c>
      <c r="D3083">
        <v>750</v>
      </c>
      <c r="E3083">
        <v>11995</v>
      </c>
      <c r="F3083" t="s">
        <v>114</v>
      </c>
      <c r="G3083" s="2" t="s">
        <v>485</v>
      </c>
      <c r="H3083">
        <v>1</v>
      </c>
      <c r="I3083">
        <v>4237.2299999999996</v>
      </c>
      <c r="J3083" s="2" t="s">
        <v>502</v>
      </c>
      <c r="K3083" s="2" t="s">
        <v>74</v>
      </c>
      <c r="M3083" t="s">
        <v>3532</v>
      </c>
      <c r="P3083" s="19" t="s">
        <v>5074</v>
      </c>
      <c r="Q3083" s="19" t="s">
        <v>27</v>
      </c>
      <c r="R3083" s="19" t="s">
        <v>129</v>
      </c>
      <c r="W3083" s="20">
        <v>14</v>
      </c>
      <c r="X3083" s="65" t="s">
        <v>4949</v>
      </c>
      <c r="AA3083" t="s">
        <v>5083</v>
      </c>
      <c r="AB3083" t="s">
        <v>119</v>
      </c>
      <c r="AC3083" t="s">
        <v>3463</v>
      </c>
      <c r="AD3083" s="2" t="s">
        <v>121</v>
      </c>
    </row>
    <row r="3084" spans="1:30" hidden="1" x14ac:dyDescent="0.25">
      <c r="A3084" s="2">
        <v>660</v>
      </c>
      <c r="B3084" t="s">
        <v>3470</v>
      </c>
      <c r="C3084">
        <v>60</v>
      </c>
      <c r="D3084">
        <v>750</v>
      </c>
      <c r="E3084">
        <v>11995</v>
      </c>
      <c r="F3084" t="s">
        <v>114</v>
      </c>
      <c r="G3084" s="2" t="s">
        <v>485</v>
      </c>
      <c r="H3084">
        <v>1</v>
      </c>
      <c r="I3084">
        <v>4237.2299999999996</v>
      </c>
      <c r="J3084" s="2" t="s">
        <v>502</v>
      </c>
      <c r="K3084" s="2" t="s">
        <v>74</v>
      </c>
      <c r="M3084" t="s">
        <v>3532</v>
      </c>
      <c r="P3084" s="19" t="s">
        <v>5074</v>
      </c>
      <c r="Q3084" s="19" t="s">
        <v>27</v>
      </c>
      <c r="R3084" s="19" t="s">
        <v>129</v>
      </c>
      <c r="W3084" s="20">
        <v>14</v>
      </c>
      <c r="X3084" s="65" t="s">
        <v>4949</v>
      </c>
      <c r="AA3084" t="s">
        <v>5083</v>
      </c>
      <c r="AB3084" t="s">
        <v>119</v>
      </c>
      <c r="AC3084" t="s">
        <v>3467</v>
      </c>
      <c r="AD3084" s="2" t="s">
        <v>121</v>
      </c>
    </row>
    <row r="3085" spans="1:30" hidden="1" x14ac:dyDescent="0.25">
      <c r="A3085" s="2">
        <v>661</v>
      </c>
      <c r="B3085" t="s">
        <v>3472</v>
      </c>
      <c r="C3085">
        <v>60</v>
      </c>
      <c r="D3085">
        <v>750</v>
      </c>
      <c r="E3085">
        <v>11995</v>
      </c>
      <c r="F3085" t="s">
        <v>114</v>
      </c>
      <c r="G3085" s="2" t="s">
        <v>485</v>
      </c>
      <c r="H3085">
        <v>1</v>
      </c>
      <c r="I3085">
        <v>4237.2299999999996</v>
      </c>
      <c r="J3085" s="2" t="s">
        <v>502</v>
      </c>
      <c r="K3085" s="2" t="s">
        <v>74</v>
      </c>
      <c r="M3085" t="s">
        <v>3532</v>
      </c>
      <c r="P3085" s="19" t="s">
        <v>5074</v>
      </c>
      <c r="Q3085" s="19" t="s">
        <v>27</v>
      </c>
      <c r="R3085" s="19" t="s">
        <v>129</v>
      </c>
      <c r="W3085" s="20">
        <v>14</v>
      </c>
      <c r="X3085" s="65" t="s">
        <v>4949</v>
      </c>
      <c r="AA3085" t="s">
        <v>5083</v>
      </c>
      <c r="AB3085" t="s">
        <v>119</v>
      </c>
      <c r="AC3085" t="s">
        <v>3467</v>
      </c>
      <c r="AD3085" s="2" t="s">
        <v>121</v>
      </c>
    </row>
    <row r="3086" spans="1:30" hidden="1" x14ac:dyDescent="0.25">
      <c r="A3086" s="2">
        <v>662</v>
      </c>
      <c r="B3086" t="s">
        <v>3473</v>
      </c>
      <c r="C3086">
        <v>60</v>
      </c>
      <c r="D3086">
        <v>990</v>
      </c>
      <c r="E3086">
        <v>990</v>
      </c>
      <c r="F3086" t="s">
        <v>114</v>
      </c>
      <c r="G3086" s="2" t="s">
        <v>485</v>
      </c>
      <c r="H3086">
        <v>2</v>
      </c>
      <c r="I3086">
        <v>902.04</v>
      </c>
      <c r="J3086" s="2" t="s">
        <v>502</v>
      </c>
      <c r="K3086" s="2" t="s">
        <v>74</v>
      </c>
      <c r="M3086" t="s">
        <v>3532</v>
      </c>
      <c r="O3086" s="2" t="s">
        <v>128</v>
      </c>
      <c r="P3086" s="19" t="s">
        <v>5074</v>
      </c>
      <c r="Q3086" s="19" t="s">
        <v>26</v>
      </c>
      <c r="S3086" s="19" t="s">
        <v>129</v>
      </c>
      <c r="W3086" s="20">
        <v>14</v>
      </c>
      <c r="X3086" s="65" t="s">
        <v>4949</v>
      </c>
      <c r="AA3086" t="s">
        <v>5083</v>
      </c>
      <c r="AB3086" t="s">
        <v>119</v>
      </c>
      <c r="AC3086" t="s">
        <v>3471</v>
      </c>
      <c r="AD3086" s="2" t="s">
        <v>1885</v>
      </c>
    </row>
    <row r="3087" spans="1:30" hidden="1" x14ac:dyDescent="0.25">
      <c r="A3087" s="2">
        <v>663</v>
      </c>
      <c r="B3087" t="s">
        <v>3474</v>
      </c>
      <c r="C3087">
        <v>60</v>
      </c>
      <c r="D3087">
        <v>990</v>
      </c>
      <c r="E3087">
        <v>990</v>
      </c>
      <c r="F3087" t="s">
        <v>114</v>
      </c>
      <c r="G3087" s="2" t="s">
        <v>485</v>
      </c>
      <c r="H3087">
        <v>2</v>
      </c>
      <c r="I3087">
        <v>902.04</v>
      </c>
      <c r="J3087" s="2" t="s">
        <v>502</v>
      </c>
      <c r="K3087" s="2" t="s">
        <v>74</v>
      </c>
      <c r="M3087" t="s">
        <v>3532</v>
      </c>
      <c r="O3087" s="2" t="s">
        <v>128</v>
      </c>
      <c r="P3087" s="19" t="s">
        <v>5074</v>
      </c>
      <c r="Q3087" s="19" t="s">
        <v>26</v>
      </c>
      <c r="S3087" s="19" t="s">
        <v>129</v>
      </c>
      <c r="W3087" s="20">
        <v>14</v>
      </c>
      <c r="X3087" s="65" t="s">
        <v>4949</v>
      </c>
      <c r="AA3087" t="s">
        <v>5083</v>
      </c>
      <c r="AB3087" t="s">
        <v>119</v>
      </c>
      <c r="AC3087" t="s">
        <v>3471</v>
      </c>
      <c r="AD3087" s="2" t="s">
        <v>1885</v>
      </c>
    </row>
    <row r="3088" spans="1:30" hidden="1" x14ac:dyDescent="0.25">
      <c r="A3088" s="2">
        <v>664</v>
      </c>
      <c r="B3088" t="s">
        <v>3475</v>
      </c>
      <c r="C3088">
        <v>60</v>
      </c>
      <c r="D3088">
        <v>990</v>
      </c>
      <c r="E3088">
        <v>990</v>
      </c>
      <c r="F3088" t="s">
        <v>114</v>
      </c>
      <c r="G3088" s="2" t="s">
        <v>485</v>
      </c>
      <c r="H3088">
        <v>2</v>
      </c>
      <c r="I3088">
        <v>902.04</v>
      </c>
      <c r="J3088" s="2" t="s">
        <v>502</v>
      </c>
      <c r="K3088" s="2" t="s">
        <v>74</v>
      </c>
      <c r="M3088" t="s">
        <v>3532</v>
      </c>
      <c r="O3088" s="2" t="s">
        <v>128</v>
      </c>
      <c r="P3088" s="19" t="s">
        <v>5074</v>
      </c>
      <c r="Q3088" s="19" t="s">
        <v>26</v>
      </c>
      <c r="S3088" s="19" t="s">
        <v>129</v>
      </c>
      <c r="W3088" s="20">
        <v>14</v>
      </c>
      <c r="X3088" s="65" t="s">
        <v>4949</v>
      </c>
      <c r="AA3088" t="s">
        <v>5083</v>
      </c>
      <c r="AB3088" t="s">
        <v>119</v>
      </c>
      <c r="AC3088" t="s">
        <v>3471</v>
      </c>
      <c r="AD3088" s="2" t="s">
        <v>1885</v>
      </c>
    </row>
    <row r="3089" spans="1:30" hidden="1" x14ac:dyDescent="0.25">
      <c r="A3089" s="2">
        <v>665</v>
      </c>
      <c r="B3089" t="s">
        <v>3476</v>
      </c>
      <c r="C3089">
        <v>60</v>
      </c>
      <c r="D3089">
        <v>990</v>
      </c>
      <c r="E3089">
        <v>990</v>
      </c>
      <c r="F3089" t="s">
        <v>114</v>
      </c>
      <c r="G3089" s="2" t="s">
        <v>485</v>
      </c>
      <c r="H3089">
        <v>2</v>
      </c>
      <c r="I3089">
        <v>902.04</v>
      </c>
      <c r="J3089" s="2" t="s">
        <v>502</v>
      </c>
      <c r="K3089" s="2" t="s">
        <v>74</v>
      </c>
      <c r="M3089" t="s">
        <v>3532</v>
      </c>
      <c r="O3089" s="2" t="s">
        <v>128</v>
      </c>
      <c r="P3089" s="19" t="s">
        <v>5074</v>
      </c>
      <c r="Q3089" s="19" t="s">
        <v>26</v>
      </c>
      <c r="S3089" s="19" t="s">
        <v>129</v>
      </c>
      <c r="W3089" s="20">
        <v>14</v>
      </c>
      <c r="X3089" s="65" t="s">
        <v>4949</v>
      </c>
      <c r="AA3089" t="s">
        <v>5083</v>
      </c>
      <c r="AB3089" t="s">
        <v>119</v>
      </c>
      <c r="AC3089" t="s">
        <v>3471</v>
      </c>
      <c r="AD3089" s="2" t="s">
        <v>1885</v>
      </c>
    </row>
    <row r="3090" spans="1:30" hidden="1" x14ac:dyDescent="0.25">
      <c r="A3090" s="2">
        <v>666</v>
      </c>
      <c r="B3090" t="s">
        <v>3477</v>
      </c>
      <c r="C3090">
        <v>60</v>
      </c>
      <c r="D3090">
        <v>700</v>
      </c>
      <c r="E3090">
        <v>1820</v>
      </c>
      <c r="F3090" t="s">
        <v>114</v>
      </c>
      <c r="G3090" s="2" t="s">
        <v>485</v>
      </c>
      <c r="H3090">
        <v>1</v>
      </c>
      <c r="I3090">
        <v>580.82000000000005</v>
      </c>
      <c r="J3090" s="2" t="s">
        <v>502</v>
      </c>
      <c r="K3090" s="2" t="s">
        <v>74</v>
      </c>
      <c r="M3090" t="s">
        <v>3532</v>
      </c>
      <c r="O3090" s="2" t="s">
        <v>128</v>
      </c>
      <c r="P3090" s="19" t="s">
        <v>5074</v>
      </c>
      <c r="Q3090" s="19" t="s">
        <v>26</v>
      </c>
      <c r="R3090" s="19" t="s">
        <v>129</v>
      </c>
      <c r="W3090" s="20">
        <v>14</v>
      </c>
      <c r="X3090" s="65" t="s">
        <v>4949</v>
      </c>
      <c r="AB3090" t="s">
        <v>119</v>
      </c>
      <c r="AC3090" t="s">
        <v>3478</v>
      </c>
      <c r="AD3090" s="2" t="s">
        <v>121</v>
      </c>
    </row>
    <row r="3091" spans="1:30" hidden="1" x14ac:dyDescent="0.25">
      <c r="A3091" s="2">
        <v>667</v>
      </c>
      <c r="B3091" t="s">
        <v>3479</v>
      </c>
      <c r="C3091">
        <v>60</v>
      </c>
      <c r="D3091">
        <v>750</v>
      </c>
      <c r="E3091">
        <v>1995</v>
      </c>
      <c r="F3091" t="s">
        <v>114</v>
      </c>
      <c r="G3091" s="2" t="s">
        <v>485</v>
      </c>
      <c r="H3091">
        <v>1</v>
      </c>
      <c r="I3091">
        <v>704.73</v>
      </c>
      <c r="J3091" s="2" t="s">
        <v>502</v>
      </c>
      <c r="K3091" s="2" t="s">
        <v>74</v>
      </c>
      <c r="M3091" t="s">
        <v>3532</v>
      </c>
      <c r="P3091" s="19" t="s">
        <v>5074</v>
      </c>
      <c r="Q3091" s="19" t="s">
        <v>27</v>
      </c>
      <c r="R3091" s="19" t="s">
        <v>129</v>
      </c>
      <c r="W3091" s="20">
        <v>14</v>
      </c>
      <c r="X3091" s="65" t="s">
        <v>4949</v>
      </c>
      <c r="AB3091" t="s">
        <v>119</v>
      </c>
      <c r="AC3091" t="s">
        <v>3478</v>
      </c>
      <c r="AD3091" s="2" t="s">
        <v>121</v>
      </c>
    </row>
    <row r="3092" spans="1:30" hidden="1" x14ac:dyDescent="0.25">
      <c r="A3092" s="2">
        <v>668</v>
      </c>
      <c r="B3092" t="s">
        <v>3481</v>
      </c>
      <c r="C3092">
        <v>60</v>
      </c>
      <c r="D3092">
        <v>750</v>
      </c>
      <c r="E3092">
        <v>1995</v>
      </c>
      <c r="F3092" t="s">
        <v>114</v>
      </c>
      <c r="G3092" s="2" t="s">
        <v>485</v>
      </c>
      <c r="H3092">
        <v>1</v>
      </c>
      <c r="I3092">
        <v>704.73</v>
      </c>
      <c r="J3092" s="2" t="s">
        <v>502</v>
      </c>
      <c r="K3092" s="2" t="s">
        <v>74</v>
      </c>
      <c r="M3092" t="s">
        <v>3532</v>
      </c>
      <c r="P3092" s="19" t="s">
        <v>5074</v>
      </c>
      <c r="Q3092" s="19" t="s">
        <v>27</v>
      </c>
      <c r="R3092" s="19" t="s">
        <v>129</v>
      </c>
      <c r="W3092" s="20">
        <v>14</v>
      </c>
      <c r="X3092" s="65" t="s">
        <v>4949</v>
      </c>
      <c r="AB3092" t="s">
        <v>119</v>
      </c>
      <c r="AC3092" t="s">
        <v>3478</v>
      </c>
      <c r="AD3092" s="2" t="s">
        <v>121</v>
      </c>
    </row>
    <row r="3093" spans="1:30" hidden="1" x14ac:dyDescent="0.25">
      <c r="A3093" s="2">
        <v>669</v>
      </c>
      <c r="B3093" t="s">
        <v>3482</v>
      </c>
      <c r="C3093">
        <v>60</v>
      </c>
      <c r="D3093">
        <v>750</v>
      </c>
      <c r="E3093">
        <v>1995</v>
      </c>
      <c r="F3093" t="s">
        <v>114</v>
      </c>
      <c r="G3093" s="2" t="s">
        <v>485</v>
      </c>
      <c r="H3093">
        <v>1</v>
      </c>
      <c r="I3093">
        <v>704.73</v>
      </c>
      <c r="J3093" s="2" t="s">
        <v>502</v>
      </c>
      <c r="K3093" s="2" t="s">
        <v>74</v>
      </c>
      <c r="M3093" t="s">
        <v>3532</v>
      </c>
      <c r="P3093" s="19" t="s">
        <v>5074</v>
      </c>
      <c r="Q3093" s="19" t="s">
        <v>27</v>
      </c>
      <c r="R3093" s="19" t="s">
        <v>129</v>
      </c>
      <c r="W3093" s="20">
        <v>14</v>
      </c>
      <c r="X3093" s="65" t="s">
        <v>4949</v>
      </c>
      <c r="AB3093" t="s">
        <v>119</v>
      </c>
      <c r="AC3093" t="s">
        <v>3478</v>
      </c>
      <c r="AD3093" s="2" t="s">
        <v>121</v>
      </c>
    </row>
    <row r="3094" spans="1:30" hidden="1" x14ac:dyDescent="0.25">
      <c r="A3094" s="2">
        <v>670</v>
      </c>
      <c r="B3094" t="s">
        <v>3483</v>
      </c>
      <c r="C3094">
        <v>60</v>
      </c>
      <c r="D3094">
        <v>750</v>
      </c>
      <c r="E3094">
        <v>1995</v>
      </c>
      <c r="F3094" t="s">
        <v>114</v>
      </c>
      <c r="G3094" s="2" t="s">
        <v>485</v>
      </c>
      <c r="H3094">
        <v>1</v>
      </c>
      <c r="I3094">
        <v>704.73</v>
      </c>
      <c r="J3094" s="2" t="s">
        <v>502</v>
      </c>
      <c r="K3094" s="2" t="s">
        <v>74</v>
      </c>
      <c r="M3094" t="s">
        <v>3532</v>
      </c>
      <c r="P3094" s="19" t="s">
        <v>5074</v>
      </c>
      <c r="Q3094" s="19" t="s">
        <v>27</v>
      </c>
      <c r="R3094" s="19" t="s">
        <v>129</v>
      </c>
      <c r="W3094" s="20">
        <v>14</v>
      </c>
      <c r="X3094" s="65" t="s">
        <v>4949</v>
      </c>
      <c r="AB3094" t="s">
        <v>119</v>
      </c>
      <c r="AC3094" t="s">
        <v>3478</v>
      </c>
      <c r="AD3094" s="2" t="s">
        <v>121</v>
      </c>
    </row>
    <row r="3095" spans="1:30" hidden="1" x14ac:dyDescent="0.25">
      <c r="A3095" s="2">
        <v>671</v>
      </c>
      <c r="B3095" t="s">
        <v>3466</v>
      </c>
      <c r="C3095">
        <v>60</v>
      </c>
      <c r="D3095">
        <v>750</v>
      </c>
      <c r="E3095">
        <v>12000</v>
      </c>
      <c r="F3095" t="s">
        <v>114</v>
      </c>
      <c r="G3095" s="2" t="s">
        <v>485</v>
      </c>
      <c r="H3095">
        <v>1</v>
      </c>
      <c r="I3095">
        <v>4239</v>
      </c>
      <c r="J3095" s="2" t="s">
        <v>502</v>
      </c>
      <c r="K3095" s="2" t="s">
        <v>74</v>
      </c>
      <c r="M3095" t="s">
        <v>3532</v>
      </c>
      <c r="P3095" s="19" t="s">
        <v>486</v>
      </c>
      <c r="Q3095" s="19" t="s">
        <v>27</v>
      </c>
      <c r="R3095" s="19" t="s">
        <v>129</v>
      </c>
      <c r="W3095" s="20">
        <v>14</v>
      </c>
      <c r="X3095" s="65" t="s">
        <v>4978</v>
      </c>
      <c r="AA3095" t="s">
        <v>5083</v>
      </c>
      <c r="AB3095" t="s">
        <v>119</v>
      </c>
      <c r="AC3095" t="s">
        <v>5106</v>
      </c>
      <c r="AD3095" s="2" t="s">
        <v>121</v>
      </c>
    </row>
    <row r="3096" spans="1:30" hidden="1" x14ac:dyDescent="0.25">
      <c r="A3096" s="2">
        <v>672</v>
      </c>
      <c r="B3096" t="s">
        <v>3465</v>
      </c>
      <c r="C3096">
        <v>60</v>
      </c>
      <c r="D3096">
        <v>750</v>
      </c>
      <c r="E3096">
        <v>12000</v>
      </c>
      <c r="F3096" t="s">
        <v>114</v>
      </c>
      <c r="G3096" s="2" t="s">
        <v>485</v>
      </c>
      <c r="H3096">
        <v>1</v>
      </c>
      <c r="I3096">
        <v>4239</v>
      </c>
      <c r="J3096" s="2" t="s">
        <v>502</v>
      </c>
      <c r="K3096" s="2" t="s">
        <v>74</v>
      </c>
      <c r="M3096" t="s">
        <v>3532</v>
      </c>
      <c r="P3096" s="19" t="s">
        <v>486</v>
      </c>
      <c r="Q3096" s="19" t="s">
        <v>27</v>
      </c>
      <c r="R3096" s="19" t="s">
        <v>129</v>
      </c>
      <c r="W3096" s="20">
        <v>14</v>
      </c>
      <c r="X3096" s="65" t="s">
        <v>4978</v>
      </c>
      <c r="AA3096" t="s">
        <v>5083</v>
      </c>
      <c r="AB3096" t="s">
        <v>119</v>
      </c>
      <c r="AC3096" t="s">
        <v>5106</v>
      </c>
      <c r="AD3096" s="2" t="s">
        <v>121</v>
      </c>
    </row>
    <row r="3097" spans="1:30" hidden="1" x14ac:dyDescent="0.25">
      <c r="A3097" s="2">
        <v>673</v>
      </c>
      <c r="B3097" t="s">
        <v>3461</v>
      </c>
      <c r="C3097">
        <v>60</v>
      </c>
      <c r="D3097">
        <v>750</v>
      </c>
      <c r="E3097">
        <v>12000</v>
      </c>
      <c r="F3097" t="s">
        <v>114</v>
      </c>
      <c r="G3097" s="2" t="s">
        <v>485</v>
      </c>
      <c r="H3097">
        <v>1</v>
      </c>
      <c r="I3097">
        <v>4239</v>
      </c>
      <c r="J3097" s="2" t="s">
        <v>502</v>
      </c>
      <c r="K3097" s="2" t="s">
        <v>74</v>
      </c>
      <c r="M3097" t="s">
        <v>3532</v>
      </c>
      <c r="P3097" s="19" t="s">
        <v>486</v>
      </c>
      <c r="Q3097" s="19" t="s">
        <v>27</v>
      </c>
      <c r="R3097" s="19" t="s">
        <v>129</v>
      </c>
      <c r="W3097" s="20">
        <v>14</v>
      </c>
      <c r="X3097" s="65" t="s">
        <v>4978</v>
      </c>
      <c r="AA3097" t="s">
        <v>5083</v>
      </c>
      <c r="AB3097" t="s">
        <v>119</v>
      </c>
      <c r="AC3097" t="s">
        <v>5107</v>
      </c>
      <c r="AD3097" s="2" t="s">
        <v>121</v>
      </c>
    </row>
    <row r="3098" spans="1:30" hidden="1" x14ac:dyDescent="0.25">
      <c r="A3098" s="2">
        <v>674</v>
      </c>
      <c r="B3098" t="s">
        <v>3464</v>
      </c>
      <c r="C3098">
        <v>60</v>
      </c>
      <c r="D3098">
        <v>750</v>
      </c>
      <c r="E3098">
        <v>12000</v>
      </c>
      <c r="F3098" t="s">
        <v>114</v>
      </c>
      <c r="G3098" s="2" t="s">
        <v>485</v>
      </c>
      <c r="H3098">
        <v>1</v>
      </c>
      <c r="I3098">
        <v>4239</v>
      </c>
      <c r="J3098" s="2" t="s">
        <v>502</v>
      </c>
      <c r="K3098" s="2" t="s">
        <v>74</v>
      </c>
      <c r="M3098" t="s">
        <v>3532</v>
      </c>
      <c r="P3098" s="19" t="s">
        <v>486</v>
      </c>
      <c r="Q3098" s="19" t="s">
        <v>27</v>
      </c>
      <c r="R3098" s="19" t="s">
        <v>129</v>
      </c>
      <c r="W3098" s="20">
        <v>14</v>
      </c>
      <c r="X3098" s="65" t="s">
        <v>4978</v>
      </c>
      <c r="AA3098" t="s">
        <v>5083</v>
      </c>
      <c r="AB3098" t="s">
        <v>119</v>
      </c>
      <c r="AC3098" t="s">
        <v>5107</v>
      </c>
      <c r="AD3098" s="2" t="s">
        <v>121</v>
      </c>
    </row>
    <row r="3099" spans="1:30" hidden="1" x14ac:dyDescent="0.25">
      <c r="A3099" s="2">
        <v>675</v>
      </c>
      <c r="B3099" t="s">
        <v>3484</v>
      </c>
      <c r="C3099">
        <v>70</v>
      </c>
      <c r="D3099">
        <v>750</v>
      </c>
      <c r="E3099">
        <v>11995</v>
      </c>
      <c r="F3099" t="s">
        <v>114</v>
      </c>
      <c r="G3099" s="2" t="s">
        <v>485</v>
      </c>
      <c r="H3099">
        <v>1</v>
      </c>
      <c r="I3099">
        <v>4943.4399999999996</v>
      </c>
      <c r="J3099" s="2" t="s">
        <v>502</v>
      </c>
      <c r="K3099" s="2" t="s">
        <v>74</v>
      </c>
      <c r="M3099" t="s">
        <v>3532</v>
      </c>
      <c r="P3099" s="19" t="s">
        <v>5074</v>
      </c>
      <c r="Q3099" s="19" t="s">
        <v>27</v>
      </c>
      <c r="R3099" s="19" t="s">
        <v>129</v>
      </c>
      <c r="W3099" s="20">
        <v>14</v>
      </c>
      <c r="X3099" s="65" t="s">
        <v>4949</v>
      </c>
      <c r="AB3099" t="s">
        <v>119</v>
      </c>
      <c r="AC3099" t="s">
        <v>3485</v>
      </c>
      <c r="AD3099" s="2" t="s">
        <v>121</v>
      </c>
    </row>
    <row r="3100" spans="1:30" hidden="1" x14ac:dyDescent="0.25">
      <c r="A3100" s="2">
        <v>676</v>
      </c>
      <c r="B3100" t="s">
        <v>3486</v>
      </c>
      <c r="C3100">
        <v>70</v>
      </c>
      <c r="D3100">
        <v>750</v>
      </c>
      <c r="E3100">
        <v>11995</v>
      </c>
      <c r="F3100" t="s">
        <v>114</v>
      </c>
      <c r="G3100" s="2" t="s">
        <v>485</v>
      </c>
      <c r="H3100">
        <v>1</v>
      </c>
      <c r="I3100">
        <v>4943.4399999999996</v>
      </c>
      <c r="J3100" s="2" t="s">
        <v>502</v>
      </c>
      <c r="K3100" s="2" t="s">
        <v>74</v>
      </c>
      <c r="M3100" t="s">
        <v>3532</v>
      </c>
      <c r="P3100" s="19" t="s">
        <v>5074</v>
      </c>
      <c r="Q3100" s="19" t="s">
        <v>27</v>
      </c>
      <c r="R3100" s="19" t="s">
        <v>129</v>
      </c>
      <c r="W3100" s="20">
        <v>14</v>
      </c>
      <c r="X3100" s="65" t="s">
        <v>4949</v>
      </c>
      <c r="AB3100" t="s">
        <v>119</v>
      </c>
      <c r="AC3100" t="s">
        <v>3485</v>
      </c>
      <c r="AD3100" s="2" t="s">
        <v>121</v>
      </c>
    </row>
    <row r="3101" spans="1:30" hidden="1" x14ac:dyDescent="0.25">
      <c r="A3101" s="2">
        <v>677</v>
      </c>
      <c r="B3101" t="s">
        <v>3523</v>
      </c>
      <c r="C3101">
        <v>70</v>
      </c>
      <c r="D3101">
        <v>750</v>
      </c>
      <c r="E3101">
        <v>12000</v>
      </c>
      <c r="F3101" t="s">
        <v>114</v>
      </c>
      <c r="G3101" s="2" t="s">
        <v>485</v>
      </c>
      <c r="H3101">
        <v>1</v>
      </c>
      <c r="I3101">
        <v>4945.5</v>
      </c>
      <c r="J3101" s="2" t="s">
        <v>502</v>
      </c>
      <c r="K3101" s="2" t="s">
        <v>74</v>
      </c>
      <c r="M3101" t="s">
        <v>3532</v>
      </c>
      <c r="P3101" s="19" t="s">
        <v>5209</v>
      </c>
      <c r="Q3101" s="19" t="s">
        <v>27</v>
      </c>
      <c r="R3101" s="19" t="s">
        <v>129</v>
      </c>
      <c r="W3101" s="20">
        <v>14</v>
      </c>
      <c r="X3101" s="65" t="s">
        <v>5136</v>
      </c>
      <c r="AA3101" t="s">
        <v>5208</v>
      </c>
      <c r="AB3101" t="s">
        <v>119</v>
      </c>
      <c r="AC3101" t="s">
        <v>3488</v>
      </c>
      <c r="AD3101" s="2" t="s">
        <v>121</v>
      </c>
    </row>
    <row r="3102" spans="1:30" hidden="1" x14ac:dyDescent="0.25">
      <c r="A3102" s="2">
        <v>678</v>
      </c>
      <c r="B3102" t="s">
        <v>3521</v>
      </c>
      <c r="C3102">
        <v>70</v>
      </c>
      <c r="D3102">
        <v>750</v>
      </c>
      <c r="E3102">
        <v>12000</v>
      </c>
      <c r="F3102" t="s">
        <v>114</v>
      </c>
      <c r="G3102" s="2" t="s">
        <v>485</v>
      </c>
      <c r="H3102">
        <v>1</v>
      </c>
      <c r="I3102">
        <v>4945.5</v>
      </c>
      <c r="J3102" s="2" t="s">
        <v>502</v>
      </c>
      <c r="K3102" s="2" t="s">
        <v>74</v>
      </c>
      <c r="M3102" t="s">
        <v>3532</v>
      </c>
      <c r="P3102" s="19" t="s">
        <v>5209</v>
      </c>
      <c r="Q3102" s="19" t="s">
        <v>27</v>
      </c>
      <c r="R3102" s="19" t="s">
        <v>129</v>
      </c>
      <c r="W3102" s="20">
        <v>14</v>
      </c>
      <c r="X3102" s="65" t="s">
        <v>5136</v>
      </c>
      <c r="AA3102" t="s">
        <v>5208</v>
      </c>
      <c r="AB3102" t="s">
        <v>119</v>
      </c>
      <c r="AC3102" t="s">
        <v>3488</v>
      </c>
      <c r="AD3102" s="2" t="s">
        <v>121</v>
      </c>
    </row>
    <row r="3103" spans="1:30" hidden="1" x14ac:dyDescent="0.25">
      <c r="A3103" s="2">
        <v>679</v>
      </c>
      <c r="B3103" t="s">
        <v>2748</v>
      </c>
      <c r="C3103">
        <v>70</v>
      </c>
      <c r="D3103">
        <v>750</v>
      </c>
      <c r="E3103">
        <v>12000</v>
      </c>
      <c r="F3103" t="s">
        <v>114</v>
      </c>
      <c r="G3103" s="2" t="s">
        <v>485</v>
      </c>
      <c r="H3103">
        <v>1</v>
      </c>
      <c r="I3103">
        <v>4945.5</v>
      </c>
      <c r="J3103" s="2" t="s">
        <v>502</v>
      </c>
      <c r="K3103" s="2" t="s">
        <v>74</v>
      </c>
      <c r="M3103" t="s">
        <v>3532</v>
      </c>
      <c r="P3103" s="19" t="s">
        <v>5209</v>
      </c>
      <c r="Q3103" s="19" t="s">
        <v>27</v>
      </c>
      <c r="R3103" s="19" t="s">
        <v>129</v>
      </c>
      <c r="W3103" s="20">
        <v>14</v>
      </c>
      <c r="X3103" s="65" t="s">
        <v>5136</v>
      </c>
      <c r="AA3103" t="s">
        <v>5208</v>
      </c>
      <c r="AB3103" t="s">
        <v>119</v>
      </c>
      <c r="AC3103" t="s">
        <v>3488</v>
      </c>
      <c r="AD3103" s="2" t="s">
        <v>121</v>
      </c>
    </row>
    <row r="3104" spans="1:30" hidden="1" x14ac:dyDescent="0.25">
      <c r="A3104" s="2">
        <v>680</v>
      </c>
      <c r="B3104" t="s">
        <v>3490</v>
      </c>
      <c r="C3104">
        <v>70</v>
      </c>
      <c r="D3104">
        <v>750</v>
      </c>
      <c r="E3104">
        <v>12000</v>
      </c>
      <c r="F3104" t="s">
        <v>114</v>
      </c>
      <c r="G3104" s="2" t="s">
        <v>485</v>
      </c>
      <c r="H3104">
        <v>1</v>
      </c>
      <c r="I3104">
        <v>4945.5</v>
      </c>
      <c r="J3104" s="2" t="s">
        <v>502</v>
      </c>
      <c r="K3104" s="2" t="s">
        <v>74</v>
      </c>
      <c r="M3104" t="s">
        <v>3532</v>
      </c>
      <c r="P3104" s="19" t="s">
        <v>5074</v>
      </c>
      <c r="Q3104" s="19" t="s">
        <v>27</v>
      </c>
      <c r="R3104" s="19" t="s">
        <v>129</v>
      </c>
      <c r="W3104" s="20">
        <v>14</v>
      </c>
      <c r="X3104" s="65" t="s">
        <v>4949</v>
      </c>
      <c r="AB3104" t="s">
        <v>119</v>
      </c>
      <c r="AC3104" t="s">
        <v>3491</v>
      </c>
      <c r="AD3104" s="2" t="s">
        <v>121</v>
      </c>
    </row>
    <row r="3105" spans="1:30" hidden="1" x14ac:dyDescent="0.25">
      <c r="A3105" s="2">
        <v>681</v>
      </c>
      <c r="B3105" t="s">
        <v>3492</v>
      </c>
      <c r="C3105">
        <v>70</v>
      </c>
      <c r="D3105">
        <v>750</v>
      </c>
      <c r="E3105">
        <v>12000</v>
      </c>
      <c r="F3105" t="s">
        <v>114</v>
      </c>
      <c r="G3105" s="2" t="s">
        <v>485</v>
      </c>
      <c r="H3105">
        <v>1</v>
      </c>
      <c r="I3105">
        <v>4945.5</v>
      </c>
      <c r="J3105" s="2" t="s">
        <v>502</v>
      </c>
      <c r="K3105" s="2" t="s">
        <v>74</v>
      </c>
      <c r="M3105" t="s">
        <v>3532</v>
      </c>
      <c r="P3105" s="19" t="s">
        <v>5074</v>
      </c>
      <c r="Q3105" s="19" t="s">
        <v>27</v>
      </c>
      <c r="R3105" s="19" t="s">
        <v>129</v>
      </c>
      <c r="W3105" s="20">
        <v>14</v>
      </c>
      <c r="X3105" s="65" t="s">
        <v>4949</v>
      </c>
      <c r="AB3105" t="s">
        <v>119</v>
      </c>
      <c r="AC3105" t="s">
        <v>3491</v>
      </c>
      <c r="AD3105" s="2" t="s">
        <v>121</v>
      </c>
    </row>
    <row r="3106" spans="1:30" hidden="1" x14ac:dyDescent="0.25">
      <c r="A3106" s="2">
        <v>682</v>
      </c>
      <c r="B3106" t="s">
        <v>3493</v>
      </c>
      <c r="C3106">
        <v>70</v>
      </c>
      <c r="D3106">
        <v>990</v>
      </c>
      <c r="E3106">
        <v>990</v>
      </c>
      <c r="F3106" t="s">
        <v>114</v>
      </c>
      <c r="G3106" s="2" t="s">
        <v>485</v>
      </c>
      <c r="H3106">
        <v>1</v>
      </c>
      <c r="I3106">
        <v>526.19000000000005</v>
      </c>
      <c r="J3106" s="2" t="s">
        <v>502</v>
      </c>
      <c r="K3106" s="2" t="s">
        <v>74</v>
      </c>
      <c r="M3106" t="s">
        <v>3532</v>
      </c>
      <c r="O3106" s="2" t="s">
        <v>128</v>
      </c>
      <c r="P3106" s="19" t="s">
        <v>5074</v>
      </c>
      <c r="Q3106" s="19" t="s">
        <v>26</v>
      </c>
      <c r="R3106" s="19" t="s">
        <v>129</v>
      </c>
      <c r="W3106" s="20">
        <v>14</v>
      </c>
      <c r="X3106" s="65" t="s">
        <v>4949</v>
      </c>
      <c r="AB3106" t="s">
        <v>119</v>
      </c>
      <c r="AC3106" t="s">
        <v>3494</v>
      </c>
      <c r="AD3106" s="2" t="s">
        <v>121</v>
      </c>
    </row>
    <row r="3107" spans="1:30" hidden="1" x14ac:dyDescent="0.25">
      <c r="A3107" s="2">
        <v>683</v>
      </c>
      <c r="B3107" t="s">
        <v>3495</v>
      </c>
      <c r="C3107">
        <v>70</v>
      </c>
      <c r="D3107">
        <v>990</v>
      </c>
      <c r="E3107">
        <v>990</v>
      </c>
      <c r="F3107" t="s">
        <v>114</v>
      </c>
      <c r="G3107" s="2" t="s">
        <v>485</v>
      </c>
      <c r="H3107">
        <v>1</v>
      </c>
      <c r="I3107">
        <v>526.19000000000005</v>
      </c>
      <c r="J3107" s="2" t="s">
        <v>502</v>
      </c>
      <c r="K3107" s="2" t="s">
        <v>74</v>
      </c>
      <c r="M3107" t="s">
        <v>3532</v>
      </c>
      <c r="O3107" s="2" t="s">
        <v>128</v>
      </c>
      <c r="P3107" s="19" t="s">
        <v>5074</v>
      </c>
      <c r="Q3107" s="19" t="s">
        <v>26</v>
      </c>
      <c r="R3107" s="19" t="s">
        <v>129</v>
      </c>
      <c r="W3107" s="20">
        <v>14</v>
      </c>
      <c r="X3107" s="65" t="s">
        <v>4949</v>
      </c>
      <c r="AB3107" t="s">
        <v>119</v>
      </c>
      <c r="AC3107" t="s">
        <v>3494</v>
      </c>
      <c r="AD3107" s="2" t="s">
        <v>121</v>
      </c>
    </row>
    <row r="3108" spans="1:30" hidden="1" x14ac:dyDescent="0.25">
      <c r="A3108" s="2">
        <v>684</v>
      </c>
      <c r="B3108" t="s">
        <v>3496</v>
      </c>
      <c r="C3108">
        <v>70</v>
      </c>
      <c r="D3108">
        <v>750</v>
      </c>
      <c r="E3108">
        <v>1855</v>
      </c>
      <c r="F3108" t="s">
        <v>114</v>
      </c>
      <c r="G3108" s="2" t="s">
        <v>485</v>
      </c>
      <c r="H3108">
        <v>1</v>
      </c>
      <c r="I3108">
        <v>764.49</v>
      </c>
      <c r="J3108" s="2" t="s">
        <v>502</v>
      </c>
      <c r="K3108" s="2" t="s">
        <v>74</v>
      </c>
      <c r="M3108" t="s">
        <v>3532</v>
      </c>
      <c r="P3108" s="19" t="s">
        <v>5074</v>
      </c>
      <c r="Q3108" s="19" t="s">
        <v>27</v>
      </c>
      <c r="R3108" s="19" t="s">
        <v>129</v>
      </c>
      <c r="W3108" s="20">
        <v>14</v>
      </c>
      <c r="X3108" s="65" t="s">
        <v>4949</v>
      </c>
      <c r="AB3108" t="s">
        <v>119</v>
      </c>
      <c r="AC3108" t="s">
        <v>3494</v>
      </c>
      <c r="AD3108" s="2" t="s">
        <v>121</v>
      </c>
    </row>
    <row r="3109" spans="1:30" hidden="1" x14ac:dyDescent="0.25">
      <c r="A3109" s="2">
        <v>685</v>
      </c>
      <c r="B3109" t="s">
        <v>3497</v>
      </c>
      <c r="C3109">
        <v>70</v>
      </c>
      <c r="D3109">
        <v>990</v>
      </c>
      <c r="E3109">
        <v>990</v>
      </c>
      <c r="F3109" t="s">
        <v>114</v>
      </c>
      <c r="G3109" s="2" t="s">
        <v>485</v>
      </c>
      <c r="H3109">
        <v>1</v>
      </c>
      <c r="I3109">
        <v>526.19000000000005</v>
      </c>
      <c r="J3109" s="2" t="s">
        <v>502</v>
      </c>
      <c r="K3109" s="2" t="s">
        <v>74</v>
      </c>
      <c r="M3109" t="s">
        <v>3532</v>
      </c>
      <c r="O3109" s="2" t="s">
        <v>128</v>
      </c>
      <c r="P3109" s="19" t="s">
        <v>5074</v>
      </c>
      <c r="Q3109" s="19" t="s">
        <v>26</v>
      </c>
      <c r="R3109" s="19" t="s">
        <v>129</v>
      </c>
      <c r="W3109" s="20">
        <v>14</v>
      </c>
      <c r="X3109" s="65" t="s">
        <v>4949</v>
      </c>
      <c r="AB3109" t="s">
        <v>119</v>
      </c>
      <c r="AC3109" t="s">
        <v>3494</v>
      </c>
      <c r="AD3109" s="2" t="s">
        <v>121</v>
      </c>
    </row>
    <row r="3110" spans="1:30" hidden="1" x14ac:dyDescent="0.25">
      <c r="A3110" s="2">
        <v>686</v>
      </c>
      <c r="B3110" t="s">
        <v>3498</v>
      </c>
      <c r="C3110">
        <v>70</v>
      </c>
      <c r="D3110">
        <v>990</v>
      </c>
      <c r="E3110">
        <v>990</v>
      </c>
      <c r="F3110" t="s">
        <v>114</v>
      </c>
      <c r="G3110" s="2" t="s">
        <v>485</v>
      </c>
      <c r="H3110">
        <v>1</v>
      </c>
      <c r="I3110">
        <v>526.19000000000005</v>
      </c>
      <c r="J3110" s="2" t="s">
        <v>502</v>
      </c>
      <c r="K3110" s="2" t="s">
        <v>74</v>
      </c>
      <c r="M3110" t="s">
        <v>3532</v>
      </c>
      <c r="O3110" s="2" t="s">
        <v>128</v>
      </c>
      <c r="P3110" s="19" t="s">
        <v>5074</v>
      </c>
      <c r="Q3110" s="19" t="s">
        <v>26</v>
      </c>
      <c r="R3110" s="19" t="s">
        <v>129</v>
      </c>
      <c r="W3110" s="20">
        <v>14</v>
      </c>
      <c r="X3110" s="65" t="s">
        <v>4949</v>
      </c>
      <c r="AB3110" t="s">
        <v>119</v>
      </c>
      <c r="AC3110" t="s">
        <v>3494</v>
      </c>
      <c r="AD3110" s="2" t="s">
        <v>121</v>
      </c>
    </row>
    <row r="3111" spans="1:30" hidden="1" x14ac:dyDescent="0.25">
      <c r="A3111" s="2">
        <v>687</v>
      </c>
      <c r="B3111" t="s">
        <v>3499</v>
      </c>
      <c r="C3111">
        <v>70</v>
      </c>
      <c r="D3111">
        <v>750</v>
      </c>
      <c r="E3111">
        <v>1855</v>
      </c>
      <c r="F3111" t="s">
        <v>114</v>
      </c>
      <c r="G3111" s="2" t="s">
        <v>485</v>
      </c>
      <c r="H3111">
        <v>1</v>
      </c>
      <c r="I3111">
        <v>764.49</v>
      </c>
      <c r="J3111" s="2" t="s">
        <v>502</v>
      </c>
      <c r="K3111" s="2" t="s">
        <v>74</v>
      </c>
      <c r="M3111" t="s">
        <v>3532</v>
      </c>
      <c r="P3111" s="19" t="s">
        <v>5074</v>
      </c>
      <c r="Q3111" s="19" t="s">
        <v>27</v>
      </c>
      <c r="R3111" s="19" t="s">
        <v>129</v>
      </c>
      <c r="W3111" s="20">
        <v>14</v>
      </c>
      <c r="X3111" s="65" t="s">
        <v>4949</v>
      </c>
      <c r="AB3111" t="s">
        <v>119</v>
      </c>
      <c r="AC3111" t="s">
        <v>3494</v>
      </c>
      <c r="AD3111" s="2" t="s">
        <v>121</v>
      </c>
    </row>
    <row r="3112" spans="1:30" hidden="1" x14ac:dyDescent="0.25">
      <c r="A3112" s="2">
        <v>688</v>
      </c>
      <c r="B3112" t="s">
        <v>3500</v>
      </c>
      <c r="C3112">
        <v>70</v>
      </c>
      <c r="D3112">
        <v>990</v>
      </c>
      <c r="E3112">
        <v>990</v>
      </c>
      <c r="F3112" t="s">
        <v>114</v>
      </c>
      <c r="G3112" s="2" t="s">
        <v>485</v>
      </c>
      <c r="H3112">
        <v>1</v>
      </c>
      <c r="I3112">
        <v>526.19000000000005</v>
      </c>
      <c r="J3112" s="2" t="s">
        <v>502</v>
      </c>
      <c r="K3112" s="2" t="s">
        <v>74</v>
      </c>
      <c r="M3112" t="s">
        <v>3532</v>
      </c>
      <c r="O3112" s="2" t="s">
        <v>128</v>
      </c>
      <c r="P3112" s="19" t="s">
        <v>5074</v>
      </c>
      <c r="Q3112" s="19" t="s">
        <v>26</v>
      </c>
      <c r="R3112" s="19" t="s">
        <v>129</v>
      </c>
      <c r="W3112" s="20">
        <v>14</v>
      </c>
      <c r="X3112" s="65" t="s">
        <v>4949</v>
      </c>
      <c r="AB3112" t="s">
        <v>119</v>
      </c>
      <c r="AC3112" t="s">
        <v>3494</v>
      </c>
      <c r="AD3112" s="2" t="s">
        <v>121</v>
      </c>
    </row>
    <row r="3113" spans="1:30" hidden="1" x14ac:dyDescent="0.25">
      <c r="A3113" s="2">
        <v>689</v>
      </c>
      <c r="B3113" t="s">
        <v>3501</v>
      </c>
      <c r="C3113">
        <v>70</v>
      </c>
      <c r="D3113">
        <v>990</v>
      </c>
      <c r="E3113">
        <v>990</v>
      </c>
      <c r="F3113" t="s">
        <v>114</v>
      </c>
      <c r="G3113" s="2" t="s">
        <v>485</v>
      </c>
      <c r="H3113">
        <v>1</v>
      </c>
      <c r="I3113">
        <v>526.19000000000005</v>
      </c>
      <c r="J3113" s="2" t="s">
        <v>502</v>
      </c>
      <c r="K3113" s="2" t="s">
        <v>74</v>
      </c>
      <c r="M3113" t="s">
        <v>3532</v>
      </c>
      <c r="O3113" s="2" t="s">
        <v>128</v>
      </c>
      <c r="P3113" s="19" t="s">
        <v>5074</v>
      </c>
      <c r="Q3113" s="19" t="s">
        <v>26</v>
      </c>
      <c r="R3113" s="19" t="s">
        <v>129</v>
      </c>
      <c r="W3113" s="20">
        <v>14</v>
      </c>
      <c r="X3113" s="65" t="s">
        <v>4949</v>
      </c>
      <c r="AB3113" t="s">
        <v>119</v>
      </c>
      <c r="AC3113" t="s">
        <v>3494</v>
      </c>
      <c r="AD3113" s="2" t="s">
        <v>121</v>
      </c>
    </row>
    <row r="3114" spans="1:30" hidden="1" x14ac:dyDescent="0.25">
      <c r="A3114" s="2">
        <v>690</v>
      </c>
      <c r="B3114" t="s">
        <v>3502</v>
      </c>
      <c r="C3114">
        <v>70</v>
      </c>
      <c r="D3114">
        <v>990</v>
      </c>
      <c r="E3114">
        <v>990</v>
      </c>
      <c r="F3114" t="s">
        <v>114</v>
      </c>
      <c r="G3114" s="2" t="s">
        <v>485</v>
      </c>
      <c r="H3114">
        <v>2</v>
      </c>
      <c r="I3114">
        <v>1052.3800000000001</v>
      </c>
      <c r="J3114" s="2" t="s">
        <v>502</v>
      </c>
      <c r="K3114" s="2" t="s">
        <v>74</v>
      </c>
      <c r="M3114" t="s">
        <v>3532</v>
      </c>
      <c r="O3114" s="2" t="s">
        <v>128</v>
      </c>
      <c r="P3114" s="19" t="s">
        <v>5074</v>
      </c>
      <c r="Q3114" s="19" t="s">
        <v>26</v>
      </c>
      <c r="R3114" s="19" t="s">
        <v>129</v>
      </c>
      <c r="W3114" s="20">
        <v>14</v>
      </c>
      <c r="X3114" s="65" t="s">
        <v>4949</v>
      </c>
      <c r="AB3114" t="s">
        <v>119</v>
      </c>
      <c r="AC3114" t="s">
        <v>3494</v>
      </c>
      <c r="AD3114" s="2" t="s">
        <v>121</v>
      </c>
    </row>
    <row r="3115" spans="1:30" hidden="1" x14ac:dyDescent="0.25">
      <c r="A3115" s="2">
        <v>691</v>
      </c>
      <c r="B3115" t="s">
        <v>3503</v>
      </c>
      <c r="C3115">
        <v>70</v>
      </c>
      <c r="D3115">
        <v>750</v>
      </c>
      <c r="E3115">
        <v>1855</v>
      </c>
      <c r="F3115" t="s">
        <v>114</v>
      </c>
      <c r="G3115" s="2" t="s">
        <v>485</v>
      </c>
      <c r="H3115">
        <v>1</v>
      </c>
      <c r="I3115">
        <v>764.49</v>
      </c>
      <c r="J3115" s="2" t="s">
        <v>502</v>
      </c>
      <c r="K3115" s="2" t="s">
        <v>74</v>
      </c>
      <c r="M3115" t="s">
        <v>3532</v>
      </c>
      <c r="P3115" s="19" t="s">
        <v>5074</v>
      </c>
      <c r="Q3115" s="19" t="s">
        <v>27</v>
      </c>
      <c r="R3115" s="19" t="s">
        <v>129</v>
      </c>
      <c r="W3115" s="20">
        <v>14</v>
      </c>
      <c r="X3115" s="65" t="s">
        <v>4949</v>
      </c>
      <c r="AB3115" t="s">
        <v>119</v>
      </c>
      <c r="AC3115" t="s">
        <v>3494</v>
      </c>
      <c r="AD3115" s="2" t="s">
        <v>121</v>
      </c>
    </row>
    <row r="3116" spans="1:30" hidden="1" x14ac:dyDescent="0.25">
      <c r="A3116" s="2">
        <v>692</v>
      </c>
      <c r="B3116" t="s">
        <v>3504</v>
      </c>
      <c r="C3116">
        <v>70</v>
      </c>
      <c r="D3116">
        <v>750</v>
      </c>
      <c r="E3116">
        <v>1855</v>
      </c>
      <c r="F3116" t="s">
        <v>114</v>
      </c>
      <c r="G3116" s="2" t="s">
        <v>485</v>
      </c>
      <c r="H3116">
        <v>1</v>
      </c>
      <c r="I3116">
        <v>764.49</v>
      </c>
      <c r="J3116" s="2" t="s">
        <v>502</v>
      </c>
      <c r="K3116" s="2" t="s">
        <v>74</v>
      </c>
      <c r="M3116" t="s">
        <v>3532</v>
      </c>
      <c r="P3116" s="19" t="s">
        <v>5074</v>
      </c>
      <c r="Q3116" s="19" t="s">
        <v>27</v>
      </c>
      <c r="R3116" s="19" t="s">
        <v>129</v>
      </c>
      <c r="W3116" s="20">
        <v>14</v>
      </c>
      <c r="X3116" s="65" t="s">
        <v>4949</v>
      </c>
      <c r="AB3116" t="s">
        <v>119</v>
      </c>
      <c r="AC3116" t="s">
        <v>3494</v>
      </c>
      <c r="AD3116" s="2" t="s">
        <v>121</v>
      </c>
    </row>
    <row r="3117" spans="1:30" hidden="1" x14ac:dyDescent="0.25">
      <c r="A3117" s="2">
        <v>693</v>
      </c>
      <c r="B3117" t="s">
        <v>3505</v>
      </c>
      <c r="C3117">
        <v>70</v>
      </c>
      <c r="D3117">
        <v>990</v>
      </c>
      <c r="E3117">
        <v>990</v>
      </c>
      <c r="F3117" t="s">
        <v>114</v>
      </c>
      <c r="G3117" s="2" t="s">
        <v>485</v>
      </c>
      <c r="H3117">
        <v>1</v>
      </c>
      <c r="I3117">
        <v>526.19000000000005</v>
      </c>
      <c r="J3117" s="2" t="s">
        <v>502</v>
      </c>
      <c r="K3117" s="2" t="s">
        <v>74</v>
      </c>
      <c r="M3117" t="s">
        <v>3532</v>
      </c>
      <c r="O3117" s="2" t="s">
        <v>128</v>
      </c>
      <c r="P3117" s="19" t="s">
        <v>5074</v>
      </c>
      <c r="Q3117" s="19" t="s">
        <v>26</v>
      </c>
      <c r="R3117" s="19" t="s">
        <v>129</v>
      </c>
      <c r="W3117" s="20">
        <v>14</v>
      </c>
      <c r="X3117" s="65" t="s">
        <v>4949</v>
      </c>
      <c r="AB3117" t="s">
        <v>119</v>
      </c>
      <c r="AC3117" t="s">
        <v>3494</v>
      </c>
      <c r="AD3117" s="2" t="s">
        <v>121</v>
      </c>
    </row>
    <row r="3118" spans="1:30" hidden="1" x14ac:dyDescent="0.25">
      <c r="A3118" s="2">
        <v>694</v>
      </c>
      <c r="B3118" t="s">
        <v>3506</v>
      </c>
      <c r="C3118">
        <v>70</v>
      </c>
      <c r="D3118">
        <v>750</v>
      </c>
      <c r="E3118">
        <v>11995</v>
      </c>
      <c r="F3118" t="s">
        <v>114</v>
      </c>
      <c r="G3118" s="2" t="s">
        <v>485</v>
      </c>
      <c r="H3118">
        <v>1</v>
      </c>
      <c r="I3118">
        <v>4943.4399999999996</v>
      </c>
      <c r="J3118" s="2" t="s">
        <v>502</v>
      </c>
      <c r="K3118" s="2" t="s">
        <v>74</v>
      </c>
      <c r="M3118" t="s">
        <v>3532</v>
      </c>
      <c r="P3118" s="19" t="s">
        <v>5074</v>
      </c>
      <c r="Q3118" s="19" t="s">
        <v>27</v>
      </c>
      <c r="R3118" s="19" t="s">
        <v>129</v>
      </c>
      <c r="W3118" s="20">
        <v>14</v>
      </c>
      <c r="X3118" s="65" t="s">
        <v>4949</v>
      </c>
      <c r="AB3118" t="s">
        <v>119</v>
      </c>
      <c r="AC3118" t="s">
        <v>3507</v>
      </c>
      <c r="AD3118" s="2" t="s">
        <v>121</v>
      </c>
    </row>
    <row r="3119" spans="1:30" hidden="1" x14ac:dyDescent="0.25">
      <c r="A3119" s="2">
        <v>695</v>
      </c>
      <c r="B3119" t="s">
        <v>3508</v>
      </c>
      <c r="C3119">
        <v>70</v>
      </c>
      <c r="D3119">
        <v>750</v>
      </c>
      <c r="E3119">
        <v>11995</v>
      </c>
      <c r="F3119" t="s">
        <v>114</v>
      </c>
      <c r="G3119" s="2" t="s">
        <v>485</v>
      </c>
      <c r="H3119">
        <v>1</v>
      </c>
      <c r="I3119">
        <v>4943.4399999999996</v>
      </c>
      <c r="J3119" s="2" t="s">
        <v>502</v>
      </c>
      <c r="K3119" s="2" t="s">
        <v>74</v>
      </c>
      <c r="M3119" t="s">
        <v>3532</v>
      </c>
      <c r="P3119" s="19" t="s">
        <v>5074</v>
      </c>
      <c r="Q3119" s="19" t="s">
        <v>27</v>
      </c>
      <c r="R3119" s="19" t="s">
        <v>129</v>
      </c>
      <c r="W3119" s="20">
        <v>14</v>
      </c>
      <c r="X3119" s="65" t="s">
        <v>4949</v>
      </c>
      <c r="AB3119" t="s">
        <v>119</v>
      </c>
      <c r="AC3119" t="s">
        <v>3507</v>
      </c>
      <c r="AD3119" s="2" t="s">
        <v>121</v>
      </c>
    </row>
    <row r="3120" spans="1:30" hidden="1" x14ac:dyDescent="0.25">
      <c r="A3120" s="2">
        <v>696</v>
      </c>
      <c r="B3120" t="s">
        <v>3509</v>
      </c>
      <c r="C3120">
        <v>70</v>
      </c>
      <c r="D3120">
        <v>750</v>
      </c>
      <c r="E3120">
        <v>12000</v>
      </c>
      <c r="F3120" t="s">
        <v>114</v>
      </c>
      <c r="G3120" s="2" t="s">
        <v>485</v>
      </c>
      <c r="H3120">
        <v>1</v>
      </c>
      <c r="I3120">
        <v>4945.5</v>
      </c>
      <c r="J3120" s="2" t="s">
        <v>502</v>
      </c>
      <c r="K3120" s="2" t="s">
        <v>74</v>
      </c>
      <c r="M3120" t="s">
        <v>3532</v>
      </c>
      <c r="P3120" s="19" t="s">
        <v>5074</v>
      </c>
      <c r="Q3120" s="19" t="s">
        <v>27</v>
      </c>
      <c r="R3120" s="19" t="s">
        <v>129</v>
      </c>
      <c r="W3120" s="20">
        <v>14</v>
      </c>
      <c r="X3120" s="65" t="s">
        <v>4949</v>
      </c>
      <c r="AB3120" t="s">
        <v>119</v>
      </c>
      <c r="AC3120" t="s">
        <v>3510</v>
      </c>
      <c r="AD3120" s="2" t="s">
        <v>121</v>
      </c>
    </row>
    <row r="3121" spans="1:30" hidden="1" x14ac:dyDescent="0.25">
      <c r="A3121" s="2">
        <v>697</v>
      </c>
      <c r="B3121" t="s">
        <v>3511</v>
      </c>
      <c r="C3121">
        <v>70</v>
      </c>
      <c r="D3121">
        <v>750</v>
      </c>
      <c r="E3121">
        <v>12000</v>
      </c>
      <c r="F3121" t="s">
        <v>114</v>
      </c>
      <c r="G3121" s="2" t="s">
        <v>485</v>
      </c>
      <c r="H3121">
        <v>1</v>
      </c>
      <c r="I3121">
        <v>4945.5</v>
      </c>
      <c r="J3121" s="2" t="s">
        <v>502</v>
      </c>
      <c r="K3121" s="2" t="s">
        <v>74</v>
      </c>
      <c r="M3121" t="s">
        <v>3532</v>
      </c>
      <c r="P3121" s="19" t="s">
        <v>5074</v>
      </c>
      <c r="Q3121" s="19" t="s">
        <v>27</v>
      </c>
      <c r="R3121" s="19" t="s">
        <v>129</v>
      </c>
      <c r="W3121" s="20">
        <v>14</v>
      </c>
      <c r="X3121" s="65" t="s">
        <v>4949</v>
      </c>
      <c r="AB3121" t="s">
        <v>119</v>
      </c>
      <c r="AC3121" t="s">
        <v>3510</v>
      </c>
      <c r="AD3121" s="2" t="s">
        <v>121</v>
      </c>
    </row>
    <row r="3122" spans="1:30" hidden="1" x14ac:dyDescent="0.25">
      <c r="A3122" s="2">
        <v>698</v>
      </c>
      <c r="B3122" t="s">
        <v>2745</v>
      </c>
      <c r="C3122">
        <v>70</v>
      </c>
      <c r="D3122">
        <v>750</v>
      </c>
      <c r="E3122">
        <v>12000</v>
      </c>
      <c r="F3122" t="s">
        <v>114</v>
      </c>
      <c r="G3122" s="2" t="s">
        <v>485</v>
      </c>
      <c r="H3122">
        <v>1</v>
      </c>
      <c r="I3122">
        <v>4945.5</v>
      </c>
      <c r="J3122" s="2" t="s">
        <v>502</v>
      </c>
      <c r="K3122" s="2" t="s">
        <v>74</v>
      </c>
      <c r="M3122" t="s">
        <v>3532</v>
      </c>
      <c r="P3122" s="19" t="s">
        <v>5209</v>
      </c>
      <c r="Q3122" s="19" t="s">
        <v>27</v>
      </c>
      <c r="R3122" s="19" t="s">
        <v>129</v>
      </c>
      <c r="W3122" s="20">
        <v>14</v>
      </c>
      <c r="X3122" s="65" t="s">
        <v>5136</v>
      </c>
      <c r="AA3122" t="s">
        <v>5208</v>
      </c>
      <c r="AB3122" t="s">
        <v>119</v>
      </c>
      <c r="AC3122" t="s">
        <v>3513</v>
      </c>
      <c r="AD3122" s="2" t="s">
        <v>121</v>
      </c>
    </row>
    <row r="3123" spans="1:30" hidden="1" x14ac:dyDescent="0.25">
      <c r="A3123" s="2">
        <v>699</v>
      </c>
      <c r="B3123" t="s">
        <v>3520</v>
      </c>
      <c r="C3123">
        <v>70</v>
      </c>
      <c r="D3123">
        <v>750</v>
      </c>
      <c r="E3123">
        <v>11995</v>
      </c>
      <c r="F3123" t="s">
        <v>114</v>
      </c>
      <c r="G3123" s="2" t="s">
        <v>485</v>
      </c>
      <c r="H3123">
        <v>1</v>
      </c>
      <c r="I3123">
        <v>4943.4399999999996</v>
      </c>
      <c r="J3123" s="2" t="s">
        <v>502</v>
      </c>
      <c r="K3123" s="2" t="s">
        <v>74</v>
      </c>
      <c r="M3123" t="s">
        <v>3532</v>
      </c>
      <c r="P3123" s="19" t="s">
        <v>5209</v>
      </c>
      <c r="Q3123" s="19" t="s">
        <v>27</v>
      </c>
      <c r="R3123" s="19" t="s">
        <v>129</v>
      </c>
      <c r="W3123" s="20">
        <v>14</v>
      </c>
      <c r="X3123" s="65" t="s">
        <v>5136</v>
      </c>
      <c r="AA3123" t="s">
        <v>5208</v>
      </c>
      <c r="AB3123" t="s">
        <v>119</v>
      </c>
      <c r="AC3123" t="s">
        <v>3513</v>
      </c>
      <c r="AD3123" s="2" t="s">
        <v>121</v>
      </c>
    </row>
    <row r="3124" spans="1:30" hidden="1" x14ac:dyDescent="0.25">
      <c r="A3124" s="2">
        <v>700</v>
      </c>
      <c r="B3124" t="s">
        <v>3518</v>
      </c>
      <c r="C3124">
        <v>70</v>
      </c>
      <c r="D3124">
        <v>750</v>
      </c>
      <c r="E3124">
        <v>11995</v>
      </c>
      <c r="F3124" t="s">
        <v>114</v>
      </c>
      <c r="G3124" s="2" t="s">
        <v>485</v>
      </c>
      <c r="H3124">
        <v>1</v>
      </c>
      <c r="I3124">
        <v>4943.4399999999996</v>
      </c>
      <c r="J3124" s="2" t="s">
        <v>502</v>
      </c>
      <c r="K3124" s="2" t="s">
        <v>74</v>
      </c>
      <c r="M3124" t="s">
        <v>3532</v>
      </c>
      <c r="P3124" s="19" t="s">
        <v>5209</v>
      </c>
      <c r="Q3124" s="19" t="s">
        <v>27</v>
      </c>
      <c r="R3124" s="19" t="s">
        <v>129</v>
      </c>
      <c r="W3124" s="20">
        <v>14</v>
      </c>
      <c r="X3124" s="65" t="s">
        <v>5136</v>
      </c>
      <c r="AA3124" t="s">
        <v>5208</v>
      </c>
      <c r="AB3124" t="s">
        <v>119</v>
      </c>
      <c r="AC3124" t="s">
        <v>3513</v>
      </c>
      <c r="AD3124" s="2" t="s">
        <v>121</v>
      </c>
    </row>
    <row r="3125" spans="1:30" hidden="1" x14ac:dyDescent="0.25">
      <c r="A3125" s="2">
        <v>701</v>
      </c>
      <c r="B3125" t="s">
        <v>3514</v>
      </c>
      <c r="C3125">
        <v>70</v>
      </c>
      <c r="D3125">
        <v>750</v>
      </c>
      <c r="E3125">
        <v>11995</v>
      </c>
      <c r="F3125" t="s">
        <v>114</v>
      </c>
      <c r="G3125" s="2" t="s">
        <v>485</v>
      </c>
      <c r="H3125">
        <v>1</v>
      </c>
      <c r="I3125">
        <v>4943.4399999999996</v>
      </c>
      <c r="J3125" s="2" t="s">
        <v>502</v>
      </c>
      <c r="K3125" s="2" t="s">
        <v>74</v>
      </c>
      <c r="M3125" t="s">
        <v>3532</v>
      </c>
      <c r="P3125" s="19" t="s">
        <v>5209</v>
      </c>
      <c r="Q3125" s="19" t="s">
        <v>27</v>
      </c>
      <c r="R3125" s="19" t="s">
        <v>129</v>
      </c>
      <c r="W3125" s="20">
        <v>14</v>
      </c>
      <c r="X3125" s="65" t="s">
        <v>5136</v>
      </c>
      <c r="AA3125" t="s">
        <v>5208</v>
      </c>
      <c r="AB3125" t="s">
        <v>119</v>
      </c>
      <c r="AC3125" t="s">
        <v>3516</v>
      </c>
      <c r="AD3125" s="2" t="s">
        <v>121</v>
      </c>
    </row>
    <row r="3126" spans="1:30" hidden="1" x14ac:dyDescent="0.25">
      <c r="A3126" s="2">
        <v>702</v>
      </c>
      <c r="B3126" t="s">
        <v>3512</v>
      </c>
      <c r="C3126">
        <v>70</v>
      </c>
      <c r="D3126">
        <v>750</v>
      </c>
      <c r="E3126">
        <v>11995</v>
      </c>
      <c r="F3126" t="s">
        <v>114</v>
      </c>
      <c r="G3126" s="2" t="s">
        <v>485</v>
      </c>
      <c r="H3126">
        <v>1</v>
      </c>
      <c r="I3126">
        <v>4943.4399999999996</v>
      </c>
      <c r="J3126" s="2" t="s">
        <v>502</v>
      </c>
      <c r="K3126" s="2" t="s">
        <v>74</v>
      </c>
      <c r="M3126" t="s">
        <v>3532</v>
      </c>
      <c r="P3126" s="19" t="s">
        <v>5209</v>
      </c>
      <c r="Q3126" s="19" t="s">
        <v>27</v>
      </c>
      <c r="R3126" s="19" t="s">
        <v>129</v>
      </c>
      <c r="W3126" s="20">
        <v>14</v>
      </c>
      <c r="X3126" s="65" t="s">
        <v>5136</v>
      </c>
      <c r="AA3126" t="s">
        <v>5208</v>
      </c>
      <c r="AB3126" t="s">
        <v>119</v>
      </c>
      <c r="AC3126" t="s">
        <v>3516</v>
      </c>
      <c r="AD3126" s="2" t="s">
        <v>121</v>
      </c>
    </row>
    <row r="3127" spans="1:30" hidden="1" x14ac:dyDescent="0.25">
      <c r="A3127" s="2">
        <v>703</v>
      </c>
      <c r="B3127" t="s">
        <v>3517</v>
      </c>
      <c r="C3127">
        <v>70</v>
      </c>
      <c r="D3127">
        <v>750</v>
      </c>
      <c r="E3127">
        <v>11495</v>
      </c>
      <c r="F3127" t="s">
        <v>114</v>
      </c>
      <c r="G3127" s="2" t="s">
        <v>485</v>
      </c>
      <c r="H3127">
        <v>1</v>
      </c>
      <c r="I3127">
        <v>4737.38</v>
      </c>
      <c r="J3127" s="2" t="s">
        <v>502</v>
      </c>
      <c r="K3127" s="2" t="s">
        <v>74</v>
      </c>
      <c r="M3127" t="s">
        <v>3532</v>
      </c>
      <c r="P3127" s="19" t="s">
        <v>5209</v>
      </c>
      <c r="Q3127" s="19" t="s">
        <v>27</v>
      </c>
      <c r="R3127" s="19" t="s">
        <v>129</v>
      </c>
      <c r="W3127" s="20">
        <v>14</v>
      </c>
      <c r="X3127" s="65" t="s">
        <v>5136</v>
      </c>
      <c r="AA3127" t="s">
        <v>5208</v>
      </c>
      <c r="AB3127" t="s">
        <v>119</v>
      </c>
      <c r="AC3127" t="s">
        <v>3516</v>
      </c>
      <c r="AD3127" s="2" t="s">
        <v>121</v>
      </c>
    </row>
    <row r="3128" spans="1:30" hidden="1" x14ac:dyDescent="0.25">
      <c r="A3128" s="2">
        <v>704</v>
      </c>
      <c r="B3128" t="s">
        <v>3515</v>
      </c>
      <c r="C3128">
        <v>70</v>
      </c>
      <c r="D3128">
        <v>750</v>
      </c>
      <c r="E3128">
        <v>11495</v>
      </c>
      <c r="F3128" t="s">
        <v>114</v>
      </c>
      <c r="G3128" s="2" t="s">
        <v>485</v>
      </c>
      <c r="H3128">
        <v>1</v>
      </c>
      <c r="I3128">
        <v>4737.38</v>
      </c>
      <c r="J3128" s="2" t="s">
        <v>502</v>
      </c>
      <c r="K3128" s="2" t="s">
        <v>74</v>
      </c>
      <c r="M3128" t="s">
        <v>3532</v>
      </c>
      <c r="P3128" s="19" t="s">
        <v>5209</v>
      </c>
      <c r="Q3128" s="19" t="s">
        <v>27</v>
      </c>
      <c r="R3128" s="19" t="s">
        <v>129</v>
      </c>
      <c r="W3128" s="20">
        <v>14</v>
      </c>
      <c r="X3128" s="65" t="s">
        <v>5136</v>
      </c>
      <c r="AA3128" t="s">
        <v>5208</v>
      </c>
      <c r="AB3128" t="s">
        <v>119</v>
      </c>
      <c r="AC3128" t="s">
        <v>3519</v>
      </c>
      <c r="AD3128" s="2" t="s">
        <v>121</v>
      </c>
    </row>
    <row r="3129" spans="1:30" hidden="1" x14ac:dyDescent="0.25">
      <c r="A3129" s="2">
        <v>705</v>
      </c>
      <c r="B3129" t="s">
        <v>3527</v>
      </c>
      <c r="C3129">
        <v>70</v>
      </c>
      <c r="D3129">
        <v>750</v>
      </c>
      <c r="E3129">
        <v>10995</v>
      </c>
      <c r="F3129" t="s">
        <v>114</v>
      </c>
      <c r="G3129" s="2" t="s">
        <v>485</v>
      </c>
      <c r="H3129">
        <v>1</v>
      </c>
      <c r="I3129">
        <v>4531.3100000000004</v>
      </c>
      <c r="J3129" s="2" t="s">
        <v>502</v>
      </c>
      <c r="K3129" s="2" t="s">
        <v>74</v>
      </c>
      <c r="M3129" t="s">
        <v>3532</v>
      </c>
      <c r="P3129" s="19" t="s">
        <v>5209</v>
      </c>
      <c r="Q3129" s="19" t="s">
        <v>27</v>
      </c>
      <c r="R3129" s="19" t="s">
        <v>129</v>
      </c>
      <c r="W3129" s="20">
        <v>14</v>
      </c>
      <c r="X3129" s="65" t="s">
        <v>5136</v>
      </c>
      <c r="AA3129" t="s">
        <v>5208</v>
      </c>
      <c r="AB3129" t="s">
        <v>119</v>
      </c>
      <c r="AC3129" t="s">
        <v>3519</v>
      </c>
      <c r="AD3129" s="2" t="s">
        <v>121</v>
      </c>
    </row>
    <row r="3130" spans="1:30" hidden="1" x14ac:dyDescent="0.25">
      <c r="A3130" s="2">
        <v>706</v>
      </c>
      <c r="B3130" t="s">
        <v>3526</v>
      </c>
      <c r="C3130">
        <v>70</v>
      </c>
      <c r="D3130">
        <v>750</v>
      </c>
      <c r="E3130">
        <v>10995</v>
      </c>
      <c r="F3130" t="s">
        <v>114</v>
      </c>
      <c r="G3130" s="2" t="s">
        <v>485</v>
      </c>
      <c r="H3130">
        <v>1</v>
      </c>
      <c r="I3130">
        <v>4531.3100000000004</v>
      </c>
      <c r="J3130" s="2" t="s">
        <v>502</v>
      </c>
      <c r="K3130" s="2" t="s">
        <v>74</v>
      </c>
      <c r="M3130" t="s">
        <v>3532</v>
      </c>
      <c r="P3130" s="19" t="s">
        <v>5209</v>
      </c>
      <c r="Q3130" s="19" t="s">
        <v>27</v>
      </c>
      <c r="R3130" s="19" t="s">
        <v>129</v>
      </c>
      <c r="W3130" s="20">
        <v>14</v>
      </c>
      <c r="X3130" s="65" t="s">
        <v>5136</v>
      </c>
      <c r="AA3130" t="s">
        <v>5208</v>
      </c>
      <c r="AB3130" t="s">
        <v>119</v>
      </c>
      <c r="AC3130" t="s">
        <v>3519</v>
      </c>
      <c r="AD3130" s="2" t="s">
        <v>121</v>
      </c>
    </row>
    <row r="3131" spans="1:30" hidden="1" x14ac:dyDescent="0.25">
      <c r="A3131" s="2">
        <v>707</v>
      </c>
      <c r="B3131" t="s">
        <v>3524</v>
      </c>
      <c r="C3131">
        <v>70</v>
      </c>
      <c r="D3131">
        <v>750</v>
      </c>
      <c r="E3131">
        <v>1855</v>
      </c>
      <c r="F3131" t="s">
        <v>114</v>
      </c>
      <c r="G3131" s="2" t="s">
        <v>485</v>
      </c>
      <c r="H3131">
        <v>1</v>
      </c>
      <c r="I3131">
        <v>764.49</v>
      </c>
      <c r="J3131" s="2" t="s">
        <v>502</v>
      </c>
      <c r="K3131" s="2" t="s">
        <v>74</v>
      </c>
      <c r="M3131" t="s">
        <v>3532</v>
      </c>
      <c r="P3131" s="19" t="s">
        <v>5209</v>
      </c>
      <c r="Q3131" s="19" t="s">
        <v>27</v>
      </c>
      <c r="S3131" s="19" t="s">
        <v>129</v>
      </c>
      <c r="W3131" s="20">
        <v>14</v>
      </c>
      <c r="X3131" s="65" t="s">
        <v>5136</v>
      </c>
      <c r="AA3131" t="s">
        <v>5208</v>
      </c>
      <c r="AB3131" t="s">
        <v>119</v>
      </c>
      <c r="AC3131" t="s">
        <v>3522</v>
      </c>
      <c r="AD3131" s="2" t="s">
        <v>5211</v>
      </c>
    </row>
    <row r="3132" spans="1:30" hidden="1" x14ac:dyDescent="0.25">
      <c r="A3132" s="2">
        <v>708</v>
      </c>
      <c r="B3132" t="s">
        <v>3493</v>
      </c>
      <c r="C3132">
        <v>70</v>
      </c>
      <c r="D3132">
        <v>990</v>
      </c>
      <c r="E3132">
        <v>990</v>
      </c>
      <c r="F3132" t="s">
        <v>114</v>
      </c>
      <c r="G3132" s="2" t="s">
        <v>485</v>
      </c>
      <c r="H3132">
        <v>1</v>
      </c>
      <c r="I3132">
        <v>526.19000000000005</v>
      </c>
      <c r="J3132" s="2" t="s">
        <v>502</v>
      </c>
      <c r="K3132" s="2" t="s">
        <v>74</v>
      </c>
      <c r="M3132" t="s">
        <v>3532</v>
      </c>
      <c r="O3132" s="2" t="s">
        <v>128</v>
      </c>
      <c r="P3132" s="19" t="s">
        <v>5074</v>
      </c>
      <c r="Q3132" s="19" t="s">
        <v>26</v>
      </c>
      <c r="S3132" s="19" t="s">
        <v>129</v>
      </c>
      <c r="W3132" s="20">
        <v>14</v>
      </c>
      <c r="X3132" s="65" t="s">
        <v>4949</v>
      </c>
      <c r="AB3132" t="s">
        <v>119</v>
      </c>
      <c r="AC3132" t="s">
        <v>3529</v>
      </c>
      <c r="AD3132" s="2" t="s">
        <v>1937</v>
      </c>
    </row>
    <row r="3133" spans="1:30" hidden="1" x14ac:dyDescent="0.25">
      <c r="A3133" s="2">
        <v>709</v>
      </c>
      <c r="B3133" t="s">
        <v>3495</v>
      </c>
      <c r="C3133">
        <v>70</v>
      </c>
      <c r="D3133">
        <v>990</v>
      </c>
      <c r="E3133">
        <v>990</v>
      </c>
      <c r="F3133" t="s">
        <v>114</v>
      </c>
      <c r="G3133" s="2" t="s">
        <v>485</v>
      </c>
      <c r="H3133">
        <v>1</v>
      </c>
      <c r="I3133">
        <v>526.19000000000005</v>
      </c>
      <c r="J3133" s="2" t="s">
        <v>502</v>
      </c>
      <c r="K3133" s="2" t="s">
        <v>74</v>
      </c>
      <c r="M3133" t="s">
        <v>3532</v>
      </c>
      <c r="O3133" s="2" t="s">
        <v>128</v>
      </c>
      <c r="P3133" s="19" t="s">
        <v>5074</v>
      </c>
      <c r="Q3133" s="19" t="s">
        <v>26</v>
      </c>
      <c r="S3133" s="19" t="s">
        <v>129</v>
      </c>
      <c r="W3133" s="20">
        <v>14</v>
      </c>
      <c r="X3133" s="65" t="s">
        <v>4949</v>
      </c>
      <c r="AB3133" t="s">
        <v>119</v>
      </c>
      <c r="AC3133" t="s">
        <v>3529</v>
      </c>
      <c r="AD3133" s="2" t="s">
        <v>1937</v>
      </c>
    </row>
    <row r="3134" spans="1:30" hidden="1" x14ac:dyDescent="0.25">
      <c r="A3134" s="2">
        <v>710</v>
      </c>
      <c r="B3134" t="s">
        <v>3497</v>
      </c>
      <c r="C3134">
        <v>70</v>
      </c>
      <c r="D3134">
        <v>990</v>
      </c>
      <c r="E3134">
        <v>990</v>
      </c>
      <c r="F3134" t="s">
        <v>114</v>
      </c>
      <c r="G3134" s="2" t="s">
        <v>485</v>
      </c>
      <c r="H3134">
        <v>1</v>
      </c>
      <c r="I3134">
        <v>526.19000000000005</v>
      </c>
      <c r="J3134" s="2" t="s">
        <v>502</v>
      </c>
      <c r="K3134" s="2" t="s">
        <v>74</v>
      </c>
      <c r="M3134" t="s">
        <v>3532</v>
      </c>
      <c r="O3134" s="2" t="s">
        <v>128</v>
      </c>
      <c r="P3134" s="19" t="s">
        <v>5074</v>
      </c>
      <c r="Q3134" s="19" t="s">
        <v>26</v>
      </c>
      <c r="S3134" s="19" t="s">
        <v>129</v>
      </c>
      <c r="W3134" s="20">
        <v>14</v>
      </c>
      <c r="X3134" s="65" t="s">
        <v>4949</v>
      </c>
      <c r="AB3134" t="s">
        <v>119</v>
      </c>
      <c r="AC3134" t="s">
        <v>3529</v>
      </c>
      <c r="AD3134" s="2" t="s">
        <v>1937</v>
      </c>
    </row>
    <row r="3135" spans="1:30" hidden="1" x14ac:dyDescent="0.25">
      <c r="A3135" s="2">
        <v>711</v>
      </c>
      <c r="B3135" t="s">
        <v>3498</v>
      </c>
      <c r="C3135">
        <v>70</v>
      </c>
      <c r="D3135">
        <v>990</v>
      </c>
      <c r="E3135">
        <v>990</v>
      </c>
      <c r="F3135" t="s">
        <v>114</v>
      </c>
      <c r="G3135" s="2" t="s">
        <v>485</v>
      </c>
      <c r="H3135">
        <v>1</v>
      </c>
      <c r="I3135">
        <v>526.19000000000005</v>
      </c>
      <c r="J3135" s="2" t="s">
        <v>502</v>
      </c>
      <c r="K3135" s="2" t="s">
        <v>74</v>
      </c>
      <c r="M3135" t="s">
        <v>3532</v>
      </c>
      <c r="O3135" s="2" t="s">
        <v>128</v>
      </c>
      <c r="P3135" s="19" t="s">
        <v>5074</v>
      </c>
      <c r="Q3135" s="19" t="s">
        <v>26</v>
      </c>
      <c r="S3135" s="19" t="s">
        <v>129</v>
      </c>
      <c r="W3135" s="20">
        <v>14</v>
      </c>
      <c r="X3135" s="65" t="s">
        <v>4949</v>
      </c>
      <c r="AB3135" t="s">
        <v>119</v>
      </c>
      <c r="AC3135" t="s">
        <v>3529</v>
      </c>
      <c r="AD3135" s="2" t="s">
        <v>1937</v>
      </c>
    </row>
    <row r="3136" spans="1:30" hidden="1" x14ac:dyDescent="0.25">
      <c r="A3136" s="2">
        <v>712</v>
      </c>
      <c r="B3136" t="s">
        <v>3500</v>
      </c>
      <c r="C3136">
        <v>70</v>
      </c>
      <c r="D3136">
        <v>990</v>
      </c>
      <c r="E3136">
        <v>990</v>
      </c>
      <c r="F3136" t="s">
        <v>114</v>
      </c>
      <c r="G3136" s="2" t="s">
        <v>485</v>
      </c>
      <c r="H3136">
        <v>1</v>
      </c>
      <c r="I3136">
        <v>526.19000000000005</v>
      </c>
      <c r="J3136" s="2" t="s">
        <v>502</v>
      </c>
      <c r="K3136" s="2" t="s">
        <v>74</v>
      </c>
      <c r="M3136" t="s">
        <v>3532</v>
      </c>
      <c r="O3136" s="2" t="s">
        <v>128</v>
      </c>
      <c r="P3136" s="19" t="s">
        <v>5074</v>
      </c>
      <c r="Q3136" s="19" t="s">
        <v>26</v>
      </c>
      <c r="S3136" s="19" t="s">
        <v>129</v>
      </c>
      <c r="W3136" s="20">
        <v>14</v>
      </c>
      <c r="X3136" s="65" t="s">
        <v>4949</v>
      </c>
      <c r="AB3136" t="s">
        <v>119</v>
      </c>
      <c r="AC3136" t="s">
        <v>3529</v>
      </c>
      <c r="AD3136" s="2" t="s">
        <v>1937</v>
      </c>
    </row>
    <row r="3137" spans="1:30" hidden="1" x14ac:dyDescent="0.25">
      <c r="A3137" s="2">
        <v>713</v>
      </c>
      <c r="B3137" t="s">
        <v>3501</v>
      </c>
      <c r="C3137">
        <v>70</v>
      </c>
      <c r="D3137">
        <v>990</v>
      </c>
      <c r="E3137">
        <v>990</v>
      </c>
      <c r="F3137" t="s">
        <v>114</v>
      </c>
      <c r="G3137" s="2" t="s">
        <v>485</v>
      </c>
      <c r="H3137">
        <v>1</v>
      </c>
      <c r="I3137">
        <v>526.19000000000005</v>
      </c>
      <c r="J3137" s="2" t="s">
        <v>502</v>
      </c>
      <c r="K3137" s="2" t="s">
        <v>74</v>
      </c>
      <c r="M3137" t="s">
        <v>3532</v>
      </c>
      <c r="O3137" s="2" t="s">
        <v>128</v>
      </c>
      <c r="P3137" s="19" t="s">
        <v>5074</v>
      </c>
      <c r="Q3137" s="19" t="s">
        <v>26</v>
      </c>
      <c r="S3137" s="19" t="s">
        <v>129</v>
      </c>
      <c r="W3137" s="20">
        <v>14</v>
      </c>
      <c r="X3137" s="65" t="s">
        <v>4949</v>
      </c>
      <c r="AB3137" t="s">
        <v>119</v>
      </c>
      <c r="AC3137" t="s">
        <v>3529</v>
      </c>
      <c r="AD3137" s="2" t="s">
        <v>1937</v>
      </c>
    </row>
    <row r="3138" spans="1:30" hidden="1" x14ac:dyDescent="0.25">
      <c r="A3138" s="2">
        <v>714</v>
      </c>
      <c r="B3138" t="s">
        <v>3530</v>
      </c>
      <c r="C3138">
        <v>70</v>
      </c>
      <c r="D3138">
        <v>990</v>
      </c>
      <c r="E3138">
        <v>990</v>
      </c>
      <c r="F3138" t="s">
        <v>114</v>
      </c>
      <c r="G3138" s="2" t="s">
        <v>485</v>
      </c>
      <c r="H3138">
        <v>2</v>
      </c>
      <c r="I3138">
        <v>1052.3800000000001</v>
      </c>
      <c r="J3138" s="2" t="s">
        <v>502</v>
      </c>
      <c r="K3138" s="2" t="s">
        <v>74</v>
      </c>
      <c r="M3138" t="s">
        <v>3532</v>
      </c>
      <c r="O3138" s="2" t="s">
        <v>128</v>
      </c>
      <c r="P3138" s="19" t="s">
        <v>5074</v>
      </c>
      <c r="Q3138" s="19" t="s">
        <v>26</v>
      </c>
      <c r="S3138" s="19" t="s">
        <v>129</v>
      </c>
      <c r="W3138" s="20">
        <v>14</v>
      </c>
      <c r="X3138" s="65" t="s">
        <v>4949</v>
      </c>
      <c r="AB3138" t="s">
        <v>119</v>
      </c>
      <c r="AC3138" t="s">
        <v>3529</v>
      </c>
      <c r="AD3138" s="2" t="s">
        <v>1937</v>
      </c>
    </row>
    <row r="3139" spans="1:30" hidden="1" x14ac:dyDescent="0.25">
      <c r="A3139" s="2">
        <v>715</v>
      </c>
      <c r="B3139" t="s">
        <v>3531</v>
      </c>
      <c r="C3139">
        <v>70</v>
      </c>
      <c r="D3139">
        <v>990</v>
      </c>
      <c r="E3139">
        <v>990</v>
      </c>
      <c r="F3139" t="s">
        <v>114</v>
      </c>
      <c r="G3139" s="2" t="s">
        <v>485</v>
      </c>
      <c r="H3139">
        <v>2</v>
      </c>
      <c r="I3139">
        <v>1052.3800000000001</v>
      </c>
      <c r="J3139" s="2" t="s">
        <v>502</v>
      </c>
      <c r="K3139" s="2" t="s">
        <v>74</v>
      </c>
      <c r="M3139" t="s">
        <v>3532</v>
      </c>
      <c r="O3139" s="2" t="s">
        <v>128</v>
      </c>
      <c r="P3139" s="19" t="s">
        <v>5074</v>
      </c>
      <c r="Q3139" s="19" t="s">
        <v>26</v>
      </c>
      <c r="S3139" s="19" t="s">
        <v>129</v>
      </c>
      <c r="W3139" s="20">
        <v>14</v>
      </c>
      <c r="X3139" s="65" t="s">
        <v>4949</v>
      </c>
      <c r="AB3139" t="s">
        <v>119</v>
      </c>
      <c r="AC3139" t="s">
        <v>3529</v>
      </c>
      <c r="AD3139" s="2" t="s">
        <v>1937</v>
      </c>
    </row>
    <row r="3140" spans="1:30" hidden="1" x14ac:dyDescent="0.25">
      <c r="A3140" s="2">
        <v>716</v>
      </c>
      <c r="B3140" t="s">
        <v>3505</v>
      </c>
      <c r="C3140">
        <v>70</v>
      </c>
      <c r="D3140">
        <v>990</v>
      </c>
      <c r="E3140">
        <v>990</v>
      </c>
      <c r="F3140" t="s">
        <v>114</v>
      </c>
      <c r="G3140" s="2" t="s">
        <v>485</v>
      </c>
      <c r="H3140">
        <v>1</v>
      </c>
      <c r="I3140">
        <v>526.19000000000005</v>
      </c>
      <c r="J3140" s="2" t="s">
        <v>502</v>
      </c>
      <c r="K3140" s="2" t="s">
        <v>74</v>
      </c>
      <c r="M3140" t="s">
        <v>3532</v>
      </c>
      <c r="O3140" s="2" t="s">
        <v>128</v>
      </c>
      <c r="P3140" s="19" t="s">
        <v>5074</v>
      </c>
      <c r="Q3140" s="19" t="s">
        <v>26</v>
      </c>
      <c r="S3140" s="19" t="s">
        <v>129</v>
      </c>
      <c r="W3140" s="20">
        <v>14</v>
      </c>
      <c r="X3140" s="65" t="s">
        <v>4949</v>
      </c>
      <c r="AB3140" t="s">
        <v>119</v>
      </c>
      <c r="AC3140" t="s">
        <v>3529</v>
      </c>
      <c r="AD3140" s="2" t="s">
        <v>1937</v>
      </c>
    </row>
    <row r="3141" spans="1:30" hidden="1" x14ac:dyDescent="0.25">
      <c r="A3141" s="2">
        <v>717</v>
      </c>
      <c r="B3141" t="s">
        <v>3489</v>
      </c>
      <c r="C3141">
        <v>70</v>
      </c>
      <c r="D3141">
        <v>750</v>
      </c>
      <c r="E3141">
        <v>1855</v>
      </c>
      <c r="F3141" t="s">
        <v>114</v>
      </c>
      <c r="G3141" s="2" t="s">
        <v>485</v>
      </c>
      <c r="H3141">
        <v>1</v>
      </c>
      <c r="I3141">
        <v>764.49</v>
      </c>
      <c r="J3141" s="2" t="s">
        <v>502</v>
      </c>
      <c r="K3141" s="2" t="s">
        <v>74</v>
      </c>
      <c r="M3141" t="s">
        <v>3532</v>
      </c>
      <c r="P3141" s="19" t="s">
        <v>5116</v>
      </c>
      <c r="Q3141" s="19" t="s">
        <v>27</v>
      </c>
      <c r="S3141" s="19" t="s">
        <v>129</v>
      </c>
      <c r="W3141" s="20">
        <v>14</v>
      </c>
      <c r="X3141" s="65" t="s">
        <v>5112</v>
      </c>
      <c r="AA3141" t="s">
        <v>5113</v>
      </c>
      <c r="AB3141" t="s">
        <v>119</v>
      </c>
      <c r="AC3141" t="s">
        <v>5115</v>
      </c>
      <c r="AD3141" s="2" t="s">
        <v>4040</v>
      </c>
    </row>
    <row r="3142" spans="1:30" hidden="1" x14ac:dyDescent="0.25">
      <c r="A3142" s="2">
        <v>1</v>
      </c>
      <c r="B3142" t="s">
        <v>3538</v>
      </c>
      <c r="C3142">
        <v>30</v>
      </c>
      <c r="D3142">
        <v>200</v>
      </c>
      <c r="E3142">
        <v>614</v>
      </c>
      <c r="F3142" t="s">
        <v>2484</v>
      </c>
      <c r="G3142" s="2" t="s">
        <v>485</v>
      </c>
      <c r="H3142">
        <v>12</v>
      </c>
      <c r="I3142">
        <v>269.02999999999997</v>
      </c>
      <c r="J3142" s="2" t="s">
        <v>502</v>
      </c>
      <c r="K3142" s="2" t="s">
        <v>74</v>
      </c>
      <c r="M3142" t="s">
        <v>3553</v>
      </c>
      <c r="P3142" s="19" t="s">
        <v>3542</v>
      </c>
      <c r="Q3142" s="19" t="s">
        <v>25</v>
      </c>
      <c r="S3142" s="19" t="s">
        <v>129</v>
      </c>
      <c r="W3142" s="20">
        <v>15</v>
      </c>
      <c r="X3142" s="65" t="s">
        <v>2848</v>
      </c>
      <c r="AB3142" t="s">
        <v>119</v>
      </c>
      <c r="AC3142" t="s">
        <v>3541</v>
      </c>
      <c r="AD3142" s="2" t="s">
        <v>3543</v>
      </c>
    </row>
    <row r="3143" spans="1:30" hidden="1" x14ac:dyDescent="0.25">
      <c r="A3143" s="2">
        <v>2</v>
      </c>
      <c r="B3143" t="s">
        <v>3544</v>
      </c>
      <c r="C3143">
        <v>30</v>
      </c>
      <c r="D3143">
        <v>168</v>
      </c>
      <c r="E3143">
        <v>553</v>
      </c>
      <c r="F3143" t="s">
        <v>2484</v>
      </c>
      <c r="G3143" s="2" t="s">
        <v>485</v>
      </c>
      <c r="H3143">
        <v>6</v>
      </c>
      <c r="I3143">
        <v>117.83</v>
      </c>
      <c r="J3143" s="2" t="s">
        <v>502</v>
      </c>
      <c r="K3143" s="2" t="s">
        <v>74</v>
      </c>
      <c r="M3143" t="s">
        <v>3553</v>
      </c>
      <c r="P3143" s="19" t="s">
        <v>3542</v>
      </c>
      <c r="Q3143" s="19" t="s">
        <v>25</v>
      </c>
      <c r="S3143" s="19" t="s">
        <v>129</v>
      </c>
      <c r="W3143" s="20">
        <v>15</v>
      </c>
      <c r="X3143" s="65" t="s">
        <v>2848</v>
      </c>
      <c r="AB3143" t="s">
        <v>119</v>
      </c>
      <c r="AC3143" t="s">
        <v>3541</v>
      </c>
      <c r="AD3143" s="2" t="s">
        <v>3543</v>
      </c>
    </row>
    <row r="3144" spans="1:30" hidden="1" x14ac:dyDescent="0.25">
      <c r="A3144" s="2">
        <v>3</v>
      </c>
      <c r="B3144" t="s">
        <v>3546</v>
      </c>
      <c r="C3144">
        <v>30</v>
      </c>
      <c r="D3144">
        <v>161</v>
      </c>
      <c r="E3144">
        <v>294</v>
      </c>
      <c r="F3144" t="s">
        <v>2484</v>
      </c>
      <c r="G3144" s="2" t="s">
        <v>485</v>
      </c>
      <c r="H3144">
        <v>6</v>
      </c>
      <c r="I3144">
        <v>60.66</v>
      </c>
      <c r="J3144" s="2" t="s">
        <v>502</v>
      </c>
      <c r="K3144" s="2" t="s">
        <v>74</v>
      </c>
      <c r="M3144" t="s">
        <v>3553</v>
      </c>
      <c r="P3144" s="19" t="s">
        <v>3542</v>
      </c>
      <c r="Q3144" s="19" t="s">
        <v>25</v>
      </c>
      <c r="S3144" s="19" t="s">
        <v>129</v>
      </c>
      <c r="W3144" s="20">
        <v>15</v>
      </c>
      <c r="X3144" s="65" t="s">
        <v>2848</v>
      </c>
      <c r="AB3144" t="s">
        <v>119</v>
      </c>
      <c r="AC3144" t="s">
        <v>3541</v>
      </c>
      <c r="AD3144" s="2" t="s">
        <v>3543</v>
      </c>
    </row>
    <row r="3145" spans="1:30" hidden="1" x14ac:dyDescent="0.25">
      <c r="A3145" s="2">
        <v>4</v>
      </c>
      <c r="B3145" t="s">
        <v>3548</v>
      </c>
      <c r="C3145">
        <v>30</v>
      </c>
      <c r="D3145">
        <v>157</v>
      </c>
      <c r="E3145">
        <v>294</v>
      </c>
      <c r="F3145" t="s">
        <v>2484</v>
      </c>
      <c r="G3145" s="2" t="s">
        <v>485</v>
      </c>
      <c r="H3145">
        <v>6</v>
      </c>
      <c r="I3145">
        <v>58.87</v>
      </c>
      <c r="J3145" s="2" t="s">
        <v>502</v>
      </c>
      <c r="K3145" s="2" t="s">
        <v>74</v>
      </c>
      <c r="M3145" t="s">
        <v>3553</v>
      </c>
      <c r="P3145" s="19" t="s">
        <v>3542</v>
      </c>
      <c r="Q3145" s="19" t="s">
        <v>25</v>
      </c>
      <c r="S3145" s="19" t="s">
        <v>129</v>
      </c>
      <c r="W3145" s="20">
        <v>15</v>
      </c>
      <c r="X3145" s="65" t="s">
        <v>2848</v>
      </c>
      <c r="AB3145" t="s">
        <v>119</v>
      </c>
      <c r="AC3145" t="s">
        <v>3541</v>
      </c>
      <c r="AD3145" s="2" t="s">
        <v>3543</v>
      </c>
    </row>
    <row r="3146" spans="1:30" hidden="1" x14ac:dyDescent="0.25">
      <c r="A3146" s="2">
        <v>5</v>
      </c>
      <c r="B3146" t="s">
        <v>3550</v>
      </c>
      <c r="C3146">
        <v>30</v>
      </c>
      <c r="D3146">
        <v>219</v>
      </c>
      <c r="E3146">
        <v>260</v>
      </c>
      <c r="F3146" t="s">
        <v>2484</v>
      </c>
      <c r="G3146" s="2" t="s">
        <v>485</v>
      </c>
      <c r="H3146">
        <v>6</v>
      </c>
      <c r="I3146">
        <v>54.41</v>
      </c>
      <c r="J3146" s="2" t="s">
        <v>502</v>
      </c>
      <c r="K3146" s="2" t="s">
        <v>74</v>
      </c>
      <c r="M3146" t="s">
        <v>3553</v>
      </c>
      <c r="P3146" s="19" t="s">
        <v>3542</v>
      </c>
      <c r="Q3146" s="19" t="s">
        <v>25</v>
      </c>
      <c r="S3146" s="19" t="s">
        <v>129</v>
      </c>
      <c r="W3146" s="20">
        <v>15</v>
      </c>
      <c r="X3146" s="65" t="s">
        <v>2848</v>
      </c>
      <c r="AB3146" t="s">
        <v>119</v>
      </c>
      <c r="AC3146" t="s">
        <v>3541</v>
      </c>
      <c r="AD3146" s="2" t="s">
        <v>3543</v>
      </c>
    </row>
    <row r="3147" spans="1:30" hidden="1" x14ac:dyDescent="0.25">
      <c r="A3147" s="2">
        <v>1</v>
      </c>
      <c r="B3147" t="s">
        <v>113</v>
      </c>
      <c r="C3147">
        <v>12</v>
      </c>
      <c r="D3147">
        <v>40</v>
      </c>
      <c r="E3147">
        <v>12000</v>
      </c>
      <c r="F3147" t="s">
        <v>114</v>
      </c>
      <c r="G3147" s="2" t="s">
        <v>485</v>
      </c>
      <c r="H3147">
        <v>4</v>
      </c>
      <c r="I3147">
        <v>180.86</v>
      </c>
      <c r="J3147" s="2" t="s">
        <v>502</v>
      </c>
      <c r="K3147" s="2" t="s">
        <v>74</v>
      </c>
      <c r="M3147" t="s">
        <v>4055</v>
      </c>
      <c r="P3147" s="19" t="s">
        <v>3556</v>
      </c>
      <c r="R3147" s="19" t="s">
        <v>129</v>
      </c>
      <c r="W3147" s="20">
        <v>16</v>
      </c>
      <c r="X3147" s="65" t="s">
        <v>3555</v>
      </c>
      <c r="AB3147" t="s">
        <v>119</v>
      </c>
      <c r="AC3147" t="s">
        <v>3554</v>
      </c>
      <c r="AD3147" s="2" t="s">
        <v>121</v>
      </c>
    </row>
    <row r="3148" spans="1:30" hidden="1" x14ac:dyDescent="0.25">
      <c r="A3148" s="2">
        <v>2</v>
      </c>
      <c r="B3148" t="s">
        <v>3557</v>
      </c>
      <c r="C3148">
        <v>12</v>
      </c>
      <c r="D3148">
        <v>628</v>
      </c>
      <c r="E3148">
        <v>648</v>
      </c>
      <c r="F3148" t="s">
        <v>114</v>
      </c>
      <c r="G3148" s="2" t="s">
        <v>485</v>
      </c>
      <c r="H3148">
        <v>2</v>
      </c>
      <c r="I3148">
        <v>76.3</v>
      </c>
      <c r="J3148" s="2" t="s">
        <v>502</v>
      </c>
      <c r="K3148" s="2" t="s">
        <v>74</v>
      </c>
      <c r="M3148" t="s">
        <v>4055</v>
      </c>
      <c r="P3148" s="19" t="s">
        <v>3556</v>
      </c>
      <c r="Q3148" s="19" t="s">
        <v>25</v>
      </c>
      <c r="R3148" s="19" t="s">
        <v>129</v>
      </c>
      <c r="W3148" s="20">
        <v>16</v>
      </c>
      <c r="X3148" s="65" t="s">
        <v>3555</v>
      </c>
      <c r="AB3148" t="s">
        <v>119</v>
      </c>
      <c r="AC3148" t="s">
        <v>3554</v>
      </c>
      <c r="AD3148" s="2" t="s">
        <v>121</v>
      </c>
    </row>
    <row r="3149" spans="1:30" hidden="1" x14ac:dyDescent="0.25">
      <c r="A3149" s="2">
        <v>3</v>
      </c>
      <c r="B3149" t="s">
        <v>3558</v>
      </c>
      <c r="C3149">
        <v>12</v>
      </c>
      <c r="D3149">
        <v>628</v>
      </c>
      <c r="E3149">
        <v>648</v>
      </c>
      <c r="F3149" t="s">
        <v>114</v>
      </c>
      <c r="G3149" s="2" t="s">
        <v>485</v>
      </c>
      <c r="H3149">
        <v>2</v>
      </c>
      <c r="I3149">
        <v>76.3</v>
      </c>
      <c r="J3149" s="2" t="s">
        <v>502</v>
      </c>
      <c r="K3149" s="2" t="s">
        <v>74</v>
      </c>
      <c r="M3149" t="s">
        <v>4055</v>
      </c>
      <c r="P3149" s="19" t="s">
        <v>3556</v>
      </c>
      <c r="Q3149" s="19" t="s">
        <v>25</v>
      </c>
      <c r="R3149" s="19" t="s">
        <v>129</v>
      </c>
      <c r="W3149" s="20">
        <v>16</v>
      </c>
      <c r="X3149" s="65" t="s">
        <v>3555</v>
      </c>
      <c r="AB3149" t="s">
        <v>119</v>
      </c>
      <c r="AC3149" t="s">
        <v>3554</v>
      </c>
      <c r="AD3149" s="2" t="s">
        <v>121</v>
      </c>
    </row>
    <row r="3150" spans="1:30" hidden="1" x14ac:dyDescent="0.25">
      <c r="A3150" s="2">
        <v>4</v>
      </c>
      <c r="B3150" t="s">
        <v>3559</v>
      </c>
      <c r="C3150">
        <v>12</v>
      </c>
      <c r="D3150">
        <v>628</v>
      </c>
      <c r="E3150">
        <v>648</v>
      </c>
      <c r="F3150" t="s">
        <v>114</v>
      </c>
      <c r="G3150" s="2" t="s">
        <v>485</v>
      </c>
      <c r="H3150">
        <v>2</v>
      </c>
      <c r="I3150">
        <v>76.3</v>
      </c>
      <c r="J3150" s="2" t="s">
        <v>502</v>
      </c>
      <c r="K3150" s="2" t="s">
        <v>74</v>
      </c>
      <c r="M3150" t="s">
        <v>4055</v>
      </c>
      <c r="P3150" s="19" t="s">
        <v>3556</v>
      </c>
      <c r="Q3150" s="19" t="s">
        <v>25</v>
      </c>
      <c r="R3150" s="19" t="s">
        <v>129</v>
      </c>
      <c r="W3150" s="20">
        <v>16</v>
      </c>
      <c r="X3150" s="65" t="s">
        <v>3555</v>
      </c>
      <c r="AB3150" t="s">
        <v>119</v>
      </c>
      <c r="AC3150" t="s">
        <v>3554</v>
      </c>
      <c r="AD3150" s="2" t="s">
        <v>121</v>
      </c>
    </row>
    <row r="3151" spans="1:30" hidden="1" x14ac:dyDescent="0.25">
      <c r="A3151" s="2">
        <v>5</v>
      </c>
      <c r="B3151" t="s">
        <v>3560</v>
      </c>
      <c r="C3151">
        <v>12</v>
      </c>
      <c r="D3151">
        <v>628</v>
      </c>
      <c r="E3151">
        <v>648</v>
      </c>
      <c r="F3151" t="s">
        <v>114</v>
      </c>
      <c r="G3151" s="2" t="s">
        <v>485</v>
      </c>
      <c r="H3151">
        <v>2</v>
      </c>
      <c r="I3151">
        <v>76.3</v>
      </c>
      <c r="J3151" s="2" t="s">
        <v>502</v>
      </c>
      <c r="K3151" s="2" t="s">
        <v>74</v>
      </c>
      <c r="M3151" t="s">
        <v>4055</v>
      </c>
      <c r="P3151" s="19" t="s">
        <v>3556</v>
      </c>
      <c r="Q3151" s="19" t="s">
        <v>25</v>
      </c>
      <c r="R3151" s="19" t="s">
        <v>129</v>
      </c>
      <c r="W3151" s="20">
        <v>16</v>
      </c>
      <c r="X3151" s="65" t="s">
        <v>3555</v>
      </c>
      <c r="AB3151" t="s">
        <v>119</v>
      </c>
      <c r="AC3151" t="s">
        <v>3554</v>
      </c>
      <c r="AD3151" s="2" t="s">
        <v>121</v>
      </c>
    </row>
    <row r="3152" spans="1:30" hidden="1" x14ac:dyDescent="0.25">
      <c r="A3152" s="2">
        <v>6</v>
      </c>
      <c r="B3152" t="s">
        <v>3561</v>
      </c>
      <c r="C3152">
        <v>12</v>
      </c>
      <c r="D3152">
        <v>598</v>
      </c>
      <c r="E3152">
        <v>608</v>
      </c>
      <c r="F3152" t="s">
        <v>114</v>
      </c>
      <c r="G3152" s="2" t="s">
        <v>485</v>
      </c>
      <c r="H3152">
        <v>3</v>
      </c>
      <c r="I3152">
        <v>102.19</v>
      </c>
      <c r="J3152" s="2" t="s">
        <v>502</v>
      </c>
      <c r="K3152" s="2" t="s">
        <v>74</v>
      </c>
      <c r="M3152" t="s">
        <v>4055</v>
      </c>
      <c r="P3152" s="19" t="s">
        <v>3556</v>
      </c>
      <c r="Q3152" s="19" t="s">
        <v>25</v>
      </c>
      <c r="R3152" s="19" t="s">
        <v>129</v>
      </c>
      <c r="W3152" s="20">
        <v>16</v>
      </c>
      <c r="X3152" s="65" t="s">
        <v>3555</v>
      </c>
      <c r="AB3152" t="s">
        <v>119</v>
      </c>
      <c r="AC3152" t="s">
        <v>3554</v>
      </c>
      <c r="AD3152" s="2" t="s">
        <v>121</v>
      </c>
    </row>
    <row r="3153" spans="1:30" hidden="1" x14ac:dyDescent="0.25">
      <c r="A3153" s="2">
        <v>7</v>
      </c>
      <c r="B3153" t="s">
        <v>3562</v>
      </c>
      <c r="C3153">
        <v>12</v>
      </c>
      <c r="D3153">
        <v>598</v>
      </c>
      <c r="E3153">
        <v>608</v>
      </c>
      <c r="F3153" t="s">
        <v>114</v>
      </c>
      <c r="G3153" s="2" t="s">
        <v>485</v>
      </c>
      <c r="H3153">
        <v>4</v>
      </c>
      <c r="I3153">
        <v>136.26</v>
      </c>
      <c r="J3153" s="2" t="s">
        <v>502</v>
      </c>
      <c r="K3153" s="2" t="s">
        <v>74</v>
      </c>
      <c r="M3153" t="s">
        <v>4055</v>
      </c>
      <c r="P3153" s="19" t="s">
        <v>3556</v>
      </c>
      <c r="Q3153" s="19" t="s">
        <v>25</v>
      </c>
      <c r="R3153" s="19" t="s">
        <v>129</v>
      </c>
      <c r="W3153" s="20">
        <v>16</v>
      </c>
      <c r="X3153" s="65" t="s">
        <v>3555</v>
      </c>
      <c r="AB3153" t="s">
        <v>119</v>
      </c>
      <c r="AC3153" t="s">
        <v>3554</v>
      </c>
      <c r="AD3153" s="2" t="s">
        <v>121</v>
      </c>
    </row>
    <row r="3154" spans="1:30" hidden="1" x14ac:dyDescent="0.25">
      <c r="A3154" s="2">
        <v>8</v>
      </c>
      <c r="B3154" t="s">
        <v>3563</v>
      </c>
      <c r="C3154">
        <v>12</v>
      </c>
      <c r="D3154">
        <v>608</v>
      </c>
      <c r="E3154">
        <v>628</v>
      </c>
      <c r="F3154" t="s">
        <v>114</v>
      </c>
      <c r="G3154" s="2" t="s">
        <v>485</v>
      </c>
      <c r="H3154">
        <v>4</v>
      </c>
      <c r="I3154">
        <v>143.13</v>
      </c>
      <c r="J3154" s="2" t="s">
        <v>502</v>
      </c>
      <c r="K3154" s="2" t="s">
        <v>74</v>
      </c>
      <c r="M3154" t="s">
        <v>4055</v>
      </c>
      <c r="P3154" s="19" t="s">
        <v>3556</v>
      </c>
      <c r="Q3154" s="19" t="s">
        <v>25</v>
      </c>
      <c r="R3154" s="19" t="s">
        <v>129</v>
      </c>
      <c r="W3154" s="20">
        <v>16</v>
      </c>
      <c r="X3154" s="65" t="s">
        <v>3555</v>
      </c>
      <c r="AB3154" t="s">
        <v>119</v>
      </c>
      <c r="AC3154" t="s">
        <v>3554</v>
      </c>
      <c r="AD3154" s="2" t="s">
        <v>121</v>
      </c>
    </row>
    <row r="3155" spans="1:30" hidden="1" x14ac:dyDescent="0.25">
      <c r="A3155" s="2">
        <v>9</v>
      </c>
      <c r="B3155" t="s">
        <v>3564</v>
      </c>
      <c r="C3155">
        <v>12</v>
      </c>
      <c r="D3155">
        <v>608</v>
      </c>
      <c r="E3155">
        <v>628</v>
      </c>
      <c r="F3155" t="s">
        <v>114</v>
      </c>
      <c r="G3155" s="2" t="s">
        <v>485</v>
      </c>
      <c r="H3155">
        <v>4</v>
      </c>
      <c r="I3155">
        <v>143.13</v>
      </c>
      <c r="J3155" s="2" t="s">
        <v>502</v>
      </c>
      <c r="K3155" s="2" t="s">
        <v>74</v>
      </c>
      <c r="M3155" t="s">
        <v>4055</v>
      </c>
      <c r="P3155" s="19" t="s">
        <v>3556</v>
      </c>
      <c r="Q3155" s="19" t="s">
        <v>25</v>
      </c>
      <c r="R3155" s="19" t="s">
        <v>129</v>
      </c>
      <c r="W3155" s="20">
        <v>16</v>
      </c>
      <c r="X3155" s="65" t="s">
        <v>3555</v>
      </c>
      <c r="AB3155" t="s">
        <v>119</v>
      </c>
      <c r="AC3155" t="s">
        <v>3554</v>
      </c>
      <c r="AD3155" s="2" t="s">
        <v>121</v>
      </c>
    </row>
    <row r="3156" spans="1:30" hidden="1" x14ac:dyDescent="0.25">
      <c r="A3156" s="2">
        <v>10</v>
      </c>
      <c r="B3156" t="s">
        <v>3565</v>
      </c>
      <c r="C3156">
        <v>12</v>
      </c>
      <c r="D3156">
        <v>628</v>
      </c>
      <c r="E3156">
        <v>648</v>
      </c>
      <c r="F3156" t="s">
        <v>114</v>
      </c>
      <c r="G3156" s="2" t="s">
        <v>485</v>
      </c>
      <c r="H3156">
        <v>2</v>
      </c>
      <c r="I3156">
        <v>76.3</v>
      </c>
      <c r="J3156" s="2" t="s">
        <v>502</v>
      </c>
      <c r="K3156" s="2" t="s">
        <v>74</v>
      </c>
      <c r="M3156" t="s">
        <v>4055</v>
      </c>
      <c r="P3156" s="19" t="s">
        <v>3556</v>
      </c>
      <c r="Q3156" s="19" t="s">
        <v>25</v>
      </c>
      <c r="R3156" s="19" t="s">
        <v>129</v>
      </c>
      <c r="W3156" s="20">
        <v>16</v>
      </c>
      <c r="X3156" s="65" t="s">
        <v>3555</v>
      </c>
      <c r="AB3156" t="s">
        <v>119</v>
      </c>
      <c r="AC3156" t="s">
        <v>3554</v>
      </c>
      <c r="AD3156" s="2" t="s">
        <v>121</v>
      </c>
    </row>
    <row r="3157" spans="1:30" hidden="1" x14ac:dyDescent="0.25">
      <c r="A3157" s="2">
        <v>11</v>
      </c>
      <c r="B3157" t="s">
        <v>3566</v>
      </c>
      <c r="C3157">
        <v>12</v>
      </c>
      <c r="D3157">
        <v>598</v>
      </c>
      <c r="E3157">
        <v>608</v>
      </c>
      <c r="F3157" t="s">
        <v>114</v>
      </c>
      <c r="G3157" s="2" t="s">
        <v>485</v>
      </c>
      <c r="H3157">
        <v>4</v>
      </c>
      <c r="I3157">
        <v>136.26</v>
      </c>
      <c r="J3157" s="2" t="s">
        <v>502</v>
      </c>
      <c r="K3157" s="2" t="s">
        <v>74</v>
      </c>
      <c r="M3157" t="s">
        <v>4055</v>
      </c>
      <c r="P3157" s="19" t="s">
        <v>3556</v>
      </c>
      <c r="Q3157" s="19" t="s">
        <v>25</v>
      </c>
      <c r="R3157" s="19" t="s">
        <v>129</v>
      </c>
      <c r="W3157" s="20">
        <v>16</v>
      </c>
      <c r="X3157" s="65" t="s">
        <v>3555</v>
      </c>
      <c r="AB3157" t="s">
        <v>119</v>
      </c>
      <c r="AC3157" t="s">
        <v>3554</v>
      </c>
      <c r="AD3157" s="2" t="s">
        <v>121</v>
      </c>
    </row>
    <row r="3158" spans="1:30" hidden="1" x14ac:dyDescent="0.25">
      <c r="A3158" s="2">
        <v>12</v>
      </c>
      <c r="B3158" t="s">
        <v>3567</v>
      </c>
      <c r="C3158">
        <v>12</v>
      </c>
      <c r="D3158">
        <v>598</v>
      </c>
      <c r="E3158">
        <v>608</v>
      </c>
      <c r="F3158" t="s">
        <v>114</v>
      </c>
      <c r="G3158" s="2" t="s">
        <v>485</v>
      </c>
      <c r="H3158">
        <v>3</v>
      </c>
      <c r="I3158">
        <v>102.19</v>
      </c>
      <c r="J3158" s="2" t="s">
        <v>502</v>
      </c>
      <c r="K3158" s="2" t="s">
        <v>74</v>
      </c>
      <c r="M3158" t="s">
        <v>4055</v>
      </c>
      <c r="P3158" s="19" t="s">
        <v>3556</v>
      </c>
      <c r="Q3158" s="19" t="s">
        <v>25</v>
      </c>
      <c r="R3158" s="19" t="s">
        <v>129</v>
      </c>
      <c r="W3158" s="20">
        <v>16</v>
      </c>
      <c r="X3158" s="65" t="s">
        <v>3555</v>
      </c>
      <c r="AB3158" t="s">
        <v>119</v>
      </c>
      <c r="AC3158" t="s">
        <v>3554</v>
      </c>
      <c r="AD3158" s="2" t="s">
        <v>121</v>
      </c>
    </row>
    <row r="3159" spans="1:30" hidden="1" x14ac:dyDescent="0.25">
      <c r="A3159" s="2">
        <v>13</v>
      </c>
      <c r="B3159" t="s">
        <v>3568</v>
      </c>
      <c r="C3159">
        <v>12</v>
      </c>
      <c r="D3159">
        <v>628</v>
      </c>
      <c r="E3159">
        <v>648</v>
      </c>
      <c r="F3159" t="s">
        <v>114</v>
      </c>
      <c r="G3159" s="2" t="s">
        <v>485</v>
      </c>
      <c r="H3159">
        <v>2</v>
      </c>
      <c r="I3159">
        <v>76.3</v>
      </c>
      <c r="J3159" s="2" t="s">
        <v>502</v>
      </c>
      <c r="K3159" s="2" t="s">
        <v>74</v>
      </c>
      <c r="M3159" t="s">
        <v>4055</v>
      </c>
      <c r="P3159" s="19" t="s">
        <v>3556</v>
      </c>
      <c r="Q3159" s="19" t="s">
        <v>25</v>
      </c>
      <c r="R3159" s="19" t="s">
        <v>129</v>
      </c>
      <c r="W3159" s="20">
        <v>16</v>
      </c>
      <c r="X3159" s="65" t="s">
        <v>3555</v>
      </c>
      <c r="AB3159" t="s">
        <v>119</v>
      </c>
      <c r="AC3159" t="s">
        <v>3554</v>
      </c>
      <c r="AD3159" s="2" t="s">
        <v>121</v>
      </c>
    </row>
    <row r="3160" spans="1:30" hidden="1" x14ac:dyDescent="0.25">
      <c r="A3160" s="2">
        <v>14</v>
      </c>
      <c r="B3160" t="s">
        <v>3569</v>
      </c>
      <c r="C3160">
        <v>12</v>
      </c>
      <c r="D3160">
        <v>628</v>
      </c>
      <c r="E3160">
        <v>648</v>
      </c>
      <c r="F3160" t="s">
        <v>114</v>
      </c>
      <c r="G3160" s="2" t="s">
        <v>485</v>
      </c>
      <c r="H3160">
        <v>2</v>
      </c>
      <c r="I3160">
        <v>76.3</v>
      </c>
      <c r="J3160" s="2" t="s">
        <v>502</v>
      </c>
      <c r="K3160" s="2" t="s">
        <v>74</v>
      </c>
      <c r="M3160" t="s">
        <v>4055</v>
      </c>
      <c r="P3160" s="19" t="s">
        <v>3556</v>
      </c>
      <c r="Q3160" s="19" t="s">
        <v>25</v>
      </c>
      <c r="R3160" s="19" t="s">
        <v>129</v>
      </c>
      <c r="W3160" s="20">
        <v>16</v>
      </c>
      <c r="X3160" s="65" t="s">
        <v>3555</v>
      </c>
      <c r="AB3160" t="s">
        <v>119</v>
      </c>
      <c r="AC3160" t="s">
        <v>3554</v>
      </c>
      <c r="AD3160" s="2" t="s">
        <v>121</v>
      </c>
    </row>
    <row r="3161" spans="1:30" hidden="1" x14ac:dyDescent="0.25">
      <c r="A3161" s="2">
        <v>15</v>
      </c>
      <c r="B3161" t="s">
        <v>3570</v>
      </c>
      <c r="C3161">
        <v>12</v>
      </c>
      <c r="D3161">
        <v>628</v>
      </c>
      <c r="E3161">
        <v>648</v>
      </c>
      <c r="F3161" t="s">
        <v>114</v>
      </c>
      <c r="G3161" s="2" t="s">
        <v>485</v>
      </c>
      <c r="H3161">
        <v>2</v>
      </c>
      <c r="I3161">
        <v>76.3</v>
      </c>
      <c r="J3161" s="2" t="s">
        <v>502</v>
      </c>
      <c r="K3161" s="2" t="s">
        <v>74</v>
      </c>
      <c r="M3161" t="s">
        <v>4055</v>
      </c>
      <c r="P3161" s="19" t="s">
        <v>3556</v>
      </c>
      <c r="Q3161" s="19" t="s">
        <v>25</v>
      </c>
      <c r="R3161" s="19" t="s">
        <v>129</v>
      </c>
      <c r="W3161" s="20">
        <v>16</v>
      </c>
      <c r="X3161" s="65" t="s">
        <v>3555</v>
      </c>
      <c r="AB3161" t="s">
        <v>119</v>
      </c>
      <c r="AC3161" t="s">
        <v>3554</v>
      </c>
      <c r="AD3161" s="2" t="s">
        <v>121</v>
      </c>
    </row>
    <row r="3162" spans="1:30" hidden="1" x14ac:dyDescent="0.25">
      <c r="A3162" s="2">
        <v>16</v>
      </c>
      <c r="B3162" t="s">
        <v>3571</v>
      </c>
      <c r="C3162">
        <v>20</v>
      </c>
      <c r="D3162">
        <v>650</v>
      </c>
      <c r="E3162">
        <v>9645</v>
      </c>
      <c r="F3162" t="s">
        <v>114</v>
      </c>
      <c r="G3162" s="2" t="s">
        <v>485</v>
      </c>
      <c r="H3162">
        <v>1</v>
      </c>
      <c r="I3162">
        <v>979.36</v>
      </c>
      <c r="J3162" s="2" t="s">
        <v>502</v>
      </c>
      <c r="K3162" s="2" t="s">
        <v>74</v>
      </c>
      <c r="M3162" t="s">
        <v>4055</v>
      </c>
      <c r="P3162" s="19" t="s">
        <v>3556</v>
      </c>
      <c r="Q3162" s="19" t="s">
        <v>27</v>
      </c>
      <c r="R3162" s="19" t="s">
        <v>129</v>
      </c>
      <c r="V3162" s="19" t="s">
        <v>129</v>
      </c>
      <c r="W3162" s="20">
        <v>16</v>
      </c>
      <c r="X3162" s="65" t="s">
        <v>3555</v>
      </c>
      <c r="AB3162" t="s">
        <v>119</v>
      </c>
      <c r="AC3162" t="s">
        <v>3573</v>
      </c>
      <c r="AD3162" s="2" t="s">
        <v>121</v>
      </c>
    </row>
    <row r="3163" spans="1:30" hidden="1" x14ac:dyDescent="0.25">
      <c r="A3163" s="2">
        <v>17</v>
      </c>
      <c r="B3163" t="s">
        <v>3574</v>
      </c>
      <c r="C3163">
        <v>20</v>
      </c>
      <c r="D3163">
        <v>325</v>
      </c>
      <c r="E3163">
        <v>1180</v>
      </c>
      <c r="F3163" t="s">
        <v>114</v>
      </c>
      <c r="G3163" s="2" t="s">
        <v>485</v>
      </c>
      <c r="H3163">
        <v>1</v>
      </c>
      <c r="I3163">
        <v>60.21</v>
      </c>
      <c r="J3163" s="2" t="s">
        <v>502</v>
      </c>
      <c r="K3163" s="2" t="s">
        <v>74</v>
      </c>
      <c r="M3163" t="s">
        <v>4055</v>
      </c>
      <c r="P3163" s="19" t="s">
        <v>3556</v>
      </c>
      <c r="Q3163" s="19" t="s">
        <v>27</v>
      </c>
      <c r="R3163" s="19" t="s">
        <v>129</v>
      </c>
      <c r="W3163" s="20">
        <v>16</v>
      </c>
      <c r="X3163" s="65" t="s">
        <v>3555</v>
      </c>
      <c r="AB3163" t="s">
        <v>119</v>
      </c>
      <c r="AC3163" t="s">
        <v>3573</v>
      </c>
      <c r="AD3163" s="2" t="s">
        <v>121</v>
      </c>
    </row>
    <row r="3164" spans="1:30" hidden="1" x14ac:dyDescent="0.25">
      <c r="A3164" s="2">
        <v>18</v>
      </c>
      <c r="B3164" t="s">
        <v>3576</v>
      </c>
      <c r="C3164">
        <v>20</v>
      </c>
      <c r="D3164">
        <v>160</v>
      </c>
      <c r="E3164">
        <v>200</v>
      </c>
      <c r="F3164" t="s">
        <v>114</v>
      </c>
      <c r="G3164" s="2" t="s">
        <v>485</v>
      </c>
      <c r="H3164">
        <v>1</v>
      </c>
      <c r="I3164">
        <v>3.01</v>
      </c>
      <c r="J3164" s="2" t="s">
        <v>502</v>
      </c>
      <c r="K3164" s="2" t="s">
        <v>74</v>
      </c>
      <c r="M3164" t="s">
        <v>4055</v>
      </c>
      <c r="P3164" s="19" t="s">
        <v>3556</v>
      </c>
      <c r="Q3164" s="19" t="s">
        <v>25</v>
      </c>
      <c r="R3164" s="19" t="s">
        <v>129</v>
      </c>
      <c r="W3164" s="20">
        <v>16</v>
      </c>
      <c r="X3164" s="65" t="s">
        <v>3555</v>
      </c>
      <c r="AB3164" t="s">
        <v>119</v>
      </c>
      <c r="AC3164" t="s">
        <v>3573</v>
      </c>
      <c r="AD3164" s="2" t="s">
        <v>121</v>
      </c>
    </row>
    <row r="3165" spans="1:30" hidden="1" x14ac:dyDescent="0.25">
      <c r="A3165" s="2">
        <v>19</v>
      </c>
      <c r="B3165" t="s">
        <v>3577</v>
      </c>
      <c r="C3165">
        <v>20</v>
      </c>
      <c r="D3165">
        <v>120</v>
      </c>
      <c r="E3165">
        <v>200</v>
      </c>
      <c r="F3165" t="s">
        <v>114</v>
      </c>
      <c r="G3165" s="2" t="s">
        <v>485</v>
      </c>
      <c r="H3165">
        <v>1</v>
      </c>
      <c r="I3165">
        <v>2.3199999999999998</v>
      </c>
      <c r="J3165" s="2" t="s">
        <v>502</v>
      </c>
      <c r="K3165" s="2" t="s">
        <v>74</v>
      </c>
      <c r="M3165" t="s">
        <v>4055</v>
      </c>
      <c r="P3165" s="19" t="s">
        <v>3556</v>
      </c>
      <c r="Q3165" s="19" t="s">
        <v>25</v>
      </c>
      <c r="R3165" s="19" t="s">
        <v>129</v>
      </c>
      <c r="W3165" s="20">
        <v>16</v>
      </c>
      <c r="X3165" s="65" t="s">
        <v>3555</v>
      </c>
      <c r="AB3165" t="s">
        <v>119</v>
      </c>
      <c r="AC3165" t="s">
        <v>3573</v>
      </c>
      <c r="AD3165" s="2" t="s">
        <v>121</v>
      </c>
    </row>
    <row r="3166" spans="1:30" hidden="1" x14ac:dyDescent="0.25">
      <c r="A3166" s="2">
        <v>20</v>
      </c>
      <c r="B3166" t="s">
        <v>3578</v>
      </c>
      <c r="C3166">
        <v>20</v>
      </c>
      <c r="D3166">
        <v>648</v>
      </c>
      <c r="E3166">
        <v>659</v>
      </c>
      <c r="F3166" t="s">
        <v>114</v>
      </c>
      <c r="G3166" s="2" t="s">
        <v>485</v>
      </c>
      <c r="H3166">
        <v>6</v>
      </c>
      <c r="I3166">
        <v>392.59</v>
      </c>
      <c r="J3166" s="2" t="s">
        <v>502</v>
      </c>
      <c r="K3166" s="2" t="s">
        <v>74</v>
      </c>
      <c r="M3166" t="s">
        <v>4055</v>
      </c>
      <c r="P3166" s="19" t="s">
        <v>3556</v>
      </c>
      <c r="Q3166" s="19" t="s">
        <v>25</v>
      </c>
      <c r="R3166" s="19" t="s">
        <v>129</v>
      </c>
      <c r="W3166" s="20">
        <v>16</v>
      </c>
      <c r="X3166" s="65" t="s">
        <v>3555</v>
      </c>
      <c r="AB3166" t="s">
        <v>119</v>
      </c>
      <c r="AC3166" t="s">
        <v>3573</v>
      </c>
      <c r="AD3166" s="2" t="s">
        <v>121</v>
      </c>
    </row>
    <row r="3167" spans="1:30" hidden="1" x14ac:dyDescent="0.25">
      <c r="A3167" s="2">
        <v>21</v>
      </c>
      <c r="B3167" t="s">
        <v>3579</v>
      </c>
      <c r="C3167">
        <v>20</v>
      </c>
      <c r="D3167">
        <v>325</v>
      </c>
      <c r="E3167">
        <v>1180</v>
      </c>
      <c r="F3167" t="s">
        <v>114</v>
      </c>
      <c r="G3167" s="2" t="s">
        <v>485</v>
      </c>
      <c r="H3167">
        <v>1</v>
      </c>
      <c r="I3167">
        <v>60.21</v>
      </c>
      <c r="J3167" s="2" t="s">
        <v>502</v>
      </c>
      <c r="K3167" s="2" t="s">
        <v>74</v>
      </c>
      <c r="M3167" t="s">
        <v>4055</v>
      </c>
      <c r="P3167" s="19" t="s">
        <v>3556</v>
      </c>
      <c r="Q3167" s="19" t="s">
        <v>27</v>
      </c>
      <c r="R3167" s="19" t="s">
        <v>129</v>
      </c>
      <c r="W3167" s="20">
        <v>16</v>
      </c>
      <c r="X3167" s="65" t="s">
        <v>3555</v>
      </c>
      <c r="AB3167" t="s">
        <v>119</v>
      </c>
      <c r="AC3167" t="s">
        <v>3573</v>
      </c>
      <c r="AD3167" s="2" t="s">
        <v>121</v>
      </c>
    </row>
    <row r="3168" spans="1:30" hidden="1" x14ac:dyDescent="0.25">
      <c r="A3168" s="2">
        <v>22</v>
      </c>
      <c r="B3168" t="s">
        <v>3580</v>
      </c>
      <c r="C3168">
        <v>20</v>
      </c>
      <c r="D3168">
        <v>650</v>
      </c>
      <c r="E3168">
        <v>9645</v>
      </c>
      <c r="F3168" t="s">
        <v>114</v>
      </c>
      <c r="G3168" s="2" t="s">
        <v>485</v>
      </c>
      <c r="H3168">
        <v>1</v>
      </c>
      <c r="I3168">
        <v>979.36</v>
      </c>
      <c r="J3168" s="2" t="s">
        <v>502</v>
      </c>
      <c r="K3168" s="2" t="s">
        <v>74</v>
      </c>
      <c r="M3168" t="s">
        <v>4055</v>
      </c>
      <c r="P3168" s="19" t="s">
        <v>3556</v>
      </c>
      <c r="Q3168" s="19" t="s">
        <v>27</v>
      </c>
      <c r="R3168" s="19" t="s">
        <v>129</v>
      </c>
      <c r="V3168" s="19" t="s">
        <v>129</v>
      </c>
      <c r="W3168" s="20">
        <v>16</v>
      </c>
      <c r="X3168" s="65" t="s">
        <v>3555</v>
      </c>
      <c r="AB3168" t="s">
        <v>119</v>
      </c>
      <c r="AC3168" t="s">
        <v>3573</v>
      </c>
      <c r="AD3168" s="2" t="s">
        <v>121</v>
      </c>
    </row>
    <row r="3169" spans="1:30" hidden="1" x14ac:dyDescent="0.25">
      <c r="A3169" s="2">
        <v>23</v>
      </c>
      <c r="B3169" t="s">
        <v>3581</v>
      </c>
      <c r="C3169">
        <v>20</v>
      </c>
      <c r="D3169">
        <v>360</v>
      </c>
      <c r="E3169">
        <v>500</v>
      </c>
      <c r="F3169" t="s">
        <v>114</v>
      </c>
      <c r="G3169" s="2" t="s">
        <v>485</v>
      </c>
      <c r="H3169">
        <v>4</v>
      </c>
      <c r="I3169">
        <v>107.71</v>
      </c>
      <c r="J3169" s="2" t="s">
        <v>502</v>
      </c>
      <c r="K3169" s="2" t="s">
        <v>74</v>
      </c>
      <c r="M3169" t="s">
        <v>4055</v>
      </c>
      <c r="O3169" s="2" t="s">
        <v>128</v>
      </c>
      <c r="P3169" s="19" t="s">
        <v>3556</v>
      </c>
      <c r="Q3169" s="19" t="s">
        <v>26</v>
      </c>
      <c r="R3169" s="19" t="s">
        <v>129</v>
      </c>
      <c r="W3169" s="20">
        <v>16</v>
      </c>
      <c r="X3169" s="65" t="s">
        <v>3555</v>
      </c>
      <c r="AB3169" t="s">
        <v>119</v>
      </c>
      <c r="AC3169" t="s">
        <v>3573</v>
      </c>
      <c r="AD3169" s="2" t="s">
        <v>121</v>
      </c>
    </row>
    <row r="3170" spans="1:30" hidden="1" x14ac:dyDescent="0.25">
      <c r="A3170" s="2">
        <v>24</v>
      </c>
      <c r="B3170" t="s">
        <v>3582</v>
      </c>
      <c r="C3170">
        <v>20</v>
      </c>
      <c r="D3170">
        <v>650</v>
      </c>
      <c r="E3170">
        <v>9645</v>
      </c>
      <c r="F3170" t="s">
        <v>114</v>
      </c>
      <c r="G3170" s="2" t="s">
        <v>485</v>
      </c>
      <c r="H3170">
        <v>1</v>
      </c>
      <c r="I3170">
        <v>979.36</v>
      </c>
      <c r="J3170" s="2" t="s">
        <v>502</v>
      </c>
      <c r="K3170" s="2" t="s">
        <v>74</v>
      </c>
      <c r="M3170" t="s">
        <v>4055</v>
      </c>
      <c r="P3170" s="19" t="s">
        <v>3556</v>
      </c>
      <c r="Q3170" s="19" t="s">
        <v>27</v>
      </c>
      <c r="R3170" s="19" t="s">
        <v>129</v>
      </c>
      <c r="V3170" s="19" t="s">
        <v>129</v>
      </c>
      <c r="W3170" s="20">
        <v>16</v>
      </c>
      <c r="X3170" s="65" t="s">
        <v>3555</v>
      </c>
      <c r="AB3170" t="s">
        <v>119</v>
      </c>
      <c r="AC3170" t="s">
        <v>3573</v>
      </c>
      <c r="AD3170" s="2" t="s">
        <v>121</v>
      </c>
    </row>
    <row r="3171" spans="1:30" hidden="1" x14ac:dyDescent="0.25">
      <c r="A3171" s="2">
        <v>25</v>
      </c>
      <c r="B3171" t="s">
        <v>3583</v>
      </c>
      <c r="C3171">
        <v>20</v>
      </c>
      <c r="D3171">
        <v>120</v>
      </c>
      <c r="E3171">
        <v>200</v>
      </c>
      <c r="F3171" t="s">
        <v>114</v>
      </c>
      <c r="G3171" s="2" t="s">
        <v>485</v>
      </c>
      <c r="H3171">
        <v>1</v>
      </c>
      <c r="I3171">
        <v>2.3199999999999998</v>
      </c>
      <c r="J3171" s="2" t="s">
        <v>502</v>
      </c>
      <c r="K3171" s="2" t="s">
        <v>74</v>
      </c>
      <c r="M3171" t="s">
        <v>4055</v>
      </c>
      <c r="P3171" s="19" t="s">
        <v>3556</v>
      </c>
      <c r="Q3171" s="19" t="s">
        <v>25</v>
      </c>
      <c r="R3171" s="19" t="s">
        <v>129</v>
      </c>
      <c r="W3171" s="20">
        <v>16</v>
      </c>
      <c r="X3171" s="65" t="s">
        <v>3555</v>
      </c>
      <c r="AB3171" t="s">
        <v>119</v>
      </c>
      <c r="AC3171" t="s">
        <v>3573</v>
      </c>
      <c r="AD3171" s="2" t="s">
        <v>121</v>
      </c>
    </row>
    <row r="3172" spans="1:30" hidden="1" x14ac:dyDescent="0.25">
      <c r="A3172" s="2">
        <v>26</v>
      </c>
      <c r="B3172" t="s">
        <v>3584</v>
      </c>
      <c r="C3172">
        <v>20</v>
      </c>
      <c r="D3172">
        <v>648</v>
      </c>
      <c r="E3172">
        <v>659</v>
      </c>
      <c r="F3172" t="s">
        <v>114</v>
      </c>
      <c r="G3172" s="2" t="s">
        <v>485</v>
      </c>
      <c r="H3172">
        <v>1</v>
      </c>
      <c r="I3172">
        <v>65.430000000000007</v>
      </c>
      <c r="J3172" s="2" t="s">
        <v>502</v>
      </c>
      <c r="K3172" s="2" t="s">
        <v>74</v>
      </c>
      <c r="M3172" t="s">
        <v>4055</v>
      </c>
      <c r="P3172" s="19" t="s">
        <v>3556</v>
      </c>
      <c r="Q3172" s="19" t="s">
        <v>25</v>
      </c>
      <c r="R3172" s="19" t="s">
        <v>129</v>
      </c>
      <c r="W3172" s="20">
        <v>16</v>
      </c>
      <c r="X3172" s="65" t="s">
        <v>3555</v>
      </c>
      <c r="AB3172" t="s">
        <v>119</v>
      </c>
      <c r="AC3172" t="s">
        <v>3573</v>
      </c>
      <c r="AD3172" s="2" t="s">
        <v>121</v>
      </c>
    </row>
    <row r="3173" spans="1:30" hidden="1" x14ac:dyDescent="0.25">
      <c r="A3173" s="2">
        <v>27</v>
      </c>
      <c r="B3173" t="s">
        <v>3585</v>
      </c>
      <c r="C3173">
        <v>20</v>
      </c>
      <c r="D3173">
        <v>648</v>
      </c>
      <c r="E3173">
        <v>659</v>
      </c>
      <c r="F3173" t="s">
        <v>114</v>
      </c>
      <c r="G3173" s="2" t="s">
        <v>485</v>
      </c>
      <c r="H3173">
        <v>4</v>
      </c>
      <c r="I3173">
        <v>261.73</v>
      </c>
      <c r="J3173" s="2" t="s">
        <v>502</v>
      </c>
      <c r="K3173" s="2" t="s">
        <v>74</v>
      </c>
      <c r="M3173" t="s">
        <v>4055</v>
      </c>
      <c r="P3173" s="19" t="s">
        <v>3556</v>
      </c>
      <c r="Q3173" s="19" t="s">
        <v>25</v>
      </c>
      <c r="R3173" s="19" t="s">
        <v>129</v>
      </c>
      <c r="W3173" s="20">
        <v>16</v>
      </c>
      <c r="X3173" s="65" t="s">
        <v>3555</v>
      </c>
      <c r="AB3173" t="s">
        <v>119</v>
      </c>
      <c r="AC3173" t="s">
        <v>3586</v>
      </c>
      <c r="AD3173" s="2" t="s">
        <v>121</v>
      </c>
    </row>
    <row r="3174" spans="1:30" hidden="1" x14ac:dyDescent="0.25">
      <c r="A3174" s="2">
        <v>28</v>
      </c>
      <c r="B3174" t="s">
        <v>3587</v>
      </c>
      <c r="C3174">
        <v>20</v>
      </c>
      <c r="D3174">
        <v>650</v>
      </c>
      <c r="E3174">
        <v>9645</v>
      </c>
      <c r="F3174" t="s">
        <v>114</v>
      </c>
      <c r="G3174" s="2" t="s">
        <v>485</v>
      </c>
      <c r="H3174">
        <v>1</v>
      </c>
      <c r="I3174">
        <v>979.36</v>
      </c>
      <c r="J3174" s="2" t="s">
        <v>502</v>
      </c>
      <c r="K3174" s="2" t="s">
        <v>74</v>
      </c>
      <c r="M3174" t="s">
        <v>4055</v>
      </c>
      <c r="P3174" s="19" t="s">
        <v>3556</v>
      </c>
      <c r="Q3174" s="19" t="s">
        <v>27</v>
      </c>
      <c r="R3174" s="19" t="s">
        <v>129</v>
      </c>
      <c r="V3174" s="19" t="s">
        <v>129</v>
      </c>
      <c r="W3174" s="20">
        <v>16</v>
      </c>
      <c r="X3174" s="65" t="s">
        <v>3555</v>
      </c>
      <c r="AB3174" t="s">
        <v>119</v>
      </c>
      <c r="AC3174" t="s">
        <v>3586</v>
      </c>
      <c r="AD3174" s="2" t="s">
        <v>121</v>
      </c>
    </row>
    <row r="3175" spans="1:30" hidden="1" x14ac:dyDescent="0.25">
      <c r="A3175" s="2">
        <v>29</v>
      </c>
      <c r="B3175" t="s">
        <v>3588</v>
      </c>
      <c r="C3175">
        <v>20</v>
      </c>
      <c r="D3175">
        <v>650</v>
      </c>
      <c r="E3175">
        <v>9645</v>
      </c>
      <c r="F3175" t="s">
        <v>114</v>
      </c>
      <c r="G3175" s="2" t="s">
        <v>485</v>
      </c>
      <c r="H3175">
        <v>1</v>
      </c>
      <c r="I3175">
        <v>979.36</v>
      </c>
      <c r="J3175" s="2" t="s">
        <v>502</v>
      </c>
      <c r="K3175" s="2" t="s">
        <v>74</v>
      </c>
      <c r="M3175" t="s">
        <v>4055</v>
      </c>
      <c r="P3175" s="19" t="s">
        <v>3556</v>
      </c>
      <c r="Q3175" s="19" t="s">
        <v>27</v>
      </c>
      <c r="R3175" s="19" t="s">
        <v>129</v>
      </c>
      <c r="V3175" s="19" t="s">
        <v>129</v>
      </c>
      <c r="W3175" s="20">
        <v>16</v>
      </c>
      <c r="X3175" s="65" t="s">
        <v>3555</v>
      </c>
      <c r="AB3175" t="s">
        <v>119</v>
      </c>
      <c r="AC3175" t="s">
        <v>3586</v>
      </c>
      <c r="AD3175" s="2" t="s">
        <v>121</v>
      </c>
    </row>
    <row r="3176" spans="1:30" hidden="1" x14ac:dyDescent="0.25">
      <c r="A3176" s="2">
        <v>30</v>
      </c>
      <c r="B3176" t="s">
        <v>3589</v>
      </c>
      <c r="C3176">
        <v>20</v>
      </c>
      <c r="D3176">
        <v>648</v>
      </c>
      <c r="E3176">
        <v>659</v>
      </c>
      <c r="F3176" t="s">
        <v>114</v>
      </c>
      <c r="G3176" s="2" t="s">
        <v>485</v>
      </c>
      <c r="H3176">
        <v>2</v>
      </c>
      <c r="I3176">
        <v>130.86000000000001</v>
      </c>
      <c r="J3176" s="2" t="s">
        <v>502</v>
      </c>
      <c r="K3176" s="2" t="s">
        <v>74</v>
      </c>
      <c r="M3176" t="s">
        <v>4055</v>
      </c>
      <c r="P3176" s="19" t="s">
        <v>3556</v>
      </c>
      <c r="Q3176" s="19" t="s">
        <v>25</v>
      </c>
      <c r="R3176" s="19" t="s">
        <v>129</v>
      </c>
      <c r="W3176" s="20">
        <v>16</v>
      </c>
      <c r="X3176" s="65" t="s">
        <v>3555</v>
      </c>
      <c r="AB3176" t="s">
        <v>119</v>
      </c>
      <c r="AC3176" t="s">
        <v>3586</v>
      </c>
      <c r="AD3176" s="2" t="s">
        <v>121</v>
      </c>
    </row>
    <row r="3177" spans="1:30" hidden="1" x14ac:dyDescent="0.25">
      <c r="A3177" s="2">
        <v>31</v>
      </c>
      <c r="B3177" t="s">
        <v>3590</v>
      </c>
      <c r="C3177">
        <v>20</v>
      </c>
      <c r="D3177">
        <v>650</v>
      </c>
      <c r="E3177">
        <v>9645</v>
      </c>
      <c r="F3177" t="s">
        <v>114</v>
      </c>
      <c r="G3177" s="2" t="s">
        <v>485</v>
      </c>
      <c r="H3177">
        <v>1</v>
      </c>
      <c r="I3177">
        <v>979.36</v>
      </c>
      <c r="J3177" s="2" t="s">
        <v>502</v>
      </c>
      <c r="K3177" s="2" t="s">
        <v>74</v>
      </c>
      <c r="M3177" t="s">
        <v>4055</v>
      </c>
      <c r="P3177" s="19" t="s">
        <v>3556</v>
      </c>
      <c r="Q3177" s="19" t="s">
        <v>27</v>
      </c>
      <c r="R3177" s="19" t="s">
        <v>129</v>
      </c>
      <c r="V3177" s="19" t="s">
        <v>129</v>
      </c>
      <c r="W3177" s="20">
        <v>16</v>
      </c>
      <c r="X3177" s="65" t="s">
        <v>3555</v>
      </c>
      <c r="AB3177" t="s">
        <v>119</v>
      </c>
      <c r="AC3177" t="s">
        <v>3586</v>
      </c>
      <c r="AD3177" s="2" t="s">
        <v>121</v>
      </c>
    </row>
    <row r="3178" spans="1:30" hidden="1" x14ac:dyDescent="0.25">
      <c r="A3178" s="2">
        <v>32</v>
      </c>
      <c r="B3178" t="s">
        <v>3591</v>
      </c>
      <c r="C3178">
        <v>20</v>
      </c>
      <c r="D3178">
        <v>160</v>
      </c>
      <c r="E3178">
        <v>200</v>
      </c>
      <c r="F3178" t="s">
        <v>114</v>
      </c>
      <c r="G3178" s="2" t="s">
        <v>485</v>
      </c>
      <c r="H3178">
        <v>1</v>
      </c>
      <c r="I3178">
        <v>3.01</v>
      </c>
      <c r="J3178" s="2" t="s">
        <v>502</v>
      </c>
      <c r="K3178" s="2" t="s">
        <v>74</v>
      </c>
      <c r="M3178" t="s">
        <v>4055</v>
      </c>
      <c r="P3178" s="19" t="s">
        <v>3556</v>
      </c>
      <c r="Q3178" s="19" t="s">
        <v>25</v>
      </c>
      <c r="R3178" s="19" t="s">
        <v>129</v>
      </c>
      <c r="W3178" s="20">
        <v>16</v>
      </c>
      <c r="X3178" s="65" t="s">
        <v>3555</v>
      </c>
      <c r="AB3178" t="s">
        <v>119</v>
      </c>
      <c r="AC3178" t="s">
        <v>3586</v>
      </c>
      <c r="AD3178" s="2" t="s">
        <v>121</v>
      </c>
    </row>
    <row r="3179" spans="1:30" hidden="1" x14ac:dyDescent="0.25">
      <c r="A3179" s="2">
        <v>33</v>
      </c>
      <c r="B3179" t="s">
        <v>3592</v>
      </c>
      <c r="C3179">
        <v>20</v>
      </c>
      <c r="D3179">
        <v>648</v>
      </c>
      <c r="E3179">
        <v>659</v>
      </c>
      <c r="F3179" t="s">
        <v>114</v>
      </c>
      <c r="G3179" s="2" t="s">
        <v>485</v>
      </c>
      <c r="H3179">
        <v>2</v>
      </c>
      <c r="I3179">
        <v>130.86000000000001</v>
      </c>
      <c r="J3179" s="2" t="s">
        <v>502</v>
      </c>
      <c r="K3179" s="2" t="s">
        <v>74</v>
      </c>
      <c r="M3179" t="s">
        <v>4055</v>
      </c>
      <c r="P3179" s="19" t="s">
        <v>3556</v>
      </c>
      <c r="Q3179" s="19" t="s">
        <v>25</v>
      </c>
      <c r="R3179" s="19" t="s">
        <v>129</v>
      </c>
      <c r="W3179" s="20">
        <v>16</v>
      </c>
      <c r="X3179" s="65" t="s">
        <v>3555</v>
      </c>
      <c r="AB3179" t="s">
        <v>119</v>
      </c>
      <c r="AC3179" t="s">
        <v>3586</v>
      </c>
      <c r="AD3179" s="2" t="s">
        <v>121</v>
      </c>
    </row>
    <row r="3180" spans="1:30" hidden="1" x14ac:dyDescent="0.25">
      <c r="A3180" s="2">
        <v>34</v>
      </c>
      <c r="B3180" t="s">
        <v>3593</v>
      </c>
      <c r="C3180">
        <v>20</v>
      </c>
      <c r="D3180">
        <v>360</v>
      </c>
      <c r="E3180">
        <v>500</v>
      </c>
      <c r="F3180" t="s">
        <v>114</v>
      </c>
      <c r="G3180" s="2" t="s">
        <v>485</v>
      </c>
      <c r="H3180">
        <v>3</v>
      </c>
      <c r="I3180">
        <v>80.78</v>
      </c>
      <c r="J3180" s="2" t="s">
        <v>502</v>
      </c>
      <c r="K3180" s="2" t="s">
        <v>74</v>
      </c>
      <c r="M3180" t="s">
        <v>4055</v>
      </c>
      <c r="O3180" s="2" t="s">
        <v>128</v>
      </c>
      <c r="P3180" s="19" t="s">
        <v>3556</v>
      </c>
      <c r="Q3180" s="19" t="s">
        <v>26</v>
      </c>
      <c r="R3180" s="19" t="s">
        <v>129</v>
      </c>
      <c r="W3180" s="20">
        <v>16</v>
      </c>
      <c r="X3180" s="65" t="s">
        <v>3555</v>
      </c>
      <c r="AB3180" t="s">
        <v>119</v>
      </c>
      <c r="AC3180" t="s">
        <v>3586</v>
      </c>
      <c r="AD3180" s="2" t="s">
        <v>121</v>
      </c>
    </row>
    <row r="3181" spans="1:30" hidden="1" x14ac:dyDescent="0.25">
      <c r="A3181" s="2">
        <v>35</v>
      </c>
      <c r="B3181" t="s">
        <v>3576</v>
      </c>
      <c r="C3181">
        <v>20</v>
      </c>
      <c r="D3181">
        <v>160</v>
      </c>
      <c r="E3181">
        <v>200</v>
      </c>
      <c r="F3181" t="s">
        <v>114</v>
      </c>
      <c r="G3181" s="2" t="s">
        <v>485</v>
      </c>
      <c r="H3181">
        <v>1</v>
      </c>
      <c r="I3181">
        <v>3.01</v>
      </c>
      <c r="J3181" s="2" t="s">
        <v>502</v>
      </c>
      <c r="K3181" s="2" t="s">
        <v>74</v>
      </c>
      <c r="M3181" t="s">
        <v>4055</v>
      </c>
      <c r="P3181" s="19" t="s">
        <v>3556</v>
      </c>
      <c r="Q3181" s="19" t="s">
        <v>25</v>
      </c>
      <c r="R3181" s="19" t="s">
        <v>129</v>
      </c>
      <c r="W3181" s="20">
        <v>16</v>
      </c>
      <c r="X3181" s="65" t="s">
        <v>3555</v>
      </c>
      <c r="AB3181" t="s">
        <v>119</v>
      </c>
      <c r="AC3181" t="s">
        <v>3586</v>
      </c>
      <c r="AD3181" s="2" t="s">
        <v>121</v>
      </c>
    </row>
    <row r="3182" spans="1:30" hidden="1" x14ac:dyDescent="0.25">
      <c r="A3182" s="2">
        <v>36</v>
      </c>
      <c r="B3182" t="s">
        <v>3594</v>
      </c>
      <c r="C3182">
        <v>20</v>
      </c>
      <c r="D3182">
        <v>325</v>
      </c>
      <c r="E3182">
        <v>330</v>
      </c>
      <c r="F3182" t="s">
        <v>114</v>
      </c>
      <c r="G3182" s="2" t="s">
        <v>485</v>
      </c>
      <c r="H3182">
        <v>1</v>
      </c>
      <c r="I3182">
        <v>16.78</v>
      </c>
      <c r="J3182" s="2" t="s">
        <v>502</v>
      </c>
      <c r="K3182" s="2" t="s">
        <v>74</v>
      </c>
      <c r="M3182" t="s">
        <v>4055</v>
      </c>
      <c r="P3182" s="19" t="s">
        <v>3556</v>
      </c>
      <c r="Q3182" s="19" t="s">
        <v>25</v>
      </c>
      <c r="R3182" s="19" t="s">
        <v>129</v>
      </c>
      <c r="W3182" s="20">
        <v>16</v>
      </c>
      <c r="X3182" s="65" t="s">
        <v>3555</v>
      </c>
      <c r="AB3182" t="s">
        <v>119</v>
      </c>
      <c r="AC3182" t="s">
        <v>3586</v>
      </c>
      <c r="AD3182" s="2" t="s">
        <v>121</v>
      </c>
    </row>
    <row r="3183" spans="1:30" hidden="1" x14ac:dyDescent="0.25">
      <c r="A3183" s="2">
        <v>37</v>
      </c>
      <c r="B3183" t="s">
        <v>3584</v>
      </c>
      <c r="C3183">
        <v>20</v>
      </c>
      <c r="D3183">
        <v>648</v>
      </c>
      <c r="E3183">
        <v>659</v>
      </c>
      <c r="F3183" t="s">
        <v>114</v>
      </c>
      <c r="G3183" s="2" t="s">
        <v>485</v>
      </c>
      <c r="H3183">
        <v>1</v>
      </c>
      <c r="I3183">
        <v>65.430000000000007</v>
      </c>
      <c r="J3183" s="2" t="s">
        <v>502</v>
      </c>
      <c r="K3183" s="2" t="s">
        <v>74</v>
      </c>
      <c r="M3183" t="s">
        <v>4055</v>
      </c>
      <c r="P3183" s="19" t="s">
        <v>3556</v>
      </c>
      <c r="Q3183" s="19" t="s">
        <v>25</v>
      </c>
      <c r="R3183" s="19" t="s">
        <v>129</v>
      </c>
      <c r="W3183" s="20">
        <v>16</v>
      </c>
      <c r="X3183" s="65" t="s">
        <v>3555</v>
      </c>
      <c r="AB3183" t="s">
        <v>119</v>
      </c>
      <c r="AC3183" t="s">
        <v>3586</v>
      </c>
      <c r="AD3183" s="2" t="s">
        <v>121</v>
      </c>
    </row>
    <row r="3184" spans="1:30" hidden="1" x14ac:dyDescent="0.25">
      <c r="A3184" s="2">
        <v>38</v>
      </c>
      <c r="B3184" t="s">
        <v>3596</v>
      </c>
      <c r="C3184">
        <v>20</v>
      </c>
      <c r="D3184">
        <v>647</v>
      </c>
      <c r="E3184">
        <v>9645</v>
      </c>
      <c r="F3184" t="s">
        <v>114</v>
      </c>
      <c r="G3184" s="2" t="s">
        <v>485</v>
      </c>
      <c r="H3184">
        <v>1</v>
      </c>
      <c r="I3184">
        <v>971.61</v>
      </c>
      <c r="J3184" s="2" t="s">
        <v>502</v>
      </c>
      <c r="K3184" s="2" t="s">
        <v>74</v>
      </c>
      <c r="M3184" t="s">
        <v>4055</v>
      </c>
      <c r="P3184" s="19" t="s">
        <v>3556</v>
      </c>
      <c r="Q3184" s="19" t="s">
        <v>27</v>
      </c>
      <c r="R3184" s="19" t="s">
        <v>129</v>
      </c>
      <c r="V3184" s="19" t="s">
        <v>129</v>
      </c>
      <c r="W3184" s="20">
        <v>16</v>
      </c>
      <c r="X3184" s="65" t="s">
        <v>3555</v>
      </c>
      <c r="AB3184" t="s">
        <v>119</v>
      </c>
      <c r="AC3184" t="s">
        <v>3598</v>
      </c>
      <c r="AD3184" s="2" t="s">
        <v>121</v>
      </c>
    </row>
    <row r="3185" spans="1:30" hidden="1" x14ac:dyDescent="0.25">
      <c r="A3185" s="2">
        <v>39</v>
      </c>
      <c r="B3185" t="s">
        <v>3589</v>
      </c>
      <c r="C3185">
        <v>20</v>
      </c>
      <c r="D3185">
        <v>648</v>
      </c>
      <c r="E3185">
        <v>659</v>
      </c>
      <c r="F3185" t="s">
        <v>114</v>
      </c>
      <c r="G3185" s="2" t="s">
        <v>485</v>
      </c>
      <c r="H3185">
        <v>2</v>
      </c>
      <c r="I3185">
        <v>130.86000000000001</v>
      </c>
      <c r="J3185" s="2" t="s">
        <v>502</v>
      </c>
      <c r="K3185" s="2" t="s">
        <v>74</v>
      </c>
      <c r="M3185" t="s">
        <v>4055</v>
      </c>
      <c r="P3185" s="19" t="s">
        <v>3556</v>
      </c>
      <c r="Q3185" s="19" t="s">
        <v>25</v>
      </c>
      <c r="R3185" s="19" t="s">
        <v>129</v>
      </c>
      <c r="W3185" s="20">
        <v>16</v>
      </c>
      <c r="X3185" s="65" t="s">
        <v>3555</v>
      </c>
      <c r="AB3185" t="s">
        <v>119</v>
      </c>
      <c r="AC3185" t="s">
        <v>3598</v>
      </c>
      <c r="AD3185" s="2" t="s">
        <v>121</v>
      </c>
    </row>
    <row r="3186" spans="1:30" hidden="1" x14ac:dyDescent="0.25">
      <c r="A3186" s="2">
        <v>40</v>
      </c>
      <c r="B3186" t="s">
        <v>3599</v>
      </c>
      <c r="C3186">
        <v>20</v>
      </c>
      <c r="D3186">
        <v>160</v>
      </c>
      <c r="E3186">
        <v>200</v>
      </c>
      <c r="F3186" t="s">
        <v>114</v>
      </c>
      <c r="G3186" s="2" t="s">
        <v>485</v>
      </c>
      <c r="H3186">
        <v>1</v>
      </c>
      <c r="I3186">
        <v>3.01</v>
      </c>
      <c r="J3186" s="2" t="s">
        <v>502</v>
      </c>
      <c r="K3186" s="2" t="s">
        <v>74</v>
      </c>
      <c r="M3186" t="s">
        <v>4055</v>
      </c>
      <c r="P3186" s="19" t="s">
        <v>3556</v>
      </c>
      <c r="Q3186" s="19" t="s">
        <v>25</v>
      </c>
      <c r="R3186" s="19" t="s">
        <v>129</v>
      </c>
      <c r="W3186" s="20">
        <v>16</v>
      </c>
      <c r="X3186" s="65" t="s">
        <v>3555</v>
      </c>
      <c r="AB3186" t="s">
        <v>119</v>
      </c>
      <c r="AC3186" t="s">
        <v>3598</v>
      </c>
      <c r="AD3186" s="2" t="s">
        <v>121</v>
      </c>
    </row>
    <row r="3187" spans="1:30" hidden="1" x14ac:dyDescent="0.25">
      <c r="A3187" s="2">
        <v>41</v>
      </c>
      <c r="B3187" t="s">
        <v>3600</v>
      </c>
      <c r="C3187">
        <v>20</v>
      </c>
      <c r="D3187">
        <v>160</v>
      </c>
      <c r="E3187">
        <v>200</v>
      </c>
      <c r="F3187" t="s">
        <v>114</v>
      </c>
      <c r="G3187" s="2" t="s">
        <v>485</v>
      </c>
      <c r="H3187">
        <v>2</v>
      </c>
      <c r="I3187">
        <v>6.03</v>
      </c>
      <c r="J3187" s="2" t="s">
        <v>502</v>
      </c>
      <c r="K3187" s="2" t="s">
        <v>74</v>
      </c>
      <c r="M3187" t="s">
        <v>4055</v>
      </c>
      <c r="P3187" s="19" t="s">
        <v>3556</v>
      </c>
      <c r="Q3187" s="19" t="s">
        <v>25</v>
      </c>
      <c r="R3187" s="19" t="s">
        <v>129</v>
      </c>
      <c r="W3187" s="20">
        <v>16</v>
      </c>
      <c r="X3187" s="65" t="s">
        <v>3555</v>
      </c>
      <c r="AB3187" t="s">
        <v>119</v>
      </c>
      <c r="AC3187" t="s">
        <v>3598</v>
      </c>
      <c r="AD3187" s="2" t="s">
        <v>121</v>
      </c>
    </row>
    <row r="3188" spans="1:30" hidden="1" x14ac:dyDescent="0.25">
      <c r="A3188" s="2">
        <v>42</v>
      </c>
      <c r="B3188" t="s">
        <v>3601</v>
      </c>
      <c r="C3188">
        <v>20</v>
      </c>
      <c r="D3188">
        <v>628</v>
      </c>
      <c r="E3188">
        <v>648</v>
      </c>
      <c r="F3188" t="s">
        <v>114</v>
      </c>
      <c r="G3188" s="2" t="s">
        <v>485</v>
      </c>
      <c r="H3188">
        <v>2</v>
      </c>
      <c r="I3188">
        <v>127.16</v>
      </c>
      <c r="J3188" s="2" t="s">
        <v>502</v>
      </c>
      <c r="K3188" s="2" t="s">
        <v>74</v>
      </c>
      <c r="M3188" t="s">
        <v>4055</v>
      </c>
      <c r="P3188" s="19" t="s">
        <v>3556</v>
      </c>
      <c r="Q3188" s="19" t="s">
        <v>25</v>
      </c>
      <c r="R3188" s="19" t="s">
        <v>129</v>
      </c>
      <c r="W3188" s="20">
        <v>16</v>
      </c>
      <c r="X3188" s="65" t="s">
        <v>3555</v>
      </c>
      <c r="AB3188" t="s">
        <v>119</v>
      </c>
      <c r="AC3188" t="s">
        <v>3598</v>
      </c>
      <c r="AD3188" s="2" t="s">
        <v>121</v>
      </c>
    </row>
    <row r="3189" spans="1:30" hidden="1" x14ac:dyDescent="0.25">
      <c r="A3189" s="2">
        <v>43</v>
      </c>
      <c r="B3189" t="s">
        <v>3593</v>
      </c>
      <c r="C3189">
        <v>20</v>
      </c>
      <c r="D3189">
        <v>360</v>
      </c>
      <c r="E3189">
        <v>500</v>
      </c>
      <c r="F3189" t="s">
        <v>114</v>
      </c>
      <c r="G3189" s="2" t="s">
        <v>485</v>
      </c>
      <c r="H3189">
        <v>1</v>
      </c>
      <c r="I3189">
        <v>26.93</v>
      </c>
      <c r="J3189" s="2" t="s">
        <v>502</v>
      </c>
      <c r="K3189" s="2" t="s">
        <v>74</v>
      </c>
      <c r="M3189" t="s">
        <v>4055</v>
      </c>
      <c r="O3189" s="2" t="s">
        <v>128</v>
      </c>
      <c r="P3189" s="19" t="s">
        <v>3556</v>
      </c>
      <c r="Q3189" s="19" t="s">
        <v>26</v>
      </c>
      <c r="R3189" s="19" t="s">
        <v>129</v>
      </c>
      <c r="W3189" s="20">
        <v>16</v>
      </c>
      <c r="X3189" s="65" t="s">
        <v>3555</v>
      </c>
      <c r="AB3189" t="s">
        <v>119</v>
      </c>
      <c r="AC3189" t="s">
        <v>3598</v>
      </c>
      <c r="AD3189" s="2" t="s">
        <v>121</v>
      </c>
    </row>
    <row r="3190" spans="1:30" hidden="1" x14ac:dyDescent="0.25">
      <c r="A3190" s="2">
        <v>44</v>
      </c>
      <c r="B3190" t="s">
        <v>3602</v>
      </c>
      <c r="C3190">
        <v>20</v>
      </c>
      <c r="D3190">
        <v>240</v>
      </c>
      <c r="E3190">
        <v>330</v>
      </c>
      <c r="F3190" t="s">
        <v>114</v>
      </c>
      <c r="G3190" s="2" t="s">
        <v>485</v>
      </c>
      <c r="H3190">
        <v>1</v>
      </c>
      <c r="I3190">
        <v>12.37</v>
      </c>
      <c r="J3190" s="2" t="s">
        <v>502</v>
      </c>
      <c r="K3190" s="2" t="s">
        <v>74</v>
      </c>
      <c r="M3190" t="s">
        <v>4055</v>
      </c>
      <c r="P3190" s="19" t="s">
        <v>3556</v>
      </c>
      <c r="Q3190" s="19" t="s">
        <v>25</v>
      </c>
      <c r="R3190" s="19" t="s">
        <v>129</v>
      </c>
      <c r="W3190" s="20">
        <v>16</v>
      </c>
      <c r="X3190" s="65" t="s">
        <v>3555</v>
      </c>
      <c r="AB3190" t="s">
        <v>119</v>
      </c>
      <c r="AC3190" t="s">
        <v>3598</v>
      </c>
      <c r="AD3190" s="2" t="s">
        <v>121</v>
      </c>
    </row>
    <row r="3191" spans="1:30" hidden="1" x14ac:dyDescent="0.25">
      <c r="A3191" s="2">
        <v>45</v>
      </c>
      <c r="B3191" t="s">
        <v>3603</v>
      </c>
      <c r="C3191">
        <v>20</v>
      </c>
      <c r="D3191">
        <v>240</v>
      </c>
      <c r="E3191">
        <v>1180</v>
      </c>
      <c r="F3191" t="s">
        <v>114</v>
      </c>
      <c r="G3191" s="2" t="s">
        <v>485</v>
      </c>
      <c r="H3191">
        <v>1</v>
      </c>
      <c r="I3191">
        <v>44.46</v>
      </c>
      <c r="J3191" s="2" t="s">
        <v>502</v>
      </c>
      <c r="K3191" s="2" t="s">
        <v>74</v>
      </c>
      <c r="M3191" t="s">
        <v>4055</v>
      </c>
      <c r="P3191" s="19" t="s">
        <v>3556</v>
      </c>
      <c r="Q3191" s="19" t="s">
        <v>27</v>
      </c>
      <c r="R3191" s="19" t="s">
        <v>129</v>
      </c>
      <c r="W3191" s="20">
        <v>16</v>
      </c>
      <c r="X3191" s="65" t="s">
        <v>3555</v>
      </c>
      <c r="AB3191" t="s">
        <v>119</v>
      </c>
      <c r="AC3191" t="s">
        <v>3598</v>
      </c>
      <c r="AD3191" s="2" t="s">
        <v>121</v>
      </c>
    </row>
    <row r="3192" spans="1:30" hidden="1" x14ac:dyDescent="0.25">
      <c r="A3192" s="2">
        <v>46</v>
      </c>
      <c r="B3192" t="s">
        <v>3604</v>
      </c>
      <c r="C3192">
        <v>20</v>
      </c>
      <c r="D3192">
        <v>160</v>
      </c>
      <c r="E3192">
        <v>200</v>
      </c>
      <c r="F3192" t="s">
        <v>114</v>
      </c>
      <c r="G3192" s="2" t="s">
        <v>485</v>
      </c>
      <c r="H3192">
        <v>2</v>
      </c>
      <c r="I3192">
        <v>6.03</v>
      </c>
      <c r="J3192" s="2" t="s">
        <v>502</v>
      </c>
      <c r="K3192" s="2" t="s">
        <v>74</v>
      </c>
      <c r="M3192" t="s">
        <v>4055</v>
      </c>
      <c r="P3192" s="19" t="s">
        <v>3556</v>
      </c>
      <c r="Q3192" s="19" t="s">
        <v>25</v>
      </c>
      <c r="R3192" s="19" t="s">
        <v>129</v>
      </c>
      <c r="W3192" s="20">
        <v>16</v>
      </c>
      <c r="X3192" s="65" t="s">
        <v>3555</v>
      </c>
      <c r="AB3192" t="s">
        <v>119</v>
      </c>
      <c r="AC3192" t="s">
        <v>3598</v>
      </c>
      <c r="AD3192" s="2" t="s">
        <v>121</v>
      </c>
    </row>
    <row r="3193" spans="1:30" hidden="1" x14ac:dyDescent="0.25">
      <c r="A3193" s="2">
        <v>47</v>
      </c>
      <c r="B3193" t="s">
        <v>3605</v>
      </c>
      <c r="C3193">
        <v>20</v>
      </c>
      <c r="D3193">
        <v>647</v>
      </c>
      <c r="E3193">
        <v>9645</v>
      </c>
      <c r="F3193" t="s">
        <v>114</v>
      </c>
      <c r="G3193" s="2" t="s">
        <v>485</v>
      </c>
      <c r="H3193">
        <v>1</v>
      </c>
      <c r="I3193">
        <v>971.61</v>
      </c>
      <c r="J3193" s="2" t="s">
        <v>502</v>
      </c>
      <c r="K3193" s="2" t="s">
        <v>74</v>
      </c>
      <c r="M3193" t="s">
        <v>4055</v>
      </c>
      <c r="P3193" s="19" t="s">
        <v>3556</v>
      </c>
      <c r="Q3193" s="19" t="s">
        <v>27</v>
      </c>
      <c r="R3193" s="19" t="s">
        <v>129</v>
      </c>
      <c r="V3193" s="19" t="s">
        <v>129</v>
      </c>
      <c r="W3193" s="20">
        <v>16</v>
      </c>
      <c r="X3193" s="65" t="s">
        <v>3555</v>
      </c>
      <c r="AB3193" t="s">
        <v>119</v>
      </c>
      <c r="AC3193" t="s">
        <v>3598</v>
      </c>
      <c r="AD3193" s="2" t="s">
        <v>121</v>
      </c>
    </row>
    <row r="3194" spans="1:30" hidden="1" x14ac:dyDescent="0.25">
      <c r="A3194" s="2">
        <v>48</v>
      </c>
      <c r="B3194" t="s">
        <v>3606</v>
      </c>
      <c r="C3194">
        <v>20</v>
      </c>
      <c r="D3194">
        <v>628</v>
      </c>
      <c r="E3194">
        <v>648</v>
      </c>
      <c r="F3194" t="s">
        <v>114</v>
      </c>
      <c r="G3194" s="2" t="s">
        <v>485</v>
      </c>
      <c r="H3194">
        <v>2</v>
      </c>
      <c r="I3194">
        <v>127.16</v>
      </c>
      <c r="J3194" s="2" t="s">
        <v>502</v>
      </c>
      <c r="K3194" s="2" t="s">
        <v>74</v>
      </c>
      <c r="M3194" t="s">
        <v>4055</v>
      </c>
      <c r="P3194" s="19" t="s">
        <v>3556</v>
      </c>
      <c r="Q3194" s="19" t="s">
        <v>25</v>
      </c>
      <c r="R3194" s="19" t="s">
        <v>129</v>
      </c>
      <c r="W3194" s="20">
        <v>16</v>
      </c>
      <c r="X3194" s="65" t="s">
        <v>3555</v>
      </c>
      <c r="AB3194" t="s">
        <v>119</v>
      </c>
      <c r="AC3194" t="s">
        <v>3598</v>
      </c>
      <c r="AD3194" s="2" t="s">
        <v>121</v>
      </c>
    </row>
    <row r="3195" spans="1:30" hidden="1" x14ac:dyDescent="0.25">
      <c r="A3195" s="2">
        <v>49</v>
      </c>
      <c r="B3195" t="s">
        <v>3607</v>
      </c>
      <c r="C3195">
        <v>20</v>
      </c>
      <c r="D3195">
        <v>160</v>
      </c>
      <c r="E3195">
        <v>200</v>
      </c>
      <c r="F3195" t="s">
        <v>114</v>
      </c>
      <c r="G3195" s="2" t="s">
        <v>485</v>
      </c>
      <c r="H3195">
        <v>2</v>
      </c>
      <c r="I3195">
        <v>6.03</v>
      </c>
      <c r="J3195" s="2" t="s">
        <v>502</v>
      </c>
      <c r="K3195" s="2" t="s">
        <v>74</v>
      </c>
      <c r="M3195" t="s">
        <v>4055</v>
      </c>
      <c r="P3195" s="19" t="s">
        <v>3556</v>
      </c>
      <c r="Q3195" s="19" t="s">
        <v>25</v>
      </c>
      <c r="R3195" s="19" t="s">
        <v>129</v>
      </c>
      <c r="W3195" s="20">
        <v>16</v>
      </c>
      <c r="X3195" s="65" t="s">
        <v>3555</v>
      </c>
      <c r="AB3195" t="s">
        <v>119</v>
      </c>
      <c r="AC3195" t="s">
        <v>3598</v>
      </c>
      <c r="AD3195" s="2" t="s">
        <v>121</v>
      </c>
    </row>
    <row r="3196" spans="1:30" hidden="1" x14ac:dyDescent="0.25">
      <c r="A3196" s="2">
        <v>50</v>
      </c>
      <c r="B3196" t="s">
        <v>3608</v>
      </c>
      <c r="C3196">
        <v>20</v>
      </c>
      <c r="D3196">
        <v>648</v>
      </c>
      <c r="E3196">
        <v>659</v>
      </c>
      <c r="F3196" t="s">
        <v>114</v>
      </c>
      <c r="G3196" s="2" t="s">
        <v>485</v>
      </c>
      <c r="H3196">
        <v>1</v>
      </c>
      <c r="I3196">
        <v>65.430000000000007</v>
      </c>
      <c r="J3196" s="2" t="s">
        <v>502</v>
      </c>
      <c r="K3196" s="2" t="s">
        <v>74</v>
      </c>
      <c r="M3196" t="s">
        <v>4055</v>
      </c>
      <c r="P3196" s="19" t="s">
        <v>3556</v>
      </c>
      <c r="Q3196" s="19" t="s">
        <v>25</v>
      </c>
      <c r="R3196" s="19" t="s">
        <v>129</v>
      </c>
      <c r="W3196" s="20">
        <v>16</v>
      </c>
      <c r="X3196" s="65" t="s">
        <v>3555</v>
      </c>
      <c r="AB3196" t="s">
        <v>119</v>
      </c>
      <c r="AC3196" t="s">
        <v>3598</v>
      </c>
      <c r="AD3196" s="2" t="s">
        <v>121</v>
      </c>
    </row>
    <row r="3197" spans="1:30" hidden="1" x14ac:dyDescent="0.25">
      <c r="A3197" s="2">
        <v>51</v>
      </c>
      <c r="B3197" t="s">
        <v>3609</v>
      </c>
      <c r="C3197">
        <v>20</v>
      </c>
      <c r="D3197">
        <v>647</v>
      </c>
      <c r="E3197">
        <v>9645</v>
      </c>
      <c r="F3197" t="s">
        <v>114</v>
      </c>
      <c r="G3197" s="2" t="s">
        <v>485</v>
      </c>
      <c r="H3197">
        <v>1</v>
      </c>
      <c r="I3197">
        <v>968.41</v>
      </c>
      <c r="J3197" s="2" t="s">
        <v>502</v>
      </c>
      <c r="K3197" s="2" t="s">
        <v>74</v>
      </c>
      <c r="M3197" t="s">
        <v>4055</v>
      </c>
      <c r="P3197" s="19" t="s">
        <v>3556</v>
      </c>
      <c r="Q3197" s="19" t="s">
        <v>27</v>
      </c>
      <c r="R3197" s="19" t="s">
        <v>129</v>
      </c>
      <c r="V3197" s="19" t="s">
        <v>129</v>
      </c>
      <c r="W3197" s="20">
        <v>16</v>
      </c>
      <c r="X3197" s="65" t="s">
        <v>3555</v>
      </c>
      <c r="AB3197" t="s">
        <v>119</v>
      </c>
      <c r="AC3197" t="s">
        <v>3598</v>
      </c>
      <c r="AD3197" s="2" t="s">
        <v>121</v>
      </c>
    </row>
    <row r="3198" spans="1:30" hidden="1" x14ac:dyDescent="0.25">
      <c r="A3198" s="2">
        <v>52</v>
      </c>
      <c r="B3198" t="s">
        <v>3610</v>
      </c>
      <c r="C3198">
        <v>20</v>
      </c>
      <c r="D3198">
        <v>160</v>
      </c>
      <c r="E3198">
        <v>200</v>
      </c>
      <c r="F3198" t="s">
        <v>114</v>
      </c>
      <c r="G3198" s="2" t="s">
        <v>485</v>
      </c>
      <c r="H3198">
        <v>1</v>
      </c>
      <c r="I3198">
        <v>3.01</v>
      </c>
      <c r="J3198" s="2" t="s">
        <v>502</v>
      </c>
      <c r="K3198" s="2" t="s">
        <v>74</v>
      </c>
      <c r="M3198" t="s">
        <v>4055</v>
      </c>
      <c r="P3198" s="19" t="s">
        <v>3556</v>
      </c>
      <c r="Q3198" s="19" t="s">
        <v>25</v>
      </c>
      <c r="R3198" s="19" t="s">
        <v>129</v>
      </c>
      <c r="W3198" s="20">
        <v>16</v>
      </c>
      <c r="X3198" s="65" t="s">
        <v>3555</v>
      </c>
      <c r="AB3198" t="s">
        <v>119</v>
      </c>
      <c r="AC3198" t="s">
        <v>3598</v>
      </c>
      <c r="AD3198" s="2" t="s">
        <v>121</v>
      </c>
    </row>
    <row r="3199" spans="1:30" hidden="1" x14ac:dyDescent="0.25">
      <c r="A3199" s="2">
        <v>53</v>
      </c>
      <c r="B3199" t="s">
        <v>3584</v>
      </c>
      <c r="C3199">
        <v>20</v>
      </c>
      <c r="D3199">
        <v>648</v>
      </c>
      <c r="E3199">
        <v>659</v>
      </c>
      <c r="F3199" t="s">
        <v>114</v>
      </c>
      <c r="G3199" s="2" t="s">
        <v>485</v>
      </c>
      <c r="H3199">
        <v>2</v>
      </c>
      <c r="I3199">
        <v>130.86000000000001</v>
      </c>
      <c r="J3199" s="2" t="s">
        <v>502</v>
      </c>
      <c r="K3199" s="2" t="s">
        <v>74</v>
      </c>
      <c r="M3199" t="s">
        <v>4055</v>
      </c>
      <c r="P3199" s="19" t="s">
        <v>3556</v>
      </c>
      <c r="Q3199" s="19" t="s">
        <v>25</v>
      </c>
      <c r="R3199" s="19" t="s">
        <v>129</v>
      </c>
      <c r="W3199" s="20">
        <v>16</v>
      </c>
      <c r="X3199" s="65" t="s">
        <v>3555</v>
      </c>
      <c r="AB3199" t="s">
        <v>119</v>
      </c>
      <c r="AC3199" t="s">
        <v>3598</v>
      </c>
      <c r="AD3199" s="2" t="s">
        <v>121</v>
      </c>
    </row>
    <row r="3200" spans="1:30" hidden="1" x14ac:dyDescent="0.25">
      <c r="A3200" s="2">
        <v>54</v>
      </c>
      <c r="B3200" t="s">
        <v>3611</v>
      </c>
      <c r="C3200">
        <v>20</v>
      </c>
      <c r="D3200">
        <v>647</v>
      </c>
      <c r="E3200">
        <v>9645</v>
      </c>
      <c r="F3200" t="s">
        <v>114</v>
      </c>
      <c r="G3200" s="2" t="s">
        <v>485</v>
      </c>
      <c r="H3200">
        <v>1</v>
      </c>
      <c r="I3200">
        <v>968.41</v>
      </c>
      <c r="J3200" s="2" t="s">
        <v>502</v>
      </c>
      <c r="K3200" s="2" t="s">
        <v>74</v>
      </c>
      <c r="M3200" t="s">
        <v>4055</v>
      </c>
      <c r="P3200" s="19" t="s">
        <v>3556</v>
      </c>
      <c r="Q3200" s="19" t="s">
        <v>27</v>
      </c>
      <c r="R3200" s="19" t="s">
        <v>129</v>
      </c>
      <c r="V3200" s="19" t="s">
        <v>129</v>
      </c>
      <c r="W3200" s="20">
        <v>16</v>
      </c>
      <c r="X3200" s="65" t="s">
        <v>3555</v>
      </c>
      <c r="AB3200" t="s">
        <v>119</v>
      </c>
      <c r="AC3200" t="s">
        <v>3612</v>
      </c>
      <c r="AD3200" s="2" t="s">
        <v>121</v>
      </c>
    </row>
    <row r="3201" spans="1:30" hidden="1" x14ac:dyDescent="0.25">
      <c r="A3201" s="2">
        <v>55</v>
      </c>
      <c r="B3201" t="s">
        <v>3613</v>
      </c>
      <c r="C3201">
        <v>20</v>
      </c>
      <c r="D3201">
        <v>647</v>
      </c>
      <c r="E3201">
        <v>9645</v>
      </c>
      <c r="F3201" t="s">
        <v>114</v>
      </c>
      <c r="G3201" s="2" t="s">
        <v>485</v>
      </c>
      <c r="H3201">
        <v>1</v>
      </c>
      <c r="I3201">
        <v>971.61</v>
      </c>
      <c r="J3201" s="2" t="s">
        <v>502</v>
      </c>
      <c r="K3201" s="2" t="s">
        <v>74</v>
      </c>
      <c r="M3201" t="s">
        <v>4055</v>
      </c>
      <c r="P3201" s="19" t="s">
        <v>3556</v>
      </c>
      <c r="Q3201" s="19" t="s">
        <v>27</v>
      </c>
      <c r="R3201" s="19" t="s">
        <v>129</v>
      </c>
      <c r="V3201" s="19" t="s">
        <v>129</v>
      </c>
      <c r="W3201" s="20">
        <v>16</v>
      </c>
      <c r="X3201" s="65" t="s">
        <v>3555</v>
      </c>
      <c r="AB3201" t="s">
        <v>119</v>
      </c>
      <c r="AC3201" t="s">
        <v>3612</v>
      </c>
      <c r="AD3201" s="2" t="s">
        <v>121</v>
      </c>
    </row>
    <row r="3202" spans="1:30" hidden="1" x14ac:dyDescent="0.25">
      <c r="A3202" s="2">
        <v>56</v>
      </c>
      <c r="B3202" t="s">
        <v>3614</v>
      </c>
      <c r="C3202">
        <v>20</v>
      </c>
      <c r="D3202">
        <v>608</v>
      </c>
      <c r="E3202">
        <v>644</v>
      </c>
      <c r="F3202" t="s">
        <v>114</v>
      </c>
      <c r="G3202" s="2" t="s">
        <v>485</v>
      </c>
      <c r="H3202">
        <v>2</v>
      </c>
      <c r="I3202">
        <v>119.04</v>
      </c>
      <c r="J3202" s="2" t="s">
        <v>502</v>
      </c>
      <c r="K3202" s="2" t="s">
        <v>74</v>
      </c>
      <c r="M3202" t="s">
        <v>4055</v>
      </c>
      <c r="P3202" s="19" t="s">
        <v>3556</v>
      </c>
      <c r="Q3202" s="19" t="s">
        <v>25</v>
      </c>
      <c r="R3202" s="19" t="s">
        <v>129</v>
      </c>
      <c r="W3202" s="20">
        <v>16</v>
      </c>
      <c r="X3202" s="65" t="s">
        <v>3555</v>
      </c>
      <c r="AB3202" t="s">
        <v>119</v>
      </c>
      <c r="AC3202" t="s">
        <v>3612</v>
      </c>
      <c r="AD3202" s="2" t="s">
        <v>121</v>
      </c>
    </row>
    <row r="3203" spans="1:30" hidden="1" x14ac:dyDescent="0.25">
      <c r="A3203" s="2">
        <v>57</v>
      </c>
      <c r="B3203" t="s">
        <v>3615</v>
      </c>
      <c r="C3203">
        <v>20</v>
      </c>
      <c r="D3203">
        <v>360</v>
      </c>
      <c r="E3203">
        <v>500</v>
      </c>
      <c r="F3203" t="s">
        <v>114</v>
      </c>
      <c r="G3203" s="2" t="s">
        <v>485</v>
      </c>
      <c r="H3203">
        <v>1</v>
      </c>
      <c r="I3203">
        <v>26.93</v>
      </c>
      <c r="J3203" s="2" t="s">
        <v>502</v>
      </c>
      <c r="K3203" s="2" t="s">
        <v>74</v>
      </c>
      <c r="M3203" t="s">
        <v>4055</v>
      </c>
      <c r="O3203" s="2" t="s">
        <v>128</v>
      </c>
      <c r="P3203" s="19" t="s">
        <v>3556</v>
      </c>
      <c r="Q3203" s="19" t="s">
        <v>26</v>
      </c>
      <c r="R3203" s="19" t="s">
        <v>129</v>
      </c>
      <c r="W3203" s="20">
        <v>16</v>
      </c>
      <c r="X3203" s="65" t="s">
        <v>3555</v>
      </c>
      <c r="AB3203" t="s">
        <v>119</v>
      </c>
      <c r="AC3203" t="s">
        <v>3612</v>
      </c>
      <c r="AD3203" s="2" t="s">
        <v>121</v>
      </c>
    </row>
    <row r="3204" spans="1:30" hidden="1" x14ac:dyDescent="0.25">
      <c r="A3204" s="2">
        <v>58</v>
      </c>
      <c r="B3204" t="s">
        <v>3616</v>
      </c>
      <c r="C3204">
        <v>20</v>
      </c>
      <c r="D3204">
        <v>160</v>
      </c>
      <c r="E3204">
        <v>200</v>
      </c>
      <c r="F3204" t="s">
        <v>114</v>
      </c>
      <c r="G3204" s="2" t="s">
        <v>485</v>
      </c>
      <c r="H3204">
        <v>2</v>
      </c>
      <c r="I3204">
        <v>6.03</v>
      </c>
      <c r="J3204" s="2" t="s">
        <v>502</v>
      </c>
      <c r="K3204" s="2" t="s">
        <v>74</v>
      </c>
      <c r="M3204" t="s">
        <v>4055</v>
      </c>
      <c r="P3204" s="19" t="s">
        <v>3556</v>
      </c>
      <c r="Q3204" s="19" t="s">
        <v>25</v>
      </c>
      <c r="R3204" s="19" t="s">
        <v>129</v>
      </c>
      <c r="W3204" s="20">
        <v>16</v>
      </c>
      <c r="X3204" s="65" t="s">
        <v>3555</v>
      </c>
      <c r="AB3204" t="s">
        <v>119</v>
      </c>
      <c r="AC3204" t="s">
        <v>3612</v>
      </c>
      <c r="AD3204" s="2" t="s">
        <v>121</v>
      </c>
    </row>
    <row r="3205" spans="1:30" hidden="1" x14ac:dyDescent="0.25">
      <c r="A3205" s="2">
        <v>59</v>
      </c>
      <c r="B3205" t="s">
        <v>3617</v>
      </c>
      <c r="C3205">
        <v>20</v>
      </c>
      <c r="D3205">
        <v>608</v>
      </c>
      <c r="E3205">
        <v>644</v>
      </c>
      <c r="F3205" t="s">
        <v>114</v>
      </c>
      <c r="G3205" s="2" t="s">
        <v>485</v>
      </c>
      <c r="H3205">
        <v>1</v>
      </c>
      <c r="I3205">
        <v>59.52</v>
      </c>
      <c r="J3205" s="2" t="s">
        <v>502</v>
      </c>
      <c r="K3205" s="2" t="s">
        <v>74</v>
      </c>
      <c r="M3205" t="s">
        <v>4055</v>
      </c>
      <c r="P3205" s="19" t="s">
        <v>3556</v>
      </c>
      <c r="Q3205" s="19" t="s">
        <v>25</v>
      </c>
      <c r="R3205" s="19" t="s">
        <v>129</v>
      </c>
      <c r="W3205" s="20">
        <v>16</v>
      </c>
      <c r="X3205" s="65" t="s">
        <v>3555</v>
      </c>
      <c r="AB3205" t="s">
        <v>119</v>
      </c>
      <c r="AC3205" t="s">
        <v>3612</v>
      </c>
      <c r="AD3205" s="2" t="s">
        <v>121</v>
      </c>
    </row>
    <row r="3206" spans="1:30" hidden="1" x14ac:dyDescent="0.25">
      <c r="A3206" s="2">
        <v>60</v>
      </c>
      <c r="B3206" t="s">
        <v>3599</v>
      </c>
      <c r="C3206">
        <v>20</v>
      </c>
      <c r="D3206">
        <v>160</v>
      </c>
      <c r="E3206">
        <v>200</v>
      </c>
      <c r="F3206" t="s">
        <v>114</v>
      </c>
      <c r="G3206" s="2" t="s">
        <v>485</v>
      </c>
      <c r="H3206">
        <v>1</v>
      </c>
      <c r="I3206">
        <v>3.01</v>
      </c>
      <c r="J3206" s="2" t="s">
        <v>502</v>
      </c>
      <c r="K3206" s="2" t="s">
        <v>74</v>
      </c>
      <c r="M3206" t="s">
        <v>4055</v>
      </c>
      <c r="P3206" s="19" t="s">
        <v>3556</v>
      </c>
      <c r="Q3206" s="19" t="s">
        <v>25</v>
      </c>
      <c r="R3206" s="19" t="s">
        <v>129</v>
      </c>
      <c r="W3206" s="20">
        <v>16</v>
      </c>
      <c r="X3206" s="65" t="s">
        <v>3555</v>
      </c>
      <c r="AB3206" t="s">
        <v>119</v>
      </c>
      <c r="AC3206" t="s">
        <v>3612</v>
      </c>
      <c r="AD3206" s="2" t="s">
        <v>121</v>
      </c>
    </row>
    <row r="3207" spans="1:30" hidden="1" x14ac:dyDescent="0.25">
      <c r="A3207" s="2">
        <v>61</v>
      </c>
      <c r="B3207" t="s">
        <v>3618</v>
      </c>
      <c r="C3207">
        <v>20</v>
      </c>
      <c r="D3207">
        <v>647</v>
      </c>
      <c r="E3207">
        <v>9645</v>
      </c>
      <c r="F3207" t="s">
        <v>114</v>
      </c>
      <c r="G3207" s="2" t="s">
        <v>485</v>
      </c>
      <c r="H3207">
        <v>1</v>
      </c>
      <c r="I3207">
        <v>971.61</v>
      </c>
      <c r="J3207" s="2" t="s">
        <v>502</v>
      </c>
      <c r="K3207" s="2" t="s">
        <v>74</v>
      </c>
      <c r="M3207" t="s">
        <v>4055</v>
      </c>
      <c r="P3207" s="19" t="s">
        <v>3556</v>
      </c>
      <c r="Q3207" s="19" t="s">
        <v>27</v>
      </c>
      <c r="R3207" s="19" t="s">
        <v>129</v>
      </c>
      <c r="V3207" s="19" t="s">
        <v>129</v>
      </c>
      <c r="W3207" s="20">
        <v>16</v>
      </c>
      <c r="X3207" s="65" t="s">
        <v>3555</v>
      </c>
      <c r="AB3207" t="s">
        <v>119</v>
      </c>
      <c r="AC3207" t="s">
        <v>3612</v>
      </c>
      <c r="AD3207" s="2" t="s">
        <v>121</v>
      </c>
    </row>
    <row r="3208" spans="1:30" hidden="1" x14ac:dyDescent="0.25">
      <c r="A3208" s="2">
        <v>62</v>
      </c>
      <c r="B3208" t="s">
        <v>3619</v>
      </c>
      <c r="C3208">
        <v>20</v>
      </c>
      <c r="D3208">
        <v>360</v>
      </c>
      <c r="E3208">
        <v>500</v>
      </c>
      <c r="F3208" t="s">
        <v>114</v>
      </c>
      <c r="G3208" s="2" t="s">
        <v>485</v>
      </c>
      <c r="H3208">
        <v>4</v>
      </c>
      <c r="I3208">
        <v>107.71</v>
      </c>
      <c r="J3208" s="2" t="s">
        <v>502</v>
      </c>
      <c r="K3208" s="2" t="s">
        <v>74</v>
      </c>
      <c r="M3208" t="s">
        <v>4055</v>
      </c>
      <c r="O3208" s="2" t="s">
        <v>128</v>
      </c>
      <c r="P3208" s="19" t="s">
        <v>3556</v>
      </c>
      <c r="Q3208" s="19" t="s">
        <v>26</v>
      </c>
      <c r="R3208" s="19" t="s">
        <v>129</v>
      </c>
      <c r="W3208" s="20">
        <v>16</v>
      </c>
      <c r="X3208" s="65" t="s">
        <v>3555</v>
      </c>
      <c r="AB3208" t="s">
        <v>119</v>
      </c>
      <c r="AC3208" t="s">
        <v>3612</v>
      </c>
      <c r="AD3208" s="2" t="s">
        <v>121</v>
      </c>
    </row>
    <row r="3209" spans="1:30" hidden="1" x14ac:dyDescent="0.25">
      <c r="A3209" s="2">
        <v>63</v>
      </c>
      <c r="B3209" t="s">
        <v>3620</v>
      </c>
      <c r="C3209">
        <v>20</v>
      </c>
      <c r="D3209">
        <v>608</v>
      </c>
      <c r="E3209">
        <v>644</v>
      </c>
      <c r="F3209" t="s">
        <v>114</v>
      </c>
      <c r="G3209" s="2" t="s">
        <v>485</v>
      </c>
      <c r="H3209">
        <v>1</v>
      </c>
      <c r="I3209">
        <v>59.52</v>
      </c>
      <c r="J3209" s="2" t="s">
        <v>502</v>
      </c>
      <c r="K3209" s="2" t="s">
        <v>74</v>
      </c>
      <c r="M3209" t="s">
        <v>4055</v>
      </c>
      <c r="P3209" s="19" t="s">
        <v>3556</v>
      </c>
      <c r="Q3209" s="19" t="s">
        <v>25</v>
      </c>
      <c r="R3209" s="19" t="s">
        <v>129</v>
      </c>
      <c r="W3209" s="20">
        <v>16</v>
      </c>
      <c r="X3209" s="65" t="s">
        <v>3555</v>
      </c>
      <c r="AB3209" t="s">
        <v>119</v>
      </c>
      <c r="AC3209" t="s">
        <v>3612</v>
      </c>
      <c r="AD3209" s="2" t="s">
        <v>121</v>
      </c>
    </row>
    <row r="3210" spans="1:30" hidden="1" x14ac:dyDescent="0.25">
      <c r="A3210" s="2">
        <v>64</v>
      </c>
      <c r="B3210" t="s">
        <v>3621</v>
      </c>
      <c r="C3210">
        <v>20</v>
      </c>
      <c r="D3210">
        <v>608</v>
      </c>
      <c r="E3210">
        <v>644</v>
      </c>
      <c r="F3210" t="s">
        <v>114</v>
      </c>
      <c r="G3210" s="2" t="s">
        <v>485</v>
      </c>
      <c r="H3210">
        <v>5</v>
      </c>
      <c r="I3210">
        <v>297.58999999999997</v>
      </c>
      <c r="J3210" s="2" t="s">
        <v>502</v>
      </c>
      <c r="K3210" s="2" t="s">
        <v>74</v>
      </c>
      <c r="M3210" t="s">
        <v>4055</v>
      </c>
      <c r="P3210" s="19" t="s">
        <v>3556</v>
      </c>
      <c r="Q3210" s="19" t="s">
        <v>25</v>
      </c>
      <c r="R3210" s="19" t="s">
        <v>129</v>
      </c>
      <c r="W3210" s="20">
        <v>16</v>
      </c>
      <c r="X3210" s="65" t="s">
        <v>3555</v>
      </c>
      <c r="AB3210" t="s">
        <v>119</v>
      </c>
      <c r="AC3210" t="s">
        <v>3612</v>
      </c>
      <c r="AD3210" s="2" t="s">
        <v>121</v>
      </c>
    </row>
    <row r="3211" spans="1:30" hidden="1" x14ac:dyDescent="0.25">
      <c r="A3211" s="2">
        <v>65</v>
      </c>
      <c r="B3211" t="s">
        <v>3622</v>
      </c>
      <c r="C3211">
        <v>20</v>
      </c>
      <c r="D3211">
        <v>628</v>
      </c>
      <c r="E3211">
        <v>648</v>
      </c>
      <c r="F3211" t="s">
        <v>114</v>
      </c>
      <c r="G3211" s="2" t="s">
        <v>485</v>
      </c>
      <c r="H3211">
        <v>2</v>
      </c>
      <c r="I3211">
        <v>127.16</v>
      </c>
      <c r="J3211" s="2" t="s">
        <v>502</v>
      </c>
      <c r="K3211" s="2" t="s">
        <v>74</v>
      </c>
      <c r="M3211" t="s">
        <v>4055</v>
      </c>
      <c r="P3211" s="19" t="s">
        <v>3556</v>
      </c>
      <c r="Q3211" s="19" t="s">
        <v>25</v>
      </c>
      <c r="R3211" s="19" t="s">
        <v>129</v>
      </c>
      <c r="W3211" s="20">
        <v>16</v>
      </c>
      <c r="X3211" s="65" t="s">
        <v>3555</v>
      </c>
      <c r="AB3211" t="s">
        <v>119</v>
      </c>
      <c r="AC3211" t="s">
        <v>3623</v>
      </c>
      <c r="AD3211" s="2" t="s">
        <v>121</v>
      </c>
    </row>
    <row r="3212" spans="1:30" hidden="1" x14ac:dyDescent="0.25">
      <c r="A3212" s="2">
        <v>66</v>
      </c>
      <c r="B3212" t="s">
        <v>3624</v>
      </c>
      <c r="C3212">
        <v>20</v>
      </c>
      <c r="D3212">
        <v>648</v>
      </c>
      <c r="E3212">
        <v>659</v>
      </c>
      <c r="F3212" t="s">
        <v>114</v>
      </c>
      <c r="G3212" s="2" t="s">
        <v>485</v>
      </c>
      <c r="H3212">
        <v>2</v>
      </c>
      <c r="I3212">
        <v>130.86000000000001</v>
      </c>
      <c r="J3212" s="2" t="s">
        <v>502</v>
      </c>
      <c r="K3212" s="2" t="s">
        <v>74</v>
      </c>
      <c r="M3212" t="s">
        <v>4055</v>
      </c>
      <c r="P3212" s="19" t="s">
        <v>3556</v>
      </c>
      <c r="Q3212" s="19" t="s">
        <v>25</v>
      </c>
      <c r="R3212" s="19" t="s">
        <v>129</v>
      </c>
      <c r="W3212" s="20">
        <v>16</v>
      </c>
      <c r="X3212" s="65" t="s">
        <v>3555</v>
      </c>
      <c r="AB3212" t="s">
        <v>119</v>
      </c>
      <c r="AC3212" t="s">
        <v>3623</v>
      </c>
      <c r="AD3212" s="2" t="s">
        <v>121</v>
      </c>
    </row>
    <row r="3213" spans="1:30" hidden="1" x14ac:dyDescent="0.25">
      <c r="A3213" s="2">
        <v>67</v>
      </c>
      <c r="B3213" t="s">
        <v>3625</v>
      </c>
      <c r="C3213">
        <v>20</v>
      </c>
      <c r="D3213">
        <v>628</v>
      </c>
      <c r="E3213">
        <v>648</v>
      </c>
      <c r="F3213" t="s">
        <v>114</v>
      </c>
      <c r="G3213" s="2" t="s">
        <v>485</v>
      </c>
      <c r="H3213">
        <v>2</v>
      </c>
      <c r="I3213">
        <v>127.16</v>
      </c>
      <c r="J3213" s="2" t="s">
        <v>502</v>
      </c>
      <c r="K3213" s="2" t="s">
        <v>74</v>
      </c>
      <c r="M3213" t="s">
        <v>4055</v>
      </c>
      <c r="P3213" s="19" t="s">
        <v>3556</v>
      </c>
      <c r="Q3213" s="19" t="s">
        <v>25</v>
      </c>
      <c r="R3213" s="19" t="s">
        <v>129</v>
      </c>
      <c r="W3213" s="20">
        <v>16</v>
      </c>
      <c r="X3213" s="65" t="s">
        <v>3555</v>
      </c>
      <c r="AB3213" t="s">
        <v>119</v>
      </c>
      <c r="AC3213" t="s">
        <v>3623</v>
      </c>
      <c r="AD3213" s="2" t="s">
        <v>121</v>
      </c>
    </row>
    <row r="3214" spans="1:30" hidden="1" x14ac:dyDescent="0.25">
      <c r="A3214" s="2">
        <v>68</v>
      </c>
      <c r="B3214" t="s">
        <v>3626</v>
      </c>
      <c r="C3214">
        <v>20</v>
      </c>
      <c r="D3214">
        <v>648</v>
      </c>
      <c r="E3214">
        <v>659</v>
      </c>
      <c r="F3214" t="s">
        <v>114</v>
      </c>
      <c r="G3214" s="2" t="s">
        <v>485</v>
      </c>
      <c r="H3214">
        <v>2</v>
      </c>
      <c r="I3214">
        <v>130.86000000000001</v>
      </c>
      <c r="J3214" s="2" t="s">
        <v>502</v>
      </c>
      <c r="K3214" s="2" t="s">
        <v>74</v>
      </c>
      <c r="M3214" t="s">
        <v>4055</v>
      </c>
      <c r="P3214" s="19" t="s">
        <v>3556</v>
      </c>
      <c r="Q3214" s="19" t="s">
        <v>25</v>
      </c>
      <c r="R3214" s="19" t="s">
        <v>129</v>
      </c>
      <c r="W3214" s="20">
        <v>16</v>
      </c>
      <c r="X3214" s="65" t="s">
        <v>3555</v>
      </c>
      <c r="AB3214" t="s">
        <v>119</v>
      </c>
      <c r="AC3214" t="s">
        <v>3623</v>
      </c>
      <c r="AD3214" s="2" t="s">
        <v>121</v>
      </c>
    </row>
    <row r="3215" spans="1:30" hidden="1" x14ac:dyDescent="0.25">
      <c r="A3215" s="2">
        <v>69</v>
      </c>
      <c r="B3215" t="s">
        <v>3627</v>
      </c>
      <c r="C3215">
        <v>20</v>
      </c>
      <c r="D3215">
        <v>647</v>
      </c>
      <c r="E3215">
        <v>9145</v>
      </c>
      <c r="F3215" t="s">
        <v>114</v>
      </c>
      <c r="G3215" s="2" t="s">
        <v>485</v>
      </c>
      <c r="H3215">
        <v>1</v>
      </c>
      <c r="I3215">
        <v>914.42</v>
      </c>
      <c r="J3215" s="2" t="s">
        <v>502</v>
      </c>
      <c r="K3215" s="2" t="s">
        <v>74</v>
      </c>
      <c r="M3215" t="s">
        <v>4055</v>
      </c>
      <c r="P3215" s="19" t="s">
        <v>3556</v>
      </c>
      <c r="Q3215" s="19" t="s">
        <v>27</v>
      </c>
      <c r="R3215" s="19" t="s">
        <v>129</v>
      </c>
      <c r="V3215" s="19" t="s">
        <v>129</v>
      </c>
      <c r="W3215" s="20">
        <v>16</v>
      </c>
      <c r="X3215" s="65" t="s">
        <v>3555</v>
      </c>
      <c r="AB3215" t="s">
        <v>119</v>
      </c>
      <c r="AC3215" t="s">
        <v>3623</v>
      </c>
      <c r="AD3215" s="2" t="s">
        <v>121</v>
      </c>
    </row>
    <row r="3216" spans="1:30" hidden="1" x14ac:dyDescent="0.25">
      <c r="A3216" s="2">
        <v>70</v>
      </c>
      <c r="B3216" t="s">
        <v>3629</v>
      </c>
      <c r="C3216">
        <v>20</v>
      </c>
      <c r="D3216">
        <v>650</v>
      </c>
      <c r="E3216">
        <v>9145</v>
      </c>
      <c r="F3216" t="s">
        <v>114</v>
      </c>
      <c r="G3216" s="2" t="s">
        <v>485</v>
      </c>
      <c r="H3216">
        <v>1</v>
      </c>
      <c r="I3216">
        <v>928.33</v>
      </c>
      <c r="J3216" s="2" t="s">
        <v>502</v>
      </c>
      <c r="K3216" s="2" t="s">
        <v>74</v>
      </c>
      <c r="M3216" t="s">
        <v>4055</v>
      </c>
      <c r="P3216" s="19" t="s">
        <v>3556</v>
      </c>
      <c r="Q3216" s="19" t="s">
        <v>27</v>
      </c>
      <c r="R3216" s="19" t="s">
        <v>129</v>
      </c>
      <c r="V3216" s="19" t="s">
        <v>129</v>
      </c>
      <c r="W3216" s="20">
        <v>16</v>
      </c>
      <c r="X3216" s="65" t="s">
        <v>3555</v>
      </c>
      <c r="AB3216" t="s">
        <v>119</v>
      </c>
      <c r="AC3216" t="s">
        <v>3623</v>
      </c>
      <c r="AD3216" s="2" t="s">
        <v>121</v>
      </c>
    </row>
    <row r="3217" spans="1:30" hidden="1" x14ac:dyDescent="0.25">
      <c r="A3217" s="2">
        <v>71</v>
      </c>
      <c r="B3217" t="s">
        <v>3589</v>
      </c>
      <c r="C3217">
        <v>20</v>
      </c>
      <c r="D3217">
        <v>648</v>
      </c>
      <c r="E3217">
        <v>659</v>
      </c>
      <c r="F3217" t="s">
        <v>114</v>
      </c>
      <c r="G3217" s="2" t="s">
        <v>485</v>
      </c>
      <c r="H3217">
        <v>2</v>
      </c>
      <c r="I3217">
        <v>130.86000000000001</v>
      </c>
      <c r="J3217" s="2" t="s">
        <v>502</v>
      </c>
      <c r="K3217" s="2" t="s">
        <v>74</v>
      </c>
      <c r="M3217" t="s">
        <v>4055</v>
      </c>
      <c r="P3217" s="19" t="s">
        <v>3556</v>
      </c>
      <c r="Q3217" s="19" t="s">
        <v>25</v>
      </c>
      <c r="R3217" s="19" t="s">
        <v>129</v>
      </c>
      <c r="W3217" s="20">
        <v>16</v>
      </c>
      <c r="X3217" s="65" t="s">
        <v>3555</v>
      </c>
      <c r="AB3217" t="s">
        <v>119</v>
      </c>
      <c r="AC3217" t="s">
        <v>3623</v>
      </c>
      <c r="AD3217" s="2" t="s">
        <v>121</v>
      </c>
    </row>
    <row r="3218" spans="1:30" hidden="1" x14ac:dyDescent="0.25">
      <c r="A3218" s="2">
        <v>72</v>
      </c>
      <c r="B3218" t="s">
        <v>3631</v>
      </c>
      <c r="C3218">
        <v>20</v>
      </c>
      <c r="D3218">
        <v>233</v>
      </c>
      <c r="E3218">
        <v>2000</v>
      </c>
      <c r="F3218" t="s">
        <v>114</v>
      </c>
      <c r="G3218" s="2" t="s">
        <v>485</v>
      </c>
      <c r="H3218">
        <v>1</v>
      </c>
      <c r="I3218">
        <v>2.3199999999999998</v>
      </c>
      <c r="J3218" s="2" t="s">
        <v>502</v>
      </c>
      <c r="K3218" s="2" t="s">
        <v>74</v>
      </c>
      <c r="M3218" t="s">
        <v>4055</v>
      </c>
      <c r="P3218" s="19" t="s">
        <v>3556</v>
      </c>
      <c r="Q3218" s="19" t="s">
        <v>25</v>
      </c>
      <c r="R3218" s="19" t="s">
        <v>129</v>
      </c>
      <c r="W3218" s="20">
        <v>16</v>
      </c>
      <c r="X3218" s="65" t="s">
        <v>3555</v>
      </c>
      <c r="AB3218" t="s">
        <v>119</v>
      </c>
      <c r="AC3218" t="s">
        <v>3623</v>
      </c>
      <c r="AD3218" s="2" t="s">
        <v>121</v>
      </c>
    </row>
    <row r="3219" spans="1:30" hidden="1" x14ac:dyDescent="0.25">
      <c r="A3219" s="2">
        <v>73</v>
      </c>
      <c r="B3219" t="s">
        <v>3633</v>
      </c>
      <c r="C3219">
        <v>20</v>
      </c>
      <c r="D3219">
        <v>240</v>
      </c>
      <c r="E3219">
        <v>330</v>
      </c>
      <c r="F3219" t="s">
        <v>114</v>
      </c>
      <c r="G3219" s="2" t="s">
        <v>485</v>
      </c>
      <c r="H3219">
        <v>1</v>
      </c>
      <c r="I3219">
        <v>12.37</v>
      </c>
      <c r="J3219" s="2" t="s">
        <v>502</v>
      </c>
      <c r="K3219" s="2" t="s">
        <v>74</v>
      </c>
      <c r="M3219" t="s">
        <v>4055</v>
      </c>
      <c r="P3219" s="19" t="s">
        <v>3556</v>
      </c>
      <c r="Q3219" s="19" t="s">
        <v>25</v>
      </c>
      <c r="R3219" s="19" t="s">
        <v>129</v>
      </c>
      <c r="W3219" s="20">
        <v>16</v>
      </c>
      <c r="X3219" s="65" t="s">
        <v>3555</v>
      </c>
      <c r="AB3219" t="s">
        <v>119</v>
      </c>
      <c r="AC3219" t="s">
        <v>3623</v>
      </c>
      <c r="AD3219" s="2" t="s">
        <v>121</v>
      </c>
    </row>
    <row r="3220" spans="1:30" hidden="1" x14ac:dyDescent="0.25">
      <c r="A3220" s="2">
        <v>74</v>
      </c>
      <c r="B3220" t="s">
        <v>3634</v>
      </c>
      <c r="C3220">
        <v>20</v>
      </c>
      <c r="D3220">
        <v>240</v>
      </c>
      <c r="E3220">
        <v>1180</v>
      </c>
      <c r="F3220" t="s">
        <v>114</v>
      </c>
      <c r="G3220" s="2" t="s">
        <v>485</v>
      </c>
      <c r="H3220">
        <v>1</v>
      </c>
      <c r="I3220">
        <v>44.46</v>
      </c>
      <c r="J3220" s="2" t="s">
        <v>502</v>
      </c>
      <c r="K3220" s="2" t="s">
        <v>74</v>
      </c>
      <c r="M3220" t="s">
        <v>4055</v>
      </c>
      <c r="P3220" s="19" t="s">
        <v>3556</v>
      </c>
      <c r="Q3220" s="19" t="s">
        <v>27</v>
      </c>
      <c r="R3220" s="19" t="s">
        <v>129</v>
      </c>
      <c r="W3220" s="20">
        <v>16</v>
      </c>
      <c r="X3220" s="65" t="s">
        <v>3555</v>
      </c>
      <c r="AB3220" t="s">
        <v>119</v>
      </c>
      <c r="AC3220" t="s">
        <v>3623</v>
      </c>
      <c r="AD3220" s="2" t="s">
        <v>121</v>
      </c>
    </row>
    <row r="3221" spans="1:30" hidden="1" x14ac:dyDescent="0.25">
      <c r="A3221" s="2">
        <v>75</v>
      </c>
      <c r="B3221" t="s">
        <v>3635</v>
      </c>
      <c r="C3221">
        <v>20</v>
      </c>
      <c r="D3221">
        <v>628</v>
      </c>
      <c r="E3221">
        <v>649</v>
      </c>
      <c r="F3221" t="s">
        <v>114</v>
      </c>
      <c r="G3221" s="2" t="s">
        <v>485</v>
      </c>
      <c r="H3221">
        <v>1</v>
      </c>
      <c r="I3221">
        <v>62.08</v>
      </c>
      <c r="J3221" s="2" t="s">
        <v>502</v>
      </c>
      <c r="K3221" s="2" t="s">
        <v>74</v>
      </c>
      <c r="M3221" t="s">
        <v>4055</v>
      </c>
      <c r="P3221" s="19" t="s">
        <v>3556</v>
      </c>
      <c r="Q3221" s="19" t="s">
        <v>25</v>
      </c>
      <c r="R3221" s="19" t="s">
        <v>129</v>
      </c>
      <c r="W3221" s="20">
        <v>16</v>
      </c>
      <c r="X3221" s="65" t="s">
        <v>3555</v>
      </c>
      <c r="AB3221" t="s">
        <v>119</v>
      </c>
      <c r="AC3221" t="s">
        <v>3623</v>
      </c>
      <c r="AD3221" s="2" t="s">
        <v>121</v>
      </c>
    </row>
    <row r="3222" spans="1:30" hidden="1" x14ac:dyDescent="0.25">
      <c r="A3222" s="2">
        <v>76</v>
      </c>
      <c r="B3222" t="s">
        <v>3602</v>
      </c>
      <c r="C3222">
        <v>20</v>
      </c>
      <c r="D3222">
        <v>240</v>
      </c>
      <c r="E3222">
        <v>330</v>
      </c>
      <c r="F3222" t="s">
        <v>114</v>
      </c>
      <c r="G3222" s="2" t="s">
        <v>485</v>
      </c>
      <c r="H3222">
        <v>1</v>
      </c>
      <c r="I3222">
        <v>12.37</v>
      </c>
      <c r="J3222" s="2" t="s">
        <v>502</v>
      </c>
      <c r="K3222" s="2" t="s">
        <v>74</v>
      </c>
      <c r="M3222" t="s">
        <v>4055</v>
      </c>
      <c r="P3222" s="19" t="s">
        <v>3556</v>
      </c>
      <c r="Q3222" s="19" t="s">
        <v>25</v>
      </c>
      <c r="R3222" s="19" t="s">
        <v>129</v>
      </c>
      <c r="W3222" s="20">
        <v>16</v>
      </c>
      <c r="X3222" s="65" t="s">
        <v>3555</v>
      </c>
      <c r="AB3222" t="s">
        <v>119</v>
      </c>
      <c r="AC3222" t="s">
        <v>3623</v>
      </c>
      <c r="AD3222" s="2" t="s">
        <v>121</v>
      </c>
    </row>
    <row r="3223" spans="1:30" hidden="1" x14ac:dyDescent="0.25">
      <c r="A3223" s="2">
        <v>77</v>
      </c>
      <c r="B3223" t="s">
        <v>3636</v>
      </c>
      <c r="C3223">
        <v>20</v>
      </c>
      <c r="D3223">
        <v>650</v>
      </c>
      <c r="E3223">
        <v>9145</v>
      </c>
      <c r="F3223" t="s">
        <v>114</v>
      </c>
      <c r="G3223" s="2" t="s">
        <v>485</v>
      </c>
      <c r="H3223">
        <v>1</v>
      </c>
      <c r="I3223">
        <v>928.33</v>
      </c>
      <c r="J3223" s="2" t="s">
        <v>502</v>
      </c>
      <c r="K3223" s="2" t="s">
        <v>74</v>
      </c>
      <c r="M3223" t="s">
        <v>4055</v>
      </c>
      <c r="P3223" s="19" t="s">
        <v>3556</v>
      </c>
      <c r="Q3223" s="19" t="s">
        <v>27</v>
      </c>
      <c r="R3223" s="19" t="s">
        <v>129</v>
      </c>
      <c r="V3223" s="19" t="s">
        <v>129</v>
      </c>
      <c r="W3223" s="20">
        <v>16</v>
      </c>
      <c r="X3223" s="65" t="s">
        <v>3555</v>
      </c>
      <c r="AB3223" t="s">
        <v>119</v>
      </c>
      <c r="AC3223" t="s">
        <v>3623</v>
      </c>
      <c r="AD3223" s="2" t="s">
        <v>121</v>
      </c>
    </row>
    <row r="3224" spans="1:30" hidden="1" x14ac:dyDescent="0.25">
      <c r="A3224" s="2">
        <v>78</v>
      </c>
      <c r="B3224" t="s">
        <v>3608</v>
      </c>
      <c r="C3224">
        <v>20</v>
      </c>
      <c r="D3224">
        <v>648</v>
      </c>
      <c r="E3224">
        <v>659</v>
      </c>
      <c r="F3224" t="s">
        <v>114</v>
      </c>
      <c r="G3224" s="2" t="s">
        <v>485</v>
      </c>
      <c r="H3224">
        <v>1</v>
      </c>
      <c r="I3224">
        <v>65.430000000000007</v>
      </c>
      <c r="J3224" s="2" t="s">
        <v>502</v>
      </c>
      <c r="K3224" s="2" t="s">
        <v>74</v>
      </c>
      <c r="M3224" t="s">
        <v>4055</v>
      </c>
      <c r="P3224" s="19" t="s">
        <v>3556</v>
      </c>
      <c r="Q3224" s="19" t="s">
        <v>25</v>
      </c>
      <c r="R3224" s="19" t="s">
        <v>129</v>
      </c>
      <c r="W3224" s="20">
        <v>16</v>
      </c>
      <c r="X3224" s="65" t="s">
        <v>3555</v>
      </c>
      <c r="AB3224" t="s">
        <v>119</v>
      </c>
      <c r="AC3224" t="s">
        <v>3623</v>
      </c>
      <c r="AD3224" s="2" t="s">
        <v>121</v>
      </c>
    </row>
    <row r="3225" spans="1:30" hidden="1" x14ac:dyDescent="0.25">
      <c r="A3225" s="2">
        <v>79</v>
      </c>
      <c r="B3225" t="s">
        <v>3637</v>
      </c>
      <c r="C3225">
        <v>20</v>
      </c>
      <c r="D3225">
        <v>360</v>
      </c>
      <c r="E3225">
        <v>500</v>
      </c>
      <c r="F3225" t="s">
        <v>114</v>
      </c>
      <c r="G3225" s="2" t="s">
        <v>485</v>
      </c>
      <c r="H3225">
        <v>2</v>
      </c>
      <c r="I3225">
        <v>53.85</v>
      </c>
      <c r="J3225" s="2" t="s">
        <v>502</v>
      </c>
      <c r="K3225" s="2" t="s">
        <v>74</v>
      </c>
      <c r="M3225" t="s">
        <v>4055</v>
      </c>
      <c r="O3225" s="2" t="s">
        <v>128</v>
      </c>
      <c r="P3225" s="19" t="s">
        <v>3556</v>
      </c>
      <c r="Q3225" s="19" t="s">
        <v>26</v>
      </c>
      <c r="S3225" s="19" t="s">
        <v>129</v>
      </c>
      <c r="W3225" s="20">
        <v>16</v>
      </c>
      <c r="X3225" s="65" t="s">
        <v>3555</v>
      </c>
      <c r="AB3225" t="s">
        <v>119</v>
      </c>
      <c r="AC3225" t="s">
        <v>3638</v>
      </c>
      <c r="AD3225" s="2" t="s">
        <v>3186</v>
      </c>
    </row>
    <row r="3226" spans="1:30" hidden="1" x14ac:dyDescent="0.25">
      <c r="A3226" s="2">
        <v>80</v>
      </c>
      <c r="B3226" t="s">
        <v>3639</v>
      </c>
      <c r="C3226">
        <v>20</v>
      </c>
      <c r="D3226">
        <v>120</v>
      </c>
      <c r="E3226">
        <v>200</v>
      </c>
      <c r="F3226" t="s">
        <v>114</v>
      </c>
      <c r="G3226" s="2" t="s">
        <v>485</v>
      </c>
      <c r="H3226">
        <v>2</v>
      </c>
      <c r="I3226">
        <v>4.6500000000000004</v>
      </c>
      <c r="J3226" s="2" t="s">
        <v>502</v>
      </c>
      <c r="K3226" s="2" t="s">
        <v>74</v>
      </c>
      <c r="M3226" t="s">
        <v>4055</v>
      </c>
      <c r="P3226" s="19" t="s">
        <v>3556</v>
      </c>
      <c r="Q3226" s="19" t="s">
        <v>25</v>
      </c>
      <c r="S3226" s="19" t="s">
        <v>129</v>
      </c>
      <c r="W3226" s="20">
        <v>16</v>
      </c>
      <c r="X3226" s="65" t="s">
        <v>3555</v>
      </c>
      <c r="AB3226" t="s">
        <v>119</v>
      </c>
      <c r="AC3226" t="s">
        <v>3638</v>
      </c>
      <c r="AD3226" s="2" t="s">
        <v>3186</v>
      </c>
    </row>
    <row r="3227" spans="1:30" hidden="1" x14ac:dyDescent="0.25">
      <c r="A3227" s="2">
        <v>81</v>
      </c>
      <c r="B3227" t="s">
        <v>3640</v>
      </c>
      <c r="C3227">
        <v>20</v>
      </c>
      <c r="D3227">
        <v>120</v>
      </c>
      <c r="E3227">
        <v>200</v>
      </c>
      <c r="F3227" t="s">
        <v>114</v>
      </c>
      <c r="G3227" s="2" t="s">
        <v>485</v>
      </c>
      <c r="H3227">
        <v>2</v>
      </c>
      <c r="I3227">
        <v>4.6500000000000004</v>
      </c>
      <c r="J3227" s="2" t="s">
        <v>502</v>
      </c>
      <c r="K3227" s="2" t="s">
        <v>74</v>
      </c>
      <c r="M3227" t="s">
        <v>4055</v>
      </c>
      <c r="P3227" s="19" t="s">
        <v>3556</v>
      </c>
      <c r="Q3227" s="19" t="s">
        <v>25</v>
      </c>
      <c r="S3227" s="19" t="s">
        <v>129</v>
      </c>
      <c r="W3227" s="20">
        <v>16</v>
      </c>
      <c r="X3227" s="65" t="s">
        <v>3555</v>
      </c>
      <c r="AB3227" t="s">
        <v>119</v>
      </c>
      <c r="AC3227" t="s">
        <v>3638</v>
      </c>
      <c r="AD3227" s="2" t="s">
        <v>3186</v>
      </c>
    </row>
    <row r="3228" spans="1:30" hidden="1" x14ac:dyDescent="0.25">
      <c r="A3228" s="2">
        <v>82</v>
      </c>
      <c r="B3228" t="s">
        <v>3641</v>
      </c>
      <c r="C3228">
        <v>20</v>
      </c>
      <c r="D3228">
        <v>628</v>
      </c>
      <c r="E3228">
        <v>649</v>
      </c>
      <c r="F3228" t="s">
        <v>114</v>
      </c>
      <c r="G3228" s="2" t="s">
        <v>485</v>
      </c>
      <c r="H3228">
        <v>4</v>
      </c>
      <c r="I3228">
        <v>248.34</v>
      </c>
      <c r="J3228" s="2" t="s">
        <v>502</v>
      </c>
      <c r="K3228" s="2" t="s">
        <v>74</v>
      </c>
      <c r="M3228" t="s">
        <v>4055</v>
      </c>
      <c r="P3228" s="19" t="s">
        <v>3556</v>
      </c>
      <c r="Q3228" s="19" t="s">
        <v>25</v>
      </c>
      <c r="S3228" s="19" t="s">
        <v>129</v>
      </c>
      <c r="W3228" s="20">
        <v>16</v>
      </c>
      <c r="X3228" s="65" t="s">
        <v>3555</v>
      </c>
      <c r="AB3228" t="s">
        <v>119</v>
      </c>
      <c r="AC3228" t="s">
        <v>3638</v>
      </c>
      <c r="AD3228" s="2" t="s">
        <v>3186</v>
      </c>
    </row>
    <row r="3229" spans="1:30" hidden="1" x14ac:dyDescent="0.25">
      <c r="A3229" s="2">
        <v>83</v>
      </c>
      <c r="B3229" t="s">
        <v>3642</v>
      </c>
      <c r="C3229">
        <v>20</v>
      </c>
      <c r="D3229">
        <v>160</v>
      </c>
      <c r="E3229">
        <v>200</v>
      </c>
      <c r="F3229" t="s">
        <v>114</v>
      </c>
      <c r="G3229" s="2" t="s">
        <v>485</v>
      </c>
      <c r="H3229">
        <v>2</v>
      </c>
      <c r="I3229">
        <v>6.03</v>
      </c>
      <c r="J3229" s="2" t="s">
        <v>502</v>
      </c>
      <c r="K3229" s="2" t="s">
        <v>74</v>
      </c>
      <c r="M3229" t="s">
        <v>4055</v>
      </c>
      <c r="P3229" s="19" t="s">
        <v>3556</v>
      </c>
      <c r="Q3229" s="19" t="s">
        <v>25</v>
      </c>
      <c r="S3229" s="19" t="s">
        <v>129</v>
      </c>
      <c r="W3229" s="20">
        <v>16</v>
      </c>
      <c r="X3229" s="65" t="s">
        <v>3555</v>
      </c>
      <c r="AB3229" t="s">
        <v>119</v>
      </c>
      <c r="AC3229" t="s">
        <v>3638</v>
      </c>
      <c r="AD3229" s="2" t="s">
        <v>3186</v>
      </c>
    </row>
    <row r="3230" spans="1:30" hidden="1" x14ac:dyDescent="0.25">
      <c r="A3230" s="2">
        <v>84</v>
      </c>
      <c r="B3230" t="s">
        <v>3643</v>
      </c>
      <c r="C3230">
        <v>20</v>
      </c>
      <c r="D3230">
        <v>360</v>
      </c>
      <c r="E3230">
        <v>500</v>
      </c>
      <c r="F3230" t="s">
        <v>114</v>
      </c>
      <c r="G3230" s="2" t="s">
        <v>485</v>
      </c>
      <c r="H3230">
        <v>2</v>
      </c>
      <c r="I3230">
        <v>53.85</v>
      </c>
      <c r="J3230" s="2" t="s">
        <v>502</v>
      </c>
      <c r="K3230" s="2" t="s">
        <v>74</v>
      </c>
      <c r="M3230" t="s">
        <v>4055</v>
      </c>
      <c r="O3230" s="2" t="s">
        <v>128</v>
      </c>
      <c r="P3230" s="19" t="s">
        <v>3556</v>
      </c>
      <c r="Q3230" s="19" t="s">
        <v>26</v>
      </c>
      <c r="S3230" s="19" t="s">
        <v>129</v>
      </c>
      <c r="W3230" s="20">
        <v>16</v>
      </c>
      <c r="X3230" s="65" t="s">
        <v>3555</v>
      </c>
      <c r="AB3230" t="s">
        <v>119</v>
      </c>
      <c r="AC3230" t="s">
        <v>3638</v>
      </c>
      <c r="AD3230" s="2" t="s">
        <v>3186</v>
      </c>
    </row>
    <row r="3231" spans="1:30" hidden="1" x14ac:dyDescent="0.25">
      <c r="A3231" s="2">
        <v>85</v>
      </c>
      <c r="B3231" t="s">
        <v>3644</v>
      </c>
      <c r="C3231">
        <v>20</v>
      </c>
      <c r="D3231">
        <v>360</v>
      </c>
      <c r="E3231">
        <v>500</v>
      </c>
      <c r="F3231" t="s">
        <v>114</v>
      </c>
      <c r="G3231" s="2" t="s">
        <v>485</v>
      </c>
      <c r="H3231">
        <v>4</v>
      </c>
      <c r="I3231">
        <v>107.71</v>
      </c>
      <c r="J3231" s="2" t="s">
        <v>502</v>
      </c>
      <c r="K3231" s="2" t="s">
        <v>74</v>
      </c>
      <c r="M3231" t="s">
        <v>4055</v>
      </c>
      <c r="O3231" s="2" t="s">
        <v>128</v>
      </c>
      <c r="P3231" s="19" t="s">
        <v>3556</v>
      </c>
      <c r="Q3231" s="19" t="s">
        <v>26</v>
      </c>
      <c r="S3231" s="19" t="s">
        <v>129</v>
      </c>
      <c r="W3231" s="20">
        <v>16</v>
      </c>
      <c r="X3231" s="65" t="s">
        <v>3555</v>
      </c>
      <c r="AB3231" t="s">
        <v>119</v>
      </c>
      <c r="AC3231" t="s">
        <v>3638</v>
      </c>
      <c r="AD3231" s="2" t="s">
        <v>3186</v>
      </c>
    </row>
    <row r="3232" spans="1:30" hidden="1" x14ac:dyDescent="0.25">
      <c r="A3232" s="2">
        <v>86</v>
      </c>
      <c r="B3232" t="s">
        <v>3645</v>
      </c>
      <c r="C3232">
        <v>20</v>
      </c>
      <c r="D3232">
        <v>120</v>
      </c>
      <c r="E3232">
        <v>200</v>
      </c>
      <c r="F3232" t="s">
        <v>114</v>
      </c>
      <c r="G3232" s="2" t="s">
        <v>485</v>
      </c>
      <c r="H3232">
        <v>2</v>
      </c>
      <c r="I3232">
        <v>4.6500000000000004</v>
      </c>
      <c r="J3232" s="2" t="s">
        <v>502</v>
      </c>
      <c r="K3232" s="2" t="s">
        <v>74</v>
      </c>
      <c r="M3232" t="s">
        <v>4055</v>
      </c>
      <c r="P3232" s="19" t="s">
        <v>3556</v>
      </c>
      <c r="Q3232" s="19" t="s">
        <v>25</v>
      </c>
      <c r="S3232" s="19" t="s">
        <v>129</v>
      </c>
      <c r="W3232" s="20">
        <v>16</v>
      </c>
      <c r="X3232" s="65" t="s">
        <v>3555</v>
      </c>
      <c r="AB3232" t="s">
        <v>119</v>
      </c>
      <c r="AC3232" t="s">
        <v>3638</v>
      </c>
      <c r="AD3232" s="2" t="s">
        <v>3186</v>
      </c>
    </row>
    <row r="3233" spans="1:30" hidden="1" x14ac:dyDescent="0.25">
      <c r="A3233" s="2">
        <v>87</v>
      </c>
      <c r="B3233" t="s">
        <v>3646</v>
      </c>
      <c r="C3233">
        <v>20</v>
      </c>
      <c r="D3233">
        <v>120</v>
      </c>
      <c r="E3233">
        <v>200</v>
      </c>
      <c r="F3233" t="s">
        <v>114</v>
      </c>
      <c r="G3233" s="2" t="s">
        <v>485</v>
      </c>
      <c r="H3233">
        <v>2</v>
      </c>
      <c r="I3233">
        <v>4.6500000000000004</v>
      </c>
      <c r="J3233" s="2" t="s">
        <v>502</v>
      </c>
      <c r="K3233" s="2" t="s">
        <v>74</v>
      </c>
      <c r="M3233" t="s">
        <v>4055</v>
      </c>
      <c r="P3233" s="19" t="s">
        <v>3556</v>
      </c>
      <c r="Q3233" s="19" t="s">
        <v>25</v>
      </c>
      <c r="S3233" s="19" t="s">
        <v>129</v>
      </c>
      <c r="W3233" s="20">
        <v>16</v>
      </c>
      <c r="X3233" s="65" t="s">
        <v>3555</v>
      </c>
      <c r="AB3233" t="s">
        <v>119</v>
      </c>
      <c r="AC3233" t="s">
        <v>3638</v>
      </c>
      <c r="AD3233" s="2" t="s">
        <v>3186</v>
      </c>
    </row>
    <row r="3234" spans="1:30" hidden="1" x14ac:dyDescent="0.25">
      <c r="A3234" s="2">
        <v>88</v>
      </c>
      <c r="B3234" t="s">
        <v>3635</v>
      </c>
      <c r="C3234">
        <v>20</v>
      </c>
      <c r="D3234">
        <v>628</v>
      </c>
      <c r="E3234">
        <v>649</v>
      </c>
      <c r="F3234" t="s">
        <v>114</v>
      </c>
      <c r="G3234" s="2" t="s">
        <v>485</v>
      </c>
      <c r="H3234">
        <v>3</v>
      </c>
      <c r="I3234">
        <v>186.25</v>
      </c>
      <c r="J3234" s="2" t="s">
        <v>502</v>
      </c>
      <c r="K3234" s="2" t="s">
        <v>74</v>
      </c>
      <c r="M3234" t="s">
        <v>4055</v>
      </c>
      <c r="P3234" s="19" t="s">
        <v>3556</v>
      </c>
      <c r="Q3234" s="19" t="s">
        <v>25</v>
      </c>
      <c r="S3234" s="19" t="s">
        <v>129</v>
      </c>
      <c r="W3234" s="20">
        <v>16</v>
      </c>
      <c r="X3234" s="65" t="s">
        <v>3555</v>
      </c>
      <c r="AB3234" t="s">
        <v>119</v>
      </c>
      <c r="AC3234" t="s">
        <v>3638</v>
      </c>
      <c r="AD3234" s="2" t="s">
        <v>3186</v>
      </c>
    </row>
    <row r="3235" spans="1:30" hidden="1" x14ac:dyDescent="0.25">
      <c r="A3235" s="2">
        <v>89</v>
      </c>
      <c r="B3235" t="s">
        <v>3647</v>
      </c>
      <c r="C3235">
        <v>20</v>
      </c>
      <c r="D3235">
        <v>160</v>
      </c>
      <c r="E3235">
        <v>200</v>
      </c>
      <c r="F3235" t="s">
        <v>114</v>
      </c>
      <c r="G3235" s="2" t="s">
        <v>485</v>
      </c>
      <c r="H3235">
        <v>2</v>
      </c>
      <c r="I3235">
        <v>6.03</v>
      </c>
      <c r="J3235" s="2" t="s">
        <v>502</v>
      </c>
      <c r="K3235" s="2" t="s">
        <v>74</v>
      </c>
      <c r="M3235" t="s">
        <v>4055</v>
      </c>
      <c r="P3235" s="19" t="s">
        <v>3556</v>
      </c>
      <c r="Q3235" s="19" t="s">
        <v>25</v>
      </c>
      <c r="S3235" s="19" t="s">
        <v>129</v>
      </c>
      <c r="W3235" s="20">
        <v>16</v>
      </c>
      <c r="X3235" s="65" t="s">
        <v>3555</v>
      </c>
      <c r="AB3235" t="s">
        <v>119</v>
      </c>
      <c r="AC3235" t="s">
        <v>3638</v>
      </c>
      <c r="AD3235" s="2" t="s">
        <v>3186</v>
      </c>
    </row>
    <row r="3236" spans="1:30" hidden="1" x14ac:dyDescent="0.25">
      <c r="A3236" s="2">
        <v>90</v>
      </c>
      <c r="B3236" t="s">
        <v>3648</v>
      </c>
      <c r="C3236">
        <v>20</v>
      </c>
      <c r="D3236">
        <v>120</v>
      </c>
      <c r="E3236">
        <v>200</v>
      </c>
      <c r="F3236" t="s">
        <v>114</v>
      </c>
      <c r="G3236" s="2" t="s">
        <v>485</v>
      </c>
      <c r="H3236">
        <v>2</v>
      </c>
      <c r="I3236">
        <v>4.6500000000000004</v>
      </c>
      <c r="J3236" s="2" t="s">
        <v>502</v>
      </c>
      <c r="K3236" s="2" t="s">
        <v>74</v>
      </c>
      <c r="M3236" t="s">
        <v>4055</v>
      </c>
      <c r="P3236" s="19" t="s">
        <v>3556</v>
      </c>
      <c r="Q3236" s="19" t="s">
        <v>25</v>
      </c>
      <c r="S3236" s="19" t="s">
        <v>129</v>
      </c>
      <c r="W3236" s="20">
        <v>16</v>
      </c>
      <c r="X3236" s="65" t="s">
        <v>3555</v>
      </c>
      <c r="AB3236" t="s">
        <v>119</v>
      </c>
      <c r="AC3236" t="s">
        <v>3638</v>
      </c>
      <c r="AD3236" s="2" t="s">
        <v>3186</v>
      </c>
    </row>
    <row r="3237" spans="1:30" hidden="1" x14ac:dyDescent="0.25">
      <c r="A3237" s="2">
        <v>91</v>
      </c>
      <c r="B3237" t="s">
        <v>3649</v>
      </c>
      <c r="C3237">
        <v>20</v>
      </c>
      <c r="D3237">
        <v>360</v>
      </c>
      <c r="E3237">
        <v>500</v>
      </c>
      <c r="F3237" t="s">
        <v>114</v>
      </c>
      <c r="G3237" s="2" t="s">
        <v>485</v>
      </c>
      <c r="H3237">
        <v>4</v>
      </c>
      <c r="I3237">
        <v>107.71</v>
      </c>
      <c r="J3237" s="2" t="s">
        <v>502</v>
      </c>
      <c r="K3237" s="2" t="s">
        <v>74</v>
      </c>
      <c r="M3237" t="s">
        <v>4055</v>
      </c>
      <c r="O3237" s="2" t="s">
        <v>128</v>
      </c>
      <c r="P3237" s="19" t="s">
        <v>3556</v>
      </c>
      <c r="Q3237" s="19" t="s">
        <v>26</v>
      </c>
      <c r="S3237" s="19" t="s">
        <v>129</v>
      </c>
      <c r="W3237" s="20">
        <v>16</v>
      </c>
      <c r="X3237" s="65" t="s">
        <v>3555</v>
      </c>
      <c r="AB3237" t="s">
        <v>119</v>
      </c>
      <c r="AC3237" t="s">
        <v>3638</v>
      </c>
      <c r="AD3237" s="2" t="s">
        <v>3186</v>
      </c>
    </row>
    <row r="3238" spans="1:30" hidden="1" x14ac:dyDescent="0.25">
      <c r="A3238" s="2">
        <v>92</v>
      </c>
      <c r="B3238" t="s">
        <v>3591</v>
      </c>
      <c r="C3238">
        <v>20</v>
      </c>
      <c r="D3238">
        <v>160</v>
      </c>
      <c r="E3238">
        <v>200</v>
      </c>
      <c r="F3238" t="s">
        <v>114</v>
      </c>
      <c r="G3238" s="2" t="s">
        <v>485</v>
      </c>
      <c r="H3238">
        <v>1</v>
      </c>
      <c r="I3238">
        <v>3.01</v>
      </c>
      <c r="J3238" s="2" t="s">
        <v>502</v>
      </c>
      <c r="K3238" s="2" t="s">
        <v>74</v>
      </c>
      <c r="M3238" t="s">
        <v>4055</v>
      </c>
      <c r="P3238" s="19" t="s">
        <v>3556</v>
      </c>
      <c r="Q3238" s="19" t="s">
        <v>25</v>
      </c>
      <c r="S3238" s="19" t="s">
        <v>129</v>
      </c>
      <c r="W3238" s="20">
        <v>16</v>
      </c>
      <c r="X3238" s="65" t="s">
        <v>3555</v>
      </c>
      <c r="AB3238" t="s">
        <v>119</v>
      </c>
      <c r="AC3238" t="s">
        <v>3638</v>
      </c>
      <c r="AD3238" s="2" t="s">
        <v>3186</v>
      </c>
    </row>
    <row r="3239" spans="1:30" hidden="1" x14ac:dyDescent="0.25">
      <c r="A3239" s="2">
        <v>93</v>
      </c>
      <c r="B3239" t="s">
        <v>3650</v>
      </c>
      <c r="C3239">
        <v>20</v>
      </c>
      <c r="D3239">
        <v>120</v>
      </c>
      <c r="E3239">
        <v>200</v>
      </c>
      <c r="F3239" t="s">
        <v>114</v>
      </c>
      <c r="G3239" s="2" t="s">
        <v>485</v>
      </c>
      <c r="H3239">
        <v>2</v>
      </c>
      <c r="I3239">
        <v>4.6500000000000004</v>
      </c>
      <c r="J3239" s="2" t="s">
        <v>502</v>
      </c>
      <c r="K3239" s="2" t="s">
        <v>74</v>
      </c>
      <c r="M3239" t="s">
        <v>4055</v>
      </c>
      <c r="P3239" s="19" t="s">
        <v>3556</v>
      </c>
      <c r="Q3239" s="19" t="s">
        <v>25</v>
      </c>
      <c r="S3239" s="19" t="s">
        <v>129</v>
      </c>
      <c r="W3239" s="20">
        <v>16</v>
      </c>
      <c r="X3239" s="65" t="s">
        <v>3555</v>
      </c>
      <c r="AB3239" t="s">
        <v>119</v>
      </c>
      <c r="AC3239" t="s">
        <v>3638</v>
      </c>
      <c r="AD3239" s="2" t="s">
        <v>3186</v>
      </c>
    </row>
    <row r="3240" spans="1:30" hidden="1" x14ac:dyDescent="0.25">
      <c r="A3240" s="2">
        <v>94</v>
      </c>
      <c r="B3240" t="s">
        <v>3651</v>
      </c>
      <c r="C3240">
        <v>20</v>
      </c>
      <c r="D3240">
        <v>120</v>
      </c>
      <c r="E3240">
        <v>200</v>
      </c>
      <c r="F3240" t="s">
        <v>114</v>
      </c>
      <c r="G3240" s="2" t="s">
        <v>485</v>
      </c>
      <c r="H3240">
        <v>2</v>
      </c>
      <c r="I3240">
        <v>4.6500000000000004</v>
      </c>
      <c r="J3240" s="2" t="s">
        <v>502</v>
      </c>
      <c r="K3240" s="2" t="s">
        <v>74</v>
      </c>
      <c r="M3240" t="s">
        <v>4055</v>
      </c>
      <c r="P3240" s="19" t="s">
        <v>3556</v>
      </c>
      <c r="Q3240" s="19" t="s">
        <v>25</v>
      </c>
      <c r="S3240" s="19" t="s">
        <v>129</v>
      </c>
      <c r="W3240" s="20">
        <v>16</v>
      </c>
      <c r="X3240" s="65" t="s">
        <v>3555</v>
      </c>
      <c r="AB3240" t="s">
        <v>119</v>
      </c>
      <c r="AC3240" t="s">
        <v>3638</v>
      </c>
      <c r="AD3240" s="2" t="s">
        <v>3186</v>
      </c>
    </row>
    <row r="3241" spans="1:30" hidden="1" x14ac:dyDescent="0.25">
      <c r="A3241" s="2">
        <v>95</v>
      </c>
      <c r="B3241" t="s">
        <v>3652</v>
      </c>
      <c r="C3241">
        <v>20</v>
      </c>
      <c r="D3241">
        <v>160</v>
      </c>
      <c r="E3241">
        <v>200</v>
      </c>
      <c r="F3241" t="s">
        <v>114</v>
      </c>
      <c r="G3241" s="2" t="s">
        <v>485</v>
      </c>
      <c r="H3241">
        <v>2</v>
      </c>
      <c r="I3241">
        <v>6.03</v>
      </c>
      <c r="J3241" s="2" t="s">
        <v>502</v>
      </c>
      <c r="K3241" s="2" t="s">
        <v>74</v>
      </c>
      <c r="M3241" t="s">
        <v>4055</v>
      </c>
      <c r="P3241" s="19" t="s">
        <v>3556</v>
      </c>
      <c r="Q3241" s="19" t="s">
        <v>25</v>
      </c>
      <c r="S3241" s="19" t="s">
        <v>129</v>
      </c>
      <c r="W3241" s="20">
        <v>16</v>
      </c>
      <c r="X3241" s="65" t="s">
        <v>3555</v>
      </c>
      <c r="AB3241" t="s">
        <v>119</v>
      </c>
      <c r="AC3241" t="s">
        <v>3638</v>
      </c>
      <c r="AD3241" s="2" t="s">
        <v>3186</v>
      </c>
    </row>
    <row r="3242" spans="1:30" hidden="1" x14ac:dyDescent="0.25">
      <c r="A3242" s="2">
        <v>96</v>
      </c>
      <c r="B3242" t="s">
        <v>3620</v>
      </c>
      <c r="C3242">
        <v>20</v>
      </c>
      <c r="D3242">
        <v>608</v>
      </c>
      <c r="E3242">
        <v>644</v>
      </c>
      <c r="F3242" t="s">
        <v>114</v>
      </c>
      <c r="G3242" s="2" t="s">
        <v>485</v>
      </c>
      <c r="H3242">
        <v>1</v>
      </c>
      <c r="I3242">
        <v>59.52</v>
      </c>
      <c r="J3242" s="2" t="s">
        <v>502</v>
      </c>
      <c r="K3242" s="2" t="s">
        <v>74</v>
      </c>
      <c r="M3242" t="s">
        <v>4055</v>
      </c>
      <c r="P3242" s="19" t="s">
        <v>3556</v>
      </c>
      <c r="Q3242" s="19" t="s">
        <v>25</v>
      </c>
      <c r="S3242" s="19" t="s">
        <v>129</v>
      </c>
      <c r="W3242" s="20">
        <v>16</v>
      </c>
      <c r="X3242" s="65" t="s">
        <v>3555</v>
      </c>
      <c r="AB3242" t="s">
        <v>119</v>
      </c>
      <c r="AC3242" t="s">
        <v>3638</v>
      </c>
      <c r="AD3242" s="2" t="s">
        <v>3186</v>
      </c>
    </row>
    <row r="3243" spans="1:30" hidden="1" x14ac:dyDescent="0.25">
      <c r="A3243" s="2">
        <v>97</v>
      </c>
      <c r="B3243" t="s">
        <v>3653</v>
      </c>
      <c r="C3243">
        <v>20</v>
      </c>
      <c r="D3243">
        <v>360</v>
      </c>
      <c r="E3243">
        <v>500</v>
      </c>
      <c r="F3243" t="s">
        <v>114</v>
      </c>
      <c r="G3243" s="2" t="s">
        <v>485</v>
      </c>
      <c r="H3243">
        <v>2</v>
      </c>
      <c r="I3243">
        <v>53.85</v>
      </c>
      <c r="J3243" s="2" t="s">
        <v>502</v>
      </c>
      <c r="K3243" s="2" t="s">
        <v>74</v>
      </c>
      <c r="M3243" t="s">
        <v>4055</v>
      </c>
      <c r="O3243" s="2" t="s">
        <v>128</v>
      </c>
      <c r="P3243" s="19" t="s">
        <v>3556</v>
      </c>
      <c r="Q3243" s="19" t="s">
        <v>26</v>
      </c>
      <c r="S3243" s="19" t="s">
        <v>129</v>
      </c>
      <c r="W3243" s="20">
        <v>16</v>
      </c>
      <c r="X3243" s="65" t="s">
        <v>3555</v>
      </c>
      <c r="AB3243" t="s">
        <v>119</v>
      </c>
      <c r="AC3243" t="s">
        <v>3638</v>
      </c>
      <c r="AD3243" s="2" t="s">
        <v>3186</v>
      </c>
    </row>
    <row r="3244" spans="1:30" hidden="1" x14ac:dyDescent="0.25">
      <c r="A3244" s="2">
        <v>98</v>
      </c>
      <c r="B3244" t="s">
        <v>3654</v>
      </c>
      <c r="C3244">
        <v>20</v>
      </c>
      <c r="D3244">
        <v>598</v>
      </c>
      <c r="E3244">
        <v>608</v>
      </c>
      <c r="F3244" t="s">
        <v>114</v>
      </c>
      <c r="G3244" s="2" t="s">
        <v>485</v>
      </c>
      <c r="H3244">
        <v>2</v>
      </c>
      <c r="I3244">
        <v>113.55</v>
      </c>
      <c r="J3244" s="2" t="s">
        <v>502</v>
      </c>
      <c r="K3244" s="2" t="s">
        <v>74</v>
      </c>
      <c r="M3244" t="s">
        <v>4055</v>
      </c>
      <c r="P3244" s="19" t="s">
        <v>3556</v>
      </c>
      <c r="Q3244" s="19" t="s">
        <v>25</v>
      </c>
      <c r="S3244" s="19" t="s">
        <v>129</v>
      </c>
      <c r="W3244" s="20">
        <v>16</v>
      </c>
      <c r="X3244" s="65" t="s">
        <v>3555</v>
      </c>
      <c r="AB3244" t="s">
        <v>119</v>
      </c>
      <c r="AC3244" t="s">
        <v>3638</v>
      </c>
      <c r="AD3244" s="2" t="s">
        <v>3186</v>
      </c>
    </row>
    <row r="3245" spans="1:30" hidden="1" x14ac:dyDescent="0.25">
      <c r="A3245" s="2">
        <v>99</v>
      </c>
      <c r="B3245" t="s">
        <v>3655</v>
      </c>
      <c r="C3245">
        <v>20</v>
      </c>
      <c r="D3245">
        <v>120</v>
      </c>
      <c r="E3245">
        <v>200</v>
      </c>
      <c r="F3245" t="s">
        <v>114</v>
      </c>
      <c r="G3245" s="2" t="s">
        <v>485</v>
      </c>
      <c r="H3245">
        <v>2</v>
      </c>
      <c r="I3245">
        <v>4.6500000000000004</v>
      </c>
      <c r="J3245" s="2" t="s">
        <v>502</v>
      </c>
      <c r="K3245" s="2" t="s">
        <v>74</v>
      </c>
      <c r="M3245" t="s">
        <v>4055</v>
      </c>
      <c r="P3245" s="19" t="s">
        <v>3556</v>
      </c>
      <c r="Q3245" s="19" t="s">
        <v>25</v>
      </c>
      <c r="S3245" s="19" t="s">
        <v>129</v>
      </c>
      <c r="W3245" s="20">
        <v>16</v>
      </c>
      <c r="X3245" s="65" t="s">
        <v>3555</v>
      </c>
      <c r="AB3245" t="s">
        <v>119</v>
      </c>
      <c r="AC3245" t="s">
        <v>3638</v>
      </c>
      <c r="AD3245" s="2" t="s">
        <v>3186</v>
      </c>
    </row>
    <row r="3246" spans="1:30" hidden="1" x14ac:dyDescent="0.25">
      <c r="A3246" s="2">
        <v>100</v>
      </c>
      <c r="B3246" t="s">
        <v>3656</v>
      </c>
      <c r="C3246">
        <v>20</v>
      </c>
      <c r="D3246">
        <v>360</v>
      </c>
      <c r="E3246">
        <v>500</v>
      </c>
      <c r="F3246" t="s">
        <v>114</v>
      </c>
      <c r="G3246" s="2" t="s">
        <v>485</v>
      </c>
      <c r="H3246">
        <v>3</v>
      </c>
      <c r="I3246">
        <v>80.78</v>
      </c>
      <c r="J3246" s="2" t="s">
        <v>502</v>
      </c>
      <c r="K3246" s="2" t="s">
        <v>74</v>
      </c>
      <c r="M3246" t="s">
        <v>4055</v>
      </c>
      <c r="O3246" s="2" t="s">
        <v>128</v>
      </c>
      <c r="P3246" s="19" t="s">
        <v>3556</v>
      </c>
      <c r="Q3246" s="19" t="s">
        <v>26</v>
      </c>
      <c r="S3246" s="19" t="s">
        <v>129</v>
      </c>
      <c r="W3246" s="20">
        <v>16</v>
      </c>
      <c r="X3246" s="65" t="s">
        <v>3555</v>
      </c>
      <c r="AB3246" t="s">
        <v>119</v>
      </c>
      <c r="AC3246" t="s">
        <v>3638</v>
      </c>
      <c r="AD3246" s="2" t="s">
        <v>3186</v>
      </c>
    </row>
    <row r="3247" spans="1:30" hidden="1" x14ac:dyDescent="0.25">
      <c r="A3247" s="2">
        <v>101</v>
      </c>
      <c r="B3247" t="s">
        <v>3657</v>
      </c>
      <c r="C3247">
        <v>20</v>
      </c>
      <c r="D3247">
        <v>160</v>
      </c>
      <c r="E3247">
        <v>200</v>
      </c>
      <c r="F3247" t="s">
        <v>114</v>
      </c>
      <c r="G3247" s="2" t="s">
        <v>485</v>
      </c>
      <c r="H3247">
        <v>2</v>
      </c>
      <c r="I3247">
        <v>6.03</v>
      </c>
      <c r="J3247" s="2" t="s">
        <v>502</v>
      </c>
      <c r="K3247" s="2" t="s">
        <v>74</v>
      </c>
      <c r="M3247" t="s">
        <v>4055</v>
      </c>
      <c r="P3247" s="19" t="s">
        <v>3556</v>
      </c>
      <c r="Q3247" s="19" t="s">
        <v>25</v>
      </c>
      <c r="S3247" s="19" t="s">
        <v>129</v>
      </c>
      <c r="W3247" s="20">
        <v>16</v>
      </c>
      <c r="X3247" s="65" t="s">
        <v>3555</v>
      </c>
      <c r="AB3247" t="s">
        <v>119</v>
      </c>
      <c r="AC3247" t="s">
        <v>3638</v>
      </c>
      <c r="AD3247" s="2" t="s">
        <v>3186</v>
      </c>
    </row>
    <row r="3248" spans="1:30" hidden="1" x14ac:dyDescent="0.25">
      <c r="A3248" s="2">
        <v>102</v>
      </c>
      <c r="B3248" t="s">
        <v>3577</v>
      </c>
      <c r="C3248">
        <v>20</v>
      </c>
      <c r="D3248">
        <v>120</v>
      </c>
      <c r="E3248">
        <v>200</v>
      </c>
      <c r="F3248" t="s">
        <v>114</v>
      </c>
      <c r="G3248" s="2" t="s">
        <v>485</v>
      </c>
      <c r="H3248">
        <v>1</v>
      </c>
      <c r="I3248">
        <v>2.3199999999999998</v>
      </c>
      <c r="J3248" s="2" t="s">
        <v>502</v>
      </c>
      <c r="K3248" s="2" t="s">
        <v>74</v>
      </c>
      <c r="M3248" t="s">
        <v>4055</v>
      </c>
      <c r="P3248" s="19" t="s">
        <v>3556</v>
      </c>
      <c r="Q3248" s="19" t="s">
        <v>25</v>
      </c>
      <c r="S3248" s="19" t="s">
        <v>129</v>
      </c>
      <c r="W3248" s="20">
        <v>16</v>
      </c>
      <c r="X3248" s="65" t="s">
        <v>3555</v>
      </c>
      <c r="AB3248" t="s">
        <v>119</v>
      </c>
      <c r="AC3248" t="s">
        <v>3638</v>
      </c>
      <c r="AD3248" s="2" t="s">
        <v>3186</v>
      </c>
    </row>
    <row r="3249" spans="1:30" hidden="1" x14ac:dyDescent="0.25">
      <c r="A3249" s="2">
        <v>103</v>
      </c>
      <c r="B3249" t="s">
        <v>3658</v>
      </c>
      <c r="C3249">
        <v>20</v>
      </c>
      <c r="D3249">
        <v>220</v>
      </c>
      <c r="E3249">
        <v>325</v>
      </c>
      <c r="F3249" t="s">
        <v>114</v>
      </c>
      <c r="G3249" s="2" t="s">
        <v>485</v>
      </c>
      <c r="H3249">
        <v>1</v>
      </c>
      <c r="I3249">
        <v>11.16</v>
      </c>
      <c r="J3249" s="2" t="s">
        <v>502</v>
      </c>
      <c r="K3249" s="2" t="s">
        <v>74</v>
      </c>
      <c r="M3249" t="s">
        <v>4055</v>
      </c>
      <c r="P3249" s="19" t="s">
        <v>3556</v>
      </c>
      <c r="Q3249" s="19" t="s">
        <v>25</v>
      </c>
      <c r="S3249" s="19" t="s">
        <v>129</v>
      </c>
      <c r="W3249" s="20">
        <v>16</v>
      </c>
      <c r="X3249" s="65" t="s">
        <v>3555</v>
      </c>
      <c r="AB3249" t="s">
        <v>119</v>
      </c>
      <c r="AC3249" t="s">
        <v>3638</v>
      </c>
      <c r="AD3249" s="2" t="s">
        <v>3186</v>
      </c>
    </row>
    <row r="3250" spans="1:30" hidden="1" x14ac:dyDescent="0.25">
      <c r="A3250" s="2">
        <v>104</v>
      </c>
      <c r="B3250" t="s">
        <v>3660</v>
      </c>
      <c r="C3250">
        <v>20</v>
      </c>
      <c r="D3250">
        <v>160</v>
      </c>
      <c r="E3250">
        <v>200</v>
      </c>
      <c r="F3250" t="s">
        <v>114</v>
      </c>
      <c r="G3250" s="2" t="s">
        <v>485</v>
      </c>
      <c r="H3250">
        <v>2</v>
      </c>
      <c r="I3250">
        <v>6.03</v>
      </c>
      <c r="J3250" s="2" t="s">
        <v>502</v>
      </c>
      <c r="K3250" s="2" t="s">
        <v>74</v>
      </c>
      <c r="M3250" t="s">
        <v>4055</v>
      </c>
      <c r="P3250" s="19" t="s">
        <v>3556</v>
      </c>
      <c r="Q3250" s="19" t="s">
        <v>25</v>
      </c>
      <c r="S3250" s="19" t="s">
        <v>129</v>
      </c>
      <c r="W3250" s="20">
        <v>16</v>
      </c>
      <c r="X3250" s="65" t="s">
        <v>3555</v>
      </c>
      <c r="AB3250" t="s">
        <v>119</v>
      </c>
      <c r="AC3250" t="s">
        <v>3638</v>
      </c>
      <c r="AD3250" s="2" t="s">
        <v>3186</v>
      </c>
    </row>
    <row r="3251" spans="1:30" hidden="1" x14ac:dyDescent="0.25">
      <c r="A3251" s="2">
        <v>105</v>
      </c>
      <c r="B3251" t="s">
        <v>3661</v>
      </c>
      <c r="C3251">
        <v>20</v>
      </c>
      <c r="D3251">
        <v>255</v>
      </c>
      <c r="E3251">
        <v>325</v>
      </c>
      <c r="F3251" t="s">
        <v>114</v>
      </c>
      <c r="G3251" s="2" t="s">
        <v>485</v>
      </c>
      <c r="H3251">
        <v>1</v>
      </c>
      <c r="I3251">
        <v>12.89</v>
      </c>
      <c r="J3251" s="2" t="s">
        <v>502</v>
      </c>
      <c r="K3251" s="2" t="s">
        <v>74</v>
      </c>
      <c r="M3251" t="s">
        <v>4055</v>
      </c>
      <c r="P3251" s="19" t="s">
        <v>3556</v>
      </c>
      <c r="Q3251" s="19" t="s">
        <v>25</v>
      </c>
      <c r="S3251" s="19" t="s">
        <v>129</v>
      </c>
      <c r="W3251" s="20">
        <v>16</v>
      </c>
      <c r="X3251" s="65" t="s">
        <v>3555</v>
      </c>
      <c r="AB3251" t="s">
        <v>119</v>
      </c>
      <c r="AC3251" t="s">
        <v>3638</v>
      </c>
      <c r="AD3251" s="2" t="s">
        <v>3186</v>
      </c>
    </row>
    <row r="3252" spans="1:30" hidden="1" x14ac:dyDescent="0.25">
      <c r="A3252" s="2">
        <v>106</v>
      </c>
      <c r="B3252" t="s">
        <v>3621</v>
      </c>
      <c r="C3252">
        <v>20</v>
      </c>
      <c r="D3252">
        <v>608</v>
      </c>
      <c r="E3252">
        <v>644</v>
      </c>
      <c r="F3252" t="s">
        <v>114</v>
      </c>
      <c r="G3252" s="2" t="s">
        <v>485</v>
      </c>
      <c r="H3252">
        <v>1</v>
      </c>
      <c r="I3252">
        <v>59.52</v>
      </c>
      <c r="J3252" s="2" t="s">
        <v>502</v>
      </c>
      <c r="K3252" s="2" t="s">
        <v>74</v>
      </c>
      <c r="M3252" t="s">
        <v>4055</v>
      </c>
      <c r="P3252" s="19" t="s">
        <v>3556</v>
      </c>
      <c r="Q3252" s="19" t="s">
        <v>25</v>
      </c>
      <c r="S3252" s="19" t="s">
        <v>129</v>
      </c>
      <c r="W3252" s="20">
        <v>16</v>
      </c>
      <c r="X3252" s="65" t="s">
        <v>3555</v>
      </c>
      <c r="AB3252" t="s">
        <v>119</v>
      </c>
      <c r="AC3252" t="s">
        <v>3638</v>
      </c>
      <c r="AD3252" s="2" t="s">
        <v>3186</v>
      </c>
    </row>
    <row r="3253" spans="1:30" hidden="1" x14ac:dyDescent="0.25">
      <c r="A3253" s="2">
        <v>107</v>
      </c>
      <c r="B3253" t="s">
        <v>3663</v>
      </c>
      <c r="C3253">
        <v>20</v>
      </c>
      <c r="D3253">
        <v>325</v>
      </c>
      <c r="E3253">
        <v>330</v>
      </c>
      <c r="F3253" t="s">
        <v>114</v>
      </c>
      <c r="G3253" s="2" t="s">
        <v>485</v>
      </c>
      <c r="H3253">
        <v>2</v>
      </c>
      <c r="I3253">
        <v>33.549999999999997</v>
      </c>
      <c r="J3253" s="2" t="s">
        <v>502</v>
      </c>
      <c r="K3253" s="2" t="s">
        <v>74</v>
      </c>
      <c r="M3253" t="s">
        <v>4055</v>
      </c>
      <c r="P3253" s="19" t="s">
        <v>3556</v>
      </c>
      <c r="Q3253" s="19" t="s">
        <v>25</v>
      </c>
      <c r="S3253" s="19" t="s">
        <v>129</v>
      </c>
      <c r="W3253" s="20">
        <v>16</v>
      </c>
      <c r="X3253" s="65" t="s">
        <v>3555</v>
      </c>
      <c r="AB3253" t="s">
        <v>119</v>
      </c>
      <c r="AC3253" t="s">
        <v>3638</v>
      </c>
      <c r="AD3253" s="2" t="s">
        <v>3186</v>
      </c>
    </row>
    <row r="3254" spans="1:30" hidden="1" x14ac:dyDescent="0.25">
      <c r="A3254" s="2">
        <v>108</v>
      </c>
      <c r="B3254" t="s">
        <v>3664</v>
      </c>
      <c r="C3254">
        <v>20</v>
      </c>
      <c r="D3254">
        <v>220</v>
      </c>
      <c r="E3254">
        <v>240</v>
      </c>
      <c r="F3254" t="s">
        <v>114</v>
      </c>
      <c r="G3254" s="2" t="s">
        <v>485</v>
      </c>
      <c r="H3254">
        <v>1</v>
      </c>
      <c r="I3254">
        <v>8.23</v>
      </c>
      <c r="J3254" s="2" t="s">
        <v>502</v>
      </c>
      <c r="K3254" s="2" t="s">
        <v>74</v>
      </c>
      <c r="M3254" t="s">
        <v>4055</v>
      </c>
      <c r="P3254" s="19" t="s">
        <v>3556</v>
      </c>
      <c r="Q3254" s="19" t="s">
        <v>25</v>
      </c>
      <c r="S3254" s="19" t="s">
        <v>129</v>
      </c>
      <c r="W3254" s="20">
        <v>16</v>
      </c>
      <c r="X3254" s="65" t="s">
        <v>3555</v>
      </c>
      <c r="AB3254" t="s">
        <v>119</v>
      </c>
      <c r="AC3254" t="s">
        <v>3638</v>
      </c>
      <c r="AD3254" s="2" t="s">
        <v>3186</v>
      </c>
    </row>
    <row r="3255" spans="1:30" hidden="1" x14ac:dyDescent="0.25">
      <c r="A3255" s="2">
        <v>109</v>
      </c>
      <c r="B3255" t="s">
        <v>3665</v>
      </c>
      <c r="C3255">
        <v>20</v>
      </c>
      <c r="D3255">
        <v>360</v>
      </c>
      <c r="E3255">
        <v>500</v>
      </c>
      <c r="F3255" t="s">
        <v>114</v>
      </c>
      <c r="G3255" s="2" t="s">
        <v>485</v>
      </c>
      <c r="H3255">
        <v>3</v>
      </c>
      <c r="I3255">
        <v>80.78</v>
      </c>
      <c r="J3255" s="2" t="s">
        <v>502</v>
      </c>
      <c r="K3255" s="2" t="s">
        <v>74</v>
      </c>
      <c r="M3255" t="s">
        <v>4055</v>
      </c>
      <c r="O3255" s="2" t="s">
        <v>128</v>
      </c>
      <c r="P3255" s="19" t="s">
        <v>3556</v>
      </c>
      <c r="Q3255" s="19" t="s">
        <v>26</v>
      </c>
      <c r="S3255" s="19" t="s">
        <v>129</v>
      </c>
      <c r="W3255" s="20">
        <v>16</v>
      </c>
      <c r="X3255" s="65" t="s">
        <v>3555</v>
      </c>
      <c r="AB3255" t="s">
        <v>119</v>
      </c>
      <c r="AC3255" t="s">
        <v>3638</v>
      </c>
      <c r="AD3255" s="2" t="s">
        <v>3186</v>
      </c>
    </row>
    <row r="3256" spans="1:30" hidden="1" x14ac:dyDescent="0.25">
      <c r="A3256" s="2">
        <v>110</v>
      </c>
      <c r="B3256" t="s">
        <v>3666</v>
      </c>
      <c r="C3256">
        <v>20</v>
      </c>
      <c r="D3256">
        <v>240</v>
      </c>
      <c r="E3256">
        <v>300</v>
      </c>
      <c r="F3256" t="s">
        <v>114</v>
      </c>
      <c r="G3256" s="2" t="s">
        <v>485</v>
      </c>
      <c r="H3256">
        <v>1</v>
      </c>
      <c r="I3256">
        <v>11.18</v>
      </c>
      <c r="J3256" s="2" t="s">
        <v>502</v>
      </c>
      <c r="K3256" s="2" t="s">
        <v>74</v>
      </c>
      <c r="M3256" t="s">
        <v>4055</v>
      </c>
      <c r="P3256" s="19" t="s">
        <v>3556</v>
      </c>
      <c r="Q3256" s="19" t="s">
        <v>25</v>
      </c>
      <c r="S3256" s="19" t="s">
        <v>129</v>
      </c>
      <c r="W3256" s="20">
        <v>16</v>
      </c>
      <c r="X3256" s="65" t="s">
        <v>3555</v>
      </c>
      <c r="AB3256" t="s">
        <v>119</v>
      </c>
      <c r="AC3256" t="s">
        <v>3638</v>
      </c>
      <c r="AD3256" s="2" t="s">
        <v>3186</v>
      </c>
    </row>
    <row r="3257" spans="1:30" hidden="1" x14ac:dyDescent="0.25">
      <c r="A3257" s="2">
        <v>111</v>
      </c>
      <c r="B3257" t="s">
        <v>3631</v>
      </c>
      <c r="C3257">
        <v>20</v>
      </c>
      <c r="D3257">
        <v>233</v>
      </c>
      <c r="E3257">
        <v>2000</v>
      </c>
      <c r="F3257" t="s">
        <v>114</v>
      </c>
      <c r="G3257" s="2" t="s">
        <v>485</v>
      </c>
      <c r="H3257">
        <v>1</v>
      </c>
      <c r="I3257">
        <v>2.3199999999999998</v>
      </c>
      <c r="J3257" s="2" t="s">
        <v>502</v>
      </c>
      <c r="K3257" s="2" t="s">
        <v>74</v>
      </c>
      <c r="M3257" t="s">
        <v>4055</v>
      </c>
      <c r="P3257" s="19" t="s">
        <v>3556</v>
      </c>
      <c r="Q3257" s="19" t="s">
        <v>25</v>
      </c>
      <c r="S3257" s="19" t="s">
        <v>129</v>
      </c>
      <c r="W3257" s="20">
        <v>16</v>
      </c>
      <c r="X3257" s="65" t="s">
        <v>3555</v>
      </c>
      <c r="AB3257" t="s">
        <v>119</v>
      </c>
      <c r="AC3257" t="s">
        <v>3638</v>
      </c>
      <c r="AD3257" s="2" t="s">
        <v>3186</v>
      </c>
    </row>
    <row r="3258" spans="1:30" hidden="1" x14ac:dyDescent="0.25">
      <c r="A3258" s="2">
        <v>112</v>
      </c>
      <c r="B3258" t="s">
        <v>3667</v>
      </c>
      <c r="C3258">
        <v>20</v>
      </c>
      <c r="D3258">
        <v>598</v>
      </c>
      <c r="E3258">
        <v>608</v>
      </c>
      <c r="F3258" t="s">
        <v>114</v>
      </c>
      <c r="G3258" s="2" t="s">
        <v>485</v>
      </c>
      <c r="H3258">
        <v>2</v>
      </c>
      <c r="I3258">
        <v>113.55</v>
      </c>
      <c r="J3258" s="2" t="s">
        <v>502</v>
      </c>
      <c r="K3258" s="2" t="s">
        <v>74</v>
      </c>
      <c r="M3258" t="s">
        <v>4055</v>
      </c>
      <c r="P3258" s="19" t="s">
        <v>3556</v>
      </c>
      <c r="Q3258" s="19" t="s">
        <v>25</v>
      </c>
      <c r="S3258" s="19" t="s">
        <v>129</v>
      </c>
      <c r="W3258" s="20">
        <v>16</v>
      </c>
      <c r="X3258" s="65" t="s">
        <v>3555</v>
      </c>
      <c r="AB3258" t="s">
        <v>119</v>
      </c>
      <c r="AC3258" t="s">
        <v>3638</v>
      </c>
      <c r="AD3258" s="2" t="s">
        <v>3186</v>
      </c>
    </row>
    <row r="3259" spans="1:30" hidden="1" x14ac:dyDescent="0.25">
      <c r="A3259" s="2">
        <v>113</v>
      </c>
      <c r="B3259" t="s">
        <v>3668</v>
      </c>
      <c r="C3259">
        <v>20</v>
      </c>
      <c r="D3259">
        <v>160</v>
      </c>
      <c r="E3259">
        <v>200</v>
      </c>
      <c r="F3259" t="s">
        <v>114</v>
      </c>
      <c r="G3259" s="2" t="s">
        <v>485</v>
      </c>
      <c r="H3259">
        <v>2</v>
      </c>
      <c r="I3259">
        <v>6.03</v>
      </c>
      <c r="J3259" s="2" t="s">
        <v>502</v>
      </c>
      <c r="K3259" s="2" t="s">
        <v>74</v>
      </c>
      <c r="M3259" t="s">
        <v>4055</v>
      </c>
      <c r="P3259" s="19" t="s">
        <v>3556</v>
      </c>
      <c r="Q3259" s="19" t="s">
        <v>25</v>
      </c>
      <c r="S3259" s="19" t="s">
        <v>129</v>
      </c>
      <c r="W3259" s="20">
        <v>16</v>
      </c>
      <c r="X3259" s="65" t="s">
        <v>3555</v>
      </c>
      <c r="AB3259" t="s">
        <v>119</v>
      </c>
      <c r="AC3259" t="s">
        <v>3638</v>
      </c>
      <c r="AD3259" s="2" t="s">
        <v>3186</v>
      </c>
    </row>
    <row r="3260" spans="1:30" hidden="1" x14ac:dyDescent="0.25">
      <c r="A3260" s="2">
        <v>114</v>
      </c>
      <c r="B3260" t="s">
        <v>3669</v>
      </c>
      <c r="C3260">
        <v>20</v>
      </c>
      <c r="D3260">
        <v>647</v>
      </c>
      <c r="E3260">
        <v>9145</v>
      </c>
      <c r="F3260" t="s">
        <v>114</v>
      </c>
      <c r="G3260" s="2" t="s">
        <v>485</v>
      </c>
      <c r="H3260">
        <v>1</v>
      </c>
      <c r="I3260">
        <v>914.42</v>
      </c>
      <c r="J3260" s="2" t="s">
        <v>502</v>
      </c>
      <c r="K3260" s="2" t="s">
        <v>74</v>
      </c>
      <c r="M3260" t="s">
        <v>4055</v>
      </c>
      <c r="P3260" s="19" t="s">
        <v>3556</v>
      </c>
      <c r="Q3260" s="19" t="s">
        <v>27</v>
      </c>
      <c r="S3260" s="19" t="s">
        <v>129</v>
      </c>
      <c r="V3260" s="19" t="s">
        <v>129</v>
      </c>
      <c r="W3260" s="20">
        <v>16</v>
      </c>
      <c r="X3260" s="65" t="s">
        <v>3555</v>
      </c>
      <c r="AB3260" t="s">
        <v>119</v>
      </c>
      <c r="AC3260" t="s">
        <v>3638</v>
      </c>
      <c r="AD3260" s="2" t="s">
        <v>3186</v>
      </c>
    </row>
    <row r="3261" spans="1:30" hidden="1" x14ac:dyDescent="0.25">
      <c r="A3261" s="2">
        <v>115</v>
      </c>
      <c r="B3261" t="s">
        <v>3614</v>
      </c>
      <c r="C3261">
        <v>20</v>
      </c>
      <c r="D3261">
        <v>608</v>
      </c>
      <c r="E3261">
        <v>644</v>
      </c>
      <c r="F3261" t="s">
        <v>114</v>
      </c>
      <c r="G3261" s="2" t="s">
        <v>485</v>
      </c>
      <c r="H3261">
        <v>4</v>
      </c>
      <c r="I3261">
        <v>238.08</v>
      </c>
      <c r="J3261" s="2" t="s">
        <v>502</v>
      </c>
      <c r="K3261" s="2" t="s">
        <v>74</v>
      </c>
      <c r="M3261" t="s">
        <v>4055</v>
      </c>
      <c r="P3261" s="19" t="s">
        <v>3556</v>
      </c>
      <c r="Q3261" s="19" t="s">
        <v>25</v>
      </c>
      <c r="S3261" s="19" t="s">
        <v>129</v>
      </c>
      <c r="W3261" s="20">
        <v>16</v>
      </c>
      <c r="X3261" s="65" t="s">
        <v>3555</v>
      </c>
      <c r="AB3261" t="s">
        <v>119</v>
      </c>
      <c r="AC3261" t="s">
        <v>3638</v>
      </c>
      <c r="AD3261" s="2" t="s">
        <v>3186</v>
      </c>
    </row>
    <row r="3262" spans="1:30" hidden="1" x14ac:dyDescent="0.25">
      <c r="A3262" s="2">
        <v>116</v>
      </c>
      <c r="B3262" t="s">
        <v>3670</v>
      </c>
      <c r="C3262">
        <v>20</v>
      </c>
      <c r="D3262">
        <v>360</v>
      </c>
      <c r="E3262">
        <v>500</v>
      </c>
      <c r="F3262" t="s">
        <v>114</v>
      </c>
      <c r="G3262" s="2" t="s">
        <v>485</v>
      </c>
      <c r="H3262">
        <v>2</v>
      </c>
      <c r="I3262">
        <v>53.85</v>
      </c>
      <c r="J3262" s="2" t="s">
        <v>502</v>
      </c>
      <c r="K3262" s="2" t="s">
        <v>74</v>
      </c>
      <c r="M3262" t="s">
        <v>4055</v>
      </c>
      <c r="O3262" s="2" t="s">
        <v>128</v>
      </c>
      <c r="P3262" s="19" t="s">
        <v>3556</v>
      </c>
      <c r="Q3262" s="19" t="s">
        <v>26</v>
      </c>
      <c r="S3262" s="19" t="s">
        <v>129</v>
      </c>
      <c r="W3262" s="20">
        <v>16</v>
      </c>
      <c r="X3262" s="65" t="s">
        <v>3555</v>
      </c>
      <c r="AB3262" t="s">
        <v>119</v>
      </c>
      <c r="AC3262" t="s">
        <v>3638</v>
      </c>
      <c r="AD3262" s="2" t="s">
        <v>3186</v>
      </c>
    </row>
    <row r="3263" spans="1:30" hidden="1" x14ac:dyDescent="0.25">
      <c r="A3263" s="2">
        <v>117</v>
      </c>
      <c r="B3263" t="s">
        <v>3671</v>
      </c>
      <c r="C3263">
        <v>20</v>
      </c>
      <c r="D3263">
        <v>220</v>
      </c>
      <c r="E3263">
        <v>240</v>
      </c>
      <c r="F3263" t="s">
        <v>114</v>
      </c>
      <c r="G3263" s="2" t="s">
        <v>485</v>
      </c>
      <c r="H3263">
        <v>1</v>
      </c>
      <c r="I3263">
        <v>8.23</v>
      </c>
      <c r="J3263" s="2" t="s">
        <v>502</v>
      </c>
      <c r="K3263" s="2" t="s">
        <v>74</v>
      </c>
      <c r="M3263" t="s">
        <v>4055</v>
      </c>
      <c r="P3263" s="19" t="s">
        <v>3556</v>
      </c>
      <c r="Q3263" s="19" t="s">
        <v>25</v>
      </c>
      <c r="S3263" s="19" t="s">
        <v>129</v>
      </c>
      <c r="W3263" s="20">
        <v>16</v>
      </c>
      <c r="X3263" s="65" t="s">
        <v>3555</v>
      </c>
      <c r="AB3263" t="s">
        <v>119</v>
      </c>
      <c r="AC3263" t="s">
        <v>3638</v>
      </c>
      <c r="AD3263" s="2" t="s">
        <v>3186</v>
      </c>
    </row>
    <row r="3264" spans="1:30" hidden="1" x14ac:dyDescent="0.25">
      <c r="A3264" s="2">
        <v>118</v>
      </c>
      <c r="B3264" t="s">
        <v>3672</v>
      </c>
      <c r="C3264">
        <v>20</v>
      </c>
      <c r="D3264">
        <v>120</v>
      </c>
      <c r="E3264">
        <v>200</v>
      </c>
      <c r="F3264" t="s">
        <v>114</v>
      </c>
      <c r="G3264" s="2" t="s">
        <v>485</v>
      </c>
      <c r="H3264">
        <v>2</v>
      </c>
      <c r="I3264">
        <v>4.6500000000000004</v>
      </c>
      <c r="J3264" s="2" t="s">
        <v>502</v>
      </c>
      <c r="K3264" s="2" t="s">
        <v>74</v>
      </c>
      <c r="M3264" t="s">
        <v>4055</v>
      </c>
      <c r="P3264" s="19" t="s">
        <v>3556</v>
      </c>
      <c r="Q3264" s="19" t="s">
        <v>25</v>
      </c>
      <c r="S3264" s="19" t="s">
        <v>129</v>
      </c>
      <c r="W3264" s="20">
        <v>16</v>
      </c>
      <c r="X3264" s="65" t="s">
        <v>3555</v>
      </c>
      <c r="AB3264" t="s">
        <v>119</v>
      </c>
      <c r="AC3264" t="s">
        <v>3638</v>
      </c>
      <c r="AD3264" s="2" t="s">
        <v>3186</v>
      </c>
    </row>
    <row r="3265" spans="1:30" hidden="1" x14ac:dyDescent="0.25">
      <c r="A3265" s="2">
        <v>119</v>
      </c>
      <c r="B3265" t="s">
        <v>3673</v>
      </c>
      <c r="C3265">
        <v>20</v>
      </c>
      <c r="D3265">
        <v>240</v>
      </c>
      <c r="E3265">
        <v>300</v>
      </c>
      <c r="F3265" t="s">
        <v>114</v>
      </c>
      <c r="G3265" s="2" t="s">
        <v>485</v>
      </c>
      <c r="H3265">
        <v>1</v>
      </c>
      <c r="I3265">
        <v>11.18</v>
      </c>
      <c r="J3265" s="2" t="s">
        <v>502</v>
      </c>
      <c r="K3265" s="2" t="s">
        <v>74</v>
      </c>
      <c r="M3265" t="s">
        <v>4055</v>
      </c>
      <c r="P3265" s="19" t="s">
        <v>3556</v>
      </c>
      <c r="Q3265" s="19" t="s">
        <v>25</v>
      </c>
      <c r="S3265" s="19" t="s">
        <v>129</v>
      </c>
      <c r="W3265" s="20">
        <v>16</v>
      </c>
      <c r="X3265" s="65" t="s">
        <v>3555</v>
      </c>
      <c r="AB3265" t="s">
        <v>119</v>
      </c>
      <c r="AC3265" t="s">
        <v>3638</v>
      </c>
      <c r="AD3265" s="2" t="s">
        <v>3186</v>
      </c>
    </row>
    <row r="3266" spans="1:30" hidden="1" x14ac:dyDescent="0.25">
      <c r="A3266" s="2">
        <v>120</v>
      </c>
      <c r="B3266" t="s">
        <v>3674</v>
      </c>
      <c r="C3266">
        <v>20</v>
      </c>
      <c r="D3266">
        <v>220</v>
      </c>
      <c r="E3266">
        <v>325</v>
      </c>
      <c r="F3266" t="s">
        <v>114</v>
      </c>
      <c r="G3266" s="2" t="s">
        <v>485</v>
      </c>
      <c r="H3266">
        <v>1</v>
      </c>
      <c r="I3266">
        <v>11.16</v>
      </c>
      <c r="J3266" s="2" t="s">
        <v>502</v>
      </c>
      <c r="K3266" s="2" t="s">
        <v>74</v>
      </c>
      <c r="M3266" t="s">
        <v>4055</v>
      </c>
      <c r="P3266" s="19" t="s">
        <v>3556</v>
      </c>
      <c r="Q3266" s="19" t="s">
        <v>25</v>
      </c>
      <c r="S3266" s="19" t="s">
        <v>129</v>
      </c>
      <c r="W3266" s="20">
        <v>16</v>
      </c>
      <c r="X3266" s="65" t="s">
        <v>3555</v>
      </c>
      <c r="AB3266" t="s">
        <v>119</v>
      </c>
      <c r="AC3266" t="s">
        <v>3638</v>
      </c>
      <c r="AD3266" s="2" t="s">
        <v>3186</v>
      </c>
    </row>
    <row r="3267" spans="1:30" hidden="1" x14ac:dyDescent="0.25">
      <c r="A3267" s="2">
        <v>121</v>
      </c>
      <c r="B3267" t="s">
        <v>3633</v>
      </c>
      <c r="C3267">
        <v>20</v>
      </c>
      <c r="D3267">
        <v>240</v>
      </c>
      <c r="E3267">
        <v>330</v>
      </c>
      <c r="F3267" t="s">
        <v>114</v>
      </c>
      <c r="G3267" s="2" t="s">
        <v>485</v>
      </c>
      <c r="H3267">
        <v>1</v>
      </c>
      <c r="I3267">
        <v>12.37</v>
      </c>
      <c r="J3267" s="2" t="s">
        <v>502</v>
      </c>
      <c r="K3267" s="2" t="s">
        <v>74</v>
      </c>
      <c r="M3267" t="s">
        <v>4055</v>
      </c>
      <c r="P3267" s="19" t="s">
        <v>3556</v>
      </c>
      <c r="Q3267" s="19" t="s">
        <v>25</v>
      </c>
      <c r="S3267" s="19" t="s">
        <v>129</v>
      </c>
      <c r="W3267" s="20">
        <v>16</v>
      </c>
      <c r="X3267" s="65" t="s">
        <v>3555</v>
      </c>
      <c r="AB3267" t="s">
        <v>119</v>
      </c>
      <c r="AC3267" t="s">
        <v>3638</v>
      </c>
      <c r="AD3267" s="2" t="s">
        <v>3186</v>
      </c>
    </row>
    <row r="3268" spans="1:30" hidden="1" x14ac:dyDescent="0.25">
      <c r="A3268" s="2">
        <v>122</v>
      </c>
      <c r="B3268" t="s">
        <v>3675</v>
      </c>
      <c r="C3268">
        <v>20</v>
      </c>
      <c r="D3268">
        <v>255</v>
      </c>
      <c r="E3268">
        <v>325</v>
      </c>
      <c r="F3268" t="s">
        <v>114</v>
      </c>
      <c r="G3268" s="2" t="s">
        <v>485</v>
      </c>
      <c r="H3268">
        <v>1</v>
      </c>
      <c r="I3268">
        <v>12.89</v>
      </c>
      <c r="J3268" s="2" t="s">
        <v>502</v>
      </c>
      <c r="K3268" s="2" t="s">
        <v>74</v>
      </c>
      <c r="M3268" t="s">
        <v>4055</v>
      </c>
      <c r="P3268" s="19" t="s">
        <v>3556</v>
      </c>
      <c r="Q3268" s="19" t="s">
        <v>25</v>
      </c>
      <c r="S3268" s="19" t="s">
        <v>129</v>
      </c>
      <c r="W3268" s="20">
        <v>16</v>
      </c>
      <c r="X3268" s="65" t="s">
        <v>3555</v>
      </c>
      <c r="AB3268" t="s">
        <v>119</v>
      </c>
      <c r="AC3268" t="s">
        <v>3638</v>
      </c>
      <c r="AD3268" s="2" t="s">
        <v>3186</v>
      </c>
    </row>
    <row r="3269" spans="1:30" hidden="1" x14ac:dyDescent="0.25">
      <c r="A3269" s="2">
        <v>123</v>
      </c>
      <c r="B3269" t="s">
        <v>3676</v>
      </c>
      <c r="C3269">
        <v>20</v>
      </c>
      <c r="D3269">
        <v>598</v>
      </c>
      <c r="E3269">
        <v>608</v>
      </c>
      <c r="F3269" t="s">
        <v>114</v>
      </c>
      <c r="G3269" s="2" t="s">
        <v>485</v>
      </c>
      <c r="H3269">
        <v>2</v>
      </c>
      <c r="I3269">
        <v>113.55</v>
      </c>
      <c r="J3269" s="2" t="s">
        <v>502</v>
      </c>
      <c r="K3269" s="2" t="s">
        <v>74</v>
      </c>
      <c r="M3269" t="s">
        <v>4055</v>
      </c>
      <c r="P3269" s="19" t="s">
        <v>3556</v>
      </c>
      <c r="Q3269" s="19" t="s">
        <v>25</v>
      </c>
      <c r="S3269" s="19" t="s">
        <v>129</v>
      </c>
      <c r="W3269" s="20">
        <v>16</v>
      </c>
      <c r="X3269" s="65" t="s">
        <v>3555</v>
      </c>
      <c r="AB3269" t="s">
        <v>119</v>
      </c>
      <c r="AC3269" t="s">
        <v>3638</v>
      </c>
      <c r="AD3269" s="2" t="s">
        <v>3186</v>
      </c>
    </row>
    <row r="3270" spans="1:30" hidden="1" x14ac:dyDescent="0.25">
      <c r="A3270" s="2">
        <v>124</v>
      </c>
      <c r="B3270" t="s">
        <v>3594</v>
      </c>
      <c r="C3270">
        <v>20</v>
      </c>
      <c r="D3270">
        <v>325</v>
      </c>
      <c r="E3270">
        <v>330</v>
      </c>
      <c r="F3270" t="s">
        <v>114</v>
      </c>
      <c r="G3270" s="2" t="s">
        <v>485</v>
      </c>
      <c r="H3270">
        <v>1</v>
      </c>
      <c r="I3270">
        <v>16.78</v>
      </c>
      <c r="J3270" s="2" t="s">
        <v>502</v>
      </c>
      <c r="K3270" s="2" t="s">
        <v>74</v>
      </c>
      <c r="M3270" t="s">
        <v>4055</v>
      </c>
      <c r="P3270" s="19" t="s">
        <v>3556</v>
      </c>
      <c r="Q3270" s="19" t="s">
        <v>25</v>
      </c>
      <c r="S3270" s="19" t="s">
        <v>129</v>
      </c>
      <c r="W3270" s="20">
        <v>16</v>
      </c>
      <c r="X3270" s="65" t="s">
        <v>3555</v>
      </c>
      <c r="AB3270" t="s">
        <v>119</v>
      </c>
      <c r="AC3270" t="s">
        <v>3638</v>
      </c>
      <c r="AD3270" s="2" t="s">
        <v>3186</v>
      </c>
    </row>
    <row r="3271" spans="1:30" hidden="1" x14ac:dyDescent="0.25">
      <c r="A3271" s="2">
        <v>125</v>
      </c>
      <c r="B3271" t="s">
        <v>3615</v>
      </c>
      <c r="C3271">
        <v>20</v>
      </c>
      <c r="D3271">
        <v>360</v>
      </c>
      <c r="E3271">
        <v>500</v>
      </c>
      <c r="F3271" t="s">
        <v>114</v>
      </c>
      <c r="G3271" s="2" t="s">
        <v>485</v>
      </c>
      <c r="H3271">
        <v>3</v>
      </c>
      <c r="I3271">
        <v>80.78</v>
      </c>
      <c r="J3271" s="2" t="s">
        <v>502</v>
      </c>
      <c r="K3271" s="2" t="s">
        <v>74</v>
      </c>
      <c r="M3271" t="s">
        <v>4055</v>
      </c>
      <c r="O3271" s="2" t="s">
        <v>128</v>
      </c>
      <c r="P3271" s="19" t="s">
        <v>3556</v>
      </c>
      <c r="Q3271" s="19" t="s">
        <v>26</v>
      </c>
      <c r="S3271" s="19" t="s">
        <v>129</v>
      </c>
      <c r="W3271" s="20">
        <v>16</v>
      </c>
      <c r="X3271" s="65" t="s">
        <v>3555</v>
      </c>
      <c r="AB3271" t="s">
        <v>119</v>
      </c>
      <c r="AC3271" t="s">
        <v>3638</v>
      </c>
      <c r="AD3271" s="2" t="s">
        <v>3186</v>
      </c>
    </row>
    <row r="3272" spans="1:30" hidden="1" x14ac:dyDescent="0.25">
      <c r="A3272" s="2">
        <v>126</v>
      </c>
      <c r="B3272" t="s">
        <v>3677</v>
      </c>
      <c r="C3272">
        <v>20</v>
      </c>
      <c r="D3272">
        <v>120</v>
      </c>
      <c r="E3272">
        <v>200</v>
      </c>
      <c r="F3272" t="s">
        <v>114</v>
      </c>
      <c r="G3272" s="2" t="s">
        <v>485</v>
      </c>
      <c r="H3272">
        <v>2</v>
      </c>
      <c r="I3272">
        <v>4.6500000000000004</v>
      </c>
      <c r="J3272" s="2" t="s">
        <v>502</v>
      </c>
      <c r="K3272" s="2" t="s">
        <v>74</v>
      </c>
      <c r="M3272" t="s">
        <v>4055</v>
      </c>
      <c r="P3272" s="19" t="s">
        <v>3556</v>
      </c>
      <c r="Q3272" s="19" t="s">
        <v>25</v>
      </c>
      <c r="S3272" s="19" t="s">
        <v>129</v>
      </c>
      <c r="W3272" s="20">
        <v>16</v>
      </c>
      <c r="X3272" s="65" t="s">
        <v>3555</v>
      </c>
      <c r="AB3272" t="s">
        <v>119</v>
      </c>
      <c r="AC3272" t="s">
        <v>3638</v>
      </c>
      <c r="AD3272" s="2" t="s">
        <v>3186</v>
      </c>
    </row>
    <row r="3273" spans="1:30" hidden="1" x14ac:dyDescent="0.25">
      <c r="A3273" s="2">
        <v>127</v>
      </c>
      <c r="B3273" t="s">
        <v>3678</v>
      </c>
      <c r="C3273">
        <v>20</v>
      </c>
      <c r="D3273">
        <v>120</v>
      </c>
      <c r="E3273">
        <v>200</v>
      </c>
      <c r="F3273" t="s">
        <v>114</v>
      </c>
      <c r="G3273" s="2" t="s">
        <v>485</v>
      </c>
      <c r="H3273">
        <v>2</v>
      </c>
      <c r="I3273">
        <v>4.6500000000000004</v>
      </c>
      <c r="J3273" s="2" t="s">
        <v>502</v>
      </c>
      <c r="K3273" s="2" t="s">
        <v>74</v>
      </c>
      <c r="M3273" t="s">
        <v>4055</v>
      </c>
      <c r="P3273" s="19" t="s">
        <v>3556</v>
      </c>
      <c r="Q3273" s="19" t="s">
        <v>25</v>
      </c>
      <c r="S3273" s="19" t="s">
        <v>129</v>
      </c>
      <c r="W3273" s="20">
        <v>16</v>
      </c>
      <c r="X3273" s="65" t="s">
        <v>3555</v>
      </c>
      <c r="AB3273" t="s">
        <v>119</v>
      </c>
      <c r="AC3273" t="s">
        <v>3638</v>
      </c>
      <c r="AD3273" s="2" t="s">
        <v>3186</v>
      </c>
    </row>
    <row r="3274" spans="1:30" hidden="1" x14ac:dyDescent="0.25">
      <c r="A3274" s="2">
        <v>128</v>
      </c>
      <c r="B3274" t="s">
        <v>3679</v>
      </c>
      <c r="C3274">
        <v>20</v>
      </c>
      <c r="D3274">
        <v>360</v>
      </c>
      <c r="E3274">
        <v>500</v>
      </c>
      <c r="F3274" t="s">
        <v>114</v>
      </c>
      <c r="G3274" s="2" t="s">
        <v>485</v>
      </c>
      <c r="H3274">
        <v>2</v>
      </c>
      <c r="I3274">
        <v>53.85</v>
      </c>
      <c r="J3274" s="2" t="s">
        <v>502</v>
      </c>
      <c r="K3274" s="2" t="s">
        <v>74</v>
      </c>
      <c r="M3274" t="s">
        <v>4055</v>
      </c>
      <c r="O3274" s="2" t="s">
        <v>128</v>
      </c>
      <c r="P3274" s="19" t="s">
        <v>3556</v>
      </c>
      <c r="Q3274" s="19" t="s">
        <v>26</v>
      </c>
      <c r="S3274" s="19" t="s">
        <v>129</v>
      </c>
      <c r="W3274" s="20">
        <v>16</v>
      </c>
      <c r="X3274" s="65" t="s">
        <v>3555</v>
      </c>
      <c r="AB3274" t="s">
        <v>119</v>
      </c>
      <c r="AC3274" t="s">
        <v>3638</v>
      </c>
      <c r="AD3274" s="2" t="s">
        <v>3186</v>
      </c>
    </row>
    <row r="3275" spans="1:30" hidden="1" x14ac:dyDescent="0.25">
      <c r="A3275" s="2">
        <v>129</v>
      </c>
      <c r="B3275" t="s">
        <v>3617</v>
      </c>
      <c r="C3275">
        <v>20</v>
      </c>
      <c r="D3275">
        <v>608</v>
      </c>
      <c r="E3275">
        <v>644</v>
      </c>
      <c r="F3275" t="s">
        <v>114</v>
      </c>
      <c r="G3275" s="2" t="s">
        <v>485</v>
      </c>
      <c r="H3275">
        <v>1</v>
      </c>
      <c r="I3275">
        <v>59.52</v>
      </c>
      <c r="J3275" s="2" t="s">
        <v>502</v>
      </c>
      <c r="K3275" s="2" t="s">
        <v>74</v>
      </c>
      <c r="M3275" t="s">
        <v>4055</v>
      </c>
      <c r="P3275" s="19" t="s">
        <v>3556</v>
      </c>
      <c r="Q3275" s="19" t="s">
        <v>25</v>
      </c>
      <c r="S3275" s="19" t="s">
        <v>129</v>
      </c>
      <c r="W3275" s="20">
        <v>16</v>
      </c>
      <c r="X3275" s="65" t="s">
        <v>3555</v>
      </c>
      <c r="AB3275" t="s">
        <v>119</v>
      </c>
      <c r="AC3275" t="s">
        <v>3638</v>
      </c>
      <c r="AD3275" s="2" t="s">
        <v>3186</v>
      </c>
    </row>
    <row r="3276" spans="1:30" hidden="1" x14ac:dyDescent="0.25">
      <c r="A3276" s="2">
        <v>130</v>
      </c>
      <c r="B3276" t="s">
        <v>3583</v>
      </c>
      <c r="C3276">
        <v>20</v>
      </c>
      <c r="D3276">
        <v>120</v>
      </c>
      <c r="E3276">
        <v>200</v>
      </c>
      <c r="F3276" t="s">
        <v>114</v>
      </c>
      <c r="G3276" s="2" t="s">
        <v>485</v>
      </c>
      <c r="H3276">
        <v>1</v>
      </c>
      <c r="I3276">
        <v>2.3199999999999998</v>
      </c>
      <c r="J3276" s="2" t="s">
        <v>502</v>
      </c>
      <c r="K3276" s="2" t="s">
        <v>74</v>
      </c>
      <c r="M3276" t="s">
        <v>4055</v>
      </c>
      <c r="P3276" s="19" t="s">
        <v>3556</v>
      </c>
      <c r="Q3276" s="19" t="s">
        <v>25</v>
      </c>
      <c r="S3276" s="19" t="s">
        <v>129</v>
      </c>
      <c r="W3276" s="20">
        <v>16</v>
      </c>
      <c r="X3276" s="65" t="s">
        <v>3555</v>
      </c>
      <c r="AB3276" t="s">
        <v>119</v>
      </c>
      <c r="AC3276" t="s">
        <v>3638</v>
      </c>
      <c r="AD3276" s="2" t="s">
        <v>3186</v>
      </c>
    </row>
    <row r="3277" spans="1:30" hidden="1" x14ac:dyDescent="0.25">
      <c r="A3277" s="2">
        <v>131</v>
      </c>
      <c r="B3277" t="s">
        <v>3680</v>
      </c>
      <c r="C3277">
        <v>20</v>
      </c>
      <c r="D3277">
        <v>598</v>
      </c>
      <c r="E3277">
        <v>608</v>
      </c>
      <c r="F3277" t="s">
        <v>114</v>
      </c>
      <c r="G3277" s="2" t="s">
        <v>485</v>
      </c>
      <c r="H3277">
        <v>2</v>
      </c>
      <c r="I3277">
        <v>113.55</v>
      </c>
      <c r="J3277" s="2" t="s">
        <v>502</v>
      </c>
      <c r="K3277" s="2" t="s">
        <v>74</v>
      </c>
      <c r="M3277" t="s">
        <v>4055</v>
      </c>
      <c r="P3277" s="19" t="s">
        <v>3556</v>
      </c>
      <c r="Q3277" s="19" t="s">
        <v>25</v>
      </c>
      <c r="S3277" s="19" t="s">
        <v>129</v>
      </c>
      <c r="W3277" s="20">
        <v>16</v>
      </c>
      <c r="X3277" s="65" t="s">
        <v>3555</v>
      </c>
      <c r="AB3277" t="s">
        <v>119</v>
      </c>
      <c r="AC3277" t="s">
        <v>3638</v>
      </c>
      <c r="AD3277" s="2" t="s">
        <v>3186</v>
      </c>
    </row>
    <row r="3278" spans="1:30" hidden="1" x14ac:dyDescent="0.25">
      <c r="A3278" s="2">
        <v>132</v>
      </c>
      <c r="B3278" t="s">
        <v>3610</v>
      </c>
      <c r="C3278">
        <v>20</v>
      </c>
      <c r="D3278">
        <v>160</v>
      </c>
      <c r="E3278">
        <v>200</v>
      </c>
      <c r="F3278" t="s">
        <v>114</v>
      </c>
      <c r="G3278" s="2" t="s">
        <v>485</v>
      </c>
      <c r="H3278">
        <v>1</v>
      </c>
      <c r="I3278">
        <v>3.01</v>
      </c>
      <c r="J3278" s="2" t="s">
        <v>502</v>
      </c>
      <c r="K3278" s="2" t="s">
        <v>74</v>
      </c>
      <c r="M3278" t="s">
        <v>4055</v>
      </c>
      <c r="P3278" s="19" t="s">
        <v>3556</v>
      </c>
      <c r="Q3278" s="19" t="s">
        <v>25</v>
      </c>
      <c r="S3278" s="19" t="s">
        <v>129</v>
      </c>
      <c r="W3278" s="20">
        <v>16</v>
      </c>
      <c r="X3278" s="65" t="s">
        <v>3555</v>
      </c>
      <c r="AB3278" t="s">
        <v>119</v>
      </c>
      <c r="AC3278" t="s">
        <v>3638</v>
      </c>
      <c r="AD3278" s="2" t="s">
        <v>3186</v>
      </c>
    </row>
    <row r="3279" spans="1:30" hidden="1" x14ac:dyDescent="0.25">
      <c r="A3279" s="2">
        <v>133</v>
      </c>
      <c r="B3279" t="s">
        <v>3681</v>
      </c>
      <c r="C3279">
        <v>20</v>
      </c>
      <c r="D3279">
        <v>360</v>
      </c>
      <c r="E3279">
        <v>500</v>
      </c>
      <c r="F3279" t="s">
        <v>114</v>
      </c>
      <c r="G3279" s="2" t="s">
        <v>485</v>
      </c>
      <c r="H3279">
        <v>2</v>
      </c>
      <c r="I3279">
        <v>53.85</v>
      </c>
      <c r="J3279" s="2" t="s">
        <v>502</v>
      </c>
      <c r="K3279" s="2" t="s">
        <v>74</v>
      </c>
      <c r="M3279" t="s">
        <v>4055</v>
      </c>
      <c r="O3279" s="2" t="s">
        <v>128</v>
      </c>
      <c r="P3279" s="19" t="s">
        <v>3556</v>
      </c>
      <c r="Q3279" s="19" t="s">
        <v>26</v>
      </c>
      <c r="S3279" s="19" t="s">
        <v>129</v>
      </c>
      <c r="W3279" s="20">
        <v>16</v>
      </c>
      <c r="X3279" s="65" t="s">
        <v>3555</v>
      </c>
      <c r="AB3279" t="s">
        <v>119</v>
      </c>
      <c r="AC3279" t="s">
        <v>3638</v>
      </c>
      <c r="AD3279" s="2" t="s">
        <v>3186</v>
      </c>
    </row>
    <row r="3280" spans="1:30" hidden="1" x14ac:dyDescent="0.25">
      <c r="A3280" s="2">
        <v>134</v>
      </c>
      <c r="B3280" t="s">
        <v>3682</v>
      </c>
      <c r="C3280">
        <v>30</v>
      </c>
      <c r="D3280">
        <v>503</v>
      </c>
      <c r="E3280">
        <v>690</v>
      </c>
      <c r="F3280" t="s">
        <v>114</v>
      </c>
      <c r="G3280" s="2" t="s">
        <v>485</v>
      </c>
      <c r="H3280">
        <v>1</v>
      </c>
      <c r="I3280">
        <v>69.7</v>
      </c>
      <c r="J3280" s="2" t="s">
        <v>502</v>
      </c>
      <c r="K3280" s="2" t="s">
        <v>74</v>
      </c>
      <c r="M3280" t="s">
        <v>4055</v>
      </c>
      <c r="O3280" s="2" t="s">
        <v>128</v>
      </c>
      <c r="P3280" s="19" t="s">
        <v>3556</v>
      </c>
      <c r="Q3280" s="19" t="s">
        <v>26</v>
      </c>
      <c r="R3280" s="19" t="s">
        <v>129</v>
      </c>
      <c r="W3280" s="20">
        <v>16</v>
      </c>
      <c r="X3280" s="65" t="s">
        <v>3555</v>
      </c>
      <c r="AB3280" t="s">
        <v>119</v>
      </c>
      <c r="AC3280" t="s">
        <v>3683</v>
      </c>
      <c r="AD3280" s="2" t="s">
        <v>121</v>
      </c>
    </row>
    <row r="3281" spans="1:30" hidden="1" x14ac:dyDescent="0.25">
      <c r="A3281" s="2">
        <v>135</v>
      </c>
      <c r="B3281" t="s">
        <v>3684</v>
      </c>
      <c r="C3281">
        <v>30</v>
      </c>
      <c r="D3281">
        <v>723</v>
      </c>
      <c r="E3281">
        <v>752</v>
      </c>
      <c r="F3281" t="s">
        <v>114</v>
      </c>
      <c r="G3281" s="2" t="s">
        <v>485</v>
      </c>
      <c r="H3281">
        <v>1</v>
      </c>
      <c r="I3281">
        <v>86.49</v>
      </c>
      <c r="J3281" s="2" t="s">
        <v>502</v>
      </c>
      <c r="K3281" s="2" t="s">
        <v>74</v>
      </c>
      <c r="M3281" t="s">
        <v>4055</v>
      </c>
      <c r="O3281" s="2" t="s">
        <v>128</v>
      </c>
      <c r="P3281" s="19" t="s">
        <v>3556</v>
      </c>
      <c r="Q3281" s="19" t="s">
        <v>26</v>
      </c>
      <c r="R3281" s="19" t="s">
        <v>129</v>
      </c>
      <c r="W3281" s="20">
        <v>16</v>
      </c>
      <c r="X3281" s="65" t="s">
        <v>3555</v>
      </c>
      <c r="AB3281" t="s">
        <v>119</v>
      </c>
      <c r="AC3281" t="s">
        <v>3683</v>
      </c>
      <c r="AD3281" s="2" t="s">
        <v>121</v>
      </c>
    </row>
    <row r="3282" spans="1:30" hidden="1" x14ac:dyDescent="0.25">
      <c r="A3282" s="2">
        <v>136</v>
      </c>
      <c r="B3282" t="s">
        <v>3685</v>
      </c>
      <c r="C3282">
        <v>30</v>
      </c>
      <c r="D3282">
        <v>503</v>
      </c>
      <c r="E3282">
        <v>690</v>
      </c>
      <c r="F3282" t="s">
        <v>114</v>
      </c>
      <c r="G3282" s="2" t="s">
        <v>485</v>
      </c>
      <c r="H3282">
        <v>1</v>
      </c>
      <c r="I3282">
        <v>69.7</v>
      </c>
      <c r="J3282" s="2" t="s">
        <v>502</v>
      </c>
      <c r="K3282" s="2" t="s">
        <v>74</v>
      </c>
      <c r="M3282" t="s">
        <v>4055</v>
      </c>
      <c r="O3282" s="2" t="s">
        <v>128</v>
      </c>
      <c r="P3282" s="19" t="s">
        <v>3556</v>
      </c>
      <c r="Q3282" s="19" t="s">
        <v>26</v>
      </c>
      <c r="R3282" s="19" t="s">
        <v>129</v>
      </c>
      <c r="W3282" s="20">
        <v>16</v>
      </c>
      <c r="X3282" s="65" t="s">
        <v>3555</v>
      </c>
      <c r="AB3282" t="s">
        <v>119</v>
      </c>
      <c r="AC3282" t="s">
        <v>3683</v>
      </c>
      <c r="AD3282" s="2" t="s">
        <v>121</v>
      </c>
    </row>
    <row r="3283" spans="1:30" hidden="1" x14ac:dyDescent="0.25">
      <c r="A3283" s="2">
        <v>137</v>
      </c>
      <c r="B3283" t="s">
        <v>3686</v>
      </c>
      <c r="C3283">
        <v>30</v>
      </c>
      <c r="D3283">
        <v>723</v>
      </c>
      <c r="E3283">
        <v>752</v>
      </c>
      <c r="F3283" t="s">
        <v>114</v>
      </c>
      <c r="G3283" s="2" t="s">
        <v>485</v>
      </c>
      <c r="H3283">
        <v>1</v>
      </c>
      <c r="I3283">
        <v>86.49</v>
      </c>
      <c r="J3283" s="2" t="s">
        <v>502</v>
      </c>
      <c r="K3283" s="2" t="s">
        <v>74</v>
      </c>
      <c r="M3283" t="s">
        <v>4055</v>
      </c>
      <c r="O3283" s="2" t="s">
        <v>128</v>
      </c>
      <c r="P3283" s="19" t="s">
        <v>3556</v>
      </c>
      <c r="Q3283" s="19" t="s">
        <v>26</v>
      </c>
      <c r="R3283" s="19" t="s">
        <v>129</v>
      </c>
      <c r="W3283" s="20">
        <v>16</v>
      </c>
      <c r="X3283" s="65" t="s">
        <v>3555</v>
      </c>
      <c r="AB3283" t="s">
        <v>119</v>
      </c>
      <c r="AC3283" t="s">
        <v>3683</v>
      </c>
      <c r="AD3283" s="2" t="s">
        <v>121</v>
      </c>
    </row>
    <row r="3284" spans="1:30" hidden="1" x14ac:dyDescent="0.25">
      <c r="A3284" s="2">
        <v>138</v>
      </c>
      <c r="B3284" t="s">
        <v>3687</v>
      </c>
      <c r="C3284">
        <v>30</v>
      </c>
      <c r="D3284">
        <v>663</v>
      </c>
      <c r="E3284">
        <v>790</v>
      </c>
      <c r="F3284" t="s">
        <v>114</v>
      </c>
      <c r="G3284" s="2" t="s">
        <v>485</v>
      </c>
      <c r="H3284">
        <v>1</v>
      </c>
      <c r="I3284">
        <v>82.19</v>
      </c>
      <c r="J3284" s="2" t="s">
        <v>502</v>
      </c>
      <c r="K3284" s="2" t="s">
        <v>74</v>
      </c>
      <c r="M3284" t="s">
        <v>4055</v>
      </c>
      <c r="O3284" s="2" t="s">
        <v>128</v>
      </c>
      <c r="P3284" s="19" t="s">
        <v>3556</v>
      </c>
      <c r="Q3284" s="19" t="s">
        <v>26</v>
      </c>
      <c r="R3284" s="19" t="s">
        <v>129</v>
      </c>
      <c r="W3284" s="20">
        <v>16</v>
      </c>
      <c r="X3284" s="65" t="s">
        <v>3555</v>
      </c>
      <c r="AB3284" t="s">
        <v>119</v>
      </c>
      <c r="AC3284" t="s">
        <v>3683</v>
      </c>
      <c r="AD3284" s="2" t="s">
        <v>121</v>
      </c>
    </row>
    <row r="3285" spans="1:30" hidden="1" x14ac:dyDescent="0.25">
      <c r="A3285" s="2">
        <v>139</v>
      </c>
      <c r="B3285" t="s">
        <v>3688</v>
      </c>
      <c r="C3285">
        <v>30</v>
      </c>
      <c r="D3285">
        <v>663</v>
      </c>
      <c r="E3285">
        <v>790</v>
      </c>
      <c r="F3285" t="s">
        <v>114</v>
      </c>
      <c r="G3285" s="2" t="s">
        <v>485</v>
      </c>
      <c r="H3285">
        <v>1</v>
      </c>
      <c r="I3285">
        <v>82.19</v>
      </c>
      <c r="J3285" s="2" t="s">
        <v>502</v>
      </c>
      <c r="K3285" s="2" t="s">
        <v>74</v>
      </c>
      <c r="M3285" t="s">
        <v>4055</v>
      </c>
      <c r="O3285" s="2" t="s">
        <v>128</v>
      </c>
      <c r="P3285" s="19" t="s">
        <v>3556</v>
      </c>
      <c r="Q3285" s="19" t="s">
        <v>26</v>
      </c>
      <c r="R3285" s="19" t="s">
        <v>129</v>
      </c>
      <c r="W3285" s="20">
        <v>16</v>
      </c>
      <c r="X3285" s="65" t="s">
        <v>3555</v>
      </c>
      <c r="AB3285" t="s">
        <v>119</v>
      </c>
      <c r="AC3285" t="s">
        <v>3683</v>
      </c>
      <c r="AD3285" s="2" t="s">
        <v>121</v>
      </c>
    </row>
    <row r="3286" spans="1:30" hidden="1" x14ac:dyDescent="0.25">
      <c r="A3286" s="2">
        <v>140</v>
      </c>
      <c r="B3286" t="s">
        <v>3689</v>
      </c>
      <c r="C3286">
        <v>30</v>
      </c>
      <c r="D3286">
        <v>627</v>
      </c>
      <c r="E3286">
        <v>11635</v>
      </c>
      <c r="F3286" t="s">
        <v>114</v>
      </c>
      <c r="G3286" s="2" t="s">
        <v>485</v>
      </c>
      <c r="H3286">
        <v>1</v>
      </c>
      <c r="I3286">
        <v>1701.03</v>
      </c>
      <c r="J3286" s="2" t="s">
        <v>502</v>
      </c>
      <c r="K3286" s="2" t="s">
        <v>74</v>
      </c>
      <c r="M3286" t="s">
        <v>4055</v>
      </c>
      <c r="P3286" s="19" t="s">
        <v>3556</v>
      </c>
      <c r="Q3286" s="19" t="s">
        <v>27</v>
      </c>
      <c r="R3286" s="19" t="s">
        <v>129</v>
      </c>
      <c r="V3286" s="19" t="s">
        <v>129</v>
      </c>
      <c r="W3286" s="20">
        <v>16</v>
      </c>
      <c r="X3286" s="65" t="s">
        <v>3555</v>
      </c>
      <c r="AB3286" t="s">
        <v>119</v>
      </c>
      <c r="AC3286" t="s">
        <v>3683</v>
      </c>
      <c r="AD3286" s="2" t="s">
        <v>121</v>
      </c>
    </row>
    <row r="3287" spans="1:30" hidden="1" x14ac:dyDescent="0.25">
      <c r="A3287" s="2">
        <v>141</v>
      </c>
      <c r="B3287" t="s">
        <v>3691</v>
      </c>
      <c r="C3287">
        <v>30</v>
      </c>
      <c r="D3287">
        <v>630</v>
      </c>
      <c r="E3287">
        <v>11635</v>
      </c>
      <c r="F3287" t="s">
        <v>114</v>
      </c>
      <c r="G3287" s="2" t="s">
        <v>485</v>
      </c>
      <c r="H3287">
        <v>1</v>
      </c>
      <c r="I3287">
        <v>1718.85</v>
      </c>
      <c r="J3287" s="2" t="s">
        <v>502</v>
      </c>
      <c r="K3287" s="2" t="s">
        <v>74</v>
      </c>
      <c r="M3287" t="s">
        <v>4055</v>
      </c>
      <c r="P3287" s="19" t="s">
        <v>3556</v>
      </c>
      <c r="Q3287" s="19" t="s">
        <v>27</v>
      </c>
      <c r="R3287" s="19" t="s">
        <v>129</v>
      </c>
      <c r="V3287" s="19" t="s">
        <v>129</v>
      </c>
      <c r="W3287" s="20">
        <v>16</v>
      </c>
      <c r="X3287" s="65" t="s">
        <v>3555</v>
      </c>
      <c r="AB3287" t="s">
        <v>119</v>
      </c>
      <c r="AC3287" t="s">
        <v>3683</v>
      </c>
      <c r="AD3287" s="2" t="s">
        <v>121</v>
      </c>
    </row>
    <row r="3288" spans="1:30" hidden="1" x14ac:dyDescent="0.25">
      <c r="A3288" s="2">
        <v>142</v>
      </c>
      <c r="B3288" t="s">
        <v>3693</v>
      </c>
      <c r="C3288">
        <v>30</v>
      </c>
      <c r="D3288">
        <v>503</v>
      </c>
      <c r="E3288">
        <v>688</v>
      </c>
      <c r="F3288" t="s">
        <v>114</v>
      </c>
      <c r="G3288" s="2" t="s">
        <v>485</v>
      </c>
      <c r="H3288">
        <v>1</v>
      </c>
      <c r="I3288">
        <v>69.39</v>
      </c>
      <c r="J3288" s="2" t="s">
        <v>502</v>
      </c>
      <c r="K3288" s="2" t="s">
        <v>74</v>
      </c>
      <c r="M3288" t="s">
        <v>4055</v>
      </c>
      <c r="O3288" s="2" t="s">
        <v>128</v>
      </c>
      <c r="P3288" s="19" t="s">
        <v>3556</v>
      </c>
      <c r="Q3288" s="19" t="s">
        <v>26</v>
      </c>
      <c r="R3288" s="19" t="s">
        <v>129</v>
      </c>
      <c r="W3288" s="20">
        <v>16</v>
      </c>
      <c r="X3288" s="65" t="s">
        <v>3555</v>
      </c>
      <c r="AB3288" t="s">
        <v>119</v>
      </c>
      <c r="AC3288" t="s">
        <v>3683</v>
      </c>
      <c r="AD3288" s="2" t="s">
        <v>121</v>
      </c>
    </row>
    <row r="3289" spans="1:30" hidden="1" x14ac:dyDescent="0.25">
      <c r="A3289" s="2">
        <v>143</v>
      </c>
      <c r="B3289" t="s">
        <v>3694</v>
      </c>
      <c r="C3289">
        <v>30</v>
      </c>
      <c r="D3289">
        <v>503</v>
      </c>
      <c r="E3289">
        <v>648</v>
      </c>
      <c r="F3289" t="s">
        <v>114</v>
      </c>
      <c r="G3289" s="2" t="s">
        <v>485</v>
      </c>
      <c r="H3289">
        <v>1</v>
      </c>
      <c r="I3289">
        <v>64.41</v>
      </c>
      <c r="J3289" s="2" t="s">
        <v>502</v>
      </c>
      <c r="K3289" s="2" t="s">
        <v>74</v>
      </c>
      <c r="M3289" t="s">
        <v>4055</v>
      </c>
      <c r="O3289" s="2" t="s">
        <v>128</v>
      </c>
      <c r="P3289" s="19" t="s">
        <v>3556</v>
      </c>
      <c r="Q3289" s="19" t="s">
        <v>26</v>
      </c>
      <c r="R3289" s="19" t="s">
        <v>129</v>
      </c>
      <c r="W3289" s="20">
        <v>16</v>
      </c>
      <c r="X3289" s="65" t="s">
        <v>3555</v>
      </c>
      <c r="AB3289" t="s">
        <v>119</v>
      </c>
      <c r="AC3289" t="s">
        <v>3683</v>
      </c>
      <c r="AD3289" s="2" t="s">
        <v>121</v>
      </c>
    </row>
    <row r="3290" spans="1:30" hidden="1" x14ac:dyDescent="0.25">
      <c r="A3290" s="2">
        <v>144</v>
      </c>
      <c r="B3290" t="s">
        <v>3696</v>
      </c>
      <c r="C3290">
        <v>30</v>
      </c>
      <c r="D3290">
        <v>500</v>
      </c>
      <c r="E3290">
        <v>800</v>
      </c>
      <c r="F3290" t="s">
        <v>114</v>
      </c>
      <c r="G3290" s="2" t="s">
        <v>485</v>
      </c>
      <c r="H3290">
        <v>1</v>
      </c>
      <c r="I3290">
        <v>56.68</v>
      </c>
      <c r="J3290" s="2" t="s">
        <v>502</v>
      </c>
      <c r="K3290" s="2" t="s">
        <v>74</v>
      </c>
      <c r="M3290" t="s">
        <v>4055</v>
      </c>
      <c r="O3290" s="2" t="s">
        <v>128</v>
      </c>
      <c r="P3290" s="19" t="s">
        <v>3556</v>
      </c>
      <c r="Q3290" s="19" t="s">
        <v>26</v>
      </c>
      <c r="R3290" s="19" t="s">
        <v>129</v>
      </c>
      <c r="W3290" s="20">
        <v>16</v>
      </c>
      <c r="X3290" s="65" t="s">
        <v>3555</v>
      </c>
      <c r="AB3290" t="s">
        <v>119</v>
      </c>
      <c r="AC3290" t="s">
        <v>3683</v>
      </c>
      <c r="AD3290" s="2" t="s">
        <v>121</v>
      </c>
    </row>
    <row r="3291" spans="1:30" hidden="1" x14ac:dyDescent="0.25">
      <c r="A3291" s="2">
        <v>145</v>
      </c>
      <c r="B3291" t="s">
        <v>3698</v>
      </c>
      <c r="C3291">
        <v>30</v>
      </c>
      <c r="D3291">
        <v>630</v>
      </c>
      <c r="E3291">
        <v>11635</v>
      </c>
      <c r="F3291" t="s">
        <v>114</v>
      </c>
      <c r="G3291" s="2" t="s">
        <v>485</v>
      </c>
      <c r="H3291">
        <v>1</v>
      </c>
      <c r="I3291">
        <v>1718.85</v>
      </c>
      <c r="J3291" s="2" t="s">
        <v>502</v>
      </c>
      <c r="K3291" s="2" t="s">
        <v>74</v>
      </c>
      <c r="M3291" t="s">
        <v>4055</v>
      </c>
      <c r="P3291" s="19" t="s">
        <v>3556</v>
      </c>
      <c r="Q3291" s="19" t="s">
        <v>27</v>
      </c>
      <c r="R3291" s="19" t="s">
        <v>129</v>
      </c>
      <c r="V3291" s="19" t="s">
        <v>129</v>
      </c>
      <c r="W3291" s="20">
        <v>16</v>
      </c>
      <c r="X3291" s="65" t="s">
        <v>3555</v>
      </c>
      <c r="AB3291" t="s">
        <v>119</v>
      </c>
      <c r="AC3291" t="s">
        <v>3683</v>
      </c>
      <c r="AD3291" s="2" t="s">
        <v>121</v>
      </c>
    </row>
    <row r="3292" spans="1:30" hidden="1" x14ac:dyDescent="0.25">
      <c r="A3292" s="2">
        <v>146</v>
      </c>
      <c r="B3292" t="s">
        <v>3699</v>
      </c>
      <c r="C3292">
        <v>30</v>
      </c>
      <c r="D3292">
        <v>503</v>
      </c>
      <c r="E3292">
        <v>688</v>
      </c>
      <c r="F3292" t="s">
        <v>114</v>
      </c>
      <c r="G3292" s="2" t="s">
        <v>485</v>
      </c>
      <c r="H3292">
        <v>1</v>
      </c>
      <c r="I3292">
        <v>69.39</v>
      </c>
      <c r="J3292" s="2" t="s">
        <v>502</v>
      </c>
      <c r="K3292" s="2" t="s">
        <v>74</v>
      </c>
      <c r="M3292" t="s">
        <v>4055</v>
      </c>
      <c r="O3292" s="2" t="s">
        <v>128</v>
      </c>
      <c r="P3292" s="19" t="s">
        <v>3556</v>
      </c>
      <c r="Q3292" s="19" t="s">
        <v>26</v>
      </c>
      <c r="R3292" s="19" t="s">
        <v>129</v>
      </c>
      <c r="W3292" s="20">
        <v>16</v>
      </c>
      <c r="X3292" s="65" t="s">
        <v>3555</v>
      </c>
      <c r="AB3292" t="s">
        <v>119</v>
      </c>
      <c r="AC3292" t="s">
        <v>3683</v>
      </c>
      <c r="AD3292" s="2" t="s">
        <v>121</v>
      </c>
    </row>
    <row r="3293" spans="1:30" hidden="1" x14ac:dyDescent="0.25">
      <c r="A3293" s="2">
        <v>147</v>
      </c>
      <c r="B3293" t="s">
        <v>3700</v>
      </c>
      <c r="C3293">
        <v>30</v>
      </c>
      <c r="D3293">
        <v>503</v>
      </c>
      <c r="E3293">
        <v>648</v>
      </c>
      <c r="F3293" t="s">
        <v>114</v>
      </c>
      <c r="G3293" s="2" t="s">
        <v>485</v>
      </c>
      <c r="H3293">
        <v>1</v>
      </c>
      <c r="I3293">
        <v>64.41</v>
      </c>
      <c r="J3293" s="2" t="s">
        <v>502</v>
      </c>
      <c r="K3293" s="2" t="s">
        <v>74</v>
      </c>
      <c r="M3293" t="s">
        <v>4055</v>
      </c>
      <c r="O3293" s="2" t="s">
        <v>128</v>
      </c>
      <c r="P3293" s="19" t="s">
        <v>3556</v>
      </c>
      <c r="Q3293" s="19" t="s">
        <v>26</v>
      </c>
      <c r="R3293" s="19" t="s">
        <v>129</v>
      </c>
      <c r="W3293" s="20">
        <v>16</v>
      </c>
      <c r="X3293" s="65" t="s">
        <v>3555</v>
      </c>
      <c r="AB3293" t="s">
        <v>119</v>
      </c>
      <c r="AC3293" t="s">
        <v>3683</v>
      </c>
      <c r="AD3293" s="2" t="s">
        <v>121</v>
      </c>
    </row>
    <row r="3294" spans="1:30" hidden="1" x14ac:dyDescent="0.25">
      <c r="A3294" s="2">
        <v>148</v>
      </c>
      <c r="B3294" t="s">
        <v>3701</v>
      </c>
      <c r="C3294">
        <v>30</v>
      </c>
      <c r="D3294">
        <v>663</v>
      </c>
      <c r="E3294">
        <v>790</v>
      </c>
      <c r="F3294" t="s">
        <v>114</v>
      </c>
      <c r="G3294" s="2" t="s">
        <v>485</v>
      </c>
      <c r="H3294">
        <v>1</v>
      </c>
      <c r="I3294">
        <v>82.19</v>
      </c>
      <c r="J3294" s="2" t="s">
        <v>502</v>
      </c>
      <c r="K3294" s="2" t="s">
        <v>74</v>
      </c>
      <c r="M3294" t="s">
        <v>4055</v>
      </c>
      <c r="O3294" s="2" t="s">
        <v>128</v>
      </c>
      <c r="P3294" s="19" t="s">
        <v>3556</v>
      </c>
      <c r="Q3294" s="19" t="s">
        <v>26</v>
      </c>
      <c r="R3294" s="19" t="s">
        <v>129</v>
      </c>
      <c r="W3294" s="20">
        <v>16</v>
      </c>
      <c r="X3294" s="65" t="s">
        <v>3555</v>
      </c>
      <c r="AB3294" t="s">
        <v>119</v>
      </c>
      <c r="AC3294" t="s">
        <v>3683</v>
      </c>
      <c r="AD3294" s="2" t="s">
        <v>121</v>
      </c>
    </row>
    <row r="3295" spans="1:30" hidden="1" x14ac:dyDescent="0.25">
      <c r="A3295" s="2">
        <v>149</v>
      </c>
      <c r="B3295" t="s">
        <v>3702</v>
      </c>
      <c r="C3295">
        <v>30</v>
      </c>
      <c r="D3295">
        <v>663</v>
      </c>
      <c r="E3295">
        <v>790</v>
      </c>
      <c r="F3295" t="s">
        <v>114</v>
      </c>
      <c r="G3295" s="2" t="s">
        <v>485</v>
      </c>
      <c r="H3295">
        <v>1</v>
      </c>
      <c r="I3295">
        <v>82.19</v>
      </c>
      <c r="J3295" s="2" t="s">
        <v>502</v>
      </c>
      <c r="K3295" s="2" t="s">
        <v>74</v>
      </c>
      <c r="M3295" t="s">
        <v>4055</v>
      </c>
      <c r="O3295" s="2" t="s">
        <v>128</v>
      </c>
      <c r="P3295" s="19" t="s">
        <v>3556</v>
      </c>
      <c r="Q3295" s="19" t="s">
        <v>26</v>
      </c>
      <c r="R3295" s="19" t="s">
        <v>129</v>
      </c>
      <c r="W3295" s="20">
        <v>16</v>
      </c>
      <c r="X3295" s="65" t="s">
        <v>3555</v>
      </c>
      <c r="AB3295" t="s">
        <v>119</v>
      </c>
      <c r="AC3295" t="s">
        <v>3683</v>
      </c>
      <c r="AD3295" s="2" t="s">
        <v>121</v>
      </c>
    </row>
    <row r="3296" spans="1:30" hidden="1" x14ac:dyDescent="0.25">
      <c r="A3296" s="2">
        <v>150</v>
      </c>
      <c r="B3296" t="s">
        <v>3703</v>
      </c>
      <c r="C3296">
        <v>30</v>
      </c>
      <c r="D3296">
        <v>503</v>
      </c>
      <c r="E3296">
        <v>688</v>
      </c>
      <c r="F3296" t="s">
        <v>114</v>
      </c>
      <c r="G3296" s="2" t="s">
        <v>485</v>
      </c>
      <c r="H3296">
        <v>1</v>
      </c>
      <c r="I3296">
        <v>69.39</v>
      </c>
      <c r="J3296" s="2" t="s">
        <v>502</v>
      </c>
      <c r="K3296" s="2" t="s">
        <v>74</v>
      </c>
      <c r="M3296" t="s">
        <v>4055</v>
      </c>
      <c r="O3296" s="2" t="s">
        <v>128</v>
      </c>
      <c r="P3296" s="19" t="s">
        <v>3556</v>
      </c>
      <c r="Q3296" s="19" t="s">
        <v>26</v>
      </c>
      <c r="R3296" s="19" t="s">
        <v>129</v>
      </c>
      <c r="W3296" s="20">
        <v>16</v>
      </c>
      <c r="X3296" s="65" t="s">
        <v>3555</v>
      </c>
      <c r="AB3296" t="s">
        <v>119</v>
      </c>
      <c r="AC3296" t="s">
        <v>3683</v>
      </c>
      <c r="AD3296" s="2" t="s">
        <v>121</v>
      </c>
    </row>
    <row r="3297" spans="1:30" hidden="1" x14ac:dyDescent="0.25">
      <c r="A3297" s="2">
        <v>151</v>
      </c>
      <c r="B3297" t="s">
        <v>3704</v>
      </c>
      <c r="C3297">
        <v>30</v>
      </c>
      <c r="D3297">
        <v>723</v>
      </c>
      <c r="E3297">
        <v>752</v>
      </c>
      <c r="F3297" t="s">
        <v>114</v>
      </c>
      <c r="G3297" s="2" t="s">
        <v>485</v>
      </c>
      <c r="H3297">
        <v>1</v>
      </c>
      <c r="I3297">
        <v>86.49</v>
      </c>
      <c r="J3297" s="2" t="s">
        <v>502</v>
      </c>
      <c r="K3297" s="2" t="s">
        <v>74</v>
      </c>
      <c r="M3297" t="s">
        <v>4055</v>
      </c>
      <c r="O3297" s="2" t="s">
        <v>128</v>
      </c>
      <c r="P3297" s="19" t="s">
        <v>3556</v>
      </c>
      <c r="Q3297" s="19" t="s">
        <v>26</v>
      </c>
      <c r="R3297" s="19" t="s">
        <v>129</v>
      </c>
      <c r="W3297" s="20">
        <v>16</v>
      </c>
      <c r="X3297" s="65" t="s">
        <v>3555</v>
      </c>
      <c r="AB3297" t="s">
        <v>119</v>
      </c>
      <c r="AC3297" t="s">
        <v>3683</v>
      </c>
      <c r="AD3297" s="2" t="s">
        <v>121</v>
      </c>
    </row>
    <row r="3298" spans="1:30" hidden="1" x14ac:dyDescent="0.25">
      <c r="A3298" s="2">
        <v>152</v>
      </c>
      <c r="B3298" t="s">
        <v>3705</v>
      </c>
      <c r="C3298">
        <v>30</v>
      </c>
      <c r="D3298">
        <v>490</v>
      </c>
      <c r="E3298">
        <v>503</v>
      </c>
      <c r="F3298" t="s">
        <v>114</v>
      </c>
      <c r="G3298" s="2" t="s">
        <v>485</v>
      </c>
      <c r="H3298">
        <v>1</v>
      </c>
      <c r="I3298">
        <v>46.66</v>
      </c>
      <c r="J3298" s="2" t="s">
        <v>502</v>
      </c>
      <c r="K3298" s="2" t="s">
        <v>74</v>
      </c>
      <c r="M3298" t="s">
        <v>4055</v>
      </c>
      <c r="O3298" s="2" t="s">
        <v>128</v>
      </c>
      <c r="P3298" s="19" t="s">
        <v>3556</v>
      </c>
      <c r="Q3298" s="19" t="s">
        <v>26</v>
      </c>
      <c r="R3298" s="19" t="s">
        <v>129</v>
      </c>
      <c r="W3298" s="20">
        <v>16</v>
      </c>
      <c r="X3298" s="65" t="s">
        <v>3555</v>
      </c>
      <c r="AB3298" t="s">
        <v>119</v>
      </c>
      <c r="AC3298" t="s">
        <v>3683</v>
      </c>
      <c r="AD3298" s="2" t="s">
        <v>121</v>
      </c>
    </row>
    <row r="3299" spans="1:30" hidden="1" x14ac:dyDescent="0.25">
      <c r="A3299" s="2">
        <v>153</v>
      </c>
      <c r="B3299" t="s">
        <v>3707</v>
      </c>
      <c r="C3299">
        <v>30</v>
      </c>
      <c r="D3299">
        <v>503</v>
      </c>
      <c r="E3299">
        <v>688</v>
      </c>
      <c r="F3299" t="s">
        <v>114</v>
      </c>
      <c r="G3299" s="2" t="s">
        <v>485</v>
      </c>
      <c r="H3299">
        <v>1</v>
      </c>
      <c r="I3299">
        <v>69.39</v>
      </c>
      <c r="J3299" s="2" t="s">
        <v>502</v>
      </c>
      <c r="K3299" s="2" t="s">
        <v>74</v>
      </c>
      <c r="M3299" t="s">
        <v>4055</v>
      </c>
      <c r="O3299" s="2" t="s">
        <v>128</v>
      </c>
      <c r="P3299" s="19" t="s">
        <v>3556</v>
      </c>
      <c r="Q3299" s="19" t="s">
        <v>26</v>
      </c>
      <c r="R3299" s="19" t="s">
        <v>129</v>
      </c>
      <c r="W3299" s="20">
        <v>16</v>
      </c>
      <c r="X3299" s="65" t="s">
        <v>3555</v>
      </c>
      <c r="AB3299" t="s">
        <v>119</v>
      </c>
      <c r="AC3299" t="s">
        <v>3683</v>
      </c>
      <c r="AD3299" s="2" t="s">
        <v>121</v>
      </c>
    </row>
    <row r="3300" spans="1:30" hidden="1" x14ac:dyDescent="0.25">
      <c r="A3300" s="2">
        <v>154</v>
      </c>
      <c r="B3300" t="s">
        <v>3708</v>
      </c>
      <c r="C3300">
        <v>30</v>
      </c>
      <c r="D3300">
        <v>474</v>
      </c>
      <c r="E3300">
        <v>575</v>
      </c>
      <c r="F3300" t="s">
        <v>114</v>
      </c>
      <c r="G3300" s="2" t="s">
        <v>485</v>
      </c>
      <c r="H3300">
        <v>1</v>
      </c>
      <c r="I3300">
        <v>44.21</v>
      </c>
      <c r="J3300" s="2" t="s">
        <v>502</v>
      </c>
      <c r="K3300" s="2" t="s">
        <v>74</v>
      </c>
      <c r="M3300" t="s">
        <v>4055</v>
      </c>
      <c r="O3300" s="2" t="s">
        <v>128</v>
      </c>
      <c r="P3300" s="19" t="s">
        <v>3556</v>
      </c>
      <c r="Q3300" s="19" t="s">
        <v>26</v>
      </c>
      <c r="R3300" s="19" t="s">
        <v>129</v>
      </c>
      <c r="W3300" s="20">
        <v>16</v>
      </c>
      <c r="X3300" s="65" t="s">
        <v>3555</v>
      </c>
      <c r="AB3300" t="s">
        <v>119</v>
      </c>
      <c r="AC3300" t="s">
        <v>3710</v>
      </c>
      <c r="AD3300" s="2" t="s">
        <v>121</v>
      </c>
    </row>
    <row r="3301" spans="1:30" hidden="1" x14ac:dyDescent="0.25">
      <c r="A3301" s="2">
        <v>155</v>
      </c>
      <c r="B3301" t="s">
        <v>3711</v>
      </c>
      <c r="C3301">
        <v>30</v>
      </c>
      <c r="D3301">
        <v>490</v>
      </c>
      <c r="E3301">
        <v>503</v>
      </c>
      <c r="F3301" t="s">
        <v>114</v>
      </c>
      <c r="G3301" s="2" t="s">
        <v>485</v>
      </c>
      <c r="H3301">
        <v>1</v>
      </c>
      <c r="I3301">
        <v>46.66</v>
      </c>
      <c r="J3301" s="2" t="s">
        <v>502</v>
      </c>
      <c r="K3301" s="2" t="s">
        <v>74</v>
      </c>
      <c r="M3301" t="s">
        <v>4055</v>
      </c>
      <c r="O3301" s="2" t="s">
        <v>128</v>
      </c>
      <c r="P3301" s="19" t="s">
        <v>3556</v>
      </c>
      <c r="Q3301" s="19" t="s">
        <v>26</v>
      </c>
      <c r="R3301" s="19" t="s">
        <v>129</v>
      </c>
      <c r="W3301" s="20">
        <v>16</v>
      </c>
      <c r="X3301" s="65" t="s">
        <v>3555</v>
      </c>
      <c r="AB3301" t="s">
        <v>119</v>
      </c>
      <c r="AC3301" t="s">
        <v>3710</v>
      </c>
      <c r="AD3301" s="2" t="s">
        <v>121</v>
      </c>
    </row>
    <row r="3302" spans="1:30" hidden="1" x14ac:dyDescent="0.25">
      <c r="A3302" s="2">
        <v>156</v>
      </c>
      <c r="B3302" t="s">
        <v>3712</v>
      </c>
      <c r="C3302">
        <v>30</v>
      </c>
      <c r="D3302">
        <v>474</v>
      </c>
      <c r="E3302">
        <v>575</v>
      </c>
      <c r="F3302" t="s">
        <v>114</v>
      </c>
      <c r="G3302" s="2" t="s">
        <v>485</v>
      </c>
      <c r="H3302">
        <v>1</v>
      </c>
      <c r="I3302">
        <v>44.21</v>
      </c>
      <c r="J3302" s="2" t="s">
        <v>502</v>
      </c>
      <c r="K3302" s="2" t="s">
        <v>74</v>
      </c>
      <c r="M3302" t="s">
        <v>4055</v>
      </c>
      <c r="O3302" s="2" t="s">
        <v>128</v>
      </c>
      <c r="P3302" s="19" t="s">
        <v>3556</v>
      </c>
      <c r="Q3302" s="19" t="s">
        <v>26</v>
      </c>
      <c r="R3302" s="19" t="s">
        <v>129</v>
      </c>
      <c r="W3302" s="20">
        <v>16</v>
      </c>
      <c r="X3302" s="65" t="s">
        <v>3555</v>
      </c>
      <c r="AB3302" t="s">
        <v>119</v>
      </c>
      <c r="AC3302" t="s">
        <v>3710</v>
      </c>
      <c r="AD3302" s="2" t="s">
        <v>121</v>
      </c>
    </row>
    <row r="3303" spans="1:30" hidden="1" x14ac:dyDescent="0.25">
      <c r="A3303" s="2">
        <v>157</v>
      </c>
      <c r="B3303" t="s">
        <v>3713</v>
      </c>
      <c r="C3303">
        <v>30</v>
      </c>
      <c r="D3303">
        <v>490</v>
      </c>
      <c r="E3303">
        <v>503</v>
      </c>
      <c r="F3303" t="s">
        <v>114</v>
      </c>
      <c r="G3303" s="2" t="s">
        <v>485</v>
      </c>
      <c r="H3303">
        <v>1</v>
      </c>
      <c r="I3303">
        <v>46.66</v>
      </c>
      <c r="J3303" s="2" t="s">
        <v>502</v>
      </c>
      <c r="K3303" s="2" t="s">
        <v>74</v>
      </c>
      <c r="M3303" t="s">
        <v>4055</v>
      </c>
      <c r="O3303" s="2" t="s">
        <v>128</v>
      </c>
      <c r="P3303" s="19" t="s">
        <v>3556</v>
      </c>
      <c r="Q3303" s="19" t="s">
        <v>26</v>
      </c>
      <c r="R3303" s="19" t="s">
        <v>129</v>
      </c>
      <c r="W3303" s="20">
        <v>16</v>
      </c>
      <c r="X3303" s="65" t="s">
        <v>3555</v>
      </c>
      <c r="AB3303" t="s">
        <v>119</v>
      </c>
      <c r="AC3303" t="s">
        <v>3710</v>
      </c>
      <c r="AD3303" s="2" t="s">
        <v>121</v>
      </c>
    </row>
    <row r="3304" spans="1:30" hidden="1" x14ac:dyDescent="0.25">
      <c r="A3304" s="2">
        <v>158</v>
      </c>
      <c r="B3304" t="s">
        <v>3714</v>
      </c>
      <c r="C3304">
        <v>30</v>
      </c>
      <c r="D3304">
        <v>723</v>
      </c>
      <c r="E3304">
        <v>752</v>
      </c>
      <c r="F3304" t="s">
        <v>114</v>
      </c>
      <c r="G3304" s="2" t="s">
        <v>485</v>
      </c>
      <c r="H3304">
        <v>2</v>
      </c>
      <c r="I3304">
        <v>172.98</v>
      </c>
      <c r="J3304" s="2" t="s">
        <v>502</v>
      </c>
      <c r="K3304" s="2" t="s">
        <v>74</v>
      </c>
      <c r="M3304" t="s">
        <v>4055</v>
      </c>
      <c r="O3304" s="2" t="s">
        <v>128</v>
      </c>
      <c r="P3304" s="19" t="s">
        <v>3556</v>
      </c>
      <c r="Q3304" s="19" t="s">
        <v>26</v>
      </c>
      <c r="R3304" s="19" t="s">
        <v>129</v>
      </c>
      <c r="W3304" s="20">
        <v>16</v>
      </c>
      <c r="X3304" s="65" t="s">
        <v>3555</v>
      </c>
      <c r="AB3304" t="s">
        <v>119</v>
      </c>
      <c r="AC3304" t="s">
        <v>3710</v>
      </c>
      <c r="AD3304" s="2" t="s">
        <v>121</v>
      </c>
    </row>
    <row r="3305" spans="1:30" hidden="1" x14ac:dyDescent="0.25">
      <c r="A3305" s="2">
        <v>159</v>
      </c>
      <c r="B3305" t="s">
        <v>3715</v>
      </c>
      <c r="C3305">
        <v>30</v>
      </c>
      <c r="D3305">
        <v>686</v>
      </c>
      <c r="E3305">
        <v>777</v>
      </c>
      <c r="F3305" t="s">
        <v>114</v>
      </c>
      <c r="G3305" s="2" t="s">
        <v>485</v>
      </c>
      <c r="H3305">
        <v>1</v>
      </c>
      <c r="I3305">
        <v>84.36</v>
      </c>
      <c r="J3305" s="2" t="s">
        <v>502</v>
      </c>
      <c r="K3305" s="2" t="s">
        <v>74</v>
      </c>
      <c r="M3305" t="s">
        <v>4055</v>
      </c>
      <c r="O3305" s="2" t="s">
        <v>128</v>
      </c>
      <c r="P3305" s="19" t="s">
        <v>3556</v>
      </c>
      <c r="Q3305" s="19" t="s">
        <v>26</v>
      </c>
      <c r="R3305" s="19" t="s">
        <v>129</v>
      </c>
      <c r="W3305" s="20">
        <v>16</v>
      </c>
      <c r="X3305" s="65" t="s">
        <v>3555</v>
      </c>
      <c r="AB3305" t="s">
        <v>119</v>
      </c>
      <c r="AC3305" t="s">
        <v>3710</v>
      </c>
      <c r="AD3305" s="2" t="s">
        <v>121</v>
      </c>
    </row>
    <row r="3306" spans="1:30" hidden="1" x14ac:dyDescent="0.25">
      <c r="A3306" s="2">
        <v>160</v>
      </c>
      <c r="B3306" t="s">
        <v>3716</v>
      </c>
      <c r="C3306">
        <v>30</v>
      </c>
      <c r="D3306">
        <v>686</v>
      </c>
      <c r="E3306">
        <v>777</v>
      </c>
      <c r="F3306" t="s">
        <v>114</v>
      </c>
      <c r="G3306" s="2" t="s">
        <v>485</v>
      </c>
      <c r="H3306">
        <v>1</v>
      </c>
      <c r="I3306">
        <v>84.36</v>
      </c>
      <c r="J3306" s="2" t="s">
        <v>502</v>
      </c>
      <c r="K3306" s="2" t="s">
        <v>74</v>
      </c>
      <c r="M3306" t="s">
        <v>4055</v>
      </c>
      <c r="O3306" s="2" t="s">
        <v>128</v>
      </c>
      <c r="P3306" s="19" t="s">
        <v>3556</v>
      </c>
      <c r="Q3306" s="19" t="s">
        <v>26</v>
      </c>
      <c r="R3306" s="19" t="s">
        <v>129</v>
      </c>
      <c r="W3306" s="20">
        <v>16</v>
      </c>
      <c r="X3306" s="65" t="s">
        <v>3555</v>
      </c>
      <c r="AB3306" t="s">
        <v>119</v>
      </c>
      <c r="AC3306" t="s">
        <v>3710</v>
      </c>
      <c r="AD3306" s="2" t="s">
        <v>121</v>
      </c>
    </row>
    <row r="3307" spans="1:30" hidden="1" x14ac:dyDescent="0.25">
      <c r="A3307" s="2">
        <v>161</v>
      </c>
      <c r="B3307" t="s">
        <v>3717</v>
      </c>
      <c r="C3307">
        <v>30</v>
      </c>
      <c r="D3307">
        <v>639</v>
      </c>
      <c r="E3307">
        <v>646</v>
      </c>
      <c r="F3307" t="s">
        <v>114</v>
      </c>
      <c r="G3307" s="2" t="s">
        <v>485</v>
      </c>
      <c r="H3307">
        <v>1</v>
      </c>
      <c r="I3307">
        <v>70.81</v>
      </c>
      <c r="J3307" s="2" t="s">
        <v>502</v>
      </c>
      <c r="K3307" s="2" t="s">
        <v>74</v>
      </c>
      <c r="M3307" t="s">
        <v>4055</v>
      </c>
      <c r="O3307" s="2" t="s">
        <v>128</v>
      </c>
      <c r="P3307" s="19" t="s">
        <v>3556</v>
      </c>
      <c r="Q3307" s="19" t="s">
        <v>26</v>
      </c>
      <c r="R3307" s="19" t="s">
        <v>129</v>
      </c>
      <c r="W3307" s="20">
        <v>16</v>
      </c>
      <c r="X3307" s="65" t="s">
        <v>3555</v>
      </c>
      <c r="AB3307" t="s">
        <v>119</v>
      </c>
      <c r="AC3307" t="s">
        <v>3710</v>
      </c>
      <c r="AD3307" s="2" t="s">
        <v>121</v>
      </c>
    </row>
    <row r="3308" spans="1:30" hidden="1" x14ac:dyDescent="0.25">
      <c r="A3308" s="2">
        <v>162</v>
      </c>
      <c r="B3308" t="s">
        <v>3718</v>
      </c>
      <c r="C3308">
        <v>30</v>
      </c>
      <c r="D3308">
        <v>693</v>
      </c>
      <c r="E3308">
        <v>773</v>
      </c>
      <c r="F3308" t="s">
        <v>114</v>
      </c>
      <c r="G3308" s="2" t="s">
        <v>485</v>
      </c>
      <c r="H3308">
        <v>1</v>
      </c>
      <c r="I3308">
        <v>84.67</v>
      </c>
      <c r="J3308" s="2" t="s">
        <v>502</v>
      </c>
      <c r="K3308" s="2" t="s">
        <v>74</v>
      </c>
      <c r="M3308" t="s">
        <v>4055</v>
      </c>
      <c r="O3308" s="2" t="s">
        <v>128</v>
      </c>
      <c r="P3308" s="19" t="s">
        <v>3556</v>
      </c>
      <c r="Q3308" s="19" t="s">
        <v>26</v>
      </c>
      <c r="R3308" s="19" t="s">
        <v>129</v>
      </c>
      <c r="W3308" s="20">
        <v>16</v>
      </c>
      <c r="X3308" s="65" t="s">
        <v>3555</v>
      </c>
      <c r="AB3308" t="s">
        <v>119</v>
      </c>
      <c r="AC3308" t="s">
        <v>3710</v>
      </c>
      <c r="AD3308" s="2" t="s">
        <v>121</v>
      </c>
    </row>
    <row r="3309" spans="1:30" hidden="1" x14ac:dyDescent="0.25">
      <c r="A3309" s="2">
        <v>163</v>
      </c>
      <c r="B3309" t="s">
        <v>3719</v>
      </c>
      <c r="C3309">
        <v>30</v>
      </c>
      <c r="D3309">
        <v>653</v>
      </c>
      <c r="E3309">
        <v>794</v>
      </c>
      <c r="F3309" t="s">
        <v>114</v>
      </c>
      <c r="G3309" s="2" t="s">
        <v>485</v>
      </c>
      <c r="H3309">
        <v>1</v>
      </c>
      <c r="I3309">
        <v>80.94</v>
      </c>
      <c r="J3309" s="2" t="s">
        <v>502</v>
      </c>
      <c r="K3309" s="2" t="s">
        <v>74</v>
      </c>
      <c r="M3309" t="s">
        <v>4055</v>
      </c>
      <c r="O3309" s="2" t="s">
        <v>128</v>
      </c>
      <c r="P3309" s="19" t="s">
        <v>3556</v>
      </c>
      <c r="Q3309" s="19" t="s">
        <v>26</v>
      </c>
      <c r="R3309" s="19" t="s">
        <v>129</v>
      </c>
      <c r="W3309" s="20">
        <v>16</v>
      </c>
      <c r="X3309" s="65" t="s">
        <v>3555</v>
      </c>
      <c r="AB3309" t="s">
        <v>119</v>
      </c>
      <c r="AC3309" t="s">
        <v>3710</v>
      </c>
      <c r="AD3309" s="2" t="s">
        <v>121</v>
      </c>
    </row>
    <row r="3310" spans="1:30" hidden="1" x14ac:dyDescent="0.25">
      <c r="A3310" s="2">
        <v>164</v>
      </c>
      <c r="B3310" t="s">
        <v>3720</v>
      </c>
      <c r="C3310">
        <v>30</v>
      </c>
      <c r="D3310">
        <v>693</v>
      </c>
      <c r="E3310">
        <v>773</v>
      </c>
      <c r="F3310" t="s">
        <v>114</v>
      </c>
      <c r="G3310" s="2" t="s">
        <v>485</v>
      </c>
      <c r="H3310">
        <v>2</v>
      </c>
      <c r="I3310">
        <v>169.34</v>
      </c>
      <c r="J3310" s="2" t="s">
        <v>502</v>
      </c>
      <c r="K3310" s="2" t="s">
        <v>74</v>
      </c>
      <c r="M3310" t="s">
        <v>4055</v>
      </c>
      <c r="O3310" s="2" t="s">
        <v>128</v>
      </c>
      <c r="P3310" s="19" t="s">
        <v>3556</v>
      </c>
      <c r="Q3310" s="19" t="s">
        <v>26</v>
      </c>
      <c r="R3310" s="19" t="s">
        <v>129</v>
      </c>
      <c r="W3310" s="20">
        <v>16</v>
      </c>
      <c r="X3310" s="65" t="s">
        <v>3555</v>
      </c>
      <c r="AB3310" t="s">
        <v>119</v>
      </c>
      <c r="AC3310" t="s">
        <v>3710</v>
      </c>
      <c r="AD3310" s="2" t="s">
        <v>121</v>
      </c>
    </row>
    <row r="3311" spans="1:30" hidden="1" x14ac:dyDescent="0.25">
      <c r="A3311" s="2">
        <v>165</v>
      </c>
      <c r="B3311" t="s">
        <v>3721</v>
      </c>
      <c r="C3311">
        <v>30</v>
      </c>
      <c r="D3311">
        <v>653</v>
      </c>
      <c r="E3311">
        <v>794</v>
      </c>
      <c r="F3311" t="s">
        <v>114</v>
      </c>
      <c r="G3311" s="2" t="s">
        <v>485</v>
      </c>
      <c r="H3311">
        <v>1</v>
      </c>
      <c r="I3311">
        <v>80.94</v>
      </c>
      <c r="J3311" s="2" t="s">
        <v>502</v>
      </c>
      <c r="K3311" s="2" t="s">
        <v>74</v>
      </c>
      <c r="M3311" t="s">
        <v>4055</v>
      </c>
      <c r="O3311" s="2" t="s">
        <v>128</v>
      </c>
      <c r="P3311" s="19" t="s">
        <v>3556</v>
      </c>
      <c r="Q3311" s="19" t="s">
        <v>26</v>
      </c>
      <c r="R3311" s="19" t="s">
        <v>129</v>
      </c>
      <c r="W3311" s="20">
        <v>16</v>
      </c>
      <c r="X3311" s="65" t="s">
        <v>3555</v>
      </c>
      <c r="AB3311" t="s">
        <v>119</v>
      </c>
      <c r="AC3311" t="s">
        <v>3710</v>
      </c>
      <c r="AD3311" s="2" t="s">
        <v>121</v>
      </c>
    </row>
    <row r="3312" spans="1:30" hidden="1" x14ac:dyDescent="0.25">
      <c r="A3312" s="2">
        <v>166</v>
      </c>
      <c r="B3312" t="s">
        <v>3722</v>
      </c>
      <c r="C3312">
        <v>30</v>
      </c>
      <c r="D3312">
        <v>693</v>
      </c>
      <c r="E3312">
        <v>773</v>
      </c>
      <c r="F3312" t="s">
        <v>114</v>
      </c>
      <c r="G3312" s="2" t="s">
        <v>485</v>
      </c>
      <c r="H3312">
        <v>1</v>
      </c>
      <c r="I3312">
        <v>84.67</v>
      </c>
      <c r="J3312" s="2" t="s">
        <v>502</v>
      </c>
      <c r="K3312" s="2" t="s">
        <v>74</v>
      </c>
      <c r="M3312" t="s">
        <v>4055</v>
      </c>
      <c r="O3312" s="2" t="s">
        <v>128</v>
      </c>
      <c r="P3312" s="19" t="s">
        <v>3556</v>
      </c>
      <c r="Q3312" s="19" t="s">
        <v>26</v>
      </c>
      <c r="R3312" s="19" t="s">
        <v>129</v>
      </c>
      <c r="W3312" s="20">
        <v>16</v>
      </c>
      <c r="X3312" s="65" t="s">
        <v>3555</v>
      </c>
      <c r="AB3312" t="s">
        <v>119</v>
      </c>
      <c r="AC3312" t="s">
        <v>3710</v>
      </c>
      <c r="AD3312" s="2" t="s">
        <v>121</v>
      </c>
    </row>
    <row r="3313" spans="1:30" hidden="1" x14ac:dyDescent="0.25">
      <c r="A3313" s="2">
        <v>167</v>
      </c>
      <c r="B3313" t="s">
        <v>3723</v>
      </c>
      <c r="C3313">
        <v>30</v>
      </c>
      <c r="D3313">
        <v>544</v>
      </c>
      <c r="E3313">
        <v>647</v>
      </c>
      <c r="F3313" t="s">
        <v>114</v>
      </c>
      <c r="G3313" s="2" t="s">
        <v>485</v>
      </c>
      <c r="H3313">
        <v>1</v>
      </c>
      <c r="I3313">
        <v>64.11</v>
      </c>
      <c r="J3313" s="2" t="s">
        <v>502</v>
      </c>
      <c r="K3313" s="2" t="s">
        <v>74</v>
      </c>
      <c r="M3313" t="s">
        <v>4055</v>
      </c>
      <c r="O3313" s="2" t="s">
        <v>128</v>
      </c>
      <c r="P3313" s="19" t="s">
        <v>3556</v>
      </c>
      <c r="Q3313" s="19" t="s">
        <v>26</v>
      </c>
      <c r="R3313" s="19" t="s">
        <v>129</v>
      </c>
      <c r="W3313" s="20">
        <v>16</v>
      </c>
      <c r="X3313" s="65" t="s">
        <v>3555</v>
      </c>
      <c r="AB3313" t="s">
        <v>119</v>
      </c>
      <c r="AC3313" t="s">
        <v>3710</v>
      </c>
      <c r="AD3313" s="2" t="s">
        <v>121</v>
      </c>
    </row>
    <row r="3314" spans="1:30" hidden="1" x14ac:dyDescent="0.25">
      <c r="A3314" s="2">
        <v>168</v>
      </c>
      <c r="B3314" t="s">
        <v>3724</v>
      </c>
      <c r="C3314">
        <v>30</v>
      </c>
      <c r="D3314">
        <v>627</v>
      </c>
      <c r="E3314">
        <v>11635</v>
      </c>
      <c r="F3314" t="s">
        <v>114</v>
      </c>
      <c r="G3314" s="2" t="s">
        <v>485</v>
      </c>
      <c r="H3314">
        <v>1</v>
      </c>
      <c r="I3314">
        <v>1701.03</v>
      </c>
      <c r="J3314" s="2" t="s">
        <v>502</v>
      </c>
      <c r="K3314" s="2" t="s">
        <v>74</v>
      </c>
      <c r="M3314" t="s">
        <v>4055</v>
      </c>
      <c r="P3314" s="19" t="s">
        <v>3556</v>
      </c>
      <c r="Q3314" s="19" t="s">
        <v>27</v>
      </c>
      <c r="R3314" s="19" t="s">
        <v>129</v>
      </c>
      <c r="V3314" s="19" t="s">
        <v>129</v>
      </c>
      <c r="W3314" s="20">
        <v>16</v>
      </c>
      <c r="X3314" s="65" t="s">
        <v>3555</v>
      </c>
      <c r="AB3314" t="s">
        <v>119</v>
      </c>
      <c r="AC3314" t="s">
        <v>3710</v>
      </c>
      <c r="AD3314" s="2" t="s">
        <v>121</v>
      </c>
    </row>
    <row r="3315" spans="1:30" hidden="1" x14ac:dyDescent="0.25">
      <c r="A3315" s="2">
        <v>169</v>
      </c>
      <c r="B3315" t="s">
        <v>3725</v>
      </c>
      <c r="C3315">
        <v>30</v>
      </c>
      <c r="D3315">
        <v>500</v>
      </c>
      <c r="E3315">
        <v>800</v>
      </c>
      <c r="F3315" t="s">
        <v>114</v>
      </c>
      <c r="G3315" s="2" t="s">
        <v>485</v>
      </c>
      <c r="H3315">
        <v>1</v>
      </c>
      <c r="I3315">
        <v>56.68</v>
      </c>
      <c r="J3315" s="2" t="s">
        <v>502</v>
      </c>
      <c r="K3315" s="2" t="s">
        <v>74</v>
      </c>
      <c r="M3315" t="s">
        <v>4055</v>
      </c>
      <c r="O3315" s="2" t="s">
        <v>128</v>
      </c>
      <c r="P3315" s="19" t="s">
        <v>3556</v>
      </c>
      <c r="Q3315" s="19" t="s">
        <v>26</v>
      </c>
      <c r="R3315" s="19" t="s">
        <v>129</v>
      </c>
      <c r="W3315" s="20">
        <v>16</v>
      </c>
      <c r="X3315" s="65" t="s">
        <v>3555</v>
      </c>
      <c r="AB3315" t="s">
        <v>119</v>
      </c>
      <c r="AC3315" t="s">
        <v>3710</v>
      </c>
      <c r="AD3315" s="2" t="s">
        <v>121</v>
      </c>
    </row>
    <row r="3316" spans="1:30" hidden="1" x14ac:dyDescent="0.25">
      <c r="A3316" s="2">
        <v>170</v>
      </c>
      <c r="B3316" t="s">
        <v>3726</v>
      </c>
      <c r="C3316">
        <v>30</v>
      </c>
      <c r="D3316">
        <v>693</v>
      </c>
      <c r="E3316">
        <v>773</v>
      </c>
      <c r="F3316" t="s">
        <v>114</v>
      </c>
      <c r="G3316" s="2" t="s">
        <v>485</v>
      </c>
      <c r="H3316">
        <v>1</v>
      </c>
      <c r="I3316">
        <v>84.67</v>
      </c>
      <c r="J3316" s="2" t="s">
        <v>502</v>
      </c>
      <c r="K3316" s="2" t="s">
        <v>74</v>
      </c>
      <c r="M3316" t="s">
        <v>4055</v>
      </c>
      <c r="O3316" s="2" t="s">
        <v>128</v>
      </c>
      <c r="P3316" s="19" t="s">
        <v>3556</v>
      </c>
      <c r="Q3316" s="19" t="s">
        <v>26</v>
      </c>
      <c r="R3316" s="19" t="s">
        <v>129</v>
      </c>
      <c r="W3316" s="20">
        <v>16</v>
      </c>
      <c r="X3316" s="65" t="s">
        <v>3555</v>
      </c>
      <c r="AB3316" t="s">
        <v>119</v>
      </c>
      <c r="AC3316" t="s">
        <v>3710</v>
      </c>
      <c r="AD3316" s="2" t="s">
        <v>121</v>
      </c>
    </row>
    <row r="3317" spans="1:30" hidden="1" x14ac:dyDescent="0.25">
      <c r="A3317" s="2">
        <v>171</v>
      </c>
      <c r="B3317" t="s">
        <v>3727</v>
      </c>
      <c r="C3317">
        <v>30</v>
      </c>
      <c r="D3317">
        <v>544</v>
      </c>
      <c r="E3317">
        <v>647</v>
      </c>
      <c r="F3317" t="s">
        <v>114</v>
      </c>
      <c r="G3317" s="2" t="s">
        <v>485</v>
      </c>
      <c r="H3317">
        <v>1</v>
      </c>
      <c r="I3317">
        <v>64.11</v>
      </c>
      <c r="J3317" s="2" t="s">
        <v>502</v>
      </c>
      <c r="K3317" s="2" t="s">
        <v>74</v>
      </c>
      <c r="M3317" t="s">
        <v>4055</v>
      </c>
      <c r="O3317" s="2" t="s">
        <v>128</v>
      </c>
      <c r="P3317" s="19" t="s">
        <v>3556</v>
      </c>
      <c r="Q3317" s="19" t="s">
        <v>26</v>
      </c>
      <c r="R3317" s="19" t="s">
        <v>129</v>
      </c>
      <c r="W3317" s="20">
        <v>16</v>
      </c>
      <c r="X3317" s="65" t="s">
        <v>3555</v>
      </c>
      <c r="AB3317" t="s">
        <v>119</v>
      </c>
      <c r="AC3317" t="s">
        <v>3710</v>
      </c>
      <c r="AD3317" s="2" t="s">
        <v>121</v>
      </c>
    </row>
    <row r="3318" spans="1:30" hidden="1" x14ac:dyDescent="0.25">
      <c r="A3318" s="2">
        <v>172</v>
      </c>
      <c r="B3318" t="s">
        <v>3728</v>
      </c>
      <c r="C3318">
        <v>30</v>
      </c>
      <c r="D3318">
        <v>723</v>
      </c>
      <c r="E3318">
        <v>752</v>
      </c>
      <c r="F3318" t="s">
        <v>114</v>
      </c>
      <c r="G3318" s="2" t="s">
        <v>485</v>
      </c>
      <c r="H3318">
        <v>1</v>
      </c>
      <c r="I3318">
        <v>86.49</v>
      </c>
      <c r="J3318" s="2" t="s">
        <v>502</v>
      </c>
      <c r="K3318" s="2" t="s">
        <v>74</v>
      </c>
      <c r="M3318" t="s">
        <v>4055</v>
      </c>
      <c r="O3318" s="2" t="s">
        <v>128</v>
      </c>
      <c r="P3318" s="19" t="s">
        <v>3556</v>
      </c>
      <c r="Q3318" s="19" t="s">
        <v>26</v>
      </c>
      <c r="R3318" s="19" t="s">
        <v>129</v>
      </c>
      <c r="W3318" s="20">
        <v>16</v>
      </c>
      <c r="X3318" s="65" t="s">
        <v>3555</v>
      </c>
      <c r="AB3318" t="s">
        <v>119</v>
      </c>
      <c r="AC3318" t="s">
        <v>3710</v>
      </c>
      <c r="AD3318" s="2" t="s">
        <v>121</v>
      </c>
    </row>
    <row r="3319" spans="1:30" hidden="1" x14ac:dyDescent="0.25">
      <c r="A3319" s="2">
        <v>173</v>
      </c>
      <c r="B3319" t="s">
        <v>3729</v>
      </c>
      <c r="C3319">
        <v>30</v>
      </c>
      <c r="D3319">
        <v>686</v>
      </c>
      <c r="E3319">
        <v>777</v>
      </c>
      <c r="F3319" t="s">
        <v>114</v>
      </c>
      <c r="G3319" s="2" t="s">
        <v>485</v>
      </c>
      <c r="H3319">
        <v>1</v>
      </c>
      <c r="I3319">
        <v>84.36</v>
      </c>
      <c r="J3319" s="2" t="s">
        <v>502</v>
      </c>
      <c r="K3319" s="2" t="s">
        <v>74</v>
      </c>
      <c r="M3319" t="s">
        <v>4055</v>
      </c>
      <c r="O3319" s="2" t="s">
        <v>128</v>
      </c>
      <c r="P3319" s="19" t="s">
        <v>3556</v>
      </c>
      <c r="Q3319" s="19" t="s">
        <v>26</v>
      </c>
      <c r="R3319" s="19" t="s">
        <v>129</v>
      </c>
      <c r="W3319" s="20">
        <v>16</v>
      </c>
      <c r="X3319" s="65" t="s">
        <v>3555</v>
      </c>
      <c r="AB3319" t="s">
        <v>119</v>
      </c>
      <c r="AC3319" t="s">
        <v>3710</v>
      </c>
      <c r="AD3319" s="2" t="s">
        <v>121</v>
      </c>
    </row>
    <row r="3320" spans="1:30" hidden="1" x14ac:dyDescent="0.25">
      <c r="A3320" s="2">
        <v>174</v>
      </c>
      <c r="B3320" t="s">
        <v>3730</v>
      </c>
      <c r="C3320">
        <v>30</v>
      </c>
      <c r="D3320">
        <v>693</v>
      </c>
      <c r="E3320">
        <v>773</v>
      </c>
      <c r="F3320" t="s">
        <v>114</v>
      </c>
      <c r="G3320" s="2" t="s">
        <v>485</v>
      </c>
      <c r="H3320">
        <v>2</v>
      </c>
      <c r="I3320">
        <v>169.34</v>
      </c>
      <c r="J3320" s="2" t="s">
        <v>502</v>
      </c>
      <c r="K3320" s="2" t="s">
        <v>74</v>
      </c>
      <c r="M3320" t="s">
        <v>4055</v>
      </c>
      <c r="O3320" s="2" t="s">
        <v>128</v>
      </c>
      <c r="P3320" s="19" t="s">
        <v>3556</v>
      </c>
      <c r="Q3320" s="19" t="s">
        <v>26</v>
      </c>
      <c r="R3320" s="19" t="s">
        <v>129</v>
      </c>
      <c r="W3320" s="20">
        <v>16</v>
      </c>
      <c r="X3320" s="65" t="s">
        <v>3555</v>
      </c>
      <c r="AB3320" t="s">
        <v>119</v>
      </c>
      <c r="AC3320" t="s">
        <v>3710</v>
      </c>
      <c r="AD3320" s="2" t="s">
        <v>121</v>
      </c>
    </row>
    <row r="3321" spans="1:30" hidden="1" x14ac:dyDescent="0.25">
      <c r="A3321" s="2">
        <v>175</v>
      </c>
      <c r="B3321" t="s">
        <v>3731</v>
      </c>
      <c r="C3321">
        <v>30</v>
      </c>
      <c r="D3321">
        <v>653</v>
      </c>
      <c r="E3321">
        <v>794</v>
      </c>
      <c r="F3321" t="s">
        <v>114</v>
      </c>
      <c r="G3321" s="2" t="s">
        <v>485</v>
      </c>
      <c r="H3321">
        <v>1</v>
      </c>
      <c r="I3321">
        <v>80.94</v>
      </c>
      <c r="J3321" s="2" t="s">
        <v>502</v>
      </c>
      <c r="K3321" s="2" t="s">
        <v>74</v>
      </c>
      <c r="M3321" t="s">
        <v>4055</v>
      </c>
      <c r="O3321" s="2" t="s">
        <v>128</v>
      </c>
      <c r="P3321" s="19" t="s">
        <v>3556</v>
      </c>
      <c r="Q3321" s="19" t="s">
        <v>26</v>
      </c>
      <c r="R3321" s="19" t="s">
        <v>129</v>
      </c>
      <c r="W3321" s="20">
        <v>16</v>
      </c>
      <c r="X3321" s="65" t="s">
        <v>3555</v>
      </c>
      <c r="AB3321" t="s">
        <v>119</v>
      </c>
      <c r="AC3321" t="s">
        <v>3710</v>
      </c>
      <c r="AD3321" s="2" t="s">
        <v>121</v>
      </c>
    </row>
    <row r="3322" spans="1:30" hidden="1" x14ac:dyDescent="0.25">
      <c r="A3322" s="2">
        <v>176</v>
      </c>
      <c r="B3322" t="s">
        <v>3732</v>
      </c>
      <c r="C3322">
        <v>30</v>
      </c>
      <c r="D3322">
        <v>693</v>
      </c>
      <c r="E3322">
        <v>773</v>
      </c>
      <c r="F3322" t="s">
        <v>114</v>
      </c>
      <c r="G3322" s="2" t="s">
        <v>485</v>
      </c>
      <c r="H3322">
        <v>1</v>
      </c>
      <c r="I3322">
        <v>84.67</v>
      </c>
      <c r="J3322" s="2" t="s">
        <v>502</v>
      </c>
      <c r="K3322" s="2" t="s">
        <v>74</v>
      </c>
      <c r="M3322" t="s">
        <v>4055</v>
      </c>
      <c r="O3322" s="2" t="s">
        <v>128</v>
      </c>
      <c r="P3322" s="19" t="s">
        <v>3556</v>
      </c>
      <c r="Q3322" s="19" t="s">
        <v>26</v>
      </c>
      <c r="R3322" s="19" t="s">
        <v>129</v>
      </c>
      <c r="W3322" s="20">
        <v>16</v>
      </c>
      <c r="X3322" s="65" t="s">
        <v>3555</v>
      </c>
      <c r="AB3322" t="s">
        <v>119</v>
      </c>
      <c r="AC3322" t="s">
        <v>3710</v>
      </c>
      <c r="AD3322" s="2" t="s">
        <v>121</v>
      </c>
    </row>
    <row r="3323" spans="1:30" hidden="1" x14ac:dyDescent="0.25">
      <c r="A3323" s="2">
        <v>177</v>
      </c>
      <c r="B3323" t="s">
        <v>3733</v>
      </c>
      <c r="C3323">
        <v>30</v>
      </c>
      <c r="D3323">
        <v>653</v>
      </c>
      <c r="E3323">
        <v>794</v>
      </c>
      <c r="F3323" t="s">
        <v>114</v>
      </c>
      <c r="G3323" s="2" t="s">
        <v>485</v>
      </c>
      <c r="H3323">
        <v>1</v>
      </c>
      <c r="I3323">
        <v>80.94</v>
      </c>
      <c r="J3323" s="2" t="s">
        <v>502</v>
      </c>
      <c r="K3323" s="2" t="s">
        <v>74</v>
      </c>
      <c r="M3323" t="s">
        <v>4055</v>
      </c>
      <c r="O3323" s="2" t="s">
        <v>128</v>
      </c>
      <c r="P3323" s="19" t="s">
        <v>3556</v>
      </c>
      <c r="Q3323" s="19" t="s">
        <v>26</v>
      </c>
      <c r="R3323" s="19" t="s">
        <v>129</v>
      </c>
      <c r="W3323" s="20">
        <v>16</v>
      </c>
      <c r="X3323" s="65" t="s">
        <v>3555</v>
      </c>
      <c r="AB3323" t="s">
        <v>119</v>
      </c>
      <c r="AC3323" t="s">
        <v>3710</v>
      </c>
      <c r="AD3323" s="2" t="s">
        <v>121</v>
      </c>
    </row>
    <row r="3324" spans="1:30" hidden="1" x14ac:dyDescent="0.25">
      <c r="A3324" s="2">
        <v>178</v>
      </c>
      <c r="B3324" t="s">
        <v>3734</v>
      </c>
      <c r="C3324">
        <v>30</v>
      </c>
      <c r="D3324">
        <v>639</v>
      </c>
      <c r="E3324">
        <v>646</v>
      </c>
      <c r="F3324" t="s">
        <v>114</v>
      </c>
      <c r="G3324" s="2" t="s">
        <v>485</v>
      </c>
      <c r="H3324">
        <v>1</v>
      </c>
      <c r="I3324">
        <v>70.81</v>
      </c>
      <c r="J3324" s="2" t="s">
        <v>502</v>
      </c>
      <c r="K3324" s="2" t="s">
        <v>74</v>
      </c>
      <c r="M3324" t="s">
        <v>4055</v>
      </c>
      <c r="O3324" s="2" t="s">
        <v>128</v>
      </c>
      <c r="P3324" s="19" t="s">
        <v>3556</v>
      </c>
      <c r="Q3324" s="19" t="s">
        <v>26</v>
      </c>
      <c r="R3324" s="19" t="s">
        <v>129</v>
      </c>
      <c r="W3324" s="20">
        <v>16</v>
      </c>
      <c r="X3324" s="65" t="s">
        <v>3555</v>
      </c>
      <c r="AB3324" t="s">
        <v>119</v>
      </c>
      <c r="AC3324" t="s">
        <v>3710</v>
      </c>
      <c r="AD3324" s="2" t="s">
        <v>121</v>
      </c>
    </row>
    <row r="3325" spans="1:30" hidden="1" x14ac:dyDescent="0.25">
      <c r="A3325" s="2">
        <v>179</v>
      </c>
      <c r="B3325" t="s">
        <v>3735</v>
      </c>
      <c r="C3325">
        <v>30</v>
      </c>
      <c r="D3325">
        <v>474</v>
      </c>
      <c r="E3325">
        <v>575</v>
      </c>
      <c r="F3325" t="s">
        <v>114</v>
      </c>
      <c r="G3325" s="2" t="s">
        <v>485</v>
      </c>
      <c r="H3325">
        <v>1</v>
      </c>
      <c r="I3325">
        <v>44.21</v>
      </c>
      <c r="J3325" s="2" t="s">
        <v>502</v>
      </c>
      <c r="K3325" s="2" t="s">
        <v>74</v>
      </c>
      <c r="M3325" t="s">
        <v>4055</v>
      </c>
      <c r="O3325" s="2" t="s">
        <v>128</v>
      </c>
      <c r="P3325" s="19" t="s">
        <v>3556</v>
      </c>
      <c r="Q3325" s="19" t="s">
        <v>26</v>
      </c>
      <c r="R3325" s="19" t="s">
        <v>129</v>
      </c>
      <c r="W3325" s="20">
        <v>16</v>
      </c>
      <c r="X3325" s="65" t="s">
        <v>3555</v>
      </c>
      <c r="AB3325" t="s">
        <v>119</v>
      </c>
      <c r="AC3325" t="s">
        <v>3710</v>
      </c>
      <c r="AD3325" s="2" t="s">
        <v>121</v>
      </c>
    </row>
    <row r="3326" spans="1:30" hidden="1" x14ac:dyDescent="0.25">
      <c r="A3326" s="2">
        <v>180</v>
      </c>
      <c r="B3326" t="s">
        <v>3736</v>
      </c>
      <c r="C3326">
        <v>30</v>
      </c>
      <c r="D3326">
        <v>490</v>
      </c>
      <c r="E3326">
        <v>503</v>
      </c>
      <c r="F3326" t="s">
        <v>114</v>
      </c>
      <c r="G3326" s="2" t="s">
        <v>485</v>
      </c>
      <c r="H3326">
        <v>1</v>
      </c>
      <c r="I3326">
        <v>46.66</v>
      </c>
      <c r="J3326" s="2" t="s">
        <v>502</v>
      </c>
      <c r="K3326" s="2" t="s">
        <v>74</v>
      </c>
      <c r="M3326" t="s">
        <v>4055</v>
      </c>
      <c r="O3326" s="2" t="s">
        <v>128</v>
      </c>
      <c r="P3326" s="19" t="s">
        <v>3556</v>
      </c>
      <c r="Q3326" s="19" t="s">
        <v>26</v>
      </c>
      <c r="R3326" s="19" t="s">
        <v>129</v>
      </c>
      <c r="W3326" s="20">
        <v>16</v>
      </c>
      <c r="X3326" s="65" t="s">
        <v>3555</v>
      </c>
      <c r="AB3326" t="s">
        <v>119</v>
      </c>
      <c r="AC3326" t="s">
        <v>3710</v>
      </c>
      <c r="AD3326" s="2" t="s">
        <v>121</v>
      </c>
    </row>
    <row r="3327" spans="1:30" hidden="1" x14ac:dyDescent="0.25">
      <c r="A3327" s="2">
        <v>181</v>
      </c>
      <c r="B3327" t="s">
        <v>3704</v>
      </c>
      <c r="C3327">
        <v>30</v>
      </c>
      <c r="D3327">
        <v>723</v>
      </c>
      <c r="E3327">
        <v>752</v>
      </c>
      <c r="F3327" t="s">
        <v>114</v>
      </c>
      <c r="G3327" s="2" t="s">
        <v>485</v>
      </c>
      <c r="H3327">
        <v>1</v>
      </c>
      <c r="I3327">
        <v>86.49</v>
      </c>
      <c r="J3327" s="2" t="s">
        <v>502</v>
      </c>
      <c r="K3327" s="2" t="s">
        <v>74</v>
      </c>
      <c r="M3327" t="s">
        <v>4055</v>
      </c>
      <c r="O3327" s="2" t="s">
        <v>128</v>
      </c>
      <c r="P3327" s="19" t="s">
        <v>3556</v>
      </c>
      <c r="Q3327" s="19" t="s">
        <v>26</v>
      </c>
      <c r="R3327" s="19" t="s">
        <v>129</v>
      </c>
      <c r="W3327" s="20">
        <v>16</v>
      </c>
      <c r="X3327" s="65" t="s">
        <v>3555</v>
      </c>
      <c r="AB3327" t="s">
        <v>119</v>
      </c>
      <c r="AC3327" t="s">
        <v>3710</v>
      </c>
      <c r="AD3327" s="2" t="s">
        <v>121</v>
      </c>
    </row>
    <row r="3328" spans="1:30" hidden="1" x14ac:dyDescent="0.25">
      <c r="A3328" s="2">
        <v>182</v>
      </c>
      <c r="B3328" t="s">
        <v>3737</v>
      </c>
      <c r="C3328">
        <v>30</v>
      </c>
      <c r="D3328">
        <v>686</v>
      </c>
      <c r="E3328">
        <v>777</v>
      </c>
      <c r="F3328" t="s">
        <v>114</v>
      </c>
      <c r="G3328" s="2" t="s">
        <v>485</v>
      </c>
      <c r="H3328">
        <v>1</v>
      </c>
      <c r="I3328">
        <v>84.36</v>
      </c>
      <c r="J3328" s="2" t="s">
        <v>502</v>
      </c>
      <c r="K3328" s="2" t="s">
        <v>74</v>
      </c>
      <c r="M3328" t="s">
        <v>4055</v>
      </c>
      <c r="O3328" s="2" t="s">
        <v>128</v>
      </c>
      <c r="P3328" s="19" t="s">
        <v>3556</v>
      </c>
      <c r="Q3328" s="19" t="s">
        <v>26</v>
      </c>
      <c r="R3328" s="19" t="s">
        <v>129</v>
      </c>
      <c r="W3328" s="20">
        <v>16</v>
      </c>
      <c r="X3328" s="65" t="s">
        <v>3555</v>
      </c>
      <c r="AB3328" t="s">
        <v>119</v>
      </c>
      <c r="AC3328" t="s">
        <v>3710</v>
      </c>
      <c r="AD3328" s="2" t="s">
        <v>121</v>
      </c>
    </row>
    <row r="3329" spans="1:30" hidden="1" x14ac:dyDescent="0.25">
      <c r="A3329" s="2">
        <v>183</v>
      </c>
      <c r="B3329" t="s">
        <v>3738</v>
      </c>
      <c r="C3329">
        <v>30</v>
      </c>
      <c r="D3329">
        <v>474</v>
      </c>
      <c r="E3329">
        <v>575</v>
      </c>
      <c r="F3329" t="s">
        <v>114</v>
      </c>
      <c r="G3329" s="2" t="s">
        <v>485</v>
      </c>
      <c r="H3329">
        <v>1</v>
      </c>
      <c r="I3329">
        <v>44.21</v>
      </c>
      <c r="J3329" s="2" t="s">
        <v>502</v>
      </c>
      <c r="K3329" s="2" t="s">
        <v>74</v>
      </c>
      <c r="M3329" t="s">
        <v>4055</v>
      </c>
      <c r="O3329" s="2" t="s">
        <v>128</v>
      </c>
      <c r="P3329" s="19" t="s">
        <v>3556</v>
      </c>
      <c r="Q3329" s="19" t="s">
        <v>26</v>
      </c>
      <c r="R3329" s="19" t="s">
        <v>129</v>
      </c>
      <c r="W3329" s="20">
        <v>16</v>
      </c>
      <c r="X3329" s="65" t="s">
        <v>3555</v>
      </c>
      <c r="AB3329" t="s">
        <v>119</v>
      </c>
      <c r="AC3329" t="s">
        <v>3710</v>
      </c>
      <c r="AD3329" s="2" t="s">
        <v>121</v>
      </c>
    </row>
    <row r="3330" spans="1:30" hidden="1" x14ac:dyDescent="0.25">
      <c r="A3330" s="2">
        <v>184</v>
      </c>
      <c r="B3330" t="s">
        <v>3739</v>
      </c>
      <c r="C3330">
        <v>30</v>
      </c>
      <c r="D3330">
        <v>723</v>
      </c>
      <c r="E3330">
        <v>752</v>
      </c>
      <c r="F3330" t="s">
        <v>114</v>
      </c>
      <c r="G3330" s="2" t="s">
        <v>485</v>
      </c>
      <c r="H3330">
        <v>1</v>
      </c>
      <c r="I3330">
        <v>86.49</v>
      </c>
      <c r="J3330" s="2" t="s">
        <v>502</v>
      </c>
      <c r="K3330" s="2" t="s">
        <v>74</v>
      </c>
      <c r="M3330" t="s">
        <v>4055</v>
      </c>
      <c r="O3330" s="2" t="s">
        <v>128</v>
      </c>
      <c r="P3330" s="19" t="s">
        <v>3556</v>
      </c>
      <c r="Q3330" s="19" t="s">
        <v>26</v>
      </c>
      <c r="R3330" s="19" t="s">
        <v>129</v>
      </c>
      <c r="W3330" s="20">
        <v>16</v>
      </c>
      <c r="X3330" s="65" t="s">
        <v>3555</v>
      </c>
      <c r="AB3330" t="s">
        <v>119</v>
      </c>
      <c r="AC3330" t="s">
        <v>3710</v>
      </c>
      <c r="AD3330" s="2" t="s">
        <v>121</v>
      </c>
    </row>
    <row r="3331" spans="1:30" hidden="1" x14ac:dyDescent="0.25">
      <c r="A3331" s="2">
        <v>185</v>
      </c>
      <c r="B3331" t="s">
        <v>3740</v>
      </c>
      <c r="C3331">
        <v>35</v>
      </c>
      <c r="D3331">
        <v>607</v>
      </c>
      <c r="E3331">
        <v>11625</v>
      </c>
      <c r="F3331" t="s">
        <v>114</v>
      </c>
      <c r="G3331" s="2" t="s">
        <v>485</v>
      </c>
      <c r="H3331">
        <v>1</v>
      </c>
      <c r="I3331">
        <v>1924.54</v>
      </c>
      <c r="J3331" s="2" t="s">
        <v>502</v>
      </c>
      <c r="K3331" s="2" t="s">
        <v>74</v>
      </c>
      <c r="M3331" t="s">
        <v>4055</v>
      </c>
      <c r="P3331" s="19" t="s">
        <v>3556</v>
      </c>
      <c r="Q3331" s="19" t="s">
        <v>27</v>
      </c>
      <c r="R3331" s="19" t="s">
        <v>129</v>
      </c>
      <c r="V3331" s="19" t="s">
        <v>129</v>
      </c>
      <c r="W3331" s="20">
        <v>16</v>
      </c>
      <c r="X3331" s="65" t="s">
        <v>3555</v>
      </c>
      <c r="AB3331" t="s">
        <v>119</v>
      </c>
      <c r="AC3331" t="s">
        <v>3742</v>
      </c>
      <c r="AD3331" s="2" t="s">
        <v>121</v>
      </c>
    </row>
    <row r="3332" spans="1:30" hidden="1" x14ac:dyDescent="0.25">
      <c r="A3332" s="2">
        <v>186</v>
      </c>
      <c r="B3332" t="s">
        <v>3743</v>
      </c>
      <c r="C3332">
        <v>35</v>
      </c>
      <c r="D3332">
        <v>610</v>
      </c>
      <c r="E3332">
        <v>11625</v>
      </c>
      <c r="F3332" t="s">
        <v>114</v>
      </c>
      <c r="G3332" s="2" t="s">
        <v>485</v>
      </c>
      <c r="H3332">
        <v>1</v>
      </c>
      <c r="I3332">
        <v>1939.72</v>
      </c>
      <c r="J3332" s="2" t="s">
        <v>502</v>
      </c>
      <c r="K3332" s="2" t="s">
        <v>74</v>
      </c>
      <c r="M3332" t="s">
        <v>4055</v>
      </c>
      <c r="P3332" s="19" t="s">
        <v>3556</v>
      </c>
      <c r="Q3332" s="19" t="s">
        <v>27</v>
      </c>
      <c r="R3332" s="19" t="s">
        <v>129</v>
      </c>
      <c r="V3332" s="19" t="s">
        <v>129</v>
      </c>
      <c r="W3332" s="20">
        <v>16</v>
      </c>
      <c r="X3332" s="65" t="s">
        <v>3555</v>
      </c>
      <c r="AB3332" t="s">
        <v>119</v>
      </c>
      <c r="AC3332" t="s">
        <v>3742</v>
      </c>
      <c r="AD3332" s="2" t="s">
        <v>121</v>
      </c>
    </row>
    <row r="3333" spans="1:30" hidden="1" x14ac:dyDescent="0.25">
      <c r="A3333" s="2">
        <v>187</v>
      </c>
      <c r="B3333" t="s">
        <v>3745</v>
      </c>
      <c r="C3333">
        <v>35</v>
      </c>
      <c r="D3333">
        <v>610</v>
      </c>
      <c r="E3333">
        <v>11625</v>
      </c>
      <c r="F3333" t="s">
        <v>114</v>
      </c>
      <c r="G3333" s="2" t="s">
        <v>485</v>
      </c>
      <c r="H3333">
        <v>1</v>
      </c>
      <c r="I3333">
        <v>1939.72</v>
      </c>
      <c r="J3333" s="2" t="s">
        <v>502</v>
      </c>
      <c r="K3333" s="2" t="s">
        <v>74</v>
      </c>
      <c r="M3333" t="s">
        <v>4055</v>
      </c>
      <c r="P3333" s="19" t="s">
        <v>3556</v>
      </c>
      <c r="Q3333" s="19" t="s">
        <v>27</v>
      </c>
      <c r="R3333" s="19" t="s">
        <v>129</v>
      </c>
      <c r="V3333" s="19" t="s">
        <v>129</v>
      </c>
      <c r="W3333" s="20">
        <v>16</v>
      </c>
      <c r="X3333" s="65" t="s">
        <v>3555</v>
      </c>
      <c r="AB3333" t="s">
        <v>119</v>
      </c>
      <c r="AC3333" t="s">
        <v>3742</v>
      </c>
      <c r="AD3333" s="2" t="s">
        <v>121</v>
      </c>
    </row>
    <row r="3334" spans="1:30" hidden="1" x14ac:dyDescent="0.25">
      <c r="A3334" s="2">
        <v>188</v>
      </c>
      <c r="B3334" t="s">
        <v>3746</v>
      </c>
      <c r="C3334">
        <v>35</v>
      </c>
      <c r="D3334">
        <v>607</v>
      </c>
      <c r="E3334">
        <v>11625</v>
      </c>
      <c r="F3334" t="s">
        <v>114</v>
      </c>
      <c r="G3334" s="2" t="s">
        <v>485</v>
      </c>
      <c r="H3334">
        <v>1</v>
      </c>
      <c r="I3334">
        <v>1924.54</v>
      </c>
      <c r="J3334" s="2" t="s">
        <v>502</v>
      </c>
      <c r="K3334" s="2" t="s">
        <v>74</v>
      </c>
      <c r="M3334" t="s">
        <v>4055</v>
      </c>
      <c r="P3334" s="19" t="s">
        <v>3556</v>
      </c>
      <c r="Q3334" s="19" t="s">
        <v>27</v>
      </c>
      <c r="R3334" s="19" t="s">
        <v>129</v>
      </c>
      <c r="V3334" s="19" t="s">
        <v>129</v>
      </c>
      <c r="W3334" s="20">
        <v>16</v>
      </c>
      <c r="X3334" s="65" t="s">
        <v>3555</v>
      </c>
      <c r="AB3334" t="s">
        <v>119</v>
      </c>
      <c r="AC3334" t="s">
        <v>3742</v>
      </c>
      <c r="AD3334" s="2" t="s">
        <v>121</v>
      </c>
    </row>
    <row r="3335" spans="1:30" hidden="1" x14ac:dyDescent="0.25">
      <c r="A3335" s="2">
        <v>189</v>
      </c>
      <c r="B3335" t="s">
        <v>3747</v>
      </c>
      <c r="C3335">
        <v>35</v>
      </c>
      <c r="D3335">
        <v>325</v>
      </c>
      <c r="E3335">
        <v>500</v>
      </c>
      <c r="F3335" t="s">
        <v>114</v>
      </c>
      <c r="G3335" s="2" t="s">
        <v>485</v>
      </c>
      <c r="H3335">
        <v>2</v>
      </c>
      <c r="I3335">
        <v>89.29</v>
      </c>
      <c r="J3335" s="2" t="s">
        <v>502</v>
      </c>
      <c r="K3335" s="2" t="s">
        <v>74</v>
      </c>
      <c r="M3335" t="s">
        <v>4055</v>
      </c>
      <c r="P3335" s="19" t="s">
        <v>3556</v>
      </c>
      <c r="Q3335" s="19" t="s">
        <v>27</v>
      </c>
      <c r="R3335" s="19" t="s">
        <v>129</v>
      </c>
      <c r="W3335" s="20">
        <v>16</v>
      </c>
      <c r="X3335" s="65" t="s">
        <v>3555</v>
      </c>
      <c r="AB3335" t="s">
        <v>119</v>
      </c>
      <c r="AC3335" t="s">
        <v>3749</v>
      </c>
      <c r="AD3335" s="2" t="s">
        <v>121</v>
      </c>
    </row>
    <row r="3336" spans="1:30" hidden="1" x14ac:dyDescent="0.25">
      <c r="A3336" s="2">
        <v>190</v>
      </c>
      <c r="B3336" t="s">
        <v>3750</v>
      </c>
      <c r="C3336">
        <v>35</v>
      </c>
      <c r="D3336">
        <v>240</v>
      </c>
      <c r="E3336">
        <v>500</v>
      </c>
      <c r="F3336" t="s">
        <v>114</v>
      </c>
      <c r="G3336" s="2" t="s">
        <v>485</v>
      </c>
      <c r="H3336">
        <v>2</v>
      </c>
      <c r="I3336">
        <v>65.94</v>
      </c>
      <c r="J3336" s="2" t="s">
        <v>502</v>
      </c>
      <c r="K3336" s="2" t="s">
        <v>74</v>
      </c>
      <c r="M3336" t="s">
        <v>4055</v>
      </c>
      <c r="P3336" s="19" t="s">
        <v>3556</v>
      </c>
      <c r="Q3336" s="19" t="s">
        <v>27</v>
      </c>
      <c r="R3336" s="19" t="s">
        <v>129</v>
      </c>
      <c r="W3336" s="20">
        <v>16</v>
      </c>
      <c r="X3336" s="65" t="s">
        <v>3555</v>
      </c>
      <c r="AB3336" t="s">
        <v>119</v>
      </c>
      <c r="AC3336" t="s">
        <v>3749</v>
      </c>
      <c r="AD3336" s="2" t="s">
        <v>121</v>
      </c>
    </row>
    <row r="3337" spans="1:30" hidden="1" x14ac:dyDescent="0.25">
      <c r="A3337" s="2">
        <v>191</v>
      </c>
      <c r="B3337" t="s">
        <v>3751</v>
      </c>
      <c r="C3337">
        <v>35</v>
      </c>
      <c r="D3337">
        <v>607</v>
      </c>
      <c r="E3337">
        <v>11125</v>
      </c>
      <c r="F3337" t="s">
        <v>114</v>
      </c>
      <c r="G3337" s="2" t="s">
        <v>485</v>
      </c>
      <c r="H3337">
        <v>1</v>
      </c>
      <c r="I3337">
        <v>1829.95</v>
      </c>
      <c r="J3337" s="2" t="s">
        <v>502</v>
      </c>
      <c r="K3337" s="2" t="s">
        <v>74</v>
      </c>
      <c r="M3337" t="s">
        <v>4055</v>
      </c>
      <c r="P3337" s="19" t="s">
        <v>3556</v>
      </c>
      <c r="Q3337" s="19" t="s">
        <v>27</v>
      </c>
      <c r="R3337" s="19" t="s">
        <v>129</v>
      </c>
      <c r="V3337" s="19" t="s">
        <v>129</v>
      </c>
      <c r="W3337" s="20">
        <v>16</v>
      </c>
      <c r="X3337" s="65" t="s">
        <v>3555</v>
      </c>
      <c r="AB3337" t="s">
        <v>119</v>
      </c>
      <c r="AC3337" t="s">
        <v>3749</v>
      </c>
      <c r="AD3337" s="2" t="s">
        <v>121</v>
      </c>
    </row>
    <row r="3338" spans="1:30" hidden="1" x14ac:dyDescent="0.25">
      <c r="A3338" s="2">
        <v>192</v>
      </c>
      <c r="B3338" t="s">
        <v>3753</v>
      </c>
      <c r="C3338">
        <v>35</v>
      </c>
      <c r="D3338">
        <v>610</v>
      </c>
      <c r="E3338">
        <v>11125</v>
      </c>
      <c r="F3338" t="s">
        <v>114</v>
      </c>
      <c r="G3338" s="2" t="s">
        <v>485</v>
      </c>
      <c r="H3338">
        <v>1</v>
      </c>
      <c r="I3338">
        <v>1855.92</v>
      </c>
      <c r="J3338" s="2" t="s">
        <v>502</v>
      </c>
      <c r="K3338" s="2" t="s">
        <v>74</v>
      </c>
      <c r="M3338" t="s">
        <v>4055</v>
      </c>
      <c r="P3338" s="19" t="s">
        <v>3556</v>
      </c>
      <c r="Q3338" s="19" t="s">
        <v>27</v>
      </c>
      <c r="R3338" s="19" t="s">
        <v>129</v>
      </c>
      <c r="V3338" s="19" t="s">
        <v>129</v>
      </c>
      <c r="W3338" s="20">
        <v>16</v>
      </c>
      <c r="X3338" s="65" t="s">
        <v>3555</v>
      </c>
      <c r="AB3338" t="s">
        <v>119</v>
      </c>
      <c r="AC3338" t="s">
        <v>3749</v>
      </c>
      <c r="AD3338" s="2" t="s">
        <v>121</v>
      </c>
    </row>
    <row r="3339" spans="1:30" hidden="1" x14ac:dyDescent="0.25">
      <c r="A3339" s="2">
        <v>193</v>
      </c>
      <c r="B3339" t="s">
        <v>3755</v>
      </c>
      <c r="C3339">
        <v>35</v>
      </c>
      <c r="D3339">
        <v>240</v>
      </c>
      <c r="E3339">
        <v>500</v>
      </c>
      <c r="F3339" t="s">
        <v>114</v>
      </c>
      <c r="G3339" s="2" t="s">
        <v>485</v>
      </c>
      <c r="H3339">
        <v>1</v>
      </c>
      <c r="I3339">
        <v>32.97</v>
      </c>
      <c r="J3339" s="2" t="s">
        <v>502</v>
      </c>
      <c r="K3339" s="2" t="s">
        <v>74</v>
      </c>
      <c r="M3339" t="s">
        <v>4055</v>
      </c>
      <c r="P3339" s="19" t="s">
        <v>3556</v>
      </c>
      <c r="Q3339" s="19" t="s">
        <v>27</v>
      </c>
      <c r="R3339" s="19" t="s">
        <v>129</v>
      </c>
      <c r="W3339" s="20">
        <v>16</v>
      </c>
      <c r="X3339" s="65" t="s">
        <v>3555</v>
      </c>
      <c r="AB3339" t="s">
        <v>119</v>
      </c>
      <c r="AC3339" t="s">
        <v>3749</v>
      </c>
      <c r="AD3339" s="2" t="s">
        <v>121</v>
      </c>
    </row>
    <row r="3340" spans="1:30" hidden="1" x14ac:dyDescent="0.25">
      <c r="A3340" s="2">
        <v>194</v>
      </c>
      <c r="B3340" t="s">
        <v>3756</v>
      </c>
      <c r="C3340">
        <v>35</v>
      </c>
      <c r="D3340">
        <v>610</v>
      </c>
      <c r="E3340">
        <v>11125</v>
      </c>
      <c r="F3340" t="s">
        <v>114</v>
      </c>
      <c r="G3340" s="2" t="s">
        <v>485</v>
      </c>
      <c r="H3340">
        <v>1</v>
      </c>
      <c r="I3340">
        <v>1855.92</v>
      </c>
      <c r="J3340" s="2" t="s">
        <v>502</v>
      </c>
      <c r="K3340" s="2" t="s">
        <v>74</v>
      </c>
      <c r="M3340" t="s">
        <v>4055</v>
      </c>
      <c r="P3340" s="19" t="s">
        <v>3556</v>
      </c>
      <c r="Q3340" s="19" t="s">
        <v>27</v>
      </c>
      <c r="R3340" s="19" t="s">
        <v>129</v>
      </c>
      <c r="V3340" s="19" t="s">
        <v>129</v>
      </c>
      <c r="W3340" s="20">
        <v>16</v>
      </c>
      <c r="X3340" s="65" t="s">
        <v>3555</v>
      </c>
      <c r="AB3340" t="s">
        <v>119</v>
      </c>
      <c r="AC3340" t="s">
        <v>3749</v>
      </c>
      <c r="AD3340" s="2" t="s">
        <v>121</v>
      </c>
    </row>
    <row r="3341" spans="1:30" hidden="1" x14ac:dyDescent="0.25">
      <c r="A3341" s="2">
        <v>195</v>
      </c>
      <c r="B3341" t="s">
        <v>3757</v>
      </c>
      <c r="C3341">
        <v>35</v>
      </c>
      <c r="D3341">
        <v>240</v>
      </c>
      <c r="E3341">
        <v>500</v>
      </c>
      <c r="F3341" t="s">
        <v>114</v>
      </c>
      <c r="G3341" s="2" t="s">
        <v>485</v>
      </c>
      <c r="H3341">
        <v>2</v>
      </c>
      <c r="I3341">
        <v>65.94</v>
      </c>
      <c r="J3341" s="2" t="s">
        <v>502</v>
      </c>
      <c r="K3341" s="2" t="s">
        <v>74</v>
      </c>
      <c r="M3341" t="s">
        <v>4055</v>
      </c>
      <c r="P3341" s="19" t="s">
        <v>3556</v>
      </c>
      <c r="Q3341" s="19" t="s">
        <v>27</v>
      </c>
      <c r="R3341" s="19" t="s">
        <v>129</v>
      </c>
      <c r="W3341" s="20">
        <v>16</v>
      </c>
      <c r="X3341" s="65" t="s">
        <v>3555</v>
      </c>
      <c r="AB3341" t="s">
        <v>119</v>
      </c>
      <c r="AC3341" t="s">
        <v>3749</v>
      </c>
      <c r="AD3341" s="2" t="s">
        <v>121</v>
      </c>
    </row>
    <row r="3342" spans="1:30" hidden="1" x14ac:dyDescent="0.25">
      <c r="A3342" s="2">
        <v>196</v>
      </c>
      <c r="B3342" t="s">
        <v>3758</v>
      </c>
      <c r="C3342">
        <v>35</v>
      </c>
      <c r="D3342">
        <v>607</v>
      </c>
      <c r="E3342">
        <v>11125</v>
      </c>
      <c r="F3342" t="s">
        <v>114</v>
      </c>
      <c r="G3342" s="2" t="s">
        <v>485</v>
      </c>
      <c r="H3342">
        <v>1</v>
      </c>
      <c r="I3342">
        <v>1829.95</v>
      </c>
      <c r="J3342" s="2" t="s">
        <v>502</v>
      </c>
      <c r="K3342" s="2" t="s">
        <v>74</v>
      </c>
      <c r="M3342" t="s">
        <v>4055</v>
      </c>
      <c r="P3342" s="19" t="s">
        <v>3556</v>
      </c>
      <c r="Q3342" s="19" t="s">
        <v>27</v>
      </c>
      <c r="R3342" s="19" t="s">
        <v>129</v>
      </c>
      <c r="V3342" s="19" t="s">
        <v>129</v>
      </c>
      <c r="W3342" s="20">
        <v>16</v>
      </c>
      <c r="X3342" s="65" t="s">
        <v>3555</v>
      </c>
      <c r="AB3342" t="s">
        <v>119</v>
      </c>
      <c r="AC3342" t="s">
        <v>3749</v>
      </c>
      <c r="AD3342" s="2" t="s">
        <v>121</v>
      </c>
    </row>
    <row r="3343" spans="1:30" hidden="1" x14ac:dyDescent="0.25">
      <c r="A3343" s="2">
        <v>197</v>
      </c>
      <c r="B3343" t="s">
        <v>3759</v>
      </c>
      <c r="C3343">
        <v>35</v>
      </c>
      <c r="D3343">
        <v>240</v>
      </c>
      <c r="E3343">
        <v>500</v>
      </c>
      <c r="F3343" t="s">
        <v>114</v>
      </c>
      <c r="G3343" s="2" t="s">
        <v>485</v>
      </c>
      <c r="H3343">
        <v>1</v>
      </c>
      <c r="I3343">
        <v>32.97</v>
      </c>
      <c r="J3343" s="2" t="s">
        <v>502</v>
      </c>
      <c r="K3343" s="2" t="s">
        <v>74</v>
      </c>
      <c r="M3343" t="s">
        <v>4055</v>
      </c>
      <c r="P3343" s="19" t="s">
        <v>3556</v>
      </c>
      <c r="Q3343" s="19" t="s">
        <v>27</v>
      </c>
      <c r="R3343" s="19" t="s">
        <v>129</v>
      </c>
      <c r="W3343" s="20">
        <v>16</v>
      </c>
      <c r="X3343" s="65" t="s">
        <v>3555</v>
      </c>
      <c r="AB3343" t="s">
        <v>119</v>
      </c>
      <c r="AC3343" t="s">
        <v>3749</v>
      </c>
      <c r="AD3343" s="2" t="s">
        <v>121</v>
      </c>
    </row>
    <row r="3344" spans="1:30" hidden="1" x14ac:dyDescent="0.25">
      <c r="A3344" s="2">
        <v>198</v>
      </c>
      <c r="B3344" t="s">
        <v>3760</v>
      </c>
      <c r="C3344">
        <v>35</v>
      </c>
      <c r="D3344">
        <v>325</v>
      </c>
      <c r="E3344">
        <v>500</v>
      </c>
      <c r="F3344" t="s">
        <v>114</v>
      </c>
      <c r="G3344" s="2" t="s">
        <v>485</v>
      </c>
      <c r="H3344">
        <v>2</v>
      </c>
      <c r="I3344">
        <v>89.29</v>
      </c>
      <c r="J3344" s="2" t="s">
        <v>502</v>
      </c>
      <c r="K3344" s="2" t="s">
        <v>74</v>
      </c>
      <c r="M3344" t="s">
        <v>4055</v>
      </c>
      <c r="P3344" s="19" t="s">
        <v>3556</v>
      </c>
      <c r="Q3344" s="19" t="s">
        <v>27</v>
      </c>
      <c r="R3344" s="19" t="s">
        <v>129</v>
      </c>
      <c r="W3344" s="20">
        <v>16</v>
      </c>
      <c r="X3344" s="65" t="s">
        <v>3555</v>
      </c>
      <c r="AB3344" t="s">
        <v>119</v>
      </c>
      <c r="AC3344" t="s">
        <v>3749</v>
      </c>
      <c r="AD3344" s="2" t="s">
        <v>121</v>
      </c>
    </row>
    <row r="3345" spans="1:30" hidden="1" x14ac:dyDescent="0.25">
      <c r="A3345" s="2">
        <v>199</v>
      </c>
      <c r="B3345" t="s">
        <v>3761</v>
      </c>
      <c r="C3345">
        <v>40</v>
      </c>
      <c r="D3345">
        <v>568</v>
      </c>
      <c r="E3345">
        <v>838</v>
      </c>
      <c r="F3345" t="s">
        <v>114</v>
      </c>
      <c r="G3345" s="2" t="s">
        <v>485</v>
      </c>
      <c r="H3345">
        <v>1</v>
      </c>
      <c r="I3345">
        <v>127.3</v>
      </c>
      <c r="J3345" s="2" t="s">
        <v>502</v>
      </c>
      <c r="K3345" s="2" t="s">
        <v>74</v>
      </c>
      <c r="M3345" t="s">
        <v>4055</v>
      </c>
      <c r="O3345" s="2" t="s">
        <v>128</v>
      </c>
      <c r="P3345" s="19" t="s">
        <v>3556</v>
      </c>
      <c r="Q3345" s="19" t="s">
        <v>26</v>
      </c>
      <c r="S3345" s="19" t="s">
        <v>129</v>
      </c>
      <c r="W3345" s="20">
        <v>16</v>
      </c>
      <c r="X3345" s="65" t="s">
        <v>3555</v>
      </c>
      <c r="AB3345" t="s">
        <v>119</v>
      </c>
      <c r="AC3345" t="s">
        <v>3763</v>
      </c>
      <c r="AD3345" s="2" t="s">
        <v>2678</v>
      </c>
    </row>
    <row r="3346" spans="1:30" hidden="1" x14ac:dyDescent="0.25">
      <c r="A3346" s="2">
        <v>200</v>
      </c>
      <c r="B3346" t="s">
        <v>3764</v>
      </c>
      <c r="C3346">
        <v>40</v>
      </c>
      <c r="D3346">
        <v>538</v>
      </c>
      <c r="E3346">
        <v>779</v>
      </c>
      <c r="F3346" t="s">
        <v>114</v>
      </c>
      <c r="G3346" s="2" t="s">
        <v>485</v>
      </c>
      <c r="H3346">
        <v>1</v>
      </c>
      <c r="I3346">
        <v>105.62</v>
      </c>
      <c r="J3346" s="2" t="s">
        <v>502</v>
      </c>
      <c r="K3346" s="2" t="s">
        <v>74</v>
      </c>
      <c r="M3346" t="s">
        <v>4055</v>
      </c>
      <c r="O3346" s="2" t="s">
        <v>128</v>
      </c>
      <c r="P3346" s="19" t="s">
        <v>3556</v>
      </c>
      <c r="Q3346" s="19" t="s">
        <v>26</v>
      </c>
      <c r="S3346" s="19" t="s">
        <v>129</v>
      </c>
      <c r="W3346" s="20">
        <v>16</v>
      </c>
      <c r="X3346" s="65" t="s">
        <v>3555</v>
      </c>
      <c r="AB3346" t="s">
        <v>119</v>
      </c>
      <c r="AC3346" t="s">
        <v>3763</v>
      </c>
      <c r="AD3346" s="2" t="s">
        <v>2678</v>
      </c>
    </row>
    <row r="3347" spans="1:30" hidden="1" x14ac:dyDescent="0.25">
      <c r="A3347" s="2">
        <v>201</v>
      </c>
      <c r="B3347" t="s">
        <v>3766</v>
      </c>
      <c r="C3347">
        <v>40</v>
      </c>
      <c r="D3347">
        <v>532</v>
      </c>
      <c r="E3347">
        <v>730</v>
      </c>
      <c r="F3347" t="s">
        <v>114</v>
      </c>
      <c r="G3347" s="2" t="s">
        <v>485</v>
      </c>
      <c r="H3347">
        <v>1</v>
      </c>
      <c r="I3347">
        <v>77.790000000000006</v>
      </c>
      <c r="J3347" s="2" t="s">
        <v>502</v>
      </c>
      <c r="K3347" s="2" t="s">
        <v>74</v>
      </c>
      <c r="M3347" t="s">
        <v>4055</v>
      </c>
      <c r="O3347" s="2" t="s">
        <v>128</v>
      </c>
      <c r="P3347" s="19" t="s">
        <v>3556</v>
      </c>
      <c r="Q3347" s="19" t="s">
        <v>26</v>
      </c>
      <c r="S3347" s="19" t="s">
        <v>129</v>
      </c>
      <c r="W3347" s="20">
        <v>16</v>
      </c>
      <c r="X3347" s="65" t="s">
        <v>3555</v>
      </c>
      <c r="AB3347" t="s">
        <v>119</v>
      </c>
      <c r="AC3347" t="s">
        <v>3763</v>
      </c>
      <c r="AD3347" s="2" t="s">
        <v>2678</v>
      </c>
    </row>
    <row r="3348" spans="1:30" hidden="1" x14ac:dyDescent="0.25">
      <c r="A3348" s="2">
        <v>202</v>
      </c>
      <c r="B3348" t="s">
        <v>3768</v>
      </c>
      <c r="C3348">
        <v>40</v>
      </c>
      <c r="D3348">
        <v>568</v>
      </c>
      <c r="E3348">
        <v>828</v>
      </c>
      <c r="F3348" t="s">
        <v>114</v>
      </c>
      <c r="G3348" s="2" t="s">
        <v>485</v>
      </c>
      <c r="H3348">
        <v>1</v>
      </c>
      <c r="I3348">
        <v>125.49</v>
      </c>
      <c r="J3348" s="2" t="s">
        <v>502</v>
      </c>
      <c r="K3348" s="2" t="s">
        <v>74</v>
      </c>
      <c r="M3348" t="s">
        <v>4055</v>
      </c>
      <c r="O3348" s="2" t="s">
        <v>128</v>
      </c>
      <c r="P3348" s="19" t="s">
        <v>3556</v>
      </c>
      <c r="Q3348" s="19" t="s">
        <v>26</v>
      </c>
      <c r="S3348" s="19" t="s">
        <v>129</v>
      </c>
      <c r="W3348" s="20">
        <v>16</v>
      </c>
      <c r="X3348" s="65" t="s">
        <v>3555</v>
      </c>
      <c r="AB3348" t="s">
        <v>119</v>
      </c>
      <c r="AC3348" t="s">
        <v>3763</v>
      </c>
      <c r="AD3348" s="2" t="s">
        <v>2678</v>
      </c>
    </row>
    <row r="3349" spans="1:30" hidden="1" x14ac:dyDescent="0.25">
      <c r="A3349" s="2">
        <v>203</v>
      </c>
      <c r="B3349" t="s">
        <v>3770</v>
      </c>
      <c r="C3349">
        <v>40</v>
      </c>
      <c r="D3349">
        <v>568</v>
      </c>
      <c r="E3349">
        <v>616</v>
      </c>
      <c r="F3349" t="s">
        <v>114</v>
      </c>
      <c r="G3349" s="2" t="s">
        <v>485</v>
      </c>
      <c r="H3349">
        <v>1</v>
      </c>
      <c r="I3349">
        <v>84.02</v>
      </c>
      <c r="J3349" s="2" t="s">
        <v>502</v>
      </c>
      <c r="K3349" s="2" t="s">
        <v>74</v>
      </c>
      <c r="M3349" t="s">
        <v>4055</v>
      </c>
      <c r="O3349" s="2" t="s">
        <v>128</v>
      </c>
      <c r="P3349" s="19" t="s">
        <v>3556</v>
      </c>
      <c r="Q3349" s="19" t="s">
        <v>26</v>
      </c>
      <c r="S3349" s="19" t="s">
        <v>129</v>
      </c>
      <c r="W3349" s="20">
        <v>16</v>
      </c>
      <c r="X3349" s="65" t="s">
        <v>3555</v>
      </c>
      <c r="AB3349" t="s">
        <v>119</v>
      </c>
      <c r="AC3349" t="s">
        <v>3763</v>
      </c>
      <c r="AD3349" s="2" t="s">
        <v>2678</v>
      </c>
    </row>
    <row r="3350" spans="1:30" hidden="1" x14ac:dyDescent="0.25">
      <c r="A3350" s="2">
        <v>204</v>
      </c>
      <c r="B3350" t="s">
        <v>3772</v>
      </c>
      <c r="C3350">
        <v>40</v>
      </c>
      <c r="D3350">
        <v>544</v>
      </c>
      <c r="E3350">
        <v>639</v>
      </c>
      <c r="F3350" t="s">
        <v>114</v>
      </c>
      <c r="G3350" s="2" t="s">
        <v>485</v>
      </c>
      <c r="H3350">
        <v>1</v>
      </c>
      <c r="I3350">
        <v>86.66</v>
      </c>
      <c r="J3350" s="2" t="s">
        <v>502</v>
      </c>
      <c r="K3350" s="2" t="s">
        <v>74</v>
      </c>
      <c r="M3350" t="s">
        <v>4055</v>
      </c>
      <c r="O3350" s="2" t="s">
        <v>128</v>
      </c>
      <c r="P3350" s="19" t="s">
        <v>3556</v>
      </c>
      <c r="Q3350" s="19" t="s">
        <v>26</v>
      </c>
      <c r="S3350" s="19" t="s">
        <v>129</v>
      </c>
      <c r="W3350" s="20">
        <v>16</v>
      </c>
      <c r="X3350" s="65" t="s">
        <v>3555</v>
      </c>
      <c r="AB3350" t="s">
        <v>119</v>
      </c>
      <c r="AC3350" t="s">
        <v>3763</v>
      </c>
      <c r="AD3350" s="2" t="s">
        <v>2678</v>
      </c>
    </row>
    <row r="3351" spans="1:30" hidden="1" x14ac:dyDescent="0.25">
      <c r="A3351" s="2">
        <v>205</v>
      </c>
      <c r="B3351" t="s">
        <v>3774</v>
      </c>
      <c r="C3351">
        <v>40</v>
      </c>
      <c r="D3351">
        <v>545</v>
      </c>
      <c r="E3351">
        <v>559</v>
      </c>
      <c r="F3351" t="s">
        <v>114</v>
      </c>
      <c r="G3351" s="2" t="s">
        <v>485</v>
      </c>
      <c r="H3351">
        <v>1</v>
      </c>
      <c r="I3351">
        <v>75.12</v>
      </c>
      <c r="J3351" s="2" t="s">
        <v>502</v>
      </c>
      <c r="K3351" s="2" t="s">
        <v>74</v>
      </c>
      <c r="M3351" t="s">
        <v>4055</v>
      </c>
      <c r="O3351" s="2" t="s">
        <v>128</v>
      </c>
      <c r="P3351" s="19" t="s">
        <v>3556</v>
      </c>
      <c r="Q3351" s="19" t="s">
        <v>26</v>
      </c>
      <c r="S3351" s="19" t="s">
        <v>129</v>
      </c>
      <c r="W3351" s="20">
        <v>16</v>
      </c>
      <c r="X3351" s="65" t="s">
        <v>3555</v>
      </c>
      <c r="AB3351" t="s">
        <v>119</v>
      </c>
      <c r="AC3351" t="s">
        <v>3763</v>
      </c>
      <c r="AD3351" s="2" t="s">
        <v>2678</v>
      </c>
    </row>
    <row r="3352" spans="1:30" hidden="1" x14ac:dyDescent="0.25">
      <c r="A3352" s="2">
        <v>206</v>
      </c>
      <c r="B3352" t="s">
        <v>3776</v>
      </c>
      <c r="C3352">
        <v>40</v>
      </c>
      <c r="D3352">
        <v>544</v>
      </c>
      <c r="E3352">
        <v>675</v>
      </c>
      <c r="F3352" t="s">
        <v>114</v>
      </c>
      <c r="G3352" s="2" t="s">
        <v>485</v>
      </c>
      <c r="H3352">
        <v>1</v>
      </c>
      <c r="I3352">
        <v>93.37</v>
      </c>
      <c r="J3352" s="2" t="s">
        <v>502</v>
      </c>
      <c r="K3352" s="2" t="s">
        <v>74</v>
      </c>
      <c r="M3352" t="s">
        <v>4055</v>
      </c>
      <c r="O3352" s="2" t="s">
        <v>128</v>
      </c>
      <c r="P3352" s="19" t="s">
        <v>3556</v>
      </c>
      <c r="Q3352" s="19" t="s">
        <v>26</v>
      </c>
      <c r="S3352" s="19" t="s">
        <v>129</v>
      </c>
      <c r="W3352" s="20">
        <v>16</v>
      </c>
      <c r="X3352" s="65" t="s">
        <v>3555</v>
      </c>
      <c r="AB3352" t="s">
        <v>119</v>
      </c>
      <c r="AC3352" t="s">
        <v>3763</v>
      </c>
      <c r="AD3352" s="2" t="s">
        <v>2678</v>
      </c>
    </row>
    <row r="3353" spans="1:30" hidden="1" x14ac:dyDescent="0.25">
      <c r="A3353" s="2">
        <v>207</v>
      </c>
      <c r="B3353" t="s">
        <v>3777</v>
      </c>
      <c r="C3353">
        <v>40</v>
      </c>
      <c r="D3353">
        <v>568</v>
      </c>
      <c r="E3353">
        <v>838</v>
      </c>
      <c r="F3353" t="s">
        <v>114</v>
      </c>
      <c r="G3353" s="2" t="s">
        <v>485</v>
      </c>
      <c r="H3353">
        <v>1</v>
      </c>
      <c r="I3353">
        <v>127.3</v>
      </c>
      <c r="J3353" s="2" t="s">
        <v>502</v>
      </c>
      <c r="K3353" s="2" t="s">
        <v>74</v>
      </c>
      <c r="M3353" t="s">
        <v>4055</v>
      </c>
      <c r="O3353" s="2" t="s">
        <v>128</v>
      </c>
      <c r="P3353" s="19" t="s">
        <v>3556</v>
      </c>
      <c r="Q3353" s="19" t="s">
        <v>26</v>
      </c>
      <c r="S3353" s="19" t="s">
        <v>129</v>
      </c>
      <c r="W3353" s="20">
        <v>16</v>
      </c>
      <c r="X3353" s="65" t="s">
        <v>3555</v>
      </c>
      <c r="AB3353" t="s">
        <v>119</v>
      </c>
      <c r="AC3353" t="s">
        <v>3763</v>
      </c>
      <c r="AD3353" s="2" t="s">
        <v>2678</v>
      </c>
    </row>
    <row r="3354" spans="1:30" hidden="1" x14ac:dyDescent="0.25">
      <c r="A3354" s="2">
        <v>208</v>
      </c>
      <c r="B3354" t="s">
        <v>3778</v>
      </c>
      <c r="C3354">
        <v>40</v>
      </c>
      <c r="D3354">
        <v>538</v>
      </c>
      <c r="E3354">
        <v>789</v>
      </c>
      <c r="F3354" t="s">
        <v>114</v>
      </c>
      <c r="G3354" s="2" t="s">
        <v>485</v>
      </c>
      <c r="H3354">
        <v>1</v>
      </c>
      <c r="I3354">
        <v>107.19</v>
      </c>
      <c r="J3354" s="2" t="s">
        <v>502</v>
      </c>
      <c r="K3354" s="2" t="s">
        <v>74</v>
      </c>
      <c r="M3354" t="s">
        <v>4055</v>
      </c>
      <c r="O3354" s="2" t="s">
        <v>128</v>
      </c>
      <c r="P3354" s="19" t="s">
        <v>3556</v>
      </c>
      <c r="Q3354" s="19" t="s">
        <v>26</v>
      </c>
      <c r="S3354" s="19" t="s">
        <v>129</v>
      </c>
      <c r="W3354" s="20">
        <v>16</v>
      </c>
      <c r="X3354" s="65" t="s">
        <v>3555</v>
      </c>
      <c r="AB3354" t="s">
        <v>119</v>
      </c>
      <c r="AC3354" t="s">
        <v>3763</v>
      </c>
      <c r="AD3354" s="2" t="s">
        <v>2678</v>
      </c>
    </row>
    <row r="3355" spans="1:30" hidden="1" x14ac:dyDescent="0.25">
      <c r="A3355" s="2">
        <v>209</v>
      </c>
      <c r="B3355" t="s">
        <v>3780</v>
      </c>
      <c r="C3355">
        <v>40</v>
      </c>
      <c r="D3355">
        <v>559</v>
      </c>
      <c r="E3355">
        <v>744</v>
      </c>
      <c r="F3355" t="s">
        <v>114</v>
      </c>
      <c r="G3355" s="2" t="s">
        <v>485</v>
      </c>
      <c r="H3355">
        <v>1</v>
      </c>
      <c r="I3355">
        <v>108.39</v>
      </c>
      <c r="J3355" s="2" t="s">
        <v>502</v>
      </c>
      <c r="K3355" s="2" t="s">
        <v>74</v>
      </c>
      <c r="M3355" t="s">
        <v>4055</v>
      </c>
      <c r="O3355" s="2" t="s">
        <v>128</v>
      </c>
      <c r="P3355" s="19" t="s">
        <v>3556</v>
      </c>
      <c r="Q3355" s="19" t="s">
        <v>26</v>
      </c>
      <c r="S3355" s="19" t="s">
        <v>129</v>
      </c>
      <c r="W3355" s="20">
        <v>16</v>
      </c>
      <c r="X3355" s="65" t="s">
        <v>3555</v>
      </c>
      <c r="AB3355" t="s">
        <v>119</v>
      </c>
      <c r="AC3355" t="s">
        <v>3763</v>
      </c>
      <c r="AD3355" s="2" t="s">
        <v>2678</v>
      </c>
    </row>
    <row r="3356" spans="1:30" hidden="1" x14ac:dyDescent="0.25">
      <c r="A3356" s="2">
        <v>210</v>
      </c>
      <c r="B3356" t="s">
        <v>3781</v>
      </c>
      <c r="C3356">
        <v>40</v>
      </c>
      <c r="D3356">
        <v>544</v>
      </c>
      <c r="E3356">
        <v>639</v>
      </c>
      <c r="F3356" t="s">
        <v>114</v>
      </c>
      <c r="G3356" s="2" t="s">
        <v>485</v>
      </c>
      <c r="H3356">
        <v>1</v>
      </c>
      <c r="I3356">
        <v>86.66</v>
      </c>
      <c r="J3356" s="2" t="s">
        <v>502</v>
      </c>
      <c r="K3356" s="2" t="s">
        <v>74</v>
      </c>
      <c r="M3356" t="s">
        <v>4055</v>
      </c>
      <c r="O3356" s="2" t="s">
        <v>128</v>
      </c>
      <c r="P3356" s="19" t="s">
        <v>3556</v>
      </c>
      <c r="Q3356" s="19" t="s">
        <v>26</v>
      </c>
      <c r="S3356" s="19" t="s">
        <v>129</v>
      </c>
      <c r="W3356" s="20">
        <v>16</v>
      </c>
      <c r="X3356" s="65" t="s">
        <v>3555</v>
      </c>
      <c r="AB3356" t="s">
        <v>119</v>
      </c>
      <c r="AC3356" t="s">
        <v>3763</v>
      </c>
      <c r="AD3356" s="2" t="s">
        <v>2678</v>
      </c>
    </row>
    <row r="3357" spans="1:30" hidden="1" x14ac:dyDescent="0.25">
      <c r="A3357" s="2">
        <v>211</v>
      </c>
      <c r="B3357" t="s">
        <v>3782</v>
      </c>
      <c r="C3357">
        <v>40</v>
      </c>
      <c r="D3357">
        <v>516</v>
      </c>
      <c r="E3357">
        <v>668</v>
      </c>
      <c r="F3357" t="s">
        <v>114</v>
      </c>
      <c r="G3357" s="2" t="s">
        <v>485</v>
      </c>
      <c r="H3357">
        <v>1</v>
      </c>
      <c r="I3357">
        <v>73.040000000000006</v>
      </c>
      <c r="J3357" s="2" t="s">
        <v>502</v>
      </c>
      <c r="K3357" s="2" t="s">
        <v>74</v>
      </c>
      <c r="M3357" t="s">
        <v>4055</v>
      </c>
      <c r="O3357" s="2" t="s">
        <v>128</v>
      </c>
      <c r="P3357" s="19" t="s">
        <v>3556</v>
      </c>
      <c r="Q3357" s="19" t="s">
        <v>26</v>
      </c>
      <c r="S3357" s="19" t="s">
        <v>129</v>
      </c>
      <c r="W3357" s="20">
        <v>16</v>
      </c>
      <c r="X3357" s="65" t="s">
        <v>3555</v>
      </c>
      <c r="AB3357" t="s">
        <v>119</v>
      </c>
      <c r="AC3357" t="s">
        <v>3763</v>
      </c>
      <c r="AD3357" s="2" t="s">
        <v>2678</v>
      </c>
    </row>
    <row r="3358" spans="1:30" hidden="1" x14ac:dyDescent="0.25">
      <c r="A3358" s="2">
        <v>212</v>
      </c>
      <c r="B3358" t="s">
        <v>3784</v>
      </c>
      <c r="C3358">
        <v>40</v>
      </c>
      <c r="D3358">
        <v>544</v>
      </c>
      <c r="E3358">
        <v>675</v>
      </c>
      <c r="F3358" t="s">
        <v>114</v>
      </c>
      <c r="G3358" s="2" t="s">
        <v>485</v>
      </c>
      <c r="H3358">
        <v>1</v>
      </c>
      <c r="I3358">
        <v>93.37</v>
      </c>
      <c r="J3358" s="2" t="s">
        <v>502</v>
      </c>
      <c r="K3358" s="2" t="s">
        <v>74</v>
      </c>
      <c r="M3358" t="s">
        <v>4055</v>
      </c>
      <c r="O3358" s="2" t="s">
        <v>128</v>
      </c>
      <c r="P3358" s="19" t="s">
        <v>3556</v>
      </c>
      <c r="Q3358" s="19" t="s">
        <v>26</v>
      </c>
      <c r="S3358" s="19" t="s">
        <v>129</v>
      </c>
      <c r="W3358" s="20">
        <v>16</v>
      </c>
      <c r="X3358" s="65" t="s">
        <v>3555</v>
      </c>
      <c r="AB3358" t="s">
        <v>119</v>
      </c>
      <c r="AC3358" t="s">
        <v>3763</v>
      </c>
      <c r="AD3358" s="2" t="s">
        <v>2678</v>
      </c>
    </row>
    <row r="3359" spans="1:30" hidden="1" x14ac:dyDescent="0.25">
      <c r="A3359" s="2">
        <v>213</v>
      </c>
      <c r="B3359" t="s">
        <v>3785</v>
      </c>
      <c r="C3359">
        <v>40</v>
      </c>
      <c r="D3359">
        <v>532</v>
      </c>
      <c r="E3359">
        <v>730</v>
      </c>
      <c r="F3359" t="s">
        <v>114</v>
      </c>
      <c r="G3359" s="2" t="s">
        <v>485</v>
      </c>
      <c r="H3359">
        <v>1</v>
      </c>
      <c r="I3359">
        <v>77.790000000000006</v>
      </c>
      <c r="J3359" s="2" t="s">
        <v>502</v>
      </c>
      <c r="K3359" s="2" t="s">
        <v>74</v>
      </c>
      <c r="M3359" t="s">
        <v>4055</v>
      </c>
      <c r="O3359" s="2" t="s">
        <v>128</v>
      </c>
      <c r="P3359" s="19" t="s">
        <v>3556</v>
      </c>
      <c r="Q3359" s="19" t="s">
        <v>26</v>
      </c>
      <c r="S3359" s="19" t="s">
        <v>129</v>
      </c>
      <c r="W3359" s="20">
        <v>16</v>
      </c>
      <c r="X3359" s="65" t="s">
        <v>3555</v>
      </c>
      <c r="AB3359" t="s">
        <v>119</v>
      </c>
      <c r="AC3359" t="s">
        <v>3763</v>
      </c>
      <c r="AD3359" s="2" t="s">
        <v>2678</v>
      </c>
    </row>
    <row r="3360" spans="1:30" hidden="1" x14ac:dyDescent="0.25">
      <c r="A3360" s="2">
        <v>214</v>
      </c>
      <c r="B3360" t="s">
        <v>3786</v>
      </c>
      <c r="C3360">
        <v>40</v>
      </c>
      <c r="D3360">
        <v>538</v>
      </c>
      <c r="E3360">
        <v>789</v>
      </c>
      <c r="F3360" t="s">
        <v>114</v>
      </c>
      <c r="G3360" s="2" t="s">
        <v>485</v>
      </c>
      <c r="H3360">
        <v>1</v>
      </c>
      <c r="I3360">
        <v>107.19</v>
      </c>
      <c r="J3360" s="2" t="s">
        <v>502</v>
      </c>
      <c r="K3360" s="2" t="s">
        <v>74</v>
      </c>
      <c r="M3360" t="s">
        <v>4055</v>
      </c>
      <c r="O3360" s="2" t="s">
        <v>128</v>
      </c>
      <c r="P3360" s="19" t="s">
        <v>3556</v>
      </c>
      <c r="Q3360" s="19" t="s">
        <v>26</v>
      </c>
      <c r="S3360" s="19" t="s">
        <v>129</v>
      </c>
      <c r="W3360" s="20">
        <v>16</v>
      </c>
      <c r="X3360" s="65" t="s">
        <v>3555</v>
      </c>
      <c r="AB3360" t="s">
        <v>119</v>
      </c>
      <c r="AC3360" t="s">
        <v>3763</v>
      </c>
      <c r="AD3360" s="2" t="s">
        <v>2678</v>
      </c>
    </row>
    <row r="3361" spans="1:30" hidden="1" x14ac:dyDescent="0.25">
      <c r="A3361" s="2">
        <v>215</v>
      </c>
      <c r="B3361" t="s">
        <v>3787</v>
      </c>
      <c r="C3361">
        <v>40</v>
      </c>
      <c r="D3361">
        <v>568</v>
      </c>
      <c r="E3361">
        <v>616</v>
      </c>
      <c r="F3361" t="s">
        <v>114</v>
      </c>
      <c r="G3361" s="2" t="s">
        <v>485</v>
      </c>
      <c r="H3361">
        <v>1</v>
      </c>
      <c r="I3361">
        <v>84.02</v>
      </c>
      <c r="J3361" s="2" t="s">
        <v>502</v>
      </c>
      <c r="K3361" s="2" t="s">
        <v>74</v>
      </c>
      <c r="M3361" t="s">
        <v>4055</v>
      </c>
      <c r="O3361" s="2" t="s">
        <v>128</v>
      </c>
      <c r="P3361" s="19" t="s">
        <v>3556</v>
      </c>
      <c r="Q3361" s="19" t="s">
        <v>26</v>
      </c>
      <c r="S3361" s="19" t="s">
        <v>129</v>
      </c>
      <c r="W3361" s="20">
        <v>16</v>
      </c>
      <c r="X3361" s="65" t="s">
        <v>3555</v>
      </c>
      <c r="AB3361" t="s">
        <v>119</v>
      </c>
      <c r="AC3361" t="s">
        <v>3763</v>
      </c>
      <c r="AD3361" s="2" t="s">
        <v>2678</v>
      </c>
    </row>
    <row r="3362" spans="1:30" hidden="1" x14ac:dyDescent="0.25">
      <c r="A3362" s="2">
        <v>216</v>
      </c>
      <c r="B3362" t="s">
        <v>3788</v>
      </c>
      <c r="C3362">
        <v>40</v>
      </c>
      <c r="D3362">
        <v>545</v>
      </c>
      <c r="E3362">
        <v>559</v>
      </c>
      <c r="F3362" t="s">
        <v>114</v>
      </c>
      <c r="G3362" s="2" t="s">
        <v>485</v>
      </c>
      <c r="H3362">
        <v>1</v>
      </c>
      <c r="I3362">
        <v>75.12</v>
      </c>
      <c r="J3362" s="2" t="s">
        <v>502</v>
      </c>
      <c r="K3362" s="2" t="s">
        <v>74</v>
      </c>
      <c r="M3362" t="s">
        <v>4055</v>
      </c>
      <c r="O3362" s="2" t="s">
        <v>128</v>
      </c>
      <c r="P3362" s="19" t="s">
        <v>3556</v>
      </c>
      <c r="Q3362" s="19" t="s">
        <v>26</v>
      </c>
      <c r="S3362" s="19" t="s">
        <v>129</v>
      </c>
      <c r="W3362" s="20">
        <v>16</v>
      </c>
      <c r="X3362" s="65" t="s">
        <v>3555</v>
      </c>
      <c r="AB3362" t="s">
        <v>119</v>
      </c>
      <c r="AC3362" t="s">
        <v>3763</v>
      </c>
      <c r="AD3362" s="2" t="s">
        <v>2678</v>
      </c>
    </row>
    <row r="3363" spans="1:30" hidden="1" x14ac:dyDescent="0.25">
      <c r="A3363" s="2">
        <v>217</v>
      </c>
      <c r="B3363" t="s">
        <v>3789</v>
      </c>
      <c r="C3363">
        <v>40</v>
      </c>
      <c r="D3363">
        <v>545</v>
      </c>
      <c r="E3363">
        <v>559</v>
      </c>
      <c r="F3363" t="s">
        <v>114</v>
      </c>
      <c r="G3363" s="2" t="s">
        <v>485</v>
      </c>
      <c r="H3363">
        <v>1</v>
      </c>
      <c r="I3363">
        <v>75.12</v>
      </c>
      <c r="J3363" s="2" t="s">
        <v>502</v>
      </c>
      <c r="K3363" s="2" t="s">
        <v>74</v>
      </c>
      <c r="M3363" t="s">
        <v>4055</v>
      </c>
      <c r="O3363" s="2" t="s">
        <v>128</v>
      </c>
      <c r="P3363" s="19" t="s">
        <v>3556</v>
      </c>
      <c r="Q3363" s="19" t="s">
        <v>26</v>
      </c>
      <c r="S3363" s="19" t="s">
        <v>129</v>
      </c>
      <c r="W3363" s="20">
        <v>16</v>
      </c>
      <c r="X3363" s="65" t="s">
        <v>3555</v>
      </c>
      <c r="AB3363" t="s">
        <v>119</v>
      </c>
      <c r="AC3363" t="s">
        <v>3763</v>
      </c>
      <c r="AD3363" s="2" t="s">
        <v>2678</v>
      </c>
    </row>
    <row r="3364" spans="1:30" hidden="1" x14ac:dyDescent="0.25">
      <c r="A3364" s="2">
        <v>218</v>
      </c>
      <c r="B3364" t="s">
        <v>3790</v>
      </c>
      <c r="C3364">
        <v>40</v>
      </c>
      <c r="D3364">
        <v>568</v>
      </c>
      <c r="E3364">
        <v>838</v>
      </c>
      <c r="F3364" t="s">
        <v>114</v>
      </c>
      <c r="G3364" s="2" t="s">
        <v>485</v>
      </c>
      <c r="H3364">
        <v>1</v>
      </c>
      <c r="I3364">
        <v>127.3</v>
      </c>
      <c r="J3364" s="2" t="s">
        <v>502</v>
      </c>
      <c r="K3364" s="2" t="s">
        <v>74</v>
      </c>
      <c r="M3364" t="s">
        <v>4055</v>
      </c>
      <c r="O3364" s="2" t="s">
        <v>128</v>
      </c>
      <c r="P3364" s="19" t="s">
        <v>3556</v>
      </c>
      <c r="Q3364" s="19" t="s">
        <v>26</v>
      </c>
      <c r="S3364" s="19" t="s">
        <v>129</v>
      </c>
      <c r="W3364" s="20">
        <v>16</v>
      </c>
      <c r="X3364" s="65" t="s">
        <v>3555</v>
      </c>
      <c r="AB3364" t="s">
        <v>119</v>
      </c>
      <c r="AC3364" t="s">
        <v>3763</v>
      </c>
      <c r="AD3364" s="2" t="s">
        <v>2678</v>
      </c>
    </row>
    <row r="3365" spans="1:30" hidden="1" x14ac:dyDescent="0.25">
      <c r="A3365" s="2">
        <v>219</v>
      </c>
      <c r="B3365" t="s">
        <v>3791</v>
      </c>
      <c r="C3365">
        <v>40</v>
      </c>
      <c r="D3365">
        <v>559</v>
      </c>
      <c r="E3365">
        <v>744</v>
      </c>
      <c r="F3365" t="s">
        <v>114</v>
      </c>
      <c r="G3365" s="2" t="s">
        <v>485</v>
      </c>
      <c r="H3365">
        <v>1</v>
      </c>
      <c r="I3365">
        <v>108.39</v>
      </c>
      <c r="J3365" s="2" t="s">
        <v>502</v>
      </c>
      <c r="K3365" s="2" t="s">
        <v>74</v>
      </c>
      <c r="M3365" t="s">
        <v>4055</v>
      </c>
      <c r="O3365" s="2" t="s">
        <v>128</v>
      </c>
      <c r="P3365" s="19" t="s">
        <v>3556</v>
      </c>
      <c r="Q3365" s="19" t="s">
        <v>26</v>
      </c>
      <c r="S3365" s="19" t="s">
        <v>129</v>
      </c>
      <c r="W3365" s="20">
        <v>16</v>
      </c>
      <c r="X3365" s="65" t="s">
        <v>3555</v>
      </c>
      <c r="AB3365" t="s">
        <v>119</v>
      </c>
      <c r="AC3365" t="s">
        <v>3763</v>
      </c>
      <c r="AD3365" s="2" t="s">
        <v>2678</v>
      </c>
    </row>
    <row r="3366" spans="1:30" hidden="1" x14ac:dyDescent="0.25">
      <c r="A3366" s="2">
        <v>220</v>
      </c>
      <c r="B3366" t="s">
        <v>3792</v>
      </c>
      <c r="C3366">
        <v>40</v>
      </c>
      <c r="D3366">
        <v>559</v>
      </c>
      <c r="E3366">
        <v>744</v>
      </c>
      <c r="F3366" t="s">
        <v>114</v>
      </c>
      <c r="G3366" s="2" t="s">
        <v>485</v>
      </c>
      <c r="H3366">
        <v>1</v>
      </c>
      <c r="I3366">
        <v>108.39</v>
      </c>
      <c r="J3366" s="2" t="s">
        <v>502</v>
      </c>
      <c r="K3366" s="2" t="s">
        <v>74</v>
      </c>
      <c r="M3366" t="s">
        <v>4055</v>
      </c>
      <c r="O3366" s="2" t="s">
        <v>128</v>
      </c>
      <c r="P3366" s="19" t="s">
        <v>3556</v>
      </c>
      <c r="Q3366" s="19" t="s">
        <v>26</v>
      </c>
      <c r="S3366" s="19" t="s">
        <v>129</v>
      </c>
      <c r="W3366" s="20">
        <v>16</v>
      </c>
      <c r="X3366" s="65" t="s">
        <v>3555</v>
      </c>
      <c r="AB3366" t="s">
        <v>119</v>
      </c>
      <c r="AC3366" t="s">
        <v>3763</v>
      </c>
      <c r="AD3366" s="2" t="s">
        <v>2678</v>
      </c>
    </row>
    <row r="3367" spans="1:30" hidden="1" x14ac:dyDescent="0.25">
      <c r="A3367" s="2">
        <v>221</v>
      </c>
      <c r="B3367" t="s">
        <v>3793</v>
      </c>
      <c r="C3367">
        <v>40</v>
      </c>
      <c r="D3367">
        <v>516</v>
      </c>
      <c r="E3367">
        <v>668</v>
      </c>
      <c r="F3367" t="s">
        <v>114</v>
      </c>
      <c r="G3367" s="2" t="s">
        <v>485</v>
      </c>
      <c r="H3367">
        <v>1</v>
      </c>
      <c r="I3367">
        <v>73.040000000000006</v>
      </c>
      <c r="J3367" s="2" t="s">
        <v>502</v>
      </c>
      <c r="K3367" s="2" t="s">
        <v>74</v>
      </c>
      <c r="M3367" t="s">
        <v>4055</v>
      </c>
      <c r="O3367" s="2" t="s">
        <v>128</v>
      </c>
      <c r="P3367" s="19" t="s">
        <v>3556</v>
      </c>
      <c r="Q3367" s="19" t="s">
        <v>26</v>
      </c>
      <c r="S3367" s="19" t="s">
        <v>129</v>
      </c>
      <c r="W3367" s="20">
        <v>16</v>
      </c>
      <c r="X3367" s="65" t="s">
        <v>3555</v>
      </c>
      <c r="AB3367" t="s">
        <v>119</v>
      </c>
      <c r="AC3367" t="s">
        <v>3763</v>
      </c>
      <c r="AD3367" s="2" t="s">
        <v>2678</v>
      </c>
    </row>
    <row r="3368" spans="1:30" hidden="1" x14ac:dyDescent="0.25">
      <c r="A3368" s="2">
        <v>222</v>
      </c>
      <c r="B3368" t="s">
        <v>3794</v>
      </c>
      <c r="C3368">
        <v>40</v>
      </c>
      <c r="D3368">
        <v>516</v>
      </c>
      <c r="E3368">
        <v>668</v>
      </c>
      <c r="F3368" t="s">
        <v>114</v>
      </c>
      <c r="G3368" s="2" t="s">
        <v>485</v>
      </c>
      <c r="H3368">
        <v>1</v>
      </c>
      <c r="I3368">
        <v>73.040000000000006</v>
      </c>
      <c r="J3368" s="2" t="s">
        <v>502</v>
      </c>
      <c r="K3368" s="2" t="s">
        <v>74</v>
      </c>
      <c r="M3368" t="s">
        <v>4055</v>
      </c>
      <c r="O3368" s="2" t="s">
        <v>128</v>
      </c>
      <c r="P3368" s="19" t="s">
        <v>3556</v>
      </c>
      <c r="Q3368" s="19" t="s">
        <v>26</v>
      </c>
      <c r="S3368" s="19" t="s">
        <v>129</v>
      </c>
      <c r="W3368" s="20">
        <v>16</v>
      </c>
      <c r="X3368" s="65" t="s">
        <v>3555</v>
      </c>
      <c r="AB3368" t="s">
        <v>119</v>
      </c>
      <c r="AC3368" t="s">
        <v>3763</v>
      </c>
      <c r="AD3368" s="2" t="s">
        <v>2678</v>
      </c>
    </row>
    <row r="3369" spans="1:30" hidden="1" x14ac:dyDescent="0.25">
      <c r="A3369" s="2">
        <v>223</v>
      </c>
      <c r="B3369" t="s">
        <v>3795</v>
      </c>
      <c r="C3369">
        <v>40</v>
      </c>
      <c r="D3369">
        <v>568</v>
      </c>
      <c r="E3369">
        <v>838</v>
      </c>
      <c r="F3369" t="s">
        <v>114</v>
      </c>
      <c r="G3369" s="2" t="s">
        <v>485</v>
      </c>
      <c r="H3369">
        <v>1</v>
      </c>
      <c r="I3369">
        <v>127.3</v>
      </c>
      <c r="J3369" s="2" t="s">
        <v>502</v>
      </c>
      <c r="K3369" s="2" t="s">
        <v>74</v>
      </c>
      <c r="M3369" t="s">
        <v>4055</v>
      </c>
      <c r="O3369" s="2" t="s">
        <v>128</v>
      </c>
      <c r="P3369" s="19" t="s">
        <v>3556</v>
      </c>
      <c r="Q3369" s="19" t="s">
        <v>26</v>
      </c>
      <c r="S3369" s="19" t="s">
        <v>129</v>
      </c>
      <c r="W3369" s="20">
        <v>16</v>
      </c>
      <c r="X3369" s="65" t="s">
        <v>3555</v>
      </c>
      <c r="AB3369" t="s">
        <v>119</v>
      </c>
      <c r="AC3369" t="s">
        <v>3763</v>
      </c>
      <c r="AD3369" s="2" t="s">
        <v>2678</v>
      </c>
    </row>
    <row r="3370" spans="1:30" hidden="1" x14ac:dyDescent="0.25">
      <c r="A3370" s="2">
        <v>224</v>
      </c>
      <c r="B3370" t="s">
        <v>3796</v>
      </c>
      <c r="C3370">
        <v>40</v>
      </c>
      <c r="D3370">
        <v>568</v>
      </c>
      <c r="E3370">
        <v>616</v>
      </c>
      <c r="F3370" t="s">
        <v>114</v>
      </c>
      <c r="G3370" s="2" t="s">
        <v>485</v>
      </c>
      <c r="H3370">
        <v>1</v>
      </c>
      <c r="I3370">
        <v>84.02</v>
      </c>
      <c r="J3370" s="2" t="s">
        <v>502</v>
      </c>
      <c r="K3370" s="2" t="s">
        <v>74</v>
      </c>
      <c r="M3370" t="s">
        <v>4055</v>
      </c>
      <c r="O3370" s="2" t="s">
        <v>128</v>
      </c>
      <c r="P3370" s="19" t="s">
        <v>3556</v>
      </c>
      <c r="Q3370" s="19" t="s">
        <v>26</v>
      </c>
      <c r="S3370" s="19" t="s">
        <v>129</v>
      </c>
      <c r="W3370" s="20">
        <v>16</v>
      </c>
      <c r="X3370" s="65" t="s">
        <v>3555</v>
      </c>
      <c r="AB3370" t="s">
        <v>119</v>
      </c>
      <c r="AC3370" t="s">
        <v>3763</v>
      </c>
      <c r="AD3370" s="2" t="s">
        <v>2678</v>
      </c>
    </row>
    <row r="3371" spans="1:30" hidden="1" x14ac:dyDescent="0.25">
      <c r="A3371" s="2">
        <v>225</v>
      </c>
      <c r="B3371" t="s">
        <v>3797</v>
      </c>
      <c r="C3371">
        <v>40</v>
      </c>
      <c r="D3371">
        <v>559</v>
      </c>
      <c r="E3371">
        <v>744</v>
      </c>
      <c r="F3371" t="s">
        <v>114</v>
      </c>
      <c r="G3371" s="2" t="s">
        <v>485</v>
      </c>
      <c r="H3371">
        <v>1</v>
      </c>
      <c r="I3371">
        <v>108.39</v>
      </c>
      <c r="J3371" s="2" t="s">
        <v>502</v>
      </c>
      <c r="K3371" s="2" t="s">
        <v>74</v>
      </c>
      <c r="M3371" t="s">
        <v>4055</v>
      </c>
      <c r="O3371" s="2" t="s">
        <v>128</v>
      </c>
      <c r="P3371" s="19" t="s">
        <v>3556</v>
      </c>
      <c r="Q3371" s="19" t="s">
        <v>26</v>
      </c>
      <c r="S3371" s="19" t="s">
        <v>129</v>
      </c>
      <c r="W3371" s="20">
        <v>16</v>
      </c>
      <c r="X3371" s="65" t="s">
        <v>3555</v>
      </c>
      <c r="AB3371" t="s">
        <v>119</v>
      </c>
      <c r="AC3371" t="s">
        <v>3763</v>
      </c>
      <c r="AD3371" s="2" t="s">
        <v>2678</v>
      </c>
    </row>
    <row r="3372" spans="1:30" hidden="1" x14ac:dyDescent="0.25">
      <c r="A3372" s="2">
        <v>226</v>
      </c>
      <c r="B3372" t="s">
        <v>3798</v>
      </c>
      <c r="C3372">
        <v>40</v>
      </c>
      <c r="D3372">
        <v>568</v>
      </c>
      <c r="E3372">
        <v>838</v>
      </c>
      <c r="F3372" t="s">
        <v>114</v>
      </c>
      <c r="G3372" s="2" t="s">
        <v>485</v>
      </c>
      <c r="H3372">
        <v>1</v>
      </c>
      <c r="I3372">
        <v>127.3</v>
      </c>
      <c r="J3372" s="2" t="s">
        <v>502</v>
      </c>
      <c r="K3372" s="2" t="s">
        <v>74</v>
      </c>
      <c r="M3372" t="s">
        <v>4055</v>
      </c>
      <c r="O3372" s="2" t="s">
        <v>128</v>
      </c>
      <c r="P3372" s="19" t="s">
        <v>3556</v>
      </c>
      <c r="Q3372" s="19" t="s">
        <v>26</v>
      </c>
      <c r="S3372" s="19" t="s">
        <v>129</v>
      </c>
      <c r="W3372" s="20">
        <v>16</v>
      </c>
      <c r="X3372" s="65" t="s">
        <v>3555</v>
      </c>
      <c r="AB3372" t="s">
        <v>119</v>
      </c>
      <c r="AC3372" t="s">
        <v>3763</v>
      </c>
      <c r="AD3372" s="2" t="s">
        <v>2678</v>
      </c>
    </row>
    <row r="3373" spans="1:30" hidden="1" x14ac:dyDescent="0.25">
      <c r="A3373" s="2">
        <v>227</v>
      </c>
      <c r="B3373" t="s">
        <v>3799</v>
      </c>
      <c r="C3373">
        <v>40</v>
      </c>
      <c r="D3373">
        <v>559</v>
      </c>
      <c r="E3373">
        <v>704</v>
      </c>
      <c r="F3373" t="s">
        <v>114</v>
      </c>
      <c r="G3373" s="2" t="s">
        <v>485</v>
      </c>
      <c r="H3373">
        <v>1</v>
      </c>
      <c r="I3373">
        <v>100.63</v>
      </c>
      <c r="J3373" s="2" t="s">
        <v>502</v>
      </c>
      <c r="K3373" s="2" t="s">
        <v>74</v>
      </c>
      <c r="M3373" t="s">
        <v>4055</v>
      </c>
      <c r="O3373" s="2" t="s">
        <v>128</v>
      </c>
      <c r="P3373" s="19" t="s">
        <v>3556</v>
      </c>
      <c r="Q3373" s="19" t="s">
        <v>26</v>
      </c>
      <c r="S3373" s="19" t="s">
        <v>129</v>
      </c>
      <c r="W3373" s="20">
        <v>16</v>
      </c>
      <c r="X3373" s="65" t="s">
        <v>3555</v>
      </c>
      <c r="AB3373" t="s">
        <v>119</v>
      </c>
      <c r="AC3373" t="s">
        <v>3763</v>
      </c>
      <c r="AD3373" s="2" t="s">
        <v>2678</v>
      </c>
    </row>
    <row r="3374" spans="1:30" hidden="1" x14ac:dyDescent="0.25">
      <c r="A3374" s="2">
        <v>228</v>
      </c>
      <c r="B3374" t="s">
        <v>3801</v>
      </c>
      <c r="C3374">
        <v>40</v>
      </c>
      <c r="D3374">
        <v>559</v>
      </c>
      <c r="E3374">
        <v>744</v>
      </c>
      <c r="F3374" t="s">
        <v>114</v>
      </c>
      <c r="G3374" s="2" t="s">
        <v>485</v>
      </c>
      <c r="H3374">
        <v>1</v>
      </c>
      <c r="I3374">
        <v>108.39</v>
      </c>
      <c r="J3374" s="2" t="s">
        <v>502</v>
      </c>
      <c r="K3374" s="2" t="s">
        <v>74</v>
      </c>
      <c r="M3374" t="s">
        <v>4055</v>
      </c>
      <c r="O3374" s="2" t="s">
        <v>128</v>
      </c>
      <c r="P3374" s="19" t="s">
        <v>3556</v>
      </c>
      <c r="Q3374" s="19" t="s">
        <v>26</v>
      </c>
      <c r="S3374" s="19" t="s">
        <v>129</v>
      </c>
      <c r="W3374" s="20">
        <v>16</v>
      </c>
      <c r="X3374" s="65" t="s">
        <v>3555</v>
      </c>
      <c r="AB3374" t="s">
        <v>119</v>
      </c>
      <c r="AC3374" t="s">
        <v>3763</v>
      </c>
      <c r="AD3374" s="2" t="s">
        <v>2678</v>
      </c>
    </row>
    <row r="3375" spans="1:30" hidden="1" x14ac:dyDescent="0.25">
      <c r="A3375" s="2">
        <v>229</v>
      </c>
      <c r="B3375" t="s">
        <v>3802</v>
      </c>
      <c r="C3375">
        <v>40</v>
      </c>
      <c r="D3375">
        <v>544</v>
      </c>
      <c r="E3375">
        <v>639</v>
      </c>
      <c r="F3375" t="s">
        <v>114</v>
      </c>
      <c r="G3375" s="2" t="s">
        <v>485</v>
      </c>
      <c r="H3375">
        <v>1</v>
      </c>
      <c r="I3375">
        <v>86.66</v>
      </c>
      <c r="J3375" s="2" t="s">
        <v>502</v>
      </c>
      <c r="K3375" s="2" t="s">
        <v>74</v>
      </c>
      <c r="M3375" t="s">
        <v>4055</v>
      </c>
      <c r="O3375" s="2" t="s">
        <v>128</v>
      </c>
      <c r="P3375" s="19" t="s">
        <v>3556</v>
      </c>
      <c r="Q3375" s="19" t="s">
        <v>26</v>
      </c>
      <c r="S3375" s="19" t="s">
        <v>129</v>
      </c>
      <c r="W3375" s="20">
        <v>16</v>
      </c>
      <c r="X3375" s="65" t="s">
        <v>3555</v>
      </c>
      <c r="AB3375" t="s">
        <v>119</v>
      </c>
      <c r="AC3375" t="s">
        <v>3763</v>
      </c>
      <c r="AD3375" s="2" t="s">
        <v>2678</v>
      </c>
    </row>
    <row r="3376" spans="1:30" hidden="1" x14ac:dyDescent="0.25">
      <c r="A3376" s="2">
        <v>230</v>
      </c>
      <c r="B3376" t="s">
        <v>3803</v>
      </c>
      <c r="C3376">
        <v>40</v>
      </c>
      <c r="D3376">
        <v>559</v>
      </c>
      <c r="E3376">
        <v>704</v>
      </c>
      <c r="F3376" t="s">
        <v>114</v>
      </c>
      <c r="G3376" s="2" t="s">
        <v>485</v>
      </c>
      <c r="H3376">
        <v>1</v>
      </c>
      <c r="I3376">
        <v>100.63</v>
      </c>
      <c r="J3376" s="2" t="s">
        <v>502</v>
      </c>
      <c r="K3376" s="2" t="s">
        <v>74</v>
      </c>
      <c r="M3376" t="s">
        <v>4055</v>
      </c>
      <c r="O3376" s="2" t="s">
        <v>128</v>
      </c>
      <c r="P3376" s="19" t="s">
        <v>3556</v>
      </c>
      <c r="Q3376" s="19" t="s">
        <v>26</v>
      </c>
      <c r="S3376" s="19" t="s">
        <v>129</v>
      </c>
      <c r="W3376" s="20">
        <v>16</v>
      </c>
      <c r="X3376" s="65" t="s">
        <v>3555</v>
      </c>
      <c r="AB3376" t="s">
        <v>119</v>
      </c>
      <c r="AC3376" t="s">
        <v>3763</v>
      </c>
      <c r="AD3376" s="2" t="s">
        <v>2678</v>
      </c>
    </row>
    <row r="3377" spans="1:30" hidden="1" x14ac:dyDescent="0.25">
      <c r="A3377" s="2">
        <v>231</v>
      </c>
      <c r="B3377" t="s">
        <v>3804</v>
      </c>
      <c r="C3377">
        <v>40</v>
      </c>
      <c r="D3377">
        <v>544</v>
      </c>
      <c r="E3377">
        <v>675</v>
      </c>
      <c r="F3377" t="s">
        <v>114</v>
      </c>
      <c r="G3377" s="2" t="s">
        <v>485</v>
      </c>
      <c r="H3377">
        <v>1</v>
      </c>
      <c r="I3377">
        <v>93.37</v>
      </c>
      <c r="J3377" s="2" t="s">
        <v>502</v>
      </c>
      <c r="K3377" s="2" t="s">
        <v>74</v>
      </c>
      <c r="M3377" t="s">
        <v>4055</v>
      </c>
      <c r="O3377" s="2" t="s">
        <v>128</v>
      </c>
      <c r="P3377" s="19" t="s">
        <v>3556</v>
      </c>
      <c r="Q3377" s="19" t="s">
        <v>26</v>
      </c>
      <c r="S3377" s="19" t="s">
        <v>129</v>
      </c>
      <c r="W3377" s="20">
        <v>16</v>
      </c>
      <c r="X3377" s="65" t="s">
        <v>3555</v>
      </c>
      <c r="AB3377" t="s">
        <v>119</v>
      </c>
      <c r="AC3377" t="s">
        <v>3763</v>
      </c>
      <c r="AD3377" s="2" t="s">
        <v>2678</v>
      </c>
    </row>
    <row r="3378" spans="1:30" hidden="1" x14ac:dyDescent="0.25">
      <c r="A3378" s="2">
        <v>232</v>
      </c>
      <c r="B3378" t="s">
        <v>3805</v>
      </c>
      <c r="C3378">
        <v>40</v>
      </c>
      <c r="D3378">
        <v>544</v>
      </c>
      <c r="E3378">
        <v>639</v>
      </c>
      <c r="F3378" t="s">
        <v>114</v>
      </c>
      <c r="G3378" s="2" t="s">
        <v>485</v>
      </c>
      <c r="H3378">
        <v>1</v>
      </c>
      <c r="I3378">
        <v>86.66</v>
      </c>
      <c r="J3378" s="2" t="s">
        <v>502</v>
      </c>
      <c r="K3378" s="2" t="s">
        <v>74</v>
      </c>
      <c r="M3378" t="s">
        <v>4055</v>
      </c>
      <c r="O3378" s="2" t="s">
        <v>128</v>
      </c>
      <c r="P3378" s="19" t="s">
        <v>3556</v>
      </c>
      <c r="Q3378" s="19" t="s">
        <v>26</v>
      </c>
      <c r="S3378" s="19" t="s">
        <v>129</v>
      </c>
      <c r="W3378" s="20">
        <v>16</v>
      </c>
      <c r="X3378" s="65" t="s">
        <v>3555</v>
      </c>
      <c r="AB3378" t="s">
        <v>119</v>
      </c>
      <c r="AC3378" t="s">
        <v>3763</v>
      </c>
      <c r="AD3378" s="2" t="s">
        <v>2678</v>
      </c>
    </row>
    <row r="3379" spans="1:30" hidden="1" x14ac:dyDescent="0.25">
      <c r="A3379" s="2">
        <v>233</v>
      </c>
      <c r="B3379" t="s">
        <v>3806</v>
      </c>
      <c r="C3379">
        <v>40</v>
      </c>
      <c r="D3379">
        <v>538</v>
      </c>
      <c r="E3379">
        <v>789</v>
      </c>
      <c r="F3379" t="s">
        <v>114</v>
      </c>
      <c r="G3379" s="2" t="s">
        <v>485</v>
      </c>
      <c r="H3379">
        <v>1</v>
      </c>
      <c r="I3379">
        <v>107.19</v>
      </c>
      <c r="J3379" s="2" t="s">
        <v>502</v>
      </c>
      <c r="K3379" s="2" t="s">
        <v>74</v>
      </c>
      <c r="M3379" t="s">
        <v>4055</v>
      </c>
      <c r="O3379" s="2" t="s">
        <v>128</v>
      </c>
      <c r="P3379" s="19" t="s">
        <v>3556</v>
      </c>
      <c r="Q3379" s="19" t="s">
        <v>26</v>
      </c>
      <c r="S3379" s="19" t="s">
        <v>129</v>
      </c>
      <c r="W3379" s="20">
        <v>16</v>
      </c>
      <c r="X3379" s="65" t="s">
        <v>3555</v>
      </c>
      <c r="AB3379" t="s">
        <v>119</v>
      </c>
      <c r="AC3379" t="s">
        <v>3763</v>
      </c>
      <c r="AD3379" s="2" t="s">
        <v>2678</v>
      </c>
    </row>
    <row r="3380" spans="1:30" hidden="1" x14ac:dyDescent="0.25">
      <c r="A3380" s="2">
        <v>234</v>
      </c>
      <c r="B3380" t="s">
        <v>3807</v>
      </c>
      <c r="C3380">
        <v>40</v>
      </c>
      <c r="D3380">
        <v>544</v>
      </c>
      <c r="E3380">
        <v>675</v>
      </c>
      <c r="F3380" t="s">
        <v>114</v>
      </c>
      <c r="G3380" s="2" t="s">
        <v>485</v>
      </c>
      <c r="H3380">
        <v>2</v>
      </c>
      <c r="I3380">
        <v>186.74</v>
      </c>
      <c r="J3380" s="2" t="s">
        <v>502</v>
      </c>
      <c r="K3380" s="2" t="s">
        <v>74</v>
      </c>
      <c r="M3380" t="s">
        <v>4055</v>
      </c>
      <c r="O3380" s="2" t="s">
        <v>128</v>
      </c>
      <c r="P3380" s="19" t="s">
        <v>3556</v>
      </c>
      <c r="Q3380" s="19" t="s">
        <v>26</v>
      </c>
      <c r="S3380" s="19" t="s">
        <v>129</v>
      </c>
      <c r="W3380" s="20">
        <v>16</v>
      </c>
      <c r="X3380" s="65" t="s">
        <v>3555</v>
      </c>
      <c r="AB3380" t="s">
        <v>119</v>
      </c>
      <c r="AC3380" t="s">
        <v>3763</v>
      </c>
      <c r="AD3380" s="2" t="s">
        <v>2678</v>
      </c>
    </row>
    <row r="3381" spans="1:30" hidden="1" x14ac:dyDescent="0.25">
      <c r="A3381" s="2">
        <v>235</v>
      </c>
      <c r="B3381" t="s">
        <v>3808</v>
      </c>
      <c r="C3381">
        <v>40</v>
      </c>
      <c r="D3381">
        <v>554</v>
      </c>
      <c r="E3381">
        <v>854</v>
      </c>
      <c r="F3381" t="s">
        <v>114</v>
      </c>
      <c r="G3381" s="2" t="s">
        <v>485</v>
      </c>
      <c r="H3381">
        <v>1</v>
      </c>
      <c r="I3381">
        <v>88.53</v>
      </c>
      <c r="J3381" s="2" t="s">
        <v>502</v>
      </c>
      <c r="K3381" s="2" t="s">
        <v>74</v>
      </c>
      <c r="M3381" t="s">
        <v>4055</v>
      </c>
      <c r="O3381" s="2" t="s">
        <v>128</v>
      </c>
      <c r="P3381" s="19" t="s">
        <v>3556</v>
      </c>
      <c r="Q3381" s="19" t="s">
        <v>26</v>
      </c>
      <c r="S3381" s="19" t="s">
        <v>129</v>
      </c>
      <c r="W3381" s="20">
        <v>16</v>
      </c>
      <c r="X3381" s="65" t="s">
        <v>3555</v>
      </c>
      <c r="AB3381" t="s">
        <v>119</v>
      </c>
      <c r="AC3381" t="s">
        <v>3763</v>
      </c>
      <c r="AD3381" s="2" t="s">
        <v>2678</v>
      </c>
    </row>
    <row r="3382" spans="1:30" hidden="1" x14ac:dyDescent="0.25">
      <c r="A3382" s="2">
        <v>236</v>
      </c>
      <c r="B3382" t="s">
        <v>3810</v>
      </c>
      <c r="C3382">
        <v>40</v>
      </c>
      <c r="D3382">
        <v>538</v>
      </c>
      <c r="E3382">
        <v>789</v>
      </c>
      <c r="F3382" t="s">
        <v>114</v>
      </c>
      <c r="G3382" s="2" t="s">
        <v>485</v>
      </c>
      <c r="H3382">
        <v>1</v>
      </c>
      <c r="I3382">
        <v>107.19</v>
      </c>
      <c r="J3382" s="2" t="s">
        <v>502</v>
      </c>
      <c r="K3382" s="2" t="s">
        <v>74</v>
      </c>
      <c r="M3382" t="s">
        <v>4055</v>
      </c>
      <c r="O3382" s="2" t="s">
        <v>128</v>
      </c>
      <c r="P3382" s="19" t="s">
        <v>3556</v>
      </c>
      <c r="Q3382" s="19" t="s">
        <v>26</v>
      </c>
      <c r="S3382" s="19" t="s">
        <v>129</v>
      </c>
      <c r="W3382" s="20">
        <v>16</v>
      </c>
      <c r="X3382" s="65" t="s">
        <v>3555</v>
      </c>
      <c r="AB3382" t="s">
        <v>119</v>
      </c>
      <c r="AC3382" t="s">
        <v>3763</v>
      </c>
      <c r="AD3382" s="2" t="s">
        <v>2678</v>
      </c>
    </row>
    <row r="3383" spans="1:30" hidden="1" x14ac:dyDescent="0.25">
      <c r="A3383" s="2">
        <v>237</v>
      </c>
      <c r="B3383" t="s">
        <v>3811</v>
      </c>
      <c r="C3383">
        <v>40</v>
      </c>
      <c r="D3383">
        <v>568</v>
      </c>
      <c r="E3383">
        <v>687</v>
      </c>
      <c r="F3383" t="s">
        <v>114</v>
      </c>
      <c r="G3383" s="2" t="s">
        <v>485</v>
      </c>
      <c r="H3383">
        <v>1</v>
      </c>
      <c r="I3383">
        <v>97.99</v>
      </c>
      <c r="J3383" s="2" t="s">
        <v>502</v>
      </c>
      <c r="K3383" s="2" t="s">
        <v>74</v>
      </c>
      <c r="M3383" t="s">
        <v>4055</v>
      </c>
      <c r="O3383" s="2" t="s">
        <v>128</v>
      </c>
      <c r="P3383" s="19" t="s">
        <v>3556</v>
      </c>
      <c r="Q3383" s="19" t="s">
        <v>26</v>
      </c>
      <c r="S3383" s="19" t="s">
        <v>129</v>
      </c>
      <c r="W3383" s="20">
        <v>16</v>
      </c>
      <c r="X3383" s="65" t="s">
        <v>3555</v>
      </c>
      <c r="AB3383" t="s">
        <v>119</v>
      </c>
      <c r="AC3383" t="s">
        <v>3763</v>
      </c>
      <c r="AD3383" s="2" t="s">
        <v>2678</v>
      </c>
    </row>
    <row r="3384" spans="1:30" hidden="1" x14ac:dyDescent="0.25">
      <c r="A3384" s="2">
        <v>238</v>
      </c>
      <c r="B3384" t="s">
        <v>3813</v>
      </c>
      <c r="C3384">
        <v>40</v>
      </c>
      <c r="D3384">
        <v>538</v>
      </c>
      <c r="E3384">
        <v>779</v>
      </c>
      <c r="F3384" t="s">
        <v>114</v>
      </c>
      <c r="G3384" s="2" t="s">
        <v>485</v>
      </c>
      <c r="H3384">
        <v>1</v>
      </c>
      <c r="I3384">
        <v>105.62</v>
      </c>
      <c r="J3384" s="2" t="s">
        <v>502</v>
      </c>
      <c r="K3384" s="2" t="s">
        <v>74</v>
      </c>
      <c r="M3384" t="s">
        <v>4055</v>
      </c>
      <c r="O3384" s="2" t="s">
        <v>128</v>
      </c>
      <c r="P3384" s="19" t="s">
        <v>3556</v>
      </c>
      <c r="Q3384" s="19" t="s">
        <v>26</v>
      </c>
      <c r="S3384" s="19" t="s">
        <v>129</v>
      </c>
      <c r="W3384" s="20">
        <v>16</v>
      </c>
      <c r="X3384" s="65" t="s">
        <v>3555</v>
      </c>
      <c r="AB3384" t="s">
        <v>119</v>
      </c>
      <c r="AC3384" t="s">
        <v>3763</v>
      </c>
      <c r="AD3384" s="2" t="s">
        <v>2678</v>
      </c>
    </row>
    <row r="3385" spans="1:30" hidden="1" x14ac:dyDescent="0.25">
      <c r="A3385" s="2">
        <v>239</v>
      </c>
      <c r="B3385" t="s">
        <v>3814</v>
      </c>
      <c r="C3385">
        <v>40</v>
      </c>
      <c r="D3385">
        <v>568</v>
      </c>
      <c r="E3385">
        <v>838</v>
      </c>
      <c r="F3385" t="s">
        <v>114</v>
      </c>
      <c r="G3385" s="2" t="s">
        <v>485</v>
      </c>
      <c r="H3385">
        <v>1</v>
      </c>
      <c r="I3385">
        <v>127.3</v>
      </c>
      <c r="J3385" s="2" t="s">
        <v>502</v>
      </c>
      <c r="K3385" s="2" t="s">
        <v>74</v>
      </c>
      <c r="M3385" t="s">
        <v>4055</v>
      </c>
      <c r="O3385" s="2" t="s">
        <v>128</v>
      </c>
      <c r="P3385" s="19" t="s">
        <v>3556</v>
      </c>
      <c r="Q3385" s="19" t="s">
        <v>26</v>
      </c>
      <c r="S3385" s="19" t="s">
        <v>129</v>
      </c>
      <c r="W3385" s="20">
        <v>16</v>
      </c>
      <c r="X3385" s="65" t="s">
        <v>3555</v>
      </c>
      <c r="AB3385" t="s">
        <v>119</v>
      </c>
      <c r="AC3385" t="s">
        <v>3763</v>
      </c>
      <c r="AD3385" s="2" t="s">
        <v>2678</v>
      </c>
    </row>
    <row r="3386" spans="1:30" hidden="1" x14ac:dyDescent="0.25">
      <c r="A3386" s="2">
        <v>240</v>
      </c>
      <c r="B3386" t="s">
        <v>3815</v>
      </c>
      <c r="C3386">
        <v>40</v>
      </c>
      <c r="D3386">
        <v>568</v>
      </c>
      <c r="E3386">
        <v>828</v>
      </c>
      <c r="F3386" t="s">
        <v>114</v>
      </c>
      <c r="G3386" s="2" t="s">
        <v>485</v>
      </c>
      <c r="H3386">
        <v>1</v>
      </c>
      <c r="I3386">
        <v>125.49</v>
      </c>
      <c r="J3386" s="2" t="s">
        <v>502</v>
      </c>
      <c r="K3386" s="2" t="s">
        <v>74</v>
      </c>
      <c r="M3386" t="s">
        <v>4055</v>
      </c>
      <c r="O3386" s="2" t="s">
        <v>128</v>
      </c>
      <c r="P3386" s="19" t="s">
        <v>3556</v>
      </c>
      <c r="Q3386" s="19" t="s">
        <v>26</v>
      </c>
      <c r="S3386" s="19" t="s">
        <v>129</v>
      </c>
      <c r="W3386" s="20">
        <v>16</v>
      </c>
      <c r="X3386" s="65" t="s">
        <v>3555</v>
      </c>
      <c r="AB3386" t="s">
        <v>119</v>
      </c>
      <c r="AC3386" t="s">
        <v>3763</v>
      </c>
      <c r="AD3386" s="2" t="s">
        <v>2678</v>
      </c>
    </row>
    <row r="3387" spans="1:30" hidden="1" x14ac:dyDescent="0.25">
      <c r="A3387" s="2">
        <v>241</v>
      </c>
      <c r="B3387" t="s">
        <v>3816</v>
      </c>
      <c r="C3387">
        <v>40</v>
      </c>
      <c r="D3387">
        <v>559</v>
      </c>
      <c r="E3387">
        <v>744</v>
      </c>
      <c r="F3387" t="s">
        <v>114</v>
      </c>
      <c r="G3387" s="2" t="s">
        <v>485</v>
      </c>
      <c r="H3387">
        <v>1</v>
      </c>
      <c r="I3387">
        <v>108.39</v>
      </c>
      <c r="J3387" s="2" t="s">
        <v>502</v>
      </c>
      <c r="K3387" s="2" t="s">
        <v>74</v>
      </c>
      <c r="M3387" t="s">
        <v>4055</v>
      </c>
      <c r="O3387" s="2" t="s">
        <v>128</v>
      </c>
      <c r="P3387" s="19" t="s">
        <v>3556</v>
      </c>
      <c r="Q3387" s="19" t="s">
        <v>26</v>
      </c>
      <c r="S3387" s="19" t="s">
        <v>129</v>
      </c>
      <c r="W3387" s="20">
        <v>16</v>
      </c>
      <c r="X3387" s="65" t="s">
        <v>3555</v>
      </c>
      <c r="AB3387" t="s">
        <v>119</v>
      </c>
      <c r="AC3387" t="s">
        <v>3763</v>
      </c>
      <c r="AD3387" s="2" t="s">
        <v>2678</v>
      </c>
    </row>
    <row r="3388" spans="1:30" hidden="1" x14ac:dyDescent="0.25">
      <c r="A3388" s="2">
        <v>242</v>
      </c>
      <c r="B3388" t="s">
        <v>3817</v>
      </c>
      <c r="C3388">
        <v>40</v>
      </c>
      <c r="D3388">
        <v>568</v>
      </c>
      <c r="E3388">
        <v>838</v>
      </c>
      <c r="F3388" t="s">
        <v>114</v>
      </c>
      <c r="G3388" s="2" t="s">
        <v>485</v>
      </c>
      <c r="H3388">
        <v>1</v>
      </c>
      <c r="I3388">
        <v>127.3</v>
      </c>
      <c r="J3388" s="2" t="s">
        <v>502</v>
      </c>
      <c r="K3388" s="2" t="s">
        <v>74</v>
      </c>
      <c r="M3388" t="s">
        <v>4055</v>
      </c>
      <c r="O3388" s="2" t="s">
        <v>128</v>
      </c>
      <c r="P3388" s="19" t="s">
        <v>3556</v>
      </c>
      <c r="Q3388" s="19" t="s">
        <v>26</v>
      </c>
      <c r="S3388" s="19" t="s">
        <v>129</v>
      </c>
      <c r="W3388" s="20">
        <v>16</v>
      </c>
      <c r="X3388" s="65" t="s">
        <v>3555</v>
      </c>
      <c r="AB3388" t="s">
        <v>119</v>
      </c>
      <c r="AC3388" t="s">
        <v>3763</v>
      </c>
      <c r="AD3388" s="2" t="s">
        <v>2678</v>
      </c>
    </row>
    <row r="3389" spans="1:30" hidden="1" x14ac:dyDescent="0.25">
      <c r="A3389" s="2">
        <v>243</v>
      </c>
      <c r="B3389" t="s">
        <v>3818</v>
      </c>
      <c r="C3389">
        <v>40</v>
      </c>
      <c r="D3389">
        <v>559</v>
      </c>
      <c r="E3389">
        <v>704</v>
      </c>
      <c r="F3389" t="s">
        <v>114</v>
      </c>
      <c r="G3389" s="2" t="s">
        <v>485</v>
      </c>
      <c r="H3389">
        <v>1</v>
      </c>
      <c r="I3389">
        <v>100.63</v>
      </c>
      <c r="J3389" s="2" t="s">
        <v>502</v>
      </c>
      <c r="K3389" s="2" t="s">
        <v>74</v>
      </c>
      <c r="M3389" t="s">
        <v>4055</v>
      </c>
      <c r="O3389" s="2" t="s">
        <v>128</v>
      </c>
      <c r="P3389" s="19" t="s">
        <v>3556</v>
      </c>
      <c r="Q3389" s="19" t="s">
        <v>26</v>
      </c>
      <c r="S3389" s="19" t="s">
        <v>129</v>
      </c>
      <c r="W3389" s="20">
        <v>16</v>
      </c>
      <c r="X3389" s="65" t="s">
        <v>3555</v>
      </c>
      <c r="AB3389" t="s">
        <v>119</v>
      </c>
      <c r="AC3389" t="s">
        <v>3763</v>
      </c>
      <c r="AD3389" s="2" t="s">
        <v>2678</v>
      </c>
    </row>
    <row r="3390" spans="1:30" hidden="1" x14ac:dyDescent="0.25">
      <c r="A3390" s="2">
        <v>244</v>
      </c>
      <c r="B3390" t="s">
        <v>3819</v>
      </c>
      <c r="C3390">
        <v>40</v>
      </c>
      <c r="D3390">
        <v>559</v>
      </c>
      <c r="E3390">
        <v>744</v>
      </c>
      <c r="F3390" t="s">
        <v>114</v>
      </c>
      <c r="G3390" s="2" t="s">
        <v>485</v>
      </c>
      <c r="H3390">
        <v>1</v>
      </c>
      <c r="I3390">
        <v>108.39</v>
      </c>
      <c r="J3390" s="2" t="s">
        <v>502</v>
      </c>
      <c r="K3390" s="2" t="s">
        <v>74</v>
      </c>
      <c r="M3390" t="s">
        <v>4055</v>
      </c>
      <c r="O3390" s="2" t="s">
        <v>128</v>
      </c>
      <c r="P3390" s="19" t="s">
        <v>3556</v>
      </c>
      <c r="Q3390" s="19" t="s">
        <v>26</v>
      </c>
      <c r="S3390" s="19" t="s">
        <v>129</v>
      </c>
      <c r="W3390" s="20">
        <v>16</v>
      </c>
      <c r="X3390" s="65" t="s">
        <v>3555</v>
      </c>
      <c r="AB3390" t="s">
        <v>119</v>
      </c>
      <c r="AC3390" t="s">
        <v>3763</v>
      </c>
      <c r="AD3390" s="2" t="s">
        <v>2678</v>
      </c>
    </row>
    <row r="3391" spans="1:30" hidden="1" x14ac:dyDescent="0.25">
      <c r="A3391" s="2">
        <v>245</v>
      </c>
      <c r="B3391" t="s">
        <v>3820</v>
      </c>
      <c r="C3391">
        <v>40</v>
      </c>
      <c r="D3391">
        <v>544</v>
      </c>
      <c r="E3391">
        <v>639</v>
      </c>
      <c r="F3391" t="s">
        <v>114</v>
      </c>
      <c r="G3391" s="2" t="s">
        <v>485</v>
      </c>
      <c r="H3391">
        <v>2</v>
      </c>
      <c r="I3391">
        <v>173.32</v>
      </c>
      <c r="J3391" s="2" t="s">
        <v>502</v>
      </c>
      <c r="K3391" s="2" t="s">
        <v>74</v>
      </c>
      <c r="M3391" t="s">
        <v>4055</v>
      </c>
      <c r="O3391" s="2" t="s">
        <v>128</v>
      </c>
      <c r="P3391" s="19" t="s">
        <v>3556</v>
      </c>
      <c r="Q3391" s="19" t="s">
        <v>26</v>
      </c>
      <c r="S3391" s="19" t="s">
        <v>129</v>
      </c>
      <c r="W3391" s="20">
        <v>16</v>
      </c>
      <c r="X3391" s="65" t="s">
        <v>3555</v>
      </c>
      <c r="AB3391" t="s">
        <v>119</v>
      </c>
      <c r="AC3391" t="s">
        <v>3763</v>
      </c>
      <c r="AD3391" s="2" t="s">
        <v>2678</v>
      </c>
    </row>
    <row r="3392" spans="1:30" hidden="1" x14ac:dyDescent="0.25">
      <c r="A3392" s="2">
        <v>246</v>
      </c>
      <c r="B3392" t="s">
        <v>3821</v>
      </c>
      <c r="C3392">
        <v>40</v>
      </c>
      <c r="D3392">
        <v>559</v>
      </c>
      <c r="E3392">
        <v>704</v>
      </c>
      <c r="F3392" t="s">
        <v>114</v>
      </c>
      <c r="G3392" s="2" t="s">
        <v>485</v>
      </c>
      <c r="H3392">
        <v>1</v>
      </c>
      <c r="I3392">
        <v>100.63</v>
      </c>
      <c r="J3392" s="2" t="s">
        <v>502</v>
      </c>
      <c r="K3392" s="2" t="s">
        <v>74</v>
      </c>
      <c r="M3392" t="s">
        <v>4055</v>
      </c>
      <c r="O3392" s="2" t="s">
        <v>128</v>
      </c>
      <c r="P3392" s="19" t="s">
        <v>3556</v>
      </c>
      <c r="Q3392" s="19" t="s">
        <v>26</v>
      </c>
      <c r="S3392" s="19" t="s">
        <v>129</v>
      </c>
      <c r="W3392" s="20">
        <v>16</v>
      </c>
      <c r="X3392" s="65" t="s">
        <v>3555</v>
      </c>
      <c r="AB3392" t="s">
        <v>119</v>
      </c>
      <c r="AC3392" t="s">
        <v>3763</v>
      </c>
      <c r="AD3392" s="2" t="s">
        <v>2678</v>
      </c>
    </row>
    <row r="3393" spans="1:30" hidden="1" x14ac:dyDescent="0.25">
      <c r="A3393" s="2">
        <v>247</v>
      </c>
      <c r="B3393" t="s">
        <v>3822</v>
      </c>
      <c r="C3393">
        <v>40</v>
      </c>
      <c r="D3393">
        <v>544</v>
      </c>
      <c r="E3393">
        <v>675</v>
      </c>
      <c r="F3393" t="s">
        <v>114</v>
      </c>
      <c r="G3393" s="2" t="s">
        <v>485</v>
      </c>
      <c r="H3393">
        <v>2</v>
      </c>
      <c r="I3393">
        <v>186.74</v>
      </c>
      <c r="J3393" s="2" t="s">
        <v>502</v>
      </c>
      <c r="K3393" s="2" t="s">
        <v>74</v>
      </c>
      <c r="M3393" t="s">
        <v>4055</v>
      </c>
      <c r="O3393" s="2" t="s">
        <v>128</v>
      </c>
      <c r="P3393" s="19" t="s">
        <v>3556</v>
      </c>
      <c r="Q3393" s="19" t="s">
        <v>26</v>
      </c>
      <c r="S3393" s="19" t="s">
        <v>129</v>
      </c>
      <c r="W3393" s="20">
        <v>16</v>
      </c>
      <c r="X3393" s="65" t="s">
        <v>3555</v>
      </c>
      <c r="AB3393" t="s">
        <v>119</v>
      </c>
      <c r="AC3393" t="s">
        <v>3763</v>
      </c>
      <c r="AD3393" s="2" t="s">
        <v>2678</v>
      </c>
    </row>
    <row r="3394" spans="1:30" hidden="1" x14ac:dyDescent="0.25">
      <c r="A3394" s="2">
        <v>248</v>
      </c>
      <c r="B3394" t="s">
        <v>3823</v>
      </c>
      <c r="C3394">
        <v>40</v>
      </c>
      <c r="D3394">
        <v>544</v>
      </c>
      <c r="E3394">
        <v>639</v>
      </c>
      <c r="F3394" t="s">
        <v>114</v>
      </c>
      <c r="G3394" s="2" t="s">
        <v>485</v>
      </c>
      <c r="H3394">
        <v>1</v>
      </c>
      <c r="I3394">
        <v>86.66</v>
      </c>
      <c r="J3394" s="2" t="s">
        <v>502</v>
      </c>
      <c r="K3394" s="2" t="s">
        <v>74</v>
      </c>
      <c r="M3394" t="s">
        <v>4055</v>
      </c>
      <c r="O3394" s="2" t="s">
        <v>128</v>
      </c>
      <c r="P3394" s="19" t="s">
        <v>3556</v>
      </c>
      <c r="Q3394" s="19" t="s">
        <v>26</v>
      </c>
      <c r="S3394" s="19" t="s">
        <v>129</v>
      </c>
      <c r="W3394" s="20">
        <v>16</v>
      </c>
      <c r="X3394" s="65" t="s">
        <v>3555</v>
      </c>
      <c r="AB3394" t="s">
        <v>119</v>
      </c>
      <c r="AC3394" t="s">
        <v>3763</v>
      </c>
      <c r="AD3394" s="2" t="s">
        <v>2678</v>
      </c>
    </row>
    <row r="3395" spans="1:30" hidden="1" x14ac:dyDescent="0.25">
      <c r="A3395" s="2">
        <v>249</v>
      </c>
      <c r="B3395" t="s">
        <v>3824</v>
      </c>
      <c r="C3395">
        <v>40</v>
      </c>
      <c r="D3395">
        <v>538</v>
      </c>
      <c r="E3395">
        <v>789</v>
      </c>
      <c r="F3395" t="s">
        <v>114</v>
      </c>
      <c r="G3395" s="2" t="s">
        <v>485</v>
      </c>
      <c r="H3395">
        <v>1</v>
      </c>
      <c r="I3395">
        <v>107.19</v>
      </c>
      <c r="J3395" s="2" t="s">
        <v>502</v>
      </c>
      <c r="K3395" s="2" t="s">
        <v>74</v>
      </c>
      <c r="M3395" t="s">
        <v>4055</v>
      </c>
      <c r="O3395" s="2" t="s">
        <v>128</v>
      </c>
      <c r="P3395" s="19" t="s">
        <v>3556</v>
      </c>
      <c r="Q3395" s="19" t="s">
        <v>26</v>
      </c>
      <c r="S3395" s="19" t="s">
        <v>129</v>
      </c>
      <c r="W3395" s="20">
        <v>16</v>
      </c>
      <c r="X3395" s="65" t="s">
        <v>3555</v>
      </c>
      <c r="AB3395" t="s">
        <v>119</v>
      </c>
      <c r="AC3395" t="s">
        <v>3763</v>
      </c>
      <c r="AD3395" s="2" t="s">
        <v>2678</v>
      </c>
    </row>
    <row r="3396" spans="1:30" hidden="1" x14ac:dyDescent="0.25">
      <c r="A3396" s="2">
        <v>250</v>
      </c>
      <c r="B3396" t="s">
        <v>3825</v>
      </c>
      <c r="C3396">
        <v>40</v>
      </c>
      <c r="D3396">
        <v>544</v>
      </c>
      <c r="E3396">
        <v>675</v>
      </c>
      <c r="F3396" t="s">
        <v>114</v>
      </c>
      <c r="G3396" s="2" t="s">
        <v>485</v>
      </c>
      <c r="H3396">
        <v>1</v>
      </c>
      <c r="I3396">
        <v>93.37</v>
      </c>
      <c r="J3396" s="2" t="s">
        <v>502</v>
      </c>
      <c r="K3396" s="2" t="s">
        <v>74</v>
      </c>
      <c r="M3396" t="s">
        <v>4055</v>
      </c>
      <c r="O3396" s="2" t="s">
        <v>128</v>
      </c>
      <c r="P3396" s="19" t="s">
        <v>3556</v>
      </c>
      <c r="Q3396" s="19" t="s">
        <v>26</v>
      </c>
      <c r="S3396" s="19" t="s">
        <v>129</v>
      </c>
      <c r="W3396" s="20">
        <v>16</v>
      </c>
      <c r="X3396" s="65" t="s">
        <v>3555</v>
      </c>
      <c r="AB3396" t="s">
        <v>119</v>
      </c>
      <c r="AC3396" t="s">
        <v>3763</v>
      </c>
      <c r="AD3396" s="2" t="s">
        <v>2678</v>
      </c>
    </row>
    <row r="3397" spans="1:30" hidden="1" x14ac:dyDescent="0.25">
      <c r="A3397" s="2">
        <v>251</v>
      </c>
      <c r="B3397" t="s">
        <v>3826</v>
      </c>
      <c r="C3397">
        <v>40</v>
      </c>
      <c r="D3397">
        <v>564</v>
      </c>
      <c r="E3397">
        <v>942</v>
      </c>
      <c r="F3397" t="s">
        <v>114</v>
      </c>
      <c r="G3397" s="2" t="s">
        <v>485</v>
      </c>
      <c r="H3397">
        <v>1</v>
      </c>
      <c r="I3397">
        <v>97.06</v>
      </c>
      <c r="J3397" s="2" t="s">
        <v>502</v>
      </c>
      <c r="K3397" s="2" t="s">
        <v>74</v>
      </c>
      <c r="M3397" t="s">
        <v>4055</v>
      </c>
      <c r="O3397" s="2" t="s">
        <v>128</v>
      </c>
      <c r="P3397" s="19" t="s">
        <v>3556</v>
      </c>
      <c r="Q3397" s="19" t="s">
        <v>26</v>
      </c>
      <c r="S3397" s="19" t="s">
        <v>129</v>
      </c>
      <c r="W3397" s="20">
        <v>16</v>
      </c>
      <c r="X3397" s="65" t="s">
        <v>3555</v>
      </c>
      <c r="AB3397" t="s">
        <v>119</v>
      </c>
      <c r="AC3397" t="s">
        <v>3763</v>
      </c>
      <c r="AD3397" s="2" t="s">
        <v>2678</v>
      </c>
    </row>
    <row r="3398" spans="1:30" hidden="1" x14ac:dyDescent="0.25">
      <c r="A3398" s="2">
        <v>252</v>
      </c>
      <c r="B3398" t="s">
        <v>3828</v>
      </c>
      <c r="C3398">
        <v>40</v>
      </c>
      <c r="D3398">
        <v>538</v>
      </c>
      <c r="E3398">
        <v>789</v>
      </c>
      <c r="F3398" t="s">
        <v>114</v>
      </c>
      <c r="G3398" s="2" t="s">
        <v>485</v>
      </c>
      <c r="H3398">
        <v>1</v>
      </c>
      <c r="I3398">
        <v>107.19</v>
      </c>
      <c r="J3398" s="2" t="s">
        <v>502</v>
      </c>
      <c r="K3398" s="2" t="s">
        <v>74</v>
      </c>
      <c r="M3398" t="s">
        <v>4055</v>
      </c>
      <c r="O3398" s="2" t="s">
        <v>128</v>
      </c>
      <c r="P3398" s="19" t="s">
        <v>3556</v>
      </c>
      <c r="Q3398" s="19" t="s">
        <v>26</v>
      </c>
      <c r="S3398" s="19" t="s">
        <v>129</v>
      </c>
      <c r="W3398" s="20">
        <v>16</v>
      </c>
      <c r="X3398" s="65" t="s">
        <v>3555</v>
      </c>
      <c r="AB3398" t="s">
        <v>119</v>
      </c>
      <c r="AC3398" t="s">
        <v>3763</v>
      </c>
      <c r="AD3398" s="2" t="s">
        <v>2678</v>
      </c>
    </row>
    <row r="3399" spans="1:30" hidden="1" x14ac:dyDescent="0.25">
      <c r="A3399" s="2">
        <v>253</v>
      </c>
      <c r="B3399" t="s">
        <v>3829</v>
      </c>
      <c r="C3399">
        <v>40</v>
      </c>
      <c r="D3399">
        <v>554</v>
      </c>
      <c r="E3399">
        <v>854</v>
      </c>
      <c r="F3399" t="s">
        <v>114</v>
      </c>
      <c r="G3399" s="2" t="s">
        <v>485</v>
      </c>
      <c r="H3399">
        <v>1</v>
      </c>
      <c r="I3399">
        <v>88.53</v>
      </c>
      <c r="J3399" s="2" t="s">
        <v>502</v>
      </c>
      <c r="K3399" s="2" t="s">
        <v>74</v>
      </c>
      <c r="M3399" t="s">
        <v>4055</v>
      </c>
      <c r="O3399" s="2" t="s">
        <v>128</v>
      </c>
      <c r="P3399" s="19" t="s">
        <v>3556</v>
      </c>
      <c r="Q3399" s="19" t="s">
        <v>26</v>
      </c>
      <c r="S3399" s="19" t="s">
        <v>129</v>
      </c>
      <c r="W3399" s="20">
        <v>16</v>
      </c>
      <c r="X3399" s="65" t="s">
        <v>3555</v>
      </c>
      <c r="AB3399" t="s">
        <v>119</v>
      </c>
      <c r="AC3399" t="s">
        <v>3763</v>
      </c>
      <c r="AD3399" s="2" t="s">
        <v>2678</v>
      </c>
    </row>
    <row r="3400" spans="1:30" hidden="1" x14ac:dyDescent="0.25">
      <c r="A3400" s="2">
        <v>254</v>
      </c>
      <c r="B3400" t="s">
        <v>3830</v>
      </c>
      <c r="C3400">
        <v>40</v>
      </c>
      <c r="D3400">
        <v>564</v>
      </c>
      <c r="E3400">
        <v>942</v>
      </c>
      <c r="F3400" t="s">
        <v>114</v>
      </c>
      <c r="G3400" s="2" t="s">
        <v>485</v>
      </c>
      <c r="H3400">
        <v>1</v>
      </c>
      <c r="I3400">
        <v>97.06</v>
      </c>
      <c r="J3400" s="2" t="s">
        <v>502</v>
      </c>
      <c r="K3400" s="2" t="s">
        <v>74</v>
      </c>
      <c r="M3400" t="s">
        <v>4055</v>
      </c>
      <c r="O3400" s="2" t="s">
        <v>128</v>
      </c>
      <c r="P3400" s="19" t="s">
        <v>3556</v>
      </c>
      <c r="Q3400" s="19" t="s">
        <v>26</v>
      </c>
      <c r="S3400" s="19" t="s">
        <v>129</v>
      </c>
      <c r="W3400" s="20">
        <v>16</v>
      </c>
      <c r="X3400" s="65" t="s">
        <v>3555</v>
      </c>
      <c r="AB3400" t="s">
        <v>119</v>
      </c>
      <c r="AC3400" t="s">
        <v>3763</v>
      </c>
      <c r="AD3400" s="2" t="s">
        <v>2678</v>
      </c>
    </row>
    <row r="3401" spans="1:30" hidden="1" x14ac:dyDescent="0.25">
      <c r="A3401" s="2">
        <v>255</v>
      </c>
      <c r="B3401" t="s">
        <v>3831</v>
      </c>
      <c r="C3401">
        <v>40</v>
      </c>
      <c r="D3401">
        <v>568</v>
      </c>
      <c r="E3401">
        <v>687</v>
      </c>
      <c r="F3401" t="s">
        <v>114</v>
      </c>
      <c r="G3401" s="2" t="s">
        <v>485</v>
      </c>
      <c r="H3401">
        <v>1</v>
      </c>
      <c r="I3401">
        <v>97.99</v>
      </c>
      <c r="J3401" s="2" t="s">
        <v>502</v>
      </c>
      <c r="K3401" s="2" t="s">
        <v>74</v>
      </c>
      <c r="M3401" t="s">
        <v>4055</v>
      </c>
      <c r="O3401" s="2" t="s">
        <v>128</v>
      </c>
      <c r="P3401" s="19" t="s">
        <v>3556</v>
      </c>
      <c r="Q3401" s="19" t="s">
        <v>26</v>
      </c>
      <c r="S3401" s="19" t="s">
        <v>129</v>
      </c>
      <c r="W3401" s="20">
        <v>16</v>
      </c>
      <c r="X3401" s="65" t="s">
        <v>3555</v>
      </c>
      <c r="AB3401" t="s">
        <v>119</v>
      </c>
      <c r="AC3401" t="s">
        <v>3763</v>
      </c>
      <c r="AD3401" s="2" t="s">
        <v>2678</v>
      </c>
    </row>
    <row r="3402" spans="1:30" hidden="1" x14ac:dyDescent="0.25">
      <c r="A3402" s="2">
        <v>256</v>
      </c>
      <c r="B3402" t="s">
        <v>3832</v>
      </c>
      <c r="C3402">
        <v>40</v>
      </c>
      <c r="D3402">
        <v>545</v>
      </c>
      <c r="E3402">
        <v>559</v>
      </c>
      <c r="F3402" t="s">
        <v>114</v>
      </c>
      <c r="G3402" s="2" t="s">
        <v>485</v>
      </c>
      <c r="H3402">
        <v>1</v>
      </c>
      <c r="I3402">
        <v>75.12</v>
      </c>
      <c r="J3402" s="2" t="s">
        <v>502</v>
      </c>
      <c r="K3402" s="2" t="s">
        <v>74</v>
      </c>
      <c r="M3402" t="s">
        <v>4055</v>
      </c>
      <c r="O3402" s="2" t="s">
        <v>128</v>
      </c>
      <c r="P3402" s="19" t="s">
        <v>3556</v>
      </c>
      <c r="Q3402" s="19" t="s">
        <v>26</v>
      </c>
      <c r="S3402" s="19" t="s">
        <v>129</v>
      </c>
      <c r="W3402" s="20">
        <v>16</v>
      </c>
      <c r="X3402" s="65" t="s">
        <v>3555</v>
      </c>
      <c r="AB3402" t="s">
        <v>119</v>
      </c>
      <c r="AC3402" t="s">
        <v>3763</v>
      </c>
      <c r="AD3402" s="2" t="s">
        <v>2678</v>
      </c>
    </row>
    <row r="3403" spans="1:30" hidden="1" x14ac:dyDescent="0.25">
      <c r="A3403" s="2">
        <v>257</v>
      </c>
      <c r="B3403" t="s">
        <v>3833</v>
      </c>
      <c r="C3403">
        <v>40</v>
      </c>
      <c r="D3403">
        <v>559</v>
      </c>
      <c r="E3403">
        <v>744</v>
      </c>
      <c r="F3403" t="s">
        <v>114</v>
      </c>
      <c r="G3403" s="2" t="s">
        <v>485</v>
      </c>
      <c r="H3403">
        <v>1</v>
      </c>
      <c r="I3403">
        <v>108.39</v>
      </c>
      <c r="J3403" s="2" t="s">
        <v>502</v>
      </c>
      <c r="K3403" s="2" t="s">
        <v>74</v>
      </c>
      <c r="M3403" t="s">
        <v>4055</v>
      </c>
      <c r="O3403" s="2" t="s">
        <v>128</v>
      </c>
      <c r="P3403" s="19" t="s">
        <v>3556</v>
      </c>
      <c r="Q3403" s="19" t="s">
        <v>26</v>
      </c>
      <c r="S3403" s="19" t="s">
        <v>129</v>
      </c>
      <c r="W3403" s="20">
        <v>16</v>
      </c>
      <c r="X3403" s="65" t="s">
        <v>3555</v>
      </c>
      <c r="AB3403" t="s">
        <v>119</v>
      </c>
      <c r="AC3403" t="s">
        <v>3763</v>
      </c>
      <c r="AD3403" s="2" t="s">
        <v>2678</v>
      </c>
    </row>
    <row r="3404" spans="1:30" hidden="1" x14ac:dyDescent="0.25">
      <c r="A3404" s="2">
        <v>258</v>
      </c>
      <c r="B3404" t="s">
        <v>3834</v>
      </c>
      <c r="C3404">
        <v>40</v>
      </c>
      <c r="D3404">
        <v>516</v>
      </c>
      <c r="E3404">
        <v>668</v>
      </c>
      <c r="F3404" t="s">
        <v>114</v>
      </c>
      <c r="G3404" s="2" t="s">
        <v>485</v>
      </c>
      <c r="H3404">
        <v>1</v>
      </c>
      <c r="I3404">
        <v>73.040000000000006</v>
      </c>
      <c r="J3404" s="2" t="s">
        <v>502</v>
      </c>
      <c r="K3404" s="2" t="s">
        <v>74</v>
      </c>
      <c r="M3404" t="s">
        <v>4055</v>
      </c>
      <c r="O3404" s="2" t="s">
        <v>128</v>
      </c>
      <c r="P3404" s="19" t="s">
        <v>3556</v>
      </c>
      <c r="Q3404" s="19" t="s">
        <v>26</v>
      </c>
      <c r="S3404" s="19" t="s">
        <v>129</v>
      </c>
      <c r="W3404" s="20">
        <v>16</v>
      </c>
      <c r="X3404" s="65" t="s">
        <v>3555</v>
      </c>
      <c r="AB3404" t="s">
        <v>119</v>
      </c>
      <c r="AC3404" t="s">
        <v>3763</v>
      </c>
      <c r="AD3404" s="2" t="s">
        <v>2678</v>
      </c>
    </row>
    <row r="3405" spans="1:30" hidden="1" x14ac:dyDescent="0.25">
      <c r="A3405" s="2">
        <v>259</v>
      </c>
      <c r="B3405" t="s">
        <v>3835</v>
      </c>
      <c r="C3405">
        <v>40</v>
      </c>
      <c r="D3405">
        <v>568</v>
      </c>
      <c r="E3405">
        <v>838</v>
      </c>
      <c r="F3405" t="s">
        <v>114</v>
      </c>
      <c r="G3405" s="2" t="s">
        <v>485</v>
      </c>
      <c r="H3405">
        <v>1</v>
      </c>
      <c r="I3405">
        <v>127.3</v>
      </c>
      <c r="J3405" s="2" t="s">
        <v>502</v>
      </c>
      <c r="K3405" s="2" t="s">
        <v>74</v>
      </c>
      <c r="M3405" t="s">
        <v>4055</v>
      </c>
      <c r="O3405" s="2" t="s">
        <v>128</v>
      </c>
      <c r="P3405" s="19" t="s">
        <v>3556</v>
      </c>
      <c r="Q3405" s="19" t="s">
        <v>26</v>
      </c>
      <c r="S3405" s="19" t="s">
        <v>129</v>
      </c>
      <c r="W3405" s="20">
        <v>16</v>
      </c>
      <c r="X3405" s="65" t="s">
        <v>3555</v>
      </c>
      <c r="AB3405" t="s">
        <v>119</v>
      </c>
      <c r="AC3405" t="s">
        <v>3763</v>
      </c>
      <c r="AD3405" s="2" t="s">
        <v>2678</v>
      </c>
    </row>
    <row r="3406" spans="1:30" hidden="1" x14ac:dyDescent="0.25">
      <c r="A3406" s="2">
        <v>260</v>
      </c>
      <c r="B3406" t="s">
        <v>3836</v>
      </c>
      <c r="C3406">
        <v>40</v>
      </c>
      <c r="D3406">
        <v>568</v>
      </c>
      <c r="E3406">
        <v>616</v>
      </c>
      <c r="F3406" t="s">
        <v>114</v>
      </c>
      <c r="G3406" s="2" t="s">
        <v>485</v>
      </c>
      <c r="H3406">
        <v>1</v>
      </c>
      <c r="I3406">
        <v>84.02</v>
      </c>
      <c r="J3406" s="2" t="s">
        <v>502</v>
      </c>
      <c r="K3406" s="2" t="s">
        <v>74</v>
      </c>
      <c r="M3406" t="s">
        <v>4055</v>
      </c>
      <c r="O3406" s="2" t="s">
        <v>128</v>
      </c>
      <c r="P3406" s="19" t="s">
        <v>3556</v>
      </c>
      <c r="Q3406" s="19" t="s">
        <v>26</v>
      </c>
      <c r="S3406" s="19" t="s">
        <v>129</v>
      </c>
      <c r="W3406" s="20">
        <v>16</v>
      </c>
      <c r="X3406" s="65" t="s">
        <v>3555</v>
      </c>
      <c r="AB3406" t="s">
        <v>119</v>
      </c>
      <c r="AC3406" t="s">
        <v>3763</v>
      </c>
      <c r="AD3406" s="2" t="s">
        <v>2678</v>
      </c>
    </row>
    <row r="3407" spans="1:30" hidden="1" x14ac:dyDescent="0.25">
      <c r="A3407" s="2">
        <v>261</v>
      </c>
      <c r="B3407" t="s">
        <v>3837</v>
      </c>
      <c r="C3407">
        <v>40</v>
      </c>
      <c r="D3407">
        <v>564</v>
      </c>
      <c r="E3407">
        <v>942</v>
      </c>
      <c r="F3407" t="s">
        <v>114</v>
      </c>
      <c r="G3407" s="2" t="s">
        <v>485</v>
      </c>
      <c r="H3407">
        <v>1</v>
      </c>
      <c r="I3407">
        <v>97.06</v>
      </c>
      <c r="J3407" s="2" t="s">
        <v>502</v>
      </c>
      <c r="K3407" s="2" t="s">
        <v>74</v>
      </c>
      <c r="M3407" t="s">
        <v>4055</v>
      </c>
      <c r="O3407" s="2" t="s">
        <v>128</v>
      </c>
      <c r="P3407" s="19" t="s">
        <v>3556</v>
      </c>
      <c r="Q3407" s="19" t="s">
        <v>26</v>
      </c>
      <c r="S3407" s="19" t="s">
        <v>129</v>
      </c>
      <c r="W3407" s="20">
        <v>16</v>
      </c>
      <c r="X3407" s="65" t="s">
        <v>3555</v>
      </c>
      <c r="AB3407" t="s">
        <v>119</v>
      </c>
      <c r="AC3407" t="s">
        <v>3839</v>
      </c>
      <c r="AD3407" s="2" t="s">
        <v>3400</v>
      </c>
    </row>
    <row r="3408" spans="1:30" hidden="1" x14ac:dyDescent="0.25">
      <c r="A3408" s="2">
        <v>262</v>
      </c>
      <c r="B3408" t="s">
        <v>3840</v>
      </c>
      <c r="C3408">
        <v>40</v>
      </c>
      <c r="D3408">
        <v>532</v>
      </c>
      <c r="E3408">
        <v>730</v>
      </c>
      <c r="F3408" t="s">
        <v>114</v>
      </c>
      <c r="G3408" s="2" t="s">
        <v>485</v>
      </c>
      <c r="H3408">
        <v>1</v>
      </c>
      <c r="I3408">
        <v>77.790000000000006</v>
      </c>
      <c r="J3408" s="2" t="s">
        <v>502</v>
      </c>
      <c r="K3408" s="2" t="s">
        <v>74</v>
      </c>
      <c r="M3408" t="s">
        <v>4055</v>
      </c>
      <c r="O3408" s="2" t="s">
        <v>128</v>
      </c>
      <c r="P3408" s="19" t="s">
        <v>3556</v>
      </c>
      <c r="Q3408" s="19" t="s">
        <v>26</v>
      </c>
      <c r="S3408" s="19" t="s">
        <v>129</v>
      </c>
      <c r="W3408" s="20">
        <v>16</v>
      </c>
      <c r="X3408" s="65" t="s">
        <v>3555</v>
      </c>
      <c r="AB3408" t="s">
        <v>119</v>
      </c>
      <c r="AC3408" t="s">
        <v>3839</v>
      </c>
      <c r="AD3408" s="2" t="s">
        <v>3400</v>
      </c>
    </row>
    <row r="3409" spans="1:30" hidden="1" x14ac:dyDescent="0.25">
      <c r="A3409" s="2">
        <v>263</v>
      </c>
      <c r="B3409" t="s">
        <v>3805</v>
      </c>
      <c r="C3409">
        <v>40</v>
      </c>
      <c r="D3409">
        <v>544</v>
      </c>
      <c r="E3409">
        <v>639</v>
      </c>
      <c r="F3409" t="s">
        <v>114</v>
      </c>
      <c r="G3409" s="2" t="s">
        <v>485</v>
      </c>
      <c r="H3409">
        <v>1</v>
      </c>
      <c r="I3409">
        <v>86.66</v>
      </c>
      <c r="J3409" s="2" t="s">
        <v>502</v>
      </c>
      <c r="K3409" s="2" t="s">
        <v>74</v>
      </c>
      <c r="M3409" t="s">
        <v>4055</v>
      </c>
      <c r="O3409" s="2" t="s">
        <v>128</v>
      </c>
      <c r="P3409" s="19" t="s">
        <v>3556</v>
      </c>
      <c r="Q3409" s="19" t="s">
        <v>26</v>
      </c>
      <c r="S3409" s="19" t="s">
        <v>129</v>
      </c>
      <c r="W3409" s="20">
        <v>16</v>
      </c>
      <c r="X3409" s="65" t="s">
        <v>3555</v>
      </c>
      <c r="AB3409" t="s">
        <v>119</v>
      </c>
      <c r="AC3409" t="s">
        <v>3839</v>
      </c>
      <c r="AD3409" s="2" t="s">
        <v>3400</v>
      </c>
    </row>
    <row r="3410" spans="1:30" hidden="1" x14ac:dyDescent="0.25">
      <c r="A3410" s="2">
        <v>264</v>
      </c>
      <c r="B3410" t="s">
        <v>3841</v>
      </c>
      <c r="C3410">
        <v>40</v>
      </c>
      <c r="D3410">
        <v>564</v>
      </c>
      <c r="E3410">
        <v>942</v>
      </c>
      <c r="F3410" t="s">
        <v>114</v>
      </c>
      <c r="G3410" s="2" t="s">
        <v>485</v>
      </c>
      <c r="H3410">
        <v>1</v>
      </c>
      <c r="I3410">
        <v>97.06</v>
      </c>
      <c r="J3410" s="2" t="s">
        <v>502</v>
      </c>
      <c r="K3410" s="2" t="s">
        <v>74</v>
      </c>
      <c r="M3410" t="s">
        <v>4055</v>
      </c>
      <c r="O3410" s="2" t="s">
        <v>128</v>
      </c>
      <c r="P3410" s="19" t="s">
        <v>3556</v>
      </c>
      <c r="Q3410" s="19" t="s">
        <v>26</v>
      </c>
      <c r="S3410" s="19" t="s">
        <v>129</v>
      </c>
      <c r="W3410" s="20">
        <v>16</v>
      </c>
      <c r="X3410" s="65" t="s">
        <v>3555</v>
      </c>
      <c r="AB3410" t="s">
        <v>119</v>
      </c>
      <c r="AC3410" t="s">
        <v>3839</v>
      </c>
      <c r="AD3410" s="2" t="s">
        <v>3400</v>
      </c>
    </row>
    <row r="3411" spans="1:30" hidden="1" x14ac:dyDescent="0.25">
      <c r="A3411" s="2">
        <v>265</v>
      </c>
      <c r="B3411" t="s">
        <v>3842</v>
      </c>
      <c r="C3411">
        <v>40</v>
      </c>
      <c r="D3411">
        <v>554</v>
      </c>
      <c r="E3411">
        <v>854</v>
      </c>
      <c r="F3411" t="s">
        <v>114</v>
      </c>
      <c r="G3411" s="2" t="s">
        <v>485</v>
      </c>
      <c r="H3411">
        <v>1</v>
      </c>
      <c r="I3411">
        <v>88.53</v>
      </c>
      <c r="J3411" s="2" t="s">
        <v>502</v>
      </c>
      <c r="K3411" s="2" t="s">
        <v>74</v>
      </c>
      <c r="M3411" t="s">
        <v>4055</v>
      </c>
      <c r="O3411" s="2" t="s">
        <v>128</v>
      </c>
      <c r="P3411" s="19" t="s">
        <v>3556</v>
      </c>
      <c r="Q3411" s="19" t="s">
        <v>26</v>
      </c>
      <c r="S3411" s="19" t="s">
        <v>129</v>
      </c>
      <c r="W3411" s="20">
        <v>16</v>
      </c>
      <c r="X3411" s="65" t="s">
        <v>3555</v>
      </c>
      <c r="AB3411" t="s">
        <v>119</v>
      </c>
      <c r="AC3411" t="s">
        <v>3839</v>
      </c>
      <c r="AD3411" s="2" t="s">
        <v>3400</v>
      </c>
    </row>
    <row r="3412" spans="1:30" hidden="1" x14ac:dyDescent="0.25">
      <c r="A3412" s="2">
        <v>266</v>
      </c>
      <c r="B3412" t="s">
        <v>3843</v>
      </c>
      <c r="C3412">
        <v>40</v>
      </c>
      <c r="D3412">
        <v>554</v>
      </c>
      <c r="E3412">
        <v>854</v>
      </c>
      <c r="F3412" t="s">
        <v>114</v>
      </c>
      <c r="G3412" s="2" t="s">
        <v>485</v>
      </c>
      <c r="H3412">
        <v>1</v>
      </c>
      <c r="I3412">
        <v>88.53</v>
      </c>
      <c r="J3412" s="2" t="s">
        <v>502</v>
      </c>
      <c r="K3412" s="2" t="s">
        <v>74</v>
      </c>
      <c r="M3412" t="s">
        <v>4055</v>
      </c>
      <c r="O3412" s="2" t="s">
        <v>128</v>
      </c>
      <c r="P3412" s="19" t="s">
        <v>3556</v>
      </c>
      <c r="Q3412" s="19" t="s">
        <v>26</v>
      </c>
      <c r="S3412" s="19" t="s">
        <v>129</v>
      </c>
      <c r="W3412" s="20">
        <v>16</v>
      </c>
      <c r="X3412" s="65" t="s">
        <v>3555</v>
      </c>
      <c r="AB3412" t="s">
        <v>119</v>
      </c>
      <c r="AC3412" t="s">
        <v>3839</v>
      </c>
      <c r="AD3412" s="2" t="s">
        <v>3400</v>
      </c>
    </row>
    <row r="3413" spans="1:30" hidden="1" x14ac:dyDescent="0.25">
      <c r="A3413" s="2">
        <v>267</v>
      </c>
      <c r="B3413" t="s">
        <v>3844</v>
      </c>
      <c r="C3413">
        <v>40</v>
      </c>
      <c r="D3413">
        <v>532</v>
      </c>
      <c r="E3413">
        <v>730</v>
      </c>
      <c r="F3413" t="s">
        <v>114</v>
      </c>
      <c r="G3413" s="2" t="s">
        <v>485</v>
      </c>
      <c r="H3413">
        <v>1</v>
      </c>
      <c r="I3413">
        <v>77.790000000000006</v>
      </c>
      <c r="J3413" s="2" t="s">
        <v>502</v>
      </c>
      <c r="K3413" s="2" t="s">
        <v>74</v>
      </c>
      <c r="M3413" t="s">
        <v>4055</v>
      </c>
      <c r="O3413" s="2" t="s">
        <v>128</v>
      </c>
      <c r="P3413" s="19" t="s">
        <v>3556</v>
      </c>
      <c r="Q3413" s="19" t="s">
        <v>26</v>
      </c>
      <c r="S3413" s="19" t="s">
        <v>129</v>
      </c>
      <c r="W3413" s="20">
        <v>16</v>
      </c>
      <c r="X3413" s="65" t="s">
        <v>3555</v>
      </c>
      <c r="AB3413" t="s">
        <v>119</v>
      </c>
      <c r="AC3413" t="s">
        <v>3839</v>
      </c>
      <c r="AD3413" s="2" t="s">
        <v>3400</v>
      </c>
    </row>
    <row r="3414" spans="1:30" hidden="1" x14ac:dyDescent="0.25">
      <c r="A3414" s="2">
        <v>268</v>
      </c>
      <c r="B3414" t="s">
        <v>3849</v>
      </c>
      <c r="C3414">
        <v>50</v>
      </c>
      <c r="D3414">
        <v>625</v>
      </c>
      <c r="E3414">
        <v>664</v>
      </c>
      <c r="F3414" t="s">
        <v>114</v>
      </c>
      <c r="G3414" s="2" t="s">
        <v>485</v>
      </c>
      <c r="H3414">
        <v>1</v>
      </c>
      <c r="I3414">
        <v>104.74</v>
      </c>
      <c r="J3414" s="2" t="s">
        <v>502</v>
      </c>
      <c r="K3414" s="2" t="s">
        <v>74</v>
      </c>
      <c r="M3414" t="s">
        <v>4055</v>
      </c>
      <c r="O3414" s="2" t="s">
        <v>128</v>
      </c>
      <c r="P3414" s="19" t="s">
        <v>3556</v>
      </c>
      <c r="Q3414" s="19" t="s">
        <v>26</v>
      </c>
      <c r="R3414" s="19" t="s">
        <v>129</v>
      </c>
      <c r="W3414" s="20">
        <v>16</v>
      </c>
      <c r="X3414" s="65" t="s">
        <v>3555</v>
      </c>
      <c r="AB3414" t="s">
        <v>119</v>
      </c>
      <c r="AC3414" t="s">
        <v>3851</v>
      </c>
      <c r="AD3414" s="2" t="s">
        <v>121</v>
      </c>
    </row>
    <row r="3415" spans="1:30" hidden="1" x14ac:dyDescent="0.25">
      <c r="A3415" s="2">
        <v>269</v>
      </c>
      <c r="B3415" t="s">
        <v>3869</v>
      </c>
      <c r="C3415">
        <v>50</v>
      </c>
      <c r="D3415">
        <v>345</v>
      </c>
      <c r="E3415">
        <v>465</v>
      </c>
      <c r="F3415" t="s">
        <v>114</v>
      </c>
      <c r="G3415" s="2" t="s">
        <v>485</v>
      </c>
      <c r="H3415">
        <v>1</v>
      </c>
      <c r="I3415">
        <v>31.09</v>
      </c>
      <c r="J3415" s="2" t="s">
        <v>502</v>
      </c>
      <c r="K3415" s="2" t="s">
        <v>74</v>
      </c>
      <c r="M3415" t="s">
        <v>4055</v>
      </c>
      <c r="P3415" s="19" t="s">
        <v>3556</v>
      </c>
      <c r="Q3415" s="19" t="s">
        <v>25</v>
      </c>
      <c r="R3415" s="19" t="s">
        <v>129</v>
      </c>
      <c r="W3415" s="20">
        <v>16</v>
      </c>
      <c r="X3415" s="65" t="s">
        <v>3555</v>
      </c>
      <c r="AB3415" t="s">
        <v>119</v>
      </c>
      <c r="AC3415" t="s">
        <v>3851</v>
      </c>
      <c r="AD3415" s="2" t="s">
        <v>121</v>
      </c>
    </row>
    <row r="3416" spans="1:30" hidden="1" x14ac:dyDescent="0.25">
      <c r="A3416" s="2">
        <v>270</v>
      </c>
      <c r="B3416" t="s">
        <v>3871</v>
      </c>
      <c r="C3416">
        <v>50</v>
      </c>
      <c r="D3416">
        <v>300</v>
      </c>
      <c r="E3416">
        <v>1560</v>
      </c>
      <c r="F3416" t="s">
        <v>114</v>
      </c>
      <c r="G3416" s="2" t="s">
        <v>485</v>
      </c>
      <c r="H3416">
        <v>1</v>
      </c>
      <c r="I3416">
        <v>146.69999999999999</v>
      </c>
      <c r="J3416" s="2" t="s">
        <v>502</v>
      </c>
      <c r="K3416" s="2" t="s">
        <v>74</v>
      </c>
      <c r="M3416" t="s">
        <v>4055</v>
      </c>
      <c r="P3416" s="19" t="s">
        <v>3556</v>
      </c>
      <c r="Q3416" s="19" t="s">
        <v>25</v>
      </c>
      <c r="R3416" s="19" t="s">
        <v>129</v>
      </c>
      <c r="W3416" s="20">
        <v>16</v>
      </c>
      <c r="X3416" s="65" t="s">
        <v>3555</v>
      </c>
      <c r="AB3416" t="s">
        <v>119</v>
      </c>
      <c r="AC3416" t="s">
        <v>3851</v>
      </c>
      <c r="AD3416" s="2" t="s">
        <v>121</v>
      </c>
    </row>
    <row r="3417" spans="1:30" hidden="1" x14ac:dyDescent="0.25">
      <c r="A3417" s="2">
        <v>271</v>
      </c>
      <c r="B3417" t="s">
        <v>3875</v>
      </c>
      <c r="C3417">
        <v>50</v>
      </c>
      <c r="D3417">
        <v>625</v>
      </c>
      <c r="E3417">
        <v>664</v>
      </c>
      <c r="F3417" t="s">
        <v>114</v>
      </c>
      <c r="G3417" s="2" t="s">
        <v>485</v>
      </c>
      <c r="H3417">
        <v>2</v>
      </c>
      <c r="I3417">
        <v>209.49</v>
      </c>
      <c r="J3417" s="2" t="s">
        <v>502</v>
      </c>
      <c r="K3417" s="2" t="s">
        <v>74</v>
      </c>
      <c r="M3417" t="s">
        <v>4055</v>
      </c>
      <c r="O3417" s="2" t="s">
        <v>128</v>
      </c>
      <c r="P3417" s="19" t="s">
        <v>3556</v>
      </c>
      <c r="Q3417" s="19" t="s">
        <v>26</v>
      </c>
      <c r="R3417" s="19" t="s">
        <v>129</v>
      </c>
      <c r="W3417" s="20">
        <v>16</v>
      </c>
      <c r="X3417" s="65" t="s">
        <v>3555</v>
      </c>
      <c r="AB3417" t="s">
        <v>119</v>
      </c>
      <c r="AC3417" t="s">
        <v>3851</v>
      </c>
      <c r="AD3417" s="2" t="s">
        <v>121</v>
      </c>
    </row>
    <row r="3418" spans="1:30" hidden="1" x14ac:dyDescent="0.25">
      <c r="A3418" s="2">
        <v>272</v>
      </c>
      <c r="B3418" t="s">
        <v>3894</v>
      </c>
      <c r="C3418">
        <v>50</v>
      </c>
      <c r="D3418">
        <v>616</v>
      </c>
      <c r="E3418">
        <v>904</v>
      </c>
      <c r="F3418" t="s">
        <v>114</v>
      </c>
      <c r="G3418" s="2" t="s">
        <v>485</v>
      </c>
      <c r="H3418">
        <v>1</v>
      </c>
      <c r="I3418">
        <v>135.22999999999999</v>
      </c>
      <c r="J3418" s="2" t="s">
        <v>502</v>
      </c>
      <c r="K3418" s="2" t="s">
        <v>74</v>
      </c>
      <c r="M3418" t="s">
        <v>4055</v>
      </c>
      <c r="O3418" s="2" t="s">
        <v>128</v>
      </c>
      <c r="P3418" s="19" t="s">
        <v>3556</v>
      </c>
      <c r="Q3418" s="19" t="s">
        <v>26</v>
      </c>
      <c r="R3418" s="19" t="s">
        <v>129</v>
      </c>
      <c r="W3418" s="20">
        <v>16</v>
      </c>
      <c r="X3418" s="65" t="s">
        <v>3555</v>
      </c>
      <c r="AB3418" t="s">
        <v>119</v>
      </c>
      <c r="AC3418" t="s">
        <v>3851</v>
      </c>
      <c r="AD3418" s="2" t="s">
        <v>121</v>
      </c>
    </row>
    <row r="3419" spans="1:30" hidden="1" x14ac:dyDescent="0.25">
      <c r="A3419" s="2">
        <v>273</v>
      </c>
      <c r="B3419" t="s">
        <v>3915</v>
      </c>
      <c r="C3419">
        <v>50</v>
      </c>
      <c r="D3419">
        <v>300</v>
      </c>
      <c r="E3419">
        <v>350</v>
      </c>
      <c r="F3419" t="s">
        <v>114</v>
      </c>
      <c r="G3419" s="2" t="s">
        <v>485</v>
      </c>
      <c r="H3419">
        <v>4</v>
      </c>
      <c r="I3419">
        <v>131.38</v>
      </c>
      <c r="J3419" s="2" t="s">
        <v>502</v>
      </c>
      <c r="K3419" s="2" t="s">
        <v>74</v>
      </c>
      <c r="M3419" t="s">
        <v>4055</v>
      </c>
      <c r="P3419" s="19" t="s">
        <v>3556</v>
      </c>
      <c r="Q3419" s="19" t="s">
        <v>25</v>
      </c>
      <c r="R3419" s="19" t="s">
        <v>129</v>
      </c>
      <c r="W3419" s="20">
        <v>16</v>
      </c>
      <c r="X3419" s="65" t="s">
        <v>3555</v>
      </c>
      <c r="AB3419" t="s">
        <v>119</v>
      </c>
      <c r="AC3419" t="s">
        <v>3851</v>
      </c>
      <c r="AD3419" s="2" t="s">
        <v>121</v>
      </c>
    </row>
    <row r="3420" spans="1:30" hidden="1" x14ac:dyDescent="0.25">
      <c r="A3420" s="2">
        <v>274</v>
      </c>
      <c r="B3420" t="s">
        <v>3917</v>
      </c>
      <c r="C3420">
        <v>50</v>
      </c>
      <c r="D3420">
        <v>345</v>
      </c>
      <c r="E3420">
        <v>465</v>
      </c>
      <c r="F3420" t="s">
        <v>114</v>
      </c>
      <c r="G3420" s="2" t="s">
        <v>485</v>
      </c>
      <c r="H3420">
        <v>1</v>
      </c>
      <c r="I3420">
        <v>31.09</v>
      </c>
      <c r="J3420" s="2" t="s">
        <v>502</v>
      </c>
      <c r="K3420" s="2" t="s">
        <v>74</v>
      </c>
      <c r="M3420" t="s">
        <v>4055</v>
      </c>
      <c r="P3420" s="19" t="s">
        <v>3556</v>
      </c>
      <c r="Q3420" s="19" t="s">
        <v>25</v>
      </c>
      <c r="R3420" s="19" t="s">
        <v>129</v>
      </c>
      <c r="W3420" s="20">
        <v>16</v>
      </c>
      <c r="X3420" s="65" t="s">
        <v>3555</v>
      </c>
      <c r="AB3420" t="s">
        <v>119</v>
      </c>
      <c r="AC3420" t="s">
        <v>3851</v>
      </c>
      <c r="AD3420" s="2" t="s">
        <v>121</v>
      </c>
    </row>
    <row r="3421" spans="1:30" hidden="1" x14ac:dyDescent="0.25">
      <c r="A3421" s="2">
        <v>275</v>
      </c>
      <c r="B3421" t="s">
        <v>3925</v>
      </c>
      <c r="C3421">
        <v>50</v>
      </c>
      <c r="D3421">
        <v>345</v>
      </c>
      <c r="E3421">
        <v>465</v>
      </c>
      <c r="F3421" t="s">
        <v>114</v>
      </c>
      <c r="G3421" s="2" t="s">
        <v>485</v>
      </c>
      <c r="H3421">
        <v>1</v>
      </c>
      <c r="I3421">
        <v>31.09</v>
      </c>
      <c r="J3421" s="2" t="s">
        <v>502</v>
      </c>
      <c r="K3421" s="2" t="s">
        <v>74</v>
      </c>
      <c r="M3421" t="s">
        <v>4055</v>
      </c>
      <c r="P3421" s="19" t="s">
        <v>3556</v>
      </c>
      <c r="Q3421" s="19" t="s">
        <v>25</v>
      </c>
      <c r="R3421" s="19" t="s">
        <v>129</v>
      </c>
      <c r="W3421" s="20">
        <v>16</v>
      </c>
      <c r="X3421" s="65" t="s">
        <v>3555</v>
      </c>
      <c r="AB3421" t="s">
        <v>119</v>
      </c>
      <c r="AC3421" t="s">
        <v>3851</v>
      </c>
      <c r="AD3421" s="2" t="s">
        <v>121</v>
      </c>
    </row>
    <row r="3422" spans="1:30" hidden="1" x14ac:dyDescent="0.25">
      <c r="A3422" s="2">
        <v>276</v>
      </c>
      <c r="B3422" t="s">
        <v>3926</v>
      </c>
      <c r="C3422">
        <v>50</v>
      </c>
      <c r="D3422">
        <v>300</v>
      </c>
      <c r="E3422">
        <v>1540</v>
      </c>
      <c r="F3422" t="s">
        <v>114</v>
      </c>
      <c r="G3422" s="2" t="s">
        <v>485</v>
      </c>
      <c r="H3422">
        <v>1</v>
      </c>
      <c r="I3422">
        <v>144.82</v>
      </c>
      <c r="J3422" s="2" t="s">
        <v>502</v>
      </c>
      <c r="K3422" s="2" t="s">
        <v>74</v>
      </c>
      <c r="M3422" t="s">
        <v>4055</v>
      </c>
      <c r="P3422" s="19" t="s">
        <v>3556</v>
      </c>
      <c r="Q3422" s="19" t="s">
        <v>25</v>
      </c>
      <c r="R3422" s="19" t="s">
        <v>129</v>
      </c>
      <c r="W3422" s="20">
        <v>16</v>
      </c>
      <c r="X3422" s="65" t="s">
        <v>3555</v>
      </c>
      <c r="AB3422" t="s">
        <v>119</v>
      </c>
      <c r="AC3422" t="s">
        <v>3851</v>
      </c>
      <c r="AD3422" s="2" t="s">
        <v>121</v>
      </c>
    </row>
    <row r="3423" spans="1:30" hidden="1" x14ac:dyDescent="0.25">
      <c r="A3423" s="2">
        <v>277</v>
      </c>
      <c r="B3423" t="s">
        <v>3931</v>
      </c>
      <c r="C3423">
        <v>50</v>
      </c>
      <c r="D3423">
        <v>345</v>
      </c>
      <c r="E3423">
        <v>465</v>
      </c>
      <c r="F3423" t="s">
        <v>114</v>
      </c>
      <c r="G3423" s="2" t="s">
        <v>485</v>
      </c>
      <c r="H3423">
        <v>1</v>
      </c>
      <c r="I3423">
        <v>31.09</v>
      </c>
      <c r="J3423" s="2" t="s">
        <v>502</v>
      </c>
      <c r="K3423" s="2" t="s">
        <v>74</v>
      </c>
      <c r="M3423" t="s">
        <v>4055</v>
      </c>
      <c r="P3423" s="19" t="s">
        <v>3556</v>
      </c>
      <c r="Q3423" s="19" t="s">
        <v>25</v>
      </c>
      <c r="R3423" s="19" t="s">
        <v>129</v>
      </c>
      <c r="W3423" s="20">
        <v>16</v>
      </c>
      <c r="X3423" s="65" t="s">
        <v>3555</v>
      </c>
      <c r="AB3423" t="s">
        <v>119</v>
      </c>
      <c r="AC3423" t="s">
        <v>3851</v>
      </c>
      <c r="AD3423" s="2" t="s">
        <v>121</v>
      </c>
    </row>
    <row r="3424" spans="1:30" hidden="1" x14ac:dyDescent="0.25">
      <c r="A3424" s="2">
        <v>278</v>
      </c>
      <c r="B3424" t="s">
        <v>3934</v>
      </c>
      <c r="C3424">
        <v>50</v>
      </c>
      <c r="D3424">
        <v>625</v>
      </c>
      <c r="E3424">
        <v>664</v>
      </c>
      <c r="F3424" t="s">
        <v>114</v>
      </c>
      <c r="G3424" s="2" t="s">
        <v>485</v>
      </c>
      <c r="H3424">
        <v>1</v>
      </c>
      <c r="I3424">
        <v>104.74</v>
      </c>
      <c r="J3424" s="2" t="s">
        <v>502</v>
      </c>
      <c r="K3424" s="2" t="s">
        <v>74</v>
      </c>
      <c r="M3424" t="s">
        <v>4055</v>
      </c>
      <c r="O3424" s="2" t="s">
        <v>128</v>
      </c>
      <c r="P3424" s="19" t="s">
        <v>3556</v>
      </c>
      <c r="Q3424" s="19" t="s">
        <v>26</v>
      </c>
      <c r="R3424" s="19" t="s">
        <v>129</v>
      </c>
      <c r="W3424" s="20">
        <v>16</v>
      </c>
      <c r="X3424" s="65" t="s">
        <v>3555</v>
      </c>
      <c r="AB3424" t="s">
        <v>119</v>
      </c>
      <c r="AC3424" t="s">
        <v>3851</v>
      </c>
      <c r="AD3424" s="2" t="s">
        <v>121</v>
      </c>
    </row>
    <row r="3425" spans="1:30" hidden="1" x14ac:dyDescent="0.25">
      <c r="A3425" s="2">
        <v>279</v>
      </c>
      <c r="B3425" t="s">
        <v>3941</v>
      </c>
      <c r="C3425">
        <v>50</v>
      </c>
      <c r="D3425">
        <v>574</v>
      </c>
      <c r="E3425">
        <v>722</v>
      </c>
      <c r="F3425" t="s">
        <v>114</v>
      </c>
      <c r="G3425" s="2" t="s">
        <v>485</v>
      </c>
      <c r="H3425">
        <v>1</v>
      </c>
      <c r="I3425">
        <v>100.48</v>
      </c>
      <c r="J3425" s="2" t="s">
        <v>502</v>
      </c>
      <c r="K3425" s="2" t="s">
        <v>74</v>
      </c>
      <c r="M3425" t="s">
        <v>4055</v>
      </c>
      <c r="O3425" s="2" t="s">
        <v>128</v>
      </c>
      <c r="P3425" s="19" t="s">
        <v>3556</v>
      </c>
      <c r="Q3425" s="19" t="s">
        <v>26</v>
      </c>
      <c r="R3425" s="19" t="s">
        <v>129</v>
      </c>
      <c r="W3425" s="20">
        <v>16</v>
      </c>
      <c r="X3425" s="65" t="s">
        <v>3555</v>
      </c>
      <c r="AB3425" t="s">
        <v>119</v>
      </c>
      <c r="AC3425" t="s">
        <v>3851</v>
      </c>
      <c r="AD3425" s="2" t="s">
        <v>121</v>
      </c>
    </row>
    <row r="3426" spans="1:30" hidden="1" x14ac:dyDescent="0.25">
      <c r="A3426" s="2">
        <v>280</v>
      </c>
      <c r="B3426" t="s">
        <v>3948</v>
      </c>
      <c r="C3426">
        <v>50</v>
      </c>
      <c r="D3426">
        <v>300</v>
      </c>
      <c r="E3426">
        <v>1520</v>
      </c>
      <c r="F3426" t="s">
        <v>114</v>
      </c>
      <c r="G3426" s="2" t="s">
        <v>485</v>
      </c>
      <c r="H3426">
        <v>1</v>
      </c>
      <c r="I3426">
        <v>142.93</v>
      </c>
      <c r="J3426" s="2" t="s">
        <v>502</v>
      </c>
      <c r="K3426" s="2" t="s">
        <v>74</v>
      </c>
      <c r="M3426" t="s">
        <v>4055</v>
      </c>
      <c r="P3426" s="19" t="s">
        <v>3556</v>
      </c>
      <c r="Q3426" s="19" t="s">
        <v>25</v>
      </c>
      <c r="R3426" s="19" t="s">
        <v>129</v>
      </c>
      <c r="W3426" s="20">
        <v>16</v>
      </c>
      <c r="X3426" s="65" t="s">
        <v>3555</v>
      </c>
      <c r="AB3426" t="s">
        <v>119</v>
      </c>
      <c r="AC3426" t="s">
        <v>3851</v>
      </c>
      <c r="AD3426" s="2" t="s">
        <v>121</v>
      </c>
    </row>
    <row r="3427" spans="1:30" hidden="1" x14ac:dyDescent="0.25">
      <c r="A3427" s="2">
        <v>281</v>
      </c>
      <c r="B3427" t="s">
        <v>3950</v>
      </c>
      <c r="C3427">
        <v>50</v>
      </c>
      <c r="D3427">
        <v>300</v>
      </c>
      <c r="E3427">
        <v>350</v>
      </c>
      <c r="F3427" t="s">
        <v>114</v>
      </c>
      <c r="G3427" s="2" t="s">
        <v>485</v>
      </c>
      <c r="H3427">
        <v>2</v>
      </c>
      <c r="I3427">
        <v>65.69</v>
      </c>
      <c r="J3427" s="2" t="s">
        <v>502</v>
      </c>
      <c r="K3427" s="2" t="s">
        <v>74</v>
      </c>
      <c r="M3427" t="s">
        <v>4055</v>
      </c>
      <c r="P3427" s="19" t="s">
        <v>3556</v>
      </c>
      <c r="Q3427" s="19" t="s">
        <v>25</v>
      </c>
      <c r="R3427" s="19" t="s">
        <v>129</v>
      </c>
      <c r="W3427" s="20">
        <v>16</v>
      </c>
      <c r="X3427" s="65" t="s">
        <v>3555</v>
      </c>
      <c r="AB3427" t="s">
        <v>119</v>
      </c>
      <c r="AC3427" t="s">
        <v>3851</v>
      </c>
      <c r="AD3427" s="2" t="s">
        <v>121</v>
      </c>
    </row>
    <row r="3428" spans="1:30" hidden="1" x14ac:dyDescent="0.25">
      <c r="A3428" s="2">
        <v>282</v>
      </c>
      <c r="B3428" t="s">
        <v>3956</v>
      </c>
      <c r="C3428">
        <v>50</v>
      </c>
      <c r="D3428">
        <v>646</v>
      </c>
      <c r="E3428">
        <v>754</v>
      </c>
      <c r="F3428" t="s">
        <v>114</v>
      </c>
      <c r="G3428" s="2" t="s">
        <v>485</v>
      </c>
      <c r="H3428">
        <v>1</v>
      </c>
      <c r="I3428">
        <v>119.51</v>
      </c>
      <c r="J3428" s="2" t="s">
        <v>502</v>
      </c>
      <c r="K3428" s="2" t="s">
        <v>74</v>
      </c>
      <c r="M3428" t="s">
        <v>4055</v>
      </c>
      <c r="O3428" s="2" t="s">
        <v>128</v>
      </c>
      <c r="P3428" s="19" t="s">
        <v>3556</v>
      </c>
      <c r="Q3428" s="19" t="s">
        <v>26</v>
      </c>
      <c r="R3428" s="19" t="s">
        <v>129</v>
      </c>
      <c r="W3428" s="20">
        <v>16</v>
      </c>
      <c r="X3428" s="65" t="s">
        <v>3555</v>
      </c>
      <c r="AB3428" t="s">
        <v>119</v>
      </c>
      <c r="AC3428" t="s">
        <v>3851</v>
      </c>
      <c r="AD3428" s="2" t="s">
        <v>121</v>
      </c>
    </row>
    <row r="3429" spans="1:30" hidden="1" x14ac:dyDescent="0.25">
      <c r="A3429" s="2">
        <v>283</v>
      </c>
      <c r="B3429" t="s">
        <v>3966</v>
      </c>
      <c r="C3429">
        <v>50</v>
      </c>
      <c r="D3429">
        <v>750</v>
      </c>
      <c r="E3429">
        <v>9645</v>
      </c>
      <c r="F3429" t="s">
        <v>114</v>
      </c>
      <c r="G3429" s="2" t="s">
        <v>485</v>
      </c>
      <c r="H3429">
        <v>1</v>
      </c>
      <c r="I3429">
        <v>2271.4</v>
      </c>
      <c r="J3429" s="2" t="s">
        <v>502</v>
      </c>
      <c r="K3429" s="2" t="s">
        <v>74</v>
      </c>
      <c r="M3429" t="s">
        <v>4055</v>
      </c>
      <c r="P3429" s="19" t="s">
        <v>3556</v>
      </c>
      <c r="Q3429" s="19" t="s">
        <v>27</v>
      </c>
      <c r="R3429" s="19" t="s">
        <v>129</v>
      </c>
      <c r="W3429" s="20">
        <v>16</v>
      </c>
      <c r="X3429" s="65" t="s">
        <v>3555</v>
      </c>
      <c r="AB3429" t="s">
        <v>119</v>
      </c>
      <c r="AC3429" t="s">
        <v>3851</v>
      </c>
      <c r="AD3429" s="2" t="s">
        <v>121</v>
      </c>
    </row>
    <row r="3430" spans="1:30" hidden="1" x14ac:dyDescent="0.25">
      <c r="A3430" s="2">
        <v>284</v>
      </c>
      <c r="B3430" t="s">
        <v>3967</v>
      </c>
      <c r="C3430">
        <v>50</v>
      </c>
      <c r="D3430">
        <v>625</v>
      </c>
      <c r="E3430">
        <v>664</v>
      </c>
      <c r="F3430" t="s">
        <v>114</v>
      </c>
      <c r="G3430" s="2" t="s">
        <v>485</v>
      </c>
      <c r="H3430">
        <v>1</v>
      </c>
      <c r="I3430">
        <v>104.74</v>
      </c>
      <c r="J3430" s="2" t="s">
        <v>502</v>
      </c>
      <c r="K3430" s="2" t="s">
        <v>74</v>
      </c>
      <c r="M3430" t="s">
        <v>4055</v>
      </c>
      <c r="O3430" s="2" t="s">
        <v>128</v>
      </c>
      <c r="P3430" s="19" t="s">
        <v>3556</v>
      </c>
      <c r="Q3430" s="19" t="s">
        <v>26</v>
      </c>
      <c r="R3430" s="19" t="s">
        <v>129</v>
      </c>
      <c r="W3430" s="20">
        <v>16</v>
      </c>
      <c r="X3430" s="65" t="s">
        <v>3555</v>
      </c>
      <c r="AB3430" t="s">
        <v>119</v>
      </c>
      <c r="AC3430" t="s">
        <v>3851</v>
      </c>
      <c r="AD3430" s="2" t="s">
        <v>121</v>
      </c>
    </row>
    <row r="3431" spans="1:30" hidden="1" x14ac:dyDescent="0.25">
      <c r="A3431" s="2">
        <v>285</v>
      </c>
      <c r="B3431" t="s">
        <v>3970</v>
      </c>
      <c r="C3431">
        <v>50</v>
      </c>
      <c r="D3431">
        <v>574</v>
      </c>
      <c r="E3431">
        <v>722</v>
      </c>
      <c r="F3431" t="s">
        <v>114</v>
      </c>
      <c r="G3431" s="2" t="s">
        <v>485</v>
      </c>
      <c r="H3431">
        <v>1</v>
      </c>
      <c r="I3431">
        <v>100.48</v>
      </c>
      <c r="J3431" s="2" t="s">
        <v>502</v>
      </c>
      <c r="K3431" s="2" t="s">
        <v>74</v>
      </c>
      <c r="M3431" t="s">
        <v>4055</v>
      </c>
      <c r="O3431" s="2" t="s">
        <v>128</v>
      </c>
      <c r="P3431" s="19" t="s">
        <v>3556</v>
      </c>
      <c r="Q3431" s="19" t="s">
        <v>26</v>
      </c>
      <c r="R3431" s="19" t="s">
        <v>129</v>
      </c>
      <c r="W3431" s="20">
        <v>16</v>
      </c>
      <c r="X3431" s="65" t="s">
        <v>3555</v>
      </c>
      <c r="AB3431" t="s">
        <v>119</v>
      </c>
      <c r="AC3431" t="s">
        <v>3851</v>
      </c>
      <c r="AD3431" s="2" t="s">
        <v>121</v>
      </c>
    </row>
    <row r="3432" spans="1:30" hidden="1" x14ac:dyDescent="0.25">
      <c r="A3432" s="2">
        <v>286</v>
      </c>
      <c r="B3432" t="s">
        <v>3971</v>
      </c>
      <c r="C3432">
        <v>50</v>
      </c>
      <c r="D3432">
        <v>300</v>
      </c>
      <c r="E3432">
        <v>350</v>
      </c>
      <c r="F3432" t="s">
        <v>114</v>
      </c>
      <c r="G3432" s="2" t="s">
        <v>485</v>
      </c>
      <c r="H3432">
        <v>8</v>
      </c>
      <c r="I3432">
        <v>262.76</v>
      </c>
      <c r="J3432" s="2" t="s">
        <v>502</v>
      </c>
      <c r="K3432" s="2" t="s">
        <v>74</v>
      </c>
      <c r="M3432" t="s">
        <v>4055</v>
      </c>
      <c r="P3432" s="19" t="s">
        <v>3556</v>
      </c>
      <c r="Q3432" s="19" t="s">
        <v>25</v>
      </c>
      <c r="R3432" s="19" t="s">
        <v>129</v>
      </c>
      <c r="W3432" s="20">
        <v>16</v>
      </c>
      <c r="X3432" s="65" t="s">
        <v>3555</v>
      </c>
      <c r="AB3432" t="s">
        <v>119</v>
      </c>
      <c r="AC3432" t="s">
        <v>3851</v>
      </c>
      <c r="AD3432" s="2" t="s">
        <v>121</v>
      </c>
    </row>
    <row r="3433" spans="1:30" hidden="1" x14ac:dyDescent="0.25">
      <c r="A3433" s="2">
        <v>287</v>
      </c>
      <c r="B3433" t="s">
        <v>3976</v>
      </c>
      <c r="C3433">
        <v>50</v>
      </c>
      <c r="D3433">
        <v>750</v>
      </c>
      <c r="E3433">
        <v>9645</v>
      </c>
      <c r="F3433" t="s">
        <v>114</v>
      </c>
      <c r="G3433" s="2" t="s">
        <v>485</v>
      </c>
      <c r="H3433">
        <v>1</v>
      </c>
      <c r="I3433">
        <v>2271.4</v>
      </c>
      <c r="J3433" s="2" t="s">
        <v>502</v>
      </c>
      <c r="K3433" s="2" t="s">
        <v>74</v>
      </c>
      <c r="M3433" t="s">
        <v>4055</v>
      </c>
      <c r="P3433" s="19" t="s">
        <v>3556</v>
      </c>
      <c r="Q3433" s="19" t="s">
        <v>27</v>
      </c>
      <c r="R3433" s="19" t="s">
        <v>129</v>
      </c>
      <c r="W3433" s="20">
        <v>16</v>
      </c>
      <c r="X3433" s="65" t="s">
        <v>3555</v>
      </c>
      <c r="AB3433" t="s">
        <v>119</v>
      </c>
      <c r="AC3433" t="s">
        <v>3851</v>
      </c>
      <c r="AD3433" s="2" t="s">
        <v>121</v>
      </c>
    </row>
    <row r="3434" spans="1:30" hidden="1" x14ac:dyDescent="0.25">
      <c r="A3434" s="2">
        <v>288</v>
      </c>
      <c r="B3434" t="s">
        <v>3981</v>
      </c>
      <c r="C3434">
        <v>50</v>
      </c>
      <c r="D3434">
        <v>574</v>
      </c>
      <c r="E3434">
        <v>722</v>
      </c>
      <c r="F3434" t="s">
        <v>114</v>
      </c>
      <c r="G3434" s="2" t="s">
        <v>485</v>
      </c>
      <c r="H3434">
        <v>1</v>
      </c>
      <c r="I3434">
        <v>100.48</v>
      </c>
      <c r="J3434" s="2" t="s">
        <v>502</v>
      </c>
      <c r="K3434" s="2" t="s">
        <v>74</v>
      </c>
      <c r="M3434" t="s">
        <v>4055</v>
      </c>
      <c r="O3434" s="2" t="s">
        <v>128</v>
      </c>
      <c r="P3434" s="19" t="s">
        <v>3556</v>
      </c>
      <c r="Q3434" s="19" t="s">
        <v>26</v>
      </c>
      <c r="R3434" s="19" t="s">
        <v>129</v>
      </c>
      <c r="W3434" s="20">
        <v>16</v>
      </c>
      <c r="X3434" s="65" t="s">
        <v>3555</v>
      </c>
      <c r="AB3434" t="s">
        <v>119</v>
      </c>
      <c r="AC3434" t="s">
        <v>3851</v>
      </c>
      <c r="AD3434" s="2" t="s">
        <v>121</v>
      </c>
    </row>
    <row r="3435" spans="1:30" hidden="1" x14ac:dyDescent="0.25">
      <c r="A3435" s="2">
        <v>289</v>
      </c>
      <c r="B3435" t="s">
        <v>3982</v>
      </c>
      <c r="C3435">
        <v>50</v>
      </c>
      <c r="D3435">
        <v>300</v>
      </c>
      <c r="E3435">
        <v>350</v>
      </c>
      <c r="F3435" t="s">
        <v>114</v>
      </c>
      <c r="G3435" s="2" t="s">
        <v>485</v>
      </c>
      <c r="H3435">
        <v>3</v>
      </c>
      <c r="I3435">
        <v>98.53</v>
      </c>
      <c r="J3435" s="2" t="s">
        <v>502</v>
      </c>
      <c r="K3435" s="2" t="s">
        <v>74</v>
      </c>
      <c r="M3435" t="s">
        <v>4055</v>
      </c>
      <c r="P3435" s="19" t="s">
        <v>3556</v>
      </c>
      <c r="Q3435" s="19" t="s">
        <v>25</v>
      </c>
      <c r="R3435" s="19" t="s">
        <v>129</v>
      </c>
      <c r="W3435" s="20">
        <v>16</v>
      </c>
      <c r="X3435" s="65" t="s">
        <v>3555</v>
      </c>
      <c r="AB3435" t="s">
        <v>119</v>
      </c>
      <c r="AC3435" t="s">
        <v>3851</v>
      </c>
      <c r="AD3435" s="2" t="s">
        <v>121</v>
      </c>
    </row>
    <row r="3436" spans="1:30" hidden="1" x14ac:dyDescent="0.25">
      <c r="A3436" s="2">
        <v>290</v>
      </c>
      <c r="B3436" t="s">
        <v>3857</v>
      </c>
      <c r="C3436">
        <v>50</v>
      </c>
      <c r="D3436">
        <v>574</v>
      </c>
      <c r="E3436">
        <v>722</v>
      </c>
      <c r="F3436" t="s">
        <v>114</v>
      </c>
      <c r="G3436" s="2" t="s">
        <v>485</v>
      </c>
      <c r="H3436">
        <v>1</v>
      </c>
      <c r="I3436">
        <v>100.48</v>
      </c>
      <c r="J3436" s="2" t="s">
        <v>502</v>
      </c>
      <c r="K3436" s="2" t="s">
        <v>74</v>
      </c>
      <c r="M3436" t="s">
        <v>4055</v>
      </c>
      <c r="O3436" s="2" t="s">
        <v>128</v>
      </c>
      <c r="P3436" s="19" t="s">
        <v>3556</v>
      </c>
      <c r="Q3436" s="19" t="s">
        <v>26</v>
      </c>
      <c r="R3436" s="19" t="s">
        <v>129</v>
      </c>
      <c r="W3436" s="20">
        <v>16</v>
      </c>
      <c r="X3436" s="65" t="s">
        <v>3555</v>
      </c>
      <c r="AB3436" t="s">
        <v>119</v>
      </c>
      <c r="AC3436" t="s">
        <v>3859</v>
      </c>
      <c r="AD3436" s="2" t="s">
        <v>121</v>
      </c>
    </row>
    <row r="3437" spans="1:30" hidden="1" x14ac:dyDescent="0.25">
      <c r="A3437" s="2">
        <v>291</v>
      </c>
      <c r="B3437" t="s">
        <v>3867</v>
      </c>
      <c r="C3437">
        <v>50</v>
      </c>
      <c r="D3437">
        <v>790</v>
      </c>
      <c r="E3437">
        <v>1680</v>
      </c>
      <c r="F3437" t="s">
        <v>114</v>
      </c>
      <c r="G3437" s="2" t="s">
        <v>485</v>
      </c>
      <c r="H3437">
        <v>1</v>
      </c>
      <c r="I3437">
        <v>416.74</v>
      </c>
      <c r="J3437" s="2" t="s">
        <v>502</v>
      </c>
      <c r="K3437" s="2" t="s">
        <v>74</v>
      </c>
      <c r="M3437" t="s">
        <v>4055</v>
      </c>
      <c r="P3437" s="19" t="s">
        <v>3556</v>
      </c>
      <c r="Q3437" s="19" t="s">
        <v>25</v>
      </c>
      <c r="R3437" s="19" t="s">
        <v>129</v>
      </c>
      <c r="W3437" s="20">
        <v>16</v>
      </c>
      <c r="X3437" s="65" t="s">
        <v>3555</v>
      </c>
      <c r="AB3437" t="s">
        <v>119</v>
      </c>
      <c r="AC3437" t="s">
        <v>3859</v>
      </c>
      <c r="AD3437" s="2" t="s">
        <v>121</v>
      </c>
    </row>
    <row r="3438" spans="1:30" hidden="1" x14ac:dyDescent="0.25">
      <c r="A3438" s="2">
        <v>292</v>
      </c>
      <c r="B3438" t="s">
        <v>3879</v>
      </c>
      <c r="C3438">
        <v>50</v>
      </c>
      <c r="D3438">
        <v>574</v>
      </c>
      <c r="E3438">
        <v>722</v>
      </c>
      <c r="F3438" t="s">
        <v>114</v>
      </c>
      <c r="G3438" s="2" t="s">
        <v>485</v>
      </c>
      <c r="H3438">
        <v>1</v>
      </c>
      <c r="I3438">
        <v>100.48</v>
      </c>
      <c r="J3438" s="2" t="s">
        <v>502</v>
      </c>
      <c r="K3438" s="2" t="s">
        <v>74</v>
      </c>
      <c r="M3438" t="s">
        <v>4055</v>
      </c>
      <c r="O3438" s="2" t="s">
        <v>128</v>
      </c>
      <c r="P3438" s="19" t="s">
        <v>3556</v>
      </c>
      <c r="Q3438" s="19" t="s">
        <v>26</v>
      </c>
      <c r="R3438" s="19" t="s">
        <v>129</v>
      </c>
      <c r="W3438" s="20">
        <v>16</v>
      </c>
      <c r="X3438" s="65" t="s">
        <v>3555</v>
      </c>
      <c r="AB3438" t="s">
        <v>119</v>
      </c>
      <c r="AC3438" t="s">
        <v>3859</v>
      </c>
      <c r="AD3438" s="2" t="s">
        <v>121</v>
      </c>
    </row>
    <row r="3439" spans="1:30" hidden="1" x14ac:dyDescent="0.25">
      <c r="A3439" s="2">
        <v>293</v>
      </c>
      <c r="B3439" t="s">
        <v>3881</v>
      </c>
      <c r="C3439">
        <v>50</v>
      </c>
      <c r="D3439">
        <v>300</v>
      </c>
      <c r="E3439">
        <v>350</v>
      </c>
      <c r="F3439" t="s">
        <v>114</v>
      </c>
      <c r="G3439" s="2" t="s">
        <v>485</v>
      </c>
      <c r="H3439">
        <v>1</v>
      </c>
      <c r="I3439">
        <v>32.840000000000003</v>
      </c>
      <c r="J3439" s="2" t="s">
        <v>502</v>
      </c>
      <c r="K3439" s="2" t="s">
        <v>74</v>
      </c>
      <c r="M3439" t="s">
        <v>4055</v>
      </c>
      <c r="P3439" s="19" t="s">
        <v>3556</v>
      </c>
      <c r="Q3439" s="19" t="s">
        <v>25</v>
      </c>
      <c r="R3439" s="19" t="s">
        <v>129</v>
      </c>
      <c r="W3439" s="20">
        <v>16</v>
      </c>
      <c r="X3439" s="65" t="s">
        <v>3555</v>
      </c>
      <c r="AB3439" t="s">
        <v>119</v>
      </c>
      <c r="AC3439" t="s">
        <v>3859</v>
      </c>
      <c r="AD3439" s="2" t="s">
        <v>121</v>
      </c>
    </row>
    <row r="3440" spans="1:30" hidden="1" x14ac:dyDescent="0.25">
      <c r="A3440" s="2">
        <v>294</v>
      </c>
      <c r="B3440" t="s">
        <v>3885</v>
      </c>
      <c r="C3440">
        <v>50</v>
      </c>
      <c r="D3440">
        <v>300</v>
      </c>
      <c r="E3440">
        <v>1560</v>
      </c>
      <c r="F3440" t="s">
        <v>114</v>
      </c>
      <c r="G3440" s="2" t="s">
        <v>485</v>
      </c>
      <c r="H3440">
        <v>1</v>
      </c>
      <c r="I3440">
        <v>146.69999999999999</v>
      </c>
      <c r="J3440" s="2" t="s">
        <v>502</v>
      </c>
      <c r="K3440" s="2" t="s">
        <v>74</v>
      </c>
      <c r="M3440" t="s">
        <v>4055</v>
      </c>
      <c r="P3440" s="19" t="s">
        <v>3556</v>
      </c>
      <c r="Q3440" s="19" t="s">
        <v>25</v>
      </c>
      <c r="R3440" s="19" t="s">
        <v>129</v>
      </c>
      <c r="W3440" s="20">
        <v>16</v>
      </c>
      <c r="X3440" s="65" t="s">
        <v>3555</v>
      </c>
      <c r="AB3440" t="s">
        <v>119</v>
      </c>
      <c r="AC3440" t="s">
        <v>3859</v>
      </c>
      <c r="AD3440" s="2" t="s">
        <v>121</v>
      </c>
    </row>
    <row r="3441" spans="1:30" hidden="1" x14ac:dyDescent="0.25">
      <c r="A3441" s="2">
        <v>295</v>
      </c>
      <c r="B3441" t="s">
        <v>3900</v>
      </c>
      <c r="C3441">
        <v>50</v>
      </c>
      <c r="D3441">
        <v>300</v>
      </c>
      <c r="E3441">
        <v>1560</v>
      </c>
      <c r="F3441" t="s">
        <v>114</v>
      </c>
      <c r="G3441" s="2" t="s">
        <v>485</v>
      </c>
      <c r="H3441">
        <v>1</v>
      </c>
      <c r="I3441">
        <v>146.69999999999999</v>
      </c>
      <c r="J3441" s="2" t="s">
        <v>502</v>
      </c>
      <c r="K3441" s="2" t="s">
        <v>74</v>
      </c>
      <c r="M3441" t="s">
        <v>4055</v>
      </c>
      <c r="P3441" s="19" t="s">
        <v>3556</v>
      </c>
      <c r="Q3441" s="19" t="s">
        <v>25</v>
      </c>
      <c r="R3441" s="19" t="s">
        <v>129</v>
      </c>
      <c r="W3441" s="20">
        <v>16</v>
      </c>
      <c r="X3441" s="65" t="s">
        <v>3555</v>
      </c>
      <c r="AB3441" t="s">
        <v>119</v>
      </c>
      <c r="AC3441" t="s">
        <v>3859</v>
      </c>
      <c r="AD3441" s="2" t="s">
        <v>121</v>
      </c>
    </row>
    <row r="3442" spans="1:30" hidden="1" x14ac:dyDescent="0.25">
      <c r="A3442" s="2">
        <v>296</v>
      </c>
      <c r="B3442" t="s">
        <v>3905</v>
      </c>
      <c r="C3442">
        <v>50</v>
      </c>
      <c r="D3442">
        <v>646</v>
      </c>
      <c r="E3442">
        <v>754</v>
      </c>
      <c r="F3442" t="s">
        <v>114</v>
      </c>
      <c r="G3442" s="2" t="s">
        <v>485</v>
      </c>
      <c r="H3442">
        <v>1</v>
      </c>
      <c r="I3442">
        <v>119.51</v>
      </c>
      <c r="J3442" s="2" t="s">
        <v>502</v>
      </c>
      <c r="K3442" s="2" t="s">
        <v>74</v>
      </c>
      <c r="M3442" t="s">
        <v>4055</v>
      </c>
      <c r="O3442" s="2" t="s">
        <v>128</v>
      </c>
      <c r="P3442" s="19" t="s">
        <v>3556</v>
      </c>
      <c r="Q3442" s="19" t="s">
        <v>26</v>
      </c>
      <c r="R3442" s="19" t="s">
        <v>129</v>
      </c>
      <c r="W3442" s="20">
        <v>16</v>
      </c>
      <c r="X3442" s="65" t="s">
        <v>3555</v>
      </c>
      <c r="AB3442" t="s">
        <v>119</v>
      </c>
      <c r="AC3442" t="s">
        <v>3859</v>
      </c>
      <c r="AD3442" s="2" t="s">
        <v>121</v>
      </c>
    </row>
    <row r="3443" spans="1:30" hidden="1" x14ac:dyDescent="0.25">
      <c r="A3443" s="2">
        <v>297</v>
      </c>
      <c r="B3443" t="s">
        <v>3914</v>
      </c>
      <c r="C3443">
        <v>50</v>
      </c>
      <c r="D3443">
        <v>300</v>
      </c>
      <c r="E3443">
        <v>1560</v>
      </c>
      <c r="F3443" t="s">
        <v>114</v>
      </c>
      <c r="G3443" s="2" t="s">
        <v>485</v>
      </c>
      <c r="H3443">
        <v>1</v>
      </c>
      <c r="I3443">
        <v>146.69999999999999</v>
      </c>
      <c r="J3443" s="2" t="s">
        <v>502</v>
      </c>
      <c r="K3443" s="2" t="s">
        <v>74</v>
      </c>
      <c r="M3443" t="s">
        <v>4055</v>
      </c>
      <c r="P3443" s="19" t="s">
        <v>3556</v>
      </c>
      <c r="Q3443" s="19" t="s">
        <v>25</v>
      </c>
      <c r="R3443" s="19" t="s">
        <v>129</v>
      </c>
      <c r="W3443" s="20">
        <v>16</v>
      </c>
      <c r="X3443" s="65" t="s">
        <v>3555</v>
      </c>
      <c r="AB3443" t="s">
        <v>119</v>
      </c>
      <c r="AC3443" t="s">
        <v>3859</v>
      </c>
      <c r="AD3443" s="2" t="s">
        <v>121</v>
      </c>
    </row>
    <row r="3444" spans="1:30" hidden="1" x14ac:dyDescent="0.25">
      <c r="A3444" s="2">
        <v>298</v>
      </c>
      <c r="B3444" t="s">
        <v>3929</v>
      </c>
      <c r="C3444">
        <v>50</v>
      </c>
      <c r="D3444">
        <v>300</v>
      </c>
      <c r="E3444">
        <v>1540</v>
      </c>
      <c r="F3444" t="s">
        <v>114</v>
      </c>
      <c r="G3444" s="2" t="s">
        <v>485</v>
      </c>
      <c r="H3444">
        <v>1</v>
      </c>
      <c r="I3444">
        <v>144.82</v>
      </c>
      <c r="J3444" s="2" t="s">
        <v>502</v>
      </c>
      <c r="K3444" s="2" t="s">
        <v>74</v>
      </c>
      <c r="M3444" t="s">
        <v>4055</v>
      </c>
      <c r="P3444" s="19" t="s">
        <v>3556</v>
      </c>
      <c r="Q3444" s="19" t="s">
        <v>25</v>
      </c>
      <c r="R3444" s="19" t="s">
        <v>129</v>
      </c>
      <c r="W3444" s="20">
        <v>16</v>
      </c>
      <c r="X3444" s="65" t="s">
        <v>3555</v>
      </c>
      <c r="AB3444" t="s">
        <v>119</v>
      </c>
      <c r="AC3444" t="s">
        <v>3859</v>
      </c>
      <c r="AD3444" s="2" t="s">
        <v>121</v>
      </c>
    </row>
    <row r="3445" spans="1:30" hidden="1" x14ac:dyDescent="0.25">
      <c r="A3445" s="2">
        <v>299</v>
      </c>
      <c r="B3445" t="s">
        <v>3932</v>
      </c>
      <c r="C3445">
        <v>50</v>
      </c>
      <c r="D3445">
        <v>750</v>
      </c>
      <c r="E3445">
        <v>9645</v>
      </c>
      <c r="F3445" t="s">
        <v>114</v>
      </c>
      <c r="G3445" s="2" t="s">
        <v>485</v>
      </c>
      <c r="H3445">
        <v>1</v>
      </c>
      <c r="I3445">
        <v>2271.4</v>
      </c>
      <c r="J3445" s="2" t="s">
        <v>502</v>
      </c>
      <c r="K3445" s="2" t="s">
        <v>74</v>
      </c>
      <c r="M3445" t="s">
        <v>4055</v>
      </c>
      <c r="P3445" s="19" t="s">
        <v>3556</v>
      </c>
      <c r="Q3445" s="19" t="s">
        <v>27</v>
      </c>
      <c r="R3445" s="19" t="s">
        <v>129</v>
      </c>
      <c r="W3445" s="20">
        <v>16</v>
      </c>
      <c r="X3445" s="65" t="s">
        <v>3555</v>
      </c>
      <c r="AB3445" t="s">
        <v>119</v>
      </c>
      <c r="AC3445" t="s">
        <v>3859</v>
      </c>
      <c r="AD3445" s="2" t="s">
        <v>121</v>
      </c>
    </row>
    <row r="3446" spans="1:30" hidden="1" x14ac:dyDescent="0.25">
      <c r="A3446" s="2">
        <v>300</v>
      </c>
      <c r="B3446" t="s">
        <v>3933</v>
      </c>
      <c r="C3446">
        <v>50</v>
      </c>
      <c r="D3446">
        <v>750</v>
      </c>
      <c r="E3446">
        <v>9645</v>
      </c>
      <c r="F3446" t="s">
        <v>114</v>
      </c>
      <c r="G3446" s="2" t="s">
        <v>485</v>
      </c>
      <c r="H3446">
        <v>1</v>
      </c>
      <c r="I3446">
        <v>2271.4</v>
      </c>
      <c r="J3446" s="2" t="s">
        <v>502</v>
      </c>
      <c r="K3446" s="2" t="s">
        <v>74</v>
      </c>
      <c r="M3446" t="s">
        <v>4055</v>
      </c>
      <c r="P3446" s="19" t="s">
        <v>3556</v>
      </c>
      <c r="Q3446" s="19" t="s">
        <v>27</v>
      </c>
      <c r="R3446" s="19" t="s">
        <v>129</v>
      </c>
      <c r="W3446" s="20">
        <v>16</v>
      </c>
      <c r="X3446" s="65" t="s">
        <v>3555</v>
      </c>
      <c r="AB3446" t="s">
        <v>119</v>
      </c>
      <c r="AC3446" t="s">
        <v>3859</v>
      </c>
      <c r="AD3446" s="2" t="s">
        <v>121</v>
      </c>
    </row>
    <row r="3447" spans="1:30" hidden="1" x14ac:dyDescent="0.25">
      <c r="A3447" s="2">
        <v>301</v>
      </c>
      <c r="B3447" t="s">
        <v>3935</v>
      </c>
      <c r="C3447">
        <v>50</v>
      </c>
      <c r="D3447">
        <v>664</v>
      </c>
      <c r="E3447">
        <v>812</v>
      </c>
      <c r="F3447" t="s">
        <v>114</v>
      </c>
      <c r="G3447" s="2" t="s">
        <v>485</v>
      </c>
      <c r="H3447">
        <v>1</v>
      </c>
      <c r="I3447">
        <v>133.81</v>
      </c>
      <c r="J3447" s="2" t="s">
        <v>502</v>
      </c>
      <c r="K3447" s="2" t="s">
        <v>74</v>
      </c>
      <c r="M3447" t="s">
        <v>4055</v>
      </c>
      <c r="O3447" s="2" t="s">
        <v>128</v>
      </c>
      <c r="P3447" s="19" t="s">
        <v>3556</v>
      </c>
      <c r="Q3447" s="19" t="s">
        <v>26</v>
      </c>
      <c r="R3447" s="19" t="s">
        <v>129</v>
      </c>
      <c r="W3447" s="20">
        <v>16</v>
      </c>
      <c r="X3447" s="65" t="s">
        <v>3555</v>
      </c>
      <c r="AB3447" t="s">
        <v>119</v>
      </c>
      <c r="AC3447" t="s">
        <v>3859</v>
      </c>
      <c r="AD3447" s="2" t="s">
        <v>121</v>
      </c>
    </row>
    <row r="3448" spans="1:30" hidden="1" x14ac:dyDescent="0.25">
      <c r="A3448" s="2">
        <v>302</v>
      </c>
      <c r="B3448" t="s">
        <v>3936</v>
      </c>
      <c r="C3448">
        <v>50</v>
      </c>
      <c r="D3448">
        <v>646</v>
      </c>
      <c r="E3448">
        <v>753</v>
      </c>
      <c r="F3448" t="s">
        <v>114</v>
      </c>
      <c r="G3448" s="2" t="s">
        <v>485</v>
      </c>
      <c r="H3448">
        <v>1</v>
      </c>
      <c r="I3448">
        <v>119.51</v>
      </c>
      <c r="J3448" s="2" t="s">
        <v>502</v>
      </c>
      <c r="K3448" s="2" t="s">
        <v>74</v>
      </c>
      <c r="M3448" t="s">
        <v>4055</v>
      </c>
      <c r="O3448" s="2" t="s">
        <v>128</v>
      </c>
      <c r="P3448" s="19" t="s">
        <v>3556</v>
      </c>
      <c r="Q3448" s="19" t="s">
        <v>26</v>
      </c>
      <c r="R3448" s="19" t="s">
        <v>129</v>
      </c>
      <c r="W3448" s="20">
        <v>16</v>
      </c>
      <c r="X3448" s="65" t="s">
        <v>3555</v>
      </c>
      <c r="AB3448" t="s">
        <v>119</v>
      </c>
      <c r="AC3448" t="s">
        <v>3859</v>
      </c>
      <c r="AD3448" s="2" t="s">
        <v>121</v>
      </c>
    </row>
    <row r="3449" spans="1:30" hidden="1" x14ac:dyDescent="0.25">
      <c r="A3449" s="2">
        <v>303</v>
      </c>
      <c r="B3449" t="s">
        <v>3946</v>
      </c>
      <c r="C3449">
        <v>50</v>
      </c>
      <c r="D3449">
        <v>300</v>
      </c>
      <c r="E3449">
        <v>1560</v>
      </c>
      <c r="F3449" t="s">
        <v>114</v>
      </c>
      <c r="G3449" s="2" t="s">
        <v>485</v>
      </c>
      <c r="H3449">
        <v>1</v>
      </c>
      <c r="I3449">
        <v>146.69999999999999</v>
      </c>
      <c r="J3449" s="2" t="s">
        <v>502</v>
      </c>
      <c r="K3449" s="2" t="s">
        <v>74</v>
      </c>
      <c r="M3449" t="s">
        <v>4055</v>
      </c>
      <c r="P3449" s="19" t="s">
        <v>3556</v>
      </c>
      <c r="Q3449" s="19" t="s">
        <v>25</v>
      </c>
      <c r="R3449" s="19" t="s">
        <v>129</v>
      </c>
      <c r="W3449" s="20">
        <v>16</v>
      </c>
      <c r="X3449" s="65" t="s">
        <v>3555</v>
      </c>
      <c r="AB3449" t="s">
        <v>119</v>
      </c>
      <c r="AC3449" t="s">
        <v>3859</v>
      </c>
      <c r="AD3449" s="2" t="s">
        <v>121</v>
      </c>
    </row>
    <row r="3450" spans="1:30" hidden="1" x14ac:dyDescent="0.25">
      <c r="A3450" s="2">
        <v>304</v>
      </c>
      <c r="B3450" t="s">
        <v>3953</v>
      </c>
      <c r="C3450">
        <v>50</v>
      </c>
      <c r="D3450">
        <v>300</v>
      </c>
      <c r="E3450">
        <v>1520</v>
      </c>
      <c r="F3450" t="s">
        <v>114</v>
      </c>
      <c r="G3450" s="2" t="s">
        <v>485</v>
      </c>
      <c r="H3450">
        <v>1</v>
      </c>
      <c r="I3450">
        <v>142.93</v>
      </c>
      <c r="J3450" s="2" t="s">
        <v>502</v>
      </c>
      <c r="K3450" s="2" t="s">
        <v>74</v>
      </c>
      <c r="M3450" t="s">
        <v>4055</v>
      </c>
      <c r="P3450" s="19" t="s">
        <v>3556</v>
      </c>
      <c r="Q3450" s="19" t="s">
        <v>25</v>
      </c>
      <c r="R3450" s="19" t="s">
        <v>129</v>
      </c>
      <c r="W3450" s="20">
        <v>16</v>
      </c>
      <c r="X3450" s="65" t="s">
        <v>3555</v>
      </c>
      <c r="AB3450" t="s">
        <v>119</v>
      </c>
      <c r="AC3450" t="s">
        <v>3859</v>
      </c>
      <c r="AD3450" s="2" t="s">
        <v>121</v>
      </c>
    </row>
    <row r="3451" spans="1:30" hidden="1" x14ac:dyDescent="0.25">
      <c r="A3451" s="2">
        <v>305</v>
      </c>
      <c r="B3451" t="s">
        <v>3968</v>
      </c>
      <c r="C3451">
        <v>50</v>
      </c>
      <c r="D3451">
        <v>664</v>
      </c>
      <c r="E3451">
        <v>812</v>
      </c>
      <c r="F3451" t="s">
        <v>114</v>
      </c>
      <c r="G3451" s="2" t="s">
        <v>485</v>
      </c>
      <c r="H3451">
        <v>1</v>
      </c>
      <c r="I3451">
        <v>133.81</v>
      </c>
      <c r="J3451" s="2" t="s">
        <v>502</v>
      </c>
      <c r="K3451" s="2" t="s">
        <v>74</v>
      </c>
      <c r="M3451" t="s">
        <v>4055</v>
      </c>
      <c r="O3451" s="2" t="s">
        <v>128</v>
      </c>
      <c r="P3451" s="19" t="s">
        <v>3556</v>
      </c>
      <c r="Q3451" s="19" t="s">
        <v>26</v>
      </c>
      <c r="R3451" s="19" t="s">
        <v>129</v>
      </c>
      <c r="W3451" s="20">
        <v>16</v>
      </c>
      <c r="X3451" s="65" t="s">
        <v>3555</v>
      </c>
      <c r="AB3451" t="s">
        <v>119</v>
      </c>
      <c r="AC3451" t="s">
        <v>3859</v>
      </c>
      <c r="AD3451" s="2" t="s">
        <v>121</v>
      </c>
    </row>
    <row r="3452" spans="1:30" hidden="1" x14ac:dyDescent="0.25">
      <c r="A3452" s="2">
        <v>306</v>
      </c>
      <c r="B3452" t="s">
        <v>3970</v>
      </c>
      <c r="C3452">
        <v>50</v>
      </c>
      <c r="D3452">
        <v>574</v>
      </c>
      <c r="E3452">
        <v>722</v>
      </c>
      <c r="F3452" t="s">
        <v>114</v>
      </c>
      <c r="G3452" s="2" t="s">
        <v>485</v>
      </c>
      <c r="H3452">
        <v>1</v>
      </c>
      <c r="I3452">
        <v>100.48</v>
      </c>
      <c r="J3452" s="2" t="s">
        <v>502</v>
      </c>
      <c r="K3452" s="2" t="s">
        <v>74</v>
      </c>
      <c r="M3452" t="s">
        <v>4055</v>
      </c>
      <c r="O3452" s="2" t="s">
        <v>128</v>
      </c>
      <c r="P3452" s="19" t="s">
        <v>3556</v>
      </c>
      <c r="Q3452" s="19" t="s">
        <v>26</v>
      </c>
      <c r="R3452" s="19" t="s">
        <v>129</v>
      </c>
      <c r="W3452" s="20">
        <v>16</v>
      </c>
      <c r="X3452" s="65" t="s">
        <v>3555</v>
      </c>
      <c r="AB3452" t="s">
        <v>119</v>
      </c>
      <c r="AC3452" t="s">
        <v>3859</v>
      </c>
      <c r="AD3452" s="2" t="s">
        <v>121</v>
      </c>
    </row>
    <row r="3453" spans="1:30" hidden="1" x14ac:dyDescent="0.25">
      <c r="A3453" s="2">
        <v>307</v>
      </c>
      <c r="B3453" t="s">
        <v>3879</v>
      </c>
      <c r="C3453">
        <v>50</v>
      </c>
      <c r="D3453">
        <v>574</v>
      </c>
      <c r="E3453">
        <v>722</v>
      </c>
      <c r="F3453" t="s">
        <v>114</v>
      </c>
      <c r="G3453" s="2" t="s">
        <v>485</v>
      </c>
      <c r="H3453">
        <v>1</v>
      </c>
      <c r="I3453">
        <v>100.48</v>
      </c>
      <c r="J3453" s="2" t="s">
        <v>502</v>
      </c>
      <c r="K3453" s="2" t="s">
        <v>74</v>
      </c>
      <c r="M3453" t="s">
        <v>4055</v>
      </c>
      <c r="O3453" s="2" t="s">
        <v>128</v>
      </c>
      <c r="P3453" s="19" t="s">
        <v>3556</v>
      </c>
      <c r="Q3453" s="19" t="s">
        <v>26</v>
      </c>
      <c r="R3453" s="19" t="s">
        <v>129</v>
      </c>
      <c r="W3453" s="20">
        <v>16</v>
      </c>
      <c r="X3453" s="65" t="s">
        <v>3555</v>
      </c>
      <c r="AB3453" t="s">
        <v>119</v>
      </c>
      <c r="AC3453" t="s">
        <v>3880</v>
      </c>
      <c r="AD3453" s="2" t="s">
        <v>121</v>
      </c>
    </row>
    <row r="3454" spans="1:30" hidden="1" x14ac:dyDescent="0.25">
      <c r="A3454" s="2">
        <v>308</v>
      </c>
      <c r="B3454" t="s">
        <v>3881</v>
      </c>
      <c r="C3454">
        <v>50</v>
      </c>
      <c r="D3454">
        <v>300</v>
      </c>
      <c r="E3454">
        <v>350</v>
      </c>
      <c r="F3454" t="s">
        <v>114</v>
      </c>
      <c r="G3454" s="2" t="s">
        <v>485</v>
      </c>
      <c r="H3454">
        <v>3</v>
      </c>
      <c r="I3454">
        <v>98.53</v>
      </c>
      <c r="J3454" s="2" t="s">
        <v>502</v>
      </c>
      <c r="K3454" s="2" t="s">
        <v>74</v>
      </c>
      <c r="M3454" t="s">
        <v>4055</v>
      </c>
      <c r="P3454" s="19" t="s">
        <v>3556</v>
      </c>
      <c r="Q3454" s="19" t="s">
        <v>25</v>
      </c>
      <c r="R3454" s="19" t="s">
        <v>129</v>
      </c>
      <c r="W3454" s="20">
        <v>16</v>
      </c>
      <c r="X3454" s="65" t="s">
        <v>3555</v>
      </c>
      <c r="AB3454" t="s">
        <v>119</v>
      </c>
      <c r="AC3454" t="s">
        <v>3880</v>
      </c>
      <c r="AD3454" s="2" t="s">
        <v>121</v>
      </c>
    </row>
    <row r="3455" spans="1:30" hidden="1" x14ac:dyDescent="0.25">
      <c r="A3455" s="2">
        <v>309</v>
      </c>
      <c r="B3455" t="s">
        <v>3883</v>
      </c>
      <c r="C3455">
        <v>50</v>
      </c>
      <c r="D3455">
        <v>790</v>
      </c>
      <c r="E3455">
        <v>1680</v>
      </c>
      <c r="F3455" t="s">
        <v>114</v>
      </c>
      <c r="G3455" s="2" t="s">
        <v>485</v>
      </c>
      <c r="H3455">
        <v>1</v>
      </c>
      <c r="I3455">
        <v>416.74</v>
      </c>
      <c r="J3455" s="2" t="s">
        <v>502</v>
      </c>
      <c r="K3455" s="2" t="s">
        <v>74</v>
      </c>
      <c r="M3455" t="s">
        <v>4055</v>
      </c>
      <c r="P3455" s="19" t="s">
        <v>3556</v>
      </c>
      <c r="Q3455" s="19" t="s">
        <v>25</v>
      </c>
      <c r="R3455" s="19" t="s">
        <v>129</v>
      </c>
      <c r="W3455" s="20">
        <v>16</v>
      </c>
      <c r="X3455" s="65" t="s">
        <v>3555</v>
      </c>
      <c r="AB3455" t="s">
        <v>119</v>
      </c>
      <c r="AC3455" t="s">
        <v>3880</v>
      </c>
      <c r="AD3455" s="2" t="s">
        <v>121</v>
      </c>
    </row>
    <row r="3456" spans="1:30" hidden="1" x14ac:dyDescent="0.25">
      <c r="A3456" s="2">
        <v>310</v>
      </c>
      <c r="B3456" t="s">
        <v>3896</v>
      </c>
      <c r="C3456">
        <v>50</v>
      </c>
      <c r="D3456">
        <v>574</v>
      </c>
      <c r="E3456">
        <v>722</v>
      </c>
      <c r="F3456" t="s">
        <v>114</v>
      </c>
      <c r="G3456" s="2" t="s">
        <v>485</v>
      </c>
      <c r="H3456">
        <v>1</v>
      </c>
      <c r="I3456">
        <v>100.48</v>
      </c>
      <c r="J3456" s="2" t="s">
        <v>502</v>
      </c>
      <c r="K3456" s="2" t="s">
        <v>74</v>
      </c>
      <c r="M3456" t="s">
        <v>4055</v>
      </c>
      <c r="O3456" s="2" t="s">
        <v>128</v>
      </c>
      <c r="P3456" s="19" t="s">
        <v>3556</v>
      </c>
      <c r="Q3456" s="19" t="s">
        <v>26</v>
      </c>
      <c r="R3456" s="19" t="s">
        <v>129</v>
      </c>
      <c r="W3456" s="20">
        <v>16</v>
      </c>
      <c r="X3456" s="65" t="s">
        <v>3555</v>
      </c>
      <c r="AB3456" t="s">
        <v>119</v>
      </c>
      <c r="AC3456" t="s">
        <v>3880</v>
      </c>
      <c r="AD3456" s="2" t="s">
        <v>121</v>
      </c>
    </row>
    <row r="3457" spans="1:30" hidden="1" x14ac:dyDescent="0.25">
      <c r="A3457" s="2">
        <v>311</v>
      </c>
      <c r="B3457" t="s">
        <v>3910</v>
      </c>
      <c r="C3457">
        <v>50</v>
      </c>
      <c r="D3457">
        <v>300</v>
      </c>
      <c r="E3457">
        <v>350</v>
      </c>
      <c r="F3457" t="s">
        <v>114</v>
      </c>
      <c r="G3457" s="2" t="s">
        <v>485</v>
      </c>
      <c r="H3457">
        <v>1</v>
      </c>
      <c r="I3457">
        <v>32.840000000000003</v>
      </c>
      <c r="J3457" s="2" t="s">
        <v>502</v>
      </c>
      <c r="K3457" s="2" t="s">
        <v>74</v>
      </c>
      <c r="M3457" t="s">
        <v>4055</v>
      </c>
      <c r="P3457" s="19" t="s">
        <v>3556</v>
      </c>
      <c r="Q3457" s="19" t="s">
        <v>25</v>
      </c>
      <c r="R3457" s="19" t="s">
        <v>129</v>
      </c>
      <c r="W3457" s="20">
        <v>16</v>
      </c>
      <c r="X3457" s="65" t="s">
        <v>3555</v>
      </c>
      <c r="AB3457" t="s">
        <v>119</v>
      </c>
      <c r="AC3457" t="s">
        <v>3880</v>
      </c>
      <c r="AD3457" s="2" t="s">
        <v>121</v>
      </c>
    </row>
    <row r="3458" spans="1:30" hidden="1" x14ac:dyDescent="0.25">
      <c r="A3458" s="2">
        <v>312</v>
      </c>
      <c r="B3458" t="s">
        <v>3918</v>
      </c>
      <c r="C3458">
        <v>50</v>
      </c>
      <c r="D3458">
        <v>300</v>
      </c>
      <c r="E3458">
        <v>1520</v>
      </c>
      <c r="F3458" t="s">
        <v>114</v>
      </c>
      <c r="G3458" s="2" t="s">
        <v>485</v>
      </c>
      <c r="H3458">
        <v>1</v>
      </c>
      <c r="I3458">
        <v>142.93</v>
      </c>
      <c r="J3458" s="2" t="s">
        <v>502</v>
      </c>
      <c r="K3458" s="2" t="s">
        <v>74</v>
      </c>
      <c r="M3458" t="s">
        <v>4055</v>
      </c>
      <c r="P3458" s="19" t="s">
        <v>3556</v>
      </c>
      <c r="Q3458" s="19" t="s">
        <v>25</v>
      </c>
      <c r="R3458" s="19" t="s">
        <v>129</v>
      </c>
      <c r="W3458" s="20">
        <v>16</v>
      </c>
      <c r="X3458" s="65" t="s">
        <v>3555</v>
      </c>
      <c r="AB3458" t="s">
        <v>119</v>
      </c>
      <c r="AC3458" t="s">
        <v>3880</v>
      </c>
      <c r="AD3458" s="2" t="s">
        <v>121</v>
      </c>
    </row>
    <row r="3459" spans="1:30" hidden="1" x14ac:dyDescent="0.25">
      <c r="A3459" s="2">
        <v>313</v>
      </c>
      <c r="B3459" t="s">
        <v>3920</v>
      </c>
      <c r="C3459">
        <v>50</v>
      </c>
      <c r="D3459">
        <v>300</v>
      </c>
      <c r="E3459">
        <v>350</v>
      </c>
      <c r="F3459" t="s">
        <v>114</v>
      </c>
      <c r="G3459" s="2" t="s">
        <v>485</v>
      </c>
      <c r="H3459">
        <v>1</v>
      </c>
      <c r="I3459">
        <v>32.840000000000003</v>
      </c>
      <c r="J3459" s="2" t="s">
        <v>502</v>
      </c>
      <c r="K3459" s="2" t="s">
        <v>74</v>
      </c>
      <c r="M3459" t="s">
        <v>4055</v>
      </c>
      <c r="P3459" s="19" t="s">
        <v>3556</v>
      </c>
      <c r="Q3459" s="19" t="s">
        <v>25</v>
      </c>
      <c r="R3459" s="19" t="s">
        <v>129</v>
      </c>
      <c r="W3459" s="20">
        <v>16</v>
      </c>
      <c r="X3459" s="65" t="s">
        <v>3555</v>
      </c>
      <c r="AB3459" t="s">
        <v>119</v>
      </c>
      <c r="AC3459" t="s">
        <v>3880</v>
      </c>
      <c r="AD3459" s="2" t="s">
        <v>121</v>
      </c>
    </row>
    <row r="3460" spans="1:30" hidden="1" x14ac:dyDescent="0.25">
      <c r="A3460" s="2">
        <v>314</v>
      </c>
      <c r="B3460" t="s">
        <v>3922</v>
      </c>
      <c r="C3460">
        <v>50</v>
      </c>
      <c r="D3460">
        <v>300</v>
      </c>
      <c r="E3460">
        <v>1520</v>
      </c>
      <c r="F3460" t="s">
        <v>114</v>
      </c>
      <c r="G3460" s="2" t="s">
        <v>485</v>
      </c>
      <c r="H3460">
        <v>1</v>
      </c>
      <c r="I3460">
        <v>142.93</v>
      </c>
      <c r="J3460" s="2" t="s">
        <v>502</v>
      </c>
      <c r="K3460" s="2" t="s">
        <v>74</v>
      </c>
      <c r="M3460" t="s">
        <v>4055</v>
      </c>
      <c r="P3460" s="19" t="s">
        <v>3556</v>
      </c>
      <c r="Q3460" s="19" t="s">
        <v>25</v>
      </c>
      <c r="R3460" s="19" t="s">
        <v>129</v>
      </c>
      <c r="W3460" s="20">
        <v>16</v>
      </c>
      <c r="X3460" s="65" t="s">
        <v>3555</v>
      </c>
      <c r="AB3460" t="s">
        <v>119</v>
      </c>
      <c r="AC3460" t="s">
        <v>3880</v>
      </c>
      <c r="AD3460" s="2" t="s">
        <v>121</v>
      </c>
    </row>
    <row r="3461" spans="1:30" hidden="1" x14ac:dyDescent="0.25">
      <c r="A3461" s="2">
        <v>315</v>
      </c>
      <c r="B3461" t="s">
        <v>3952</v>
      </c>
      <c r="C3461">
        <v>50</v>
      </c>
      <c r="D3461">
        <v>345</v>
      </c>
      <c r="E3461">
        <v>465</v>
      </c>
      <c r="F3461" t="s">
        <v>114</v>
      </c>
      <c r="G3461" s="2" t="s">
        <v>485</v>
      </c>
      <c r="H3461">
        <v>1</v>
      </c>
      <c r="I3461">
        <v>31.09</v>
      </c>
      <c r="J3461" s="2" t="s">
        <v>502</v>
      </c>
      <c r="K3461" s="2" t="s">
        <v>74</v>
      </c>
      <c r="M3461" t="s">
        <v>4055</v>
      </c>
      <c r="P3461" s="19" t="s">
        <v>3556</v>
      </c>
      <c r="Q3461" s="19" t="s">
        <v>25</v>
      </c>
      <c r="R3461" s="19" t="s">
        <v>129</v>
      </c>
      <c r="W3461" s="20">
        <v>16</v>
      </c>
      <c r="X3461" s="65" t="s">
        <v>3555</v>
      </c>
      <c r="AB3461" t="s">
        <v>119</v>
      </c>
      <c r="AC3461" t="s">
        <v>3880</v>
      </c>
      <c r="AD3461" s="2" t="s">
        <v>121</v>
      </c>
    </row>
    <row r="3462" spans="1:30" hidden="1" x14ac:dyDescent="0.25">
      <c r="A3462" s="2">
        <v>316</v>
      </c>
      <c r="B3462" t="s">
        <v>3961</v>
      </c>
      <c r="C3462">
        <v>50</v>
      </c>
      <c r="D3462">
        <v>300</v>
      </c>
      <c r="E3462">
        <v>790</v>
      </c>
      <c r="F3462" t="s">
        <v>114</v>
      </c>
      <c r="G3462" s="2" t="s">
        <v>485</v>
      </c>
      <c r="H3462">
        <v>1</v>
      </c>
      <c r="I3462">
        <v>74.42</v>
      </c>
      <c r="J3462" s="2" t="s">
        <v>502</v>
      </c>
      <c r="K3462" s="2" t="s">
        <v>74</v>
      </c>
      <c r="M3462" t="s">
        <v>4055</v>
      </c>
      <c r="P3462" s="19" t="s">
        <v>3556</v>
      </c>
      <c r="Q3462" s="19" t="s">
        <v>25</v>
      </c>
      <c r="R3462" s="19" t="s">
        <v>129</v>
      </c>
      <c r="W3462" s="20">
        <v>16</v>
      </c>
      <c r="X3462" s="65" t="s">
        <v>3555</v>
      </c>
      <c r="AB3462" t="s">
        <v>119</v>
      </c>
      <c r="AC3462" t="s">
        <v>3880</v>
      </c>
      <c r="AD3462" s="2" t="s">
        <v>121</v>
      </c>
    </row>
    <row r="3463" spans="1:30" hidden="1" x14ac:dyDescent="0.25">
      <c r="A3463" s="2">
        <v>317</v>
      </c>
      <c r="B3463" t="s">
        <v>3964</v>
      </c>
      <c r="C3463">
        <v>50</v>
      </c>
      <c r="D3463">
        <v>300</v>
      </c>
      <c r="E3463">
        <v>1560</v>
      </c>
      <c r="F3463" t="s">
        <v>114</v>
      </c>
      <c r="G3463" s="2" t="s">
        <v>485</v>
      </c>
      <c r="H3463">
        <v>1</v>
      </c>
      <c r="I3463">
        <v>146.69999999999999</v>
      </c>
      <c r="J3463" s="2" t="s">
        <v>502</v>
      </c>
      <c r="K3463" s="2" t="s">
        <v>74</v>
      </c>
      <c r="M3463" t="s">
        <v>4055</v>
      </c>
      <c r="P3463" s="19" t="s">
        <v>3556</v>
      </c>
      <c r="Q3463" s="19" t="s">
        <v>25</v>
      </c>
      <c r="R3463" s="19" t="s">
        <v>129</v>
      </c>
      <c r="W3463" s="20">
        <v>16</v>
      </c>
      <c r="X3463" s="65" t="s">
        <v>3555</v>
      </c>
      <c r="AB3463" t="s">
        <v>119</v>
      </c>
      <c r="AC3463" t="s">
        <v>3880</v>
      </c>
      <c r="AD3463" s="2" t="s">
        <v>121</v>
      </c>
    </row>
    <row r="3464" spans="1:30" hidden="1" x14ac:dyDescent="0.25">
      <c r="A3464" s="2">
        <v>318</v>
      </c>
      <c r="B3464" t="s">
        <v>3965</v>
      </c>
      <c r="C3464">
        <v>50</v>
      </c>
      <c r="D3464">
        <v>750</v>
      </c>
      <c r="E3464">
        <v>9645</v>
      </c>
      <c r="F3464" t="s">
        <v>114</v>
      </c>
      <c r="G3464" s="2" t="s">
        <v>485</v>
      </c>
      <c r="H3464">
        <v>1</v>
      </c>
      <c r="I3464">
        <v>2271.4</v>
      </c>
      <c r="J3464" s="2" t="s">
        <v>502</v>
      </c>
      <c r="K3464" s="2" t="s">
        <v>74</v>
      </c>
      <c r="M3464" t="s">
        <v>4055</v>
      </c>
      <c r="P3464" s="19" t="s">
        <v>3556</v>
      </c>
      <c r="Q3464" s="19" t="s">
        <v>27</v>
      </c>
      <c r="R3464" s="19" t="s">
        <v>129</v>
      </c>
      <c r="W3464" s="20">
        <v>16</v>
      </c>
      <c r="X3464" s="65" t="s">
        <v>3555</v>
      </c>
      <c r="AB3464" t="s">
        <v>119</v>
      </c>
      <c r="AC3464" t="s">
        <v>3880</v>
      </c>
      <c r="AD3464" s="2" t="s">
        <v>121</v>
      </c>
    </row>
    <row r="3465" spans="1:30" hidden="1" x14ac:dyDescent="0.25">
      <c r="A3465" s="2">
        <v>319</v>
      </c>
      <c r="B3465" t="s">
        <v>3972</v>
      </c>
      <c r="C3465">
        <v>50</v>
      </c>
      <c r="D3465">
        <v>300</v>
      </c>
      <c r="E3465">
        <v>790</v>
      </c>
      <c r="F3465" t="s">
        <v>114</v>
      </c>
      <c r="G3465" s="2" t="s">
        <v>485</v>
      </c>
      <c r="H3465">
        <v>2</v>
      </c>
      <c r="I3465">
        <v>148.84</v>
      </c>
      <c r="J3465" s="2" t="s">
        <v>502</v>
      </c>
      <c r="K3465" s="2" t="s">
        <v>74</v>
      </c>
      <c r="M3465" t="s">
        <v>4055</v>
      </c>
      <c r="P3465" s="19" t="s">
        <v>3556</v>
      </c>
      <c r="Q3465" s="19" t="s">
        <v>25</v>
      </c>
      <c r="R3465" s="19" t="s">
        <v>129</v>
      </c>
      <c r="W3465" s="20">
        <v>16</v>
      </c>
      <c r="X3465" s="65" t="s">
        <v>3555</v>
      </c>
      <c r="AB3465" t="s">
        <v>119</v>
      </c>
      <c r="AC3465" t="s">
        <v>3880</v>
      </c>
      <c r="AD3465" s="2" t="s">
        <v>121</v>
      </c>
    </row>
    <row r="3466" spans="1:30" hidden="1" x14ac:dyDescent="0.25">
      <c r="A3466" s="2">
        <v>320</v>
      </c>
      <c r="B3466" t="s">
        <v>3973</v>
      </c>
      <c r="C3466">
        <v>50</v>
      </c>
      <c r="D3466">
        <v>790</v>
      </c>
      <c r="E3466">
        <v>1680</v>
      </c>
      <c r="F3466" t="s">
        <v>114</v>
      </c>
      <c r="G3466" s="2" t="s">
        <v>485</v>
      </c>
      <c r="H3466">
        <v>1</v>
      </c>
      <c r="I3466">
        <v>416.74</v>
      </c>
      <c r="J3466" s="2" t="s">
        <v>502</v>
      </c>
      <c r="K3466" s="2" t="s">
        <v>74</v>
      </c>
      <c r="M3466" t="s">
        <v>4055</v>
      </c>
      <c r="P3466" s="19" t="s">
        <v>3556</v>
      </c>
      <c r="Q3466" s="19" t="s">
        <v>25</v>
      </c>
      <c r="R3466" s="19" t="s">
        <v>129</v>
      </c>
      <c r="W3466" s="20">
        <v>16</v>
      </c>
      <c r="X3466" s="65" t="s">
        <v>3555</v>
      </c>
      <c r="AB3466" t="s">
        <v>119</v>
      </c>
      <c r="AC3466" t="s">
        <v>3880</v>
      </c>
      <c r="AD3466" s="2" t="s">
        <v>121</v>
      </c>
    </row>
    <row r="3467" spans="1:30" hidden="1" x14ac:dyDescent="0.25">
      <c r="A3467" s="2">
        <v>321</v>
      </c>
      <c r="B3467" t="s">
        <v>3975</v>
      </c>
      <c r="C3467">
        <v>50</v>
      </c>
      <c r="D3467">
        <v>300</v>
      </c>
      <c r="E3467">
        <v>1560</v>
      </c>
      <c r="F3467" t="s">
        <v>114</v>
      </c>
      <c r="G3467" s="2" t="s">
        <v>485</v>
      </c>
      <c r="H3467">
        <v>1</v>
      </c>
      <c r="I3467">
        <v>146.69999999999999</v>
      </c>
      <c r="J3467" s="2" t="s">
        <v>502</v>
      </c>
      <c r="K3467" s="2" t="s">
        <v>74</v>
      </c>
      <c r="M3467" t="s">
        <v>4055</v>
      </c>
      <c r="P3467" s="19" t="s">
        <v>3556</v>
      </c>
      <c r="Q3467" s="19" t="s">
        <v>25</v>
      </c>
      <c r="R3467" s="19" t="s">
        <v>129</v>
      </c>
      <c r="W3467" s="20">
        <v>16</v>
      </c>
      <c r="X3467" s="65" t="s">
        <v>3555</v>
      </c>
      <c r="AB3467" t="s">
        <v>119</v>
      </c>
      <c r="AC3467" t="s">
        <v>3880</v>
      </c>
      <c r="AD3467" s="2" t="s">
        <v>121</v>
      </c>
    </row>
    <row r="3468" spans="1:30" hidden="1" x14ac:dyDescent="0.25">
      <c r="A3468" s="2">
        <v>322</v>
      </c>
      <c r="B3468" t="s">
        <v>3977</v>
      </c>
      <c r="C3468">
        <v>50</v>
      </c>
      <c r="D3468">
        <v>750</v>
      </c>
      <c r="E3468">
        <v>9645</v>
      </c>
      <c r="F3468" t="s">
        <v>114</v>
      </c>
      <c r="G3468" s="2" t="s">
        <v>485</v>
      </c>
      <c r="H3468">
        <v>1</v>
      </c>
      <c r="I3468">
        <v>2271.4</v>
      </c>
      <c r="J3468" s="2" t="s">
        <v>502</v>
      </c>
      <c r="K3468" s="2" t="s">
        <v>74</v>
      </c>
      <c r="M3468" t="s">
        <v>4055</v>
      </c>
      <c r="P3468" s="19" t="s">
        <v>3556</v>
      </c>
      <c r="Q3468" s="19" t="s">
        <v>27</v>
      </c>
      <c r="R3468" s="19" t="s">
        <v>129</v>
      </c>
      <c r="W3468" s="20">
        <v>16</v>
      </c>
      <c r="X3468" s="65" t="s">
        <v>3555</v>
      </c>
      <c r="AB3468" t="s">
        <v>119</v>
      </c>
      <c r="AC3468" t="s">
        <v>3880</v>
      </c>
      <c r="AD3468" s="2" t="s">
        <v>121</v>
      </c>
    </row>
    <row r="3469" spans="1:30" hidden="1" x14ac:dyDescent="0.25">
      <c r="A3469" s="2">
        <v>323</v>
      </c>
      <c r="B3469" t="s">
        <v>3984</v>
      </c>
      <c r="C3469">
        <v>50</v>
      </c>
      <c r="D3469">
        <v>300</v>
      </c>
      <c r="E3469">
        <v>1560</v>
      </c>
      <c r="F3469" t="s">
        <v>114</v>
      </c>
      <c r="G3469" s="2" t="s">
        <v>485</v>
      </c>
      <c r="H3469">
        <v>1</v>
      </c>
      <c r="I3469">
        <v>146.69999999999999</v>
      </c>
      <c r="J3469" s="2" t="s">
        <v>502</v>
      </c>
      <c r="K3469" s="2" t="s">
        <v>74</v>
      </c>
      <c r="M3469" t="s">
        <v>4055</v>
      </c>
      <c r="P3469" s="19" t="s">
        <v>3556</v>
      </c>
      <c r="Q3469" s="19" t="s">
        <v>25</v>
      </c>
      <c r="R3469" s="19" t="s">
        <v>129</v>
      </c>
      <c r="W3469" s="20">
        <v>16</v>
      </c>
      <c r="X3469" s="65" t="s">
        <v>3555</v>
      </c>
      <c r="AB3469" t="s">
        <v>119</v>
      </c>
      <c r="AC3469" t="s">
        <v>3880</v>
      </c>
      <c r="AD3469" s="2" t="s">
        <v>121</v>
      </c>
    </row>
    <row r="3470" spans="1:30" hidden="1" x14ac:dyDescent="0.25">
      <c r="A3470" s="2">
        <v>324</v>
      </c>
      <c r="B3470" t="s">
        <v>3987</v>
      </c>
      <c r="C3470">
        <v>50</v>
      </c>
      <c r="D3470">
        <v>345</v>
      </c>
      <c r="E3470">
        <v>465</v>
      </c>
      <c r="F3470" t="s">
        <v>114</v>
      </c>
      <c r="G3470" s="2" t="s">
        <v>485</v>
      </c>
      <c r="H3470">
        <v>1</v>
      </c>
      <c r="I3470">
        <v>31.09</v>
      </c>
      <c r="J3470" s="2" t="s">
        <v>502</v>
      </c>
      <c r="K3470" s="2" t="s">
        <v>74</v>
      </c>
      <c r="M3470" t="s">
        <v>4055</v>
      </c>
      <c r="P3470" s="19" t="s">
        <v>3556</v>
      </c>
      <c r="Q3470" s="19" t="s">
        <v>25</v>
      </c>
      <c r="R3470" s="19" t="s">
        <v>129</v>
      </c>
      <c r="W3470" s="20">
        <v>16</v>
      </c>
      <c r="X3470" s="65" t="s">
        <v>3555</v>
      </c>
      <c r="AB3470" t="s">
        <v>119</v>
      </c>
      <c r="AC3470" t="s">
        <v>3880</v>
      </c>
      <c r="AD3470" s="2" t="s">
        <v>121</v>
      </c>
    </row>
    <row r="3471" spans="1:30" hidden="1" x14ac:dyDescent="0.25">
      <c r="A3471" s="2">
        <v>325</v>
      </c>
      <c r="B3471" t="s">
        <v>3845</v>
      </c>
      <c r="C3471">
        <v>50</v>
      </c>
      <c r="D3471">
        <v>750</v>
      </c>
      <c r="E3471">
        <v>9645</v>
      </c>
      <c r="F3471" t="s">
        <v>114</v>
      </c>
      <c r="G3471" s="2" t="s">
        <v>485</v>
      </c>
      <c r="H3471">
        <v>1</v>
      </c>
      <c r="I3471">
        <v>2271.4</v>
      </c>
      <c r="J3471" s="2" t="s">
        <v>502</v>
      </c>
      <c r="K3471" s="2" t="s">
        <v>74</v>
      </c>
      <c r="M3471" t="s">
        <v>4055</v>
      </c>
      <c r="P3471" s="19" t="s">
        <v>3556</v>
      </c>
      <c r="Q3471" s="19" t="s">
        <v>27</v>
      </c>
      <c r="R3471" s="19" t="s">
        <v>129</v>
      </c>
      <c r="W3471" s="20">
        <v>16</v>
      </c>
      <c r="X3471" s="65" t="s">
        <v>3555</v>
      </c>
      <c r="AB3471" t="s">
        <v>119</v>
      </c>
      <c r="AC3471" t="s">
        <v>3847</v>
      </c>
      <c r="AD3471" s="2" t="s">
        <v>121</v>
      </c>
    </row>
    <row r="3472" spans="1:30" hidden="1" x14ac:dyDescent="0.25">
      <c r="A3472" s="2">
        <v>326</v>
      </c>
      <c r="B3472" t="s">
        <v>3848</v>
      </c>
      <c r="C3472">
        <v>50</v>
      </c>
      <c r="D3472">
        <v>750</v>
      </c>
      <c r="E3472">
        <v>9645</v>
      </c>
      <c r="F3472" t="s">
        <v>114</v>
      </c>
      <c r="G3472" s="2" t="s">
        <v>485</v>
      </c>
      <c r="H3472">
        <v>1</v>
      </c>
      <c r="I3472">
        <v>2271.4</v>
      </c>
      <c r="J3472" s="2" t="s">
        <v>502</v>
      </c>
      <c r="K3472" s="2" t="s">
        <v>74</v>
      </c>
      <c r="M3472" t="s">
        <v>4055</v>
      </c>
      <c r="P3472" s="19" t="s">
        <v>3556</v>
      </c>
      <c r="Q3472" s="19" t="s">
        <v>27</v>
      </c>
      <c r="R3472" s="19" t="s">
        <v>129</v>
      </c>
      <c r="W3472" s="20">
        <v>16</v>
      </c>
      <c r="X3472" s="65" t="s">
        <v>3555</v>
      </c>
      <c r="AB3472" t="s">
        <v>119</v>
      </c>
      <c r="AC3472" t="s">
        <v>3847</v>
      </c>
      <c r="AD3472" s="2" t="s">
        <v>121</v>
      </c>
    </row>
    <row r="3473" spans="1:30" hidden="1" x14ac:dyDescent="0.25">
      <c r="A3473" s="2">
        <v>327</v>
      </c>
      <c r="B3473" t="s">
        <v>3888</v>
      </c>
      <c r="C3473">
        <v>50</v>
      </c>
      <c r="D3473">
        <v>625</v>
      </c>
      <c r="E3473">
        <v>664</v>
      </c>
      <c r="F3473" t="s">
        <v>114</v>
      </c>
      <c r="G3473" s="2" t="s">
        <v>485</v>
      </c>
      <c r="H3473">
        <v>1</v>
      </c>
      <c r="I3473">
        <v>104.74</v>
      </c>
      <c r="J3473" s="2" t="s">
        <v>502</v>
      </c>
      <c r="K3473" s="2" t="s">
        <v>74</v>
      </c>
      <c r="M3473" t="s">
        <v>4055</v>
      </c>
      <c r="O3473" s="2" t="s">
        <v>128</v>
      </c>
      <c r="P3473" s="19" t="s">
        <v>3556</v>
      </c>
      <c r="Q3473" s="19" t="s">
        <v>26</v>
      </c>
      <c r="R3473" s="19" t="s">
        <v>129</v>
      </c>
      <c r="W3473" s="20">
        <v>16</v>
      </c>
      <c r="X3473" s="65" t="s">
        <v>3555</v>
      </c>
      <c r="AB3473" t="s">
        <v>119</v>
      </c>
      <c r="AC3473" t="s">
        <v>3847</v>
      </c>
      <c r="AD3473" s="2" t="s">
        <v>121</v>
      </c>
    </row>
    <row r="3474" spans="1:30" hidden="1" x14ac:dyDescent="0.25">
      <c r="A3474" s="2">
        <v>328</v>
      </c>
      <c r="B3474" t="s">
        <v>3898</v>
      </c>
      <c r="C3474">
        <v>50</v>
      </c>
      <c r="D3474">
        <v>300</v>
      </c>
      <c r="E3474">
        <v>790</v>
      </c>
      <c r="F3474" t="s">
        <v>114</v>
      </c>
      <c r="G3474" s="2" t="s">
        <v>485</v>
      </c>
      <c r="H3474">
        <v>1</v>
      </c>
      <c r="I3474">
        <v>74.42</v>
      </c>
      <c r="J3474" s="2" t="s">
        <v>502</v>
      </c>
      <c r="K3474" s="2" t="s">
        <v>74</v>
      </c>
      <c r="M3474" t="s">
        <v>4055</v>
      </c>
      <c r="P3474" s="19" t="s">
        <v>3556</v>
      </c>
      <c r="Q3474" s="19" t="s">
        <v>25</v>
      </c>
      <c r="R3474" s="19" t="s">
        <v>129</v>
      </c>
      <c r="W3474" s="20">
        <v>16</v>
      </c>
      <c r="X3474" s="65" t="s">
        <v>3555</v>
      </c>
      <c r="AB3474" t="s">
        <v>119</v>
      </c>
      <c r="AC3474" t="s">
        <v>3847</v>
      </c>
      <c r="AD3474" s="2" t="s">
        <v>121</v>
      </c>
    </row>
    <row r="3475" spans="1:30" hidden="1" x14ac:dyDescent="0.25">
      <c r="A3475" s="2">
        <v>329</v>
      </c>
      <c r="B3475" t="s">
        <v>3899</v>
      </c>
      <c r="C3475">
        <v>50</v>
      </c>
      <c r="D3475">
        <v>790</v>
      </c>
      <c r="E3475">
        <v>1680</v>
      </c>
      <c r="F3475" t="s">
        <v>114</v>
      </c>
      <c r="G3475" s="2" t="s">
        <v>485</v>
      </c>
      <c r="H3475">
        <v>1</v>
      </c>
      <c r="I3475">
        <v>416.74</v>
      </c>
      <c r="J3475" s="2" t="s">
        <v>502</v>
      </c>
      <c r="K3475" s="2" t="s">
        <v>74</v>
      </c>
      <c r="M3475" t="s">
        <v>4055</v>
      </c>
      <c r="P3475" s="19" t="s">
        <v>3556</v>
      </c>
      <c r="Q3475" s="19" t="s">
        <v>25</v>
      </c>
      <c r="R3475" s="19" t="s">
        <v>129</v>
      </c>
      <c r="W3475" s="20">
        <v>16</v>
      </c>
      <c r="X3475" s="65" t="s">
        <v>3555</v>
      </c>
      <c r="AB3475" t="s">
        <v>119</v>
      </c>
      <c r="AC3475" t="s">
        <v>3847</v>
      </c>
      <c r="AD3475" s="2" t="s">
        <v>121</v>
      </c>
    </row>
    <row r="3476" spans="1:30" hidden="1" x14ac:dyDescent="0.25">
      <c r="A3476" s="2">
        <v>330</v>
      </c>
      <c r="B3476" t="s">
        <v>3921</v>
      </c>
      <c r="C3476">
        <v>50</v>
      </c>
      <c r="D3476">
        <v>300</v>
      </c>
      <c r="E3476">
        <v>750</v>
      </c>
      <c r="F3476" t="s">
        <v>114</v>
      </c>
      <c r="G3476" s="2" t="s">
        <v>485</v>
      </c>
      <c r="H3476">
        <v>1</v>
      </c>
      <c r="I3476">
        <v>70.650000000000006</v>
      </c>
      <c r="J3476" s="2" t="s">
        <v>502</v>
      </c>
      <c r="K3476" s="2" t="s">
        <v>74</v>
      </c>
      <c r="M3476" t="s">
        <v>4055</v>
      </c>
      <c r="P3476" s="19" t="s">
        <v>3556</v>
      </c>
      <c r="Q3476" s="19" t="s">
        <v>25</v>
      </c>
      <c r="R3476" s="19" t="s">
        <v>129</v>
      </c>
      <c r="W3476" s="20">
        <v>16</v>
      </c>
      <c r="X3476" s="65" t="s">
        <v>3555</v>
      </c>
      <c r="AB3476" t="s">
        <v>119</v>
      </c>
      <c r="AC3476" t="s">
        <v>3847</v>
      </c>
      <c r="AD3476" s="2" t="s">
        <v>121</v>
      </c>
    </row>
    <row r="3477" spans="1:30" hidden="1" x14ac:dyDescent="0.25">
      <c r="A3477" s="2">
        <v>331</v>
      </c>
      <c r="B3477" t="s">
        <v>3924</v>
      </c>
      <c r="C3477">
        <v>50</v>
      </c>
      <c r="D3477">
        <v>300</v>
      </c>
      <c r="E3477">
        <v>750</v>
      </c>
      <c r="F3477" t="s">
        <v>114</v>
      </c>
      <c r="G3477" s="2" t="s">
        <v>485</v>
      </c>
      <c r="H3477">
        <v>2</v>
      </c>
      <c r="I3477">
        <v>141.30000000000001</v>
      </c>
      <c r="J3477" s="2" t="s">
        <v>502</v>
      </c>
      <c r="K3477" s="2" t="s">
        <v>74</v>
      </c>
      <c r="M3477" t="s">
        <v>4055</v>
      </c>
      <c r="P3477" s="19" t="s">
        <v>3556</v>
      </c>
      <c r="Q3477" s="19" t="s">
        <v>25</v>
      </c>
      <c r="R3477" s="19" t="s">
        <v>129</v>
      </c>
      <c r="W3477" s="20">
        <v>16</v>
      </c>
      <c r="X3477" s="65" t="s">
        <v>3555</v>
      </c>
      <c r="AB3477" t="s">
        <v>119</v>
      </c>
      <c r="AC3477" t="s">
        <v>3847</v>
      </c>
      <c r="AD3477" s="2" t="s">
        <v>121</v>
      </c>
    </row>
    <row r="3478" spans="1:30" hidden="1" x14ac:dyDescent="0.25">
      <c r="A3478" s="2">
        <v>332</v>
      </c>
      <c r="B3478" t="s">
        <v>3930</v>
      </c>
      <c r="C3478">
        <v>50</v>
      </c>
      <c r="D3478">
        <v>300</v>
      </c>
      <c r="E3478">
        <v>750</v>
      </c>
      <c r="F3478" t="s">
        <v>114</v>
      </c>
      <c r="G3478" s="2" t="s">
        <v>485</v>
      </c>
      <c r="H3478">
        <v>2</v>
      </c>
      <c r="I3478">
        <v>141.30000000000001</v>
      </c>
      <c r="J3478" s="2" t="s">
        <v>502</v>
      </c>
      <c r="K3478" s="2" t="s">
        <v>74</v>
      </c>
      <c r="M3478" t="s">
        <v>4055</v>
      </c>
      <c r="P3478" s="19" t="s">
        <v>3556</v>
      </c>
      <c r="Q3478" s="19" t="s">
        <v>25</v>
      </c>
      <c r="R3478" s="19" t="s">
        <v>129</v>
      </c>
      <c r="W3478" s="20">
        <v>16</v>
      </c>
      <c r="X3478" s="65" t="s">
        <v>3555</v>
      </c>
      <c r="AB3478" t="s">
        <v>119</v>
      </c>
      <c r="AC3478" t="s">
        <v>3847</v>
      </c>
      <c r="AD3478" s="2" t="s">
        <v>121</v>
      </c>
    </row>
    <row r="3479" spans="1:30" hidden="1" x14ac:dyDescent="0.25">
      <c r="A3479" s="2">
        <v>333</v>
      </c>
      <c r="B3479" t="s">
        <v>3945</v>
      </c>
      <c r="C3479">
        <v>50</v>
      </c>
      <c r="D3479">
        <v>300</v>
      </c>
      <c r="E3479">
        <v>750</v>
      </c>
      <c r="F3479" t="s">
        <v>114</v>
      </c>
      <c r="G3479" s="2" t="s">
        <v>485</v>
      </c>
      <c r="H3479">
        <v>2</v>
      </c>
      <c r="I3479">
        <v>141.30000000000001</v>
      </c>
      <c r="J3479" s="2" t="s">
        <v>502</v>
      </c>
      <c r="K3479" s="2" t="s">
        <v>74</v>
      </c>
      <c r="M3479" t="s">
        <v>4055</v>
      </c>
      <c r="P3479" s="19" t="s">
        <v>3556</v>
      </c>
      <c r="Q3479" s="19" t="s">
        <v>25</v>
      </c>
      <c r="R3479" s="19" t="s">
        <v>129</v>
      </c>
      <c r="W3479" s="20">
        <v>16</v>
      </c>
      <c r="X3479" s="65" t="s">
        <v>3555</v>
      </c>
      <c r="AB3479" t="s">
        <v>119</v>
      </c>
      <c r="AC3479" t="s">
        <v>3847</v>
      </c>
      <c r="AD3479" s="2" t="s">
        <v>121</v>
      </c>
    </row>
    <row r="3480" spans="1:30" hidden="1" x14ac:dyDescent="0.25">
      <c r="A3480" s="2">
        <v>334</v>
      </c>
      <c r="B3480" t="s">
        <v>3949</v>
      </c>
      <c r="C3480">
        <v>50</v>
      </c>
      <c r="D3480">
        <v>300</v>
      </c>
      <c r="E3480">
        <v>750</v>
      </c>
      <c r="F3480" t="s">
        <v>114</v>
      </c>
      <c r="G3480" s="2" t="s">
        <v>485</v>
      </c>
      <c r="H3480">
        <v>1</v>
      </c>
      <c r="I3480">
        <v>70.650000000000006</v>
      </c>
      <c r="J3480" s="2" t="s">
        <v>502</v>
      </c>
      <c r="K3480" s="2" t="s">
        <v>74</v>
      </c>
      <c r="M3480" t="s">
        <v>4055</v>
      </c>
      <c r="P3480" s="19" t="s">
        <v>3556</v>
      </c>
      <c r="Q3480" s="19" t="s">
        <v>25</v>
      </c>
      <c r="R3480" s="19" t="s">
        <v>129</v>
      </c>
      <c r="W3480" s="20">
        <v>16</v>
      </c>
      <c r="X3480" s="65" t="s">
        <v>3555</v>
      </c>
      <c r="AB3480" t="s">
        <v>119</v>
      </c>
      <c r="AC3480" t="s">
        <v>3847</v>
      </c>
      <c r="AD3480" s="2" t="s">
        <v>121</v>
      </c>
    </row>
    <row r="3481" spans="1:30" hidden="1" x14ac:dyDescent="0.25">
      <c r="A3481" s="2">
        <v>335</v>
      </c>
      <c r="B3481" t="s">
        <v>3967</v>
      </c>
      <c r="C3481">
        <v>50</v>
      </c>
      <c r="D3481">
        <v>625</v>
      </c>
      <c r="E3481">
        <v>664</v>
      </c>
      <c r="F3481" t="s">
        <v>114</v>
      </c>
      <c r="G3481" s="2" t="s">
        <v>485</v>
      </c>
      <c r="H3481">
        <v>1</v>
      </c>
      <c r="I3481">
        <v>104.74</v>
      </c>
      <c r="J3481" s="2" t="s">
        <v>502</v>
      </c>
      <c r="K3481" s="2" t="s">
        <v>74</v>
      </c>
      <c r="M3481" t="s">
        <v>4055</v>
      </c>
      <c r="O3481" s="2" t="s">
        <v>128</v>
      </c>
      <c r="P3481" s="19" t="s">
        <v>3556</v>
      </c>
      <c r="Q3481" s="19" t="s">
        <v>26</v>
      </c>
      <c r="R3481" s="19" t="s">
        <v>129</v>
      </c>
      <c r="W3481" s="20">
        <v>16</v>
      </c>
      <c r="X3481" s="65" t="s">
        <v>3555</v>
      </c>
      <c r="AB3481" t="s">
        <v>119</v>
      </c>
      <c r="AC3481" t="s">
        <v>3847</v>
      </c>
      <c r="AD3481" s="2" t="s">
        <v>121</v>
      </c>
    </row>
    <row r="3482" spans="1:30" hidden="1" x14ac:dyDescent="0.25">
      <c r="A3482" s="2">
        <v>336</v>
      </c>
      <c r="B3482" t="s">
        <v>3974</v>
      </c>
      <c r="C3482">
        <v>50</v>
      </c>
      <c r="D3482">
        <v>300</v>
      </c>
      <c r="E3482">
        <v>750</v>
      </c>
      <c r="F3482" t="s">
        <v>114</v>
      </c>
      <c r="G3482" s="2" t="s">
        <v>485</v>
      </c>
      <c r="H3482">
        <v>2</v>
      </c>
      <c r="I3482">
        <v>141.30000000000001</v>
      </c>
      <c r="J3482" s="2" t="s">
        <v>502</v>
      </c>
      <c r="K3482" s="2" t="s">
        <v>74</v>
      </c>
      <c r="M3482" t="s">
        <v>4055</v>
      </c>
      <c r="P3482" s="19" t="s">
        <v>3556</v>
      </c>
      <c r="Q3482" s="19" t="s">
        <v>25</v>
      </c>
      <c r="R3482" s="19" t="s">
        <v>129</v>
      </c>
      <c r="W3482" s="20">
        <v>16</v>
      </c>
      <c r="X3482" s="65" t="s">
        <v>3555</v>
      </c>
      <c r="AB3482" t="s">
        <v>119</v>
      </c>
      <c r="AC3482" t="s">
        <v>3847</v>
      </c>
      <c r="AD3482" s="2" t="s">
        <v>121</v>
      </c>
    </row>
    <row r="3483" spans="1:30" hidden="1" x14ac:dyDescent="0.25">
      <c r="A3483" s="2">
        <v>337</v>
      </c>
      <c r="B3483" t="s">
        <v>3978</v>
      </c>
      <c r="C3483">
        <v>50</v>
      </c>
      <c r="D3483">
        <v>625</v>
      </c>
      <c r="E3483">
        <v>664</v>
      </c>
      <c r="F3483" t="s">
        <v>114</v>
      </c>
      <c r="G3483" s="2" t="s">
        <v>485</v>
      </c>
      <c r="H3483">
        <v>1</v>
      </c>
      <c r="I3483">
        <v>104.74</v>
      </c>
      <c r="J3483" s="2" t="s">
        <v>502</v>
      </c>
      <c r="K3483" s="2" t="s">
        <v>74</v>
      </c>
      <c r="M3483" t="s">
        <v>4055</v>
      </c>
      <c r="O3483" s="2" t="s">
        <v>128</v>
      </c>
      <c r="P3483" s="19" t="s">
        <v>3556</v>
      </c>
      <c r="Q3483" s="19" t="s">
        <v>26</v>
      </c>
      <c r="R3483" s="19" t="s">
        <v>129</v>
      </c>
      <c r="W3483" s="20">
        <v>16</v>
      </c>
      <c r="X3483" s="65" t="s">
        <v>3555</v>
      </c>
      <c r="AB3483" t="s">
        <v>119</v>
      </c>
      <c r="AC3483" t="s">
        <v>3847</v>
      </c>
      <c r="AD3483" s="2" t="s">
        <v>121</v>
      </c>
    </row>
    <row r="3484" spans="1:30" hidden="1" x14ac:dyDescent="0.25">
      <c r="A3484" s="2">
        <v>338</v>
      </c>
      <c r="B3484" t="s">
        <v>3983</v>
      </c>
      <c r="C3484">
        <v>50</v>
      </c>
      <c r="D3484">
        <v>300</v>
      </c>
      <c r="E3484">
        <v>790</v>
      </c>
      <c r="F3484" t="s">
        <v>114</v>
      </c>
      <c r="G3484" s="2" t="s">
        <v>485</v>
      </c>
      <c r="H3484">
        <v>2</v>
      </c>
      <c r="I3484">
        <v>148.84</v>
      </c>
      <c r="J3484" s="2" t="s">
        <v>502</v>
      </c>
      <c r="K3484" s="2" t="s">
        <v>74</v>
      </c>
      <c r="M3484" t="s">
        <v>4055</v>
      </c>
      <c r="P3484" s="19" t="s">
        <v>3556</v>
      </c>
      <c r="Q3484" s="19" t="s">
        <v>25</v>
      </c>
      <c r="R3484" s="19" t="s">
        <v>129</v>
      </c>
      <c r="W3484" s="20">
        <v>16</v>
      </c>
      <c r="X3484" s="65" t="s">
        <v>3555</v>
      </c>
      <c r="AB3484" t="s">
        <v>119</v>
      </c>
      <c r="AC3484" t="s">
        <v>3847</v>
      </c>
      <c r="AD3484" s="2" t="s">
        <v>121</v>
      </c>
    </row>
    <row r="3485" spans="1:30" hidden="1" x14ac:dyDescent="0.25">
      <c r="A3485" s="2">
        <v>339</v>
      </c>
      <c r="B3485" t="s">
        <v>3985</v>
      </c>
      <c r="C3485">
        <v>50</v>
      </c>
      <c r="D3485">
        <v>300</v>
      </c>
      <c r="E3485">
        <v>750</v>
      </c>
      <c r="F3485" t="s">
        <v>114</v>
      </c>
      <c r="G3485" s="2" t="s">
        <v>485</v>
      </c>
      <c r="H3485">
        <v>2</v>
      </c>
      <c r="I3485">
        <v>141.30000000000001</v>
      </c>
      <c r="J3485" s="2" t="s">
        <v>502</v>
      </c>
      <c r="K3485" s="2" t="s">
        <v>74</v>
      </c>
      <c r="M3485" t="s">
        <v>4055</v>
      </c>
      <c r="P3485" s="19" t="s">
        <v>3556</v>
      </c>
      <c r="Q3485" s="19" t="s">
        <v>25</v>
      </c>
      <c r="R3485" s="19" t="s">
        <v>129</v>
      </c>
      <c r="W3485" s="20">
        <v>16</v>
      </c>
      <c r="X3485" s="65" t="s">
        <v>3555</v>
      </c>
      <c r="AB3485" t="s">
        <v>119</v>
      </c>
      <c r="AC3485" t="s">
        <v>3847</v>
      </c>
      <c r="AD3485" s="2" t="s">
        <v>121</v>
      </c>
    </row>
    <row r="3486" spans="1:30" hidden="1" x14ac:dyDescent="0.25">
      <c r="A3486" s="2">
        <v>340</v>
      </c>
      <c r="B3486" t="s">
        <v>3986</v>
      </c>
      <c r="C3486">
        <v>50</v>
      </c>
      <c r="D3486">
        <v>790</v>
      </c>
      <c r="E3486">
        <v>1680</v>
      </c>
      <c r="F3486" t="s">
        <v>114</v>
      </c>
      <c r="G3486" s="2" t="s">
        <v>485</v>
      </c>
      <c r="H3486">
        <v>1</v>
      </c>
      <c r="I3486">
        <v>416.74</v>
      </c>
      <c r="J3486" s="2" t="s">
        <v>502</v>
      </c>
      <c r="K3486" s="2" t="s">
        <v>74</v>
      </c>
      <c r="M3486" t="s">
        <v>4055</v>
      </c>
      <c r="P3486" s="19" t="s">
        <v>3556</v>
      </c>
      <c r="Q3486" s="19" t="s">
        <v>25</v>
      </c>
      <c r="R3486" s="19" t="s">
        <v>129</v>
      </c>
      <c r="W3486" s="20">
        <v>16</v>
      </c>
      <c r="X3486" s="65" t="s">
        <v>3555</v>
      </c>
      <c r="AB3486" t="s">
        <v>119</v>
      </c>
      <c r="AC3486" t="s">
        <v>3847</v>
      </c>
      <c r="AD3486" s="2" t="s">
        <v>121</v>
      </c>
    </row>
    <row r="3487" spans="1:30" hidden="1" x14ac:dyDescent="0.25">
      <c r="A3487" s="2">
        <v>341</v>
      </c>
      <c r="B3487" t="s">
        <v>3876</v>
      </c>
      <c r="C3487">
        <v>50</v>
      </c>
      <c r="D3487">
        <v>664</v>
      </c>
      <c r="E3487">
        <v>812</v>
      </c>
      <c r="F3487" t="s">
        <v>114</v>
      </c>
      <c r="G3487" s="2" t="s">
        <v>485</v>
      </c>
      <c r="H3487">
        <v>2</v>
      </c>
      <c r="I3487">
        <v>334.53</v>
      </c>
      <c r="J3487" s="2" t="s">
        <v>502</v>
      </c>
      <c r="K3487" s="2" t="s">
        <v>74</v>
      </c>
      <c r="M3487" t="s">
        <v>4055</v>
      </c>
      <c r="O3487" s="2" t="s">
        <v>128</v>
      </c>
      <c r="P3487" s="19" t="s">
        <v>3556</v>
      </c>
      <c r="Q3487" s="19" t="s">
        <v>26</v>
      </c>
      <c r="R3487" s="19" t="s">
        <v>129</v>
      </c>
      <c r="W3487" s="20">
        <v>16</v>
      </c>
      <c r="X3487" s="65" t="s">
        <v>3555</v>
      </c>
      <c r="AB3487" t="s">
        <v>119</v>
      </c>
      <c r="AC3487" t="s">
        <v>3877</v>
      </c>
      <c r="AD3487" s="2" t="s">
        <v>121</v>
      </c>
    </row>
    <row r="3488" spans="1:30" hidden="1" x14ac:dyDescent="0.25">
      <c r="A3488" s="2">
        <v>342</v>
      </c>
      <c r="B3488" t="s">
        <v>3889</v>
      </c>
      <c r="C3488">
        <v>50</v>
      </c>
      <c r="D3488">
        <v>664</v>
      </c>
      <c r="E3488">
        <v>812</v>
      </c>
      <c r="F3488" t="s">
        <v>114</v>
      </c>
      <c r="G3488" s="2" t="s">
        <v>485</v>
      </c>
      <c r="H3488">
        <v>1</v>
      </c>
      <c r="I3488">
        <v>167.27</v>
      </c>
      <c r="J3488" s="2" t="s">
        <v>502</v>
      </c>
      <c r="K3488" s="2" t="s">
        <v>74</v>
      </c>
      <c r="M3488" t="s">
        <v>4055</v>
      </c>
      <c r="O3488" s="2" t="s">
        <v>128</v>
      </c>
      <c r="P3488" s="19" t="s">
        <v>3556</v>
      </c>
      <c r="Q3488" s="19" t="s">
        <v>26</v>
      </c>
      <c r="R3488" s="19" t="s">
        <v>129</v>
      </c>
      <c r="W3488" s="20">
        <v>16</v>
      </c>
      <c r="X3488" s="65" t="s">
        <v>3555</v>
      </c>
      <c r="AB3488" t="s">
        <v>119</v>
      </c>
      <c r="AC3488" t="s">
        <v>3877</v>
      </c>
      <c r="AD3488" s="2" t="s">
        <v>121</v>
      </c>
    </row>
    <row r="3489" spans="1:30" hidden="1" x14ac:dyDescent="0.25">
      <c r="A3489" s="2">
        <v>343</v>
      </c>
      <c r="B3489" t="s">
        <v>3904</v>
      </c>
      <c r="C3489">
        <v>50</v>
      </c>
      <c r="D3489">
        <v>750</v>
      </c>
      <c r="E3489">
        <v>9145</v>
      </c>
      <c r="F3489" t="s">
        <v>114</v>
      </c>
      <c r="G3489" s="2" t="s">
        <v>485</v>
      </c>
      <c r="H3489">
        <v>1</v>
      </c>
      <c r="I3489">
        <v>2692.06</v>
      </c>
      <c r="J3489" s="2" t="s">
        <v>502</v>
      </c>
      <c r="K3489" s="2" t="s">
        <v>74</v>
      </c>
      <c r="M3489" t="s">
        <v>4055</v>
      </c>
      <c r="P3489" s="19" t="s">
        <v>3556</v>
      </c>
      <c r="Q3489" s="19" t="s">
        <v>27</v>
      </c>
      <c r="R3489" s="19" t="s">
        <v>129</v>
      </c>
      <c r="W3489" s="20">
        <v>16</v>
      </c>
      <c r="X3489" s="65" t="s">
        <v>3555</v>
      </c>
      <c r="AB3489" t="s">
        <v>119</v>
      </c>
      <c r="AC3489" t="s">
        <v>3877</v>
      </c>
      <c r="AD3489" s="2" t="s">
        <v>121</v>
      </c>
    </row>
    <row r="3490" spans="1:30" hidden="1" x14ac:dyDescent="0.25">
      <c r="A3490" s="2">
        <v>344</v>
      </c>
      <c r="B3490" t="s">
        <v>3911</v>
      </c>
      <c r="C3490">
        <v>50</v>
      </c>
      <c r="D3490">
        <v>300</v>
      </c>
      <c r="E3490">
        <v>790</v>
      </c>
      <c r="F3490" t="s">
        <v>114</v>
      </c>
      <c r="G3490" s="2" t="s">
        <v>485</v>
      </c>
      <c r="H3490">
        <v>1</v>
      </c>
      <c r="I3490">
        <v>93.02</v>
      </c>
      <c r="J3490" s="2" t="s">
        <v>502</v>
      </c>
      <c r="K3490" s="2" t="s">
        <v>74</v>
      </c>
      <c r="M3490" t="s">
        <v>4055</v>
      </c>
      <c r="P3490" s="19" t="s">
        <v>3556</v>
      </c>
      <c r="Q3490" s="19" t="s">
        <v>25</v>
      </c>
      <c r="R3490" s="19" t="s">
        <v>129</v>
      </c>
      <c r="W3490" s="20">
        <v>16</v>
      </c>
      <c r="X3490" s="65" t="s">
        <v>3555</v>
      </c>
      <c r="AB3490" t="s">
        <v>119</v>
      </c>
      <c r="AC3490" t="s">
        <v>3877</v>
      </c>
      <c r="AD3490" s="2" t="s">
        <v>121</v>
      </c>
    </row>
    <row r="3491" spans="1:30" hidden="1" x14ac:dyDescent="0.25">
      <c r="A3491" s="2">
        <v>345</v>
      </c>
      <c r="B3491" t="s">
        <v>3939</v>
      </c>
      <c r="C3491">
        <v>50</v>
      </c>
      <c r="D3491">
        <v>646</v>
      </c>
      <c r="E3491">
        <v>1085</v>
      </c>
      <c r="F3491" t="s">
        <v>114</v>
      </c>
      <c r="G3491" s="2" t="s">
        <v>485</v>
      </c>
      <c r="H3491">
        <v>1</v>
      </c>
      <c r="I3491">
        <v>240.69</v>
      </c>
      <c r="J3491" s="2" t="s">
        <v>502</v>
      </c>
      <c r="K3491" s="2" t="s">
        <v>74</v>
      </c>
      <c r="M3491" t="s">
        <v>4055</v>
      </c>
      <c r="O3491" s="2" t="s">
        <v>128</v>
      </c>
      <c r="P3491" s="19" t="s">
        <v>3556</v>
      </c>
      <c r="Q3491" s="19" t="s">
        <v>26</v>
      </c>
      <c r="R3491" s="19" t="s">
        <v>129</v>
      </c>
      <c r="W3491" s="20">
        <v>16</v>
      </c>
      <c r="X3491" s="65" t="s">
        <v>3555</v>
      </c>
      <c r="AB3491" t="s">
        <v>119</v>
      </c>
      <c r="AC3491" t="s">
        <v>3877</v>
      </c>
      <c r="AD3491" s="2" t="s">
        <v>121</v>
      </c>
    </row>
    <row r="3492" spans="1:30" hidden="1" x14ac:dyDescent="0.25">
      <c r="A3492" s="2">
        <v>346</v>
      </c>
      <c r="B3492" t="s">
        <v>3943</v>
      </c>
      <c r="C3492">
        <v>50</v>
      </c>
      <c r="D3492">
        <v>300</v>
      </c>
      <c r="E3492">
        <v>790</v>
      </c>
      <c r="F3492" t="s">
        <v>114</v>
      </c>
      <c r="G3492" s="2" t="s">
        <v>485</v>
      </c>
      <c r="H3492">
        <v>2</v>
      </c>
      <c r="I3492">
        <v>186.05</v>
      </c>
      <c r="J3492" s="2" t="s">
        <v>502</v>
      </c>
      <c r="K3492" s="2" t="s">
        <v>74</v>
      </c>
      <c r="M3492" t="s">
        <v>4055</v>
      </c>
      <c r="P3492" s="19" t="s">
        <v>3556</v>
      </c>
      <c r="Q3492" s="19" t="s">
        <v>25</v>
      </c>
      <c r="R3492" s="19" t="s">
        <v>129</v>
      </c>
      <c r="W3492" s="20">
        <v>16</v>
      </c>
      <c r="X3492" s="65" t="s">
        <v>3555</v>
      </c>
      <c r="AB3492" t="s">
        <v>119</v>
      </c>
      <c r="AC3492" t="s">
        <v>3877</v>
      </c>
      <c r="AD3492" s="2" t="s">
        <v>121</v>
      </c>
    </row>
    <row r="3493" spans="1:30" hidden="1" x14ac:dyDescent="0.25">
      <c r="A3493" s="2">
        <v>347</v>
      </c>
      <c r="B3493" t="s">
        <v>3954</v>
      </c>
      <c r="C3493">
        <v>50</v>
      </c>
      <c r="D3493">
        <v>750</v>
      </c>
      <c r="E3493">
        <v>9145</v>
      </c>
      <c r="F3493" t="s">
        <v>114</v>
      </c>
      <c r="G3493" s="2" t="s">
        <v>485</v>
      </c>
      <c r="H3493">
        <v>1</v>
      </c>
      <c r="I3493">
        <v>2692.06</v>
      </c>
      <c r="J3493" s="2" t="s">
        <v>502</v>
      </c>
      <c r="K3493" s="2" t="s">
        <v>74</v>
      </c>
      <c r="M3493" t="s">
        <v>4055</v>
      </c>
      <c r="P3493" s="19" t="s">
        <v>3556</v>
      </c>
      <c r="Q3493" s="19" t="s">
        <v>27</v>
      </c>
      <c r="R3493" s="19" t="s">
        <v>129</v>
      </c>
      <c r="W3493" s="20">
        <v>16</v>
      </c>
      <c r="X3493" s="65" t="s">
        <v>3555</v>
      </c>
      <c r="AB3493" t="s">
        <v>119</v>
      </c>
      <c r="AC3493" t="s">
        <v>3877</v>
      </c>
      <c r="AD3493" s="2" t="s">
        <v>121</v>
      </c>
    </row>
    <row r="3494" spans="1:30" hidden="1" x14ac:dyDescent="0.25">
      <c r="A3494" s="2">
        <v>348</v>
      </c>
      <c r="B3494" t="s">
        <v>3955</v>
      </c>
      <c r="C3494">
        <v>50</v>
      </c>
      <c r="D3494">
        <v>750</v>
      </c>
      <c r="E3494">
        <v>9145</v>
      </c>
      <c r="F3494" t="s">
        <v>114</v>
      </c>
      <c r="G3494" s="2" t="s">
        <v>485</v>
      </c>
      <c r="H3494">
        <v>1</v>
      </c>
      <c r="I3494">
        <v>2692.06</v>
      </c>
      <c r="J3494" s="2" t="s">
        <v>502</v>
      </c>
      <c r="K3494" s="2" t="s">
        <v>74</v>
      </c>
      <c r="M3494" t="s">
        <v>4055</v>
      </c>
      <c r="P3494" s="19" t="s">
        <v>3556</v>
      </c>
      <c r="Q3494" s="19" t="s">
        <v>27</v>
      </c>
      <c r="R3494" s="19" t="s">
        <v>129</v>
      </c>
      <c r="W3494" s="20">
        <v>16</v>
      </c>
      <c r="X3494" s="65" t="s">
        <v>3555</v>
      </c>
      <c r="AB3494" t="s">
        <v>119</v>
      </c>
      <c r="AC3494" t="s">
        <v>3877</v>
      </c>
      <c r="AD3494" s="2" t="s">
        <v>121</v>
      </c>
    </row>
    <row r="3495" spans="1:30" hidden="1" x14ac:dyDescent="0.25">
      <c r="A3495" s="2">
        <v>349</v>
      </c>
      <c r="B3495" t="s">
        <v>3959</v>
      </c>
      <c r="C3495">
        <v>50</v>
      </c>
      <c r="D3495">
        <v>616</v>
      </c>
      <c r="E3495">
        <v>904</v>
      </c>
      <c r="F3495" t="s">
        <v>114</v>
      </c>
      <c r="G3495" s="2" t="s">
        <v>485</v>
      </c>
      <c r="H3495">
        <v>1</v>
      </c>
      <c r="I3495">
        <v>169.03</v>
      </c>
      <c r="J3495" s="2" t="s">
        <v>502</v>
      </c>
      <c r="K3495" s="2" t="s">
        <v>74</v>
      </c>
      <c r="M3495" t="s">
        <v>4055</v>
      </c>
      <c r="O3495" s="2" t="s">
        <v>128</v>
      </c>
      <c r="P3495" s="19" t="s">
        <v>3556</v>
      </c>
      <c r="Q3495" s="19" t="s">
        <v>26</v>
      </c>
      <c r="R3495" s="19" t="s">
        <v>129</v>
      </c>
      <c r="W3495" s="20">
        <v>16</v>
      </c>
      <c r="X3495" s="65" t="s">
        <v>3555</v>
      </c>
      <c r="AB3495" t="s">
        <v>119</v>
      </c>
      <c r="AC3495" t="s">
        <v>3877</v>
      </c>
      <c r="AD3495" s="2" t="s">
        <v>121</v>
      </c>
    </row>
    <row r="3496" spans="1:30" hidden="1" x14ac:dyDescent="0.25">
      <c r="A3496" s="2">
        <v>350</v>
      </c>
      <c r="B3496" t="s">
        <v>3961</v>
      </c>
      <c r="C3496">
        <v>50</v>
      </c>
      <c r="D3496">
        <v>300</v>
      </c>
      <c r="E3496">
        <v>790</v>
      </c>
      <c r="F3496" t="s">
        <v>114</v>
      </c>
      <c r="G3496" s="2" t="s">
        <v>485</v>
      </c>
      <c r="H3496">
        <v>1</v>
      </c>
      <c r="I3496">
        <v>93.02</v>
      </c>
      <c r="J3496" s="2" t="s">
        <v>502</v>
      </c>
      <c r="K3496" s="2" t="s">
        <v>74</v>
      </c>
      <c r="M3496" t="s">
        <v>4055</v>
      </c>
      <c r="P3496" s="19" t="s">
        <v>3556</v>
      </c>
      <c r="Q3496" s="19" t="s">
        <v>25</v>
      </c>
      <c r="R3496" s="19" t="s">
        <v>129</v>
      </c>
      <c r="W3496" s="20">
        <v>16</v>
      </c>
      <c r="X3496" s="65" t="s">
        <v>3555</v>
      </c>
      <c r="AB3496" t="s">
        <v>119</v>
      </c>
      <c r="AC3496" t="s">
        <v>3877</v>
      </c>
      <c r="AD3496" s="2" t="s">
        <v>121</v>
      </c>
    </row>
    <row r="3497" spans="1:30" hidden="1" x14ac:dyDescent="0.25">
      <c r="A3497" s="2">
        <v>351</v>
      </c>
      <c r="B3497" t="s">
        <v>3962</v>
      </c>
      <c r="C3497">
        <v>50</v>
      </c>
      <c r="D3497">
        <v>790</v>
      </c>
      <c r="E3497">
        <v>1680</v>
      </c>
      <c r="F3497" t="s">
        <v>114</v>
      </c>
      <c r="G3497" s="2" t="s">
        <v>485</v>
      </c>
      <c r="H3497">
        <v>1</v>
      </c>
      <c r="I3497">
        <v>520.92999999999995</v>
      </c>
      <c r="J3497" s="2" t="s">
        <v>502</v>
      </c>
      <c r="K3497" s="2" t="s">
        <v>74</v>
      </c>
      <c r="M3497" t="s">
        <v>4055</v>
      </c>
      <c r="P3497" s="19" t="s">
        <v>3556</v>
      </c>
      <c r="Q3497" s="19" t="s">
        <v>25</v>
      </c>
      <c r="R3497" s="19" t="s">
        <v>129</v>
      </c>
      <c r="W3497" s="20">
        <v>16</v>
      </c>
      <c r="X3497" s="65" t="s">
        <v>3555</v>
      </c>
      <c r="AB3497" t="s">
        <v>119</v>
      </c>
      <c r="AC3497" t="s">
        <v>3877</v>
      </c>
      <c r="AD3497" s="2" t="s">
        <v>121</v>
      </c>
    </row>
    <row r="3498" spans="1:30" hidden="1" x14ac:dyDescent="0.25">
      <c r="A3498" s="2">
        <v>352</v>
      </c>
      <c r="B3498" t="s">
        <v>3968</v>
      </c>
      <c r="C3498">
        <v>50</v>
      </c>
      <c r="D3498">
        <v>664</v>
      </c>
      <c r="E3498">
        <v>812</v>
      </c>
      <c r="F3498" t="s">
        <v>114</v>
      </c>
      <c r="G3498" s="2" t="s">
        <v>485</v>
      </c>
      <c r="H3498">
        <v>1</v>
      </c>
      <c r="I3498">
        <v>167.27</v>
      </c>
      <c r="J3498" s="2" t="s">
        <v>502</v>
      </c>
      <c r="K3498" s="2" t="s">
        <v>74</v>
      </c>
      <c r="M3498" t="s">
        <v>4055</v>
      </c>
      <c r="O3498" s="2" t="s">
        <v>128</v>
      </c>
      <c r="P3498" s="19" t="s">
        <v>3556</v>
      </c>
      <c r="Q3498" s="19" t="s">
        <v>26</v>
      </c>
      <c r="R3498" s="19" t="s">
        <v>129</v>
      </c>
      <c r="W3498" s="20">
        <v>16</v>
      </c>
      <c r="X3498" s="65" t="s">
        <v>3555</v>
      </c>
      <c r="AB3498" t="s">
        <v>119</v>
      </c>
      <c r="AC3498" t="s">
        <v>3877</v>
      </c>
      <c r="AD3498" s="2" t="s">
        <v>121</v>
      </c>
    </row>
    <row r="3499" spans="1:30" hidden="1" x14ac:dyDescent="0.25">
      <c r="A3499" s="2">
        <v>353</v>
      </c>
      <c r="B3499" t="s">
        <v>3980</v>
      </c>
      <c r="C3499">
        <v>50</v>
      </c>
      <c r="D3499">
        <v>990</v>
      </c>
      <c r="E3499">
        <v>990</v>
      </c>
      <c r="F3499" t="s">
        <v>114</v>
      </c>
      <c r="G3499" s="2" t="s">
        <v>485</v>
      </c>
      <c r="H3499">
        <v>1</v>
      </c>
      <c r="I3499">
        <v>375.85</v>
      </c>
      <c r="J3499" s="2" t="s">
        <v>502</v>
      </c>
      <c r="K3499" s="2" t="s">
        <v>74</v>
      </c>
      <c r="M3499" t="s">
        <v>4055</v>
      </c>
      <c r="O3499" s="2" t="s">
        <v>128</v>
      </c>
      <c r="P3499" s="19" t="s">
        <v>3556</v>
      </c>
      <c r="Q3499" s="19" t="s">
        <v>26</v>
      </c>
      <c r="R3499" s="19" t="s">
        <v>129</v>
      </c>
      <c r="W3499" s="20">
        <v>16</v>
      </c>
      <c r="X3499" s="65" t="s">
        <v>3555</v>
      </c>
      <c r="AB3499" t="s">
        <v>119</v>
      </c>
      <c r="AC3499" t="s">
        <v>3877</v>
      </c>
      <c r="AD3499" s="2" t="s">
        <v>121</v>
      </c>
    </row>
    <row r="3500" spans="1:30" hidden="1" x14ac:dyDescent="0.25">
      <c r="A3500" s="2">
        <v>354</v>
      </c>
      <c r="B3500" t="s">
        <v>3982</v>
      </c>
      <c r="C3500">
        <v>50</v>
      </c>
      <c r="D3500">
        <v>300</v>
      </c>
      <c r="E3500">
        <v>350</v>
      </c>
      <c r="F3500" t="s">
        <v>114</v>
      </c>
      <c r="G3500" s="2" t="s">
        <v>485</v>
      </c>
      <c r="H3500">
        <v>3</v>
      </c>
      <c r="I3500">
        <v>123.17</v>
      </c>
      <c r="J3500" s="2" t="s">
        <v>502</v>
      </c>
      <c r="K3500" s="2" t="s">
        <v>74</v>
      </c>
      <c r="M3500" t="s">
        <v>4055</v>
      </c>
      <c r="P3500" s="19" t="s">
        <v>3556</v>
      </c>
      <c r="Q3500" s="19" t="s">
        <v>25</v>
      </c>
      <c r="R3500" s="19" t="s">
        <v>129</v>
      </c>
      <c r="W3500" s="20">
        <v>16</v>
      </c>
      <c r="X3500" s="65" t="s">
        <v>3555</v>
      </c>
      <c r="AB3500" t="s">
        <v>119</v>
      </c>
      <c r="AC3500" t="s">
        <v>3877</v>
      </c>
      <c r="AD3500" s="2" t="s">
        <v>121</v>
      </c>
    </row>
    <row r="3501" spans="1:30" hidden="1" x14ac:dyDescent="0.25">
      <c r="A3501" s="2">
        <v>355</v>
      </c>
      <c r="B3501" t="s">
        <v>3852</v>
      </c>
      <c r="C3501">
        <v>50</v>
      </c>
      <c r="D3501">
        <v>664</v>
      </c>
      <c r="E3501">
        <v>812</v>
      </c>
      <c r="F3501" t="s">
        <v>114</v>
      </c>
      <c r="G3501" s="2" t="s">
        <v>485</v>
      </c>
      <c r="H3501">
        <v>1</v>
      </c>
      <c r="I3501">
        <v>167.27</v>
      </c>
      <c r="J3501" s="2" t="s">
        <v>502</v>
      </c>
      <c r="K3501" s="2" t="s">
        <v>74</v>
      </c>
      <c r="M3501" t="s">
        <v>4055</v>
      </c>
      <c r="O3501" s="2" t="s">
        <v>128</v>
      </c>
      <c r="P3501" s="19" t="s">
        <v>3556</v>
      </c>
      <c r="Q3501" s="19" t="s">
        <v>26</v>
      </c>
      <c r="R3501" s="19" t="s">
        <v>129</v>
      </c>
      <c r="W3501" s="20">
        <v>16</v>
      </c>
      <c r="X3501" s="65" t="s">
        <v>3555</v>
      </c>
      <c r="AB3501" t="s">
        <v>119</v>
      </c>
      <c r="AC3501" t="s">
        <v>3854</v>
      </c>
      <c r="AD3501" s="2" t="s">
        <v>121</v>
      </c>
    </row>
    <row r="3502" spans="1:30" hidden="1" x14ac:dyDescent="0.25">
      <c r="A3502" s="2">
        <v>356</v>
      </c>
      <c r="B3502" t="s">
        <v>3874</v>
      </c>
      <c r="C3502">
        <v>50</v>
      </c>
      <c r="D3502">
        <v>750</v>
      </c>
      <c r="E3502">
        <v>9645</v>
      </c>
      <c r="F3502" t="s">
        <v>114</v>
      </c>
      <c r="G3502" s="2" t="s">
        <v>485</v>
      </c>
      <c r="H3502">
        <v>1</v>
      </c>
      <c r="I3502">
        <v>2839.25</v>
      </c>
      <c r="J3502" s="2" t="s">
        <v>502</v>
      </c>
      <c r="K3502" s="2" t="s">
        <v>74</v>
      </c>
      <c r="M3502" t="s">
        <v>4055</v>
      </c>
      <c r="P3502" s="19" t="s">
        <v>3556</v>
      </c>
      <c r="Q3502" s="19" t="s">
        <v>27</v>
      </c>
      <c r="R3502" s="19" t="s">
        <v>129</v>
      </c>
      <c r="W3502" s="20">
        <v>16</v>
      </c>
      <c r="X3502" s="65" t="s">
        <v>3555</v>
      </c>
      <c r="AB3502" t="s">
        <v>119</v>
      </c>
      <c r="AC3502" t="s">
        <v>3854</v>
      </c>
      <c r="AD3502" s="2" t="s">
        <v>121</v>
      </c>
    </row>
    <row r="3503" spans="1:30" hidden="1" x14ac:dyDescent="0.25">
      <c r="A3503" s="2">
        <v>357</v>
      </c>
      <c r="B3503" t="s">
        <v>3881</v>
      </c>
      <c r="C3503">
        <v>50</v>
      </c>
      <c r="D3503">
        <v>300</v>
      </c>
      <c r="E3503">
        <v>350</v>
      </c>
      <c r="F3503" t="s">
        <v>114</v>
      </c>
      <c r="G3503" s="2" t="s">
        <v>485</v>
      </c>
      <c r="H3503">
        <v>4</v>
      </c>
      <c r="I3503">
        <v>164.22</v>
      </c>
      <c r="J3503" s="2" t="s">
        <v>502</v>
      </c>
      <c r="K3503" s="2" t="s">
        <v>74</v>
      </c>
      <c r="M3503" t="s">
        <v>4055</v>
      </c>
      <c r="P3503" s="19" t="s">
        <v>3556</v>
      </c>
      <c r="Q3503" s="19" t="s">
        <v>25</v>
      </c>
      <c r="R3503" s="19" t="s">
        <v>129</v>
      </c>
      <c r="W3503" s="20">
        <v>16</v>
      </c>
      <c r="X3503" s="65" t="s">
        <v>3555</v>
      </c>
      <c r="AB3503" t="s">
        <v>119</v>
      </c>
      <c r="AC3503" t="s">
        <v>3854</v>
      </c>
      <c r="AD3503" s="2" t="s">
        <v>121</v>
      </c>
    </row>
    <row r="3504" spans="1:30" hidden="1" x14ac:dyDescent="0.25">
      <c r="A3504" s="2">
        <v>358</v>
      </c>
      <c r="B3504" t="s">
        <v>3887</v>
      </c>
      <c r="C3504">
        <v>50</v>
      </c>
      <c r="D3504">
        <v>750</v>
      </c>
      <c r="E3504">
        <v>9645</v>
      </c>
      <c r="F3504" t="s">
        <v>114</v>
      </c>
      <c r="G3504" s="2" t="s">
        <v>485</v>
      </c>
      <c r="H3504">
        <v>1</v>
      </c>
      <c r="I3504">
        <v>2839.25</v>
      </c>
      <c r="J3504" s="2" t="s">
        <v>502</v>
      </c>
      <c r="K3504" s="2" t="s">
        <v>74</v>
      </c>
      <c r="M3504" t="s">
        <v>4055</v>
      </c>
      <c r="P3504" s="19" t="s">
        <v>3556</v>
      </c>
      <c r="Q3504" s="19" t="s">
        <v>27</v>
      </c>
      <c r="R3504" s="19" t="s">
        <v>129</v>
      </c>
      <c r="W3504" s="20">
        <v>16</v>
      </c>
      <c r="X3504" s="65" t="s">
        <v>3555</v>
      </c>
      <c r="AB3504" t="s">
        <v>119</v>
      </c>
      <c r="AC3504" t="s">
        <v>3854</v>
      </c>
      <c r="AD3504" s="2" t="s">
        <v>121</v>
      </c>
    </row>
    <row r="3505" spans="1:30" hidden="1" x14ac:dyDescent="0.25">
      <c r="A3505" s="2">
        <v>359</v>
      </c>
      <c r="B3505" t="s">
        <v>3897</v>
      </c>
      <c r="C3505">
        <v>50</v>
      </c>
      <c r="D3505">
        <v>300</v>
      </c>
      <c r="E3505">
        <v>350</v>
      </c>
      <c r="F3505" t="s">
        <v>114</v>
      </c>
      <c r="G3505" s="2" t="s">
        <v>485</v>
      </c>
      <c r="H3505">
        <v>6</v>
      </c>
      <c r="I3505">
        <v>246.33</v>
      </c>
      <c r="J3505" s="2" t="s">
        <v>502</v>
      </c>
      <c r="K3505" s="2" t="s">
        <v>74</v>
      </c>
      <c r="M3505" t="s">
        <v>4055</v>
      </c>
      <c r="P3505" s="19" t="s">
        <v>3556</v>
      </c>
      <c r="Q3505" s="19" t="s">
        <v>25</v>
      </c>
      <c r="R3505" s="19" t="s">
        <v>129</v>
      </c>
      <c r="W3505" s="20">
        <v>16</v>
      </c>
      <c r="X3505" s="65" t="s">
        <v>3555</v>
      </c>
      <c r="AB3505" t="s">
        <v>119</v>
      </c>
      <c r="AC3505" t="s">
        <v>3854</v>
      </c>
      <c r="AD3505" s="2" t="s">
        <v>121</v>
      </c>
    </row>
    <row r="3506" spans="1:30" hidden="1" x14ac:dyDescent="0.25">
      <c r="A3506" s="2">
        <v>360</v>
      </c>
      <c r="B3506" t="s">
        <v>3910</v>
      </c>
      <c r="C3506">
        <v>50</v>
      </c>
      <c r="D3506">
        <v>300</v>
      </c>
      <c r="E3506">
        <v>350</v>
      </c>
      <c r="F3506" t="s">
        <v>114</v>
      </c>
      <c r="G3506" s="2" t="s">
        <v>485</v>
      </c>
      <c r="H3506">
        <v>1</v>
      </c>
      <c r="I3506">
        <v>41.06</v>
      </c>
      <c r="J3506" s="2" t="s">
        <v>502</v>
      </c>
      <c r="K3506" s="2" t="s">
        <v>74</v>
      </c>
      <c r="M3506" t="s">
        <v>4055</v>
      </c>
      <c r="P3506" s="19" t="s">
        <v>3556</v>
      </c>
      <c r="Q3506" s="19" t="s">
        <v>25</v>
      </c>
      <c r="R3506" s="19" t="s">
        <v>129</v>
      </c>
      <c r="W3506" s="20">
        <v>16</v>
      </c>
      <c r="X3506" s="65" t="s">
        <v>3555</v>
      </c>
      <c r="AB3506" t="s">
        <v>119</v>
      </c>
      <c r="AC3506" t="s">
        <v>3854</v>
      </c>
      <c r="AD3506" s="2" t="s">
        <v>121</v>
      </c>
    </row>
    <row r="3507" spans="1:30" hidden="1" x14ac:dyDescent="0.25">
      <c r="A3507" s="2">
        <v>361</v>
      </c>
      <c r="B3507" t="s">
        <v>3915</v>
      </c>
      <c r="C3507">
        <v>50</v>
      </c>
      <c r="D3507">
        <v>300</v>
      </c>
      <c r="E3507">
        <v>350</v>
      </c>
      <c r="F3507" t="s">
        <v>114</v>
      </c>
      <c r="G3507" s="2" t="s">
        <v>485</v>
      </c>
      <c r="H3507">
        <v>4</v>
      </c>
      <c r="I3507">
        <v>164.22</v>
      </c>
      <c r="J3507" s="2" t="s">
        <v>502</v>
      </c>
      <c r="K3507" s="2" t="s">
        <v>74</v>
      </c>
      <c r="M3507" t="s">
        <v>4055</v>
      </c>
      <c r="P3507" s="19" t="s">
        <v>3556</v>
      </c>
      <c r="Q3507" s="19" t="s">
        <v>25</v>
      </c>
      <c r="R3507" s="19" t="s">
        <v>129</v>
      </c>
      <c r="W3507" s="20">
        <v>16</v>
      </c>
      <c r="X3507" s="65" t="s">
        <v>3555</v>
      </c>
      <c r="AB3507" t="s">
        <v>119</v>
      </c>
      <c r="AC3507" t="s">
        <v>3854</v>
      </c>
      <c r="AD3507" s="2" t="s">
        <v>121</v>
      </c>
    </row>
    <row r="3508" spans="1:30" hidden="1" x14ac:dyDescent="0.25">
      <c r="A3508" s="2">
        <v>362</v>
      </c>
      <c r="B3508" t="s">
        <v>3920</v>
      </c>
      <c r="C3508">
        <v>50</v>
      </c>
      <c r="D3508">
        <v>300</v>
      </c>
      <c r="E3508">
        <v>350</v>
      </c>
      <c r="F3508" t="s">
        <v>114</v>
      </c>
      <c r="G3508" s="2" t="s">
        <v>485</v>
      </c>
      <c r="H3508">
        <v>4</v>
      </c>
      <c r="I3508">
        <v>164.22</v>
      </c>
      <c r="J3508" s="2" t="s">
        <v>502</v>
      </c>
      <c r="K3508" s="2" t="s">
        <v>74</v>
      </c>
      <c r="M3508" t="s">
        <v>4055</v>
      </c>
      <c r="P3508" s="19" t="s">
        <v>3556</v>
      </c>
      <c r="Q3508" s="19" t="s">
        <v>25</v>
      </c>
      <c r="R3508" s="19" t="s">
        <v>129</v>
      </c>
      <c r="W3508" s="20">
        <v>16</v>
      </c>
      <c r="X3508" s="65" t="s">
        <v>3555</v>
      </c>
      <c r="AB3508" t="s">
        <v>119</v>
      </c>
      <c r="AC3508" t="s">
        <v>3854</v>
      </c>
      <c r="AD3508" s="2" t="s">
        <v>121</v>
      </c>
    </row>
    <row r="3509" spans="1:30" hidden="1" x14ac:dyDescent="0.25">
      <c r="A3509" s="2">
        <v>363</v>
      </c>
      <c r="B3509" t="s">
        <v>3923</v>
      </c>
      <c r="C3509">
        <v>50</v>
      </c>
      <c r="D3509">
        <v>300</v>
      </c>
      <c r="E3509">
        <v>350</v>
      </c>
      <c r="F3509" t="s">
        <v>114</v>
      </c>
      <c r="G3509" s="2" t="s">
        <v>485</v>
      </c>
      <c r="H3509">
        <v>4</v>
      </c>
      <c r="I3509">
        <v>164.22</v>
      </c>
      <c r="J3509" s="2" t="s">
        <v>502</v>
      </c>
      <c r="K3509" s="2" t="s">
        <v>74</v>
      </c>
      <c r="M3509" t="s">
        <v>4055</v>
      </c>
      <c r="P3509" s="19" t="s">
        <v>3556</v>
      </c>
      <c r="Q3509" s="19" t="s">
        <v>25</v>
      </c>
      <c r="R3509" s="19" t="s">
        <v>129</v>
      </c>
      <c r="W3509" s="20">
        <v>16</v>
      </c>
      <c r="X3509" s="65" t="s">
        <v>3555</v>
      </c>
      <c r="AB3509" t="s">
        <v>119</v>
      </c>
      <c r="AC3509" t="s">
        <v>3854</v>
      </c>
      <c r="AD3509" s="2" t="s">
        <v>121</v>
      </c>
    </row>
    <row r="3510" spans="1:30" hidden="1" x14ac:dyDescent="0.25">
      <c r="A3510" s="2">
        <v>364</v>
      </c>
      <c r="B3510" t="s">
        <v>3928</v>
      </c>
      <c r="C3510">
        <v>50</v>
      </c>
      <c r="D3510">
        <v>300</v>
      </c>
      <c r="E3510">
        <v>350</v>
      </c>
      <c r="F3510" t="s">
        <v>114</v>
      </c>
      <c r="G3510" s="2" t="s">
        <v>485</v>
      </c>
      <c r="H3510">
        <v>4</v>
      </c>
      <c r="I3510">
        <v>164.22</v>
      </c>
      <c r="J3510" s="2" t="s">
        <v>502</v>
      </c>
      <c r="K3510" s="2" t="s">
        <v>74</v>
      </c>
      <c r="M3510" t="s">
        <v>4055</v>
      </c>
      <c r="P3510" s="19" t="s">
        <v>3556</v>
      </c>
      <c r="Q3510" s="19" t="s">
        <v>25</v>
      </c>
      <c r="R3510" s="19" t="s">
        <v>129</v>
      </c>
      <c r="W3510" s="20">
        <v>16</v>
      </c>
      <c r="X3510" s="65" t="s">
        <v>3555</v>
      </c>
      <c r="AB3510" t="s">
        <v>119</v>
      </c>
      <c r="AC3510" t="s">
        <v>3854</v>
      </c>
      <c r="AD3510" s="2" t="s">
        <v>121</v>
      </c>
    </row>
    <row r="3511" spans="1:30" hidden="1" x14ac:dyDescent="0.25">
      <c r="A3511" s="2">
        <v>365</v>
      </c>
      <c r="B3511" t="s">
        <v>3938</v>
      </c>
      <c r="C3511">
        <v>50</v>
      </c>
      <c r="D3511">
        <v>990</v>
      </c>
      <c r="E3511">
        <v>990</v>
      </c>
      <c r="F3511" t="s">
        <v>114</v>
      </c>
      <c r="G3511" s="2" t="s">
        <v>485</v>
      </c>
      <c r="H3511">
        <v>1</v>
      </c>
      <c r="I3511">
        <v>375.85</v>
      </c>
      <c r="J3511" s="2" t="s">
        <v>502</v>
      </c>
      <c r="K3511" s="2" t="s">
        <v>74</v>
      </c>
      <c r="M3511" t="s">
        <v>4055</v>
      </c>
      <c r="O3511" s="2" t="s">
        <v>128</v>
      </c>
      <c r="P3511" s="19" t="s">
        <v>3556</v>
      </c>
      <c r="Q3511" s="19" t="s">
        <v>26</v>
      </c>
      <c r="R3511" s="19" t="s">
        <v>129</v>
      </c>
      <c r="W3511" s="20">
        <v>16</v>
      </c>
      <c r="X3511" s="65" t="s">
        <v>3555</v>
      </c>
      <c r="AB3511" t="s">
        <v>119</v>
      </c>
      <c r="AC3511" t="s">
        <v>3854</v>
      </c>
      <c r="AD3511" s="2" t="s">
        <v>121</v>
      </c>
    </row>
    <row r="3512" spans="1:30" hidden="1" x14ac:dyDescent="0.25">
      <c r="A3512" s="2">
        <v>366</v>
      </c>
      <c r="B3512" t="s">
        <v>3942</v>
      </c>
      <c r="C3512">
        <v>50</v>
      </c>
      <c r="D3512">
        <v>300</v>
      </c>
      <c r="E3512">
        <v>350</v>
      </c>
      <c r="F3512" t="s">
        <v>114</v>
      </c>
      <c r="G3512" s="2" t="s">
        <v>485</v>
      </c>
      <c r="H3512">
        <v>2</v>
      </c>
      <c r="I3512">
        <v>82.11</v>
      </c>
      <c r="J3512" s="2" t="s">
        <v>502</v>
      </c>
      <c r="K3512" s="2" t="s">
        <v>74</v>
      </c>
      <c r="M3512" t="s">
        <v>4055</v>
      </c>
      <c r="P3512" s="19" t="s">
        <v>3556</v>
      </c>
      <c r="Q3512" s="19" t="s">
        <v>25</v>
      </c>
      <c r="R3512" s="19" t="s">
        <v>129</v>
      </c>
      <c r="W3512" s="20">
        <v>16</v>
      </c>
      <c r="X3512" s="65" t="s">
        <v>3555</v>
      </c>
      <c r="AB3512" t="s">
        <v>119</v>
      </c>
      <c r="AC3512" t="s">
        <v>3854</v>
      </c>
      <c r="AD3512" s="2" t="s">
        <v>121</v>
      </c>
    </row>
    <row r="3513" spans="1:30" hidden="1" x14ac:dyDescent="0.25">
      <c r="A3513" s="2">
        <v>367</v>
      </c>
      <c r="B3513" t="s">
        <v>3947</v>
      </c>
      <c r="C3513">
        <v>50</v>
      </c>
      <c r="D3513">
        <v>300</v>
      </c>
      <c r="E3513">
        <v>350</v>
      </c>
      <c r="F3513" t="s">
        <v>114</v>
      </c>
      <c r="G3513" s="2" t="s">
        <v>485</v>
      </c>
      <c r="H3513">
        <v>4</v>
      </c>
      <c r="I3513">
        <v>164.22</v>
      </c>
      <c r="J3513" s="2" t="s">
        <v>502</v>
      </c>
      <c r="K3513" s="2" t="s">
        <v>74</v>
      </c>
      <c r="M3513" t="s">
        <v>4055</v>
      </c>
      <c r="P3513" s="19" t="s">
        <v>3556</v>
      </c>
      <c r="Q3513" s="19" t="s">
        <v>25</v>
      </c>
      <c r="R3513" s="19" t="s">
        <v>129</v>
      </c>
      <c r="W3513" s="20">
        <v>16</v>
      </c>
      <c r="X3513" s="65" t="s">
        <v>3555</v>
      </c>
      <c r="AB3513" t="s">
        <v>119</v>
      </c>
      <c r="AC3513" t="s">
        <v>3854</v>
      </c>
      <c r="AD3513" s="2" t="s">
        <v>121</v>
      </c>
    </row>
    <row r="3514" spans="1:30" hidden="1" x14ac:dyDescent="0.25">
      <c r="A3514" s="2">
        <v>368</v>
      </c>
      <c r="B3514" t="s">
        <v>3950</v>
      </c>
      <c r="C3514">
        <v>50</v>
      </c>
      <c r="D3514">
        <v>300</v>
      </c>
      <c r="E3514">
        <v>350</v>
      </c>
      <c r="F3514" t="s">
        <v>114</v>
      </c>
      <c r="G3514" s="2" t="s">
        <v>485</v>
      </c>
      <c r="H3514">
        <v>1</v>
      </c>
      <c r="I3514">
        <v>41.06</v>
      </c>
      <c r="J3514" s="2" t="s">
        <v>502</v>
      </c>
      <c r="K3514" s="2" t="s">
        <v>74</v>
      </c>
      <c r="M3514" t="s">
        <v>4055</v>
      </c>
      <c r="P3514" s="19" t="s">
        <v>3556</v>
      </c>
      <c r="Q3514" s="19" t="s">
        <v>25</v>
      </c>
      <c r="R3514" s="19" t="s">
        <v>129</v>
      </c>
      <c r="W3514" s="20">
        <v>16</v>
      </c>
      <c r="X3514" s="65" t="s">
        <v>3555</v>
      </c>
      <c r="AB3514" t="s">
        <v>119</v>
      </c>
      <c r="AC3514" t="s">
        <v>3854</v>
      </c>
      <c r="AD3514" s="2" t="s">
        <v>121</v>
      </c>
    </row>
    <row r="3515" spans="1:30" hidden="1" x14ac:dyDescent="0.25">
      <c r="A3515" s="2">
        <v>369</v>
      </c>
      <c r="B3515" t="s">
        <v>3957</v>
      </c>
      <c r="C3515">
        <v>50</v>
      </c>
      <c r="D3515">
        <v>990</v>
      </c>
      <c r="E3515">
        <v>990</v>
      </c>
      <c r="F3515" t="s">
        <v>114</v>
      </c>
      <c r="G3515" s="2" t="s">
        <v>485</v>
      </c>
      <c r="H3515">
        <v>1</v>
      </c>
      <c r="I3515">
        <v>375.85</v>
      </c>
      <c r="J3515" s="2" t="s">
        <v>502</v>
      </c>
      <c r="K3515" s="2" t="s">
        <v>74</v>
      </c>
      <c r="M3515" t="s">
        <v>4055</v>
      </c>
      <c r="O3515" s="2" t="s">
        <v>128</v>
      </c>
      <c r="P3515" s="19" t="s">
        <v>3556</v>
      </c>
      <c r="Q3515" s="19" t="s">
        <v>26</v>
      </c>
      <c r="R3515" s="19" t="s">
        <v>129</v>
      </c>
      <c r="W3515" s="20">
        <v>16</v>
      </c>
      <c r="X3515" s="65" t="s">
        <v>3555</v>
      </c>
      <c r="AB3515" t="s">
        <v>119</v>
      </c>
      <c r="AC3515" t="s">
        <v>3854</v>
      </c>
      <c r="AD3515" s="2" t="s">
        <v>121</v>
      </c>
    </row>
    <row r="3516" spans="1:30" hidden="1" x14ac:dyDescent="0.25">
      <c r="A3516" s="2">
        <v>370</v>
      </c>
      <c r="B3516" t="s">
        <v>3969</v>
      </c>
      <c r="C3516">
        <v>50</v>
      </c>
      <c r="D3516">
        <v>990</v>
      </c>
      <c r="E3516">
        <v>990</v>
      </c>
      <c r="F3516" t="s">
        <v>114</v>
      </c>
      <c r="G3516" s="2" t="s">
        <v>485</v>
      </c>
      <c r="H3516">
        <v>1</v>
      </c>
      <c r="I3516">
        <v>375.85</v>
      </c>
      <c r="J3516" s="2" t="s">
        <v>502</v>
      </c>
      <c r="K3516" s="2" t="s">
        <v>74</v>
      </c>
      <c r="M3516" t="s">
        <v>4055</v>
      </c>
      <c r="O3516" s="2" t="s">
        <v>128</v>
      </c>
      <c r="P3516" s="19" t="s">
        <v>3556</v>
      </c>
      <c r="Q3516" s="19" t="s">
        <v>26</v>
      </c>
      <c r="R3516" s="19" t="s">
        <v>129</v>
      </c>
      <c r="W3516" s="20">
        <v>16</v>
      </c>
      <c r="X3516" s="65" t="s">
        <v>3555</v>
      </c>
      <c r="AB3516" t="s">
        <v>119</v>
      </c>
      <c r="AC3516" t="s">
        <v>3854</v>
      </c>
      <c r="AD3516" s="2" t="s">
        <v>121</v>
      </c>
    </row>
    <row r="3517" spans="1:30" hidden="1" x14ac:dyDescent="0.25">
      <c r="A3517" s="2">
        <v>371</v>
      </c>
      <c r="B3517" t="s">
        <v>3979</v>
      </c>
      <c r="C3517">
        <v>50</v>
      </c>
      <c r="D3517">
        <v>664</v>
      </c>
      <c r="E3517">
        <v>812</v>
      </c>
      <c r="F3517" t="s">
        <v>114</v>
      </c>
      <c r="G3517" s="2" t="s">
        <v>485</v>
      </c>
      <c r="H3517">
        <v>1</v>
      </c>
      <c r="I3517">
        <v>167.27</v>
      </c>
      <c r="J3517" s="2" t="s">
        <v>502</v>
      </c>
      <c r="K3517" s="2" t="s">
        <v>74</v>
      </c>
      <c r="M3517" t="s">
        <v>4055</v>
      </c>
      <c r="O3517" s="2" t="s">
        <v>128</v>
      </c>
      <c r="P3517" s="19" t="s">
        <v>3556</v>
      </c>
      <c r="Q3517" s="19" t="s">
        <v>26</v>
      </c>
      <c r="R3517" s="19" t="s">
        <v>129</v>
      </c>
      <c r="W3517" s="20">
        <v>16</v>
      </c>
      <c r="X3517" s="65" t="s">
        <v>3555</v>
      </c>
      <c r="AB3517" t="s">
        <v>119</v>
      </c>
      <c r="AC3517" t="s">
        <v>3854</v>
      </c>
      <c r="AD3517" s="2" t="s">
        <v>121</v>
      </c>
    </row>
    <row r="3518" spans="1:30" hidden="1" x14ac:dyDescent="0.25">
      <c r="A3518" s="2">
        <v>372</v>
      </c>
      <c r="B3518" t="s">
        <v>3982</v>
      </c>
      <c r="C3518">
        <v>50</v>
      </c>
      <c r="D3518">
        <v>300</v>
      </c>
      <c r="E3518">
        <v>350</v>
      </c>
      <c r="F3518" t="s">
        <v>114</v>
      </c>
      <c r="G3518" s="2" t="s">
        <v>485</v>
      </c>
      <c r="H3518">
        <v>1</v>
      </c>
      <c r="I3518">
        <v>41.06</v>
      </c>
      <c r="J3518" s="2" t="s">
        <v>502</v>
      </c>
      <c r="K3518" s="2" t="s">
        <v>74</v>
      </c>
      <c r="M3518" t="s">
        <v>4055</v>
      </c>
      <c r="P3518" s="19" t="s">
        <v>3556</v>
      </c>
      <c r="Q3518" s="19" t="s">
        <v>25</v>
      </c>
      <c r="R3518" s="19" t="s">
        <v>129</v>
      </c>
      <c r="W3518" s="20">
        <v>16</v>
      </c>
      <c r="X3518" s="65" t="s">
        <v>3555</v>
      </c>
      <c r="AB3518" t="s">
        <v>119</v>
      </c>
      <c r="AC3518" t="s">
        <v>3854</v>
      </c>
      <c r="AD3518" s="2" t="s">
        <v>121</v>
      </c>
    </row>
    <row r="3519" spans="1:30" hidden="1" x14ac:dyDescent="0.25">
      <c r="A3519" s="2">
        <v>373</v>
      </c>
      <c r="B3519" t="s">
        <v>3855</v>
      </c>
      <c r="C3519">
        <v>50</v>
      </c>
      <c r="D3519">
        <v>990</v>
      </c>
      <c r="E3519">
        <v>990</v>
      </c>
      <c r="F3519" t="s">
        <v>114</v>
      </c>
      <c r="G3519" s="2" t="s">
        <v>485</v>
      </c>
      <c r="H3519">
        <v>1</v>
      </c>
      <c r="I3519">
        <v>300.68</v>
      </c>
      <c r="J3519" s="2" t="s">
        <v>502</v>
      </c>
      <c r="K3519" s="2" t="s">
        <v>74</v>
      </c>
      <c r="M3519" t="s">
        <v>4055</v>
      </c>
      <c r="O3519" s="2" t="s">
        <v>128</v>
      </c>
      <c r="P3519" s="19" t="s">
        <v>3556</v>
      </c>
      <c r="Q3519" s="19" t="s">
        <v>26</v>
      </c>
      <c r="R3519" s="19" t="s">
        <v>129</v>
      </c>
      <c r="W3519" s="20">
        <v>16</v>
      </c>
      <c r="X3519" s="65" t="s">
        <v>3555</v>
      </c>
      <c r="AB3519" t="s">
        <v>119</v>
      </c>
      <c r="AC3519" t="s">
        <v>3856</v>
      </c>
      <c r="AD3519" s="2" t="s">
        <v>121</v>
      </c>
    </row>
    <row r="3520" spans="1:30" hidden="1" x14ac:dyDescent="0.25">
      <c r="A3520" s="2">
        <v>374</v>
      </c>
      <c r="B3520" t="s">
        <v>3860</v>
      </c>
      <c r="C3520">
        <v>50</v>
      </c>
      <c r="D3520">
        <v>300</v>
      </c>
      <c r="E3520">
        <v>350</v>
      </c>
      <c r="F3520" t="s">
        <v>114</v>
      </c>
      <c r="G3520" s="2" t="s">
        <v>485</v>
      </c>
      <c r="H3520">
        <v>8</v>
      </c>
      <c r="I3520">
        <v>262.76</v>
      </c>
      <c r="J3520" s="2" t="s">
        <v>502</v>
      </c>
      <c r="K3520" s="2" t="s">
        <v>74</v>
      </c>
      <c r="M3520" t="s">
        <v>4055</v>
      </c>
      <c r="P3520" s="19" t="s">
        <v>3556</v>
      </c>
      <c r="Q3520" s="19" t="s">
        <v>25</v>
      </c>
      <c r="R3520" s="19" t="s">
        <v>129</v>
      </c>
      <c r="W3520" s="20">
        <v>16</v>
      </c>
      <c r="X3520" s="65" t="s">
        <v>3555</v>
      </c>
      <c r="AB3520" t="s">
        <v>119</v>
      </c>
      <c r="AC3520" t="s">
        <v>3856</v>
      </c>
      <c r="AD3520" s="2" t="s">
        <v>121</v>
      </c>
    </row>
    <row r="3521" spans="1:30" hidden="1" x14ac:dyDescent="0.25">
      <c r="A3521" s="2">
        <v>375</v>
      </c>
      <c r="B3521" t="s">
        <v>3873</v>
      </c>
      <c r="C3521">
        <v>50</v>
      </c>
      <c r="D3521">
        <v>750</v>
      </c>
      <c r="E3521">
        <v>9645</v>
      </c>
      <c r="F3521" t="s">
        <v>114</v>
      </c>
      <c r="G3521" s="2" t="s">
        <v>485</v>
      </c>
      <c r="H3521">
        <v>1</v>
      </c>
      <c r="I3521">
        <v>2271.4</v>
      </c>
      <c r="J3521" s="2" t="s">
        <v>502</v>
      </c>
      <c r="K3521" s="2" t="s">
        <v>74</v>
      </c>
      <c r="M3521" t="s">
        <v>4055</v>
      </c>
      <c r="P3521" s="19" t="s">
        <v>3556</v>
      </c>
      <c r="Q3521" s="19" t="s">
        <v>27</v>
      </c>
      <c r="R3521" s="19" t="s">
        <v>129</v>
      </c>
      <c r="W3521" s="20">
        <v>16</v>
      </c>
      <c r="X3521" s="65" t="s">
        <v>3555</v>
      </c>
      <c r="AB3521" t="s">
        <v>119</v>
      </c>
      <c r="AC3521" t="s">
        <v>3856</v>
      </c>
      <c r="AD3521" s="2" t="s">
        <v>121</v>
      </c>
    </row>
    <row r="3522" spans="1:30" hidden="1" x14ac:dyDescent="0.25">
      <c r="A3522" s="2">
        <v>376</v>
      </c>
      <c r="B3522" t="s">
        <v>3878</v>
      </c>
      <c r="C3522">
        <v>50</v>
      </c>
      <c r="D3522">
        <v>990</v>
      </c>
      <c r="E3522">
        <v>990</v>
      </c>
      <c r="F3522" t="s">
        <v>114</v>
      </c>
      <c r="G3522" s="2" t="s">
        <v>485</v>
      </c>
      <c r="H3522">
        <v>1</v>
      </c>
      <c r="I3522">
        <v>300.68</v>
      </c>
      <c r="J3522" s="2" t="s">
        <v>502</v>
      </c>
      <c r="K3522" s="2" t="s">
        <v>74</v>
      </c>
      <c r="M3522" t="s">
        <v>4055</v>
      </c>
      <c r="O3522" s="2" t="s">
        <v>128</v>
      </c>
      <c r="P3522" s="19" t="s">
        <v>3556</v>
      </c>
      <c r="Q3522" s="19" t="s">
        <v>26</v>
      </c>
      <c r="R3522" s="19" t="s">
        <v>129</v>
      </c>
      <c r="W3522" s="20">
        <v>16</v>
      </c>
      <c r="X3522" s="65" t="s">
        <v>3555</v>
      </c>
      <c r="AB3522" t="s">
        <v>119</v>
      </c>
      <c r="AC3522" t="s">
        <v>3856</v>
      </c>
      <c r="AD3522" s="2" t="s">
        <v>121</v>
      </c>
    </row>
    <row r="3523" spans="1:30" hidden="1" x14ac:dyDescent="0.25">
      <c r="A3523" s="2">
        <v>377</v>
      </c>
      <c r="B3523" t="s">
        <v>3886</v>
      </c>
      <c r="C3523">
        <v>50</v>
      </c>
      <c r="D3523">
        <v>750</v>
      </c>
      <c r="E3523">
        <v>9645</v>
      </c>
      <c r="F3523" t="s">
        <v>114</v>
      </c>
      <c r="G3523" s="2" t="s">
        <v>485</v>
      </c>
      <c r="H3523">
        <v>1</v>
      </c>
      <c r="I3523">
        <v>2271.4</v>
      </c>
      <c r="J3523" s="2" t="s">
        <v>502</v>
      </c>
      <c r="K3523" s="2" t="s">
        <v>74</v>
      </c>
      <c r="M3523" t="s">
        <v>4055</v>
      </c>
      <c r="P3523" s="19" t="s">
        <v>3556</v>
      </c>
      <c r="Q3523" s="19" t="s">
        <v>27</v>
      </c>
      <c r="R3523" s="19" t="s">
        <v>129</v>
      </c>
      <c r="W3523" s="20">
        <v>16</v>
      </c>
      <c r="X3523" s="65" t="s">
        <v>3555</v>
      </c>
      <c r="AB3523" t="s">
        <v>119</v>
      </c>
      <c r="AC3523" t="s">
        <v>3856</v>
      </c>
      <c r="AD3523" s="2" t="s">
        <v>121</v>
      </c>
    </row>
    <row r="3524" spans="1:30" hidden="1" x14ac:dyDescent="0.25">
      <c r="A3524" s="2">
        <v>378</v>
      </c>
      <c r="B3524" t="s">
        <v>3892</v>
      </c>
      <c r="C3524">
        <v>50</v>
      </c>
      <c r="D3524">
        <v>990</v>
      </c>
      <c r="E3524">
        <v>990</v>
      </c>
      <c r="F3524" t="s">
        <v>114</v>
      </c>
      <c r="G3524" s="2" t="s">
        <v>485</v>
      </c>
      <c r="H3524">
        <v>1</v>
      </c>
      <c r="I3524">
        <v>300.68</v>
      </c>
      <c r="J3524" s="2" t="s">
        <v>502</v>
      </c>
      <c r="K3524" s="2" t="s">
        <v>74</v>
      </c>
      <c r="M3524" t="s">
        <v>4055</v>
      </c>
      <c r="O3524" s="2" t="s">
        <v>128</v>
      </c>
      <c r="P3524" s="19" t="s">
        <v>3556</v>
      </c>
      <c r="Q3524" s="19" t="s">
        <v>26</v>
      </c>
      <c r="R3524" s="19" t="s">
        <v>129</v>
      </c>
      <c r="W3524" s="20">
        <v>16</v>
      </c>
      <c r="X3524" s="65" t="s">
        <v>3555</v>
      </c>
      <c r="AB3524" t="s">
        <v>119</v>
      </c>
      <c r="AC3524" t="s">
        <v>3856</v>
      </c>
      <c r="AD3524" s="2" t="s">
        <v>121</v>
      </c>
    </row>
    <row r="3525" spans="1:30" hidden="1" x14ac:dyDescent="0.25">
      <c r="A3525" s="2">
        <v>379</v>
      </c>
      <c r="B3525" t="s">
        <v>3897</v>
      </c>
      <c r="C3525">
        <v>50</v>
      </c>
      <c r="D3525">
        <v>300</v>
      </c>
      <c r="E3525">
        <v>350</v>
      </c>
      <c r="F3525" t="s">
        <v>114</v>
      </c>
      <c r="G3525" s="2" t="s">
        <v>485</v>
      </c>
      <c r="H3525">
        <v>2</v>
      </c>
      <c r="I3525">
        <v>65.69</v>
      </c>
      <c r="J3525" s="2" t="s">
        <v>502</v>
      </c>
      <c r="K3525" s="2" t="s">
        <v>74</v>
      </c>
      <c r="M3525" t="s">
        <v>4055</v>
      </c>
      <c r="P3525" s="19" t="s">
        <v>3556</v>
      </c>
      <c r="Q3525" s="19" t="s">
        <v>25</v>
      </c>
      <c r="R3525" s="19" t="s">
        <v>129</v>
      </c>
      <c r="W3525" s="20">
        <v>16</v>
      </c>
      <c r="X3525" s="65" t="s">
        <v>3555</v>
      </c>
      <c r="AB3525" t="s">
        <v>119</v>
      </c>
      <c r="AC3525" t="s">
        <v>3856</v>
      </c>
      <c r="AD3525" s="2" t="s">
        <v>121</v>
      </c>
    </row>
    <row r="3526" spans="1:30" hidden="1" x14ac:dyDescent="0.25">
      <c r="A3526" s="2">
        <v>380</v>
      </c>
      <c r="B3526" t="s">
        <v>3906</v>
      </c>
      <c r="C3526">
        <v>50</v>
      </c>
      <c r="D3526">
        <v>990</v>
      </c>
      <c r="E3526">
        <v>990</v>
      </c>
      <c r="F3526" t="s">
        <v>114</v>
      </c>
      <c r="G3526" s="2" t="s">
        <v>485</v>
      </c>
      <c r="H3526">
        <v>1</v>
      </c>
      <c r="I3526">
        <v>300.68</v>
      </c>
      <c r="J3526" s="2" t="s">
        <v>502</v>
      </c>
      <c r="K3526" s="2" t="s">
        <v>74</v>
      </c>
      <c r="M3526" t="s">
        <v>4055</v>
      </c>
      <c r="O3526" s="2" t="s">
        <v>128</v>
      </c>
      <c r="P3526" s="19" t="s">
        <v>3556</v>
      </c>
      <c r="Q3526" s="19" t="s">
        <v>26</v>
      </c>
      <c r="R3526" s="19" t="s">
        <v>129</v>
      </c>
      <c r="W3526" s="20">
        <v>16</v>
      </c>
      <c r="X3526" s="65" t="s">
        <v>3555</v>
      </c>
      <c r="AB3526" t="s">
        <v>119</v>
      </c>
      <c r="AC3526" t="s">
        <v>3856</v>
      </c>
      <c r="AD3526" s="2" t="s">
        <v>121</v>
      </c>
    </row>
    <row r="3527" spans="1:30" hidden="1" x14ac:dyDescent="0.25">
      <c r="A3527" s="2">
        <v>381</v>
      </c>
      <c r="B3527" t="s">
        <v>3910</v>
      </c>
      <c r="C3527">
        <v>50</v>
      </c>
      <c r="D3527">
        <v>300</v>
      </c>
      <c r="E3527">
        <v>350</v>
      </c>
      <c r="F3527" t="s">
        <v>114</v>
      </c>
      <c r="G3527" s="2" t="s">
        <v>485</v>
      </c>
      <c r="H3527">
        <v>1</v>
      </c>
      <c r="I3527">
        <v>32.840000000000003</v>
      </c>
      <c r="J3527" s="2" t="s">
        <v>502</v>
      </c>
      <c r="K3527" s="2" t="s">
        <v>74</v>
      </c>
      <c r="M3527" t="s">
        <v>4055</v>
      </c>
      <c r="P3527" s="19" t="s">
        <v>3556</v>
      </c>
      <c r="Q3527" s="19" t="s">
        <v>25</v>
      </c>
      <c r="R3527" s="19" t="s">
        <v>129</v>
      </c>
      <c r="W3527" s="20">
        <v>16</v>
      </c>
      <c r="X3527" s="65" t="s">
        <v>3555</v>
      </c>
      <c r="AB3527" t="s">
        <v>119</v>
      </c>
      <c r="AC3527" t="s">
        <v>3856</v>
      </c>
      <c r="AD3527" s="2" t="s">
        <v>121</v>
      </c>
    </row>
    <row r="3528" spans="1:30" hidden="1" x14ac:dyDescent="0.25">
      <c r="A3528" s="2">
        <v>382</v>
      </c>
      <c r="B3528" t="s">
        <v>3920</v>
      </c>
      <c r="C3528">
        <v>50</v>
      </c>
      <c r="D3528">
        <v>300</v>
      </c>
      <c r="E3528">
        <v>350</v>
      </c>
      <c r="F3528" t="s">
        <v>114</v>
      </c>
      <c r="G3528" s="2" t="s">
        <v>485</v>
      </c>
      <c r="H3528">
        <v>3</v>
      </c>
      <c r="I3528">
        <v>98.53</v>
      </c>
      <c r="J3528" s="2" t="s">
        <v>502</v>
      </c>
      <c r="K3528" s="2" t="s">
        <v>74</v>
      </c>
      <c r="M3528" t="s">
        <v>4055</v>
      </c>
      <c r="P3528" s="19" t="s">
        <v>3556</v>
      </c>
      <c r="Q3528" s="19" t="s">
        <v>25</v>
      </c>
      <c r="R3528" s="19" t="s">
        <v>129</v>
      </c>
      <c r="W3528" s="20">
        <v>16</v>
      </c>
      <c r="X3528" s="65" t="s">
        <v>3555</v>
      </c>
      <c r="AB3528" t="s">
        <v>119</v>
      </c>
      <c r="AC3528" t="s">
        <v>3856</v>
      </c>
      <c r="AD3528" s="2" t="s">
        <v>121</v>
      </c>
    </row>
    <row r="3529" spans="1:30" hidden="1" x14ac:dyDescent="0.25">
      <c r="A3529" s="2">
        <v>383</v>
      </c>
      <c r="B3529" t="s">
        <v>3923</v>
      </c>
      <c r="C3529">
        <v>50</v>
      </c>
      <c r="D3529">
        <v>300</v>
      </c>
      <c r="E3529">
        <v>350</v>
      </c>
      <c r="F3529" t="s">
        <v>114</v>
      </c>
      <c r="G3529" s="2" t="s">
        <v>485</v>
      </c>
      <c r="H3529">
        <v>4</v>
      </c>
      <c r="I3529">
        <v>131.38</v>
      </c>
      <c r="J3529" s="2" t="s">
        <v>502</v>
      </c>
      <c r="K3529" s="2" t="s">
        <v>74</v>
      </c>
      <c r="M3529" t="s">
        <v>4055</v>
      </c>
      <c r="P3529" s="19" t="s">
        <v>3556</v>
      </c>
      <c r="Q3529" s="19" t="s">
        <v>25</v>
      </c>
      <c r="R3529" s="19" t="s">
        <v>129</v>
      </c>
      <c r="W3529" s="20">
        <v>16</v>
      </c>
      <c r="X3529" s="65" t="s">
        <v>3555</v>
      </c>
      <c r="AB3529" t="s">
        <v>119</v>
      </c>
      <c r="AC3529" t="s">
        <v>3856</v>
      </c>
      <c r="AD3529" s="2" t="s">
        <v>121</v>
      </c>
    </row>
    <row r="3530" spans="1:30" hidden="1" x14ac:dyDescent="0.25">
      <c r="A3530" s="2">
        <v>384</v>
      </c>
      <c r="B3530" t="s">
        <v>3928</v>
      </c>
      <c r="C3530">
        <v>50</v>
      </c>
      <c r="D3530">
        <v>300</v>
      </c>
      <c r="E3530">
        <v>350</v>
      </c>
      <c r="F3530" t="s">
        <v>114</v>
      </c>
      <c r="G3530" s="2" t="s">
        <v>485</v>
      </c>
      <c r="H3530">
        <v>4</v>
      </c>
      <c r="I3530">
        <v>131.38</v>
      </c>
      <c r="J3530" s="2" t="s">
        <v>502</v>
      </c>
      <c r="K3530" s="2" t="s">
        <v>74</v>
      </c>
      <c r="M3530" t="s">
        <v>4055</v>
      </c>
      <c r="P3530" s="19" t="s">
        <v>3556</v>
      </c>
      <c r="Q3530" s="19" t="s">
        <v>25</v>
      </c>
      <c r="R3530" s="19" t="s">
        <v>129</v>
      </c>
      <c r="W3530" s="20">
        <v>16</v>
      </c>
      <c r="X3530" s="65" t="s">
        <v>3555</v>
      </c>
      <c r="AB3530" t="s">
        <v>119</v>
      </c>
      <c r="AC3530" t="s">
        <v>3856</v>
      </c>
      <c r="AD3530" s="2" t="s">
        <v>121</v>
      </c>
    </row>
    <row r="3531" spans="1:30" hidden="1" x14ac:dyDescent="0.25">
      <c r="A3531" s="2">
        <v>385</v>
      </c>
      <c r="B3531" t="s">
        <v>3942</v>
      </c>
      <c r="C3531">
        <v>50</v>
      </c>
      <c r="D3531">
        <v>300</v>
      </c>
      <c r="E3531">
        <v>350</v>
      </c>
      <c r="F3531" t="s">
        <v>114</v>
      </c>
      <c r="G3531" s="2" t="s">
        <v>485</v>
      </c>
      <c r="H3531">
        <v>4</v>
      </c>
      <c r="I3531">
        <v>131.38</v>
      </c>
      <c r="J3531" s="2" t="s">
        <v>502</v>
      </c>
      <c r="K3531" s="2" t="s">
        <v>74</v>
      </c>
      <c r="M3531" t="s">
        <v>4055</v>
      </c>
      <c r="P3531" s="19" t="s">
        <v>3556</v>
      </c>
      <c r="Q3531" s="19" t="s">
        <v>25</v>
      </c>
      <c r="R3531" s="19" t="s">
        <v>129</v>
      </c>
      <c r="W3531" s="20">
        <v>16</v>
      </c>
      <c r="X3531" s="65" t="s">
        <v>3555</v>
      </c>
      <c r="AB3531" t="s">
        <v>119</v>
      </c>
      <c r="AC3531" t="s">
        <v>3856</v>
      </c>
      <c r="AD3531" s="2" t="s">
        <v>121</v>
      </c>
    </row>
    <row r="3532" spans="1:30" hidden="1" x14ac:dyDescent="0.25">
      <c r="A3532" s="2">
        <v>386</v>
      </c>
      <c r="B3532" t="s">
        <v>3947</v>
      </c>
      <c r="C3532">
        <v>50</v>
      </c>
      <c r="D3532">
        <v>300</v>
      </c>
      <c r="E3532">
        <v>350</v>
      </c>
      <c r="F3532" t="s">
        <v>114</v>
      </c>
      <c r="G3532" s="2" t="s">
        <v>485</v>
      </c>
      <c r="H3532">
        <v>4</v>
      </c>
      <c r="I3532">
        <v>131.38</v>
      </c>
      <c r="J3532" s="2" t="s">
        <v>502</v>
      </c>
      <c r="K3532" s="2" t="s">
        <v>74</v>
      </c>
      <c r="M3532" t="s">
        <v>4055</v>
      </c>
      <c r="P3532" s="19" t="s">
        <v>3556</v>
      </c>
      <c r="Q3532" s="19" t="s">
        <v>25</v>
      </c>
      <c r="R3532" s="19" t="s">
        <v>129</v>
      </c>
      <c r="W3532" s="20">
        <v>16</v>
      </c>
      <c r="X3532" s="65" t="s">
        <v>3555</v>
      </c>
      <c r="AB3532" t="s">
        <v>119</v>
      </c>
      <c r="AC3532" t="s">
        <v>3856</v>
      </c>
      <c r="AD3532" s="2" t="s">
        <v>121</v>
      </c>
    </row>
    <row r="3533" spans="1:30" hidden="1" x14ac:dyDescent="0.25">
      <c r="A3533" s="2">
        <v>387</v>
      </c>
      <c r="B3533" t="s">
        <v>3950</v>
      </c>
      <c r="C3533">
        <v>50</v>
      </c>
      <c r="D3533">
        <v>300</v>
      </c>
      <c r="E3533">
        <v>350</v>
      </c>
      <c r="F3533" t="s">
        <v>114</v>
      </c>
      <c r="G3533" s="2" t="s">
        <v>485</v>
      </c>
      <c r="H3533">
        <v>3</v>
      </c>
      <c r="I3533">
        <v>98.53</v>
      </c>
      <c r="J3533" s="2" t="s">
        <v>502</v>
      </c>
      <c r="K3533" s="2" t="s">
        <v>74</v>
      </c>
      <c r="M3533" t="s">
        <v>4055</v>
      </c>
      <c r="P3533" s="19" t="s">
        <v>3556</v>
      </c>
      <c r="Q3533" s="19" t="s">
        <v>25</v>
      </c>
      <c r="R3533" s="19" t="s">
        <v>129</v>
      </c>
      <c r="W3533" s="20">
        <v>16</v>
      </c>
      <c r="X3533" s="65" t="s">
        <v>3555</v>
      </c>
      <c r="AB3533" t="s">
        <v>119</v>
      </c>
      <c r="AC3533" t="s">
        <v>3856</v>
      </c>
      <c r="AD3533" s="2" t="s">
        <v>121</v>
      </c>
    </row>
    <row r="3534" spans="1:30" hidden="1" x14ac:dyDescent="0.25">
      <c r="A3534" s="2">
        <v>388</v>
      </c>
      <c r="B3534" t="s">
        <v>3960</v>
      </c>
      <c r="C3534">
        <v>50</v>
      </c>
      <c r="D3534">
        <v>300</v>
      </c>
      <c r="E3534">
        <v>350</v>
      </c>
      <c r="F3534" t="s">
        <v>114</v>
      </c>
      <c r="G3534" s="2" t="s">
        <v>485</v>
      </c>
      <c r="H3534">
        <v>4</v>
      </c>
      <c r="I3534">
        <v>131.38</v>
      </c>
      <c r="J3534" s="2" t="s">
        <v>502</v>
      </c>
      <c r="K3534" s="2" t="s">
        <v>74</v>
      </c>
      <c r="M3534" t="s">
        <v>4055</v>
      </c>
      <c r="P3534" s="19" t="s">
        <v>3556</v>
      </c>
      <c r="Q3534" s="19" t="s">
        <v>25</v>
      </c>
      <c r="R3534" s="19" t="s">
        <v>129</v>
      </c>
      <c r="W3534" s="20">
        <v>16</v>
      </c>
      <c r="X3534" s="65" t="s">
        <v>3555</v>
      </c>
      <c r="AB3534" t="s">
        <v>119</v>
      </c>
      <c r="AC3534" t="s">
        <v>3856</v>
      </c>
      <c r="AD3534" s="2" t="s">
        <v>121</v>
      </c>
    </row>
    <row r="3535" spans="1:30" hidden="1" x14ac:dyDescent="0.25">
      <c r="A3535" s="2">
        <v>389</v>
      </c>
      <c r="B3535" t="s">
        <v>3862</v>
      </c>
      <c r="C3535">
        <v>50</v>
      </c>
      <c r="D3535">
        <v>300</v>
      </c>
      <c r="E3535">
        <v>790</v>
      </c>
      <c r="F3535" t="s">
        <v>114</v>
      </c>
      <c r="G3535" s="2" t="s">
        <v>485</v>
      </c>
      <c r="H3535">
        <v>2</v>
      </c>
      <c r="I3535">
        <v>148.84</v>
      </c>
      <c r="J3535" s="2" t="s">
        <v>502</v>
      </c>
      <c r="K3535" s="2" t="s">
        <v>74</v>
      </c>
      <c r="M3535" t="s">
        <v>4055</v>
      </c>
      <c r="P3535" s="19" t="s">
        <v>3556</v>
      </c>
      <c r="Q3535" s="19" t="s">
        <v>25</v>
      </c>
      <c r="R3535" s="19" t="s">
        <v>129</v>
      </c>
      <c r="W3535" s="20">
        <v>16</v>
      </c>
      <c r="X3535" s="65" t="s">
        <v>3555</v>
      </c>
      <c r="AB3535" t="s">
        <v>119</v>
      </c>
      <c r="AC3535" t="s">
        <v>3864</v>
      </c>
      <c r="AD3535" s="2" t="s">
        <v>121</v>
      </c>
    </row>
    <row r="3536" spans="1:30" hidden="1" x14ac:dyDescent="0.25">
      <c r="A3536" s="2">
        <v>390</v>
      </c>
      <c r="B3536" t="s">
        <v>3865</v>
      </c>
      <c r="C3536">
        <v>50</v>
      </c>
      <c r="D3536">
        <v>300</v>
      </c>
      <c r="E3536">
        <v>750</v>
      </c>
      <c r="F3536" t="s">
        <v>114</v>
      </c>
      <c r="G3536" s="2" t="s">
        <v>485</v>
      </c>
      <c r="H3536">
        <v>2</v>
      </c>
      <c r="I3536">
        <v>141.30000000000001</v>
      </c>
      <c r="J3536" s="2" t="s">
        <v>502</v>
      </c>
      <c r="K3536" s="2" t="s">
        <v>74</v>
      </c>
      <c r="M3536" t="s">
        <v>4055</v>
      </c>
      <c r="P3536" s="19" t="s">
        <v>3556</v>
      </c>
      <c r="Q3536" s="19" t="s">
        <v>25</v>
      </c>
      <c r="R3536" s="19" t="s">
        <v>129</v>
      </c>
      <c r="W3536" s="20">
        <v>16</v>
      </c>
      <c r="X3536" s="65" t="s">
        <v>3555</v>
      </c>
      <c r="AB3536" t="s">
        <v>119</v>
      </c>
      <c r="AC3536" t="s">
        <v>3864</v>
      </c>
      <c r="AD3536" s="2" t="s">
        <v>121</v>
      </c>
    </row>
    <row r="3537" spans="1:30" hidden="1" x14ac:dyDescent="0.25">
      <c r="A3537" s="2">
        <v>391</v>
      </c>
      <c r="B3537" t="s">
        <v>3882</v>
      </c>
      <c r="C3537">
        <v>50</v>
      </c>
      <c r="D3537">
        <v>300</v>
      </c>
      <c r="E3537">
        <v>790</v>
      </c>
      <c r="F3537" t="s">
        <v>114</v>
      </c>
      <c r="G3537" s="2" t="s">
        <v>485</v>
      </c>
      <c r="H3537">
        <v>2</v>
      </c>
      <c r="I3537">
        <v>148.84</v>
      </c>
      <c r="J3537" s="2" t="s">
        <v>502</v>
      </c>
      <c r="K3537" s="2" t="s">
        <v>74</v>
      </c>
      <c r="M3537" t="s">
        <v>4055</v>
      </c>
      <c r="P3537" s="19" t="s">
        <v>3556</v>
      </c>
      <c r="Q3537" s="19" t="s">
        <v>25</v>
      </c>
      <c r="R3537" s="19" t="s">
        <v>129</v>
      </c>
      <c r="W3537" s="20">
        <v>16</v>
      </c>
      <c r="X3537" s="65" t="s">
        <v>3555</v>
      </c>
      <c r="AB3537" t="s">
        <v>119</v>
      </c>
      <c r="AC3537" t="s">
        <v>3864</v>
      </c>
      <c r="AD3537" s="2" t="s">
        <v>121</v>
      </c>
    </row>
    <row r="3538" spans="1:30" hidden="1" x14ac:dyDescent="0.25">
      <c r="A3538" s="2">
        <v>392</v>
      </c>
      <c r="B3538" t="s">
        <v>3884</v>
      </c>
      <c r="C3538">
        <v>50</v>
      </c>
      <c r="D3538">
        <v>300</v>
      </c>
      <c r="E3538">
        <v>750</v>
      </c>
      <c r="F3538" t="s">
        <v>114</v>
      </c>
      <c r="G3538" s="2" t="s">
        <v>485</v>
      </c>
      <c r="H3538">
        <v>2</v>
      </c>
      <c r="I3538">
        <v>141.30000000000001</v>
      </c>
      <c r="J3538" s="2" t="s">
        <v>502</v>
      </c>
      <c r="K3538" s="2" t="s">
        <v>74</v>
      </c>
      <c r="M3538" t="s">
        <v>4055</v>
      </c>
      <c r="P3538" s="19" t="s">
        <v>3556</v>
      </c>
      <c r="Q3538" s="19" t="s">
        <v>25</v>
      </c>
      <c r="R3538" s="19" t="s">
        <v>129</v>
      </c>
      <c r="W3538" s="20">
        <v>16</v>
      </c>
      <c r="X3538" s="65" t="s">
        <v>3555</v>
      </c>
      <c r="AB3538" t="s">
        <v>119</v>
      </c>
      <c r="AC3538" t="s">
        <v>3864</v>
      </c>
      <c r="AD3538" s="2" t="s">
        <v>121</v>
      </c>
    </row>
    <row r="3539" spans="1:30" hidden="1" x14ac:dyDescent="0.25">
      <c r="A3539" s="2">
        <v>393</v>
      </c>
      <c r="B3539" t="s">
        <v>3890</v>
      </c>
      <c r="C3539">
        <v>50</v>
      </c>
      <c r="D3539">
        <v>646</v>
      </c>
      <c r="E3539">
        <v>754</v>
      </c>
      <c r="F3539" t="s">
        <v>114</v>
      </c>
      <c r="G3539" s="2" t="s">
        <v>485</v>
      </c>
      <c r="H3539">
        <v>1</v>
      </c>
      <c r="I3539">
        <v>119.51</v>
      </c>
      <c r="J3539" s="2" t="s">
        <v>502</v>
      </c>
      <c r="K3539" s="2" t="s">
        <v>74</v>
      </c>
      <c r="M3539" t="s">
        <v>4055</v>
      </c>
      <c r="O3539" s="2" t="s">
        <v>128</v>
      </c>
      <c r="P3539" s="19" t="s">
        <v>3556</v>
      </c>
      <c r="Q3539" s="19" t="s">
        <v>26</v>
      </c>
      <c r="R3539" s="19" t="s">
        <v>129</v>
      </c>
      <c r="W3539" s="20">
        <v>16</v>
      </c>
      <c r="X3539" s="65" t="s">
        <v>3555</v>
      </c>
      <c r="AB3539" t="s">
        <v>119</v>
      </c>
      <c r="AC3539" t="s">
        <v>3864</v>
      </c>
      <c r="AD3539" s="2" t="s">
        <v>121</v>
      </c>
    </row>
    <row r="3540" spans="1:30" hidden="1" x14ac:dyDescent="0.25">
      <c r="A3540" s="2">
        <v>394</v>
      </c>
      <c r="B3540" t="s">
        <v>3893</v>
      </c>
      <c r="C3540">
        <v>50</v>
      </c>
      <c r="D3540">
        <v>646</v>
      </c>
      <c r="E3540">
        <v>1085</v>
      </c>
      <c r="F3540" t="s">
        <v>114</v>
      </c>
      <c r="G3540" s="2" t="s">
        <v>485</v>
      </c>
      <c r="H3540">
        <v>1</v>
      </c>
      <c r="I3540">
        <v>192.55</v>
      </c>
      <c r="J3540" s="2" t="s">
        <v>502</v>
      </c>
      <c r="K3540" s="2" t="s">
        <v>74</v>
      </c>
      <c r="M3540" t="s">
        <v>4055</v>
      </c>
      <c r="O3540" s="2" t="s">
        <v>128</v>
      </c>
      <c r="P3540" s="19" t="s">
        <v>3556</v>
      </c>
      <c r="Q3540" s="19" t="s">
        <v>26</v>
      </c>
      <c r="R3540" s="19" t="s">
        <v>129</v>
      </c>
      <c r="W3540" s="20">
        <v>16</v>
      </c>
      <c r="X3540" s="65" t="s">
        <v>3555</v>
      </c>
      <c r="AB3540" t="s">
        <v>119</v>
      </c>
      <c r="AC3540" t="s">
        <v>3864</v>
      </c>
      <c r="AD3540" s="2" t="s">
        <v>121</v>
      </c>
    </row>
    <row r="3541" spans="1:30" hidden="1" x14ac:dyDescent="0.25">
      <c r="A3541" s="2">
        <v>395</v>
      </c>
      <c r="B3541" t="s">
        <v>3898</v>
      </c>
      <c r="C3541">
        <v>50</v>
      </c>
      <c r="D3541">
        <v>300</v>
      </c>
      <c r="E3541">
        <v>790</v>
      </c>
      <c r="F3541" t="s">
        <v>114</v>
      </c>
      <c r="G3541" s="2" t="s">
        <v>485</v>
      </c>
      <c r="H3541">
        <v>1</v>
      </c>
      <c r="I3541">
        <v>74.42</v>
      </c>
      <c r="J3541" s="2" t="s">
        <v>502</v>
      </c>
      <c r="K3541" s="2" t="s">
        <v>74</v>
      </c>
      <c r="M3541" t="s">
        <v>4055</v>
      </c>
      <c r="P3541" s="19" t="s">
        <v>3556</v>
      </c>
      <c r="Q3541" s="19" t="s">
        <v>25</v>
      </c>
      <c r="R3541" s="19" t="s">
        <v>129</v>
      </c>
      <c r="W3541" s="20">
        <v>16</v>
      </c>
      <c r="X3541" s="65" t="s">
        <v>3555</v>
      </c>
      <c r="AB3541" t="s">
        <v>119</v>
      </c>
      <c r="AC3541" t="s">
        <v>3864</v>
      </c>
      <c r="AD3541" s="2" t="s">
        <v>121</v>
      </c>
    </row>
    <row r="3542" spans="1:30" hidden="1" x14ac:dyDescent="0.25">
      <c r="A3542" s="2">
        <v>396</v>
      </c>
      <c r="B3542" t="s">
        <v>3901</v>
      </c>
      <c r="C3542">
        <v>50</v>
      </c>
      <c r="D3542">
        <v>300</v>
      </c>
      <c r="E3542">
        <v>750</v>
      </c>
      <c r="F3542" t="s">
        <v>114</v>
      </c>
      <c r="G3542" s="2" t="s">
        <v>485</v>
      </c>
      <c r="H3542">
        <v>2</v>
      </c>
      <c r="I3542">
        <v>141.30000000000001</v>
      </c>
      <c r="J3542" s="2" t="s">
        <v>502</v>
      </c>
      <c r="K3542" s="2" t="s">
        <v>74</v>
      </c>
      <c r="M3542" t="s">
        <v>4055</v>
      </c>
      <c r="P3542" s="19" t="s">
        <v>3556</v>
      </c>
      <c r="Q3542" s="19" t="s">
        <v>25</v>
      </c>
      <c r="R3542" s="19" t="s">
        <v>129</v>
      </c>
      <c r="W3542" s="20">
        <v>16</v>
      </c>
      <c r="X3542" s="65" t="s">
        <v>3555</v>
      </c>
      <c r="AB3542" t="s">
        <v>119</v>
      </c>
      <c r="AC3542" t="s">
        <v>3864</v>
      </c>
      <c r="AD3542" s="2" t="s">
        <v>121</v>
      </c>
    </row>
    <row r="3543" spans="1:30" hidden="1" x14ac:dyDescent="0.25">
      <c r="A3543" s="2">
        <v>397</v>
      </c>
      <c r="B3543" t="s">
        <v>3902</v>
      </c>
      <c r="C3543">
        <v>50</v>
      </c>
      <c r="D3543">
        <v>750</v>
      </c>
      <c r="E3543">
        <v>9145</v>
      </c>
      <c r="F3543" t="s">
        <v>114</v>
      </c>
      <c r="G3543" s="2" t="s">
        <v>485</v>
      </c>
      <c r="H3543">
        <v>1</v>
      </c>
      <c r="I3543">
        <v>2153.65</v>
      </c>
      <c r="J3543" s="2" t="s">
        <v>502</v>
      </c>
      <c r="K3543" s="2" t="s">
        <v>74</v>
      </c>
      <c r="M3543" t="s">
        <v>4055</v>
      </c>
      <c r="P3543" s="19" t="s">
        <v>3556</v>
      </c>
      <c r="Q3543" s="19" t="s">
        <v>27</v>
      </c>
      <c r="R3543" s="19" t="s">
        <v>129</v>
      </c>
      <c r="W3543" s="20">
        <v>16</v>
      </c>
      <c r="X3543" s="65" t="s">
        <v>3555</v>
      </c>
      <c r="AB3543" t="s">
        <v>119</v>
      </c>
      <c r="AC3543" t="s">
        <v>3864</v>
      </c>
      <c r="AD3543" s="2" t="s">
        <v>121</v>
      </c>
    </row>
    <row r="3544" spans="1:30" hidden="1" x14ac:dyDescent="0.25">
      <c r="A3544" s="2">
        <v>398</v>
      </c>
      <c r="B3544" t="s">
        <v>3907</v>
      </c>
      <c r="C3544">
        <v>50</v>
      </c>
      <c r="D3544">
        <v>646</v>
      </c>
      <c r="E3544">
        <v>1085</v>
      </c>
      <c r="F3544" t="s">
        <v>114</v>
      </c>
      <c r="G3544" s="2" t="s">
        <v>485</v>
      </c>
      <c r="H3544">
        <v>1</v>
      </c>
      <c r="I3544">
        <v>192.55</v>
      </c>
      <c r="J3544" s="2" t="s">
        <v>502</v>
      </c>
      <c r="K3544" s="2" t="s">
        <v>74</v>
      </c>
      <c r="M3544" t="s">
        <v>4055</v>
      </c>
      <c r="O3544" s="2" t="s">
        <v>128</v>
      </c>
      <c r="P3544" s="19" t="s">
        <v>3556</v>
      </c>
      <c r="Q3544" s="19" t="s">
        <v>26</v>
      </c>
      <c r="R3544" s="19" t="s">
        <v>129</v>
      </c>
      <c r="W3544" s="20">
        <v>16</v>
      </c>
      <c r="X3544" s="65" t="s">
        <v>3555</v>
      </c>
      <c r="AB3544" t="s">
        <v>119</v>
      </c>
      <c r="AC3544" t="s">
        <v>3864</v>
      </c>
      <c r="AD3544" s="2" t="s">
        <v>121</v>
      </c>
    </row>
    <row r="3545" spans="1:30" hidden="1" x14ac:dyDescent="0.25">
      <c r="A3545" s="2">
        <v>399</v>
      </c>
      <c r="B3545" t="s">
        <v>3908</v>
      </c>
      <c r="C3545">
        <v>50</v>
      </c>
      <c r="D3545">
        <v>616</v>
      </c>
      <c r="E3545">
        <v>903</v>
      </c>
      <c r="F3545" t="s">
        <v>114</v>
      </c>
      <c r="G3545" s="2" t="s">
        <v>485</v>
      </c>
      <c r="H3545">
        <v>1</v>
      </c>
      <c r="I3545">
        <v>135.22999999999999</v>
      </c>
      <c r="J3545" s="2" t="s">
        <v>502</v>
      </c>
      <c r="K3545" s="2" t="s">
        <v>74</v>
      </c>
      <c r="M3545" t="s">
        <v>4055</v>
      </c>
      <c r="O3545" s="2" t="s">
        <v>128</v>
      </c>
      <c r="P3545" s="19" t="s">
        <v>3556</v>
      </c>
      <c r="Q3545" s="19" t="s">
        <v>26</v>
      </c>
      <c r="R3545" s="19" t="s">
        <v>129</v>
      </c>
      <c r="W3545" s="20">
        <v>16</v>
      </c>
      <c r="X3545" s="65" t="s">
        <v>3555</v>
      </c>
      <c r="AB3545" t="s">
        <v>119</v>
      </c>
      <c r="AC3545" t="s">
        <v>3864</v>
      </c>
      <c r="AD3545" s="2" t="s">
        <v>121</v>
      </c>
    </row>
    <row r="3546" spans="1:30" hidden="1" x14ac:dyDescent="0.25">
      <c r="A3546" s="2">
        <v>400</v>
      </c>
      <c r="B3546" t="s">
        <v>3910</v>
      </c>
      <c r="C3546">
        <v>50</v>
      </c>
      <c r="D3546">
        <v>300</v>
      </c>
      <c r="E3546">
        <v>350</v>
      </c>
      <c r="F3546" t="s">
        <v>114</v>
      </c>
      <c r="G3546" s="2" t="s">
        <v>485</v>
      </c>
      <c r="H3546">
        <v>5</v>
      </c>
      <c r="I3546">
        <v>164.22</v>
      </c>
      <c r="J3546" s="2" t="s">
        <v>502</v>
      </c>
      <c r="K3546" s="2" t="s">
        <v>74</v>
      </c>
      <c r="M3546" t="s">
        <v>4055</v>
      </c>
      <c r="P3546" s="19" t="s">
        <v>3556</v>
      </c>
      <c r="Q3546" s="19" t="s">
        <v>25</v>
      </c>
      <c r="R3546" s="19" t="s">
        <v>129</v>
      </c>
      <c r="W3546" s="20">
        <v>16</v>
      </c>
      <c r="X3546" s="65" t="s">
        <v>3555</v>
      </c>
      <c r="AB3546" t="s">
        <v>119</v>
      </c>
      <c r="AC3546" t="s">
        <v>3864</v>
      </c>
      <c r="AD3546" s="2" t="s">
        <v>121</v>
      </c>
    </row>
    <row r="3547" spans="1:30" hidden="1" x14ac:dyDescent="0.25">
      <c r="A3547" s="2">
        <v>401</v>
      </c>
      <c r="B3547" t="s">
        <v>3911</v>
      </c>
      <c r="C3547">
        <v>50</v>
      </c>
      <c r="D3547">
        <v>300</v>
      </c>
      <c r="E3547">
        <v>790</v>
      </c>
      <c r="F3547" t="s">
        <v>114</v>
      </c>
      <c r="G3547" s="2" t="s">
        <v>485</v>
      </c>
      <c r="H3547">
        <v>1</v>
      </c>
      <c r="I3547">
        <v>74.42</v>
      </c>
      <c r="J3547" s="2" t="s">
        <v>502</v>
      </c>
      <c r="K3547" s="2" t="s">
        <v>74</v>
      </c>
      <c r="M3547" t="s">
        <v>4055</v>
      </c>
      <c r="P3547" s="19" t="s">
        <v>3556</v>
      </c>
      <c r="Q3547" s="19" t="s">
        <v>25</v>
      </c>
      <c r="R3547" s="19" t="s">
        <v>129</v>
      </c>
      <c r="W3547" s="20">
        <v>16</v>
      </c>
      <c r="X3547" s="65" t="s">
        <v>3555</v>
      </c>
      <c r="AB3547" t="s">
        <v>119</v>
      </c>
      <c r="AC3547" t="s">
        <v>3864</v>
      </c>
      <c r="AD3547" s="2" t="s">
        <v>121</v>
      </c>
    </row>
    <row r="3548" spans="1:30" hidden="1" x14ac:dyDescent="0.25">
      <c r="A3548" s="2">
        <v>402</v>
      </c>
      <c r="B3548" t="s">
        <v>3912</v>
      </c>
      <c r="C3548">
        <v>50</v>
      </c>
      <c r="D3548">
        <v>790</v>
      </c>
      <c r="E3548">
        <v>1680</v>
      </c>
      <c r="F3548" t="s">
        <v>114</v>
      </c>
      <c r="G3548" s="2" t="s">
        <v>485</v>
      </c>
      <c r="H3548">
        <v>1</v>
      </c>
      <c r="I3548">
        <v>416.74</v>
      </c>
      <c r="J3548" s="2" t="s">
        <v>502</v>
      </c>
      <c r="K3548" s="2" t="s">
        <v>74</v>
      </c>
      <c r="M3548" t="s">
        <v>4055</v>
      </c>
      <c r="P3548" s="19" t="s">
        <v>3556</v>
      </c>
      <c r="Q3548" s="19" t="s">
        <v>25</v>
      </c>
      <c r="R3548" s="19" t="s">
        <v>129</v>
      </c>
      <c r="W3548" s="20">
        <v>16</v>
      </c>
      <c r="X3548" s="65" t="s">
        <v>3555</v>
      </c>
      <c r="AB3548" t="s">
        <v>119</v>
      </c>
      <c r="AC3548" t="s">
        <v>3864</v>
      </c>
      <c r="AD3548" s="2" t="s">
        <v>121</v>
      </c>
    </row>
    <row r="3549" spans="1:30" hidden="1" x14ac:dyDescent="0.25">
      <c r="A3549" s="2">
        <v>403</v>
      </c>
      <c r="B3549" t="s">
        <v>3913</v>
      </c>
      <c r="C3549">
        <v>50</v>
      </c>
      <c r="D3549">
        <v>300</v>
      </c>
      <c r="E3549">
        <v>750</v>
      </c>
      <c r="F3549" t="s">
        <v>114</v>
      </c>
      <c r="G3549" s="2" t="s">
        <v>485</v>
      </c>
      <c r="H3549">
        <v>2</v>
      </c>
      <c r="I3549">
        <v>141.30000000000001</v>
      </c>
      <c r="J3549" s="2" t="s">
        <v>502</v>
      </c>
      <c r="K3549" s="2" t="s">
        <v>74</v>
      </c>
      <c r="M3549" t="s">
        <v>4055</v>
      </c>
      <c r="P3549" s="19" t="s">
        <v>3556</v>
      </c>
      <c r="Q3549" s="19" t="s">
        <v>25</v>
      </c>
      <c r="R3549" s="19" t="s">
        <v>129</v>
      </c>
      <c r="W3549" s="20">
        <v>16</v>
      </c>
      <c r="X3549" s="65" t="s">
        <v>3555</v>
      </c>
      <c r="AB3549" t="s">
        <v>119</v>
      </c>
      <c r="AC3549" t="s">
        <v>3864</v>
      </c>
      <c r="AD3549" s="2" t="s">
        <v>121</v>
      </c>
    </row>
    <row r="3550" spans="1:30" hidden="1" x14ac:dyDescent="0.25">
      <c r="A3550" s="2">
        <v>404</v>
      </c>
      <c r="B3550" t="s">
        <v>3916</v>
      </c>
      <c r="C3550">
        <v>50</v>
      </c>
      <c r="D3550">
        <v>300</v>
      </c>
      <c r="E3550">
        <v>750</v>
      </c>
      <c r="F3550" t="s">
        <v>114</v>
      </c>
      <c r="G3550" s="2" t="s">
        <v>485</v>
      </c>
      <c r="H3550">
        <v>2</v>
      </c>
      <c r="I3550">
        <v>141.30000000000001</v>
      </c>
      <c r="J3550" s="2" t="s">
        <v>502</v>
      </c>
      <c r="K3550" s="2" t="s">
        <v>74</v>
      </c>
      <c r="M3550" t="s">
        <v>4055</v>
      </c>
      <c r="P3550" s="19" t="s">
        <v>3556</v>
      </c>
      <c r="Q3550" s="19" t="s">
        <v>25</v>
      </c>
      <c r="R3550" s="19" t="s">
        <v>129</v>
      </c>
      <c r="W3550" s="20">
        <v>16</v>
      </c>
      <c r="X3550" s="65" t="s">
        <v>3555</v>
      </c>
      <c r="AB3550" t="s">
        <v>119</v>
      </c>
      <c r="AC3550" t="s">
        <v>3864</v>
      </c>
      <c r="AD3550" s="2" t="s">
        <v>121</v>
      </c>
    </row>
    <row r="3551" spans="1:30" hidden="1" x14ac:dyDescent="0.25">
      <c r="A3551" s="2">
        <v>405</v>
      </c>
      <c r="B3551" t="s">
        <v>3921</v>
      </c>
      <c r="C3551">
        <v>50</v>
      </c>
      <c r="D3551">
        <v>300</v>
      </c>
      <c r="E3551">
        <v>750</v>
      </c>
      <c r="F3551" t="s">
        <v>114</v>
      </c>
      <c r="G3551" s="2" t="s">
        <v>485</v>
      </c>
      <c r="H3551">
        <v>1</v>
      </c>
      <c r="I3551">
        <v>70.650000000000006</v>
      </c>
      <c r="J3551" s="2" t="s">
        <v>502</v>
      </c>
      <c r="K3551" s="2" t="s">
        <v>74</v>
      </c>
      <c r="M3551" t="s">
        <v>4055</v>
      </c>
      <c r="P3551" s="19" t="s">
        <v>3556</v>
      </c>
      <c r="Q3551" s="19" t="s">
        <v>25</v>
      </c>
      <c r="R3551" s="19" t="s">
        <v>129</v>
      </c>
      <c r="W3551" s="20">
        <v>16</v>
      </c>
      <c r="X3551" s="65" t="s">
        <v>3555</v>
      </c>
      <c r="AB3551" t="s">
        <v>119</v>
      </c>
      <c r="AC3551" t="s">
        <v>3864</v>
      </c>
      <c r="AD3551" s="2" t="s">
        <v>121</v>
      </c>
    </row>
    <row r="3552" spans="1:30" hidden="1" x14ac:dyDescent="0.25">
      <c r="A3552" s="2">
        <v>406</v>
      </c>
      <c r="B3552" t="s">
        <v>3940</v>
      </c>
      <c r="C3552">
        <v>50</v>
      </c>
      <c r="D3552">
        <v>616</v>
      </c>
      <c r="E3552">
        <v>904</v>
      </c>
      <c r="F3552" t="s">
        <v>114</v>
      </c>
      <c r="G3552" s="2" t="s">
        <v>485</v>
      </c>
      <c r="H3552">
        <v>1</v>
      </c>
      <c r="I3552">
        <v>135.22999999999999</v>
      </c>
      <c r="J3552" s="2" t="s">
        <v>502</v>
      </c>
      <c r="K3552" s="2" t="s">
        <v>74</v>
      </c>
      <c r="M3552" t="s">
        <v>4055</v>
      </c>
      <c r="O3552" s="2" t="s">
        <v>128</v>
      </c>
      <c r="P3552" s="19" t="s">
        <v>3556</v>
      </c>
      <c r="Q3552" s="19" t="s">
        <v>26</v>
      </c>
      <c r="R3552" s="19" t="s">
        <v>129</v>
      </c>
      <c r="W3552" s="20">
        <v>16</v>
      </c>
      <c r="X3552" s="65" t="s">
        <v>3555</v>
      </c>
      <c r="AB3552" t="s">
        <v>119</v>
      </c>
      <c r="AC3552" t="s">
        <v>3864</v>
      </c>
      <c r="AD3552" s="2" t="s">
        <v>121</v>
      </c>
    </row>
    <row r="3553" spans="1:30" hidden="1" x14ac:dyDescent="0.25">
      <c r="A3553" s="2">
        <v>407</v>
      </c>
      <c r="B3553" t="s">
        <v>3942</v>
      </c>
      <c r="C3553">
        <v>50</v>
      </c>
      <c r="D3553">
        <v>300</v>
      </c>
      <c r="E3553">
        <v>350</v>
      </c>
      <c r="F3553" t="s">
        <v>114</v>
      </c>
      <c r="G3553" s="2" t="s">
        <v>485</v>
      </c>
      <c r="H3553">
        <v>2</v>
      </c>
      <c r="I3553">
        <v>65.69</v>
      </c>
      <c r="J3553" s="2" t="s">
        <v>502</v>
      </c>
      <c r="K3553" s="2" t="s">
        <v>74</v>
      </c>
      <c r="M3553" t="s">
        <v>4055</v>
      </c>
      <c r="P3553" s="19" t="s">
        <v>3556</v>
      </c>
      <c r="Q3553" s="19" t="s">
        <v>25</v>
      </c>
      <c r="R3553" s="19" t="s">
        <v>129</v>
      </c>
      <c r="W3553" s="20">
        <v>16</v>
      </c>
      <c r="X3553" s="65" t="s">
        <v>3555</v>
      </c>
      <c r="AB3553" t="s">
        <v>119</v>
      </c>
      <c r="AC3553" t="s">
        <v>3864</v>
      </c>
      <c r="AD3553" s="2" t="s">
        <v>121</v>
      </c>
    </row>
    <row r="3554" spans="1:30" hidden="1" x14ac:dyDescent="0.25">
      <c r="A3554" s="2">
        <v>408</v>
      </c>
      <c r="B3554" t="s">
        <v>3944</v>
      </c>
      <c r="C3554">
        <v>50</v>
      </c>
      <c r="D3554">
        <v>790</v>
      </c>
      <c r="E3554">
        <v>1680</v>
      </c>
      <c r="F3554" t="s">
        <v>114</v>
      </c>
      <c r="G3554" s="2" t="s">
        <v>485</v>
      </c>
      <c r="H3554">
        <v>1</v>
      </c>
      <c r="I3554">
        <v>416.74</v>
      </c>
      <c r="J3554" s="2" t="s">
        <v>502</v>
      </c>
      <c r="K3554" s="2" t="s">
        <v>74</v>
      </c>
      <c r="M3554" t="s">
        <v>4055</v>
      </c>
      <c r="P3554" s="19" t="s">
        <v>3556</v>
      </c>
      <c r="Q3554" s="19" t="s">
        <v>25</v>
      </c>
      <c r="R3554" s="19" t="s">
        <v>129</v>
      </c>
      <c r="W3554" s="20">
        <v>16</v>
      </c>
      <c r="X3554" s="65" t="s">
        <v>3555</v>
      </c>
      <c r="AB3554" t="s">
        <v>119</v>
      </c>
      <c r="AC3554" t="s">
        <v>3864</v>
      </c>
      <c r="AD3554" s="2" t="s">
        <v>121</v>
      </c>
    </row>
    <row r="3555" spans="1:30" hidden="1" x14ac:dyDescent="0.25">
      <c r="A3555" s="2">
        <v>409</v>
      </c>
      <c r="B3555" t="s">
        <v>3949</v>
      </c>
      <c r="C3555">
        <v>50</v>
      </c>
      <c r="D3555">
        <v>300</v>
      </c>
      <c r="E3555">
        <v>750</v>
      </c>
      <c r="F3555" t="s">
        <v>114</v>
      </c>
      <c r="G3555" s="2" t="s">
        <v>485</v>
      </c>
      <c r="H3555">
        <v>1</v>
      </c>
      <c r="I3555">
        <v>70.650000000000006</v>
      </c>
      <c r="J3555" s="2" t="s">
        <v>502</v>
      </c>
      <c r="K3555" s="2" t="s">
        <v>74</v>
      </c>
      <c r="M3555" t="s">
        <v>4055</v>
      </c>
      <c r="P3555" s="19" t="s">
        <v>3556</v>
      </c>
      <c r="Q3555" s="19" t="s">
        <v>25</v>
      </c>
      <c r="R3555" s="19" t="s">
        <v>129</v>
      </c>
      <c r="W3555" s="20">
        <v>16</v>
      </c>
      <c r="X3555" s="65" t="s">
        <v>3555</v>
      </c>
      <c r="AB3555" t="s">
        <v>119</v>
      </c>
      <c r="AC3555" t="s">
        <v>3864</v>
      </c>
      <c r="AD3555" s="2" t="s">
        <v>121</v>
      </c>
    </row>
    <row r="3556" spans="1:30" hidden="1" x14ac:dyDescent="0.25">
      <c r="A3556" s="2">
        <v>410</v>
      </c>
      <c r="B3556" t="s">
        <v>3950</v>
      </c>
      <c r="C3556">
        <v>50</v>
      </c>
      <c r="D3556">
        <v>300</v>
      </c>
      <c r="E3556">
        <v>350</v>
      </c>
      <c r="F3556" t="s">
        <v>114</v>
      </c>
      <c r="G3556" s="2" t="s">
        <v>485</v>
      </c>
      <c r="H3556">
        <v>2</v>
      </c>
      <c r="I3556">
        <v>65.69</v>
      </c>
      <c r="J3556" s="2" t="s">
        <v>502</v>
      </c>
      <c r="K3556" s="2" t="s">
        <v>74</v>
      </c>
      <c r="M3556" t="s">
        <v>4055</v>
      </c>
      <c r="P3556" s="19" t="s">
        <v>3556</v>
      </c>
      <c r="Q3556" s="19" t="s">
        <v>25</v>
      </c>
      <c r="R3556" s="19" t="s">
        <v>129</v>
      </c>
      <c r="W3556" s="20">
        <v>16</v>
      </c>
      <c r="X3556" s="65" t="s">
        <v>3555</v>
      </c>
      <c r="AB3556" t="s">
        <v>119</v>
      </c>
      <c r="AC3556" t="s">
        <v>3864</v>
      </c>
      <c r="AD3556" s="2" t="s">
        <v>121</v>
      </c>
    </row>
    <row r="3557" spans="1:30" hidden="1" x14ac:dyDescent="0.25">
      <c r="A3557" s="2">
        <v>411</v>
      </c>
      <c r="B3557" t="s">
        <v>3951</v>
      </c>
      <c r="C3557">
        <v>50</v>
      </c>
      <c r="D3557">
        <v>300</v>
      </c>
      <c r="E3557">
        <v>750</v>
      </c>
      <c r="F3557" t="s">
        <v>114</v>
      </c>
      <c r="G3557" s="2" t="s">
        <v>485</v>
      </c>
      <c r="H3557">
        <v>2</v>
      </c>
      <c r="I3557">
        <v>141.30000000000001</v>
      </c>
      <c r="J3557" s="2" t="s">
        <v>502</v>
      </c>
      <c r="K3557" s="2" t="s">
        <v>74</v>
      </c>
      <c r="M3557" t="s">
        <v>4055</v>
      </c>
      <c r="P3557" s="19" t="s">
        <v>3556</v>
      </c>
      <c r="Q3557" s="19" t="s">
        <v>25</v>
      </c>
      <c r="R3557" s="19" t="s">
        <v>129</v>
      </c>
      <c r="W3557" s="20">
        <v>16</v>
      </c>
      <c r="X3557" s="65" t="s">
        <v>3555</v>
      </c>
      <c r="AB3557" t="s">
        <v>119</v>
      </c>
      <c r="AC3557" t="s">
        <v>3864</v>
      </c>
      <c r="AD3557" s="2" t="s">
        <v>121</v>
      </c>
    </row>
    <row r="3558" spans="1:30" hidden="1" x14ac:dyDescent="0.25">
      <c r="A3558" s="2">
        <v>412</v>
      </c>
      <c r="B3558" t="s">
        <v>3958</v>
      </c>
      <c r="C3558">
        <v>50</v>
      </c>
      <c r="D3558">
        <v>646</v>
      </c>
      <c r="E3558">
        <v>1085</v>
      </c>
      <c r="F3558" t="s">
        <v>114</v>
      </c>
      <c r="G3558" s="2" t="s">
        <v>485</v>
      </c>
      <c r="H3558">
        <v>1</v>
      </c>
      <c r="I3558">
        <v>192.55</v>
      </c>
      <c r="J3558" s="2" t="s">
        <v>502</v>
      </c>
      <c r="K3558" s="2" t="s">
        <v>74</v>
      </c>
      <c r="M3558" t="s">
        <v>4055</v>
      </c>
      <c r="O3558" s="2" t="s">
        <v>128</v>
      </c>
      <c r="P3558" s="19" t="s">
        <v>3556</v>
      </c>
      <c r="Q3558" s="19" t="s">
        <v>26</v>
      </c>
      <c r="R3558" s="19" t="s">
        <v>129</v>
      </c>
      <c r="W3558" s="20">
        <v>16</v>
      </c>
      <c r="X3558" s="65" t="s">
        <v>3555</v>
      </c>
      <c r="AB3558" t="s">
        <v>119</v>
      </c>
      <c r="AC3558" t="s">
        <v>3864</v>
      </c>
      <c r="AD3558" s="2" t="s">
        <v>121</v>
      </c>
    </row>
    <row r="3559" spans="1:30" hidden="1" x14ac:dyDescent="0.25">
      <c r="A3559" s="2">
        <v>413</v>
      </c>
      <c r="B3559" t="s">
        <v>3960</v>
      </c>
      <c r="C3559">
        <v>50</v>
      </c>
      <c r="D3559">
        <v>300</v>
      </c>
      <c r="E3559">
        <v>350</v>
      </c>
      <c r="F3559" t="s">
        <v>114</v>
      </c>
      <c r="G3559" s="2" t="s">
        <v>485</v>
      </c>
      <c r="H3559">
        <v>4</v>
      </c>
      <c r="I3559">
        <v>131.38</v>
      </c>
      <c r="J3559" s="2" t="s">
        <v>502</v>
      </c>
      <c r="K3559" s="2" t="s">
        <v>74</v>
      </c>
      <c r="M3559" t="s">
        <v>4055</v>
      </c>
      <c r="P3559" s="19" t="s">
        <v>3556</v>
      </c>
      <c r="Q3559" s="19" t="s">
        <v>25</v>
      </c>
      <c r="R3559" s="19" t="s">
        <v>129</v>
      </c>
      <c r="W3559" s="20">
        <v>16</v>
      </c>
      <c r="X3559" s="65" t="s">
        <v>3555</v>
      </c>
      <c r="AB3559" t="s">
        <v>119</v>
      </c>
      <c r="AC3559" t="s">
        <v>3864</v>
      </c>
      <c r="AD3559" s="2" t="s">
        <v>121</v>
      </c>
    </row>
    <row r="3560" spans="1:30" hidden="1" x14ac:dyDescent="0.25">
      <c r="A3560" s="2">
        <v>414</v>
      </c>
      <c r="B3560" t="s">
        <v>3963</v>
      </c>
      <c r="C3560">
        <v>50</v>
      </c>
      <c r="D3560">
        <v>300</v>
      </c>
      <c r="E3560">
        <v>750</v>
      </c>
      <c r="F3560" t="s">
        <v>114</v>
      </c>
      <c r="G3560" s="2" t="s">
        <v>485</v>
      </c>
      <c r="H3560">
        <v>2</v>
      </c>
      <c r="I3560">
        <v>141.30000000000001</v>
      </c>
      <c r="J3560" s="2" t="s">
        <v>502</v>
      </c>
      <c r="K3560" s="2" t="s">
        <v>74</v>
      </c>
      <c r="M3560" t="s">
        <v>4055</v>
      </c>
      <c r="P3560" s="19" t="s">
        <v>3556</v>
      </c>
      <c r="Q3560" s="19" t="s">
        <v>25</v>
      </c>
      <c r="R3560" s="19" t="s">
        <v>129</v>
      </c>
      <c r="W3560" s="20">
        <v>16</v>
      </c>
      <c r="X3560" s="65" t="s">
        <v>3555</v>
      </c>
      <c r="AB3560" t="s">
        <v>119</v>
      </c>
      <c r="AC3560" t="s">
        <v>3864</v>
      </c>
      <c r="AD3560" s="2" t="s">
        <v>121</v>
      </c>
    </row>
    <row r="3561" spans="1:30" hidden="1" x14ac:dyDescent="0.25">
      <c r="A3561" s="2">
        <v>415</v>
      </c>
      <c r="B3561" t="s">
        <v>3982</v>
      </c>
      <c r="C3561">
        <v>50</v>
      </c>
      <c r="D3561">
        <v>300</v>
      </c>
      <c r="E3561">
        <v>350</v>
      </c>
      <c r="F3561" t="s">
        <v>114</v>
      </c>
      <c r="G3561" s="2" t="s">
        <v>485</v>
      </c>
      <c r="H3561">
        <v>1</v>
      </c>
      <c r="I3561">
        <v>32.840000000000003</v>
      </c>
      <c r="J3561" s="2" t="s">
        <v>502</v>
      </c>
      <c r="K3561" s="2" t="s">
        <v>74</v>
      </c>
      <c r="M3561" t="s">
        <v>4055</v>
      </c>
      <c r="P3561" s="19" t="s">
        <v>3556</v>
      </c>
      <c r="Q3561" s="19" t="s">
        <v>25</v>
      </c>
      <c r="R3561" s="19" t="s">
        <v>129</v>
      </c>
      <c r="W3561" s="20">
        <v>16</v>
      </c>
      <c r="X3561" s="65" t="s">
        <v>3555</v>
      </c>
      <c r="AB3561" t="s">
        <v>119</v>
      </c>
      <c r="AC3561" t="s">
        <v>3864</v>
      </c>
      <c r="AD3561" s="2" t="s">
        <v>121</v>
      </c>
    </row>
    <row r="3562" spans="1:30" hidden="1" x14ac:dyDescent="0.25">
      <c r="A3562" s="2">
        <v>416</v>
      </c>
      <c r="B3562" t="s">
        <v>3988</v>
      </c>
      <c r="C3562">
        <v>60</v>
      </c>
      <c r="D3562">
        <v>750</v>
      </c>
      <c r="E3562">
        <v>11635</v>
      </c>
      <c r="F3562" t="s">
        <v>114</v>
      </c>
      <c r="G3562" s="2" t="s">
        <v>485</v>
      </c>
      <c r="H3562">
        <v>1</v>
      </c>
      <c r="I3562">
        <v>4110.0600000000004</v>
      </c>
      <c r="J3562" s="2" t="s">
        <v>502</v>
      </c>
      <c r="K3562" s="2" t="s">
        <v>74</v>
      </c>
      <c r="M3562" t="s">
        <v>4055</v>
      </c>
      <c r="P3562" s="19" t="s">
        <v>3556</v>
      </c>
      <c r="Q3562" s="19" t="s">
        <v>27</v>
      </c>
      <c r="R3562" s="19" t="s">
        <v>129</v>
      </c>
      <c r="W3562" s="20">
        <v>16</v>
      </c>
      <c r="X3562" s="65" t="s">
        <v>3555</v>
      </c>
      <c r="AB3562" t="s">
        <v>119</v>
      </c>
      <c r="AC3562" t="s">
        <v>3990</v>
      </c>
      <c r="AD3562" s="2" t="s">
        <v>121</v>
      </c>
    </row>
    <row r="3563" spans="1:30" hidden="1" x14ac:dyDescent="0.25">
      <c r="A3563" s="2">
        <v>417</v>
      </c>
      <c r="B3563" t="s">
        <v>3991</v>
      </c>
      <c r="C3563">
        <v>60</v>
      </c>
      <c r="D3563">
        <v>750</v>
      </c>
      <c r="E3563">
        <v>11635</v>
      </c>
      <c r="F3563" t="s">
        <v>114</v>
      </c>
      <c r="G3563" s="2" t="s">
        <v>485</v>
      </c>
      <c r="H3563">
        <v>1</v>
      </c>
      <c r="I3563">
        <v>4110.0600000000004</v>
      </c>
      <c r="J3563" s="2" t="s">
        <v>502</v>
      </c>
      <c r="K3563" s="2" t="s">
        <v>74</v>
      </c>
      <c r="M3563" t="s">
        <v>4055</v>
      </c>
      <c r="P3563" s="19" t="s">
        <v>3556</v>
      </c>
      <c r="Q3563" s="19" t="s">
        <v>27</v>
      </c>
      <c r="R3563" s="19" t="s">
        <v>129</v>
      </c>
      <c r="W3563" s="20">
        <v>16</v>
      </c>
      <c r="X3563" s="65" t="s">
        <v>3555</v>
      </c>
      <c r="AB3563" t="s">
        <v>119</v>
      </c>
      <c r="AC3563" t="s">
        <v>3990</v>
      </c>
      <c r="AD3563" s="2" t="s">
        <v>121</v>
      </c>
    </row>
    <row r="3564" spans="1:30" hidden="1" x14ac:dyDescent="0.25">
      <c r="A3564" s="2">
        <v>418</v>
      </c>
      <c r="B3564" t="s">
        <v>3992</v>
      </c>
      <c r="C3564">
        <v>60</v>
      </c>
      <c r="D3564">
        <v>750</v>
      </c>
      <c r="E3564">
        <v>11635</v>
      </c>
      <c r="F3564" t="s">
        <v>114</v>
      </c>
      <c r="G3564" s="2" t="s">
        <v>485</v>
      </c>
      <c r="H3564">
        <v>1</v>
      </c>
      <c r="I3564">
        <v>4110.0600000000004</v>
      </c>
      <c r="J3564" s="2" t="s">
        <v>502</v>
      </c>
      <c r="K3564" s="2" t="s">
        <v>74</v>
      </c>
      <c r="M3564" t="s">
        <v>4055</v>
      </c>
      <c r="P3564" s="19" t="s">
        <v>3556</v>
      </c>
      <c r="Q3564" s="19" t="s">
        <v>27</v>
      </c>
      <c r="R3564" s="19" t="s">
        <v>129</v>
      </c>
      <c r="W3564" s="20">
        <v>16</v>
      </c>
      <c r="X3564" s="65" t="s">
        <v>3555</v>
      </c>
      <c r="AB3564" t="s">
        <v>119</v>
      </c>
      <c r="AC3564" t="s">
        <v>3990</v>
      </c>
      <c r="AD3564" s="2" t="s">
        <v>121</v>
      </c>
    </row>
    <row r="3565" spans="1:30" hidden="1" x14ac:dyDescent="0.25">
      <c r="A3565" s="2">
        <v>419</v>
      </c>
      <c r="B3565" t="s">
        <v>3993</v>
      </c>
      <c r="C3565">
        <v>60</v>
      </c>
      <c r="D3565">
        <v>700</v>
      </c>
      <c r="E3565">
        <v>1725</v>
      </c>
      <c r="F3565" t="s">
        <v>114</v>
      </c>
      <c r="G3565" s="2" t="s">
        <v>485</v>
      </c>
      <c r="H3565">
        <v>1</v>
      </c>
      <c r="I3565">
        <v>549.5</v>
      </c>
      <c r="J3565" s="2" t="s">
        <v>502</v>
      </c>
      <c r="K3565" s="2" t="s">
        <v>74</v>
      </c>
      <c r="M3565" t="s">
        <v>4055</v>
      </c>
      <c r="O3565" s="2" t="s">
        <v>128</v>
      </c>
      <c r="P3565" s="19" t="s">
        <v>3556</v>
      </c>
      <c r="Q3565" s="19" t="s">
        <v>26</v>
      </c>
      <c r="S3565" s="19" t="s">
        <v>129</v>
      </c>
      <c r="W3565" s="20">
        <v>16</v>
      </c>
      <c r="X3565" s="65" t="s">
        <v>3555</v>
      </c>
      <c r="AB3565" t="s">
        <v>119</v>
      </c>
      <c r="AC3565" t="s">
        <v>3995</v>
      </c>
      <c r="AD3565" s="2" t="s">
        <v>3478</v>
      </c>
    </row>
    <row r="3566" spans="1:30" hidden="1" x14ac:dyDescent="0.25">
      <c r="A3566" s="2">
        <v>420</v>
      </c>
      <c r="B3566" t="s">
        <v>3996</v>
      </c>
      <c r="C3566">
        <v>60</v>
      </c>
      <c r="D3566">
        <v>700</v>
      </c>
      <c r="E3566">
        <v>1820</v>
      </c>
      <c r="F3566" t="s">
        <v>114</v>
      </c>
      <c r="G3566" s="2" t="s">
        <v>485</v>
      </c>
      <c r="H3566">
        <v>1</v>
      </c>
      <c r="I3566">
        <v>580.82000000000005</v>
      </c>
      <c r="J3566" s="2" t="s">
        <v>502</v>
      </c>
      <c r="K3566" s="2" t="s">
        <v>74</v>
      </c>
      <c r="M3566" t="s">
        <v>4055</v>
      </c>
      <c r="O3566" s="2" t="s">
        <v>128</v>
      </c>
      <c r="P3566" s="19" t="s">
        <v>3556</v>
      </c>
      <c r="Q3566" s="19" t="s">
        <v>26</v>
      </c>
      <c r="S3566" s="19" t="s">
        <v>129</v>
      </c>
      <c r="W3566" s="20">
        <v>16</v>
      </c>
      <c r="X3566" s="65" t="s">
        <v>3555</v>
      </c>
      <c r="AB3566" t="s">
        <v>119</v>
      </c>
      <c r="AC3566" t="s">
        <v>3995</v>
      </c>
      <c r="AD3566" s="2" t="s">
        <v>3478</v>
      </c>
    </row>
    <row r="3567" spans="1:30" hidden="1" x14ac:dyDescent="0.25">
      <c r="A3567" s="2">
        <v>421</v>
      </c>
      <c r="B3567" t="s">
        <v>3997</v>
      </c>
      <c r="C3567">
        <v>60</v>
      </c>
      <c r="D3567">
        <v>990</v>
      </c>
      <c r="E3567">
        <v>990</v>
      </c>
      <c r="F3567" t="s">
        <v>114</v>
      </c>
      <c r="G3567" s="2" t="s">
        <v>485</v>
      </c>
      <c r="H3567">
        <v>1</v>
      </c>
      <c r="I3567">
        <v>451.02</v>
      </c>
      <c r="J3567" s="2" t="s">
        <v>502</v>
      </c>
      <c r="K3567" s="2" t="s">
        <v>74</v>
      </c>
      <c r="M3567" t="s">
        <v>4055</v>
      </c>
      <c r="O3567" s="2" t="s">
        <v>128</v>
      </c>
      <c r="P3567" s="19" t="s">
        <v>3556</v>
      </c>
      <c r="Q3567" s="19" t="s">
        <v>26</v>
      </c>
      <c r="S3567" s="19" t="s">
        <v>129</v>
      </c>
      <c r="W3567" s="20">
        <v>16</v>
      </c>
      <c r="X3567" s="65" t="s">
        <v>3555</v>
      </c>
      <c r="AB3567" t="s">
        <v>119</v>
      </c>
      <c r="AC3567" t="s">
        <v>3995</v>
      </c>
      <c r="AD3567" s="2" t="s">
        <v>3478</v>
      </c>
    </row>
    <row r="3568" spans="1:30" hidden="1" x14ac:dyDescent="0.25">
      <c r="A3568" s="2">
        <v>422</v>
      </c>
      <c r="B3568" t="s">
        <v>3998</v>
      </c>
      <c r="C3568">
        <v>60</v>
      </c>
      <c r="D3568">
        <v>300</v>
      </c>
      <c r="E3568">
        <v>790</v>
      </c>
      <c r="F3568" t="s">
        <v>114</v>
      </c>
      <c r="G3568" s="2" t="s">
        <v>485</v>
      </c>
      <c r="H3568">
        <v>2</v>
      </c>
      <c r="I3568">
        <v>223.25</v>
      </c>
      <c r="J3568" s="2" t="s">
        <v>502</v>
      </c>
      <c r="K3568" s="2" t="s">
        <v>74</v>
      </c>
      <c r="M3568" t="s">
        <v>4055</v>
      </c>
      <c r="P3568" s="19" t="s">
        <v>3556</v>
      </c>
      <c r="Q3568" s="19" t="s">
        <v>25</v>
      </c>
      <c r="S3568" s="19" t="s">
        <v>129</v>
      </c>
      <c r="W3568" s="20">
        <v>16</v>
      </c>
      <c r="X3568" s="65" t="s">
        <v>3555</v>
      </c>
      <c r="AB3568" t="s">
        <v>119</v>
      </c>
      <c r="AC3568" t="s">
        <v>3995</v>
      </c>
      <c r="AD3568" s="2" t="s">
        <v>3478</v>
      </c>
    </row>
    <row r="3569" spans="1:30" hidden="1" x14ac:dyDescent="0.25">
      <c r="A3569" s="2">
        <v>423</v>
      </c>
      <c r="B3569" t="s">
        <v>4000</v>
      </c>
      <c r="C3569">
        <v>60</v>
      </c>
      <c r="D3569">
        <v>790</v>
      </c>
      <c r="E3569">
        <v>1680</v>
      </c>
      <c r="F3569" t="s">
        <v>114</v>
      </c>
      <c r="G3569" s="2" t="s">
        <v>485</v>
      </c>
      <c r="H3569">
        <v>1</v>
      </c>
      <c r="I3569">
        <v>625.11</v>
      </c>
      <c r="J3569" s="2" t="s">
        <v>502</v>
      </c>
      <c r="K3569" s="2" t="s">
        <v>74</v>
      </c>
      <c r="M3569" t="s">
        <v>4055</v>
      </c>
      <c r="P3569" s="19" t="s">
        <v>3556</v>
      </c>
      <c r="Q3569" s="19" t="s">
        <v>25</v>
      </c>
      <c r="S3569" s="19" t="s">
        <v>129</v>
      </c>
      <c r="W3569" s="20">
        <v>16</v>
      </c>
      <c r="X3569" s="65" t="s">
        <v>3555</v>
      </c>
      <c r="AB3569" t="s">
        <v>119</v>
      </c>
      <c r="AC3569" t="s">
        <v>3995</v>
      </c>
      <c r="AD3569" s="2" t="s">
        <v>3478</v>
      </c>
    </row>
    <row r="3570" spans="1:30" hidden="1" x14ac:dyDescent="0.25">
      <c r="A3570" s="2">
        <v>424</v>
      </c>
      <c r="B3570" t="s">
        <v>4002</v>
      </c>
      <c r="C3570">
        <v>60</v>
      </c>
      <c r="D3570">
        <v>750</v>
      </c>
      <c r="E3570">
        <v>11635</v>
      </c>
      <c r="F3570" t="s">
        <v>114</v>
      </c>
      <c r="G3570" s="2" t="s">
        <v>485</v>
      </c>
      <c r="H3570">
        <v>1</v>
      </c>
      <c r="I3570">
        <v>4110.0600000000004</v>
      </c>
      <c r="J3570" s="2" t="s">
        <v>502</v>
      </c>
      <c r="K3570" s="2" t="s">
        <v>74</v>
      </c>
      <c r="M3570" t="s">
        <v>4055</v>
      </c>
      <c r="P3570" s="19" t="s">
        <v>3556</v>
      </c>
      <c r="Q3570" s="19" t="s">
        <v>27</v>
      </c>
      <c r="S3570" s="19" t="s">
        <v>129</v>
      </c>
      <c r="W3570" s="20">
        <v>16</v>
      </c>
      <c r="X3570" s="65" t="s">
        <v>3555</v>
      </c>
      <c r="AB3570" t="s">
        <v>119</v>
      </c>
      <c r="AC3570" t="s">
        <v>3995</v>
      </c>
      <c r="AD3570" s="2" t="s">
        <v>3478</v>
      </c>
    </row>
    <row r="3571" spans="1:30" hidden="1" x14ac:dyDescent="0.25">
      <c r="A3571" s="2">
        <v>425</v>
      </c>
      <c r="B3571" t="s">
        <v>4003</v>
      </c>
      <c r="C3571">
        <v>60</v>
      </c>
      <c r="D3571">
        <v>990</v>
      </c>
      <c r="E3571">
        <v>990</v>
      </c>
      <c r="F3571" t="s">
        <v>114</v>
      </c>
      <c r="G3571" s="2" t="s">
        <v>485</v>
      </c>
      <c r="H3571">
        <v>1</v>
      </c>
      <c r="I3571">
        <v>451.02</v>
      </c>
      <c r="J3571" s="2" t="s">
        <v>502</v>
      </c>
      <c r="K3571" s="2" t="s">
        <v>74</v>
      </c>
      <c r="M3571" t="s">
        <v>4055</v>
      </c>
      <c r="O3571" s="2" t="s">
        <v>128</v>
      </c>
      <c r="P3571" s="19" t="s">
        <v>3556</v>
      </c>
      <c r="Q3571" s="19" t="s">
        <v>26</v>
      </c>
      <c r="S3571" s="19" t="s">
        <v>129</v>
      </c>
      <c r="W3571" s="20">
        <v>16</v>
      </c>
      <c r="X3571" s="65" t="s">
        <v>3555</v>
      </c>
      <c r="AB3571" t="s">
        <v>119</v>
      </c>
      <c r="AC3571" t="s">
        <v>3995</v>
      </c>
      <c r="AD3571" s="2" t="s">
        <v>3478</v>
      </c>
    </row>
    <row r="3572" spans="1:30" hidden="1" x14ac:dyDescent="0.25">
      <c r="A3572" s="2">
        <v>426</v>
      </c>
      <c r="B3572" t="s">
        <v>4004</v>
      </c>
      <c r="C3572">
        <v>60</v>
      </c>
      <c r="D3572">
        <v>300</v>
      </c>
      <c r="E3572">
        <v>790</v>
      </c>
      <c r="F3572" t="s">
        <v>114</v>
      </c>
      <c r="G3572" s="2" t="s">
        <v>485</v>
      </c>
      <c r="H3572">
        <v>2</v>
      </c>
      <c r="I3572">
        <v>223.25</v>
      </c>
      <c r="J3572" s="2" t="s">
        <v>502</v>
      </c>
      <c r="K3572" s="2" t="s">
        <v>74</v>
      </c>
      <c r="M3572" t="s">
        <v>4055</v>
      </c>
      <c r="P3572" s="19" t="s">
        <v>3556</v>
      </c>
      <c r="Q3572" s="19" t="s">
        <v>25</v>
      </c>
      <c r="S3572" s="19" t="s">
        <v>129</v>
      </c>
      <c r="W3572" s="20">
        <v>16</v>
      </c>
      <c r="X3572" s="65" t="s">
        <v>3555</v>
      </c>
      <c r="AB3572" t="s">
        <v>119</v>
      </c>
      <c r="AC3572" t="s">
        <v>3995</v>
      </c>
      <c r="AD3572" s="2" t="s">
        <v>3478</v>
      </c>
    </row>
    <row r="3573" spans="1:30" hidden="1" x14ac:dyDescent="0.25">
      <c r="A3573" s="2">
        <v>427</v>
      </c>
      <c r="B3573" t="s">
        <v>4005</v>
      </c>
      <c r="C3573">
        <v>60</v>
      </c>
      <c r="D3573">
        <v>790</v>
      </c>
      <c r="E3573">
        <v>1680</v>
      </c>
      <c r="F3573" t="s">
        <v>114</v>
      </c>
      <c r="G3573" s="2" t="s">
        <v>485</v>
      </c>
      <c r="H3573">
        <v>1</v>
      </c>
      <c r="I3573">
        <v>625.11</v>
      </c>
      <c r="J3573" s="2" t="s">
        <v>502</v>
      </c>
      <c r="K3573" s="2" t="s">
        <v>74</v>
      </c>
      <c r="M3573" t="s">
        <v>4055</v>
      </c>
      <c r="P3573" s="19" t="s">
        <v>3556</v>
      </c>
      <c r="Q3573" s="19" t="s">
        <v>25</v>
      </c>
      <c r="S3573" s="19" t="s">
        <v>129</v>
      </c>
      <c r="W3573" s="20">
        <v>16</v>
      </c>
      <c r="X3573" s="65" t="s">
        <v>3555</v>
      </c>
      <c r="AB3573" t="s">
        <v>119</v>
      </c>
      <c r="AC3573" t="s">
        <v>3995</v>
      </c>
      <c r="AD3573" s="2" t="s">
        <v>3478</v>
      </c>
    </row>
    <row r="3574" spans="1:30" hidden="1" x14ac:dyDescent="0.25">
      <c r="A3574" s="2">
        <v>428</v>
      </c>
      <c r="B3574" t="s">
        <v>4006</v>
      </c>
      <c r="C3574">
        <v>60</v>
      </c>
      <c r="D3574">
        <v>700</v>
      </c>
      <c r="E3574">
        <v>1820</v>
      </c>
      <c r="F3574" t="s">
        <v>114</v>
      </c>
      <c r="G3574" s="2" t="s">
        <v>485</v>
      </c>
      <c r="H3574">
        <v>1</v>
      </c>
      <c r="I3574">
        <v>580.82000000000005</v>
      </c>
      <c r="J3574" s="2" t="s">
        <v>502</v>
      </c>
      <c r="K3574" s="2" t="s">
        <v>74</v>
      </c>
      <c r="M3574" t="s">
        <v>4055</v>
      </c>
      <c r="O3574" s="2" t="s">
        <v>128</v>
      </c>
      <c r="P3574" s="19" t="s">
        <v>3556</v>
      </c>
      <c r="Q3574" s="19" t="s">
        <v>26</v>
      </c>
      <c r="S3574" s="19" t="s">
        <v>129</v>
      </c>
      <c r="W3574" s="20">
        <v>16</v>
      </c>
      <c r="X3574" s="65" t="s">
        <v>3555</v>
      </c>
      <c r="AB3574" t="s">
        <v>119</v>
      </c>
      <c r="AC3574" t="s">
        <v>3995</v>
      </c>
      <c r="AD3574" s="2" t="s">
        <v>3478</v>
      </c>
    </row>
    <row r="3575" spans="1:30" hidden="1" x14ac:dyDescent="0.25">
      <c r="A3575" s="2">
        <v>429</v>
      </c>
      <c r="B3575" t="s">
        <v>4007</v>
      </c>
      <c r="C3575">
        <v>60</v>
      </c>
      <c r="D3575">
        <v>700</v>
      </c>
      <c r="E3575">
        <v>1725</v>
      </c>
      <c r="F3575" t="s">
        <v>114</v>
      </c>
      <c r="G3575" s="2" t="s">
        <v>485</v>
      </c>
      <c r="H3575">
        <v>1</v>
      </c>
      <c r="I3575">
        <v>549.5</v>
      </c>
      <c r="J3575" s="2" t="s">
        <v>502</v>
      </c>
      <c r="K3575" s="2" t="s">
        <v>74</v>
      </c>
      <c r="M3575" t="s">
        <v>4055</v>
      </c>
      <c r="O3575" s="2" t="s">
        <v>128</v>
      </c>
      <c r="P3575" s="19" t="s">
        <v>3556</v>
      </c>
      <c r="Q3575" s="19" t="s">
        <v>26</v>
      </c>
      <c r="S3575" s="19" t="s">
        <v>129</v>
      </c>
      <c r="W3575" s="20">
        <v>16</v>
      </c>
      <c r="X3575" s="65" t="s">
        <v>3555</v>
      </c>
      <c r="AB3575" t="s">
        <v>119</v>
      </c>
      <c r="AC3575" t="s">
        <v>3995</v>
      </c>
      <c r="AD3575" s="2" t="s">
        <v>3478</v>
      </c>
    </row>
    <row r="3576" spans="1:30" hidden="1" x14ac:dyDescent="0.25">
      <c r="A3576" s="2">
        <v>430</v>
      </c>
      <c r="B3576" t="s">
        <v>4008</v>
      </c>
      <c r="C3576">
        <v>70</v>
      </c>
      <c r="D3576">
        <v>750</v>
      </c>
      <c r="E3576">
        <v>11625</v>
      </c>
      <c r="F3576" t="s">
        <v>114</v>
      </c>
      <c r="G3576" s="2" t="s">
        <v>485</v>
      </c>
      <c r="H3576">
        <v>1</v>
      </c>
      <c r="I3576">
        <v>4790.95</v>
      </c>
      <c r="J3576" s="2" t="s">
        <v>502</v>
      </c>
      <c r="K3576" s="2" t="s">
        <v>74</v>
      </c>
      <c r="M3576" t="s">
        <v>4055</v>
      </c>
      <c r="P3576" s="19" t="s">
        <v>3556</v>
      </c>
      <c r="Q3576" s="19" t="s">
        <v>27</v>
      </c>
      <c r="R3576" s="19" t="s">
        <v>129</v>
      </c>
      <c r="W3576" s="20">
        <v>16</v>
      </c>
      <c r="X3576" s="65" t="s">
        <v>3555</v>
      </c>
      <c r="AB3576" t="s">
        <v>119</v>
      </c>
      <c r="AC3576" t="s">
        <v>4010</v>
      </c>
      <c r="AD3576" s="2" t="s">
        <v>121</v>
      </c>
    </row>
    <row r="3577" spans="1:30" hidden="1" x14ac:dyDescent="0.25">
      <c r="A3577" s="2">
        <v>431</v>
      </c>
      <c r="B3577" t="s">
        <v>4011</v>
      </c>
      <c r="C3577">
        <v>70</v>
      </c>
      <c r="D3577">
        <v>750</v>
      </c>
      <c r="E3577">
        <v>11625</v>
      </c>
      <c r="F3577" t="s">
        <v>114</v>
      </c>
      <c r="G3577" s="2" t="s">
        <v>485</v>
      </c>
      <c r="H3577">
        <v>1</v>
      </c>
      <c r="I3577">
        <v>4790.95</v>
      </c>
      <c r="J3577" s="2" t="s">
        <v>502</v>
      </c>
      <c r="K3577" s="2" t="s">
        <v>74</v>
      </c>
      <c r="M3577" t="s">
        <v>4055</v>
      </c>
      <c r="P3577" s="19" t="s">
        <v>3556</v>
      </c>
      <c r="Q3577" s="19" t="s">
        <v>27</v>
      </c>
      <c r="R3577" s="19" t="s">
        <v>129</v>
      </c>
      <c r="W3577" s="20">
        <v>16</v>
      </c>
      <c r="X3577" s="65" t="s">
        <v>3555</v>
      </c>
      <c r="AB3577" t="s">
        <v>119</v>
      </c>
      <c r="AC3577" t="s">
        <v>4010</v>
      </c>
      <c r="AD3577" s="2" t="s">
        <v>121</v>
      </c>
    </row>
    <row r="3578" spans="1:30" hidden="1" x14ac:dyDescent="0.25">
      <c r="A3578" s="2">
        <v>432</v>
      </c>
      <c r="B3578" t="s">
        <v>4012</v>
      </c>
      <c r="C3578">
        <v>70</v>
      </c>
      <c r="D3578">
        <v>750</v>
      </c>
      <c r="E3578">
        <v>11625</v>
      </c>
      <c r="F3578" t="s">
        <v>114</v>
      </c>
      <c r="G3578" s="2" t="s">
        <v>485</v>
      </c>
      <c r="H3578">
        <v>1</v>
      </c>
      <c r="I3578">
        <v>4790.95</v>
      </c>
      <c r="J3578" s="2" t="s">
        <v>502</v>
      </c>
      <c r="K3578" s="2" t="s">
        <v>74</v>
      </c>
      <c r="M3578" t="s">
        <v>4055</v>
      </c>
      <c r="P3578" s="19" t="s">
        <v>3556</v>
      </c>
      <c r="Q3578" s="19" t="s">
        <v>27</v>
      </c>
      <c r="R3578" s="19" t="s">
        <v>129</v>
      </c>
      <c r="W3578" s="20">
        <v>16</v>
      </c>
      <c r="X3578" s="65" t="s">
        <v>3555</v>
      </c>
      <c r="AB3578" t="s">
        <v>119</v>
      </c>
      <c r="AC3578" t="s">
        <v>4013</v>
      </c>
      <c r="AD3578" s="2" t="s">
        <v>121</v>
      </c>
    </row>
    <row r="3579" spans="1:30" hidden="1" x14ac:dyDescent="0.25">
      <c r="A3579" s="2">
        <v>433</v>
      </c>
      <c r="B3579" t="s">
        <v>4014</v>
      </c>
      <c r="C3579">
        <v>70</v>
      </c>
      <c r="D3579">
        <v>750</v>
      </c>
      <c r="E3579">
        <v>11625</v>
      </c>
      <c r="F3579" t="s">
        <v>114</v>
      </c>
      <c r="G3579" s="2" t="s">
        <v>485</v>
      </c>
      <c r="H3579">
        <v>1</v>
      </c>
      <c r="I3579">
        <v>4790.95</v>
      </c>
      <c r="J3579" s="2" t="s">
        <v>502</v>
      </c>
      <c r="K3579" s="2" t="s">
        <v>74</v>
      </c>
      <c r="M3579" t="s">
        <v>4055</v>
      </c>
      <c r="P3579" s="19" t="s">
        <v>3556</v>
      </c>
      <c r="Q3579" s="19" t="s">
        <v>27</v>
      </c>
      <c r="R3579" s="19" t="s">
        <v>129</v>
      </c>
      <c r="W3579" s="20">
        <v>16</v>
      </c>
      <c r="X3579" s="65" t="s">
        <v>3555</v>
      </c>
      <c r="AB3579" t="s">
        <v>119</v>
      </c>
      <c r="AC3579" t="s">
        <v>4013</v>
      </c>
      <c r="AD3579" s="2" t="s">
        <v>121</v>
      </c>
    </row>
    <row r="3580" spans="1:30" hidden="1" x14ac:dyDescent="0.25">
      <c r="A3580" s="2">
        <v>434</v>
      </c>
      <c r="B3580" t="s">
        <v>4015</v>
      </c>
      <c r="C3580">
        <v>70</v>
      </c>
      <c r="D3580">
        <v>300</v>
      </c>
      <c r="E3580">
        <v>790</v>
      </c>
      <c r="F3580" t="s">
        <v>114</v>
      </c>
      <c r="G3580" s="2" t="s">
        <v>485</v>
      </c>
      <c r="H3580">
        <v>1</v>
      </c>
      <c r="I3580">
        <v>130.22999999999999</v>
      </c>
      <c r="J3580" s="2" t="s">
        <v>502</v>
      </c>
      <c r="K3580" s="2" t="s">
        <v>74</v>
      </c>
      <c r="M3580" t="s">
        <v>4055</v>
      </c>
      <c r="P3580" s="19" t="s">
        <v>3556</v>
      </c>
      <c r="Q3580" s="19" t="s">
        <v>25</v>
      </c>
      <c r="R3580" s="19" t="s">
        <v>129</v>
      </c>
      <c r="W3580" s="20">
        <v>16</v>
      </c>
      <c r="X3580" s="65" t="s">
        <v>3555</v>
      </c>
      <c r="AB3580" t="s">
        <v>119</v>
      </c>
      <c r="AC3580" t="s">
        <v>4017</v>
      </c>
      <c r="AD3580" s="2" t="s">
        <v>121</v>
      </c>
    </row>
    <row r="3581" spans="1:30" hidden="1" x14ac:dyDescent="0.25">
      <c r="A3581" s="2">
        <v>435</v>
      </c>
      <c r="B3581" t="s">
        <v>4018</v>
      </c>
      <c r="C3581">
        <v>70</v>
      </c>
      <c r="D3581">
        <v>750</v>
      </c>
      <c r="E3581">
        <v>11125</v>
      </c>
      <c r="F3581" t="s">
        <v>114</v>
      </c>
      <c r="G3581" s="2" t="s">
        <v>485</v>
      </c>
      <c r="H3581">
        <v>1</v>
      </c>
      <c r="I3581">
        <v>4584.8900000000003</v>
      </c>
      <c r="J3581" s="2" t="s">
        <v>502</v>
      </c>
      <c r="K3581" s="2" t="s">
        <v>74</v>
      </c>
      <c r="M3581" t="s">
        <v>4055</v>
      </c>
      <c r="P3581" s="19" t="s">
        <v>3556</v>
      </c>
      <c r="Q3581" s="19" t="s">
        <v>27</v>
      </c>
      <c r="R3581" s="19" t="s">
        <v>129</v>
      </c>
      <c r="W3581" s="20">
        <v>16</v>
      </c>
      <c r="X3581" s="65" t="s">
        <v>3555</v>
      </c>
      <c r="AB3581" t="s">
        <v>119</v>
      </c>
      <c r="AC3581" t="s">
        <v>4017</v>
      </c>
      <c r="AD3581" s="2" t="s">
        <v>121</v>
      </c>
    </row>
    <row r="3582" spans="1:30" hidden="1" x14ac:dyDescent="0.25">
      <c r="A3582" s="2">
        <v>436</v>
      </c>
      <c r="B3582" t="s">
        <v>4020</v>
      </c>
      <c r="C3582">
        <v>70</v>
      </c>
      <c r="D3582">
        <v>750</v>
      </c>
      <c r="E3582">
        <v>11125</v>
      </c>
      <c r="F3582" t="s">
        <v>114</v>
      </c>
      <c r="G3582" s="2" t="s">
        <v>485</v>
      </c>
      <c r="H3582">
        <v>1</v>
      </c>
      <c r="I3582">
        <v>4584.8900000000003</v>
      </c>
      <c r="J3582" s="2" t="s">
        <v>502</v>
      </c>
      <c r="K3582" s="2" t="s">
        <v>74</v>
      </c>
      <c r="M3582" t="s">
        <v>4055</v>
      </c>
      <c r="P3582" s="19" t="s">
        <v>3556</v>
      </c>
      <c r="Q3582" s="19" t="s">
        <v>27</v>
      </c>
      <c r="R3582" s="19" t="s">
        <v>129</v>
      </c>
      <c r="W3582" s="20">
        <v>16</v>
      </c>
      <c r="X3582" s="65" t="s">
        <v>3555</v>
      </c>
      <c r="AB3582" t="s">
        <v>119</v>
      </c>
      <c r="AC3582" t="s">
        <v>4017</v>
      </c>
      <c r="AD3582" s="2" t="s">
        <v>121</v>
      </c>
    </row>
    <row r="3583" spans="1:30" hidden="1" x14ac:dyDescent="0.25">
      <c r="A3583" s="2">
        <v>437</v>
      </c>
      <c r="B3583" t="s">
        <v>4021</v>
      </c>
      <c r="C3583">
        <v>70</v>
      </c>
      <c r="D3583">
        <v>790</v>
      </c>
      <c r="E3583">
        <v>1680</v>
      </c>
      <c r="F3583" t="s">
        <v>114</v>
      </c>
      <c r="G3583" s="2" t="s">
        <v>485</v>
      </c>
      <c r="H3583">
        <v>1</v>
      </c>
      <c r="I3583">
        <v>729.3</v>
      </c>
      <c r="J3583" s="2" t="s">
        <v>502</v>
      </c>
      <c r="K3583" s="2" t="s">
        <v>74</v>
      </c>
      <c r="M3583" t="s">
        <v>4055</v>
      </c>
      <c r="P3583" s="19" t="s">
        <v>3556</v>
      </c>
      <c r="Q3583" s="19" t="s">
        <v>25</v>
      </c>
      <c r="R3583" s="19" t="s">
        <v>129</v>
      </c>
      <c r="W3583" s="20">
        <v>16</v>
      </c>
      <c r="X3583" s="65" t="s">
        <v>3555</v>
      </c>
      <c r="AB3583" t="s">
        <v>119</v>
      </c>
      <c r="AC3583" t="s">
        <v>4017</v>
      </c>
      <c r="AD3583" s="2" t="s">
        <v>121</v>
      </c>
    </row>
    <row r="3584" spans="1:30" hidden="1" x14ac:dyDescent="0.25">
      <c r="A3584" s="2">
        <v>438</v>
      </c>
      <c r="B3584" t="s">
        <v>4023</v>
      </c>
      <c r="C3584">
        <v>70</v>
      </c>
      <c r="D3584">
        <v>750</v>
      </c>
      <c r="E3584">
        <v>11125</v>
      </c>
      <c r="F3584" t="s">
        <v>114</v>
      </c>
      <c r="G3584" s="2" t="s">
        <v>485</v>
      </c>
      <c r="H3584">
        <v>1</v>
      </c>
      <c r="I3584">
        <v>4584.8900000000003</v>
      </c>
      <c r="J3584" s="2" t="s">
        <v>502</v>
      </c>
      <c r="K3584" s="2" t="s">
        <v>74</v>
      </c>
      <c r="M3584" t="s">
        <v>4055</v>
      </c>
      <c r="P3584" s="19" t="s">
        <v>3556</v>
      </c>
      <c r="Q3584" s="19" t="s">
        <v>27</v>
      </c>
      <c r="R3584" s="19" t="s">
        <v>129</v>
      </c>
      <c r="W3584" s="20">
        <v>16</v>
      </c>
      <c r="X3584" s="65" t="s">
        <v>3555</v>
      </c>
      <c r="AB3584" t="s">
        <v>119</v>
      </c>
      <c r="AC3584" t="s">
        <v>4024</v>
      </c>
      <c r="AD3584" s="2" t="s">
        <v>121</v>
      </c>
    </row>
    <row r="3585" spans="1:30" hidden="1" x14ac:dyDescent="0.25">
      <c r="A3585" s="2">
        <v>439</v>
      </c>
      <c r="B3585" t="s">
        <v>4025</v>
      </c>
      <c r="C3585">
        <v>70</v>
      </c>
      <c r="D3585">
        <v>750</v>
      </c>
      <c r="E3585">
        <v>11125</v>
      </c>
      <c r="F3585" t="s">
        <v>114</v>
      </c>
      <c r="G3585" s="2" t="s">
        <v>485</v>
      </c>
      <c r="H3585">
        <v>1</v>
      </c>
      <c r="I3585">
        <v>4584.8900000000003</v>
      </c>
      <c r="J3585" s="2" t="s">
        <v>502</v>
      </c>
      <c r="K3585" s="2" t="s">
        <v>74</v>
      </c>
      <c r="M3585" t="s">
        <v>4055</v>
      </c>
      <c r="P3585" s="19" t="s">
        <v>3556</v>
      </c>
      <c r="Q3585" s="19" t="s">
        <v>27</v>
      </c>
      <c r="R3585" s="19" t="s">
        <v>129</v>
      </c>
      <c r="W3585" s="20">
        <v>16</v>
      </c>
      <c r="X3585" s="65" t="s">
        <v>3555</v>
      </c>
      <c r="AB3585" t="s">
        <v>119</v>
      </c>
      <c r="AC3585" t="s">
        <v>4024</v>
      </c>
      <c r="AD3585" s="2" t="s">
        <v>121</v>
      </c>
    </row>
    <row r="3586" spans="1:30" hidden="1" x14ac:dyDescent="0.25">
      <c r="A3586" s="2">
        <v>440</v>
      </c>
      <c r="B3586" t="s">
        <v>4026</v>
      </c>
      <c r="C3586">
        <v>70</v>
      </c>
      <c r="D3586">
        <v>790</v>
      </c>
      <c r="E3586">
        <v>1680</v>
      </c>
      <c r="F3586" t="s">
        <v>114</v>
      </c>
      <c r="G3586" s="2" t="s">
        <v>485</v>
      </c>
      <c r="H3586">
        <v>1</v>
      </c>
      <c r="I3586">
        <v>729.3</v>
      </c>
      <c r="J3586" s="2" t="s">
        <v>502</v>
      </c>
      <c r="K3586" s="2" t="s">
        <v>74</v>
      </c>
      <c r="M3586" t="s">
        <v>4055</v>
      </c>
      <c r="P3586" s="19" t="s">
        <v>3556</v>
      </c>
      <c r="Q3586" s="19" t="s">
        <v>25</v>
      </c>
      <c r="R3586" s="19" t="s">
        <v>129</v>
      </c>
      <c r="W3586" s="20">
        <v>16</v>
      </c>
      <c r="X3586" s="65" t="s">
        <v>3555</v>
      </c>
      <c r="AB3586" t="s">
        <v>119</v>
      </c>
      <c r="AC3586" t="s">
        <v>4024</v>
      </c>
      <c r="AD3586" s="2" t="s">
        <v>121</v>
      </c>
    </row>
    <row r="3587" spans="1:30" hidden="1" x14ac:dyDescent="0.25">
      <c r="A3587" s="2">
        <v>441</v>
      </c>
      <c r="B3587" t="s">
        <v>4027</v>
      </c>
      <c r="C3587">
        <v>70</v>
      </c>
      <c r="D3587">
        <v>300</v>
      </c>
      <c r="E3587">
        <v>790</v>
      </c>
      <c r="F3587" t="s">
        <v>114</v>
      </c>
      <c r="G3587" s="2" t="s">
        <v>485</v>
      </c>
      <c r="H3587">
        <v>1</v>
      </c>
      <c r="I3587">
        <v>130.22999999999999</v>
      </c>
      <c r="J3587" s="2" t="s">
        <v>502</v>
      </c>
      <c r="K3587" s="2" t="s">
        <v>74</v>
      </c>
      <c r="M3587" t="s">
        <v>4055</v>
      </c>
      <c r="P3587" s="19" t="s">
        <v>3556</v>
      </c>
      <c r="Q3587" s="19" t="s">
        <v>25</v>
      </c>
      <c r="R3587" s="19" t="s">
        <v>129</v>
      </c>
      <c r="W3587" s="20">
        <v>16</v>
      </c>
      <c r="X3587" s="65" t="s">
        <v>3555</v>
      </c>
      <c r="AB3587" t="s">
        <v>119</v>
      </c>
      <c r="AC3587" t="s">
        <v>4024</v>
      </c>
      <c r="AD3587" s="2" t="s">
        <v>121</v>
      </c>
    </row>
    <row r="3588" spans="1:30" hidden="1" x14ac:dyDescent="0.25">
      <c r="A3588" s="2">
        <v>442</v>
      </c>
      <c r="B3588" t="s">
        <v>4028</v>
      </c>
      <c r="C3588">
        <v>70</v>
      </c>
      <c r="D3588">
        <v>1480</v>
      </c>
      <c r="E3588">
        <v>1960</v>
      </c>
      <c r="F3588" t="s">
        <v>114</v>
      </c>
      <c r="G3588" s="2" t="s">
        <v>485</v>
      </c>
      <c r="H3588">
        <v>1</v>
      </c>
      <c r="I3588">
        <v>1546.78</v>
      </c>
      <c r="J3588" s="2" t="s">
        <v>502</v>
      </c>
      <c r="K3588" s="2" t="s">
        <v>74</v>
      </c>
      <c r="M3588" t="s">
        <v>4055</v>
      </c>
      <c r="O3588" s="2" t="s">
        <v>128</v>
      </c>
      <c r="P3588" s="19" t="s">
        <v>3556</v>
      </c>
      <c r="Q3588" s="19" t="s">
        <v>26</v>
      </c>
      <c r="R3588" s="19" t="s">
        <v>129</v>
      </c>
      <c r="W3588" s="20">
        <v>16</v>
      </c>
      <c r="X3588" s="65" t="s">
        <v>3555</v>
      </c>
      <c r="AB3588" t="s">
        <v>119</v>
      </c>
      <c r="AC3588" t="s">
        <v>4030</v>
      </c>
      <c r="AD3588" s="2" t="s">
        <v>121</v>
      </c>
    </row>
    <row r="3589" spans="1:30" hidden="1" x14ac:dyDescent="0.25">
      <c r="A3589" s="2">
        <v>443</v>
      </c>
      <c r="B3589" t="s">
        <v>4031</v>
      </c>
      <c r="C3589">
        <v>70</v>
      </c>
      <c r="D3589">
        <v>1480</v>
      </c>
      <c r="E3589">
        <v>1960</v>
      </c>
      <c r="F3589" t="s">
        <v>114</v>
      </c>
      <c r="G3589" s="2" t="s">
        <v>485</v>
      </c>
      <c r="H3589">
        <v>1</v>
      </c>
      <c r="I3589">
        <v>1551.09</v>
      </c>
      <c r="J3589" s="2" t="s">
        <v>502</v>
      </c>
      <c r="K3589" s="2" t="s">
        <v>74</v>
      </c>
      <c r="M3589" t="s">
        <v>4055</v>
      </c>
      <c r="O3589" s="2" t="s">
        <v>128</v>
      </c>
      <c r="P3589" s="19" t="s">
        <v>3556</v>
      </c>
      <c r="Q3589" s="19" t="s">
        <v>26</v>
      </c>
      <c r="R3589" s="19" t="s">
        <v>129</v>
      </c>
      <c r="W3589" s="20">
        <v>16</v>
      </c>
      <c r="X3589" s="65" t="s">
        <v>3555</v>
      </c>
      <c r="AB3589" t="s">
        <v>119</v>
      </c>
      <c r="AC3589" t="s">
        <v>4030</v>
      </c>
      <c r="AD3589" s="2" t="s">
        <v>121</v>
      </c>
    </row>
    <row r="3590" spans="1:30" hidden="1" x14ac:dyDescent="0.25">
      <c r="A3590" s="2">
        <v>444</v>
      </c>
      <c r="B3590" t="s">
        <v>4032</v>
      </c>
      <c r="C3590">
        <v>70</v>
      </c>
      <c r="D3590">
        <v>1480</v>
      </c>
      <c r="E3590">
        <v>1960</v>
      </c>
      <c r="F3590" t="s">
        <v>114</v>
      </c>
      <c r="G3590" s="2" t="s">
        <v>485</v>
      </c>
      <c r="H3590">
        <v>1</v>
      </c>
      <c r="I3590">
        <v>1551.09</v>
      </c>
      <c r="J3590" s="2" t="s">
        <v>502</v>
      </c>
      <c r="K3590" s="2" t="s">
        <v>74</v>
      </c>
      <c r="M3590" t="s">
        <v>4055</v>
      </c>
      <c r="O3590" s="2" t="s">
        <v>128</v>
      </c>
      <c r="P3590" s="19" t="s">
        <v>3556</v>
      </c>
      <c r="Q3590" s="19" t="s">
        <v>26</v>
      </c>
      <c r="R3590" s="19" t="s">
        <v>129</v>
      </c>
      <c r="W3590" s="20">
        <v>16</v>
      </c>
      <c r="X3590" s="65" t="s">
        <v>3555</v>
      </c>
      <c r="AB3590" t="s">
        <v>119</v>
      </c>
      <c r="AC3590" t="s">
        <v>4030</v>
      </c>
      <c r="AD3590" s="2" t="s">
        <v>121</v>
      </c>
    </row>
    <row r="3591" spans="1:30" hidden="1" x14ac:dyDescent="0.25">
      <c r="A3591" s="2">
        <v>445</v>
      </c>
      <c r="B3591" t="s">
        <v>4033</v>
      </c>
      <c r="C3591">
        <v>70</v>
      </c>
      <c r="D3591">
        <v>1480</v>
      </c>
      <c r="E3591">
        <v>1960</v>
      </c>
      <c r="F3591" t="s">
        <v>114</v>
      </c>
      <c r="G3591" s="2" t="s">
        <v>485</v>
      </c>
      <c r="H3591">
        <v>1</v>
      </c>
      <c r="I3591">
        <v>1551.09</v>
      </c>
      <c r="J3591" s="2" t="s">
        <v>502</v>
      </c>
      <c r="K3591" s="2" t="s">
        <v>74</v>
      </c>
      <c r="M3591" t="s">
        <v>4055</v>
      </c>
      <c r="O3591" s="2" t="s">
        <v>128</v>
      </c>
      <c r="P3591" s="19" t="s">
        <v>3556</v>
      </c>
      <c r="Q3591" s="19" t="s">
        <v>26</v>
      </c>
      <c r="R3591" s="19" t="s">
        <v>129</v>
      </c>
      <c r="W3591" s="20">
        <v>16</v>
      </c>
      <c r="X3591" s="65" t="s">
        <v>3555</v>
      </c>
      <c r="AB3591" t="s">
        <v>119</v>
      </c>
      <c r="AC3591" t="s">
        <v>4030</v>
      </c>
      <c r="AD3591" s="2" t="s">
        <v>121</v>
      </c>
    </row>
    <row r="3592" spans="1:30" hidden="1" x14ac:dyDescent="0.25">
      <c r="A3592" s="2">
        <v>446</v>
      </c>
      <c r="B3592" t="s">
        <v>4034</v>
      </c>
      <c r="C3592">
        <v>70</v>
      </c>
      <c r="D3592">
        <v>1480</v>
      </c>
      <c r="E3592">
        <v>1960</v>
      </c>
      <c r="F3592" t="s">
        <v>114</v>
      </c>
      <c r="G3592" s="2" t="s">
        <v>485</v>
      </c>
      <c r="H3592">
        <v>1</v>
      </c>
      <c r="I3592">
        <v>1551.09</v>
      </c>
      <c r="J3592" s="2" t="s">
        <v>502</v>
      </c>
      <c r="K3592" s="2" t="s">
        <v>74</v>
      </c>
      <c r="M3592" t="s">
        <v>4055</v>
      </c>
      <c r="O3592" s="2" t="s">
        <v>128</v>
      </c>
      <c r="P3592" s="19" t="s">
        <v>3556</v>
      </c>
      <c r="Q3592" s="19" t="s">
        <v>26</v>
      </c>
      <c r="R3592" s="19" t="s">
        <v>129</v>
      </c>
      <c r="W3592" s="20">
        <v>16</v>
      </c>
      <c r="X3592" s="65" t="s">
        <v>3555</v>
      </c>
      <c r="AB3592" t="s">
        <v>119</v>
      </c>
      <c r="AC3592" t="s">
        <v>4030</v>
      </c>
      <c r="AD3592" s="2" t="s">
        <v>121</v>
      </c>
    </row>
    <row r="3593" spans="1:30" hidden="1" x14ac:dyDescent="0.25">
      <c r="A3593" s="2">
        <v>447</v>
      </c>
      <c r="B3593" t="s">
        <v>4035</v>
      </c>
      <c r="C3593">
        <v>70</v>
      </c>
      <c r="D3593">
        <v>1480</v>
      </c>
      <c r="E3593">
        <v>1960</v>
      </c>
      <c r="F3593" t="s">
        <v>114</v>
      </c>
      <c r="G3593" s="2" t="s">
        <v>485</v>
      </c>
      <c r="H3593">
        <v>1</v>
      </c>
      <c r="I3593">
        <v>1551.09</v>
      </c>
      <c r="J3593" s="2" t="s">
        <v>502</v>
      </c>
      <c r="K3593" s="2" t="s">
        <v>74</v>
      </c>
      <c r="M3593" t="s">
        <v>4055</v>
      </c>
      <c r="O3593" s="2" t="s">
        <v>128</v>
      </c>
      <c r="P3593" s="19" t="s">
        <v>3556</v>
      </c>
      <c r="Q3593" s="19" t="s">
        <v>26</v>
      </c>
      <c r="R3593" s="19" t="s">
        <v>129</v>
      </c>
      <c r="W3593" s="20">
        <v>16</v>
      </c>
      <c r="X3593" s="65" t="s">
        <v>3555</v>
      </c>
      <c r="AB3593" t="s">
        <v>119</v>
      </c>
      <c r="AC3593" t="s">
        <v>4030</v>
      </c>
      <c r="AD3593" s="2" t="s">
        <v>121</v>
      </c>
    </row>
    <row r="3594" spans="1:30" hidden="1" x14ac:dyDescent="0.25">
      <c r="A3594" s="2">
        <v>448</v>
      </c>
      <c r="B3594" t="s">
        <v>4036</v>
      </c>
      <c r="C3594">
        <v>70</v>
      </c>
      <c r="D3594">
        <v>1480</v>
      </c>
      <c r="E3594">
        <v>1960</v>
      </c>
      <c r="F3594" t="s">
        <v>114</v>
      </c>
      <c r="G3594" s="2" t="s">
        <v>485</v>
      </c>
      <c r="H3594">
        <v>1</v>
      </c>
      <c r="I3594">
        <v>1551.09</v>
      </c>
      <c r="J3594" s="2" t="s">
        <v>502</v>
      </c>
      <c r="K3594" s="2" t="s">
        <v>74</v>
      </c>
      <c r="M3594" t="s">
        <v>4055</v>
      </c>
      <c r="O3594" s="2" t="s">
        <v>128</v>
      </c>
      <c r="P3594" s="19" t="s">
        <v>3556</v>
      </c>
      <c r="Q3594" s="19" t="s">
        <v>26</v>
      </c>
      <c r="R3594" s="19" t="s">
        <v>129</v>
      </c>
      <c r="W3594" s="20">
        <v>16</v>
      </c>
      <c r="X3594" s="65" t="s">
        <v>3555</v>
      </c>
      <c r="AB3594" t="s">
        <v>119</v>
      </c>
      <c r="AC3594" t="s">
        <v>4030</v>
      </c>
      <c r="AD3594" s="2" t="s">
        <v>121</v>
      </c>
    </row>
    <row r="3595" spans="1:30" hidden="1" x14ac:dyDescent="0.25">
      <c r="A3595" s="2">
        <v>449</v>
      </c>
      <c r="B3595" t="s">
        <v>4037</v>
      </c>
      <c r="C3595">
        <v>70</v>
      </c>
      <c r="D3595">
        <v>1480</v>
      </c>
      <c r="E3595">
        <v>1960</v>
      </c>
      <c r="F3595" t="s">
        <v>114</v>
      </c>
      <c r="G3595" s="2" t="s">
        <v>485</v>
      </c>
      <c r="H3595">
        <v>1</v>
      </c>
      <c r="I3595">
        <v>1546.78</v>
      </c>
      <c r="J3595" s="2" t="s">
        <v>502</v>
      </c>
      <c r="K3595" s="2" t="s">
        <v>74</v>
      </c>
      <c r="M3595" t="s">
        <v>4055</v>
      </c>
      <c r="O3595" s="2" t="s">
        <v>128</v>
      </c>
      <c r="P3595" s="19" t="s">
        <v>3556</v>
      </c>
      <c r="Q3595" s="19" t="s">
        <v>26</v>
      </c>
      <c r="R3595" s="19" t="s">
        <v>129</v>
      </c>
      <c r="W3595" s="20">
        <v>16</v>
      </c>
      <c r="X3595" s="65" t="s">
        <v>3555</v>
      </c>
      <c r="AB3595" t="s">
        <v>119</v>
      </c>
      <c r="AC3595" t="s">
        <v>4030</v>
      </c>
      <c r="AD3595" s="2" t="s">
        <v>121</v>
      </c>
    </row>
    <row r="3596" spans="1:30" hidden="1" x14ac:dyDescent="0.25">
      <c r="A3596" s="2">
        <v>450</v>
      </c>
      <c r="B3596" t="s">
        <v>4038</v>
      </c>
      <c r="C3596">
        <v>70</v>
      </c>
      <c r="D3596">
        <v>1490</v>
      </c>
      <c r="E3596">
        <v>1960</v>
      </c>
      <c r="F3596" t="s">
        <v>114</v>
      </c>
      <c r="G3596" s="2" t="s">
        <v>485</v>
      </c>
      <c r="H3596">
        <v>1</v>
      </c>
      <c r="I3596">
        <v>1358.51</v>
      </c>
      <c r="J3596" s="2" t="s">
        <v>502</v>
      </c>
      <c r="K3596" s="2" t="s">
        <v>74</v>
      </c>
      <c r="M3596" t="s">
        <v>4055</v>
      </c>
      <c r="O3596" s="2" t="s">
        <v>128</v>
      </c>
      <c r="P3596" s="19" t="s">
        <v>3556</v>
      </c>
      <c r="Q3596" s="19" t="s">
        <v>26</v>
      </c>
      <c r="R3596" s="19" t="s">
        <v>129</v>
      </c>
      <c r="W3596" s="20">
        <v>16</v>
      </c>
      <c r="X3596" s="65" t="s">
        <v>3555</v>
      </c>
      <c r="AB3596" t="s">
        <v>119</v>
      </c>
      <c r="AC3596" t="s">
        <v>4040</v>
      </c>
      <c r="AD3596" s="2" t="s">
        <v>121</v>
      </c>
    </row>
    <row r="3597" spans="1:30" hidden="1" x14ac:dyDescent="0.25">
      <c r="A3597" s="2">
        <v>451</v>
      </c>
      <c r="B3597" t="s">
        <v>4041</v>
      </c>
      <c r="C3597">
        <v>70</v>
      </c>
      <c r="D3597">
        <v>1490</v>
      </c>
      <c r="E3597">
        <v>1960</v>
      </c>
      <c r="F3597" t="s">
        <v>114</v>
      </c>
      <c r="G3597" s="2" t="s">
        <v>485</v>
      </c>
      <c r="H3597">
        <v>1</v>
      </c>
      <c r="I3597">
        <v>1356.36</v>
      </c>
      <c r="J3597" s="2" t="s">
        <v>502</v>
      </c>
      <c r="K3597" s="2" t="s">
        <v>74</v>
      </c>
      <c r="M3597" t="s">
        <v>4055</v>
      </c>
      <c r="O3597" s="2" t="s">
        <v>128</v>
      </c>
      <c r="P3597" s="19" t="s">
        <v>3556</v>
      </c>
      <c r="Q3597" s="19" t="s">
        <v>26</v>
      </c>
      <c r="R3597" s="19" t="s">
        <v>129</v>
      </c>
      <c r="W3597" s="20">
        <v>16</v>
      </c>
      <c r="X3597" s="65" t="s">
        <v>3555</v>
      </c>
      <c r="AB3597" t="s">
        <v>119</v>
      </c>
      <c r="AC3597" t="s">
        <v>4040</v>
      </c>
      <c r="AD3597" s="2" t="s">
        <v>121</v>
      </c>
    </row>
    <row r="3598" spans="1:30" hidden="1" x14ac:dyDescent="0.25">
      <c r="A3598" s="2">
        <v>452</v>
      </c>
      <c r="B3598" t="s">
        <v>4042</v>
      </c>
      <c r="C3598">
        <v>70</v>
      </c>
      <c r="D3598">
        <v>1490</v>
      </c>
      <c r="E3598">
        <v>1960</v>
      </c>
      <c r="F3598" t="s">
        <v>114</v>
      </c>
      <c r="G3598" s="2" t="s">
        <v>485</v>
      </c>
      <c r="H3598">
        <v>1</v>
      </c>
      <c r="I3598">
        <v>1356.36</v>
      </c>
      <c r="J3598" s="2" t="s">
        <v>502</v>
      </c>
      <c r="K3598" s="2" t="s">
        <v>74</v>
      </c>
      <c r="M3598" t="s">
        <v>4055</v>
      </c>
      <c r="O3598" s="2" t="s">
        <v>128</v>
      </c>
      <c r="P3598" s="19" t="s">
        <v>3556</v>
      </c>
      <c r="Q3598" s="19" t="s">
        <v>26</v>
      </c>
      <c r="R3598" s="19" t="s">
        <v>129</v>
      </c>
      <c r="W3598" s="20">
        <v>16</v>
      </c>
      <c r="X3598" s="65" t="s">
        <v>3555</v>
      </c>
      <c r="AB3598" t="s">
        <v>119</v>
      </c>
      <c r="AC3598" t="s">
        <v>4040</v>
      </c>
      <c r="AD3598" s="2" t="s">
        <v>121</v>
      </c>
    </row>
    <row r="3599" spans="1:30" hidden="1" x14ac:dyDescent="0.25">
      <c r="A3599" s="2">
        <v>453</v>
      </c>
      <c r="B3599" t="s">
        <v>4043</v>
      </c>
      <c r="C3599">
        <v>70</v>
      </c>
      <c r="D3599">
        <v>990</v>
      </c>
      <c r="E3599">
        <v>990</v>
      </c>
      <c r="F3599" t="s">
        <v>114</v>
      </c>
      <c r="G3599" s="2" t="s">
        <v>485</v>
      </c>
      <c r="H3599">
        <v>1</v>
      </c>
      <c r="I3599">
        <v>526.19000000000005</v>
      </c>
      <c r="J3599" s="2" t="s">
        <v>502</v>
      </c>
      <c r="K3599" s="2" t="s">
        <v>74</v>
      </c>
      <c r="M3599" t="s">
        <v>4055</v>
      </c>
      <c r="O3599" s="2" t="s">
        <v>128</v>
      </c>
      <c r="P3599" s="19" t="s">
        <v>3556</v>
      </c>
      <c r="Q3599" s="19" t="s">
        <v>26</v>
      </c>
      <c r="R3599" s="19" t="s">
        <v>129</v>
      </c>
      <c r="W3599" s="20">
        <v>16</v>
      </c>
      <c r="X3599" s="65" t="s">
        <v>3555</v>
      </c>
      <c r="AB3599" t="s">
        <v>119</v>
      </c>
      <c r="AC3599" t="s">
        <v>4040</v>
      </c>
      <c r="AD3599" s="2" t="s">
        <v>121</v>
      </c>
    </row>
    <row r="3600" spans="1:30" hidden="1" x14ac:dyDescent="0.25">
      <c r="A3600" s="2">
        <v>454</v>
      </c>
      <c r="B3600" t="s">
        <v>4044</v>
      </c>
      <c r="C3600">
        <v>70</v>
      </c>
      <c r="D3600">
        <v>300</v>
      </c>
      <c r="E3600">
        <v>790</v>
      </c>
      <c r="F3600" t="s">
        <v>114</v>
      </c>
      <c r="G3600" s="2" t="s">
        <v>485</v>
      </c>
      <c r="H3600">
        <v>2</v>
      </c>
      <c r="I3600">
        <v>260.45999999999998</v>
      </c>
      <c r="J3600" s="2" t="s">
        <v>502</v>
      </c>
      <c r="K3600" s="2" t="s">
        <v>74</v>
      </c>
      <c r="M3600" t="s">
        <v>4055</v>
      </c>
      <c r="P3600" s="19" t="s">
        <v>3556</v>
      </c>
      <c r="Q3600" s="19" t="s">
        <v>25</v>
      </c>
      <c r="R3600" s="19" t="s">
        <v>129</v>
      </c>
      <c r="W3600" s="20">
        <v>16</v>
      </c>
      <c r="X3600" s="65" t="s">
        <v>3555</v>
      </c>
      <c r="AB3600" t="s">
        <v>119</v>
      </c>
      <c r="AC3600" t="s">
        <v>4040</v>
      </c>
      <c r="AD3600" s="2" t="s">
        <v>121</v>
      </c>
    </row>
    <row r="3601" spans="1:30" hidden="1" x14ac:dyDescent="0.25">
      <c r="A3601" s="2">
        <v>455</v>
      </c>
      <c r="B3601" t="s">
        <v>4045</v>
      </c>
      <c r="C3601">
        <v>70</v>
      </c>
      <c r="D3601">
        <v>990</v>
      </c>
      <c r="E3601">
        <v>990</v>
      </c>
      <c r="F3601" t="s">
        <v>114</v>
      </c>
      <c r="G3601" s="2" t="s">
        <v>485</v>
      </c>
      <c r="H3601">
        <v>1</v>
      </c>
      <c r="I3601">
        <v>526.19000000000005</v>
      </c>
      <c r="J3601" s="2" t="s">
        <v>502</v>
      </c>
      <c r="K3601" s="2" t="s">
        <v>74</v>
      </c>
      <c r="M3601" t="s">
        <v>4055</v>
      </c>
      <c r="O3601" s="2" t="s">
        <v>128</v>
      </c>
      <c r="P3601" s="19" t="s">
        <v>3556</v>
      </c>
      <c r="Q3601" s="19" t="s">
        <v>26</v>
      </c>
      <c r="R3601" s="19" t="s">
        <v>129</v>
      </c>
      <c r="W3601" s="20">
        <v>16</v>
      </c>
      <c r="X3601" s="65" t="s">
        <v>3555</v>
      </c>
      <c r="AB3601" t="s">
        <v>119</v>
      </c>
      <c r="AC3601" t="s">
        <v>4040</v>
      </c>
      <c r="AD3601" s="2" t="s">
        <v>121</v>
      </c>
    </row>
    <row r="3602" spans="1:30" hidden="1" x14ac:dyDescent="0.25">
      <c r="A3602" s="2">
        <v>456</v>
      </c>
      <c r="B3602" t="s">
        <v>4046</v>
      </c>
      <c r="C3602">
        <v>70</v>
      </c>
      <c r="D3602">
        <v>300</v>
      </c>
      <c r="E3602">
        <v>790</v>
      </c>
      <c r="F3602" t="s">
        <v>114</v>
      </c>
      <c r="G3602" s="2" t="s">
        <v>485</v>
      </c>
      <c r="H3602">
        <v>2</v>
      </c>
      <c r="I3602">
        <v>260.45999999999998</v>
      </c>
      <c r="J3602" s="2" t="s">
        <v>502</v>
      </c>
      <c r="K3602" s="2" t="s">
        <v>74</v>
      </c>
      <c r="M3602" t="s">
        <v>4055</v>
      </c>
      <c r="P3602" s="19" t="s">
        <v>3556</v>
      </c>
      <c r="Q3602" s="19" t="s">
        <v>25</v>
      </c>
      <c r="R3602" s="19" t="s">
        <v>129</v>
      </c>
      <c r="W3602" s="20">
        <v>16</v>
      </c>
      <c r="X3602" s="65" t="s">
        <v>3555</v>
      </c>
      <c r="AB3602" t="s">
        <v>119</v>
      </c>
      <c r="AC3602" t="s">
        <v>4040</v>
      </c>
      <c r="AD3602" s="2" t="s">
        <v>121</v>
      </c>
    </row>
    <row r="3603" spans="1:30" hidden="1" x14ac:dyDescent="0.25">
      <c r="A3603" s="2">
        <v>457</v>
      </c>
      <c r="B3603" t="s">
        <v>4047</v>
      </c>
      <c r="C3603">
        <v>70</v>
      </c>
      <c r="D3603">
        <v>1490</v>
      </c>
      <c r="E3603">
        <v>1960</v>
      </c>
      <c r="F3603" t="s">
        <v>114</v>
      </c>
      <c r="G3603" s="2" t="s">
        <v>485</v>
      </c>
      <c r="H3603">
        <v>1</v>
      </c>
      <c r="I3603">
        <v>1358.51</v>
      </c>
      <c r="J3603" s="2" t="s">
        <v>502</v>
      </c>
      <c r="K3603" s="2" t="s">
        <v>74</v>
      </c>
      <c r="M3603" t="s">
        <v>4055</v>
      </c>
      <c r="O3603" s="2" t="s">
        <v>128</v>
      </c>
      <c r="P3603" s="19" t="s">
        <v>3556</v>
      </c>
      <c r="Q3603" s="19" t="s">
        <v>26</v>
      </c>
      <c r="R3603" s="19" t="s">
        <v>129</v>
      </c>
      <c r="W3603" s="20">
        <v>16</v>
      </c>
      <c r="X3603" s="65" t="s">
        <v>3555</v>
      </c>
      <c r="AB3603" t="s">
        <v>119</v>
      </c>
      <c r="AC3603" t="s">
        <v>4040</v>
      </c>
      <c r="AD3603" s="2" t="s">
        <v>121</v>
      </c>
    </row>
    <row r="3604" spans="1:30" hidden="1" x14ac:dyDescent="0.25">
      <c r="A3604" s="2">
        <v>458</v>
      </c>
      <c r="B3604" t="s">
        <v>4048</v>
      </c>
      <c r="C3604">
        <v>70</v>
      </c>
      <c r="D3604">
        <v>990</v>
      </c>
      <c r="E3604">
        <v>990</v>
      </c>
      <c r="F3604" t="s">
        <v>114</v>
      </c>
      <c r="G3604" s="2" t="s">
        <v>485</v>
      </c>
      <c r="H3604">
        <v>1</v>
      </c>
      <c r="I3604">
        <v>526.19000000000005</v>
      </c>
      <c r="J3604" s="2" t="s">
        <v>502</v>
      </c>
      <c r="K3604" s="2" t="s">
        <v>74</v>
      </c>
      <c r="M3604" t="s">
        <v>4055</v>
      </c>
      <c r="O3604" s="2" t="s">
        <v>128</v>
      </c>
      <c r="P3604" s="19" t="s">
        <v>3556</v>
      </c>
      <c r="Q3604" s="19" t="s">
        <v>26</v>
      </c>
      <c r="R3604" s="19" t="s">
        <v>129</v>
      </c>
      <c r="W3604" s="20">
        <v>16</v>
      </c>
      <c r="X3604" s="65" t="s">
        <v>3555</v>
      </c>
      <c r="AB3604" t="s">
        <v>119</v>
      </c>
      <c r="AC3604" t="s">
        <v>4040</v>
      </c>
      <c r="AD3604" s="2" t="s">
        <v>121</v>
      </c>
    </row>
    <row r="3605" spans="1:30" hidden="1" x14ac:dyDescent="0.25">
      <c r="A3605" s="2">
        <v>459</v>
      </c>
      <c r="B3605" t="s">
        <v>4015</v>
      </c>
      <c r="C3605">
        <v>70</v>
      </c>
      <c r="D3605">
        <v>300</v>
      </c>
      <c r="E3605">
        <v>790</v>
      </c>
      <c r="F3605" t="s">
        <v>114</v>
      </c>
      <c r="G3605" s="2" t="s">
        <v>485</v>
      </c>
      <c r="H3605">
        <v>1</v>
      </c>
      <c r="I3605">
        <v>130.22999999999999</v>
      </c>
      <c r="J3605" s="2" t="s">
        <v>502</v>
      </c>
      <c r="K3605" s="2" t="s">
        <v>74</v>
      </c>
      <c r="M3605" t="s">
        <v>4055</v>
      </c>
      <c r="P3605" s="19" t="s">
        <v>3556</v>
      </c>
      <c r="Q3605" s="19" t="s">
        <v>25</v>
      </c>
      <c r="R3605" s="19" t="s">
        <v>129</v>
      </c>
      <c r="W3605" s="20">
        <v>16</v>
      </c>
      <c r="X3605" s="65" t="s">
        <v>3555</v>
      </c>
      <c r="AB3605" t="s">
        <v>119</v>
      </c>
      <c r="AC3605" t="s">
        <v>4040</v>
      </c>
      <c r="AD3605" s="2" t="s">
        <v>121</v>
      </c>
    </row>
    <row r="3606" spans="1:30" hidden="1" x14ac:dyDescent="0.25">
      <c r="A3606" s="2">
        <v>460</v>
      </c>
      <c r="B3606" t="s">
        <v>4049</v>
      </c>
      <c r="C3606">
        <v>70</v>
      </c>
      <c r="D3606">
        <v>990</v>
      </c>
      <c r="E3606">
        <v>990</v>
      </c>
      <c r="F3606" t="s">
        <v>114</v>
      </c>
      <c r="G3606" s="2" t="s">
        <v>485</v>
      </c>
      <c r="H3606">
        <v>1</v>
      </c>
      <c r="I3606">
        <v>526.19000000000005</v>
      </c>
      <c r="J3606" s="2" t="s">
        <v>502</v>
      </c>
      <c r="K3606" s="2" t="s">
        <v>74</v>
      </c>
      <c r="M3606" t="s">
        <v>4055</v>
      </c>
      <c r="O3606" s="2" t="s">
        <v>128</v>
      </c>
      <c r="P3606" s="19" t="s">
        <v>3556</v>
      </c>
      <c r="Q3606" s="19" t="s">
        <v>26</v>
      </c>
      <c r="R3606" s="19" t="s">
        <v>129</v>
      </c>
      <c r="W3606" s="20">
        <v>16</v>
      </c>
      <c r="X3606" s="65" t="s">
        <v>3555</v>
      </c>
      <c r="AB3606" t="s">
        <v>119</v>
      </c>
      <c r="AC3606" t="s">
        <v>4040</v>
      </c>
      <c r="AD3606" s="2" t="s">
        <v>121</v>
      </c>
    </row>
    <row r="3607" spans="1:30" hidden="1" x14ac:dyDescent="0.25">
      <c r="A3607" s="2">
        <v>461</v>
      </c>
      <c r="B3607" t="s">
        <v>4027</v>
      </c>
      <c r="C3607">
        <v>70</v>
      </c>
      <c r="D3607">
        <v>300</v>
      </c>
      <c r="E3607">
        <v>790</v>
      </c>
      <c r="F3607" t="s">
        <v>114</v>
      </c>
      <c r="G3607" s="2" t="s">
        <v>485</v>
      </c>
      <c r="H3607">
        <v>1</v>
      </c>
      <c r="I3607">
        <v>130.22999999999999</v>
      </c>
      <c r="J3607" s="2" t="s">
        <v>502</v>
      </c>
      <c r="K3607" s="2" t="s">
        <v>74</v>
      </c>
      <c r="M3607" t="s">
        <v>4055</v>
      </c>
      <c r="P3607" s="19" t="s">
        <v>3556</v>
      </c>
      <c r="Q3607" s="19" t="s">
        <v>25</v>
      </c>
      <c r="R3607" s="19" t="s">
        <v>129</v>
      </c>
      <c r="W3607" s="20">
        <v>16</v>
      </c>
      <c r="X3607" s="65" t="s">
        <v>3555</v>
      </c>
      <c r="AB3607" t="s">
        <v>119</v>
      </c>
      <c r="AC3607" t="s">
        <v>4040</v>
      </c>
      <c r="AD3607" s="2" t="s">
        <v>121</v>
      </c>
    </row>
    <row r="3608" spans="1:30" hidden="1" x14ac:dyDescent="0.25">
      <c r="A3608" s="2">
        <v>462</v>
      </c>
      <c r="B3608" t="s">
        <v>4050</v>
      </c>
      <c r="C3608">
        <v>70</v>
      </c>
      <c r="D3608">
        <v>1490</v>
      </c>
      <c r="E3608">
        <v>1960</v>
      </c>
      <c r="F3608" t="s">
        <v>114</v>
      </c>
      <c r="G3608" s="2" t="s">
        <v>485</v>
      </c>
      <c r="H3608">
        <v>1</v>
      </c>
      <c r="I3608">
        <v>1358.51</v>
      </c>
      <c r="J3608" s="2" t="s">
        <v>502</v>
      </c>
      <c r="K3608" s="2" t="s">
        <v>74</v>
      </c>
      <c r="M3608" t="s">
        <v>4055</v>
      </c>
      <c r="O3608" s="2" t="s">
        <v>128</v>
      </c>
      <c r="P3608" s="19" t="s">
        <v>3556</v>
      </c>
      <c r="Q3608" s="19" t="s">
        <v>26</v>
      </c>
      <c r="R3608" s="19" t="s">
        <v>129</v>
      </c>
      <c r="W3608" s="20">
        <v>16</v>
      </c>
      <c r="X3608" s="65" t="s">
        <v>3555</v>
      </c>
      <c r="AB3608" t="s">
        <v>119</v>
      </c>
      <c r="AC3608" t="s">
        <v>4040</v>
      </c>
      <c r="AD3608" s="2" t="s">
        <v>121</v>
      </c>
    </row>
    <row r="3609" spans="1:30" hidden="1" x14ac:dyDescent="0.25">
      <c r="A3609" s="2">
        <v>463</v>
      </c>
      <c r="B3609" t="s">
        <v>4051</v>
      </c>
      <c r="C3609">
        <v>70</v>
      </c>
      <c r="D3609">
        <v>1490</v>
      </c>
      <c r="E3609">
        <v>1960</v>
      </c>
      <c r="F3609" t="s">
        <v>114</v>
      </c>
      <c r="G3609" s="2" t="s">
        <v>485</v>
      </c>
      <c r="H3609">
        <v>1</v>
      </c>
      <c r="I3609">
        <v>1356.36</v>
      </c>
      <c r="J3609" s="2" t="s">
        <v>502</v>
      </c>
      <c r="K3609" s="2" t="s">
        <v>74</v>
      </c>
      <c r="M3609" t="s">
        <v>4055</v>
      </c>
      <c r="O3609" s="2" t="s">
        <v>128</v>
      </c>
      <c r="P3609" s="19" t="s">
        <v>3556</v>
      </c>
      <c r="Q3609" s="19" t="s">
        <v>26</v>
      </c>
      <c r="R3609" s="19" t="s">
        <v>129</v>
      </c>
      <c r="W3609" s="20">
        <v>16</v>
      </c>
      <c r="X3609" s="65" t="s">
        <v>3555</v>
      </c>
      <c r="AB3609" t="s">
        <v>119</v>
      </c>
      <c r="AC3609" t="s">
        <v>4040</v>
      </c>
      <c r="AD3609" s="2" t="s">
        <v>121</v>
      </c>
    </row>
    <row r="3610" spans="1:30" hidden="1" x14ac:dyDescent="0.25">
      <c r="A3610" s="2">
        <v>464</v>
      </c>
      <c r="B3610" t="s">
        <v>4052</v>
      </c>
      <c r="C3610">
        <v>70</v>
      </c>
      <c r="D3610">
        <v>790</v>
      </c>
      <c r="E3610">
        <v>1680</v>
      </c>
      <c r="F3610" t="s">
        <v>114</v>
      </c>
      <c r="G3610" s="2" t="s">
        <v>485</v>
      </c>
      <c r="H3610">
        <v>1</v>
      </c>
      <c r="I3610">
        <v>729.3</v>
      </c>
      <c r="J3610" s="2" t="s">
        <v>502</v>
      </c>
      <c r="K3610" s="2" t="s">
        <v>74</v>
      </c>
      <c r="M3610" t="s">
        <v>4055</v>
      </c>
      <c r="P3610" s="19" t="s">
        <v>3556</v>
      </c>
      <c r="Q3610" s="19" t="s">
        <v>25</v>
      </c>
      <c r="R3610" s="19" t="s">
        <v>129</v>
      </c>
      <c r="W3610" s="20">
        <v>16</v>
      </c>
      <c r="X3610" s="65" t="s">
        <v>3555</v>
      </c>
      <c r="AB3610" t="s">
        <v>119</v>
      </c>
      <c r="AC3610" t="s">
        <v>4053</v>
      </c>
      <c r="AD3610" s="2" t="s">
        <v>121</v>
      </c>
    </row>
    <row r="3611" spans="1:30" hidden="1" x14ac:dyDescent="0.25">
      <c r="A3611" s="2">
        <v>465</v>
      </c>
      <c r="B3611" t="s">
        <v>4054</v>
      </c>
      <c r="C3611">
        <v>70</v>
      </c>
      <c r="D3611">
        <v>790</v>
      </c>
      <c r="E3611">
        <v>1680</v>
      </c>
      <c r="F3611" t="s">
        <v>114</v>
      </c>
      <c r="G3611" s="2" t="s">
        <v>485</v>
      </c>
      <c r="H3611">
        <v>1</v>
      </c>
      <c r="I3611">
        <v>729.3</v>
      </c>
      <c r="J3611" s="2" t="s">
        <v>502</v>
      </c>
      <c r="K3611" s="2" t="s">
        <v>74</v>
      </c>
      <c r="M3611" t="s">
        <v>4055</v>
      </c>
      <c r="P3611" s="19" t="s">
        <v>3556</v>
      </c>
      <c r="Q3611" s="19" t="s">
        <v>25</v>
      </c>
      <c r="R3611" s="19" t="s">
        <v>129</v>
      </c>
      <c r="W3611" s="20">
        <v>16</v>
      </c>
      <c r="X3611" s="65" t="s">
        <v>3555</v>
      </c>
      <c r="AB3611" t="s">
        <v>119</v>
      </c>
      <c r="AC3611" t="s">
        <v>4053</v>
      </c>
      <c r="AD3611" s="2" t="s">
        <v>121</v>
      </c>
    </row>
    <row r="3612" spans="1:30" hidden="1" x14ac:dyDescent="0.25">
      <c r="A3612" s="2">
        <v>1</v>
      </c>
      <c r="B3612" t="s">
        <v>4059</v>
      </c>
      <c r="C3612">
        <v>20</v>
      </c>
      <c r="D3612">
        <v>800</v>
      </c>
      <c r="E3612">
        <v>1270</v>
      </c>
      <c r="F3612" t="s">
        <v>154</v>
      </c>
      <c r="G3612" s="2" t="s">
        <v>485</v>
      </c>
      <c r="H3612">
        <v>2</v>
      </c>
      <c r="I3612">
        <v>318.23</v>
      </c>
      <c r="J3612" s="2" t="s">
        <v>502</v>
      </c>
      <c r="K3612" s="2" t="s">
        <v>74</v>
      </c>
      <c r="M3612" t="s">
        <v>4191</v>
      </c>
      <c r="P3612" s="19" t="s">
        <v>4064</v>
      </c>
      <c r="Q3612" s="19" t="s">
        <v>25</v>
      </c>
      <c r="S3612" s="19" t="s">
        <v>129</v>
      </c>
      <c r="W3612" s="20">
        <v>17</v>
      </c>
      <c r="X3612" s="65" t="s">
        <v>4062</v>
      </c>
      <c r="AB3612" t="s">
        <v>4063</v>
      </c>
      <c r="AC3612" t="s">
        <v>4061</v>
      </c>
      <c r="AD3612" s="2" t="s">
        <v>2143</v>
      </c>
    </row>
    <row r="3613" spans="1:30" hidden="1" x14ac:dyDescent="0.25">
      <c r="A3613" s="2">
        <v>2</v>
      </c>
      <c r="B3613" t="s">
        <v>4065</v>
      </c>
      <c r="C3613">
        <v>20</v>
      </c>
      <c r="D3613">
        <v>760</v>
      </c>
      <c r="E3613">
        <v>1730</v>
      </c>
      <c r="F3613" t="s">
        <v>154</v>
      </c>
      <c r="G3613" s="2" t="s">
        <v>485</v>
      </c>
      <c r="H3613">
        <v>1</v>
      </c>
      <c r="I3613">
        <v>206.03</v>
      </c>
      <c r="J3613" s="2" t="s">
        <v>502</v>
      </c>
      <c r="K3613" s="2" t="s">
        <v>74</v>
      </c>
      <c r="M3613" t="s">
        <v>4191</v>
      </c>
      <c r="P3613" s="19" t="s">
        <v>4064</v>
      </c>
      <c r="Q3613" s="19" t="s">
        <v>25</v>
      </c>
      <c r="S3613" s="19" t="s">
        <v>129</v>
      </c>
      <c r="W3613" s="20">
        <v>17</v>
      </c>
      <c r="X3613" s="65" t="s">
        <v>4062</v>
      </c>
      <c r="AB3613" t="s">
        <v>4063</v>
      </c>
      <c r="AC3613" t="s">
        <v>4061</v>
      </c>
      <c r="AD3613" s="2" t="s">
        <v>2143</v>
      </c>
    </row>
    <row r="3614" spans="1:30" hidden="1" x14ac:dyDescent="0.25">
      <c r="A3614" s="2">
        <v>3</v>
      </c>
      <c r="B3614" t="s">
        <v>4067</v>
      </c>
      <c r="C3614">
        <v>20</v>
      </c>
      <c r="D3614">
        <v>760</v>
      </c>
      <c r="E3614">
        <v>1730</v>
      </c>
      <c r="F3614" t="s">
        <v>154</v>
      </c>
      <c r="G3614" s="2" t="s">
        <v>485</v>
      </c>
      <c r="H3614">
        <v>2</v>
      </c>
      <c r="I3614">
        <v>412.06</v>
      </c>
      <c r="J3614" s="2" t="s">
        <v>502</v>
      </c>
      <c r="K3614" s="2" t="s">
        <v>74</v>
      </c>
      <c r="M3614" t="s">
        <v>4191</v>
      </c>
      <c r="P3614" s="19" t="s">
        <v>4064</v>
      </c>
      <c r="Q3614" s="19" t="s">
        <v>25</v>
      </c>
      <c r="S3614" s="19" t="s">
        <v>129</v>
      </c>
      <c r="W3614" s="20">
        <v>17</v>
      </c>
      <c r="X3614" s="65" t="s">
        <v>4062</v>
      </c>
      <c r="AB3614" t="s">
        <v>4063</v>
      </c>
      <c r="AC3614" t="s">
        <v>4061</v>
      </c>
      <c r="AD3614" s="2" t="s">
        <v>2143</v>
      </c>
    </row>
    <row r="3615" spans="1:30" hidden="1" x14ac:dyDescent="0.25">
      <c r="A3615" s="2">
        <v>4</v>
      </c>
      <c r="B3615" t="s">
        <v>4068</v>
      </c>
      <c r="C3615">
        <v>20</v>
      </c>
      <c r="D3615">
        <v>467</v>
      </c>
      <c r="E3615">
        <v>800</v>
      </c>
      <c r="F3615" t="s">
        <v>154</v>
      </c>
      <c r="G3615" s="2" t="s">
        <v>485</v>
      </c>
      <c r="H3615">
        <v>1</v>
      </c>
      <c r="I3615">
        <v>57.87</v>
      </c>
      <c r="J3615" s="2" t="s">
        <v>502</v>
      </c>
      <c r="K3615" s="2" t="s">
        <v>74</v>
      </c>
      <c r="M3615" t="s">
        <v>4191</v>
      </c>
      <c r="P3615" s="19" t="s">
        <v>4064</v>
      </c>
      <c r="Q3615" s="19" t="s">
        <v>25</v>
      </c>
      <c r="S3615" s="19" t="s">
        <v>129</v>
      </c>
      <c r="W3615" s="20">
        <v>17</v>
      </c>
      <c r="X3615" s="65" t="s">
        <v>4062</v>
      </c>
      <c r="AB3615" t="s">
        <v>4063</v>
      </c>
      <c r="AC3615" t="s">
        <v>4061</v>
      </c>
      <c r="AD3615" s="2" t="s">
        <v>2143</v>
      </c>
    </row>
    <row r="3616" spans="1:30" hidden="1" x14ac:dyDescent="0.25">
      <c r="A3616" s="2">
        <v>5</v>
      </c>
      <c r="B3616" t="s">
        <v>4070</v>
      </c>
      <c r="C3616">
        <v>20</v>
      </c>
      <c r="D3616">
        <v>800</v>
      </c>
      <c r="E3616">
        <v>1270</v>
      </c>
      <c r="F3616" t="s">
        <v>154</v>
      </c>
      <c r="G3616" s="2" t="s">
        <v>485</v>
      </c>
      <c r="H3616">
        <v>1</v>
      </c>
      <c r="I3616">
        <v>159.12</v>
      </c>
      <c r="J3616" s="2" t="s">
        <v>502</v>
      </c>
      <c r="K3616" s="2" t="s">
        <v>74</v>
      </c>
      <c r="M3616" t="s">
        <v>4191</v>
      </c>
      <c r="P3616" s="19" t="s">
        <v>4064</v>
      </c>
      <c r="Q3616" s="19" t="s">
        <v>25</v>
      </c>
      <c r="S3616" s="19" t="s">
        <v>129</v>
      </c>
      <c r="W3616" s="20">
        <v>17</v>
      </c>
      <c r="X3616" s="65" t="s">
        <v>4062</v>
      </c>
      <c r="AB3616" t="s">
        <v>4063</v>
      </c>
      <c r="AC3616" t="s">
        <v>4061</v>
      </c>
      <c r="AD3616" s="2" t="s">
        <v>2143</v>
      </c>
    </row>
    <row r="3617" spans="1:30" hidden="1" x14ac:dyDescent="0.25">
      <c r="A3617" s="2">
        <v>6</v>
      </c>
      <c r="B3617" t="s">
        <v>4071</v>
      </c>
      <c r="C3617">
        <v>20</v>
      </c>
      <c r="D3617">
        <v>600</v>
      </c>
      <c r="E3617">
        <v>800</v>
      </c>
      <c r="F3617" t="s">
        <v>154</v>
      </c>
      <c r="G3617" s="2" t="s">
        <v>485</v>
      </c>
      <c r="H3617">
        <v>1</v>
      </c>
      <c r="I3617">
        <v>74.569999999999993</v>
      </c>
      <c r="J3617" s="2" t="s">
        <v>502</v>
      </c>
      <c r="K3617" s="2" t="s">
        <v>74</v>
      </c>
      <c r="M3617" t="s">
        <v>4191</v>
      </c>
      <c r="P3617" s="19" t="s">
        <v>4064</v>
      </c>
      <c r="Q3617" s="19" t="s">
        <v>25</v>
      </c>
      <c r="S3617" s="19" t="s">
        <v>129</v>
      </c>
      <c r="W3617" s="20">
        <v>17</v>
      </c>
      <c r="X3617" s="65" t="s">
        <v>4062</v>
      </c>
      <c r="AB3617" t="s">
        <v>4063</v>
      </c>
      <c r="AC3617" t="s">
        <v>4061</v>
      </c>
      <c r="AD3617" s="2" t="s">
        <v>2143</v>
      </c>
    </row>
    <row r="3618" spans="1:30" hidden="1" x14ac:dyDescent="0.25">
      <c r="A3618" s="2">
        <v>7</v>
      </c>
      <c r="B3618" t="s">
        <v>4073</v>
      </c>
      <c r="C3618">
        <v>20</v>
      </c>
      <c r="D3618">
        <v>760</v>
      </c>
      <c r="E3618">
        <v>1730</v>
      </c>
      <c r="F3618" t="s">
        <v>154</v>
      </c>
      <c r="G3618" s="2" t="s">
        <v>485</v>
      </c>
      <c r="H3618">
        <v>1</v>
      </c>
      <c r="I3618">
        <v>206.03</v>
      </c>
      <c r="J3618" s="2" t="s">
        <v>502</v>
      </c>
      <c r="K3618" s="2" t="s">
        <v>74</v>
      </c>
      <c r="M3618" t="s">
        <v>4191</v>
      </c>
      <c r="P3618" s="19" t="s">
        <v>4064</v>
      </c>
      <c r="Q3618" s="19" t="s">
        <v>25</v>
      </c>
      <c r="S3618" s="19" t="s">
        <v>129</v>
      </c>
      <c r="W3618" s="20">
        <v>17</v>
      </c>
      <c r="X3618" s="65" t="s">
        <v>4062</v>
      </c>
      <c r="AB3618" t="s">
        <v>4063</v>
      </c>
      <c r="AC3618" t="s">
        <v>4061</v>
      </c>
      <c r="AD3618" s="2" t="s">
        <v>2143</v>
      </c>
    </row>
    <row r="3619" spans="1:30" hidden="1" x14ac:dyDescent="0.25">
      <c r="A3619" s="2">
        <v>8</v>
      </c>
      <c r="B3619" t="s">
        <v>4074</v>
      </c>
      <c r="C3619">
        <v>20</v>
      </c>
      <c r="D3619">
        <v>760</v>
      </c>
      <c r="E3619">
        <v>1730</v>
      </c>
      <c r="F3619" t="s">
        <v>154</v>
      </c>
      <c r="G3619" s="2" t="s">
        <v>485</v>
      </c>
      <c r="H3619">
        <v>2</v>
      </c>
      <c r="I3619">
        <v>412.06</v>
      </c>
      <c r="J3619" s="2" t="s">
        <v>502</v>
      </c>
      <c r="K3619" s="2" t="s">
        <v>74</v>
      </c>
      <c r="M3619" t="s">
        <v>4191</v>
      </c>
      <c r="P3619" s="19" t="s">
        <v>4064</v>
      </c>
      <c r="Q3619" s="19" t="s">
        <v>25</v>
      </c>
      <c r="S3619" s="19" t="s">
        <v>129</v>
      </c>
      <c r="W3619" s="20">
        <v>17</v>
      </c>
      <c r="X3619" s="65" t="s">
        <v>4062</v>
      </c>
      <c r="AB3619" t="s">
        <v>4063</v>
      </c>
      <c r="AC3619" t="s">
        <v>4061</v>
      </c>
      <c r="AD3619" s="2" t="s">
        <v>2143</v>
      </c>
    </row>
    <row r="3620" spans="1:30" hidden="1" x14ac:dyDescent="0.25">
      <c r="A3620" s="2">
        <v>9</v>
      </c>
      <c r="B3620" t="s">
        <v>4075</v>
      </c>
      <c r="C3620">
        <v>80</v>
      </c>
      <c r="D3620">
        <v>228</v>
      </c>
      <c r="E3620">
        <v>1000</v>
      </c>
      <c r="F3620" t="s">
        <v>154</v>
      </c>
      <c r="G3620" s="2" t="s">
        <v>485</v>
      </c>
      <c r="H3620">
        <v>1</v>
      </c>
      <c r="I3620">
        <v>143.18</v>
      </c>
      <c r="J3620" s="2" t="s">
        <v>502</v>
      </c>
      <c r="K3620" s="2" t="s">
        <v>74</v>
      </c>
      <c r="M3620" t="s">
        <v>4191</v>
      </c>
      <c r="P3620" s="19" t="s">
        <v>4064</v>
      </c>
      <c r="Q3620" s="19" t="s">
        <v>25</v>
      </c>
      <c r="S3620" s="19" t="s">
        <v>129</v>
      </c>
      <c r="W3620" s="20">
        <v>17</v>
      </c>
      <c r="X3620" s="65" t="s">
        <v>4062</v>
      </c>
      <c r="AB3620" t="s">
        <v>4063</v>
      </c>
      <c r="AC3620" t="s">
        <v>4077</v>
      </c>
      <c r="AD3620" s="2" t="s">
        <v>2166</v>
      </c>
    </row>
    <row r="3621" spans="1:30" hidden="1" x14ac:dyDescent="0.25">
      <c r="A3621" s="2">
        <v>10</v>
      </c>
      <c r="B3621" t="s">
        <v>4078</v>
      </c>
      <c r="C3621">
        <v>80</v>
      </c>
      <c r="D3621">
        <v>203</v>
      </c>
      <c r="E3621">
        <v>1000</v>
      </c>
      <c r="F3621" t="s">
        <v>154</v>
      </c>
      <c r="G3621" s="2" t="s">
        <v>485</v>
      </c>
      <c r="H3621">
        <v>1</v>
      </c>
      <c r="I3621">
        <v>127.48</v>
      </c>
      <c r="J3621" s="2" t="s">
        <v>502</v>
      </c>
      <c r="K3621" s="2" t="s">
        <v>74</v>
      </c>
      <c r="M3621" t="s">
        <v>4191</v>
      </c>
      <c r="P3621" s="19" t="s">
        <v>4064</v>
      </c>
      <c r="Q3621" s="19" t="s">
        <v>25</v>
      </c>
      <c r="S3621" s="19" t="s">
        <v>129</v>
      </c>
      <c r="W3621" s="20">
        <v>17</v>
      </c>
      <c r="X3621" s="65" t="s">
        <v>4062</v>
      </c>
      <c r="AB3621" t="s">
        <v>4063</v>
      </c>
      <c r="AC3621" t="s">
        <v>4077</v>
      </c>
      <c r="AD3621" s="2" t="s">
        <v>2166</v>
      </c>
    </row>
    <row r="3622" spans="1:30" hidden="1" x14ac:dyDescent="0.25">
      <c r="A3622" s="2">
        <v>11</v>
      </c>
      <c r="B3622" t="s">
        <v>4080</v>
      </c>
      <c r="C3622">
        <v>80</v>
      </c>
      <c r="D3622">
        <v>665</v>
      </c>
      <c r="E3622">
        <v>1000</v>
      </c>
      <c r="F3622" t="s">
        <v>154</v>
      </c>
      <c r="G3622" s="2" t="s">
        <v>485</v>
      </c>
      <c r="H3622">
        <v>1</v>
      </c>
      <c r="I3622">
        <v>370.9</v>
      </c>
      <c r="J3622" s="2" t="s">
        <v>502</v>
      </c>
      <c r="K3622" s="2" t="s">
        <v>74</v>
      </c>
      <c r="M3622" t="s">
        <v>4191</v>
      </c>
      <c r="P3622" s="19" t="s">
        <v>4064</v>
      </c>
      <c r="Q3622" s="19" t="s">
        <v>25</v>
      </c>
      <c r="S3622" s="19" t="s">
        <v>129</v>
      </c>
      <c r="W3622" s="20">
        <v>17</v>
      </c>
      <c r="X3622" s="65" t="s">
        <v>4062</v>
      </c>
      <c r="AB3622" t="s">
        <v>4063</v>
      </c>
      <c r="AC3622" t="s">
        <v>4077</v>
      </c>
      <c r="AD3622" s="2" t="s">
        <v>2166</v>
      </c>
    </row>
    <row r="3623" spans="1:30" hidden="1" x14ac:dyDescent="0.25">
      <c r="A3623" s="2">
        <v>12</v>
      </c>
      <c r="B3623" t="s">
        <v>4082</v>
      </c>
      <c r="C3623">
        <v>80</v>
      </c>
      <c r="D3623">
        <v>746</v>
      </c>
      <c r="E3623">
        <v>1000</v>
      </c>
      <c r="F3623" t="s">
        <v>154</v>
      </c>
      <c r="G3623" s="2" t="s">
        <v>485</v>
      </c>
      <c r="H3623">
        <v>1</v>
      </c>
      <c r="I3623">
        <v>413.63</v>
      </c>
      <c r="J3623" s="2" t="s">
        <v>502</v>
      </c>
      <c r="K3623" s="2" t="s">
        <v>74</v>
      </c>
      <c r="M3623" t="s">
        <v>4191</v>
      </c>
      <c r="P3623" s="19" t="s">
        <v>4064</v>
      </c>
      <c r="Q3623" s="19" t="s">
        <v>25</v>
      </c>
      <c r="S3623" s="19" t="s">
        <v>129</v>
      </c>
      <c r="W3623" s="20">
        <v>17</v>
      </c>
      <c r="X3623" s="65" t="s">
        <v>4062</v>
      </c>
      <c r="AB3623" t="s">
        <v>4063</v>
      </c>
      <c r="AC3623" t="s">
        <v>4077</v>
      </c>
      <c r="AD3623" s="2" t="s">
        <v>2166</v>
      </c>
    </row>
    <row r="3624" spans="1:30" hidden="1" x14ac:dyDescent="0.25">
      <c r="A3624" s="2">
        <v>13</v>
      </c>
      <c r="B3624" t="s">
        <v>4084</v>
      </c>
      <c r="C3624">
        <v>80</v>
      </c>
      <c r="D3624">
        <v>742</v>
      </c>
      <c r="E3624">
        <v>1000</v>
      </c>
      <c r="F3624" t="s">
        <v>154</v>
      </c>
      <c r="G3624" s="2" t="s">
        <v>485</v>
      </c>
      <c r="H3624">
        <v>1</v>
      </c>
      <c r="I3624">
        <v>411.52</v>
      </c>
      <c r="J3624" s="2" t="s">
        <v>502</v>
      </c>
      <c r="K3624" s="2" t="s">
        <v>74</v>
      </c>
      <c r="M3624" t="s">
        <v>4191</v>
      </c>
      <c r="P3624" s="19" t="s">
        <v>4064</v>
      </c>
      <c r="Q3624" s="19" t="s">
        <v>25</v>
      </c>
      <c r="S3624" s="19" t="s">
        <v>129</v>
      </c>
      <c r="W3624" s="20">
        <v>17</v>
      </c>
      <c r="X3624" s="65" t="s">
        <v>4062</v>
      </c>
      <c r="AB3624" t="s">
        <v>4063</v>
      </c>
      <c r="AC3624" t="s">
        <v>4077</v>
      </c>
      <c r="AD3624" s="2" t="s">
        <v>2166</v>
      </c>
    </row>
    <row r="3625" spans="1:30" hidden="1" x14ac:dyDescent="0.25">
      <c r="A3625" s="2">
        <v>14</v>
      </c>
      <c r="B3625" t="s">
        <v>4086</v>
      </c>
      <c r="C3625">
        <v>80</v>
      </c>
      <c r="D3625">
        <v>700</v>
      </c>
      <c r="E3625">
        <v>1000</v>
      </c>
      <c r="F3625" t="s">
        <v>154</v>
      </c>
      <c r="G3625" s="2" t="s">
        <v>485</v>
      </c>
      <c r="H3625">
        <v>1</v>
      </c>
      <c r="I3625">
        <v>389.36</v>
      </c>
      <c r="J3625" s="2" t="s">
        <v>502</v>
      </c>
      <c r="K3625" s="2" t="s">
        <v>74</v>
      </c>
      <c r="M3625" t="s">
        <v>4191</v>
      </c>
      <c r="P3625" s="19" t="s">
        <v>4064</v>
      </c>
      <c r="Q3625" s="19" t="s">
        <v>25</v>
      </c>
      <c r="S3625" s="19" t="s">
        <v>129</v>
      </c>
      <c r="W3625" s="20">
        <v>17</v>
      </c>
      <c r="X3625" s="65" t="s">
        <v>4062</v>
      </c>
      <c r="AB3625" t="s">
        <v>4063</v>
      </c>
      <c r="AC3625" t="s">
        <v>4077</v>
      </c>
      <c r="AD3625" s="2" t="s">
        <v>2166</v>
      </c>
    </row>
    <row r="3626" spans="1:30" hidden="1" x14ac:dyDescent="0.25">
      <c r="A3626" s="2">
        <v>15</v>
      </c>
      <c r="B3626" t="s">
        <v>4088</v>
      </c>
      <c r="C3626">
        <v>80</v>
      </c>
      <c r="D3626">
        <v>511</v>
      </c>
      <c r="E3626">
        <v>1000</v>
      </c>
      <c r="F3626" t="s">
        <v>154</v>
      </c>
      <c r="G3626" s="2" t="s">
        <v>485</v>
      </c>
      <c r="H3626">
        <v>1</v>
      </c>
      <c r="I3626">
        <v>289.66000000000003</v>
      </c>
      <c r="J3626" s="2" t="s">
        <v>502</v>
      </c>
      <c r="K3626" s="2" t="s">
        <v>74</v>
      </c>
      <c r="M3626" t="s">
        <v>4191</v>
      </c>
      <c r="P3626" s="19" t="s">
        <v>4064</v>
      </c>
      <c r="Q3626" s="19" t="s">
        <v>25</v>
      </c>
      <c r="S3626" s="19" t="s">
        <v>129</v>
      </c>
      <c r="W3626" s="20">
        <v>17</v>
      </c>
      <c r="X3626" s="65" t="s">
        <v>4062</v>
      </c>
      <c r="AB3626" t="s">
        <v>4063</v>
      </c>
      <c r="AC3626" t="s">
        <v>4077</v>
      </c>
      <c r="AD3626" s="2" t="s">
        <v>2166</v>
      </c>
    </row>
    <row r="3627" spans="1:30" hidden="1" x14ac:dyDescent="0.25">
      <c r="A3627" s="2">
        <v>16</v>
      </c>
      <c r="B3627" t="s">
        <v>4090</v>
      </c>
      <c r="C3627">
        <v>80</v>
      </c>
      <c r="D3627">
        <v>473</v>
      </c>
      <c r="E3627">
        <v>1000</v>
      </c>
      <c r="F3627" t="s">
        <v>154</v>
      </c>
      <c r="G3627" s="2" t="s">
        <v>485</v>
      </c>
      <c r="H3627">
        <v>1</v>
      </c>
      <c r="I3627">
        <v>269.61</v>
      </c>
      <c r="J3627" s="2" t="s">
        <v>502</v>
      </c>
      <c r="K3627" s="2" t="s">
        <v>74</v>
      </c>
      <c r="M3627" t="s">
        <v>4191</v>
      </c>
      <c r="P3627" s="19" t="s">
        <v>4064</v>
      </c>
      <c r="Q3627" s="19" t="s">
        <v>25</v>
      </c>
      <c r="S3627" s="19" t="s">
        <v>129</v>
      </c>
      <c r="W3627" s="20">
        <v>17</v>
      </c>
      <c r="X3627" s="65" t="s">
        <v>4062</v>
      </c>
      <c r="AB3627" t="s">
        <v>4063</v>
      </c>
      <c r="AC3627" t="s">
        <v>4077</v>
      </c>
      <c r="AD3627" s="2" t="s">
        <v>2166</v>
      </c>
    </row>
    <row r="3628" spans="1:30" hidden="1" x14ac:dyDescent="0.25">
      <c r="A3628" s="2">
        <v>17</v>
      </c>
      <c r="B3628" t="s">
        <v>4092</v>
      </c>
      <c r="C3628">
        <v>80</v>
      </c>
      <c r="D3628">
        <v>644</v>
      </c>
      <c r="E3628">
        <v>1000</v>
      </c>
      <c r="F3628" t="s">
        <v>154</v>
      </c>
      <c r="G3628" s="2" t="s">
        <v>485</v>
      </c>
      <c r="H3628">
        <v>1</v>
      </c>
      <c r="I3628">
        <v>359.82</v>
      </c>
      <c r="J3628" s="2" t="s">
        <v>502</v>
      </c>
      <c r="K3628" s="2" t="s">
        <v>74</v>
      </c>
      <c r="M3628" t="s">
        <v>4191</v>
      </c>
      <c r="P3628" s="19" t="s">
        <v>4064</v>
      </c>
      <c r="Q3628" s="19" t="s">
        <v>25</v>
      </c>
      <c r="S3628" s="19" t="s">
        <v>129</v>
      </c>
      <c r="W3628" s="20">
        <v>17</v>
      </c>
      <c r="X3628" s="65" t="s">
        <v>4062</v>
      </c>
      <c r="AB3628" t="s">
        <v>4063</v>
      </c>
      <c r="AC3628" t="s">
        <v>4077</v>
      </c>
      <c r="AD3628" s="2" t="s">
        <v>2166</v>
      </c>
    </row>
    <row r="3629" spans="1:30" hidden="1" x14ac:dyDescent="0.25">
      <c r="A3629" s="2">
        <v>18</v>
      </c>
      <c r="B3629" t="s">
        <v>4094</v>
      </c>
      <c r="C3629">
        <v>80</v>
      </c>
      <c r="D3629">
        <v>742</v>
      </c>
      <c r="E3629">
        <v>1000</v>
      </c>
      <c r="F3629" t="s">
        <v>154</v>
      </c>
      <c r="G3629" s="2" t="s">
        <v>485</v>
      </c>
      <c r="H3629">
        <v>1</v>
      </c>
      <c r="I3629">
        <v>411.52</v>
      </c>
      <c r="J3629" s="2" t="s">
        <v>502</v>
      </c>
      <c r="K3629" s="2" t="s">
        <v>74</v>
      </c>
      <c r="M3629" t="s">
        <v>4191</v>
      </c>
      <c r="P3629" s="19" t="s">
        <v>4064</v>
      </c>
      <c r="Q3629" s="19" t="s">
        <v>25</v>
      </c>
      <c r="S3629" s="19" t="s">
        <v>129</v>
      </c>
      <c r="W3629" s="20">
        <v>17</v>
      </c>
      <c r="X3629" s="65" t="s">
        <v>4062</v>
      </c>
      <c r="AB3629" t="s">
        <v>4063</v>
      </c>
      <c r="AC3629" t="s">
        <v>4077</v>
      </c>
      <c r="AD3629" s="2" t="s">
        <v>2166</v>
      </c>
    </row>
    <row r="3630" spans="1:30" hidden="1" x14ac:dyDescent="0.25">
      <c r="A3630" s="2">
        <v>19</v>
      </c>
      <c r="B3630" t="s">
        <v>4095</v>
      </c>
      <c r="C3630">
        <v>80</v>
      </c>
      <c r="D3630">
        <v>742</v>
      </c>
      <c r="E3630">
        <v>1000</v>
      </c>
      <c r="F3630" t="s">
        <v>154</v>
      </c>
      <c r="G3630" s="2" t="s">
        <v>485</v>
      </c>
      <c r="H3630">
        <v>1</v>
      </c>
      <c r="I3630">
        <v>411.52</v>
      </c>
      <c r="J3630" s="2" t="s">
        <v>502</v>
      </c>
      <c r="K3630" s="2" t="s">
        <v>74</v>
      </c>
      <c r="M3630" t="s">
        <v>4191</v>
      </c>
      <c r="P3630" s="19" t="s">
        <v>4064</v>
      </c>
      <c r="Q3630" s="19" t="s">
        <v>25</v>
      </c>
      <c r="S3630" s="19" t="s">
        <v>129</v>
      </c>
      <c r="W3630" s="20">
        <v>17</v>
      </c>
      <c r="X3630" s="65" t="s">
        <v>4062</v>
      </c>
      <c r="AB3630" t="s">
        <v>4063</v>
      </c>
      <c r="AC3630" t="s">
        <v>4077</v>
      </c>
      <c r="AD3630" s="2" t="s">
        <v>2166</v>
      </c>
    </row>
    <row r="3631" spans="1:30" hidden="1" x14ac:dyDescent="0.25">
      <c r="A3631" s="2">
        <v>20</v>
      </c>
      <c r="B3631" t="s">
        <v>4096</v>
      </c>
      <c r="C3631">
        <v>80</v>
      </c>
      <c r="D3631">
        <v>700</v>
      </c>
      <c r="E3631">
        <v>1000</v>
      </c>
      <c r="F3631" t="s">
        <v>154</v>
      </c>
      <c r="G3631" s="2" t="s">
        <v>485</v>
      </c>
      <c r="H3631">
        <v>1</v>
      </c>
      <c r="I3631">
        <v>389.36</v>
      </c>
      <c r="J3631" s="2" t="s">
        <v>502</v>
      </c>
      <c r="K3631" s="2" t="s">
        <v>74</v>
      </c>
      <c r="M3631" t="s">
        <v>4191</v>
      </c>
      <c r="P3631" s="19" t="s">
        <v>4064</v>
      </c>
      <c r="Q3631" s="19" t="s">
        <v>25</v>
      </c>
      <c r="S3631" s="19" t="s">
        <v>129</v>
      </c>
      <c r="W3631" s="20">
        <v>17</v>
      </c>
      <c r="X3631" s="65" t="s">
        <v>4062</v>
      </c>
      <c r="AB3631" t="s">
        <v>4063</v>
      </c>
      <c r="AC3631" t="s">
        <v>4077</v>
      </c>
      <c r="AD3631" s="2" t="s">
        <v>2166</v>
      </c>
    </row>
    <row r="3632" spans="1:30" hidden="1" x14ac:dyDescent="0.25">
      <c r="A3632" s="2">
        <v>21</v>
      </c>
      <c r="B3632" t="s">
        <v>4097</v>
      </c>
      <c r="C3632">
        <v>100</v>
      </c>
      <c r="D3632">
        <v>780</v>
      </c>
      <c r="E3632">
        <v>2334</v>
      </c>
      <c r="F3632" t="s">
        <v>154</v>
      </c>
      <c r="G3632" s="2" t="s">
        <v>485</v>
      </c>
      <c r="H3632">
        <v>1</v>
      </c>
      <c r="I3632">
        <v>1429.11</v>
      </c>
      <c r="J3632" s="2" t="s">
        <v>502</v>
      </c>
      <c r="K3632" s="2" t="s">
        <v>74</v>
      </c>
      <c r="M3632" t="s">
        <v>4191</v>
      </c>
      <c r="P3632" s="19" t="s">
        <v>4064</v>
      </c>
      <c r="Q3632" s="19" t="s">
        <v>27</v>
      </c>
      <c r="R3632" s="19" t="s">
        <v>129</v>
      </c>
      <c r="V3632" s="19" t="s">
        <v>129</v>
      </c>
      <c r="W3632" s="20">
        <v>17</v>
      </c>
      <c r="X3632" s="65" t="s">
        <v>4062</v>
      </c>
      <c r="AB3632" t="s">
        <v>4063</v>
      </c>
      <c r="AC3632" t="s">
        <v>4099</v>
      </c>
      <c r="AD3632" s="2" t="s">
        <v>121</v>
      </c>
    </row>
    <row r="3633" spans="1:30" hidden="1" x14ac:dyDescent="0.25">
      <c r="A3633" s="2">
        <v>22</v>
      </c>
      <c r="B3633" t="s">
        <v>4100</v>
      </c>
      <c r="C3633">
        <v>100</v>
      </c>
      <c r="D3633">
        <v>1500</v>
      </c>
      <c r="E3633">
        <v>3456</v>
      </c>
      <c r="F3633" t="s">
        <v>154</v>
      </c>
      <c r="G3633" s="2" t="s">
        <v>485</v>
      </c>
      <c r="H3633">
        <v>1</v>
      </c>
      <c r="I3633">
        <v>3399.5</v>
      </c>
      <c r="J3633" s="2" t="s">
        <v>502</v>
      </c>
      <c r="K3633" s="2" t="s">
        <v>74</v>
      </c>
      <c r="M3633" t="s">
        <v>4191</v>
      </c>
      <c r="P3633" s="19" t="s">
        <v>4064</v>
      </c>
      <c r="Q3633" s="19" t="s">
        <v>27</v>
      </c>
      <c r="R3633" s="19" t="s">
        <v>129</v>
      </c>
      <c r="V3633" s="19" t="s">
        <v>129</v>
      </c>
      <c r="W3633" s="20">
        <v>17</v>
      </c>
      <c r="X3633" s="65" t="s">
        <v>4062</v>
      </c>
      <c r="AB3633" t="s">
        <v>4063</v>
      </c>
      <c r="AC3633" t="s">
        <v>4099</v>
      </c>
      <c r="AD3633" s="2" t="s">
        <v>121</v>
      </c>
    </row>
    <row r="3634" spans="1:30" hidden="1" x14ac:dyDescent="0.25">
      <c r="A3634" s="2">
        <v>23</v>
      </c>
      <c r="B3634" t="s">
        <v>4102</v>
      </c>
      <c r="C3634">
        <v>100</v>
      </c>
      <c r="D3634">
        <v>1500</v>
      </c>
      <c r="E3634">
        <v>3882</v>
      </c>
      <c r="F3634" t="s">
        <v>154</v>
      </c>
      <c r="G3634" s="2" t="s">
        <v>485</v>
      </c>
      <c r="H3634">
        <v>1</v>
      </c>
      <c r="I3634">
        <v>3865.34</v>
      </c>
      <c r="J3634" s="2" t="s">
        <v>502</v>
      </c>
      <c r="K3634" s="2" t="s">
        <v>74</v>
      </c>
      <c r="M3634" t="s">
        <v>4191</v>
      </c>
      <c r="P3634" s="19" t="s">
        <v>4064</v>
      </c>
      <c r="Q3634" s="19" t="s">
        <v>27</v>
      </c>
      <c r="R3634" s="19" t="s">
        <v>129</v>
      </c>
      <c r="V3634" s="19" t="s">
        <v>129</v>
      </c>
      <c r="W3634" s="20">
        <v>17</v>
      </c>
      <c r="X3634" s="65" t="s">
        <v>4062</v>
      </c>
      <c r="AB3634" t="s">
        <v>4063</v>
      </c>
      <c r="AC3634" t="s">
        <v>4099</v>
      </c>
      <c r="AD3634" s="2" t="s">
        <v>121</v>
      </c>
    </row>
    <row r="3635" spans="1:30" hidden="1" x14ac:dyDescent="0.25">
      <c r="A3635" s="2">
        <v>24</v>
      </c>
      <c r="B3635" t="s">
        <v>4104</v>
      </c>
      <c r="C3635">
        <v>100</v>
      </c>
      <c r="D3635">
        <v>1500</v>
      </c>
      <c r="E3635">
        <v>3882</v>
      </c>
      <c r="F3635" t="s">
        <v>154</v>
      </c>
      <c r="G3635" s="2" t="s">
        <v>485</v>
      </c>
      <c r="H3635">
        <v>1</v>
      </c>
      <c r="I3635">
        <v>3865.34</v>
      </c>
      <c r="J3635" s="2" t="s">
        <v>502</v>
      </c>
      <c r="K3635" s="2" t="s">
        <v>74</v>
      </c>
      <c r="M3635" t="s">
        <v>4191</v>
      </c>
      <c r="P3635" s="19" t="s">
        <v>4064</v>
      </c>
      <c r="Q3635" s="19" t="s">
        <v>27</v>
      </c>
      <c r="R3635" s="19" t="s">
        <v>129</v>
      </c>
      <c r="V3635" s="19" t="s">
        <v>129</v>
      </c>
      <c r="W3635" s="20">
        <v>17</v>
      </c>
      <c r="X3635" s="65" t="s">
        <v>4062</v>
      </c>
      <c r="AB3635" t="s">
        <v>4063</v>
      </c>
      <c r="AC3635" t="s">
        <v>4099</v>
      </c>
      <c r="AD3635" s="2" t="s">
        <v>121</v>
      </c>
    </row>
    <row r="3636" spans="1:30" hidden="1" x14ac:dyDescent="0.25">
      <c r="A3636" s="2">
        <v>25</v>
      </c>
      <c r="B3636" t="s">
        <v>4105</v>
      </c>
      <c r="C3636">
        <v>100</v>
      </c>
      <c r="D3636">
        <v>780</v>
      </c>
      <c r="E3636">
        <v>3842</v>
      </c>
      <c r="F3636" t="s">
        <v>154</v>
      </c>
      <c r="G3636" s="2" t="s">
        <v>485</v>
      </c>
      <c r="H3636">
        <v>1</v>
      </c>
      <c r="I3636">
        <v>2352.46</v>
      </c>
      <c r="J3636" s="2" t="s">
        <v>502</v>
      </c>
      <c r="K3636" s="2" t="s">
        <v>74</v>
      </c>
      <c r="M3636" t="s">
        <v>4191</v>
      </c>
      <c r="P3636" s="19" t="s">
        <v>4064</v>
      </c>
      <c r="Q3636" s="19" t="s">
        <v>27</v>
      </c>
      <c r="R3636" s="19" t="s">
        <v>129</v>
      </c>
      <c r="V3636" s="19" t="s">
        <v>129</v>
      </c>
      <c r="W3636" s="20">
        <v>17</v>
      </c>
      <c r="X3636" s="65" t="s">
        <v>4062</v>
      </c>
      <c r="AB3636" t="s">
        <v>4063</v>
      </c>
      <c r="AC3636" t="s">
        <v>4099</v>
      </c>
      <c r="AD3636" s="2" t="s">
        <v>121</v>
      </c>
    </row>
    <row r="3637" spans="1:30" hidden="1" x14ac:dyDescent="0.25">
      <c r="A3637" s="2">
        <v>26</v>
      </c>
      <c r="B3637" t="s">
        <v>4107</v>
      </c>
      <c r="C3637">
        <v>100</v>
      </c>
      <c r="D3637">
        <v>1556</v>
      </c>
      <c r="E3637">
        <v>2313</v>
      </c>
      <c r="F3637" t="s">
        <v>154</v>
      </c>
      <c r="G3637" s="2" t="s">
        <v>485</v>
      </c>
      <c r="H3637">
        <v>1</v>
      </c>
      <c r="I3637">
        <v>2053.13</v>
      </c>
      <c r="J3637" s="2" t="s">
        <v>502</v>
      </c>
      <c r="K3637" s="2" t="s">
        <v>74</v>
      </c>
      <c r="M3637" t="s">
        <v>4191</v>
      </c>
      <c r="P3637" s="19" t="s">
        <v>4064</v>
      </c>
      <c r="Q3637" s="19" t="s">
        <v>27</v>
      </c>
      <c r="R3637" s="19" t="s">
        <v>129</v>
      </c>
      <c r="V3637" s="19" t="s">
        <v>129</v>
      </c>
      <c r="W3637" s="20">
        <v>17</v>
      </c>
      <c r="X3637" s="65" t="s">
        <v>4062</v>
      </c>
      <c r="AB3637" t="s">
        <v>4063</v>
      </c>
      <c r="AC3637" t="s">
        <v>4099</v>
      </c>
      <c r="AD3637" s="2" t="s">
        <v>121</v>
      </c>
    </row>
    <row r="3638" spans="1:30" hidden="1" x14ac:dyDescent="0.25">
      <c r="A3638" s="2">
        <v>27</v>
      </c>
      <c r="B3638" t="s">
        <v>4109</v>
      </c>
      <c r="C3638">
        <v>100</v>
      </c>
      <c r="D3638">
        <v>800</v>
      </c>
      <c r="E3638">
        <v>1500</v>
      </c>
      <c r="F3638" t="s">
        <v>154</v>
      </c>
      <c r="G3638" s="2" t="s">
        <v>485</v>
      </c>
      <c r="H3638">
        <v>1</v>
      </c>
      <c r="I3638">
        <v>942</v>
      </c>
      <c r="J3638" s="2" t="s">
        <v>502</v>
      </c>
      <c r="K3638" s="2" t="s">
        <v>74</v>
      </c>
      <c r="M3638" t="s">
        <v>4191</v>
      </c>
      <c r="P3638" s="19" t="s">
        <v>4064</v>
      </c>
      <c r="Q3638" s="19" t="s">
        <v>25</v>
      </c>
      <c r="R3638" s="19" t="s">
        <v>129</v>
      </c>
      <c r="W3638" s="20">
        <v>17</v>
      </c>
      <c r="X3638" s="65" t="s">
        <v>4062</v>
      </c>
      <c r="AB3638" t="s">
        <v>4063</v>
      </c>
      <c r="AC3638" t="s">
        <v>4099</v>
      </c>
      <c r="AD3638" s="2" t="s">
        <v>121</v>
      </c>
    </row>
    <row r="3639" spans="1:30" hidden="1" x14ac:dyDescent="0.25">
      <c r="A3639" s="2">
        <v>28</v>
      </c>
      <c r="B3639" t="s">
        <v>4111</v>
      </c>
      <c r="C3639">
        <v>100</v>
      </c>
      <c r="D3639">
        <v>780</v>
      </c>
      <c r="E3639">
        <v>3425</v>
      </c>
      <c r="F3639" t="s">
        <v>154</v>
      </c>
      <c r="G3639" s="2" t="s">
        <v>485</v>
      </c>
      <c r="H3639">
        <v>1</v>
      </c>
      <c r="I3639">
        <v>2097.13</v>
      </c>
      <c r="J3639" s="2" t="s">
        <v>502</v>
      </c>
      <c r="K3639" s="2" t="s">
        <v>74</v>
      </c>
      <c r="M3639" t="s">
        <v>4191</v>
      </c>
      <c r="P3639" s="19" t="s">
        <v>4064</v>
      </c>
      <c r="Q3639" s="19" t="s">
        <v>27</v>
      </c>
      <c r="R3639" s="19" t="s">
        <v>129</v>
      </c>
      <c r="V3639" s="19" t="s">
        <v>129</v>
      </c>
      <c r="W3639" s="20">
        <v>17</v>
      </c>
      <c r="X3639" s="65" t="s">
        <v>4062</v>
      </c>
      <c r="AB3639" t="s">
        <v>4063</v>
      </c>
      <c r="AC3639" t="s">
        <v>4099</v>
      </c>
      <c r="AD3639" s="2" t="s">
        <v>121</v>
      </c>
    </row>
    <row r="3640" spans="1:30" hidden="1" x14ac:dyDescent="0.25">
      <c r="A3640" s="2">
        <v>29</v>
      </c>
      <c r="B3640" t="s">
        <v>4113</v>
      </c>
      <c r="C3640">
        <v>100</v>
      </c>
      <c r="D3640">
        <v>780</v>
      </c>
      <c r="E3640">
        <v>2337</v>
      </c>
      <c r="F3640" t="s">
        <v>154</v>
      </c>
      <c r="G3640" s="2" t="s">
        <v>485</v>
      </c>
      <c r="H3640">
        <v>1</v>
      </c>
      <c r="I3640">
        <v>1430.89</v>
      </c>
      <c r="J3640" s="2" t="s">
        <v>502</v>
      </c>
      <c r="K3640" s="2" t="s">
        <v>74</v>
      </c>
      <c r="M3640" t="s">
        <v>4191</v>
      </c>
      <c r="P3640" s="19" t="s">
        <v>4064</v>
      </c>
      <c r="Q3640" s="19" t="s">
        <v>27</v>
      </c>
      <c r="R3640" s="19" t="s">
        <v>129</v>
      </c>
      <c r="U3640" s="19" t="s">
        <v>129</v>
      </c>
      <c r="V3640" s="19" t="s">
        <v>129</v>
      </c>
      <c r="W3640" s="20">
        <v>17</v>
      </c>
      <c r="X3640" s="65" t="s">
        <v>4062</v>
      </c>
      <c r="AB3640" t="s">
        <v>4063</v>
      </c>
      <c r="AC3640" t="s">
        <v>4099</v>
      </c>
      <c r="AD3640" s="2" t="s">
        <v>121</v>
      </c>
    </row>
    <row r="3641" spans="1:30" hidden="1" x14ac:dyDescent="0.25">
      <c r="A3641" s="2">
        <v>30</v>
      </c>
      <c r="B3641" t="s">
        <v>4115</v>
      </c>
      <c r="C3641">
        <v>100</v>
      </c>
      <c r="D3641">
        <v>1500</v>
      </c>
      <c r="E3641">
        <v>3456</v>
      </c>
      <c r="F3641" t="s">
        <v>154</v>
      </c>
      <c r="G3641" s="2" t="s">
        <v>485</v>
      </c>
      <c r="H3641">
        <v>1</v>
      </c>
      <c r="I3641">
        <v>3399.5</v>
      </c>
      <c r="J3641" s="2" t="s">
        <v>502</v>
      </c>
      <c r="K3641" s="2" t="s">
        <v>74</v>
      </c>
      <c r="M3641" t="s">
        <v>4191</v>
      </c>
      <c r="P3641" s="19" t="s">
        <v>4064</v>
      </c>
      <c r="Q3641" s="19" t="s">
        <v>27</v>
      </c>
      <c r="R3641" s="19" t="s">
        <v>129</v>
      </c>
      <c r="V3641" s="19" t="s">
        <v>129</v>
      </c>
      <c r="W3641" s="20">
        <v>17</v>
      </c>
      <c r="X3641" s="65" t="s">
        <v>4062</v>
      </c>
      <c r="AB3641" t="s">
        <v>4063</v>
      </c>
      <c r="AC3641" t="s">
        <v>4116</v>
      </c>
      <c r="AD3641" s="2" t="s">
        <v>121</v>
      </c>
    </row>
    <row r="3642" spans="1:30" hidden="1" x14ac:dyDescent="0.25">
      <c r="A3642" s="2">
        <v>31</v>
      </c>
      <c r="B3642" t="s">
        <v>4117</v>
      </c>
      <c r="C3642">
        <v>100</v>
      </c>
      <c r="D3642">
        <v>780</v>
      </c>
      <c r="E3642">
        <v>2623</v>
      </c>
      <c r="F3642" t="s">
        <v>154</v>
      </c>
      <c r="G3642" s="2" t="s">
        <v>485</v>
      </c>
      <c r="H3642">
        <v>1</v>
      </c>
      <c r="I3642">
        <v>1606.06</v>
      </c>
      <c r="J3642" s="2" t="s">
        <v>502</v>
      </c>
      <c r="K3642" s="2" t="s">
        <v>74</v>
      </c>
      <c r="M3642" t="s">
        <v>4191</v>
      </c>
      <c r="P3642" s="19" t="s">
        <v>4064</v>
      </c>
      <c r="Q3642" s="19" t="s">
        <v>27</v>
      </c>
      <c r="R3642" s="19" t="s">
        <v>129</v>
      </c>
      <c r="V3642" s="19" t="s">
        <v>129</v>
      </c>
      <c r="W3642" s="20">
        <v>17</v>
      </c>
      <c r="X3642" s="65" t="s">
        <v>4062</v>
      </c>
      <c r="AB3642" t="s">
        <v>4063</v>
      </c>
      <c r="AC3642" t="s">
        <v>4116</v>
      </c>
      <c r="AD3642" s="2" t="s">
        <v>121</v>
      </c>
    </row>
    <row r="3643" spans="1:30" hidden="1" x14ac:dyDescent="0.25">
      <c r="A3643" s="2">
        <v>32</v>
      </c>
      <c r="B3643" t="s">
        <v>4119</v>
      </c>
      <c r="C3643">
        <v>100</v>
      </c>
      <c r="D3643">
        <v>800</v>
      </c>
      <c r="E3643">
        <v>1500</v>
      </c>
      <c r="F3643" t="s">
        <v>154</v>
      </c>
      <c r="G3643" s="2" t="s">
        <v>485</v>
      </c>
      <c r="H3643">
        <v>2</v>
      </c>
      <c r="I3643">
        <v>1884</v>
      </c>
      <c r="J3643" s="2" t="s">
        <v>502</v>
      </c>
      <c r="K3643" s="2" t="s">
        <v>74</v>
      </c>
      <c r="M3643" t="s">
        <v>4191</v>
      </c>
      <c r="P3643" s="19" t="s">
        <v>4064</v>
      </c>
      <c r="Q3643" s="19" t="s">
        <v>25</v>
      </c>
      <c r="R3643" s="19" t="s">
        <v>129</v>
      </c>
      <c r="W3643" s="20">
        <v>17</v>
      </c>
      <c r="X3643" s="65" t="s">
        <v>4062</v>
      </c>
      <c r="AB3643" t="s">
        <v>4063</v>
      </c>
      <c r="AC3643" t="s">
        <v>4116</v>
      </c>
      <c r="AD3643" s="2" t="s">
        <v>121</v>
      </c>
    </row>
    <row r="3644" spans="1:30" hidden="1" x14ac:dyDescent="0.25">
      <c r="A3644" s="2">
        <v>33</v>
      </c>
      <c r="B3644" t="s">
        <v>4120</v>
      </c>
      <c r="C3644">
        <v>100</v>
      </c>
      <c r="D3644">
        <v>780</v>
      </c>
      <c r="E3644">
        <v>3540</v>
      </c>
      <c r="F3644" t="s">
        <v>154</v>
      </c>
      <c r="G3644" s="2" t="s">
        <v>485</v>
      </c>
      <c r="H3644">
        <v>1</v>
      </c>
      <c r="I3644">
        <v>2167.54</v>
      </c>
      <c r="J3644" s="2" t="s">
        <v>502</v>
      </c>
      <c r="K3644" s="2" t="s">
        <v>74</v>
      </c>
      <c r="M3644" t="s">
        <v>4191</v>
      </c>
      <c r="P3644" s="19" t="s">
        <v>4064</v>
      </c>
      <c r="Q3644" s="19" t="s">
        <v>27</v>
      </c>
      <c r="R3644" s="19" t="s">
        <v>129</v>
      </c>
      <c r="V3644" s="19" t="s">
        <v>129</v>
      </c>
      <c r="W3644" s="20">
        <v>17</v>
      </c>
      <c r="X3644" s="65" t="s">
        <v>4062</v>
      </c>
      <c r="AB3644" t="s">
        <v>4063</v>
      </c>
      <c r="AC3644" t="s">
        <v>4116</v>
      </c>
      <c r="AD3644" s="2" t="s">
        <v>121</v>
      </c>
    </row>
    <row r="3645" spans="1:30" hidden="1" x14ac:dyDescent="0.25">
      <c r="A3645" s="2">
        <v>34</v>
      </c>
      <c r="B3645" t="s">
        <v>4122</v>
      </c>
      <c r="C3645">
        <v>100</v>
      </c>
      <c r="D3645">
        <v>780</v>
      </c>
      <c r="E3645">
        <v>1715</v>
      </c>
      <c r="F3645" t="s">
        <v>154</v>
      </c>
      <c r="G3645" s="2" t="s">
        <v>485</v>
      </c>
      <c r="H3645">
        <v>1</v>
      </c>
      <c r="I3645">
        <v>1050.0899999999999</v>
      </c>
      <c r="J3645" s="2" t="s">
        <v>502</v>
      </c>
      <c r="K3645" s="2" t="s">
        <v>74</v>
      </c>
      <c r="M3645" t="s">
        <v>4191</v>
      </c>
      <c r="P3645" s="19" t="s">
        <v>4064</v>
      </c>
      <c r="Q3645" s="19" t="s">
        <v>27</v>
      </c>
      <c r="R3645" s="19" t="s">
        <v>129</v>
      </c>
      <c r="V3645" s="19" t="s">
        <v>129</v>
      </c>
      <c r="W3645" s="20">
        <v>17</v>
      </c>
      <c r="X3645" s="65" t="s">
        <v>4062</v>
      </c>
      <c r="AB3645" t="s">
        <v>4063</v>
      </c>
      <c r="AC3645" t="s">
        <v>4116</v>
      </c>
      <c r="AD3645" s="2" t="s">
        <v>121</v>
      </c>
    </row>
    <row r="3646" spans="1:30" hidden="1" x14ac:dyDescent="0.25">
      <c r="A3646" s="2">
        <v>35</v>
      </c>
      <c r="B3646" t="s">
        <v>4124</v>
      </c>
      <c r="C3646">
        <v>100</v>
      </c>
      <c r="D3646">
        <v>1500</v>
      </c>
      <c r="E3646">
        <v>3425</v>
      </c>
      <c r="F3646" t="s">
        <v>154</v>
      </c>
      <c r="G3646" s="2" t="s">
        <v>485</v>
      </c>
      <c r="H3646">
        <v>1</v>
      </c>
      <c r="I3646">
        <v>3347.85</v>
      </c>
      <c r="J3646" s="2" t="s">
        <v>502</v>
      </c>
      <c r="K3646" s="2" t="s">
        <v>74</v>
      </c>
      <c r="M3646" t="s">
        <v>4191</v>
      </c>
      <c r="P3646" s="19" t="s">
        <v>4064</v>
      </c>
      <c r="Q3646" s="19" t="s">
        <v>27</v>
      </c>
      <c r="R3646" s="19" t="s">
        <v>129</v>
      </c>
      <c r="V3646" s="19" t="s">
        <v>129</v>
      </c>
      <c r="W3646" s="20">
        <v>17</v>
      </c>
      <c r="X3646" s="65" t="s">
        <v>4062</v>
      </c>
      <c r="AB3646" t="s">
        <v>4063</v>
      </c>
      <c r="AC3646" t="s">
        <v>4116</v>
      </c>
      <c r="AD3646" s="2" t="s">
        <v>121</v>
      </c>
    </row>
    <row r="3647" spans="1:30" hidden="1" x14ac:dyDescent="0.25">
      <c r="A3647" s="2">
        <v>36</v>
      </c>
      <c r="B3647" t="s">
        <v>4126</v>
      </c>
      <c r="C3647">
        <v>100</v>
      </c>
      <c r="D3647">
        <v>1556</v>
      </c>
      <c r="E3647">
        <v>2313</v>
      </c>
      <c r="F3647" t="s">
        <v>154</v>
      </c>
      <c r="G3647" s="2" t="s">
        <v>485</v>
      </c>
      <c r="H3647">
        <v>1</v>
      </c>
      <c r="I3647">
        <v>2053.13</v>
      </c>
      <c r="J3647" s="2" t="s">
        <v>502</v>
      </c>
      <c r="K3647" s="2" t="s">
        <v>74</v>
      </c>
      <c r="M3647" t="s">
        <v>4191</v>
      </c>
      <c r="P3647" s="19" t="s">
        <v>4064</v>
      </c>
      <c r="Q3647" s="19" t="s">
        <v>27</v>
      </c>
      <c r="R3647" s="19" t="s">
        <v>129</v>
      </c>
      <c r="V3647" s="19" t="s">
        <v>129</v>
      </c>
      <c r="W3647" s="20">
        <v>17</v>
      </c>
      <c r="X3647" s="65" t="s">
        <v>4062</v>
      </c>
      <c r="AB3647" t="s">
        <v>4063</v>
      </c>
      <c r="AC3647" t="s">
        <v>4116</v>
      </c>
      <c r="AD3647" s="2" t="s">
        <v>121</v>
      </c>
    </row>
    <row r="3648" spans="1:30" hidden="1" x14ac:dyDescent="0.25">
      <c r="A3648" s="2">
        <v>37</v>
      </c>
      <c r="B3648" t="s">
        <v>4127</v>
      </c>
      <c r="C3648">
        <v>100</v>
      </c>
      <c r="D3648">
        <v>780</v>
      </c>
      <c r="E3648">
        <v>1021</v>
      </c>
      <c r="F3648" t="s">
        <v>154</v>
      </c>
      <c r="G3648" s="2" t="s">
        <v>485</v>
      </c>
      <c r="H3648">
        <v>1</v>
      </c>
      <c r="I3648">
        <v>625.20000000000005</v>
      </c>
      <c r="J3648" s="2" t="s">
        <v>502</v>
      </c>
      <c r="K3648" s="2" t="s">
        <v>74</v>
      </c>
      <c r="M3648" t="s">
        <v>4191</v>
      </c>
      <c r="P3648" s="19" t="s">
        <v>4064</v>
      </c>
      <c r="Q3648" s="19" t="s">
        <v>27</v>
      </c>
      <c r="R3648" s="19" t="s">
        <v>129</v>
      </c>
      <c r="U3648" s="19" t="s">
        <v>129</v>
      </c>
      <c r="W3648" s="20">
        <v>17</v>
      </c>
      <c r="X3648" s="65" t="s">
        <v>4062</v>
      </c>
      <c r="AB3648" t="s">
        <v>4063</v>
      </c>
      <c r="AC3648" t="s">
        <v>4116</v>
      </c>
      <c r="AD3648" s="2" t="s">
        <v>121</v>
      </c>
    </row>
    <row r="3649" spans="1:30" hidden="1" x14ac:dyDescent="0.25">
      <c r="A3649" s="2">
        <v>38</v>
      </c>
      <c r="B3649" t="s">
        <v>4109</v>
      </c>
      <c r="C3649">
        <v>100</v>
      </c>
      <c r="D3649">
        <v>800</v>
      </c>
      <c r="E3649">
        <v>1500</v>
      </c>
      <c r="F3649" t="s">
        <v>154</v>
      </c>
      <c r="G3649" s="2" t="s">
        <v>485</v>
      </c>
      <c r="H3649">
        <v>1</v>
      </c>
      <c r="I3649">
        <v>942</v>
      </c>
      <c r="J3649" s="2" t="s">
        <v>502</v>
      </c>
      <c r="K3649" s="2" t="s">
        <v>74</v>
      </c>
      <c r="M3649" t="s">
        <v>4191</v>
      </c>
      <c r="P3649" s="19" t="s">
        <v>4064</v>
      </c>
      <c r="Q3649" s="19" t="s">
        <v>25</v>
      </c>
      <c r="R3649" s="19" t="s">
        <v>129</v>
      </c>
      <c r="W3649" s="20">
        <v>17</v>
      </c>
      <c r="X3649" s="65" t="s">
        <v>4062</v>
      </c>
      <c r="AB3649" t="s">
        <v>4063</v>
      </c>
      <c r="AC3649" t="s">
        <v>4116</v>
      </c>
      <c r="AD3649" s="2" t="s">
        <v>121</v>
      </c>
    </row>
    <row r="3650" spans="1:30" hidden="1" x14ac:dyDescent="0.25">
      <c r="A3650" s="2">
        <v>39</v>
      </c>
      <c r="B3650" t="s">
        <v>4129</v>
      </c>
      <c r="C3650">
        <v>100</v>
      </c>
      <c r="D3650">
        <v>1500</v>
      </c>
      <c r="E3650">
        <v>3425</v>
      </c>
      <c r="F3650" t="s">
        <v>154</v>
      </c>
      <c r="G3650" s="2" t="s">
        <v>485</v>
      </c>
      <c r="H3650">
        <v>1</v>
      </c>
      <c r="I3650">
        <v>3347.85</v>
      </c>
      <c r="J3650" s="2" t="s">
        <v>502</v>
      </c>
      <c r="K3650" s="2" t="s">
        <v>74</v>
      </c>
      <c r="M3650" t="s">
        <v>4191</v>
      </c>
      <c r="P3650" s="19" t="s">
        <v>4064</v>
      </c>
      <c r="Q3650" s="19" t="s">
        <v>27</v>
      </c>
      <c r="R3650" s="19" t="s">
        <v>129</v>
      </c>
      <c r="V3650" s="19" t="s">
        <v>129</v>
      </c>
      <c r="W3650" s="20">
        <v>17</v>
      </c>
      <c r="X3650" s="65" t="s">
        <v>4062</v>
      </c>
      <c r="AB3650" t="s">
        <v>4063</v>
      </c>
      <c r="AC3650" t="s">
        <v>4116</v>
      </c>
      <c r="AD3650" s="2" t="s">
        <v>121</v>
      </c>
    </row>
    <row r="3651" spans="1:30" hidden="1" x14ac:dyDescent="0.25">
      <c r="A3651" s="2">
        <v>40</v>
      </c>
      <c r="B3651" t="s">
        <v>4130</v>
      </c>
      <c r="C3651">
        <v>100</v>
      </c>
      <c r="D3651">
        <v>733</v>
      </c>
      <c r="E3651">
        <v>760</v>
      </c>
      <c r="F3651" t="s">
        <v>154</v>
      </c>
      <c r="G3651" s="2" t="s">
        <v>485</v>
      </c>
      <c r="H3651">
        <v>1</v>
      </c>
      <c r="I3651">
        <v>437.31</v>
      </c>
      <c r="J3651" s="2" t="s">
        <v>502</v>
      </c>
      <c r="K3651" s="2" t="s">
        <v>74</v>
      </c>
      <c r="M3651" t="s">
        <v>4191</v>
      </c>
      <c r="P3651" s="19" t="s">
        <v>4064</v>
      </c>
      <c r="Q3651" s="19" t="s">
        <v>25</v>
      </c>
      <c r="R3651" s="19" t="s">
        <v>129</v>
      </c>
      <c r="W3651" s="20">
        <v>17</v>
      </c>
      <c r="X3651" s="65" t="s">
        <v>4062</v>
      </c>
      <c r="AB3651" t="s">
        <v>4063</v>
      </c>
      <c r="AC3651" t="s">
        <v>4116</v>
      </c>
      <c r="AD3651" s="2" t="s">
        <v>121</v>
      </c>
    </row>
    <row r="3652" spans="1:30" hidden="1" x14ac:dyDescent="0.25">
      <c r="A3652" s="2">
        <v>41</v>
      </c>
      <c r="B3652" t="s">
        <v>4132</v>
      </c>
      <c r="C3652">
        <v>120</v>
      </c>
      <c r="D3652">
        <v>1760</v>
      </c>
      <c r="E3652">
        <v>1785</v>
      </c>
      <c r="F3652" t="s">
        <v>154</v>
      </c>
      <c r="G3652" s="2" t="s">
        <v>485</v>
      </c>
      <c r="H3652">
        <v>1</v>
      </c>
      <c r="I3652">
        <v>2602.58</v>
      </c>
      <c r="J3652" s="2" t="s">
        <v>502</v>
      </c>
      <c r="K3652" s="2" t="s">
        <v>74</v>
      </c>
      <c r="M3652" t="s">
        <v>4191</v>
      </c>
      <c r="O3652" s="2" t="s">
        <v>128</v>
      </c>
      <c r="P3652" s="19" t="s">
        <v>4064</v>
      </c>
      <c r="Q3652" s="19" t="s">
        <v>26</v>
      </c>
      <c r="R3652" s="19" t="s">
        <v>129</v>
      </c>
      <c r="W3652" s="20">
        <v>17</v>
      </c>
      <c r="X3652" s="65" t="s">
        <v>4062</v>
      </c>
      <c r="AB3652" t="s">
        <v>4063</v>
      </c>
      <c r="AC3652" t="s">
        <v>4134</v>
      </c>
      <c r="AD3652" s="2" t="s">
        <v>121</v>
      </c>
    </row>
    <row r="3653" spans="1:30" hidden="1" x14ac:dyDescent="0.25">
      <c r="A3653" s="2">
        <v>42</v>
      </c>
      <c r="B3653" t="s">
        <v>4135</v>
      </c>
      <c r="C3653">
        <v>120</v>
      </c>
      <c r="D3653">
        <v>1000</v>
      </c>
      <c r="E3653">
        <v>1500</v>
      </c>
      <c r="F3653" t="s">
        <v>154</v>
      </c>
      <c r="G3653" s="2" t="s">
        <v>485</v>
      </c>
      <c r="H3653">
        <v>1</v>
      </c>
      <c r="I3653">
        <v>1413</v>
      </c>
      <c r="J3653" s="2" t="s">
        <v>502</v>
      </c>
      <c r="K3653" s="2" t="s">
        <v>74</v>
      </c>
      <c r="M3653" t="s">
        <v>4191</v>
      </c>
      <c r="P3653" s="19" t="s">
        <v>4064</v>
      </c>
      <c r="Q3653" s="19" t="s">
        <v>25</v>
      </c>
      <c r="R3653" s="19" t="s">
        <v>129</v>
      </c>
      <c r="W3653" s="20">
        <v>17</v>
      </c>
      <c r="X3653" s="65" t="s">
        <v>4062</v>
      </c>
      <c r="AB3653" t="s">
        <v>4063</v>
      </c>
      <c r="AC3653" t="s">
        <v>4134</v>
      </c>
      <c r="AD3653" s="2" t="s">
        <v>121</v>
      </c>
    </row>
    <row r="3654" spans="1:30" hidden="1" x14ac:dyDescent="0.25">
      <c r="A3654" s="2">
        <v>43</v>
      </c>
      <c r="B3654" t="s">
        <v>4137</v>
      </c>
      <c r="C3654">
        <v>120</v>
      </c>
      <c r="D3654">
        <v>740</v>
      </c>
      <c r="E3654">
        <v>2834</v>
      </c>
      <c r="F3654" t="s">
        <v>154</v>
      </c>
      <c r="G3654" s="2" t="s">
        <v>485</v>
      </c>
      <c r="H3654">
        <v>1</v>
      </c>
      <c r="I3654">
        <v>1975.52</v>
      </c>
      <c r="J3654" s="2" t="s">
        <v>502</v>
      </c>
      <c r="K3654" s="2" t="s">
        <v>74</v>
      </c>
      <c r="M3654" t="s">
        <v>4191</v>
      </c>
      <c r="P3654" s="19" t="s">
        <v>4064</v>
      </c>
      <c r="Q3654" s="19" t="s">
        <v>27</v>
      </c>
      <c r="R3654" s="19" t="s">
        <v>129</v>
      </c>
      <c r="V3654" s="19" t="s">
        <v>129</v>
      </c>
      <c r="W3654" s="20">
        <v>17</v>
      </c>
      <c r="X3654" s="65" t="s">
        <v>4062</v>
      </c>
      <c r="AB3654" t="s">
        <v>4063</v>
      </c>
      <c r="AC3654" t="s">
        <v>4134</v>
      </c>
      <c r="AD3654" s="2" t="s">
        <v>121</v>
      </c>
    </row>
    <row r="3655" spans="1:30" hidden="1" x14ac:dyDescent="0.25">
      <c r="A3655" s="2">
        <v>44</v>
      </c>
      <c r="B3655" t="s">
        <v>4139</v>
      </c>
      <c r="C3655">
        <v>120</v>
      </c>
      <c r="D3655">
        <v>2000</v>
      </c>
      <c r="E3655">
        <v>3620</v>
      </c>
      <c r="F3655" t="s">
        <v>154</v>
      </c>
      <c r="G3655" s="2" t="s">
        <v>485</v>
      </c>
      <c r="H3655">
        <v>1</v>
      </c>
      <c r="I3655">
        <v>6069.57</v>
      </c>
      <c r="J3655" s="2" t="s">
        <v>502</v>
      </c>
      <c r="K3655" s="2" t="s">
        <v>74</v>
      </c>
      <c r="M3655" t="s">
        <v>4191</v>
      </c>
      <c r="P3655" s="19" t="s">
        <v>4064</v>
      </c>
      <c r="Q3655" s="19" t="s">
        <v>27</v>
      </c>
      <c r="R3655" s="19" t="s">
        <v>129</v>
      </c>
      <c r="V3655" s="19" t="s">
        <v>129</v>
      </c>
      <c r="W3655" s="20">
        <v>17</v>
      </c>
      <c r="X3655" s="65" t="s">
        <v>4062</v>
      </c>
      <c r="AB3655" t="s">
        <v>4063</v>
      </c>
      <c r="AC3655" t="s">
        <v>4134</v>
      </c>
      <c r="AD3655" s="2" t="s">
        <v>121</v>
      </c>
    </row>
    <row r="3656" spans="1:30" hidden="1" x14ac:dyDescent="0.25">
      <c r="A3656" s="2">
        <v>45</v>
      </c>
      <c r="B3656" t="s">
        <v>4141</v>
      </c>
      <c r="C3656">
        <v>120</v>
      </c>
      <c r="D3656">
        <v>1000</v>
      </c>
      <c r="E3656">
        <v>2000</v>
      </c>
      <c r="F3656" t="s">
        <v>154</v>
      </c>
      <c r="G3656" s="2" t="s">
        <v>485</v>
      </c>
      <c r="H3656">
        <v>1</v>
      </c>
      <c r="I3656">
        <v>1884</v>
      </c>
      <c r="J3656" s="2" t="s">
        <v>502</v>
      </c>
      <c r="K3656" s="2" t="s">
        <v>74</v>
      </c>
      <c r="M3656" t="s">
        <v>4191</v>
      </c>
      <c r="P3656" s="19" t="s">
        <v>4064</v>
      </c>
      <c r="Q3656" s="19" t="s">
        <v>25</v>
      </c>
      <c r="R3656" s="19" t="s">
        <v>129</v>
      </c>
      <c r="W3656" s="20">
        <v>17</v>
      </c>
      <c r="X3656" s="65" t="s">
        <v>4062</v>
      </c>
      <c r="AB3656" t="s">
        <v>4063</v>
      </c>
      <c r="AC3656" t="s">
        <v>4134</v>
      </c>
      <c r="AD3656" s="2" t="s">
        <v>121</v>
      </c>
    </row>
    <row r="3657" spans="1:30" hidden="1" x14ac:dyDescent="0.25">
      <c r="A3657" s="2">
        <v>46</v>
      </c>
      <c r="B3657" t="s">
        <v>4143</v>
      </c>
      <c r="C3657">
        <v>120</v>
      </c>
      <c r="D3657">
        <v>2000</v>
      </c>
      <c r="E3657">
        <v>3620</v>
      </c>
      <c r="F3657" t="s">
        <v>154</v>
      </c>
      <c r="G3657" s="2" t="s">
        <v>485</v>
      </c>
      <c r="H3657">
        <v>1</v>
      </c>
      <c r="I3657">
        <v>6069.57</v>
      </c>
      <c r="J3657" s="2" t="s">
        <v>502</v>
      </c>
      <c r="K3657" s="2" t="s">
        <v>74</v>
      </c>
      <c r="M3657" t="s">
        <v>4191</v>
      </c>
      <c r="P3657" s="19" t="s">
        <v>4064</v>
      </c>
      <c r="Q3657" s="19" t="s">
        <v>27</v>
      </c>
      <c r="R3657" s="19" t="s">
        <v>129</v>
      </c>
      <c r="V3657" s="19" t="s">
        <v>129</v>
      </c>
      <c r="W3657" s="20">
        <v>17</v>
      </c>
      <c r="X3657" s="65" t="s">
        <v>4062</v>
      </c>
      <c r="AB3657" t="s">
        <v>4063</v>
      </c>
      <c r="AC3657" t="s">
        <v>4134</v>
      </c>
      <c r="AD3657" s="2" t="s">
        <v>121</v>
      </c>
    </row>
    <row r="3658" spans="1:30" hidden="1" x14ac:dyDescent="0.25">
      <c r="A3658" s="2">
        <v>47</v>
      </c>
      <c r="B3658" t="s">
        <v>4144</v>
      </c>
      <c r="C3658">
        <v>120</v>
      </c>
      <c r="D3658">
        <v>740</v>
      </c>
      <c r="E3658">
        <v>3620</v>
      </c>
      <c r="F3658" t="s">
        <v>154</v>
      </c>
      <c r="G3658" s="2" t="s">
        <v>485</v>
      </c>
      <c r="H3658">
        <v>1</v>
      </c>
      <c r="I3658">
        <v>2523.4299999999998</v>
      </c>
      <c r="J3658" s="2" t="s">
        <v>502</v>
      </c>
      <c r="K3658" s="2" t="s">
        <v>74</v>
      </c>
      <c r="M3658" t="s">
        <v>4191</v>
      </c>
      <c r="P3658" s="19" t="s">
        <v>4064</v>
      </c>
      <c r="Q3658" s="19" t="s">
        <v>27</v>
      </c>
      <c r="R3658" s="19" t="s">
        <v>129</v>
      </c>
      <c r="V3658" s="19" t="s">
        <v>129</v>
      </c>
      <c r="W3658" s="20">
        <v>17</v>
      </c>
      <c r="X3658" s="65" t="s">
        <v>4062</v>
      </c>
      <c r="AB3658" t="s">
        <v>4063</v>
      </c>
      <c r="AC3658" t="s">
        <v>4134</v>
      </c>
      <c r="AD3658" s="2" t="s">
        <v>121</v>
      </c>
    </row>
    <row r="3659" spans="1:30" hidden="1" x14ac:dyDescent="0.25">
      <c r="A3659" s="2">
        <v>48</v>
      </c>
      <c r="B3659" t="s">
        <v>4146</v>
      </c>
      <c r="C3659">
        <v>120</v>
      </c>
      <c r="D3659">
        <v>2000</v>
      </c>
      <c r="E3659">
        <v>2198</v>
      </c>
      <c r="F3659" t="s">
        <v>154</v>
      </c>
      <c r="G3659" s="2" t="s">
        <v>485</v>
      </c>
      <c r="H3659">
        <v>4</v>
      </c>
      <c r="I3659">
        <v>14223</v>
      </c>
      <c r="J3659" s="2" t="s">
        <v>502</v>
      </c>
      <c r="K3659" s="2" t="s">
        <v>74</v>
      </c>
      <c r="M3659" t="s">
        <v>4191</v>
      </c>
      <c r="O3659" s="2" t="s">
        <v>128</v>
      </c>
      <c r="P3659" s="19" t="s">
        <v>4064</v>
      </c>
      <c r="Q3659" s="19" t="s">
        <v>26</v>
      </c>
      <c r="R3659" s="19" t="s">
        <v>129</v>
      </c>
      <c r="W3659" s="20">
        <v>17</v>
      </c>
      <c r="X3659" s="65" t="s">
        <v>4062</v>
      </c>
      <c r="AB3659" t="s">
        <v>4063</v>
      </c>
      <c r="AC3659" t="s">
        <v>4148</v>
      </c>
      <c r="AD3659" s="2" t="s">
        <v>121</v>
      </c>
    </row>
    <row r="3660" spans="1:30" hidden="1" x14ac:dyDescent="0.25">
      <c r="A3660" s="2">
        <v>49</v>
      </c>
      <c r="B3660" t="s">
        <v>4149</v>
      </c>
      <c r="C3660">
        <v>120</v>
      </c>
      <c r="D3660">
        <v>2000</v>
      </c>
      <c r="E3660">
        <v>2198</v>
      </c>
      <c r="F3660" t="s">
        <v>154</v>
      </c>
      <c r="G3660" s="2" t="s">
        <v>485</v>
      </c>
      <c r="H3660">
        <v>2</v>
      </c>
      <c r="I3660">
        <v>7111.5</v>
      </c>
      <c r="J3660" s="2" t="s">
        <v>502</v>
      </c>
      <c r="K3660" s="2" t="s">
        <v>74</v>
      </c>
      <c r="M3660" t="s">
        <v>4191</v>
      </c>
      <c r="O3660" s="2" t="s">
        <v>128</v>
      </c>
      <c r="P3660" s="19" t="s">
        <v>4064</v>
      </c>
      <c r="Q3660" s="19" t="s">
        <v>26</v>
      </c>
      <c r="R3660" s="19" t="s">
        <v>129</v>
      </c>
      <c r="W3660" s="20">
        <v>17</v>
      </c>
      <c r="X3660" s="65" t="s">
        <v>4062</v>
      </c>
      <c r="AB3660" t="s">
        <v>4063</v>
      </c>
      <c r="AC3660" t="s">
        <v>4148</v>
      </c>
      <c r="AD3660" s="2" t="s">
        <v>121</v>
      </c>
    </row>
    <row r="3661" spans="1:30" hidden="1" x14ac:dyDescent="0.25">
      <c r="A3661" s="2">
        <v>50</v>
      </c>
      <c r="B3661" t="s">
        <v>4132</v>
      </c>
      <c r="C3661">
        <v>120</v>
      </c>
      <c r="D3661">
        <v>1760</v>
      </c>
      <c r="E3661">
        <v>1785</v>
      </c>
      <c r="F3661" t="s">
        <v>154</v>
      </c>
      <c r="G3661" s="2" t="s">
        <v>485</v>
      </c>
      <c r="H3661">
        <v>3</v>
      </c>
      <c r="I3661">
        <v>7807.73</v>
      </c>
      <c r="J3661" s="2" t="s">
        <v>502</v>
      </c>
      <c r="K3661" s="2" t="s">
        <v>74</v>
      </c>
      <c r="M3661" t="s">
        <v>4191</v>
      </c>
      <c r="O3661" s="2" t="s">
        <v>128</v>
      </c>
      <c r="P3661" s="19" t="s">
        <v>4064</v>
      </c>
      <c r="Q3661" s="19" t="s">
        <v>26</v>
      </c>
      <c r="S3661" s="19" t="s">
        <v>129</v>
      </c>
      <c r="W3661" s="20">
        <v>17</v>
      </c>
      <c r="X3661" s="65" t="s">
        <v>4062</v>
      </c>
      <c r="AB3661" t="s">
        <v>4063</v>
      </c>
      <c r="AC3661" t="s">
        <v>4150</v>
      </c>
      <c r="AD3661" s="2" t="s">
        <v>2136</v>
      </c>
    </row>
    <row r="3662" spans="1:30" hidden="1" x14ac:dyDescent="0.25">
      <c r="A3662" s="2">
        <v>51</v>
      </c>
      <c r="B3662" t="s">
        <v>4135</v>
      </c>
      <c r="C3662">
        <v>120</v>
      </c>
      <c r="D3662">
        <v>1000</v>
      </c>
      <c r="E3662">
        <v>1500</v>
      </c>
      <c r="F3662" t="s">
        <v>154</v>
      </c>
      <c r="G3662" s="2" t="s">
        <v>485</v>
      </c>
      <c r="H3662">
        <v>1</v>
      </c>
      <c r="I3662">
        <v>1413</v>
      </c>
      <c r="J3662" s="2" t="s">
        <v>502</v>
      </c>
      <c r="K3662" s="2" t="s">
        <v>74</v>
      </c>
      <c r="M3662" t="s">
        <v>4191</v>
      </c>
      <c r="P3662" s="19" t="s">
        <v>4064</v>
      </c>
      <c r="Q3662" s="19" t="s">
        <v>25</v>
      </c>
      <c r="S3662" s="19" t="s">
        <v>129</v>
      </c>
      <c r="W3662" s="20">
        <v>17</v>
      </c>
      <c r="X3662" s="65" t="s">
        <v>4062</v>
      </c>
      <c r="AB3662" t="s">
        <v>4063</v>
      </c>
      <c r="AC3662" t="s">
        <v>4150</v>
      </c>
      <c r="AD3662" s="2" t="s">
        <v>2136</v>
      </c>
    </row>
    <row r="3663" spans="1:30" hidden="1" x14ac:dyDescent="0.25">
      <c r="A3663" s="2">
        <v>52</v>
      </c>
      <c r="B3663" t="s">
        <v>4151</v>
      </c>
      <c r="C3663">
        <v>120</v>
      </c>
      <c r="D3663">
        <v>760</v>
      </c>
      <c r="E3663">
        <v>1500</v>
      </c>
      <c r="F3663" t="s">
        <v>154</v>
      </c>
      <c r="G3663" s="2" t="s">
        <v>485</v>
      </c>
      <c r="H3663">
        <v>1</v>
      </c>
      <c r="I3663">
        <v>1073.8800000000001</v>
      </c>
      <c r="J3663" s="2" t="s">
        <v>502</v>
      </c>
      <c r="K3663" s="2" t="s">
        <v>74</v>
      </c>
      <c r="M3663" t="s">
        <v>4191</v>
      </c>
      <c r="P3663" s="19" t="s">
        <v>4064</v>
      </c>
      <c r="Q3663" s="19" t="s">
        <v>25</v>
      </c>
      <c r="S3663" s="19" t="s">
        <v>129</v>
      </c>
      <c r="W3663" s="20">
        <v>17</v>
      </c>
      <c r="X3663" s="65" t="s">
        <v>4062</v>
      </c>
      <c r="AB3663" t="s">
        <v>4063</v>
      </c>
      <c r="AC3663" t="s">
        <v>4150</v>
      </c>
      <c r="AD3663" s="2" t="s">
        <v>2136</v>
      </c>
    </row>
    <row r="3664" spans="1:30" hidden="1" x14ac:dyDescent="0.25">
      <c r="A3664" s="2">
        <v>53</v>
      </c>
      <c r="B3664" t="s">
        <v>4153</v>
      </c>
      <c r="C3664">
        <v>120</v>
      </c>
      <c r="D3664">
        <v>2000</v>
      </c>
      <c r="E3664">
        <v>6093</v>
      </c>
      <c r="F3664" t="s">
        <v>154</v>
      </c>
      <c r="G3664" s="2" t="s">
        <v>485</v>
      </c>
      <c r="H3664">
        <v>1</v>
      </c>
      <c r="I3664">
        <v>9752.32</v>
      </c>
      <c r="J3664" s="2" t="s">
        <v>502</v>
      </c>
      <c r="K3664" s="2" t="s">
        <v>74</v>
      </c>
      <c r="M3664" t="s">
        <v>4191</v>
      </c>
      <c r="P3664" s="19" t="s">
        <v>4064</v>
      </c>
      <c r="Q3664" s="19" t="s">
        <v>27</v>
      </c>
      <c r="R3664" s="19" t="s">
        <v>129</v>
      </c>
      <c r="V3664" s="19" t="s">
        <v>129</v>
      </c>
      <c r="W3664" s="20">
        <v>17</v>
      </c>
      <c r="X3664" s="65" t="s">
        <v>4062</v>
      </c>
      <c r="AB3664" t="s">
        <v>4063</v>
      </c>
      <c r="AC3664" t="s">
        <v>4155</v>
      </c>
      <c r="AD3664" s="2" t="s">
        <v>121</v>
      </c>
    </row>
    <row r="3665" spans="1:30" hidden="1" x14ac:dyDescent="0.25">
      <c r="A3665" s="2">
        <v>54</v>
      </c>
      <c r="B3665" t="s">
        <v>4156</v>
      </c>
      <c r="C3665">
        <v>120</v>
      </c>
      <c r="D3665">
        <v>2000</v>
      </c>
      <c r="E3665">
        <v>6093</v>
      </c>
      <c r="F3665" t="s">
        <v>154</v>
      </c>
      <c r="G3665" s="2" t="s">
        <v>485</v>
      </c>
      <c r="H3665">
        <v>1</v>
      </c>
      <c r="I3665">
        <v>9752.32</v>
      </c>
      <c r="J3665" s="2" t="s">
        <v>502</v>
      </c>
      <c r="K3665" s="2" t="s">
        <v>74</v>
      </c>
      <c r="M3665" t="s">
        <v>4191</v>
      </c>
      <c r="P3665" s="19" t="s">
        <v>4064</v>
      </c>
      <c r="Q3665" s="19" t="s">
        <v>27</v>
      </c>
      <c r="R3665" s="19" t="s">
        <v>129</v>
      </c>
      <c r="V3665" s="19" t="s">
        <v>129</v>
      </c>
      <c r="W3665" s="20">
        <v>17</v>
      </c>
      <c r="X3665" s="65" t="s">
        <v>4062</v>
      </c>
      <c r="AB3665" t="s">
        <v>4063</v>
      </c>
      <c r="AC3665" t="s">
        <v>4155</v>
      </c>
      <c r="AD3665" s="2" t="s">
        <v>121</v>
      </c>
    </row>
    <row r="3666" spans="1:30" hidden="1" x14ac:dyDescent="0.25">
      <c r="A3666" s="2">
        <v>55</v>
      </c>
      <c r="B3666" t="s">
        <v>4157</v>
      </c>
      <c r="C3666">
        <v>120</v>
      </c>
      <c r="D3666">
        <v>1000</v>
      </c>
      <c r="E3666">
        <v>1074</v>
      </c>
      <c r="F3666" t="s">
        <v>154</v>
      </c>
      <c r="G3666" s="2" t="s">
        <v>485</v>
      </c>
      <c r="H3666">
        <v>2</v>
      </c>
      <c r="I3666">
        <v>2023.42</v>
      </c>
      <c r="J3666" s="2" t="s">
        <v>502</v>
      </c>
      <c r="K3666" s="2" t="s">
        <v>74</v>
      </c>
      <c r="M3666" t="s">
        <v>4191</v>
      </c>
      <c r="P3666" s="19" t="s">
        <v>4064</v>
      </c>
      <c r="Q3666" s="19" t="s">
        <v>25</v>
      </c>
      <c r="R3666" s="19" t="s">
        <v>129</v>
      </c>
      <c r="W3666" s="20">
        <v>17</v>
      </c>
      <c r="X3666" s="65" t="s">
        <v>4062</v>
      </c>
      <c r="AB3666" t="s">
        <v>4063</v>
      </c>
      <c r="AC3666" t="s">
        <v>4155</v>
      </c>
      <c r="AD3666" s="2" t="s">
        <v>121</v>
      </c>
    </row>
    <row r="3667" spans="1:30" hidden="1" x14ac:dyDescent="0.25">
      <c r="A3667" s="2">
        <v>56</v>
      </c>
      <c r="B3667" t="s">
        <v>4149</v>
      </c>
      <c r="C3667">
        <v>120</v>
      </c>
      <c r="D3667">
        <v>2000</v>
      </c>
      <c r="E3667">
        <v>2198</v>
      </c>
      <c r="F3667" t="s">
        <v>154</v>
      </c>
      <c r="G3667" s="2" t="s">
        <v>485</v>
      </c>
      <c r="H3667">
        <v>2</v>
      </c>
      <c r="I3667">
        <v>7111.5</v>
      </c>
      <c r="J3667" s="2" t="s">
        <v>502</v>
      </c>
      <c r="K3667" s="2" t="s">
        <v>74</v>
      </c>
      <c r="M3667" t="s">
        <v>4191</v>
      </c>
      <c r="O3667" s="2" t="s">
        <v>128</v>
      </c>
      <c r="P3667" s="19" t="s">
        <v>4064</v>
      </c>
      <c r="Q3667" s="19" t="s">
        <v>26</v>
      </c>
      <c r="R3667" s="19" t="s">
        <v>129</v>
      </c>
      <c r="W3667" s="20">
        <v>17</v>
      </c>
      <c r="X3667" s="65" t="s">
        <v>4062</v>
      </c>
      <c r="AB3667" t="s">
        <v>4063</v>
      </c>
      <c r="AC3667" t="s">
        <v>4159</v>
      </c>
      <c r="AD3667" s="2" t="s">
        <v>121</v>
      </c>
    </row>
    <row r="3668" spans="1:30" hidden="1" x14ac:dyDescent="0.25">
      <c r="A3668" s="2">
        <v>57</v>
      </c>
      <c r="B3668" t="s">
        <v>4160</v>
      </c>
      <c r="C3668">
        <v>120</v>
      </c>
      <c r="D3668">
        <v>760</v>
      </c>
      <c r="E3668">
        <v>1500</v>
      </c>
      <c r="F3668" t="s">
        <v>154</v>
      </c>
      <c r="G3668" s="2" t="s">
        <v>485</v>
      </c>
      <c r="H3668">
        <v>1</v>
      </c>
      <c r="I3668">
        <v>1073.8800000000001</v>
      </c>
      <c r="J3668" s="2" t="s">
        <v>502</v>
      </c>
      <c r="K3668" s="2" t="s">
        <v>74</v>
      </c>
      <c r="M3668" t="s">
        <v>4191</v>
      </c>
      <c r="P3668" s="19" t="s">
        <v>4064</v>
      </c>
      <c r="Q3668" s="19" t="s">
        <v>25</v>
      </c>
      <c r="R3668" s="19" t="s">
        <v>129</v>
      </c>
      <c r="W3668" s="20">
        <v>17</v>
      </c>
      <c r="X3668" s="65" t="s">
        <v>4062</v>
      </c>
      <c r="AB3668" t="s">
        <v>4063</v>
      </c>
      <c r="AC3668" t="s">
        <v>4159</v>
      </c>
      <c r="AD3668" s="2" t="s">
        <v>121</v>
      </c>
    </row>
    <row r="3669" spans="1:30" hidden="1" x14ac:dyDescent="0.25">
      <c r="A3669" s="2">
        <v>58</v>
      </c>
      <c r="B3669" t="s">
        <v>4161</v>
      </c>
      <c r="C3669">
        <v>120</v>
      </c>
      <c r="D3669">
        <v>1769</v>
      </c>
      <c r="E3669">
        <v>1955</v>
      </c>
      <c r="F3669" t="s">
        <v>154</v>
      </c>
      <c r="G3669" s="2" t="s">
        <v>485</v>
      </c>
      <c r="H3669">
        <v>4</v>
      </c>
      <c r="I3669">
        <v>9272.09</v>
      </c>
      <c r="J3669" s="2" t="s">
        <v>502</v>
      </c>
      <c r="K3669" s="2" t="s">
        <v>74</v>
      </c>
      <c r="M3669" t="s">
        <v>4191</v>
      </c>
      <c r="O3669" s="2" t="s">
        <v>128</v>
      </c>
      <c r="P3669" s="19" t="s">
        <v>4064</v>
      </c>
      <c r="Q3669" s="19" t="s">
        <v>26</v>
      </c>
      <c r="R3669" s="19" t="s">
        <v>129</v>
      </c>
      <c r="W3669" s="20">
        <v>17</v>
      </c>
      <c r="X3669" s="65" t="s">
        <v>4062</v>
      </c>
      <c r="AB3669" t="s">
        <v>4063</v>
      </c>
      <c r="AC3669" t="s">
        <v>4159</v>
      </c>
      <c r="AD3669" s="2" t="s">
        <v>121</v>
      </c>
    </row>
    <row r="3670" spans="1:30" hidden="1" x14ac:dyDescent="0.25">
      <c r="A3670" s="2">
        <v>59</v>
      </c>
      <c r="B3670" t="s">
        <v>4163</v>
      </c>
      <c r="C3670">
        <v>120</v>
      </c>
      <c r="D3670">
        <v>740</v>
      </c>
      <c r="E3670">
        <v>6093</v>
      </c>
      <c r="F3670" t="s">
        <v>154</v>
      </c>
      <c r="G3670" s="2" t="s">
        <v>485</v>
      </c>
      <c r="H3670">
        <v>1</v>
      </c>
      <c r="I3670">
        <v>4247.3100000000004</v>
      </c>
      <c r="J3670" s="2" t="s">
        <v>502</v>
      </c>
      <c r="K3670" s="2" t="s">
        <v>74</v>
      </c>
      <c r="M3670" t="s">
        <v>4191</v>
      </c>
      <c r="P3670" s="19" t="s">
        <v>4064</v>
      </c>
      <c r="Q3670" s="19" t="s">
        <v>27</v>
      </c>
      <c r="R3670" s="19" t="s">
        <v>129</v>
      </c>
      <c r="V3670" s="19" t="s">
        <v>129</v>
      </c>
      <c r="W3670" s="20">
        <v>17</v>
      </c>
      <c r="X3670" s="65" t="s">
        <v>4062</v>
      </c>
      <c r="AB3670" t="s">
        <v>4063</v>
      </c>
      <c r="AC3670" t="s">
        <v>4165</v>
      </c>
      <c r="AD3670" s="2" t="s">
        <v>121</v>
      </c>
    </row>
    <row r="3671" spans="1:30" hidden="1" x14ac:dyDescent="0.25">
      <c r="A3671" s="2">
        <v>60</v>
      </c>
      <c r="B3671" t="s">
        <v>4166</v>
      </c>
      <c r="C3671">
        <v>120</v>
      </c>
      <c r="D3671">
        <v>1000</v>
      </c>
      <c r="E3671">
        <v>2000</v>
      </c>
      <c r="F3671" t="s">
        <v>154</v>
      </c>
      <c r="G3671" s="2" t="s">
        <v>485</v>
      </c>
      <c r="H3671">
        <v>1</v>
      </c>
      <c r="I3671">
        <v>1884</v>
      </c>
      <c r="J3671" s="2" t="s">
        <v>502</v>
      </c>
      <c r="K3671" s="2" t="s">
        <v>74</v>
      </c>
      <c r="M3671" t="s">
        <v>4191</v>
      </c>
      <c r="P3671" s="19" t="s">
        <v>4064</v>
      </c>
      <c r="Q3671" s="19" t="s">
        <v>25</v>
      </c>
      <c r="R3671" s="19" t="s">
        <v>129</v>
      </c>
      <c r="W3671" s="20">
        <v>17</v>
      </c>
      <c r="X3671" s="65" t="s">
        <v>4062</v>
      </c>
      <c r="AB3671" t="s">
        <v>4063</v>
      </c>
      <c r="AC3671" t="s">
        <v>4165</v>
      </c>
      <c r="AD3671" s="2" t="s">
        <v>121</v>
      </c>
    </row>
    <row r="3672" spans="1:30" hidden="1" x14ac:dyDescent="0.25">
      <c r="A3672" s="2">
        <v>61</v>
      </c>
      <c r="B3672" t="s">
        <v>4167</v>
      </c>
      <c r="C3672">
        <v>120</v>
      </c>
      <c r="D3672">
        <v>740</v>
      </c>
      <c r="E3672">
        <v>4296</v>
      </c>
      <c r="F3672" t="s">
        <v>154</v>
      </c>
      <c r="G3672" s="2" t="s">
        <v>485</v>
      </c>
      <c r="H3672">
        <v>1</v>
      </c>
      <c r="I3672">
        <v>2994.66</v>
      </c>
      <c r="J3672" s="2" t="s">
        <v>502</v>
      </c>
      <c r="K3672" s="2" t="s">
        <v>74</v>
      </c>
      <c r="M3672" t="s">
        <v>4191</v>
      </c>
      <c r="P3672" s="19" t="s">
        <v>4064</v>
      </c>
      <c r="Q3672" s="19" t="s">
        <v>27</v>
      </c>
      <c r="R3672" s="19" t="s">
        <v>129</v>
      </c>
      <c r="V3672" s="19" t="s">
        <v>129</v>
      </c>
      <c r="W3672" s="20">
        <v>17</v>
      </c>
      <c r="X3672" s="65" t="s">
        <v>4062</v>
      </c>
      <c r="AB3672" t="s">
        <v>4063</v>
      </c>
      <c r="AC3672" t="s">
        <v>4165</v>
      </c>
      <c r="AD3672" s="2" t="s">
        <v>121</v>
      </c>
    </row>
    <row r="3673" spans="1:30" hidden="1" x14ac:dyDescent="0.25">
      <c r="A3673" s="2">
        <v>62</v>
      </c>
      <c r="B3673" t="s">
        <v>4169</v>
      </c>
      <c r="C3673">
        <v>120</v>
      </c>
      <c r="D3673">
        <v>740</v>
      </c>
      <c r="E3673">
        <v>3092</v>
      </c>
      <c r="F3673" t="s">
        <v>154</v>
      </c>
      <c r="G3673" s="2" t="s">
        <v>485</v>
      </c>
      <c r="H3673">
        <v>1</v>
      </c>
      <c r="I3673">
        <v>2155.37</v>
      </c>
      <c r="J3673" s="2" t="s">
        <v>502</v>
      </c>
      <c r="K3673" s="2" t="s">
        <v>74</v>
      </c>
      <c r="M3673" t="s">
        <v>4191</v>
      </c>
      <c r="P3673" s="19" t="s">
        <v>4064</v>
      </c>
      <c r="Q3673" s="19" t="s">
        <v>27</v>
      </c>
      <c r="R3673" s="19" t="s">
        <v>129</v>
      </c>
      <c r="V3673" s="19" t="s">
        <v>129</v>
      </c>
      <c r="W3673" s="20">
        <v>17</v>
      </c>
      <c r="X3673" s="65" t="s">
        <v>4062</v>
      </c>
      <c r="AB3673" t="s">
        <v>4063</v>
      </c>
      <c r="AC3673" t="s">
        <v>4165</v>
      </c>
      <c r="AD3673" s="2" t="s">
        <v>121</v>
      </c>
    </row>
    <row r="3674" spans="1:30" hidden="1" x14ac:dyDescent="0.25">
      <c r="A3674" s="2">
        <v>63</v>
      </c>
      <c r="B3674" t="s">
        <v>4171</v>
      </c>
      <c r="C3674">
        <v>120</v>
      </c>
      <c r="D3674">
        <v>1000</v>
      </c>
      <c r="E3674">
        <v>2000</v>
      </c>
      <c r="F3674" t="s">
        <v>154</v>
      </c>
      <c r="G3674" s="2" t="s">
        <v>485</v>
      </c>
      <c r="H3674">
        <v>1</v>
      </c>
      <c r="I3674">
        <v>1884</v>
      </c>
      <c r="J3674" s="2" t="s">
        <v>502</v>
      </c>
      <c r="K3674" s="2" t="s">
        <v>74</v>
      </c>
      <c r="M3674" t="s">
        <v>4191</v>
      </c>
      <c r="P3674" s="19" t="s">
        <v>4064</v>
      </c>
      <c r="Q3674" s="19" t="s">
        <v>25</v>
      </c>
      <c r="R3674" s="19" t="s">
        <v>129</v>
      </c>
      <c r="W3674" s="20">
        <v>17</v>
      </c>
      <c r="X3674" s="65" t="s">
        <v>4062</v>
      </c>
      <c r="AB3674" t="s">
        <v>4063</v>
      </c>
      <c r="AC3674" t="s">
        <v>4165</v>
      </c>
      <c r="AD3674" s="2" t="s">
        <v>121</v>
      </c>
    </row>
    <row r="3675" spans="1:30" hidden="1" x14ac:dyDescent="0.25">
      <c r="A3675" s="2">
        <v>64</v>
      </c>
      <c r="B3675" t="s">
        <v>4172</v>
      </c>
      <c r="C3675">
        <v>120</v>
      </c>
      <c r="D3675">
        <v>760</v>
      </c>
      <c r="E3675">
        <v>1500</v>
      </c>
      <c r="F3675" t="s">
        <v>154</v>
      </c>
      <c r="G3675" s="2" t="s">
        <v>485</v>
      </c>
      <c r="H3675">
        <v>1</v>
      </c>
      <c r="I3675">
        <v>1073.8800000000001</v>
      </c>
      <c r="J3675" s="2" t="s">
        <v>502</v>
      </c>
      <c r="K3675" s="2" t="s">
        <v>74</v>
      </c>
      <c r="M3675" t="s">
        <v>4191</v>
      </c>
      <c r="P3675" s="19" t="s">
        <v>4064</v>
      </c>
      <c r="Q3675" s="19" t="s">
        <v>25</v>
      </c>
      <c r="R3675" s="19" t="s">
        <v>129</v>
      </c>
      <c r="W3675" s="20">
        <v>17</v>
      </c>
      <c r="X3675" s="65" t="s">
        <v>4062</v>
      </c>
      <c r="AB3675" t="s">
        <v>4063</v>
      </c>
      <c r="AC3675" t="s">
        <v>4165</v>
      </c>
      <c r="AD3675" s="2" t="s">
        <v>121</v>
      </c>
    </row>
    <row r="3676" spans="1:30" hidden="1" x14ac:dyDescent="0.25">
      <c r="A3676" s="2">
        <v>65</v>
      </c>
      <c r="B3676" t="s">
        <v>4173</v>
      </c>
      <c r="C3676">
        <v>120</v>
      </c>
      <c r="D3676">
        <v>740</v>
      </c>
      <c r="E3676">
        <v>4364</v>
      </c>
      <c r="F3676" t="s">
        <v>154</v>
      </c>
      <c r="G3676" s="2" t="s">
        <v>485</v>
      </c>
      <c r="H3676">
        <v>1</v>
      </c>
      <c r="I3676">
        <v>3042.06</v>
      </c>
      <c r="J3676" s="2" t="s">
        <v>502</v>
      </c>
      <c r="K3676" s="2" t="s">
        <v>74</v>
      </c>
      <c r="M3676" t="s">
        <v>4191</v>
      </c>
      <c r="P3676" s="19" t="s">
        <v>4064</v>
      </c>
      <c r="Q3676" s="19" t="s">
        <v>27</v>
      </c>
      <c r="R3676" s="19" t="s">
        <v>129</v>
      </c>
      <c r="V3676" s="19" t="s">
        <v>129</v>
      </c>
      <c r="W3676" s="20">
        <v>17</v>
      </c>
      <c r="X3676" s="65" t="s">
        <v>4062</v>
      </c>
      <c r="AB3676" t="s">
        <v>4063</v>
      </c>
      <c r="AC3676" t="s">
        <v>4165</v>
      </c>
      <c r="AD3676" s="2" t="s">
        <v>121</v>
      </c>
    </row>
    <row r="3677" spans="1:30" hidden="1" x14ac:dyDescent="0.25">
      <c r="A3677" s="2">
        <v>66</v>
      </c>
      <c r="B3677" t="s">
        <v>4175</v>
      </c>
      <c r="C3677">
        <v>120</v>
      </c>
      <c r="D3677">
        <v>740</v>
      </c>
      <c r="E3677">
        <v>6098</v>
      </c>
      <c r="F3677" t="s">
        <v>154</v>
      </c>
      <c r="G3677" s="2" t="s">
        <v>485</v>
      </c>
      <c r="H3677">
        <v>1</v>
      </c>
      <c r="I3677">
        <v>4250.79</v>
      </c>
      <c r="J3677" s="2" t="s">
        <v>502</v>
      </c>
      <c r="K3677" s="2" t="s">
        <v>74</v>
      </c>
      <c r="M3677" t="s">
        <v>4191</v>
      </c>
      <c r="P3677" s="19" t="s">
        <v>4064</v>
      </c>
      <c r="Q3677" s="19" t="s">
        <v>27</v>
      </c>
      <c r="R3677" s="19" t="s">
        <v>129</v>
      </c>
      <c r="V3677" s="19" t="s">
        <v>129</v>
      </c>
      <c r="W3677" s="20">
        <v>17</v>
      </c>
      <c r="X3677" s="65" t="s">
        <v>4062</v>
      </c>
      <c r="AB3677" t="s">
        <v>4063</v>
      </c>
      <c r="AC3677" t="s">
        <v>4165</v>
      </c>
      <c r="AD3677" s="2" t="s">
        <v>121</v>
      </c>
    </row>
    <row r="3678" spans="1:30" hidden="1" x14ac:dyDescent="0.25">
      <c r="A3678" s="2">
        <v>67</v>
      </c>
      <c r="B3678" t="s">
        <v>4177</v>
      </c>
      <c r="C3678">
        <v>120</v>
      </c>
      <c r="D3678">
        <v>760</v>
      </c>
      <c r="E3678">
        <v>1500</v>
      </c>
      <c r="F3678" t="s">
        <v>154</v>
      </c>
      <c r="G3678" s="2" t="s">
        <v>485</v>
      </c>
      <c r="H3678">
        <v>1</v>
      </c>
      <c r="I3678">
        <v>1073.8800000000001</v>
      </c>
      <c r="J3678" s="2" t="s">
        <v>502</v>
      </c>
      <c r="K3678" s="2" t="s">
        <v>74</v>
      </c>
      <c r="M3678" t="s">
        <v>4191</v>
      </c>
      <c r="P3678" s="19" t="s">
        <v>4064</v>
      </c>
      <c r="Q3678" s="19" t="s">
        <v>25</v>
      </c>
      <c r="R3678" s="19" t="s">
        <v>129</v>
      </c>
      <c r="W3678" s="20">
        <v>17</v>
      </c>
      <c r="X3678" s="65" t="s">
        <v>4062</v>
      </c>
      <c r="AB3678" t="s">
        <v>4063</v>
      </c>
      <c r="AC3678" t="s">
        <v>4165</v>
      </c>
      <c r="AD3678" s="2" t="s">
        <v>121</v>
      </c>
    </row>
    <row r="3679" spans="1:30" hidden="1" x14ac:dyDescent="0.25">
      <c r="A3679" s="2">
        <v>68</v>
      </c>
      <c r="B3679" t="s">
        <v>4178</v>
      </c>
      <c r="C3679">
        <v>120</v>
      </c>
      <c r="D3679">
        <v>740</v>
      </c>
      <c r="E3679">
        <v>4296</v>
      </c>
      <c r="F3679" t="s">
        <v>154</v>
      </c>
      <c r="G3679" s="2" t="s">
        <v>485</v>
      </c>
      <c r="H3679">
        <v>1</v>
      </c>
      <c r="I3679">
        <v>2994.66</v>
      </c>
      <c r="J3679" s="2" t="s">
        <v>502</v>
      </c>
      <c r="K3679" s="2" t="s">
        <v>74</v>
      </c>
      <c r="M3679" t="s">
        <v>4191</v>
      </c>
      <c r="P3679" s="19" t="s">
        <v>4064</v>
      </c>
      <c r="Q3679" s="19" t="s">
        <v>27</v>
      </c>
      <c r="R3679" s="19" t="s">
        <v>129</v>
      </c>
      <c r="V3679" s="19" t="s">
        <v>129</v>
      </c>
      <c r="W3679" s="20">
        <v>17</v>
      </c>
      <c r="X3679" s="65" t="s">
        <v>4062</v>
      </c>
      <c r="AB3679" t="s">
        <v>4063</v>
      </c>
      <c r="AC3679" t="s">
        <v>4165</v>
      </c>
      <c r="AD3679" s="2" t="s">
        <v>121</v>
      </c>
    </row>
    <row r="3680" spans="1:30" hidden="1" x14ac:dyDescent="0.25">
      <c r="A3680" s="2">
        <v>69</v>
      </c>
      <c r="B3680" t="s">
        <v>4179</v>
      </c>
      <c r="C3680">
        <v>120</v>
      </c>
      <c r="D3680">
        <v>2000</v>
      </c>
      <c r="E3680">
        <v>6098</v>
      </c>
      <c r="F3680" t="s">
        <v>154</v>
      </c>
      <c r="G3680" s="2" t="s">
        <v>485</v>
      </c>
      <c r="H3680">
        <v>1</v>
      </c>
      <c r="I3680">
        <v>9748.7800000000007</v>
      </c>
      <c r="J3680" s="2" t="s">
        <v>502</v>
      </c>
      <c r="K3680" s="2" t="s">
        <v>74</v>
      </c>
      <c r="M3680" t="s">
        <v>4191</v>
      </c>
      <c r="P3680" s="19" t="s">
        <v>4064</v>
      </c>
      <c r="Q3680" s="19" t="s">
        <v>27</v>
      </c>
      <c r="R3680" s="19" t="s">
        <v>129</v>
      </c>
      <c r="V3680" s="19" t="s">
        <v>129</v>
      </c>
      <c r="W3680" s="20">
        <v>17</v>
      </c>
      <c r="X3680" s="65" t="s">
        <v>4062</v>
      </c>
      <c r="AB3680" t="s">
        <v>4063</v>
      </c>
      <c r="AC3680" t="s">
        <v>4181</v>
      </c>
      <c r="AD3680" s="2" t="s">
        <v>121</v>
      </c>
    </row>
    <row r="3681" spans="1:30" hidden="1" x14ac:dyDescent="0.25">
      <c r="A3681" s="2">
        <v>70</v>
      </c>
      <c r="B3681" t="s">
        <v>4182</v>
      </c>
      <c r="C3681">
        <v>120</v>
      </c>
      <c r="D3681">
        <v>1000</v>
      </c>
      <c r="E3681">
        <v>2000</v>
      </c>
      <c r="F3681" t="s">
        <v>154</v>
      </c>
      <c r="G3681" s="2" t="s">
        <v>485</v>
      </c>
      <c r="H3681">
        <v>1</v>
      </c>
      <c r="I3681">
        <v>1884</v>
      </c>
      <c r="J3681" s="2" t="s">
        <v>502</v>
      </c>
      <c r="K3681" s="2" t="s">
        <v>74</v>
      </c>
      <c r="M3681" t="s">
        <v>4191</v>
      </c>
      <c r="P3681" s="19" t="s">
        <v>4064</v>
      </c>
      <c r="Q3681" s="19" t="s">
        <v>25</v>
      </c>
      <c r="R3681" s="19" t="s">
        <v>129</v>
      </c>
      <c r="W3681" s="20">
        <v>17</v>
      </c>
      <c r="X3681" s="65" t="s">
        <v>4062</v>
      </c>
      <c r="AB3681" t="s">
        <v>4063</v>
      </c>
      <c r="AC3681" t="s">
        <v>4181</v>
      </c>
      <c r="AD3681" s="2" t="s">
        <v>121</v>
      </c>
    </row>
    <row r="3682" spans="1:30" hidden="1" x14ac:dyDescent="0.25">
      <c r="A3682" s="2">
        <v>71</v>
      </c>
      <c r="B3682" t="s">
        <v>4183</v>
      </c>
      <c r="C3682">
        <v>120</v>
      </c>
      <c r="D3682">
        <v>2000</v>
      </c>
      <c r="E3682">
        <v>6098</v>
      </c>
      <c r="F3682" t="s">
        <v>154</v>
      </c>
      <c r="G3682" s="2" t="s">
        <v>485</v>
      </c>
      <c r="H3682">
        <v>1</v>
      </c>
      <c r="I3682">
        <v>9748.7800000000007</v>
      </c>
      <c r="J3682" s="2" t="s">
        <v>502</v>
      </c>
      <c r="K3682" s="2" t="s">
        <v>74</v>
      </c>
      <c r="M3682" t="s">
        <v>4191</v>
      </c>
      <c r="P3682" s="19" t="s">
        <v>4064</v>
      </c>
      <c r="Q3682" s="19" t="s">
        <v>27</v>
      </c>
      <c r="R3682" s="19" t="s">
        <v>129</v>
      </c>
      <c r="V3682" s="19" t="s">
        <v>129</v>
      </c>
      <c r="W3682" s="20">
        <v>17</v>
      </c>
      <c r="X3682" s="65" t="s">
        <v>4062</v>
      </c>
      <c r="AB3682" t="s">
        <v>4063</v>
      </c>
      <c r="AC3682" t="s">
        <v>4181</v>
      </c>
      <c r="AD3682" s="2" t="s">
        <v>121</v>
      </c>
    </row>
    <row r="3683" spans="1:30" hidden="1" x14ac:dyDescent="0.25">
      <c r="A3683" s="2">
        <v>72</v>
      </c>
      <c r="B3683" t="s">
        <v>4184</v>
      </c>
      <c r="C3683">
        <v>120</v>
      </c>
      <c r="D3683">
        <v>2000</v>
      </c>
      <c r="E3683">
        <v>2198</v>
      </c>
      <c r="F3683" t="s">
        <v>154</v>
      </c>
      <c r="G3683" s="2" t="s">
        <v>485</v>
      </c>
      <c r="H3683">
        <v>4</v>
      </c>
      <c r="I3683">
        <v>14223</v>
      </c>
      <c r="J3683" s="2" t="s">
        <v>502</v>
      </c>
      <c r="K3683" s="2" t="s">
        <v>74</v>
      </c>
      <c r="M3683" t="s">
        <v>4191</v>
      </c>
      <c r="O3683" s="2" t="s">
        <v>128</v>
      </c>
      <c r="P3683" s="19" t="s">
        <v>4064</v>
      </c>
      <c r="Q3683" s="19" t="s">
        <v>26</v>
      </c>
      <c r="R3683" s="19" t="s">
        <v>129</v>
      </c>
      <c r="W3683" s="20">
        <v>17</v>
      </c>
      <c r="X3683" s="65" t="s">
        <v>4062</v>
      </c>
      <c r="AB3683" t="s">
        <v>4063</v>
      </c>
      <c r="AC3683" t="s">
        <v>4185</v>
      </c>
      <c r="AD3683" s="2" t="s">
        <v>121</v>
      </c>
    </row>
    <row r="3684" spans="1:30" hidden="1" x14ac:dyDescent="0.25">
      <c r="A3684" s="2">
        <v>73</v>
      </c>
      <c r="B3684" t="s">
        <v>4186</v>
      </c>
      <c r="C3684">
        <v>120</v>
      </c>
      <c r="D3684">
        <v>2000</v>
      </c>
      <c r="E3684">
        <v>2198</v>
      </c>
      <c r="F3684" t="s">
        <v>154</v>
      </c>
      <c r="G3684" s="2" t="s">
        <v>485</v>
      </c>
      <c r="H3684">
        <v>2</v>
      </c>
      <c r="I3684">
        <v>7111.5</v>
      </c>
      <c r="J3684" s="2" t="s">
        <v>502</v>
      </c>
      <c r="K3684" s="2" t="s">
        <v>74</v>
      </c>
      <c r="M3684" t="s">
        <v>4191</v>
      </c>
      <c r="O3684" s="2" t="s">
        <v>128</v>
      </c>
      <c r="P3684" s="19" t="s">
        <v>4064</v>
      </c>
      <c r="Q3684" s="19" t="s">
        <v>26</v>
      </c>
      <c r="R3684" s="19" t="s">
        <v>129</v>
      </c>
      <c r="W3684" s="20">
        <v>17</v>
      </c>
      <c r="X3684" s="65" t="s">
        <v>4062</v>
      </c>
      <c r="AB3684" t="s">
        <v>4063</v>
      </c>
      <c r="AC3684" t="s">
        <v>4185</v>
      </c>
      <c r="AD3684" s="2" t="s">
        <v>121</v>
      </c>
    </row>
    <row r="3685" spans="1:30" hidden="1" x14ac:dyDescent="0.25">
      <c r="A3685" s="2">
        <v>74</v>
      </c>
      <c r="B3685" t="s">
        <v>4187</v>
      </c>
      <c r="C3685">
        <v>120</v>
      </c>
      <c r="D3685">
        <v>2000</v>
      </c>
      <c r="E3685">
        <v>4364</v>
      </c>
      <c r="F3685" t="s">
        <v>154</v>
      </c>
      <c r="G3685" s="2" t="s">
        <v>485</v>
      </c>
      <c r="H3685">
        <v>1</v>
      </c>
      <c r="I3685">
        <v>7006.87</v>
      </c>
      <c r="J3685" s="2" t="s">
        <v>502</v>
      </c>
      <c r="K3685" s="2" t="s">
        <v>74</v>
      </c>
      <c r="M3685" t="s">
        <v>4191</v>
      </c>
      <c r="P3685" s="19" t="s">
        <v>4064</v>
      </c>
      <c r="Q3685" s="19" t="s">
        <v>27</v>
      </c>
      <c r="R3685" s="19" t="s">
        <v>129</v>
      </c>
      <c r="V3685" s="19" t="s">
        <v>129</v>
      </c>
      <c r="W3685" s="20">
        <v>17</v>
      </c>
      <c r="X3685" s="65" t="s">
        <v>4062</v>
      </c>
      <c r="AB3685" t="s">
        <v>4063</v>
      </c>
      <c r="AC3685" t="s">
        <v>4189</v>
      </c>
      <c r="AD3685" s="2" t="s">
        <v>121</v>
      </c>
    </row>
    <row r="3686" spans="1:30" hidden="1" x14ac:dyDescent="0.25">
      <c r="A3686" s="2">
        <v>75</v>
      </c>
      <c r="B3686" t="s">
        <v>4190</v>
      </c>
      <c r="C3686">
        <v>120</v>
      </c>
      <c r="D3686">
        <v>2000</v>
      </c>
      <c r="E3686">
        <v>4364</v>
      </c>
      <c r="F3686" t="s">
        <v>154</v>
      </c>
      <c r="G3686" s="2" t="s">
        <v>485</v>
      </c>
      <c r="H3686">
        <v>1</v>
      </c>
      <c r="I3686">
        <v>7006.87</v>
      </c>
      <c r="J3686" s="2" t="s">
        <v>502</v>
      </c>
      <c r="K3686" s="2" t="s">
        <v>74</v>
      </c>
      <c r="M3686" t="s">
        <v>4191</v>
      </c>
      <c r="P3686" s="19" t="s">
        <v>4064</v>
      </c>
      <c r="Q3686" s="19" t="s">
        <v>27</v>
      </c>
      <c r="R3686" s="19" t="s">
        <v>129</v>
      </c>
      <c r="V3686" s="19" t="s">
        <v>129</v>
      </c>
      <c r="W3686" s="20">
        <v>17</v>
      </c>
      <c r="X3686" s="65" t="s">
        <v>4062</v>
      </c>
      <c r="AB3686" t="s">
        <v>4063</v>
      </c>
      <c r="AC3686" t="s">
        <v>4189</v>
      </c>
      <c r="AD3686" s="2" t="s">
        <v>121</v>
      </c>
    </row>
    <row r="3687" spans="1:30" hidden="1" x14ac:dyDescent="0.25">
      <c r="A3687" s="2">
        <v>76</v>
      </c>
      <c r="B3687" t="s">
        <v>4186</v>
      </c>
      <c r="C3687">
        <v>120</v>
      </c>
      <c r="D3687">
        <v>2000</v>
      </c>
      <c r="E3687">
        <v>2198</v>
      </c>
      <c r="F3687" t="s">
        <v>154</v>
      </c>
      <c r="G3687" s="2" t="s">
        <v>485</v>
      </c>
      <c r="H3687">
        <v>2</v>
      </c>
      <c r="I3687">
        <v>7111.5</v>
      </c>
      <c r="J3687" s="2" t="s">
        <v>502</v>
      </c>
      <c r="K3687" s="2" t="s">
        <v>74</v>
      </c>
      <c r="M3687" t="s">
        <v>4191</v>
      </c>
      <c r="O3687" s="2" t="s">
        <v>128</v>
      </c>
      <c r="P3687" s="19" t="s">
        <v>4064</v>
      </c>
      <c r="Q3687" s="19" t="s">
        <v>26</v>
      </c>
      <c r="R3687" s="19" t="s">
        <v>129</v>
      </c>
      <c r="W3687" s="20">
        <v>17</v>
      </c>
      <c r="X3687" s="65" t="s">
        <v>4062</v>
      </c>
      <c r="AB3687" t="s">
        <v>4063</v>
      </c>
      <c r="AC3687" t="s">
        <v>4189</v>
      </c>
      <c r="AD3687" s="2" t="s">
        <v>121</v>
      </c>
    </row>
    <row r="3688" spans="1:30" hidden="1" x14ac:dyDescent="0.25">
      <c r="A3688" s="2">
        <v>1</v>
      </c>
      <c r="B3688" t="s">
        <v>113</v>
      </c>
      <c r="C3688">
        <v>12</v>
      </c>
      <c r="D3688">
        <v>40</v>
      </c>
      <c r="E3688">
        <v>12000</v>
      </c>
      <c r="F3688" t="s">
        <v>114</v>
      </c>
      <c r="G3688" s="2" t="s">
        <v>485</v>
      </c>
      <c r="H3688">
        <v>2</v>
      </c>
      <c r="I3688">
        <v>90.43</v>
      </c>
      <c r="J3688" s="2" t="s">
        <v>502</v>
      </c>
      <c r="K3688" s="2" t="s">
        <v>74</v>
      </c>
      <c r="M3688" t="s">
        <v>4410</v>
      </c>
      <c r="P3688" s="19" t="s">
        <v>4193</v>
      </c>
      <c r="S3688" s="19" t="s">
        <v>129</v>
      </c>
      <c r="W3688" s="20">
        <v>18</v>
      </c>
      <c r="X3688" s="65" t="s">
        <v>3555</v>
      </c>
      <c r="AB3688" t="s">
        <v>119</v>
      </c>
      <c r="AC3688" t="s">
        <v>4192</v>
      </c>
      <c r="AD3688" s="2" t="s">
        <v>2925</v>
      </c>
    </row>
    <row r="3689" spans="1:30" hidden="1" x14ac:dyDescent="0.25">
      <c r="A3689" s="2">
        <v>2</v>
      </c>
      <c r="B3689" t="s">
        <v>4194</v>
      </c>
      <c r="C3689">
        <v>12</v>
      </c>
      <c r="D3689">
        <v>628</v>
      </c>
      <c r="E3689">
        <v>748</v>
      </c>
      <c r="F3689" t="s">
        <v>114</v>
      </c>
      <c r="G3689" s="2" t="s">
        <v>485</v>
      </c>
      <c r="H3689">
        <v>4</v>
      </c>
      <c r="I3689">
        <v>176.26</v>
      </c>
      <c r="J3689" s="2" t="s">
        <v>502</v>
      </c>
      <c r="K3689" s="2" t="s">
        <v>74</v>
      </c>
      <c r="M3689" t="s">
        <v>4410</v>
      </c>
      <c r="P3689" s="19" t="s">
        <v>4193</v>
      </c>
      <c r="Q3689" s="19" t="s">
        <v>25</v>
      </c>
      <c r="S3689" s="19" t="s">
        <v>129</v>
      </c>
      <c r="W3689" s="20">
        <v>18</v>
      </c>
      <c r="X3689" s="65" t="s">
        <v>3555</v>
      </c>
      <c r="AB3689" t="s">
        <v>119</v>
      </c>
      <c r="AC3689" t="s">
        <v>4192</v>
      </c>
      <c r="AD3689" s="2" t="s">
        <v>2925</v>
      </c>
    </row>
    <row r="3690" spans="1:30" hidden="1" x14ac:dyDescent="0.25">
      <c r="A3690" s="2">
        <v>3</v>
      </c>
      <c r="B3690" t="s">
        <v>4195</v>
      </c>
      <c r="C3690">
        <v>12</v>
      </c>
      <c r="D3690">
        <v>628</v>
      </c>
      <c r="E3690">
        <v>748</v>
      </c>
      <c r="F3690" t="s">
        <v>114</v>
      </c>
      <c r="G3690" s="2" t="s">
        <v>485</v>
      </c>
      <c r="H3690">
        <v>4</v>
      </c>
      <c r="I3690">
        <v>176.26</v>
      </c>
      <c r="J3690" s="2" t="s">
        <v>502</v>
      </c>
      <c r="K3690" s="2" t="s">
        <v>74</v>
      </c>
      <c r="M3690" t="s">
        <v>4410</v>
      </c>
      <c r="P3690" s="19" t="s">
        <v>4193</v>
      </c>
      <c r="Q3690" s="19" t="s">
        <v>25</v>
      </c>
      <c r="S3690" s="19" t="s">
        <v>129</v>
      </c>
      <c r="W3690" s="20">
        <v>18</v>
      </c>
      <c r="X3690" s="65" t="s">
        <v>3555</v>
      </c>
      <c r="AB3690" t="s">
        <v>119</v>
      </c>
      <c r="AC3690" t="s">
        <v>4192</v>
      </c>
      <c r="AD3690" s="2" t="s">
        <v>2925</v>
      </c>
    </row>
    <row r="3691" spans="1:30" hidden="1" x14ac:dyDescent="0.25">
      <c r="A3691" s="2">
        <v>4</v>
      </c>
      <c r="B3691" t="s">
        <v>4196</v>
      </c>
      <c r="C3691">
        <v>12</v>
      </c>
      <c r="D3691">
        <v>628</v>
      </c>
      <c r="E3691">
        <v>748</v>
      </c>
      <c r="F3691" t="s">
        <v>114</v>
      </c>
      <c r="G3691" s="2" t="s">
        <v>485</v>
      </c>
      <c r="H3691">
        <v>4</v>
      </c>
      <c r="I3691">
        <v>176.26</v>
      </c>
      <c r="J3691" s="2" t="s">
        <v>502</v>
      </c>
      <c r="K3691" s="2" t="s">
        <v>74</v>
      </c>
      <c r="M3691" t="s">
        <v>4410</v>
      </c>
      <c r="P3691" s="19" t="s">
        <v>4193</v>
      </c>
      <c r="Q3691" s="19" t="s">
        <v>25</v>
      </c>
      <c r="S3691" s="19" t="s">
        <v>129</v>
      </c>
      <c r="W3691" s="20">
        <v>18</v>
      </c>
      <c r="X3691" s="65" t="s">
        <v>3555</v>
      </c>
      <c r="AB3691" t="s">
        <v>119</v>
      </c>
      <c r="AC3691" t="s">
        <v>4192</v>
      </c>
      <c r="AD3691" s="2" t="s">
        <v>2925</v>
      </c>
    </row>
    <row r="3692" spans="1:30" hidden="1" x14ac:dyDescent="0.25">
      <c r="A3692" s="2">
        <v>5</v>
      </c>
      <c r="B3692" t="s">
        <v>4197</v>
      </c>
      <c r="C3692">
        <v>12</v>
      </c>
      <c r="D3692">
        <v>628</v>
      </c>
      <c r="E3692">
        <v>748</v>
      </c>
      <c r="F3692" t="s">
        <v>114</v>
      </c>
      <c r="G3692" s="2" t="s">
        <v>485</v>
      </c>
      <c r="H3692">
        <v>4</v>
      </c>
      <c r="I3692">
        <v>176.26</v>
      </c>
      <c r="J3692" s="2" t="s">
        <v>502</v>
      </c>
      <c r="K3692" s="2" t="s">
        <v>74</v>
      </c>
      <c r="M3692" t="s">
        <v>4410</v>
      </c>
      <c r="P3692" s="19" t="s">
        <v>4193</v>
      </c>
      <c r="Q3692" s="19" t="s">
        <v>25</v>
      </c>
      <c r="S3692" s="19" t="s">
        <v>129</v>
      </c>
      <c r="W3692" s="20">
        <v>18</v>
      </c>
      <c r="X3692" s="65" t="s">
        <v>3555</v>
      </c>
      <c r="AB3692" t="s">
        <v>119</v>
      </c>
      <c r="AC3692" t="s">
        <v>4192</v>
      </c>
      <c r="AD3692" s="2" t="s">
        <v>2925</v>
      </c>
    </row>
    <row r="3693" spans="1:30" hidden="1" x14ac:dyDescent="0.25">
      <c r="A3693" s="2">
        <v>6</v>
      </c>
      <c r="B3693" t="s">
        <v>4198</v>
      </c>
      <c r="C3693">
        <v>12</v>
      </c>
      <c r="D3693">
        <v>628</v>
      </c>
      <c r="E3693">
        <v>748</v>
      </c>
      <c r="F3693" t="s">
        <v>114</v>
      </c>
      <c r="G3693" s="2" t="s">
        <v>485</v>
      </c>
      <c r="H3693">
        <v>3</v>
      </c>
      <c r="I3693">
        <v>132.19</v>
      </c>
      <c r="J3693" s="2" t="s">
        <v>502</v>
      </c>
      <c r="K3693" s="2" t="s">
        <v>74</v>
      </c>
      <c r="M3693" t="s">
        <v>4410</v>
      </c>
      <c r="P3693" s="19" t="s">
        <v>4193</v>
      </c>
      <c r="Q3693" s="19" t="s">
        <v>25</v>
      </c>
      <c r="S3693" s="19" t="s">
        <v>129</v>
      </c>
      <c r="W3693" s="20">
        <v>18</v>
      </c>
      <c r="X3693" s="65" t="s">
        <v>3555</v>
      </c>
      <c r="AB3693" t="s">
        <v>119</v>
      </c>
      <c r="AC3693" t="s">
        <v>4192</v>
      </c>
      <c r="AD3693" s="2" t="s">
        <v>2925</v>
      </c>
    </row>
    <row r="3694" spans="1:30" hidden="1" x14ac:dyDescent="0.25">
      <c r="A3694" s="2">
        <v>7</v>
      </c>
      <c r="B3694" t="s">
        <v>4199</v>
      </c>
      <c r="C3694">
        <v>12</v>
      </c>
      <c r="D3694">
        <v>628</v>
      </c>
      <c r="E3694">
        <v>748</v>
      </c>
      <c r="F3694" t="s">
        <v>114</v>
      </c>
      <c r="G3694" s="2" t="s">
        <v>485</v>
      </c>
      <c r="H3694">
        <v>4</v>
      </c>
      <c r="I3694">
        <v>176.26</v>
      </c>
      <c r="J3694" s="2" t="s">
        <v>502</v>
      </c>
      <c r="K3694" s="2" t="s">
        <v>74</v>
      </c>
      <c r="M3694" t="s">
        <v>4410</v>
      </c>
      <c r="P3694" s="19" t="s">
        <v>4193</v>
      </c>
      <c r="Q3694" s="19" t="s">
        <v>25</v>
      </c>
      <c r="S3694" s="19" t="s">
        <v>129</v>
      </c>
      <c r="W3694" s="20">
        <v>18</v>
      </c>
      <c r="X3694" s="65" t="s">
        <v>3555</v>
      </c>
      <c r="AB3694" t="s">
        <v>119</v>
      </c>
      <c r="AC3694" t="s">
        <v>4192</v>
      </c>
      <c r="AD3694" s="2" t="s">
        <v>2925</v>
      </c>
    </row>
    <row r="3695" spans="1:30" hidden="1" x14ac:dyDescent="0.25">
      <c r="A3695" s="2">
        <v>8</v>
      </c>
      <c r="B3695" t="s">
        <v>4200</v>
      </c>
      <c r="C3695">
        <v>12</v>
      </c>
      <c r="D3695">
        <v>628</v>
      </c>
      <c r="E3695">
        <v>748</v>
      </c>
      <c r="F3695" t="s">
        <v>114</v>
      </c>
      <c r="G3695" s="2" t="s">
        <v>485</v>
      </c>
      <c r="H3695">
        <v>3</v>
      </c>
      <c r="I3695">
        <v>132.19</v>
      </c>
      <c r="J3695" s="2" t="s">
        <v>502</v>
      </c>
      <c r="K3695" s="2" t="s">
        <v>74</v>
      </c>
      <c r="M3695" t="s">
        <v>4410</v>
      </c>
      <c r="P3695" s="19" t="s">
        <v>4193</v>
      </c>
      <c r="Q3695" s="19" t="s">
        <v>25</v>
      </c>
      <c r="S3695" s="19" t="s">
        <v>129</v>
      </c>
      <c r="W3695" s="20">
        <v>18</v>
      </c>
      <c r="X3695" s="65" t="s">
        <v>3555</v>
      </c>
      <c r="AB3695" t="s">
        <v>119</v>
      </c>
      <c r="AC3695" t="s">
        <v>4192</v>
      </c>
      <c r="AD3695" s="2" t="s">
        <v>2925</v>
      </c>
    </row>
    <row r="3696" spans="1:30" hidden="1" x14ac:dyDescent="0.25">
      <c r="A3696" s="2">
        <v>9</v>
      </c>
      <c r="B3696" t="s">
        <v>4201</v>
      </c>
      <c r="C3696">
        <v>12</v>
      </c>
      <c r="D3696">
        <v>628</v>
      </c>
      <c r="E3696">
        <v>748</v>
      </c>
      <c r="F3696" t="s">
        <v>114</v>
      </c>
      <c r="G3696" s="2" t="s">
        <v>485</v>
      </c>
      <c r="H3696">
        <v>4</v>
      </c>
      <c r="I3696">
        <v>176.26</v>
      </c>
      <c r="J3696" s="2" t="s">
        <v>502</v>
      </c>
      <c r="K3696" s="2" t="s">
        <v>74</v>
      </c>
      <c r="M3696" t="s">
        <v>4410</v>
      </c>
      <c r="P3696" s="19" t="s">
        <v>4193</v>
      </c>
      <c r="Q3696" s="19" t="s">
        <v>25</v>
      </c>
      <c r="S3696" s="19" t="s">
        <v>129</v>
      </c>
      <c r="W3696" s="20">
        <v>18</v>
      </c>
      <c r="X3696" s="65" t="s">
        <v>3555</v>
      </c>
      <c r="AB3696" t="s">
        <v>119</v>
      </c>
      <c r="AC3696" t="s">
        <v>4192</v>
      </c>
      <c r="AD3696" s="2" t="s">
        <v>2925</v>
      </c>
    </row>
    <row r="3697" spans="1:30" hidden="1" x14ac:dyDescent="0.25">
      <c r="A3697" s="2">
        <v>10</v>
      </c>
      <c r="B3697" t="s">
        <v>4202</v>
      </c>
      <c r="C3697">
        <v>20</v>
      </c>
      <c r="D3697">
        <v>747</v>
      </c>
      <c r="E3697">
        <v>10515</v>
      </c>
      <c r="F3697" t="s">
        <v>114</v>
      </c>
      <c r="G3697" s="2" t="s">
        <v>485</v>
      </c>
      <c r="H3697">
        <v>1</v>
      </c>
      <c r="I3697">
        <v>1226.79</v>
      </c>
      <c r="J3697" s="2" t="s">
        <v>502</v>
      </c>
      <c r="K3697" s="2" t="s">
        <v>74</v>
      </c>
      <c r="M3697" t="s">
        <v>4410</v>
      </c>
      <c r="P3697" s="19" t="s">
        <v>4193</v>
      </c>
      <c r="Q3697" s="19" t="s">
        <v>27</v>
      </c>
      <c r="R3697" s="19" t="s">
        <v>129</v>
      </c>
      <c r="V3697" s="19" t="s">
        <v>129</v>
      </c>
      <c r="W3697" s="20">
        <v>18</v>
      </c>
      <c r="X3697" s="65" t="s">
        <v>3555</v>
      </c>
      <c r="AB3697" t="s">
        <v>119</v>
      </c>
      <c r="AC3697" t="s">
        <v>4204</v>
      </c>
      <c r="AD3697" s="2" t="s">
        <v>121</v>
      </c>
    </row>
    <row r="3698" spans="1:30" hidden="1" x14ac:dyDescent="0.25">
      <c r="A3698" s="2">
        <v>11</v>
      </c>
      <c r="B3698" t="s">
        <v>4205</v>
      </c>
      <c r="C3698">
        <v>20</v>
      </c>
      <c r="D3698">
        <v>747</v>
      </c>
      <c r="E3698">
        <v>10515</v>
      </c>
      <c r="F3698" t="s">
        <v>114</v>
      </c>
      <c r="G3698" s="2" t="s">
        <v>485</v>
      </c>
      <c r="H3698">
        <v>1</v>
      </c>
      <c r="I3698">
        <v>1226.79</v>
      </c>
      <c r="J3698" s="2" t="s">
        <v>502</v>
      </c>
      <c r="K3698" s="2" t="s">
        <v>74</v>
      </c>
      <c r="M3698" t="s">
        <v>4410</v>
      </c>
      <c r="P3698" s="19" t="s">
        <v>4193</v>
      </c>
      <c r="Q3698" s="19" t="s">
        <v>27</v>
      </c>
      <c r="R3698" s="19" t="s">
        <v>129</v>
      </c>
      <c r="V3698" s="19" t="s">
        <v>129</v>
      </c>
      <c r="W3698" s="20">
        <v>18</v>
      </c>
      <c r="X3698" s="65" t="s">
        <v>3555</v>
      </c>
      <c r="AB3698" t="s">
        <v>119</v>
      </c>
      <c r="AC3698" t="s">
        <v>4204</v>
      </c>
      <c r="AD3698" s="2" t="s">
        <v>121</v>
      </c>
    </row>
    <row r="3699" spans="1:30" hidden="1" x14ac:dyDescent="0.25">
      <c r="A3699" s="2">
        <v>12</v>
      </c>
      <c r="B3699" t="s">
        <v>4206</v>
      </c>
      <c r="C3699">
        <v>20</v>
      </c>
      <c r="D3699">
        <v>2000</v>
      </c>
      <c r="E3699">
        <v>12000</v>
      </c>
      <c r="F3699" t="s">
        <v>114</v>
      </c>
      <c r="G3699" s="2" t="s">
        <v>485</v>
      </c>
      <c r="H3699">
        <v>1</v>
      </c>
      <c r="I3699">
        <v>234.91</v>
      </c>
      <c r="J3699" s="2" t="s">
        <v>502</v>
      </c>
      <c r="K3699" s="2" t="s">
        <v>74</v>
      </c>
      <c r="M3699" t="s">
        <v>4410</v>
      </c>
      <c r="P3699" s="19" t="s">
        <v>4193</v>
      </c>
      <c r="Q3699" s="19" t="s">
        <v>27</v>
      </c>
      <c r="R3699" s="19" t="s">
        <v>129</v>
      </c>
      <c r="V3699" s="19" t="s">
        <v>129</v>
      </c>
      <c r="W3699" s="20">
        <v>18</v>
      </c>
      <c r="X3699" s="65" t="s">
        <v>3555</v>
      </c>
      <c r="AB3699" t="s">
        <v>119</v>
      </c>
      <c r="AC3699" t="s">
        <v>4204</v>
      </c>
      <c r="AD3699" s="2" t="s">
        <v>121</v>
      </c>
    </row>
    <row r="3700" spans="1:30" hidden="1" x14ac:dyDescent="0.25">
      <c r="A3700" s="2">
        <v>13</v>
      </c>
      <c r="B3700" t="s">
        <v>4207</v>
      </c>
      <c r="C3700">
        <v>20</v>
      </c>
      <c r="D3700">
        <v>659</v>
      </c>
      <c r="E3700">
        <v>748</v>
      </c>
      <c r="F3700" t="s">
        <v>114</v>
      </c>
      <c r="G3700" s="2" t="s">
        <v>485</v>
      </c>
      <c r="H3700">
        <v>2</v>
      </c>
      <c r="I3700">
        <v>150.58000000000001</v>
      </c>
      <c r="J3700" s="2" t="s">
        <v>502</v>
      </c>
      <c r="K3700" s="2" t="s">
        <v>74</v>
      </c>
      <c r="M3700" t="s">
        <v>4410</v>
      </c>
      <c r="P3700" s="19" t="s">
        <v>4193</v>
      </c>
      <c r="Q3700" s="19" t="s">
        <v>25</v>
      </c>
      <c r="R3700" s="19" t="s">
        <v>129</v>
      </c>
      <c r="W3700" s="20">
        <v>18</v>
      </c>
      <c r="X3700" s="65" t="s">
        <v>3555</v>
      </c>
      <c r="AB3700" t="s">
        <v>119</v>
      </c>
      <c r="AC3700" t="s">
        <v>4204</v>
      </c>
      <c r="AD3700" s="2" t="s">
        <v>121</v>
      </c>
    </row>
    <row r="3701" spans="1:30" hidden="1" x14ac:dyDescent="0.25">
      <c r="A3701" s="2">
        <v>14</v>
      </c>
      <c r="B3701" t="s">
        <v>4208</v>
      </c>
      <c r="C3701">
        <v>20</v>
      </c>
      <c r="D3701">
        <v>750</v>
      </c>
      <c r="E3701">
        <v>10360</v>
      </c>
      <c r="F3701" t="s">
        <v>114</v>
      </c>
      <c r="G3701" s="2" t="s">
        <v>485</v>
      </c>
      <c r="H3701">
        <v>1</v>
      </c>
      <c r="I3701">
        <v>1219.8900000000001</v>
      </c>
      <c r="J3701" s="2" t="s">
        <v>502</v>
      </c>
      <c r="K3701" s="2" t="s">
        <v>74</v>
      </c>
      <c r="M3701" t="s">
        <v>4410</v>
      </c>
      <c r="P3701" s="19" t="s">
        <v>4193</v>
      </c>
      <c r="Q3701" s="19" t="s">
        <v>27</v>
      </c>
      <c r="R3701" s="19" t="s">
        <v>129</v>
      </c>
      <c r="V3701" s="19" t="s">
        <v>129</v>
      </c>
      <c r="W3701" s="20">
        <v>18</v>
      </c>
      <c r="X3701" s="65" t="s">
        <v>3555</v>
      </c>
      <c r="AB3701" t="s">
        <v>119</v>
      </c>
      <c r="AC3701" t="s">
        <v>4210</v>
      </c>
      <c r="AD3701" s="2" t="s">
        <v>121</v>
      </c>
    </row>
    <row r="3702" spans="1:30" hidden="1" x14ac:dyDescent="0.25">
      <c r="A3702" s="2">
        <v>15</v>
      </c>
      <c r="B3702" t="s">
        <v>4211</v>
      </c>
      <c r="C3702">
        <v>20</v>
      </c>
      <c r="D3702">
        <v>747</v>
      </c>
      <c r="E3702">
        <v>10360</v>
      </c>
      <c r="F3702" t="s">
        <v>114</v>
      </c>
      <c r="G3702" s="2" t="s">
        <v>485</v>
      </c>
      <c r="H3702">
        <v>1</v>
      </c>
      <c r="I3702">
        <v>1208.6099999999999</v>
      </c>
      <c r="J3702" s="2" t="s">
        <v>502</v>
      </c>
      <c r="K3702" s="2" t="s">
        <v>74</v>
      </c>
      <c r="M3702" t="s">
        <v>4410</v>
      </c>
      <c r="P3702" s="19" t="s">
        <v>4193</v>
      </c>
      <c r="Q3702" s="19" t="s">
        <v>27</v>
      </c>
      <c r="R3702" s="19" t="s">
        <v>129</v>
      </c>
      <c r="V3702" s="19" t="s">
        <v>129</v>
      </c>
      <c r="W3702" s="20">
        <v>18</v>
      </c>
      <c r="X3702" s="65" t="s">
        <v>3555</v>
      </c>
      <c r="AB3702" t="s">
        <v>119</v>
      </c>
      <c r="AC3702" t="s">
        <v>4210</v>
      </c>
      <c r="AD3702" s="2" t="s">
        <v>121</v>
      </c>
    </row>
    <row r="3703" spans="1:30" hidden="1" x14ac:dyDescent="0.25">
      <c r="A3703" s="2">
        <v>16</v>
      </c>
      <c r="B3703" t="s">
        <v>4213</v>
      </c>
      <c r="C3703">
        <v>20</v>
      </c>
      <c r="D3703">
        <v>747</v>
      </c>
      <c r="E3703">
        <v>1995</v>
      </c>
      <c r="F3703" t="s">
        <v>114</v>
      </c>
      <c r="G3703" s="2" t="s">
        <v>485</v>
      </c>
      <c r="H3703">
        <v>1</v>
      </c>
      <c r="I3703">
        <v>233.97</v>
      </c>
      <c r="J3703" s="2" t="s">
        <v>502</v>
      </c>
      <c r="K3703" s="2" t="s">
        <v>74</v>
      </c>
      <c r="M3703" t="s">
        <v>4410</v>
      </c>
      <c r="P3703" s="19" t="s">
        <v>4193</v>
      </c>
      <c r="Q3703" s="19" t="s">
        <v>27</v>
      </c>
      <c r="R3703" s="19" t="s">
        <v>129</v>
      </c>
      <c r="V3703" s="19" t="s">
        <v>129</v>
      </c>
      <c r="W3703" s="20">
        <v>18</v>
      </c>
      <c r="X3703" s="65" t="s">
        <v>3555</v>
      </c>
      <c r="AB3703" t="s">
        <v>119</v>
      </c>
      <c r="AC3703" t="s">
        <v>4210</v>
      </c>
      <c r="AD3703" s="2" t="s">
        <v>121</v>
      </c>
    </row>
    <row r="3704" spans="1:30" hidden="1" x14ac:dyDescent="0.25">
      <c r="A3704" s="2">
        <v>17</v>
      </c>
      <c r="B3704" t="s">
        <v>4215</v>
      </c>
      <c r="C3704">
        <v>20</v>
      </c>
      <c r="D3704">
        <v>750</v>
      </c>
      <c r="E3704">
        <v>1995</v>
      </c>
      <c r="F3704" t="s">
        <v>114</v>
      </c>
      <c r="G3704" s="2" t="s">
        <v>485</v>
      </c>
      <c r="H3704">
        <v>1</v>
      </c>
      <c r="I3704">
        <v>234.91</v>
      </c>
      <c r="J3704" s="2" t="s">
        <v>502</v>
      </c>
      <c r="K3704" s="2" t="s">
        <v>74</v>
      </c>
      <c r="M3704" t="s">
        <v>4410</v>
      </c>
      <c r="P3704" s="19" t="s">
        <v>4193</v>
      </c>
      <c r="Q3704" s="19" t="s">
        <v>27</v>
      </c>
      <c r="R3704" s="19" t="s">
        <v>129</v>
      </c>
      <c r="V3704" s="19" t="s">
        <v>129</v>
      </c>
      <c r="W3704" s="20">
        <v>18</v>
      </c>
      <c r="X3704" s="65" t="s">
        <v>3555</v>
      </c>
      <c r="AB3704" t="s">
        <v>119</v>
      </c>
      <c r="AC3704" t="s">
        <v>4210</v>
      </c>
      <c r="AD3704" s="2" t="s">
        <v>121</v>
      </c>
    </row>
    <row r="3705" spans="1:30" hidden="1" x14ac:dyDescent="0.25">
      <c r="A3705" s="2">
        <v>18</v>
      </c>
      <c r="B3705" t="s">
        <v>4217</v>
      </c>
      <c r="C3705">
        <v>20</v>
      </c>
      <c r="D3705">
        <v>750</v>
      </c>
      <c r="E3705">
        <v>10360</v>
      </c>
      <c r="F3705" t="s">
        <v>114</v>
      </c>
      <c r="G3705" s="2" t="s">
        <v>485</v>
      </c>
      <c r="H3705">
        <v>1</v>
      </c>
      <c r="I3705">
        <v>1219.8900000000001</v>
      </c>
      <c r="J3705" s="2" t="s">
        <v>502</v>
      </c>
      <c r="K3705" s="2" t="s">
        <v>74</v>
      </c>
      <c r="M3705" t="s">
        <v>4410</v>
      </c>
      <c r="P3705" s="19" t="s">
        <v>4193</v>
      </c>
      <c r="Q3705" s="19" t="s">
        <v>27</v>
      </c>
      <c r="R3705" s="19" t="s">
        <v>129</v>
      </c>
      <c r="V3705" s="19" t="s">
        <v>129</v>
      </c>
      <c r="W3705" s="20">
        <v>18</v>
      </c>
      <c r="X3705" s="65" t="s">
        <v>3555</v>
      </c>
      <c r="AB3705" t="s">
        <v>119</v>
      </c>
      <c r="AC3705" t="s">
        <v>4218</v>
      </c>
      <c r="AD3705" s="2" t="s">
        <v>121</v>
      </c>
    </row>
    <row r="3706" spans="1:30" hidden="1" x14ac:dyDescent="0.25">
      <c r="A3706" s="2">
        <v>19</v>
      </c>
      <c r="B3706" t="s">
        <v>4219</v>
      </c>
      <c r="C3706">
        <v>20</v>
      </c>
      <c r="D3706">
        <v>747</v>
      </c>
      <c r="E3706">
        <v>10360</v>
      </c>
      <c r="F3706" t="s">
        <v>114</v>
      </c>
      <c r="G3706" s="2" t="s">
        <v>485</v>
      </c>
      <c r="H3706">
        <v>1</v>
      </c>
      <c r="I3706">
        <v>1208.6099999999999</v>
      </c>
      <c r="J3706" s="2" t="s">
        <v>502</v>
      </c>
      <c r="K3706" s="2" t="s">
        <v>74</v>
      </c>
      <c r="M3706" t="s">
        <v>4410</v>
      </c>
      <c r="P3706" s="19" t="s">
        <v>4193</v>
      </c>
      <c r="Q3706" s="19" t="s">
        <v>27</v>
      </c>
      <c r="R3706" s="19" t="s">
        <v>129</v>
      </c>
      <c r="V3706" s="19" t="s">
        <v>129</v>
      </c>
      <c r="W3706" s="20">
        <v>18</v>
      </c>
      <c r="X3706" s="65" t="s">
        <v>3555</v>
      </c>
      <c r="AB3706" t="s">
        <v>119</v>
      </c>
      <c r="AC3706" t="s">
        <v>4218</v>
      </c>
      <c r="AD3706" s="2" t="s">
        <v>121</v>
      </c>
    </row>
    <row r="3707" spans="1:30" hidden="1" x14ac:dyDescent="0.25">
      <c r="A3707" s="2">
        <v>20</v>
      </c>
      <c r="B3707" t="s">
        <v>4220</v>
      </c>
      <c r="C3707">
        <v>20</v>
      </c>
      <c r="D3707">
        <v>659</v>
      </c>
      <c r="E3707">
        <v>748</v>
      </c>
      <c r="F3707" t="s">
        <v>114</v>
      </c>
      <c r="G3707" s="2" t="s">
        <v>485</v>
      </c>
      <c r="H3707">
        <v>2</v>
      </c>
      <c r="I3707">
        <v>150.58000000000001</v>
      </c>
      <c r="J3707" s="2" t="s">
        <v>502</v>
      </c>
      <c r="K3707" s="2" t="s">
        <v>74</v>
      </c>
      <c r="M3707" t="s">
        <v>4410</v>
      </c>
      <c r="P3707" s="19" t="s">
        <v>4193</v>
      </c>
      <c r="Q3707" s="19" t="s">
        <v>25</v>
      </c>
      <c r="R3707" s="19" t="s">
        <v>129</v>
      </c>
      <c r="W3707" s="20">
        <v>18</v>
      </c>
      <c r="X3707" s="65" t="s">
        <v>3555</v>
      </c>
      <c r="AB3707" t="s">
        <v>119</v>
      </c>
      <c r="AC3707" t="s">
        <v>4218</v>
      </c>
      <c r="AD3707" s="2" t="s">
        <v>121</v>
      </c>
    </row>
    <row r="3708" spans="1:30" hidden="1" x14ac:dyDescent="0.25">
      <c r="A3708" s="2">
        <v>21</v>
      </c>
      <c r="B3708" t="s">
        <v>4221</v>
      </c>
      <c r="C3708">
        <v>20</v>
      </c>
      <c r="D3708">
        <v>747</v>
      </c>
      <c r="E3708">
        <v>1995</v>
      </c>
      <c r="F3708" t="s">
        <v>114</v>
      </c>
      <c r="G3708" s="2" t="s">
        <v>485</v>
      </c>
      <c r="H3708">
        <v>1</v>
      </c>
      <c r="I3708">
        <v>233.97</v>
      </c>
      <c r="J3708" s="2" t="s">
        <v>502</v>
      </c>
      <c r="K3708" s="2" t="s">
        <v>74</v>
      </c>
      <c r="M3708" t="s">
        <v>4410</v>
      </c>
      <c r="P3708" s="19" t="s">
        <v>4193</v>
      </c>
      <c r="Q3708" s="19" t="s">
        <v>27</v>
      </c>
      <c r="R3708" s="19" t="s">
        <v>129</v>
      </c>
      <c r="V3708" s="19" t="s">
        <v>129</v>
      </c>
      <c r="W3708" s="20">
        <v>18</v>
      </c>
      <c r="X3708" s="65" t="s">
        <v>3555</v>
      </c>
      <c r="AB3708" t="s">
        <v>119</v>
      </c>
      <c r="AC3708" t="s">
        <v>4218</v>
      </c>
      <c r="AD3708" s="2" t="s">
        <v>121</v>
      </c>
    </row>
    <row r="3709" spans="1:30" hidden="1" x14ac:dyDescent="0.25">
      <c r="A3709" s="2">
        <v>22</v>
      </c>
      <c r="B3709" t="s">
        <v>4207</v>
      </c>
      <c r="C3709">
        <v>20</v>
      </c>
      <c r="D3709">
        <v>659</v>
      </c>
      <c r="E3709">
        <v>748</v>
      </c>
      <c r="F3709" t="s">
        <v>114</v>
      </c>
      <c r="G3709" s="2" t="s">
        <v>485</v>
      </c>
      <c r="H3709">
        <v>1</v>
      </c>
      <c r="I3709">
        <v>75.290000000000006</v>
      </c>
      <c r="J3709" s="2" t="s">
        <v>502</v>
      </c>
      <c r="K3709" s="2" t="s">
        <v>74</v>
      </c>
      <c r="M3709" t="s">
        <v>4410</v>
      </c>
      <c r="P3709" s="19" t="s">
        <v>4193</v>
      </c>
      <c r="Q3709" s="19" t="s">
        <v>25</v>
      </c>
      <c r="R3709" s="19" t="s">
        <v>129</v>
      </c>
      <c r="W3709" s="20">
        <v>18</v>
      </c>
      <c r="X3709" s="65" t="s">
        <v>3555</v>
      </c>
      <c r="AB3709" t="s">
        <v>119</v>
      </c>
      <c r="AC3709" t="s">
        <v>4218</v>
      </c>
      <c r="AD3709" s="2" t="s">
        <v>121</v>
      </c>
    </row>
    <row r="3710" spans="1:30" hidden="1" x14ac:dyDescent="0.25">
      <c r="A3710" s="2">
        <v>23</v>
      </c>
      <c r="B3710" t="s">
        <v>4222</v>
      </c>
      <c r="C3710">
        <v>20</v>
      </c>
      <c r="D3710">
        <v>750</v>
      </c>
      <c r="E3710">
        <v>10360</v>
      </c>
      <c r="F3710" t="s">
        <v>114</v>
      </c>
      <c r="G3710" s="2" t="s">
        <v>485</v>
      </c>
      <c r="H3710">
        <v>1</v>
      </c>
      <c r="I3710">
        <v>1219.8900000000001</v>
      </c>
      <c r="J3710" s="2" t="s">
        <v>502</v>
      </c>
      <c r="K3710" s="2" t="s">
        <v>74</v>
      </c>
      <c r="M3710" t="s">
        <v>4410</v>
      </c>
      <c r="P3710" s="19" t="s">
        <v>4193</v>
      </c>
      <c r="Q3710" s="19" t="s">
        <v>27</v>
      </c>
      <c r="R3710" s="19" t="s">
        <v>129</v>
      </c>
      <c r="V3710" s="19" t="s">
        <v>129</v>
      </c>
      <c r="W3710" s="20">
        <v>18</v>
      </c>
      <c r="X3710" s="65" t="s">
        <v>3555</v>
      </c>
      <c r="AB3710" t="s">
        <v>119</v>
      </c>
      <c r="AC3710" t="s">
        <v>4223</v>
      </c>
      <c r="AD3710" s="2" t="s">
        <v>121</v>
      </c>
    </row>
    <row r="3711" spans="1:30" hidden="1" x14ac:dyDescent="0.25">
      <c r="A3711" s="2">
        <v>24</v>
      </c>
      <c r="B3711" t="s">
        <v>4224</v>
      </c>
      <c r="C3711">
        <v>20</v>
      </c>
      <c r="D3711">
        <v>747</v>
      </c>
      <c r="E3711">
        <v>10020</v>
      </c>
      <c r="F3711" t="s">
        <v>114</v>
      </c>
      <c r="G3711" s="2" t="s">
        <v>485</v>
      </c>
      <c r="H3711">
        <v>1</v>
      </c>
      <c r="I3711">
        <v>1168.74</v>
      </c>
      <c r="J3711" s="2" t="s">
        <v>502</v>
      </c>
      <c r="K3711" s="2" t="s">
        <v>74</v>
      </c>
      <c r="M3711" t="s">
        <v>4410</v>
      </c>
      <c r="P3711" s="19" t="s">
        <v>4193</v>
      </c>
      <c r="Q3711" s="19" t="s">
        <v>27</v>
      </c>
      <c r="R3711" s="19" t="s">
        <v>129</v>
      </c>
      <c r="V3711" s="19" t="s">
        <v>129</v>
      </c>
      <c r="W3711" s="20">
        <v>18</v>
      </c>
      <c r="X3711" s="65" t="s">
        <v>3555</v>
      </c>
      <c r="AB3711" t="s">
        <v>119</v>
      </c>
      <c r="AC3711" t="s">
        <v>4223</v>
      </c>
      <c r="AD3711" s="2" t="s">
        <v>121</v>
      </c>
    </row>
    <row r="3712" spans="1:30" hidden="1" x14ac:dyDescent="0.25">
      <c r="A3712" s="2">
        <v>25</v>
      </c>
      <c r="B3712" t="s">
        <v>4226</v>
      </c>
      <c r="C3712">
        <v>20</v>
      </c>
      <c r="D3712">
        <v>659</v>
      </c>
      <c r="E3712">
        <v>748</v>
      </c>
      <c r="F3712" t="s">
        <v>114</v>
      </c>
      <c r="G3712" s="2" t="s">
        <v>485</v>
      </c>
      <c r="H3712">
        <v>4</v>
      </c>
      <c r="I3712">
        <v>301.16000000000003</v>
      </c>
      <c r="J3712" s="2" t="s">
        <v>502</v>
      </c>
      <c r="K3712" s="2" t="s">
        <v>74</v>
      </c>
      <c r="M3712" t="s">
        <v>4410</v>
      </c>
      <c r="P3712" s="19" t="s">
        <v>4193</v>
      </c>
      <c r="Q3712" s="19" t="s">
        <v>25</v>
      </c>
      <c r="R3712" s="19" t="s">
        <v>129</v>
      </c>
      <c r="W3712" s="20">
        <v>18</v>
      </c>
      <c r="X3712" s="65" t="s">
        <v>3555</v>
      </c>
      <c r="AB3712" t="s">
        <v>119</v>
      </c>
      <c r="AC3712" t="s">
        <v>4223</v>
      </c>
      <c r="AD3712" s="2" t="s">
        <v>121</v>
      </c>
    </row>
    <row r="3713" spans="1:30" hidden="1" x14ac:dyDescent="0.25">
      <c r="A3713" s="2">
        <v>26</v>
      </c>
      <c r="B3713" t="s">
        <v>4220</v>
      </c>
      <c r="C3713">
        <v>20</v>
      </c>
      <c r="D3713">
        <v>659</v>
      </c>
      <c r="E3713">
        <v>748</v>
      </c>
      <c r="F3713" t="s">
        <v>114</v>
      </c>
      <c r="G3713" s="2" t="s">
        <v>485</v>
      </c>
      <c r="H3713">
        <v>2</v>
      </c>
      <c r="I3713">
        <v>150.58000000000001</v>
      </c>
      <c r="J3713" s="2" t="s">
        <v>502</v>
      </c>
      <c r="K3713" s="2" t="s">
        <v>74</v>
      </c>
      <c r="M3713" t="s">
        <v>4410</v>
      </c>
      <c r="P3713" s="19" t="s">
        <v>4193</v>
      </c>
      <c r="Q3713" s="19" t="s">
        <v>25</v>
      </c>
      <c r="R3713" s="19" t="s">
        <v>129</v>
      </c>
      <c r="W3713" s="20">
        <v>18</v>
      </c>
      <c r="X3713" s="65" t="s">
        <v>3555</v>
      </c>
      <c r="AB3713" t="s">
        <v>119</v>
      </c>
      <c r="AC3713" t="s">
        <v>4223</v>
      </c>
      <c r="AD3713" s="2" t="s">
        <v>121</v>
      </c>
    </row>
    <row r="3714" spans="1:30" hidden="1" x14ac:dyDescent="0.25">
      <c r="A3714" s="2">
        <v>27</v>
      </c>
      <c r="B3714" t="s">
        <v>4227</v>
      </c>
      <c r="C3714">
        <v>20</v>
      </c>
      <c r="D3714">
        <v>659</v>
      </c>
      <c r="E3714">
        <v>748</v>
      </c>
      <c r="F3714" t="s">
        <v>114</v>
      </c>
      <c r="G3714" s="2" t="s">
        <v>485</v>
      </c>
      <c r="H3714">
        <v>1</v>
      </c>
      <c r="I3714">
        <v>75.290000000000006</v>
      </c>
      <c r="J3714" s="2" t="s">
        <v>502</v>
      </c>
      <c r="K3714" s="2" t="s">
        <v>74</v>
      </c>
      <c r="M3714" t="s">
        <v>4410</v>
      </c>
      <c r="P3714" s="19" t="s">
        <v>4193</v>
      </c>
      <c r="Q3714" s="19" t="s">
        <v>25</v>
      </c>
      <c r="R3714" s="19" t="s">
        <v>129</v>
      </c>
      <c r="W3714" s="20">
        <v>18</v>
      </c>
      <c r="X3714" s="65" t="s">
        <v>3555</v>
      </c>
      <c r="AB3714" t="s">
        <v>119</v>
      </c>
      <c r="AC3714" t="s">
        <v>4228</v>
      </c>
      <c r="AD3714" s="2" t="s">
        <v>121</v>
      </c>
    </row>
    <row r="3715" spans="1:30" hidden="1" x14ac:dyDescent="0.25">
      <c r="A3715" s="2">
        <v>28</v>
      </c>
      <c r="B3715" t="s">
        <v>4229</v>
      </c>
      <c r="C3715">
        <v>20</v>
      </c>
      <c r="D3715">
        <v>750</v>
      </c>
      <c r="E3715">
        <v>10515</v>
      </c>
      <c r="F3715" t="s">
        <v>114</v>
      </c>
      <c r="G3715" s="2" t="s">
        <v>485</v>
      </c>
      <c r="H3715">
        <v>1</v>
      </c>
      <c r="I3715">
        <v>1238.1400000000001</v>
      </c>
      <c r="J3715" s="2" t="s">
        <v>502</v>
      </c>
      <c r="K3715" s="2" t="s">
        <v>74</v>
      </c>
      <c r="M3715" t="s">
        <v>4410</v>
      </c>
      <c r="P3715" s="19" t="s">
        <v>4193</v>
      </c>
      <c r="Q3715" s="19" t="s">
        <v>27</v>
      </c>
      <c r="R3715" s="19" t="s">
        <v>129</v>
      </c>
      <c r="V3715" s="19" t="s">
        <v>129</v>
      </c>
      <c r="W3715" s="20">
        <v>18</v>
      </c>
      <c r="X3715" s="65" t="s">
        <v>3555</v>
      </c>
      <c r="AB3715" t="s">
        <v>119</v>
      </c>
      <c r="AC3715" t="s">
        <v>4228</v>
      </c>
      <c r="AD3715" s="2" t="s">
        <v>121</v>
      </c>
    </row>
    <row r="3716" spans="1:30" hidden="1" x14ac:dyDescent="0.25">
      <c r="A3716" s="2">
        <v>29</v>
      </c>
      <c r="B3716" t="s">
        <v>4231</v>
      </c>
      <c r="C3716">
        <v>20</v>
      </c>
      <c r="D3716">
        <v>659</v>
      </c>
      <c r="E3716">
        <v>748</v>
      </c>
      <c r="F3716" t="s">
        <v>114</v>
      </c>
      <c r="G3716" s="2" t="s">
        <v>485</v>
      </c>
      <c r="H3716">
        <v>4</v>
      </c>
      <c r="I3716">
        <v>301.16000000000003</v>
      </c>
      <c r="J3716" s="2" t="s">
        <v>502</v>
      </c>
      <c r="K3716" s="2" t="s">
        <v>74</v>
      </c>
      <c r="M3716" t="s">
        <v>4410</v>
      </c>
      <c r="P3716" s="19" t="s">
        <v>4193</v>
      </c>
      <c r="Q3716" s="19" t="s">
        <v>25</v>
      </c>
      <c r="R3716" s="19" t="s">
        <v>129</v>
      </c>
      <c r="W3716" s="20">
        <v>18</v>
      </c>
      <c r="X3716" s="65" t="s">
        <v>3555</v>
      </c>
      <c r="AB3716" t="s">
        <v>119</v>
      </c>
      <c r="AC3716" t="s">
        <v>4228</v>
      </c>
      <c r="AD3716" s="2" t="s">
        <v>121</v>
      </c>
    </row>
    <row r="3717" spans="1:30" hidden="1" x14ac:dyDescent="0.25">
      <c r="A3717" s="2">
        <v>30</v>
      </c>
      <c r="B3717" t="s">
        <v>4232</v>
      </c>
      <c r="C3717">
        <v>20</v>
      </c>
      <c r="D3717">
        <v>750</v>
      </c>
      <c r="E3717">
        <v>10515</v>
      </c>
      <c r="F3717" t="s">
        <v>114</v>
      </c>
      <c r="G3717" s="2" t="s">
        <v>485</v>
      </c>
      <c r="H3717">
        <v>1</v>
      </c>
      <c r="I3717">
        <v>1238.1400000000001</v>
      </c>
      <c r="J3717" s="2" t="s">
        <v>502</v>
      </c>
      <c r="K3717" s="2" t="s">
        <v>74</v>
      </c>
      <c r="M3717" t="s">
        <v>4410</v>
      </c>
      <c r="P3717" s="19" t="s">
        <v>4193</v>
      </c>
      <c r="Q3717" s="19" t="s">
        <v>27</v>
      </c>
      <c r="R3717" s="19" t="s">
        <v>129</v>
      </c>
      <c r="V3717" s="19" t="s">
        <v>129</v>
      </c>
      <c r="W3717" s="20">
        <v>18</v>
      </c>
      <c r="X3717" s="65" t="s">
        <v>3555</v>
      </c>
      <c r="AB3717" t="s">
        <v>119</v>
      </c>
      <c r="AC3717" t="s">
        <v>4228</v>
      </c>
      <c r="AD3717" s="2" t="s">
        <v>121</v>
      </c>
    </row>
    <row r="3718" spans="1:30" hidden="1" x14ac:dyDescent="0.25">
      <c r="A3718" s="2">
        <v>31</v>
      </c>
      <c r="B3718" t="s">
        <v>4233</v>
      </c>
      <c r="C3718">
        <v>20</v>
      </c>
      <c r="D3718">
        <v>747</v>
      </c>
      <c r="E3718">
        <v>10360</v>
      </c>
      <c r="F3718" t="s">
        <v>114</v>
      </c>
      <c r="G3718" s="2" t="s">
        <v>485</v>
      </c>
      <c r="H3718">
        <v>1</v>
      </c>
      <c r="I3718">
        <v>1208.6099999999999</v>
      </c>
      <c r="J3718" s="2" t="s">
        <v>502</v>
      </c>
      <c r="K3718" s="2" t="s">
        <v>74</v>
      </c>
      <c r="M3718" t="s">
        <v>4410</v>
      </c>
      <c r="P3718" s="19" t="s">
        <v>4193</v>
      </c>
      <c r="Q3718" s="19" t="s">
        <v>27</v>
      </c>
      <c r="R3718" s="19" t="s">
        <v>129</v>
      </c>
      <c r="V3718" s="19" t="s">
        <v>129</v>
      </c>
      <c r="W3718" s="20">
        <v>18</v>
      </c>
      <c r="X3718" s="65" t="s">
        <v>3555</v>
      </c>
      <c r="AB3718" t="s">
        <v>119</v>
      </c>
      <c r="AC3718" t="s">
        <v>4234</v>
      </c>
      <c r="AD3718" s="2" t="s">
        <v>121</v>
      </c>
    </row>
    <row r="3719" spans="1:30" hidden="1" x14ac:dyDescent="0.25">
      <c r="A3719" s="2">
        <v>32</v>
      </c>
      <c r="B3719" t="s">
        <v>4235</v>
      </c>
      <c r="C3719">
        <v>20</v>
      </c>
      <c r="D3719">
        <v>747</v>
      </c>
      <c r="E3719">
        <v>10360</v>
      </c>
      <c r="F3719" t="s">
        <v>114</v>
      </c>
      <c r="G3719" s="2" t="s">
        <v>485</v>
      </c>
      <c r="H3719">
        <v>1</v>
      </c>
      <c r="I3719">
        <v>1208.6099999999999</v>
      </c>
      <c r="J3719" s="2" t="s">
        <v>502</v>
      </c>
      <c r="K3719" s="2" t="s">
        <v>74</v>
      </c>
      <c r="M3719" t="s">
        <v>4410</v>
      </c>
      <c r="P3719" s="19" t="s">
        <v>4193</v>
      </c>
      <c r="Q3719" s="19" t="s">
        <v>27</v>
      </c>
      <c r="R3719" s="19" t="s">
        <v>129</v>
      </c>
      <c r="V3719" s="19" t="s">
        <v>129</v>
      </c>
      <c r="W3719" s="20">
        <v>18</v>
      </c>
      <c r="X3719" s="65" t="s">
        <v>3555</v>
      </c>
      <c r="AB3719" t="s">
        <v>119</v>
      </c>
      <c r="AC3719" t="s">
        <v>4234</v>
      </c>
      <c r="AD3719" s="2" t="s">
        <v>121</v>
      </c>
    </row>
    <row r="3720" spans="1:30" hidden="1" x14ac:dyDescent="0.25">
      <c r="A3720" s="2">
        <v>33</v>
      </c>
      <c r="B3720" t="s">
        <v>4236</v>
      </c>
      <c r="C3720">
        <v>20</v>
      </c>
      <c r="D3720">
        <v>659</v>
      </c>
      <c r="E3720">
        <v>748</v>
      </c>
      <c r="F3720" t="s">
        <v>114</v>
      </c>
      <c r="G3720" s="2" t="s">
        <v>485</v>
      </c>
      <c r="H3720">
        <v>3</v>
      </c>
      <c r="I3720">
        <v>225.87</v>
      </c>
      <c r="J3720" s="2" t="s">
        <v>502</v>
      </c>
      <c r="K3720" s="2" t="s">
        <v>74</v>
      </c>
      <c r="M3720" t="s">
        <v>4410</v>
      </c>
      <c r="P3720" s="19" t="s">
        <v>4193</v>
      </c>
      <c r="Q3720" s="19" t="s">
        <v>25</v>
      </c>
      <c r="R3720" s="19" t="s">
        <v>129</v>
      </c>
      <c r="W3720" s="20">
        <v>18</v>
      </c>
      <c r="X3720" s="65" t="s">
        <v>3555</v>
      </c>
      <c r="AB3720" t="s">
        <v>119</v>
      </c>
      <c r="AC3720" t="s">
        <v>4234</v>
      </c>
      <c r="AD3720" s="2" t="s">
        <v>121</v>
      </c>
    </row>
    <row r="3721" spans="1:30" hidden="1" x14ac:dyDescent="0.25">
      <c r="A3721" s="2">
        <v>34</v>
      </c>
      <c r="B3721" t="s">
        <v>4227</v>
      </c>
      <c r="C3721">
        <v>20</v>
      </c>
      <c r="D3721">
        <v>659</v>
      </c>
      <c r="E3721">
        <v>748</v>
      </c>
      <c r="F3721" t="s">
        <v>114</v>
      </c>
      <c r="G3721" s="2" t="s">
        <v>485</v>
      </c>
      <c r="H3721">
        <v>3</v>
      </c>
      <c r="I3721">
        <v>225.87</v>
      </c>
      <c r="J3721" s="2" t="s">
        <v>502</v>
      </c>
      <c r="K3721" s="2" t="s">
        <v>74</v>
      </c>
      <c r="M3721" t="s">
        <v>4410</v>
      </c>
      <c r="P3721" s="19" t="s">
        <v>4193</v>
      </c>
      <c r="Q3721" s="19" t="s">
        <v>25</v>
      </c>
      <c r="R3721" s="19" t="s">
        <v>129</v>
      </c>
      <c r="W3721" s="20">
        <v>18</v>
      </c>
      <c r="X3721" s="65" t="s">
        <v>3555</v>
      </c>
      <c r="AB3721" t="s">
        <v>119</v>
      </c>
      <c r="AC3721" t="s">
        <v>4234</v>
      </c>
      <c r="AD3721" s="2" t="s">
        <v>121</v>
      </c>
    </row>
    <row r="3722" spans="1:30" hidden="1" x14ac:dyDescent="0.25">
      <c r="A3722" s="2">
        <v>35</v>
      </c>
      <c r="B3722" t="s">
        <v>4237</v>
      </c>
      <c r="C3722">
        <v>20</v>
      </c>
      <c r="D3722">
        <v>659</v>
      </c>
      <c r="E3722">
        <v>748</v>
      </c>
      <c r="F3722" t="s">
        <v>114</v>
      </c>
      <c r="G3722" s="2" t="s">
        <v>485</v>
      </c>
      <c r="H3722">
        <v>1</v>
      </c>
      <c r="I3722">
        <v>75.290000000000006</v>
      </c>
      <c r="J3722" s="2" t="s">
        <v>502</v>
      </c>
      <c r="K3722" s="2" t="s">
        <v>74</v>
      </c>
      <c r="M3722" t="s">
        <v>4410</v>
      </c>
      <c r="P3722" s="19" t="s">
        <v>4193</v>
      </c>
      <c r="Q3722" s="19" t="s">
        <v>25</v>
      </c>
      <c r="R3722" s="19" t="s">
        <v>129</v>
      </c>
      <c r="W3722" s="20">
        <v>18</v>
      </c>
      <c r="X3722" s="65" t="s">
        <v>3555</v>
      </c>
      <c r="AB3722" t="s">
        <v>119</v>
      </c>
      <c r="AC3722" t="s">
        <v>4238</v>
      </c>
      <c r="AD3722" s="2" t="s">
        <v>121</v>
      </c>
    </row>
    <row r="3723" spans="1:30" hidden="1" x14ac:dyDescent="0.25">
      <c r="A3723" s="2">
        <v>36</v>
      </c>
      <c r="B3723" t="s">
        <v>4239</v>
      </c>
      <c r="C3723">
        <v>20</v>
      </c>
      <c r="D3723">
        <v>659</v>
      </c>
      <c r="E3723">
        <v>748</v>
      </c>
      <c r="F3723" t="s">
        <v>114</v>
      </c>
      <c r="G3723" s="2" t="s">
        <v>485</v>
      </c>
      <c r="H3723">
        <v>4</v>
      </c>
      <c r="I3723">
        <v>301.16000000000003</v>
      </c>
      <c r="J3723" s="2" t="s">
        <v>502</v>
      </c>
      <c r="K3723" s="2" t="s">
        <v>74</v>
      </c>
      <c r="M3723" t="s">
        <v>4410</v>
      </c>
      <c r="P3723" s="19" t="s">
        <v>4193</v>
      </c>
      <c r="Q3723" s="19" t="s">
        <v>25</v>
      </c>
      <c r="R3723" s="19" t="s">
        <v>129</v>
      </c>
      <c r="W3723" s="20">
        <v>18</v>
      </c>
      <c r="X3723" s="65" t="s">
        <v>3555</v>
      </c>
      <c r="AB3723" t="s">
        <v>119</v>
      </c>
      <c r="AC3723" t="s">
        <v>4238</v>
      </c>
      <c r="AD3723" s="2" t="s">
        <v>121</v>
      </c>
    </row>
    <row r="3724" spans="1:30" hidden="1" x14ac:dyDescent="0.25">
      <c r="A3724" s="2">
        <v>37</v>
      </c>
      <c r="B3724" t="s">
        <v>4236</v>
      </c>
      <c r="C3724">
        <v>20</v>
      </c>
      <c r="D3724">
        <v>659</v>
      </c>
      <c r="E3724">
        <v>748</v>
      </c>
      <c r="F3724" t="s">
        <v>114</v>
      </c>
      <c r="G3724" s="2" t="s">
        <v>485</v>
      </c>
      <c r="H3724">
        <v>1</v>
      </c>
      <c r="I3724">
        <v>75.290000000000006</v>
      </c>
      <c r="J3724" s="2" t="s">
        <v>502</v>
      </c>
      <c r="K3724" s="2" t="s">
        <v>74</v>
      </c>
      <c r="M3724" t="s">
        <v>4410</v>
      </c>
      <c r="P3724" s="19" t="s">
        <v>4193</v>
      </c>
      <c r="Q3724" s="19" t="s">
        <v>25</v>
      </c>
      <c r="R3724" s="19" t="s">
        <v>129</v>
      </c>
      <c r="W3724" s="20">
        <v>18</v>
      </c>
      <c r="X3724" s="65" t="s">
        <v>3555</v>
      </c>
      <c r="AB3724" t="s">
        <v>119</v>
      </c>
      <c r="AC3724" t="s">
        <v>4238</v>
      </c>
      <c r="AD3724" s="2" t="s">
        <v>121</v>
      </c>
    </row>
    <row r="3725" spans="1:30" hidden="1" x14ac:dyDescent="0.25">
      <c r="A3725" s="2">
        <v>38</v>
      </c>
      <c r="B3725" t="s">
        <v>4240</v>
      </c>
      <c r="C3725">
        <v>20</v>
      </c>
      <c r="D3725">
        <v>750</v>
      </c>
      <c r="E3725">
        <v>10020</v>
      </c>
      <c r="F3725" t="s">
        <v>114</v>
      </c>
      <c r="G3725" s="2" t="s">
        <v>485</v>
      </c>
      <c r="H3725">
        <v>1</v>
      </c>
      <c r="I3725">
        <v>1179.8599999999999</v>
      </c>
      <c r="J3725" s="2" t="s">
        <v>502</v>
      </c>
      <c r="K3725" s="2" t="s">
        <v>74</v>
      </c>
      <c r="M3725" t="s">
        <v>4410</v>
      </c>
      <c r="P3725" s="19" t="s">
        <v>4193</v>
      </c>
      <c r="Q3725" s="19" t="s">
        <v>27</v>
      </c>
      <c r="R3725" s="19" t="s">
        <v>129</v>
      </c>
      <c r="V3725" s="19" t="s">
        <v>129</v>
      </c>
      <c r="W3725" s="20">
        <v>18</v>
      </c>
      <c r="X3725" s="65" t="s">
        <v>3555</v>
      </c>
      <c r="AB3725" t="s">
        <v>119</v>
      </c>
      <c r="AC3725" t="s">
        <v>4238</v>
      </c>
      <c r="AD3725" s="2" t="s">
        <v>121</v>
      </c>
    </row>
    <row r="3726" spans="1:30" hidden="1" x14ac:dyDescent="0.25">
      <c r="A3726" s="2">
        <v>39</v>
      </c>
      <c r="B3726" t="s">
        <v>4242</v>
      </c>
      <c r="C3726">
        <v>20</v>
      </c>
      <c r="D3726">
        <v>750</v>
      </c>
      <c r="E3726">
        <v>10020</v>
      </c>
      <c r="F3726" t="s">
        <v>114</v>
      </c>
      <c r="G3726" s="2" t="s">
        <v>485</v>
      </c>
      <c r="H3726">
        <v>1</v>
      </c>
      <c r="I3726">
        <v>1179.8599999999999</v>
      </c>
      <c r="J3726" s="2" t="s">
        <v>502</v>
      </c>
      <c r="K3726" s="2" t="s">
        <v>74</v>
      </c>
      <c r="M3726" t="s">
        <v>4410</v>
      </c>
      <c r="P3726" s="19" t="s">
        <v>4193</v>
      </c>
      <c r="Q3726" s="19" t="s">
        <v>27</v>
      </c>
      <c r="R3726" s="19" t="s">
        <v>129</v>
      </c>
      <c r="V3726" s="19" t="s">
        <v>129</v>
      </c>
      <c r="W3726" s="20">
        <v>18</v>
      </c>
      <c r="X3726" s="65" t="s">
        <v>3555</v>
      </c>
      <c r="AB3726" t="s">
        <v>119</v>
      </c>
      <c r="AC3726" t="s">
        <v>4238</v>
      </c>
      <c r="AD3726" s="2" t="s">
        <v>121</v>
      </c>
    </row>
    <row r="3727" spans="1:30" hidden="1" x14ac:dyDescent="0.25">
      <c r="A3727" s="2">
        <v>40</v>
      </c>
      <c r="B3727" t="s">
        <v>4243</v>
      </c>
      <c r="C3727">
        <v>20</v>
      </c>
      <c r="D3727">
        <v>360</v>
      </c>
      <c r="E3727">
        <v>500</v>
      </c>
      <c r="F3727" t="s">
        <v>114</v>
      </c>
      <c r="G3727" s="2" t="s">
        <v>485</v>
      </c>
      <c r="H3727">
        <v>2</v>
      </c>
      <c r="I3727">
        <v>53.85</v>
      </c>
      <c r="J3727" s="2" t="s">
        <v>502</v>
      </c>
      <c r="K3727" s="2" t="s">
        <v>74</v>
      </c>
      <c r="M3727" t="s">
        <v>4410</v>
      </c>
      <c r="O3727" s="2" t="s">
        <v>128</v>
      </c>
      <c r="P3727" s="19" t="s">
        <v>4193</v>
      </c>
      <c r="Q3727" s="19" t="s">
        <v>26</v>
      </c>
      <c r="R3727" s="19" t="s">
        <v>129</v>
      </c>
      <c r="W3727" s="20">
        <v>18</v>
      </c>
      <c r="X3727" s="65" t="s">
        <v>3555</v>
      </c>
      <c r="AB3727" t="s">
        <v>119</v>
      </c>
      <c r="AC3727" t="s">
        <v>4244</v>
      </c>
      <c r="AD3727" s="2" t="s">
        <v>121</v>
      </c>
    </row>
    <row r="3728" spans="1:30" hidden="1" x14ac:dyDescent="0.25">
      <c r="A3728" s="2">
        <v>41</v>
      </c>
      <c r="B3728" t="s">
        <v>4237</v>
      </c>
      <c r="C3728">
        <v>20</v>
      </c>
      <c r="D3728">
        <v>659</v>
      </c>
      <c r="E3728">
        <v>748</v>
      </c>
      <c r="F3728" t="s">
        <v>114</v>
      </c>
      <c r="G3728" s="2" t="s">
        <v>485</v>
      </c>
      <c r="H3728">
        <v>3</v>
      </c>
      <c r="I3728">
        <v>225.87</v>
      </c>
      <c r="J3728" s="2" t="s">
        <v>502</v>
      </c>
      <c r="K3728" s="2" t="s">
        <v>74</v>
      </c>
      <c r="M3728" t="s">
        <v>4410</v>
      </c>
      <c r="P3728" s="19" t="s">
        <v>4193</v>
      </c>
      <c r="Q3728" s="19" t="s">
        <v>25</v>
      </c>
      <c r="R3728" s="19" t="s">
        <v>129</v>
      </c>
      <c r="W3728" s="20">
        <v>18</v>
      </c>
      <c r="X3728" s="65" t="s">
        <v>3555</v>
      </c>
      <c r="AB3728" t="s">
        <v>119</v>
      </c>
      <c r="AC3728" t="s">
        <v>4244</v>
      </c>
      <c r="AD3728" s="2" t="s">
        <v>121</v>
      </c>
    </row>
    <row r="3729" spans="1:30" hidden="1" x14ac:dyDescent="0.25">
      <c r="A3729" s="2">
        <v>42</v>
      </c>
      <c r="B3729" t="s">
        <v>4245</v>
      </c>
      <c r="C3729">
        <v>20</v>
      </c>
      <c r="D3729">
        <v>120</v>
      </c>
      <c r="E3729">
        <v>200</v>
      </c>
      <c r="F3729" t="s">
        <v>114</v>
      </c>
      <c r="G3729" s="2" t="s">
        <v>485</v>
      </c>
      <c r="H3729">
        <v>2</v>
      </c>
      <c r="I3729">
        <v>4.6500000000000004</v>
      </c>
      <c r="J3729" s="2" t="s">
        <v>502</v>
      </c>
      <c r="K3729" s="2" t="s">
        <v>74</v>
      </c>
      <c r="M3729" t="s">
        <v>4410</v>
      </c>
      <c r="P3729" s="19" t="s">
        <v>4193</v>
      </c>
      <c r="Q3729" s="19" t="s">
        <v>25</v>
      </c>
      <c r="R3729" s="19" t="s">
        <v>129</v>
      </c>
      <c r="W3729" s="20">
        <v>18</v>
      </c>
      <c r="X3729" s="65" t="s">
        <v>3555</v>
      </c>
      <c r="AB3729" t="s">
        <v>119</v>
      </c>
      <c r="AC3729" t="s">
        <v>4244</v>
      </c>
      <c r="AD3729" s="2" t="s">
        <v>121</v>
      </c>
    </row>
    <row r="3730" spans="1:30" hidden="1" x14ac:dyDescent="0.25">
      <c r="A3730" s="2">
        <v>43</v>
      </c>
      <c r="B3730" t="s">
        <v>4246</v>
      </c>
      <c r="C3730">
        <v>20</v>
      </c>
      <c r="D3730">
        <v>160</v>
      </c>
      <c r="E3730">
        <v>200</v>
      </c>
      <c r="F3730" t="s">
        <v>114</v>
      </c>
      <c r="G3730" s="2" t="s">
        <v>485</v>
      </c>
      <c r="H3730">
        <v>2</v>
      </c>
      <c r="I3730">
        <v>6.03</v>
      </c>
      <c r="J3730" s="2" t="s">
        <v>502</v>
      </c>
      <c r="K3730" s="2" t="s">
        <v>74</v>
      </c>
      <c r="M3730" t="s">
        <v>4410</v>
      </c>
      <c r="P3730" s="19" t="s">
        <v>4193</v>
      </c>
      <c r="Q3730" s="19" t="s">
        <v>25</v>
      </c>
      <c r="R3730" s="19" t="s">
        <v>129</v>
      </c>
      <c r="W3730" s="20">
        <v>18</v>
      </c>
      <c r="X3730" s="65" t="s">
        <v>3555</v>
      </c>
      <c r="AB3730" t="s">
        <v>119</v>
      </c>
      <c r="AC3730" t="s">
        <v>4244</v>
      </c>
      <c r="AD3730" s="2" t="s">
        <v>121</v>
      </c>
    </row>
    <row r="3731" spans="1:30" hidden="1" x14ac:dyDescent="0.25">
      <c r="A3731" s="2">
        <v>44</v>
      </c>
      <c r="B3731" t="s">
        <v>4247</v>
      </c>
      <c r="C3731">
        <v>20</v>
      </c>
      <c r="D3731">
        <v>360</v>
      </c>
      <c r="E3731">
        <v>500</v>
      </c>
      <c r="F3731" t="s">
        <v>114</v>
      </c>
      <c r="G3731" s="2" t="s">
        <v>485</v>
      </c>
      <c r="H3731">
        <v>2</v>
      </c>
      <c r="I3731">
        <v>53.85</v>
      </c>
      <c r="J3731" s="2" t="s">
        <v>502</v>
      </c>
      <c r="K3731" s="2" t="s">
        <v>74</v>
      </c>
      <c r="M3731" t="s">
        <v>4410</v>
      </c>
      <c r="O3731" s="2" t="s">
        <v>128</v>
      </c>
      <c r="P3731" s="19" t="s">
        <v>4193</v>
      </c>
      <c r="Q3731" s="19" t="s">
        <v>26</v>
      </c>
      <c r="R3731" s="19" t="s">
        <v>129</v>
      </c>
      <c r="W3731" s="20">
        <v>18</v>
      </c>
      <c r="X3731" s="65" t="s">
        <v>3555</v>
      </c>
      <c r="AB3731" t="s">
        <v>119</v>
      </c>
      <c r="AC3731" t="s">
        <v>4244</v>
      </c>
      <c r="AD3731" s="2" t="s">
        <v>121</v>
      </c>
    </row>
    <row r="3732" spans="1:30" hidden="1" x14ac:dyDescent="0.25">
      <c r="A3732" s="2">
        <v>45</v>
      </c>
      <c r="B3732" t="s">
        <v>4248</v>
      </c>
      <c r="C3732">
        <v>20</v>
      </c>
      <c r="D3732">
        <v>120</v>
      </c>
      <c r="E3732">
        <v>200</v>
      </c>
      <c r="F3732" t="s">
        <v>114</v>
      </c>
      <c r="G3732" s="2" t="s">
        <v>485</v>
      </c>
      <c r="H3732">
        <v>2</v>
      </c>
      <c r="I3732">
        <v>4.6500000000000004</v>
      </c>
      <c r="J3732" s="2" t="s">
        <v>502</v>
      </c>
      <c r="K3732" s="2" t="s">
        <v>74</v>
      </c>
      <c r="M3732" t="s">
        <v>4410</v>
      </c>
      <c r="P3732" s="19" t="s">
        <v>4193</v>
      </c>
      <c r="Q3732" s="19" t="s">
        <v>25</v>
      </c>
      <c r="R3732" s="19" t="s">
        <v>129</v>
      </c>
      <c r="W3732" s="20">
        <v>18</v>
      </c>
      <c r="X3732" s="65" t="s">
        <v>3555</v>
      </c>
      <c r="AB3732" t="s">
        <v>119</v>
      </c>
      <c r="AC3732" t="s">
        <v>4244</v>
      </c>
      <c r="AD3732" s="2" t="s">
        <v>121</v>
      </c>
    </row>
    <row r="3733" spans="1:30" hidden="1" x14ac:dyDescent="0.25">
      <c r="A3733" s="2">
        <v>46</v>
      </c>
      <c r="B3733" t="s">
        <v>4249</v>
      </c>
      <c r="C3733">
        <v>20</v>
      </c>
      <c r="D3733">
        <v>160</v>
      </c>
      <c r="E3733">
        <v>200</v>
      </c>
      <c r="F3733" t="s">
        <v>114</v>
      </c>
      <c r="G3733" s="2" t="s">
        <v>485</v>
      </c>
      <c r="H3733">
        <v>2</v>
      </c>
      <c r="I3733">
        <v>6.03</v>
      </c>
      <c r="J3733" s="2" t="s">
        <v>502</v>
      </c>
      <c r="K3733" s="2" t="s">
        <v>74</v>
      </c>
      <c r="M3733" t="s">
        <v>4410</v>
      </c>
      <c r="P3733" s="19" t="s">
        <v>4193</v>
      </c>
      <c r="Q3733" s="19" t="s">
        <v>25</v>
      </c>
      <c r="R3733" s="19" t="s">
        <v>129</v>
      </c>
      <c r="W3733" s="20">
        <v>18</v>
      </c>
      <c r="X3733" s="65" t="s">
        <v>3555</v>
      </c>
      <c r="AB3733" t="s">
        <v>119</v>
      </c>
      <c r="AC3733" t="s">
        <v>4244</v>
      </c>
      <c r="AD3733" s="2" t="s">
        <v>121</v>
      </c>
    </row>
    <row r="3734" spans="1:30" hidden="1" x14ac:dyDescent="0.25">
      <c r="A3734" s="2">
        <v>47</v>
      </c>
      <c r="B3734" t="s">
        <v>4250</v>
      </c>
      <c r="C3734">
        <v>20</v>
      </c>
      <c r="D3734">
        <v>360</v>
      </c>
      <c r="E3734">
        <v>500</v>
      </c>
      <c r="F3734" t="s">
        <v>114</v>
      </c>
      <c r="G3734" s="2" t="s">
        <v>485</v>
      </c>
      <c r="H3734">
        <v>2</v>
      </c>
      <c r="I3734">
        <v>53.85</v>
      </c>
      <c r="J3734" s="2" t="s">
        <v>502</v>
      </c>
      <c r="K3734" s="2" t="s">
        <v>74</v>
      </c>
      <c r="M3734" t="s">
        <v>4410</v>
      </c>
      <c r="O3734" s="2" t="s">
        <v>128</v>
      </c>
      <c r="P3734" s="19" t="s">
        <v>4193</v>
      </c>
      <c r="Q3734" s="19" t="s">
        <v>26</v>
      </c>
      <c r="R3734" s="19" t="s">
        <v>129</v>
      </c>
      <c r="W3734" s="20">
        <v>18</v>
      </c>
      <c r="X3734" s="65" t="s">
        <v>3555</v>
      </c>
      <c r="AB3734" t="s">
        <v>119</v>
      </c>
      <c r="AC3734" t="s">
        <v>4244</v>
      </c>
      <c r="AD3734" s="2" t="s">
        <v>121</v>
      </c>
    </row>
    <row r="3735" spans="1:30" hidden="1" x14ac:dyDescent="0.25">
      <c r="A3735" s="2">
        <v>48</v>
      </c>
      <c r="B3735" t="s">
        <v>4251</v>
      </c>
      <c r="C3735">
        <v>20</v>
      </c>
      <c r="D3735">
        <v>120</v>
      </c>
      <c r="E3735">
        <v>200</v>
      </c>
      <c r="F3735" t="s">
        <v>114</v>
      </c>
      <c r="G3735" s="2" t="s">
        <v>485</v>
      </c>
      <c r="H3735">
        <v>2</v>
      </c>
      <c r="I3735">
        <v>4.6500000000000004</v>
      </c>
      <c r="J3735" s="2" t="s">
        <v>502</v>
      </c>
      <c r="K3735" s="2" t="s">
        <v>74</v>
      </c>
      <c r="M3735" t="s">
        <v>4410</v>
      </c>
      <c r="P3735" s="19" t="s">
        <v>4193</v>
      </c>
      <c r="Q3735" s="19" t="s">
        <v>25</v>
      </c>
      <c r="R3735" s="19" t="s">
        <v>129</v>
      </c>
      <c r="W3735" s="20">
        <v>18</v>
      </c>
      <c r="X3735" s="65" t="s">
        <v>3555</v>
      </c>
      <c r="AB3735" t="s">
        <v>119</v>
      </c>
      <c r="AC3735" t="s">
        <v>4244</v>
      </c>
      <c r="AD3735" s="2" t="s">
        <v>121</v>
      </c>
    </row>
    <row r="3736" spans="1:30" hidden="1" x14ac:dyDescent="0.25">
      <c r="A3736" s="2">
        <v>49</v>
      </c>
      <c r="B3736" t="s">
        <v>4252</v>
      </c>
      <c r="C3736">
        <v>20</v>
      </c>
      <c r="D3736">
        <v>160</v>
      </c>
      <c r="E3736">
        <v>200</v>
      </c>
      <c r="F3736" t="s">
        <v>114</v>
      </c>
      <c r="G3736" s="2" t="s">
        <v>485</v>
      </c>
      <c r="H3736">
        <v>2</v>
      </c>
      <c r="I3736">
        <v>6.03</v>
      </c>
      <c r="J3736" s="2" t="s">
        <v>502</v>
      </c>
      <c r="K3736" s="2" t="s">
        <v>74</v>
      </c>
      <c r="M3736" t="s">
        <v>4410</v>
      </c>
      <c r="P3736" s="19" t="s">
        <v>4193</v>
      </c>
      <c r="Q3736" s="19" t="s">
        <v>25</v>
      </c>
      <c r="R3736" s="19" t="s">
        <v>129</v>
      </c>
      <c r="W3736" s="20">
        <v>18</v>
      </c>
      <c r="X3736" s="65" t="s">
        <v>3555</v>
      </c>
      <c r="AB3736" t="s">
        <v>119</v>
      </c>
      <c r="AC3736" t="s">
        <v>4244</v>
      </c>
      <c r="AD3736" s="2" t="s">
        <v>121</v>
      </c>
    </row>
    <row r="3737" spans="1:30" hidden="1" x14ac:dyDescent="0.25">
      <c r="A3737" s="2">
        <v>50</v>
      </c>
      <c r="B3737" t="s">
        <v>4253</v>
      </c>
      <c r="C3737">
        <v>20</v>
      </c>
      <c r="D3737">
        <v>750</v>
      </c>
      <c r="E3737">
        <v>10360</v>
      </c>
      <c r="F3737" t="s">
        <v>114</v>
      </c>
      <c r="G3737" s="2" t="s">
        <v>485</v>
      </c>
      <c r="H3737">
        <v>1</v>
      </c>
      <c r="I3737">
        <v>1219.8900000000001</v>
      </c>
      <c r="J3737" s="2" t="s">
        <v>502</v>
      </c>
      <c r="K3737" s="2" t="s">
        <v>74</v>
      </c>
      <c r="M3737" t="s">
        <v>4410</v>
      </c>
      <c r="P3737" s="19" t="s">
        <v>4193</v>
      </c>
      <c r="Q3737" s="19" t="s">
        <v>27</v>
      </c>
      <c r="R3737" s="19" t="s">
        <v>129</v>
      </c>
      <c r="V3737" s="19" t="s">
        <v>129</v>
      </c>
      <c r="W3737" s="20">
        <v>18</v>
      </c>
      <c r="X3737" s="65" t="s">
        <v>3555</v>
      </c>
      <c r="AB3737" t="s">
        <v>119</v>
      </c>
      <c r="AC3737" t="s">
        <v>4244</v>
      </c>
      <c r="AD3737" s="2" t="s">
        <v>121</v>
      </c>
    </row>
    <row r="3738" spans="1:30" hidden="1" x14ac:dyDescent="0.25">
      <c r="A3738" s="2">
        <v>51</v>
      </c>
      <c r="B3738" t="s">
        <v>4254</v>
      </c>
      <c r="C3738">
        <v>20</v>
      </c>
      <c r="D3738">
        <v>360</v>
      </c>
      <c r="E3738">
        <v>500</v>
      </c>
      <c r="F3738" t="s">
        <v>114</v>
      </c>
      <c r="G3738" s="2" t="s">
        <v>485</v>
      </c>
      <c r="H3738">
        <v>2</v>
      </c>
      <c r="I3738">
        <v>53.85</v>
      </c>
      <c r="J3738" s="2" t="s">
        <v>502</v>
      </c>
      <c r="K3738" s="2" t="s">
        <v>74</v>
      </c>
      <c r="M3738" t="s">
        <v>4410</v>
      </c>
      <c r="O3738" s="2" t="s">
        <v>128</v>
      </c>
      <c r="P3738" s="19" t="s">
        <v>4193</v>
      </c>
      <c r="Q3738" s="19" t="s">
        <v>26</v>
      </c>
      <c r="R3738" s="19" t="s">
        <v>129</v>
      </c>
      <c r="W3738" s="20">
        <v>18</v>
      </c>
      <c r="X3738" s="65" t="s">
        <v>3555</v>
      </c>
      <c r="AB3738" t="s">
        <v>119</v>
      </c>
      <c r="AC3738" t="s">
        <v>4244</v>
      </c>
      <c r="AD3738" s="2" t="s">
        <v>121</v>
      </c>
    </row>
    <row r="3739" spans="1:30" hidden="1" x14ac:dyDescent="0.25">
      <c r="A3739" s="2">
        <v>52</v>
      </c>
      <c r="B3739" t="s">
        <v>4255</v>
      </c>
      <c r="C3739">
        <v>20</v>
      </c>
      <c r="D3739">
        <v>120</v>
      </c>
      <c r="E3739">
        <v>200</v>
      </c>
      <c r="F3739" t="s">
        <v>114</v>
      </c>
      <c r="G3739" s="2" t="s">
        <v>485</v>
      </c>
      <c r="H3739">
        <v>2</v>
      </c>
      <c r="I3739">
        <v>4.6500000000000004</v>
      </c>
      <c r="J3739" s="2" t="s">
        <v>502</v>
      </c>
      <c r="K3739" s="2" t="s">
        <v>74</v>
      </c>
      <c r="M3739" t="s">
        <v>4410</v>
      </c>
      <c r="P3739" s="19" t="s">
        <v>4193</v>
      </c>
      <c r="Q3739" s="19" t="s">
        <v>25</v>
      </c>
      <c r="R3739" s="19" t="s">
        <v>129</v>
      </c>
      <c r="W3739" s="20">
        <v>18</v>
      </c>
      <c r="X3739" s="65" t="s">
        <v>3555</v>
      </c>
      <c r="AB3739" t="s">
        <v>119</v>
      </c>
      <c r="AC3739" t="s">
        <v>4244</v>
      </c>
      <c r="AD3739" s="2" t="s">
        <v>121</v>
      </c>
    </row>
    <row r="3740" spans="1:30" hidden="1" x14ac:dyDescent="0.25">
      <c r="A3740" s="2">
        <v>53</v>
      </c>
      <c r="B3740" t="s">
        <v>4256</v>
      </c>
      <c r="C3740">
        <v>20</v>
      </c>
      <c r="D3740">
        <v>160</v>
      </c>
      <c r="E3740">
        <v>200</v>
      </c>
      <c r="F3740" t="s">
        <v>114</v>
      </c>
      <c r="G3740" s="2" t="s">
        <v>485</v>
      </c>
      <c r="H3740">
        <v>2</v>
      </c>
      <c r="I3740">
        <v>6.03</v>
      </c>
      <c r="J3740" s="2" t="s">
        <v>502</v>
      </c>
      <c r="K3740" s="2" t="s">
        <v>74</v>
      </c>
      <c r="M3740" t="s">
        <v>4410</v>
      </c>
      <c r="P3740" s="19" t="s">
        <v>4193</v>
      </c>
      <c r="Q3740" s="19" t="s">
        <v>25</v>
      </c>
      <c r="R3740" s="19" t="s">
        <v>129</v>
      </c>
      <c r="W3740" s="20">
        <v>18</v>
      </c>
      <c r="X3740" s="65" t="s">
        <v>3555</v>
      </c>
      <c r="AB3740" t="s">
        <v>119</v>
      </c>
      <c r="AC3740" t="s">
        <v>4244</v>
      </c>
      <c r="AD3740" s="2" t="s">
        <v>121</v>
      </c>
    </row>
    <row r="3741" spans="1:30" hidden="1" x14ac:dyDescent="0.25">
      <c r="A3741" s="2">
        <v>54</v>
      </c>
      <c r="B3741" t="s">
        <v>4257</v>
      </c>
      <c r="C3741">
        <v>20</v>
      </c>
      <c r="D3741">
        <v>360</v>
      </c>
      <c r="E3741">
        <v>500</v>
      </c>
      <c r="F3741" t="s">
        <v>114</v>
      </c>
      <c r="G3741" s="2" t="s">
        <v>485</v>
      </c>
      <c r="H3741">
        <v>2</v>
      </c>
      <c r="I3741">
        <v>53.85</v>
      </c>
      <c r="J3741" s="2" t="s">
        <v>502</v>
      </c>
      <c r="K3741" s="2" t="s">
        <v>74</v>
      </c>
      <c r="M3741" t="s">
        <v>4410</v>
      </c>
      <c r="O3741" s="2" t="s">
        <v>128</v>
      </c>
      <c r="P3741" s="19" t="s">
        <v>4193</v>
      </c>
      <c r="Q3741" s="19" t="s">
        <v>26</v>
      </c>
      <c r="R3741" s="19" t="s">
        <v>129</v>
      </c>
      <c r="W3741" s="20">
        <v>18</v>
      </c>
      <c r="X3741" s="65" t="s">
        <v>3555</v>
      </c>
      <c r="AB3741" t="s">
        <v>119</v>
      </c>
      <c r="AC3741" t="s">
        <v>4244</v>
      </c>
      <c r="AD3741" s="2" t="s">
        <v>121</v>
      </c>
    </row>
    <row r="3742" spans="1:30" hidden="1" x14ac:dyDescent="0.25">
      <c r="A3742" s="2">
        <v>55</v>
      </c>
      <c r="B3742" t="s">
        <v>4258</v>
      </c>
      <c r="C3742">
        <v>20</v>
      </c>
      <c r="D3742">
        <v>120</v>
      </c>
      <c r="E3742">
        <v>200</v>
      </c>
      <c r="F3742" t="s">
        <v>114</v>
      </c>
      <c r="G3742" s="2" t="s">
        <v>485</v>
      </c>
      <c r="H3742">
        <v>2</v>
      </c>
      <c r="I3742">
        <v>4.6500000000000004</v>
      </c>
      <c r="J3742" s="2" t="s">
        <v>502</v>
      </c>
      <c r="K3742" s="2" t="s">
        <v>74</v>
      </c>
      <c r="M3742" t="s">
        <v>4410</v>
      </c>
      <c r="P3742" s="19" t="s">
        <v>4193</v>
      </c>
      <c r="Q3742" s="19" t="s">
        <v>25</v>
      </c>
      <c r="R3742" s="19" t="s">
        <v>129</v>
      </c>
      <c r="W3742" s="20">
        <v>18</v>
      </c>
      <c r="X3742" s="65" t="s">
        <v>3555</v>
      </c>
      <c r="AB3742" t="s">
        <v>119</v>
      </c>
      <c r="AC3742" t="s">
        <v>4244</v>
      </c>
      <c r="AD3742" s="2" t="s">
        <v>121</v>
      </c>
    </row>
    <row r="3743" spans="1:30" hidden="1" x14ac:dyDescent="0.25">
      <c r="A3743" s="2">
        <v>56</v>
      </c>
      <c r="B3743" t="s">
        <v>4259</v>
      </c>
      <c r="C3743">
        <v>20</v>
      </c>
      <c r="D3743">
        <v>160</v>
      </c>
      <c r="E3743">
        <v>200</v>
      </c>
      <c r="F3743" t="s">
        <v>114</v>
      </c>
      <c r="G3743" s="2" t="s">
        <v>485</v>
      </c>
      <c r="H3743">
        <v>2</v>
      </c>
      <c r="I3743">
        <v>6.03</v>
      </c>
      <c r="J3743" s="2" t="s">
        <v>502</v>
      </c>
      <c r="K3743" s="2" t="s">
        <v>74</v>
      </c>
      <c r="M3743" t="s">
        <v>4410</v>
      </c>
      <c r="P3743" s="19" t="s">
        <v>4193</v>
      </c>
      <c r="Q3743" s="19" t="s">
        <v>25</v>
      </c>
      <c r="R3743" s="19" t="s">
        <v>129</v>
      </c>
      <c r="W3743" s="20">
        <v>18</v>
      </c>
      <c r="X3743" s="65" t="s">
        <v>3555</v>
      </c>
      <c r="AB3743" t="s">
        <v>119</v>
      </c>
      <c r="AC3743" t="s">
        <v>4244</v>
      </c>
      <c r="AD3743" s="2" t="s">
        <v>121</v>
      </c>
    </row>
    <row r="3744" spans="1:30" hidden="1" x14ac:dyDescent="0.25">
      <c r="A3744" s="2">
        <v>57</v>
      </c>
      <c r="B3744" t="s">
        <v>4260</v>
      </c>
      <c r="C3744">
        <v>20</v>
      </c>
      <c r="D3744">
        <v>360</v>
      </c>
      <c r="E3744">
        <v>500</v>
      </c>
      <c r="F3744" t="s">
        <v>114</v>
      </c>
      <c r="G3744" s="2" t="s">
        <v>485</v>
      </c>
      <c r="H3744">
        <v>2</v>
      </c>
      <c r="I3744">
        <v>53.85</v>
      </c>
      <c r="J3744" s="2" t="s">
        <v>502</v>
      </c>
      <c r="K3744" s="2" t="s">
        <v>74</v>
      </c>
      <c r="M3744" t="s">
        <v>4410</v>
      </c>
      <c r="O3744" s="2" t="s">
        <v>128</v>
      </c>
      <c r="P3744" s="19" t="s">
        <v>4193</v>
      </c>
      <c r="Q3744" s="19" t="s">
        <v>26</v>
      </c>
      <c r="R3744" s="19" t="s">
        <v>129</v>
      </c>
      <c r="W3744" s="20">
        <v>18</v>
      </c>
      <c r="X3744" s="65" t="s">
        <v>3555</v>
      </c>
      <c r="AB3744" t="s">
        <v>119</v>
      </c>
      <c r="AC3744" t="s">
        <v>4244</v>
      </c>
      <c r="AD3744" s="2" t="s">
        <v>121</v>
      </c>
    </row>
    <row r="3745" spans="1:30" hidden="1" x14ac:dyDescent="0.25">
      <c r="A3745" s="2">
        <v>58</v>
      </c>
      <c r="B3745" t="s">
        <v>4261</v>
      </c>
      <c r="C3745">
        <v>20</v>
      </c>
      <c r="D3745">
        <v>120</v>
      </c>
      <c r="E3745">
        <v>200</v>
      </c>
      <c r="F3745" t="s">
        <v>114</v>
      </c>
      <c r="G3745" s="2" t="s">
        <v>485</v>
      </c>
      <c r="H3745">
        <v>2</v>
      </c>
      <c r="I3745">
        <v>4.6500000000000004</v>
      </c>
      <c r="J3745" s="2" t="s">
        <v>502</v>
      </c>
      <c r="K3745" s="2" t="s">
        <v>74</v>
      </c>
      <c r="M3745" t="s">
        <v>4410</v>
      </c>
      <c r="P3745" s="19" t="s">
        <v>4193</v>
      </c>
      <c r="Q3745" s="19" t="s">
        <v>25</v>
      </c>
      <c r="R3745" s="19" t="s">
        <v>129</v>
      </c>
      <c r="W3745" s="20">
        <v>18</v>
      </c>
      <c r="X3745" s="65" t="s">
        <v>3555</v>
      </c>
      <c r="AB3745" t="s">
        <v>119</v>
      </c>
      <c r="AC3745" t="s">
        <v>4244</v>
      </c>
      <c r="AD3745" s="2" t="s">
        <v>121</v>
      </c>
    </row>
    <row r="3746" spans="1:30" hidden="1" x14ac:dyDescent="0.25">
      <c r="A3746" s="2">
        <v>59</v>
      </c>
      <c r="B3746" t="s">
        <v>4262</v>
      </c>
      <c r="C3746">
        <v>20</v>
      </c>
      <c r="D3746">
        <v>160</v>
      </c>
      <c r="E3746">
        <v>200</v>
      </c>
      <c r="F3746" t="s">
        <v>114</v>
      </c>
      <c r="G3746" s="2" t="s">
        <v>485</v>
      </c>
      <c r="H3746">
        <v>2</v>
      </c>
      <c r="I3746">
        <v>6.03</v>
      </c>
      <c r="J3746" s="2" t="s">
        <v>502</v>
      </c>
      <c r="K3746" s="2" t="s">
        <v>74</v>
      </c>
      <c r="M3746" t="s">
        <v>4410</v>
      </c>
      <c r="P3746" s="19" t="s">
        <v>4193</v>
      </c>
      <c r="Q3746" s="19" t="s">
        <v>25</v>
      </c>
      <c r="R3746" s="19" t="s">
        <v>129</v>
      </c>
      <c r="W3746" s="20">
        <v>18</v>
      </c>
      <c r="X3746" s="65" t="s">
        <v>3555</v>
      </c>
      <c r="AB3746" t="s">
        <v>119</v>
      </c>
      <c r="AC3746" t="s">
        <v>4244</v>
      </c>
      <c r="AD3746" s="2" t="s">
        <v>121</v>
      </c>
    </row>
    <row r="3747" spans="1:30" hidden="1" x14ac:dyDescent="0.25">
      <c r="A3747" s="2">
        <v>60</v>
      </c>
      <c r="B3747" t="s">
        <v>4263</v>
      </c>
      <c r="C3747">
        <v>20</v>
      </c>
      <c r="D3747">
        <v>360</v>
      </c>
      <c r="E3747">
        <v>500</v>
      </c>
      <c r="F3747" t="s">
        <v>114</v>
      </c>
      <c r="G3747" s="2" t="s">
        <v>485</v>
      </c>
      <c r="H3747">
        <v>2</v>
      </c>
      <c r="I3747">
        <v>53.85</v>
      </c>
      <c r="J3747" s="2" t="s">
        <v>502</v>
      </c>
      <c r="K3747" s="2" t="s">
        <v>74</v>
      </c>
      <c r="M3747" t="s">
        <v>4410</v>
      </c>
      <c r="O3747" s="2" t="s">
        <v>128</v>
      </c>
      <c r="P3747" s="19" t="s">
        <v>4193</v>
      </c>
      <c r="Q3747" s="19" t="s">
        <v>26</v>
      </c>
      <c r="R3747" s="19" t="s">
        <v>129</v>
      </c>
      <c r="W3747" s="20">
        <v>18</v>
      </c>
      <c r="X3747" s="65" t="s">
        <v>3555</v>
      </c>
      <c r="AB3747" t="s">
        <v>119</v>
      </c>
      <c r="AC3747" t="s">
        <v>4244</v>
      </c>
      <c r="AD3747" s="2" t="s">
        <v>121</v>
      </c>
    </row>
    <row r="3748" spans="1:30" hidden="1" x14ac:dyDescent="0.25">
      <c r="A3748" s="2">
        <v>61</v>
      </c>
      <c r="B3748" t="s">
        <v>4264</v>
      </c>
      <c r="C3748">
        <v>20</v>
      </c>
      <c r="D3748">
        <v>120</v>
      </c>
      <c r="E3748">
        <v>200</v>
      </c>
      <c r="F3748" t="s">
        <v>114</v>
      </c>
      <c r="G3748" s="2" t="s">
        <v>485</v>
      </c>
      <c r="H3748">
        <v>2</v>
      </c>
      <c r="I3748">
        <v>4.6500000000000004</v>
      </c>
      <c r="J3748" s="2" t="s">
        <v>502</v>
      </c>
      <c r="K3748" s="2" t="s">
        <v>74</v>
      </c>
      <c r="M3748" t="s">
        <v>4410</v>
      </c>
      <c r="P3748" s="19" t="s">
        <v>4193</v>
      </c>
      <c r="Q3748" s="19" t="s">
        <v>25</v>
      </c>
      <c r="R3748" s="19" t="s">
        <v>129</v>
      </c>
      <c r="W3748" s="20">
        <v>18</v>
      </c>
      <c r="X3748" s="65" t="s">
        <v>3555</v>
      </c>
      <c r="AB3748" t="s">
        <v>119</v>
      </c>
      <c r="AC3748" t="s">
        <v>4244</v>
      </c>
      <c r="AD3748" s="2" t="s">
        <v>121</v>
      </c>
    </row>
    <row r="3749" spans="1:30" hidden="1" x14ac:dyDescent="0.25">
      <c r="A3749" s="2">
        <v>62</v>
      </c>
      <c r="B3749" t="s">
        <v>4265</v>
      </c>
      <c r="C3749">
        <v>20</v>
      </c>
      <c r="D3749">
        <v>160</v>
      </c>
      <c r="E3749">
        <v>200</v>
      </c>
      <c r="F3749" t="s">
        <v>114</v>
      </c>
      <c r="G3749" s="2" t="s">
        <v>485</v>
      </c>
      <c r="H3749">
        <v>2</v>
      </c>
      <c r="I3749">
        <v>6.03</v>
      </c>
      <c r="J3749" s="2" t="s">
        <v>502</v>
      </c>
      <c r="K3749" s="2" t="s">
        <v>74</v>
      </c>
      <c r="M3749" t="s">
        <v>4410</v>
      </c>
      <c r="P3749" s="19" t="s">
        <v>4193</v>
      </c>
      <c r="Q3749" s="19" t="s">
        <v>25</v>
      </c>
      <c r="R3749" s="19" t="s">
        <v>129</v>
      </c>
      <c r="W3749" s="20">
        <v>18</v>
      </c>
      <c r="X3749" s="65" t="s">
        <v>3555</v>
      </c>
      <c r="AB3749" t="s">
        <v>119</v>
      </c>
      <c r="AC3749" t="s">
        <v>4244</v>
      </c>
      <c r="AD3749" s="2" t="s">
        <v>121</v>
      </c>
    </row>
    <row r="3750" spans="1:30" hidden="1" x14ac:dyDescent="0.25">
      <c r="A3750" s="2">
        <v>63</v>
      </c>
      <c r="B3750" t="s">
        <v>4266</v>
      </c>
      <c r="C3750">
        <v>20</v>
      </c>
      <c r="D3750">
        <v>747</v>
      </c>
      <c r="E3750">
        <v>10020</v>
      </c>
      <c r="F3750" t="s">
        <v>114</v>
      </c>
      <c r="G3750" s="2" t="s">
        <v>485</v>
      </c>
      <c r="H3750">
        <v>1</v>
      </c>
      <c r="I3750">
        <v>1168.74</v>
      </c>
      <c r="J3750" s="2" t="s">
        <v>502</v>
      </c>
      <c r="K3750" s="2" t="s">
        <v>74</v>
      </c>
      <c r="M3750" t="s">
        <v>4410</v>
      </c>
      <c r="P3750" s="19" t="s">
        <v>4193</v>
      </c>
      <c r="Q3750" s="19" t="s">
        <v>27</v>
      </c>
      <c r="R3750" s="19" t="s">
        <v>129</v>
      </c>
      <c r="V3750" s="19" t="s">
        <v>129</v>
      </c>
      <c r="W3750" s="20">
        <v>18</v>
      </c>
      <c r="X3750" s="65" t="s">
        <v>3555</v>
      </c>
      <c r="AB3750" t="s">
        <v>119</v>
      </c>
      <c r="AC3750" t="s">
        <v>4244</v>
      </c>
      <c r="AD3750" s="2" t="s">
        <v>121</v>
      </c>
    </row>
    <row r="3751" spans="1:30" hidden="1" x14ac:dyDescent="0.25">
      <c r="A3751" s="2">
        <v>64</v>
      </c>
      <c r="B3751" t="s">
        <v>4267</v>
      </c>
      <c r="C3751">
        <v>20</v>
      </c>
      <c r="D3751">
        <v>360</v>
      </c>
      <c r="E3751">
        <v>500</v>
      </c>
      <c r="F3751" t="s">
        <v>114</v>
      </c>
      <c r="G3751" s="2" t="s">
        <v>485</v>
      </c>
      <c r="H3751">
        <v>2</v>
      </c>
      <c r="I3751">
        <v>53.85</v>
      </c>
      <c r="J3751" s="2" t="s">
        <v>502</v>
      </c>
      <c r="K3751" s="2" t="s">
        <v>74</v>
      </c>
      <c r="M3751" t="s">
        <v>4410</v>
      </c>
      <c r="O3751" s="2" t="s">
        <v>128</v>
      </c>
      <c r="P3751" s="19" t="s">
        <v>4193</v>
      </c>
      <c r="Q3751" s="19" t="s">
        <v>26</v>
      </c>
      <c r="R3751" s="19" t="s">
        <v>129</v>
      </c>
      <c r="W3751" s="20">
        <v>18</v>
      </c>
      <c r="X3751" s="65" t="s">
        <v>3555</v>
      </c>
      <c r="AB3751" t="s">
        <v>119</v>
      </c>
      <c r="AC3751" t="s">
        <v>4244</v>
      </c>
      <c r="AD3751" s="2" t="s">
        <v>121</v>
      </c>
    </row>
    <row r="3752" spans="1:30" hidden="1" x14ac:dyDescent="0.25">
      <c r="A3752" s="2">
        <v>65</v>
      </c>
      <c r="B3752" t="s">
        <v>4207</v>
      </c>
      <c r="C3752">
        <v>20</v>
      </c>
      <c r="D3752">
        <v>659</v>
      </c>
      <c r="E3752">
        <v>748</v>
      </c>
      <c r="F3752" t="s">
        <v>114</v>
      </c>
      <c r="G3752" s="2" t="s">
        <v>485</v>
      </c>
      <c r="H3752">
        <v>1</v>
      </c>
      <c r="I3752">
        <v>75.290000000000006</v>
      </c>
      <c r="J3752" s="2" t="s">
        <v>502</v>
      </c>
      <c r="K3752" s="2" t="s">
        <v>74</v>
      </c>
      <c r="M3752" t="s">
        <v>4410</v>
      </c>
      <c r="P3752" s="19" t="s">
        <v>4193</v>
      </c>
      <c r="Q3752" s="19" t="s">
        <v>25</v>
      </c>
      <c r="R3752" s="19" t="s">
        <v>129</v>
      </c>
      <c r="W3752" s="20">
        <v>18</v>
      </c>
      <c r="X3752" s="65" t="s">
        <v>3555</v>
      </c>
      <c r="AB3752" t="s">
        <v>119</v>
      </c>
      <c r="AC3752" t="s">
        <v>4244</v>
      </c>
      <c r="AD3752" s="2" t="s">
        <v>121</v>
      </c>
    </row>
    <row r="3753" spans="1:30" hidden="1" x14ac:dyDescent="0.25">
      <c r="A3753" s="2">
        <v>66</v>
      </c>
      <c r="B3753" t="s">
        <v>4268</v>
      </c>
      <c r="C3753">
        <v>20</v>
      </c>
      <c r="D3753">
        <v>120</v>
      </c>
      <c r="E3753">
        <v>200</v>
      </c>
      <c r="F3753" t="s">
        <v>114</v>
      </c>
      <c r="G3753" s="2" t="s">
        <v>485</v>
      </c>
      <c r="H3753">
        <v>2</v>
      </c>
      <c r="I3753">
        <v>4.6500000000000004</v>
      </c>
      <c r="J3753" s="2" t="s">
        <v>502</v>
      </c>
      <c r="K3753" s="2" t="s">
        <v>74</v>
      </c>
      <c r="M3753" t="s">
        <v>4410</v>
      </c>
      <c r="P3753" s="19" t="s">
        <v>4193</v>
      </c>
      <c r="Q3753" s="19" t="s">
        <v>25</v>
      </c>
      <c r="R3753" s="19" t="s">
        <v>129</v>
      </c>
      <c r="W3753" s="20">
        <v>18</v>
      </c>
      <c r="X3753" s="65" t="s">
        <v>3555</v>
      </c>
      <c r="AB3753" t="s">
        <v>119</v>
      </c>
      <c r="AC3753" t="s">
        <v>4244</v>
      </c>
      <c r="AD3753" s="2" t="s">
        <v>121</v>
      </c>
    </row>
    <row r="3754" spans="1:30" hidden="1" x14ac:dyDescent="0.25">
      <c r="A3754" s="2">
        <v>67</v>
      </c>
      <c r="B3754" t="s">
        <v>4269</v>
      </c>
      <c r="C3754">
        <v>20</v>
      </c>
      <c r="D3754">
        <v>160</v>
      </c>
      <c r="E3754">
        <v>200</v>
      </c>
      <c r="F3754" t="s">
        <v>114</v>
      </c>
      <c r="G3754" s="2" t="s">
        <v>485</v>
      </c>
      <c r="H3754">
        <v>2</v>
      </c>
      <c r="I3754">
        <v>6.03</v>
      </c>
      <c r="J3754" s="2" t="s">
        <v>502</v>
      </c>
      <c r="K3754" s="2" t="s">
        <v>74</v>
      </c>
      <c r="M3754" t="s">
        <v>4410</v>
      </c>
      <c r="P3754" s="19" t="s">
        <v>4193</v>
      </c>
      <c r="Q3754" s="19" t="s">
        <v>25</v>
      </c>
      <c r="R3754" s="19" t="s">
        <v>129</v>
      </c>
      <c r="W3754" s="20">
        <v>18</v>
      </c>
      <c r="X3754" s="65" t="s">
        <v>3555</v>
      </c>
      <c r="AB3754" t="s">
        <v>119</v>
      </c>
      <c r="AC3754" t="s">
        <v>4244</v>
      </c>
      <c r="AD3754" s="2" t="s">
        <v>121</v>
      </c>
    </row>
    <row r="3755" spans="1:30" hidden="1" x14ac:dyDescent="0.25">
      <c r="A3755" s="2">
        <v>68</v>
      </c>
      <c r="B3755" t="s">
        <v>4270</v>
      </c>
      <c r="C3755">
        <v>25</v>
      </c>
      <c r="D3755">
        <v>274</v>
      </c>
      <c r="E3755">
        <v>9220</v>
      </c>
      <c r="F3755" t="s">
        <v>114</v>
      </c>
      <c r="G3755" s="2" t="s">
        <v>485</v>
      </c>
      <c r="H3755">
        <v>5</v>
      </c>
      <c r="I3755">
        <v>24.87</v>
      </c>
      <c r="J3755" s="2" t="s">
        <v>502</v>
      </c>
      <c r="K3755" s="2" t="s">
        <v>74</v>
      </c>
      <c r="M3755" t="s">
        <v>4410</v>
      </c>
      <c r="P3755" s="19" t="s">
        <v>4193</v>
      </c>
      <c r="Q3755" s="19" t="s">
        <v>25</v>
      </c>
      <c r="R3755" s="19" t="s">
        <v>129</v>
      </c>
      <c r="W3755" s="20">
        <v>18</v>
      </c>
      <c r="X3755" s="65" t="s">
        <v>3555</v>
      </c>
      <c r="AB3755" t="s">
        <v>119</v>
      </c>
      <c r="AC3755" t="s">
        <v>4272</v>
      </c>
      <c r="AD3755" s="2" t="s">
        <v>121</v>
      </c>
    </row>
    <row r="3756" spans="1:30" hidden="1" x14ac:dyDescent="0.25">
      <c r="A3756" s="2">
        <v>69</v>
      </c>
      <c r="B3756" t="s">
        <v>4273</v>
      </c>
      <c r="C3756">
        <v>25</v>
      </c>
      <c r="D3756">
        <v>200</v>
      </c>
      <c r="E3756">
        <v>340</v>
      </c>
      <c r="F3756" t="s">
        <v>114</v>
      </c>
      <c r="G3756" s="2" t="s">
        <v>485</v>
      </c>
      <c r="H3756">
        <v>5</v>
      </c>
      <c r="I3756">
        <v>40.67</v>
      </c>
      <c r="J3756" s="2" t="s">
        <v>502</v>
      </c>
      <c r="K3756" s="2" t="s">
        <v>74</v>
      </c>
      <c r="M3756" t="s">
        <v>4410</v>
      </c>
      <c r="P3756" s="19" t="s">
        <v>4193</v>
      </c>
      <c r="Q3756" s="19" t="s">
        <v>25</v>
      </c>
      <c r="R3756" s="19" t="s">
        <v>129</v>
      </c>
      <c r="W3756" s="20">
        <v>18</v>
      </c>
      <c r="X3756" s="65" t="s">
        <v>3555</v>
      </c>
      <c r="AB3756" t="s">
        <v>119</v>
      </c>
      <c r="AC3756" t="s">
        <v>4272</v>
      </c>
      <c r="AD3756" s="2" t="s">
        <v>121</v>
      </c>
    </row>
    <row r="3757" spans="1:30" hidden="1" x14ac:dyDescent="0.25">
      <c r="A3757" s="2">
        <v>70</v>
      </c>
      <c r="B3757" t="s">
        <v>4275</v>
      </c>
      <c r="C3757">
        <v>25</v>
      </c>
      <c r="D3757">
        <v>200</v>
      </c>
      <c r="E3757">
        <v>200</v>
      </c>
      <c r="F3757" t="s">
        <v>114</v>
      </c>
      <c r="G3757" s="2" t="s">
        <v>485</v>
      </c>
      <c r="H3757">
        <v>5</v>
      </c>
      <c r="I3757">
        <v>24.87</v>
      </c>
      <c r="J3757" s="2" t="s">
        <v>502</v>
      </c>
      <c r="K3757" s="2" t="s">
        <v>74</v>
      </c>
      <c r="M3757" t="s">
        <v>4410</v>
      </c>
      <c r="P3757" s="19" t="s">
        <v>4193</v>
      </c>
      <c r="Q3757" s="19" t="s">
        <v>25</v>
      </c>
      <c r="R3757" s="19" t="s">
        <v>129</v>
      </c>
      <c r="W3757" s="20">
        <v>18</v>
      </c>
      <c r="X3757" s="65" t="s">
        <v>3555</v>
      </c>
      <c r="AB3757" t="s">
        <v>119</v>
      </c>
      <c r="AC3757" t="s">
        <v>4272</v>
      </c>
      <c r="AD3757" s="2" t="s">
        <v>121</v>
      </c>
    </row>
    <row r="3758" spans="1:30" hidden="1" x14ac:dyDescent="0.25">
      <c r="A3758" s="2">
        <v>71</v>
      </c>
      <c r="B3758" t="s">
        <v>4277</v>
      </c>
      <c r="C3758">
        <v>25</v>
      </c>
      <c r="D3758">
        <v>200</v>
      </c>
      <c r="E3758">
        <v>340</v>
      </c>
      <c r="F3758" t="s">
        <v>114</v>
      </c>
      <c r="G3758" s="2" t="s">
        <v>485</v>
      </c>
      <c r="H3758">
        <v>5</v>
      </c>
      <c r="I3758">
        <v>40.67</v>
      </c>
      <c r="J3758" s="2" t="s">
        <v>502</v>
      </c>
      <c r="K3758" s="2" t="s">
        <v>74</v>
      </c>
      <c r="M3758" t="s">
        <v>4410</v>
      </c>
      <c r="P3758" s="19" t="s">
        <v>4193</v>
      </c>
      <c r="Q3758" s="19" t="s">
        <v>25</v>
      </c>
      <c r="R3758" s="19" t="s">
        <v>129</v>
      </c>
      <c r="W3758" s="20">
        <v>18</v>
      </c>
      <c r="X3758" s="65" t="s">
        <v>3555</v>
      </c>
      <c r="AB3758" t="s">
        <v>119</v>
      </c>
      <c r="AC3758" t="s">
        <v>4272</v>
      </c>
      <c r="AD3758" s="2" t="s">
        <v>121</v>
      </c>
    </row>
    <row r="3759" spans="1:30" hidden="1" x14ac:dyDescent="0.25">
      <c r="A3759" s="2">
        <v>72</v>
      </c>
      <c r="B3759" t="s">
        <v>4278</v>
      </c>
      <c r="C3759">
        <v>25</v>
      </c>
      <c r="D3759">
        <v>200</v>
      </c>
      <c r="E3759">
        <v>200</v>
      </c>
      <c r="F3759" t="s">
        <v>114</v>
      </c>
      <c r="G3759" s="2" t="s">
        <v>485</v>
      </c>
      <c r="H3759">
        <v>5</v>
      </c>
      <c r="I3759">
        <v>24.87</v>
      </c>
      <c r="J3759" s="2" t="s">
        <v>502</v>
      </c>
      <c r="K3759" s="2" t="s">
        <v>74</v>
      </c>
      <c r="M3759" t="s">
        <v>4410</v>
      </c>
      <c r="P3759" s="19" t="s">
        <v>4193</v>
      </c>
      <c r="Q3759" s="19" t="s">
        <v>25</v>
      </c>
      <c r="R3759" s="19" t="s">
        <v>129</v>
      </c>
      <c r="W3759" s="20">
        <v>18</v>
      </c>
      <c r="X3759" s="65" t="s">
        <v>3555</v>
      </c>
      <c r="AB3759" t="s">
        <v>119</v>
      </c>
      <c r="AC3759" t="s">
        <v>4272</v>
      </c>
      <c r="AD3759" s="2" t="s">
        <v>121</v>
      </c>
    </row>
    <row r="3760" spans="1:30" hidden="1" x14ac:dyDescent="0.25">
      <c r="A3760" s="2">
        <v>73</v>
      </c>
      <c r="B3760" t="s">
        <v>4279</v>
      </c>
      <c r="C3760">
        <v>25</v>
      </c>
      <c r="D3760">
        <v>200</v>
      </c>
      <c r="E3760">
        <v>340</v>
      </c>
      <c r="F3760" t="s">
        <v>114</v>
      </c>
      <c r="G3760" s="2" t="s">
        <v>485</v>
      </c>
      <c r="H3760">
        <v>5</v>
      </c>
      <c r="I3760">
        <v>40.67</v>
      </c>
      <c r="J3760" s="2" t="s">
        <v>502</v>
      </c>
      <c r="K3760" s="2" t="s">
        <v>74</v>
      </c>
      <c r="M3760" t="s">
        <v>4410</v>
      </c>
      <c r="P3760" s="19" t="s">
        <v>4193</v>
      </c>
      <c r="Q3760" s="19" t="s">
        <v>25</v>
      </c>
      <c r="R3760" s="19" t="s">
        <v>129</v>
      </c>
      <c r="W3760" s="20">
        <v>18</v>
      </c>
      <c r="X3760" s="65" t="s">
        <v>3555</v>
      </c>
      <c r="AB3760" t="s">
        <v>119</v>
      </c>
      <c r="AC3760" t="s">
        <v>4272</v>
      </c>
      <c r="AD3760" s="2" t="s">
        <v>121</v>
      </c>
    </row>
    <row r="3761" spans="1:30" hidden="1" x14ac:dyDescent="0.25">
      <c r="A3761" s="2">
        <v>74</v>
      </c>
      <c r="B3761" t="s">
        <v>4280</v>
      </c>
      <c r="C3761">
        <v>25</v>
      </c>
      <c r="D3761">
        <v>200</v>
      </c>
      <c r="E3761">
        <v>200</v>
      </c>
      <c r="F3761" t="s">
        <v>114</v>
      </c>
      <c r="G3761" s="2" t="s">
        <v>485</v>
      </c>
      <c r="H3761">
        <v>5</v>
      </c>
      <c r="I3761">
        <v>24.87</v>
      </c>
      <c r="J3761" s="2" t="s">
        <v>502</v>
      </c>
      <c r="K3761" s="2" t="s">
        <v>74</v>
      </c>
      <c r="M3761" t="s">
        <v>4410</v>
      </c>
      <c r="P3761" s="19" t="s">
        <v>4193</v>
      </c>
      <c r="Q3761" s="19" t="s">
        <v>25</v>
      </c>
      <c r="R3761" s="19" t="s">
        <v>129</v>
      </c>
      <c r="W3761" s="20">
        <v>18</v>
      </c>
      <c r="X3761" s="65" t="s">
        <v>3555</v>
      </c>
      <c r="AB3761" t="s">
        <v>119</v>
      </c>
      <c r="AC3761" t="s">
        <v>4272</v>
      </c>
      <c r="AD3761" s="2" t="s">
        <v>121</v>
      </c>
    </row>
    <row r="3762" spans="1:30" hidden="1" x14ac:dyDescent="0.25">
      <c r="A3762" s="2">
        <v>75</v>
      </c>
      <c r="B3762" t="s">
        <v>4281</v>
      </c>
      <c r="C3762">
        <v>25</v>
      </c>
      <c r="D3762">
        <v>347</v>
      </c>
      <c r="E3762">
        <v>5106</v>
      </c>
      <c r="F3762" t="s">
        <v>114</v>
      </c>
      <c r="G3762" s="2" t="s">
        <v>485</v>
      </c>
      <c r="H3762">
        <v>5</v>
      </c>
      <c r="I3762">
        <v>40.67</v>
      </c>
      <c r="J3762" s="2" t="s">
        <v>502</v>
      </c>
      <c r="K3762" s="2" t="s">
        <v>74</v>
      </c>
      <c r="M3762" t="s">
        <v>4410</v>
      </c>
      <c r="P3762" s="19" t="s">
        <v>4193</v>
      </c>
      <c r="Q3762" s="19" t="s">
        <v>25</v>
      </c>
      <c r="R3762" s="19" t="s">
        <v>129</v>
      </c>
      <c r="W3762" s="20">
        <v>18</v>
      </c>
      <c r="X3762" s="65" t="s">
        <v>3555</v>
      </c>
      <c r="AB3762" t="s">
        <v>119</v>
      </c>
      <c r="AC3762" t="s">
        <v>4272</v>
      </c>
      <c r="AD3762" s="2" t="s">
        <v>121</v>
      </c>
    </row>
    <row r="3763" spans="1:30" hidden="1" x14ac:dyDescent="0.25">
      <c r="A3763" s="2">
        <v>76</v>
      </c>
      <c r="B3763" t="s">
        <v>4283</v>
      </c>
      <c r="C3763">
        <v>25</v>
      </c>
      <c r="D3763">
        <v>200</v>
      </c>
      <c r="E3763">
        <v>200</v>
      </c>
      <c r="F3763" t="s">
        <v>114</v>
      </c>
      <c r="G3763" s="2" t="s">
        <v>485</v>
      </c>
      <c r="H3763">
        <v>5</v>
      </c>
      <c r="I3763">
        <v>24.87</v>
      </c>
      <c r="J3763" s="2" t="s">
        <v>502</v>
      </c>
      <c r="K3763" s="2" t="s">
        <v>74</v>
      </c>
      <c r="M3763" t="s">
        <v>4410</v>
      </c>
      <c r="P3763" s="19" t="s">
        <v>4193</v>
      </c>
      <c r="Q3763" s="19" t="s">
        <v>25</v>
      </c>
      <c r="R3763" s="19" t="s">
        <v>129</v>
      </c>
      <c r="W3763" s="20">
        <v>18</v>
      </c>
      <c r="X3763" s="65" t="s">
        <v>3555</v>
      </c>
      <c r="AB3763" t="s">
        <v>119</v>
      </c>
      <c r="AC3763" t="s">
        <v>4272</v>
      </c>
      <c r="AD3763" s="2" t="s">
        <v>121</v>
      </c>
    </row>
    <row r="3764" spans="1:30" hidden="1" x14ac:dyDescent="0.25">
      <c r="A3764" s="2">
        <v>77</v>
      </c>
      <c r="B3764" t="s">
        <v>4284</v>
      </c>
      <c r="C3764">
        <v>25</v>
      </c>
      <c r="D3764">
        <v>200</v>
      </c>
      <c r="E3764">
        <v>340</v>
      </c>
      <c r="F3764" t="s">
        <v>114</v>
      </c>
      <c r="G3764" s="2" t="s">
        <v>485</v>
      </c>
      <c r="H3764">
        <v>5</v>
      </c>
      <c r="I3764">
        <v>40.67</v>
      </c>
      <c r="J3764" s="2" t="s">
        <v>502</v>
      </c>
      <c r="K3764" s="2" t="s">
        <v>74</v>
      </c>
      <c r="M3764" t="s">
        <v>4410</v>
      </c>
      <c r="P3764" s="19" t="s">
        <v>4193</v>
      </c>
      <c r="Q3764" s="19" t="s">
        <v>25</v>
      </c>
      <c r="R3764" s="19" t="s">
        <v>129</v>
      </c>
      <c r="W3764" s="20">
        <v>18</v>
      </c>
      <c r="X3764" s="65" t="s">
        <v>3555</v>
      </c>
      <c r="AB3764" t="s">
        <v>119</v>
      </c>
      <c r="AC3764" t="s">
        <v>4272</v>
      </c>
      <c r="AD3764" s="2" t="s">
        <v>121</v>
      </c>
    </row>
    <row r="3765" spans="1:30" hidden="1" x14ac:dyDescent="0.25">
      <c r="A3765" s="2">
        <v>78</v>
      </c>
      <c r="B3765" t="s">
        <v>4285</v>
      </c>
      <c r="C3765">
        <v>25</v>
      </c>
      <c r="D3765">
        <v>200</v>
      </c>
      <c r="E3765">
        <v>200</v>
      </c>
      <c r="F3765" t="s">
        <v>114</v>
      </c>
      <c r="G3765" s="2" t="s">
        <v>485</v>
      </c>
      <c r="H3765">
        <v>5</v>
      </c>
      <c r="I3765">
        <v>24.87</v>
      </c>
      <c r="J3765" s="2" t="s">
        <v>502</v>
      </c>
      <c r="K3765" s="2" t="s">
        <v>74</v>
      </c>
      <c r="M3765" t="s">
        <v>4410</v>
      </c>
      <c r="P3765" s="19" t="s">
        <v>4193</v>
      </c>
      <c r="Q3765" s="19" t="s">
        <v>25</v>
      </c>
      <c r="R3765" s="19" t="s">
        <v>129</v>
      </c>
      <c r="W3765" s="20">
        <v>18</v>
      </c>
      <c r="X3765" s="65" t="s">
        <v>3555</v>
      </c>
      <c r="AB3765" t="s">
        <v>119</v>
      </c>
      <c r="AC3765" t="s">
        <v>4272</v>
      </c>
      <c r="AD3765" s="2" t="s">
        <v>121</v>
      </c>
    </row>
    <row r="3766" spans="1:30" hidden="1" x14ac:dyDescent="0.25">
      <c r="A3766" s="2">
        <v>79</v>
      </c>
      <c r="B3766" t="s">
        <v>4286</v>
      </c>
      <c r="C3766">
        <v>25</v>
      </c>
      <c r="D3766">
        <v>200</v>
      </c>
      <c r="E3766">
        <v>340</v>
      </c>
      <c r="F3766" t="s">
        <v>114</v>
      </c>
      <c r="G3766" s="2" t="s">
        <v>485</v>
      </c>
      <c r="H3766">
        <v>5</v>
      </c>
      <c r="I3766">
        <v>40.67</v>
      </c>
      <c r="J3766" s="2" t="s">
        <v>502</v>
      </c>
      <c r="K3766" s="2" t="s">
        <v>74</v>
      </c>
      <c r="M3766" t="s">
        <v>4410</v>
      </c>
      <c r="P3766" s="19" t="s">
        <v>4193</v>
      </c>
      <c r="Q3766" s="19" t="s">
        <v>25</v>
      </c>
      <c r="R3766" s="19" t="s">
        <v>129</v>
      </c>
      <c r="W3766" s="20">
        <v>18</v>
      </c>
      <c r="X3766" s="65" t="s">
        <v>3555</v>
      </c>
      <c r="AB3766" t="s">
        <v>119</v>
      </c>
      <c r="AC3766" t="s">
        <v>4272</v>
      </c>
      <c r="AD3766" s="2" t="s">
        <v>121</v>
      </c>
    </row>
    <row r="3767" spans="1:30" hidden="1" x14ac:dyDescent="0.25">
      <c r="A3767" s="2">
        <v>80</v>
      </c>
      <c r="B3767" t="s">
        <v>4287</v>
      </c>
      <c r="C3767">
        <v>25</v>
      </c>
      <c r="D3767">
        <v>200</v>
      </c>
      <c r="E3767">
        <v>200</v>
      </c>
      <c r="F3767" t="s">
        <v>114</v>
      </c>
      <c r="G3767" s="2" t="s">
        <v>485</v>
      </c>
      <c r="H3767">
        <v>5</v>
      </c>
      <c r="I3767">
        <v>24.87</v>
      </c>
      <c r="J3767" s="2" t="s">
        <v>502</v>
      </c>
      <c r="K3767" s="2" t="s">
        <v>74</v>
      </c>
      <c r="M3767" t="s">
        <v>4410</v>
      </c>
      <c r="P3767" s="19" t="s">
        <v>4193</v>
      </c>
      <c r="Q3767" s="19" t="s">
        <v>25</v>
      </c>
      <c r="R3767" s="19" t="s">
        <v>129</v>
      </c>
      <c r="W3767" s="20">
        <v>18</v>
      </c>
      <c r="X3767" s="65" t="s">
        <v>3555</v>
      </c>
      <c r="AB3767" t="s">
        <v>119</v>
      </c>
      <c r="AC3767" t="s">
        <v>4272</v>
      </c>
      <c r="AD3767" s="2" t="s">
        <v>121</v>
      </c>
    </row>
    <row r="3768" spans="1:30" hidden="1" x14ac:dyDescent="0.25">
      <c r="A3768" s="2">
        <v>81</v>
      </c>
      <c r="B3768" t="s">
        <v>4288</v>
      </c>
      <c r="C3768">
        <v>25</v>
      </c>
      <c r="D3768">
        <v>200</v>
      </c>
      <c r="E3768">
        <v>340</v>
      </c>
      <c r="F3768" t="s">
        <v>114</v>
      </c>
      <c r="G3768" s="2" t="s">
        <v>485</v>
      </c>
      <c r="H3768">
        <v>5</v>
      </c>
      <c r="I3768">
        <v>40.67</v>
      </c>
      <c r="J3768" s="2" t="s">
        <v>502</v>
      </c>
      <c r="K3768" s="2" t="s">
        <v>74</v>
      </c>
      <c r="M3768" t="s">
        <v>4410</v>
      </c>
      <c r="P3768" s="19" t="s">
        <v>4193</v>
      </c>
      <c r="Q3768" s="19" t="s">
        <v>25</v>
      </c>
      <c r="R3768" s="19" t="s">
        <v>129</v>
      </c>
      <c r="W3768" s="20">
        <v>18</v>
      </c>
      <c r="X3768" s="65" t="s">
        <v>3555</v>
      </c>
      <c r="AB3768" t="s">
        <v>119</v>
      </c>
      <c r="AC3768" t="s">
        <v>4272</v>
      </c>
      <c r="AD3768" s="2" t="s">
        <v>121</v>
      </c>
    </row>
    <row r="3769" spans="1:30" hidden="1" x14ac:dyDescent="0.25">
      <c r="A3769" s="2">
        <v>82</v>
      </c>
      <c r="B3769" t="s">
        <v>4289</v>
      </c>
      <c r="C3769">
        <v>25</v>
      </c>
      <c r="D3769">
        <v>200</v>
      </c>
      <c r="E3769">
        <v>200</v>
      </c>
      <c r="F3769" t="s">
        <v>114</v>
      </c>
      <c r="G3769" s="2" t="s">
        <v>485</v>
      </c>
      <c r="H3769">
        <v>5</v>
      </c>
      <c r="I3769">
        <v>24.87</v>
      </c>
      <c r="J3769" s="2" t="s">
        <v>502</v>
      </c>
      <c r="K3769" s="2" t="s">
        <v>74</v>
      </c>
      <c r="M3769" t="s">
        <v>4410</v>
      </c>
      <c r="P3769" s="19" t="s">
        <v>4193</v>
      </c>
      <c r="Q3769" s="19" t="s">
        <v>25</v>
      </c>
      <c r="R3769" s="19" t="s">
        <v>129</v>
      </c>
      <c r="W3769" s="20">
        <v>18</v>
      </c>
      <c r="X3769" s="65" t="s">
        <v>3555</v>
      </c>
      <c r="AB3769" t="s">
        <v>119</v>
      </c>
      <c r="AC3769" t="s">
        <v>4272</v>
      </c>
      <c r="AD3769" s="2" t="s">
        <v>121</v>
      </c>
    </row>
    <row r="3770" spans="1:30" hidden="1" x14ac:dyDescent="0.25">
      <c r="A3770" s="2">
        <v>83</v>
      </c>
      <c r="B3770" t="s">
        <v>4290</v>
      </c>
      <c r="C3770">
        <v>25</v>
      </c>
      <c r="D3770">
        <v>200</v>
      </c>
      <c r="E3770">
        <v>340</v>
      </c>
      <c r="F3770" t="s">
        <v>114</v>
      </c>
      <c r="G3770" s="2" t="s">
        <v>485</v>
      </c>
      <c r="H3770">
        <v>5</v>
      </c>
      <c r="I3770">
        <v>40.67</v>
      </c>
      <c r="J3770" s="2" t="s">
        <v>502</v>
      </c>
      <c r="K3770" s="2" t="s">
        <v>74</v>
      </c>
      <c r="M3770" t="s">
        <v>4410</v>
      </c>
      <c r="P3770" s="19" t="s">
        <v>4193</v>
      </c>
      <c r="Q3770" s="19" t="s">
        <v>25</v>
      </c>
      <c r="R3770" s="19" t="s">
        <v>129</v>
      </c>
      <c r="W3770" s="20">
        <v>18</v>
      </c>
      <c r="X3770" s="65" t="s">
        <v>3555</v>
      </c>
      <c r="AB3770" t="s">
        <v>119</v>
      </c>
      <c r="AC3770" t="s">
        <v>4272</v>
      </c>
      <c r="AD3770" s="2" t="s">
        <v>121</v>
      </c>
    </row>
    <row r="3771" spans="1:30" hidden="1" x14ac:dyDescent="0.25">
      <c r="A3771" s="2">
        <v>84</v>
      </c>
      <c r="B3771" t="s">
        <v>4291</v>
      </c>
      <c r="C3771">
        <v>30</v>
      </c>
      <c r="D3771">
        <v>702</v>
      </c>
      <c r="E3771">
        <v>797</v>
      </c>
      <c r="F3771" t="s">
        <v>114</v>
      </c>
      <c r="G3771" s="2" t="s">
        <v>485</v>
      </c>
      <c r="H3771">
        <v>1</v>
      </c>
      <c r="I3771">
        <v>87.53</v>
      </c>
      <c r="J3771" s="2" t="s">
        <v>502</v>
      </c>
      <c r="K3771" s="2" t="s">
        <v>74</v>
      </c>
      <c r="M3771" t="s">
        <v>4410</v>
      </c>
      <c r="O3771" s="2" t="s">
        <v>128</v>
      </c>
      <c r="P3771" s="19" t="s">
        <v>4193</v>
      </c>
      <c r="Q3771" s="19" t="s">
        <v>26</v>
      </c>
      <c r="S3771" s="19" t="s">
        <v>129</v>
      </c>
      <c r="W3771" s="20">
        <v>18</v>
      </c>
      <c r="X3771" s="65" t="s">
        <v>3555</v>
      </c>
      <c r="AB3771" t="s">
        <v>119</v>
      </c>
      <c r="AC3771" t="s">
        <v>4293</v>
      </c>
      <c r="AD3771" s="2" t="s">
        <v>2793</v>
      </c>
    </row>
    <row r="3772" spans="1:30" hidden="1" x14ac:dyDescent="0.25">
      <c r="A3772" s="2">
        <v>85</v>
      </c>
      <c r="B3772" t="s">
        <v>4294</v>
      </c>
      <c r="C3772">
        <v>30</v>
      </c>
      <c r="D3772">
        <v>653</v>
      </c>
      <c r="E3772">
        <v>655</v>
      </c>
      <c r="F3772" t="s">
        <v>114</v>
      </c>
      <c r="G3772" s="2" t="s">
        <v>485</v>
      </c>
      <c r="H3772">
        <v>1</v>
      </c>
      <c r="I3772">
        <v>76.09</v>
      </c>
      <c r="J3772" s="2" t="s">
        <v>502</v>
      </c>
      <c r="K3772" s="2" t="s">
        <v>74</v>
      </c>
      <c r="M3772" t="s">
        <v>4410</v>
      </c>
      <c r="O3772" s="2" t="s">
        <v>128</v>
      </c>
      <c r="P3772" s="19" t="s">
        <v>4193</v>
      </c>
      <c r="Q3772" s="19" t="s">
        <v>26</v>
      </c>
      <c r="S3772" s="19" t="s">
        <v>129</v>
      </c>
      <c r="W3772" s="20">
        <v>18</v>
      </c>
      <c r="X3772" s="65" t="s">
        <v>3555</v>
      </c>
      <c r="AB3772" t="s">
        <v>119</v>
      </c>
      <c r="AC3772" t="s">
        <v>4293</v>
      </c>
      <c r="AD3772" s="2" t="s">
        <v>2793</v>
      </c>
    </row>
    <row r="3773" spans="1:30" hidden="1" x14ac:dyDescent="0.25">
      <c r="A3773" s="2">
        <v>86</v>
      </c>
      <c r="B3773" t="s">
        <v>4295</v>
      </c>
      <c r="C3773">
        <v>30</v>
      </c>
      <c r="D3773">
        <v>702</v>
      </c>
      <c r="E3773">
        <v>797</v>
      </c>
      <c r="F3773" t="s">
        <v>114</v>
      </c>
      <c r="G3773" s="2" t="s">
        <v>485</v>
      </c>
      <c r="H3773">
        <v>1</v>
      </c>
      <c r="I3773">
        <v>87.53</v>
      </c>
      <c r="J3773" s="2" t="s">
        <v>502</v>
      </c>
      <c r="K3773" s="2" t="s">
        <v>74</v>
      </c>
      <c r="M3773" t="s">
        <v>4410</v>
      </c>
      <c r="O3773" s="2" t="s">
        <v>128</v>
      </c>
      <c r="P3773" s="19" t="s">
        <v>4193</v>
      </c>
      <c r="Q3773" s="19" t="s">
        <v>26</v>
      </c>
      <c r="S3773" s="19" t="s">
        <v>129</v>
      </c>
      <c r="W3773" s="20">
        <v>18</v>
      </c>
      <c r="X3773" s="65" t="s">
        <v>3555</v>
      </c>
      <c r="AB3773" t="s">
        <v>119</v>
      </c>
      <c r="AC3773" t="s">
        <v>4293</v>
      </c>
      <c r="AD3773" s="2" t="s">
        <v>2793</v>
      </c>
    </row>
    <row r="3774" spans="1:30" hidden="1" x14ac:dyDescent="0.25">
      <c r="A3774" s="2">
        <v>87</v>
      </c>
      <c r="B3774" t="s">
        <v>4296</v>
      </c>
      <c r="C3774">
        <v>30</v>
      </c>
      <c r="D3774">
        <v>702</v>
      </c>
      <c r="E3774">
        <v>797</v>
      </c>
      <c r="F3774" t="s">
        <v>114</v>
      </c>
      <c r="G3774" s="2" t="s">
        <v>485</v>
      </c>
      <c r="H3774">
        <v>1</v>
      </c>
      <c r="I3774">
        <v>87.53</v>
      </c>
      <c r="J3774" s="2" t="s">
        <v>502</v>
      </c>
      <c r="K3774" s="2" t="s">
        <v>74</v>
      </c>
      <c r="M3774" t="s">
        <v>4410</v>
      </c>
      <c r="O3774" s="2" t="s">
        <v>128</v>
      </c>
      <c r="P3774" s="19" t="s">
        <v>4193</v>
      </c>
      <c r="Q3774" s="19" t="s">
        <v>26</v>
      </c>
      <c r="S3774" s="19" t="s">
        <v>129</v>
      </c>
      <c r="W3774" s="20">
        <v>18</v>
      </c>
      <c r="X3774" s="65" t="s">
        <v>3555</v>
      </c>
      <c r="AB3774" t="s">
        <v>119</v>
      </c>
      <c r="AC3774" t="s">
        <v>4293</v>
      </c>
      <c r="AD3774" s="2" t="s">
        <v>2793</v>
      </c>
    </row>
    <row r="3775" spans="1:30" hidden="1" x14ac:dyDescent="0.25">
      <c r="A3775" s="2">
        <v>88</v>
      </c>
      <c r="B3775" t="s">
        <v>4297</v>
      </c>
      <c r="C3775">
        <v>30</v>
      </c>
      <c r="D3775">
        <v>653</v>
      </c>
      <c r="E3775">
        <v>655</v>
      </c>
      <c r="F3775" t="s">
        <v>114</v>
      </c>
      <c r="G3775" s="2" t="s">
        <v>485</v>
      </c>
      <c r="H3775">
        <v>1</v>
      </c>
      <c r="I3775">
        <v>76.09</v>
      </c>
      <c r="J3775" s="2" t="s">
        <v>502</v>
      </c>
      <c r="K3775" s="2" t="s">
        <v>74</v>
      </c>
      <c r="M3775" t="s">
        <v>4410</v>
      </c>
      <c r="O3775" s="2" t="s">
        <v>128</v>
      </c>
      <c r="P3775" s="19" t="s">
        <v>4193</v>
      </c>
      <c r="Q3775" s="19" t="s">
        <v>26</v>
      </c>
      <c r="S3775" s="19" t="s">
        <v>129</v>
      </c>
      <c r="W3775" s="20">
        <v>18</v>
      </c>
      <c r="X3775" s="65" t="s">
        <v>3555</v>
      </c>
      <c r="AB3775" t="s">
        <v>119</v>
      </c>
      <c r="AC3775" t="s">
        <v>4293</v>
      </c>
      <c r="AD3775" s="2" t="s">
        <v>2793</v>
      </c>
    </row>
    <row r="3776" spans="1:30" hidden="1" x14ac:dyDescent="0.25">
      <c r="A3776" s="2">
        <v>89</v>
      </c>
      <c r="B3776" t="s">
        <v>4298</v>
      </c>
      <c r="C3776">
        <v>30</v>
      </c>
      <c r="D3776">
        <v>702</v>
      </c>
      <c r="E3776">
        <v>797</v>
      </c>
      <c r="F3776" t="s">
        <v>114</v>
      </c>
      <c r="G3776" s="2" t="s">
        <v>485</v>
      </c>
      <c r="H3776">
        <v>1</v>
      </c>
      <c r="I3776">
        <v>87.53</v>
      </c>
      <c r="J3776" s="2" t="s">
        <v>502</v>
      </c>
      <c r="K3776" s="2" t="s">
        <v>74</v>
      </c>
      <c r="M3776" t="s">
        <v>4410</v>
      </c>
      <c r="O3776" s="2" t="s">
        <v>128</v>
      </c>
      <c r="P3776" s="19" t="s">
        <v>4193</v>
      </c>
      <c r="Q3776" s="19" t="s">
        <v>26</v>
      </c>
      <c r="S3776" s="19" t="s">
        <v>129</v>
      </c>
      <c r="W3776" s="20">
        <v>18</v>
      </c>
      <c r="X3776" s="65" t="s">
        <v>3555</v>
      </c>
      <c r="AB3776" t="s">
        <v>119</v>
      </c>
      <c r="AC3776" t="s">
        <v>4293</v>
      </c>
      <c r="AD3776" s="2" t="s">
        <v>2793</v>
      </c>
    </row>
    <row r="3777" spans="1:30" hidden="1" x14ac:dyDescent="0.25">
      <c r="A3777" s="2">
        <v>90</v>
      </c>
      <c r="B3777" t="s">
        <v>4299</v>
      </c>
      <c r="C3777">
        <v>30</v>
      </c>
      <c r="D3777">
        <v>667</v>
      </c>
      <c r="E3777">
        <v>813</v>
      </c>
      <c r="F3777" t="s">
        <v>114</v>
      </c>
      <c r="G3777" s="2" t="s">
        <v>485</v>
      </c>
      <c r="H3777">
        <v>1</v>
      </c>
      <c r="I3777">
        <v>83.7</v>
      </c>
      <c r="J3777" s="2" t="s">
        <v>502</v>
      </c>
      <c r="K3777" s="2" t="s">
        <v>74</v>
      </c>
      <c r="M3777" t="s">
        <v>4410</v>
      </c>
      <c r="O3777" s="2" t="s">
        <v>128</v>
      </c>
      <c r="P3777" s="19" t="s">
        <v>4193</v>
      </c>
      <c r="Q3777" s="19" t="s">
        <v>26</v>
      </c>
      <c r="S3777" s="19" t="s">
        <v>129</v>
      </c>
      <c r="W3777" s="20">
        <v>18</v>
      </c>
      <c r="X3777" s="65" t="s">
        <v>3555</v>
      </c>
      <c r="AB3777" t="s">
        <v>119</v>
      </c>
      <c r="AC3777" t="s">
        <v>4293</v>
      </c>
      <c r="AD3777" s="2" t="s">
        <v>2793</v>
      </c>
    </row>
    <row r="3778" spans="1:30" hidden="1" x14ac:dyDescent="0.25">
      <c r="A3778" s="2">
        <v>91</v>
      </c>
      <c r="B3778" t="s">
        <v>4300</v>
      </c>
      <c r="C3778">
        <v>30</v>
      </c>
      <c r="D3778">
        <v>667</v>
      </c>
      <c r="E3778">
        <v>813</v>
      </c>
      <c r="F3778" t="s">
        <v>114</v>
      </c>
      <c r="G3778" s="2" t="s">
        <v>485</v>
      </c>
      <c r="H3778">
        <v>1</v>
      </c>
      <c r="I3778">
        <v>83.7</v>
      </c>
      <c r="J3778" s="2" t="s">
        <v>502</v>
      </c>
      <c r="K3778" s="2" t="s">
        <v>74</v>
      </c>
      <c r="M3778" t="s">
        <v>4410</v>
      </c>
      <c r="O3778" s="2" t="s">
        <v>128</v>
      </c>
      <c r="P3778" s="19" t="s">
        <v>4193</v>
      </c>
      <c r="Q3778" s="19" t="s">
        <v>26</v>
      </c>
      <c r="S3778" s="19" t="s">
        <v>129</v>
      </c>
      <c r="W3778" s="20">
        <v>18</v>
      </c>
      <c r="X3778" s="65" t="s">
        <v>3555</v>
      </c>
      <c r="AB3778" t="s">
        <v>119</v>
      </c>
      <c r="AC3778" t="s">
        <v>4293</v>
      </c>
      <c r="AD3778" s="2" t="s">
        <v>2793</v>
      </c>
    </row>
    <row r="3779" spans="1:30" hidden="1" x14ac:dyDescent="0.25">
      <c r="A3779" s="2">
        <v>92</v>
      </c>
      <c r="B3779" t="s">
        <v>4301</v>
      </c>
      <c r="C3779">
        <v>30</v>
      </c>
      <c r="D3779">
        <v>568</v>
      </c>
      <c r="E3779">
        <v>624</v>
      </c>
      <c r="F3779" t="s">
        <v>114</v>
      </c>
      <c r="G3779" s="2" t="s">
        <v>485</v>
      </c>
      <c r="H3779">
        <v>1</v>
      </c>
      <c r="I3779">
        <v>63.26</v>
      </c>
      <c r="J3779" s="2" t="s">
        <v>502</v>
      </c>
      <c r="K3779" s="2" t="s">
        <v>74</v>
      </c>
      <c r="M3779" t="s">
        <v>4410</v>
      </c>
      <c r="O3779" s="2" t="s">
        <v>128</v>
      </c>
      <c r="P3779" s="19" t="s">
        <v>4193</v>
      </c>
      <c r="Q3779" s="19" t="s">
        <v>26</v>
      </c>
      <c r="S3779" s="19" t="s">
        <v>129</v>
      </c>
      <c r="W3779" s="20">
        <v>18</v>
      </c>
      <c r="X3779" s="65" t="s">
        <v>3555</v>
      </c>
      <c r="AB3779" t="s">
        <v>119</v>
      </c>
      <c r="AC3779" t="s">
        <v>4293</v>
      </c>
      <c r="AD3779" s="2" t="s">
        <v>2793</v>
      </c>
    </row>
    <row r="3780" spans="1:30" hidden="1" x14ac:dyDescent="0.25">
      <c r="A3780" s="2">
        <v>93</v>
      </c>
      <c r="B3780" t="s">
        <v>4302</v>
      </c>
      <c r="C3780">
        <v>30</v>
      </c>
      <c r="D3780">
        <v>667</v>
      </c>
      <c r="E3780">
        <v>813</v>
      </c>
      <c r="F3780" t="s">
        <v>114</v>
      </c>
      <c r="G3780" s="2" t="s">
        <v>485</v>
      </c>
      <c r="H3780">
        <v>1</v>
      </c>
      <c r="I3780">
        <v>83.7</v>
      </c>
      <c r="J3780" s="2" t="s">
        <v>502</v>
      </c>
      <c r="K3780" s="2" t="s">
        <v>74</v>
      </c>
      <c r="M3780" t="s">
        <v>4410</v>
      </c>
      <c r="O3780" s="2" t="s">
        <v>128</v>
      </c>
      <c r="P3780" s="19" t="s">
        <v>4193</v>
      </c>
      <c r="Q3780" s="19" t="s">
        <v>26</v>
      </c>
      <c r="S3780" s="19" t="s">
        <v>129</v>
      </c>
      <c r="W3780" s="20">
        <v>18</v>
      </c>
      <c r="X3780" s="65" t="s">
        <v>3555</v>
      </c>
      <c r="AB3780" t="s">
        <v>119</v>
      </c>
      <c r="AC3780" t="s">
        <v>4293</v>
      </c>
      <c r="AD3780" s="2" t="s">
        <v>2793</v>
      </c>
    </row>
    <row r="3781" spans="1:30" hidden="1" x14ac:dyDescent="0.25">
      <c r="A3781" s="2">
        <v>94</v>
      </c>
      <c r="B3781" t="s">
        <v>4303</v>
      </c>
      <c r="C3781">
        <v>30</v>
      </c>
      <c r="D3781">
        <v>667</v>
      </c>
      <c r="E3781">
        <v>813</v>
      </c>
      <c r="F3781" t="s">
        <v>114</v>
      </c>
      <c r="G3781" s="2" t="s">
        <v>485</v>
      </c>
      <c r="H3781">
        <v>1</v>
      </c>
      <c r="I3781">
        <v>83.7</v>
      </c>
      <c r="J3781" s="2" t="s">
        <v>502</v>
      </c>
      <c r="K3781" s="2" t="s">
        <v>74</v>
      </c>
      <c r="M3781" t="s">
        <v>4410</v>
      </c>
      <c r="O3781" s="2" t="s">
        <v>128</v>
      </c>
      <c r="P3781" s="19" t="s">
        <v>4193</v>
      </c>
      <c r="Q3781" s="19" t="s">
        <v>26</v>
      </c>
      <c r="S3781" s="19" t="s">
        <v>129</v>
      </c>
      <c r="W3781" s="20">
        <v>18</v>
      </c>
      <c r="X3781" s="65" t="s">
        <v>3555</v>
      </c>
      <c r="AB3781" t="s">
        <v>119</v>
      </c>
      <c r="AC3781" t="s">
        <v>4293</v>
      </c>
      <c r="AD3781" s="2" t="s">
        <v>2793</v>
      </c>
    </row>
    <row r="3782" spans="1:30" hidden="1" x14ac:dyDescent="0.25">
      <c r="A3782" s="2">
        <v>95</v>
      </c>
      <c r="B3782" t="s">
        <v>4304</v>
      </c>
      <c r="C3782">
        <v>30</v>
      </c>
      <c r="D3782">
        <v>568</v>
      </c>
      <c r="E3782">
        <v>624</v>
      </c>
      <c r="F3782" t="s">
        <v>114</v>
      </c>
      <c r="G3782" s="2" t="s">
        <v>485</v>
      </c>
      <c r="H3782">
        <v>1</v>
      </c>
      <c r="I3782">
        <v>63.26</v>
      </c>
      <c r="J3782" s="2" t="s">
        <v>502</v>
      </c>
      <c r="K3782" s="2" t="s">
        <v>74</v>
      </c>
      <c r="M3782" t="s">
        <v>4410</v>
      </c>
      <c r="O3782" s="2" t="s">
        <v>128</v>
      </c>
      <c r="P3782" s="19" t="s">
        <v>4193</v>
      </c>
      <c r="Q3782" s="19" t="s">
        <v>26</v>
      </c>
      <c r="S3782" s="19" t="s">
        <v>129</v>
      </c>
      <c r="W3782" s="20">
        <v>18</v>
      </c>
      <c r="X3782" s="65" t="s">
        <v>3555</v>
      </c>
      <c r="AB3782" t="s">
        <v>119</v>
      </c>
      <c r="AC3782" t="s">
        <v>4293</v>
      </c>
      <c r="AD3782" s="2" t="s">
        <v>2793</v>
      </c>
    </row>
    <row r="3783" spans="1:30" hidden="1" x14ac:dyDescent="0.25">
      <c r="A3783" s="2">
        <v>96</v>
      </c>
      <c r="B3783" t="s">
        <v>4305</v>
      </c>
      <c r="C3783">
        <v>40</v>
      </c>
      <c r="D3783">
        <v>539</v>
      </c>
      <c r="E3783">
        <v>829</v>
      </c>
      <c r="F3783" t="s">
        <v>114</v>
      </c>
      <c r="G3783" s="2" t="s">
        <v>485</v>
      </c>
      <c r="H3783">
        <v>1</v>
      </c>
      <c r="I3783">
        <v>95.48</v>
      </c>
      <c r="J3783" s="2" t="s">
        <v>502</v>
      </c>
      <c r="K3783" s="2" t="s">
        <v>74</v>
      </c>
      <c r="M3783" t="s">
        <v>4410</v>
      </c>
      <c r="O3783" s="2" t="s">
        <v>128</v>
      </c>
      <c r="P3783" s="19" t="s">
        <v>4193</v>
      </c>
      <c r="Q3783" s="19" t="s">
        <v>26</v>
      </c>
      <c r="R3783" s="19" t="s">
        <v>129</v>
      </c>
      <c r="W3783" s="20">
        <v>18</v>
      </c>
      <c r="X3783" s="65" t="s">
        <v>3555</v>
      </c>
      <c r="AB3783" t="s">
        <v>119</v>
      </c>
      <c r="AC3783" t="s">
        <v>4307</v>
      </c>
      <c r="AD3783" s="2" t="s">
        <v>121</v>
      </c>
    </row>
    <row r="3784" spans="1:30" hidden="1" x14ac:dyDescent="0.25">
      <c r="A3784" s="2">
        <v>97</v>
      </c>
      <c r="B3784" t="s">
        <v>4308</v>
      </c>
      <c r="C3784">
        <v>40</v>
      </c>
      <c r="D3784">
        <v>568</v>
      </c>
      <c r="E3784">
        <v>930</v>
      </c>
      <c r="F3784" t="s">
        <v>114</v>
      </c>
      <c r="G3784" s="2" t="s">
        <v>485</v>
      </c>
      <c r="H3784">
        <v>1</v>
      </c>
      <c r="I3784">
        <v>143.76</v>
      </c>
      <c r="J3784" s="2" t="s">
        <v>502</v>
      </c>
      <c r="K3784" s="2" t="s">
        <v>74</v>
      </c>
      <c r="M3784" t="s">
        <v>4410</v>
      </c>
      <c r="O3784" s="2" t="s">
        <v>128</v>
      </c>
      <c r="P3784" s="19" t="s">
        <v>4193</v>
      </c>
      <c r="Q3784" s="19" t="s">
        <v>26</v>
      </c>
      <c r="R3784" s="19" t="s">
        <v>129</v>
      </c>
      <c r="W3784" s="20">
        <v>18</v>
      </c>
      <c r="X3784" s="65" t="s">
        <v>3555</v>
      </c>
      <c r="AB3784" t="s">
        <v>119</v>
      </c>
      <c r="AC3784" t="s">
        <v>4307</v>
      </c>
      <c r="AD3784" s="2" t="s">
        <v>121</v>
      </c>
    </row>
    <row r="3785" spans="1:30" hidden="1" x14ac:dyDescent="0.25">
      <c r="A3785" s="2">
        <v>98</v>
      </c>
      <c r="B3785" t="s">
        <v>4309</v>
      </c>
      <c r="C3785">
        <v>40</v>
      </c>
      <c r="D3785">
        <v>539</v>
      </c>
      <c r="E3785">
        <v>829</v>
      </c>
      <c r="F3785" t="s">
        <v>114</v>
      </c>
      <c r="G3785" s="2" t="s">
        <v>485</v>
      </c>
      <c r="H3785">
        <v>1</v>
      </c>
      <c r="I3785">
        <v>95.48</v>
      </c>
      <c r="J3785" s="2" t="s">
        <v>502</v>
      </c>
      <c r="K3785" s="2" t="s">
        <v>74</v>
      </c>
      <c r="M3785" t="s">
        <v>4410</v>
      </c>
      <c r="O3785" s="2" t="s">
        <v>128</v>
      </c>
      <c r="P3785" s="19" t="s">
        <v>4193</v>
      </c>
      <c r="Q3785" s="19" t="s">
        <v>26</v>
      </c>
      <c r="R3785" s="19" t="s">
        <v>129</v>
      </c>
      <c r="W3785" s="20">
        <v>18</v>
      </c>
      <c r="X3785" s="65" t="s">
        <v>3555</v>
      </c>
      <c r="AB3785" t="s">
        <v>119</v>
      </c>
      <c r="AC3785" t="s">
        <v>4307</v>
      </c>
      <c r="AD3785" s="2" t="s">
        <v>121</v>
      </c>
    </row>
    <row r="3786" spans="1:30" hidden="1" x14ac:dyDescent="0.25">
      <c r="A3786" s="2">
        <v>99</v>
      </c>
      <c r="B3786" t="s">
        <v>4310</v>
      </c>
      <c r="C3786">
        <v>40</v>
      </c>
      <c r="D3786">
        <v>546</v>
      </c>
      <c r="E3786">
        <v>554</v>
      </c>
      <c r="F3786" t="s">
        <v>114</v>
      </c>
      <c r="G3786" s="2" t="s">
        <v>485</v>
      </c>
      <c r="H3786">
        <v>1</v>
      </c>
      <c r="I3786">
        <v>74.44</v>
      </c>
      <c r="J3786" s="2" t="s">
        <v>502</v>
      </c>
      <c r="K3786" s="2" t="s">
        <v>74</v>
      </c>
      <c r="M3786" t="s">
        <v>4410</v>
      </c>
      <c r="O3786" s="2" t="s">
        <v>128</v>
      </c>
      <c r="P3786" s="19" t="s">
        <v>4193</v>
      </c>
      <c r="Q3786" s="19" t="s">
        <v>26</v>
      </c>
      <c r="R3786" s="19" t="s">
        <v>129</v>
      </c>
      <c r="W3786" s="20">
        <v>18</v>
      </c>
      <c r="X3786" s="65" t="s">
        <v>3555</v>
      </c>
      <c r="AB3786" t="s">
        <v>119</v>
      </c>
      <c r="AC3786" t="s">
        <v>4307</v>
      </c>
      <c r="AD3786" s="2" t="s">
        <v>121</v>
      </c>
    </row>
    <row r="3787" spans="1:30" hidden="1" x14ac:dyDescent="0.25">
      <c r="A3787" s="2">
        <v>100</v>
      </c>
      <c r="B3787" t="s">
        <v>4312</v>
      </c>
      <c r="C3787">
        <v>40</v>
      </c>
      <c r="D3787">
        <v>568</v>
      </c>
      <c r="E3787">
        <v>930</v>
      </c>
      <c r="F3787" t="s">
        <v>114</v>
      </c>
      <c r="G3787" s="2" t="s">
        <v>485</v>
      </c>
      <c r="H3787">
        <v>1</v>
      </c>
      <c r="I3787">
        <v>143.76</v>
      </c>
      <c r="J3787" s="2" t="s">
        <v>502</v>
      </c>
      <c r="K3787" s="2" t="s">
        <v>74</v>
      </c>
      <c r="M3787" t="s">
        <v>4410</v>
      </c>
      <c r="O3787" s="2" t="s">
        <v>128</v>
      </c>
      <c r="P3787" s="19" t="s">
        <v>4193</v>
      </c>
      <c r="Q3787" s="19" t="s">
        <v>26</v>
      </c>
      <c r="R3787" s="19" t="s">
        <v>129</v>
      </c>
      <c r="W3787" s="20">
        <v>18</v>
      </c>
      <c r="X3787" s="65" t="s">
        <v>3555</v>
      </c>
      <c r="AB3787" t="s">
        <v>119</v>
      </c>
      <c r="AC3787" t="s">
        <v>4307</v>
      </c>
      <c r="AD3787" s="2" t="s">
        <v>121</v>
      </c>
    </row>
    <row r="3788" spans="1:30" hidden="1" x14ac:dyDescent="0.25">
      <c r="A3788" s="2">
        <v>101</v>
      </c>
      <c r="B3788" t="s">
        <v>4313</v>
      </c>
      <c r="C3788">
        <v>40</v>
      </c>
      <c r="D3788">
        <v>546</v>
      </c>
      <c r="E3788">
        <v>554</v>
      </c>
      <c r="F3788" t="s">
        <v>114</v>
      </c>
      <c r="G3788" s="2" t="s">
        <v>485</v>
      </c>
      <c r="H3788">
        <v>1</v>
      </c>
      <c r="I3788">
        <v>74.44</v>
      </c>
      <c r="J3788" s="2" t="s">
        <v>502</v>
      </c>
      <c r="K3788" s="2" t="s">
        <v>74</v>
      </c>
      <c r="M3788" t="s">
        <v>4410</v>
      </c>
      <c r="O3788" s="2" t="s">
        <v>128</v>
      </c>
      <c r="P3788" s="19" t="s">
        <v>4193</v>
      </c>
      <c r="Q3788" s="19" t="s">
        <v>26</v>
      </c>
      <c r="R3788" s="19" t="s">
        <v>129</v>
      </c>
      <c r="W3788" s="20">
        <v>18</v>
      </c>
      <c r="X3788" s="65" t="s">
        <v>3555</v>
      </c>
      <c r="AB3788" t="s">
        <v>119</v>
      </c>
      <c r="AC3788" t="s">
        <v>4307</v>
      </c>
      <c r="AD3788" s="2" t="s">
        <v>121</v>
      </c>
    </row>
    <row r="3789" spans="1:30" hidden="1" x14ac:dyDescent="0.25">
      <c r="A3789" s="2">
        <v>102</v>
      </c>
      <c r="B3789" t="s">
        <v>4314</v>
      </c>
      <c r="C3789">
        <v>40</v>
      </c>
      <c r="D3789">
        <v>750</v>
      </c>
      <c r="E3789">
        <v>10515</v>
      </c>
      <c r="F3789" t="s">
        <v>114</v>
      </c>
      <c r="G3789" s="2" t="s">
        <v>485</v>
      </c>
      <c r="H3789">
        <v>1</v>
      </c>
      <c r="I3789">
        <v>2476.2800000000002</v>
      </c>
      <c r="J3789" s="2" t="s">
        <v>502</v>
      </c>
      <c r="K3789" s="2" t="s">
        <v>74</v>
      </c>
      <c r="M3789" t="s">
        <v>4410</v>
      </c>
      <c r="P3789" s="19" t="s">
        <v>4193</v>
      </c>
      <c r="Q3789" s="19" t="s">
        <v>27</v>
      </c>
      <c r="R3789" s="19" t="s">
        <v>129</v>
      </c>
      <c r="W3789" s="20">
        <v>18</v>
      </c>
      <c r="X3789" s="65" t="s">
        <v>3555</v>
      </c>
      <c r="AB3789" t="s">
        <v>119</v>
      </c>
      <c r="AC3789" t="s">
        <v>4307</v>
      </c>
      <c r="AD3789" s="2" t="s">
        <v>121</v>
      </c>
    </row>
    <row r="3790" spans="1:30" hidden="1" x14ac:dyDescent="0.25">
      <c r="A3790" s="2">
        <v>103</v>
      </c>
      <c r="B3790" t="s">
        <v>4316</v>
      </c>
      <c r="C3790">
        <v>40</v>
      </c>
      <c r="D3790">
        <v>568</v>
      </c>
      <c r="E3790">
        <v>878</v>
      </c>
      <c r="F3790" t="s">
        <v>114</v>
      </c>
      <c r="G3790" s="2" t="s">
        <v>485</v>
      </c>
      <c r="H3790">
        <v>1</v>
      </c>
      <c r="I3790">
        <v>133.74</v>
      </c>
      <c r="J3790" s="2" t="s">
        <v>502</v>
      </c>
      <c r="K3790" s="2" t="s">
        <v>74</v>
      </c>
      <c r="M3790" t="s">
        <v>4410</v>
      </c>
      <c r="O3790" s="2" t="s">
        <v>128</v>
      </c>
      <c r="P3790" s="19" t="s">
        <v>4193</v>
      </c>
      <c r="Q3790" s="19" t="s">
        <v>26</v>
      </c>
      <c r="R3790" s="19" t="s">
        <v>129</v>
      </c>
      <c r="W3790" s="20">
        <v>18</v>
      </c>
      <c r="X3790" s="65" t="s">
        <v>3555</v>
      </c>
      <c r="AB3790" t="s">
        <v>119</v>
      </c>
      <c r="AC3790" t="s">
        <v>4307</v>
      </c>
      <c r="AD3790" s="2" t="s">
        <v>121</v>
      </c>
    </row>
    <row r="3791" spans="1:30" hidden="1" x14ac:dyDescent="0.25">
      <c r="A3791" s="2">
        <v>104</v>
      </c>
      <c r="B3791" t="s">
        <v>4318</v>
      </c>
      <c r="C3791">
        <v>40</v>
      </c>
      <c r="D3791">
        <v>568</v>
      </c>
      <c r="E3791">
        <v>878</v>
      </c>
      <c r="F3791" t="s">
        <v>114</v>
      </c>
      <c r="G3791" s="2" t="s">
        <v>485</v>
      </c>
      <c r="H3791">
        <v>1</v>
      </c>
      <c r="I3791">
        <v>133.74</v>
      </c>
      <c r="J3791" s="2" t="s">
        <v>502</v>
      </c>
      <c r="K3791" s="2" t="s">
        <v>74</v>
      </c>
      <c r="M3791" t="s">
        <v>4410</v>
      </c>
      <c r="O3791" s="2" t="s">
        <v>128</v>
      </c>
      <c r="P3791" s="19" t="s">
        <v>4193</v>
      </c>
      <c r="Q3791" s="19" t="s">
        <v>26</v>
      </c>
      <c r="R3791" s="19" t="s">
        <v>129</v>
      </c>
      <c r="W3791" s="20">
        <v>18</v>
      </c>
      <c r="X3791" s="65" t="s">
        <v>3555</v>
      </c>
      <c r="AB3791" t="s">
        <v>119</v>
      </c>
      <c r="AC3791" t="s">
        <v>4307</v>
      </c>
      <c r="AD3791" s="2" t="s">
        <v>121</v>
      </c>
    </row>
    <row r="3792" spans="1:30" hidden="1" x14ac:dyDescent="0.25">
      <c r="A3792" s="2">
        <v>105</v>
      </c>
      <c r="B3792" t="s">
        <v>4319</v>
      </c>
      <c r="C3792">
        <v>40</v>
      </c>
      <c r="D3792">
        <v>543</v>
      </c>
      <c r="E3792">
        <v>784</v>
      </c>
      <c r="F3792" t="s">
        <v>114</v>
      </c>
      <c r="G3792" s="2" t="s">
        <v>485</v>
      </c>
      <c r="H3792">
        <v>1</v>
      </c>
      <c r="I3792">
        <v>102.36</v>
      </c>
      <c r="J3792" s="2" t="s">
        <v>502</v>
      </c>
      <c r="K3792" s="2" t="s">
        <v>74</v>
      </c>
      <c r="M3792" t="s">
        <v>4410</v>
      </c>
      <c r="O3792" s="2" t="s">
        <v>128</v>
      </c>
      <c r="P3792" s="19" t="s">
        <v>4193</v>
      </c>
      <c r="Q3792" s="19" t="s">
        <v>26</v>
      </c>
      <c r="R3792" s="19" t="s">
        <v>129</v>
      </c>
      <c r="W3792" s="20">
        <v>18</v>
      </c>
      <c r="X3792" s="65" t="s">
        <v>3555</v>
      </c>
      <c r="AB3792" t="s">
        <v>119</v>
      </c>
      <c r="AC3792" t="s">
        <v>4307</v>
      </c>
      <c r="AD3792" s="2" t="s">
        <v>121</v>
      </c>
    </row>
    <row r="3793" spans="1:30" hidden="1" x14ac:dyDescent="0.25">
      <c r="A3793" s="2">
        <v>106</v>
      </c>
      <c r="B3793" t="s">
        <v>4320</v>
      </c>
      <c r="C3793">
        <v>40</v>
      </c>
      <c r="D3793">
        <v>750</v>
      </c>
      <c r="E3793">
        <v>10515</v>
      </c>
      <c r="F3793" t="s">
        <v>114</v>
      </c>
      <c r="G3793" s="2" t="s">
        <v>485</v>
      </c>
      <c r="H3793">
        <v>1</v>
      </c>
      <c r="I3793">
        <v>2476.2800000000002</v>
      </c>
      <c r="J3793" s="2" t="s">
        <v>502</v>
      </c>
      <c r="K3793" s="2" t="s">
        <v>74</v>
      </c>
      <c r="M3793" t="s">
        <v>4410</v>
      </c>
      <c r="P3793" s="19" t="s">
        <v>4193</v>
      </c>
      <c r="Q3793" s="19" t="s">
        <v>27</v>
      </c>
      <c r="R3793" s="19" t="s">
        <v>129</v>
      </c>
      <c r="W3793" s="20">
        <v>18</v>
      </c>
      <c r="X3793" s="65" t="s">
        <v>3555</v>
      </c>
      <c r="AB3793" t="s">
        <v>119</v>
      </c>
      <c r="AC3793" t="s">
        <v>4307</v>
      </c>
      <c r="AD3793" s="2" t="s">
        <v>121</v>
      </c>
    </row>
    <row r="3794" spans="1:30" hidden="1" x14ac:dyDescent="0.25">
      <c r="A3794" s="2">
        <v>107</v>
      </c>
      <c r="B3794" t="s">
        <v>4321</v>
      </c>
      <c r="C3794">
        <v>40</v>
      </c>
      <c r="D3794">
        <v>750</v>
      </c>
      <c r="E3794">
        <v>10515</v>
      </c>
      <c r="F3794" t="s">
        <v>114</v>
      </c>
      <c r="G3794" s="2" t="s">
        <v>485</v>
      </c>
      <c r="H3794">
        <v>1</v>
      </c>
      <c r="I3794">
        <v>2476.2800000000002</v>
      </c>
      <c r="J3794" s="2" t="s">
        <v>502</v>
      </c>
      <c r="K3794" s="2" t="s">
        <v>74</v>
      </c>
      <c r="M3794" t="s">
        <v>4410</v>
      </c>
      <c r="P3794" s="19" t="s">
        <v>4193</v>
      </c>
      <c r="Q3794" s="19" t="s">
        <v>27</v>
      </c>
      <c r="R3794" s="19" t="s">
        <v>129</v>
      </c>
      <c r="W3794" s="20">
        <v>18</v>
      </c>
      <c r="X3794" s="65" t="s">
        <v>3555</v>
      </c>
      <c r="AB3794" t="s">
        <v>119</v>
      </c>
      <c r="AC3794" t="s">
        <v>4307</v>
      </c>
      <c r="AD3794" s="2" t="s">
        <v>121</v>
      </c>
    </row>
    <row r="3795" spans="1:30" hidden="1" x14ac:dyDescent="0.25">
      <c r="A3795" s="2">
        <v>108</v>
      </c>
      <c r="B3795" t="s">
        <v>4368</v>
      </c>
      <c r="C3795">
        <v>40</v>
      </c>
      <c r="D3795">
        <v>655</v>
      </c>
      <c r="E3795">
        <v>930</v>
      </c>
      <c r="F3795" t="s">
        <v>114</v>
      </c>
      <c r="G3795" s="2" t="s">
        <v>485</v>
      </c>
      <c r="H3795">
        <v>1</v>
      </c>
      <c r="I3795">
        <v>153.34</v>
      </c>
      <c r="J3795" s="2" t="s">
        <v>502</v>
      </c>
      <c r="K3795" s="2" t="s">
        <v>74</v>
      </c>
      <c r="M3795" t="s">
        <v>4410</v>
      </c>
      <c r="O3795" s="2" t="s">
        <v>128</v>
      </c>
      <c r="P3795" s="19" t="s">
        <v>4193</v>
      </c>
      <c r="Q3795" s="19" t="s">
        <v>26</v>
      </c>
      <c r="S3795" s="19" t="s">
        <v>129</v>
      </c>
      <c r="W3795" s="20">
        <v>18</v>
      </c>
      <c r="X3795" s="65" t="s">
        <v>3555</v>
      </c>
      <c r="AB3795" t="s">
        <v>119</v>
      </c>
      <c r="AC3795" t="s">
        <v>4369</v>
      </c>
      <c r="AD3795" s="2" t="s">
        <v>3839</v>
      </c>
    </row>
    <row r="3796" spans="1:30" hidden="1" x14ac:dyDescent="0.25">
      <c r="A3796" s="2">
        <v>109</v>
      </c>
      <c r="B3796" t="s">
        <v>4370</v>
      </c>
      <c r="C3796">
        <v>40</v>
      </c>
      <c r="D3796">
        <v>655</v>
      </c>
      <c r="E3796">
        <v>657</v>
      </c>
      <c r="F3796" t="s">
        <v>114</v>
      </c>
      <c r="G3796" s="2" t="s">
        <v>485</v>
      </c>
      <c r="H3796">
        <v>1</v>
      </c>
      <c r="I3796">
        <v>98.89</v>
      </c>
      <c r="J3796" s="2" t="s">
        <v>502</v>
      </c>
      <c r="K3796" s="2" t="s">
        <v>74</v>
      </c>
      <c r="M3796" t="s">
        <v>4410</v>
      </c>
      <c r="O3796" s="2" t="s">
        <v>128</v>
      </c>
      <c r="P3796" s="19" t="s">
        <v>4193</v>
      </c>
      <c r="Q3796" s="19" t="s">
        <v>26</v>
      </c>
      <c r="S3796" s="19" t="s">
        <v>129</v>
      </c>
      <c r="W3796" s="20">
        <v>18</v>
      </c>
      <c r="X3796" s="65" t="s">
        <v>3555</v>
      </c>
      <c r="AB3796" t="s">
        <v>119</v>
      </c>
      <c r="AC3796" t="s">
        <v>4369</v>
      </c>
      <c r="AD3796" s="2" t="s">
        <v>3839</v>
      </c>
    </row>
    <row r="3797" spans="1:30" hidden="1" x14ac:dyDescent="0.25">
      <c r="A3797" s="2">
        <v>110</v>
      </c>
      <c r="B3797" t="s">
        <v>4371</v>
      </c>
      <c r="C3797">
        <v>40</v>
      </c>
      <c r="D3797">
        <v>554</v>
      </c>
      <c r="E3797">
        <v>706</v>
      </c>
      <c r="F3797" t="s">
        <v>114</v>
      </c>
      <c r="G3797" s="2" t="s">
        <v>485</v>
      </c>
      <c r="H3797">
        <v>1</v>
      </c>
      <c r="I3797">
        <v>100.63</v>
      </c>
      <c r="J3797" s="2" t="s">
        <v>502</v>
      </c>
      <c r="K3797" s="2" t="s">
        <v>74</v>
      </c>
      <c r="M3797" t="s">
        <v>4410</v>
      </c>
      <c r="O3797" s="2" t="s">
        <v>128</v>
      </c>
      <c r="P3797" s="19" t="s">
        <v>4193</v>
      </c>
      <c r="Q3797" s="19" t="s">
        <v>26</v>
      </c>
      <c r="S3797" s="19" t="s">
        <v>129</v>
      </c>
      <c r="W3797" s="20">
        <v>18</v>
      </c>
      <c r="X3797" s="65" t="s">
        <v>3555</v>
      </c>
      <c r="AB3797" t="s">
        <v>119</v>
      </c>
      <c r="AC3797" t="s">
        <v>4369</v>
      </c>
      <c r="AD3797" s="2" t="s">
        <v>3839</v>
      </c>
    </row>
    <row r="3798" spans="1:30" hidden="1" x14ac:dyDescent="0.25">
      <c r="A3798" s="2">
        <v>111</v>
      </c>
      <c r="B3798" t="s">
        <v>4372</v>
      </c>
      <c r="C3798">
        <v>40</v>
      </c>
      <c r="D3798">
        <v>518</v>
      </c>
      <c r="E3798">
        <v>672</v>
      </c>
      <c r="F3798" t="s">
        <v>114</v>
      </c>
      <c r="G3798" s="2" t="s">
        <v>485</v>
      </c>
      <c r="H3798">
        <v>1</v>
      </c>
      <c r="I3798">
        <v>83.75</v>
      </c>
      <c r="J3798" s="2" t="s">
        <v>502</v>
      </c>
      <c r="K3798" s="2" t="s">
        <v>74</v>
      </c>
      <c r="M3798" t="s">
        <v>4410</v>
      </c>
      <c r="O3798" s="2" t="s">
        <v>128</v>
      </c>
      <c r="P3798" s="19" t="s">
        <v>4193</v>
      </c>
      <c r="Q3798" s="19" t="s">
        <v>26</v>
      </c>
      <c r="S3798" s="19" t="s">
        <v>129</v>
      </c>
      <c r="W3798" s="20">
        <v>18</v>
      </c>
      <c r="X3798" s="65" t="s">
        <v>3555</v>
      </c>
      <c r="AB3798" t="s">
        <v>119</v>
      </c>
      <c r="AC3798" t="s">
        <v>4369</v>
      </c>
      <c r="AD3798" s="2" t="s">
        <v>3839</v>
      </c>
    </row>
    <row r="3799" spans="1:30" hidden="1" x14ac:dyDescent="0.25">
      <c r="A3799" s="2">
        <v>112</v>
      </c>
      <c r="B3799" t="s">
        <v>4373</v>
      </c>
      <c r="C3799">
        <v>40</v>
      </c>
      <c r="D3799">
        <v>568</v>
      </c>
      <c r="E3799">
        <v>639</v>
      </c>
      <c r="F3799" t="s">
        <v>114</v>
      </c>
      <c r="G3799" s="2" t="s">
        <v>485</v>
      </c>
      <c r="H3799">
        <v>1</v>
      </c>
      <c r="I3799">
        <v>87.26</v>
      </c>
      <c r="J3799" s="2" t="s">
        <v>502</v>
      </c>
      <c r="K3799" s="2" t="s">
        <v>74</v>
      </c>
      <c r="M3799" t="s">
        <v>4410</v>
      </c>
      <c r="O3799" s="2" t="s">
        <v>128</v>
      </c>
      <c r="P3799" s="19" t="s">
        <v>4193</v>
      </c>
      <c r="Q3799" s="19" t="s">
        <v>26</v>
      </c>
      <c r="S3799" s="19" t="s">
        <v>129</v>
      </c>
      <c r="W3799" s="20">
        <v>18</v>
      </c>
      <c r="X3799" s="65" t="s">
        <v>3555</v>
      </c>
      <c r="AB3799" t="s">
        <v>119</v>
      </c>
      <c r="AC3799" t="s">
        <v>4369</v>
      </c>
      <c r="AD3799" s="2" t="s">
        <v>3839</v>
      </c>
    </row>
    <row r="3800" spans="1:30" hidden="1" x14ac:dyDescent="0.25">
      <c r="A3800" s="2">
        <v>113</v>
      </c>
      <c r="B3800" t="s">
        <v>4374</v>
      </c>
      <c r="C3800">
        <v>40</v>
      </c>
      <c r="D3800">
        <v>655</v>
      </c>
      <c r="E3800">
        <v>930</v>
      </c>
      <c r="F3800" t="s">
        <v>114</v>
      </c>
      <c r="G3800" s="2" t="s">
        <v>485</v>
      </c>
      <c r="H3800">
        <v>1</v>
      </c>
      <c r="I3800">
        <v>153.34</v>
      </c>
      <c r="J3800" s="2" t="s">
        <v>502</v>
      </c>
      <c r="K3800" s="2" t="s">
        <v>74</v>
      </c>
      <c r="M3800" t="s">
        <v>4410</v>
      </c>
      <c r="O3800" s="2" t="s">
        <v>128</v>
      </c>
      <c r="P3800" s="19" t="s">
        <v>4193</v>
      </c>
      <c r="Q3800" s="19" t="s">
        <v>26</v>
      </c>
      <c r="S3800" s="19" t="s">
        <v>129</v>
      </c>
      <c r="W3800" s="20">
        <v>18</v>
      </c>
      <c r="X3800" s="65" t="s">
        <v>3555</v>
      </c>
      <c r="AB3800" t="s">
        <v>119</v>
      </c>
      <c r="AC3800" t="s">
        <v>4369</v>
      </c>
      <c r="AD3800" s="2" t="s">
        <v>3839</v>
      </c>
    </row>
    <row r="3801" spans="1:30" hidden="1" x14ac:dyDescent="0.25">
      <c r="A3801" s="2">
        <v>114</v>
      </c>
      <c r="B3801" t="s">
        <v>4375</v>
      </c>
      <c r="C3801">
        <v>40</v>
      </c>
      <c r="D3801">
        <v>990</v>
      </c>
      <c r="E3801">
        <v>1070</v>
      </c>
      <c r="F3801" t="s">
        <v>114</v>
      </c>
      <c r="G3801" s="2" t="s">
        <v>485</v>
      </c>
      <c r="H3801">
        <v>1</v>
      </c>
      <c r="I3801">
        <v>325.55</v>
      </c>
      <c r="J3801" s="2" t="s">
        <v>502</v>
      </c>
      <c r="K3801" s="2" t="s">
        <v>74</v>
      </c>
      <c r="M3801" t="s">
        <v>4410</v>
      </c>
      <c r="O3801" s="2" t="s">
        <v>128</v>
      </c>
      <c r="P3801" s="19" t="s">
        <v>4193</v>
      </c>
      <c r="Q3801" s="19" t="s">
        <v>26</v>
      </c>
      <c r="S3801" s="19" t="s">
        <v>129</v>
      </c>
      <c r="W3801" s="20">
        <v>18</v>
      </c>
      <c r="X3801" s="65" t="s">
        <v>3555</v>
      </c>
      <c r="AB3801" t="s">
        <v>119</v>
      </c>
      <c r="AC3801" t="s">
        <v>4369</v>
      </c>
      <c r="AD3801" s="2" t="s">
        <v>3839</v>
      </c>
    </row>
    <row r="3802" spans="1:30" hidden="1" x14ac:dyDescent="0.25">
      <c r="A3802" s="2">
        <v>115</v>
      </c>
      <c r="B3802" t="s">
        <v>4376</v>
      </c>
      <c r="C3802">
        <v>40</v>
      </c>
      <c r="D3802">
        <v>554</v>
      </c>
      <c r="E3802">
        <v>706</v>
      </c>
      <c r="F3802" t="s">
        <v>114</v>
      </c>
      <c r="G3802" s="2" t="s">
        <v>485</v>
      </c>
      <c r="H3802">
        <v>1</v>
      </c>
      <c r="I3802">
        <v>100.63</v>
      </c>
      <c r="J3802" s="2" t="s">
        <v>502</v>
      </c>
      <c r="K3802" s="2" t="s">
        <v>74</v>
      </c>
      <c r="M3802" t="s">
        <v>4410</v>
      </c>
      <c r="O3802" s="2" t="s">
        <v>128</v>
      </c>
      <c r="P3802" s="19" t="s">
        <v>4193</v>
      </c>
      <c r="Q3802" s="19" t="s">
        <v>26</v>
      </c>
      <c r="S3802" s="19" t="s">
        <v>129</v>
      </c>
      <c r="W3802" s="20">
        <v>18</v>
      </c>
      <c r="X3802" s="65" t="s">
        <v>3555</v>
      </c>
      <c r="AB3802" t="s">
        <v>119</v>
      </c>
      <c r="AC3802" t="s">
        <v>4369</v>
      </c>
      <c r="AD3802" s="2" t="s">
        <v>3839</v>
      </c>
    </row>
    <row r="3803" spans="1:30" hidden="1" x14ac:dyDescent="0.25">
      <c r="A3803" s="2">
        <v>116</v>
      </c>
      <c r="B3803" t="s">
        <v>4377</v>
      </c>
      <c r="C3803">
        <v>40</v>
      </c>
      <c r="D3803">
        <v>655</v>
      </c>
      <c r="E3803">
        <v>657</v>
      </c>
      <c r="F3803" t="s">
        <v>114</v>
      </c>
      <c r="G3803" s="2" t="s">
        <v>485</v>
      </c>
      <c r="H3803">
        <v>1</v>
      </c>
      <c r="I3803">
        <v>98.89</v>
      </c>
      <c r="J3803" s="2" t="s">
        <v>502</v>
      </c>
      <c r="K3803" s="2" t="s">
        <v>74</v>
      </c>
      <c r="M3803" t="s">
        <v>4410</v>
      </c>
      <c r="O3803" s="2" t="s">
        <v>128</v>
      </c>
      <c r="P3803" s="19" t="s">
        <v>4193</v>
      </c>
      <c r="Q3803" s="19" t="s">
        <v>26</v>
      </c>
      <c r="S3803" s="19" t="s">
        <v>129</v>
      </c>
      <c r="W3803" s="20">
        <v>18</v>
      </c>
      <c r="X3803" s="65" t="s">
        <v>3555</v>
      </c>
      <c r="AB3803" t="s">
        <v>119</v>
      </c>
      <c r="AC3803" t="s">
        <v>4369</v>
      </c>
      <c r="AD3803" s="2" t="s">
        <v>3839</v>
      </c>
    </row>
    <row r="3804" spans="1:30" hidden="1" x14ac:dyDescent="0.25">
      <c r="A3804" s="2">
        <v>117</v>
      </c>
      <c r="B3804" t="s">
        <v>4378</v>
      </c>
      <c r="C3804">
        <v>40</v>
      </c>
      <c r="D3804">
        <v>990</v>
      </c>
      <c r="E3804">
        <v>1070</v>
      </c>
      <c r="F3804" t="s">
        <v>114</v>
      </c>
      <c r="G3804" s="2" t="s">
        <v>485</v>
      </c>
      <c r="H3804">
        <v>1</v>
      </c>
      <c r="I3804">
        <v>325.55</v>
      </c>
      <c r="J3804" s="2" t="s">
        <v>502</v>
      </c>
      <c r="K3804" s="2" t="s">
        <v>74</v>
      </c>
      <c r="M3804" t="s">
        <v>4410</v>
      </c>
      <c r="O3804" s="2" t="s">
        <v>128</v>
      </c>
      <c r="P3804" s="19" t="s">
        <v>4193</v>
      </c>
      <c r="Q3804" s="19" t="s">
        <v>26</v>
      </c>
      <c r="S3804" s="19" t="s">
        <v>129</v>
      </c>
      <c r="W3804" s="20">
        <v>18</v>
      </c>
      <c r="X3804" s="65" t="s">
        <v>3555</v>
      </c>
      <c r="AB3804" t="s">
        <v>119</v>
      </c>
      <c r="AC3804" t="s">
        <v>4369</v>
      </c>
      <c r="AD3804" s="2" t="s">
        <v>3839</v>
      </c>
    </row>
    <row r="3805" spans="1:30" hidden="1" x14ac:dyDescent="0.25">
      <c r="A3805" s="2">
        <v>118</v>
      </c>
      <c r="B3805" t="s">
        <v>4379</v>
      </c>
      <c r="C3805">
        <v>40</v>
      </c>
      <c r="D3805">
        <v>554</v>
      </c>
      <c r="E3805">
        <v>706</v>
      </c>
      <c r="F3805" t="s">
        <v>114</v>
      </c>
      <c r="G3805" s="2" t="s">
        <v>485</v>
      </c>
      <c r="H3805">
        <v>1</v>
      </c>
      <c r="I3805">
        <v>100.63</v>
      </c>
      <c r="J3805" s="2" t="s">
        <v>502</v>
      </c>
      <c r="K3805" s="2" t="s">
        <v>74</v>
      </c>
      <c r="M3805" t="s">
        <v>4410</v>
      </c>
      <c r="O3805" s="2" t="s">
        <v>128</v>
      </c>
      <c r="P3805" s="19" t="s">
        <v>4193</v>
      </c>
      <c r="Q3805" s="19" t="s">
        <v>26</v>
      </c>
      <c r="S3805" s="19" t="s">
        <v>129</v>
      </c>
      <c r="W3805" s="20">
        <v>18</v>
      </c>
      <c r="X3805" s="65" t="s">
        <v>3555</v>
      </c>
      <c r="AB3805" t="s">
        <v>119</v>
      </c>
      <c r="AC3805" t="s">
        <v>4369</v>
      </c>
      <c r="AD3805" s="2" t="s">
        <v>3839</v>
      </c>
    </row>
    <row r="3806" spans="1:30" hidden="1" x14ac:dyDescent="0.25">
      <c r="A3806" s="2">
        <v>119</v>
      </c>
      <c r="B3806" t="s">
        <v>4380</v>
      </c>
      <c r="C3806">
        <v>40</v>
      </c>
      <c r="D3806">
        <v>568</v>
      </c>
      <c r="E3806">
        <v>930</v>
      </c>
      <c r="F3806" t="s">
        <v>114</v>
      </c>
      <c r="G3806" s="2" t="s">
        <v>485</v>
      </c>
      <c r="H3806">
        <v>1</v>
      </c>
      <c r="I3806">
        <v>143.76</v>
      </c>
      <c r="J3806" s="2" t="s">
        <v>502</v>
      </c>
      <c r="K3806" s="2" t="s">
        <v>74</v>
      </c>
      <c r="M3806" t="s">
        <v>4410</v>
      </c>
      <c r="O3806" s="2" t="s">
        <v>128</v>
      </c>
      <c r="P3806" s="19" t="s">
        <v>4193</v>
      </c>
      <c r="Q3806" s="19" t="s">
        <v>26</v>
      </c>
      <c r="S3806" s="19" t="s">
        <v>129</v>
      </c>
      <c r="W3806" s="20">
        <v>18</v>
      </c>
      <c r="X3806" s="65" t="s">
        <v>3555</v>
      </c>
      <c r="AB3806" t="s">
        <v>119</v>
      </c>
      <c r="AC3806" t="s">
        <v>4369</v>
      </c>
      <c r="AD3806" s="2" t="s">
        <v>3839</v>
      </c>
    </row>
    <row r="3807" spans="1:30" hidden="1" x14ac:dyDescent="0.25">
      <c r="A3807" s="2">
        <v>120</v>
      </c>
      <c r="B3807" t="s">
        <v>4381</v>
      </c>
      <c r="C3807">
        <v>40</v>
      </c>
      <c r="D3807">
        <v>990</v>
      </c>
      <c r="E3807">
        <v>1070</v>
      </c>
      <c r="F3807" t="s">
        <v>114</v>
      </c>
      <c r="G3807" s="2" t="s">
        <v>485</v>
      </c>
      <c r="H3807">
        <v>1</v>
      </c>
      <c r="I3807">
        <v>325.55</v>
      </c>
      <c r="J3807" s="2" t="s">
        <v>502</v>
      </c>
      <c r="K3807" s="2" t="s">
        <v>74</v>
      </c>
      <c r="M3807" t="s">
        <v>4410</v>
      </c>
      <c r="O3807" s="2" t="s">
        <v>128</v>
      </c>
      <c r="P3807" s="19" t="s">
        <v>4193</v>
      </c>
      <c r="Q3807" s="19" t="s">
        <v>26</v>
      </c>
      <c r="S3807" s="19" t="s">
        <v>129</v>
      </c>
      <c r="W3807" s="20">
        <v>18</v>
      </c>
      <c r="X3807" s="65" t="s">
        <v>3555</v>
      </c>
      <c r="AB3807" t="s">
        <v>119</v>
      </c>
      <c r="AC3807" t="s">
        <v>4369</v>
      </c>
      <c r="AD3807" s="2" t="s">
        <v>3839</v>
      </c>
    </row>
    <row r="3808" spans="1:30" hidden="1" x14ac:dyDescent="0.25">
      <c r="A3808" s="2">
        <v>121</v>
      </c>
      <c r="B3808" t="s">
        <v>4382</v>
      </c>
      <c r="C3808">
        <v>40</v>
      </c>
      <c r="D3808">
        <v>544</v>
      </c>
      <c r="E3808">
        <v>634</v>
      </c>
      <c r="F3808" t="s">
        <v>114</v>
      </c>
      <c r="G3808" s="2" t="s">
        <v>485</v>
      </c>
      <c r="H3808">
        <v>1</v>
      </c>
      <c r="I3808">
        <v>86.36</v>
      </c>
      <c r="J3808" s="2" t="s">
        <v>502</v>
      </c>
      <c r="K3808" s="2" t="s">
        <v>74</v>
      </c>
      <c r="M3808" t="s">
        <v>4410</v>
      </c>
      <c r="O3808" s="2" t="s">
        <v>128</v>
      </c>
      <c r="P3808" s="19" t="s">
        <v>4193</v>
      </c>
      <c r="Q3808" s="19" t="s">
        <v>26</v>
      </c>
      <c r="S3808" s="19" t="s">
        <v>129</v>
      </c>
      <c r="W3808" s="20">
        <v>18</v>
      </c>
      <c r="X3808" s="65" t="s">
        <v>3555</v>
      </c>
      <c r="AB3808" t="s">
        <v>119</v>
      </c>
      <c r="AC3808" t="s">
        <v>4369</v>
      </c>
      <c r="AD3808" s="2" t="s">
        <v>3839</v>
      </c>
    </row>
    <row r="3809" spans="1:30" hidden="1" x14ac:dyDescent="0.25">
      <c r="A3809" s="2">
        <v>122</v>
      </c>
      <c r="B3809" t="s">
        <v>4383</v>
      </c>
      <c r="C3809">
        <v>40</v>
      </c>
      <c r="D3809">
        <v>750</v>
      </c>
      <c r="E3809">
        <v>1995</v>
      </c>
      <c r="F3809" t="s">
        <v>114</v>
      </c>
      <c r="G3809" s="2" t="s">
        <v>485</v>
      </c>
      <c r="H3809">
        <v>1</v>
      </c>
      <c r="I3809">
        <v>469.82</v>
      </c>
      <c r="J3809" s="2" t="s">
        <v>502</v>
      </c>
      <c r="K3809" s="2" t="s">
        <v>74</v>
      </c>
      <c r="M3809" t="s">
        <v>4410</v>
      </c>
      <c r="P3809" s="19" t="s">
        <v>4193</v>
      </c>
      <c r="Q3809" s="19" t="s">
        <v>27</v>
      </c>
      <c r="S3809" s="19" t="s">
        <v>129</v>
      </c>
      <c r="W3809" s="20">
        <v>18</v>
      </c>
      <c r="X3809" s="65" t="s">
        <v>3555</v>
      </c>
      <c r="AB3809" t="s">
        <v>119</v>
      </c>
      <c r="AC3809" t="s">
        <v>4369</v>
      </c>
      <c r="AD3809" s="2" t="s">
        <v>3839</v>
      </c>
    </row>
    <row r="3810" spans="1:30" hidden="1" x14ac:dyDescent="0.25">
      <c r="A3810" s="2">
        <v>123</v>
      </c>
      <c r="B3810" t="s">
        <v>4384</v>
      </c>
      <c r="C3810">
        <v>40</v>
      </c>
      <c r="D3810">
        <v>750</v>
      </c>
      <c r="E3810">
        <v>1995</v>
      </c>
      <c r="F3810" t="s">
        <v>114</v>
      </c>
      <c r="G3810" s="2" t="s">
        <v>485</v>
      </c>
      <c r="H3810">
        <v>1</v>
      </c>
      <c r="I3810">
        <v>469.82</v>
      </c>
      <c r="J3810" s="2" t="s">
        <v>502</v>
      </c>
      <c r="K3810" s="2" t="s">
        <v>74</v>
      </c>
      <c r="M3810" t="s">
        <v>4410</v>
      </c>
      <c r="P3810" s="19" t="s">
        <v>4193</v>
      </c>
      <c r="Q3810" s="19" t="s">
        <v>27</v>
      </c>
      <c r="S3810" s="19" t="s">
        <v>129</v>
      </c>
      <c r="W3810" s="20">
        <v>18</v>
      </c>
      <c r="X3810" s="65" t="s">
        <v>3555</v>
      </c>
      <c r="AB3810" t="s">
        <v>119</v>
      </c>
      <c r="AC3810" t="s">
        <v>4369</v>
      </c>
      <c r="AD3810" s="2" t="s">
        <v>3839</v>
      </c>
    </row>
    <row r="3811" spans="1:30" hidden="1" x14ac:dyDescent="0.25">
      <c r="A3811" s="2">
        <v>124</v>
      </c>
      <c r="B3811" t="s">
        <v>4385</v>
      </c>
      <c r="C3811">
        <v>40</v>
      </c>
      <c r="D3811">
        <v>544</v>
      </c>
      <c r="E3811">
        <v>641</v>
      </c>
      <c r="F3811" t="s">
        <v>114</v>
      </c>
      <c r="G3811" s="2" t="s">
        <v>485</v>
      </c>
      <c r="H3811">
        <v>1</v>
      </c>
      <c r="I3811">
        <v>87.67</v>
      </c>
      <c r="J3811" s="2" t="s">
        <v>502</v>
      </c>
      <c r="K3811" s="2" t="s">
        <v>74</v>
      </c>
      <c r="M3811" t="s">
        <v>4410</v>
      </c>
      <c r="O3811" s="2" t="s">
        <v>128</v>
      </c>
      <c r="P3811" s="19" t="s">
        <v>4193</v>
      </c>
      <c r="Q3811" s="19" t="s">
        <v>26</v>
      </c>
      <c r="S3811" s="19" t="s">
        <v>129</v>
      </c>
      <c r="W3811" s="20">
        <v>18</v>
      </c>
      <c r="X3811" s="65" t="s">
        <v>3555</v>
      </c>
      <c r="AB3811" t="s">
        <v>119</v>
      </c>
      <c r="AC3811" t="s">
        <v>4369</v>
      </c>
      <c r="AD3811" s="2" t="s">
        <v>3839</v>
      </c>
    </row>
    <row r="3812" spans="1:30" hidden="1" x14ac:dyDescent="0.25">
      <c r="A3812" s="2">
        <v>125</v>
      </c>
      <c r="B3812" t="s">
        <v>4386</v>
      </c>
      <c r="C3812">
        <v>40</v>
      </c>
      <c r="D3812">
        <v>990</v>
      </c>
      <c r="E3812">
        <v>1070</v>
      </c>
      <c r="F3812" t="s">
        <v>114</v>
      </c>
      <c r="G3812" s="2" t="s">
        <v>485</v>
      </c>
      <c r="H3812">
        <v>1</v>
      </c>
      <c r="I3812">
        <v>325.55</v>
      </c>
      <c r="J3812" s="2" t="s">
        <v>502</v>
      </c>
      <c r="K3812" s="2" t="s">
        <v>74</v>
      </c>
      <c r="M3812" t="s">
        <v>4410</v>
      </c>
      <c r="O3812" s="2" t="s">
        <v>128</v>
      </c>
      <c r="P3812" s="19" t="s">
        <v>4193</v>
      </c>
      <c r="Q3812" s="19" t="s">
        <v>26</v>
      </c>
      <c r="S3812" s="19" t="s">
        <v>129</v>
      </c>
      <c r="W3812" s="20">
        <v>18</v>
      </c>
      <c r="X3812" s="65" t="s">
        <v>3555</v>
      </c>
      <c r="AB3812" t="s">
        <v>119</v>
      </c>
      <c r="AC3812" t="s">
        <v>4369</v>
      </c>
      <c r="AD3812" s="2" t="s">
        <v>3839</v>
      </c>
    </row>
    <row r="3813" spans="1:30" hidden="1" x14ac:dyDescent="0.25">
      <c r="A3813" s="2">
        <v>126</v>
      </c>
      <c r="B3813" t="s">
        <v>4387</v>
      </c>
      <c r="C3813">
        <v>40</v>
      </c>
      <c r="D3813">
        <v>990</v>
      </c>
      <c r="E3813">
        <v>1070</v>
      </c>
      <c r="F3813" t="s">
        <v>114</v>
      </c>
      <c r="G3813" s="2" t="s">
        <v>485</v>
      </c>
      <c r="H3813">
        <v>1</v>
      </c>
      <c r="I3813">
        <v>325.55</v>
      </c>
      <c r="J3813" s="2" t="s">
        <v>502</v>
      </c>
      <c r="K3813" s="2" t="s">
        <v>74</v>
      </c>
      <c r="M3813" t="s">
        <v>4410</v>
      </c>
      <c r="O3813" s="2" t="s">
        <v>128</v>
      </c>
      <c r="P3813" s="19" t="s">
        <v>4193</v>
      </c>
      <c r="Q3813" s="19" t="s">
        <v>26</v>
      </c>
      <c r="S3813" s="19" t="s">
        <v>129</v>
      </c>
      <c r="W3813" s="20">
        <v>18</v>
      </c>
      <c r="X3813" s="65" t="s">
        <v>3555</v>
      </c>
      <c r="AB3813" t="s">
        <v>119</v>
      </c>
      <c r="AC3813" t="s">
        <v>4369</v>
      </c>
      <c r="AD3813" s="2" t="s">
        <v>3839</v>
      </c>
    </row>
    <row r="3814" spans="1:30" hidden="1" x14ac:dyDescent="0.25">
      <c r="A3814" s="2">
        <v>127</v>
      </c>
      <c r="B3814" t="s">
        <v>4388</v>
      </c>
      <c r="C3814">
        <v>40</v>
      </c>
      <c r="D3814">
        <v>750</v>
      </c>
      <c r="E3814">
        <v>1995</v>
      </c>
      <c r="F3814" t="s">
        <v>114</v>
      </c>
      <c r="G3814" s="2" t="s">
        <v>485</v>
      </c>
      <c r="H3814">
        <v>1</v>
      </c>
      <c r="I3814">
        <v>469.82</v>
      </c>
      <c r="J3814" s="2" t="s">
        <v>502</v>
      </c>
      <c r="K3814" s="2" t="s">
        <v>74</v>
      </c>
      <c r="M3814" t="s">
        <v>4410</v>
      </c>
      <c r="P3814" s="19" t="s">
        <v>4193</v>
      </c>
      <c r="Q3814" s="19" t="s">
        <v>27</v>
      </c>
      <c r="S3814" s="19" t="s">
        <v>129</v>
      </c>
      <c r="W3814" s="20">
        <v>18</v>
      </c>
      <c r="X3814" s="65" t="s">
        <v>3555</v>
      </c>
      <c r="AB3814" t="s">
        <v>119</v>
      </c>
      <c r="AC3814" t="s">
        <v>4369</v>
      </c>
      <c r="AD3814" s="2" t="s">
        <v>3839</v>
      </c>
    </row>
    <row r="3815" spans="1:30" hidden="1" x14ac:dyDescent="0.25">
      <c r="A3815" s="2">
        <v>128</v>
      </c>
      <c r="B3815" t="s">
        <v>4389</v>
      </c>
      <c r="C3815">
        <v>40</v>
      </c>
      <c r="D3815">
        <v>750</v>
      </c>
      <c r="E3815">
        <v>1995</v>
      </c>
      <c r="F3815" t="s">
        <v>114</v>
      </c>
      <c r="G3815" s="2" t="s">
        <v>485</v>
      </c>
      <c r="H3815">
        <v>1</v>
      </c>
      <c r="I3815">
        <v>469.82</v>
      </c>
      <c r="J3815" s="2" t="s">
        <v>502</v>
      </c>
      <c r="K3815" s="2" t="s">
        <v>74</v>
      </c>
      <c r="M3815" t="s">
        <v>4410</v>
      </c>
      <c r="P3815" s="19" t="s">
        <v>4193</v>
      </c>
      <c r="Q3815" s="19" t="s">
        <v>27</v>
      </c>
      <c r="S3815" s="19" t="s">
        <v>129</v>
      </c>
      <c r="W3815" s="20">
        <v>18</v>
      </c>
      <c r="X3815" s="65" t="s">
        <v>3555</v>
      </c>
      <c r="AB3815" t="s">
        <v>119</v>
      </c>
      <c r="AC3815" t="s">
        <v>4369</v>
      </c>
      <c r="AD3815" s="2" t="s">
        <v>3839</v>
      </c>
    </row>
    <row r="3816" spans="1:30" hidden="1" x14ac:dyDescent="0.25">
      <c r="A3816" s="2">
        <v>129</v>
      </c>
      <c r="B3816" t="s">
        <v>4390</v>
      </c>
      <c r="C3816">
        <v>40</v>
      </c>
      <c r="D3816">
        <v>568</v>
      </c>
      <c r="E3816">
        <v>930</v>
      </c>
      <c r="F3816" t="s">
        <v>114</v>
      </c>
      <c r="G3816" s="2" t="s">
        <v>485</v>
      </c>
      <c r="H3816">
        <v>1</v>
      </c>
      <c r="I3816">
        <v>143.76</v>
      </c>
      <c r="J3816" s="2" t="s">
        <v>502</v>
      </c>
      <c r="K3816" s="2" t="s">
        <v>74</v>
      </c>
      <c r="M3816" t="s">
        <v>4410</v>
      </c>
      <c r="O3816" s="2" t="s">
        <v>128</v>
      </c>
      <c r="P3816" s="19" t="s">
        <v>4193</v>
      </c>
      <c r="Q3816" s="19" t="s">
        <v>26</v>
      </c>
      <c r="S3816" s="19" t="s">
        <v>129</v>
      </c>
      <c r="W3816" s="20">
        <v>18</v>
      </c>
      <c r="X3816" s="65" t="s">
        <v>3555</v>
      </c>
      <c r="AB3816" t="s">
        <v>119</v>
      </c>
      <c r="AC3816" t="s">
        <v>4369</v>
      </c>
      <c r="AD3816" s="2" t="s">
        <v>3839</v>
      </c>
    </row>
    <row r="3817" spans="1:30" hidden="1" x14ac:dyDescent="0.25">
      <c r="A3817" s="2">
        <v>130</v>
      </c>
      <c r="B3817" t="s">
        <v>4391</v>
      </c>
      <c r="C3817">
        <v>40</v>
      </c>
      <c r="D3817">
        <v>990</v>
      </c>
      <c r="E3817">
        <v>1070</v>
      </c>
      <c r="F3817" t="s">
        <v>114</v>
      </c>
      <c r="G3817" s="2" t="s">
        <v>485</v>
      </c>
      <c r="H3817">
        <v>1</v>
      </c>
      <c r="I3817">
        <v>325.55</v>
      </c>
      <c r="J3817" s="2" t="s">
        <v>502</v>
      </c>
      <c r="K3817" s="2" t="s">
        <v>74</v>
      </c>
      <c r="M3817" t="s">
        <v>4410</v>
      </c>
      <c r="O3817" s="2" t="s">
        <v>128</v>
      </c>
      <c r="P3817" s="19" t="s">
        <v>4193</v>
      </c>
      <c r="Q3817" s="19" t="s">
        <v>26</v>
      </c>
      <c r="S3817" s="19" t="s">
        <v>129</v>
      </c>
      <c r="W3817" s="20">
        <v>18</v>
      </c>
      <c r="X3817" s="65" t="s">
        <v>3555</v>
      </c>
      <c r="AB3817" t="s">
        <v>119</v>
      </c>
      <c r="AC3817" t="s">
        <v>4369</v>
      </c>
      <c r="AD3817" s="2" t="s">
        <v>3839</v>
      </c>
    </row>
    <row r="3818" spans="1:30" hidden="1" x14ac:dyDescent="0.25">
      <c r="A3818" s="2">
        <v>131</v>
      </c>
      <c r="B3818" t="s">
        <v>4392</v>
      </c>
      <c r="C3818">
        <v>40</v>
      </c>
      <c r="D3818">
        <v>543</v>
      </c>
      <c r="E3818">
        <v>784</v>
      </c>
      <c r="F3818" t="s">
        <v>114</v>
      </c>
      <c r="G3818" s="2" t="s">
        <v>485</v>
      </c>
      <c r="H3818">
        <v>1</v>
      </c>
      <c r="I3818">
        <v>102.36</v>
      </c>
      <c r="J3818" s="2" t="s">
        <v>502</v>
      </c>
      <c r="K3818" s="2" t="s">
        <v>74</v>
      </c>
      <c r="M3818" t="s">
        <v>4410</v>
      </c>
      <c r="O3818" s="2" t="s">
        <v>128</v>
      </c>
      <c r="P3818" s="19" t="s">
        <v>4193</v>
      </c>
      <c r="Q3818" s="19" t="s">
        <v>26</v>
      </c>
      <c r="S3818" s="19" t="s">
        <v>129</v>
      </c>
      <c r="W3818" s="20">
        <v>18</v>
      </c>
      <c r="X3818" s="65" t="s">
        <v>3555</v>
      </c>
      <c r="AB3818" t="s">
        <v>119</v>
      </c>
      <c r="AC3818" t="s">
        <v>4369</v>
      </c>
      <c r="AD3818" s="2" t="s">
        <v>3839</v>
      </c>
    </row>
    <row r="3819" spans="1:30" hidden="1" x14ac:dyDescent="0.25">
      <c r="A3819" s="2">
        <v>132</v>
      </c>
      <c r="B3819" t="s">
        <v>4338</v>
      </c>
      <c r="C3819">
        <v>40</v>
      </c>
      <c r="D3819">
        <v>990</v>
      </c>
      <c r="E3819">
        <v>1070</v>
      </c>
      <c r="F3819" t="s">
        <v>114</v>
      </c>
      <c r="G3819" s="2" t="s">
        <v>485</v>
      </c>
      <c r="H3819">
        <v>1</v>
      </c>
      <c r="I3819">
        <v>325.55</v>
      </c>
      <c r="J3819" s="2" t="s">
        <v>502</v>
      </c>
      <c r="K3819" s="2" t="s">
        <v>74</v>
      </c>
      <c r="M3819" t="s">
        <v>4410</v>
      </c>
      <c r="O3819" s="2" t="s">
        <v>128</v>
      </c>
      <c r="P3819" s="19" t="s">
        <v>4193</v>
      </c>
      <c r="Q3819" s="19" t="s">
        <v>26</v>
      </c>
      <c r="R3819" s="19" t="s">
        <v>129</v>
      </c>
      <c r="W3819" s="20">
        <v>18</v>
      </c>
      <c r="X3819" s="65">
        <v>46089</v>
      </c>
      <c r="AA3819" t="s">
        <v>23</v>
      </c>
      <c r="AB3819" t="s">
        <v>119</v>
      </c>
      <c r="AC3819" t="s">
        <v>4324</v>
      </c>
      <c r="AD3819" s="2" t="s">
        <v>121</v>
      </c>
    </row>
    <row r="3820" spans="1:30" hidden="1" x14ac:dyDescent="0.25">
      <c r="A3820" s="2">
        <v>133</v>
      </c>
      <c r="B3820" t="s">
        <v>4326</v>
      </c>
      <c r="C3820">
        <v>40</v>
      </c>
      <c r="D3820">
        <v>750</v>
      </c>
      <c r="E3820">
        <v>10360</v>
      </c>
      <c r="F3820" t="s">
        <v>114</v>
      </c>
      <c r="G3820" s="2" t="s">
        <v>485</v>
      </c>
      <c r="H3820">
        <v>1</v>
      </c>
      <c r="I3820">
        <v>2439.7800000000002</v>
      </c>
      <c r="J3820" s="2" t="s">
        <v>502</v>
      </c>
      <c r="K3820" s="2" t="s">
        <v>74</v>
      </c>
      <c r="M3820" t="s">
        <v>4410</v>
      </c>
      <c r="P3820" s="19" t="s">
        <v>4193</v>
      </c>
      <c r="Q3820" s="19" t="s">
        <v>27</v>
      </c>
      <c r="R3820" s="19" t="s">
        <v>129</v>
      </c>
      <c r="W3820" s="20">
        <v>18</v>
      </c>
      <c r="X3820" s="65">
        <v>46089</v>
      </c>
      <c r="AA3820" t="s">
        <v>23</v>
      </c>
      <c r="AB3820" t="s">
        <v>119</v>
      </c>
      <c r="AC3820" t="s">
        <v>4324</v>
      </c>
      <c r="AD3820" s="2" t="s">
        <v>121</v>
      </c>
    </row>
    <row r="3821" spans="1:30" hidden="1" x14ac:dyDescent="0.25">
      <c r="A3821" s="2">
        <v>134</v>
      </c>
      <c r="B3821" t="s">
        <v>4327</v>
      </c>
      <c r="C3821">
        <v>40</v>
      </c>
      <c r="D3821">
        <v>990</v>
      </c>
      <c r="E3821">
        <v>1070</v>
      </c>
      <c r="F3821" t="s">
        <v>114</v>
      </c>
      <c r="G3821" s="2" t="s">
        <v>485</v>
      </c>
      <c r="H3821">
        <v>1</v>
      </c>
      <c r="I3821">
        <v>325.55</v>
      </c>
      <c r="J3821" s="2" t="s">
        <v>502</v>
      </c>
      <c r="K3821" s="2" t="s">
        <v>74</v>
      </c>
      <c r="M3821" t="s">
        <v>4410</v>
      </c>
      <c r="O3821" s="2" t="s">
        <v>128</v>
      </c>
      <c r="P3821" s="19" t="s">
        <v>4193</v>
      </c>
      <c r="Q3821" s="19" t="s">
        <v>26</v>
      </c>
      <c r="R3821" s="19" t="s">
        <v>129</v>
      </c>
      <c r="W3821" s="20">
        <v>18</v>
      </c>
      <c r="X3821" s="65">
        <v>46089</v>
      </c>
      <c r="AA3821" t="s">
        <v>23</v>
      </c>
      <c r="AB3821" t="s">
        <v>119</v>
      </c>
      <c r="AC3821" t="s">
        <v>4324</v>
      </c>
      <c r="AD3821" s="2" t="s">
        <v>121</v>
      </c>
    </row>
    <row r="3822" spans="1:30" hidden="1" x14ac:dyDescent="0.25">
      <c r="A3822" s="2">
        <v>135</v>
      </c>
      <c r="B3822" t="s">
        <v>4329</v>
      </c>
      <c r="C3822">
        <v>40</v>
      </c>
      <c r="D3822">
        <v>750</v>
      </c>
      <c r="E3822">
        <v>10515</v>
      </c>
      <c r="F3822" t="s">
        <v>114</v>
      </c>
      <c r="G3822" s="2" t="s">
        <v>485</v>
      </c>
      <c r="H3822">
        <v>1</v>
      </c>
      <c r="I3822">
        <v>2476.2800000000002</v>
      </c>
      <c r="J3822" s="2" t="s">
        <v>502</v>
      </c>
      <c r="K3822" s="2" t="s">
        <v>74</v>
      </c>
      <c r="M3822" t="s">
        <v>4410</v>
      </c>
      <c r="P3822" s="19" t="s">
        <v>4193</v>
      </c>
      <c r="Q3822" s="19" t="s">
        <v>27</v>
      </c>
      <c r="R3822" s="19" t="s">
        <v>129</v>
      </c>
      <c r="W3822" s="20">
        <v>18</v>
      </c>
      <c r="X3822" s="65">
        <v>46089</v>
      </c>
      <c r="AA3822" t="s">
        <v>23</v>
      </c>
      <c r="AB3822" t="s">
        <v>119</v>
      </c>
      <c r="AC3822" t="s">
        <v>4324</v>
      </c>
      <c r="AD3822" s="2" t="s">
        <v>121</v>
      </c>
    </row>
    <row r="3823" spans="1:30" hidden="1" x14ac:dyDescent="0.25">
      <c r="A3823" s="2">
        <v>136</v>
      </c>
      <c r="B3823" t="s">
        <v>4342</v>
      </c>
      <c r="C3823">
        <v>40</v>
      </c>
      <c r="D3823">
        <v>567</v>
      </c>
      <c r="E3823">
        <v>1069</v>
      </c>
      <c r="F3823" t="s">
        <v>114</v>
      </c>
      <c r="G3823" s="2" t="s">
        <v>485</v>
      </c>
      <c r="H3823">
        <v>1</v>
      </c>
      <c r="I3823">
        <v>125.8</v>
      </c>
      <c r="J3823" s="2" t="s">
        <v>502</v>
      </c>
      <c r="K3823" s="2" t="s">
        <v>74</v>
      </c>
      <c r="M3823" t="s">
        <v>4410</v>
      </c>
      <c r="P3823" s="19" t="s">
        <v>4193</v>
      </c>
      <c r="Q3823" s="19" t="s">
        <v>26</v>
      </c>
      <c r="R3823" s="19" t="s">
        <v>129</v>
      </c>
      <c r="W3823" s="20">
        <v>18</v>
      </c>
      <c r="X3823" s="65">
        <v>46089</v>
      </c>
      <c r="AA3823" t="s">
        <v>23</v>
      </c>
      <c r="AB3823" t="s">
        <v>119</v>
      </c>
      <c r="AC3823" t="s">
        <v>4324</v>
      </c>
      <c r="AD3823" s="2" t="s">
        <v>121</v>
      </c>
    </row>
    <row r="3824" spans="1:30" hidden="1" x14ac:dyDescent="0.25">
      <c r="A3824" s="2">
        <v>137</v>
      </c>
      <c r="B3824" t="s">
        <v>4355</v>
      </c>
      <c r="C3824">
        <v>40</v>
      </c>
      <c r="D3824">
        <v>529</v>
      </c>
      <c r="E3824">
        <v>544</v>
      </c>
      <c r="F3824" t="s">
        <v>114</v>
      </c>
      <c r="G3824" s="2" t="s">
        <v>485</v>
      </c>
      <c r="H3824">
        <v>1</v>
      </c>
      <c r="I3824">
        <v>66.59</v>
      </c>
      <c r="J3824" s="2" t="s">
        <v>502</v>
      </c>
      <c r="K3824" s="2" t="s">
        <v>74</v>
      </c>
      <c r="M3824" t="s">
        <v>4410</v>
      </c>
      <c r="O3824" s="2" t="s">
        <v>128</v>
      </c>
      <c r="P3824" s="19" t="s">
        <v>4193</v>
      </c>
      <c r="Q3824" s="19" t="s">
        <v>26</v>
      </c>
      <c r="R3824" s="19" t="s">
        <v>129</v>
      </c>
      <c r="W3824" s="20">
        <v>18</v>
      </c>
      <c r="X3824" s="65">
        <v>46089</v>
      </c>
      <c r="AA3824" t="s">
        <v>23</v>
      </c>
      <c r="AB3824" t="s">
        <v>119</v>
      </c>
      <c r="AC3824" t="s">
        <v>4324</v>
      </c>
      <c r="AD3824" s="2" t="s">
        <v>121</v>
      </c>
    </row>
    <row r="3825" spans="1:30" hidden="1" x14ac:dyDescent="0.25">
      <c r="A3825" s="2">
        <v>138</v>
      </c>
      <c r="B3825" t="s">
        <v>4360</v>
      </c>
      <c r="C3825">
        <v>40</v>
      </c>
      <c r="D3825">
        <v>529</v>
      </c>
      <c r="E3825">
        <v>544</v>
      </c>
      <c r="F3825" t="s">
        <v>114</v>
      </c>
      <c r="G3825" s="2" t="s">
        <v>485</v>
      </c>
      <c r="H3825">
        <v>1</v>
      </c>
      <c r="I3825">
        <v>66.59</v>
      </c>
      <c r="J3825" s="2" t="s">
        <v>502</v>
      </c>
      <c r="K3825" s="2" t="s">
        <v>74</v>
      </c>
      <c r="M3825" t="s">
        <v>4410</v>
      </c>
      <c r="O3825" s="2" t="s">
        <v>128</v>
      </c>
      <c r="P3825" s="19" t="s">
        <v>4193</v>
      </c>
      <c r="Q3825" s="19" t="s">
        <v>26</v>
      </c>
      <c r="R3825" s="19" t="s">
        <v>129</v>
      </c>
      <c r="W3825" s="20">
        <v>18</v>
      </c>
      <c r="X3825" s="65">
        <v>46089</v>
      </c>
      <c r="AA3825" t="s">
        <v>23</v>
      </c>
      <c r="AB3825" t="s">
        <v>119</v>
      </c>
      <c r="AC3825" t="s">
        <v>4324</v>
      </c>
      <c r="AD3825" s="2" t="s">
        <v>121</v>
      </c>
    </row>
    <row r="3826" spans="1:30" hidden="1" x14ac:dyDescent="0.25">
      <c r="A3826" s="2">
        <v>139</v>
      </c>
      <c r="B3826" t="s">
        <v>4341</v>
      </c>
      <c r="C3826">
        <v>40</v>
      </c>
      <c r="D3826">
        <v>546</v>
      </c>
      <c r="E3826">
        <v>554</v>
      </c>
      <c r="F3826" t="s">
        <v>114</v>
      </c>
      <c r="G3826" s="2" t="s">
        <v>485</v>
      </c>
      <c r="H3826">
        <v>1</v>
      </c>
      <c r="I3826">
        <v>74.44</v>
      </c>
      <c r="J3826" s="2" t="s">
        <v>502</v>
      </c>
      <c r="K3826" s="2" t="s">
        <v>74</v>
      </c>
      <c r="M3826" t="s">
        <v>4410</v>
      </c>
      <c r="O3826" s="2" t="s">
        <v>128</v>
      </c>
      <c r="P3826" s="19" t="s">
        <v>4193</v>
      </c>
      <c r="Q3826" s="19" t="s">
        <v>26</v>
      </c>
      <c r="R3826" s="19" t="s">
        <v>129</v>
      </c>
      <c r="W3826" s="20">
        <v>18</v>
      </c>
      <c r="X3826" s="65">
        <v>46089</v>
      </c>
      <c r="AA3826" t="s">
        <v>23</v>
      </c>
      <c r="AB3826" t="s">
        <v>119</v>
      </c>
      <c r="AC3826" t="s">
        <v>4337</v>
      </c>
      <c r="AD3826" s="2" t="s">
        <v>121</v>
      </c>
    </row>
    <row r="3827" spans="1:30" hidden="1" x14ac:dyDescent="0.25">
      <c r="A3827" s="2">
        <v>140</v>
      </c>
      <c r="B3827" t="s">
        <v>4347</v>
      </c>
      <c r="C3827">
        <v>40</v>
      </c>
      <c r="D3827">
        <v>750</v>
      </c>
      <c r="E3827">
        <v>10360</v>
      </c>
      <c r="F3827" t="s">
        <v>114</v>
      </c>
      <c r="G3827" s="2" t="s">
        <v>485</v>
      </c>
      <c r="H3827">
        <v>1</v>
      </c>
      <c r="I3827">
        <v>2439.7800000000002</v>
      </c>
      <c r="J3827" s="2" t="s">
        <v>502</v>
      </c>
      <c r="K3827" s="2" t="s">
        <v>74</v>
      </c>
      <c r="M3827" t="s">
        <v>4410</v>
      </c>
      <c r="P3827" s="19" t="s">
        <v>4193</v>
      </c>
      <c r="Q3827" s="19" t="s">
        <v>27</v>
      </c>
      <c r="R3827" s="19" t="s">
        <v>129</v>
      </c>
      <c r="W3827" s="20">
        <v>18</v>
      </c>
      <c r="X3827" s="65">
        <v>46089</v>
      </c>
      <c r="AA3827" t="s">
        <v>23</v>
      </c>
      <c r="AB3827" t="s">
        <v>119</v>
      </c>
      <c r="AC3827" t="s">
        <v>4337</v>
      </c>
      <c r="AD3827" s="2" t="s">
        <v>121</v>
      </c>
    </row>
    <row r="3828" spans="1:30" hidden="1" x14ac:dyDescent="0.25">
      <c r="A3828" s="2">
        <v>141</v>
      </c>
      <c r="B3828" t="s">
        <v>4349</v>
      </c>
      <c r="C3828">
        <v>40</v>
      </c>
      <c r="D3828">
        <v>750</v>
      </c>
      <c r="E3828">
        <v>10360</v>
      </c>
      <c r="F3828" t="s">
        <v>114</v>
      </c>
      <c r="G3828" s="2" t="s">
        <v>485</v>
      </c>
      <c r="H3828">
        <v>1</v>
      </c>
      <c r="I3828">
        <v>2439.7800000000002</v>
      </c>
      <c r="J3828" s="2" t="s">
        <v>502</v>
      </c>
      <c r="K3828" s="2" t="s">
        <v>74</v>
      </c>
      <c r="M3828" t="s">
        <v>4410</v>
      </c>
      <c r="P3828" s="19" t="s">
        <v>4193</v>
      </c>
      <c r="Q3828" s="19" t="s">
        <v>27</v>
      </c>
      <c r="R3828" s="19" t="s">
        <v>129</v>
      </c>
      <c r="W3828" s="20">
        <v>18</v>
      </c>
      <c r="X3828" s="65">
        <v>46089</v>
      </c>
      <c r="AA3828" t="s">
        <v>23</v>
      </c>
      <c r="AB3828" t="s">
        <v>119</v>
      </c>
      <c r="AC3828" t="s">
        <v>4337</v>
      </c>
      <c r="AD3828" s="2" t="s">
        <v>121</v>
      </c>
    </row>
    <row r="3829" spans="1:30" hidden="1" x14ac:dyDescent="0.25">
      <c r="A3829" s="2">
        <v>142</v>
      </c>
      <c r="B3829" t="s">
        <v>4351</v>
      </c>
      <c r="C3829">
        <v>40</v>
      </c>
      <c r="D3829">
        <v>568</v>
      </c>
      <c r="E3829">
        <v>657</v>
      </c>
      <c r="F3829" t="s">
        <v>114</v>
      </c>
      <c r="G3829" s="2" t="s">
        <v>485</v>
      </c>
      <c r="H3829">
        <v>1</v>
      </c>
      <c r="I3829">
        <v>94.06</v>
      </c>
      <c r="J3829" s="2" t="s">
        <v>502</v>
      </c>
      <c r="K3829" s="2" t="s">
        <v>74</v>
      </c>
      <c r="M3829" t="s">
        <v>4410</v>
      </c>
      <c r="O3829" s="2" t="s">
        <v>128</v>
      </c>
      <c r="P3829" s="19" t="s">
        <v>4193</v>
      </c>
      <c r="Q3829" s="19" t="s">
        <v>26</v>
      </c>
      <c r="R3829" s="19" t="s">
        <v>129</v>
      </c>
      <c r="W3829" s="20">
        <v>18</v>
      </c>
      <c r="X3829" s="65">
        <v>46089</v>
      </c>
      <c r="AA3829" t="s">
        <v>23</v>
      </c>
      <c r="AB3829" t="s">
        <v>119</v>
      </c>
      <c r="AC3829" t="s">
        <v>4337</v>
      </c>
      <c r="AD3829" s="2" t="s">
        <v>121</v>
      </c>
    </row>
    <row r="3830" spans="1:30" hidden="1" x14ac:dyDescent="0.25">
      <c r="A3830" s="2">
        <v>143</v>
      </c>
      <c r="B3830" t="s">
        <v>4353</v>
      </c>
      <c r="C3830">
        <v>40</v>
      </c>
      <c r="D3830">
        <v>544</v>
      </c>
      <c r="E3830">
        <v>641</v>
      </c>
      <c r="F3830" t="s">
        <v>114</v>
      </c>
      <c r="G3830" s="2" t="s">
        <v>485</v>
      </c>
      <c r="H3830">
        <v>1</v>
      </c>
      <c r="I3830">
        <v>87.67</v>
      </c>
      <c r="J3830" s="2" t="s">
        <v>502</v>
      </c>
      <c r="K3830" s="2" t="s">
        <v>74</v>
      </c>
      <c r="M3830" t="s">
        <v>4410</v>
      </c>
      <c r="O3830" s="2" t="s">
        <v>128</v>
      </c>
      <c r="P3830" s="19" t="s">
        <v>4193</v>
      </c>
      <c r="Q3830" s="19" t="s">
        <v>26</v>
      </c>
      <c r="R3830" s="19" t="s">
        <v>129</v>
      </c>
      <c r="W3830" s="20">
        <v>18</v>
      </c>
      <c r="X3830" s="65">
        <v>46089</v>
      </c>
      <c r="AA3830" t="s">
        <v>23</v>
      </c>
      <c r="AB3830" t="s">
        <v>119</v>
      </c>
      <c r="AC3830" t="s">
        <v>4337</v>
      </c>
      <c r="AD3830" s="2" t="s">
        <v>121</v>
      </c>
    </row>
    <row r="3831" spans="1:30" hidden="1" x14ac:dyDescent="0.25">
      <c r="A3831" s="2">
        <v>144</v>
      </c>
      <c r="B3831" t="s">
        <v>4332</v>
      </c>
      <c r="C3831">
        <v>40</v>
      </c>
      <c r="D3831">
        <v>568</v>
      </c>
      <c r="E3831">
        <v>930</v>
      </c>
      <c r="F3831" t="s">
        <v>114</v>
      </c>
      <c r="G3831" s="2" t="s">
        <v>485</v>
      </c>
      <c r="H3831">
        <v>1</v>
      </c>
      <c r="I3831">
        <v>143.76</v>
      </c>
      <c r="J3831" s="2" t="s">
        <v>502</v>
      </c>
      <c r="K3831" s="2" t="s">
        <v>74</v>
      </c>
      <c r="M3831" t="s">
        <v>4410</v>
      </c>
      <c r="O3831" s="2" t="s">
        <v>128</v>
      </c>
      <c r="P3831" s="19" t="s">
        <v>4193</v>
      </c>
      <c r="Q3831" s="19" t="s">
        <v>26</v>
      </c>
      <c r="R3831" s="19" t="s">
        <v>129</v>
      </c>
      <c r="W3831" s="20">
        <v>18</v>
      </c>
      <c r="X3831" s="65">
        <v>46089</v>
      </c>
      <c r="AA3831" t="s">
        <v>23</v>
      </c>
      <c r="AB3831" t="s">
        <v>119</v>
      </c>
      <c r="AC3831" t="s">
        <v>4337</v>
      </c>
      <c r="AD3831" s="2" t="s">
        <v>121</v>
      </c>
    </row>
    <row r="3832" spans="1:30" hidden="1" x14ac:dyDescent="0.25">
      <c r="A3832" s="2">
        <v>145</v>
      </c>
      <c r="B3832" t="s">
        <v>4333</v>
      </c>
      <c r="C3832">
        <v>40</v>
      </c>
      <c r="D3832">
        <v>544</v>
      </c>
      <c r="E3832">
        <v>641</v>
      </c>
      <c r="F3832" t="s">
        <v>114</v>
      </c>
      <c r="G3832" s="2" t="s">
        <v>485</v>
      </c>
      <c r="H3832">
        <v>1</v>
      </c>
      <c r="I3832">
        <v>87.67</v>
      </c>
      <c r="J3832" s="2" t="s">
        <v>502</v>
      </c>
      <c r="K3832" s="2" t="s">
        <v>74</v>
      </c>
      <c r="M3832" t="s">
        <v>4410</v>
      </c>
      <c r="O3832" s="2" t="s">
        <v>128</v>
      </c>
      <c r="P3832" s="19" t="s">
        <v>4193</v>
      </c>
      <c r="Q3832" s="19" t="s">
        <v>26</v>
      </c>
      <c r="R3832" s="19" t="s">
        <v>129</v>
      </c>
      <c r="W3832" s="20">
        <v>18</v>
      </c>
      <c r="X3832" s="65">
        <v>46089</v>
      </c>
      <c r="AA3832" t="s">
        <v>23</v>
      </c>
      <c r="AB3832" t="s">
        <v>119</v>
      </c>
      <c r="AC3832" t="s">
        <v>4337</v>
      </c>
      <c r="AD3832" s="2" t="s">
        <v>121</v>
      </c>
    </row>
    <row r="3833" spans="1:30" hidden="1" x14ac:dyDescent="0.25">
      <c r="A3833" s="2">
        <v>146</v>
      </c>
      <c r="B3833" t="s">
        <v>4334</v>
      </c>
      <c r="C3833">
        <v>40</v>
      </c>
      <c r="D3833">
        <v>544</v>
      </c>
      <c r="E3833">
        <v>641</v>
      </c>
      <c r="F3833" t="s">
        <v>114</v>
      </c>
      <c r="G3833" s="2" t="s">
        <v>485</v>
      </c>
      <c r="H3833">
        <v>1</v>
      </c>
      <c r="I3833">
        <v>87.67</v>
      </c>
      <c r="J3833" s="2" t="s">
        <v>502</v>
      </c>
      <c r="K3833" s="2" t="s">
        <v>74</v>
      </c>
      <c r="M3833" t="s">
        <v>4410</v>
      </c>
      <c r="O3833" s="2" t="s">
        <v>128</v>
      </c>
      <c r="P3833" s="19" t="s">
        <v>4193</v>
      </c>
      <c r="Q3833" s="19" t="s">
        <v>26</v>
      </c>
      <c r="R3833" s="19" t="s">
        <v>129</v>
      </c>
      <c r="W3833" s="20">
        <v>18</v>
      </c>
      <c r="X3833" s="65">
        <v>46089</v>
      </c>
      <c r="AA3833" t="s">
        <v>23</v>
      </c>
      <c r="AB3833" t="s">
        <v>119</v>
      </c>
      <c r="AC3833" t="s">
        <v>4337</v>
      </c>
      <c r="AD3833" s="2" t="s">
        <v>121</v>
      </c>
    </row>
    <row r="3834" spans="1:30" hidden="1" x14ac:dyDescent="0.25">
      <c r="A3834" s="2">
        <v>147</v>
      </c>
      <c r="B3834" t="s">
        <v>4325</v>
      </c>
      <c r="C3834">
        <v>40</v>
      </c>
      <c r="D3834">
        <v>554</v>
      </c>
      <c r="E3834">
        <v>706</v>
      </c>
      <c r="F3834" t="s">
        <v>114</v>
      </c>
      <c r="G3834" s="2" t="s">
        <v>485</v>
      </c>
      <c r="H3834">
        <v>1</v>
      </c>
      <c r="I3834">
        <v>100.63</v>
      </c>
      <c r="J3834" s="2" t="s">
        <v>502</v>
      </c>
      <c r="K3834" s="2" t="s">
        <v>74</v>
      </c>
      <c r="M3834" t="s">
        <v>4410</v>
      </c>
      <c r="O3834" s="2" t="s">
        <v>128</v>
      </c>
      <c r="P3834" s="19" t="s">
        <v>4193</v>
      </c>
      <c r="Q3834" s="19" t="s">
        <v>26</v>
      </c>
      <c r="R3834" s="19" t="s">
        <v>129</v>
      </c>
      <c r="W3834" s="20">
        <v>18</v>
      </c>
      <c r="X3834" s="65">
        <v>46089</v>
      </c>
      <c r="AA3834" t="s">
        <v>23</v>
      </c>
      <c r="AB3834" t="s">
        <v>119</v>
      </c>
      <c r="AC3834" t="s">
        <v>4362</v>
      </c>
      <c r="AD3834" s="2" t="s">
        <v>121</v>
      </c>
    </row>
    <row r="3835" spans="1:30" hidden="1" x14ac:dyDescent="0.25">
      <c r="A3835" s="2">
        <v>148</v>
      </c>
      <c r="B3835" t="s">
        <v>4396</v>
      </c>
      <c r="C3835">
        <v>40</v>
      </c>
      <c r="D3835">
        <v>750</v>
      </c>
      <c r="E3835">
        <v>10360</v>
      </c>
      <c r="F3835" t="s">
        <v>114</v>
      </c>
      <c r="G3835" s="2" t="s">
        <v>485</v>
      </c>
      <c r="H3835">
        <v>1</v>
      </c>
      <c r="I3835">
        <v>2439.7800000000002</v>
      </c>
      <c r="J3835" s="2" t="s">
        <v>502</v>
      </c>
      <c r="K3835" s="2" t="s">
        <v>74</v>
      </c>
      <c r="M3835" t="s">
        <v>4410</v>
      </c>
      <c r="P3835" s="19" t="s">
        <v>4193</v>
      </c>
      <c r="Q3835" s="19" t="s">
        <v>27</v>
      </c>
      <c r="R3835" s="19" t="s">
        <v>129</v>
      </c>
      <c r="W3835" s="20">
        <v>18</v>
      </c>
      <c r="X3835" s="65">
        <v>46089</v>
      </c>
      <c r="AA3835" t="s">
        <v>23</v>
      </c>
      <c r="AB3835" t="s">
        <v>119</v>
      </c>
      <c r="AC3835" t="s">
        <v>4362</v>
      </c>
      <c r="AD3835" s="2" t="s">
        <v>121</v>
      </c>
    </row>
    <row r="3836" spans="1:30" hidden="1" x14ac:dyDescent="0.25">
      <c r="A3836" s="2">
        <v>149</v>
      </c>
      <c r="B3836" t="s">
        <v>4397</v>
      </c>
      <c r="C3836">
        <v>40</v>
      </c>
      <c r="D3836">
        <v>750</v>
      </c>
      <c r="E3836">
        <v>10360</v>
      </c>
      <c r="F3836" t="s">
        <v>114</v>
      </c>
      <c r="G3836" s="2" t="s">
        <v>485</v>
      </c>
      <c r="H3836">
        <v>1</v>
      </c>
      <c r="I3836">
        <v>2439.7800000000002</v>
      </c>
      <c r="J3836" s="2" t="s">
        <v>502</v>
      </c>
      <c r="K3836" s="2" t="s">
        <v>74</v>
      </c>
      <c r="M3836" t="s">
        <v>4410</v>
      </c>
      <c r="P3836" s="19" t="s">
        <v>4193</v>
      </c>
      <c r="Q3836" s="19" t="s">
        <v>27</v>
      </c>
      <c r="R3836" s="19" t="s">
        <v>129</v>
      </c>
      <c r="W3836" s="20">
        <v>18</v>
      </c>
      <c r="X3836" s="65">
        <v>46089</v>
      </c>
      <c r="AA3836" t="s">
        <v>23</v>
      </c>
      <c r="AB3836" t="s">
        <v>119</v>
      </c>
      <c r="AC3836" t="s">
        <v>4362</v>
      </c>
      <c r="AD3836" s="2" t="s">
        <v>121</v>
      </c>
    </row>
    <row r="3837" spans="1:30" hidden="1" x14ac:dyDescent="0.25">
      <c r="A3837" s="2">
        <v>150</v>
      </c>
      <c r="B3837" t="s">
        <v>4331</v>
      </c>
      <c r="C3837">
        <v>40</v>
      </c>
      <c r="D3837">
        <v>568</v>
      </c>
      <c r="E3837">
        <v>930</v>
      </c>
      <c r="F3837" t="s">
        <v>114</v>
      </c>
      <c r="G3837" s="2" t="s">
        <v>485</v>
      </c>
      <c r="H3837">
        <v>1</v>
      </c>
      <c r="I3837">
        <v>143.76</v>
      </c>
      <c r="J3837" s="2" t="s">
        <v>502</v>
      </c>
      <c r="K3837" s="2" t="s">
        <v>74</v>
      </c>
      <c r="M3837" t="s">
        <v>4410</v>
      </c>
      <c r="O3837" s="2" t="s">
        <v>128</v>
      </c>
      <c r="P3837" s="19" t="s">
        <v>4193</v>
      </c>
      <c r="Q3837" s="19" t="s">
        <v>26</v>
      </c>
      <c r="R3837" s="19" t="s">
        <v>129</v>
      </c>
      <c r="W3837" s="20">
        <v>18</v>
      </c>
      <c r="X3837" s="65">
        <v>46089</v>
      </c>
      <c r="AA3837" t="s">
        <v>23</v>
      </c>
      <c r="AB3837" t="s">
        <v>119</v>
      </c>
      <c r="AC3837" t="s">
        <v>4362</v>
      </c>
      <c r="AD3837" s="2" t="s">
        <v>121</v>
      </c>
    </row>
    <row r="3838" spans="1:30" hidden="1" x14ac:dyDescent="0.25">
      <c r="A3838" s="2">
        <v>151</v>
      </c>
      <c r="B3838" t="s">
        <v>4357</v>
      </c>
      <c r="C3838">
        <v>40</v>
      </c>
      <c r="D3838">
        <v>568</v>
      </c>
      <c r="E3838">
        <v>878</v>
      </c>
      <c r="F3838" t="s">
        <v>114</v>
      </c>
      <c r="G3838" s="2" t="s">
        <v>485</v>
      </c>
      <c r="H3838">
        <v>1</v>
      </c>
      <c r="I3838">
        <v>133.74</v>
      </c>
      <c r="J3838" s="2" t="s">
        <v>502</v>
      </c>
      <c r="K3838" s="2" t="s">
        <v>74</v>
      </c>
      <c r="M3838" t="s">
        <v>4410</v>
      </c>
      <c r="O3838" s="2" t="s">
        <v>128</v>
      </c>
      <c r="P3838" s="19" t="s">
        <v>4193</v>
      </c>
      <c r="Q3838" s="19" t="s">
        <v>26</v>
      </c>
      <c r="R3838" s="19" t="s">
        <v>129</v>
      </c>
      <c r="W3838" s="20">
        <v>18</v>
      </c>
      <c r="X3838" s="65">
        <v>46089</v>
      </c>
      <c r="AA3838" t="s">
        <v>23</v>
      </c>
      <c r="AB3838" t="s">
        <v>119</v>
      </c>
      <c r="AC3838" t="s">
        <v>4362</v>
      </c>
      <c r="AD3838" s="2" t="s">
        <v>121</v>
      </c>
    </row>
    <row r="3839" spans="1:30" hidden="1" x14ac:dyDescent="0.25">
      <c r="A3839" s="2">
        <v>152</v>
      </c>
      <c r="B3839" t="s">
        <v>4359</v>
      </c>
      <c r="C3839">
        <v>40</v>
      </c>
      <c r="D3839">
        <v>568</v>
      </c>
      <c r="E3839">
        <v>878</v>
      </c>
      <c r="F3839" t="s">
        <v>114</v>
      </c>
      <c r="G3839" s="2" t="s">
        <v>485</v>
      </c>
      <c r="H3839">
        <v>1</v>
      </c>
      <c r="I3839">
        <v>133.74</v>
      </c>
      <c r="J3839" s="2" t="s">
        <v>502</v>
      </c>
      <c r="K3839" s="2" t="s">
        <v>74</v>
      </c>
      <c r="M3839" t="s">
        <v>4410</v>
      </c>
      <c r="O3839" s="2" t="s">
        <v>128</v>
      </c>
      <c r="P3839" s="19" t="s">
        <v>4193</v>
      </c>
      <c r="Q3839" s="19" t="s">
        <v>26</v>
      </c>
      <c r="R3839" s="19" t="s">
        <v>129</v>
      </c>
      <c r="W3839" s="20">
        <v>18</v>
      </c>
      <c r="X3839" s="65">
        <v>46089</v>
      </c>
      <c r="AA3839" t="s">
        <v>23</v>
      </c>
      <c r="AB3839" t="s">
        <v>119</v>
      </c>
      <c r="AC3839" t="s">
        <v>4362</v>
      </c>
      <c r="AD3839" s="2" t="s">
        <v>121</v>
      </c>
    </row>
    <row r="3840" spans="1:30" hidden="1" x14ac:dyDescent="0.25">
      <c r="A3840" s="2">
        <v>153</v>
      </c>
      <c r="B3840" t="s">
        <v>4339</v>
      </c>
      <c r="C3840">
        <v>40</v>
      </c>
      <c r="D3840">
        <v>546</v>
      </c>
      <c r="E3840">
        <v>554</v>
      </c>
      <c r="F3840" t="s">
        <v>114</v>
      </c>
      <c r="G3840" s="2" t="s">
        <v>485</v>
      </c>
      <c r="H3840">
        <v>1</v>
      </c>
      <c r="I3840">
        <v>74.44</v>
      </c>
      <c r="J3840" s="2" t="s">
        <v>502</v>
      </c>
      <c r="K3840" s="2" t="s">
        <v>74</v>
      </c>
      <c r="M3840" t="s">
        <v>4410</v>
      </c>
      <c r="O3840" s="2" t="s">
        <v>128</v>
      </c>
      <c r="P3840" s="19" t="s">
        <v>4193</v>
      </c>
      <c r="Q3840" s="19" t="s">
        <v>26</v>
      </c>
      <c r="R3840" s="19" t="s">
        <v>129</v>
      </c>
      <c r="W3840" s="20">
        <v>18</v>
      </c>
      <c r="X3840" s="65">
        <v>46089</v>
      </c>
      <c r="AA3840" t="s">
        <v>23</v>
      </c>
      <c r="AB3840" t="s">
        <v>119</v>
      </c>
      <c r="AC3840" t="s">
        <v>4394</v>
      </c>
      <c r="AD3840" s="2" t="s">
        <v>121</v>
      </c>
    </row>
    <row r="3841" spans="1:30" hidden="1" x14ac:dyDescent="0.25">
      <c r="A3841" s="2">
        <v>154</v>
      </c>
      <c r="B3841" t="s">
        <v>4350</v>
      </c>
      <c r="C3841">
        <v>40</v>
      </c>
      <c r="D3841">
        <v>539</v>
      </c>
      <c r="E3841">
        <v>829</v>
      </c>
      <c r="F3841" t="s">
        <v>114</v>
      </c>
      <c r="G3841" s="2" t="s">
        <v>485</v>
      </c>
      <c r="H3841">
        <v>1</v>
      </c>
      <c r="I3841">
        <v>95.48</v>
      </c>
      <c r="J3841" s="2" t="s">
        <v>502</v>
      </c>
      <c r="K3841" s="2" t="s">
        <v>74</v>
      </c>
      <c r="M3841" t="s">
        <v>4410</v>
      </c>
      <c r="O3841" s="2" t="s">
        <v>128</v>
      </c>
      <c r="P3841" s="19" t="s">
        <v>4193</v>
      </c>
      <c r="Q3841" s="19" t="s">
        <v>26</v>
      </c>
      <c r="R3841" s="19" t="s">
        <v>129</v>
      </c>
      <c r="W3841" s="20">
        <v>18</v>
      </c>
      <c r="X3841" s="65">
        <v>46089</v>
      </c>
      <c r="AA3841" t="s">
        <v>23</v>
      </c>
      <c r="AB3841" t="s">
        <v>119</v>
      </c>
      <c r="AC3841" t="s">
        <v>4394</v>
      </c>
      <c r="AD3841" s="2" t="s">
        <v>121</v>
      </c>
    </row>
    <row r="3842" spans="1:30" hidden="1" x14ac:dyDescent="0.25">
      <c r="A3842" s="2">
        <v>155</v>
      </c>
      <c r="B3842" t="s">
        <v>4365</v>
      </c>
      <c r="C3842">
        <v>40</v>
      </c>
      <c r="D3842">
        <v>750</v>
      </c>
      <c r="E3842">
        <v>10020</v>
      </c>
      <c r="F3842" t="s">
        <v>114</v>
      </c>
      <c r="G3842" s="2" t="s">
        <v>485</v>
      </c>
      <c r="H3842">
        <v>1</v>
      </c>
      <c r="I3842">
        <v>2359.71</v>
      </c>
      <c r="J3842" s="2" t="s">
        <v>502</v>
      </c>
      <c r="K3842" s="2" t="s">
        <v>74</v>
      </c>
      <c r="M3842" t="s">
        <v>4410</v>
      </c>
      <c r="P3842" s="19" t="s">
        <v>4193</v>
      </c>
      <c r="Q3842" s="19" t="s">
        <v>27</v>
      </c>
      <c r="R3842" s="19" t="s">
        <v>129</v>
      </c>
      <c r="W3842" s="20">
        <v>18</v>
      </c>
      <c r="X3842" s="65">
        <v>46089</v>
      </c>
      <c r="AA3842" t="s">
        <v>23</v>
      </c>
      <c r="AB3842" t="s">
        <v>119</v>
      </c>
      <c r="AC3842" t="s">
        <v>4394</v>
      </c>
      <c r="AD3842" s="2" t="s">
        <v>121</v>
      </c>
    </row>
    <row r="3843" spans="1:30" hidden="1" x14ac:dyDescent="0.25">
      <c r="A3843" s="2">
        <v>156</v>
      </c>
      <c r="B3843" t="s">
        <v>4367</v>
      </c>
      <c r="C3843">
        <v>40</v>
      </c>
      <c r="D3843">
        <v>750</v>
      </c>
      <c r="E3843">
        <v>10020</v>
      </c>
      <c r="F3843" t="s">
        <v>114</v>
      </c>
      <c r="G3843" s="2" t="s">
        <v>485</v>
      </c>
      <c r="H3843">
        <v>1</v>
      </c>
      <c r="I3843">
        <v>2359.71</v>
      </c>
      <c r="J3843" s="2" t="s">
        <v>502</v>
      </c>
      <c r="K3843" s="2" t="s">
        <v>74</v>
      </c>
      <c r="M3843" t="s">
        <v>4410</v>
      </c>
      <c r="P3843" s="19" t="s">
        <v>4193</v>
      </c>
      <c r="Q3843" s="19" t="s">
        <v>27</v>
      </c>
      <c r="R3843" s="19" t="s">
        <v>129</v>
      </c>
      <c r="W3843" s="20">
        <v>18</v>
      </c>
      <c r="X3843" s="65">
        <v>46089</v>
      </c>
      <c r="AA3843" t="s">
        <v>23</v>
      </c>
      <c r="AB3843" t="s">
        <v>119</v>
      </c>
      <c r="AC3843" t="s">
        <v>4394</v>
      </c>
      <c r="AD3843" s="2" t="s">
        <v>121</v>
      </c>
    </row>
    <row r="3844" spans="1:30" hidden="1" x14ac:dyDescent="0.25">
      <c r="A3844" s="2">
        <v>157</v>
      </c>
      <c r="B3844" t="s">
        <v>4393</v>
      </c>
      <c r="C3844">
        <v>40</v>
      </c>
      <c r="D3844">
        <v>750</v>
      </c>
      <c r="E3844">
        <v>10020</v>
      </c>
      <c r="F3844" t="s">
        <v>114</v>
      </c>
      <c r="G3844" s="2" t="s">
        <v>485</v>
      </c>
      <c r="H3844">
        <v>1</v>
      </c>
      <c r="I3844">
        <v>2359.71</v>
      </c>
      <c r="J3844" s="2" t="s">
        <v>502</v>
      </c>
      <c r="K3844" s="2" t="s">
        <v>74</v>
      </c>
      <c r="M3844" t="s">
        <v>4410</v>
      </c>
      <c r="P3844" s="19" t="s">
        <v>4193</v>
      </c>
      <c r="Q3844" s="19" t="s">
        <v>27</v>
      </c>
      <c r="R3844" s="19" t="s">
        <v>129</v>
      </c>
      <c r="W3844" s="20">
        <v>18</v>
      </c>
      <c r="X3844" s="65">
        <v>46089</v>
      </c>
      <c r="AA3844" t="s">
        <v>23</v>
      </c>
      <c r="AB3844" t="s">
        <v>119</v>
      </c>
      <c r="AC3844" t="s">
        <v>4582</v>
      </c>
      <c r="AD3844" s="2" t="s">
        <v>121</v>
      </c>
    </row>
    <row r="3845" spans="1:30" hidden="1" x14ac:dyDescent="0.25">
      <c r="A3845" s="2">
        <v>158</v>
      </c>
      <c r="B3845" t="s">
        <v>4395</v>
      </c>
      <c r="C3845">
        <v>40</v>
      </c>
      <c r="D3845">
        <v>750</v>
      </c>
      <c r="E3845">
        <v>10020</v>
      </c>
      <c r="F3845" t="s">
        <v>114</v>
      </c>
      <c r="G3845" s="2" t="s">
        <v>485</v>
      </c>
      <c r="H3845">
        <v>1</v>
      </c>
      <c r="I3845">
        <v>2359.71</v>
      </c>
      <c r="J3845" s="2" t="s">
        <v>502</v>
      </c>
      <c r="K3845" s="2" t="s">
        <v>74</v>
      </c>
      <c r="M3845" t="s">
        <v>4410</v>
      </c>
      <c r="P3845" s="19" t="s">
        <v>4193</v>
      </c>
      <c r="Q3845" s="19" t="s">
        <v>27</v>
      </c>
      <c r="R3845" s="19" t="s">
        <v>129</v>
      </c>
      <c r="W3845" s="20">
        <v>18</v>
      </c>
      <c r="X3845" s="65">
        <v>46089</v>
      </c>
      <c r="AA3845" t="s">
        <v>23</v>
      </c>
      <c r="AB3845" t="s">
        <v>119</v>
      </c>
      <c r="AC3845" t="s">
        <v>4582</v>
      </c>
      <c r="AD3845" s="2" t="s">
        <v>121</v>
      </c>
    </row>
    <row r="3846" spans="1:30" hidden="1" x14ac:dyDescent="0.25">
      <c r="A3846" s="2">
        <v>159</v>
      </c>
      <c r="B3846" t="s">
        <v>4322</v>
      </c>
      <c r="C3846">
        <v>40</v>
      </c>
      <c r="D3846">
        <v>750</v>
      </c>
      <c r="E3846">
        <v>10360</v>
      </c>
      <c r="F3846" t="s">
        <v>114</v>
      </c>
      <c r="G3846" s="2" t="s">
        <v>485</v>
      </c>
      <c r="H3846">
        <v>1</v>
      </c>
      <c r="I3846">
        <v>2439.7800000000002</v>
      </c>
      <c r="J3846" s="2" t="s">
        <v>502</v>
      </c>
      <c r="K3846" s="2" t="s">
        <v>74</v>
      </c>
      <c r="M3846" t="s">
        <v>4410</v>
      </c>
      <c r="P3846" s="19" t="s">
        <v>4193</v>
      </c>
      <c r="Q3846" s="19" t="s">
        <v>27</v>
      </c>
      <c r="R3846" s="19" t="s">
        <v>129</v>
      </c>
      <c r="W3846" s="20">
        <v>18</v>
      </c>
      <c r="X3846" s="65" t="s">
        <v>4417</v>
      </c>
      <c r="AB3846" t="s">
        <v>119</v>
      </c>
      <c r="AC3846" t="s">
        <v>4348</v>
      </c>
      <c r="AD3846" s="2" t="s">
        <v>121</v>
      </c>
    </row>
    <row r="3847" spans="1:30" hidden="1" x14ac:dyDescent="0.25">
      <c r="A3847" s="2">
        <v>160</v>
      </c>
      <c r="B3847" t="s">
        <v>4335</v>
      </c>
      <c r="C3847">
        <v>40</v>
      </c>
      <c r="D3847">
        <v>750</v>
      </c>
      <c r="E3847">
        <v>10360</v>
      </c>
      <c r="F3847" t="s">
        <v>114</v>
      </c>
      <c r="G3847" s="2" t="s">
        <v>485</v>
      </c>
      <c r="H3847">
        <v>1</v>
      </c>
      <c r="I3847">
        <v>2439.7800000000002</v>
      </c>
      <c r="J3847" s="2" t="s">
        <v>502</v>
      </c>
      <c r="K3847" s="2" t="s">
        <v>74</v>
      </c>
      <c r="M3847" t="s">
        <v>4410</v>
      </c>
      <c r="P3847" s="19" t="s">
        <v>4193</v>
      </c>
      <c r="Q3847" s="19" t="s">
        <v>27</v>
      </c>
      <c r="R3847" s="19" t="s">
        <v>129</v>
      </c>
      <c r="W3847" s="20">
        <v>18</v>
      </c>
      <c r="X3847" s="65" t="s">
        <v>4417</v>
      </c>
      <c r="AB3847" t="s">
        <v>119</v>
      </c>
      <c r="AC3847" t="s">
        <v>4348</v>
      </c>
      <c r="AD3847" s="2" t="s">
        <v>121</v>
      </c>
    </row>
    <row r="3848" spans="1:30" hidden="1" x14ac:dyDescent="0.25">
      <c r="A3848" s="2">
        <v>161</v>
      </c>
      <c r="B3848" t="s">
        <v>4361</v>
      </c>
      <c r="C3848">
        <v>40</v>
      </c>
      <c r="D3848">
        <v>518</v>
      </c>
      <c r="E3848">
        <v>672</v>
      </c>
      <c r="F3848" t="s">
        <v>114</v>
      </c>
      <c r="G3848" s="2" t="s">
        <v>485</v>
      </c>
      <c r="H3848">
        <v>1</v>
      </c>
      <c r="I3848">
        <v>83.75</v>
      </c>
      <c r="J3848" s="2" t="s">
        <v>502</v>
      </c>
      <c r="K3848" s="2" t="s">
        <v>74</v>
      </c>
      <c r="M3848" t="s">
        <v>4410</v>
      </c>
      <c r="O3848" s="2" t="s">
        <v>128</v>
      </c>
      <c r="P3848" s="19" t="s">
        <v>4193</v>
      </c>
      <c r="Q3848" s="19" t="s">
        <v>26</v>
      </c>
      <c r="R3848" s="19" t="s">
        <v>129</v>
      </c>
      <c r="W3848" s="20">
        <v>18</v>
      </c>
      <c r="X3848" s="65" t="s">
        <v>4417</v>
      </c>
      <c r="AB3848" t="s">
        <v>119</v>
      </c>
      <c r="AC3848" t="s">
        <v>4348</v>
      </c>
      <c r="AD3848" s="2" t="s">
        <v>121</v>
      </c>
    </row>
    <row r="3849" spans="1:30" hidden="1" x14ac:dyDescent="0.25">
      <c r="A3849" s="2">
        <v>162</v>
      </c>
      <c r="B3849" t="s">
        <v>4340</v>
      </c>
      <c r="C3849">
        <v>40</v>
      </c>
      <c r="D3849">
        <v>750</v>
      </c>
      <c r="E3849">
        <v>10360</v>
      </c>
      <c r="F3849" t="s">
        <v>114</v>
      </c>
      <c r="G3849" s="2" t="s">
        <v>485</v>
      </c>
      <c r="H3849">
        <v>1</v>
      </c>
      <c r="I3849">
        <v>2439.7800000000002</v>
      </c>
      <c r="J3849" s="2" t="s">
        <v>502</v>
      </c>
      <c r="K3849" s="2" t="s">
        <v>74</v>
      </c>
      <c r="M3849" t="s">
        <v>4410</v>
      </c>
      <c r="P3849" s="19" t="s">
        <v>4193</v>
      </c>
      <c r="Q3849" s="19" t="s">
        <v>27</v>
      </c>
      <c r="R3849" s="19" t="s">
        <v>129</v>
      </c>
      <c r="W3849" s="20">
        <v>18</v>
      </c>
      <c r="X3849" s="65" t="s">
        <v>4417</v>
      </c>
      <c r="AB3849" t="s">
        <v>119</v>
      </c>
      <c r="AC3849" t="s">
        <v>4348</v>
      </c>
      <c r="AD3849" s="2" t="s">
        <v>121</v>
      </c>
    </row>
    <row r="3850" spans="1:30" hidden="1" x14ac:dyDescent="0.25">
      <c r="A3850" s="2">
        <v>163</v>
      </c>
      <c r="B3850" t="s">
        <v>4363</v>
      </c>
      <c r="C3850">
        <v>40</v>
      </c>
      <c r="D3850">
        <v>518</v>
      </c>
      <c r="E3850">
        <v>672</v>
      </c>
      <c r="F3850" t="s">
        <v>114</v>
      </c>
      <c r="G3850" s="2" t="s">
        <v>485</v>
      </c>
      <c r="H3850">
        <v>1</v>
      </c>
      <c r="I3850">
        <v>83.75</v>
      </c>
      <c r="J3850" s="2" t="s">
        <v>502</v>
      </c>
      <c r="K3850" s="2" t="s">
        <v>74</v>
      </c>
      <c r="M3850" t="s">
        <v>4410</v>
      </c>
      <c r="O3850" s="2" t="s">
        <v>128</v>
      </c>
      <c r="P3850" s="19" t="s">
        <v>4193</v>
      </c>
      <c r="Q3850" s="19" t="s">
        <v>26</v>
      </c>
      <c r="R3850" s="19" t="s">
        <v>129</v>
      </c>
      <c r="W3850" s="20">
        <v>18</v>
      </c>
      <c r="X3850" s="65" t="s">
        <v>4417</v>
      </c>
      <c r="AB3850" t="s">
        <v>119</v>
      </c>
      <c r="AC3850" t="s">
        <v>4348</v>
      </c>
      <c r="AD3850" s="2" t="s">
        <v>121</v>
      </c>
    </row>
    <row r="3851" spans="1:30" hidden="1" x14ac:dyDescent="0.25">
      <c r="A3851" s="2">
        <v>164</v>
      </c>
      <c r="B3851" t="s">
        <v>4328</v>
      </c>
      <c r="C3851">
        <v>40</v>
      </c>
      <c r="D3851">
        <v>539</v>
      </c>
      <c r="E3851">
        <v>829</v>
      </c>
      <c r="F3851" t="s">
        <v>114</v>
      </c>
      <c r="G3851" s="2" t="s">
        <v>485</v>
      </c>
      <c r="H3851">
        <v>1</v>
      </c>
      <c r="I3851">
        <v>95.48</v>
      </c>
      <c r="J3851" s="2" t="s">
        <v>502</v>
      </c>
      <c r="K3851" s="2" t="s">
        <v>74</v>
      </c>
      <c r="M3851" t="s">
        <v>4410</v>
      </c>
      <c r="O3851" s="2" t="s">
        <v>128</v>
      </c>
      <c r="P3851" s="19" t="s">
        <v>4193</v>
      </c>
      <c r="Q3851" s="19" t="s">
        <v>26</v>
      </c>
      <c r="R3851" s="19" t="s">
        <v>129</v>
      </c>
      <c r="W3851" s="20">
        <v>18</v>
      </c>
      <c r="X3851" s="65" t="s">
        <v>4417</v>
      </c>
      <c r="AB3851" t="s">
        <v>119</v>
      </c>
      <c r="AC3851" t="s">
        <v>4348</v>
      </c>
      <c r="AD3851" s="2" t="s">
        <v>121</v>
      </c>
    </row>
    <row r="3852" spans="1:30" hidden="1" x14ac:dyDescent="0.25">
      <c r="A3852" s="2">
        <v>165</v>
      </c>
      <c r="B3852" t="s">
        <v>4364</v>
      </c>
      <c r="C3852">
        <v>40</v>
      </c>
      <c r="D3852">
        <v>518</v>
      </c>
      <c r="E3852">
        <v>672</v>
      </c>
      <c r="F3852" t="s">
        <v>114</v>
      </c>
      <c r="G3852" s="2" t="s">
        <v>485</v>
      </c>
      <c r="H3852">
        <v>1</v>
      </c>
      <c r="I3852">
        <v>83.75</v>
      </c>
      <c r="J3852" s="2" t="s">
        <v>502</v>
      </c>
      <c r="K3852" s="2" t="s">
        <v>74</v>
      </c>
      <c r="M3852" t="s">
        <v>4410</v>
      </c>
      <c r="O3852" s="2" t="s">
        <v>128</v>
      </c>
      <c r="P3852" s="19" t="s">
        <v>4193</v>
      </c>
      <c r="Q3852" s="19" t="s">
        <v>26</v>
      </c>
      <c r="R3852" s="19" t="s">
        <v>129</v>
      </c>
      <c r="W3852" s="20">
        <v>18</v>
      </c>
      <c r="X3852" s="65" t="s">
        <v>4417</v>
      </c>
      <c r="AB3852" t="s">
        <v>119</v>
      </c>
      <c r="AC3852" t="s">
        <v>4348</v>
      </c>
      <c r="AD3852" s="2" t="s">
        <v>121</v>
      </c>
    </row>
    <row r="3853" spans="1:30" hidden="1" x14ac:dyDescent="0.25">
      <c r="A3853" s="2">
        <v>166</v>
      </c>
      <c r="B3853" t="s">
        <v>4330</v>
      </c>
      <c r="C3853">
        <v>40</v>
      </c>
      <c r="D3853">
        <v>552</v>
      </c>
      <c r="E3853">
        <v>910</v>
      </c>
      <c r="F3853" t="s">
        <v>114</v>
      </c>
      <c r="G3853" s="2" t="s">
        <v>485</v>
      </c>
      <c r="H3853">
        <v>1</v>
      </c>
      <c r="I3853">
        <v>105.75</v>
      </c>
      <c r="J3853" s="2" t="s">
        <v>502</v>
      </c>
      <c r="K3853" s="2" t="s">
        <v>74</v>
      </c>
      <c r="M3853" t="s">
        <v>4410</v>
      </c>
      <c r="O3853" s="2" t="s">
        <v>128</v>
      </c>
      <c r="P3853" s="19" t="s">
        <v>4193</v>
      </c>
      <c r="Q3853" s="19" t="s">
        <v>26</v>
      </c>
      <c r="R3853" s="19" t="s">
        <v>129</v>
      </c>
      <c r="W3853" s="20">
        <v>18</v>
      </c>
      <c r="X3853" s="65" t="s">
        <v>4417</v>
      </c>
      <c r="AB3853" t="s">
        <v>119</v>
      </c>
      <c r="AC3853" t="s">
        <v>4348</v>
      </c>
      <c r="AD3853" s="2" t="s">
        <v>121</v>
      </c>
    </row>
    <row r="3854" spans="1:30" hidden="1" x14ac:dyDescent="0.25">
      <c r="A3854" s="2">
        <v>167</v>
      </c>
      <c r="B3854" t="s">
        <v>4354</v>
      </c>
      <c r="C3854">
        <v>40</v>
      </c>
      <c r="D3854">
        <v>520</v>
      </c>
      <c r="E3854">
        <v>679</v>
      </c>
      <c r="F3854" t="s">
        <v>114</v>
      </c>
      <c r="G3854" s="2" t="s">
        <v>485</v>
      </c>
      <c r="H3854">
        <v>1</v>
      </c>
      <c r="I3854">
        <v>84.99</v>
      </c>
      <c r="J3854" s="2" t="s">
        <v>502</v>
      </c>
      <c r="K3854" s="2" t="s">
        <v>74</v>
      </c>
      <c r="M3854" t="s">
        <v>4410</v>
      </c>
      <c r="O3854" s="2" t="s">
        <v>128</v>
      </c>
      <c r="P3854" s="19" t="s">
        <v>4193</v>
      </c>
      <c r="Q3854" s="19" t="s">
        <v>26</v>
      </c>
      <c r="R3854" s="19" t="s">
        <v>129</v>
      </c>
      <c r="W3854" s="20">
        <v>18</v>
      </c>
      <c r="X3854" s="65" t="s">
        <v>4417</v>
      </c>
      <c r="AB3854" t="s">
        <v>119</v>
      </c>
      <c r="AC3854" t="s">
        <v>4348</v>
      </c>
      <c r="AD3854" s="2" t="s">
        <v>121</v>
      </c>
    </row>
    <row r="3855" spans="1:30" hidden="1" x14ac:dyDescent="0.25">
      <c r="A3855" s="2">
        <v>168</v>
      </c>
      <c r="B3855" t="s">
        <v>4344</v>
      </c>
      <c r="C3855">
        <v>40</v>
      </c>
      <c r="D3855">
        <v>552</v>
      </c>
      <c r="E3855">
        <v>910</v>
      </c>
      <c r="F3855" t="s">
        <v>114</v>
      </c>
      <c r="G3855" s="2" t="s">
        <v>485</v>
      </c>
      <c r="H3855">
        <v>1</v>
      </c>
      <c r="I3855">
        <v>105.75</v>
      </c>
      <c r="J3855" s="2" t="s">
        <v>502</v>
      </c>
      <c r="K3855" s="2" t="s">
        <v>74</v>
      </c>
      <c r="M3855" t="s">
        <v>4410</v>
      </c>
      <c r="O3855" s="2" t="s">
        <v>128</v>
      </c>
      <c r="P3855" s="19" t="s">
        <v>4193</v>
      </c>
      <c r="Q3855" s="19" t="s">
        <v>26</v>
      </c>
      <c r="R3855" s="19" t="s">
        <v>129</v>
      </c>
      <c r="W3855" s="20">
        <v>18</v>
      </c>
      <c r="X3855" s="65" t="s">
        <v>4417</v>
      </c>
      <c r="AB3855" t="s">
        <v>119</v>
      </c>
      <c r="AC3855" t="s">
        <v>4348</v>
      </c>
      <c r="AD3855" s="2" t="s">
        <v>121</v>
      </c>
    </row>
    <row r="3856" spans="1:30" hidden="1" x14ac:dyDescent="0.25">
      <c r="A3856" s="2">
        <v>169</v>
      </c>
      <c r="B3856" t="s">
        <v>4358</v>
      </c>
      <c r="C3856">
        <v>40</v>
      </c>
      <c r="D3856">
        <v>520</v>
      </c>
      <c r="E3856">
        <v>679</v>
      </c>
      <c r="F3856" t="s">
        <v>114</v>
      </c>
      <c r="G3856" s="2" t="s">
        <v>485</v>
      </c>
      <c r="H3856">
        <v>1</v>
      </c>
      <c r="I3856">
        <v>84.99</v>
      </c>
      <c r="J3856" s="2" t="s">
        <v>502</v>
      </c>
      <c r="K3856" s="2" t="s">
        <v>74</v>
      </c>
      <c r="M3856" t="s">
        <v>4410</v>
      </c>
      <c r="O3856" s="2" t="s">
        <v>128</v>
      </c>
      <c r="P3856" s="19" t="s">
        <v>4193</v>
      </c>
      <c r="Q3856" s="19" t="s">
        <v>26</v>
      </c>
      <c r="R3856" s="19" t="s">
        <v>129</v>
      </c>
      <c r="W3856" s="20">
        <v>18</v>
      </c>
      <c r="X3856" s="65" t="s">
        <v>4417</v>
      </c>
      <c r="AB3856" t="s">
        <v>119</v>
      </c>
      <c r="AC3856" t="s">
        <v>4348</v>
      </c>
      <c r="AD3856" s="2" t="s">
        <v>121</v>
      </c>
    </row>
    <row r="3857" spans="1:30" hidden="1" x14ac:dyDescent="0.25">
      <c r="A3857" s="2">
        <v>170</v>
      </c>
      <c r="B3857" t="s">
        <v>4345</v>
      </c>
      <c r="C3857">
        <v>40</v>
      </c>
      <c r="D3857">
        <v>544</v>
      </c>
      <c r="E3857">
        <v>634</v>
      </c>
      <c r="F3857" t="s">
        <v>114</v>
      </c>
      <c r="G3857" s="2" t="s">
        <v>485</v>
      </c>
      <c r="H3857">
        <v>1</v>
      </c>
      <c r="I3857">
        <v>86.36</v>
      </c>
      <c r="J3857" s="2" t="s">
        <v>502</v>
      </c>
      <c r="K3857" s="2" t="s">
        <v>74</v>
      </c>
      <c r="M3857" t="s">
        <v>4410</v>
      </c>
      <c r="O3857" s="2" t="s">
        <v>128</v>
      </c>
      <c r="P3857" s="19" t="s">
        <v>4193</v>
      </c>
      <c r="Q3857" s="19" t="s">
        <v>26</v>
      </c>
      <c r="R3857" s="19" t="s">
        <v>129</v>
      </c>
      <c r="W3857" s="20">
        <v>18</v>
      </c>
      <c r="X3857" s="65" t="s">
        <v>4417</v>
      </c>
      <c r="AB3857" t="s">
        <v>119</v>
      </c>
      <c r="AC3857" t="s">
        <v>4348</v>
      </c>
      <c r="AD3857" s="2" t="s">
        <v>121</v>
      </c>
    </row>
    <row r="3858" spans="1:30" hidden="1" x14ac:dyDescent="0.25">
      <c r="A3858" s="2">
        <v>171</v>
      </c>
      <c r="B3858" t="s">
        <v>4346</v>
      </c>
      <c r="C3858">
        <v>40</v>
      </c>
      <c r="D3858">
        <v>567</v>
      </c>
      <c r="E3858">
        <v>1069</v>
      </c>
      <c r="F3858" t="s">
        <v>114</v>
      </c>
      <c r="G3858" s="2" t="s">
        <v>485</v>
      </c>
      <c r="H3858">
        <v>1</v>
      </c>
      <c r="I3858">
        <v>125.8</v>
      </c>
      <c r="J3858" s="2" t="s">
        <v>502</v>
      </c>
      <c r="K3858" s="2" t="s">
        <v>74</v>
      </c>
      <c r="M3858" t="s">
        <v>4410</v>
      </c>
      <c r="P3858" s="19" t="s">
        <v>4193</v>
      </c>
      <c r="Q3858" s="19" t="s">
        <v>26</v>
      </c>
      <c r="R3858" s="19" t="s">
        <v>129</v>
      </c>
      <c r="W3858" s="20">
        <v>18</v>
      </c>
      <c r="X3858" s="65" t="s">
        <v>4417</v>
      </c>
      <c r="AB3858" t="s">
        <v>119</v>
      </c>
      <c r="AC3858" t="s">
        <v>4348</v>
      </c>
      <c r="AD3858" s="2" t="s">
        <v>121</v>
      </c>
    </row>
    <row r="3859" spans="1:30" hidden="1" x14ac:dyDescent="0.25">
      <c r="A3859" s="2">
        <v>172</v>
      </c>
      <c r="B3859" t="s">
        <v>4398</v>
      </c>
      <c r="C3859">
        <v>50</v>
      </c>
      <c r="D3859">
        <v>1530</v>
      </c>
      <c r="E3859">
        <v>1750</v>
      </c>
      <c r="F3859" t="s">
        <v>114</v>
      </c>
      <c r="G3859" s="2" t="s">
        <v>485</v>
      </c>
      <c r="H3859">
        <v>1</v>
      </c>
      <c r="I3859">
        <v>1027.21</v>
      </c>
      <c r="J3859" s="2" t="s">
        <v>502</v>
      </c>
      <c r="K3859" s="2" t="s">
        <v>74</v>
      </c>
      <c r="M3859" t="s">
        <v>4410</v>
      </c>
      <c r="O3859" s="2" t="s">
        <v>128</v>
      </c>
      <c r="P3859" s="19" t="s">
        <v>4193</v>
      </c>
      <c r="Q3859" s="19" t="s">
        <v>26</v>
      </c>
      <c r="R3859" s="19" t="s">
        <v>129</v>
      </c>
      <c r="W3859" s="20">
        <v>18</v>
      </c>
      <c r="X3859" s="65" t="s">
        <v>3555</v>
      </c>
      <c r="Z3859" t="s">
        <v>22</v>
      </c>
      <c r="AB3859" t="s">
        <v>119</v>
      </c>
      <c r="AC3859" t="s">
        <v>4400</v>
      </c>
      <c r="AD3859" s="2" t="s">
        <v>121</v>
      </c>
    </row>
    <row r="3860" spans="1:30" hidden="1" x14ac:dyDescent="0.25">
      <c r="A3860" s="2">
        <v>173</v>
      </c>
      <c r="B3860" t="s">
        <v>4401</v>
      </c>
      <c r="C3860">
        <v>50</v>
      </c>
      <c r="D3860">
        <v>1530</v>
      </c>
      <c r="E3860">
        <v>1750</v>
      </c>
      <c r="F3860" t="s">
        <v>114</v>
      </c>
      <c r="G3860" s="2" t="s">
        <v>485</v>
      </c>
      <c r="H3860">
        <v>1</v>
      </c>
      <c r="I3860">
        <v>1027.21</v>
      </c>
      <c r="J3860" s="2" t="s">
        <v>502</v>
      </c>
      <c r="K3860" s="2" t="s">
        <v>74</v>
      </c>
      <c r="M3860" t="s">
        <v>4410</v>
      </c>
      <c r="O3860" s="2" t="s">
        <v>128</v>
      </c>
      <c r="P3860" s="19" t="s">
        <v>4193</v>
      </c>
      <c r="Q3860" s="19" t="s">
        <v>26</v>
      </c>
      <c r="R3860" s="19" t="s">
        <v>129</v>
      </c>
      <c r="W3860" s="20">
        <v>18</v>
      </c>
      <c r="X3860" s="65" t="s">
        <v>3555</v>
      </c>
      <c r="Z3860" t="s">
        <v>22</v>
      </c>
      <c r="AB3860" t="s">
        <v>119</v>
      </c>
      <c r="AC3860" t="s">
        <v>4400</v>
      </c>
      <c r="AD3860" s="2" t="s">
        <v>121</v>
      </c>
    </row>
    <row r="3861" spans="1:30" hidden="1" x14ac:dyDescent="0.25">
      <c r="A3861" s="2">
        <v>174</v>
      </c>
      <c r="B3861" t="s">
        <v>4402</v>
      </c>
      <c r="C3861">
        <v>50</v>
      </c>
      <c r="D3861">
        <v>1530</v>
      </c>
      <c r="E3861">
        <v>1750</v>
      </c>
      <c r="F3861" t="s">
        <v>114</v>
      </c>
      <c r="G3861" s="2" t="s">
        <v>485</v>
      </c>
      <c r="H3861">
        <v>1</v>
      </c>
      <c r="I3861">
        <v>1027.21</v>
      </c>
      <c r="J3861" s="2" t="s">
        <v>502</v>
      </c>
      <c r="K3861" s="2" t="s">
        <v>74</v>
      </c>
      <c r="M3861" t="s">
        <v>4410</v>
      </c>
      <c r="O3861" s="2" t="s">
        <v>128</v>
      </c>
      <c r="P3861" s="19" t="s">
        <v>4193</v>
      </c>
      <c r="Q3861" s="19" t="s">
        <v>26</v>
      </c>
      <c r="R3861" s="19" t="s">
        <v>129</v>
      </c>
      <c r="W3861" s="20">
        <v>18</v>
      </c>
      <c r="X3861" s="65" t="s">
        <v>3555</v>
      </c>
      <c r="Z3861" t="s">
        <v>22</v>
      </c>
      <c r="AB3861" t="s">
        <v>119</v>
      </c>
      <c r="AC3861" t="s">
        <v>4400</v>
      </c>
      <c r="AD3861" s="2" t="s">
        <v>121</v>
      </c>
    </row>
    <row r="3862" spans="1:30" hidden="1" x14ac:dyDescent="0.25">
      <c r="A3862" s="2">
        <v>175</v>
      </c>
      <c r="B3862" t="s">
        <v>4403</v>
      </c>
      <c r="C3862">
        <v>50</v>
      </c>
      <c r="D3862">
        <v>1530</v>
      </c>
      <c r="E3862">
        <v>1750</v>
      </c>
      <c r="F3862" t="s">
        <v>114</v>
      </c>
      <c r="G3862" s="2" t="s">
        <v>485</v>
      </c>
      <c r="H3862">
        <v>1</v>
      </c>
      <c r="I3862">
        <v>1027.21</v>
      </c>
      <c r="J3862" s="2" t="s">
        <v>502</v>
      </c>
      <c r="K3862" s="2" t="s">
        <v>74</v>
      </c>
      <c r="M3862" t="s">
        <v>4410</v>
      </c>
      <c r="O3862" s="2" t="s">
        <v>128</v>
      </c>
      <c r="P3862" s="19" t="s">
        <v>4193</v>
      </c>
      <c r="Q3862" s="19" t="s">
        <v>26</v>
      </c>
      <c r="R3862" s="19" t="s">
        <v>129</v>
      </c>
      <c r="W3862" s="20">
        <v>18</v>
      </c>
      <c r="X3862" s="65" t="s">
        <v>3555</v>
      </c>
      <c r="Z3862" t="s">
        <v>22</v>
      </c>
      <c r="AB3862" t="s">
        <v>119</v>
      </c>
      <c r="AC3862" t="s">
        <v>4400</v>
      </c>
      <c r="AD3862" s="2" t="s">
        <v>121</v>
      </c>
    </row>
    <row r="3863" spans="1:30" hidden="1" x14ac:dyDescent="0.25">
      <c r="A3863" s="2">
        <v>176</v>
      </c>
      <c r="B3863" t="s">
        <v>4404</v>
      </c>
      <c r="C3863">
        <v>50</v>
      </c>
      <c r="D3863">
        <v>1530</v>
      </c>
      <c r="E3863">
        <v>1750</v>
      </c>
      <c r="F3863" t="s">
        <v>114</v>
      </c>
      <c r="G3863" s="2" t="s">
        <v>485</v>
      </c>
      <c r="H3863">
        <v>1</v>
      </c>
      <c r="I3863">
        <v>1027.21</v>
      </c>
      <c r="J3863" s="2" t="s">
        <v>502</v>
      </c>
      <c r="K3863" s="2" t="s">
        <v>74</v>
      </c>
      <c r="M3863" t="s">
        <v>4410</v>
      </c>
      <c r="O3863" s="2" t="s">
        <v>128</v>
      </c>
      <c r="P3863" s="19" t="s">
        <v>4193</v>
      </c>
      <c r="Q3863" s="19" t="s">
        <v>26</v>
      </c>
      <c r="R3863" s="19" t="s">
        <v>129</v>
      </c>
      <c r="W3863" s="20">
        <v>18</v>
      </c>
      <c r="X3863" s="65" t="s">
        <v>3555</v>
      </c>
      <c r="Z3863" t="s">
        <v>22</v>
      </c>
      <c r="AB3863" t="s">
        <v>119</v>
      </c>
      <c r="AC3863" t="s">
        <v>4400</v>
      </c>
      <c r="AD3863" s="2" t="s">
        <v>121</v>
      </c>
    </row>
    <row r="3864" spans="1:30" hidden="1" x14ac:dyDescent="0.25">
      <c r="A3864" s="2">
        <v>177</v>
      </c>
      <c r="B3864" t="s">
        <v>4405</v>
      </c>
      <c r="C3864">
        <v>50</v>
      </c>
      <c r="D3864">
        <v>1530</v>
      </c>
      <c r="E3864">
        <v>1750</v>
      </c>
      <c r="F3864" t="s">
        <v>114</v>
      </c>
      <c r="G3864" s="2" t="s">
        <v>485</v>
      </c>
      <c r="H3864">
        <v>1</v>
      </c>
      <c r="I3864">
        <v>1027.21</v>
      </c>
      <c r="J3864" s="2" t="s">
        <v>502</v>
      </c>
      <c r="K3864" s="2" t="s">
        <v>74</v>
      </c>
      <c r="M3864" t="s">
        <v>4410</v>
      </c>
      <c r="O3864" s="2" t="s">
        <v>128</v>
      </c>
      <c r="P3864" s="19" t="s">
        <v>4193</v>
      </c>
      <c r="Q3864" s="19" t="s">
        <v>26</v>
      </c>
      <c r="R3864" s="19" t="s">
        <v>129</v>
      </c>
      <c r="W3864" s="20">
        <v>18</v>
      </c>
      <c r="X3864" s="65" t="s">
        <v>3555</v>
      </c>
      <c r="Z3864" t="s">
        <v>22</v>
      </c>
      <c r="AB3864" t="s">
        <v>119</v>
      </c>
      <c r="AC3864" t="s">
        <v>4400</v>
      </c>
      <c r="AD3864" s="2" t="s">
        <v>121</v>
      </c>
    </row>
    <row r="3865" spans="1:30" hidden="1" x14ac:dyDescent="0.25">
      <c r="A3865" s="2">
        <v>178</v>
      </c>
      <c r="B3865" t="s">
        <v>4406</v>
      </c>
      <c r="C3865">
        <v>50</v>
      </c>
      <c r="D3865">
        <v>1530</v>
      </c>
      <c r="E3865">
        <v>1750</v>
      </c>
      <c r="F3865" t="s">
        <v>114</v>
      </c>
      <c r="G3865" s="2" t="s">
        <v>485</v>
      </c>
      <c r="H3865">
        <v>1</v>
      </c>
      <c r="I3865">
        <v>1027.21</v>
      </c>
      <c r="J3865" s="2" t="s">
        <v>502</v>
      </c>
      <c r="K3865" s="2" t="s">
        <v>74</v>
      </c>
      <c r="M3865" t="s">
        <v>4410</v>
      </c>
      <c r="O3865" s="2" t="s">
        <v>128</v>
      </c>
      <c r="P3865" s="19" t="s">
        <v>4193</v>
      </c>
      <c r="Q3865" s="19" t="s">
        <v>26</v>
      </c>
      <c r="R3865" s="19" t="s">
        <v>129</v>
      </c>
      <c r="W3865" s="20">
        <v>18</v>
      </c>
      <c r="X3865" s="65" t="s">
        <v>3555</v>
      </c>
      <c r="Z3865" t="s">
        <v>22</v>
      </c>
      <c r="AB3865" t="s">
        <v>119</v>
      </c>
      <c r="AC3865" t="s">
        <v>4400</v>
      </c>
      <c r="AD3865" s="2" t="s">
        <v>121</v>
      </c>
    </row>
    <row r="3866" spans="1:30" hidden="1" x14ac:dyDescent="0.25">
      <c r="A3866" s="2">
        <v>179</v>
      </c>
      <c r="B3866" t="s">
        <v>4407</v>
      </c>
      <c r="C3866">
        <v>50</v>
      </c>
      <c r="D3866">
        <v>1530</v>
      </c>
      <c r="E3866">
        <v>1750</v>
      </c>
      <c r="F3866" t="s">
        <v>114</v>
      </c>
      <c r="G3866" s="2" t="s">
        <v>485</v>
      </c>
      <c r="H3866">
        <v>1</v>
      </c>
      <c r="I3866">
        <v>1027.21</v>
      </c>
      <c r="J3866" s="2" t="s">
        <v>502</v>
      </c>
      <c r="K3866" s="2" t="s">
        <v>74</v>
      </c>
      <c r="M3866" t="s">
        <v>4410</v>
      </c>
      <c r="O3866" s="2" t="s">
        <v>128</v>
      </c>
      <c r="P3866" s="19" t="s">
        <v>4193</v>
      </c>
      <c r="Q3866" s="19" t="s">
        <v>26</v>
      </c>
      <c r="S3866" s="19" t="s">
        <v>129</v>
      </c>
      <c r="W3866" s="20">
        <v>18</v>
      </c>
      <c r="X3866" s="65" t="s">
        <v>3555</v>
      </c>
      <c r="Z3866" t="s">
        <v>22</v>
      </c>
      <c r="AB3866" t="s">
        <v>119</v>
      </c>
      <c r="AC3866" t="s">
        <v>4409</v>
      </c>
      <c r="AD3866" s="2" t="s">
        <v>3864</v>
      </c>
    </row>
    <row r="3867" spans="1:30" hidden="1" x14ac:dyDescent="0.25">
      <c r="A3867" s="2">
        <v>1</v>
      </c>
      <c r="B3867" t="s">
        <v>4416</v>
      </c>
      <c r="C3867">
        <v>20</v>
      </c>
      <c r="D3867">
        <v>800</v>
      </c>
      <c r="E3867">
        <v>1270</v>
      </c>
      <c r="F3867" t="s">
        <v>154</v>
      </c>
      <c r="G3867" s="2" t="s">
        <v>485</v>
      </c>
      <c r="H3867">
        <v>2</v>
      </c>
      <c r="I3867">
        <v>318.23</v>
      </c>
      <c r="J3867" s="2" t="s">
        <v>502</v>
      </c>
      <c r="K3867" s="2" t="s">
        <v>74</v>
      </c>
      <c r="M3867" t="s">
        <v>4491</v>
      </c>
      <c r="P3867" s="19" t="s">
        <v>6417</v>
      </c>
      <c r="Q3867" s="19" t="s">
        <v>25</v>
      </c>
      <c r="R3867" s="19" t="s">
        <v>129</v>
      </c>
      <c r="W3867" s="20">
        <v>19</v>
      </c>
      <c r="X3867" s="65" t="s">
        <v>6408</v>
      </c>
      <c r="AB3867" t="s">
        <v>119</v>
      </c>
      <c r="AC3867" t="s">
        <v>6416</v>
      </c>
      <c r="AD3867" s="2" t="s">
        <v>121</v>
      </c>
    </row>
    <row r="3868" spans="1:30" hidden="1" x14ac:dyDescent="0.25">
      <c r="A3868" s="2">
        <v>2</v>
      </c>
      <c r="B3868" t="s">
        <v>4418</v>
      </c>
      <c r="C3868">
        <v>20</v>
      </c>
      <c r="D3868">
        <v>760</v>
      </c>
      <c r="E3868">
        <v>1730</v>
      </c>
      <c r="F3868" t="s">
        <v>154</v>
      </c>
      <c r="G3868" s="2" t="s">
        <v>485</v>
      </c>
      <c r="H3868">
        <v>2</v>
      </c>
      <c r="I3868">
        <v>412.06</v>
      </c>
      <c r="J3868" s="2" t="s">
        <v>502</v>
      </c>
      <c r="K3868" s="2" t="s">
        <v>74</v>
      </c>
      <c r="M3868" t="s">
        <v>4491</v>
      </c>
      <c r="P3868" s="19" t="s">
        <v>6417</v>
      </c>
      <c r="Q3868" s="19" t="s">
        <v>25</v>
      </c>
      <c r="R3868" s="19" t="s">
        <v>129</v>
      </c>
      <c r="W3868" s="20">
        <v>19</v>
      </c>
      <c r="X3868" s="65" t="s">
        <v>6408</v>
      </c>
      <c r="AB3868" t="s">
        <v>119</v>
      </c>
      <c r="AC3868" t="s">
        <v>6416</v>
      </c>
      <c r="AD3868" s="2" t="s">
        <v>121</v>
      </c>
    </row>
    <row r="3869" spans="1:30" hidden="1" x14ac:dyDescent="0.25">
      <c r="A3869" s="2">
        <v>3</v>
      </c>
      <c r="B3869" t="s">
        <v>4419</v>
      </c>
      <c r="C3869">
        <v>20</v>
      </c>
      <c r="D3869">
        <v>467</v>
      </c>
      <c r="E3869">
        <v>800</v>
      </c>
      <c r="F3869" t="s">
        <v>154</v>
      </c>
      <c r="G3869" s="2" t="s">
        <v>485</v>
      </c>
      <c r="H3869">
        <v>1</v>
      </c>
      <c r="I3869">
        <v>57.87</v>
      </c>
      <c r="J3869" s="2" t="s">
        <v>502</v>
      </c>
      <c r="K3869" s="2" t="s">
        <v>74</v>
      </c>
      <c r="M3869" t="s">
        <v>4491</v>
      </c>
      <c r="P3869" s="19" t="s">
        <v>6417</v>
      </c>
      <c r="Q3869" s="19" t="s">
        <v>25</v>
      </c>
      <c r="R3869" s="19" t="s">
        <v>129</v>
      </c>
      <c r="W3869" s="20">
        <v>19</v>
      </c>
      <c r="X3869" s="65" t="s">
        <v>6408</v>
      </c>
      <c r="AB3869" t="s">
        <v>119</v>
      </c>
      <c r="AC3869" t="s">
        <v>6416</v>
      </c>
      <c r="AD3869" s="2" t="s">
        <v>121</v>
      </c>
    </row>
    <row r="3870" spans="1:30" hidden="1" x14ac:dyDescent="0.25">
      <c r="A3870" s="2">
        <v>4</v>
      </c>
      <c r="B3870" t="s">
        <v>4420</v>
      </c>
      <c r="C3870">
        <v>20</v>
      </c>
      <c r="D3870">
        <v>800</v>
      </c>
      <c r="E3870">
        <v>1270</v>
      </c>
      <c r="F3870" t="s">
        <v>154</v>
      </c>
      <c r="G3870" s="2" t="s">
        <v>485</v>
      </c>
      <c r="H3870">
        <v>1</v>
      </c>
      <c r="I3870">
        <v>159.12</v>
      </c>
      <c r="J3870" s="2" t="s">
        <v>502</v>
      </c>
      <c r="K3870" s="2" t="s">
        <v>74</v>
      </c>
      <c r="M3870" t="s">
        <v>4491</v>
      </c>
      <c r="P3870" s="19" t="s">
        <v>6417</v>
      </c>
      <c r="Q3870" s="19" t="s">
        <v>25</v>
      </c>
      <c r="R3870" s="19" t="s">
        <v>129</v>
      </c>
      <c r="W3870" s="20">
        <v>19</v>
      </c>
      <c r="X3870" s="65" t="s">
        <v>6408</v>
      </c>
      <c r="AB3870" t="s">
        <v>119</v>
      </c>
      <c r="AC3870" t="s">
        <v>6416</v>
      </c>
      <c r="AD3870" s="2" t="s">
        <v>121</v>
      </c>
    </row>
    <row r="3871" spans="1:30" hidden="1" x14ac:dyDescent="0.25">
      <c r="A3871" s="2">
        <v>5</v>
      </c>
      <c r="B3871" t="s">
        <v>4421</v>
      </c>
      <c r="C3871">
        <v>20</v>
      </c>
      <c r="D3871">
        <v>600</v>
      </c>
      <c r="E3871">
        <v>800</v>
      </c>
      <c r="F3871" t="s">
        <v>154</v>
      </c>
      <c r="G3871" s="2" t="s">
        <v>485</v>
      </c>
      <c r="H3871">
        <v>1</v>
      </c>
      <c r="I3871">
        <v>74.569999999999993</v>
      </c>
      <c r="J3871" s="2" t="s">
        <v>502</v>
      </c>
      <c r="K3871" s="2" t="s">
        <v>74</v>
      </c>
      <c r="M3871" t="s">
        <v>4491</v>
      </c>
      <c r="P3871" s="19" t="s">
        <v>6417</v>
      </c>
      <c r="Q3871" s="19" t="s">
        <v>25</v>
      </c>
      <c r="R3871" s="19" t="s">
        <v>129</v>
      </c>
      <c r="W3871" s="20">
        <v>19</v>
      </c>
      <c r="X3871" s="65" t="s">
        <v>6408</v>
      </c>
      <c r="AB3871" t="s">
        <v>119</v>
      </c>
      <c r="AC3871" t="s">
        <v>6416</v>
      </c>
      <c r="AD3871" s="2" t="s">
        <v>121</v>
      </c>
    </row>
    <row r="3872" spans="1:30" hidden="1" x14ac:dyDescent="0.25">
      <c r="A3872" s="2">
        <v>6</v>
      </c>
      <c r="B3872" t="s">
        <v>4422</v>
      </c>
      <c r="C3872">
        <v>20</v>
      </c>
      <c r="D3872">
        <v>760</v>
      </c>
      <c r="E3872">
        <v>1730</v>
      </c>
      <c r="F3872" t="s">
        <v>154</v>
      </c>
      <c r="G3872" s="2" t="s">
        <v>485</v>
      </c>
      <c r="H3872">
        <v>1</v>
      </c>
      <c r="I3872">
        <v>206.03</v>
      </c>
      <c r="J3872" s="2" t="s">
        <v>502</v>
      </c>
      <c r="K3872" s="2" t="s">
        <v>74</v>
      </c>
      <c r="M3872" t="s">
        <v>4491</v>
      </c>
      <c r="P3872" s="19" t="s">
        <v>6417</v>
      </c>
      <c r="Q3872" s="19" t="s">
        <v>25</v>
      </c>
      <c r="R3872" s="19" t="s">
        <v>129</v>
      </c>
      <c r="W3872" s="20">
        <v>19</v>
      </c>
      <c r="X3872" s="65" t="s">
        <v>6408</v>
      </c>
      <c r="AB3872" t="s">
        <v>119</v>
      </c>
      <c r="AC3872" t="s">
        <v>6416</v>
      </c>
      <c r="AD3872" s="2" t="s">
        <v>121</v>
      </c>
    </row>
    <row r="3873" spans="1:30" hidden="1" x14ac:dyDescent="0.25">
      <c r="A3873" s="2">
        <v>7</v>
      </c>
      <c r="B3873" t="s">
        <v>4423</v>
      </c>
      <c r="C3873">
        <v>20</v>
      </c>
      <c r="D3873">
        <v>760</v>
      </c>
      <c r="E3873">
        <v>1730</v>
      </c>
      <c r="F3873" t="s">
        <v>154</v>
      </c>
      <c r="G3873" s="2" t="s">
        <v>485</v>
      </c>
      <c r="H3873">
        <v>2</v>
      </c>
      <c r="I3873">
        <v>412.06</v>
      </c>
      <c r="J3873" s="2" t="s">
        <v>502</v>
      </c>
      <c r="K3873" s="2" t="s">
        <v>74</v>
      </c>
      <c r="M3873" t="s">
        <v>4491</v>
      </c>
      <c r="P3873" s="19" t="s">
        <v>6417</v>
      </c>
      <c r="Q3873" s="19" t="s">
        <v>25</v>
      </c>
      <c r="R3873" s="19" t="s">
        <v>129</v>
      </c>
      <c r="W3873" s="20">
        <v>19</v>
      </c>
      <c r="X3873" s="65" t="s">
        <v>6408</v>
      </c>
      <c r="AB3873" t="s">
        <v>119</v>
      </c>
      <c r="AC3873" t="s">
        <v>6416</v>
      </c>
      <c r="AD3873" s="2" t="s">
        <v>121</v>
      </c>
    </row>
    <row r="3874" spans="1:30" hidden="1" x14ac:dyDescent="0.25">
      <c r="A3874" s="2">
        <v>8</v>
      </c>
      <c r="B3874" t="s">
        <v>4424</v>
      </c>
      <c r="C3874">
        <v>20</v>
      </c>
      <c r="D3874">
        <v>760</v>
      </c>
      <c r="E3874">
        <v>1730</v>
      </c>
      <c r="F3874" t="s">
        <v>154</v>
      </c>
      <c r="G3874" s="2" t="s">
        <v>485</v>
      </c>
      <c r="H3874">
        <v>1</v>
      </c>
      <c r="I3874">
        <v>206.03</v>
      </c>
      <c r="J3874" s="2" t="s">
        <v>502</v>
      </c>
      <c r="K3874" s="2" t="s">
        <v>74</v>
      </c>
      <c r="M3874" t="s">
        <v>4491</v>
      </c>
      <c r="P3874" s="19" t="s">
        <v>6417</v>
      </c>
      <c r="Q3874" s="19" t="s">
        <v>25</v>
      </c>
      <c r="R3874" s="19" t="s">
        <v>129</v>
      </c>
      <c r="W3874" s="20">
        <v>19</v>
      </c>
      <c r="X3874" s="65" t="s">
        <v>6408</v>
      </c>
      <c r="AB3874" t="s">
        <v>119</v>
      </c>
      <c r="AC3874" t="s">
        <v>6416</v>
      </c>
      <c r="AD3874" s="2" t="s">
        <v>121</v>
      </c>
    </row>
    <row r="3875" spans="1:30" hidden="1" x14ac:dyDescent="0.25">
      <c r="A3875" s="2">
        <v>9</v>
      </c>
      <c r="B3875" t="s">
        <v>4425</v>
      </c>
      <c r="C3875">
        <v>80</v>
      </c>
      <c r="D3875">
        <v>228</v>
      </c>
      <c r="E3875">
        <v>1000</v>
      </c>
      <c r="F3875" t="s">
        <v>154</v>
      </c>
      <c r="G3875" s="2" t="s">
        <v>485</v>
      </c>
      <c r="H3875">
        <v>1</v>
      </c>
      <c r="I3875">
        <v>143.18</v>
      </c>
      <c r="J3875" s="2" t="s">
        <v>502</v>
      </c>
      <c r="K3875" s="2" t="s">
        <v>74</v>
      </c>
      <c r="M3875" t="s">
        <v>4491</v>
      </c>
      <c r="P3875" s="19" t="s">
        <v>6417</v>
      </c>
      <c r="Q3875" s="19" t="s">
        <v>25</v>
      </c>
      <c r="S3875" s="19" t="s">
        <v>129</v>
      </c>
      <c r="W3875" s="20">
        <v>19</v>
      </c>
      <c r="X3875" s="65" t="s">
        <v>6408</v>
      </c>
      <c r="AB3875" t="s">
        <v>119</v>
      </c>
      <c r="AC3875" t="s">
        <v>6419</v>
      </c>
      <c r="AD3875" s="2" t="s">
        <v>4077</v>
      </c>
    </row>
    <row r="3876" spans="1:30" hidden="1" x14ac:dyDescent="0.25">
      <c r="A3876" s="2">
        <v>10</v>
      </c>
      <c r="B3876" t="s">
        <v>4426</v>
      </c>
      <c r="C3876">
        <v>80</v>
      </c>
      <c r="D3876">
        <v>203</v>
      </c>
      <c r="E3876">
        <v>1000</v>
      </c>
      <c r="F3876" t="s">
        <v>154</v>
      </c>
      <c r="G3876" s="2" t="s">
        <v>485</v>
      </c>
      <c r="H3876">
        <v>1</v>
      </c>
      <c r="I3876">
        <v>127.48</v>
      </c>
      <c r="J3876" s="2" t="s">
        <v>502</v>
      </c>
      <c r="K3876" s="2" t="s">
        <v>74</v>
      </c>
      <c r="M3876" t="s">
        <v>4491</v>
      </c>
      <c r="P3876" s="19" t="s">
        <v>6417</v>
      </c>
      <c r="Q3876" s="19" t="s">
        <v>25</v>
      </c>
      <c r="S3876" s="19" t="s">
        <v>129</v>
      </c>
      <c r="W3876" s="20">
        <v>19</v>
      </c>
      <c r="X3876" s="65" t="s">
        <v>6408</v>
      </c>
      <c r="AB3876" t="s">
        <v>119</v>
      </c>
      <c r="AC3876" t="s">
        <v>6419</v>
      </c>
      <c r="AD3876" s="2" t="s">
        <v>4077</v>
      </c>
    </row>
    <row r="3877" spans="1:30" hidden="1" x14ac:dyDescent="0.25">
      <c r="A3877" s="2">
        <v>11</v>
      </c>
      <c r="B3877" t="s">
        <v>4427</v>
      </c>
      <c r="C3877">
        <v>80</v>
      </c>
      <c r="D3877">
        <v>742</v>
      </c>
      <c r="E3877">
        <v>1000</v>
      </c>
      <c r="F3877" t="s">
        <v>154</v>
      </c>
      <c r="G3877" s="2" t="s">
        <v>485</v>
      </c>
      <c r="H3877">
        <v>1</v>
      </c>
      <c r="I3877">
        <v>411.52</v>
      </c>
      <c r="J3877" s="2" t="s">
        <v>502</v>
      </c>
      <c r="K3877" s="2" t="s">
        <v>74</v>
      </c>
      <c r="M3877" t="s">
        <v>4491</v>
      </c>
      <c r="P3877" s="19" t="s">
        <v>6417</v>
      </c>
      <c r="Q3877" s="19" t="s">
        <v>25</v>
      </c>
      <c r="S3877" s="19" t="s">
        <v>129</v>
      </c>
      <c r="W3877" s="20">
        <v>19</v>
      </c>
      <c r="X3877" s="65" t="s">
        <v>6408</v>
      </c>
      <c r="AB3877" t="s">
        <v>119</v>
      </c>
      <c r="AC3877" t="s">
        <v>6419</v>
      </c>
      <c r="AD3877" s="2" t="s">
        <v>4077</v>
      </c>
    </row>
    <row r="3878" spans="1:30" hidden="1" x14ac:dyDescent="0.25">
      <c r="A3878" s="2">
        <v>12</v>
      </c>
      <c r="B3878" t="s">
        <v>4428</v>
      </c>
      <c r="C3878">
        <v>80</v>
      </c>
      <c r="D3878">
        <v>700</v>
      </c>
      <c r="E3878">
        <v>1000</v>
      </c>
      <c r="F3878" t="s">
        <v>154</v>
      </c>
      <c r="G3878" s="2" t="s">
        <v>485</v>
      </c>
      <c r="H3878">
        <v>1</v>
      </c>
      <c r="I3878">
        <v>389.36</v>
      </c>
      <c r="J3878" s="2" t="s">
        <v>502</v>
      </c>
      <c r="K3878" s="2" t="s">
        <v>74</v>
      </c>
      <c r="M3878" t="s">
        <v>4491</v>
      </c>
      <c r="P3878" s="19" t="s">
        <v>6417</v>
      </c>
      <c r="Q3878" s="19" t="s">
        <v>25</v>
      </c>
      <c r="S3878" s="19" t="s">
        <v>129</v>
      </c>
      <c r="W3878" s="20">
        <v>19</v>
      </c>
      <c r="X3878" s="65" t="s">
        <v>6408</v>
      </c>
      <c r="AB3878" t="s">
        <v>119</v>
      </c>
      <c r="AC3878" t="s">
        <v>6419</v>
      </c>
      <c r="AD3878" s="2" t="s">
        <v>4077</v>
      </c>
    </row>
    <row r="3879" spans="1:30" hidden="1" x14ac:dyDescent="0.25">
      <c r="A3879" s="2">
        <v>13</v>
      </c>
      <c r="B3879" t="s">
        <v>4429</v>
      </c>
      <c r="C3879">
        <v>80</v>
      </c>
      <c r="D3879">
        <v>511</v>
      </c>
      <c r="E3879">
        <v>1000</v>
      </c>
      <c r="F3879" t="s">
        <v>154</v>
      </c>
      <c r="G3879" s="2" t="s">
        <v>485</v>
      </c>
      <c r="H3879">
        <v>1</v>
      </c>
      <c r="I3879">
        <v>289.66000000000003</v>
      </c>
      <c r="J3879" s="2" t="s">
        <v>502</v>
      </c>
      <c r="K3879" s="2" t="s">
        <v>74</v>
      </c>
      <c r="M3879" t="s">
        <v>4491</v>
      </c>
      <c r="P3879" s="19" t="s">
        <v>6417</v>
      </c>
      <c r="Q3879" s="19" t="s">
        <v>25</v>
      </c>
      <c r="S3879" s="19" t="s">
        <v>129</v>
      </c>
      <c r="W3879" s="20">
        <v>19</v>
      </c>
      <c r="X3879" s="65" t="s">
        <v>6408</v>
      </c>
      <c r="AB3879" t="s">
        <v>119</v>
      </c>
      <c r="AC3879" t="s">
        <v>6419</v>
      </c>
      <c r="AD3879" s="2" t="s">
        <v>4077</v>
      </c>
    </row>
    <row r="3880" spans="1:30" hidden="1" x14ac:dyDescent="0.25">
      <c r="A3880" s="2">
        <v>14</v>
      </c>
      <c r="B3880" t="s">
        <v>4430</v>
      </c>
      <c r="C3880">
        <v>80</v>
      </c>
      <c r="D3880">
        <v>473</v>
      </c>
      <c r="E3880">
        <v>1000</v>
      </c>
      <c r="F3880" t="s">
        <v>154</v>
      </c>
      <c r="G3880" s="2" t="s">
        <v>485</v>
      </c>
      <c r="H3880">
        <v>1</v>
      </c>
      <c r="I3880">
        <v>269.61</v>
      </c>
      <c r="J3880" s="2" t="s">
        <v>502</v>
      </c>
      <c r="K3880" s="2" t="s">
        <v>74</v>
      </c>
      <c r="M3880" t="s">
        <v>4491</v>
      </c>
      <c r="P3880" s="19" t="s">
        <v>6417</v>
      </c>
      <c r="Q3880" s="19" t="s">
        <v>25</v>
      </c>
      <c r="S3880" s="19" t="s">
        <v>129</v>
      </c>
      <c r="W3880" s="20">
        <v>19</v>
      </c>
      <c r="X3880" s="65" t="s">
        <v>6408</v>
      </c>
      <c r="AB3880" t="s">
        <v>119</v>
      </c>
      <c r="AC3880" t="s">
        <v>6419</v>
      </c>
      <c r="AD3880" s="2" t="s">
        <v>4077</v>
      </c>
    </row>
    <row r="3881" spans="1:30" hidden="1" x14ac:dyDescent="0.25">
      <c r="A3881" s="2">
        <v>15</v>
      </c>
      <c r="B3881" t="s">
        <v>4431</v>
      </c>
      <c r="C3881">
        <v>80</v>
      </c>
      <c r="D3881">
        <v>644</v>
      </c>
      <c r="E3881">
        <v>1000</v>
      </c>
      <c r="F3881" t="s">
        <v>154</v>
      </c>
      <c r="G3881" s="2" t="s">
        <v>485</v>
      </c>
      <c r="H3881">
        <v>1</v>
      </c>
      <c r="I3881">
        <v>359.82</v>
      </c>
      <c r="J3881" s="2" t="s">
        <v>502</v>
      </c>
      <c r="K3881" s="2" t="s">
        <v>74</v>
      </c>
      <c r="M3881" t="s">
        <v>4491</v>
      </c>
      <c r="P3881" s="19" t="s">
        <v>6417</v>
      </c>
      <c r="Q3881" s="19" t="s">
        <v>25</v>
      </c>
      <c r="S3881" s="19" t="s">
        <v>129</v>
      </c>
      <c r="W3881" s="20">
        <v>19</v>
      </c>
      <c r="X3881" s="65" t="s">
        <v>6408</v>
      </c>
      <c r="AB3881" t="s">
        <v>119</v>
      </c>
      <c r="AC3881" t="s">
        <v>6419</v>
      </c>
      <c r="AD3881" s="2" t="s">
        <v>4077</v>
      </c>
    </row>
    <row r="3882" spans="1:30" hidden="1" x14ac:dyDescent="0.25">
      <c r="A3882" s="2">
        <v>16</v>
      </c>
      <c r="B3882" t="s">
        <v>4432</v>
      </c>
      <c r="C3882">
        <v>80</v>
      </c>
      <c r="D3882">
        <v>742</v>
      </c>
      <c r="E3882">
        <v>1000</v>
      </c>
      <c r="F3882" t="s">
        <v>154</v>
      </c>
      <c r="G3882" s="2" t="s">
        <v>485</v>
      </c>
      <c r="H3882">
        <v>1</v>
      </c>
      <c r="I3882">
        <v>411.52</v>
      </c>
      <c r="J3882" s="2" t="s">
        <v>502</v>
      </c>
      <c r="K3882" s="2" t="s">
        <v>74</v>
      </c>
      <c r="M3882" t="s">
        <v>4491</v>
      </c>
      <c r="P3882" s="19" t="s">
        <v>6417</v>
      </c>
      <c r="Q3882" s="19" t="s">
        <v>25</v>
      </c>
      <c r="S3882" s="19" t="s">
        <v>129</v>
      </c>
      <c r="W3882" s="20">
        <v>19</v>
      </c>
      <c r="X3882" s="65" t="s">
        <v>6408</v>
      </c>
      <c r="AB3882" t="s">
        <v>119</v>
      </c>
      <c r="AC3882" t="s">
        <v>6419</v>
      </c>
      <c r="AD3882" s="2" t="s">
        <v>4077</v>
      </c>
    </row>
    <row r="3883" spans="1:30" hidden="1" x14ac:dyDescent="0.25">
      <c r="A3883" s="2">
        <v>17</v>
      </c>
      <c r="B3883" t="s">
        <v>4433</v>
      </c>
      <c r="C3883">
        <v>80</v>
      </c>
      <c r="D3883">
        <v>742</v>
      </c>
      <c r="E3883">
        <v>1000</v>
      </c>
      <c r="F3883" t="s">
        <v>154</v>
      </c>
      <c r="G3883" s="2" t="s">
        <v>485</v>
      </c>
      <c r="H3883">
        <v>1</v>
      </c>
      <c r="I3883">
        <v>411.52</v>
      </c>
      <c r="J3883" s="2" t="s">
        <v>502</v>
      </c>
      <c r="K3883" s="2" t="s">
        <v>74</v>
      </c>
      <c r="M3883" t="s">
        <v>4491</v>
      </c>
      <c r="P3883" s="19" t="s">
        <v>6417</v>
      </c>
      <c r="Q3883" s="19" t="s">
        <v>25</v>
      </c>
      <c r="S3883" s="19" t="s">
        <v>129</v>
      </c>
      <c r="W3883" s="20">
        <v>19</v>
      </c>
      <c r="X3883" s="65" t="s">
        <v>6408</v>
      </c>
      <c r="AB3883" t="s">
        <v>119</v>
      </c>
      <c r="AC3883" t="s">
        <v>6419</v>
      </c>
      <c r="AD3883" s="2" t="s">
        <v>4077</v>
      </c>
    </row>
    <row r="3884" spans="1:30" hidden="1" x14ac:dyDescent="0.25">
      <c r="A3884" s="2">
        <v>18</v>
      </c>
      <c r="B3884" t="s">
        <v>4434</v>
      </c>
      <c r="C3884">
        <v>80</v>
      </c>
      <c r="D3884">
        <v>700</v>
      </c>
      <c r="E3884">
        <v>1000</v>
      </c>
      <c r="F3884" t="s">
        <v>154</v>
      </c>
      <c r="G3884" s="2" t="s">
        <v>485</v>
      </c>
      <c r="H3884">
        <v>1</v>
      </c>
      <c r="I3884">
        <v>389.36</v>
      </c>
      <c r="J3884" s="2" t="s">
        <v>502</v>
      </c>
      <c r="K3884" s="2" t="s">
        <v>74</v>
      </c>
      <c r="M3884" t="s">
        <v>4491</v>
      </c>
      <c r="P3884" s="19" t="s">
        <v>6417</v>
      </c>
      <c r="Q3884" s="19" t="s">
        <v>25</v>
      </c>
      <c r="S3884" s="19" t="s">
        <v>129</v>
      </c>
      <c r="W3884" s="20">
        <v>19</v>
      </c>
      <c r="X3884" s="65" t="s">
        <v>6408</v>
      </c>
      <c r="AB3884" t="s">
        <v>119</v>
      </c>
      <c r="AC3884" t="s">
        <v>6419</v>
      </c>
      <c r="AD3884" s="2" t="s">
        <v>4077</v>
      </c>
    </row>
    <row r="3885" spans="1:30" hidden="1" x14ac:dyDescent="0.25">
      <c r="A3885" s="2">
        <v>19</v>
      </c>
      <c r="B3885" t="s">
        <v>4435</v>
      </c>
      <c r="C3885">
        <v>80</v>
      </c>
      <c r="D3885">
        <v>665</v>
      </c>
      <c r="E3885">
        <v>1000</v>
      </c>
      <c r="F3885" t="s">
        <v>154</v>
      </c>
      <c r="G3885" s="2" t="s">
        <v>485</v>
      </c>
      <c r="H3885">
        <v>1</v>
      </c>
      <c r="I3885">
        <v>370.9</v>
      </c>
      <c r="J3885" s="2" t="s">
        <v>502</v>
      </c>
      <c r="K3885" s="2" t="s">
        <v>74</v>
      </c>
      <c r="M3885" t="s">
        <v>4491</v>
      </c>
      <c r="P3885" s="19" t="s">
        <v>6417</v>
      </c>
      <c r="Q3885" s="19" t="s">
        <v>25</v>
      </c>
      <c r="S3885" s="19" t="s">
        <v>129</v>
      </c>
      <c r="W3885" s="20">
        <v>19</v>
      </c>
      <c r="X3885" s="65" t="s">
        <v>6408</v>
      </c>
      <c r="AB3885" t="s">
        <v>119</v>
      </c>
      <c r="AC3885" t="s">
        <v>6419</v>
      </c>
      <c r="AD3885" s="2" t="s">
        <v>4077</v>
      </c>
    </row>
    <row r="3886" spans="1:30" hidden="1" x14ac:dyDescent="0.25">
      <c r="A3886" s="2">
        <v>20</v>
      </c>
      <c r="B3886" t="s">
        <v>4436</v>
      </c>
      <c r="C3886">
        <v>80</v>
      </c>
      <c r="D3886">
        <v>746</v>
      </c>
      <c r="E3886">
        <v>1000</v>
      </c>
      <c r="F3886" t="s">
        <v>154</v>
      </c>
      <c r="G3886" s="2" t="s">
        <v>485</v>
      </c>
      <c r="H3886">
        <v>1</v>
      </c>
      <c r="I3886">
        <v>413.63</v>
      </c>
      <c r="J3886" s="2" t="s">
        <v>502</v>
      </c>
      <c r="K3886" s="2" t="s">
        <v>74</v>
      </c>
      <c r="M3886" t="s">
        <v>4491</v>
      </c>
      <c r="P3886" s="19" t="s">
        <v>6417</v>
      </c>
      <c r="Q3886" s="19" t="s">
        <v>25</v>
      </c>
      <c r="S3886" s="19" t="s">
        <v>129</v>
      </c>
      <c r="W3886" s="20">
        <v>19</v>
      </c>
      <c r="X3886" s="65" t="s">
        <v>6408</v>
      </c>
      <c r="AB3886" t="s">
        <v>119</v>
      </c>
      <c r="AC3886" t="s">
        <v>6419</v>
      </c>
      <c r="AD3886" s="2" t="s">
        <v>4077</v>
      </c>
    </row>
    <row r="3887" spans="1:30" hidden="1" x14ac:dyDescent="0.25">
      <c r="A3887" s="2">
        <v>21</v>
      </c>
      <c r="B3887" t="s">
        <v>4437</v>
      </c>
      <c r="C3887">
        <v>100</v>
      </c>
      <c r="D3887">
        <v>780</v>
      </c>
      <c r="E3887">
        <v>2334</v>
      </c>
      <c r="F3887" t="s">
        <v>154</v>
      </c>
      <c r="G3887" s="2" t="s">
        <v>485</v>
      </c>
      <c r="H3887">
        <v>1</v>
      </c>
      <c r="I3887">
        <v>1429.11</v>
      </c>
      <c r="J3887" s="2" t="s">
        <v>502</v>
      </c>
      <c r="K3887" s="2" t="s">
        <v>74</v>
      </c>
      <c r="M3887" t="s">
        <v>4491</v>
      </c>
      <c r="P3887" s="19" t="s">
        <v>6417</v>
      </c>
      <c r="Q3887" s="19" t="s">
        <v>27</v>
      </c>
      <c r="R3887" s="19" t="s">
        <v>129</v>
      </c>
      <c r="V3887" s="19" t="s">
        <v>129</v>
      </c>
      <c r="W3887" s="20">
        <v>19</v>
      </c>
      <c r="X3887" s="65" t="s">
        <v>6408</v>
      </c>
      <c r="AB3887" t="s">
        <v>119</v>
      </c>
      <c r="AC3887" t="s">
        <v>6420</v>
      </c>
      <c r="AD3887" s="2" t="s">
        <v>121</v>
      </c>
    </row>
    <row r="3888" spans="1:30" hidden="1" x14ac:dyDescent="0.25">
      <c r="A3888" s="2">
        <v>22</v>
      </c>
      <c r="B3888" t="s">
        <v>4438</v>
      </c>
      <c r="C3888">
        <v>100</v>
      </c>
      <c r="D3888">
        <v>1500</v>
      </c>
      <c r="E3888">
        <v>3456</v>
      </c>
      <c r="F3888" t="s">
        <v>154</v>
      </c>
      <c r="G3888" s="2" t="s">
        <v>485</v>
      </c>
      <c r="H3888">
        <v>1</v>
      </c>
      <c r="I3888">
        <v>3399.5</v>
      </c>
      <c r="J3888" s="2" t="s">
        <v>502</v>
      </c>
      <c r="K3888" s="2" t="s">
        <v>74</v>
      </c>
      <c r="M3888" t="s">
        <v>4491</v>
      </c>
      <c r="P3888" s="19" t="s">
        <v>6417</v>
      </c>
      <c r="Q3888" s="19" t="s">
        <v>27</v>
      </c>
      <c r="R3888" s="19" t="s">
        <v>129</v>
      </c>
      <c r="V3888" s="19" t="s">
        <v>129</v>
      </c>
      <c r="W3888" s="20">
        <v>19</v>
      </c>
      <c r="X3888" s="65" t="s">
        <v>6408</v>
      </c>
      <c r="AB3888" t="s">
        <v>119</v>
      </c>
      <c r="AC3888" t="s">
        <v>6420</v>
      </c>
      <c r="AD3888" s="2" t="s">
        <v>121</v>
      </c>
    </row>
    <row r="3889" spans="1:30" hidden="1" x14ac:dyDescent="0.25">
      <c r="A3889" s="2">
        <v>23</v>
      </c>
      <c r="B3889" t="s">
        <v>4439</v>
      </c>
      <c r="C3889">
        <v>100</v>
      </c>
      <c r="D3889">
        <v>1500</v>
      </c>
      <c r="E3889">
        <v>3882</v>
      </c>
      <c r="F3889" t="s">
        <v>154</v>
      </c>
      <c r="G3889" s="2" t="s">
        <v>485</v>
      </c>
      <c r="H3889">
        <v>1</v>
      </c>
      <c r="I3889">
        <v>3865.34</v>
      </c>
      <c r="J3889" s="2" t="s">
        <v>502</v>
      </c>
      <c r="K3889" s="2" t="s">
        <v>74</v>
      </c>
      <c r="M3889" t="s">
        <v>4491</v>
      </c>
      <c r="P3889" s="19" t="s">
        <v>6417</v>
      </c>
      <c r="Q3889" s="19" t="s">
        <v>27</v>
      </c>
      <c r="R3889" s="19" t="s">
        <v>129</v>
      </c>
      <c r="V3889" s="19" t="s">
        <v>129</v>
      </c>
      <c r="W3889" s="20">
        <v>19</v>
      </c>
      <c r="X3889" s="65" t="s">
        <v>6408</v>
      </c>
      <c r="AB3889" t="s">
        <v>119</v>
      </c>
      <c r="AC3889" t="s">
        <v>6420</v>
      </c>
      <c r="AD3889" s="2" t="s">
        <v>121</v>
      </c>
    </row>
    <row r="3890" spans="1:30" hidden="1" x14ac:dyDescent="0.25">
      <c r="A3890" s="2">
        <v>24</v>
      </c>
      <c r="B3890" t="s">
        <v>4440</v>
      </c>
      <c r="C3890">
        <v>100</v>
      </c>
      <c r="D3890">
        <v>1500</v>
      </c>
      <c r="E3890">
        <v>3882</v>
      </c>
      <c r="F3890" t="s">
        <v>154</v>
      </c>
      <c r="G3890" s="2" t="s">
        <v>485</v>
      </c>
      <c r="H3890">
        <v>1</v>
      </c>
      <c r="I3890">
        <v>3865.34</v>
      </c>
      <c r="J3890" s="2" t="s">
        <v>502</v>
      </c>
      <c r="K3890" s="2" t="s">
        <v>74</v>
      </c>
      <c r="M3890" t="s">
        <v>4491</v>
      </c>
      <c r="P3890" s="19" t="s">
        <v>6417</v>
      </c>
      <c r="Q3890" s="19" t="s">
        <v>27</v>
      </c>
      <c r="R3890" s="19" t="s">
        <v>129</v>
      </c>
      <c r="V3890" s="19" t="s">
        <v>129</v>
      </c>
      <c r="W3890" s="20">
        <v>19</v>
      </c>
      <c r="X3890" s="65" t="s">
        <v>6408</v>
      </c>
      <c r="AB3890" t="s">
        <v>119</v>
      </c>
      <c r="AC3890" t="s">
        <v>6420</v>
      </c>
      <c r="AD3890" s="2" t="s">
        <v>121</v>
      </c>
    </row>
    <row r="3891" spans="1:30" hidden="1" x14ac:dyDescent="0.25">
      <c r="A3891" s="2">
        <v>25</v>
      </c>
      <c r="B3891" t="s">
        <v>4441</v>
      </c>
      <c r="C3891">
        <v>100</v>
      </c>
      <c r="D3891">
        <v>800</v>
      </c>
      <c r="E3891">
        <v>1500</v>
      </c>
      <c r="F3891" t="s">
        <v>154</v>
      </c>
      <c r="G3891" s="2" t="s">
        <v>485</v>
      </c>
      <c r="H3891">
        <v>1</v>
      </c>
      <c r="I3891">
        <v>942</v>
      </c>
      <c r="J3891" s="2" t="s">
        <v>502</v>
      </c>
      <c r="K3891" s="2" t="s">
        <v>74</v>
      </c>
      <c r="M3891" t="s">
        <v>4491</v>
      </c>
      <c r="P3891" s="19" t="s">
        <v>6417</v>
      </c>
      <c r="Q3891" s="19" t="s">
        <v>25</v>
      </c>
      <c r="R3891" s="19" t="s">
        <v>129</v>
      </c>
      <c r="W3891" s="20">
        <v>19</v>
      </c>
      <c r="X3891" s="65" t="s">
        <v>6408</v>
      </c>
      <c r="AB3891" t="s">
        <v>119</v>
      </c>
      <c r="AC3891" t="s">
        <v>6420</v>
      </c>
      <c r="AD3891" s="2" t="s">
        <v>121</v>
      </c>
    </row>
    <row r="3892" spans="1:30" hidden="1" x14ac:dyDescent="0.25">
      <c r="A3892" s="2">
        <v>26</v>
      </c>
      <c r="B3892" t="s">
        <v>4442</v>
      </c>
      <c r="C3892">
        <v>100</v>
      </c>
      <c r="D3892">
        <v>780</v>
      </c>
      <c r="E3892">
        <v>3842</v>
      </c>
      <c r="F3892" t="s">
        <v>154</v>
      </c>
      <c r="G3892" s="2" t="s">
        <v>485</v>
      </c>
      <c r="H3892">
        <v>1</v>
      </c>
      <c r="I3892">
        <v>2352.46</v>
      </c>
      <c r="J3892" s="2" t="s">
        <v>502</v>
      </c>
      <c r="K3892" s="2" t="s">
        <v>74</v>
      </c>
      <c r="M3892" t="s">
        <v>4491</v>
      </c>
      <c r="P3892" s="19" t="s">
        <v>6417</v>
      </c>
      <c r="Q3892" s="19" t="s">
        <v>27</v>
      </c>
      <c r="R3892" s="19" t="s">
        <v>129</v>
      </c>
      <c r="V3892" s="19" t="s">
        <v>129</v>
      </c>
      <c r="W3892" s="20">
        <v>19</v>
      </c>
      <c r="X3892" s="65" t="s">
        <v>6408</v>
      </c>
      <c r="AB3892" t="s">
        <v>119</v>
      </c>
      <c r="AC3892" t="s">
        <v>6420</v>
      </c>
      <c r="AD3892" s="2" t="s">
        <v>121</v>
      </c>
    </row>
    <row r="3893" spans="1:30" hidden="1" x14ac:dyDescent="0.25">
      <c r="A3893" s="2">
        <v>27</v>
      </c>
      <c r="B3893" t="s">
        <v>4443</v>
      </c>
      <c r="C3893">
        <v>100</v>
      </c>
      <c r="D3893">
        <v>1556</v>
      </c>
      <c r="E3893">
        <v>2313</v>
      </c>
      <c r="F3893" t="s">
        <v>154</v>
      </c>
      <c r="G3893" s="2" t="s">
        <v>485</v>
      </c>
      <c r="H3893">
        <v>1</v>
      </c>
      <c r="I3893">
        <v>2053.12</v>
      </c>
      <c r="J3893" s="2" t="s">
        <v>502</v>
      </c>
      <c r="K3893" s="2" t="s">
        <v>74</v>
      </c>
      <c r="M3893" t="s">
        <v>4491</v>
      </c>
      <c r="P3893" s="19" t="s">
        <v>6417</v>
      </c>
      <c r="Q3893" s="19" t="s">
        <v>27</v>
      </c>
      <c r="R3893" s="19" t="s">
        <v>129</v>
      </c>
      <c r="V3893" s="19" t="s">
        <v>129</v>
      </c>
      <c r="W3893" s="20">
        <v>19</v>
      </c>
      <c r="X3893" s="65" t="s">
        <v>6408</v>
      </c>
      <c r="AB3893" t="s">
        <v>119</v>
      </c>
      <c r="AC3893" t="s">
        <v>6420</v>
      </c>
      <c r="AD3893" s="2" t="s">
        <v>121</v>
      </c>
    </row>
    <row r="3894" spans="1:30" hidden="1" x14ac:dyDescent="0.25">
      <c r="A3894" s="2">
        <v>28</v>
      </c>
      <c r="B3894" t="s">
        <v>4444</v>
      </c>
      <c r="C3894">
        <v>100</v>
      </c>
      <c r="D3894">
        <v>780</v>
      </c>
      <c r="E3894">
        <v>3425</v>
      </c>
      <c r="F3894" t="s">
        <v>154</v>
      </c>
      <c r="G3894" s="2" t="s">
        <v>485</v>
      </c>
      <c r="H3894">
        <v>1</v>
      </c>
      <c r="I3894">
        <v>2097.13</v>
      </c>
      <c r="J3894" s="2" t="s">
        <v>502</v>
      </c>
      <c r="K3894" s="2" t="s">
        <v>74</v>
      </c>
      <c r="M3894" t="s">
        <v>4491</v>
      </c>
      <c r="P3894" s="19" t="s">
        <v>6417</v>
      </c>
      <c r="Q3894" s="19" t="s">
        <v>27</v>
      </c>
      <c r="R3894" s="19" t="s">
        <v>129</v>
      </c>
      <c r="V3894" s="19" t="s">
        <v>129</v>
      </c>
      <c r="W3894" s="20">
        <v>19</v>
      </c>
      <c r="X3894" s="65" t="s">
        <v>6408</v>
      </c>
      <c r="AB3894" t="s">
        <v>119</v>
      </c>
      <c r="AC3894" t="s">
        <v>6420</v>
      </c>
      <c r="AD3894" s="2" t="s">
        <v>121</v>
      </c>
    </row>
    <row r="3895" spans="1:30" hidden="1" x14ac:dyDescent="0.25">
      <c r="A3895" s="2">
        <v>29</v>
      </c>
      <c r="B3895" t="s">
        <v>4445</v>
      </c>
      <c r="C3895">
        <v>100</v>
      </c>
      <c r="D3895">
        <v>780</v>
      </c>
      <c r="E3895">
        <v>2337</v>
      </c>
      <c r="F3895" t="s">
        <v>154</v>
      </c>
      <c r="G3895" s="2" t="s">
        <v>485</v>
      </c>
      <c r="H3895">
        <v>1</v>
      </c>
      <c r="I3895">
        <v>1430.89</v>
      </c>
      <c r="J3895" s="2" t="s">
        <v>502</v>
      </c>
      <c r="K3895" s="2" t="s">
        <v>74</v>
      </c>
      <c r="M3895" t="s">
        <v>4491</v>
      </c>
      <c r="P3895" s="19" t="s">
        <v>6417</v>
      </c>
      <c r="Q3895" s="19" t="s">
        <v>27</v>
      </c>
      <c r="R3895" s="19" t="s">
        <v>129</v>
      </c>
      <c r="U3895" s="19" t="s">
        <v>129</v>
      </c>
      <c r="V3895" s="19" t="s">
        <v>129</v>
      </c>
      <c r="W3895" s="20">
        <v>19</v>
      </c>
      <c r="X3895" s="65" t="s">
        <v>6408</v>
      </c>
      <c r="AB3895" t="s">
        <v>119</v>
      </c>
      <c r="AC3895" t="s">
        <v>6420</v>
      </c>
      <c r="AD3895" s="2" t="s">
        <v>121</v>
      </c>
    </row>
    <row r="3896" spans="1:30" hidden="1" x14ac:dyDescent="0.25">
      <c r="A3896" s="2">
        <v>30</v>
      </c>
      <c r="B3896" t="s">
        <v>4446</v>
      </c>
      <c r="C3896">
        <v>100</v>
      </c>
      <c r="D3896">
        <v>1500</v>
      </c>
      <c r="E3896">
        <v>3456</v>
      </c>
      <c r="F3896" t="s">
        <v>154</v>
      </c>
      <c r="G3896" s="2" t="s">
        <v>485</v>
      </c>
      <c r="H3896">
        <v>1</v>
      </c>
      <c r="I3896">
        <v>3399.5</v>
      </c>
      <c r="J3896" s="2" t="s">
        <v>502</v>
      </c>
      <c r="K3896" s="2" t="s">
        <v>74</v>
      </c>
      <c r="M3896" t="s">
        <v>4491</v>
      </c>
      <c r="P3896" s="19" t="s">
        <v>6417</v>
      </c>
      <c r="Q3896" s="19" t="s">
        <v>27</v>
      </c>
      <c r="R3896" s="19" t="s">
        <v>129</v>
      </c>
      <c r="V3896" s="19" t="s">
        <v>129</v>
      </c>
      <c r="W3896" s="20">
        <v>19</v>
      </c>
      <c r="X3896" s="65" t="s">
        <v>6408</v>
      </c>
      <c r="AB3896" t="s">
        <v>119</v>
      </c>
      <c r="AC3896" t="s">
        <v>6421</v>
      </c>
      <c r="AD3896" s="2" t="s">
        <v>121</v>
      </c>
    </row>
    <row r="3897" spans="1:30" hidden="1" x14ac:dyDescent="0.25">
      <c r="A3897" s="2">
        <v>31</v>
      </c>
      <c r="B3897" t="s">
        <v>4447</v>
      </c>
      <c r="C3897">
        <v>100</v>
      </c>
      <c r="D3897">
        <v>780</v>
      </c>
      <c r="E3897">
        <v>2623</v>
      </c>
      <c r="F3897" t="s">
        <v>154</v>
      </c>
      <c r="G3897" s="2" t="s">
        <v>485</v>
      </c>
      <c r="H3897">
        <v>1</v>
      </c>
      <c r="I3897">
        <v>1606.06</v>
      </c>
      <c r="J3897" s="2" t="s">
        <v>502</v>
      </c>
      <c r="K3897" s="2" t="s">
        <v>74</v>
      </c>
      <c r="M3897" t="s">
        <v>4491</v>
      </c>
      <c r="P3897" s="19" t="s">
        <v>6417</v>
      </c>
      <c r="Q3897" s="19" t="s">
        <v>27</v>
      </c>
      <c r="R3897" s="19" t="s">
        <v>129</v>
      </c>
      <c r="V3897" s="19" t="s">
        <v>129</v>
      </c>
      <c r="W3897" s="20">
        <v>19</v>
      </c>
      <c r="X3897" s="65" t="s">
        <v>6408</v>
      </c>
      <c r="AB3897" t="s">
        <v>119</v>
      </c>
      <c r="AC3897" t="s">
        <v>6421</v>
      </c>
      <c r="AD3897" s="2" t="s">
        <v>121</v>
      </c>
    </row>
    <row r="3898" spans="1:30" hidden="1" x14ac:dyDescent="0.25">
      <c r="A3898" s="2">
        <v>32</v>
      </c>
      <c r="B3898" t="s">
        <v>4441</v>
      </c>
      <c r="C3898">
        <v>100</v>
      </c>
      <c r="D3898">
        <v>800</v>
      </c>
      <c r="E3898">
        <v>1500</v>
      </c>
      <c r="F3898" t="s">
        <v>154</v>
      </c>
      <c r="G3898" s="2" t="s">
        <v>485</v>
      </c>
      <c r="H3898">
        <v>1</v>
      </c>
      <c r="I3898">
        <v>942</v>
      </c>
      <c r="J3898" s="2" t="s">
        <v>502</v>
      </c>
      <c r="K3898" s="2" t="s">
        <v>74</v>
      </c>
      <c r="M3898" t="s">
        <v>4491</v>
      </c>
      <c r="P3898" s="19" t="s">
        <v>6417</v>
      </c>
      <c r="Q3898" s="19" t="s">
        <v>25</v>
      </c>
      <c r="R3898" s="19" t="s">
        <v>129</v>
      </c>
      <c r="W3898" s="20">
        <v>19</v>
      </c>
      <c r="X3898" s="65" t="s">
        <v>6408</v>
      </c>
      <c r="AB3898" t="s">
        <v>119</v>
      </c>
      <c r="AC3898" t="s">
        <v>6421</v>
      </c>
      <c r="AD3898" s="2" t="s">
        <v>121</v>
      </c>
    </row>
    <row r="3899" spans="1:30" hidden="1" x14ac:dyDescent="0.25">
      <c r="A3899" s="2">
        <v>33</v>
      </c>
      <c r="B3899" t="s">
        <v>4448</v>
      </c>
      <c r="C3899">
        <v>100</v>
      </c>
      <c r="D3899">
        <v>780</v>
      </c>
      <c r="E3899">
        <v>3540</v>
      </c>
      <c r="F3899" t="s">
        <v>154</v>
      </c>
      <c r="G3899" s="2" t="s">
        <v>485</v>
      </c>
      <c r="H3899">
        <v>1</v>
      </c>
      <c r="I3899">
        <v>2167.54</v>
      </c>
      <c r="J3899" s="2" t="s">
        <v>502</v>
      </c>
      <c r="K3899" s="2" t="s">
        <v>74</v>
      </c>
      <c r="M3899" t="s">
        <v>4491</v>
      </c>
      <c r="P3899" s="19" t="s">
        <v>6417</v>
      </c>
      <c r="Q3899" s="19" t="s">
        <v>27</v>
      </c>
      <c r="R3899" s="19" t="s">
        <v>129</v>
      </c>
      <c r="V3899" s="19" t="s">
        <v>129</v>
      </c>
      <c r="W3899" s="20">
        <v>19</v>
      </c>
      <c r="X3899" s="65" t="s">
        <v>6408</v>
      </c>
      <c r="AB3899" t="s">
        <v>119</v>
      </c>
      <c r="AC3899" t="s">
        <v>6421</v>
      </c>
      <c r="AD3899" s="2" t="s">
        <v>121</v>
      </c>
    </row>
    <row r="3900" spans="1:30" hidden="1" x14ac:dyDescent="0.25">
      <c r="A3900" s="2">
        <v>34</v>
      </c>
      <c r="B3900" t="s">
        <v>4449</v>
      </c>
      <c r="C3900">
        <v>100</v>
      </c>
      <c r="D3900">
        <v>780</v>
      </c>
      <c r="E3900">
        <v>1715</v>
      </c>
      <c r="F3900" t="s">
        <v>154</v>
      </c>
      <c r="G3900" s="2" t="s">
        <v>485</v>
      </c>
      <c r="H3900">
        <v>1</v>
      </c>
      <c r="I3900">
        <v>1050.0899999999999</v>
      </c>
      <c r="J3900" s="2" t="s">
        <v>502</v>
      </c>
      <c r="K3900" s="2" t="s">
        <v>74</v>
      </c>
      <c r="M3900" t="s">
        <v>4491</v>
      </c>
      <c r="P3900" s="19" t="s">
        <v>6417</v>
      </c>
      <c r="Q3900" s="19" t="s">
        <v>27</v>
      </c>
      <c r="R3900" s="19" t="s">
        <v>129</v>
      </c>
      <c r="V3900" s="19" t="s">
        <v>129</v>
      </c>
      <c r="W3900" s="20">
        <v>19</v>
      </c>
      <c r="X3900" s="65" t="s">
        <v>6408</v>
      </c>
      <c r="AB3900" t="s">
        <v>119</v>
      </c>
      <c r="AC3900" t="s">
        <v>6421</v>
      </c>
      <c r="AD3900" s="2" t="s">
        <v>121</v>
      </c>
    </row>
    <row r="3901" spans="1:30" hidden="1" x14ac:dyDescent="0.25">
      <c r="A3901" s="2">
        <v>35</v>
      </c>
      <c r="B3901" t="s">
        <v>4450</v>
      </c>
      <c r="C3901">
        <v>100</v>
      </c>
      <c r="D3901">
        <v>1500</v>
      </c>
      <c r="E3901">
        <v>3425</v>
      </c>
      <c r="F3901" t="s">
        <v>154</v>
      </c>
      <c r="G3901" s="2" t="s">
        <v>485</v>
      </c>
      <c r="H3901">
        <v>1</v>
      </c>
      <c r="I3901">
        <v>3347.85</v>
      </c>
      <c r="J3901" s="2" t="s">
        <v>502</v>
      </c>
      <c r="K3901" s="2" t="s">
        <v>74</v>
      </c>
      <c r="M3901" t="s">
        <v>4491</v>
      </c>
      <c r="P3901" s="19" t="s">
        <v>6417</v>
      </c>
      <c r="Q3901" s="19" t="s">
        <v>27</v>
      </c>
      <c r="R3901" s="19" t="s">
        <v>129</v>
      </c>
      <c r="V3901" s="19" t="s">
        <v>129</v>
      </c>
      <c r="W3901" s="20">
        <v>19</v>
      </c>
      <c r="X3901" s="65" t="s">
        <v>6408</v>
      </c>
      <c r="AB3901" t="s">
        <v>119</v>
      </c>
      <c r="AC3901" t="s">
        <v>6421</v>
      </c>
      <c r="AD3901" s="2" t="s">
        <v>121</v>
      </c>
    </row>
    <row r="3902" spans="1:30" hidden="1" x14ac:dyDescent="0.25">
      <c r="A3902" s="2">
        <v>36</v>
      </c>
      <c r="B3902" t="s">
        <v>4451</v>
      </c>
      <c r="C3902">
        <v>100</v>
      </c>
      <c r="D3902">
        <v>1556</v>
      </c>
      <c r="E3902">
        <v>2313</v>
      </c>
      <c r="F3902" t="s">
        <v>154</v>
      </c>
      <c r="G3902" s="2" t="s">
        <v>485</v>
      </c>
      <c r="H3902">
        <v>1</v>
      </c>
      <c r="I3902">
        <v>2053.12</v>
      </c>
      <c r="J3902" s="2" t="s">
        <v>502</v>
      </c>
      <c r="K3902" s="2" t="s">
        <v>74</v>
      </c>
      <c r="M3902" t="s">
        <v>4491</v>
      </c>
      <c r="P3902" s="19" t="s">
        <v>6417</v>
      </c>
      <c r="Q3902" s="19" t="s">
        <v>27</v>
      </c>
      <c r="R3902" s="19" t="s">
        <v>129</v>
      </c>
      <c r="V3902" s="19" t="s">
        <v>129</v>
      </c>
      <c r="W3902" s="20">
        <v>19</v>
      </c>
      <c r="X3902" s="65" t="s">
        <v>6408</v>
      </c>
      <c r="AB3902" t="s">
        <v>119</v>
      </c>
      <c r="AC3902" t="s">
        <v>6421</v>
      </c>
      <c r="AD3902" s="2" t="s">
        <v>121</v>
      </c>
    </row>
    <row r="3903" spans="1:30" hidden="1" x14ac:dyDescent="0.25">
      <c r="A3903" s="2">
        <v>37</v>
      </c>
      <c r="B3903" t="s">
        <v>4452</v>
      </c>
      <c r="C3903">
        <v>100</v>
      </c>
      <c r="D3903">
        <v>780</v>
      </c>
      <c r="E3903">
        <v>1021</v>
      </c>
      <c r="F3903" t="s">
        <v>154</v>
      </c>
      <c r="G3903" s="2" t="s">
        <v>485</v>
      </c>
      <c r="H3903">
        <v>1</v>
      </c>
      <c r="I3903">
        <v>625.16</v>
      </c>
      <c r="J3903" s="2" t="s">
        <v>502</v>
      </c>
      <c r="K3903" s="2" t="s">
        <v>74</v>
      </c>
      <c r="M3903" t="s">
        <v>4491</v>
      </c>
      <c r="P3903" s="19" t="s">
        <v>6417</v>
      </c>
      <c r="Q3903" s="19" t="s">
        <v>27</v>
      </c>
      <c r="R3903" s="19" t="s">
        <v>129</v>
      </c>
      <c r="U3903" s="19" t="s">
        <v>129</v>
      </c>
      <c r="W3903" s="20">
        <v>19</v>
      </c>
      <c r="X3903" s="65" t="s">
        <v>6408</v>
      </c>
      <c r="AB3903" t="s">
        <v>119</v>
      </c>
      <c r="AC3903" t="s">
        <v>6421</v>
      </c>
      <c r="AD3903" s="2" t="s">
        <v>121</v>
      </c>
    </row>
    <row r="3904" spans="1:30" hidden="1" x14ac:dyDescent="0.25">
      <c r="A3904" s="2">
        <v>38</v>
      </c>
      <c r="B3904" t="s">
        <v>4453</v>
      </c>
      <c r="C3904">
        <v>100</v>
      </c>
      <c r="D3904">
        <v>800</v>
      </c>
      <c r="E3904">
        <v>1500</v>
      </c>
      <c r="F3904" t="s">
        <v>154</v>
      </c>
      <c r="G3904" s="2" t="s">
        <v>485</v>
      </c>
      <c r="H3904">
        <v>2</v>
      </c>
      <c r="I3904">
        <v>1884</v>
      </c>
      <c r="J3904" s="2" t="s">
        <v>502</v>
      </c>
      <c r="K3904" s="2" t="s">
        <v>74</v>
      </c>
      <c r="M3904" t="s">
        <v>4491</v>
      </c>
      <c r="P3904" s="19" t="s">
        <v>6417</v>
      </c>
      <c r="Q3904" s="19" t="s">
        <v>25</v>
      </c>
      <c r="R3904" s="19" t="s">
        <v>129</v>
      </c>
      <c r="W3904" s="20">
        <v>19</v>
      </c>
      <c r="X3904" s="65" t="s">
        <v>6408</v>
      </c>
      <c r="AB3904" t="s">
        <v>119</v>
      </c>
      <c r="AC3904" t="s">
        <v>6421</v>
      </c>
      <c r="AD3904" s="2" t="s">
        <v>121</v>
      </c>
    </row>
    <row r="3905" spans="1:30" hidden="1" x14ac:dyDescent="0.25">
      <c r="A3905" s="2">
        <v>39</v>
      </c>
      <c r="B3905" t="s">
        <v>4454</v>
      </c>
      <c r="C3905">
        <v>100</v>
      </c>
      <c r="D3905">
        <v>1500</v>
      </c>
      <c r="E3905">
        <v>3425</v>
      </c>
      <c r="F3905" t="s">
        <v>154</v>
      </c>
      <c r="G3905" s="2" t="s">
        <v>485</v>
      </c>
      <c r="H3905">
        <v>1</v>
      </c>
      <c r="I3905">
        <v>3347.85</v>
      </c>
      <c r="J3905" s="2" t="s">
        <v>502</v>
      </c>
      <c r="K3905" s="2" t="s">
        <v>74</v>
      </c>
      <c r="M3905" t="s">
        <v>4491</v>
      </c>
      <c r="P3905" s="19" t="s">
        <v>6417</v>
      </c>
      <c r="Q3905" s="19" t="s">
        <v>27</v>
      </c>
      <c r="R3905" s="19" t="s">
        <v>129</v>
      </c>
      <c r="V3905" s="19" t="s">
        <v>129</v>
      </c>
      <c r="W3905" s="20">
        <v>19</v>
      </c>
      <c r="X3905" s="65" t="s">
        <v>6408</v>
      </c>
      <c r="AB3905" t="s">
        <v>119</v>
      </c>
      <c r="AC3905" t="s">
        <v>6421</v>
      </c>
      <c r="AD3905" s="2" t="s">
        <v>121</v>
      </c>
    </row>
    <row r="3906" spans="1:30" hidden="1" x14ac:dyDescent="0.25">
      <c r="A3906" s="2">
        <v>40</v>
      </c>
      <c r="B3906" t="s">
        <v>4455</v>
      </c>
      <c r="C3906">
        <v>100</v>
      </c>
      <c r="D3906">
        <v>733</v>
      </c>
      <c r="E3906">
        <v>760</v>
      </c>
      <c r="F3906" t="s">
        <v>154</v>
      </c>
      <c r="G3906" s="2" t="s">
        <v>485</v>
      </c>
      <c r="H3906">
        <v>1</v>
      </c>
      <c r="I3906">
        <v>437.31</v>
      </c>
      <c r="J3906" s="2" t="s">
        <v>502</v>
      </c>
      <c r="K3906" s="2" t="s">
        <v>74</v>
      </c>
      <c r="M3906" t="s">
        <v>4491</v>
      </c>
      <c r="P3906" s="19" t="s">
        <v>6417</v>
      </c>
      <c r="Q3906" s="19" t="s">
        <v>25</v>
      </c>
      <c r="R3906" s="19" t="s">
        <v>129</v>
      </c>
      <c r="W3906" s="20">
        <v>19</v>
      </c>
      <c r="X3906" s="65" t="s">
        <v>6408</v>
      </c>
      <c r="AB3906" t="s">
        <v>119</v>
      </c>
      <c r="AC3906" t="s">
        <v>6421</v>
      </c>
      <c r="AD3906" s="2" t="s">
        <v>121</v>
      </c>
    </row>
    <row r="3907" spans="1:30" hidden="1" x14ac:dyDescent="0.25">
      <c r="A3907" s="2">
        <v>41</v>
      </c>
      <c r="B3907" t="s">
        <v>4456</v>
      </c>
      <c r="C3907">
        <v>120</v>
      </c>
      <c r="D3907">
        <v>1759</v>
      </c>
      <c r="E3907">
        <v>1785</v>
      </c>
      <c r="F3907" t="s">
        <v>154</v>
      </c>
      <c r="G3907" s="2" t="s">
        <v>485</v>
      </c>
      <c r="H3907">
        <v>2</v>
      </c>
      <c r="I3907">
        <v>5208.57</v>
      </c>
      <c r="J3907" s="2" t="s">
        <v>502</v>
      </c>
      <c r="K3907" s="2" t="s">
        <v>74</v>
      </c>
      <c r="M3907" t="s">
        <v>4491</v>
      </c>
      <c r="O3907" s="2" t="s">
        <v>128</v>
      </c>
      <c r="P3907" s="19" t="s">
        <v>6417</v>
      </c>
      <c r="Q3907" s="19" t="s">
        <v>26</v>
      </c>
      <c r="S3907" s="19" t="s">
        <v>129</v>
      </c>
      <c r="W3907" s="20">
        <v>19</v>
      </c>
      <c r="X3907" s="65" t="s">
        <v>6408</v>
      </c>
      <c r="Z3907" t="s">
        <v>22</v>
      </c>
      <c r="AB3907" t="s">
        <v>119</v>
      </c>
      <c r="AC3907" t="s">
        <v>6424</v>
      </c>
      <c r="AD3907" s="2" t="s">
        <v>6413</v>
      </c>
    </row>
    <row r="3908" spans="1:30" hidden="1" x14ac:dyDescent="0.25">
      <c r="A3908" s="2">
        <v>42</v>
      </c>
      <c r="B3908" t="s">
        <v>4457</v>
      </c>
      <c r="C3908">
        <v>120</v>
      </c>
      <c r="D3908">
        <v>2000</v>
      </c>
      <c r="E3908">
        <v>2196</v>
      </c>
      <c r="F3908" t="s">
        <v>154</v>
      </c>
      <c r="G3908" s="2" t="s">
        <v>485</v>
      </c>
      <c r="H3908">
        <v>2</v>
      </c>
      <c r="I3908">
        <v>7115.89</v>
      </c>
      <c r="J3908" s="2" t="s">
        <v>502</v>
      </c>
      <c r="K3908" s="2" t="s">
        <v>74</v>
      </c>
      <c r="M3908" t="s">
        <v>4491</v>
      </c>
      <c r="O3908" s="2" t="s">
        <v>128</v>
      </c>
      <c r="P3908" s="19" t="s">
        <v>6417</v>
      </c>
      <c r="Q3908" s="19" t="s">
        <v>26</v>
      </c>
      <c r="S3908" s="19" t="s">
        <v>129</v>
      </c>
      <c r="W3908" s="20">
        <v>19</v>
      </c>
      <c r="X3908" s="65" t="s">
        <v>6408</v>
      </c>
      <c r="Z3908" t="s">
        <v>22</v>
      </c>
      <c r="AB3908" t="s">
        <v>119</v>
      </c>
      <c r="AC3908" t="s">
        <v>6424</v>
      </c>
      <c r="AD3908" s="2" t="s">
        <v>6413</v>
      </c>
    </row>
    <row r="3909" spans="1:30" hidden="1" x14ac:dyDescent="0.25">
      <c r="A3909" s="2">
        <v>43</v>
      </c>
      <c r="B3909" t="s">
        <v>4458</v>
      </c>
      <c r="C3909">
        <v>120</v>
      </c>
      <c r="D3909">
        <v>760</v>
      </c>
      <c r="E3909">
        <v>1500</v>
      </c>
      <c r="F3909" t="s">
        <v>154</v>
      </c>
      <c r="G3909" s="2" t="s">
        <v>485</v>
      </c>
      <c r="H3909">
        <v>1</v>
      </c>
      <c r="I3909">
        <v>1073.8800000000001</v>
      </c>
      <c r="J3909" s="2" t="s">
        <v>502</v>
      </c>
      <c r="K3909" s="2" t="s">
        <v>74</v>
      </c>
      <c r="M3909" t="s">
        <v>4491</v>
      </c>
      <c r="P3909" s="19" t="s">
        <v>6417</v>
      </c>
      <c r="Q3909" s="19" t="s">
        <v>25</v>
      </c>
      <c r="S3909" s="19" t="s">
        <v>129</v>
      </c>
      <c r="W3909" s="20">
        <v>19</v>
      </c>
      <c r="X3909" s="65" t="s">
        <v>6408</v>
      </c>
      <c r="Z3909" t="s">
        <v>22</v>
      </c>
      <c r="AB3909" t="s">
        <v>119</v>
      </c>
      <c r="AC3909" t="s">
        <v>6424</v>
      </c>
      <c r="AD3909" s="2" t="s">
        <v>6413</v>
      </c>
    </row>
    <row r="3910" spans="1:30" hidden="1" x14ac:dyDescent="0.25">
      <c r="A3910" s="2">
        <v>44</v>
      </c>
      <c r="B3910" t="s">
        <v>4459</v>
      </c>
      <c r="C3910">
        <v>120</v>
      </c>
      <c r="D3910">
        <v>1000</v>
      </c>
      <c r="E3910">
        <v>1500</v>
      </c>
      <c r="F3910" t="s">
        <v>154</v>
      </c>
      <c r="G3910" s="2" t="s">
        <v>485</v>
      </c>
      <c r="H3910">
        <v>2</v>
      </c>
      <c r="I3910">
        <v>2826</v>
      </c>
      <c r="J3910" s="2" t="s">
        <v>502</v>
      </c>
      <c r="K3910" s="2" t="s">
        <v>74</v>
      </c>
      <c r="M3910" t="s">
        <v>4491</v>
      </c>
      <c r="P3910" s="19" t="s">
        <v>6417</v>
      </c>
      <c r="Q3910" s="19" t="s">
        <v>25</v>
      </c>
      <c r="R3910" s="19" t="s">
        <v>129</v>
      </c>
      <c r="W3910" s="20">
        <v>19</v>
      </c>
      <c r="X3910" s="65" t="s">
        <v>6408</v>
      </c>
      <c r="AB3910" t="s">
        <v>119</v>
      </c>
      <c r="AC3910" t="s">
        <v>6426</v>
      </c>
      <c r="AD3910" s="2" t="s">
        <v>121</v>
      </c>
    </row>
    <row r="3911" spans="1:30" hidden="1" x14ac:dyDescent="0.25">
      <c r="A3911" s="2">
        <v>45</v>
      </c>
      <c r="B3911" t="s">
        <v>4460</v>
      </c>
      <c r="C3911">
        <v>120</v>
      </c>
      <c r="D3911">
        <v>2000</v>
      </c>
      <c r="E3911">
        <v>6093</v>
      </c>
      <c r="F3911" t="s">
        <v>154</v>
      </c>
      <c r="G3911" s="2" t="s">
        <v>485</v>
      </c>
      <c r="H3911">
        <v>1</v>
      </c>
      <c r="I3911">
        <v>9752.32</v>
      </c>
      <c r="J3911" s="2" t="s">
        <v>502</v>
      </c>
      <c r="K3911" s="2" t="s">
        <v>74</v>
      </c>
      <c r="M3911" t="s">
        <v>4491</v>
      </c>
      <c r="P3911" s="19" t="s">
        <v>6417</v>
      </c>
      <c r="Q3911" s="19" t="s">
        <v>27</v>
      </c>
      <c r="R3911" s="19" t="s">
        <v>129</v>
      </c>
      <c r="V3911" s="19" t="s">
        <v>129</v>
      </c>
      <c r="W3911" s="20">
        <v>19</v>
      </c>
      <c r="X3911" s="65" t="s">
        <v>6408</v>
      </c>
      <c r="AB3911" t="s">
        <v>119</v>
      </c>
      <c r="AC3911" t="s">
        <v>6426</v>
      </c>
      <c r="AD3911" s="2" t="s">
        <v>121</v>
      </c>
    </row>
    <row r="3912" spans="1:30" hidden="1" x14ac:dyDescent="0.25">
      <c r="A3912" s="2">
        <v>46</v>
      </c>
      <c r="B3912" t="s">
        <v>4461</v>
      </c>
      <c r="C3912">
        <v>120</v>
      </c>
      <c r="D3912">
        <v>2000</v>
      </c>
      <c r="E3912">
        <v>6093</v>
      </c>
      <c r="F3912" t="s">
        <v>154</v>
      </c>
      <c r="G3912" s="2" t="s">
        <v>485</v>
      </c>
      <c r="H3912">
        <v>1</v>
      </c>
      <c r="I3912">
        <v>9752.32</v>
      </c>
      <c r="J3912" s="2" t="s">
        <v>502</v>
      </c>
      <c r="K3912" s="2" t="s">
        <v>74</v>
      </c>
      <c r="M3912" t="s">
        <v>4491</v>
      </c>
      <c r="P3912" s="19" t="s">
        <v>6417</v>
      </c>
      <c r="Q3912" s="19" t="s">
        <v>27</v>
      </c>
      <c r="R3912" s="19" t="s">
        <v>129</v>
      </c>
      <c r="V3912" s="19" t="s">
        <v>129</v>
      </c>
      <c r="W3912" s="20">
        <v>19</v>
      </c>
      <c r="X3912" s="65" t="s">
        <v>6408</v>
      </c>
      <c r="AB3912" t="s">
        <v>119</v>
      </c>
      <c r="AC3912" t="s">
        <v>6426</v>
      </c>
      <c r="AD3912" s="2" t="s">
        <v>121</v>
      </c>
    </row>
    <row r="3913" spans="1:30" hidden="1" x14ac:dyDescent="0.25">
      <c r="A3913" s="2">
        <v>47</v>
      </c>
      <c r="B3913" t="s">
        <v>4457</v>
      </c>
      <c r="C3913">
        <v>120</v>
      </c>
      <c r="D3913">
        <v>2000</v>
      </c>
      <c r="E3913">
        <v>2198</v>
      </c>
      <c r="F3913" t="s">
        <v>154</v>
      </c>
      <c r="G3913" s="2" t="s">
        <v>485</v>
      </c>
      <c r="H3913">
        <v>2</v>
      </c>
      <c r="I3913">
        <v>7115.89</v>
      </c>
      <c r="J3913" s="2" t="s">
        <v>502</v>
      </c>
      <c r="K3913" s="2" t="s">
        <v>74</v>
      </c>
      <c r="M3913" t="s">
        <v>4491</v>
      </c>
      <c r="O3913" s="2" t="s">
        <v>128</v>
      </c>
      <c r="P3913" s="19" t="s">
        <v>6417</v>
      </c>
      <c r="Q3913" s="19" t="s">
        <v>26</v>
      </c>
      <c r="R3913" s="19" t="s">
        <v>129</v>
      </c>
      <c r="W3913" s="20">
        <v>19</v>
      </c>
      <c r="X3913" s="65" t="s">
        <v>6408</v>
      </c>
      <c r="AB3913" t="s">
        <v>119</v>
      </c>
      <c r="AC3913" t="s">
        <v>6427</v>
      </c>
      <c r="AD3913" s="2" t="s">
        <v>121</v>
      </c>
    </row>
    <row r="3914" spans="1:30" hidden="1" x14ac:dyDescent="0.25">
      <c r="A3914" s="2">
        <v>48</v>
      </c>
      <c r="B3914" t="s">
        <v>4462</v>
      </c>
      <c r="C3914">
        <v>120</v>
      </c>
      <c r="D3914">
        <v>2000</v>
      </c>
      <c r="E3914">
        <v>2198</v>
      </c>
      <c r="F3914" t="s">
        <v>154</v>
      </c>
      <c r="G3914" s="2" t="s">
        <v>485</v>
      </c>
      <c r="H3914">
        <v>2</v>
      </c>
      <c r="I3914">
        <v>7115.89</v>
      </c>
      <c r="J3914" s="2" t="s">
        <v>502</v>
      </c>
      <c r="K3914" s="2" t="s">
        <v>74</v>
      </c>
      <c r="M3914" t="s">
        <v>4491</v>
      </c>
      <c r="O3914" s="2" t="s">
        <v>128</v>
      </c>
      <c r="P3914" s="19" t="s">
        <v>6417</v>
      </c>
      <c r="Q3914" s="19" t="s">
        <v>26</v>
      </c>
      <c r="R3914" s="19" t="s">
        <v>129</v>
      </c>
      <c r="W3914" s="20">
        <v>19</v>
      </c>
      <c r="X3914" s="65" t="s">
        <v>6408</v>
      </c>
      <c r="AB3914" t="s">
        <v>119</v>
      </c>
      <c r="AC3914" t="s">
        <v>6427</v>
      </c>
      <c r="AD3914" s="2" t="s">
        <v>121</v>
      </c>
    </row>
    <row r="3915" spans="1:30" hidden="1" x14ac:dyDescent="0.25">
      <c r="A3915" s="2">
        <v>49</v>
      </c>
      <c r="B3915" t="s">
        <v>4463</v>
      </c>
      <c r="C3915">
        <v>120</v>
      </c>
      <c r="D3915">
        <v>2000</v>
      </c>
      <c r="E3915">
        <v>2198</v>
      </c>
      <c r="F3915" t="s">
        <v>154</v>
      </c>
      <c r="G3915" s="2" t="s">
        <v>485</v>
      </c>
      <c r="H3915">
        <v>2</v>
      </c>
      <c r="I3915">
        <v>7115.89</v>
      </c>
      <c r="J3915" s="2" t="s">
        <v>502</v>
      </c>
      <c r="K3915" s="2" t="s">
        <v>74</v>
      </c>
      <c r="M3915" t="s">
        <v>4491</v>
      </c>
      <c r="O3915" s="2" t="s">
        <v>128</v>
      </c>
      <c r="P3915" s="19" t="s">
        <v>6417</v>
      </c>
      <c r="Q3915" s="19" t="s">
        <v>26</v>
      </c>
      <c r="R3915" s="19" t="s">
        <v>129</v>
      </c>
      <c r="W3915" s="20">
        <v>19</v>
      </c>
      <c r="X3915" s="65" t="s">
        <v>6408</v>
      </c>
      <c r="AB3915" t="s">
        <v>119</v>
      </c>
      <c r="AC3915" t="s">
        <v>6427</v>
      </c>
      <c r="AD3915" s="2" t="s">
        <v>121</v>
      </c>
    </row>
    <row r="3916" spans="1:30" hidden="1" x14ac:dyDescent="0.25">
      <c r="A3916" s="2">
        <v>50</v>
      </c>
      <c r="B3916" t="s">
        <v>4464</v>
      </c>
      <c r="C3916">
        <v>120</v>
      </c>
      <c r="D3916">
        <v>740</v>
      </c>
      <c r="E3916">
        <v>6093</v>
      </c>
      <c r="F3916" t="s">
        <v>154</v>
      </c>
      <c r="G3916" s="2" t="s">
        <v>485</v>
      </c>
      <c r="H3916">
        <v>1</v>
      </c>
      <c r="I3916">
        <v>4247.3100000000004</v>
      </c>
      <c r="J3916" s="2" t="s">
        <v>502</v>
      </c>
      <c r="K3916" s="2" t="s">
        <v>74</v>
      </c>
      <c r="M3916" t="s">
        <v>4491</v>
      </c>
      <c r="P3916" s="19" t="s">
        <v>6417</v>
      </c>
      <c r="Q3916" s="19" t="s">
        <v>27</v>
      </c>
      <c r="R3916" s="19" t="s">
        <v>129</v>
      </c>
      <c r="V3916" s="19" t="s">
        <v>129</v>
      </c>
      <c r="W3916" s="20">
        <v>19</v>
      </c>
      <c r="X3916" s="65" t="s">
        <v>6408</v>
      </c>
      <c r="AB3916" t="s">
        <v>119</v>
      </c>
      <c r="AC3916" t="s">
        <v>6428</v>
      </c>
      <c r="AD3916" s="2" t="s">
        <v>121</v>
      </c>
    </row>
    <row r="3917" spans="1:30" hidden="1" x14ac:dyDescent="0.25">
      <c r="A3917" s="2">
        <v>51</v>
      </c>
      <c r="B3917" t="s">
        <v>4465</v>
      </c>
      <c r="C3917">
        <v>120</v>
      </c>
      <c r="D3917">
        <v>1000</v>
      </c>
      <c r="E3917">
        <v>2000</v>
      </c>
      <c r="F3917" t="s">
        <v>154</v>
      </c>
      <c r="G3917" s="2" t="s">
        <v>485</v>
      </c>
      <c r="H3917">
        <v>1</v>
      </c>
      <c r="I3917">
        <v>1884</v>
      </c>
      <c r="J3917" s="2" t="s">
        <v>502</v>
      </c>
      <c r="K3917" s="2" t="s">
        <v>74</v>
      </c>
      <c r="M3917" t="s">
        <v>4491</v>
      </c>
      <c r="P3917" s="19" t="s">
        <v>6417</v>
      </c>
      <c r="Q3917" s="19" t="s">
        <v>25</v>
      </c>
      <c r="R3917" s="19" t="s">
        <v>129</v>
      </c>
      <c r="W3917" s="20">
        <v>19</v>
      </c>
      <c r="X3917" s="65" t="s">
        <v>6408</v>
      </c>
      <c r="AB3917" t="s">
        <v>119</v>
      </c>
      <c r="AC3917" t="s">
        <v>6428</v>
      </c>
      <c r="AD3917" s="2" t="s">
        <v>121</v>
      </c>
    </row>
    <row r="3918" spans="1:30" hidden="1" x14ac:dyDescent="0.25">
      <c r="A3918" s="2">
        <v>52</v>
      </c>
      <c r="B3918" t="s">
        <v>4466</v>
      </c>
      <c r="C3918">
        <v>120</v>
      </c>
      <c r="D3918">
        <v>760</v>
      </c>
      <c r="E3918">
        <v>1500</v>
      </c>
      <c r="F3918" t="s">
        <v>154</v>
      </c>
      <c r="G3918" s="2" t="s">
        <v>485</v>
      </c>
      <c r="H3918">
        <v>1</v>
      </c>
      <c r="I3918">
        <v>1073.8800000000001</v>
      </c>
      <c r="J3918" s="2" t="s">
        <v>502</v>
      </c>
      <c r="K3918" s="2" t="s">
        <v>74</v>
      </c>
      <c r="M3918" t="s">
        <v>4491</v>
      </c>
      <c r="P3918" s="19" t="s">
        <v>6417</v>
      </c>
      <c r="Q3918" s="19" t="s">
        <v>25</v>
      </c>
      <c r="R3918" s="19" t="s">
        <v>129</v>
      </c>
      <c r="W3918" s="20">
        <v>19</v>
      </c>
      <c r="X3918" s="65" t="s">
        <v>6408</v>
      </c>
      <c r="AB3918" t="s">
        <v>119</v>
      </c>
      <c r="AC3918" t="s">
        <v>6428</v>
      </c>
      <c r="AD3918" s="2" t="s">
        <v>121</v>
      </c>
    </row>
    <row r="3919" spans="1:30" hidden="1" x14ac:dyDescent="0.25">
      <c r="A3919" s="2">
        <v>53</v>
      </c>
      <c r="B3919" t="s">
        <v>4467</v>
      </c>
      <c r="C3919">
        <v>120</v>
      </c>
      <c r="D3919">
        <v>740</v>
      </c>
      <c r="E3919">
        <v>4296</v>
      </c>
      <c r="F3919" t="s">
        <v>154</v>
      </c>
      <c r="G3919" s="2" t="s">
        <v>485</v>
      </c>
      <c r="H3919">
        <v>1</v>
      </c>
      <c r="I3919">
        <v>2994.66</v>
      </c>
      <c r="J3919" s="2" t="s">
        <v>502</v>
      </c>
      <c r="K3919" s="2" t="s">
        <v>74</v>
      </c>
      <c r="M3919" t="s">
        <v>4491</v>
      </c>
      <c r="P3919" s="19" t="s">
        <v>6417</v>
      </c>
      <c r="Q3919" s="19" t="s">
        <v>27</v>
      </c>
      <c r="R3919" s="19" t="s">
        <v>129</v>
      </c>
      <c r="V3919" s="19" t="s">
        <v>129</v>
      </c>
      <c r="W3919" s="20">
        <v>19</v>
      </c>
      <c r="X3919" s="65" t="s">
        <v>6408</v>
      </c>
      <c r="AB3919" t="s">
        <v>119</v>
      </c>
      <c r="AC3919" t="s">
        <v>6428</v>
      </c>
      <c r="AD3919" s="2" t="s">
        <v>121</v>
      </c>
    </row>
    <row r="3920" spans="1:30" hidden="1" x14ac:dyDescent="0.25">
      <c r="A3920" s="2">
        <v>54</v>
      </c>
      <c r="B3920" t="s">
        <v>4468</v>
      </c>
      <c r="C3920">
        <v>120</v>
      </c>
      <c r="D3920">
        <v>1000</v>
      </c>
      <c r="E3920">
        <v>1074</v>
      </c>
      <c r="F3920" t="s">
        <v>154</v>
      </c>
      <c r="G3920" s="2" t="s">
        <v>485</v>
      </c>
      <c r="H3920">
        <v>2</v>
      </c>
      <c r="I3920">
        <v>2023.42</v>
      </c>
      <c r="J3920" s="2" t="s">
        <v>502</v>
      </c>
      <c r="K3920" s="2" t="s">
        <v>74</v>
      </c>
      <c r="M3920" t="s">
        <v>4491</v>
      </c>
      <c r="P3920" s="19" t="s">
        <v>6417</v>
      </c>
      <c r="Q3920" s="19" t="s">
        <v>25</v>
      </c>
      <c r="R3920" s="19" t="s">
        <v>129</v>
      </c>
      <c r="W3920" s="20">
        <v>19</v>
      </c>
      <c r="X3920" s="65" t="s">
        <v>6408</v>
      </c>
      <c r="AB3920" t="s">
        <v>119</v>
      </c>
      <c r="AC3920" t="s">
        <v>6428</v>
      </c>
      <c r="AD3920" s="2" t="s">
        <v>121</v>
      </c>
    </row>
    <row r="3921" spans="1:30" hidden="1" x14ac:dyDescent="0.25">
      <c r="A3921" s="2">
        <v>55</v>
      </c>
      <c r="B3921" t="s">
        <v>4469</v>
      </c>
      <c r="C3921">
        <v>120</v>
      </c>
      <c r="D3921">
        <v>1000</v>
      </c>
      <c r="E3921">
        <v>2000</v>
      </c>
      <c r="F3921" t="s">
        <v>154</v>
      </c>
      <c r="G3921" s="2" t="s">
        <v>485</v>
      </c>
      <c r="H3921">
        <v>1</v>
      </c>
      <c r="I3921">
        <v>1884</v>
      </c>
      <c r="J3921" s="2" t="s">
        <v>502</v>
      </c>
      <c r="K3921" s="2" t="s">
        <v>74</v>
      </c>
      <c r="M3921" t="s">
        <v>4491</v>
      </c>
      <c r="P3921" s="19" t="s">
        <v>6417</v>
      </c>
      <c r="Q3921" s="19" t="s">
        <v>25</v>
      </c>
      <c r="R3921" s="19" t="s">
        <v>129</v>
      </c>
      <c r="W3921" s="20">
        <v>19</v>
      </c>
      <c r="X3921" s="65" t="s">
        <v>6408</v>
      </c>
      <c r="AB3921" t="s">
        <v>119</v>
      </c>
      <c r="AC3921" t="s">
        <v>6428</v>
      </c>
      <c r="AD3921" s="2" t="s">
        <v>121</v>
      </c>
    </row>
    <row r="3922" spans="1:30" hidden="1" x14ac:dyDescent="0.25">
      <c r="A3922" s="2">
        <v>56</v>
      </c>
      <c r="B3922" t="s">
        <v>4470</v>
      </c>
      <c r="C3922">
        <v>120</v>
      </c>
      <c r="D3922">
        <v>760</v>
      </c>
      <c r="E3922">
        <v>1500</v>
      </c>
      <c r="F3922" t="s">
        <v>154</v>
      </c>
      <c r="G3922" s="2" t="s">
        <v>485</v>
      </c>
      <c r="H3922">
        <v>1</v>
      </c>
      <c r="I3922">
        <v>1073.8800000000001</v>
      </c>
      <c r="J3922" s="2" t="s">
        <v>502</v>
      </c>
      <c r="K3922" s="2" t="s">
        <v>74</v>
      </c>
      <c r="M3922" t="s">
        <v>4491</v>
      </c>
      <c r="P3922" s="19" t="s">
        <v>6417</v>
      </c>
      <c r="Q3922" s="19" t="s">
        <v>25</v>
      </c>
      <c r="R3922" s="19" t="s">
        <v>129</v>
      </c>
      <c r="W3922" s="20">
        <v>19</v>
      </c>
      <c r="X3922" s="65" t="s">
        <v>6408</v>
      </c>
      <c r="AB3922" t="s">
        <v>119</v>
      </c>
      <c r="AC3922" t="s">
        <v>6428</v>
      </c>
      <c r="AD3922" s="2" t="s">
        <v>121</v>
      </c>
    </row>
    <row r="3923" spans="1:30" hidden="1" x14ac:dyDescent="0.25">
      <c r="A3923" s="2">
        <v>57</v>
      </c>
      <c r="B3923" t="s">
        <v>4471</v>
      </c>
      <c r="C3923">
        <v>120</v>
      </c>
      <c r="D3923">
        <v>740</v>
      </c>
      <c r="E3923">
        <v>6099</v>
      </c>
      <c r="F3923" t="s">
        <v>154</v>
      </c>
      <c r="G3923" s="2" t="s">
        <v>485</v>
      </c>
      <c r="H3923">
        <v>1</v>
      </c>
      <c r="I3923">
        <v>4251.49</v>
      </c>
      <c r="J3923" s="2" t="s">
        <v>502</v>
      </c>
      <c r="K3923" s="2" t="s">
        <v>74</v>
      </c>
      <c r="M3923" t="s">
        <v>4491</v>
      </c>
      <c r="P3923" s="19" t="s">
        <v>6417</v>
      </c>
      <c r="Q3923" s="19" t="s">
        <v>27</v>
      </c>
      <c r="R3923" s="19" t="s">
        <v>129</v>
      </c>
      <c r="V3923" s="19" t="s">
        <v>129</v>
      </c>
      <c r="W3923" s="20">
        <v>19</v>
      </c>
      <c r="X3923" s="65" t="s">
        <v>6408</v>
      </c>
      <c r="AB3923" t="s">
        <v>119</v>
      </c>
      <c r="AC3923" t="s">
        <v>6428</v>
      </c>
      <c r="AD3923" s="2" t="s">
        <v>121</v>
      </c>
    </row>
    <row r="3924" spans="1:30" hidden="1" x14ac:dyDescent="0.25">
      <c r="A3924" s="2">
        <v>58</v>
      </c>
      <c r="B3924" t="s">
        <v>4473</v>
      </c>
      <c r="C3924">
        <v>120</v>
      </c>
      <c r="D3924">
        <v>1000</v>
      </c>
      <c r="E3924">
        <v>2000</v>
      </c>
      <c r="F3924" t="s">
        <v>154</v>
      </c>
      <c r="G3924" s="2" t="s">
        <v>485</v>
      </c>
      <c r="H3924">
        <v>1</v>
      </c>
      <c r="I3924">
        <v>1884</v>
      </c>
      <c r="J3924" s="2" t="s">
        <v>502</v>
      </c>
      <c r="K3924" s="2" t="s">
        <v>74</v>
      </c>
      <c r="M3924" t="s">
        <v>4491</v>
      </c>
      <c r="P3924" s="19" t="s">
        <v>6417</v>
      </c>
      <c r="Q3924" s="19" t="s">
        <v>25</v>
      </c>
      <c r="R3924" s="19" t="s">
        <v>129</v>
      </c>
      <c r="W3924" s="20">
        <v>19</v>
      </c>
      <c r="X3924" s="65" t="s">
        <v>6408</v>
      </c>
      <c r="AB3924" t="s">
        <v>119</v>
      </c>
      <c r="AC3924" t="s">
        <v>6428</v>
      </c>
      <c r="AD3924" s="2" t="s">
        <v>121</v>
      </c>
    </row>
    <row r="3925" spans="1:30" hidden="1" x14ac:dyDescent="0.25">
      <c r="A3925" s="2">
        <v>59</v>
      </c>
      <c r="B3925" t="s">
        <v>4474</v>
      </c>
      <c r="C3925">
        <v>120</v>
      </c>
      <c r="D3925">
        <v>760</v>
      </c>
      <c r="E3925">
        <v>1500</v>
      </c>
      <c r="F3925" t="s">
        <v>154</v>
      </c>
      <c r="G3925" s="2" t="s">
        <v>485</v>
      </c>
      <c r="H3925">
        <v>1</v>
      </c>
      <c r="I3925">
        <v>1073.8800000000001</v>
      </c>
      <c r="J3925" s="2" t="s">
        <v>502</v>
      </c>
      <c r="K3925" s="2" t="s">
        <v>74</v>
      </c>
      <c r="M3925" t="s">
        <v>4491</v>
      </c>
      <c r="P3925" s="19" t="s">
        <v>6417</v>
      </c>
      <c r="Q3925" s="19" t="s">
        <v>25</v>
      </c>
      <c r="R3925" s="19" t="s">
        <v>129</v>
      </c>
      <c r="W3925" s="20">
        <v>19</v>
      </c>
      <c r="X3925" s="65" t="s">
        <v>6408</v>
      </c>
      <c r="AB3925" t="s">
        <v>119</v>
      </c>
      <c r="AC3925" t="s">
        <v>6428</v>
      </c>
      <c r="AD3925" s="2" t="s">
        <v>121</v>
      </c>
    </row>
    <row r="3926" spans="1:30" hidden="1" x14ac:dyDescent="0.25">
      <c r="A3926" s="2">
        <v>60</v>
      </c>
      <c r="B3926" t="s">
        <v>4475</v>
      </c>
      <c r="C3926">
        <v>120</v>
      </c>
      <c r="D3926">
        <v>740</v>
      </c>
      <c r="E3926">
        <v>4296</v>
      </c>
      <c r="F3926" t="s">
        <v>154</v>
      </c>
      <c r="G3926" s="2" t="s">
        <v>485</v>
      </c>
      <c r="H3926">
        <v>1</v>
      </c>
      <c r="I3926">
        <v>2994.66</v>
      </c>
      <c r="J3926" s="2" t="s">
        <v>502</v>
      </c>
      <c r="K3926" s="2" t="s">
        <v>74</v>
      </c>
      <c r="M3926" t="s">
        <v>4491</v>
      </c>
      <c r="P3926" s="19" t="s">
        <v>6417</v>
      </c>
      <c r="Q3926" s="19" t="s">
        <v>27</v>
      </c>
      <c r="R3926" s="19" t="s">
        <v>129</v>
      </c>
      <c r="V3926" s="19" t="s">
        <v>129</v>
      </c>
      <c r="W3926" s="20">
        <v>19</v>
      </c>
      <c r="X3926" s="65" t="s">
        <v>6408</v>
      </c>
      <c r="AB3926" t="s">
        <v>119</v>
      </c>
      <c r="AC3926" t="s">
        <v>6428</v>
      </c>
      <c r="AD3926" s="2" t="s">
        <v>121</v>
      </c>
    </row>
    <row r="3927" spans="1:30" hidden="1" x14ac:dyDescent="0.25">
      <c r="A3927" s="2">
        <v>61</v>
      </c>
      <c r="B3927" t="s">
        <v>4476</v>
      </c>
      <c r="C3927">
        <v>120</v>
      </c>
      <c r="D3927">
        <v>1000</v>
      </c>
      <c r="E3927">
        <v>2000</v>
      </c>
      <c r="F3927" t="s">
        <v>154</v>
      </c>
      <c r="G3927" s="2" t="s">
        <v>485</v>
      </c>
      <c r="H3927">
        <v>1</v>
      </c>
      <c r="I3927">
        <v>1884</v>
      </c>
      <c r="J3927" s="2" t="s">
        <v>502</v>
      </c>
      <c r="K3927" s="2" t="s">
        <v>74</v>
      </c>
      <c r="M3927" t="s">
        <v>4491</v>
      </c>
      <c r="P3927" s="19" t="s">
        <v>6417</v>
      </c>
      <c r="Q3927" s="19" t="s">
        <v>25</v>
      </c>
      <c r="R3927" s="19" t="s">
        <v>129</v>
      </c>
      <c r="W3927" s="20">
        <v>19</v>
      </c>
      <c r="X3927" s="65" t="s">
        <v>6408</v>
      </c>
      <c r="AB3927" t="s">
        <v>119</v>
      </c>
      <c r="AC3927" t="s">
        <v>6428</v>
      </c>
      <c r="AD3927" s="2" t="s">
        <v>121</v>
      </c>
    </row>
    <row r="3928" spans="1:30" hidden="1" x14ac:dyDescent="0.25">
      <c r="A3928" s="2">
        <v>62</v>
      </c>
      <c r="B3928" t="s">
        <v>4477</v>
      </c>
      <c r="C3928">
        <v>120</v>
      </c>
      <c r="D3928">
        <v>1769</v>
      </c>
      <c r="E3928">
        <v>1955</v>
      </c>
      <c r="F3928" t="s">
        <v>154</v>
      </c>
      <c r="G3928" s="2" t="s">
        <v>485</v>
      </c>
      <c r="H3928">
        <v>3</v>
      </c>
      <c r="I3928">
        <v>6959.19</v>
      </c>
      <c r="J3928" s="2" t="s">
        <v>502</v>
      </c>
      <c r="K3928" s="2" t="s">
        <v>74</v>
      </c>
      <c r="M3928" t="s">
        <v>4491</v>
      </c>
      <c r="O3928" s="2" t="s">
        <v>128</v>
      </c>
      <c r="P3928" s="19" t="s">
        <v>6417</v>
      </c>
      <c r="Q3928" s="19" t="s">
        <v>26</v>
      </c>
      <c r="R3928" s="19" t="s">
        <v>129</v>
      </c>
      <c r="W3928" s="20">
        <v>19</v>
      </c>
      <c r="X3928" s="65" t="s">
        <v>6408</v>
      </c>
      <c r="AB3928" t="s">
        <v>119</v>
      </c>
      <c r="AC3928" t="s">
        <v>6429</v>
      </c>
      <c r="AD3928" s="2" t="s">
        <v>121</v>
      </c>
    </row>
    <row r="3929" spans="1:30" hidden="1" x14ac:dyDescent="0.25">
      <c r="A3929" s="2">
        <v>63</v>
      </c>
      <c r="B3929" t="s">
        <v>4478</v>
      </c>
      <c r="C3929">
        <v>120</v>
      </c>
      <c r="D3929">
        <v>2000</v>
      </c>
      <c r="E3929">
        <v>3620</v>
      </c>
      <c r="F3929" t="s">
        <v>154</v>
      </c>
      <c r="G3929" s="2" t="s">
        <v>485</v>
      </c>
      <c r="H3929">
        <v>1</v>
      </c>
      <c r="I3929">
        <v>6069.57</v>
      </c>
      <c r="J3929" s="2" t="s">
        <v>502</v>
      </c>
      <c r="K3929" s="2" t="s">
        <v>74</v>
      </c>
      <c r="M3929" t="s">
        <v>4491</v>
      </c>
      <c r="P3929" s="19" t="s">
        <v>6417</v>
      </c>
      <c r="Q3929" s="19" t="s">
        <v>27</v>
      </c>
      <c r="R3929" s="19" t="s">
        <v>129</v>
      </c>
      <c r="V3929" s="19" t="s">
        <v>129</v>
      </c>
      <c r="W3929" s="20">
        <v>19</v>
      </c>
      <c r="X3929" s="65" t="s">
        <v>6408</v>
      </c>
      <c r="AB3929" t="s">
        <v>119</v>
      </c>
      <c r="AC3929" t="s">
        <v>6429</v>
      </c>
      <c r="AD3929" s="2" t="s">
        <v>121</v>
      </c>
    </row>
    <row r="3930" spans="1:30" hidden="1" x14ac:dyDescent="0.25">
      <c r="A3930" s="2">
        <v>64</v>
      </c>
      <c r="B3930" t="s">
        <v>4479</v>
      </c>
      <c r="C3930">
        <v>120</v>
      </c>
      <c r="D3930">
        <v>2000</v>
      </c>
      <c r="E3930">
        <v>3620</v>
      </c>
      <c r="F3930" t="s">
        <v>154</v>
      </c>
      <c r="G3930" s="2" t="s">
        <v>485</v>
      </c>
      <c r="H3930">
        <v>1</v>
      </c>
      <c r="I3930">
        <v>6069.57</v>
      </c>
      <c r="J3930" s="2" t="s">
        <v>502</v>
      </c>
      <c r="K3930" s="2" t="s">
        <v>74</v>
      </c>
      <c r="M3930" t="s">
        <v>4491</v>
      </c>
      <c r="P3930" s="19" t="s">
        <v>6417</v>
      </c>
      <c r="Q3930" s="19" t="s">
        <v>27</v>
      </c>
      <c r="R3930" s="19" t="s">
        <v>129</v>
      </c>
      <c r="V3930" s="19" t="s">
        <v>129</v>
      </c>
      <c r="W3930" s="20">
        <v>19</v>
      </c>
      <c r="X3930" s="65" t="s">
        <v>6408</v>
      </c>
      <c r="AB3930" t="s">
        <v>119</v>
      </c>
      <c r="AC3930" t="s">
        <v>6429</v>
      </c>
      <c r="AD3930" s="2" t="s">
        <v>121</v>
      </c>
    </row>
    <row r="3931" spans="1:30" hidden="1" x14ac:dyDescent="0.25">
      <c r="A3931" s="2">
        <v>65</v>
      </c>
      <c r="B3931" t="s">
        <v>4463</v>
      </c>
      <c r="C3931">
        <v>120</v>
      </c>
      <c r="D3931">
        <v>2000</v>
      </c>
      <c r="E3931">
        <v>2198</v>
      </c>
      <c r="F3931" t="s">
        <v>154</v>
      </c>
      <c r="G3931" s="2" t="s">
        <v>485</v>
      </c>
      <c r="H3931">
        <v>2</v>
      </c>
      <c r="I3931">
        <v>7115.89</v>
      </c>
      <c r="J3931" s="2" t="s">
        <v>502</v>
      </c>
      <c r="K3931" s="2" t="s">
        <v>74</v>
      </c>
      <c r="M3931" t="s">
        <v>4491</v>
      </c>
      <c r="O3931" s="2" t="s">
        <v>128</v>
      </c>
      <c r="P3931" s="19" t="s">
        <v>6417</v>
      </c>
      <c r="Q3931" s="19" t="s">
        <v>26</v>
      </c>
      <c r="R3931" s="19" t="s">
        <v>129</v>
      </c>
      <c r="W3931" s="20">
        <v>19</v>
      </c>
      <c r="X3931" s="65" t="s">
        <v>6408</v>
      </c>
      <c r="AB3931" t="s">
        <v>119</v>
      </c>
      <c r="AC3931" t="s">
        <v>6430</v>
      </c>
      <c r="AD3931" s="2" t="s">
        <v>121</v>
      </c>
    </row>
    <row r="3932" spans="1:30" hidden="1" x14ac:dyDescent="0.25">
      <c r="A3932" s="2">
        <v>66</v>
      </c>
      <c r="B3932" t="s">
        <v>4480</v>
      </c>
      <c r="C3932">
        <v>120</v>
      </c>
      <c r="D3932">
        <v>2000</v>
      </c>
      <c r="E3932">
        <v>2198</v>
      </c>
      <c r="F3932" t="s">
        <v>154</v>
      </c>
      <c r="G3932" s="2" t="s">
        <v>485</v>
      </c>
      <c r="H3932">
        <v>4</v>
      </c>
      <c r="I3932">
        <v>14231.78</v>
      </c>
      <c r="J3932" s="2" t="s">
        <v>502</v>
      </c>
      <c r="K3932" s="2" t="s">
        <v>74</v>
      </c>
      <c r="M3932" t="s">
        <v>4491</v>
      </c>
      <c r="O3932" s="2" t="s">
        <v>128</v>
      </c>
      <c r="P3932" s="19" t="s">
        <v>6417</v>
      </c>
      <c r="Q3932" s="19" t="s">
        <v>26</v>
      </c>
      <c r="R3932" s="19" t="s">
        <v>129</v>
      </c>
      <c r="W3932" s="20">
        <v>19</v>
      </c>
      <c r="X3932" s="65" t="s">
        <v>6408</v>
      </c>
      <c r="AB3932" t="s">
        <v>119</v>
      </c>
      <c r="AC3932" t="s">
        <v>6430</v>
      </c>
      <c r="AD3932" s="2" t="s">
        <v>121</v>
      </c>
    </row>
    <row r="3933" spans="1:30" hidden="1" x14ac:dyDescent="0.25">
      <c r="A3933" s="2">
        <v>67</v>
      </c>
      <c r="B3933" t="s">
        <v>4481</v>
      </c>
      <c r="C3933">
        <v>120</v>
      </c>
      <c r="D3933">
        <v>2000</v>
      </c>
      <c r="E3933">
        <v>4364</v>
      </c>
      <c r="F3933" t="s">
        <v>154</v>
      </c>
      <c r="G3933" s="2" t="s">
        <v>485</v>
      </c>
      <c r="H3933">
        <v>1</v>
      </c>
      <c r="I3933">
        <v>7006.87</v>
      </c>
      <c r="J3933" s="2" t="s">
        <v>502</v>
      </c>
      <c r="K3933" s="2" t="s">
        <v>74</v>
      </c>
      <c r="M3933" t="s">
        <v>4491</v>
      </c>
      <c r="P3933" s="19" t="s">
        <v>6417</v>
      </c>
      <c r="Q3933" s="19" t="s">
        <v>27</v>
      </c>
      <c r="R3933" s="19" t="s">
        <v>129</v>
      </c>
      <c r="V3933" s="19" t="s">
        <v>129</v>
      </c>
      <c r="W3933" s="20">
        <v>19</v>
      </c>
      <c r="X3933" s="65" t="s">
        <v>6408</v>
      </c>
      <c r="AB3933" t="s">
        <v>119</v>
      </c>
      <c r="AC3933" t="s">
        <v>6431</v>
      </c>
      <c r="AD3933" s="2" t="s">
        <v>121</v>
      </c>
    </row>
    <row r="3934" spans="1:30" hidden="1" x14ac:dyDescent="0.25">
      <c r="A3934" s="2">
        <v>68</v>
      </c>
      <c r="B3934" t="s">
        <v>4462</v>
      </c>
      <c r="C3934">
        <v>120</v>
      </c>
      <c r="D3934">
        <v>2000</v>
      </c>
      <c r="E3934">
        <v>2198</v>
      </c>
      <c r="F3934" t="s">
        <v>154</v>
      </c>
      <c r="G3934" s="2" t="s">
        <v>485</v>
      </c>
      <c r="H3934">
        <v>2</v>
      </c>
      <c r="I3934">
        <v>7115.89</v>
      </c>
      <c r="J3934" s="2" t="s">
        <v>502</v>
      </c>
      <c r="K3934" s="2" t="s">
        <v>74</v>
      </c>
      <c r="M3934" t="s">
        <v>4491</v>
      </c>
      <c r="O3934" s="2" t="s">
        <v>128</v>
      </c>
      <c r="P3934" s="19" t="s">
        <v>6417</v>
      </c>
      <c r="Q3934" s="19" t="s">
        <v>26</v>
      </c>
      <c r="R3934" s="19" t="s">
        <v>129</v>
      </c>
      <c r="W3934" s="20">
        <v>19</v>
      </c>
      <c r="X3934" s="65" t="s">
        <v>6408</v>
      </c>
      <c r="AB3934" t="s">
        <v>119</v>
      </c>
      <c r="AC3934" t="s">
        <v>6431</v>
      </c>
      <c r="AD3934" s="2" t="s">
        <v>121</v>
      </c>
    </row>
    <row r="3935" spans="1:30" hidden="1" x14ac:dyDescent="0.25">
      <c r="A3935" s="2">
        <v>69</v>
      </c>
      <c r="B3935" t="s">
        <v>4482</v>
      </c>
      <c r="C3935">
        <v>120</v>
      </c>
      <c r="D3935">
        <v>2000</v>
      </c>
      <c r="E3935">
        <v>4364</v>
      </c>
      <c r="F3935" t="s">
        <v>154</v>
      </c>
      <c r="G3935" s="2" t="s">
        <v>485</v>
      </c>
      <c r="H3935">
        <v>1</v>
      </c>
      <c r="I3935">
        <v>7006.87</v>
      </c>
      <c r="J3935" s="2" t="s">
        <v>502</v>
      </c>
      <c r="K3935" s="2" t="s">
        <v>74</v>
      </c>
      <c r="M3935" t="s">
        <v>4491</v>
      </c>
      <c r="P3935" s="19" t="s">
        <v>6417</v>
      </c>
      <c r="Q3935" s="19" t="s">
        <v>27</v>
      </c>
      <c r="R3935" s="19" t="s">
        <v>129</v>
      </c>
      <c r="V3935" s="19" t="s">
        <v>129</v>
      </c>
      <c r="W3935" s="20">
        <v>19</v>
      </c>
      <c r="X3935" s="65" t="s">
        <v>6408</v>
      </c>
      <c r="AB3935" t="s">
        <v>119</v>
      </c>
      <c r="AC3935" t="s">
        <v>6431</v>
      </c>
      <c r="AD3935" s="2" t="s">
        <v>121</v>
      </c>
    </row>
    <row r="3936" spans="1:30" hidden="1" x14ac:dyDescent="0.25">
      <c r="A3936" s="2">
        <v>70</v>
      </c>
      <c r="B3936" t="s">
        <v>4477</v>
      </c>
      <c r="C3936">
        <v>120</v>
      </c>
      <c r="D3936">
        <v>1769</v>
      </c>
      <c r="E3936">
        <v>1955</v>
      </c>
      <c r="F3936" t="s">
        <v>154</v>
      </c>
      <c r="G3936" s="2" t="s">
        <v>485</v>
      </c>
      <c r="H3936">
        <v>1</v>
      </c>
      <c r="I3936">
        <v>2319.73</v>
      </c>
      <c r="J3936" s="2" t="s">
        <v>502</v>
      </c>
      <c r="K3936" s="2" t="s">
        <v>74</v>
      </c>
      <c r="M3936" t="s">
        <v>4491</v>
      </c>
      <c r="O3936" s="2" t="s">
        <v>128</v>
      </c>
      <c r="P3936" s="19" t="s">
        <v>6417</v>
      </c>
      <c r="Q3936" s="19" t="s">
        <v>26</v>
      </c>
      <c r="R3936" s="19" t="s">
        <v>129</v>
      </c>
      <c r="W3936" s="20">
        <v>19</v>
      </c>
      <c r="X3936" s="65" t="s">
        <v>6408</v>
      </c>
      <c r="AB3936" t="s">
        <v>119</v>
      </c>
      <c r="AC3936" t="s">
        <v>6432</v>
      </c>
      <c r="AD3936" s="2" t="s">
        <v>121</v>
      </c>
    </row>
    <row r="3937" spans="1:30" hidden="1" x14ac:dyDescent="0.25">
      <c r="A3937" s="2">
        <v>71</v>
      </c>
      <c r="B3937" t="s">
        <v>4483</v>
      </c>
      <c r="C3937">
        <v>120</v>
      </c>
      <c r="D3937">
        <v>2020</v>
      </c>
      <c r="E3937">
        <v>6120</v>
      </c>
      <c r="F3937" t="s">
        <v>154</v>
      </c>
      <c r="G3937" s="2" t="s">
        <v>485</v>
      </c>
      <c r="H3937">
        <v>1</v>
      </c>
      <c r="I3937">
        <v>9748.7800000000007</v>
      </c>
      <c r="J3937" s="2" t="s">
        <v>502</v>
      </c>
      <c r="K3937" s="2" t="s">
        <v>74</v>
      </c>
      <c r="M3937" t="s">
        <v>4491</v>
      </c>
      <c r="P3937" s="19" t="s">
        <v>6417</v>
      </c>
      <c r="Q3937" s="19" t="s">
        <v>27</v>
      </c>
      <c r="R3937" s="19" t="s">
        <v>129</v>
      </c>
      <c r="V3937" s="19" t="s">
        <v>129</v>
      </c>
      <c r="W3937" s="20">
        <v>19</v>
      </c>
      <c r="X3937" s="65" t="s">
        <v>6408</v>
      </c>
      <c r="AB3937" t="s">
        <v>119</v>
      </c>
      <c r="AC3937" t="s">
        <v>6432</v>
      </c>
      <c r="AD3937" s="2" t="s">
        <v>121</v>
      </c>
    </row>
    <row r="3938" spans="1:30" hidden="1" x14ac:dyDescent="0.25">
      <c r="A3938" s="2">
        <v>72</v>
      </c>
      <c r="B3938" t="s">
        <v>4485</v>
      </c>
      <c r="C3938">
        <v>120</v>
      </c>
      <c r="D3938">
        <v>2020</v>
      </c>
      <c r="E3938">
        <v>6120</v>
      </c>
      <c r="F3938" t="s">
        <v>154</v>
      </c>
      <c r="G3938" s="2" t="s">
        <v>485</v>
      </c>
      <c r="H3938">
        <v>1</v>
      </c>
      <c r="I3938">
        <v>9748.7800000000007</v>
      </c>
      <c r="J3938" s="2" t="s">
        <v>502</v>
      </c>
      <c r="K3938" s="2" t="s">
        <v>74</v>
      </c>
      <c r="M3938" t="s">
        <v>4491</v>
      </c>
      <c r="P3938" s="19" t="s">
        <v>6417</v>
      </c>
      <c r="Q3938" s="19" t="s">
        <v>27</v>
      </c>
      <c r="R3938" s="19" t="s">
        <v>129</v>
      </c>
      <c r="V3938" s="19" t="s">
        <v>129</v>
      </c>
      <c r="W3938" s="20">
        <v>19</v>
      </c>
      <c r="X3938" s="65" t="s">
        <v>6408</v>
      </c>
      <c r="AB3938" t="s">
        <v>119</v>
      </c>
      <c r="AC3938" t="s">
        <v>6432</v>
      </c>
      <c r="AD3938" s="2" t="s">
        <v>121</v>
      </c>
    </row>
    <row r="3939" spans="1:30" hidden="1" x14ac:dyDescent="0.25">
      <c r="A3939" s="2">
        <v>73</v>
      </c>
      <c r="B3939" t="s">
        <v>4486</v>
      </c>
      <c r="C3939">
        <v>120</v>
      </c>
      <c r="D3939">
        <v>740</v>
      </c>
      <c r="E3939">
        <v>3092</v>
      </c>
      <c r="F3939" t="s">
        <v>154</v>
      </c>
      <c r="G3939" s="2" t="s">
        <v>485</v>
      </c>
      <c r="H3939">
        <v>1</v>
      </c>
      <c r="I3939">
        <v>2155.37</v>
      </c>
      <c r="J3939" s="2" t="s">
        <v>502</v>
      </c>
      <c r="K3939" s="2" t="s">
        <v>74</v>
      </c>
      <c r="M3939" t="s">
        <v>4491</v>
      </c>
      <c r="P3939" s="19" t="s">
        <v>6417</v>
      </c>
      <c r="Q3939" s="19" t="s">
        <v>27</v>
      </c>
      <c r="R3939" s="19" t="s">
        <v>129</v>
      </c>
      <c r="V3939" s="19" t="s">
        <v>129</v>
      </c>
      <c r="W3939" s="20">
        <v>19</v>
      </c>
      <c r="X3939" s="65" t="s">
        <v>6408</v>
      </c>
      <c r="AB3939" t="s">
        <v>119</v>
      </c>
      <c r="AC3939" t="s">
        <v>6433</v>
      </c>
      <c r="AD3939" s="2" t="s">
        <v>121</v>
      </c>
    </row>
    <row r="3940" spans="1:30" hidden="1" x14ac:dyDescent="0.25">
      <c r="A3940" s="2">
        <v>74</v>
      </c>
      <c r="B3940" t="s">
        <v>4488</v>
      </c>
      <c r="C3940">
        <v>120</v>
      </c>
      <c r="D3940">
        <v>740</v>
      </c>
      <c r="E3940">
        <v>4364</v>
      </c>
      <c r="F3940" t="s">
        <v>154</v>
      </c>
      <c r="G3940" s="2" t="s">
        <v>485</v>
      </c>
      <c r="H3940">
        <v>1</v>
      </c>
      <c r="I3940">
        <v>3042.06</v>
      </c>
      <c r="J3940" s="2" t="s">
        <v>502</v>
      </c>
      <c r="K3940" s="2" t="s">
        <v>74</v>
      </c>
      <c r="M3940" t="s">
        <v>4491</v>
      </c>
      <c r="P3940" s="19" t="s">
        <v>6417</v>
      </c>
      <c r="Q3940" s="19" t="s">
        <v>27</v>
      </c>
      <c r="R3940" s="19" t="s">
        <v>129</v>
      </c>
      <c r="V3940" s="19" t="s">
        <v>129</v>
      </c>
      <c r="W3940" s="20">
        <v>19</v>
      </c>
      <c r="X3940" s="65" t="s">
        <v>6408</v>
      </c>
      <c r="AB3940" t="s">
        <v>119</v>
      </c>
      <c r="AC3940" t="s">
        <v>6433</v>
      </c>
      <c r="AD3940" s="2" t="s">
        <v>121</v>
      </c>
    </row>
    <row r="3941" spans="1:30" hidden="1" x14ac:dyDescent="0.25">
      <c r="A3941" s="2">
        <v>75</v>
      </c>
      <c r="B3941" t="s">
        <v>4489</v>
      </c>
      <c r="C3941">
        <v>120</v>
      </c>
      <c r="D3941">
        <v>740</v>
      </c>
      <c r="E3941">
        <v>2834</v>
      </c>
      <c r="F3941" t="s">
        <v>154</v>
      </c>
      <c r="G3941" s="2" t="s">
        <v>485</v>
      </c>
      <c r="H3941">
        <v>1</v>
      </c>
      <c r="I3941">
        <v>1975.52</v>
      </c>
      <c r="J3941" s="2" t="s">
        <v>502</v>
      </c>
      <c r="K3941" s="2" t="s">
        <v>74</v>
      </c>
      <c r="M3941" t="s">
        <v>4491</v>
      </c>
      <c r="P3941" s="19" t="s">
        <v>6417</v>
      </c>
      <c r="Q3941" s="19" t="s">
        <v>27</v>
      </c>
      <c r="R3941" s="19" t="s">
        <v>129</v>
      </c>
      <c r="V3941" s="19" t="s">
        <v>129</v>
      </c>
      <c r="W3941" s="20">
        <v>19</v>
      </c>
      <c r="X3941" s="65" t="s">
        <v>6408</v>
      </c>
      <c r="AB3941" t="s">
        <v>119</v>
      </c>
      <c r="AC3941" t="s">
        <v>6433</v>
      </c>
      <c r="AD3941" s="2" t="s">
        <v>121</v>
      </c>
    </row>
    <row r="3942" spans="1:30" hidden="1" x14ac:dyDescent="0.25">
      <c r="A3942" s="2">
        <v>76</v>
      </c>
      <c r="B3942" t="s">
        <v>4490</v>
      </c>
      <c r="C3942">
        <v>120</v>
      </c>
      <c r="D3942">
        <v>740</v>
      </c>
      <c r="E3942">
        <v>3620</v>
      </c>
      <c r="F3942" t="s">
        <v>154</v>
      </c>
      <c r="G3942" s="2" t="s">
        <v>485</v>
      </c>
      <c r="H3942">
        <v>1</v>
      </c>
      <c r="I3942">
        <v>2523.4299999999998</v>
      </c>
      <c r="J3942" s="2" t="s">
        <v>502</v>
      </c>
      <c r="K3942" s="2" t="s">
        <v>74</v>
      </c>
      <c r="M3942" t="s">
        <v>4491</v>
      </c>
      <c r="P3942" s="19" t="s">
        <v>6417</v>
      </c>
      <c r="Q3942" s="19" t="s">
        <v>27</v>
      </c>
      <c r="R3942" s="19" t="s">
        <v>129</v>
      </c>
      <c r="V3942" s="19" t="s">
        <v>129</v>
      </c>
      <c r="W3942" s="20">
        <v>19</v>
      </c>
      <c r="X3942" s="65" t="s">
        <v>6408</v>
      </c>
      <c r="AB3942" t="s">
        <v>119</v>
      </c>
      <c r="AC3942" t="s">
        <v>6433</v>
      </c>
      <c r="AD3942" s="2" t="s">
        <v>121</v>
      </c>
    </row>
    <row r="3943" spans="1:30" hidden="1" x14ac:dyDescent="0.25">
      <c r="A3943" s="2">
        <v>77</v>
      </c>
      <c r="B3943" t="s">
        <v>4456</v>
      </c>
      <c r="C3943">
        <v>120</v>
      </c>
      <c r="D3943">
        <v>1759</v>
      </c>
      <c r="E3943">
        <v>1785</v>
      </c>
      <c r="F3943" t="s">
        <v>154</v>
      </c>
      <c r="G3943" s="2" t="s">
        <v>485</v>
      </c>
      <c r="H3943">
        <v>2</v>
      </c>
      <c r="I3943">
        <v>5208.57</v>
      </c>
      <c r="J3943" s="2" t="s">
        <v>502</v>
      </c>
      <c r="K3943" s="2" t="s">
        <v>74</v>
      </c>
      <c r="M3943" t="s">
        <v>4491</v>
      </c>
      <c r="O3943" s="2" t="s">
        <v>128</v>
      </c>
      <c r="P3943" s="19" t="s">
        <v>6417</v>
      </c>
      <c r="Q3943" s="19" t="s">
        <v>26</v>
      </c>
      <c r="R3943" s="19" t="s">
        <v>129</v>
      </c>
      <c r="W3943" s="20">
        <v>19</v>
      </c>
      <c r="X3943" s="65" t="s">
        <v>6408</v>
      </c>
      <c r="Z3943" t="s">
        <v>22</v>
      </c>
      <c r="AB3943" t="s">
        <v>119</v>
      </c>
      <c r="AC3943" t="s">
        <v>6434</v>
      </c>
      <c r="AD3943" s="2" t="s">
        <v>121</v>
      </c>
    </row>
    <row r="3944" spans="1:30" hidden="1" x14ac:dyDescent="0.25">
      <c r="A3944" s="2">
        <v>1</v>
      </c>
      <c r="B3944" t="s">
        <v>4493</v>
      </c>
      <c r="C3944">
        <v>20</v>
      </c>
      <c r="D3944">
        <v>780</v>
      </c>
      <c r="E3944">
        <v>2278</v>
      </c>
      <c r="F3944" t="s">
        <v>154</v>
      </c>
      <c r="G3944" s="2" t="s">
        <v>485</v>
      </c>
      <c r="H3944">
        <v>1</v>
      </c>
      <c r="I3944">
        <v>9.5399999999999991</v>
      </c>
      <c r="J3944" s="2" t="s">
        <v>502</v>
      </c>
      <c r="K3944" s="2" t="s">
        <v>74</v>
      </c>
      <c r="M3944" t="s">
        <v>4566</v>
      </c>
      <c r="P3944" s="19" t="s">
        <v>4497</v>
      </c>
      <c r="Q3944" s="19" t="s">
        <v>25</v>
      </c>
      <c r="S3944" s="19" t="s">
        <v>129</v>
      </c>
      <c r="W3944" s="20">
        <v>20</v>
      </c>
      <c r="X3944" s="65" t="s">
        <v>3555</v>
      </c>
      <c r="AB3944" t="s">
        <v>119</v>
      </c>
      <c r="AC3944" t="s">
        <v>4496</v>
      </c>
      <c r="AD3944" s="2" t="s">
        <v>4498</v>
      </c>
    </row>
    <row r="3945" spans="1:30" hidden="1" x14ac:dyDescent="0.25">
      <c r="A3945" s="2">
        <v>2</v>
      </c>
      <c r="B3945" t="s">
        <v>4499</v>
      </c>
      <c r="C3945">
        <v>20</v>
      </c>
      <c r="D3945">
        <v>560</v>
      </c>
      <c r="E3945">
        <v>560</v>
      </c>
      <c r="F3945" t="s">
        <v>154</v>
      </c>
      <c r="G3945" s="2" t="s">
        <v>485</v>
      </c>
      <c r="H3945">
        <v>1</v>
      </c>
      <c r="I3945">
        <v>10.26</v>
      </c>
      <c r="J3945" s="2" t="s">
        <v>502</v>
      </c>
      <c r="K3945" s="2" t="s">
        <v>74</v>
      </c>
      <c r="M3945" t="s">
        <v>4566</v>
      </c>
      <c r="P3945" s="19" t="s">
        <v>4497</v>
      </c>
      <c r="S3945" s="19" t="s">
        <v>129</v>
      </c>
      <c r="W3945" s="20">
        <v>20</v>
      </c>
      <c r="X3945" s="65" t="s">
        <v>3555</v>
      </c>
      <c r="AB3945" t="s">
        <v>119</v>
      </c>
      <c r="AC3945" t="s">
        <v>4496</v>
      </c>
      <c r="AD3945" s="2" t="s">
        <v>4498</v>
      </c>
    </row>
    <row r="3946" spans="1:30" hidden="1" x14ac:dyDescent="0.25">
      <c r="A3946" s="2">
        <v>3</v>
      </c>
      <c r="B3946" t="s">
        <v>4500</v>
      </c>
      <c r="C3946">
        <v>20</v>
      </c>
      <c r="D3946">
        <v>560</v>
      </c>
      <c r="E3946">
        <v>560</v>
      </c>
      <c r="F3946" t="s">
        <v>154</v>
      </c>
      <c r="G3946" s="2" t="s">
        <v>485</v>
      </c>
      <c r="H3946">
        <v>1</v>
      </c>
      <c r="I3946">
        <v>10.26</v>
      </c>
      <c r="J3946" s="2" t="s">
        <v>502</v>
      </c>
      <c r="K3946" s="2" t="s">
        <v>74</v>
      </c>
      <c r="M3946" t="s">
        <v>4566</v>
      </c>
      <c r="P3946" s="19" t="s">
        <v>4497</v>
      </c>
      <c r="S3946" s="19" t="s">
        <v>129</v>
      </c>
      <c r="W3946" s="20">
        <v>20</v>
      </c>
      <c r="X3946" s="65" t="s">
        <v>3555</v>
      </c>
      <c r="AB3946" t="s">
        <v>119</v>
      </c>
      <c r="AC3946" t="s">
        <v>4496</v>
      </c>
      <c r="AD3946" s="2" t="s">
        <v>4498</v>
      </c>
    </row>
    <row r="3947" spans="1:30" hidden="1" x14ac:dyDescent="0.25">
      <c r="A3947" s="2">
        <v>4</v>
      </c>
      <c r="B3947" t="s">
        <v>4501</v>
      </c>
      <c r="C3947">
        <v>20</v>
      </c>
      <c r="D3947">
        <v>760</v>
      </c>
      <c r="E3947">
        <v>2258</v>
      </c>
      <c r="F3947" t="s">
        <v>154</v>
      </c>
      <c r="G3947" s="2" t="s">
        <v>485</v>
      </c>
      <c r="H3947">
        <v>1</v>
      </c>
      <c r="I3947">
        <v>269.07</v>
      </c>
      <c r="J3947" s="2" t="s">
        <v>502</v>
      </c>
      <c r="K3947" s="2" t="s">
        <v>74</v>
      </c>
      <c r="M3947" t="s">
        <v>4566</v>
      </c>
      <c r="P3947" s="19" t="s">
        <v>4497</v>
      </c>
      <c r="Q3947" s="19" t="s">
        <v>25</v>
      </c>
      <c r="S3947" s="19" t="s">
        <v>129</v>
      </c>
      <c r="W3947" s="20">
        <v>20</v>
      </c>
      <c r="X3947" s="65" t="s">
        <v>3555</v>
      </c>
      <c r="AB3947" t="s">
        <v>119</v>
      </c>
      <c r="AC3947" t="s">
        <v>4496</v>
      </c>
      <c r="AD3947" s="2" t="s">
        <v>4498</v>
      </c>
    </row>
    <row r="3948" spans="1:30" hidden="1" x14ac:dyDescent="0.25">
      <c r="A3948" s="2">
        <v>5</v>
      </c>
      <c r="B3948" t="s">
        <v>4503</v>
      </c>
      <c r="C3948">
        <v>25</v>
      </c>
      <c r="D3948">
        <v>68</v>
      </c>
      <c r="E3948">
        <v>760</v>
      </c>
      <c r="F3948" t="s">
        <v>154</v>
      </c>
      <c r="G3948" s="2" t="s">
        <v>485</v>
      </c>
      <c r="H3948">
        <v>4</v>
      </c>
      <c r="I3948">
        <v>40.57</v>
      </c>
      <c r="J3948" s="2" t="s">
        <v>502</v>
      </c>
      <c r="K3948" s="2" t="s">
        <v>74</v>
      </c>
      <c r="M3948" t="s">
        <v>4566</v>
      </c>
      <c r="P3948" s="19" t="s">
        <v>4497</v>
      </c>
      <c r="S3948" s="19" t="s">
        <v>129</v>
      </c>
      <c r="W3948" s="20">
        <v>20</v>
      </c>
      <c r="X3948" s="65" t="s">
        <v>3555</v>
      </c>
      <c r="AB3948" t="s">
        <v>119</v>
      </c>
      <c r="AC3948" t="s">
        <v>4505</v>
      </c>
      <c r="AD3948" s="2" t="s">
        <v>2149</v>
      </c>
    </row>
    <row r="3949" spans="1:30" hidden="1" x14ac:dyDescent="0.25">
      <c r="A3949" s="2">
        <v>6</v>
      </c>
      <c r="B3949" t="s">
        <v>4506</v>
      </c>
      <c r="C3949">
        <v>25</v>
      </c>
      <c r="D3949">
        <v>54</v>
      </c>
      <c r="E3949">
        <v>760</v>
      </c>
      <c r="F3949" t="s">
        <v>154</v>
      </c>
      <c r="G3949" s="2" t="s">
        <v>485</v>
      </c>
      <c r="H3949">
        <v>1</v>
      </c>
      <c r="I3949">
        <v>8.0500000000000007</v>
      </c>
      <c r="J3949" s="2" t="s">
        <v>502</v>
      </c>
      <c r="K3949" s="2" t="s">
        <v>74</v>
      </c>
      <c r="M3949" t="s">
        <v>4566</v>
      </c>
      <c r="P3949" s="19" t="s">
        <v>4497</v>
      </c>
      <c r="S3949" s="19" t="s">
        <v>129</v>
      </c>
      <c r="W3949" s="20">
        <v>20</v>
      </c>
      <c r="X3949" s="65" t="s">
        <v>3555</v>
      </c>
      <c r="AB3949" t="s">
        <v>119</v>
      </c>
      <c r="AC3949" t="s">
        <v>4505</v>
      </c>
      <c r="AD3949" s="2" t="s">
        <v>2149</v>
      </c>
    </row>
    <row r="3950" spans="1:30" hidden="1" x14ac:dyDescent="0.25">
      <c r="A3950" s="2">
        <v>7</v>
      </c>
      <c r="B3950" t="s">
        <v>4507</v>
      </c>
      <c r="C3950">
        <v>25</v>
      </c>
      <c r="D3950">
        <v>68</v>
      </c>
      <c r="E3950">
        <v>760</v>
      </c>
      <c r="F3950" t="s">
        <v>154</v>
      </c>
      <c r="G3950" s="2" t="s">
        <v>485</v>
      </c>
      <c r="H3950">
        <v>4</v>
      </c>
      <c r="I3950">
        <v>40.57</v>
      </c>
      <c r="J3950" s="2" t="s">
        <v>502</v>
      </c>
      <c r="K3950" s="2" t="s">
        <v>74</v>
      </c>
      <c r="M3950" t="s">
        <v>4566</v>
      </c>
      <c r="P3950" s="19" t="s">
        <v>4497</v>
      </c>
      <c r="S3950" s="19" t="s">
        <v>129</v>
      </c>
      <c r="W3950" s="20">
        <v>20</v>
      </c>
      <c r="X3950" s="65" t="s">
        <v>3555</v>
      </c>
      <c r="AB3950" t="s">
        <v>119</v>
      </c>
      <c r="AC3950" t="s">
        <v>4505</v>
      </c>
      <c r="AD3950" s="2" t="s">
        <v>2149</v>
      </c>
    </row>
    <row r="3951" spans="1:30" hidden="1" x14ac:dyDescent="0.25">
      <c r="A3951" s="2">
        <v>8</v>
      </c>
      <c r="B3951" t="s">
        <v>4508</v>
      </c>
      <c r="C3951">
        <v>25</v>
      </c>
      <c r="D3951">
        <v>54</v>
      </c>
      <c r="E3951">
        <v>760</v>
      </c>
      <c r="F3951" t="s">
        <v>154</v>
      </c>
      <c r="G3951" s="2" t="s">
        <v>485</v>
      </c>
      <c r="H3951">
        <v>1</v>
      </c>
      <c r="I3951">
        <v>8.0500000000000007</v>
      </c>
      <c r="J3951" s="2" t="s">
        <v>502</v>
      </c>
      <c r="K3951" s="2" t="s">
        <v>74</v>
      </c>
      <c r="M3951" t="s">
        <v>4566</v>
      </c>
      <c r="P3951" s="19" t="s">
        <v>4497</v>
      </c>
      <c r="S3951" s="19" t="s">
        <v>129</v>
      </c>
      <c r="W3951" s="20">
        <v>20</v>
      </c>
      <c r="X3951" s="65" t="s">
        <v>3555</v>
      </c>
      <c r="AB3951" t="s">
        <v>119</v>
      </c>
      <c r="AC3951" t="s">
        <v>4505</v>
      </c>
      <c r="AD3951" s="2" t="s">
        <v>2149</v>
      </c>
    </row>
    <row r="3952" spans="1:30" hidden="1" x14ac:dyDescent="0.25">
      <c r="A3952" s="2">
        <v>9</v>
      </c>
      <c r="B3952" t="s">
        <v>4509</v>
      </c>
      <c r="C3952">
        <v>80</v>
      </c>
      <c r="D3952">
        <v>760</v>
      </c>
      <c r="E3952">
        <v>2210</v>
      </c>
      <c r="F3952" t="s">
        <v>154</v>
      </c>
      <c r="G3952" s="2" t="s">
        <v>485</v>
      </c>
      <c r="H3952">
        <v>6</v>
      </c>
      <c r="I3952">
        <v>6273.24</v>
      </c>
      <c r="J3952" s="2" t="s">
        <v>502</v>
      </c>
      <c r="K3952" s="2" t="s">
        <v>74</v>
      </c>
      <c r="M3952" t="s">
        <v>4566</v>
      </c>
      <c r="O3952" s="2" t="s">
        <v>128</v>
      </c>
      <c r="P3952" s="19" t="s">
        <v>4497</v>
      </c>
      <c r="Q3952" s="19" t="s">
        <v>26</v>
      </c>
      <c r="R3952" s="19" t="s">
        <v>129</v>
      </c>
      <c r="W3952" s="20">
        <v>20</v>
      </c>
      <c r="X3952" s="65" t="s">
        <v>3555</v>
      </c>
      <c r="AB3952" t="s">
        <v>119</v>
      </c>
      <c r="AC3952" t="s">
        <v>4510</v>
      </c>
      <c r="AD3952" s="2" t="s">
        <v>121</v>
      </c>
    </row>
    <row r="3953" spans="1:30" hidden="1" x14ac:dyDescent="0.25">
      <c r="A3953" s="2">
        <v>10</v>
      </c>
      <c r="B3953" t="s">
        <v>4511</v>
      </c>
      <c r="C3953">
        <v>80</v>
      </c>
      <c r="D3953">
        <v>760</v>
      </c>
      <c r="E3953">
        <v>2210</v>
      </c>
      <c r="F3953" t="s">
        <v>154</v>
      </c>
      <c r="G3953" s="2" t="s">
        <v>485</v>
      </c>
      <c r="H3953">
        <v>7</v>
      </c>
      <c r="I3953">
        <v>7305.82</v>
      </c>
      <c r="J3953" s="2" t="s">
        <v>502</v>
      </c>
      <c r="K3953" s="2" t="s">
        <v>74</v>
      </c>
      <c r="M3953" t="s">
        <v>4566</v>
      </c>
      <c r="O3953" s="2" t="s">
        <v>128</v>
      </c>
      <c r="P3953" s="19" t="s">
        <v>4497</v>
      </c>
      <c r="Q3953" s="19" t="s">
        <v>26</v>
      </c>
      <c r="R3953" s="19" t="s">
        <v>129</v>
      </c>
      <c r="W3953" s="20">
        <v>20</v>
      </c>
      <c r="X3953" s="65" t="s">
        <v>3555</v>
      </c>
      <c r="AB3953" t="s">
        <v>119</v>
      </c>
      <c r="AC3953" t="s">
        <v>4510</v>
      </c>
      <c r="AD3953" s="2" t="s">
        <v>121</v>
      </c>
    </row>
    <row r="3954" spans="1:30" hidden="1" x14ac:dyDescent="0.25">
      <c r="A3954" s="2">
        <v>11</v>
      </c>
      <c r="B3954" t="s">
        <v>4512</v>
      </c>
      <c r="C3954">
        <v>80</v>
      </c>
      <c r="D3954">
        <v>760</v>
      </c>
      <c r="E3954">
        <v>2048</v>
      </c>
      <c r="F3954" t="s">
        <v>154</v>
      </c>
      <c r="G3954" s="2" t="s">
        <v>485</v>
      </c>
      <c r="H3954">
        <v>1</v>
      </c>
      <c r="I3954">
        <v>966.34</v>
      </c>
      <c r="J3954" s="2" t="s">
        <v>502</v>
      </c>
      <c r="K3954" s="2" t="s">
        <v>74</v>
      </c>
      <c r="M3954" t="s">
        <v>4566</v>
      </c>
      <c r="O3954" s="2" t="s">
        <v>128</v>
      </c>
      <c r="P3954" s="19" t="s">
        <v>4497</v>
      </c>
      <c r="Q3954" s="19" t="s">
        <v>26</v>
      </c>
      <c r="R3954" s="19" t="s">
        <v>129</v>
      </c>
      <c r="W3954" s="20">
        <v>20</v>
      </c>
      <c r="X3954" s="65" t="s">
        <v>3555</v>
      </c>
      <c r="AB3954" t="s">
        <v>119</v>
      </c>
      <c r="AC3954" t="s">
        <v>4510</v>
      </c>
      <c r="AD3954" s="2" t="s">
        <v>121</v>
      </c>
    </row>
    <row r="3955" spans="1:30" hidden="1" x14ac:dyDescent="0.25">
      <c r="A3955" s="2">
        <v>12</v>
      </c>
      <c r="B3955" t="s">
        <v>4513</v>
      </c>
      <c r="C3955">
        <v>80</v>
      </c>
      <c r="D3955">
        <v>760</v>
      </c>
      <c r="E3955">
        <v>1551</v>
      </c>
      <c r="F3955" t="s">
        <v>154</v>
      </c>
      <c r="G3955" s="2" t="s">
        <v>485</v>
      </c>
      <c r="H3955">
        <v>1</v>
      </c>
      <c r="I3955">
        <v>729.08</v>
      </c>
      <c r="J3955" s="2" t="s">
        <v>502</v>
      </c>
      <c r="K3955" s="2" t="s">
        <v>74</v>
      </c>
      <c r="M3955" t="s">
        <v>4566</v>
      </c>
      <c r="O3955" s="2" t="s">
        <v>128</v>
      </c>
      <c r="P3955" s="19" t="s">
        <v>4497</v>
      </c>
      <c r="Q3955" s="19" t="s">
        <v>26</v>
      </c>
      <c r="R3955" s="19" t="s">
        <v>129</v>
      </c>
      <c r="W3955" s="20">
        <v>20</v>
      </c>
      <c r="X3955" s="65" t="s">
        <v>3555</v>
      </c>
      <c r="AB3955" t="s">
        <v>119</v>
      </c>
      <c r="AC3955" t="s">
        <v>4510</v>
      </c>
      <c r="AD3955" s="2" t="s">
        <v>121</v>
      </c>
    </row>
    <row r="3956" spans="1:30" hidden="1" x14ac:dyDescent="0.25">
      <c r="A3956" s="2">
        <v>13</v>
      </c>
      <c r="B3956" t="s">
        <v>4514</v>
      </c>
      <c r="C3956">
        <v>80</v>
      </c>
      <c r="D3956">
        <v>760</v>
      </c>
      <c r="E3956">
        <v>2258</v>
      </c>
      <c r="F3956" t="s">
        <v>154</v>
      </c>
      <c r="G3956" s="2" t="s">
        <v>485</v>
      </c>
      <c r="H3956">
        <v>1</v>
      </c>
      <c r="I3956">
        <v>1076.29</v>
      </c>
      <c r="J3956" s="2" t="s">
        <v>502</v>
      </c>
      <c r="K3956" s="2" t="s">
        <v>74</v>
      </c>
      <c r="M3956" t="s">
        <v>4566</v>
      </c>
      <c r="P3956" s="19" t="s">
        <v>4497</v>
      </c>
      <c r="Q3956" s="19" t="s">
        <v>25</v>
      </c>
      <c r="R3956" s="19" t="s">
        <v>129</v>
      </c>
      <c r="W3956" s="20">
        <v>20</v>
      </c>
      <c r="X3956" s="65" t="s">
        <v>3555</v>
      </c>
      <c r="AB3956" t="s">
        <v>119</v>
      </c>
      <c r="AC3956" t="s">
        <v>4510</v>
      </c>
      <c r="AD3956" s="2" t="s">
        <v>121</v>
      </c>
    </row>
    <row r="3957" spans="1:30" hidden="1" x14ac:dyDescent="0.25">
      <c r="A3957" s="2">
        <v>14</v>
      </c>
      <c r="B3957" t="s">
        <v>4516</v>
      </c>
      <c r="C3957">
        <v>80</v>
      </c>
      <c r="D3957">
        <v>760</v>
      </c>
      <c r="E3957">
        <v>2210</v>
      </c>
      <c r="F3957" t="s">
        <v>154</v>
      </c>
      <c r="G3957" s="2" t="s">
        <v>485</v>
      </c>
      <c r="H3957">
        <v>7</v>
      </c>
      <c r="I3957">
        <v>7305.82</v>
      </c>
      <c r="J3957" s="2" t="s">
        <v>502</v>
      </c>
      <c r="K3957" s="2" t="s">
        <v>74</v>
      </c>
      <c r="M3957" t="s">
        <v>4566</v>
      </c>
      <c r="O3957" s="2" t="s">
        <v>128</v>
      </c>
      <c r="P3957" s="19" t="s">
        <v>4497</v>
      </c>
      <c r="Q3957" s="19" t="s">
        <v>26</v>
      </c>
      <c r="R3957" s="19" t="s">
        <v>129</v>
      </c>
      <c r="W3957" s="20">
        <v>20</v>
      </c>
      <c r="X3957" s="65" t="s">
        <v>3555</v>
      </c>
      <c r="AB3957" t="s">
        <v>119</v>
      </c>
      <c r="AC3957" t="s">
        <v>4517</v>
      </c>
      <c r="AD3957" s="2" t="s">
        <v>121</v>
      </c>
    </row>
    <row r="3958" spans="1:30" hidden="1" x14ac:dyDescent="0.25">
      <c r="A3958" s="2">
        <v>15</v>
      </c>
      <c r="B3958" t="s">
        <v>4518</v>
      </c>
      <c r="C3958">
        <v>80</v>
      </c>
      <c r="D3958">
        <v>760</v>
      </c>
      <c r="E3958">
        <v>2048</v>
      </c>
      <c r="F3958" t="s">
        <v>154</v>
      </c>
      <c r="G3958" s="2" t="s">
        <v>485</v>
      </c>
      <c r="H3958">
        <v>1</v>
      </c>
      <c r="I3958">
        <v>966.34</v>
      </c>
      <c r="J3958" s="2" t="s">
        <v>502</v>
      </c>
      <c r="K3958" s="2" t="s">
        <v>74</v>
      </c>
      <c r="M3958" t="s">
        <v>4566</v>
      </c>
      <c r="O3958" s="2" t="s">
        <v>128</v>
      </c>
      <c r="P3958" s="19" t="s">
        <v>4497</v>
      </c>
      <c r="Q3958" s="19" t="s">
        <v>26</v>
      </c>
      <c r="R3958" s="19" t="s">
        <v>129</v>
      </c>
      <c r="W3958" s="20">
        <v>20</v>
      </c>
      <c r="X3958" s="65" t="s">
        <v>3555</v>
      </c>
      <c r="AB3958" t="s">
        <v>119</v>
      </c>
      <c r="AC3958" t="s">
        <v>4517</v>
      </c>
      <c r="AD3958" s="2" t="s">
        <v>121</v>
      </c>
    </row>
    <row r="3959" spans="1:30" hidden="1" x14ac:dyDescent="0.25">
      <c r="A3959" s="2">
        <v>16</v>
      </c>
      <c r="B3959" t="s">
        <v>4519</v>
      </c>
      <c r="C3959">
        <v>80</v>
      </c>
      <c r="D3959">
        <v>760</v>
      </c>
      <c r="E3959">
        <v>1551</v>
      </c>
      <c r="F3959" t="s">
        <v>154</v>
      </c>
      <c r="G3959" s="2" t="s">
        <v>485</v>
      </c>
      <c r="H3959">
        <v>1</v>
      </c>
      <c r="I3959">
        <v>729.08</v>
      </c>
      <c r="J3959" s="2" t="s">
        <v>502</v>
      </c>
      <c r="K3959" s="2" t="s">
        <v>74</v>
      </c>
      <c r="M3959" t="s">
        <v>4566</v>
      </c>
      <c r="O3959" s="2" t="s">
        <v>128</v>
      </c>
      <c r="P3959" s="19" t="s">
        <v>4497</v>
      </c>
      <c r="Q3959" s="19" t="s">
        <v>26</v>
      </c>
      <c r="R3959" s="19" t="s">
        <v>129</v>
      </c>
      <c r="W3959" s="20">
        <v>20</v>
      </c>
      <c r="X3959" s="65" t="s">
        <v>3555</v>
      </c>
      <c r="AB3959" t="s">
        <v>119</v>
      </c>
      <c r="AC3959" t="s">
        <v>4517</v>
      </c>
      <c r="AD3959" s="2" t="s">
        <v>121</v>
      </c>
    </row>
    <row r="3960" spans="1:30" hidden="1" x14ac:dyDescent="0.25">
      <c r="A3960" s="2">
        <v>17</v>
      </c>
      <c r="B3960" t="s">
        <v>4520</v>
      </c>
      <c r="C3960">
        <v>80</v>
      </c>
      <c r="D3960">
        <v>760</v>
      </c>
      <c r="E3960">
        <v>2258</v>
      </c>
      <c r="F3960" t="s">
        <v>154</v>
      </c>
      <c r="G3960" s="2" t="s">
        <v>485</v>
      </c>
      <c r="H3960">
        <v>1</v>
      </c>
      <c r="I3960">
        <v>1076.29</v>
      </c>
      <c r="J3960" s="2" t="s">
        <v>502</v>
      </c>
      <c r="K3960" s="2" t="s">
        <v>74</v>
      </c>
      <c r="M3960" t="s">
        <v>4566</v>
      </c>
      <c r="P3960" s="19" t="s">
        <v>4497</v>
      </c>
      <c r="Q3960" s="19" t="s">
        <v>25</v>
      </c>
      <c r="R3960" s="19" t="s">
        <v>129</v>
      </c>
      <c r="W3960" s="20">
        <v>20</v>
      </c>
      <c r="X3960" s="65" t="s">
        <v>3555</v>
      </c>
      <c r="AB3960" t="s">
        <v>119</v>
      </c>
      <c r="AC3960" t="s">
        <v>4517</v>
      </c>
      <c r="AD3960" s="2" t="s">
        <v>121</v>
      </c>
    </row>
    <row r="3961" spans="1:30" hidden="1" x14ac:dyDescent="0.25">
      <c r="A3961" s="2">
        <v>18</v>
      </c>
      <c r="B3961" t="s">
        <v>4521</v>
      </c>
      <c r="C3961">
        <v>80</v>
      </c>
      <c r="D3961">
        <v>760</v>
      </c>
      <c r="E3961">
        <v>2210</v>
      </c>
      <c r="F3961" t="s">
        <v>154</v>
      </c>
      <c r="G3961" s="2" t="s">
        <v>485</v>
      </c>
      <c r="H3961">
        <v>6</v>
      </c>
      <c r="I3961">
        <v>6262.13</v>
      </c>
      <c r="J3961" s="2" t="s">
        <v>502</v>
      </c>
      <c r="K3961" s="2" t="s">
        <v>74</v>
      </c>
      <c r="M3961" t="s">
        <v>4566</v>
      </c>
      <c r="O3961" s="2" t="s">
        <v>128</v>
      </c>
      <c r="P3961" s="19" t="s">
        <v>4497</v>
      </c>
      <c r="Q3961" s="19" t="s">
        <v>26</v>
      </c>
      <c r="R3961" s="19" t="s">
        <v>129</v>
      </c>
      <c r="W3961" s="20">
        <v>20</v>
      </c>
      <c r="X3961" s="65" t="s">
        <v>3555</v>
      </c>
      <c r="AB3961" t="s">
        <v>119</v>
      </c>
      <c r="AC3961" t="s">
        <v>4517</v>
      </c>
      <c r="AD3961" s="2" t="s">
        <v>121</v>
      </c>
    </row>
    <row r="3962" spans="1:30" hidden="1" x14ac:dyDescent="0.25">
      <c r="A3962" s="2">
        <v>19</v>
      </c>
      <c r="B3962" t="s">
        <v>4522</v>
      </c>
      <c r="C3962">
        <v>100</v>
      </c>
      <c r="D3962">
        <v>760</v>
      </c>
      <c r="E3962">
        <v>2210</v>
      </c>
      <c r="F3962" t="s">
        <v>154</v>
      </c>
      <c r="G3962" s="2" t="s">
        <v>485</v>
      </c>
      <c r="H3962">
        <v>3</v>
      </c>
      <c r="I3962">
        <v>3913.83</v>
      </c>
      <c r="J3962" s="2" t="s">
        <v>502</v>
      </c>
      <c r="K3962" s="2" t="s">
        <v>74</v>
      </c>
      <c r="M3962" t="s">
        <v>4566</v>
      </c>
      <c r="O3962" s="2" t="s">
        <v>128</v>
      </c>
      <c r="P3962" s="19" t="s">
        <v>4497</v>
      </c>
      <c r="Q3962" s="19" t="s">
        <v>26</v>
      </c>
      <c r="S3962" s="19" t="s">
        <v>129</v>
      </c>
      <c r="W3962" s="20">
        <v>20</v>
      </c>
      <c r="X3962" s="65" t="s">
        <v>3555</v>
      </c>
      <c r="AB3962" t="s">
        <v>119</v>
      </c>
      <c r="AC3962" t="s">
        <v>4523</v>
      </c>
      <c r="AD3962" s="2" t="s">
        <v>2117</v>
      </c>
    </row>
    <row r="3963" spans="1:30" hidden="1" x14ac:dyDescent="0.25">
      <c r="A3963" s="2">
        <v>20</v>
      </c>
      <c r="B3963" t="s">
        <v>4524</v>
      </c>
      <c r="C3963">
        <v>100</v>
      </c>
      <c r="D3963">
        <v>760</v>
      </c>
      <c r="E3963">
        <v>2210</v>
      </c>
      <c r="F3963" t="s">
        <v>154</v>
      </c>
      <c r="G3963" s="2" t="s">
        <v>485</v>
      </c>
      <c r="H3963">
        <v>3</v>
      </c>
      <c r="I3963">
        <v>3913.83</v>
      </c>
      <c r="J3963" s="2" t="s">
        <v>502</v>
      </c>
      <c r="K3963" s="2" t="s">
        <v>74</v>
      </c>
      <c r="M3963" t="s">
        <v>4566</v>
      </c>
      <c r="O3963" s="2" t="s">
        <v>128</v>
      </c>
      <c r="P3963" s="19" t="s">
        <v>4497</v>
      </c>
      <c r="Q3963" s="19" t="s">
        <v>26</v>
      </c>
      <c r="S3963" s="19" t="s">
        <v>129</v>
      </c>
      <c r="W3963" s="20">
        <v>20</v>
      </c>
      <c r="X3963" s="65" t="s">
        <v>3555</v>
      </c>
      <c r="AB3963" t="s">
        <v>119</v>
      </c>
      <c r="AC3963" t="s">
        <v>4523</v>
      </c>
      <c r="AD3963" s="2" t="s">
        <v>2117</v>
      </c>
    </row>
    <row r="3964" spans="1:30" hidden="1" x14ac:dyDescent="0.25">
      <c r="A3964" s="2">
        <v>21</v>
      </c>
      <c r="B3964" t="s">
        <v>4525</v>
      </c>
      <c r="C3964">
        <v>120</v>
      </c>
      <c r="D3964">
        <v>2248</v>
      </c>
      <c r="E3964">
        <v>6460</v>
      </c>
      <c r="F3964" t="s">
        <v>154</v>
      </c>
      <c r="G3964" s="2" t="s">
        <v>485</v>
      </c>
      <c r="H3964">
        <v>1</v>
      </c>
      <c r="I3964">
        <v>12601.28</v>
      </c>
      <c r="J3964" s="2" t="s">
        <v>502</v>
      </c>
      <c r="K3964" s="2" t="s">
        <v>74</v>
      </c>
      <c r="M3964" t="s">
        <v>4566</v>
      </c>
      <c r="P3964" s="19" t="s">
        <v>4497</v>
      </c>
      <c r="Q3964" s="19" t="s">
        <v>27</v>
      </c>
      <c r="R3964" s="19" t="s">
        <v>129</v>
      </c>
      <c r="V3964" s="19" t="s">
        <v>129</v>
      </c>
      <c r="W3964" s="20">
        <v>20</v>
      </c>
      <c r="X3964" s="65" t="s">
        <v>3555</v>
      </c>
      <c r="AB3964" t="s">
        <v>119</v>
      </c>
      <c r="AC3964" t="s">
        <v>4527</v>
      </c>
      <c r="AD3964" s="2" t="s">
        <v>121</v>
      </c>
    </row>
    <row r="3965" spans="1:30" hidden="1" x14ac:dyDescent="0.25">
      <c r="A3965" s="2">
        <v>22</v>
      </c>
      <c r="B3965" t="s">
        <v>4528</v>
      </c>
      <c r="C3965">
        <v>120</v>
      </c>
      <c r="D3965">
        <v>2248</v>
      </c>
      <c r="E3965">
        <v>6460</v>
      </c>
      <c r="F3965" t="s">
        <v>154</v>
      </c>
      <c r="G3965" s="2" t="s">
        <v>485</v>
      </c>
      <c r="H3965">
        <v>1</v>
      </c>
      <c r="I3965">
        <v>12600.6</v>
      </c>
      <c r="J3965" s="2" t="s">
        <v>502</v>
      </c>
      <c r="K3965" s="2" t="s">
        <v>74</v>
      </c>
      <c r="M3965" t="s">
        <v>4566</v>
      </c>
      <c r="P3965" s="19" t="s">
        <v>4497</v>
      </c>
      <c r="Q3965" s="19" t="s">
        <v>27</v>
      </c>
      <c r="R3965" s="19" t="s">
        <v>129</v>
      </c>
      <c r="V3965" s="19" t="s">
        <v>129</v>
      </c>
      <c r="W3965" s="20">
        <v>20</v>
      </c>
      <c r="X3965" s="65" t="s">
        <v>3555</v>
      </c>
      <c r="AB3965" t="s">
        <v>119</v>
      </c>
      <c r="AC3965" t="s">
        <v>4527</v>
      </c>
      <c r="AD3965" s="2" t="s">
        <v>121</v>
      </c>
    </row>
    <row r="3966" spans="1:30" hidden="1" x14ac:dyDescent="0.25">
      <c r="A3966" s="2">
        <v>23</v>
      </c>
      <c r="B3966" t="s">
        <v>4529</v>
      </c>
      <c r="C3966">
        <v>120</v>
      </c>
      <c r="D3966">
        <v>2251</v>
      </c>
      <c r="E3966">
        <v>6589</v>
      </c>
      <c r="F3966" t="s">
        <v>154</v>
      </c>
      <c r="G3966" s="2" t="s">
        <v>485</v>
      </c>
      <c r="H3966">
        <v>1</v>
      </c>
      <c r="I3966">
        <v>13862.8</v>
      </c>
      <c r="J3966" s="2" t="s">
        <v>502</v>
      </c>
      <c r="K3966" s="2" t="s">
        <v>74</v>
      </c>
      <c r="M3966" t="s">
        <v>4566</v>
      </c>
      <c r="P3966" s="19" t="s">
        <v>4497</v>
      </c>
      <c r="Q3966" s="19" t="s">
        <v>27</v>
      </c>
      <c r="R3966" s="19" t="s">
        <v>129</v>
      </c>
      <c r="V3966" s="19" t="s">
        <v>129</v>
      </c>
      <c r="W3966" s="20">
        <v>20</v>
      </c>
      <c r="X3966" s="65" t="s">
        <v>3555</v>
      </c>
      <c r="AB3966" t="s">
        <v>119</v>
      </c>
      <c r="AC3966" t="s">
        <v>4531</v>
      </c>
      <c r="AD3966" s="2" t="s">
        <v>121</v>
      </c>
    </row>
    <row r="3967" spans="1:30" hidden="1" x14ac:dyDescent="0.25">
      <c r="A3967" s="2">
        <v>24</v>
      </c>
      <c r="B3967" t="s">
        <v>4532</v>
      </c>
      <c r="C3967">
        <v>120</v>
      </c>
      <c r="D3967">
        <v>2245</v>
      </c>
      <c r="E3967">
        <v>3083</v>
      </c>
      <c r="F3967" t="s">
        <v>154</v>
      </c>
      <c r="G3967" s="2" t="s">
        <v>485</v>
      </c>
      <c r="H3967">
        <v>1</v>
      </c>
      <c r="I3967">
        <v>6293.34</v>
      </c>
      <c r="J3967" s="2" t="s">
        <v>502</v>
      </c>
      <c r="K3967" s="2" t="s">
        <v>74</v>
      </c>
      <c r="M3967" t="s">
        <v>4566</v>
      </c>
      <c r="O3967" s="2" t="s">
        <v>128</v>
      </c>
      <c r="P3967" s="19" t="s">
        <v>4497</v>
      </c>
      <c r="Q3967" s="19" t="s">
        <v>27</v>
      </c>
      <c r="R3967" s="19" t="s">
        <v>129</v>
      </c>
      <c r="V3967" s="19" t="s">
        <v>129</v>
      </c>
      <c r="W3967" s="20">
        <v>20</v>
      </c>
      <c r="X3967" s="65" t="s">
        <v>3555</v>
      </c>
      <c r="AB3967" t="s">
        <v>119</v>
      </c>
      <c r="AC3967" t="s">
        <v>4531</v>
      </c>
      <c r="AD3967" s="2" t="s">
        <v>121</v>
      </c>
    </row>
    <row r="3968" spans="1:30" hidden="1" x14ac:dyDescent="0.25">
      <c r="A3968" s="2">
        <v>25</v>
      </c>
      <c r="B3968" t="s">
        <v>4534</v>
      </c>
      <c r="C3968">
        <v>120</v>
      </c>
      <c r="D3968">
        <v>760</v>
      </c>
      <c r="E3968">
        <v>2210</v>
      </c>
      <c r="F3968" t="s">
        <v>154</v>
      </c>
      <c r="G3968" s="2" t="s">
        <v>485</v>
      </c>
      <c r="H3968">
        <v>2</v>
      </c>
      <c r="I3968">
        <v>3131.07</v>
      </c>
      <c r="J3968" s="2" t="s">
        <v>502</v>
      </c>
      <c r="K3968" s="2" t="s">
        <v>74</v>
      </c>
      <c r="M3968" t="s">
        <v>4566</v>
      </c>
      <c r="O3968" s="2" t="s">
        <v>128</v>
      </c>
      <c r="P3968" s="19" t="s">
        <v>4497</v>
      </c>
      <c r="Q3968" s="19" t="s">
        <v>26</v>
      </c>
      <c r="R3968" s="19" t="s">
        <v>129</v>
      </c>
      <c r="W3968" s="20">
        <v>20</v>
      </c>
      <c r="X3968" s="65" t="s">
        <v>3555</v>
      </c>
      <c r="AB3968" t="s">
        <v>119</v>
      </c>
      <c r="AC3968" t="s">
        <v>4535</v>
      </c>
      <c r="AD3968" s="2" t="s">
        <v>121</v>
      </c>
    </row>
    <row r="3969" spans="1:30" hidden="1" x14ac:dyDescent="0.25">
      <c r="A3969" s="2">
        <v>26</v>
      </c>
      <c r="B3969" t="s">
        <v>4536</v>
      </c>
      <c r="C3969">
        <v>120</v>
      </c>
      <c r="D3969">
        <v>2251</v>
      </c>
      <c r="E3969">
        <v>6588</v>
      </c>
      <c r="F3969" t="s">
        <v>154</v>
      </c>
      <c r="G3969" s="2" t="s">
        <v>485</v>
      </c>
      <c r="H3969">
        <v>1</v>
      </c>
      <c r="I3969">
        <v>13860.39</v>
      </c>
      <c r="J3969" s="2" t="s">
        <v>502</v>
      </c>
      <c r="K3969" s="2" t="s">
        <v>74</v>
      </c>
      <c r="M3969" t="s">
        <v>4566</v>
      </c>
      <c r="P3969" s="19" t="s">
        <v>4497</v>
      </c>
      <c r="Q3969" s="19" t="s">
        <v>27</v>
      </c>
      <c r="R3969" s="19" t="s">
        <v>129</v>
      </c>
      <c r="V3969" s="19" t="s">
        <v>129</v>
      </c>
      <c r="W3969" s="20">
        <v>20</v>
      </c>
      <c r="X3969" s="65" t="s">
        <v>3555</v>
      </c>
      <c r="AB3969" t="s">
        <v>119</v>
      </c>
      <c r="AC3969" t="s">
        <v>4535</v>
      </c>
      <c r="AD3969" s="2" t="s">
        <v>121</v>
      </c>
    </row>
    <row r="3970" spans="1:30" hidden="1" x14ac:dyDescent="0.25">
      <c r="A3970" s="2">
        <v>27</v>
      </c>
      <c r="B3970" t="s">
        <v>4538</v>
      </c>
      <c r="C3970">
        <v>120</v>
      </c>
      <c r="D3970">
        <v>760</v>
      </c>
      <c r="E3970">
        <v>2210</v>
      </c>
      <c r="F3970" t="s">
        <v>154</v>
      </c>
      <c r="G3970" s="2" t="s">
        <v>485</v>
      </c>
      <c r="H3970">
        <v>1</v>
      </c>
      <c r="I3970">
        <v>1565.53</v>
      </c>
      <c r="J3970" s="2" t="s">
        <v>502</v>
      </c>
      <c r="K3970" s="2" t="s">
        <v>74</v>
      </c>
      <c r="M3970" t="s">
        <v>4566</v>
      </c>
      <c r="O3970" s="2" t="s">
        <v>128</v>
      </c>
      <c r="P3970" s="19" t="s">
        <v>4497</v>
      </c>
      <c r="Q3970" s="19" t="s">
        <v>26</v>
      </c>
      <c r="R3970" s="19" t="s">
        <v>129</v>
      </c>
      <c r="W3970" s="20">
        <v>20</v>
      </c>
      <c r="X3970" s="65" t="s">
        <v>3555</v>
      </c>
      <c r="AB3970" t="s">
        <v>119</v>
      </c>
      <c r="AC3970" t="s">
        <v>4535</v>
      </c>
      <c r="AD3970" s="2" t="s">
        <v>121</v>
      </c>
    </row>
    <row r="3971" spans="1:30" hidden="1" x14ac:dyDescent="0.25">
      <c r="A3971" s="2">
        <v>28</v>
      </c>
      <c r="B3971" t="s">
        <v>4539</v>
      </c>
      <c r="C3971">
        <v>120</v>
      </c>
      <c r="D3971">
        <v>2245</v>
      </c>
      <c r="E3971">
        <v>3083</v>
      </c>
      <c r="F3971" t="s">
        <v>154</v>
      </c>
      <c r="G3971" s="2" t="s">
        <v>485</v>
      </c>
      <c r="H3971">
        <v>1</v>
      </c>
      <c r="I3971">
        <v>6475.5</v>
      </c>
      <c r="J3971" s="2" t="s">
        <v>502</v>
      </c>
      <c r="K3971" s="2" t="s">
        <v>74</v>
      </c>
      <c r="M3971" t="s">
        <v>4566</v>
      </c>
      <c r="P3971" s="19" t="s">
        <v>4497</v>
      </c>
      <c r="Q3971" s="19" t="s">
        <v>27</v>
      </c>
      <c r="R3971" s="19" t="s">
        <v>129</v>
      </c>
      <c r="V3971" s="19" t="s">
        <v>129</v>
      </c>
      <c r="W3971" s="20">
        <v>20</v>
      </c>
      <c r="X3971" s="65" t="s">
        <v>3555</v>
      </c>
      <c r="AB3971" t="s">
        <v>119</v>
      </c>
      <c r="AC3971" t="s">
        <v>4535</v>
      </c>
      <c r="AD3971" s="2" t="s">
        <v>121</v>
      </c>
    </row>
    <row r="3972" spans="1:30" hidden="1" x14ac:dyDescent="0.25">
      <c r="A3972" s="2">
        <v>29</v>
      </c>
      <c r="B3972" t="s">
        <v>4540</v>
      </c>
      <c r="C3972">
        <v>120</v>
      </c>
      <c r="D3972">
        <v>1100</v>
      </c>
      <c r="E3972">
        <v>8086</v>
      </c>
      <c r="F3972" t="s">
        <v>154</v>
      </c>
      <c r="G3972" s="2" t="s">
        <v>485</v>
      </c>
      <c r="H3972">
        <v>1</v>
      </c>
      <c r="I3972">
        <v>8382.41</v>
      </c>
      <c r="J3972" s="2" t="s">
        <v>502</v>
      </c>
      <c r="K3972" s="2" t="s">
        <v>74</v>
      </c>
      <c r="M3972" t="s">
        <v>4566</v>
      </c>
      <c r="P3972" s="19" t="s">
        <v>4497</v>
      </c>
      <c r="Q3972" s="19" t="s">
        <v>27</v>
      </c>
      <c r="R3972" s="19" t="s">
        <v>129</v>
      </c>
      <c r="U3972" s="19" t="s">
        <v>129</v>
      </c>
      <c r="V3972" s="19" t="s">
        <v>129</v>
      </c>
      <c r="W3972" s="20">
        <v>20</v>
      </c>
      <c r="X3972" s="65" t="s">
        <v>3555</v>
      </c>
      <c r="AB3972" t="s">
        <v>119</v>
      </c>
      <c r="AC3972" t="s">
        <v>4542</v>
      </c>
      <c r="AD3972" s="2" t="s">
        <v>121</v>
      </c>
    </row>
    <row r="3973" spans="1:30" hidden="1" x14ac:dyDescent="0.25">
      <c r="A3973" s="2">
        <v>30</v>
      </c>
      <c r="B3973" t="s">
        <v>4543</v>
      </c>
      <c r="C3973">
        <v>120</v>
      </c>
      <c r="D3973">
        <v>1100</v>
      </c>
      <c r="E3973">
        <v>3988</v>
      </c>
      <c r="F3973" t="s">
        <v>154</v>
      </c>
      <c r="G3973" s="2" t="s">
        <v>485</v>
      </c>
      <c r="H3973">
        <v>1</v>
      </c>
      <c r="I3973">
        <v>4118.47</v>
      </c>
      <c r="J3973" s="2" t="s">
        <v>502</v>
      </c>
      <c r="K3973" s="2" t="s">
        <v>74</v>
      </c>
      <c r="M3973" t="s">
        <v>4566</v>
      </c>
      <c r="P3973" s="19" t="s">
        <v>4497</v>
      </c>
      <c r="Q3973" s="19" t="s">
        <v>27</v>
      </c>
      <c r="R3973" s="19" t="s">
        <v>129</v>
      </c>
      <c r="U3973" s="19" t="s">
        <v>129</v>
      </c>
      <c r="V3973" s="19" t="s">
        <v>129</v>
      </c>
      <c r="W3973" s="20">
        <v>20</v>
      </c>
      <c r="X3973" s="65" t="s">
        <v>3555</v>
      </c>
      <c r="AB3973" t="s">
        <v>119</v>
      </c>
      <c r="AC3973" t="s">
        <v>4542</v>
      </c>
      <c r="AD3973" s="2" t="s">
        <v>121</v>
      </c>
    </row>
    <row r="3974" spans="1:30" hidden="1" x14ac:dyDescent="0.25">
      <c r="A3974" s="2">
        <v>31</v>
      </c>
      <c r="B3974" t="s">
        <v>4545</v>
      </c>
      <c r="C3974">
        <v>120</v>
      </c>
      <c r="D3974">
        <v>1000</v>
      </c>
      <c r="E3974">
        <v>3988</v>
      </c>
      <c r="F3974" t="s">
        <v>154</v>
      </c>
      <c r="G3974" s="2" t="s">
        <v>485</v>
      </c>
      <c r="H3974">
        <v>1</v>
      </c>
      <c r="I3974">
        <v>3750.69</v>
      </c>
      <c r="J3974" s="2" t="s">
        <v>502</v>
      </c>
      <c r="K3974" s="2" t="s">
        <v>74</v>
      </c>
      <c r="M3974" t="s">
        <v>4566</v>
      </c>
      <c r="P3974" s="19" t="s">
        <v>4497</v>
      </c>
      <c r="Q3974" s="19" t="s">
        <v>27</v>
      </c>
      <c r="R3974" s="19" t="s">
        <v>129</v>
      </c>
      <c r="U3974" s="19" t="s">
        <v>129</v>
      </c>
      <c r="V3974" s="19" t="s">
        <v>129</v>
      </c>
      <c r="W3974" s="20">
        <v>20</v>
      </c>
      <c r="X3974" s="65" t="s">
        <v>3555</v>
      </c>
      <c r="AB3974" t="s">
        <v>119</v>
      </c>
      <c r="AC3974" t="s">
        <v>4542</v>
      </c>
      <c r="AD3974" s="2" t="s">
        <v>121</v>
      </c>
    </row>
    <row r="3975" spans="1:30" hidden="1" x14ac:dyDescent="0.25">
      <c r="A3975" s="2">
        <v>32</v>
      </c>
      <c r="B3975" t="s">
        <v>4547</v>
      </c>
      <c r="C3975">
        <v>120</v>
      </c>
      <c r="D3975">
        <v>1000</v>
      </c>
      <c r="E3975">
        <v>3904</v>
      </c>
      <c r="F3975" t="s">
        <v>154</v>
      </c>
      <c r="G3975" s="2" t="s">
        <v>485</v>
      </c>
      <c r="H3975">
        <v>1</v>
      </c>
      <c r="I3975">
        <v>3594.18</v>
      </c>
      <c r="J3975" s="2" t="s">
        <v>502</v>
      </c>
      <c r="K3975" s="2" t="s">
        <v>74</v>
      </c>
      <c r="M3975" t="s">
        <v>4566</v>
      </c>
      <c r="P3975" s="19" t="s">
        <v>4497</v>
      </c>
      <c r="Q3975" s="19" t="s">
        <v>27</v>
      </c>
      <c r="R3975" s="19" t="s">
        <v>129</v>
      </c>
      <c r="U3975" s="19" t="s">
        <v>129</v>
      </c>
      <c r="V3975" s="19" t="s">
        <v>129</v>
      </c>
      <c r="W3975" s="20">
        <v>20</v>
      </c>
      <c r="X3975" s="65" t="s">
        <v>3555</v>
      </c>
      <c r="AB3975" t="s">
        <v>119</v>
      </c>
      <c r="AC3975" t="s">
        <v>4542</v>
      </c>
      <c r="AD3975" s="2" t="s">
        <v>121</v>
      </c>
    </row>
    <row r="3976" spans="1:30" hidden="1" x14ac:dyDescent="0.25">
      <c r="A3976" s="2">
        <v>33</v>
      </c>
      <c r="B3976" t="s">
        <v>4549</v>
      </c>
      <c r="C3976">
        <v>120</v>
      </c>
      <c r="D3976">
        <v>1100</v>
      </c>
      <c r="E3976">
        <v>3841</v>
      </c>
      <c r="F3976" t="s">
        <v>154</v>
      </c>
      <c r="G3976" s="2" t="s">
        <v>485</v>
      </c>
      <c r="H3976">
        <v>1</v>
      </c>
      <c r="I3976">
        <v>3876.42</v>
      </c>
      <c r="J3976" s="2" t="s">
        <v>502</v>
      </c>
      <c r="K3976" s="2" t="s">
        <v>74</v>
      </c>
      <c r="M3976" t="s">
        <v>4566</v>
      </c>
      <c r="P3976" s="19" t="s">
        <v>4497</v>
      </c>
      <c r="Q3976" s="19" t="s">
        <v>27</v>
      </c>
      <c r="R3976" s="19" t="s">
        <v>129</v>
      </c>
      <c r="U3976" s="19" t="s">
        <v>129</v>
      </c>
      <c r="V3976" s="19" t="s">
        <v>129</v>
      </c>
      <c r="W3976" s="20">
        <v>20</v>
      </c>
      <c r="X3976" s="65" t="s">
        <v>3555</v>
      </c>
      <c r="AB3976" t="s">
        <v>119</v>
      </c>
      <c r="AC3976" t="s">
        <v>4542</v>
      </c>
      <c r="AD3976" s="2" t="s">
        <v>121</v>
      </c>
    </row>
    <row r="3977" spans="1:30" hidden="1" x14ac:dyDescent="0.25">
      <c r="A3977" s="2">
        <v>34</v>
      </c>
      <c r="B3977" t="s">
        <v>4551</v>
      </c>
      <c r="C3977">
        <v>120</v>
      </c>
      <c r="D3977">
        <v>1000</v>
      </c>
      <c r="E3977">
        <v>11230</v>
      </c>
      <c r="F3977" t="s">
        <v>154</v>
      </c>
      <c r="G3977" s="2" t="s">
        <v>485</v>
      </c>
      <c r="H3977">
        <v>1</v>
      </c>
      <c r="I3977">
        <v>10575.34</v>
      </c>
      <c r="J3977" s="2" t="s">
        <v>502</v>
      </c>
      <c r="K3977" s="2" t="s">
        <v>74</v>
      </c>
      <c r="M3977" t="s">
        <v>4566</v>
      </c>
      <c r="P3977" s="19" t="s">
        <v>4497</v>
      </c>
      <c r="Q3977" s="19" t="s">
        <v>27</v>
      </c>
      <c r="R3977" s="19" t="s">
        <v>129</v>
      </c>
      <c r="U3977" s="19" t="s">
        <v>129</v>
      </c>
      <c r="V3977" s="19" t="s">
        <v>129</v>
      </c>
      <c r="W3977" s="20">
        <v>20</v>
      </c>
      <c r="X3977" s="65" t="s">
        <v>3555</v>
      </c>
      <c r="AB3977" t="s">
        <v>119</v>
      </c>
      <c r="AC3977" t="s">
        <v>4553</v>
      </c>
      <c r="AD3977" s="2" t="s">
        <v>121</v>
      </c>
    </row>
    <row r="3978" spans="1:30" hidden="1" x14ac:dyDescent="0.25">
      <c r="A3978" s="2">
        <v>35</v>
      </c>
      <c r="B3978" t="s">
        <v>4554</v>
      </c>
      <c r="C3978">
        <v>120</v>
      </c>
      <c r="D3978">
        <v>1100</v>
      </c>
      <c r="E3978">
        <v>11230</v>
      </c>
      <c r="F3978" t="s">
        <v>154</v>
      </c>
      <c r="G3978" s="2" t="s">
        <v>485</v>
      </c>
      <c r="H3978">
        <v>1</v>
      </c>
      <c r="I3978">
        <v>11621.47</v>
      </c>
      <c r="J3978" s="2" t="s">
        <v>502</v>
      </c>
      <c r="K3978" s="2" t="s">
        <v>74</v>
      </c>
      <c r="M3978" t="s">
        <v>4566</v>
      </c>
      <c r="P3978" s="19" t="s">
        <v>4497</v>
      </c>
      <c r="Q3978" s="19" t="s">
        <v>27</v>
      </c>
      <c r="R3978" s="19" t="s">
        <v>129</v>
      </c>
      <c r="U3978" s="19" t="s">
        <v>129</v>
      </c>
      <c r="V3978" s="19" t="s">
        <v>129</v>
      </c>
      <c r="W3978" s="20">
        <v>20</v>
      </c>
      <c r="X3978" s="65" t="s">
        <v>3555</v>
      </c>
      <c r="AB3978" t="s">
        <v>119</v>
      </c>
      <c r="AC3978" t="s">
        <v>4553</v>
      </c>
      <c r="AD3978" s="2" t="s">
        <v>121</v>
      </c>
    </row>
    <row r="3979" spans="1:30" hidden="1" x14ac:dyDescent="0.25">
      <c r="A3979" s="2">
        <v>36</v>
      </c>
      <c r="B3979" t="s">
        <v>4538</v>
      </c>
      <c r="C3979">
        <v>120</v>
      </c>
      <c r="D3979">
        <v>760</v>
      </c>
      <c r="E3979">
        <v>2210</v>
      </c>
      <c r="F3979" t="s">
        <v>154</v>
      </c>
      <c r="G3979" s="2" t="s">
        <v>485</v>
      </c>
      <c r="H3979">
        <v>1</v>
      </c>
      <c r="I3979">
        <v>1565.53</v>
      </c>
      <c r="J3979" s="2" t="s">
        <v>502</v>
      </c>
      <c r="K3979" s="2" t="s">
        <v>74</v>
      </c>
      <c r="M3979" t="s">
        <v>4566</v>
      </c>
      <c r="O3979" s="2" t="s">
        <v>128</v>
      </c>
      <c r="P3979" s="19" t="s">
        <v>4497</v>
      </c>
      <c r="Q3979" s="19" t="s">
        <v>26</v>
      </c>
      <c r="R3979" s="19" t="s">
        <v>129</v>
      </c>
      <c r="W3979" s="20">
        <v>20</v>
      </c>
      <c r="X3979" s="65" t="s">
        <v>3555</v>
      </c>
      <c r="AB3979" t="s">
        <v>119</v>
      </c>
      <c r="AC3979" t="s">
        <v>4553</v>
      </c>
      <c r="AD3979" s="2" t="s">
        <v>121</v>
      </c>
    </row>
    <row r="3980" spans="1:30" hidden="1" x14ac:dyDescent="0.25">
      <c r="A3980" s="2">
        <v>37</v>
      </c>
      <c r="B3980" t="s">
        <v>4556</v>
      </c>
      <c r="C3980">
        <v>120</v>
      </c>
      <c r="D3980">
        <v>1000</v>
      </c>
      <c r="E3980">
        <v>9114</v>
      </c>
      <c r="F3980" t="s">
        <v>154</v>
      </c>
      <c r="G3980" s="2" t="s">
        <v>485</v>
      </c>
      <c r="H3980">
        <v>1</v>
      </c>
      <c r="I3980">
        <v>8588.48</v>
      </c>
      <c r="J3980" s="2" t="s">
        <v>502</v>
      </c>
      <c r="K3980" s="2" t="s">
        <v>74</v>
      </c>
      <c r="M3980" t="s">
        <v>4566</v>
      </c>
      <c r="P3980" s="19" t="s">
        <v>4497</v>
      </c>
      <c r="Q3980" s="19" t="s">
        <v>27</v>
      </c>
      <c r="S3980" s="19" t="s">
        <v>129</v>
      </c>
      <c r="U3980" s="19" t="s">
        <v>129</v>
      </c>
      <c r="V3980" s="19" t="s">
        <v>129</v>
      </c>
      <c r="W3980" s="20">
        <v>20</v>
      </c>
      <c r="X3980" s="65" t="s">
        <v>3555</v>
      </c>
      <c r="AB3980" t="s">
        <v>119</v>
      </c>
      <c r="AC3980" t="s">
        <v>4558</v>
      </c>
      <c r="AD3980" s="2" t="s">
        <v>4487</v>
      </c>
    </row>
    <row r="3981" spans="1:30" hidden="1" x14ac:dyDescent="0.25">
      <c r="A3981" s="2">
        <v>38</v>
      </c>
      <c r="B3981" t="s">
        <v>4559</v>
      </c>
      <c r="C3981">
        <v>120</v>
      </c>
      <c r="D3981">
        <v>1000</v>
      </c>
      <c r="E3981">
        <v>2745</v>
      </c>
      <c r="F3981" t="s">
        <v>154</v>
      </c>
      <c r="G3981" s="2" t="s">
        <v>485</v>
      </c>
      <c r="H3981">
        <v>1</v>
      </c>
      <c r="I3981">
        <v>2586.15</v>
      </c>
      <c r="J3981" s="2" t="s">
        <v>502</v>
      </c>
      <c r="K3981" s="2" t="s">
        <v>74</v>
      </c>
      <c r="M3981" t="s">
        <v>4566</v>
      </c>
      <c r="P3981" s="19" t="s">
        <v>4497</v>
      </c>
      <c r="Q3981" s="19" t="s">
        <v>25</v>
      </c>
      <c r="S3981" s="19" t="s">
        <v>129</v>
      </c>
      <c r="V3981" s="19" t="s">
        <v>129</v>
      </c>
      <c r="W3981" s="20">
        <v>20</v>
      </c>
      <c r="X3981" s="65" t="s">
        <v>3555</v>
      </c>
      <c r="AB3981" t="s">
        <v>119</v>
      </c>
      <c r="AC3981" t="s">
        <v>4558</v>
      </c>
      <c r="AD3981" s="2" t="s">
        <v>4487</v>
      </c>
    </row>
    <row r="3982" spans="1:30" hidden="1" x14ac:dyDescent="0.25">
      <c r="A3982" s="2">
        <v>39</v>
      </c>
      <c r="B3982" t="s">
        <v>4560</v>
      </c>
      <c r="C3982">
        <v>120</v>
      </c>
      <c r="D3982">
        <v>2263</v>
      </c>
      <c r="E3982">
        <v>11991</v>
      </c>
      <c r="F3982" t="s">
        <v>154</v>
      </c>
      <c r="G3982" s="2" t="s">
        <v>485</v>
      </c>
      <c r="H3982">
        <v>1</v>
      </c>
      <c r="I3982">
        <v>23797.91</v>
      </c>
      <c r="J3982" s="2" t="s">
        <v>502</v>
      </c>
      <c r="K3982" s="2" t="s">
        <v>74</v>
      </c>
      <c r="M3982" t="s">
        <v>4566</v>
      </c>
      <c r="P3982" s="19" t="s">
        <v>4497</v>
      </c>
      <c r="Q3982" s="19" t="s">
        <v>27</v>
      </c>
      <c r="R3982" s="19" t="s">
        <v>129</v>
      </c>
      <c r="V3982" s="19" t="s">
        <v>129</v>
      </c>
      <c r="W3982" s="20">
        <v>20</v>
      </c>
      <c r="X3982" s="65" t="s">
        <v>3555</v>
      </c>
      <c r="AB3982" t="s">
        <v>119</v>
      </c>
      <c r="AC3982" t="s">
        <v>4562</v>
      </c>
      <c r="AD3982" s="2" t="s">
        <v>121</v>
      </c>
    </row>
    <row r="3983" spans="1:30" hidden="1" x14ac:dyDescent="0.25">
      <c r="A3983" s="2">
        <v>40</v>
      </c>
      <c r="B3983" t="s">
        <v>4563</v>
      </c>
      <c r="C3983">
        <v>120</v>
      </c>
      <c r="D3983">
        <v>2263</v>
      </c>
      <c r="E3983">
        <v>11991</v>
      </c>
      <c r="F3983" t="s">
        <v>154</v>
      </c>
      <c r="G3983" s="2" t="s">
        <v>485</v>
      </c>
      <c r="H3983">
        <v>1</v>
      </c>
      <c r="I3983">
        <v>23797.91</v>
      </c>
      <c r="J3983" s="2" t="s">
        <v>502</v>
      </c>
      <c r="K3983" s="2" t="s">
        <v>74</v>
      </c>
      <c r="M3983" t="s">
        <v>4566</v>
      </c>
      <c r="O3983" s="2" t="s">
        <v>128</v>
      </c>
      <c r="P3983" s="19" t="s">
        <v>4497</v>
      </c>
      <c r="Q3983" s="19" t="s">
        <v>27</v>
      </c>
      <c r="R3983" s="19" t="s">
        <v>129</v>
      </c>
      <c r="V3983" s="19" t="s">
        <v>129</v>
      </c>
      <c r="W3983" s="20">
        <v>20</v>
      </c>
      <c r="X3983" s="65" t="s">
        <v>3555</v>
      </c>
      <c r="AB3983" t="s">
        <v>119</v>
      </c>
      <c r="AC3983" t="s">
        <v>4564</v>
      </c>
      <c r="AD3983" s="2" t="s">
        <v>121</v>
      </c>
    </row>
    <row r="3984" spans="1:30" hidden="1" x14ac:dyDescent="0.25">
      <c r="A3984" s="2">
        <v>1</v>
      </c>
      <c r="B3984" t="s">
        <v>4568</v>
      </c>
      <c r="C3984">
        <v>20</v>
      </c>
      <c r="D3984">
        <v>300</v>
      </c>
      <c r="E3984">
        <v>380</v>
      </c>
      <c r="F3984" t="s">
        <v>2821</v>
      </c>
      <c r="G3984" s="2" t="s">
        <v>485</v>
      </c>
      <c r="H3984">
        <v>4</v>
      </c>
      <c r="I3984">
        <v>62.28</v>
      </c>
      <c r="J3984" s="2" t="s">
        <v>502</v>
      </c>
      <c r="K3984" s="2" t="s">
        <v>74</v>
      </c>
      <c r="M3984" t="s">
        <v>4580</v>
      </c>
      <c r="P3984" s="19" t="s">
        <v>4573</v>
      </c>
      <c r="Q3984" s="19" t="s">
        <v>25</v>
      </c>
      <c r="S3984" s="19" t="s">
        <v>129</v>
      </c>
      <c r="W3984" s="20">
        <v>21</v>
      </c>
      <c r="X3984" s="65" t="s">
        <v>4572</v>
      </c>
      <c r="AB3984" t="s">
        <v>119</v>
      </c>
      <c r="AC3984" t="s">
        <v>4571</v>
      </c>
      <c r="AD3984" s="2" t="s">
        <v>2823</v>
      </c>
    </row>
    <row r="3985" spans="1:30" hidden="1" x14ac:dyDescent="0.25">
      <c r="A3985" s="2">
        <v>2</v>
      </c>
      <c r="B3985" t="s">
        <v>4574</v>
      </c>
      <c r="C3985">
        <v>60</v>
      </c>
      <c r="D3985">
        <v>646</v>
      </c>
      <c r="E3985">
        <v>695</v>
      </c>
      <c r="F3985" t="s">
        <v>2484</v>
      </c>
      <c r="G3985" s="2" t="s">
        <v>485</v>
      </c>
      <c r="H3985">
        <v>4</v>
      </c>
      <c r="I3985">
        <v>514.57000000000005</v>
      </c>
      <c r="J3985" s="2" t="s">
        <v>502</v>
      </c>
      <c r="K3985" s="2" t="s">
        <v>74</v>
      </c>
      <c r="M3985" t="s">
        <v>4580</v>
      </c>
      <c r="P3985" s="19" t="s">
        <v>4573</v>
      </c>
      <c r="Q3985" s="19" t="s">
        <v>25</v>
      </c>
      <c r="S3985" s="19" t="s">
        <v>129</v>
      </c>
      <c r="W3985" s="20">
        <v>21</v>
      </c>
      <c r="X3985" s="65" t="s">
        <v>4572</v>
      </c>
      <c r="AB3985" t="s">
        <v>119</v>
      </c>
      <c r="AC3985" t="s">
        <v>4577</v>
      </c>
      <c r="AD3985" s="2" t="s">
        <v>4578</v>
      </c>
    </row>
    <row r="3986" spans="1:30" hidden="1" x14ac:dyDescent="0.25">
      <c r="A3986" s="2">
        <v>1</v>
      </c>
      <c r="B3986" t="s">
        <v>4592</v>
      </c>
      <c r="C3986">
        <v>120</v>
      </c>
      <c r="D3986">
        <v>2248</v>
      </c>
      <c r="E3986">
        <v>6459</v>
      </c>
      <c r="F3986" t="s">
        <v>154</v>
      </c>
      <c r="G3986" s="2" t="s">
        <v>485</v>
      </c>
      <c r="H3986">
        <v>1</v>
      </c>
      <c r="I3986">
        <v>12612.81</v>
      </c>
      <c r="J3986" s="2" t="s">
        <v>502</v>
      </c>
      <c r="K3986" s="2" t="s">
        <v>74</v>
      </c>
      <c r="M3986" t="s">
        <v>4633</v>
      </c>
      <c r="P3986" s="19" t="s">
        <v>6436</v>
      </c>
      <c r="Q3986" s="19" t="s">
        <v>27</v>
      </c>
      <c r="R3986" s="19" t="s">
        <v>129</v>
      </c>
      <c r="V3986" s="19" t="s">
        <v>129</v>
      </c>
      <c r="W3986" s="20">
        <v>22</v>
      </c>
      <c r="X3986" s="65" t="s">
        <v>6408</v>
      </c>
      <c r="AB3986" t="s">
        <v>119</v>
      </c>
      <c r="AC3986" t="s">
        <v>4594</v>
      </c>
      <c r="AD3986" s="2" t="s">
        <v>121</v>
      </c>
    </row>
    <row r="3987" spans="1:30" hidden="1" x14ac:dyDescent="0.25">
      <c r="A3987" s="2">
        <v>2</v>
      </c>
      <c r="B3987" t="s">
        <v>4595</v>
      </c>
      <c r="C3987">
        <v>120</v>
      </c>
      <c r="D3987">
        <v>2248</v>
      </c>
      <c r="E3987">
        <v>6442</v>
      </c>
      <c r="F3987" t="s">
        <v>154</v>
      </c>
      <c r="G3987" s="2" t="s">
        <v>485</v>
      </c>
      <c r="H3987">
        <v>1</v>
      </c>
      <c r="I3987">
        <v>12575.55</v>
      </c>
      <c r="J3987" s="2" t="s">
        <v>502</v>
      </c>
      <c r="K3987" s="2" t="s">
        <v>74</v>
      </c>
      <c r="M3987" t="s">
        <v>4633</v>
      </c>
      <c r="P3987" s="19" t="s">
        <v>6436</v>
      </c>
      <c r="Q3987" s="19" t="s">
        <v>27</v>
      </c>
      <c r="R3987" s="19" t="s">
        <v>129</v>
      </c>
      <c r="V3987" s="19" t="s">
        <v>129</v>
      </c>
      <c r="W3987" s="20">
        <v>22</v>
      </c>
      <c r="X3987" s="65" t="s">
        <v>6408</v>
      </c>
      <c r="AB3987" t="s">
        <v>119</v>
      </c>
      <c r="AC3987" t="s">
        <v>4594</v>
      </c>
      <c r="AD3987" s="2" t="s">
        <v>121</v>
      </c>
    </row>
    <row r="3988" spans="1:30" hidden="1" x14ac:dyDescent="0.25">
      <c r="A3988" s="2">
        <v>3</v>
      </c>
      <c r="B3988" t="s">
        <v>4597</v>
      </c>
      <c r="C3988">
        <v>120</v>
      </c>
      <c r="D3988">
        <v>760</v>
      </c>
      <c r="E3988">
        <v>2210</v>
      </c>
      <c r="F3988" t="s">
        <v>154</v>
      </c>
      <c r="G3988" s="2" t="s">
        <v>485</v>
      </c>
      <c r="H3988">
        <v>2</v>
      </c>
      <c r="I3988">
        <v>3131.08</v>
      </c>
      <c r="J3988" s="2" t="s">
        <v>502</v>
      </c>
      <c r="K3988" s="2" t="s">
        <v>74</v>
      </c>
      <c r="M3988" t="s">
        <v>4633</v>
      </c>
      <c r="O3988" s="2" t="s">
        <v>128</v>
      </c>
      <c r="P3988" s="19" t="s">
        <v>6436</v>
      </c>
      <c r="Q3988" s="19" t="s">
        <v>26</v>
      </c>
      <c r="R3988" s="19" t="s">
        <v>129</v>
      </c>
      <c r="W3988" s="20">
        <v>22</v>
      </c>
      <c r="X3988" s="65" t="s">
        <v>6408</v>
      </c>
      <c r="AB3988" t="s">
        <v>119</v>
      </c>
      <c r="AC3988" t="s">
        <v>4598</v>
      </c>
      <c r="AD3988" s="2" t="s">
        <v>121</v>
      </c>
    </row>
    <row r="3989" spans="1:30" hidden="1" x14ac:dyDescent="0.25">
      <c r="A3989" s="2">
        <v>4</v>
      </c>
      <c r="B3989" t="s">
        <v>4599</v>
      </c>
      <c r="C3989">
        <v>120</v>
      </c>
      <c r="D3989">
        <v>2245</v>
      </c>
      <c r="E3989">
        <v>3083</v>
      </c>
      <c r="F3989" t="s">
        <v>154</v>
      </c>
      <c r="G3989" s="2" t="s">
        <v>485</v>
      </c>
      <c r="H3989">
        <v>1</v>
      </c>
      <c r="I3989">
        <v>6293.37</v>
      </c>
      <c r="J3989" s="2" t="s">
        <v>502</v>
      </c>
      <c r="K3989" s="2" t="s">
        <v>74</v>
      </c>
      <c r="M3989" t="s">
        <v>4633</v>
      </c>
      <c r="O3989" s="2" t="s">
        <v>128</v>
      </c>
      <c r="P3989" s="19" t="s">
        <v>6436</v>
      </c>
      <c r="Q3989" s="19" t="s">
        <v>27</v>
      </c>
      <c r="R3989" s="19" t="s">
        <v>129</v>
      </c>
      <c r="V3989" s="19" t="s">
        <v>129</v>
      </c>
      <c r="W3989" s="20">
        <v>22</v>
      </c>
      <c r="X3989" s="65" t="s">
        <v>6408</v>
      </c>
      <c r="AB3989" t="s">
        <v>119</v>
      </c>
      <c r="AC3989" t="s">
        <v>4598</v>
      </c>
      <c r="AD3989" s="2" t="s">
        <v>121</v>
      </c>
    </row>
    <row r="3990" spans="1:30" hidden="1" x14ac:dyDescent="0.25">
      <c r="A3990" s="2">
        <v>5</v>
      </c>
      <c r="B3990" t="s">
        <v>4600</v>
      </c>
      <c r="C3990">
        <v>120</v>
      </c>
      <c r="D3990">
        <v>760</v>
      </c>
      <c r="E3990">
        <v>2210</v>
      </c>
      <c r="F3990" t="s">
        <v>154</v>
      </c>
      <c r="G3990" s="2" t="s">
        <v>485</v>
      </c>
      <c r="H3990">
        <v>1</v>
      </c>
      <c r="I3990">
        <v>1565.53</v>
      </c>
      <c r="J3990" s="2" t="s">
        <v>502</v>
      </c>
      <c r="K3990" s="2" t="s">
        <v>74</v>
      </c>
      <c r="M3990" t="s">
        <v>4633</v>
      </c>
      <c r="O3990" s="2" t="s">
        <v>128</v>
      </c>
      <c r="P3990" s="19" t="s">
        <v>6436</v>
      </c>
      <c r="Q3990" s="19" t="s">
        <v>26</v>
      </c>
      <c r="R3990" s="19" t="s">
        <v>129</v>
      </c>
      <c r="W3990" s="20">
        <v>22</v>
      </c>
      <c r="X3990" s="65" t="s">
        <v>6408</v>
      </c>
      <c r="AB3990" t="s">
        <v>119</v>
      </c>
      <c r="AC3990" t="s">
        <v>4598</v>
      </c>
      <c r="AD3990" s="2" t="s">
        <v>121</v>
      </c>
    </row>
    <row r="3991" spans="1:30" hidden="1" x14ac:dyDescent="0.25">
      <c r="A3991" s="2">
        <v>6</v>
      </c>
      <c r="B3991" t="s">
        <v>4601</v>
      </c>
      <c r="C3991">
        <v>120</v>
      </c>
      <c r="D3991">
        <v>2250</v>
      </c>
      <c r="E3991">
        <v>6607</v>
      </c>
      <c r="F3991" t="s">
        <v>154</v>
      </c>
      <c r="G3991" s="2" t="s">
        <v>485</v>
      </c>
      <c r="H3991">
        <v>1</v>
      </c>
      <c r="I3991">
        <v>13886.32</v>
      </c>
      <c r="J3991" s="2" t="s">
        <v>502</v>
      </c>
      <c r="K3991" s="2" t="s">
        <v>74</v>
      </c>
      <c r="M3991" t="s">
        <v>4633</v>
      </c>
      <c r="P3991" s="19" t="s">
        <v>6436</v>
      </c>
      <c r="Q3991" s="19" t="s">
        <v>27</v>
      </c>
      <c r="R3991" s="19" t="s">
        <v>129</v>
      </c>
      <c r="V3991" s="19" t="s">
        <v>129</v>
      </c>
      <c r="W3991" s="20">
        <v>22</v>
      </c>
      <c r="X3991" s="65" t="s">
        <v>6408</v>
      </c>
      <c r="AB3991" t="s">
        <v>119</v>
      </c>
      <c r="AC3991" t="s">
        <v>4598</v>
      </c>
      <c r="AD3991" s="2" t="s">
        <v>121</v>
      </c>
    </row>
    <row r="3992" spans="1:30" hidden="1" x14ac:dyDescent="0.25">
      <c r="A3992" s="2">
        <v>7</v>
      </c>
      <c r="B3992" t="s">
        <v>4603</v>
      </c>
      <c r="C3992">
        <v>120</v>
      </c>
      <c r="D3992">
        <v>1000</v>
      </c>
      <c r="E3992">
        <v>5405</v>
      </c>
      <c r="F3992" t="s">
        <v>154</v>
      </c>
      <c r="G3992" s="2" t="s">
        <v>485</v>
      </c>
      <c r="H3992">
        <v>1</v>
      </c>
      <c r="I3992">
        <v>5086.05</v>
      </c>
      <c r="J3992" s="2" t="s">
        <v>502</v>
      </c>
      <c r="K3992" s="2" t="s">
        <v>74</v>
      </c>
      <c r="M3992" t="s">
        <v>4633</v>
      </c>
      <c r="P3992" s="19" t="s">
        <v>6436</v>
      </c>
      <c r="Q3992" s="19" t="s">
        <v>27</v>
      </c>
      <c r="R3992" s="19" t="s">
        <v>129</v>
      </c>
      <c r="U3992" s="19" t="s">
        <v>129</v>
      </c>
      <c r="V3992" s="19" t="s">
        <v>129</v>
      </c>
      <c r="W3992" s="20">
        <v>22</v>
      </c>
      <c r="X3992" s="65" t="s">
        <v>6408</v>
      </c>
      <c r="AB3992" t="s">
        <v>119</v>
      </c>
      <c r="AC3992" t="s">
        <v>4605</v>
      </c>
      <c r="AD3992" s="2" t="s">
        <v>121</v>
      </c>
    </row>
    <row r="3993" spans="1:30" hidden="1" x14ac:dyDescent="0.25">
      <c r="A3993" s="2">
        <v>8</v>
      </c>
      <c r="B3993" t="s">
        <v>4606</v>
      </c>
      <c r="C3993">
        <v>120</v>
      </c>
      <c r="D3993">
        <v>1100</v>
      </c>
      <c r="E3993">
        <v>5405</v>
      </c>
      <c r="F3993" t="s">
        <v>154</v>
      </c>
      <c r="G3993" s="2" t="s">
        <v>485</v>
      </c>
      <c r="H3993">
        <v>1</v>
      </c>
      <c r="I3993">
        <v>5587.05</v>
      </c>
      <c r="J3993" s="2" t="s">
        <v>502</v>
      </c>
      <c r="K3993" s="2" t="s">
        <v>74</v>
      </c>
      <c r="M3993" t="s">
        <v>4633</v>
      </c>
      <c r="P3993" s="19" t="s">
        <v>6436</v>
      </c>
      <c r="Q3993" s="19" t="s">
        <v>27</v>
      </c>
      <c r="R3993" s="19" t="s">
        <v>129</v>
      </c>
      <c r="U3993" s="19" t="s">
        <v>129</v>
      </c>
      <c r="V3993" s="19" t="s">
        <v>129</v>
      </c>
      <c r="W3993" s="20">
        <v>22</v>
      </c>
      <c r="X3993" s="65" t="s">
        <v>6408</v>
      </c>
      <c r="AB3993" t="s">
        <v>119</v>
      </c>
      <c r="AC3993" t="s">
        <v>4605</v>
      </c>
      <c r="AD3993" s="2" t="s">
        <v>121</v>
      </c>
    </row>
    <row r="3994" spans="1:30" hidden="1" x14ac:dyDescent="0.25">
      <c r="A3994" s="2">
        <v>9</v>
      </c>
      <c r="B3994" t="s">
        <v>4608</v>
      </c>
      <c r="C3994">
        <v>120</v>
      </c>
      <c r="D3994">
        <v>2251</v>
      </c>
      <c r="E3994">
        <v>6590</v>
      </c>
      <c r="F3994" t="s">
        <v>154</v>
      </c>
      <c r="G3994" s="2" t="s">
        <v>485</v>
      </c>
      <c r="H3994">
        <v>1</v>
      </c>
      <c r="I3994">
        <v>13849.06</v>
      </c>
      <c r="J3994" s="2" t="s">
        <v>502</v>
      </c>
      <c r="K3994" s="2" t="s">
        <v>74</v>
      </c>
      <c r="M3994" t="s">
        <v>4633</v>
      </c>
      <c r="P3994" s="19" t="s">
        <v>6436</v>
      </c>
      <c r="Q3994" s="19" t="s">
        <v>27</v>
      </c>
      <c r="R3994" s="19" t="s">
        <v>129</v>
      </c>
      <c r="V3994" s="19" t="s">
        <v>129</v>
      </c>
      <c r="W3994" s="20">
        <v>22</v>
      </c>
      <c r="X3994" s="65" t="s">
        <v>6408</v>
      </c>
      <c r="AB3994" t="s">
        <v>119</v>
      </c>
      <c r="AC3994" t="s">
        <v>4605</v>
      </c>
      <c r="AD3994" s="2" t="s">
        <v>121</v>
      </c>
    </row>
    <row r="3995" spans="1:30" hidden="1" x14ac:dyDescent="0.25">
      <c r="A3995" s="2">
        <v>10</v>
      </c>
      <c r="B3995" t="s">
        <v>4610</v>
      </c>
      <c r="C3995">
        <v>120</v>
      </c>
      <c r="D3995">
        <v>1000</v>
      </c>
      <c r="E3995">
        <v>9729</v>
      </c>
      <c r="F3995" t="s">
        <v>154</v>
      </c>
      <c r="G3995" s="2" t="s">
        <v>485</v>
      </c>
      <c r="H3995">
        <v>1</v>
      </c>
      <c r="I3995">
        <v>9083.5499999999993</v>
      </c>
      <c r="J3995" s="2" t="s">
        <v>502</v>
      </c>
      <c r="K3995" s="2" t="s">
        <v>74</v>
      </c>
      <c r="M3995" t="s">
        <v>4633</v>
      </c>
      <c r="P3995" s="19" t="s">
        <v>6436</v>
      </c>
      <c r="Q3995" s="19" t="s">
        <v>27</v>
      </c>
      <c r="R3995" s="19" t="s">
        <v>129</v>
      </c>
      <c r="U3995" s="19" t="s">
        <v>129</v>
      </c>
      <c r="V3995" s="19" t="s">
        <v>129</v>
      </c>
      <c r="W3995" s="20">
        <v>22</v>
      </c>
      <c r="X3995" s="65" t="s">
        <v>6408</v>
      </c>
      <c r="Z3995" t="s">
        <v>22</v>
      </c>
      <c r="AB3995" t="s">
        <v>119</v>
      </c>
      <c r="AC3995" t="s">
        <v>4612</v>
      </c>
      <c r="AD3995" s="2" t="s">
        <v>121</v>
      </c>
    </row>
    <row r="3996" spans="1:30" hidden="1" x14ac:dyDescent="0.25">
      <c r="A3996" s="2">
        <v>11</v>
      </c>
      <c r="B3996" t="s">
        <v>4613</v>
      </c>
      <c r="C3996">
        <v>120</v>
      </c>
      <c r="D3996">
        <v>1100</v>
      </c>
      <c r="E3996">
        <v>9666</v>
      </c>
      <c r="F3996" t="s">
        <v>154</v>
      </c>
      <c r="G3996" s="2" t="s">
        <v>485</v>
      </c>
      <c r="H3996">
        <v>1</v>
      </c>
      <c r="I3996">
        <v>9921.0499999999993</v>
      </c>
      <c r="J3996" s="2" t="s">
        <v>502</v>
      </c>
      <c r="K3996" s="2" t="s">
        <v>74</v>
      </c>
      <c r="M3996" t="s">
        <v>4633</v>
      </c>
      <c r="P3996" s="19" t="s">
        <v>6436</v>
      </c>
      <c r="Q3996" s="19" t="s">
        <v>27</v>
      </c>
      <c r="R3996" s="19" t="s">
        <v>129</v>
      </c>
      <c r="U3996" s="19" t="s">
        <v>129</v>
      </c>
      <c r="V3996" s="19" t="s">
        <v>129</v>
      </c>
      <c r="W3996" s="20">
        <v>22</v>
      </c>
      <c r="X3996" s="65" t="s">
        <v>6408</v>
      </c>
      <c r="Z3996" t="s">
        <v>22</v>
      </c>
      <c r="AB3996" t="s">
        <v>119</v>
      </c>
      <c r="AC3996" t="s">
        <v>4612</v>
      </c>
      <c r="AD3996" s="2" t="s">
        <v>121</v>
      </c>
    </row>
    <row r="3997" spans="1:30" hidden="1" x14ac:dyDescent="0.25">
      <c r="A3997" s="2">
        <v>12</v>
      </c>
      <c r="B3997" t="s">
        <v>4619</v>
      </c>
      <c r="C3997">
        <v>120</v>
      </c>
      <c r="D3997">
        <v>1100</v>
      </c>
      <c r="E3997">
        <v>9814</v>
      </c>
      <c r="F3997" t="s">
        <v>154</v>
      </c>
      <c r="G3997" s="2" t="s">
        <v>485</v>
      </c>
      <c r="H3997">
        <v>1</v>
      </c>
      <c r="I3997">
        <v>10173.49</v>
      </c>
      <c r="J3997" s="2" t="s">
        <v>502</v>
      </c>
      <c r="K3997" s="2" t="s">
        <v>74</v>
      </c>
      <c r="M3997" t="s">
        <v>4633</v>
      </c>
      <c r="P3997" s="19" t="s">
        <v>6436</v>
      </c>
      <c r="Q3997" s="19" t="s">
        <v>27</v>
      </c>
      <c r="R3997" s="19" t="s">
        <v>129</v>
      </c>
      <c r="U3997" s="19" t="s">
        <v>129</v>
      </c>
      <c r="V3997" s="19" t="s">
        <v>129</v>
      </c>
      <c r="W3997" s="20">
        <v>22</v>
      </c>
      <c r="X3997" s="65" t="s">
        <v>6408</v>
      </c>
      <c r="Z3997" t="s">
        <v>22</v>
      </c>
      <c r="AB3997" t="s">
        <v>119</v>
      </c>
      <c r="AC3997" t="s">
        <v>4621</v>
      </c>
      <c r="AD3997" s="2" t="s">
        <v>121</v>
      </c>
    </row>
    <row r="3998" spans="1:30" hidden="1" x14ac:dyDescent="0.25">
      <c r="A3998" s="2">
        <v>13</v>
      </c>
      <c r="B3998" t="s">
        <v>4622</v>
      </c>
      <c r="C3998">
        <v>120</v>
      </c>
      <c r="D3998">
        <v>1000</v>
      </c>
      <c r="E3998">
        <v>10841</v>
      </c>
      <c r="F3998" t="s">
        <v>154</v>
      </c>
      <c r="G3998" s="2" t="s">
        <v>485</v>
      </c>
      <c r="H3998">
        <v>1</v>
      </c>
      <c r="I3998">
        <v>10216.73</v>
      </c>
      <c r="J3998" s="2" t="s">
        <v>502</v>
      </c>
      <c r="K3998" s="2" t="s">
        <v>74</v>
      </c>
      <c r="M3998" t="s">
        <v>4633</v>
      </c>
      <c r="P3998" s="19" t="s">
        <v>6436</v>
      </c>
      <c r="Q3998" s="19" t="s">
        <v>27</v>
      </c>
      <c r="R3998" s="19" t="s">
        <v>129</v>
      </c>
      <c r="U3998" s="19" t="s">
        <v>129</v>
      </c>
      <c r="V3998" s="19" t="s">
        <v>129</v>
      </c>
      <c r="W3998" s="20">
        <v>22</v>
      </c>
      <c r="X3998" s="65" t="s">
        <v>6408</v>
      </c>
      <c r="Z3998" t="s">
        <v>22</v>
      </c>
      <c r="AB3998" t="s">
        <v>119</v>
      </c>
      <c r="AC3998" t="s">
        <v>4621</v>
      </c>
      <c r="AD3998" s="2" t="s">
        <v>121</v>
      </c>
    </row>
    <row r="3999" spans="1:30" hidden="1" x14ac:dyDescent="0.25">
      <c r="A3999" s="2">
        <v>14</v>
      </c>
      <c r="B3999" t="s">
        <v>4624</v>
      </c>
      <c r="C3999">
        <v>120</v>
      </c>
      <c r="D3999">
        <v>2263</v>
      </c>
      <c r="E3999">
        <v>11991</v>
      </c>
      <c r="F3999" t="s">
        <v>154</v>
      </c>
      <c r="G3999" s="2" t="s">
        <v>485</v>
      </c>
      <c r="H3999">
        <v>1</v>
      </c>
      <c r="I3999">
        <v>23797.78</v>
      </c>
      <c r="J3999" s="2" t="s">
        <v>502</v>
      </c>
      <c r="K3999" s="2" t="s">
        <v>74</v>
      </c>
      <c r="M3999" t="s">
        <v>4633</v>
      </c>
      <c r="P3999" s="19" t="s">
        <v>6436</v>
      </c>
      <c r="Q3999" s="19" t="s">
        <v>27</v>
      </c>
      <c r="R3999" s="19" t="s">
        <v>129</v>
      </c>
      <c r="V3999" s="19" t="s">
        <v>129</v>
      </c>
      <c r="W3999" s="20">
        <v>22</v>
      </c>
      <c r="X3999" s="65" t="s">
        <v>6408</v>
      </c>
      <c r="Z3999" t="s">
        <v>22</v>
      </c>
      <c r="AB3999" t="s">
        <v>119</v>
      </c>
      <c r="AC3999" t="s">
        <v>4625</v>
      </c>
      <c r="AD3999" s="2" t="s">
        <v>121</v>
      </c>
    </row>
    <row r="4000" spans="1:30" hidden="1" x14ac:dyDescent="0.25">
      <c r="A4000" s="2">
        <v>15</v>
      </c>
      <c r="B4000" t="s">
        <v>4617</v>
      </c>
      <c r="C4000">
        <v>120</v>
      </c>
      <c r="D4000">
        <v>1000</v>
      </c>
      <c r="E4000">
        <v>2260</v>
      </c>
      <c r="F4000" t="s">
        <v>154</v>
      </c>
      <c r="G4000" s="2" t="s">
        <v>485</v>
      </c>
      <c r="H4000">
        <v>1</v>
      </c>
      <c r="I4000">
        <v>2122.44</v>
      </c>
      <c r="J4000" s="2" t="s">
        <v>502</v>
      </c>
      <c r="K4000" s="2" t="s">
        <v>74</v>
      </c>
      <c r="M4000" t="s">
        <v>4633</v>
      </c>
      <c r="P4000" s="19" t="s">
        <v>6436</v>
      </c>
      <c r="Q4000" s="19" t="s">
        <v>27</v>
      </c>
      <c r="R4000" s="19" t="s">
        <v>129</v>
      </c>
      <c r="U4000" s="19" t="s">
        <v>129</v>
      </c>
      <c r="V4000" s="19" t="s">
        <v>129</v>
      </c>
      <c r="W4000" s="20">
        <v>22</v>
      </c>
      <c r="X4000" s="65" t="s">
        <v>6408</v>
      </c>
      <c r="Z4000" t="s">
        <v>22</v>
      </c>
      <c r="AB4000" t="s">
        <v>119</v>
      </c>
      <c r="AC4000" t="s">
        <v>4625</v>
      </c>
      <c r="AD4000" s="2" t="s">
        <v>121</v>
      </c>
    </row>
    <row r="4001" spans="1:30" hidden="1" x14ac:dyDescent="0.25">
      <c r="A4001" s="2">
        <v>16</v>
      </c>
      <c r="B4001" t="s">
        <v>4626</v>
      </c>
      <c r="C4001">
        <v>120</v>
      </c>
      <c r="D4001">
        <v>2263</v>
      </c>
      <c r="E4001">
        <v>11991</v>
      </c>
      <c r="F4001" t="s">
        <v>154</v>
      </c>
      <c r="G4001" s="2" t="s">
        <v>485</v>
      </c>
      <c r="H4001">
        <v>1</v>
      </c>
      <c r="I4001">
        <v>23797.93</v>
      </c>
      <c r="J4001" s="2" t="s">
        <v>502</v>
      </c>
      <c r="K4001" s="2" t="s">
        <v>74</v>
      </c>
      <c r="M4001" t="s">
        <v>4633</v>
      </c>
      <c r="O4001" s="2" t="s">
        <v>128</v>
      </c>
      <c r="P4001" s="19" t="s">
        <v>6436</v>
      </c>
      <c r="Q4001" s="19" t="s">
        <v>27</v>
      </c>
      <c r="R4001" s="19" t="s">
        <v>129</v>
      </c>
      <c r="V4001" s="19" t="s">
        <v>129</v>
      </c>
      <c r="W4001" s="20">
        <v>22</v>
      </c>
      <c r="X4001" s="65" t="s">
        <v>6408</v>
      </c>
      <c r="AB4001" t="s">
        <v>119</v>
      </c>
      <c r="AC4001" t="s">
        <v>4627</v>
      </c>
      <c r="AD4001" s="2" t="s">
        <v>121</v>
      </c>
    </row>
    <row r="4002" spans="1:30" hidden="1" x14ac:dyDescent="0.25">
      <c r="A4002" s="2">
        <v>17</v>
      </c>
      <c r="B4002" t="s">
        <v>4628</v>
      </c>
      <c r="C4002">
        <v>120</v>
      </c>
      <c r="D4002">
        <v>1500</v>
      </c>
      <c r="E4002">
        <v>1847</v>
      </c>
      <c r="F4002" t="s">
        <v>154</v>
      </c>
      <c r="G4002" s="2" t="s">
        <v>485</v>
      </c>
      <c r="H4002">
        <v>1</v>
      </c>
      <c r="I4002">
        <v>2435.4699999999998</v>
      </c>
      <c r="J4002" s="2" t="s">
        <v>502</v>
      </c>
      <c r="K4002" s="2" t="s">
        <v>74</v>
      </c>
      <c r="M4002" t="s">
        <v>4633</v>
      </c>
      <c r="P4002" s="19" t="s">
        <v>6436</v>
      </c>
      <c r="Q4002" s="19" t="s">
        <v>25</v>
      </c>
      <c r="S4002" s="19" t="s">
        <v>129</v>
      </c>
      <c r="W4002" s="20">
        <v>22</v>
      </c>
      <c r="X4002" s="65" t="s">
        <v>6408</v>
      </c>
      <c r="Z4002" t="s">
        <v>22</v>
      </c>
      <c r="AB4002" t="s">
        <v>119</v>
      </c>
      <c r="AC4002" t="s">
        <v>4630</v>
      </c>
      <c r="AD4002" s="2" t="s">
        <v>6434</v>
      </c>
    </row>
    <row r="4003" spans="1:30" hidden="1" x14ac:dyDescent="0.25">
      <c r="A4003" s="2">
        <v>18</v>
      </c>
      <c r="B4003" t="s">
        <v>4631</v>
      </c>
      <c r="C4003">
        <v>120</v>
      </c>
      <c r="D4003">
        <v>2245</v>
      </c>
      <c r="E4003">
        <v>3083</v>
      </c>
      <c r="F4003" t="s">
        <v>154</v>
      </c>
      <c r="G4003" s="2" t="s">
        <v>485</v>
      </c>
      <c r="H4003">
        <v>1</v>
      </c>
      <c r="I4003">
        <v>6475.13</v>
      </c>
      <c r="J4003" s="2" t="s">
        <v>502</v>
      </c>
      <c r="K4003" s="2" t="s">
        <v>74</v>
      </c>
      <c r="M4003" t="s">
        <v>4633</v>
      </c>
      <c r="P4003" s="19" t="s">
        <v>6436</v>
      </c>
      <c r="Q4003" s="19" t="s">
        <v>27</v>
      </c>
      <c r="S4003" s="19" t="s">
        <v>129</v>
      </c>
      <c r="V4003" s="19" t="s">
        <v>129</v>
      </c>
      <c r="W4003" s="20">
        <v>22</v>
      </c>
      <c r="X4003" s="65" t="s">
        <v>6408</v>
      </c>
      <c r="Z4003" t="s">
        <v>22</v>
      </c>
      <c r="AB4003" t="s">
        <v>119</v>
      </c>
      <c r="AC4003" t="s">
        <v>4630</v>
      </c>
      <c r="AD4003" s="2" t="s">
        <v>6434</v>
      </c>
    </row>
    <row r="4004" spans="1:30" hidden="1" x14ac:dyDescent="0.25">
      <c r="A4004" s="2">
        <v>19</v>
      </c>
      <c r="B4004" t="s">
        <v>4615</v>
      </c>
      <c r="C4004">
        <v>120</v>
      </c>
      <c r="D4004">
        <v>1100</v>
      </c>
      <c r="E4004">
        <v>2260</v>
      </c>
      <c r="F4004" t="s">
        <v>154</v>
      </c>
      <c r="G4004" s="2" t="s">
        <v>485</v>
      </c>
      <c r="H4004">
        <v>1</v>
      </c>
      <c r="I4004">
        <v>2327.4</v>
      </c>
      <c r="J4004" s="2" t="s">
        <v>502</v>
      </c>
      <c r="K4004" s="2" t="s">
        <v>74</v>
      </c>
      <c r="M4004" t="s">
        <v>4633</v>
      </c>
      <c r="P4004" s="19" t="s">
        <v>6436</v>
      </c>
      <c r="Q4004" s="19" t="s">
        <v>27</v>
      </c>
      <c r="S4004" s="19" t="s">
        <v>129</v>
      </c>
      <c r="U4004" s="19" t="s">
        <v>129</v>
      </c>
      <c r="V4004" s="19" t="s">
        <v>129</v>
      </c>
      <c r="W4004" s="20">
        <v>22</v>
      </c>
      <c r="X4004" s="65" t="s">
        <v>6408</v>
      </c>
      <c r="Z4004" t="s">
        <v>22</v>
      </c>
      <c r="AB4004" t="s">
        <v>119</v>
      </c>
      <c r="AC4004" t="s">
        <v>4630</v>
      </c>
      <c r="AD4004" s="2" t="s">
        <v>6434</v>
      </c>
    </row>
    <row r="4005" spans="1:30" hidden="1" x14ac:dyDescent="0.25">
      <c r="A4005" s="2">
        <v>20</v>
      </c>
      <c r="B4005" t="s">
        <v>4632</v>
      </c>
      <c r="C4005">
        <v>120</v>
      </c>
      <c r="D4005">
        <v>1000</v>
      </c>
      <c r="E4005">
        <v>2745</v>
      </c>
      <c r="F4005" t="s">
        <v>154</v>
      </c>
      <c r="G4005" s="2" t="s">
        <v>485</v>
      </c>
      <c r="H4005">
        <v>1</v>
      </c>
      <c r="I4005">
        <v>2586.15</v>
      </c>
      <c r="J4005" s="2" t="s">
        <v>502</v>
      </c>
      <c r="K4005" s="2" t="s">
        <v>74</v>
      </c>
      <c r="M4005" t="s">
        <v>4633</v>
      </c>
      <c r="P4005" s="19" t="s">
        <v>6436</v>
      </c>
      <c r="Q4005" s="19" t="s">
        <v>25</v>
      </c>
      <c r="S4005" s="19" t="s">
        <v>129</v>
      </c>
      <c r="V4005" s="19" t="s">
        <v>129</v>
      </c>
      <c r="W4005" s="20">
        <v>22</v>
      </c>
      <c r="X4005" s="65" t="s">
        <v>6408</v>
      </c>
      <c r="Z4005" t="s">
        <v>22</v>
      </c>
      <c r="AB4005" t="s">
        <v>119</v>
      </c>
      <c r="AC4005" t="s">
        <v>4630</v>
      </c>
      <c r="AD4005" s="2" t="s">
        <v>6434</v>
      </c>
    </row>
    <row r="4006" spans="1:30" hidden="1" x14ac:dyDescent="0.25">
      <c r="A4006" s="2">
        <v>21</v>
      </c>
      <c r="B4006" t="s">
        <v>4600</v>
      </c>
      <c r="C4006">
        <v>120</v>
      </c>
      <c r="D4006">
        <v>760</v>
      </c>
      <c r="E4006">
        <v>2210</v>
      </c>
      <c r="F4006" t="s">
        <v>154</v>
      </c>
      <c r="G4006" s="2" t="s">
        <v>485</v>
      </c>
      <c r="H4006">
        <v>1</v>
      </c>
      <c r="I4006">
        <v>1565.53</v>
      </c>
      <c r="J4006" s="2" t="s">
        <v>502</v>
      </c>
      <c r="K4006" s="2" t="s">
        <v>74</v>
      </c>
      <c r="M4006" t="s">
        <v>4633</v>
      </c>
      <c r="O4006" s="2" t="s">
        <v>128</v>
      </c>
      <c r="P4006" s="19" t="s">
        <v>6436</v>
      </c>
      <c r="Q4006" s="19" t="s">
        <v>26</v>
      </c>
      <c r="S4006" s="19" t="s">
        <v>129</v>
      </c>
      <c r="W4006" s="20">
        <v>22</v>
      </c>
      <c r="X4006" s="65" t="s">
        <v>6408</v>
      </c>
      <c r="Z4006" t="s">
        <v>22</v>
      </c>
      <c r="AB4006" t="s">
        <v>119</v>
      </c>
      <c r="AC4006" t="s">
        <v>6437</v>
      </c>
      <c r="AD4006" s="2" t="s">
        <v>6438</v>
      </c>
    </row>
    <row r="4007" spans="1:30" hidden="1" x14ac:dyDescent="0.25">
      <c r="A4007" s="2">
        <v>1</v>
      </c>
      <c r="B4007" t="s">
        <v>4634</v>
      </c>
      <c r="C4007">
        <v>6</v>
      </c>
      <c r="D4007">
        <v>358</v>
      </c>
      <c r="E4007">
        <v>358</v>
      </c>
      <c r="F4007" t="s">
        <v>114</v>
      </c>
      <c r="G4007" s="2" t="s">
        <v>485</v>
      </c>
      <c r="H4007">
        <v>8</v>
      </c>
      <c r="I4007">
        <v>47.55</v>
      </c>
      <c r="J4007" s="2" t="s">
        <v>502</v>
      </c>
      <c r="K4007" s="2" t="s">
        <v>74</v>
      </c>
      <c r="M4007" t="s">
        <v>4733</v>
      </c>
      <c r="P4007" s="19" t="s">
        <v>5216</v>
      </c>
      <c r="Q4007" s="19" t="s">
        <v>25</v>
      </c>
      <c r="S4007" s="19" t="s">
        <v>129</v>
      </c>
      <c r="W4007" s="20">
        <v>23</v>
      </c>
      <c r="X4007" s="65" t="s">
        <v>5215</v>
      </c>
      <c r="Z4007" t="s">
        <v>1204</v>
      </c>
      <c r="AB4007" t="s">
        <v>119</v>
      </c>
      <c r="AC4007" t="s">
        <v>5214</v>
      </c>
      <c r="AD4007" s="2" t="s">
        <v>5217</v>
      </c>
    </row>
    <row r="4008" spans="1:30" hidden="1" x14ac:dyDescent="0.25">
      <c r="A4008" s="2">
        <v>2</v>
      </c>
      <c r="B4008" t="s">
        <v>4637</v>
      </c>
      <c r="C4008">
        <v>6</v>
      </c>
      <c r="D4008">
        <v>358</v>
      </c>
      <c r="E4008">
        <v>358</v>
      </c>
      <c r="F4008" t="s">
        <v>114</v>
      </c>
      <c r="G4008" s="2" t="s">
        <v>485</v>
      </c>
      <c r="H4008">
        <v>7</v>
      </c>
      <c r="I4008">
        <v>41.61</v>
      </c>
      <c r="J4008" s="2" t="s">
        <v>502</v>
      </c>
      <c r="K4008" s="2" t="s">
        <v>74</v>
      </c>
      <c r="M4008" t="s">
        <v>4733</v>
      </c>
      <c r="P4008" s="19" t="s">
        <v>5216</v>
      </c>
      <c r="Q4008" s="19" t="s">
        <v>25</v>
      </c>
      <c r="S4008" s="19" t="s">
        <v>129</v>
      </c>
      <c r="W4008" s="20">
        <v>23</v>
      </c>
      <c r="X4008" s="65" t="s">
        <v>5215</v>
      </c>
      <c r="Z4008" t="s">
        <v>1204</v>
      </c>
      <c r="AB4008" t="s">
        <v>119</v>
      </c>
      <c r="AC4008" t="s">
        <v>5214</v>
      </c>
      <c r="AD4008" s="2" t="s">
        <v>5217</v>
      </c>
    </row>
    <row r="4009" spans="1:30" hidden="1" x14ac:dyDescent="0.25">
      <c r="A4009" s="2">
        <v>3</v>
      </c>
      <c r="B4009" t="s">
        <v>4638</v>
      </c>
      <c r="C4009">
        <v>6</v>
      </c>
      <c r="D4009">
        <v>358</v>
      </c>
      <c r="E4009">
        <v>358</v>
      </c>
      <c r="F4009" t="s">
        <v>114</v>
      </c>
      <c r="G4009" s="2" t="s">
        <v>485</v>
      </c>
      <c r="H4009">
        <v>4</v>
      </c>
      <c r="I4009">
        <v>23.78</v>
      </c>
      <c r="J4009" s="2" t="s">
        <v>502</v>
      </c>
      <c r="K4009" s="2" t="s">
        <v>74</v>
      </c>
      <c r="M4009" t="s">
        <v>4733</v>
      </c>
      <c r="P4009" s="19" t="s">
        <v>5216</v>
      </c>
      <c r="Q4009" s="19" t="s">
        <v>25</v>
      </c>
      <c r="S4009" s="19" t="s">
        <v>129</v>
      </c>
      <c r="W4009" s="20">
        <v>23</v>
      </c>
      <c r="X4009" s="65" t="s">
        <v>5215</v>
      </c>
      <c r="Z4009" t="s">
        <v>1204</v>
      </c>
      <c r="AB4009" t="s">
        <v>119</v>
      </c>
      <c r="AC4009" t="s">
        <v>5214</v>
      </c>
      <c r="AD4009" s="2" t="s">
        <v>5217</v>
      </c>
    </row>
    <row r="4010" spans="1:30" hidden="1" x14ac:dyDescent="0.25">
      <c r="A4010" s="2">
        <v>4</v>
      </c>
      <c r="B4010" t="s">
        <v>4639</v>
      </c>
      <c r="C4010">
        <v>6</v>
      </c>
      <c r="D4010">
        <v>358</v>
      </c>
      <c r="E4010">
        <v>358</v>
      </c>
      <c r="F4010" t="s">
        <v>114</v>
      </c>
      <c r="G4010" s="2" t="s">
        <v>485</v>
      </c>
      <c r="H4010">
        <v>7</v>
      </c>
      <c r="I4010">
        <v>41.61</v>
      </c>
      <c r="J4010" s="2" t="s">
        <v>502</v>
      </c>
      <c r="K4010" s="2" t="s">
        <v>74</v>
      </c>
      <c r="M4010" t="s">
        <v>4733</v>
      </c>
      <c r="P4010" s="19" t="s">
        <v>5216</v>
      </c>
      <c r="Q4010" s="19" t="s">
        <v>25</v>
      </c>
      <c r="S4010" s="19" t="s">
        <v>129</v>
      </c>
      <c r="W4010" s="20">
        <v>23</v>
      </c>
      <c r="X4010" s="65" t="s">
        <v>5215</v>
      </c>
      <c r="Z4010" t="s">
        <v>1204</v>
      </c>
      <c r="AB4010" t="s">
        <v>119</v>
      </c>
      <c r="AC4010" t="s">
        <v>5214</v>
      </c>
      <c r="AD4010" s="2" t="s">
        <v>5217</v>
      </c>
    </row>
    <row r="4011" spans="1:30" hidden="1" x14ac:dyDescent="0.25">
      <c r="A4011" s="2">
        <v>5</v>
      </c>
      <c r="B4011" t="s">
        <v>4640</v>
      </c>
      <c r="C4011">
        <v>6</v>
      </c>
      <c r="D4011">
        <v>358</v>
      </c>
      <c r="E4011">
        <v>358</v>
      </c>
      <c r="F4011" t="s">
        <v>114</v>
      </c>
      <c r="G4011" s="2" t="s">
        <v>485</v>
      </c>
      <c r="H4011">
        <v>12</v>
      </c>
      <c r="I4011">
        <v>71.33</v>
      </c>
      <c r="J4011" s="2" t="s">
        <v>502</v>
      </c>
      <c r="K4011" s="2" t="s">
        <v>74</v>
      </c>
      <c r="M4011" t="s">
        <v>4733</v>
      </c>
      <c r="P4011" s="19" t="s">
        <v>5216</v>
      </c>
      <c r="Q4011" s="19" t="s">
        <v>25</v>
      </c>
      <c r="S4011" s="19" t="s">
        <v>129</v>
      </c>
      <c r="W4011" s="20">
        <v>23</v>
      </c>
      <c r="X4011" s="65" t="s">
        <v>5215</v>
      </c>
      <c r="Z4011" t="s">
        <v>1204</v>
      </c>
      <c r="AB4011" t="s">
        <v>119</v>
      </c>
      <c r="AC4011" t="s">
        <v>5214</v>
      </c>
      <c r="AD4011" s="2" t="s">
        <v>5217</v>
      </c>
    </row>
    <row r="4012" spans="1:30" hidden="1" x14ac:dyDescent="0.25">
      <c r="A4012" s="2">
        <v>6</v>
      </c>
      <c r="B4012" t="s">
        <v>4641</v>
      </c>
      <c r="C4012">
        <v>6</v>
      </c>
      <c r="D4012">
        <v>358</v>
      </c>
      <c r="E4012">
        <v>358</v>
      </c>
      <c r="F4012" t="s">
        <v>114</v>
      </c>
      <c r="G4012" s="2" t="s">
        <v>485</v>
      </c>
      <c r="H4012">
        <v>12</v>
      </c>
      <c r="I4012">
        <v>71.33</v>
      </c>
      <c r="J4012" s="2" t="s">
        <v>502</v>
      </c>
      <c r="K4012" s="2" t="s">
        <v>74</v>
      </c>
      <c r="M4012" t="s">
        <v>4733</v>
      </c>
      <c r="P4012" s="19" t="s">
        <v>5216</v>
      </c>
      <c r="Q4012" s="19" t="s">
        <v>25</v>
      </c>
      <c r="S4012" s="19" t="s">
        <v>129</v>
      </c>
      <c r="W4012" s="20">
        <v>23</v>
      </c>
      <c r="X4012" s="65" t="s">
        <v>5215</v>
      </c>
      <c r="Z4012" t="s">
        <v>1204</v>
      </c>
      <c r="AB4012" t="s">
        <v>119</v>
      </c>
      <c r="AC4012" t="s">
        <v>5214</v>
      </c>
      <c r="AD4012" s="2" t="s">
        <v>5217</v>
      </c>
    </row>
    <row r="4013" spans="1:30" hidden="1" x14ac:dyDescent="0.25">
      <c r="A4013" s="2">
        <v>7</v>
      </c>
      <c r="B4013" t="s">
        <v>4642</v>
      </c>
      <c r="C4013">
        <v>12</v>
      </c>
      <c r="D4013">
        <v>100</v>
      </c>
      <c r="E4013">
        <v>200</v>
      </c>
      <c r="F4013" t="s">
        <v>114</v>
      </c>
      <c r="G4013" s="2" t="s">
        <v>485</v>
      </c>
      <c r="H4013">
        <v>8</v>
      </c>
      <c r="I4013">
        <v>14.6</v>
      </c>
      <c r="J4013" s="2" t="s">
        <v>502</v>
      </c>
      <c r="K4013" s="2" t="s">
        <v>74</v>
      </c>
      <c r="M4013" t="s">
        <v>4733</v>
      </c>
      <c r="P4013" s="19" t="s">
        <v>5216</v>
      </c>
      <c r="Q4013" s="19" t="s">
        <v>25</v>
      </c>
      <c r="S4013" s="19" t="s">
        <v>129</v>
      </c>
      <c r="W4013" s="20">
        <v>23</v>
      </c>
      <c r="X4013" s="65" t="s">
        <v>5215</v>
      </c>
      <c r="Z4013" t="s">
        <v>4950</v>
      </c>
      <c r="AB4013" t="s">
        <v>119</v>
      </c>
      <c r="AC4013" t="s">
        <v>4645</v>
      </c>
      <c r="AD4013" s="2" t="s">
        <v>2917</v>
      </c>
    </row>
    <row r="4014" spans="1:30" hidden="1" x14ac:dyDescent="0.25">
      <c r="A4014" s="2">
        <v>8</v>
      </c>
      <c r="B4014" t="s">
        <v>4646</v>
      </c>
      <c r="C4014">
        <v>12</v>
      </c>
      <c r="D4014">
        <v>100</v>
      </c>
      <c r="E4014">
        <v>100</v>
      </c>
      <c r="F4014" t="s">
        <v>114</v>
      </c>
      <c r="G4014" s="2" t="s">
        <v>485</v>
      </c>
      <c r="H4014">
        <v>3</v>
      </c>
      <c r="I4014">
        <v>1.89</v>
      </c>
      <c r="J4014" s="2" t="s">
        <v>502</v>
      </c>
      <c r="K4014" s="2" t="s">
        <v>74</v>
      </c>
      <c r="M4014" t="s">
        <v>4733</v>
      </c>
      <c r="P4014" s="19" t="s">
        <v>5216</v>
      </c>
      <c r="Q4014" s="19" t="s">
        <v>25</v>
      </c>
      <c r="S4014" s="19" t="s">
        <v>129</v>
      </c>
      <c r="W4014" s="20">
        <v>23</v>
      </c>
      <c r="X4014" s="65" t="s">
        <v>5215</v>
      </c>
      <c r="Z4014" t="s">
        <v>4950</v>
      </c>
      <c r="AB4014" t="s">
        <v>119</v>
      </c>
      <c r="AC4014" t="s">
        <v>4645</v>
      </c>
      <c r="AD4014" s="2" t="s">
        <v>2917</v>
      </c>
    </row>
    <row r="4015" spans="1:30" hidden="1" x14ac:dyDescent="0.25">
      <c r="A4015" s="2">
        <v>9</v>
      </c>
      <c r="B4015" t="s">
        <v>4647</v>
      </c>
      <c r="C4015">
        <v>12</v>
      </c>
      <c r="D4015">
        <v>100</v>
      </c>
      <c r="E4015">
        <v>100</v>
      </c>
      <c r="F4015" t="s">
        <v>114</v>
      </c>
      <c r="G4015" s="2" t="s">
        <v>485</v>
      </c>
      <c r="H4015">
        <v>3</v>
      </c>
      <c r="I4015">
        <v>1.89</v>
      </c>
      <c r="J4015" s="2" t="s">
        <v>502</v>
      </c>
      <c r="K4015" s="2" t="s">
        <v>74</v>
      </c>
      <c r="M4015" t="s">
        <v>4733</v>
      </c>
      <c r="P4015" s="19" t="s">
        <v>5216</v>
      </c>
      <c r="Q4015" s="19" t="s">
        <v>25</v>
      </c>
      <c r="S4015" s="19" t="s">
        <v>129</v>
      </c>
      <c r="W4015" s="20">
        <v>23</v>
      </c>
      <c r="X4015" s="65" t="s">
        <v>5215</v>
      </c>
      <c r="Z4015" t="s">
        <v>4950</v>
      </c>
      <c r="AB4015" t="s">
        <v>119</v>
      </c>
      <c r="AC4015" t="s">
        <v>4645</v>
      </c>
      <c r="AD4015" s="2" t="s">
        <v>2917</v>
      </c>
    </row>
    <row r="4016" spans="1:30" hidden="1" x14ac:dyDescent="0.25">
      <c r="A4016" s="2">
        <v>10</v>
      </c>
      <c r="B4016" t="s">
        <v>4648</v>
      </c>
      <c r="C4016">
        <v>12</v>
      </c>
      <c r="D4016">
        <v>100</v>
      </c>
      <c r="E4016">
        <v>100</v>
      </c>
      <c r="F4016" t="s">
        <v>114</v>
      </c>
      <c r="G4016" s="2" t="s">
        <v>485</v>
      </c>
      <c r="H4016">
        <v>13</v>
      </c>
      <c r="I4016">
        <v>8.19</v>
      </c>
      <c r="J4016" s="2" t="s">
        <v>502</v>
      </c>
      <c r="K4016" s="2" t="s">
        <v>74</v>
      </c>
      <c r="M4016" t="s">
        <v>4733</v>
      </c>
      <c r="P4016" s="19" t="s">
        <v>5216</v>
      </c>
      <c r="Q4016" s="19" t="s">
        <v>25</v>
      </c>
      <c r="S4016" s="19" t="s">
        <v>129</v>
      </c>
      <c r="W4016" s="20">
        <v>23</v>
      </c>
      <c r="X4016" s="65" t="s">
        <v>5215</v>
      </c>
      <c r="Z4016" t="s">
        <v>4950</v>
      </c>
      <c r="AB4016" t="s">
        <v>119</v>
      </c>
      <c r="AC4016" t="s">
        <v>4645</v>
      </c>
      <c r="AD4016" s="2" t="s">
        <v>2917</v>
      </c>
    </row>
    <row r="4017" spans="1:30" hidden="1" x14ac:dyDescent="0.25">
      <c r="A4017" s="2">
        <v>11</v>
      </c>
      <c r="B4017" t="s">
        <v>4646</v>
      </c>
      <c r="C4017">
        <v>12</v>
      </c>
      <c r="D4017">
        <v>100</v>
      </c>
      <c r="E4017">
        <v>100</v>
      </c>
      <c r="F4017" t="s">
        <v>114</v>
      </c>
      <c r="G4017" s="2" t="s">
        <v>485</v>
      </c>
      <c r="H4017">
        <v>7</v>
      </c>
      <c r="I4017">
        <v>4.41</v>
      </c>
      <c r="J4017" s="2" t="s">
        <v>502</v>
      </c>
      <c r="K4017" s="2" t="s">
        <v>74</v>
      </c>
      <c r="M4017" t="s">
        <v>4733</v>
      </c>
      <c r="P4017" s="19" t="s">
        <v>5216</v>
      </c>
      <c r="Q4017" s="19" t="s">
        <v>25</v>
      </c>
      <c r="R4017" s="19" t="s">
        <v>129</v>
      </c>
      <c r="W4017" s="20">
        <v>23</v>
      </c>
      <c r="X4017" s="65" t="s">
        <v>5215</v>
      </c>
      <c r="Z4017" t="s">
        <v>4950</v>
      </c>
      <c r="AB4017" t="s">
        <v>119</v>
      </c>
      <c r="AC4017" t="s">
        <v>4650</v>
      </c>
      <c r="AD4017" s="2" t="s">
        <v>121</v>
      </c>
    </row>
    <row r="4018" spans="1:30" hidden="1" x14ac:dyDescent="0.25">
      <c r="A4018" s="2">
        <v>12</v>
      </c>
      <c r="B4018" t="s">
        <v>4651</v>
      </c>
      <c r="C4018">
        <v>12</v>
      </c>
      <c r="D4018">
        <v>100</v>
      </c>
      <c r="E4018">
        <v>100</v>
      </c>
      <c r="F4018" t="s">
        <v>114</v>
      </c>
      <c r="G4018" s="2" t="s">
        <v>485</v>
      </c>
      <c r="H4018">
        <v>9</v>
      </c>
      <c r="I4018">
        <v>5.67</v>
      </c>
      <c r="J4018" s="2" t="s">
        <v>502</v>
      </c>
      <c r="K4018" s="2" t="s">
        <v>74</v>
      </c>
      <c r="M4018" t="s">
        <v>4733</v>
      </c>
      <c r="P4018" s="19" t="s">
        <v>5216</v>
      </c>
      <c r="Q4018" s="19" t="s">
        <v>25</v>
      </c>
      <c r="R4018" s="19" t="s">
        <v>129</v>
      </c>
      <c r="W4018" s="20">
        <v>23</v>
      </c>
      <c r="X4018" s="65" t="s">
        <v>5215</v>
      </c>
      <c r="Z4018" t="s">
        <v>4950</v>
      </c>
      <c r="AB4018" t="s">
        <v>119</v>
      </c>
      <c r="AC4018" t="s">
        <v>4650</v>
      </c>
      <c r="AD4018" s="2" t="s">
        <v>121</v>
      </c>
    </row>
    <row r="4019" spans="1:30" hidden="1" x14ac:dyDescent="0.25">
      <c r="A4019" s="2">
        <v>13</v>
      </c>
      <c r="B4019" t="s">
        <v>4647</v>
      </c>
      <c r="C4019">
        <v>12</v>
      </c>
      <c r="D4019">
        <v>100</v>
      </c>
      <c r="E4019">
        <v>100</v>
      </c>
      <c r="F4019" t="s">
        <v>114</v>
      </c>
      <c r="G4019" s="2" t="s">
        <v>485</v>
      </c>
      <c r="H4019">
        <v>17</v>
      </c>
      <c r="I4019">
        <v>10.71</v>
      </c>
      <c r="J4019" s="2" t="s">
        <v>502</v>
      </c>
      <c r="K4019" s="2" t="s">
        <v>74</v>
      </c>
      <c r="M4019" t="s">
        <v>4733</v>
      </c>
      <c r="P4019" s="19" t="s">
        <v>5216</v>
      </c>
      <c r="Q4019" s="19" t="s">
        <v>25</v>
      </c>
      <c r="R4019" s="19" t="s">
        <v>129</v>
      </c>
      <c r="W4019" s="20">
        <v>23</v>
      </c>
      <c r="X4019" s="65" t="s">
        <v>5215</v>
      </c>
      <c r="Z4019" t="s">
        <v>4950</v>
      </c>
      <c r="AB4019" t="s">
        <v>119</v>
      </c>
      <c r="AC4019" t="s">
        <v>4650</v>
      </c>
      <c r="AD4019" s="2" t="s">
        <v>121</v>
      </c>
    </row>
    <row r="4020" spans="1:30" hidden="1" x14ac:dyDescent="0.25">
      <c r="A4020" s="2">
        <v>14</v>
      </c>
      <c r="B4020" t="s">
        <v>4648</v>
      </c>
      <c r="C4020">
        <v>12</v>
      </c>
      <c r="D4020">
        <v>100</v>
      </c>
      <c r="E4020">
        <v>100</v>
      </c>
      <c r="F4020" t="s">
        <v>114</v>
      </c>
      <c r="G4020" s="2" t="s">
        <v>485</v>
      </c>
      <c r="H4020">
        <v>7</v>
      </c>
      <c r="I4020">
        <v>4.41</v>
      </c>
      <c r="J4020" s="2" t="s">
        <v>502</v>
      </c>
      <c r="K4020" s="2" t="s">
        <v>74</v>
      </c>
      <c r="M4020" t="s">
        <v>4733</v>
      </c>
      <c r="P4020" s="19" t="s">
        <v>5216</v>
      </c>
      <c r="Q4020" s="19" t="s">
        <v>25</v>
      </c>
      <c r="R4020" s="19" t="s">
        <v>129</v>
      </c>
      <c r="W4020" s="20">
        <v>23</v>
      </c>
      <c r="X4020" s="65" t="s">
        <v>5215</v>
      </c>
      <c r="Z4020" t="s">
        <v>4950</v>
      </c>
      <c r="AB4020" t="s">
        <v>119</v>
      </c>
      <c r="AC4020" t="s">
        <v>4650</v>
      </c>
      <c r="AD4020" s="2" t="s">
        <v>121</v>
      </c>
    </row>
    <row r="4021" spans="1:30" hidden="1" x14ac:dyDescent="0.25">
      <c r="A4021" s="2">
        <v>15</v>
      </c>
      <c r="B4021" t="s">
        <v>4652</v>
      </c>
      <c r="C4021">
        <v>20</v>
      </c>
      <c r="D4021">
        <v>400</v>
      </c>
      <c r="E4021">
        <v>12000</v>
      </c>
      <c r="F4021" t="s">
        <v>114</v>
      </c>
      <c r="G4021" s="2" t="s">
        <v>485</v>
      </c>
      <c r="H4021">
        <v>4</v>
      </c>
      <c r="I4021">
        <v>3014.4</v>
      </c>
      <c r="J4021" s="2" t="s">
        <v>502</v>
      </c>
      <c r="K4021" s="2" t="s">
        <v>74</v>
      </c>
      <c r="M4021" t="s">
        <v>4733</v>
      </c>
      <c r="P4021" s="19" t="s">
        <v>5216</v>
      </c>
      <c r="Q4021" s="19" t="s">
        <v>27</v>
      </c>
      <c r="R4021" s="19" t="s">
        <v>129</v>
      </c>
      <c r="W4021" s="20">
        <v>23</v>
      </c>
      <c r="X4021" s="65" t="s">
        <v>5215</v>
      </c>
      <c r="Z4021" t="s">
        <v>4950</v>
      </c>
      <c r="AB4021" t="s">
        <v>119</v>
      </c>
      <c r="AC4021" t="s">
        <v>4654</v>
      </c>
      <c r="AD4021" s="2" t="s">
        <v>121</v>
      </c>
    </row>
    <row r="4022" spans="1:30" hidden="1" x14ac:dyDescent="0.25">
      <c r="A4022" s="2">
        <v>16</v>
      </c>
      <c r="B4022" t="s">
        <v>4655</v>
      </c>
      <c r="C4022">
        <v>20</v>
      </c>
      <c r="D4022">
        <v>360</v>
      </c>
      <c r="E4022">
        <v>12000</v>
      </c>
      <c r="F4022" t="s">
        <v>114</v>
      </c>
      <c r="G4022" s="2" t="s">
        <v>485</v>
      </c>
      <c r="H4022">
        <v>1</v>
      </c>
      <c r="I4022">
        <v>678.24</v>
      </c>
      <c r="J4022" s="2" t="s">
        <v>502</v>
      </c>
      <c r="K4022" s="2" t="s">
        <v>74</v>
      </c>
      <c r="M4022" t="s">
        <v>4733</v>
      </c>
      <c r="P4022" s="19" t="s">
        <v>5216</v>
      </c>
      <c r="Q4022" s="19" t="s">
        <v>27</v>
      </c>
      <c r="R4022" s="19" t="s">
        <v>129</v>
      </c>
      <c r="V4022" s="19" t="s">
        <v>129</v>
      </c>
      <c r="W4022" s="20">
        <v>23</v>
      </c>
      <c r="X4022" s="65" t="s">
        <v>5215</v>
      </c>
      <c r="Z4022" t="s">
        <v>4950</v>
      </c>
      <c r="AB4022" t="s">
        <v>119</v>
      </c>
      <c r="AC4022" t="s">
        <v>4654</v>
      </c>
      <c r="AD4022" s="2" t="s">
        <v>121</v>
      </c>
    </row>
    <row r="4023" spans="1:30" hidden="1" x14ac:dyDescent="0.25">
      <c r="A4023" s="2">
        <v>17</v>
      </c>
      <c r="B4023" t="s">
        <v>4657</v>
      </c>
      <c r="C4023">
        <v>20</v>
      </c>
      <c r="D4023">
        <v>400</v>
      </c>
      <c r="E4023">
        <v>12000</v>
      </c>
      <c r="F4023" t="s">
        <v>114</v>
      </c>
      <c r="G4023" s="2" t="s">
        <v>485</v>
      </c>
      <c r="H4023">
        <v>4</v>
      </c>
      <c r="I4023">
        <v>3014.4</v>
      </c>
      <c r="J4023" s="2" t="s">
        <v>502</v>
      </c>
      <c r="K4023" s="2" t="s">
        <v>74</v>
      </c>
      <c r="M4023" t="s">
        <v>4733</v>
      </c>
      <c r="P4023" s="19" t="s">
        <v>5216</v>
      </c>
      <c r="Q4023" s="19" t="s">
        <v>27</v>
      </c>
      <c r="R4023" s="19" t="s">
        <v>129</v>
      </c>
      <c r="W4023" s="20">
        <v>23</v>
      </c>
      <c r="X4023" s="65" t="s">
        <v>5215</v>
      </c>
      <c r="Z4023" t="s">
        <v>4950</v>
      </c>
      <c r="AB4023" t="s">
        <v>119</v>
      </c>
      <c r="AC4023" t="s">
        <v>4658</v>
      </c>
      <c r="AD4023" s="2" t="s">
        <v>121</v>
      </c>
    </row>
    <row r="4024" spans="1:30" hidden="1" x14ac:dyDescent="0.25">
      <c r="A4024" s="2">
        <v>18</v>
      </c>
      <c r="B4024" t="s">
        <v>4655</v>
      </c>
      <c r="C4024">
        <v>20</v>
      </c>
      <c r="D4024">
        <v>360</v>
      </c>
      <c r="E4024">
        <v>12000</v>
      </c>
      <c r="F4024" t="s">
        <v>114</v>
      </c>
      <c r="G4024" s="2" t="s">
        <v>485</v>
      </c>
      <c r="H4024">
        <v>1</v>
      </c>
      <c r="I4024">
        <v>678.24</v>
      </c>
      <c r="J4024" s="2" t="s">
        <v>502</v>
      </c>
      <c r="K4024" s="2" t="s">
        <v>74</v>
      </c>
      <c r="M4024" t="s">
        <v>4733</v>
      </c>
      <c r="P4024" s="19" t="s">
        <v>5216</v>
      </c>
      <c r="Q4024" s="19" t="s">
        <v>27</v>
      </c>
      <c r="R4024" s="19" t="s">
        <v>129</v>
      </c>
      <c r="V4024" s="19" t="s">
        <v>129</v>
      </c>
      <c r="W4024" s="20">
        <v>23</v>
      </c>
      <c r="X4024" s="65" t="s">
        <v>5215</v>
      </c>
      <c r="Z4024" t="s">
        <v>4950</v>
      </c>
      <c r="AB4024" t="s">
        <v>119</v>
      </c>
      <c r="AC4024" t="s">
        <v>4658</v>
      </c>
      <c r="AD4024" s="2" t="s">
        <v>121</v>
      </c>
    </row>
    <row r="4025" spans="1:30" hidden="1" x14ac:dyDescent="0.25">
      <c r="A4025" s="2">
        <v>19</v>
      </c>
      <c r="B4025" t="s">
        <v>4659</v>
      </c>
      <c r="C4025">
        <v>20</v>
      </c>
      <c r="D4025">
        <v>400</v>
      </c>
      <c r="E4025">
        <v>12000</v>
      </c>
      <c r="F4025" t="s">
        <v>114</v>
      </c>
      <c r="G4025" s="2" t="s">
        <v>485</v>
      </c>
      <c r="H4025">
        <v>2</v>
      </c>
      <c r="I4025">
        <v>1507.2</v>
      </c>
      <c r="J4025" s="2" t="s">
        <v>502</v>
      </c>
      <c r="K4025" s="2" t="s">
        <v>74</v>
      </c>
      <c r="M4025" t="s">
        <v>4733</v>
      </c>
      <c r="P4025" s="19" t="s">
        <v>5216</v>
      </c>
      <c r="Q4025" s="19" t="s">
        <v>27</v>
      </c>
      <c r="R4025" s="19" t="s">
        <v>129</v>
      </c>
      <c r="W4025" s="20">
        <v>23</v>
      </c>
      <c r="X4025" s="65" t="s">
        <v>5215</v>
      </c>
      <c r="Z4025" t="s">
        <v>4950</v>
      </c>
      <c r="AB4025" t="s">
        <v>119</v>
      </c>
      <c r="AC4025" t="s">
        <v>4660</v>
      </c>
      <c r="AD4025" s="2" t="s">
        <v>121</v>
      </c>
    </row>
    <row r="4026" spans="1:30" hidden="1" x14ac:dyDescent="0.25">
      <c r="A4026" s="2">
        <v>20</v>
      </c>
      <c r="B4026" t="s">
        <v>4661</v>
      </c>
      <c r="C4026">
        <v>20</v>
      </c>
      <c r="D4026">
        <v>400</v>
      </c>
      <c r="E4026">
        <v>12000</v>
      </c>
      <c r="F4026" t="s">
        <v>114</v>
      </c>
      <c r="G4026" s="2" t="s">
        <v>485</v>
      </c>
      <c r="H4026">
        <v>2</v>
      </c>
      <c r="I4026">
        <v>1507.2</v>
      </c>
      <c r="J4026" s="2" t="s">
        <v>502</v>
      </c>
      <c r="K4026" s="2" t="s">
        <v>74</v>
      </c>
      <c r="M4026" t="s">
        <v>4733</v>
      </c>
      <c r="P4026" s="19" t="s">
        <v>5216</v>
      </c>
      <c r="Q4026" s="19" t="s">
        <v>27</v>
      </c>
      <c r="R4026" s="19" t="s">
        <v>129</v>
      </c>
      <c r="W4026" s="20">
        <v>23</v>
      </c>
      <c r="X4026" s="65" t="s">
        <v>5215</v>
      </c>
      <c r="Z4026" t="s">
        <v>4950</v>
      </c>
      <c r="AB4026" t="s">
        <v>119</v>
      </c>
      <c r="AC4026" t="s">
        <v>4660</v>
      </c>
      <c r="AD4026" s="2" t="s">
        <v>121</v>
      </c>
    </row>
    <row r="4027" spans="1:30" hidden="1" x14ac:dyDescent="0.25">
      <c r="A4027" s="2">
        <v>21</v>
      </c>
      <c r="B4027" t="s">
        <v>4655</v>
      </c>
      <c r="C4027">
        <v>20</v>
      </c>
      <c r="D4027">
        <v>360</v>
      </c>
      <c r="E4027">
        <v>12000</v>
      </c>
      <c r="F4027" t="s">
        <v>114</v>
      </c>
      <c r="G4027" s="2" t="s">
        <v>485</v>
      </c>
      <c r="H4027">
        <v>1</v>
      </c>
      <c r="I4027">
        <v>678.24</v>
      </c>
      <c r="J4027" s="2" t="s">
        <v>502</v>
      </c>
      <c r="K4027" s="2" t="s">
        <v>74</v>
      </c>
      <c r="M4027" t="s">
        <v>4733</v>
      </c>
      <c r="P4027" s="19" t="s">
        <v>5216</v>
      </c>
      <c r="Q4027" s="19" t="s">
        <v>27</v>
      </c>
      <c r="R4027" s="19" t="s">
        <v>129</v>
      </c>
      <c r="V4027" s="19" t="s">
        <v>129</v>
      </c>
      <c r="W4027" s="20">
        <v>23</v>
      </c>
      <c r="X4027" s="65" t="s">
        <v>5215</v>
      </c>
      <c r="Z4027" t="s">
        <v>4950</v>
      </c>
      <c r="AB4027" t="s">
        <v>119</v>
      </c>
      <c r="AC4027" t="s">
        <v>4660</v>
      </c>
      <c r="AD4027" s="2" t="s">
        <v>121</v>
      </c>
    </row>
    <row r="4028" spans="1:30" hidden="1" x14ac:dyDescent="0.25">
      <c r="A4028" s="2">
        <v>22</v>
      </c>
      <c r="B4028" t="s">
        <v>4662</v>
      </c>
      <c r="C4028">
        <v>20</v>
      </c>
      <c r="D4028">
        <v>360</v>
      </c>
      <c r="E4028">
        <v>12000</v>
      </c>
      <c r="F4028" t="s">
        <v>114</v>
      </c>
      <c r="G4028" s="2" t="s">
        <v>485</v>
      </c>
      <c r="H4028">
        <v>4</v>
      </c>
      <c r="I4028">
        <v>2712.96</v>
      </c>
      <c r="J4028" s="2" t="s">
        <v>502</v>
      </c>
      <c r="K4028" s="2" t="s">
        <v>74</v>
      </c>
      <c r="M4028" t="s">
        <v>4733</v>
      </c>
      <c r="P4028" s="19" t="s">
        <v>5216</v>
      </c>
      <c r="Q4028" s="19" t="s">
        <v>27</v>
      </c>
      <c r="R4028" s="19" t="s">
        <v>129</v>
      </c>
      <c r="V4028" s="19" t="s">
        <v>129</v>
      </c>
      <c r="W4028" s="20">
        <v>23</v>
      </c>
      <c r="X4028" s="65" t="s">
        <v>5215</v>
      </c>
      <c r="Z4028" t="s">
        <v>4950</v>
      </c>
      <c r="AB4028" t="s">
        <v>119</v>
      </c>
      <c r="AC4028" t="s">
        <v>4663</v>
      </c>
      <c r="AD4028" s="2" t="s">
        <v>121</v>
      </c>
    </row>
    <row r="4029" spans="1:30" hidden="1" x14ac:dyDescent="0.25">
      <c r="A4029" s="2">
        <v>23</v>
      </c>
      <c r="B4029" t="s">
        <v>4655</v>
      </c>
      <c r="C4029">
        <v>20</v>
      </c>
      <c r="D4029">
        <v>360</v>
      </c>
      <c r="E4029">
        <v>12000</v>
      </c>
      <c r="F4029" t="s">
        <v>114</v>
      </c>
      <c r="G4029" s="2" t="s">
        <v>485</v>
      </c>
      <c r="H4029">
        <v>1</v>
      </c>
      <c r="I4029">
        <v>678.24</v>
      </c>
      <c r="J4029" s="2" t="s">
        <v>502</v>
      </c>
      <c r="K4029" s="2" t="s">
        <v>74</v>
      </c>
      <c r="M4029" t="s">
        <v>4733</v>
      </c>
      <c r="P4029" s="19" t="s">
        <v>5216</v>
      </c>
      <c r="Q4029" s="19" t="s">
        <v>27</v>
      </c>
      <c r="R4029" s="19" t="s">
        <v>129</v>
      </c>
      <c r="V4029" s="19" t="s">
        <v>129</v>
      </c>
      <c r="W4029" s="20">
        <v>23</v>
      </c>
      <c r="X4029" s="65" t="s">
        <v>5215</v>
      </c>
      <c r="Z4029" t="s">
        <v>4950</v>
      </c>
      <c r="AB4029" t="s">
        <v>119</v>
      </c>
      <c r="AC4029" t="s">
        <v>4663</v>
      </c>
      <c r="AD4029" s="2" t="s">
        <v>121</v>
      </c>
    </row>
    <row r="4030" spans="1:30" hidden="1" x14ac:dyDescent="0.25">
      <c r="A4030" s="2">
        <v>24</v>
      </c>
      <c r="B4030" t="s">
        <v>4664</v>
      </c>
      <c r="C4030">
        <v>20</v>
      </c>
      <c r="D4030">
        <v>400</v>
      </c>
      <c r="E4030">
        <v>8011</v>
      </c>
      <c r="F4030" t="s">
        <v>114</v>
      </c>
      <c r="G4030" s="2" t="s">
        <v>485</v>
      </c>
      <c r="H4030">
        <v>1</v>
      </c>
      <c r="I4030">
        <v>487.49</v>
      </c>
      <c r="J4030" s="2" t="s">
        <v>502</v>
      </c>
      <c r="K4030" s="2" t="s">
        <v>74</v>
      </c>
      <c r="M4030" t="s">
        <v>4733</v>
      </c>
      <c r="P4030" s="19" t="s">
        <v>5216</v>
      </c>
      <c r="Q4030" s="19" t="s">
        <v>27</v>
      </c>
      <c r="R4030" s="19" t="s">
        <v>129</v>
      </c>
      <c r="W4030" s="20">
        <v>23</v>
      </c>
      <c r="X4030" s="65" t="s">
        <v>5215</v>
      </c>
      <c r="Z4030" t="s">
        <v>4950</v>
      </c>
      <c r="AB4030" t="s">
        <v>119</v>
      </c>
      <c r="AC4030" t="s">
        <v>4666</v>
      </c>
      <c r="AD4030" s="2" t="s">
        <v>121</v>
      </c>
    </row>
    <row r="4031" spans="1:30" hidden="1" x14ac:dyDescent="0.25">
      <c r="A4031" s="2">
        <v>25</v>
      </c>
      <c r="B4031" t="s">
        <v>4667</v>
      </c>
      <c r="C4031">
        <v>20</v>
      </c>
      <c r="D4031">
        <v>360</v>
      </c>
      <c r="E4031">
        <v>12000</v>
      </c>
      <c r="F4031" t="s">
        <v>114</v>
      </c>
      <c r="G4031" s="2" t="s">
        <v>485</v>
      </c>
      <c r="H4031">
        <v>2</v>
      </c>
      <c r="I4031">
        <v>1356.48</v>
      </c>
      <c r="J4031" s="2" t="s">
        <v>502</v>
      </c>
      <c r="K4031" s="2" t="s">
        <v>74</v>
      </c>
      <c r="M4031" t="s">
        <v>4733</v>
      </c>
      <c r="P4031" s="19" t="s">
        <v>5216</v>
      </c>
      <c r="Q4031" s="19" t="s">
        <v>27</v>
      </c>
      <c r="R4031" s="19" t="s">
        <v>129</v>
      </c>
      <c r="V4031" s="19" t="s">
        <v>129</v>
      </c>
      <c r="W4031" s="20">
        <v>23</v>
      </c>
      <c r="X4031" s="65" t="s">
        <v>5215</v>
      </c>
      <c r="Z4031" t="s">
        <v>4950</v>
      </c>
      <c r="AB4031" t="s">
        <v>119</v>
      </c>
      <c r="AC4031" t="s">
        <v>4666</v>
      </c>
      <c r="AD4031" s="2" t="s">
        <v>121</v>
      </c>
    </row>
    <row r="4032" spans="1:30" hidden="1" x14ac:dyDescent="0.25">
      <c r="A4032" s="2">
        <v>26</v>
      </c>
      <c r="B4032" t="s">
        <v>4668</v>
      </c>
      <c r="C4032">
        <v>20</v>
      </c>
      <c r="D4032">
        <v>360</v>
      </c>
      <c r="E4032">
        <v>3069</v>
      </c>
      <c r="F4032" t="s">
        <v>114</v>
      </c>
      <c r="G4032" s="2" t="s">
        <v>485</v>
      </c>
      <c r="H4032">
        <v>1</v>
      </c>
      <c r="I4032">
        <v>165.32</v>
      </c>
      <c r="J4032" s="2" t="s">
        <v>502</v>
      </c>
      <c r="K4032" s="2" t="s">
        <v>74</v>
      </c>
      <c r="M4032" t="s">
        <v>4733</v>
      </c>
      <c r="P4032" s="19" t="s">
        <v>5216</v>
      </c>
      <c r="Q4032" s="19" t="s">
        <v>27</v>
      </c>
      <c r="R4032" s="19" t="s">
        <v>129</v>
      </c>
      <c r="V4032" s="19" t="s">
        <v>129</v>
      </c>
      <c r="W4032" s="20">
        <v>23</v>
      </c>
      <c r="X4032" s="65" t="s">
        <v>5215</v>
      </c>
      <c r="Z4032" t="s">
        <v>4950</v>
      </c>
      <c r="AB4032" t="s">
        <v>119</v>
      </c>
      <c r="AC4032" t="s">
        <v>4666</v>
      </c>
      <c r="AD4032" s="2" t="s">
        <v>121</v>
      </c>
    </row>
    <row r="4033" spans="1:30" hidden="1" x14ac:dyDescent="0.25">
      <c r="A4033" s="2">
        <v>27</v>
      </c>
      <c r="B4033" t="s">
        <v>4670</v>
      </c>
      <c r="C4033">
        <v>20</v>
      </c>
      <c r="D4033">
        <v>360</v>
      </c>
      <c r="E4033">
        <v>12000</v>
      </c>
      <c r="F4033" t="s">
        <v>114</v>
      </c>
      <c r="G4033" s="2" t="s">
        <v>485</v>
      </c>
      <c r="H4033">
        <v>2</v>
      </c>
      <c r="I4033">
        <v>1356.48</v>
      </c>
      <c r="J4033" s="2" t="s">
        <v>502</v>
      </c>
      <c r="K4033" s="2" t="s">
        <v>74</v>
      </c>
      <c r="M4033" t="s">
        <v>4733</v>
      </c>
      <c r="P4033" s="19" t="s">
        <v>5216</v>
      </c>
      <c r="Q4033" s="19" t="s">
        <v>27</v>
      </c>
      <c r="R4033" s="19" t="s">
        <v>129</v>
      </c>
      <c r="V4033" s="19" t="s">
        <v>129</v>
      </c>
      <c r="W4033" s="20">
        <v>23</v>
      </c>
      <c r="X4033" s="65" t="s">
        <v>5215</v>
      </c>
      <c r="Z4033" t="s">
        <v>4950</v>
      </c>
      <c r="AB4033" t="s">
        <v>119</v>
      </c>
      <c r="AC4033" t="s">
        <v>4666</v>
      </c>
      <c r="AD4033" s="2" t="s">
        <v>121</v>
      </c>
    </row>
    <row r="4034" spans="1:30" hidden="1" x14ac:dyDescent="0.25">
      <c r="A4034" s="2">
        <v>28</v>
      </c>
      <c r="B4034" t="s">
        <v>4671</v>
      </c>
      <c r="C4034">
        <v>20</v>
      </c>
      <c r="D4034">
        <v>360</v>
      </c>
      <c r="E4034">
        <v>500</v>
      </c>
      <c r="F4034" t="s">
        <v>114</v>
      </c>
      <c r="G4034" s="2" t="s">
        <v>485</v>
      </c>
      <c r="H4034">
        <v>2</v>
      </c>
      <c r="I4034">
        <v>53.85</v>
      </c>
      <c r="J4034" s="2" t="s">
        <v>502</v>
      </c>
      <c r="K4034" s="2" t="s">
        <v>74</v>
      </c>
      <c r="M4034" t="s">
        <v>4733</v>
      </c>
      <c r="O4034" s="2" t="s">
        <v>128</v>
      </c>
      <c r="P4034" s="19" t="s">
        <v>5216</v>
      </c>
      <c r="Q4034" s="19" t="s">
        <v>26</v>
      </c>
      <c r="R4034" s="19" t="s">
        <v>129</v>
      </c>
      <c r="W4034" s="20">
        <v>23</v>
      </c>
      <c r="X4034" s="65" t="s">
        <v>5215</v>
      </c>
      <c r="Z4034" t="s">
        <v>4950</v>
      </c>
      <c r="AB4034" t="s">
        <v>119</v>
      </c>
      <c r="AC4034" t="s">
        <v>4666</v>
      </c>
      <c r="AD4034" s="2" t="s">
        <v>121</v>
      </c>
    </row>
    <row r="4035" spans="1:30" hidden="1" x14ac:dyDescent="0.25">
      <c r="A4035" s="2">
        <v>29</v>
      </c>
      <c r="B4035" t="s">
        <v>4664</v>
      </c>
      <c r="C4035">
        <v>20</v>
      </c>
      <c r="D4035">
        <v>400</v>
      </c>
      <c r="E4035">
        <v>8011</v>
      </c>
      <c r="F4035" t="s">
        <v>114</v>
      </c>
      <c r="G4035" s="2" t="s">
        <v>485</v>
      </c>
      <c r="H4035">
        <v>3</v>
      </c>
      <c r="I4035">
        <v>1462.46</v>
      </c>
      <c r="J4035" s="2" t="s">
        <v>502</v>
      </c>
      <c r="K4035" s="2" t="s">
        <v>74</v>
      </c>
      <c r="M4035" t="s">
        <v>4733</v>
      </c>
      <c r="P4035" s="19" t="s">
        <v>5216</v>
      </c>
      <c r="Q4035" s="19" t="s">
        <v>27</v>
      </c>
      <c r="R4035" s="19" t="s">
        <v>129</v>
      </c>
      <c r="W4035" s="20">
        <v>23</v>
      </c>
      <c r="X4035" s="65" t="s">
        <v>5215</v>
      </c>
      <c r="Z4035" t="s">
        <v>4950</v>
      </c>
      <c r="AB4035" t="s">
        <v>119</v>
      </c>
      <c r="AC4035" t="s">
        <v>4672</v>
      </c>
      <c r="AD4035" s="2" t="s">
        <v>121</v>
      </c>
    </row>
    <row r="4036" spans="1:30" hidden="1" x14ac:dyDescent="0.25">
      <c r="A4036" s="2">
        <v>30</v>
      </c>
      <c r="B4036" t="s">
        <v>4673</v>
      </c>
      <c r="C4036">
        <v>20</v>
      </c>
      <c r="D4036">
        <v>360</v>
      </c>
      <c r="E4036">
        <v>8011</v>
      </c>
      <c r="F4036" t="s">
        <v>114</v>
      </c>
      <c r="G4036" s="2" t="s">
        <v>485</v>
      </c>
      <c r="H4036">
        <v>2</v>
      </c>
      <c r="I4036">
        <v>874.36</v>
      </c>
      <c r="J4036" s="2" t="s">
        <v>502</v>
      </c>
      <c r="K4036" s="2" t="s">
        <v>74</v>
      </c>
      <c r="M4036" t="s">
        <v>4733</v>
      </c>
      <c r="P4036" s="19" t="s">
        <v>5216</v>
      </c>
      <c r="Q4036" s="19" t="s">
        <v>27</v>
      </c>
      <c r="R4036" s="19" t="s">
        <v>129</v>
      </c>
      <c r="V4036" s="19" t="s">
        <v>129</v>
      </c>
      <c r="W4036" s="20">
        <v>23</v>
      </c>
      <c r="X4036" s="65" t="s">
        <v>5215</v>
      </c>
      <c r="Z4036" t="s">
        <v>4950</v>
      </c>
      <c r="AB4036" t="s">
        <v>119</v>
      </c>
      <c r="AC4036" t="s">
        <v>4672</v>
      </c>
      <c r="AD4036" s="2" t="s">
        <v>121</v>
      </c>
    </row>
    <row r="4037" spans="1:30" hidden="1" x14ac:dyDescent="0.25">
      <c r="A4037" s="2">
        <v>31</v>
      </c>
      <c r="B4037" t="s">
        <v>4668</v>
      </c>
      <c r="C4037">
        <v>20</v>
      </c>
      <c r="D4037">
        <v>360</v>
      </c>
      <c r="E4037">
        <v>3069</v>
      </c>
      <c r="F4037" t="s">
        <v>114</v>
      </c>
      <c r="G4037" s="2" t="s">
        <v>485</v>
      </c>
      <c r="H4037">
        <v>5</v>
      </c>
      <c r="I4037">
        <v>826.58</v>
      </c>
      <c r="J4037" s="2" t="s">
        <v>502</v>
      </c>
      <c r="K4037" s="2" t="s">
        <v>74</v>
      </c>
      <c r="M4037" t="s">
        <v>4733</v>
      </c>
      <c r="P4037" s="19" t="s">
        <v>5216</v>
      </c>
      <c r="Q4037" s="19" t="s">
        <v>27</v>
      </c>
      <c r="R4037" s="19" t="s">
        <v>129</v>
      </c>
      <c r="V4037" s="19" t="s">
        <v>129</v>
      </c>
      <c r="W4037" s="20">
        <v>23</v>
      </c>
      <c r="X4037" s="65" t="s">
        <v>5215</v>
      </c>
      <c r="Z4037" t="s">
        <v>4950</v>
      </c>
      <c r="AB4037" t="s">
        <v>119</v>
      </c>
      <c r="AC4037" t="s">
        <v>4672</v>
      </c>
      <c r="AD4037" s="2" t="s">
        <v>121</v>
      </c>
    </row>
    <row r="4038" spans="1:30" hidden="1" x14ac:dyDescent="0.25">
      <c r="A4038" s="2">
        <v>32</v>
      </c>
      <c r="B4038" t="s">
        <v>4675</v>
      </c>
      <c r="C4038">
        <v>20</v>
      </c>
      <c r="D4038">
        <v>400</v>
      </c>
      <c r="E4038">
        <v>1288</v>
      </c>
      <c r="F4038" t="s">
        <v>114</v>
      </c>
      <c r="G4038" s="2" t="s">
        <v>485</v>
      </c>
      <c r="H4038">
        <v>2</v>
      </c>
      <c r="I4038">
        <v>161.75</v>
      </c>
      <c r="J4038" s="2" t="s">
        <v>502</v>
      </c>
      <c r="K4038" s="2" t="s">
        <v>74</v>
      </c>
      <c r="M4038" t="s">
        <v>4733</v>
      </c>
      <c r="P4038" s="19" t="s">
        <v>5216</v>
      </c>
      <c r="Q4038" s="19" t="s">
        <v>27</v>
      </c>
      <c r="R4038" s="19" t="s">
        <v>129</v>
      </c>
      <c r="W4038" s="20">
        <v>23</v>
      </c>
      <c r="X4038" s="65" t="s">
        <v>5215</v>
      </c>
      <c r="Z4038" t="s">
        <v>4950</v>
      </c>
      <c r="AB4038" t="s">
        <v>119</v>
      </c>
      <c r="AC4038" t="s">
        <v>4672</v>
      </c>
      <c r="AD4038" s="2" t="s">
        <v>121</v>
      </c>
    </row>
    <row r="4039" spans="1:30" hidden="1" x14ac:dyDescent="0.25">
      <c r="A4039" s="2">
        <v>33</v>
      </c>
      <c r="B4039" t="s">
        <v>4677</v>
      </c>
      <c r="C4039">
        <v>20</v>
      </c>
      <c r="D4039">
        <v>360</v>
      </c>
      <c r="E4039">
        <v>500</v>
      </c>
      <c r="F4039" t="s">
        <v>114</v>
      </c>
      <c r="G4039" s="2" t="s">
        <v>485</v>
      </c>
      <c r="H4039">
        <v>2</v>
      </c>
      <c r="I4039">
        <v>53.85</v>
      </c>
      <c r="J4039" s="2" t="s">
        <v>502</v>
      </c>
      <c r="K4039" s="2" t="s">
        <v>74</v>
      </c>
      <c r="M4039" t="s">
        <v>4733</v>
      </c>
      <c r="O4039" s="2" t="s">
        <v>128</v>
      </c>
      <c r="P4039" s="19" t="s">
        <v>5216</v>
      </c>
      <c r="Q4039" s="19" t="s">
        <v>26</v>
      </c>
      <c r="R4039" s="19" t="s">
        <v>129</v>
      </c>
      <c r="W4039" s="20">
        <v>23</v>
      </c>
      <c r="X4039" s="65" t="s">
        <v>5215</v>
      </c>
      <c r="Z4039" t="s">
        <v>4950</v>
      </c>
      <c r="AB4039" t="s">
        <v>119</v>
      </c>
      <c r="AC4039" t="s">
        <v>4672</v>
      </c>
      <c r="AD4039" s="2" t="s">
        <v>121</v>
      </c>
    </row>
    <row r="4040" spans="1:30" hidden="1" x14ac:dyDescent="0.25">
      <c r="A4040" s="2">
        <v>34</v>
      </c>
      <c r="B4040" t="s">
        <v>4673</v>
      </c>
      <c r="C4040">
        <v>20</v>
      </c>
      <c r="D4040">
        <v>360</v>
      </c>
      <c r="E4040">
        <v>8011</v>
      </c>
      <c r="F4040" t="s">
        <v>114</v>
      </c>
      <c r="G4040" s="2" t="s">
        <v>485</v>
      </c>
      <c r="H4040">
        <v>2</v>
      </c>
      <c r="I4040">
        <v>874.36</v>
      </c>
      <c r="J4040" s="2" t="s">
        <v>502</v>
      </c>
      <c r="K4040" s="2" t="s">
        <v>74</v>
      </c>
      <c r="M4040" t="s">
        <v>4733</v>
      </c>
      <c r="P4040" s="19" t="s">
        <v>5216</v>
      </c>
      <c r="Q4040" s="19" t="s">
        <v>27</v>
      </c>
      <c r="R4040" s="19" t="s">
        <v>129</v>
      </c>
      <c r="V4040" s="19" t="s">
        <v>129</v>
      </c>
      <c r="W4040" s="20">
        <v>23</v>
      </c>
      <c r="X4040" s="65" t="s">
        <v>5215</v>
      </c>
      <c r="Z4040" t="s">
        <v>4950</v>
      </c>
      <c r="AB4040" t="s">
        <v>119</v>
      </c>
      <c r="AC4040" t="s">
        <v>4678</v>
      </c>
      <c r="AD4040" s="2" t="s">
        <v>121</v>
      </c>
    </row>
    <row r="4041" spans="1:30" hidden="1" x14ac:dyDescent="0.25">
      <c r="A4041" s="2">
        <v>35</v>
      </c>
      <c r="B4041" t="s">
        <v>4679</v>
      </c>
      <c r="C4041">
        <v>20</v>
      </c>
      <c r="D4041">
        <v>400</v>
      </c>
      <c r="E4041">
        <v>2440</v>
      </c>
      <c r="F4041" t="s">
        <v>114</v>
      </c>
      <c r="G4041" s="2" t="s">
        <v>485</v>
      </c>
      <c r="H4041">
        <v>2</v>
      </c>
      <c r="I4041">
        <v>306.45999999999998</v>
      </c>
      <c r="J4041" s="2" t="s">
        <v>502</v>
      </c>
      <c r="K4041" s="2" t="s">
        <v>74</v>
      </c>
      <c r="M4041" t="s">
        <v>4733</v>
      </c>
      <c r="P4041" s="19" t="s">
        <v>5216</v>
      </c>
      <c r="Q4041" s="19" t="s">
        <v>27</v>
      </c>
      <c r="R4041" s="19" t="s">
        <v>129</v>
      </c>
      <c r="W4041" s="20">
        <v>23</v>
      </c>
      <c r="X4041" s="65" t="s">
        <v>5215</v>
      </c>
      <c r="Z4041" t="s">
        <v>4950</v>
      </c>
      <c r="AB4041" t="s">
        <v>119</v>
      </c>
      <c r="AC4041" t="s">
        <v>4678</v>
      </c>
      <c r="AD4041" s="2" t="s">
        <v>121</v>
      </c>
    </row>
    <row r="4042" spans="1:30" hidden="1" x14ac:dyDescent="0.25">
      <c r="A4042" s="2">
        <v>36</v>
      </c>
      <c r="B4042" t="s">
        <v>4681</v>
      </c>
      <c r="C4042">
        <v>20</v>
      </c>
      <c r="D4042">
        <v>400</v>
      </c>
      <c r="E4042">
        <v>3069</v>
      </c>
      <c r="F4042" t="s">
        <v>114</v>
      </c>
      <c r="G4042" s="2" t="s">
        <v>485</v>
      </c>
      <c r="H4042">
        <v>8</v>
      </c>
      <c r="I4042">
        <v>1476.73</v>
      </c>
      <c r="J4042" s="2" t="s">
        <v>502</v>
      </c>
      <c r="K4042" s="2" t="s">
        <v>74</v>
      </c>
      <c r="M4042" t="s">
        <v>4733</v>
      </c>
      <c r="P4042" s="19" t="s">
        <v>5216</v>
      </c>
      <c r="Q4042" s="19" t="s">
        <v>27</v>
      </c>
      <c r="R4042" s="19" t="s">
        <v>129</v>
      </c>
      <c r="W4042" s="20">
        <v>23</v>
      </c>
      <c r="X4042" s="65" t="s">
        <v>5215</v>
      </c>
      <c r="Z4042" t="s">
        <v>4950</v>
      </c>
      <c r="AB4042" t="s">
        <v>119</v>
      </c>
      <c r="AC4042" t="s">
        <v>4678</v>
      </c>
      <c r="AD4042" s="2" t="s">
        <v>121</v>
      </c>
    </row>
    <row r="4043" spans="1:30" hidden="1" x14ac:dyDescent="0.25">
      <c r="A4043" s="2">
        <v>37</v>
      </c>
      <c r="B4043" t="s">
        <v>4668</v>
      </c>
      <c r="C4043">
        <v>20</v>
      </c>
      <c r="D4043">
        <v>360</v>
      </c>
      <c r="E4043">
        <v>3069</v>
      </c>
      <c r="F4043" t="s">
        <v>114</v>
      </c>
      <c r="G4043" s="2" t="s">
        <v>485</v>
      </c>
      <c r="H4043">
        <v>2</v>
      </c>
      <c r="I4043">
        <v>330.63</v>
      </c>
      <c r="J4043" s="2" t="s">
        <v>502</v>
      </c>
      <c r="K4043" s="2" t="s">
        <v>74</v>
      </c>
      <c r="M4043" t="s">
        <v>4733</v>
      </c>
      <c r="P4043" s="19" t="s">
        <v>5216</v>
      </c>
      <c r="Q4043" s="19" t="s">
        <v>27</v>
      </c>
      <c r="R4043" s="19" t="s">
        <v>129</v>
      </c>
      <c r="V4043" s="19" t="s">
        <v>129</v>
      </c>
      <c r="W4043" s="20">
        <v>23</v>
      </c>
      <c r="X4043" s="65" t="s">
        <v>5215</v>
      </c>
      <c r="Z4043" t="s">
        <v>4950</v>
      </c>
      <c r="AB4043" t="s">
        <v>119</v>
      </c>
      <c r="AC4043" t="s">
        <v>4678</v>
      </c>
      <c r="AD4043" s="2" t="s">
        <v>121</v>
      </c>
    </row>
    <row r="4044" spans="1:30" hidden="1" x14ac:dyDescent="0.25">
      <c r="A4044" s="2">
        <v>38</v>
      </c>
      <c r="B4044" t="s">
        <v>4683</v>
      </c>
      <c r="C4044">
        <v>20</v>
      </c>
      <c r="D4044">
        <v>400</v>
      </c>
      <c r="E4044">
        <v>2440</v>
      </c>
      <c r="F4044" t="s">
        <v>114</v>
      </c>
      <c r="G4044" s="2" t="s">
        <v>485</v>
      </c>
      <c r="H4044">
        <v>2</v>
      </c>
      <c r="I4044">
        <v>306.45999999999998</v>
      </c>
      <c r="J4044" s="2" t="s">
        <v>502</v>
      </c>
      <c r="K4044" s="2" t="s">
        <v>74</v>
      </c>
      <c r="M4044" t="s">
        <v>4733</v>
      </c>
      <c r="P4044" s="19" t="s">
        <v>5216</v>
      </c>
      <c r="Q4044" s="19" t="s">
        <v>27</v>
      </c>
      <c r="R4044" s="19" t="s">
        <v>129</v>
      </c>
      <c r="W4044" s="20">
        <v>23</v>
      </c>
      <c r="X4044" s="65" t="s">
        <v>5215</v>
      </c>
      <c r="Z4044" t="s">
        <v>4950</v>
      </c>
      <c r="AB4044" t="s">
        <v>119</v>
      </c>
      <c r="AC4044" t="s">
        <v>4678</v>
      </c>
      <c r="AD4044" s="2" t="s">
        <v>121</v>
      </c>
    </row>
    <row r="4045" spans="1:30" hidden="1" x14ac:dyDescent="0.25">
      <c r="A4045" s="2">
        <v>39</v>
      </c>
      <c r="B4045" t="s">
        <v>4684</v>
      </c>
      <c r="C4045">
        <v>20</v>
      </c>
      <c r="D4045">
        <v>360</v>
      </c>
      <c r="E4045">
        <v>500</v>
      </c>
      <c r="F4045" t="s">
        <v>114</v>
      </c>
      <c r="G4045" s="2" t="s">
        <v>485</v>
      </c>
      <c r="H4045">
        <v>2</v>
      </c>
      <c r="I4045">
        <v>53.85</v>
      </c>
      <c r="J4045" s="2" t="s">
        <v>502</v>
      </c>
      <c r="K4045" s="2" t="s">
        <v>74</v>
      </c>
      <c r="M4045" t="s">
        <v>4733</v>
      </c>
      <c r="O4045" s="2" t="s">
        <v>128</v>
      </c>
      <c r="P4045" s="19" t="s">
        <v>5216</v>
      </c>
      <c r="Q4045" s="19" t="s">
        <v>26</v>
      </c>
      <c r="R4045" s="19" t="s">
        <v>129</v>
      </c>
      <c r="W4045" s="20">
        <v>23</v>
      </c>
      <c r="X4045" s="65" t="s">
        <v>5215</v>
      </c>
      <c r="Z4045" t="s">
        <v>4950</v>
      </c>
      <c r="AB4045" t="s">
        <v>119</v>
      </c>
      <c r="AC4045" t="s">
        <v>4678</v>
      </c>
      <c r="AD4045" s="2" t="s">
        <v>121</v>
      </c>
    </row>
    <row r="4046" spans="1:30" hidden="1" x14ac:dyDescent="0.25">
      <c r="A4046" s="2">
        <v>40</v>
      </c>
      <c r="B4046" t="s">
        <v>4685</v>
      </c>
      <c r="C4046">
        <v>20</v>
      </c>
      <c r="D4046">
        <v>360</v>
      </c>
      <c r="E4046">
        <v>500</v>
      </c>
      <c r="F4046" t="s">
        <v>114</v>
      </c>
      <c r="G4046" s="2" t="s">
        <v>485</v>
      </c>
      <c r="H4046">
        <v>2</v>
      </c>
      <c r="I4046">
        <v>53.85</v>
      </c>
      <c r="J4046" s="2" t="s">
        <v>502</v>
      </c>
      <c r="K4046" s="2" t="s">
        <v>74</v>
      </c>
      <c r="M4046" t="s">
        <v>4733</v>
      </c>
      <c r="O4046" s="2" t="s">
        <v>128</v>
      </c>
      <c r="P4046" s="19" t="s">
        <v>5216</v>
      </c>
      <c r="Q4046" s="19" t="s">
        <v>26</v>
      </c>
      <c r="R4046" s="19" t="s">
        <v>129</v>
      </c>
      <c r="W4046" s="20">
        <v>23</v>
      </c>
      <c r="X4046" s="65" t="s">
        <v>5215</v>
      </c>
      <c r="Z4046" t="s">
        <v>4950</v>
      </c>
      <c r="AB4046" t="s">
        <v>119</v>
      </c>
      <c r="AC4046" t="s">
        <v>4678</v>
      </c>
      <c r="AD4046" s="2" t="s">
        <v>121</v>
      </c>
    </row>
    <row r="4047" spans="1:30" hidden="1" x14ac:dyDescent="0.25">
      <c r="A4047" s="2">
        <v>41</v>
      </c>
      <c r="B4047" t="s">
        <v>4686</v>
      </c>
      <c r="C4047">
        <v>20</v>
      </c>
      <c r="D4047">
        <v>360</v>
      </c>
      <c r="E4047">
        <v>500</v>
      </c>
      <c r="F4047" t="s">
        <v>114</v>
      </c>
      <c r="G4047" s="2" t="s">
        <v>485</v>
      </c>
      <c r="H4047">
        <v>1</v>
      </c>
      <c r="I4047">
        <v>26.93</v>
      </c>
      <c r="J4047" s="2" t="s">
        <v>502</v>
      </c>
      <c r="K4047" s="2" t="s">
        <v>74</v>
      </c>
      <c r="M4047" t="s">
        <v>4733</v>
      </c>
      <c r="O4047" s="2" t="s">
        <v>128</v>
      </c>
      <c r="P4047" s="19" t="s">
        <v>5216</v>
      </c>
      <c r="Q4047" s="19" t="s">
        <v>26</v>
      </c>
      <c r="R4047" s="19" t="s">
        <v>129</v>
      </c>
      <c r="W4047" s="20">
        <v>23</v>
      </c>
      <c r="X4047" s="65" t="s">
        <v>5215</v>
      </c>
      <c r="Z4047" t="s">
        <v>4950</v>
      </c>
      <c r="AB4047" t="s">
        <v>119</v>
      </c>
      <c r="AC4047" t="s">
        <v>4687</v>
      </c>
      <c r="AD4047" s="2" t="s">
        <v>121</v>
      </c>
    </row>
    <row r="4048" spans="1:30" hidden="1" x14ac:dyDescent="0.25">
      <c r="A4048" s="2">
        <v>42</v>
      </c>
      <c r="B4048" t="s">
        <v>4688</v>
      </c>
      <c r="C4048">
        <v>20</v>
      </c>
      <c r="D4048">
        <v>360</v>
      </c>
      <c r="E4048">
        <v>500</v>
      </c>
      <c r="F4048" t="s">
        <v>114</v>
      </c>
      <c r="G4048" s="2" t="s">
        <v>485</v>
      </c>
      <c r="H4048">
        <v>1</v>
      </c>
      <c r="I4048">
        <v>26.93</v>
      </c>
      <c r="J4048" s="2" t="s">
        <v>502</v>
      </c>
      <c r="K4048" s="2" t="s">
        <v>74</v>
      </c>
      <c r="M4048" t="s">
        <v>4733</v>
      </c>
      <c r="O4048" s="2" t="s">
        <v>128</v>
      </c>
      <c r="P4048" s="19" t="s">
        <v>5216</v>
      </c>
      <c r="Q4048" s="19" t="s">
        <v>26</v>
      </c>
      <c r="R4048" s="19" t="s">
        <v>129</v>
      </c>
      <c r="W4048" s="20">
        <v>23</v>
      </c>
      <c r="X4048" s="65" t="s">
        <v>5215</v>
      </c>
      <c r="Z4048" t="s">
        <v>4950</v>
      </c>
      <c r="AB4048" t="s">
        <v>119</v>
      </c>
      <c r="AC4048" t="s">
        <v>4687</v>
      </c>
      <c r="AD4048" s="2" t="s">
        <v>121</v>
      </c>
    </row>
    <row r="4049" spans="1:30" hidden="1" x14ac:dyDescent="0.25">
      <c r="A4049" s="2">
        <v>43</v>
      </c>
      <c r="B4049" t="s">
        <v>4689</v>
      </c>
      <c r="C4049">
        <v>20</v>
      </c>
      <c r="D4049">
        <v>360</v>
      </c>
      <c r="E4049">
        <v>2440</v>
      </c>
      <c r="F4049" t="s">
        <v>114</v>
      </c>
      <c r="G4049" s="2" t="s">
        <v>485</v>
      </c>
      <c r="H4049">
        <v>2</v>
      </c>
      <c r="I4049">
        <v>275.82</v>
      </c>
      <c r="J4049" s="2" t="s">
        <v>502</v>
      </c>
      <c r="K4049" s="2" t="s">
        <v>74</v>
      </c>
      <c r="M4049" t="s">
        <v>4733</v>
      </c>
      <c r="P4049" s="19" t="s">
        <v>5216</v>
      </c>
      <c r="Q4049" s="19" t="s">
        <v>27</v>
      </c>
      <c r="R4049" s="19" t="s">
        <v>129</v>
      </c>
      <c r="V4049" s="19" t="s">
        <v>129</v>
      </c>
      <c r="W4049" s="20">
        <v>23</v>
      </c>
      <c r="X4049" s="65" t="s">
        <v>5215</v>
      </c>
      <c r="Z4049" t="s">
        <v>4950</v>
      </c>
      <c r="AB4049" t="s">
        <v>119</v>
      </c>
      <c r="AC4049" t="s">
        <v>4687</v>
      </c>
      <c r="AD4049" s="2" t="s">
        <v>121</v>
      </c>
    </row>
    <row r="4050" spans="1:30" hidden="1" x14ac:dyDescent="0.25">
      <c r="A4050" s="2">
        <v>44</v>
      </c>
      <c r="B4050" t="s">
        <v>4691</v>
      </c>
      <c r="C4050">
        <v>20</v>
      </c>
      <c r="D4050">
        <v>360</v>
      </c>
      <c r="E4050">
        <v>500</v>
      </c>
      <c r="F4050" t="s">
        <v>114</v>
      </c>
      <c r="G4050" s="2" t="s">
        <v>485</v>
      </c>
      <c r="H4050">
        <v>1</v>
      </c>
      <c r="I4050">
        <v>26.93</v>
      </c>
      <c r="J4050" s="2" t="s">
        <v>502</v>
      </c>
      <c r="K4050" s="2" t="s">
        <v>74</v>
      </c>
      <c r="M4050" t="s">
        <v>4733</v>
      </c>
      <c r="O4050" s="2" t="s">
        <v>128</v>
      </c>
      <c r="P4050" s="19" t="s">
        <v>5216</v>
      </c>
      <c r="Q4050" s="19" t="s">
        <v>26</v>
      </c>
      <c r="R4050" s="19" t="s">
        <v>129</v>
      </c>
      <c r="W4050" s="20">
        <v>23</v>
      </c>
      <c r="X4050" s="65" t="s">
        <v>5215</v>
      </c>
      <c r="Z4050" t="s">
        <v>4950</v>
      </c>
      <c r="AB4050" t="s">
        <v>119</v>
      </c>
      <c r="AC4050" t="s">
        <v>4687</v>
      </c>
      <c r="AD4050" s="2" t="s">
        <v>121</v>
      </c>
    </row>
    <row r="4051" spans="1:30" hidden="1" x14ac:dyDescent="0.25">
      <c r="A4051" s="2">
        <v>45</v>
      </c>
      <c r="B4051" t="s">
        <v>4692</v>
      </c>
      <c r="C4051">
        <v>20</v>
      </c>
      <c r="D4051">
        <v>360</v>
      </c>
      <c r="E4051">
        <v>500</v>
      </c>
      <c r="F4051" t="s">
        <v>114</v>
      </c>
      <c r="G4051" s="2" t="s">
        <v>485</v>
      </c>
      <c r="H4051">
        <v>1</v>
      </c>
      <c r="I4051">
        <v>26.93</v>
      </c>
      <c r="J4051" s="2" t="s">
        <v>502</v>
      </c>
      <c r="K4051" s="2" t="s">
        <v>74</v>
      </c>
      <c r="M4051" t="s">
        <v>4733</v>
      </c>
      <c r="O4051" s="2" t="s">
        <v>128</v>
      </c>
      <c r="P4051" s="19" t="s">
        <v>5216</v>
      </c>
      <c r="Q4051" s="19" t="s">
        <v>26</v>
      </c>
      <c r="R4051" s="19" t="s">
        <v>129</v>
      </c>
      <c r="W4051" s="20">
        <v>23</v>
      </c>
      <c r="X4051" s="65" t="s">
        <v>5215</v>
      </c>
      <c r="Z4051" t="s">
        <v>4950</v>
      </c>
      <c r="AB4051" t="s">
        <v>119</v>
      </c>
      <c r="AC4051" t="s">
        <v>4687</v>
      </c>
      <c r="AD4051" s="2" t="s">
        <v>121</v>
      </c>
    </row>
    <row r="4052" spans="1:30" hidden="1" x14ac:dyDescent="0.25">
      <c r="A4052" s="2">
        <v>46</v>
      </c>
      <c r="B4052" t="s">
        <v>4693</v>
      </c>
      <c r="C4052">
        <v>20</v>
      </c>
      <c r="D4052">
        <v>360</v>
      </c>
      <c r="E4052">
        <v>2440</v>
      </c>
      <c r="F4052" t="s">
        <v>114</v>
      </c>
      <c r="G4052" s="2" t="s">
        <v>485</v>
      </c>
      <c r="H4052">
        <v>2</v>
      </c>
      <c r="I4052">
        <v>275.82</v>
      </c>
      <c r="J4052" s="2" t="s">
        <v>502</v>
      </c>
      <c r="K4052" s="2" t="s">
        <v>74</v>
      </c>
      <c r="M4052" t="s">
        <v>4733</v>
      </c>
      <c r="P4052" s="19" t="s">
        <v>5216</v>
      </c>
      <c r="Q4052" s="19" t="s">
        <v>27</v>
      </c>
      <c r="R4052" s="19" t="s">
        <v>129</v>
      </c>
      <c r="V4052" s="19" t="s">
        <v>129</v>
      </c>
      <c r="W4052" s="20">
        <v>23</v>
      </c>
      <c r="X4052" s="65" t="s">
        <v>5215</v>
      </c>
      <c r="Z4052" t="s">
        <v>4950</v>
      </c>
      <c r="AB4052" t="s">
        <v>119</v>
      </c>
      <c r="AC4052" t="s">
        <v>4687</v>
      </c>
      <c r="AD4052" s="2" t="s">
        <v>121</v>
      </c>
    </row>
    <row r="4053" spans="1:30" hidden="1" x14ac:dyDescent="0.25">
      <c r="A4053" s="2">
        <v>47</v>
      </c>
      <c r="B4053" t="s">
        <v>4675</v>
      </c>
      <c r="C4053">
        <v>20</v>
      </c>
      <c r="D4053">
        <v>400</v>
      </c>
      <c r="E4053">
        <v>1288</v>
      </c>
      <c r="F4053" t="s">
        <v>114</v>
      </c>
      <c r="G4053" s="2" t="s">
        <v>485</v>
      </c>
      <c r="H4053">
        <v>2</v>
      </c>
      <c r="I4053">
        <v>161.75</v>
      </c>
      <c r="J4053" s="2" t="s">
        <v>502</v>
      </c>
      <c r="K4053" s="2" t="s">
        <v>74</v>
      </c>
      <c r="M4053" t="s">
        <v>4733</v>
      </c>
      <c r="P4053" s="19" t="s">
        <v>5216</v>
      </c>
      <c r="Q4053" s="19" t="s">
        <v>27</v>
      </c>
      <c r="R4053" s="19" t="s">
        <v>129</v>
      </c>
      <c r="W4053" s="20">
        <v>23</v>
      </c>
      <c r="X4053" s="65" t="s">
        <v>5215</v>
      </c>
      <c r="Z4053" t="s">
        <v>4950</v>
      </c>
      <c r="AB4053" t="s">
        <v>119</v>
      </c>
      <c r="AC4053" t="s">
        <v>4687</v>
      </c>
      <c r="AD4053" s="2" t="s">
        <v>121</v>
      </c>
    </row>
    <row r="4054" spans="1:30" hidden="1" x14ac:dyDescent="0.25">
      <c r="A4054" s="2">
        <v>48</v>
      </c>
      <c r="B4054" t="s">
        <v>4694</v>
      </c>
      <c r="C4054">
        <v>20</v>
      </c>
      <c r="D4054">
        <v>360</v>
      </c>
      <c r="E4054">
        <v>1288</v>
      </c>
      <c r="F4054" t="s">
        <v>114</v>
      </c>
      <c r="G4054" s="2" t="s">
        <v>485</v>
      </c>
      <c r="H4054">
        <v>4</v>
      </c>
      <c r="I4054">
        <v>291.14</v>
      </c>
      <c r="J4054" s="2" t="s">
        <v>502</v>
      </c>
      <c r="K4054" s="2" t="s">
        <v>74</v>
      </c>
      <c r="M4054" t="s">
        <v>4733</v>
      </c>
      <c r="P4054" s="19" t="s">
        <v>5216</v>
      </c>
      <c r="Q4054" s="19" t="s">
        <v>27</v>
      </c>
      <c r="R4054" s="19" t="s">
        <v>129</v>
      </c>
      <c r="V4054" s="19" t="s">
        <v>129</v>
      </c>
      <c r="W4054" s="20">
        <v>23</v>
      </c>
      <c r="X4054" s="65" t="s">
        <v>5215</v>
      </c>
      <c r="Z4054" t="s">
        <v>4950</v>
      </c>
      <c r="AB4054" t="s">
        <v>119</v>
      </c>
      <c r="AC4054" t="s">
        <v>4687</v>
      </c>
      <c r="AD4054" s="2" t="s">
        <v>121</v>
      </c>
    </row>
    <row r="4055" spans="1:30" hidden="1" x14ac:dyDescent="0.25">
      <c r="A4055" s="2">
        <v>49</v>
      </c>
      <c r="B4055" t="s">
        <v>4696</v>
      </c>
      <c r="C4055">
        <v>20</v>
      </c>
      <c r="D4055">
        <v>400</v>
      </c>
      <c r="E4055">
        <v>1288</v>
      </c>
      <c r="F4055" t="s">
        <v>114</v>
      </c>
      <c r="G4055" s="2" t="s">
        <v>485</v>
      </c>
      <c r="H4055">
        <v>4</v>
      </c>
      <c r="I4055">
        <v>323.49</v>
      </c>
      <c r="J4055" s="2" t="s">
        <v>502</v>
      </c>
      <c r="K4055" s="2" t="s">
        <v>74</v>
      </c>
      <c r="M4055" t="s">
        <v>4733</v>
      </c>
      <c r="P4055" s="19" t="s">
        <v>5216</v>
      </c>
      <c r="Q4055" s="19" t="s">
        <v>27</v>
      </c>
      <c r="R4055" s="19" t="s">
        <v>129</v>
      </c>
      <c r="W4055" s="20">
        <v>23</v>
      </c>
      <c r="X4055" s="65" t="s">
        <v>5215</v>
      </c>
      <c r="Z4055" t="s">
        <v>4950</v>
      </c>
      <c r="AB4055" t="s">
        <v>119</v>
      </c>
      <c r="AC4055" t="s">
        <v>4687</v>
      </c>
      <c r="AD4055" s="2" t="s">
        <v>121</v>
      </c>
    </row>
    <row r="4056" spans="1:30" hidden="1" x14ac:dyDescent="0.25">
      <c r="A4056" s="2">
        <v>50</v>
      </c>
      <c r="B4056" t="s">
        <v>4697</v>
      </c>
      <c r="C4056">
        <v>20</v>
      </c>
      <c r="D4056">
        <v>360</v>
      </c>
      <c r="E4056">
        <v>1288</v>
      </c>
      <c r="F4056" t="s">
        <v>114</v>
      </c>
      <c r="G4056" s="2" t="s">
        <v>485</v>
      </c>
      <c r="H4056">
        <v>4</v>
      </c>
      <c r="I4056">
        <v>291.14</v>
      </c>
      <c r="J4056" s="2" t="s">
        <v>502</v>
      </c>
      <c r="K4056" s="2" t="s">
        <v>74</v>
      </c>
      <c r="M4056" t="s">
        <v>4733</v>
      </c>
      <c r="P4056" s="19" t="s">
        <v>5216</v>
      </c>
      <c r="Q4056" s="19" t="s">
        <v>27</v>
      </c>
      <c r="R4056" s="19" t="s">
        <v>129</v>
      </c>
      <c r="V4056" s="19" t="s">
        <v>129</v>
      </c>
      <c r="W4056" s="20">
        <v>23</v>
      </c>
      <c r="X4056" s="65" t="s">
        <v>5215</v>
      </c>
      <c r="Z4056" t="s">
        <v>4950</v>
      </c>
      <c r="AB4056" t="s">
        <v>119</v>
      </c>
      <c r="AC4056" t="s">
        <v>4687</v>
      </c>
      <c r="AD4056" s="2" t="s">
        <v>121</v>
      </c>
    </row>
    <row r="4057" spans="1:30" hidden="1" x14ac:dyDescent="0.25">
      <c r="A4057" s="2">
        <v>51</v>
      </c>
      <c r="B4057" t="s">
        <v>4698</v>
      </c>
      <c r="C4057">
        <v>25</v>
      </c>
      <c r="D4057">
        <v>514</v>
      </c>
      <c r="E4057">
        <v>621</v>
      </c>
      <c r="F4057" t="s">
        <v>114</v>
      </c>
      <c r="G4057" s="2" t="s">
        <v>485</v>
      </c>
      <c r="H4057">
        <v>1</v>
      </c>
      <c r="I4057">
        <v>53.51</v>
      </c>
      <c r="J4057" s="2" t="s">
        <v>502</v>
      </c>
      <c r="K4057" s="2" t="s">
        <v>74</v>
      </c>
      <c r="M4057" t="s">
        <v>4733</v>
      </c>
      <c r="O4057" s="2" t="s">
        <v>128</v>
      </c>
      <c r="P4057" s="19" t="s">
        <v>5216</v>
      </c>
      <c r="Q4057" s="19" t="s">
        <v>26</v>
      </c>
      <c r="S4057" s="19" t="s">
        <v>129</v>
      </c>
      <c r="W4057" s="20">
        <v>23</v>
      </c>
      <c r="X4057" s="65" t="s">
        <v>5215</v>
      </c>
      <c r="Z4057" t="s">
        <v>4950</v>
      </c>
      <c r="AB4057" t="s">
        <v>119</v>
      </c>
      <c r="AC4057" t="s">
        <v>4701</v>
      </c>
      <c r="AD4057" s="2" t="s">
        <v>4272</v>
      </c>
    </row>
    <row r="4058" spans="1:30" hidden="1" x14ac:dyDescent="0.25">
      <c r="A4058" s="2">
        <v>52</v>
      </c>
      <c r="B4058" t="s">
        <v>4702</v>
      </c>
      <c r="C4058">
        <v>25</v>
      </c>
      <c r="D4058">
        <v>514</v>
      </c>
      <c r="E4058">
        <v>565</v>
      </c>
      <c r="F4058" t="s">
        <v>114</v>
      </c>
      <c r="G4058" s="2" t="s">
        <v>485</v>
      </c>
      <c r="H4058">
        <v>1</v>
      </c>
      <c r="I4058">
        <v>48</v>
      </c>
      <c r="J4058" s="2" t="s">
        <v>502</v>
      </c>
      <c r="K4058" s="2" t="s">
        <v>74</v>
      </c>
      <c r="M4058" t="s">
        <v>4733</v>
      </c>
      <c r="O4058" s="2" t="s">
        <v>128</v>
      </c>
      <c r="P4058" s="19" t="s">
        <v>5216</v>
      </c>
      <c r="Q4058" s="19" t="s">
        <v>26</v>
      </c>
      <c r="S4058" s="19" t="s">
        <v>129</v>
      </c>
      <c r="W4058" s="20">
        <v>23</v>
      </c>
      <c r="X4058" s="65" t="s">
        <v>5215</v>
      </c>
      <c r="Z4058" t="s">
        <v>4950</v>
      </c>
      <c r="AB4058" t="s">
        <v>119</v>
      </c>
      <c r="AC4058" t="s">
        <v>4701</v>
      </c>
      <c r="AD4058" s="2" t="s">
        <v>4272</v>
      </c>
    </row>
    <row r="4059" spans="1:30" hidden="1" x14ac:dyDescent="0.25">
      <c r="A4059" s="2">
        <v>53</v>
      </c>
      <c r="B4059" t="s">
        <v>4704</v>
      </c>
      <c r="C4059">
        <v>25</v>
      </c>
      <c r="D4059">
        <v>514</v>
      </c>
      <c r="E4059">
        <v>621</v>
      </c>
      <c r="F4059" t="s">
        <v>114</v>
      </c>
      <c r="G4059" s="2" t="s">
        <v>485</v>
      </c>
      <c r="H4059">
        <v>1</v>
      </c>
      <c r="I4059">
        <v>53.51</v>
      </c>
      <c r="J4059" s="2" t="s">
        <v>502</v>
      </c>
      <c r="K4059" s="2" t="s">
        <v>74</v>
      </c>
      <c r="M4059" t="s">
        <v>4733</v>
      </c>
      <c r="O4059" s="2" t="s">
        <v>128</v>
      </c>
      <c r="P4059" s="19" t="s">
        <v>5216</v>
      </c>
      <c r="Q4059" s="19" t="s">
        <v>26</v>
      </c>
      <c r="S4059" s="19" t="s">
        <v>129</v>
      </c>
      <c r="W4059" s="20">
        <v>23</v>
      </c>
      <c r="X4059" s="65" t="s">
        <v>5215</v>
      </c>
      <c r="Z4059" t="s">
        <v>4950</v>
      </c>
      <c r="AB4059" t="s">
        <v>119</v>
      </c>
      <c r="AC4059" t="s">
        <v>4701</v>
      </c>
      <c r="AD4059" s="2" t="s">
        <v>4272</v>
      </c>
    </row>
    <row r="4060" spans="1:30" hidden="1" x14ac:dyDescent="0.25">
      <c r="A4060" s="2">
        <v>54</v>
      </c>
      <c r="B4060" t="s">
        <v>4705</v>
      </c>
      <c r="C4060">
        <v>25</v>
      </c>
      <c r="D4060">
        <v>514</v>
      </c>
      <c r="E4060">
        <v>565</v>
      </c>
      <c r="F4060" t="s">
        <v>114</v>
      </c>
      <c r="G4060" s="2" t="s">
        <v>485</v>
      </c>
      <c r="H4060">
        <v>1</v>
      </c>
      <c r="I4060">
        <v>48</v>
      </c>
      <c r="J4060" s="2" t="s">
        <v>502</v>
      </c>
      <c r="K4060" s="2" t="s">
        <v>74</v>
      </c>
      <c r="M4060" t="s">
        <v>4733</v>
      </c>
      <c r="O4060" s="2" t="s">
        <v>128</v>
      </c>
      <c r="P4060" s="19" t="s">
        <v>5216</v>
      </c>
      <c r="Q4060" s="19" t="s">
        <v>26</v>
      </c>
      <c r="S4060" s="19" t="s">
        <v>129</v>
      </c>
      <c r="W4060" s="20">
        <v>23</v>
      </c>
      <c r="X4060" s="65" t="s">
        <v>5215</v>
      </c>
      <c r="Z4060" t="s">
        <v>4950</v>
      </c>
      <c r="AB4060" t="s">
        <v>119</v>
      </c>
      <c r="AC4060" t="s">
        <v>4701</v>
      </c>
      <c r="AD4060" s="2" t="s">
        <v>4272</v>
      </c>
    </row>
    <row r="4061" spans="1:30" hidden="1" x14ac:dyDescent="0.25">
      <c r="A4061" s="2">
        <v>55</v>
      </c>
      <c r="B4061" t="s">
        <v>4706</v>
      </c>
      <c r="C4061">
        <v>25</v>
      </c>
      <c r="D4061">
        <v>514</v>
      </c>
      <c r="E4061">
        <v>576</v>
      </c>
      <c r="F4061" t="s">
        <v>114</v>
      </c>
      <c r="G4061" s="2" t="s">
        <v>485</v>
      </c>
      <c r="H4061">
        <v>2</v>
      </c>
      <c r="I4061">
        <v>98.46</v>
      </c>
      <c r="J4061" s="2" t="s">
        <v>502</v>
      </c>
      <c r="K4061" s="2" t="s">
        <v>74</v>
      </c>
      <c r="M4061" t="s">
        <v>4733</v>
      </c>
      <c r="O4061" s="2" t="s">
        <v>128</v>
      </c>
      <c r="P4061" s="19" t="s">
        <v>5216</v>
      </c>
      <c r="Q4061" s="19" t="s">
        <v>26</v>
      </c>
      <c r="S4061" s="19" t="s">
        <v>129</v>
      </c>
      <c r="W4061" s="20">
        <v>23</v>
      </c>
      <c r="X4061" s="65" t="s">
        <v>5215</v>
      </c>
      <c r="Z4061" t="s">
        <v>4950</v>
      </c>
      <c r="AB4061" t="s">
        <v>119</v>
      </c>
      <c r="AC4061" t="s">
        <v>4701</v>
      </c>
      <c r="AD4061" s="2" t="s">
        <v>4272</v>
      </c>
    </row>
    <row r="4062" spans="1:30" hidden="1" x14ac:dyDescent="0.25">
      <c r="A4062" s="2">
        <v>56</v>
      </c>
      <c r="B4062" t="s">
        <v>4708</v>
      </c>
      <c r="C4062">
        <v>25</v>
      </c>
      <c r="D4062">
        <v>514</v>
      </c>
      <c r="E4062">
        <v>549</v>
      </c>
      <c r="F4062" t="s">
        <v>114</v>
      </c>
      <c r="G4062" s="2" t="s">
        <v>485</v>
      </c>
      <c r="H4062">
        <v>2</v>
      </c>
      <c r="I4062">
        <v>93.39</v>
      </c>
      <c r="J4062" s="2" t="s">
        <v>502</v>
      </c>
      <c r="K4062" s="2" t="s">
        <v>74</v>
      </c>
      <c r="M4062" t="s">
        <v>4733</v>
      </c>
      <c r="O4062" s="2" t="s">
        <v>128</v>
      </c>
      <c r="P4062" s="19" t="s">
        <v>5216</v>
      </c>
      <c r="Q4062" s="19" t="s">
        <v>26</v>
      </c>
      <c r="S4062" s="19" t="s">
        <v>129</v>
      </c>
      <c r="W4062" s="20">
        <v>23</v>
      </c>
      <c r="X4062" s="65" t="s">
        <v>5215</v>
      </c>
      <c r="Z4062" t="s">
        <v>4950</v>
      </c>
      <c r="AB4062" t="s">
        <v>119</v>
      </c>
      <c r="AC4062" t="s">
        <v>4701</v>
      </c>
      <c r="AD4062" s="2" t="s">
        <v>4272</v>
      </c>
    </row>
    <row r="4063" spans="1:30" hidden="1" x14ac:dyDescent="0.25">
      <c r="A4063" s="2">
        <v>57</v>
      </c>
      <c r="B4063" t="s">
        <v>4710</v>
      </c>
      <c r="C4063">
        <v>25</v>
      </c>
      <c r="D4063">
        <v>514</v>
      </c>
      <c r="E4063">
        <v>576</v>
      </c>
      <c r="F4063" t="s">
        <v>114</v>
      </c>
      <c r="G4063" s="2" t="s">
        <v>485</v>
      </c>
      <c r="H4063">
        <v>2</v>
      </c>
      <c r="I4063">
        <v>98.46</v>
      </c>
      <c r="J4063" s="2" t="s">
        <v>502</v>
      </c>
      <c r="K4063" s="2" t="s">
        <v>74</v>
      </c>
      <c r="M4063" t="s">
        <v>4733</v>
      </c>
      <c r="O4063" s="2" t="s">
        <v>128</v>
      </c>
      <c r="P4063" s="19" t="s">
        <v>5216</v>
      </c>
      <c r="Q4063" s="19" t="s">
        <v>26</v>
      </c>
      <c r="S4063" s="19" t="s">
        <v>129</v>
      </c>
      <c r="W4063" s="20">
        <v>23</v>
      </c>
      <c r="X4063" s="65" t="s">
        <v>5215</v>
      </c>
      <c r="Z4063" t="s">
        <v>4950</v>
      </c>
      <c r="AB4063" t="s">
        <v>119</v>
      </c>
      <c r="AC4063" t="s">
        <v>4701</v>
      </c>
      <c r="AD4063" s="2" t="s">
        <v>4272</v>
      </c>
    </row>
    <row r="4064" spans="1:30" hidden="1" x14ac:dyDescent="0.25">
      <c r="A4064" s="2">
        <v>58</v>
      </c>
      <c r="B4064" t="s">
        <v>4711</v>
      </c>
      <c r="C4064">
        <v>25</v>
      </c>
      <c r="D4064">
        <v>514</v>
      </c>
      <c r="E4064">
        <v>549</v>
      </c>
      <c r="F4064" t="s">
        <v>114</v>
      </c>
      <c r="G4064" s="2" t="s">
        <v>485</v>
      </c>
      <c r="H4064">
        <v>2</v>
      </c>
      <c r="I4064">
        <v>93.07</v>
      </c>
      <c r="J4064" s="2" t="s">
        <v>502</v>
      </c>
      <c r="K4064" s="2" t="s">
        <v>74</v>
      </c>
      <c r="M4064" t="s">
        <v>4733</v>
      </c>
      <c r="O4064" s="2" t="s">
        <v>128</v>
      </c>
      <c r="P4064" s="19" t="s">
        <v>5216</v>
      </c>
      <c r="Q4064" s="19" t="s">
        <v>26</v>
      </c>
      <c r="S4064" s="19" t="s">
        <v>129</v>
      </c>
      <c r="W4064" s="20">
        <v>23</v>
      </c>
      <c r="X4064" s="65" t="s">
        <v>5215</v>
      </c>
      <c r="Z4064" t="s">
        <v>4950</v>
      </c>
      <c r="AB4064" t="s">
        <v>119</v>
      </c>
      <c r="AC4064" t="s">
        <v>4701</v>
      </c>
      <c r="AD4064" s="2" t="s">
        <v>4272</v>
      </c>
    </row>
    <row r="4065" spans="1:30" hidden="1" x14ac:dyDescent="0.25">
      <c r="A4065" s="2">
        <v>59</v>
      </c>
      <c r="B4065" t="s">
        <v>4712</v>
      </c>
      <c r="C4065">
        <v>30</v>
      </c>
      <c r="D4065">
        <v>600</v>
      </c>
      <c r="E4065">
        <v>600</v>
      </c>
      <c r="F4065" t="s">
        <v>114</v>
      </c>
      <c r="G4065" s="2" t="s">
        <v>485</v>
      </c>
      <c r="H4065">
        <v>4</v>
      </c>
      <c r="I4065">
        <v>333.12</v>
      </c>
      <c r="J4065" s="2" t="s">
        <v>502</v>
      </c>
      <c r="K4065" s="2" t="s">
        <v>74</v>
      </c>
      <c r="M4065" t="s">
        <v>4733</v>
      </c>
      <c r="O4065" s="2" t="s">
        <v>128</v>
      </c>
      <c r="P4065" s="19" t="s">
        <v>5216</v>
      </c>
      <c r="Q4065" s="19" t="s">
        <v>26</v>
      </c>
      <c r="S4065" s="19" t="s">
        <v>129</v>
      </c>
      <c r="W4065" s="20">
        <v>23</v>
      </c>
      <c r="X4065" s="65" t="s">
        <v>5215</v>
      </c>
      <c r="Z4065" t="s">
        <v>4950</v>
      </c>
      <c r="AB4065" t="s">
        <v>119</v>
      </c>
      <c r="AC4065" t="s">
        <v>4714</v>
      </c>
      <c r="AD4065" s="2" t="s">
        <v>976</v>
      </c>
    </row>
    <row r="4066" spans="1:30" hidden="1" x14ac:dyDescent="0.25">
      <c r="A4066" s="2">
        <v>60</v>
      </c>
      <c r="B4066" t="s">
        <v>4715</v>
      </c>
      <c r="C4066">
        <v>30</v>
      </c>
      <c r="D4066">
        <v>600</v>
      </c>
      <c r="E4066">
        <v>600</v>
      </c>
      <c r="F4066" t="s">
        <v>114</v>
      </c>
      <c r="G4066" s="2" t="s">
        <v>485</v>
      </c>
      <c r="H4066">
        <v>4</v>
      </c>
      <c r="I4066">
        <v>333.12</v>
      </c>
      <c r="J4066" s="2" t="s">
        <v>502</v>
      </c>
      <c r="K4066" s="2" t="s">
        <v>74</v>
      </c>
      <c r="M4066" t="s">
        <v>4733</v>
      </c>
      <c r="O4066" s="2" t="s">
        <v>128</v>
      </c>
      <c r="P4066" s="19" t="s">
        <v>5216</v>
      </c>
      <c r="Q4066" s="19" t="s">
        <v>26</v>
      </c>
      <c r="S4066" s="19" t="s">
        <v>129</v>
      </c>
      <c r="W4066" s="20">
        <v>23</v>
      </c>
      <c r="X4066" s="65" t="s">
        <v>5215</v>
      </c>
      <c r="Z4066" t="s">
        <v>4950</v>
      </c>
      <c r="AB4066" t="s">
        <v>119</v>
      </c>
      <c r="AC4066" t="s">
        <v>4714</v>
      </c>
      <c r="AD4066" s="2" t="s">
        <v>976</v>
      </c>
    </row>
    <row r="4067" spans="1:30" hidden="1" x14ac:dyDescent="0.25">
      <c r="A4067" s="2">
        <v>61</v>
      </c>
      <c r="B4067" t="s">
        <v>4716</v>
      </c>
      <c r="C4067">
        <v>30</v>
      </c>
      <c r="D4067">
        <v>600</v>
      </c>
      <c r="E4067">
        <v>600</v>
      </c>
      <c r="F4067" t="s">
        <v>114</v>
      </c>
      <c r="G4067" s="2" t="s">
        <v>485</v>
      </c>
      <c r="H4067">
        <v>1</v>
      </c>
      <c r="I4067">
        <v>83.28</v>
      </c>
      <c r="J4067" s="2" t="s">
        <v>502</v>
      </c>
      <c r="K4067" s="2" t="s">
        <v>74</v>
      </c>
      <c r="M4067" t="s">
        <v>4733</v>
      </c>
      <c r="O4067" s="2" t="s">
        <v>128</v>
      </c>
      <c r="P4067" s="19" t="s">
        <v>5216</v>
      </c>
      <c r="Q4067" s="19" t="s">
        <v>26</v>
      </c>
      <c r="S4067" s="19" t="s">
        <v>129</v>
      </c>
      <c r="W4067" s="20">
        <v>23</v>
      </c>
      <c r="X4067" s="65" t="s">
        <v>5215</v>
      </c>
      <c r="Z4067" t="s">
        <v>4950</v>
      </c>
      <c r="AB4067" t="s">
        <v>119</v>
      </c>
      <c r="AC4067" t="s">
        <v>4714</v>
      </c>
      <c r="AD4067" s="2" t="s">
        <v>976</v>
      </c>
    </row>
    <row r="4068" spans="1:30" hidden="1" x14ac:dyDescent="0.25">
      <c r="A4068" s="2">
        <v>62</v>
      </c>
      <c r="B4068" t="s">
        <v>4717</v>
      </c>
      <c r="C4068">
        <v>30</v>
      </c>
      <c r="D4068">
        <v>600</v>
      </c>
      <c r="E4068">
        <v>600</v>
      </c>
      <c r="F4068" t="s">
        <v>114</v>
      </c>
      <c r="G4068" s="2" t="s">
        <v>485</v>
      </c>
      <c r="H4068">
        <v>1</v>
      </c>
      <c r="I4068">
        <v>83.28</v>
      </c>
      <c r="J4068" s="2" t="s">
        <v>502</v>
      </c>
      <c r="K4068" s="2" t="s">
        <v>74</v>
      </c>
      <c r="M4068" t="s">
        <v>4733</v>
      </c>
      <c r="O4068" s="2" t="s">
        <v>128</v>
      </c>
      <c r="P4068" s="19" t="s">
        <v>5216</v>
      </c>
      <c r="Q4068" s="19" t="s">
        <v>26</v>
      </c>
      <c r="S4068" s="19" t="s">
        <v>129</v>
      </c>
      <c r="W4068" s="20">
        <v>23</v>
      </c>
      <c r="X4068" s="65" t="s">
        <v>5215</v>
      </c>
      <c r="Z4068" t="s">
        <v>4950</v>
      </c>
      <c r="AB4068" t="s">
        <v>119</v>
      </c>
      <c r="AC4068" t="s">
        <v>4714</v>
      </c>
      <c r="AD4068" s="2" t="s">
        <v>976</v>
      </c>
    </row>
    <row r="4069" spans="1:30" hidden="1" x14ac:dyDescent="0.25">
      <c r="A4069" s="2">
        <v>63</v>
      </c>
      <c r="B4069" t="s">
        <v>4718</v>
      </c>
      <c r="C4069">
        <v>30</v>
      </c>
      <c r="D4069">
        <v>600</v>
      </c>
      <c r="E4069">
        <v>600</v>
      </c>
      <c r="F4069" t="s">
        <v>114</v>
      </c>
      <c r="G4069" s="2" t="s">
        <v>485</v>
      </c>
      <c r="H4069">
        <v>1</v>
      </c>
      <c r="I4069">
        <v>83.28</v>
      </c>
      <c r="J4069" s="2" t="s">
        <v>502</v>
      </c>
      <c r="K4069" s="2" t="s">
        <v>74</v>
      </c>
      <c r="M4069" t="s">
        <v>4733</v>
      </c>
      <c r="O4069" s="2" t="s">
        <v>128</v>
      </c>
      <c r="P4069" s="19" t="s">
        <v>5216</v>
      </c>
      <c r="Q4069" s="19" t="s">
        <v>26</v>
      </c>
      <c r="S4069" s="19" t="s">
        <v>129</v>
      </c>
      <c r="W4069" s="20">
        <v>23</v>
      </c>
      <c r="X4069" s="65" t="s">
        <v>5215</v>
      </c>
      <c r="Z4069" t="s">
        <v>4950</v>
      </c>
      <c r="AB4069" t="s">
        <v>119</v>
      </c>
      <c r="AC4069" t="s">
        <v>4714</v>
      </c>
      <c r="AD4069" s="2" t="s">
        <v>976</v>
      </c>
    </row>
    <row r="4070" spans="1:30" hidden="1" x14ac:dyDescent="0.25">
      <c r="A4070" s="2">
        <v>64</v>
      </c>
      <c r="B4070" t="s">
        <v>4719</v>
      </c>
      <c r="C4070">
        <v>30</v>
      </c>
      <c r="D4070">
        <v>600</v>
      </c>
      <c r="E4070">
        <v>600</v>
      </c>
      <c r="F4070" t="s">
        <v>114</v>
      </c>
      <c r="G4070" s="2" t="s">
        <v>485</v>
      </c>
      <c r="H4070">
        <v>1</v>
      </c>
      <c r="I4070">
        <v>83.28</v>
      </c>
      <c r="J4070" s="2" t="s">
        <v>502</v>
      </c>
      <c r="K4070" s="2" t="s">
        <v>74</v>
      </c>
      <c r="M4070" t="s">
        <v>4733</v>
      </c>
      <c r="O4070" s="2" t="s">
        <v>128</v>
      </c>
      <c r="P4070" s="19" t="s">
        <v>5216</v>
      </c>
      <c r="Q4070" s="19" t="s">
        <v>26</v>
      </c>
      <c r="S4070" s="19" t="s">
        <v>129</v>
      </c>
      <c r="W4070" s="20">
        <v>23</v>
      </c>
      <c r="X4070" s="65" t="s">
        <v>5215</v>
      </c>
      <c r="Z4070" t="s">
        <v>4950</v>
      </c>
      <c r="AB4070" t="s">
        <v>119</v>
      </c>
      <c r="AC4070" t="s">
        <v>4714</v>
      </c>
      <c r="AD4070" s="2" t="s">
        <v>976</v>
      </c>
    </row>
    <row r="4071" spans="1:30" hidden="1" x14ac:dyDescent="0.25">
      <c r="A4071" s="2">
        <v>65</v>
      </c>
      <c r="B4071" t="s">
        <v>4720</v>
      </c>
      <c r="C4071">
        <v>30</v>
      </c>
      <c r="D4071">
        <v>194</v>
      </c>
      <c r="E4071">
        <v>440</v>
      </c>
      <c r="F4071" t="s">
        <v>114</v>
      </c>
      <c r="G4071" s="2" t="s">
        <v>485</v>
      </c>
      <c r="H4071">
        <v>16</v>
      </c>
      <c r="I4071">
        <v>321.64</v>
      </c>
      <c r="J4071" s="2" t="s">
        <v>502</v>
      </c>
      <c r="K4071" s="2" t="s">
        <v>74</v>
      </c>
      <c r="M4071" t="s">
        <v>4733</v>
      </c>
      <c r="P4071" s="19" t="s">
        <v>5216</v>
      </c>
      <c r="Q4071" s="19" t="s">
        <v>25</v>
      </c>
      <c r="S4071" s="19" t="s">
        <v>129</v>
      </c>
      <c r="W4071" s="20">
        <v>23</v>
      </c>
      <c r="X4071" s="65" t="s">
        <v>5215</v>
      </c>
      <c r="Z4071" t="s">
        <v>4950</v>
      </c>
      <c r="AB4071" t="s">
        <v>119</v>
      </c>
      <c r="AC4071" t="s">
        <v>4714</v>
      </c>
      <c r="AD4071" s="2" t="s">
        <v>976</v>
      </c>
    </row>
    <row r="4072" spans="1:30" hidden="1" x14ac:dyDescent="0.25">
      <c r="A4072" s="2">
        <v>66</v>
      </c>
      <c r="B4072" t="s">
        <v>4722</v>
      </c>
      <c r="C4072">
        <v>30</v>
      </c>
      <c r="D4072">
        <v>194</v>
      </c>
      <c r="E4072">
        <v>440</v>
      </c>
      <c r="F4072" t="s">
        <v>114</v>
      </c>
      <c r="G4072" s="2" t="s">
        <v>485</v>
      </c>
      <c r="H4072">
        <v>8</v>
      </c>
      <c r="I4072">
        <v>160.82</v>
      </c>
      <c r="J4072" s="2" t="s">
        <v>502</v>
      </c>
      <c r="K4072" s="2" t="s">
        <v>74</v>
      </c>
      <c r="M4072" t="s">
        <v>4733</v>
      </c>
      <c r="P4072" s="19" t="s">
        <v>5216</v>
      </c>
      <c r="Q4072" s="19" t="s">
        <v>25</v>
      </c>
      <c r="S4072" s="19" t="s">
        <v>129</v>
      </c>
      <c r="W4072" s="20">
        <v>23</v>
      </c>
      <c r="X4072" s="65" t="s">
        <v>5215</v>
      </c>
      <c r="Z4072" t="s">
        <v>4950</v>
      </c>
      <c r="AB4072" t="s">
        <v>119</v>
      </c>
      <c r="AC4072" t="s">
        <v>4714</v>
      </c>
      <c r="AD4072" s="2" t="s">
        <v>976</v>
      </c>
    </row>
    <row r="4073" spans="1:30" hidden="1" x14ac:dyDescent="0.25">
      <c r="A4073" s="2">
        <v>67</v>
      </c>
      <c r="B4073" t="s">
        <v>4723</v>
      </c>
      <c r="C4073">
        <v>50</v>
      </c>
      <c r="D4073">
        <v>840</v>
      </c>
      <c r="E4073">
        <v>1166</v>
      </c>
      <c r="F4073" t="s">
        <v>114</v>
      </c>
      <c r="G4073" s="2" t="s">
        <v>485</v>
      </c>
      <c r="H4073">
        <v>2</v>
      </c>
      <c r="I4073">
        <v>668.84</v>
      </c>
      <c r="J4073" s="2" t="s">
        <v>502</v>
      </c>
      <c r="K4073" s="2" t="s">
        <v>74</v>
      </c>
      <c r="M4073" t="s">
        <v>4733</v>
      </c>
      <c r="O4073" s="2" t="s">
        <v>128</v>
      </c>
      <c r="P4073" s="19" t="s">
        <v>5216</v>
      </c>
      <c r="Q4073" s="19" t="s">
        <v>26</v>
      </c>
      <c r="S4073" s="19" t="s">
        <v>129</v>
      </c>
      <c r="W4073" s="20">
        <v>23</v>
      </c>
      <c r="X4073" s="65" t="s">
        <v>5215</v>
      </c>
      <c r="Z4073" t="s">
        <v>4950</v>
      </c>
      <c r="AB4073" t="s">
        <v>119</v>
      </c>
      <c r="AC4073" t="s">
        <v>4725</v>
      </c>
      <c r="AD4073" s="2" t="s">
        <v>3458</v>
      </c>
    </row>
    <row r="4074" spans="1:30" hidden="1" x14ac:dyDescent="0.25">
      <c r="A4074" s="2">
        <v>68</v>
      </c>
      <c r="B4074" t="s">
        <v>4726</v>
      </c>
      <c r="C4074">
        <v>50</v>
      </c>
      <c r="D4074">
        <v>560</v>
      </c>
      <c r="E4074">
        <v>860</v>
      </c>
      <c r="F4074" t="s">
        <v>114</v>
      </c>
      <c r="G4074" s="2" t="s">
        <v>485</v>
      </c>
      <c r="H4074">
        <v>4</v>
      </c>
      <c r="I4074">
        <v>737.17</v>
      </c>
      <c r="J4074" s="2" t="s">
        <v>502</v>
      </c>
      <c r="K4074" s="2" t="s">
        <v>74</v>
      </c>
      <c r="M4074" t="s">
        <v>4733</v>
      </c>
      <c r="O4074" s="2" t="s">
        <v>128</v>
      </c>
      <c r="P4074" s="19" t="s">
        <v>5216</v>
      </c>
      <c r="Q4074" s="19" t="s">
        <v>26</v>
      </c>
      <c r="S4074" s="19" t="s">
        <v>129</v>
      </c>
      <c r="W4074" s="20">
        <v>23</v>
      </c>
      <c r="X4074" s="65" t="s">
        <v>5215</v>
      </c>
      <c r="Z4074" t="s">
        <v>4950</v>
      </c>
      <c r="AB4074" t="s">
        <v>119</v>
      </c>
      <c r="AC4074" t="s">
        <v>4725</v>
      </c>
      <c r="AD4074" s="2" t="s">
        <v>3458</v>
      </c>
    </row>
    <row r="4075" spans="1:30" hidden="1" x14ac:dyDescent="0.25">
      <c r="A4075" s="2">
        <v>69</v>
      </c>
      <c r="B4075" t="s">
        <v>4728</v>
      </c>
      <c r="C4075">
        <v>50</v>
      </c>
      <c r="D4075">
        <v>576</v>
      </c>
      <c r="E4075">
        <v>788</v>
      </c>
      <c r="F4075" t="s">
        <v>114</v>
      </c>
      <c r="G4075" s="2" t="s">
        <v>485</v>
      </c>
      <c r="H4075">
        <v>1</v>
      </c>
      <c r="I4075">
        <v>120.44</v>
      </c>
      <c r="J4075" s="2" t="s">
        <v>502</v>
      </c>
      <c r="K4075" s="2" t="s">
        <v>74</v>
      </c>
      <c r="M4075" t="s">
        <v>4733</v>
      </c>
      <c r="O4075" s="2" t="s">
        <v>128</v>
      </c>
      <c r="P4075" s="19" t="s">
        <v>5216</v>
      </c>
      <c r="Q4075" s="19" t="s">
        <v>26</v>
      </c>
      <c r="S4075" s="19" t="s">
        <v>129</v>
      </c>
      <c r="W4075" s="20">
        <v>23</v>
      </c>
      <c r="X4075" s="65" t="s">
        <v>5215</v>
      </c>
      <c r="Z4075" t="s">
        <v>4950</v>
      </c>
      <c r="AB4075" t="s">
        <v>119</v>
      </c>
      <c r="AC4075" t="s">
        <v>4725</v>
      </c>
      <c r="AD4075" s="2" t="s">
        <v>3458</v>
      </c>
    </row>
    <row r="4076" spans="1:30" hidden="1" x14ac:dyDescent="0.25">
      <c r="A4076" s="2">
        <v>70</v>
      </c>
      <c r="B4076" t="s">
        <v>4730</v>
      </c>
      <c r="C4076">
        <v>50</v>
      </c>
      <c r="D4076">
        <v>560</v>
      </c>
      <c r="E4076">
        <v>860</v>
      </c>
      <c r="F4076" t="s">
        <v>114</v>
      </c>
      <c r="G4076" s="2" t="s">
        <v>485</v>
      </c>
      <c r="H4076">
        <v>4</v>
      </c>
      <c r="I4076">
        <v>737.17</v>
      </c>
      <c r="J4076" s="2" t="s">
        <v>502</v>
      </c>
      <c r="K4076" s="2" t="s">
        <v>74</v>
      </c>
      <c r="M4076" t="s">
        <v>4733</v>
      </c>
      <c r="O4076" s="2" t="s">
        <v>128</v>
      </c>
      <c r="P4076" s="19" t="s">
        <v>5216</v>
      </c>
      <c r="Q4076" s="19" t="s">
        <v>26</v>
      </c>
      <c r="S4076" s="19" t="s">
        <v>129</v>
      </c>
      <c r="W4076" s="20">
        <v>23</v>
      </c>
      <c r="X4076" s="65" t="s">
        <v>5215</v>
      </c>
      <c r="Z4076" t="s">
        <v>4950</v>
      </c>
      <c r="AB4076" t="s">
        <v>119</v>
      </c>
      <c r="AC4076" t="s">
        <v>4725</v>
      </c>
      <c r="AD4076" s="2" t="s">
        <v>3458</v>
      </c>
    </row>
    <row r="4077" spans="1:30" hidden="1" x14ac:dyDescent="0.25">
      <c r="A4077" s="2">
        <v>71</v>
      </c>
      <c r="B4077" t="s">
        <v>4731</v>
      </c>
      <c r="C4077">
        <v>50</v>
      </c>
      <c r="D4077">
        <v>560</v>
      </c>
      <c r="E4077">
        <v>860</v>
      </c>
      <c r="F4077" t="s">
        <v>114</v>
      </c>
      <c r="G4077" s="2" t="s">
        <v>485</v>
      </c>
      <c r="H4077">
        <v>4</v>
      </c>
      <c r="I4077">
        <v>737.17</v>
      </c>
      <c r="J4077" s="2" t="s">
        <v>502</v>
      </c>
      <c r="K4077" s="2" t="s">
        <v>74</v>
      </c>
      <c r="M4077" t="s">
        <v>4733</v>
      </c>
      <c r="O4077" s="2" t="s">
        <v>128</v>
      </c>
      <c r="P4077" s="19" t="s">
        <v>5216</v>
      </c>
      <c r="Q4077" s="19" t="s">
        <v>26</v>
      </c>
      <c r="S4077" s="19" t="s">
        <v>129</v>
      </c>
      <c r="W4077" s="20">
        <v>23</v>
      </c>
      <c r="X4077" s="65" t="s">
        <v>5215</v>
      </c>
      <c r="Z4077" t="s">
        <v>4950</v>
      </c>
      <c r="AB4077" t="s">
        <v>119</v>
      </c>
      <c r="AC4077" t="s">
        <v>4725</v>
      </c>
      <c r="AD4077" s="2" t="s">
        <v>3458</v>
      </c>
    </row>
    <row r="4078" spans="1:30" hidden="1" x14ac:dyDescent="0.25">
      <c r="A4078" s="2">
        <v>72</v>
      </c>
      <c r="B4078" t="s">
        <v>4732</v>
      </c>
      <c r="C4078">
        <v>50</v>
      </c>
      <c r="D4078">
        <v>576</v>
      </c>
      <c r="E4078">
        <v>788</v>
      </c>
      <c r="F4078" t="s">
        <v>114</v>
      </c>
      <c r="G4078" s="2" t="s">
        <v>485</v>
      </c>
      <c r="H4078">
        <v>1</v>
      </c>
      <c r="I4078">
        <v>120.44</v>
      </c>
      <c r="J4078" s="2" t="s">
        <v>502</v>
      </c>
      <c r="K4078" s="2" t="s">
        <v>74</v>
      </c>
      <c r="M4078" t="s">
        <v>4733</v>
      </c>
      <c r="O4078" s="2" t="s">
        <v>128</v>
      </c>
      <c r="P4078" s="19" t="s">
        <v>5216</v>
      </c>
      <c r="Q4078" s="19" t="s">
        <v>26</v>
      </c>
      <c r="S4078" s="19" t="s">
        <v>129</v>
      </c>
      <c r="W4078" s="20">
        <v>23</v>
      </c>
      <c r="X4078" s="65" t="s">
        <v>5215</v>
      </c>
      <c r="Z4078" t="s">
        <v>4950</v>
      </c>
      <c r="AB4078" t="s">
        <v>119</v>
      </c>
      <c r="AC4078" t="s">
        <v>4725</v>
      </c>
      <c r="AD4078" s="2" t="s">
        <v>3458</v>
      </c>
    </row>
    <row r="4079" spans="1:30" hidden="1" x14ac:dyDescent="0.25">
      <c r="W4079" s="20">
        <v>0</v>
      </c>
    </row>
    <row r="4080" spans="1:30" hidden="1" x14ac:dyDescent="0.25">
      <c r="A4080" s="2">
        <v>1</v>
      </c>
      <c r="B4080" t="s">
        <v>4739</v>
      </c>
      <c r="C4080">
        <v>20</v>
      </c>
      <c r="D4080">
        <v>800</v>
      </c>
      <c r="E4080">
        <v>1270</v>
      </c>
      <c r="F4080" t="s">
        <v>154</v>
      </c>
      <c r="G4080" s="2" t="s">
        <v>485</v>
      </c>
      <c r="H4080">
        <v>1</v>
      </c>
      <c r="I4080">
        <v>159.12</v>
      </c>
      <c r="J4080" s="2" t="s">
        <v>502</v>
      </c>
      <c r="K4080" s="2" t="s">
        <v>74</v>
      </c>
      <c r="M4080" t="s">
        <v>4793</v>
      </c>
      <c r="P4080" s="19" t="s">
        <v>4742</v>
      </c>
      <c r="Q4080" s="19" t="s">
        <v>25</v>
      </c>
      <c r="S4080" s="19" t="s">
        <v>129</v>
      </c>
      <c r="W4080" s="20">
        <v>24</v>
      </c>
      <c r="X4080" s="65" t="s">
        <v>4636</v>
      </c>
      <c r="AB4080" t="s">
        <v>119</v>
      </c>
      <c r="AC4080" t="s">
        <v>4741</v>
      </c>
      <c r="AD4080" s="2" t="s">
        <v>4496</v>
      </c>
    </row>
    <row r="4081" spans="1:30" hidden="1" x14ac:dyDescent="0.25">
      <c r="A4081" s="2">
        <v>2</v>
      </c>
      <c r="B4081" t="s">
        <v>4743</v>
      </c>
      <c r="C4081">
        <v>20</v>
      </c>
      <c r="D4081">
        <v>800</v>
      </c>
      <c r="E4081">
        <v>1270</v>
      </c>
      <c r="F4081" t="s">
        <v>154</v>
      </c>
      <c r="G4081" s="2" t="s">
        <v>485</v>
      </c>
      <c r="H4081">
        <v>1</v>
      </c>
      <c r="I4081">
        <v>159.12</v>
      </c>
      <c r="J4081" s="2" t="s">
        <v>502</v>
      </c>
      <c r="K4081" s="2" t="s">
        <v>74</v>
      </c>
      <c r="M4081" t="s">
        <v>4793</v>
      </c>
      <c r="P4081" s="19" t="s">
        <v>4742</v>
      </c>
      <c r="Q4081" s="19" t="s">
        <v>25</v>
      </c>
      <c r="S4081" s="19" t="s">
        <v>129</v>
      </c>
      <c r="W4081" s="20">
        <v>24</v>
      </c>
      <c r="X4081" s="65" t="s">
        <v>4636</v>
      </c>
      <c r="AB4081" t="s">
        <v>119</v>
      </c>
      <c r="AC4081" t="s">
        <v>4741</v>
      </c>
      <c r="AD4081" s="2" t="s">
        <v>4496</v>
      </c>
    </row>
    <row r="4082" spans="1:30" hidden="1" x14ac:dyDescent="0.25">
      <c r="A4082" s="2">
        <v>3</v>
      </c>
      <c r="B4082" t="s">
        <v>4744</v>
      </c>
      <c r="C4082">
        <v>30</v>
      </c>
      <c r="D4082">
        <v>800</v>
      </c>
      <c r="E4082">
        <v>1250</v>
      </c>
      <c r="F4082" t="s">
        <v>154</v>
      </c>
      <c r="G4082" s="2" t="s">
        <v>485</v>
      </c>
      <c r="H4082">
        <v>2</v>
      </c>
      <c r="I4082">
        <v>462.68</v>
      </c>
      <c r="J4082" s="2" t="s">
        <v>502</v>
      </c>
      <c r="K4082" s="2" t="s">
        <v>74</v>
      </c>
      <c r="M4082" t="s">
        <v>4793</v>
      </c>
      <c r="O4082" s="2" t="s">
        <v>128</v>
      </c>
      <c r="P4082" s="19" t="s">
        <v>4742</v>
      </c>
      <c r="Q4082" s="19" t="s">
        <v>26</v>
      </c>
      <c r="R4082" s="19" t="s">
        <v>129</v>
      </c>
      <c r="W4082" s="20">
        <v>24</v>
      </c>
      <c r="X4082" s="65" t="s">
        <v>4636</v>
      </c>
      <c r="AB4082" t="s">
        <v>119</v>
      </c>
      <c r="AC4082" t="s">
        <v>4746</v>
      </c>
      <c r="AD4082" s="2" t="s">
        <v>121</v>
      </c>
    </row>
    <row r="4083" spans="1:30" hidden="1" x14ac:dyDescent="0.25">
      <c r="A4083" s="2">
        <v>4</v>
      </c>
      <c r="B4083" t="s">
        <v>4747</v>
      </c>
      <c r="C4083">
        <v>30</v>
      </c>
      <c r="D4083">
        <v>800</v>
      </c>
      <c r="E4083">
        <v>1250</v>
      </c>
      <c r="F4083" t="s">
        <v>154</v>
      </c>
      <c r="G4083" s="2" t="s">
        <v>485</v>
      </c>
      <c r="H4083">
        <v>1</v>
      </c>
      <c r="I4083">
        <v>231.34</v>
      </c>
      <c r="J4083" s="2" t="s">
        <v>502</v>
      </c>
      <c r="K4083" s="2" t="s">
        <v>74</v>
      </c>
      <c r="M4083" t="s">
        <v>4793</v>
      </c>
      <c r="O4083" s="2" t="s">
        <v>128</v>
      </c>
      <c r="P4083" s="19" t="s">
        <v>4742</v>
      </c>
      <c r="Q4083" s="19" t="s">
        <v>26</v>
      </c>
      <c r="R4083" s="19" t="s">
        <v>129</v>
      </c>
      <c r="W4083" s="20">
        <v>24</v>
      </c>
      <c r="X4083" s="65" t="s">
        <v>4636</v>
      </c>
      <c r="AB4083" t="s">
        <v>119</v>
      </c>
      <c r="AC4083" t="s">
        <v>4746</v>
      </c>
      <c r="AD4083" s="2" t="s">
        <v>121</v>
      </c>
    </row>
    <row r="4084" spans="1:30" hidden="1" x14ac:dyDescent="0.25">
      <c r="A4084" s="2">
        <v>5</v>
      </c>
      <c r="B4084" t="s">
        <v>4748</v>
      </c>
      <c r="C4084">
        <v>30</v>
      </c>
      <c r="D4084">
        <v>124</v>
      </c>
      <c r="E4084">
        <v>298</v>
      </c>
      <c r="F4084" t="s">
        <v>154</v>
      </c>
      <c r="G4084" s="2" t="s">
        <v>485</v>
      </c>
      <c r="H4084">
        <v>4</v>
      </c>
      <c r="I4084">
        <v>18.600000000000001</v>
      </c>
      <c r="J4084" s="2" t="s">
        <v>502</v>
      </c>
      <c r="K4084" s="2" t="s">
        <v>74</v>
      </c>
      <c r="M4084" t="s">
        <v>4793</v>
      </c>
      <c r="P4084" s="19" t="s">
        <v>4742</v>
      </c>
      <c r="Q4084" s="19" t="s">
        <v>25</v>
      </c>
      <c r="R4084" s="19" t="s">
        <v>129</v>
      </c>
      <c r="W4084" s="20">
        <v>24</v>
      </c>
      <c r="X4084" s="65" t="s">
        <v>4636</v>
      </c>
      <c r="AB4084" t="s">
        <v>119</v>
      </c>
      <c r="AC4084" t="s">
        <v>4746</v>
      </c>
      <c r="AD4084" s="2" t="s">
        <v>121</v>
      </c>
    </row>
    <row r="4085" spans="1:30" hidden="1" x14ac:dyDescent="0.25">
      <c r="A4085" s="2">
        <v>6</v>
      </c>
      <c r="B4085" t="s">
        <v>4750</v>
      </c>
      <c r="C4085">
        <v>30</v>
      </c>
      <c r="D4085">
        <v>800</v>
      </c>
      <c r="E4085">
        <v>1250</v>
      </c>
      <c r="F4085" t="s">
        <v>154</v>
      </c>
      <c r="G4085" s="2" t="s">
        <v>485</v>
      </c>
      <c r="H4085">
        <v>1</v>
      </c>
      <c r="I4085">
        <v>231.34</v>
      </c>
      <c r="J4085" s="2" t="s">
        <v>502</v>
      </c>
      <c r="K4085" s="2" t="s">
        <v>74</v>
      </c>
      <c r="M4085" t="s">
        <v>4793</v>
      </c>
      <c r="O4085" s="2" t="s">
        <v>128</v>
      </c>
      <c r="P4085" s="19" t="s">
        <v>4742</v>
      </c>
      <c r="Q4085" s="19" t="s">
        <v>26</v>
      </c>
      <c r="R4085" s="19" t="s">
        <v>129</v>
      </c>
      <c r="W4085" s="20">
        <v>24</v>
      </c>
      <c r="X4085" s="65" t="s">
        <v>4636</v>
      </c>
      <c r="AB4085" t="s">
        <v>119</v>
      </c>
      <c r="AC4085" t="s">
        <v>4746</v>
      </c>
      <c r="AD4085" s="2" t="s">
        <v>121</v>
      </c>
    </row>
    <row r="4086" spans="1:30" hidden="1" x14ac:dyDescent="0.25">
      <c r="A4086" s="2">
        <v>7</v>
      </c>
      <c r="B4086" t="s">
        <v>4751</v>
      </c>
      <c r="C4086">
        <v>30</v>
      </c>
      <c r="D4086">
        <v>124</v>
      </c>
      <c r="E4086">
        <v>298</v>
      </c>
      <c r="F4086" t="s">
        <v>154</v>
      </c>
      <c r="G4086" s="2" t="s">
        <v>485</v>
      </c>
      <c r="H4086">
        <v>4</v>
      </c>
      <c r="I4086">
        <v>18.600000000000001</v>
      </c>
      <c r="J4086" s="2" t="s">
        <v>502</v>
      </c>
      <c r="K4086" s="2" t="s">
        <v>74</v>
      </c>
      <c r="M4086" t="s">
        <v>4793</v>
      </c>
      <c r="P4086" s="19" t="s">
        <v>4742</v>
      </c>
      <c r="Q4086" s="19" t="s">
        <v>25</v>
      </c>
      <c r="R4086" s="19" t="s">
        <v>129</v>
      </c>
      <c r="W4086" s="20">
        <v>24</v>
      </c>
      <c r="X4086" s="65" t="s">
        <v>4636</v>
      </c>
      <c r="AB4086" t="s">
        <v>119</v>
      </c>
      <c r="AC4086" t="s">
        <v>4746</v>
      </c>
      <c r="AD4086" s="2" t="s">
        <v>121</v>
      </c>
    </row>
    <row r="4087" spans="1:30" hidden="1" x14ac:dyDescent="0.25">
      <c r="A4087" s="2">
        <v>8</v>
      </c>
      <c r="B4087" t="s">
        <v>4752</v>
      </c>
      <c r="C4087">
        <v>30</v>
      </c>
      <c r="D4087">
        <v>800</v>
      </c>
      <c r="E4087">
        <v>1250</v>
      </c>
      <c r="F4087" t="s">
        <v>154</v>
      </c>
      <c r="G4087" s="2" t="s">
        <v>485</v>
      </c>
      <c r="H4087">
        <v>3</v>
      </c>
      <c r="I4087">
        <v>694.02</v>
      </c>
      <c r="J4087" s="2" t="s">
        <v>502</v>
      </c>
      <c r="K4087" s="2" t="s">
        <v>74</v>
      </c>
      <c r="M4087" t="s">
        <v>4793</v>
      </c>
      <c r="O4087" s="2" t="s">
        <v>128</v>
      </c>
      <c r="P4087" s="19" t="s">
        <v>4742</v>
      </c>
      <c r="Q4087" s="19" t="s">
        <v>26</v>
      </c>
      <c r="R4087" s="19" t="s">
        <v>129</v>
      </c>
      <c r="W4087" s="20">
        <v>24</v>
      </c>
      <c r="X4087" s="65" t="s">
        <v>4636</v>
      </c>
      <c r="AB4087" t="s">
        <v>119</v>
      </c>
      <c r="AC4087" t="s">
        <v>4746</v>
      </c>
      <c r="AD4087" s="2" t="s">
        <v>121</v>
      </c>
    </row>
    <row r="4088" spans="1:30" hidden="1" x14ac:dyDescent="0.25">
      <c r="A4088" s="2">
        <v>9</v>
      </c>
      <c r="B4088" t="s">
        <v>4753</v>
      </c>
      <c r="C4088">
        <v>30</v>
      </c>
      <c r="D4088">
        <v>124</v>
      </c>
      <c r="E4088">
        <v>298</v>
      </c>
      <c r="F4088" t="s">
        <v>154</v>
      </c>
      <c r="G4088" s="2" t="s">
        <v>485</v>
      </c>
      <c r="H4088">
        <v>4</v>
      </c>
      <c r="I4088">
        <v>18.600000000000001</v>
      </c>
      <c r="J4088" s="2" t="s">
        <v>502</v>
      </c>
      <c r="K4088" s="2" t="s">
        <v>74</v>
      </c>
      <c r="M4088" t="s">
        <v>4793</v>
      </c>
      <c r="P4088" s="19" t="s">
        <v>4742</v>
      </c>
      <c r="Q4088" s="19" t="s">
        <v>25</v>
      </c>
      <c r="R4088" s="19" t="s">
        <v>129</v>
      </c>
      <c r="W4088" s="20">
        <v>24</v>
      </c>
      <c r="X4088" s="65" t="s">
        <v>4636</v>
      </c>
      <c r="AB4088" t="s">
        <v>119</v>
      </c>
      <c r="AC4088" t="s">
        <v>4746</v>
      </c>
      <c r="AD4088" s="2" t="s">
        <v>121</v>
      </c>
    </row>
    <row r="4089" spans="1:30" hidden="1" x14ac:dyDescent="0.25">
      <c r="A4089" s="2">
        <v>10</v>
      </c>
      <c r="B4089" t="s">
        <v>4754</v>
      </c>
      <c r="C4089">
        <v>30</v>
      </c>
      <c r="D4089">
        <v>800</v>
      </c>
      <c r="E4089">
        <v>1250</v>
      </c>
      <c r="F4089" t="s">
        <v>154</v>
      </c>
      <c r="G4089" s="2" t="s">
        <v>485</v>
      </c>
      <c r="H4089">
        <v>1</v>
      </c>
      <c r="I4089">
        <v>231.34</v>
      </c>
      <c r="J4089" s="2" t="s">
        <v>502</v>
      </c>
      <c r="K4089" s="2" t="s">
        <v>74</v>
      </c>
      <c r="M4089" t="s">
        <v>4793</v>
      </c>
      <c r="O4089" s="2" t="s">
        <v>128</v>
      </c>
      <c r="P4089" s="19" t="s">
        <v>4742</v>
      </c>
      <c r="Q4089" s="19" t="s">
        <v>26</v>
      </c>
      <c r="R4089" s="19" t="s">
        <v>129</v>
      </c>
      <c r="W4089" s="20">
        <v>24</v>
      </c>
      <c r="X4089" s="65" t="s">
        <v>4636</v>
      </c>
      <c r="AB4089" t="s">
        <v>119</v>
      </c>
      <c r="AC4089" t="s">
        <v>4746</v>
      </c>
      <c r="AD4089" s="2" t="s">
        <v>121</v>
      </c>
    </row>
    <row r="4090" spans="1:30" hidden="1" x14ac:dyDescent="0.25">
      <c r="A4090" s="2">
        <v>11</v>
      </c>
      <c r="B4090" t="s">
        <v>4755</v>
      </c>
      <c r="C4090">
        <v>30</v>
      </c>
      <c r="D4090">
        <v>124</v>
      </c>
      <c r="E4090">
        <v>298</v>
      </c>
      <c r="F4090" t="s">
        <v>154</v>
      </c>
      <c r="G4090" s="2" t="s">
        <v>485</v>
      </c>
      <c r="H4090">
        <v>4</v>
      </c>
      <c r="I4090">
        <v>18.600000000000001</v>
      </c>
      <c r="J4090" s="2" t="s">
        <v>502</v>
      </c>
      <c r="K4090" s="2" t="s">
        <v>74</v>
      </c>
      <c r="M4090" t="s">
        <v>4793</v>
      </c>
      <c r="P4090" s="19" t="s">
        <v>4742</v>
      </c>
      <c r="Q4090" s="19" t="s">
        <v>25</v>
      </c>
      <c r="R4090" s="19" t="s">
        <v>129</v>
      </c>
      <c r="W4090" s="20">
        <v>24</v>
      </c>
      <c r="X4090" s="65" t="s">
        <v>4636</v>
      </c>
      <c r="AB4090" t="s">
        <v>119</v>
      </c>
      <c r="AC4090" t="s">
        <v>4746</v>
      </c>
      <c r="AD4090" s="2" t="s">
        <v>121</v>
      </c>
    </row>
    <row r="4091" spans="1:30" hidden="1" x14ac:dyDescent="0.25">
      <c r="A4091" s="2">
        <v>12</v>
      </c>
      <c r="B4091" t="s">
        <v>4756</v>
      </c>
      <c r="C4091">
        <v>100</v>
      </c>
      <c r="D4091">
        <v>1220</v>
      </c>
      <c r="E4091">
        <v>1720</v>
      </c>
      <c r="F4091" t="s">
        <v>154</v>
      </c>
      <c r="G4091" s="2" t="s">
        <v>485</v>
      </c>
      <c r="H4091">
        <v>1</v>
      </c>
      <c r="I4091">
        <v>1609.65</v>
      </c>
      <c r="J4091" s="2" t="s">
        <v>502</v>
      </c>
      <c r="K4091" s="2" t="s">
        <v>74</v>
      </c>
      <c r="M4091" t="s">
        <v>4793</v>
      </c>
      <c r="O4091" s="2" t="s">
        <v>128</v>
      </c>
      <c r="P4091" s="19" t="s">
        <v>4742</v>
      </c>
      <c r="Q4091" s="19" t="s">
        <v>26</v>
      </c>
      <c r="S4091" s="19" t="s">
        <v>129</v>
      </c>
      <c r="W4091" s="20">
        <v>24</v>
      </c>
      <c r="X4091" s="65" t="s">
        <v>4636</v>
      </c>
      <c r="AB4091" t="s">
        <v>119</v>
      </c>
      <c r="AC4091" t="s">
        <v>4759</v>
      </c>
      <c r="AD4091" s="2" t="s">
        <v>4523</v>
      </c>
    </row>
    <row r="4092" spans="1:30" hidden="1" x14ac:dyDescent="0.25">
      <c r="A4092" s="2">
        <v>13</v>
      </c>
      <c r="B4092" t="s">
        <v>4760</v>
      </c>
      <c r="C4092">
        <v>100</v>
      </c>
      <c r="D4092">
        <v>1220</v>
      </c>
      <c r="E4092">
        <v>1720</v>
      </c>
      <c r="F4092" t="s">
        <v>154</v>
      </c>
      <c r="G4092" s="2" t="s">
        <v>485</v>
      </c>
      <c r="H4092">
        <v>1</v>
      </c>
      <c r="I4092">
        <v>1609.65</v>
      </c>
      <c r="J4092" s="2" t="s">
        <v>502</v>
      </c>
      <c r="K4092" s="2" t="s">
        <v>74</v>
      </c>
      <c r="M4092" t="s">
        <v>4793</v>
      </c>
      <c r="O4092" s="2" t="s">
        <v>128</v>
      </c>
      <c r="P4092" s="19" t="s">
        <v>4742</v>
      </c>
      <c r="Q4092" s="19" t="s">
        <v>26</v>
      </c>
      <c r="S4092" s="19" t="s">
        <v>129</v>
      </c>
      <c r="W4092" s="20">
        <v>24</v>
      </c>
      <c r="X4092" s="65" t="s">
        <v>4636</v>
      </c>
      <c r="AB4092" t="s">
        <v>119</v>
      </c>
      <c r="AC4092" t="s">
        <v>4759</v>
      </c>
      <c r="AD4092" s="2" t="s">
        <v>4523</v>
      </c>
    </row>
    <row r="4093" spans="1:30" hidden="1" x14ac:dyDescent="0.25">
      <c r="A4093" s="2">
        <v>14</v>
      </c>
      <c r="B4093" t="s">
        <v>4761</v>
      </c>
      <c r="C4093">
        <v>100</v>
      </c>
      <c r="D4093">
        <v>1220</v>
      </c>
      <c r="E4093">
        <v>1720</v>
      </c>
      <c r="F4093" t="s">
        <v>154</v>
      </c>
      <c r="G4093" s="2" t="s">
        <v>485</v>
      </c>
      <c r="H4093">
        <v>1</v>
      </c>
      <c r="I4093">
        <v>1609.65</v>
      </c>
      <c r="J4093" s="2" t="s">
        <v>502</v>
      </c>
      <c r="K4093" s="2" t="s">
        <v>74</v>
      </c>
      <c r="M4093" t="s">
        <v>4793</v>
      </c>
      <c r="O4093" s="2" t="s">
        <v>128</v>
      </c>
      <c r="P4093" s="19" t="s">
        <v>4742</v>
      </c>
      <c r="Q4093" s="19" t="s">
        <v>26</v>
      </c>
      <c r="S4093" s="19" t="s">
        <v>129</v>
      </c>
      <c r="W4093" s="20">
        <v>24</v>
      </c>
      <c r="X4093" s="65" t="s">
        <v>4636</v>
      </c>
      <c r="AB4093" t="s">
        <v>119</v>
      </c>
      <c r="AC4093" t="s">
        <v>4759</v>
      </c>
      <c r="AD4093" s="2" t="s">
        <v>4523</v>
      </c>
    </row>
    <row r="4094" spans="1:30" hidden="1" x14ac:dyDescent="0.25">
      <c r="A4094" s="2">
        <v>15</v>
      </c>
      <c r="B4094" t="s">
        <v>4762</v>
      </c>
      <c r="C4094">
        <v>100</v>
      </c>
      <c r="D4094">
        <v>300</v>
      </c>
      <c r="E4094">
        <v>450</v>
      </c>
      <c r="F4094" t="s">
        <v>154</v>
      </c>
      <c r="G4094" s="2" t="s">
        <v>485</v>
      </c>
      <c r="H4094">
        <v>3</v>
      </c>
      <c r="I4094">
        <v>317.93</v>
      </c>
      <c r="J4094" s="2" t="s">
        <v>502</v>
      </c>
      <c r="K4094" s="2" t="s">
        <v>74</v>
      </c>
      <c r="M4094" t="s">
        <v>4793</v>
      </c>
      <c r="P4094" s="19" t="s">
        <v>4742</v>
      </c>
      <c r="Q4094" s="19" t="s">
        <v>26</v>
      </c>
      <c r="R4094" s="19" t="s">
        <v>129</v>
      </c>
      <c r="W4094" s="20">
        <v>24</v>
      </c>
      <c r="X4094" s="65" t="s">
        <v>4636</v>
      </c>
      <c r="AB4094" t="s">
        <v>119</v>
      </c>
      <c r="AC4094" t="s">
        <v>4765</v>
      </c>
      <c r="AD4094" s="2" t="s">
        <v>121</v>
      </c>
    </row>
    <row r="4095" spans="1:30" hidden="1" x14ac:dyDescent="0.25">
      <c r="A4095" s="2">
        <v>16</v>
      </c>
      <c r="B4095" t="s">
        <v>4766</v>
      </c>
      <c r="C4095">
        <v>100</v>
      </c>
      <c r="D4095">
        <v>1000</v>
      </c>
      <c r="E4095">
        <v>3403</v>
      </c>
      <c r="F4095" t="s">
        <v>154</v>
      </c>
      <c r="G4095" s="2" t="s">
        <v>485</v>
      </c>
      <c r="H4095">
        <v>1</v>
      </c>
      <c r="I4095">
        <v>2600.7600000000002</v>
      </c>
      <c r="J4095" s="2" t="s">
        <v>502</v>
      </c>
      <c r="K4095" s="2" t="s">
        <v>74</v>
      </c>
      <c r="M4095" t="s">
        <v>4793</v>
      </c>
      <c r="P4095" s="19" t="s">
        <v>4742</v>
      </c>
      <c r="Q4095" s="19" t="s">
        <v>27</v>
      </c>
      <c r="R4095" s="19" t="s">
        <v>129</v>
      </c>
      <c r="U4095" s="19" t="s">
        <v>129</v>
      </c>
      <c r="W4095" s="20">
        <v>24</v>
      </c>
      <c r="X4095" s="65" t="s">
        <v>4636</v>
      </c>
      <c r="AB4095" t="s">
        <v>119</v>
      </c>
      <c r="AC4095" t="s">
        <v>4765</v>
      </c>
      <c r="AD4095" s="2" t="s">
        <v>121</v>
      </c>
    </row>
    <row r="4096" spans="1:30" hidden="1" x14ac:dyDescent="0.25">
      <c r="A4096" s="2">
        <v>17</v>
      </c>
      <c r="B4096" t="s">
        <v>4768</v>
      </c>
      <c r="C4096">
        <v>100</v>
      </c>
      <c r="D4096">
        <v>1283</v>
      </c>
      <c r="E4096">
        <v>3404</v>
      </c>
      <c r="F4096" t="s">
        <v>154</v>
      </c>
      <c r="G4096" s="2" t="s">
        <v>485</v>
      </c>
      <c r="H4096">
        <v>1</v>
      </c>
      <c r="I4096">
        <v>3417.21</v>
      </c>
      <c r="J4096" s="2" t="s">
        <v>502</v>
      </c>
      <c r="K4096" s="2" t="s">
        <v>74</v>
      </c>
      <c r="M4096" t="s">
        <v>4793</v>
      </c>
      <c r="P4096" s="19" t="s">
        <v>4742</v>
      </c>
      <c r="Q4096" s="19" t="s">
        <v>27</v>
      </c>
      <c r="R4096" s="19" t="s">
        <v>129</v>
      </c>
      <c r="W4096" s="20">
        <v>24</v>
      </c>
      <c r="X4096" s="65" t="s">
        <v>4636</v>
      </c>
      <c r="AB4096" t="s">
        <v>119</v>
      </c>
      <c r="AC4096" t="s">
        <v>4765</v>
      </c>
      <c r="AD4096" s="2" t="s">
        <v>121</v>
      </c>
    </row>
    <row r="4097" spans="1:30" hidden="1" x14ac:dyDescent="0.25">
      <c r="A4097" s="2">
        <v>18</v>
      </c>
      <c r="B4097" t="s">
        <v>4770</v>
      </c>
      <c r="C4097">
        <v>100</v>
      </c>
      <c r="D4097">
        <v>1000</v>
      </c>
      <c r="E4097">
        <v>3403</v>
      </c>
      <c r="F4097" t="s">
        <v>154</v>
      </c>
      <c r="G4097" s="2" t="s">
        <v>485</v>
      </c>
      <c r="H4097">
        <v>1</v>
      </c>
      <c r="I4097">
        <v>2600.7600000000002</v>
      </c>
      <c r="J4097" s="2" t="s">
        <v>502</v>
      </c>
      <c r="K4097" s="2" t="s">
        <v>74</v>
      </c>
      <c r="M4097" t="s">
        <v>4793</v>
      </c>
      <c r="P4097" s="19" t="s">
        <v>4742</v>
      </c>
      <c r="Q4097" s="19" t="s">
        <v>27</v>
      </c>
      <c r="R4097" s="19" t="s">
        <v>129</v>
      </c>
      <c r="U4097" s="19" t="s">
        <v>129</v>
      </c>
      <c r="W4097" s="20">
        <v>24</v>
      </c>
      <c r="X4097" s="65" t="s">
        <v>4636</v>
      </c>
      <c r="AB4097" t="s">
        <v>119</v>
      </c>
      <c r="AC4097" t="s">
        <v>4765</v>
      </c>
      <c r="AD4097" s="2" t="s">
        <v>121</v>
      </c>
    </row>
    <row r="4098" spans="1:30" hidden="1" x14ac:dyDescent="0.25">
      <c r="A4098" s="2">
        <v>19</v>
      </c>
      <c r="B4098" t="s">
        <v>4771</v>
      </c>
      <c r="C4098">
        <v>100</v>
      </c>
      <c r="D4098">
        <v>1000</v>
      </c>
      <c r="E4098">
        <v>3403</v>
      </c>
      <c r="F4098" t="s">
        <v>154</v>
      </c>
      <c r="G4098" s="2" t="s">
        <v>485</v>
      </c>
      <c r="H4098">
        <v>1</v>
      </c>
      <c r="I4098">
        <v>2600.7600000000002</v>
      </c>
      <c r="J4098" s="2" t="s">
        <v>502</v>
      </c>
      <c r="K4098" s="2" t="s">
        <v>74</v>
      </c>
      <c r="M4098" t="s">
        <v>4793</v>
      </c>
      <c r="P4098" s="19" t="s">
        <v>4742</v>
      </c>
      <c r="Q4098" s="19" t="s">
        <v>27</v>
      </c>
      <c r="R4098" s="19" t="s">
        <v>129</v>
      </c>
      <c r="U4098" s="19" t="s">
        <v>129</v>
      </c>
      <c r="W4098" s="20">
        <v>24</v>
      </c>
      <c r="X4098" s="65" t="s">
        <v>4636</v>
      </c>
      <c r="AB4098" t="s">
        <v>119</v>
      </c>
      <c r="AC4098" t="s">
        <v>4765</v>
      </c>
      <c r="AD4098" s="2" t="s">
        <v>121</v>
      </c>
    </row>
    <row r="4099" spans="1:30" hidden="1" x14ac:dyDescent="0.25">
      <c r="A4099" s="2">
        <v>20</v>
      </c>
      <c r="B4099" t="s">
        <v>4772</v>
      </c>
      <c r="C4099">
        <v>100</v>
      </c>
      <c r="D4099">
        <v>1283</v>
      </c>
      <c r="E4099">
        <v>3404</v>
      </c>
      <c r="F4099" t="s">
        <v>154</v>
      </c>
      <c r="G4099" s="2" t="s">
        <v>485</v>
      </c>
      <c r="H4099">
        <v>1</v>
      </c>
      <c r="I4099">
        <v>3417.21</v>
      </c>
      <c r="J4099" s="2" t="s">
        <v>502</v>
      </c>
      <c r="K4099" s="2" t="s">
        <v>74</v>
      </c>
      <c r="M4099" t="s">
        <v>4793</v>
      </c>
      <c r="P4099" s="19" t="s">
        <v>4742</v>
      </c>
      <c r="Q4099" s="19" t="s">
        <v>27</v>
      </c>
      <c r="R4099" s="19" t="s">
        <v>129</v>
      </c>
      <c r="W4099" s="20">
        <v>24</v>
      </c>
      <c r="X4099" s="65" t="s">
        <v>4636</v>
      </c>
      <c r="AB4099" t="s">
        <v>119</v>
      </c>
      <c r="AC4099" t="s">
        <v>4765</v>
      </c>
      <c r="AD4099" s="2" t="s">
        <v>121</v>
      </c>
    </row>
    <row r="4100" spans="1:30" hidden="1" x14ac:dyDescent="0.25">
      <c r="A4100" s="2">
        <v>21</v>
      </c>
      <c r="B4100" t="s">
        <v>4773</v>
      </c>
      <c r="C4100">
        <v>100</v>
      </c>
      <c r="D4100">
        <v>1220</v>
      </c>
      <c r="E4100">
        <v>1720</v>
      </c>
      <c r="F4100" t="s">
        <v>154</v>
      </c>
      <c r="G4100" s="2" t="s">
        <v>485</v>
      </c>
      <c r="H4100">
        <v>1</v>
      </c>
      <c r="I4100">
        <v>1609.65</v>
      </c>
      <c r="J4100" s="2" t="s">
        <v>502</v>
      </c>
      <c r="K4100" s="2" t="s">
        <v>74</v>
      </c>
      <c r="M4100" t="s">
        <v>4793</v>
      </c>
      <c r="O4100" s="2" t="s">
        <v>128</v>
      </c>
      <c r="P4100" s="19" t="s">
        <v>4742</v>
      </c>
      <c r="Q4100" s="19" t="s">
        <v>26</v>
      </c>
      <c r="R4100" s="19" t="s">
        <v>129</v>
      </c>
      <c r="W4100" s="20">
        <v>24</v>
      </c>
      <c r="X4100" s="65" t="s">
        <v>4636</v>
      </c>
      <c r="AB4100" t="s">
        <v>119</v>
      </c>
      <c r="AC4100" t="s">
        <v>4765</v>
      </c>
      <c r="AD4100" s="2" t="s">
        <v>121</v>
      </c>
    </row>
    <row r="4101" spans="1:30" hidden="1" x14ac:dyDescent="0.25">
      <c r="A4101" s="2">
        <v>22</v>
      </c>
      <c r="B4101" t="s">
        <v>4774</v>
      </c>
      <c r="C4101">
        <v>100</v>
      </c>
      <c r="D4101">
        <v>1283</v>
      </c>
      <c r="E4101">
        <v>3404</v>
      </c>
      <c r="F4101" t="s">
        <v>154</v>
      </c>
      <c r="G4101" s="2" t="s">
        <v>485</v>
      </c>
      <c r="H4101">
        <v>1</v>
      </c>
      <c r="I4101">
        <v>3417.21</v>
      </c>
      <c r="J4101" s="2" t="s">
        <v>502</v>
      </c>
      <c r="K4101" s="2" t="s">
        <v>74</v>
      </c>
      <c r="M4101" t="s">
        <v>4793</v>
      </c>
      <c r="P4101" s="19" t="s">
        <v>4742</v>
      </c>
      <c r="Q4101" s="19" t="s">
        <v>27</v>
      </c>
      <c r="R4101" s="19" t="s">
        <v>129</v>
      </c>
      <c r="W4101" s="20">
        <v>24</v>
      </c>
      <c r="X4101" s="65" t="s">
        <v>4636</v>
      </c>
      <c r="AB4101" t="s">
        <v>119</v>
      </c>
      <c r="AC4101" t="s">
        <v>4765</v>
      </c>
      <c r="AD4101" s="2" t="s">
        <v>121</v>
      </c>
    </row>
    <row r="4102" spans="1:30" hidden="1" x14ac:dyDescent="0.25">
      <c r="A4102" s="2">
        <v>23</v>
      </c>
      <c r="B4102" t="s">
        <v>4775</v>
      </c>
      <c r="C4102">
        <v>100</v>
      </c>
      <c r="D4102">
        <v>1000</v>
      </c>
      <c r="E4102">
        <v>3403</v>
      </c>
      <c r="F4102" t="s">
        <v>154</v>
      </c>
      <c r="G4102" s="2" t="s">
        <v>485</v>
      </c>
      <c r="H4102">
        <v>1</v>
      </c>
      <c r="I4102">
        <v>2600.7600000000002</v>
      </c>
      <c r="J4102" s="2" t="s">
        <v>502</v>
      </c>
      <c r="K4102" s="2" t="s">
        <v>74</v>
      </c>
      <c r="M4102" t="s">
        <v>4793</v>
      </c>
      <c r="P4102" s="19" t="s">
        <v>4742</v>
      </c>
      <c r="Q4102" s="19" t="s">
        <v>27</v>
      </c>
      <c r="R4102" s="19" t="s">
        <v>129</v>
      </c>
      <c r="U4102" s="19" t="s">
        <v>129</v>
      </c>
      <c r="W4102" s="20">
        <v>24</v>
      </c>
      <c r="X4102" s="65" t="s">
        <v>4636</v>
      </c>
      <c r="AB4102" t="s">
        <v>119</v>
      </c>
      <c r="AC4102" t="s">
        <v>4776</v>
      </c>
      <c r="AD4102" s="2" t="s">
        <v>121</v>
      </c>
    </row>
    <row r="4103" spans="1:30" hidden="1" x14ac:dyDescent="0.25">
      <c r="A4103" s="2">
        <v>24</v>
      </c>
      <c r="B4103" t="s">
        <v>4777</v>
      </c>
      <c r="C4103">
        <v>100</v>
      </c>
      <c r="D4103">
        <v>1283</v>
      </c>
      <c r="E4103">
        <v>3404</v>
      </c>
      <c r="F4103" t="s">
        <v>154</v>
      </c>
      <c r="G4103" s="2" t="s">
        <v>485</v>
      </c>
      <c r="H4103">
        <v>1</v>
      </c>
      <c r="I4103">
        <v>3413.37</v>
      </c>
      <c r="J4103" s="2" t="s">
        <v>502</v>
      </c>
      <c r="K4103" s="2" t="s">
        <v>74</v>
      </c>
      <c r="M4103" t="s">
        <v>4793</v>
      </c>
      <c r="P4103" s="19" t="s">
        <v>4742</v>
      </c>
      <c r="Q4103" s="19" t="s">
        <v>27</v>
      </c>
      <c r="R4103" s="19" t="s">
        <v>129</v>
      </c>
      <c r="W4103" s="20">
        <v>24</v>
      </c>
      <c r="X4103" s="65" t="s">
        <v>4636</v>
      </c>
      <c r="AB4103" t="s">
        <v>119</v>
      </c>
      <c r="AC4103" t="s">
        <v>4776</v>
      </c>
      <c r="AD4103" s="2" t="s">
        <v>121</v>
      </c>
    </row>
    <row r="4104" spans="1:30" hidden="1" x14ac:dyDescent="0.25">
      <c r="A4104" s="2">
        <v>25</v>
      </c>
      <c r="B4104" t="s">
        <v>4778</v>
      </c>
      <c r="C4104">
        <v>100</v>
      </c>
      <c r="D4104">
        <v>1283</v>
      </c>
      <c r="E4104">
        <v>3404</v>
      </c>
      <c r="F4104" t="s">
        <v>154</v>
      </c>
      <c r="G4104" s="2" t="s">
        <v>485</v>
      </c>
      <c r="H4104">
        <v>1</v>
      </c>
      <c r="I4104">
        <v>3417.21</v>
      </c>
      <c r="J4104" s="2" t="s">
        <v>502</v>
      </c>
      <c r="K4104" s="2" t="s">
        <v>74</v>
      </c>
      <c r="M4104" t="s">
        <v>4793</v>
      </c>
      <c r="P4104" s="19" t="s">
        <v>4742</v>
      </c>
      <c r="Q4104" s="19" t="s">
        <v>27</v>
      </c>
      <c r="R4104" s="19" t="s">
        <v>129</v>
      </c>
      <c r="W4104" s="20">
        <v>24</v>
      </c>
      <c r="X4104" s="65" t="s">
        <v>4636</v>
      </c>
      <c r="AB4104" t="s">
        <v>119</v>
      </c>
      <c r="AC4104" t="s">
        <v>4776</v>
      </c>
      <c r="AD4104" s="2" t="s">
        <v>121</v>
      </c>
    </row>
    <row r="4105" spans="1:30" hidden="1" x14ac:dyDescent="0.25">
      <c r="A4105" s="2">
        <v>26</v>
      </c>
      <c r="B4105" t="s">
        <v>4779</v>
      </c>
      <c r="C4105">
        <v>100</v>
      </c>
      <c r="D4105">
        <v>1000</v>
      </c>
      <c r="E4105">
        <v>3399</v>
      </c>
      <c r="F4105" t="s">
        <v>154</v>
      </c>
      <c r="G4105" s="2" t="s">
        <v>485</v>
      </c>
      <c r="H4105">
        <v>1</v>
      </c>
      <c r="I4105">
        <v>2597.59</v>
      </c>
      <c r="J4105" s="2" t="s">
        <v>502</v>
      </c>
      <c r="K4105" s="2" t="s">
        <v>74</v>
      </c>
      <c r="M4105" t="s">
        <v>4793</v>
      </c>
      <c r="P4105" s="19" t="s">
        <v>4742</v>
      </c>
      <c r="Q4105" s="19" t="s">
        <v>27</v>
      </c>
      <c r="R4105" s="19" t="s">
        <v>129</v>
      </c>
      <c r="U4105" s="19" t="s">
        <v>129</v>
      </c>
      <c r="W4105" s="20">
        <v>24</v>
      </c>
      <c r="X4105" s="65" t="s">
        <v>4636</v>
      </c>
      <c r="AB4105" t="s">
        <v>119</v>
      </c>
      <c r="AC4105" t="s">
        <v>4776</v>
      </c>
      <c r="AD4105" s="2" t="s">
        <v>121</v>
      </c>
    </row>
    <row r="4106" spans="1:30" hidden="1" x14ac:dyDescent="0.25">
      <c r="A4106" s="2">
        <v>27</v>
      </c>
      <c r="B4106" t="s">
        <v>4781</v>
      </c>
      <c r="C4106">
        <v>100</v>
      </c>
      <c r="D4106">
        <v>1283</v>
      </c>
      <c r="E4106">
        <v>3404</v>
      </c>
      <c r="F4106" t="s">
        <v>154</v>
      </c>
      <c r="G4106" s="2" t="s">
        <v>485</v>
      </c>
      <c r="H4106">
        <v>1</v>
      </c>
      <c r="I4106">
        <v>3413.37</v>
      </c>
      <c r="J4106" s="2" t="s">
        <v>502</v>
      </c>
      <c r="K4106" s="2" t="s">
        <v>74</v>
      </c>
      <c r="M4106" t="s">
        <v>4793</v>
      </c>
      <c r="P4106" s="19" t="s">
        <v>4742</v>
      </c>
      <c r="Q4106" s="19" t="s">
        <v>27</v>
      </c>
      <c r="R4106" s="19" t="s">
        <v>129</v>
      </c>
      <c r="W4106" s="20">
        <v>24</v>
      </c>
      <c r="X4106" s="65" t="s">
        <v>4636</v>
      </c>
      <c r="AB4106" t="s">
        <v>119</v>
      </c>
      <c r="AC4106" t="s">
        <v>4776</v>
      </c>
      <c r="AD4106" s="2" t="s">
        <v>121</v>
      </c>
    </row>
    <row r="4107" spans="1:30" hidden="1" x14ac:dyDescent="0.25">
      <c r="A4107" s="2">
        <v>28</v>
      </c>
      <c r="B4107" t="s">
        <v>4782</v>
      </c>
      <c r="C4107">
        <v>100</v>
      </c>
      <c r="D4107">
        <v>1000</v>
      </c>
      <c r="E4107">
        <v>3399</v>
      </c>
      <c r="F4107" t="s">
        <v>154</v>
      </c>
      <c r="G4107" s="2" t="s">
        <v>485</v>
      </c>
      <c r="H4107">
        <v>1</v>
      </c>
      <c r="I4107">
        <v>2597.59</v>
      </c>
      <c r="J4107" s="2" t="s">
        <v>502</v>
      </c>
      <c r="K4107" s="2" t="s">
        <v>74</v>
      </c>
      <c r="M4107" t="s">
        <v>4793</v>
      </c>
      <c r="P4107" s="19" t="s">
        <v>4742</v>
      </c>
      <c r="Q4107" s="19" t="s">
        <v>27</v>
      </c>
      <c r="R4107" s="19" t="s">
        <v>129</v>
      </c>
      <c r="U4107" s="19" t="s">
        <v>129</v>
      </c>
      <c r="W4107" s="20">
        <v>24</v>
      </c>
      <c r="X4107" s="65" t="s">
        <v>4636</v>
      </c>
      <c r="AB4107" t="s">
        <v>119</v>
      </c>
      <c r="AC4107" t="s">
        <v>4776</v>
      </c>
      <c r="AD4107" s="2" t="s">
        <v>121</v>
      </c>
    </row>
    <row r="4108" spans="1:30" hidden="1" x14ac:dyDescent="0.25">
      <c r="A4108" s="2">
        <v>29</v>
      </c>
      <c r="B4108" t="s">
        <v>4783</v>
      </c>
      <c r="C4108">
        <v>100</v>
      </c>
      <c r="D4108">
        <v>1283</v>
      </c>
      <c r="E4108">
        <v>3404</v>
      </c>
      <c r="F4108" t="s">
        <v>154</v>
      </c>
      <c r="G4108" s="2" t="s">
        <v>485</v>
      </c>
      <c r="H4108">
        <v>1</v>
      </c>
      <c r="I4108">
        <v>3413.37</v>
      </c>
      <c r="J4108" s="2" t="s">
        <v>502</v>
      </c>
      <c r="K4108" s="2" t="s">
        <v>74</v>
      </c>
      <c r="M4108" t="s">
        <v>4793</v>
      </c>
      <c r="P4108" s="19" t="s">
        <v>4742</v>
      </c>
      <c r="Q4108" s="19" t="s">
        <v>27</v>
      </c>
      <c r="R4108" s="19" t="s">
        <v>129</v>
      </c>
      <c r="W4108" s="20">
        <v>24</v>
      </c>
      <c r="X4108" s="65" t="s">
        <v>4636</v>
      </c>
      <c r="AB4108" t="s">
        <v>119</v>
      </c>
      <c r="AC4108" t="s">
        <v>4784</v>
      </c>
      <c r="AD4108" s="2" t="s">
        <v>121</v>
      </c>
    </row>
    <row r="4109" spans="1:30" hidden="1" x14ac:dyDescent="0.25">
      <c r="A4109" s="2">
        <v>30</v>
      </c>
      <c r="B4109" t="s">
        <v>4785</v>
      </c>
      <c r="C4109">
        <v>100</v>
      </c>
      <c r="D4109">
        <v>1000</v>
      </c>
      <c r="E4109">
        <v>3399</v>
      </c>
      <c r="F4109" t="s">
        <v>154</v>
      </c>
      <c r="G4109" s="2" t="s">
        <v>485</v>
      </c>
      <c r="H4109">
        <v>1</v>
      </c>
      <c r="I4109">
        <v>2597.59</v>
      </c>
      <c r="J4109" s="2" t="s">
        <v>502</v>
      </c>
      <c r="K4109" s="2" t="s">
        <v>74</v>
      </c>
      <c r="M4109" t="s">
        <v>4793</v>
      </c>
      <c r="P4109" s="19" t="s">
        <v>4742</v>
      </c>
      <c r="Q4109" s="19" t="s">
        <v>27</v>
      </c>
      <c r="R4109" s="19" t="s">
        <v>129</v>
      </c>
      <c r="U4109" s="19" t="s">
        <v>129</v>
      </c>
      <c r="W4109" s="20">
        <v>24</v>
      </c>
      <c r="X4109" s="65" t="s">
        <v>4636</v>
      </c>
      <c r="AB4109" t="s">
        <v>119</v>
      </c>
      <c r="AC4109" t="s">
        <v>4784</v>
      </c>
      <c r="AD4109" s="2" t="s">
        <v>121</v>
      </c>
    </row>
    <row r="4110" spans="1:30" hidden="1" x14ac:dyDescent="0.25">
      <c r="A4110" s="2">
        <v>31</v>
      </c>
      <c r="B4110" t="s">
        <v>4786</v>
      </c>
      <c r="C4110">
        <v>100</v>
      </c>
      <c r="D4110">
        <v>1000</v>
      </c>
      <c r="E4110">
        <v>3399</v>
      </c>
      <c r="F4110" t="s">
        <v>154</v>
      </c>
      <c r="G4110" s="2" t="s">
        <v>485</v>
      </c>
      <c r="H4110">
        <v>1</v>
      </c>
      <c r="I4110">
        <v>2597.59</v>
      </c>
      <c r="J4110" s="2" t="s">
        <v>502</v>
      </c>
      <c r="K4110" s="2" t="s">
        <v>74</v>
      </c>
      <c r="M4110" t="s">
        <v>4793</v>
      </c>
      <c r="P4110" s="19" t="s">
        <v>4742</v>
      </c>
      <c r="Q4110" s="19" t="s">
        <v>27</v>
      </c>
      <c r="R4110" s="19" t="s">
        <v>129</v>
      </c>
      <c r="U4110" s="19" t="s">
        <v>129</v>
      </c>
      <c r="W4110" s="20">
        <v>24</v>
      </c>
      <c r="X4110" s="65" t="s">
        <v>4636</v>
      </c>
      <c r="AB4110" t="s">
        <v>119</v>
      </c>
      <c r="AC4110" t="s">
        <v>4784</v>
      </c>
      <c r="AD4110" s="2" t="s">
        <v>121</v>
      </c>
    </row>
    <row r="4111" spans="1:30" hidden="1" x14ac:dyDescent="0.25">
      <c r="A4111" s="2">
        <v>32</v>
      </c>
      <c r="B4111" t="s">
        <v>4787</v>
      </c>
      <c r="C4111">
        <v>100</v>
      </c>
      <c r="D4111">
        <v>1283</v>
      </c>
      <c r="E4111">
        <v>3404</v>
      </c>
      <c r="F4111" t="s">
        <v>154</v>
      </c>
      <c r="G4111" s="2" t="s">
        <v>485</v>
      </c>
      <c r="H4111">
        <v>1</v>
      </c>
      <c r="I4111">
        <v>3413.37</v>
      </c>
      <c r="J4111" s="2" t="s">
        <v>502</v>
      </c>
      <c r="K4111" s="2" t="s">
        <v>74</v>
      </c>
      <c r="M4111" t="s">
        <v>4793</v>
      </c>
      <c r="P4111" s="19" t="s">
        <v>4742</v>
      </c>
      <c r="Q4111" s="19" t="s">
        <v>27</v>
      </c>
      <c r="R4111" s="19" t="s">
        <v>129</v>
      </c>
      <c r="W4111" s="20">
        <v>24</v>
      </c>
      <c r="X4111" s="65" t="s">
        <v>4636</v>
      </c>
      <c r="AB4111" t="s">
        <v>119</v>
      </c>
      <c r="AC4111" t="s">
        <v>4784</v>
      </c>
      <c r="AD4111" s="2" t="s">
        <v>121</v>
      </c>
    </row>
    <row r="4112" spans="1:30" hidden="1" x14ac:dyDescent="0.25">
      <c r="A4112" s="2">
        <v>33</v>
      </c>
      <c r="B4112" t="s">
        <v>4788</v>
      </c>
      <c r="C4112">
        <v>120</v>
      </c>
      <c r="D4112">
        <v>1500</v>
      </c>
      <c r="E4112">
        <v>1847</v>
      </c>
      <c r="F4112" t="s">
        <v>154</v>
      </c>
      <c r="G4112" s="2" t="s">
        <v>485</v>
      </c>
      <c r="H4112">
        <v>1</v>
      </c>
      <c r="I4112">
        <v>2435.4699999999998</v>
      </c>
      <c r="J4112" s="2" t="s">
        <v>502</v>
      </c>
      <c r="K4112" s="2" t="s">
        <v>74</v>
      </c>
      <c r="M4112" t="s">
        <v>4793</v>
      </c>
      <c r="P4112" s="19" t="s">
        <v>4742</v>
      </c>
      <c r="Q4112" s="19" t="s">
        <v>25</v>
      </c>
      <c r="S4112" s="19" t="s">
        <v>129</v>
      </c>
      <c r="W4112" s="20">
        <v>24</v>
      </c>
      <c r="X4112" s="65" t="s">
        <v>4636</v>
      </c>
      <c r="AB4112" t="s">
        <v>119</v>
      </c>
      <c r="AC4112" t="s">
        <v>4790</v>
      </c>
      <c r="AD4112" s="2" t="s">
        <v>4630</v>
      </c>
    </row>
    <row r="4113" spans="1:30" hidden="1" x14ac:dyDescent="0.25">
      <c r="A4113" s="2">
        <v>34</v>
      </c>
      <c r="B4113" t="s">
        <v>4628</v>
      </c>
      <c r="C4113">
        <v>120</v>
      </c>
      <c r="D4113">
        <v>1500</v>
      </c>
      <c r="E4113">
        <v>1847</v>
      </c>
      <c r="F4113" t="s">
        <v>154</v>
      </c>
      <c r="G4113" s="2" t="s">
        <v>485</v>
      </c>
      <c r="H4113">
        <v>1</v>
      </c>
      <c r="I4113">
        <v>2435.4699999999998</v>
      </c>
      <c r="J4113" s="2" t="s">
        <v>502</v>
      </c>
      <c r="K4113" s="2" t="s">
        <v>74</v>
      </c>
      <c r="M4113" t="s">
        <v>4793</v>
      </c>
      <c r="P4113" s="19" t="s">
        <v>4742</v>
      </c>
      <c r="Q4113" s="19" t="s">
        <v>25</v>
      </c>
      <c r="S4113" s="19" t="s">
        <v>129</v>
      </c>
      <c r="W4113" s="20">
        <v>24</v>
      </c>
      <c r="X4113" s="65" t="s">
        <v>4636</v>
      </c>
      <c r="AB4113" t="s">
        <v>119</v>
      </c>
      <c r="AC4113" t="s">
        <v>4790</v>
      </c>
      <c r="AD4113" s="2" t="s">
        <v>4630</v>
      </c>
    </row>
    <row r="4114" spans="1:30" hidden="1" x14ac:dyDescent="0.25">
      <c r="A4114" s="2">
        <v>35</v>
      </c>
      <c r="B4114" t="s">
        <v>4791</v>
      </c>
      <c r="C4114">
        <v>120</v>
      </c>
      <c r="D4114">
        <v>1500</v>
      </c>
      <c r="E4114">
        <v>1847</v>
      </c>
      <c r="F4114" t="s">
        <v>154</v>
      </c>
      <c r="G4114" s="2" t="s">
        <v>485</v>
      </c>
      <c r="H4114">
        <v>1</v>
      </c>
      <c r="I4114">
        <v>2435.4699999999998</v>
      </c>
      <c r="J4114" s="2" t="s">
        <v>502</v>
      </c>
      <c r="K4114" s="2" t="s">
        <v>74</v>
      </c>
      <c r="M4114" t="s">
        <v>4793</v>
      </c>
      <c r="P4114" s="19" t="s">
        <v>4742</v>
      </c>
      <c r="Q4114" s="19" t="s">
        <v>25</v>
      </c>
      <c r="S4114" s="19" t="s">
        <v>129</v>
      </c>
      <c r="W4114" s="20">
        <v>24</v>
      </c>
      <c r="X4114" s="65" t="s">
        <v>4636</v>
      </c>
      <c r="AB4114" t="s">
        <v>119</v>
      </c>
      <c r="AC4114" t="s">
        <v>4790</v>
      </c>
      <c r="AD4114" s="2" t="s">
        <v>4630</v>
      </c>
    </row>
    <row r="4115" spans="1:30" hidden="1" x14ac:dyDescent="0.25">
      <c r="A4115" s="2">
        <v>1</v>
      </c>
      <c r="B4115" t="s">
        <v>113</v>
      </c>
      <c r="C4115">
        <v>12</v>
      </c>
      <c r="D4115">
        <v>40</v>
      </c>
      <c r="E4115">
        <v>7392</v>
      </c>
      <c r="F4115" t="s">
        <v>114</v>
      </c>
      <c r="G4115" s="2" t="s">
        <v>485</v>
      </c>
      <c r="H4115">
        <v>4</v>
      </c>
      <c r="I4115">
        <v>111.41</v>
      </c>
      <c r="J4115" s="2" t="s">
        <v>502</v>
      </c>
      <c r="K4115" s="2" t="s">
        <v>74</v>
      </c>
      <c r="M4115" t="s">
        <v>4827</v>
      </c>
      <c r="P4115" s="19" t="s">
        <v>4799</v>
      </c>
      <c r="R4115" s="19" t="s">
        <v>129</v>
      </c>
      <c r="W4115" s="20">
        <v>25</v>
      </c>
      <c r="X4115" s="65" t="s">
        <v>4798</v>
      </c>
      <c r="AB4115" t="s">
        <v>119</v>
      </c>
      <c r="AC4115" t="s">
        <v>4797</v>
      </c>
      <c r="AD4115" s="2" t="s">
        <v>121</v>
      </c>
    </row>
    <row r="4116" spans="1:30" hidden="1" x14ac:dyDescent="0.25">
      <c r="A4116" s="2">
        <v>2</v>
      </c>
      <c r="B4116" t="s">
        <v>122</v>
      </c>
      <c r="C4116">
        <v>12</v>
      </c>
      <c r="D4116">
        <v>40</v>
      </c>
      <c r="E4116">
        <v>4856</v>
      </c>
      <c r="F4116" t="s">
        <v>114</v>
      </c>
      <c r="G4116" s="2" t="s">
        <v>485</v>
      </c>
      <c r="H4116">
        <v>1</v>
      </c>
      <c r="I4116">
        <v>18.3</v>
      </c>
      <c r="J4116" s="2" t="s">
        <v>502</v>
      </c>
      <c r="K4116" s="2" t="s">
        <v>74</v>
      </c>
      <c r="M4116" t="s">
        <v>4827</v>
      </c>
      <c r="P4116" s="19" t="s">
        <v>4799</v>
      </c>
      <c r="R4116" s="19" t="s">
        <v>129</v>
      </c>
      <c r="W4116" s="20">
        <v>25</v>
      </c>
      <c r="X4116" s="65" t="s">
        <v>4798</v>
      </c>
      <c r="AB4116" t="s">
        <v>119</v>
      </c>
      <c r="AC4116" t="s">
        <v>4797</v>
      </c>
      <c r="AD4116" s="2" t="s">
        <v>121</v>
      </c>
    </row>
    <row r="4117" spans="1:30" hidden="1" x14ac:dyDescent="0.25">
      <c r="A4117" s="2">
        <v>3</v>
      </c>
      <c r="B4117" t="s">
        <v>1201</v>
      </c>
      <c r="C4117">
        <v>12</v>
      </c>
      <c r="D4117">
        <v>40</v>
      </c>
      <c r="E4117">
        <v>3014</v>
      </c>
      <c r="F4117" t="s">
        <v>114</v>
      </c>
      <c r="G4117" s="2" t="s">
        <v>485</v>
      </c>
      <c r="H4117">
        <v>1</v>
      </c>
      <c r="I4117">
        <v>11.36</v>
      </c>
      <c r="J4117" s="2" t="s">
        <v>502</v>
      </c>
      <c r="K4117" s="2" t="s">
        <v>74</v>
      </c>
      <c r="M4117" t="s">
        <v>4827</v>
      </c>
      <c r="P4117" s="19" t="s">
        <v>4799</v>
      </c>
      <c r="R4117" s="19" t="s">
        <v>129</v>
      </c>
      <c r="W4117" s="20">
        <v>25</v>
      </c>
      <c r="X4117" s="65" t="s">
        <v>4798</v>
      </c>
      <c r="AB4117" t="s">
        <v>119</v>
      </c>
      <c r="AC4117" t="s">
        <v>4797</v>
      </c>
      <c r="AD4117" s="2" t="s">
        <v>121</v>
      </c>
    </row>
    <row r="4118" spans="1:30" hidden="1" x14ac:dyDescent="0.25">
      <c r="A4118" s="2">
        <v>4</v>
      </c>
      <c r="B4118" t="s">
        <v>3557</v>
      </c>
      <c r="C4118">
        <v>12</v>
      </c>
      <c r="D4118">
        <v>628</v>
      </c>
      <c r="E4118">
        <v>648</v>
      </c>
      <c r="F4118" t="s">
        <v>114</v>
      </c>
      <c r="G4118" s="2" t="s">
        <v>485</v>
      </c>
      <c r="H4118">
        <v>1</v>
      </c>
      <c r="I4118">
        <v>38.15</v>
      </c>
      <c r="J4118" s="2" t="s">
        <v>502</v>
      </c>
      <c r="K4118" s="2" t="s">
        <v>74</v>
      </c>
      <c r="M4118" t="s">
        <v>4827</v>
      </c>
      <c r="P4118" s="19" t="s">
        <v>4799</v>
      </c>
      <c r="Q4118" s="19" t="s">
        <v>25</v>
      </c>
      <c r="R4118" s="19" t="s">
        <v>129</v>
      </c>
      <c r="W4118" s="20">
        <v>25</v>
      </c>
      <c r="X4118" s="65" t="s">
        <v>4798</v>
      </c>
      <c r="AB4118" t="s">
        <v>119</v>
      </c>
      <c r="AC4118" t="s">
        <v>4797</v>
      </c>
      <c r="AD4118" s="2" t="s">
        <v>121</v>
      </c>
    </row>
    <row r="4119" spans="1:30" hidden="1" x14ac:dyDescent="0.25">
      <c r="A4119" s="2">
        <v>5</v>
      </c>
      <c r="B4119" t="s">
        <v>3558</v>
      </c>
      <c r="C4119">
        <v>12</v>
      </c>
      <c r="D4119">
        <v>628</v>
      </c>
      <c r="E4119">
        <v>648</v>
      </c>
      <c r="F4119" t="s">
        <v>114</v>
      </c>
      <c r="G4119" s="2" t="s">
        <v>485</v>
      </c>
      <c r="H4119">
        <v>1</v>
      </c>
      <c r="I4119">
        <v>38.15</v>
      </c>
      <c r="J4119" s="2" t="s">
        <v>502</v>
      </c>
      <c r="K4119" s="2" t="s">
        <v>74</v>
      </c>
      <c r="M4119" t="s">
        <v>4827</v>
      </c>
      <c r="P4119" s="19" t="s">
        <v>4799</v>
      </c>
      <c r="Q4119" s="19" t="s">
        <v>25</v>
      </c>
      <c r="R4119" s="19" t="s">
        <v>129</v>
      </c>
      <c r="W4119" s="20">
        <v>25</v>
      </c>
      <c r="X4119" s="65" t="s">
        <v>4798</v>
      </c>
      <c r="AB4119" t="s">
        <v>119</v>
      </c>
      <c r="AC4119" t="s">
        <v>4797</v>
      </c>
      <c r="AD4119" s="2" t="s">
        <v>121</v>
      </c>
    </row>
    <row r="4120" spans="1:30" hidden="1" x14ac:dyDescent="0.25">
      <c r="A4120" s="2">
        <v>6</v>
      </c>
      <c r="B4120" t="s">
        <v>3559</v>
      </c>
      <c r="C4120">
        <v>12</v>
      </c>
      <c r="D4120">
        <v>628</v>
      </c>
      <c r="E4120">
        <v>648</v>
      </c>
      <c r="F4120" t="s">
        <v>114</v>
      </c>
      <c r="G4120" s="2" t="s">
        <v>485</v>
      </c>
      <c r="H4120">
        <v>1</v>
      </c>
      <c r="I4120">
        <v>38.15</v>
      </c>
      <c r="J4120" s="2" t="s">
        <v>502</v>
      </c>
      <c r="K4120" s="2" t="s">
        <v>74</v>
      </c>
      <c r="M4120" t="s">
        <v>4827</v>
      </c>
      <c r="P4120" s="19" t="s">
        <v>4799</v>
      </c>
      <c r="Q4120" s="19" t="s">
        <v>25</v>
      </c>
      <c r="R4120" s="19" t="s">
        <v>129</v>
      </c>
      <c r="W4120" s="20">
        <v>25</v>
      </c>
      <c r="X4120" s="65" t="s">
        <v>4798</v>
      </c>
      <c r="AB4120" t="s">
        <v>119</v>
      </c>
      <c r="AC4120" t="s">
        <v>4797</v>
      </c>
      <c r="AD4120" s="2" t="s">
        <v>121</v>
      </c>
    </row>
    <row r="4121" spans="1:30" hidden="1" x14ac:dyDescent="0.25">
      <c r="A4121" s="2">
        <v>7</v>
      </c>
      <c r="B4121" t="s">
        <v>3560</v>
      </c>
      <c r="C4121">
        <v>12</v>
      </c>
      <c r="D4121">
        <v>628</v>
      </c>
      <c r="E4121">
        <v>648</v>
      </c>
      <c r="F4121" t="s">
        <v>114</v>
      </c>
      <c r="G4121" s="2" t="s">
        <v>485</v>
      </c>
      <c r="H4121">
        <v>1</v>
      </c>
      <c r="I4121">
        <v>38.15</v>
      </c>
      <c r="J4121" s="2" t="s">
        <v>502</v>
      </c>
      <c r="K4121" s="2" t="s">
        <v>74</v>
      </c>
      <c r="M4121" t="s">
        <v>4827</v>
      </c>
      <c r="P4121" s="19" t="s">
        <v>4799</v>
      </c>
      <c r="Q4121" s="19" t="s">
        <v>25</v>
      </c>
      <c r="R4121" s="19" t="s">
        <v>129</v>
      </c>
      <c r="W4121" s="20">
        <v>25</v>
      </c>
      <c r="X4121" s="65" t="s">
        <v>4798</v>
      </c>
      <c r="AB4121" t="s">
        <v>119</v>
      </c>
      <c r="AC4121" t="s">
        <v>4797</v>
      </c>
      <c r="AD4121" s="2" t="s">
        <v>121</v>
      </c>
    </row>
    <row r="4122" spans="1:30" hidden="1" x14ac:dyDescent="0.25">
      <c r="A4122" s="2">
        <v>8</v>
      </c>
      <c r="B4122" t="s">
        <v>3561</v>
      </c>
      <c r="C4122">
        <v>12</v>
      </c>
      <c r="D4122">
        <v>598</v>
      </c>
      <c r="E4122">
        <v>608</v>
      </c>
      <c r="F4122" t="s">
        <v>114</v>
      </c>
      <c r="G4122" s="2" t="s">
        <v>485</v>
      </c>
      <c r="H4122">
        <v>2</v>
      </c>
      <c r="I4122">
        <v>68.13</v>
      </c>
      <c r="J4122" s="2" t="s">
        <v>502</v>
      </c>
      <c r="K4122" s="2" t="s">
        <v>74</v>
      </c>
      <c r="M4122" t="s">
        <v>4827</v>
      </c>
      <c r="P4122" s="19" t="s">
        <v>4799</v>
      </c>
      <c r="Q4122" s="19" t="s">
        <v>25</v>
      </c>
      <c r="R4122" s="19" t="s">
        <v>129</v>
      </c>
      <c r="W4122" s="20">
        <v>25</v>
      </c>
      <c r="X4122" s="65" t="s">
        <v>4798</v>
      </c>
      <c r="AB4122" t="s">
        <v>119</v>
      </c>
      <c r="AC4122" t="s">
        <v>4797</v>
      </c>
      <c r="AD4122" s="2" t="s">
        <v>121</v>
      </c>
    </row>
    <row r="4123" spans="1:30" hidden="1" x14ac:dyDescent="0.25">
      <c r="A4123" s="2">
        <v>9</v>
      </c>
      <c r="B4123" t="s">
        <v>3562</v>
      </c>
      <c r="C4123">
        <v>12</v>
      </c>
      <c r="D4123">
        <v>598</v>
      </c>
      <c r="E4123">
        <v>608</v>
      </c>
      <c r="F4123" t="s">
        <v>114</v>
      </c>
      <c r="G4123" s="2" t="s">
        <v>485</v>
      </c>
      <c r="H4123">
        <v>3</v>
      </c>
      <c r="I4123">
        <v>102.19</v>
      </c>
      <c r="J4123" s="2" t="s">
        <v>502</v>
      </c>
      <c r="K4123" s="2" t="s">
        <v>74</v>
      </c>
      <c r="M4123" t="s">
        <v>4827</v>
      </c>
      <c r="P4123" s="19" t="s">
        <v>4799</v>
      </c>
      <c r="Q4123" s="19" t="s">
        <v>25</v>
      </c>
      <c r="R4123" s="19" t="s">
        <v>129</v>
      </c>
      <c r="W4123" s="20">
        <v>25</v>
      </c>
      <c r="X4123" s="65" t="s">
        <v>4798</v>
      </c>
      <c r="AB4123" t="s">
        <v>119</v>
      </c>
      <c r="AC4123" t="s">
        <v>4797</v>
      </c>
      <c r="AD4123" s="2" t="s">
        <v>121</v>
      </c>
    </row>
    <row r="4124" spans="1:30" hidden="1" x14ac:dyDescent="0.25">
      <c r="A4124" s="2">
        <v>10</v>
      </c>
      <c r="B4124" t="s">
        <v>3563</v>
      </c>
      <c r="C4124">
        <v>12</v>
      </c>
      <c r="D4124">
        <v>608</v>
      </c>
      <c r="E4124">
        <v>628</v>
      </c>
      <c r="F4124" t="s">
        <v>114</v>
      </c>
      <c r="G4124" s="2" t="s">
        <v>485</v>
      </c>
      <c r="H4124">
        <v>3</v>
      </c>
      <c r="I4124">
        <v>107.35</v>
      </c>
      <c r="J4124" s="2" t="s">
        <v>502</v>
      </c>
      <c r="K4124" s="2" t="s">
        <v>74</v>
      </c>
      <c r="M4124" t="s">
        <v>4827</v>
      </c>
      <c r="P4124" s="19" t="s">
        <v>4799</v>
      </c>
      <c r="Q4124" s="19" t="s">
        <v>25</v>
      </c>
      <c r="R4124" s="19" t="s">
        <v>129</v>
      </c>
      <c r="W4124" s="20">
        <v>25</v>
      </c>
      <c r="X4124" s="65" t="s">
        <v>4798</v>
      </c>
      <c r="AB4124" t="s">
        <v>119</v>
      </c>
      <c r="AC4124" t="s">
        <v>4797</v>
      </c>
      <c r="AD4124" s="2" t="s">
        <v>121</v>
      </c>
    </row>
    <row r="4125" spans="1:30" hidden="1" x14ac:dyDescent="0.25">
      <c r="A4125" s="2">
        <v>11</v>
      </c>
      <c r="B4125" t="s">
        <v>3564</v>
      </c>
      <c r="C4125">
        <v>12</v>
      </c>
      <c r="D4125">
        <v>608</v>
      </c>
      <c r="E4125">
        <v>628</v>
      </c>
      <c r="F4125" t="s">
        <v>114</v>
      </c>
      <c r="G4125" s="2" t="s">
        <v>485</v>
      </c>
      <c r="H4125">
        <v>3</v>
      </c>
      <c r="I4125">
        <v>107.35</v>
      </c>
      <c r="J4125" s="2" t="s">
        <v>502</v>
      </c>
      <c r="K4125" s="2" t="s">
        <v>74</v>
      </c>
      <c r="M4125" t="s">
        <v>4827</v>
      </c>
      <c r="P4125" s="19" t="s">
        <v>4799</v>
      </c>
      <c r="Q4125" s="19" t="s">
        <v>25</v>
      </c>
      <c r="R4125" s="19" t="s">
        <v>129</v>
      </c>
      <c r="W4125" s="20">
        <v>25</v>
      </c>
      <c r="X4125" s="65" t="s">
        <v>4798</v>
      </c>
      <c r="AB4125" t="s">
        <v>119</v>
      </c>
      <c r="AC4125" t="s">
        <v>4797</v>
      </c>
      <c r="AD4125" s="2" t="s">
        <v>121</v>
      </c>
    </row>
    <row r="4126" spans="1:30" hidden="1" x14ac:dyDescent="0.25">
      <c r="A4126" s="2">
        <v>12</v>
      </c>
      <c r="B4126" t="s">
        <v>3565</v>
      </c>
      <c r="C4126">
        <v>12</v>
      </c>
      <c r="D4126">
        <v>628</v>
      </c>
      <c r="E4126">
        <v>648</v>
      </c>
      <c r="F4126" t="s">
        <v>114</v>
      </c>
      <c r="G4126" s="2" t="s">
        <v>485</v>
      </c>
      <c r="H4126">
        <v>1</v>
      </c>
      <c r="I4126">
        <v>38.15</v>
      </c>
      <c r="J4126" s="2" t="s">
        <v>502</v>
      </c>
      <c r="K4126" s="2" t="s">
        <v>74</v>
      </c>
      <c r="M4126" t="s">
        <v>4827</v>
      </c>
      <c r="P4126" s="19" t="s">
        <v>4799</v>
      </c>
      <c r="Q4126" s="19" t="s">
        <v>25</v>
      </c>
      <c r="R4126" s="19" t="s">
        <v>129</v>
      </c>
      <c r="W4126" s="20">
        <v>25</v>
      </c>
      <c r="X4126" s="65" t="s">
        <v>4798</v>
      </c>
      <c r="AB4126" t="s">
        <v>119</v>
      </c>
      <c r="AC4126" t="s">
        <v>4797</v>
      </c>
      <c r="AD4126" s="2" t="s">
        <v>121</v>
      </c>
    </row>
    <row r="4127" spans="1:30" hidden="1" x14ac:dyDescent="0.25">
      <c r="A4127" s="2">
        <v>13</v>
      </c>
      <c r="B4127" t="s">
        <v>3566</v>
      </c>
      <c r="C4127">
        <v>12</v>
      </c>
      <c r="D4127">
        <v>598</v>
      </c>
      <c r="E4127">
        <v>608</v>
      </c>
      <c r="F4127" t="s">
        <v>114</v>
      </c>
      <c r="G4127" s="2" t="s">
        <v>485</v>
      </c>
      <c r="H4127">
        <v>3</v>
      </c>
      <c r="I4127">
        <v>102.19</v>
      </c>
      <c r="J4127" s="2" t="s">
        <v>502</v>
      </c>
      <c r="K4127" s="2" t="s">
        <v>74</v>
      </c>
      <c r="M4127" t="s">
        <v>4827</v>
      </c>
      <c r="P4127" s="19" t="s">
        <v>4799</v>
      </c>
      <c r="Q4127" s="19" t="s">
        <v>25</v>
      </c>
      <c r="R4127" s="19" t="s">
        <v>129</v>
      </c>
      <c r="W4127" s="20">
        <v>25</v>
      </c>
      <c r="X4127" s="65" t="s">
        <v>4798</v>
      </c>
      <c r="AB4127" t="s">
        <v>119</v>
      </c>
      <c r="AC4127" t="s">
        <v>4797</v>
      </c>
      <c r="AD4127" s="2" t="s">
        <v>121</v>
      </c>
    </row>
    <row r="4128" spans="1:30" hidden="1" x14ac:dyDescent="0.25">
      <c r="A4128" s="2">
        <v>14</v>
      </c>
      <c r="B4128" t="s">
        <v>3567</v>
      </c>
      <c r="C4128">
        <v>12</v>
      </c>
      <c r="D4128">
        <v>598</v>
      </c>
      <c r="E4128">
        <v>608</v>
      </c>
      <c r="F4128" t="s">
        <v>114</v>
      </c>
      <c r="G4128" s="2" t="s">
        <v>485</v>
      </c>
      <c r="H4128">
        <v>2</v>
      </c>
      <c r="I4128">
        <v>68.13</v>
      </c>
      <c r="J4128" s="2" t="s">
        <v>502</v>
      </c>
      <c r="K4128" s="2" t="s">
        <v>74</v>
      </c>
      <c r="M4128" t="s">
        <v>4827</v>
      </c>
      <c r="P4128" s="19" t="s">
        <v>4799</v>
      </c>
      <c r="Q4128" s="19" t="s">
        <v>25</v>
      </c>
      <c r="R4128" s="19" t="s">
        <v>129</v>
      </c>
      <c r="W4128" s="20">
        <v>25</v>
      </c>
      <c r="X4128" s="65" t="s">
        <v>4798</v>
      </c>
      <c r="AB4128" t="s">
        <v>119</v>
      </c>
      <c r="AC4128" t="s">
        <v>4797</v>
      </c>
      <c r="AD4128" s="2" t="s">
        <v>121</v>
      </c>
    </row>
    <row r="4129" spans="1:30" hidden="1" x14ac:dyDescent="0.25">
      <c r="A4129" s="2">
        <v>15</v>
      </c>
      <c r="B4129" t="s">
        <v>3568</v>
      </c>
      <c r="C4129">
        <v>12</v>
      </c>
      <c r="D4129">
        <v>628</v>
      </c>
      <c r="E4129">
        <v>648</v>
      </c>
      <c r="F4129" t="s">
        <v>114</v>
      </c>
      <c r="G4129" s="2" t="s">
        <v>485</v>
      </c>
      <c r="H4129">
        <v>1</v>
      </c>
      <c r="I4129">
        <v>38.15</v>
      </c>
      <c r="J4129" s="2" t="s">
        <v>502</v>
      </c>
      <c r="K4129" s="2" t="s">
        <v>74</v>
      </c>
      <c r="M4129" t="s">
        <v>4827</v>
      </c>
      <c r="P4129" s="19" t="s">
        <v>4799</v>
      </c>
      <c r="Q4129" s="19" t="s">
        <v>25</v>
      </c>
      <c r="R4129" s="19" t="s">
        <v>129</v>
      </c>
      <c r="W4129" s="20">
        <v>25</v>
      </c>
      <c r="X4129" s="65" t="s">
        <v>4798</v>
      </c>
      <c r="AB4129" t="s">
        <v>119</v>
      </c>
      <c r="AC4129" t="s">
        <v>4797</v>
      </c>
      <c r="AD4129" s="2" t="s">
        <v>121</v>
      </c>
    </row>
    <row r="4130" spans="1:30" hidden="1" x14ac:dyDescent="0.25">
      <c r="A4130" s="2">
        <v>16</v>
      </c>
      <c r="B4130" t="s">
        <v>3569</v>
      </c>
      <c r="C4130">
        <v>12</v>
      </c>
      <c r="D4130">
        <v>628</v>
      </c>
      <c r="E4130">
        <v>648</v>
      </c>
      <c r="F4130" t="s">
        <v>114</v>
      </c>
      <c r="G4130" s="2" t="s">
        <v>485</v>
      </c>
      <c r="H4130">
        <v>1</v>
      </c>
      <c r="I4130">
        <v>38.15</v>
      </c>
      <c r="J4130" s="2" t="s">
        <v>502</v>
      </c>
      <c r="K4130" s="2" t="s">
        <v>74</v>
      </c>
      <c r="M4130" t="s">
        <v>4827</v>
      </c>
      <c r="P4130" s="19" t="s">
        <v>4799</v>
      </c>
      <c r="Q4130" s="19" t="s">
        <v>25</v>
      </c>
      <c r="R4130" s="19" t="s">
        <v>129</v>
      </c>
      <c r="W4130" s="20">
        <v>25</v>
      </c>
      <c r="X4130" s="65" t="s">
        <v>4798</v>
      </c>
      <c r="AB4130" t="s">
        <v>119</v>
      </c>
      <c r="AC4130" t="s">
        <v>4797</v>
      </c>
      <c r="AD4130" s="2" t="s">
        <v>121</v>
      </c>
    </row>
    <row r="4131" spans="1:30" hidden="1" x14ac:dyDescent="0.25">
      <c r="A4131" s="2">
        <v>17</v>
      </c>
      <c r="B4131" t="s">
        <v>3570</v>
      </c>
      <c r="C4131">
        <v>12</v>
      </c>
      <c r="D4131">
        <v>628</v>
      </c>
      <c r="E4131">
        <v>648</v>
      </c>
      <c r="F4131" t="s">
        <v>114</v>
      </c>
      <c r="G4131" s="2" t="s">
        <v>485</v>
      </c>
      <c r="H4131">
        <v>1</v>
      </c>
      <c r="I4131">
        <v>38.15</v>
      </c>
      <c r="J4131" s="2" t="s">
        <v>502</v>
      </c>
      <c r="K4131" s="2" t="s">
        <v>74</v>
      </c>
      <c r="M4131" t="s">
        <v>4827</v>
      </c>
      <c r="P4131" s="19" t="s">
        <v>4799</v>
      </c>
      <c r="Q4131" s="19" t="s">
        <v>25</v>
      </c>
      <c r="R4131" s="19" t="s">
        <v>129</v>
      </c>
      <c r="W4131" s="20">
        <v>25</v>
      </c>
      <c r="X4131" s="65" t="s">
        <v>4798</v>
      </c>
      <c r="AB4131" t="s">
        <v>119</v>
      </c>
      <c r="AC4131" t="s">
        <v>4797</v>
      </c>
      <c r="AD4131" s="2" t="s">
        <v>121</v>
      </c>
    </row>
    <row r="4132" spans="1:30" hidden="1" x14ac:dyDescent="0.25">
      <c r="A4132" s="2">
        <v>18</v>
      </c>
      <c r="B4132" t="s">
        <v>3585</v>
      </c>
      <c r="C4132">
        <v>20</v>
      </c>
      <c r="D4132">
        <v>648</v>
      </c>
      <c r="E4132">
        <v>659</v>
      </c>
      <c r="F4132" t="s">
        <v>114</v>
      </c>
      <c r="G4132" s="2" t="s">
        <v>485</v>
      </c>
      <c r="H4132">
        <v>3</v>
      </c>
      <c r="I4132">
        <v>196.29</v>
      </c>
      <c r="J4132" s="2" t="s">
        <v>502</v>
      </c>
      <c r="K4132" s="2" t="s">
        <v>74</v>
      </c>
      <c r="M4132" t="s">
        <v>4827</v>
      </c>
      <c r="P4132" s="19" t="s">
        <v>4799</v>
      </c>
      <c r="Q4132" s="19" t="s">
        <v>25</v>
      </c>
      <c r="R4132" s="19" t="s">
        <v>129</v>
      </c>
      <c r="W4132" s="20">
        <v>25</v>
      </c>
      <c r="X4132" s="65" t="s">
        <v>4798</v>
      </c>
      <c r="AB4132" t="s">
        <v>119</v>
      </c>
      <c r="AC4132" t="s">
        <v>4802</v>
      </c>
      <c r="AD4132" s="2" t="s">
        <v>121</v>
      </c>
    </row>
    <row r="4133" spans="1:30" hidden="1" x14ac:dyDescent="0.25">
      <c r="A4133" s="2">
        <v>19</v>
      </c>
      <c r="B4133" t="s">
        <v>2460</v>
      </c>
      <c r="C4133">
        <v>20</v>
      </c>
      <c r="D4133">
        <v>659</v>
      </c>
      <c r="E4133">
        <v>748</v>
      </c>
      <c r="F4133" t="s">
        <v>114</v>
      </c>
      <c r="G4133" s="2" t="s">
        <v>485</v>
      </c>
      <c r="H4133">
        <v>1</v>
      </c>
      <c r="I4133">
        <v>75.290000000000006</v>
      </c>
      <c r="J4133" s="2" t="s">
        <v>502</v>
      </c>
      <c r="K4133" s="2" t="s">
        <v>74</v>
      </c>
      <c r="M4133" t="s">
        <v>4827</v>
      </c>
      <c r="P4133" s="19" t="s">
        <v>4799</v>
      </c>
      <c r="Q4133" s="19" t="s">
        <v>25</v>
      </c>
      <c r="R4133" s="19" t="s">
        <v>129</v>
      </c>
      <c r="W4133" s="20">
        <v>25</v>
      </c>
      <c r="X4133" s="65" t="s">
        <v>4798</v>
      </c>
      <c r="AB4133" t="s">
        <v>119</v>
      </c>
      <c r="AC4133" t="s">
        <v>4802</v>
      </c>
      <c r="AD4133" s="2" t="s">
        <v>121</v>
      </c>
    </row>
    <row r="4134" spans="1:30" hidden="1" x14ac:dyDescent="0.25">
      <c r="A4134" s="2">
        <v>20</v>
      </c>
      <c r="B4134" t="s">
        <v>2465</v>
      </c>
      <c r="C4134">
        <v>20</v>
      </c>
      <c r="D4134">
        <v>659</v>
      </c>
      <c r="E4134">
        <v>748</v>
      </c>
      <c r="F4134" t="s">
        <v>114</v>
      </c>
      <c r="G4134" s="2" t="s">
        <v>485</v>
      </c>
      <c r="H4134">
        <v>1</v>
      </c>
      <c r="I4134">
        <v>75.290000000000006</v>
      </c>
      <c r="J4134" s="2" t="s">
        <v>502</v>
      </c>
      <c r="K4134" s="2" t="s">
        <v>74</v>
      </c>
      <c r="M4134" t="s">
        <v>4827</v>
      </c>
      <c r="P4134" s="19" t="s">
        <v>4799</v>
      </c>
      <c r="Q4134" s="19" t="s">
        <v>25</v>
      </c>
      <c r="R4134" s="19" t="s">
        <v>129</v>
      </c>
      <c r="W4134" s="20">
        <v>25</v>
      </c>
      <c r="X4134" s="65" t="s">
        <v>4798</v>
      </c>
      <c r="AB4134" t="s">
        <v>119</v>
      </c>
      <c r="AC4134" t="s">
        <v>4802</v>
      </c>
      <c r="AD4134" s="2" t="s">
        <v>121</v>
      </c>
    </row>
    <row r="4135" spans="1:30" hidden="1" x14ac:dyDescent="0.25">
      <c r="A4135" s="2">
        <v>21</v>
      </c>
      <c r="B4135" t="s">
        <v>2466</v>
      </c>
      <c r="C4135">
        <v>20</v>
      </c>
      <c r="D4135">
        <v>659</v>
      </c>
      <c r="E4135">
        <v>748</v>
      </c>
      <c r="F4135" t="s">
        <v>114</v>
      </c>
      <c r="G4135" s="2" t="s">
        <v>485</v>
      </c>
      <c r="H4135">
        <v>1</v>
      </c>
      <c r="I4135">
        <v>75.290000000000006</v>
      </c>
      <c r="J4135" s="2" t="s">
        <v>502</v>
      </c>
      <c r="K4135" s="2" t="s">
        <v>74</v>
      </c>
      <c r="M4135" t="s">
        <v>4827</v>
      </c>
      <c r="P4135" s="19" t="s">
        <v>4799</v>
      </c>
      <c r="Q4135" s="19" t="s">
        <v>25</v>
      </c>
      <c r="R4135" s="19" t="s">
        <v>129</v>
      </c>
      <c r="W4135" s="20">
        <v>25</v>
      </c>
      <c r="X4135" s="65" t="s">
        <v>4798</v>
      </c>
      <c r="AB4135" t="s">
        <v>119</v>
      </c>
      <c r="AC4135" t="s">
        <v>4802</v>
      </c>
      <c r="AD4135" s="2" t="s">
        <v>121</v>
      </c>
    </row>
    <row r="4136" spans="1:30" hidden="1" x14ac:dyDescent="0.25">
      <c r="A4136" s="2">
        <v>22</v>
      </c>
      <c r="B4136" t="s">
        <v>3622</v>
      </c>
      <c r="C4136">
        <v>20</v>
      </c>
      <c r="D4136">
        <v>628</v>
      </c>
      <c r="E4136">
        <v>648</v>
      </c>
      <c r="F4136" t="s">
        <v>114</v>
      </c>
      <c r="G4136" s="2" t="s">
        <v>485</v>
      </c>
      <c r="H4136">
        <v>1</v>
      </c>
      <c r="I4136">
        <v>63.58</v>
      </c>
      <c r="J4136" s="2" t="s">
        <v>502</v>
      </c>
      <c r="K4136" s="2" t="s">
        <v>74</v>
      </c>
      <c r="M4136" t="s">
        <v>4827</v>
      </c>
      <c r="P4136" s="19" t="s">
        <v>4799</v>
      </c>
      <c r="Q4136" s="19" t="s">
        <v>25</v>
      </c>
      <c r="R4136" s="19" t="s">
        <v>129</v>
      </c>
      <c r="W4136" s="20">
        <v>25</v>
      </c>
      <c r="X4136" s="65" t="s">
        <v>4798</v>
      </c>
      <c r="AB4136" t="s">
        <v>119</v>
      </c>
      <c r="AC4136" t="s">
        <v>4802</v>
      </c>
      <c r="AD4136" s="2" t="s">
        <v>121</v>
      </c>
    </row>
    <row r="4137" spans="1:30" hidden="1" x14ac:dyDescent="0.25">
      <c r="A4137" s="2">
        <v>23</v>
      </c>
      <c r="B4137" t="s">
        <v>3624</v>
      </c>
      <c r="C4137">
        <v>20</v>
      </c>
      <c r="D4137">
        <v>648</v>
      </c>
      <c r="E4137">
        <v>659</v>
      </c>
      <c r="F4137" t="s">
        <v>114</v>
      </c>
      <c r="G4137" s="2" t="s">
        <v>485</v>
      </c>
      <c r="H4137">
        <v>1</v>
      </c>
      <c r="I4137">
        <v>65.430000000000007</v>
      </c>
      <c r="J4137" s="2" t="s">
        <v>502</v>
      </c>
      <c r="K4137" s="2" t="s">
        <v>74</v>
      </c>
      <c r="M4137" t="s">
        <v>4827</v>
      </c>
      <c r="P4137" s="19" t="s">
        <v>4799</v>
      </c>
      <c r="Q4137" s="19" t="s">
        <v>25</v>
      </c>
      <c r="R4137" s="19" t="s">
        <v>129</v>
      </c>
      <c r="W4137" s="20">
        <v>25</v>
      </c>
      <c r="X4137" s="65" t="s">
        <v>4798</v>
      </c>
      <c r="AB4137" t="s">
        <v>119</v>
      </c>
      <c r="AC4137" t="s">
        <v>4802</v>
      </c>
      <c r="AD4137" s="2" t="s">
        <v>121</v>
      </c>
    </row>
    <row r="4138" spans="1:30" hidden="1" x14ac:dyDescent="0.25">
      <c r="A4138" s="2">
        <v>24</v>
      </c>
      <c r="B4138" t="s">
        <v>3625</v>
      </c>
      <c r="C4138">
        <v>20</v>
      </c>
      <c r="D4138">
        <v>628</v>
      </c>
      <c r="E4138">
        <v>648</v>
      </c>
      <c r="F4138" t="s">
        <v>114</v>
      </c>
      <c r="G4138" s="2" t="s">
        <v>485</v>
      </c>
      <c r="H4138">
        <v>1</v>
      </c>
      <c r="I4138">
        <v>63.58</v>
      </c>
      <c r="J4138" s="2" t="s">
        <v>502</v>
      </c>
      <c r="K4138" s="2" t="s">
        <v>74</v>
      </c>
      <c r="M4138" t="s">
        <v>4827</v>
      </c>
      <c r="P4138" s="19" t="s">
        <v>4799</v>
      </c>
      <c r="Q4138" s="19" t="s">
        <v>25</v>
      </c>
      <c r="R4138" s="19" t="s">
        <v>129</v>
      </c>
      <c r="W4138" s="20">
        <v>25</v>
      </c>
      <c r="X4138" s="65" t="s">
        <v>4798</v>
      </c>
      <c r="AB4138" t="s">
        <v>119</v>
      </c>
      <c r="AC4138" t="s">
        <v>4802</v>
      </c>
      <c r="AD4138" s="2" t="s">
        <v>121</v>
      </c>
    </row>
    <row r="4139" spans="1:30" hidden="1" x14ac:dyDescent="0.25">
      <c r="A4139" s="2">
        <v>25</v>
      </c>
      <c r="B4139" t="s">
        <v>3626</v>
      </c>
      <c r="C4139">
        <v>20</v>
      </c>
      <c r="D4139">
        <v>648</v>
      </c>
      <c r="E4139">
        <v>659</v>
      </c>
      <c r="F4139" t="s">
        <v>114</v>
      </c>
      <c r="G4139" s="2" t="s">
        <v>485</v>
      </c>
      <c r="H4139">
        <v>1</v>
      </c>
      <c r="I4139">
        <v>65.430000000000007</v>
      </c>
      <c r="J4139" s="2" t="s">
        <v>502</v>
      </c>
      <c r="K4139" s="2" t="s">
        <v>74</v>
      </c>
      <c r="M4139" t="s">
        <v>4827</v>
      </c>
      <c r="P4139" s="19" t="s">
        <v>4799</v>
      </c>
      <c r="Q4139" s="19" t="s">
        <v>25</v>
      </c>
      <c r="R4139" s="19" t="s">
        <v>129</v>
      </c>
      <c r="W4139" s="20">
        <v>25</v>
      </c>
      <c r="X4139" s="65" t="s">
        <v>4798</v>
      </c>
      <c r="AB4139" t="s">
        <v>119</v>
      </c>
      <c r="AC4139" t="s">
        <v>4802</v>
      </c>
      <c r="AD4139" s="2" t="s">
        <v>121</v>
      </c>
    </row>
    <row r="4140" spans="1:30" hidden="1" x14ac:dyDescent="0.25">
      <c r="A4140" s="2">
        <v>26</v>
      </c>
      <c r="B4140" t="s">
        <v>3589</v>
      </c>
      <c r="C4140">
        <v>20</v>
      </c>
      <c r="D4140">
        <v>648</v>
      </c>
      <c r="E4140">
        <v>659</v>
      </c>
      <c r="F4140" t="s">
        <v>114</v>
      </c>
      <c r="G4140" s="2" t="s">
        <v>485</v>
      </c>
      <c r="H4140">
        <v>5</v>
      </c>
      <c r="I4140">
        <v>327.16000000000003</v>
      </c>
      <c r="J4140" s="2" t="s">
        <v>502</v>
      </c>
      <c r="K4140" s="2" t="s">
        <v>74</v>
      </c>
      <c r="M4140" t="s">
        <v>4827</v>
      </c>
      <c r="P4140" s="19" t="s">
        <v>4799</v>
      </c>
      <c r="Q4140" s="19" t="s">
        <v>25</v>
      </c>
      <c r="R4140" s="19" t="s">
        <v>129</v>
      </c>
      <c r="W4140" s="20">
        <v>25</v>
      </c>
      <c r="X4140" s="65" t="s">
        <v>4798</v>
      </c>
      <c r="AB4140" t="s">
        <v>119</v>
      </c>
      <c r="AC4140" t="s">
        <v>4802</v>
      </c>
      <c r="AD4140" s="2" t="s">
        <v>121</v>
      </c>
    </row>
    <row r="4141" spans="1:30" hidden="1" x14ac:dyDescent="0.25">
      <c r="A4141" s="2">
        <v>27</v>
      </c>
      <c r="B4141" t="s">
        <v>3665</v>
      </c>
      <c r="C4141">
        <v>20</v>
      </c>
      <c r="D4141">
        <v>360</v>
      </c>
      <c r="E4141">
        <v>500</v>
      </c>
      <c r="F4141" t="s">
        <v>114</v>
      </c>
      <c r="G4141" s="2" t="s">
        <v>485</v>
      </c>
      <c r="H4141">
        <v>2</v>
      </c>
      <c r="I4141">
        <v>53.85</v>
      </c>
      <c r="J4141" s="2" t="s">
        <v>502</v>
      </c>
      <c r="K4141" s="2" t="s">
        <v>74</v>
      </c>
      <c r="M4141" t="s">
        <v>4827</v>
      </c>
      <c r="O4141" s="2" t="s">
        <v>128</v>
      </c>
      <c r="P4141" s="19" t="s">
        <v>4799</v>
      </c>
      <c r="Q4141" s="19" t="s">
        <v>26</v>
      </c>
      <c r="R4141" s="19" t="s">
        <v>129</v>
      </c>
      <c r="W4141" s="20">
        <v>25</v>
      </c>
      <c r="X4141" s="65" t="s">
        <v>4798</v>
      </c>
      <c r="AB4141" t="s">
        <v>119</v>
      </c>
      <c r="AC4141" t="s">
        <v>4802</v>
      </c>
      <c r="AD4141" s="2" t="s">
        <v>121</v>
      </c>
    </row>
    <row r="4142" spans="1:30" hidden="1" x14ac:dyDescent="0.25">
      <c r="A4142" s="2">
        <v>28</v>
      </c>
      <c r="B4142" t="s">
        <v>3614</v>
      </c>
      <c r="C4142">
        <v>20</v>
      </c>
      <c r="D4142">
        <v>608</v>
      </c>
      <c r="E4142">
        <v>644</v>
      </c>
      <c r="F4142" t="s">
        <v>114</v>
      </c>
      <c r="G4142" s="2" t="s">
        <v>485</v>
      </c>
      <c r="H4142">
        <v>5</v>
      </c>
      <c r="I4142">
        <v>297.58999999999997</v>
      </c>
      <c r="J4142" s="2" t="s">
        <v>502</v>
      </c>
      <c r="K4142" s="2" t="s">
        <v>74</v>
      </c>
      <c r="M4142" t="s">
        <v>4827</v>
      </c>
      <c r="P4142" s="19" t="s">
        <v>4799</v>
      </c>
      <c r="Q4142" s="19" t="s">
        <v>25</v>
      </c>
      <c r="R4142" s="19" t="s">
        <v>129</v>
      </c>
      <c r="W4142" s="20">
        <v>25</v>
      </c>
      <c r="X4142" s="65" t="s">
        <v>4798</v>
      </c>
      <c r="AB4142" t="s">
        <v>119</v>
      </c>
      <c r="AC4142" t="s">
        <v>4802</v>
      </c>
      <c r="AD4142" s="2" t="s">
        <v>121</v>
      </c>
    </row>
    <row r="4143" spans="1:30" hidden="1" x14ac:dyDescent="0.25">
      <c r="A4143" s="2">
        <v>29</v>
      </c>
      <c r="B4143" t="s">
        <v>3676</v>
      </c>
      <c r="C4143">
        <v>20</v>
      </c>
      <c r="D4143">
        <v>598</v>
      </c>
      <c r="E4143">
        <v>608</v>
      </c>
      <c r="F4143" t="s">
        <v>114</v>
      </c>
      <c r="G4143" s="2" t="s">
        <v>485</v>
      </c>
      <c r="H4143">
        <v>1</v>
      </c>
      <c r="I4143">
        <v>56.77</v>
      </c>
      <c r="J4143" s="2" t="s">
        <v>502</v>
      </c>
      <c r="K4143" s="2" t="s">
        <v>74</v>
      </c>
      <c r="M4143" t="s">
        <v>4827</v>
      </c>
      <c r="P4143" s="19" t="s">
        <v>4799</v>
      </c>
      <c r="Q4143" s="19" t="s">
        <v>25</v>
      </c>
      <c r="R4143" s="19" t="s">
        <v>129</v>
      </c>
      <c r="W4143" s="20">
        <v>25</v>
      </c>
      <c r="X4143" s="65" t="s">
        <v>4798</v>
      </c>
      <c r="AB4143" t="s">
        <v>119</v>
      </c>
      <c r="AC4143" t="s">
        <v>4802</v>
      </c>
      <c r="AD4143" s="2" t="s">
        <v>121</v>
      </c>
    </row>
    <row r="4144" spans="1:30" hidden="1" x14ac:dyDescent="0.25">
      <c r="A4144" s="2">
        <v>30</v>
      </c>
      <c r="B4144" t="s">
        <v>3617</v>
      </c>
      <c r="C4144">
        <v>20</v>
      </c>
      <c r="D4144">
        <v>608</v>
      </c>
      <c r="E4144">
        <v>644</v>
      </c>
      <c r="F4144" t="s">
        <v>114</v>
      </c>
      <c r="G4144" s="2" t="s">
        <v>485</v>
      </c>
      <c r="H4144">
        <v>1</v>
      </c>
      <c r="I4144">
        <v>59.52</v>
      </c>
      <c r="J4144" s="2" t="s">
        <v>502</v>
      </c>
      <c r="K4144" s="2" t="s">
        <v>74</v>
      </c>
      <c r="M4144" t="s">
        <v>4827</v>
      </c>
      <c r="P4144" s="19" t="s">
        <v>4799</v>
      </c>
      <c r="Q4144" s="19" t="s">
        <v>25</v>
      </c>
      <c r="R4144" s="19" t="s">
        <v>129</v>
      </c>
      <c r="W4144" s="20">
        <v>25</v>
      </c>
      <c r="X4144" s="65" t="s">
        <v>4798</v>
      </c>
      <c r="AB4144" t="s">
        <v>119</v>
      </c>
      <c r="AC4144" t="s">
        <v>4802</v>
      </c>
      <c r="AD4144" s="2" t="s">
        <v>121</v>
      </c>
    </row>
    <row r="4145" spans="1:30" hidden="1" x14ac:dyDescent="0.25">
      <c r="A4145" s="2">
        <v>31</v>
      </c>
      <c r="B4145" t="s">
        <v>3680</v>
      </c>
      <c r="C4145">
        <v>20</v>
      </c>
      <c r="D4145">
        <v>598</v>
      </c>
      <c r="E4145">
        <v>608</v>
      </c>
      <c r="F4145" t="s">
        <v>114</v>
      </c>
      <c r="G4145" s="2" t="s">
        <v>485</v>
      </c>
      <c r="H4145">
        <v>1</v>
      </c>
      <c r="I4145">
        <v>56.77</v>
      </c>
      <c r="J4145" s="2" t="s">
        <v>502</v>
      </c>
      <c r="K4145" s="2" t="s">
        <v>74</v>
      </c>
      <c r="M4145" t="s">
        <v>4827</v>
      </c>
      <c r="P4145" s="19" t="s">
        <v>4799</v>
      </c>
      <c r="Q4145" s="19" t="s">
        <v>25</v>
      </c>
      <c r="R4145" s="19" t="s">
        <v>129</v>
      </c>
      <c r="W4145" s="20">
        <v>25</v>
      </c>
      <c r="X4145" s="65" t="s">
        <v>4798</v>
      </c>
      <c r="AB4145" t="s">
        <v>119</v>
      </c>
      <c r="AC4145" t="s">
        <v>4802</v>
      </c>
      <c r="AD4145" s="2" t="s">
        <v>121</v>
      </c>
    </row>
    <row r="4146" spans="1:30" hidden="1" x14ac:dyDescent="0.25">
      <c r="A4146" s="2">
        <v>32</v>
      </c>
      <c r="B4146" t="s">
        <v>3069</v>
      </c>
      <c r="C4146">
        <v>20</v>
      </c>
      <c r="D4146">
        <v>659</v>
      </c>
      <c r="E4146">
        <v>748</v>
      </c>
      <c r="F4146" t="s">
        <v>114</v>
      </c>
      <c r="G4146" s="2" t="s">
        <v>485</v>
      </c>
      <c r="H4146">
        <v>1</v>
      </c>
      <c r="I4146">
        <v>75.290000000000006</v>
      </c>
      <c r="J4146" s="2" t="s">
        <v>502</v>
      </c>
      <c r="K4146" s="2" t="s">
        <v>74</v>
      </c>
      <c r="M4146" t="s">
        <v>4827</v>
      </c>
      <c r="P4146" s="19" t="s">
        <v>4799</v>
      </c>
      <c r="Q4146" s="19" t="s">
        <v>25</v>
      </c>
      <c r="R4146" s="19" t="s">
        <v>129</v>
      </c>
      <c r="W4146" s="20">
        <v>25</v>
      </c>
      <c r="X4146" s="65" t="s">
        <v>4798</v>
      </c>
      <c r="AB4146" t="s">
        <v>119</v>
      </c>
      <c r="AC4146" t="s">
        <v>4802</v>
      </c>
      <c r="AD4146" s="2" t="s">
        <v>121</v>
      </c>
    </row>
    <row r="4147" spans="1:30" hidden="1" x14ac:dyDescent="0.25">
      <c r="A4147" s="2">
        <v>33</v>
      </c>
      <c r="B4147" t="s">
        <v>3641</v>
      </c>
      <c r="C4147">
        <v>20</v>
      </c>
      <c r="D4147">
        <v>628</v>
      </c>
      <c r="E4147">
        <v>649</v>
      </c>
      <c r="F4147" t="s">
        <v>114</v>
      </c>
      <c r="G4147" s="2" t="s">
        <v>485</v>
      </c>
      <c r="H4147">
        <v>3</v>
      </c>
      <c r="I4147">
        <v>186.25</v>
      </c>
      <c r="J4147" s="2" t="s">
        <v>502</v>
      </c>
      <c r="K4147" s="2" t="s">
        <v>74</v>
      </c>
      <c r="M4147" t="s">
        <v>4827</v>
      </c>
      <c r="P4147" s="19" t="s">
        <v>4799</v>
      </c>
      <c r="Q4147" s="19" t="s">
        <v>25</v>
      </c>
      <c r="R4147" s="19" t="s">
        <v>129</v>
      </c>
      <c r="W4147" s="20">
        <v>25</v>
      </c>
      <c r="X4147" s="65" t="s">
        <v>4798</v>
      </c>
      <c r="AB4147" t="s">
        <v>119</v>
      </c>
      <c r="AC4147" t="s">
        <v>4802</v>
      </c>
      <c r="AD4147" s="2" t="s">
        <v>121</v>
      </c>
    </row>
    <row r="4148" spans="1:30" hidden="1" x14ac:dyDescent="0.25">
      <c r="A4148" s="2">
        <v>34</v>
      </c>
      <c r="B4148" t="s">
        <v>3643</v>
      </c>
      <c r="C4148">
        <v>20</v>
      </c>
      <c r="D4148">
        <v>360</v>
      </c>
      <c r="E4148">
        <v>500</v>
      </c>
      <c r="F4148" t="s">
        <v>114</v>
      </c>
      <c r="G4148" s="2" t="s">
        <v>485</v>
      </c>
      <c r="H4148">
        <v>1</v>
      </c>
      <c r="I4148">
        <v>26.93</v>
      </c>
      <c r="J4148" s="2" t="s">
        <v>502</v>
      </c>
      <c r="K4148" s="2" t="s">
        <v>74</v>
      </c>
      <c r="M4148" t="s">
        <v>4827</v>
      </c>
      <c r="O4148" s="2" t="s">
        <v>128</v>
      </c>
      <c r="P4148" s="19" t="s">
        <v>4799</v>
      </c>
      <c r="Q4148" s="19" t="s">
        <v>26</v>
      </c>
      <c r="R4148" s="19" t="s">
        <v>129</v>
      </c>
      <c r="W4148" s="20">
        <v>25</v>
      </c>
      <c r="X4148" s="65" t="s">
        <v>4798</v>
      </c>
      <c r="AB4148" t="s">
        <v>119</v>
      </c>
      <c r="AC4148" t="s">
        <v>4802</v>
      </c>
      <c r="AD4148" s="2" t="s">
        <v>121</v>
      </c>
    </row>
    <row r="4149" spans="1:30" hidden="1" x14ac:dyDescent="0.25">
      <c r="A4149" s="2">
        <v>35</v>
      </c>
      <c r="B4149" t="s">
        <v>3635</v>
      </c>
      <c r="C4149">
        <v>20</v>
      </c>
      <c r="D4149">
        <v>628</v>
      </c>
      <c r="E4149">
        <v>649</v>
      </c>
      <c r="F4149" t="s">
        <v>114</v>
      </c>
      <c r="G4149" s="2" t="s">
        <v>485</v>
      </c>
      <c r="H4149">
        <v>3</v>
      </c>
      <c r="I4149">
        <v>186.25</v>
      </c>
      <c r="J4149" s="2" t="s">
        <v>502</v>
      </c>
      <c r="K4149" s="2" t="s">
        <v>74</v>
      </c>
      <c r="M4149" t="s">
        <v>4827</v>
      </c>
      <c r="P4149" s="19" t="s">
        <v>4799</v>
      </c>
      <c r="Q4149" s="19" t="s">
        <v>25</v>
      </c>
      <c r="R4149" s="19" t="s">
        <v>129</v>
      </c>
      <c r="W4149" s="20">
        <v>25</v>
      </c>
      <c r="X4149" s="65" t="s">
        <v>4798</v>
      </c>
      <c r="AB4149" t="s">
        <v>119</v>
      </c>
      <c r="AC4149" t="s">
        <v>4802</v>
      </c>
      <c r="AD4149" s="2" t="s">
        <v>121</v>
      </c>
    </row>
    <row r="4150" spans="1:30" hidden="1" x14ac:dyDescent="0.25">
      <c r="A4150" s="2">
        <v>36</v>
      </c>
      <c r="B4150" t="s">
        <v>3601</v>
      </c>
      <c r="C4150">
        <v>20</v>
      </c>
      <c r="D4150">
        <v>628</v>
      </c>
      <c r="E4150">
        <v>648</v>
      </c>
      <c r="F4150" t="s">
        <v>114</v>
      </c>
      <c r="G4150" s="2" t="s">
        <v>485</v>
      </c>
      <c r="H4150">
        <v>1</v>
      </c>
      <c r="I4150">
        <v>63.58</v>
      </c>
      <c r="J4150" s="2" t="s">
        <v>502</v>
      </c>
      <c r="K4150" s="2" t="s">
        <v>74</v>
      </c>
      <c r="M4150" t="s">
        <v>4827</v>
      </c>
      <c r="P4150" s="19" t="s">
        <v>4799</v>
      </c>
      <c r="Q4150" s="19" t="s">
        <v>25</v>
      </c>
      <c r="R4150" s="19" t="s">
        <v>129</v>
      </c>
      <c r="W4150" s="20">
        <v>25</v>
      </c>
      <c r="X4150" s="65" t="s">
        <v>4798</v>
      </c>
      <c r="AB4150" t="s">
        <v>119</v>
      </c>
      <c r="AC4150" t="s">
        <v>4802</v>
      </c>
      <c r="AD4150" s="2" t="s">
        <v>121</v>
      </c>
    </row>
    <row r="4151" spans="1:30" hidden="1" x14ac:dyDescent="0.25">
      <c r="A4151" s="2">
        <v>37</v>
      </c>
      <c r="B4151" t="s">
        <v>3592</v>
      </c>
      <c r="C4151">
        <v>20</v>
      </c>
      <c r="D4151">
        <v>648</v>
      </c>
      <c r="E4151">
        <v>659</v>
      </c>
      <c r="F4151" t="s">
        <v>114</v>
      </c>
      <c r="G4151" s="2" t="s">
        <v>485</v>
      </c>
      <c r="H4151">
        <v>1</v>
      </c>
      <c r="I4151">
        <v>65.430000000000007</v>
      </c>
      <c r="J4151" s="2" t="s">
        <v>502</v>
      </c>
      <c r="K4151" s="2" t="s">
        <v>74</v>
      </c>
      <c r="M4151" t="s">
        <v>4827</v>
      </c>
      <c r="P4151" s="19" t="s">
        <v>4799</v>
      </c>
      <c r="Q4151" s="19" t="s">
        <v>25</v>
      </c>
      <c r="R4151" s="19" t="s">
        <v>129</v>
      </c>
      <c r="W4151" s="20">
        <v>25</v>
      </c>
      <c r="X4151" s="65" t="s">
        <v>4798</v>
      </c>
      <c r="AB4151" t="s">
        <v>119</v>
      </c>
      <c r="AC4151" t="s">
        <v>4802</v>
      </c>
      <c r="AD4151" s="2" t="s">
        <v>121</v>
      </c>
    </row>
    <row r="4152" spans="1:30" hidden="1" x14ac:dyDescent="0.25">
      <c r="A4152" s="2">
        <v>38</v>
      </c>
      <c r="B4152" t="s">
        <v>3620</v>
      </c>
      <c r="C4152">
        <v>20</v>
      </c>
      <c r="D4152">
        <v>608</v>
      </c>
      <c r="E4152">
        <v>644</v>
      </c>
      <c r="F4152" t="s">
        <v>114</v>
      </c>
      <c r="G4152" s="2" t="s">
        <v>485</v>
      </c>
      <c r="H4152">
        <v>1</v>
      </c>
      <c r="I4152">
        <v>59.52</v>
      </c>
      <c r="J4152" s="2" t="s">
        <v>502</v>
      </c>
      <c r="K4152" s="2" t="s">
        <v>74</v>
      </c>
      <c r="M4152" t="s">
        <v>4827</v>
      </c>
      <c r="P4152" s="19" t="s">
        <v>4799</v>
      </c>
      <c r="Q4152" s="19" t="s">
        <v>25</v>
      </c>
      <c r="R4152" s="19" t="s">
        <v>129</v>
      </c>
      <c r="W4152" s="20">
        <v>25</v>
      </c>
      <c r="X4152" s="65" t="s">
        <v>4798</v>
      </c>
      <c r="AB4152" t="s">
        <v>119</v>
      </c>
      <c r="AC4152" t="s">
        <v>4802</v>
      </c>
      <c r="AD4152" s="2" t="s">
        <v>121</v>
      </c>
    </row>
    <row r="4153" spans="1:30" hidden="1" x14ac:dyDescent="0.25">
      <c r="A4153" s="2">
        <v>39</v>
      </c>
      <c r="B4153" t="s">
        <v>3654</v>
      </c>
      <c r="C4153">
        <v>20</v>
      </c>
      <c r="D4153">
        <v>598</v>
      </c>
      <c r="E4153">
        <v>608</v>
      </c>
      <c r="F4153" t="s">
        <v>114</v>
      </c>
      <c r="G4153" s="2" t="s">
        <v>485</v>
      </c>
      <c r="H4153">
        <v>1</v>
      </c>
      <c r="I4153">
        <v>56.77</v>
      </c>
      <c r="J4153" s="2" t="s">
        <v>502</v>
      </c>
      <c r="K4153" s="2" t="s">
        <v>74</v>
      </c>
      <c r="M4153" t="s">
        <v>4827</v>
      </c>
      <c r="P4153" s="19" t="s">
        <v>4799</v>
      </c>
      <c r="Q4153" s="19" t="s">
        <v>25</v>
      </c>
      <c r="R4153" s="19" t="s">
        <v>129</v>
      </c>
      <c r="W4153" s="20">
        <v>25</v>
      </c>
      <c r="X4153" s="65" t="s">
        <v>4798</v>
      </c>
      <c r="AB4153" t="s">
        <v>119</v>
      </c>
      <c r="AC4153" t="s">
        <v>4802</v>
      </c>
      <c r="AD4153" s="2" t="s">
        <v>121</v>
      </c>
    </row>
    <row r="4154" spans="1:30" hidden="1" x14ac:dyDescent="0.25">
      <c r="A4154" s="2">
        <v>40</v>
      </c>
      <c r="B4154" t="s">
        <v>3577</v>
      </c>
      <c r="C4154">
        <v>20</v>
      </c>
      <c r="D4154">
        <v>120</v>
      </c>
      <c r="E4154">
        <v>200</v>
      </c>
      <c r="F4154" t="s">
        <v>114</v>
      </c>
      <c r="G4154" s="2" t="s">
        <v>485</v>
      </c>
      <c r="H4154">
        <v>1</v>
      </c>
      <c r="I4154">
        <v>2.3199999999999998</v>
      </c>
      <c r="J4154" s="2" t="s">
        <v>502</v>
      </c>
      <c r="K4154" s="2" t="s">
        <v>74</v>
      </c>
      <c r="M4154" t="s">
        <v>4827</v>
      </c>
      <c r="P4154" s="19" t="s">
        <v>4799</v>
      </c>
      <c r="Q4154" s="19" t="s">
        <v>25</v>
      </c>
      <c r="R4154" s="19" t="s">
        <v>129</v>
      </c>
      <c r="W4154" s="20">
        <v>25</v>
      </c>
      <c r="X4154" s="65" t="s">
        <v>4798</v>
      </c>
      <c r="AB4154" t="s">
        <v>119</v>
      </c>
      <c r="AC4154" t="s">
        <v>4802</v>
      </c>
      <c r="AD4154" s="2" t="s">
        <v>121</v>
      </c>
    </row>
    <row r="4155" spans="1:30" hidden="1" x14ac:dyDescent="0.25">
      <c r="A4155" s="2">
        <v>41</v>
      </c>
      <c r="B4155" t="s">
        <v>3621</v>
      </c>
      <c r="C4155">
        <v>20</v>
      </c>
      <c r="D4155">
        <v>608</v>
      </c>
      <c r="E4155">
        <v>644</v>
      </c>
      <c r="F4155" t="s">
        <v>114</v>
      </c>
      <c r="G4155" s="2" t="s">
        <v>485</v>
      </c>
      <c r="H4155">
        <v>5</v>
      </c>
      <c r="I4155">
        <v>297.58999999999997</v>
      </c>
      <c r="J4155" s="2" t="s">
        <v>502</v>
      </c>
      <c r="K4155" s="2" t="s">
        <v>74</v>
      </c>
      <c r="M4155" t="s">
        <v>4827</v>
      </c>
      <c r="P4155" s="19" t="s">
        <v>4799</v>
      </c>
      <c r="Q4155" s="19" t="s">
        <v>25</v>
      </c>
      <c r="R4155" s="19" t="s">
        <v>129</v>
      </c>
      <c r="W4155" s="20">
        <v>25</v>
      </c>
      <c r="X4155" s="65" t="s">
        <v>4798</v>
      </c>
      <c r="AB4155" t="s">
        <v>119</v>
      </c>
      <c r="AC4155" t="s">
        <v>4802</v>
      </c>
      <c r="AD4155" s="2" t="s">
        <v>121</v>
      </c>
    </row>
    <row r="4156" spans="1:30" hidden="1" x14ac:dyDescent="0.25">
      <c r="A4156" s="2">
        <v>42</v>
      </c>
      <c r="B4156" t="s">
        <v>3602</v>
      </c>
      <c r="C4156">
        <v>20</v>
      </c>
      <c r="D4156">
        <v>240</v>
      </c>
      <c r="E4156">
        <v>330</v>
      </c>
      <c r="F4156" t="s">
        <v>114</v>
      </c>
      <c r="G4156" s="2" t="s">
        <v>485</v>
      </c>
      <c r="H4156">
        <v>1</v>
      </c>
      <c r="I4156">
        <v>12.37</v>
      </c>
      <c r="J4156" s="2" t="s">
        <v>502</v>
      </c>
      <c r="K4156" s="2" t="s">
        <v>74</v>
      </c>
      <c r="M4156" t="s">
        <v>4827</v>
      </c>
      <c r="P4156" s="19" t="s">
        <v>4799</v>
      </c>
      <c r="Q4156" s="19" t="s">
        <v>25</v>
      </c>
      <c r="R4156" s="19" t="s">
        <v>129</v>
      </c>
      <c r="W4156" s="20">
        <v>25</v>
      </c>
      <c r="X4156" s="65" t="s">
        <v>4798</v>
      </c>
      <c r="AB4156" t="s">
        <v>119</v>
      </c>
      <c r="AC4156" t="s">
        <v>4802</v>
      </c>
      <c r="AD4156" s="2" t="s">
        <v>121</v>
      </c>
    </row>
    <row r="4157" spans="1:30" hidden="1" x14ac:dyDescent="0.25">
      <c r="A4157" s="2">
        <v>43</v>
      </c>
      <c r="B4157" t="s">
        <v>3667</v>
      </c>
      <c r="C4157">
        <v>20</v>
      </c>
      <c r="D4157">
        <v>598</v>
      </c>
      <c r="E4157">
        <v>608</v>
      </c>
      <c r="F4157" t="s">
        <v>114</v>
      </c>
      <c r="G4157" s="2" t="s">
        <v>485</v>
      </c>
      <c r="H4157">
        <v>1</v>
      </c>
      <c r="I4157">
        <v>56.77</v>
      </c>
      <c r="J4157" s="2" t="s">
        <v>502</v>
      </c>
      <c r="K4157" s="2" t="s">
        <v>74</v>
      </c>
      <c r="M4157" t="s">
        <v>4827</v>
      </c>
      <c r="P4157" s="19" t="s">
        <v>4799</v>
      </c>
      <c r="Q4157" s="19" t="s">
        <v>25</v>
      </c>
      <c r="R4157" s="19" t="s">
        <v>129</v>
      </c>
      <c r="W4157" s="20">
        <v>25</v>
      </c>
      <c r="X4157" s="65" t="s">
        <v>4798</v>
      </c>
      <c r="AB4157" t="s">
        <v>119</v>
      </c>
      <c r="AC4157" t="s">
        <v>4802</v>
      </c>
      <c r="AD4157" s="2" t="s">
        <v>121</v>
      </c>
    </row>
    <row r="4158" spans="1:30" hidden="1" x14ac:dyDescent="0.25">
      <c r="A4158" s="2">
        <v>44</v>
      </c>
      <c r="B4158" t="s">
        <v>3670</v>
      </c>
      <c r="C4158">
        <v>20</v>
      </c>
      <c r="D4158">
        <v>360</v>
      </c>
      <c r="E4158">
        <v>500</v>
      </c>
      <c r="F4158" t="s">
        <v>114</v>
      </c>
      <c r="G4158" s="2" t="s">
        <v>485</v>
      </c>
      <c r="H4158">
        <v>1</v>
      </c>
      <c r="I4158">
        <v>26.93</v>
      </c>
      <c r="J4158" s="2" t="s">
        <v>502</v>
      </c>
      <c r="K4158" s="2" t="s">
        <v>74</v>
      </c>
      <c r="M4158" t="s">
        <v>4827</v>
      </c>
      <c r="O4158" s="2" t="s">
        <v>128</v>
      </c>
      <c r="P4158" s="19" t="s">
        <v>4799</v>
      </c>
      <c r="Q4158" s="19" t="s">
        <v>26</v>
      </c>
      <c r="R4158" s="19" t="s">
        <v>129</v>
      </c>
      <c r="W4158" s="20">
        <v>25</v>
      </c>
      <c r="X4158" s="65" t="s">
        <v>4798</v>
      </c>
      <c r="AB4158" t="s">
        <v>119</v>
      </c>
      <c r="AC4158" t="s">
        <v>4802</v>
      </c>
      <c r="AD4158" s="2" t="s">
        <v>121</v>
      </c>
    </row>
    <row r="4159" spans="1:30" hidden="1" x14ac:dyDescent="0.25">
      <c r="A4159" s="2">
        <v>45</v>
      </c>
      <c r="B4159" t="s">
        <v>3672</v>
      </c>
      <c r="C4159">
        <v>20</v>
      </c>
      <c r="D4159">
        <v>120</v>
      </c>
      <c r="E4159">
        <v>200</v>
      </c>
      <c r="F4159" t="s">
        <v>114</v>
      </c>
      <c r="G4159" s="2" t="s">
        <v>485</v>
      </c>
      <c r="H4159">
        <v>1</v>
      </c>
      <c r="I4159">
        <v>2.3199999999999998</v>
      </c>
      <c r="J4159" s="2" t="s">
        <v>502</v>
      </c>
      <c r="K4159" s="2" t="s">
        <v>74</v>
      </c>
      <c r="M4159" t="s">
        <v>4827</v>
      </c>
      <c r="P4159" s="19" t="s">
        <v>4799</v>
      </c>
      <c r="Q4159" s="19" t="s">
        <v>25</v>
      </c>
      <c r="R4159" s="19" t="s">
        <v>129</v>
      </c>
      <c r="W4159" s="20">
        <v>25</v>
      </c>
      <c r="X4159" s="65" t="s">
        <v>4798</v>
      </c>
      <c r="AB4159" t="s">
        <v>119</v>
      </c>
      <c r="AC4159" t="s">
        <v>4802</v>
      </c>
      <c r="AD4159" s="2" t="s">
        <v>121</v>
      </c>
    </row>
    <row r="4160" spans="1:30" hidden="1" x14ac:dyDescent="0.25">
      <c r="A4160" s="2">
        <v>46</v>
      </c>
      <c r="B4160" t="s">
        <v>3578</v>
      </c>
      <c r="C4160">
        <v>20</v>
      </c>
      <c r="D4160">
        <v>648</v>
      </c>
      <c r="E4160">
        <v>659</v>
      </c>
      <c r="F4160" t="s">
        <v>114</v>
      </c>
      <c r="G4160" s="2" t="s">
        <v>485</v>
      </c>
      <c r="H4160">
        <v>5</v>
      </c>
      <c r="I4160">
        <v>327.16000000000003</v>
      </c>
      <c r="J4160" s="2" t="s">
        <v>502</v>
      </c>
      <c r="K4160" s="2" t="s">
        <v>74</v>
      </c>
      <c r="M4160" t="s">
        <v>4827</v>
      </c>
      <c r="P4160" s="19" t="s">
        <v>4799</v>
      </c>
      <c r="Q4160" s="19" t="s">
        <v>25</v>
      </c>
      <c r="R4160" s="19" t="s">
        <v>129</v>
      </c>
      <c r="W4160" s="20">
        <v>25</v>
      </c>
      <c r="X4160" s="65" t="s">
        <v>4798</v>
      </c>
      <c r="AB4160" t="s">
        <v>119</v>
      </c>
      <c r="AC4160" t="s">
        <v>4802</v>
      </c>
      <c r="AD4160" s="2" t="s">
        <v>121</v>
      </c>
    </row>
    <row r="4161" spans="1:30" hidden="1" x14ac:dyDescent="0.25">
      <c r="A4161" s="2">
        <v>47</v>
      </c>
      <c r="B4161" t="s">
        <v>3606</v>
      </c>
      <c r="C4161">
        <v>20</v>
      </c>
      <c r="D4161">
        <v>628</v>
      </c>
      <c r="E4161">
        <v>648</v>
      </c>
      <c r="F4161" t="s">
        <v>114</v>
      </c>
      <c r="G4161" s="2" t="s">
        <v>485</v>
      </c>
      <c r="H4161">
        <v>1</v>
      </c>
      <c r="I4161">
        <v>63.58</v>
      </c>
      <c r="J4161" s="2" t="s">
        <v>502</v>
      </c>
      <c r="K4161" s="2" t="s">
        <v>74</v>
      </c>
      <c r="M4161" t="s">
        <v>4827</v>
      </c>
      <c r="P4161" s="19" t="s">
        <v>4799</v>
      </c>
      <c r="Q4161" s="19" t="s">
        <v>25</v>
      </c>
      <c r="R4161" s="19" t="s">
        <v>129</v>
      </c>
      <c r="W4161" s="20">
        <v>25</v>
      </c>
      <c r="X4161" s="65" t="s">
        <v>4798</v>
      </c>
      <c r="AB4161" t="s">
        <v>119</v>
      </c>
      <c r="AC4161" t="s">
        <v>4802</v>
      </c>
      <c r="AD4161" s="2" t="s">
        <v>121</v>
      </c>
    </row>
    <row r="4162" spans="1:30" hidden="1" x14ac:dyDescent="0.25">
      <c r="A4162" s="2">
        <v>48</v>
      </c>
      <c r="B4162" t="s">
        <v>3677</v>
      </c>
      <c r="C4162">
        <v>20</v>
      </c>
      <c r="D4162">
        <v>120</v>
      </c>
      <c r="E4162">
        <v>200</v>
      </c>
      <c r="F4162" t="s">
        <v>114</v>
      </c>
      <c r="G4162" s="2" t="s">
        <v>485</v>
      </c>
      <c r="H4162">
        <v>1</v>
      </c>
      <c r="I4162">
        <v>2.3199999999999998</v>
      </c>
      <c r="J4162" s="2" t="s">
        <v>502</v>
      </c>
      <c r="K4162" s="2" t="s">
        <v>74</v>
      </c>
      <c r="M4162" t="s">
        <v>4827</v>
      </c>
      <c r="P4162" s="19" t="s">
        <v>4799</v>
      </c>
      <c r="Q4162" s="19" t="s">
        <v>25</v>
      </c>
      <c r="R4162" s="19" t="s">
        <v>129</v>
      </c>
      <c r="W4162" s="20">
        <v>25</v>
      </c>
      <c r="X4162" s="65" t="s">
        <v>4798</v>
      </c>
      <c r="AB4162" t="s">
        <v>119</v>
      </c>
      <c r="AC4162" t="s">
        <v>4802</v>
      </c>
      <c r="AD4162" s="2" t="s">
        <v>121</v>
      </c>
    </row>
    <row r="4163" spans="1:30" hidden="1" x14ac:dyDescent="0.25">
      <c r="A4163" s="2">
        <v>49</v>
      </c>
      <c r="B4163" t="s">
        <v>3608</v>
      </c>
      <c r="C4163">
        <v>20</v>
      </c>
      <c r="D4163">
        <v>648</v>
      </c>
      <c r="E4163">
        <v>659</v>
      </c>
      <c r="F4163" t="s">
        <v>114</v>
      </c>
      <c r="G4163" s="2" t="s">
        <v>485</v>
      </c>
      <c r="H4163">
        <v>1</v>
      </c>
      <c r="I4163">
        <v>65.430000000000007</v>
      </c>
      <c r="J4163" s="2" t="s">
        <v>502</v>
      </c>
      <c r="K4163" s="2" t="s">
        <v>74</v>
      </c>
      <c r="M4163" t="s">
        <v>4827</v>
      </c>
      <c r="P4163" s="19" t="s">
        <v>4799</v>
      </c>
      <c r="Q4163" s="19" t="s">
        <v>25</v>
      </c>
      <c r="R4163" s="19" t="s">
        <v>129</v>
      </c>
      <c r="W4163" s="20">
        <v>25</v>
      </c>
      <c r="X4163" s="65" t="s">
        <v>4798</v>
      </c>
      <c r="AB4163" t="s">
        <v>119</v>
      </c>
      <c r="AC4163" t="s">
        <v>4802</v>
      </c>
      <c r="AD4163" s="2" t="s">
        <v>121</v>
      </c>
    </row>
    <row r="4164" spans="1:30" hidden="1" x14ac:dyDescent="0.25">
      <c r="A4164" s="2">
        <v>50</v>
      </c>
      <c r="B4164" t="s">
        <v>3093</v>
      </c>
      <c r="C4164">
        <v>20</v>
      </c>
      <c r="D4164">
        <v>659</v>
      </c>
      <c r="E4164">
        <v>748</v>
      </c>
      <c r="F4164" t="s">
        <v>114</v>
      </c>
      <c r="G4164" s="2" t="s">
        <v>485</v>
      </c>
      <c r="H4164">
        <v>1</v>
      </c>
      <c r="I4164">
        <v>75.290000000000006</v>
      </c>
      <c r="J4164" s="2" t="s">
        <v>502</v>
      </c>
      <c r="K4164" s="2" t="s">
        <v>74</v>
      </c>
      <c r="M4164" t="s">
        <v>4827</v>
      </c>
      <c r="P4164" s="19" t="s">
        <v>4799</v>
      </c>
      <c r="Q4164" s="19" t="s">
        <v>25</v>
      </c>
      <c r="R4164" s="19" t="s">
        <v>129</v>
      </c>
      <c r="W4164" s="20">
        <v>25</v>
      </c>
      <c r="X4164" s="65" t="s">
        <v>4798</v>
      </c>
      <c r="AB4164" t="s">
        <v>119</v>
      </c>
      <c r="AC4164" t="s">
        <v>4802</v>
      </c>
      <c r="AD4164" s="2" t="s">
        <v>121</v>
      </c>
    </row>
    <row r="4165" spans="1:30" hidden="1" x14ac:dyDescent="0.25">
      <c r="A4165" s="2">
        <v>51</v>
      </c>
      <c r="B4165" t="s">
        <v>3075</v>
      </c>
      <c r="C4165">
        <v>20</v>
      </c>
      <c r="D4165">
        <v>659</v>
      </c>
      <c r="E4165">
        <v>748</v>
      </c>
      <c r="F4165" t="s">
        <v>114</v>
      </c>
      <c r="G4165" s="2" t="s">
        <v>485</v>
      </c>
      <c r="H4165">
        <v>1</v>
      </c>
      <c r="I4165">
        <v>75.290000000000006</v>
      </c>
      <c r="J4165" s="2" t="s">
        <v>502</v>
      </c>
      <c r="K4165" s="2" t="s">
        <v>74</v>
      </c>
      <c r="M4165" t="s">
        <v>4827</v>
      </c>
      <c r="P4165" s="19" t="s">
        <v>4799</v>
      </c>
      <c r="Q4165" s="19" t="s">
        <v>25</v>
      </c>
      <c r="R4165" s="19" t="s">
        <v>129</v>
      </c>
      <c r="W4165" s="20">
        <v>25</v>
      </c>
      <c r="X4165" s="65" t="s">
        <v>4798</v>
      </c>
      <c r="AB4165" t="s">
        <v>119</v>
      </c>
      <c r="AC4165" t="s">
        <v>4802</v>
      </c>
      <c r="AD4165" s="2" t="s">
        <v>121</v>
      </c>
    </row>
    <row r="4166" spans="1:30" hidden="1" x14ac:dyDescent="0.25">
      <c r="A4166" s="2">
        <v>52</v>
      </c>
      <c r="B4166" t="s">
        <v>3094</v>
      </c>
      <c r="C4166">
        <v>20</v>
      </c>
      <c r="D4166">
        <v>659</v>
      </c>
      <c r="E4166">
        <v>748</v>
      </c>
      <c r="F4166" t="s">
        <v>114</v>
      </c>
      <c r="G4166" s="2" t="s">
        <v>485</v>
      </c>
      <c r="H4166">
        <v>1</v>
      </c>
      <c r="I4166">
        <v>75.290000000000006</v>
      </c>
      <c r="J4166" s="2" t="s">
        <v>502</v>
      </c>
      <c r="K4166" s="2" t="s">
        <v>74</v>
      </c>
      <c r="M4166" t="s">
        <v>4827</v>
      </c>
      <c r="P4166" s="19" t="s">
        <v>4799</v>
      </c>
      <c r="Q4166" s="19" t="s">
        <v>25</v>
      </c>
      <c r="R4166" s="19" t="s">
        <v>129</v>
      </c>
      <c r="W4166" s="20">
        <v>25</v>
      </c>
      <c r="X4166" s="65" t="s">
        <v>4798</v>
      </c>
      <c r="AB4166" t="s">
        <v>119</v>
      </c>
      <c r="AC4166" t="s">
        <v>4802</v>
      </c>
      <c r="AD4166" s="2" t="s">
        <v>121</v>
      </c>
    </row>
    <row r="4167" spans="1:30" hidden="1" x14ac:dyDescent="0.25">
      <c r="A4167" s="2">
        <v>53</v>
      </c>
      <c r="B4167" t="s">
        <v>3679</v>
      </c>
      <c r="C4167">
        <v>20</v>
      </c>
      <c r="D4167">
        <v>360</v>
      </c>
      <c r="E4167">
        <v>500</v>
      </c>
      <c r="F4167" t="s">
        <v>114</v>
      </c>
      <c r="G4167" s="2" t="s">
        <v>485</v>
      </c>
      <c r="H4167">
        <v>1</v>
      </c>
      <c r="I4167">
        <v>26.93</v>
      </c>
      <c r="J4167" s="2" t="s">
        <v>502</v>
      </c>
      <c r="K4167" s="2" t="s">
        <v>74</v>
      </c>
      <c r="M4167" t="s">
        <v>4827</v>
      </c>
      <c r="O4167" s="2" t="s">
        <v>128</v>
      </c>
      <c r="P4167" s="19" t="s">
        <v>4799</v>
      </c>
      <c r="Q4167" s="19" t="s">
        <v>26</v>
      </c>
      <c r="R4167" s="19" t="s">
        <v>129</v>
      </c>
      <c r="W4167" s="20">
        <v>25</v>
      </c>
      <c r="X4167" s="65" t="s">
        <v>4798</v>
      </c>
      <c r="AB4167" t="s">
        <v>119</v>
      </c>
      <c r="AC4167" t="s">
        <v>4802</v>
      </c>
      <c r="AD4167" s="2" t="s">
        <v>121</v>
      </c>
    </row>
    <row r="4168" spans="1:30" hidden="1" x14ac:dyDescent="0.25">
      <c r="A4168" s="2">
        <v>54</v>
      </c>
      <c r="B4168" t="s">
        <v>3584</v>
      </c>
      <c r="C4168">
        <v>20</v>
      </c>
      <c r="D4168">
        <v>648</v>
      </c>
      <c r="E4168">
        <v>659</v>
      </c>
      <c r="F4168" t="s">
        <v>114</v>
      </c>
      <c r="G4168" s="2" t="s">
        <v>485</v>
      </c>
      <c r="H4168">
        <v>3</v>
      </c>
      <c r="I4168">
        <v>196.29</v>
      </c>
      <c r="J4168" s="2" t="s">
        <v>502</v>
      </c>
      <c r="K4168" s="2" t="s">
        <v>74</v>
      </c>
      <c r="M4168" t="s">
        <v>4827</v>
      </c>
      <c r="P4168" s="19" t="s">
        <v>4799</v>
      </c>
      <c r="Q4168" s="19" t="s">
        <v>25</v>
      </c>
      <c r="R4168" s="19" t="s">
        <v>129</v>
      </c>
      <c r="W4168" s="20">
        <v>25</v>
      </c>
      <c r="X4168" s="65" t="s">
        <v>4798</v>
      </c>
      <c r="AB4168" t="s">
        <v>119</v>
      </c>
      <c r="AC4168" t="s">
        <v>4802</v>
      </c>
      <c r="AD4168" s="2" t="s">
        <v>121</v>
      </c>
    </row>
    <row r="4169" spans="1:30" hidden="1" x14ac:dyDescent="0.25">
      <c r="A4169" s="2">
        <v>55</v>
      </c>
      <c r="B4169" t="s">
        <v>3637</v>
      </c>
      <c r="C4169">
        <v>20</v>
      </c>
      <c r="D4169">
        <v>360</v>
      </c>
      <c r="E4169">
        <v>500</v>
      </c>
      <c r="F4169" t="s">
        <v>114</v>
      </c>
      <c r="G4169" s="2" t="s">
        <v>485</v>
      </c>
      <c r="H4169">
        <v>1</v>
      </c>
      <c r="I4169">
        <v>26.93</v>
      </c>
      <c r="J4169" s="2" t="s">
        <v>502</v>
      </c>
      <c r="K4169" s="2" t="s">
        <v>74</v>
      </c>
      <c r="M4169" t="s">
        <v>4827</v>
      </c>
      <c r="O4169" s="2" t="s">
        <v>128</v>
      </c>
      <c r="P4169" s="19" t="s">
        <v>4799</v>
      </c>
      <c r="Q4169" s="19" t="s">
        <v>26</v>
      </c>
      <c r="S4169" s="19" t="s">
        <v>129</v>
      </c>
      <c r="W4169" s="20">
        <v>25</v>
      </c>
      <c r="X4169" s="65" t="s">
        <v>4798</v>
      </c>
      <c r="AB4169" t="s">
        <v>119</v>
      </c>
      <c r="AC4169" t="s">
        <v>4804</v>
      </c>
      <c r="AD4169" s="2" t="s">
        <v>4687</v>
      </c>
    </row>
    <row r="4170" spans="1:30" hidden="1" x14ac:dyDescent="0.25">
      <c r="A4170" s="2">
        <v>56</v>
      </c>
      <c r="B4170" t="s">
        <v>3640</v>
      </c>
      <c r="C4170">
        <v>20</v>
      </c>
      <c r="D4170">
        <v>120</v>
      </c>
      <c r="E4170">
        <v>200</v>
      </c>
      <c r="F4170" t="s">
        <v>114</v>
      </c>
      <c r="G4170" s="2" t="s">
        <v>485</v>
      </c>
      <c r="H4170">
        <v>1</v>
      </c>
      <c r="I4170">
        <v>2.3199999999999998</v>
      </c>
      <c r="J4170" s="2" t="s">
        <v>502</v>
      </c>
      <c r="K4170" s="2" t="s">
        <v>74</v>
      </c>
      <c r="M4170" t="s">
        <v>4827</v>
      </c>
      <c r="P4170" s="19" t="s">
        <v>4799</v>
      </c>
      <c r="Q4170" s="19" t="s">
        <v>25</v>
      </c>
      <c r="S4170" s="19" t="s">
        <v>129</v>
      </c>
      <c r="W4170" s="20">
        <v>25</v>
      </c>
      <c r="X4170" s="65" t="s">
        <v>4798</v>
      </c>
      <c r="AB4170" t="s">
        <v>119</v>
      </c>
      <c r="AC4170" t="s">
        <v>4804</v>
      </c>
      <c r="AD4170" s="2" t="s">
        <v>4687</v>
      </c>
    </row>
    <row r="4171" spans="1:30" hidden="1" x14ac:dyDescent="0.25">
      <c r="A4171" s="2">
        <v>57</v>
      </c>
      <c r="B4171" t="s">
        <v>3642</v>
      </c>
      <c r="C4171">
        <v>20</v>
      </c>
      <c r="D4171">
        <v>160</v>
      </c>
      <c r="E4171">
        <v>200</v>
      </c>
      <c r="F4171" t="s">
        <v>114</v>
      </c>
      <c r="G4171" s="2" t="s">
        <v>485</v>
      </c>
      <c r="H4171">
        <v>1</v>
      </c>
      <c r="I4171">
        <v>3.01</v>
      </c>
      <c r="J4171" s="2" t="s">
        <v>502</v>
      </c>
      <c r="K4171" s="2" t="s">
        <v>74</v>
      </c>
      <c r="M4171" t="s">
        <v>4827</v>
      </c>
      <c r="P4171" s="19" t="s">
        <v>4799</v>
      </c>
      <c r="Q4171" s="19" t="s">
        <v>25</v>
      </c>
      <c r="S4171" s="19" t="s">
        <v>129</v>
      </c>
      <c r="W4171" s="20">
        <v>25</v>
      </c>
      <c r="X4171" s="65" t="s">
        <v>4798</v>
      </c>
      <c r="AB4171" t="s">
        <v>119</v>
      </c>
      <c r="AC4171" t="s">
        <v>4804</v>
      </c>
      <c r="AD4171" s="2" t="s">
        <v>4687</v>
      </c>
    </row>
    <row r="4172" spans="1:30" hidden="1" x14ac:dyDescent="0.25">
      <c r="A4172" s="2">
        <v>58</v>
      </c>
      <c r="B4172" t="s">
        <v>2464</v>
      </c>
      <c r="C4172">
        <v>20</v>
      </c>
      <c r="D4172">
        <v>659</v>
      </c>
      <c r="E4172">
        <v>748</v>
      </c>
      <c r="F4172" t="s">
        <v>114</v>
      </c>
      <c r="G4172" s="2" t="s">
        <v>485</v>
      </c>
      <c r="H4172">
        <v>1</v>
      </c>
      <c r="I4172">
        <v>75.290000000000006</v>
      </c>
      <c r="J4172" s="2" t="s">
        <v>502</v>
      </c>
      <c r="K4172" s="2" t="s">
        <v>74</v>
      </c>
      <c r="M4172" t="s">
        <v>4827</v>
      </c>
      <c r="P4172" s="19" t="s">
        <v>4799</v>
      </c>
      <c r="Q4172" s="19" t="s">
        <v>25</v>
      </c>
      <c r="S4172" s="19" t="s">
        <v>129</v>
      </c>
      <c r="W4172" s="20">
        <v>25</v>
      </c>
      <c r="X4172" s="65" t="s">
        <v>4798</v>
      </c>
      <c r="AB4172" t="s">
        <v>119</v>
      </c>
      <c r="AC4172" t="s">
        <v>4804</v>
      </c>
      <c r="AD4172" s="2" t="s">
        <v>4687</v>
      </c>
    </row>
    <row r="4173" spans="1:30" hidden="1" x14ac:dyDescent="0.25">
      <c r="A4173" s="2">
        <v>59</v>
      </c>
      <c r="B4173" t="s">
        <v>3644</v>
      </c>
      <c r="C4173">
        <v>20</v>
      </c>
      <c r="D4173">
        <v>360</v>
      </c>
      <c r="E4173">
        <v>500</v>
      </c>
      <c r="F4173" t="s">
        <v>114</v>
      </c>
      <c r="G4173" s="2" t="s">
        <v>485</v>
      </c>
      <c r="H4173">
        <v>3</v>
      </c>
      <c r="I4173">
        <v>80.78</v>
      </c>
      <c r="J4173" s="2" t="s">
        <v>502</v>
      </c>
      <c r="K4173" s="2" t="s">
        <v>74</v>
      </c>
      <c r="M4173" t="s">
        <v>4827</v>
      </c>
      <c r="O4173" s="2" t="s">
        <v>128</v>
      </c>
      <c r="P4173" s="19" t="s">
        <v>4799</v>
      </c>
      <c r="Q4173" s="19" t="s">
        <v>26</v>
      </c>
      <c r="S4173" s="19" t="s">
        <v>129</v>
      </c>
      <c r="W4173" s="20">
        <v>25</v>
      </c>
      <c r="X4173" s="65" t="s">
        <v>4798</v>
      </c>
      <c r="AB4173" t="s">
        <v>119</v>
      </c>
      <c r="AC4173" t="s">
        <v>4804</v>
      </c>
      <c r="AD4173" s="2" t="s">
        <v>4687</v>
      </c>
    </row>
    <row r="4174" spans="1:30" hidden="1" x14ac:dyDescent="0.25">
      <c r="A4174" s="2">
        <v>60</v>
      </c>
      <c r="B4174" t="s">
        <v>3646</v>
      </c>
      <c r="C4174">
        <v>20</v>
      </c>
      <c r="D4174">
        <v>120</v>
      </c>
      <c r="E4174">
        <v>200</v>
      </c>
      <c r="F4174" t="s">
        <v>114</v>
      </c>
      <c r="G4174" s="2" t="s">
        <v>485</v>
      </c>
      <c r="H4174">
        <v>1</v>
      </c>
      <c r="I4174">
        <v>2.3199999999999998</v>
      </c>
      <c r="J4174" s="2" t="s">
        <v>502</v>
      </c>
      <c r="K4174" s="2" t="s">
        <v>74</v>
      </c>
      <c r="M4174" t="s">
        <v>4827</v>
      </c>
      <c r="P4174" s="19" t="s">
        <v>4799</v>
      </c>
      <c r="Q4174" s="19" t="s">
        <v>25</v>
      </c>
      <c r="S4174" s="19" t="s">
        <v>129</v>
      </c>
      <c r="W4174" s="20">
        <v>25</v>
      </c>
      <c r="X4174" s="65" t="s">
        <v>4798</v>
      </c>
      <c r="AB4174" t="s">
        <v>119</v>
      </c>
      <c r="AC4174" t="s">
        <v>4804</v>
      </c>
      <c r="AD4174" s="2" t="s">
        <v>4687</v>
      </c>
    </row>
    <row r="4175" spans="1:30" hidden="1" x14ac:dyDescent="0.25">
      <c r="A4175" s="2">
        <v>61</v>
      </c>
      <c r="B4175" t="s">
        <v>3647</v>
      </c>
      <c r="C4175">
        <v>20</v>
      </c>
      <c r="D4175">
        <v>160</v>
      </c>
      <c r="E4175">
        <v>200</v>
      </c>
      <c r="F4175" t="s">
        <v>114</v>
      </c>
      <c r="G4175" s="2" t="s">
        <v>485</v>
      </c>
      <c r="H4175">
        <v>1</v>
      </c>
      <c r="I4175">
        <v>3.01</v>
      </c>
      <c r="J4175" s="2" t="s">
        <v>502</v>
      </c>
      <c r="K4175" s="2" t="s">
        <v>74</v>
      </c>
      <c r="M4175" t="s">
        <v>4827</v>
      </c>
      <c r="P4175" s="19" t="s">
        <v>4799</v>
      </c>
      <c r="Q4175" s="19" t="s">
        <v>25</v>
      </c>
      <c r="S4175" s="19" t="s">
        <v>129</v>
      </c>
      <c r="W4175" s="20">
        <v>25</v>
      </c>
      <c r="X4175" s="65" t="s">
        <v>4798</v>
      </c>
      <c r="AB4175" t="s">
        <v>119</v>
      </c>
      <c r="AC4175" t="s">
        <v>4804</v>
      </c>
      <c r="AD4175" s="2" t="s">
        <v>4687</v>
      </c>
    </row>
    <row r="4176" spans="1:30" hidden="1" x14ac:dyDescent="0.25">
      <c r="A4176" s="2">
        <v>62</v>
      </c>
      <c r="B4176" t="s">
        <v>3649</v>
      </c>
      <c r="C4176">
        <v>20</v>
      </c>
      <c r="D4176">
        <v>360</v>
      </c>
      <c r="E4176">
        <v>500</v>
      </c>
      <c r="F4176" t="s">
        <v>114</v>
      </c>
      <c r="G4176" s="2" t="s">
        <v>485</v>
      </c>
      <c r="H4176">
        <v>3</v>
      </c>
      <c r="I4176">
        <v>80.78</v>
      </c>
      <c r="J4176" s="2" t="s">
        <v>502</v>
      </c>
      <c r="K4176" s="2" t="s">
        <v>74</v>
      </c>
      <c r="M4176" t="s">
        <v>4827</v>
      </c>
      <c r="O4176" s="2" t="s">
        <v>128</v>
      </c>
      <c r="P4176" s="19" t="s">
        <v>4799</v>
      </c>
      <c r="Q4176" s="19" t="s">
        <v>26</v>
      </c>
      <c r="S4176" s="19" t="s">
        <v>129</v>
      </c>
      <c r="W4176" s="20">
        <v>25</v>
      </c>
      <c r="X4176" s="65" t="s">
        <v>4798</v>
      </c>
      <c r="AB4176" t="s">
        <v>119</v>
      </c>
      <c r="AC4176" t="s">
        <v>4804</v>
      </c>
      <c r="AD4176" s="2" t="s">
        <v>4687</v>
      </c>
    </row>
    <row r="4177" spans="1:30" hidden="1" x14ac:dyDescent="0.25">
      <c r="A4177" s="2">
        <v>63</v>
      </c>
      <c r="B4177" t="s">
        <v>3650</v>
      </c>
      <c r="C4177">
        <v>20</v>
      </c>
      <c r="D4177">
        <v>120</v>
      </c>
      <c r="E4177">
        <v>200</v>
      </c>
      <c r="F4177" t="s">
        <v>114</v>
      </c>
      <c r="G4177" s="2" t="s">
        <v>485</v>
      </c>
      <c r="H4177">
        <v>1</v>
      </c>
      <c r="I4177">
        <v>2.3199999999999998</v>
      </c>
      <c r="J4177" s="2" t="s">
        <v>502</v>
      </c>
      <c r="K4177" s="2" t="s">
        <v>74</v>
      </c>
      <c r="M4177" t="s">
        <v>4827</v>
      </c>
      <c r="P4177" s="19" t="s">
        <v>4799</v>
      </c>
      <c r="Q4177" s="19" t="s">
        <v>25</v>
      </c>
      <c r="S4177" s="19" t="s">
        <v>129</v>
      </c>
      <c r="W4177" s="20">
        <v>25</v>
      </c>
      <c r="X4177" s="65" t="s">
        <v>4798</v>
      </c>
      <c r="AB4177" t="s">
        <v>119</v>
      </c>
      <c r="AC4177" t="s">
        <v>4804</v>
      </c>
      <c r="AD4177" s="2" t="s">
        <v>4687</v>
      </c>
    </row>
    <row r="4178" spans="1:30" hidden="1" x14ac:dyDescent="0.25">
      <c r="A4178" s="2">
        <v>64</v>
      </c>
      <c r="B4178" t="s">
        <v>3652</v>
      </c>
      <c r="C4178">
        <v>20</v>
      </c>
      <c r="D4178">
        <v>160</v>
      </c>
      <c r="E4178">
        <v>200</v>
      </c>
      <c r="F4178" t="s">
        <v>114</v>
      </c>
      <c r="G4178" s="2" t="s">
        <v>485</v>
      </c>
      <c r="H4178">
        <v>1</v>
      </c>
      <c r="I4178">
        <v>3.01</v>
      </c>
      <c r="J4178" s="2" t="s">
        <v>502</v>
      </c>
      <c r="K4178" s="2" t="s">
        <v>74</v>
      </c>
      <c r="M4178" t="s">
        <v>4827</v>
      </c>
      <c r="P4178" s="19" t="s">
        <v>4799</v>
      </c>
      <c r="Q4178" s="19" t="s">
        <v>25</v>
      </c>
      <c r="S4178" s="19" t="s">
        <v>129</v>
      </c>
      <c r="W4178" s="20">
        <v>25</v>
      </c>
      <c r="X4178" s="65" t="s">
        <v>4798</v>
      </c>
      <c r="AB4178" t="s">
        <v>119</v>
      </c>
      <c r="AC4178" t="s">
        <v>4804</v>
      </c>
      <c r="AD4178" s="2" t="s">
        <v>4687</v>
      </c>
    </row>
    <row r="4179" spans="1:30" hidden="1" x14ac:dyDescent="0.25">
      <c r="A4179" s="2">
        <v>65</v>
      </c>
      <c r="B4179" t="s">
        <v>3653</v>
      </c>
      <c r="C4179">
        <v>20</v>
      </c>
      <c r="D4179">
        <v>360</v>
      </c>
      <c r="E4179">
        <v>500</v>
      </c>
      <c r="F4179" t="s">
        <v>114</v>
      </c>
      <c r="G4179" s="2" t="s">
        <v>485</v>
      </c>
      <c r="H4179">
        <v>1</v>
      </c>
      <c r="I4179">
        <v>26.93</v>
      </c>
      <c r="J4179" s="2" t="s">
        <v>502</v>
      </c>
      <c r="K4179" s="2" t="s">
        <v>74</v>
      </c>
      <c r="M4179" t="s">
        <v>4827</v>
      </c>
      <c r="O4179" s="2" t="s">
        <v>128</v>
      </c>
      <c r="P4179" s="19" t="s">
        <v>4799</v>
      </c>
      <c r="Q4179" s="19" t="s">
        <v>26</v>
      </c>
      <c r="S4179" s="19" t="s">
        <v>129</v>
      </c>
      <c r="W4179" s="20">
        <v>25</v>
      </c>
      <c r="X4179" s="65" t="s">
        <v>4798</v>
      </c>
      <c r="AB4179" t="s">
        <v>119</v>
      </c>
      <c r="AC4179" t="s">
        <v>4804</v>
      </c>
      <c r="AD4179" s="2" t="s">
        <v>4687</v>
      </c>
    </row>
    <row r="4180" spans="1:30" hidden="1" x14ac:dyDescent="0.25">
      <c r="A4180" s="2">
        <v>66</v>
      </c>
      <c r="B4180" t="s">
        <v>3655</v>
      </c>
      <c r="C4180">
        <v>20</v>
      </c>
      <c r="D4180">
        <v>120</v>
      </c>
      <c r="E4180">
        <v>200</v>
      </c>
      <c r="F4180" t="s">
        <v>114</v>
      </c>
      <c r="G4180" s="2" t="s">
        <v>485</v>
      </c>
      <c r="H4180">
        <v>1</v>
      </c>
      <c r="I4180">
        <v>2.3199999999999998</v>
      </c>
      <c r="J4180" s="2" t="s">
        <v>502</v>
      </c>
      <c r="K4180" s="2" t="s">
        <v>74</v>
      </c>
      <c r="M4180" t="s">
        <v>4827</v>
      </c>
      <c r="P4180" s="19" t="s">
        <v>4799</v>
      </c>
      <c r="Q4180" s="19" t="s">
        <v>25</v>
      </c>
      <c r="S4180" s="19" t="s">
        <v>129</v>
      </c>
      <c r="W4180" s="20">
        <v>25</v>
      </c>
      <c r="X4180" s="65" t="s">
        <v>4798</v>
      </c>
      <c r="AB4180" t="s">
        <v>119</v>
      </c>
      <c r="AC4180" t="s">
        <v>4804</v>
      </c>
      <c r="AD4180" s="2" t="s">
        <v>4687</v>
      </c>
    </row>
    <row r="4181" spans="1:30" hidden="1" x14ac:dyDescent="0.25">
      <c r="A4181" s="2">
        <v>67</v>
      </c>
      <c r="B4181" t="s">
        <v>3657</v>
      </c>
      <c r="C4181">
        <v>20</v>
      </c>
      <c r="D4181">
        <v>160</v>
      </c>
      <c r="E4181">
        <v>200</v>
      </c>
      <c r="F4181" t="s">
        <v>114</v>
      </c>
      <c r="G4181" s="2" t="s">
        <v>485</v>
      </c>
      <c r="H4181">
        <v>1</v>
      </c>
      <c r="I4181">
        <v>3.01</v>
      </c>
      <c r="J4181" s="2" t="s">
        <v>502</v>
      </c>
      <c r="K4181" s="2" t="s">
        <v>74</v>
      </c>
      <c r="M4181" t="s">
        <v>4827</v>
      </c>
      <c r="P4181" s="19" t="s">
        <v>4799</v>
      </c>
      <c r="Q4181" s="19" t="s">
        <v>25</v>
      </c>
      <c r="S4181" s="19" t="s">
        <v>129</v>
      </c>
      <c r="W4181" s="20">
        <v>25</v>
      </c>
      <c r="X4181" s="65" t="s">
        <v>4798</v>
      </c>
      <c r="AB4181" t="s">
        <v>119</v>
      </c>
      <c r="AC4181" t="s">
        <v>4804</v>
      </c>
      <c r="AD4181" s="2" t="s">
        <v>4687</v>
      </c>
    </row>
    <row r="4182" spans="1:30" hidden="1" x14ac:dyDescent="0.25">
      <c r="A4182" s="2">
        <v>68</v>
      </c>
      <c r="B4182" t="s">
        <v>3663</v>
      </c>
      <c r="C4182">
        <v>20</v>
      </c>
      <c r="D4182">
        <v>325</v>
      </c>
      <c r="E4182">
        <v>330</v>
      </c>
      <c r="F4182" t="s">
        <v>114</v>
      </c>
      <c r="G4182" s="2" t="s">
        <v>485</v>
      </c>
      <c r="H4182">
        <v>1</v>
      </c>
      <c r="I4182">
        <v>16.78</v>
      </c>
      <c r="J4182" s="2" t="s">
        <v>502</v>
      </c>
      <c r="K4182" s="2" t="s">
        <v>74</v>
      </c>
      <c r="M4182" t="s">
        <v>4827</v>
      </c>
      <c r="P4182" s="19" t="s">
        <v>4799</v>
      </c>
      <c r="Q4182" s="19" t="s">
        <v>25</v>
      </c>
      <c r="S4182" s="19" t="s">
        <v>129</v>
      </c>
      <c r="W4182" s="20">
        <v>25</v>
      </c>
      <c r="X4182" s="65" t="s">
        <v>4798</v>
      </c>
      <c r="AB4182" t="s">
        <v>119</v>
      </c>
      <c r="AC4182" t="s">
        <v>4804</v>
      </c>
      <c r="AD4182" s="2" t="s">
        <v>4687</v>
      </c>
    </row>
    <row r="4183" spans="1:30" hidden="1" x14ac:dyDescent="0.25">
      <c r="A4183" s="2">
        <v>69</v>
      </c>
      <c r="B4183" t="s">
        <v>3631</v>
      </c>
      <c r="C4183">
        <v>20</v>
      </c>
      <c r="D4183">
        <v>120</v>
      </c>
      <c r="E4183">
        <v>200</v>
      </c>
      <c r="F4183" t="s">
        <v>114</v>
      </c>
      <c r="G4183" s="2" t="s">
        <v>485</v>
      </c>
      <c r="H4183">
        <v>1</v>
      </c>
      <c r="I4183">
        <v>2.3199999999999998</v>
      </c>
      <c r="J4183" s="2" t="s">
        <v>502</v>
      </c>
      <c r="K4183" s="2" t="s">
        <v>74</v>
      </c>
      <c r="M4183" t="s">
        <v>4827</v>
      </c>
      <c r="P4183" s="19" t="s">
        <v>4799</v>
      </c>
      <c r="Q4183" s="19" t="s">
        <v>25</v>
      </c>
      <c r="S4183" s="19" t="s">
        <v>129</v>
      </c>
      <c r="W4183" s="20">
        <v>25</v>
      </c>
      <c r="X4183" s="65" t="s">
        <v>4798</v>
      </c>
      <c r="AB4183" t="s">
        <v>119</v>
      </c>
      <c r="AC4183" t="s">
        <v>4804</v>
      </c>
      <c r="AD4183" s="2" t="s">
        <v>4687</v>
      </c>
    </row>
    <row r="4184" spans="1:30" hidden="1" x14ac:dyDescent="0.25">
      <c r="A4184" s="2">
        <v>70</v>
      </c>
      <c r="B4184" t="s">
        <v>3668</v>
      </c>
      <c r="C4184">
        <v>20</v>
      </c>
      <c r="D4184">
        <v>160</v>
      </c>
      <c r="E4184">
        <v>200</v>
      </c>
      <c r="F4184" t="s">
        <v>114</v>
      </c>
      <c r="G4184" s="2" t="s">
        <v>485</v>
      </c>
      <c r="H4184">
        <v>1</v>
      </c>
      <c r="I4184">
        <v>3.01</v>
      </c>
      <c r="J4184" s="2" t="s">
        <v>502</v>
      </c>
      <c r="K4184" s="2" t="s">
        <v>74</v>
      </c>
      <c r="M4184" t="s">
        <v>4827</v>
      </c>
      <c r="P4184" s="19" t="s">
        <v>4799</v>
      </c>
      <c r="Q4184" s="19" t="s">
        <v>25</v>
      </c>
      <c r="S4184" s="19" t="s">
        <v>129</v>
      </c>
      <c r="W4184" s="20">
        <v>25</v>
      </c>
      <c r="X4184" s="65" t="s">
        <v>4798</v>
      </c>
      <c r="AB4184" t="s">
        <v>119</v>
      </c>
      <c r="AC4184" t="s">
        <v>4804</v>
      </c>
      <c r="AD4184" s="2" t="s">
        <v>4687</v>
      </c>
    </row>
    <row r="4185" spans="1:30" hidden="1" x14ac:dyDescent="0.25">
      <c r="A4185" s="2">
        <v>71</v>
      </c>
      <c r="B4185" t="s">
        <v>3633</v>
      </c>
      <c r="C4185">
        <v>20</v>
      </c>
      <c r="D4185">
        <v>240</v>
      </c>
      <c r="E4185">
        <v>330</v>
      </c>
      <c r="F4185" t="s">
        <v>114</v>
      </c>
      <c r="G4185" s="2" t="s">
        <v>485</v>
      </c>
      <c r="H4185">
        <v>1</v>
      </c>
      <c r="I4185">
        <v>12.37</v>
      </c>
      <c r="J4185" s="2" t="s">
        <v>502</v>
      </c>
      <c r="K4185" s="2" t="s">
        <v>74</v>
      </c>
      <c r="M4185" t="s">
        <v>4827</v>
      </c>
      <c r="P4185" s="19" t="s">
        <v>4799</v>
      </c>
      <c r="Q4185" s="19" t="s">
        <v>25</v>
      </c>
      <c r="S4185" s="19" t="s">
        <v>129</v>
      </c>
      <c r="W4185" s="20">
        <v>25</v>
      </c>
      <c r="X4185" s="65" t="s">
        <v>4798</v>
      </c>
      <c r="AB4185" t="s">
        <v>119</v>
      </c>
      <c r="AC4185" t="s">
        <v>4804</v>
      </c>
      <c r="AD4185" s="2" t="s">
        <v>4687</v>
      </c>
    </row>
    <row r="4186" spans="1:30" hidden="1" x14ac:dyDescent="0.25">
      <c r="A4186" s="2">
        <v>72</v>
      </c>
      <c r="B4186" t="s">
        <v>3615</v>
      </c>
      <c r="C4186">
        <v>20</v>
      </c>
      <c r="D4186">
        <v>360</v>
      </c>
      <c r="E4186">
        <v>500</v>
      </c>
      <c r="F4186" t="s">
        <v>114</v>
      </c>
      <c r="G4186" s="2" t="s">
        <v>485</v>
      </c>
      <c r="H4186">
        <v>3</v>
      </c>
      <c r="I4186">
        <v>80.78</v>
      </c>
      <c r="J4186" s="2" t="s">
        <v>502</v>
      </c>
      <c r="K4186" s="2" t="s">
        <v>74</v>
      </c>
      <c r="M4186" t="s">
        <v>4827</v>
      </c>
      <c r="O4186" s="2" t="s">
        <v>128</v>
      </c>
      <c r="P4186" s="19" t="s">
        <v>4799</v>
      </c>
      <c r="Q4186" s="19" t="s">
        <v>26</v>
      </c>
      <c r="S4186" s="19" t="s">
        <v>129</v>
      </c>
      <c r="W4186" s="20">
        <v>25</v>
      </c>
      <c r="X4186" s="65" t="s">
        <v>4798</v>
      </c>
      <c r="AB4186" t="s">
        <v>119</v>
      </c>
      <c r="AC4186" t="s">
        <v>4804</v>
      </c>
      <c r="AD4186" s="2" t="s">
        <v>4687</v>
      </c>
    </row>
    <row r="4187" spans="1:30" hidden="1" x14ac:dyDescent="0.25">
      <c r="A4187" s="2">
        <v>73</v>
      </c>
      <c r="B4187" t="s">
        <v>3678</v>
      </c>
      <c r="C4187">
        <v>20</v>
      </c>
      <c r="D4187">
        <v>120</v>
      </c>
      <c r="E4187">
        <v>200</v>
      </c>
      <c r="F4187" t="s">
        <v>114</v>
      </c>
      <c r="G4187" s="2" t="s">
        <v>485</v>
      </c>
      <c r="H4187">
        <v>1</v>
      </c>
      <c r="I4187">
        <v>2.3199999999999998</v>
      </c>
      <c r="J4187" s="2" t="s">
        <v>502</v>
      </c>
      <c r="K4187" s="2" t="s">
        <v>74</v>
      </c>
      <c r="M4187" t="s">
        <v>4827</v>
      </c>
      <c r="P4187" s="19" t="s">
        <v>4799</v>
      </c>
      <c r="Q4187" s="19" t="s">
        <v>25</v>
      </c>
      <c r="S4187" s="19" t="s">
        <v>129</v>
      </c>
      <c r="W4187" s="20">
        <v>25</v>
      </c>
      <c r="X4187" s="65" t="s">
        <v>4798</v>
      </c>
      <c r="AB4187" t="s">
        <v>119</v>
      </c>
      <c r="AC4187" t="s">
        <v>4804</v>
      </c>
      <c r="AD4187" s="2" t="s">
        <v>4687</v>
      </c>
    </row>
    <row r="4188" spans="1:30" hidden="1" x14ac:dyDescent="0.25">
      <c r="A4188" s="2">
        <v>74</v>
      </c>
      <c r="B4188" t="s">
        <v>3616</v>
      </c>
      <c r="C4188">
        <v>20</v>
      </c>
      <c r="D4188">
        <v>160</v>
      </c>
      <c r="E4188">
        <v>200</v>
      </c>
      <c r="F4188" t="s">
        <v>114</v>
      </c>
      <c r="G4188" s="2" t="s">
        <v>485</v>
      </c>
      <c r="H4188">
        <v>1</v>
      </c>
      <c r="I4188">
        <v>3.01</v>
      </c>
      <c r="J4188" s="2" t="s">
        <v>502</v>
      </c>
      <c r="K4188" s="2" t="s">
        <v>74</v>
      </c>
      <c r="M4188" t="s">
        <v>4827</v>
      </c>
      <c r="P4188" s="19" t="s">
        <v>4799</v>
      </c>
      <c r="Q4188" s="19" t="s">
        <v>25</v>
      </c>
      <c r="S4188" s="19" t="s">
        <v>129</v>
      </c>
      <c r="W4188" s="20">
        <v>25</v>
      </c>
      <c r="X4188" s="65" t="s">
        <v>4798</v>
      </c>
      <c r="AB4188" t="s">
        <v>119</v>
      </c>
      <c r="AC4188" t="s">
        <v>4804</v>
      </c>
      <c r="AD4188" s="2" t="s">
        <v>4687</v>
      </c>
    </row>
    <row r="4189" spans="1:30" hidden="1" x14ac:dyDescent="0.25">
      <c r="A4189" s="2">
        <v>75</v>
      </c>
      <c r="B4189" t="s">
        <v>3681</v>
      </c>
      <c r="C4189">
        <v>20</v>
      </c>
      <c r="D4189">
        <v>360</v>
      </c>
      <c r="E4189">
        <v>500</v>
      </c>
      <c r="F4189" t="s">
        <v>114</v>
      </c>
      <c r="G4189" s="2" t="s">
        <v>485</v>
      </c>
      <c r="H4189">
        <v>1</v>
      </c>
      <c r="I4189">
        <v>26.93</v>
      </c>
      <c r="J4189" s="2" t="s">
        <v>502</v>
      </c>
      <c r="K4189" s="2" t="s">
        <v>74</v>
      </c>
      <c r="M4189" t="s">
        <v>4827</v>
      </c>
      <c r="O4189" s="2" t="s">
        <v>128</v>
      </c>
      <c r="P4189" s="19" t="s">
        <v>4799</v>
      </c>
      <c r="Q4189" s="19" t="s">
        <v>26</v>
      </c>
      <c r="S4189" s="19" t="s">
        <v>129</v>
      </c>
      <c r="W4189" s="20">
        <v>25</v>
      </c>
      <c r="X4189" s="65" t="s">
        <v>4798</v>
      </c>
      <c r="AB4189" t="s">
        <v>119</v>
      </c>
      <c r="AC4189" t="s">
        <v>4804</v>
      </c>
      <c r="AD4189" s="2" t="s">
        <v>4687</v>
      </c>
    </row>
    <row r="4190" spans="1:30" hidden="1" x14ac:dyDescent="0.25">
      <c r="A4190" s="2">
        <v>76</v>
      </c>
      <c r="B4190" t="s">
        <v>3639</v>
      </c>
      <c r="C4190">
        <v>20</v>
      </c>
      <c r="D4190">
        <v>120</v>
      </c>
      <c r="E4190">
        <v>200</v>
      </c>
      <c r="F4190" t="s">
        <v>114</v>
      </c>
      <c r="G4190" s="2" t="s">
        <v>485</v>
      </c>
      <c r="H4190">
        <v>1</v>
      </c>
      <c r="I4190">
        <v>2.3199999999999998</v>
      </c>
      <c r="J4190" s="2" t="s">
        <v>502</v>
      </c>
      <c r="K4190" s="2" t="s">
        <v>74</v>
      </c>
      <c r="M4190" t="s">
        <v>4827</v>
      </c>
      <c r="P4190" s="19" t="s">
        <v>4799</v>
      </c>
      <c r="Q4190" s="19" t="s">
        <v>25</v>
      </c>
      <c r="S4190" s="19" t="s">
        <v>129</v>
      </c>
      <c r="W4190" s="20">
        <v>25</v>
      </c>
      <c r="X4190" s="65" t="s">
        <v>4798</v>
      </c>
      <c r="AB4190" t="s">
        <v>119</v>
      </c>
      <c r="AC4190" t="s">
        <v>4804</v>
      </c>
      <c r="AD4190" s="2" t="s">
        <v>4687</v>
      </c>
    </row>
    <row r="4191" spans="1:30" hidden="1" x14ac:dyDescent="0.25">
      <c r="A4191" s="2">
        <v>77</v>
      </c>
      <c r="B4191" t="s">
        <v>3599</v>
      </c>
      <c r="C4191">
        <v>20</v>
      </c>
      <c r="D4191">
        <v>160</v>
      </c>
      <c r="E4191">
        <v>200</v>
      </c>
      <c r="F4191" t="s">
        <v>114</v>
      </c>
      <c r="G4191" s="2" t="s">
        <v>485</v>
      </c>
      <c r="H4191">
        <v>1</v>
      </c>
      <c r="I4191">
        <v>3.01</v>
      </c>
      <c r="J4191" s="2" t="s">
        <v>502</v>
      </c>
      <c r="K4191" s="2" t="s">
        <v>74</v>
      </c>
      <c r="M4191" t="s">
        <v>4827</v>
      </c>
      <c r="P4191" s="19" t="s">
        <v>4799</v>
      </c>
      <c r="Q4191" s="19" t="s">
        <v>25</v>
      </c>
      <c r="S4191" s="19" t="s">
        <v>129</v>
      </c>
      <c r="W4191" s="20">
        <v>25</v>
      </c>
      <c r="X4191" s="65" t="s">
        <v>4798</v>
      </c>
      <c r="AB4191" t="s">
        <v>119</v>
      </c>
      <c r="AC4191" t="s">
        <v>4804</v>
      </c>
      <c r="AD4191" s="2" t="s">
        <v>4687</v>
      </c>
    </row>
    <row r="4192" spans="1:30" hidden="1" x14ac:dyDescent="0.25">
      <c r="A4192" s="2">
        <v>78</v>
      </c>
      <c r="B4192" t="s">
        <v>3645</v>
      </c>
      <c r="C4192">
        <v>20</v>
      </c>
      <c r="D4192">
        <v>120</v>
      </c>
      <c r="E4192">
        <v>200</v>
      </c>
      <c r="F4192" t="s">
        <v>114</v>
      </c>
      <c r="G4192" s="2" t="s">
        <v>485</v>
      </c>
      <c r="H4192">
        <v>1</v>
      </c>
      <c r="I4192">
        <v>2.3199999999999998</v>
      </c>
      <c r="J4192" s="2" t="s">
        <v>502</v>
      </c>
      <c r="K4192" s="2" t="s">
        <v>74</v>
      </c>
      <c r="M4192" t="s">
        <v>4827</v>
      </c>
      <c r="P4192" s="19" t="s">
        <v>4799</v>
      </c>
      <c r="Q4192" s="19" t="s">
        <v>25</v>
      </c>
      <c r="S4192" s="19" t="s">
        <v>129</v>
      </c>
      <c r="W4192" s="20">
        <v>25</v>
      </c>
      <c r="X4192" s="65" t="s">
        <v>4798</v>
      </c>
      <c r="AB4192" t="s">
        <v>119</v>
      </c>
      <c r="AC4192" t="s">
        <v>4804</v>
      </c>
      <c r="AD4192" s="2" t="s">
        <v>4687</v>
      </c>
    </row>
    <row r="4193" spans="1:30" hidden="1" x14ac:dyDescent="0.25">
      <c r="A4193" s="2">
        <v>79</v>
      </c>
      <c r="B4193" t="s">
        <v>3600</v>
      </c>
      <c r="C4193">
        <v>20</v>
      </c>
      <c r="D4193">
        <v>160</v>
      </c>
      <c r="E4193">
        <v>200</v>
      </c>
      <c r="F4193" t="s">
        <v>114</v>
      </c>
      <c r="G4193" s="2" t="s">
        <v>485</v>
      </c>
      <c r="H4193">
        <v>1</v>
      </c>
      <c r="I4193">
        <v>3.01</v>
      </c>
      <c r="J4193" s="2" t="s">
        <v>502</v>
      </c>
      <c r="K4193" s="2" t="s">
        <v>74</v>
      </c>
      <c r="M4193" t="s">
        <v>4827</v>
      </c>
      <c r="P4193" s="19" t="s">
        <v>4799</v>
      </c>
      <c r="Q4193" s="19" t="s">
        <v>25</v>
      </c>
      <c r="S4193" s="19" t="s">
        <v>129</v>
      </c>
      <c r="W4193" s="20">
        <v>25</v>
      </c>
      <c r="X4193" s="65" t="s">
        <v>4798</v>
      </c>
      <c r="AB4193" t="s">
        <v>119</v>
      </c>
      <c r="AC4193" t="s">
        <v>4804</v>
      </c>
      <c r="AD4193" s="2" t="s">
        <v>4687</v>
      </c>
    </row>
    <row r="4194" spans="1:30" hidden="1" x14ac:dyDescent="0.25">
      <c r="A4194" s="2">
        <v>80</v>
      </c>
      <c r="B4194" t="s">
        <v>3619</v>
      </c>
      <c r="C4194">
        <v>20</v>
      </c>
      <c r="D4194">
        <v>360</v>
      </c>
      <c r="E4194">
        <v>500</v>
      </c>
      <c r="F4194" t="s">
        <v>114</v>
      </c>
      <c r="G4194" s="2" t="s">
        <v>485</v>
      </c>
      <c r="H4194">
        <v>3</v>
      </c>
      <c r="I4194">
        <v>80.78</v>
      </c>
      <c r="J4194" s="2" t="s">
        <v>502</v>
      </c>
      <c r="K4194" s="2" t="s">
        <v>74</v>
      </c>
      <c r="M4194" t="s">
        <v>4827</v>
      </c>
      <c r="O4194" s="2" t="s">
        <v>128</v>
      </c>
      <c r="P4194" s="19" t="s">
        <v>4799</v>
      </c>
      <c r="Q4194" s="19" t="s">
        <v>26</v>
      </c>
      <c r="S4194" s="19" t="s">
        <v>129</v>
      </c>
      <c r="W4194" s="20">
        <v>25</v>
      </c>
      <c r="X4194" s="65" t="s">
        <v>4798</v>
      </c>
      <c r="AB4194" t="s">
        <v>119</v>
      </c>
      <c r="AC4194" t="s">
        <v>4804</v>
      </c>
      <c r="AD4194" s="2" t="s">
        <v>4687</v>
      </c>
    </row>
    <row r="4195" spans="1:30" hidden="1" x14ac:dyDescent="0.25">
      <c r="A4195" s="2">
        <v>81</v>
      </c>
      <c r="B4195" t="s">
        <v>3648</v>
      </c>
      <c r="C4195">
        <v>20</v>
      </c>
      <c r="D4195">
        <v>120</v>
      </c>
      <c r="E4195">
        <v>200</v>
      </c>
      <c r="F4195" t="s">
        <v>114</v>
      </c>
      <c r="G4195" s="2" t="s">
        <v>485</v>
      </c>
      <c r="H4195">
        <v>1</v>
      </c>
      <c r="I4195">
        <v>2.3199999999999998</v>
      </c>
      <c r="J4195" s="2" t="s">
        <v>502</v>
      </c>
      <c r="K4195" s="2" t="s">
        <v>74</v>
      </c>
      <c r="M4195" t="s">
        <v>4827</v>
      </c>
      <c r="P4195" s="19" t="s">
        <v>4799</v>
      </c>
      <c r="Q4195" s="19" t="s">
        <v>25</v>
      </c>
      <c r="S4195" s="19" t="s">
        <v>129</v>
      </c>
      <c r="W4195" s="20">
        <v>25</v>
      </c>
      <c r="X4195" s="65" t="s">
        <v>4798</v>
      </c>
      <c r="AB4195" t="s">
        <v>119</v>
      </c>
      <c r="AC4195" t="s">
        <v>4804</v>
      </c>
      <c r="AD4195" s="2" t="s">
        <v>4687</v>
      </c>
    </row>
    <row r="4196" spans="1:30" hidden="1" x14ac:dyDescent="0.25">
      <c r="A4196" s="2">
        <v>82</v>
      </c>
      <c r="B4196" t="s">
        <v>3591</v>
      </c>
      <c r="C4196">
        <v>20</v>
      </c>
      <c r="D4196">
        <v>160</v>
      </c>
      <c r="E4196">
        <v>200</v>
      </c>
      <c r="F4196" t="s">
        <v>114</v>
      </c>
      <c r="G4196" s="2" t="s">
        <v>485</v>
      </c>
      <c r="H4196">
        <v>1</v>
      </c>
      <c r="I4196">
        <v>3.01</v>
      </c>
      <c r="J4196" s="2" t="s">
        <v>502</v>
      </c>
      <c r="K4196" s="2" t="s">
        <v>74</v>
      </c>
      <c r="M4196" t="s">
        <v>4827</v>
      </c>
      <c r="P4196" s="19" t="s">
        <v>4799</v>
      </c>
      <c r="Q4196" s="19" t="s">
        <v>25</v>
      </c>
      <c r="S4196" s="19" t="s">
        <v>129</v>
      </c>
      <c r="W4196" s="20">
        <v>25</v>
      </c>
      <c r="X4196" s="65" t="s">
        <v>4798</v>
      </c>
      <c r="AB4196" t="s">
        <v>119</v>
      </c>
      <c r="AC4196" t="s">
        <v>4804</v>
      </c>
      <c r="AD4196" s="2" t="s">
        <v>4687</v>
      </c>
    </row>
    <row r="4197" spans="1:30" hidden="1" x14ac:dyDescent="0.25">
      <c r="A4197" s="2">
        <v>83</v>
      </c>
      <c r="B4197" t="s">
        <v>3593</v>
      </c>
      <c r="C4197">
        <v>20</v>
      </c>
      <c r="D4197">
        <v>360</v>
      </c>
      <c r="E4197">
        <v>500</v>
      </c>
      <c r="F4197" t="s">
        <v>114</v>
      </c>
      <c r="G4197" s="2" t="s">
        <v>485</v>
      </c>
      <c r="H4197">
        <v>3</v>
      </c>
      <c r="I4197">
        <v>80.78</v>
      </c>
      <c r="J4197" s="2" t="s">
        <v>502</v>
      </c>
      <c r="K4197" s="2" t="s">
        <v>74</v>
      </c>
      <c r="M4197" t="s">
        <v>4827</v>
      </c>
      <c r="O4197" s="2" t="s">
        <v>128</v>
      </c>
      <c r="P4197" s="19" t="s">
        <v>4799</v>
      </c>
      <c r="Q4197" s="19" t="s">
        <v>26</v>
      </c>
      <c r="S4197" s="19" t="s">
        <v>129</v>
      </c>
      <c r="W4197" s="20">
        <v>25</v>
      </c>
      <c r="X4197" s="65" t="s">
        <v>4798</v>
      </c>
      <c r="AB4197" t="s">
        <v>119</v>
      </c>
      <c r="AC4197" t="s">
        <v>4804</v>
      </c>
      <c r="AD4197" s="2" t="s">
        <v>4687</v>
      </c>
    </row>
    <row r="4198" spans="1:30" hidden="1" x14ac:dyDescent="0.25">
      <c r="A4198" s="2">
        <v>84</v>
      </c>
      <c r="B4198" t="s">
        <v>3651</v>
      </c>
      <c r="C4198">
        <v>20</v>
      </c>
      <c r="D4198">
        <v>120</v>
      </c>
      <c r="E4198">
        <v>200</v>
      </c>
      <c r="F4198" t="s">
        <v>114</v>
      </c>
      <c r="G4198" s="2" t="s">
        <v>485</v>
      </c>
      <c r="H4198">
        <v>1</v>
      </c>
      <c r="I4198">
        <v>2.3199999999999998</v>
      </c>
      <c r="J4198" s="2" t="s">
        <v>502</v>
      </c>
      <c r="K4198" s="2" t="s">
        <v>74</v>
      </c>
      <c r="M4198" t="s">
        <v>4827</v>
      </c>
      <c r="P4198" s="19" t="s">
        <v>4799</v>
      </c>
      <c r="Q4198" s="19" t="s">
        <v>25</v>
      </c>
      <c r="S4198" s="19" t="s">
        <v>129</v>
      </c>
      <c r="W4198" s="20">
        <v>25</v>
      </c>
      <c r="X4198" s="65" t="s">
        <v>4798</v>
      </c>
      <c r="AB4198" t="s">
        <v>119</v>
      </c>
      <c r="AC4198" t="s">
        <v>4804</v>
      </c>
      <c r="AD4198" s="2" t="s">
        <v>4687</v>
      </c>
    </row>
    <row r="4199" spans="1:30" hidden="1" x14ac:dyDescent="0.25">
      <c r="A4199" s="2">
        <v>85</v>
      </c>
      <c r="B4199" t="s">
        <v>3576</v>
      </c>
      <c r="C4199">
        <v>20</v>
      </c>
      <c r="D4199">
        <v>160</v>
      </c>
      <c r="E4199">
        <v>200</v>
      </c>
      <c r="F4199" t="s">
        <v>114</v>
      </c>
      <c r="G4199" s="2" t="s">
        <v>485</v>
      </c>
      <c r="H4199">
        <v>1</v>
      </c>
      <c r="I4199">
        <v>3.01</v>
      </c>
      <c r="J4199" s="2" t="s">
        <v>502</v>
      </c>
      <c r="K4199" s="2" t="s">
        <v>74</v>
      </c>
      <c r="M4199" t="s">
        <v>4827</v>
      </c>
      <c r="P4199" s="19" t="s">
        <v>4799</v>
      </c>
      <c r="Q4199" s="19" t="s">
        <v>25</v>
      </c>
      <c r="S4199" s="19" t="s">
        <v>129</v>
      </c>
      <c r="W4199" s="20">
        <v>25</v>
      </c>
      <c r="X4199" s="65" t="s">
        <v>4798</v>
      </c>
      <c r="AB4199" t="s">
        <v>119</v>
      </c>
      <c r="AC4199" t="s">
        <v>4804</v>
      </c>
      <c r="AD4199" s="2" t="s">
        <v>4687</v>
      </c>
    </row>
    <row r="4200" spans="1:30" hidden="1" x14ac:dyDescent="0.25">
      <c r="A4200" s="2">
        <v>86</v>
      </c>
      <c r="B4200" t="s">
        <v>3656</v>
      </c>
      <c r="C4200">
        <v>20</v>
      </c>
      <c r="D4200">
        <v>360</v>
      </c>
      <c r="E4200">
        <v>500</v>
      </c>
      <c r="F4200" t="s">
        <v>114</v>
      </c>
      <c r="G4200" s="2" t="s">
        <v>485</v>
      </c>
      <c r="H4200">
        <v>2</v>
      </c>
      <c r="I4200">
        <v>53.85</v>
      </c>
      <c r="J4200" s="2" t="s">
        <v>502</v>
      </c>
      <c r="K4200" s="2" t="s">
        <v>74</v>
      </c>
      <c r="M4200" t="s">
        <v>4827</v>
      </c>
      <c r="O4200" s="2" t="s">
        <v>128</v>
      </c>
      <c r="P4200" s="19" t="s">
        <v>4799</v>
      </c>
      <c r="Q4200" s="19" t="s">
        <v>26</v>
      </c>
      <c r="S4200" s="19" t="s">
        <v>129</v>
      </c>
      <c r="W4200" s="20">
        <v>25</v>
      </c>
      <c r="X4200" s="65" t="s">
        <v>4798</v>
      </c>
      <c r="AB4200" t="s">
        <v>119</v>
      </c>
      <c r="AC4200" t="s">
        <v>4804</v>
      </c>
      <c r="AD4200" s="2" t="s">
        <v>4687</v>
      </c>
    </row>
    <row r="4201" spans="1:30" hidden="1" x14ac:dyDescent="0.25">
      <c r="A4201" s="2">
        <v>87</v>
      </c>
      <c r="B4201" t="s">
        <v>3660</v>
      </c>
      <c r="C4201">
        <v>20</v>
      </c>
      <c r="D4201">
        <v>160</v>
      </c>
      <c r="E4201">
        <v>200</v>
      </c>
      <c r="F4201" t="s">
        <v>114</v>
      </c>
      <c r="G4201" s="2" t="s">
        <v>485</v>
      </c>
      <c r="H4201">
        <v>1</v>
      </c>
      <c r="I4201">
        <v>3.01</v>
      </c>
      <c r="J4201" s="2" t="s">
        <v>502</v>
      </c>
      <c r="K4201" s="2" t="s">
        <v>74</v>
      </c>
      <c r="M4201" t="s">
        <v>4827</v>
      </c>
      <c r="P4201" s="19" t="s">
        <v>4799</v>
      </c>
      <c r="Q4201" s="19" t="s">
        <v>25</v>
      </c>
      <c r="S4201" s="19" t="s">
        <v>129</v>
      </c>
      <c r="W4201" s="20">
        <v>25</v>
      </c>
      <c r="X4201" s="65" t="s">
        <v>4798</v>
      </c>
      <c r="AB4201" t="s">
        <v>119</v>
      </c>
      <c r="AC4201" t="s">
        <v>4804</v>
      </c>
      <c r="AD4201" s="2" t="s">
        <v>4687</v>
      </c>
    </row>
    <row r="4202" spans="1:30" hidden="1" x14ac:dyDescent="0.25">
      <c r="A4202" s="2">
        <v>88</v>
      </c>
      <c r="B4202" t="s">
        <v>3604</v>
      </c>
      <c r="C4202">
        <v>20</v>
      </c>
      <c r="D4202">
        <v>160</v>
      </c>
      <c r="E4202">
        <v>200</v>
      </c>
      <c r="F4202" t="s">
        <v>114</v>
      </c>
      <c r="G4202" s="2" t="s">
        <v>485</v>
      </c>
      <c r="H4202">
        <v>1</v>
      </c>
      <c r="I4202">
        <v>3.01</v>
      </c>
      <c r="J4202" s="2" t="s">
        <v>502</v>
      </c>
      <c r="K4202" s="2" t="s">
        <v>74</v>
      </c>
      <c r="M4202" t="s">
        <v>4827</v>
      </c>
      <c r="P4202" s="19" t="s">
        <v>4799</v>
      </c>
      <c r="Q4202" s="19" t="s">
        <v>25</v>
      </c>
      <c r="S4202" s="19" t="s">
        <v>129</v>
      </c>
      <c r="W4202" s="20">
        <v>25</v>
      </c>
      <c r="X4202" s="65" t="s">
        <v>4798</v>
      </c>
      <c r="AB4202" t="s">
        <v>119</v>
      </c>
      <c r="AC4202" t="s">
        <v>4804</v>
      </c>
      <c r="AD4202" s="2" t="s">
        <v>4687</v>
      </c>
    </row>
    <row r="4203" spans="1:30" hidden="1" x14ac:dyDescent="0.25">
      <c r="A4203" s="2">
        <v>89</v>
      </c>
      <c r="B4203" t="s">
        <v>3594</v>
      </c>
      <c r="C4203">
        <v>20</v>
      </c>
      <c r="D4203">
        <v>325</v>
      </c>
      <c r="E4203">
        <v>330</v>
      </c>
      <c r="F4203" t="s">
        <v>114</v>
      </c>
      <c r="G4203" s="2" t="s">
        <v>485</v>
      </c>
      <c r="H4203">
        <v>1</v>
      </c>
      <c r="I4203">
        <v>16.78</v>
      </c>
      <c r="J4203" s="2" t="s">
        <v>502</v>
      </c>
      <c r="K4203" s="2" t="s">
        <v>74</v>
      </c>
      <c r="M4203" t="s">
        <v>4827</v>
      </c>
      <c r="P4203" s="19" t="s">
        <v>4799</v>
      </c>
      <c r="Q4203" s="19" t="s">
        <v>25</v>
      </c>
      <c r="S4203" s="19" t="s">
        <v>129</v>
      </c>
      <c r="W4203" s="20">
        <v>25</v>
      </c>
      <c r="X4203" s="65" t="s">
        <v>4798</v>
      </c>
      <c r="AB4203" t="s">
        <v>119</v>
      </c>
      <c r="AC4203" t="s">
        <v>4804</v>
      </c>
      <c r="AD4203" s="2" t="s">
        <v>4687</v>
      </c>
    </row>
    <row r="4204" spans="1:30" hidden="1" x14ac:dyDescent="0.25">
      <c r="A4204" s="2">
        <v>90</v>
      </c>
      <c r="B4204" t="s">
        <v>3581</v>
      </c>
      <c r="C4204">
        <v>20</v>
      </c>
      <c r="D4204">
        <v>360</v>
      </c>
      <c r="E4204">
        <v>500</v>
      </c>
      <c r="F4204" t="s">
        <v>114</v>
      </c>
      <c r="G4204" s="2" t="s">
        <v>485</v>
      </c>
      <c r="H4204">
        <v>3</v>
      </c>
      <c r="I4204">
        <v>80.78</v>
      </c>
      <c r="J4204" s="2" t="s">
        <v>502</v>
      </c>
      <c r="K4204" s="2" t="s">
        <v>74</v>
      </c>
      <c r="M4204" t="s">
        <v>4827</v>
      </c>
      <c r="O4204" s="2" t="s">
        <v>128</v>
      </c>
      <c r="P4204" s="19" t="s">
        <v>4799</v>
      </c>
      <c r="Q4204" s="19" t="s">
        <v>26</v>
      </c>
      <c r="S4204" s="19" t="s">
        <v>129</v>
      </c>
      <c r="W4204" s="20">
        <v>25</v>
      </c>
      <c r="X4204" s="65" t="s">
        <v>4798</v>
      </c>
      <c r="AB4204" t="s">
        <v>119</v>
      </c>
      <c r="AC4204" t="s">
        <v>4804</v>
      </c>
      <c r="AD4204" s="2" t="s">
        <v>4687</v>
      </c>
    </row>
    <row r="4205" spans="1:30" hidden="1" x14ac:dyDescent="0.25">
      <c r="A4205" s="2">
        <v>91</v>
      </c>
      <c r="B4205" t="s">
        <v>3607</v>
      </c>
      <c r="C4205">
        <v>20</v>
      </c>
      <c r="D4205">
        <v>160</v>
      </c>
      <c r="E4205">
        <v>200</v>
      </c>
      <c r="F4205" t="s">
        <v>114</v>
      </c>
      <c r="G4205" s="2" t="s">
        <v>485</v>
      </c>
      <c r="H4205">
        <v>1</v>
      </c>
      <c r="I4205">
        <v>3.01</v>
      </c>
      <c r="J4205" s="2" t="s">
        <v>502</v>
      </c>
      <c r="K4205" s="2" t="s">
        <v>74</v>
      </c>
      <c r="M4205" t="s">
        <v>4827</v>
      </c>
      <c r="P4205" s="19" t="s">
        <v>4799</v>
      </c>
      <c r="Q4205" s="19" t="s">
        <v>25</v>
      </c>
      <c r="S4205" s="19" t="s">
        <v>129</v>
      </c>
      <c r="W4205" s="20">
        <v>25</v>
      </c>
      <c r="X4205" s="65" t="s">
        <v>4798</v>
      </c>
      <c r="AB4205" t="s">
        <v>119</v>
      </c>
      <c r="AC4205" t="s">
        <v>4804</v>
      </c>
      <c r="AD4205" s="2" t="s">
        <v>4687</v>
      </c>
    </row>
    <row r="4206" spans="1:30" hidden="1" x14ac:dyDescent="0.25">
      <c r="A4206" s="2">
        <v>92</v>
      </c>
      <c r="B4206" t="s">
        <v>3583</v>
      </c>
      <c r="C4206">
        <v>20</v>
      </c>
      <c r="D4206">
        <v>120</v>
      </c>
      <c r="E4206">
        <v>200</v>
      </c>
      <c r="F4206" t="s">
        <v>114</v>
      </c>
      <c r="G4206" s="2" t="s">
        <v>485</v>
      </c>
      <c r="H4206">
        <v>1</v>
      </c>
      <c r="I4206">
        <v>2.3199999999999998</v>
      </c>
      <c r="J4206" s="2" t="s">
        <v>502</v>
      </c>
      <c r="K4206" s="2" t="s">
        <v>74</v>
      </c>
      <c r="M4206" t="s">
        <v>4827</v>
      </c>
      <c r="P4206" s="19" t="s">
        <v>4799</v>
      </c>
      <c r="Q4206" s="19" t="s">
        <v>25</v>
      </c>
      <c r="S4206" s="19" t="s">
        <v>129</v>
      </c>
      <c r="W4206" s="20">
        <v>25</v>
      </c>
      <c r="X4206" s="65" t="s">
        <v>4798</v>
      </c>
      <c r="AB4206" t="s">
        <v>119</v>
      </c>
      <c r="AC4206" t="s">
        <v>4804</v>
      </c>
      <c r="AD4206" s="2" t="s">
        <v>4687</v>
      </c>
    </row>
    <row r="4207" spans="1:30" hidden="1" x14ac:dyDescent="0.25">
      <c r="A4207" s="2">
        <v>93</v>
      </c>
      <c r="B4207" t="s">
        <v>3610</v>
      </c>
      <c r="C4207">
        <v>20</v>
      </c>
      <c r="D4207">
        <v>160</v>
      </c>
      <c r="E4207">
        <v>200</v>
      </c>
      <c r="F4207" t="s">
        <v>114</v>
      </c>
      <c r="G4207" s="2" t="s">
        <v>485</v>
      </c>
      <c r="H4207">
        <v>1</v>
      </c>
      <c r="I4207">
        <v>3.01</v>
      </c>
      <c r="J4207" s="2" t="s">
        <v>502</v>
      </c>
      <c r="K4207" s="2" t="s">
        <v>74</v>
      </c>
      <c r="M4207" t="s">
        <v>4827</v>
      </c>
      <c r="P4207" s="19" t="s">
        <v>4799</v>
      </c>
      <c r="Q4207" s="19" t="s">
        <v>25</v>
      </c>
      <c r="S4207" s="19" t="s">
        <v>129</v>
      </c>
      <c r="W4207" s="20">
        <v>25</v>
      </c>
      <c r="X4207" s="65" t="s">
        <v>4798</v>
      </c>
      <c r="AB4207" t="s">
        <v>119</v>
      </c>
      <c r="AC4207" t="s">
        <v>4804</v>
      </c>
      <c r="AD4207" s="2" t="s">
        <v>4687</v>
      </c>
    </row>
    <row r="4208" spans="1:30" hidden="1" x14ac:dyDescent="0.25">
      <c r="A4208" s="2">
        <v>94</v>
      </c>
      <c r="B4208" t="s">
        <v>3714</v>
      </c>
      <c r="C4208">
        <v>30</v>
      </c>
      <c r="D4208">
        <v>723</v>
      </c>
      <c r="E4208">
        <v>752</v>
      </c>
      <c r="F4208" t="s">
        <v>114</v>
      </c>
      <c r="G4208" s="2" t="s">
        <v>485</v>
      </c>
      <c r="H4208">
        <v>1</v>
      </c>
      <c r="I4208">
        <v>86.49</v>
      </c>
      <c r="J4208" s="2" t="s">
        <v>502</v>
      </c>
      <c r="K4208" s="2" t="s">
        <v>74</v>
      </c>
      <c r="M4208" t="s">
        <v>4827</v>
      </c>
      <c r="O4208" s="2" t="s">
        <v>128</v>
      </c>
      <c r="P4208" s="19" t="s">
        <v>4799</v>
      </c>
      <c r="Q4208" s="19" t="s">
        <v>26</v>
      </c>
      <c r="S4208" s="19" t="s">
        <v>129</v>
      </c>
      <c r="W4208" s="20">
        <v>25</v>
      </c>
      <c r="X4208" s="65" t="s">
        <v>4798</v>
      </c>
      <c r="AB4208" t="s">
        <v>119</v>
      </c>
      <c r="AC4208" t="s">
        <v>4806</v>
      </c>
      <c r="AD4208" s="2" t="s">
        <v>3710</v>
      </c>
    </row>
    <row r="4209" spans="1:30" hidden="1" x14ac:dyDescent="0.25">
      <c r="A4209" s="2">
        <v>95</v>
      </c>
      <c r="B4209" t="s">
        <v>3720</v>
      </c>
      <c r="C4209">
        <v>30</v>
      </c>
      <c r="D4209">
        <v>693</v>
      </c>
      <c r="E4209">
        <v>773</v>
      </c>
      <c r="F4209" t="s">
        <v>114</v>
      </c>
      <c r="G4209" s="2" t="s">
        <v>485</v>
      </c>
      <c r="H4209">
        <v>1</v>
      </c>
      <c r="I4209">
        <v>84.67</v>
      </c>
      <c r="J4209" s="2" t="s">
        <v>502</v>
      </c>
      <c r="K4209" s="2" t="s">
        <v>74</v>
      </c>
      <c r="M4209" t="s">
        <v>4827</v>
      </c>
      <c r="O4209" s="2" t="s">
        <v>128</v>
      </c>
      <c r="P4209" s="19" t="s">
        <v>4799</v>
      </c>
      <c r="Q4209" s="19" t="s">
        <v>26</v>
      </c>
      <c r="S4209" s="19" t="s">
        <v>129</v>
      </c>
      <c r="W4209" s="20">
        <v>25</v>
      </c>
      <c r="X4209" s="65" t="s">
        <v>4798</v>
      </c>
      <c r="AB4209" t="s">
        <v>119</v>
      </c>
      <c r="AC4209" t="s">
        <v>4806</v>
      </c>
      <c r="AD4209" s="2" t="s">
        <v>3710</v>
      </c>
    </row>
    <row r="4210" spans="1:30" hidden="1" x14ac:dyDescent="0.25">
      <c r="A4210" s="2">
        <v>96</v>
      </c>
      <c r="B4210" t="s">
        <v>3730</v>
      </c>
      <c r="C4210">
        <v>30</v>
      </c>
      <c r="D4210">
        <v>693</v>
      </c>
      <c r="E4210">
        <v>773</v>
      </c>
      <c r="F4210" t="s">
        <v>114</v>
      </c>
      <c r="G4210" s="2" t="s">
        <v>485</v>
      </c>
      <c r="H4210">
        <v>1</v>
      </c>
      <c r="I4210">
        <v>84.67</v>
      </c>
      <c r="J4210" s="2" t="s">
        <v>502</v>
      </c>
      <c r="K4210" s="2" t="s">
        <v>74</v>
      </c>
      <c r="M4210" t="s">
        <v>4827</v>
      </c>
      <c r="O4210" s="2" t="s">
        <v>128</v>
      </c>
      <c r="P4210" s="19" t="s">
        <v>4799</v>
      </c>
      <c r="Q4210" s="19" t="s">
        <v>26</v>
      </c>
      <c r="S4210" s="19" t="s">
        <v>129</v>
      </c>
      <c r="W4210" s="20">
        <v>25</v>
      </c>
      <c r="X4210" s="65" t="s">
        <v>4798</v>
      </c>
      <c r="AB4210" t="s">
        <v>119</v>
      </c>
      <c r="AC4210" t="s">
        <v>4806</v>
      </c>
      <c r="AD4210" s="2" t="s">
        <v>3710</v>
      </c>
    </row>
    <row r="4211" spans="1:30" hidden="1" x14ac:dyDescent="0.25">
      <c r="A4211" s="2">
        <v>97</v>
      </c>
      <c r="B4211" t="s">
        <v>3704</v>
      </c>
      <c r="C4211">
        <v>30</v>
      </c>
      <c r="D4211">
        <v>723</v>
      </c>
      <c r="E4211">
        <v>752</v>
      </c>
      <c r="F4211" t="s">
        <v>114</v>
      </c>
      <c r="G4211" s="2" t="s">
        <v>485</v>
      </c>
      <c r="H4211">
        <v>1</v>
      </c>
      <c r="I4211">
        <v>86.49</v>
      </c>
      <c r="J4211" s="2" t="s">
        <v>502</v>
      </c>
      <c r="K4211" s="2" t="s">
        <v>74</v>
      </c>
      <c r="M4211" t="s">
        <v>4827</v>
      </c>
      <c r="O4211" s="2" t="s">
        <v>128</v>
      </c>
      <c r="P4211" s="19" t="s">
        <v>4799</v>
      </c>
      <c r="Q4211" s="19" t="s">
        <v>26</v>
      </c>
      <c r="S4211" s="19" t="s">
        <v>129</v>
      </c>
      <c r="W4211" s="20">
        <v>25</v>
      </c>
      <c r="X4211" s="65" t="s">
        <v>4798</v>
      </c>
      <c r="AB4211" t="s">
        <v>119</v>
      </c>
      <c r="AC4211" t="s">
        <v>4806</v>
      </c>
      <c r="AD4211" s="2" t="s">
        <v>3710</v>
      </c>
    </row>
    <row r="4212" spans="1:30" hidden="1" x14ac:dyDescent="0.25">
      <c r="A4212" s="2">
        <v>98</v>
      </c>
      <c r="B4212" t="s">
        <v>3747</v>
      </c>
      <c r="C4212">
        <v>35</v>
      </c>
      <c r="D4212">
        <v>325</v>
      </c>
      <c r="E4212">
        <v>500</v>
      </c>
      <c r="F4212" t="s">
        <v>114</v>
      </c>
      <c r="G4212" s="2" t="s">
        <v>485</v>
      </c>
      <c r="H4212">
        <v>1</v>
      </c>
      <c r="I4212">
        <v>44.65</v>
      </c>
      <c r="J4212" s="2" t="s">
        <v>502</v>
      </c>
      <c r="K4212" s="2" t="s">
        <v>74</v>
      </c>
      <c r="M4212" t="s">
        <v>4827</v>
      </c>
      <c r="P4212" s="19" t="s">
        <v>4799</v>
      </c>
      <c r="Q4212" s="19" t="s">
        <v>27</v>
      </c>
      <c r="S4212" s="19" t="s">
        <v>129</v>
      </c>
      <c r="W4212" s="20">
        <v>25</v>
      </c>
      <c r="X4212" s="65" t="s">
        <v>4798</v>
      </c>
      <c r="AB4212" t="s">
        <v>119</v>
      </c>
      <c r="AC4212" t="s">
        <v>4808</v>
      </c>
      <c r="AD4212" s="2" t="s">
        <v>3749</v>
      </c>
    </row>
    <row r="4213" spans="1:30" hidden="1" x14ac:dyDescent="0.25">
      <c r="A4213" s="2">
        <v>99</v>
      </c>
      <c r="B4213" t="s">
        <v>3750</v>
      </c>
      <c r="C4213">
        <v>35</v>
      </c>
      <c r="D4213">
        <v>240</v>
      </c>
      <c r="E4213">
        <v>500</v>
      </c>
      <c r="F4213" t="s">
        <v>114</v>
      </c>
      <c r="G4213" s="2" t="s">
        <v>485</v>
      </c>
      <c r="H4213">
        <v>1</v>
      </c>
      <c r="I4213">
        <v>32.97</v>
      </c>
      <c r="J4213" s="2" t="s">
        <v>502</v>
      </c>
      <c r="K4213" s="2" t="s">
        <v>74</v>
      </c>
      <c r="M4213" t="s">
        <v>4827</v>
      </c>
      <c r="P4213" s="19" t="s">
        <v>4799</v>
      </c>
      <c r="Q4213" s="19" t="s">
        <v>27</v>
      </c>
      <c r="S4213" s="19" t="s">
        <v>129</v>
      </c>
      <c r="W4213" s="20">
        <v>25</v>
      </c>
      <c r="X4213" s="65" t="s">
        <v>4798</v>
      </c>
      <c r="AB4213" t="s">
        <v>119</v>
      </c>
      <c r="AC4213" t="s">
        <v>4808</v>
      </c>
      <c r="AD4213" s="2" t="s">
        <v>3749</v>
      </c>
    </row>
    <row r="4214" spans="1:30" hidden="1" x14ac:dyDescent="0.25">
      <c r="A4214" s="2">
        <v>100</v>
      </c>
      <c r="B4214" t="s">
        <v>3760</v>
      </c>
      <c r="C4214">
        <v>35</v>
      </c>
      <c r="D4214">
        <v>325</v>
      </c>
      <c r="E4214">
        <v>500</v>
      </c>
      <c r="F4214" t="s">
        <v>114</v>
      </c>
      <c r="G4214" s="2" t="s">
        <v>485</v>
      </c>
      <c r="H4214">
        <v>1</v>
      </c>
      <c r="I4214">
        <v>44.65</v>
      </c>
      <c r="J4214" s="2" t="s">
        <v>502</v>
      </c>
      <c r="K4214" s="2" t="s">
        <v>74</v>
      </c>
      <c r="M4214" t="s">
        <v>4827</v>
      </c>
      <c r="P4214" s="19" t="s">
        <v>4799</v>
      </c>
      <c r="Q4214" s="19" t="s">
        <v>27</v>
      </c>
      <c r="S4214" s="19" t="s">
        <v>129</v>
      </c>
      <c r="W4214" s="20">
        <v>25</v>
      </c>
      <c r="X4214" s="65" t="s">
        <v>4798</v>
      </c>
      <c r="AB4214" t="s">
        <v>119</v>
      </c>
      <c r="AC4214" t="s">
        <v>4808</v>
      </c>
      <c r="AD4214" s="2" t="s">
        <v>3749</v>
      </c>
    </row>
    <row r="4215" spans="1:30" hidden="1" x14ac:dyDescent="0.25">
      <c r="A4215" s="2">
        <v>101</v>
      </c>
      <c r="B4215" t="s">
        <v>3757</v>
      </c>
      <c r="C4215">
        <v>35</v>
      </c>
      <c r="D4215">
        <v>240</v>
      </c>
      <c r="E4215">
        <v>500</v>
      </c>
      <c r="F4215" t="s">
        <v>114</v>
      </c>
      <c r="G4215" s="2" t="s">
        <v>485</v>
      </c>
      <c r="H4215">
        <v>1</v>
      </c>
      <c r="I4215">
        <v>32.97</v>
      </c>
      <c r="J4215" s="2" t="s">
        <v>502</v>
      </c>
      <c r="K4215" s="2" t="s">
        <v>74</v>
      </c>
      <c r="M4215" t="s">
        <v>4827</v>
      </c>
      <c r="P4215" s="19" t="s">
        <v>4799</v>
      </c>
      <c r="Q4215" s="19" t="s">
        <v>27</v>
      </c>
      <c r="S4215" s="19" t="s">
        <v>129</v>
      </c>
      <c r="W4215" s="20">
        <v>25</v>
      </c>
      <c r="X4215" s="65" t="s">
        <v>4798</v>
      </c>
      <c r="AB4215" t="s">
        <v>119</v>
      </c>
      <c r="AC4215" t="s">
        <v>4810</v>
      </c>
      <c r="AD4215" s="2" t="s">
        <v>3742</v>
      </c>
    </row>
    <row r="4216" spans="1:30" hidden="1" x14ac:dyDescent="0.25">
      <c r="A4216" s="2">
        <v>102</v>
      </c>
      <c r="B4216" t="s">
        <v>3820</v>
      </c>
      <c r="C4216">
        <v>40</v>
      </c>
      <c r="D4216">
        <v>544</v>
      </c>
      <c r="E4216">
        <v>639</v>
      </c>
      <c r="F4216" t="s">
        <v>114</v>
      </c>
      <c r="G4216" s="2" t="s">
        <v>485</v>
      </c>
      <c r="H4216">
        <v>1</v>
      </c>
      <c r="I4216">
        <v>86.66</v>
      </c>
      <c r="J4216" s="2" t="s">
        <v>502</v>
      </c>
      <c r="K4216" s="2" t="s">
        <v>74</v>
      </c>
      <c r="M4216" t="s">
        <v>4827</v>
      </c>
      <c r="O4216" s="2" t="s">
        <v>128</v>
      </c>
      <c r="P4216" s="19" t="s">
        <v>4799</v>
      </c>
      <c r="Q4216" s="19" t="s">
        <v>26</v>
      </c>
      <c r="S4216" s="19" t="s">
        <v>129</v>
      </c>
      <c r="W4216" s="20">
        <v>25</v>
      </c>
      <c r="X4216" s="65" t="s">
        <v>4798</v>
      </c>
      <c r="AB4216" t="s">
        <v>119</v>
      </c>
      <c r="AC4216" t="s">
        <v>4812</v>
      </c>
      <c r="AD4216" s="2" t="s">
        <v>4813</v>
      </c>
    </row>
    <row r="4217" spans="1:30" hidden="1" x14ac:dyDescent="0.25">
      <c r="A4217" s="2">
        <v>103</v>
      </c>
      <c r="B4217" t="s">
        <v>3822</v>
      </c>
      <c r="C4217">
        <v>40</v>
      </c>
      <c r="D4217">
        <v>544</v>
      </c>
      <c r="E4217">
        <v>675</v>
      </c>
      <c r="F4217" t="s">
        <v>114</v>
      </c>
      <c r="G4217" s="2" t="s">
        <v>485</v>
      </c>
      <c r="H4217">
        <v>1</v>
      </c>
      <c r="I4217">
        <v>93.37</v>
      </c>
      <c r="J4217" s="2" t="s">
        <v>502</v>
      </c>
      <c r="K4217" s="2" t="s">
        <v>74</v>
      </c>
      <c r="M4217" t="s">
        <v>4827</v>
      </c>
      <c r="O4217" s="2" t="s">
        <v>128</v>
      </c>
      <c r="P4217" s="19" t="s">
        <v>4799</v>
      </c>
      <c r="Q4217" s="19" t="s">
        <v>26</v>
      </c>
      <c r="S4217" s="19" t="s">
        <v>129</v>
      </c>
      <c r="W4217" s="20">
        <v>25</v>
      </c>
      <c r="X4217" s="65" t="s">
        <v>4798</v>
      </c>
      <c r="AB4217" t="s">
        <v>119</v>
      </c>
      <c r="AC4217" t="s">
        <v>4812</v>
      </c>
      <c r="AD4217" s="2" t="s">
        <v>4813</v>
      </c>
    </row>
    <row r="4218" spans="1:30" hidden="1" x14ac:dyDescent="0.25">
      <c r="A4218" s="2">
        <v>104</v>
      </c>
      <c r="B4218" t="s">
        <v>3805</v>
      </c>
      <c r="C4218">
        <v>40</v>
      </c>
      <c r="D4218">
        <v>544</v>
      </c>
      <c r="E4218">
        <v>639</v>
      </c>
      <c r="F4218" t="s">
        <v>114</v>
      </c>
      <c r="G4218" s="2" t="s">
        <v>485</v>
      </c>
      <c r="H4218">
        <v>1</v>
      </c>
      <c r="I4218">
        <v>86.66</v>
      </c>
      <c r="J4218" s="2" t="s">
        <v>502</v>
      </c>
      <c r="K4218" s="2" t="s">
        <v>74</v>
      </c>
      <c r="M4218" t="s">
        <v>4827</v>
      </c>
      <c r="O4218" s="2" t="s">
        <v>128</v>
      </c>
      <c r="P4218" s="19" t="s">
        <v>4799</v>
      </c>
      <c r="Q4218" s="19" t="s">
        <v>26</v>
      </c>
      <c r="S4218" s="19" t="s">
        <v>129</v>
      </c>
      <c r="W4218" s="20">
        <v>25</v>
      </c>
      <c r="X4218" s="65" t="s">
        <v>4798</v>
      </c>
      <c r="AB4218" t="s">
        <v>119</v>
      </c>
      <c r="AC4218" t="s">
        <v>4812</v>
      </c>
      <c r="AD4218" s="2" t="s">
        <v>4813</v>
      </c>
    </row>
    <row r="4219" spans="1:30" hidden="1" x14ac:dyDescent="0.25">
      <c r="A4219" s="2">
        <v>105</v>
      </c>
      <c r="B4219" t="s">
        <v>3807</v>
      </c>
      <c r="C4219">
        <v>40</v>
      </c>
      <c r="D4219">
        <v>544</v>
      </c>
      <c r="E4219">
        <v>675</v>
      </c>
      <c r="F4219" t="s">
        <v>114</v>
      </c>
      <c r="G4219" s="2" t="s">
        <v>485</v>
      </c>
      <c r="H4219">
        <v>1</v>
      </c>
      <c r="I4219">
        <v>93.37</v>
      </c>
      <c r="J4219" s="2" t="s">
        <v>502</v>
      </c>
      <c r="K4219" s="2" t="s">
        <v>74</v>
      </c>
      <c r="M4219" t="s">
        <v>4827</v>
      </c>
      <c r="O4219" s="2" t="s">
        <v>128</v>
      </c>
      <c r="P4219" s="19" t="s">
        <v>4799</v>
      </c>
      <c r="Q4219" s="19" t="s">
        <v>26</v>
      </c>
      <c r="S4219" s="19" t="s">
        <v>129</v>
      </c>
      <c r="W4219" s="20">
        <v>25</v>
      </c>
      <c r="X4219" s="65" t="s">
        <v>4798</v>
      </c>
      <c r="AB4219" t="s">
        <v>119</v>
      </c>
      <c r="AC4219" t="s">
        <v>4812</v>
      </c>
      <c r="AD4219" s="2" t="s">
        <v>4813</v>
      </c>
    </row>
    <row r="4220" spans="1:30" hidden="1" x14ac:dyDescent="0.25">
      <c r="A4220" s="2">
        <v>106</v>
      </c>
      <c r="B4220" t="s">
        <v>3862</v>
      </c>
      <c r="C4220">
        <v>50</v>
      </c>
      <c r="D4220">
        <v>300</v>
      </c>
      <c r="E4220">
        <v>790</v>
      </c>
      <c r="F4220" t="s">
        <v>114</v>
      </c>
      <c r="G4220" s="2" t="s">
        <v>485</v>
      </c>
      <c r="H4220">
        <v>1</v>
      </c>
      <c r="I4220">
        <v>93.02</v>
      </c>
      <c r="J4220" s="2" t="s">
        <v>502</v>
      </c>
      <c r="K4220" s="2" t="s">
        <v>74</v>
      </c>
      <c r="M4220" t="s">
        <v>4827</v>
      </c>
      <c r="P4220" s="19" t="s">
        <v>4799</v>
      </c>
      <c r="Q4220" s="19" t="s">
        <v>25</v>
      </c>
      <c r="S4220" s="19" t="s">
        <v>129</v>
      </c>
      <c r="W4220" s="20">
        <v>25</v>
      </c>
      <c r="X4220" s="65" t="s">
        <v>4798</v>
      </c>
      <c r="AB4220" t="s">
        <v>119</v>
      </c>
      <c r="AC4220" t="s">
        <v>4815</v>
      </c>
      <c r="AD4220" s="2" t="s">
        <v>4816</v>
      </c>
    </row>
    <row r="4221" spans="1:30" hidden="1" x14ac:dyDescent="0.25">
      <c r="A4221" s="2">
        <v>107</v>
      </c>
      <c r="B4221" t="s">
        <v>3865</v>
      </c>
      <c r="C4221">
        <v>50</v>
      </c>
      <c r="D4221">
        <v>300</v>
      </c>
      <c r="E4221">
        <v>750</v>
      </c>
      <c r="F4221" t="s">
        <v>114</v>
      </c>
      <c r="G4221" s="2" t="s">
        <v>485</v>
      </c>
      <c r="H4221">
        <v>1</v>
      </c>
      <c r="I4221">
        <v>88.31</v>
      </c>
      <c r="J4221" s="2" t="s">
        <v>502</v>
      </c>
      <c r="K4221" s="2" t="s">
        <v>74</v>
      </c>
      <c r="M4221" t="s">
        <v>4827</v>
      </c>
      <c r="P4221" s="19" t="s">
        <v>4799</v>
      </c>
      <c r="Q4221" s="19" t="s">
        <v>25</v>
      </c>
      <c r="S4221" s="19" t="s">
        <v>129</v>
      </c>
      <c r="W4221" s="20">
        <v>25</v>
      </c>
      <c r="X4221" s="65" t="s">
        <v>4798</v>
      </c>
      <c r="AB4221" t="s">
        <v>119</v>
      </c>
      <c r="AC4221" t="s">
        <v>4815</v>
      </c>
      <c r="AD4221" s="2" t="s">
        <v>4816</v>
      </c>
    </row>
    <row r="4222" spans="1:30" hidden="1" x14ac:dyDescent="0.25">
      <c r="A4222" s="2">
        <v>108</v>
      </c>
      <c r="B4222" t="s">
        <v>3876</v>
      </c>
      <c r="C4222">
        <v>50</v>
      </c>
      <c r="D4222">
        <v>664</v>
      </c>
      <c r="E4222">
        <v>812</v>
      </c>
      <c r="F4222" t="s">
        <v>114</v>
      </c>
      <c r="G4222" s="2" t="s">
        <v>485</v>
      </c>
      <c r="H4222">
        <v>1</v>
      </c>
      <c r="I4222">
        <v>167.27</v>
      </c>
      <c r="J4222" s="2" t="s">
        <v>502</v>
      </c>
      <c r="K4222" s="2" t="s">
        <v>74</v>
      </c>
      <c r="M4222" t="s">
        <v>4827</v>
      </c>
      <c r="O4222" s="2" t="s">
        <v>128</v>
      </c>
      <c r="P4222" s="19" t="s">
        <v>4799</v>
      </c>
      <c r="Q4222" s="19" t="s">
        <v>26</v>
      </c>
      <c r="S4222" s="19" t="s">
        <v>129</v>
      </c>
      <c r="W4222" s="20">
        <v>25</v>
      </c>
      <c r="X4222" s="65" t="s">
        <v>4798</v>
      </c>
      <c r="AB4222" t="s">
        <v>119</v>
      </c>
      <c r="AC4222" t="s">
        <v>4815</v>
      </c>
      <c r="AD4222" s="2" t="s">
        <v>4816</v>
      </c>
    </row>
    <row r="4223" spans="1:30" hidden="1" x14ac:dyDescent="0.25">
      <c r="A4223" s="2">
        <v>109</v>
      </c>
      <c r="B4223" t="s">
        <v>3879</v>
      </c>
      <c r="C4223">
        <v>50</v>
      </c>
      <c r="D4223">
        <v>574</v>
      </c>
      <c r="E4223">
        <v>722</v>
      </c>
      <c r="F4223" t="s">
        <v>114</v>
      </c>
      <c r="G4223" s="2" t="s">
        <v>485</v>
      </c>
      <c r="H4223">
        <v>1</v>
      </c>
      <c r="I4223">
        <v>125.59</v>
      </c>
      <c r="J4223" s="2" t="s">
        <v>502</v>
      </c>
      <c r="K4223" s="2" t="s">
        <v>74</v>
      </c>
      <c r="M4223" t="s">
        <v>4827</v>
      </c>
      <c r="O4223" s="2" t="s">
        <v>128</v>
      </c>
      <c r="P4223" s="19" t="s">
        <v>4799</v>
      </c>
      <c r="Q4223" s="19" t="s">
        <v>26</v>
      </c>
      <c r="S4223" s="19" t="s">
        <v>129</v>
      </c>
      <c r="W4223" s="20">
        <v>25</v>
      </c>
      <c r="X4223" s="65" t="s">
        <v>4798</v>
      </c>
      <c r="AB4223" t="s">
        <v>119</v>
      </c>
      <c r="AC4223" t="s">
        <v>4815</v>
      </c>
      <c r="AD4223" s="2" t="s">
        <v>4816</v>
      </c>
    </row>
    <row r="4224" spans="1:30" hidden="1" x14ac:dyDescent="0.25">
      <c r="A4224" s="2">
        <v>110</v>
      </c>
      <c r="B4224" t="s">
        <v>3884</v>
      </c>
      <c r="C4224">
        <v>50</v>
      </c>
      <c r="D4224">
        <v>300</v>
      </c>
      <c r="E4224">
        <v>750</v>
      </c>
      <c r="F4224" t="s">
        <v>114</v>
      </c>
      <c r="G4224" s="2" t="s">
        <v>485</v>
      </c>
      <c r="H4224">
        <v>1</v>
      </c>
      <c r="I4224">
        <v>88.31</v>
      </c>
      <c r="J4224" s="2" t="s">
        <v>502</v>
      </c>
      <c r="K4224" s="2" t="s">
        <v>74</v>
      </c>
      <c r="M4224" t="s">
        <v>4827</v>
      </c>
      <c r="P4224" s="19" t="s">
        <v>4799</v>
      </c>
      <c r="Q4224" s="19" t="s">
        <v>25</v>
      </c>
      <c r="S4224" s="19" t="s">
        <v>129</v>
      </c>
      <c r="W4224" s="20">
        <v>25</v>
      </c>
      <c r="X4224" s="65" t="s">
        <v>4798</v>
      </c>
      <c r="AB4224" t="s">
        <v>119</v>
      </c>
      <c r="AC4224" t="s">
        <v>4815</v>
      </c>
      <c r="AD4224" s="2" t="s">
        <v>4816</v>
      </c>
    </row>
    <row r="4225" spans="1:30" hidden="1" x14ac:dyDescent="0.25">
      <c r="A4225" s="2">
        <v>111</v>
      </c>
      <c r="B4225" t="s">
        <v>3898</v>
      </c>
      <c r="C4225">
        <v>50</v>
      </c>
      <c r="D4225">
        <v>300</v>
      </c>
      <c r="E4225">
        <v>790</v>
      </c>
      <c r="F4225" t="s">
        <v>114</v>
      </c>
      <c r="G4225" s="2" t="s">
        <v>485</v>
      </c>
      <c r="H4225">
        <v>1</v>
      </c>
      <c r="I4225">
        <v>93.02</v>
      </c>
      <c r="J4225" s="2" t="s">
        <v>502</v>
      </c>
      <c r="K4225" s="2" t="s">
        <v>74</v>
      </c>
      <c r="M4225" t="s">
        <v>4827</v>
      </c>
      <c r="P4225" s="19" t="s">
        <v>4799</v>
      </c>
      <c r="Q4225" s="19" t="s">
        <v>25</v>
      </c>
      <c r="S4225" s="19" t="s">
        <v>129</v>
      </c>
      <c r="W4225" s="20">
        <v>25</v>
      </c>
      <c r="X4225" s="65" t="s">
        <v>4798</v>
      </c>
      <c r="AB4225" t="s">
        <v>119</v>
      </c>
      <c r="AC4225" t="s">
        <v>4815</v>
      </c>
      <c r="AD4225" s="2" t="s">
        <v>4816</v>
      </c>
    </row>
    <row r="4226" spans="1:30" hidden="1" x14ac:dyDescent="0.25">
      <c r="A4226" s="2">
        <v>112</v>
      </c>
      <c r="B4226" t="s">
        <v>3901</v>
      </c>
      <c r="C4226">
        <v>50</v>
      </c>
      <c r="D4226">
        <v>300</v>
      </c>
      <c r="E4226">
        <v>750</v>
      </c>
      <c r="F4226" t="s">
        <v>114</v>
      </c>
      <c r="G4226" s="2" t="s">
        <v>485</v>
      </c>
      <c r="H4226">
        <v>1</v>
      </c>
      <c r="I4226">
        <v>88.31</v>
      </c>
      <c r="J4226" s="2" t="s">
        <v>502</v>
      </c>
      <c r="K4226" s="2" t="s">
        <v>74</v>
      </c>
      <c r="M4226" t="s">
        <v>4827</v>
      </c>
      <c r="P4226" s="19" t="s">
        <v>4799</v>
      </c>
      <c r="Q4226" s="19" t="s">
        <v>25</v>
      </c>
      <c r="S4226" s="19" t="s">
        <v>129</v>
      </c>
      <c r="W4226" s="20">
        <v>25</v>
      </c>
      <c r="X4226" s="65" t="s">
        <v>4798</v>
      </c>
      <c r="AB4226" t="s">
        <v>119</v>
      </c>
      <c r="AC4226" t="s">
        <v>4815</v>
      </c>
      <c r="AD4226" s="2" t="s">
        <v>4816</v>
      </c>
    </row>
    <row r="4227" spans="1:30" hidden="1" x14ac:dyDescent="0.25">
      <c r="A4227" s="2">
        <v>113</v>
      </c>
      <c r="B4227" t="s">
        <v>3911</v>
      </c>
      <c r="C4227">
        <v>50</v>
      </c>
      <c r="D4227">
        <v>300</v>
      </c>
      <c r="E4227">
        <v>790</v>
      </c>
      <c r="F4227" t="s">
        <v>114</v>
      </c>
      <c r="G4227" s="2" t="s">
        <v>485</v>
      </c>
      <c r="H4227">
        <v>1</v>
      </c>
      <c r="I4227">
        <v>93.02</v>
      </c>
      <c r="J4227" s="2" t="s">
        <v>502</v>
      </c>
      <c r="K4227" s="2" t="s">
        <v>74</v>
      </c>
      <c r="M4227" t="s">
        <v>4827</v>
      </c>
      <c r="P4227" s="19" t="s">
        <v>4799</v>
      </c>
      <c r="Q4227" s="19" t="s">
        <v>25</v>
      </c>
      <c r="S4227" s="19" t="s">
        <v>129</v>
      </c>
      <c r="W4227" s="20">
        <v>25</v>
      </c>
      <c r="X4227" s="65" t="s">
        <v>4798</v>
      </c>
      <c r="AB4227" t="s">
        <v>119</v>
      </c>
      <c r="AC4227" t="s">
        <v>4815</v>
      </c>
      <c r="AD4227" s="2" t="s">
        <v>4816</v>
      </c>
    </row>
    <row r="4228" spans="1:30" hidden="1" x14ac:dyDescent="0.25">
      <c r="A4228" s="2">
        <v>114</v>
      </c>
      <c r="B4228" t="s">
        <v>3913</v>
      </c>
      <c r="C4228">
        <v>50</v>
      </c>
      <c r="D4228">
        <v>300</v>
      </c>
      <c r="E4228">
        <v>750</v>
      </c>
      <c r="F4228" t="s">
        <v>114</v>
      </c>
      <c r="G4228" s="2" t="s">
        <v>485</v>
      </c>
      <c r="H4228">
        <v>1</v>
      </c>
      <c r="I4228">
        <v>88.31</v>
      </c>
      <c r="J4228" s="2" t="s">
        <v>502</v>
      </c>
      <c r="K4228" s="2" t="s">
        <v>74</v>
      </c>
      <c r="M4228" t="s">
        <v>4827</v>
      </c>
      <c r="P4228" s="19" t="s">
        <v>4799</v>
      </c>
      <c r="Q4228" s="19" t="s">
        <v>25</v>
      </c>
      <c r="S4228" s="19" t="s">
        <v>129</v>
      </c>
      <c r="W4228" s="20">
        <v>25</v>
      </c>
      <c r="X4228" s="65" t="s">
        <v>4798</v>
      </c>
      <c r="AB4228" t="s">
        <v>119</v>
      </c>
      <c r="AC4228" t="s">
        <v>4815</v>
      </c>
      <c r="AD4228" s="2" t="s">
        <v>4816</v>
      </c>
    </row>
    <row r="4229" spans="1:30" hidden="1" x14ac:dyDescent="0.25">
      <c r="A4229" s="2">
        <v>115</v>
      </c>
      <c r="B4229" t="s">
        <v>3915</v>
      </c>
      <c r="C4229">
        <v>50</v>
      </c>
      <c r="D4229">
        <v>300</v>
      </c>
      <c r="E4229">
        <v>350</v>
      </c>
      <c r="F4229" t="s">
        <v>114</v>
      </c>
      <c r="G4229" s="2" t="s">
        <v>485</v>
      </c>
      <c r="H4229">
        <v>3</v>
      </c>
      <c r="I4229">
        <v>123.17</v>
      </c>
      <c r="J4229" s="2" t="s">
        <v>502</v>
      </c>
      <c r="K4229" s="2" t="s">
        <v>74</v>
      </c>
      <c r="M4229" t="s">
        <v>4827</v>
      </c>
      <c r="P4229" s="19" t="s">
        <v>4799</v>
      </c>
      <c r="Q4229" s="19" t="s">
        <v>25</v>
      </c>
      <c r="S4229" s="19" t="s">
        <v>129</v>
      </c>
      <c r="W4229" s="20">
        <v>25</v>
      </c>
      <c r="X4229" s="65" t="s">
        <v>4798</v>
      </c>
      <c r="AB4229" t="s">
        <v>119</v>
      </c>
      <c r="AC4229" t="s">
        <v>4815</v>
      </c>
      <c r="AD4229" s="2" t="s">
        <v>4816</v>
      </c>
    </row>
    <row r="4230" spans="1:30" hidden="1" x14ac:dyDescent="0.25">
      <c r="A4230" s="2">
        <v>116</v>
      </c>
      <c r="B4230" t="s">
        <v>3916</v>
      </c>
      <c r="C4230">
        <v>50</v>
      </c>
      <c r="D4230">
        <v>300</v>
      </c>
      <c r="E4230">
        <v>750</v>
      </c>
      <c r="F4230" t="s">
        <v>114</v>
      </c>
      <c r="G4230" s="2" t="s">
        <v>485</v>
      </c>
      <c r="H4230">
        <v>1</v>
      </c>
      <c r="I4230">
        <v>88.31</v>
      </c>
      <c r="J4230" s="2" t="s">
        <v>502</v>
      </c>
      <c r="K4230" s="2" t="s">
        <v>74</v>
      </c>
      <c r="M4230" t="s">
        <v>4827</v>
      </c>
      <c r="P4230" s="19" t="s">
        <v>4799</v>
      </c>
      <c r="Q4230" s="19" t="s">
        <v>25</v>
      </c>
      <c r="S4230" s="19" t="s">
        <v>129</v>
      </c>
      <c r="W4230" s="20">
        <v>25</v>
      </c>
      <c r="X4230" s="65" t="s">
        <v>4798</v>
      </c>
      <c r="AB4230" t="s">
        <v>119</v>
      </c>
      <c r="AC4230" t="s">
        <v>4815</v>
      </c>
      <c r="AD4230" s="2" t="s">
        <v>4816</v>
      </c>
    </row>
    <row r="4231" spans="1:30" hidden="1" x14ac:dyDescent="0.25">
      <c r="A4231" s="2">
        <v>117</v>
      </c>
      <c r="B4231" t="s">
        <v>3921</v>
      </c>
      <c r="C4231">
        <v>50</v>
      </c>
      <c r="D4231">
        <v>300</v>
      </c>
      <c r="E4231">
        <v>750</v>
      </c>
      <c r="F4231" t="s">
        <v>114</v>
      </c>
      <c r="G4231" s="2" t="s">
        <v>485</v>
      </c>
      <c r="H4231">
        <v>1</v>
      </c>
      <c r="I4231">
        <v>88.31</v>
      </c>
      <c r="J4231" s="2" t="s">
        <v>502</v>
      </c>
      <c r="K4231" s="2" t="s">
        <v>74</v>
      </c>
      <c r="M4231" t="s">
        <v>4827</v>
      </c>
      <c r="P4231" s="19" t="s">
        <v>4799</v>
      </c>
      <c r="Q4231" s="19" t="s">
        <v>25</v>
      </c>
      <c r="S4231" s="19" t="s">
        <v>129</v>
      </c>
      <c r="W4231" s="20">
        <v>25</v>
      </c>
      <c r="X4231" s="65" t="s">
        <v>4798</v>
      </c>
      <c r="AB4231" t="s">
        <v>119</v>
      </c>
      <c r="AC4231" t="s">
        <v>4815</v>
      </c>
      <c r="AD4231" s="2" t="s">
        <v>4816</v>
      </c>
    </row>
    <row r="4232" spans="1:30" hidden="1" x14ac:dyDescent="0.25">
      <c r="A4232" s="2">
        <v>118</v>
      </c>
      <c r="B4232" t="s">
        <v>3923</v>
      </c>
      <c r="C4232">
        <v>50</v>
      </c>
      <c r="D4232">
        <v>300</v>
      </c>
      <c r="E4232">
        <v>350</v>
      </c>
      <c r="F4232" t="s">
        <v>114</v>
      </c>
      <c r="G4232" s="2" t="s">
        <v>485</v>
      </c>
      <c r="H4232">
        <v>7</v>
      </c>
      <c r="I4232">
        <v>287.39</v>
      </c>
      <c r="J4232" s="2" t="s">
        <v>502</v>
      </c>
      <c r="K4232" s="2" t="s">
        <v>74</v>
      </c>
      <c r="M4232" t="s">
        <v>4827</v>
      </c>
      <c r="P4232" s="19" t="s">
        <v>4799</v>
      </c>
      <c r="Q4232" s="19" t="s">
        <v>25</v>
      </c>
      <c r="S4232" s="19" t="s">
        <v>129</v>
      </c>
      <c r="W4232" s="20">
        <v>25</v>
      </c>
      <c r="X4232" s="65" t="s">
        <v>4798</v>
      </c>
      <c r="AB4232" t="s">
        <v>119</v>
      </c>
      <c r="AC4232" t="s">
        <v>4815</v>
      </c>
      <c r="AD4232" s="2" t="s">
        <v>4816</v>
      </c>
    </row>
    <row r="4233" spans="1:30" hidden="1" x14ac:dyDescent="0.25">
      <c r="A4233" s="2">
        <v>119</v>
      </c>
      <c r="B4233" t="s">
        <v>3924</v>
      </c>
      <c r="C4233">
        <v>50</v>
      </c>
      <c r="D4233">
        <v>300</v>
      </c>
      <c r="E4233">
        <v>750</v>
      </c>
      <c r="F4233" t="s">
        <v>114</v>
      </c>
      <c r="G4233" s="2" t="s">
        <v>485</v>
      </c>
      <c r="H4233">
        <v>1</v>
      </c>
      <c r="I4233">
        <v>88.31</v>
      </c>
      <c r="J4233" s="2" t="s">
        <v>502</v>
      </c>
      <c r="K4233" s="2" t="s">
        <v>74</v>
      </c>
      <c r="M4233" t="s">
        <v>4827</v>
      </c>
      <c r="P4233" s="19" t="s">
        <v>4799</v>
      </c>
      <c r="Q4233" s="19" t="s">
        <v>25</v>
      </c>
      <c r="S4233" s="19" t="s">
        <v>129</v>
      </c>
      <c r="W4233" s="20">
        <v>25</v>
      </c>
      <c r="X4233" s="65" t="s">
        <v>4798</v>
      </c>
      <c r="AB4233" t="s">
        <v>119</v>
      </c>
      <c r="AC4233" t="s">
        <v>4815</v>
      </c>
      <c r="AD4233" s="2" t="s">
        <v>4816</v>
      </c>
    </row>
    <row r="4234" spans="1:30" hidden="1" x14ac:dyDescent="0.25">
      <c r="A4234" s="2">
        <v>120</v>
      </c>
      <c r="B4234" t="s">
        <v>3928</v>
      </c>
      <c r="C4234">
        <v>50</v>
      </c>
      <c r="D4234">
        <v>300</v>
      </c>
      <c r="E4234">
        <v>350</v>
      </c>
      <c r="F4234" t="s">
        <v>114</v>
      </c>
      <c r="G4234" s="2" t="s">
        <v>485</v>
      </c>
      <c r="H4234">
        <v>7</v>
      </c>
      <c r="I4234">
        <v>287.39</v>
      </c>
      <c r="J4234" s="2" t="s">
        <v>502</v>
      </c>
      <c r="K4234" s="2" t="s">
        <v>74</v>
      </c>
      <c r="M4234" t="s">
        <v>4827</v>
      </c>
      <c r="P4234" s="19" t="s">
        <v>4799</v>
      </c>
      <c r="Q4234" s="19" t="s">
        <v>25</v>
      </c>
      <c r="S4234" s="19" t="s">
        <v>129</v>
      </c>
      <c r="W4234" s="20">
        <v>25</v>
      </c>
      <c r="X4234" s="65" t="s">
        <v>4798</v>
      </c>
      <c r="AB4234" t="s">
        <v>119</v>
      </c>
      <c r="AC4234" t="s">
        <v>4815</v>
      </c>
      <c r="AD4234" s="2" t="s">
        <v>4816</v>
      </c>
    </row>
    <row r="4235" spans="1:30" hidden="1" x14ac:dyDescent="0.25">
      <c r="A4235" s="2">
        <v>121</v>
      </c>
      <c r="B4235" t="s">
        <v>3930</v>
      </c>
      <c r="C4235">
        <v>50</v>
      </c>
      <c r="D4235">
        <v>300</v>
      </c>
      <c r="E4235">
        <v>750</v>
      </c>
      <c r="F4235" t="s">
        <v>114</v>
      </c>
      <c r="G4235" s="2" t="s">
        <v>485</v>
      </c>
      <c r="H4235">
        <v>1</v>
      </c>
      <c r="I4235">
        <v>88.31</v>
      </c>
      <c r="J4235" s="2" t="s">
        <v>502</v>
      </c>
      <c r="K4235" s="2" t="s">
        <v>74</v>
      </c>
      <c r="M4235" t="s">
        <v>4827</v>
      </c>
      <c r="P4235" s="19" t="s">
        <v>4799</v>
      </c>
      <c r="Q4235" s="19" t="s">
        <v>25</v>
      </c>
      <c r="S4235" s="19" t="s">
        <v>129</v>
      </c>
      <c r="W4235" s="20">
        <v>25</v>
      </c>
      <c r="X4235" s="65" t="s">
        <v>4798</v>
      </c>
      <c r="AB4235" t="s">
        <v>119</v>
      </c>
      <c r="AC4235" t="s">
        <v>4815</v>
      </c>
      <c r="AD4235" s="2" t="s">
        <v>4816</v>
      </c>
    </row>
    <row r="4236" spans="1:30" hidden="1" x14ac:dyDescent="0.25">
      <c r="A4236" s="2">
        <v>122</v>
      </c>
      <c r="B4236" t="s">
        <v>3942</v>
      </c>
      <c r="C4236">
        <v>50</v>
      </c>
      <c r="D4236">
        <v>300</v>
      </c>
      <c r="E4236">
        <v>350</v>
      </c>
      <c r="F4236" t="s">
        <v>114</v>
      </c>
      <c r="G4236" s="2" t="s">
        <v>485</v>
      </c>
      <c r="H4236">
        <v>7</v>
      </c>
      <c r="I4236">
        <v>287.39</v>
      </c>
      <c r="J4236" s="2" t="s">
        <v>502</v>
      </c>
      <c r="K4236" s="2" t="s">
        <v>74</v>
      </c>
      <c r="M4236" t="s">
        <v>4827</v>
      </c>
      <c r="P4236" s="19" t="s">
        <v>4799</v>
      </c>
      <c r="Q4236" s="19" t="s">
        <v>25</v>
      </c>
      <c r="S4236" s="19" t="s">
        <v>129</v>
      </c>
      <c r="W4236" s="20">
        <v>25</v>
      </c>
      <c r="X4236" s="65" t="s">
        <v>4798</v>
      </c>
      <c r="AB4236" t="s">
        <v>119</v>
      </c>
      <c r="AC4236" t="s">
        <v>4815</v>
      </c>
      <c r="AD4236" s="2" t="s">
        <v>4816</v>
      </c>
    </row>
    <row r="4237" spans="1:30" hidden="1" x14ac:dyDescent="0.25">
      <c r="A4237" s="2">
        <v>123</v>
      </c>
      <c r="B4237" t="s">
        <v>3945</v>
      </c>
      <c r="C4237">
        <v>50</v>
      </c>
      <c r="D4237">
        <v>300</v>
      </c>
      <c r="E4237">
        <v>750</v>
      </c>
      <c r="F4237" t="s">
        <v>114</v>
      </c>
      <c r="G4237" s="2" t="s">
        <v>485</v>
      </c>
      <c r="H4237">
        <v>1</v>
      </c>
      <c r="I4237">
        <v>88.31</v>
      </c>
      <c r="J4237" s="2" t="s">
        <v>502</v>
      </c>
      <c r="K4237" s="2" t="s">
        <v>74</v>
      </c>
      <c r="M4237" t="s">
        <v>4827</v>
      </c>
      <c r="P4237" s="19" t="s">
        <v>4799</v>
      </c>
      <c r="Q4237" s="19" t="s">
        <v>25</v>
      </c>
      <c r="S4237" s="19" t="s">
        <v>129</v>
      </c>
      <c r="W4237" s="20">
        <v>25</v>
      </c>
      <c r="X4237" s="65" t="s">
        <v>4798</v>
      </c>
      <c r="AB4237" t="s">
        <v>119</v>
      </c>
      <c r="AC4237" t="s">
        <v>4815</v>
      </c>
      <c r="AD4237" s="2" t="s">
        <v>4816</v>
      </c>
    </row>
    <row r="4238" spans="1:30" hidden="1" x14ac:dyDescent="0.25">
      <c r="A4238" s="2">
        <v>124</v>
      </c>
      <c r="B4238" t="s">
        <v>3947</v>
      </c>
      <c r="C4238">
        <v>50</v>
      </c>
      <c r="D4238">
        <v>300</v>
      </c>
      <c r="E4238">
        <v>350</v>
      </c>
      <c r="F4238" t="s">
        <v>114</v>
      </c>
      <c r="G4238" s="2" t="s">
        <v>485</v>
      </c>
      <c r="H4238">
        <v>7</v>
      </c>
      <c r="I4238">
        <v>287.39</v>
      </c>
      <c r="J4238" s="2" t="s">
        <v>502</v>
      </c>
      <c r="K4238" s="2" t="s">
        <v>74</v>
      </c>
      <c r="M4238" t="s">
        <v>4827</v>
      </c>
      <c r="P4238" s="19" t="s">
        <v>4799</v>
      </c>
      <c r="Q4238" s="19" t="s">
        <v>25</v>
      </c>
      <c r="S4238" s="19" t="s">
        <v>129</v>
      </c>
      <c r="W4238" s="20">
        <v>25</v>
      </c>
      <c r="X4238" s="65" t="s">
        <v>4798</v>
      </c>
      <c r="AB4238" t="s">
        <v>119</v>
      </c>
      <c r="AC4238" t="s">
        <v>4815</v>
      </c>
      <c r="AD4238" s="2" t="s">
        <v>4816</v>
      </c>
    </row>
    <row r="4239" spans="1:30" hidden="1" x14ac:dyDescent="0.25">
      <c r="A4239" s="2">
        <v>125</v>
      </c>
      <c r="B4239" t="s">
        <v>3950</v>
      </c>
      <c r="C4239">
        <v>50</v>
      </c>
      <c r="D4239">
        <v>300</v>
      </c>
      <c r="E4239">
        <v>350</v>
      </c>
      <c r="F4239" t="s">
        <v>114</v>
      </c>
      <c r="G4239" s="2" t="s">
        <v>485</v>
      </c>
      <c r="H4239">
        <v>7</v>
      </c>
      <c r="I4239">
        <v>287.39</v>
      </c>
      <c r="J4239" s="2" t="s">
        <v>502</v>
      </c>
      <c r="K4239" s="2" t="s">
        <v>74</v>
      </c>
      <c r="M4239" t="s">
        <v>4827</v>
      </c>
      <c r="P4239" s="19" t="s">
        <v>4799</v>
      </c>
      <c r="Q4239" s="19" t="s">
        <v>25</v>
      </c>
      <c r="S4239" s="19" t="s">
        <v>129</v>
      </c>
      <c r="W4239" s="20">
        <v>25</v>
      </c>
      <c r="X4239" s="65" t="s">
        <v>4798</v>
      </c>
      <c r="AB4239" t="s">
        <v>119</v>
      </c>
      <c r="AC4239" t="s">
        <v>4815</v>
      </c>
      <c r="AD4239" s="2" t="s">
        <v>4816</v>
      </c>
    </row>
    <row r="4240" spans="1:30" hidden="1" x14ac:dyDescent="0.25">
      <c r="A4240" s="2">
        <v>126</v>
      </c>
      <c r="B4240" t="s">
        <v>3951</v>
      </c>
      <c r="C4240">
        <v>50</v>
      </c>
      <c r="D4240">
        <v>300</v>
      </c>
      <c r="E4240">
        <v>750</v>
      </c>
      <c r="F4240" t="s">
        <v>114</v>
      </c>
      <c r="G4240" s="2" t="s">
        <v>485</v>
      </c>
      <c r="H4240">
        <v>1</v>
      </c>
      <c r="I4240">
        <v>88.31</v>
      </c>
      <c r="J4240" s="2" t="s">
        <v>502</v>
      </c>
      <c r="K4240" s="2" t="s">
        <v>74</v>
      </c>
      <c r="M4240" t="s">
        <v>4827</v>
      </c>
      <c r="P4240" s="19" t="s">
        <v>4799</v>
      </c>
      <c r="Q4240" s="19" t="s">
        <v>25</v>
      </c>
      <c r="S4240" s="19" t="s">
        <v>129</v>
      </c>
      <c r="W4240" s="20">
        <v>25</v>
      </c>
      <c r="X4240" s="65" t="s">
        <v>4798</v>
      </c>
      <c r="AB4240" t="s">
        <v>119</v>
      </c>
      <c r="AC4240" t="s">
        <v>4815</v>
      </c>
      <c r="AD4240" s="2" t="s">
        <v>4816</v>
      </c>
    </row>
    <row r="4241" spans="1:30" hidden="1" x14ac:dyDescent="0.25">
      <c r="A4241" s="2">
        <v>127</v>
      </c>
      <c r="B4241" t="s">
        <v>3960</v>
      </c>
      <c r="C4241">
        <v>50</v>
      </c>
      <c r="D4241">
        <v>300</v>
      </c>
      <c r="E4241">
        <v>350</v>
      </c>
      <c r="F4241" t="s">
        <v>114</v>
      </c>
      <c r="G4241" s="2" t="s">
        <v>485</v>
      </c>
      <c r="H4241">
        <v>7</v>
      </c>
      <c r="I4241">
        <v>287.39</v>
      </c>
      <c r="J4241" s="2" t="s">
        <v>502</v>
      </c>
      <c r="K4241" s="2" t="s">
        <v>74</v>
      </c>
      <c r="M4241" t="s">
        <v>4827</v>
      </c>
      <c r="P4241" s="19" t="s">
        <v>4799</v>
      </c>
      <c r="Q4241" s="19" t="s">
        <v>25</v>
      </c>
      <c r="S4241" s="19" t="s">
        <v>129</v>
      </c>
      <c r="W4241" s="20">
        <v>25</v>
      </c>
      <c r="X4241" s="65" t="s">
        <v>4798</v>
      </c>
      <c r="AB4241" t="s">
        <v>119</v>
      </c>
      <c r="AC4241" t="s">
        <v>4815</v>
      </c>
      <c r="AD4241" s="2" t="s">
        <v>4816</v>
      </c>
    </row>
    <row r="4242" spans="1:30" hidden="1" x14ac:dyDescent="0.25">
      <c r="A4242" s="2">
        <v>128</v>
      </c>
      <c r="B4242" t="s">
        <v>3961</v>
      </c>
      <c r="C4242">
        <v>50</v>
      </c>
      <c r="D4242">
        <v>300</v>
      </c>
      <c r="E4242">
        <v>790</v>
      </c>
      <c r="F4242" t="s">
        <v>114</v>
      </c>
      <c r="G4242" s="2" t="s">
        <v>485</v>
      </c>
      <c r="H4242">
        <v>1</v>
      </c>
      <c r="I4242">
        <v>93.02</v>
      </c>
      <c r="J4242" s="2" t="s">
        <v>502</v>
      </c>
      <c r="K4242" s="2" t="s">
        <v>74</v>
      </c>
      <c r="M4242" t="s">
        <v>4827</v>
      </c>
      <c r="P4242" s="19" t="s">
        <v>4799</v>
      </c>
      <c r="Q4242" s="19" t="s">
        <v>25</v>
      </c>
      <c r="S4242" s="19" t="s">
        <v>129</v>
      </c>
      <c r="W4242" s="20">
        <v>25</v>
      </c>
      <c r="X4242" s="65" t="s">
        <v>4798</v>
      </c>
      <c r="AB4242" t="s">
        <v>119</v>
      </c>
      <c r="AC4242" t="s">
        <v>4815</v>
      </c>
      <c r="AD4242" s="2" t="s">
        <v>4816</v>
      </c>
    </row>
    <row r="4243" spans="1:30" hidden="1" x14ac:dyDescent="0.25">
      <c r="A4243" s="2">
        <v>129</v>
      </c>
      <c r="B4243" t="s">
        <v>3968</v>
      </c>
      <c r="C4243">
        <v>50</v>
      </c>
      <c r="D4243">
        <v>664</v>
      </c>
      <c r="E4243">
        <v>812</v>
      </c>
      <c r="F4243" t="s">
        <v>114</v>
      </c>
      <c r="G4243" s="2" t="s">
        <v>485</v>
      </c>
      <c r="H4243">
        <v>1</v>
      </c>
      <c r="I4243">
        <v>167.27</v>
      </c>
      <c r="J4243" s="2" t="s">
        <v>502</v>
      </c>
      <c r="K4243" s="2" t="s">
        <v>74</v>
      </c>
      <c r="M4243" t="s">
        <v>4827</v>
      </c>
      <c r="O4243" s="2" t="s">
        <v>128</v>
      </c>
      <c r="P4243" s="19" t="s">
        <v>4799</v>
      </c>
      <c r="Q4243" s="19" t="s">
        <v>26</v>
      </c>
      <c r="S4243" s="19" t="s">
        <v>129</v>
      </c>
      <c r="W4243" s="20">
        <v>25</v>
      </c>
      <c r="X4243" s="65" t="s">
        <v>4798</v>
      </c>
      <c r="AB4243" t="s">
        <v>119</v>
      </c>
      <c r="AC4243" t="s">
        <v>4815</v>
      </c>
      <c r="AD4243" s="2" t="s">
        <v>4816</v>
      </c>
    </row>
    <row r="4244" spans="1:30" hidden="1" x14ac:dyDescent="0.25">
      <c r="A4244" s="2">
        <v>130</v>
      </c>
      <c r="B4244" t="s">
        <v>3970</v>
      </c>
      <c r="C4244">
        <v>50</v>
      </c>
      <c r="D4244">
        <v>574</v>
      </c>
      <c r="E4244">
        <v>722</v>
      </c>
      <c r="F4244" t="s">
        <v>114</v>
      </c>
      <c r="G4244" s="2" t="s">
        <v>485</v>
      </c>
      <c r="H4244">
        <v>1</v>
      </c>
      <c r="I4244">
        <v>125.59</v>
      </c>
      <c r="J4244" s="2" t="s">
        <v>502</v>
      </c>
      <c r="K4244" s="2" t="s">
        <v>74</v>
      </c>
      <c r="M4244" t="s">
        <v>4827</v>
      </c>
      <c r="O4244" s="2" t="s">
        <v>128</v>
      </c>
      <c r="P4244" s="19" t="s">
        <v>4799</v>
      </c>
      <c r="Q4244" s="19" t="s">
        <v>26</v>
      </c>
      <c r="S4244" s="19" t="s">
        <v>129</v>
      </c>
      <c r="W4244" s="20">
        <v>25</v>
      </c>
      <c r="X4244" s="65" t="s">
        <v>4798</v>
      </c>
      <c r="AB4244" t="s">
        <v>119</v>
      </c>
      <c r="AC4244" t="s">
        <v>4815</v>
      </c>
      <c r="AD4244" s="2" t="s">
        <v>4816</v>
      </c>
    </row>
    <row r="4245" spans="1:30" hidden="1" x14ac:dyDescent="0.25">
      <c r="A4245" s="2">
        <v>131</v>
      </c>
      <c r="B4245" t="s">
        <v>3971</v>
      </c>
      <c r="C4245">
        <v>50</v>
      </c>
      <c r="D4245">
        <v>300</v>
      </c>
      <c r="E4245">
        <v>350</v>
      </c>
      <c r="F4245" t="s">
        <v>114</v>
      </c>
      <c r="G4245" s="2" t="s">
        <v>485</v>
      </c>
      <c r="H4245">
        <v>7</v>
      </c>
      <c r="I4245">
        <v>287.39</v>
      </c>
      <c r="J4245" s="2" t="s">
        <v>502</v>
      </c>
      <c r="K4245" s="2" t="s">
        <v>74</v>
      </c>
      <c r="M4245" t="s">
        <v>4827</v>
      </c>
      <c r="P4245" s="19" t="s">
        <v>4799</v>
      </c>
      <c r="Q4245" s="19" t="s">
        <v>25</v>
      </c>
      <c r="S4245" s="19" t="s">
        <v>129</v>
      </c>
      <c r="W4245" s="20">
        <v>25</v>
      </c>
      <c r="X4245" s="65" t="s">
        <v>4798</v>
      </c>
      <c r="AB4245" t="s">
        <v>119</v>
      </c>
      <c r="AC4245" t="s">
        <v>4815</v>
      </c>
      <c r="AD4245" s="2" t="s">
        <v>4816</v>
      </c>
    </row>
    <row r="4246" spans="1:30" hidden="1" x14ac:dyDescent="0.25">
      <c r="A4246" s="2">
        <v>132</v>
      </c>
      <c r="B4246" t="s">
        <v>3982</v>
      </c>
      <c r="C4246">
        <v>50</v>
      </c>
      <c r="D4246">
        <v>300</v>
      </c>
      <c r="E4246">
        <v>350</v>
      </c>
      <c r="F4246" t="s">
        <v>114</v>
      </c>
      <c r="G4246" s="2" t="s">
        <v>485</v>
      </c>
      <c r="H4246">
        <v>6</v>
      </c>
      <c r="I4246">
        <v>246.33</v>
      </c>
      <c r="J4246" s="2" t="s">
        <v>502</v>
      </c>
      <c r="K4246" s="2" t="s">
        <v>74</v>
      </c>
      <c r="M4246" t="s">
        <v>4827</v>
      </c>
      <c r="P4246" s="19" t="s">
        <v>4799</v>
      </c>
      <c r="Q4246" s="19" t="s">
        <v>25</v>
      </c>
      <c r="S4246" s="19" t="s">
        <v>129</v>
      </c>
      <c r="W4246" s="20">
        <v>25</v>
      </c>
      <c r="X4246" s="65" t="s">
        <v>4798</v>
      </c>
      <c r="AB4246" t="s">
        <v>119</v>
      </c>
      <c r="AC4246" t="s">
        <v>4815</v>
      </c>
      <c r="AD4246" s="2" t="s">
        <v>4816</v>
      </c>
    </row>
    <row r="4247" spans="1:30" hidden="1" x14ac:dyDescent="0.25">
      <c r="A4247" s="2">
        <v>133</v>
      </c>
      <c r="B4247" t="s">
        <v>3983</v>
      </c>
      <c r="C4247">
        <v>50</v>
      </c>
      <c r="D4247">
        <v>300</v>
      </c>
      <c r="E4247">
        <v>790</v>
      </c>
      <c r="F4247" t="s">
        <v>114</v>
      </c>
      <c r="G4247" s="2" t="s">
        <v>485</v>
      </c>
      <c r="H4247">
        <v>1</v>
      </c>
      <c r="I4247">
        <v>93.02</v>
      </c>
      <c r="J4247" s="2" t="s">
        <v>502</v>
      </c>
      <c r="K4247" s="2" t="s">
        <v>74</v>
      </c>
      <c r="M4247" t="s">
        <v>4827</v>
      </c>
      <c r="P4247" s="19" t="s">
        <v>4799</v>
      </c>
      <c r="Q4247" s="19" t="s">
        <v>25</v>
      </c>
      <c r="S4247" s="19" t="s">
        <v>129</v>
      </c>
      <c r="W4247" s="20">
        <v>25</v>
      </c>
      <c r="X4247" s="65" t="s">
        <v>4798</v>
      </c>
      <c r="AB4247" t="s">
        <v>119</v>
      </c>
      <c r="AC4247" t="s">
        <v>4815</v>
      </c>
      <c r="AD4247" s="2" t="s">
        <v>4816</v>
      </c>
    </row>
    <row r="4248" spans="1:30" hidden="1" x14ac:dyDescent="0.25">
      <c r="A4248" s="2">
        <v>134</v>
      </c>
      <c r="B4248" t="s">
        <v>3860</v>
      </c>
      <c r="C4248">
        <v>50</v>
      </c>
      <c r="D4248">
        <v>300</v>
      </c>
      <c r="E4248">
        <v>350</v>
      </c>
      <c r="F4248" t="s">
        <v>114</v>
      </c>
      <c r="G4248" s="2" t="s">
        <v>485</v>
      </c>
      <c r="H4248">
        <v>7</v>
      </c>
      <c r="I4248">
        <v>287.39</v>
      </c>
      <c r="J4248" s="2" t="s">
        <v>502</v>
      </c>
      <c r="K4248" s="2" t="s">
        <v>74</v>
      </c>
      <c r="M4248" t="s">
        <v>4827</v>
      </c>
      <c r="P4248" s="19" t="s">
        <v>4799</v>
      </c>
      <c r="Q4248" s="19" t="s">
        <v>25</v>
      </c>
      <c r="S4248" s="19" t="s">
        <v>129</v>
      </c>
      <c r="W4248" s="20">
        <v>25</v>
      </c>
      <c r="X4248" s="65" t="s">
        <v>4798</v>
      </c>
      <c r="AB4248" t="s">
        <v>119</v>
      </c>
      <c r="AC4248" t="s">
        <v>4818</v>
      </c>
      <c r="AD4248" s="2" t="s">
        <v>1700</v>
      </c>
    </row>
    <row r="4249" spans="1:30" hidden="1" x14ac:dyDescent="0.25">
      <c r="A4249" s="2">
        <v>135</v>
      </c>
      <c r="B4249" t="s">
        <v>3881</v>
      </c>
      <c r="C4249">
        <v>50</v>
      </c>
      <c r="D4249">
        <v>300</v>
      </c>
      <c r="E4249">
        <v>350</v>
      </c>
      <c r="F4249" t="s">
        <v>114</v>
      </c>
      <c r="G4249" s="2" t="s">
        <v>485</v>
      </c>
      <c r="H4249">
        <v>7</v>
      </c>
      <c r="I4249">
        <v>287.39</v>
      </c>
      <c r="J4249" s="2" t="s">
        <v>502</v>
      </c>
      <c r="K4249" s="2" t="s">
        <v>74</v>
      </c>
      <c r="M4249" t="s">
        <v>4827</v>
      </c>
      <c r="P4249" s="19" t="s">
        <v>4799</v>
      </c>
      <c r="Q4249" s="19" t="s">
        <v>25</v>
      </c>
      <c r="S4249" s="19" t="s">
        <v>129</v>
      </c>
      <c r="W4249" s="20">
        <v>25</v>
      </c>
      <c r="X4249" s="65" t="s">
        <v>4798</v>
      </c>
      <c r="AB4249" t="s">
        <v>119</v>
      </c>
      <c r="AC4249" t="s">
        <v>4818</v>
      </c>
      <c r="AD4249" s="2" t="s">
        <v>1700</v>
      </c>
    </row>
    <row r="4250" spans="1:30" hidden="1" x14ac:dyDescent="0.25">
      <c r="A4250" s="2">
        <v>136</v>
      </c>
      <c r="B4250" t="s">
        <v>3897</v>
      </c>
      <c r="C4250">
        <v>50</v>
      </c>
      <c r="D4250">
        <v>300</v>
      </c>
      <c r="E4250">
        <v>350</v>
      </c>
      <c r="F4250" t="s">
        <v>114</v>
      </c>
      <c r="G4250" s="2" t="s">
        <v>485</v>
      </c>
      <c r="H4250">
        <v>7</v>
      </c>
      <c r="I4250">
        <v>287.39</v>
      </c>
      <c r="J4250" s="2" t="s">
        <v>502</v>
      </c>
      <c r="K4250" s="2" t="s">
        <v>74</v>
      </c>
      <c r="M4250" t="s">
        <v>4827</v>
      </c>
      <c r="P4250" s="19" t="s">
        <v>4799</v>
      </c>
      <c r="Q4250" s="19" t="s">
        <v>25</v>
      </c>
      <c r="S4250" s="19" t="s">
        <v>129</v>
      </c>
      <c r="W4250" s="20">
        <v>25</v>
      </c>
      <c r="X4250" s="65" t="s">
        <v>4798</v>
      </c>
      <c r="AB4250" t="s">
        <v>119</v>
      </c>
      <c r="AC4250" t="s">
        <v>4818</v>
      </c>
      <c r="AD4250" s="2" t="s">
        <v>1700</v>
      </c>
    </row>
    <row r="4251" spans="1:30" hidden="1" x14ac:dyDescent="0.25">
      <c r="A4251" s="2">
        <v>137</v>
      </c>
      <c r="B4251" t="s">
        <v>3910</v>
      </c>
      <c r="C4251">
        <v>50</v>
      </c>
      <c r="D4251">
        <v>300</v>
      </c>
      <c r="E4251">
        <v>350</v>
      </c>
      <c r="F4251" t="s">
        <v>114</v>
      </c>
      <c r="G4251" s="2" t="s">
        <v>485</v>
      </c>
      <c r="H4251">
        <v>7</v>
      </c>
      <c r="I4251">
        <v>287.39</v>
      </c>
      <c r="J4251" s="2" t="s">
        <v>502</v>
      </c>
      <c r="K4251" s="2" t="s">
        <v>74</v>
      </c>
      <c r="M4251" t="s">
        <v>4827</v>
      </c>
      <c r="P4251" s="19" t="s">
        <v>4799</v>
      </c>
      <c r="Q4251" s="19" t="s">
        <v>25</v>
      </c>
      <c r="S4251" s="19" t="s">
        <v>129</v>
      </c>
      <c r="W4251" s="20">
        <v>25</v>
      </c>
      <c r="X4251" s="65" t="s">
        <v>4798</v>
      </c>
      <c r="AB4251" t="s">
        <v>119</v>
      </c>
      <c r="AC4251" t="s">
        <v>4818</v>
      </c>
      <c r="AD4251" s="2" t="s">
        <v>1700</v>
      </c>
    </row>
    <row r="4252" spans="1:30" hidden="1" x14ac:dyDescent="0.25">
      <c r="A4252" s="2">
        <v>138</v>
      </c>
      <c r="B4252" t="s">
        <v>3915</v>
      </c>
      <c r="C4252">
        <v>50</v>
      </c>
      <c r="D4252">
        <v>300</v>
      </c>
      <c r="E4252">
        <v>350</v>
      </c>
      <c r="F4252" t="s">
        <v>114</v>
      </c>
      <c r="G4252" s="2" t="s">
        <v>485</v>
      </c>
      <c r="H4252">
        <v>4</v>
      </c>
      <c r="I4252">
        <v>164.22</v>
      </c>
      <c r="J4252" s="2" t="s">
        <v>502</v>
      </c>
      <c r="K4252" s="2" t="s">
        <v>74</v>
      </c>
      <c r="M4252" t="s">
        <v>4827</v>
      </c>
      <c r="P4252" s="19" t="s">
        <v>4799</v>
      </c>
      <c r="Q4252" s="19" t="s">
        <v>25</v>
      </c>
      <c r="S4252" s="19" t="s">
        <v>129</v>
      </c>
      <c r="W4252" s="20">
        <v>25</v>
      </c>
      <c r="X4252" s="65" t="s">
        <v>4798</v>
      </c>
      <c r="AB4252" t="s">
        <v>119</v>
      </c>
      <c r="AC4252" t="s">
        <v>4818</v>
      </c>
      <c r="AD4252" s="2" t="s">
        <v>1700</v>
      </c>
    </row>
    <row r="4253" spans="1:30" hidden="1" x14ac:dyDescent="0.25">
      <c r="A4253" s="2">
        <v>139</v>
      </c>
      <c r="B4253" t="s">
        <v>3920</v>
      </c>
      <c r="C4253">
        <v>50</v>
      </c>
      <c r="D4253">
        <v>300</v>
      </c>
      <c r="E4253">
        <v>350</v>
      </c>
      <c r="F4253" t="s">
        <v>114</v>
      </c>
      <c r="G4253" s="2" t="s">
        <v>485</v>
      </c>
      <c r="H4253">
        <v>7</v>
      </c>
      <c r="I4253">
        <v>287.39</v>
      </c>
      <c r="J4253" s="2" t="s">
        <v>502</v>
      </c>
      <c r="K4253" s="2" t="s">
        <v>74</v>
      </c>
      <c r="M4253" t="s">
        <v>4827</v>
      </c>
      <c r="P4253" s="19" t="s">
        <v>4799</v>
      </c>
      <c r="Q4253" s="19" t="s">
        <v>25</v>
      </c>
      <c r="S4253" s="19" t="s">
        <v>129</v>
      </c>
      <c r="W4253" s="20">
        <v>25</v>
      </c>
      <c r="X4253" s="65" t="s">
        <v>4798</v>
      </c>
      <c r="AB4253" t="s">
        <v>119</v>
      </c>
      <c r="AC4253" t="s">
        <v>4818</v>
      </c>
      <c r="AD4253" s="2" t="s">
        <v>1700</v>
      </c>
    </row>
    <row r="4254" spans="1:30" hidden="1" x14ac:dyDescent="0.25">
      <c r="A4254" s="2">
        <v>140</v>
      </c>
      <c r="B4254" t="s">
        <v>3943</v>
      </c>
      <c r="C4254">
        <v>50</v>
      </c>
      <c r="D4254">
        <v>300</v>
      </c>
      <c r="E4254">
        <v>790</v>
      </c>
      <c r="F4254" t="s">
        <v>114</v>
      </c>
      <c r="G4254" s="2" t="s">
        <v>485</v>
      </c>
      <c r="H4254">
        <v>1</v>
      </c>
      <c r="I4254">
        <v>93.02</v>
      </c>
      <c r="J4254" s="2" t="s">
        <v>502</v>
      </c>
      <c r="K4254" s="2" t="s">
        <v>74</v>
      </c>
      <c r="M4254" t="s">
        <v>4827</v>
      </c>
      <c r="P4254" s="19" t="s">
        <v>4799</v>
      </c>
      <c r="Q4254" s="19" t="s">
        <v>25</v>
      </c>
      <c r="S4254" s="19" t="s">
        <v>129</v>
      </c>
      <c r="W4254" s="20">
        <v>25</v>
      </c>
      <c r="X4254" s="65" t="s">
        <v>4798</v>
      </c>
      <c r="AB4254" t="s">
        <v>119</v>
      </c>
      <c r="AC4254" t="s">
        <v>4820</v>
      </c>
      <c r="AD4254" s="2" t="s">
        <v>2705</v>
      </c>
    </row>
    <row r="4255" spans="1:30" hidden="1" x14ac:dyDescent="0.25">
      <c r="A4255" s="2">
        <v>141</v>
      </c>
      <c r="B4255" t="s">
        <v>3949</v>
      </c>
      <c r="C4255">
        <v>50</v>
      </c>
      <c r="D4255">
        <v>300</v>
      </c>
      <c r="E4255">
        <v>750</v>
      </c>
      <c r="F4255" t="s">
        <v>114</v>
      </c>
      <c r="G4255" s="2" t="s">
        <v>485</v>
      </c>
      <c r="H4255">
        <v>1</v>
      </c>
      <c r="I4255">
        <v>88.31</v>
      </c>
      <c r="J4255" s="2" t="s">
        <v>502</v>
      </c>
      <c r="K4255" s="2" t="s">
        <v>74</v>
      </c>
      <c r="M4255" t="s">
        <v>4827</v>
      </c>
      <c r="P4255" s="19" t="s">
        <v>4799</v>
      </c>
      <c r="Q4255" s="19" t="s">
        <v>25</v>
      </c>
      <c r="S4255" s="19" t="s">
        <v>129</v>
      </c>
      <c r="W4255" s="20">
        <v>25</v>
      </c>
      <c r="X4255" s="65" t="s">
        <v>4798</v>
      </c>
      <c r="AB4255" t="s">
        <v>119</v>
      </c>
      <c r="AC4255" t="s">
        <v>4820</v>
      </c>
      <c r="AD4255" s="2" t="s">
        <v>2705</v>
      </c>
    </row>
    <row r="4256" spans="1:30" hidden="1" x14ac:dyDescent="0.25">
      <c r="A4256" s="2">
        <v>142</v>
      </c>
      <c r="B4256" t="s">
        <v>3963</v>
      </c>
      <c r="C4256">
        <v>50</v>
      </c>
      <c r="D4256">
        <v>300</v>
      </c>
      <c r="E4256">
        <v>750</v>
      </c>
      <c r="F4256" t="s">
        <v>114</v>
      </c>
      <c r="G4256" s="2" t="s">
        <v>485</v>
      </c>
      <c r="H4256">
        <v>1</v>
      </c>
      <c r="I4256">
        <v>88.31</v>
      </c>
      <c r="J4256" s="2" t="s">
        <v>502</v>
      </c>
      <c r="K4256" s="2" t="s">
        <v>74</v>
      </c>
      <c r="M4256" t="s">
        <v>4827</v>
      </c>
      <c r="P4256" s="19" t="s">
        <v>4799</v>
      </c>
      <c r="Q4256" s="19" t="s">
        <v>25</v>
      </c>
      <c r="S4256" s="19" t="s">
        <v>129</v>
      </c>
      <c r="W4256" s="20">
        <v>25</v>
      </c>
      <c r="X4256" s="65" t="s">
        <v>4798</v>
      </c>
      <c r="AB4256" t="s">
        <v>119</v>
      </c>
      <c r="AC4256" t="s">
        <v>4820</v>
      </c>
      <c r="AD4256" s="2" t="s">
        <v>2705</v>
      </c>
    </row>
    <row r="4257" spans="1:30" hidden="1" x14ac:dyDescent="0.25">
      <c r="A4257" s="2">
        <v>143</v>
      </c>
      <c r="B4257" t="s">
        <v>3972</v>
      </c>
      <c r="C4257">
        <v>50</v>
      </c>
      <c r="D4257">
        <v>300</v>
      </c>
      <c r="E4257">
        <v>790</v>
      </c>
      <c r="F4257" t="s">
        <v>114</v>
      </c>
      <c r="G4257" s="2" t="s">
        <v>485</v>
      </c>
      <c r="H4257">
        <v>1</v>
      </c>
      <c r="I4257">
        <v>93.02</v>
      </c>
      <c r="J4257" s="2" t="s">
        <v>502</v>
      </c>
      <c r="K4257" s="2" t="s">
        <v>74</v>
      </c>
      <c r="M4257" t="s">
        <v>4827</v>
      </c>
      <c r="P4257" s="19" t="s">
        <v>4799</v>
      </c>
      <c r="Q4257" s="19" t="s">
        <v>25</v>
      </c>
      <c r="S4257" s="19" t="s">
        <v>129</v>
      </c>
      <c r="W4257" s="20">
        <v>25</v>
      </c>
      <c r="X4257" s="65" t="s">
        <v>4798</v>
      </c>
      <c r="AB4257" t="s">
        <v>119</v>
      </c>
      <c r="AC4257" t="s">
        <v>4820</v>
      </c>
      <c r="AD4257" s="2" t="s">
        <v>2705</v>
      </c>
    </row>
    <row r="4258" spans="1:30" hidden="1" x14ac:dyDescent="0.25">
      <c r="A4258" s="2">
        <v>144</v>
      </c>
      <c r="B4258" t="s">
        <v>3974</v>
      </c>
      <c r="C4258">
        <v>50</v>
      </c>
      <c r="D4258">
        <v>300</v>
      </c>
      <c r="E4258">
        <v>750</v>
      </c>
      <c r="F4258" t="s">
        <v>114</v>
      </c>
      <c r="G4258" s="2" t="s">
        <v>485</v>
      </c>
      <c r="H4258">
        <v>1</v>
      </c>
      <c r="I4258">
        <v>88.31</v>
      </c>
      <c r="J4258" s="2" t="s">
        <v>502</v>
      </c>
      <c r="K4258" s="2" t="s">
        <v>74</v>
      </c>
      <c r="M4258" t="s">
        <v>4827</v>
      </c>
      <c r="P4258" s="19" t="s">
        <v>4799</v>
      </c>
      <c r="Q4258" s="19" t="s">
        <v>25</v>
      </c>
      <c r="S4258" s="19" t="s">
        <v>129</v>
      </c>
      <c r="W4258" s="20">
        <v>25</v>
      </c>
      <c r="X4258" s="65" t="s">
        <v>4798</v>
      </c>
      <c r="AB4258" t="s">
        <v>119</v>
      </c>
      <c r="AC4258" t="s">
        <v>4820</v>
      </c>
      <c r="AD4258" s="2" t="s">
        <v>2705</v>
      </c>
    </row>
    <row r="4259" spans="1:30" hidden="1" x14ac:dyDescent="0.25">
      <c r="A4259" s="2">
        <v>145</v>
      </c>
      <c r="B4259" t="s">
        <v>3982</v>
      </c>
      <c r="C4259">
        <v>50</v>
      </c>
      <c r="D4259">
        <v>300</v>
      </c>
      <c r="E4259">
        <v>350</v>
      </c>
      <c r="F4259" t="s">
        <v>114</v>
      </c>
      <c r="G4259" s="2" t="s">
        <v>485</v>
      </c>
      <c r="H4259">
        <v>1</v>
      </c>
      <c r="I4259">
        <v>41.06</v>
      </c>
      <c r="J4259" s="2" t="s">
        <v>502</v>
      </c>
      <c r="K4259" s="2" t="s">
        <v>74</v>
      </c>
      <c r="M4259" t="s">
        <v>4827</v>
      </c>
      <c r="P4259" s="19" t="s">
        <v>4799</v>
      </c>
      <c r="Q4259" s="19" t="s">
        <v>25</v>
      </c>
      <c r="S4259" s="19" t="s">
        <v>129</v>
      </c>
      <c r="W4259" s="20">
        <v>25</v>
      </c>
      <c r="X4259" s="65" t="s">
        <v>4798</v>
      </c>
      <c r="AB4259" t="s">
        <v>119</v>
      </c>
      <c r="AC4259" t="s">
        <v>4820</v>
      </c>
      <c r="AD4259" s="2" t="s">
        <v>2705</v>
      </c>
    </row>
    <row r="4260" spans="1:30" hidden="1" x14ac:dyDescent="0.25">
      <c r="A4260" s="2">
        <v>146</v>
      </c>
      <c r="B4260" t="s">
        <v>3985</v>
      </c>
      <c r="C4260">
        <v>50</v>
      </c>
      <c r="D4260">
        <v>300</v>
      </c>
      <c r="E4260">
        <v>750</v>
      </c>
      <c r="F4260" t="s">
        <v>114</v>
      </c>
      <c r="G4260" s="2" t="s">
        <v>485</v>
      </c>
      <c r="H4260">
        <v>1</v>
      </c>
      <c r="I4260">
        <v>88.31</v>
      </c>
      <c r="J4260" s="2" t="s">
        <v>502</v>
      </c>
      <c r="K4260" s="2" t="s">
        <v>74</v>
      </c>
      <c r="M4260" t="s">
        <v>4827</v>
      </c>
      <c r="P4260" s="19" t="s">
        <v>4799</v>
      </c>
      <c r="Q4260" s="19" t="s">
        <v>25</v>
      </c>
      <c r="S4260" s="19" t="s">
        <v>129</v>
      </c>
      <c r="W4260" s="20">
        <v>25</v>
      </c>
      <c r="X4260" s="65" t="s">
        <v>4798</v>
      </c>
      <c r="AB4260" t="s">
        <v>119</v>
      </c>
      <c r="AC4260" t="s">
        <v>4820</v>
      </c>
      <c r="AD4260" s="2" t="s">
        <v>2705</v>
      </c>
    </row>
    <row r="4261" spans="1:30" hidden="1" x14ac:dyDescent="0.25">
      <c r="A4261" s="2">
        <v>147</v>
      </c>
      <c r="B4261" t="s">
        <v>3875</v>
      </c>
      <c r="C4261">
        <v>50</v>
      </c>
      <c r="D4261">
        <v>625</v>
      </c>
      <c r="E4261">
        <v>664</v>
      </c>
      <c r="F4261" t="s">
        <v>114</v>
      </c>
      <c r="G4261" s="2" t="s">
        <v>485</v>
      </c>
      <c r="H4261">
        <v>1</v>
      </c>
      <c r="I4261">
        <v>130.93</v>
      </c>
      <c r="J4261" s="2" t="s">
        <v>502</v>
      </c>
      <c r="K4261" s="2" t="s">
        <v>74</v>
      </c>
      <c r="M4261" t="s">
        <v>4827</v>
      </c>
      <c r="O4261" s="2" t="s">
        <v>128</v>
      </c>
      <c r="P4261" s="19" t="s">
        <v>4799</v>
      </c>
      <c r="Q4261" s="19" t="s">
        <v>26</v>
      </c>
      <c r="S4261" s="19" t="s">
        <v>129</v>
      </c>
      <c r="W4261" s="20">
        <v>25</v>
      </c>
      <c r="X4261" s="65" t="s">
        <v>4798</v>
      </c>
      <c r="AB4261" t="s">
        <v>119</v>
      </c>
      <c r="AC4261" t="s">
        <v>4822</v>
      </c>
      <c r="AD4261" s="2" t="s">
        <v>4823</v>
      </c>
    </row>
    <row r="4262" spans="1:30" hidden="1" x14ac:dyDescent="0.25">
      <c r="A4262" s="2">
        <v>148</v>
      </c>
      <c r="B4262" t="s">
        <v>3882</v>
      </c>
      <c r="C4262">
        <v>50</v>
      </c>
      <c r="D4262">
        <v>300</v>
      </c>
      <c r="E4262">
        <v>790</v>
      </c>
      <c r="F4262" t="s">
        <v>114</v>
      </c>
      <c r="G4262" s="2" t="s">
        <v>485</v>
      </c>
      <c r="H4262">
        <v>1</v>
      </c>
      <c r="I4262">
        <v>93.02</v>
      </c>
      <c r="J4262" s="2" t="s">
        <v>502</v>
      </c>
      <c r="K4262" s="2" t="s">
        <v>74</v>
      </c>
      <c r="M4262" t="s">
        <v>4827</v>
      </c>
      <c r="P4262" s="19" t="s">
        <v>4799</v>
      </c>
      <c r="Q4262" s="19" t="s">
        <v>25</v>
      </c>
      <c r="S4262" s="19" t="s">
        <v>129</v>
      </c>
      <c r="W4262" s="20">
        <v>25</v>
      </c>
      <c r="X4262" s="65" t="s">
        <v>4798</v>
      </c>
      <c r="AB4262" t="s">
        <v>119</v>
      </c>
      <c r="AC4262" t="s">
        <v>4822</v>
      </c>
      <c r="AD4262" s="2" t="s">
        <v>4823</v>
      </c>
    </row>
    <row r="4263" spans="1:30" hidden="1" x14ac:dyDescent="0.25">
      <c r="A4263" s="2">
        <v>149</v>
      </c>
      <c r="B4263" t="s">
        <v>3967</v>
      </c>
      <c r="C4263">
        <v>50</v>
      </c>
      <c r="D4263">
        <v>625</v>
      </c>
      <c r="E4263">
        <v>664</v>
      </c>
      <c r="F4263" t="s">
        <v>114</v>
      </c>
      <c r="G4263" s="2" t="s">
        <v>485</v>
      </c>
      <c r="H4263">
        <v>1</v>
      </c>
      <c r="I4263">
        <v>130.93</v>
      </c>
      <c r="J4263" s="2" t="s">
        <v>502</v>
      </c>
      <c r="K4263" s="2" t="s">
        <v>74</v>
      </c>
      <c r="M4263" t="s">
        <v>4827</v>
      </c>
      <c r="O4263" s="2" t="s">
        <v>128</v>
      </c>
      <c r="P4263" s="19" t="s">
        <v>4799</v>
      </c>
      <c r="Q4263" s="19" t="s">
        <v>26</v>
      </c>
      <c r="S4263" s="19" t="s">
        <v>129</v>
      </c>
      <c r="W4263" s="20">
        <v>25</v>
      </c>
      <c r="X4263" s="65" t="s">
        <v>4798</v>
      </c>
      <c r="AB4263" t="s">
        <v>119</v>
      </c>
      <c r="AC4263" t="s">
        <v>4822</v>
      </c>
      <c r="AD4263" s="2" t="s">
        <v>4823</v>
      </c>
    </row>
    <row r="4264" spans="1:30" hidden="1" x14ac:dyDescent="0.25">
      <c r="A4264" s="2">
        <v>150</v>
      </c>
      <c r="B4264" t="s">
        <v>4004</v>
      </c>
      <c r="C4264">
        <v>60</v>
      </c>
      <c r="D4264">
        <v>300</v>
      </c>
      <c r="E4264">
        <v>790</v>
      </c>
      <c r="F4264" t="s">
        <v>114</v>
      </c>
      <c r="G4264" s="2" t="s">
        <v>485</v>
      </c>
      <c r="H4264">
        <v>1</v>
      </c>
      <c r="I4264">
        <v>111.63</v>
      </c>
      <c r="J4264" s="2" t="s">
        <v>502</v>
      </c>
      <c r="K4264" s="2" t="s">
        <v>74</v>
      </c>
      <c r="M4264" t="s">
        <v>4827</v>
      </c>
      <c r="P4264" s="19" t="s">
        <v>4799</v>
      </c>
      <c r="Q4264" s="19" t="s">
        <v>25</v>
      </c>
      <c r="S4264" s="19" t="s">
        <v>129</v>
      </c>
      <c r="W4264" s="20">
        <v>25</v>
      </c>
      <c r="X4264" s="65" t="s">
        <v>4798</v>
      </c>
      <c r="AB4264" t="s">
        <v>119</v>
      </c>
      <c r="AC4264" t="s">
        <v>4825</v>
      </c>
      <c r="AD4264" s="2" t="s">
        <v>3990</v>
      </c>
    </row>
    <row r="4265" spans="1:30" hidden="1" x14ac:dyDescent="0.25">
      <c r="A4265" s="2">
        <v>151</v>
      </c>
      <c r="B4265" t="s">
        <v>3998</v>
      </c>
      <c r="C4265">
        <v>60</v>
      </c>
      <c r="D4265">
        <v>300</v>
      </c>
      <c r="E4265">
        <v>790</v>
      </c>
      <c r="F4265" t="s">
        <v>114</v>
      </c>
      <c r="G4265" s="2" t="s">
        <v>485</v>
      </c>
      <c r="H4265">
        <v>1</v>
      </c>
      <c r="I4265">
        <v>111.63</v>
      </c>
      <c r="J4265" s="2" t="s">
        <v>502</v>
      </c>
      <c r="K4265" s="2" t="s">
        <v>74</v>
      </c>
      <c r="M4265" t="s">
        <v>4827</v>
      </c>
      <c r="P4265" s="19" t="s">
        <v>4799</v>
      </c>
      <c r="Q4265" s="19" t="s">
        <v>25</v>
      </c>
      <c r="S4265" s="19" t="s">
        <v>129</v>
      </c>
      <c r="W4265" s="20">
        <v>25</v>
      </c>
      <c r="X4265" s="65" t="s">
        <v>4798</v>
      </c>
      <c r="AB4265" t="s">
        <v>119</v>
      </c>
      <c r="AC4265" t="s">
        <v>4825</v>
      </c>
      <c r="AD4265" s="2" t="s">
        <v>3990</v>
      </c>
    </row>
    <row r="4266" spans="1:30" hidden="1" x14ac:dyDescent="0.25">
      <c r="A4266" s="2">
        <v>152</v>
      </c>
      <c r="B4266" t="s">
        <v>4027</v>
      </c>
      <c r="C4266">
        <v>70</v>
      </c>
      <c r="D4266">
        <v>300</v>
      </c>
      <c r="E4266">
        <v>790</v>
      </c>
      <c r="F4266" t="s">
        <v>114</v>
      </c>
      <c r="G4266" s="2" t="s">
        <v>485</v>
      </c>
      <c r="H4266">
        <v>1</v>
      </c>
      <c r="I4266">
        <v>130.22999999999999</v>
      </c>
      <c r="J4266" s="2" t="s">
        <v>502</v>
      </c>
      <c r="K4266" s="2" t="s">
        <v>74</v>
      </c>
      <c r="M4266" t="s">
        <v>4827</v>
      </c>
      <c r="P4266" s="19" t="s">
        <v>4799</v>
      </c>
      <c r="Q4266" s="19" t="s">
        <v>25</v>
      </c>
      <c r="S4266" s="19" t="s">
        <v>129</v>
      </c>
      <c r="W4266" s="20">
        <v>25</v>
      </c>
      <c r="X4266" s="65" t="s">
        <v>4798</v>
      </c>
      <c r="AB4266" t="s">
        <v>119</v>
      </c>
      <c r="AC4266" t="s">
        <v>4826</v>
      </c>
      <c r="AD4266" s="2" t="s">
        <v>4053</v>
      </c>
    </row>
    <row r="4267" spans="1:30" hidden="1" x14ac:dyDescent="0.25">
      <c r="A4267" s="2">
        <v>153</v>
      </c>
      <c r="B4267" t="s">
        <v>4046</v>
      </c>
      <c r="C4267">
        <v>70</v>
      </c>
      <c r="D4267">
        <v>300</v>
      </c>
      <c r="E4267">
        <v>790</v>
      </c>
      <c r="F4267" t="s">
        <v>114</v>
      </c>
      <c r="G4267" s="2" t="s">
        <v>485</v>
      </c>
      <c r="H4267">
        <v>1</v>
      </c>
      <c r="I4267">
        <v>130.22999999999999</v>
      </c>
      <c r="J4267" s="2" t="s">
        <v>502</v>
      </c>
      <c r="K4267" s="2" t="s">
        <v>74</v>
      </c>
      <c r="M4267" t="s">
        <v>4827</v>
      </c>
      <c r="P4267" s="19" t="s">
        <v>4799</v>
      </c>
      <c r="Q4267" s="19" t="s">
        <v>25</v>
      </c>
      <c r="S4267" s="19" t="s">
        <v>129</v>
      </c>
      <c r="W4267" s="20">
        <v>25</v>
      </c>
      <c r="X4267" s="65" t="s">
        <v>4798</v>
      </c>
      <c r="AB4267" t="s">
        <v>119</v>
      </c>
      <c r="AC4267" t="s">
        <v>4826</v>
      </c>
      <c r="AD4267" s="2" t="s">
        <v>4053</v>
      </c>
    </row>
    <row r="4268" spans="1:30" hidden="1" x14ac:dyDescent="0.25">
      <c r="A4268" s="2">
        <v>154</v>
      </c>
      <c r="B4268" t="s">
        <v>4015</v>
      </c>
      <c r="C4268">
        <v>70</v>
      </c>
      <c r="D4268">
        <v>300</v>
      </c>
      <c r="E4268">
        <v>790</v>
      </c>
      <c r="F4268" t="s">
        <v>114</v>
      </c>
      <c r="G4268" s="2" t="s">
        <v>485</v>
      </c>
      <c r="H4268">
        <v>1</v>
      </c>
      <c r="I4268">
        <v>130.22999999999999</v>
      </c>
      <c r="J4268" s="2" t="s">
        <v>502</v>
      </c>
      <c r="K4268" s="2" t="s">
        <v>74</v>
      </c>
      <c r="M4268" t="s">
        <v>4827</v>
      </c>
      <c r="P4268" s="19" t="s">
        <v>4799</v>
      </c>
      <c r="Q4268" s="19" t="s">
        <v>25</v>
      </c>
      <c r="S4268" s="19" t="s">
        <v>129</v>
      </c>
      <c r="W4268" s="20">
        <v>25</v>
      </c>
      <c r="X4268" s="65" t="s">
        <v>4798</v>
      </c>
      <c r="AB4268" t="s">
        <v>119</v>
      </c>
      <c r="AC4268" t="s">
        <v>4826</v>
      </c>
      <c r="AD4268" s="2" t="s">
        <v>4053</v>
      </c>
    </row>
    <row r="4269" spans="1:30" hidden="1" x14ac:dyDescent="0.25">
      <c r="A4269" s="2">
        <v>155</v>
      </c>
      <c r="B4269" t="s">
        <v>4044</v>
      </c>
      <c r="C4269">
        <v>70</v>
      </c>
      <c r="D4269">
        <v>300</v>
      </c>
      <c r="E4269">
        <v>790</v>
      </c>
      <c r="F4269" t="s">
        <v>114</v>
      </c>
      <c r="G4269" s="2" t="s">
        <v>485</v>
      </c>
      <c r="H4269">
        <v>1</v>
      </c>
      <c r="I4269">
        <v>130.22999999999999</v>
      </c>
      <c r="J4269" s="2" t="s">
        <v>502</v>
      </c>
      <c r="K4269" s="2" t="s">
        <v>74</v>
      </c>
      <c r="M4269" t="s">
        <v>4827</v>
      </c>
      <c r="P4269" s="19" t="s">
        <v>4799</v>
      </c>
      <c r="Q4269" s="19" t="s">
        <v>25</v>
      </c>
      <c r="S4269" s="19" t="s">
        <v>129</v>
      </c>
      <c r="W4269" s="20">
        <v>25</v>
      </c>
      <c r="X4269" s="65" t="s">
        <v>4798</v>
      </c>
      <c r="AB4269" t="s">
        <v>119</v>
      </c>
      <c r="AC4269" t="s">
        <v>4826</v>
      </c>
      <c r="AD4269" s="2" t="s">
        <v>4053</v>
      </c>
    </row>
    <row r="4270" spans="1:30" hidden="1" x14ac:dyDescent="0.25">
      <c r="A4270" s="2">
        <v>1</v>
      </c>
      <c r="B4270" t="s">
        <v>4838</v>
      </c>
      <c r="C4270">
        <v>10</v>
      </c>
      <c r="D4270">
        <v>160</v>
      </c>
      <c r="E4270">
        <v>350</v>
      </c>
      <c r="F4270" t="s">
        <v>114</v>
      </c>
      <c r="G4270" s="2" t="s">
        <v>485</v>
      </c>
      <c r="H4270">
        <v>48</v>
      </c>
      <c r="I4270">
        <v>193.75</v>
      </c>
      <c r="J4270" s="2" t="s">
        <v>502</v>
      </c>
      <c r="K4270" s="2" t="s">
        <v>74</v>
      </c>
      <c r="M4270" t="s">
        <v>4919</v>
      </c>
      <c r="O4270" s="2" t="s">
        <v>128</v>
      </c>
      <c r="P4270" s="19" t="s">
        <v>4842</v>
      </c>
      <c r="Q4270" s="19" t="s">
        <v>26</v>
      </c>
      <c r="S4270" s="19" t="s">
        <v>129</v>
      </c>
      <c r="W4270" s="20">
        <v>26</v>
      </c>
      <c r="X4270" s="65" t="s">
        <v>4798</v>
      </c>
      <c r="AB4270" t="s">
        <v>119</v>
      </c>
      <c r="AC4270" t="s">
        <v>4914</v>
      </c>
      <c r="AD4270" s="2" t="s">
        <v>2002</v>
      </c>
    </row>
    <row r="4271" spans="1:30" hidden="1" x14ac:dyDescent="0.25">
      <c r="A4271" s="2">
        <v>2</v>
      </c>
      <c r="B4271" t="s">
        <v>4843</v>
      </c>
      <c r="C4271">
        <v>10</v>
      </c>
      <c r="D4271">
        <v>222</v>
      </c>
      <c r="E4271">
        <v>240</v>
      </c>
      <c r="F4271" t="s">
        <v>114</v>
      </c>
      <c r="G4271" s="2" t="s">
        <v>485</v>
      </c>
      <c r="H4271">
        <v>6</v>
      </c>
      <c r="I4271">
        <v>20.170000000000002</v>
      </c>
      <c r="J4271" s="2" t="s">
        <v>502</v>
      </c>
      <c r="K4271" s="2" t="s">
        <v>74</v>
      </c>
      <c r="M4271" t="s">
        <v>4919</v>
      </c>
      <c r="P4271" s="19" t="s">
        <v>4842</v>
      </c>
      <c r="Q4271" s="19" t="s">
        <v>25</v>
      </c>
      <c r="S4271" s="19" t="s">
        <v>129</v>
      </c>
      <c r="W4271" s="20">
        <v>26</v>
      </c>
      <c r="X4271" s="65" t="s">
        <v>4798</v>
      </c>
      <c r="AB4271" t="s">
        <v>119</v>
      </c>
      <c r="AC4271" t="s">
        <v>4914</v>
      </c>
      <c r="AD4271" s="2" t="s">
        <v>2002</v>
      </c>
    </row>
    <row r="4272" spans="1:30" hidden="1" x14ac:dyDescent="0.25">
      <c r="A4272" s="2">
        <v>3</v>
      </c>
      <c r="B4272" t="s">
        <v>4845</v>
      </c>
      <c r="C4272">
        <v>10</v>
      </c>
      <c r="D4272">
        <v>121</v>
      </c>
      <c r="E4272">
        <v>222</v>
      </c>
      <c r="F4272" t="s">
        <v>114</v>
      </c>
      <c r="G4272" s="2" t="s">
        <v>485</v>
      </c>
      <c r="H4272">
        <v>2</v>
      </c>
      <c r="I4272">
        <v>4.16</v>
      </c>
      <c r="J4272" s="2" t="s">
        <v>502</v>
      </c>
      <c r="K4272" s="2" t="s">
        <v>74</v>
      </c>
      <c r="M4272" t="s">
        <v>4919</v>
      </c>
      <c r="P4272" s="19" t="s">
        <v>4842</v>
      </c>
      <c r="Q4272" s="19" t="s">
        <v>25</v>
      </c>
      <c r="S4272" s="19" t="s">
        <v>129</v>
      </c>
      <c r="W4272" s="20">
        <v>26</v>
      </c>
      <c r="X4272" s="65" t="s">
        <v>4798</v>
      </c>
      <c r="AB4272" t="s">
        <v>119</v>
      </c>
      <c r="AC4272" t="s">
        <v>4914</v>
      </c>
      <c r="AD4272" s="2" t="s">
        <v>2002</v>
      </c>
    </row>
    <row r="4273" spans="1:30" hidden="1" x14ac:dyDescent="0.25">
      <c r="A4273" s="2">
        <v>4</v>
      </c>
      <c r="B4273" t="s">
        <v>4847</v>
      </c>
      <c r="C4273">
        <v>10</v>
      </c>
      <c r="D4273">
        <v>222</v>
      </c>
      <c r="E4273">
        <v>240</v>
      </c>
      <c r="F4273" t="s">
        <v>114</v>
      </c>
      <c r="G4273" s="2" t="s">
        <v>485</v>
      </c>
      <c r="H4273">
        <v>6</v>
      </c>
      <c r="I4273">
        <v>20.170000000000002</v>
      </c>
      <c r="J4273" s="2" t="s">
        <v>502</v>
      </c>
      <c r="K4273" s="2" t="s">
        <v>74</v>
      </c>
      <c r="M4273" t="s">
        <v>4919</v>
      </c>
      <c r="P4273" s="19" t="s">
        <v>4842</v>
      </c>
      <c r="Q4273" s="19" t="s">
        <v>25</v>
      </c>
      <c r="S4273" s="19" t="s">
        <v>129</v>
      </c>
      <c r="W4273" s="20">
        <v>26</v>
      </c>
      <c r="X4273" s="65" t="s">
        <v>4798</v>
      </c>
      <c r="AB4273" t="s">
        <v>119</v>
      </c>
      <c r="AC4273" t="s">
        <v>4914</v>
      </c>
      <c r="AD4273" s="2" t="s">
        <v>2002</v>
      </c>
    </row>
    <row r="4274" spans="1:30" hidden="1" x14ac:dyDescent="0.25">
      <c r="A4274" s="2">
        <v>5</v>
      </c>
      <c r="B4274" t="s">
        <v>4848</v>
      </c>
      <c r="C4274">
        <v>10</v>
      </c>
      <c r="D4274">
        <v>121</v>
      </c>
      <c r="E4274">
        <v>222</v>
      </c>
      <c r="F4274" t="s">
        <v>114</v>
      </c>
      <c r="G4274" s="2" t="s">
        <v>485</v>
      </c>
      <c r="H4274">
        <v>4</v>
      </c>
      <c r="I4274">
        <v>8.33</v>
      </c>
      <c r="J4274" s="2" t="s">
        <v>502</v>
      </c>
      <c r="K4274" s="2" t="s">
        <v>74</v>
      </c>
      <c r="M4274" t="s">
        <v>4919</v>
      </c>
      <c r="P4274" s="19" t="s">
        <v>4842</v>
      </c>
      <c r="Q4274" s="19" t="s">
        <v>25</v>
      </c>
      <c r="S4274" s="19" t="s">
        <v>129</v>
      </c>
      <c r="W4274" s="20">
        <v>26</v>
      </c>
      <c r="X4274" s="65" t="s">
        <v>4798</v>
      </c>
      <c r="AB4274" t="s">
        <v>119</v>
      </c>
      <c r="AC4274" t="s">
        <v>4914</v>
      </c>
      <c r="AD4274" s="2" t="s">
        <v>2002</v>
      </c>
    </row>
    <row r="4275" spans="1:30" hidden="1" x14ac:dyDescent="0.25">
      <c r="A4275" s="2">
        <v>6</v>
      </c>
      <c r="B4275" t="s">
        <v>4849</v>
      </c>
      <c r="C4275">
        <v>10</v>
      </c>
      <c r="D4275">
        <v>222</v>
      </c>
      <c r="E4275">
        <v>240</v>
      </c>
      <c r="F4275" t="s">
        <v>114</v>
      </c>
      <c r="G4275" s="2" t="s">
        <v>485</v>
      </c>
      <c r="H4275">
        <v>6</v>
      </c>
      <c r="I4275">
        <v>20.170000000000002</v>
      </c>
      <c r="J4275" s="2" t="s">
        <v>502</v>
      </c>
      <c r="K4275" s="2" t="s">
        <v>74</v>
      </c>
      <c r="M4275" t="s">
        <v>4919</v>
      </c>
      <c r="P4275" s="19" t="s">
        <v>4842</v>
      </c>
      <c r="Q4275" s="19" t="s">
        <v>25</v>
      </c>
      <c r="S4275" s="19" t="s">
        <v>129</v>
      </c>
      <c r="W4275" s="20">
        <v>26</v>
      </c>
      <c r="X4275" s="65" t="s">
        <v>4798</v>
      </c>
      <c r="AB4275" t="s">
        <v>119</v>
      </c>
      <c r="AC4275" t="s">
        <v>4914</v>
      </c>
      <c r="AD4275" s="2" t="s">
        <v>2002</v>
      </c>
    </row>
    <row r="4276" spans="1:30" hidden="1" x14ac:dyDescent="0.25">
      <c r="A4276" s="2">
        <v>7</v>
      </c>
      <c r="B4276" t="s">
        <v>4850</v>
      </c>
      <c r="C4276">
        <v>10</v>
      </c>
      <c r="D4276">
        <v>121</v>
      </c>
      <c r="E4276">
        <v>222</v>
      </c>
      <c r="F4276" t="s">
        <v>114</v>
      </c>
      <c r="G4276" s="2" t="s">
        <v>485</v>
      </c>
      <c r="H4276">
        <v>4</v>
      </c>
      <c r="I4276">
        <v>8.33</v>
      </c>
      <c r="J4276" s="2" t="s">
        <v>502</v>
      </c>
      <c r="K4276" s="2" t="s">
        <v>74</v>
      </c>
      <c r="M4276" t="s">
        <v>4919</v>
      </c>
      <c r="P4276" s="19" t="s">
        <v>4842</v>
      </c>
      <c r="Q4276" s="19" t="s">
        <v>25</v>
      </c>
      <c r="S4276" s="19" t="s">
        <v>129</v>
      </c>
      <c r="W4276" s="20">
        <v>26</v>
      </c>
      <c r="X4276" s="65" t="s">
        <v>4798</v>
      </c>
      <c r="AB4276" t="s">
        <v>119</v>
      </c>
      <c r="AC4276" t="s">
        <v>4914</v>
      </c>
      <c r="AD4276" s="2" t="s">
        <v>2002</v>
      </c>
    </row>
    <row r="4277" spans="1:30" hidden="1" x14ac:dyDescent="0.25">
      <c r="A4277" s="2">
        <v>8</v>
      </c>
      <c r="B4277" t="s">
        <v>4851</v>
      </c>
      <c r="C4277">
        <v>10</v>
      </c>
      <c r="D4277">
        <v>222</v>
      </c>
      <c r="E4277">
        <v>240</v>
      </c>
      <c r="F4277" t="s">
        <v>114</v>
      </c>
      <c r="G4277" s="2" t="s">
        <v>485</v>
      </c>
      <c r="H4277">
        <v>6</v>
      </c>
      <c r="I4277">
        <v>20.170000000000002</v>
      </c>
      <c r="J4277" s="2" t="s">
        <v>502</v>
      </c>
      <c r="K4277" s="2" t="s">
        <v>74</v>
      </c>
      <c r="M4277" t="s">
        <v>4919</v>
      </c>
      <c r="P4277" s="19" t="s">
        <v>4842</v>
      </c>
      <c r="Q4277" s="19" t="s">
        <v>25</v>
      </c>
      <c r="S4277" s="19" t="s">
        <v>129</v>
      </c>
      <c r="W4277" s="20">
        <v>26</v>
      </c>
      <c r="X4277" s="65" t="s">
        <v>4798</v>
      </c>
      <c r="AB4277" t="s">
        <v>119</v>
      </c>
      <c r="AC4277" t="s">
        <v>4914</v>
      </c>
      <c r="AD4277" s="2" t="s">
        <v>2002</v>
      </c>
    </row>
    <row r="4278" spans="1:30" hidden="1" x14ac:dyDescent="0.25">
      <c r="A4278" s="2">
        <v>9</v>
      </c>
      <c r="B4278" t="s">
        <v>4852</v>
      </c>
      <c r="C4278">
        <v>10</v>
      </c>
      <c r="D4278">
        <v>121</v>
      </c>
      <c r="E4278">
        <v>222</v>
      </c>
      <c r="F4278" t="s">
        <v>114</v>
      </c>
      <c r="G4278" s="2" t="s">
        <v>485</v>
      </c>
      <c r="H4278">
        <v>2</v>
      </c>
      <c r="I4278">
        <v>4.16</v>
      </c>
      <c r="J4278" s="2" t="s">
        <v>502</v>
      </c>
      <c r="K4278" s="2" t="s">
        <v>74</v>
      </c>
      <c r="M4278" t="s">
        <v>4919</v>
      </c>
      <c r="P4278" s="19" t="s">
        <v>4842</v>
      </c>
      <c r="Q4278" s="19" t="s">
        <v>25</v>
      </c>
      <c r="S4278" s="19" t="s">
        <v>129</v>
      </c>
      <c r="W4278" s="20">
        <v>26</v>
      </c>
      <c r="X4278" s="65" t="s">
        <v>4798</v>
      </c>
      <c r="AB4278" t="s">
        <v>119</v>
      </c>
      <c r="AC4278" t="s">
        <v>4914</v>
      </c>
      <c r="AD4278" s="2" t="s">
        <v>2002</v>
      </c>
    </row>
    <row r="4279" spans="1:30" hidden="1" x14ac:dyDescent="0.25">
      <c r="A4279" s="2">
        <v>10</v>
      </c>
      <c r="B4279" t="s">
        <v>4853</v>
      </c>
      <c r="C4279">
        <v>10</v>
      </c>
      <c r="D4279">
        <v>222</v>
      </c>
      <c r="E4279">
        <v>296</v>
      </c>
      <c r="F4279" t="s">
        <v>114</v>
      </c>
      <c r="G4279" s="2" t="s">
        <v>485</v>
      </c>
      <c r="H4279">
        <v>12</v>
      </c>
      <c r="I4279">
        <v>47.39</v>
      </c>
      <c r="J4279" s="2" t="s">
        <v>502</v>
      </c>
      <c r="K4279" s="2" t="s">
        <v>74</v>
      </c>
      <c r="M4279" t="s">
        <v>4919</v>
      </c>
      <c r="P4279" s="19" t="s">
        <v>4842</v>
      </c>
      <c r="Q4279" s="19" t="s">
        <v>25</v>
      </c>
      <c r="S4279" s="19" t="s">
        <v>129</v>
      </c>
      <c r="W4279" s="20">
        <v>26</v>
      </c>
      <c r="X4279" s="65" t="s">
        <v>4798</v>
      </c>
      <c r="AB4279" t="s">
        <v>119</v>
      </c>
      <c r="AC4279" t="s">
        <v>4914</v>
      </c>
      <c r="AD4279" s="2" t="s">
        <v>2002</v>
      </c>
    </row>
    <row r="4280" spans="1:30" hidden="1" x14ac:dyDescent="0.25">
      <c r="A4280" s="2">
        <v>11</v>
      </c>
      <c r="B4280" t="s">
        <v>4855</v>
      </c>
      <c r="C4280">
        <v>10</v>
      </c>
      <c r="D4280">
        <v>121</v>
      </c>
      <c r="E4280">
        <v>222</v>
      </c>
      <c r="F4280" t="s">
        <v>114</v>
      </c>
      <c r="G4280" s="2" t="s">
        <v>485</v>
      </c>
      <c r="H4280">
        <v>4</v>
      </c>
      <c r="I4280">
        <v>8.33</v>
      </c>
      <c r="J4280" s="2" t="s">
        <v>502</v>
      </c>
      <c r="K4280" s="2" t="s">
        <v>74</v>
      </c>
      <c r="M4280" t="s">
        <v>4919</v>
      </c>
      <c r="P4280" s="19" t="s">
        <v>4842</v>
      </c>
      <c r="Q4280" s="19" t="s">
        <v>25</v>
      </c>
      <c r="S4280" s="19" t="s">
        <v>129</v>
      </c>
      <c r="W4280" s="20">
        <v>26</v>
      </c>
      <c r="X4280" s="65" t="s">
        <v>4798</v>
      </c>
      <c r="AB4280" t="s">
        <v>119</v>
      </c>
      <c r="AC4280" t="s">
        <v>4914</v>
      </c>
      <c r="AD4280" s="2" t="s">
        <v>2002</v>
      </c>
    </row>
    <row r="4281" spans="1:30" hidden="1" x14ac:dyDescent="0.25">
      <c r="A4281" s="2">
        <v>12</v>
      </c>
      <c r="B4281" t="s">
        <v>4856</v>
      </c>
      <c r="C4281">
        <v>10</v>
      </c>
      <c r="D4281">
        <v>222</v>
      </c>
      <c r="E4281">
        <v>296</v>
      </c>
      <c r="F4281" t="s">
        <v>114</v>
      </c>
      <c r="G4281" s="2" t="s">
        <v>485</v>
      </c>
      <c r="H4281">
        <v>12</v>
      </c>
      <c r="I4281">
        <v>47.39</v>
      </c>
      <c r="J4281" s="2" t="s">
        <v>502</v>
      </c>
      <c r="K4281" s="2" t="s">
        <v>74</v>
      </c>
      <c r="M4281" t="s">
        <v>4919</v>
      </c>
      <c r="P4281" s="19" t="s">
        <v>4842</v>
      </c>
      <c r="Q4281" s="19" t="s">
        <v>25</v>
      </c>
      <c r="S4281" s="19" t="s">
        <v>129</v>
      </c>
      <c r="W4281" s="20">
        <v>26</v>
      </c>
      <c r="X4281" s="65" t="s">
        <v>4798</v>
      </c>
      <c r="AB4281" t="s">
        <v>119</v>
      </c>
      <c r="AC4281" t="s">
        <v>4914</v>
      </c>
      <c r="AD4281" s="2" t="s">
        <v>2002</v>
      </c>
    </row>
    <row r="4282" spans="1:30" hidden="1" x14ac:dyDescent="0.25">
      <c r="A4282" s="2">
        <v>13</v>
      </c>
      <c r="B4282" t="s">
        <v>4857</v>
      </c>
      <c r="C4282">
        <v>10</v>
      </c>
      <c r="D4282">
        <v>222</v>
      </c>
      <c r="E4282">
        <v>296</v>
      </c>
      <c r="F4282" t="s">
        <v>114</v>
      </c>
      <c r="G4282" s="2" t="s">
        <v>485</v>
      </c>
      <c r="H4282">
        <v>12</v>
      </c>
      <c r="I4282">
        <v>47.39</v>
      </c>
      <c r="J4282" s="2" t="s">
        <v>502</v>
      </c>
      <c r="K4282" s="2" t="s">
        <v>74</v>
      </c>
      <c r="M4282" t="s">
        <v>4919</v>
      </c>
      <c r="P4282" s="19" t="s">
        <v>4842</v>
      </c>
      <c r="Q4282" s="19" t="s">
        <v>25</v>
      </c>
      <c r="S4282" s="19" t="s">
        <v>129</v>
      </c>
      <c r="W4282" s="20">
        <v>26</v>
      </c>
      <c r="X4282" s="65" t="s">
        <v>4798</v>
      </c>
      <c r="AB4282" t="s">
        <v>119</v>
      </c>
      <c r="AC4282" t="s">
        <v>4914</v>
      </c>
      <c r="AD4282" s="2" t="s">
        <v>2002</v>
      </c>
    </row>
    <row r="4283" spans="1:30" hidden="1" x14ac:dyDescent="0.25">
      <c r="A4283" s="2">
        <v>14</v>
      </c>
      <c r="B4283" t="s">
        <v>4858</v>
      </c>
      <c r="C4283">
        <v>10</v>
      </c>
      <c r="D4283">
        <v>222</v>
      </c>
      <c r="E4283">
        <v>296</v>
      </c>
      <c r="F4283" t="s">
        <v>114</v>
      </c>
      <c r="G4283" s="2" t="s">
        <v>485</v>
      </c>
      <c r="H4283">
        <v>12</v>
      </c>
      <c r="I4283">
        <v>47.39</v>
      </c>
      <c r="J4283" s="2" t="s">
        <v>502</v>
      </c>
      <c r="K4283" s="2" t="s">
        <v>74</v>
      </c>
      <c r="M4283" t="s">
        <v>4919</v>
      </c>
      <c r="P4283" s="19" t="s">
        <v>4842</v>
      </c>
      <c r="Q4283" s="19" t="s">
        <v>25</v>
      </c>
      <c r="S4283" s="19" t="s">
        <v>129</v>
      </c>
      <c r="W4283" s="20">
        <v>26</v>
      </c>
      <c r="X4283" s="65" t="s">
        <v>4798</v>
      </c>
      <c r="AB4283" t="s">
        <v>119</v>
      </c>
      <c r="AC4283" t="s">
        <v>4914</v>
      </c>
      <c r="AD4283" s="2" t="s">
        <v>2002</v>
      </c>
    </row>
    <row r="4284" spans="1:30" hidden="1" x14ac:dyDescent="0.25">
      <c r="A4284" s="2">
        <v>15</v>
      </c>
      <c r="B4284" t="s">
        <v>4859</v>
      </c>
      <c r="C4284">
        <v>10</v>
      </c>
      <c r="D4284">
        <v>121</v>
      </c>
      <c r="E4284">
        <v>222</v>
      </c>
      <c r="F4284" t="s">
        <v>114</v>
      </c>
      <c r="G4284" s="2" t="s">
        <v>485</v>
      </c>
      <c r="H4284">
        <v>4</v>
      </c>
      <c r="I4284">
        <v>8.33</v>
      </c>
      <c r="J4284" s="2" t="s">
        <v>502</v>
      </c>
      <c r="K4284" s="2" t="s">
        <v>74</v>
      </c>
      <c r="M4284" t="s">
        <v>4919</v>
      </c>
      <c r="P4284" s="19" t="s">
        <v>4842</v>
      </c>
      <c r="Q4284" s="19" t="s">
        <v>25</v>
      </c>
      <c r="S4284" s="19" t="s">
        <v>129</v>
      </c>
      <c r="W4284" s="20">
        <v>26</v>
      </c>
      <c r="X4284" s="65" t="s">
        <v>4798</v>
      </c>
      <c r="AB4284" t="s">
        <v>119</v>
      </c>
      <c r="AC4284" t="s">
        <v>4914</v>
      </c>
      <c r="AD4284" s="2" t="s">
        <v>2002</v>
      </c>
    </row>
    <row r="4285" spans="1:30" hidden="1" x14ac:dyDescent="0.25">
      <c r="A4285" s="2">
        <v>16</v>
      </c>
      <c r="B4285" t="s">
        <v>4860</v>
      </c>
      <c r="C4285">
        <v>12</v>
      </c>
      <c r="D4285">
        <v>141</v>
      </c>
      <c r="E4285">
        <v>141</v>
      </c>
      <c r="F4285" t="s">
        <v>114</v>
      </c>
      <c r="G4285" s="2" t="s">
        <v>485</v>
      </c>
      <c r="H4285">
        <v>4</v>
      </c>
      <c r="I4285">
        <v>3.53</v>
      </c>
      <c r="J4285" s="2" t="s">
        <v>502</v>
      </c>
      <c r="K4285" s="2" t="s">
        <v>74</v>
      </c>
      <c r="M4285" t="s">
        <v>4919</v>
      </c>
      <c r="P4285" s="19" t="s">
        <v>4842</v>
      </c>
      <c r="Q4285" s="19" t="s">
        <v>25</v>
      </c>
      <c r="S4285" s="19" t="s">
        <v>129</v>
      </c>
      <c r="W4285" s="20">
        <v>26</v>
      </c>
      <c r="X4285" s="65" t="s">
        <v>4798</v>
      </c>
      <c r="AB4285" t="s">
        <v>119</v>
      </c>
      <c r="AC4285" t="s">
        <v>4915</v>
      </c>
      <c r="AD4285" s="2" t="s">
        <v>3554</v>
      </c>
    </row>
    <row r="4286" spans="1:30" hidden="1" x14ac:dyDescent="0.25">
      <c r="A4286" s="2">
        <v>17</v>
      </c>
      <c r="B4286" t="s">
        <v>4864</v>
      </c>
      <c r="C4286">
        <v>12</v>
      </c>
      <c r="D4286">
        <v>141</v>
      </c>
      <c r="E4286">
        <v>141</v>
      </c>
      <c r="F4286" t="s">
        <v>114</v>
      </c>
      <c r="G4286" s="2" t="s">
        <v>485</v>
      </c>
      <c r="H4286">
        <v>4</v>
      </c>
      <c r="I4286">
        <v>3.53</v>
      </c>
      <c r="J4286" s="2" t="s">
        <v>502</v>
      </c>
      <c r="K4286" s="2" t="s">
        <v>74</v>
      </c>
      <c r="M4286" t="s">
        <v>4919</v>
      </c>
      <c r="P4286" s="19" t="s">
        <v>4842</v>
      </c>
      <c r="Q4286" s="19" t="s">
        <v>25</v>
      </c>
      <c r="S4286" s="19" t="s">
        <v>129</v>
      </c>
      <c r="W4286" s="20">
        <v>26</v>
      </c>
      <c r="X4286" s="65" t="s">
        <v>4798</v>
      </c>
      <c r="AB4286" t="s">
        <v>119</v>
      </c>
      <c r="AC4286" t="s">
        <v>4915</v>
      </c>
      <c r="AD4286" s="2" t="s">
        <v>3554</v>
      </c>
    </row>
    <row r="4287" spans="1:30" hidden="1" x14ac:dyDescent="0.25">
      <c r="A4287" s="2">
        <v>18</v>
      </c>
      <c r="B4287" t="s">
        <v>4865</v>
      </c>
      <c r="C4287">
        <v>12</v>
      </c>
      <c r="D4287">
        <v>141</v>
      </c>
      <c r="E4287">
        <v>141</v>
      </c>
      <c r="F4287" t="s">
        <v>114</v>
      </c>
      <c r="G4287" s="2" t="s">
        <v>485</v>
      </c>
      <c r="H4287">
        <v>4</v>
      </c>
      <c r="I4287">
        <v>3.53</v>
      </c>
      <c r="J4287" s="2" t="s">
        <v>502</v>
      </c>
      <c r="K4287" s="2" t="s">
        <v>74</v>
      </c>
      <c r="M4287" t="s">
        <v>4919</v>
      </c>
      <c r="P4287" s="19" t="s">
        <v>4842</v>
      </c>
      <c r="Q4287" s="19" t="s">
        <v>25</v>
      </c>
      <c r="S4287" s="19" t="s">
        <v>129</v>
      </c>
      <c r="W4287" s="20">
        <v>26</v>
      </c>
      <c r="X4287" s="65" t="s">
        <v>4798</v>
      </c>
      <c r="AB4287" t="s">
        <v>119</v>
      </c>
      <c r="AC4287" t="s">
        <v>4915</v>
      </c>
      <c r="AD4287" s="2" t="s">
        <v>3554</v>
      </c>
    </row>
    <row r="4288" spans="1:30" hidden="1" x14ac:dyDescent="0.25">
      <c r="A4288" s="2">
        <v>19</v>
      </c>
      <c r="B4288" t="s">
        <v>4866</v>
      </c>
      <c r="C4288">
        <v>12</v>
      </c>
      <c r="D4288">
        <v>141</v>
      </c>
      <c r="E4288">
        <v>141</v>
      </c>
      <c r="F4288" t="s">
        <v>114</v>
      </c>
      <c r="G4288" s="2" t="s">
        <v>485</v>
      </c>
      <c r="H4288">
        <v>4</v>
      </c>
      <c r="I4288">
        <v>3.53</v>
      </c>
      <c r="J4288" s="2" t="s">
        <v>502</v>
      </c>
      <c r="K4288" s="2" t="s">
        <v>74</v>
      </c>
      <c r="M4288" t="s">
        <v>4919</v>
      </c>
      <c r="P4288" s="19" t="s">
        <v>4842</v>
      </c>
      <c r="Q4288" s="19" t="s">
        <v>25</v>
      </c>
      <c r="S4288" s="19" t="s">
        <v>129</v>
      </c>
      <c r="W4288" s="20">
        <v>26</v>
      </c>
      <c r="X4288" s="65" t="s">
        <v>4798</v>
      </c>
      <c r="AB4288" t="s">
        <v>119</v>
      </c>
      <c r="AC4288" t="s">
        <v>4915</v>
      </c>
      <c r="AD4288" s="2" t="s">
        <v>3554</v>
      </c>
    </row>
    <row r="4289" spans="1:30" hidden="1" x14ac:dyDescent="0.25">
      <c r="A4289" s="2">
        <v>20</v>
      </c>
      <c r="B4289" t="s">
        <v>4867</v>
      </c>
      <c r="C4289">
        <v>12</v>
      </c>
      <c r="D4289">
        <v>141</v>
      </c>
      <c r="E4289">
        <v>141</v>
      </c>
      <c r="F4289" t="s">
        <v>114</v>
      </c>
      <c r="G4289" s="2" t="s">
        <v>485</v>
      </c>
      <c r="H4289">
        <v>4</v>
      </c>
      <c r="I4289">
        <v>3.53</v>
      </c>
      <c r="J4289" s="2" t="s">
        <v>502</v>
      </c>
      <c r="K4289" s="2" t="s">
        <v>74</v>
      </c>
      <c r="M4289" t="s">
        <v>4919</v>
      </c>
      <c r="P4289" s="19" t="s">
        <v>4842</v>
      </c>
      <c r="Q4289" s="19" t="s">
        <v>25</v>
      </c>
      <c r="S4289" s="19" t="s">
        <v>129</v>
      </c>
      <c r="W4289" s="20">
        <v>26</v>
      </c>
      <c r="X4289" s="65" t="s">
        <v>4798</v>
      </c>
      <c r="AB4289" t="s">
        <v>119</v>
      </c>
      <c r="AC4289" t="s">
        <v>4915</v>
      </c>
      <c r="AD4289" s="2" t="s">
        <v>3554</v>
      </c>
    </row>
    <row r="4290" spans="1:30" hidden="1" x14ac:dyDescent="0.25">
      <c r="A4290" s="2">
        <v>21</v>
      </c>
      <c r="B4290" t="s">
        <v>4868</v>
      </c>
      <c r="C4290">
        <v>12</v>
      </c>
      <c r="D4290">
        <v>75</v>
      </c>
      <c r="E4290">
        <v>200</v>
      </c>
      <c r="F4290" t="s">
        <v>114</v>
      </c>
      <c r="G4290" s="2" t="s">
        <v>485</v>
      </c>
      <c r="H4290">
        <v>4</v>
      </c>
      <c r="I4290">
        <v>3.53</v>
      </c>
      <c r="J4290" s="2" t="s">
        <v>502</v>
      </c>
      <c r="K4290" s="2" t="s">
        <v>74</v>
      </c>
      <c r="M4290" t="s">
        <v>4919</v>
      </c>
      <c r="P4290" s="19" t="s">
        <v>4842</v>
      </c>
      <c r="Q4290" s="19" t="s">
        <v>25</v>
      </c>
      <c r="S4290" s="19" t="s">
        <v>129</v>
      </c>
      <c r="W4290" s="20">
        <v>26</v>
      </c>
      <c r="X4290" s="65" t="s">
        <v>4798</v>
      </c>
      <c r="AB4290" t="s">
        <v>119</v>
      </c>
      <c r="AC4290" t="s">
        <v>4915</v>
      </c>
      <c r="AD4290" s="2" t="s">
        <v>3554</v>
      </c>
    </row>
    <row r="4291" spans="1:30" hidden="1" x14ac:dyDescent="0.25">
      <c r="A4291" s="2">
        <v>22</v>
      </c>
      <c r="B4291" t="s">
        <v>4870</v>
      </c>
      <c r="C4291">
        <v>12</v>
      </c>
      <c r="D4291">
        <v>75</v>
      </c>
      <c r="E4291">
        <v>200</v>
      </c>
      <c r="F4291" t="s">
        <v>114</v>
      </c>
      <c r="G4291" s="2" t="s">
        <v>485</v>
      </c>
      <c r="H4291">
        <v>2</v>
      </c>
      <c r="I4291">
        <v>1.77</v>
      </c>
      <c r="J4291" s="2" t="s">
        <v>502</v>
      </c>
      <c r="K4291" s="2" t="s">
        <v>74</v>
      </c>
      <c r="M4291" t="s">
        <v>4919</v>
      </c>
      <c r="P4291" s="19" t="s">
        <v>4842</v>
      </c>
      <c r="Q4291" s="19" t="s">
        <v>25</v>
      </c>
      <c r="S4291" s="19" t="s">
        <v>129</v>
      </c>
      <c r="W4291" s="20">
        <v>26</v>
      </c>
      <c r="X4291" s="65" t="s">
        <v>4798</v>
      </c>
      <c r="AB4291" t="s">
        <v>119</v>
      </c>
      <c r="AC4291" t="s">
        <v>4915</v>
      </c>
      <c r="AD4291" s="2" t="s">
        <v>3554</v>
      </c>
    </row>
    <row r="4292" spans="1:30" hidden="1" x14ac:dyDescent="0.25">
      <c r="A4292" s="2">
        <v>23</v>
      </c>
      <c r="B4292" t="s">
        <v>4870</v>
      </c>
      <c r="C4292">
        <v>12</v>
      </c>
      <c r="D4292">
        <v>75</v>
      </c>
      <c r="E4292">
        <v>200</v>
      </c>
      <c r="F4292" t="s">
        <v>114</v>
      </c>
      <c r="G4292" s="2" t="s">
        <v>485</v>
      </c>
      <c r="H4292">
        <v>2</v>
      </c>
      <c r="I4292">
        <v>1.77</v>
      </c>
      <c r="J4292" s="2" t="s">
        <v>502</v>
      </c>
      <c r="K4292" s="2" t="s">
        <v>74</v>
      </c>
      <c r="M4292" t="s">
        <v>4919</v>
      </c>
      <c r="P4292" s="19" t="s">
        <v>4842</v>
      </c>
      <c r="Q4292" s="19" t="s">
        <v>25</v>
      </c>
      <c r="S4292" s="19" t="s">
        <v>129</v>
      </c>
      <c r="W4292" s="20">
        <v>26</v>
      </c>
      <c r="X4292" s="65" t="s">
        <v>4798</v>
      </c>
      <c r="AB4292" t="s">
        <v>119</v>
      </c>
      <c r="AC4292" t="s">
        <v>4916</v>
      </c>
      <c r="AD4292" s="2" t="s">
        <v>4873</v>
      </c>
    </row>
    <row r="4293" spans="1:30" hidden="1" x14ac:dyDescent="0.25">
      <c r="A4293" s="2">
        <v>24</v>
      </c>
      <c r="B4293" t="s">
        <v>4874</v>
      </c>
      <c r="C4293">
        <v>12</v>
      </c>
      <c r="D4293">
        <v>141</v>
      </c>
      <c r="E4293">
        <v>141</v>
      </c>
      <c r="F4293" t="s">
        <v>114</v>
      </c>
      <c r="G4293" s="2" t="s">
        <v>485</v>
      </c>
      <c r="H4293">
        <v>4</v>
      </c>
      <c r="I4293">
        <v>3.53</v>
      </c>
      <c r="J4293" s="2" t="s">
        <v>502</v>
      </c>
      <c r="K4293" s="2" t="s">
        <v>74</v>
      </c>
      <c r="M4293" t="s">
        <v>4919</v>
      </c>
      <c r="P4293" s="19" t="s">
        <v>4842</v>
      </c>
      <c r="Q4293" s="19" t="s">
        <v>25</v>
      </c>
      <c r="S4293" s="19" t="s">
        <v>129</v>
      </c>
      <c r="W4293" s="20">
        <v>26</v>
      </c>
      <c r="X4293" s="65" t="s">
        <v>4798</v>
      </c>
      <c r="AB4293" t="s">
        <v>119</v>
      </c>
      <c r="AC4293" t="s">
        <v>4916</v>
      </c>
      <c r="AD4293" s="2" t="s">
        <v>4873</v>
      </c>
    </row>
    <row r="4294" spans="1:30" hidden="1" x14ac:dyDescent="0.25">
      <c r="A4294" s="2">
        <v>25</v>
      </c>
      <c r="B4294" t="s">
        <v>4875</v>
      </c>
      <c r="C4294">
        <v>12</v>
      </c>
      <c r="D4294">
        <v>141</v>
      </c>
      <c r="E4294">
        <v>141</v>
      </c>
      <c r="F4294" t="s">
        <v>114</v>
      </c>
      <c r="G4294" s="2" t="s">
        <v>485</v>
      </c>
      <c r="H4294">
        <v>4</v>
      </c>
      <c r="I4294">
        <v>3.53</v>
      </c>
      <c r="J4294" s="2" t="s">
        <v>502</v>
      </c>
      <c r="K4294" s="2" t="s">
        <v>74</v>
      </c>
      <c r="M4294" t="s">
        <v>4919</v>
      </c>
      <c r="P4294" s="19" t="s">
        <v>4842</v>
      </c>
      <c r="Q4294" s="19" t="s">
        <v>25</v>
      </c>
      <c r="S4294" s="19" t="s">
        <v>129</v>
      </c>
      <c r="W4294" s="20">
        <v>26</v>
      </c>
      <c r="X4294" s="65" t="s">
        <v>4798</v>
      </c>
      <c r="AB4294" t="s">
        <v>119</v>
      </c>
      <c r="AC4294" t="s">
        <v>4916</v>
      </c>
      <c r="AD4294" s="2" t="s">
        <v>4873</v>
      </c>
    </row>
    <row r="4295" spans="1:30" hidden="1" x14ac:dyDescent="0.25">
      <c r="A4295" s="2">
        <v>26</v>
      </c>
      <c r="B4295" t="s">
        <v>4876</v>
      </c>
      <c r="C4295">
        <v>12</v>
      </c>
      <c r="D4295">
        <v>141</v>
      </c>
      <c r="E4295">
        <v>141</v>
      </c>
      <c r="F4295" t="s">
        <v>114</v>
      </c>
      <c r="G4295" s="2" t="s">
        <v>485</v>
      </c>
      <c r="H4295">
        <v>4</v>
      </c>
      <c r="I4295">
        <v>3.53</v>
      </c>
      <c r="J4295" s="2" t="s">
        <v>502</v>
      </c>
      <c r="K4295" s="2" t="s">
        <v>74</v>
      </c>
      <c r="M4295" t="s">
        <v>4919</v>
      </c>
      <c r="P4295" s="19" t="s">
        <v>4842</v>
      </c>
      <c r="Q4295" s="19" t="s">
        <v>25</v>
      </c>
      <c r="S4295" s="19" t="s">
        <v>129</v>
      </c>
      <c r="W4295" s="20">
        <v>26</v>
      </c>
      <c r="X4295" s="65" t="s">
        <v>4798</v>
      </c>
      <c r="AB4295" t="s">
        <v>119</v>
      </c>
      <c r="AC4295" t="s">
        <v>4916</v>
      </c>
      <c r="AD4295" s="2" t="s">
        <v>4873</v>
      </c>
    </row>
    <row r="4296" spans="1:30" hidden="1" x14ac:dyDescent="0.25">
      <c r="A4296" s="2">
        <v>27</v>
      </c>
      <c r="B4296" t="s">
        <v>4877</v>
      </c>
      <c r="C4296">
        <v>14</v>
      </c>
      <c r="D4296">
        <v>110</v>
      </c>
      <c r="E4296">
        <v>450</v>
      </c>
      <c r="F4296" t="s">
        <v>114</v>
      </c>
      <c r="G4296" s="2" t="s">
        <v>485</v>
      </c>
      <c r="H4296">
        <v>96</v>
      </c>
      <c r="I4296">
        <v>486</v>
      </c>
      <c r="J4296" s="2" t="s">
        <v>502</v>
      </c>
      <c r="K4296" s="2" t="s">
        <v>74</v>
      </c>
      <c r="M4296" t="s">
        <v>4919</v>
      </c>
      <c r="O4296" s="2" t="s">
        <v>128</v>
      </c>
      <c r="P4296" s="19" t="s">
        <v>4842</v>
      </c>
      <c r="Q4296" s="19" t="s">
        <v>26</v>
      </c>
      <c r="R4296" s="19" t="s">
        <v>129</v>
      </c>
      <c r="W4296" s="20">
        <v>26</v>
      </c>
      <c r="X4296" s="65" t="s">
        <v>4798</v>
      </c>
      <c r="AB4296" t="s">
        <v>119</v>
      </c>
      <c r="AC4296" t="s">
        <v>4917</v>
      </c>
      <c r="AD4296" s="2" t="s">
        <v>121</v>
      </c>
    </row>
    <row r="4297" spans="1:30" hidden="1" x14ac:dyDescent="0.25">
      <c r="A4297" s="2">
        <v>28</v>
      </c>
      <c r="B4297" t="s">
        <v>4881</v>
      </c>
      <c r="C4297">
        <v>14</v>
      </c>
      <c r="D4297">
        <v>250</v>
      </c>
      <c r="E4297">
        <v>450</v>
      </c>
      <c r="F4297" t="s">
        <v>114</v>
      </c>
      <c r="G4297" s="2" t="s">
        <v>485</v>
      </c>
      <c r="H4297">
        <v>48</v>
      </c>
      <c r="I4297">
        <v>557.22</v>
      </c>
      <c r="J4297" s="2" t="s">
        <v>502</v>
      </c>
      <c r="K4297" s="2" t="s">
        <v>74</v>
      </c>
      <c r="M4297" t="s">
        <v>4919</v>
      </c>
      <c r="O4297" s="2" t="s">
        <v>128</v>
      </c>
      <c r="P4297" s="19" t="s">
        <v>4842</v>
      </c>
      <c r="Q4297" s="19" t="s">
        <v>26</v>
      </c>
      <c r="R4297" s="19" t="s">
        <v>129</v>
      </c>
      <c r="W4297" s="20">
        <v>26</v>
      </c>
      <c r="X4297" s="65" t="s">
        <v>4798</v>
      </c>
      <c r="AB4297" t="s">
        <v>119</v>
      </c>
      <c r="AC4297" t="s">
        <v>4917</v>
      </c>
      <c r="AD4297" s="2" t="s">
        <v>121</v>
      </c>
    </row>
    <row r="4298" spans="1:30" hidden="1" x14ac:dyDescent="0.25">
      <c r="A4298" s="2">
        <v>29</v>
      </c>
      <c r="B4298" t="s">
        <v>4883</v>
      </c>
      <c r="C4298">
        <v>14</v>
      </c>
      <c r="D4298">
        <v>120</v>
      </c>
      <c r="E4298">
        <v>490</v>
      </c>
      <c r="F4298" t="s">
        <v>114</v>
      </c>
      <c r="G4298" s="2" t="s">
        <v>485</v>
      </c>
      <c r="H4298">
        <v>2</v>
      </c>
      <c r="I4298">
        <v>12.92</v>
      </c>
      <c r="J4298" s="2" t="s">
        <v>502</v>
      </c>
      <c r="K4298" s="2" t="s">
        <v>74</v>
      </c>
      <c r="M4298" t="s">
        <v>4919</v>
      </c>
      <c r="P4298" s="19" t="s">
        <v>4842</v>
      </c>
      <c r="R4298" s="19" t="s">
        <v>129</v>
      </c>
      <c r="W4298" s="20">
        <v>26</v>
      </c>
      <c r="X4298" s="65" t="s">
        <v>4798</v>
      </c>
      <c r="AB4298" t="s">
        <v>119</v>
      </c>
      <c r="AC4298" t="s">
        <v>4917</v>
      </c>
      <c r="AD4298" s="2" t="s">
        <v>121</v>
      </c>
    </row>
    <row r="4299" spans="1:30" hidden="1" x14ac:dyDescent="0.25">
      <c r="A4299" s="2">
        <v>30</v>
      </c>
      <c r="B4299" t="s">
        <v>4885</v>
      </c>
      <c r="C4299">
        <v>14</v>
      </c>
      <c r="D4299">
        <v>120</v>
      </c>
      <c r="E4299">
        <v>490</v>
      </c>
      <c r="F4299" t="s">
        <v>114</v>
      </c>
      <c r="G4299" s="2" t="s">
        <v>485</v>
      </c>
      <c r="H4299">
        <v>2</v>
      </c>
      <c r="I4299">
        <v>12.92</v>
      </c>
      <c r="J4299" s="2" t="s">
        <v>502</v>
      </c>
      <c r="K4299" s="2" t="s">
        <v>74</v>
      </c>
      <c r="M4299" t="s">
        <v>4919</v>
      </c>
      <c r="P4299" s="19" t="s">
        <v>4842</v>
      </c>
      <c r="R4299" s="19" t="s">
        <v>129</v>
      </c>
      <c r="W4299" s="20">
        <v>26</v>
      </c>
      <c r="X4299" s="65" t="s">
        <v>4798</v>
      </c>
      <c r="AB4299" t="s">
        <v>119</v>
      </c>
      <c r="AC4299" t="s">
        <v>4917</v>
      </c>
      <c r="AD4299" s="2" t="s">
        <v>121</v>
      </c>
    </row>
    <row r="4300" spans="1:30" hidden="1" x14ac:dyDescent="0.25">
      <c r="A4300" s="2">
        <v>31</v>
      </c>
      <c r="B4300" t="s">
        <v>4886</v>
      </c>
      <c r="C4300">
        <v>14</v>
      </c>
      <c r="D4300">
        <v>120</v>
      </c>
      <c r="E4300">
        <v>490</v>
      </c>
      <c r="F4300" t="s">
        <v>114</v>
      </c>
      <c r="G4300" s="2" t="s">
        <v>485</v>
      </c>
      <c r="H4300">
        <v>2</v>
      </c>
      <c r="I4300">
        <v>12.92</v>
      </c>
      <c r="J4300" s="2" t="s">
        <v>502</v>
      </c>
      <c r="K4300" s="2" t="s">
        <v>74</v>
      </c>
      <c r="M4300" t="s">
        <v>4919</v>
      </c>
      <c r="P4300" s="19" t="s">
        <v>4842</v>
      </c>
      <c r="R4300" s="19" t="s">
        <v>129</v>
      </c>
      <c r="W4300" s="20">
        <v>26</v>
      </c>
      <c r="X4300" s="65" t="s">
        <v>4798</v>
      </c>
      <c r="AB4300" t="s">
        <v>119</v>
      </c>
      <c r="AC4300" t="s">
        <v>4917</v>
      </c>
      <c r="AD4300" s="2" t="s">
        <v>121</v>
      </c>
    </row>
    <row r="4301" spans="1:30" hidden="1" x14ac:dyDescent="0.25">
      <c r="A4301" s="2">
        <v>32</v>
      </c>
      <c r="B4301" t="s">
        <v>4887</v>
      </c>
      <c r="C4301">
        <v>14</v>
      </c>
      <c r="D4301">
        <v>120</v>
      </c>
      <c r="E4301">
        <v>490</v>
      </c>
      <c r="F4301" t="s">
        <v>114</v>
      </c>
      <c r="G4301" s="2" t="s">
        <v>485</v>
      </c>
      <c r="H4301">
        <v>2</v>
      </c>
      <c r="I4301">
        <v>12.92</v>
      </c>
      <c r="J4301" s="2" t="s">
        <v>502</v>
      </c>
      <c r="K4301" s="2" t="s">
        <v>74</v>
      </c>
      <c r="M4301" t="s">
        <v>4919</v>
      </c>
      <c r="P4301" s="19" t="s">
        <v>4842</v>
      </c>
      <c r="R4301" s="19" t="s">
        <v>129</v>
      </c>
      <c r="W4301" s="20">
        <v>26</v>
      </c>
      <c r="X4301" s="65" t="s">
        <v>4798</v>
      </c>
      <c r="AB4301" t="s">
        <v>119</v>
      </c>
      <c r="AC4301" t="s">
        <v>4917</v>
      </c>
      <c r="AD4301" s="2" t="s">
        <v>121</v>
      </c>
    </row>
    <row r="4302" spans="1:30" hidden="1" x14ac:dyDescent="0.25">
      <c r="A4302" s="2">
        <v>33</v>
      </c>
      <c r="B4302" t="s">
        <v>4888</v>
      </c>
      <c r="C4302">
        <v>14</v>
      </c>
      <c r="D4302">
        <v>175</v>
      </c>
      <c r="E4302">
        <v>600</v>
      </c>
      <c r="F4302" t="s">
        <v>114</v>
      </c>
      <c r="G4302" s="2" t="s">
        <v>485</v>
      </c>
      <c r="H4302">
        <v>4</v>
      </c>
      <c r="I4302">
        <v>46.16</v>
      </c>
      <c r="J4302" s="2" t="s">
        <v>502</v>
      </c>
      <c r="K4302" s="2" t="s">
        <v>74</v>
      </c>
      <c r="M4302" t="s">
        <v>4919</v>
      </c>
      <c r="P4302" s="19" t="s">
        <v>4842</v>
      </c>
      <c r="R4302" s="19" t="s">
        <v>129</v>
      </c>
      <c r="W4302" s="20">
        <v>26</v>
      </c>
      <c r="X4302" s="65" t="s">
        <v>4798</v>
      </c>
      <c r="AB4302" t="s">
        <v>119</v>
      </c>
      <c r="AC4302" t="s">
        <v>4917</v>
      </c>
      <c r="AD4302" s="2" t="s">
        <v>121</v>
      </c>
    </row>
    <row r="4303" spans="1:30" hidden="1" x14ac:dyDescent="0.25">
      <c r="A4303" s="2">
        <v>34</v>
      </c>
      <c r="B4303" t="s">
        <v>4890</v>
      </c>
      <c r="C4303">
        <v>14</v>
      </c>
      <c r="D4303">
        <v>175</v>
      </c>
      <c r="E4303">
        <v>600</v>
      </c>
      <c r="F4303" t="s">
        <v>114</v>
      </c>
      <c r="G4303" s="2" t="s">
        <v>485</v>
      </c>
      <c r="H4303">
        <v>4</v>
      </c>
      <c r="I4303">
        <v>46.16</v>
      </c>
      <c r="J4303" s="2" t="s">
        <v>502</v>
      </c>
      <c r="K4303" s="2" t="s">
        <v>74</v>
      </c>
      <c r="M4303" t="s">
        <v>4919</v>
      </c>
      <c r="P4303" s="19" t="s">
        <v>4842</v>
      </c>
      <c r="R4303" s="19" t="s">
        <v>129</v>
      </c>
      <c r="W4303" s="20">
        <v>26</v>
      </c>
      <c r="X4303" s="65" t="s">
        <v>4798</v>
      </c>
      <c r="AB4303" t="s">
        <v>119</v>
      </c>
      <c r="AC4303" t="s">
        <v>4917</v>
      </c>
      <c r="AD4303" s="2" t="s">
        <v>121</v>
      </c>
    </row>
    <row r="4304" spans="1:30" hidden="1" x14ac:dyDescent="0.25">
      <c r="A4304" s="2">
        <v>35</v>
      </c>
      <c r="B4304" t="s">
        <v>4891</v>
      </c>
      <c r="C4304">
        <v>14</v>
      </c>
      <c r="D4304">
        <v>175</v>
      </c>
      <c r="E4304">
        <v>600</v>
      </c>
      <c r="F4304" t="s">
        <v>114</v>
      </c>
      <c r="G4304" s="2" t="s">
        <v>485</v>
      </c>
      <c r="H4304">
        <v>4</v>
      </c>
      <c r="I4304">
        <v>46.16</v>
      </c>
      <c r="J4304" s="2" t="s">
        <v>502</v>
      </c>
      <c r="K4304" s="2" t="s">
        <v>74</v>
      </c>
      <c r="M4304" t="s">
        <v>4919</v>
      </c>
      <c r="P4304" s="19" t="s">
        <v>4842</v>
      </c>
      <c r="R4304" s="19" t="s">
        <v>129</v>
      </c>
      <c r="W4304" s="20">
        <v>26</v>
      </c>
      <c r="X4304" s="65" t="s">
        <v>4798</v>
      </c>
      <c r="AB4304" t="s">
        <v>119</v>
      </c>
      <c r="AC4304" t="s">
        <v>4917</v>
      </c>
      <c r="AD4304" s="2" t="s">
        <v>121</v>
      </c>
    </row>
    <row r="4305" spans="1:30" hidden="1" x14ac:dyDescent="0.25">
      <c r="A4305" s="2">
        <v>36</v>
      </c>
      <c r="B4305" t="s">
        <v>4892</v>
      </c>
      <c r="C4305">
        <v>14</v>
      </c>
      <c r="D4305">
        <v>175</v>
      </c>
      <c r="E4305">
        <v>600</v>
      </c>
      <c r="F4305" t="s">
        <v>114</v>
      </c>
      <c r="G4305" s="2" t="s">
        <v>485</v>
      </c>
      <c r="H4305">
        <v>4</v>
      </c>
      <c r="I4305">
        <v>46.16</v>
      </c>
      <c r="J4305" s="2" t="s">
        <v>502</v>
      </c>
      <c r="K4305" s="2" t="s">
        <v>74</v>
      </c>
      <c r="M4305" t="s">
        <v>4919</v>
      </c>
      <c r="P4305" s="19" t="s">
        <v>4842</v>
      </c>
      <c r="R4305" s="19" t="s">
        <v>129</v>
      </c>
      <c r="W4305" s="20">
        <v>26</v>
      </c>
      <c r="X4305" s="65" t="s">
        <v>4798</v>
      </c>
      <c r="AB4305" t="s">
        <v>119</v>
      </c>
      <c r="AC4305" t="s">
        <v>4917</v>
      </c>
      <c r="AD4305" s="2" t="s">
        <v>121</v>
      </c>
    </row>
    <row r="4306" spans="1:30" hidden="1" x14ac:dyDescent="0.25">
      <c r="A4306" s="2">
        <v>37</v>
      </c>
      <c r="B4306" t="s">
        <v>4893</v>
      </c>
      <c r="C4306">
        <v>20</v>
      </c>
      <c r="D4306">
        <v>200</v>
      </c>
      <c r="E4306">
        <v>250</v>
      </c>
      <c r="F4306" t="s">
        <v>114</v>
      </c>
      <c r="G4306" s="2" t="s">
        <v>485</v>
      </c>
      <c r="H4306">
        <v>2</v>
      </c>
      <c r="I4306">
        <v>12.64</v>
      </c>
      <c r="J4306" s="2" t="s">
        <v>502</v>
      </c>
      <c r="K4306" s="2" t="s">
        <v>74</v>
      </c>
      <c r="M4306" t="s">
        <v>4919</v>
      </c>
      <c r="O4306" s="2" t="s">
        <v>128</v>
      </c>
      <c r="P4306" s="19" t="s">
        <v>4842</v>
      </c>
      <c r="Q4306" s="19" t="s">
        <v>26</v>
      </c>
      <c r="S4306" s="19" t="s">
        <v>129</v>
      </c>
      <c r="W4306" s="20">
        <v>26</v>
      </c>
      <c r="X4306" s="65" t="s">
        <v>4798</v>
      </c>
      <c r="AB4306" t="s">
        <v>119</v>
      </c>
      <c r="AC4306" t="s">
        <v>4918</v>
      </c>
      <c r="AD4306" s="2" t="s">
        <v>4897</v>
      </c>
    </row>
    <row r="4307" spans="1:30" hidden="1" x14ac:dyDescent="0.25">
      <c r="A4307" s="2">
        <v>38</v>
      </c>
      <c r="B4307" t="s">
        <v>4898</v>
      </c>
      <c r="C4307">
        <v>20</v>
      </c>
      <c r="D4307">
        <v>200</v>
      </c>
      <c r="E4307">
        <v>250</v>
      </c>
      <c r="F4307" t="s">
        <v>114</v>
      </c>
      <c r="G4307" s="2" t="s">
        <v>485</v>
      </c>
      <c r="H4307">
        <v>2</v>
      </c>
      <c r="I4307">
        <v>12.64</v>
      </c>
      <c r="J4307" s="2" t="s">
        <v>502</v>
      </c>
      <c r="K4307" s="2" t="s">
        <v>74</v>
      </c>
      <c r="M4307" t="s">
        <v>4919</v>
      </c>
      <c r="O4307" s="2" t="s">
        <v>128</v>
      </c>
      <c r="P4307" s="19" t="s">
        <v>4842</v>
      </c>
      <c r="Q4307" s="19" t="s">
        <v>26</v>
      </c>
      <c r="S4307" s="19" t="s">
        <v>129</v>
      </c>
      <c r="W4307" s="20">
        <v>26</v>
      </c>
      <c r="X4307" s="65" t="s">
        <v>4798</v>
      </c>
      <c r="AB4307" t="s">
        <v>119</v>
      </c>
      <c r="AC4307" t="s">
        <v>4918</v>
      </c>
      <c r="AD4307" s="2" t="s">
        <v>4897</v>
      </c>
    </row>
    <row r="4308" spans="1:30" hidden="1" x14ac:dyDescent="0.25">
      <c r="A4308" s="2">
        <v>39</v>
      </c>
      <c r="B4308" t="s">
        <v>4899</v>
      </c>
      <c r="C4308">
        <v>20</v>
      </c>
      <c r="D4308">
        <v>200</v>
      </c>
      <c r="E4308">
        <v>250</v>
      </c>
      <c r="F4308" t="s">
        <v>114</v>
      </c>
      <c r="G4308" s="2" t="s">
        <v>485</v>
      </c>
      <c r="H4308">
        <v>2</v>
      </c>
      <c r="I4308">
        <v>12.64</v>
      </c>
      <c r="J4308" s="2" t="s">
        <v>502</v>
      </c>
      <c r="K4308" s="2" t="s">
        <v>74</v>
      </c>
      <c r="M4308" t="s">
        <v>4919</v>
      </c>
      <c r="O4308" s="2" t="s">
        <v>128</v>
      </c>
      <c r="P4308" s="19" t="s">
        <v>4842</v>
      </c>
      <c r="Q4308" s="19" t="s">
        <v>26</v>
      </c>
      <c r="S4308" s="19" t="s">
        <v>129</v>
      </c>
      <c r="W4308" s="20">
        <v>26</v>
      </c>
      <c r="X4308" s="65" t="s">
        <v>4798</v>
      </c>
      <c r="AB4308" t="s">
        <v>119</v>
      </c>
      <c r="AC4308" t="s">
        <v>4918</v>
      </c>
      <c r="AD4308" s="2" t="s">
        <v>4897</v>
      </c>
    </row>
    <row r="4309" spans="1:30" hidden="1" x14ac:dyDescent="0.25">
      <c r="A4309" s="2">
        <v>40</v>
      </c>
      <c r="B4309" t="s">
        <v>4900</v>
      </c>
      <c r="C4309">
        <v>20</v>
      </c>
      <c r="D4309">
        <v>200</v>
      </c>
      <c r="E4309">
        <v>250</v>
      </c>
      <c r="F4309" t="s">
        <v>114</v>
      </c>
      <c r="G4309" s="2" t="s">
        <v>485</v>
      </c>
      <c r="H4309">
        <v>2</v>
      </c>
      <c r="I4309">
        <v>12.64</v>
      </c>
      <c r="J4309" s="2" t="s">
        <v>502</v>
      </c>
      <c r="K4309" s="2" t="s">
        <v>74</v>
      </c>
      <c r="M4309" t="s">
        <v>4919</v>
      </c>
      <c r="O4309" s="2" t="s">
        <v>128</v>
      </c>
      <c r="P4309" s="19" t="s">
        <v>4842</v>
      </c>
      <c r="Q4309" s="19" t="s">
        <v>26</v>
      </c>
      <c r="S4309" s="19" t="s">
        <v>129</v>
      </c>
      <c r="W4309" s="20">
        <v>26</v>
      </c>
      <c r="X4309" s="65" t="s">
        <v>4798</v>
      </c>
      <c r="AB4309" t="s">
        <v>119</v>
      </c>
      <c r="AC4309" t="s">
        <v>4918</v>
      </c>
      <c r="AD4309" s="2" t="s">
        <v>4897</v>
      </c>
    </row>
    <row r="4310" spans="1:30" hidden="1" x14ac:dyDescent="0.25">
      <c r="A4310" s="2">
        <v>41</v>
      </c>
      <c r="B4310" t="s">
        <v>4901</v>
      </c>
      <c r="C4310">
        <v>20</v>
      </c>
      <c r="D4310">
        <v>200</v>
      </c>
      <c r="E4310">
        <v>250</v>
      </c>
      <c r="F4310" t="s">
        <v>114</v>
      </c>
      <c r="G4310" s="2" t="s">
        <v>485</v>
      </c>
      <c r="H4310">
        <v>2</v>
      </c>
      <c r="I4310">
        <v>12.64</v>
      </c>
      <c r="J4310" s="2" t="s">
        <v>502</v>
      </c>
      <c r="K4310" s="2" t="s">
        <v>74</v>
      </c>
      <c r="M4310" t="s">
        <v>4919</v>
      </c>
      <c r="O4310" s="2" t="s">
        <v>128</v>
      </c>
      <c r="P4310" s="19" t="s">
        <v>4842</v>
      </c>
      <c r="Q4310" s="19" t="s">
        <v>26</v>
      </c>
      <c r="S4310" s="19" t="s">
        <v>129</v>
      </c>
      <c r="W4310" s="20">
        <v>26</v>
      </c>
      <c r="X4310" s="65" t="s">
        <v>4798</v>
      </c>
      <c r="AB4310" t="s">
        <v>119</v>
      </c>
      <c r="AC4310" t="s">
        <v>4918</v>
      </c>
      <c r="AD4310" s="2" t="s">
        <v>4897</v>
      </c>
    </row>
    <row r="4311" spans="1:30" hidden="1" x14ac:dyDescent="0.25">
      <c r="A4311" s="2">
        <v>42</v>
      </c>
      <c r="B4311" t="s">
        <v>4902</v>
      </c>
      <c r="C4311">
        <v>20</v>
      </c>
      <c r="D4311">
        <v>200</v>
      </c>
      <c r="E4311">
        <v>250</v>
      </c>
      <c r="F4311" t="s">
        <v>114</v>
      </c>
      <c r="G4311" s="2" t="s">
        <v>485</v>
      </c>
      <c r="H4311">
        <v>2</v>
      </c>
      <c r="I4311">
        <v>12.64</v>
      </c>
      <c r="J4311" s="2" t="s">
        <v>502</v>
      </c>
      <c r="K4311" s="2" t="s">
        <v>74</v>
      </c>
      <c r="M4311" t="s">
        <v>4919</v>
      </c>
      <c r="O4311" s="2" t="s">
        <v>128</v>
      </c>
      <c r="P4311" s="19" t="s">
        <v>4842</v>
      </c>
      <c r="Q4311" s="19" t="s">
        <v>26</v>
      </c>
      <c r="S4311" s="19" t="s">
        <v>129</v>
      </c>
      <c r="W4311" s="20">
        <v>26</v>
      </c>
      <c r="X4311" s="65" t="s">
        <v>4798</v>
      </c>
      <c r="AB4311" t="s">
        <v>119</v>
      </c>
      <c r="AC4311" t="s">
        <v>4918</v>
      </c>
      <c r="AD4311" s="2" t="s">
        <v>4897</v>
      </c>
    </row>
    <row r="4312" spans="1:30" hidden="1" x14ac:dyDescent="0.25">
      <c r="A4312" s="2">
        <v>43</v>
      </c>
      <c r="B4312" t="s">
        <v>4903</v>
      </c>
      <c r="C4312">
        <v>20</v>
      </c>
      <c r="D4312">
        <v>200</v>
      </c>
      <c r="E4312">
        <v>250</v>
      </c>
      <c r="F4312" t="s">
        <v>114</v>
      </c>
      <c r="G4312" s="2" t="s">
        <v>485</v>
      </c>
      <c r="H4312">
        <v>2</v>
      </c>
      <c r="I4312">
        <v>12.64</v>
      </c>
      <c r="J4312" s="2" t="s">
        <v>502</v>
      </c>
      <c r="K4312" s="2" t="s">
        <v>74</v>
      </c>
      <c r="M4312" t="s">
        <v>4919</v>
      </c>
      <c r="O4312" s="2" t="s">
        <v>128</v>
      </c>
      <c r="P4312" s="19" t="s">
        <v>4842</v>
      </c>
      <c r="Q4312" s="19" t="s">
        <v>26</v>
      </c>
      <c r="S4312" s="19" t="s">
        <v>129</v>
      </c>
      <c r="W4312" s="20">
        <v>26</v>
      </c>
      <c r="X4312" s="65" t="s">
        <v>4798</v>
      </c>
      <c r="AB4312" t="s">
        <v>119</v>
      </c>
      <c r="AC4312" t="s">
        <v>4918</v>
      </c>
      <c r="AD4312" s="2" t="s">
        <v>4897</v>
      </c>
    </row>
    <row r="4313" spans="1:30" hidden="1" x14ac:dyDescent="0.25">
      <c r="A4313" s="2">
        <v>44</v>
      </c>
      <c r="B4313" t="s">
        <v>4904</v>
      </c>
      <c r="C4313">
        <v>20</v>
      </c>
      <c r="D4313">
        <v>200</v>
      </c>
      <c r="E4313">
        <v>250</v>
      </c>
      <c r="F4313" t="s">
        <v>114</v>
      </c>
      <c r="G4313" s="2" t="s">
        <v>485</v>
      </c>
      <c r="H4313">
        <v>2</v>
      </c>
      <c r="I4313">
        <v>12.64</v>
      </c>
      <c r="J4313" s="2" t="s">
        <v>502</v>
      </c>
      <c r="K4313" s="2" t="s">
        <v>74</v>
      </c>
      <c r="M4313" t="s">
        <v>4919</v>
      </c>
      <c r="O4313" s="2" t="s">
        <v>128</v>
      </c>
      <c r="P4313" s="19" t="s">
        <v>4842</v>
      </c>
      <c r="Q4313" s="19" t="s">
        <v>26</v>
      </c>
      <c r="S4313" s="19" t="s">
        <v>129</v>
      </c>
      <c r="W4313" s="20">
        <v>26</v>
      </c>
      <c r="X4313" s="65" t="s">
        <v>4798</v>
      </c>
      <c r="AB4313" t="s">
        <v>119</v>
      </c>
      <c r="AC4313" t="s">
        <v>4918</v>
      </c>
      <c r="AD4313" s="2" t="s">
        <v>4897</v>
      </c>
    </row>
    <row r="4314" spans="1:30" hidden="1" x14ac:dyDescent="0.25">
      <c r="A4314" s="2">
        <v>45</v>
      </c>
      <c r="B4314" t="s">
        <v>4905</v>
      </c>
      <c r="C4314">
        <v>20</v>
      </c>
      <c r="D4314">
        <v>200</v>
      </c>
      <c r="E4314">
        <v>250</v>
      </c>
      <c r="F4314" t="s">
        <v>114</v>
      </c>
      <c r="G4314" s="2" t="s">
        <v>485</v>
      </c>
      <c r="H4314">
        <v>2</v>
      </c>
      <c r="I4314">
        <v>12.64</v>
      </c>
      <c r="J4314" s="2" t="s">
        <v>502</v>
      </c>
      <c r="K4314" s="2" t="s">
        <v>74</v>
      </c>
      <c r="M4314" t="s">
        <v>4919</v>
      </c>
      <c r="O4314" s="2" t="s">
        <v>128</v>
      </c>
      <c r="P4314" s="19" t="s">
        <v>4842</v>
      </c>
      <c r="Q4314" s="19" t="s">
        <v>26</v>
      </c>
      <c r="S4314" s="19" t="s">
        <v>129</v>
      </c>
      <c r="W4314" s="20">
        <v>26</v>
      </c>
      <c r="X4314" s="65" t="s">
        <v>4798</v>
      </c>
      <c r="AB4314" t="s">
        <v>119</v>
      </c>
      <c r="AC4314" t="s">
        <v>4918</v>
      </c>
      <c r="AD4314" s="2" t="s">
        <v>4897</v>
      </c>
    </row>
    <row r="4315" spans="1:30" hidden="1" x14ac:dyDescent="0.25">
      <c r="A4315" s="2">
        <v>46</v>
      </c>
      <c r="B4315" t="s">
        <v>4906</v>
      </c>
      <c r="C4315">
        <v>20</v>
      </c>
      <c r="D4315">
        <v>200</v>
      </c>
      <c r="E4315">
        <v>250</v>
      </c>
      <c r="F4315" t="s">
        <v>114</v>
      </c>
      <c r="G4315" s="2" t="s">
        <v>485</v>
      </c>
      <c r="H4315">
        <v>2</v>
      </c>
      <c r="I4315">
        <v>12.64</v>
      </c>
      <c r="J4315" s="2" t="s">
        <v>502</v>
      </c>
      <c r="K4315" s="2" t="s">
        <v>74</v>
      </c>
      <c r="M4315" t="s">
        <v>4919</v>
      </c>
      <c r="O4315" s="2" t="s">
        <v>128</v>
      </c>
      <c r="P4315" s="19" t="s">
        <v>4842</v>
      </c>
      <c r="Q4315" s="19" t="s">
        <v>26</v>
      </c>
      <c r="S4315" s="19" t="s">
        <v>129</v>
      </c>
      <c r="W4315" s="20">
        <v>26</v>
      </c>
      <c r="X4315" s="65" t="s">
        <v>4798</v>
      </c>
      <c r="AB4315" t="s">
        <v>119</v>
      </c>
      <c r="AC4315" t="s">
        <v>4918</v>
      </c>
      <c r="AD4315" s="2" t="s">
        <v>4897</v>
      </c>
    </row>
    <row r="4316" spans="1:30" hidden="1" x14ac:dyDescent="0.25">
      <c r="A4316" s="2">
        <v>1</v>
      </c>
      <c r="B4316" t="s">
        <v>4920</v>
      </c>
      <c r="C4316">
        <v>20</v>
      </c>
      <c r="D4316">
        <v>50</v>
      </c>
      <c r="E4316">
        <v>265</v>
      </c>
      <c r="F4316" t="s">
        <v>114</v>
      </c>
      <c r="G4316" s="2" t="s">
        <v>485</v>
      </c>
      <c r="H4316">
        <v>5</v>
      </c>
      <c r="I4316">
        <v>10.4</v>
      </c>
      <c r="J4316" s="2" t="s">
        <v>502</v>
      </c>
      <c r="K4316" s="2" t="s">
        <v>74</v>
      </c>
      <c r="M4316" t="s">
        <v>4944</v>
      </c>
      <c r="P4316" s="19" t="s">
        <v>4925</v>
      </c>
      <c r="Q4316" s="19" t="s">
        <v>25</v>
      </c>
      <c r="S4316" s="19" t="s">
        <v>129</v>
      </c>
      <c r="W4316" s="20">
        <v>27</v>
      </c>
      <c r="X4316" s="65" t="s">
        <v>4924</v>
      </c>
      <c r="AB4316" t="s">
        <v>119</v>
      </c>
      <c r="AC4316" t="s">
        <v>4923</v>
      </c>
      <c r="AD4316" s="2" t="s">
        <v>4926</v>
      </c>
    </row>
    <row r="4317" spans="1:30" hidden="1" x14ac:dyDescent="0.25">
      <c r="A4317" s="2">
        <v>2</v>
      </c>
      <c r="B4317" t="s">
        <v>4927</v>
      </c>
      <c r="C4317">
        <v>20</v>
      </c>
      <c r="D4317">
        <v>300</v>
      </c>
      <c r="E4317">
        <v>2070</v>
      </c>
      <c r="F4317" t="s">
        <v>114</v>
      </c>
      <c r="G4317" s="2" t="s">
        <v>485</v>
      </c>
      <c r="H4317">
        <v>8</v>
      </c>
      <c r="I4317">
        <v>756.44</v>
      </c>
      <c r="J4317" s="2" t="s">
        <v>502</v>
      </c>
      <c r="K4317" s="2" t="s">
        <v>74</v>
      </c>
      <c r="M4317" t="s">
        <v>4944</v>
      </c>
      <c r="P4317" s="19" t="s">
        <v>4925</v>
      </c>
      <c r="Q4317" s="19" t="s">
        <v>25</v>
      </c>
      <c r="S4317" s="19" t="s">
        <v>129</v>
      </c>
      <c r="W4317" s="20">
        <v>27</v>
      </c>
      <c r="X4317" s="65" t="s">
        <v>4924</v>
      </c>
      <c r="AB4317" t="s">
        <v>119</v>
      </c>
      <c r="AC4317" t="s">
        <v>4929</v>
      </c>
      <c r="AD4317" s="2" t="s">
        <v>4930</v>
      </c>
    </row>
    <row r="4318" spans="1:30" hidden="1" x14ac:dyDescent="0.25">
      <c r="A4318" s="2">
        <v>3</v>
      </c>
      <c r="B4318" t="s">
        <v>4931</v>
      </c>
      <c r="C4318">
        <v>20</v>
      </c>
      <c r="D4318">
        <v>270</v>
      </c>
      <c r="E4318">
        <v>525</v>
      </c>
      <c r="F4318" t="s">
        <v>114</v>
      </c>
      <c r="G4318" s="2" t="s">
        <v>485</v>
      </c>
      <c r="H4318">
        <v>4</v>
      </c>
      <c r="I4318">
        <v>81.08</v>
      </c>
      <c r="J4318" s="2" t="s">
        <v>502</v>
      </c>
      <c r="K4318" s="2" t="s">
        <v>74</v>
      </c>
      <c r="M4318" t="s">
        <v>4944</v>
      </c>
      <c r="P4318" s="19" t="s">
        <v>4925</v>
      </c>
      <c r="Q4318" s="19" t="s">
        <v>25</v>
      </c>
      <c r="S4318" s="19" t="s">
        <v>129</v>
      </c>
      <c r="W4318" s="20">
        <v>27</v>
      </c>
      <c r="X4318" s="65" t="s">
        <v>4924</v>
      </c>
      <c r="AB4318" t="s">
        <v>119</v>
      </c>
      <c r="AC4318" t="s">
        <v>4929</v>
      </c>
      <c r="AD4318" s="2" t="s">
        <v>4930</v>
      </c>
    </row>
    <row r="4319" spans="1:30" hidden="1" x14ac:dyDescent="0.25">
      <c r="A4319" s="2">
        <v>4</v>
      </c>
      <c r="B4319" t="s">
        <v>4920</v>
      </c>
      <c r="C4319">
        <v>20</v>
      </c>
      <c r="D4319">
        <v>50</v>
      </c>
      <c r="E4319">
        <v>265</v>
      </c>
      <c r="F4319" t="s">
        <v>114</v>
      </c>
      <c r="G4319" s="2" t="s">
        <v>485</v>
      </c>
      <c r="H4319">
        <v>3</v>
      </c>
      <c r="I4319">
        <v>6.24</v>
      </c>
      <c r="J4319" s="2" t="s">
        <v>502</v>
      </c>
      <c r="K4319" s="2" t="s">
        <v>74</v>
      </c>
      <c r="M4319" t="s">
        <v>4944</v>
      </c>
      <c r="P4319" s="19" t="s">
        <v>4925</v>
      </c>
      <c r="Q4319" s="19" t="s">
        <v>25</v>
      </c>
      <c r="S4319" s="19" t="s">
        <v>129</v>
      </c>
      <c r="W4319" s="20">
        <v>27</v>
      </c>
      <c r="X4319" s="65" t="s">
        <v>4924</v>
      </c>
      <c r="AB4319" t="s">
        <v>119</v>
      </c>
      <c r="AC4319" t="s">
        <v>4929</v>
      </c>
      <c r="AD4319" s="2" t="s">
        <v>4930</v>
      </c>
    </row>
    <row r="4320" spans="1:30" hidden="1" x14ac:dyDescent="0.25">
      <c r="A4320" s="2">
        <v>5</v>
      </c>
      <c r="B4320" t="s">
        <v>4933</v>
      </c>
      <c r="C4320">
        <v>20</v>
      </c>
      <c r="D4320">
        <v>50</v>
      </c>
      <c r="E4320">
        <v>420</v>
      </c>
      <c r="F4320" t="s">
        <v>114</v>
      </c>
      <c r="G4320" s="2" t="s">
        <v>485</v>
      </c>
      <c r="H4320">
        <v>8</v>
      </c>
      <c r="I4320">
        <v>26.37</v>
      </c>
      <c r="J4320" s="2" t="s">
        <v>502</v>
      </c>
      <c r="K4320" s="2" t="s">
        <v>74</v>
      </c>
      <c r="M4320" t="s">
        <v>4944</v>
      </c>
      <c r="P4320" s="19" t="s">
        <v>4925</v>
      </c>
      <c r="Q4320" s="19" t="s">
        <v>25</v>
      </c>
      <c r="S4320" s="19" t="s">
        <v>129</v>
      </c>
      <c r="W4320" s="20">
        <v>27</v>
      </c>
      <c r="X4320" s="65" t="s">
        <v>4924</v>
      </c>
      <c r="AB4320" t="s">
        <v>119</v>
      </c>
      <c r="AC4320" t="s">
        <v>4929</v>
      </c>
      <c r="AD4320" s="2" t="s">
        <v>4930</v>
      </c>
    </row>
    <row r="4321" spans="1:30" hidden="1" x14ac:dyDescent="0.25">
      <c r="A4321" s="2">
        <v>6</v>
      </c>
      <c r="B4321" t="s">
        <v>4935</v>
      </c>
      <c r="C4321">
        <v>20</v>
      </c>
      <c r="D4321">
        <v>180</v>
      </c>
      <c r="E4321">
        <v>180</v>
      </c>
      <c r="F4321" t="s">
        <v>114</v>
      </c>
      <c r="G4321" s="2" t="s">
        <v>485</v>
      </c>
      <c r="H4321">
        <v>24</v>
      </c>
      <c r="I4321">
        <v>79.239999999999995</v>
      </c>
      <c r="J4321" s="2" t="s">
        <v>502</v>
      </c>
      <c r="K4321" s="2" t="s">
        <v>74</v>
      </c>
      <c r="M4321" t="s">
        <v>4944</v>
      </c>
      <c r="P4321" s="19" t="s">
        <v>4925</v>
      </c>
      <c r="Q4321" s="19" t="s">
        <v>25</v>
      </c>
      <c r="S4321" s="19" t="s">
        <v>129</v>
      </c>
      <c r="W4321" s="20">
        <v>27</v>
      </c>
      <c r="X4321" s="65" t="s">
        <v>4924</v>
      </c>
      <c r="AB4321" t="s">
        <v>119</v>
      </c>
      <c r="AC4321" t="s">
        <v>4929</v>
      </c>
      <c r="AD4321" s="2" t="s">
        <v>4930</v>
      </c>
    </row>
    <row r="4322" spans="1:30" hidden="1" x14ac:dyDescent="0.25">
      <c r="A4322" s="2">
        <v>7</v>
      </c>
      <c r="B4322" t="s">
        <v>4937</v>
      </c>
      <c r="C4322">
        <v>30</v>
      </c>
      <c r="D4322">
        <v>695</v>
      </c>
      <c r="E4322">
        <v>1700</v>
      </c>
      <c r="F4322" t="s">
        <v>114</v>
      </c>
      <c r="G4322" s="2" t="s">
        <v>485</v>
      </c>
      <c r="H4322">
        <v>2</v>
      </c>
      <c r="I4322">
        <v>285.38</v>
      </c>
      <c r="J4322" s="2" t="s">
        <v>502</v>
      </c>
      <c r="K4322" s="2" t="s">
        <v>74</v>
      </c>
      <c r="M4322" t="s">
        <v>4944</v>
      </c>
      <c r="P4322" s="19" t="s">
        <v>4925</v>
      </c>
      <c r="Q4322" s="19" t="s">
        <v>25</v>
      </c>
      <c r="S4322" s="19" t="s">
        <v>129</v>
      </c>
      <c r="W4322" s="20">
        <v>27</v>
      </c>
      <c r="X4322" s="65" t="s">
        <v>4924</v>
      </c>
      <c r="AB4322" t="s">
        <v>119</v>
      </c>
      <c r="AC4322" t="s">
        <v>4939</v>
      </c>
      <c r="AD4322" s="2" t="s">
        <v>4940</v>
      </c>
    </row>
    <row r="4323" spans="1:30" hidden="1" x14ac:dyDescent="0.25">
      <c r="A4323" s="2">
        <v>8</v>
      </c>
      <c r="B4323" t="s">
        <v>4941</v>
      </c>
      <c r="C4323">
        <v>30</v>
      </c>
      <c r="D4323">
        <v>848</v>
      </c>
      <c r="E4323">
        <v>1220</v>
      </c>
      <c r="F4323" t="s">
        <v>114</v>
      </c>
      <c r="G4323" s="2" t="s">
        <v>485</v>
      </c>
      <c r="H4323">
        <v>4</v>
      </c>
      <c r="I4323">
        <v>508.89</v>
      </c>
      <c r="J4323" s="2" t="s">
        <v>502</v>
      </c>
      <c r="K4323" s="2" t="s">
        <v>74</v>
      </c>
      <c r="M4323" t="s">
        <v>4944</v>
      </c>
      <c r="P4323" s="19" t="s">
        <v>4925</v>
      </c>
      <c r="Q4323" s="19" t="s">
        <v>25</v>
      </c>
      <c r="S4323" s="19" t="s">
        <v>129</v>
      </c>
      <c r="W4323" s="20">
        <v>27</v>
      </c>
      <c r="X4323" s="65" t="s">
        <v>4924</v>
      </c>
      <c r="AB4323" t="s">
        <v>119</v>
      </c>
      <c r="AC4323" t="s">
        <v>4939</v>
      </c>
      <c r="AD4323" s="2" t="s">
        <v>4940</v>
      </c>
    </row>
    <row r="4324" spans="1:30" hidden="1" x14ac:dyDescent="0.25">
      <c r="A4324" s="2">
        <v>1</v>
      </c>
      <c r="B4324" t="s">
        <v>4945</v>
      </c>
      <c r="C4324">
        <v>14</v>
      </c>
      <c r="D4324">
        <v>600</v>
      </c>
      <c r="E4324">
        <v>646</v>
      </c>
      <c r="F4324" t="s">
        <v>2484</v>
      </c>
      <c r="G4324" s="2" t="s">
        <v>485</v>
      </c>
      <c r="H4324">
        <v>10</v>
      </c>
      <c r="I4324">
        <v>264.18</v>
      </c>
      <c r="J4324" s="2" t="s">
        <v>502</v>
      </c>
      <c r="K4324" s="2" t="s">
        <v>74</v>
      </c>
      <c r="M4324" t="s">
        <v>4954</v>
      </c>
      <c r="P4324" s="19" t="s">
        <v>4951</v>
      </c>
      <c r="S4324" s="19" t="s">
        <v>129</v>
      </c>
      <c r="W4324" s="20">
        <v>28</v>
      </c>
      <c r="X4324" s="65" t="s">
        <v>4949</v>
      </c>
      <c r="Z4324" t="s">
        <v>4950</v>
      </c>
      <c r="AB4324" t="s">
        <v>119</v>
      </c>
      <c r="AC4324" t="s">
        <v>4948</v>
      </c>
      <c r="AD4324" s="2" t="s">
        <v>4952</v>
      </c>
    </row>
    <row r="4325" spans="1:30" hidden="1" x14ac:dyDescent="0.25">
      <c r="A4325" s="2">
        <v>1</v>
      </c>
      <c r="B4325" t="s">
        <v>4956</v>
      </c>
      <c r="C4325">
        <v>20</v>
      </c>
      <c r="D4325">
        <v>260</v>
      </c>
      <c r="E4325">
        <v>660</v>
      </c>
      <c r="F4325" t="s">
        <v>114</v>
      </c>
      <c r="G4325" s="2" t="s">
        <v>485</v>
      </c>
      <c r="H4325">
        <v>4</v>
      </c>
      <c r="I4325">
        <v>100.8</v>
      </c>
      <c r="J4325" s="2" t="s">
        <v>502</v>
      </c>
      <c r="K4325" s="2" t="s">
        <v>74</v>
      </c>
      <c r="M4325" t="s">
        <v>4972</v>
      </c>
      <c r="O4325" s="2" t="s">
        <v>128</v>
      </c>
      <c r="P4325" s="19" t="s">
        <v>4960</v>
      </c>
      <c r="Q4325" s="19" t="s">
        <v>25</v>
      </c>
      <c r="S4325" s="19" t="s">
        <v>129</v>
      </c>
      <c r="W4325" s="20">
        <v>29</v>
      </c>
      <c r="X4325" s="65" t="s">
        <v>4949</v>
      </c>
      <c r="AB4325" t="s">
        <v>119</v>
      </c>
      <c r="AC4325" t="s">
        <v>4959</v>
      </c>
      <c r="AD4325" s="2" t="s">
        <v>2149</v>
      </c>
    </row>
    <row r="4326" spans="1:30" hidden="1" x14ac:dyDescent="0.25">
      <c r="A4326" s="2">
        <v>2</v>
      </c>
      <c r="B4326" t="s">
        <v>4961</v>
      </c>
      <c r="C4326">
        <v>20</v>
      </c>
      <c r="D4326">
        <v>180</v>
      </c>
      <c r="E4326">
        <v>180</v>
      </c>
      <c r="F4326" t="s">
        <v>114</v>
      </c>
      <c r="G4326" s="2" t="s">
        <v>485</v>
      </c>
      <c r="H4326">
        <v>16</v>
      </c>
      <c r="I4326">
        <v>52.82</v>
      </c>
      <c r="J4326" s="2" t="s">
        <v>502</v>
      </c>
      <c r="K4326" s="2" t="s">
        <v>74</v>
      </c>
      <c r="M4326" t="s">
        <v>4972</v>
      </c>
      <c r="O4326" s="2" t="s">
        <v>128</v>
      </c>
      <c r="P4326" s="19" t="s">
        <v>4960</v>
      </c>
      <c r="Q4326" s="19" t="s">
        <v>25</v>
      </c>
      <c r="S4326" s="19" t="s">
        <v>129</v>
      </c>
      <c r="W4326" s="20">
        <v>29</v>
      </c>
      <c r="X4326" s="65" t="s">
        <v>4949</v>
      </c>
      <c r="AB4326" t="s">
        <v>119</v>
      </c>
      <c r="AC4326" t="s">
        <v>4959</v>
      </c>
      <c r="AD4326" s="2" t="s">
        <v>2149</v>
      </c>
    </row>
    <row r="4327" spans="1:30" hidden="1" x14ac:dyDescent="0.25">
      <c r="A4327" s="2">
        <v>3</v>
      </c>
      <c r="B4327" t="s">
        <v>3538</v>
      </c>
      <c r="C4327">
        <v>20</v>
      </c>
      <c r="D4327">
        <v>50</v>
      </c>
      <c r="E4327">
        <v>122</v>
      </c>
      <c r="F4327" t="s">
        <v>114</v>
      </c>
      <c r="G4327" s="2" t="s">
        <v>485</v>
      </c>
      <c r="H4327">
        <v>8</v>
      </c>
      <c r="I4327">
        <v>7.66</v>
      </c>
      <c r="J4327" s="2" t="s">
        <v>502</v>
      </c>
      <c r="K4327" s="2" t="s">
        <v>74</v>
      </c>
      <c r="M4327" t="s">
        <v>4972</v>
      </c>
      <c r="P4327" s="19" t="s">
        <v>4960</v>
      </c>
      <c r="Q4327" s="19" t="s">
        <v>25</v>
      </c>
      <c r="S4327" s="19" t="s">
        <v>129</v>
      </c>
      <c r="W4327" s="20">
        <v>29</v>
      </c>
      <c r="X4327" s="65" t="s">
        <v>4949</v>
      </c>
      <c r="AB4327" t="s">
        <v>119</v>
      </c>
      <c r="AC4327" t="s">
        <v>4959</v>
      </c>
      <c r="AD4327" s="2" t="s">
        <v>2149</v>
      </c>
    </row>
    <row r="4328" spans="1:30" hidden="1" x14ac:dyDescent="0.25">
      <c r="A4328" s="2">
        <v>4</v>
      </c>
      <c r="B4328" t="s">
        <v>4962</v>
      </c>
      <c r="C4328">
        <v>20</v>
      </c>
      <c r="D4328">
        <v>50</v>
      </c>
      <c r="E4328">
        <v>355</v>
      </c>
      <c r="F4328" t="s">
        <v>114</v>
      </c>
      <c r="G4328" s="2" t="s">
        <v>485</v>
      </c>
      <c r="H4328">
        <v>8</v>
      </c>
      <c r="I4328">
        <v>22.29</v>
      </c>
      <c r="J4328" s="2" t="s">
        <v>502</v>
      </c>
      <c r="K4328" s="2" t="s">
        <v>74</v>
      </c>
      <c r="M4328" t="s">
        <v>4972</v>
      </c>
      <c r="P4328" s="19" t="s">
        <v>4960</v>
      </c>
      <c r="Q4328" s="19" t="s">
        <v>25</v>
      </c>
      <c r="S4328" s="19" t="s">
        <v>129</v>
      </c>
      <c r="W4328" s="20">
        <v>29</v>
      </c>
      <c r="X4328" s="65" t="s">
        <v>4949</v>
      </c>
      <c r="AB4328" t="s">
        <v>119</v>
      </c>
      <c r="AC4328" t="s">
        <v>4959</v>
      </c>
      <c r="AD4328" s="2" t="s">
        <v>2149</v>
      </c>
    </row>
    <row r="4329" spans="1:30" hidden="1" x14ac:dyDescent="0.25">
      <c r="A4329" s="2">
        <v>5</v>
      </c>
      <c r="B4329" t="s">
        <v>4963</v>
      </c>
      <c r="C4329">
        <v>20</v>
      </c>
      <c r="D4329">
        <v>50</v>
      </c>
      <c r="E4329">
        <v>529</v>
      </c>
      <c r="F4329" t="s">
        <v>114</v>
      </c>
      <c r="G4329" s="2" t="s">
        <v>485</v>
      </c>
      <c r="H4329">
        <v>8</v>
      </c>
      <c r="I4329">
        <v>33.22</v>
      </c>
      <c r="J4329" s="2" t="s">
        <v>502</v>
      </c>
      <c r="K4329" s="2" t="s">
        <v>74</v>
      </c>
      <c r="M4329" t="s">
        <v>4972</v>
      </c>
      <c r="P4329" s="19" t="s">
        <v>4960</v>
      </c>
      <c r="Q4329" s="19" t="s">
        <v>25</v>
      </c>
      <c r="S4329" s="19" t="s">
        <v>129</v>
      </c>
      <c r="W4329" s="20">
        <v>29</v>
      </c>
      <c r="X4329" s="65" t="s">
        <v>4949</v>
      </c>
      <c r="AB4329" t="s">
        <v>119</v>
      </c>
      <c r="AC4329" t="s">
        <v>4959</v>
      </c>
      <c r="AD4329" s="2" t="s">
        <v>2149</v>
      </c>
    </row>
    <row r="4330" spans="1:30" hidden="1" x14ac:dyDescent="0.25">
      <c r="A4330" s="2">
        <v>6</v>
      </c>
      <c r="B4330" t="s">
        <v>4964</v>
      </c>
      <c r="C4330">
        <v>30</v>
      </c>
      <c r="D4330">
        <v>900</v>
      </c>
      <c r="E4330">
        <v>928</v>
      </c>
      <c r="F4330" t="s">
        <v>2484</v>
      </c>
      <c r="G4330" s="2" t="s">
        <v>485</v>
      </c>
      <c r="H4330">
        <v>4</v>
      </c>
      <c r="I4330">
        <v>527.14</v>
      </c>
      <c r="J4330" s="2" t="s">
        <v>502</v>
      </c>
      <c r="K4330" s="2" t="s">
        <v>74</v>
      </c>
      <c r="M4330" t="s">
        <v>4972</v>
      </c>
      <c r="O4330" s="2" t="s">
        <v>128</v>
      </c>
      <c r="P4330" s="19" t="s">
        <v>4960</v>
      </c>
      <c r="Q4330" s="19" t="s">
        <v>25</v>
      </c>
      <c r="S4330" s="19" t="s">
        <v>129</v>
      </c>
      <c r="W4330" s="20">
        <v>29</v>
      </c>
      <c r="X4330" s="65" t="s">
        <v>4949</v>
      </c>
      <c r="AB4330" t="s">
        <v>119</v>
      </c>
      <c r="AC4330" t="s">
        <v>4967</v>
      </c>
      <c r="AD4330" s="2" t="s">
        <v>4968</v>
      </c>
    </row>
    <row r="4331" spans="1:30" hidden="1" x14ac:dyDescent="0.25">
      <c r="A4331" s="2">
        <v>7</v>
      </c>
      <c r="B4331" t="s">
        <v>4969</v>
      </c>
      <c r="C4331">
        <v>30</v>
      </c>
      <c r="D4331">
        <v>895</v>
      </c>
      <c r="E4331">
        <v>928</v>
      </c>
      <c r="F4331" t="s">
        <v>2484</v>
      </c>
      <c r="G4331" s="2" t="s">
        <v>485</v>
      </c>
      <c r="H4331">
        <v>4</v>
      </c>
      <c r="I4331">
        <v>515.36</v>
      </c>
      <c r="J4331" s="2" t="s">
        <v>502</v>
      </c>
      <c r="K4331" s="2" t="s">
        <v>74</v>
      </c>
      <c r="M4331" t="s">
        <v>4972</v>
      </c>
      <c r="O4331" s="2" t="s">
        <v>128</v>
      </c>
      <c r="P4331" s="19" t="s">
        <v>4960</v>
      </c>
      <c r="Q4331" s="19" t="s">
        <v>25</v>
      </c>
      <c r="S4331" s="19" t="s">
        <v>129</v>
      </c>
      <c r="W4331" s="20">
        <v>29</v>
      </c>
      <c r="X4331" s="65" t="s">
        <v>4949</v>
      </c>
      <c r="AB4331" t="s">
        <v>119</v>
      </c>
      <c r="AC4331" t="s">
        <v>4967</v>
      </c>
      <c r="AD4331" s="2" t="s">
        <v>4968</v>
      </c>
    </row>
    <row r="4332" spans="1:30" hidden="1" x14ac:dyDescent="0.25">
      <c r="A4332" s="2">
        <v>1</v>
      </c>
      <c r="B4332" t="s">
        <v>4974</v>
      </c>
      <c r="C4332">
        <v>30</v>
      </c>
      <c r="D4332">
        <v>900</v>
      </c>
      <c r="E4332">
        <v>4228</v>
      </c>
      <c r="F4332" t="s">
        <v>114</v>
      </c>
      <c r="G4332" s="2" t="s">
        <v>485</v>
      </c>
      <c r="H4332">
        <v>1</v>
      </c>
      <c r="I4332">
        <v>695.88</v>
      </c>
      <c r="J4332" s="2" t="s">
        <v>502</v>
      </c>
      <c r="K4332" s="2" t="s">
        <v>74</v>
      </c>
      <c r="M4332" t="s">
        <v>5025</v>
      </c>
      <c r="P4332" s="19" t="s">
        <v>4979</v>
      </c>
      <c r="Q4332" s="19" t="s">
        <v>27</v>
      </c>
      <c r="S4332" s="19" t="s">
        <v>129</v>
      </c>
      <c r="V4332" s="19" t="s">
        <v>129</v>
      </c>
      <c r="W4332" s="20">
        <v>30</v>
      </c>
      <c r="X4332" s="65" t="s">
        <v>4978</v>
      </c>
      <c r="Z4332" t="s">
        <v>4950</v>
      </c>
      <c r="AB4332" t="s">
        <v>119</v>
      </c>
      <c r="AC4332" t="s">
        <v>4977</v>
      </c>
      <c r="AD4332" s="2" t="s">
        <v>4746</v>
      </c>
    </row>
    <row r="4333" spans="1:30" hidden="1" x14ac:dyDescent="0.25">
      <c r="A4333" s="2">
        <v>2</v>
      </c>
      <c r="B4333" t="s">
        <v>4980</v>
      </c>
      <c r="C4333">
        <v>30</v>
      </c>
      <c r="D4333">
        <v>900</v>
      </c>
      <c r="E4333">
        <v>4229</v>
      </c>
      <c r="F4333" t="s">
        <v>114</v>
      </c>
      <c r="G4333" s="2" t="s">
        <v>485</v>
      </c>
      <c r="H4333">
        <v>1</v>
      </c>
      <c r="I4333">
        <v>695.98</v>
      </c>
      <c r="J4333" s="2" t="s">
        <v>502</v>
      </c>
      <c r="K4333" s="2" t="s">
        <v>74</v>
      </c>
      <c r="M4333" t="s">
        <v>5025</v>
      </c>
      <c r="P4333" s="19" t="s">
        <v>4979</v>
      </c>
      <c r="Q4333" s="19" t="s">
        <v>27</v>
      </c>
      <c r="S4333" s="19" t="s">
        <v>129</v>
      </c>
      <c r="V4333" s="19" t="s">
        <v>129</v>
      </c>
      <c r="W4333" s="20">
        <v>30</v>
      </c>
      <c r="X4333" s="65" t="s">
        <v>4978</v>
      </c>
      <c r="Z4333" t="s">
        <v>4950</v>
      </c>
      <c r="AB4333" t="s">
        <v>119</v>
      </c>
      <c r="AC4333" t="s">
        <v>4977</v>
      </c>
      <c r="AD4333" s="2" t="s">
        <v>4746</v>
      </c>
    </row>
    <row r="4334" spans="1:30" hidden="1" x14ac:dyDescent="0.25">
      <c r="A4334" s="2">
        <v>3</v>
      </c>
      <c r="B4334" t="s">
        <v>4982</v>
      </c>
      <c r="C4334">
        <v>30</v>
      </c>
      <c r="D4334">
        <v>650</v>
      </c>
      <c r="E4334">
        <v>2747</v>
      </c>
      <c r="F4334" t="s">
        <v>114</v>
      </c>
      <c r="G4334" s="2" t="s">
        <v>485</v>
      </c>
      <c r="H4334">
        <v>1</v>
      </c>
      <c r="I4334">
        <v>419.48</v>
      </c>
      <c r="J4334" s="2" t="s">
        <v>502</v>
      </c>
      <c r="K4334" s="2" t="s">
        <v>74</v>
      </c>
      <c r="M4334" t="s">
        <v>5025</v>
      </c>
      <c r="P4334" s="19" t="s">
        <v>4979</v>
      </c>
      <c r="Q4334" s="19" t="s">
        <v>27</v>
      </c>
      <c r="S4334" s="19" t="s">
        <v>129</v>
      </c>
      <c r="V4334" s="19" t="s">
        <v>129</v>
      </c>
      <c r="W4334" s="20">
        <v>30</v>
      </c>
      <c r="X4334" s="65" t="s">
        <v>4978</v>
      </c>
      <c r="Z4334" t="s">
        <v>4950</v>
      </c>
      <c r="AB4334" t="s">
        <v>119</v>
      </c>
      <c r="AC4334" t="s">
        <v>4977</v>
      </c>
      <c r="AD4334" s="2" t="s">
        <v>4746</v>
      </c>
    </row>
    <row r="4335" spans="1:30" hidden="1" x14ac:dyDescent="0.25">
      <c r="A4335" s="2">
        <v>4</v>
      </c>
      <c r="B4335" t="s">
        <v>4984</v>
      </c>
      <c r="C4335">
        <v>30</v>
      </c>
      <c r="D4335">
        <v>650</v>
      </c>
      <c r="E4335">
        <v>2748</v>
      </c>
      <c r="F4335" t="s">
        <v>114</v>
      </c>
      <c r="G4335" s="2" t="s">
        <v>485</v>
      </c>
      <c r="H4335">
        <v>1</v>
      </c>
      <c r="I4335">
        <v>419.68</v>
      </c>
      <c r="J4335" s="2" t="s">
        <v>502</v>
      </c>
      <c r="K4335" s="2" t="s">
        <v>74</v>
      </c>
      <c r="M4335" t="s">
        <v>5025</v>
      </c>
      <c r="P4335" s="19" t="s">
        <v>4979</v>
      </c>
      <c r="Q4335" s="19" t="s">
        <v>27</v>
      </c>
      <c r="S4335" s="19" t="s">
        <v>129</v>
      </c>
      <c r="V4335" s="19" t="s">
        <v>129</v>
      </c>
      <c r="W4335" s="20">
        <v>30</v>
      </c>
      <c r="X4335" s="65" t="s">
        <v>4978</v>
      </c>
      <c r="Z4335" t="s">
        <v>4950</v>
      </c>
      <c r="AB4335" t="s">
        <v>119</v>
      </c>
      <c r="AC4335" t="s">
        <v>4977</v>
      </c>
      <c r="AD4335" s="2" t="s">
        <v>4746</v>
      </c>
    </row>
    <row r="4336" spans="1:30" hidden="1" x14ac:dyDescent="0.25">
      <c r="A4336" s="2">
        <v>5</v>
      </c>
      <c r="B4336" t="s">
        <v>4986</v>
      </c>
      <c r="C4336">
        <v>30</v>
      </c>
      <c r="D4336">
        <v>900</v>
      </c>
      <c r="E4336">
        <v>2140</v>
      </c>
      <c r="F4336" t="s">
        <v>114</v>
      </c>
      <c r="G4336" s="2" t="s">
        <v>485</v>
      </c>
      <c r="H4336">
        <v>1</v>
      </c>
      <c r="I4336">
        <v>374.09</v>
      </c>
      <c r="J4336" s="2" t="s">
        <v>502</v>
      </c>
      <c r="K4336" s="2" t="s">
        <v>74</v>
      </c>
      <c r="M4336" t="s">
        <v>5025</v>
      </c>
      <c r="P4336" s="19" t="s">
        <v>4979</v>
      </c>
      <c r="Q4336" s="19" t="s">
        <v>27</v>
      </c>
      <c r="S4336" s="19" t="s">
        <v>129</v>
      </c>
      <c r="W4336" s="20">
        <v>30</v>
      </c>
      <c r="X4336" s="65" t="s">
        <v>4978</v>
      </c>
      <c r="Z4336" t="s">
        <v>4950</v>
      </c>
      <c r="AB4336" t="s">
        <v>119</v>
      </c>
      <c r="AC4336" t="s">
        <v>4977</v>
      </c>
      <c r="AD4336" s="2" t="s">
        <v>4746</v>
      </c>
    </row>
    <row r="4337" spans="1:30" hidden="1" x14ac:dyDescent="0.25">
      <c r="A4337" s="2">
        <v>6</v>
      </c>
      <c r="B4337" t="s">
        <v>4988</v>
      </c>
      <c r="C4337">
        <v>30</v>
      </c>
      <c r="D4337">
        <v>900</v>
      </c>
      <c r="E4337">
        <v>2140</v>
      </c>
      <c r="F4337" t="s">
        <v>114</v>
      </c>
      <c r="G4337" s="2" t="s">
        <v>485</v>
      </c>
      <c r="H4337">
        <v>1</v>
      </c>
      <c r="I4337">
        <v>374.09</v>
      </c>
      <c r="J4337" s="2" t="s">
        <v>502</v>
      </c>
      <c r="K4337" s="2" t="s">
        <v>74</v>
      </c>
      <c r="M4337" t="s">
        <v>5025</v>
      </c>
      <c r="P4337" s="19" t="s">
        <v>4979</v>
      </c>
      <c r="Q4337" s="19" t="s">
        <v>27</v>
      </c>
      <c r="S4337" s="19" t="s">
        <v>129</v>
      </c>
      <c r="W4337" s="20">
        <v>30</v>
      </c>
      <c r="X4337" s="65" t="s">
        <v>4978</v>
      </c>
      <c r="Z4337" t="s">
        <v>4950</v>
      </c>
      <c r="AB4337" t="s">
        <v>119</v>
      </c>
      <c r="AC4337" t="s">
        <v>4977</v>
      </c>
      <c r="AD4337" s="2" t="s">
        <v>4746</v>
      </c>
    </row>
    <row r="4338" spans="1:30" hidden="1" x14ac:dyDescent="0.25">
      <c r="A4338" s="2">
        <v>7</v>
      </c>
      <c r="B4338" t="s">
        <v>4989</v>
      </c>
      <c r="C4338">
        <v>50</v>
      </c>
      <c r="D4338">
        <v>750</v>
      </c>
      <c r="E4338">
        <v>2263</v>
      </c>
      <c r="F4338" t="s">
        <v>114</v>
      </c>
      <c r="G4338" s="2" t="s">
        <v>485</v>
      </c>
      <c r="H4338">
        <v>1</v>
      </c>
      <c r="I4338">
        <v>515.98</v>
      </c>
      <c r="J4338" s="2" t="s">
        <v>502</v>
      </c>
      <c r="K4338" s="2" t="s">
        <v>74</v>
      </c>
      <c r="M4338" t="s">
        <v>5025</v>
      </c>
      <c r="P4338" s="19" t="s">
        <v>4979</v>
      </c>
      <c r="Q4338" s="19" t="s">
        <v>27</v>
      </c>
      <c r="R4338" s="19" t="s">
        <v>129</v>
      </c>
      <c r="U4338" s="19" t="s">
        <v>129</v>
      </c>
      <c r="V4338" s="19" t="s">
        <v>129</v>
      </c>
      <c r="W4338" s="20">
        <v>30</v>
      </c>
      <c r="X4338" s="65" t="s">
        <v>4978</v>
      </c>
      <c r="Z4338" t="s">
        <v>4950</v>
      </c>
      <c r="AB4338" t="s">
        <v>119</v>
      </c>
      <c r="AC4338" t="s">
        <v>4991</v>
      </c>
      <c r="AD4338" s="2" t="s">
        <v>121</v>
      </c>
    </row>
    <row r="4339" spans="1:30" hidden="1" x14ac:dyDescent="0.25">
      <c r="A4339" s="2">
        <v>8</v>
      </c>
      <c r="B4339" t="s">
        <v>4992</v>
      </c>
      <c r="C4339">
        <v>50</v>
      </c>
      <c r="D4339">
        <v>750</v>
      </c>
      <c r="E4339">
        <v>2263</v>
      </c>
      <c r="F4339" t="s">
        <v>114</v>
      </c>
      <c r="G4339" s="2" t="s">
        <v>485</v>
      </c>
      <c r="H4339">
        <v>1</v>
      </c>
      <c r="I4339">
        <v>515.97</v>
      </c>
      <c r="J4339" s="2" t="s">
        <v>502</v>
      </c>
      <c r="K4339" s="2" t="s">
        <v>74</v>
      </c>
      <c r="M4339" t="s">
        <v>5025</v>
      </c>
      <c r="P4339" s="19" t="s">
        <v>4979</v>
      </c>
      <c r="Q4339" s="19" t="s">
        <v>27</v>
      </c>
      <c r="R4339" s="19" t="s">
        <v>129</v>
      </c>
      <c r="U4339" s="19" t="s">
        <v>129</v>
      </c>
      <c r="V4339" s="19" t="s">
        <v>129</v>
      </c>
      <c r="W4339" s="20">
        <v>30</v>
      </c>
      <c r="X4339" s="65" t="s">
        <v>4978</v>
      </c>
      <c r="Z4339" t="s">
        <v>4950</v>
      </c>
      <c r="AB4339" t="s">
        <v>119</v>
      </c>
      <c r="AC4339" t="s">
        <v>4991</v>
      </c>
      <c r="AD4339" s="2" t="s">
        <v>121</v>
      </c>
    </row>
    <row r="4340" spans="1:30" hidden="1" x14ac:dyDescent="0.25">
      <c r="A4340" s="2">
        <v>9</v>
      </c>
      <c r="B4340" t="s">
        <v>4993</v>
      </c>
      <c r="C4340">
        <v>50</v>
      </c>
      <c r="D4340">
        <v>750</v>
      </c>
      <c r="E4340">
        <v>4531</v>
      </c>
      <c r="F4340" t="s">
        <v>114</v>
      </c>
      <c r="G4340" s="2" t="s">
        <v>485</v>
      </c>
      <c r="H4340">
        <v>1</v>
      </c>
      <c r="I4340">
        <v>1251.26</v>
      </c>
      <c r="J4340" s="2" t="s">
        <v>502</v>
      </c>
      <c r="K4340" s="2" t="s">
        <v>74</v>
      </c>
      <c r="M4340" t="s">
        <v>5025</v>
      </c>
      <c r="P4340" s="19" t="s">
        <v>4979</v>
      </c>
      <c r="Q4340" s="19" t="s">
        <v>27</v>
      </c>
      <c r="R4340" s="19" t="s">
        <v>129</v>
      </c>
      <c r="U4340" s="19" t="s">
        <v>129</v>
      </c>
      <c r="V4340" s="19" t="s">
        <v>129</v>
      </c>
      <c r="W4340" s="20">
        <v>30</v>
      </c>
      <c r="X4340" s="65" t="s">
        <v>4978</v>
      </c>
      <c r="Z4340" t="s">
        <v>4950</v>
      </c>
      <c r="AB4340" t="s">
        <v>119</v>
      </c>
      <c r="AC4340" t="s">
        <v>4991</v>
      </c>
      <c r="AD4340" s="2" t="s">
        <v>121</v>
      </c>
    </row>
    <row r="4341" spans="1:30" hidden="1" x14ac:dyDescent="0.25">
      <c r="A4341" s="2">
        <v>10</v>
      </c>
      <c r="B4341" t="s">
        <v>4995</v>
      </c>
      <c r="C4341">
        <v>50</v>
      </c>
      <c r="D4341">
        <v>750</v>
      </c>
      <c r="E4341">
        <v>4530</v>
      </c>
      <c r="F4341" t="s">
        <v>114</v>
      </c>
      <c r="G4341" s="2" t="s">
        <v>485</v>
      </c>
      <c r="H4341">
        <v>1</v>
      </c>
      <c r="I4341">
        <v>1250.97</v>
      </c>
      <c r="J4341" s="2" t="s">
        <v>502</v>
      </c>
      <c r="K4341" s="2" t="s">
        <v>74</v>
      </c>
      <c r="M4341" t="s">
        <v>5025</v>
      </c>
      <c r="P4341" s="19" t="s">
        <v>4979</v>
      </c>
      <c r="Q4341" s="19" t="s">
        <v>27</v>
      </c>
      <c r="R4341" s="19" t="s">
        <v>129</v>
      </c>
      <c r="U4341" s="19" t="s">
        <v>129</v>
      </c>
      <c r="V4341" s="19" t="s">
        <v>129</v>
      </c>
      <c r="W4341" s="20">
        <v>30</v>
      </c>
      <c r="X4341" s="65" t="s">
        <v>4978</v>
      </c>
      <c r="Z4341" t="s">
        <v>4950</v>
      </c>
      <c r="AB4341" t="s">
        <v>119</v>
      </c>
      <c r="AC4341" t="s">
        <v>4991</v>
      </c>
      <c r="AD4341" s="2" t="s">
        <v>121</v>
      </c>
    </row>
    <row r="4342" spans="1:30" hidden="1" x14ac:dyDescent="0.25">
      <c r="A4342" s="2">
        <v>11</v>
      </c>
      <c r="B4342" t="s">
        <v>4997</v>
      </c>
      <c r="C4342">
        <v>50</v>
      </c>
      <c r="D4342">
        <v>750</v>
      </c>
      <c r="E4342">
        <v>2849</v>
      </c>
      <c r="F4342" t="s">
        <v>114</v>
      </c>
      <c r="G4342" s="2" t="s">
        <v>485</v>
      </c>
      <c r="H4342">
        <v>1</v>
      </c>
      <c r="I4342">
        <v>681.74</v>
      </c>
      <c r="J4342" s="2" t="s">
        <v>502</v>
      </c>
      <c r="K4342" s="2" t="s">
        <v>74</v>
      </c>
      <c r="M4342" t="s">
        <v>5025</v>
      </c>
      <c r="P4342" s="19" t="s">
        <v>4979</v>
      </c>
      <c r="Q4342" s="19" t="s">
        <v>27</v>
      </c>
      <c r="R4342" s="19" t="s">
        <v>129</v>
      </c>
      <c r="V4342" s="19" t="s">
        <v>129</v>
      </c>
      <c r="W4342" s="20">
        <v>30</v>
      </c>
      <c r="X4342" s="65" t="s">
        <v>4978</v>
      </c>
      <c r="Z4342" t="s">
        <v>4950</v>
      </c>
      <c r="AB4342" t="s">
        <v>119</v>
      </c>
      <c r="AC4342" t="s">
        <v>4991</v>
      </c>
      <c r="AD4342" s="2" t="s">
        <v>121</v>
      </c>
    </row>
    <row r="4343" spans="1:30" hidden="1" x14ac:dyDescent="0.25">
      <c r="A4343" s="2">
        <v>12</v>
      </c>
      <c r="B4343" t="s">
        <v>4999</v>
      </c>
      <c r="C4343">
        <v>50</v>
      </c>
      <c r="D4343">
        <v>750</v>
      </c>
      <c r="E4343">
        <v>2849</v>
      </c>
      <c r="F4343" t="s">
        <v>114</v>
      </c>
      <c r="G4343" s="2" t="s">
        <v>485</v>
      </c>
      <c r="H4343">
        <v>1</v>
      </c>
      <c r="I4343">
        <v>681.74</v>
      </c>
      <c r="J4343" s="2" t="s">
        <v>502</v>
      </c>
      <c r="K4343" s="2" t="s">
        <v>74</v>
      </c>
      <c r="M4343" t="s">
        <v>5025</v>
      </c>
      <c r="P4343" s="19" t="s">
        <v>4979</v>
      </c>
      <c r="Q4343" s="19" t="s">
        <v>27</v>
      </c>
      <c r="R4343" s="19" t="s">
        <v>129</v>
      </c>
      <c r="V4343" s="19" t="s">
        <v>129</v>
      </c>
      <c r="W4343" s="20">
        <v>30</v>
      </c>
      <c r="X4343" s="65" t="s">
        <v>4978</v>
      </c>
      <c r="Z4343" t="s">
        <v>4950</v>
      </c>
      <c r="AB4343" t="s">
        <v>119</v>
      </c>
      <c r="AC4343" t="s">
        <v>4991</v>
      </c>
      <c r="AD4343" s="2" t="s">
        <v>121</v>
      </c>
    </row>
    <row r="4344" spans="1:30" hidden="1" x14ac:dyDescent="0.25">
      <c r="A4344" s="2">
        <v>13</v>
      </c>
      <c r="B4344" t="s">
        <v>5000</v>
      </c>
      <c r="C4344">
        <v>50</v>
      </c>
      <c r="D4344">
        <v>750</v>
      </c>
      <c r="E4344">
        <v>2263</v>
      </c>
      <c r="F4344" t="s">
        <v>114</v>
      </c>
      <c r="G4344" s="2" t="s">
        <v>485</v>
      </c>
      <c r="H4344">
        <v>1</v>
      </c>
      <c r="I4344">
        <v>515.97</v>
      </c>
      <c r="J4344" s="2" t="s">
        <v>502</v>
      </c>
      <c r="K4344" s="2" t="s">
        <v>74</v>
      </c>
      <c r="M4344" t="s">
        <v>5025</v>
      </c>
      <c r="P4344" s="19" t="s">
        <v>4979</v>
      </c>
      <c r="Q4344" s="19" t="s">
        <v>27</v>
      </c>
      <c r="R4344" s="19" t="s">
        <v>129</v>
      </c>
      <c r="U4344" s="19" t="s">
        <v>129</v>
      </c>
      <c r="V4344" s="19" t="s">
        <v>129</v>
      </c>
      <c r="W4344" s="20">
        <v>30</v>
      </c>
      <c r="X4344" s="65" t="s">
        <v>4978</v>
      </c>
      <c r="Z4344" t="s">
        <v>4950</v>
      </c>
      <c r="AB4344" t="s">
        <v>119</v>
      </c>
      <c r="AC4344" t="s">
        <v>4991</v>
      </c>
      <c r="AD4344" s="2" t="s">
        <v>121</v>
      </c>
    </row>
    <row r="4345" spans="1:30" hidden="1" x14ac:dyDescent="0.25">
      <c r="A4345" s="2">
        <v>14</v>
      </c>
      <c r="B4345" t="s">
        <v>5001</v>
      </c>
      <c r="C4345">
        <v>50</v>
      </c>
      <c r="D4345">
        <v>750</v>
      </c>
      <c r="E4345">
        <v>2849</v>
      </c>
      <c r="F4345" t="s">
        <v>114</v>
      </c>
      <c r="G4345" s="2" t="s">
        <v>485</v>
      </c>
      <c r="H4345">
        <v>1</v>
      </c>
      <c r="I4345">
        <v>681.74</v>
      </c>
      <c r="J4345" s="2" t="s">
        <v>502</v>
      </c>
      <c r="K4345" s="2" t="s">
        <v>74</v>
      </c>
      <c r="M4345" t="s">
        <v>5025</v>
      </c>
      <c r="P4345" s="19" t="s">
        <v>4979</v>
      </c>
      <c r="Q4345" s="19" t="s">
        <v>27</v>
      </c>
      <c r="R4345" s="19" t="s">
        <v>129</v>
      </c>
      <c r="V4345" s="19" t="s">
        <v>129</v>
      </c>
      <c r="W4345" s="20">
        <v>30</v>
      </c>
      <c r="X4345" s="65" t="s">
        <v>4978</v>
      </c>
      <c r="Z4345" t="s">
        <v>4950</v>
      </c>
      <c r="AB4345" t="s">
        <v>119</v>
      </c>
      <c r="AC4345" t="s">
        <v>4991</v>
      </c>
      <c r="AD4345" s="2" t="s">
        <v>121</v>
      </c>
    </row>
    <row r="4346" spans="1:30" hidden="1" x14ac:dyDescent="0.25">
      <c r="A4346" s="2">
        <v>15</v>
      </c>
      <c r="B4346" t="s">
        <v>5002</v>
      </c>
      <c r="C4346">
        <v>50</v>
      </c>
      <c r="D4346">
        <v>750</v>
      </c>
      <c r="E4346">
        <v>2849</v>
      </c>
      <c r="F4346" t="s">
        <v>114</v>
      </c>
      <c r="G4346" s="2" t="s">
        <v>485</v>
      </c>
      <c r="H4346">
        <v>1</v>
      </c>
      <c r="I4346">
        <v>681.74</v>
      </c>
      <c r="J4346" s="2" t="s">
        <v>502</v>
      </c>
      <c r="K4346" s="2" t="s">
        <v>74</v>
      </c>
      <c r="M4346" t="s">
        <v>5025</v>
      </c>
      <c r="P4346" s="19" t="s">
        <v>4979</v>
      </c>
      <c r="Q4346" s="19" t="s">
        <v>27</v>
      </c>
      <c r="R4346" s="19" t="s">
        <v>129</v>
      </c>
      <c r="V4346" s="19" t="s">
        <v>129</v>
      </c>
      <c r="W4346" s="20">
        <v>30</v>
      </c>
      <c r="X4346" s="65" t="s">
        <v>4978</v>
      </c>
      <c r="Z4346" t="s">
        <v>4950</v>
      </c>
      <c r="AB4346" t="s">
        <v>119</v>
      </c>
      <c r="AC4346" t="s">
        <v>4991</v>
      </c>
      <c r="AD4346" s="2" t="s">
        <v>121</v>
      </c>
    </row>
    <row r="4347" spans="1:30" hidden="1" x14ac:dyDescent="0.25">
      <c r="A4347" s="2">
        <v>16</v>
      </c>
      <c r="B4347" t="s">
        <v>5003</v>
      </c>
      <c r="C4347">
        <v>50</v>
      </c>
      <c r="D4347">
        <v>750</v>
      </c>
      <c r="E4347">
        <v>2263</v>
      </c>
      <c r="F4347" t="s">
        <v>114</v>
      </c>
      <c r="G4347" s="2" t="s">
        <v>485</v>
      </c>
      <c r="H4347">
        <v>1</v>
      </c>
      <c r="I4347">
        <v>516.30999999999995</v>
      </c>
      <c r="J4347" s="2" t="s">
        <v>502</v>
      </c>
      <c r="K4347" s="2" t="s">
        <v>74</v>
      </c>
      <c r="M4347" t="s">
        <v>5025</v>
      </c>
      <c r="P4347" s="19" t="s">
        <v>4979</v>
      </c>
      <c r="Q4347" s="19" t="s">
        <v>27</v>
      </c>
      <c r="R4347" s="19" t="s">
        <v>129</v>
      </c>
      <c r="U4347" s="19" t="s">
        <v>129</v>
      </c>
      <c r="V4347" s="19" t="s">
        <v>129</v>
      </c>
      <c r="W4347" s="20">
        <v>30</v>
      </c>
      <c r="X4347" s="65" t="s">
        <v>4978</v>
      </c>
      <c r="Z4347" t="s">
        <v>4950</v>
      </c>
      <c r="AB4347" t="s">
        <v>119</v>
      </c>
      <c r="AC4347" t="s">
        <v>4991</v>
      </c>
      <c r="AD4347" s="2" t="s">
        <v>121</v>
      </c>
    </row>
    <row r="4348" spans="1:30" hidden="1" x14ac:dyDescent="0.25">
      <c r="A4348" s="2">
        <v>17</v>
      </c>
      <c r="B4348" t="s">
        <v>5004</v>
      </c>
      <c r="C4348">
        <v>50</v>
      </c>
      <c r="D4348">
        <v>750</v>
      </c>
      <c r="E4348">
        <v>4530</v>
      </c>
      <c r="F4348" t="s">
        <v>114</v>
      </c>
      <c r="G4348" s="2" t="s">
        <v>485</v>
      </c>
      <c r="H4348">
        <v>1</v>
      </c>
      <c r="I4348">
        <v>1250.98</v>
      </c>
      <c r="J4348" s="2" t="s">
        <v>502</v>
      </c>
      <c r="K4348" s="2" t="s">
        <v>74</v>
      </c>
      <c r="M4348" t="s">
        <v>5025</v>
      </c>
      <c r="P4348" s="19" t="s">
        <v>4979</v>
      </c>
      <c r="Q4348" s="19" t="s">
        <v>27</v>
      </c>
      <c r="R4348" s="19" t="s">
        <v>129</v>
      </c>
      <c r="U4348" s="19" t="s">
        <v>129</v>
      </c>
      <c r="V4348" s="19" t="s">
        <v>129</v>
      </c>
      <c r="W4348" s="20">
        <v>30</v>
      </c>
      <c r="X4348" s="65" t="s">
        <v>4978</v>
      </c>
      <c r="Z4348" t="s">
        <v>4950</v>
      </c>
      <c r="AB4348" t="s">
        <v>119</v>
      </c>
      <c r="AC4348" t="s">
        <v>4991</v>
      </c>
      <c r="AD4348" s="2" t="s">
        <v>121</v>
      </c>
    </row>
    <row r="4349" spans="1:30" hidden="1" x14ac:dyDescent="0.25">
      <c r="A4349" s="2">
        <v>18</v>
      </c>
      <c r="B4349" t="s">
        <v>5005</v>
      </c>
      <c r="C4349">
        <v>50</v>
      </c>
      <c r="D4349">
        <v>750</v>
      </c>
      <c r="E4349">
        <v>4531</v>
      </c>
      <c r="F4349" t="s">
        <v>114</v>
      </c>
      <c r="G4349" s="2" t="s">
        <v>485</v>
      </c>
      <c r="H4349">
        <v>1</v>
      </c>
      <c r="I4349">
        <v>1251.27</v>
      </c>
      <c r="J4349" s="2" t="s">
        <v>502</v>
      </c>
      <c r="K4349" s="2" t="s">
        <v>74</v>
      </c>
      <c r="M4349" t="s">
        <v>5025</v>
      </c>
      <c r="P4349" s="19" t="s">
        <v>4979</v>
      </c>
      <c r="Q4349" s="19" t="s">
        <v>27</v>
      </c>
      <c r="R4349" s="19" t="s">
        <v>129</v>
      </c>
      <c r="U4349" s="19" t="s">
        <v>129</v>
      </c>
      <c r="V4349" s="19" t="s">
        <v>129</v>
      </c>
      <c r="W4349" s="20">
        <v>30</v>
      </c>
      <c r="X4349" s="65" t="s">
        <v>4978</v>
      </c>
      <c r="Z4349" t="s">
        <v>4950</v>
      </c>
      <c r="AB4349" t="s">
        <v>119</v>
      </c>
      <c r="AC4349" t="s">
        <v>4991</v>
      </c>
      <c r="AD4349" s="2" t="s">
        <v>121</v>
      </c>
    </row>
    <row r="4350" spans="1:30" hidden="1" x14ac:dyDescent="0.25">
      <c r="A4350" s="2">
        <v>19</v>
      </c>
      <c r="B4350" s="88" t="s">
        <v>5006</v>
      </c>
      <c r="C4350" s="88">
        <v>60</v>
      </c>
      <c r="D4350" s="88">
        <v>1091</v>
      </c>
      <c r="E4350" s="88">
        <v>4973</v>
      </c>
      <c r="F4350" s="88" t="s">
        <v>114</v>
      </c>
      <c r="G4350" s="88" t="s">
        <v>485</v>
      </c>
      <c r="H4350" s="88">
        <v>2</v>
      </c>
      <c r="I4350" s="88">
        <v>3769.67</v>
      </c>
      <c r="J4350" s="88" t="s">
        <v>502</v>
      </c>
      <c r="K4350" s="88" t="s">
        <v>74</v>
      </c>
      <c r="L4350" s="88"/>
      <c r="M4350" s="88" t="s">
        <v>5025</v>
      </c>
      <c r="N4350" s="88"/>
      <c r="O4350" s="92" t="s">
        <v>128</v>
      </c>
      <c r="P4350" s="92" t="s">
        <v>4979</v>
      </c>
      <c r="Q4350" s="92" t="s">
        <v>26</v>
      </c>
      <c r="R4350" s="92" t="s">
        <v>129</v>
      </c>
      <c r="S4350" s="92"/>
      <c r="T4350" s="92"/>
      <c r="U4350" s="92"/>
      <c r="V4350" s="92"/>
      <c r="W4350" s="92">
        <v>30</v>
      </c>
      <c r="X4350" s="93" t="s">
        <v>6444</v>
      </c>
      <c r="Y4350" s="88"/>
      <c r="Z4350" s="88" t="s">
        <v>1204</v>
      </c>
      <c r="AA4350" s="88"/>
      <c r="AB4350" s="88" t="s">
        <v>119</v>
      </c>
      <c r="AC4350" s="88" t="s">
        <v>5009</v>
      </c>
      <c r="AD4350" s="88" t="s">
        <v>121</v>
      </c>
    </row>
    <row r="4351" spans="1:30" hidden="1" x14ac:dyDescent="0.25">
      <c r="A4351" s="2">
        <v>20</v>
      </c>
      <c r="B4351" s="88" t="s">
        <v>5010</v>
      </c>
      <c r="C4351" s="88">
        <v>60</v>
      </c>
      <c r="D4351" s="88">
        <v>1447</v>
      </c>
      <c r="E4351" s="88">
        <v>6423</v>
      </c>
      <c r="F4351" s="88" t="s">
        <v>114</v>
      </c>
      <c r="G4351" s="88" t="s">
        <v>485</v>
      </c>
      <c r="H4351" s="88">
        <v>2</v>
      </c>
      <c r="I4351" s="88">
        <v>5298.19</v>
      </c>
      <c r="J4351" s="88" t="s">
        <v>502</v>
      </c>
      <c r="K4351" s="88" t="s">
        <v>74</v>
      </c>
      <c r="L4351" s="88"/>
      <c r="M4351" s="88" t="s">
        <v>5025</v>
      </c>
      <c r="N4351" s="88"/>
      <c r="O4351" s="92" t="s">
        <v>128</v>
      </c>
      <c r="P4351" s="92" t="s">
        <v>4979</v>
      </c>
      <c r="Q4351" s="92" t="s">
        <v>26</v>
      </c>
      <c r="R4351" s="92" t="s">
        <v>129</v>
      </c>
      <c r="S4351" s="92"/>
      <c r="T4351" s="92"/>
      <c r="U4351" s="92"/>
      <c r="V4351" s="92"/>
      <c r="W4351" s="92">
        <v>30</v>
      </c>
      <c r="X4351" s="93" t="s">
        <v>6444</v>
      </c>
      <c r="Y4351" s="88"/>
      <c r="Z4351" s="88" t="s">
        <v>1204</v>
      </c>
      <c r="AA4351" s="88"/>
      <c r="AB4351" s="88" t="s">
        <v>119</v>
      </c>
      <c r="AC4351" s="88" t="s">
        <v>5009</v>
      </c>
      <c r="AD4351" s="88" t="s">
        <v>121</v>
      </c>
    </row>
    <row r="4352" spans="1:30" hidden="1" x14ac:dyDescent="0.25">
      <c r="A4352" s="2">
        <v>21</v>
      </c>
      <c r="B4352" s="88" t="s">
        <v>5012</v>
      </c>
      <c r="C4352" s="88">
        <v>60</v>
      </c>
      <c r="D4352" s="88">
        <v>1091</v>
      </c>
      <c r="E4352" s="88">
        <v>4973</v>
      </c>
      <c r="F4352" s="88" t="s">
        <v>114</v>
      </c>
      <c r="G4352" s="88" t="s">
        <v>485</v>
      </c>
      <c r="H4352" s="88">
        <v>2</v>
      </c>
      <c r="I4352" s="88">
        <v>3769.67</v>
      </c>
      <c r="J4352" s="88" t="s">
        <v>502</v>
      </c>
      <c r="K4352" s="88" t="s">
        <v>74</v>
      </c>
      <c r="L4352" s="88"/>
      <c r="M4352" s="88" t="s">
        <v>5025</v>
      </c>
      <c r="N4352" s="88"/>
      <c r="O4352" s="92" t="s">
        <v>128</v>
      </c>
      <c r="P4352" s="92" t="s">
        <v>4979</v>
      </c>
      <c r="Q4352" s="92" t="s">
        <v>26</v>
      </c>
      <c r="R4352" s="92" t="s">
        <v>129</v>
      </c>
      <c r="S4352" s="92"/>
      <c r="T4352" s="92"/>
      <c r="U4352" s="92"/>
      <c r="V4352" s="92"/>
      <c r="W4352" s="92">
        <v>30</v>
      </c>
      <c r="X4352" s="93" t="s">
        <v>6444</v>
      </c>
      <c r="Y4352" s="88"/>
      <c r="Z4352" s="88" t="s">
        <v>1204</v>
      </c>
      <c r="AA4352" s="88"/>
      <c r="AB4352" s="88" t="s">
        <v>119</v>
      </c>
      <c r="AC4352" s="88" t="s">
        <v>5013</v>
      </c>
      <c r="AD4352" s="88" t="s">
        <v>121</v>
      </c>
    </row>
    <row r="4353" spans="1:30" hidden="1" x14ac:dyDescent="0.25">
      <c r="A4353" s="2">
        <v>22</v>
      </c>
      <c r="B4353" s="88" t="s">
        <v>5014</v>
      </c>
      <c r="C4353" s="88">
        <v>60</v>
      </c>
      <c r="D4353" s="88">
        <v>1447</v>
      </c>
      <c r="E4353" s="88">
        <v>6423</v>
      </c>
      <c r="F4353" s="88" t="s">
        <v>114</v>
      </c>
      <c r="G4353" s="88" t="s">
        <v>485</v>
      </c>
      <c r="H4353" s="88">
        <v>2</v>
      </c>
      <c r="I4353" s="88">
        <v>5298.19</v>
      </c>
      <c r="J4353" s="88" t="s">
        <v>502</v>
      </c>
      <c r="K4353" s="88" t="s">
        <v>74</v>
      </c>
      <c r="L4353" s="88"/>
      <c r="M4353" s="88" t="s">
        <v>5025</v>
      </c>
      <c r="N4353" s="88"/>
      <c r="O4353" s="92" t="s">
        <v>128</v>
      </c>
      <c r="P4353" s="92" t="s">
        <v>4979</v>
      </c>
      <c r="Q4353" s="92" t="s">
        <v>26</v>
      </c>
      <c r="R4353" s="92" t="s">
        <v>129</v>
      </c>
      <c r="S4353" s="92"/>
      <c r="T4353" s="92"/>
      <c r="U4353" s="92"/>
      <c r="V4353" s="92"/>
      <c r="W4353" s="92">
        <v>30</v>
      </c>
      <c r="X4353" s="93" t="s">
        <v>6444</v>
      </c>
      <c r="Y4353" s="88"/>
      <c r="Z4353" s="88" t="s">
        <v>1204</v>
      </c>
      <c r="AA4353" s="88"/>
      <c r="AB4353" s="88" t="s">
        <v>119</v>
      </c>
      <c r="AC4353" s="88" t="s">
        <v>5013</v>
      </c>
      <c r="AD4353" s="88" t="s">
        <v>121</v>
      </c>
    </row>
    <row r="4354" spans="1:30" hidden="1" x14ac:dyDescent="0.25">
      <c r="A4354" s="2">
        <v>23</v>
      </c>
      <c r="B4354" s="88" t="s">
        <v>5015</v>
      </c>
      <c r="C4354" s="88">
        <v>60</v>
      </c>
      <c r="D4354" s="88">
        <v>1447</v>
      </c>
      <c r="E4354" s="88">
        <v>6423</v>
      </c>
      <c r="F4354" s="88" t="s">
        <v>114</v>
      </c>
      <c r="G4354" s="88" t="s">
        <v>485</v>
      </c>
      <c r="H4354" s="88">
        <v>2</v>
      </c>
      <c r="I4354" s="88">
        <v>5298.19</v>
      </c>
      <c r="J4354" s="88" t="s">
        <v>502</v>
      </c>
      <c r="K4354" s="88" t="s">
        <v>74</v>
      </c>
      <c r="L4354" s="88"/>
      <c r="M4354" s="88" t="s">
        <v>5025</v>
      </c>
      <c r="N4354" s="88"/>
      <c r="O4354" s="92" t="s">
        <v>128</v>
      </c>
      <c r="P4354" s="92" t="s">
        <v>4979</v>
      </c>
      <c r="Q4354" s="92" t="s">
        <v>26</v>
      </c>
      <c r="R4354" s="92" t="s">
        <v>129</v>
      </c>
      <c r="S4354" s="92"/>
      <c r="T4354" s="92"/>
      <c r="U4354" s="92"/>
      <c r="V4354" s="92"/>
      <c r="W4354" s="92">
        <v>30</v>
      </c>
      <c r="X4354" s="93" t="s">
        <v>6444</v>
      </c>
      <c r="Y4354" s="88"/>
      <c r="Z4354" s="88" t="s">
        <v>1204</v>
      </c>
      <c r="AA4354" s="88"/>
      <c r="AB4354" s="88" t="s">
        <v>119</v>
      </c>
      <c r="AC4354" s="88" t="s">
        <v>5016</v>
      </c>
      <c r="AD4354" s="88" t="s">
        <v>121</v>
      </c>
    </row>
    <row r="4355" spans="1:30" hidden="1" x14ac:dyDescent="0.25">
      <c r="A4355" s="2">
        <v>24</v>
      </c>
      <c r="B4355" s="88" t="s">
        <v>5017</v>
      </c>
      <c r="C4355" s="88">
        <v>60</v>
      </c>
      <c r="D4355" s="88">
        <v>1090</v>
      </c>
      <c r="E4355" s="88">
        <v>4973</v>
      </c>
      <c r="F4355" s="88" t="s">
        <v>114</v>
      </c>
      <c r="G4355" s="88" t="s">
        <v>485</v>
      </c>
      <c r="H4355" s="88">
        <v>2</v>
      </c>
      <c r="I4355" s="88">
        <v>3765.74</v>
      </c>
      <c r="J4355" s="88" t="s">
        <v>502</v>
      </c>
      <c r="K4355" s="88" t="s">
        <v>74</v>
      </c>
      <c r="L4355" s="88"/>
      <c r="M4355" s="88" t="s">
        <v>5025</v>
      </c>
      <c r="N4355" s="88"/>
      <c r="O4355" s="92" t="s">
        <v>128</v>
      </c>
      <c r="P4355" s="92" t="s">
        <v>4979</v>
      </c>
      <c r="Q4355" s="92" t="s">
        <v>26</v>
      </c>
      <c r="R4355" s="92" t="s">
        <v>129</v>
      </c>
      <c r="S4355" s="92"/>
      <c r="T4355" s="92"/>
      <c r="U4355" s="92"/>
      <c r="V4355" s="92"/>
      <c r="W4355" s="92">
        <v>30</v>
      </c>
      <c r="X4355" s="93" t="s">
        <v>6444</v>
      </c>
      <c r="Y4355" s="88"/>
      <c r="Z4355" s="88" t="s">
        <v>1204</v>
      </c>
      <c r="AA4355" s="88"/>
      <c r="AB4355" s="88" t="s">
        <v>119</v>
      </c>
      <c r="AC4355" s="88" t="s">
        <v>5016</v>
      </c>
      <c r="AD4355" s="88" t="s">
        <v>121</v>
      </c>
    </row>
    <row r="4356" spans="1:30" hidden="1" x14ac:dyDescent="0.25">
      <c r="A4356" s="2">
        <v>25</v>
      </c>
      <c r="B4356" s="88" t="s">
        <v>5019</v>
      </c>
      <c r="C4356" s="88">
        <v>60</v>
      </c>
      <c r="D4356" s="88">
        <v>1447</v>
      </c>
      <c r="E4356" s="88">
        <v>6423</v>
      </c>
      <c r="F4356" s="88" t="s">
        <v>114</v>
      </c>
      <c r="G4356" s="88" t="s">
        <v>485</v>
      </c>
      <c r="H4356" s="88">
        <v>2</v>
      </c>
      <c r="I4356" s="88">
        <v>5298.19</v>
      </c>
      <c r="J4356" s="88" t="s">
        <v>502</v>
      </c>
      <c r="K4356" s="88" t="s">
        <v>74</v>
      </c>
      <c r="L4356" s="88"/>
      <c r="M4356" s="88" t="s">
        <v>5025</v>
      </c>
      <c r="N4356" s="88"/>
      <c r="O4356" s="92" t="s">
        <v>128</v>
      </c>
      <c r="P4356" s="92" t="s">
        <v>4979</v>
      </c>
      <c r="Q4356" s="92" t="s">
        <v>26</v>
      </c>
      <c r="R4356" s="92" t="s">
        <v>129</v>
      </c>
      <c r="S4356" s="92"/>
      <c r="T4356" s="92"/>
      <c r="U4356" s="92"/>
      <c r="V4356" s="92"/>
      <c r="W4356" s="92">
        <v>30</v>
      </c>
      <c r="X4356" s="93" t="s">
        <v>6444</v>
      </c>
      <c r="Y4356" s="88"/>
      <c r="Z4356" s="88" t="s">
        <v>1204</v>
      </c>
      <c r="AA4356" s="88"/>
      <c r="AB4356" s="88" t="s">
        <v>119</v>
      </c>
      <c r="AC4356" s="88" t="s">
        <v>5020</v>
      </c>
      <c r="AD4356" s="88" t="s">
        <v>121</v>
      </c>
    </row>
    <row r="4357" spans="1:30" hidden="1" x14ac:dyDescent="0.25">
      <c r="A4357" s="2">
        <v>26</v>
      </c>
      <c r="B4357" s="88" t="s">
        <v>5021</v>
      </c>
      <c r="C4357" s="88">
        <v>60</v>
      </c>
      <c r="D4357" s="88">
        <v>1091</v>
      </c>
      <c r="E4357" s="88">
        <v>4973</v>
      </c>
      <c r="F4357" s="88" t="s">
        <v>114</v>
      </c>
      <c r="G4357" s="88" t="s">
        <v>485</v>
      </c>
      <c r="H4357" s="88">
        <v>2</v>
      </c>
      <c r="I4357" s="88">
        <v>3765.74</v>
      </c>
      <c r="J4357" s="88" t="s">
        <v>502</v>
      </c>
      <c r="K4357" s="88" t="s">
        <v>74</v>
      </c>
      <c r="L4357" s="88"/>
      <c r="M4357" s="88" t="s">
        <v>5025</v>
      </c>
      <c r="N4357" s="88"/>
      <c r="O4357" s="92" t="s">
        <v>128</v>
      </c>
      <c r="P4357" s="92" t="s">
        <v>4979</v>
      </c>
      <c r="Q4357" s="92" t="s">
        <v>26</v>
      </c>
      <c r="R4357" s="92" t="s">
        <v>129</v>
      </c>
      <c r="S4357" s="92"/>
      <c r="T4357" s="92"/>
      <c r="U4357" s="92"/>
      <c r="V4357" s="92"/>
      <c r="W4357" s="92">
        <v>30</v>
      </c>
      <c r="X4357" s="93" t="s">
        <v>6444</v>
      </c>
      <c r="Y4357" s="88"/>
      <c r="Z4357" s="88" t="s">
        <v>1204</v>
      </c>
      <c r="AA4357" s="88"/>
      <c r="AB4357" s="88" t="s">
        <v>119</v>
      </c>
      <c r="AC4357" s="88" t="s">
        <v>5020</v>
      </c>
      <c r="AD4357" s="88" t="s">
        <v>121</v>
      </c>
    </row>
    <row r="4358" spans="1:30" hidden="1" x14ac:dyDescent="0.25">
      <c r="A4358" s="2">
        <v>27</v>
      </c>
      <c r="B4358" t="s">
        <v>2175</v>
      </c>
      <c r="C4358">
        <v>120</v>
      </c>
      <c r="D4358">
        <v>1101</v>
      </c>
      <c r="E4358">
        <v>10640</v>
      </c>
      <c r="F4358" t="s">
        <v>114</v>
      </c>
      <c r="G4358" s="2" t="s">
        <v>485</v>
      </c>
      <c r="H4358">
        <v>1</v>
      </c>
      <c r="I4358">
        <v>11014.31</v>
      </c>
      <c r="J4358" s="2" t="s">
        <v>502</v>
      </c>
      <c r="K4358" s="2" t="s">
        <v>74</v>
      </c>
      <c r="M4358" t="s">
        <v>5025</v>
      </c>
      <c r="P4358" s="19" t="s">
        <v>4979</v>
      </c>
      <c r="Q4358" s="19" t="s">
        <v>27</v>
      </c>
      <c r="R4358" s="19" t="s">
        <v>129</v>
      </c>
      <c r="U4358" s="19" t="s">
        <v>129</v>
      </c>
      <c r="V4358" s="19" t="s">
        <v>129</v>
      </c>
      <c r="W4358" s="20">
        <v>30</v>
      </c>
      <c r="X4358" s="65" t="s">
        <v>4978</v>
      </c>
      <c r="Z4358" t="s">
        <v>4950</v>
      </c>
      <c r="AB4358" t="s">
        <v>119</v>
      </c>
      <c r="AC4358" t="s">
        <v>5023</v>
      </c>
      <c r="AD4358" s="2" t="s">
        <v>121</v>
      </c>
    </row>
    <row r="4359" spans="1:30" hidden="1" x14ac:dyDescent="0.25">
      <c r="A4359" s="2">
        <v>1</v>
      </c>
      <c r="B4359" t="s">
        <v>5052</v>
      </c>
      <c r="C4359">
        <v>12</v>
      </c>
      <c r="D4359">
        <v>100</v>
      </c>
      <c r="E4359">
        <v>1000</v>
      </c>
      <c r="F4359" t="s">
        <v>114</v>
      </c>
      <c r="G4359" s="2" t="s">
        <v>485</v>
      </c>
      <c r="H4359">
        <v>2</v>
      </c>
      <c r="I4359">
        <v>18.84</v>
      </c>
      <c r="J4359" s="2" t="s">
        <v>502</v>
      </c>
      <c r="K4359" s="2" t="s">
        <v>74</v>
      </c>
      <c r="M4359" t="s">
        <v>5036</v>
      </c>
      <c r="P4359" s="19" t="s">
        <v>5053</v>
      </c>
      <c r="Q4359" s="19" t="s">
        <v>25</v>
      </c>
      <c r="S4359" s="19" t="s">
        <v>129</v>
      </c>
      <c r="W4359" s="20">
        <v>31</v>
      </c>
      <c r="X4359" s="65" t="s">
        <v>5039</v>
      </c>
      <c r="AB4359" t="s">
        <v>5054</v>
      </c>
      <c r="AC4359" t="s">
        <v>5055</v>
      </c>
      <c r="AD4359" s="2" t="s">
        <v>4797</v>
      </c>
    </row>
    <row r="4360" spans="1:30" hidden="1" x14ac:dyDescent="0.25">
      <c r="A4360" s="2">
        <v>2</v>
      </c>
      <c r="B4360" t="s">
        <v>5056</v>
      </c>
      <c r="C4360">
        <v>12</v>
      </c>
      <c r="D4360">
        <v>520</v>
      </c>
      <c r="E4360">
        <v>1000</v>
      </c>
      <c r="F4360" t="s">
        <v>114</v>
      </c>
      <c r="G4360" s="2" t="s">
        <v>485</v>
      </c>
      <c r="H4360">
        <v>4</v>
      </c>
      <c r="I4360">
        <v>195.94</v>
      </c>
      <c r="J4360" s="2" t="s">
        <v>502</v>
      </c>
      <c r="K4360" s="2" t="s">
        <v>74</v>
      </c>
      <c r="M4360" t="s">
        <v>5036</v>
      </c>
      <c r="P4360" s="19" t="s">
        <v>5053</v>
      </c>
      <c r="Q4360" s="19" t="s">
        <v>25</v>
      </c>
      <c r="S4360" s="19" t="s">
        <v>129</v>
      </c>
      <c r="W4360" s="20">
        <v>31</v>
      </c>
      <c r="X4360" s="65" t="s">
        <v>5039</v>
      </c>
      <c r="AB4360" t="s">
        <v>5054</v>
      </c>
      <c r="AC4360" t="s">
        <v>5055</v>
      </c>
      <c r="AD4360" s="2" t="s">
        <v>4797</v>
      </c>
    </row>
    <row r="4361" spans="1:30" hidden="1" x14ac:dyDescent="0.25">
      <c r="A4361" s="2">
        <v>3</v>
      </c>
      <c r="B4361" t="s">
        <v>5057</v>
      </c>
      <c r="C4361">
        <v>12</v>
      </c>
      <c r="D4361">
        <v>600</v>
      </c>
      <c r="E4361">
        <v>730</v>
      </c>
      <c r="F4361" t="s">
        <v>114</v>
      </c>
      <c r="G4361" s="2" t="s">
        <v>485</v>
      </c>
      <c r="H4361">
        <v>2</v>
      </c>
      <c r="I4361">
        <v>82.52</v>
      </c>
      <c r="J4361" s="2" t="s">
        <v>502</v>
      </c>
      <c r="K4361" s="2" t="s">
        <v>74</v>
      </c>
      <c r="M4361" t="s">
        <v>5036</v>
      </c>
      <c r="P4361" s="19" t="s">
        <v>5053</v>
      </c>
      <c r="Q4361" s="19" t="s">
        <v>25</v>
      </c>
      <c r="S4361" s="19" t="s">
        <v>129</v>
      </c>
      <c r="W4361" s="20">
        <v>31</v>
      </c>
      <c r="X4361" s="65" t="s">
        <v>5039</v>
      </c>
      <c r="AB4361" t="s">
        <v>5054</v>
      </c>
      <c r="AC4361" t="s">
        <v>5055</v>
      </c>
      <c r="AD4361" s="2" t="s">
        <v>4797</v>
      </c>
    </row>
    <row r="4362" spans="1:30" hidden="1" x14ac:dyDescent="0.25">
      <c r="A4362" s="2">
        <v>4</v>
      </c>
      <c r="B4362" t="s">
        <v>5058</v>
      </c>
      <c r="C4362">
        <v>12</v>
      </c>
      <c r="D4362">
        <v>600</v>
      </c>
      <c r="E4362">
        <v>650</v>
      </c>
      <c r="F4362" t="s">
        <v>114</v>
      </c>
      <c r="G4362" s="2" t="s">
        <v>485</v>
      </c>
      <c r="H4362">
        <v>2</v>
      </c>
      <c r="I4362">
        <v>73.48</v>
      </c>
      <c r="J4362" s="2" t="s">
        <v>502</v>
      </c>
      <c r="K4362" s="2" t="s">
        <v>74</v>
      </c>
      <c r="M4362" t="s">
        <v>5036</v>
      </c>
      <c r="P4362" s="19" t="s">
        <v>5053</v>
      </c>
      <c r="Q4362" s="19" t="s">
        <v>25</v>
      </c>
      <c r="S4362" s="19" t="s">
        <v>129</v>
      </c>
      <c r="W4362" s="20">
        <v>31</v>
      </c>
      <c r="X4362" s="65" t="s">
        <v>5039</v>
      </c>
      <c r="AB4362" t="s">
        <v>5054</v>
      </c>
      <c r="AC4362" t="s">
        <v>5055</v>
      </c>
      <c r="AD4362" s="2" t="s">
        <v>4797</v>
      </c>
    </row>
    <row r="4363" spans="1:30" hidden="1" x14ac:dyDescent="0.25">
      <c r="A4363" s="2">
        <v>5</v>
      </c>
      <c r="B4363" t="s">
        <v>5059</v>
      </c>
      <c r="C4363">
        <v>12</v>
      </c>
      <c r="D4363">
        <v>650</v>
      </c>
      <c r="E4363">
        <v>700</v>
      </c>
      <c r="F4363" t="s">
        <v>114</v>
      </c>
      <c r="G4363" s="2" t="s">
        <v>485</v>
      </c>
      <c r="H4363">
        <v>2</v>
      </c>
      <c r="I4363">
        <v>85.72</v>
      </c>
      <c r="J4363" s="2" t="s">
        <v>502</v>
      </c>
      <c r="K4363" s="2" t="s">
        <v>74</v>
      </c>
      <c r="M4363" t="s">
        <v>5036</v>
      </c>
      <c r="P4363" s="19" t="s">
        <v>5053</v>
      </c>
      <c r="Q4363" s="19" t="s">
        <v>25</v>
      </c>
      <c r="S4363" s="19" t="s">
        <v>129</v>
      </c>
      <c r="W4363" s="20">
        <v>31</v>
      </c>
      <c r="X4363" s="65" t="s">
        <v>5039</v>
      </c>
      <c r="AB4363" t="s">
        <v>5054</v>
      </c>
      <c r="AC4363" t="s">
        <v>5055</v>
      </c>
      <c r="AD4363" s="2" t="s">
        <v>4797</v>
      </c>
    </row>
    <row r="4364" spans="1:30" hidden="1" x14ac:dyDescent="0.25">
      <c r="A4364" s="2">
        <v>6</v>
      </c>
      <c r="B4364" t="s">
        <v>5027</v>
      </c>
      <c r="C4364">
        <v>30</v>
      </c>
      <c r="D4364">
        <v>176</v>
      </c>
      <c r="E4364">
        <v>1572</v>
      </c>
      <c r="F4364" t="s">
        <v>2484</v>
      </c>
      <c r="G4364" s="2" t="s">
        <v>485</v>
      </c>
      <c r="H4364">
        <v>1</v>
      </c>
      <c r="I4364">
        <v>65.319999999999993</v>
      </c>
      <c r="J4364" s="2" t="s">
        <v>502</v>
      </c>
      <c r="K4364" s="2" t="s">
        <v>74</v>
      </c>
      <c r="M4364" t="s">
        <v>5036</v>
      </c>
      <c r="P4364" s="19" t="s">
        <v>5053</v>
      </c>
      <c r="Q4364" s="19" t="s">
        <v>25</v>
      </c>
      <c r="S4364" s="19" t="s">
        <v>129</v>
      </c>
      <c r="W4364" s="20">
        <v>31</v>
      </c>
      <c r="X4364" s="65" t="s">
        <v>5039</v>
      </c>
      <c r="AB4364" t="s">
        <v>5054</v>
      </c>
      <c r="AC4364" t="s">
        <v>5060</v>
      </c>
      <c r="AD4364" s="2" t="s">
        <v>5030</v>
      </c>
    </row>
    <row r="4365" spans="1:30" hidden="1" x14ac:dyDescent="0.25">
      <c r="A4365" s="2">
        <v>7</v>
      </c>
      <c r="B4365" t="s">
        <v>5031</v>
      </c>
      <c r="C4365">
        <v>30</v>
      </c>
      <c r="D4365">
        <v>361</v>
      </c>
      <c r="E4365">
        <v>1572</v>
      </c>
      <c r="F4365" t="s">
        <v>2484</v>
      </c>
      <c r="G4365" s="2" t="s">
        <v>485</v>
      </c>
      <c r="H4365">
        <v>1</v>
      </c>
      <c r="I4365">
        <v>133.81</v>
      </c>
      <c r="J4365" s="2" t="s">
        <v>502</v>
      </c>
      <c r="K4365" s="2" t="s">
        <v>74</v>
      </c>
      <c r="M4365" t="s">
        <v>5036</v>
      </c>
      <c r="P4365" s="19" t="s">
        <v>5053</v>
      </c>
      <c r="Q4365" s="19" t="s">
        <v>25</v>
      </c>
      <c r="S4365" s="19" t="s">
        <v>129</v>
      </c>
      <c r="W4365" s="20">
        <v>31</v>
      </c>
      <c r="X4365" s="65" t="s">
        <v>5039</v>
      </c>
      <c r="AB4365" t="s">
        <v>5054</v>
      </c>
      <c r="AC4365" t="s">
        <v>5060</v>
      </c>
      <c r="AD4365" s="2" t="s">
        <v>5030</v>
      </c>
    </row>
    <row r="4366" spans="1:30" hidden="1" x14ac:dyDescent="0.25">
      <c r="A4366" s="2">
        <v>8</v>
      </c>
      <c r="B4366" t="s">
        <v>5032</v>
      </c>
      <c r="C4366">
        <v>30</v>
      </c>
      <c r="D4366">
        <v>928</v>
      </c>
      <c r="E4366">
        <v>1790</v>
      </c>
      <c r="F4366" t="s">
        <v>2484</v>
      </c>
      <c r="G4366" s="2" t="s">
        <v>485</v>
      </c>
      <c r="H4366">
        <v>1</v>
      </c>
      <c r="I4366">
        <v>268.41000000000003</v>
      </c>
      <c r="J4366" s="2" t="s">
        <v>502</v>
      </c>
      <c r="K4366" s="2" t="s">
        <v>74</v>
      </c>
      <c r="M4366" t="s">
        <v>5036</v>
      </c>
      <c r="P4366" s="19" t="s">
        <v>5053</v>
      </c>
      <c r="Q4366" s="19" t="s">
        <v>25</v>
      </c>
      <c r="S4366" s="19" t="s">
        <v>129</v>
      </c>
      <c r="W4366" s="20">
        <v>31</v>
      </c>
      <c r="X4366" s="65" t="s">
        <v>5039</v>
      </c>
      <c r="AB4366" t="s">
        <v>5054</v>
      </c>
      <c r="AC4366" t="s">
        <v>5060</v>
      </c>
      <c r="AD4366" s="2" t="s">
        <v>5030</v>
      </c>
    </row>
    <row r="4367" spans="1:30" hidden="1" x14ac:dyDescent="0.25">
      <c r="A4367" s="2">
        <v>9</v>
      </c>
      <c r="B4367" t="s">
        <v>499</v>
      </c>
      <c r="C4367">
        <v>40</v>
      </c>
      <c r="D4367">
        <v>1028</v>
      </c>
      <c r="E4367">
        <v>1553</v>
      </c>
      <c r="F4367" t="s">
        <v>2484</v>
      </c>
      <c r="G4367" s="2" t="s">
        <v>485</v>
      </c>
      <c r="H4367">
        <v>1</v>
      </c>
      <c r="I4367">
        <v>437.37</v>
      </c>
      <c r="J4367" s="2" t="s">
        <v>502</v>
      </c>
      <c r="K4367" s="2" t="s">
        <v>74</v>
      </c>
      <c r="M4367" t="s">
        <v>5036</v>
      </c>
      <c r="P4367" s="19" t="s">
        <v>5053</v>
      </c>
      <c r="Q4367" s="19" t="s">
        <v>25</v>
      </c>
      <c r="S4367" s="19" t="s">
        <v>129</v>
      </c>
      <c r="W4367" s="20">
        <v>31</v>
      </c>
      <c r="X4367" s="65" t="s">
        <v>5039</v>
      </c>
      <c r="AB4367" t="s">
        <v>5054</v>
      </c>
      <c r="AC4367" t="s">
        <v>5035</v>
      </c>
      <c r="AD4367" s="2" t="s">
        <v>2834</v>
      </c>
    </row>
    <row r="4368" spans="1:30" hidden="1" x14ac:dyDescent="0.25">
      <c r="A4368" s="2">
        <v>10</v>
      </c>
      <c r="B4368" t="s">
        <v>1144</v>
      </c>
      <c r="C4368">
        <v>50</v>
      </c>
      <c r="D4368">
        <v>120</v>
      </c>
      <c r="E4368">
        <v>120</v>
      </c>
      <c r="F4368" t="s">
        <v>154</v>
      </c>
      <c r="G4368" s="2" t="s">
        <v>485</v>
      </c>
      <c r="H4368">
        <v>1</v>
      </c>
      <c r="I4368">
        <v>5.65</v>
      </c>
      <c r="J4368" s="2" t="s">
        <v>502</v>
      </c>
      <c r="K4368" s="2" t="s">
        <v>74</v>
      </c>
      <c r="M4368" t="s">
        <v>5036</v>
      </c>
      <c r="P4368" s="19" t="s">
        <v>5053</v>
      </c>
      <c r="Q4368" s="19" t="s">
        <v>25</v>
      </c>
      <c r="S4368" s="19" t="s">
        <v>129</v>
      </c>
      <c r="W4368" s="20">
        <v>31</v>
      </c>
      <c r="X4368" s="65" t="s">
        <v>5039</v>
      </c>
      <c r="AB4368" t="s">
        <v>5054</v>
      </c>
      <c r="AC4368" t="s">
        <v>5061</v>
      </c>
      <c r="AD4368" s="2" t="s">
        <v>2149</v>
      </c>
    </row>
    <row r="4369" spans="1:30" hidden="1" x14ac:dyDescent="0.25">
      <c r="A4369" s="2">
        <v>1</v>
      </c>
      <c r="B4369" t="s">
        <v>5133</v>
      </c>
      <c r="C4369">
        <v>12</v>
      </c>
      <c r="D4369">
        <v>75</v>
      </c>
      <c r="E4369">
        <v>200</v>
      </c>
      <c r="F4369" t="s">
        <v>114</v>
      </c>
      <c r="G4369" s="2" t="s">
        <v>485</v>
      </c>
      <c r="H4369">
        <v>20</v>
      </c>
      <c r="I4369">
        <v>17.66</v>
      </c>
      <c r="J4369" s="2" t="s">
        <v>502</v>
      </c>
      <c r="K4369" s="2" t="s">
        <v>74</v>
      </c>
      <c r="M4369" t="s">
        <v>5200</v>
      </c>
      <c r="P4369" s="19" t="s">
        <v>3542</v>
      </c>
      <c r="Q4369" s="19" t="s">
        <v>25</v>
      </c>
      <c r="S4369" s="19" t="s">
        <v>129</v>
      </c>
      <c r="W4369" s="20">
        <v>32</v>
      </c>
      <c r="X4369" s="65" t="s">
        <v>5136</v>
      </c>
      <c r="Z4369" t="s">
        <v>4950</v>
      </c>
      <c r="AB4369" t="s">
        <v>119</v>
      </c>
      <c r="AC4369" t="s">
        <v>5135</v>
      </c>
      <c r="AD4369" s="2" t="s">
        <v>5055</v>
      </c>
    </row>
    <row r="4370" spans="1:30" hidden="1" x14ac:dyDescent="0.25">
      <c r="A4370" s="2">
        <v>2</v>
      </c>
      <c r="B4370" t="s">
        <v>5137</v>
      </c>
      <c r="C4370">
        <v>12</v>
      </c>
      <c r="D4370">
        <v>75</v>
      </c>
      <c r="E4370">
        <v>200</v>
      </c>
      <c r="F4370" t="s">
        <v>114</v>
      </c>
      <c r="G4370" s="2" t="s">
        <v>485</v>
      </c>
      <c r="H4370">
        <v>20</v>
      </c>
      <c r="I4370">
        <v>17.66</v>
      </c>
      <c r="J4370" s="2" t="s">
        <v>502</v>
      </c>
      <c r="K4370" s="2" t="s">
        <v>74</v>
      </c>
      <c r="M4370" t="s">
        <v>5200</v>
      </c>
      <c r="P4370" s="19" t="s">
        <v>3542</v>
      </c>
      <c r="Q4370" s="19" t="s">
        <v>25</v>
      </c>
      <c r="S4370" s="19" t="s">
        <v>129</v>
      </c>
      <c r="W4370" s="20">
        <v>32</v>
      </c>
      <c r="X4370" s="65" t="s">
        <v>5136</v>
      </c>
      <c r="Z4370" t="s">
        <v>4950</v>
      </c>
      <c r="AB4370" t="s">
        <v>119</v>
      </c>
      <c r="AC4370" t="s">
        <v>5135</v>
      </c>
      <c r="AD4370" s="2" t="s">
        <v>5055</v>
      </c>
    </row>
    <row r="4371" spans="1:30" hidden="1" x14ac:dyDescent="0.25">
      <c r="A4371" s="2">
        <v>3</v>
      </c>
      <c r="B4371" t="s">
        <v>5138</v>
      </c>
      <c r="C4371">
        <v>12</v>
      </c>
      <c r="D4371">
        <v>75</v>
      </c>
      <c r="E4371">
        <v>200</v>
      </c>
      <c r="F4371" t="s">
        <v>114</v>
      </c>
      <c r="G4371" s="2" t="s">
        <v>485</v>
      </c>
      <c r="H4371">
        <v>20</v>
      </c>
      <c r="I4371">
        <v>17.66</v>
      </c>
      <c r="J4371" s="2" t="s">
        <v>502</v>
      </c>
      <c r="K4371" s="2" t="s">
        <v>74</v>
      </c>
      <c r="M4371" t="s">
        <v>5200</v>
      </c>
      <c r="P4371" s="19" t="s">
        <v>3542</v>
      </c>
      <c r="Q4371" s="19" t="s">
        <v>25</v>
      </c>
      <c r="S4371" s="19" t="s">
        <v>129</v>
      </c>
      <c r="W4371" s="20">
        <v>32</v>
      </c>
      <c r="X4371" s="65" t="s">
        <v>5136</v>
      </c>
      <c r="Z4371" t="s">
        <v>4950</v>
      </c>
      <c r="AB4371" t="s">
        <v>119</v>
      </c>
      <c r="AC4371" t="s">
        <v>5135</v>
      </c>
      <c r="AD4371" s="2" t="s">
        <v>5055</v>
      </c>
    </row>
    <row r="4372" spans="1:30" hidden="1" x14ac:dyDescent="0.25">
      <c r="A4372" s="2">
        <v>4</v>
      </c>
      <c r="B4372" t="s">
        <v>5139</v>
      </c>
      <c r="C4372">
        <v>12</v>
      </c>
      <c r="D4372">
        <v>75</v>
      </c>
      <c r="E4372">
        <v>200</v>
      </c>
      <c r="F4372" t="s">
        <v>114</v>
      </c>
      <c r="G4372" s="2" t="s">
        <v>485</v>
      </c>
      <c r="H4372">
        <v>20</v>
      </c>
      <c r="I4372">
        <v>17.66</v>
      </c>
      <c r="J4372" s="2" t="s">
        <v>502</v>
      </c>
      <c r="K4372" s="2" t="s">
        <v>74</v>
      </c>
      <c r="M4372" t="s">
        <v>5200</v>
      </c>
      <c r="P4372" s="19" t="s">
        <v>3542</v>
      </c>
      <c r="Q4372" s="19" t="s">
        <v>25</v>
      </c>
      <c r="S4372" s="19" t="s">
        <v>129</v>
      </c>
      <c r="W4372" s="20">
        <v>32</v>
      </c>
      <c r="X4372" s="65" t="s">
        <v>5136</v>
      </c>
      <c r="Z4372" t="s">
        <v>4950</v>
      </c>
      <c r="AB4372" t="s">
        <v>119</v>
      </c>
      <c r="AC4372" t="s">
        <v>5135</v>
      </c>
      <c r="AD4372" s="2" t="s">
        <v>5055</v>
      </c>
    </row>
    <row r="4373" spans="1:30" hidden="1" x14ac:dyDescent="0.25">
      <c r="A4373" s="2">
        <v>5</v>
      </c>
      <c r="B4373" t="s">
        <v>5140</v>
      </c>
      <c r="C4373">
        <v>20</v>
      </c>
      <c r="D4373">
        <v>500</v>
      </c>
      <c r="E4373">
        <v>1600</v>
      </c>
      <c r="F4373" t="s">
        <v>114</v>
      </c>
      <c r="G4373" s="2" t="s">
        <v>485</v>
      </c>
      <c r="H4373">
        <v>2</v>
      </c>
      <c r="I4373">
        <v>251.2</v>
      </c>
      <c r="J4373" s="2" t="s">
        <v>502</v>
      </c>
      <c r="K4373" s="2" t="s">
        <v>74</v>
      </c>
      <c r="M4373" t="s">
        <v>5200</v>
      </c>
      <c r="P4373" s="19" t="s">
        <v>3542</v>
      </c>
      <c r="Q4373" s="19" t="s">
        <v>25</v>
      </c>
      <c r="S4373" s="19" t="s">
        <v>129</v>
      </c>
      <c r="W4373" s="20">
        <v>32</v>
      </c>
      <c r="X4373" s="65" t="s">
        <v>5136</v>
      </c>
      <c r="Z4373" t="s">
        <v>4950</v>
      </c>
      <c r="AB4373" t="s">
        <v>119</v>
      </c>
      <c r="AC4373" t="s">
        <v>5143</v>
      </c>
      <c r="AD4373" s="2" t="s">
        <v>4804</v>
      </c>
    </row>
    <row r="4374" spans="1:30" hidden="1" x14ac:dyDescent="0.25">
      <c r="A4374" s="2">
        <v>6</v>
      </c>
      <c r="B4374" t="s">
        <v>5144</v>
      </c>
      <c r="C4374">
        <v>20</v>
      </c>
      <c r="D4374">
        <v>500</v>
      </c>
      <c r="E4374">
        <v>1600</v>
      </c>
      <c r="F4374" t="s">
        <v>114</v>
      </c>
      <c r="G4374" s="2" t="s">
        <v>485</v>
      </c>
      <c r="H4374">
        <v>2</v>
      </c>
      <c r="I4374">
        <v>251.2</v>
      </c>
      <c r="J4374" s="2" t="s">
        <v>502</v>
      </c>
      <c r="K4374" s="2" t="s">
        <v>74</v>
      </c>
      <c r="M4374" t="s">
        <v>5200</v>
      </c>
      <c r="P4374" s="19" t="s">
        <v>3542</v>
      </c>
      <c r="Q4374" s="19" t="s">
        <v>25</v>
      </c>
      <c r="S4374" s="19" t="s">
        <v>129</v>
      </c>
      <c r="W4374" s="20">
        <v>32</v>
      </c>
      <c r="X4374" s="65" t="s">
        <v>5136</v>
      </c>
      <c r="Z4374" t="s">
        <v>4950</v>
      </c>
      <c r="AB4374" t="s">
        <v>119</v>
      </c>
      <c r="AC4374" t="s">
        <v>5143</v>
      </c>
      <c r="AD4374" s="2" t="s">
        <v>4804</v>
      </c>
    </row>
    <row r="4375" spans="1:30" hidden="1" x14ac:dyDescent="0.25">
      <c r="A4375" s="2">
        <v>7</v>
      </c>
      <c r="B4375" t="s">
        <v>5145</v>
      </c>
      <c r="C4375">
        <v>25</v>
      </c>
      <c r="D4375">
        <v>25</v>
      </c>
      <c r="E4375">
        <v>500</v>
      </c>
      <c r="F4375" t="s">
        <v>114</v>
      </c>
      <c r="G4375" s="2" t="s">
        <v>485</v>
      </c>
      <c r="H4375">
        <v>8</v>
      </c>
      <c r="I4375">
        <v>19.63</v>
      </c>
      <c r="J4375" s="2" t="s">
        <v>502</v>
      </c>
      <c r="K4375" s="2" t="s">
        <v>74</v>
      </c>
      <c r="M4375" t="s">
        <v>5200</v>
      </c>
      <c r="P4375" s="19" t="s">
        <v>3542</v>
      </c>
      <c r="Q4375" s="19" t="s">
        <v>25</v>
      </c>
      <c r="S4375" s="19" t="s">
        <v>129</v>
      </c>
      <c r="W4375" s="20">
        <v>32</v>
      </c>
      <c r="X4375" s="65" t="s">
        <v>5136</v>
      </c>
      <c r="Z4375" t="s">
        <v>4950</v>
      </c>
      <c r="AB4375" t="s">
        <v>119</v>
      </c>
      <c r="AC4375" t="s">
        <v>5148</v>
      </c>
      <c r="AD4375" s="2" t="s">
        <v>4701</v>
      </c>
    </row>
    <row r="4376" spans="1:30" hidden="1" x14ac:dyDescent="0.25">
      <c r="A4376" s="2">
        <v>8</v>
      </c>
      <c r="B4376" t="s">
        <v>5149</v>
      </c>
      <c r="C4376">
        <v>25</v>
      </c>
      <c r="D4376">
        <v>25</v>
      </c>
      <c r="E4376">
        <v>1460</v>
      </c>
      <c r="F4376" t="s">
        <v>114</v>
      </c>
      <c r="G4376" s="2" t="s">
        <v>485</v>
      </c>
      <c r="H4376">
        <v>4</v>
      </c>
      <c r="I4376">
        <v>28.65</v>
      </c>
      <c r="J4376" s="2" t="s">
        <v>502</v>
      </c>
      <c r="K4376" s="2" t="s">
        <v>74</v>
      </c>
      <c r="M4376" t="s">
        <v>5200</v>
      </c>
      <c r="P4376" s="19" t="s">
        <v>3542</v>
      </c>
      <c r="Q4376" s="19" t="s">
        <v>25</v>
      </c>
      <c r="S4376" s="19" t="s">
        <v>129</v>
      </c>
      <c r="W4376" s="20">
        <v>32</v>
      </c>
      <c r="X4376" s="65" t="s">
        <v>5136</v>
      </c>
      <c r="Z4376" t="s">
        <v>4950</v>
      </c>
      <c r="AB4376" t="s">
        <v>119</v>
      </c>
      <c r="AC4376" t="s">
        <v>5148</v>
      </c>
      <c r="AD4376" s="2" t="s">
        <v>4701</v>
      </c>
    </row>
    <row r="4377" spans="1:30" hidden="1" x14ac:dyDescent="0.25">
      <c r="A4377" s="2">
        <v>9</v>
      </c>
      <c r="B4377" t="s">
        <v>5151</v>
      </c>
      <c r="C4377">
        <v>30</v>
      </c>
      <c r="D4377">
        <v>235</v>
      </c>
      <c r="E4377">
        <v>1520</v>
      </c>
      <c r="F4377" t="s">
        <v>114</v>
      </c>
      <c r="G4377" s="2" t="s">
        <v>485</v>
      </c>
      <c r="H4377">
        <v>4</v>
      </c>
      <c r="I4377">
        <v>335.63</v>
      </c>
      <c r="J4377" s="2" t="s">
        <v>502</v>
      </c>
      <c r="K4377" s="2" t="s">
        <v>74</v>
      </c>
      <c r="M4377" t="s">
        <v>5200</v>
      </c>
      <c r="P4377" s="19" t="s">
        <v>3542</v>
      </c>
      <c r="Q4377" s="19" t="s">
        <v>25</v>
      </c>
      <c r="S4377" s="19" t="s">
        <v>129</v>
      </c>
      <c r="W4377" s="20">
        <v>32</v>
      </c>
      <c r="X4377" s="65" t="s">
        <v>5136</v>
      </c>
      <c r="Z4377" t="s">
        <v>4950</v>
      </c>
      <c r="AB4377" t="s">
        <v>119</v>
      </c>
      <c r="AC4377" t="s">
        <v>5154</v>
      </c>
      <c r="AD4377" s="2" t="s">
        <v>5155</v>
      </c>
    </row>
    <row r="4378" spans="1:30" hidden="1" x14ac:dyDescent="0.25">
      <c r="A4378" s="2">
        <v>10</v>
      </c>
      <c r="B4378" t="s">
        <v>5156</v>
      </c>
      <c r="C4378">
        <v>30</v>
      </c>
      <c r="D4378">
        <v>500</v>
      </c>
      <c r="E4378">
        <v>1520</v>
      </c>
      <c r="F4378" t="s">
        <v>114</v>
      </c>
      <c r="G4378" s="2" t="s">
        <v>485</v>
      </c>
      <c r="H4378">
        <v>2</v>
      </c>
      <c r="I4378">
        <v>356.35</v>
      </c>
      <c r="J4378" s="2" t="s">
        <v>502</v>
      </c>
      <c r="K4378" s="2" t="s">
        <v>74</v>
      </c>
      <c r="M4378" t="s">
        <v>5200</v>
      </c>
      <c r="P4378" s="19" t="s">
        <v>3542</v>
      </c>
      <c r="Q4378" s="19" t="s">
        <v>25</v>
      </c>
      <c r="S4378" s="19" t="s">
        <v>129</v>
      </c>
      <c r="W4378" s="20">
        <v>32</v>
      </c>
      <c r="X4378" s="65" t="s">
        <v>5136</v>
      </c>
      <c r="Z4378" t="s">
        <v>4950</v>
      </c>
      <c r="AB4378" t="s">
        <v>119</v>
      </c>
      <c r="AC4378" t="s">
        <v>5154</v>
      </c>
      <c r="AD4378" s="2" t="s">
        <v>5155</v>
      </c>
    </row>
    <row r="4379" spans="1:30" hidden="1" x14ac:dyDescent="0.25">
      <c r="A4379" s="2">
        <v>11</v>
      </c>
      <c r="B4379" t="s">
        <v>5158</v>
      </c>
      <c r="C4379">
        <v>30</v>
      </c>
      <c r="D4379">
        <v>150</v>
      </c>
      <c r="E4379">
        <v>300</v>
      </c>
      <c r="F4379" t="s">
        <v>114</v>
      </c>
      <c r="G4379" s="2" t="s">
        <v>485</v>
      </c>
      <c r="H4379">
        <v>4</v>
      </c>
      <c r="I4379">
        <v>26.56</v>
      </c>
      <c r="J4379" s="2" t="s">
        <v>502</v>
      </c>
      <c r="K4379" s="2" t="s">
        <v>74</v>
      </c>
      <c r="M4379" t="s">
        <v>5200</v>
      </c>
      <c r="P4379" s="19" t="s">
        <v>3542</v>
      </c>
      <c r="Q4379" s="19" t="s">
        <v>25</v>
      </c>
      <c r="S4379" s="19" t="s">
        <v>129</v>
      </c>
      <c r="W4379" s="20">
        <v>32</v>
      </c>
      <c r="X4379" s="65" t="s">
        <v>5136</v>
      </c>
      <c r="Z4379" t="s">
        <v>4950</v>
      </c>
      <c r="AB4379" t="s">
        <v>119</v>
      </c>
      <c r="AC4379" t="s">
        <v>5154</v>
      </c>
      <c r="AD4379" s="2" t="s">
        <v>5155</v>
      </c>
    </row>
    <row r="4380" spans="1:30" hidden="1" x14ac:dyDescent="0.25">
      <c r="A4380" s="2">
        <v>12</v>
      </c>
      <c r="B4380" t="s">
        <v>5160</v>
      </c>
      <c r="C4380">
        <v>30</v>
      </c>
      <c r="D4380">
        <v>80</v>
      </c>
      <c r="E4380">
        <v>120</v>
      </c>
      <c r="F4380" t="s">
        <v>114</v>
      </c>
      <c r="G4380" s="2" t="s">
        <v>485</v>
      </c>
      <c r="H4380">
        <v>8</v>
      </c>
      <c r="I4380">
        <v>10.17</v>
      </c>
      <c r="J4380" s="2" t="s">
        <v>502</v>
      </c>
      <c r="K4380" s="2" t="s">
        <v>74</v>
      </c>
      <c r="M4380" t="s">
        <v>5200</v>
      </c>
      <c r="P4380" s="19" t="s">
        <v>3542</v>
      </c>
      <c r="Q4380" s="19" t="s">
        <v>25</v>
      </c>
      <c r="S4380" s="19" t="s">
        <v>129</v>
      </c>
      <c r="W4380" s="20">
        <v>32</v>
      </c>
      <c r="X4380" s="65" t="s">
        <v>5136</v>
      </c>
      <c r="Z4380" t="s">
        <v>4950</v>
      </c>
      <c r="AB4380" t="s">
        <v>119</v>
      </c>
      <c r="AC4380" t="s">
        <v>5154</v>
      </c>
      <c r="AD4380" s="2" t="s">
        <v>5155</v>
      </c>
    </row>
    <row r="4381" spans="1:30" hidden="1" x14ac:dyDescent="0.25">
      <c r="A4381" s="2">
        <v>13</v>
      </c>
      <c r="B4381" t="s">
        <v>5162</v>
      </c>
      <c r="C4381">
        <v>30</v>
      </c>
      <c r="D4381">
        <v>235</v>
      </c>
      <c r="E4381">
        <v>1520</v>
      </c>
      <c r="F4381" t="s">
        <v>114</v>
      </c>
      <c r="G4381" s="2" t="s">
        <v>485</v>
      </c>
      <c r="H4381">
        <v>4</v>
      </c>
      <c r="I4381">
        <v>335.63</v>
      </c>
      <c r="J4381" s="2" t="s">
        <v>502</v>
      </c>
      <c r="K4381" s="2" t="s">
        <v>74</v>
      </c>
      <c r="M4381" t="s">
        <v>5200</v>
      </c>
      <c r="P4381" s="19" t="s">
        <v>3542</v>
      </c>
      <c r="Q4381" s="19" t="s">
        <v>25</v>
      </c>
      <c r="S4381" s="19" t="s">
        <v>129</v>
      </c>
      <c r="W4381" s="20">
        <v>32</v>
      </c>
      <c r="X4381" s="65" t="s">
        <v>5136</v>
      </c>
      <c r="Z4381" t="s">
        <v>4950</v>
      </c>
      <c r="AB4381" t="s">
        <v>119</v>
      </c>
      <c r="AC4381" t="s">
        <v>5154</v>
      </c>
      <c r="AD4381" s="2" t="s">
        <v>5155</v>
      </c>
    </row>
    <row r="4382" spans="1:30" hidden="1" x14ac:dyDescent="0.25">
      <c r="A4382" s="2">
        <v>14</v>
      </c>
      <c r="B4382" t="s">
        <v>5163</v>
      </c>
      <c r="C4382">
        <v>30</v>
      </c>
      <c r="D4382">
        <v>500</v>
      </c>
      <c r="E4382">
        <v>1520</v>
      </c>
      <c r="F4382" t="s">
        <v>114</v>
      </c>
      <c r="G4382" s="2" t="s">
        <v>485</v>
      </c>
      <c r="H4382">
        <v>2</v>
      </c>
      <c r="I4382">
        <v>356.35</v>
      </c>
      <c r="J4382" s="2" t="s">
        <v>502</v>
      </c>
      <c r="K4382" s="2" t="s">
        <v>74</v>
      </c>
      <c r="M4382" t="s">
        <v>5200</v>
      </c>
      <c r="P4382" s="19" t="s">
        <v>3542</v>
      </c>
      <c r="Q4382" s="19" t="s">
        <v>25</v>
      </c>
      <c r="S4382" s="19" t="s">
        <v>129</v>
      </c>
      <c r="W4382" s="20">
        <v>32</v>
      </c>
      <c r="X4382" s="65" t="s">
        <v>5136</v>
      </c>
      <c r="Z4382" t="s">
        <v>4950</v>
      </c>
      <c r="AB4382" t="s">
        <v>119</v>
      </c>
      <c r="AC4382" t="s">
        <v>5154</v>
      </c>
      <c r="AD4382" s="2" t="s">
        <v>5155</v>
      </c>
    </row>
    <row r="4383" spans="1:30" hidden="1" x14ac:dyDescent="0.25">
      <c r="A4383" s="2">
        <v>15</v>
      </c>
      <c r="B4383" t="s">
        <v>5164</v>
      </c>
      <c r="C4383">
        <v>30</v>
      </c>
      <c r="D4383">
        <v>150</v>
      </c>
      <c r="E4383">
        <v>300</v>
      </c>
      <c r="F4383" t="s">
        <v>114</v>
      </c>
      <c r="G4383" s="2" t="s">
        <v>485</v>
      </c>
      <c r="H4383">
        <v>4</v>
      </c>
      <c r="I4383">
        <v>26.56</v>
      </c>
      <c r="J4383" s="2" t="s">
        <v>502</v>
      </c>
      <c r="K4383" s="2" t="s">
        <v>74</v>
      </c>
      <c r="M4383" t="s">
        <v>5200</v>
      </c>
      <c r="P4383" s="19" t="s">
        <v>3542</v>
      </c>
      <c r="Q4383" s="19" t="s">
        <v>25</v>
      </c>
      <c r="S4383" s="19" t="s">
        <v>129</v>
      </c>
      <c r="W4383" s="20">
        <v>32</v>
      </c>
      <c r="X4383" s="65" t="s">
        <v>5136</v>
      </c>
      <c r="Z4383" t="s">
        <v>4950</v>
      </c>
      <c r="AB4383" t="s">
        <v>119</v>
      </c>
      <c r="AC4383" t="s">
        <v>5154</v>
      </c>
      <c r="AD4383" s="2" t="s">
        <v>5155</v>
      </c>
    </row>
    <row r="4384" spans="1:30" hidden="1" x14ac:dyDescent="0.25">
      <c r="A4384" s="2">
        <v>16</v>
      </c>
      <c r="B4384" t="s">
        <v>5165</v>
      </c>
      <c r="C4384">
        <v>30</v>
      </c>
      <c r="D4384">
        <v>80</v>
      </c>
      <c r="E4384">
        <v>120</v>
      </c>
      <c r="F4384" t="s">
        <v>114</v>
      </c>
      <c r="G4384" s="2" t="s">
        <v>485</v>
      </c>
      <c r="H4384">
        <v>8</v>
      </c>
      <c r="I4384">
        <v>10.17</v>
      </c>
      <c r="J4384" s="2" t="s">
        <v>502</v>
      </c>
      <c r="K4384" s="2" t="s">
        <v>74</v>
      </c>
      <c r="M4384" t="s">
        <v>5200</v>
      </c>
      <c r="P4384" s="19" t="s">
        <v>3542</v>
      </c>
      <c r="Q4384" s="19" t="s">
        <v>25</v>
      </c>
      <c r="S4384" s="19" t="s">
        <v>129</v>
      </c>
      <c r="W4384" s="20">
        <v>32</v>
      </c>
      <c r="X4384" s="65" t="s">
        <v>5136</v>
      </c>
      <c r="Z4384" t="s">
        <v>4950</v>
      </c>
      <c r="AB4384" t="s">
        <v>119</v>
      </c>
      <c r="AC4384" t="s">
        <v>5154</v>
      </c>
      <c r="AD4384" s="2" t="s">
        <v>5155</v>
      </c>
    </row>
    <row r="4385" spans="1:30" hidden="1" x14ac:dyDescent="0.25">
      <c r="A4385" s="2">
        <v>17</v>
      </c>
      <c r="B4385" t="s">
        <v>5166</v>
      </c>
      <c r="C4385">
        <v>30</v>
      </c>
      <c r="D4385">
        <v>200</v>
      </c>
      <c r="E4385">
        <v>250</v>
      </c>
      <c r="F4385" t="s">
        <v>114</v>
      </c>
      <c r="G4385" s="2" t="s">
        <v>485</v>
      </c>
      <c r="H4385">
        <v>10</v>
      </c>
      <c r="I4385">
        <v>94.85</v>
      </c>
      <c r="J4385" s="2" t="s">
        <v>502</v>
      </c>
      <c r="K4385" s="2" t="s">
        <v>74</v>
      </c>
      <c r="M4385" t="s">
        <v>5200</v>
      </c>
      <c r="O4385" s="2" t="s">
        <v>128</v>
      </c>
      <c r="P4385" s="19" t="s">
        <v>3542</v>
      </c>
      <c r="Q4385" s="19" t="s">
        <v>26</v>
      </c>
      <c r="S4385" s="19" t="s">
        <v>129</v>
      </c>
      <c r="W4385" s="20">
        <v>32</v>
      </c>
      <c r="X4385" s="65" t="s">
        <v>5136</v>
      </c>
      <c r="Z4385" t="s">
        <v>4950</v>
      </c>
      <c r="AB4385" t="s">
        <v>119</v>
      </c>
      <c r="AC4385" t="s">
        <v>5154</v>
      </c>
      <c r="AD4385" s="2" t="s">
        <v>5155</v>
      </c>
    </row>
    <row r="4386" spans="1:30" hidden="1" x14ac:dyDescent="0.25">
      <c r="A4386" s="2">
        <v>18</v>
      </c>
      <c r="B4386" t="s">
        <v>5168</v>
      </c>
      <c r="C4386">
        <v>30</v>
      </c>
      <c r="D4386">
        <v>200</v>
      </c>
      <c r="E4386">
        <v>250</v>
      </c>
      <c r="F4386" t="s">
        <v>114</v>
      </c>
      <c r="G4386" s="2" t="s">
        <v>485</v>
      </c>
      <c r="H4386">
        <v>10</v>
      </c>
      <c r="I4386">
        <v>94.85</v>
      </c>
      <c r="J4386" s="2" t="s">
        <v>502</v>
      </c>
      <c r="K4386" s="2" t="s">
        <v>74</v>
      </c>
      <c r="M4386" t="s">
        <v>5200</v>
      </c>
      <c r="O4386" s="2" t="s">
        <v>128</v>
      </c>
      <c r="P4386" s="19" t="s">
        <v>3542</v>
      </c>
      <c r="Q4386" s="19" t="s">
        <v>26</v>
      </c>
      <c r="S4386" s="19" t="s">
        <v>129</v>
      </c>
      <c r="W4386" s="20">
        <v>32</v>
      </c>
      <c r="X4386" s="65" t="s">
        <v>5136</v>
      </c>
      <c r="Z4386" t="s">
        <v>4950</v>
      </c>
      <c r="AB4386" t="s">
        <v>119</v>
      </c>
      <c r="AC4386" t="s">
        <v>5154</v>
      </c>
      <c r="AD4386" s="2" t="s">
        <v>5155</v>
      </c>
    </row>
    <row r="4387" spans="1:30" hidden="1" x14ac:dyDescent="0.25">
      <c r="A4387" s="2">
        <v>19</v>
      </c>
      <c r="B4387" t="s">
        <v>5169</v>
      </c>
      <c r="C4387">
        <v>30</v>
      </c>
      <c r="D4387">
        <v>200</v>
      </c>
      <c r="E4387">
        <v>250</v>
      </c>
      <c r="F4387" t="s">
        <v>114</v>
      </c>
      <c r="G4387" s="2" t="s">
        <v>485</v>
      </c>
      <c r="H4387">
        <v>10</v>
      </c>
      <c r="I4387">
        <v>94.85</v>
      </c>
      <c r="J4387" s="2" t="s">
        <v>502</v>
      </c>
      <c r="K4387" s="2" t="s">
        <v>74</v>
      </c>
      <c r="M4387" t="s">
        <v>5200</v>
      </c>
      <c r="O4387" s="2" t="s">
        <v>128</v>
      </c>
      <c r="P4387" s="19" t="s">
        <v>3542</v>
      </c>
      <c r="Q4387" s="19" t="s">
        <v>26</v>
      </c>
      <c r="S4387" s="19" t="s">
        <v>129</v>
      </c>
      <c r="W4387" s="20">
        <v>32</v>
      </c>
      <c r="X4387" s="65" t="s">
        <v>5136</v>
      </c>
      <c r="Z4387" t="s">
        <v>4950</v>
      </c>
      <c r="AB4387" t="s">
        <v>119</v>
      </c>
      <c r="AC4387" t="s">
        <v>5154</v>
      </c>
      <c r="AD4387" s="2" t="s">
        <v>5155</v>
      </c>
    </row>
    <row r="4388" spans="1:30" hidden="1" x14ac:dyDescent="0.25">
      <c r="A4388" s="2">
        <v>20</v>
      </c>
      <c r="B4388" t="s">
        <v>5170</v>
      </c>
      <c r="C4388">
        <v>30</v>
      </c>
      <c r="D4388">
        <v>200</v>
      </c>
      <c r="E4388">
        <v>250</v>
      </c>
      <c r="F4388" t="s">
        <v>114</v>
      </c>
      <c r="G4388" s="2" t="s">
        <v>485</v>
      </c>
      <c r="H4388">
        <v>10</v>
      </c>
      <c r="I4388">
        <v>94.85</v>
      </c>
      <c r="J4388" s="2" t="s">
        <v>502</v>
      </c>
      <c r="K4388" s="2" t="s">
        <v>74</v>
      </c>
      <c r="M4388" t="s">
        <v>5200</v>
      </c>
      <c r="O4388" s="2" t="s">
        <v>128</v>
      </c>
      <c r="P4388" s="19" t="s">
        <v>3542</v>
      </c>
      <c r="Q4388" s="19" t="s">
        <v>26</v>
      </c>
      <c r="S4388" s="19" t="s">
        <v>129</v>
      </c>
      <c r="W4388" s="20">
        <v>32</v>
      </c>
      <c r="X4388" s="65" t="s">
        <v>5136</v>
      </c>
      <c r="Z4388" t="s">
        <v>4950</v>
      </c>
      <c r="AB4388" t="s">
        <v>119</v>
      </c>
      <c r="AC4388" t="s">
        <v>5154</v>
      </c>
      <c r="AD4388" s="2" t="s">
        <v>5155</v>
      </c>
    </row>
    <row r="4389" spans="1:30" hidden="1" x14ac:dyDescent="0.25">
      <c r="A4389" s="2">
        <v>21</v>
      </c>
      <c r="B4389" t="s">
        <v>5171</v>
      </c>
      <c r="C4389">
        <v>40</v>
      </c>
      <c r="D4389">
        <v>500</v>
      </c>
      <c r="E4389">
        <v>500</v>
      </c>
      <c r="F4389" t="s">
        <v>114</v>
      </c>
      <c r="G4389" s="2" t="s">
        <v>485</v>
      </c>
      <c r="H4389">
        <v>4</v>
      </c>
      <c r="I4389">
        <v>314</v>
      </c>
      <c r="J4389" s="2" t="s">
        <v>502</v>
      </c>
      <c r="K4389" s="2" t="s">
        <v>74</v>
      </c>
      <c r="M4389" t="s">
        <v>5200</v>
      </c>
      <c r="P4389" s="19" t="s">
        <v>3542</v>
      </c>
      <c r="Q4389" s="19" t="s">
        <v>25</v>
      </c>
      <c r="S4389" s="19" t="s">
        <v>129</v>
      </c>
      <c r="W4389" s="20">
        <v>32</v>
      </c>
      <c r="X4389" s="65" t="s">
        <v>5136</v>
      </c>
      <c r="Z4389" t="s">
        <v>4950</v>
      </c>
      <c r="AB4389" t="s">
        <v>119</v>
      </c>
      <c r="AC4389" t="s">
        <v>5174</v>
      </c>
      <c r="AD4389" s="2" t="s">
        <v>5175</v>
      </c>
    </row>
    <row r="4390" spans="1:30" hidden="1" x14ac:dyDescent="0.25">
      <c r="A4390" s="2">
        <v>22</v>
      </c>
      <c r="B4390" t="s">
        <v>5176</v>
      </c>
      <c r="C4390">
        <v>40</v>
      </c>
      <c r="D4390">
        <v>500</v>
      </c>
      <c r="E4390">
        <v>500</v>
      </c>
      <c r="F4390" t="s">
        <v>114</v>
      </c>
      <c r="G4390" s="2" t="s">
        <v>485</v>
      </c>
      <c r="H4390">
        <v>4</v>
      </c>
      <c r="I4390">
        <v>314</v>
      </c>
      <c r="J4390" s="2" t="s">
        <v>502</v>
      </c>
      <c r="K4390" s="2" t="s">
        <v>74</v>
      </c>
      <c r="M4390" t="s">
        <v>5200</v>
      </c>
      <c r="P4390" s="19" t="s">
        <v>3542</v>
      </c>
      <c r="Q4390" s="19" t="s">
        <v>25</v>
      </c>
      <c r="S4390" s="19" t="s">
        <v>129</v>
      </c>
      <c r="W4390" s="20">
        <v>32</v>
      </c>
      <c r="X4390" s="65" t="s">
        <v>5136</v>
      </c>
      <c r="Z4390" t="s">
        <v>4950</v>
      </c>
      <c r="AB4390" t="s">
        <v>119</v>
      </c>
      <c r="AC4390" t="s">
        <v>5174</v>
      </c>
      <c r="AD4390" s="2" t="s">
        <v>5175</v>
      </c>
    </row>
    <row r="4391" spans="1:30" hidden="1" x14ac:dyDescent="0.25">
      <c r="A4391" s="2">
        <v>23</v>
      </c>
      <c r="B4391" t="s">
        <v>5177</v>
      </c>
      <c r="C4391">
        <v>40</v>
      </c>
      <c r="D4391">
        <v>1300</v>
      </c>
      <c r="E4391">
        <v>1700</v>
      </c>
      <c r="F4391" t="s">
        <v>114</v>
      </c>
      <c r="G4391" s="2" t="s">
        <v>485</v>
      </c>
      <c r="H4391">
        <v>1</v>
      </c>
      <c r="I4391">
        <v>693.94</v>
      </c>
      <c r="J4391" s="2" t="s">
        <v>502</v>
      </c>
      <c r="K4391" s="2" t="s">
        <v>74</v>
      </c>
      <c r="M4391" t="s">
        <v>5200</v>
      </c>
      <c r="P4391" s="19" t="s">
        <v>3542</v>
      </c>
      <c r="Q4391" s="19" t="s">
        <v>25</v>
      </c>
      <c r="S4391" s="19" t="s">
        <v>129</v>
      </c>
      <c r="W4391" s="20">
        <v>32</v>
      </c>
      <c r="X4391" s="65" t="s">
        <v>5136</v>
      </c>
      <c r="Z4391" t="s">
        <v>4950</v>
      </c>
      <c r="AB4391" t="s">
        <v>119</v>
      </c>
      <c r="AC4391" t="s">
        <v>5174</v>
      </c>
      <c r="AD4391" s="2" t="s">
        <v>5175</v>
      </c>
    </row>
    <row r="4392" spans="1:30" hidden="1" x14ac:dyDescent="0.25">
      <c r="A4392" s="2">
        <v>24</v>
      </c>
      <c r="B4392" t="s">
        <v>5179</v>
      </c>
      <c r="C4392">
        <v>40</v>
      </c>
      <c r="D4392">
        <v>1300</v>
      </c>
      <c r="E4392">
        <v>1700</v>
      </c>
      <c r="F4392" t="s">
        <v>114</v>
      </c>
      <c r="G4392" s="2" t="s">
        <v>485</v>
      </c>
      <c r="H4392">
        <v>1</v>
      </c>
      <c r="I4392">
        <v>693.94</v>
      </c>
      <c r="J4392" s="2" t="s">
        <v>502</v>
      </c>
      <c r="K4392" s="2" t="s">
        <v>74</v>
      </c>
      <c r="M4392" t="s">
        <v>5200</v>
      </c>
      <c r="P4392" s="19" t="s">
        <v>3542</v>
      </c>
      <c r="Q4392" s="19" t="s">
        <v>25</v>
      </c>
      <c r="S4392" s="19" t="s">
        <v>129</v>
      </c>
      <c r="W4392" s="20">
        <v>32</v>
      </c>
      <c r="X4392" s="65" t="s">
        <v>5136</v>
      </c>
      <c r="Z4392" t="s">
        <v>4950</v>
      </c>
      <c r="AB4392" t="s">
        <v>119</v>
      </c>
      <c r="AC4392" t="s">
        <v>5174</v>
      </c>
      <c r="AD4392" s="2" t="s">
        <v>5175</v>
      </c>
    </row>
    <row r="4393" spans="1:30" hidden="1" x14ac:dyDescent="0.25">
      <c r="A4393" s="2">
        <v>25</v>
      </c>
      <c r="B4393" t="s">
        <v>5180</v>
      </c>
      <c r="C4393">
        <v>40</v>
      </c>
      <c r="D4393">
        <v>1300</v>
      </c>
      <c r="E4393">
        <v>1700</v>
      </c>
      <c r="F4393" t="s">
        <v>114</v>
      </c>
      <c r="G4393" s="2" t="s">
        <v>485</v>
      </c>
      <c r="H4393">
        <v>1</v>
      </c>
      <c r="I4393">
        <v>693.94</v>
      </c>
      <c r="J4393" s="2" t="s">
        <v>502</v>
      </c>
      <c r="K4393" s="2" t="s">
        <v>74</v>
      </c>
      <c r="M4393" t="s">
        <v>5200</v>
      </c>
      <c r="P4393" s="19" t="s">
        <v>3542</v>
      </c>
      <c r="Q4393" s="19" t="s">
        <v>25</v>
      </c>
      <c r="S4393" s="19" t="s">
        <v>129</v>
      </c>
      <c r="W4393" s="20">
        <v>32</v>
      </c>
      <c r="X4393" s="65" t="s">
        <v>5136</v>
      </c>
      <c r="Z4393" t="s">
        <v>4950</v>
      </c>
      <c r="AB4393" t="s">
        <v>119</v>
      </c>
      <c r="AC4393" t="s">
        <v>5174</v>
      </c>
      <c r="AD4393" s="2" t="s">
        <v>5175</v>
      </c>
    </row>
    <row r="4394" spans="1:30" hidden="1" x14ac:dyDescent="0.25">
      <c r="A4394" s="2">
        <v>26</v>
      </c>
      <c r="B4394" t="s">
        <v>5181</v>
      </c>
      <c r="C4394">
        <v>40</v>
      </c>
      <c r="D4394">
        <v>1300</v>
      </c>
      <c r="E4394">
        <v>1700</v>
      </c>
      <c r="F4394" t="s">
        <v>114</v>
      </c>
      <c r="G4394" s="2" t="s">
        <v>485</v>
      </c>
      <c r="H4394">
        <v>1</v>
      </c>
      <c r="I4394">
        <v>693.94</v>
      </c>
      <c r="J4394" s="2" t="s">
        <v>502</v>
      </c>
      <c r="K4394" s="2" t="s">
        <v>74</v>
      </c>
      <c r="M4394" t="s">
        <v>5200</v>
      </c>
      <c r="P4394" s="19" t="s">
        <v>3542</v>
      </c>
      <c r="Q4394" s="19" t="s">
        <v>25</v>
      </c>
      <c r="S4394" s="19" t="s">
        <v>129</v>
      </c>
      <c r="W4394" s="20">
        <v>32</v>
      </c>
      <c r="X4394" s="65" t="s">
        <v>5136</v>
      </c>
      <c r="Z4394" t="s">
        <v>4950</v>
      </c>
      <c r="AB4394" t="s">
        <v>119</v>
      </c>
      <c r="AC4394" t="s">
        <v>5174</v>
      </c>
      <c r="AD4394" s="2" t="s">
        <v>5175</v>
      </c>
    </row>
    <row r="4395" spans="1:30" hidden="1" x14ac:dyDescent="0.25">
      <c r="A4395" s="2">
        <v>27</v>
      </c>
      <c r="B4395" t="s">
        <v>5182</v>
      </c>
      <c r="C4395">
        <v>60</v>
      </c>
      <c r="D4395">
        <v>420</v>
      </c>
      <c r="E4395">
        <v>500</v>
      </c>
      <c r="F4395" t="s">
        <v>114</v>
      </c>
      <c r="G4395" s="2" t="s">
        <v>485</v>
      </c>
      <c r="H4395">
        <v>2</v>
      </c>
      <c r="I4395">
        <v>167.49</v>
      </c>
      <c r="J4395" s="2" t="s">
        <v>502</v>
      </c>
      <c r="K4395" s="2" t="s">
        <v>74</v>
      </c>
      <c r="M4395" t="s">
        <v>5200</v>
      </c>
      <c r="O4395" s="2" t="s">
        <v>128</v>
      </c>
      <c r="P4395" s="19" t="s">
        <v>3542</v>
      </c>
      <c r="Q4395" s="19" t="s">
        <v>26</v>
      </c>
      <c r="S4395" s="19" t="s">
        <v>129</v>
      </c>
      <c r="W4395" s="20">
        <v>32</v>
      </c>
      <c r="X4395" s="65" t="s">
        <v>5136</v>
      </c>
      <c r="Z4395" t="s">
        <v>4950</v>
      </c>
      <c r="AB4395" t="s">
        <v>119</v>
      </c>
      <c r="AC4395" t="s">
        <v>5185</v>
      </c>
      <c r="AD4395" s="2" t="s">
        <v>3471</v>
      </c>
    </row>
    <row r="4396" spans="1:30" hidden="1" x14ac:dyDescent="0.25">
      <c r="A4396" s="2">
        <v>28</v>
      </c>
      <c r="B4396" t="s">
        <v>5186</v>
      </c>
      <c r="C4396">
        <v>60</v>
      </c>
      <c r="D4396">
        <v>420</v>
      </c>
      <c r="E4396">
        <v>500</v>
      </c>
      <c r="F4396" t="s">
        <v>114</v>
      </c>
      <c r="G4396" s="2" t="s">
        <v>485</v>
      </c>
      <c r="H4396">
        <v>2</v>
      </c>
      <c r="I4396">
        <v>167.49</v>
      </c>
      <c r="J4396" s="2" t="s">
        <v>502</v>
      </c>
      <c r="K4396" s="2" t="s">
        <v>74</v>
      </c>
      <c r="M4396" t="s">
        <v>5200</v>
      </c>
      <c r="O4396" s="2" t="s">
        <v>128</v>
      </c>
      <c r="P4396" s="19" t="s">
        <v>3542</v>
      </c>
      <c r="Q4396" s="19" t="s">
        <v>26</v>
      </c>
      <c r="S4396" s="19" t="s">
        <v>129</v>
      </c>
      <c r="W4396" s="20">
        <v>32</v>
      </c>
      <c r="X4396" s="65" t="s">
        <v>5136</v>
      </c>
      <c r="Z4396" t="s">
        <v>4950</v>
      </c>
      <c r="AB4396" t="s">
        <v>119</v>
      </c>
      <c r="AC4396" t="s">
        <v>5185</v>
      </c>
      <c r="AD4396" s="2" t="s">
        <v>3471</v>
      </c>
    </row>
    <row r="4397" spans="1:30" hidden="1" x14ac:dyDescent="0.25">
      <c r="A4397" s="2">
        <v>29</v>
      </c>
      <c r="B4397" t="s">
        <v>5187</v>
      </c>
      <c r="C4397">
        <v>80</v>
      </c>
      <c r="D4397">
        <v>900</v>
      </c>
      <c r="E4397">
        <v>1200</v>
      </c>
      <c r="F4397" t="s">
        <v>114</v>
      </c>
      <c r="G4397" s="2" t="s">
        <v>485</v>
      </c>
      <c r="H4397">
        <v>1</v>
      </c>
      <c r="I4397">
        <v>609.46</v>
      </c>
      <c r="J4397" s="2" t="s">
        <v>502</v>
      </c>
      <c r="K4397" s="2" t="s">
        <v>74</v>
      </c>
      <c r="M4397" t="s">
        <v>5200</v>
      </c>
      <c r="P4397" s="19" t="s">
        <v>3542</v>
      </c>
      <c r="Q4397" s="19" t="s">
        <v>25</v>
      </c>
      <c r="S4397" s="19" t="s">
        <v>129</v>
      </c>
      <c r="W4397" s="20">
        <v>32</v>
      </c>
      <c r="X4397" s="65" t="s">
        <v>5136</v>
      </c>
      <c r="Z4397" t="s">
        <v>4950</v>
      </c>
      <c r="AB4397" t="s">
        <v>119</v>
      </c>
      <c r="AC4397" t="s">
        <v>5189</v>
      </c>
      <c r="AD4397" s="2" t="s">
        <v>5190</v>
      </c>
    </row>
    <row r="4398" spans="1:30" hidden="1" x14ac:dyDescent="0.25">
      <c r="A4398" s="2">
        <v>30</v>
      </c>
      <c r="B4398" t="s">
        <v>5191</v>
      </c>
      <c r="C4398">
        <v>80</v>
      </c>
      <c r="D4398">
        <v>900</v>
      </c>
      <c r="E4398">
        <v>1200</v>
      </c>
      <c r="F4398" t="s">
        <v>114</v>
      </c>
      <c r="G4398" s="2" t="s">
        <v>485</v>
      </c>
      <c r="H4398">
        <v>1</v>
      </c>
      <c r="I4398">
        <v>609.46</v>
      </c>
      <c r="J4398" s="2" t="s">
        <v>502</v>
      </c>
      <c r="K4398" s="2" t="s">
        <v>74</v>
      </c>
      <c r="M4398" t="s">
        <v>5200</v>
      </c>
      <c r="P4398" s="19" t="s">
        <v>3542</v>
      </c>
      <c r="Q4398" s="19" t="s">
        <v>25</v>
      </c>
      <c r="S4398" s="19" t="s">
        <v>129</v>
      </c>
      <c r="W4398" s="20">
        <v>32</v>
      </c>
      <c r="X4398" s="65" t="s">
        <v>5136</v>
      </c>
      <c r="Z4398" t="s">
        <v>4950</v>
      </c>
      <c r="AB4398" t="s">
        <v>119</v>
      </c>
      <c r="AC4398" t="s">
        <v>5189</v>
      </c>
      <c r="AD4398" s="2" t="s">
        <v>5190</v>
      </c>
    </row>
    <row r="4399" spans="1:30" hidden="1" x14ac:dyDescent="0.25">
      <c r="A4399" s="2">
        <v>31</v>
      </c>
      <c r="B4399" t="s">
        <v>5192</v>
      </c>
      <c r="C4399">
        <v>80</v>
      </c>
      <c r="D4399">
        <v>900</v>
      </c>
      <c r="E4399">
        <v>1200</v>
      </c>
      <c r="F4399" t="s">
        <v>114</v>
      </c>
      <c r="G4399" s="2" t="s">
        <v>485</v>
      </c>
      <c r="H4399">
        <v>1</v>
      </c>
      <c r="I4399">
        <v>609.46</v>
      </c>
      <c r="J4399" s="2" t="s">
        <v>502</v>
      </c>
      <c r="K4399" s="2" t="s">
        <v>74</v>
      </c>
      <c r="M4399" t="s">
        <v>5200</v>
      </c>
      <c r="P4399" s="19" t="s">
        <v>3542</v>
      </c>
      <c r="Q4399" s="19" t="s">
        <v>25</v>
      </c>
      <c r="S4399" s="19" t="s">
        <v>129</v>
      </c>
      <c r="W4399" s="20">
        <v>32</v>
      </c>
      <c r="X4399" s="65" t="s">
        <v>5136</v>
      </c>
      <c r="Z4399" t="s">
        <v>4950</v>
      </c>
      <c r="AB4399" t="s">
        <v>119</v>
      </c>
      <c r="AC4399" t="s">
        <v>5189</v>
      </c>
      <c r="AD4399" s="2" t="s">
        <v>5190</v>
      </c>
    </row>
    <row r="4400" spans="1:30" hidden="1" x14ac:dyDescent="0.25">
      <c r="A4400" s="2">
        <v>32</v>
      </c>
      <c r="B4400" t="s">
        <v>5193</v>
      </c>
      <c r="C4400">
        <v>80</v>
      </c>
      <c r="D4400">
        <v>900</v>
      </c>
      <c r="E4400">
        <v>1200</v>
      </c>
      <c r="F4400" t="s">
        <v>114</v>
      </c>
      <c r="G4400" s="2" t="s">
        <v>485</v>
      </c>
      <c r="H4400">
        <v>1</v>
      </c>
      <c r="I4400">
        <v>609.46</v>
      </c>
      <c r="J4400" s="2" t="s">
        <v>502</v>
      </c>
      <c r="K4400" s="2" t="s">
        <v>74</v>
      </c>
      <c r="M4400" t="s">
        <v>5200</v>
      </c>
      <c r="P4400" s="19" t="s">
        <v>3542</v>
      </c>
      <c r="Q4400" s="19" t="s">
        <v>25</v>
      </c>
      <c r="S4400" s="19" t="s">
        <v>129</v>
      </c>
      <c r="W4400" s="20">
        <v>32</v>
      </c>
      <c r="X4400" s="65" t="s">
        <v>5136</v>
      </c>
      <c r="Z4400" t="s">
        <v>4950</v>
      </c>
      <c r="AB4400" t="s">
        <v>119</v>
      </c>
      <c r="AC4400" t="s">
        <v>5189</v>
      </c>
      <c r="AD4400" s="2" t="s">
        <v>5190</v>
      </c>
    </row>
    <row r="4401" spans="1:30" hidden="1" x14ac:dyDescent="0.25">
      <c r="A4401" s="2">
        <v>33</v>
      </c>
      <c r="B4401" t="s">
        <v>5194</v>
      </c>
      <c r="C4401">
        <v>80</v>
      </c>
      <c r="D4401">
        <v>460</v>
      </c>
      <c r="E4401">
        <v>1200</v>
      </c>
      <c r="F4401" t="s">
        <v>114</v>
      </c>
      <c r="G4401" s="2" t="s">
        <v>485</v>
      </c>
      <c r="H4401">
        <v>2</v>
      </c>
      <c r="I4401">
        <v>693.31</v>
      </c>
      <c r="J4401" s="2" t="s">
        <v>502</v>
      </c>
      <c r="K4401" s="2" t="s">
        <v>74</v>
      </c>
      <c r="M4401" t="s">
        <v>5200</v>
      </c>
      <c r="P4401" s="19" t="s">
        <v>3542</v>
      </c>
      <c r="Q4401" s="19" t="s">
        <v>25</v>
      </c>
      <c r="S4401" s="19" t="s">
        <v>129</v>
      </c>
      <c r="W4401" s="20">
        <v>32</v>
      </c>
      <c r="X4401" s="65" t="s">
        <v>5136</v>
      </c>
      <c r="Z4401" t="s">
        <v>4950</v>
      </c>
      <c r="AB4401" t="s">
        <v>119</v>
      </c>
      <c r="AC4401" t="s">
        <v>5189</v>
      </c>
      <c r="AD4401" s="2" t="s">
        <v>5190</v>
      </c>
    </row>
    <row r="4402" spans="1:30" hidden="1" x14ac:dyDescent="0.25">
      <c r="A4402" s="2">
        <v>34</v>
      </c>
      <c r="B4402" t="s">
        <v>5196</v>
      </c>
      <c r="C4402">
        <v>80</v>
      </c>
      <c r="D4402">
        <v>460</v>
      </c>
      <c r="E4402">
        <v>1200</v>
      </c>
      <c r="F4402" t="s">
        <v>114</v>
      </c>
      <c r="G4402" s="2" t="s">
        <v>485</v>
      </c>
      <c r="H4402">
        <v>2</v>
      </c>
      <c r="I4402">
        <v>693.31</v>
      </c>
      <c r="J4402" s="2" t="s">
        <v>502</v>
      </c>
      <c r="K4402" s="2" t="s">
        <v>74</v>
      </c>
      <c r="M4402" t="s">
        <v>5200</v>
      </c>
      <c r="P4402" s="19" t="s">
        <v>3542</v>
      </c>
      <c r="Q4402" s="19" t="s">
        <v>25</v>
      </c>
      <c r="S4402" s="19" t="s">
        <v>129</v>
      </c>
      <c r="W4402" s="20">
        <v>32</v>
      </c>
      <c r="X4402" s="65" t="s">
        <v>5136</v>
      </c>
      <c r="Z4402" t="s">
        <v>4950</v>
      </c>
      <c r="AB4402" t="s">
        <v>119</v>
      </c>
      <c r="AC4402" t="s">
        <v>5189</v>
      </c>
      <c r="AD4402" s="2" t="s">
        <v>5190</v>
      </c>
    </row>
    <row r="4403" spans="1:30" hidden="1" x14ac:dyDescent="0.25">
      <c r="A4403" s="2">
        <v>35</v>
      </c>
      <c r="B4403" t="s">
        <v>5197</v>
      </c>
      <c r="C4403">
        <v>80</v>
      </c>
      <c r="D4403">
        <v>460</v>
      </c>
      <c r="E4403">
        <v>1200</v>
      </c>
      <c r="F4403" t="s">
        <v>114</v>
      </c>
      <c r="G4403" s="2" t="s">
        <v>485</v>
      </c>
      <c r="H4403">
        <v>2</v>
      </c>
      <c r="I4403">
        <v>693.31</v>
      </c>
      <c r="J4403" s="2" t="s">
        <v>502</v>
      </c>
      <c r="K4403" s="2" t="s">
        <v>74</v>
      </c>
      <c r="M4403" t="s">
        <v>5200</v>
      </c>
      <c r="P4403" s="19" t="s">
        <v>3542</v>
      </c>
      <c r="Q4403" s="19" t="s">
        <v>25</v>
      </c>
      <c r="S4403" s="19" t="s">
        <v>129</v>
      </c>
      <c r="W4403" s="20">
        <v>32</v>
      </c>
      <c r="X4403" s="65" t="s">
        <v>5136</v>
      </c>
      <c r="Z4403" t="s">
        <v>4950</v>
      </c>
      <c r="AB4403" t="s">
        <v>119</v>
      </c>
      <c r="AC4403" t="s">
        <v>5189</v>
      </c>
      <c r="AD4403" s="2" t="s">
        <v>5190</v>
      </c>
    </row>
    <row r="4404" spans="1:30" hidden="1" x14ac:dyDescent="0.25">
      <c r="A4404" s="2">
        <v>36</v>
      </c>
      <c r="B4404" t="s">
        <v>5198</v>
      </c>
      <c r="C4404">
        <v>80</v>
      </c>
      <c r="D4404">
        <v>460</v>
      </c>
      <c r="E4404">
        <v>1200</v>
      </c>
      <c r="F4404" t="s">
        <v>114</v>
      </c>
      <c r="G4404" s="2" t="s">
        <v>485</v>
      </c>
      <c r="H4404">
        <v>2</v>
      </c>
      <c r="I4404">
        <v>693.31</v>
      </c>
      <c r="J4404" s="2" t="s">
        <v>502</v>
      </c>
      <c r="K4404" s="2" t="s">
        <v>74</v>
      </c>
      <c r="M4404" t="s">
        <v>5200</v>
      </c>
      <c r="P4404" s="19" t="s">
        <v>3542</v>
      </c>
      <c r="Q4404" s="19" t="s">
        <v>25</v>
      </c>
      <c r="S4404" s="19" t="s">
        <v>129</v>
      </c>
      <c r="W4404" s="20">
        <v>32</v>
      </c>
      <c r="X4404" s="65" t="s">
        <v>5136</v>
      </c>
      <c r="Z4404" t="s">
        <v>4950</v>
      </c>
      <c r="AB4404" t="s">
        <v>119</v>
      </c>
      <c r="AC4404" t="s">
        <v>5189</v>
      </c>
      <c r="AD4404" s="2" t="s">
        <v>5190</v>
      </c>
    </row>
    <row r="4405" spans="1:30" hidden="1" x14ac:dyDescent="0.25">
      <c r="A4405" s="2">
        <v>1</v>
      </c>
      <c r="B4405" t="s">
        <v>5219</v>
      </c>
      <c r="C4405">
        <v>8</v>
      </c>
      <c r="D4405">
        <v>197</v>
      </c>
      <c r="E4405">
        <v>270</v>
      </c>
      <c r="F4405" t="s">
        <v>2484</v>
      </c>
      <c r="G4405" s="2" t="s">
        <v>485</v>
      </c>
      <c r="H4405">
        <v>1</v>
      </c>
      <c r="I4405">
        <v>2.2000000000000002</v>
      </c>
      <c r="J4405" s="2" t="s">
        <v>502</v>
      </c>
      <c r="K4405" s="2" t="s">
        <v>74</v>
      </c>
      <c r="M4405" t="s">
        <v>5452</v>
      </c>
      <c r="P4405" s="19" t="s">
        <v>5224</v>
      </c>
      <c r="Q4405" s="19" t="s">
        <v>25</v>
      </c>
      <c r="S4405" s="19" t="s">
        <v>129</v>
      </c>
      <c r="W4405" s="20">
        <v>33</v>
      </c>
      <c r="X4405" s="65" t="s">
        <v>5223</v>
      </c>
      <c r="Z4405" t="s">
        <v>4950</v>
      </c>
      <c r="AB4405" t="s">
        <v>119</v>
      </c>
      <c r="AC4405" t="s">
        <v>5222</v>
      </c>
      <c r="AD4405" s="2" t="s">
        <v>5225</v>
      </c>
    </row>
    <row r="4406" spans="1:30" hidden="1" x14ac:dyDescent="0.25">
      <c r="A4406" s="2">
        <v>2</v>
      </c>
      <c r="B4406" t="s">
        <v>5226</v>
      </c>
      <c r="C4406">
        <v>8</v>
      </c>
      <c r="D4406">
        <v>196</v>
      </c>
      <c r="E4406">
        <v>269</v>
      </c>
      <c r="F4406" t="s">
        <v>2484</v>
      </c>
      <c r="G4406" s="2" t="s">
        <v>485</v>
      </c>
      <c r="H4406">
        <v>1</v>
      </c>
      <c r="I4406">
        <v>2.1800000000000002</v>
      </c>
      <c r="J4406" s="2" t="s">
        <v>502</v>
      </c>
      <c r="K4406" s="2" t="s">
        <v>74</v>
      </c>
      <c r="M4406" t="s">
        <v>5452</v>
      </c>
      <c r="P4406" s="19" t="s">
        <v>5224</v>
      </c>
      <c r="Q4406" s="19" t="s">
        <v>25</v>
      </c>
      <c r="S4406" s="19" t="s">
        <v>129</v>
      </c>
      <c r="W4406" s="20">
        <v>33</v>
      </c>
      <c r="X4406" s="65" t="s">
        <v>5223</v>
      </c>
      <c r="Z4406" t="s">
        <v>4950</v>
      </c>
      <c r="AB4406" t="s">
        <v>119</v>
      </c>
      <c r="AC4406" t="s">
        <v>5222</v>
      </c>
      <c r="AD4406" s="2" t="s">
        <v>5225</v>
      </c>
    </row>
    <row r="4407" spans="1:30" hidden="1" x14ac:dyDescent="0.25">
      <c r="A4407" s="2">
        <v>3</v>
      </c>
      <c r="B4407" t="s">
        <v>5228</v>
      </c>
      <c r="C4407">
        <v>8</v>
      </c>
      <c r="D4407">
        <v>100</v>
      </c>
      <c r="E4407">
        <v>150</v>
      </c>
      <c r="F4407" t="s">
        <v>2484</v>
      </c>
      <c r="G4407" s="2" t="s">
        <v>485</v>
      </c>
      <c r="H4407">
        <v>6</v>
      </c>
      <c r="I4407">
        <v>3.62</v>
      </c>
      <c r="J4407" s="2" t="s">
        <v>502</v>
      </c>
      <c r="K4407" s="2" t="s">
        <v>74</v>
      </c>
      <c r="M4407" t="s">
        <v>5452</v>
      </c>
      <c r="P4407" s="19" t="s">
        <v>5224</v>
      </c>
      <c r="Q4407" s="19" t="s">
        <v>25</v>
      </c>
      <c r="S4407" s="19" t="s">
        <v>129</v>
      </c>
      <c r="W4407" s="20">
        <v>33</v>
      </c>
      <c r="X4407" s="65" t="s">
        <v>5223</v>
      </c>
      <c r="Z4407" t="s">
        <v>4950</v>
      </c>
      <c r="AB4407" t="s">
        <v>119</v>
      </c>
      <c r="AC4407" t="s">
        <v>5222</v>
      </c>
      <c r="AD4407" s="2" t="s">
        <v>5225</v>
      </c>
    </row>
    <row r="4408" spans="1:30" hidden="1" x14ac:dyDescent="0.25">
      <c r="A4408" s="2">
        <v>4</v>
      </c>
      <c r="B4408" t="s">
        <v>5230</v>
      </c>
      <c r="C4408">
        <v>10</v>
      </c>
      <c r="D4408">
        <v>400</v>
      </c>
      <c r="E4408">
        <v>608</v>
      </c>
      <c r="F4408" t="s">
        <v>114</v>
      </c>
      <c r="G4408" s="2" t="s">
        <v>485</v>
      </c>
      <c r="H4408">
        <v>1</v>
      </c>
      <c r="I4408">
        <v>16.170000000000002</v>
      </c>
      <c r="J4408" s="2" t="s">
        <v>502</v>
      </c>
      <c r="K4408" s="2" t="s">
        <v>74</v>
      </c>
      <c r="M4408" t="s">
        <v>5452</v>
      </c>
      <c r="O4408" s="2" t="s">
        <v>128</v>
      </c>
      <c r="P4408" s="19" t="s">
        <v>5224</v>
      </c>
      <c r="Q4408" s="19" t="s">
        <v>26</v>
      </c>
      <c r="S4408" s="19" t="s">
        <v>129</v>
      </c>
      <c r="W4408" s="20">
        <v>33</v>
      </c>
      <c r="X4408" s="65" t="s">
        <v>5223</v>
      </c>
      <c r="Z4408" t="s">
        <v>4950</v>
      </c>
      <c r="AB4408" t="s">
        <v>119</v>
      </c>
      <c r="AC4408" t="s">
        <v>5233</v>
      </c>
      <c r="AD4408" s="2" t="s">
        <v>4914</v>
      </c>
    </row>
    <row r="4409" spans="1:30" hidden="1" x14ac:dyDescent="0.25">
      <c r="A4409" s="2">
        <v>5</v>
      </c>
      <c r="B4409" t="s">
        <v>5234</v>
      </c>
      <c r="C4409">
        <v>10</v>
      </c>
      <c r="D4409">
        <v>400</v>
      </c>
      <c r="E4409">
        <v>630</v>
      </c>
      <c r="F4409" t="s">
        <v>114</v>
      </c>
      <c r="G4409" s="2" t="s">
        <v>485</v>
      </c>
      <c r="H4409">
        <v>1</v>
      </c>
      <c r="I4409">
        <v>16.850000000000001</v>
      </c>
      <c r="J4409" s="2" t="s">
        <v>502</v>
      </c>
      <c r="K4409" s="2" t="s">
        <v>74</v>
      </c>
      <c r="M4409" t="s">
        <v>5452</v>
      </c>
      <c r="O4409" s="2" t="s">
        <v>128</v>
      </c>
      <c r="P4409" s="19" t="s">
        <v>5224</v>
      </c>
      <c r="Q4409" s="19" t="s">
        <v>26</v>
      </c>
      <c r="S4409" s="19" t="s">
        <v>129</v>
      </c>
      <c r="W4409" s="20">
        <v>33</v>
      </c>
      <c r="X4409" s="65" t="s">
        <v>5223</v>
      </c>
      <c r="Z4409" t="s">
        <v>4950</v>
      </c>
      <c r="AB4409" t="s">
        <v>119</v>
      </c>
      <c r="AC4409" t="s">
        <v>5233</v>
      </c>
      <c r="AD4409" s="2" t="s">
        <v>4914</v>
      </c>
    </row>
    <row r="4410" spans="1:30" hidden="1" x14ac:dyDescent="0.25">
      <c r="A4410" s="2">
        <v>6</v>
      </c>
      <c r="B4410" t="s">
        <v>5236</v>
      </c>
      <c r="C4410">
        <v>10</v>
      </c>
      <c r="D4410">
        <v>400</v>
      </c>
      <c r="E4410">
        <v>605</v>
      </c>
      <c r="F4410" t="s">
        <v>114</v>
      </c>
      <c r="G4410" s="2" t="s">
        <v>485</v>
      </c>
      <c r="H4410">
        <v>1</v>
      </c>
      <c r="I4410">
        <v>16</v>
      </c>
      <c r="J4410" s="2" t="s">
        <v>502</v>
      </c>
      <c r="K4410" s="2" t="s">
        <v>74</v>
      </c>
      <c r="M4410" t="s">
        <v>5452</v>
      </c>
      <c r="O4410" s="2" t="s">
        <v>128</v>
      </c>
      <c r="P4410" s="19" t="s">
        <v>5224</v>
      </c>
      <c r="Q4410" s="19" t="s">
        <v>25</v>
      </c>
      <c r="S4410" s="19" t="s">
        <v>129</v>
      </c>
      <c r="W4410" s="20">
        <v>33</v>
      </c>
      <c r="X4410" s="65" t="s">
        <v>5223</v>
      </c>
      <c r="Z4410" t="s">
        <v>4950</v>
      </c>
      <c r="AB4410" t="s">
        <v>119</v>
      </c>
      <c r="AC4410" t="s">
        <v>5233</v>
      </c>
      <c r="AD4410" s="2" t="s">
        <v>4914</v>
      </c>
    </row>
    <row r="4411" spans="1:30" hidden="1" x14ac:dyDescent="0.25">
      <c r="A4411" s="2">
        <v>7</v>
      </c>
      <c r="B4411" t="s">
        <v>5238</v>
      </c>
      <c r="C4411">
        <v>10</v>
      </c>
      <c r="D4411">
        <v>400</v>
      </c>
      <c r="E4411">
        <v>626</v>
      </c>
      <c r="F4411" t="s">
        <v>114</v>
      </c>
      <c r="G4411" s="2" t="s">
        <v>485</v>
      </c>
      <c r="H4411">
        <v>1</v>
      </c>
      <c r="I4411">
        <v>16.68</v>
      </c>
      <c r="J4411" s="2" t="s">
        <v>502</v>
      </c>
      <c r="K4411" s="2" t="s">
        <v>74</v>
      </c>
      <c r="M4411" t="s">
        <v>5452</v>
      </c>
      <c r="O4411" s="2" t="s">
        <v>128</v>
      </c>
      <c r="P4411" s="19" t="s">
        <v>5224</v>
      </c>
      <c r="Q4411" s="19" t="s">
        <v>25</v>
      </c>
      <c r="S4411" s="19" t="s">
        <v>129</v>
      </c>
      <c r="W4411" s="20">
        <v>33</v>
      </c>
      <c r="X4411" s="65" t="s">
        <v>5223</v>
      </c>
      <c r="Z4411" t="s">
        <v>4950</v>
      </c>
      <c r="AB4411" t="s">
        <v>119</v>
      </c>
      <c r="AC4411" t="s">
        <v>5233</v>
      </c>
      <c r="AD4411" s="2" t="s">
        <v>4914</v>
      </c>
    </row>
    <row r="4412" spans="1:30" hidden="1" x14ac:dyDescent="0.25">
      <c r="A4412" s="2">
        <v>8</v>
      </c>
      <c r="B4412" t="s">
        <v>5240</v>
      </c>
      <c r="C4412">
        <v>12</v>
      </c>
      <c r="D4412">
        <v>190</v>
      </c>
      <c r="E4412">
        <v>230</v>
      </c>
      <c r="F4412" t="s">
        <v>2785</v>
      </c>
      <c r="G4412" s="2" t="s">
        <v>485</v>
      </c>
      <c r="H4412">
        <v>1</v>
      </c>
      <c r="I4412">
        <v>2.42</v>
      </c>
      <c r="J4412" s="2" t="s">
        <v>502</v>
      </c>
      <c r="K4412" s="2" t="s">
        <v>74</v>
      </c>
      <c r="M4412" t="s">
        <v>5452</v>
      </c>
      <c r="P4412" s="19" t="s">
        <v>5224</v>
      </c>
      <c r="Q4412" s="19" t="s">
        <v>25</v>
      </c>
      <c r="S4412" s="19" t="s">
        <v>129</v>
      </c>
      <c r="W4412" s="20">
        <v>33</v>
      </c>
      <c r="X4412" s="65" t="s">
        <v>5223</v>
      </c>
      <c r="Z4412" t="s">
        <v>4950</v>
      </c>
      <c r="AB4412" t="s">
        <v>119</v>
      </c>
      <c r="AC4412" t="s">
        <v>5243</v>
      </c>
      <c r="AD4412" s="2" t="s">
        <v>5244</v>
      </c>
    </row>
    <row r="4413" spans="1:30" hidden="1" x14ac:dyDescent="0.25">
      <c r="A4413" s="2">
        <v>9</v>
      </c>
      <c r="B4413" t="s">
        <v>5245</v>
      </c>
      <c r="C4413">
        <v>12</v>
      </c>
      <c r="D4413">
        <v>186</v>
      </c>
      <c r="E4413">
        <v>204</v>
      </c>
      <c r="F4413" t="s">
        <v>2785</v>
      </c>
      <c r="G4413" s="2" t="s">
        <v>485</v>
      </c>
      <c r="H4413">
        <v>2</v>
      </c>
      <c r="I4413">
        <v>4.1100000000000003</v>
      </c>
      <c r="J4413" s="2" t="s">
        <v>502</v>
      </c>
      <c r="K4413" s="2" t="s">
        <v>74</v>
      </c>
      <c r="M4413" t="s">
        <v>5452</v>
      </c>
      <c r="P4413" s="19" t="s">
        <v>5224</v>
      </c>
      <c r="Q4413" s="19" t="s">
        <v>25</v>
      </c>
      <c r="S4413" s="19" t="s">
        <v>129</v>
      </c>
      <c r="W4413" s="20">
        <v>33</v>
      </c>
      <c r="X4413" s="65" t="s">
        <v>5223</v>
      </c>
      <c r="Z4413" t="s">
        <v>4950</v>
      </c>
      <c r="AB4413" t="s">
        <v>119</v>
      </c>
      <c r="AC4413" t="s">
        <v>5243</v>
      </c>
      <c r="AD4413" s="2" t="s">
        <v>5244</v>
      </c>
    </row>
    <row r="4414" spans="1:30" hidden="1" x14ac:dyDescent="0.25">
      <c r="A4414" s="2">
        <v>10</v>
      </c>
      <c r="B4414" t="s">
        <v>5247</v>
      </c>
      <c r="C4414">
        <v>12</v>
      </c>
      <c r="D4414">
        <v>124</v>
      </c>
      <c r="E4414">
        <v>339</v>
      </c>
      <c r="F4414" t="s">
        <v>2785</v>
      </c>
      <c r="G4414" s="2" t="s">
        <v>485</v>
      </c>
      <c r="H4414">
        <v>1</v>
      </c>
      <c r="I4414">
        <v>2.19</v>
      </c>
      <c r="J4414" s="2" t="s">
        <v>502</v>
      </c>
      <c r="K4414" s="2" t="s">
        <v>74</v>
      </c>
      <c r="M4414" t="s">
        <v>5452</v>
      </c>
      <c r="P4414" s="19" t="s">
        <v>5224</v>
      </c>
      <c r="Q4414" s="19" t="s">
        <v>25</v>
      </c>
      <c r="S4414" s="19" t="s">
        <v>129</v>
      </c>
      <c r="W4414" s="20">
        <v>33</v>
      </c>
      <c r="X4414" s="65" t="s">
        <v>5223</v>
      </c>
      <c r="Z4414" t="s">
        <v>4950</v>
      </c>
      <c r="AB4414" t="s">
        <v>119</v>
      </c>
      <c r="AC4414" t="s">
        <v>5243</v>
      </c>
      <c r="AD4414" s="2" t="s">
        <v>5244</v>
      </c>
    </row>
    <row r="4415" spans="1:30" hidden="1" x14ac:dyDescent="0.25">
      <c r="A4415" s="2">
        <v>11</v>
      </c>
      <c r="B4415" t="s">
        <v>5249</v>
      </c>
      <c r="C4415">
        <v>12</v>
      </c>
      <c r="D4415">
        <v>193</v>
      </c>
      <c r="E4415">
        <v>278</v>
      </c>
      <c r="F4415" t="s">
        <v>2785</v>
      </c>
      <c r="G4415" s="2" t="s">
        <v>485</v>
      </c>
      <c r="H4415">
        <v>1</v>
      </c>
      <c r="I4415">
        <v>2.19</v>
      </c>
      <c r="J4415" s="2" t="s">
        <v>502</v>
      </c>
      <c r="K4415" s="2" t="s">
        <v>74</v>
      </c>
      <c r="M4415" t="s">
        <v>5452</v>
      </c>
      <c r="P4415" s="19" t="s">
        <v>5224</v>
      </c>
      <c r="Q4415" s="19" t="s">
        <v>25</v>
      </c>
      <c r="S4415" s="19" t="s">
        <v>129</v>
      </c>
      <c r="W4415" s="20">
        <v>33</v>
      </c>
      <c r="X4415" s="65" t="s">
        <v>5223</v>
      </c>
      <c r="Z4415" t="s">
        <v>4950</v>
      </c>
      <c r="AB4415" t="s">
        <v>119</v>
      </c>
      <c r="AC4415" t="s">
        <v>5243</v>
      </c>
      <c r="AD4415" s="2" t="s">
        <v>5244</v>
      </c>
    </row>
    <row r="4416" spans="1:30" hidden="1" x14ac:dyDescent="0.25">
      <c r="A4416" s="2">
        <v>12</v>
      </c>
      <c r="B4416" t="s">
        <v>5251</v>
      </c>
      <c r="C4416">
        <v>12</v>
      </c>
      <c r="D4416">
        <v>178</v>
      </c>
      <c r="E4416">
        <v>389</v>
      </c>
      <c r="F4416" t="s">
        <v>2785</v>
      </c>
      <c r="G4416" s="2" t="s">
        <v>485</v>
      </c>
      <c r="H4416">
        <v>1</v>
      </c>
      <c r="I4416">
        <v>2.94</v>
      </c>
      <c r="J4416" s="2" t="s">
        <v>502</v>
      </c>
      <c r="K4416" s="2" t="s">
        <v>74</v>
      </c>
      <c r="M4416" t="s">
        <v>5452</v>
      </c>
      <c r="P4416" s="19" t="s">
        <v>5224</v>
      </c>
      <c r="Q4416" s="19" t="s">
        <v>25</v>
      </c>
      <c r="S4416" s="19" t="s">
        <v>129</v>
      </c>
      <c r="W4416" s="20">
        <v>33</v>
      </c>
      <c r="X4416" s="65" t="s">
        <v>5223</v>
      </c>
      <c r="Z4416" t="s">
        <v>4950</v>
      </c>
      <c r="AB4416" t="s">
        <v>119</v>
      </c>
      <c r="AC4416" t="s">
        <v>5243</v>
      </c>
      <c r="AD4416" s="2" t="s">
        <v>5244</v>
      </c>
    </row>
    <row r="4417" spans="1:30" hidden="1" x14ac:dyDescent="0.25">
      <c r="A4417" s="2">
        <v>13</v>
      </c>
      <c r="B4417" t="s">
        <v>5253</v>
      </c>
      <c r="C4417">
        <v>12</v>
      </c>
      <c r="D4417">
        <v>250</v>
      </c>
      <c r="E4417">
        <v>683</v>
      </c>
      <c r="F4417" t="s">
        <v>2785</v>
      </c>
      <c r="G4417" s="2" t="s">
        <v>485</v>
      </c>
      <c r="H4417">
        <v>1</v>
      </c>
      <c r="I4417">
        <v>11.02</v>
      </c>
      <c r="J4417" s="2" t="s">
        <v>502</v>
      </c>
      <c r="K4417" s="2" t="s">
        <v>74</v>
      </c>
      <c r="M4417" t="s">
        <v>5452</v>
      </c>
      <c r="P4417" s="19" t="s">
        <v>5224</v>
      </c>
      <c r="Q4417" s="19" t="s">
        <v>25</v>
      </c>
      <c r="S4417" s="19" t="s">
        <v>129</v>
      </c>
      <c r="W4417" s="20">
        <v>33</v>
      </c>
      <c r="X4417" s="65" t="s">
        <v>5223</v>
      </c>
      <c r="Z4417" t="s">
        <v>4950</v>
      </c>
      <c r="AB4417" t="s">
        <v>119</v>
      </c>
      <c r="AC4417" t="s">
        <v>5243</v>
      </c>
      <c r="AD4417" s="2" t="s">
        <v>5244</v>
      </c>
    </row>
    <row r="4418" spans="1:30" hidden="1" x14ac:dyDescent="0.25">
      <c r="A4418" s="2">
        <v>14</v>
      </c>
      <c r="B4418" t="s">
        <v>5255</v>
      </c>
      <c r="C4418">
        <v>14</v>
      </c>
      <c r="D4418">
        <v>301</v>
      </c>
      <c r="E4418">
        <v>371</v>
      </c>
      <c r="F4418" t="s">
        <v>114</v>
      </c>
      <c r="G4418" s="2" t="s">
        <v>485</v>
      </c>
      <c r="H4418">
        <v>1</v>
      </c>
      <c r="I4418">
        <v>6.5</v>
      </c>
      <c r="J4418" s="2" t="s">
        <v>502</v>
      </c>
      <c r="K4418" s="2" t="s">
        <v>74</v>
      </c>
      <c r="M4418" t="s">
        <v>5452</v>
      </c>
      <c r="P4418" s="19" t="s">
        <v>5224</v>
      </c>
      <c r="Q4418" s="19" t="s">
        <v>25</v>
      </c>
      <c r="R4418" s="19" t="s">
        <v>129</v>
      </c>
      <c r="W4418" s="20">
        <v>33</v>
      </c>
      <c r="X4418" s="65" t="s">
        <v>5223</v>
      </c>
      <c r="Z4418" t="s">
        <v>4950</v>
      </c>
      <c r="AB4418" t="s">
        <v>119</v>
      </c>
      <c r="AC4418" t="s">
        <v>5257</v>
      </c>
      <c r="AD4418" s="2" t="s">
        <v>121</v>
      </c>
    </row>
    <row r="4419" spans="1:30" hidden="1" x14ac:dyDescent="0.25">
      <c r="A4419" s="2">
        <v>15</v>
      </c>
      <c r="B4419" t="s">
        <v>5258</v>
      </c>
      <c r="C4419">
        <v>14</v>
      </c>
      <c r="D4419">
        <v>185</v>
      </c>
      <c r="E4419">
        <v>266</v>
      </c>
      <c r="F4419" t="s">
        <v>114</v>
      </c>
      <c r="G4419" s="2" t="s">
        <v>485</v>
      </c>
      <c r="H4419">
        <v>6</v>
      </c>
      <c r="I4419">
        <v>18.940000000000001</v>
      </c>
      <c r="J4419" s="2" t="s">
        <v>502</v>
      </c>
      <c r="K4419" s="2" t="s">
        <v>74</v>
      </c>
      <c r="M4419" t="s">
        <v>5452</v>
      </c>
      <c r="P4419" s="19" t="s">
        <v>5224</v>
      </c>
      <c r="Q4419" s="19" t="s">
        <v>25</v>
      </c>
      <c r="R4419" s="19" t="s">
        <v>129</v>
      </c>
      <c r="W4419" s="20">
        <v>33</v>
      </c>
      <c r="X4419" s="65" t="s">
        <v>5223</v>
      </c>
      <c r="Z4419" t="s">
        <v>4950</v>
      </c>
      <c r="AB4419" t="s">
        <v>119</v>
      </c>
      <c r="AC4419" t="s">
        <v>5257</v>
      </c>
      <c r="AD4419" s="2" t="s">
        <v>121</v>
      </c>
    </row>
    <row r="4420" spans="1:30" hidden="1" x14ac:dyDescent="0.25">
      <c r="A4420" s="2">
        <v>16</v>
      </c>
      <c r="B4420" t="s">
        <v>5260</v>
      </c>
      <c r="C4420">
        <v>14</v>
      </c>
      <c r="D4420">
        <v>90</v>
      </c>
      <c r="E4420">
        <v>150</v>
      </c>
      <c r="F4420" t="s">
        <v>114</v>
      </c>
      <c r="G4420" s="2" t="s">
        <v>485</v>
      </c>
      <c r="H4420">
        <v>3</v>
      </c>
      <c r="I4420">
        <v>2.8</v>
      </c>
      <c r="J4420" s="2" t="s">
        <v>502</v>
      </c>
      <c r="K4420" s="2" t="s">
        <v>74</v>
      </c>
      <c r="M4420" t="s">
        <v>5452</v>
      </c>
      <c r="P4420" s="19" t="s">
        <v>5224</v>
      </c>
      <c r="Q4420" s="19" t="s">
        <v>25</v>
      </c>
      <c r="R4420" s="19" t="s">
        <v>129</v>
      </c>
      <c r="W4420" s="20">
        <v>33</v>
      </c>
      <c r="X4420" s="65" t="s">
        <v>5223</v>
      </c>
      <c r="Z4420" t="s">
        <v>4950</v>
      </c>
      <c r="AB4420" t="s">
        <v>119</v>
      </c>
      <c r="AC4420" t="s">
        <v>5257</v>
      </c>
      <c r="AD4420" s="2" t="s">
        <v>121</v>
      </c>
    </row>
    <row r="4421" spans="1:30" hidden="1" x14ac:dyDescent="0.25">
      <c r="A4421" s="2">
        <v>17</v>
      </c>
      <c r="B4421" t="s">
        <v>5262</v>
      </c>
      <c r="C4421">
        <v>14</v>
      </c>
      <c r="D4421">
        <v>90</v>
      </c>
      <c r="E4421">
        <v>150</v>
      </c>
      <c r="F4421" t="s">
        <v>114</v>
      </c>
      <c r="G4421" s="2" t="s">
        <v>485</v>
      </c>
      <c r="H4421">
        <v>8</v>
      </c>
      <c r="I4421">
        <v>7.69</v>
      </c>
      <c r="J4421" s="2" t="s">
        <v>502</v>
      </c>
      <c r="K4421" s="2" t="s">
        <v>74</v>
      </c>
      <c r="M4421" t="s">
        <v>5452</v>
      </c>
      <c r="P4421" s="19" t="s">
        <v>5224</v>
      </c>
      <c r="Q4421" s="19" t="s">
        <v>25</v>
      </c>
      <c r="R4421" s="19" t="s">
        <v>129</v>
      </c>
      <c r="W4421" s="20">
        <v>33</v>
      </c>
      <c r="X4421" s="65" t="s">
        <v>5223</v>
      </c>
      <c r="Z4421" t="s">
        <v>4950</v>
      </c>
      <c r="AB4421" t="s">
        <v>119</v>
      </c>
      <c r="AC4421" t="s">
        <v>5257</v>
      </c>
      <c r="AD4421" s="2" t="s">
        <v>121</v>
      </c>
    </row>
    <row r="4422" spans="1:30" hidden="1" x14ac:dyDescent="0.25">
      <c r="A4422" s="2">
        <v>18</v>
      </c>
      <c r="B4422" t="s">
        <v>5263</v>
      </c>
      <c r="C4422">
        <v>14</v>
      </c>
      <c r="D4422">
        <v>488</v>
      </c>
      <c r="E4422">
        <v>773</v>
      </c>
      <c r="F4422" t="s">
        <v>114</v>
      </c>
      <c r="G4422" s="2" t="s">
        <v>485</v>
      </c>
      <c r="H4422">
        <v>1</v>
      </c>
      <c r="I4422">
        <v>23.62</v>
      </c>
      <c r="J4422" s="2" t="s">
        <v>502</v>
      </c>
      <c r="K4422" s="2" t="s">
        <v>74</v>
      </c>
      <c r="M4422" t="s">
        <v>5452</v>
      </c>
      <c r="P4422" s="19" t="s">
        <v>5224</v>
      </c>
      <c r="Q4422" s="19" t="s">
        <v>25</v>
      </c>
      <c r="R4422" s="19" t="s">
        <v>129</v>
      </c>
      <c r="W4422" s="20">
        <v>33</v>
      </c>
      <c r="X4422" s="65" t="s">
        <v>5223</v>
      </c>
      <c r="Z4422" t="s">
        <v>4950</v>
      </c>
      <c r="AB4422" t="s">
        <v>119</v>
      </c>
      <c r="AC4422" t="s">
        <v>5257</v>
      </c>
      <c r="AD4422" s="2" t="s">
        <v>121</v>
      </c>
    </row>
    <row r="4423" spans="1:30" hidden="1" x14ac:dyDescent="0.25">
      <c r="A4423" s="2">
        <v>19</v>
      </c>
      <c r="B4423" t="s">
        <v>5265</v>
      </c>
      <c r="C4423">
        <v>14</v>
      </c>
      <c r="D4423">
        <v>358</v>
      </c>
      <c r="E4423">
        <v>614</v>
      </c>
      <c r="F4423" t="s">
        <v>114</v>
      </c>
      <c r="G4423" s="2" t="s">
        <v>485</v>
      </c>
      <c r="H4423">
        <v>1</v>
      </c>
      <c r="I4423">
        <v>13.93</v>
      </c>
      <c r="J4423" s="2" t="s">
        <v>502</v>
      </c>
      <c r="K4423" s="2" t="s">
        <v>74</v>
      </c>
      <c r="M4423" t="s">
        <v>5452</v>
      </c>
      <c r="P4423" s="19" t="s">
        <v>5224</v>
      </c>
      <c r="Q4423" s="19" t="s">
        <v>25</v>
      </c>
      <c r="R4423" s="19" t="s">
        <v>129</v>
      </c>
      <c r="W4423" s="20">
        <v>33</v>
      </c>
      <c r="X4423" s="65" t="s">
        <v>5223</v>
      </c>
      <c r="Z4423" t="s">
        <v>4950</v>
      </c>
      <c r="AB4423" t="s">
        <v>119</v>
      </c>
      <c r="AC4423" t="s">
        <v>5257</v>
      </c>
      <c r="AD4423" s="2" t="s">
        <v>121</v>
      </c>
    </row>
    <row r="4424" spans="1:30" hidden="1" x14ac:dyDescent="0.25">
      <c r="A4424" s="2">
        <v>20</v>
      </c>
      <c r="B4424" t="s">
        <v>5267</v>
      </c>
      <c r="C4424">
        <v>14</v>
      </c>
      <c r="D4424">
        <v>250</v>
      </c>
      <c r="E4424">
        <v>292</v>
      </c>
      <c r="F4424" t="s">
        <v>114</v>
      </c>
      <c r="G4424" s="2" t="s">
        <v>485</v>
      </c>
      <c r="H4424">
        <v>1</v>
      </c>
      <c r="I4424">
        <v>5.05</v>
      </c>
      <c r="J4424" s="2" t="s">
        <v>502</v>
      </c>
      <c r="K4424" s="2" t="s">
        <v>74</v>
      </c>
      <c r="M4424" t="s">
        <v>5452</v>
      </c>
      <c r="P4424" s="19" t="s">
        <v>5224</v>
      </c>
      <c r="Q4424" s="19" t="s">
        <v>25</v>
      </c>
      <c r="R4424" s="19" t="s">
        <v>129</v>
      </c>
      <c r="W4424" s="20">
        <v>33</v>
      </c>
      <c r="X4424" s="65" t="s">
        <v>5223</v>
      </c>
      <c r="Z4424" t="s">
        <v>4950</v>
      </c>
      <c r="AB4424" t="s">
        <v>119</v>
      </c>
      <c r="AC4424" t="s">
        <v>5257</v>
      </c>
      <c r="AD4424" s="2" t="s">
        <v>121</v>
      </c>
    </row>
    <row r="4425" spans="1:30" hidden="1" x14ac:dyDescent="0.25">
      <c r="A4425" s="2">
        <v>21</v>
      </c>
      <c r="B4425" t="s">
        <v>5269</v>
      </c>
      <c r="C4425">
        <v>14</v>
      </c>
      <c r="D4425">
        <v>950</v>
      </c>
      <c r="E4425">
        <v>2179</v>
      </c>
      <c r="F4425" t="s">
        <v>114</v>
      </c>
      <c r="G4425" s="2" t="s">
        <v>485</v>
      </c>
      <c r="H4425">
        <v>1</v>
      </c>
      <c r="I4425">
        <v>202.31</v>
      </c>
      <c r="J4425" s="2" t="s">
        <v>502</v>
      </c>
      <c r="K4425" s="2" t="s">
        <v>74</v>
      </c>
      <c r="M4425" t="s">
        <v>5452</v>
      </c>
      <c r="O4425" s="2" t="s">
        <v>128</v>
      </c>
      <c r="P4425" s="19" t="s">
        <v>5224</v>
      </c>
      <c r="Q4425" s="19" t="s">
        <v>27</v>
      </c>
      <c r="R4425" s="19" t="s">
        <v>129</v>
      </c>
      <c r="W4425" s="20">
        <v>33</v>
      </c>
      <c r="X4425" s="65" t="s">
        <v>5223</v>
      </c>
      <c r="Z4425" t="s">
        <v>4950</v>
      </c>
      <c r="AB4425" t="s">
        <v>119</v>
      </c>
      <c r="AC4425" t="s">
        <v>5257</v>
      </c>
      <c r="AD4425" s="2" t="s">
        <v>121</v>
      </c>
    </row>
    <row r="4426" spans="1:30" hidden="1" x14ac:dyDescent="0.25">
      <c r="A4426" s="2">
        <v>22</v>
      </c>
      <c r="B4426" t="s">
        <v>5271</v>
      </c>
      <c r="C4426">
        <v>14</v>
      </c>
      <c r="D4426">
        <v>460</v>
      </c>
      <c r="E4426">
        <v>678</v>
      </c>
      <c r="F4426" t="s">
        <v>114</v>
      </c>
      <c r="G4426" s="2" t="s">
        <v>485</v>
      </c>
      <c r="H4426">
        <v>1</v>
      </c>
      <c r="I4426">
        <v>34.28</v>
      </c>
      <c r="J4426" s="2" t="s">
        <v>502</v>
      </c>
      <c r="K4426" s="2" t="s">
        <v>74</v>
      </c>
      <c r="M4426" t="s">
        <v>5452</v>
      </c>
      <c r="P4426" s="19" t="s">
        <v>5224</v>
      </c>
      <c r="Q4426" s="19" t="s">
        <v>27</v>
      </c>
      <c r="R4426" s="19" t="s">
        <v>129</v>
      </c>
      <c r="W4426" s="20">
        <v>33</v>
      </c>
      <c r="X4426" s="65" t="s">
        <v>5223</v>
      </c>
      <c r="Z4426" t="s">
        <v>4950</v>
      </c>
      <c r="AB4426" t="s">
        <v>119</v>
      </c>
      <c r="AC4426" t="s">
        <v>5257</v>
      </c>
      <c r="AD4426" s="2" t="s">
        <v>121</v>
      </c>
    </row>
    <row r="4427" spans="1:30" hidden="1" x14ac:dyDescent="0.25">
      <c r="A4427" s="2">
        <v>23</v>
      </c>
      <c r="B4427" t="s">
        <v>5273</v>
      </c>
      <c r="C4427">
        <v>14</v>
      </c>
      <c r="D4427">
        <v>460</v>
      </c>
      <c r="E4427">
        <v>670</v>
      </c>
      <c r="F4427" t="s">
        <v>114</v>
      </c>
      <c r="G4427" s="2" t="s">
        <v>485</v>
      </c>
      <c r="H4427">
        <v>1</v>
      </c>
      <c r="I4427">
        <v>33.869999999999997</v>
      </c>
      <c r="J4427" s="2" t="s">
        <v>502</v>
      </c>
      <c r="K4427" s="2" t="s">
        <v>74</v>
      </c>
      <c r="M4427" t="s">
        <v>5452</v>
      </c>
      <c r="P4427" s="19" t="s">
        <v>5224</v>
      </c>
      <c r="Q4427" s="19" t="s">
        <v>27</v>
      </c>
      <c r="R4427" s="19" t="s">
        <v>129</v>
      </c>
      <c r="W4427" s="20">
        <v>33</v>
      </c>
      <c r="X4427" s="65" t="s">
        <v>5223</v>
      </c>
      <c r="Z4427" t="s">
        <v>4950</v>
      </c>
      <c r="AB4427" t="s">
        <v>119</v>
      </c>
      <c r="AC4427" t="s">
        <v>5257</v>
      </c>
      <c r="AD4427" s="2" t="s">
        <v>121</v>
      </c>
    </row>
    <row r="4428" spans="1:30" hidden="1" x14ac:dyDescent="0.25">
      <c r="A4428" s="2">
        <v>24</v>
      </c>
      <c r="B4428" t="s">
        <v>5275</v>
      </c>
      <c r="C4428">
        <v>14</v>
      </c>
      <c r="D4428">
        <v>460</v>
      </c>
      <c r="E4428">
        <v>562</v>
      </c>
      <c r="F4428" t="s">
        <v>114</v>
      </c>
      <c r="G4428" s="2" t="s">
        <v>485</v>
      </c>
      <c r="H4428">
        <v>1</v>
      </c>
      <c r="I4428">
        <v>28.41</v>
      </c>
      <c r="J4428" s="2" t="s">
        <v>502</v>
      </c>
      <c r="K4428" s="2" t="s">
        <v>74</v>
      </c>
      <c r="M4428" t="s">
        <v>5452</v>
      </c>
      <c r="P4428" s="19" t="s">
        <v>5224</v>
      </c>
      <c r="Q4428" s="19" t="s">
        <v>27</v>
      </c>
      <c r="R4428" s="19" t="s">
        <v>129</v>
      </c>
      <c r="W4428" s="20">
        <v>33</v>
      </c>
      <c r="X4428" s="65" t="s">
        <v>5223</v>
      </c>
      <c r="Z4428" t="s">
        <v>4950</v>
      </c>
      <c r="AB4428" t="s">
        <v>119</v>
      </c>
      <c r="AC4428" t="s">
        <v>5257</v>
      </c>
      <c r="AD4428" s="2" t="s">
        <v>121</v>
      </c>
    </row>
    <row r="4429" spans="1:30" hidden="1" x14ac:dyDescent="0.25">
      <c r="A4429" s="2">
        <v>25</v>
      </c>
      <c r="B4429" t="s">
        <v>5277</v>
      </c>
      <c r="C4429">
        <v>14</v>
      </c>
      <c r="D4429">
        <v>460</v>
      </c>
      <c r="E4429">
        <v>1002</v>
      </c>
      <c r="F4429" t="s">
        <v>114</v>
      </c>
      <c r="G4429" s="2" t="s">
        <v>485</v>
      </c>
      <c r="H4429">
        <v>1</v>
      </c>
      <c r="I4429">
        <v>50.43</v>
      </c>
      <c r="J4429" s="2" t="s">
        <v>502</v>
      </c>
      <c r="K4429" s="2" t="s">
        <v>74</v>
      </c>
      <c r="M4429" t="s">
        <v>5452</v>
      </c>
      <c r="P4429" s="19" t="s">
        <v>5224</v>
      </c>
      <c r="Q4429" s="19" t="s">
        <v>27</v>
      </c>
      <c r="R4429" s="19" t="s">
        <v>129</v>
      </c>
      <c r="W4429" s="20">
        <v>33</v>
      </c>
      <c r="X4429" s="65" t="s">
        <v>5223</v>
      </c>
      <c r="Z4429" t="s">
        <v>4950</v>
      </c>
      <c r="AB4429" t="s">
        <v>119</v>
      </c>
      <c r="AC4429" t="s">
        <v>5257</v>
      </c>
      <c r="AD4429" s="2" t="s">
        <v>121</v>
      </c>
    </row>
    <row r="4430" spans="1:30" hidden="1" x14ac:dyDescent="0.25">
      <c r="A4430" s="2">
        <v>26</v>
      </c>
      <c r="B4430" t="s">
        <v>5279</v>
      </c>
      <c r="C4430">
        <v>14</v>
      </c>
      <c r="D4430">
        <v>460</v>
      </c>
      <c r="E4430">
        <v>1036</v>
      </c>
      <c r="F4430" t="s">
        <v>114</v>
      </c>
      <c r="G4430" s="2" t="s">
        <v>485</v>
      </c>
      <c r="H4430">
        <v>1</v>
      </c>
      <c r="I4430">
        <v>52.37</v>
      </c>
      <c r="J4430" s="2" t="s">
        <v>502</v>
      </c>
      <c r="K4430" s="2" t="s">
        <v>74</v>
      </c>
      <c r="M4430" t="s">
        <v>5452</v>
      </c>
      <c r="P4430" s="19" t="s">
        <v>5224</v>
      </c>
      <c r="Q4430" s="19" t="s">
        <v>27</v>
      </c>
      <c r="R4430" s="19" t="s">
        <v>129</v>
      </c>
      <c r="W4430" s="20">
        <v>33</v>
      </c>
      <c r="X4430" s="65" t="s">
        <v>5223</v>
      </c>
      <c r="Z4430" t="s">
        <v>4950</v>
      </c>
      <c r="AB4430" t="s">
        <v>119</v>
      </c>
      <c r="AC4430" t="s">
        <v>5257</v>
      </c>
      <c r="AD4430" s="2" t="s">
        <v>121</v>
      </c>
    </row>
    <row r="4431" spans="1:30" hidden="1" x14ac:dyDescent="0.25">
      <c r="A4431" s="2">
        <v>27</v>
      </c>
      <c r="B4431" t="s">
        <v>5281</v>
      </c>
      <c r="C4431">
        <v>14</v>
      </c>
      <c r="D4431">
        <v>460</v>
      </c>
      <c r="E4431">
        <v>603</v>
      </c>
      <c r="F4431" t="s">
        <v>114</v>
      </c>
      <c r="G4431" s="2" t="s">
        <v>485</v>
      </c>
      <c r="H4431">
        <v>1</v>
      </c>
      <c r="I4431">
        <v>30.48</v>
      </c>
      <c r="J4431" s="2" t="s">
        <v>502</v>
      </c>
      <c r="K4431" s="2" t="s">
        <v>74</v>
      </c>
      <c r="M4431" t="s">
        <v>5452</v>
      </c>
      <c r="P4431" s="19" t="s">
        <v>5224</v>
      </c>
      <c r="Q4431" s="19" t="s">
        <v>27</v>
      </c>
      <c r="R4431" s="19" t="s">
        <v>129</v>
      </c>
      <c r="W4431" s="20">
        <v>33</v>
      </c>
      <c r="X4431" s="65" t="s">
        <v>5223</v>
      </c>
      <c r="Z4431" t="s">
        <v>4950</v>
      </c>
      <c r="AB4431" t="s">
        <v>119</v>
      </c>
      <c r="AC4431" t="s">
        <v>5257</v>
      </c>
      <c r="AD4431" s="2" t="s">
        <v>121</v>
      </c>
    </row>
    <row r="4432" spans="1:30" hidden="1" x14ac:dyDescent="0.25">
      <c r="A4432" s="2">
        <v>28</v>
      </c>
      <c r="B4432" t="s">
        <v>5283</v>
      </c>
      <c r="C4432">
        <v>14</v>
      </c>
      <c r="D4432">
        <v>460</v>
      </c>
      <c r="E4432">
        <v>719</v>
      </c>
      <c r="F4432" t="s">
        <v>114</v>
      </c>
      <c r="G4432" s="2" t="s">
        <v>485</v>
      </c>
      <c r="H4432">
        <v>1</v>
      </c>
      <c r="I4432">
        <v>29.55</v>
      </c>
      <c r="J4432" s="2" t="s">
        <v>502</v>
      </c>
      <c r="K4432" s="2" t="s">
        <v>74</v>
      </c>
      <c r="M4432" t="s">
        <v>5452</v>
      </c>
      <c r="P4432" s="19" t="s">
        <v>5224</v>
      </c>
      <c r="Q4432" s="19" t="s">
        <v>27</v>
      </c>
      <c r="R4432" s="19" t="s">
        <v>129</v>
      </c>
      <c r="W4432" s="20">
        <v>33</v>
      </c>
      <c r="X4432" s="65" t="s">
        <v>5223</v>
      </c>
      <c r="Z4432" t="s">
        <v>4950</v>
      </c>
      <c r="AB4432" t="s">
        <v>119</v>
      </c>
      <c r="AC4432" t="s">
        <v>5257</v>
      </c>
      <c r="AD4432" s="2" t="s">
        <v>121</v>
      </c>
    </row>
    <row r="4433" spans="1:30" hidden="1" x14ac:dyDescent="0.25">
      <c r="A4433" s="2">
        <v>29</v>
      </c>
      <c r="B4433" t="s">
        <v>5285</v>
      </c>
      <c r="C4433">
        <v>14</v>
      </c>
      <c r="D4433">
        <v>460</v>
      </c>
      <c r="E4433">
        <v>920</v>
      </c>
      <c r="F4433" t="s">
        <v>114</v>
      </c>
      <c r="G4433" s="2" t="s">
        <v>485</v>
      </c>
      <c r="H4433">
        <v>1</v>
      </c>
      <c r="I4433">
        <v>40.44</v>
      </c>
      <c r="J4433" s="2" t="s">
        <v>502</v>
      </c>
      <c r="K4433" s="2" t="s">
        <v>74</v>
      </c>
      <c r="M4433" t="s">
        <v>5452</v>
      </c>
      <c r="P4433" s="19" t="s">
        <v>5224</v>
      </c>
      <c r="Q4433" s="19" t="s">
        <v>27</v>
      </c>
      <c r="R4433" s="19" t="s">
        <v>129</v>
      </c>
      <c r="W4433" s="20">
        <v>33</v>
      </c>
      <c r="X4433" s="65" t="s">
        <v>5223</v>
      </c>
      <c r="Z4433" t="s">
        <v>4950</v>
      </c>
      <c r="AB4433" t="s">
        <v>119</v>
      </c>
      <c r="AC4433" t="s">
        <v>5257</v>
      </c>
      <c r="AD4433" s="2" t="s">
        <v>121</v>
      </c>
    </row>
    <row r="4434" spans="1:30" hidden="1" x14ac:dyDescent="0.25">
      <c r="A4434" s="2">
        <v>30</v>
      </c>
      <c r="B4434" t="s">
        <v>5287</v>
      </c>
      <c r="C4434">
        <v>14</v>
      </c>
      <c r="D4434">
        <v>460</v>
      </c>
      <c r="E4434">
        <v>905</v>
      </c>
      <c r="F4434" t="s">
        <v>114</v>
      </c>
      <c r="G4434" s="2" t="s">
        <v>485</v>
      </c>
      <c r="H4434">
        <v>1</v>
      </c>
      <c r="I4434">
        <v>39.89</v>
      </c>
      <c r="J4434" s="2" t="s">
        <v>502</v>
      </c>
      <c r="K4434" s="2" t="s">
        <v>74</v>
      </c>
      <c r="M4434" t="s">
        <v>5452</v>
      </c>
      <c r="P4434" s="19" t="s">
        <v>5224</v>
      </c>
      <c r="Q4434" s="19" t="s">
        <v>27</v>
      </c>
      <c r="R4434" s="19" t="s">
        <v>129</v>
      </c>
      <c r="W4434" s="20">
        <v>33</v>
      </c>
      <c r="X4434" s="65" t="s">
        <v>5223</v>
      </c>
      <c r="Z4434" t="s">
        <v>4950</v>
      </c>
      <c r="AB4434" t="s">
        <v>119</v>
      </c>
      <c r="AC4434" t="s">
        <v>5257</v>
      </c>
      <c r="AD4434" s="2" t="s">
        <v>121</v>
      </c>
    </row>
    <row r="4435" spans="1:30" hidden="1" x14ac:dyDescent="0.25">
      <c r="A4435" s="2">
        <v>31</v>
      </c>
      <c r="B4435" t="s">
        <v>5289</v>
      </c>
      <c r="C4435">
        <v>16</v>
      </c>
      <c r="D4435">
        <v>150</v>
      </c>
      <c r="E4435">
        <v>232</v>
      </c>
      <c r="F4435" t="s">
        <v>2785</v>
      </c>
      <c r="G4435" s="2" t="s">
        <v>485</v>
      </c>
      <c r="H4435">
        <v>2</v>
      </c>
      <c r="I4435">
        <v>7.18</v>
      </c>
      <c r="J4435" s="2" t="s">
        <v>502</v>
      </c>
      <c r="K4435" s="2" t="s">
        <v>74</v>
      </c>
      <c r="M4435" t="s">
        <v>5452</v>
      </c>
      <c r="P4435" s="19" t="s">
        <v>5224</v>
      </c>
      <c r="Q4435" s="19" t="s">
        <v>25</v>
      </c>
      <c r="S4435" s="19" t="s">
        <v>129</v>
      </c>
      <c r="W4435" s="20">
        <v>33</v>
      </c>
      <c r="X4435" s="65" t="s">
        <v>5223</v>
      </c>
      <c r="Z4435" t="s">
        <v>4950</v>
      </c>
      <c r="AB4435" t="s">
        <v>119</v>
      </c>
      <c r="AC4435" t="s">
        <v>5292</v>
      </c>
      <c r="AD4435" s="2" t="s">
        <v>5293</v>
      </c>
    </row>
    <row r="4436" spans="1:30" hidden="1" x14ac:dyDescent="0.25">
      <c r="A4436" s="2">
        <v>32</v>
      </c>
      <c r="B4436" t="s">
        <v>5294</v>
      </c>
      <c r="C4436">
        <v>16</v>
      </c>
      <c r="D4436">
        <v>90</v>
      </c>
      <c r="E4436">
        <v>150</v>
      </c>
      <c r="F4436" t="s">
        <v>2785</v>
      </c>
      <c r="G4436" s="2" t="s">
        <v>485</v>
      </c>
      <c r="H4436">
        <v>2</v>
      </c>
      <c r="I4436">
        <v>2.14</v>
      </c>
      <c r="J4436" s="2" t="s">
        <v>502</v>
      </c>
      <c r="K4436" s="2" t="s">
        <v>74</v>
      </c>
      <c r="M4436" t="s">
        <v>5452</v>
      </c>
      <c r="P4436" s="19" t="s">
        <v>5224</v>
      </c>
      <c r="Q4436" s="19" t="s">
        <v>25</v>
      </c>
      <c r="S4436" s="19" t="s">
        <v>129</v>
      </c>
      <c r="W4436" s="20">
        <v>33</v>
      </c>
      <c r="X4436" s="65" t="s">
        <v>5223</v>
      </c>
      <c r="Z4436" t="s">
        <v>4950</v>
      </c>
      <c r="AB4436" t="s">
        <v>119</v>
      </c>
      <c r="AC4436" t="s">
        <v>5292</v>
      </c>
      <c r="AD4436" s="2" t="s">
        <v>5293</v>
      </c>
    </row>
    <row r="4437" spans="1:30" hidden="1" x14ac:dyDescent="0.25">
      <c r="A4437" s="2">
        <v>33</v>
      </c>
      <c r="B4437" t="s">
        <v>5296</v>
      </c>
      <c r="C4437">
        <v>16</v>
      </c>
      <c r="D4437">
        <v>350</v>
      </c>
      <c r="E4437">
        <v>394</v>
      </c>
      <c r="F4437" t="s">
        <v>2785</v>
      </c>
      <c r="G4437" s="2" t="s">
        <v>485</v>
      </c>
      <c r="H4437">
        <v>1</v>
      </c>
      <c r="I4437">
        <v>9.67</v>
      </c>
      <c r="J4437" s="2" t="s">
        <v>502</v>
      </c>
      <c r="K4437" s="2" t="s">
        <v>74</v>
      </c>
      <c r="M4437" t="s">
        <v>5452</v>
      </c>
      <c r="P4437" s="19" t="s">
        <v>5224</v>
      </c>
      <c r="Q4437" s="19" t="s">
        <v>25</v>
      </c>
      <c r="S4437" s="19" t="s">
        <v>129</v>
      </c>
      <c r="W4437" s="20">
        <v>33</v>
      </c>
      <c r="X4437" s="65" t="s">
        <v>5223</v>
      </c>
      <c r="Z4437" t="s">
        <v>4950</v>
      </c>
      <c r="AB4437" t="s">
        <v>119</v>
      </c>
      <c r="AC4437" t="s">
        <v>5292</v>
      </c>
      <c r="AD4437" s="2" t="s">
        <v>5293</v>
      </c>
    </row>
    <row r="4438" spans="1:30" hidden="1" x14ac:dyDescent="0.25">
      <c r="A4438" s="2">
        <v>34</v>
      </c>
      <c r="B4438" t="s">
        <v>5298</v>
      </c>
      <c r="C4438">
        <v>16</v>
      </c>
      <c r="D4438">
        <v>450</v>
      </c>
      <c r="E4438">
        <v>842</v>
      </c>
      <c r="F4438" t="s">
        <v>2785</v>
      </c>
      <c r="G4438" s="2" t="s">
        <v>485</v>
      </c>
      <c r="H4438">
        <v>1</v>
      </c>
      <c r="I4438">
        <v>41.3</v>
      </c>
      <c r="J4438" s="2" t="s">
        <v>502</v>
      </c>
      <c r="K4438" s="2" t="s">
        <v>74</v>
      </c>
      <c r="M4438" t="s">
        <v>5452</v>
      </c>
      <c r="P4438" s="19" t="s">
        <v>5224</v>
      </c>
      <c r="Q4438" s="19" t="s">
        <v>27</v>
      </c>
      <c r="S4438" s="19" t="s">
        <v>129</v>
      </c>
      <c r="W4438" s="20">
        <v>33</v>
      </c>
      <c r="X4438" s="65" t="s">
        <v>5223</v>
      </c>
      <c r="Z4438" t="s">
        <v>4950</v>
      </c>
      <c r="AB4438" t="s">
        <v>119</v>
      </c>
      <c r="AC4438" t="s">
        <v>5292</v>
      </c>
      <c r="AD4438" s="2" t="s">
        <v>5293</v>
      </c>
    </row>
    <row r="4439" spans="1:30" hidden="1" x14ac:dyDescent="0.25">
      <c r="A4439" s="2">
        <v>35</v>
      </c>
      <c r="B4439" t="s">
        <v>5300</v>
      </c>
      <c r="C4439">
        <v>20</v>
      </c>
      <c r="D4439">
        <v>500</v>
      </c>
      <c r="E4439">
        <v>678</v>
      </c>
      <c r="F4439" t="s">
        <v>114</v>
      </c>
      <c r="G4439" s="2" t="s">
        <v>485</v>
      </c>
      <c r="H4439">
        <v>2</v>
      </c>
      <c r="I4439">
        <v>106.45</v>
      </c>
      <c r="J4439" s="2" t="s">
        <v>502</v>
      </c>
      <c r="K4439" s="2" t="s">
        <v>74</v>
      </c>
      <c r="M4439" t="s">
        <v>5452</v>
      </c>
      <c r="P4439" s="19" t="s">
        <v>5224</v>
      </c>
      <c r="Q4439" s="19" t="s">
        <v>27</v>
      </c>
      <c r="S4439" s="19" t="s">
        <v>129</v>
      </c>
      <c r="W4439" s="20">
        <v>33</v>
      </c>
      <c r="X4439" s="65" t="s">
        <v>5223</v>
      </c>
      <c r="Z4439" t="s">
        <v>4950</v>
      </c>
      <c r="AB4439" t="s">
        <v>119</v>
      </c>
      <c r="AC4439" t="s">
        <v>5303</v>
      </c>
      <c r="AD4439" s="2" t="s">
        <v>4741</v>
      </c>
    </row>
    <row r="4440" spans="1:30" hidden="1" x14ac:dyDescent="0.25">
      <c r="A4440" s="2">
        <v>36</v>
      </c>
      <c r="B4440" t="s">
        <v>5304</v>
      </c>
      <c r="C4440">
        <v>20</v>
      </c>
      <c r="D4440">
        <v>500</v>
      </c>
      <c r="E4440">
        <v>631</v>
      </c>
      <c r="F4440" t="s">
        <v>114</v>
      </c>
      <c r="G4440" s="2" t="s">
        <v>485</v>
      </c>
      <c r="H4440">
        <v>1</v>
      </c>
      <c r="I4440">
        <v>44.27</v>
      </c>
      <c r="J4440" s="2" t="s">
        <v>502</v>
      </c>
      <c r="K4440" s="2" t="s">
        <v>74</v>
      </c>
      <c r="M4440" t="s">
        <v>5452</v>
      </c>
      <c r="P4440" s="19" t="s">
        <v>5224</v>
      </c>
      <c r="Q4440" s="19" t="s">
        <v>27</v>
      </c>
      <c r="S4440" s="19" t="s">
        <v>129</v>
      </c>
      <c r="W4440" s="20">
        <v>33</v>
      </c>
      <c r="X4440" s="65" t="s">
        <v>5223</v>
      </c>
      <c r="Z4440" t="s">
        <v>4950</v>
      </c>
      <c r="AB4440" t="s">
        <v>119</v>
      </c>
      <c r="AC4440" t="s">
        <v>5303</v>
      </c>
      <c r="AD4440" s="2" t="s">
        <v>4741</v>
      </c>
    </row>
    <row r="4441" spans="1:30" hidden="1" x14ac:dyDescent="0.25">
      <c r="A4441" s="2">
        <v>37</v>
      </c>
      <c r="B4441" t="s">
        <v>5306</v>
      </c>
      <c r="C4441">
        <v>20</v>
      </c>
      <c r="D4441">
        <v>500</v>
      </c>
      <c r="E4441">
        <v>714</v>
      </c>
      <c r="F4441" t="s">
        <v>114</v>
      </c>
      <c r="G4441" s="2" t="s">
        <v>485</v>
      </c>
      <c r="H4441">
        <v>2</v>
      </c>
      <c r="I4441">
        <v>95.06</v>
      </c>
      <c r="J4441" s="2" t="s">
        <v>502</v>
      </c>
      <c r="K4441" s="2" t="s">
        <v>74</v>
      </c>
      <c r="M4441" t="s">
        <v>5452</v>
      </c>
      <c r="P4441" s="19" t="s">
        <v>5224</v>
      </c>
      <c r="Q4441" s="19" t="s">
        <v>27</v>
      </c>
      <c r="S4441" s="19" t="s">
        <v>129</v>
      </c>
      <c r="W4441" s="20">
        <v>33</v>
      </c>
      <c r="X4441" s="65" t="s">
        <v>5223</v>
      </c>
      <c r="Z4441" t="s">
        <v>4950</v>
      </c>
      <c r="AB4441" t="s">
        <v>119</v>
      </c>
      <c r="AC4441" t="s">
        <v>5303</v>
      </c>
      <c r="AD4441" s="2" t="s">
        <v>4741</v>
      </c>
    </row>
    <row r="4442" spans="1:30" hidden="1" x14ac:dyDescent="0.25">
      <c r="A4442" s="2">
        <v>38</v>
      </c>
      <c r="B4442" t="s">
        <v>5308</v>
      </c>
      <c r="C4442">
        <v>20</v>
      </c>
      <c r="D4442">
        <v>367</v>
      </c>
      <c r="E4442">
        <v>500</v>
      </c>
      <c r="F4442" t="s">
        <v>114</v>
      </c>
      <c r="G4442" s="2" t="s">
        <v>485</v>
      </c>
      <c r="H4442">
        <v>1</v>
      </c>
      <c r="I4442">
        <v>28.81</v>
      </c>
      <c r="J4442" s="2" t="s">
        <v>502</v>
      </c>
      <c r="K4442" s="2" t="s">
        <v>74</v>
      </c>
      <c r="M4442" t="s">
        <v>5452</v>
      </c>
      <c r="P4442" s="19" t="s">
        <v>5224</v>
      </c>
      <c r="Q4442" s="19" t="s">
        <v>27</v>
      </c>
      <c r="S4442" s="19" t="s">
        <v>129</v>
      </c>
      <c r="W4442" s="20">
        <v>33</v>
      </c>
      <c r="X4442" s="65" t="s">
        <v>5223</v>
      </c>
      <c r="Z4442" t="s">
        <v>4950</v>
      </c>
      <c r="AB4442" t="s">
        <v>119</v>
      </c>
      <c r="AC4442" t="s">
        <v>5303</v>
      </c>
      <c r="AD4442" s="2" t="s">
        <v>4741</v>
      </c>
    </row>
    <row r="4443" spans="1:30" hidden="1" x14ac:dyDescent="0.25">
      <c r="A4443" s="2">
        <v>39</v>
      </c>
      <c r="B4443" t="s">
        <v>5310</v>
      </c>
      <c r="C4443">
        <v>20</v>
      </c>
      <c r="D4443">
        <v>500</v>
      </c>
      <c r="E4443">
        <v>753</v>
      </c>
      <c r="F4443" t="s">
        <v>114</v>
      </c>
      <c r="G4443" s="2" t="s">
        <v>485</v>
      </c>
      <c r="H4443">
        <v>1</v>
      </c>
      <c r="I4443">
        <v>47.69</v>
      </c>
      <c r="J4443" s="2" t="s">
        <v>502</v>
      </c>
      <c r="K4443" s="2" t="s">
        <v>74</v>
      </c>
      <c r="M4443" t="s">
        <v>5452</v>
      </c>
      <c r="P4443" s="19" t="s">
        <v>5224</v>
      </c>
      <c r="Q4443" s="19" t="s">
        <v>27</v>
      </c>
      <c r="S4443" s="19" t="s">
        <v>129</v>
      </c>
      <c r="W4443" s="20">
        <v>33</v>
      </c>
      <c r="X4443" s="65" t="s">
        <v>5223</v>
      </c>
      <c r="Z4443" t="s">
        <v>4950</v>
      </c>
      <c r="AB4443" t="s">
        <v>119</v>
      </c>
      <c r="AC4443" t="s">
        <v>5303</v>
      </c>
      <c r="AD4443" s="2" t="s">
        <v>4741</v>
      </c>
    </row>
    <row r="4444" spans="1:30" hidden="1" x14ac:dyDescent="0.25">
      <c r="A4444" s="2">
        <v>40</v>
      </c>
      <c r="B4444" t="s">
        <v>5312</v>
      </c>
      <c r="C4444">
        <v>20</v>
      </c>
      <c r="D4444">
        <v>500</v>
      </c>
      <c r="E4444">
        <v>865</v>
      </c>
      <c r="F4444" t="s">
        <v>114</v>
      </c>
      <c r="G4444" s="2" t="s">
        <v>485</v>
      </c>
      <c r="H4444">
        <v>1</v>
      </c>
      <c r="I4444">
        <v>62.64</v>
      </c>
      <c r="J4444" s="2" t="s">
        <v>502</v>
      </c>
      <c r="K4444" s="2" t="s">
        <v>74</v>
      </c>
      <c r="M4444" t="s">
        <v>5452</v>
      </c>
      <c r="P4444" s="19" t="s">
        <v>5224</v>
      </c>
      <c r="Q4444" s="19" t="s">
        <v>27</v>
      </c>
      <c r="S4444" s="19" t="s">
        <v>129</v>
      </c>
      <c r="W4444" s="20">
        <v>33</v>
      </c>
      <c r="X4444" s="65" t="s">
        <v>5223</v>
      </c>
      <c r="Z4444" t="s">
        <v>4950</v>
      </c>
      <c r="AB4444" t="s">
        <v>119</v>
      </c>
      <c r="AC4444" t="s">
        <v>5303</v>
      </c>
      <c r="AD4444" s="2" t="s">
        <v>4741</v>
      </c>
    </row>
    <row r="4445" spans="1:30" hidden="1" x14ac:dyDescent="0.25">
      <c r="A4445" s="2">
        <v>41</v>
      </c>
      <c r="B4445" t="s">
        <v>5314</v>
      </c>
      <c r="C4445">
        <v>20</v>
      </c>
      <c r="D4445">
        <v>500</v>
      </c>
      <c r="E4445">
        <v>744</v>
      </c>
      <c r="F4445" t="s">
        <v>114</v>
      </c>
      <c r="G4445" s="2" t="s">
        <v>485</v>
      </c>
      <c r="H4445">
        <v>1</v>
      </c>
      <c r="I4445">
        <v>47.34</v>
      </c>
      <c r="J4445" s="2" t="s">
        <v>502</v>
      </c>
      <c r="K4445" s="2" t="s">
        <v>74</v>
      </c>
      <c r="M4445" t="s">
        <v>5452</v>
      </c>
      <c r="P4445" s="19" t="s">
        <v>5224</v>
      </c>
      <c r="Q4445" s="19" t="s">
        <v>27</v>
      </c>
      <c r="S4445" s="19" t="s">
        <v>129</v>
      </c>
      <c r="W4445" s="20">
        <v>33</v>
      </c>
      <c r="X4445" s="65" t="s">
        <v>5223</v>
      </c>
      <c r="Z4445" t="s">
        <v>4950</v>
      </c>
      <c r="AB4445" t="s">
        <v>119</v>
      </c>
      <c r="AC4445" t="s">
        <v>5303</v>
      </c>
      <c r="AD4445" s="2" t="s">
        <v>4741</v>
      </c>
    </row>
    <row r="4446" spans="1:30" hidden="1" x14ac:dyDescent="0.25">
      <c r="A4446" s="2">
        <v>42</v>
      </c>
      <c r="B4446" t="s">
        <v>5316</v>
      </c>
      <c r="C4446">
        <v>20</v>
      </c>
      <c r="D4446">
        <v>300</v>
      </c>
      <c r="E4446">
        <v>500</v>
      </c>
      <c r="F4446" t="s">
        <v>114</v>
      </c>
      <c r="G4446" s="2" t="s">
        <v>485</v>
      </c>
      <c r="H4446">
        <v>2</v>
      </c>
      <c r="I4446">
        <v>47.1</v>
      </c>
      <c r="J4446" s="2" t="s">
        <v>502</v>
      </c>
      <c r="K4446" s="2" t="s">
        <v>74</v>
      </c>
      <c r="M4446" t="s">
        <v>5452</v>
      </c>
      <c r="P4446" s="19" t="s">
        <v>5224</v>
      </c>
      <c r="Q4446" s="19" t="s">
        <v>27</v>
      </c>
      <c r="S4446" s="19" t="s">
        <v>129</v>
      </c>
      <c r="W4446" s="20">
        <v>33</v>
      </c>
      <c r="X4446" s="65" t="s">
        <v>5223</v>
      </c>
      <c r="Z4446" t="s">
        <v>4950</v>
      </c>
      <c r="AB4446" t="s">
        <v>119</v>
      </c>
      <c r="AC4446" t="s">
        <v>5303</v>
      </c>
      <c r="AD4446" s="2" t="s">
        <v>4741</v>
      </c>
    </row>
    <row r="4447" spans="1:30" hidden="1" x14ac:dyDescent="0.25">
      <c r="A4447" s="2">
        <v>43</v>
      </c>
      <c r="B4447" t="s">
        <v>5318</v>
      </c>
      <c r="C4447">
        <v>20</v>
      </c>
      <c r="D4447">
        <v>380</v>
      </c>
      <c r="E4447">
        <v>555</v>
      </c>
      <c r="F4447" t="s">
        <v>114</v>
      </c>
      <c r="G4447" s="2" t="s">
        <v>485</v>
      </c>
      <c r="H4447">
        <v>1</v>
      </c>
      <c r="I4447">
        <v>31.76</v>
      </c>
      <c r="J4447" s="2" t="s">
        <v>502</v>
      </c>
      <c r="K4447" s="2" t="s">
        <v>74</v>
      </c>
      <c r="M4447" t="s">
        <v>5452</v>
      </c>
      <c r="O4447" s="2" t="s">
        <v>128</v>
      </c>
      <c r="P4447" s="19" t="s">
        <v>5224</v>
      </c>
      <c r="Q4447" s="19" t="s">
        <v>26</v>
      </c>
      <c r="S4447" s="19" t="s">
        <v>129</v>
      </c>
      <c r="W4447" s="20">
        <v>33</v>
      </c>
      <c r="X4447" s="65" t="s">
        <v>5223</v>
      </c>
      <c r="Z4447" t="s">
        <v>4950</v>
      </c>
      <c r="AB4447" t="s">
        <v>119</v>
      </c>
      <c r="AC4447" t="s">
        <v>5303</v>
      </c>
      <c r="AD4447" s="2" t="s">
        <v>4741</v>
      </c>
    </row>
    <row r="4448" spans="1:30" hidden="1" x14ac:dyDescent="0.25">
      <c r="A4448" s="2">
        <v>44</v>
      </c>
      <c r="B4448" t="s">
        <v>5320</v>
      </c>
      <c r="C4448">
        <v>20</v>
      </c>
      <c r="D4448">
        <v>380</v>
      </c>
      <c r="E4448">
        <v>542</v>
      </c>
      <c r="F4448" t="s">
        <v>114</v>
      </c>
      <c r="G4448" s="2" t="s">
        <v>485</v>
      </c>
      <c r="H4448">
        <v>1</v>
      </c>
      <c r="I4448">
        <v>30.99</v>
      </c>
      <c r="J4448" s="2" t="s">
        <v>502</v>
      </c>
      <c r="K4448" s="2" t="s">
        <v>74</v>
      </c>
      <c r="M4448" t="s">
        <v>5452</v>
      </c>
      <c r="O4448" s="2" t="s">
        <v>128</v>
      </c>
      <c r="P4448" s="19" t="s">
        <v>5224</v>
      </c>
      <c r="Q4448" s="19" t="s">
        <v>26</v>
      </c>
      <c r="S4448" s="19" t="s">
        <v>129</v>
      </c>
      <c r="W4448" s="20">
        <v>33</v>
      </c>
      <c r="X4448" s="65" t="s">
        <v>5223</v>
      </c>
      <c r="Z4448" t="s">
        <v>4950</v>
      </c>
      <c r="AB4448" t="s">
        <v>119</v>
      </c>
      <c r="AC4448" t="s">
        <v>5303</v>
      </c>
      <c r="AD4448" s="2" t="s">
        <v>4741</v>
      </c>
    </row>
    <row r="4449" spans="1:30" hidden="1" x14ac:dyDescent="0.25">
      <c r="A4449" s="2">
        <v>45</v>
      </c>
      <c r="B4449" t="s">
        <v>5322</v>
      </c>
      <c r="C4449">
        <v>20</v>
      </c>
      <c r="D4449">
        <v>115</v>
      </c>
      <c r="E4449">
        <v>196</v>
      </c>
      <c r="F4449" t="s">
        <v>114</v>
      </c>
      <c r="G4449" s="2" t="s">
        <v>485</v>
      </c>
      <c r="H4449">
        <v>2</v>
      </c>
      <c r="I4449">
        <v>3.82</v>
      </c>
      <c r="J4449" s="2" t="s">
        <v>502</v>
      </c>
      <c r="K4449" s="2" t="s">
        <v>74</v>
      </c>
      <c r="M4449" t="s">
        <v>5452</v>
      </c>
      <c r="P4449" s="19" t="s">
        <v>5224</v>
      </c>
      <c r="Q4449" s="19" t="s">
        <v>25</v>
      </c>
      <c r="S4449" s="19" t="s">
        <v>129</v>
      </c>
      <c r="W4449" s="20">
        <v>33</v>
      </c>
      <c r="X4449" s="65" t="s">
        <v>5223</v>
      </c>
      <c r="Z4449" t="s">
        <v>4950</v>
      </c>
      <c r="AB4449" t="s">
        <v>119</v>
      </c>
      <c r="AC4449" t="s">
        <v>5303</v>
      </c>
      <c r="AD4449" s="2" t="s">
        <v>4741</v>
      </c>
    </row>
    <row r="4450" spans="1:30" hidden="1" x14ac:dyDescent="0.25">
      <c r="A4450" s="2">
        <v>46</v>
      </c>
      <c r="B4450" t="s">
        <v>5324</v>
      </c>
      <c r="C4450">
        <v>20</v>
      </c>
      <c r="D4450">
        <v>247</v>
      </c>
      <c r="E4450">
        <v>546</v>
      </c>
      <c r="F4450" t="s">
        <v>114</v>
      </c>
      <c r="G4450" s="2" t="s">
        <v>485</v>
      </c>
      <c r="H4450">
        <v>2</v>
      </c>
      <c r="I4450">
        <v>24.98</v>
      </c>
      <c r="J4450" s="2" t="s">
        <v>502</v>
      </c>
      <c r="K4450" s="2" t="s">
        <v>74</v>
      </c>
      <c r="M4450" t="s">
        <v>5452</v>
      </c>
      <c r="P4450" s="19" t="s">
        <v>5224</v>
      </c>
      <c r="Q4450" s="19" t="s">
        <v>25</v>
      </c>
      <c r="S4450" s="19" t="s">
        <v>129</v>
      </c>
      <c r="W4450" s="20">
        <v>33</v>
      </c>
      <c r="X4450" s="65" t="s">
        <v>5223</v>
      </c>
      <c r="Z4450" t="s">
        <v>4950</v>
      </c>
      <c r="AB4450" t="s">
        <v>119</v>
      </c>
      <c r="AC4450" t="s">
        <v>5303</v>
      </c>
      <c r="AD4450" s="2" t="s">
        <v>4741</v>
      </c>
    </row>
    <row r="4451" spans="1:30" hidden="1" x14ac:dyDescent="0.25">
      <c r="A4451" s="2">
        <v>47</v>
      </c>
      <c r="B4451" t="s">
        <v>5326</v>
      </c>
      <c r="C4451">
        <v>20</v>
      </c>
      <c r="D4451">
        <v>940</v>
      </c>
      <c r="E4451">
        <v>1738</v>
      </c>
      <c r="F4451" t="s">
        <v>114</v>
      </c>
      <c r="G4451" s="2" t="s">
        <v>485</v>
      </c>
      <c r="H4451">
        <v>1</v>
      </c>
      <c r="I4451">
        <v>220.21</v>
      </c>
      <c r="J4451" s="2" t="s">
        <v>502</v>
      </c>
      <c r="K4451" s="2" t="s">
        <v>74</v>
      </c>
      <c r="M4451" t="s">
        <v>5452</v>
      </c>
      <c r="O4451" s="2" t="s">
        <v>128</v>
      </c>
      <c r="P4451" s="19" t="s">
        <v>5224</v>
      </c>
      <c r="Q4451" s="19" t="s">
        <v>27</v>
      </c>
      <c r="S4451" s="19" t="s">
        <v>129</v>
      </c>
      <c r="W4451" s="20">
        <v>33</v>
      </c>
      <c r="X4451" s="65" t="s">
        <v>5223</v>
      </c>
      <c r="Z4451" t="s">
        <v>4950</v>
      </c>
      <c r="AB4451" t="s">
        <v>119</v>
      </c>
      <c r="AC4451" t="s">
        <v>5329</v>
      </c>
      <c r="AD4451" s="2" t="s">
        <v>5330</v>
      </c>
    </row>
    <row r="4452" spans="1:30" hidden="1" x14ac:dyDescent="0.25">
      <c r="A4452" s="2">
        <v>48</v>
      </c>
      <c r="B4452" t="s">
        <v>5331</v>
      </c>
      <c r="C4452">
        <v>20</v>
      </c>
      <c r="D4452">
        <v>940</v>
      </c>
      <c r="E4452">
        <v>2082</v>
      </c>
      <c r="F4452" t="s">
        <v>114</v>
      </c>
      <c r="G4452" s="2" t="s">
        <v>485</v>
      </c>
      <c r="H4452">
        <v>1</v>
      </c>
      <c r="I4452">
        <v>271</v>
      </c>
      <c r="J4452" s="2" t="s">
        <v>502</v>
      </c>
      <c r="K4452" s="2" t="s">
        <v>74</v>
      </c>
      <c r="M4452" t="s">
        <v>5452</v>
      </c>
      <c r="O4452" s="2" t="s">
        <v>128</v>
      </c>
      <c r="P4452" s="19" t="s">
        <v>5224</v>
      </c>
      <c r="Q4452" s="19" t="s">
        <v>27</v>
      </c>
      <c r="S4452" s="19" t="s">
        <v>129</v>
      </c>
      <c r="W4452" s="20">
        <v>33</v>
      </c>
      <c r="X4452" s="65" t="s">
        <v>5223</v>
      </c>
      <c r="Z4452" t="s">
        <v>4950</v>
      </c>
      <c r="AB4452" t="s">
        <v>119</v>
      </c>
      <c r="AC4452" t="s">
        <v>5329</v>
      </c>
      <c r="AD4452" s="2" t="s">
        <v>5330</v>
      </c>
    </row>
    <row r="4453" spans="1:30" hidden="1" x14ac:dyDescent="0.25">
      <c r="A4453" s="2">
        <v>49</v>
      </c>
      <c r="B4453" t="s">
        <v>5333</v>
      </c>
      <c r="C4453">
        <v>20</v>
      </c>
      <c r="D4453">
        <v>940</v>
      </c>
      <c r="E4453">
        <v>1966</v>
      </c>
      <c r="F4453" t="s">
        <v>114</v>
      </c>
      <c r="G4453" s="2" t="s">
        <v>485</v>
      </c>
      <c r="H4453">
        <v>1</v>
      </c>
      <c r="I4453">
        <v>253.75</v>
      </c>
      <c r="J4453" s="2" t="s">
        <v>502</v>
      </c>
      <c r="K4453" s="2" t="s">
        <v>74</v>
      </c>
      <c r="M4453" t="s">
        <v>5452</v>
      </c>
      <c r="O4453" s="2" t="s">
        <v>128</v>
      </c>
      <c r="P4453" s="19" t="s">
        <v>5224</v>
      </c>
      <c r="Q4453" s="19" t="s">
        <v>27</v>
      </c>
      <c r="S4453" s="19" t="s">
        <v>129</v>
      </c>
      <c r="W4453" s="20">
        <v>33</v>
      </c>
      <c r="X4453" s="65" t="s">
        <v>5223</v>
      </c>
      <c r="Z4453" t="s">
        <v>4950</v>
      </c>
      <c r="AB4453" t="s">
        <v>119</v>
      </c>
      <c r="AC4453" t="s">
        <v>5329</v>
      </c>
      <c r="AD4453" s="2" t="s">
        <v>5330</v>
      </c>
    </row>
    <row r="4454" spans="1:30" hidden="1" x14ac:dyDescent="0.25">
      <c r="A4454" s="2">
        <v>50</v>
      </c>
      <c r="B4454" t="s">
        <v>5335</v>
      </c>
      <c r="C4454">
        <v>20</v>
      </c>
      <c r="D4454">
        <v>500</v>
      </c>
      <c r="E4454">
        <v>810</v>
      </c>
      <c r="F4454" t="s">
        <v>114</v>
      </c>
      <c r="G4454" s="2" t="s">
        <v>485</v>
      </c>
      <c r="H4454">
        <v>1</v>
      </c>
      <c r="I4454">
        <v>52.59</v>
      </c>
      <c r="J4454" s="2" t="s">
        <v>502</v>
      </c>
      <c r="K4454" s="2" t="s">
        <v>74</v>
      </c>
      <c r="M4454" t="s">
        <v>5452</v>
      </c>
      <c r="P4454" s="19" t="s">
        <v>5224</v>
      </c>
      <c r="Q4454" s="19" t="s">
        <v>27</v>
      </c>
      <c r="S4454" s="19" t="s">
        <v>129</v>
      </c>
      <c r="W4454" s="20">
        <v>33</v>
      </c>
      <c r="X4454" s="65" t="s">
        <v>5223</v>
      </c>
      <c r="Z4454" t="s">
        <v>4950</v>
      </c>
      <c r="AB4454" t="s">
        <v>119</v>
      </c>
      <c r="AC4454" t="s">
        <v>5338</v>
      </c>
      <c r="AD4454" s="2" t="s">
        <v>5339</v>
      </c>
    </row>
    <row r="4455" spans="1:30" hidden="1" x14ac:dyDescent="0.25">
      <c r="A4455" s="2">
        <v>51</v>
      </c>
      <c r="B4455" t="s">
        <v>5340</v>
      </c>
      <c r="C4455">
        <v>20</v>
      </c>
      <c r="D4455">
        <v>500</v>
      </c>
      <c r="E4455">
        <v>1033</v>
      </c>
      <c r="F4455" t="s">
        <v>114</v>
      </c>
      <c r="G4455" s="2" t="s">
        <v>485</v>
      </c>
      <c r="H4455">
        <v>1</v>
      </c>
      <c r="I4455">
        <v>68.319999999999993</v>
      </c>
      <c r="J4455" s="2" t="s">
        <v>502</v>
      </c>
      <c r="K4455" s="2" t="s">
        <v>74</v>
      </c>
      <c r="M4455" t="s">
        <v>5452</v>
      </c>
      <c r="P4455" s="19" t="s">
        <v>5224</v>
      </c>
      <c r="Q4455" s="19" t="s">
        <v>27</v>
      </c>
      <c r="S4455" s="19" t="s">
        <v>129</v>
      </c>
      <c r="W4455" s="20">
        <v>33</v>
      </c>
      <c r="X4455" s="65" t="s">
        <v>5223</v>
      </c>
      <c r="Z4455" t="s">
        <v>4950</v>
      </c>
      <c r="AB4455" t="s">
        <v>119</v>
      </c>
      <c r="AC4455" t="s">
        <v>5338</v>
      </c>
      <c r="AD4455" s="2" t="s">
        <v>5339</v>
      </c>
    </row>
    <row r="4456" spans="1:30" hidden="1" x14ac:dyDescent="0.25">
      <c r="A4456" s="2">
        <v>52</v>
      </c>
      <c r="B4456" t="s">
        <v>5342</v>
      </c>
      <c r="C4456">
        <v>20</v>
      </c>
      <c r="D4456">
        <v>500</v>
      </c>
      <c r="E4456">
        <v>1031</v>
      </c>
      <c r="F4456" t="s">
        <v>114</v>
      </c>
      <c r="G4456" s="2" t="s">
        <v>485</v>
      </c>
      <c r="H4456">
        <v>1</v>
      </c>
      <c r="I4456">
        <v>67.89</v>
      </c>
      <c r="J4456" s="2" t="s">
        <v>502</v>
      </c>
      <c r="K4456" s="2" t="s">
        <v>74</v>
      </c>
      <c r="M4456" t="s">
        <v>5452</v>
      </c>
      <c r="P4456" s="19" t="s">
        <v>5224</v>
      </c>
      <c r="Q4456" s="19" t="s">
        <v>27</v>
      </c>
      <c r="S4456" s="19" t="s">
        <v>129</v>
      </c>
      <c r="W4456" s="20">
        <v>33</v>
      </c>
      <c r="X4456" s="65" t="s">
        <v>5223</v>
      </c>
      <c r="Z4456" t="s">
        <v>4950</v>
      </c>
      <c r="AB4456" t="s">
        <v>119</v>
      </c>
      <c r="AC4456" t="s">
        <v>5338</v>
      </c>
      <c r="AD4456" s="2" t="s">
        <v>5339</v>
      </c>
    </row>
    <row r="4457" spans="1:30" hidden="1" x14ac:dyDescent="0.25">
      <c r="A4457" s="2">
        <v>53</v>
      </c>
      <c r="B4457" t="s">
        <v>5344</v>
      </c>
      <c r="C4457">
        <v>20</v>
      </c>
      <c r="D4457">
        <v>500</v>
      </c>
      <c r="E4457">
        <v>1045</v>
      </c>
      <c r="F4457" t="s">
        <v>114</v>
      </c>
      <c r="G4457" s="2" t="s">
        <v>485</v>
      </c>
      <c r="H4457">
        <v>1</v>
      </c>
      <c r="I4457">
        <v>81.33</v>
      </c>
      <c r="J4457" s="2" t="s">
        <v>502</v>
      </c>
      <c r="K4457" s="2" t="s">
        <v>74</v>
      </c>
      <c r="M4457" t="s">
        <v>5452</v>
      </c>
      <c r="P4457" s="19" t="s">
        <v>5224</v>
      </c>
      <c r="Q4457" s="19" t="s">
        <v>27</v>
      </c>
      <c r="S4457" s="19" t="s">
        <v>129</v>
      </c>
      <c r="W4457" s="20">
        <v>33</v>
      </c>
      <c r="X4457" s="65" t="s">
        <v>5223</v>
      </c>
      <c r="Z4457" t="s">
        <v>4950</v>
      </c>
      <c r="AB4457" t="s">
        <v>119</v>
      </c>
      <c r="AC4457" t="s">
        <v>5338</v>
      </c>
      <c r="AD4457" s="2" t="s">
        <v>5339</v>
      </c>
    </row>
    <row r="4458" spans="1:30" hidden="1" x14ac:dyDescent="0.25">
      <c r="A4458" s="2">
        <v>54</v>
      </c>
      <c r="B4458" t="s">
        <v>5346</v>
      </c>
      <c r="C4458">
        <v>20</v>
      </c>
      <c r="D4458">
        <v>460</v>
      </c>
      <c r="E4458">
        <v>500</v>
      </c>
      <c r="F4458" t="s">
        <v>114</v>
      </c>
      <c r="G4458" s="2" t="s">
        <v>485</v>
      </c>
      <c r="H4458">
        <v>1</v>
      </c>
      <c r="I4458">
        <v>36.11</v>
      </c>
      <c r="J4458" s="2" t="s">
        <v>502</v>
      </c>
      <c r="K4458" s="2" t="s">
        <v>74</v>
      </c>
      <c r="M4458" t="s">
        <v>5452</v>
      </c>
      <c r="P4458" s="19" t="s">
        <v>5224</v>
      </c>
      <c r="Q4458" s="19" t="s">
        <v>27</v>
      </c>
      <c r="S4458" s="19" t="s">
        <v>129</v>
      </c>
      <c r="W4458" s="20">
        <v>33</v>
      </c>
      <c r="X4458" s="65" t="s">
        <v>5223</v>
      </c>
      <c r="Z4458" t="s">
        <v>4950</v>
      </c>
      <c r="AB4458" t="s">
        <v>119</v>
      </c>
      <c r="AC4458" t="s">
        <v>5338</v>
      </c>
      <c r="AD4458" s="2" t="s">
        <v>5339</v>
      </c>
    </row>
    <row r="4459" spans="1:30" hidden="1" x14ac:dyDescent="0.25">
      <c r="A4459" s="2">
        <v>55</v>
      </c>
      <c r="B4459" t="s">
        <v>5348</v>
      </c>
      <c r="C4459">
        <v>20</v>
      </c>
      <c r="D4459">
        <v>500</v>
      </c>
      <c r="E4459">
        <v>808</v>
      </c>
      <c r="F4459" t="s">
        <v>114</v>
      </c>
      <c r="G4459" s="2" t="s">
        <v>485</v>
      </c>
      <c r="H4459">
        <v>1</v>
      </c>
      <c r="I4459">
        <v>52.5</v>
      </c>
      <c r="J4459" s="2" t="s">
        <v>502</v>
      </c>
      <c r="K4459" s="2" t="s">
        <v>74</v>
      </c>
      <c r="M4459" t="s">
        <v>5452</v>
      </c>
      <c r="P4459" s="19" t="s">
        <v>5224</v>
      </c>
      <c r="Q4459" s="19" t="s">
        <v>27</v>
      </c>
      <c r="R4459" s="19" t="s">
        <v>129</v>
      </c>
      <c r="W4459" s="20">
        <v>33</v>
      </c>
      <c r="X4459" s="65" t="s">
        <v>5223</v>
      </c>
      <c r="Z4459" t="s">
        <v>4950</v>
      </c>
      <c r="AB4459" t="s">
        <v>119</v>
      </c>
      <c r="AC4459" t="s">
        <v>5350</v>
      </c>
      <c r="AD4459" s="2" t="s">
        <v>121</v>
      </c>
    </row>
    <row r="4460" spans="1:30" hidden="1" x14ac:dyDescent="0.25">
      <c r="A4460" s="2">
        <v>56</v>
      </c>
      <c r="B4460" t="s">
        <v>5304</v>
      </c>
      <c r="C4460">
        <v>20</v>
      </c>
      <c r="D4460">
        <v>500</v>
      </c>
      <c r="E4460">
        <v>631</v>
      </c>
      <c r="F4460" t="s">
        <v>114</v>
      </c>
      <c r="G4460" s="2" t="s">
        <v>485</v>
      </c>
      <c r="H4460">
        <v>1</v>
      </c>
      <c r="I4460">
        <v>44.27</v>
      </c>
      <c r="J4460" s="2" t="s">
        <v>502</v>
      </c>
      <c r="K4460" s="2" t="s">
        <v>74</v>
      </c>
      <c r="M4460" t="s">
        <v>5452</v>
      </c>
      <c r="P4460" s="19" t="s">
        <v>5224</v>
      </c>
      <c r="Q4460" s="19" t="s">
        <v>27</v>
      </c>
      <c r="R4460" s="19" t="s">
        <v>129</v>
      </c>
      <c r="W4460" s="20">
        <v>33</v>
      </c>
      <c r="X4460" s="65" t="s">
        <v>5223</v>
      </c>
      <c r="Z4460" t="s">
        <v>4950</v>
      </c>
      <c r="AB4460" t="s">
        <v>119</v>
      </c>
      <c r="AC4460" t="s">
        <v>5350</v>
      </c>
      <c r="AD4460" s="2" t="s">
        <v>121</v>
      </c>
    </row>
    <row r="4461" spans="1:30" hidden="1" x14ac:dyDescent="0.25">
      <c r="A4461" s="2">
        <v>57</v>
      </c>
      <c r="B4461" t="s">
        <v>5344</v>
      </c>
      <c r="C4461">
        <v>20</v>
      </c>
      <c r="D4461">
        <v>500</v>
      </c>
      <c r="E4461">
        <v>1045</v>
      </c>
      <c r="F4461" t="s">
        <v>114</v>
      </c>
      <c r="G4461" s="2" t="s">
        <v>485</v>
      </c>
      <c r="H4461">
        <v>1</v>
      </c>
      <c r="I4461">
        <v>81.33</v>
      </c>
      <c r="J4461" s="2" t="s">
        <v>502</v>
      </c>
      <c r="K4461" s="2" t="s">
        <v>74</v>
      </c>
      <c r="M4461" t="s">
        <v>5452</v>
      </c>
      <c r="P4461" s="19" t="s">
        <v>5224</v>
      </c>
      <c r="Q4461" s="19" t="s">
        <v>27</v>
      </c>
      <c r="R4461" s="19" t="s">
        <v>129</v>
      </c>
      <c r="W4461" s="20">
        <v>33</v>
      </c>
      <c r="X4461" s="65" t="s">
        <v>5223</v>
      </c>
      <c r="Z4461" t="s">
        <v>4950</v>
      </c>
      <c r="AB4461" t="s">
        <v>119</v>
      </c>
      <c r="AC4461" t="s">
        <v>5350</v>
      </c>
      <c r="AD4461" s="2" t="s">
        <v>121</v>
      </c>
    </row>
    <row r="4462" spans="1:30" hidden="1" x14ac:dyDescent="0.25">
      <c r="A4462" s="2">
        <v>58</v>
      </c>
      <c r="B4462" t="s">
        <v>5351</v>
      </c>
      <c r="C4462">
        <v>20</v>
      </c>
      <c r="D4462">
        <v>500</v>
      </c>
      <c r="E4462">
        <v>692</v>
      </c>
      <c r="F4462" t="s">
        <v>114</v>
      </c>
      <c r="G4462" s="2" t="s">
        <v>485</v>
      </c>
      <c r="H4462">
        <v>1</v>
      </c>
      <c r="I4462">
        <v>49.97</v>
      </c>
      <c r="J4462" s="2" t="s">
        <v>502</v>
      </c>
      <c r="K4462" s="2" t="s">
        <v>74</v>
      </c>
      <c r="M4462" t="s">
        <v>5452</v>
      </c>
      <c r="P4462" s="19" t="s">
        <v>5224</v>
      </c>
      <c r="Q4462" s="19" t="s">
        <v>27</v>
      </c>
      <c r="R4462" s="19" t="s">
        <v>129</v>
      </c>
      <c r="W4462" s="20">
        <v>33</v>
      </c>
      <c r="X4462" s="65" t="s">
        <v>5223</v>
      </c>
      <c r="Z4462" t="s">
        <v>4950</v>
      </c>
      <c r="AB4462" t="s">
        <v>119</v>
      </c>
      <c r="AC4462" t="s">
        <v>5350</v>
      </c>
      <c r="AD4462" s="2" t="s">
        <v>121</v>
      </c>
    </row>
    <row r="4463" spans="1:30" hidden="1" x14ac:dyDescent="0.25">
      <c r="A4463" s="2">
        <v>59</v>
      </c>
      <c r="B4463" t="s">
        <v>5353</v>
      </c>
      <c r="C4463">
        <v>20</v>
      </c>
      <c r="D4463">
        <v>500</v>
      </c>
      <c r="E4463">
        <v>840</v>
      </c>
      <c r="F4463" t="s">
        <v>114</v>
      </c>
      <c r="G4463" s="2" t="s">
        <v>485</v>
      </c>
      <c r="H4463">
        <v>1</v>
      </c>
      <c r="I4463">
        <v>60.72</v>
      </c>
      <c r="J4463" s="2" t="s">
        <v>502</v>
      </c>
      <c r="K4463" s="2" t="s">
        <v>74</v>
      </c>
      <c r="M4463" t="s">
        <v>5452</v>
      </c>
      <c r="P4463" s="19" t="s">
        <v>5224</v>
      </c>
      <c r="Q4463" s="19" t="s">
        <v>27</v>
      </c>
      <c r="R4463" s="19" t="s">
        <v>129</v>
      </c>
      <c r="W4463" s="20">
        <v>33</v>
      </c>
      <c r="X4463" s="65" t="s">
        <v>5223</v>
      </c>
      <c r="Z4463" t="s">
        <v>4950</v>
      </c>
      <c r="AB4463" t="s">
        <v>119</v>
      </c>
      <c r="AC4463" t="s">
        <v>5350</v>
      </c>
      <c r="AD4463" s="2" t="s">
        <v>121</v>
      </c>
    </row>
    <row r="4464" spans="1:30" hidden="1" x14ac:dyDescent="0.25">
      <c r="A4464" s="2">
        <v>60</v>
      </c>
      <c r="B4464" t="s">
        <v>5355</v>
      </c>
      <c r="C4464">
        <v>20</v>
      </c>
      <c r="D4464">
        <v>450</v>
      </c>
      <c r="E4464">
        <v>450</v>
      </c>
      <c r="F4464" t="s">
        <v>114</v>
      </c>
      <c r="G4464" s="2" t="s">
        <v>485</v>
      </c>
      <c r="H4464">
        <v>2</v>
      </c>
      <c r="I4464">
        <v>63.59</v>
      </c>
      <c r="J4464" s="2" t="s">
        <v>502</v>
      </c>
      <c r="K4464" s="2" t="s">
        <v>74</v>
      </c>
      <c r="M4464" t="s">
        <v>5452</v>
      </c>
      <c r="P4464" s="19" t="s">
        <v>5224</v>
      </c>
      <c r="Q4464" s="19" t="s">
        <v>26</v>
      </c>
      <c r="R4464" s="19" t="s">
        <v>129</v>
      </c>
      <c r="W4464" s="20">
        <v>33</v>
      </c>
      <c r="X4464" s="65" t="s">
        <v>5223</v>
      </c>
      <c r="Z4464" t="s">
        <v>4950</v>
      </c>
      <c r="AB4464" t="s">
        <v>119</v>
      </c>
      <c r="AC4464" t="s">
        <v>5350</v>
      </c>
      <c r="AD4464" s="2" t="s">
        <v>121</v>
      </c>
    </row>
    <row r="4465" spans="1:30" hidden="1" x14ac:dyDescent="0.25">
      <c r="A4465" s="2">
        <v>61</v>
      </c>
      <c r="B4465" t="s">
        <v>5357</v>
      </c>
      <c r="C4465">
        <v>20</v>
      </c>
      <c r="D4465">
        <v>940</v>
      </c>
      <c r="E4465">
        <v>2072</v>
      </c>
      <c r="F4465" t="s">
        <v>114</v>
      </c>
      <c r="G4465" s="2" t="s">
        <v>485</v>
      </c>
      <c r="H4465">
        <v>1</v>
      </c>
      <c r="I4465">
        <v>270.66000000000003</v>
      </c>
      <c r="J4465" s="2" t="s">
        <v>502</v>
      </c>
      <c r="K4465" s="2" t="s">
        <v>74</v>
      </c>
      <c r="M4465" t="s">
        <v>5452</v>
      </c>
      <c r="O4465" s="2" t="s">
        <v>128</v>
      </c>
      <c r="P4465" s="19" t="s">
        <v>5224</v>
      </c>
      <c r="Q4465" s="19" t="s">
        <v>27</v>
      </c>
      <c r="R4465" s="19" t="s">
        <v>129</v>
      </c>
      <c r="W4465" s="20">
        <v>33</v>
      </c>
      <c r="X4465" s="65" t="s">
        <v>5223</v>
      </c>
      <c r="Z4465" t="s">
        <v>4950</v>
      </c>
      <c r="AB4465" t="s">
        <v>119</v>
      </c>
      <c r="AC4465" t="s">
        <v>5350</v>
      </c>
      <c r="AD4465" s="2" t="s">
        <v>121</v>
      </c>
    </row>
    <row r="4466" spans="1:30" hidden="1" x14ac:dyDescent="0.25">
      <c r="A4466" s="2">
        <v>62</v>
      </c>
      <c r="B4466" t="s">
        <v>5359</v>
      </c>
      <c r="C4466">
        <v>25</v>
      </c>
      <c r="D4466">
        <v>750</v>
      </c>
      <c r="E4466">
        <v>2365</v>
      </c>
      <c r="F4466" t="s">
        <v>114</v>
      </c>
      <c r="G4466" s="2" t="s">
        <v>485</v>
      </c>
      <c r="H4466">
        <v>1</v>
      </c>
      <c r="I4466">
        <v>323.12</v>
      </c>
      <c r="J4466" s="2" t="s">
        <v>502</v>
      </c>
      <c r="K4466" s="2" t="s">
        <v>74</v>
      </c>
      <c r="M4466" t="s">
        <v>5452</v>
      </c>
      <c r="O4466" s="2" t="s">
        <v>128</v>
      </c>
      <c r="P4466" s="19" t="s">
        <v>5224</v>
      </c>
      <c r="Q4466" s="19" t="s">
        <v>27</v>
      </c>
      <c r="S4466" s="19" t="s">
        <v>129</v>
      </c>
      <c r="U4466" s="19" t="s">
        <v>129</v>
      </c>
      <c r="W4466" s="20">
        <v>33</v>
      </c>
      <c r="X4466" s="65" t="s">
        <v>5223</v>
      </c>
      <c r="Z4466" t="s">
        <v>4950</v>
      </c>
      <c r="AB4466" t="s">
        <v>119</v>
      </c>
      <c r="AC4466" t="s">
        <v>5362</v>
      </c>
      <c r="AD4466" s="2" t="s">
        <v>5148</v>
      </c>
    </row>
    <row r="4467" spans="1:30" hidden="1" x14ac:dyDescent="0.25">
      <c r="A4467" s="2">
        <v>63</v>
      </c>
      <c r="B4467" t="s">
        <v>5363</v>
      </c>
      <c r="C4467">
        <v>25</v>
      </c>
      <c r="D4467">
        <v>750</v>
      </c>
      <c r="E4467">
        <v>2365</v>
      </c>
      <c r="F4467" t="s">
        <v>114</v>
      </c>
      <c r="G4467" s="2" t="s">
        <v>485</v>
      </c>
      <c r="H4467">
        <v>1</v>
      </c>
      <c r="I4467">
        <v>323.12</v>
      </c>
      <c r="J4467" s="2" t="s">
        <v>502</v>
      </c>
      <c r="K4467" s="2" t="s">
        <v>74</v>
      </c>
      <c r="M4467" t="s">
        <v>5452</v>
      </c>
      <c r="O4467" s="2" t="s">
        <v>128</v>
      </c>
      <c r="P4467" s="19" t="s">
        <v>5224</v>
      </c>
      <c r="Q4467" s="19" t="s">
        <v>27</v>
      </c>
      <c r="S4467" s="19" t="s">
        <v>129</v>
      </c>
      <c r="U4467" s="19" t="s">
        <v>129</v>
      </c>
      <c r="W4467" s="20">
        <v>33</v>
      </c>
      <c r="X4467" s="65" t="s">
        <v>5223</v>
      </c>
      <c r="Z4467" t="s">
        <v>4950</v>
      </c>
      <c r="AB4467" t="s">
        <v>119</v>
      </c>
      <c r="AC4467" t="s">
        <v>5362</v>
      </c>
      <c r="AD4467" s="2" t="s">
        <v>5148</v>
      </c>
    </row>
    <row r="4468" spans="1:30" hidden="1" x14ac:dyDescent="0.25">
      <c r="A4468" s="2">
        <v>64</v>
      </c>
      <c r="B4468" t="s">
        <v>5364</v>
      </c>
      <c r="C4468">
        <v>25</v>
      </c>
      <c r="D4468">
        <v>500</v>
      </c>
      <c r="E4468">
        <v>806</v>
      </c>
      <c r="F4468" t="s">
        <v>114</v>
      </c>
      <c r="G4468" s="2" t="s">
        <v>485</v>
      </c>
      <c r="H4468">
        <v>1</v>
      </c>
      <c r="I4468">
        <v>73.25</v>
      </c>
      <c r="J4468" s="2" t="s">
        <v>502</v>
      </c>
      <c r="K4468" s="2" t="s">
        <v>74</v>
      </c>
      <c r="M4468" t="s">
        <v>5452</v>
      </c>
      <c r="P4468" s="19" t="s">
        <v>5224</v>
      </c>
      <c r="Q4468" s="19" t="s">
        <v>27</v>
      </c>
      <c r="S4468" s="19" t="s">
        <v>129</v>
      </c>
      <c r="W4468" s="20">
        <v>33</v>
      </c>
      <c r="X4468" s="65" t="s">
        <v>5223</v>
      </c>
      <c r="Z4468" t="s">
        <v>4950</v>
      </c>
      <c r="AB4468" t="s">
        <v>119</v>
      </c>
      <c r="AC4468" t="s">
        <v>5362</v>
      </c>
      <c r="AD4468" s="2" t="s">
        <v>5148</v>
      </c>
    </row>
    <row r="4469" spans="1:30" hidden="1" x14ac:dyDescent="0.25">
      <c r="A4469" s="2">
        <v>65</v>
      </c>
      <c r="B4469" t="s">
        <v>5366</v>
      </c>
      <c r="C4469">
        <v>25</v>
      </c>
      <c r="D4469">
        <v>500</v>
      </c>
      <c r="E4469">
        <v>632</v>
      </c>
      <c r="F4469" t="s">
        <v>114</v>
      </c>
      <c r="G4469" s="2" t="s">
        <v>485</v>
      </c>
      <c r="H4469">
        <v>1</v>
      </c>
      <c r="I4469">
        <v>53.67</v>
      </c>
      <c r="J4469" s="2" t="s">
        <v>502</v>
      </c>
      <c r="K4469" s="2" t="s">
        <v>74</v>
      </c>
      <c r="M4469" t="s">
        <v>5452</v>
      </c>
      <c r="P4469" s="19" t="s">
        <v>5224</v>
      </c>
      <c r="Q4469" s="19" t="s">
        <v>27</v>
      </c>
      <c r="S4469" s="19" t="s">
        <v>129</v>
      </c>
      <c r="W4469" s="20">
        <v>33</v>
      </c>
      <c r="X4469" s="65" t="s">
        <v>5223</v>
      </c>
      <c r="Z4469" t="s">
        <v>4950</v>
      </c>
      <c r="AB4469" t="s">
        <v>119</v>
      </c>
      <c r="AC4469" t="s">
        <v>5362</v>
      </c>
      <c r="AD4469" s="2" t="s">
        <v>5148</v>
      </c>
    </row>
    <row r="4470" spans="1:30" hidden="1" x14ac:dyDescent="0.25">
      <c r="A4470" s="2">
        <v>66</v>
      </c>
      <c r="B4470" t="s">
        <v>5368</v>
      </c>
      <c r="C4470">
        <v>25</v>
      </c>
      <c r="D4470">
        <v>300</v>
      </c>
      <c r="E4470">
        <v>500</v>
      </c>
      <c r="F4470" t="s">
        <v>114</v>
      </c>
      <c r="G4470" s="2" t="s">
        <v>485</v>
      </c>
      <c r="H4470">
        <v>1</v>
      </c>
      <c r="I4470">
        <v>28.6</v>
      </c>
      <c r="J4470" s="2" t="s">
        <v>502</v>
      </c>
      <c r="K4470" s="2" t="s">
        <v>74</v>
      </c>
      <c r="M4470" t="s">
        <v>5452</v>
      </c>
      <c r="O4470" s="2" t="s">
        <v>128</v>
      </c>
      <c r="P4470" s="19" t="s">
        <v>5224</v>
      </c>
      <c r="Q4470" s="19" t="s">
        <v>26</v>
      </c>
      <c r="S4470" s="19" t="s">
        <v>129</v>
      </c>
      <c r="W4470" s="20">
        <v>33</v>
      </c>
      <c r="X4470" s="65" t="s">
        <v>5223</v>
      </c>
      <c r="Z4470" t="s">
        <v>4950</v>
      </c>
      <c r="AB4470" t="s">
        <v>119</v>
      </c>
      <c r="AC4470" t="s">
        <v>5362</v>
      </c>
      <c r="AD4470" s="2" t="s">
        <v>5148</v>
      </c>
    </row>
    <row r="4471" spans="1:30" hidden="1" x14ac:dyDescent="0.25">
      <c r="A4471" s="2">
        <v>67</v>
      </c>
      <c r="B4471" t="s">
        <v>5370</v>
      </c>
      <c r="C4471">
        <v>30</v>
      </c>
      <c r="D4471">
        <v>750</v>
      </c>
      <c r="E4471">
        <v>1843</v>
      </c>
      <c r="F4471" t="s">
        <v>114</v>
      </c>
      <c r="G4471" s="2" t="s">
        <v>485</v>
      </c>
      <c r="H4471">
        <v>1</v>
      </c>
      <c r="I4471">
        <v>310.29000000000002</v>
      </c>
      <c r="J4471" s="2" t="s">
        <v>502</v>
      </c>
      <c r="K4471" s="2" t="s">
        <v>74</v>
      </c>
      <c r="M4471" t="s">
        <v>5452</v>
      </c>
      <c r="O4471" s="2" t="s">
        <v>128</v>
      </c>
      <c r="P4471" s="19" t="s">
        <v>5224</v>
      </c>
      <c r="Q4471" s="19" t="s">
        <v>27</v>
      </c>
      <c r="S4471" s="19" t="s">
        <v>129</v>
      </c>
      <c r="U4471" s="19" t="s">
        <v>129</v>
      </c>
      <c r="W4471" s="20">
        <v>33</v>
      </c>
      <c r="X4471" s="65" t="s">
        <v>5223</v>
      </c>
      <c r="Z4471" t="s">
        <v>4950</v>
      </c>
      <c r="AB4471" t="s">
        <v>119</v>
      </c>
      <c r="AC4471" t="s">
        <v>5373</v>
      </c>
      <c r="AD4471" s="2" t="s">
        <v>5154</v>
      </c>
    </row>
    <row r="4472" spans="1:30" hidden="1" x14ac:dyDescent="0.25">
      <c r="A4472" s="2">
        <v>68</v>
      </c>
      <c r="B4472" t="s">
        <v>5374</v>
      </c>
      <c r="C4472">
        <v>30</v>
      </c>
      <c r="D4472">
        <v>750</v>
      </c>
      <c r="E4472">
        <v>1843</v>
      </c>
      <c r="F4472" t="s">
        <v>114</v>
      </c>
      <c r="G4472" s="2" t="s">
        <v>485</v>
      </c>
      <c r="H4472">
        <v>1</v>
      </c>
      <c r="I4472">
        <v>310.27999999999997</v>
      </c>
      <c r="J4472" s="2" t="s">
        <v>502</v>
      </c>
      <c r="K4472" s="2" t="s">
        <v>74</v>
      </c>
      <c r="M4472" t="s">
        <v>5452</v>
      </c>
      <c r="O4472" s="2" t="s">
        <v>128</v>
      </c>
      <c r="P4472" s="19" t="s">
        <v>5224</v>
      </c>
      <c r="Q4472" s="19" t="s">
        <v>27</v>
      </c>
      <c r="S4472" s="19" t="s">
        <v>129</v>
      </c>
      <c r="U4472" s="19" t="s">
        <v>129</v>
      </c>
      <c r="W4472" s="20">
        <v>33</v>
      </c>
      <c r="X4472" s="65" t="s">
        <v>5223</v>
      </c>
      <c r="Z4472" t="s">
        <v>4950</v>
      </c>
      <c r="AB4472" t="s">
        <v>119</v>
      </c>
      <c r="AC4472" t="s">
        <v>5373</v>
      </c>
      <c r="AD4472" s="2" t="s">
        <v>5154</v>
      </c>
    </row>
    <row r="4473" spans="1:30" hidden="1" x14ac:dyDescent="0.25">
      <c r="A4473" s="2">
        <v>69</v>
      </c>
      <c r="B4473" t="s">
        <v>5375</v>
      </c>
      <c r="C4473">
        <v>30</v>
      </c>
      <c r="D4473">
        <v>140</v>
      </c>
      <c r="E4473">
        <v>250</v>
      </c>
      <c r="F4473" t="s">
        <v>114</v>
      </c>
      <c r="G4473" s="2" t="s">
        <v>485</v>
      </c>
      <c r="H4473">
        <v>8</v>
      </c>
      <c r="I4473">
        <v>39.729999999999997</v>
      </c>
      <c r="J4473" s="2" t="s">
        <v>502</v>
      </c>
      <c r="K4473" s="2" t="s">
        <v>74</v>
      </c>
      <c r="M4473" t="s">
        <v>5452</v>
      </c>
      <c r="P4473" s="19" t="s">
        <v>5224</v>
      </c>
      <c r="Q4473" s="19" t="s">
        <v>25</v>
      </c>
      <c r="S4473" s="19" t="s">
        <v>129</v>
      </c>
      <c r="W4473" s="20">
        <v>33</v>
      </c>
      <c r="X4473" s="65" t="s">
        <v>5223</v>
      </c>
      <c r="Z4473" t="s">
        <v>4950</v>
      </c>
      <c r="AB4473" t="s">
        <v>119</v>
      </c>
      <c r="AC4473" t="s">
        <v>5373</v>
      </c>
      <c r="AD4473" s="2" t="s">
        <v>5154</v>
      </c>
    </row>
    <row r="4474" spans="1:30" hidden="1" x14ac:dyDescent="0.25">
      <c r="A4474" s="2">
        <v>70</v>
      </c>
      <c r="B4474" t="s">
        <v>5377</v>
      </c>
      <c r="C4474">
        <v>30</v>
      </c>
      <c r="D4474">
        <v>750</v>
      </c>
      <c r="E4474">
        <v>2180</v>
      </c>
      <c r="F4474" t="s">
        <v>114</v>
      </c>
      <c r="G4474" s="2" t="s">
        <v>485</v>
      </c>
      <c r="H4474">
        <v>1</v>
      </c>
      <c r="I4474">
        <v>365.63</v>
      </c>
      <c r="J4474" s="2" t="s">
        <v>502</v>
      </c>
      <c r="K4474" s="2" t="s">
        <v>74</v>
      </c>
      <c r="M4474" t="s">
        <v>5452</v>
      </c>
      <c r="O4474" s="2" t="s">
        <v>128</v>
      </c>
      <c r="P4474" s="19" t="s">
        <v>5224</v>
      </c>
      <c r="Q4474" s="19" t="s">
        <v>27</v>
      </c>
      <c r="S4474" s="19" t="s">
        <v>129</v>
      </c>
      <c r="U4474" s="19" t="s">
        <v>129</v>
      </c>
      <c r="W4474" s="20">
        <v>33</v>
      </c>
      <c r="X4474" s="65" t="s">
        <v>5223</v>
      </c>
      <c r="Z4474" t="s">
        <v>4950</v>
      </c>
      <c r="AB4474" t="s">
        <v>119</v>
      </c>
      <c r="AC4474" t="s">
        <v>5380</v>
      </c>
      <c r="AD4474" s="2" t="s">
        <v>4977</v>
      </c>
    </row>
    <row r="4475" spans="1:30" hidden="1" x14ac:dyDescent="0.25">
      <c r="A4475" s="2">
        <v>71</v>
      </c>
      <c r="B4475" t="s">
        <v>5381</v>
      </c>
      <c r="C4475">
        <v>30</v>
      </c>
      <c r="D4475">
        <v>366</v>
      </c>
      <c r="E4475">
        <v>736</v>
      </c>
      <c r="F4475" t="s">
        <v>114</v>
      </c>
      <c r="G4475" s="2" t="s">
        <v>485</v>
      </c>
      <c r="H4475">
        <v>1</v>
      </c>
      <c r="I4475">
        <v>49.62</v>
      </c>
      <c r="J4475" s="2" t="s">
        <v>502</v>
      </c>
      <c r="K4475" s="2" t="s">
        <v>74</v>
      </c>
      <c r="M4475" t="s">
        <v>5452</v>
      </c>
      <c r="O4475" s="2" t="s">
        <v>128</v>
      </c>
      <c r="P4475" s="19" t="s">
        <v>5224</v>
      </c>
      <c r="Q4475" s="19" t="s">
        <v>26</v>
      </c>
      <c r="S4475" s="19" t="s">
        <v>129</v>
      </c>
      <c r="W4475" s="20">
        <v>33</v>
      </c>
      <c r="X4475" s="65" t="s">
        <v>5223</v>
      </c>
      <c r="Z4475" t="s">
        <v>4950</v>
      </c>
      <c r="AB4475" t="s">
        <v>119</v>
      </c>
      <c r="AC4475" t="s">
        <v>5380</v>
      </c>
      <c r="AD4475" s="2" t="s">
        <v>4977</v>
      </c>
    </row>
    <row r="4476" spans="1:30" hidden="1" x14ac:dyDescent="0.25">
      <c r="A4476" s="2">
        <v>72</v>
      </c>
      <c r="B4476" t="s">
        <v>5383</v>
      </c>
      <c r="C4476">
        <v>30</v>
      </c>
      <c r="D4476">
        <v>672</v>
      </c>
      <c r="E4476">
        <v>876</v>
      </c>
      <c r="F4476" t="s">
        <v>114</v>
      </c>
      <c r="G4476" s="2" t="s">
        <v>485</v>
      </c>
      <c r="H4476">
        <v>1</v>
      </c>
      <c r="I4476">
        <v>84.12</v>
      </c>
      <c r="J4476" s="2" t="s">
        <v>502</v>
      </c>
      <c r="K4476" s="2" t="s">
        <v>74</v>
      </c>
      <c r="M4476" t="s">
        <v>5452</v>
      </c>
      <c r="P4476" s="19" t="s">
        <v>5224</v>
      </c>
      <c r="Q4476" s="19" t="s">
        <v>25</v>
      </c>
      <c r="S4476" s="19" t="s">
        <v>129</v>
      </c>
      <c r="W4476" s="20">
        <v>33</v>
      </c>
      <c r="X4476" s="65" t="s">
        <v>5223</v>
      </c>
      <c r="Z4476" t="s">
        <v>4950</v>
      </c>
      <c r="AB4476" t="s">
        <v>119</v>
      </c>
      <c r="AC4476" t="s">
        <v>5380</v>
      </c>
      <c r="AD4476" s="2" t="s">
        <v>4977</v>
      </c>
    </row>
    <row r="4477" spans="1:30" hidden="1" x14ac:dyDescent="0.25">
      <c r="A4477" s="2">
        <v>73</v>
      </c>
      <c r="B4477" t="s">
        <v>5385</v>
      </c>
      <c r="C4477">
        <v>30</v>
      </c>
      <c r="D4477">
        <v>1149</v>
      </c>
      <c r="E4477">
        <v>1469</v>
      </c>
      <c r="F4477" t="s">
        <v>114</v>
      </c>
      <c r="G4477" s="2" t="s">
        <v>485</v>
      </c>
      <c r="H4477">
        <v>1</v>
      </c>
      <c r="I4477">
        <v>306.27999999999997</v>
      </c>
      <c r="J4477" s="2" t="s">
        <v>502</v>
      </c>
      <c r="K4477" s="2" t="s">
        <v>74</v>
      </c>
      <c r="M4477" t="s">
        <v>5452</v>
      </c>
      <c r="P4477" s="19" t="s">
        <v>5224</v>
      </c>
      <c r="Q4477" s="19" t="s">
        <v>25</v>
      </c>
      <c r="S4477" s="19" t="s">
        <v>129</v>
      </c>
      <c r="W4477" s="20">
        <v>33</v>
      </c>
      <c r="X4477" s="65" t="s">
        <v>5223</v>
      </c>
      <c r="Z4477" t="s">
        <v>4950</v>
      </c>
      <c r="AB4477" t="s">
        <v>119</v>
      </c>
      <c r="AC4477" t="s">
        <v>5380</v>
      </c>
      <c r="AD4477" s="2" t="s">
        <v>4977</v>
      </c>
    </row>
    <row r="4478" spans="1:30" hidden="1" x14ac:dyDescent="0.25">
      <c r="A4478" s="2">
        <v>74</v>
      </c>
      <c r="B4478" t="s">
        <v>5387</v>
      </c>
      <c r="C4478">
        <v>30</v>
      </c>
      <c r="D4478">
        <v>900</v>
      </c>
      <c r="E4478">
        <v>2563</v>
      </c>
      <c r="F4478" t="s">
        <v>114</v>
      </c>
      <c r="G4478" s="2" t="s">
        <v>485</v>
      </c>
      <c r="H4478">
        <v>1</v>
      </c>
      <c r="I4478">
        <v>454.35</v>
      </c>
      <c r="J4478" s="2" t="s">
        <v>502</v>
      </c>
      <c r="K4478" s="2" t="s">
        <v>74</v>
      </c>
      <c r="M4478" t="s">
        <v>5452</v>
      </c>
      <c r="O4478" s="2" t="s">
        <v>128</v>
      </c>
      <c r="P4478" s="19" t="s">
        <v>5224</v>
      </c>
      <c r="Q4478" s="19" t="s">
        <v>27</v>
      </c>
      <c r="S4478" s="19" t="s">
        <v>129</v>
      </c>
      <c r="W4478" s="20">
        <v>33</v>
      </c>
      <c r="X4478" s="65" t="s">
        <v>5223</v>
      </c>
      <c r="Z4478" t="s">
        <v>4950</v>
      </c>
      <c r="AB4478" t="s">
        <v>119</v>
      </c>
      <c r="AC4478" t="s">
        <v>5380</v>
      </c>
      <c r="AD4478" s="2" t="s">
        <v>4977</v>
      </c>
    </row>
    <row r="4479" spans="1:30" hidden="1" x14ac:dyDescent="0.25">
      <c r="A4479" s="2">
        <v>75</v>
      </c>
      <c r="B4479" t="s">
        <v>5389</v>
      </c>
      <c r="C4479">
        <v>30</v>
      </c>
      <c r="D4479">
        <v>750</v>
      </c>
      <c r="E4479">
        <v>2177</v>
      </c>
      <c r="F4479" t="s">
        <v>114</v>
      </c>
      <c r="G4479" s="2" t="s">
        <v>485</v>
      </c>
      <c r="H4479">
        <v>1</v>
      </c>
      <c r="I4479">
        <v>369.91</v>
      </c>
      <c r="J4479" s="2" t="s">
        <v>502</v>
      </c>
      <c r="K4479" s="2" t="s">
        <v>74</v>
      </c>
      <c r="M4479" t="s">
        <v>5452</v>
      </c>
      <c r="O4479" s="2" t="s">
        <v>128</v>
      </c>
      <c r="P4479" s="19" t="s">
        <v>5224</v>
      </c>
      <c r="Q4479" s="19" t="s">
        <v>27</v>
      </c>
      <c r="R4479" s="19" t="s">
        <v>129</v>
      </c>
      <c r="U4479" s="19" t="s">
        <v>129</v>
      </c>
      <c r="W4479" s="20">
        <v>33</v>
      </c>
      <c r="X4479" s="65" t="s">
        <v>5223</v>
      </c>
      <c r="Z4479" t="s">
        <v>4950</v>
      </c>
      <c r="AB4479" t="s">
        <v>119</v>
      </c>
      <c r="AC4479" t="s">
        <v>5391</v>
      </c>
      <c r="AD4479" s="2" t="s">
        <v>121</v>
      </c>
    </row>
    <row r="4480" spans="1:30" hidden="1" x14ac:dyDescent="0.25">
      <c r="A4480" s="2">
        <v>76</v>
      </c>
      <c r="B4480" t="s">
        <v>5392</v>
      </c>
      <c r="C4480">
        <v>30</v>
      </c>
      <c r="D4480">
        <v>750</v>
      </c>
      <c r="E4480">
        <v>2177</v>
      </c>
      <c r="F4480" t="s">
        <v>114</v>
      </c>
      <c r="G4480" s="2" t="s">
        <v>485</v>
      </c>
      <c r="H4480">
        <v>1</v>
      </c>
      <c r="I4480">
        <v>369.91</v>
      </c>
      <c r="J4480" s="2" t="s">
        <v>502</v>
      </c>
      <c r="K4480" s="2" t="s">
        <v>74</v>
      </c>
      <c r="M4480" t="s">
        <v>5452</v>
      </c>
      <c r="O4480" s="2" t="s">
        <v>128</v>
      </c>
      <c r="P4480" s="19" t="s">
        <v>5224</v>
      </c>
      <c r="Q4480" s="19" t="s">
        <v>27</v>
      </c>
      <c r="R4480" s="19" t="s">
        <v>129</v>
      </c>
      <c r="U4480" s="19" t="s">
        <v>129</v>
      </c>
      <c r="W4480" s="20">
        <v>33</v>
      </c>
      <c r="X4480" s="65" t="s">
        <v>5223</v>
      </c>
      <c r="Z4480" t="s">
        <v>4950</v>
      </c>
      <c r="AB4480" t="s">
        <v>119</v>
      </c>
      <c r="AC4480" t="s">
        <v>5391</v>
      </c>
      <c r="AD4480" s="2" t="s">
        <v>121</v>
      </c>
    </row>
    <row r="4481" spans="1:30" hidden="1" x14ac:dyDescent="0.25">
      <c r="A4481" s="2">
        <v>77</v>
      </c>
      <c r="B4481" t="s">
        <v>5393</v>
      </c>
      <c r="C4481">
        <v>30</v>
      </c>
      <c r="D4481">
        <v>750</v>
      </c>
      <c r="E4481">
        <v>2180</v>
      </c>
      <c r="F4481" t="s">
        <v>114</v>
      </c>
      <c r="G4481" s="2" t="s">
        <v>485</v>
      </c>
      <c r="H4481">
        <v>1</v>
      </c>
      <c r="I4481">
        <v>365.63</v>
      </c>
      <c r="J4481" s="2" t="s">
        <v>502</v>
      </c>
      <c r="K4481" s="2" t="s">
        <v>74</v>
      </c>
      <c r="M4481" t="s">
        <v>5452</v>
      </c>
      <c r="O4481" s="2" t="s">
        <v>128</v>
      </c>
      <c r="P4481" s="19" t="s">
        <v>5224</v>
      </c>
      <c r="Q4481" s="19" t="s">
        <v>27</v>
      </c>
      <c r="R4481" s="19" t="s">
        <v>129</v>
      </c>
      <c r="U4481" s="19" t="s">
        <v>129</v>
      </c>
      <c r="W4481" s="20">
        <v>33</v>
      </c>
      <c r="X4481" s="65" t="s">
        <v>5223</v>
      </c>
      <c r="Z4481" t="s">
        <v>4950</v>
      </c>
      <c r="AB4481" t="s">
        <v>119</v>
      </c>
      <c r="AC4481" t="s">
        <v>5391</v>
      </c>
      <c r="AD4481" s="2" t="s">
        <v>121</v>
      </c>
    </row>
    <row r="4482" spans="1:30" hidden="1" x14ac:dyDescent="0.25">
      <c r="A4482" s="2">
        <v>78</v>
      </c>
      <c r="B4482" t="s">
        <v>5394</v>
      </c>
      <c r="C4482">
        <v>30</v>
      </c>
      <c r="D4482">
        <v>750</v>
      </c>
      <c r="E4482">
        <v>2064</v>
      </c>
      <c r="F4482" t="s">
        <v>114</v>
      </c>
      <c r="G4482" s="2" t="s">
        <v>485</v>
      </c>
      <c r="H4482">
        <v>1</v>
      </c>
      <c r="I4482">
        <v>350.57</v>
      </c>
      <c r="J4482" s="2" t="s">
        <v>502</v>
      </c>
      <c r="K4482" s="2" t="s">
        <v>74</v>
      </c>
      <c r="M4482" t="s">
        <v>5452</v>
      </c>
      <c r="O4482" s="2" t="s">
        <v>128</v>
      </c>
      <c r="P4482" s="19" t="s">
        <v>5224</v>
      </c>
      <c r="Q4482" s="19" t="s">
        <v>27</v>
      </c>
      <c r="R4482" s="19" t="s">
        <v>129</v>
      </c>
      <c r="U4482" s="19" t="s">
        <v>129</v>
      </c>
      <c r="W4482" s="20">
        <v>33</v>
      </c>
      <c r="X4482" s="65" t="s">
        <v>5223</v>
      </c>
      <c r="Z4482" t="s">
        <v>4950</v>
      </c>
      <c r="AB4482" t="s">
        <v>119</v>
      </c>
      <c r="AC4482" t="s">
        <v>5391</v>
      </c>
      <c r="AD4482" s="2" t="s">
        <v>121</v>
      </c>
    </row>
    <row r="4483" spans="1:30" hidden="1" x14ac:dyDescent="0.25">
      <c r="A4483" s="2">
        <v>79</v>
      </c>
      <c r="B4483" t="s">
        <v>5396</v>
      </c>
      <c r="C4483">
        <v>30</v>
      </c>
      <c r="D4483">
        <v>750</v>
      </c>
      <c r="E4483">
        <v>2064</v>
      </c>
      <c r="F4483" t="s">
        <v>114</v>
      </c>
      <c r="G4483" s="2" t="s">
        <v>485</v>
      </c>
      <c r="H4483">
        <v>1</v>
      </c>
      <c r="I4483">
        <v>350.57</v>
      </c>
      <c r="J4483" s="2" t="s">
        <v>502</v>
      </c>
      <c r="K4483" s="2" t="s">
        <v>74</v>
      </c>
      <c r="M4483" t="s">
        <v>5452</v>
      </c>
      <c r="O4483" s="2" t="s">
        <v>128</v>
      </c>
      <c r="P4483" s="19" t="s">
        <v>5224</v>
      </c>
      <c r="Q4483" s="19" t="s">
        <v>27</v>
      </c>
      <c r="R4483" s="19" t="s">
        <v>129</v>
      </c>
      <c r="U4483" s="19" t="s">
        <v>129</v>
      </c>
      <c r="W4483" s="20">
        <v>33</v>
      </c>
      <c r="X4483" s="65" t="s">
        <v>5223</v>
      </c>
      <c r="Z4483" t="s">
        <v>4950</v>
      </c>
      <c r="AB4483" t="s">
        <v>119</v>
      </c>
      <c r="AC4483" t="s">
        <v>5391</v>
      </c>
      <c r="AD4483" s="2" t="s">
        <v>121</v>
      </c>
    </row>
    <row r="4484" spans="1:30" hidden="1" x14ac:dyDescent="0.25">
      <c r="A4484" s="2">
        <v>80</v>
      </c>
      <c r="B4484" t="s">
        <v>5397</v>
      </c>
      <c r="C4484">
        <v>30</v>
      </c>
      <c r="D4484">
        <v>619</v>
      </c>
      <c r="E4484">
        <v>702</v>
      </c>
      <c r="F4484" t="s">
        <v>114</v>
      </c>
      <c r="G4484" s="2" t="s">
        <v>485</v>
      </c>
      <c r="H4484">
        <v>1</v>
      </c>
      <c r="I4484">
        <v>66.040000000000006</v>
      </c>
      <c r="J4484" s="2" t="s">
        <v>502</v>
      </c>
      <c r="K4484" s="2" t="s">
        <v>74</v>
      </c>
      <c r="M4484" t="s">
        <v>5452</v>
      </c>
      <c r="P4484" s="19" t="s">
        <v>5224</v>
      </c>
      <c r="Q4484" s="19" t="s">
        <v>25</v>
      </c>
      <c r="R4484" s="19" t="s">
        <v>129</v>
      </c>
      <c r="W4484" s="20">
        <v>33</v>
      </c>
      <c r="X4484" s="65" t="s">
        <v>5223</v>
      </c>
      <c r="Z4484" t="s">
        <v>4950</v>
      </c>
      <c r="AB4484" t="s">
        <v>119</v>
      </c>
      <c r="AC4484" t="s">
        <v>5391</v>
      </c>
      <c r="AD4484" s="2" t="s">
        <v>121</v>
      </c>
    </row>
    <row r="4485" spans="1:30" hidden="1" x14ac:dyDescent="0.25">
      <c r="A4485" s="2">
        <v>81</v>
      </c>
      <c r="B4485" t="s">
        <v>5399</v>
      </c>
      <c r="C4485">
        <v>30</v>
      </c>
      <c r="D4485">
        <v>1029</v>
      </c>
      <c r="E4485">
        <v>1189</v>
      </c>
      <c r="F4485" t="s">
        <v>114</v>
      </c>
      <c r="G4485" s="2" t="s">
        <v>485</v>
      </c>
      <c r="H4485">
        <v>1</v>
      </c>
      <c r="I4485">
        <v>210.73</v>
      </c>
      <c r="J4485" s="2" t="s">
        <v>502</v>
      </c>
      <c r="K4485" s="2" t="s">
        <v>74</v>
      </c>
      <c r="M4485" t="s">
        <v>5452</v>
      </c>
      <c r="P4485" s="19" t="s">
        <v>5224</v>
      </c>
      <c r="Q4485" s="19" t="s">
        <v>25</v>
      </c>
      <c r="R4485" s="19" t="s">
        <v>129</v>
      </c>
      <c r="W4485" s="20">
        <v>33</v>
      </c>
      <c r="X4485" s="65" t="s">
        <v>5223</v>
      </c>
      <c r="Z4485" t="s">
        <v>4950</v>
      </c>
      <c r="AB4485" t="s">
        <v>119</v>
      </c>
      <c r="AC4485" t="s">
        <v>5391</v>
      </c>
      <c r="AD4485" s="2" t="s">
        <v>121</v>
      </c>
    </row>
    <row r="4486" spans="1:30" hidden="1" x14ac:dyDescent="0.25">
      <c r="A4486" s="2">
        <v>82</v>
      </c>
      <c r="B4486" t="s">
        <v>5401</v>
      </c>
      <c r="C4486">
        <v>30</v>
      </c>
      <c r="D4486">
        <v>757</v>
      </c>
      <c r="E4486">
        <v>782</v>
      </c>
      <c r="F4486" t="s">
        <v>114</v>
      </c>
      <c r="G4486" s="2" t="s">
        <v>485</v>
      </c>
      <c r="H4486">
        <v>1</v>
      </c>
      <c r="I4486">
        <v>91.22</v>
      </c>
      <c r="J4486" s="2" t="s">
        <v>502</v>
      </c>
      <c r="K4486" s="2" t="s">
        <v>74</v>
      </c>
      <c r="M4486" t="s">
        <v>5452</v>
      </c>
      <c r="P4486" s="19" t="s">
        <v>5224</v>
      </c>
      <c r="Q4486" s="19" t="s">
        <v>25</v>
      </c>
      <c r="R4486" s="19" t="s">
        <v>129</v>
      </c>
      <c r="W4486" s="20">
        <v>33</v>
      </c>
      <c r="X4486" s="65" t="s">
        <v>5223</v>
      </c>
      <c r="Z4486" t="s">
        <v>4950</v>
      </c>
      <c r="AB4486" t="s">
        <v>119</v>
      </c>
      <c r="AC4486" t="s">
        <v>5391</v>
      </c>
      <c r="AD4486" s="2" t="s">
        <v>121</v>
      </c>
    </row>
    <row r="4487" spans="1:30" hidden="1" x14ac:dyDescent="0.25">
      <c r="A4487" s="2">
        <v>83</v>
      </c>
      <c r="B4487" t="s">
        <v>5403</v>
      </c>
      <c r="C4487">
        <v>30</v>
      </c>
      <c r="D4487">
        <v>989</v>
      </c>
      <c r="E4487">
        <v>991</v>
      </c>
      <c r="F4487" t="s">
        <v>114</v>
      </c>
      <c r="G4487" s="2" t="s">
        <v>485</v>
      </c>
      <c r="H4487">
        <v>1</v>
      </c>
      <c r="I4487">
        <v>177.64</v>
      </c>
      <c r="J4487" s="2" t="s">
        <v>502</v>
      </c>
      <c r="K4487" s="2" t="s">
        <v>74</v>
      </c>
      <c r="M4487" t="s">
        <v>5452</v>
      </c>
      <c r="P4487" s="19" t="s">
        <v>5224</v>
      </c>
      <c r="Q4487" s="19" t="s">
        <v>25</v>
      </c>
      <c r="R4487" s="19" t="s">
        <v>129</v>
      </c>
      <c r="W4487" s="20">
        <v>33</v>
      </c>
      <c r="X4487" s="65" t="s">
        <v>5223</v>
      </c>
      <c r="Z4487" t="s">
        <v>4950</v>
      </c>
      <c r="AB4487" t="s">
        <v>119</v>
      </c>
      <c r="AC4487" t="s">
        <v>5391</v>
      </c>
      <c r="AD4487" s="2" t="s">
        <v>121</v>
      </c>
    </row>
    <row r="4488" spans="1:30" hidden="1" x14ac:dyDescent="0.25">
      <c r="A4488" s="2">
        <v>84</v>
      </c>
      <c r="B4488" t="s">
        <v>5405</v>
      </c>
      <c r="C4488">
        <v>30</v>
      </c>
      <c r="D4488">
        <v>1201</v>
      </c>
      <c r="E4488">
        <v>1480</v>
      </c>
      <c r="F4488" t="s">
        <v>114</v>
      </c>
      <c r="G4488" s="2" t="s">
        <v>485</v>
      </c>
      <c r="H4488">
        <v>1</v>
      </c>
      <c r="I4488">
        <v>284.93</v>
      </c>
      <c r="J4488" s="2" t="s">
        <v>502</v>
      </c>
      <c r="K4488" s="2" t="s">
        <v>74</v>
      </c>
      <c r="M4488" t="s">
        <v>5452</v>
      </c>
      <c r="P4488" s="19" t="s">
        <v>5224</v>
      </c>
      <c r="Q4488" s="19" t="s">
        <v>25</v>
      </c>
      <c r="R4488" s="19" t="s">
        <v>129</v>
      </c>
      <c r="W4488" s="20">
        <v>33</v>
      </c>
      <c r="X4488" s="65" t="s">
        <v>5223</v>
      </c>
      <c r="Z4488" t="s">
        <v>4950</v>
      </c>
      <c r="AB4488" t="s">
        <v>119</v>
      </c>
      <c r="AC4488" t="s">
        <v>5391</v>
      </c>
      <c r="AD4488" s="2" t="s">
        <v>121</v>
      </c>
    </row>
    <row r="4489" spans="1:30" hidden="1" x14ac:dyDescent="0.25">
      <c r="A4489" s="2">
        <v>85</v>
      </c>
      <c r="B4489" t="s">
        <v>5407</v>
      </c>
      <c r="C4489">
        <v>30</v>
      </c>
      <c r="D4489">
        <v>622</v>
      </c>
      <c r="E4489">
        <v>730</v>
      </c>
      <c r="F4489" t="s">
        <v>114</v>
      </c>
      <c r="G4489" s="2" t="s">
        <v>485</v>
      </c>
      <c r="H4489">
        <v>2</v>
      </c>
      <c r="I4489">
        <v>114.06</v>
      </c>
      <c r="J4489" s="2" t="s">
        <v>502</v>
      </c>
      <c r="K4489" s="2" t="s">
        <v>74</v>
      </c>
      <c r="M4489" t="s">
        <v>5452</v>
      </c>
      <c r="P4489" s="19" t="s">
        <v>5224</v>
      </c>
      <c r="Q4489" s="19" t="s">
        <v>25</v>
      </c>
      <c r="R4489" s="19" t="s">
        <v>129</v>
      </c>
      <c r="W4489" s="20">
        <v>33</v>
      </c>
      <c r="X4489" s="65" t="s">
        <v>5223</v>
      </c>
      <c r="Z4489" t="s">
        <v>4950</v>
      </c>
      <c r="AB4489" t="s">
        <v>119</v>
      </c>
      <c r="AC4489" t="s">
        <v>5391</v>
      </c>
      <c r="AD4489" s="2" t="s">
        <v>121</v>
      </c>
    </row>
    <row r="4490" spans="1:30" hidden="1" x14ac:dyDescent="0.25">
      <c r="A4490" s="2">
        <v>86</v>
      </c>
      <c r="B4490" t="s">
        <v>5409</v>
      </c>
      <c r="C4490">
        <v>35</v>
      </c>
      <c r="D4490">
        <v>500</v>
      </c>
      <c r="E4490">
        <v>700</v>
      </c>
      <c r="F4490" t="s">
        <v>114</v>
      </c>
      <c r="G4490" s="2" t="s">
        <v>485</v>
      </c>
      <c r="H4490">
        <v>3</v>
      </c>
      <c r="I4490">
        <v>279.17</v>
      </c>
      <c r="J4490" s="2" t="s">
        <v>502</v>
      </c>
      <c r="K4490" s="2" t="s">
        <v>74</v>
      </c>
      <c r="M4490" t="s">
        <v>5452</v>
      </c>
      <c r="O4490" s="2" t="s">
        <v>128</v>
      </c>
      <c r="P4490" s="19" t="s">
        <v>5224</v>
      </c>
      <c r="Q4490" s="19" t="s">
        <v>26</v>
      </c>
      <c r="S4490" s="19" t="s">
        <v>129</v>
      </c>
      <c r="W4490" s="20">
        <v>33</v>
      </c>
      <c r="X4490" s="65" t="s">
        <v>5223</v>
      </c>
      <c r="Z4490" t="s">
        <v>4950</v>
      </c>
      <c r="AB4490" t="s">
        <v>119</v>
      </c>
      <c r="AC4490" t="s">
        <v>5412</v>
      </c>
      <c r="AD4490" s="2" t="s">
        <v>5413</v>
      </c>
    </row>
    <row r="4491" spans="1:30" hidden="1" x14ac:dyDescent="0.25">
      <c r="A4491" s="2">
        <v>87</v>
      </c>
      <c r="B4491" t="s">
        <v>5414</v>
      </c>
      <c r="C4491">
        <v>35</v>
      </c>
      <c r="D4491">
        <v>500</v>
      </c>
      <c r="E4491">
        <v>700</v>
      </c>
      <c r="F4491" t="s">
        <v>114</v>
      </c>
      <c r="G4491" s="2" t="s">
        <v>485</v>
      </c>
      <c r="H4491">
        <v>1</v>
      </c>
      <c r="I4491">
        <v>91.5</v>
      </c>
      <c r="J4491" s="2" t="s">
        <v>502</v>
      </c>
      <c r="K4491" s="2" t="s">
        <v>74</v>
      </c>
      <c r="M4491" t="s">
        <v>5452</v>
      </c>
      <c r="O4491" s="2" t="s">
        <v>128</v>
      </c>
      <c r="P4491" s="19" t="s">
        <v>5224</v>
      </c>
      <c r="Q4491" s="19" t="s">
        <v>26</v>
      </c>
      <c r="S4491" s="19" t="s">
        <v>129</v>
      </c>
      <c r="W4491" s="20">
        <v>33</v>
      </c>
      <c r="X4491" s="65" t="s">
        <v>5223</v>
      </c>
      <c r="Z4491" t="s">
        <v>4950</v>
      </c>
      <c r="AB4491" t="s">
        <v>119</v>
      </c>
      <c r="AC4491" t="s">
        <v>5412</v>
      </c>
      <c r="AD4491" s="2" t="s">
        <v>5413</v>
      </c>
    </row>
    <row r="4492" spans="1:30" hidden="1" x14ac:dyDescent="0.25">
      <c r="A4492" s="2">
        <v>88</v>
      </c>
      <c r="B4492" t="s">
        <v>5415</v>
      </c>
      <c r="C4492">
        <v>35</v>
      </c>
      <c r="D4492">
        <v>500</v>
      </c>
      <c r="E4492">
        <v>700</v>
      </c>
      <c r="F4492" t="s">
        <v>114</v>
      </c>
      <c r="G4492" s="2" t="s">
        <v>485</v>
      </c>
      <c r="H4492">
        <v>6</v>
      </c>
      <c r="I4492">
        <v>553.66999999999996</v>
      </c>
      <c r="J4492" s="2" t="s">
        <v>502</v>
      </c>
      <c r="K4492" s="2" t="s">
        <v>74</v>
      </c>
      <c r="M4492" t="s">
        <v>5452</v>
      </c>
      <c r="O4492" s="2" t="s">
        <v>128</v>
      </c>
      <c r="P4492" s="19" t="s">
        <v>5224</v>
      </c>
      <c r="Q4492" s="19" t="s">
        <v>26</v>
      </c>
      <c r="S4492" s="19" t="s">
        <v>129</v>
      </c>
      <c r="W4492" s="20">
        <v>33</v>
      </c>
      <c r="X4492" s="65" t="s">
        <v>5223</v>
      </c>
      <c r="Z4492" t="s">
        <v>4950</v>
      </c>
      <c r="AB4492" t="s">
        <v>119</v>
      </c>
      <c r="AC4492" t="s">
        <v>5412</v>
      </c>
      <c r="AD4492" s="2" t="s">
        <v>5413</v>
      </c>
    </row>
    <row r="4493" spans="1:30" hidden="1" x14ac:dyDescent="0.25">
      <c r="A4493" s="2">
        <v>89</v>
      </c>
      <c r="B4493" t="s">
        <v>5416</v>
      </c>
      <c r="C4493">
        <v>40</v>
      </c>
      <c r="D4493">
        <v>807</v>
      </c>
      <c r="E4493">
        <v>1499</v>
      </c>
      <c r="F4493" t="s">
        <v>114</v>
      </c>
      <c r="G4493" s="2" t="s">
        <v>485</v>
      </c>
      <c r="H4493">
        <v>1</v>
      </c>
      <c r="I4493">
        <v>281.77999999999997</v>
      </c>
      <c r="J4493" s="2" t="s">
        <v>502</v>
      </c>
      <c r="K4493" s="2" t="s">
        <v>74</v>
      </c>
      <c r="M4493" t="s">
        <v>5452</v>
      </c>
      <c r="O4493" s="2" t="s">
        <v>128</v>
      </c>
      <c r="P4493" s="19" t="s">
        <v>5224</v>
      </c>
      <c r="Q4493" s="19" t="s">
        <v>26</v>
      </c>
      <c r="S4493" s="19" t="s">
        <v>129</v>
      </c>
      <c r="W4493" s="20">
        <v>33</v>
      </c>
      <c r="X4493" s="65" t="s">
        <v>5223</v>
      </c>
      <c r="Z4493" t="s">
        <v>4950</v>
      </c>
      <c r="AB4493" t="s">
        <v>119</v>
      </c>
      <c r="AC4493" t="s">
        <v>5419</v>
      </c>
      <c r="AD4493" s="2" t="s">
        <v>5420</v>
      </c>
    </row>
    <row r="4494" spans="1:30" hidden="1" x14ac:dyDescent="0.25">
      <c r="A4494" s="2">
        <v>90</v>
      </c>
      <c r="B4494" t="s">
        <v>5421</v>
      </c>
      <c r="C4494">
        <v>50</v>
      </c>
      <c r="D4494">
        <v>750</v>
      </c>
      <c r="E4494">
        <v>2990</v>
      </c>
      <c r="F4494" t="s">
        <v>114</v>
      </c>
      <c r="G4494" s="2" t="s">
        <v>485</v>
      </c>
      <c r="H4494">
        <v>1</v>
      </c>
      <c r="I4494">
        <v>765.67</v>
      </c>
      <c r="J4494" s="2" t="s">
        <v>502</v>
      </c>
      <c r="K4494" s="2" t="s">
        <v>74</v>
      </c>
      <c r="M4494" t="s">
        <v>5452</v>
      </c>
      <c r="O4494" s="2" t="s">
        <v>128</v>
      </c>
      <c r="P4494" s="19" t="s">
        <v>5224</v>
      </c>
      <c r="Q4494" s="19" t="s">
        <v>27</v>
      </c>
      <c r="S4494" s="19" t="s">
        <v>129</v>
      </c>
      <c r="U4494" s="19" t="s">
        <v>129</v>
      </c>
      <c r="W4494" s="20">
        <v>33</v>
      </c>
      <c r="X4494" s="65" t="s">
        <v>5223</v>
      </c>
      <c r="Z4494" t="s">
        <v>4950</v>
      </c>
      <c r="AB4494" t="s">
        <v>119</v>
      </c>
      <c r="AC4494" t="s">
        <v>5424</v>
      </c>
      <c r="AD4494" s="2" t="s">
        <v>5425</v>
      </c>
    </row>
    <row r="4495" spans="1:30" hidden="1" x14ac:dyDescent="0.25">
      <c r="A4495" s="2">
        <v>91</v>
      </c>
      <c r="B4495" t="s">
        <v>5426</v>
      </c>
      <c r="C4495">
        <v>50</v>
      </c>
      <c r="D4495">
        <v>750</v>
      </c>
      <c r="E4495">
        <v>2990</v>
      </c>
      <c r="F4495" t="s">
        <v>114</v>
      </c>
      <c r="G4495" s="2" t="s">
        <v>485</v>
      </c>
      <c r="H4495">
        <v>1</v>
      </c>
      <c r="I4495">
        <v>765.67</v>
      </c>
      <c r="J4495" s="2" t="s">
        <v>502</v>
      </c>
      <c r="K4495" s="2" t="s">
        <v>74</v>
      </c>
      <c r="M4495" t="s">
        <v>5452</v>
      </c>
      <c r="O4495" s="2" t="s">
        <v>128</v>
      </c>
      <c r="P4495" s="19" t="s">
        <v>5224</v>
      </c>
      <c r="Q4495" s="19" t="s">
        <v>27</v>
      </c>
      <c r="S4495" s="19" t="s">
        <v>129</v>
      </c>
      <c r="U4495" s="19" t="s">
        <v>129</v>
      </c>
      <c r="W4495" s="20">
        <v>33</v>
      </c>
      <c r="X4495" s="65" t="s">
        <v>5223</v>
      </c>
      <c r="Z4495" t="s">
        <v>4950</v>
      </c>
      <c r="AB4495" t="s">
        <v>119</v>
      </c>
      <c r="AC4495" t="s">
        <v>5424</v>
      </c>
      <c r="AD4495" s="2" t="s">
        <v>5425</v>
      </c>
    </row>
    <row r="4496" spans="1:30" hidden="1" x14ac:dyDescent="0.25">
      <c r="A4496" s="2">
        <v>92</v>
      </c>
      <c r="B4496" t="s">
        <v>5427</v>
      </c>
      <c r="C4496">
        <v>60</v>
      </c>
      <c r="D4496">
        <v>750</v>
      </c>
      <c r="E4496">
        <v>2439</v>
      </c>
      <c r="F4496" t="s">
        <v>2484</v>
      </c>
      <c r="G4496" s="2" t="s">
        <v>485</v>
      </c>
      <c r="H4496">
        <v>1</v>
      </c>
      <c r="I4496">
        <v>750.73</v>
      </c>
      <c r="J4496" s="2" t="s">
        <v>502</v>
      </c>
      <c r="K4496" s="2" t="s">
        <v>74</v>
      </c>
      <c r="M4496" t="s">
        <v>5452</v>
      </c>
      <c r="O4496" s="2" t="s">
        <v>128</v>
      </c>
      <c r="P4496" s="19" t="s">
        <v>5224</v>
      </c>
      <c r="Q4496" s="19" t="s">
        <v>27</v>
      </c>
      <c r="S4496" s="19" t="s">
        <v>129</v>
      </c>
      <c r="U4496" s="19" t="s">
        <v>129</v>
      </c>
      <c r="W4496" s="20">
        <v>33</v>
      </c>
      <c r="X4496" s="65" t="s">
        <v>5223</v>
      </c>
      <c r="Z4496" t="s">
        <v>4950</v>
      </c>
      <c r="AB4496" t="s">
        <v>119</v>
      </c>
      <c r="AC4496" t="s">
        <v>5430</v>
      </c>
      <c r="AD4496" s="2" t="s">
        <v>4577</v>
      </c>
    </row>
    <row r="4497" spans="1:30" hidden="1" x14ac:dyDescent="0.25">
      <c r="A4497" s="2">
        <v>93</v>
      </c>
      <c r="B4497" t="s">
        <v>5431</v>
      </c>
      <c r="C4497">
        <v>60</v>
      </c>
      <c r="D4497">
        <v>750</v>
      </c>
      <c r="E4497">
        <v>2438</v>
      </c>
      <c r="F4497" t="s">
        <v>2484</v>
      </c>
      <c r="G4497" s="2" t="s">
        <v>485</v>
      </c>
      <c r="H4497">
        <v>1</v>
      </c>
      <c r="I4497">
        <v>750.41</v>
      </c>
      <c r="J4497" s="2" t="s">
        <v>502</v>
      </c>
      <c r="K4497" s="2" t="s">
        <v>74</v>
      </c>
      <c r="M4497" t="s">
        <v>5452</v>
      </c>
      <c r="O4497" s="2" t="s">
        <v>128</v>
      </c>
      <c r="P4497" s="19" t="s">
        <v>5224</v>
      </c>
      <c r="Q4497" s="19" t="s">
        <v>27</v>
      </c>
      <c r="S4497" s="19" t="s">
        <v>129</v>
      </c>
      <c r="U4497" s="19" t="s">
        <v>129</v>
      </c>
      <c r="W4497" s="20">
        <v>33</v>
      </c>
      <c r="X4497" s="65" t="s">
        <v>5223</v>
      </c>
      <c r="Z4497" t="s">
        <v>4950</v>
      </c>
      <c r="AB4497" t="s">
        <v>119</v>
      </c>
      <c r="AC4497" t="s">
        <v>5430</v>
      </c>
      <c r="AD4497" s="2" t="s">
        <v>4577</v>
      </c>
    </row>
    <row r="4498" spans="1:30" hidden="1" x14ac:dyDescent="0.25">
      <c r="A4498" s="2">
        <v>94</v>
      </c>
      <c r="B4498" t="s">
        <v>5433</v>
      </c>
      <c r="C4498">
        <v>60</v>
      </c>
      <c r="D4498">
        <v>750</v>
      </c>
      <c r="E4498">
        <v>2382</v>
      </c>
      <c r="F4498" t="s">
        <v>2484</v>
      </c>
      <c r="G4498" s="2" t="s">
        <v>485</v>
      </c>
      <c r="H4498">
        <v>2</v>
      </c>
      <c r="I4498">
        <v>1502.94</v>
      </c>
      <c r="J4498" s="2" t="s">
        <v>502</v>
      </c>
      <c r="K4498" s="2" t="s">
        <v>74</v>
      </c>
      <c r="M4498" t="s">
        <v>5452</v>
      </c>
      <c r="P4498" s="19" t="s">
        <v>5224</v>
      </c>
      <c r="Q4498" s="19" t="s">
        <v>27</v>
      </c>
      <c r="S4498" s="19" t="s">
        <v>129</v>
      </c>
      <c r="W4498" s="20">
        <v>33</v>
      </c>
      <c r="X4498" s="65" t="s">
        <v>5223</v>
      </c>
      <c r="Z4498" t="s">
        <v>4950</v>
      </c>
      <c r="AB4498" t="s">
        <v>119</v>
      </c>
      <c r="AC4498" t="s">
        <v>5430</v>
      </c>
      <c r="AD4498" s="2" t="s">
        <v>4577</v>
      </c>
    </row>
    <row r="4499" spans="1:30" hidden="1" x14ac:dyDescent="0.25">
      <c r="A4499" s="2">
        <v>95</v>
      </c>
      <c r="B4499" t="s">
        <v>5435</v>
      </c>
      <c r="C4499">
        <v>60</v>
      </c>
      <c r="D4499">
        <v>875</v>
      </c>
      <c r="E4499">
        <v>2341</v>
      </c>
      <c r="F4499" t="s">
        <v>114</v>
      </c>
      <c r="G4499" s="2" t="s">
        <v>485</v>
      </c>
      <c r="H4499">
        <v>1</v>
      </c>
      <c r="I4499">
        <v>964.65</v>
      </c>
      <c r="J4499" s="2" t="s">
        <v>502</v>
      </c>
      <c r="K4499" s="2" t="s">
        <v>74</v>
      </c>
      <c r="M4499" t="s">
        <v>5452</v>
      </c>
      <c r="P4499" s="19" t="s">
        <v>5224</v>
      </c>
      <c r="Q4499" s="19" t="s">
        <v>27</v>
      </c>
      <c r="S4499" s="19" t="s">
        <v>129</v>
      </c>
      <c r="W4499" s="20">
        <v>33</v>
      </c>
      <c r="X4499" s="65" t="s">
        <v>5223</v>
      </c>
      <c r="Z4499" t="s">
        <v>4950</v>
      </c>
      <c r="AB4499" t="s">
        <v>119</v>
      </c>
      <c r="AC4499" t="s">
        <v>5438</v>
      </c>
      <c r="AD4499" s="2" t="s">
        <v>5185</v>
      </c>
    </row>
    <row r="4500" spans="1:30" hidden="1" x14ac:dyDescent="0.25">
      <c r="A4500" s="2">
        <v>96</v>
      </c>
      <c r="B4500" t="s">
        <v>5439</v>
      </c>
      <c r="C4500">
        <v>60</v>
      </c>
      <c r="D4500">
        <v>1050</v>
      </c>
      <c r="E4500">
        <v>1300</v>
      </c>
      <c r="F4500" t="s">
        <v>114</v>
      </c>
      <c r="G4500" s="2" t="s">
        <v>485</v>
      </c>
      <c r="H4500">
        <v>1</v>
      </c>
      <c r="I4500">
        <v>633.25</v>
      </c>
      <c r="J4500" s="2" t="s">
        <v>502</v>
      </c>
      <c r="K4500" s="2" t="s">
        <v>74</v>
      </c>
      <c r="M4500" t="s">
        <v>5452</v>
      </c>
      <c r="O4500" s="2" t="s">
        <v>128</v>
      </c>
      <c r="P4500" s="19" t="s">
        <v>5224</v>
      </c>
      <c r="Q4500" s="19" t="s">
        <v>26</v>
      </c>
      <c r="S4500" s="19" t="s">
        <v>129</v>
      </c>
      <c r="W4500" s="20">
        <v>33</v>
      </c>
      <c r="X4500" s="65" t="s">
        <v>5223</v>
      </c>
      <c r="Z4500" t="s">
        <v>4950</v>
      </c>
      <c r="AB4500" t="s">
        <v>119</v>
      </c>
      <c r="AC4500" t="s">
        <v>5442</v>
      </c>
      <c r="AD4500" s="2" t="s">
        <v>5443</v>
      </c>
    </row>
    <row r="4501" spans="1:30" hidden="1" x14ac:dyDescent="0.25">
      <c r="A4501" s="2">
        <v>97</v>
      </c>
      <c r="B4501" t="s">
        <v>5444</v>
      </c>
      <c r="C4501">
        <v>60</v>
      </c>
      <c r="D4501">
        <v>875</v>
      </c>
      <c r="E4501">
        <v>1871</v>
      </c>
      <c r="F4501" t="s">
        <v>114</v>
      </c>
      <c r="G4501" s="2" t="s">
        <v>485</v>
      </c>
      <c r="H4501">
        <v>1</v>
      </c>
      <c r="I4501">
        <v>771.29</v>
      </c>
      <c r="J4501" s="2" t="s">
        <v>502</v>
      </c>
      <c r="K4501" s="2" t="s">
        <v>74</v>
      </c>
      <c r="M4501" t="s">
        <v>5452</v>
      </c>
      <c r="P4501" s="19" t="s">
        <v>5224</v>
      </c>
      <c r="Q4501" s="19" t="s">
        <v>27</v>
      </c>
      <c r="S4501" s="19" t="s">
        <v>129</v>
      </c>
      <c r="W4501" s="20">
        <v>33</v>
      </c>
      <c r="X4501" s="65" t="s">
        <v>5223</v>
      </c>
      <c r="Z4501" t="s">
        <v>4950</v>
      </c>
      <c r="AB4501" t="s">
        <v>119</v>
      </c>
      <c r="AC4501" t="s">
        <v>5442</v>
      </c>
      <c r="AD4501" s="2" t="s">
        <v>5443</v>
      </c>
    </row>
    <row r="4502" spans="1:30" hidden="1" x14ac:dyDescent="0.25">
      <c r="A4502" s="2">
        <v>98</v>
      </c>
      <c r="B4502" t="s">
        <v>5446</v>
      </c>
      <c r="C4502">
        <v>80</v>
      </c>
      <c r="D4502">
        <v>880</v>
      </c>
      <c r="E4502">
        <v>2067</v>
      </c>
      <c r="F4502" t="s">
        <v>114</v>
      </c>
      <c r="G4502" s="2" t="s">
        <v>485</v>
      </c>
      <c r="H4502">
        <v>1</v>
      </c>
      <c r="I4502">
        <v>969.69</v>
      </c>
      <c r="J4502" s="2" t="s">
        <v>502</v>
      </c>
      <c r="K4502" s="2" t="s">
        <v>74</v>
      </c>
      <c r="M4502" t="s">
        <v>5452</v>
      </c>
      <c r="O4502" s="2" t="s">
        <v>128</v>
      </c>
      <c r="P4502" s="19" t="s">
        <v>5224</v>
      </c>
      <c r="Q4502" s="19" t="s">
        <v>26</v>
      </c>
      <c r="S4502" s="19" t="s">
        <v>129</v>
      </c>
      <c r="W4502" s="20">
        <v>33</v>
      </c>
      <c r="X4502" s="65" t="s">
        <v>5223</v>
      </c>
      <c r="Z4502" t="s">
        <v>4950</v>
      </c>
      <c r="AB4502" t="s">
        <v>119</v>
      </c>
      <c r="AC4502" t="s">
        <v>5449</v>
      </c>
      <c r="AD4502" s="2" t="s">
        <v>5450</v>
      </c>
    </row>
    <row r="4503" spans="1:30" hidden="1" x14ac:dyDescent="0.25">
      <c r="A4503" s="2">
        <v>1</v>
      </c>
      <c r="B4503" t="s">
        <v>5470</v>
      </c>
      <c r="C4503">
        <v>6</v>
      </c>
      <c r="D4503">
        <v>558</v>
      </c>
      <c r="E4503">
        <v>558</v>
      </c>
      <c r="F4503" t="s">
        <v>114</v>
      </c>
      <c r="G4503" s="2" t="s">
        <v>485</v>
      </c>
      <c r="H4503">
        <v>4</v>
      </c>
      <c r="I4503">
        <v>58.29</v>
      </c>
      <c r="J4503" s="2" t="s">
        <v>502</v>
      </c>
      <c r="K4503" s="2" t="s">
        <v>74</v>
      </c>
      <c r="M4503" t="s">
        <v>6013</v>
      </c>
      <c r="P4503" s="19" t="s">
        <v>5473</v>
      </c>
      <c r="Q4503" s="19" t="s">
        <v>25</v>
      </c>
      <c r="R4503" s="19" t="s">
        <v>129</v>
      </c>
      <c r="W4503" s="20">
        <v>34</v>
      </c>
      <c r="X4503" s="65" t="s">
        <v>7103</v>
      </c>
      <c r="Z4503" t="s">
        <v>4950</v>
      </c>
      <c r="AB4503" t="s">
        <v>119</v>
      </c>
      <c r="AC4503" t="s">
        <v>5472</v>
      </c>
      <c r="AD4503" s="2" t="s">
        <v>121</v>
      </c>
    </row>
    <row r="4504" spans="1:30" hidden="1" x14ac:dyDescent="0.25">
      <c r="A4504" s="2">
        <v>2</v>
      </c>
      <c r="B4504" t="s">
        <v>5474</v>
      </c>
      <c r="C4504">
        <v>6</v>
      </c>
      <c r="D4504">
        <v>558</v>
      </c>
      <c r="E4504">
        <v>558</v>
      </c>
      <c r="F4504" t="s">
        <v>114</v>
      </c>
      <c r="G4504" s="2" t="s">
        <v>485</v>
      </c>
      <c r="H4504">
        <v>8</v>
      </c>
      <c r="I4504">
        <v>116.58</v>
      </c>
      <c r="J4504" s="2" t="s">
        <v>502</v>
      </c>
      <c r="K4504" s="2" t="s">
        <v>74</v>
      </c>
      <c r="M4504" t="s">
        <v>6013</v>
      </c>
      <c r="P4504" s="19" t="s">
        <v>5473</v>
      </c>
      <c r="Q4504" s="19" t="s">
        <v>25</v>
      </c>
      <c r="R4504" s="19" t="s">
        <v>129</v>
      </c>
      <c r="W4504" s="20">
        <v>34</v>
      </c>
      <c r="X4504" s="65" t="s">
        <v>7103</v>
      </c>
      <c r="Z4504" t="s">
        <v>4950</v>
      </c>
      <c r="AB4504" t="s">
        <v>119</v>
      </c>
      <c r="AC4504" t="s">
        <v>5472</v>
      </c>
      <c r="AD4504" s="2" t="s">
        <v>121</v>
      </c>
    </row>
    <row r="4505" spans="1:30" hidden="1" x14ac:dyDescent="0.25">
      <c r="A4505" s="2">
        <v>3</v>
      </c>
      <c r="B4505" t="s">
        <v>5475</v>
      </c>
      <c r="C4505">
        <v>6</v>
      </c>
      <c r="D4505">
        <v>558</v>
      </c>
      <c r="E4505">
        <v>558</v>
      </c>
      <c r="F4505" t="s">
        <v>114</v>
      </c>
      <c r="G4505" s="2" t="s">
        <v>485</v>
      </c>
      <c r="H4505">
        <v>8</v>
      </c>
      <c r="I4505">
        <v>116.58</v>
      </c>
      <c r="J4505" s="2" t="s">
        <v>502</v>
      </c>
      <c r="K4505" s="2" t="s">
        <v>74</v>
      </c>
      <c r="M4505" t="s">
        <v>6013</v>
      </c>
      <c r="P4505" s="19" t="s">
        <v>5473</v>
      </c>
      <c r="Q4505" s="19" t="s">
        <v>25</v>
      </c>
      <c r="R4505" s="19" t="s">
        <v>129</v>
      </c>
      <c r="W4505" s="20">
        <v>34</v>
      </c>
      <c r="X4505" s="65" t="s">
        <v>7103</v>
      </c>
      <c r="Z4505" t="s">
        <v>4950</v>
      </c>
      <c r="AB4505" t="s">
        <v>119</v>
      </c>
      <c r="AC4505" t="s">
        <v>5472</v>
      </c>
      <c r="AD4505" s="2" t="s">
        <v>121</v>
      </c>
    </row>
    <row r="4506" spans="1:30" hidden="1" x14ac:dyDescent="0.25">
      <c r="A4506" s="2">
        <v>4</v>
      </c>
      <c r="B4506" t="s">
        <v>5476</v>
      </c>
      <c r="C4506">
        <v>12</v>
      </c>
      <c r="D4506">
        <v>628</v>
      </c>
      <c r="E4506">
        <v>648</v>
      </c>
      <c r="F4506" t="s">
        <v>114</v>
      </c>
      <c r="G4506" s="2" t="s">
        <v>485</v>
      </c>
      <c r="H4506">
        <v>2</v>
      </c>
      <c r="I4506">
        <v>76.3</v>
      </c>
      <c r="J4506" s="2" t="s">
        <v>502</v>
      </c>
      <c r="K4506" s="2" t="s">
        <v>74</v>
      </c>
      <c r="M4506" t="s">
        <v>6013</v>
      </c>
      <c r="P4506" s="19" t="s">
        <v>5473</v>
      </c>
      <c r="Q4506" s="19" t="s">
        <v>25</v>
      </c>
      <c r="R4506" s="19" t="s">
        <v>129</v>
      </c>
      <c r="W4506" s="20">
        <v>34</v>
      </c>
      <c r="X4506" s="65" t="s">
        <v>7103</v>
      </c>
      <c r="Z4506" t="s">
        <v>5042</v>
      </c>
      <c r="AB4506" t="s">
        <v>119</v>
      </c>
      <c r="AC4506" t="s">
        <v>5477</v>
      </c>
      <c r="AD4506" s="2" t="s">
        <v>121</v>
      </c>
    </row>
    <row r="4507" spans="1:30" hidden="1" x14ac:dyDescent="0.25">
      <c r="A4507" s="2">
        <v>5</v>
      </c>
      <c r="B4507" t="s">
        <v>5478</v>
      </c>
      <c r="C4507">
        <v>12</v>
      </c>
      <c r="D4507">
        <v>628</v>
      </c>
      <c r="E4507">
        <v>648</v>
      </c>
      <c r="F4507" t="s">
        <v>114</v>
      </c>
      <c r="G4507" s="2" t="s">
        <v>485</v>
      </c>
      <c r="H4507">
        <v>2</v>
      </c>
      <c r="I4507">
        <v>76.3</v>
      </c>
      <c r="J4507" s="2" t="s">
        <v>502</v>
      </c>
      <c r="K4507" s="2" t="s">
        <v>74</v>
      </c>
      <c r="M4507" t="s">
        <v>6013</v>
      </c>
      <c r="P4507" s="19" t="s">
        <v>5473</v>
      </c>
      <c r="Q4507" s="19" t="s">
        <v>25</v>
      </c>
      <c r="R4507" s="19" t="s">
        <v>129</v>
      </c>
      <c r="W4507" s="20">
        <v>34</v>
      </c>
      <c r="X4507" s="65" t="s">
        <v>7103</v>
      </c>
      <c r="Z4507" t="s">
        <v>5042</v>
      </c>
      <c r="AB4507" t="s">
        <v>119</v>
      </c>
      <c r="AC4507" t="s">
        <v>5477</v>
      </c>
      <c r="AD4507" s="2" t="s">
        <v>121</v>
      </c>
    </row>
    <row r="4508" spans="1:30" hidden="1" x14ac:dyDescent="0.25">
      <c r="A4508" s="2">
        <v>6</v>
      </c>
      <c r="B4508" t="s">
        <v>5479</v>
      </c>
      <c r="C4508">
        <v>12</v>
      </c>
      <c r="D4508">
        <v>628</v>
      </c>
      <c r="E4508">
        <v>648</v>
      </c>
      <c r="F4508" t="s">
        <v>114</v>
      </c>
      <c r="G4508" s="2" t="s">
        <v>485</v>
      </c>
      <c r="H4508">
        <v>2</v>
      </c>
      <c r="I4508">
        <v>76.3</v>
      </c>
      <c r="J4508" s="2" t="s">
        <v>502</v>
      </c>
      <c r="K4508" s="2" t="s">
        <v>74</v>
      </c>
      <c r="M4508" t="s">
        <v>6013</v>
      </c>
      <c r="P4508" s="19" t="s">
        <v>5473</v>
      </c>
      <c r="Q4508" s="19" t="s">
        <v>25</v>
      </c>
      <c r="R4508" s="19" t="s">
        <v>129</v>
      </c>
      <c r="W4508" s="20">
        <v>34</v>
      </c>
      <c r="X4508" s="65" t="s">
        <v>7103</v>
      </c>
      <c r="Z4508" t="s">
        <v>5042</v>
      </c>
      <c r="AB4508" t="s">
        <v>119</v>
      </c>
      <c r="AC4508" t="s">
        <v>5477</v>
      </c>
      <c r="AD4508" s="2" t="s">
        <v>121</v>
      </c>
    </row>
    <row r="4509" spans="1:30" hidden="1" x14ac:dyDescent="0.25">
      <c r="A4509" s="2">
        <v>7</v>
      </c>
      <c r="B4509" t="s">
        <v>5480</v>
      </c>
      <c r="C4509">
        <v>12</v>
      </c>
      <c r="D4509">
        <v>628</v>
      </c>
      <c r="E4509">
        <v>648</v>
      </c>
      <c r="F4509" t="s">
        <v>114</v>
      </c>
      <c r="G4509" s="2" t="s">
        <v>485</v>
      </c>
      <c r="H4509">
        <v>2</v>
      </c>
      <c r="I4509">
        <v>76.3</v>
      </c>
      <c r="J4509" s="2" t="s">
        <v>502</v>
      </c>
      <c r="K4509" s="2" t="s">
        <v>74</v>
      </c>
      <c r="M4509" t="s">
        <v>6013</v>
      </c>
      <c r="P4509" s="19" t="s">
        <v>5473</v>
      </c>
      <c r="Q4509" s="19" t="s">
        <v>25</v>
      </c>
      <c r="R4509" s="19" t="s">
        <v>129</v>
      </c>
      <c r="W4509" s="20">
        <v>34</v>
      </c>
      <c r="X4509" s="65" t="s">
        <v>7103</v>
      </c>
      <c r="Z4509" t="s">
        <v>5042</v>
      </c>
      <c r="AB4509" t="s">
        <v>119</v>
      </c>
      <c r="AC4509" t="s">
        <v>5477</v>
      </c>
      <c r="AD4509" s="2" t="s">
        <v>121</v>
      </c>
    </row>
    <row r="4510" spans="1:30" hidden="1" x14ac:dyDescent="0.25">
      <c r="A4510" s="2">
        <v>8</v>
      </c>
      <c r="B4510" t="s">
        <v>5481</v>
      </c>
      <c r="C4510">
        <v>12</v>
      </c>
      <c r="D4510">
        <v>628</v>
      </c>
      <c r="E4510">
        <v>648</v>
      </c>
      <c r="F4510" t="s">
        <v>114</v>
      </c>
      <c r="G4510" s="2" t="s">
        <v>485</v>
      </c>
      <c r="H4510">
        <v>2</v>
      </c>
      <c r="I4510">
        <v>76.3</v>
      </c>
      <c r="J4510" s="2" t="s">
        <v>502</v>
      </c>
      <c r="K4510" s="2" t="s">
        <v>74</v>
      </c>
      <c r="M4510" t="s">
        <v>6013</v>
      </c>
      <c r="P4510" s="19" t="s">
        <v>5473</v>
      </c>
      <c r="Q4510" s="19" t="s">
        <v>25</v>
      </c>
      <c r="R4510" s="19" t="s">
        <v>129</v>
      </c>
      <c r="W4510" s="20">
        <v>34</v>
      </c>
      <c r="X4510" s="65" t="s">
        <v>7103</v>
      </c>
      <c r="Z4510" t="s">
        <v>5042</v>
      </c>
      <c r="AB4510" t="s">
        <v>119</v>
      </c>
      <c r="AC4510" t="s">
        <v>5477</v>
      </c>
      <c r="AD4510" s="2" t="s">
        <v>121</v>
      </c>
    </row>
    <row r="4511" spans="1:30" hidden="1" x14ac:dyDescent="0.25">
      <c r="A4511" s="2">
        <v>9</v>
      </c>
      <c r="B4511" t="s">
        <v>5482</v>
      </c>
      <c r="C4511">
        <v>12</v>
      </c>
      <c r="D4511">
        <v>628</v>
      </c>
      <c r="E4511">
        <v>648</v>
      </c>
      <c r="F4511" t="s">
        <v>114</v>
      </c>
      <c r="G4511" s="2" t="s">
        <v>485</v>
      </c>
      <c r="H4511">
        <v>2</v>
      </c>
      <c r="I4511">
        <v>76.3</v>
      </c>
      <c r="J4511" s="2" t="s">
        <v>502</v>
      </c>
      <c r="K4511" s="2" t="s">
        <v>74</v>
      </c>
      <c r="M4511" t="s">
        <v>6013</v>
      </c>
      <c r="P4511" s="19" t="s">
        <v>5473</v>
      </c>
      <c r="Q4511" s="19" t="s">
        <v>25</v>
      </c>
      <c r="R4511" s="19" t="s">
        <v>129</v>
      </c>
      <c r="W4511" s="20">
        <v>34</v>
      </c>
      <c r="X4511" s="65" t="s">
        <v>7103</v>
      </c>
      <c r="Z4511" t="s">
        <v>5042</v>
      </c>
      <c r="AB4511" t="s">
        <v>119</v>
      </c>
      <c r="AC4511" t="s">
        <v>5477</v>
      </c>
      <c r="AD4511" s="2" t="s">
        <v>121</v>
      </c>
    </row>
    <row r="4512" spans="1:30" hidden="1" x14ac:dyDescent="0.25">
      <c r="A4512" s="2">
        <v>10</v>
      </c>
      <c r="B4512" t="s">
        <v>5483</v>
      </c>
      <c r="C4512">
        <v>12</v>
      </c>
      <c r="D4512">
        <v>608</v>
      </c>
      <c r="E4512">
        <v>628</v>
      </c>
      <c r="F4512" t="s">
        <v>114</v>
      </c>
      <c r="G4512" s="2" t="s">
        <v>485</v>
      </c>
      <c r="H4512">
        <v>2</v>
      </c>
      <c r="I4512">
        <v>71.569999999999993</v>
      </c>
      <c r="J4512" s="2" t="s">
        <v>502</v>
      </c>
      <c r="K4512" s="2" t="s">
        <v>74</v>
      </c>
      <c r="M4512" t="s">
        <v>6013</v>
      </c>
      <c r="P4512" s="19" t="s">
        <v>5473</v>
      </c>
      <c r="Q4512" s="19" t="s">
        <v>25</v>
      </c>
      <c r="R4512" s="19" t="s">
        <v>129</v>
      </c>
      <c r="W4512" s="20">
        <v>34</v>
      </c>
      <c r="X4512" s="65" t="s">
        <v>7103</v>
      </c>
      <c r="Z4512" t="s">
        <v>5042</v>
      </c>
      <c r="AB4512" t="s">
        <v>119</v>
      </c>
      <c r="AC4512" t="s">
        <v>5477</v>
      </c>
      <c r="AD4512" s="2" t="s">
        <v>121</v>
      </c>
    </row>
    <row r="4513" spans="1:30" hidden="1" x14ac:dyDescent="0.25">
      <c r="A4513" s="2">
        <v>11</v>
      </c>
      <c r="B4513" t="s">
        <v>5484</v>
      </c>
      <c r="C4513">
        <v>12</v>
      </c>
      <c r="D4513">
        <v>608</v>
      </c>
      <c r="E4513">
        <v>628</v>
      </c>
      <c r="F4513" t="s">
        <v>114</v>
      </c>
      <c r="G4513" s="2" t="s">
        <v>485</v>
      </c>
      <c r="H4513">
        <v>2</v>
      </c>
      <c r="I4513">
        <v>71.569999999999993</v>
      </c>
      <c r="J4513" s="2" t="s">
        <v>502</v>
      </c>
      <c r="K4513" s="2" t="s">
        <v>74</v>
      </c>
      <c r="M4513" t="s">
        <v>6013</v>
      </c>
      <c r="P4513" s="19" t="s">
        <v>5473</v>
      </c>
      <c r="Q4513" s="19" t="s">
        <v>25</v>
      </c>
      <c r="R4513" s="19" t="s">
        <v>129</v>
      </c>
      <c r="W4513" s="20">
        <v>34</v>
      </c>
      <c r="X4513" s="65" t="s">
        <v>7103</v>
      </c>
      <c r="Z4513" t="s">
        <v>5042</v>
      </c>
      <c r="AB4513" t="s">
        <v>119</v>
      </c>
      <c r="AC4513" t="s">
        <v>5477</v>
      </c>
      <c r="AD4513" s="2" t="s">
        <v>121</v>
      </c>
    </row>
    <row r="4514" spans="1:30" hidden="1" x14ac:dyDescent="0.25">
      <c r="A4514" s="2">
        <v>12</v>
      </c>
      <c r="B4514" t="s">
        <v>5485</v>
      </c>
      <c r="C4514">
        <v>12</v>
      </c>
      <c r="D4514">
        <v>598</v>
      </c>
      <c r="E4514">
        <v>608</v>
      </c>
      <c r="F4514" t="s">
        <v>114</v>
      </c>
      <c r="G4514" s="2" t="s">
        <v>485</v>
      </c>
      <c r="H4514">
        <v>2</v>
      </c>
      <c r="I4514">
        <v>68.13</v>
      </c>
      <c r="J4514" s="2" t="s">
        <v>502</v>
      </c>
      <c r="K4514" s="2" t="s">
        <v>74</v>
      </c>
      <c r="M4514" t="s">
        <v>6013</v>
      </c>
      <c r="P4514" s="19" t="s">
        <v>5473</v>
      </c>
      <c r="Q4514" s="19" t="s">
        <v>25</v>
      </c>
      <c r="R4514" s="19" t="s">
        <v>129</v>
      </c>
      <c r="W4514" s="20">
        <v>34</v>
      </c>
      <c r="X4514" s="65" t="s">
        <v>7103</v>
      </c>
      <c r="Z4514" t="s">
        <v>5042</v>
      </c>
      <c r="AB4514" t="s">
        <v>119</v>
      </c>
      <c r="AC4514" t="s">
        <v>5477</v>
      </c>
      <c r="AD4514" s="2" t="s">
        <v>121</v>
      </c>
    </row>
    <row r="4515" spans="1:30" hidden="1" x14ac:dyDescent="0.25">
      <c r="A4515" s="2">
        <v>13</v>
      </c>
      <c r="B4515" t="s">
        <v>5486</v>
      </c>
      <c r="C4515">
        <v>12</v>
      </c>
      <c r="D4515">
        <v>598</v>
      </c>
      <c r="E4515">
        <v>608</v>
      </c>
      <c r="F4515" t="s">
        <v>114</v>
      </c>
      <c r="G4515" s="2" t="s">
        <v>485</v>
      </c>
      <c r="H4515">
        <v>2</v>
      </c>
      <c r="I4515">
        <v>68.13</v>
      </c>
      <c r="J4515" s="2" t="s">
        <v>502</v>
      </c>
      <c r="K4515" s="2" t="s">
        <v>74</v>
      </c>
      <c r="M4515" t="s">
        <v>6013</v>
      </c>
      <c r="P4515" s="19" t="s">
        <v>5473</v>
      </c>
      <c r="Q4515" s="19" t="s">
        <v>25</v>
      </c>
      <c r="R4515" s="19" t="s">
        <v>129</v>
      </c>
      <c r="W4515" s="20">
        <v>34</v>
      </c>
      <c r="X4515" s="65" t="s">
        <v>7103</v>
      </c>
      <c r="Z4515" t="s">
        <v>5042</v>
      </c>
      <c r="AB4515" t="s">
        <v>119</v>
      </c>
      <c r="AC4515" t="s">
        <v>5477</v>
      </c>
      <c r="AD4515" s="2" t="s">
        <v>121</v>
      </c>
    </row>
    <row r="4516" spans="1:30" hidden="1" x14ac:dyDescent="0.25">
      <c r="A4516" s="2">
        <v>14</v>
      </c>
      <c r="B4516" t="s">
        <v>5487</v>
      </c>
      <c r="C4516">
        <v>12</v>
      </c>
      <c r="D4516">
        <v>598</v>
      </c>
      <c r="E4516">
        <v>608</v>
      </c>
      <c r="F4516" t="s">
        <v>114</v>
      </c>
      <c r="G4516" s="2" t="s">
        <v>485</v>
      </c>
      <c r="H4516">
        <v>2</v>
      </c>
      <c r="I4516">
        <v>68.13</v>
      </c>
      <c r="J4516" s="2" t="s">
        <v>502</v>
      </c>
      <c r="K4516" s="2" t="s">
        <v>74</v>
      </c>
      <c r="M4516" t="s">
        <v>6013</v>
      </c>
      <c r="P4516" s="19" t="s">
        <v>5473</v>
      </c>
      <c r="Q4516" s="19" t="s">
        <v>25</v>
      </c>
      <c r="R4516" s="19" t="s">
        <v>129</v>
      </c>
      <c r="W4516" s="20">
        <v>34</v>
      </c>
      <c r="X4516" s="65" t="s">
        <v>7103</v>
      </c>
      <c r="Z4516" t="s">
        <v>5042</v>
      </c>
      <c r="AB4516" t="s">
        <v>119</v>
      </c>
      <c r="AC4516" t="s">
        <v>5477</v>
      </c>
      <c r="AD4516" s="2" t="s">
        <v>121</v>
      </c>
    </row>
    <row r="4517" spans="1:30" hidden="1" x14ac:dyDescent="0.25">
      <c r="A4517" s="2">
        <v>15</v>
      </c>
      <c r="B4517" t="s">
        <v>5488</v>
      </c>
      <c r="C4517">
        <v>12</v>
      </c>
      <c r="D4517">
        <v>598</v>
      </c>
      <c r="E4517">
        <v>608</v>
      </c>
      <c r="F4517" t="s">
        <v>114</v>
      </c>
      <c r="G4517" s="2" t="s">
        <v>485</v>
      </c>
      <c r="H4517">
        <v>2</v>
      </c>
      <c r="I4517">
        <v>68.13</v>
      </c>
      <c r="J4517" s="2" t="s">
        <v>502</v>
      </c>
      <c r="K4517" s="2" t="s">
        <v>74</v>
      </c>
      <c r="M4517" t="s">
        <v>6013</v>
      </c>
      <c r="P4517" s="19" t="s">
        <v>5473</v>
      </c>
      <c r="Q4517" s="19" t="s">
        <v>25</v>
      </c>
      <c r="R4517" s="19" t="s">
        <v>129</v>
      </c>
      <c r="W4517" s="20">
        <v>34</v>
      </c>
      <c r="X4517" s="65" t="s">
        <v>7103</v>
      </c>
      <c r="Z4517" t="s">
        <v>5042</v>
      </c>
      <c r="AB4517" t="s">
        <v>119</v>
      </c>
      <c r="AC4517" t="s">
        <v>5477</v>
      </c>
      <c r="AD4517" s="2" t="s">
        <v>121</v>
      </c>
    </row>
    <row r="4518" spans="1:30" hidden="1" x14ac:dyDescent="0.25">
      <c r="A4518" s="2">
        <v>16</v>
      </c>
      <c r="B4518" t="s">
        <v>5489</v>
      </c>
      <c r="C4518">
        <v>20</v>
      </c>
      <c r="D4518">
        <v>120</v>
      </c>
      <c r="E4518">
        <v>120</v>
      </c>
      <c r="F4518" t="s">
        <v>114</v>
      </c>
      <c r="G4518" s="2" t="s">
        <v>485</v>
      </c>
      <c r="H4518">
        <v>1</v>
      </c>
      <c r="I4518">
        <v>1.44</v>
      </c>
      <c r="J4518" s="2" t="s">
        <v>502</v>
      </c>
      <c r="K4518" s="2" t="s">
        <v>74</v>
      </c>
      <c r="M4518" t="s">
        <v>6013</v>
      </c>
      <c r="P4518" s="19" t="s">
        <v>5473</v>
      </c>
      <c r="Q4518" s="19" t="s">
        <v>25</v>
      </c>
      <c r="R4518" s="19" t="s">
        <v>129</v>
      </c>
      <c r="W4518" s="20">
        <v>34</v>
      </c>
      <c r="X4518" s="65" t="s">
        <v>7103</v>
      </c>
      <c r="Z4518" t="s">
        <v>4950</v>
      </c>
      <c r="AB4518" t="s">
        <v>119</v>
      </c>
      <c r="AC4518" t="s">
        <v>5491</v>
      </c>
      <c r="AD4518" s="2" t="s">
        <v>121</v>
      </c>
    </row>
    <row r="4519" spans="1:30" hidden="1" x14ac:dyDescent="0.25">
      <c r="A4519" s="2">
        <v>17</v>
      </c>
      <c r="B4519" t="s">
        <v>5492</v>
      </c>
      <c r="C4519">
        <v>20</v>
      </c>
      <c r="D4519">
        <v>930</v>
      </c>
      <c r="E4519">
        <v>1276</v>
      </c>
      <c r="F4519" t="s">
        <v>114</v>
      </c>
      <c r="G4519" s="2" t="s">
        <v>485</v>
      </c>
      <c r="H4519">
        <v>1</v>
      </c>
      <c r="I4519">
        <v>186.24</v>
      </c>
      <c r="J4519" s="2" t="s">
        <v>502</v>
      </c>
      <c r="K4519" s="2" t="s">
        <v>74</v>
      </c>
      <c r="M4519" t="s">
        <v>6013</v>
      </c>
      <c r="P4519" s="19" t="s">
        <v>5473</v>
      </c>
      <c r="Q4519" s="19" t="s">
        <v>27</v>
      </c>
      <c r="R4519" s="19" t="s">
        <v>129</v>
      </c>
      <c r="W4519" s="20">
        <v>34</v>
      </c>
      <c r="X4519" s="65" t="s">
        <v>7103</v>
      </c>
      <c r="Z4519" t="s">
        <v>4950</v>
      </c>
      <c r="AB4519" t="s">
        <v>119</v>
      </c>
      <c r="AC4519" t="s">
        <v>5491</v>
      </c>
      <c r="AD4519" s="2" t="s">
        <v>121</v>
      </c>
    </row>
    <row r="4520" spans="1:30" hidden="1" x14ac:dyDescent="0.25">
      <c r="A4520" s="2">
        <v>18</v>
      </c>
      <c r="B4520" t="s">
        <v>5494</v>
      </c>
      <c r="C4520">
        <v>20</v>
      </c>
      <c r="D4520">
        <v>930</v>
      </c>
      <c r="E4520">
        <v>1276</v>
      </c>
      <c r="F4520" t="s">
        <v>114</v>
      </c>
      <c r="G4520" s="2" t="s">
        <v>485</v>
      </c>
      <c r="H4520">
        <v>1</v>
      </c>
      <c r="I4520">
        <v>186.24</v>
      </c>
      <c r="J4520" s="2" t="s">
        <v>502</v>
      </c>
      <c r="K4520" s="2" t="s">
        <v>74</v>
      </c>
      <c r="M4520" t="s">
        <v>6013</v>
      </c>
      <c r="P4520" s="19" t="s">
        <v>5473</v>
      </c>
      <c r="Q4520" s="19" t="s">
        <v>27</v>
      </c>
      <c r="R4520" s="19" t="s">
        <v>129</v>
      </c>
      <c r="W4520" s="20">
        <v>34</v>
      </c>
      <c r="X4520" s="65" t="s">
        <v>7103</v>
      </c>
      <c r="Z4520" t="s">
        <v>4950</v>
      </c>
      <c r="AB4520" t="s">
        <v>119</v>
      </c>
      <c r="AC4520" t="s">
        <v>5491</v>
      </c>
      <c r="AD4520" s="2" t="s">
        <v>121</v>
      </c>
    </row>
    <row r="4521" spans="1:30" hidden="1" x14ac:dyDescent="0.25">
      <c r="A4521" s="2">
        <v>19</v>
      </c>
      <c r="B4521" t="s">
        <v>5495</v>
      </c>
      <c r="C4521">
        <v>20</v>
      </c>
      <c r="D4521">
        <v>650</v>
      </c>
      <c r="E4521">
        <v>9370</v>
      </c>
      <c r="F4521" t="s">
        <v>114</v>
      </c>
      <c r="G4521" s="2" t="s">
        <v>485</v>
      </c>
      <c r="H4521">
        <v>1</v>
      </c>
      <c r="I4521">
        <v>956.21</v>
      </c>
      <c r="J4521" s="2" t="s">
        <v>502</v>
      </c>
      <c r="K4521" s="2" t="s">
        <v>74</v>
      </c>
      <c r="M4521" t="s">
        <v>6013</v>
      </c>
      <c r="P4521" s="19" t="s">
        <v>5473</v>
      </c>
      <c r="Q4521" s="19" t="s">
        <v>27</v>
      </c>
      <c r="R4521" s="19" t="s">
        <v>129</v>
      </c>
      <c r="W4521" s="20">
        <v>34</v>
      </c>
      <c r="X4521" s="65" t="s">
        <v>7103</v>
      </c>
      <c r="Z4521" t="s">
        <v>4950</v>
      </c>
      <c r="AB4521" t="s">
        <v>119</v>
      </c>
      <c r="AC4521" t="s">
        <v>5491</v>
      </c>
      <c r="AD4521" s="2" t="s">
        <v>121</v>
      </c>
    </row>
    <row r="4522" spans="1:30" hidden="1" x14ac:dyDescent="0.25">
      <c r="A4522" s="2">
        <v>20</v>
      </c>
      <c r="B4522" t="s">
        <v>5497</v>
      </c>
      <c r="C4522">
        <v>20</v>
      </c>
      <c r="D4522">
        <v>650</v>
      </c>
      <c r="E4522">
        <v>9370</v>
      </c>
      <c r="F4522" t="s">
        <v>114</v>
      </c>
      <c r="G4522" s="2" t="s">
        <v>485</v>
      </c>
      <c r="H4522">
        <v>1</v>
      </c>
      <c r="I4522">
        <v>956.21</v>
      </c>
      <c r="J4522" s="2" t="s">
        <v>502</v>
      </c>
      <c r="K4522" s="2" t="s">
        <v>74</v>
      </c>
      <c r="M4522" t="s">
        <v>6013</v>
      </c>
      <c r="P4522" s="19" t="s">
        <v>5473</v>
      </c>
      <c r="Q4522" s="19" t="s">
        <v>27</v>
      </c>
      <c r="R4522" s="19" t="s">
        <v>129</v>
      </c>
      <c r="W4522" s="20">
        <v>34</v>
      </c>
      <c r="X4522" s="65" t="s">
        <v>7103</v>
      </c>
      <c r="Z4522" t="s">
        <v>4950</v>
      </c>
      <c r="AB4522" t="s">
        <v>119</v>
      </c>
      <c r="AC4522" t="s">
        <v>5491</v>
      </c>
      <c r="AD4522" s="2" t="s">
        <v>121</v>
      </c>
    </row>
    <row r="4523" spans="1:30" hidden="1" x14ac:dyDescent="0.25">
      <c r="A4523" s="2">
        <v>21</v>
      </c>
      <c r="B4523" t="s">
        <v>5498</v>
      </c>
      <c r="C4523">
        <v>20</v>
      </c>
      <c r="D4523">
        <v>120</v>
      </c>
      <c r="E4523">
        <v>365</v>
      </c>
      <c r="F4523" t="s">
        <v>114</v>
      </c>
      <c r="G4523" s="2" t="s">
        <v>485</v>
      </c>
      <c r="H4523">
        <v>2</v>
      </c>
      <c r="I4523">
        <v>8.35</v>
      </c>
      <c r="J4523" s="2" t="s">
        <v>502</v>
      </c>
      <c r="K4523" s="2" t="s">
        <v>74</v>
      </c>
      <c r="M4523" t="s">
        <v>6013</v>
      </c>
      <c r="P4523" s="19" t="s">
        <v>5473</v>
      </c>
      <c r="Q4523" s="19" t="s">
        <v>25</v>
      </c>
      <c r="R4523" s="19" t="s">
        <v>129</v>
      </c>
      <c r="W4523" s="20">
        <v>34</v>
      </c>
      <c r="X4523" s="65" t="s">
        <v>7103</v>
      </c>
      <c r="Z4523" t="s">
        <v>4950</v>
      </c>
      <c r="AB4523" t="s">
        <v>119</v>
      </c>
      <c r="AC4523" t="s">
        <v>5491</v>
      </c>
      <c r="AD4523" s="2" t="s">
        <v>121</v>
      </c>
    </row>
    <row r="4524" spans="1:30" hidden="1" x14ac:dyDescent="0.25">
      <c r="A4524" s="2">
        <v>22</v>
      </c>
      <c r="B4524" t="s">
        <v>5500</v>
      </c>
      <c r="C4524">
        <v>20</v>
      </c>
      <c r="D4524">
        <v>930</v>
      </c>
      <c r="E4524">
        <v>1276</v>
      </c>
      <c r="F4524" t="s">
        <v>114</v>
      </c>
      <c r="G4524" s="2" t="s">
        <v>485</v>
      </c>
      <c r="H4524">
        <v>1</v>
      </c>
      <c r="I4524">
        <v>186.24</v>
      </c>
      <c r="J4524" s="2" t="s">
        <v>502</v>
      </c>
      <c r="K4524" s="2" t="s">
        <v>74</v>
      </c>
      <c r="M4524" t="s">
        <v>6013</v>
      </c>
      <c r="P4524" s="19" t="s">
        <v>5473</v>
      </c>
      <c r="Q4524" s="19" t="s">
        <v>27</v>
      </c>
      <c r="R4524" s="19" t="s">
        <v>129</v>
      </c>
      <c r="W4524" s="20">
        <v>34</v>
      </c>
      <c r="X4524" s="65" t="s">
        <v>7103</v>
      </c>
      <c r="Z4524" t="s">
        <v>4950</v>
      </c>
      <c r="AB4524" t="s">
        <v>119</v>
      </c>
      <c r="AC4524" t="s">
        <v>5491</v>
      </c>
      <c r="AD4524" s="2" t="s">
        <v>121</v>
      </c>
    </row>
    <row r="4525" spans="1:30" hidden="1" x14ac:dyDescent="0.25">
      <c r="A4525" s="2">
        <v>23</v>
      </c>
      <c r="B4525" t="s">
        <v>5501</v>
      </c>
      <c r="C4525">
        <v>20</v>
      </c>
      <c r="D4525">
        <v>120</v>
      </c>
      <c r="E4525">
        <v>365</v>
      </c>
      <c r="F4525" t="s">
        <v>114</v>
      </c>
      <c r="G4525" s="2" t="s">
        <v>485</v>
      </c>
      <c r="H4525">
        <v>4</v>
      </c>
      <c r="I4525">
        <v>16.7</v>
      </c>
      <c r="J4525" s="2" t="s">
        <v>502</v>
      </c>
      <c r="K4525" s="2" t="s">
        <v>74</v>
      </c>
      <c r="M4525" t="s">
        <v>6013</v>
      </c>
      <c r="P4525" s="19" t="s">
        <v>5473</v>
      </c>
      <c r="Q4525" s="19" t="s">
        <v>25</v>
      </c>
      <c r="R4525" s="19" t="s">
        <v>129</v>
      </c>
      <c r="W4525" s="20">
        <v>34</v>
      </c>
      <c r="X4525" s="65" t="s">
        <v>7103</v>
      </c>
      <c r="Z4525" t="s">
        <v>4950</v>
      </c>
      <c r="AB4525" t="s">
        <v>119</v>
      </c>
      <c r="AC4525" t="s">
        <v>5491</v>
      </c>
      <c r="AD4525" s="2" t="s">
        <v>121</v>
      </c>
    </row>
    <row r="4526" spans="1:30" hidden="1" x14ac:dyDescent="0.25">
      <c r="A4526" s="2">
        <v>24</v>
      </c>
      <c r="B4526" t="s">
        <v>5502</v>
      </c>
      <c r="C4526">
        <v>20</v>
      </c>
      <c r="D4526">
        <v>930</v>
      </c>
      <c r="E4526">
        <v>1276</v>
      </c>
      <c r="F4526" t="s">
        <v>114</v>
      </c>
      <c r="G4526" s="2" t="s">
        <v>485</v>
      </c>
      <c r="H4526">
        <v>1</v>
      </c>
      <c r="I4526">
        <v>186.24</v>
      </c>
      <c r="J4526" s="2" t="s">
        <v>502</v>
      </c>
      <c r="K4526" s="2" t="s">
        <v>74</v>
      </c>
      <c r="M4526" t="s">
        <v>6013</v>
      </c>
      <c r="P4526" s="19" t="s">
        <v>5473</v>
      </c>
      <c r="Q4526" s="19" t="s">
        <v>27</v>
      </c>
      <c r="R4526" s="19" t="s">
        <v>129</v>
      </c>
      <c r="W4526" s="20">
        <v>34</v>
      </c>
      <c r="X4526" s="65" t="s">
        <v>7103</v>
      </c>
      <c r="Z4526" t="s">
        <v>4950</v>
      </c>
      <c r="AB4526" t="s">
        <v>119</v>
      </c>
      <c r="AC4526" t="s">
        <v>5491</v>
      </c>
      <c r="AD4526" s="2" t="s">
        <v>121</v>
      </c>
    </row>
    <row r="4527" spans="1:30" hidden="1" x14ac:dyDescent="0.25">
      <c r="A4527" s="2">
        <v>25</v>
      </c>
      <c r="B4527" t="s">
        <v>5503</v>
      </c>
      <c r="C4527">
        <v>20</v>
      </c>
      <c r="D4527">
        <v>650</v>
      </c>
      <c r="E4527">
        <v>9370</v>
      </c>
      <c r="F4527" t="s">
        <v>114</v>
      </c>
      <c r="G4527" s="2" t="s">
        <v>485</v>
      </c>
      <c r="H4527">
        <v>1</v>
      </c>
      <c r="I4527">
        <v>956.21</v>
      </c>
      <c r="J4527" s="2" t="s">
        <v>502</v>
      </c>
      <c r="K4527" s="2" t="s">
        <v>74</v>
      </c>
      <c r="M4527" t="s">
        <v>6013</v>
      </c>
      <c r="P4527" s="19" t="s">
        <v>5473</v>
      </c>
      <c r="Q4527" s="19" t="s">
        <v>27</v>
      </c>
      <c r="R4527" s="19" t="s">
        <v>129</v>
      </c>
      <c r="W4527" s="20">
        <v>34</v>
      </c>
      <c r="X4527" s="65" t="s">
        <v>7103</v>
      </c>
      <c r="Z4527" t="s">
        <v>4950</v>
      </c>
      <c r="AB4527" t="s">
        <v>119</v>
      </c>
      <c r="AC4527" t="s">
        <v>5491</v>
      </c>
      <c r="AD4527" s="2" t="s">
        <v>121</v>
      </c>
    </row>
    <row r="4528" spans="1:30" hidden="1" x14ac:dyDescent="0.25">
      <c r="A4528" s="2">
        <v>26</v>
      </c>
      <c r="B4528" t="s">
        <v>5504</v>
      </c>
      <c r="C4528">
        <v>20</v>
      </c>
      <c r="D4528">
        <v>120</v>
      </c>
      <c r="E4528">
        <v>365</v>
      </c>
      <c r="F4528" t="s">
        <v>114</v>
      </c>
      <c r="G4528" s="2" t="s">
        <v>485</v>
      </c>
      <c r="H4528">
        <v>4</v>
      </c>
      <c r="I4528">
        <v>16.7</v>
      </c>
      <c r="J4528" s="2" t="s">
        <v>502</v>
      </c>
      <c r="K4528" s="2" t="s">
        <v>74</v>
      </c>
      <c r="M4528" t="s">
        <v>6013</v>
      </c>
      <c r="P4528" s="19" t="s">
        <v>5473</v>
      </c>
      <c r="Q4528" s="19" t="s">
        <v>25</v>
      </c>
      <c r="R4528" s="19" t="s">
        <v>129</v>
      </c>
      <c r="W4528" s="20">
        <v>34</v>
      </c>
      <c r="X4528" s="65" t="s">
        <v>7103</v>
      </c>
      <c r="Z4528" t="s">
        <v>4950</v>
      </c>
      <c r="AB4528" t="s">
        <v>119</v>
      </c>
      <c r="AC4528" t="s">
        <v>5491</v>
      </c>
      <c r="AD4528" s="2" t="s">
        <v>121</v>
      </c>
    </row>
    <row r="4529" spans="1:30" hidden="1" x14ac:dyDescent="0.25">
      <c r="A4529" s="2">
        <v>27</v>
      </c>
      <c r="B4529" t="s">
        <v>5505</v>
      </c>
      <c r="C4529">
        <v>20</v>
      </c>
      <c r="D4529">
        <v>650</v>
      </c>
      <c r="E4529">
        <v>9370</v>
      </c>
      <c r="F4529" t="s">
        <v>114</v>
      </c>
      <c r="G4529" s="2" t="s">
        <v>485</v>
      </c>
      <c r="H4529">
        <v>1</v>
      </c>
      <c r="I4529">
        <v>956.21</v>
      </c>
      <c r="J4529" s="2" t="s">
        <v>502</v>
      </c>
      <c r="K4529" s="2" t="s">
        <v>74</v>
      </c>
      <c r="M4529" t="s">
        <v>6013</v>
      </c>
      <c r="P4529" s="19" t="s">
        <v>5473</v>
      </c>
      <c r="Q4529" s="19" t="s">
        <v>27</v>
      </c>
      <c r="R4529" s="19" t="s">
        <v>129</v>
      </c>
      <c r="W4529" s="20">
        <v>34</v>
      </c>
      <c r="X4529" s="65" t="s">
        <v>7103</v>
      </c>
      <c r="Z4529" t="s">
        <v>4950</v>
      </c>
      <c r="AB4529" t="s">
        <v>119</v>
      </c>
      <c r="AC4529" t="s">
        <v>5506</v>
      </c>
      <c r="AD4529" s="2" t="s">
        <v>121</v>
      </c>
    </row>
    <row r="4530" spans="1:30" hidden="1" x14ac:dyDescent="0.25">
      <c r="A4530" s="2">
        <v>28</v>
      </c>
      <c r="B4530" t="s">
        <v>5507</v>
      </c>
      <c r="C4530">
        <v>20</v>
      </c>
      <c r="D4530">
        <v>650</v>
      </c>
      <c r="E4530">
        <v>9370</v>
      </c>
      <c r="F4530" t="s">
        <v>114</v>
      </c>
      <c r="G4530" s="2" t="s">
        <v>485</v>
      </c>
      <c r="H4530">
        <v>1</v>
      </c>
      <c r="I4530">
        <v>956.21</v>
      </c>
      <c r="J4530" s="2" t="s">
        <v>502</v>
      </c>
      <c r="K4530" s="2" t="s">
        <v>74</v>
      </c>
      <c r="M4530" t="s">
        <v>6013</v>
      </c>
      <c r="P4530" s="19" t="s">
        <v>5473</v>
      </c>
      <c r="Q4530" s="19" t="s">
        <v>27</v>
      </c>
      <c r="R4530" s="19" t="s">
        <v>129</v>
      </c>
      <c r="W4530" s="20">
        <v>34</v>
      </c>
      <c r="X4530" s="65" t="s">
        <v>7103</v>
      </c>
      <c r="Z4530" t="s">
        <v>4950</v>
      </c>
      <c r="AB4530" t="s">
        <v>119</v>
      </c>
      <c r="AC4530" t="s">
        <v>5506</v>
      </c>
      <c r="AD4530" s="2" t="s">
        <v>121</v>
      </c>
    </row>
    <row r="4531" spans="1:30" hidden="1" x14ac:dyDescent="0.25">
      <c r="A4531" s="2">
        <v>29</v>
      </c>
      <c r="B4531" t="s">
        <v>5508</v>
      </c>
      <c r="C4531">
        <v>20</v>
      </c>
      <c r="D4531">
        <v>195</v>
      </c>
      <c r="E4531">
        <v>422</v>
      </c>
      <c r="F4531" t="s">
        <v>114</v>
      </c>
      <c r="G4531" s="2" t="s">
        <v>485</v>
      </c>
      <c r="H4531">
        <v>1</v>
      </c>
      <c r="I4531">
        <v>6.95</v>
      </c>
      <c r="J4531" s="2" t="s">
        <v>502</v>
      </c>
      <c r="K4531" s="2" t="s">
        <v>74</v>
      </c>
      <c r="M4531" t="s">
        <v>6013</v>
      </c>
      <c r="P4531" s="19" t="s">
        <v>5473</v>
      </c>
      <c r="Q4531" s="19" t="s">
        <v>25</v>
      </c>
      <c r="R4531" s="19" t="s">
        <v>129</v>
      </c>
      <c r="W4531" s="20">
        <v>34</v>
      </c>
      <c r="X4531" s="65" t="s">
        <v>7103</v>
      </c>
      <c r="Z4531" t="s">
        <v>4950</v>
      </c>
      <c r="AB4531" t="s">
        <v>119</v>
      </c>
      <c r="AC4531" t="s">
        <v>5506</v>
      </c>
      <c r="AD4531" s="2" t="s">
        <v>121</v>
      </c>
    </row>
    <row r="4532" spans="1:30" hidden="1" x14ac:dyDescent="0.25">
      <c r="A4532" s="2">
        <v>30</v>
      </c>
      <c r="B4532" t="s">
        <v>5510</v>
      </c>
      <c r="C4532">
        <v>20</v>
      </c>
      <c r="D4532">
        <v>650</v>
      </c>
      <c r="E4532">
        <v>9370</v>
      </c>
      <c r="F4532" t="s">
        <v>114</v>
      </c>
      <c r="G4532" s="2" t="s">
        <v>485</v>
      </c>
      <c r="H4532">
        <v>1</v>
      </c>
      <c r="I4532">
        <v>956.21</v>
      </c>
      <c r="J4532" s="2" t="s">
        <v>502</v>
      </c>
      <c r="K4532" s="2" t="s">
        <v>74</v>
      </c>
      <c r="M4532" t="s">
        <v>6013</v>
      </c>
      <c r="P4532" s="19" t="s">
        <v>5473</v>
      </c>
      <c r="Q4532" s="19" t="s">
        <v>27</v>
      </c>
      <c r="R4532" s="19" t="s">
        <v>129</v>
      </c>
      <c r="W4532" s="20">
        <v>34</v>
      </c>
      <c r="X4532" s="65" t="s">
        <v>7103</v>
      </c>
      <c r="Z4532" t="s">
        <v>4950</v>
      </c>
      <c r="AB4532" t="s">
        <v>119</v>
      </c>
      <c r="AC4532" t="s">
        <v>5506</v>
      </c>
      <c r="AD4532" s="2" t="s">
        <v>121</v>
      </c>
    </row>
    <row r="4533" spans="1:30" hidden="1" x14ac:dyDescent="0.25">
      <c r="A4533" s="2">
        <v>31</v>
      </c>
      <c r="B4533" t="s">
        <v>5511</v>
      </c>
      <c r="C4533">
        <v>20</v>
      </c>
      <c r="D4533">
        <v>195</v>
      </c>
      <c r="E4533">
        <v>422</v>
      </c>
      <c r="F4533" t="s">
        <v>114</v>
      </c>
      <c r="G4533" s="2" t="s">
        <v>485</v>
      </c>
      <c r="H4533">
        <v>1</v>
      </c>
      <c r="I4533">
        <v>6.95</v>
      </c>
      <c r="J4533" s="2" t="s">
        <v>502</v>
      </c>
      <c r="K4533" s="2" t="s">
        <v>74</v>
      </c>
      <c r="M4533" t="s">
        <v>6013</v>
      </c>
      <c r="P4533" s="19" t="s">
        <v>5473</v>
      </c>
      <c r="Q4533" s="19" t="s">
        <v>25</v>
      </c>
      <c r="R4533" s="19" t="s">
        <v>129</v>
      </c>
      <c r="W4533" s="20">
        <v>34</v>
      </c>
      <c r="X4533" s="65" t="s">
        <v>7103</v>
      </c>
      <c r="Z4533" t="s">
        <v>4950</v>
      </c>
      <c r="AB4533" t="s">
        <v>119</v>
      </c>
      <c r="AC4533" t="s">
        <v>5506</v>
      </c>
      <c r="AD4533" s="2" t="s">
        <v>121</v>
      </c>
    </row>
    <row r="4534" spans="1:30" hidden="1" x14ac:dyDescent="0.25">
      <c r="A4534" s="2">
        <v>32</v>
      </c>
      <c r="B4534" t="s">
        <v>5512</v>
      </c>
      <c r="C4534">
        <v>20</v>
      </c>
      <c r="D4534">
        <v>930</v>
      </c>
      <c r="E4534">
        <v>1138</v>
      </c>
      <c r="F4534" t="s">
        <v>114</v>
      </c>
      <c r="G4534" s="2" t="s">
        <v>485</v>
      </c>
      <c r="H4534">
        <v>1</v>
      </c>
      <c r="I4534">
        <v>166.17</v>
      </c>
      <c r="J4534" s="2" t="s">
        <v>502</v>
      </c>
      <c r="K4534" s="2" t="s">
        <v>74</v>
      </c>
      <c r="M4534" t="s">
        <v>6013</v>
      </c>
      <c r="P4534" s="19" t="s">
        <v>5473</v>
      </c>
      <c r="Q4534" s="19" t="s">
        <v>27</v>
      </c>
      <c r="R4534" s="19" t="s">
        <v>129</v>
      </c>
      <c r="W4534" s="20">
        <v>34</v>
      </c>
      <c r="X4534" s="65" t="s">
        <v>7103</v>
      </c>
      <c r="Z4534" t="s">
        <v>4950</v>
      </c>
      <c r="AB4534" t="s">
        <v>119</v>
      </c>
      <c r="AC4534" t="s">
        <v>5506</v>
      </c>
      <c r="AD4534" s="2" t="s">
        <v>121</v>
      </c>
    </row>
    <row r="4535" spans="1:30" hidden="1" x14ac:dyDescent="0.25">
      <c r="A4535" s="2">
        <v>33</v>
      </c>
      <c r="B4535" t="s">
        <v>5514</v>
      </c>
      <c r="C4535">
        <v>20</v>
      </c>
      <c r="D4535">
        <v>930</v>
      </c>
      <c r="E4535">
        <v>1138</v>
      </c>
      <c r="F4535" t="s">
        <v>114</v>
      </c>
      <c r="G4535" s="2" t="s">
        <v>485</v>
      </c>
      <c r="H4535">
        <v>1</v>
      </c>
      <c r="I4535">
        <v>166.17</v>
      </c>
      <c r="J4535" s="2" t="s">
        <v>502</v>
      </c>
      <c r="K4535" s="2" t="s">
        <v>74</v>
      </c>
      <c r="M4535" t="s">
        <v>6013</v>
      </c>
      <c r="P4535" s="19" t="s">
        <v>5473</v>
      </c>
      <c r="Q4535" s="19" t="s">
        <v>27</v>
      </c>
      <c r="R4535" s="19" t="s">
        <v>129</v>
      </c>
      <c r="W4535" s="20">
        <v>34</v>
      </c>
      <c r="X4535" s="65" t="s">
        <v>7103</v>
      </c>
      <c r="Z4535" t="s">
        <v>4950</v>
      </c>
      <c r="AB4535" t="s">
        <v>119</v>
      </c>
      <c r="AC4535" t="s">
        <v>5506</v>
      </c>
      <c r="AD4535" s="2" t="s">
        <v>121</v>
      </c>
    </row>
    <row r="4536" spans="1:30" hidden="1" x14ac:dyDescent="0.25">
      <c r="A4536" s="2">
        <v>34</v>
      </c>
      <c r="B4536" t="s">
        <v>5515</v>
      </c>
      <c r="C4536">
        <v>20</v>
      </c>
      <c r="D4536">
        <v>195</v>
      </c>
      <c r="E4536">
        <v>422</v>
      </c>
      <c r="F4536" t="s">
        <v>114</v>
      </c>
      <c r="G4536" s="2" t="s">
        <v>485</v>
      </c>
      <c r="H4536">
        <v>1</v>
      </c>
      <c r="I4536">
        <v>6.95</v>
      </c>
      <c r="J4536" s="2" t="s">
        <v>502</v>
      </c>
      <c r="K4536" s="2" t="s">
        <v>74</v>
      </c>
      <c r="M4536" t="s">
        <v>6013</v>
      </c>
      <c r="P4536" s="19" t="s">
        <v>5473</v>
      </c>
      <c r="Q4536" s="19" t="s">
        <v>25</v>
      </c>
      <c r="R4536" s="19" t="s">
        <v>129</v>
      </c>
      <c r="W4536" s="20">
        <v>34</v>
      </c>
      <c r="X4536" s="65" t="s">
        <v>7103</v>
      </c>
      <c r="Z4536" t="s">
        <v>4950</v>
      </c>
      <c r="AB4536" t="s">
        <v>119</v>
      </c>
      <c r="AC4536" t="s">
        <v>5506</v>
      </c>
      <c r="AD4536" s="2" t="s">
        <v>121</v>
      </c>
    </row>
    <row r="4537" spans="1:30" hidden="1" x14ac:dyDescent="0.25">
      <c r="A4537" s="2">
        <v>35</v>
      </c>
      <c r="B4537" t="s">
        <v>5516</v>
      </c>
      <c r="C4537">
        <v>20</v>
      </c>
      <c r="D4537">
        <v>261</v>
      </c>
      <c r="E4537">
        <v>332</v>
      </c>
      <c r="F4537" t="s">
        <v>114</v>
      </c>
      <c r="G4537" s="2" t="s">
        <v>485</v>
      </c>
      <c r="H4537">
        <v>1</v>
      </c>
      <c r="I4537">
        <v>4.18</v>
      </c>
      <c r="J4537" s="2" t="s">
        <v>502</v>
      </c>
      <c r="K4537" s="2" t="s">
        <v>74</v>
      </c>
      <c r="M4537" t="s">
        <v>6013</v>
      </c>
      <c r="P4537" s="19" t="s">
        <v>5473</v>
      </c>
      <c r="Q4537" s="19" t="s">
        <v>25</v>
      </c>
      <c r="R4537" s="19" t="s">
        <v>129</v>
      </c>
      <c r="W4537" s="20">
        <v>34</v>
      </c>
      <c r="X4537" s="65" t="s">
        <v>7103</v>
      </c>
      <c r="Z4537" t="s">
        <v>4950</v>
      </c>
      <c r="AB4537" t="s">
        <v>119</v>
      </c>
      <c r="AC4537" t="s">
        <v>5506</v>
      </c>
      <c r="AD4537" s="2" t="s">
        <v>121</v>
      </c>
    </row>
    <row r="4538" spans="1:30" hidden="1" x14ac:dyDescent="0.25">
      <c r="A4538" s="2">
        <v>36</v>
      </c>
      <c r="B4538" t="s">
        <v>5518</v>
      </c>
      <c r="C4538">
        <v>20</v>
      </c>
      <c r="D4538">
        <v>195</v>
      </c>
      <c r="E4538">
        <v>422</v>
      </c>
      <c r="F4538" t="s">
        <v>114</v>
      </c>
      <c r="G4538" s="2" t="s">
        <v>485</v>
      </c>
      <c r="H4538">
        <v>1</v>
      </c>
      <c r="I4538">
        <v>6.95</v>
      </c>
      <c r="J4538" s="2" t="s">
        <v>502</v>
      </c>
      <c r="K4538" s="2" t="s">
        <v>74</v>
      </c>
      <c r="M4538" t="s">
        <v>6013</v>
      </c>
      <c r="P4538" s="19" t="s">
        <v>5473</v>
      </c>
      <c r="Q4538" s="19" t="s">
        <v>25</v>
      </c>
      <c r="R4538" s="19" t="s">
        <v>129</v>
      </c>
      <c r="W4538" s="20">
        <v>34</v>
      </c>
      <c r="X4538" s="65" t="s">
        <v>7103</v>
      </c>
      <c r="Z4538" t="s">
        <v>4950</v>
      </c>
      <c r="AB4538" t="s">
        <v>119</v>
      </c>
      <c r="AC4538" t="s">
        <v>5506</v>
      </c>
      <c r="AD4538" s="2" t="s">
        <v>121</v>
      </c>
    </row>
    <row r="4539" spans="1:30" hidden="1" x14ac:dyDescent="0.25">
      <c r="A4539" s="2">
        <v>37</v>
      </c>
      <c r="B4539" t="s">
        <v>5519</v>
      </c>
      <c r="C4539">
        <v>20</v>
      </c>
      <c r="D4539">
        <v>261</v>
      </c>
      <c r="E4539">
        <v>332</v>
      </c>
      <c r="F4539" t="s">
        <v>114</v>
      </c>
      <c r="G4539" s="2" t="s">
        <v>485</v>
      </c>
      <c r="H4539">
        <v>4</v>
      </c>
      <c r="I4539">
        <v>16.7</v>
      </c>
      <c r="J4539" s="2" t="s">
        <v>502</v>
      </c>
      <c r="K4539" s="2" t="s">
        <v>74</v>
      </c>
      <c r="M4539" t="s">
        <v>6013</v>
      </c>
      <c r="P4539" s="19" t="s">
        <v>5473</v>
      </c>
      <c r="Q4539" s="19" t="s">
        <v>25</v>
      </c>
      <c r="R4539" s="19" t="s">
        <v>129</v>
      </c>
      <c r="W4539" s="20">
        <v>34</v>
      </c>
      <c r="X4539" s="65" t="s">
        <v>7103</v>
      </c>
      <c r="Z4539" t="s">
        <v>4950</v>
      </c>
      <c r="AB4539" t="s">
        <v>119</v>
      </c>
      <c r="AC4539" t="s">
        <v>5506</v>
      </c>
      <c r="AD4539" s="2" t="s">
        <v>121</v>
      </c>
    </row>
    <row r="4540" spans="1:30" hidden="1" x14ac:dyDescent="0.25">
      <c r="A4540" s="2">
        <v>38</v>
      </c>
      <c r="B4540" t="s">
        <v>5520</v>
      </c>
      <c r="C4540">
        <v>20</v>
      </c>
      <c r="D4540">
        <v>930</v>
      </c>
      <c r="E4540">
        <v>1138</v>
      </c>
      <c r="F4540" t="s">
        <v>114</v>
      </c>
      <c r="G4540" s="2" t="s">
        <v>485</v>
      </c>
      <c r="H4540">
        <v>1</v>
      </c>
      <c r="I4540">
        <v>166.17</v>
      </c>
      <c r="J4540" s="2" t="s">
        <v>502</v>
      </c>
      <c r="K4540" s="2" t="s">
        <v>74</v>
      </c>
      <c r="M4540" t="s">
        <v>6013</v>
      </c>
      <c r="P4540" s="19" t="s">
        <v>5473</v>
      </c>
      <c r="Q4540" s="19" t="s">
        <v>27</v>
      </c>
      <c r="R4540" s="19" t="s">
        <v>129</v>
      </c>
      <c r="W4540" s="20">
        <v>34</v>
      </c>
      <c r="X4540" s="65" t="s">
        <v>7103</v>
      </c>
      <c r="Z4540" t="s">
        <v>4950</v>
      </c>
      <c r="AB4540" t="s">
        <v>119</v>
      </c>
      <c r="AC4540" t="s">
        <v>5506</v>
      </c>
      <c r="AD4540" s="2" t="s">
        <v>121</v>
      </c>
    </row>
    <row r="4541" spans="1:30" hidden="1" x14ac:dyDescent="0.25">
      <c r="A4541" s="2">
        <v>39</v>
      </c>
      <c r="B4541" t="s">
        <v>5498</v>
      </c>
      <c r="C4541">
        <v>20</v>
      </c>
      <c r="D4541">
        <v>120</v>
      </c>
      <c r="E4541">
        <v>365</v>
      </c>
      <c r="F4541" t="s">
        <v>114</v>
      </c>
      <c r="G4541" s="2" t="s">
        <v>485</v>
      </c>
      <c r="H4541">
        <v>4</v>
      </c>
      <c r="I4541">
        <v>16.7</v>
      </c>
      <c r="J4541" s="2" t="s">
        <v>502</v>
      </c>
      <c r="K4541" s="2" t="s">
        <v>74</v>
      </c>
      <c r="M4541" t="s">
        <v>6013</v>
      </c>
      <c r="P4541" s="19" t="s">
        <v>5473</v>
      </c>
      <c r="Q4541" s="19" t="s">
        <v>25</v>
      </c>
      <c r="R4541" s="19" t="s">
        <v>129</v>
      </c>
      <c r="W4541" s="20">
        <v>34</v>
      </c>
      <c r="X4541" s="65" t="s">
        <v>7103</v>
      </c>
      <c r="Z4541" t="s">
        <v>4950</v>
      </c>
      <c r="AB4541" t="s">
        <v>119</v>
      </c>
      <c r="AC4541" t="s">
        <v>5506</v>
      </c>
      <c r="AD4541" s="2" t="s">
        <v>121</v>
      </c>
    </row>
    <row r="4542" spans="1:30" hidden="1" x14ac:dyDescent="0.25">
      <c r="A4542" s="2">
        <v>40</v>
      </c>
      <c r="B4542" t="s">
        <v>5521</v>
      </c>
      <c r="C4542">
        <v>20</v>
      </c>
      <c r="D4542">
        <v>930</v>
      </c>
      <c r="E4542">
        <v>1138</v>
      </c>
      <c r="F4542" t="s">
        <v>114</v>
      </c>
      <c r="G4542" s="2" t="s">
        <v>485</v>
      </c>
      <c r="H4542">
        <v>1</v>
      </c>
      <c r="I4542">
        <v>166.17</v>
      </c>
      <c r="J4542" s="2" t="s">
        <v>502</v>
      </c>
      <c r="K4542" s="2" t="s">
        <v>74</v>
      </c>
      <c r="M4542" t="s">
        <v>6013</v>
      </c>
      <c r="P4542" s="19" t="s">
        <v>5473</v>
      </c>
      <c r="Q4542" s="19" t="s">
        <v>27</v>
      </c>
      <c r="R4542" s="19" t="s">
        <v>129</v>
      </c>
      <c r="W4542" s="20">
        <v>34</v>
      </c>
      <c r="X4542" s="65" t="s">
        <v>7103</v>
      </c>
      <c r="Z4542" t="s">
        <v>4950</v>
      </c>
      <c r="AB4542" t="s">
        <v>119</v>
      </c>
      <c r="AC4542" t="s">
        <v>5506</v>
      </c>
      <c r="AD4542" s="2" t="s">
        <v>121</v>
      </c>
    </row>
    <row r="4543" spans="1:30" hidden="1" x14ac:dyDescent="0.25">
      <c r="A4543" s="2">
        <v>41</v>
      </c>
      <c r="B4543" t="s">
        <v>5522</v>
      </c>
      <c r="C4543">
        <v>20</v>
      </c>
      <c r="D4543">
        <v>930</v>
      </c>
      <c r="E4543">
        <v>1135</v>
      </c>
      <c r="F4543" t="s">
        <v>114</v>
      </c>
      <c r="G4543" s="2" t="s">
        <v>485</v>
      </c>
      <c r="H4543">
        <v>1</v>
      </c>
      <c r="I4543">
        <v>165.76</v>
      </c>
      <c r="J4543" s="2" t="s">
        <v>502</v>
      </c>
      <c r="K4543" s="2" t="s">
        <v>74</v>
      </c>
      <c r="M4543" t="s">
        <v>6013</v>
      </c>
      <c r="P4543" s="19" t="s">
        <v>5473</v>
      </c>
      <c r="Q4543" s="19" t="s">
        <v>27</v>
      </c>
      <c r="R4543" s="19" t="s">
        <v>129</v>
      </c>
      <c r="W4543" s="20">
        <v>34</v>
      </c>
      <c r="X4543" s="65" t="s">
        <v>7103</v>
      </c>
      <c r="Z4543" t="s">
        <v>4950</v>
      </c>
      <c r="AB4543" t="s">
        <v>119</v>
      </c>
      <c r="AC4543" t="s">
        <v>5524</v>
      </c>
      <c r="AD4543" s="2" t="s">
        <v>121</v>
      </c>
    </row>
    <row r="4544" spans="1:30" hidden="1" x14ac:dyDescent="0.25">
      <c r="A4544" s="2">
        <v>42</v>
      </c>
      <c r="B4544" t="s">
        <v>5525</v>
      </c>
      <c r="C4544">
        <v>20</v>
      </c>
      <c r="D4544">
        <v>120</v>
      </c>
      <c r="E4544">
        <v>365</v>
      </c>
      <c r="F4544" t="s">
        <v>114</v>
      </c>
      <c r="G4544" s="2" t="s">
        <v>485</v>
      </c>
      <c r="H4544">
        <v>1</v>
      </c>
      <c r="I4544">
        <v>4.18</v>
      </c>
      <c r="J4544" s="2" t="s">
        <v>502</v>
      </c>
      <c r="K4544" s="2" t="s">
        <v>74</v>
      </c>
      <c r="M4544" t="s">
        <v>6013</v>
      </c>
      <c r="P4544" s="19" t="s">
        <v>5473</v>
      </c>
      <c r="Q4544" s="19" t="s">
        <v>25</v>
      </c>
      <c r="R4544" s="19" t="s">
        <v>129</v>
      </c>
      <c r="W4544" s="20">
        <v>34</v>
      </c>
      <c r="X4544" s="65" t="s">
        <v>7103</v>
      </c>
      <c r="Z4544" t="s">
        <v>4950</v>
      </c>
      <c r="AB4544" t="s">
        <v>119</v>
      </c>
      <c r="AC4544" t="s">
        <v>5524</v>
      </c>
      <c r="AD4544" s="2" t="s">
        <v>121</v>
      </c>
    </row>
    <row r="4545" spans="1:30" hidden="1" x14ac:dyDescent="0.25">
      <c r="A4545" s="2">
        <v>43</v>
      </c>
      <c r="B4545" t="s">
        <v>5526</v>
      </c>
      <c r="C4545">
        <v>20</v>
      </c>
      <c r="D4545">
        <v>930</v>
      </c>
      <c r="E4545">
        <v>1135</v>
      </c>
      <c r="F4545" t="s">
        <v>114</v>
      </c>
      <c r="G4545" s="2" t="s">
        <v>485</v>
      </c>
      <c r="H4545">
        <v>1</v>
      </c>
      <c r="I4545">
        <v>165.76</v>
      </c>
      <c r="J4545" s="2" t="s">
        <v>502</v>
      </c>
      <c r="K4545" s="2" t="s">
        <v>74</v>
      </c>
      <c r="M4545" t="s">
        <v>6013</v>
      </c>
      <c r="P4545" s="19" t="s">
        <v>5473</v>
      </c>
      <c r="Q4545" s="19" t="s">
        <v>27</v>
      </c>
      <c r="R4545" s="19" t="s">
        <v>129</v>
      </c>
      <c r="W4545" s="20">
        <v>34</v>
      </c>
      <c r="X4545" s="65" t="s">
        <v>7103</v>
      </c>
      <c r="Z4545" t="s">
        <v>4950</v>
      </c>
      <c r="AB4545" t="s">
        <v>119</v>
      </c>
      <c r="AC4545" t="s">
        <v>5524</v>
      </c>
      <c r="AD4545" s="2" t="s">
        <v>121</v>
      </c>
    </row>
    <row r="4546" spans="1:30" hidden="1" x14ac:dyDescent="0.25">
      <c r="A4546" s="2">
        <v>44</v>
      </c>
      <c r="B4546" t="s">
        <v>5527</v>
      </c>
      <c r="C4546">
        <v>20</v>
      </c>
      <c r="D4546">
        <v>120</v>
      </c>
      <c r="E4546">
        <v>365</v>
      </c>
      <c r="F4546" t="s">
        <v>114</v>
      </c>
      <c r="G4546" s="2" t="s">
        <v>485</v>
      </c>
      <c r="H4546">
        <v>4</v>
      </c>
      <c r="I4546">
        <v>16.7</v>
      </c>
      <c r="J4546" s="2" t="s">
        <v>502</v>
      </c>
      <c r="K4546" s="2" t="s">
        <v>74</v>
      </c>
      <c r="M4546" t="s">
        <v>6013</v>
      </c>
      <c r="P4546" s="19" t="s">
        <v>5473</v>
      </c>
      <c r="Q4546" s="19" t="s">
        <v>25</v>
      </c>
      <c r="R4546" s="19" t="s">
        <v>129</v>
      </c>
      <c r="W4546" s="20">
        <v>34</v>
      </c>
      <c r="X4546" s="65" t="s">
        <v>7103</v>
      </c>
      <c r="Z4546" t="s">
        <v>4950</v>
      </c>
      <c r="AB4546" t="s">
        <v>119</v>
      </c>
      <c r="AC4546" t="s">
        <v>5524</v>
      </c>
      <c r="AD4546" s="2" t="s">
        <v>121</v>
      </c>
    </row>
    <row r="4547" spans="1:30" hidden="1" x14ac:dyDescent="0.25">
      <c r="A4547" s="2">
        <v>45</v>
      </c>
      <c r="B4547" t="s">
        <v>5528</v>
      </c>
      <c r="C4547">
        <v>20</v>
      </c>
      <c r="D4547">
        <v>120</v>
      </c>
      <c r="E4547">
        <v>365</v>
      </c>
      <c r="F4547" t="s">
        <v>114</v>
      </c>
      <c r="G4547" s="2" t="s">
        <v>485</v>
      </c>
      <c r="H4547">
        <v>4</v>
      </c>
      <c r="I4547">
        <v>16.7</v>
      </c>
      <c r="J4547" s="2" t="s">
        <v>502</v>
      </c>
      <c r="K4547" s="2" t="s">
        <v>74</v>
      </c>
      <c r="M4547" t="s">
        <v>6013</v>
      </c>
      <c r="P4547" s="19" t="s">
        <v>5473</v>
      </c>
      <c r="Q4547" s="19" t="s">
        <v>25</v>
      </c>
      <c r="R4547" s="19" t="s">
        <v>129</v>
      </c>
      <c r="W4547" s="20">
        <v>34</v>
      </c>
      <c r="X4547" s="65" t="s">
        <v>7103</v>
      </c>
      <c r="Z4547" t="s">
        <v>4950</v>
      </c>
      <c r="AB4547" t="s">
        <v>119</v>
      </c>
      <c r="AC4547" t="s">
        <v>5524</v>
      </c>
      <c r="AD4547" s="2" t="s">
        <v>121</v>
      </c>
    </row>
    <row r="4548" spans="1:30" hidden="1" x14ac:dyDescent="0.25">
      <c r="A4548" s="2">
        <v>46</v>
      </c>
      <c r="B4548" t="s">
        <v>5529</v>
      </c>
      <c r="C4548">
        <v>20</v>
      </c>
      <c r="D4548">
        <v>120</v>
      </c>
      <c r="E4548">
        <v>365</v>
      </c>
      <c r="F4548" t="s">
        <v>114</v>
      </c>
      <c r="G4548" s="2" t="s">
        <v>485</v>
      </c>
      <c r="H4548">
        <v>6</v>
      </c>
      <c r="I4548">
        <v>25.06</v>
      </c>
      <c r="J4548" s="2" t="s">
        <v>502</v>
      </c>
      <c r="K4548" s="2" t="s">
        <v>74</v>
      </c>
      <c r="M4548" t="s">
        <v>6013</v>
      </c>
      <c r="P4548" s="19" t="s">
        <v>5473</v>
      </c>
      <c r="Q4548" s="19" t="s">
        <v>25</v>
      </c>
      <c r="R4548" s="19" t="s">
        <v>129</v>
      </c>
      <c r="W4548" s="20">
        <v>34</v>
      </c>
      <c r="X4548" s="65" t="s">
        <v>7103</v>
      </c>
      <c r="Z4548" t="s">
        <v>4950</v>
      </c>
      <c r="AB4548" t="s">
        <v>119</v>
      </c>
      <c r="AC4548" t="s">
        <v>5524</v>
      </c>
      <c r="AD4548" s="2" t="s">
        <v>121</v>
      </c>
    </row>
    <row r="4549" spans="1:30" hidden="1" x14ac:dyDescent="0.25">
      <c r="A4549" s="2">
        <v>47</v>
      </c>
      <c r="B4549" t="s">
        <v>5530</v>
      </c>
      <c r="C4549">
        <v>20</v>
      </c>
      <c r="D4549">
        <v>120</v>
      </c>
      <c r="E4549">
        <v>365</v>
      </c>
      <c r="F4549" t="s">
        <v>114</v>
      </c>
      <c r="G4549" s="2" t="s">
        <v>485</v>
      </c>
      <c r="H4549">
        <v>4</v>
      </c>
      <c r="I4549">
        <v>16.7</v>
      </c>
      <c r="J4549" s="2" t="s">
        <v>502</v>
      </c>
      <c r="K4549" s="2" t="s">
        <v>74</v>
      </c>
      <c r="M4549" t="s">
        <v>6013</v>
      </c>
      <c r="P4549" s="19" t="s">
        <v>5473</v>
      </c>
      <c r="Q4549" s="19" t="s">
        <v>25</v>
      </c>
      <c r="R4549" s="19" t="s">
        <v>129</v>
      </c>
      <c r="W4549" s="20">
        <v>34</v>
      </c>
      <c r="X4549" s="65" t="s">
        <v>7103</v>
      </c>
      <c r="Z4549" t="s">
        <v>4950</v>
      </c>
      <c r="AB4549" t="s">
        <v>119</v>
      </c>
      <c r="AC4549" t="s">
        <v>5524</v>
      </c>
      <c r="AD4549" s="2" t="s">
        <v>121</v>
      </c>
    </row>
    <row r="4550" spans="1:30" hidden="1" x14ac:dyDescent="0.25">
      <c r="A4550" s="2">
        <v>48</v>
      </c>
      <c r="B4550" t="s">
        <v>5531</v>
      </c>
      <c r="C4550">
        <v>20</v>
      </c>
      <c r="D4550">
        <v>650</v>
      </c>
      <c r="E4550">
        <v>9370</v>
      </c>
      <c r="F4550" t="s">
        <v>114</v>
      </c>
      <c r="G4550" s="2" t="s">
        <v>485</v>
      </c>
      <c r="H4550">
        <v>1</v>
      </c>
      <c r="I4550">
        <v>948.21</v>
      </c>
      <c r="J4550" s="2" t="s">
        <v>502</v>
      </c>
      <c r="K4550" s="2" t="s">
        <v>74</v>
      </c>
      <c r="M4550" t="s">
        <v>6013</v>
      </c>
      <c r="P4550" s="19" t="s">
        <v>5473</v>
      </c>
      <c r="Q4550" s="19" t="s">
        <v>27</v>
      </c>
      <c r="R4550" s="19" t="s">
        <v>129</v>
      </c>
      <c r="W4550" s="20">
        <v>34</v>
      </c>
      <c r="X4550" s="65" t="s">
        <v>7103</v>
      </c>
      <c r="Z4550" t="s">
        <v>4950</v>
      </c>
      <c r="AB4550" t="s">
        <v>119</v>
      </c>
      <c r="AC4550" t="s">
        <v>5524</v>
      </c>
      <c r="AD4550" s="2" t="s">
        <v>121</v>
      </c>
    </row>
    <row r="4551" spans="1:30" hidden="1" x14ac:dyDescent="0.25">
      <c r="A4551" s="2">
        <v>49</v>
      </c>
      <c r="B4551" t="s">
        <v>5532</v>
      </c>
      <c r="C4551">
        <v>20</v>
      </c>
      <c r="D4551">
        <v>120</v>
      </c>
      <c r="E4551">
        <v>365</v>
      </c>
      <c r="F4551" t="s">
        <v>114</v>
      </c>
      <c r="G4551" s="2" t="s">
        <v>485</v>
      </c>
      <c r="H4551">
        <v>6</v>
      </c>
      <c r="I4551">
        <v>25.06</v>
      </c>
      <c r="J4551" s="2" t="s">
        <v>502</v>
      </c>
      <c r="K4551" s="2" t="s">
        <v>74</v>
      </c>
      <c r="M4551" t="s">
        <v>6013</v>
      </c>
      <c r="P4551" s="19" t="s">
        <v>5473</v>
      </c>
      <c r="Q4551" s="19" t="s">
        <v>25</v>
      </c>
      <c r="R4551" s="19" t="s">
        <v>129</v>
      </c>
      <c r="W4551" s="20">
        <v>34</v>
      </c>
      <c r="X4551" s="65" t="s">
        <v>7103</v>
      </c>
      <c r="Z4551" t="s">
        <v>4950</v>
      </c>
      <c r="AB4551" t="s">
        <v>119</v>
      </c>
      <c r="AC4551" t="s">
        <v>5524</v>
      </c>
      <c r="AD4551" s="2" t="s">
        <v>121</v>
      </c>
    </row>
    <row r="4552" spans="1:30" hidden="1" x14ac:dyDescent="0.25">
      <c r="A4552" s="2">
        <v>50</v>
      </c>
      <c r="B4552" t="s">
        <v>5533</v>
      </c>
      <c r="C4552">
        <v>20</v>
      </c>
      <c r="D4552">
        <v>930</v>
      </c>
      <c r="E4552">
        <v>1135</v>
      </c>
      <c r="F4552" t="s">
        <v>114</v>
      </c>
      <c r="G4552" s="2" t="s">
        <v>485</v>
      </c>
      <c r="H4552">
        <v>1</v>
      </c>
      <c r="I4552">
        <v>165.76</v>
      </c>
      <c r="J4552" s="2" t="s">
        <v>502</v>
      </c>
      <c r="K4552" s="2" t="s">
        <v>74</v>
      </c>
      <c r="M4552" t="s">
        <v>6013</v>
      </c>
      <c r="P4552" s="19" t="s">
        <v>5473</v>
      </c>
      <c r="Q4552" s="19" t="s">
        <v>27</v>
      </c>
      <c r="R4552" s="19" t="s">
        <v>129</v>
      </c>
      <c r="W4552" s="20">
        <v>34</v>
      </c>
      <c r="X4552" s="65" t="s">
        <v>7103</v>
      </c>
      <c r="Z4552" t="s">
        <v>4950</v>
      </c>
      <c r="AB4552" t="s">
        <v>119</v>
      </c>
      <c r="AC4552" t="s">
        <v>5524</v>
      </c>
      <c r="AD4552" s="2" t="s">
        <v>121</v>
      </c>
    </row>
    <row r="4553" spans="1:30" hidden="1" x14ac:dyDescent="0.25">
      <c r="A4553" s="2">
        <v>51</v>
      </c>
      <c r="B4553" t="s">
        <v>5534</v>
      </c>
      <c r="C4553">
        <v>20</v>
      </c>
      <c r="D4553">
        <v>650</v>
      </c>
      <c r="E4553">
        <v>9370</v>
      </c>
      <c r="F4553" t="s">
        <v>114</v>
      </c>
      <c r="G4553" s="2" t="s">
        <v>485</v>
      </c>
      <c r="H4553">
        <v>1</v>
      </c>
      <c r="I4553">
        <v>949.81</v>
      </c>
      <c r="J4553" s="2" t="s">
        <v>502</v>
      </c>
      <c r="K4553" s="2" t="s">
        <v>74</v>
      </c>
      <c r="M4553" t="s">
        <v>6013</v>
      </c>
      <c r="P4553" s="19" t="s">
        <v>5473</v>
      </c>
      <c r="Q4553" s="19" t="s">
        <v>27</v>
      </c>
      <c r="R4553" s="19" t="s">
        <v>129</v>
      </c>
      <c r="W4553" s="20">
        <v>34</v>
      </c>
      <c r="X4553" s="65" t="s">
        <v>7103</v>
      </c>
      <c r="Z4553" t="s">
        <v>4950</v>
      </c>
      <c r="AB4553" t="s">
        <v>119</v>
      </c>
      <c r="AC4553" t="s">
        <v>5524</v>
      </c>
      <c r="AD4553" s="2" t="s">
        <v>121</v>
      </c>
    </row>
    <row r="4554" spans="1:30" hidden="1" x14ac:dyDescent="0.25">
      <c r="A4554" s="2">
        <v>52</v>
      </c>
      <c r="B4554" t="s">
        <v>5516</v>
      </c>
      <c r="C4554">
        <v>20</v>
      </c>
      <c r="D4554">
        <v>261</v>
      </c>
      <c r="E4554">
        <v>332</v>
      </c>
      <c r="F4554" t="s">
        <v>114</v>
      </c>
      <c r="G4554" s="2" t="s">
        <v>485</v>
      </c>
      <c r="H4554">
        <v>3</v>
      </c>
      <c r="I4554">
        <v>12.53</v>
      </c>
      <c r="J4554" s="2" t="s">
        <v>502</v>
      </c>
      <c r="K4554" s="2" t="s">
        <v>74</v>
      </c>
      <c r="M4554" t="s">
        <v>6013</v>
      </c>
      <c r="P4554" s="19" t="s">
        <v>5473</v>
      </c>
      <c r="Q4554" s="19" t="s">
        <v>25</v>
      </c>
      <c r="R4554" s="19" t="s">
        <v>129</v>
      </c>
      <c r="W4554" s="20">
        <v>34</v>
      </c>
      <c r="X4554" s="65" t="s">
        <v>7103</v>
      </c>
      <c r="Z4554" t="s">
        <v>4950</v>
      </c>
      <c r="AB4554" t="s">
        <v>119</v>
      </c>
      <c r="AC4554" t="s">
        <v>5524</v>
      </c>
      <c r="AD4554" s="2" t="s">
        <v>121</v>
      </c>
    </row>
    <row r="4555" spans="1:30" hidden="1" x14ac:dyDescent="0.25">
      <c r="A4555" s="2">
        <v>53</v>
      </c>
      <c r="B4555" t="s">
        <v>5535</v>
      </c>
      <c r="C4555">
        <v>20</v>
      </c>
      <c r="D4555">
        <v>650</v>
      </c>
      <c r="E4555">
        <v>9370</v>
      </c>
      <c r="F4555" t="s">
        <v>114</v>
      </c>
      <c r="G4555" s="2" t="s">
        <v>485</v>
      </c>
      <c r="H4555">
        <v>1</v>
      </c>
      <c r="I4555">
        <v>949.81</v>
      </c>
      <c r="J4555" s="2" t="s">
        <v>502</v>
      </c>
      <c r="K4555" s="2" t="s">
        <v>74</v>
      </c>
      <c r="M4555" t="s">
        <v>6013</v>
      </c>
      <c r="P4555" s="19" t="s">
        <v>5473</v>
      </c>
      <c r="Q4555" s="19" t="s">
        <v>27</v>
      </c>
      <c r="R4555" s="19" t="s">
        <v>129</v>
      </c>
      <c r="W4555" s="20">
        <v>34</v>
      </c>
      <c r="X4555" s="65" t="s">
        <v>7103</v>
      </c>
      <c r="Z4555" t="s">
        <v>4950</v>
      </c>
      <c r="AB4555" t="s">
        <v>119</v>
      </c>
      <c r="AC4555" t="s">
        <v>5524</v>
      </c>
      <c r="AD4555" s="2" t="s">
        <v>121</v>
      </c>
    </row>
    <row r="4556" spans="1:30" hidden="1" x14ac:dyDescent="0.25">
      <c r="A4556" s="2">
        <v>54</v>
      </c>
      <c r="B4556" t="s">
        <v>5536</v>
      </c>
      <c r="C4556">
        <v>20</v>
      </c>
      <c r="D4556">
        <v>126</v>
      </c>
      <c r="E4556">
        <v>232</v>
      </c>
      <c r="F4556" t="s">
        <v>114</v>
      </c>
      <c r="G4556" s="2" t="s">
        <v>485</v>
      </c>
      <c r="H4556">
        <v>1</v>
      </c>
      <c r="I4556">
        <v>2.3199999999999998</v>
      </c>
      <c r="J4556" s="2" t="s">
        <v>502</v>
      </c>
      <c r="K4556" s="2" t="s">
        <v>74</v>
      </c>
      <c r="M4556" t="s">
        <v>6013</v>
      </c>
      <c r="P4556" s="19" t="s">
        <v>5473</v>
      </c>
      <c r="Q4556" s="19" t="s">
        <v>25</v>
      </c>
      <c r="R4556" s="19" t="s">
        <v>129</v>
      </c>
      <c r="W4556" s="20">
        <v>34</v>
      </c>
      <c r="X4556" s="65" t="s">
        <v>7103</v>
      </c>
      <c r="Z4556" t="s">
        <v>4950</v>
      </c>
      <c r="AB4556" t="s">
        <v>119</v>
      </c>
      <c r="AC4556" t="s">
        <v>5524</v>
      </c>
      <c r="AD4556" s="2" t="s">
        <v>121</v>
      </c>
    </row>
    <row r="4557" spans="1:30" hidden="1" x14ac:dyDescent="0.25">
      <c r="A4557" s="2">
        <v>55</v>
      </c>
      <c r="B4557" t="s">
        <v>5538</v>
      </c>
      <c r="C4557">
        <v>20</v>
      </c>
      <c r="D4557">
        <v>126</v>
      </c>
      <c r="E4557">
        <v>256</v>
      </c>
      <c r="F4557" t="s">
        <v>114</v>
      </c>
      <c r="G4557" s="2" t="s">
        <v>485</v>
      </c>
      <c r="H4557">
        <v>2</v>
      </c>
      <c r="I4557">
        <v>6.03</v>
      </c>
      <c r="J4557" s="2" t="s">
        <v>502</v>
      </c>
      <c r="K4557" s="2" t="s">
        <v>74</v>
      </c>
      <c r="M4557" t="s">
        <v>6013</v>
      </c>
      <c r="P4557" s="19" t="s">
        <v>5473</v>
      </c>
      <c r="Q4557" s="19" t="s">
        <v>25</v>
      </c>
      <c r="R4557" s="19" t="s">
        <v>129</v>
      </c>
      <c r="W4557" s="20">
        <v>34</v>
      </c>
      <c r="X4557" s="65" t="s">
        <v>7103</v>
      </c>
      <c r="Z4557" t="s">
        <v>4950</v>
      </c>
      <c r="AB4557" t="s">
        <v>119</v>
      </c>
      <c r="AC4557" t="s">
        <v>5524</v>
      </c>
      <c r="AD4557" s="2" t="s">
        <v>121</v>
      </c>
    </row>
    <row r="4558" spans="1:30" hidden="1" x14ac:dyDescent="0.25">
      <c r="A4558" s="2">
        <v>56</v>
      </c>
      <c r="B4558" t="s">
        <v>5540</v>
      </c>
      <c r="C4558">
        <v>20</v>
      </c>
      <c r="D4558">
        <v>930</v>
      </c>
      <c r="E4558">
        <v>1135</v>
      </c>
      <c r="F4558" t="s">
        <v>114</v>
      </c>
      <c r="G4558" s="2" t="s">
        <v>485</v>
      </c>
      <c r="H4558">
        <v>1</v>
      </c>
      <c r="I4558">
        <v>165.76</v>
      </c>
      <c r="J4558" s="2" t="s">
        <v>502</v>
      </c>
      <c r="K4558" s="2" t="s">
        <v>74</v>
      </c>
      <c r="M4558" t="s">
        <v>6013</v>
      </c>
      <c r="P4558" s="19" t="s">
        <v>5473</v>
      </c>
      <c r="Q4558" s="19" t="s">
        <v>27</v>
      </c>
      <c r="R4558" s="19" t="s">
        <v>129</v>
      </c>
      <c r="W4558" s="20">
        <v>34</v>
      </c>
      <c r="X4558" s="65" t="s">
        <v>7103</v>
      </c>
      <c r="Z4558" t="s">
        <v>4950</v>
      </c>
      <c r="AB4558" t="s">
        <v>119</v>
      </c>
      <c r="AC4558" t="s">
        <v>5524</v>
      </c>
      <c r="AD4558" s="2" t="s">
        <v>121</v>
      </c>
    </row>
    <row r="4559" spans="1:30" hidden="1" x14ac:dyDescent="0.25">
      <c r="A4559" s="2">
        <v>57</v>
      </c>
      <c r="B4559" t="s">
        <v>5541</v>
      </c>
      <c r="C4559">
        <v>20</v>
      </c>
      <c r="D4559">
        <v>150</v>
      </c>
      <c r="E4559">
        <v>151</v>
      </c>
      <c r="F4559" t="s">
        <v>114</v>
      </c>
      <c r="G4559" s="2" t="s">
        <v>485</v>
      </c>
      <c r="H4559">
        <v>1</v>
      </c>
      <c r="I4559">
        <v>2.2000000000000002</v>
      </c>
      <c r="J4559" s="2" t="s">
        <v>502</v>
      </c>
      <c r="K4559" s="2" t="s">
        <v>74</v>
      </c>
      <c r="M4559" t="s">
        <v>6013</v>
      </c>
      <c r="P4559" s="19" t="s">
        <v>5473</v>
      </c>
      <c r="Q4559" s="19" t="s">
        <v>25</v>
      </c>
      <c r="R4559" s="19" t="s">
        <v>129</v>
      </c>
      <c r="W4559" s="20">
        <v>34</v>
      </c>
      <c r="X4559" s="65" t="s">
        <v>7103</v>
      </c>
      <c r="Z4559" t="s">
        <v>4950</v>
      </c>
      <c r="AB4559" t="s">
        <v>119</v>
      </c>
      <c r="AC4559" t="s">
        <v>5524</v>
      </c>
      <c r="AD4559" s="2" t="s">
        <v>121</v>
      </c>
    </row>
    <row r="4560" spans="1:30" hidden="1" x14ac:dyDescent="0.25">
      <c r="A4560" s="2">
        <v>58</v>
      </c>
      <c r="B4560" t="s">
        <v>5543</v>
      </c>
      <c r="C4560">
        <v>20</v>
      </c>
      <c r="D4560">
        <v>650</v>
      </c>
      <c r="E4560">
        <v>9370</v>
      </c>
      <c r="F4560" t="s">
        <v>114</v>
      </c>
      <c r="G4560" s="2" t="s">
        <v>485</v>
      </c>
      <c r="H4560">
        <v>1</v>
      </c>
      <c r="I4560">
        <v>949.81</v>
      </c>
      <c r="J4560" s="2" t="s">
        <v>502</v>
      </c>
      <c r="K4560" s="2" t="s">
        <v>74</v>
      </c>
      <c r="M4560" t="s">
        <v>6013</v>
      </c>
      <c r="P4560" s="19" t="s">
        <v>5473</v>
      </c>
      <c r="Q4560" s="19" t="s">
        <v>27</v>
      </c>
      <c r="R4560" s="19" t="s">
        <v>129</v>
      </c>
      <c r="W4560" s="20">
        <v>34</v>
      </c>
      <c r="X4560" s="65" t="s">
        <v>7103</v>
      </c>
      <c r="Z4560" t="s">
        <v>4950</v>
      </c>
      <c r="AB4560" t="s">
        <v>119</v>
      </c>
      <c r="AC4560" t="s">
        <v>5544</v>
      </c>
      <c r="AD4560" s="2" t="s">
        <v>121</v>
      </c>
    </row>
    <row r="4561" spans="1:30" hidden="1" x14ac:dyDescent="0.25">
      <c r="A4561" s="2">
        <v>59</v>
      </c>
      <c r="B4561" t="s">
        <v>5545</v>
      </c>
      <c r="C4561">
        <v>20</v>
      </c>
      <c r="D4561">
        <v>120</v>
      </c>
      <c r="E4561">
        <v>200</v>
      </c>
      <c r="F4561" t="s">
        <v>114</v>
      </c>
      <c r="G4561" s="2" t="s">
        <v>485</v>
      </c>
      <c r="H4561">
        <v>2</v>
      </c>
      <c r="I4561">
        <v>4.6500000000000004</v>
      </c>
      <c r="J4561" s="2" t="s">
        <v>502</v>
      </c>
      <c r="K4561" s="2" t="s">
        <v>74</v>
      </c>
      <c r="M4561" t="s">
        <v>6013</v>
      </c>
      <c r="P4561" s="19" t="s">
        <v>5473</v>
      </c>
      <c r="Q4561" s="19" t="s">
        <v>25</v>
      </c>
      <c r="R4561" s="19" t="s">
        <v>129</v>
      </c>
      <c r="W4561" s="20">
        <v>34</v>
      </c>
      <c r="X4561" s="65" t="s">
        <v>7103</v>
      </c>
      <c r="Z4561" t="s">
        <v>4950</v>
      </c>
      <c r="AB4561" t="s">
        <v>119</v>
      </c>
      <c r="AC4561" t="s">
        <v>5544</v>
      </c>
      <c r="AD4561" s="2" t="s">
        <v>121</v>
      </c>
    </row>
    <row r="4562" spans="1:30" hidden="1" x14ac:dyDescent="0.25">
      <c r="A4562" s="2">
        <v>60</v>
      </c>
      <c r="B4562" t="s">
        <v>5546</v>
      </c>
      <c r="C4562">
        <v>20</v>
      </c>
      <c r="D4562">
        <v>650</v>
      </c>
      <c r="E4562">
        <v>9370</v>
      </c>
      <c r="F4562" t="s">
        <v>114</v>
      </c>
      <c r="G4562" s="2" t="s">
        <v>485</v>
      </c>
      <c r="H4562">
        <v>1</v>
      </c>
      <c r="I4562">
        <v>948.21</v>
      </c>
      <c r="J4562" s="2" t="s">
        <v>502</v>
      </c>
      <c r="K4562" s="2" t="s">
        <v>74</v>
      </c>
      <c r="M4562" t="s">
        <v>6013</v>
      </c>
      <c r="P4562" s="19" t="s">
        <v>5473</v>
      </c>
      <c r="Q4562" s="19" t="s">
        <v>27</v>
      </c>
      <c r="R4562" s="19" t="s">
        <v>129</v>
      </c>
      <c r="W4562" s="20">
        <v>34</v>
      </c>
      <c r="X4562" s="65" t="s">
        <v>7103</v>
      </c>
      <c r="Z4562" t="s">
        <v>4950</v>
      </c>
      <c r="AB4562" t="s">
        <v>119</v>
      </c>
      <c r="AC4562" t="s">
        <v>5544</v>
      </c>
      <c r="AD4562" s="2" t="s">
        <v>121</v>
      </c>
    </row>
    <row r="4563" spans="1:30" hidden="1" x14ac:dyDescent="0.25">
      <c r="A4563" s="2">
        <v>61</v>
      </c>
      <c r="B4563" t="s">
        <v>5547</v>
      </c>
      <c r="C4563">
        <v>20</v>
      </c>
      <c r="D4563">
        <v>120</v>
      </c>
      <c r="E4563">
        <v>200</v>
      </c>
      <c r="F4563" t="s">
        <v>114</v>
      </c>
      <c r="G4563" s="2" t="s">
        <v>485</v>
      </c>
      <c r="H4563">
        <v>2</v>
      </c>
      <c r="I4563">
        <v>4.6500000000000004</v>
      </c>
      <c r="J4563" s="2" t="s">
        <v>502</v>
      </c>
      <c r="K4563" s="2" t="s">
        <v>74</v>
      </c>
      <c r="M4563" t="s">
        <v>6013</v>
      </c>
      <c r="P4563" s="19" t="s">
        <v>5473</v>
      </c>
      <c r="Q4563" s="19" t="s">
        <v>25</v>
      </c>
      <c r="R4563" s="19" t="s">
        <v>129</v>
      </c>
      <c r="W4563" s="20">
        <v>34</v>
      </c>
      <c r="X4563" s="65" t="s">
        <v>7103</v>
      </c>
      <c r="Z4563" t="s">
        <v>4950</v>
      </c>
      <c r="AB4563" t="s">
        <v>119</v>
      </c>
      <c r="AC4563" t="s">
        <v>5544</v>
      </c>
      <c r="AD4563" s="2" t="s">
        <v>121</v>
      </c>
    </row>
    <row r="4564" spans="1:30" hidden="1" x14ac:dyDescent="0.25">
      <c r="A4564" s="2">
        <v>62</v>
      </c>
      <c r="B4564" t="s">
        <v>5548</v>
      </c>
      <c r="C4564">
        <v>20</v>
      </c>
      <c r="D4564">
        <v>650</v>
      </c>
      <c r="E4564">
        <v>9370</v>
      </c>
      <c r="F4564" t="s">
        <v>114</v>
      </c>
      <c r="G4564" s="2" t="s">
        <v>485</v>
      </c>
      <c r="H4564">
        <v>1</v>
      </c>
      <c r="I4564">
        <v>949.81</v>
      </c>
      <c r="J4564" s="2" t="s">
        <v>502</v>
      </c>
      <c r="K4564" s="2" t="s">
        <v>74</v>
      </c>
      <c r="M4564" t="s">
        <v>6013</v>
      </c>
      <c r="P4564" s="19" t="s">
        <v>5473</v>
      </c>
      <c r="Q4564" s="19" t="s">
        <v>27</v>
      </c>
      <c r="R4564" s="19" t="s">
        <v>129</v>
      </c>
      <c r="W4564" s="20">
        <v>34</v>
      </c>
      <c r="X4564" s="65" t="s">
        <v>7103</v>
      </c>
      <c r="Z4564" t="s">
        <v>4950</v>
      </c>
      <c r="AB4564" t="s">
        <v>119</v>
      </c>
      <c r="AC4564" t="s">
        <v>5544</v>
      </c>
      <c r="AD4564" s="2" t="s">
        <v>121</v>
      </c>
    </row>
    <row r="4565" spans="1:30" hidden="1" x14ac:dyDescent="0.25">
      <c r="A4565" s="2">
        <v>63</v>
      </c>
      <c r="B4565" t="s">
        <v>5549</v>
      </c>
      <c r="C4565">
        <v>20</v>
      </c>
      <c r="D4565">
        <v>120</v>
      </c>
      <c r="E4565">
        <v>200</v>
      </c>
      <c r="F4565" t="s">
        <v>114</v>
      </c>
      <c r="G4565" s="2" t="s">
        <v>485</v>
      </c>
      <c r="H4565">
        <v>2</v>
      </c>
      <c r="I4565">
        <v>4.6500000000000004</v>
      </c>
      <c r="J4565" s="2" t="s">
        <v>502</v>
      </c>
      <c r="K4565" s="2" t="s">
        <v>74</v>
      </c>
      <c r="M4565" t="s">
        <v>6013</v>
      </c>
      <c r="P4565" s="19" t="s">
        <v>5473</v>
      </c>
      <c r="Q4565" s="19" t="s">
        <v>25</v>
      </c>
      <c r="R4565" s="19" t="s">
        <v>129</v>
      </c>
      <c r="W4565" s="20">
        <v>34</v>
      </c>
      <c r="X4565" s="65" t="s">
        <v>7103</v>
      </c>
      <c r="Z4565" t="s">
        <v>4950</v>
      </c>
      <c r="AB4565" t="s">
        <v>119</v>
      </c>
      <c r="AC4565" t="s">
        <v>5544</v>
      </c>
      <c r="AD4565" s="2" t="s">
        <v>121</v>
      </c>
    </row>
    <row r="4566" spans="1:30" hidden="1" x14ac:dyDescent="0.25">
      <c r="A4566" s="2">
        <v>64</v>
      </c>
      <c r="B4566" t="s">
        <v>5550</v>
      </c>
      <c r="C4566">
        <v>20</v>
      </c>
      <c r="D4566">
        <v>120</v>
      </c>
      <c r="E4566">
        <v>200</v>
      </c>
      <c r="F4566" t="s">
        <v>114</v>
      </c>
      <c r="G4566" s="2" t="s">
        <v>485</v>
      </c>
      <c r="H4566">
        <v>2</v>
      </c>
      <c r="I4566">
        <v>4.6500000000000004</v>
      </c>
      <c r="J4566" s="2" t="s">
        <v>502</v>
      </c>
      <c r="K4566" s="2" t="s">
        <v>74</v>
      </c>
      <c r="M4566" t="s">
        <v>6013</v>
      </c>
      <c r="P4566" s="19" t="s">
        <v>5473</v>
      </c>
      <c r="Q4566" s="19" t="s">
        <v>25</v>
      </c>
      <c r="R4566" s="19" t="s">
        <v>129</v>
      </c>
      <c r="W4566" s="20">
        <v>34</v>
      </c>
      <c r="X4566" s="65" t="s">
        <v>7103</v>
      </c>
      <c r="Z4566" t="s">
        <v>4950</v>
      </c>
      <c r="AB4566" t="s">
        <v>119</v>
      </c>
      <c r="AC4566" t="s">
        <v>5544</v>
      </c>
      <c r="AD4566" s="2" t="s">
        <v>121</v>
      </c>
    </row>
    <row r="4567" spans="1:30" hidden="1" x14ac:dyDescent="0.25">
      <c r="A4567" s="2">
        <v>65</v>
      </c>
      <c r="B4567" t="s">
        <v>5551</v>
      </c>
      <c r="C4567">
        <v>20</v>
      </c>
      <c r="D4567">
        <v>120</v>
      </c>
      <c r="E4567">
        <v>200</v>
      </c>
      <c r="F4567" t="s">
        <v>114</v>
      </c>
      <c r="G4567" s="2" t="s">
        <v>485</v>
      </c>
      <c r="H4567">
        <v>2</v>
      </c>
      <c r="I4567">
        <v>4.6500000000000004</v>
      </c>
      <c r="J4567" s="2" t="s">
        <v>502</v>
      </c>
      <c r="K4567" s="2" t="s">
        <v>74</v>
      </c>
      <c r="M4567" t="s">
        <v>6013</v>
      </c>
      <c r="P4567" s="19" t="s">
        <v>5473</v>
      </c>
      <c r="Q4567" s="19" t="s">
        <v>25</v>
      </c>
      <c r="R4567" s="19" t="s">
        <v>129</v>
      </c>
      <c r="W4567" s="20">
        <v>34</v>
      </c>
      <c r="X4567" s="65" t="s">
        <v>7103</v>
      </c>
      <c r="Z4567" t="s">
        <v>4950</v>
      </c>
      <c r="AB4567" t="s">
        <v>119</v>
      </c>
      <c r="AC4567" t="s">
        <v>5544</v>
      </c>
      <c r="AD4567" s="2" t="s">
        <v>121</v>
      </c>
    </row>
    <row r="4568" spans="1:30" hidden="1" x14ac:dyDescent="0.25">
      <c r="A4568" s="2">
        <v>66</v>
      </c>
      <c r="B4568" t="s">
        <v>5552</v>
      </c>
      <c r="C4568">
        <v>20</v>
      </c>
      <c r="D4568">
        <v>120</v>
      </c>
      <c r="E4568">
        <v>200</v>
      </c>
      <c r="F4568" t="s">
        <v>114</v>
      </c>
      <c r="G4568" s="2" t="s">
        <v>485</v>
      </c>
      <c r="H4568">
        <v>2</v>
      </c>
      <c r="I4568">
        <v>4.6500000000000004</v>
      </c>
      <c r="J4568" s="2" t="s">
        <v>502</v>
      </c>
      <c r="K4568" s="2" t="s">
        <v>74</v>
      </c>
      <c r="M4568" t="s">
        <v>6013</v>
      </c>
      <c r="P4568" s="19" t="s">
        <v>5473</v>
      </c>
      <c r="Q4568" s="19" t="s">
        <v>25</v>
      </c>
      <c r="R4568" s="19" t="s">
        <v>129</v>
      </c>
      <c r="W4568" s="20">
        <v>34</v>
      </c>
      <c r="X4568" s="65" t="s">
        <v>7103</v>
      </c>
      <c r="Z4568" t="s">
        <v>4950</v>
      </c>
      <c r="AB4568" t="s">
        <v>119</v>
      </c>
      <c r="AC4568" t="s">
        <v>5544</v>
      </c>
      <c r="AD4568" s="2" t="s">
        <v>121</v>
      </c>
    </row>
    <row r="4569" spans="1:30" hidden="1" x14ac:dyDescent="0.25">
      <c r="A4569" s="2">
        <v>67</v>
      </c>
      <c r="B4569" t="s">
        <v>5553</v>
      </c>
      <c r="C4569">
        <v>20</v>
      </c>
      <c r="D4569">
        <v>120</v>
      </c>
      <c r="E4569">
        <v>200</v>
      </c>
      <c r="F4569" t="s">
        <v>114</v>
      </c>
      <c r="G4569" s="2" t="s">
        <v>485</v>
      </c>
      <c r="H4569">
        <v>2</v>
      </c>
      <c r="I4569">
        <v>4.6500000000000004</v>
      </c>
      <c r="J4569" s="2" t="s">
        <v>502</v>
      </c>
      <c r="K4569" s="2" t="s">
        <v>74</v>
      </c>
      <c r="M4569" t="s">
        <v>6013</v>
      </c>
      <c r="P4569" s="19" t="s">
        <v>5473</v>
      </c>
      <c r="Q4569" s="19" t="s">
        <v>25</v>
      </c>
      <c r="R4569" s="19" t="s">
        <v>129</v>
      </c>
      <c r="W4569" s="20">
        <v>34</v>
      </c>
      <c r="X4569" s="65" t="s">
        <v>7103</v>
      </c>
      <c r="Z4569" t="s">
        <v>4950</v>
      </c>
      <c r="AB4569" t="s">
        <v>119</v>
      </c>
      <c r="AC4569" t="s">
        <v>5544</v>
      </c>
      <c r="AD4569" s="2" t="s">
        <v>121</v>
      </c>
    </row>
    <row r="4570" spans="1:30" hidden="1" x14ac:dyDescent="0.25">
      <c r="A4570" s="2">
        <v>68</v>
      </c>
      <c r="B4570" t="s">
        <v>5554</v>
      </c>
      <c r="C4570">
        <v>20</v>
      </c>
      <c r="D4570">
        <v>120</v>
      </c>
      <c r="E4570">
        <v>200</v>
      </c>
      <c r="F4570" t="s">
        <v>114</v>
      </c>
      <c r="G4570" s="2" t="s">
        <v>485</v>
      </c>
      <c r="H4570">
        <v>1</v>
      </c>
      <c r="I4570">
        <v>2.3199999999999998</v>
      </c>
      <c r="J4570" s="2" t="s">
        <v>502</v>
      </c>
      <c r="K4570" s="2" t="s">
        <v>74</v>
      </c>
      <c r="M4570" t="s">
        <v>6013</v>
      </c>
      <c r="P4570" s="19" t="s">
        <v>5473</v>
      </c>
      <c r="Q4570" s="19" t="s">
        <v>25</v>
      </c>
      <c r="R4570" s="19" t="s">
        <v>129</v>
      </c>
      <c r="W4570" s="20">
        <v>34</v>
      </c>
      <c r="X4570" s="65" t="s">
        <v>7103</v>
      </c>
      <c r="Z4570" t="s">
        <v>4950</v>
      </c>
      <c r="AB4570" t="s">
        <v>119</v>
      </c>
      <c r="AC4570" t="s">
        <v>5544</v>
      </c>
      <c r="AD4570" s="2" t="s">
        <v>121</v>
      </c>
    </row>
    <row r="4571" spans="1:30" hidden="1" x14ac:dyDescent="0.25">
      <c r="A4571" s="2">
        <v>69</v>
      </c>
      <c r="B4571" t="s">
        <v>5555</v>
      </c>
      <c r="C4571">
        <v>20</v>
      </c>
      <c r="D4571">
        <v>930</v>
      </c>
      <c r="E4571">
        <v>1098</v>
      </c>
      <c r="F4571" t="s">
        <v>114</v>
      </c>
      <c r="G4571" s="2" t="s">
        <v>485</v>
      </c>
      <c r="H4571">
        <v>1</v>
      </c>
      <c r="I4571">
        <v>160.31</v>
      </c>
      <c r="J4571" s="2" t="s">
        <v>502</v>
      </c>
      <c r="K4571" s="2" t="s">
        <v>74</v>
      </c>
      <c r="M4571" t="s">
        <v>6013</v>
      </c>
      <c r="P4571" s="19" t="s">
        <v>5473</v>
      </c>
      <c r="Q4571" s="19" t="s">
        <v>27</v>
      </c>
      <c r="R4571" s="19" t="s">
        <v>129</v>
      </c>
      <c r="W4571" s="20">
        <v>34</v>
      </c>
      <c r="X4571" s="65" t="s">
        <v>7103</v>
      </c>
      <c r="Z4571" t="s">
        <v>4950</v>
      </c>
      <c r="AB4571" t="s">
        <v>119</v>
      </c>
      <c r="AC4571" t="s">
        <v>5544</v>
      </c>
      <c r="AD4571" s="2" t="s">
        <v>121</v>
      </c>
    </row>
    <row r="4572" spans="1:30" hidden="1" x14ac:dyDescent="0.25">
      <c r="A4572" s="2">
        <v>70</v>
      </c>
      <c r="B4572" t="s">
        <v>5557</v>
      </c>
      <c r="C4572">
        <v>20</v>
      </c>
      <c r="D4572">
        <v>930</v>
      </c>
      <c r="E4572">
        <v>1098</v>
      </c>
      <c r="F4572" t="s">
        <v>114</v>
      </c>
      <c r="G4572" s="2" t="s">
        <v>485</v>
      </c>
      <c r="H4572">
        <v>1</v>
      </c>
      <c r="I4572">
        <v>160.31</v>
      </c>
      <c r="J4572" s="2" t="s">
        <v>502</v>
      </c>
      <c r="K4572" s="2" t="s">
        <v>74</v>
      </c>
      <c r="M4572" t="s">
        <v>6013</v>
      </c>
      <c r="P4572" s="19" t="s">
        <v>5473</v>
      </c>
      <c r="Q4572" s="19" t="s">
        <v>27</v>
      </c>
      <c r="R4572" s="19" t="s">
        <v>129</v>
      </c>
      <c r="W4572" s="20">
        <v>34</v>
      </c>
      <c r="X4572" s="65" t="s">
        <v>7103</v>
      </c>
      <c r="Z4572" t="s">
        <v>4950</v>
      </c>
      <c r="AB4572" t="s">
        <v>119</v>
      </c>
      <c r="AC4572" t="s">
        <v>5544</v>
      </c>
      <c r="AD4572" s="2" t="s">
        <v>121</v>
      </c>
    </row>
    <row r="4573" spans="1:30" hidden="1" x14ac:dyDescent="0.25">
      <c r="A4573" s="2">
        <v>71</v>
      </c>
      <c r="B4573" t="s">
        <v>5558</v>
      </c>
      <c r="C4573">
        <v>20</v>
      </c>
      <c r="D4573">
        <v>930</v>
      </c>
      <c r="E4573">
        <v>1098</v>
      </c>
      <c r="F4573" t="s">
        <v>114</v>
      </c>
      <c r="G4573" s="2" t="s">
        <v>485</v>
      </c>
      <c r="H4573">
        <v>1</v>
      </c>
      <c r="I4573">
        <v>160.31</v>
      </c>
      <c r="J4573" s="2" t="s">
        <v>502</v>
      </c>
      <c r="K4573" s="2" t="s">
        <v>74</v>
      </c>
      <c r="M4573" t="s">
        <v>6013</v>
      </c>
      <c r="P4573" s="19" t="s">
        <v>5473</v>
      </c>
      <c r="Q4573" s="19" t="s">
        <v>27</v>
      </c>
      <c r="R4573" s="19" t="s">
        <v>129</v>
      </c>
      <c r="W4573" s="20">
        <v>34</v>
      </c>
      <c r="X4573" s="65" t="s">
        <v>7103</v>
      </c>
      <c r="Z4573" t="s">
        <v>4950</v>
      </c>
      <c r="AB4573" t="s">
        <v>119</v>
      </c>
      <c r="AC4573" t="s">
        <v>5544</v>
      </c>
      <c r="AD4573" s="2" t="s">
        <v>121</v>
      </c>
    </row>
    <row r="4574" spans="1:30" hidden="1" x14ac:dyDescent="0.25">
      <c r="A4574" s="2">
        <v>72</v>
      </c>
      <c r="B4574" t="s">
        <v>5559</v>
      </c>
      <c r="C4574">
        <v>20</v>
      </c>
      <c r="D4574">
        <v>930</v>
      </c>
      <c r="E4574">
        <v>1098</v>
      </c>
      <c r="F4574" t="s">
        <v>114</v>
      </c>
      <c r="G4574" s="2" t="s">
        <v>485</v>
      </c>
      <c r="H4574">
        <v>1</v>
      </c>
      <c r="I4574">
        <v>160.31</v>
      </c>
      <c r="J4574" s="2" t="s">
        <v>502</v>
      </c>
      <c r="K4574" s="2" t="s">
        <v>74</v>
      </c>
      <c r="M4574" t="s">
        <v>6013</v>
      </c>
      <c r="P4574" s="19" t="s">
        <v>5473</v>
      </c>
      <c r="Q4574" s="19" t="s">
        <v>27</v>
      </c>
      <c r="R4574" s="19" t="s">
        <v>129</v>
      </c>
      <c r="W4574" s="20">
        <v>34</v>
      </c>
      <c r="X4574" s="65" t="s">
        <v>7103</v>
      </c>
      <c r="Z4574" t="s">
        <v>4950</v>
      </c>
      <c r="AB4574" t="s">
        <v>119</v>
      </c>
      <c r="AC4574" t="s">
        <v>5544</v>
      </c>
      <c r="AD4574" s="2" t="s">
        <v>121</v>
      </c>
    </row>
    <row r="4575" spans="1:30" hidden="1" x14ac:dyDescent="0.25">
      <c r="A4575" s="2">
        <v>73</v>
      </c>
      <c r="B4575" t="s">
        <v>5560</v>
      </c>
      <c r="C4575">
        <v>20</v>
      </c>
      <c r="D4575">
        <v>160</v>
      </c>
      <c r="E4575">
        <v>200</v>
      </c>
      <c r="F4575" t="s">
        <v>114</v>
      </c>
      <c r="G4575" s="2" t="s">
        <v>485</v>
      </c>
      <c r="H4575">
        <v>2</v>
      </c>
      <c r="I4575">
        <v>6.03</v>
      </c>
      <c r="J4575" s="2" t="s">
        <v>502</v>
      </c>
      <c r="K4575" s="2" t="s">
        <v>74</v>
      </c>
      <c r="M4575" t="s">
        <v>6013</v>
      </c>
      <c r="P4575" s="19" t="s">
        <v>5473</v>
      </c>
      <c r="Q4575" s="19" t="s">
        <v>25</v>
      </c>
      <c r="R4575" s="19" t="s">
        <v>129</v>
      </c>
      <c r="W4575" s="20">
        <v>34</v>
      </c>
      <c r="X4575" s="65" t="s">
        <v>7103</v>
      </c>
      <c r="Z4575" t="s">
        <v>4950</v>
      </c>
      <c r="AB4575" t="s">
        <v>119</v>
      </c>
      <c r="AC4575" t="s">
        <v>5561</v>
      </c>
      <c r="AD4575" s="2" t="s">
        <v>121</v>
      </c>
    </row>
    <row r="4576" spans="1:30" hidden="1" x14ac:dyDescent="0.25">
      <c r="A4576" s="2">
        <v>74</v>
      </c>
      <c r="B4576" t="s">
        <v>5562</v>
      </c>
      <c r="C4576">
        <v>20</v>
      </c>
      <c r="D4576">
        <v>210</v>
      </c>
      <c r="E4576">
        <v>210</v>
      </c>
      <c r="F4576" t="s">
        <v>114</v>
      </c>
      <c r="G4576" s="2" t="s">
        <v>485</v>
      </c>
      <c r="H4576">
        <v>1</v>
      </c>
      <c r="I4576">
        <v>4.0599999999999996</v>
      </c>
      <c r="J4576" s="2" t="s">
        <v>502</v>
      </c>
      <c r="K4576" s="2" t="s">
        <v>74</v>
      </c>
      <c r="M4576" t="s">
        <v>6013</v>
      </c>
      <c r="P4576" s="19" t="s">
        <v>5473</v>
      </c>
      <c r="Q4576" s="19" t="s">
        <v>25</v>
      </c>
      <c r="R4576" s="19" t="s">
        <v>129</v>
      </c>
      <c r="W4576" s="20">
        <v>34</v>
      </c>
      <c r="X4576" s="65" t="s">
        <v>7103</v>
      </c>
      <c r="Z4576" t="s">
        <v>4950</v>
      </c>
      <c r="AB4576" t="s">
        <v>119</v>
      </c>
      <c r="AC4576" t="s">
        <v>5561</v>
      </c>
      <c r="AD4576" s="2" t="s">
        <v>121</v>
      </c>
    </row>
    <row r="4577" spans="1:30" hidden="1" x14ac:dyDescent="0.25">
      <c r="A4577" s="2">
        <v>75</v>
      </c>
      <c r="B4577" t="s">
        <v>5564</v>
      </c>
      <c r="C4577">
        <v>20</v>
      </c>
      <c r="D4577">
        <v>160</v>
      </c>
      <c r="E4577">
        <v>200</v>
      </c>
      <c r="F4577" t="s">
        <v>114</v>
      </c>
      <c r="G4577" s="2" t="s">
        <v>485</v>
      </c>
      <c r="H4577">
        <v>2</v>
      </c>
      <c r="I4577">
        <v>6.03</v>
      </c>
      <c r="J4577" s="2" t="s">
        <v>502</v>
      </c>
      <c r="K4577" s="2" t="s">
        <v>74</v>
      </c>
      <c r="M4577" t="s">
        <v>6013</v>
      </c>
      <c r="P4577" s="19" t="s">
        <v>5473</v>
      </c>
      <c r="Q4577" s="19" t="s">
        <v>25</v>
      </c>
      <c r="R4577" s="19" t="s">
        <v>129</v>
      </c>
      <c r="W4577" s="20">
        <v>34</v>
      </c>
      <c r="X4577" s="65" t="s">
        <v>7103</v>
      </c>
      <c r="Z4577" t="s">
        <v>4950</v>
      </c>
      <c r="AB4577" t="s">
        <v>119</v>
      </c>
      <c r="AC4577" t="s">
        <v>5561</v>
      </c>
      <c r="AD4577" s="2" t="s">
        <v>121</v>
      </c>
    </row>
    <row r="4578" spans="1:30" hidden="1" x14ac:dyDescent="0.25">
      <c r="A4578" s="2">
        <v>76</v>
      </c>
      <c r="B4578" t="s">
        <v>5565</v>
      </c>
      <c r="C4578">
        <v>20</v>
      </c>
      <c r="D4578">
        <v>150</v>
      </c>
      <c r="E4578">
        <v>151</v>
      </c>
      <c r="F4578" t="s">
        <v>114</v>
      </c>
      <c r="G4578" s="2" t="s">
        <v>485</v>
      </c>
      <c r="H4578">
        <v>1</v>
      </c>
      <c r="I4578">
        <v>2.2000000000000002</v>
      </c>
      <c r="J4578" s="2" t="s">
        <v>502</v>
      </c>
      <c r="K4578" s="2" t="s">
        <v>74</v>
      </c>
      <c r="M4578" t="s">
        <v>6013</v>
      </c>
      <c r="P4578" s="19" t="s">
        <v>5473</v>
      </c>
      <c r="Q4578" s="19" t="s">
        <v>25</v>
      </c>
      <c r="R4578" s="19" t="s">
        <v>129</v>
      </c>
      <c r="W4578" s="20">
        <v>34</v>
      </c>
      <c r="X4578" s="65" t="s">
        <v>7103</v>
      </c>
      <c r="Z4578" t="s">
        <v>4950</v>
      </c>
      <c r="AB4578" t="s">
        <v>119</v>
      </c>
      <c r="AC4578" t="s">
        <v>5561</v>
      </c>
      <c r="AD4578" s="2" t="s">
        <v>121</v>
      </c>
    </row>
    <row r="4579" spans="1:30" hidden="1" x14ac:dyDescent="0.25">
      <c r="A4579" s="2">
        <v>77</v>
      </c>
      <c r="B4579" t="s">
        <v>5566</v>
      </c>
      <c r="C4579">
        <v>20</v>
      </c>
      <c r="D4579">
        <v>150</v>
      </c>
      <c r="E4579">
        <v>151</v>
      </c>
      <c r="F4579" t="s">
        <v>114</v>
      </c>
      <c r="G4579" s="2" t="s">
        <v>485</v>
      </c>
      <c r="H4579">
        <v>1</v>
      </c>
      <c r="I4579">
        <v>2.2000000000000002</v>
      </c>
      <c r="J4579" s="2" t="s">
        <v>502</v>
      </c>
      <c r="K4579" s="2" t="s">
        <v>74</v>
      </c>
      <c r="M4579" t="s">
        <v>6013</v>
      </c>
      <c r="P4579" s="19" t="s">
        <v>5473</v>
      </c>
      <c r="Q4579" s="19" t="s">
        <v>25</v>
      </c>
      <c r="R4579" s="19" t="s">
        <v>129</v>
      </c>
      <c r="W4579" s="20">
        <v>34</v>
      </c>
      <c r="X4579" s="65" t="s">
        <v>7103</v>
      </c>
      <c r="Z4579" t="s">
        <v>4950</v>
      </c>
      <c r="AB4579" t="s">
        <v>119</v>
      </c>
      <c r="AC4579" t="s">
        <v>5561</v>
      </c>
      <c r="AD4579" s="2" t="s">
        <v>121</v>
      </c>
    </row>
    <row r="4580" spans="1:30" hidden="1" x14ac:dyDescent="0.25">
      <c r="A4580" s="2">
        <v>78</v>
      </c>
      <c r="B4580" t="s">
        <v>5567</v>
      </c>
      <c r="C4580">
        <v>20</v>
      </c>
      <c r="D4580">
        <v>210</v>
      </c>
      <c r="E4580">
        <v>210</v>
      </c>
      <c r="F4580" t="s">
        <v>114</v>
      </c>
      <c r="G4580" s="2" t="s">
        <v>485</v>
      </c>
      <c r="H4580">
        <v>1</v>
      </c>
      <c r="I4580">
        <v>4.0599999999999996</v>
      </c>
      <c r="J4580" s="2" t="s">
        <v>502</v>
      </c>
      <c r="K4580" s="2" t="s">
        <v>74</v>
      </c>
      <c r="M4580" t="s">
        <v>6013</v>
      </c>
      <c r="P4580" s="19" t="s">
        <v>5473</v>
      </c>
      <c r="Q4580" s="19" t="s">
        <v>25</v>
      </c>
      <c r="R4580" s="19" t="s">
        <v>129</v>
      </c>
      <c r="W4580" s="20">
        <v>34</v>
      </c>
      <c r="X4580" s="65" t="s">
        <v>7103</v>
      </c>
      <c r="Z4580" t="s">
        <v>4950</v>
      </c>
      <c r="AB4580" t="s">
        <v>119</v>
      </c>
      <c r="AC4580" t="s">
        <v>5561</v>
      </c>
      <c r="AD4580" s="2" t="s">
        <v>121</v>
      </c>
    </row>
    <row r="4581" spans="1:30" hidden="1" x14ac:dyDescent="0.25">
      <c r="A4581" s="2">
        <v>79</v>
      </c>
      <c r="B4581" t="s">
        <v>5568</v>
      </c>
      <c r="C4581">
        <v>20</v>
      </c>
      <c r="D4581">
        <v>160</v>
      </c>
      <c r="E4581">
        <v>200</v>
      </c>
      <c r="F4581" t="s">
        <v>114</v>
      </c>
      <c r="G4581" s="2" t="s">
        <v>485</v>
      </c>
      <c r="H4581">
        <v>2</v>
      </c>
      <c r="I4581">
        <v>6.03</v>
      </c>
      <c r="J4581" s="2" t="s">
        <v>502</v>
      </c>
      <c r="K4581" s="2" t="s">
        <v>74</v>
      </c>
      <c r="M4581" t="s">
        <v>6013</v>
      </c>
      <c r="P4581" s="19" t="s">
        <v>5473</v>
      </c>
      <c r="Q4581" s="19" t="s">
        <v>25</v>
      </c>
      <c r="R4581" s="19" t="s">
        <v>129</v>
      </c>
      <c r="W4581" s="20">
        <v>34</v>
      </c>
      <c r="X4581" s="65" t="s">
        <v>7103</v>
      </c>
      <c r="Z4581" t="s">
        <v>4950</v>
      </c>
      <c r="AB4581" t="s">
        <v>119</v>
      </c>
      <c r="AC4581" t="s">
        <v>5561</v>
      </c>
      <c r="AD4581" s="2" t="s">
        <v>121</v>
      </c>
    </row>
    <row r="4582" spans="1:30" hidden="1" x14ac:dyDescent="0.25">
      <c r="A4582" s="2">
        <v>80</v>
      </c>
      <c r="B4582" t="s">
        <v>5569</v>
      </c>
      <c r="C4582">
        <v>20</v>
      </c>
      <c r="D4582">
        <v>150</v>
      </c>
      <c r="E4582">
        <v>151</v>
      </c>
      <c r="F4582" t="s">
        <v>114</v>
      </c>
      <c r="G4582" s="2" t="s">
        <v>485</v>
      </c>
      <c r="H4582">
        <v>2</v>
      </c>
      <c r="I4582">
        <v>4.4000000000000004</v>
      </c>
      <c r="J4582" s="2" t="s">
        <v>502</v>
      </c>
      <c r="K4582" s="2" t="s">
        <v>74</v>
      </c>
      <c r="M4582" t="s">
        <v>6013</v>
      </c>
      <c r="P4582" s="19" t="s">
        <v>5473</v>
      </c>
      <c r="Q4582" s="19" t="s">
        <v>25</v>
      </c>
      <c r="R4582" s="19" t="s">
        <v>129</v>
      </c>
      <c r="W4582" s="20">
        <v>34</v>
      </c>
      <c r="X4582" s="65" t="s">
        <v>7103</v>
      </c>
      <c r="Z4582" t="s">
        <v>4950</v>
      </c>
      <c r="AB4582" t="s">
        <v>119</v>
      </c>
      <c r="AC4582" t="s">
        <v>5561</v>
      </c>
      <c r="AD4582" s="2" t="s">
        <v>121</v>
      </c>
    </row>
    <row r="4583" spans="1:30" hidden="1" x14ac:dyDescent="0.25">
      <c r="A4583" s="2">
        <v>81</v>
      </c>
      <c r="B4583" t="s">
        <v>5570</v>
      </c>
      <c r="C4583">
        <v>20</v>
      </c>
      <c r="D4583">
        <v>210</v>
      </c>
      <c r="E4583">
        <v>210</v>
      </c>
      <c r="F4583" t="s">
        <v>114</v>
      </c>
      <c r="G4583" s="2" t="s">
        <v>485</v>
      </c>
      <c r="H4583">
        <v>2</v>
      </c>
      <c r="I4583">
        <v>8.1199999999999992</v>
      </c>
      <c r="J4583" s="2" t="s">
        <v>502</v>
      </c>
      <c r="K4583" s="2" t="s">
        <v>74</v>
      </c>
      <c r="M4583" t="s">
        <v>6013</v>
      </c>
      <c r="P4583" s="19" t="s">
        <v>5473</v>
      </c>
      <c r="Q4583" s="19" t="s">
        <v>25</v>
      </c>
      <c r="R4583" s="19" t="s">
        <v>129</v>
      </c>
      <c r="W4583" s="20">
        <v>34</v>
      </c>
      <c r="X4583" s="65" t="s">
        <v>7103</v>
      </c>
      <c r="Z4583" t="s">
        <v>4950</v>
      </c>
      <c r="AB4583" t="s">
        <v>119</v>
      </c>
      <c r="AC4583" t="s">
        <v>5561</v>
      </c>
      <c r="AD4583" s="2" t="s">
        <v>121</v>
      </c>
    </row>
    <row r="4584" spans="1:30" hidden="1" x14ac:dyDescent="0.25">
      <c r="A4584" s="2">
        <v>82</v>
      </c>
      <c r="B4584" t="s">
        <v>5571</v>
      </c>
      <c r="C4584">
        <v>20</v>
      </c>
      <c r="D4584">
        <v>160</v>
      </c>
      <c r="E4584">
        <v>200</v>
      </c>
      <c r="F4584" t="s">
        <v>114</v>
      </c>
      <c r="G4584" s="2" t="s">
        <v>485</v>
      </c>
      <c r="H4584">
        <v>2</v>
      </c>
      <c r="I4584">
        <v>6.03</v>
      </c>
      <c r="J4584" s="2" t="s">
        <v>502</v>
      </c>
      <c r="K4584" s="2" t="s">
        <v>74</v>
      </c>
      <c r="M4584" t="s">
        <v>6013</v>
      </c>
      <c r="P4584" s="19" t="s">
        <v>5473</v>
      </c>
      <c r="Q4584" s="19" t="s">
        <v>25</v>
      </c>
      <c r="R4584" s="19" t="s">
        <v>129</v>
      </c>
      <c r="W4584" s="20">
        <v>34</v>
      </c>
      <c r="X4584" s="65" t="s">
        <v>7103</v>
      </c>
      <c r="Z4584" t="s">
        <v>4950</v>
      </c>
      <c r="AB4584" t="s">
        <v>119</v>
      </c>
      <c r="AC4584" t="s">
        <v>5561</v>
      </c>
      <c r="AD4584" s="2" t="s">
        <v>121</v>
      </c>
    </row>
    <row r="4585" spans="1:30" hidden="1" x14ac:dyDescent="0.25">
      <c r="A4585" s="2">
        <v>83</v>
      </c>
      <c r="B4585" t="s">
        <v>5572</v>
      </c>
      <c r="C4585">
        <v>20</v>
      </c>
      <c r="D4585">
        <v>150</v>
      </c>
      <c r="E4585">
        <v>151</v>
      </c>
      <c r="F4585" t="s">
        <v>114</v>
      </c>
      <c r="G4585" s="2" t="s">
        <v>485</v>
      </c>
      <c r="H4585">
        <v>2</v>
      </c>
      <c r="I4585">
        <v>4.4000000000000004</v>
      </c>
      <c r="J4585" s="2" t="s">
        <v>502</v>
      </c>
      <c r="K4585" s="2" t="s">
        <v>74</v>
      </c>
      <c r="M4585" t="s">
        <v>6013</v>
      </c>
      <c r="P4585" s="19" t="s">
        <v>5473</v>
      </c>
      <c r="Q4585" s="19" t="s">
        <v>25</v>
      </c>
      <c r="R4585" s="19" t="s">
        <v>129</v>
      </c>
      <c r="W4585" s="20">
        <v>34</v>
      </c>
      <c r="X4585" s="65" t="s">
        <v>7103</v>
      </c>
      <c r="Z4585" t="s">
        <v>4950</v>
      </c>
      <c r="AB4585" t="s">
        <v>119</v>
      </c>
      <c r="AC4585" t="s">
        <v>5561</v>
      </c>
      <c r="AD4585" s="2" t="s">
        <v>121</v>
      </c>
    </row>
    <row r="4586" spans="1:30" hidden="1" x14ac:dyDescent="0.25">
      <c r="A4586" s="2">
        <v>84</v>
      </c>
      <c r="B4586" t="s">
        <v>5573</v>
      </c>
      <c r="C4586">
        <v>20</v>
      </c>
      <c r="D4586">
        <v>210</v>
      </c>
      <c r="E4586">
        <v>210</v>
      </c>
      <c r="F4586" t="s">
        <v>114</v>
      </c>
      <c r="G4586" s="2" t="s">
        <v>485</v>
      </c>
      <c r="H4586">
        <v>2</v>
      </c>
      <c r="I4586">
        <v>8.1199999999999992</v>
      </c>
      <c r="J4586" s="2" t="s">
        <v>502</v>
      </c>
      <c r="K4586" s="2" t="s">
        <v>74</v>
      </c>
      <c r="M4586" t="s">
        <v>6013</v>
      </c>
      <c r="P4586" s="19" t="s">
        <v>5473</v>
      </c>
      <c r="Q4586" s="19" t="s">
        <v>25</v>
      </c>
      <c r="R4586" s="19" t="s">
        <v>129</v>
      </c>
      <c r="W4586" s="20">
        <v>34</v>
      </c>
      <c r="X4586" s="65" t="s">
        <v>7103</v>
      </c>
      <c r="Z4586" t="s">
        <v>4950</v>
      </c>
      <c r="AB4586" t="s">
        <v>119</v>
      </c>
      <c r="AC4586" t="s">
        <v>5561</v>
      </c>
      <c r="AD4586" s="2" t="s">
        <v>121</v>
      </c>
    </row>
    <row r="4587" spans="1:30" hidden="1" x14ac:dyDescent="0.25">
      <c r="A4587" s="2">
        <v>85</v>
      </c>
      <c r="B4587" t="s">
        <v>5574</v>
      </c>
      <c r="C4587">
        <v>20</v>
      </c>
      <c r="D4587">
        <v>160</v>
      </c>
      <c r="E4587">
        <v>200</v>
      </c>
      <c r="F4587" t="s">
        <v>114</v>
      </c>
      <c r="G4587" s="2" t="s">
        <v>485</v>
      </c>
      <c r="H4587">
        <v>2</v>
      </c>
      <c r="I4587">
        <v>6.03</v>
      </c>
      <c r="J4587" s="2" t="s">
        <v>502</v>
      </c>
      <c r="K4587" s="2" t="s">
        <v>74</v>
      </c>
      <c r="M4587" t="s">
        <v>6013</v>
      </c>
      <c r="P4587" s="19" t="s">
        <v>5473</v>
      </c>
      <c r="Q4587" s="19" t="s">
        <v>25</v>
      </c>
      <c r="R4587" s="19" t="s">
        <v>129</v>
      </c>
      <c r="W4587" s="20">
        <v>34</v>
      </c>
      <c r="X4587" s="65" t="s">
        <v>7103</v>
      </c>
      <c r="Z4587" t="s">
        <v>4950</v>
      </c>
      <c r="AB4587" t="s">
        <v>119</v>
      </c>
      <c r="AC4587" t="s">
        <v>5561</v>
      </c>
      <c r="AD4587" s="2" t="s">
        <v>121</v>
      </c>
    </row>
    <row r="4588" spans="1:30" hidden="1" x14ac:dyDescent="0.25">
      <c r="A4588" s="2">
        <v>86</v>
      </c>
      <c r="B4588" t="s">
        <v>5575</v>
      </c>
      <c r="C4588">
        <v>20</v>
      </c>
      <c r="D4588">
        <v>150</v>
      </c>
      <c r="E4588">
        <v>151</v>
      </c>
      <c r="F4588" t="s">
        <v>114</v>
      </c>
      <c r="G4588" s="2" t="s">
        <v>485</v>
      </c>
      <c r="H4588">
        <v>2</v>
      </c>
      <c r="I4588">
        <v>4.4000000000000004</v>
      </c>
      <c r="J4588" s="2" t="s">
        <v>502</v>
      </c>
      <c r="K4588" s="2" t="s">
        <v>74</v>
      </c>
      <c r="M4588" t="s">
        <v>6013</v>
      </c>
      <c r="P4588" s="19" t="s">
        <v>5473</v>
      </c>
      <c r="Q4588" s="19" t="s">
        <v>25</v>
      </c>
      <c r="R4588" s="19" t="s">
        <v>129</v>
      </c>
      <c r="W4588" s="20">
        <v>34</v>
      </c>
      <c r="X4588" s="65" t="s">
        <v>7103</v>
      </c>
      <c r="Z4588" t="s">
        <v>4950</v>
      </c>
      <c r="AB4588" t="s">
        <v>119</v>
      </c>
      <c r="AC4588" t="s">
        <v>5561</v>
      </c>
      <c r="AD4588" s="2" t="s">
        <v>121</v>
      </c>
    </row>
    <row r="4589" spans="1:30" hidden="1" x14ac:dyDescent="0.25">
      <c r="A4589" s="2">
        <v>87</v>
      </c>
      <c r="B4589" t="s">
        <v>5576</v>
      </c>
      <c r="C4589">
        <v>20</v>
      </c>
      <c r="D4589">
        <v>210</v>
      </c>
      <c r="E4589">
        <v>210</v>
      </c>
      <c r="F4589" t="s">
        <v>114</v>
      </c>
      <c r="G4589" s="2" t="s">
        <v>485</v>
      </c>
      <c r="H4589">
        <v>1</v>
      </c>
      <c r="I4589">
        <v>4.0599999999999996</v>
      </c>
      <c r="J4589" s="2" t="s">
        <v>502</v>
      </c>
      <c r="K4589" s="2" t="s">
        <v>74</v>
      </c>
      <c r="M4589" t="s">
        <v>6013</v>
      </c>
      <c r="P4589" s="19" t="s">
        <v>5473</v>
      </c>
      <c r="Q4589" s="19" t="s">
        <v>25</v>
      </c>
      <c r="R4589" s="19" t="s">
        <v>129</v>
      </c>
      <c r="W4589" s="20">
        <v>34</v>
      </c>
      <c r="X4589" s="65" t="s">
        <v>7103</v>
      </c>
      <c r="Z4589" t="s">
        <v>4950</v>
      </c>
      <c r="AB4589" t="s">
        <v>119</v>
      </c>
      <c r="AC4589" t="s">
        <v>5561</v>
      </c>
      <c r="AD4589" s="2" t="s">
        <v>121</v>
      </c>
    </row>
    <row r="4590" spans="1:30" hidden="1" x14ac:dyDescent="0.25">
      <c r="A4590" s="2">
        <v>88</v>
      </c>
      <c r="B4590" t="s">
        <v>5577</v>
      </c>
      <c r="C4590">
        <v>20</v>
      </c>
      <c r="D4590">
        <v>160</v>
      </c>
      <c r="E4590">
        <v>200</v>
      </c>
      <c r="F4590" t="s">
        <v>114</v>
      </c>
      <c r="G4590" s="2" t="s">
        <v>485</v>
      </c>
      <c r="H4590">
        <v>2</v>
      </c>
      <c r="I4590">
        <v>6.03</v>
      </c>
      <c r="J4590" s="2" t="s">
        <v>502</v>
      </c>
      <c r="K4590" s="2" t="s">
        <v>74</v>
      </c>
      <c r="M4590" t="s">
        <v>6013</v>
      </c>
      <c r="P4590" s="19" t="s">
        <v>5473</v>
      </c>
      <c r="Q4590" s="19" t="s">
        <v>25</v>
      </c>
      <c r="R4590" s="19" t="s">
        <v>129</v>
      </c>
      <c r="W4590" s="20">
        <v>34</v>
      </c>
      <c r="X4590" s="65" t="s">
        <v>7103</v>
      </c>
      <c r="Z4590" t="s">
        <v>4950</v>
      </c>
      <c r="AB4590" t="s">
        <v>119</v>
      </c>
      <c r="AC4590" t="s">
        <v>5561</v>
      </c>
      <c r="AD4590" s="2" t="s">
        <v>121</v>
      </c>
    </row>
    <row r="4591" spans="1:30" hidden="1" x14ac:dyDescent="0.25">
      <c r="A4591" s="2">
        <v>89</v>
      </c>
      <c r="B4591" t="s">
        <v>5578</v>
      </c>
      <c r="C4591">
        <v>20</v>
      </c>
      <c r="D4591">
        <v>210</v>
      </c>
      <c r="E4591">
        <v>210</v>
      </c>
      <c r="F4591" t="s">
        <v>114</v>
      </c>
      <c r="G4591" s="2" t="s">
        <v>485</v>
      </c>
      <c r="H4591">
        <v>1</v>
      </c>
      <c r="I4591">
        <v>4.0599999999999996</v>
      </c>
      <c r="J4591" s="2" t="s">
        <v>502</v>
      </c>
      <c r="K4591" s="2" t="s">
        <v>74</v>
      </c>
      <c r="M4591" t="s">
        <v>6013</v>
      </c>
      <c r="P4591" s="19" t="s">
        <v>5473</v>
      </c>
      <c r="Q4591" s="19" t="s">
        <v>25</v>
      </c>
      <c r="R4591" s="19" t="s">
        <v>129</v>
      </c>
      <c r="W4591" s="20">
        <v>34</v>
      </c>
      <c r="X4591" s="65" t="s">
        <v>7103</v>
      </c>
      <c r="Z4591" t="s">
        <v>4950</v>
      </c>
      <c r="AB4591" t="s">
        <v>119</v>
      </c>
      <c r="AC4591" t="s">
        <v>5561</v>
      </c>
      <c r="AD4591" s="2" t="s">
        <v>121</v>
      </c>
    </row>
    <row r="4592" spans="1:30" hidden="1" x14ac:dyDescent="0.25">
      <c r="A4592" s="2">
        <v>90</v>
      </c>
      <c r="B4592" t="s">
        <v>5579</v>
      </c>
      <c r="C4592">
        <v>20</v>
      </c>
      <c r="D4592">
        <v>160</v>
      </c>
      <c r="E4592">
        <v>200</v>
      </c>
      <c r="F4592" t="s">
        <v>114</v>
      </c>
      <c r="G4592" s="2" t="s">
        <v>485</v>
      </c>
      <c r="H4592">
        <v>2</v>
      </c>
      <c r="I4592">
        <v>6.03</v>
      </c>
      <c r="J4592" s="2" t="s">
        <v>502</v>
      </c>
      <c r="K4592" s="2" t="s">
        <v>74</v>
      </c>
      <c r="M4592" t="s">
        <v>6013</v>
      </c>
      <c r="P4592" s="19" t="s">
        <v>5473</v>
      </c>
      <c r="Q4592" s="19" t="s">
        <v>25</v>
      </c>
      <c r="R4592" s="19" t="s">
        <v>129</v>
      </c>
      <c r="W4592" s="20">
        <v>34</v>
      </c>
      <c r="X4592" s="65" t="s">
        <v>7103</v>
      </c>
      <c r="Z4592" t="s">
        <v>4950</v>
      </c>
      <c r="AB4592" t="s">
        <v>119</v>
      </c>
      <c r="AC4592" t="s">
        <v>5561</v>
      </c>
      <c r="AD4592" s="2" t="s">
        <v>121</v>
      </c>
    </row>
    <row r="4593" spans="1:30" hidden="1" x14ac:dyDescent="0.25">
      <c r="A4593" s="2">
        <v>91</v>
      </c>
      <c r="B4593" t="s">
        <v>5580</v>
      </c>
      <c r="C4593">
        <v>20</v>
      </c>
      <c r="D4593">
        <v>150</v>
      </c>
      <c r="E4593">
        <v>151</v>
      </c>
      <c r="F4593" t="s">
        <v>114</v>
      </c>
      <c r="G4593" s="2" t="s">
        <v>485</v>
      </c>
      <c r="H4593">
        <v>2</v>
      </c>
      <c r="I4593">
        <v>4.4000000000000004</v>
      </c>
      <c r="J4593" s="2" t="s">
        <v>502</v>
      </c>
      <c r="K4593" s="2" t="s">
        <v>74</v>
      </c>
      <c r="M4593" t="s">
        <v>6013</v>
      </c>
      <c r="P4593" s="19" t="s">
        <v>5473</v>
      </c>
      <c r="Q4593" s="19" t="s">
        <v>25</v>
      </c>
      <c r="R4593" s="19" t="s">
        <v>129</v>
      </c>
      <c r="W4593" s="20">
        <v>34</v>
      </c>
      <c r="X4593" s="65" t="s">
        <v>7103</v>
      </c>
      <c r="Z4593" t="s">
        <v>4950</v>
      </c>
      <c r="AB4593" t="s">
        <v>119</v>
      </c>
      <c r="AC4593" t="s">
        <v>5561</v>
      </c>
      <c r="AD4593" s="2" t="s">
        <v>121</v>
      </c>
    </row>
    <row r="4594" spans="1:30" hidden="1" x14ac:dyDescent="0.25">
      <c r="A4594" s="2">
        <v>92</v>
      </c>
      <c r="B4594" t="s">
        <v>5581</v>
      </c>
      <c r="C4594">
        <v>20</v>
      </c>
      <c r="D4594">
        <v>210</v>
      </c>
      <c r="E4594">
        <v>210</v>
      </c>
      <c r="F4594" t="s">
        <v>114</v>
      </c>
      <c r="G4594" s="2" t="s">
        <v>485</v>
      </c>
      <c r="H4594">
        <v>1</v>
      </c>
      <c r="I4594">
        <v>4.0599999999999996</v>
      </c>
      <c r="J4594" s="2" t="s">
        <v>502</v>
      </c>
      <c r="K4594" s="2" t="s">
        <v>74</v>
      </c>
      <c r="M4594" t="s">
        <v>6013</v>
      </c>
      <c r="P4594" s="19" t="s">
        <v>5473</v>
      </c>
      <c r="Q4594" s="19" t="s">
        <v>25</v>
      </c>
      <c r="R4594" s="19" t="s">
        <v>129</v>
      </c>
      <c r="W4594" s="20">
        <v>34</v>
      </c>
      <c r="X4594" s="65" t="s">
        <v>7103</v>
      </c>
      <c r="Z4594" t="s">
        <v>4950</v>
      </c>
      <c r="AB4594" t="s">
        <v>119</v>
      </c>
      <c r="AC4594" t="s">
        <v>5561</v>
      </c>
      <c r="AD4594" s="2" t="s">
        <v>121</v>
      </c>
    </row>
    <row r="4595" spans="1:30" hidden="1" x14ac:dyDescent="0.25">
      <c r="A4595" s="2">
        <v>93</v>
      </c>
      <c r="B4595" t="s">
        <v>5554</v>
      </c>
      <c r="C4595">
        <v>20</v>
      </c>
      <c r="D4595">
        <v>120</v>
      </c>
      <c r="E4595">
        <v>200</v>
      </c>
      <c r="F4595" t="s">
        <v>114</v>
      </c>
      <c r="G4595" s="2" t="s">
        <v>485</v>
      </c>
      <c r="H4595">
        <v>1</v>
      </c>
      <c r="I4595">
        <v>2.3199999999999998</v>
      </c>
      <c r="J4595" s="2" t="s">
        <v>502</v>
      </c>
      <c r="K4595" s="2" t="s">
        <v>74</v>
      </c>
      <c r="M4595" t="s">
        <v>6013</v>
      </c>
      <c r="P4595" s="19" t="s">
        <v>5473</v>
      </c>
      <c r="Q4595" s="19" t="s">
        <v>25</v>
      </c>
      <c r="R4595" s="19" t="s">
        <v>129</v>
      </c>
      <c r="W4595" s="20">
        <v>34</v>
      </c>
      <c r="X4595" s="65" t="s">
        <v>7103</v>
      </c>
      <c r="Z4595" t="s">
        <v>4950</v>
      </c>
      <c r="AB4595" t="s">
        <v>119</v>
      </c>
      <c r="AC4595" t="s">
        <v>5561</v>
      </c>
      <c r="AD4595" s="2" t="s">
        <v>121</v>
      </c>
    </row>
    <row r="4596" spans="1:30" hidden="1" x14ac:dyDescent="0.25">
      <c r="A4596" s="2">
        <v>94</v>
      </c>
      <c r="B4596" t="s">
        <v>5582</v>
      </c>
      <c r="C4596">
        <v>20</v>
      </c>
      <c r="D4596">
        <v>160</v>
      </c>
      <c r="E4596">
        <v>200</v>
      </c>
      <c r="F4596" t="s">
        <v>114</v>
      </c>
      <c r="G4596" s="2" t="s">
        <v>485</v>
      </c>
      <c r="H4596">
        <v>2</v>
      </c>
      <c r="I4596">
        <v>6.03</v>
      </c>
      <c r="J4596" s="2" t="s">
        <v>502</v>
      </c>
      <c r="K4596" s="2" t="s">
        <v>74</v>
      </c>
      <c r="M4596" t="s">
        <v>6013</v>
      </c>
      <c r="P4596" s="19" t="s">
        <v>5473</v>
      </c>
      <c r="Q4596" s="19" t="s">
        <v>25</v>
      </c>
      <c r="R4596" s="19" t="s">
        <v>129</v>
      </c>
      <c r="W4596" s="20">
        <v>34</v>
      </c>
      <c r="X4596" s="65" t="s">
        <v>7103</v>
      </c>
      <c r="Z4596" t="s">
        <v>4950</v>
      </c>
      <c r="AB4596" t="s">
        <v>119</v>
      </c>
      <c r="AC4596" t="s">
        <v>5561</v>
      </c>
      <c r="AD4596" s="2" t="s">
        <v>121</v>
      </c>
    </row>
    <row r="4597" spans="1:30" hidden="1" x14ac:dyDescent="0.25">
      <c r="A4597" s="2">
        <v>95</v>
      </c>
      <c r="B4597" t="s">
        <v>5583</v>
      </c>
      <c r="C4597">
        <v>20</v>
      </c>
      <c r="D4597">
        <v>150</v>
      </c>
      <c r="E4597">
        <v>151</v>
      </c>
      <c r="F4597" t="s">
        <v>114</v>
      </c>
      <c r="G4597" s="2" t="s">
        <v>485</v>
      </c>
      <c r="H4597">
        <v>1</v>
      </c>
      <c r="I4597">
        <v>2.2000000000000002</v>
      </c>
      <c r="J4597" s="2" t="s">
        <v>502</v>
      </c>
      <c r="K4597" s="2" t="s">
        <v>74</v>
      </c>
      <c r="M4597" t="s">
        <v>6013</v>
      </c>
      <c r="P4597" s="19" t="s">
        <v>5473</v>
      </c>
      <c r="Q4597" s="19" t="s">
        <v>25</v>
      </c>
      <c r="R4597" s="19" t="s">
        <v>129</v>
      </c>
      <c r="W4597" s="20">
        <v>34</v>
      </c>
      <c r="X4597" s="65" t="s">
        <v>7103</v>
      </c>
      <c r="Z4597" t="s">
        <v>4950</v>
      </c>
      <c r="AB4597" t="s">
        <v>119</v>
      </c>
      <c r="AC4597" t="s">
        <v>5561</v>
      </c>
      <c r="AD4597" s="2" t="s">
        <v>121</v>
      </c>
    </row>
    <row r="4598" spans="1:30" hidden="1" x14ac:dyDescent="0.25">
      <c r="A4598" s="2">
        <v>96</v>
      </c>
      <c r="B4598" t="s">
        <v>5584</v>
      </c>
      <c r="C4598">
        <v>20</v>
      </c>
      <c r="D4598">
        <v>150</v>
      </c>
      <c r="E4598">
        <v>151</v>
      </c>
      <c r="F4598" t="s">
        <v>114</v>
      </c>
      <c r="G4598" s="2" t="s">
        <v>485</v>
      </c>
      <c r="H4598">
        <v>1</v>
      </c>
      <c r="I4598">
        <v>2.2000000000000002</v>
      </c>
      <c r="J4598" s="2" t="s">
        <v>502</v>
      </c>
      <c r="K4598" s="2" t="s">
        <v>74</v>
      </c>
      <c r="M4598" t="s">
        <v>6013</v>
      </c>
      <c r="P4598" s="19" t="s">
        <v>5473</v>
      </c>
      <c r="Q4598" s="19" t="s">
        <v>25</v>
      </c>
      <c r="R4598" s="19" t="s">
        <v>129</v>
      </c>
      <c r="W4598" s="20">
        <v>34</v>
      </c>
      <c r="X4598" s="65" t="s">
        <v>7103</v>
      </c>
      <c r="Z4598" t="s">
        <v>4950</v>
      </c>
      <c r="AB4598" t="s">
        <v>119</v>
      </c>
      <c r="AC4598" t="s">
        <v>5561</v>
      </c>
      <c r="AD4598" s="2" t="s">
        <v>121</v>
      </c>
    </row>
    <row r="4599" spans="1:30" hidden="1" x14ac:dyDescent="0.25">
      <c r="A4599" s="2">
        <v>97</v>
      </c>
      <c r="B4599" t="s">
        <v>5585</v>
      </c>
      <c r="C4599">
        <v>20</v>
      </c>
      <c r="D4599">
        <v>210</v>
      </c>
      <c r="E4599">
        <v>210</v>
      </c>
      <c r="F4599" t="s">
        <v>114</v>
      </c>
      <c r="G4599" s="2" t="s">
        <v>485</v>
      </c>
      <c r="H4599">
        <v>2</v>
      </c>
      <c r="I4599">
        <v>8.1199999999999992</v>
      </c>
      <c r="J4599" s="2" t="s">
        <v>502</v>
      </c>
      <c r="K4599" s="2" t="s">
        <v>74</v>
      </c>
      <c r="M4599" t="s">
        <v>6013</v>
      </c>
      <c r="P4599" s="19" t="s">
        <v>5473</v>
      </c>
      <c r="Q4599" s="19" t="s">
        <v>25</v>
      </c>
      <c r="R4599" s="19" t="s">
        <v>129</v>
      </c>
      <c r="W4599" s="20">
        <v>34</v>
      </c>
      <c r="X4599" s="65" t="s">
        <v>7103</v>
      </c>
      <c r="Z4599" t="s">
        <v>4950</v>
      </c>
      <c r="AB4599" t="s">
        <v>119</v>
      </c>
      <c r="AC4599" t="s">
        <v>5561</v>
      </c>
      <c r="AD4599" s="2" t="s">
        <v>121</v>
      </c>
    </row>
    <row r="4600" spans="1:30" hidden="1" x14ac:dyDescent="0.25">
      <c r="A4600" s="2">
        <v>98</v>
      </c>
      <c r="B4600" t="s">
        <v>5586</v>
      </c>
      <c r="C4600">
        <v>20</v>
      </c>
      <c r="D4600">
        <v>120</v>
      </c>
      <c r="E4600">
        <v>200</v>
      </c>
      <c r="F4600" t="s">
        <v>114</v>
      </c>
      <c r="G4600" s="2" t="s">
        <v>485</v>
      </c>
      <c r="H4600">
        <v>2</v>
      </c>
      <c r="I4600">
        <v>4.6500000000000004</v>
      </c>
      <c r="J4600" s="2" t="s">
        <v>502</v>
      </c>
      <c r="K4600" s="2" t="s">
        <v>74</v>
      </c>
      <c r="M4600" t="s">
        <v>6013</v>
      </c>
      <c r="P4600" s="19" t="s">
        <v>5473</v>
      </c>
      <c r="Q4600" s="19" t="s">
        <v>25</v>
      </c>
      <c r="R4600" s="19" t="s">
        <v>129</v>
      </c>
      <c r="W4600" s="20">
        <v>34</v>
      </c>
      <c r="X4600" s="65" t="s">
        <v>7103</v>
      </c>
      <c r="Z4600" t="s">
        <v>4950</v>
      </c>
      <c r="AB4600" t="s">
        <v>119</v>
      </c>
      <c r="AC4600" t="s">
        <v>5561</v>
      </c>
      <c r="AD4600" s="2" t="s">
        <v>121</v>
      </c>
    </row>
    <row r="4601" spans="1:30" hidden="1" x14ac:dyDescent="0.25">
      <c r="A4601" s="2">
        <v>99</v>
      </c>
      <c r="B4601" t="s">
        <v>5587</v>
      </c>
      <c r="C4601">
        <v>20</v>
      </c>
      <c r="D4601">
        <v>160</v>
      </c>
      <c r="E4601">
        <v>200</v>
      </c>
      <c r="F4601" t="s">
        <v>114</v>
      </c>
      <c r="G4601" s="2" t="s">
        <v>485</v>
      </c>
      <c r="H4601">
        <v>2</v>
      </c>
      <c r="I4601">
        <v>6.03</v>
      </c>
      <c r="J4601" s="2" t="s">
        <v>502</v>
      </c>
      <c r="K4601" s="2" t="s">
        <v>74</v>
      </c>
      <c r="M4601" t="s">
        <v>6013</v>
      </c>
      <c r="P4601" s="19" t="s">
        <v>5473</v>
      </c>
      <c r="Q4601" s="19" t="s">
        <v>25</v>
      </c>
      <c r="R4601" s="19" t="s">
        <v>129</v>
      </c>
      <c r="W4601" s="20">
        <v>34</v>
      </c>
      <c r="X4601" s="65" t="s">
        <v>7103</v>
      </c>
      <c r="Z4601" t="s">
        <v>4950</v>
      </c>
      <c r="AB4601" t="s">
        <v>119</v>
      </c>
      <c r="AC4601" t="s">
        <v>5561</v>
      </c>
      <c r="AD4601" s="2" t="s">
        <v>121</v>
      </c>
    </row>
    <row r="4602" spans="1:30" hidden="1" x14ac:dyDescent="0.25">
      <c r="A4602" s="2">
        <v>100</v>
      </c>
      <c r="B4602" t="s">
        <v>5588</v>
      </c>
      <c r="C4602">
        <v>20</v>
      </c>
      <c r="D4602">
        <v>150</v>
      </c>
      <c r="E4602">
        <v>151</v>
      </c>
      <c r="F4602" t="s">
        <v>114</v>
      </c>
      <c r="G4602" s="2" t="s">
        <v>485</v>
      </c>
      <c r="H4602">
        <v>2</v>
      </c>
      <c r="I4602">
        <v>4.4000000000000004</v>
      </c>
      <c r="J4602" s="2" t="s">
        <v>502</v>
      </c>
      <c r="K4602" s="2" t="s">
        <v>74</v>
      </c>
      <c r="M4602" t="s">
        <v>6013</v>
      </c>
      <c r="P4602" s="19" t="s">
        <v>5473</v>
      </c>
      <c r="Q4602" s="19" t="s">
        <v>25</v>
      </c>
      <c r="R4602" s="19" t="s">
        <v>129</v>
      </c>
      <c r="W4602" s="20">
        <v>34</v>
      </c>
      <c r="X4602" s="65" t="s">
        <v>7103</v>
      </c>
      <c r="Z4602" t="s">
        <v>4950</v>
      </c>
      <c r="AB4602" t="s">
        <v>119</v>
      </c>
      <c r="AC4602" t="s">
        <v>5561</v>
      </c>
      <c r="AD4602" s="2" t="s">
        <v>121</v>
      </c>
    </row>
    <row r="4603" spans="1:30" hidden="1" x14ac:dyDescent="0.25">
      <c r="A4603" s="2">
        <v>101</v>
      </c>
      <c r="B4603" t="s">
        <v>5589</v>
      </c>
      <c r="C4603">
        <v>20</v>
      </c>
      <c r="D4603">
        <v>210</v>
      </c>
      <c r="E4603">
        <v>210</v>
      </c>
      <c r="F4603" t="s">
        <v>114</v>
      </c>
      <c r="G4603" s="2" t="s">
        <v>485</v>
      </c>
      <c r="H4603">
        <v>2</v>
      </c>
      <c r="I4603">
        <v>8.1199999999999992</v>
      </c>
      <c r="J4603" s="2" t="s">
        <v>502</v>
      </c>
      <c r="K4603" s="2" t="s">
        <v>74</v>
      </c>
      <c r="M4603" t="s">
        <v>6013</v>
      </c>
      <c r="P4603" s="19" t="s">
        <v>5473</v>
      </c>
      <c r="Q4603" s="19" t="s">
        <v>25</v>
      </c>
      <c r="R4603" s="19" t="s">
        <v>129</v>
      </c>
      <c r="W4603" s="20">
        <v>34</v>
      </c>
      <c r="X4603" s="65" t="s">
        <v>7103</v>
      </c>
      <c r="Z4603" t="s">
        <v>4950</v>
      </c>
      <c r="AB4603" t="s">
        <v>119</v>
      </c>
      <c r="AC4603" t="s">
        <v>5561</v>
      </c>
      <c r="AD4603" s="2" t="s">
        <v>121</v>
      </c>
    </row>
    <row r="4604" spans="1:30" hidden="1" x14ac:dyDescent="0.25">
      <c r="A4604" s="2">
        <v>102</v>
      </c>
      <c r="B4604" t="s">
        <v>5590</v>
      </c>
      <c r="C4604">
        <v>20</v>
      </c>
      <c r="D4604">
        <v>120</v>
      </c>
      <c r="E4604">
        <v>200</v>
      </c>
      <c r="F4604" t="s">
        <v>114</v>
      </c>
      <c r="G4604" s="2" t="s">
        <v>485</v>
      </c>
      <c r="H4604">
        <v>2</v>
      </c>
      <c r="I4604">
        <v>4.6500000000000004</v>
      </c>
      <c r="J4604" s="2" t="s">
        <v>502</v>
      </c>
      <c r="K4604" s="2" t="s">
        <v>74</v>
      </c>
      <c r="M4604" t="s">
        <v>6013</v>
      </c>
      <c r="P4604" s="19" t="s">
        <v>5473</v>
      </c>
      <c r="Q4604" s="19" t="s">
        <v>25</v>
      </c>
      <c r="R4604" s="19" t="s">
        <v>129</v>
      </c>
      <c r="W4604" s="20">
        <v>34</v>
      </c>
      <c r="X4604" s="65" t="s">
        <v>7103</v>
      </c>
      <c r="Z4604" t="s">
        <v>4950</v>
      </c>
      <c r="AB4604" t="s">
        <v>119</v>
      </c>
      <c r="AC4604" t="s">
        <v>5561</v>
      </c>
      <c r="AD4604" s="2" t="s">
        <v>121</v>
      </c>
    </row>
    <row r="4605" spans="1:30" hidden="1" x14ac:dyDescent="0.25">
      <c r="A4605" s="2">
        <v>103</v>
      </c>
      <c r="B4605" t="s">
        <v>5591</v>
      </c>
      <c r="C4605">
        <v>20</v>
      </c>
      <c r="D4605">
        <v>160</v>
      </c>
      <c r="E4605">
        <v>200</v>
      </c>
      <c r="F4605" t="s">
        <v>114</v>
      </c>
      <c r="G4605" s="2" t="s">
        <v>485</v>
      </c>
      <c r="H4605">
        <v>2</v>
      </c>
      <c r="I4605">
        <v>6.03</v>
      </c>
      <c r="J4605" s="2" t="s">
        <v>502</v>
      </c>
      <c r="K4605" s="2" t="s">
        <v>74</v>
      </c>
      <c r="M4605" t="s">
        <v>6013</v>
      </c>
      <c r="P4605" s="19" t="s">
        <v>5473</v>
      </c>
      <c r="Q4605" s="19" t="s">
        <v>25</v>
      </c>
      <c r="R4605" s="19" t="s">
        <v>129</v>
      </c>
      <c r="W4605" s="20">
        <v>34</v>
      </c>
      <c r="X4605" s="65" t="s">
        <v>7103</v>
      </c>
      <c r="Z4605" t="s">
        <v>4950</v>
      </c>
      <c r="AB4605" t="s">
        <v>119</v>
      </c>
      <c r="AC4605" t="s">
        <v>5561</v>
      </c>
      <c r="AD4605" s="2" t="s">
        <v>121</v>
      </c>
    </row>
    <row r="4606" spans="1:30" hidden="1" x14ac:dyDescent="0.25">
      <c r="A4606" s="2">
        <v>104</v>
      </c>
      <c r="B4606" t="s">
        <v>5592</v>
      </c>
      <c r="C4606">
        <v>20</v>
      </c>
      <c r="D4606">
        <v>150</v>
      </c>
      <c r="E4606">
        <v>151</v>
      </c>
      <c r="F4606" t="s">
        <v>114</v>
      </c>
      <c r="G4606" s="2" t="s">
        <v>485</v>
      </c>
      <c r="H4606">
        <v>2</v>
      </c>
      <c r="I4606">
        <v>4.4000000000000004</v>
      </c>
      <c r="J4606" s="2" t="s">
        <v>502</v>
      </c>
      <c r="K4606" s="2" t="s">
        <v>74</v>
      </c>
      <c r="M4606" t="s">
        <v>6013</v>
      </c>
      <c r="P4606" s="19" t="s">
        <v>5473</v>
      </c>
      <c r="Q4606" s="19" t="s">
        <v>25</v>
      </c>
      <c r="R4606" s="19" t="s">
        <v>129</v>
      </c>
      <c r="W4606" s="20">
        <v>34</v>
      </c>
      <c r="X4606" s="65" t="s">
        <v>7103</v>
      </c>
      <c r="Z4606" t="s">
        <v>4950</v>
      </c>
      <c r="AB4606" t="s">
        <v>119</v>
      </c>
      <c r="AC4606" t="s">
        <v>5561</v>
      </c>
      <c r="AD4606" s="2" t="s">
        <v>121</v>
      </c>
    </row>
    <row r="4607" spans="1:30" hidden="1" x14ac:dyDescent="0.25">
      <c r="A4607" s="2">
        <v>105</v>
      </c>
      <c r="B4607" t="s">
        <v>5593</v>
      </c>
      <c r="C4607">
        <v>20</v>
      </c>
      <c r="D4607">
        <v>210</v>
      </c>
      <c r="E4607">
        <v>210</v>
      </c>
      <c r="F4607" t="s">
        <v>114</v>
      </c>
      <c r="G4607" s="2" t="s">
        <v>485</v>
      </c>
      <c r="H4607">
        <v>1</v>
      </c>
      <c r="I4607">
        <v>4.0599999999999996</v>
      </c>
      <c r="J4607" s="2" t="s">
        <v>502</v>
      </c>
      <c r="K4607" s="2" t="s">
        <v>74</v>
      </c>
      <c r="M4607" t="s">
        <v>6013</v>
      </c>
      <c r="P4607" s="19" t="s">
        <v>5473</v>
      </c>
      <c r="Q4607" s="19" t="s">
        <v>25</v>
      </c>
      <c r="R4607" s="19" t="s">
        <v>129</v>
      </c>
      <c r="W4607" s="20">
        <v>34</v>
      </c>
      <c r="X4607" s="65" t="s">
        <v>7103</v>
      </c>
      <c r="Z4607" t="s">
        <v>4950</v>
      </c>
      <c r="AB4607" t="s">
        <v>119</v>
      </c>
      <c r="AC4607" t="s">
        <v>5561</v>
      </c>
      <c r="AD4607" s="2" t="s">
        <v>121</v>
      </c>
    </row>
    <row r="4608" spans="1:30" hidden="1" x14ac:dyDescent="0.25">
      <c r="A4608" s="2">
        <v>106</v>
      </c>
      <c r="B4608" t="s">
        <v>5594</v>
      </c>
      <c r="C4608">
        <v>20</v>
      </c>
      <c r="D4608">
        <v>120</v>
      </c>
      <c r="E4608">
        <v>200</v>
      </c>
      <c r="F4608" t="s">
        <v>114</v>
      </c>
      <c r="G4608" s="2" t="s">
        <v>485</v>
      </c>
      <c r="H4608">
        <v>2</v>
      </c>
      <c r="I4608">
        <v>4.6500000000000004</v>
      </c>
      <c r="J4608" s="2" t="s">
        <v>502</v>
      </c>
      <c r="K4608" s="2" t="s">
        <v>74</v>
      </c>
      <c r="M4608" t="s">
        <v>6013</v>
      </c>
      <c r="P4608" s="19" t="s">
        <v>5473</v>
      </c>
      <c r="Q4608" s="19" t="s">
        <v>25</v>
      </c>
      <c r="R4608" s="19" t="s">
        <v>129</v>
      </c>
      <c r="W4608" s="20">
        <v>34</v>
      </c>
      <c r="X4608" s="65" t="s">
        <v>7103</v>
      </c>
      <c r="Z4608" t="s">
        <v>4950</v>
      </c>
      <c r="AB4608" t="s">
        <v>119</v>
      </c>
      <c r="AC4608" t="s">
        <v>5561</v>
      </c>
      <c r="AD4608" s="2" t="s">
        <v>121</v>
      </c>
    </row>
    <row r="4609" spans="1:30" hidden="1" x14ac:dyDescent="0.25">
      <c r="A4609" s="2">
        <v>107</v>
      </c>
      <c r="B4609" t="s">
        <v>5595</v>
      </c>
      <c r="C4609">
        <v>20</v>
      </c>
      <c r="D4609">
        <v>160</v>
      </c>
      <c r="E4609">
        <v>200</v>
      </c>
      <c r="F4609" t="s">
        <v>114</v>
      </c>
      <c r="G4609" s="2" t="s">
        <v>485</v>
      </c>
      <c r="H4609">
        <v>2</v>
      </c>
      <c r="I4609">
        <v>6.03</v>
      </c>
      <c r="J4609" s="2" t="s">
        <v>502</v>
      </c>
      <c r="K4609" s="2" t="s">
        <v>74</v>
      </c>
      <c r="M4609" t="s">
        <v>6013</v>
      </c>
      <c r="P4609" s="19" t="s">
        <v>5473</v>
      </c>
      <c r="Q4609" s="19" t="s">
        <v>25</v>
      </c>
      <c r="R4609" s="19" t="s">
        <v>129</v>
      </c>
      <c r="W4609" s="20">
        <v>34</v>
      </c>
      <c r="X4609" s="65" t="s">
        <v>7103</v>
      </c>
      <c r="Z4609" t="s">
        <v>4950</v>
      </c>
      <c r="AB4609" t="s">
        <v>119</v>
      </c>
      <c r="AC4609" t="s">
        <v>5561</v>
      </c>
      <c r="AD4609" s="2" t="s">
        <v>121</v>
      </c>
    </row>
    <row r="4610" spans="1:30" hidden="1" x14ac:dyDescent="0.25">
      <c r="A4610" s="2">
        <v>108</v>
      </c>
      <c r="B4610" t="s">
        <v>5596</v>
      </c>
      <c r="C4610">
        <v>20</v>
      </c>
      <c r="D4610">
        <v>210</v>
      </c>
      <c r="E4610">
        <v>210</v>
      </c>
      <c r="F4610" t="s">
        <v>114</v>
      </c>
      <c r="G4610" s="2" t="s">
        <v>485</v>
      </c>
      <c r="H4610">
        <v>1</v>
      </c>
      <c r="I4610">
        <v>4.0599999999999996</v>
      </c>
      <c r="J4610" s="2" t="s">
        <v>502</v>
      </c>
      <c r="K4610" s="2" t="s">
        <v>74</v>
      </c>
      <c r="M4610" t="s">
        <v>6013</v>
      </c>
      <c r="P4610" s="19" t="s">
        <v>5473</v>
      </c>
      <c r="Q4610" s="19" t="s">
        <v>25</v>
      </c>
      <c r="R4610" s="19" t="s">
        <v>129</v>
      </c>
      <c r="W4610" s="20">
        <v>34</v>
      </c>
      <c r="X4610" s="65" t="s">
        <v>7103</v>
      </c>
      <c r="Z4610" t="s">
        <v>4950</v>
      </c>
      <c r="AB4610" t="s">
        <v>119</v>
      </c>
      <c r="AC4610" t="s">
        <v>5561</v>
      </c>
      <c r="AD4610" s="2" t="s">
        <v>121</v>
      </c>
    </row>
    <row r="4611" spans="1:30" hidden="1" x14ac:dyDescent="0.25">
      <c r="A4611" s="2">
        <v>109</v>
      </c>
      <c r="B4611" t="s">
        <v>5536</v>
      </c>
      <c r="C4611">
        <v>20</v>
      </c>
      <c r="D4611">
        <v>126</v>
      </c>
      <c r="E4611">
        <v>232</v>
      </c>
      <c r="F4611" t="s">
        <v>114</v>
      </c>
      <c r="G4611" s="2" t="s">
        <v>485</v>
      </c>
      <c r="H4611">
        <v>1</v>
      </c>
      <c r="I4611">
        <v>2.3199999999999998</v>
      </c>
      <c r="J4611" s="2" t="s">
        <v>502</v>
      </c>
      <c r="K4611" s="2" t="s">
        <v>74</v>
      </c>
      <c r="M4611" t="s">
        <v>6013</v>
      </c>
      <c r="P4611" s="19" t="s">
        <v>5473</v>
      </c>
      <c r="Q4611" s="19" t="s">
        <v>25</v>
      </c>
      <c r="R4611" s="19" t="s">
        <v>129</v>
      </c>
      <c r="W4611" s="20">
        <v>34</v>
      </c>
      <c r="X4611" s="65" t="s">
        <v>7103</v>
      </c>
      <c r="Z4611" t="s">
        <v>4950</v>
      </c>
      <c r="AB4611" t="s">
        <v>119</v>
      </c>
      <c r="AC4611" t="s">
        <v>5561</v>
      </c>
      <c r="AD4611" s="2" t="s">
        <v>121</v>
      </c>
    </row>
    <row r="4612" spans="1:30" hidden="1" x14ac:dyDescent="0.25">
      <c r="A4612" s="2">
        <v>110</v>
      </c>
      <c r="B4612" t="s">
        <v>5597</v>
      </c>
      <c r="C4612">
        <v>20</v>
      </c>
      <c r="D4612">
        <v>150</v>
      </c>
      <c r="E4612">
        <v>151</v>
      </c>
      <c r="F4612" t="s">
        <v>114</v>
      </c>
      <c r="G4612" s="2" t="s">
        <v>485</v>
      </c>
      <c r="H4612">
        <v>32</v>
      </c>
      <c r="I4612">
        <v>70.400000000000006</v>
      </c>
      <c r="J4612" s="2" t="s">
        <v>502</v>
      </c>
      <c r="K4612" s="2" t="s">
        <v>74</v>
      </c>
      <c r="M4612" t="s">
        <v>6013</v>
      </c>
      <c r="P4612" s="19" t="s">
        <v>5473</v>
      </c>
      <c r="Q4612" s="19" t="s">
        <v>25</v>
      </c>
      <c r="R4612" s="19" t="s">
        <v>129</v>
      </c>
      <c r="W4612" s="20">
        <v>34</v>
      </c>
      <c r="X4612" s="65" t="s">
        <v>7103</v>
      </c>
      <c r="Z4612" t="s">
        <v>4950</v>
      </c>
      <c r="AB4612" t="s">
        <v>119</v>
      </c>
      <c r="AC4612" t="s">
        <v>5561</v>
      </c>
      <c r="AD4612" s="2" t="s">
        <v>121</v>
      </c>
    </row>
    <row r="4613" spans="1:30" hidden="1" x14ac:dyDescent="0.25">
      <c r="A4613" s="2">
        <v>111</v>
      </c>
      <c r="B4613" t="s">
        <v>5598</v>
      </c>
      <c r="C4613">
        <v>20</v>
      </c>
      <c r="D4613">
        <v>600</v>
      </c>
      <c r="E4613">
        <v>3242</v>
      </c>
      <c r="F4613" t="s">
        <v>114</v>
      </c>
      <c r="G4613" s="2" t="s">
        <v>485</v>
      </c>
      <c r="H4613">
        <v>3</v>
      </c>
      <c r="I4613">
        <v>916.16</v>
      </c>
      <c r="J4613" s="2" t="s">
        <v>502</v>
      </c>
      <c r="K4613" s="2" t="s">
        <v>74</v>
      </c>
      <c r="M4613" t="s">
        <v>6013</v>
      </c>
      <c r="P4613" s="19" t="s">
        <v>5473</v>
      </c>
      <c r="Q4613" s="19" t="s">
        <v>27</v>
      </c>
      <c r="R4613" s="19" t="s">
        <v>129</v>
      </c>
      <c r="W4613" s="20">
        <v>34</v>
      </c>
      <c r="X4613" s="65" t="s">
        <v>7103</v>
      </c>
      <c r="Z4613" t="s">
        <v>4950</v>
      </c>
      <c r="AB4613" t="s">
        <v>119</v>
      </c>
      <c r="AC4613" t="s">
        <v>5561</v>
      </c>
      <c r="AD4613" s="2" t="s">
        <v>121</v>
      </c>
    </row>
    <row r="4614" spans="1:30" hidden="1" x14ac:dyDescent="0.25">
      <c r="A4614" s="2">
        <v>112</v>
      </c>
      <c r="B4614" t="s">
        <v>5600</v>
      </c>
      <c r="C4614">
        <v>20</v>
      </c>
      <c r="D4614">
        <v>600</v>
      </c>
      <c r="E4614">
        <v>4321</v>
      </c>
      <c r="F4614" t="s">
        <v>114</v>
      </c>
      <c r="G4614" s="2" t="s">
        <v>485</v>
      </c>
      <c r="H4614">
        <v>2</v>
      </c>
      <c r="I4614">
        <v>797.8</v>
      </c>
      <c r="J4614" s="2" t="s">
        <v>502</v>
      </c>
      <c r="K4614" s="2" t="s">
        <v>74</v>
      </c>
      <c r="M4614" t="s">
        <v>6013</v>
      </c>
      <c r="P4614" s="19" t="s">
        <v>5473</v>
      </c>
      <c r="Q4614" s="19" t="s">
        <v>27</v>
      </c>
      <c r="R4614" s="19" t="s">
        <v>129</v>
      </c>
      <c r="W4614" s="20">
        <v>34</v>
      </c>
      <c r="X4614" s="65" t="s">
        <v>7103</v>
      </c>
      <c r="Z4614" t="s">
        <v>4950</v>
      </c>
      <c r="AB4614" t="s">
        <v>119</v>
      </c>
      <c r="AC4614" t="s">
        <v>5561</v>
      </c>
      <c r="AD4614" s="2" t="s">
        <v>121</v>
      </c>
    </row>
    <row r="4615" spans="1:30" hidden="1" x14ac:dyDescent="0.25">
      <c r="A4615" s="2">
        <v>113</v>
      </c>
      <c r="B4615" t="s">
        <v>5602</v>
      </c>
      <c r="C4615">
        <v>20</v>
      </c>
      <c r="D4615">
        <v>560</v>
      </c>
      <c r="E4615">
        <v>4321</v>
      </c>
      <c r="F4615" t="s">
        <v>114</v>
      </c>
      <c r="G4615" s="2" t="s">
        <v>485</v>
      </c>
      <c r="H4615">
        <v>4</v>
      </c>
      <c r="I4615">
        <v>1519.71</v>
      </c>
      <c r="J4615" s="2" t="s">
        <v>502</v>
      </c>
      <c r="K4615" s="2" t="s">
        <v>74</v>
      </c>
      <c r="M4615" t="s">
        <v>6013</v>
      </c>
      <c r="P4615" s="19" t="s">
        <v>5473</v>
      </c>
      <c r="Q4615" s="19" t="s">
        <v>27</v>
      </c>
      <c r="R4615" s="19" t="s">
        <v>129</v>
      </c>
      <c r="W4615" s="20">
        <v>34</v>
      </c>
      <c r="X4615" s="65" t="s">
        <v>7103</v>
      </c>
      <c r="Z4615" t="s">
        <v>4950</v>
      </c>
      <c r="AB4615" t="s">
        <v>119</v>
      </c>
      <c r="AC4615" t="s">
        <v>5561</v>
      </c>
      <c r="AD4615" s="2" t="s">
        <v>121</v>
      </c>
    </row>
    <row r="4616" spans="1:30" hidden="1" x14ac:dyDescent="0.25">
      <c r="A4616" s="2">
        <v>114</v>
      </c>
      <c r="B4616" t="s">
        <v>5541</v>
      </c>
      <c r="C4616">
        <v>20</v>
      </c>
      <c r="D4616">
        <v>150</v>
      </c>
      <c r="E4616">
        <v>151</v>
      </c>
      <c r="F4616" t="s">
        <v>114</v>
      </c>
      <c r="G4616" s="2" t="s">
        <v>485</v>
      </c>
      <c r="H4616">
        <v>31</v>
      </c>
      <c r="I4616">
        <v>68.2</v>
      </c>
      <c r="J4616" s="2" t="s">
        <v>502</v>
      </c>
      <c r="K4616" s="2" t="s">
        <v>74</v>
      </c>
      <c r="M4616" t="s">
        <v>6013</v>
      </c>
      <c r="P4616" s="19" t="s">
        <v>5473</v>
      </c>
      <c r="Q4616" s="19" t="s">
        <v>25</v>
      </c>
      <c r="R4616" s="19" t="s">
        <v>129</v>
      </c>
      <c r="W4616" s="20">
        <v>34</v>
      </c>
      <c r="X4616" s="65" t="s">
        <v>7103</v>
      </c>
      <c r="Z4616" t="s">
        <v>4950</v>
      </c>
      <c r="AB4616" t="s">
        <v>119</v>
      </c>
      <c r="AC4616" t="s">
        <v>5561</v>
      </c>
      <c r="AD4616" s="2" t="s">
        <v>121</v>
      </c>
    </row>
    <row r="4617" spans="1:30" hidden="1" x14ac:dyDescent="0.25">
      <c r="A4617" s="2">
        <v>115</v>
      </c>
      <c r="B4617" t="s">
        <v>5604</v>
      </c>
      <c r="C4617">
        <v>20</v>
      </c>
      <c r="D4617">
        <v>600</v>
      </c>
      <c r="E4617">
        <v>3242</v>
      </c>
      <c r="F4617" t="s">
        <v>114</v>
      </c>
      <c r="G4617" s="2" t="s">
        <v>485</v>
      </c>
      <c r="H4617">
        <v>2</v>
      </c>
      <c r="I4617">
        <v>610.77</v>
      </c>
      <c r="J4617" s="2" t="s">
        <v>502</v>
      </c>
      <c r="K4617" s="2" t="s">
        <v>74</v>
      </c>
      <c r="M4617" t="s">
        <v>6013</v>
      </c>
      <c r="P4617" s="19" t="s">
        <v>5473</v>
      </c>
      <c r="Q4617" s="19" t="s">
        <v>27</v>
      </c>
      <c r="R4617" s="19" t="s">
        <v>129</v>
      </c>
      <c r="W4617" s="20">
        <v>34</v>
      </c>
      <c r="X4617" s="65" t="s">
        <v>7103</v>
      </c>
      <c r="Z4617" t="s">
        <v>4950</v>
      </c>
      <c r="AB4617" t="s">
        <v>119</v>
      </c>
      <c r="AC4617" t="s">
        <v>5605</v>
      </c>
      <c r="AD4617" s="2" t="s">
        <v>121</v>
      </c>
    </row>
    <row r="4618" spans="1:30" hidden="1" x14ac:dyDescent="0.25">
      <c r="A4618" s="2">
        <v>116</v>
      </c>
      <c r="B4618" t="s">
        <v>5598</v>
      </c>
      <c r="C4618">
        <v>20</v>
      </c>
      <c r="D4618">
        <v>600</v>
      </c>
      <c r="E4618">
        <v>3242</v>
      </c>
      <c r="F4618" t="s">
        <v>114</v>
      </c>
      <c r="G4618" s="2" t="s">
        <v>485</v>
      </c>
      <c r="H4618">
        <v>1</v>
      </c>
      <c r="I4618">
        <v>305.39</v>
      </c>
      <c r="J4618" s="2" t="s">
        <v>502</v>
      </c>
      <c r="K4618" s="2" t="s">
        <v>74</v>
      </c>
      <c r="M4618" t="s">
        <v>6013</v>
      </c>
      <c r="P4618" s="19" t="s">
        <v>5473</v>
      </c>
      <c r="Q4618" s="19" t="s">
        <v>27</v>
      </c>
      <c r="R4618" s="19" t="s">
        <v>129</v>
      </c>
      <c r="W4618" s="20">
        <v>34</v>
      </c>
      <c r="X4618" s="65" t="s">
        <v>7103</v>
      </c>
      <c r="Z4618" t="s">
        <v>4950</v>
      </c>
      <c r="AB4618" t="s">
        <v>119</v>
      </c>
      <c r="AC4618" t="s">
        <v>5605</v>
      </c>
      <c r="AD4618" s="2" t="s">
        <v>121</v>
      </c>
    </row>
    <row r="4619" spans="1:30" hidden="1" x14ac:dyDescent="0.25">
      <c r="A4619" s="2">
        <v>117</v>
      </c>
      <c r="B4619" t="s">
        <v>5600</v>
      </c>
      <c r="C4619">
        <v>20</v>
      </c>
      <c r="D4619">
        <v>600</v>
      </c>
      <c r="E4619">
        <v>4321</v>
      </c>
      <c r="F4619" t="s">
        <v>114</v>
      </c>
      <c r="G4619" s="2" t="s">
        <v>485</v>
      </c>
      <c r="H4619">
        <v>2</v>
      </c>
      <c r="I4619">
        <v>797.8</v>
      </c>
      <c r="J4619" s="2" t="s">
        <v>502</v>
      </c>
      <c r="K4619" s="2" t="s">
        <v>74</v>
      </c>
      <c r="M4619" t="s">
        <v>6013</v>
      </c>
      <c r="P4619" s="19" t="s">
        <v>5473</v>
      </c>
      <c r="Q4619" s="19" t="s">
        <v>27</v>
      </c>
      <c r="R4619" s="19" t="s">
        <v>129</v>
      </c>
      <c r="W4619" s="20">
        <v>34</v>
      </c>
      <c r="X4619" s="65" t="s">
        <v>7103</v>
      </c>
      <c r="Z4619" t="s">
        <v>4950</v>
      </c>
      <c r="AB4619" t="s">
        <v>119</v>
      </c>
      <c r="AC4619" t="s">
        <v>5605</v>
      </c>
      <c r="AD4619" s="2" t="s">
        <v>121</v>
      </c>
    </row>
    <row r="4620" spans="1:30" hidden="1" x14ac:dyDescent="0.25">
      <c r="A4620" s="2">
        <v>118</v>
      </c>
      <c r="B4620" t="s">
        <v>5606</v>
      </c>
      <c r="C4620">
        <v>20</v>
      </c>
      <c r="D4620">
        <v>560</v>
      </c>
      <c r="E4620">
        <v>4321</v>
      </c>
      <c r="F4620" t="s">
        <v>114</v>
      </c>
      <c r="G4620" s="2" t="s">
        <v>485</v>
      </c>
      <c r="H4620">
        <v>4</v>
      </c>
      <c r="I4620">
        <v>1519.71</v>
      </c>
      <c r="J4620" s="2" t="s">
        <v>502</v>
      </c>
      <c r="K4620" s="2" t="s">
        <v>74</v>
      </c>
      <c r="M4620" t="s">
        <v>6013</v>
      </c>
      <c r="P4620" s="19" t="s">
        <v>5473</v>
      </c>
      <c r="Q4620" s="19" t="s">
        <v>27</v>
      </c>
      <c r="R4620" s="19" t="s">
        <v>129</v>
      </c>
      <c r="W4620" s="20">
        <v>34</v>
      </c>
      <c r="X4620" s="65" t="s">
        <v>7103</v>
      </c>
      <c r="Z4620" t="s">
        <v>4950</v>
      </c>
      <c r="AB4620" t="s">
        <v>119</v>
      </c>
      <c r="AC4620" t="s">
        <v>5605</v>
      </c>
      <c r="AD4620" s="2" t="s">
        <v>121</v>
      </c>
    </row>
    <row r="4621" spans="1:30" hidden="1" x14ac:dyDescent="0.25">
      <c r="A4621" s="2">
        <v>119</v>
      </c>
      <c r="B4621" t="s">
        <v>5604</v>
      </c>
      <c r="C4621">
        <v>20</v>
      </c>
      <c r="D4621">
        <v>600</v>
      </c>
      <c r="E4621">
        <v>3242</v>
      </c>
      <c r="F4621" t="s">
        <v>114</v>
      </c>
      <c r="G4621" s="2" t="s">
        <v>485</v>
      </c>
      <c r="H4621">
        <v>2</v>
      </c>
      <c r="I4621">
        <v>610.77</v>
      </c>
      <c r="J4621" s="2" t="s">
        <v>502</v>
      </c>
      <c r="K4621" s="2" t="s">
        <v>74</v>
      </c>
      <c r="M4621" t="s">
        <v>6013</v>
      </c>
      <c r="P4621" s="19" t="s">
        <v>5473</v>
      </c>
      <c r="Q4621" s="19" t="s">
        <v>27</v>
      </c>
      <c r="R4621" s="19" t="s">
        <v>129</v>
      </c>
      <c r="W4621" s="20">
        <v>34</v>
      </c>
      <c r="X4621" s="65" t="s">
        <v>7103</v>
      </c>
      <c r="Z4621" t="s">
        <v>4950</v>
      </c>
      <c r="AB4621" t="s">
        <v>119</v>
      </c>
      <c r="AC4621" t="s">
        <v>5607</v>
      </c>
      <c r="AD4621" s="2" t="s">
        <v>121</v>
      </c>
    </row>
    <row r="4622" spans="1:30" hidden="1" x14ac:dyDescent="0.25">
      <c r="A4622" s="2">
        <v>120</v>
      </c>
      <c r="B4622" t="s">
        <v>5608</v>
      </c>
      <c r="C4622">
        <v>20</v>
      </c>
      <c r="D4622">
        <v>560</v>
      </c>
      <c r="E4622">
        <v>3242</v>
      </c>
      <c r="F4622" t="s">
        <v>114</v>
      </c>
      <c r="G4622" s="2" t="s">
        <v>485</v>
      </c>
      <c r="H4622">
        <v>1</v>
      </c>
      <c r="I4622">
        <v>285.02999999999997</v>
      </c>
      <c r="J4622" s="2" t="s">
        <v>502</v>
      </c>
      <c r="K4622" s="2" t="s">
        <v>74</v>
      </c>
      <c r="M4622" t="s">
        <v>6013</v>
      </c>
      <c r="P4622" s="19" t="s">
        <v>5473</v>
      </c>
      <c r="Q4622" s="19" t="s">
        <v>27</v>
      </c>
      <c r="R4622" s="19" t="s">
        <v>129</v>
      </c>
      <c r="W4622" s="20">
        <v>34</v>
      </c>
      <c r="X4622" s="65" t="s">
        <v>7103</v>
      </c>
      <c r="Z4622" t="s">
        <v>4950</v>
      </c>
      <c r="AB4622" t="s">
        <v>119</v>
      </c>
      <c r="AC4622" t="s">
        <v>5607</v>
      </c>
      <c r="AD4622" s="2" t="s">
        <v>121</v>
      </c>
    </row>
    <row r="4623" spans="1:30" hidden="1" x14ac:dyDescent="0.25">
      <c r="A4623" s="2">
        <v>121</v>
      </c>
      <c r="B4623" t="s">
        <v>5610</v>
      </c>
      <c r="C4623">
        <v>20</v>
      </c>
      <c r="D4623">
        <v>600</v>
      </c>
      <c r="E4623">
        <v>4321</v>
      </c>
      <c r="F4623" t="s">
        <v>114</v>
      </c>
      <c r="G4623" s="2" t="s">
        <v>485</v>
      </c>
      <c r="H4623">
        <v>4</v>
      </c>
      <c r="I4623">
        <v>1595.61</v>
      </c>
      <c r="J4623" s="2" t="s">
        <v>502</v>
      </c>
      <c r="K4623" s="2" t="s">
        <v>74</v>
      </c>
      <c r="M4623" t="s">
        <v>6013</v>
      </c>
      <c r="P4623" s="19" t="s">
        <v>5473</v>
      </c>
      <c r="Q4623" s="19" t="s">
        <v>27</v>
      </c>
      <c r="R4623" s="19" t="s">
        <v>129</v>
      </c>
      <c r="W4623" s="20">
        <v>34</v>
      </c>
      <c r="X4623" s="65" t="s">
        <v>7103</v>
      </c>
      <c r="Z4623" t="s">
        <v>4950</v>
      </c>
      <c r="AB4623" t="s">
        <v>119</v>
      </c>
      <c r="AC4623" t="s">
        <v>5607</v>
      </c>
      <c r="AD4623" s="2" t="s">
        <v>121</v>
      </c>
    </row>
    <row r="4624" spans="1:30" hidden="1" x14ac:dyDescent="0.25">
      <c r="A4624" s="2">
        <v>122</v>
      </c>
      <c r="B4624" t="s">
        <v>5611</v>
      </c>
      <c r="C4624">
        <v>20</v>
      </c>
      <c r="D4624">
        <v>600</v>
      </c>
      <c r="E4624">
        <v>4168</v>
      </c>
      <c r="F4624" t="s">
        <v>114</v>
      </c>
      <c r="G4624" s="2" t="s">
        <v>485</v>
      </c>
      <c r="H4624">
        <v>2</v>
      </c>
      <c r="I4624">
        <v>785.3</v>
      </c>
      <c r="J4624" s="2" t="s">
        <v>502</v>
      </c>
      <c r="K4624" s="2" t="s">
        <v>74</v>
      </c>
      <c r="M4624" t="s">
        <v>6013</v>
      </c>
      <c r="P4624" s="19" t="s">
        <v>5473</v>
      </c>
      <c r="Q4624" s="19" t="s">
        <v>27</v>
      </c>
      <c r="R4624" s="19" t="s">
        <v>129</v>
      </c>
      <c r="W4624" s="20">
        <v>34</v>
      </c>
      <c r="X4624" s="65" t="s">
        <v>7103</v>
      </c>
      <c r="Z4624" t="s">
        <v>4950</v>
      </c>
      <c r="AB4624" t="s">
        <v>119</v>
      </c>
      <c r="AC4624" t="s">
        <v>5607</v>
      </c>
      <c r="AD4624" s="2" t="s">
        <v>121</v>
      </c>
    </row>
    <row r="4625" spans="1:30" hidden="1" x14ac:dyDescent="0.25">
      <c r="A4625" s="2">
        <v>123</v>
      </c>
      <c r="B4625" t="s">
        <v>5608</v>
      </c>
      <c r="C4625">
        <v>20</v>
      </c>
      <c r="D4625">
        <v>560</v>
      </c>
      <c r="E4625">
        <v>3242</v>
      </c>
      <c r="F4625" t="s">
        <v>114</v>
      </c>
      <c r="G4625" s="2" t="s">
        <v>485</v>
      </c>
      <c r="H4625">
        <v>3</v>
      </c>
      <c r="I4625">
        <v>855.08</v>
      </c>
      <c r="J4625" s="2" t="s">
        <v>502</v>
      </c>
      <c r="K4625" s="2" t="s">
        <v>74</v>
      </c>
      <c r="M4625" t="s">
        <v>6013</v>
      </c>
      <c r="P4625" s="19" t="s">
        <v>5473</v>
      </c>
      <c r="Q4625" s="19" t="s">
        <v>27</v>
      </c>
      <c r="R4625" s="19" t="s">
        <v>129</v>
      </c>
      <c r="W4625" s="20">
        <v>34</v>
      </c>
      <c r="X4625" s="65" t="s">
        <v>7103</v>
      </c>
      <c r="Z4625" t="s">
        <v>4950</v>
      </c>
      <c r="AB4625" t="s">
        <v>119</v>
      </c>
      <c r="AC4625" t="s">
        <v>5613</v>
      </c>
      <c r="AD4625" s="2" t="s">
        <v>121</v>
      </c>
    </row>
    <row r="4626" spans="1:30" hidden="1" x14ac:dyDescent="0.25">
      <c r="A4626" s="2">
        <v>124</v>
      </c>
      <c r="B4626" t="s">
        <v>5614</v>
      </c>
      <c r="C4626">
        <v>20</v>
      </c>
      <c r="D4626">
        <v>600</v>
      </c>
      <c r="E4626">
        <v>4168</v>
      </c>
      <c r="F4626" t="s">
        <v>114</v>
      </c>
      <c r="G4626" s="2" t="s">
        <v>485</v>
      </c>
      <c r="H4626">
        <v>4</v>
      </c>
      <c r="I4626">
        <v>1570.59</v>
      </c>
      <c r="J4626" s="2" t="s">
        <v>502</v>
      </c>
      <c r="K4626" s="2" t="s">
        <v>74</v>
      </c>
      <c r="M4626" t="s">
        <v>6013</v>
      </c>
      <c r="P4626" s="19" t="s">
        <v>5473</v>
      </c>
      <c r="Q4626" s="19" t="s">
        <v>27</v>
      </c>
      <c r="R4626" s="19" t="s">
        <v>129</v>
      </c>
      <c r="W4626" s="20">
        <v>34</v>
      </c>
      <c r="X4626" s="65" t="s">
        <v>7103</v>
      </c>
      <c r="Z4626" t="s">
        <v>4950</v>
      </c>
      <c r="AB4626" t="s">
        <v>119</v>
      </c>
      <c r="AC4626" t="s">
        <v>5613</v>
      </c>
      <c r="AD4626" s="2" t="s">
        <v>121</v>
      </c>
    </row>
    <row r="4627" spans="1:30" hidden="1" x14ac:dyDescent="0.25">
      <c r="A4627" s="2">
        <v>125</v>
      </c>
      <c r="B4627" t="s">
        <v>5611</v>
      </c>
      <c r="C4627">
        <v>20</v>
      </c>
      <c r="D4627">
        <v>600</v>
      </c>
      <c r="E4627">
        <v>4168</v>
      </c>
      <c r="F4627" t="s">
        <v>114</v>
      </c>
      <c r="G4627" s="2" t="s">
        <v>485</v>
      </c>
      <c r="H4627">
        <v>2</v>
      </c>
      <c r="I4627">
        <v>785.3</v>
      </c>
      <c r="J4627" s="2" t="s">
        <v>502</v>
      </c>
      <c r="K4627" s="2" t="s">
        <v>74</v>
      </c>
      <c r="M4627" t="s">
        <v>6013</v>
      </c>
      <c r="P4627" s="19" t="s">
        <v>5473</v>
      </c>
      <c r="Q4627" s="19" t="s">
        <v>27</v>
      </c>
      <c r="R4627" s="19" t="s">
        <v>129</v>
      </c>
      <c r="W4627" s="20">
        <v>34</v>
      </c>
      <c r="X4627" s="65" t="s">
        <v>7103</v>
      </c>
      <c r="Z4627" t="s">
        <v>4950</v>
      </c>
      <c r="AB4627" t="s">
        <v>119</v>
      </c>
      <c r="AC4627" t="s">
        <v>5613</v>
      </c>
      <c r="AD4627" s="2" t="s">
        <v>121</v>
      </c>
    </row>
    <row r="4628" spans="1:30" hidden="1" x14ac:dyDescent="0.25">
      <c r="A4628" s="2">
        <v>126</v>
      </c>
      <c r="B4628" t="s">
        <v>5615</v>
      </c>
      <c r="C4628">
        <v>20</v>
      </c>
      <c r="D4628">
        <v>560</v>
      </c>
      <c r="E4628">
        <v>3242</v>
      </c>
      <c r="F4628" t="s">
        <v>114</v>
      </c>
      <c r="G4628" s="2" t="s">
        <v>485</v>
      </c>
      <c r="H4628">
        <v>3</v>
      </c>
      <c r="I4628">
        <v>855.08</v>
      </c>
      <c r="J4628" s="2" t="s">
        <v>502</v>
      </c>
      <c r="K4628" s="2" t="s">
        <v>74</v>
      </c>
      <c r="M4628" t="s">
        <v>6013</v>
      </c>
      <c r="P4628" s="19" t="s">
        <v>5473</v>
      </c>
      <c r="Q4628" s="19" t="s">
        <v>27</v>
      </c>
      <c r="R4628" s="19" t="s">
        <v>129</v>
      </c>
      <c r="W4628" s="20">
        <v>34</v>
      </c>
      <c r="X4628" s="65" t="s">
        <v>7103</v>
      </c>
      <c r="Z4628" t="s">
        <v>4950</v>
      </c>
      <c r="AB4628" t="s">
        <v>119</v>
      </c>
      <c r="AC4628" t="s">
        <v>5616</v>
      </c>
      <c r="AD4628" s="2" t="s">
        <v>121</v>
      </c>
    </row>
    <row r="4629" spans="1:30" hidden="1" x14ac:dyDescent="0.25">
      <c r="A4629" s="2">
        <v>127</v>
      </c>
      <c r="B4629" t="s">
        <v>5617</v>
      </c>
      <c r="C4629">
        <v>20</v>
      </c>
      <c r="D4629">
        <v>560</v>
      </c>
      <c r="E4629">
        <v>4168</v>
      </c>
      <c r="F4629" t="s">
        <v>114</v>
      </c>
      <c r="G4629" s="2" t="s">
        <v>485</v>
      </c>
      <c r="H4629">
        <v>2</v>
      </c>
      <c r="I4629">
        <v>732.94</v>
      </c>
      <c r="J4629" s="2" t="s">
        <v>502</v>
      </c>
      <c r="K4629" s="2" t="s">
        <v>74</v>
      </c>
      <c r="M4629" t="s">
        <v>6013</v>
      </c>
      <c r="P4629" s="19" t="s">
        <v>5473</v>
      </c>
      <c r="Q4629" s="19" t="s">
        <v>27</v>
      </c>
      <c r="R4629" s="19" t="s">
        <v>129</v>
      </c>
      <c r="W4629" s="20">
        <v>34</v>
      </c>
      <c r="X4629" s="65" t="s">
        <v>7103</v>
      </c>
      <c r="Z4629" t="s">
        <v>4950</v>
      </c>
      <c r="AB4629" t="s">
        <v>119</v>
      </c>
      <c r="AC4629" t="s">
        <v>5616</v>
      </c>
      <c r="AD4629" s="2" t="s">
        <v>121</v>
      </c>
    </row>
    <row r="4630" spans="1:30" hidden="1" x14ac:dyDescent="0.25">
      <c r="A4630" s="2">
        <v>128</v>
      </c>
      <c r="B4630" t="s">
        <v>5619</v>
      </c>
      <c r="C4630">
        <v>20</v>
      </c>
      <c r="D4630">
        <v>560</v>
      </c>
      <c r="E4630">
        <v>4168</v>
      </c>
      <c r="F4630" t="s">
        <v>114</v>
      </c>
      <c r="G4630" s="2" t="s">
        <v>485</v>
      </c>
      <c r="H4630">
        <v>4</v>
      </c>
      <c r="I4630">
        <v>1465.89</v>
      </c>
      <c r="J4630" s="2" t="s">
        <v>502</v>
      </c>
      <c r="K4630" s="2" t="s">
        <v>74</v>
      </c>
      <c r="M4630" t="s">
        <v>6013</v>
      </c>
      <c r="P4630" s="19" t="s">
        <v>5473</v>
      </c>
      <c r="Q4630" s="19" t="s">
        <v>27</v>
      </c>
      <c r="R4630" s="19" t="s">
        <v>129</v>
      </c>
      <c r="W4630" s="20">
        <v>34</v>
      </c>
      <c r="X4630" s="65" t="s">
        <v>7103</v>
      </c>
      <c r="Z4630" t="s">
        <v>4950</v>
      </c>
      <c r="AB4630" t="s">
        <v>119</v>
      </c>
      <c r="AC4630" t="s">
        <v>5616</v>
      </c>
      <c r="AD4630" s="2" t="s">
        <v>121</v>
      </c>
    </row>
    <row r="4631" spans="1:30" hidden="1" x14ac:dyDescent="0.25">
      <c r="A4631" s="2">
        <v>129</v>
      </c>
      <c r="B4631" t="s">
        <v>5620</v>
      </c>
      <c r="C4631">
        <v>20</v>
      </c>
      <c r="D4631">
        <v>120</v>
      </c>
      <c r="E4631">
        <v>365</v>
      </c>
      <c r="F4631" t="s">
        <v>114</v>
      </c>
      <c r="G4631" s="2" t="s">
        <v>485</v>
      </c>
      <c r="H4631">
        <v>4</v>
      </c>
      <c r="I4631">
        <v>16.7</v>
      </c>
      <c r="J4631" s="2" t="s">
        <v>502</v>
      </c>
      <c r="K4631" s="2" t="s">
        <v>74</v>
      </c>
      <c r="M4631" t="s">
        <v>6013</v>
      </c>
      <c r="P4631" s="19" t="s">
        <v>5473</v>
      </c>
      <c r="Q4631" s="19" t="s">
        <v>25</v>
      </c>
      <c r="R4631" s="19" t="s">
        <v>129</v>
      </c>
      <c r="W4631" s="20">
        <v>34</v>
      </c>
      <c r="X4631" s="65" t="s">
        <v>7103</v>
      </c>
      <c r="Z4631" t="s">
        <v>4950</v>
      </c>
      <c r="AB4631" t="s">
        <v>119</v>
      </c>
      <c r="AC4631" t="s">
        <v>5621</v>
      </c>
      <c r="AD4631" s="2" t="s">
        <v>121</v>
      </c>
    </row>
    <row r="4632" spans="1:30" hidden="1" x14ac:dyDescent="0.25">
      <c r="A4632" s="2">
        <v>130</v>
      </c>
      <c r="B4632" t="s">
        <v>5525</v>
      </c>
      <c r="C4632">
        <v>20</v>
      </c>
      <c r="D4632">
        <v>120</v>
      </c>
      <c r="E4632">
        <v>365</v>
      </c>
      <c r="F4632" t="s">
        <v>114</v>
      </c>
      <c r="G4632" s="2" t="s">
        <v>485</v>
      </c>
      <c r="H4632">
        <v>5</v>
      </c>
      <c r="I4632">
        <v>20.88</v>
      </c>
      <c r="J4632" s="2" t="s">
        <v>502</v>
      </c>
      <c r="K4632" s="2" t="s">
        <v>74</v>
      </c>
      <c r="M4632" t="s">
        <v>6013</v>
      </c>
      <c r="P4632" s="19" t="s">
        <v>5473</v>
      </c>
      <c r="Q4632" s="19" t="s">
        <v>25</v>
      </c>
      <c r="R4632" s="19" t="s">
        <v>129</v>
      </c>
      <c r="W4632" s="20">
        <v>34</v>
      </c>
      <c r="X4632" s="65" t="s">
        <v>7103</v>
      </c>
      <c r="Z4632" t="s">
        <v>4950</v>
      </c>
      <c r="AB4632" t="s">
        <v>119</v>
      </c>
      <c r="AC4632" t="s">
        <v>5621</v>
      </c>
      <c r="AD4632" s="2" t="s">
        <v>121</v>
      </c>
    </row>
    <row r="4633" spans="1:30" hidden="1" x14ac:dyDescent="0.25">
      <c r="A4633" s="2">
        <v>131</v>
      </c>
      <c r="B4633" t="s">
        <v>5622</v>
      </c>
      <c r="C4633">
        <v>20</v>
      </c>
      <c r="D4633">
        <v>600</v>
      </c>
      <c r="E4633">
        <v>1358</v>
      </c>
      <c r="F4633" t="s">
        <v>114</v>
      </c>
      <c r="G4633" s="2" t="s">
        <v>485</v>
      </c>
      <c r="H4633">
        <v>1</v>
      </c>
      <c r="I4633">
        <v>95.94</v>
      </c>
      <c r="J4633" s="2" t="s">
        <v>502</v>
      </c>
      <c r="K4633" s="2" t="s">
        <v>74</v>
      </c>
      <c r="M4633" t="s">
        <v>6013</v>
      </c>
      <c r="P4633" s="19" t="s">
        <v>5473</v>
      </c>
      <c r="Q4633" s="19" t="s">
        <v>27</v>
      </c>
      <c r="R4633" s="19" t="s">
        <v>129</v>
      </c>
      <c r="W4633" s="20">
        <v>34</v>
      </c>
      <c r="X4633" s="65" t="s">
        <v>7103</v>
      </c>
      <c r="Z4633" t="s">
        <v>4950</v>
      </c>
      <c r="AB4633" t="s">
        <v>119</v>
      </c>
      <c r="AC4633" t="s">
        <v>5621</v>
      </c>
      <c r="AD4633" s="2" t="s">
        <v>121</v>
      </c>
    </row>
    <row r="4634" spans="1:30" hidden="1" x14ac:dyDescent="0.25">
      <c r="A4634" s="2">
        <v>132</v>
      </c>
      <c r="B4634" t="s">
        <v>5624</v>
      </c>
      <c r="C4634">
        <v>20</v>
      </c>
      <c r="D4634">
        <v>560</v>
      </c>
      <c r="E4634">
        <v>1287</v>
      </c>
      <c r="F4634" t="s">
        <v>114</v>
      </c>
      <c r="G4634" s="2" t="s">
        <v>485</v>
      </c>
      <c r="H4634">
        <v>1</v>
      </c>
      <c r="I4634">
        <v>113.14</v>
      </c>
      <c r="J4634" s="2" t="s">
        <v>502</v>
      </c>
      <c r="K4634" s="2" t="s">
        <v>74</v>
      </c>
      <c r="M4634" t="s">
        <v>6013</v>
      </c>
      <c r="P4634" s="19" t="s">
        <v>5473</v>
      </c>
      <c r="Q4634" s="19" t="s">
        <v>27</v>
      </c>
      <c r="R4634" s="19" t="s">
        <v>129</v>
      </c>
      <c r="V4634" s="19" t="s">
        <v>129</v>
      </c>
      <c r="W4634" s="20">
        <v>34</v>
      </c>
      <c r="X4634" s="65" t="s">
        <v>7103</v>
      </c>
      <c r="Z4634" t="s">
        <v>4950</v>
      </c>
      <c r="AB4634" t="s">
        <v>119</v>
      </c>
      <c r="AC4634" t="s">
        <v>5621</v>
      </c>
      <c r="AD4634" s="2" t="s">
        <v>121</v>
      </c>
    </row>
    <row r="4635" spans="1:30" hidden="1" x14ac:dyDescent="0.25">
      <c r="A4635" s="2">
        <v>133</v>
      </c>
      <c r="B4635" t="s">
        <v>5626</v>
      </c>
      <c r="C4635">
        <v>20</v>
      </c>
      <c r="D4635">
        <v>866</v>
      </c>
      <c r="E4635">
        <v>930</v>
      </c>
      <c r="F4635" t="s">
        <v>114</v>
      </c>
      <c r="G4635" s="2" t="s">
        <v>485</v>
      </c>
      <c r="H4635">
        <v>1</v>
      </c>
      <c r="I4635">
        <v>126.38</v>
      </c>
      <c r="J4635" s="2" t="s">
        <v>502</v>
      </c>
      <c r="K4635" s="2" t="s">
        <v>74</v>
      </c>
      <c r="M4635" t="s">
        <v>6013</v>
      </c>
      <c r="P4635" s="19" t="s">
        <v>5473</v>
      </c>
      <c r="Q4635" s="19" t="s">
        <v>27</v>
      </c>
      <c r="R4635" s="19" t="s">
        <v>129</v>
      </c>
      <c r="W4635" s="20">
        <v>34</v>
      </c>
      <c r="X4635" s="65" t="s">
        <v>7103</v>
      </c>
      <c r="Z4635" t="s">
        <v>4950</v>
      </c>
      <c r="AB4635" t="s">
        <v>119</v>
      </c>
      <c r="AC4635" t="s">
        <v>5621</v>
      </c>
      <c r="AD4635" s="2" t="s">
        <v>121</v>
      </c>
    </row>
    <row r="4636" spans="1:30" hidden="1" x14ac:dyDescent="0.25">
      <c r="A4636" s="2">
        <v>134</v>
      </c>
      <c r="B4636" t="s">
        <v>5628</v>
      </c>
      <c r="C4636">
        <v>20</v>
      </c>
      <c r="D4636">
        <v>600</v>
      </c>
      <c r="E4636">
        <v>1358</v>
      </c>
      <c r="F4636" t="s">
        <v>114</v>
      </c>
      <c r="G4636" s="2" t="s">
        <v>485</v>
      </c>
      <c r="H4636">
        <v>1</v>
      </c>
      <c r="I4636">
        <v>95.94</v>
      </c>
      <c r="J4636" s="2" t="s">
        <v>502</v>
      </c>
      <c r="K4636" s="2" t="s">
        <v>74</v>
      </c>
      <c r="M4636" t="s">
        <v>6013</v>
      </c>
      <c r="P4636" s="19" t="s">
        <v>5473</v>
      </c>
      <c r="Q4636" s="19" t="s">
        <v>27</v>
      </c>
      <c r="R4636" s="19" t="s">
        <v>129</v>
      </c>
      <c r="W4636" s="20">
        <v>34</v>
      </c>
      <c r="X4636" s="65" t="s">
        <v>7103</v>
      </c>
      <c r="Z4636" t="s">
        <v>4950</v>
      </c>
      <c r="AB4636" t="s">
        <v>119</v>
      </c>
      <c r="AC4636" t="s">
        <v>5621</v>
      </c>
      <c r="AD4636" s="2" t="s">
        <v>121</v>
      </c>
    </row>
    <row r="4637" spans="1:30" hidden="1" x14ac:dyDescent="0.25">
      <c r="A4637" s="2">
        <v>135</v>
      </c>
      <c r="B4637" t="s">
        <v>5629</v>
      </c>
      <c r="C4637">
        <v>20</v>
      </c>
      <c r="D4637">
        <v>560</v>
      </c>
      <c r="E4637">
        <v>1287</v>
      </c>
      <c r="F4637" t="s">
        <v>114</v>
      </c>
      <c r="G4637" s="2" t="s">
        <v>485</v>
      </c>
      <c r="H4637">
        <v>1</v>
      </c>
      <c r="I4637">
        <v>113.14</v>
      </c>
      <c r="J4637" s="2" t="s">
        <v>502</v>
      </c>
      <c r="K4637" s="2" t="s">
        <v>74</v>
      </c>
      <c r="M4637" t="s">
        <v>6013</v>
      </c>
      <c r="P4637" s="19" t="s">
        <v>5473</v>
      </c>
      <c r="Q4637" s="19" t="s">
        <v>27</v>
      </c>
      <c r="R4637" s="19" t="s">
        <v>129</v>
      </c>
      <c r="V4637" s="19" t="s">
        <v>129</v>
      </c>
      <c r="W4637" s="20">
        <v>34</v>
      </c>
      <c r="X4637" s="65" t="s">
        <v>7103</v>
      </c>
      <c r="Z4637" t="s">
        <v>4950</v>
      </c>
      <c r="AB4637" t="s">
        <v>119</v>
      </c>
      <c r="AC4637" t="s">
        <v>5621</v>
      </c>
      <c r="AD4637" s="2" t="s">
        <v>121</v>
      </c>
    </row>
    <row r="4638" spans="1:30" hidden="1" x14ac:dyDescent="0.25">
      <c r="A4638" s="2">
        <v>136</v>
      </c>
      <c r="B4638" t="s">
        <v>5630</v>
      </c>
      <c r="C4638">
        <v>20</v>
      </c>
      <c r="D4638">
        <v>866</v>
      </c>
      <c r="E4638">
        <v>930</v>
      </c>
      <c r="F4638" t="s">
        <v>114</v>
      </c>
      <c r="G4638" s="2" t="s">
        <v>485</v>
      </c>
      <c r="H4638">
        <v>1</v>
      </c>
      <c r="I4638">
        <v>126.38</v>
      </c>
      <c r="J4638" s="2" t="s">
        <v>502</v>
      </c>
      <c r="K4638" s="2" t="s">
        <v>74</v>
      </c>
      <c r="M4638" t="s">
        <v>6013</v>
      </c>
      <c r="P4638" s="19" t="s">
        <v>5473</v>
      </c>
      <c r="Q4638" s="19" t="s">
        <v>27</v>
      </c>
      <c r="R4638" s="19" t="s">
        <v>129</v>
      </c>
      <c r="W4638" s="20">
        <v>34</v>
      </c>
      <c r="X4638" s="65" t="s">
        <v>7103</v>
      </c>
      <c r="Z4638" t="s">
        <v>4950</v>
      </c>
      <c r="AB4638" t="s">
        <v>119</v>
      </c>
      <c r="AC4638" t="s">
        <v>5621</v>
      </c>
      <c r="AD4638" s="2" t="s">
        <v>121</v>
      </c>
    </row>
    <row r="4639" spans="1:30" hidden="1" x14ac:dyDescent="0.25">
      <c r="A4639" s="2">
        <v>137</v>
      </c>
      <c r="B4639" t="s">
        <v>5631</v>
      </c>
      <c r="C4639">
        <v>20</v>
      </c>
      <c r="D4639">
        <v>930</v>
      </c>
      <c r="E4639">
        <v>1098</v>
      </c>
      <c r="F4639" t="s">
        <v>114</v>
      </c>
      <c r="G4639" s="2" t="s">
        <v>485</v>
      </c>
      <c r="H4639">
        <v>1</v>
      </c>
      <c r="I4639">
        <v>160.31</v>
      </c>
      <c r="J4639" s="2" t="s">
        <v>502</v>
      </c>
      <c r="K4639" s="2" t="s">
        <v>74</v>
      </c>
      <c r="M4639" t="s">
        <v>6013</v>
      </c>
      <c r="P4639" s="19" t="s">
        <v>5473</v>
      </c>
      <c r="Q4639" s="19" t="s">
        <v>27</v>
      </c>
      <c r="R4639" s="19" t="s">
        <v>129</v>
      </c>
      <c r="W4639" s="20">
        <v>34</v>
      </c>
      <c r="X4639" s="65" t="s">
        <v>7103</v>
      </c>
      <c r="Z4639" t="s">
        <v>4950</v>
      </c>
      <c r="AB4639" t="s">
        <v>119</v>
      </c>
      <c r="AC4639" t="s">
        <v>5621</v>
      </c>
      <c r="AD4639" s="2" t="s">
        <v>121</v>
      </c>
    </row>
    <row r="4640" spans="1:30" hidden="1" x14ac:dyDescent="0.25">
      <c r="A4640" s="2">
        <v>138</v>
      </c>
      <c r="B4640" t="s">
        <v>5632</v>
      </c>
      <c r="C4640">
        <v>20</v>
      </c>
      <c r="D4640">
        <v>598</v>
      </c>
      <c r="E4640">
        <v>1060</v>
      </c>
      <c r="F4640" t="s">
        <v>114</v>
      </c>
      <c r="G4640" s="2" t="s">
        <v>485</v>
      </c>
      <c r="H4640">
        <v>1</v>
      </c>
      <c r="I4640">
        <v>58.5</v>
      </c>
      <c r="J4640" s="2" t="s">
        <v>502</v>
      </c>
      <c r="K4640" s="2" t="s">
        <v>74</v>
      </c>
      <c r="M4640" t="s">
        <v>6013</v>
      </c>
      <c r="P4640" s="19" t="s">
        <v>5473</v>
      </c>
      <c r="Q4640" s="19" t="s">
        <v>25</v>
      </c>
      <c r="R4640" s="19" t="s">
        <v>129</v>
      </c>
      <c r="W4640" s="20">
        <v>34</v>
      </c>
      <c r="X4640" s="65" t="s">
        <v>7103</v>
      </c>
      <c r="Z4640" t="s">
        <v>4950</v>
      </c>
      <c r="AB4640" t="s">
        <v>119</v>
      </c>
      <c r="AC4640" t="s">
        <v>5621</v>
      </c>
      <c r="AD4640" s="2" t="s">
        <v>121</v>
      </c>
    </row>
    <row r="4641" spans="1:30" hidden="1" x14ac:dyDescent="0.25">
      <c r="A4641" s="2">
        <v>139</v>
      </c>
      <c r="B4641" t="s">
        <v>5634</v>
      </c>
      <c r="C4641">
        <v>20</v>
      </c>
      <c r="D4641">
        <v>930</v>
      </c>
      <c r="E4641">
        <v>1098</v>
      </c>
      <c r="F4641" t="s">
        <v>114</v>
      </c>
      <c r="G4641" s="2" t="s">
        <v>485</v>
      </c>
      <c r="H4641">
        <v>1</v>
      </c>
      <c r="I4641">
        <v>160.31</v>
      </c>
      <c r="J4641" s="2" t="s">
        <v>502</v>
      </c>
      <c r="K4641" s="2" t="s">
        <v>74</v>
      </c>
      <c r="M4641" t="s">
        <v>6013</v>
      </c>
      <c r="P4641" s="19" t="s">
        <v>5473</v>
      </c>
      <c r="Q4641" s="19" t="s">
        <v>27</v>
      </c>
      <c r="R4641" s="19" t="s">
        <v>129</v>
      </c>
      <c r="W4641" s="20">
        <v>34</v>
      </c>
      <c r="X4641" s="65" t="s">
        <v>7103</v>
      </c>
      <c r="Z4641" t="s">
        <v>4950</v>
      </c>
      <c r="AB4641" t="s">
        <v>119</v>
      </c>
      <c r="AC4641" t="s">
        <v>5621</v>
      </c>
      <c r="AD4641" s="2" t="s">
        <v>121</v>
      </c>
    </row>
    <row r="4642" spans="1:30" hidden="1" x14ac:dyDescent="0.25">
      <c r="A4642" s="2">
        <v>140</v>
      </c>
      <c r="B4642" t="s">
        <v>5635</v>
      </c>
      <c r="C4642">
        <v>20</v>
      </c>
      <c r="D4642">
        <v>930</v>
      </c>
      <c r="E4642">
        <v>1098</v>
      </c>
      <c r="F4642" t="s">
        <v>114</v>
      </c>
      <c r="G4642" s="2" t="s">
        <v>485</v>
      </c>
      <c r="H4642">
        <v>1</v>
      </c>
      <c r="I4642">
        <v>160.31</v>
      </c>
      <c r="J4642" s="2" t="s">
        <v>502</v>
      </c>
      <c r="K4642" s="2" t="s">
        <v>74</v>
      </c>
      <c r="M4642" t="s">
        <v>6013</v>
      </c>
      <c r="P4642" s="19" t="s">
        <v>5473</v>
      </c>
      <c r="Q4642" s="19" t="s">
        <v>27</v>
      </c>
      <c r="R4642" s="19" t="s">
        <v>129</v>
      </c>
      <c r="W4642" s="20">
        <v>34</v>
      </c>
      <c r="X4642" s="65" t="s">
        <v>7103</v>
      </c>
      <c r="Z4642" t="s">
        <v>4950</v>
      </c>
      <c r="AB4642" t="s">
        <v>119</v>
      </c>
      <c r="AC4642" t="s">
        <v>5621</v>
      </c>
      <c r="AD4642" s="2" t="s">
        <v>121</v>
      </c>
    </row>
    <row r="4643" spans="1:30" hidden="1" x14ac:dyDescent="0.25">
      <c r="A4643" s="2">
        <v>141</v>
      </c>
      <c r="B4643" t="s">
        <v>5636</v>
      </c>
      <c r="C4643">
        <v>20</v>
      </c>
      <c r="D4643">
        <v>604</v>
      </c>
      <c r="E4643">
        <v>1269</v>
      </c>
      <c r="F4643" t="s">
        <v>114</v>
      </c>
      <c r="G4643" s="2" t="s">
        <v>485</v>
      </c>
      <c r="H4643">
        <v>1</v>
      </c>
      <c r="I4643">
        <v>73.03</v>
      </c>
      <c r="J4643" s="2" t="s">
        <v>502</v>
      </c>
      <c r="K4643" s="2" t="s">
        <v>74</v>
      </c>
      <c r="M4643" t="s">
        <v>6013</v>
      </c>
      <c r="P4643" s="19" t="s">
        <v>5473</v>
      </c>
      <c r="Q4643" s="19" t="s">
        <v>25</v>
      </c>
      <c r="R4643" s="19" t="s">
        <v>129</v>
      </c>
      <c r="W4643" s="20">
        <v>34</v>
      </c>
      <c r="X4643" s="65" t="s">
        <v>7103</v>
      </c>
      <c r="Z4643" t="s">
        <v>4950</v>
      </c>
      <c r="AB4643" t="s">
        <v>119</v>
      </c>
      <c r="AC4643" t="s">
        <v>5621</v>
      </c>
      <c r="AD4643" s="2" t="s">
        <v>121</v>
      </c>
    </row>
    <row r="4644" spans="1:30" hidden="1" x14ac:dyDescent="0.25">
      <c r="A4644" s="2">
        <v>142</v>
      </c>
      <c r="B4644" t="s">
        <v>5638</v>
      </c>
      <c r="C4644">
        <v>20</v>
      </c>
      <c r="D4644">
        <v>600</v>
      </c>
      <c r="E4644">
        <v>1358</v>
      </c>
      <c r="F4644" t="s">
        <v>114</v>
      </c>
      <c r="G4644" s="2" t="s">
        <v>485</v>
      </c>
      <c r="H4644">
        <v>1</v>
      </c>
      <c r="I4644">
        <v>95.94</v>
      </c>
      <c r="J4644" s="2" t="s">
        <v>502</v>
      </c>
      <c r="K4644" s="2" t="s">
        <v>74</v>
      </c>
      <c r="M4644" t="s">
        <v>6013</v>
      </c>
      <c r="P4644" s="19" t="s">
        <v>5473</v>
      </c>
      <c r="Q4644" s="19" t="s">
        <v>27</v>
      </c>
      <c r="R4644" s="19" t="s">
        <v>129</v>
      </c>
      <c r="W4644" s="20">
        <v>34</v>
      </c>
      <c r="X4644" s="65" t="s">
        <v>7103</v>
      </c>
      <c r="Z4644" t="s">
        <v>4950</v>
      </c>
      <c r="AB4644" t="s">
        <v>119</v>
      </c>
      <c r="AC4644" t="s">
        <v>5621</v>
      </c>
      <c r="AD4644" s="2" t="s">
        <v>121</v>
      </c>
    </row>
    <row r="4645" spans="1:30" hidden="1" x14ac:dyDescent="0.25">
      <c r="A4645" s="2">
        <v>143</v>
      </c>
      <c r="B4645" t="s">
        <v>5639</v>
      </c>
      <c r="C4645">
        <v>20</v>
      </c>
      <c r="D4645">
        <v>483</v>
      </c>
      <c r="E4645">
        <v>560</v>
      </c>
      <c r="F4645" t="s">
        <v>114</v>
      </c>
      <c r="G4645" s="2" t="s">
        <v>485</v>
      </c>
      <c r="H4645">
        <v>1</v>
      </c>
      <c r="I4645">
        <v>42.42</v>
      </c>
      <c r="J4645" s="2" t="s">
        <v>502</v>
      </c>
      <c r="K4645" s="2" t="s">
        <v>74</v>
      </c>
      <c r="M4645" t="s">
        <v>6013</v>
      </c>
      <c r="P4645" s="19" t="s">
        <v>5473</v>
      </c>
      <c r="Q4645" s="19" t="s">
        <v>27</v>
      </c>
      <c r="R4645" s="19" t="s">
        <v>129</v>
      </c>
      <c r="V4645" s="19" t="s">
        <v>129</v>
      </c>
      <c r="W4645" s="20">
        <v>34</v>
      </c>
      <c r="X4645" s="65" t="s">
        <v>7103</v>
      </c>
      <c r="Z4645" t="s">
        <v>4950</v>
      </c>
      <c r="AB4645" t="s">
        <v>119</v>
      </c>
      <c r="AC4645" t="s">
        <v>5621</v>
      </c>
      <c r="AD4645" s="2" t="s">
        <v>121</v>
      </c>
    </row>
    <row r="4646" spans="1:30" hidden="1" x14ac:dyDescent="0.25">
      <c r="A4646" s="2">
        <v>144</v>
      </c>
      <c r="B4646" t="s">
        <v>5641</v>
      </c>
      <c r="C4646">
        <v>20</v>
      </c>
      <c r="D4646">
        <v>560</v>
      </c>
      <c r="E4646">
        <v>1287</v>
      </c>
      <c r="F4646" t="s">
        <v>114</v>
      </c>
      <c r="G4646" s="2" t="s">
        <v>485</v>
      </c>
      <c r="H4646">
        <v>1</v>
      </c>
      <c r="I4646">
        <v>113.14</v>
      </c>
      <c r="J4646" s="2" t="s">
        <v>502</v>
      </c>
      <c r="K4646" s="2" t="s">
        <v>74</v>
      </c>
      <c r="M4646" t="s">
        <v>6013</v>
      </c>
      <c r="P4646" s="19" t="s">
        <v>5473</v>
      </c>
      <c r="Q4646" s="19" t="s">
        <v>27</v>
      </c>
      <c r="R4646" s="19" t="s">
        <v>129</v>
      </c>
      <c r="V4646" s="19" t="s">
        <v>129</v>
      </c>
      <c r="W4646" s="20">
        <v>34</v>
      </c>
      <c r="X4646" s="65" t="s">
        <v>7103</v>
      </c>
      <c r="Z4646" t="s">
        <v>4950</v>
      </c>
      <c r="AB4646" t="s">
        <v>119</v>
      </c>
      <c r="AC4646" t="s">
        <v>5621</v>
      </c>
      <c r="AD4646" s="2" t="s">
        <v>121</v>
      </c>
    </row>
    <row r="4647" spans="1:30" hidden="1" x14ac:dyDescent="0.25">
      <c r="A4647" s="2">
        <v>145</v>
      </c>
      <c r="B4647" t="s">
        <v>5642</v>
      </c>
      <c r="C4647">
        <v>20</v>
      </c>
      <c r="D4647">
        <v>866</v>
      </c>
      <c r="E4647">
        <v>930</v>
      </c>
      <c r="F4647" t="s">
        <v>114</v>
      </c>
      <c r="G4647" s="2" t="s">
        <v>485</v>
      </c>
      <c r="H4647">
        <v>1</v>
      </c>
      <c r="I4647">
        <v>126.38</v>
      </c>
      <c r="J4647" s="2" t="s">
        <v>502</v>
      </c>
      <c r="K4647" s="2" t="s">
        <v>74</v>
      </c>
      <c r="M4647" t="s">
        <v>6013</v>
      </c>
      <c r="P4647" s="19" t="s">
        <v>5473</v>
      </c>
      <c r="Q4647" s="19" t="s">
        <v>27</v>
      </c>
      <c r="R4647" s="19" t="s">
        <v>129</v>
      </c>
      <c r="W4647" s="20">
        <v>34</v>
      </c>
      <c r="X4647" s="65" t="s">
        <v>7103</v>
      </c>
      <c r="Z4647" t="s">
        <v>4950</v>
      </c>
      <c r="AB4647" t="s">
        <v>119</v>
      </c>
      <c r="AC4647" t="s">
        <v>5621</v>
      </c>
      <c r="AD4647" s="2" t="s">
        <v>121</v>
      </c>
    </row>
    <row r="4648" spans="1:30" hidden="1" x14ac:dyDescent="0.25">
      <c r="A4648" s="2">
        <v>146</v>
      </c>
      <c r="B4648" t="s">
        <v>5643</v>
      </c>
      <c r="C4648">
        <v>20</v>
      </c>
      <c r="D4648">
        <v>930</v>
      </c>
      <c r="E4648">
        <v>1098</v>
      </c>
      <c r="F4648" t="s">
        <v>114</v>
      </c>
      <c r="G4648" s="2" t="s">
        <v>485</v>
      </c>
      <c r="H4648">
        <v>1</v>
      </c>
      <c r="I4648">
        <v>160.31</v>
      </c>
      <c r="J4648" s="2" t="s">
        <v>502</v>
      </c>
      <c r="K4648" s="2" t="s">
        <v>74</v>
      </c>
      <c r="M4648" t="s">
        <v>6013</v>
      </c>
      <c r="P4648" s="19" t="s">
        <v>5473</v>
      </c>
      <c r="Q4648" s="19" t="s">
        <v>27</v>
      </c>
      <c r="R4648" s="19" t="s">
        <v>129</v>
      </c>
      <c r="W4648" s="20">
        <v>34</v>
      </c>
      <c r="X4648" s="65" t="s">
        <v>7103</v>
      </c>
      <c r="Z4648" t="s">
        <v>4950</v>
      </c>
      <c r="AB4648" t="s">
        <v>119</v>
      </c>
      <c r="AC4648" t="s">
        <v>5621</v>
      </c>
      <c r="AD4648" s="2" t="s">
        <v>121</v>
      </c>
    </row>
    <row r="4649" spans="1:30" hidden="1" x14ac:dyDescent="0.25">
      <c r="A4649" s="2">
        <v>147</v>
      </c>
      <c r="B4649" t="s">
        <v>5644</v>
      </c>
      <c r="C4649">
        <v>20</v>
      </c>
      <c r="D4649">
        <v>604</v>
      </c>
      <c r="E4649">
        <v>1269</v>
      </c>
      <c r="F4649" t="s">
        <v>114</v>
      </c>
      <c r="G4649" s="2" t="s">
        <v>485</v>
      </c>
      <c r="H4649">
        <v>1</v>
      </c>
      <c r="I4649">
        <v>73.03</v>
      </c>
      <c r="J4649" s="2" t="s">
        <v>502</v>
      </c>
      <c r="K4649" s="2" t="s">
        <v>74</v>
      </c>
      <c r="M4649" t="s">
        <v>6013</v>
      </c>
      <c r="P4649" s="19" t="s">
        <v>5473</v>
      </c>
      <c r="Q4649" s="19" t="s">
        <v>25</v>
      </c>
      <c r="R4649" s="19" t="s">
        <v>129</v>
      </c>
      <c r="W4649" s="20">
        <v>34</v>
      </c>
      <c r="X4649" s="65" t="s">
        <v>7103</v>
      </c>
      <c r="Z4649" t="s">
        <v>4950</v>
      </c>
      <c r="AB4649" t="s">
        <v>119</v>
      </c>
      <c r="AC4649" t="s">
        <v>5621</v>
      </c>
      <c r="AD4649" s="2" t="s">
        <v>121</v>
      </c>
    </row>
    <row r="4650" spans="1:30" hidden="1" x14ac:dyDescent="0.25">
      <c r="A4650" s="2">
        <v>148</v>
      </c>
      <c r="B4650" t="s">
        <v>5645</v>
      </c>
      <c r="C4650">
        <v>20</v>
      </c>
      <c r="D4650">
        <v>600</v>
      </c>
      <c r="E4650">
        <v>1358</v>
      </c>
      <c r="F4650" t="s">
        <v>114</v>
      </c>
      <c r="G4650" s="2" t="s">
        <v>485</v>
      </c>
      <c r="H4650">
        <v>1</v>
      </c>
      <c r="I4650">
        <v>95.94</v>
      </c>
      <c r="J4650" s="2" t="s">
        <v>502</v>
      </c>
      <c r="K4650" s="2" t="s">
        <v>74</v>
      </c>
      <c r="M4650" t="s">
        <v>6013</v>
      </c>
      <c r="P4650" s="19" t="s">
        <v>5473</v>
      </c>
      <c r="Q4650" s="19" t="s">
        <v>27</v>
      </c>
      <c r="R4650" s="19" t="s">
        <v>129</v>
      </c>
      <c r="W4650" s="20">
        <v>34</v>
      </c>
      <c r="X4650" s="65" t="s">
        <v>7103</v>
      </c>
      <c r="Z4650" t="s">
        <v>4950</v>
      </c>
      <c r="AB4650" t="s">
        <v>119</v>
      </c>
      <c r="AC4650" t="s">
        <v>5621</v>
      </c>
      <c r="AD4650" s="2" t="s">
        <v>121</v>
      </c>
    </row>
    <row r="4651" spans="1:30" hidden="1" x14ac:dyDescent="0.25">
      <c r="A4651" s="2">
        <v>149</v>
      </c>
      <c r="B4651" t="s">
        <v>5646</v>
      </c>
      <c r="C4651">
        <v>20</v>
      </c>
      <c r="D4651">
        <v>483</v>
      </c>
      <c r="E4651">
        <v>560</v>
      </c>
      <c r="F4651" t="s">
        <v>114</v>
      </c>
      <c r="G4651" s="2" t="s">
        <v>485</v>
      </c>
      <c r="H4651">
        <v>1</v>
      </c>
      <c r="I4651">
        <v>42.42</v>
      </c>
      <c r="J4651" s="2" t="s">
        <v>502</v>
      </c>
      <c r="K4651" s="2" t="s">
        <v>74</v>
      </c>
      <c r="M4651" t="s">
        <v>6013</v>
      </c>
      <c r="P4651" s="19" t="s">
        <v>5473</v>
      </c>
      <c r="Q4651" s="19" t="s">
        <v>27</v>
      </c>
      <c r="R4651" s="19" t="s">
        <v>129</v>
      </c>
      <c r="V4651" s="19" t="s">
        <v>129</v>
      </c>
      <c r="W4651" s="20">
        <v>34</v>
      </c>
      <c r="X4651" s="65" t="s">
        <v>7103</v>
      </c>
      <c r="Z4651" t="s">
        <v>4950</v>
      </c>
      <c r="AB4651" t="s">
        <v>119</v>
      </c>
      <c r="AC4651" t="s">
        <v>5621</v>
      </c>
      <c r="AD4651" s="2" t="s">
        <v>121</v>
      </c>
    </row>
    <row r="4652" spans="1:30" hidden="1" x14ac:dyDescent="0.25">
      <c r="A4652" s="2">
        <v>150</v>
      </c>
      <c r="B4652" t="s">
        <v>5647</v>
      </c>
      <c r="C4652">
        <v>20</v>
      </c>
      <c r="D4652">
        <v>560</v>
      </c>
      <c r="E4652">
        <v>1287</v>
      </c>
      <c r="F4652" t="s">
        <v>114</v>
      </c>
      <c r="G4652" s="2" t="s">
        <v>485</v>
      </c>
      <c r="H4652">
        <v>1</v>
      </c>
      <c r="I4652">
        <v>113.14</v>
      </c>
      <c r="J4652" s="2" t="s">
        <v>502</v>
      </c>
      <c r="K4652" s="2" t="s">
        <v>74</v>
      </c>
      <c r="M4652" t="s">
        <v>6013</v>
      </c>
      <c r="P4652" s="19" t="s">
        <v>5473</v>
      </c>
      <c r="Q4652" s="19" t="s">
        <v>27</v>
      </c>
      <c r="R4652" s="19" t="s">
        <v>129</v>
      </c>
      <c r="V4652" s="19" t="s">
        <v>129</v>
      </c>
      <c r="W4652" s="20">
        <v>34</v>
      </c>
      <c r="X4652" s="65" t="s">
        <v>7103</v>
      </c>
      <c r="Z4652" t="s">
        <v>4950</v>
      </c>
      <c r="AB4652" t="s">
        <v>119</v>
      </c>
      <c r="AC4652" t="s">
        <v>5621</v>
      </c>
      <c r="AD4652" s="2" t="s">
        <v>121</v>
      </c>
    </row>
    <row r="4653" spans="1:30" hidden="1" x14ac:dyDescent="0.25">
      <c r="A4653" s="2">
        <v>151</v>
      </c>
      <c r="B4653" t="s">
        <v>5648</v>
      </c>
      <c r="C4653">
        <v>20</v>
      </c>
      <c r="D4653">
        <v>866</v>
      </c>
      <c r="E4653">
        <v>930</v>
      </c>
      <c r="F4653" t="s">
        <v>114</v>
      </c>
      <c r="G4653" s="2" t="s">
        <v>485</v>
      </c>
      <c r="H4653">
        <v>1</v>
      </c>
      <c r="I4653">
        <v>126.38</v>
      </c>
      <c r="J4653" s="2" t="s">
        <v>502</v>
      </c>
      <c r="K4653" s="2" t="s">
        <v>74</v>
      </c>
      <c r="M4653" t="s">
        <v>6013</v>
      </c>
      <c r="P4653" s="19" t="s">
        <v>5473</v>
      </c>
      <c r="Q4653" s="19" t="s">
        <v>27</v>
      </c>
      <c r="R4653" s="19" t="s">
        <v>129</v>
      </c>
      <c r="W4653" s="20">
        <v>34</v>
      </c>
      <c r="X4653" s="65" t="s">
        <v>7103</v>
      </c>
      <c r="Z4653" t="s">
        <v>4950</v>
      </c>
      <c r="AB4653" t="s">
        <v>119</v>
      </c>
      <c r="AC4653" t="s">
        <v>5621</v>
      </c>
      <c r="AD4653" s="2" t="s">
        <v>121</v>
      </c>
    </row>
    <row r="4654" spans="1:30" hidden="1" x14ac:dyDescent="0.25">
      <c r="A4654" s="2">
        <v>152</v>
      </c>
      <c r="B4654" t="s">
        <v>5649</v>
      </c>
      <c r="C4654">
        <v>20</v>
      </c>
      <c r="D4654">
        <v>930</v>
      </c>
      <c r="E4654">
        <v>1098</v>
      </c>
      <c r="F4654" t="s">
        <v>114</v>
      </c>
      <c r="G4654" s="2" t="s">
        <v>485</v>
      </c>
      <c r="H4654">
        <v>1</v>
      </c>
      <c r="I4654">
        <v>160.31</v>
      </c>
      <c r="J4654" s="2" t="s">
        <v>502</v>
      </c>
      <c r="K4654" s="2" t="s">
        <v>74</v>
      </c>
      <c r="M4654" t="s">
        <v>6013</v>
      </c>
      <c r="P4654" s="19" t="s">
        <v>5473</v>
      </c>
      <c r="Q4654" s="19" t="s">
        <v>27</v>
      </c>
      <c r="R4654" s="19" t="s">
        <v>129</v>
      </c>
      <c r="W4654" s="20">
        <v>34</v>
      </c>
      <c r="X4654" s="65" t="s">
        <v>7103</v>
      </c>
      <c r="Z4654" t="s">
        <v>4950</v>
      </c>
      <c r="AB4654" t="s">
        <v>119</v>
      </c>
      <c r="AC4654" t="s">
        <v>5621</v>
      </c>
      <c r="AD4654" s="2" t="s">
        <v>121</v>
      </c>
    </row>
    <row r="4655" spans="1:30" hidden="1" x14ac:dyDescent="0.25">
      <c r="A4655" s="2">
        <v>153</v>
      </c>
      <c r="B4655" t="s">
        <v>5650</v>
      </c>
      <c r="C4655">
        <v>20</v>
      </c>
      <c r="D4655">
        <v>526</v>
      </c>
      <c r="E4655">
        <v>791</v>
      </c>
      <c r="F4655" t="s">
        <v>114</v>
      </c>
      <c r="G4655" s="2" t="s">
        <v>485</v>
      </c>
      <c r="H4655">
        <v>1</v>
      </c>
      <c r="I4655">
        <v>37.01</v>
      </c>
      <c r="J4655" s="2" t="s">
        <v>502</v>
      </c>
      <c r="K4655" s="2" t="s">
        <v>74</v>
      </c>
      <c r="M4655" t="s">
        <v>6013</v>
      </c>
      <c r="P4655" s="19" t="s">
        <v>5473</v>
      </c>
      <c r="Q4655" s="19" t="s">
        <v>25</v>
      </c>
      <c r="R4655" s="19" t="s">
        <v>129</v>
      </c>
      <c r="W4655" s="20">
        <v>34</v>
      </c>
      <c r="X4655" s="65" t="s">
        <v>7103</v>
      </c>
      <c r="Z4655" t="s">
        <v>4950</v>
      </c>
      <c r="AB4655" t="s">
        <v>119</v>
      </c>
      <c r="AC4655" t="s">
        <v>5621</v>
      </c>
      <c r="AD4655" s="2" t="s">
        <v>121</v>
      </c>
    </row>
    <row r="4656" spans="1:30" hidden="1" x14ac:dyDescent="0.25">
      <c r="A4656" s="2">
        <v>154</v>
      </c>
      <c r="B4656" t="s">
        <v>5652</v>
      </c>
      <c r="C4656">
        <v>20</v>
      </c>
      <c r="D4656">
        <v>598</v>
      </c>
      <c r="E4656">
        <v>1060</v>
      </c>
      <c r="F4656" t="s">
        <v>114</v>
      </c>
      <c r="G4656" s="2" t="s">
        <v>485</v>
      </c>
      <c r="H4656">
        <v>1</v>
      </c>
      <c r="I4656">
        <v>58.5</v>
      </c>
      <c r="J4656" s="2" t="s">
        <v>502</v>
      </c>
      <c r="K4656" s="2" t="s">
        <v>74</v>
      </c>
      <c r="M4656" t="s">
        <v>6013</v>
      </c>
      <c r="P4656" s="19" t="s">
        <v>5473</v>
      </c>
      <c r="Q4656" s="19" t="s">
        <v>25</v>
      </c>
      <c r="R4656" s="19" t="s">
        <v>129</v>
      </c>
      <c r="W4656" s="20">
        <v>34</v>
      </c>
      <c r="X4656" s="65" t="s">
        <v>7103</v>
      </c>
      <c r="Z4656" t="s">
        <v>4950</v>
      </c>
      <c r="AB4656" t="s">
        <v>119</v>
      </c>
      <c r="AC4656" t="s">
        <v>5621</v>
      </c>
      <c r="AD4656" s="2" t="s">
        <v>121</v>
      </c>
    </row>
    <row r="4657" spans="1:30" hidden="1" x14ac:dyDescent="0.25">
      <c r="A4657" s="2">
        <v>155</v>
      </c>
      <c r="B4657" t="s">
        <v>5653</v>
      </c>
      <c r="C4657">
        <v>20</v>
      </c>
      <c r="D4657">
        <v>560</v>
      </c>
      <c r="E4657">
        <v>1087</v>
      </c>
      <c r="F4657" t="s">
        <v>114</v>
      </c>
      <c r="G4657" s="2" t="s">
        <v>485</v>
      </c>
      <c r="H4657">
        <v>1</v>
      </c>
      <c r="I4657">
        <v>95.55</v>
      </c>
      <c r="J4657" s="2" t="s">
        <v>502</v>
      </c>
      <c r="K4657" s="2" t="s">
        <v>74</v>
      </c>
      <c r="M4657" t="s">
        <v>6013</v>
      </c>
      <c r="P4657" s="19" t="s">
        <v>5473</v>
      </c>
      <c r="Q4657" s="19" t="s">
        <v>27</v>
      </c>
      <c r="R4657" s="19" t="s">
        <v>129</v>
      </c>
      <c r="V4657" s="19" t="s">
        <v>129</v>
      </c>
      <c r="W4657" s="20">
        <v>34</v>
      </c>
      <c r="X4657" s="65" t="s">
        <v>7103</v>
      </c>
      <c r="Z4657" t="s">
        <v>4950</v>
      </c>
      <c r="AB4657" t="s">
        <v>119</v>
      </c>
      <c r="AC4657" t="s">
        <v>5621</v>
      </c>
      <c r="AD4657" s="2" t="s">
        <v>121</v>
      </c>
    </row>
    <row r="4658" spans="1:30" hidden="1" x14ac:dyDescent="0.25">
      <c r="A4658" s="2">
        <v>156</v>
      </c>
      <c r="B4658" t="s">
        <v>5655</v>
      </c>
      <c r="C4658">
        <v>20</v>
      </c>
      <c r="D4658">
        <v>526</v>
      </c>
      <c r="E4658">
        <v>791</v>
      </c>
      <c r="F4658" t="s">
        <v>114</v>
      </c>
      <c r="G4658" s="2" t="s">
        <v>485</v>
      </c>
      <c r="H4658">
        <v>1</v>
      </c>
      <c r="I4658">
        <v>37.01</v>
      </c>
      <c r="J4658" s="2" t="s">
        <v>502</v>
      </c>
      <c r="K4658" s="2" t="s">
        <v>74</v>
      </c>
      <c r="M4658" t="s">
        <v>6013</v>
      </c>
      <c r="P4658" s="19" t="s">
        <v>5473</v>
      </c>
      <c r="Q4658" s="19" t="s">
        <v>25</v>
      </c>
      <c r="R4658" s="19" t="s">
        <v>129</v>
      </c>
      <c r="W4658" s="20">
        <v>34</v>
      </c>
      <c r="X4658" s="65" t="s">
        <v>7103</v>
      </c>
      <c r="Z4658" t="s">
        <v>4950</v>
      </c>
      <c r="AB4658" t="s">
        <v>119</v>
      </c>
      <c r="AC4658" t="s">
        <v>5621</v>
      </c>
      <c r="AD4658" s="2" t="s">
        <v>121</v>
      </c>
    </row>
    <row r="4659" spans="1:30" hidden="1" x14ac:dyDescent="0.25">
      <c r="A4659" s="2">
        <v>157</v>
      </c>
      <c r="B4659" t="s">
        <v>5656</v>
      </c>
      <c r="C4659">
        <v>20</v>
      </c>
      <c r="D4659">
        <v>598</v>
      </c>
      <c r="E4659">
        <v>1060</v>
      </c>
      <c r="F4659" t="s">
        <v>114</v>
      </c>
      <c r="G4659" s="2" t="s">
        <v>485</v>
      </c>
      <c r="H4659">
        <v>1</v>
      </c>
      <c r="I4659">
        <v>58.5</v>
      </c>
      <c r="J4659" s="2" t="s">
        <v>502</v>
      </c>
      <c r="K4659" s="2" t="s">
        <v>74</v>
      </c>
      <c r="M4659" t="s">
        <v>6013</v>
      </c>
      <c r="P4659" s="19" t="s">
        <v>5473</v>
      </c>
      <c r="Q4659" s="19" t="s">
        <v>25</v>
      </c>
      <c r="R4659" s="19" t="s">
        <v>129</v>
      </c>
      <c r="W4659" s="20">
        <v>34</v>
      </c>
      <c r="X4659" s="65" t="s">
        <v>7103</v>
      </c>
      <c r="Z4659" t="s">
        <v>4950</v>
      </c>
      <c r="AB4659" t="s">
        <v>119</v>
      </c>
      <c r="AC4659" t="s">
        <v>5621</v>
      </c>
      <c r="AD4659" s="2" t="s">
        <v>121</v>
      </c>
    </row>
    <row r="4660" spans="1:30" hidden="1" x14ac:dyDescent="0.25">
      <c r="A4660" s="2">
        <v>158</v>
      </c>
      <c r="B4660" t="s">
        <v>5657</v>
      </c>
      <c r="C4660">
        <v>20</v>
      </c>
      <c r="D4660">
        <v>648</v>
      </c>
      <c r="E4660">
        <v>659</v>
      </c>
      <c r="F4660" t="s">
        <v>114</v>
      </c>
      <c r="G4660" s="2" t="s">
        <v>485</v>
      </c>
      <c r="H4660">
        <v>1</v>
      </c>
      <c r="I4660">
        <v>65.430000000000007</v>
      </c>
      <c r="J4660" s="2" t="s">
        <v>502</v>
      </c>
      <c r="K4660" s="2" t="s">
        <v>74</v>
      </c>
      <c r="M4660" t="s">
        <v>6013</v>
      </c>
      <c r="P4660" s="19" t="s">
        <v>5473</v>
      </c>
      <c r="Q4660" s="19" t="s">
        <v>25</v>
      </c>
      <c r="R4660" s="19" t="s">
        <v>129</v>
      </c>
      <c r="W4660" s="20">
        <v>34</v>
      </c>
      <c r="X4660" s="65" t="s">
        <v>7103</v>
      </c>
      <c r="Z4660" t="s">
        <v>4950</v>
      </c>
      <c r="AB4660" t="s">
        <v>119</v>
      </c>
      <c r="AC4660" t="s">
        <v>5621</v>
      </c>
      <c r="AD4660" s="2" t="s">
        <v>121</v>
      </c>
    </row>
    <row r="4661" spans="1:30" hidden="1" x14ac:dyDescent="0.25">
      <c r="A4661" s="2">
        <v>159</v>
      </c>
      <c r="B4661" t="s">
        <v>5658</v>
      </c>
      <c r="C4661">
        <v>20</v>
      </c>
      <c r="D4661">
        <v>210</v>
      </c>
      <c r="E4661">
        <v>210</v>
      </c>
      <c r="F4661" t="s">
        <v>114</v>
      </c>
      <c r="G4661" s="2" t="s">
        <v>485</v>
      </c>
      <c r="H4661">
        <v>1</v>
      </c>
      <c r="I4661">
        <v>4.0599999999999996</v>
      </c>
      <c r="J4661" s="2" t="s">
        <v>502</v>
      </c>
      <c r="K4661" s="2" t="s">
        <v>74</v>
      </c>
      <c r="M4661" t="s">
        <v>6013</v>
      </c>
      <c r="P4661" s="19" t="s">
        <v>5473</v>
      </c>
      <c r="Q4661" s="19" t="s">
        <v>25</v>
      </c>
      <c r="R4661" s="19" t="s">
        <v>129</v>
      </c>
      <c r="W4661" s="20">
        <v>34</v>
      </c>
      <c r="X4661" s="65" t="s">
        <v>7103</v>
      </c>
      <c r="Z4661" t="s">
        <v>4950</v>
      </c>
      <c r="AB4661" t="s">
        <v>119</v>
      </c>
      <c r="AC4661" t="s">
        <v>5621</v>
      </c>
      <c r="AD4661" s="2" t="s">
        <v>121</v>
      </c>
    </row>
    <row r="4662" spans="1:30" hidden="1" x14ac:dyDescent="0.25">
      <c r="A4662" s="2">
        <v>160</v>
      </c>
      <c r="B4662" t="s">
        <v>5617</v>
      </c>
      <c r="C4662">
        <v>20</v>
      </c>
      <c r="D4662">
        <v>560</v>
      </c>
      <c r="E4662">
        <v>4168</v>
      </c>
      <c r="F4662" t="s">
        <v>114</v>
      </c>
      <c r="G4662" s="2" t="s">
        <v>485</v>
      </c>
      <c r="H4662">
        <v>2</v>
      </c>
      <c r="I4662">
        <v>732.94</v>
      </c>
      <c r="J4662" s="2" t="s">
        <v>502</v>
      </c>
      <c r="K4662" s="2" t="s">
        <v>74</v>
      </c>
      <c r="M4662" t="s">
        <v>6013</v>
      </c>
      <c r="P4662" s="19" t="s">
        <v>5473</v>
      </c>
      <c r="Q4662" s="19" t="s">
        <v>27</v>
      </c>
      <c r="R4662" s="19" t="s">
        <v>129</v>
      </c>
      <c r="W4662" s="20">
        <v>34</v>
      </c>
      <c r="X4662" s="65" t="s">
        <v>7103</v>
      </c>
      <c r="Z4662" t="s">
        <v>4950</v>
      </c>
      <c r="AB4662" t="s">
        <v>119</v>
      </c>
      <c r="AC4662" t="s">
        <v>5621</v>
      </c>
      <c r="AD4662" s="2" t="s">
        <v>121</v>
      </c>
    </row>
    <row r="4663" spans="1:30" hidden="1" x14ac:dyDescent="0.25">
      <c r="A4663" s="2">
        <v>161</v>
      </c>
      <c r="B4663" t="s">
        <v>5660</v>
      </c>
      <c r="C4663">
        <v>20</v>
      </c>
      <c r="D4663">
        <v>930</v>
      </c>
      <c r="E4663">
        <v>1098</v>
      </c>
      <c r="F4663" t="s">
        <v>114</v>
      </c>
      <c r="G4663" s="2" t="s">
        <v>485</v>
      </c>
      <c r="H4663">
        <v>1</v>
      </c>
      <c r="I4663">
        <v>160.31</v>
      </c>
      <c r="J4663" s="2" t="s">
        <v>502</v>
      </c>
      <c r="K4663" s="2" t="s">
        <v>74</v>
      </c>
      <c r="M4663" t="s">
        <v>6013</v>
      </c>
      <c r="P4663" s="19" t="s">
        <v>5473</v>
      </c>
      <c r="Q4663" s="19" t="s">
        <v>27</v>
      </c>
      <c r="R4663" s="19" t="s">
        <v>129</v>
      </c>
      <c r="W4663" s="20">
        <v>34</v>
      </c>
      <c r="X4663" s="65" t="s">
        <v>7103</v>
      </c>
      <c r="Z4663" t="s">
        <v>22</v>
      </c>
      <c r="AB4663" t="s">
        <v>119</v>
      </c>
      <c r="AC4663" t="s">
        <v>5659</v>
      </c>
      <c r="AD4663" s="2" t="s">
        <v>121</v>
      </c>
    </row>
    <row r="4664" spans="1:30" hidden="1" x14ac:dyDescent="0.25">
      <c r="A4664" s="2">
        <v>162</v>
      </c>
      <c r="B4664" t="s">
        <v>5662</v>
      </c>
      <c r="C4664">
        <v>20</v>
      </c>
      <c r="D4664">
        <v>930</v>
      </c>
      <c r="E4664">
        <v>1098</v>
      </c>
      <c r="F4664" t="s">
        <v>114</v>
      </c>
      <c r="G4664" s="2" t="s">
        <v>485</v>
      </c>
      <c r="H4664">
        <v>1</v>
      </c>
      <c r="I4664">
        <v>160.31</v>
      </c>
      <c r="J4664" s="2" t="s">
        <v>502</v>
      </c>
      <c r="K4664" s="2" t="s">
        <v>74</v>
      </c>
      <c r="M4664" t="s">
        <v>6013</v>
      </c>
      <c r="P4664" s="19" t="s">
        <v>5473</v>
      </c>
      <c r="Q4664" s="19" t="s">
        <v>27</v>
      </c>
      <c r="R4664" s="19" t="s">
        <v>129</v>
      </c>
      <c r="W4664" s="20">
        <v>34</v>
      </c>
      <c r="X4664" s="65" t="s">
        <v>7103</v>
      </c>
      <c r="Z4664" t="s">
        <v>22</v>
      </c>
      <c r="AB4664" t="s">
        <v>119</v>
      </c>
      <c r="AC4664" t="s">
        <v>5659</v>
      </c>
      <c r="AD4664" s="2" t="s">
        <v>121</v>
      </c>
    </row>
    <row r="4665" spans="1:30" hidden="1" x14ac:dyDescent="0.25">
      <c r="A4665" s="2">
        <v>163</v>
      </c>
      <c r="B4665" t="s">
        <v>5663</v>
      </c>
      <c r="C4665">
        <v>20</v>
      </c>
      <c r="D4665">
        <v>648</v>
      </c>
      <c r="E4665">
        <v>659</v>
      </c>
      <c r="F4665" t="s">
        <v>114</v>
      </c>
      <c r="G4665" s="2" t="s">
        <v>485</v>
      </c>
      <c r="H4665">
        <v>5</v>
      </c>
      <c r="I4665">
        <v>327.16000000000003</v>
      </c>
      <c r="J4665" s="2" t="s">
        <v>502</v>
      </c>
      <c r="K4665" s="2" t="s">
        <v>74</v>
      </c>
      <c r="M4665" t="s">
        <v>6013</v>
      </c>
      <c r="P4665" s="19" t="s">
        <v>5473</v>
      </c>
      <c r="Q4665" s="19" t="s">
        <v>25</v>
      </c>
      <c r="R4665" s="19" t="s">
        <v>129</v>
      </c>
      <c r="W4665" s="20">
        <v>34</v>
      </c>
      <c r="X4665" s="65" t="s">
        <v>7103</v>
      </c>
      <c r="Z4665" t="s">
        <v>22</v>
      </c>
      <c r="AB4665" t="s">
        <v>119</v>
      </c>
      <c r="AC4665" t="s">
        <v>5659</v>
      </c>
      <c r="AD4665" s="2" t="s">
        <v>121</v>
      </c>
    </row>
    <row r="4666" spans="1:30" hidden="1" x14ac:dyDescent="0.25">
      <c r="A4666" s="2">
        <v>164</v>
      </c>
      <c r="B4666" t="s">
        <v>5664</v>
      </c>
      <c r="C4666">
        <v>20</v>
      </c>
      <c r="D4666">
        <v>560</v>
      </c>
      <c r="E4666">
        <v>923</v>
      </c>
      <c r="F4666" t="s">
        <v>114</v>
      </c>
      <c r="G4666" s="2" t="s">
        <v>485</v>
      </c>
      <c r="H4666">
        <v>1</v>
      </c>
      <c r="I4666">
        <v>81.19</v>
      </c>
      <c r="J4666" s="2" t="s">
        <v>502</v>
      </c>
      <c r="K4666" s="2" t="s">
        <v>74</v>
      </c>
      <c r="M4666" t="s">
        <v>6013</v>
      </c>
      <c r="P4666" s="19" t="s">
        <v>5473</v>
      </c>
      <c r="Q4666" s="19" t="s">
        <v>27</v>
      </c>
      <c r="R4666" s="19" t="s">
        <v>129</v>
      </c>
      <c r="V4666" s="19" t="s">
        <v>129</v>
      </c>
      <c r="W4666" s="20">
        <v>34</v>
      </c>
      <c r="X4666" s="65" t="s">
        <v>7103</v>
      </c>
      <c r="Z4666" t="s">
        <v>22</v>
      </c>
      <c r="AB4666" t="s">
        <v>119</v>
      </c>
      <c r="AC4666" t="s">
        <v>5659</v>
      </c>
      <c r="AD4666" s="2" t="s">
        <v>121</v>
      </c>
    </row>
    <row r="4667" spans="1:30" hidden="1" x14ac:dyDescent="0.25">
      <c r="A4667" s="2">
        <v>165</v>
      </c>
      <c r="B4667" t="s">
        <v>5666</v>
      </c>
      <c r="C4667">
        <v>20</v>
      </c>
      <c r="D4667">
        <v>608</v>
      </c>
      <c r="E4667">
        <v>644</v>
      </c>
      <c r="F4667" t="s">
        <v>114</v>
      </c>
      <c r="G4667" s="2" t="s">
        <v>485</v>
      </c>
      <c r="H4667">
        <v>3</v>
      </c>
      <c r="I4667">
        <v>178.56</v>
      </c>
      <c r="J4667" s="2" t="s">
        <v>502</v>
      </c>
      <c r="K4667" s="2" t="s">
        <v>74</v>
      </c>
      <c r="M4667" t="s">
        <v>6013</v>
      </c>
      <c r="P4667" s="19" t="s">
        <v>5473</v>
      </c>
      <c r="Q4667" s="19" t="s">
        <v>25</v>
      </c>
      <c r="R4667" s="19" t="s">
        <v>129</v>
      </c>
      <c r="W4667" s="20">
        <v>34</v>
      </c>
      <c r="X4667" s="65" t="s">
        <v>7103</v>
      </c>
      <c r="Z4667" t="s">
        <v>22</v>
      </c>
      <c r="AB4667" t="s">
        <v>119</v>
      </c>
      <c r="AC4667" t="s">
        <v>5659</v>
      </c>
      <c r="AD4667" s="2" t="s">
        <v>121</v>
      </c>
    </row>
    <row r="4668" spans="1:30" hidden="1" x14ac:dyDescent="0.25">
      <c r="A4668" s="2">
        <v>166</v>
      </c>
      <c r="B4668" t="s">
        <v>5667</v>
      </c>
      <c r="C4668">
        <v>20</v>
      </c>
      <c r="D4668">
        <v>560</v>
      </c>
      <c r="E4668">
        <v>923</v>
      </c>
      <c r="F4668" t="s">
        <v>114</v>
      </c>
      <c r="G4668" s="2" t="s">
        <v>485</v>
      </c>
      <c r="H4668">
        <v>1</v>
      </c>
      <c r="I4668">
        <v>81.19</v>
      </c>
      <c r="J4668" s="2" t="s">
        <v>502</v>
      </c>
      <c r="K4668" s="2" t="s">
        <v>74</v>
      </c>
      <c r="M4668" t="s">
        <v>6013</v>
      </c>
      <c r="P4668" s="19" t="s">
        <v>5473</v>
      </c>
      <c r="Q4668" s="19" t="s">
        <v>27</v>
      </c>
      <c r="R4668" s="19" t="s">
        <v>129</v>
      </c>
      <c r="V4668" s="19" t="s">
        <v>129</v>
      </c>
      <c r="W4668" s="20">
        <v>34</v>
      </c>
      <c r="X4668" s="65" t="s">
        <v>7103</v>
      </c>
      <c r="Z4668" t="s">
        <v>22</v>
      </c>
      <c r="AB4668" t="s">
        <v>119</v>
      </c>
      <c r="AC4668" t="s">
        <v>5659</v>
      </c>
      <c r="AD4668" s="2" t="s">
        <v>121</v>
      </c>
    </row>
    <row r="4669" spans="1:30" hidden="1" x14ac:dyDescent="0.25">
      <c r="A4669" s="2">
        <v>167</v>
      </c>
      <c r="B4669" t="s">
        <v>5668</v>
      </c>
      <c r="C4669">
        <v>20</v>
      </c>
      <c r="D4669">
        <v>628</v>
      </c>
      <c r="E4669">
        <v>649</v>
      </c>
      <c r="F4669" t="s">
        <v>114</v>
      </c>
      <c r="G4669" s="2" t="s">
        <v>485</v>
      </c>
      <c r="H4669">
        <v>2</v>
      </c>
      <c r="I4669">
        <v>124.17</v>
      </c>
      <c r="J4669" s="2" t="s">
        <v>502</v>
      </c>
      <c r="K4669" s="2" t="s">
        <v>74</v>
      </c>
      <c r="M4669" t="s">
        <v>6013</v>
      </c>
      <c r="P4669" s="19" t="s">
        <v>5473</v>
      </c>
      <c r="Q4669" s="19" t="s">
        <v>25</v>
      </c>
      <c r="R4669" s="19" t="s">
        <v>129</v>
      </c>
      <c r="W4669" s="20">
        <v>34</v>
      </c>
      <c r="X4669" s="65" t="s">
        <v>7103</v>
      </c>
      <c r="Z4669" t="s">
        <v>22</v>
      </c>
      <c r="AB4669" t="s">
        <v>119</v>
      </c>
      <c r="AC4669" t="s">
        <v>5659</v>
      </c>
      <c r="AD4669" s="2" t="s">
        <v>121</v>
      </c>
    </row>
    <row r="4670" spans="1:30" hidden="1" x14ac:dyDescent="0.25">
      <c r="A4670" s="2">
        <v>168</v>
      </c>
      <c r="B4670" t="s">
        <v>5669</v>
      </c>
      <c r="C4670">
        <v>20</v>
      </c>
      <c r="D4670">
        <v>930</v>
      </c>
      <c r="E4670">
        <v>1098</v>
      </c>
      <c r="F4670" t="s">
        <v>114</v>
      </c>
      <c r="G4670" s="2" t="s">
        <v>485</v>
      </c>
      <c r="H4670">
        <v>1</v>
      </c>
      <c r="I4670">
        <v>160.31</v>
      </c>
      <c r="J4670" s="2" t="s">
        <v>502</v>
      </c>
      <c r="K4670" s="2" t="s">
        <v>74</v>
      </c>
      <c r="M4670" t="s">
        <v>6013</v>
      </c>
      <c r="P4670" s="19" t="s">
        <v>5473</v>
      </c>
      <c r="Q4670" s="19" t="s">
        <v>27</v>
      </c>
      <c r="R4670" s="19" t="s">
        <v>129</v>
      </c>
      <c r="W4670" s="20">
        <v>34</v>
      </c>
      <c r="X4670" s="65" t="s">
        <v>7103</v>
      </c>
      <c r="Z4670" t="s">
        <v>4950</v>
      </c>
      <c r="AB4670" t="s">
        <v>119</v>
      </c>
      <c r="AC4670" t="s">
        <v>5670</v>
      </c>
      <c r="AD4670" s="2" t="s">
        <v>121</v>
      </c>
    </row>
    <row r="4671" spans="1:30" hidden="1" x14ac:dyDescent="0.25">
      <c r="A4671" s="2">
        <v>169</v>
      </c>
      <c r="B4671" t="s">
        <v>5671</v>
      </c>
      <c r="C4671">
        <v>20</v>
      </c>
      <c r="D4671">
        <v>604</v>
      </c>
      <c r="E4671">
        <v>1269</v>
      </c>
      <c r="F4671" t="s">
        <v>114</v>
      </c>
      <c r="G4671" s="2" t="s">
        <v>485</v>
      </c>
      <c r="H4671">
        <v>1</v>
      </c>
      <c r="I4671">
        <v>73.03</v>
      </c>
      <c r="J4671" s="2" t="s">
        <v>502</v>
      </c>
      <c r="K4671" s="2" t="s">
        <v>74</v>
      </c>
      <c r="M4671" t="s">
        <v>6013</v>
      </c>
      <c r="P4671" s="19" t="s">
        <v>5473</v>
      </c>
      <c r="Q4671" s="19" t="s">
        <v>25</v>
      </c>
      <c r="R4671" s="19" t="s">
        <v>129</v>
      </c>
      <c r="W4671" s="20">
        <v>34</v>
      </c>
      <c r="X4671" s="65" t="s">
        <v>7103</v>
      </c>
      <c r="Z4671" t="s">
        <v>4950</v>
      </c>
      <c r="AB4671" t="s">
        <v>119</v>
      </c>
      <c r="AC4671" t="s">
        <v>5670</v>
      </c>
      <c r="AD4671" s="2" t="s">
        <v>121</v>
      </c>
    </row>
    <row r="4672" spans="1:30" hidden="1" x14ac:dyDescent="0.25">
      <c r="A4672" s="2">
        <v>170</v>
      </c>
      <c r="B4672" t="s">
        <v>5672</v>
      </c>
      <c r="C4672">
        <v>20</v>
      </c>
      <c r="D4672">
        <v>600</v>
      </c>
      <c r="E4672">
        <v>1358</v>
      </c>
      <c r="F4672" t="s">
        <v>114</v>
      </c>
      <c r="G4672" s="2" t="s">
        <v>485</v>
      </c>
      <c r="H4672">
        <v>1</v>
      </c>
      <c r="I4672">
        <v>95.94</v>
      </c>
      <c r="J4672" s="2" t="s">
        <v>502</v>
      </c>
      <c r="K4672" s="2" t="s">
        <v>74</v>
      </c>
      <c r="M4672" t="s">
        <v>6013</v>
      </c>
      <c r="P4672" s="19" t="s">
        <v>5473</v>
      </c>
      <c r="Q4672" s="19" t="s">
        <v>27</v>
      </c>
      <c r="R4672" s="19" t="s">
        <v>129</v>
      </c>
      <c r="W4672" s="20">
        <v>34</v>
      </c>
      <c r="X4672" s="65" t="s">
        <v>7103</v>
      </c>
      <c r="Z4672" t="s">
        <v>4950</v>
      </c>
      <c r="AB4672" t="s">
        <v>119</v>
      </c>
      <c r="AC4672" t="s">
        <v>5670</v>
      </c>
      <c r="AD4672" s="2" t="s">
        <v>121</v>
      </c>
    </row>
    <row r="4673" spans="1:30" hidden="1" x14ac:dyDescent="0.25">
      <c r="A4673" s="2">
        <v>171</v>
      </c>
      <c r="B4673" t="s">
        <v>5673</v>
      </c>
      <c r="C4673">
        <v>20</v>
      </c>
      <c r="D4673">
        <v>483</v>
      </c>
      <c r="E4673">
        <v>560</v>
      </c>
      <c r="F4673" t="s">
        <v>114</v>
      </c>
      <c r="G4673" s="2" t="s">
        <v>485</v>
      </c>
      <c r="H4673">
        <v>1</v>
      </c>
      <c r="I4673">
        <v>42.42</v>
      </c>
      <c r="J4673" s="2" t="s">
        <v>502</v>
      </c>
      <c r="K4673" s="2" t="s">
        <v>74</v>
      </c>
      <c r="M4673" t="s">
        <v>6013</v>
      </c>
      <c r="P4673" s="19" t="s">
        <v>5473</v>
      </c>
      <c r="Q4673" s="19" t="s">
        <v>27</v>
      </c>
      <c r="R4673" s="19" t="s">
        <v>129</v>
      </c>
      <c r="V4673" s="19" t="s">
        <v>129</v>
      </c>
      <c r="W4673" s="20">
        <v>34</v>
      </c>
      <c r="X4673" s="65" t="s">
        <v>7103</v>
      </c>
      <c r="Z4673" t="s">
        <v>4950</v>
      </c>
      <c r="AB4673" t="s">
        <v>119</v>
      </c>
      <c r="AC4673" t="s">
        <v>5670</v>
      </c>
      <c r="AD4673" s="2" t="s">
        <v>121</v>
      </c>
    </row>
    <row r="4674" spans="1:30" hidden="1" x14ac:dyDescent="0.25">
      <c r="A4674" s="2">
        <v>172</v>
      </c>
      <c r="B4674" t="s">
        <v>5674</v>
      </c>
      <c r="C4674">
        <v>20</v>
      </c>
      <c r="D4674">
        <v>604</v>
      </c>
      <c r="E4674">
        <v>1269</v>
      </c>
      <c r="F4674" t="s">
        <v>114</v>
      </c>
      <c r="G4674" s="2" t="s">
        <v>485</v>
      </c>
      <c r="H4674">
        <v>1</v>
      </c>
      <c r="I4674">
        <v>73.03</v>
      </c>
      <c r="J4674" s="2" t="s">
        <v>502</v>
      </c>
      <c r="K4674" s="2" t="s">
        <v>74</v>
      </c>
      <c r="M4674" t="s">
        <v>6013</v>
      </c>
      <c r="P4674" s="19" t="s">
        <v>5473</v>
      </c>
      <c r="Q4674" s="19" t="s">
        <v>25</v>
      </c>
      <c r="R4674" s="19" t="s">
        <v>129</v>
      </c>
      <c r="W4674" s="20">
        <v>34</v>
      </c>
      <c r="X4674" s="65" t="s">
        <v>7103</v>
      </c>
      <c r="Z4674" t="s">
        <v>4950</v>
      </c>
      <c r="AB4674" t="s">
        <v>119</v>
      </c>
      <c r="AC4674" t="s">
        <v>5670</v>
      </c>
      <c r="AD4674" s="2" t="s">
        <v>121</v>
      </c>
    </row>
    <row r="4675" spans="1:30" hidden="1" x14ac:dyDescent="0.25">
      <c r="A4675" s="2">
        <v>173</v>
      </c>
      <c r="B4675" t="s">
        <v>5675</v>
      </c>
      <c r="C4675">
        <v>20</v>
      </c>
      <c r="D4675">
        <v>600</v>
      </c>
      <c r="E4675">
        <v>1358</v>
      </c>
      <c r="F4675" t="s">
        <v>114</v>
      </c>
      <c r="G4675" s="2" t="s">
        <v>485</v>
      </c>
      <c r="H4675">
        <v>1</v>
      </c>
      <c r="I4675">
        <v>95.94</v>
      </c>
      <c r="J4675" s="2" t="s">
        <v>502</v>
      </c>
      <c r="K4675" s="2" t="s">
        <v>74</v>
      </c>
      <c r="M4675" t="s">
        <v>6013</v>
      </c>
      <c r="P4675" s="19" t="s">
        <v>5473</v>
      </c>
      <c r="Q4675" s="19" t="s">
        <v>27</v>
      </c>
      <c r="R4675" s="19" t="s">
        <v>129</v>
      </c>
      <c r="W4675" s="20">
        <v>34</v>
      </c>
      <c r="X4675" s="65" t="s">
        <v>7103</v>
      </c>
      <c r="Z4675" t="s">
        <v>4950</v>
      </c>
      <c r="AB4675" t="s">
        <v>119</v>
      </c>
      <c r="AC4675" t="s">
        <v>5670</v>
      </c>
      <c r="AD4675" s="2" t="s">
        <v>121</v>
      </c>
    </row>
    <row r="4676" spans="1:30" hidden="1" x14ac:dyDescent="0.25">
      <c r="A4676" s="2">
        <v>174</v>
      </c>
      <c r="B4676" t="s">
        <v>5676</v>
      </c>
      <c r="C4676">
        <v>20</v>
      </c>
      <c r="D4676">
        <v>483</v>
      </c>
      <c r="E4676">
        <v>560</v>
      </c>
      <c r="F4676" t="s">
        <v>114</v>
      </c>
      <c r="G4676" s="2" t="s">
        <v>485</v>
      </c>
      <c r="H4676">
        <v>1</v>
      </c>
      <c r="I4676">
        <v>42.42</v>
      </c>
      <c r="J4676" s="2" t="s">
        <v>502</v>
      </c>
      <c r="K4676" s="2" t="s">
        <v>74</v>
      </c>
      <c r="M4676" t="s">
        <v>6013</v>
      </c>
      <c r="P4676" s="19" t="s">
        <v>5473</v>
      </c>
      <c r="Q4676" s="19" t="s">
        <v>27</v>
      </c>
      <c r="R4676" s="19" t="s">
        <v>129</v>
      </c>
      <c r="V4676" s="19" t="s">
        <v>129</v>
      </c>
      <c r="W4676" s="20">
        <v>34</v>
      </c>
      <c r="X4676" s="65" t="s">
        <v>7103</v>
      </c>
      <c r="Z4676" t="s">
        <v>4950</v>
      </c>
      <c r="AB4676" t="s">
        <v>119</v>
      </c>
      <c r="AC4676" t="s">
        <v>5670</v>
      </c>
      <c r="AD4676" s="2" t="s">
        <v>121</v>
      </c>
    </row>
    <row r="4677" spans="1:30" hidden="1" x14ac:dyDescent="0.25">
      <c r="A4677" s="2">
        <v>175</v>
      </c>
      <c r="B4677" t="s">
        <v>5677</v>
      </c>
      <c r="C4677">
        <v>20</v>
      </c>
      <c r="D4677">
        <v>526</v>
      </c>
      <c r="E4677">
        <v>791</v>
      </c>
      <c r="F4677" t="s">
        <v>114</v>
      </c>
      <c r="G4677" s="2" t="s">
        <v>485</v>
      </c>
      <c r="H4677">
        <v>1</v>
      </c>
      <c r="I4677">
        <v>37.01</v>
      </c>
      <c r="J4677" s="2" t="s">
        <v>502</v>
      </c>
      <c r="K4677" s="2" t="s">
        <v>74</v>
      </c>
      <c r="M4677" t="s">
        <v>6013</v>
      </c>
      <c r="P4677" s="19" t="s">
        <v>5473</v>
      </c>
      <c r="Q4677" s="19" t="s">
        <v>25</v>
      </c>
      <c r="R4677" s="19" t="s">
        <v>129</v>
      </c>
      <c r="W4677" s="20">
        <v>34</v>
      </c>
      <c r="X4677" s="65" t="s">
        <v>7103</v>
      </c>
      <c r="Z4677" t="s">
        <v>4950</v>
      </c>
      <c r="AB4677" t="s">
        <v>119</v>
      </c>
      <c r="AC4677" t="s">
        <v>5670</v>
      </c>
      <c r="AD4677" s="2" t="s">
        <v>121</v>
      </c>
    </row>
    <row r="4678" spans="1:30" hidden="1" x14ac:dyDescent="0.25">
      <c r="A4678" s="2">
        <v>176</v>
      </c>
      <c r="B4678" t="s">
        <v>5678</v>
      </c>
      <c r="C4678">
        <v>20</v>
      </c>
      <c r="D4678">
        <v>600</v>
      </c>
      <c r="E4678">
        <v>1297</v>
      </c>
      <c r="F4678" t="s">
        <v>114</v>
      </c>
      <c r="G4678" s="2" t="s">
        <v>485</v>
      </c>
      <c r="H4678">
        <v>1</v>
      </c>
      <c r="I4678">
        <v>107.44</v>
      </c>
      <c r="J4678" s="2" t="s">
        <v>502</v>
      </c>
      <c r="K4678" s="2" t="s">
        <v>74</v>
      </c>
      <c r="M4678" t="s">
        <v>6013</v>
      </c>
      <c r="P4678" s="19" t="s">
        <v>5473</v>
      </c>
      <c r="Q4678" s="19" t="s">
        <v>27</v>
      </c>
      <c r="R4678" s="19" t="s">
        <v>129</v>
      </c>
      <c r="W4678" s="20">
        <v>34</v>
      </c>
      <c r="X4678" s="65" t="s">
        <v>7103</v>
      </c>
      <c r="Z4678" t="s">
        <v>4950</v>
      </c>
      <c r="AB4678" t="s">
        <v>119</v>
      </c>
      <c r="AC4678" t="s">
        <v>5670</v>
      </c>
      <c r="AD4678" s="2" t="s">
        <v>121</v>
      </c>
    </row>
    <row r="4679" spans="1:30" hidden="1" x14ac:dyDescent="0.25">
      <c r="A4679" s="2">
        <v>177</v>
      </c>
      <c r="B4679" t="s">
        <v>5680</v>
      </c>
      <c r="C4679">
        <v>20</v>
      </c>
      <c r="D4679">
        <v>600</v>
      </c>
      <c r="E4679">
        <v>1297</v>
      </c>
      <c r="F4679" t="s">
        <v>114</v>
      </c>
      <c r="G4679" s="2" t="s">
        <v>485</v>
      </c>
      <c r="H4679">
        <v>1</v>
      </c>
      <c r="I4679">
        <v>107.44</v>
      </c>
      <c r="J4679" s="2" t="s">
        <v>502</v>
      </c>
      <c r="K4679" s="2" t="s">
        <v>74</v>
      </c>
      <c r="M4679" t="s">
        <v>6013</v>
      </c>
      <c r="P4679" s="19" t="s">
        <v>5473</v>
      </c>
      <c r="Q4679" s="19" t="s">
        <v>27</v>
      </c>
      <c r="R4679" s="19" t="s">
        <v>129</v>
      </c>
      <c r="W4679" s="20">
        <v>34</v>
      </c>
      <c r="X4679" s="65" t="s">
        <v>7103</v>
      </c>
      <c r="Z4679" t="s">
        <v>4950</v>
      </c>
      <c r="AB4679" t="s">
        <v>119</v>
      </c>
      <c r="AC4679" t="s">
        <v>5670</v>
      </c>
      <c r="AD4679" s="2" t="s">
        <v>121</v>
      </c>
    </row>
    <row r="4680" spans="1:30" hidden="1" x14ac:dyDescent="0.25">
      <c r="A4680" s="2">
        <v>178</v>
      </c>
      <c r="B4680" t="s">
        <v>5681</v>
      </c>
      <c r="C4680">
        <v>20</v>
      </c>
      <c r="D4680">
        <v>560</v>
      </c>
      <c r="E4680">
        <v>1087</v>
      </c>
      <c r="F4680" t="s">
        <v>114</v>
      </c>
      <c r="G4680" s="2" t="s">
        <v>485</v>
      </c>
      <c r="H4680">
        <v>1</v>
      </c>
      <c r="I4680">
        <v>95.55</v>
      </c>
      <c r="J4680" s="2" t="s">
        <v>502</v>
      </c>
      <c r="K4680" s="2" t="s">
        <v>74</v>
      </c>
      <c r="M4680" t="s">
        <v>6013</v>
      </c>
      <c r="P4680" s="19" t="s">
        <v>5473</v>
      </c>
      <c r="Q4680" s="19" t="s">
        <v>27</v>
      </c>
      <c r="R4680" s="19" t="s">
        <v>129</v>
      </c>
      <c r="V4680" s="19" t="s">
        <v>129</v>
      </c>
      <c r="W4680" s="20">
        <v>34</v>
      </c>
      <c r="X4680" s="65" t="s">
        <v>7103</v>
      </c>
      <c r="Z4680" t="s">
        <v>4950</v>
      </c>
      <c r="AB4680" t="s">
        <v>119</v>
      </c>
      <c r="AC4680" t="s">
        <v>5670</v>
      </c>
      <c r="AD4680" s="2" t="s">
        <v>121</v>
      </c>
    </row>
    <row r="4681" spans="1:30" hidden="1" x14ac:dyDescent="0.25">
      <c r="A4681" s="2">
        <v>179</v>
      </c>
      <c r="B4681" t="s">
        <v>5682</v>
      </c>
      <c r="C4681">
        <v>20</v>
      </c>
      <c r="D4681">
        <v>560</v>
      </c>
      <c r="E4681">
        <v>923</v>
      </c>
      <c r="F4681" t="s">
        <v>114</v>
      </c>
      <c r="G4681" s="2" t="s">
        <v>485</v>
      </c>
      <c r="H4681">
        <v>1</v>
      </c>
      <c r="I4681">
        <v>81.19</v>
      </c>
      <c r="J4681" s="2" t="s">
        <v>502</v>
      </c>
      <c r="K4681" s="2" t="s">
        <v>74</v>
      </c>
      <c r="M4681" t="s">
        <v>6013</v>
      </c>
      <c r="P4681" s="19" t="s">
        <v>5473</v>
      </c>
      <c r="Q4681" s="19" t="s">
        <v>27</v>
      </c>
      <c r="R4681" s="19" t="s">
        <v>129</v>
      </c>
      <c r="V4681" s="19" t="s">
        <v>129</v>
      </c>
      <c r="W4681" s="20">
        <v>34</v>
      </c>
      <c r="X4681" s="65" t="s">
        <v>7103</v>
      </c>
      <c r="Z4681" t="s">
        <v>4950</v>
      </c>
      <c r="AB4681" t="s">
        <v>119</v>
      </c>
      <c r="AC4681" t="s">
        <v>5670</v>
      </c>
      <c r="AD4681" s="2" t="s">
        <v>121</v>
      </c>
    </row>
    <row r="4682" spans="1:30" hidden="1" x14ac:dyDescent="0.25">
      <c r="A4682" s="2">
        <v>180</v>
      </c>
      <c r="B4682" t="s">
        <v>5661</v>
      </c>
      <c r="C4682">
        <v>20</v>
      </c>
      <c r="D4682">
        <v>608</v>
      </c>
      <c r="E4682">
        <v>644</v>
      </c>
      <c r="F4682" t="s">
        <v>114</v>
      </c>
      <c r="G4682" s="2" t="s">
        <v>485</v>
      </c>
      <c r="H4682">
        <v>1</v>
      </c>
      <c r="I4682">
        <v>59.52</v>
      </c>
      <c r="J4682" s="2" t="s">
        <v>502</v>
      </c>
      <c r="K4682" s="2" t="s">
        <v>74</v>
      </c>
      <c r="M4682" t="s">
        <v>6013</v>
      </c>
      <c r="P4682" s="19" t="s">
        <v>5473</v>
      </c>
      <c r="Q4682" s="19" t="s">
        <v>25</v>
      </c>
      <c r="R4682" s="19" t="s">
        <v>129</v>
      </c>
      <c r="W4682" s="20">
        <v>34</v>
      </c>
      <c r="X4682" s="65" t="s">
        <v>7103</v>
      </c>
      <c r="Z4682" t="s">
        <v>4950</v>
      </c>
      <c r="AB4682" t="s">
        <v>119</v>
      </c>
      <c r="AC4682" t="s">
        <v>5670</v>
      </c>
      <c r="AD4682" s="2" t="s">
        <v>121</v>
      </c>
    </row>
    <row r="4683" spans="1:30" hidden="1" x14ac:dyDescent="0.25">
      <c r="A4683" s="2">
        <v>181</v>
      </c>
      <c r="B4683" t="s">
        <v>5683</v>
      </c>
      <c r="C4683">
        <v>20</v>
      </c>
      <c r="D4683">
        <v>526</v>
      </c>
      <c r="E4683">
        <v>791</v>
      </c>
      <c r="F4683" t="s">
        <v>114</v>
      </c>
      <c r="G4683" s="2" t="s">
        <v>485</v>
      </c>
      <c r="H4683">
        <v>1</v>
      </c>
      <c r="I4683">
        <v>37.01</v>
      </c>
      <c r="J4683" s="2" t="s">
        <v>502</v>
      </c>
      <c r="K4683" s="2" t="s">
        <v>74</v>
      </c>
      <c r="M4683" t="s">
        <v>6013</v>
      </c>
      <c r="P4683" s="19" t="s">
        <v>5473</v>
      </c>
      <c r="Q4683" s="19" t="s">
        <v>25</v>
      </c>
      <c r="R4683" s="19" t="s">
        <v>129</v>
      </c>
      <c r="W4683" s="20">
        <v>34</v>
      </c>
      <c r="X4683" s="65" t="s">
        <v>7103</v>
      </c>
      <c r="Z4683" t="s">
        <v>4950</v>
      </c>
      <c r="AB4683" t="s">
        <v>119</v>
      </c>
      <c r="AC4683" t="s">
        <v>5670</v>
      </c>
      <c r="AD4683" s="2" t="s">
        <v>121</v>
      </c>
    </row>
    <row r="4684" spans="1:30" hidden="1" x14ac:dyDescent="0.25">
      <c r="A4684" s="2">
        <v>182</v>
      </c>
      <c r="B4684" t="s">
        <v>5684</v>
      </c>
      <c r="C4684">
        <v>20</v>
      </c>
      <c r="D4684">
        <v>598</v>
      </c>
      <c r="E4684">
        <v>1060</v>
      </c>
      <c r="F4684" t="s">
        <v>114</v>
      </c>
      <c r="G4684" s="2" t="s">
        <v>485</v>
      </c>
      <c r="H4684">
        <v>1</v>
      </c>
      <c r="I4684">
        <v>58.5</v>
      </c>
      <c r="J4684" s="2" t="s">
        <v>502</v>
      </c>
      <c r="K4684" s="2" t="s">
        <v>74</v>
      </c>
      <c r="M4684" t="s">
        <v>6013</v>
      </c>
      <c r="P4684" s="19" t="s">
        <v>5473</v>
      </c>
      <c r="Q4684" s="19" t="s">
        <v>25</v>
      </c>
      <c r="R4684" s="19" t="s">
        <v>129</v>
      </c>
      <c r="W4684" s="20">
        <v>34</v>
      </c>
      <c r="X4684" s="65" t="s">
        <v>7103</v>
      </c>
      <c r="Z4684" t="s">
        <v>4950</v>
      </c>
      <c r="AB4684" t="s">
        <v>119</v>
      </c>
      <c r="AC4684" t="s">
        <v>5670</v>
      </c>
      <c r="AD4684" s="2" t="s">
        <v>121</v>
      </c>
    </row>
    <row r="4685" spans="1:30" hidden="1" x14ac:dyDescent="0.25">
      <c r="A4685" s="2">
        <v>183</v>
      </c>
      <c r="B4685" t="s">
        <v>5685</v>
      </c>
      <c r="C4685">
        <v>20</v>
      </c>
      <c r="D4685">
        <v>600</v>
      </c>
      <c r="E4685">
        <v>1297</v>
      </c>
      <c r="F4685" t="s">
        <v>114</v>
      </c>
      <c r="G4685" s="2" t="s">
        <v>485</v>
      </c>
      <c r="H4685">
        <v>1</v>
      </c>
      <c r="I4685">
        <v>107.44</v>
      </c>
      <c r="J4685" s="2" t="s">
        <v>502</v>
      </c>
      <c r="K4685" s="2" t="s">
        <v>74</v>
      </c>
      <c r="M4685" t="s">
        <v>6013</v>
      </c>
      <c r="P4685" s="19" t="s">
        <v>5473</v>
      </c>
      <c r="Q4685" s="19" t="s">
        <v>27</v>
      </c>
      <c r="R4685" s="19" t="s">
        <v>129</v>
      </c>
      <c r="W4685" s="20">
        <v>34</v>
      </c>
      <c r="X4685" s="65" t="s">
        <v>7103</v>
      </c>
      <c r="Z4685" t="s">
        <v>4950</v>
      </c>
      <c r="AB4685" t="s">
        <v>119</v>
      </c>
      <c r="AC4685" t="s">
        <v>5670</v>
      </c>
      <c r="AD4685" s="2" t="s">
        <v>121</v>
      </c>
    </row>
    <row r="4686" spans="1:30" hidden="1" x14ac:dyDescent="0.25">
      <c r="A4686" s="2">
        <v>184</v>
      </c>
      <c r="B4686" t="s">
        <v>5686</v>
      </c>
      <c r="C4686">
        <v>20</v>
      </c>
      <c r="D4686">
        <v>600</v>
      </c>
      <c r="E4686">
        <v>1297</v>
      </c>
      <c r="F4686" t="s">
        <v>114</v>
      </c>
      <c r="G4686" s="2" t="s">
        <v>485</v>
      </c>
      <c r="H4686">
        <v>1</v>
      </c>
      <c r="I4686">
        <v>107.44</v>
      </c>
      <c r="J4686" s="2" t="s">
        <v>502</v>
      </c>
      <c r="K4686" s="2" t="s">
        <v>74</v>
      </c>
      <c r="M4686" t="s">
        <v>6013</v>
      </c>
      <c r="P4686" s="19" t="s">
        <v>5473</v>
      </c>
      <c r="Q4686" s="19" t="s">
        <v>27</v>
      </c>
      <c r="R4686" s="19" t="s">
        <v>129</v>
      </c>
      <c r="W4686" s="20">
        <v>34</v>
      </c>
      <c r="X4686" s="65" t="s">
        <v>7103</v>
      </c>
      <c r="Z4686" t="s">
        <v>4950</v>
      </c>
      <c r="AB4686" t="s">
        <v>119</v>
      </c>
      <c r="AC4686" t="s">
        <v>5670</v>
      </c>
      <c r="AD4686" s="2" t="s">
        <v>121</v>
      </c>
    </row>
    <row r="4687" spans="1:30" hidden="1" x14ac:dyDescent="0.25">
      <c r="A4687" s="2">
        <v>185</v>
      </c>
      <c r="B4687" t="s">
        <v>5687</v>
      </c>
      <c r="C4687">
        <v>20</v>
      </c>
      <c r="D4687">
        <v>560</v>
      </c>
      <c r="E4687">
        <v>1087</v>
      </c>
      <c r="F4687" t="s">
        <v>114</v>
      </c>
      <c r="G4687" s="2" t="s">
        <v>485</v>
      </c>
      <c r="H4687">
        <v>1</v>
      </c>
      <c r="I4687">
        <v>95.55</v>
      </c>
      <c r="J4687" s="2" t="s">
        <v>502</v>
      </c>
      <c r="K4687" s="2" t="s">
        <v>74</v>
      </c>
      <c r="M4687" t="s">
        <v>6013</v>
      </c>
      <c r="P4687" s="19" t="s">
        <v>5473</v>
      </c>
      <c r="Q4687" s="19" t="s">
        <v>27</v>
      </c>
      <c r="R4687" s="19" t="s">
        <v>129</v>
      </c>
      <c r="V4687" s="19" t="s">
        <v>129</v>
      </c>
      <c r="W4687" s="20">
        <v>34</v>
      </c>
      <c r="X4687" s="65" t="s">
        <v>7103</v>
      </c>
      <c r="Z4687" t="s">
        <v>4950</v>
      </c>
      <c r="AB4687" t="s">
        <v>119</v>
      </c>
      <c r="AC4687" t="s">
        <v>5670</v>
      </c>
      <c r="AD4687" s="2" t="s">
        <v>121</v>
      </c>
    </row>
    <row r="4688" spans="1:30" hidden="1" x14ac:dyDescent="0.25">
      <c r="A4688" s="2">
        <v>186</v>
      </c>
      <c r="B4688" t="s">
        <v>5688</v>
      </c>
      <c r="C4688">
        <v>20</v>
      </c>
      <c r="D4688">
        <v>560</v>
      </c>
      <c r="E4688">
        <v>923</v>
      </c>
      <c r="F4688" t="s">
        <v>114</v>
      </c>
      <c r="G4688" s="2" t="s">
        <v>485</v>
      </c>
      <c r="H4688">
        <v>1</v>
      </c>
      <c r="I4688">
        <v>81.19</v>
      </c>
      <c r="J4688" s="2" t="s">
        <v>502</v>
      </c>
      <c r="K4688" s="2" t="s">
        <v>74</v>
      </c>
      <c r="M4688" t="s">
        <v>6013</v>
      </c>
      <c r="P4688" s="19" t="s">
        <v>5473</v>
      </c>
      <c r="Q4688" s="19" t="s">
        <v>27</v>
      </c>
      <c r="R4688" s="19" t="s">
        <v>129</v>
      </c>
      <c r="V4688" s="19" t="s">
        <v>129</v>
      </c>
      <c r="W4688" s="20">
        <v>34</v>
      </c>
      <c r="X4688" s="65" t="s">
        <v>7103</v>
      </c>
      <c r="Z4688" t="s">
        <v>4950</v>
      </c>
      <c r="AB4688" t="s">
        <v>119</v>
      </c>
      <c r="AC4688" t="s">
        <v>5670</v>
      </c>
      <c r="AD4688" s="2" t="s">
        <v>121</v>
      </c>
    </row>
    <row r="4689" spans="1:30" hidden="1" x14ac:dyDescent="0.25">
      <c r="A4689" s="2">
        <v>187</v>
      </c>
      <c r="B4689" t="s">
        <v>5689</v>
      </c>
      <c r="C4689">
        <v>20</v>
      </c>
      <c r="D4689">
        <v>600</v>
      </c>
      <c r="E4689">
        <v>1358</v>
      </c>
      <c r="F4689" t="s">
        <v>114</v>
      </c>
      <c r="G4689" s="2" t="s">
        <v>485</v>
      </c>
      <c r="H4689">
        <v>1</v>
      </c>
      <c r="I4689">
        <v>95.94</v>
      </c>
      <c r="J4689" s="2" t="s">
        <v>502</v>
      </c>
      <c r="K4689" s="2" t="s">
        <v>74</v>
      </c>
      <c r="M4689" t="s">
        <v>6013</v>
      </c>
      <c r="P4689" s="19" t="s">
        <v>5473</v>
      </c>
      <c r="Q4689" s="19" t="s">
        <v>27</v>
      </c>
      <c r="R4689" s="19" t="s">
        <v>129</v>
      </c>
      <c r="W4689" s="20">
        <v>34</v>
      </c>
      <c r="X4689" s="65" t="s">
        <v>7103</v>
      </c>
      <c r="Z4689" t="s">
        <v>4950</v>
      </c>
      <c r="AB4689" t="s">
        <v>119</v>
      </c>
      <c r="AC4689" t="s">
        <v>5670</v>
      </c>
      <c r="AD4689" s="2" t="s">
        <v>121</v>
      </c>
    </row>
    <row r="4690" spans="1:30" hidden="1" x14ac:dyDescent="0.25">
      <c r="A4690" s="2">
        <v>188</v>
      </c>
      <c r="B4690" t="s">
        <v>5690</v>
      </c>
      <c r="C4690">
        <v>20</v>
      </c>
      <c r="D4690">
        <v>600</v>
      </c>
      <c r="E4690">
        <v>1358</v>
      </c>
      <c r="F4690" t="s">
        <v>114</v>
      </c>
      <c r="G4690" s="2" t="s">
        <v>485</v>
      </c>
      <c r="H4690">
        <v>1</v>
      </c>
      <c r="I4690">
        <v>95.94</v>
      </c>
      <c r="J4690" s="2" t="s">
        <v>502</v>
      </c>
      <c r="K4690" s="2" t="s">
        <v>74</v>
      </c>
      <c r="M4690" t="s">
        <v>6013</v>
      </c>
      <c r="P4690" s="19" t="s">
        <v>5473</v>
      </c>
      <c r="Q4690" s="19" t="s">
        <v>27</v>
      </c>
      <c r="R4690" s="19" t="s">
        <v>129</v>
      </c>
      <c r="W4690" s="20">
        <v>34</v>
      </c>
      <c r="X4690" s="65" t="s">
        <v>7103</v>
      </c>
      <c r="Z4690" t="s">
        <v>4950</v>
      </c>
      <c r="AB4690" t="s">
        <v>119</v>
      </c>
      <c r="AC4690" t="s">
        <v>5670</v>
      </c>
      <c r="AD4690" s="2" t="s">
        <v>121</v>
      </c>
    </row>
    <row r="4691" spans="1:30" hidden="1" x14ac:dyDescent="0.25">
      <c r="A4691" s="2">
        <v>189</v>
      </c>
      <c r="B4691" t="s">
        <v>5691</v>
      </c>
      <c r="C4691">
        <v>20</v>
      </c>
      <c r="D4691">
        <v>600</v>
      </c>
      <c r="E4691">
        <v>1297</v>
      </c>
      <c r="F4691" t="s">
        <v>114</v>
      </c>
      <c r="G4691" s="2" t="s">
        <v>485</v>
      </c>
      <c r="H4691">
        <v>1</v>
      </c>
      <c r="I4691">
        <v>107.44</v>
      </c>
      <c r="J4691" s="2" t="s">
        <v>502</v>
      </c>
      <c r="K4691" s="2" t="s">
        <v>74</v>
      </c>
      <c r="M4691" t="s">
        <v>6013</v>
      </c>
      <c r="P4691" s="19" t="s">
        <v>5473</v>
      </c>
      <c r="Q4691" s="19" t="s">
        <v>27</v>
      </c>
      <c r="R4691" s="19" t="s">
        <v>129</v>
      </c>
      <c r="W4691" s="20">
        <v>34</v>
      </c>
      <c r="X4691" s="65" t="s">
        <v>7103</v>
      </c>
      <c r="Z4691" t="s">
        <v>4950</v>
      </c>
      <c r="AB4691" t="s">
        <v>119</v>
      </c>
      <c r="AC4691" t="s">
        <v>5670</v>
      </c>
      <c r="AD4691" s="2" t="s">
        <v>121</v>
      </c>
    </row>
    <row r="4692" spans="1:30" hidden="1" x14ac:dyDescent="0.25">
      <c r="A4692" s="2">
        <v>190</v>
      </c>
      <c r="B4692" t="s">
        <v>5692</v>
      </c>
      <c r="C4692">
        <v>20</v>
      </c>
      <c r="D4692">
        <v>600</v>
      </c>
      <c r="E4692">
        <v>1297</v>
      </c>
      <c r="F4692" t="s">
        <v>114</v>
      </c>
      <c r="G4692" s="2" t="s">
        <v>485</v>
      </c>
      <c r="H4692">
        <v>1</v>
      </c>
      <c r="I4692">
        <v>107.44</v>
      </c>
      <c r="J4692" s="2" t="s">
        <v>502</v>
      </c>
      <c r="K4692" s="2" t="s">
        <v>74</v>
      </c>
      <c r="M4692" t="s">
        <v>6013</v>
      </c>
      <c r="P4692" s="19" t="s">
        <v>5473</v>
      </c>
      <c r="Q4692" s="19" t="s">
        <v>27</v>
      </c>
      <c r="R4692" s="19" t="s">
        <v>129</v>
      </c>
      <c r="W4692" s="20">
        <v>34</v>
      </c>
      <c r="X4692" s="65" t="s">
        <v>7103</v>
      </c>
      <c r="Z4692" t="s">
        <v>4950</v>
      </c>
      <c r="AB4692" t="s">
        <v>119</v>
      </c>
      <c r="AC4692" t="s">
        <v>5670</v>
      </c>
      <c r="AD4692" s="2" t="s">
        <v>121</v>
      </c>
    </row>
    <row r="4693" spans="1:30" hidden="1" x14ac:dyDescent="0.25">
      <c r="A4693" s="2">
        <v>191</v>
      </c>
      <c r="B4693" t="s">
        <v>5693</v>
      </c>
      <c r="C4693">
        <v>20</v>
      </c>
      <c r="D4693">
        <v>600</v>
      </c>
      <c r="E4693">
        <v>1297</v>
      </c>
      <c r="F4693" t="s">
        <v>114</v>
      </c>
      <c r="G4693" s="2" t="s">
        <v>485</v>
      </c>
      <c r="H4693">
        <v>1</v>
      </c>
      <c r="I4693">
        <v>107.44</v>
      </c>
      <c r="J4693" s="2" t="s">
        <v>502</v>
      </c>
      <c r="K4693" s="2" t="s">
        <v>74</v>
      </c>
      <c r="M4693" t="s">
        <v>6013</v>
      </c>
      <c r="P4693" s="19" t="s">
        <v>5473</v>
      </c>
      <c r="Q4693" s="19" t="s">
        <v>27</v>
      </c>
      <c r="R4693" s="19" t="s">
        <v>129</v>
      </c>
      <c r="W4693" s="20">
        <v>34</v>
      </c>
      <c r="X4693" s="65" t="s">
        <v>7103</v>
      </c>
      <c r="Z4693" t="s">
        <v>4950</v>
      </c>
      <c r="AB4693" t="s">
        <v>119</v>
      </c>
      <c r="AC4693" t="s">
        <v>5670</v>
      </c>
      <c r="AD4693" s="2" t="s">
        <v>121</v>
      </c>
    </row>
    <row r="4694" spans="1:30" hidden="1" x14ac:dyDescent="0.25">
      <c r="A4694" s="2">
        <v>192</v>
      </c>
      <c r="B4694" t="s">
        <v>5694</v>
      </c>
      <c r="C4694">
        <v>20</v>
      </c>
      <c r="D4694">
        <v>600</v>
      </c>
      <c r="E4694">
        <v>1297</v>
      </c>
      <c r="F4694" t="s">
        <v>114</v>
      </c>
      <c r="G4694" s="2" t="s">
        <v>485</v>
      </c>
      <c r="H4694">
        <v>1</v>
      </c>
      <c r="I4694">
        <v>107.44</v>
      </c>
      <c r="J4694" s="2" t="s">
        <v>502</v>
      </c>
      <c r="K4694" s="2" t="s">
        <v>74</v>
      </c>
      <c r="M4694" t="s">
        <v>6013</v>
      </c>
      <c r="P4694" s="19" t="s">
        <v>5473</v>
      </c>
      <c r="Q4694" s="19" t="s">
        <v>27</v>
      </c>
      <c r="R4694" s="19" t="s">
        <v>129</v>
      </c>
      <c r="W4694" s="20">
        <v>34</v>
      </c>
      <c r="X4694" s="65" t="s">
        <v>7103</v>
      </c>
      <c r="Z4694" t="s">
        <v>4950</v>
      </c>
      <c r="AB4694" t="s">
        <v>119</v>
      </c>
      <c r="AC4694" t="s">
        <v>5670</v>
      </c>
      <c r="AD4694" s="2" t="s">
        <v>121</v>
      </c>
    </row>
    <row r="4695" spans="1:30" hidden="1" x14ac:dyDescent="0.25">
      <c r="A4695" s="2">
        <v>193</v>
      </c>
      <c r="B4695" t="s">
        <v>5695</v>
      </c>
      <c r="C4695">
        <v>20</v>
      </c>
      <c r="D4695">
        <v>560</v>
      </c>
      <c r="E4695">
        <v>1087</v>
      </c>
      <c r="F4695" t="s">
        <v>114</v>
      </c>
      <c r="G4695" s="2" t="s">
        <v>485</v>
      </c>
      <c r="H4695">
        <v>1</v>
      </c>
      <c r="I4695">
        <v>95.55</v>
      </c>
      <c r="J4695" s="2" t="s">
        <v>502</v>
      </c>
      <c r="K4695" s="2" t="s">
        <v>74</v>
      </c>
      <c r="M4695" t="s">
        <v>6013</v>
      </c>
      <c r="P4695" s="19" t="s">
        <v>5473</v>
      </c>
      <c r="Q4695" s="19" t="s">
        <v>27</v>
      </c>
      <c r="R4695" s="19" t="s">
        <v>129</v>
      </c>
      <c r="V4695" s="19" t="s">
        <v>129</v>
      </c>
      <c r="W4695" s="20">
        <v>34</v>
      </c>
      <c r="X4695" s="65" t="s">
        <v>7103</v>
      </c>
      <c r="Z4695" t="s">
        <v>4950</v>
      </c>
      <c r="AB4695" t="s">
        <v>119</v>
      </c>
      <c r="AC4695" t="s">
        <v>5670</v>
      </c>
      <c r="AD4695" s="2" t="s">
        <v>121</v>
      </c>
    </row>
    <row r="4696" spans="1:30" hidden="1" x14ac:dyDescent="0.25">
      <c r="A4696" s="2">
        <v>194</v>
      </c>
      <c r="B4696" t="s">
        <v>5615</v>
      </c>
      <c r="C4696">
        <v>20</v>
      </c>
      <c r="D4696">
        <v>560</v>
      </c>
      <c r="E4696">
        <v>3242</v>
      </c>
      <c r="F4696" t="s">
        <v>114</v>
      </c>
      <c r="G4696" s="2" t="s">
        <v>485</v>
      </c>
      <c r="H4696">
        <v>1</v>
      </c>
      <c r="I4696">
        <v>285.02999999999997</v>
      </c>
      <c r="J4696" s="2" t="s">
        <v>502</v>
      </c>
      <c r="K4696" s="2" t="s">
        <v>74</v>
      </c>
      <c r="M4696" t="s">
        <v>6013</v>
      </c>
      <c r="P4696" s="19" t="s">
        <v>5473</v>
      </c>
      <c r="Q4696" s="19" t="s">
        <v>27</v>
      </c>
      <c r="R4696" s="19" t="s">
        <v>129</v>
      </c>
      <c r="W4696" s="20">
        <v>34</v>
      </c>
      <c r="X4696" s="65" t="s">
        <v>7103</v>
      </c>
      <c r="Z4696" t="s">
        <v>4950</v>
      </c>
      <c r="AB4696" t="s">
        <v>119</v>
      </c>
      <c r="AC4696" t="s">
        <v>5670</v>
      </c>
      <c r="AD4696" s="2" t="s">
        <v>121</v>
      </c>
    </row>
    <row r="4697" spans="1:30" hidden="1" x14ac:dyDescent="0.25">
      <c r="A4697" s="2">
        <v>195</v>
      </c>
      <c r="B4697" t="s">
        <v>5696</v>
      </c>
      <c r="C4697">
        <v>30</v>
      </c>
      <c r="D4697">
        <v>350</v>
      </c>
      <c r="E4697">
        <v>650</v>
      </c>
      <c r="F4697" t="s">
        <v>114</v>
      </c>
      <c r="G4697" s="2" t="s">
        <v>485</v>
      </c>
      <c r="H4697">
        <v>2</v>
      </c>
      <c r="I4697">
        <v>107.15</v>
      </c>
      <c r="J4697" s="2" t="s">
        <v>502</v>
      </c>
      <c r="K4697" s="2" t="s">
        <v>74</v>
      </c>
      <c r="M4697" t="s">
        <v>6013</v>
      </c>
      <c r="P4697" s="19" t="s">
        <v>5473</v>
      </c>
      <c r="Q4697" s="19" t="s">
        <v>25</v>
      </c>
      <c r="R4697" s="19" t="s">
        <v>129</v>
      </c>
      <c r="W4697" s="20">
        <v>34</v>
      </c>
      <c r="X4697" s="65" t="s">
        <v>7103</v>
      </c>
      <c r="Z4697" t="s">
        <v>4950</v>
      </c>
      <c r="AB4697" t="s">
        <v>119</v>
      </c>
      <c r="AC4697" t="s">
        <v>5699</v>
      </c>
      <c r="AD4697" s="2" t="s">
        <v>121</v>
      </c>
    </row>
    <row r="4698" spans="1:30" hidden="1" x14ac:dyDescent="0.25">
      <c r="A4698" s="2">
        <v>196</v>
      </c>
      <c r="B4698" t="s">
        <v>5700</v>
      </c>
      <c r="C4698">
        <v>30</v>
      </c>
      <c r="D4698">
        <v>350</v>
      </c>
      <c r="E4698">
        <v>500</v>
      </c>
      <c r="F4698" t="s">
        <v>114</v>
      </c>
      <c r="G4698" s="2" t="s">
        <v>485</v>
      </c>
      <c r="H4698">
        <v>1</v>
      </c>
      <c r="I4698">
        <v>41.12</v>
      </c>
      <c r="J4698" s="2" t="s">
        <v>502</v>
      </c>
      <c r="K4698" s="2" t="s">
        <v>74</v>
      </c>
      <c r="M4698" t="s">
        <v>6013</v>
      </c>
      <c r="P4698" s="19" t="s">
        <v>5473</v>
      </c>
      <c r="Q4698" s="19" t="s">
        <v>25</v>
      </c>
      <c r="R4698" s="19" t="s">
        <v>129</v>
      </c>
      <c r="W4698" s="20">
        <v>34</v>
      </c>
      <c r="X4698" s="65" t="s">
        <v>7103</v>
      </c>
      <c r="Z4698" t="s">
        <v>4950</v>
      </c>
      <c r="AB4698" t="s">
        <v>119</v>
      </c>
      <c r="AC4698" t="s">
        <v>5699</v>
      </c>
      <c r="AD4698" s="2" t="s">
        <v>121</v>
      </c>
    </row>
    <row r="4699" spans="1:30" hidden="1" x14ac:dyDescent="0.25">
      <c r="A4699" s="2">
        <v>197</v>
      </c>
      <c r="B4699" t="s">
        <v>5702</v>
      </c>
      <c r="C4699">
        <v>30</v>
      </c>
      <c r="D4699">
        <v>350</v>
      </c>
      <c r="E4699">
        <v>650</v>
      </c>
      <c r="F4699" t="s">
        <v>114</v>
      </c>
      <c r="G4699" s="2" t="s">
        <v>485</v>
      </c>
      <c r="H4699">
        <v>2</v>
      </c>
      <c r="I4699">
        <v>107.15</v>
      </c>
      <c r="J4699" s="2" t="s">
        <v>502</v>
      </c>
      <c r="K4699" s="2" t="s">
        <v>74</v>
      </c>
      <c r="M4699" t="s">
        <v>6013</v>
      </c>
      <c r="P4699" s="19" t="s">
        <v>5473</v>
      </c>
      <c r="Q4699" s="19" t="s">
        <v>25</v>
      </c>
      <c r="R4699" s="19" t="s">
        <v>129</v>
      </c>
      <c r="W4699" s="20">
        <v>34</v>
      </c>
      <c r="X4699" s="65" t="s">
        <v>7103</v>
      </c>
      <c r="Z4699" t="s">
        <v>4950</v>
      </c>
      <c r="AB4699" t="s">
        <v>119</v>
      </c>
      <c r="AC4699" t="s">
        <v>5699</v>
      </c>
      <c r="AD4699" s="2" t="s">
        <v>121</v>
      </c>
    </row>
    <row r="4700" spans="1:30" hidden="1" x14ac:dyDescent="0.25">
      <c r="A4700" s="2">
        <v>198</v>
      </c>
      <c r="B4700" t="s">
        <v>5703</v>
      </c>
      <c r="C4700">
        <v>30</v>
      </c>
      <c r="D4700">
        <v>350</v>
      </c>
      <c r="E4700">
        <v>500</v>
      </c>
      <c r="F4700" t="s">
        <v>114</v>
      </c>
      <c r="G4700" s="2" t="s">
        <v>485</v>
      </c>
      <c r="H4700">
        <v>1</v>
      </c>
      <c r="I4700">
        <v>41.12</v>
      </c>
      <c r="J4700" s="2" t="s">
        <v>502</v>
      </c>
      <c r="K4700" s="2" t="s">
        <v>74</v>
      </c>
      <c r="M4700" t="s">
        <v>6013</v>
      </c>
      <c r="P4700" s="19" t="s">
        <v>5473</v>
      </c>
      <c r="Q4700" s="19" t="s">
        <v>25</v>
      </c>
      <c r="R4700" s="19" t="s">
        <v>129</v>
      </c>
      <c r="W4700" s="20">
        <v>34</v>
      </c>
      <c r="X4700" s="65" t="s">
        <v>7103</v>
      </c>
      <c r="Z4700" t="s">
        <v>4950</v>
      </c>
      <c r="AB4700" t="s">
        <v>119</v>
      </c>
      <c r="AC4700" t="s">
        <v>5699</v>
      </c>
      <c r="AD4700" s="2" t="s">
        <v>121</v>
      </c>
    </row>
    <row r="4701" spans="1:30" hidden="1" x14ac:dyDescent="0.25">
      <c r="A4701" s="2">
        <v>199</v>
      </c>
      <c r="B4701" t="s">
        <v>5704</v>
      </c>
      <c r="C4701">
        <v>30</v>
      </c>
      <c r="D4701">
        <v>350</v>
      </c>
      <c r="E4701">
        <v>650</v>
      </c>
      <c r="F4701" t="s">
        <v>114</v>
      </c>
      <c r="G4701" s="2" t="s">
        <v>485</v>
      </c>
      <c r="H4701">
        <v>2</v>
      </c>
      <c r="I4701">
        <v>107.15</v>
      </c>
      <c r="J4701" s="2" t="s">
        <v>502</v>
      </c>
      <c r="K4701" s="2" t="s">
        <v>74</v>
      </c>
      <c r="M4701" t="s">
        <v>6013</v>
      </c>
      <c r="P4701" s="19" t="s">
        <v>5473</v>
      </c>
      <c r="Q4701" s="19" t="s">
        <v>25</v>
      </c>
      <c r="R4701" s="19" t="s">
        <v>129</v>
      </c>
      <c r="W4701" s="20">
        <v>34</v>
      </c>
      <c r="X4701" s="65" t="s">
        <v>7103</v>
      </c>
      <c r="Z4701" t="s">
        <v>4950</v>
      </c>
      <c r="AB4701" t="s">
        <v>119</v>
      </c>
      <c r="AC4701" t="s">
        <v>5699</v>
      </c>
      <c r="AD4701" s="2" t="s">
        <v>121</v>
      </c>
    </row>
    <row r="4702" spans="1:30" hidden="1" x14ac:dyDescent="0.25">
      <c r="A4702" s="2">
        <v>200</v>
      </c>
      <c r="B4702" t="s">
        <v>5705</v>
      </c>
      <c r="C4702">
        <v>30</v>
      </c>
      <c r="D4702">
        <v>350</v>
      </c>
      <c r="E4702">
        <v>500</v>
      </c>
      <c r="F4702" t="s">
        <v>114</v>
      </c>
      <c r="G4702" s="2" t="s">
        <v>485</v>
      </c>
      <c r="H4702">
        <v>1</v>
      </c>
      <c r="I4702">
        <v>41.12</v>
      </c>
      <c r="J4702" s="2" t="s">
        <v>502</v>
      </c>
      <c r="K4702" s="2" t="s">
        <v>74</v>
      </c>
      <c r="M4702" t="s">
        <v>6013</v>
      </c>
      <c r="P4702" s="19" t="s">
        <v>5473</v>
      </c>
      <c r="Q4702" s="19" t="s">
        <v>25</v>
      </c>
      <c r="R4702" s="19" t="s">
        <v>129</v>
      </c>
      <c r="W4702" s="20">
        <v>34</v>
      </c>
      <c r="X4702" s="65" t="s">
        <v>7103</v>
      </c>
      <c r="Z4702" t="s">
        <v>4950</v>
      </c>
      <c r="AB4702" t="s">
        <v>119</v>
      </c>
      <c r="AC4702" t="s">
        <v>5699</v>
      </c>
      <c r="AD4702" s="2" t="s">
        <v>121</v>
      </c>
    </row>
    <row r="4703" spans="1:30" hidden="1" x14ac:dyDescent="0.25">
      <c r="A4703" s="2">
        <v>201</v>
      </c>
      <c r="B4703" t="s">
        <v>5706</v>
      </c>
      <c r="C4703">
        <v>30</v>
      </c>
      <c r="D4703">
        <v>350</v>
      </c>
      <c r="E4703">
        <v>500</v>
      </c>
      <c r="F4703" t="s">
        <v>114</v>
      </c>
      <c r="G4703" s="2" t="s">
        <v>485</v>
      </c>
      <c r="H4703">
        <v>1</v>
      </c>
      <c r="I4703">
        <v>41.12</v>
      </c>
      <c r="J4703" s="2" t="s">
        <v>502</v>
      </c>
      <c r="K4703" s="2" t="s">
        <v>74</v>
      </c>
      <c r="M4703" t="s">
        <v>6013</v>
      </c>
      <c r="P4703" s="19" t="s">
        <v>5473</v>
      </c>
      <c r="Q4703" s="19" t="s">
        <v>25</v>
      </c>
      <c r="R4703" s="19" t="s">
        <v>129</v>
      </c>
      <c r="W4703" s="20">
        <v>34</v>
      </c>
      <c r="X4703" s="65" t="s">
        <v>7103</v>
      </c>
      <c r="Z4703" t="s">
        <v>4950</v>
      </c>
      <c r="AB4703" t="s">
        <v>119</v>
      </c>
      <c r="AC4703" t="s">
        <v>5699</v>
      </c>
      <c r="AD4703" s="2" t="s">
        <v>121</v>
      </c>
    </row>
    <row r="4704" spans="1:30" hidden="1" x14ac:dyDescent="0.25">
      <c r="A4704" s="2">
        <v>202</v>
      </c>
      <c r="B4704" t="s">
        <v>5707</v>
      </c>
      <c r="C4704">
        <v>30</v>
      </c>
      <c r="D4704">
        <v>350</v>
      </c>
      <c r="E4704">
        <v>610</v>
      </c>
      <c r="F4704" t="s">
        <v>114</v>
      </c>
      <c r="G4704" s="2" t="s">
        <v>485</v>
      </c>
      <c r="H4704">
        <v>2</v>
      </c>
      <c r="I4704">
        <v>100.56</v>
      </c>
      <c r="J4704" s="2" t="s">
        <v>502</v>
      </c>
      <c r="K4704" s="2" t="s">
        <v>74</v>
      </c>
      <c r="M4704" t="s">
        <v>6013</v>
      </c>
      <c r="P4704" s="19" t="s">
        <v>5473</v>
      </c>
      <c r="Q4704" s="19" t="s">
        <v>25</v>
      </c>
      <c r="R4704" s="19" t="s">
        <v>129</v>
      </c>
      <c r="W4704" s="20">
        <v>34</v>
      </c>
      <c r="X4704" s="65" t="s">
        <v>7103</v>
      </c>
      <c r="Z4704" t="s">
        <v>4950</v>
      </c>
      <c r="AB4704" t="s">
        <v>119</v>
      </c>
      <c r="AC4704" t="s">
        <v>5699</v>
      </c>
      <c r="AD4704" s="2" t="s">
        <v>121</v>
      </c>
    </row>
    <row r="4705" spans="1:30" hidden="1" x14ac:dyDescent="0.25">
      <c r="A4705" s="2">
        <v>203</v>
      </c>
      <c r="B4705" t="s">
        <v>5709</v>
      </c>
      <c r="C4705">
        <v>30</v>
      </c>
      <c r="D4705">
        <v>350</v>
      </c>
      <c r="E4705">
        <v>500</v>
      </c>
      <c r="F4705" t="s">
        <v>114</v>
      </c>
      <c r="G4705" s="2" t="s">
        <v>485</v>
      </c>
      <c r="H4705">
        <v>1</v>
      </c>
      <c r="I4705">
        <v>41.12</v>
      </c>
      <c r="J4705" s="2" t="s">
        <v>502</v>
      </c>
      <c r="K4705" s="2" t="s">
        <v>74</v>
      </c>
      <c r="M4705" t="s">
        <v>6013</v>
      </c>
      <c r="P4705" s="19" t="s">
        <v>5473</v>
      </c>
      <c r="Q4705" s="19" t="s">
        <v>25</v>
      </c>
      <c r="R4705" s="19" t="s">
        <v>129</v>
      </c>
      <c r="W4705" s="20">
        <v>34</v>
      </c>
      <c r="X4705" s="65" t="s">
        <v>7103</v>
      </c>
      <c r="Z4705" t="s">
        <v>4950</v>
      </c>
      <c r="AB4705" t="s">
        <v>119</v>
      </c>
      <c r="AC4705" t="s">
        <v>5699</v>
      </c>
      <c r="AD4705" s="2" t="s">
        <v>121</v>
      </c>
    </row>
    <row r="4706" spans="1:30" hidden="1" x14ac:dyDescent="0.25">
      <c r="A4706" s="2">
        <v>204</v>
      </c>
      <c r="B4706" t="s">
        <v>5710</v>
      </c>
      <c r="C4706">
        <v>30</v>
      </c>
      <c r="D4706">
        <v>350</v>
      </c>
      <c r="E4706">
        <v>610</v>
      </c>
      <c r="F4706" t="s">
        <v>114</v>
      </c>
      <c r="G4706" s="2" t="s">
        <v>485</v>
      </c>
      <c r="H4706">
        <v>2</v>
      </c>
      <c r="I4706">
        <v>100.56</v>
      </c>
      <c r="J4706" s="2" t="s">
        <v>502</v>
      </c>
      <c r="K4706" s="2" t="s">
        <v>74</v>
      </c>
      <c r="M4706" t="s">
        <v>6013</v>
      </c>
      <c r="P4706" s="19" t="s">
        <v>5473</v>
      </c>
      <c r="Q4706" s="19" t="s">
        <v>25</v>
      </c>
      <c r="R4706" s="19" t="s">
        <v>129</v>
      </c>
      <c r="W4706" s="20">
        <v>34</v>
      </c>
      <c r="X4706" s="65" t="s">
        <v>7103</v>
      </c>
      <c r="Z4706" t="s">
        <v>4950</v>
      </c>
      <c r="AB4706" t="s">
        <v>119</v>
      </c>
      <c r="AC4706" t="s">
        <v>5699</v>
      </c>
      <c r="AD4706" s="2" t="s">
        <v>121</v>
      </c>
    </row>
    <row r="4707" spans="1:30" hidden="1" x14ac:dyDescent="0.25">
      <c r="A4707" s="2">
        <v>205</v>
      </c>
      <c r="B4707" t="s">
        <v>5711</v>
      </c>
      <c r="C4707">
        <v>30</v>
      </c>
      <c r="D4707">
        <v>630</v>
      </c>
      <c r="E4707">
        <v>8960</v>
      </c>
      <c r="F4707" t="s">
        <v>114</v>
      </c>
      <c r="G4707" s="2" t="s">
        <v>485</v>
      </c>
      <c r="H4707">
        <v>1</v>
      </c>
      <c r="I4707">
        <v>1329.35</v>
      </c>
      <c r="J4707" s="2" t="s">
        <v>502</v>
      </c>
      <c r="K4707" s="2" t="s">
        <v>74</v>
      </c>
      <c r="M4707" t="s">
        <v>6013</v>
      </c>
      <c r="P4707" s="19" t="s">
        <v>5473</v>
      </c>
      <c r="Q4707" s="19" t="s">
        <v>27</v>
      </c>
      <c r="R4707" s="19" t="s">
        <v>129</v>
      </c>
      <c r="W4707" s="20">
        <v>34</v>
      </c>
      <c r="X4707" s="65" t="s">
        <v>7103</v>
      </c>
      <c r="Z4707" t="s">
        <v>4950</v>
      </c>
      <c r="AB4707" t="s">
        <v>119</v>
      </c>
      <c r="AC4707" t="s">
        <v>5699</v>
      </c>
      <c r="AD4707" s="2" t="s">
        <v>121</v>
      </c>
    </row>
    <row r="4708" spans="1:30" hidden="1" x14ac:dyDescent="0.25">
      <c r="A4708" s="2">
        <v>206</v>
      </c>
      <c r="B4708" t="s">
        <v>5713</v>
      </c>
      <c r="C4708">
        <v>30</v>
      </c>
      <c r="D4708">
        <v>350</v>
      </c>
      <c r="E4708">
        <v>500</v>
      </c>
      <c r="F4708" t="s">
        <v>114</v>
      </c>
      <c r="G4708" s="2" t="s">
        <v>485</v>
      </c>
      <c r="H4708">
        <v>1</v>
      </c>
      <c r="I4708">
        <v>41.12</v>
      </c>
      <c r="J4708" s="2" t="s">
        <v>502</v>
      </c>
      <c r="K4708" s="2" t="s">
        <v>74</v>
      </c>
      <c r="M4708" t="s">
        <v>6013</v>
      </c>
      <c r="P4708" s="19" t="s">
        <v>5473</v>
      </c>
      <c r="Q4708" s="19" t="s">
        <v>25</v>
      </c>
      <c r="R4708" s="19" t="s">
        <v>129</v>
      </c>
      <c r="W4708" s="20">
        <v>34</v>
      </c>
      <c r="X4708" s="65" t="s">
        <v>7103</v>
      </c>
      <c r="Z4708" t="s">
        <v>4950</v>
      </c>
      <c r="AB4708" t="s">
        <v>119</v>
      </c>
      <c r="AC4708" t="s">
        <v>5699</v>
      </c>
      <c r="AD4708" s="2" t="s">
        <v>121</v>
      </c>
    </row>
    <row r="4709" spans="1:30" hidden="1" x14ac:dyDescent="0.25">
      <c r="A4709" s="2">
        <v>207</v>
      </c>
      <c r="B4709" t="s">
        <v>5714</v>
      </c>
      <c r="C4709">
        <v>30</v>
      </c>
      <c r="D4709">
        <v>350</v>
      </c>
      <c r="E4709">
        <v>630</v>
      </c>
      <c r="F4709" t="s">
        <v>114</v>
      </c>
      <c r="G4709" s="2" t="s">
        <v>485</v>
      </c>
      <c r="H4709">
        <v>2</v>
      </c>
      <c r="I4709">
        <v>103.86</v>
      </c>
      <c r="J4709" s="2" t="s">
        <v>502</v>
      </c>
      <c r="K4709" s="2" t="s">
        <v>74</v>
      </c>
      <c r="M4709" t="s">
        <v>6013</v>
      </c>
      <c r="P4709" s="19" t="s">
        <v>5473</v>
      </c>
      <c r="Q4709" s="19" t="s">
        <v>25</v>
      </c>
      <c r="R4709" s="19" t="s">
        <v>129</v>
      </c>
      <c r="W4709" s="20">
        <v>34</v>
      </c>
      <c r="X4709" s="65" t="s">
        <v>7103</v>
      </c>
      <c r="Z4709" t="s">
        <v>4950</v>
      </c>
      <c r="AB4709" t="s">
        <v>119</v>
      </c>
      <c r="AC4709" t="s">
        <v>5699</v>
      </c>
      <c r="AD4709" s="2" t="s">
        <v>121</v>
      </c>
    </row>
    <row r="4710" spans="1:30" hidden="1" x14ac:dyDescent="0.25">
      <c r="A4710" s="2">
        <v>208</v>
      </c>
      <c r="B4710" t="s">
        <v>5716</v>
      </c>
      <c r="C4710">
        <v>30</v>
      </c>
      <c r="D4710">
        <v>350</v>
      </c>
      <c r="E4710">
        <v>650</v>
      </c>
      <c r="F4710" t="s">
        <v>114</v>
      </c>
      <c r="G4710" s="2" t="s">
        <v>485</v>
      </c>
      <c r="H4710">
        <v>2</v>
      </c>
      <c r="I4710">
        <v>107.15</v>
      </c>
      <c r="J4710" s="2" t="s">
        <v>502</v>
      </c>
      <c r="K4710" s="2" t="s">
        <v>74</v>
      </c>
      <c r="M4710" t="s">
        <v>6013</v>
      </c>
      <c r="P4710" s="19" t="s">
        <v>5473</v>
      </c>
      <c r="Q4710" s="19" t="s">
        <v>25</v>
      </c>
      <c r="R4710" s="19" t="s">
        <v>129</v>
      </c>
      <c r="W4710" s="20">
        <v>34</v>
      </c>
      <c r="X4710" s="65" t="s">
        <v>7103</v>
      </c>
      <c r="Z4710" t="s">
        <v>4950</v>
      </c>
      <c r="AB4710" t="s">
        <v>119</v>
      </c>
      <c r="AC4710" t="s">
        <v>5699</v>
      </c>
      <c r="AD4710" s="2" t="s">
        <v>121</v>
      </c>
    </row>
    <row r="4711" spans="1:30" hidden="1" x14ac:dyDescent="0.25">
      <c r="A4711" s="2">
        <v>209</v>
      </c>
      <c r="B4711" t="s">
        <v>5717</v>
      </c>
      <c r="C4711">
        <v>30</v>
      </c>
      <c r="D4711">
        <v>350</v>
      </c>
      <c r="E4711">
        <v>500</v>
      </c>
      <c r="F4711" t="s">
        <v>114</v>
      </c>
      <c r="G4711" s="2" t="s">
        <v>485</v>
      </c>
      <c r="H4711">
        <v>1</v>
      </c>
      <c r="I4711">
        <v>41.12</v>
      </c>
      <c r="J4711" s="2" t="s">
        <v>502</v>
      </c>
      <c r="K4711" s="2" t="s">
        <v>74</v>
      </c>
      <c r="M4711" t="s">
        <v>6013</v>
      </c>
      <c r="P4711" s="19" t="s">
        <v>5473</v>
      </c>
      <c r="Q4711" s="19" t="s">
        <v>25</v>
      </c>
      <c r="R4711" s="19" t="s">
        <v>129</v>
      </c>
      <c r="W4711" s="20">
        <v>34</v>
      </c>
      <c r="X4711" s="65" t="s">
        <v>7103</v>
      </c>
      <c r="Z4711" t="s">
        <v>4950</v>
      </c>
      <c r="AB4711" t="s">
        <v>119</v>
      </c>
      <c r="AC4711" t="s">
        <v>5699</v>
      </c>
      <c r="AD4711" s="2" t="s">
        <v>121</v>
      </c>
    </row>
    <row r="4712" spans="1:30" hidden="1" x14ac:dyDescent="0.25">
      <c r="A4712" s="2">
        <v>210</v>
      </c>
      <c r="B4712" t="s">
        <v>5718</v>
      </c>
      <c r="C4712">
        <v>30</v>
      </c>
      <c r="D4712">
        <v>350</v>
      </c>
      <c r="E4712">
        <v>650</v>
      </c>
      <c r="F4712" t="s">
        <v>114</v>
      </c>
      <c r="G4712" s="2" t="s">
        <v>485</v>
      </c>
      <c r="H4712">
        <v>2</v>
      </c>
      <c r="I4712">
        <v>107.15</v>
      </c>
      <c r="J4712" s="2" t="s">
        <v>502</v>
      </c>
      <c r="K4712" s="2" t="s">
        <v>74</v>
      </c>
      <c r="M4712" t="s">
        <v>6013</v>
      </c>
      <c r="P4712" s="19" t="s">
        <v>5473</v>
      </c>
      <c r="Q4712" s="19" t="s">
        <v>25</v>
      </c>
      <c r="R4712" s="19" t="s">
        <v>129</v>
      </c>
      <c r="W4712" s="20">
        <v>34</v>
      </c>
      <c r="X4712" s="65" t="s">
        <v>7103</v>
      </c>
      <c r="Z4712" t="s">
        <v>4950</v>
      </c>
      <c r="AB4712" t="s">
        <v>119</v>
      </c>
      <c r="AC4712" t="s">
        <v>5699</v>
      </c>
      <c r="AD4712" s="2" t="s">
        <v>121</v>
      </c>
    </row>
    <row r="4713" spans="1:30" hidden="1" x14ac:dyDescent="0.25">
      <c r="A4713" s="2">
        <v>211</v>
      </c>
      <c r="B4713" t="s">
        <v>5719</v>
      </c>
      <c r="C4713">
        <v>30</v>
      </c>
      <c r="D4713">
        <v>350</v>
      </c>
      <c r="E4713">
        <v>500</v>
      </c>
      <c r="F4713" t="s">
        <v>114</v>
      </c>
      <c r="G4713" s="2" t="s">
        <v>485</v>
      </c>
      <c r="H4713">
        <v>1</v>
      </c>
      <c r="I4713">
        <v>41.12</v>
      </c>
      <c r="J4713" s="2" t="s">
        <v>502</v>
      </c>
      <c r="K4713" s="2" t="s">
        <v>74</v>
      </c>
      <c r="M4713" t="s">
        <v>6013</v>
      </c>
      <c r="P4713" s="19" t="s">
        <v>5473</v>
      </c>
      <c r="Q4713" s="19" t="s">
        <v>25</v>
      </c>
      <c r="R4713" s="19" t="s">
        <v>129</v>
      </c>
      <c r="W4713" s="20">
        <v>34</v>
      </c>
      <c r="X4713" s="65" t="s">
        <v>7103</v>
      </c>
      <c r="Z4713" t="s">
        <v>4950</v>
      </c>
      <c r="AB4713" t="s">
        <v>119</v>
      </c>
      <c r="AC4713" t="s">
        <v>5699</v>
      </c>
      <c r="AD4713" s="2" t="s">
        <v>121</v>
      </c>
    </row>
    <row r="4714" spans="1:30" hidden="1" x14ac:dyDescent="0.25">
      <c r="A4714" s="2">
        <v>212</v>
      </c>
      <c r="B4714" t="s">
        <v>5720</v>
      </c>
      <c r="C4714">
        <v>30</v>
      </c>
      <c r="D4714">
        <v>350</v>
      </c>
      <c r="E4714">
        <v>500</v>
      </c>
      <c r="F4714" t="s">
        <v>114</v>
      </c>
      <c r="G4714" s="2" t="s">
        <v>485</v>
      </c>
      <c r="H4714">
        <v>1</v>
      </c>
      <c r="I4714">
        <v>41.12</v>
      </c>
      <c r="J4714" s="2" t="s">
        <v>502</v>
      </c>
      <c r="K4714" s="2" t="s">
        <v>74</v>
      </c>
      <c r="M4714" t="s">
        <v>6013</v>
      </c>
      <c r="P4714" s="19" t="s">
        <v>5473</v>
      </c>
      <c r="Q4714" s="19" t="s">
        <v>25</v>
      </c>
      <c r="R4714" s="19" t="s">
        <v>129</v>
      </c>
      <c r="W4714" s="20">
        <v>34</v>
      </c>
      <c r="X4714" s="65" t="s">
        <v>7103</v>
      </c>
      <c r="Z4714" t="s">
        <v>4950</v>
      </c>
      <c r="AB4714" t="s">
        <v>119</v>
      </c>
      <c r="AC4714" t="s">
        <v>5699</v>
      </c>
      <c r="AD4714" s="2" t="s">
        <v>121</v>
      </c>
    </row>
    <row r="4715" spans="1:30" hidden="1" x14ac:dyDescent="0.25">
      <c r="A4715" s="2">
        <v>213</v>
      </c>
      <c r="B4715" t="s">
        <v>5721</v>
      </c>
      <c r="C4715">
        <v>30</v>
      </c>
      <c r="D4715">
        <v>350</v>
      </c>
      <c r="E4715">
        <v>610</v>
      </c>
      <c r="F4715" t="s">
        <v>114</v>
      </c>
      <c r="G4715" s="2" t="s">
        <v>485</v>
      </c>
      <c r="H4715">
        <v>2</v>
      </c>
      <c r="I4715">
        <v>100.56</v>
      </c>
      <c r="J4715" s="2" t="s">
        <v>502</v>
      </c>
      <c r="K4715" s="2" t="s">
        <v>74</v>
      </c>
      <c r="M4715" t="s">
        <v>6013</v>
      </c>
      <c r="P4715" s="19" t="s">
        <v>5473</v>
      </c>
      <c r="Q4715" s="19" t="s">
        <v>25</v>
      </c>
      <c r="R4715" s="19" t="s">
        <v>129</v>
      </c>
      <c r="W4715" s="20">
        <v>34</v>
      </c>
      <c r="X4715" s="65" t="s">
        <v>7103</v>
      </c>
      <c r="Z4715" t="s">
        <v>4950</v>
      </c>
      <c r="AB4715" t="s">
        <v>119</v>
      </c>
      <c r="AC4715" t="s">
        <v>5699</v>
      </c>
      <c r="AD4715" s="2" t="s">
        <v>121</v>
      </c>
    </row>
    <row r="4716" spans="1:30" hidden="1" x14ac:dyDescent="0.25">
      <c r="A4716" s="2">
        <v>214</v>
      </c>
      <c r="B4716" t="s">
        <v>5722</v>
      </c>
      <c r="C4716">
        <v>30</v>
      </c>
      <c r="D4716">
        <v>350</v>
      </c>
      <c r="E4716">
        <v>500</v>
      </c>
      <c r="F4716" t="s">
        <v>114</v>
      </c>
      <c r="G4716" s="2" t="s">
        <v>485</v>
      </c>
      <c r="H4716">
        <v>1</v>
      </c>
      <c r="I4716">
        <v>41.12</v>
      </c>
      <c r="J4716" s="2" t="s">
        <v>502</v>
      </c>
      <c r="K4716" s="2" t="s">
        <v>74</v>
      </c>
      <c r="M4716" t="s">
        <v>6013</v>
      </c>
      <c r="P4716" s="19" t="s">
        <v>5473</v>
      </c>
      <c r="Q4716" s="19" t="s">
        <v>25</v>
      </c>
      <c r="R4716" s="19" t="s">
        <v>129</v>
      </c>
      <c r="W4716" s="20">
        <v>34</v>
      </c>
      <c r="X4716" s="65" t="s">
        <v>7103</v>
      </c>
      <c r="Z4716" t="s">
        <v>4950</v>
      </c>
      <c r="AB4716" t="s">
        <v>119</v>
      </c>
      <c r="AC4716" t="s">
        <v>5699</v>
      </c>
      <c r="AD4716" s="2" t="s">
        <v>121</v>
      </c>
    </row>
    <row r="4717" spans="1:30" hidden="1" x14ac:dyDescent="0.25">
      <c r="A4717" s="2">
        <v>215</v>
      </c>
      <c r="B4717" t="s">
        <v>5723</v>
      </c>
      <c r="C4717">
        <v>30</v>
      </c>
      <c r="D4717">
        <v>350</v>
      </c>
      <c r="E4717">
        <v>610</v>
      </c>
      <c r="F4717" t="s">
        <v>114</v>
      </c>
      <c r="G4717" s="2" t="s">
        <v>485</v>
      </c>
      <c r="H4717">
        <v>2</v>
      </c>
      <c r="I4717">
        <v>100.56</v>
      </c>
      <c r="J4717" s="2" t="s">
        <v>502</v>
      </c>
      <c r="K4717" s="2" t="s">
        <v>74</v>
      </c>
      <c r="M4717" t="s">
        <v>6013</v>
      </c>
      <c r="P4717" s="19" t="s">
        <v>5473</v>
      </c>
      <c r="Q4717" s="19" t="s">
        <v>25</v>
      </c>
      <c r="R4717" s="19" t="s">
        <v>129</v>
      </c>
      <c r="W4717" s="20">
        <v>34</v>
      </c>
      <c r="X4717" s="65" t="s">
        <v>7103</v>
      </c>
      <c r="Z4717" t="s">
        <v>4950</v>
      </c>
      <c r="AB4717" t="s">
        <v>119</v>
      </c>
      <c r="AC4717" t="s">
        <v>5699</v>
      </c>
      <c r="AD4717" s="2" t="s">
        <v>121</v>
      </c>
    </row>
    <row r="4718" spans="1:30" hidden="1" x14ac:dyDescent="0.25">
      <c r="A4718" s="2">
        <v>216</v>
      </c>
      <c r="B4718" t="s">
        <v>5724</v>
      </c>
      <c r="C4718">
        <v>30</v>
      </c>
      <c r="D4718">
        <v>630</v>
      </c>
      <c r="E4718">
        <v>8960</v>
      </c>
      <c r="F4718" t="s">
        <v>114</v>
      </c>
      <c r="G4718" s="2" t="s">
        <v>485</v>
      </c>
      <c r="H4718">
        <v>1</v>
      </c>
      <c r="I4718">
        <v>1319.75</v>
      </c>
      <c r="J4718" s="2" t="s">
        <v>502</v>
      </c>
      <c r="K4718" s="2" t="s">
        <v>74</v>
      </c>
      <c r="M4718" t="s">
        <v>6013</v>
      </c>
      <c r="P4718" s="19" t="s">
        <v>5473</v>
      </c>
      <c r="Q4718" s="19" t="s">
        <v>27</v>
      </c>
      <c r="R4718" s="19" t="s">
        <v>129</v>
      </c>
      <c r="W4718" s="20">
        <v>34</v>
      </c>
      <c r="X4718" s="65" t="s">
        <v>7103</v>
      </c>
      <c r="Z4718" t="s">
        <v>4950</v>
      </c>
      <c r="AB4718" t="s">
        <v>119</v>
      </c>
      <c r="AC4718" t="s">
        <v>5699</v>
      </c>
      <c r="AD4718" s="2" t="s">
        <v>121</v>
      </c>
    </row>
    <row r="4719" spans="1:30" hidden="1" x14ac:dyDescent="0.25">
      <c r="A4719" s="2">
        <v>217</v>
      </c>
      <c r="B4719" t="s">
        <v>5725</v>
      </c>
      <c r="C4719">
        <v>30</v>
      </c>
      <c r="D4719">
        <v>630</v>
      </c>
      <c r="E4719">
        <v>8960</v>
      </c>
      <c r="F4719" t="s">
        <v>114</v>
      </c>
      <c r="G4719" s="2" t="s">
        <v>485</v>
      </c>
      <c r="H4719">
        <v>1</v>
      </c>
      <c r="I4719">
        <v>1329.35</v>
      </c>
      <c r="J4719" s="2" t="s">
        <v>502</v>
      </c>
      <c r="K4719" s="2" t="s">
        <v>74</v>
      </c>
      <c r="M4719" t="s">
        <v>6013</v>
      </c>
      <c r="P4719" s="19" t="s">
        <v>5473</v>
      </c>
      <c r="Q4719" s="19" t="s">
        <v>27</v>
      </c>
      <c r="R4719" s="19" t="s">
        <v>129</v>
      </c>
      <c r="W4719" s="20">
        <v>34</v>
      </c>
      <c r="X4719" s="65" t="s">
        <v>7103</v>
      </c>
      <c r="Z4719" t="s">
        <v>4950</v>
      </c>
      <c r="AB4719" t="s">
        <v>119</v>
      </c>
      <c r="AC4719" t="s">
        <v>5699</v>
      </c>
      <c r="AD4719" s="2" t="s">
        <v>121</v>
      </c>
    </row>
    <row r="4720" spans="1:30" hidden="1" x14ac:dyDescent="0.25">
      <c r="A4720" s="2">
        <v>218</v>
      </c>
      <c r="B4720" t="s">
        <v>5726</v>
      </c>
      <c r="C4720">
        <v>30</v>
      </c>
      <c r="D4720">
        <v>350</v>
      </c>
      <c r="E4720">
        <v>500</v>
      </c>
      <c r="F4720" t="s">
        <v>114</v>
      </c>
      <c r="G4720" s="2" t="s">
        <v>485</v>
      </c>
      <c r="H4720">
        <v>1</v>
      </c>
      <c r="I4720">
        <v>41.12</v>
      </c>
      <c r="J4720" s="2" t="s">
        <v>502</v>
      </c>
      <c r="K4720" s="2" t="s">
        <v>74</v>
      </c>
      <c r="M4720" t="s">
        <v>6013</v>
      </c>
      <c r="P4720" s="19" t="s">
        <v>5473</v>
      </c>
      <c r="Q4720" s="19" t="s">
        <v>25</v>
      </c>
      <c r="R4720" s="19" t="s">
        <v>129</v>
      </c>
      <c r="W4720" s="20">
        <v>34</v>
      </c>
      <c r="X4720" s="65" t="s">
        <v>7103</v>
      </c>
      <c r="Z4720" t="s">
        <v>4950</v>
      </c>
      <c r="AB4720" t="s">
        <v>119</v>
      </c>
      <c r="AC4720" t="s">
        <v>5699</v>
      </c>
      <c r="AD4720" s="2" t="s">
        <v>121</v>
      </c>
    </row>
    <row r="4721" spans="1:30" hidden="1" x14ac:dyDescent="0.25">
      <c r="A4721" s="2">
        <v>219</v>
      </c>
      <c r="B4721" t="s">
        <v>5727</v>
      </c>
      <c r="C4721">
        <v>30</v>
      </c>
      <c r="D4721">
        <v>350</v>
      </c>
      <c r="E4721">
        <v>630</v>
      </c>
      <c r="F4721" t="s">
        <v>114</v>
      </c>
      <c r="G4721" s="2" t="s">
        <v>485</v>
      </c>
      <c r="H4721">
        <v>2</v>
      </c>
      <c r="I4721">
        <v>103.86</v>
      </c>
      <c r="J4721" s="2" t="s">
        <v>502</v>
      </c>
      <c r="K4721" s="2" t="s">
        <v>74</v>
      </c>
      <c r="M4721" t="s">
        <v>6013</v>
      </c>
      <c r="P4721" s="19" t="s">
        <v>5473</v>
      </c>
      <c r="Q4721" s="19" t="s">
        <v>25</v>
      </c>
      <c r="R4721" s="19" t="s">
        <v>129</v>
      </c>
      <c r="W4721" s="20">
        <v>34</v>
      </c>
      <c r="X4721" s="65" t="s">
        <v>7103</v>
      </c>
      <c r="Z4721" t="s">
        <v>4950</v>
      </c>
      <c r="AB4721" t="s">
        <v>119</v>
      </c>
      <c r="AC4721" t="s">
        <v>5699</v>
      </c>
      <c r="AD4721" s="2" t="s">
        <v>121</v>
      </c>
    </row>
    <row r="4722" spans="1:30" hidden="1" x14ac:dyDescent="0.25">
      <c r="A4722" s="2">
        <v>220</v>
      </c>
      <c r="B4722" t="s">
        <v>5728</v>
      </c>
      <c r="C4722">
        <v>30</v>
      </c>
      <c r="D4722">
        <v>350</v>
      </c>
      <c r="E4722">
        <v>650</v>
      </c>
      <c r="F4722" t="s">
        <v>114</v>
      </c>
      <c r="G4722" s="2" t="s">
        <v>485</v>
      </c>
      <c r="H4722">
        <v>2</v>
      </c>
      <c r="I4722">
        <v>107.15</v>
      </c>
      <c r="J4722" s="2" t="s">
        <v>502</v>
      </c>
      <c r="K4722" s="2" t="s">
        <v>74</v>
      </c>
      <c r="M4722" t="s">
        <v>6013</v>
      </c>
      <c r="P4722" s="19" t="s">
        <v>5473</v>
      </c>
      <c r="Q4722" s="19" t="s">
        <v>25</v>
      </c>
      <c r="R4722" s="19" t="s">
        <v>129</v>
      </c>
      <c r="W4722" s="20">
        <v>34</v>
      </c>
      <c r="X4722" s="65" t="s">
        <v>7103</v>
      </c>
      <c r="Z4722" t="s">
        <v>4950</v>
      </c>
      <c r="AB4722" t="s">
        <v>119</v>
      </c>
      <c r="AC4722" t="s">
        <v>5699</v>
      </c>
      <c r="AD4722" s="2" t="s">
        <v>121</v>
      </c>
    </row>
    <row r="4723" spans="1:30" hidden="1" x14ac:dyDescent="0.25">
      <c r="A4723" s="2">
        <v>221</v>
      </c>
      <c r="B4723" t="s">
        <v>5729</v>
      </c>
      <c r="C4723">
        <v>30</v>
      </c>
      <c r="D4723">
        <v>350</v>
      </c>
      <c r="E4723">
        <v>500</v>
      </c>
      <c r="F4723" t="s">
        <v>114</v>
      </c>
      <c r="G4723" s="2" t="s">
        <v>485</v>
      </c>
      <c r="H4723">
        <v>1</v>
      </c>
      <c r="I4723">
        <v>41.12</v>
      </c>
      <c r="J4723" s="2" t="s">
        <v>502</v>
      </c>
      <c r="K4723" s="2" t="s">
        <v>74</v>
      </c>
      <c r="M4723" t="s">
        <v>6013</v>
      </c>
      <c r="P4723" s="19" t="s">
        <v>5473</v>
      </c>
      <c r="Q4723" s="19" t="s">
        <v>25</v>
      </c>
      <c r="R4723" s="19" t="s">
        <v>129</v>
      </c>
      <c r="W4723" s="20">
        <v>34</v>
      </c>
      <c r="X4723" s="65" t="s">
        <v>7103</v>
      </c>
      <c r="Z4723" t="s">
        <v>4950</v>
      </c>
      <c r="AB4723" t="s">
        <v>119</v>
      </c>
      <c r="AC4723" t="s">
        <v>5699</v>
      </c>
      <c r="AD4723" s="2" t="s">
        <v>121</v>
      </c>
    </row>
    <row r="4724" spans="1:30" hidden="1" x14ac:dyDescent="0.25">
      <c r="A4724" s="2">
        <v>222</v>
      </c>
      <c r="B4724" t="s">
        <v>5730</v>
      </c>
      <c r="C4724">
        <v>30</v>
      </c>
      <c r="D4724">
        <v>295</v>
      </c>
      <c r="E4724">
        <v>640</v>
      </c>
      <c r="F4724" t="s">
        <v>114</v>
      </c>
      <c r="G4724" s="2" t="s">
        <v>485</v>
      </c>
      <c r="H4724">
        <v>11</v>
      </c>
      <c r="I4724">
        <v>489.09</v>
      </c>
      <c r="J4724" s="2" t="s">
        <v>502</v>
      </c>
      <c r="K4724" s="2" t="s">
        <v>74</v>
      </c>
      <c r="M4724" t="s">
        <v>6013</v>
      </c>
      <c r="P4724" s="19" t="s">
        <v>5473</v>
      </c>
      <c r="Q4724" s="19" t="s">
        <v>25</v>
      </c>
      <c r="R4724" s="19" t="s">
        <v>129</v>
      </c>
      <c r="W4724" s="20">
        <v>34</v>
      </c>
      <c r="X4724" s="65" t="s">
        <v>7103</v>
      </c>
      <c r="Z4724" t="s">
        <v>4950</v>
      </c>
      <c r="AB4724" t="s">
        <v>119</v>
      </c>
      <c r="AC4724" t="s">
        <v>5699</v>
      </c>
      <c r="AD4724" s="2" t="s">
        <v>121</v>
      </c>
    </row>
    <row r="4725" spans="1:30" hidden="1" x14ac:dyDescent="0.25">
      <c r="A4725" s="2">
        <v>223</v>
      </c>
      <c r="B4725" t="s">
        <v>5732</v>
      </c>
      <c r="C4725">
        <v>30</v>
      </c>
      <c r="D4725">
        <v>200</v>
      </c>
      <c r="E4725">
        <v>600</v>
      </c>
      <c r="F4725" t="s">
        <v>114</v>
      </c>
      <c r="G4725" s="2" t="s">
        <v>485</v>
      </c>
      <c r="H4725">
        <v>2</v>
      </c>
      <c r="I4725">
        <v>56.52</v>
      </c>
      <c r="J4725" s="2" t="s">
        <v>502</v>
      </c>
      <c r="K4725" s="2" t="s">
        <v>74</v>
      </c>
      <c r="M4725" t="s">
        <v>6013</v>
      </c>
      <c r="P4725" s="19" t="s">
        <v>5473</v>
      </c>
      <c r="Q4725" s="19" t="s">
        <v>25</v>
      </c>
      <c r="R4725" s="19" t="s">
        <v>129</v>
      </c>
      <c r="W4725" s="20">
        <v>34</v>
      </c>
      <c r="X4725" s="65" t="s">
        <v>7103</v>
      </c>
      <c r="Z4725" t="s">
        <v>4950</v>
      </c>
      <c r="AB4725" t="s">
        <v>119</v>
      </c>
      <c r="AC4725" t="s">
        <v>5734</v>
      </c>
      <c r="AD4725" s="2" t="s">
        <v>121</v>
      </c>
    </row>
    <row r="4726" spans="1:30" hidden="1" x14ac:dyDescent="0.25">
      <c r="A4726" s="2">
        <v>224</v>
      </c>
      <c r="B4726" t="s">
        <v>5735</v>
      </c>
      <c r="C4726">
        <v>30</v>
      </c>
      <c r="D4726">
        <v>200</v>
      </c>
      <c r="E4726">
        <v>600</v>
      </c>
      <c r="F4726" t="s">
        <v>114</v>
      </c>
      <c r="G4726" s="2" t="s">
        <v>485</v>
      </c>
      <c r="H4726">
        <v>2</v>
      </c>
      <c r="I4726">
        <v>56.52</v>
      </c>
      <c r="J4726" s="2" t="s">
        <v>502</v>
      </c>
      <c r="K4726" s="2" t="s">
        <v>74</v>
      </c>
      <c r="M4726" t="s">
        <v>6013</v>
      </c>
      <c r="P4726" s="19" t="s">
        <v>5473</v>
      </c>
      <c r="Q4726" s="19" t="s">
        <v>25</v>
      </c>
      <c r="R4726" s="19" t="s">
        <v>129</v>
      </c>
      <c r="W4726" s="20">
        <v>34</v>
      </c>
      <c r="X4726" s="65" t="s">
        <v>7103</v>
      </c>
      <c r="Z4726" t="s">
        <v>4950</v>
      </c>
      <c r="AB4726" t="s">
        <v>119</v>
      </c>
      <c r="AC4726" t="s">
        <v>5734</v>
      </c>
      <c r="AD4726" s="2" t="s">
        <v>121</v>
      </c>
    </row>
    <row r="4727" spans="1:30" hidden="1" x14ac:dyDescent="0.25">
      <c r="A4727" s="2">
        <v>225</v>
      </c>
      <c r="B4727" t="s">
        <v>5736</v>
      </c>
      <c r="C4727">
        <v>30</v>
      </c>
      <c r="D4727">
        <v>630</v>
      </c>
      <c r="E4727">
        <v>8960</v>
      </c>
      <c r="F4727" t="s">
        <v>114</v>
      </c>
      <c r="G4727" s="2" t="s">
        <v>485</v>
      </c>
      <c r="H4727">
        <v>1</v>
      </c>
      <c r="I4727">
        <v>1319.75</v>
      </c>
      <c r="J4727" s="2" t="s">
        <v>502</v>
      </c>
      <c r="K4727" s="2" t="s">
        <v>74</v>
      </c>
      <c r="M4727" t="s">
        <v>6013</v>
      </c>
      <c r="P4727" s="19" t="s">
        <v>5473</v>
      </c>
      <c r="Q4727" s="19" t="s">
        <v>27</v>
      </c>
      <c r="R4727" s="19" t="s">
        <v>129</v>
      </c>
      <c r="W4727" s="20">
        <v>34</v>
      </c>
      <c r="X4727" s="65" t="s">
        <v>7103</v>
      </c>
      <c r="Z4727" t="s">
        <v>4950</v>
      </c>
      <c r="AB4727" t="s">
        <v>119</v>
      </c>
      <c r="AC4727" t="s">
        <v>5734</v>
      </c>
      <c r="AD4727" s="2" t="s">
        <v>121</v>
      </c>
    </row>
    <row r="4728" spans="1:30" hidden="1" x14ac:dyDescent="0.25">
      <c r="A4728" s="2">
        <v>226</v>
      </c>
      <c r="B4728" t="s">
        <v>5737</v>
      </c>
      <c r="C4728">
        <v>30</v>
      </c>
      <c r="D4728">
        <v>200</v>
      </c>
      <c r="E4728">
        <v>600</v>
      </c>
      <c r="F4728" t="s">
        <v>114</v>
      </c>
      <c r="G4728" s="2" t="s">
        <v>485</v>
      </c>
      <c r="H4728">
        <v>2</v>
      </c>
      <c r="I4728">
        <v>56.52</v>
      </c>
      <c r="J4728" s="2" t="s">
        <v>502</v>
      </c>
      <c r="K4728" s="2" t="s">
        <v>74</v>
      </c>
      <c r="M4728" t="s">
        <v>6013</v>
      </c>
      <c r="P4728" s="19" t="s">
        <v>5473</v>
      </c>
      <c r="Q4728" s="19" t="s">
        <v>25</v>
      </c>
      <c r="R4728" s="19" t="s">
        <v>129</v>
      </c>
      <c r="W4728" s="20">
        <v>34</v>
      </c>
      <c r="X4728" s="65" t="s">
        <v>7103</v>
      </c>
      <c r="Z4728" t="s">
        <v>4950</v>
      </c>
      <c r="AB4728" t="s">
        <v>119</v>
      </c>
      <c r="AC4728" t="s">
        <v>5734</v>
      </c>
      <c r="AD4728" s="2" t="s">
        <v>121</v>
      </c>
    </row>
    <row r="4729" spans="1:30" hidden="1" x14ac:dyDescent="0.25">
      <c r="A4729" s="2">
        <v>227</v>
      </c>
      <c r="B4729" t="s">
        <v>5738</v>
      </c>
      <c r="C4729">
        <v>30</v>
      </c>
      <c r="D4729">
        <v>200</v>
      </c>
      <c r="E4729">
        <v>600</v>
      </c>
      <c r="F4729" t="s">
        <v>114</v>
      </c>
      <c r="G4729" s="2" t="s">
        <v>485</v>
      </c>
      <c r="H4729">
        <v>2</v>
      </c>
      <c r="I4729">
        <v>56.52</v>
      </c>
      <c r="J4729" s="2" t="s">
        <v>502</v>
      </c>
      <c r="K4729" s="2" t="s">
        <v>74</v>
      </c>
      <c r="M4729" t="s">
        <v>6013</v>
      </c>
      <c r="P4729" s="19" t="s">
        <v>5473</v>
      </c>
      <c r="Q4729" s="19" t="s">
        <v>25</v>
      </c>
      <c r="R4729" s="19" t="s">
        <v>129</v>
      </c>
      <c r="W4729" s="20">
        <v>34</v>
      </c>
      <c r="X4729" s="65" t="s">
        <v>7103</v>
      </c>
      <c r="Z4729" t="s">
        <v>4950</v>
      </c>
      <c r="AB4729" t="s">
        <v>119</v>
      </c>
      <c r="AC4729" t="s">
        <v>5734</v>
      </c>
      <c r="AD4729" s="2" t="s">
        <v>121</v>
      </c>
    </row>
    <row r="4730" spans="1:30" hidden="1" x14ac:dyDescent="0.25">
      <c r="A4730" s="2">
        <v>228</v>
      </c>
      <c r="B4730" t="s">
        <v>5730</v>
      </c>
      <c r="C4730">
        <v>30</v>
      </c>
      <c r="D4730">
        <v>295</v>
      </c>
      <c r="E4730">
        <v>640</v>
      </c>
      <c r="F4730" t="s">
        <v>114</v>
      </c>
      <c r="G4730" s="2" t="s">
        <v>485</v>
      </c>
      <c r="H4730">
        <v>4</v>
      </c>
      <c r="I4730">
        <v>177.85</v>
      </c>
      <c r="J4730" s="2" t="s">
        <v>502</v>
      </c>
      <c r="K4730" s="2" t="s">
        <v>74</v>
      </c>
      <c r="M4730" t="s">
        <v>6013</v>
      </c>
      <c r="P4730" s="19" t="s">
        <v>5473</v>
      </c>
      <c r="Q4730" s="19" t="s">
        <v>25</v>
      </c>
      <c r="R4730" s="19" t="s">
        <v>129</v>
      </c>
      <c r="W4730" s="20">
        <v>34</v>
      </c>
      <c r="X4730" s="65" t="s">
        <v>7103</v>
      </c>
      <c r="Z4730" t="s">
        <v>4950</v>
      </c>
      <c r="AB4730" t="s">
        <v>119</v>
      </c>
      <c r="AC4730" t="s">
        <v>5734</v>
      </c>
      <c r="AD4730" s="2" t="s">
        <v>121</v>
      </c>
    </row>
    <row r="4731" spans="1:30" hidden="1" x14ac:dyDescent="0.25">
      <c r="A4731" s="2">
        <v>229</v>
      </c>
      <c r="B4731" t="s">
        <v>5730</v>
      </c>
      <c r="C4731">
        <v>30</v>
      </c>
      <c r="D4731">
        <v>295</v>
      </c>
      <c r="E4731">
        <v>640</v>
      </c>
      <c r="F4731" t="s">
        <v>114</v>
      </c>
      <c r="G4731" s="2" t="s">
        <v>485</v>
      </c>
      <c r="H4731">
        <v>1</v>
      </c>
      <c r="I4731">
        <v>44.46</v>
      </c>
      <c r="J4731" s="2" t="s">
        <v>502</v>
      </c>
      <c r="K4731" s="2" t="s">
        <v>74</v>
      </c>
      <c r="M4731" t="s">
        <v>6013</v>
      </c>
      <c r="P4731" s="19" t="s">
        <v>5473</v>
      </c>
      <c r="Q4731" s="19" t="s">
        <v>25</v>
      </c>
      <c r="S4731" s="19" t="s">
        <v>129</v>
      </c>
      <c r="W4731" s="20">
        <v>34</v>
      </c>
      <c r="X4731" s="65" t="s">
        <v>7103</v>
      </c>
      <c r="Z4731" t="s">
        <v>4950</v>
      </c>
      <c r="AB4731" t="s">
        <v>119</v>
      </c>
      <c r="AC4731" t="s">
        <v>5740</v>
      </c>
      <c r="AD4731" s="2" t="s">
        <v>3683</v>
      </c>
    </row>
    <row r="4732" spans="1:30" hidden="1" x14ac:dyDescent="0.25">
      <c r="A4732" s="2">
        <v>230</v>
      </c>
      <c r="B4732" t="s">
        <v>5741</v>
      </c>
      <c r="C4732">
        <v>35</v>
      </c>
      <c r="D4732">
        <v>610</v>
      </c>
      <c r="E4732">
        <v>8940</v>
      </c>
      <c r="F4732" t="s">
        <v>114</v>
      </c>
      <c r="G4732" s="2" t="s">
        <v>485</v>
      </c>
      <c r="H4732">
        <v>1</v>
      </c>
      <c r="I4732">
        <v>1498.32</v>
      </c>
      <c r="J4732" s="2" t="s">
        <v>502</v>
      </c>
      <c r="K4732" s="2" t="s">
        <v>74</v>
      </c>
      <c r="M4732" t="s">
        <v>6013</v>
      </c>
      <c r="P4732" s="19" t="s">
        <v>5473</v>
      </c>
      <c r="Q4732" s="19" t="s">
        <v>27</v>
      </c>
      <c r="R4732" s="19" t="s">
        <v>129</v>
      </c>
      <c r="W4732" s="20">
        <v>34</v>
      </c>
      <c r="X4732" s="65" t="s">
        <v>7103</v>
      </c>
      <c r="Z4732" t="s">
        <v>4950</v>
      </c>
      <c r="AB4732" t="s">
        <v>119</v>
      </c>
      <c r="AC4732" t="s">
        <v>5743</v>
      </c>
      <c r="AD4732" s="2" t="s">
        <v>121</v>
      </c>
    </row>
    <row r="4733" spans="1:30" hidden="1" x14ac:dyDescent="0.25">
      <c r="A4733" s="2">
        <v>231</v>
      </c>
      <c r="B4733" t="s">
        <v>5744</v>
      </c>
      <c r="C4733">
        <v>35</v>
      </c>
      <c r="D4733">
        <v>610</v>
      </c>
      <c r="E4733">
        <v>8940</v>
      </c>
      <c r="F4733" t="s">
        <v>114</v>
      </c>
      <c r="G4733" s="2" t="s">
        <v>485</v>
      </c>
      <c r="H4733">
        <v>1</v>
      </c>
      <c r="I4733">
        <v>1498.32</v>
      </c>
      <c r="J4733" s="2" t="s">
        <v>502</v>
      </c>
      <c r="K4733" s="2" t="s">
        <v>74</v>
      </c>
      <c r="M4733" t="s">
        <v>6013</v>
      </c>
      <c r="P4733" s="19" t="s">
        <v>5473</v>
      </c>
      <c r="Q4733" s="19" t="s">
        <v>27</v>
      </c>
      <c r="R4733" s="19" t="s">
        <v>129</v>
      </c>
      <c r="W4733" s="20">
        <v>34</v>
      </c>
      <c r="X4733" s="65" t="s">
        <v>7103</v>
      </c>
      <c r="Z4733" t="s">
        <v>4950</v>
      </c>
      <c r="AB4733" t="s">
        <v>119</v>
      </c>
      <c r="AC4733" t="s">
        <v>5743</v>
      </c>
      <c r="AD4733" s="2" t="s">
        <v>121</v>
      </c>
    </row>
    <row r="4734" spans="1:30" hidden="1" x14ac:dyDescent="0.25">
      <c r="A4734" s="2">
        <v>232</v>
      </c>
      <c r="B4734" t="s">
        <v>5745</v>
      </c>
      <c r="C4734">
        <v>35</v>
      </c>
      <c r="D4734">
        <v>610</v>
      </c>
      <c r="E4734">
        <v>8940</v>
      </c>
      <c r="F4734" t="s">
        <v>114</v>
      </c>
      <c r="G4734" s="2" t="s">
        <v>485</v>
      </c>
      <c r="H4734">
        <v>1</v>
      </c>
      <c r="I4734">
        <v>1498.32</v>
      </c>
      <c r="J4734" s="2" t="s">
        <v>502</v>
      </c>
      <c r="K4734" s="2" t="s">
        <v>74</v>
      </c>
      <c r="M4734" t="s">
        <v>6013</v>
      </c>
      <c r="P4734" s="19" t="s">
        <v>5473</v>
      </c>
      <c r="Q4734" s="19" t="s">
        <v>27</v>
      </c>
      <c r="R4734" s="19" t="s">
        <v>129</v>
      </c>
      <c r="W4734" s="20">
        <v>34</v>
      </c>
      <c r="X4734" s="65" t="s">
        <v>7103</v>
      </c>
      <c r="Z4734" t="s">
        <v>4950</v>
      </c>
      <c r="AB4734" t="s">
        <v>119</v>
      </c>
      <c r="AC4734" t="s">
        <v>5743</v>
      </c>
      <c r="AD4734" s="2" t="s">
        <v>121</v>
      </c>
    </row>
    <row r="4735" spans="1:30" hidden="1" x14ac:dyDescent="0.25">
      <c r="A4735" s="2">
        <v>233</v>
      </c>
      <c r="B4735" t="s">
        <v>5746</v>
      </c>
      <c r="C4735">
        <v>35</v>
      </c>
      <c r="D4735">
        <v>610</v>
      </c>
      <c r="E4735">
        <v>8940</v>
      </c>
      <c r="F4735" t="s">
        <v>114</v>
      </c>
      <c r="G4735" s="2" t="s">
        <v>485</v>
      </c>
      <c r="H4735">
        <v>1</v>
      </c>
      <c r="I4735">
        <v>1498.32</v>
      </c>
      <c r="J4735" s="2" t="s">
        <v>502</v>
      </c>
      <c r="K4735" s="2" t="s">
        <v>74</v>
      </c>
      <c r="M4735" t="s">
        <v>6013</v>
      </c>
      <c r="P4735" s="19" t="s">
        <v>5473</v>
      </c>
      <c r="Q4735" s="19" t="s">
        <v>27</v>
      </c>
      <c r="R4735" s="19" t="s">
        <v>129</v>
      </c>
      <c r="W4735" s="20">
        <v>34</v>
      </c>
      <c r="X4735" s="65" t="s">
        <v>7103</v>
      </c>
      <c r="Z4735" t="s">
        <v>4950</v>
      </c>
      <c r="AB4735" t="s">
        <v>119</v>
      </c>
      <c r="AC4735" t="s">
        <v>5743</v>
      </c>
      <c r="AD4735" s="2" t="s">
        <v>121</v>
      </c>
    </row>
    <row r="4736" spans="1:30" hidden="1" x14ac:dyDescent="0.25">
      <c r="A4736" s="2">
        <v>234</v>
      </c>
      <c r="B4736" t="s">
        <v>5750</v>
      </c>
      <c r="C4736">
        <v>35</v>
      </c>
      <c r="D4736">
        <v>607</v>
      </c>
      <c r="E4736">
        <v>8940</v>
      </c>
      <c r="F4736" t="s">
        <v>2484</v>
      </c>
      <c r="G4736" s="2" t="s">
        <v>485</v>
      </c>
      <c r="H4736">
        <v>1</v>
      </c>
      <c r="I4736">
        <v>1479.75</v>
      </c>
      <c r="J4736" s="2" t="s">
        <v>502</v>
      </c>
      <c r="K4736" s="2" t="s">
        <v>74</v>
      </c>
      <c r="M4736" t="s">
        <v>6013</v>
      </c>
      <c r="P4736" s="19" t="s">
        <v>5473</v>
      </c>
      <c r="Q4736" s="19" t="s">
        <v>27</v>
      </c>
      <c r="S4736" s="19" t="s">
        <v>129</v>
      </c>
      <c r="W4736" s="20">
        <v>34</v>
      </c>
      <c r="X4736" s="65" t="s">
        <v>7103</v>
      </c>
      <c r="Z4736" t="s">
        <v>23</v>
      </c>
      <c r="AB4736" t="s">
        <v>119</v>
      </c>
      <c r="AC4736" t="s">
        <v>6883</v>
      </c>
      <c r="AD4736" s="2" t="s">
        <v>6884</v>
      </c>
    </row>
    <row r="4737" spans="1:30" hidden="1" x14ac:dyDescent="0.25">
      <c r="A4737" s="2">
        <v>235</v>
      </c>
      <c r="B4737" t="s">
        <v>5751</v>
      </c>
      <c r="C4737">
        <v>35</v>
      </c>
      <c r="D4737">
        <v>750</v>
      </c>
      <c r="E4737">
        <v>1135</v>
      </c>
      <c r="F4737" t="s">
        <v>2484</v>
      </c>
      <c r="G4737" s="2" t="s">
        <v>485</v>
      </c>
      <c r="H4737">
        <v>1</v>
      </c>
      <c r="I4737">
        <v>233.93</v>
      </c>
      <c r="J4737" s="2" t="s">
        <v>502</v>
      </c>
      <c r="K4737" s="2" t="s">
        <v>74</v>
      </c>
      <c r="M4737" t="s">
        <v>6013</v>
      </c>
      <c r="P4737" s="19" t="s">
        <v>5473</v>
      </c>
      <c r="Q4737" s="19" t="s">
        <v>27</v>
      </c>
      <c r="S4737" s="19" t="s">
        <v>129</v>
      </c>
      <c r="W4737" s="20">
        <v>34</v>
      </c>
      <c r="X4737" s="65" t="s">
        <v>7103</v>
      </c>
      <c r="Z4737" t="s">
        <v>4950</v>
      </c>
      <c r="AB4737" t="s">
        <v>119</v>
      </c>
      <c r="AC4737" t="s">
        <v>5754</v>
      </c>
      <c r="AD4737" s="2" t="s">
        <v>5755</v>
      </c>
    </row>
    <row r="4738" spans="1:30" hidden="1" x14ac:dyDescent="0.25">
      <c r="A4738" s="2">
        <v>236</v>
      </c>
      <c r="B4738" t="s">
        <v>5756</v>
      </c>
      <c r="C4738">
        <v>35</v>
      </c>
      <c r="D4738">
        <v>750</v>
      </c>
      <c r="E4738">
        <v>1135</v>
      </c>
      <c r="F4738" t="s">
        <v>2484</v>
      </c>
      <c r="G4738" s="2" t="s">
        <v>485</v>
      </c>
      <c r="H4738">
        <v>1</v>
      </c>
      <c r="I4738">
        <v>233.93</v>
      </c>
      <c r="J4738" s="2" t="s">
        <v>502</v>
      </c>
      <c r="K4738" s="2" t="s">
        <v>74</v>
      </c>
      <c r="M4738" t="s">
        <v>6013</v>
      </c>
      <c r="P4738" s="19" t="s">
        <v>5473</v>
      </c>
      <c r="Q4738" s="19" t="s">
        <v>27</v>
      </c>
      <c r="S4738" s="19" t="s">
        <v>129</v>
      </c>
      <c r="W4738" s="20">
        <v>34</v>
      </c>
      <c r="X4738" s="65" t="s">
        <v>7103</v>
      </c>
      <c r="Z4738" t="s">
        <v>4950</v>
      </c>
      <c r="AB4738" t="s">
        <v>119</v>
      </c>
      <c r="AC4738" t="s">
        <v>5754</v>
      </c>
      <c r="AD4738" s="2" t="s">
        <v>5755</v>
      </c>
    </row>
    <row r="4739" spans="1:30" hidden="1" x14ac:dyDescent="0.25">
      <c r="A4739" s="2">
        <v>237</v>
      </c>
      <c r="B4739" t="s">
        <v>5757</v>
      </c>
      <c r="C4739">
        <v>35</v>
      </c>
      <c r="D4739">
        <v>750</v>
      </c>
      <c r="E4739">
        <v>1098</v>
      </c>
      <c r="F4739" t="s">
        <v>2484</v>
      </c>
      <c r="G4739" s="2" t="s">
        <v>485</v>
      </c>
      <c r="H4739">
        <v>1</v>
      </c>
      <c r="I4739">
        <v>225.04</v>
      </c>
      <c r="J4739" s="2" t="s">
        <v>502</v>
      </c>
      <c r="K4739" s="2" t="s">
        <v>74</v>
      </c>
      <c r="M4739" t="s">
        <v>6013</v>
      </c>
      <c r="P4739" s="19" t="s">
        <v>5473</v>
      </c>
      <c r="Q4739" s="19" t="s">
        <v>27</v>
      </c>
      <c r="S4739" s="19" t="s">
        <v>129</v>
      </c>
      <c r="W4739" s="20">
        <v>34</v>
      </c>
      <c r="X4739" s="65" t="s">
        <v>7103</v>
      </c>
      <c r="Z4739" t="s">
        <v>4950</v>
      </c>
      <c r="AB4739" t="s">
        <v>119</v>
      </c>
      <c r="AC4739" t="s">
        <v>5754</v>
      </c>
      <c r="AD4739" s="2" t="s">
        <v>5755</v>
      </c>
    </row>
    <row r="4740" spans="1:30" hidden="1" x14ac:dyDescent="0.25">
      <c r="A4740" s="2">
        <v>238</v>
      </c>
      <c r="B4740" t="s">
        <v>5759</v>
      </c>
      <c r="C4740">
        <v>35</v>
      </c>
      <c r="D4740">
        <v>750</v>
      </c>
      <c r="E4740">
        <v>866</v>
      </c>
      <c r="F4740" t="s">
        <v>2484</v>
      </c>
      <c r="G4740" s="2" t="s">
        <v>485</v>
      </c>
      <c r="H4740">
        <v>1</v>
      </c>
      <c r="I4740">
        <v>178.36</v>
      </c>
      <c r="J4740" s="2" t="s">
        <v>502</v>
      </c>
      <c r="K4740" s="2" t="s">
        <v>74</v>
      </c>
      <c r="M4740" t="s">
        <v>6013</v>
      </c>
      <c r="P4740" s="19" t="s">
        <v>5473</v>
      </c>
      <c r="Q4740" s="19" t="s">
        <v>27</v>
      </c>
      <c r="S4740" s="19" t="s">
        <v>129</v>
      </c>
      <c r="W4740" s="20">
        <v>34</v>
      </c>
      <c r="X4740" s="65" t="s">
        <v>7103</v>
      </c>
      <c r="Z4740" t="s">
        <v>4950</v>
      </c>
      <c r="AB4740" t="s">
        <v>119</v>
      </c>
      <c r="AC4740" t="s">
        <v>5754</v>
      </c>
      <c r="AD4740" s="2" t="s">
        <v>5755</v>
      </c>
    </row>
    <row r="4741" spans="1:30" hidden="1" x14ac:dyDescent="0.25">
      <c r="A4741" s="2">
        <v>239</v>
      </c>
      <c r="B4741" t="s">
        <v>5761</v>
      </c>
      <c r="C4741">
        <v>35</v>
      </c>
      <c r="D4741">
        <v>750</v>
      </c>
      <c r="E4741">
        <v>1098</v>
      </c>
      <c r="F4741" t="s">
        <v>2484</v>
      </c>
      <c r="G4741" s="2" t="s">
        <v>485</v>
      </c>
      <c r="H4741">
        <v>1</v>
      </c>
      <c r="I4741">
        <v>225.04</v>
      </c>
      <c r="J4741" s="2" t="s">
        <v>502</v>
      </c>
      <c r="K4741" s="2" t="s">
        <v>74</v>
      </c>
      <c r="M4741" t="s">
        <v>6013</v>
      </c>
      <c r="P4741" s="19" t="s">
        <v>5473</v>
      </c>
      <c r="Q4741" s="19" t="s">
        <v>27</v>
      </c>
      <c r="S4741" s="19" t="s">
        <v>129</v>
      </c>
      <c r="W4741" s="20">
        <v>34</v>
      </c>
      <c r="X4741" s="65" t="s">
        <v>7103</v>
      </c>
      <c r="Z4741" t="s">
        <v>4950</v>
      </c>
      <c r="AB4741" t="s">
        <v>119</v>
      </c>
      <c r="AC4741" t="s">
        <v>5754</v>
      </c>
      <c r="AD4741" s="2" t="s">
        <v>5755</v>
      </c>
    </row>
    <row r="4742" spans="1:30" hidden="1" x14ac:dyDescent="0.25">
      <c r="A4742" s="2">
        <v>240</v>
      </c>
      <c r="B4742" t="s">
        <v>5762</v>
      </c>
      <c r="C4742">
        <v>35</v>
      </c>
      <c r="D4742">
        <v>750</v>
      </c>
      <c r="E4742">
        <v>1276</v>
      </c>
      <c r="F4742" t="s">
        <v>2484</v>
      </c>
      <c r="G4742" s="2" t="s">
        <v>485</v>
      </c>
      <c r="H4742">
        <v>1</v>
      </c>
      <c r="I4742">
        <v>262.83</v>
      </c>
      <c r="J4742" s="2" t="s">
        <v>502</v>
      </c>
      <c r="K4742" s="2" t="s">
        <v>74</v>
      </c>
      <c r="M4742" t="s">
        <v>6013</v>
      </c>
      <c r="P4742" s="19" t="s">
        <v>5473</v>
      </c>
      <c r="Q4742" s="19" t="s">
        <v>27</v>
      </c>
      <c r="S4742" s="19" t="s">
        <v>129</v>
      </c>
      <c r="W4742" s="20">
        <v>34</v>
      </c>
      <c r="X4742" s="65" t="s">
        <v>7103</v>
      </c>
      <c r="Z4742" t="s">
        <v>4950</v>
      </c>
      <c r="AB4742" t="s">
        <v>119</v>
      </c>
      <c r="AC4742" t="s">
        <v>5754</v>
      </c>
      <c r="AD4742" s="2" t="s">
        <v>5755</v>
      </c>
    </row>
    <row r="4743" spans="1:30" hidden="1" x14ac:dyDescent="0.25">
      <c r="A4743" s="2">
        <v>241</v>
      </c>
      <c r="B4743" t="s">
        <v>5764</v>
      </c>
      <c r="C4743">
        <v>35</v>
      </c>
      <c r="D4743">
        <v>750</v>
      </c>
      <c r="E4743">
        <v>866</v>
      </c>
      <c r="F4743" t="s">
        <v>2484</v>
      </c>
      <c r="G4743" s="2" t="s">
        <v>485</v>
      </c>
      <c r="H4743">
        <v>1</v>
      </c>
      <c r="I4743">
        <v>178.36</v>
      </c>
      <c r="J4743" s="2" t="s">
        <v>502</v>
      </c>
      <c r="K4743" s="2" t="s">
        <v>74</v>
      </c>
      <c r="M4743" t="s">
        <v>6013</v>
      </c>
      <c r="P4743" s="19" t="s">
        <v>5473</v>
      </c>
      <c r="Q4743" s="19" t="s">
        <v>27</v>
      </c>
      <c r="S4743" s="19" t="s">
        <v>129</v>
      </c>
      <c r="W4743" s="20">
        <v>34</v>
      </c>
      <c r="X4743" s="65" t="s">
        <v>7103</v>
      </c>
      <c r="Z4743" t="s">
        <v>4950</v>
      </c>
      <c r="AB4743" t="s">
        <v>119</v>
      </c>
      <c r="AC4743" t="s">
        <v>5754</v>
      </c>
      <c r="AD4743" s="2" t="s">
        <v>5755</v>
      </c>
    </row>
    <row r="4744" spans="1:30" hidden="1" x14ac:dyDescent="0.25">
      <c r="A4744" s="2">
        <v>242</v>
      </c>
      <c r="B4744" t="s">
        <v>5765</v>
      </c>
      <c r="C4744">
        <v>35</v>
      </c>
      <c r="D4744">
        <v>750</v>
      </c>
      <c r="E4744">
        <v>1098</v>
      </c>
      <c r="F4744" t="s">
        <v>2484</v>
      </c>
      <c r="G4744" s="2" t="s">
        <v>485</v>
      </c>
      <c r="H4744">
        <v>1</v>
      </c>
      <c r="I4744">
        <v>225.04</v>
      </c>
      <c r="J4744" s="2" t="s">
        <v>502</v>
      </c>
      <c r="K4744" s="2" t="s">
        <v>74</v>
      </c>
      <c r="M4744" t="s">
        <v>6013</v>
      </c>
      <c r="P4744" s="19" t="s">
        <v>5473</v>
      </c>
      <c r="Q4744" s="19" t="s">
        <v>27</v>
      </c>
      <c r="S4744" s="19" t="s">
        <v>129</v>
      </c>
      <c r="W4744" s="20">
        <v>34</v>
      </c>
      <c r="X4744" s="65" t="s">
        <v>7103</v>
      </c>
      <c r="Z4744" t="s">
        <v>4950</v>
      </c>
      <c r="AB4744" t="s">
        <v>119</v>
      </c>
      <c r="AC4744" t="s">
        <v>5754</v>
      </c>
      <c r="AD4744" s="2" t="s">
        <v>5755</v>
      </c>
    </row>
    <row r="4745" spans="1:30" hidden="1" x14ac:dyDescent="0.25">
      <c r="A4745" s="2">
        <v>243</v>
      </c>
      <c r="B4745" t="s">
        <v>5766</v>
      </c>
      <c r="C4745">
        <v>35</v>
      </c>
      <c r="D4745">
        <v>750</v>
      </c>
      <c r="E4745">
        <v>1098</v>
      </c>
      <c r="F4745" t="s">
        <v>2484</v>
      </c>
      <c r="G4745" s="2" t="s">
        <v>485</v>
      </c>
      <c r="H4745">
        <v>1</v>
      </c>
      <c r="I4745">
        <v>224.6</v>
      </c>
      <c r="J4745" s="2" t="s">
        <v>502</v>
      </c>
      <c r="K4745" s="2" t="s">
        <v>74</v>
      </c>
      <c r="M4745" t="s">
        <v>6013</v>
      </c>
      <c r="P4745" s="19" t="s">
        <v>5473</v>
      </c>
      <c r="Q4745" s="19" t="s">
        <v>27</v>
      </c>
      <c r="S4745" s="19" t="s">
        <v>129</v>
      </c>
      <c r="W4745" s="20">
        <v>34</v>
      </c>
      <c r="X4745" s="65" t="s">
        <v>7103</v>
      </c>
      <c r="Z4745" t="s">
        <v>4950</v>
      </c>
      <c r="AB4745" t="s">
        <v>119</v>
      </c>
      <c r="AC4745" t="s">
        <v>5754</v>
      </c>
      <c r="AD4745" s="2" t="s">
        <v>5755</v>
      </c>
    </row>
    <row r="4746" spans="1:30" hidden="1" x14ac:dyDescent="0.25">
      <c r="A4746" s="2">
        <v>244</v>
      </c>
      <c r="B4746" t="s">
        <v>5767</v>
      </c>
      <c r="C4746">
        <v>35</v>
      </c>
      <c r="D4746">
        <v>750</v>
      </c>
      <c r="E4746">
        <v>1098</v>
      </c>
      <c r="F4746" t="s">
        <v>2484</v>
      </c>
      <c r="G4746" s="2" t="s">
        <v>485</v>
      </c>
      <c r="H4746">
        <v>1</v>
      </c>
      <c r="I4746">
        <v>224.82</v>
      </c>
      <c r="J4746" s="2" t="s">
        <v>502</v>
      </c>
      <c r="K4746" s="2" t="s">
        <v>74</v>
      </c>
      <c r="M4746" t="s">
        <v>6013</v>
      </c>
      <c r="P4746" s="19" t="s">
        <v>5473</v>
      </c>
      <c r="Q4746" s="19" t="s">
        <v>27</v>
      </c>
      <c r="S4746" s="19" t="s">
        <v>129</v>
      </c>
      <c r="W4746" s="20">
        <v>34</v>
      </c>
      <c r="X4746" s="65" t="s">
        <v>7103</v>
      </c>
      <c r="Z4746" t="s">
        <v>4950</v>
      </c>
      <c r="AB4746" t="s">
        <v>119</v>
      </c>
      <c r="AC4746" t="s">
        <v>5754</v>
      </c>
      <c r="AD4746" s="2" t="s">
        <v>5755</v>
      </c>
    </row>
    <row r="4747" spans="1:30" hidden="1" x14ac:dyDescent="0.25">
      <c r="A4747" s="2">
        <v>245</v>
      </c>
      <c r="B4747" t="s">
        <v>5768</v>
      </c>
      <c r="C4747">
        <v>35</v>
      </c>
      <c r="D4747">
        <v>750</v>
      </c>
      <c r="E4747">
        <v>1098</v>
      </c>
      <c r="F4747" t="s">
        <v>2484</v>
      </c>
      <c r="G4747" s="2" t="s">
        <v>485</v>
      </c>
      <c r="H4747">
        <v>1</v>
      </c>
      <c r="I4747">
        <v>225.04</v>
      </c>
      <c r="J4747" s="2" t="s">
        <v>502</v>
      </c>
      <c r="K4747" s="2" t="s">
        <v>74</v>
      </c>
      <c r="M4747" t="s">
        <v>6013</v>
      </c>
      <c r="P4747" s="19" t="s">
        <v>5473</v>
      </c>
      <c r="Q4747" s="19" t="s">
        <v>27</v>
      </c>
      <c r="S4747" s="19" t="s">
        <v>129</v>
      </c>
      <c r="W4747" s="20">
        <v>34</v>
      </c>
      <c r="X4747" s="65" t="s">
        <v>7103</v>
      </c>
      <c r="Z4747" t="s">
        <v>4950</v>
      </c>
      <c r="AB4747" t="s">
        <v>119</v>
      </c>
      <c r="AC4747" t="s">
        <v>5754</v>
      </c>
      <c r="AD4747" s="2" t="s">
        <v>5755</v>
      </c>
    </row>
    <row r="4748" spans="1:30" hidden="1" x14ac:dyDescent="0.25">
      <c r="A4748" s="2">
        <v>246</v>
      </c>
      <c r="B4748" t="s">
        <v>5769</v>
      </c>
      <c r="C4748">
        <v>35</v>
      </c>
      <c r="D4748">
        <v>750</v>
      </c>
      <c r="E4748">
        <v>1098</v>
      </c>
      <c r="F4748" t="s">
        <v>2484</v>
      </c>
      <c r="G4748" s="2" t="s">
        <v>485</v>
      </c>
      <c r="H4748">
        <v>1</v>
      </c>
      <c r="I4748">
        <v>225.04</v>
      </c>
      <c r="J4748" s="2" t="s">
        <v>502</v>
      </c>
      <c r="K4748" s="2" t="s">
        <v>74</v>
      </c>
      <c r="M4748" t="s">
        <v>6013</v>
      </c>
      <c r="P4748" s="19" t="s">
        <v>5473</v>
      </c>
      <c r="Q4748" s="19" t="s">
        <v>27</v>
      </c>
      <c r="S4748" s="19" t="s">
        <v>129</v>
      </c>
      <c r="W4748" s="20">
        <v>34</v>
      </c>
      <c r="X4748" s="65" t="s">
        <v>7103</v>
      </c>
      <c r="Z4748" t="s">
        <v>4950</v>
      </c>
      <c r="AB4748" t="s">
        <v>119</v>
      </c>
      <c r="AC4748" t="s">
        <v>5770</v>
      </c>
      <c r="AD4748" s="2" t="s">
        <v>5771</v>
      </c>
    </row>
    <row r="4749" spans="1:30" hidden="1" x14ac:dyDescent="0.25">
      <c r="A4749" s="2">
        <v>247</v>
      </c>
      <c r="B4749" t="s">
        <v>5772</v>
      </c>
      <c r="C4749">
        <v>35</v>
      </c>
      <c r="D4749">
        <v>1228</v>
      </c>
      <c r="E4749">
        <v>12000</v>
      </c>
      <c r="F4749" t="s">
        <v>2484</v>
      </c>
      <c r="G4749" s="2" t="s">
        <v>485</v>
      </c>
      <c r="H4749">
        <v>2</v>
      </c>
      <c r="I4749">
        <v>356.72</v>
      </c>
      <c r="J4749" s="2" t="s">
        <v>502</v>
      </c>
      <c r="K4749" s="2" t="s">
        <v>74</v>
      </c>
      <c r="M4749" t="s">
        <v>6013</v>
      </c>
      <c r="P4749" s="19" t="s">
        <v>5473</v>
      </c>
      <c r="Q4749" s="19" t="s">
        <v>27</v>
      </c>
      <c r="S4749" s="19" t="s">
        <v>129</v>
      </c>
      <c r="W4749" s="20">
        <v>34</v>
      </c>
      <c r="X4749" s="65" t="s">
        <v>7103</v>
      </c>
      <c r="Z4749" t="s">
        <v>4950</v>
      </c>
      <c r="AB4749" t="s">
        <v>119</v>
      </c>
      <c r="AC4749" t="s">
        <v>5770</v>
      </c>
      <c r="AD4749" s="2" t="s">
        <v>5771</v>
      </c>
    </row>
    <row r="4750" spans="1:30" hidden="1" x14ac:dyDescent="0.25">
      <c r="A4750" s="2">
        <v>248</v>
      </c>
      <c r="B4750" t="s">
        <v>5761</v>
      </c>
      <c r="C4750">
        <v>35</v>
      </c>
      <c r="D4750">
        <v>750</v>
      </c>
      <c r="E4750">
        <v>1098</v>
      </c>
      <c r="F4750" t="s">
        <v>2484</v>
      </c>
      <c r="G4750" s="2" t="s">
        <v>485</v>
      </c>
      <c r="H4750">
        <v>1</v>
      </c>
      <c r="I4750">
        <v>225.04</v>
      </c>
      <c r="J4750" s="2" t="s">
        <v>502</v>
      </c>
      <c r="K4750" s="2" t="s">
        <v>74</v>
      </c>
      <c r="M4750" t="s">
        <v>6013</v>
      </c>
      <c r="P4750" s="19" t="s">
        <v>5473</v>
      </c>
      <c r="Q4750" s="19" t="s">
        <v>27</v>
      </c>
      <c r="S4750" s="19" t="s">
        <v>129</v>
      </c>
      <c r="W4750" s="20">
        <v>34</v>
      </c>
      <c r="X4750" s="65" t="s">
        <v>7103</v>
      </c>
      <c r="Z4750" t="s">
        <v>4950</v>
      </c>
      <c r="AB4750" t="s">
        <v>119</v>
      </c>
      <c r="AC4750" t="s">
        <v>5770</v>
      </c>
      <c r="AD4750" s="2" t="s">
        <v>5771</v>
      </c>
    </row>
    <row r="4751" spans="1:30" hidden="1" x14ac:dyDescent="0.25">
      <c r="A4751" s="2">
        <v>249</v>
      </c>
      <c r="B4751" t="s">
        <v>5773</v>
      </c>
      <c r="C4751">
        <v>35</v>
      </c>
      <c r="D4751">
        <v>750</v>
      </c>
      <c r="E4751">
        <v>1098</v>
      </c>
      <c r="F4751" t="s">
        <v>2484</v>
      </c>
      <c r="G4751" s="2" t="s">
        <v>485</v>
      </c>
      <c r="H4751">
        <v>2</v>
      </c>
      <c r="I4751">
        <v>449.2</v>
      </c>
      <c r="J4751" s="2" t="s">
        <v>502</v>
      </c>
      <c r="K4751" s="2" t="s">
        <v>74</v>
      </c>
      <c r="M4751" t="s">
        <v>6013</v>
      </c>
      <c r="P4751" s="19" t="s">
        <v>5473</v>
      </c>
      <c r="Q4751" s="19" t="s">
        <v>27</v>
      </c>
      <c r="S4751" s="19" t="s">
        <v>129</v>
      </c>
      <c r="W4751" s="20">
        <v>34</v>
      </c>
      <c r="X4751" s="65" t="s">
        <v>7103</v>
      </c>
      <c r="Z4751" t="s">
        <v>4950</v>
      </c>
      <c r="AB4751" t="s">
        <v>119</v>
      </c>
      <c r="AC4751" t="s">
        <v>5770</v>
      </c>
      <c r="AD4751" s="2" t="s">
        <v>5771</v>
      </c>
    </row>
    <row r="4752" spans="1:30" hidden="1" x14ac:dyDescent="0.25">
      <c r="A4752" s="2">
        <v>250</v>
      </c>
      <c r="B4752" t="s">
        <v>5774</v>
      </c>
      <c r="C4752">
        <v>35</v>
      </c>
      <c r="D4752">
        <v>750</v>
      </c>
      <c r="E4752">
        <v>1098</v>
      </c>
      <c r="F4752" t="s">
        <v>2484</v>
      </c>
      <c r="G4752" s="2" t="s">
        <v>485</v>
      </c>
      <c r="H4752">
        <v>2</v>
      </c>
      <c r="I4752">
        <v>449.2</v>
      </c>
      <c r="J4752" s="2" t="s">
        <v>502</v>
      </c>
      <c r="K4752" s="2" t="s">
        <v>74</v>
      </c>
      <c r="M4752" t="s">
        <v>6013</v>
      </c>
      <c r="P4752" s="19" t="s">
        <v>5473</v>
      </c>
      <c r="Q4752" s="19" t="s">
        <v>27</v>
      </c>
      <c r="S4752" s="19" t="s">
        <v>129</v>
      </c>
      <c r="W4752" s="20">
        <v>34</v>
      </c>
      <c r="X4752" s="65" t="s">
        <v>7103</v>
      </c>
      <c r="Z4752" t="s">
        <v>4950</v>
      </c>
      <c r="AB4752" t="s">
        <v>119</v>
      </c>
      <c r="AC4752" t="s">
        <v>5770</v>
      </c>
      <c r="AD4752" s="2" t="s">
        <v>5771</v>
      </c>
    </row>
    <row r="4753" spans="1:30" hidden="1" x14ac:dyDescent="0.25">
      <c r="A4753" s="2">
        <v>251</v>
      </c>
      <c r="B4753" t="s">
        <v>5775</v>
      </c>
      <c r="C4753">
        <v>35</v>
      </c>
      <c r="D4753">
        <v>750</v>
      </c>
      <c r="E4753">
        <v>1098</v>
      </c>
      <c r="F4753" t="s">
        <v>2484</v>
      </c>
      <c r="G4753" s="2" t="s">
        <v>485</v>
      </c>
      <c r="H4753">
        <v>2</v>
      </c>
      <c r="I4753">
        <v>449.64</v>
      </c>
      <c r="J4753" s="2" t="s">
        <v>502</v>
      </c>
      <c r="K4753" s="2" t="s">
        <v>74</v>
      </c>
      <c r="M4753" t="s">
        <v>6013</v>
      </c>
      <c r="P4753" s="19" t="s">
        <v>5473</v>
      </c>
      <c r="Q4753" s="19" t="s">
        <v>27</v>
      </c>
      <c r="S4753" s="19" t="s">
        <v>129</v>
      </c>
      <c r="W4753" s="20">
        <v>34</v>
      </c>
      <c r="X4753" s="65" t="s">
        <v>7103</v>
      </c>
      <c r="Z4753" t="s">
        <v>4950</v>
      </c>
      <c r="AB4753" t="s">
        <v>119</v>
      </c>
      <c r="AC4753" t="s">
        <v>5770</v>
      </c>
      <c r="AD4753" s="2" t="s">
        <v>5771</v>
      </c>
    </row>
    <row r="4754" spans="1:30" hidden="1" x14ac:dyDescent="0.25">
      <c r="A4754" s="2">
        <v>252</v>
      </c>
      <c r="B4754" t="s">
        <v>5776</v>
      </c>
      <c r="C4754">
        <v>35</v>
      </c>
      <c r="D4754">
        <v>750</v>
      </c>
      <c r="E4754">
        <v>1098</v>
      </c>
      <c r="F4754" t="s">
        <v>2484</v>
      </c>
      <c r="G4754" s="2" t="s">
        <v>485</v>
      </c>
      <c r="H4754">
        <v>1</v>
      </c>
      <c r="I4754">
        <v>225.04</v>
      </c>
      <c r="J4754" s="2" t="s">
        <v>502</v>
      </c>
      <c r="K4754" s="2" t="s">
        <v>74</v>
      </c>
      <c r="M4754" t="s">
        <v>6013</v>
      </c>
      <c r="P4754" s="19" t="s">
        <v>5473</v>
      </c>
      <c r="Q4754" s="19" t="s">
        <v>27</v>
      </c>
      <c r="S4754" s="19" t="s">
        <v>129</v>
      </c>
      <c r="W4754" s="20">
        <v>34</v>
      </c>
      <c r="X4754" s="65" t="s">
        <v>7103</v>
      </c>
      <c r="Z4754" t="s">
        <v>4950</v>
      </c>
      <c r="AB4754" t="s">
        <v>119</v>
      </c>
      <c r="AC4754" t="s">
        <v>5770</v>
      </c>
      <c r="AD4754" s="2" t="s">
        <v>5771</v>
      </c>
    </row>
    <row r="4755" spans="1:30" hidden="1" x14ac:dyDescent="0.25">
      <c r="A4755" s="2">
        <v>253</v>
      </c>
      <c r="B4755" t="s">
        <v>5777</v>
      </c>
      <c r="C4755">
        <v>35</v>
      </c>
      <c r="D4755">
        <v>750</v>
      </c>
      <c r="E4755">
        <v>1098</v>
      </c>
      <c r="F4755" t="s">
        <v>2484</v>
      </c>
      <c r="G4755" s="2" t="s">
        <v>485</v>
      </c>
      <c r="H4755">
        <v>1</v>
      </c>
      <c r="I4755">
        <v>224.6</v>
      </c>
      <c r="J4755" s="2" t="s">
        <v>502</v>
      </c>
      <c r="K4755" s="2" t="s">
        <v>74</v>
      </c>
      <c r="M4755" t="s">
        <v>6013</v>
      </c>
      <c r="P4755" s="19" t="s">
        <v>5473</v>
      </c>
      <c r="Q4755" s="19" t="s">
        <v>27</v>
      </c>
      <c r="S4755" s="19" t="s">
        <v>129</v>
      </c>
      <c r="W4755" s="20">
        <v>34</v>
      </c>
      <c r="X4755" s="65" t="s">
        <v>7103</v>
      </c>
      <c r="Z4755" t="s">
        <v>4950</v>
      </c>
      <c r="AB4755" t="s">
        <v>119</v>
      </c>
      <c r="AC4755" t="s">
        <v>5770</v>
      </c>
      <c r="AD4755" s="2" t="s">
        <v>5771</v>
      </c>
    </row>
    <row r="4756" spans="1:30" hidden="1" x14ac:dyDescent="0.25">
      <c r="A4756" s="2">
        <v>254</v>
      </c>
      <c r="B4756" t="s">
        <v>5751</v>
      </c>
      <c r="C4756">
        <v>35</v>
      </c>
      <c r="D4756">
        <v>750</v>
      </c>
      <c r="E4756">
        <v>1135</v>
      </c>
      <c r="F4756" t="s">
        <v>2484</v>
      </c>
      <c r="G4756" s="2" t="s">
        <v>485</v>
      </c>
      <c r="H4756">
        <v>1</v>
      </c>
      <c r="I4756">
        <v>233.93</v>
      </c>
      <c r="J4756" s="2" t="s">
        <v>502</v>
      </c>
      <c r="K4756" s="2" t="s">
        <v>74</v>
      </c>
      <c r="M4756" t="s">
        <v>6013</v>
      </c>
      <c r="P4756" s="19" t="s">
        <v>5473</v>
      </c>
      <c r="Q4756" s="19" t="s">
        <v>27</v>
      </c>
      <c r="S4756" s="19" t="s">
        <v>129</v>
      </c>
      <c r="W4756" s="20">
        <v>34</v>
      </c>
      <c r="X4756" s="65" t="s">
        <v>7103</v>
      </c>
      <c r="Z4756" t="s">
        <v>4950</v>
      </c>
      <c r="AB4756" t="s">
        <v>119</v>
      </c>
      <c r="AC4756" t="s">
        <v>5778</v>
      </c>
      <c r="AD4756" s="2" t="s">
        <v>5779</v>
      </c>
    </row>
    <row r="4757" spans="1:30" hidden="1" x14ac:dyDescent="0.25">
      <c r="A4757" s="2">
        <v>255</v>
      </c>
      <c r="B4757" t="s">
        <v>5769</v>
      </c>
      <c r="C4757">
        <v>35</v>
      </c>
      <c r="D4757">
        <v>750</v>
      </c>
      <c r="E4757">
        <v>1098</v>
      </c>
      <c r="F4757" t="s">
        <v>2484</v>
      </c>
      <c r="G4757" s="2" t="s">
        <v>485</v>
      </c>
      <c r="H4757">
        <v>1</v>
      </c>
      <c r="I4757">
        <v>225.04</v>
      </c>
      <c r="J4757" s="2" t="s">
        <v>502</v>
      </c>
      <c r="K4757" s="2" t="s">
        <v>74</v>
      </c>
      <c r="M4757" t="s">
        <v>6013</v>
      </c>
      <c r="P4757" s="19" t="s">
        <v>5473</v>
      </c>
      <c r="Q4757" s="19" t="s">
        <v>27</v>
      </c>
      <c r="S4757" s="19" t="s">
        <v>129</v>
      </c>
      <c r="W4757" s="20">
        <v>34</v>
      </c>
      <c r="X4757" s="65" t="s">
        <v>7103</v>
      </c>
      <c r="Z4757" t="s">
        <v>4950</v>
      </c>
      <c r="AB4757" t="s">
        <v>119</v>
      </c>
      <c r="AC4757" t="s">
        <v>5778</v>
      </c>
      <c r="AD4757" s="2" t="s">
        <v>5779</v>
      </c>
    </row>
    <row r="4758" spans="1:30" hidden="1" x14ac:dyDescent="0.25">
      <c r="A4758" s="2">
        <v>256</v>
      </c>
      <c r="B4758" t="s">
        <v>5780</v>
      </c>
      <c r="C4758">
        <v>35</v>
      </c>
      <c r="D4758">
        <v>750</v>
      </c>
      <c r="E4758">
        <v>1135</v>
      </c>
      <c r="F4758" t="s">
        <v>2484</v>
      </c>
      <c r="G4758" s="2" t="s">
        <v>485</v>
      </c>
      <c r="H4758">
        <v>1</v>
      </c>
      <c r="I4758">
        <v>233.93</v>
      </c>
      <c r="J4758" s="2" t="s">
        <v>502</v>
      </c>
      <c r="K4758" s="2" t="s">
        <v>74</v>
      </c>
      <c r="M4758" t="s">
        <v>6013</v>
      </c>
      <c r="P4758" s="19" t="s">
        <v>5473</v>
      </c>
      <c r="Q4758" s="19" t="s">
        <v>27</v>
      </c>
      <c r="S4758" s="19" t="s">
        <v>129</v>
      </c>
      <c r="W4758" s="20">
        <v>34</v>
      </c>
      <c r="X4758" s="65" t="s">
        <v>7103</v>
      </c>
      <c r="Z4758" t="s">
        <v>4950</v>
      </c>
      <c r="AB4758" t="s">
        <v>119</v>
      </c>
      <c r="AC4758" t="s">
        <v>5778</v>
      </c>
      <c r="AD4758" s="2" t="s">
        <v>5779</v>
      </c>
    </row>
    <row r="4759" spans="1:30" hidden="1" x14ac:dyDescent="0.25">
      <c r="A4759" s="2">
        <v>257</v>
      </c>
      <c r="B4759" t="s">
        <v>5757</v>
      </c>
      <c r="C4759">
        <v>35</v>
      </c>
      <c r="D4759">
        <v>750</v>
      </c>
      <c r="E4759">
        <v>1098</v>
      </c>
      <c r="F4759" t="s">
        <v>2484</v>
      </c>
      <c r="G4759" s="2" t="s">
        <v>485</v>
      </c>
      <c r="H4759">
        <v>1</v>
      </c>
      <c r="I4759">
        <v>225.04</v>
      </c>
      <c r="J4759" s="2" t="s">
        <v>502</v>
      </c>
      <c r="K4759" s="2" t="s">
        <v>74</v>
      </c>
      <c r="M4759" t="s">
        <v>6013</v>
      </c>
      <c r="P4759" s="19" t="s">
        <v>5473</v>
      </c>
      <c r="Q4759" s="19" t="s">
        <v>27</v>
      </c>
      <c r="S4759" s="19" t="s">
        <v>129</v>
      </c>
      <c r="W4759" s="20">
        <v>34</v>
      </c>
      <c r="X4759" s="65" t="s">
        <v>7103</v>
      </c>
      <c r="Z4759" t="s">
        <v>4950</v>
      </c>
      <c r="AB4759" t="s">
        <v>119</v>
      </c>
      <c r="AC4759" t="s">
        <v>5778</v>
      </c>
      <c r="AD4759" s="2" t="s">
        <v>5779</v>
      </c>
    </row>
    <row r="4760" spans="1:30" hidden="1" x14ac:dyDescent="0.25">
      <c r="A4760" s="2">
        <v>258</v>
      </c>
      <c r="B4760" t="s">
        <v>5759</v>
      </c>
      <c r="C4760">
        <v>35</v>
      </c>
      <c r="D4760">
        <v>750</v>
      </c>
      <c r="E4760">
        <v>866</v>
      </c>
      <c r="F4760" t="s">
        <v>2484</v>
      </c>
      <c r="G4760" s="2" t="s">
        <v>485</v>
      </c>
      <c r="H4760">
        <v>1</v>
      </c>
      <c r="I4760">
        <v>178.36</v>
      </c>
      <c r="J4760" s="2" t="s">
        <v>502</v>
      </c>
      <c r="K4760" s="2" t="s">
        <v>74</v>
      </c>
      <c r="M4760" t="s">
        <v>6013</v>
      </c>
      <c r="P4760" s="19" t="s">
        <v>5473</v>
      </c>
      <c r="Q4760" s="19" t="s">
        <v>27</v>
      </c>
      <c r="S4760" s="19" t="s">
        <v>129</v>
      </c>
      <c r="W4760" s="20">
        <v>34</v>
      </c>
      <c r="X4760" s="65" t="s">
        <v>7103</v>
      </c>
      <c r="Z4760" t="s">
        <v>4950</v>
      </c>
      <c r="AB4760" t="s">
        <v>119</v>
      </c>
      <c r="AC4760" t="s">
        <v>5778</v>
      </c>
      <c r="AD4760" s="2" t="s">
        <v>5779</v>
      </c>
    </row>
    <row r="4761" spans="1:30" hidden="1" x14ac:dyDescent="0.25">
      <c r="A4761" s="2">
        <v>259</v>
      </c>
      <c r="B4761" t="s">
        <v>5762</v>
      </c>
      <c r="C4761">
        <v>35</v>
      </c>
      <c r="D4761">
        <v>750</v>
      </c>
      <c r="E4761">
        <v>1276</v>
      </c>
      <c r="F4761" t="s">
        <v>2484</v>
      </c>
      <c r="G4761" s="2" t="s">
        <v>485</v>
      </c>
      <c r="H4761">
        <v>1</v>
      </c>
      <c r="I4761">
        <v>262.83</v>
      </c>
      <c r="J4761" s="2" t="s">
        <v>502</v>
      </c>
      <c r="K4761" s="2" t="s">
        <v>74</v>
      </c>
      <c r="M4761" t="s">
        <v>6013</v>
      </c>
      <c r="P4761" s="19" t="s">
        <v>5473</v>
      </c>
      <c r="Q4761" s="19" t="s">
        <v>27</v>
      </c>
      <c r="S4761" s="19" t="s">
        <v>129</v>
      </c>
      <c r="W4761" s="20">
        <v>34</v>
      </c>
      <c r="X4761" s="65" t="s">
        <v>7103</v>
      </c>
      <c r="Z4761" t="s">
        <v>4950</v>
      </c>
      <c r="AB4761" t="s">
        <v>119</v>
      </c>
      <c r="AC4761" t="s">
        <v>5778</v>
      </c>
      <c r="AD4761" s="2" t="s">
        <v>5779</v>
      </c>
    </row>
    <row r="4762" spans="1:30" hidden="1" x14ac:dyDescent="0.25">
      <c r="A4762" s="2">
        <v>260</v>
      </c>
      <c r="B4762" t="s">
        <v>5776</v>
      </c>
      <c r="C4762">
        <v>35</v>
      </c>
      <c r="D4762">
        <v>750</v>
      </c>
      <c r="E4762">
        <v>1098</v>
      </c>
      <c r="F4762" t="s">
        <v>2484</v>
      </c>
      <c r="G4762" s="2" t="s">
        <v>485</v>
      </c>
      <c r="H4762">
        <v>1</v>
      </c>
      <c r="I4762">
        <v>225.04</v>
      </c>
      <c r="J4762" s="2" t="s">
        <v>502</v>
      </c>
      <c r="K4762" s="2" t="s">
        <v>74</v>
      </c>
      <c r="M4762" t="s">
        <v>6013</v>
      </c>
      <c r="P4762" s="19" t="s">
        <v>5473</v>
      </c>
      <c r="Q4762" s="19" t="s">
        <v>27</v>
      </c>
      <c r="S4762" s="19" t="s">
        <v>129</v>
      </c>
      <c r="W4762" s="20">
        <v>34</v>
      </c>
      <c r="X4762" s="65" t="s">
        <v>7103</v>
      </c>
      <c r="Z4762" t="s">
        <v>4950</v>
      </c>
      <c r="AB4762" t="s">
        <v>119</v>
      </c>
      <c r="AC4762" t="s">
        <v>5778</v>
      </c>
      <c r="AD4762" s="2" t="s">
        <v>5779</v>
      </c>
    </row>
    <row r="4763" spans="1:30" hidden="1" x14ac:dyDescent="0.25">
      <c r="A4763" s="2">
        <v>261</v>
      </c>
      <c r="B4763" t="s">
        <v>5764</v>
      </c>
      <c r="C4763">
        <v>35</v>
      </c>
      <c r="D4763">
        <v>750</v>
      </c>
      <c r="E4763">
        <v>866</v>
      </c>
      <c r="F4763" t="s">
        <v>2484</v>
      </c>
      <c r="G4763" s="2" t="s">
        <v>485</v>
      </c>
      <c r="H4763">
        <v>1</v>
      </c>
      <c r="I4763">
        <v>178.36</v>
      </c>
      <c r="J4763" s="2" t="s">
        <v>502</v>
      </c>
      <c r="K4763" s="2" t="s">
        <v>74</v>
      </c>
      <c r="M4763" t="s">
        <v>6013</v>
      </c>
      <c r="P4763" s="19" t="s">
        <v>5473</v>
      </c>
      <c r="Q4763" s="19" t="s">
        <v>27</v>
      </c>
      <c r="S4763" s="19" t="s">
        <v>129</v>
      </c>
      <c r="W4763" s="20">
        <v>34</v>
      </c>
      <c r="X4763" s="65" t="s">
        <v>7103</v>
      </c>
      <c r="Z4763" t="s">
        <v>4950</v>
      </c>
      <c r="AB4763" t="s">
        <v>119</v>
      </c>
      <c r="AC4763" t="s">
        <v>5778</v>
      </c>
      <c r="AD4763" s="2" t="s">
        <v>5779</v>
      </c>
    </row>
    <row r="4764" spans="1:30" hidden="1" x14ac:dyDescent="0.25">
      <c r="A4764" s="2">
        <v>262</v>
      </c>
      <c r="B4764" t="s">
        <v>5765</v>
      </c>
      <c r="C4764">
        <v>35</v>
      </c>
      <c r="D4764">
        <v>750</v>
      </c>
      <c r="E4764">
        <v>1098</v>
      </c>
      <c r="F4764" t="s">
        <v>2484</v>
      </c>
      <c r="G4764" s="2" t="s">
        <v>485</v>
      </c>
      <c r="H4764">
        <v>1</v>
      </c>
      <c r="I4764">
        <v>225.04</v>
      </c>
      <c r="J4764" s="2" t="s">
        <v>502</v>
      </c>
      <c r="K4764" s="2" t="s">
        <v>74</v>
      </c>
      <c r="M4764" t="s">
        <v>6013</v>
      </c>
      <c r="P4764" s="19" t="s">
        <v>5473</v>
      </c>
      <c r="Q4764" s="19" t="s">
        <v>27</v>
      </c>
      <c r="S4764" s="19" t="s">
        <v>129</v>
      </c>
      <c r="W4764" s="20">
        <v>34</v>
      </c>
      <c r="X4764" s="65" t="s">
        <v>7103</v>
      </c>
      <c r="Z4764" t="s">
        <v>4950</v>
      </c>
      <c r="AB4764" t="s">
        <v>119</v>
      </c>
      <c r="AC4764" t="s">
        <v>5778</v>
      </c>
      <c r="AD4764" s="2" t="s">
        <v>5779</v>
      </c>
    </row>
    <row r="4765" spans="1:30" hidden="1" x14ac:dyDescent="0.25">
      <c r="A4765" s="2">
        <v>263</v>
      </c>
      <c r="B4765" t="s">
        <v>5767</v>
      </c>
      <c r="C4765">
        <v>35</v>
      </c>
      <c r="D4765">
        <v>750</v>
      </c>
      <c r="E4765">
        <v>1098</v>
      </c>
      <c r="F4765" t="s">
        <v>2484</v>
      </c>
      <c r="G4765" s="2" t="s">
        <v>485</v>
      </c>
      <c r="H4765">
        <v>1</v>
      </c>
      <c r="I4765">
        <v>224.82</v>
      </c>
      <c r="J4765" s="2" t="s">
        <v>502</v>
      </c>
      <c r="K4765" s="2" t="s">
        <v>74</v>
      </c>
      <c r="M4765" t="s">
        <v>6013</v>
      </c>
      <c r="P4765" s="19" t="s">
        <v>5473</v>
      </c>
      <c r="Q4765" s="19" t="s">
        <v>27</v>
      </c>
      <c r="S4765" s="19" t="s">
        <v>129</v>
      </c>
      <c r="W4765" s="20">
        <v>34</v>
      </c>
      <c r="X4765" s="65" t="s">
        <v>7103</v>
      </c>
      <c r="Z4765" t="s">
        <v>4950</v>
      </c>
      <c r="AB4765" t="s">
        <v>119</v>
      </c>
      <c r="AC4765" t="s">
        <v>5778</v>
      </c>
      <c r="AD4765" s="2" t="s">
        <v>5779</v>
      </c>
    </row>
    <row r="4766" spans="1:30" hidden="1" x14ac:dyDescent="0.25">
      <c r="A4766" s="2">
        <v>264</v>
      </c>
      <c r="B4766" t="s">
        <v>5768</v>
      </c>
      <c r="C4766">
        <v>35</v>
      </c>
      <c r="D4766">
        <v>750</v>
      </c>
      <c r="E4766">
        <v>1098</v>
      </c>
      <c r="F4766" t="s">
        <v>2484</v>
      </c>
      <c r="G4766" s="2" t="s">
        <v>485</v>
      </c>
      <c r="H4766">
        <v>1</v>
      </c>
      <c r="I4766">
        <v>225.04</v>
      </c>
      <c r="J4766" s="2" t="s">
        <v>502</v>
      </c>
      <c r="K4766" s="2" t="s">
        <v>74</v>
      </c>
      <c r="M4766" t="s">
        <v>6013</v>
      </c>
      <c r="P4766" s="19" t="s">
        <v>5473</v>
      </c>
      <c r="Q4766" s="19" t="s">
        <v>27</v>
      </c>
      <c r="S4766" s="19" t="s">
        <v>129</v>
      </c>
      <c r="W4766" s="20">
        <v>34</v>
      </c>
      <c r="X4766" s="65" t="s">
        <v>7103</v>
      </c>
      <c r="Z4766" t="s">
        <v>4950</v>
      </c>
      <c r="AB4766" t="s">
        <v>119</v>
      </c>
      <c r="AC4766" t="s">
        <v>5778</v>
      </c>
      <c r="AD4766" s="2" t="s">
        <v>5779</v>
      </c>
    </row>
    <row r="4767" spans="1:30" hidden="1" x14ac:dyDescent="0.25">
      <c r="A4767" s="2">
        <v>265</v>
      </c>
      <c r="B4767" t="s">
        <v>5781</v>
      </c>
      <c r="C4767">
        <v>35</v>
      </c>
      <c r="D4767">
        <v>750</v>
      </c>
      <c r="E4767">
        <v>1138</v>
      </c>
      <c r="F4767" t="s">
        <v>2484</v>
      </c>
      <c r="G4767" s="2" t="s">
        <v>485</v>
      </c>
      <c r="H4767">
        <v>1</v>
      </c>
      <c r="I4767">
        <v>234.51</v>
      </c>
      <c r="J4767" s="2" t="s">
        <v>502</v>
      </c>
      <c r="K4767" s="2" t="s">
        <v>74</v>
      </c>
      <c r="M4767" t="s">
        <v>6013</v>
      </c>
      <c r="P4767" s="19" t="s">
        <v>5473</v>
      </c>
      <c r="Q4767" s="19" t="s">
        <v>27</v>
      </c>
      <c r="S4767" s="19" t="s">
        <v>129</v>
      </c>
      <c r="W4767" s="20">
        <v>34</v>
      </c>
      <c r="X4767" s="65" t="s">
        <v>7103</v>
      </c>
      <c r="Z4767" t="s">
        <v>4950</v>
      </c>
      <c r="AB4767" t="s">
        <v>119</v>
      </c>
      <c r="AC4767" t="s">
        <v>5783</v>
      </c>
      <c r="AD4767" s="2" t="s">
        <v>5784</v>
      </c>
    </row>
    <row r="4768" spans="1:30" hidden="1" x14ac:dyDescent="0.25">
      <c r="A4768" s="2">
        <v>266</v>
      </c>
      <c r="B4768" t="s">
        <v>5785</v>
      </c>
      <c r="C4768">
        <v>35</v>
      </c>
      <c r="D4768">
        <v>750</v>
      </c>
      <c r="E4768">
        <v>1138</v>
      </c>
      <c r="F4768" t="s">
        <v>2484</v>
      </c>
      <c r="G4768" s="2" t="s">
        <v>485</v>
      </c>
      <c r="H4768">
        <v>1</v>
      </c>
      <c r="I4768">
        <v>234.51</v>
      </c>
      <c r="J4768" s="2" t="s">
        <v>502</v>
      </c>
      <c r="K4768" s="2" t="s">
        <v>74</v>
      </c>
      <c r="M4768" t="s">
        <v>6013</v>
      </c>
      <c r="P4768" s="19" t="s">
        <v>5473</v>
      </c>
      <c r="Q4768" s="19" t="s">
        <v>27</v>
      </c>
      <c r="S4768" s="19" t="s">
        <v>129</v>
      </c>
      <c r="W4768" s="20">
        <v>34</v>
      </c>
      <c r="X4768" s="65" t="s">
        <v>7103</v>
      </c>
      <c r="Z4768" t="s">
        <v>4950</v>
      </c>
      <c r="AB4768" t="s">
        <v>119</v>
      </c>
      <c r="AC4768" t="s">
        <v>5783</v>
      </c>
      <c r="AD4768" s="2" t="s">
        <v>5784</v>
      </c>
    </row>
    <row r="4769" spans="1:30" hidden="1" x14ac:dyDescent="0.25">
      <c r="A4769" s="2">
        <v>267</v>
      </c>
      <c r="B4769" t="s">
        <v>5786</v>
      </c>
      <c r="C4769">
        <v>35</v>
      </c>
      <c r="D4769">
        <v>750</v>
      </c>
      <c r="E4769">
        <v>1138</v>
      </c>
      <c r="F4769" t="s">
        <v>2484</v>
      </c>
      <c r="G4769" s="2" t="s">
        <v>485</v>
      </c>
      <c r="H4769">
        <v>1</v>
      </c>
      <c r="I4769">
        <v>234.51</v>
      </c>
      <c r="J4769" s="2" t="s">
        <v>502</v>
      </c>
      <c r="K4769" s="2" t="s">
        <v>74</v>
      </c>
      <c r="M4769" t="s">
        <v>6013</v>
      </c>
      <c r="P4769" s="19" t="s">
        <v>5473</v>
      </c>
      <c r="Q4769" s="19" t="s">
        <v>27</v>
      </c>
      <c r="S4769" s="19" t="s">
        <v>129</v>
      </c>
      <c r="W4769" s="20">
        <v>34</v>
      </c>
      <c r="X4769" s="65" t="s">
        <v>7103</v>
      </c>
      <c r="Z4769" t="s">
        <v>4950</v>
      </c>
      <c r="AB4769" t="s">
        <v>119</v>
      </c>
      <c r="AC4769" t="s">
        <v>5783</v>
      </c>
      <c r="AD4769" s="2" t="s">
        <v>5784</v>
      </c>
    </row>
    <row r="4770" spans="1:30" hidden="1" x14ac:dyDescent="0.25">
      <c r="A4770" s="2">
        <v>268</v>
      </c>
      <c r="B4770" t="s">
        <v>5787</v>
      </c>
      <c r="C4770">
        <v>35</v>
      </c>
      <c r="D4770">
        <v>750</v>
      </c>
      <c r="E4770">
        <v>1276</v>
      </c>
      <c r="F4770" t="s">
        <v>2484</v>
      </c>
      <c r="G4770" s="2" t="s">
        <v>485</v>
      </c>
      <c r="H4770">
        <v>2</v>
      </c>
      <c r="I4770">
        <v>525.66999999999996</v>
      </c>
      <c r="J4770" s="2" t="s">
        <v>502</v>
      </c>
      <c r="K4770" s="2" t="s">
        <v>74</v>
      </c>
      <c r="M4770" t="s">
        <v>6013</v>
      </c>
      <c r="P4770" s="19" t="s">
        <v>5473</v>
      </c>
      <c r="Q4770" s="19" t="s">
        <v>27</v>
      </c>
      <c r="S4770" s="19" t="s">
        <v>129</v>
      </c>
      <c r="W4770" s="20">
        <v>34</v>
      </c>
      <c r="X4770" s="65" t="s">
        <v>7103</v>
      </c>
      <c r="Z4770" t="s">
        <v>4950</v>
      </c>
      <c r="AB4770" t="s">
        <v>119</v>
      </c>
      <c r="AC4770" t="s">
        <v>5783</v>
      </c>
      <c r="AD4770" s="2" t="s">
        <v>5784</v>
      </c>
    </row>
    <row r="4771" spans="1:30" hidden="1" x14ac:dyDescent="0.25">
      <c r="A4771" s="2">
        <v>269</v>
      </c>
      <c r="B4771" t="s">
        <v>5788</v>
      </c>
      <c r="C4771">
        <v>35</v>
      </c>
      <c r="D4771">
        <v>750</v>
      </c>
      <c r="E4771">
        <v>866</v>
      </c>
      <c r="F4771" t="s">
        <v>2484</v>
      </c>
      <c r="G4771" s="2" t="s">
        <v>485</v>
      </c>
      <c r="H4771">
        <v>2</v>
      </c>
      <c r="I4771">
        <v>356.72</v>
      </c>
      <c r="J4771" s="2" t="s">
        <v>502</v>
      </c>
      <c r="K4771" s="2" t="s">
        <v>74</v>
      </c>
      <c r="M4771" t="s">
        <v>6013</v>
      </c>
      <c r="P4771" s="19" t="s">
        <v>5473</v>
      </c>
      <c r="Q4771" s="19" t="s">
        <v>27</v>
      </c>
      <c r="S4771" s="19" t="s">
        <v>129</v>
      </c>
      <c r="W4771" s="20">
        <v>34</v>
      </c>
      <c r="X4771" s="65" t="s">
        <v>7103</v>
      </c>
      <c r="Z4771" t="s">
        <v>4950</v>
      </c>
      <c r="AB4771" t="s">
        <v>119</v>
      </c>
      <c r="AC4771" t="s">
        <v>5783</v>
      </c>
      <c r="AD4771" s="2" t="s">
        <v>5784</v>
      </c>
    </row>
    <row r="4772" spans="1:30" hidden="1" x14ac:dyDescent="0.25">
      <c r="A4772" s="2">
        <v>270</v>
      </c>
      <c r="B4772" t="s">
        <v>5766</v>
      </c>
      <c r="C4772">
        <v>35</v>
      </c>
      <c r="D4772">
        <v>750</v>
      </c>
      <c r="E4772">
        <v>1098</v>
      </c>
      <c r="F4772" t="s">
        <v>2484</v>
      </c>
      <c r="G4772" s="2" t="s">
        <v>485</v>
      </c>
      <c r="H4772">
        <v>1</v>
      </c>
      <c r="I4772">
        <v>224.6</v>
      </c>
      <c r="J4772" s="2" t="s">
        <v>502</v>
      </c>
      <c r="K4772" s="2" t="s">
        <v>74</v>
      </c>
      <c r="M4772" t="s">
        <v>6013</v>
      </c>
      <c r="P4772" s="19" t="s">
        <v>5473</v>
      </c>
      <c r="Q4772" s="19" t="s">
        <v>27</v>
      </c>
      <c r="S4772" s="19" t="s">
        <v>129</v>
      </c>
      <c r="W4772" s="20">
        <v>34</v>
      </c>
      <c r="X4772" s="65" t="s">
        <v>7103</v>
      </c>
      <c r="Z4772" t="s">
        <v>4950</v>
      </c>
      <c r="AB4772" t="s">
        <v>119</v>
      </c>
      <c r="AC4772" t="s">
        <v>5783</v>
      </c>
      <c r="AD4772" s="2" t="s">
        <v>5784</v>
      </c>
    </row>
    <row r="4773" spans="1:30" hidden="1" x14ac:dyDescent="0.25">
      <c r="A4773" s="2">
        <v>271</v>
      </c>
      <c r="B4773" t="s">
        <v>5777</v>
      </c>
      <c r="C4773">
        <v>35</v>
      </c>
      <c r="D4773">
        <v>750</v>
      </c>
      <c r="E4773">
        <v>1098</v>
      </c>
      <c r="F4773" t="s">
        <v>2484</v>
      </c>
      <c r="G4773" s="2" t="s">
        <v>485</v>
      </c>
      <c r="H4773">
        <v>1</v>
      </c>
      <c r="I4773">
        <v>224.6</v>
      </c>
      <c r="J4773" s="2" t="s">
        <v>502</v>
      </c>
      <c r="K4773" s="2" t="s">
        <v>74</v>
      </c>
      <c r="M4773" t="s">
        <v>6013</v>
      </c>
      <c r="P4773" s="19" t="s">
        <v>5473</v>
      </c>
      <c r="Q4773" s="19" t="s">
        <v>27</v>
      </c>
      <c r="S4773" s="19" t="s">
        <v>129</v>
      </c>
      <c r="W4773" s="20">
        <v>34</v>
      </c>
      <c r="X4773" s="65" t="s">
        <v>7103</v>
      </c>
      <c r="Z4773" t="s">
        <v>4950</v>
      </c>
      <c r="AB4773" t="s">
        <v>119</v>
      </c>
      <c r="AC4773" t="s">
        <v>5783</v>
      </c>
      <c r="AD4773" s="2" t="s">
        <v>5784</v>
      </c>
    </row>
    <row r="4774" spans="1:30" hidden="1" x14ac:dyDescent="0.25">
      <c r="A4774" s="2">
        <v>272</v>
      </c>
      <c r="B4774" t="s">
        <v>5789</v>
      </c>
      <c r="C4774">
        <v>35</v>
      </c>
      <c r="D4774">
        <v>750</v>
      </c>
      <c r="E4774">
        <v>1135</v>
      </c>
      <c r="F4774" t="s">
        <v>2484</v>
      </c>
      <c r="G4774" s="2" t="s">
        <v>485</v>
      </c>
      <c r="H4774">
        <v>2</v>
      </c>
      <c r="I4774">
        <v>467.87</v>
      </c>
      <c r="J4774" s="2" t="s">
        <v>502</v>
      </c>
      <c r="K4774" s="2" t="s">
        <v>74</v>
      </c>
      <c r="M4774" t="s">
        <v>6013</v>
      </c>
      <c r="P4774" s="19" t="s">
        <v>5473</v>
      </c>
      <c r="Q4774" s="19" t="s">
        <v>27</v>
      </c>
      <c r="S4774" s="19" t="s">
        <v>129</v>
      </c>
      <c r="W4774" s="20">
        <v>34</v>
      </c>
      <c r="X4774" s="65" t="s">
        <v>7103</v>
      </c>
      <c r="Z4774" t="s">
        <v>4950</v>
      </c>
      <c r="AB4774" t="s">
        <v>119</v>
      </c>
      <c r="AC4774" t="s">
        <v>5783</v>
      </c>
      <c r="AD4774" s="2" t="s">
        <v>5784</v>
      </c>
    </row>
    <row r="4775" spans="1:30" hidden="1" x14ac:dyDescent="0.25">
      <c r="A4775" s="2">
        <v>273</v>
      </c>
      <c r="B4775" t="s">
        <v>5790</v>
      </c>
      <c r="C4775">
        <v>35</v>
      </c>
      <c r="D4775">
        <v>750</v>
      </c>
      <c r="E4775">
        <v>1138</v>
      </c>
      <c r="F4775" t="s">
        <v>2484</v>
      </c>
      <c r="G4775" s="2" t="s">
        <v>485</v>
      </c>
      <c r="H4775">
        <v>1</v>
      </c>
      <c r="I4775">
        <v>234.51</v>
      </c>
      <c r="J4775" s="2" t="s">
        <v>502</v>
      </c>
      <c r="K4775" s="2" t="s">
        <v>74</v>
      </c>
      <c r="M4775" t="s">
        <v>6013</v>
      </c>
      <c r="P4775" s="19" t="s">
        <v>5473</v>
      </c>
      <c r="Q4775" s="19" t="s">
        <v>27</v>
      </c>
      <c r="S4775" s="19" t="s">
        <v>129</v>
      </c>
      <c r="W4775" s="20">
        <v>34</v>
      </c>
      <c r="X4775" s="65" t="s">
        <v>7103</v>
      </c>
      <c r="Z4775" t="s">
        <v>4950</v>
      </c>
      <c r="AB4775" t="s">
        <v>119</v>
      </c>
      <c r="AC4775" t="s">
        <v>5792</v>
      </c>
      <c r="AD4775" s="2" t="s">
        <v>5793</v>
      </c>
    </row>
    <row r="4776" spans="1:30" hidden="1" x14ac:dyDescent="0.25">
      <c r="A4776" s="2">
        <v>274</v>
      </c>
      <c r="B4776" t="s">
        <v>5794</v>
      </c>
      <c r="C4776">
        <v>35</v>
      </c>
      <c r="D4776">
        <v>750</v>
      </c>
      <c r="E4776">
        <v>1135</v>
      </c>
      <c r="F4776" t="s">
        <v>2484</v>
      </c>
      <c r="G4776" s="2" t="s">
        <v>485</v>
      </c>
      <c r="H4776">
        <v>1</v>
      </c>
      <c r="I4776">
        <v>233.93</v>
      </c>
      <c r="J4776" s="2" t="s">
        <v>502</v>
      </c>
      <c r="K4776" s="2" t="s">
        <v>74</v>
      </c>
      <c r="M4776" t="s">
        <v>6013</v>
      </c>
      <c r="P4776" s="19" t="s">
        <v>5473</v>
      </c>
      <c r="Q4776" s="19" t="s">
        <v>27</v>
      </c>
      <c r="S4776" s="19" t="s">
        <v>129</v>
      </c>
      <c r="W4776" s="20">
        <v>34</v>
      </c>
      <c r="X4776" s="65" t="s">
        <v>7103</v>
      </c>
      <c r="Z4776" t="s">
        <v>4950</v>
      </c>
      <c r="AB4776" t="s">
        <v>119</v>
      </c>
      <c r="AC4776" t="s">
        <v>5792</v>
      </c>
      <c r="AD4776" s="2" t="s">
        <v>5793</v>
      </c>
    </row>
    <row r="4777" spans="1:30" hidden="1" x14ac:dyDescent="0.25">
      <c r="A4777" s="2">
        <v>275</v>
      </c>
      <c r="B4777" t="s">
        <v>5795</v>
      </c>
      <c r="C4777">
        <v>35</v>
      </c>
      <c r="D4777">
        <v>750</v>
      </c>
      <c r="E4777">
        <v>1138</v>
      </c>
      <c r="F4777" t="s">
        <v>2484</v>
      </c>
      <c r="G4777" s="2" t="s">
        <v>485</v>
      </c>
      <c r="H4777">
        <v>1</v>
      </c>
      <c r="I4777">
        <v>234.51</v>
      </c>
      <c r="J4777" s="2" t="s">
        <v>502</v>
      </c>
      <c r="K4777" s="2" t="s">
        <v>74</v>
      </c>
      <c r="M4777" t="s">
        <v>6013</v>
      </c>
      <c r="P4777" s="19" t="s">
        <v>5473</v>
      </c>
      <c r="Q4777" s="19" t="s">
        <v>27</v>
      </c>
      <c r="S4777" s="19" t="s">
        <v>129</v>
      </c>
      <c r="W4777" s="20">
        <v>34</v>
      </c>
      <c r="X4777" s="65" t="s">
        <v>7103</v>
      </c>
      <c r="Z4777" t="s">
        <v>4950</v>
      </c>
      <c r="AB4777" t="s">
        <v>119</v>
      </c>
      <c r="AC4777" t="s">
        <v>5792</v>
      </c>
      <c r="AD4777" s="2" t="s">
        <v>5793</v>
      </c>
    </row>
    <row r="4778" spans="1:30" hidden="1" x14ac:dyDescent="0.25">
      <c r="A4778" s="2">
        <v>276</v>
      </c>
      <c r="B4778" t="s">
        <v>5796</v>
      </c>
      <c r="C4778">
        <v>35</v>
      </c>
      <c r="D4778">
        <v>750</v>
      </c>
      <c r="E4778">
        <v>1138</v>
      </c>
      <c r="F4778" t="s">
        <v>2484</v>
      </c>
      <c r="G4778" s="2" t="s">
        <v>485</v>
      </c>
      <c r="H4778">
        <v>1</v>
      </c>
      <c r="I4778">
        <v>234.51</v>
      </c>
      <c r="J4778" s="2" t="s">
        <v>502</v>
      </c>
      <c r="K4778" s="2" t="s">
        <v>74</v>
      </c>
      <c r="M4778" t="s">
        <v>6013</v>
      </c>
      <c r="P4778" s="19" t="s">
        <v>5473</v>
      </c>
      <c r="Q4778" s="19" t="s">
        <v>27</v>
      </c>
      <c r="S4778" s="19" t="s">
        <v>129</v>
      </c>
      <c r="W4778" s="20">
        <v>34</v>
      </c>
      <c r="X4778" s="65" t="s">
        <v>7103</v>
      </c>
      <c r="Z4778" t="s">
        <v>4950</v>
      </c>
      <c r="AB4778" t="s">
        <v>119</v>
      </c>
      <c r="AC4778" t="s">
        <v>5792</v>
      </c>
      <c r="AD4778" s="2" t="s">
        <v>5793</v>
      </c>
    </row>
    <row r="4779" spans="1:30" hidden="1" x14ac:dyDescent="0.25">
      <c r="A4779" s="2">
        <v>277</v>
      </c>
      <c r="B4779" t="s">
        <v>5797</v>
      </c>
      <c r="C4779">
        <v>35</v>
      </c>
      <c r="D4779">
        <v>750</v>
      </c>
      <c r="E4779">
        <v>1138</v>
      </c>
      <c r="F4779" t="s">
        <v>2484</v>
      </c>
      <c r="G4779" s="2" t="s">
        <v>485</v>
      </c>
      <c r="H4779">
        <v>1</v>
      </c>
      <c r="I4779">
        <v>234.51</v>
      </c>
      <c r="J4779" s="2" t="s">
        <v>502</v>
      </c>
      <c r="K4779" s="2" t="s">
        <v>74</v>
      </c>
      <c r="M4779" t="s">
        <v>6013</v>
      </c>
      <c r="P4779" s="19" t="s">
        <v>5473</v>
      </c>
      <c r="Q4779" s="19" t="s">
        <v>27</v>
      </c>
      <c r="S4779" s="19" t="s">
        <v>129</v>
      </c>
      <c r="W4779" s="20">
        <v>34</v>
      </c>
      <c r="X4779" s="65" t="s">
        <v>7103</v>
      </c>
      <c r="Z4779" t="s">
        <v>4950</v>
      </c>
      <c r="AB4779" t="s">
        <v>119</v>
      </c>
      <c r="AC4779" t="s">
        <v>5792</v>
      </c>
      <c r="AD4779" s="2" t="s">
        <v>5793</v>
      </c>
    </row>
    <row r="4780" spans="1:30" hidden="1" x14ac:dyDescent="0.25">
      <c r="A4780" s="2">
        <v>278</v>
      </c>
      <c r="B4780" t="s">
        <v>5798</v>
      </c>
      <c r="C4780">
        <v>35</v>
      </c>
      <c r="D4780">
        <v>750</v>
      </c>
      <c r="E4780">
        <v>1138</v>
      </c>
      <c r="F4780" t="s">
        <v>2484</v>
      </c>
      <c r="G4780" s="2" t="s">
        <v>485</v>
      </c>
      <c r="H4780">
        <v>1</v>
      </c>
      <c r="I4780">
        <v>234.51</v>
      </c>
      <c r="J4780" s="2" t="s">
        <v>502</v>
      </c>
      <c r="K4780" s="2" t="s">
        <v>74</v>
      </c>
      <c r="M4780" t="s">
        <v>6013</v>
      </c>
      <c r="P4780" s="19" t="s">
        <v>5473</v>
      </c>
      <c r="Q4780" s="19" t="s">
        <v>27</v>
      </c>
      <c r="S4780" s="19" t="s">
        <v>129</v>
      </c>
      <c r="W4780" s="20">
        <v>34</v>
      </c>
      <c r="X4780" s="65" t="s">
        <v>7103</v>
      </c>
      <c r="Z4780" t="s">
        <v>4950</v>
      </c>
      <c r="AB4780" t="s">
        <v>119</v>
      </c>
      <c r="AC4780" t="s">
        <v>5792</v>
      </c>
      <c r="AD4780" s="2" t="s">
        <v>5793</v>
      </c>
    </row>
    <row r="4781" spans="1:30" hidden="1" x14ac:dyDescent="0.25">
      <c r="A4781" s="2">
        <v>279</v>
      </c>
      <c r="B4781" t="s">
        <v>5799</v>
      </c>
      <c r="C4781">
        <v>35</v>
      </c>
      <c r="D4781">
        <v>750</v>
      </c>
      <c r="E4781">
        <v>1276</v>
      </c>
      <c r="F4781" t="s">
        <v>2484</v>
      </c>
      <c r="G4781" s="2" t="s">
        <v>485</v>
      </c>
      <c r="H4781">
        <v>2</v>
      </c>
      <c r="I4781">
        <v>525.66999999999996</v>
      </c>
      <c r="J4781" s="2" t="s">
        <v>502</v>
      </c>
      <c r="K4781" s="2" t="s">
        <v>74</v>
      </c>
      <c r="M4781" t="s">
        <v>6013</v>
      </c>
      <c r="P4781" s="19" t="s">
        <v>5473</v>
      </c>
      <c r="Q4781" s="19" t="s">
        <v>27</v>
      </c>
      <c r="S4781" s="19" t="s">
        <v>129</v>
      </c>
      <c r="W4781" s="20">
        <v>34</v>
      </c>
      <c r="X4781" s="65" t="s">
        <v>7103</v>
      </c>
      <c r="Z4781" t="s">
        <v>4950</v>
      </c>
      <c r="AB4781" t="s">
        <v>119</v>
      </c>
      <c r="AC4781" t="s">
        <v>5792</v>
      </c>
      <c r="AD4781" s="2" t="s">
        <v>5793</v>
      </c>
    </row>
    <row r="4782" spans="1:30" hidden="1" x14ac:dyDescent="0.25">
      <c r="A4782" s="2">
        <v>280</v>
      </c>
      <c r="B4782" t="s">
        <v>5800</v>
      </c>
      <c r="C4782">
        <v>35</v>
      </c>
      <c r="D4782">
        <v>750</v>
      </c>
      <c r="E4782">
        <v>1276</v>
      </c>
      <c r="F4782" t="s">
        <v>2484</v>
      </c>
      <c r="G4782" s="2" t="s">
        <v>485</v>
      </c>
      <c r="H4782">
        <v>2</v>
      </c>
      <c r="I4782">
        <v>525.66999999999996</v>
      </c>
      <c r="J4782" s="2" t="s">
        <v>502</v>
      </c>
      <c r="K4782" s="2" t="s">
        <v>74</v>
      </c>
      <c r="M4782" t="s">
        <v>6013</v>
      </c>
      <c r="P4782" s="19" t="s">
        <v>5473</v>
      </c>
      <c r="Q4782" s="19" t="s">
        <v>27</v>
      </c>
      <c r="S4782" s="19" t="s">
        <v>129</v>
      </c>
      <c r="W4782" s="20">
        <v>34</v>
      </c>
      <c r="X4782" s="65" t="s">
        <v>7103</v>
      </c>
      <c r="Z4782" t="s">
        <v>4950</v>
      </c>
      <c r="AB4782" t="s">
        <v>119</v>
      </c>
      <c r="AC4782" t="s">
        <v>5792</v>
      </c>
      <c r="AD4782" s="2" t="s">
        <v>5793</v>
      </c>
    </row>
    <row r="4783" spans="1:30" hidden="1" x14ac:dyDescent="0.25">
      <c r="A4783" s="2">
        <v>281</v>
      </c>
      <c r="B4783" t="s">
        <v>5794</v>
      </c>
      <c r="C4783">
        <v>35</v>
      </c>
      <c r="D4783">
        <v>750</v>
      </c>
      <c r="E4783">
        <v>1135</v>
      </c>
      <c r="F4783" t="s">
        <v>114</v>
      </c>
      <c r="G4783" s="2" t="s">
        <v>485</v>
      </c>
      <c r="H4783">
        <v>1</v>
      </c>
      <c r="I4783">
        <v>233.93</v>
      </c>
      <c r="J4783" s="2" t="s">
        <v>502</v>
      </c>
      <c r="K4783" s="2" t="s">
        <v>74</v>
      </c>
      <c r="M4783" t="s">
        <v>6013</v>
      </c>
      <c r="P4783" s="19" t="s">
        <v>5473</v>
      </c>
      <c r="Q4783" s="19" t="s">
        <v>27</v>
      </c>
      <c r="S4783" s="19" t="s">
        <v>129</v>
      </c>
      <c r="W4783" s="20">
        <v>34</v>
      </c>
      <c r="X4783" s="65" t="s">
        <v>7103</v>
      </c>
      <c r="Z4783" t="s">
        <v>4950</v>
      </c>
      <c r="AB4783" t="s">
        <v>119</v>
      </c>
      <c r="AC4783" t="s">
        <v>5802</v>
      </c>
      <c r="AD4783" s="2" t="s">
        <v>3294</v>
      </c>
    </row>
    <row r="4784" spans="1:30" hidden="1" x14ac:dyDescent="0.25">
      <c r="A4784" s="2">
        <v>282</v>
      </c>
      <c r="B4784" t="s">
        <v>5748</v>
      </c>
      <c r="C4784">
        <v>35</v>
      </c>
      <c r="D4784">
        <v>607</v>
      </c>
      <c r="E4784">
        <v>8940</v>
      </c>
      <c r="F4784" t="s">
        <v>2484</v>
      </c>
      <c r="G4784" s="2" t="s">
        <v>485</v>
      </c>
      <c r="H4784">
        <v>1</v>
      </c>
      <c r="I4784">
        <v>1479.75</v>
      </c>
      <c r="J4784" s="2" t="s">
        <v>502</v>
      </c>
      <c r="K4784" s="2" t="s">
        <v>74</v>
      </c>
      <c r="M4784" t="s">
        <v>6013</v>
      </c>
      <c r="P4784" s="19" t="s">
        <v>5473</v>
      </c>
      <c r="Q4784" s="19" t="s">
        <v>27</v>
      </c>
      <c r="S4784" s="19" t="s">
        <v>129</v>
      </c>
      <c r="W4784" s="20">
        <v>34</v>
      </c>
      <c r="X4784" s="65" t="s">
        <v>7103</v>
      </c>
      <c r="Z4784" t="s">
        <v>23</v>
      </c>
      <c r="AB4784" t="s">
        <v>119</v>
      </c>
      <c r="AC4784" t="s">
        <v>6885</v>
      </c>
      <c r="AD4784" s="2" t="s">
        <v>6886</v>
      </c>
    </row>
    <row r="4785" spans="1:30" hidden="1" x14ac:dyDescent="0.25">
      <c r="A4785" s="2">
        <v>283</v>
      </c>
      <c r="B4785" t="s">
        <v>5749</v>
      </c>
      <c r="C4785">
        <v>35</v>
      </c>
      <c r="D4785">
        <v>607</v>
      </c>
      <c r="E4785">
        <v>8940</v>
      </c>
      <c r="F4785" t="s">
        <v>2484</v>
      </c>
      <c r="G4785" s="2" t="s">
        <v>485</v>
      </c>
      <c r="H4785">
        <v>1</v>
      </c>
      <c r="I4785">
        <v>1479.75</v>
      </c>
      <c r="J4785" s="2" t="s">
        <v>502</v>
      </c>
      <c r="K4785" s="2" t="s">
        <v>74</v>
      </c>
      <c r="M4785" t="s">
        <v>6013</v>
      </c>
      <c r="P4785" s="19" t="s">
        <v>5473</v>
      </c>
      <c r="Q4785" s="19" t="s">
        <v>27</v>
      </c>
      <c r="S4785" s="19" t="s">
        <v>129</v>
      </c>
      <c r="W4785" s="20">
        <v>34</v>
      </c>
      <c r="X4785" s="65" t="s">
        <v>7103</v>
      </c>
      <c r="Z4785" t="s">
        <v>23</v>
      </c>
      <c r="AB4785" t="s">
        <v>119</v>
      </c>
      <c r="AC4785" t="s">
        <v>6887</v>
      </c>
      <c r="AD4785" s="2" t="s">
        <v>6888</v>
      </c>
    </row>
    <row r="4786" spans="1:30" hidden="1" x14ac:dyDescent="0.25">
      <c r="A4786" s="2">
        <v>284</v>
      </c>
      <c r="B4786" t="s">
        <v>5747</v>
      </c>
      <c r="C4786">
        <v>35</v>
      </c>
      <c r="D4786">
        <v>607</v>
      </c>
      <c r="E4786">
        <v>8940</v>
      </c>
      <c r="F4786" t="s">
        <v>2484</v>
      </c>
      <c r="G4786" s="2" t="s">
        <v>485</v>
      </c>
      <c r="H4786">
        <v>1</v>
      </c>
      <c r="I4786">
        <v>1479.75</v>
      </c>
      <c r="J4786" s="2" t="s">
        <v>502</v>
      </c>
      <c r="K4786" s="2" t="s">
        <v>74</v>
      </c>
      <c r="M4786" t="s">
        <v>6013</v>
      </c>
      <c r="P4786" s="19" t="s">
        <v>5473</v>
      </c>
      <c r="Q4786" s="19" t="s">
        <v>27</v>
      </c>
      <c r="S4786" s="19" t="s">
        <v>129</v>
      </c>
      <c r="W4786" s="20">
        <v>34</v>
      </c>
      <c r="X4786" s="65" t="s">
        <v>7103</v>
      </c>
      <c r="Z4786" t="s">
        <v>23</v>
      </c>
      <c r="AB4786" t="s">
        <v>119</v>
      </c>
      <c r="AC4786" t="s">
        <v>6889</v>
      </c>
      <c r="AD4786" s="2" t="s">
        <v>6890</v>
      </c>
    </row>
    <row r="4787" spans="1:30" hidden="1" x14ac:dyDescent="0.25">
      <c r="A4787" s="2">
        <v>285</v>
      </c>
      <c r="B4787" t="s">
        <v>5803</v>
      </c>
      <c r="C4787">
        <v>40</v>
      </c>
      <c r="D4787">
        <v>900</v>
      </c>
      <c r="E4787">
        <v>900</v>
      </c>
      <c r="F4787" t="s">
        <v>114</v>
      </c>
      <c r="G4787" s="2" t="s">
        <v>485</v>
      </c>
      <c r="H4787">
        <v>8</v>
      </c>
      <c r="I4787">
        <v>1974.56</v>
      </c>
      <c r="J4787" s="2" t="s">
        <v>502</v>
      </c>
      <c r="K4787" s="2" t="s">
        <v>74</v>
      </c>
      <c r="M4787" t="s">
        <v>6013</v>
      </c>
      <c r="O4787" s="2" t="s">
        <v>128</v>
      </c>
      <c r="P4787" s="19" t="s">
        <v>5473</v>
      </c>
      <c r="Q4787" s="19" t="s">
        <v>26</v>
      </c>
      <c r="R4787" s="19" t="s">
        <v>129</v>
      </c>
      <c r="W4787" s="20">
        <v>34</v>
      </c>
      <c r="X4787" s="65" t="s">
        <v>7103</v>
      </c>
      <c r="Z4787" t="s">
        <v>4950</v>
      </c>
      <c r="AB4787" t="s">
        <v>119</v>
      </c>
      <c r="AC4787" t="s">
        <v>5805</v>
      </c>
      <c r="AD4787" s="2" t="s">
        <v>121</v>
      </c>
    </row>
    <row r="4788" spans="1:30" hidden="1" x14ac:dyDescent="0.25">
      <c r="A4788" s="2">
        <v>286</v>
      </c>
      <c r="B4788" t="s">
        <v>5806</v>
      </c>
      <c r="C4788">
        <v>40</v>
      </c>
      <c r="D4788">
        <v>900</v>
      </c>
      <c r="E4788">
        <v>900</v>
      </c>
      <c r="F4788" t="s">
        <v>114</v>
      </c>
      <c r="G4788" s="2" t="s">
        <v>485</v>
      </c>
      <c r="H4788">
        <v>4</v>
      </c>
      <c r="I4788">
        <v>987.28</v>
      </c>
      <c r="J4788" s="2" t="s">
        <v>502</v>
      </c>
      <c r="K4788" s="2" t="s">
        <v>74</v>
      </c>
      <c r="M4788" t="s">
        <v>6013</v>
      </c>
      <c r="O4788" s="2" t="s">
        <v>128</v>
      </c>
      <c r="P4788" s="19" t="s">
        <v>5473</v>
      </c>
      <c r="Q4788" s="19" t="s">
        <v>26</v>
      </c>
      <c r="R4788" s="19" t="s">
        <v>129</v>
      </c>
      <c r="W4788" s="20">
        <v>34</v>
      </c>
      <c r="X4788" s="65" t="s">
        <v>7103</v>
      </c>
      <c r="Z4788" t="s">
        <v>4950</v>
      </c>
      <c r="AB4788" t="s">
        <v>119</v>
      </c>
      <c r="AC4788" t="s">
        <v>5805</v>
      </c>
      <c r="AD4788" s="2" t="s">
        <v>121</v>
      </c>
    </row>
    <row r="4789" spans="1:30" hidden="1" x14ac:dyDescent="0.25">
      <c r="A4789" s="2">
        <v>287</v>
      </c>
      <c r="B4789" t="s">
        <v>5807</v>
      </c>
      <c r="C4789">
        <v>40</v>
      </c>
      <c r="D4789">
        <v>900</v>
      </c>
      <c r="E4789">
        <v>900</v>
      </c>
      <c r="F4789" t="s">
        <v>114</v>
      </c>
      <c r="G4789" s="2" t="s">
        <v>485</v>
      </c>
      <c r="H4789">
        <v>4</v>
      </c>
      <c r="I4789">
        <v>989.08</v>
      </c>
      <c r="J4789" s="2" t="s">
        <v>502</v>
      </c>
      <c r="K4789" s="2" t="s">
        <v>74</v>
      </c>
      <c r="M4789" t="s">
        <v>6013</v>
      </c>
      <c r="O4789" s="2" t="s">
        <v>128</v>
      </c>
      <c r="P4789" s="19" t="s">
        <v>5473</v>
      </c>
      <c r="Q4789" s="19" t="s">
        <v>26</v>
      </c>
      <c r="R4789" s="19" t="s">
        <v>129</v>
      </c>
      <c r="W4789" s="20">
        <v>34</v>
      </c>
      <c r="X4789" s="65" t="s">
        <v>7103</v>
      </c>
      <c r="Z4789" t="s">
        <v>4950</v>
      </c>
      <c r="AB4789" t="s">
        <v>119</v>
      </c>
      <c r="AC4789" t="s">
        <v>5805</v>
      </c>
      <c r="AD4789" s="2" t="s">
        <v>121</v>
      </c>
    </row>
    <row r="4790" spans="1:30" hidden="1" x14ac:dyDescent="0.25">
      <c r="A4790" s="2">
        <v>288</v>
      </c>
      <c r="B4790" t="s">
        <v>5808</v>
      </c>
      <c r="C4790">
        <v>40</v>
      </c>
      <c r="D4790">
        <v>900</v>
      </c>
      <c r="E4790">
        <v>900</v>
      </c>
      <c r="F4790" t="s">
        <v>114</v>
      </c>
      <c r="G4790" s="2" t="s">
        <v>485</v>
      </c>
      <c r="H4790">
        <v>1</v>
      </c>
      <c r="I4790">
        <v>247.27</v>
      </c>
      <c r="J4790" s="2" t="s">
        <v>502</v>
      </c>
      <c r="K4790" s="2" t="s">
        <v>74</v>
      </c>
      <c r="M4790" t="s">
        <v>6013</v>
      </c>
      <c r="O4790" s="2" t="s">
        <v>128</v>
      </c>
      <c r="P4790" s="19" t="s">
        <v>5473</v>
      </c>
      <c r="Q4790" s="19" t="s">
        <v>26</v>
      </c>
      <c r="R4790" s="19" t="s">
        <v>129</v>
      </c>
      <c r="W4790" s="20">
        <v>34</v>
      </c>
      <c r="X4790" s="65" t="s">
        <v>7103</v>
      </c>
      <c r="Z4790" t="s">
        <v>4950</v>
      </c>
      <c r="AB4790" t="s">
        <v>119</v>
      </c>
      <c r="AC4790" t="s">
        <v>5805</v>
      </c>
      <c r="AD4790" s="2" t="s">
        <v>121</v>
      </c>
    </row>
    <row r="4791" spans="1:30" hidden="1" x14ac:dyDescent="0.25">
      <c r="A4791" s="2">
        <v>289</v>
      </c>
      <c r="B4791" t="s">
        <v>5809</v>
      </c>
      <c r="C4791">
        <v>40</v>
      </c>
      <c r="D4791">
        <v>900</v>
      </c>
      <c r="E4791">
        <v>900</v>
      </c>
      <c r="F4791" t="s">
        <v>114</v>
      </c>
      <c r="G4791" s="2" t="s">
        <v>485</v>
      </c>
      <c r="H4791">
        <v>1</v>
      </c>
      <c r="I4791">
        <v>246.82</v>
      </c>
      <c r="J4791" s="2" t="s">
        <v>502</v>
      </c>
      <c r="K4791" s="2" t="s">
        <v>74</v>
      </c>
      <c r="M4791" t="s">
        <v>6013</v>
      </c>
      <c r="O4791" s="2" t="s">
        <v>128</v>
      </c>
      <c r="P4791" s="19" t="s">
        <v>5473</v>
      </c>
      <c r="Q4791" s="19" t="s">
        <v>26</v>
      </c>
      <c r="R4791" s="19" t="s">
        <v>129</v>
      </c>
      <c r="W4791" s="20">
        <v>34</v>
      </c>
      <c r="X4791" s="65" t="s">
        <v>7103</v>
      </c>
      <c r="Z4791" t="s">
        <v>4950</v>
      </c>
      <c r="AB4791" t="s">
        <v>119</v>
      </c>
      <c r="AC4791" t="s">
        <v>5805</v>
      </c>
      <c r="AD4791" s="2" t="s">
        <v>121</v>
      </c>
    </row>
    <row r="4792" spans="1:30" hidden="1" x14ac:dyDescent="0.25">
      <c r="A4792" s="2">
        <v>290</v>
      </c>
      <c r="B4792" t="s">
        <v>5810</v>
      </c>
      <c r="C4792">
        <v>40</v>
      </c>
      <c r="D4792">
        <v>900</v>
      </c>
      <c r="E4792">
        <v>900</v>
      </c>
      <c r="F4792" t="s">
        <v>114</v>
      </c>
      <c r="G4792" s="2" t="s">
        <v>485</v>
      </c>
      <c r="H4792">
        <v>1</v>
      </c>
      <c r="I4792">
        <v>247.27</v>
      </c>
      <c r="J4792" s="2" t="s">
        <v>502</v>
      </c>
      <c r="K4792" s="2" t="s">
        <v>74</v>
      </c>
      <c r="M4792" t="s">
        <v>6013</v>
      </c>
      <c r="O4792" s="2" t="s">
        <v>128</v>
      </c>
      <c r="P4792" s="19" t="s">
        <v>5473</v>
      </c>
      <c r="Q4792" s="19" t="s">
        <v>26</v>
      </c>
      <c r="R4792" s="19" t="s">
        <v>129</v>
      </c>
      <c r="W4792" s="20">
        <v>34</v>
      </c>
      <c r="X4792" s="65" t="s">
        <v>7103</v>
      </c>
      <c r="Z4792" t="s">
        <v>4950</v>
      </c>
      <c r="AB4792" t="s">
        <v>119</v>
      </c>
      <c r="AC4792" t="s">
        <v>5805</v>
      </c>
      <c r="AD4792" s="2" t="s">
        <v>121</v>
      </c>
    </row>
    <row r="4793" spans="1:30" hidden="1" x14ac:dyDescent="0.25">
      <c r="A4793" s="2">
        <v>291</v>
      </c>
      <c r="B4793" t="s">
        <v>5811</v>
      </c>
      <c r="C4793">
        <v>40</v>
      </c>
      <c r="D4793">
        <v>900</v>
      </c>
      <c r="E4793">
        <v>900</v>
      </c>
      <c r="F4793" t="s">
        <v>114</v>
      </c>
      <c r="G4793" s="2" t="s">
        <v>485</v>
      </c>
      <c r="H4793">
        <v>1</v>
      </c>
      <c r="I4793">
        <v>246.82</v>
      </c>
      <c r="J4793" s="2" t="s">
        <v>502</v>
      </c>
      <c r="K4793" s="2" t="s">
        <v>74</v>
      </c>
      <c r="M4793" t="s">
        <v>6013</v>
      </c>
      <c r="O4793" s="2" t="s">
        <v>128</v>
      </c>
      <c r="P4793" s="19" t="s">
        <v>5473</v>
      </c>
      <c r="Q4793" s="19" t="s">
        <v>26</v>
      </c>
      <c r="R4793" s="19" t="s">
        <v>129</v>
      </c>
      <c r="W4793" s="20">
        <v>34</v>
      </c>
      <c r="X4793" s="65" t="s">
        <v>7103</v>
      </c>
      <c r="Z4793" t="s">
        <v>4950</v>
      </c>
      <c r="AB4793" t="s">
        <v>119</v>
      </c>
      <c r="AC4793" t="s">
        <v>5805</v>
      </c>
      <c r="AD4793" s="2" t="s">
        <v>121</v>
      </c>
    </row>
    <row r="4794" spans="1:30" hidden="1" x14ac:dyDescent="0.25">
      <c r="A4794" s="2">
        <v>292</v>
      </c>
      <c r="B4794" t="s">
        <v>5812</v>
      </c>
      <c r="C4794">
        <v>40</v>
      </c>
      <c r="D4794">
        <v>900</v>
      </c>
      <c r="E4794">
        <v>900</v>
      </c>
      <c r="F4794" t="s">
        <v>114</v>
      </c>
      <c r="G4794" s="2" t="s">
        <v>485</v>
      </c>
      <c r="H4794">
        <v>1</v>
      </c>
      <c r="I4794">
        <v>247.27</v>
      </c>
      <c r="J4794" s="2" t="s">
        <v>502</v>
      </c>
      <c r="K4794" s="2" t="s">
        <v>74</v>
      </c>
      <c r="M4794" t="s">
        <v>6013</v>
      </c>
      <c r="O4794" s="2" t="s">
        <v>128</v>
      </c>
      <c r="P4794" s="19" t="s">
        <v>5473</v>
      </c>
      <c r="Q4794" s="19" t="s">
        <v>26</v>
      </c>
      <c r="R4794" s="19" t="s">
        <v>129</v>
      </c>
      <c r="W4794" s="20">
        <v>34</v>
      </c>
      <c r="X4794" s="65" t="s">
        <v>7103</v>
      </c>
      <c r="Z4794" t="s">
        <v>4950</v>
      </c>
      <c r="AB4794" t="s">
        <v>119</v>
      </c>
      <c r="AC4794" t="s">
        <v>5805</v>
      </c>
      <c r="AD4794" s="2" t="s">
        <v>121</v>
      </c>
    </row>
    <row r="4795" spans="1:30" hidden="1" x14ac:dyDescent="0.25">
      <c r="A4795" s="2">
        <v>293</v>
      </c>
      <c r="B4795" t="s">
        <v>5813</v>
      </c>
      <c r="C4795">
        <v>40</v>
      </c>
      <c r="D4795">
        <v>900</v>
      </c>
      <c r="E4795">
        <v>900</v>
      </c>
      <c r="F4795" t="s">
        <v>114</v>
      </c>
      <c r="G4795" s="2" t="s">
        <v>485</v>
      </c>
      <c r="H4795">
        <v>1</v>
      </c>
      <c r="I4795">
        <v>246.82</v>
      </c>
      <c r="J4795" s="2" t="s">
        <v>502</v>
      </c>
      <c r="K4795" s="2" t="s">
        <v>74</v>
      </c>
      <c r="M4795" t="s">
        <v>6013</v>
      </c>
      <c r="O4795" s="2" t="s">
        <v>128</v>
      </c>
      <c r="P4795" s="19" t="s">
        <v>5473</v>
      </c>
      <c r="Q4795" s="19" t="s">
        <v>26</v>
      </c>
      <c r="R4795" s="19" t="s">
        <v>129</v>
      </c>
      <c r="W4795" s="20">
        <v>34</v>
      </c>
      <c r="X4795" s="65" t="s">
        <v>7103</v>
      </c>
      <c r="Z4795" t="s">
        <v>4950</v>
      </c>
      <c r="AB4795" t="s">
        <v>119</v>
      </c>
      <c r="AC4795" t="s">
        <v>5805</v>
      </c>
      <c r="AD4795" s="2" t="s">
        <v>121</v>
      </c>
    </row>
    <row r="4796" spans="1:30" hidden="1" x14ac:dyDescent="0.25">
      <c r="A4796" s="2">
        <v>294</v>
      </c>
      <c r="B4796" t="s">
        <v>5814</v>
      </c>
      <c r="C4796">
        <v>40</v>
      </c>
      <c r="D4796">
        <v>900</v>
      </c>
      <c r="E4796">
        <v>900</v>
      </c>
      <c r="F4796" t="s">
        <v>114</v>
      </c>
      <c r="G4796" s="2" t="s">
        <v>485</v>
      </c>
      <c r="H4796">
        <v>1</v>
      </c>
      <c r="I4796">
        <v>247.27</v>
      </c>
      <c r="J4796" s="2" t="s">
        <v>502</v>
      </c>
      <c r="K4796" s="2" t="s">
        <v>74</v>
      </c>
      <c r="M4796" t="s">
        <v>6013</v>
      </c>
      <c r="O4796" s="2" t="s">
        <v>128</v>
      </c>
      <c r="P4796" s="19" t="s">
        <v>5473</v>
      </c>
      <c r="Q4796" s="19" t="s">
        <v>26</v>
      </c>
      <c r="R4796" s="19" t="s">
        <v>129</v>
      </c>
      <c r="W4796" s="20">
        <v>34</v>
      </c>
      <c r="X4796" s="65" t="s">
        <v>7103</v>
      </c>
      <c r="Z4796" t="s">
        <v>4950</v>
      </c>
      <c r="AB4796" t="s">
        <v>119</v>
      </c>
      <c r="AC4796" t="s">
        <v>5805</v>
      </c>
      <c r="AD4796" s="2" t="s">
        <v>121</v>
      </c>
    </row>
    <row r="4797" spans="1:30" hidden="1" x14ac:dyDescent="0.25">
      <c r="A4797" s="2">
        <v>295</v>
      </c>
      <c r="B4797" t="s">
        <v>5815</v>
      </c>
      <c r="C4797">
        <v>40</v>
      </c>
      <c r="D4797">
        <v>900</v>
      </c>
      <c r="E4797">
        <v>900</v>
      </c>
      <c r="F4797" t="s">
        <v>114</v>
      </c>
      <c r="G4797" s="2" t="s">
        <v>485</v>
      </c>
      <c r="H4797">
        <v>1</v>
      </c>
      <c r="I4797">
        <v>246.82</v>
      </c>
      <c r="J4797" s="2" t="s">
        <v>502</v>
      </c>
      <c r="K4797" s="2" t="s">
        <v>74</v>
      </c>
      <c r="M4797" t="s">
        <v>6013</v>
      </c>
      <c r="O4797" s="2" t="s">
        <v>128</v>
      </c>
      <c r="P4797" s="19" t="s">
        <v>5473</v>
      </c>
      <c r="Q4797" s="19" t="s">
        <v>26</v>
      </c>
      <c r="R4797" s="19" t="s">
        <v>129</v>
      </c>
      <c r="W4797" s="20">
        <v>34</v>
      </c>
      <c r="X4797" s="65" t="s">
        <v>7103</v>
      </c>
      <c r="Z4797" t="s">
        <v>4950</v>
      </c>
      <c r="AB4797" t="s">
        <v>119</v>
      </c>
      <c r="AC4797" t="s">
        <v>5805</v>
      </c>
      <c r="AD4797" s="2" t="s">
        <v>121</v>
      </c>
    </row>
    <row r="4798" spans="1:30" hidden="1" x14ac:dyDescent="0.25">
      <c r="A4798" s="2">
        <v>296</v>
      </c>
      <c r="B4798" t="s">
        <v>5816</v>
      </c>
      <c r="C4798">
        <v>50</v>
      </c>
      <c r="D4798">
        <v>750</v>
      </c>
      <c r="E4798">
        <v>9900</v>
      </c>
      <c r="F4798" t="s">
        <v>114</v>
      </c>
      <c r="G4798" s="2" t="s">
        <v>485</v>
      </c>
      <c r="H4798">
        <v>1</v>
      </c>
      <c r="I4798">
        <v>2914.31</v>
      </c>
      <c r="J4798" s="2" t="s">
        <v>502</v>
      </c>
      <c r="K4798" s="2" t="s">
        <v>74</v>
      </c>
      <c r="M4798" t="s">
        <v>6013</v>
      </c>
      <c r="P4798" s="19" t="s">
        <v>5473</v>
      </c>
      <c r="Q4798" s="19" t="s">
        <v>27</v>
      </c>
      <c r="R4798" s="19" t="s">
        <v>129</v>
      </c>
      <c r="W4798" s="20">
        <v>34</v>
      </c>
      <c r="X4798" s="65" t="s">
        <v>7103</v>
      </c>
      <c r="Z4798" t="s">
        <v>4950</v>
      </c>
      <c r="AB4798" t="s">
        <v>119</v>
      </c>
      <c r="AC4798" t="s">
        <v>5818</v>
      </c>
      <c r="AD4798" s="2" t="s">
        <v>121</v>
      </c>
    </row>
    <row r="4799" spans="1:30" hidden="1" x14ac:dyDescent="0.25">
      <c r="A4799" s="2">
        <v>297</v>
      </c>
      <c r="B4799" t="s">
        <v>5819</v>
      </c>
      <c r="C4799">
        <v>50</v>
      </c>
      <c r="D4799">
        <v>750</v>
      </c>
      <c r="E4799">
        <v>9900</v>
      </c>
      <c r="F4799" t="s">
        <v>114</v>
      </c>
      <c r="G4799" s="2" t="s">
        <v>485</v>
      </c>
      <c r="H4799">
        <v>1</v>
      </c>
      <c r="I4799">
        <v>2914.31</v>
      </c>
      <c r="J4799" s="2" t="s">
        <v>502</v>
      </c>
      <c r="K4799" s="2" t="s">
        <v>74</v>
      </c>
      <c r="M4799" t="s">
        <v>6013</v>
      </c>
      <c r="P4799" s="19" t="s">
        <v>5473</v>
      </c>
      <c r="Q4799" s="19" t="s">
        <v>27</v>
      </c>
      <c r="R4799" s="19" t="s">
        <v>129</v>
      </c>
      <c r="W4799" s="20">
        <v>34</v>
      </c>
      <c r="X4799" s="65" t="s">
        <v>7103</v>
      </c>
      <c r="Z4799" t="s">
        <v>4950</v>
      </c>
      <c r="AB4799" t="s">
        <v>119</v>
      </c>
      <c r="AC4799" t="s">
        <v>5818</v>
      </c>
      <c r="AD4799" s="2" t="s">
        <v>121</v>
      </c>
    </row>
    <row r="4800" spans="1:30" hidden="1" x14ac:dyDescent="0.25">
      <c r="A4800" s="2">
        <v>298</v>
      </c>
      <c r="B4800" t="s">
        <v>5820</v>
      </c>
      <c r="C4800">
        <v>50</v>
      </c>
      <c r="D4800">
        <v>750</v>
      </c>
      <c r="E4800">
        <v>9900</v>
      </c>
      <c r="F4800" t="s">
        <v>114</v>
      </c>
      <c r="G4800" s="2" t="s">
        <v>485</v>
      </c>
      <c r="H4800">
        <v>1</v>
      </c>
      <c r="I4800">
        <v>2914.31</v>
      </c>
      <c r="J4800" s="2" t="s">
        <v>502</v>
      </c>
      <c r="K4800" s="2" t="s">
        <v>74</v>
      </c>
      <c r="M4800" t="s">
        <v>6013</v>
      </c>
      <c r="P4800" s="19" t="s">
        <v>5473</v>
      </c>
      <c r="Q4800" s="19" t="s">
        <v>27</v>
      </c>
      <c r="R4800" s="19" t="s">
        <v>129</v>
      </c>
      <c r="W4800" s="20">
        <v>34</v>
      </c>
      <c r="X4800" s="65" t="s">
        <v>7103</v>
      </c>
      <c r="Z4800" t="s">
        <v>4950</v>
      </c>
      <c r="AB4800" t="s">
        <v>119</v>
      </c>
      <c r="AC4800" t="s">
        <v>5818</v>
      </c>
      <c r="AD4800" s="2" t="s">
        <v>121</v>
      </c>
    </row>
    <row r="4801" spans="1:30" hidden="1" x14ac:dyDescent="0.25">
      <c r="A4801" s="2">
        <v>299</v>
      </c>
      <c r="B4801" t="s">
        <v>5821</v>
      </c>
      <c r="C4801">
        <v>50</v>
      </c>
      <c r="D4801">
        <v>750</v>
      </c>
      <c r="E4801">
        <v>1240</v>
      </c>
      <c r="F4801" t="s">
        <v>114</v>
      </c>
      <c r="G4801" s="2" t="s">
        <v>485</v>
      </c>
      <c r="H4801">
        <v>3</v>
      </c>
      <c r="I4801">
        <v>1034.6500000000001</v>
      </c>
      <c r="J4801" s="2" t="s">
        <v>502</v>
      </c>
      <c r="K4801" s="2" t="s">
        <v>74</v>
      </c>
      <c r="M4801" t="s">
        <v>6013</v>
      </c>
      <c r="O4801" s="2" t="s">
        <v>128</v>
      </c>
      <c r="P4801" s="19" t="s">
        <v>5473</v>
      </c>
      <c r="Q4801" s="19" t="s">
        <v>26</v>
      </c>
      <c r="R4801" s="19" t="s">
        <v>129</v>
      </c>
      <c r="W4801" s="20">
        <v>34</v>
      </c>
      <c r="X4801" s="65" t="s">
        <v>7103</v>
      </c>
      <c r="Z4801" t="s">
        <v>4950</v>
      </c>
      <c r="AB4801" t="s">
        <v>119</v>
      </c>
      <c r="AC4801" t="s">
        <v>5818</v>
      </c>
      <c r="AD4801" s="2" t="s">
        <v>121</v>
      </c>
    </row>
    <row r="4802" spans="1:30" hidden="1" x14ac:dyDescent="0.25">
      <c r="A4802" s="2">
        <v>300</v>
      </c>
      <c r="B4802" t="s">
        <v>5823</v>
      </c>
      <c r="C4802">
        <v>50</v>
      </c>
      <c r="D4802">
        <v>750</v>
      </c>
      <c r="E4802">
        <v>1240</v>
      </c>
      <c r="F4802" t="s">
        <v>114</v>
      </c>
      <c r="G4802" s="2" t="s">
        <v>485</v>
      </c>
      <c r="H4802">
        <v>1</v>
      </c>
      <c r="I4802">
        <v>344.88</v>
      </c>
      <c r="J4802" s="2" t="s">
        <v>502</v>
      </c>
      <c r="K4802" s="2" t="s">
        <v>74</v>
      </c>
      <c r="M4802" t="s">
        <v>6013</v>
      </c>
      <c r="O4802" s="2" t="s">
        <v>128</v>
      </c>
      <c r="P4802" s="19" t="s">
        <v>5473</v>
      </c>
      <c r="Q4802" s="19" t="s">
        <v>26</v>
      </c>
      <c r="R4802" s="19" t="s">
        <v>129</v>
      </c>
      <c r="W4802" s="20">
        <v>34</v>
      </c>
      <c r="X4802" s="65" t="s">
        <v>7103</v>
      </c>
      <c r="Z4802" t="s">
        <v>4950</v>
      </c>
      <c r="AB4802" t="s">
        <v>119</v>
      </c>
      <c r="AC4802" t="s">
        <v>5818</v>
      </c>
      <c r="AD4802" s="2" t="s">
        <v>121</v>
      </c>
    </row>
    <row r="4803" spans="1:30" hidden="1" x14ac:dyDescent="0.25">
      <c r="A4803" s="2">
        <v>301</v>
      </c>
      <c r="B4803" t="s">
        <v>5824</v>
      </c>
      <c r="C4803">
        <v>50</v>
      </c>
      <c r="D4803">
        <v>700</v>
      </c>
      <c r="E4803">
        <v>950</v>
      </c>
      <c r="F4803" t="s">
        <v>114</v>
      </c>
      <c r="G4803" s="2" t="s">
        <v>485</v>
      </c>
      <c r="H4803">
        <v>1</v>
      </c>
      <c r="I4803">
        <v>253.44</v>
      </c>
      <c r="J4803" s="2" t="s">
        <v>502</v>
      </c>
      <c r="K4803" s="2" t="s">
        <v>74</v>
      </c>
      <c r="M4803" t="s">
        <v>6013</v>
      </c>
      <c r="O4803" s="2" t="s">
        <v>128</v>
      </c>
      <c r="P4803" s="19" t="s">
        <v>5473</v>
      </c>
      <c r="Q4803" s="19" t="s">
        <v>26</v>
      </c>
      <c r="R4803" s="19" t="s">
        <v>129</v>
      </c>
      <c r="W4803" s="20">
        <v>34</v>
      </c>
      <c r="X4803" s="65" t="s">
        <v>7103</v>
      </c>
      <c r="Z4803" t="s">
        <v>4950</v>
      </c>
      <c r="AB4803" t="s">
        <v>119</v>
      </c>
      <c r="AC4803" t="s">
        <v>5818</v>
      </c>
      <c r="AD4803" s="2" t="s">
        <v>121</v>
      </c>
    </row>
    <row r="4804" spans="1:30" hidden="1" x14ac:dyDescent="0.25">
      <c r="A4804" s="2">
        <v>302</v>
      </c>
      <c r="B4804" t="s">
        <v>5826</v>
      </c>
      <c r="C4804">
        <v>50</v>
      </c>
      <c r="D4804">
        <v>750</v>
      </c>
      <c r="E4804">
        <v>9900</v>
      </c>
      <c r="F4804" t="s">
        <v>114</v>
      </c>
      <c r="G4804" s="2" t="s">
        <v>485</v>
      </c>
      <c r="H4804">
        <v>1</v>
      </c>
      <c r="I4804">
        <v>2914.31</v>
      </c>
      <c r="J4804" s="2" t="s">
        <v>502</v>
      </c>
      <c r="K4804" s="2" t="s">
        <v>74</v>
      </c>
      <c r="M4804" t="s">
        <v>6013</v>
      </c>
      <c r="P4804" s="19" t="s">
        <v>5473</v>
      </c>
      <c r="Q4804" s="19" t="s">
        <v>27</v>
      </c>
      <c r="R4804" s="19" t="s">
        <v>129</v>
      </c>
      <c r="W4804" s="20">
        <v>34</v>
      </c>
      <c r="X4804" s="65" t="s">
        <v>7103</v>
      </c>
      <c r="Z4804" t="s">
        <v>4950</v>
      </c>
      <c r="AB4804" t="s">
        <v>119</v>
      </c>
      <c r="AC4804" t="s">
        <v>5827</v>
      </c>
      <c r="AD4804" s="2" t="s">
        <v>121</v>
      </c>
    </row>
    <row r="4805" spans="1:30" hidden="1" x14ac:dyDescent="0.25">
      <c r="A4805" s="2">
        <v>303</v>
      </c>
      <c r="B4805" t="s">
        <v>5828</v>
      </c>
      <c r="C4805">
        <v>50</v>
      </c>
      <c r="D4805">
        <v>750</v>
      </c>
      <c r="E4805">
        <v>9900</v>
      </c>
      <c r="F4805" t="s">
        <v>114</v>
      </c>
      <c r="G4805" s="2" t="s">
        <v>485</v>
      </c>
      <c r="H4805">
        <v>1</v>
      </c>
      <c r="I4805">
        <v>2914.31</v>
      </c>
      <c r="J4805" s="2" t="s">
        <v>502</v>
      </c>
      <c r="K4805" s="2" t="s">
        <v>74</v>
      </c>
      <c r="M4805" t="s">
        <v>6013</v>
      </c>
      <c r="P4805" s="19" t="s">
        <v>5473</v>
      </c>
      <c r="Q4805" s="19" t="s">
        <v>27</v>
      </c>
      <c r="R4805" s="19" t="s">
        <v>129</v>
      </c>
      <c r="W4805" s="20">
        <v>34</v>
      </c>
      <c r="X4805" s="65" t="s">
        <v>7103</v>
      </c>
      <c r="Z4805" t="s">
        <v>4950</v>
      </c>
      <c r="AB4805" t="s">
        <v>119</v>
      </c>
      <c r="AC4805" t="s">
        <v>5827</v>
      </c>
      <c r="AD4805" s="2" t="s">
        <v>121</v>
      </c>
    </row>
    <row r="4806" spans="1:30" hidden="1" x14ac:dyDescent="0.25">
      <c r="A4806" s="2">
        <v>304</v>
      </c>
      <c r="B4806" t="s">
        <v>5829</v>
      </c>
      <c r="C4806">
        <v>50</v>
      </c>
      <c r="D4806">
        <v>750</v>
      </c>
      <c r="E4806">
        <v>9900</v>
      </c>
      <c r="F4806" t="s">
        <v>114</v>
      </c>
      <c r="G4806" s="2" t="s">
        <v>485</v>
      </c>
      <c r="H4806">
        <v>1</v>
      </c>
      <c r="I4806">
        <v>2914.31</v>
      </c>
      <c r="J4806" s="2" t="s">
        <v>502</v>
      </c>
      <c r="K4806" s="2" t="s">
        <v>74</v>
      </c>
      <c r="M4806" t="s">
        <v>6013</v>
      </c>
      <c r="P4806" s="19" t="s">
        <v>5473</v>
      </c>
      <c r="Q4806" s="19" t="s">
        <v>27</v>
      </c>
      <c r="R4806" s="19" t="s">
        <v>129</v>
      </c>
      <c r="W4806" s="20">
        <v>34</v>
      </c>
      <c r="X4806" s="65" t="s">
        <v>7103</v>
      </c>
      <c r="Z4806" t="s">
        <v>4950</v>
      </c>
      <c r="AB4806" t="s">
        <v>119</v>
      </c>
      <c r="AC4806" t="s">
        <v>5827</v>
      </c>
      <c r="AD4806" s="2" t="s">
        <v>121</v>
      </c>
    </row>
    <row r="4807" spans="1:30" hidden="1" x14ac:dyDescent="0.25">
      <c r="A4807" s="2">
        <v>305</v>
      </c>
      <c r="B4807" t="s">
        <v>5823</v>
      </c>
      <c r="C4807">
        <v>50</v>
      </c>
      <c r="D4807">
        <v>750</v>
      </c>
      <c r="E4807">
        <v>1240</v>
      </c>
      <c r="F4807" t="s">
        <v>114</v>
      </c>
      <c r="G4807" s="2" t="s">
        <v>485</v>
      </c>
      <c r="H4807">
        <v>2</v>
      </c>
      <c r="I4807">
        <v>689.77</v>
      </c>
      <c r="J4807" s="2" t="s">
        <v>502</v>
      </c>
      <c r="K4807" s="2" t="s">
        <v>74</v>
      </c>
      <c r="M4807" t="s">
        <v>6013</v>
      </c>
      <c r="O4807" s="2" t="s">
        <v>128</v>
      </c>
      <c r="P4807" s="19" t="s">
        <v>5473</v>
      </c>
      <c r="Q4807" s="19" t="s">
        <v>26</v>
      </c>
      <c r="R4807" s="19" t="s">
        <v>129</v>
      </c>
      <c r="W4807" s="20">
        <v>34</v>
      </c>
      <c r="X4807" s="65" t="s">
        <v>7103</v>
      </c>
      <c r="Z4807" t="s">
        <v>4950</v>
      </c>
      <c r="AB4807" t="s">
        <v>119</v>
      </c>
      <c r="AC4807" t="s">
        <v>5827</v>
      </c>
      <c r="AD4807" s="2" t="s">
        <v>121</v>
      </c>
    </row>
    <row r="4808" spans="1:30" hidden="1" x14ac:dyDescent="0.25">
      <c r="A4808" s="2">
        <v>306</v>
      </c>
      <c r="B4808" t="s">
        <v>5830</v>
      </c>
      <c r="C4808">
        <v>50</v>
      </c>
      <c r="D4808">
        <v>750</v>
      </c>
      <c r="E4808">
        <v>1240</v>
      </c>
      <c r="F4808" t="s">
        <v>114</v>
      </c>
      <c r="G4808" s="2" t="s">
        <v>485</v>
      </c>
      <c r="H4808">
        <v>2</v>
      </c>
      <c r="I4808">
        <v>689.77</v>
      </c>
      <c r="J4808" s="2" t="s">
        <v>502</v>
      </c>
      <c r="K4808" s="2" t="s">
        <v>74</v>
      </c>
      <c r="M4808" t="s">
        <v>6013</v>
      </c>
      <c r="O4808" s="2" t="s">
        <v>128</v>
      </c>
      <c r="P4808" s="19" t="s">
        <v>5473</v>
      </c>
      <c r="Q4808" s="19" t="s">
        <v>26</v>
      </c>
      <c r="R4808" s="19" t="s">
        <v>129</v>
      </c>
      <c r="W4808" s="20">
        <v>34</v>
      </c>
      <c r="X4808" s="65" t="s">
        <v>7103</v>
      </c>
      <c r="Z4808" t="s">
        <v>4950</v>
      </c>
      <c r="AB4808" t="s">
        <v>119</v>
      </c>
      <c r="AC4808" t="s">
        <v>5827</v>
      </c>
      <c r="AD4808" s="2" t="s">
        <v>121</v>
      </c>
    </row>
    <row r="4809" spans="1:30" hidden="1" x14ac:dyDescent="0.25">
      <c r="A4809" s="2">
        <v>307</v>
      </c>
      <c r="B4809" t="s">
        <v>5824</v>
      </c>
      <c r="C4809">
        <v>50</v>
      </c>
      <c r="D4809">
        <v>700</v>
      </c>
      <c r="E4809">
        <v>950</v>
      </c>
      <c r="F4809" t="s">
        <v>114</v>
      </c>
      <c r="G4809" s="2" t="s">
        <v>485</v>
      </c>
      <c r="H4809">
        <v>1</v>
      </c>
      <c r="I4809">
        <v>253.44</v>
      </c>
      <c r="J4809" s="2" t="s">
        <v>502</v>
      </c>
      <c r="K4809" s="2" t="s">
        <v>74</v>
      </c>
      <c r="M4809" t="s">
        <v>6013</v>
      </c>
      <c r="O4809" s="2" t="s">
        <v>128</v>
      </c>
      <c r="P4809" s="19" t="s">
        <v>5473</v>
      </c>
      <c r="Q4809" s="19" t="s">
        <v>26</v>
      </c>
      <c r="R4809" s="19" t="s">
        <v>129</v>
      </c>
      <c r="W4809" s="20">
        <v>34</v>
      </c>
      <c r="X4809" s="65" t="s">
        <v>7103</v>
      </c>
      <c r="Z4809" t="s">
        <v>4950</v>
      </c>
      <c r="AB4809" t="s">
        <v>119</v>
      </c>
      <c r="AC4809" t="s">
        <v>5827</v>
      </c>
      <c r="AD4809" s="2" t="s">
        <v>121</v>
      </c>
    </row>
    <row r="4810" spans="1:30" hidden="1" x14ac:dyDescent="0.25">
      <c r="A4810" s="2">
        <v>308</v>
      </c>
      <c r="B4810" t="s">
        <v>5831</v>
      </c>
      <c r="C4810">
        <v>50</v>
      </c>
      <c r="D4810">
        <v>750</v>
      </c>
      <c r="E4810">
        <v>9900</v>
      </c>
      <c r="F4810" t="s">
        <v>114</v>
      </c>
      <c r="G4810" s="2" t="s">
        <v>485</v>
      </c>
      <c r="H4810">
        <v>1</v>
      </c>
      <c r="I4810">
        <v>2914.31</v>
      </c>
      <c r="J4810" s="2" t="s">
        <v>502</v>
      </c>
      <c r="K4810" s="2" t="s">
        <v>74</v>
      </c>
      <c r="M4810" t="s">
        <v>6013</v>
      </c>
      <c r="P4810" s="19" t="s">
        <v>5473</v>
      </c>
      <c r="Q4810" s="19" t="s">
        <v>27</v>
      </c>
      <c r="R4810" s="19" t="s">
        <v>129</v>
      </c>
      <c r="W4810" s="20">
        <v>34</v>
      </c>
      <c r="X4810" s="65" t="s">
        <v>7103</v>
      </c>
      <c r="Z4810" t="s">
        <v>4950</v>
      </c>
      <c r="AB4810" t="s">
        <v>119</v>
      </c>
      <c r="AC4810" t="s">
        <v>5832</v>
      </c>
      <c r="AD4810" s="2" t="s">
        <v>121</v>
      </c>
    </row>
    <row r="4811" spans="1:30" hidden="1" x14ac:dyDescent="0.25">
      <c r="A4811" s="2">
        <v>309</v>
      </c>
      <c r="B4811" t="s">
        <v>5833</v>
      </c>
      <c r="C4811">
        <v>50</v>
      </c>
      <c r="D4811">
        <v>750</v>
      </c>
      <c r="E4811">
        <v>9900</v>
      </c>
      <c r="F4811" t="s">
        <v>114</v>
      </c>
      <c r="G4811" s="2" t="s">
        <v>485</v>
      </c>
      <c r="H4811">
        <v>1</v>
      </c>
      <c r="I4811">
        <v>2914.31</v>
      </c>
      <c r="J4811" s="2" t="s">
        <v>502</v>
      </c>
      <c r="K4811" s="2" t="s">
        <v>74</v>
      </c>
      <c r="M4811" t="s">
        <v>6013</v>
      </c>
      <c r="P4811" s="19" t="s">
        <v>5473</v>
      </c>
      <c r="Q4811" s="19" t="s">
        <v>27</v>
      </c>
      <c r="R4811" s="19" t="s">
        <v>129</v>
      </c>
      <c r="W4811" s="20">
        <v>34</v>
      </c>
      <c r="X4811" s="65" t="s">
        <v>7103</v>
      </c>
      <c r="Z4811" t="s">
        <v>4950</v>
      </c>
      <c r="AB4811" t="s">
        <v>119</v>
      </c>
      <c r="AC4811" t="s">
        <v>5832</v>
      </c>
      <c r="AD4811" s="2" t="s">
        <v>121</v>
      </c>
    </row>
    <row r="4812" spans="1:30" hidden="1" x14ac:dyDescent="0.25">
      <c r="A4812" s="2">
        <v>310</v>
      </c>
      <c r="B4812" t="s">
        <v>5834</v>
      </c>
      <c r="C4812">
        <v>50</v>
      </c>
      <c r="D4812">
        <v>750</v>
      </c>
      <c r="E4812">
        <v>9900</v>
      </c>
      <c r="F4812" t="s">
        <v>114</v>
      </c>
      <c r="G4812" s="2" t="s">
        <v>485</v>
      </c>
      <c r="H4812">
        <v>1</v>
      </c>
      <c r="I4812">
        <v>2914.31</v>
      </c>
      <c r="J4812" s="2" t="s">
        <v>502</v>
      </c>
      <c r="K4812" s="2" t="s">
        <v>74</v>
      </c>
      <c r="M4812" t="s">
        <v>6013</v>
      </c>
      <c r="P4812" s="19" t="s">
        <v>5473</v>
      </c>
      <c r="Q4812" s="19" t="s">
        <v>27</v>
      </c>
      <c r="R4812" s="19" t="s">
        <v>129</v>
      </c>
      <c r="W4812" s="20">
        <v>34</v>
      </c>
      <c r="X4812" s="65" t="s">
        <v>7103</v>
      </c>
      <c r="Z4812" t="s">
        <v>4950</v>
      </c>
      <c r="AB4812" t="s">
        <v>119</v>
      </c>
      <c r="AC4812" t="s">
        <v>5832</v>
      </c>
      <c r="AD4812" s="2" t="s">
        <v>121</v>
      </c>
    </row>
    <row r="4813" spans="1:30" hidden="1" x14ac:dyDescent="0.25">
      <c r="A4813" s="2">
        <v>311</v>
      </c>
      <c r="B4813" t="s">
        <v>5830</v>
      </c>
      <c r="C4813">
        <v>50</v>
      </c>
      <c r="D4813">
        <v>750</v>
      </c>
      <c r="E4813">
        <v>1240</v>
      </c>
      <c r="F4813" t="s">
        <v>114</v>
      </c>
      <c r="G4813" s="2" t="s">
        <v>485</v>
      </c>
      <c r="H4813">
        <v>1</v>
      </c>
      <c r="I4813">
        <v>344.88</v>
      </c>
      <c r="J4813" s="2" t="s">
        <v>502</v>
      </c>
      <c r="K4813" s="2" t="s">
        <v>74</v>
      </c>
      <c r="M4813" t="s">
        <v>6013</v>
      </c>
      <c r="O4813" s="2" t="s">
        <v>128</v>
      </c>
      <c r="P4813" s="19" t="s">
        <v>5473</v>
      </c>
      <c r="Q4813" s="19" t="s">
        <v>26</v>
      </c>
      <c r="R4813" s="19" t="s">
        <v>129</v>
      </c>
      <c r="W4813" s="20">
        <v>34</v>
      </c>
      <c r="X4813" s="65" t="s">
        <v>7103</v>
      </c>
      <c r="Z4813" t="s">
        <v>4950</v>
      </c>
      <c r="AB4813" t="s">
        <v>119</v>
      </c>
      <c r="AC4813" t="s">
        <v>5832</v>
      </c>
      <c r="AD4813" s="2" t="s">
        <v>121</v>
      </c>
    </row>
    <row r="4814" spans="1:30" hidden="1" x14ac:dyDescent="0.25">
      <c r="A4814" s="2">
        <v>312</v>
      </c>
      <c r="B4814" t="s">
        <v>5835</v>
      </c>
      <c r="C4814">
        <v>50</v>
      </c>
      <c r="D4814">
        <v>750</v>
      </c>
      <c r="E4814">
        <v>1240</v>
      </c>
      <c r="F4814" t="s">
        <v>114</v>
      </c>
      <c r="G4814" s="2" t="s">
        <v>485</v>
      </c>
      <c r="H4814">
        <v>3</v>
      </c>
      <c r="I4814">
        <v>1034.6500000000001</v>
      </c>
      <c r="J4814" s="2" t="s">
        <v>502</v>
      </c>
      <c r="K4814" s="2" t="s">
        <v>74</v>
      </c>
      <c r="M4814" t="s">
        <v>6013</v>
      </c>
      <c r="O4814" s="2" t="s">
        <v>128</v>
      </c>
      <c r="P4814" s="19" t="s">
        <v>5473</v>
      </c>
      <c r="Q4814" s="19" t="s">
        <v>26</v>
      </c>
      <c r="R4814" s="19" t="s">
        <v>129</v>
      </c>
      <c r="W4814" s="20">
        <v>34</v>
      </c>
      <c r="X4814" s="65" t="s">
        <v>7103</v>
      </c>
      <c r="Z4814" t="s">
        <v>4950</v>
      </c>
      <c r="AB4814" t="s">
        <v>119</v>
      </c>
      <c r="AC4814" t="s">
        <v>5832</v>
      </c>
      <c r="AD4814" s="2" t="s">
        <v>121</v>
      </c>
    </row>
    <row r="4815" spans="1:30" hidden="1" x14ac:dyDescent="0.25">
      <c r="A4815" s="2">
        <v>313</v>
      </c>
      <c r="B4815" t="s">
        <v>5824</v>
      </c>
      <c r="C4815">
        <v>50</v>
      </c>
      <c r="D4815">
        <v>700</v>
      </c>
      <c r="E4815">
        <v>950</v>
      </c>
      <c r="F4815" t="s">
        <v>114</v>
      </c>
      <c r="G4815" s="2" t="s">
        <v>485</v>
      </c>
      <c r="H4815">
        <v>1</v>
      </c>
      <c r="I4815">
        <v>253.44</v>
      </c>
      <c r="J4815" s="2" t="s">
        <v>502</v>
      </c>
      <c r="K4815" s="2" t="s">
        <v>74</v>
      </c>
      <c r="M4815" t="s">
        <v>6013</v>
      </c>
      <c r="O4815" s="2" t="s">
        <v>128</v>
      </c>
      <c r="P4815" s="19" t="s">
        <v>5473</v>
      </c>
      <c r="Q4815" s="19" t="s">
        <v>26</v>
      </c>
      <c r="R4815" s="19" t="s">
        <v>129</v>
      </c>
      <c r="W4815" s="20">
        <v>34</v>
      </c>
      <c r="X4815" s="65" t="s">
        <v>7103</v>
      </c>
      <c r="Z4815" t="s">
        <v>4950</v>
      </c>
      <c r="AB4815" t="s">
        <v>119</v>
      </c>
      <c r="AC4815" t="s">
        <v>5832</v>
      </c>
      <c r="AD4815" s="2" t="s">
        <v>121</v>
      </c>
    </row>
    <row r="4816" spans="1:30" hidden="1" x14ac:dyDescent="0.25">
      <c r="A4816" s="2">
        <v>314</v>
      </c>
      <c r="B4816" t="s">
        <v>5836</v>
      </c>
      <c r="C4816">
        <v>50</v>
      </c>
      <c r="D4816">
        <v>750</v>
      </c>
      <c r="E4816">
        <v>9900</v>
      </c>
      <c r="F4816" t="s">
        <v>114</v>
      </c>
      <c r="G4816" s="2" t="s">
        <v>485</v>
      </c>
      <c r="H4816">
        <v>1</v>
      </c>
      <c r="I4816">
        <v>2914.31</v>
      </c>
      <c r="J4816" s="2" t="s">
        <v>502</v>
      </c>
      <c r="K4816" s="2" t="s">
        <v>74</v>
      </c>
      <c r="M4816" t="s">
        <v>6013</v>
      </c>
      <c r="P4816" s="19" t="s">
        <v>5473</v>
      </c>
      <c r="Q4816" s="19" t="s">
        <v>27</v>
      </c>
      <c r="R4816" s="19" t="s">
        <v>129</v>
      </c>
      <c r="W4816" s="20">
        <v>34</v>
      </c>
      <c r="X4816" s="65" t="s">
        <v>7103</v>
      </c>
      <c r="Z4816" t="s">
        <v>4950</v>
      </c>
      <c r="AB4816" t="s">
        <v>119</v>
      </c>
      <c r="AC4816" t="s">
        <v>5837</v>
      </c>
      <c r="AD4816" s="2" t="s">
        <v>121</v>
      </c>
    </row>
    <row r="4817" spans="1:30" hidden="1" x14ac:dyDescent="0.25">
      <c r="A4817" s="2">
        <v>315</v>
      </c>
      <c r="B4817" t="s">
        <v>5838</v>
      </c>
      <c r="C4817">
        <v>50</v>
      </c>
      <c r="D4817">
        <v>750</v>
      </c>
      <c r="E4817">
        <v>9900</v>
      </c>
      <c r="F4817" t="s">
        <v>114</v>
      </c>
      <c r="G4817" s="2" t="s">
        <v>485</v>
      </c>
      <c r="H4817">
        <v>1</v>
      </c>
      <c r="I4817">
        <v>2914.31</v>
      </c>
      <c r="J4817" s="2" t="s">
        <v>502</v>
      </c>
      <c r="K4817" s="2" t="s">
        <v>74</v>
      </c>
      <c r="M4817" t="s">
        <v>6013</v>
      </c>
      <c r="P4817" s="19" t="s">
        <v>5473</v>
      </c>
      <c r="Q4817" s="19" t="s">
        <v>27</v>
      </c>
      <c r="R4817" s="19" t="s">
        <v>129</v>
      </c>
      <c r="W4817" s="20">
        <v>34</v>
      </c>
      <c r="X4817" s="65" t="s">
        <v>7103</v>
      </c>
      <c r="Z4817" t="s">
        <v>4950</v>
      </c>
      <c r="AB4817" t="s">
        <v>119</v>
      </c>
      <c r="AC4817" t="s">
        <v>5837</v>
      </c>
      <c r="AD4817" s="2" t="s">
        <v>121</v>
      </c>
    </row>
    <row r="4818" spans="1:30" hidden="1" x14ac:dyDescent="0.25">
      <c r="A4818" s="2">
        <v>316</v>
      </c>
      <c r="B4818" t="s">
        <v>5839</v>
      </c>
      <c r="C4818">
        <v>50</v>
      </c>
      <c r="D4818">
        <v>750</v>
      </c>
      <c r="E4818">
        <v>9900</v>
      </c>
      <c r="F4818" t="s">
        <v>114</v>
      </c>
      <c r="G4818" s="2" t="s">
        <v>485</v>
      </c>
      <c r="H4818">
        <v>1</v>
      </c>
      <c r="I4818">
        <v>2914.31</v>
      </c>
      <c r="J4818" s="2" t="s">
        <v>502</v>
      </c>
      <c r="K4818" s="2" t="s">
        <v>74</v>
      </c>
      <c r="M4818" t="s">
        <v>6013</v>
      </c>
      <c r="P4818" s="19" t="s">
        <v>5473</v>
      </c>
      <c r="Q4818" s="19" t="s">
        <v>27</v>
      </c>
      <c r="R4818" s="19" t="s">
        <v>129</v>
      </c>
      <c r="W4818" s="20">
        <v>34</v>
      </c>
      <c r="X4818" s="65" t="s">
        <v>7103</v>
      </c>
      <c r="Z4818" t="s">
        <v>4950</v>
      </c>
      <c r="AB4818" t="s">
        <v>119</v>
      </c>
      <c r="AC4818" t="s">
        <v>5837</v>
      </c>
      <c r="AD4818" s="2" t="s">
        <v>121</v>
      </c>
    </row>
    <row r="4819" spans="1:30" hidden="1" x14ac:dyDescent="0.25">
      <c r="A4819" s="2">
        <v>317</v>
      </c>
      <c r="B4819" t="s">
        <v>5840</v>
      </c>
      <c r="C4819">
        <v>50</v>
      </c>
      <c r="D4819">
        <v>750</v>
      </c>
      <c r="E4819">
        <v>1240</v>
      </c>
      <c r="F4819" t="s">
        <v>114</v>
      </c>
      <c r="G4819" s="2" t="s">
        <v>485</v>
      </c>
      <c r="H4819">
        <v>2</v>
      </c>
      <c r="I4819">
        <v>689.77</v>
      </c>
      <c r="J4819" s="2" t="s">
        <v>502</v>
      </c>
      <c r="K4819" s="2" t="s">
        <v>74</v>
      </c>
      <c r="M4819" t="s">
        <v>6013</v>
      </c>
      <c r="O4819" s="2" t="s">
        <v>128</v>
      </c>
      <c r="P4819" s="19" t="s">
        <v>5473</v>
      </c>
      <c r="Q4819" s="19" t="s">
        <v>26</v>
      </c>
      <c r="R4819" s="19" t="s">
        <v>129</v>
      </c>
      <c r="W4819" s="20">
        <v>34</v>
      </c>
      <c r="X4819" s="65" t="s">
        <v>7103</v>
      </c>
      <c r="Z4819" t="s">
        <v>4950</v>
      </c>
      <c r="AB4819" t="s">
        <v>119</v>
      </c>
      <c r="AC4819" t="s">
        <v>5837</v>
      </c>
      <c r="AD4819" s="2" t="s">
        <v>121</v>
      </c>
    </row>
    <row r="4820" spans="1:30" hidden="1" x14ac:dyDescent="0.25">
      <c r="A4820" s="2">
        <v>318</v>
      </c>
      <c r="B4820" t="s">
        <v>5841</v>
      </c>
      <c r="C4820">
        <v>50</v>
      </c>
      <c r="D4820">
        <v>750</v>
      </c>
      <c r="E4820">
        <v>1240</v>
      </c>
      <c r="F4820" t="s">
        <v>114</v>
      </c>
      <c r="G4820" s="2" t="s">
        <v>485</v>
      </c>
      <c r="H4820">
        <v>2</v>
      </c>
      <c r="I4820">
        <v>689.77</v>
      </c>
      <c r="J4820" s="2" t="s">
        <v>502</v>
      </c>
      <c r="K4820" s="2" t="s">
        <v>74</v>
      </c>
      <c r="M4820" t="s">
        <v>6013</v>
      </c>
      <c r="O4820" s="2" t="s">
        <v>128</v>
      </c>
      <c r="P4820" s="19" t="s">
        <v>5473</v>
      </c>
      <c r="Q4820" s="19" t="s">
        <v>26</v>
      </c>
      <c r="R4820" s="19" t="s">
        <v>129</v>
      </c>
      <c r="W4820" s="20">
        <v>34</v>
      </c>
      <c r="X4820" s="65" t="s">
        <v>7103</v>
      </c>
      <c r="Z4820" t="s">
        <v>4950</v>
      </c>
      <c r="AB4820" t="s">
        <v>119</v>
      </c>
      <c r="AC4820" t="s">
        <v>5837</v>
      </c>
      <c r="AD4820" s="2" t="s">
        <v>121</v>
      </c>
    </row>
    <row r="4821" spans="1:30" hidden="1" x14ac:dyDescent="0.25">
      <c r="A4821" s="2">
        <v>319</v>
      </c>
      <c r="B4821" t="s">
        <v>5824</v>
      </c>
      <c r="C4821">
        <v>50</v>
      </c>
      <c r="D4821">
        <v>700</v>
      </c>
      <c r="E4821">
        <v>950</v>
      </c>
      <c r="F4821" t="s">
        <v>114</v>
      </c>
      <c r="G4821" s="2" t="s">
        <v>485</v>
      </c>
      <c r="H4821">
        <v>1</v>
      </c>
      <c r="I4821">
        <v>253.44</v>
      </c>
      <c r="J4821" s="2" t="s">
        <v>502</v>
      </c>
      <c r="K4821" s="2" t="s">
        <v>74</v>
      </c>
      <c r="M4821" t="s">
        <v>6013</v>
      </c>
      <c r="O4821" s="2" t="s">
        <v>128</v>
      </c>
      <c r="P4821" s="19" t="s">
        <v>5473</v>
      </c>
      <c r="Q4821" s="19" t="s">
        <v>26</v>
      </c>
      <c r="R4821" s="19" t="s">
        <v>129</v>
      </c>
      <c r="W4821" s="20">
        <v>34</v>
      </c>
      <c r="X4821" s="65" t="s">
        <v>7103</v>
      </c>
      <c r="Z4821" t="s">
        <v>4950</v>
      </c>
      <c r="AB4821" t="s">
        <v>119</v>
      </c>
      <c r="AC4821" t="s">
        <v>5837</v>
      </c>
      <c r="AD4821" s="2" t="s">
        <v>121</v>
      </c>
    </row>
    <row r="4822" spans="1:30" hidden="1" x14ac:dyDescent="0.25">
      <c r="A4822" s="2">
        <v>320</v>
      </c>
      <c r="B4822" t="s">
        <v>5842</v>
      </c>
      <c r="C4822">
        <v>50</v>
      </c>
      <c r="D4822">
        <v>654</v>
      </c>
      <c r="E4822">
        <v>1098</v>
      </c>
      <c r="F4822" t="s">
        <v>114</v>
      </c>
      <c r="G4822" s="2" t="s">
        <v>485</v>
      </c>
      <c r="H4822">
        <v>1</v>
      </c>
      <c r="I4822">
        <v>229.64</v>
      </c>
      <c r="J4822" s="2" t="s">
        <v>502</v>
      </c>
      <c r="K4822" s="2" t="s">
        <v>74</v>
      </c>
      <c r="M4822" t="s">
        <v>6013</v>
      </c>
      <c r="O4822" s="2" t="s">
        <v>128</v>
      </c>
      <c r="P4822" s="19" t="s">
        <v>5473</v>
      </c>
      <c r="Q4822" s="19" t="s">
        <v>26</v>
      </c>
      <c r="R4822" s="19" t="s">
        <v>129</v>
      </c>
      <c r="W4822" s="20">
        <v>34</v>
      </c>
      <c r="X4822" s="65" t="s">
        <v>7103</v>
      </c>
      <c r="Z4822" t="s">
        <v>4950</v>
      </c>
      <c r="AB4822" t="s">
        <v>119</v>
      </c>
      <c r="AC4822" t="s">
        <v>5844</v>
      </c>
      <c r="AD4822" s="2" t="s">
        <v>121</v>
      </c>
    </row>
    <row r="4823" spans="1:30" hidden="1" x14ac:dyDescent="0.25">
      <c r="A4823" s="2">
        <v>321</v>
      </c>
      <c r="B4823" t="s">
        <v>5845</v>
      </c>
      <c r="C4823">
        <v>50</v>
      </c>
      <c r="D4823">
        <v>797</v>
      </c>
      <c r="E4823">
        <v>825</v>
      </c>
      <c r="F4823" t="s">
        <v>114</v>
      </c>
      <c r="G4823" s="2" t="s">
        <v>485</v>
      </c>
      <c r="H4823">
        <v>1</v>
      </c>
      <c r="I4823">
        <v>174.57</v>
      </c>
      <c r="J4823" s="2" t="s">
        <v>502</v>
      </c>
      <c r="K4823" s="2" t="s">
        <v>74</v>
      </c>
      <c r="M4823" t="s">
        <v>6013</v>
      </c>
      <c r="O4823" s="2" t="s">
        <v>128</v>
      </c>
      <c r="P4823" s="19" t="s">
        <v>5473</v>
      </c>
      <c r="Q4823" s="19" t="s">
        <v>26</v>
      </c>
      <c r="R4823" s="19" t="s">
        <v>129</v>
      </c>
      <c r="W4823" s="20">
        <v>34</v>
      </c>
      <c r="X4823" s="65" t="s">
        <v>7103</v>
      </c>
      <c r="Z4823" t="s">
        <v>4950</v>
      </c>
      <c r="AB4823" t="s">
        <v>119</v>
      </c>
      <c r="AC4823" t="s">
        <v>5844</v>
      </c>
      <c r="AD4823" s="2" t="s">
        <v>121</v>
      </c>
    </row>
    <row r="4824" spans="1:30" hidden="1" x14ac:dyDescent="0.25">
      <c r="A4824" s="2">
        <v>322</v>
      </c>
      <c r="B4824" t="s">
        <v>5847</v>
      </c>
      <c r="C4824">
        <v>50</v>
      </c>
      <c r="D4824">
        <v>650</v>
      </c>
      <c r="E4824">
        <v>1000</v>
      </c>
      <c r="F4824" t="s">
        <v>114</v>
      </c>
      <c r="G4824" s="2" t="s">
        <v>485</v>
      </c>
      <c r="H4824">
        <v>1</v>
      </c>
      <c r="I4824">
        <v>255.13</v>
      </c>
      <c r="J4824" s="2" t="s">
        <v>502</v>
      </c>
      <c r="K4824" s="2" t="s">
        <v>74</v>
      </c>
      <c r="M4824" t="s">
        <v>6013</v>
      </c>
      <c r="P4824" s="19" t="s">
        <v>5473</v>
      </c>
      <c r="Q4824" s="19" t="s">
        <v>26</v>
      </c>
      <c r="R4824" s="19" t="s">
        <v>129</v>
      </c>
      <c r="W4824" s="20">
        <v>34</v>
      </c>
      <c r="X4824" s="65" t="s">
        <v>7103</v>
      </c>
      <c r="Z4824" t="s">
        <v>4950</v>
      </c>
      <c r="AB4824" t="s">
        <v>119</v>
      </c>
      <c r="AC4824" t="s">
        <v>5844</v>
      </c>
      <c r="AD4824" s="2" t="s">
        <v>121</v>
      </c>
    </row>
    <row r="4825" spans="1:30" hidden="1" x14ac:dyDescent="0.25">
      <c r="A4825" s="2">
        <v>323</v>
      </c>
      <c r="B4825" t="s">
        <v>5849</v>
      </c>
      <c r="C4825">
        <v>50</v>
      </c>
      <c r="D4825">
        <v>634</v>
      </c>
      <c r="E4825">
        <v>867</v>
      </c>
      <c r="F4825" t="s">
        <v>114</v>
      </c>
      <c r="G4825" s="2" t="s">
        <v>485</v>
      </c>
      <c r="H4825">
        <v>1</v>
      </c>
      <c r="I4825">
        <v>151.88999999999999</v>
      </c>
      <c r="J4825" s="2" t="s">
        <v>502</v>
      </c>
      <c r="K4825" s="2" t="s">
        <v>74</v>
      </c>
      <c r="M4825" t="s">
        <v>6013</v>
      </c>
      <c r="O4825" s="2" t="s">
        <v>128</v>
      </c>
      <c r="P4825" s="19" t="s">
        <v>5473</v>
      </c>
      <c r="Q4825" s="19" t="s">
        <v>26</v>
      </c>
      <c r="R4825" s="19" t="s">
        <v>129</v>
      </c>
      <c r="W4825" s="20">
        <v>34</v>
      </c>
      <c r="X4825" s="65" t="s">
        <v>7103</v>
      </c>
      <c r="Z4825" t="s">
        <v>4950</v>
      </c>
      <c r="AB4825" t="s">
        <v>119</v>
      </c>
      <c r="AC4825" t="s">
        <v>5844</v>
      </c>
      <c r="AD4825" s="2" t="s">
        <v>121</v>
      </c>
    </row>
    <row r="4826" spans="1:30" hidden="1" x14ac:dyDescent="0.25">
      <c r="A4826" s="2">
        <v>324</v>
      </c>
      <c r="B4826" t="s">
        <v>5851</v>
      </c>
      <c r="C4826">
        <v>50</v>
      </c>
      <c r="D4826">
        <v>650</v>
      </c>
      <c r="E4826">
        <v>1135</v>
      </c>
      <c r="F4826" t="s">
        <v>114</v>
      </c>
      <c r="G4826" s="2" t="s">
        <v>485</v>
      </c>
      <c r="H4826">
        <v>1</v>
      </c>
      <c r="I4826">
        <v>256.16000000000003</v>
      </c>
      <c r="J4826" s="2" t="s">
        <v>502</v>
      </c>
      <c r="K4826" s="2" t="s">
        <v>74</v>
      </c>
      <c r="M4826" t="s">
        <v>6013</v>
      </c>
      <c r="O4826" s="2" t="s">
        <v>128</v>
      </c>
      <c r="P4826" s="19" t="s">
        <v>5473</v>
      </c>
      <c r="Q4826" s="19" t="s">
        <v>26</v>
      </c>
      <c r="R4826" s="19" t="s">
        <v>129</v>
      </c>
      <c r="W4826" s="20">
        <v>34</v>
      </c>
      <c r="X4826" s="65" t="s">
        <v>7103</v>
      </c>
      <c r="Z4826" t="s">
        <v>4950</v>
      </c>
      <c r="AB4826" t="s">
        <v>119</v>
      </c>
      <c r="AC4826" t="s">
        <v>5844</v>
      </c>
      <c r="AD4826" s="2" t="s">
        <v>121</v>
      </c>
    </row>
    <row r="4827" spans="1:30" hidden="1" x14ac:dyDescent="0.25">
      <c r="A4827" s="2">
        <v>325</v>
      </c>
      <c r="B4827" t="s">
        <v>5853</v>
      </c>
      <c r="C4827">
        <v>50</v>
      </c>
      <c r="D4827">
        <v>654</v>
      </c>
      <c r="E4827">
        <v>1098</v>
      </c>
      <c r="F4827" t="s">
        <v>114</v>
      </c>
      <c r="G4827" s="2" t="s">
        <v>485</v>
      </c>
      <c r="H4827">
        <v>1</v>
      </c>
      <c r="I4827">
        <v>229.64</v>
      </c>
      <c r="J4827" s="2" t="s">
        <v>502</v>
      </c>
      <c r="K4827" s="2" t="s">
        <v>74</v>
      </c>
      <c r="M4827" t="s">
        <v>6013</v>
      </c>
      <c r="O4827" s="2" t="s">
        <v>128</v>
      </c>
      <c r="P4827" s="19" t="s">
        <v>5473</v>
      </c>
      <c r="Q4827" s="19" t="s">
        <v>26</v>
      </c>
      <c r="R4827" s="19" t="s">
        <v>129</v>
      </c>
      <c r="W4827" s="20">
        <v>34</v>
      </c>
      <c r="X4827" s="65" t="s">
        <v>7103</v>
      </c>
      <c r="Z4827" t="s">
        <v>4950</v>
      </c>
      <c r="AB4827" t="s">
        <v>119</v>
      </c>
      <c r="AC4827" t="s">
        <v>5844</v>
      </c>
      <c r="AD4827" s="2" t="s">
        <v>121</v>
      </c>
    </row>
    <row r="4828" spans="1:30" hidden="1" x14ac:dyDescent="0.25">
      <c r="A4828" s="2">
        <v>326</v>
      </c>
      <c r="B4828" t="s">
        <v>5854</v>
      </c>
      <c r="C4828">
        <v>50</v>
      </c>
      <c r="D4828">
        <v>797</v>
      </c>
      <c r="E4828">
        <v>825</v>
      </c>
      <c r="F4828" t="s">
        <v>114</v>
      </c>
      <c r="G4828" s="2" t="s">
        <v>485</v>
      </c>
      <c r="H4828">
        <v>1</v>
      </c>
      <c r="I4828">
        <v>174.57</v>
      </c>
      <c r="J4828" s="2" t="s">
        <v>502</v>
      </c>
      <c r="K4828" s="2" t="s">
        <v>74</v>
      </c>
      <c r="M4828" t="s">
        <v>6013</v>
      </c>
      <c r="O4828" s="2" t="s">
        <v>128</v>
      </c>
      <c r="P4828" s="19" t="s">
        <v>5473</v>
      </c>
      <c r="Q4828" s="19" t="s">
        <v>26</v>
      </c>
      <c r="R4828" s="19" t="s">
        <v>129</v>
      </c>
      <c r="W4828" s="20">
        <v>34</v>
      </c>
      <c r="X4828" s="65" t="s">
        <v>7103</v>
      </c>
      <c r="Z4828" t="s">
        <v>4950</v>
      </c>
      <c r="AB4828" t="s">
        <v>119</v>
      </c>
      <c r="AC4828" t="s">
        <v>5844</v>
      </c>
      <c r="AD4828" s="2" t="s">
        <v>121</v>
      </c>
    </row>
    <row r="4829" spans="1:30" hidden="1" x14ac:dyDescent="0.25">
      <c r="A4829" s="2">
        <v>327</v>
      </c>
      <c r="B4829" t="s">
        <v>5855</v>
      </c>
      <c r="C4829">
        <v>50</v>
      </c>
      <c r="D4829">
        <v>846</v>
      </c>
      <c r="E4829">
        <v>1004</v>
      </c>
      <c r="F4829" t="s">
        <v>114</v>
      </c>
      <c r="G4829" s="2" t="s">
        <v>485</v>
      </c>
      <c r="H4829">
        <v>1</v>
      </c>
      <c r="I4829">
        <v>251.15</v>
      </c>
      <c r="J4829" s="2" t="s">
        <v>502</v>
      </c>
      <c r="K4829" s="2" t="s">
        <v>74</v>
      </c>
      <c r="M4829" t="s">
        <v>6013</v>
      </c>
      <c r="O4829" s="2" t="s">
        <v>128</v>
      </c>
      <c r="P4829" s="19" t="s">
        <v>5473</v>
      </c>
      <c r="Q4829" s="19" t="s">
        <v>26</v>
      </c>
      <c r="R4829" s="19" t="s">
        <v>129</v>
      </c>
      <c r="W4829" s="20">
        <v>34</v>
      </c>
      <c r="X4829" s="65" t="s">
        <v>7103</v>
      </c>
      <c r="Z4829" t="s">
        <v>4950</v>
      </c>
      <c r="AB4829" t="s">
        <v>119</v>
      </c>
      <c r="AC4829" t="s">
        <v>5844</v>
      </c>
      <c r="AD4829" s="2" t="s">
        <v>121</v>
      </c>
    </row>
    <row r="4830" spans="1:30" hidden="1" x14ac:dyDescent="0.25">
      <c r="A4830" s="2">
        <v>328</v>
      </c>
      <c r="B4830" t="s">
        <v>5857</v>
      </c>
      <c r="C4830">
        <v>50</v>
      </c>
      <c r="D4830">
        <v>650</v>
      </c>
      <c r="E4830">
        <v>1000</v>
      </c>
      <c r="F4830" t="s">
        <v>114</v>
      </c>
      <c r="G4830" s="2" t="s">
        <v>485</v>
      </c>
      <c r="H4830">
        <v>1</v>
      </c>
      <c r="I4830">
        <v>255.13</v>
      </c>
      <c r="J4830" s="2" t="s">
        <v>502</v>
      </c>
      <c r="K4830" s="2" t="s">
        <v>74</v>
      </c>
      <c r="M4830" t="s">
        <v>6013</v>
      </c>
      <c r="P4830" s="19" t="s">
        <v>5473</v>
      </c>
      <c r="Q4830" s="19" t="s">
        <v>26</v>
      </c>
      <c r="R4830" s="19" t="s">
        <v>129</v>
      </c>
      <c r="W4830" s="20">
        <v>34</v>
      </c>
      <c r="X4830" s="65" t="s">
        <v>7103</v>
      </c>
      <c r="Z4830" t="s">
        <v>4950</v>
      </c>
      <c r="AB4830" t="s">
        <v>119</v>
      </c>
      <c r="AC4830" t="s">
        <v>5844</v>
      </c>
      <c r="AD4830" s="2" t="s">
        <v>121</v>
      </c>
    </row>
    <row r="4831" spans="1:30" hidden="1" x14ac:dyDescent="0.25">
      <c r="A4831" s="2">
        <v>329</v>
      </c>
      <c r="B4831" t="s">
        <v>5858</v>
      </c>
      <c r="C4831">
        <v>50</v>
      </c>
      <c r="D4831">
        <v>634</v>
      </c>
      <c r="E4831">
        <v>867</v>
      </c>
      <c r="F4831" t="s">
        <v>114</v>
      </c>
      <c r="G4831" s="2" t="s">
        <v>485</v>
      </c>
      <c r="H4831">
        <v>1</v>
      </c>
      <c r="I4831">
        <v>151.88999999999999</v>
      </c>
      <c r="J4831" s="2" t="s">
        <v>502</v>
      </c>
      <c r="K4831" s="2" t="s">
        <v>74</v>
      </c>
      <c r="M4831" t="s">
        <v>6013</v>
      </c>
      <c r="O4831" s="2" t="s">
        <v>128</v>
      </c>
      <c r="P4831" s="19" t="s">
        <v>5473</v>
      </c>
      <c r="Q4831" s="19" t="s">
        <v>26</v>
      </c>
      <c r="R4831" s="19" t="s">
        <v>129</v>
      </c>
      <c r="W4831" s="20">
        <v>34</v>
      </c>
      <c r="X4831" s="65" t="s">
        <v>7103</v>
      </c>
      <c r="Z4831" t="s">
        <v>4950</v>
      </c>
      <c r="AB4831" t="s">
        <v>119</v>
      </c>
      <c r="AC4831" t="s">
        <v>5844</v>
      </c>
      <c r="AD4831" s="2" t="s">
        <v>121</v>
      </c>
    </row>
    <row r="4832" spans="1:30" hidden="1" x14ac:dyDescent="0.25">
      <c r="A4832" s="2">
        <v>330</v>
      </c>
      <c r="B4832" t="s">
        <v>5859</v>
      </c>
      <c r="C4832">
        <v>50</v>
      </c>
      <c r="D4832">
        <v>785</v>
      </c>
      <c r="E4832">
        <v>1146</v>
      </c>
      <c r="F4832" t="s">
        <v>114</v>
      </c>
      <c r="G4832" s="2" t="s">
        <v>485</v>
      </c>
      <c r="H4832">
        <v>1</v>
      </c>
      <c r="I4832">
        <v>217.09</v>
      </c>
      <c r="J4832" s="2" t="s">
        <v>502</v>
      </c>
      <c r="K4832" s="2" t="s">
        <v>74</v>
      </c>
      <c r="M4832" t="s">
        <v>6013</v>
      </c>
      <c r="O4832" s="2" t="s">
        <v>128</v>
      </c>
      <c r="P4832" s="19" t="s">
        <v>5473</v>
      </c>
      <c r="Q4832" s="19" t="s">
        <v>26</v>
      </c>
      <c r="R4832" s="19" t="s">
        <v>129</v>
      </c>
      <c r="W4832" s="20">
        <v>34</v>
      </c>
      <c r="X4832" s="65" t="s">
        <v>7103</v>
      </c>
      <c r="Z4832" t="s">
        <v>4950</v>
      </c>
      <c r="AB4832" t="s">
        <v>119</v>
      </c>
      <c r="AC4832" t="s">
        <v>5844</v>
      </c>
      <c r="AD4832" s="2" t="s">
        <v>121</v>
      </c>
    </row>
    <row r="4833" spans="1:30" hidden="1" x14ac:dyDescent="0.25">
      <c r="A4833" s="2">
        <v>331</v>
      </c>
      <c r="B4833" t="s">
        <v>5861</v>
      </c>
      <c r="C4833">
        <v>50</v>
      </c>
      <c r="D4833">
        <v>654</v>
      </c>
      <c r="E4833">
        <v>1098</v>
      </c>
      <c r="F4833" t="s">
        <v>114</v>
      </c>
      <c r="G4833" s="2" t="s">
        <v>485</v>
      </c>
      <c r="H4833">
        <v>1</v>
      </c>
      <c r="I4833">
        <v>229.64</v>
      </c>
      <c r="J4833" s="2" t="s">
        <v>502</v>
      </c>
      <c r="K4833" s="2" t="s">
        <v>74</v>
      </c>
      <c r="M4833" t="s">
        <v>6013</v>
      </c>
      <c r="O4833" s="2" t="s">
        <v>128</v>
      </c>
      <c r="P4833" s="19" t="s">
        <v>5473</v>
      </c>
      <c r="Q4833" s="19" t="s">
        <v>26</v>
      </c>
      <c r="R4833" s="19" t="s">
        <v>129</v>
      </c>
      <c r="W4833" s="20">
        <v>34</v>
      </c>
      <c r="X4833" s="65" t="s">
        <v>7103</v>
      </c>
      <c r="Z4833" t="s">
        <v>4950</v>
      </c>
      <c r="AB4833" t="s">
        <v>119</v>
      </c>
      <c r="AC4833" t="s">
        <v>5844</v>
      </c>
      <c r="AD4833" s="2" t="s">
        <v>121</v>
      </c>
    </row>
    <row r="4834" spans="1:30" hidden="1" x14ac:dyDescent="0.25">
      <c r="A4834" s="2">
        <v>332</v>
      </c>
      <c r="B4834" t="s">
        <v>5862</v>
      </c>
      <c r="C4834">
        <v>50</v>
      </c>
      <c r="D4834">
        <v>846</v>
      </c>
      <c r="E4834">
        <v>1004</v>
      </c>
      <c r="F4834" t="s">
        <v>114</v>
      </c>
      <c r="G4834" s="2" t="s">
        <v>485</v>
      </c>
      <c r="H4834">
        <v>1</v>
      </c>
      <c r="I4834">
        <v>251.15</v>
      </c>
      <c r="J4834" s="2" t="s">
        <v>502</v>
      </c>
      <c r="K4834" s="2" t="s">
        <v>74</v>
      </c>
      <c r="M4834" t="s">
        <v>6013</v>
      </c>
      <c r="O4834" s="2" t="s">
        <v>128</v>
      </c>
      <c r="P4834" s="19" t="s">
        <v>5473</v>
      </c>
      <c r="Q4834" s="19" t="s">
        <v>26</v>
      </c>
      <c r="R4834" s="19" t="s">
        <v>129</v>
      </c>
      <c r="W4834" s="20">
        <v>34</v>
      </c>
      <c r="X4834" s="65" t="s">
        <v>7103</v>
      </c>
      <c r="Z4834" t="s">
        <v>4950</v>
      </c>
      <c r="AB4834" t="s">
        <v>119</v>
      </c>
      <c r="AC4834" t="s">
        <v>5844</v>
      </c>
      <c r="AD4834" s="2" t="s">
        <v>121</v>
      </c>
    </row>
    <row r="4835" spans="1:30" hidden="1" x14ac:dyDescent="0.25">
      <c r="A4835" s="2">
        <v>333</v>
      </c>
      <c r="B4835" t="s">
        <v>5863</v>
      </c>
      <c r="C4835">
        <v>50</v>
      </c>
      <c r="D4835">
        <v>785</v>
      </c>
      <c r="E4835">
        <v>1146</v>
      </c>
      <c r="F4835" t="s">
        <v>114</v>
      </c>
      <c r="G4835" s="2" t="s">
        <v>485</v>
      </c>
      <c r="H4835">
        <v>1</v>
      </c>
      <c r="I4835">
        <v>217.09</v>
      </c>
      <c r="J4835" s="2" t="s">
        <v>502</v>
      </c>
      <c r="K4835" s="2" t="s">
        <v>74</v>
      </c>
      <c r="M4835" t="s">
        <v>6013</v>
      </c>
      <c r="O4835" s="2" t="s">
        <v>128</v>
      </c>
      <c r="P4835" s="19" t="s">
        <v>5473</v>
      </c>
      <c r="Q4835" s="19" t="s">
        <v>26</v>
      </c>
      <c r="R4835" s="19" t="s">
        <v>129</v>
      </c>
      <c r="W4835" s="20">
        <v>34</v>
      </c>
      <c r="X4835" s="65" t="s">
        <v>7103</v>
      </c>
      <c r="Z4835" t="s">
        <v>4950</v>
      </c>
      <c r="AB4835" t="s">
        <v>119</v>
      </c>
      <c r="AC4835" t="s">
        <v>5844</v>
      </c>
      <c r="AD4835" s="2" t="s">
        <v>121</v>
      </c>
    </row>
    <row r="4836" spans="1:30" hidden="1" x14ac:dyDescent="0.25">
      <c r="A4836" s="2">
        <v>334</v>
      </c>
      <c r="B4836" t="s">
        <v>5864</v>
      </c>
      <c r="C4836">
        <v>50</v>
      </c>
      <c r="D4836">
        <v>654</v>
      </c>
      <c r="E4836">
        <v>1098</v>
      </c>
      <c r="F4836" t="s">
        <v>114</v>
      </c>
      <c r="G4836" s="2" t="s">
        <v>485</v>
      </c>
      <c r="H4836">
        <v>1</v>
      </c>
      <c r="I4836">
        <v>229.64</v>
      </c>
      <c r="J4836" s="2" t="s">
        <v>502</v>
      </c>
      <c r="K4836" s="2" t="s">
        <v>74</v>
      </c>
      <c r="M4836" t="s">
        <v>6013</v>
      </c>
      <c r="O4836" s="2" t="s">
        <v>128</v>
      </c>
      <c r="P4836" s="19" t="s">
        <v>5473</v>
      </c>
      <c r="Q4836" s="19" t="s">
        <v>26</v>
      </c>
      <c r="R4836" s="19" t="s">
        <v>129</v>
      </c>
      <c r="W4836" s="20">
        <v>34</v>
      </c>
      <c r="X4836" s="65" t="s">
        <v>7103</v>
      </c>
      <c r="Z4836" t="s">
        <v>4950</v>
      </c>
      <c r="AB4836" t="s">
        <v>119</v>
      </c>
      <c r="AC4836" t="s">
        <v>5844</v>
      </c>
      <c r="AD4836" s="2" t="s">
        <v>121</v>
      </c>
    </row>
    <row r="4837" spans="1:30" hidden="1" x14ac:dyDescent="0.25">
      <c r="A4837" s="2">
        <v>335</v>
      </c>
      <c r="B4837" t="s">
        <v>5865</v>
      </c>
      <c r="C4837">
        <v>50</v>
      </c>
      <c r="D4837">
        <v>678</v>
      </c>
      <c r="E4837">
        <v>1276</v>
      </c>
      <c r="F4837" t="s">
        <v>114</v>
      </c>
      <c r="G4837" s="2" t="s">
        <v>485</v>
      </c>
      <c r="H4837">
        <v>1</v>
      </c>
      <c r="I4837">
        <v>290.33</v>
      </c>
      <c r="J4837" s="2" t="s">
        <v>502</v>
      </c>
      <c r="K4837" s="2" t="s">
        <v>74</v>
      </c>
      <c r="M4837" t="s">
        <v>6013</v>
      </c>
      <c r="O4837" s="2" t="s">
        <v>128</v>
      </c>
      <c r="P4837" s="19" t="s">
        <v>5473</v>
      </c>
      <c r="Q4837" s="19" t="s">
        <v>26</v>
      </c>
      <c r="R4837" s="19" t="s">
        <v>129</v>
      </c>
      <c r="W4837" s="20">
        <v>34</v>
      </c>
      <c r="X4837" s="65" t="s">
        <v>7103</v>
      </c>
      <c r="Z4837" t="s">
        <v>4950</v>
      </c>
      <c r="AB4837" t="s">
        <v>119</v>
      </c>
      <c r="AC4837" t="s">
        <v>5844</v>
      </c>
      <c r="AD4837" s="2" t="s">
        <v>121</v>
      </c>
    </row>
    <row r="4838" spans="1:30" hidden="1" x14ac:dyDescent="0.25">
      <c r="A4838" s="2">
        <v>336</v>
      </c>
      <c r="B4838" t="s">
        <v>5867</v>
      </c>
      <c r="C4838">
        <v>50</v>
      </c>
      <c r="D4838">
        <v>654</v>
      </c>
      <c r="E4838">
        <v>1098</v>
      </c>
      <c r="F4838" t="s">
        <v>114</v>
      </c>
      <c r="G4838" s="2" t="s">
        <v>485</v>
      </c>
      <c r="H4838">
        <v>1</v>
      </c>
      <c r="I4838">
        <v>229.64</v>
      </c>
      <c r="J4838" s="2" t="s">
        <v>502</v>
      </c>
      <c r="K4838" s="2" t="s">
        <v>74</v>
      </c>
      <c r="M4838" t="s">
        <v>6013</v>
      </c>
      <c r="O4838" s="2" t="s">
        <v>128</v>
      </c>
      <c r="P4838" s="19" t="s">
        <v>5473</v>
      </c>
      <c r="Q4838" s="19" t="s">
        <v>26</v>
      </c>
      <c r="R4838" s="19" t="s">
        <v>129</v>
      </c>
      <c r="W4838" s="20">
        <v>34</v>
      </c>
      <c r="X4838" s="65" t="s">
        <v>7103</v>
      </c>
      <c r="Z4838" t="s">
        <v>4950</v>
      </c>
      <c r="AB4838" t="s">
        <v>119</v>
      </c>
      <c r="AC4838" t="s">
        <v>5844</v>
      </c>
      <c r="AD4838" s="2" t="s">
        <v>121</v>
      </c>
    </row>
    <row r="4839" spans="1:30" hidden="1" x14ac:dyDescent="0.25">
      <c r="A4839" s="2">
        <v>337</v>
      </c>
      <c r="B4839" t="s">
        <v>5868</v>
      </c>
      <c r="C4839">
        <v>50</v>
      </c>
      <c r="D4839">
        <v>575</v>
      </c>
      <c r="E4839">
        <v>726</v>
      </c>
      <c r="F4839" t="s">
        <v>114</v>
      </c>
      <c r="G4839" s="2" t="s">
        <v>485</v>
      </c>
      <c r="H4839">
        <v>1</v>
      </c>
      <c r="I4839">
        <v>114.26</v>
      </c>
      <c r="J4839" s="2" t="s">
        <v>502</v>
      </c>
      <c r="K4839" s="2" t="s">
        <v>74</v>
      </c>
      <c r="M4839" t="s">
        <v>6013</v>
      </c>
      <c r="O4839" s="2" t="s">
        <v>128</v>
      </c>
      <c r="P4839" s="19" t="s">
        <v>5473</v>
      </c>
      <c r="Q4839" s="19" t="s">
        <v>26</v>
      </c>
      <c r="R4839" s="19" t="s">
        <v>129</v>
      </c>
      <c r="W4839" s="20">
        <v>34</v>
      </c>
      <c r="X4839" s="65" t="s">
        <v>7103</v>
      </c>
      <c r="Z4839" t="s">
        <v>4950</v>
      </c>
      <c r="AB4839" t="s">
        <v>119</v>
      </c>
      <c r="AC4839" t="s">
        <v>5844</v>
      </c>
      <c r="AD4839" s="2" t="s">
        <v>121</v>
      </c>
    </row>
    <row r="4840" spans="1:30" hidden="1" x14ac:dyDescent="0.25">
      <c r="A4840" s="2">
        <v>338</v>
      </c>
      <c r="B4840" t="s">
        <v>5870</v>
      </c>
      <c r="C4840">
        <v>50</v>
      </c>
      <c r="D4840">
        <v>718</v>
      </c>
      <c r="E4840">
        <v>917</v>
      </c>
      <c r="F4840" t="s">
        <v>114</v>
      </c>
      <c r="G4840" s="2" t="s">
        <v>485</v>
      </c>
      <c r="H4840">
        <v>1</v>
      </c>
      <c r="I4840">
        <v>180.51</v>
      </c>
      <c r="J4840" s="2" t="s">
        <v>502</v>
      </c>
      <c r="K4840" s="2" t="s">
        <v>74</v>
      </c>
      <c r="M4840" t="s">
        <v>6013</v>
      </c>
      <c r="O4840" s="2" t="s">
        <v>128</v>
      </c>
      <c r="P4840" s="19" t="s">
        <v>5473</v>
      </c>
      <c r="Q4840" s="19" t="s">
        <v>26</v>
      </c>
      <c r="R4840" s="19" t="s">
        <v>129</v>
      </c>
      <c r="W4840" s="20">
        <v>34</v>
      </c>
      <c r="X4840" s="65" t="s">
        <v>7103</v>
      </c>
      <c r="Z4840" t="s">
        <v>4950</v>
      </c>
      <c r="AB4840" t="s">
        <v>119</v>
      </c>
      <c r="AC4840" t="s">
        <v>5844</v>
      </c>
      <c r="AD4840" s="2" t="s">
        <v>121</v>
      </c>
    </row>
    <row r="4841" spans="1:30" hidden="1" x14ac:dyDescent="0.25">
      <c r="A4841" s="2">
        <v>339</v>
      </c>
      <c r="B4841" t="s">
        <v>5872</v>
      </c>
      <c r="C4841">
        <v>50</v>
      </c>
      <c r="D4841">
        <v>678</v>
      </c>
      <c r="E4841">
        <v>1276</v>
      </c>
      <c r="F4841" t="s">
        <v>114</v>
      </c>
      <c r="G4841" s="2" t="s">
        <v>485</v>
      </c>
      <c r="H4841">
        <v>1</v>
      </c>
      <c r="I4841">
        <v>290.33</v>
      </c>
      <c r="J4841" s="2" t="s">
        <v>502</v>
      </c>
      <c r="K4841" s="2" t="s">
        <v>74</v>
      </c>
      <c r="M4841" t="s">
        <v>6013</v>
      </c>
      <c r="O4841" s="2" t="s">
        <v>128</v>
      </c>
      <c r="P4841" s="19" t="s">
        <v>5473</v>
      </c>
      <c r="Q4841" s="19" t="s">
        <v>26</v>
      </c>
      <c r="R4841" s="19" t="s">
        <v>129</v>
      </c>
      <c r="W4841" s="20">
        <v>34</v>
      </c>
      <c r="X4841" s="65" t="s">
        <v>7103</v>
      </c>
      <c r="Z4841" t="s">
        <v>4950</v>
      </c>
      <c r="AB4841" t="s">
        <v>119</v>
      </c>
      <c r="AC4841" t="s">
        <v>5844</v>
      </c>
      <c r="AD4841" s="2" t="s">
        <v>121</v>
      </c>
    </row>
    <row r="4842" spans="1:30" hidden="1" x14ac:dyDescent="0.25">
      <c r="A4842" s="2">
        <v>340</v>
      </c>
      <c r="B4842" t="s">
        <v>5873</v>
      </c>
      <c r="C4842">
        <v>50</v>
      </c>
      <c r="D4842">
        <v>654</v>
      </c>
      <c r="E4842">
        <v>1098</v>
      </c>
      <c r="F4842" t="s">
        <v>114</v>
      </c>
      <c r="G4842" s="2" t="s">
        <v>485</v>
      </c>
      <c r="H4842">
        <v>1</v>
      </c>
      <c r="I4842">
        <v>229.64</v>
      </c>
      <c r="J4842" s="2" t="s">
        <v>502</v>
      </c>
      <c r="K4842" s="2" t="s">
        <v>74</v>
      </c>
      <c r="M4842" t="s">
        <v>6013</v>
      </c>
      <c r="O4842" s="2" t="s">
        <v>128</v>
      </c>
      <c r="P4842" s="19" t="s">
        <v>5473</v>
      </c>
      <c r="Q4842" s="19" t="s">
        <v>26</v>
      </c>
      <c r="R4842" s="19" t="s">
        <v>129</v>
      </c>
      <c r="W4842" s="20">
        <v>34</v>
      </c>
      <c r="X4842" s="65" t="s">
        <v>7103</v>
      </c>
      <c r="Z4842" t="s">
        <v>4950</v>
      </c>
      <c r="AB4842" t="s">
        <v>119</v>
      </c>
      <c r="AC4842" t="s">
        <v>5844</v>
      </c>
      <c r="AD4842" s="2" t="s">
        <v>121</v>
      </c>
    </row>
    <row r="4843" spans="1:30" hidden="1" x14ac:dyDescent="0.25">
      <c r="A4843" s="2">
        <v>341</v>
      </c>
      <c r="B4843" t="s">
        <v>5874</v>
      </c>
      <c r="C4843">
        <v>50</v>
      </c>
      <c r="D4843">
        <v>825</v>
      </c>
      <c r="E4843">
        <v>913</v>
      </c>
      <c r="F4843" t="s">
        <v>114</v>
      </c>
      <c r="G4843" s="2" t="s">
        <v>485</v>
      </c>
      <c r="H4843">
        <v>1</v>
      </c>
      <c r="I4843">
        <v>212.71</v>
      </c>
      <c r="J4843" s="2" t="s">
        <v>502</v>
      </c>
      <c r="K4843" s="2" t="s">
        <v>74</v>
      </c>
      <c r="M4843" t="s">
        <v>6013</v>
      </c>
      <c r="O4843" s="2" t="s">
        <v>128</v>
      </c>
      <c r="P4843" s="19" t="s">
        <v>5473</v>
      </c>
      <c r="Q4843" s="19" t="s">
        <v>26</v>
      </c>
      <c r="R4843" s="19" t="s">
        <v>129</v>
      </c>
      <c r="W4843" s="20">
        <v>34</v>
      </c>
      <c r="X4843" s="65" t="s">
        <v>7103</v>
      </c>
      <c r="Z4843" t="s">
        <v>4950</v>
      </c>
      <c r="AB4843" t="s">
        <v>119</v>
      </c>
      <c r="AC4843" t="s">
        <v>5844</v>
      </c>
      <c r="AD4843" s="2" t="s">
        <v>121</v>
      </c>
    </row>
    <row r="4844" spans="1:30" hidden="1" x14ac:dyDescent="0.25">
      <c r="A4844" s="2">
        <v>342</v>
      </c>
      <c r="B4844" t="s">
        <v>5876</v>
      </c>
      <c r="C4844">
        <v>50</v>
      </c>
      <c r="D4844">
        <v>634</v>
      </c>
      <c r="E4844">
        <v>867</v>
      </c>
      <c r="F4844" t="s">
        <v>114</v>
      </c>
      <c r="G4844" s="2" t="s">
        <v>485</v>
      </c>
      <c r="H4844">
        <v>1</v>
      </c>
      <c r="I4844">
        <v>151.88999999999999</v>
      </c>
      <c r="J4844" s="2" t="s">
        <v>502</v>
      </c>
      <c r="K4844" s="2" t="s">
        <v>74</v>
      </c>
      <c r="M4844" t="s">
        <v>6013</v>
      </c>
      <c r="O4844" s="2" t="s">
        <v>128</v>
      </c>
      <c r="P4844" s="19" t="s">
        <v>5473</v>
      </c>
      <c r="Q4844" s="19" t="s">
        <v>26</v>
      </c>
      <c r="R4844" s="19" t="s">
        <v>129</v>
      </c>
      <c r="W4844" s="20">
        <v>34</v>
      </c>
      <c r="X4844" s="65" t="s">
        <v>7103</v>
      </c>
      <c r="Z4844" t="s">
        <v>4950</v>
      </c>
      <c r="AB4844" t="s">
        <v>119</v>
      </c>
      <c r="AC4844" t="s">
        <v>5844</v>
      </c>
      <c r="AD4844" s="2" t="s">
        <v>121</v>
      </c>
    </row>
    <row r="4845" spans="1:30" hidden="1" x14ac:dyDescent="0.25">
      <c r="A4845" s="2">
        <v>343</v>
      </c>
      <c r="B4845" t="s">
        <v>5877</v>
      </c>
      <c r="C4845">
        <v>50</v>
      </c>
      <c r="D4845">
        <v>846</v>
      </c>
      <c r="E4845">
        <v>1004</v>
      </c>
      <c r="F4845" t="s">
        <v>114</v>
      </c>
      <c r="G4845" s="2" t="s">
        <v>485</v>
      </c>
      <c r="H4845">
        <v>1</v>
      </c>
      <c r="I4845">
        <v>251.15</v>
      </c>
      <c r="J4845" s="2" t="s">
        <v>502</v>
      </c>
      <c r="K4845" s="2" t="s">
        <v>74</v>
      </c>
      <c r="M4845" t="s">
        <v>6013</v>
      </c>
      <c r="O4845" s="2" t="s">
        <v>128</v>
      </c>
      <c r="P4845" s="19" t="s">
        <v>5473</v>
      </c>
      <c r="Q4845" s="19" t="s">
        <v>26</v>
      </c>
      <c r="R4845" s="19" t="s">
        <v>129</v>
      </c>
      <c r="W4845" s="20">
        <v>34</v>
      </c>
      <c r="X4845" s="65" t="s">
        <v>7103</v>
      </c>
      <c r="Z4845" t="s">
        <v>4950</v>
      </c>
      <c r="AB4845" t="s">
        <v>119</v>
      </c>
      <c r="AC4845" t="s">
        <v>5844</v>
      </c>
      <c r="AD4845" s="2" t="s">
        <v>121</v>
      </c>
    </row>
    <row r="4846" spans="1:30" hidden="1" x14ac:dyDescent="0.25">
      <c r="A4846" s="2">
        <v>344</v>
      </c>
      <c r="B4846" t="s">
        <v>5878</v>
      </c>
      <c r="C4846">
        <v>50</v>
      </c>
      <c r="D4846">
        <v>650</v>
      </c>
      <c r="E4846">
        <v>1000</v>
      </c>
      <c r="F4846" t="s">
        <v>114</v>
      </c>
      <c r="G4846" s="2" t="s">
        <v>485</v>
      </c>
      <c r="H4846">
        <v>1</v>
      </c>
      <c r="I4846">
        <v>255.13</v>
      </c>
      <c r="J4846" s="2" t="s">
        <v>502</v>
      </c>
      <c r="K4846" s="2" t="s">
        <v>74</v>
      </c>
      <c r="M4846" t="s">
        <v>6013</v>
      </c>
      <c r="P4846" s="19" t="s">
        <v>5473</v>
      </c>
      <c r="Q4846" s="19" t="s">
        <v>26</v>
      </c>
      <c r="R4846" s="19" t="s">
        <v>129</v>
      </c>
      <c r="W4846" s="20">
        <v>34</v>
      </c>
      <c r="X4846" s="65" t="s">
        <v>7103</v>
      </c>
      <c r="Z4846" t="s">
        <v>4950</v>
      </c>
      <c r="AB4846" t="s">
        <v>119</v>
      </c>
      <c r="AC4846" t="s">
        <v>5844</v>
      </c>
      <c r="AD4846" s="2" t="s">
        <v>121</v>
      </c>
    </row>
    <row r="4847" spans="1:30" hidden="1" x14ac:dyDescent="0.25">
      <c r="A4847" s="2">
        <v>345</v>
      </c>
      <c r="B4847" t="s">
        <v>5879</v>
      </c>
      <c r="C4847">
        <v>50</v>
      </c>
      <c r="D4847">
        <v>785</v>
      </c>
      <c r="E4847">
        <v>1146</v>
      </c>
      <c r="F4847" t="s">
        <v>114</v>
      </c>
      <c r="G4847" s="2" t="s">
        <v>485</v>
      </c>
      <c r="H4847">
        <v>1</v>
      </c>
      <c r="I4847">
        <v>217.09</v>
      </c>
      <c r="J4847" s="2" t="s">
        <v>502</v>
      </c>
      <c r="K4847" s="2" t="s">
        <v>74</v>
      </c>
      <c r="M4847" t="s">
        <v>6013</v>
      </c>
      <c r="O4847" s="2" t="s">
        <v>128</v>
      </c>
      <c r="P4847" s="19" t="s">
        <v>5473</v>
      </c>
      <c r="Q4847" s="19" t="s">
        <v>26</v>
      </c>
      <c r="R4847" s="19" t="s">
        <v>129</v>
      </c>
      <c r="W4847" s="20">
        <v>34</v>
      </c>
      <c r="X4847" s="65" t="s">
        <v>7103</v>
      </c>
      <c r="Z4847" t="s">
        <v>4950</v>
      </c>
      <c r="AB4847" t="s">
        <v>119</v>
      </c>
      <c r="AC4847" t="s">
        <v>5844</v>
      </c>
      <c r="AD4847" s="2" t="s">
        <v>121</v>
      </c>
    </row>
    <row r="4848" spans="1:30" hidden="1" x14ac:dyDescent="0.25">
      <c r="A4848" s="2">
        <v>346</v>
      </c>
      <c r="B4848" t="s">
        <v>5880</v>
      </c>
      <c r="C4848">
        <v>50</v>
      </c>
      <c r="D4848">
        <v>654</v>
      </c>
      <c r="E4848">
        <v>1098</v>
      </c>
      <c r="F4848" t="s">
        <v>114</v>
      </c>
      <c r="G4848" s="2" t="s">
        <v>485</v>
      </c>
      <c r="H4848">
        <v>1</v>
      </c>
      <c r="I4848">
        <v>229.64</v>
      </c>
      <c r="J4848" s="2" t="s">
        <v>502</v>
      </c>
      <c r="K4848" s="2" t="s">
        <v>74</v>
      </c>
      <c r="M4848" t="s">
        <v>6013</v>
      </c>
      <c r="O4848" s="2" t="s">
        <v>128</v>
      </c>
      <c r="P4848" s="19" t="s">
        <v>5473</v>
      </c>
      <c r="Q4848" s="19" t="s">
        <v>26</v>
      </c>
      <c r="R4848" s="19" t="s">
        <v>129</v>
      </c>
      <c r="W4848" s="20">
        <v>34</v>
      </c>
      <c r="X4848" s="65" t="s">
        <v>7103</v>
      </c>
      <c r="Z4848" t="s">
        <v>4950</v>
      </c>
      <c r="AB4848" t="s">
        <v>119</v>
      </c>
      <c r="AC4848" t="s">
        <v>5844</v>
      </c>
      <c r="AD4848" s="2" t="s">
        <v>121</v>
      </c>
    </row>
    <row r="4849" spans="1:30" hidden="1" x14ac:dyDescent="0.25">
      <c r="A4849" s="2">
        <v>347</v>
      </c>
      <c r="B4849" t="s">
        <v>5881</v>
      </c>
      <c r="C4849">
        <v>50</v>
      </c>
      <c r="D4849">
        <v>846</v>
      </c>
      <c r="E4849">
        <v>1004</v>
      </c>
      <c r="F4849" t="s">
        <v>114</v>
      </c>
      <c r="G4849" s="2" t="s">
        <v>485</v>
      </c>
      <c r="H4849">
        <v>1</v>
      </c>
      <c r="I4849">
        <v>251.15</v>
      </c>
      <c r="J4849" s="2" t="s">
        <v>502</v>
      </c>
      <c r="K4849" s="2" t="s">
        <v>74</v>
      </c>
      <c r="M4849" t="s">
        <v>6013</v>
      </c>
      <c r="O4849" s="2" t="s">
        <v>128</v>
      </c>
      <c r="P4849" s="19" t="s">
        <v>5473</v>
      </c>
      <c r="Q4849" s="19" t="s">
        <v>26</v>
      </c>
      <c r="R4849" s="19" t="s">
        <v>129</v>
      </c>
      <c r="W4849" s="20">
        <v>34</v>
      </c>
      <c r="X4849" s="65" t="s">
        <v>7103</v>
      </c>
      <c r="Z4849" t="s">
        <v>4950</v>
      </c>
      <c r="AB4849" t="s">
        <v>119</v>
      </c>
      <c r="AC4849" t="s">
        <v>5844</v>
      </c>
      <c r="AD4849" s="2" t="s">
        <v>121</v>
      </c>
    </row>
    <row r="4850" spans="1:30" hidden="1" x14ac:dyDescent="0.25">
      <c r="A4850" s="2">
        <v>348</v>
      </c>
      <c r="B4850" t="s">
        <v>5882</v>
      </c>
      <c r="C4850">
        <v>50</v>
      </c>
      <c r="D4850">
        <v>718</v>
      </c>
      <c r="E4850">
        <v>917</v>
      </c>
      <c r="F4850" t="s">
        <v>114</v>
      </c>
      <c r="G4850" s="2" t="s">
        <v>485</v>
      </c>
      <c r="H4850">
        <v>1</v>
      </c>
      <c r="I4850">
        <v>180.51</v>
      </c>
      <c r="J4850" s="2" t="s">
        <v>502</v>
      </c>
      <c r="K4850" s="2" t="s">
        <v>74</v>
      </c>
      <c r="M4850" t="s">
        <v>6013</v>
      </c>
      <c r="O4850" s="2" t="s">
        <v>128</v>
      </c>
      <c r="P4850" s="19" t="s">
        <v>5473</v>
      </c>
      <c r="Q4850" s="19" t="s">
        <v>26</v>
      </c>
      <c r="R4850" s="19" t="s">
        <v>129</v>
      </c>
      <c r="W4850" s="20">
        <v>34</v>
      </c>
      <c r="X4850" s="65" t="s">
        <v>7103</v>
      </c>
      <c r="Z4850" t="s">
        <v>4950</v>
      </c>
      <c r="AB4850" t="s">
        <v>119</v>
      </c>
      <c r="AC4850" t="s">
        <v>5844</v>
      </c>
      <c r="AD4850" s="2" t="s">
        <v>121</v>
      </c>
    </row>
    <row r="4851" spans="1:30" hidden="1" x14ac:dyDescent="0.25">
      <c r="A4851" s="2">
        <v>349</v>
      </c>
      <c r="B4851" t="s">
        <v>5883</v>
      </c>
      <c r="C4851">
        <v>50</v>
      </c>
      <c r="D4851">
        <v>785</v>
      </c>
      <c r="E4851">
        <v>1146</v>
      </c>
      <c r="F4851" t="s">
        <v>114</v>
      </c>
      <c r="G4851" s="2" t="s">
        <v>485</v>
      </c>
      <c r="H4851">
        <v>1</v>
      </c>
      <c r="I4851">
        <v>217.09</v>
      </c>
      <c r="J4851" s="2" t="s">
        <v>502</v>
      </c>
      <c r="K4851" s="2" t="s">
        <v>74</v>
      </c>
      <c r="M4851" t="s">
        <v>6013</v>
      </c>
      <c r="O4851" s="2" t="s">
        <v>128</v>
      </c>
      <c r="P4851" s="19" t="s">
        <v>5473</v>
      </c>
      <c r="Q4851" s="19" t="s">
        <v>26</v>
      </c>
      <c r="R4851" s="19" t="s">
        <v>129</v>
      </c>
      <c r="W4851" s="20">
        <v>34</v>
      </c>
      <c r="X4851" s="65" t="s">
        <v>7103</v>
      </c>
      <c r="Z4851" t="s">
        <v>4950</v>
      </c>
      <c r="AB4851" t="s">
        <v>119</v>
      </c>
      <c r="AC4851" t="s">
        <v>5844</v>
      </c>
      <c r="AD4851" s="2" t="s">
        <v>121</v>
      </c>
    </row>
    <row r="4852" spans="1:30" hidden="1" x14ac:dyDescent="0.25">
      <c r="A4852" s="2">
        <v>350</v>
      </c>
      <c r="B4852" t="s">
        <v>5884</v>
      </c>
      <c r="C4852">
        <v>50</v>
      </c>
      <c r="D4852">
        <v>654</v>
      </c>
      <c r="E4852">
        <v>1098</v>
      </c>
      <c r="F4852" t="s">
        <v>114</v>
      </c>
      <c r="G4852" s="2" t="s">
        <v>485</v>
      </c>
      <c r="H4852">
        <v>1</v>
      </c>
      <c r="I4852">
        <v>229.64</v>
      </c>
      <c r="J4852" s="2" t="s">
        <v>502</v>
      </c>
      <c r="K4852" s="2" t="s">
        <v>74</v>
      </c>
      <c r="M4852" t="s">
        <v>6013</v>
      </c>
      <c r="O4852" s="2" t="s">
        <v>128</v>
      </c>
      <c r="P4852" s="19" t="s">
        <v>5473</v>
      </c>
      <c r="Q4852" s="19" t="s">
        <v>26</v>
      </c>
      <c r="R4852" s="19" t="s">
        <v>129</v>
      </c>
      <c r="W4852" s="20">
        <v>34</v>
      </c>
      <c r="X4852" s="65" t="s">
        <v>7103</v>
      </c>
      <c r="Z4852" t="s">
        <v>4950</v>
      </c>
      <c r="AB4852" t="s">
        <v>119</v>
      </c>
      <c r="AC4852" t="s">
        <v>5844</v>
      </c>
      <c r="AD4852" s="2" t="s">
        <v>121</v>
      </c>
    </row>
    <row r="4853" spans="1:30" hidden="1" x14ac:dyDescent="0.25">
      <c r="A4853" s="2">
        <v>351</v>
      </c>
      <c r="B4853" t="s">
        <v>5885</v>
      </c>
      <c r="C4853">
        <v>50</v>
      </c>
      <c r="D4853">
        <v>825</v>
      </c>
      <c r="E4853">
        <v>913</v>
      </c>
      <c r="F4853" t="s">
        <v>114</v>
      </c>
      <c r="G4853" s="2" t="s">
        <v>485</v>
      </c>
      <c r="H4853">
        <v>1</v>
      </c>
      <c r="I4853">
        <v>212.53</v>
      </c>
      <c r="J4853" s="2" t="s">
        <v>502</v>
      </c>
      <c r="K4853" s="2" t="s">
        <v>74</v>
      </c>
      <c r="M4853" t="s">
        <v>6013</v>
      </c>
      <c r="O4853" s="2" t="s">
        <v>128</v>
      </c>
      <c r="P4853" s="19" t="s">
        <v>5473</v>
      </c>
      <c r="Q4853" s="19" t="s">
        <v>26</v>
      </c>
      <c r="R4853" s="19" t="s">
        <v>129</v>
      </c>
      <c r="W4853" s="20">
        <v>34</v>
      </c>
      <c r="X4853" s="65" t="s">
        <v>7103</v>
      </c>
      <c r="Z4853" t="s">
        <v>4950</v>
      </c>
      <c r="AB4853" t="s">
        <v>119</v>
      </c>
      <c r="AC4853" t="s">
        <v>5844</v>
      </c>
      <c r="AD4853" s="2" t="s">
        <v>121</v>
      </c>
    </row>
    <row r="4854" spans="1:30" hidden="1" x14ac:dyDescent="0.25">
      <c r="A4854" s="2">
        <v>352</v>
      </c>
      <c r="B4854" t="s">
        <v>5886</v>
      </c>
      <c r="C4854">
        <v>50</v>
      </c>
      <c r="D4854">
        <v>678</v>
      </c>
      <c r="E4854">
        <v>1276</v>
      </c>
      <c r="F4854" t="s">
        <v>114</v>
      </c>
      <c r="G4854" s="2" t="s">
        <v>485</v>
      </c>
      <c r="H4854">
        <v>1</v>
      </c>
      <c r="I4854">
        <v>290.33</v>
      </c>
      <c r="J4854" s="2" t="s">
        <v>502</v>
      </c>
      <c r="K4854" s="2" t="s">
        <v>74</v>
      </c>
      <c r="M4854" t="s">
        <v>6013</v>
      </c>
      <c r="O4854" s="2" t="s">
        <v>128</v>
      </c>
      <c r="P4854" s="19" t="s">
        <v>5473</v>
      </c>
      <c r="Q4854" s="19" t="s">
        <v>26</v>
      </c>
      <c r="R4854" s="19" t="s">
        <v>129</v>
      </c>
      <c r="W4854" s="20">
        <v>34</v>
      </c>
      <c r="X4854" s="65" t="s">
        <v>7103</v>
      </c>
      <c r="Z4854" t="s">
        <v>4950</v>
      </c>
      <c r="AB4854" t="s">
        <v>119</v>
      </c>
      <c r="AC4854" t="s">
        <v>5844</v>
      </c>
      <c r="AD4854" s="2" t="s">
        <v>121</v>
      </c>
    </row>
    <row r="4855" spans="1:30" hidden="1" x14ac:dyDescent="0.25">
      <c r="A4855" s="2">
        <v>353</v>
      </c>
      <c r="B4855" t="s">
        <v>5887</v>
      </c>
      <c r="C4855">
        <v>50</v>
      </c>
      <c r="D4855">
        <v>654</v>
      </c>
      <c r="E4855">
        <v>1098</v>
      </c>
      <c r="F4855" t="s">
        <v>114</v>
      </c>
      <c r="G4855" s="2" t="s">
        <v>485</v>
      </c>
      <c r="H4855">
        <v>1</v>
      </c>
      <c r="I4855">
        <v>229.64</v>
      </c>
      <c r="J4855" s="2" t="s">
        <v>502</v>
      </c>
      <c r="K4855" s="2" t="s">
        <v>74</v>
      </c>
      <c r="M4855" t="s">
        <v>6013</v>
      </c>
      <c r="O4855" s="2" t="s">
        <v>128</v>
      </c>
      <c r="P4855" s="19" t="s">
        <v>5473</v>
      </c>
      <c r="Q4855" s="19" t="s">
        <v>26</v>
      </c>
      <c r="R4855" s="19" t="s">
        <v>129</v>
      </c>
      <c r="W4855" s="20">
        <v>34</v>
      </c>
      <c r="X4855" s="65" t="s">
        <v>7103</v>
      </c>
      <c r="Z4855" t="s">
        <v>4950</v>
      </c>
      <c r="AB4855" t="s">
        <v>119</v>
      </c>
      <c r="AC4855" t="s">
        <v>5844</v>
      </c>
      <c r="AD4855" s="2" t="s">
        <v>121</v>
      </c>
    </row>
    <row r="4856" spans="1:30" hidden="1" x14ac:dyDescent="0.25">
      <c r="A4856" s="2">
        <v>354</v>
      </c>
      <c r="B4856" t="s">
        <v>5888</v>
      </c>
      <c r="C4856">
        <v>50</v>
      </c>
      <c r="D4856">
        <v>825</v>
      </c>
      <c r="E4856">
        <v>913</v>
      </c>
      <c r="F4856" t="s">
        <v>114</v>
      </c>
      <c r="G4856" s="2" t="s">
        <v>485</v>
      </c>
      <c r="H4856">
        <v>1</v>
      </c>
      <c r="I4856">
        <v>212.53</v>
      </c>
      <c r="J4856" s="2" t="s">
        <v>502</v>
      </c>
      <c r="K4856" s="2" t="s">
        <v>74</v>
      </c>
      <c r="M4856" t="s">
        <v>6013</v>
      </c>
      <c r="O4856" s="2" t="s">
        <v>128</v>
      </c>
      <c r="P4856" s="19" t="s">
        <v>5473</v>
      </c>
      <c r="Q4856" s="19" t="s">
        <v>26</v>
      </c>
      <c r="R4856" s="19" t="s">
        <v>129</v>
      </c>
      <c r="W4856" s="20">
        <v>34</v>
      </c>
      <c r="X4856" s="65" t="s">
        <v>7103</v>
      </c>
      <c r="Z4856" t="s">
        <v>4950</v>
      </c>
      <c r="AB4856" t="s">
        <v>119</v>
      </c>
      <c r="AC4856" t="s">
        <v>5844</v>
      </c>
      <c r="AD4856" s="2" t="s">
        <v>121</v>
      </c>
    </row>
    <row r="4857" spans="1:30" hidden="1" x14ac:dyDescent="0.25">
      <c r="A4857" s="2">
        <v>355</v>
      </c>
      <c r="B4857" t="s">
        <v>5889</v>
      </c>
      <c r="C4857">
        <v>50</v>
      </c>
      <c r="D4857">
        <v>678</v>
      </c>
      <c r="E4857">
        <v>1276</v>
      </c>
      <c r="F4857" t="s">
        <v>114</v>
      </c>
      <c r="G4857" s="2" t="s">
        <v>485</v>
      </c>
      <c r="H4857">
        <v>1</v>
      </c>
      <c r="I4857">
        <v>290.33</v>
      </c>
      <c r="J4857" s="2" t="s">
        <v>502</v>
      </c>
      <c r="K4857" s="2" t="s">
        <v>74</v>
      </c>
      <c r="M4857" t="s">
        <v>6013</v>
      </c>
      <c r="O4857" s="2" t="s">
        <v>128</v>
      </c>
      <c r="P4857" s="19" t="s">
        <v>5473</v>
      </c>
      <c r="Q4857" s="19" t="s">
        <v>26</v>
      </c>
      <c r="R4857" s="19" t="s">
        <v>129</v>
      </c>
      <c r="W4857" s="20">
        <v>34</v>
      </c>
      <c r="X4857" s="65" t="s">
        <v>7103</v>
      </c>
      <c r="Z4857" t="s">
        <v>4950</v>
      </c>
      <c r="AB4857" t="s">
        <v>119</v>
      </c>
      <c r="AC4857" t="s">
        <v>5844</v>
      </c>
      <c r="AD4857" s="2" t="s">
        <v>121</v>
      </c>
    </row>
    <row r="4858" spans="1:30" hidden="1" x14ac:dyDescent="0.25">
      <c r="A4858" s="2">
        <v>356</v>
      </c>
      <c r="B4858" t="s">
        <v>5890</v>
      </c>
      <c r="C4858">
        <v>50</v>
      </c>
      <c r="D4858">
        <v>825</v>
      </c>
      <c r="E4858">
        <v>913</v>
      </c>
      <c r="F4858" t="s">
        <v>114</v>
      </c>
      <c r="G4858" s="2" t="s">
        <v>485</v>
      </c>
      <c r="H4858">
        <v>1</v>
      </c>
      <c r="I4858">
        <v>212.71</v>
      </c>
      <c r="J4858" s="2" t="s">
        <v>502</v>
      </c>
      <c r="K4858" s="2" t="s">
        <v>74</v>
      </c>
      <c r="M4858" t="s">
        <v>6013</v>
      </c>
      <c r="O4858" s="2" t="s">
        <v>128</v>
      </c>
      <c r="P4858" s="19" t="s">
        <v>5473</v>
      </c>
      <c r="Q4858" s="19" t="s">
        <v>26</v>
      </c>
      <c r="R4858" s="19" t="s">
        <v>129</v>
      </c>
      <c r="W4858" s="20">
        <v>34</v>
      </c>
      <c r="X4858" s="65" t="s">
        <v>7103</v>
      </c>
      <c r="Z4858" t="s">
        <v>4950</v>
      </c>
      <c r="AB4858" t="s">
        <v>119</v>
      </c>
      <c r="AC4858" t="s">
        <v>5844</v>
      </c>
      <c r="AD4858" s="2" t="s">
        <v>121</v>
      </c>
    </row>
    <row r="4859" spans="1:30" hidden="1" x14ac:dyDescent="0.25">
      <c r="A4859" s="2">
        <v>357</v>
      </c>
      <c r="B4859" t="s">
        <v>5891</v>
      </c>
      <c r="C4859">
        <v>50</v>
      </c>
      <c r="D4859">
        <v>650</v>
      </c>
      <c r="E4859">
        <v>1135</v>
      </c>
      <c r="F4859" t="s">
        <v>114</v>
      </c>
      <c r="G4859" s="2" t="s">
        <v>485</v>
      </c>
      <c r="H4859">
        <v>1</v>
      </c>
      <c r="I4859">
        <v>256.16000000000003</v>
      </c>
      <c r="J4859" s="2" t="s">
        <v>502</v>
      </c>
      <c r="K4859" s="2" t="s">
        <v>74</v>
      </c>
      <c r="M4859" t="s">
        <v>6013</v>
      </c>
      <c r="O4859" s="2" t="s">
        <v>128</v>
      </c>
      <c r="P4859" s="19" t="s">
        <v>5473</v>
      </c>
      <c r="Q4859" s="19" t="s">
        <v>26</v>
      </c>
      <c r="R4859" s="19" t="s">
        <v>129</v>
      </c>
      <c r="W4859" s="20">
        <v>34</v>
      </c>
      <c r="X4859" s="65" t="s">
        <v>7103</v>
      </c>
      <c r="Z4859" t="s">
        <v>4950</v>
      </c>
      <c r="AB4859" t="s">
        <v>119</v>
      </c>
      <c r="AC4859" t="s">
        <v>5844</v>
      </c>
      <c r="AD4859" s="2" t="s">
        <v>121</v>
      </c>
    </row>
    <row r="4860" spans="1:30" hidden="1" x14ac:dyDescent="0.25">
      <c r="A4860" s="2">
        <v>358</v>
      </c>
      <c r="B4860" t="s">
        <v>5892</v>
      </c>
      <c r="C4860">
        <v>50</v>
      </c>
      <c r="D4860">
        <v>654</v>
      </c>
      <c r="E4860">
        <v>1098</v>
      </c>
      <c r="F4860" t="s">
        <v>114</v>
      </c>
      <c r="G4860" s="2" t="s">
        <v>485</v>
      </c>
      <c r="H4860">
        <v>1</v>
      </c>
      <c r="I4860">
        <v>229.64</v>
      </c>
      <c r="J4860" s="2" t="s">
        <v>502</v>
      </c>
      <c r="K4860" s="2" t="s">
        <v>74</v>
      </c>
      <c r="M4860" t="s">
        <v>6013</v>
      </c>
      <c r="O4860" s="2" t="s">
        <v>128</v>
      </c>
      <c r="P4860" s="19" t="s">
        <v>5473</v>
      </c>
      <c r="Q4860" s="19" t="s">
        <v>26</v>
      </c>
      <c r="R4860" s="19" t="s">
        <v>129</v>
      </c>
      <c r="W4860" s="20">
        <v>34</v>
      </c>
      <c r="X4860" s="65" t="s">
        <v>7103</v>
      </c>
      <c r="Z4860" t="s">
        <v>4950</v>
      </c>
      <c r="AB4860" t="s">
        <v>119</v>
      </c>
      <c r="AC4860" t="s">
        <v>5844</v>
      </c>
      <c r="AD4860" s="2" t="s">
        <v>121</v>
      </c>
    </row>
    <row r="4861" spans="1:30" hidden="1" x14ac:dyDescent="0.25">
      <c r="A4861" s="2">
        <v>359</v>
      </c>
      <c r="B4861" t="s">
        <v>5893</v>
      </c>
      <c r="C4861">
        <v>50</v>
      </c>
      <c r="D4861">
        <v>797</v>
      </c>
      <c r="E4861">
        <v>825</v>
      </c>
      <c r="F4861" t="s">
        <v>114</v>
      </c>
      <c r="G4861" s="2" t="s">
        <v>485</v>
      </c>
      <c r="H4861">
        <v>1</v>
      </c>
      <c r="I4861">
        <v>174.57</v>
      </c>
      <c r="J4861" s="2" t="s">
        <v>502</v>
      </c>
      <c r="K4861" s="2" t="s">
        <v>74</v>
      </c>
      <c r="M4861" t="s">
        <v>6013</v>
      </c>
      <c r="O4861" s="2" t="s">
        <v>128</v>
      </c>
      <c r="P4861" s="19" t="s">
        <v>5473</v>
      </c>
      <c r="Q4861" s="19" t="s">
        <v>26</v>
      </c>
      <c r="R4861" s="19" t="s">
        <v>129</v>
      </c>
      <c r="W4861" s="20">
        <v>34</v>
      </c>
      <c r="X4861" s="65" t="s">
        <v>7103</v>
      </c>
      <c r="Z4861" t="s">
        <v>4950</v>
      </c>
      <c r="AB4861" t="s">
        <v>119</v>
      </c>
      <c r="AC4861" t="s">
        <v>5844</v>
      </c>
      <c r="AD4861" s="2" t="s">
        <v>121</v>
      </c>
    </row>
    <row r="4862" spans="1:30" hidden="1" x14ac:dyDescent="0.25">
      <c r="A4862" s="2">
        <v>360</v>
      </c>
      <c r="B4862" t="s">
        <v>5824</v>
      </c>
      <c r="C4862">
        <v>50</v>
      </c>
      <c r="D4862">
        <v>700</v>
      </c>
      <c r="E4862">
        <v>950</v>
      </c>
      <c r="F4862" t="s">
        <v>114</v>
      </c>
      <c r="G4862" s="2" t="s">
        <v>485</v>
      </c>
      <c r="H4862">
        <v>2</v>
      </c>
      <c r="I4862">
        <v>506.87</v>
      </c>
      <c r="J4862" s="2" t="s">
        <v>502</v>
      </c>
      <c r="K4862" s="2" t="s">
        <v>74</v>
      </c>
      <c r="M4862" t="s">
        <v>6013</v>
      </c>
      <c r="O4862" s="2" t="s">
        <v>128</v>
      </c>
      <c r="P4862" s="19" t="s">
        <v>5473</v>
      </c>
      <c r="Q4862" s="19" t="s">
        <v>26</v>
      </c>
      <c r="R4862" s="19" t="s">
        <v>129</v>
      </c>
      <c r="W4862" s="20">
        <v>34</v>
      </c>
      <c r="X4862" s="65" t="s">
        <v>7103</v>
      </c>
      <c r="Z4862" t="s">
        <v>4950</v>
      </c>
      <c r="AB4862" t="s">
        <v>119</v>
      </c>
      <c r="AC4862" t="s">
        <v>5844</v>
      </c>
      <c r="AD4862" s="2" t="s">
        <v>121</v>
      </c>
    </row>
    <row r="4863" spans="1:30" hidden="1" x14ac:dyDescent="0.25">
      <c r="A4863" s="2">
        <v>361</v>
      </c>
      <c r="B4863" t="s">
        <v>5894</v>
      </c>
      <c r="C4863">
        <v>50</v>
      </c>
      <c r="D4863">
        <v>668</v>
      </c>
      <c r="E4863">
        <v>1135</v>
      </c>
      <c r="F4863" t="s">
        <v>114</v>
      </c>
      <c r="G4863" s="2" t="s">
        <v>485</v>
      </c>
      <c r="H4863">
        <v>1</v>
      </c>
      <c r="I4863">
        <v>246.73</v>
      </c>
      <c r="J4863" s="2" t="s">
        <v>502</v>
      </c>
      <c r="K4863" s="2" t="s">
        <v>74</v>
      </c>
      <c r="M4863" t="s">
        <v>6013</v>
      </c>
      <c r="O4863" s="2" t="s">
        <v>128</v>
      </c>
      <c r="P4863" s="19" t="s">
        <v>5473</v>
      </c>
      <c r="Q4863" s="19" t="s">
        <v>26</v>
      </c>
      <c r="R4863" s="19" t="s">
        <v>129</v>
      </c>
      <c r="W4863" s="20">
        <v>34</v>
      </c>
      <c r="X4863" s="65" t="s">
        <v>7103</v>
      </c>
      <c r="Z4863" t="s">
        <v>4950</v>
      </c>
      <c r="AB4863" t="s">
        <v>119</v>
      </c>
      <c r="AC4863" t="s">
        <v>5896</v>
      </c>
      <c r="AD4863" s="2" t="s">
        <v>121</v>
      </c>
    </row>
    <row r="4864" spans="1:30" hidden="1" x14ac:dyDescent="0.25">
      <c r="A4864" s="2">
        <v>362</v>
      </c>
      <c r="B4864" t="s">
        <v>5897</v>
      </c>
      <c r="C4864">
        <v>50</v>
      </c>
      <c r="D4864">
        <v>650</v>
      </c>
      <c r="E4864">
        <v>1135</v>
      </c>
      <c r="F4864" t="s">
        <v>114</v>
      </c>
      <c r="G4864" s="2" t="s">
        <v>485</v>
      </c>
      <c r="H4864">
        <v>1</v>
      </c>
      <c r="I4864">
        <v>256.16000000000003</v>
      </c>
      <c r="J4864" s="2" t="s">
        <v>502</v>
      </c>
      <c r="K4864" s="2" t="s">
        <v>74</v>
      </c>
      <c r="M4864" t="s">
        <v>6013</v>
      </c>
      <c r="O4864" s="2" t="s">
        <v>128</v>
      </c>
      <c r="P4864" s="19" t="s">
        <v>5473</v>
      </c>
      <c r="Q4864" s="19" t="s">
        <v>26</v>
      </c>
      <c r="R4864" s="19" t="s">
        <v>129</v>
      </c>
      <c r="W4864" s="20">
        <v>34</v>
      </c>
      <c r="X4864" s="65" t="s">
        <v>7103</v>
      </c>
      <c r="Z4864" t="s">
        <v>4950</v>
      </c>
      <c r="AB4864" t="s">
        <v>119</v>
      </c>
      <c r="AC4864" t="s">
        <v>5896</v>
      </c>
      <c r="AD4864" s="2" t="s">
        <v>121</v>
      </c>
    </row>
    <row r="4865" spans="1:30" hidden="1" x14ac:dyDescent="0.25">
      <c r="A4865" s="2">
        <v>363</v>
      </c>
      <c r="B4865" t="s">
        <v>5898</v>
      </c>
      <c r="C4865">
        <v>50</v>
      </c>
      <c r="D4865">
        <v>590</v>
      </c>
      <c r="E4865">
        <v>780</v>
      </c>
      <c r="F4865" t="s">
        <v>114</v>
      </c>
      <c r="G4865" s="2" t="s">
        <v>485</v>
      </c>
      <c r="H4865">
        <v>1</v>
      </c>
      <c r="I4865">
        <v>123.68</v>
      </c>
      <c r="J4865" s="2" t="s">
        <v>502</v>
      </c>
      <c r="K4865" s="2" t="s">
        <v>74</v>
      </c>
      <c r="M4865" t="s">
        <v>6013</v>
      </c>
      <c r="O4865" s="2" t="s">
        <v>128</v>
      </c>
      <c r="P4865" s="19" t="s">
        <v>5473</v>
      </c>
      <c r="Q4865" s="19" t="s">
        <v>26</v>
      </c>
      <c r="R4865" s="19" t="s">
        <v>129</v>
      </c>
      <c r="W4865" s="20">
        <v>34</v>
      </c>
      <c r="X4865" s="65" t="s">
        <v>7103</v>
      </c>
      <c r="Z4865" t="s">
        <v>4950</v>
      </c>
      <c r="AB4865" t="s">
        <v>119</v>
      </c>
      <c r="AC4865" t="s">
        <v>5896</v>
      </c>
      <c r="AD4865" s="2" t="s">
        <v>121</v>
      </c>
    </row>
    <row r="4866" spans="1:30" hidden="1" x14ac:dyDescent="0.25">
      <c r="A4866" s="2">
        <v>364</v>
      </c>
      <c r="B4866" t="s">
        <v>5900</v>
      </c>
      <c r="C4866">
        <v>50</v>
      </c>
      <c r="D4866">
        <v>718</v>
      </c>
      <c r="E4866">
        <v>917</v>
      </c>
      <c r="F4866" t="s">
        <v>114</v>
      </c>
      <c r="G4866" s="2" t="s">
        <v>485</v>
      </c>
      <c r="H4866">
        <v>1</v>
      </c>
      <c r="I4866">
        <v>180.51</v>
      </c>
      <c r="J4866" s="2" t="s">
        <v>502</v>
      </c>
      <c r="K4866" s="2" t="s">
        <v>74</v>
      </c>
      <c r="M4866" t="s">
        <v>6013</v>
      </c>
      <c r="O4866" s="2" t="s">
        <v>128</v>
      </c>
      <c r="P4866" s="19" t="s">
        <v>5473</v>
      </c>
      <c r="Q4866" s="19" t="s">
        <v>26</v>
      </c>
      <c r="R4866" s="19" t="s">
        <v>129</v>
      </c>
      <c r="W4866" s="20">
        <v>34</v>
      </c>
      <c r="X4866" s="65" t="s">
        <v>7103</v>
      </c>
      <c r="Z4866" t="s">
        <v>4950</v>
      </c>
      <c r="AB4866" t="s">
        <v>119</v>
      </c>
      <c r="AC4866" t="s">
        <v>5896</v>
      </c>
      <c r="AD4866" s="2" t="s">
        <v>121</v>
      </c>
    </row>
    <row r="4867" spans="1:30" hidden="1" x14ac:dyDescent="0.25">
      <c r="A4867" s="2">
        <v>365</v>
      </c>
      <c r="B4867" t="s">
        <v>5901</v>
      </c>
      <c r="C4867">
        <v>50</v>
      </c>
      <c r="D4867">
        <v>668</v>
      </c>
      <c r="E4867">
        <v>1135</v>
      </c>
      <c r="F4867" t="s">
        <v>114</v>
      </c>
      <c r="G4867" s="2" t="s">
        <v>485</v>
      </c>
      <c r="H4867">
        <v>1</v>
      </c>
      <c r="I4867">
        <v>246.73</v>
      </c>
      <c r="J4867" s="2" t="s">
        <v>502</v>
      </c>
      <c r="K4867" s="2" t="s">
        <v>74</v>
      </c>
      <c r="M4867" t="s">
        <v>6013</v>
      </c>
      <c r="O4867" s="2" t="s">
        <v>128</v>
      </c>
      <c r="P4867" s="19" t="s">
        <v>5473</v>
      </c>
      <c r="Q4867" s="19" t="s">
        <v>26</v>
      </c>
      <c r="R4867" s="19" t="s">
        <v>129</v>
      </c>
      <c r="W4867" s="20">
        <v>34</v>
      </c>
      <c r="X4867" s="65" t="s">
        <v>7103</v>
      </c>
      <c r="Z4867" t="s">
        <v>4950</v>
      </c>
      <c r="AB4867" t="s">
        <v>119</v>
      </c>
      <c r="AC4867" t="s">
        <v>5896</v>
      </c>
      <c r="AD4867" s="2" t="s">
        <v>121</v>
      </c>
    </row>
    <row r="4868" spans="1:30" hidden="1" x14ac:dyDescent="0.25">
      <c r="A4868" s="2">
        <v>366</v>
      </c>
      <c r="B4868" t="s">
        <v>5902</v>
      </c>
      <c r="C4868">
        <v>50</v>
      </c>
      <c r="D4868">
        <v>645</v>
      </c>
      <c r="E4868">
        <v>1098</v>
      </c>
      <c r="F4868" t="s">
        <v>114</v>
      </c>
      <c r="G4868" s="2" t="s">
        <v>485</v>
      </c>
      <c r="H4868">
        <v>1</v>
      </c>
      <c r="I4868">
        <v>244</v>
      </c>
      <c r="J4868" s="2" t="s">
        <v>502</v>
      </c>
      <c r="K4868" s="2" t="s">
        <v>74</v>
      </c>
      <c r="M4868" t="s">
        <v>6013</v>
      </c>
      <c r="O4868" s="2" t="s">
        <v>128</v>
      </c>
      <c r="P4868" s="19" t="s">
        <v>5473</v>
      </c>
      <c r="Q4868" s="19" t="s">
        <v>26</v>
      </c>
      <c r="R4868" s="19" t="s">
        <v>129</v>
      </c>
      <c r="W4868" s="20">
        <v>34</v>
      </c>
      <c r="X4868" s="65" t="s">
        <v>7103</v>
      </c>
      <c r="Z4868" t="s">
        <v>4950</v>
      </c>
      <c r="AB4868" t="s">
        <v>119</v>
      </c>
      <c r="AC4868" t="s">
        <v>5896</v>
      </c>
      <c r="AD4868" s="2" t="s">
        <v>121</v>
      </c>
    </row>
    <row r="4869" spans="1:30" hidden="1" x14ac:dyDescent="0.25">
      <c r="A4869" s="2">
        <v>367</v>
      </c>
      <c r="B4869" t="s">
        <v>5904</v>
      </c>
      <c r="C4869">
        <v>50</v>
      </c>
      <c r="D4869">
        <v>590</v>
      </c>
      <c r="E4869">
        <v>780</v>
      </c>
      <c r="F4869" t="s">
        <v>114</v>
      </c>
      <c r="G4869" s="2" t="s">
        <v>485</v>
      </c>
      <c r="H4869">
        <v>1</v>
      </c>
      <c r="I4869">
        <v>123.68</v>
      </c>
      <c r="J4869" s="2" t="s">
        <v>502</v>
      </c>
      <c r="K4869" s="2" t="s">
        <v>74</v>
      </c>
      <c r="M4869" t="s">
        <v>6013</v>
      </c>
      <c r="O4869" s="2" t="s">
        <v>128</v>
      </c>
      <c r="P4869" s="19" t="s">
        <v>5473</v>
      </c>
      <c r="Q4869" s="19" t="s">
        <v>26</v>
      </c>
      <c r="R4869" s="19" t="s">
        <v>129</v>
      </c>
      <c r="W4869" s="20">
        <v>34</v>
      </c>
      <c r="X4869" s="65" t="s">
        <v>7103</v>
      </c>
      <c r="Z4869" t="s">
        <v>4950</v>
      </c>
      <c r="AB4869" t="s">
        <v>119</v>
      </c>
      <c r="AC4869" t="s">
        <v>5896</v>
      </c>
      <c r="AD4869" s="2" t="s">
        <v>121</v>
      </c>
    </row>
    <row r="4870" spans="1:30" hidden="1" x14ac:dyDescent="0.25">
      <c r="A4870" s="2">
        <v>368</v>
      </c>
      <c r="B4870" t="s">
        <v>5905</v>
      </c>
      <c r="C4870">
        <v>50</v>
      </c>
      <c r="D4870">
        <v>718</v>
      </c>
      <c r="E4870">
        <v>917</v>
      </c>
      <c r="F4870" t="s">
        <v>114</v>
      </c>
      <c r="G4870" s="2" t="s">
        <v>485</v>
      </c>
      <c r="H4870">
        <v>1</v>
      </c>
      <c r="I4870">
        <v>180.51</v>
      </c>
      <c r="J4870" s="2" t="s">
        <v>502</v>
      </c>
      <c r="K4870" s="2" t="s">
        <v>74</v>
      </c>
      <c r="M4870" t="s">
        <v>6013</v>
      </c>
      <c r="O4870" s="2" t="s">
        <v>128</v>
      </c>
      <c r="P4870" s="19" t="s">
        <v>5473</v>
      </c>
      <c r="Q4870" s="19" t="s">
        <v>26</v>
      </c>
      <c r="R4870" s="19" t="s">
        <v>129</v>
      </c>
      <c r="W4870" s="20">
        <v>34</v>
      </c>
      <c r="X4870" s="65" t="s">
        <v>7103</v>
      </c>
      <c r="Z4870" t="s">
        <v>4950</v>
      </c>
      <c r="AB4870" t="s">
        <v>119</v>
      </c>
      <c r="AC4870" t="s">
        <v>5896</v>
      </c>
      <c r="AD4870" s="2" t="s">
        <v>121</v>
      </c>
    </row>
    <row r="4871" spans="1:30" hidden="1" x14ac:dyDescent="0.25">
      <c r="A4871" s="2">
        <v>369</v>
      </c>
      <c r="B4871" t="s">
        <v>5906</v>
      </c>
      <c r="C4871">
        <v>50</v>
      </c>
      <c r="D4871">
        <v>645</v>
      </c>
      <c r="E4871">
        <v>1098</v>
      </c>
      <c r="F4871" t="s">
        <v>114</v>
      </c>
      <c r="G4871" s="2" t="s">
        <v>485</v>
      </c>
      <c r="H4871">
        <v>1</v>
      </c>
      <c r="I4871">
        <v>244</v>
      </c>
      <c r="J4871" s="2" t="s">
        <v>502</v>
      </c>
      <c r="K4871" s="2" t="s">
        <v>74</v>
      </c>
      <c r="M4871" t="s">
        <v>6013</v>
      </c>
      <c r="O4871" s="2" t="s">
        <v>128</v>
      </c>
      <c r="P4871" s="19" t="s">
        <v>5473</v>
      </c>
      <c r="Q4871" s="19" t="s">
        <v>26</v>
      </c>
      <c r="R4871" s="19" t="s">
        <v>129</v>
      </c>
      <c r="W4871" s="20">
        <v>34</v>
      </c>
      <c r="X4871" s="65" t="s">
        <v>7103</v>
      </c>
      <c r="Z4871" t="s">
        <v>4950</v>
      </c>
      <c r="AB4871" t="s">
        <v>119</v>
      </c>
      <c r="AC4871" t="s">
        <v>5896</v>
      </c>
      <c r="AD4871" s="2" t="s">
        <v>121</v>
      </c>
    </row>
    <row r="4872" spans="1:30" hidden="1" x14ac:dyDescent="0.25">
      <c r="A4872" s="2">
        <v>370</v>
      </c>
      <c r="B4872" t="s">
        <v>5907</v>
      </c>
      <c r="C4872">
        <v>50</v>
      </c>
      <c r="D4872">
        <v>718</v>
      </c>
      <c r="E4872">
        <v>917</v>
      </c>
      <c r="F4872" t="s">
        <v>114</v>
      </c>
      <c r="G4872" s="2" t="s">
        <v>485</v>
      </c>
      <c r="H4872">
        <v>1</v>
      </c>
      <c r="I4872">
        <v>180.51</v>
      </c>
      <c r="J4872" s="2" t="s">
        <v>502</v>
      </c>
      <c r="K4872" s="2" t="s">
        <v>74</v>
      </c>
      <c r="M4872" t="s">
        <v>6013</v>
      </c>
      <c r="O4872" s="2" t="s">
        <v>128</v>
      </c>
      <c r="P4872" s="19" t="s">
        <v>5473</v>
      </c>
      <c r="Q4872" s="19" t="s">
        <v>26</v>
      </c>
      <c r="R4872" s="19" t="s">
        <v>129</v>
      </c>
      <c r="W4872" s="20">
        <v>34</v>
      </c>
      <c r="X4872" s="65" t="s">
        <v>7103</v>
      </c>
      <c r="Z4872" t="s">
        <v>4950</v>
      </c>
      <c r="AB4872" t="s">
        <v>119</v>
      </c>
      <c r="AC4872" t="s">
        <v>5896</v>
      </c>
      <c r="AD4872" s="2" t="s">
        <v>121</v>
      </c>
    </row>
    <row r="4873" spans="1:30" hidden="1" x14ac:dyDescent="0.25">
      <c r="A4873" s="2">
        <v>371</v>
      </c>
      <c r="B4873" t="s">
        <v>5908</v>
      </c>
      <c r="C4873">
        <v>50</v>
      </c>
      <c r="D4873">
        <v>638</v>
      </c>
      <c r="E4873">
        <v>1138</v>
      </c>
      <c r="F4873" t="s">
        <v>114</v>
      </c>
      <c r="G4873" s="2" t="s">
        <v>485</v>
      </c>
      <c r="H4873">
        <v>1</v>
      </c>
      <c r="I4873">
        <v>251.75</v>
      </c>
      <c r="J4873" s="2" t="s">
        <v>502</v>
      </c>
      <c r="K4873" s="2" t="s">
        <v>74</v>
      </c>
      <c r="M4873" t="s">
        <v>6013</v>
      </c>
      <c r="O4873" s="2" t="s">
        <v>128</v>
      </c>
      <c r="P4873" s="19" t="s">
        <v>5473</v>
      </c>
      <c r="Q4873" s="19" t="s">
        <v>26</v>
      </c>
      <c r="R4873" s="19" t="s">
        <v>129</v>
      </c>
      <c r="W4873" s="20">
        <v>34</v>
      </c>
      <c r="X4873" s="65" t="s">
        <v>7103</v>
      </c>
      <c r="Z4873" t="s">
        <v>4950</v>
      </c>
      <c r="AB4873" t="s">
        <v>119</v>
      </c>
      <c r="AC4873" t="s">
        <v>5896</v>
      </c>
      <c r="AD4873" s="2" t="s">
        <v>121</v>
      </c>
    </row>
    <row r="4874" spans="1:30" hidden="1" x14ac:dyDescent="0.25">
      <c r="A4874" s="2">
        <v>372</v>
      </c>
      <c r="B4874" t="s">
        <v>5910</v>
      </c>
      <c r="C4874">
        <v>50</v>
      </c>
      <c r="D4874">
        <v>645</v>
      </c>
      <c r="E4874">
        <v>1098</v>
      </c>
      <c r="F4874" t="s">
        <v>114</v>
      </c>
      <c r="G4874" s="2" t="s">
        <v>485</v>
      </c>
      <c r="H4874">
        <v>1</v>
      </c>
      <c r="I4874">
        <v>244</v>
      </c>
      <c r="J4874" s="2" t="s">
        <v>502</v>
      </c>
      <c r="K4874" s="2" t="s">
        <v>74</v>
      </c>
      <c r="M4874" t="s">
        <v>6013</v>
      </c>
      <c r="O4874" s="2" t="s">
        <v>128</v>
      </c>
      <c r="P4874" s="19" t="s">
        <v>5473</v>
      </c>
      <c r="Q4874" s="19" t="s">
        <v>26</v>
      </c>
      <c r="R4874" s="19" t="s">
        <v>129</v>
      </c>
      <c r="W4874" s="20">
        <v>34</v>
      </c>
      <c r="X4874" s="65" t="s">
        <v>7103</v>
      </c>
      <c r="Z4874" t="s">
        <v>4950</v>
      </c>
      <c r="AB4874" t="s">
        <v>119</v>
      </c>
      <c r="AC4874" t="s">
        <v>5896</v>
      </c>
      <c r="AD4874" s="2" t="s">
        <v>121</v>
      </c>
    </row>
    <row r="4875" spans="1:30" hidden="1" x14ac:dyDescent="0.25">
      <c r="A4875" s="2">
        <v>373</v>
      </c>
      <c r="B4875" t="s">
        <v>5911</v>
      </c>
      <c r="C4875">
        <v>50</v>
      </c>
      <c r="D4875">
        <v>825</v>
      </c>
      <c r="E4875">
        <v>913</v>
      </c>
      <c r="F4875" t="s">
        <v>114</v>
      </c>
      <c r="G4875" s="2" t="s">
        <v>485</v>
      </c>
      <c r="H4875">
        <v>1</v>
      </c>
      <c r="I4875">
        <v>212.53</v>
      </c>
      <c r="J4875" s="2" t="s">
        <v>502</v>
      </c>
      <c r="K4875" s="2" t="s">
        <v>74</v>
      </c>
      <c r="M4875" t="s">
        <v>6013</v>
      </c>
      <c r="O4875" s="2" t="s">
        <v>128</v>
      </c>
      <c r="P4875" s="19" t="s">
        <v>5473</v>
      </c>
      <c r="Q4875" s="19" t="s">
        <v>26</v>
      </c>
      <c r="R4875" s="19" t="s">
        <v>129</v>
      </c>
      <c r="W4875" s="20">
        <v>34</v>
      </c>
      <c r="X4875" s="65" t="s">
        <v>7103</v>
      </c>
      <c r="Z4875" t="s">
        <v>4950</v>
      </c>
      <c r="AB4875" t="s">
        <v>119</v>
      </c>
      <c r="AC4875" t="s">
        <v>5896</v>
      </c>
      <c r="AD4875" s="2" t="s">
        <v>121</v>
      </c>
    </row>
    <row r="4876" spans="1:30" hidden="1" x14ac:dyDescent="0.25">
      <c r="A4876" s="2">
        <v>374</v>
      </c>
      <c r="B4876" t="s">
        <v>5912</v>
      </c>
      <c r="C4876">
        <v>50</v>
      </c>
      <c r="D4876">
        <v>718</v>
      </c>
      <c r="E4876">
        <v>917</v>
      </c>
      <c r="F4876" t="s">
        <v>114</v>
      </c>
      <c r="G4876" s="2" t="s">
        <v>485</v>
      </c>
      <c r="H4876">
        <v>1</v>
      </c>
      <c r="I4876">
        <v>180.51</v>
      </c>
      <c r="J4876" s="2" t="s">
        <v>502</v>
      </c>
      <c r="K4876" s="2" t="s">
        <v>74</v>
      </c>
      <c r="M4876" t="s">
        <v>6013</v>
      </c>
      <c r="O4876" s="2" t="s">
        <v>128</v>
      </c>
      <c r="P4876" s="19" t="s">
        <v>5473</v>
      </c>
      <c r="Q4876" s="19" t="s">
        <v>26</v>
      </c>
      <c r="R4876" s="19" t="s">
        <v>129</v>
      </c>
      <c r="W4876" s="20">
        <v>34</v>
      </c>
      <c r="X4876" s="65" t="s">
        <v>7103</v>
      </c>
      <c r="Z4876" t="s">
        <v>4950</v>
      </c>
      <c r="AB4876" t="s">
        <v>119</v>
      </c>
      <c r="AC4876" t="s">
        <v>5896</v>
      </c>
      <c r="AD4876" s="2" t="s">
        <v>121</v>
      </c>
    </row>
    <row r="4877" spans="1:30" hidden="1" x14ac:dyDescent="0.25">
      <c r="A4877" s="2">
        <v>375</v>
      </c>
      <c r="B4877" t="s">
        <v>5913</v>
      </c>
      <c r="C4877">
        <v>50</v>
      </c>
      <c r="D4877">
        <v>638</v>
      </c>
      <c r="E4877">
        <v>1138</v>
      </c>
      <c r="F4877" t="s">
        <v>114</v>
      </c>
      <c r="G4877" s="2" t="s">
        <v>485</v>
      </c>
      <c r="H4877">
        <v>1</v>
      </c>
      <c r="I4877">
        <v>251.75</v>
      </c>
      <c r="J4877" s="2" t="s">
        <v>502</v>
      </c>
      <c r="K4877" s="2" t="s">
        <v>74</v>
      </c>
      <c r="M4877" t="s">
        <v>6013</v>
      </c>
      <c r="O4877" s="2" t="s">
        <v>128</v>
      </c>
      <c r="P4877" s="19" t="s">
        <v>5473</v>
      </c>
      <c r="Q4877" s="19" t="s">
        <v>26</v>
      </c>
      <c r="R4877" s="19" t="s">
        <v>129</v>
      </c>
      <c r="W4877" s="20">
        <v>34</v>
      </c>
      <c r="X4877" s="65" t="s">
        <v>7103</v>
      </c>
      <c r="Z4877" t="s">
        <v>4950</v>
      </c>
      <c r="AB4877" t="s">
        <v>119</v>
      </c>
      <c r="AC4877" t="s">
        <v>5896</v>
      </c>
      <c r="AD4877" s="2" t="s">
        <v>121</v>
      </c>
    </row>
    <row r="4878" spans="1:30" hidden="1" x14ac:dyDescent="0.25">
      <c r="A4878" s="2">
        <v>376</v>
      </c>
      <c r="B4878" t="s">
        <v>5914</v>
      </c>
      <c r="C4878">
        <v>50</v>
      </c>
      <c r="D4878">
        <v>645</v>
      </c>
      <c r="E4878">
        <v>1098</v>
      </c>
      <c r="F4878" t="s">
        <v>114</v>
      </c>
      <c r="G4878" s="2" t="s">
        <v>485</v>
      </c>
      <c r="H4878">
        <v>1</v>
      </c>
      <c r="I4878">
        <v>244</v>
      </c>
      <c r="J4878" s="2" t="s">
        <v>502</v>
      </c>
      <c r="K4878" s="2" t="s">
        <v>74</v>
      </c>
      <c r="M4878" t="s">
        <v>6013</v>
      </c>
      <c r="O4878" s="2" t="s">
        <v>128</v>
      </c>
      <c r="P4878" s="19" t="s">
        <v>5473</v>
      </c>
      <c r="Q4878" s="19" t="s">
        <v>26</v>
      </c>
      <c r="R4878" s="19" t="s">
        <v>129</v>
      </c>
      <c r="W4878" s="20">
        <v>34</v>
      </c>
      <c r="X4878" s="65" t="s">
        <v>7103</v>
      </c>
      <c r="Z4878" t="s">
        <v>4950</v>
      </c>
      <c r="AB4878" t="s">
        <v>119</v>
      </c>
      <c r="AC4878" t="s">
        <v>5896</v>
      </c>
      <c r="AD4878" s="2" t="s">
        <v>121</v>
      </c>
    </row>
    <row r="4879" spans="1:30" hidden="1" x14ac:dyDescent="0.25">
      <c r="A4879" s="2">
        <v>377</v>
      </c>
      <c r="B4879" t="s">
        <v>5915</v>
      </c>
      <c r="C4879">
        <v>50</v>
      </c>
      <c r="D4879">
        <v>825</v>
      </c>
      <c r="E4879">
        <v>913</v>
      </c>
      <c r="F4879" t="s">
        <v>114</v>
      </c>
      <c r="G4879" s="2" t="s">
        <v>485</v>
      </c>
      <c r="H4879">
        <v>2</v>
      </c>
      <c r="I4879">
        <v>425.06</v>
      </c>
      <c r="J4879" s="2" t="s">
        <v>502</v>
      </c>
      <c r="K4879" s="2" t="s">
        <v>74</v>
      </c>
      <c r="M4879" t="s">
        <v>6013</v>
      </c>
      <c r="O4879" s="2" t="s">
        <v>128</v>
      </c>
      <c r="P4879" s="19" t="s">
        <v>5473</v>
      </c>
      <c r="Q4879" s="19" t="s">
        <v>26</v>
      </c>
      <c r="R4879" s="19" t="s">
        <v>129</v>
      </c>
      <c r="W4879" s="20">
        <v>34</v>
      </c>
      <c r="X4879" s="65" t="s">
        <v>7103</v>
      </c>
      <c r="Z4879" t="s">
        <v>4950</v>
      </c>
      <c r="AB4879" t="s">
        <v>119</v>
      </c>
      <c r="AC4879" t="s">
        <v>5896</v>
      </c>
      <c r="AD4879" s="2" t="s">
        <v>121</v>
      </c>
    </row>
    <row r="4880" spans="1:30" hidden="1" x14ac:dyDescent="0.25">
      <c r="A4880" s="2">
        <v>378</v>
      </c>
      <c r="B4880" t="s">
        <v>5916</v>
      </c>
      <c r="C4880">
        <v>50</v>
      </c>
      <c r="D4880">
        <v>645</v>
      </c>
      <c r="E4880">
        <v>1098</v>
      </c>
      <c r="F4880" t="s">
        <v>114</v>
      </c>
      <c r="G4880" s="2" t="s">
        <v>485</v>
      </c>
      <c r="H4880">
        <v>1</v>
      </c>
      <c r="I4880">
        <v>244</v>
      </c>
      <c r="J4880" s="2" t="s">
        <v>502</v>
      </c>
      <c r="K4880" s="2" t="s">
        <v>74</v>
      </c>
      <c r="M4880" t="s">
        <v>6013</v>
      </c>
      <c r="O4880" s="2" t="s">
        <v>128</v>
      </c>
      <c r="P4880" s="19" t="s">
        <v>5473</v>
      </c>
      <c r="Q4880" s="19" t="s">
        <v>26</v>
      </c>
      <c r="R4880" s="19" t="s">
        <v>129</v>
      </c>
      <c r="W4880" s="20">
        <v>34</v>
      </c>
      <c r="X4880" s="65" t="s">
        <v>7103</v>
      </c>
      <c r="Z4880" t="s">
        <v>4950</v>
      </c>
      <c r="AB4880" t="s">
        <v>119</v>
      </c>
      <c r="AC4880" t="s">
        <v>5896</v>
      </c>
      <c r="AD4880" s="2" t="s">
        <v>121</v>
      </c>
    </row>
    <row r="4881" spans="1:30" hidden="1" x14ac:dyDescent="0.25">
      <c r="A4881" s="2">
        <v>379</v>
      </c>
      <c r="B4881" t="s">
        <v>5917</v>
      </c>
      <c r="C4881">
        <v>50</v>
      </c>
      <c r="D4881">
        <v>575</v>
      </c>
      <c r="E4881">
        <v>726</v>
      </c>
      <c r="F4881" t="s">
        <v>114</v>
      </c>
      <c r="G4881" s="2" t="s">
        <v>485</v>
      </c>
      <c r="H4881">
        <v>1</v>
      </c>
      <c r="I4881">
        <v>114.26</v>
      </c>
      <c r="J4881" s="2" t="s">
        <v>502</v>
      </c>
      <c r="K4881" s="2" t="s">
        <v>74</v>
      </c>
      <c r="M4881" t="s">
        <v>6013</v>
      </c>
      <c r="O4881" s="2" t="s">
        <v>128</v>
      </c>
      <c r="P4881" s="19" t="s">
        <v>5473</v>
      </c>
      <c r="Q4881" s="19" t="s">
        <v>26</v>
      </c>
      <c r="R4881" s="19" t="s">
        <v>129</v>
      </c>
      <c r="W4881" s="20">
        <v>34</v>
      </c>
      <c r="X4881" s="65" t="s">
        <v>7103</v>
      </c>
      <c r="Z4881" t="s">
        <v>4950</v>
      </c>
      <c r="AB4881" t="s">
        <v>119</v>
      </c>
      <c r="AC4881" t="s">
        <v>5896</v>
      </c>
      <c r="AD4881" s="2" t="s">
        <v>121</v>
      </c>
    </row>
    <row r="4882" spans="1:30" hidden="1" x14ac:dyDescent="0.25">
      <c r="A4882" s="2">
        <v>380</v>
      </c>
      <c r="B4882" t="s">
        <v>5918</v>
      </c>
      <c r="C4882">
        <v>50</v>
      </c>
      <c r="D4882">
        <v>630</v>
      </c>
      <c r="E4882">
        <v>1000</v>
      </c>
      <c r="F4882" t="s">
        <v>114</v>
      </c>
      <c r="G4882" s="2" t="s">
        <v>485</v>
      </c>
      <c r="H4882">
        <v>1</v>
      </c>
      <c r="I4882">
        <v>247.28</v>
      </c>
      <c r="J4882" s="2" t="s">
        <v>502</v>
      </c>
      <c r="K4882" s="2" t="s">
        <v>74</v>
      </c>
      <c r="M4882" t="s">
        <v>6013</v>
      </c>
      <c r="P4882" s="19" t="s">
        <v>5473</v>
      </c>
      <c r="Q4882" s="19" t="s">
        <v>26</v>
      </c>
      <c r="R4882" s="19" t="s">
        <v>129</v>
      </c>
      <c r="W4882" s="20">
        <v>34</v>
      </c>
      <c r="X4882" s="65" t="s">
        <v>7103</v>
      </c>
      <c r="Z4882" t="s">
        <v>4950</v>
      </c>
      <c r="AB4882" t="s">
        <v>119</v>
      </c>
      <c r="AC4882" t="s">
        <v>5896</v>
      </c>
      <c r="AD4882" s="2" t="s">
        <v>121</v>
      </c>
    </row>
    <row r="4883" spans="1:30" hidden="1" x14ac:dyDescent="0.25">
      <c r="A4883" s="2">
        <v>381</v>
      </c>
      <c r="B4883" t="s">
        <v>5920</v>
      </c>
      <c r="C4883">
        <v>50</v>
      </c>
      <c r="D4883">
        <v>668</v>
      </c>
      <c r="E4883">
        <v>1135</v>
      </c>
      <c r="F4883" t="s">
        <v>114</v>
      </c>
      <c r="G4883" s="2" t="s">
        <v>485</v>
      </c>
      <c r="H4883">
        <v>1</v>
      </c>
      <c r="I4883">
        <v>246.73</v>
      </c>
      <c r="J4883" s="2" t="s">
        <v>502</v>
      </c>
      <c r="K4883" s="2" t="s">
        <v>74</v>
      </c>
      <c r="M4883" t="s">
        <v>6013</v>
      </c>
      <c r="O4883" s="2" t="s">
        <v>128</v>
      </c>
      <c r="P4883" s="19" t="s">
        <v>5473</v>
      </c>
      <c r="Q4883" s="19" t="s">
        <v>26</v>
      </c>
      <c r="R4883" s="19" t="s">
        <v>129</v>
      </c>
      <c r="W4883" s="20">
        <v>34</v>
      </c>
      <c r="X4883" s="65" t="s">
        <v>7103</v>
      </c>
      <c r="Z4883" t="s">
        <v>4950</v>
      </c>
      <c r="AB4883" t="s">
        <v>119</v>
      </c>
      <c r="AC4883" t="s">
        <v>5896</v>
      </c>
      <c r="AD4883" s="2" t="s">
        <v>121</v>
      </c>
    </row>
    <row r="4884" spans="1:30" hidden="1" x14ac:dyDescent="0.25">
      <c r="A4884" s="2">
        <v>382</v>
      </c>
      <c r="B4884" t="s">
        <v>5921</v>
      </c>
      <c r="C4884">
        <v>50</v>
      </c>
      <c r="D4884">
        <v>650</v>
      </c>
      <c r="E4884">
        <v>1135</v>
      </c>
      <c r="F4884" t="s">
        <v>114</v>
      </c>
      <c r="G4884" s="2" t="s">
        <v>485</v>
      </c>
      <c r="H4884">
        <v>1</v>
      </c>
      <c r="I4884">
        <v>256.16000000000003</v>
      </c>
      <c r="J4884" s="2" t="s">
        <v>502</v>
      </c>
      <c r="K4884" s="2" t="s">
        <v>74</v>
      </c>
      <c r="M4884" t="s">
        <v>6013</v>
      </c>
      <c r="O4884" s="2" t="s">
        <v>128</v>
      </c>
      <c r="P4884" s="19" t="s">
        <v>5473</v>
      </c>
      <c r="Q4884" s="19" t="s">
        <v>26</v>
      </c>
      <c r="R4884" s="19" t="s">
        <v>129</v>
      </c>
      <c r="W4884" s="20">
        <v>34</v>
      </c>
      <c r="X4884" s="65" t="s">
        <v>7103</v>
      </c>
      <c r="Z4884" t="s">
        <v>4950</v>
      </c>
      <c r="AB4884" t="s">
        <v>119</v>
      </c>
      <c r="AC4884" t="s">
        <v>5896</v>
      </c>
      <c r="AD4884" s="2" t="s">
        <v>121</v>
      </c>
    </row>
    <row r="4885" spans="1:30" hidden="1" x14ac:dyDescent="0.25">
      <c r="A4885" s="2">
        <v>383</v>
      </c>
      <c r="B4885" t="s">
        <v>5922</v>
      </c>
      <c r="C4885">
        <v>50</v>
      </c>
      <c r="D4885">
        <v>645</v>
      </c>
      <c r="E4885">
        <v>1098</v>
      </c>
      <c r="F4885" t="s">
        <v>114</v>
      </c>
      <c r="G4885" s="2" t="s">
        <v>485</v>
      </c>
      <c r="H4885">
        <v>1</v>
      </c>
      <c r="I4885">
        <v>244</v>
      </c>
      <c r="J4885" s="2" t="s">
        <v>502</v>
      </c>
      <c r="K4885" s="2" t="s">
        <v>74</v>
      </c>
      <c r="M4885" t="s">
        <v>6013</v>
      </c>
      <c r="O4885" s="2" t="s">
        <v>128</v>
      </c>
      <c r="P4885" s="19" t="s">
        <v>5473</v>
      </c>
      <c r="Q4885" s="19" t="s">
        <v>26</v>
      </c>
      <c r="R4885" s="19" t="s">
        <v>129</v>
      </c>
      <c r="W4885" s="20">
        <v>34</v>
      </c>
      <c r="X4885" s="65" t="s">
        <v>7103</v>
      </c>
      <c r="Z4885" t="s">
        <v>4950</v>
      </c>
      <c r="AB4885" t="s">
        <v>119</v>
      </c>
      <c r="AC4885" t="s">
        <v>5896</v>
      </c>
      <c r="AD4885" s="2" t="s">
        <v>121</v>
      </c>
    </row>
    <row r="4886" spans="1:30" hidden="1" x14ac:dyDescent="0.25">
      <c r="A4886" s="2">
        <v>384</v>
      </c>
      <c r="B4886" t="s">
        <v>5923</v>
      </c>
      <c r="C4886">
        <v>50</v>
      </c>
      <c r="D4886">
        <v>654</v>
      </c>
      <c r="E4886">
        <v>1098</v>
      </c>
      <c r="F4886" t="s">
        <v>114</v>
      </c>
      <c r="G4886" s="2" t="s">
        <v>485</v>
      </c>
      <c r="H4886">
        <v>1</v>
      </c>
      <c r="I4886">
        <v>229.64</v>
      </c>
      <c r="J4886" s="2" t="s">
        <v>502</v>
      </c>
      <c r="K4886" s="2" t="s">
        <v>74</v>
      </c>
      <c r="M4886" t="s">
        <v>6013</v>
      </c>
      <c r="O4886" s="2" t="s">
        <v>128</v>
      </c>
      <c r="P4886" s="19" t="s">
        <v>5473</v>
      </c>
      <c r="Q4886" s="19" t="s">
        <v>26</v>
      </c>
      <c r="R4886" s="19" t="s">
        <v>129</v>
      </c>
      <c r="W4886" s="20">
        <v>34</v>
      </c>
      <c r="X4886" s="65" t="s">
        <v>7103</v>
      </c>
      <c r="Z4886" t="s">
        <v>4950</v>
      </c>
      <c r="AB4886" t="s">
        <v>119</v>
      </c>
      <c r="AC4886" t="s">
        <v>5896</v>
      </c>
      <c r="AD4886" s="2" t="s">
        <v>121</v>
      </c>
    </row>
    <row r="4887" spans="1:30" hidden="1" x14ac:dyDescent="0.25">
      <c r="A4887" s="2">
        <v>385</v>
      </c>
      <c r="B4887" t="s">
        <v>5924</v>
      </c>
      <c r="C4887">
        <v>50</v>
      </c>
      <c r="D4887">
        <v>590</v>
      </c>
      <c r="E4887">
        <v>780</v>
      </c>
      <c r="F4887" t="s">
        <v>114</v>
      </c>
      <c r="G4887" s="2" t="s">
        <v>485</v>
      </c>
      <c r="H4887">
        <v>1</v>
      </c>
      <c r="I4887">
        <v>123.68</v>
      </c>
      <c r="J4887" s="2" t="s">
        <v>502</v>
      </c>
      <c r="K4887" s="2" t="s">
        <v>74</v>
      </c>
      <c r="M4887" t="s">
        <v>6013</v>
      </c>
      <c r="O4887" s="2" t="s">
        <v>128</v>
      </c>
      <c r="P4887" s="19" t="s">
        <v>5473</v>
      </c>
      <c r="Q4887" s="19" t="s">
        <v>26</v>
      </c>
      <c r="R4887" s="19" t="s">
        <v>129</v>
      </c>
      <c r="W4887" s="20">
        <v>34</v>
      </c>
      <c r="X4887" s="65" t="s">
        <v>7103</v>
      </c>
      <c r="Z4887" t="s">
        <v>4950</v>
      </c>
      <c r="AB4887" t="s">
        <v>119</v>
      </c>
      <c r="AC4887" t="s">
        <v>5896</v>
      </c>
      <c r="AD4887" s="2" t="s">
        <v>121</v>
      </c>
    </row>
    <row r="4888" spans="1:30" hidden="1" x14ac:dyDescent="0.25">
      <c r="A4888" s="2">
        <v>386</v>
      </c>
      <c r="B4888" t="s">
        <v>5925</v>
      </c>
      <c r="C4888">
        <v>50</v>
      </c>
      <c r="D4888">
        <v>797</v>
      </c>
      <c r="E4888">
        <v>825</v>
      </c>
      <c r="F4888" t="s">
        <v>114</v>
      </c>
      <c r="G4888" s="2" t="s">
        <v>485</v>
      </c>
      <c r="H4888">
        <v>1</v>
      </c>
      <c r="I4888">
        <v>174.57</v>
      </c>
      <c r="J4888" s="2" t="s">
        <v>502</v>
      </c>
      <c r="K4888" s="2" t="s">
        <v>74</v>
      </c>
      <c r="M4888" t="s">
        <v>6013</v>
      </c>
      <c r="O4888" s="2" t="s">
        <v>128</v>
      </c>
      <c r="P4888" s="19" t="s">
        <v>5473</v>
      </c>
      <c r="Q4888" s="19" t="s">
        <v>26</v>
      </c>
      <c r="R4888" s="19" t="s">
        <v>129</v>
      </c>
      <c r="W4888" s="20">
        <v>34</v>
      </c>
      <c r="X4888" s="65" t="s">
        <v>7103</v>
      </c>
      <c r="Z4888" t="s">
        <v>4950</v>
      </c>
      <c r="AB4888" t="s">
        <v>119</v>
      </c>
      <c r="AC4888" t="s">
        <v>5896</v>
      </c>
      <c r="AD4888" s="2" t="s">
        <v>121</v>
      </c>
    </row>
    <row r="4889" spans="1:30" hidden="1" x14ac:dyDescent="0.25">
      <c r="A4889" s="2">
        <v>387</v>
      </c>
      <c r="B4889" t="s">
        <v>5926</v>
      </c>
      <c r="C4889">
        <v>50</v>
      </c>
      <c r="D4889">
        <v>718</v>
      </c>
      <c r="E4889">
        <v>917</v>
      </c>
      <c r="F4889" t="s">
        <v>114</v>
      </c>
      <c r="G4889" s="2" t="s">
        <v>485</v>
      </c>
      <c r="H4889">
        <v>1</v>
      </c>
      <c r="I4889">
        <v>180.51</v>
      </c>
      <c r="J4889" s="2" t="s">
        <v>502</v>
      </c>
      <c r="K4889" s="2" t="s">
        <v>74</v>
      </c>
      <c r="M4889" t="s">
        <v>6013</v>
      </c>
      <c r="O4889" s="2" t="s">
        <v>128</v>
      </c>
      <c r="P4889" s="19" t="s">
        <v>5473</v>
      </c>
      <c r="Q4889" s="19" t="s">
        <v>26</v>
      </c>
      <c r="R4889" s="19" t="s">
        <v>129</v>
      </c>
      <c r="W4889" s="20">
        <v>34</v>
      </c>
      <c r="X4889" s="65" t="s">
        <v>7103</v>
      </c>
      <c r="Z4889" t="s">
        <v>4950</v>
      </c>
      <c r="AB4889" t="s">
        <v>119</v>
      </c>
      <c r="AC4889" t="s">
        <v>5896</v>
      </c>
      <c r="AD4889" s="2" t="s">
        <v>121</v>
      </c>
    </row>
    <row r="4890" spans="1:30" hidden="1" x14ac:dyDescent="0.25">
      <c r="A4890" s="2">
        <v>388</v>
      </c>
      <c r="B4890" t="s">
        <v>5927</v>
      </c>
      <c r="C4890">
        <v>50</v>
      </c>
      <c r="D4890">
        <v>634</v>
      </c>
      <c r="E4890">
        <v>867</v>
      </c>
      <c r="F4890" t="s">
        <v>114</v>
      </c>
      <c r="G4890" s="2" t="s">
        <v>485</v>
      </c>
      <c r="H4890">
        <v>1</v>
      </c>
      <c r="I4890">
        <v>151.88999999999999</v>
      </c>
      <c r="J4890" s="2" t="s">
        <v>502</v>
      </c>
      <c r="K4890" s="2" t="s">
        <v>74</v>
      </c>
      <c r="M4890" t="s">
        <v>6013</v>
      </c>
      <c r="O4890" s="2" t="s">
        <v>128</v>
      </c>
      <c r="P4890" s="19" t="s">
        <v>5473</v>
      </c>
      <c r="Q4890" s="19" t="s">
        <v>26</v>
      </c>
      <c r="R4890" s="19" t="s">
        <v>129</v>
      </c>
      <c r="W4890" s="20">
        <v>34</v>
      </c>
      <c r="X4890" s="65" t="s">
        <v>7103</v>
      </c>
      <c r="Z4890" t="s">
        <v>4950</v>
      </c>
      <c r="AB4890" t="s">
        <v>119</v>
      </c>
      <c r="AC4890" t="s">
        <v>5896</v>
      </c>
      <c r="AD4890" s="2" t="s">
        <v>121</v>
      </c>
    </row>
    <row r="4891" spans="1:30" hidden="1" x14ac:dyDescent="0.25">
      <c r="A4891" s="2">
        <v>389</v>
      </c>
      <c r="B4891" t="s">
        <v>5928</v>
      </c>
      <c r="C4891">
        <v>50</v>
      </c>
      <c r="D4891">
        <v>645</v>
      </c>
      <c r="E4891">
        <v>1098</v>
      </c>
      <c r="F4891" t="s">
        <v>114</v>
      </c>
      <c r="G4891" s="2" t="s">
        <v>485</v>
      </c>
      <c r="H4891">
        <v>1</v>
      </c>
      <c r="I4891">
        <v>244</v>
      </c>
      <c r="J4891" s="2" t="s">
        <v>502</v>
      </c>
      <c r="K4891" s="2" t="s">
        <v>74</v>
      </c>
      <c r="M4891" t="s">
        <v>6013</v>
      </c>
      <c r="O4891" s="2" t="s">
        <v>128</v>
      </c>
      <c r="P4891" s="19" t="s">
        <v>5473</v>
      </c>
      <c r="Q4891" s="19" t="s">
        <v>26</v>
      </c>
      <c r="R4891" s="19" t="s">
        <v>129</v>
      </c>
      <c r="W4891" s="20">
        <v>34</v>
      </c>
      <c r="X4891" s="65" t="s">
        <v>7103</v>
      </c>
      <c r="Z4891" t="s">
        <v>4950</v>
      </c>
      <c r="AB4891" t="s">
        <v>119</v>
      </c>
      <c r="AC4891" t="s">
        <v>5896</v>
      </c>
      <c r="AD4891" s="2" t="s">
        <v>121</v>
      </c>
    </row>
    <row r="4892" spans="1:30" hidden="1" x14ac:dyDescent="0.25">
      <c r="A4892" s="2">
        <v>390</v>
      </c>
      <c r="B4892" t="s">
        <v>5929</v>
      </c>
      <c r="C4892">
        <v>50</v>
      </c>
      <c r="D4892">
        <v>638</v>
      </c>
      <c r="E4892">
        <v>1138</v>
      </c>
      <c r="F4892" t="s">
        <v>114</v>
      </c>
      <c r="G4892" s="2" t="s">
        <v>485</v>
      </c>
      <c r="H4892">
        <v>1</v>
      </c>
      <c r="I4892">
        <v>251.75</v>
      </c>
      <c r="J4892" s="2" t="s">
        <v>502</v>
      </c>
      <c r="K4892" s="2" t="s">
        <v>74</v>
      </c>
      <c r="M4892" t="s">
        <v>6013</v>
      </c>
      <c r="O4892" s="2" t="s">
        <v>128</v>
      </c>
      <c r="P4892" s="19" t="s">
        <v>5473</v>
      </c>
      <c r="Q4892" s="19" t="s">
        <v>26</v>
      </c>
      <c r="R4892" s="19" t="s">
        <v>129</v>
      </c>
      <c r="W4892" s="20">
        <v>34</v>
      </c>
      <c r="X4892" s="65" t="s">
        <v>7103</v>
      </c>
      <c r="Z4892" t="s">
        <v>4950</v>
      </c>
      <c r="AB4892" t="s">
        <v>119</v>
      </c>
      <c r="AC4892" t="s">
        <v>5896</v>
      </c>
      <c r="AD4892" s="2" t="s">
        <v>121</v>
      </c>
    </row>
    <row r="4893" spans="1:30" hidden="1" x14ac:dyDescent="0.25">
      <c r="A4893" s="2">
        <v>391</v>
      </c>
      <c r="B4893" t="s">
        <v>5930</v>
      </c>
      <c r="C4893">
        <v>50</v>
      </c>
      <c r="D4893">
        <v>645</v>
      </c>
      <c r="E4893">
        <v>1098</v>
      </c>
      <c r="F4893" t="s">
        <v>114</v>
      </c>
      <c r="G4893" s="2" t="s">
        <v>485</v>
      </c>
      <c r="H4893">
        <v>1</v>
      </c>
      <c r="I4893">
        <v>244</v>
      </c>
      <c r="J4893" s="2" t="s">
        <v>502</v>
      </c>
      <c r="K4893" s="2" t="s">
        <v>74</v>
      </c>
      <c r="M4893" t="s">
        <v>6013</v>
      </c>
      <c r="O4893" s="2" t="s">
        <v>128</v>
      </c>
      <c r="P4893" s="19" t="s">
        <v>5473</v>
      </c>
      <c r="Q4893" s="19" t="s">
        <v>26</v>
      </c>
      <c r="R4893" s="19" t="s">
        <v>129</v>
      </c>
      <c r="W4893" s="20">
        <v>34</v>
      </c>
      <c r="X4893" s="65" t="s">
        <v>7103</v>
      </c>
      <c r="Z4893" t="s">
        <v>4950</v>
      </c>
      <c r="AB4893" t="s">
        <v>119</v>
      </c>
      <c r="AC4893" t="s">
        <v>5896</v>
      </c>
      <c r="AD4893" s="2" t="s">
        <v>121</v>
      </c>
    </row>
    <row r="4894" spans="1:30" hidden="1" x14ac:dyDescent="0.25">
      <c r="A4894" s="2">
        <v>392</v>
      </c>
      <c r="B4894" t="s">
        <v>5931</v>
      </c>
      <c r="C4894">
        <v>50</v>
      </c>
      <c r="D4894">
        <v>718</v>
      </c>
      <c r="E4894">
        <v>917</v>
      </c>
      <c r="F4894" t="s">
        <v>114</v>
      </c>
      <c r="G4894" s="2" t="s">
        <v>485</v>
      </c>
      <c r="H4894">
        <v>1</v>
      </c>
      <c r="I4894">
        <v>180.51</v>
      </c>
      <c r="J4894" s="2" t="s">
        <v>502</v>
      </c>
      <c r="K4894" s="2" t="s">
        <v>74</v>
      </c>
      <c r="M4894" t="s">
        <v>6013</v>
      </c>
      <c r="O4894" s="2" t="s">
        <v>128</v>
      </c>
      <c r="P4894" s="19" t="s">
        <v>5473</v>
      </c>
      <c r="Q4894" s="19" t="s">
        <v>26</v>
      </c>
      <c r="R4894" s="19" t="s">
        <v>129</v>
      </c>
      <c r="W4894" s="20">
        <v>34</v>
      </c>
      <c r="X4894" s="65" t="s">
        <v>7103</v>
      </c>
      <c r="Z4894" t="s">
        <v>4950</v>
      </c>
      <c r="AB4894" t="s">
        <v>119</v>
      </c>
      <c r="AC4894" t="s">
        <v>5896</v>
      </c>
      <c r="AD4894" s="2" t="s">
        <v>121</v>
      </c>
    </row>
    <row r="4895" spans="1:30" hidden="1" x14ac:dyDescent="0.25">
      <c r="A4895" s="2">
        <v>393</v>
      </c>
      <c r="B4895" t="s">
        <v>5932</v>
      </c>
      <c r="C4895">
        <v>50</v>
      </c>
      <c r="D4895">
        <v>638</v>
      </c>
      <c r="E4895">
        <v>1138</v>
      </c>
      <c r="F4895" t="s">
        <v>114</v>
      </c>
      <c r="G4895" s="2" t="s">
        <v>485</v>
      </c>
      <c r="H4895">
        <v>1</v>
      </c>
      <c r="I4895">
        <v>251.75</v>
      </c>
      <c r="J4895" s="2" t="s">
        <v>502</v>
      </c>
      <c r="K4895" s="2" t="s">
        <v>74</v>
      </c>
      <c r="M4895" t="s">
        <v>6013</v>
      </c>
      <c r="O4895" s="2" t="s">
        <v>128</v>
      </c>
      <c r="P4895" s="19" t="s">
        <v>5473</v>
      </c>
      <c r="Q4895" s="19" t="s">
        <v>26</v>
      </c>
      <c r="R4895" s="19" t="s">
        <v>129</v>
      </c>
      <c r="W4895" s="20">
        <v>34</v>
      </c>
      <c r="X4895" s="65" t="s">
        <v>7103</v>
      </c>
      <c r="Z4895" t="s">
        <v>4950</v>
      </c>
      <c r="AB4895" t="s">
        <v>119</v>
      </c>
      <c r="AC4895" t="s">
        <v>5896</v>
      </c>
      <c r="AD4895" s="2" t="s">
        <v>121</v>
      </c>
    </row>
    <row r="4896" spans="1:30" hidden="1" x14ac:dyDescent="0.25">
      <c r="A4896" s="2">
        <v>394</v>
      </c>
      <c r="B4896" t="s">
        <v>5933</v>
      </c>
      <c r="C4896">
        <v>50</v>
      </c>
      <c r="D4896">
        <v>575</v>
      </c>
      <c r="E4896">
        <v>726</v>
      </c>
      <c r="F4896" t="s">
        <v>114</v>
      </c>
      <c r="G4896" s="2" t="s">
        <v>485</v>
      </c>
      <c r="H4896">
        <v>1</v>
      </c>
      <c r="I4896">
        <v>114.26</v>
      </c>
      <c r="J4896" s="2" t="s">
        <v>502</v>
      </c>
      <c r="K4896" s="2" t="s">
        <v>74</v>
      </c>
      <c r="M4896" t="s">
        <v>6013</v>
      </c>
      <c r="O4896" s="2" t="s">
        <v>128</v>
      </c>
      <c r="P4896" s="19" t="s">
        <v>5473</v>
      </c>
      <c r="Q4896" s="19" t="s">
        <v>26</v>
      </c>
      <c r="R4896" s="19" t="s">
        <v>129</v>
      </c>
      <c r="W4896" s="20">
        <v>34</v>
      </c>
      <c r="X4896" s="65" t="s">
        <v>7103</v>
      </c>
      <c r="Z4896" t="s">
        <v>4950</v>
      </c>
      <c r="AB4896" t="s">
        <v>119</v>
      </c>
      <c r="AC4896" t="s">
        <v>5896</v>
      </c>
      <c r="AD4896" s="2" t="s">
        <v>121</v>
      </c>
    </row>
    <row r="4897" spans="1:30" hidden="1" x14ac:dyDescent="0.25">
      <c r="A4897" s="2">
        <v>395</v>
      </c>
      <c r="B4897" t="s">
        <v>5888</v>
      </c>
      <c r="C4897">
        <v>50</v>
      </c>
      <c r="D4897">
        <v>825</v>
      </c>
      <c r="E4897">
        <v>913</v>
      </c>
      <c r="F4897" t="s">
        <v>114</v>
      </c>
      <c r="G4897" s="2" t="s">
        <v>485</v>
      </c>
      <c r="H4897">
        <v>1</v>
      </c>
      <c r="I4897">
        <v>212.53</v>
      </c>
      <c r="J4897" s="2" t="s">
        <v>502</v>
      </c>
      <c r="K4897" s="2" t="s">
        <v>74</v>
      </c>
      <c r="M4897" t="s">
        <v>6013</v>
      </c>
      <c r="O4897" s="2" t="s">
        <v>128</v>
      </c>
      <c r="P4897" s="19" t="s">
        <v>5473</v>
      </c>
      <c r="Q4897" s="19" t="s">
        <v>26</v>
      </c>
      <c r="R4897" s="19" t="s">
        <v>129</v>
      </c>
      <c r="W4897" s="20">
        <v>34</v>
      </c>
      <c r="X4897" s="65" t="s">
        <v>7103</v>
      </c>
      <c r="Z4897" t="s">
        <v>4950</v>
      </c>
      <c r="AB4897" t="s">
        <v>119</v>
      </c>
      <c r="AC4897" t="s">
        <v>5896</v>
      </c>
      <c r="AD4897" s="2" t="s">
        <v>121</v>
      </c>
    </row>
    <row r="4898" spans="1:30" hidden="1" x14ac:dyDescent="0.25">
      <c r="A4898" s="2">
        <v>396</v>
      </c>
      <c r="B4898" t="s">
        <v>5934</v>
      </c>
      <c r="C4898">
        <v>50</v>
      </c>
      <c r="D4898">
        <v>718</v>
      </c>
      <c r="E4898">
        <v>917</v>
      </c>
      <c r="F4898" t="s">
        <v>114</v>
      </c>
      <c r="G4898" s="2" t="s">
        <v>485</v>
      </c>
      <c r="H4898">
        <v>1</v>
      </c>
      <c r="I4898">
        <v>180.51</v>
      </c>
      <c r="J4898" s="2" t="s">
        <v>502</v>
      </c>
      <c r="K4898" s="2" t="s">
        <v>74</v>
      </c>
      <c r="M4898" t="s">
        <v>6013</v>
      </c>
      <c r="O4898" s="2" t="s">
        <v>128</v>
      </c>
      <c r="P4898" s="19" t="s">
        <v>5473</v>
      </c>
      <c r="Q4898" s="19" t="s">
        <v>26</v>
      </c>
      <c r="R4898" s="19" t="s">
        <v>129</v>
      </c>
      <c r="W4898" s="20">
        <v>34</v>
      </c>
      <c r="X4898" s="65" t="s">
        <v>7103</v>
      </c>
      <c r="Z4898" t="s">
        <v>4950</v>
      </c>
      <c r="AB4898" t="s">
        <v>119</v>
      </c>
      <c r="AC4898" t="s">
        <v>5896</v>
      </c>
      <c r="AD4898" s="2" t="s">
        <v>121</v>
      </c>
    </row>
    <row r="4899" spans="1:30" hidden="1" x14ac:dyDescent="0.25">
      <c r="A4899" s="2">
        <v>397</v>
      </c>
      <c r="B4899" t="s">
        <v>5935</v>
      </c>
      <c r="C4899">
        <v>50</v>
      </c>
      <c r="D4899">
        <v>654</v>
      </c>
      <c r="E4899">
        <v>1098</v>
      </c>
      <c r="F4899" t="s">
        <v>114</v>
      </c>
      <c r="G4899" s="2" t="s">
        <v>485</v>
      </c>
      <c r="H4899">
        <v>1</v>
      </c>
      <c r="I4899">
        <v>229.64</v>
      </c>
      <c r="J4899" s="2" t="s">
        <v>502</v>
      </c>
      <c r="K4899" s="2" t="s">
        <v>74</v>
      </c>
      <c r="M4899" t="s">
        <v>6013</v>
      </c>
      <c r="O4899" s="2" t="s">
        <v>128</v>
      </c>
      <c r="P4899" s="19" t="s">
        <v>5473</v>
      </c>
      <c r="Q4899" s="19" t="s">
        <v>26</v>
      </c>
      <c r="R4899" s="19" t="s">
        <v>129</v>
      </c>
      <c r="W4899" s="20">
        <v>34</v>
      </c>
      <c r="X4899" s="65" t="s">
        <v>7103</v>
      </c>
      <c r="Z4899" t="s">
        <v>4950</v>
      </c>
      <c r="AB4899" t="s">
        <v>119</v>
      </c>
      <c r="AC4899" t="s">
        <v>5896</v>
      </c>
      <c r="AD4899" s="2" t="s">
        <v>121</v>
      </c>
    </row>
    <row r="4900" spans="1:30" hidden="1" x14ac:dyDescent="0.25">
      <c r="A4900" s="2">
        <v>398</v>
      </c>
      <c r="B4900" t="s">
        <v>5936</v>
      </c>
      <c r="C4900">
        <v>50</v>
      </c>
      <c r="D4900">
        <v>630</v>
      </c>
      <c r="E4900">
        <v>1000</v>
      </c>
      <c r="F4900" t="s">
        <v>114</v>
      </c>
      <c r="G4900" s="2" t="s">
        <v>485</v>
      </c>
      <c r="H4900">
        <v>1</v>
      </c>
      <c r="I4900">
        <v>247.28</v>
      </c>
      <c r="J4900" s="2" t="s">
        <v>502</v>
      </c>
      <c r="K4900" s="2" t="s">
        <v>74</v>
      </c>
      <c r="M4900" t="s">
        <v>6013</v>
      </c>
      <c r="P4900" s="19" t="s">
        <v>5473</v>
      </c>
      <c r="Q4900" s="19" t="s">
        <v>26</v>
      </c>
      <c r="R4900" s="19" t="s">
        <v>129</v>
      </c>
      <c r="W4900" s="20">
        <v>34</v>
      </c>
      <c r="X4900" s="65" t="s">
        <v>7103</v>
      </c>
      <c r="Z4900" t="s">
        <v>4950</v>
      </c>
      <c r="AB4900" t="s">
        <v>119</v>
      </c>
      <c r="AC4900" t="s">
        <v>5896</v>
      </c>
      <c r="AD4900" s="2" t="s">
        <v>121</v>
      </c>
    </row>
    <row r="4901" spans="1:30" hidden="1" x14ac:dyDescent="0.25">
      <c r="A4901" s="2">
        <v>399</v>
      </c>
      <c r="B4901" t="s">
        <v>5937</v>
      </c>
      <c r="C4901">
        <v>50</v>
      </c>
      <c r="D4901">
        <v>668</v>
      </c>
      <c r="E4901">
        <v>1135</v>
      </c>
      <c r="F4901" t="s">
        <v>114</v>
      </c>
      <c r="G4901" s="2" t="s">
        <v>485</v>
      </c>
      <c r="H4901">
        <v>1</v>
      </c>
      <c r="I4901">
        <v>246.73</v>
      </c>
      <c r="J4901" s="2" t="s">
        <v>502</v>
      </c>
      <c r="K4901" s="2" t="s">
        <v>74</v>
      </c>
      <c r="M4901" t="s">
        <v>6013</v>
      </c>
      <c r="O4901" s="2" t="s">
        <v>128</v>
      </c>
      <c r="P4901" s="19" t="s">
        <v>5473</v>
      </c>
      <c r="Q4901" s="19" t="s">
        <v>26</v>
      </c>
      <c r="R4901" s="19" t="s">
        <v>129</v>
      </c>
      <c r="W4901" s="20">
        <v>34</v>
      </c>
      <c r="X4901" s="65" t="s">
        <v>7103</v>
      </c>
      <c r="Z4901" t="s">
        <v>4950</v>
      </c>
      <c r="AB4901" t="s">
        <v>119</v>
      </c>
      <c r="AC4901" t="s">
        <v>5896</v>
      </c>
      <c r="AD4901" s="2" t="s">
        <v>121</v>
      </c>
    </row>
    <row r="4902" spans="1:30" hidden="1" x14ac:dyDescent="0.25">
      <c r="A4902" s="2">
        <v>400</v>
      </c>
      <c r="B4902" t="s">
        <v>5938</v>
      </c>
      <c r="C4902">
        <v>50</v>
      </c>
      <c r="D4902">
        <v>645</v>
      </c>
      <c r="E4902">
        <v>1098</v>
      </c>
      <c r="F4902" t="s">
        <v>114</v>
      </c>
      <c r="G4902" s="2" t="s">
        <v>485</v>
      </c>
      <c r="H4902">
        <v>1</v>
      </c>
      <c r="I4902">
        <v>244</v>
      </c>
      <c r="J4902" s="2" t="s">
        <v>502</v>
      </c>
      <c r="K4902" s="2" t="s">
        <v>74</v>
      </c>
      <c r="M4902" t="s">
        <v>6013</v>
      </c>
      <c r="O4902" s="2" t="s">
        <v>128</v>
      </c>
      <c r="P4902" s="19" t="s">
        <v>5473</v>
      </c>
      <c r="Q4902" s="19" t="s">
        <v>26</v>
      </c>
      <c r="R4902" s="19" t="s">
        <v>129</v>
      </c>
      <c r="W4902" s="20">
        <v>34</v>
      </c>
      <c r="X4902" s="65" t="s">
        <v>7103</v>
      </c>
      <c r="Z4902" t="s">
        <v>4950</v>
      </c>
      <c r="AB4902" t="s">
        <v>119</v>
      </c>
      <c r="AC4902" t="s">
        <v>5896</v>
      </c>
      <c r="AD4902" s="2" t="s">
        <v>121</v>
      </c>
    </row>
    <row r="4903" spans="1:30" hidden="1" x14ac:dyDescent="0.25">
      <c r="A4903" s="2">
        <v>401</v>
      </c>
      <c r="B4903" t="s">
        <v>5939</v>
      </c>
      <c r="C4903">
        <v>50</v>
      </c>
      <c r="D4903">
        <v>590</v>
      </c>
      <c r="E4903">
        <v>780</v>
      </c>
      <c r="F4903" t="s">
        <v>114</v>
      </c>
      <c r="G4903" s="2" t="s">
        <v>485</v>
      </c>
      <c r="H4903">
        <v>1</v>
      </c>
      <c r="I4903">
        <v>123.68</v>
      </c>
      <c r="J4903" s="2" t="s">
        <v>502</v>
      </c>
      <c r="K4903" s="2" t="s">
        <v>74</v>
      </c>
      <c r="M4903" t="s">
        <v>6013</v>
      </c>
      <c r="O4903" s="2" t="s">
        <v>128</v>
      </c>
      <c r="P4903" s="19" t="s">
        <v>5473</v>
      </c>
      <c r="Q4903" s="19" t="s">
        <v>26</v>
      </c>
      <c r="R4903" s="19" t="s">
        <v>129</v>
      </c>
      <c r="W4903" s="20">
        <v>34</v>
      </c>
      <c r="X4903" s="65" t="s">
        <v>7103</v>
      </c>
      <c r="Z4903" t="s">
        <v>4950</v>
      </c>
      <c r="AB4903" t="s">
        <v>119</v>
      </c>
      <c r="AC4903" t="s">
        <v>5896</v>
      </c>
      <c r="AD4903" s="2" t="s">
        <v>121</v>
      </c>
    </row>
    <row r="4904" spans="1:30" hidden="1" x14ac:dyDescent="0.25">
      <c r="A4904" s="2">
        <v>402</v>
      </c>
      <c r="B4904" t="s">
        <v>5824</v>
      </c>
      <c r="C4904">
        <v>50</v>
      </c>
      <c r="D4904">
        <v>700</v>
      </c>
      <c r="E4904">
        <v>950</v>
      </c>
      <c r="F4904" t="s">
        <v>114</v>
      </c>
      <c r="G4904" s="2" t="s">
        <v>485</v>
      </c>
      <c r="H4904">
        <v>2</v>
      </c>
      <c r="I4904">
        <v>506.87</v>
      </c>
      <c r="J4904" s="2" t="s">
        <v>502</v>
      </c>
      <c r="K4904" s="2" t="s">
        <v>74</v>
      </c>
      <c r="M4904" t="s">
        <v>6013</v>
      </c>
      <c r="O4904" s="2" t="s">
        <v>128</v>
      </c>
      <c r="P4904" s="19" t="s">
        <v>5473</v>
      </c>
      <c r="Q4904" s="19" t="s">
        <v>26</v>
      </c>
      <c r="R4904" s="19" t="s">
        <v>129</v>
      </c>
      <c r="W4904" s="20">
        <v>34</v>
      </c>
      <c r="X4904" s="65" t="s">
        <v>7103</v>
      </c>
      <c r="Z4904" t="s">
        <v>4950</v>
      </c>
      <c r="AB4904" t="s">
        <v>119</v>
      </c>
      <c r="AC4904" t="s">
        <v>5896</v>
      </c>
      <c r="AD4904" s="2" t="s">
        <v>121</v>
      </c>
    </row>
    <row r="4905" spans="1:30" hidden="1" x14ac:dyDescent="0.25">
      <c r="A4905" s="2">
        <v>403</v>
      </c>
      <c r="B4905" t="s">
        <v>5940</v>
      </c>
      <c r="C4905">
        <v>50</v>
      </c>
      <c r="D4905">
        <v>990</v>
      </c>
      <c r="E4905">
        <v>990</v>
      </c>
      <c r="F4905" t="s">
        <v>114</v>
      </c>
      <c r="G4905" s="2" t="s">
        <v>485</v>
      </c>
      <c r="H4905">
        <v>1</v>
      </c>
      <c r="I4905">
        <v>375.85</v>
      </c>
      <c r="J4905" s="2" t="s">
        <v>502</v>
      </c>
      <c r="K4905" s="2" t="s">
        <v>74</v>
      </c>
      <c r="M4905" t="s">
        <v>6013</v>
      </c>
      <c r="O4905" s="2" t="s">
        <v>128</v>
      </c>
      <c r="P4905" s="19" t="s">
        <v>5473</v>
      </c>
      <c r="Q4905" s="19" t="s">
        <v>26</v>
      </c>
      <c r="S4905" s="19" t="s">
        <v>129</v>
      </c>
      <c r="W4905" s="20">
        <v>34</v>
      </c>
      <c r="X4905" s="65" t="s">
        <v>7103</v>
      </c>
      <c r="Z4905" t="s">
        <v>4950</v>
      </c>
      <c r="AB4905" t="s">
        <v>119</v>
      </c>
      <c r="AC4905" t="s">
        <v>5941</v>
      </c>
      <c r="AD4905" s="2" t="s">
        <v>2726</v>
      </c>
    </row>
    <row r="4906" spans="1:30" hidden="1" x14ac:dyDescent="0.25">
      <c r="A4906" s="2">
        <v>404</v>
      </c>
      <c r="B4906" t="s">
        <v>5942</v>
      </c>
      <c r="C4906">
        <v>50</v>
      </c>
      <c r="D4906">
        <v>750</v>
      </c>
      <c r="E4906">
        <v>1240</v>
      </c>
      <c r="F4906" t="s">
        <v>114</v>
      </c>
      <c r="G4906" s="2" t="s">
        <v>485</v>
      </c>
      <c r="H4906">
        <v>2</v>
      </c>
      <c r="I4906">
        <v>689.77</v>
      </c>
      <c r="J4906" s="2" t="s">
        <v>502</v>
      </c>
      <c r="K4906" s="2" t="s">
        <v>74</v>
      </c>
      <c r="M4906" t="s">
        <v>6013</v>
      </c>
      <c r="O4906" s="2" t="s">
        <v>128</v>
      </c>
      <c r="P4906" s="19" t="s">
        <v>5473</v>
      </c>
      <c r="Q4906" s="19" t="s">
        <v>26</v>
      </c>
      <c r="S4906" s="19" t="s">
        <v>129</v>
      </c>
      <c r="W4906" s="20">
        <v>34</v>
      </c>
      <c r="X4906" s="65" t="s">
        <v>7103</v>
      </c>
      <c r="Z4906" t="s">
        <v>4950</v>
      </c>
      <c r="AB4906" t="s">
        <v>119</v>
      </c>
      <c r="AC4906" t="s">
        <v>5941</v>
      </c>
      <c r="AD4906" s="2" t="s">
        <v>2726</v>
      </c>
    </row>
    <row r="4907" spans="1:30" hidden="1" x14ac:dyDescent="0.25">
      <c r="A4907" s="2">
        <v>405</v>
      </c>
      <c r="B4907" t="s">
        <v>5943</v>
      </c>
      <c r="C4907">
        <v>50</v>
      </c>
      <c r="D4907">
        <v>990</v>
      </c>
      <c r="E4907">
        <v>990</v>
      </c>
      <c r="F4907" t="s">
        <v>114</v>
      </c>
      <c r="G4907" s="2" t="s">
        <v>485</v>
      </c>
      <c r="H4907">
        <v>1</v>
      </c>
      <c r="I4907">
        <v>375.85</v>
      </c>
      <c r="J4907" s="2" t="s">
        <v>502</v>
      </c>
      <c r="K4907" s="2" t="s">
        <v>74</v>
      </c>
      <c r="M4907" t="s">
        <v>6013</v>
      </c>
      <c r="O4907" s="2" t="s">
        <v>128</v>
      </c>
      <c r="P4907" s="19" t="s">
        <v>5473</v>
      </c>
      <c r="Q4907" s="19" t="s">
        <v>26</v>
      </c>
      <c r="S4907" s="19" t="s">
        <v>129</v>
      </c>
      <c r="W4907" s="20">
        <v>34</v>
      </c>
      <c r="X4907" s="65" t="s">
        <v>7103</v>
      </c>
      <c r="Z4907" t="s">
        <v>4950</v>
      </c>
      <c r="AB4907" t="s">
        <v>119</v>
      </c>
      <c r="AC4907" t="s">
        <v>5941</v>
      </c>
      <c r="AD4907" s="2" t="s">
        <v>2726</v>
      </c>
    </row>
    <row r="4908" spans="1:30" hidden="1" x14ac:dyDescent="0.25">
      <c r="A4908" s="2">
        <v>406</v>
      </c>
      <c r="B4908" t="s">
        <v>5944</v>
      </c>
      <c r="C4908">
        <v>50</v>
      </c>
      <c r="D4908">
        <v>990</v>
      </c>
      <c r="E4908">
        <v>990</v>
      </c>
      <c r="F4908" t="s">
        <v>114</v>
      </c>
      <c r="G4908" s="2" t="s">
        <v>485</v>
      </c>
      <c r="H4908">
        <v>1</v>
      </c>
      <c r="I4908">
        <v>375.85</v>
      </c>
      <c r="J4908" s="2" t="s">
        <v>502</v>
      </c>
      <c r="K4908" s="2" t="s">
        <v>74</v>
      </c>
      <c r="M4908" t="s">
        <v>6013</v>
      </c>
      <c r="O4908" s="2" t="s">
        <v>128</v>
      </c>
      <c r="P4908" s="19" t="s">
        <v>5473</v>
      </c>
      <c r="Q4908" s="19" t="s">
        <v>26</v>
      </c>
      <c r="S4908" s="19" t="s">
        <v>129</v>
      </c>
      <c r="W4908" s="20">
        <v>34</v>
      </c>
      <c r="X4908" s="65" t="s">
        <v>7103</v>
      </c>
      <c r="Z4908" t="s">
        <v>4950</v>
      </c>
      <c r="AB4908" t="s">
        <v>119</v>
      </c>
      <c r="AC4908" t="s">
        <v>5941</v>
      </c>
      <c r="AD4908" s="2" t="s">
        <v>2726</v>
      </c>
    </row>
    <row r="4909" spans="1:30" hidden="1" x14ac:dyDescent="0.25">
      <c r="A4909" s="2">
        <v>407</v>
      </c>
      <c r="B4909" t="s">
        <v>5945</v>
      </c>
      <c r="C4909">
        <v>50</v>
      </c>
      <c r="D4909">
        <v>750</v>
      </c>
      <c r="E4909">
        <v>1240</v>
      </c>
      <c r="F4909" t="s">
        <v>114</v>
      </c>
      <c r="G4909" s="2" t="s">
        <v>485</v>
      </c>
      <c r="H4909">
        <v>2</v>
      </c>
      <c r="I4909">
        <v>689.77</v>
      </c>
      <c r="J4909" s="2" t="s">
        <v>502</v>
      </c>
      <c r="K4909" s="2" t="s">
        <v>74</v>
      </c>
      <c r="M4909" t="s">
        <v>6013</v>
      </c>
      <c r="O4909" s="2" t="s">
        <v>128</v>
      </c>
      <c r="P4909" s="19" t="s">
        <v>5473</v>
      </c>
      <c r="Q4909" s="19" t="s">
        <v>26</v>
      </c>
      <c r="S4909" s="19" t="s">
        <v>129</v>
      </c>
      <c r="W4909" s="20">
        <v>34</v>
      </c>
      <c r="X4909" s="65" t="s">
        <v>7103</v>
      </c>
      <c r="Z4909" t="s">
        <v>4950</v>
      </c>
      <c r="AB4909" t="s">
        <v>119</v>
      </c>
      <c r="AC4909" t="s">
        <v>5941</v>
      </c>
      <c r="AD4909" s="2" t="s">
        <v>2726</v>
      </c>
    </row>
    <row r="4910" spans="1:30" hidden="1" x14ac:dyDescent="0.25">
      <c r="A4910" s="2">
        <v>408</v>
      </c>
      <c r="B4910" t="s">
        <v>5946</v>
      </c>
      <c r="C4910">
        <v>50</v>
      </c>
      <c r="D4910">
        <v>650</v>
      </c>
      <c r="E4910">
        <v>1000</v>
      </c>
      <c r="F4910" t="s">
        <v>114</v>
      </c>
      <c r="G4910" s="2" t="s">
        <v>485</v>
      </c>
      <c r="H4910">
        <v>1</v>
      </c>
      <c r="I4910">
        <v>255.13</v>
      </c>
      <c r="J4910" s="2" t="s">
        <v>502</v>
      </c>
      <c r="K4910" s="2" t="s">
        <v>74</v>
      </c>
      <c r="M4910" t="s">
        <v>6013</v>
      </c>
      <c r="P4910" s="19" t="s">
        <v>5473</v>
      </c>
      <c r="Q4910" s="19" t="s">
        <v>26</v>
      </c>
      <c r="S4910" s="19" t="s">
        <v>129</v>
      </c>
      <c r="W4910" s="20">
        <v>34</v>
      </c>
      <c r="X4910" s="65" t="s">
        <v>7103</v>
      </c>
      <c r="Z4910" t="s">
        <v>4950</v>
      </c>
      <c r="AB4910" t="s">
        <v>119</v>
      </c>
      <c r="AC4910" t="s">
        <v>5941</v>
      </c>
      <c r="AD4910" s="2" t="s">
        <v>2726</v>
      </c>
    </row>
    <row r="4911" spans="1:30" hidden="1" x14ac:dyDescent="0.25">
      <c r="A4911" s="2">
        <v>409</v>
      </c>
      <c r="B4911" t="s">
        <v>5947</v>
      </c>
      <c r="C4911">
        <v>50</v>
      </c>
      <c r="D4911">
        <v>750</v>
      </c>
      <c r="E4911">
        <v>1240</v>
      </c>
      <c r="F4911" t="s">
        <v>114</v>
      </c>
      <c r="G4911" s="2" t="s">
        <v>485</v>
      </c>
      <c r="H4911">
        <v>2</v>
      </c>
      <c r="I4911">
        <v>689.77</v>
      </c>
      <c r="J4911" s="2" t="s">
        <v>502</v>
      </c>
      <c r="K4911" s="2" t="s">
        <v>74</v>
      </c>
      <c r="M4911" t="s">
        <v>6013</v>
      </c>
      <c r="O4911" s="2" t="s">
        <v>128</v>
      </c>
      <c r="P4911" s="19" t="s">
        <v>5473</v>
      </c>
      <c r="Q4911" s="19" t="s">
        <v>26</v>
      </c>
      <c r="S4911" s="19" t="s">
        <v>129</v>
      </c>
      <c r="W4911" s="20">
        <v>34</v>
      </c>
      <c r="X4911" s="65" t="s">
        <v>7103</v>
      </c>
      <c r="Z4911" t="s">
        <v>4950</v>
      </c>
      <c r="AB4911" t="s">
        <v>119</v>
      </c>
      <c r="AC4911" t="s">
        <v>5941</v>
      </c>
      <c r="AD4911" s="2" t="s">
        <v>2726</v>
      </c>
    </row>
    <row r="4912" spans="1:30" hidden="1" x14ac:dyDescent="0.25">
      <c r="A4912" s="2">
        <v>410</v>
      </c>
      <c r="B4912" t="s">
        <v>5948</v>
      </c>
      <c r="C4912">
        <v>50</v>
      </c>
      <c r="D4912">
        <v>610</v>
      </c>
      <c r="E4912">
        <v>1000</v>
      </c>
      <c r="F4912" t="s">
        <v>114</v>
      </c>
      <c r="G4912" s="2" t="s">
        <v>485</v>
      </c>
      <c r="H4912">
        <v>1</v>
      </c>
      <c r="I4912">
        <v>239.43</v>
      </c>
      <c r="J4912" s="2" t="s">
        <v>502</v>
      </c>
      <c r="K4912" s="2" t="s">
        <v>74</v>
      </c>
      <c r="M4912" t="s">
        <v>6013</v>
      </c>
      <c r="P4912" s="19" t="s">
        <v>5473</v>
      </c>
      <c r="Q4912" s="19" t="s">
        <v>26</v>
      </c>
      <c r="S4912" s="19" t="s">
        <v>129</v>
      </c>
      <c r="W4912" s="20">
        <v>34</v>
      </c>
      <c r="X4912" s="65" t="s">
        <v>7103</v>
      </c>
      <c r="Z4912" t="s">
        <v>4950</v>
      </c>
      <c r="AB4912" t="s">
        <v>119</v>
      </c>
      <c r="AC4912" t="s">
        <v>5941</v>
      </c>
      <c r="AD4912" s="2" t="s">
        <v>2726</v>
      </c>
    </row>
    <row r="4913" spans="1:30" hidden="1" x14ac:dyDescent="0.25">
      <c r="A4913" s="2">
        <v>411</v>
      </c>
      <c r="B4913" t="s">
        <v>5950</v>
      </c>
      <c r="C4913">
        <v>50</v>
      </c>
      <c r="D4913">
        <v>648</v>
      </c>
      <c r="E4913">
        <v>1276</v>
      </c>
      <c r="F4913" t="s">
        <v>114</v>
      </c>
      <c r="G4913" s="2" t="s">
        <v>485</v>
      </c>
      <c r="H4913">
        <v>1</v>
      </c>
      <c r="I4913">
        <v>292.44</v>
      </c>
      <c r="J4913" s="2" t="s">
        <v>502</v>
      </c>
      <c r="K4913" s="2" t="s">
        <v>74</v>
      </c>
      <c r="M4913" t="s">
        <v>6013</v>
      </c>
      <c r="O4913" s="2" t="s">
        <v>128</v>
      </c>
      <c r="P4913" s="19" t="s">
        <v>5473</v>
      </c>
      <c r="Q4913" s="19" t="s">
        <v>26</v>
      </c>
      <c r="S4913" s="19" t="s">
        <v>129</v>
      </c>
      <c r="W4913" s="20">
        <v>34</v>
      </c>
      <c r="X4913" s="65" t="s">
        <v>7103</v>
      </c>
      <c r="Z4913" t="s">
        <v>4950</v>
      </c>
      <c r="AB4913" t="s">
        <v>119</v>
      </c>
      <c r="AC4913" t="s">
        <v>5941</v>
      </c>
      <c r="AD4913" s="2" t="s">
        <v>2726</v>
      </c>
    </row>
    <row r="4914" spans="1:30" hidden="1" x14ac:dyDescent="0.25">
      <c r="A4914" s="2">
        <v>412</v>
      </c>
      <c r="B4914" t="s">
        <v>5952</v>
      </c>
      <c r="C4914">
        <v>50</v>
      </c>
      <c r="D4914">
        <v>610</v>
      </c>
      <c r="E4914">
        <v>1000</v>
      </c>
      <c r="F4914" t="s">
        <v>114</v>
      </c>
      <c r="G4914" s="2" t="s">
        <v>485</v>
      </c>
      <c r="H4914">
        <v>1</v>
      </c>
      <c r="I4914">
        <v>239.43</v>
      </c>
      <c r="J4914" s="2" t="s">
        <v>502</v>
      </c>
      <c r="K4914" s="2" t="s">
        <v>74</v>
      </c>
      <c r="M4914" t="s">
        <v>6013</v>
      </c>
      <c r="P4914" s="19" t="s">
        <v>5473</v>
      </c>
      <c r="Q4914" s="19" t="s">
        <v>26</v>
      </c>
      <c r="S4914" s="19" t="s">
        <v>129</v>
      </c>
      <c r="W4914" s="20">
        <v>34</v>
      </c>
      <c r="X4914" s="65" t="s">
        <v>7103</v>
      </c>
      <c r="Z4914" t="s">
        <v>4950</v>
      </c>
      <c r="AB4914" t="s">
        <v>119</v>
      </c>
      <c r="AC4914" t="s">
        <v>5941</v>
      </c>
      <c r="AD4914" s="2" t="s">
        <v>2726</v>
      </c>
    </row>
    <row r="4915" spans="1:30" hidden="1" x14ac:dyDescent="0.25">
      <c r="A4915" s="2">
        <v>413</v>
      </c>
      <c r="B4915" t="s">
        <v>5953</v>
      </c>
      <c r="C4915">
        <v>50</v>
      </c>
      <c r="D4915">
        <v>750</v>
      </c>
      <c r="E4915">
        <v>1240</v>
      </c>
      <c r="F4915" t="s">
        <v>114</v>
      </c>
      <c r="G4915" s="2" t="s">
        <v>485</v>
      </c>
      <c r="H4915">
        <v>2</v>
      </c>
      <c r="I4915">
        <v>689.77</v>
      </c>
      <c r="J4915" s="2" t="s">
        <v>502</v>
      </c>
      <c r="K4915" s="2" t="s">
        <v>74</v>
      </c>
      <c r="M4915" t="s">
        <v>6013</v>
      </c>
      <c r="O4915" s="2" t="s">
        <v>128</v>
      </c>
      <c r="P4915" s="19" t="s">
        <v>5473</v>
      </c>
      <c r="Q4915" s="19" t="s">
        <v>26</v>
      </c>
      <c r="S4915" s="19" t="s">
        <v>129</v>
      </c>
      <c r="W4915" s="20">
        <v>34</v>
      </c>
      <c r="X4915" s="65" t="s">
        <v>7103</v>
      </c>
      <c r="Z4915" t="s">
        <v>4950</v>
      </c>
      <c r="AB4915" t="s">
        <v>119</v>
      </c>
      <c r="AC4915" t="s">
        <v>5941</v>
      </c>
      <c r="AD4915" s="2" t="s">
        <v>2726</v>
      </c>
    </row>
    <row r="4916" spans="1:30" hidden="1" x14ac:dyDescent="0.25">
      <c r="A4916" s="2">
        <v>414</v>
      </c>
      <c r="B4916" t="s">
        <v>5954</v>
      </c>
      <c r="C4916">
        <v>50</v>
      </c>
      <c r="D4916">
        <v>648</v>
      </c>
      <c r="E4916">
        <v>1276</v>
      </c>
      <c r="F4916" t="s">
        <v>114</v>
      </c>
      <c r="G4916" s="2" t="s">
        <v>485</v>
      </c>
      <c r="H4916">
        <v>1</v>
      </c>
      <c r="I4916">
        <v>292.44</v>
      </c>
      <c r="J4916" s="2" t="s">
        <v>502</v>
      </c>
      <c r="K4916" s="2" t="s">
        <v>74</v>
      </c>
      <c r="M4916" t="s">
        <v>6013</v>
      </c>
      <c r="O4916" s="2" t="s">
        <v>128</v>
      </c>
      <c r="P4916" s="19" t="s">
        <v>5473</v>
      </c>
      <c r="Q4916" s="19" t="s">
        <v>26</v>
      </c>
      <c r="S4916" s="19" t="s">
        <v>129</v>
      </c>
      <c r="W4916" s="20">
        <v>34</v>
      </c>
      <c r="X4916" s="65" t="s">
        <v>7103</v>
      </c>
      <c r="Z4916" t="s">
        <v>4950</v>
      </c>
      <c r="AB4916" t="s">
        <v>119</v>
      </c>
      <c r="AC4916" t="s">
        <v>5941</v>
      </c>
      <c r="AD4916" s="2" t="s">
        <v>2726</v>
      </c>
    </row>
    <row r="4917" spans="1:30" hidden="1" x14ac:dyDescent="0.25">
      <c r="A4917" s="2">
        <v>415</v>
      </c>
      <c r="B4917" t="s">
        <v>5955</v>
      </c>
      <c r="C4917">
        <v>50</v>
      </c>
      <c r="D4917">
        <v>990</v>
      </c>
      <c r="E4917">
        <v>990</v>
      </c>
      <c r="F4917" t="s">
        <v>114</v>
      </c>
      <c r="G4917" s="2" t="s">
        <v>485</v>
      </c>
      <c r="H4917">
        <v>1</v>
      </c>
      <c r="I4917">
        <v>375.85</v>
      </c>
      <c r="J4917" s="2" t="s">
        <v>502</v>
      </c>
      <c r="K4917" s="2" t="s">
        <v>74</v>
      </c>
      <c r="M4917" t="s">
        <v>6013</v>
      </c>
      <c r="O4917" s="2" t="s">
        <v>128</v>
      </c>
      <c r="P4917" s="19" t="s">
        <v>5473</v>
      </c>
      <c r="Q4917" s="19" t="s">
        <v>26</v>
      </c>
      <c r="S4917" s="19" t="s">
        <v>129</v>
      </c>
      <c r="W4917" s="20">
        <v>34</v>
      </c>
      <c r="X4917" s="65" t="s">
        <v>7103</v>
      </c>
      <c r="Z4917" t="s">
        <v>4950</v>
      </c>
      <c r="AB4917" t="s">
        <v>119</v>
      </c>
      <c r="AC4917" t="s">
        <v>5941</v>
      </c>
      <c r="AD4917" s="2" t="s">
        <v>2726</v>
      </c>
    </row>
    <row r="4918" spans="1:30" hidden="1" x14ac:dyDescent="0.25">
      <c r="A4918" s="2">
        <v>416</v>
      </c>
      <c r="B4918" t="s">
        <v>5956</v>
      </c>
      <c r="C4918">
        <v>50</v>
      </c>
      <c r="D4918">
        <v>990</v>
      </c>
      <c r="E4918">
        <v>990</v>
      </c>
      <c r="F4918" t="s">
        <v>114</v>
      </c>
      <c r="G4918" s="2" t="s">
        <v>485</v>
      </c>
      <c r="H4918">
        <v>1</v>
      </c>
      <c r="I4918">
        <v>375.85</v>
      </c>
      <c r="J4918" s="2" t="s">
        <v>502</v>
      </c>
      <c r="K4918" s="2" t="s">
        <v>74</v>
      </c>
      <c r="M4918" t="s">
        <v>6013</v>
      </c>
      <c r="O4918" s="2" t="s">
        <v>128</v>
      </c>
      <c r="P4918" s="19" t="s">
        <v>5473</v>
      </c>
      <c r="Q4918" s="19" t="s">
        <v>26</v>
      </c>
      <c r="S4918" s="19" t="s">
        <v>129</v>
      </c>
      <c r="W4918" s="20">
        <v>34</v>
      </c>
      <c r="X4918" s="65" t="s">
        <v>7103</v>
      </c>
      <c r="Z4918" t="s">
        <v>4950</v>
      </c>
      <c r="AB4918" t="s">
        <v>119</v>
      </c>
      <c r="AC4918" t="s">
        <v>5941</v>
      </c>
      <c r="AD4918" s="2" t="s">
        <v>2726</v>
      </c>
    </row>
    <row r="4919" spans="1:30" hidden="1" x14ac:dyDescent="0.25">
      <c r="A4919" s="2">
        <v>417</v>
      </c>
      <c r="B4919" t="s">
        <v>5957</v>
      </c>
      <c r="C4919">
        <v>50</v>
      </c>
      <c r="D4919">
        <v>750</v>
      </c>
      <c r="E4919">
        <v>1240</v>
      </c>
      <c r="F4919" t="s">
        <v>114</v>
      </c>
      <c r="G4919" s="2" t="s">
        <v>485</v>
      </c>
      <c r="H4919">
        <v>2</v>
      </c>
      <c r="I4919">
        <v>689.77</v>
      </c>
      <c r="J4919" s="2" t="s">
        <v>502</v>
      </c>
      <c r="K4919" s="2" t="s">
        <v>74</v>
      </c>
      <c r="M4919" t="s">
        <v>6013</v>
      </c>
      <c r="O4919" s="2" t="s">
        <v>128</v>
      </c>
      <c r="P4919" s="19" t="s">
        <v>5473</v>
      </c>
      <c r="Q4919" s="19" t="s">
        <v>26</v>
      </c>
      <c r="S4919" s="19" t="s">
        <v>129</v>
      </c>
      <c r="W4919" s="20">
        <v>34</v>
      </c>
      <c r="X4919" s="65" t="s">
        <v>7103</v>
      </c>
      <c r="Z4919" t="s">
        <v>4950</v>
      </c>
      <c r="AB4919" t="s">
        <v>119</v>
      </c>
      <c r="AC4919" t="s">
        <v>5941</v>
      </c>
      <c r="AD4919" s="2" t="s">
        <v>2726</v>
      </c>
    </row>
    <row r="4920" spans="1:30" hidden="1" x14ac:dyDescent="0.25">
      <c r="A4920" s="2">
        <v>418</v>
      </c>
      <c r="B4920" t="s">
        <v>5958</v>
      </c>
      <c r="C4920">
        <v>50</v>
      </c>
      <c r="D4920">
        <v>650</v>
      </c>
      <c r="E4920">
        <v>1000</v>
      </c>
      <c r="F4920" t="s">
        <v>114</v>
      </c>
      <c r="G4920" s="2" t="s">
        <v>485</v>
      </c>
      <c r="H4920">
        <v>1</v>
      </c>
      <c r="I4920">
        <v>255.13</v>
      </c>
      <c r="J4920" s="2" t="s">
        <v>502</v>
      </c>
      <c r="K4920" s="2" t="s">
        <v>74</v>
      </c>
      <c r="M4920" t="s">
        <v>6013</v>
      </c>
      <c r="P4920" s="19" t="s">
        <v>5473</v>
      </c>
      <c r="Q4920" s="19" t="s">
        <v>26</v>
      </c>
      <c r="S4920" s="19" t="s">
        <v>129</v>
      </c>
      <c r="W4920" s="20">
        <v>34</v>
      </c>
      <c r="X4920" s="65" t="s">
        <v>7103</v>
      </c>
      <c r="Z4920" t="s">
        <v>4950</v>
      </c>
      <c r="AB4920" t="s">
        <v>119</v>
      </c>
      <c r="AC4920" t="s">
        <v>5941</v>
      </c>
      <c r="AD4920" s="2" t="s">
        <v>2726</v>
      </c>
    </row>
    <row r="4921" spans="1:30" hidden="1" x14ac:dyDescent="0.25">
      <c r="A4921" s="2">
        <v>419</v>
      </c>
      <c r="B4921" t="s">
        <v>5959</v>
      </c>
      <c r="C4921">
        <v>50</v>
      </c>
      <c r="D4921">
        <v>750</v>
      </c>
      <c r="E4921">
        <v>1240</v>
      </c>
      <c r="F4921" t="s">
        <v>114</v>
      </c>
      <c r="G4921" s="2" t="s">
        <v>485</v>
      </c>
      <c r="H4921">
        <v>2</v>
      </c>
      <c r="I4921">
        <v>689.77</v>
      </c>
      <c r="J4921" s="2" t="s">
        <v>502</v>
      </c>
      <c r="K4921" s="2" t="s">
        <v>74</v>
      </c>
      <c r="M4921" t="s">
        <v>6013</v>
      </c>
      <c r="O4921" s="2" t="s">
        <v>128</v>
      </c>
      <c r="P4921" s="19" t="s">
        <v>5473</v>
      </c>
      <c r="Q4921" s="19" t="s">
        <v>26</v>
      </c>
      <c r="S4921" s="19" t="s">
        <v>129</v>
      </c>
      <c r="W4921" s="20">
        <v>34</v>
      </c>
      <c r="X4921" s="65" t="s">
        <v>7103</v>
      </c>
      <c r="Z4921" t="s">
        <v>4950</v>
      </c>
      <c r="AB4921" t="s">
        <v>119</v>
      </c>
      <c r="AC4921" t="s">
        <v>5941</v>
      </c>
      <c r="AD4921" s="2" t="s">
        <v>2726</v>
      </c>
    </row>
    <row r="4922" spans="1:30" hidden="1" x14ac:dyDescent="0.25">
      <c r="A4922" s="2">
        <v>420</v>
      </c>
      <c r="B4922" t="s">
        <v>5960</v>
      </c>
      <c r="C4922">
        <v>50</v>
      </c>
      <c r="D4922">
        <v>610</v>
      </c>
      <c r="E4922">
        <v>1000</v>
      </c>
      <c r="F4922" t="s">
        <v>114</v>
      </c>
      <c r="G4922" s="2" t="s">
        <v>485</v>
      </c>
      <c r="H4922">
        <v>1</v>
      </c>
      <c r="I4922">
        <v>239.43</v>
      </c>
      <c r="J4922" s="2" t="s">
        <v>502</v>
      </c>
      <c r="K4922" s="2" t="s">
        <v>74</v>
      </c>
      <c r="M4922" t="s">
        <v>6013</v>
      </c>
      <c r="P4922" s="19" t="s">
        <v>5473</v>
      </c>
      <c r="Q4922" s="19" t="s">
        <v>26</v>
      </c>
      <c r="S4922" s="19" t="s">
        <v>129</v>
      </c>
      <c r="W4922" s="20">
        <v>34</v>
      </c>
      <c r="X4922" s="65" t="s">
        <v>7103</v>
      </c>
      <c r="Z4922" t="s">
        <v>4950</v>
      </c>
      <c r="AB4922" t="s">
        <v>119</v>
      </c>
      <c r="AC4922" t="s">
        <v>5941</v>
      </c>
      <c r="AD4922" s="2" t="s">
        <v>2726</v>
      </c>
    </row>
    <row r="4923" spans="1:30" hidden="1" x14ac:dyDescent="0.25">
      <c r="A4923" s="2">
        <v>421</v>
      </c>
      <c r="B4923" t="s">
        <v>5961</v>
      </c>
      <c r="C4923">
        <v>50</v>
      </c>
      <c r="D4923">
        <v>648</v>
      </c>
      <c r="E4923">
        <v>1276</v>
      </c>
      <c r="F4923" t="s">
        <v>114</v>
      </c>
      <c r="G4923" s="2" t="s">
        <v>485</v>
      </c>
      <c r="H4923">
        <v>1</v>
      </c>
      <c r="I4923">
        <v>292.44</v>
      </c>
      <c r="J4923" s="2" t="s">
        <v>502</v>
      </c>
      <c r="K4923" s="2" t="s">
        <v>74</v>
      </c>
      <c r="M4923" t="s">
        <v>6013</v>
      </c>
      <c r="O4923" s="2" t="s">
        <v>128</v>
      </c>
      <c r="P4923" s="19" t="s">
        <v>5473</v>
      </c>
      <c r="Q4923" s="19" t="s">
        <v>26</v>
      </c>
      <c r="S4923" s="19" t="s">
        <v>129</v>
      </c>
      <c r="W4923" s="20">
        <v>34</v>
      </c>
      <c r="X4923" s="65" t="s">
        <v>7103</v>
      </c>
      <c r="Z4923" t="s">
        <v>4950</v>
      </c>
      <c r="AB4923" t="s">
        <v>119</v>
      </c>
      <c r="AC4923" t="s">
        <v>5941</v>
      </c>
      <c r="AD4923" s="2" t="s">
        <v>2726</v>
      </c>
    </row>
    <row r="4924" spans="1:30" hidden="1" x14ac:dyDescent="0.25">
      <c r="A4924" s="2">
        <v>422</v>
      </c>
      <c r="B4924" t="s">
        <v>5962</v>
      </c>
      <c r="C4924">
        <v>50</v>
      </c>
      <c r="D4924">
        <v>610</v>
      </c>
      <c r="E4924">
        <v>1000</v>
      </c>
      <c r="F4924" t="s">
        <v>114</v>
      </c>
      <c r="G4924" s="2" t="s">
        <v>485</v>
      </c>
      <c r="H4924">
        <v>1</v>
      </c>
      <c r="I4924">
        <v>239.43</v>
      </c>
      <c r="J4924" s="2" t="s">
        <v>502</v>
      </c>
      <c r="K4924" s="2" t="s">
        <v>74</v>
      </c>
      <c r="M4924" t="s">
        <v>6013</v>
      </c>
      <c r="P4924" s="19" t="s">
        <v>5473</v>
      </c>
      <c r="Q4924" s="19" t="s">
        <v>26</v>
      </c>
      <c r="S4924" s="19" t="s">
        <v>129</v>
      </c>
      <c r="W4924" s="20">
        <v>34</v>
      </c>
      <c r="X4924" s="65" t="s">
        <v>7103</v>
      </c>
      <c r="Z4924" t="s">
        <v>4950</v>
      </c>
      <c r="AB4924" t="s">
        <v>119</v>
      </c>
      <c r="AC4924" t="s">
        <v>5941</v>
      </c>
      <c r="AD4924" s="2" t="s">
        <v>2726</v>
      </c>
    </row>
    <row r="4925" spans="1:30" hidden="1" x14ac:dyDescent="0.25">
      <c r="A4925" s="2">
        <v>423</v>
      </c>
      <c r="B4925" t="s">
        <v>5963</v>
      </c>
      <c r="C4925">
        <v>50</v>
      </c>
      <c r="D4925">
        <v>648</v>
      </c>
      <c r="E4925">
        <v>1276</v>
      </c>
      <c r="F4925" t="s">
        <v>114</v>
      </c>
      <c r="G4925" s="2" t="s">
        <v>485</v>
      </c>
      <c r="H4925">
        <v>1</v>
      </c>
      <c r="I4925">
        <v>292.44</v>
      </c>
      <c r="J4925" s="2" t="s">
        <v>502</v>
      </c>
      <c r="K4925" s="2" t="s">
        <v>74</v>
      </c>
      <c r="M4925" t="s">
        <v>6013</v>
      </c>
      <c r="O4925" s="2" t="s">
        <v>128</v>
      </c>
      <c r="P4925" s="19" t="s">
        <v>5473</v>
      </c>
      <c r="Q4925" s="19" t="s">
        <v>26</v>
      </c>
      <c r="S4925" s="19" t="s">
        <v>129</v>
      </c>
      <c r="W4925" s="20">
        <v>34</v>
      </c>
      <c r="X4925" s="65" t="s">
        <v>7103</v>
      </c>
      <c r="Z4925" t="s">
        <v>4950</v>
      </c>
      <c r="AB4925" t="s">
        <v>119</v>
      </c>
      <c r="AC4925" t="s">
        <v>5941</v>
      </c>
      <c r="AD4925" s="2" t="s">
        <v>2726</v>
      </c>
    </row>
    <row r="4926" spans="1:30" hidden="1" x14ac:dyDescent="0.25">
      <c r="A4926" s="2">
        <v>424</v>
      </c>
      <c r="B4926" t="s">
        <v>5964</v>
      </c>
      <c r="C4926">
        <v>50</v>
      </c>
      <c r="D4926">
        <v>990</v>
      </c>
      <c r="E4926">
        <v>990</v>
      </c>
      <c r="F4926" t="s">
        <v>114</v>
      </c>
      <c r="G4926" s="2" t="s">
        <v>485</v>
      </c>
      <c r="H4926">
        <v>1</v>
      </c>
      <c r="I4926">
        <v>375.85</v>
      </c>
      <c r="J4926" s="2" t="s">
        <v>502</v>
      </c>
      <c r="K4926" s="2" t="s">
        <v>74</v>
      </c>
      <c r="M4926" t="s">
        <v>6013</v>
      </c>
      <c r="O4926" s="2" t="s">
        <v>128</v>
      </c>
      <c r="P4926" s="19" t="s">
        <v>5473</v>
      </c>
      <c r="Q4926" s="19" t="s">
        <v>26</v>
      </c>
      <c r="S4926" s="19" t="s">
        <v>129</v>
      </c>
      <c r="W4926" s="20">
        <v>34</v>
      </c>
      <c r="X4926" s="65" t="s">
        <v>7103</v>
      </c>
      <c r="Z4926" t="s">
        <v>4950</v>
      </c>
      <c r="AB4926" t="s">
        <v>119</v>
      </c>
      <c r="AC4926" t="s">
        <v>5941</v>
      </c>
      <c r="AD4926" s="2" t="s">
        <v>2726</v>
      </c>
    </row>
    <row r="4927" spans="1:30" hidden="1" x14ac:dyDescent="0.25">
      <c r="A4927" s="2">
        <v>425</v>
      </c>
      <c r="B4927" t="s">
        <v>5965</v>
      </c>
      <c r="C4927">
        <v>50</v>
      </c>
      <c r="D4927">
        <v>650</v>
      </c>
      <c r="E4927">
        <v>1000</v>
      </c>
      <c r="F4927" t="s">
        <v>114</v>
      </c>
      <c r="G4927" s="2" t="s">
        <v>485</v>
      </c>
      <c r="H4927">
        <v>1</v>
      </c>
      <c r="I4927">
        <v>255.13</v>
      </c>
      <c r="J4927" s="2" t="s">
        <v>502</v>
      </c>
      <c r="K4927" s="2" t="s">
        <v>74</v>
      </c>
      <c r="M4927" t="s">
        <v>6013</v>
      </c>
      <c r="P4927" s="19" t="s">
        <v>5473</v>
      </c>
      <c r="Q4927" s="19" t="s">
        <v>26</v>
      </c>
      <c r="S4927" s="19" t="s">
        <v>129</v>
      </c>
      <c r="W4927" s="20">
        <v>34</v>
      </c>
      <c r="X4927" s="65" t="s">
        <v>7103</v>
      </c>
      <c r="Z4927" t="s">
        <v>4950</v>
      </c>
      <c r="AB4927" t="s">
        <v>119</v>
      </c>
      <c r="AC4927" t="s">
        <v>5941</v>
      </c>
      <c r="AD4927" s="2" t="s">
        <v>2726</v>
      </c>
    </row>
    <row r="4928" spans="1:30" hidden="1" x14ac:dyDescent="0.25">
      <c r="A4928" s="2">
        <v>426</v>
      </c>
      <c r="B4928" t="s">
        <v>5966</v>
      </c>
      <c r="C4928">
        <v>50</v>
      </c>
      <c r="D4928">
        <v>645</v>
      </c>
      <c r="E4928">
        <v>1098</v>
      </c>
      <c r="F4928" t="s">
        <v>114</v>
      </c>
      <c r="G4928" s="2" t="s">
        <v>485</v>
      </c>
      <c r="H4928">
        <v>1</v>
      </c>
      <c r="I4928">
        <v>244</v>
      </c>
      <c r="J4928" s="2" t="s">
        <v>502</v>
      </c>
      <c r="K4928" s="2" t="s">
        <v>74</v>
      </c>
      <c r="M4928" t="s">
        <v>6013</v>
      </c>
      <c r="O4928" s="2" t="s">
        <v>128</v>
      </c>
      <c r="P4928" s="19" t="s">
        <v>5473</v>
      </c>
      <c r="Q4928" s="19" t="s">
        <v>26</v>
      </c>
      <c r="S4928" s="19" t="s">
        <v>129</v>
      </c>
      <c r="W4928" s="20">
        <v>34</v>
      </c>
      <c r="X4928" s="65" t="s">
        <v>7103</v>
      </c>
      <c r="Z4928" t="s">
        <v>4950</v>
      </c>
      <c r="AB4928" t="s">
        <v>119</v>
      </c>
      <c r="AC4928" t="s">
        <v>5968</v>
      </c>
      <c r="AD4928" s="2" t="s">
        <v>5104</v>
      </c>
    </row>
    <row r="4929" spans="1:30" hidden="1" x14ac:dyDescent="0.25">
      <c r="A4929" s="2">
        <v>427</v>
      </c>
      <c r="B4929" t="s">
        <v>5969</v>
      </c>
      <c r="C4929">
        <v>50</v>
      </c>
      <c r="D4929">
        <v>718</v>
      </c>
      <c r="E4929">
        <v>917</v>
      </c>
      <c r="F4929" t="s">
        <v>114</v>
      </c>
      <c r="G4929" s="2" t="s">
        <v>485</v>
      </c>
      <c r="H4929">
        <v>1</v>
      </c>
      <c r="I4929">
        <v>180.51</v>
      </c>
      <c r="J4929" s="2" t="s">
        <v>502</v>
      </c>
      <c r="K4929" s="2" t="s">
        <v>74</v>
      </c>
      <c r="M4929" t="s">
        <v>6013</v>
      </c>
      <c r="O4929" s="2" t="s">
        <v>128</v>
      </c>
      <c r="P4929" s="19" t="s">
        <v>5473</v>
      </c>
      <c r="Q4929" s="19" t="s">
        <v>26</v>
      </c>
      <c r="S4929" s="19" t="s">
        <v>129</v>
      </c>
      <c r="W4929" s="20">
        <v>34</v>
      </c>
      <c r="X4929" s="65" t="s">
        <v>7103</v>
      </c>
      <c r="Z4929" t="s">
        <v>4950</v>
      </c>
      <c r="AB4929" t="s">
        <v>119</v>
      </c>
      <c r="AC4929" t="s">
        <v>5968</v>
      </c>
      <c r="AD4929" s="2" t="s">
        <v>5104</v>
      </c>
    </row>
    <row r="4930" spans="1:30" hidden="1" x14ac:dyDescent="0.25">
      <c r="A4930" s="2">
        <v>428</v>
      </c>
      <c r="B4930" t="s">
        <v>5970</v>
      </c>
      <c r="C4930">
        <v>50</v>
      </c>
      <c r="D4930">
        <v>645</v>
      </c>
      <c r="E4930">
        <v>1098</v>
      </c>
      <c r="F4930" t="s">
        <v>114</v>
      </c>
      <c r="G4930" s="2" t="s">
        <v>485</v>
      </c>
      <c r="H4930">
        <v>1</v>
      </c>
      <c r="I4930">
        <v>244</v>
      </c>
      <c r="J4930" s="2" t="s">
        <v>502</v>
      </c>
      <c r="K4930" s="2" t="s">
        <v>74</v>
      </c>
      <c r="M4930" t="s">
        <v>6013</v>
      </c>
      <c r="O4930" s="2" t="s">
        <v>128</v>
      </c>
      <c r="P4930" s="19" t="s">
        <v>5473</v>
      </c>
      <c r="Q4930" s="19" t="s">
        <v>26</v>
      </c>
      <c r="S4930" s="19" t="s">
        <v>129</v>
      </c>
      <c r="W4930" s="20">
        <v>34</v>
      </c>
      <c r="X4930" s="65" t="s">
        <v>7103</v>
      </c>
      <c r="Z4930" t="s">
        <v>4950</v>
      </c>
      <c r="AB4930" t="s">
        <v>119</v>
      </c>
      <c r="AC4930" t="s">
        <v>5968</v>
      </c>
      <c r="AD4930" s="2" t="s">
        <v>5104</v>
      </c>
    </row>
    <row r="4931" spans="1:30" hidden="1" x14ac:dyDescent="0.25">
      <c r="A4931" s="2">
        <v>429</v>
      </c>
      <c r="B4931" t="s">
        <v>5971</v>
      </c>
      <c r="C4931">
        <v>50</v>
      </c>
      <c r="D4931">
        <v>645</v>
      </c>
      <c r="E4931">
        <v>1098</v>
      </c>
      <c r="F4931" t="s">
        <v>114</v>
      </c>
      <c r="G4931" s="2" t="s">
        <v>485</v>
      </c>
      <c r="H4931">
        <v>1</v>
      </c>
      <c r="I4931">
        <v>244</v>
      </c>
      <c r="J4931" s="2" t="s">
        <v>502</v>
      </c>
      <c r="K4931" s="2" t="s">
        <v>74</v>
      </c>
      <c r="M4931" t="s">
        <v>6013</v>
      </c>
      <c r="O4931" s="2" t="s">
        <v>128</v>
      </c>
      <c r="P4931" s="19" t="s">
        <v>5473</v>
      </c>
      <c r="Q4931" s="19" t="s">
        <v>26</v>
      </c>
      <c r="S4931" s="19" t="s">
        <v>129</v>
      </c>
      <c r="W4931" s="20">
        <v>34</v>
      </c>
      <c r="X4931" s="65" t="s">
        <v>7103</v>
      </c>
      <c r="Z4931" t="s">
        <v>4950</v>
      </c>
      <c r="AB4931" t="s">
        <v>119</v>
      </c>
      <c r="AC4931" t="s">
        <v>5968</v>
      </c>
      <c r="AD4931" s="2" t="s">
        <v>5104</v>
      </c>
    </row>
    <row r="4932" spans="1:30" hidden="1" x14ac:dyDescent="0.25">
      <c r="A4932" s="2">
        <v>430</v>
      </c>
      <c r="B4932" t="s">
        <v>5972</v>
      </c>
      <c r="C4932">
        <v>50</v>
      </c>
      <c r="D4932">
        <v>575</v>
      </c>
      <c r="E4932">
        <v>726</v>
      </c>
      <c r="F4932" t="s">
        <v>114</v>
      </c>
      <c r="G4932" s="2" t="s">
        <v>485</v>
      </c>
      <c r="H4932">
        <v>1</v>
      </c>
      <c r="I4932">
        <v>114.26</v>
      </c>
      <c r="J4932" s="2" t="s">
        <v>502</v>
      </c>
      <c r="K4932" s="2" t="s">
        <v>74</v>
      </c>
      <c r="M4932" t="s">
        <v>6013</v>
      </c>
      <c r="O4932" s="2" t="s">
        <v>128</v>
      </c>
      <c r="P4932" s="19" t="s">
        <v>5473</v>
      </c>
      <c r="Q4932" s="19" t="s">
        <v>26</v>
      </c>
      <c r="S4932" s="19" t="s">
        <v>129</v>
      </c>
      <c r="W4932" s="20">
        <v>34</v>
      </c>
      <c r="X4932" s="65" t="s">
        <v>7103</v>
      </c>
      <c r="Z4932" t="s">
        <v>4950</v>
      </c>
      <c r="AB4932" t="s">
        <v>119</v>
      </c>
      <c r="AC4932" t="s">
        <v>5968</v>
      </c>
      <c r="AD4932" s="2" t="s">
        <v>5104</v>
      </c>
    </row>
    <row r="4933" spans="1:30" hidden="1" x14ac:dyDescent="0.25">
      <c r="A4933" s="2">
        <v>431</v>
      </c>
      <c r="B4933" t="s">
        <v>5973</v>
      </c>
      <c r="C4933">
        <v>50</v>
      </c>
      <c r="D4933">
        <v>718</v>
      </c>
      <c r="E4933">
        <v>917</v>
      </c>
      <c r="F4933" t="s">
        <v>114</v>
      </c>
      <c r="G4933" s="2" t="s">
        <v>485</v>
      </c>
      <c r="H4933">
        <v>1</v>
      </c>
      <c r="I4933">
        <v>180.51</v>
      </c>
      <c r="J4933" s="2" t="s">
        <v>502</v>
      </c>
      <c r="K4933" s="2" t="s">
        <v>74</v>
      </c>
      <c r="M4933" t="s">
        <v>6013</v>
      </c>
      <c r="O4933" s="2" t="s">
        <v>128</v>
      </c>
      <c r="P4933" s="19" t="s">
        <v>5473</v>
      </c>
      <c r="Q4933" s="19" t="s">
        <v>26</v>
      </c>
      <c r="S4933" s="19" t="s">
        <v>129</v>
      </c>
      <c r="W4933" s="20">
        <v>34</v>
      </c>
      <c r="X4933" s="65" t="s">
        <v>7103</v>
      </c>
      <c r="Z4933" t="s">
        <v>4950</v>
      </c>
      <c r="AB4933" t="s">
        <v>119</v>
      </c>
      <c r="AC4933" t="s">
        <v>5968</v>
      </c>
      <c r="AD4933" s="2" t="s">
        <v>5104</v>
      </c>
    </row>
    <row r="4934" spans="1:30" hidden="1" x14ac:dyDescent="0.25">
      <c r="A4934" s="2">
        <v>432</v>
      </c>
      <c r="B4934" t="s">
        <v>5974</v>
      </c>
      <c r="C4934">
        <v>50</v>
      </c>
      <c r="D4934">
        <v>718</v>
      </c>
      <c r="E4934">
        <v>917</v>
      </c>
      <c r="F4934" t="s">
        <v>114</v>
      </c>
      <c r="G4934" s="2" t="s">
        <v>485</v>
      </c>
      <c r="H4934">
        <v>1</v>
      </c>
      <c r="I4934">
        <v>180.51</v>
      </c>
      <c r="J4934" s="2" t="s">
        <v>502</v>
      </c>
      <c r="K4934" s="2" t="s">
        <v>74</v>
      </c>
      <c r="M4934" t="s">
        <v>6013</v>
      </c>
      <c r="O4934" s="2" t="s">
        <v>128</v>
      </c>
      <c r="P4934" s="19" t="s">
        <v>5473</v>
      </c>
      <c r="Q4934" s="19" t="s">
        <v>26</v>
      </c>
      <c r="S4934" s="19" t="s">
        <v>129</v>
      </c>
      <c r="W4934" s="20">
        <v>34</v>
      </c>
      <c r="X4934" s="65" t="s">
        <v>7103</v>
      </c>
      <c r="Z4934" t="s">
        <v>4950</v>
      </c>
      <c r="AB4934" t="s">
        <v>119</v>
      </c>
      <c r="AC4934" t="s">
        <v>5968</v>
      </c>
      <c r="AD4934" s="2" t="s">
        <v>5104</v>
      </c>
    </row>
    <row r="4935" spans="1:30" hidden="1" x14ac:dyDescent="0.25">
      <c r="A4935" s="2">
        <v>433</v>
      </c>
      <c r="B4935" t="s">
        <v>5975</v>
      </c>
      <c r="C4935">
        <v>60</v>
      </c>
      <c r="D4935">
        <v>750</v>
      </c>
      <c r="E4935">
        <v>9490</v>
      </c>
      <c r="F4935" t="s">
        <v>114</v>
      </c>
      <c r="G4935" s="2" t="s">
        <v>485</v>
      </c>
      <c r="H4935">
        <v>1</v>
      </c>
      <c r="I4935">
        <v>3352.34</v>
      </c>
      <c r="J4935" s="2" t="s">
        <v>502</v>
      </c>
      <c r="K4935" s="2" t="s">
        <v>74</v>
      </c>
      <c r="M4935" t="s">
        <v>6013</v>
      </c>
      <c r="P4935" s="19" t="s">
        <v>5473</v>
      </c>
      <c r="Q4935" s="19" t="s">
        <v>27</v>
      </c>
      <c r="R4935" s="19" t="s">
        <v>129</v>
      </c>
      <c r="W4935" s="20">
        <v>34</v>
      </c>
      <c r="X4935" s="65" t="s">
        <v>7103</v>
      </c>
      <c r="Z4935" t="s">
        <v>4950</v>
      </c>
      <c r="AB4935" t="s">
        <v>119</v>
      </c>
      <c r="AC4935" t="s">
        <v>5977</v>
      </c>
      <c r="AD4935" s="2" t="s">
        <v>121</v>
      </c>
    </row>
    <row r="4936" spans="1:30" hidden="1" x14ac:dyDescent="0.25">
      <c r="A4936" s="2">
        <v>434</v>
      </c>
      <c r="B4936" t="s">
        <v>5978</v>
      </c>
      <c r="C4936">
        <v>60</v>
      </c>
      <c r="D4936">
        <v>990</v>
      </c>
      <c r="E4936">
        <v>990</v>
      </c>
      <c r="F4936" t="s">
        <v>114</v>
      </c>
      <c r="G4936" s="2" t="s">
        <v>485</v>
      </c>
      <c r="H4936">
        <v>1</v>
      </c>
      <c r="I4936">
        <v>451.02</v>
      </c>
      <c r="J4936" s="2" t="s">
        <v>502</v>
      </c>
      <c r="K4936" s="2" t="s">
        <v>74</v>
      </c>
      <c r="M4936" t="s">
        <v>6013</v>
      </c>
      <c r="O4936" s="2" t="s">
        <v>128</v>
      </c>
      <c r="P4936" s="19" t="s">
        <v>5473</v>
      </c>
      <c r="Q4936" s="19" t="s">
        <v>26</v>
      </c>
      <c r="R4936" s="19" t="s">
        <v>129</v>
      </c>
      <c r="W4936" s="20">
        <v>34</v>
      </c>
      <c r="X4936" s="65" t="s">
        <v>7103</v>
      </c>
      <c r="Z4936" t="s">
        <v>4950</v>
      </c>
      <c r="AB4936" t="s">
        <v>119</v>
      </c>
      <c r="AC4936" t="s">
        <v>5977</v>
      </c>
      <c r="AD4936" s="2" t="s">
        <v>121</v>
      </c>
    </row>
    <row r="4937" spans="1:30" hidden="1" x14ac:dyDescent="0.25">
      <c r="A4937" s="2">
        <v>435</v>
      </c>
      <c r="B4937" t="s">
        <v>5979</v>
      </c>
      <c r="C4937">
        <v>60</v>
      </c>
      <c r="D4937">
        <v>750</v>
      </c>
      <c r="E4937">
        <v>9490</v>
      </c>
      <c r="F4937" t="s">
        <v>114</v>
      </c>
      <c r="G4937" s="2" t="s">
        <v>485</v>
      </c>
      <c r="H4937">
        <v>1</v>
      </c>
      <c r="I4937">
        <v>3352.34</v>
      </c>
      <c r="J4937" s="2" t="s">
        <v>502</v>
      </c>
      <c r="K4937" s="2" t="s">
        <v>74</v>
      </c>
      <c r="M4937" t="s">
        <v>6013</v>
      </c>
      <c r="P4937" s="19" t="s">
        <v>5473</v>
      </c>
      <c r="Q4937" s="19" t="s">
        <v>27</v>
      </c>
      <c r="R4937" s="19" t="s">
        <v>129</v>
      </c>
      <c r="W4937" s="20">
        <v>34</v>
      </c>
      <c r="X4937" s="65" t="s">
        <v>7103</v>
      </c>
      <c r="Z4937" t="s">
        <v>4950</v>
      </c>
      <c r="AB4937" t="s">
        <v>119</v>
      </c>
      <c r="AC4937" t="s">
        <v>5977</v>
      </c>
      <c r="AD4937" s="2" t="s">
        <v>121</v>
      </c>
    </row>
    <row r="4938" spans="1:30" hidden="1" x14ac:dyDescent="0.25">
      <c r="A4938" s="2">
        <v>436</v>
      </c>
      <c r="B4938" t="s">
        <v>5980</v>
      </c>
      <c r="C4938">
        <v>60</v>
      </c>
      <c r="D4938">
        <v>750</v>
      </c>
      <c r="E4938">
        <v>9490</v>
      </c>
      <c r="F4938" t="s">
        <v>114</v>
      </c>
      <c r="G4938" s="2" t="s">
        <v>485</v>
      </c>
      <c r="H4938">
        <v>1</v>
      </c>
      <c r="I4938">
        <v>3352.34</v>
      </c>
      <c r="J4938" s="2" t="s">
        <v>502</v>
      </c>
      <c r="K4938" s="2" t="s">
        <v>74</v>
      </c>
      <c r="M4938" t="s">
        <v>6013</v>
      </c>
      <c r="P4938" s="19" t="s">
        <v>5473</v>
      </c>
      <c r="Q4938" s="19" t="s">
        <v>27</v>
      </c>
      <c r="R4938" s="19" t="s">
        <v>129</v>
      </c>
      <c r="W4938" s="20">
        <v>34</v>
      </c>
      <c r="X4938" s="65" t="s">
        <v>7103</v>
      </c>
      <c r="Z4938" t="s">
        <v>4950</v>
      </c>
      <c r="AB4938" t="s">
        <v>119</v>
      </c>
      <c r="AC4938" t="s">
        <v>5977</v>
      </c>
      <c r="AD4938" s="2" t="s">
        <v>121</v>
      </c>
    </row>
    <row r="4939" spans="1:30" hidden="1" x14ac:dyDescent="0.25">
      <c r="A4939" s="2">
        <v>437</v>
      </c>
      <c r="B4939" t="s">
        <v>5981</v>
      </c>
      <c r="C4939">
        <v>60</v>
      </c>
      <c r="D4939">
        <v>990</v>
      </c>
      <c r="E4939">
        <v>990</v>
      </c>
      <c r="F4939" t="s">
        <v>114</v>
      </c>
      <c r="G4939" s="2" t="s">
        <v>485</v>
      </c>
      <c r="H4939">
        <v>1</v>
      </c>
      <c r="I4939">
        <v>451.02</v>
      </c>
      <c r="J4939" s="2" t="s">
        <v>502</v>
      </c>
      <c r="K4939" s="2" t="s">
        <v>74</v>
      </c>
      <c r="M4939" t="s">
        <v>6013</v>
      </c>
      <c r="O4939" s="2" t="s">
        <v>128</v>
      </c>
      <c r="P4939" s="19" t="s">
        <v>5473</v>
      </c>
      <c r="Q4939" s="19" t="s">
        <v>26</v>
      </c>
      <c r="R4939" s="19" t="s">
        <v>129</v>
      </c>
      <c r="W4939" s="20">
        <v>34</v>
      </c>
      <c r="X4939" s="65" t="s">
        <v>7103</v>
      </c>
      <c r="Z4939" t="s">
        <v>4950</v>
      </c>
      <c r="AB4939" t="s">
        <v>119</v>
      </c>
      <c r="AC4939" t="s">
        <v>5977</v>
      </c>
      <c r="AD4939" s="2" t="s">
        <v>121</v>
      </c>
    </row>
    <row r="4940" spans="1:30" hidden="1" x14ac:dyDescent="0.25">
      <c r="A4940" s="2">
        <v>438</v>
      </c>
      <c r="B4940" t="s">
        <v>5982</v>
      </c>
      <c r="C4940">
        <v>60</v>
      </c>
      <c r="D4940">
        <v>750</v>
      </c>
      <c r="E4940">
        <v>9490</v>
      </c>
      <c r="F4940" t="s">
        <v>114</v>
      </c>
      <c r="G4940" s="2" t="s">
        <v>485</v>
      </c>
      <c r="H4940">
        <v>1</v>
      </c>
      <c r="I4940">
        <v>3352.34</v>
      </c>
      <c r="J4940" s="2" t="s">
        <v>502</v>
      </c>
      <c r="K4940" s="2" t="s">
        <v>74</v>
      </c>
      <c r="M4940" t="s">
        <v>6013</v>
      </c>
      <c r="P4940" s="19" t="s">
        <v>5473</v>
      </c>
      <c r="Q4940" s="19" t="s">
        <v>27</v>
      </c>
      <c r="R4940" s="19" t="s">
        <v>129</v>
      </c>
      <c r="W4940" s="20">
        <v>34</v>
      </c>
      <c r="X4940" s="65" t="s">
        <v>7103</v>
      </c>
      <c r="Z4940" t="s">
        <v>4950</v>
      </c>
      <c r="AB4940" t="s">
        <v>119</v>
      </c>
      <c r="AC4940" t="s">
        <v>5983</v>
      </c>
      <c r="AD4940" s="2" t="s">
        <v>121</v>
      </c>
    </row>
    <row r="4941" spans="1:30" hidden="1" x14ac:dyDescent="0.25">
      <c r="A4941" s="2">
        <v>439</v>
      </c>
      <c r="B4941" t="s">
        <v>5984</v>
      </c>
      <c r="C4941">
        <v>70</v>
      </c>
      <c r="D4941">
        <v>750</v>
      </c>
      <c r="E4941">
        <v>1170</v>
      </c>
      <c r="F4941" t="s">
        <v>114</v>
      </c>
      <c r="G4941" s="2" t="s">
        <v>485</v>
      </c>
      <c r="H4941">
        <v>1</v>
      </c>
      <c r="I4941">
        <v>455.67</v>
      </c>
      <c r="J4941" s="2" t="s">
        <v>502</v>
      </c>
      <c r="K4941" s="2" t="s">
        <v>74</v>
      </c>
      <c r="M4941" t="s">
        <v>6013</v>
      </c>
      <c r="O4941" s="2" t="s">
        <v>128</v>
      </c>
      <c r="P4941" s="19" t="s">
        <v>5473</v>
      </c>
      <c r="Q4941" s="19" t="s">
        <v>26</v>
      </c>
      <c r="R4941" s="19" t="s">
        <v>129</v>
      </c>
      <c r="W4941" s="20">
        <v>34</v>
      </c>
      <c r="X4941" s="65" t="s">
        <v>7103</v>
      </c>
      <c r="Z4941" t="s">
        <v>4950</v>
      </c>
      <c r="AB4941" t="s">
        <v>119</v>
      </c>
      <c r="AC4941" t="s">
        <v>5986</v>
      </c>
      <c r="AD4941" s="2" t="s">
        <v>121</v>
      </c>
    </row>
    <row r="4942" spans="1:30" hidden="1" x14ac:dyDescent="0.25">
      <c r="A4942" s="2">
        <v>440</v>
      </c>
      <c r="B4942" t="s">
        <v>5987</v>
      </c>
      <c r="C4942">
        <v>70</v>
      </c>
      <c r="D4942">
        <v>750</v>
      </c>
      <c r="E4942">
        <v>1170</v>
      </c>
      <c r="F4942" t="s">
        <v>114</v>
      </c>
      <c r="G4942" s="2" t="s">
        <v>485</v>
      </c>
      <c r="H4942">
        <v>1</v>
      </c>
      <c r="I4942">
        <v>464.51</v>
      </c>
      <c r="J4942" s="2" t="s">
        <v>502</v>
      </c>
      <c r="K4942" s="2" t="s">
        <v>74</v>
      </c>
      <c r="M4942" t="s">
        <v>6013</v>
      </c>
      <c r="O4942" s="2" t="s">
        <v>128</v>
      </c>
      <c r="P4942" s="19" t="s">
        <v>5473</v>
      </c>
      <c r="Q4942" s="19" t="s">
        <v>26</v>
      </c>
      <c r="R4942" s="19" t="s">
        <v>129</v>
      </c>
      <c r="W4942" s="20">
        <v>34</v>
      </c>
      <c r="X4942" s="65" t="s">
        <v>7103</v>
      </c>
      <c r="Z4942" t="s">
        <v>4950</v>
      </c>
      <c r="AB4942" t="s">
        <v>119</v>
      </c>
      <c r="AC4942" t="s">
        <v>5986</v>
      </c>
      <c r="AD4942" s="2" t="s">
        <v>121</v>
      </c>
    </row>
    <row r="4943" spans="1:30" hidden="1" x14ac:dyDescent="0.25">
      <c r="A4943" s="2">
        <v>441</v>
      </c>
      <c r="B4943" t="s">
        <v>5988</v>
      </c>
      <c r="C4943">
        <v>70</v>
      </c>
      <c r="D4943">
        <v>750</v>
      </c>
      <c r="E4943">
        <v>1170</v>
      </c>
      <c r="F4943" t="s">
        <v>114</v>
      </c>
      <c r="G4943" s="2" t="s">
        <v>485</v>
      </c>
      <c r="H4943">
        <v>1</v>
      </c>
      <c r="I4943">
        <v>464.51</v>
      </c>
      <c r="J4943" s="2" t="s">
        <v>502</v>
      </c>
      <c r="K4943" s="2" t="s">
        <v>74</v>
      </c>
      <c r="M4943" t="s">
        <v>6013</v>
      </c>
      <c r="O4943" s="2" t="s">
        <v>128</v>
      </c>
      <c r="P4943" s="19" t="s">
        <v>5473</v>
      </c>
      <c r="Q4943" s="19" t="s">
        <v>26</v>
      </c>
      <c r="R4943" s="19" t="s">
        <v>129</v>
      </c>
      <c r="W4943" s="20">
        <v>34</v>
      </c>
      <c r="X4943" s="65" t="s">
        <v>7103</v>
      </c>
      <c r="Z4943" t="s">
        <v>4950</v>
      </c>
      <c r="AB4943" t="s">
        <v>119</v>
      </c>
      <c r="AC4943" t="s">
        <v>5986</v>
      </c>
      <c r="AD4943" s="2" t="s">
        <v>121</v>
      </c>
    </row>
    <row r="4944" spans="1:30" hidden="1" x14ac:dyDescent="0.25">
      <c r="A4944" s="2">
        <v>442</v>
      </c>
      <c r="B4944" t="s">
        <v>5989</v>
      </c>
      <c r="C4944">
        <v>70</v>
      </c>
      <c r="D4944">
        <v>750</v>
      </c>
      <c r="E4944">
        <v>1170</v>
      </c>
      <c r="F4944" t="s">
        <v>114</v>
      </c>
      <c r="G4944" s="2" t="s">
        <v>485</v>
      </c>
      <c r="H4944">
        <v>1</v>
      </c>
      <c r="I4944">
        <v>464.51</v>
      </c>
      <c r="J4944" s="2" t="s">
        <v>502</v>
      </c>
      <c r="K4944" s="2" t="s">
        <v>74</v>
      </c>
      <c r="M4944" t="s">
        <v>6013</v>
      </c>
      <c r="O4944" s="2" t="s">
        <v>128</v>
      </c>
      <c r="P4944" s="19" t="s">
        <v>5473</v>
      </c>
      <c r="Q4944" s="19" t="s">
        <v>26</v>
      </c>
      <c r="R4944" s="19" t="s">
        <v>129</v>
      </c>
      <c r="W4944" s="20">
        <v>34</v>
      </c>
      <c r="X4944" s="65" t="s">
        <v>7103</v>
      </c>
      <c r="Z4944" t="s">
        <v>4950</v>
      </c>
      <c r="AB4944" t="s">
        <v>119</v>
      </c>
      <c r="AC4944" t="s">
        <v>5986</v>
      </c>
      <c r="AD4944" s="2" t="s">
        <v>121</v>
      </c>
    </row>
    <row r="4945" spans="1:30" hidden="1" x14ac:dyDescent="0.25">
      <c r="A4945" s="2">
        <v>443</v>
      </c>
      <c r="B4945" t="s">
        <v>5990</v>
      </c>
      <c r="C4945">
        <v>70</v>
      </c>
      <c r="D4945">
        <v>750</v>
      </c>
      <c r="E4945">
        <v>1170</v>
      </c>
      <c r="F4945" t="s">
        <v>114</v>
      </c>
      <c r="G4945" s="2" t="s">
        <v>485</v>
      </c>
      <c r="H4945">
        <v>1</v>
      </c>
      <c r="I4945">
        <v>464.51</v>
      </c>
      <c r="J4945" s="2" t="s">
        <v>502</v>
      </c>
      <c r="K4945" s="2" t="s">
        <v>74</v>
      </c>
      <c r="M4945" t="s">
        <v>6013</v>
      </c>
      <c r="O4945" s="2" t="s">
        <v>128</v>
      </c>
      <c r="P4945" s="19" t="s">
        <v>5473</v>
      </c>
      <c r="Q4945" s="19" t="s">
        <v>26</v>
      </c>
      <c r="R4945" s="19" t="s">
        <v>129</v>
      </c>
      <c r="W4945" s="20">
        <v>34</v>
      </c>
      <c r="X4945" s="65" t="s">
        <v>7103</v>
      </c>
      <c r="Z4945" t="s">
        <v>4950</v>
      </c>
      <c r="AB4945" t="s">
        <v>119</v>
      </c>
      <c r="AC4945" t="s">
        <v>5986</v>
      </c>
      <c r="AD4945" s="2" t="s">
        <v>121</v>
      </c>
    </row>
    <row r="4946" spans="1:30" hidden="1" x14ac:dyDescent="0.25">
      <c r="A4946" s="2">
        <v>444</v>
      </c>
      <c r="B4946" t="s">
        <v>5991</v>
      </c>
      <c r="C4946">
        <v>70</v>
      </c>
      <c r="D4946">
        <v>750</v>
      </c>
      <c r="E4946">
        <v>1170</v>
      </c>
      <c r="F4946" t="s">
        <v>114</v>
      </c>
      <c r="G4946" s="2" t="s">
        <v>485</v>
      </c>
      <c r="H4946">
        <v>1</v>
      </c>
      <c r="I4946">
        <v>455.67</v>
      </c>
      <c r="J4946" s="2" t="s">
        <v>502</v>
      </c>
      <c r="K4946" s="2" t="s">
        <v>74</v>
      </c>
      <c r="M4946" t="s">
        <v>6013</v>
      </c>
      <c r="O4946" s="2" t="s">
        <v>128</v>
      </c>
      <c r="P4946" s="19" t="s">
        <v>5473</v>
      </c>
      <c r="Q4946" s="19" t="s">
        <v>26</v>
      </c>
      <c r="R4946" s="19" t="s">
        <v>129</v>
      </c>
      <c r="W4946" s="20">
        <v>34</v>
      </c>
      <c r="X4946" s="65" t="s">
        <v>7103</v>
      </c>
      <c r="Z4946" t="s">
        <v>4950</v>
      </c>
      <c r="AB4946" t="s">
        <v>119</v>
      </c>
      <c r="AC4946" t="s">
        <v>5986</v>
      </c>
      <c r="AD4946" s="2" t="s">
        <v>121</v>
      </c>
    </row>
    <row r="4947" spans="1:30" hidden="1" x14ac:dyDescent="0.25">
      <c r="A4947" s="2">
        <v>445</v>
      </c>
      <c r="B4947" t="s">
        <v>5992</v>
      </c>
      <c r="C4947">
        <v>70</v>
      </c>
      <c r="D4947">
        <v>750</v>
      </c>
      <c r="E4947">
        <v>9470</v>
      </c>
      <c r="F4947" t="s">
        <v>114</v>
      </c>
      <c r="G4947" s="2" t="s">
        <v>485</v>
      </c>
      <c r="H4947">
        <v>1</v>
      </c>
      <c r="I4947">
        <v>3902.82</v>
      </c>
      <c r="J4947" s="2" t="s">
        <v>502</v>
      </c>
      <c r="K4947" s="2" t="s">
        <v>74</v>
      </c>
      <c r="M4947" t="s">
        <v>6013</v>
      </c>
      <c r="P4947" s="19" t="s">
        <v>5473</v>
      </c>
      <c r="Q4947" s="19" t="s">
        <v>27</v>
      </c>
      <c r="R4947" s="19" t="s">
        <v>129</v>
      </c>
      <c r="W4947" s="20">
        <v>34</v>
      </c>
      <c r="X4947" s="65" t="s">
        <v>7103</v>
      </c>
      <c r="Z4947" t="s">
        <v>4950</v>
      </c>
      <c r="AB4947" t="s">
        <v>119</v>
      </c>
      <c r="AC4947" t="s">
        <v>5986</v>
      </c>
      <c r="AD4947" s="2" t="s">
        <v>121</v>
      </c>
    </row>
    <row r="4948" spans="1:30" hidden="1" x14ac:dyDescent="0.25">
      <c r="A4948" s="2">
        <v>446</v>
      </c>
      <c r="B4948" t="s">
        <v>5994</v>
      </c>
      <c r="C4948">
        <v>70</v>
      </c>
      <c r="D4948">
        <v>750</v>
      </c>
      <c r="E4948">
        <v>9470</v>
      </c>
      <c r="F4948" t="s">
        <v>114</v>
      </c>
      <c r="G4948" s="2" t="s">
        <v>485</v>
      </c>
      <c r="H4948">
        <v>1</v>
      </c>
      <c r="I4948">
        <v>3902.82</v>
      </c>
      <c r="J4948" s="2" t="s">
        <v>502</v>
      </c>
      <c r="K4948" s="2" t="s">
        <v>74</v>
      </c>
      <c r="M4948" t="s">
        <v>6013</v>
      </c>
      <c r="P4948" s="19" t="s">
        <v>5473</v>
      </c>
      <c r="Q4948" s="19" t="s">
        <v>27</v>
      </c>
      <c r="R4948" s="19" t="s">
        <v>129</v>
      </c>
      <c r="W4948" s="20">
        <v>34</v>
      </c>
      <c r="X4948" s="65" t="s">
        <v>7103</v>
      </c>
      <c r="Z4948" t="s">
        <v>4950</v>
      </c>
      <c r="AB4948" t="s">
        <v>119</v>
      </c>
      <c r="AC4948" t="s">
        <v>5986</v>
      </c>
      <c r="AD4948" s="2" t="s">
        <v>121</v>
      </c>
    </row>
    <row r="4949" spans="1:30" hidden="1" x14ac:dyDescent="0.25">
      <c r="A4949" s="2">
        <v>447</v>
      </c>
      <c r="B4949" t="s">
        <v>5995</v>
      </c>
      <c r="C4949">
        <v>70</v>
      </c>
      <c r="D4949">
        <v>750</v>
      </c>
      <c r="E4949">
        <v>9470</v>
      </c>
      <c r="F4949" t="s">
        <v>114</v>
      </c>
      <c r="G4949" s="2" t="s">
        <v>485</v>
      </c>
      <c r="H4949">
        <v>1</v>
      </c>
      <c r="I4949">
        <v>3902.82</v>
      </c>
      <c r="J4949" s="2" t="s">
        <v>502</v>
      </c>
      <c r="K4949" s="2" t="s">
        <v>74</v>
      </c>
      <c r="M4949" t="s">
        <v>6013</v>
      </c>
      <c r="P4949" s="19" t="s">
        <v>5473</v>
      </c>
      <c r="Q4949" s="19" t="s">
        <v>27</v>
      </c>
      <c r="R4949" s="19" t="s">
        <v>129</v>
      </c>
      <c r="W4949" s="20">
        <v>34</v>
      </c>
      <c r="X4949" s="65" t="s">
        <v>7103</v>
      </c>
      <c r="Z4949" t="s">
        <v>4950</v>
      </c>
      <c r="AB4949" t="s">
        <v>119</v>
      </c>
      <c r="AC4949" t="s">
        <v>5986</v>
      </c>
      <c r="AD4949" s="2" t="s">
        <v>121</v>
      </c>
    </row>
    <row r="4950" spans="1:30" hidden="1" x14ac:dyDescent="0.25">
      <c r="A4950" s="2">
        <v>448</v>
      </c>
      <c r="B4950" t="s">
        <v>5996</v>
      </c>
      <c r="C4950">
        <v>70</v>
      </c>
      <c r="D4950">
        <v>750</v>
      </c>
      <c r="E4950">
        <v>9470</v>
      </c>
      <c r="F4950" t="s">
        <v>114</v>
      </c>
      <c r="G4950" s="2" t="s">
        <v>485</v>
      </c>
      <c r="H4950">
        <v>1</v>
      </c>
      <c r="I4950">
        <v>3902.82</v>
      </c>
      <c r="J4950" s="2" t="s">
        <v>502</v>
      </c>
      <c r="K4950" s="2" t="s">
        <v>74</v>
      </c>
      <c r="M4950" t="s">
        <v>6013</v>
      </c>
      <c r="P4950" s="19" t="s">
        <v>5473</v>
      </c>
      <c r="Q4950" s="19" t="s">
        <v>27</v>
      </c>
      <c r="R4950" s="19" t="s">
        <v>129</v>
      </c>
      <c r="W4950" s="20">
        <v>34</v>
      </c>
      <c r="X4950" s="65" t="s">
        <v>7103</v>
      </c>
      <c r="Z4950" t="s">
        <v>4950</v>
      </c>
      <c r="AB4950" t="s">
        <v>119</v>
      </c>
      <c r="AC4950" t="s">
        <v>5997</v>
      </c>
      <c r="AD4950" s="2" t="s">
        <v>121</v>
      </c>
    </row>
    <row r="4951" spans="1:30" hidden="1" x14ac:dyDescent="0.25">
      <c r="A4951" s="2">
        <v>449</v>
      </c>
      <c r="B4951" t="s">
        <v>5998</v>
      </c>
      <c r="C4951">
        <v>70</v>
      </c>
      <c r="D4951">
        <v>750</v>
      </c>
      <c r="E4951">
        <v>9470</v>
      </c>
      <c r="F4951" t="s">
        <v>114</v>
      </c>
      <c r="G4951" s="2" t="s">
        <v>485</v>
      </c>
      <c r="H4951">
        <v>1</v>
      </c>
      <c r="I4951">
        <v>3902.82</v>
      </c>
      <c r="J4951" s="2" t="s">
        <v>502</v>
      </c>
      <c r="K4951" s="2" t="s">
        <v>74</v>
      </c>
      <c r="M4951" t="s">
        <v>6013</v>
      </c>
      <c r="P4951" s="19" t="s">
        <v>5473</v>
      </c>
      <c r="Q4951" s="19" t="s">
        <v>27</v>
      </c>
      <c r="R4951" s="19" t="s">
        <v>129</v>
      </c>
      <c r="W4951" s="20">
        <v>34</v>
      </c>
      <c r="X4951" s="65" t="s">
        <v>7103</v>
      </c>
      <c r="Z4951" t="s">
        <v>4950</v>
      </c>
      <c r="AB4951" t="s">
        <v>119</v>
      </c>
      <c r="AC4951" t="s">
        <v>5997</v>
      </c>
      <c r="AD4951" s="2" t="s">
        <v>121</v>
      </c>
    </row>
    <row r="4952" spans="1:30" hidden="1" x14ac:dyDescent="0.25">
      <c r="A4952" s="2">
        <v>450</v>
      </c>
      <c r="B4952" t="s">
        <v>5999</v>
      </c>
      <c r="C4952">
        <v>70</v>
      </c>
      <c r="D4952">
        <v>750</v>
      </c>
      <c r="E4952">
        <v>1170</v>
      </c>
      <c r="F4952" t="s">
        <v>114</v>
      </c>
      <c r="G4952" s="2" t="s">
        <v>485</v>
      </c>
      <c r="H4952">
        <v>1</v>
      </c>
      <c r="I4952">
        <v>464.51</v>
      </c>
      <c r="J4952" s="2" t="s">
        <v>502</v>
      </c>
      <c r="K4952" s="2" t="s">
        <v>74</v>
      </c>
      <c r="M4952" t="s">
        <v>6013</v>
      </c>
      <c r="O4952" s="2" t="s">
        <v>128</v>
      </c>
      <c r="P4952" s="19" t="s">
        <v>5473</v>
      </c>
      <c r="Q4952" s="19" t="s">
        <v>26</v>
      </c>
      <c r="R4952" s="19" t="s">
        <v>129</v>
      </c>
      <c r="W4952" s="20">
        <v>34</v>
      </c>
      <c r="X4952" s="65" t="s">
        <v>7103</v>
      </c>
      <c r="Z4952" t="s">
        <v>4950</v>
      </c>
      <c r="AB4952" t="s">
        <v>119</v>
      </c>
      <c r="AC4952" t="s">
        <v>5997</v>
      </c>
      <c r="AD4952" s="2" t="s">
        <v>121</v>
      </c>
    </row>
    <row r="4953" spans="1:30" hidden="1" x14ac:dyDescent="0.25">
      <c r="A4953" s="2">
        <v>451</v>
      </c>
      <c r="B4953" t="s">
        <v>6000</v>
      </c>
      <c r="C4953">
        <v>70</v>
      </c>
      <c r="D4953">
        <v>750</v>
      </c>
      <c r="E4953">
        <v>1170</v>
      </c>
      <c r="F4953" t="s">
        <v>114</v>
      </c>
      <c r="G4953" s="2" t="s">
        <v>485</v>
      </c>
      <c r="H4953">
        <v>1</v>
      </c>
      <c r="I4953">
        <v>464.51</v>
      </c>
      <c r="J4953" s="2" t="s">
        <v>502</v>
      </c>
      <c r="K4953" s="2" t="s">
        <v>74</v>
      </c>
      <c r="M4953" t="s">
        <v>6013</v>
      </c>
      <c r="O4953" s="2" t="s">
        <v>128</v>
      </c>
      <c r="P4953" s="19" t="s">
        <v>5473</v>
      </c>
      <c r="Q4953" s="19" t="s">
        <v>26</v>
      </c>
      <c r="R4953" s="19" t="s">
        <v>129</v>
      </c>
      <c r="W4953" s="20">
        <v>34</v>
      </c>
      <c r="X4953" s="65" t="s">
        <v>7103</v>
      </c>
      <c r="Z4953" t="s">
        <v>4950</v>
      </c>
      <c r="AB4953" t="s">
        <v>119</v>
      </c>
      <c r="AC4953" t="s">
        <v>5997</v>
      </c>
      <c r="AD4953" s="2" t="s">
        <v>121</v>
      </c>
    </row>
    <row r="4954" spans="1:30" hidden="1" x14ac:dyDescent="0.25">
      <c r="A4954" s="2">
        <v>452</v>
      </c>
      <c r="B4954" t="s">
        <v>6001</v>
      </c>
      <c r="C4954">
        <v>70</v>
      </c>
      <c r="D4954">
        <v>750</v>
      </c>
      <c r="E4954">
        <v>9470</v>
      </c>
      <c r="F4954" t="s">
        <v>114</v>
      </c>
      <c r="G4954" s="2" t="s">
        <v>485</v>
      </c>
      <c r="H4954">
        <v>1</v>
      </c>
      <c r="I4954">
        <v>3902.82</v>
      </c>
      <c r="J4954" s="2" t="s">
        <v>502</v>
      </c>
      <c r="K4954" s="2" t="s">
        <v>74</v>
      </c>
      <c r="M4954" t="s">
        <v>6013</v>
      </c>
      <c r="P4954" s="19" t="s">
        <v>5473</v>
      </c>
      <c r="Q4954" s="19" t="s">
        <v>27</v>
      </c>
      <c r="R4954" s="19" t="s">
        <v>129</v>
      </c>
      <c r="W4954" s="20">
        <v>34</v>
      </c>
      <c r="X4954" s="65" t="s">
        <v>7103</v>
      </c>
      <c r="Z4954" t="s">
        <v>4950</v>
      </c>
      <c r="AB4954" t="s">
        <v>119</v>
      </c>
      <c r="AC4954" t="s">
        <v>5997</v>
      </c>
      <c r="AD4954" s="2" t="s">
        <v>121</v>
      </c>
    </row>
    <row r="4955" spans="1:30" hidden="1" x14ac:dyDescent="0.25">
      <c r="A4955" s="2">
        <v>453</v>
      </c>
      <c r="B4955" t="s">
        <v>6002</v>
      </c>
      <c r="C4955">
        <v>70</v>
      </c>
      <c r="D4955">
        <v>750</v>
      </c>
      <c r="E4955">
        <v>1170</v>
      </c>
      <c r="F4955" t="s">
        <v>114</v>
      </c>
      <c r="G4955" s="2" t="s">
        <v>485</v>
      </c>
      <c r="H4955">
        <v>1</v>
      </c>
      <c r="I4955">
        <v>464.51</v>
      </c>
      <c r="J4955" s="2" t="s">
        <v>502</v>
      </c>
      <c r="K4955" s="2" t="s">
        <v>74</v>
      </c>
      <c r="M4955" t="s">
        <v>6013</v>
      </c>
      <c r="O4955" s="2" t="s">
        <v>128</v>
      </c>
      <c r="P4955" s="19" t="s">
        <v>5473</v>
      </c>
      <c r="Q4955" s="19" t="s">
        <v>26</v>
      </c>
      <c r="R4955" s="19" t="s">
        <v>129</v>
      </c>
      <c r="W4955" s="20">
        <v>34</v>
      </c>
      <c r="X4955" s="65" t="s">
        <v>7103</v>
      </c>
      <c r="Z4955" t="s">
        <v>4950</v>
      </c>
      <c r="AB4955" t="s">
        <v>119</v>
      </c>
      <c r="AC4955" t="s">
        <v>5997</v>
      </c>
      <c r="AD4955" s="2" t="s">
        <v>121</v>
      </c>
    </row>
    <row r="4956" spans="1:30" hidden="1" x14ac:dyDescent="0.25">
      <c r="A4956" s="2">
        <v>454</v>
      </c>
      <c r="B4956" t="s">
        <v>6003</v>
      </c>
      <c r="C4956">
        <v>70</v>
      </c>
      <c r="D4956">
        <v>750</v>
      </c>
      <c r="E4956">
        <v>1170</v>
      </c>
      <c r="F4956" t="s">
        <v>114</v>
      </c>
      <c r="G4956" s="2" t="s">
        <v>485</v>
      </c>
      <c r="H4956">
        <v>1</v>
      </c>
      <c r="I4956">
        <v>464.51</v>
      </c>
      <c r="J4956" s="2" t="s">
        <v>502</v>
      </c>
      <c r="K4956" s="2" t="s">
        <v>74</v>
      </c>
      <c r="M4956" t="s">
        <v>6013</v>
      </c>
      <c r="O4956" s="2" t="s">
        <v>128</v>
      </c>
      <c r="P4956" s="19" t="s">
        <v>5473</v>
      </c>
      <c r="Q4956" s="19" t="s">
        <v>26</v>
      </c>
      <c r="R4956" s="19" t="s">
        <v>129</v>
      </c>
      <c r="W4956" s="20">
        <v>34</v>
      </c>
      <c r="X4956" s="65" t="s">
        <v>7103</v>
      </c>
      <c r="Z4956" t="s">
        <v>4950</v>
      </c>
      <c r="AB4956" t="s">
        <v>119</v>
      </c>
      <c r="AC4956" t="s">
        <v>5997</v>
      </c>
      <c r="AD4956" s="2" t="s">
        <v>121</v>
      </c>
    </row>
    <row r="4957" spans="1:30" hidden="1" x14ac:dyDescent="0.25">
      <c r="A4957" s="2">
        <v>455</v>
      </c>
      <c r="B4957" t="s">
        <v>6004</v>
      </c>
      <c r="C4957">
        <v>70</v>
      </c>
      <c r="D4957">
        <v>750</v>
      </c>
      <c r="E4957">
        <v>1170</v>
      </c>
      <c r="F4957" t="s">
        <v>114</v>
      </c>
      <c r="G4957" s="2" t="s">
        <v>485</v>
      </c>
      <c r="H4957">
        <v>1</v>
      </c>
      <c r="I4957">
        <v>455.67</v>
      </c>
      <c r="J4957" s="2" t="s">
        <v>502</v>
      </c>
      <c r="K4957" s="2" t="s">
        <v>74</v>
      </c>
      <c r="M4957" t="s">
        <v>6013</v>
      </c>
      <c r="O4957" s="2" t="s">
        <v>128</v>
      </c>
      <c r="P4957" s="19" t="s">
        <v>5473</v>
      </c>
      <c r="Q4957" s="19" t="s">
        <v>26</v>
      </c>
      <c r="R4957" s="19" t="s">
        <v>129</v>
      </c>
      <c r="W4957" s="20">
        <v>34</v>
      </c>
      <c r="X4957" s="65" t="s">
        <v>7103</v>
      </c>
      <c r="Z4957" t="s">
        <v>4950</v>
      </c>
      <c r="AB4957" t="s">
        <v>119</v>
      </c>
      <c r="AC4957" t="s">
        <v>5997</v>
      </c>
      <c r="AD4957" s="2" t="s">
        <v>121</v>
      </c>
    </row>
    <row r="4958" spans="1:30" hidden="1" x14ac:dyDescent="0.25">
      <c r="A4958" s="2">
        <v>456</v>
      </c>
      <c r="B4958" t="s">
        <v>6005</v>
      </c>
      <c r="C4958">
        <v>70</v>
      </c>
      <c r="D4958">
        <v>750</v>
      </c>
      <c r="E4958">
        <v>1170</v>
      </c>
      <c r="F4958" t="s">
        <v>114</v>
      </c>
      <c r="G4958" s="2" t="s">
        <v>485</v>
      </c>
      <c r="H4958">
        <v>1</v>
      </c>
      <c r="I4958">
        <v>455.67</v>
      </c>
      <c r="J4958" s="2" t="s">
        <v>502</v>
      </c>
      <c r="K4958" s="2" t="s">
        <v>74</v>
      </c>
      <c r="M4958" t="s">
        <v>6013</v>
      </c>
      <c r="O4958" s="2" t="s">
        <v>128</v>
      </c>
      <c r="P4958" s="19" t="s">
        <v>5473</v>
      </c>
      <c r="Q4958" s="19" t="s">
        <v>26</v>
      </c>
      <c r="R4958" s="19" t="s">
        <v>129</v>
      </c>
      <c r="W4958" s="20">
        <v>34</v>
      </c>
      <c r="X4958" s="65" t="s">
        <v>7103</v>
      </c>
      <c r="Z4958" t="s">
        <v>4950</v>
      </c>
      <c r="AB4958" t="s">
        <v>119</v>
      </c>
      <c r="AC4958" t="s">
        <v>5997</v>
      </c>
      <c r="AD4958" s="2" t="s">
        <v>121</v>
      </c>
    </row>
    <row r="4959" spans="1:30" hidden="1" x14ac:dyDescent="0.25">
      <c r="A4959" s="2">
        <v>457</v>
      </c>
      <c r="B4959" t="s">
        <v>6006</v>
      </c>
      <c r="C4959">
        <v>70</v>
      </c>
      <c r="D4959">
        <v>750</v>
      </c>
      <c r="E4959">
        <v>9470</v>
      </c>
      <c r="F4959" t="s">
        <v>114</v>
      </c>
      <c r="G4959" s="2" t="s">
        <v>485</v>
      </c>
      <c r="H4959">
        <v>1</v>
      </c>
      <c r="I4959">
        <v>3902.82</v>
      </c>
      <c r="J4959" s="2" t="s">
        <v>502</v>
      </c>
      <c r="K4959" s="2" t="s">
        <v>74</v>
      </c>
      <c r="M4959" t="s">
        <v>6013</v>
      </c>
      <c r="P4959" s="19" t="s">
        <v>5473</v>
      </c>
      <c r="Q4959" s="19" t="s">
        <v>27</v>
      </c>
      <c r="R4959" s="19" t="s">
        <v>129</v>
      </c>
      <c r="W4959" s="20">
        <v>34</v>
      </c>
      <c r="X4959" s="65" t="s">
        <v>7103</v>
      </c>
      <c r="Z4959" t="s">
        <v>4950</v>
      </c>
      <c r="AB4959" t="s">
        <v>119</v>
      </c>
      <c r="AC4959" t="s">
        <v>6007</v>
      </c>
      <c r="AD4959" s="2" t="s">
        <v>121</v>
      </c>
    </row>
    <row r="4960" spans="1:30" hidden="1" x14ac:dyDescent="0.25">
      <c r="A4960" s="2">
        <v>458</v>
      </c>
      <c r="B4960" t="s">
        <v>6008</v>
      </c>
      <c r="C4960">
        <v>70</v>
      </c>
      <c r="D4960">
        <v>750</v>
      </c>
      <c r="E4960">
        <v>9470</v>
      </c>
      <c r="F4960" t="s">
        <v>114</v>
      </c>
      <c r="G4960" s="2" t="s">
        <v>485</v>
      </c>
      <c r="H4960">
        <v>1</v>
      </c>
      <c r="I4960">
        <v>3902.82</v>
      </c>
      <c r="J4960" s="2" t="s">
        <v>502</v>
      </c>
      <c r="K4960" s="2" t="s">
        <v>74</v>
      </c>
      <c r="M4960" t="s">
        <v>6013</v>
      </c>
      <c r="P4960" s="19" t="s">
        <v>5473</v>
      </c>
      <c r="Q4960" s="19" t="s">
        <v>27</v>
      </c>
      <c r="R4960" s="19" t="s">
        <v>129</v>
      </c>
      <c r="W4960" s="20">
        <v>34</v>
      </c>
      <c r="X4960" s="65" t="s">
        <v>7103</v>
      </c>
      <c r="Z4960" t="s">
        <v>4950</v>
      </c>
      <c r="AB4960" t="s">
        <v>119</v>
      </c>
      <c r="AC4960" t="s">
        <v>6007</v>
      </c>
      <c r="AD4960" s="2" t="s">
        <v>121</v>
      </c>
    </row>
    <row r="4961" spans="1:30" hidden="1" x14ac:dyDescent="0.25">
      <c r="A4961" s="2">
        <v>459</v>
      </c>
      <c r="B4961" t="s">
        <v>6009</v>
      </c>
      <c r="C4961">
        <v>70</v>
      </c>
      <c r="D4961">
        <v>990</v>
      </c>
      <c r="E4961">
        <v>990</v>
      </c>
      <c r="F4961" t="s">
        <v>114</v>
      </c>
      <c r="G4961" s="2" t="s">
        <v>485</v>
      </c>
      <c r="H4961">
        <v>1</v>
      </c>
      <c r="I4961">
        <v>526.19000000000005</v>
      </c>
      <c r="J4961" s="2" t="s">
        <v>502</v>
      </c>
      <c r="K4961" s="2" t="s">
        <v>74</v>
      </c>
      <c r="M4961" t="s">
        <v>6013</v>
      </c>
      <c r="O4961" s="2" t="s">
        <v>128</v>
      </c>
      <c r="P4961" s="19" t="s">
        <v>5473</v>
      </c>
      <c r="Q4961" s="19" t="s">
        <v>26</v>
      </c>
      <c r="R4961" s="19" t="s">
        <v>129</v>
      </c>
      <c r="W4961" s="20">
        <v>34</v>
      </c>
      <c r="X4961" s="65" t="s">
        <v>7103</v>
      </c>
      <c r="Z4961" t="s">
        <v>4950</v>
      </c>
      <c r="AB4961" t="s">
        <v>119</v>
      </c>
      <c r="AC4961" t="s">
        <v>6007</v>
      </c>
      <c r="AD4961" s="2" t="s">
        <v>121</v>
      </c>
    </row>
    <row r="4962" spans="1:30" hidden="1" x14ac:dyDescent="0.25">
      <c r="A4962" s="2">
        <v>460</v>
      </c>
      <c r="B4962" t="s">
        <v>6010</v>
      </c>
      <c r="C4962">
        <v>70</v>
      </c>
      <c r="D4962">
        <v>990</v>
      </c>
      <c r="E4962">
        <v>990</v>
      </c>
      <c r="F4962" t="s">
        <v>114</v>
      </c>
      <c r="G4962" s="2" t="s">
        <v>485</v>
      </c>
      <c r="H4962">
        <v>1</v>
      </c>
      <c r="I4962">
        <v>526.19000000000005</v>
      </c>
      <c r="J4962" s="2" t="s">
        <v>502</v>
      </c>
      <c r="K4962" s="2" t="s">
        <v>74</v>
      </c>
      <c r="M4962" t="s">
        <v>6013</v>
      </c>
      <c r="O4962" s="2" t="s">
        <v>128</v>
      </c>
      <c r="P4962" s="19" t="s">
        <v>5473</v>
      </c>
      <c r="Q4962" s="19" t="s">
        <v>26</v>
      </c>
      <c r="R4962" s="19" t="s">
        <v>129</v>
      </c>
      <c r="W4962" s="20">
        <v>34</v>
      </c>
      <c r="X4962" s="65" t="s">
        <v>7103</v>
      </c>
      <c r="Z4962" t="s">
        <v>4950</v>
      </c>
      <c r="AB4962" t="s">
        <v>119</v>
      </c>
      <c r="AC4962" t="s">
        <v>6007</v>
      </c>
      <c r="AD4962" s="2" t="s">
        <v>121</v>
      </c>
    </row>
    <row r="4963" spans="1:30" hidden="1" x14ac:dyDescent="0.25">
      <c r="A4963" s="2">
        <v>461</v>
      </c>
      <c r="B4963" t="s">
        <v>6011</v>
      </c>
      <c r="C4963">
        <v>70</v>
      </c>
      <c r="D4963">
        <v>990</v>
      </c>
      <c r="E4963">
        <v>990</v>
      </c>
      <c r="F4963" t="s">
        <v>114</v>
      </c>
      <c r="G4963" s="2" t="s">
        <v>485</v>
      </c>
      <c r="H4963">
        <v>1</v>
      </c>
      <c r="I4963">
        <v>526.19000000000005</v>
      </c>
      <c r="J4963" s="2" t="s">
        <v>502</v>
      </c>
      <c r="K4963" s="2" t="s">
        <v>74</v>
      </c>
      <c r="M4963" t="s">
        <v>6013</v>
      </c>
      <c r="O4963" s="2" t="s">
        <v>128</v>
      </c>
      <c r="P4963" s="19" t="s">
        <v>5473</v>
      </c>
      <c r="Q4963" s="19" t="s">
        <v>26</v>
      </c>
      <c r="R4963" s="19" t="s">
        <v>129</v>
      </c>
      <c r="W4963" s="20">
        <v>34</v>
      </c>
      <c r="X4963" s="65" t="s">
        <v>7103</v>
      </c>
      <c r="Z4963" t="s">
        <v>4950</v>
      </c>
      <c r="AB4963" t="s">
        <v>119</v>
      </c>
      <c r="AC4963" t="s">
        <v>6007</v>
      </c>
      <c r="AD4963" s="2" t="s">
        <v>121</v>
      </c>
    </row>
    <row r="4964" spans="1:30" hidden="1" x14ac:dyDescent="0.25">
      <c r="A4964" s="2">
        <v>462</v>
      </c>
      <c r="B4964" t="s">
        <v>6012</v>
      </c>
      <c r="C4964">
        <v>70</v>
      </c>
      <c r="D4964">
        <v>990</v>
      </c>
      <c r="E4964">
        <v>990</v>
      </c>
      <c r="F4964" t="s">
        <v>114</v>
      </c>
      <c r="G4964" s="2" t="s">
        <v>485</v>
      </c>
      <c r="H4964">
        <v>1</v>
      </c>
      <c r="I4964">
        <v>526.19000000000005</v>
      </c>
      <c r="J4964" s="2" t="s">
        <v>502</v>
      </c>
      <c r="K4964" s="2" t="s">
        <v>74</v>
      </c>
      <c r="M4964" t="s">
        <v>6013</v>
      </c>
      <c r="O4964" s="2" t="s">
        <v>128</v>
      </c>
      <c r="P4964" s="19" t="s">
        <v>5473</v>
      </c>
      <c r="Q4964" s="19" t="s">
        <v>26</v>
      </c>
      <c r="R4964" s="19" t="s">
        <v>129</v>
      </c>
      <c r="W4964" s="20">
        <v>34</v>
      </c>
      <c r="X4964" s="65" t="s">
        <v>7103</v>
      </c>
      <c r="Z4964" t="s">
        <v>4950</v>
      </c>
      <c r="AB4964" t="s">
        <v>119</v>
      </c>
      <c r="AC4964" t="s">
        <v>6007</v>
      </c>
      <c r="AD4964" s="2" t="s">
        <v>121</v>
      </c>
    </row>
    <row r="4965" spans="1:30" hidden="1" x14ac:dyDescent="0.25">
      <c r="A4965" s="88">
        <v>1</v>
      </c>
      <c r="B4965" s="88" t="s">
        <v>6021</v>
      </c>
      <c r="C4965" s="88">
        <v>8</v>
      </c>
      <c r="D4965" s="88">
        <v>230</v>
      </c>
      <c r="E4965" s="88">
        <v>330</v>
      </c>
      <c r="F4965" s="88" t="s">
        <v>114</v>
      </c>
      <c r="G4965" s="88" t="s">
        <v>485</v>
      </c>
      <c r="H4965" s="88">
        <v>1</v>
      </c>
      <c r="I4965" s="88">
        <v>2.96</v>
      </c>
      <c r="J4965" s="88" t="s">
        <v>502</v>
      </c>
      <c r="K4965" s="88" t="s">
        <v>74</v>
      </c>
      <c r="L4965" s="88"/>
      <c r="M4965" s="88" t="s">
        <v>6206</v>
      </c>
      <c r="N4965" s="88"/>
      <c r="O4965" s="92"/>
      <c r="P4965" s="92" t="s">
        <v>6025</v>
      </c>
      <c r="Q4965" s="92" t="s">
        <v>25</v>
      </c>
      <c r="R4965" s="92" t="s">
        <v>129</v>
      </c>
      <c r="S4965" s="92"/>
      <c r="T4965" s="92"/>
      <c r="U4965" s="92"/>
      <c r="V4965" s="92"/>
      <c r="W4965" s="92">
        <v>35</v>
      </c>
      <c r="X4965" s="93" t="s">
        <v>6408</v>
      </c>
      <c r="Y4965" s="88"/>
      <c r="Z4965" s="88" t="s">
        <v>4950</v>
      </c>
      <c r="AA4965" s="88"/>
      <c r="AB4965" s="88" t="s">
        <v>119</v>
      </c>
      <c r="AC4965" s="88" t="s">
        <v>6024</v>
      </c>
      <c r="AD4965" s="88" t="s">
        <v>121</v>
      </c>
    </row>
    <row r="4966" spans="1:30" hidden="1" x14ac:dyDescent="0.25">
      <c r="A4966" s="88">
        <v>2</v>
      </c>
      <c r="B4966" s="88" t="s">
        <v>6026</v>
      </c>
      <c r="C4966" s="88">
        <v>8</v>
      </c>
      <c r="D4966" s="88">
        <v>100</v>
      </c>
      <c r="E4966" s="88">
        <v>150</v>
      </c>
      <c r="F4966" s="88" t="s">
        <v>114</v>
      </c>
      <c r="G4966" s="88" t="s">
        <v>485</v>
      </c>
      <c r="H4966" s="88">
        <v>3</v>
      </c>
      <c r="I4966" s="88">
        <v>1.81</v>
      </c>
      <c r="J4966" s="88" t="s">
        <v>502</v>
      </c>
      <c r="K4966" s="88" t="s">
        <v>74</v>
      </c>
      <c r="L4966" s="88"/>
      <c r="M4966" s="88" t="s">
        <v>6206</v>
      </c>
      <c r="N4966" s="88"/>
      <c r="O4966" s="92"/>
      <c r="P4966" s="92" t="s">
        <v>6025</v>
      </c>
      <c r="Q4966" s="92" t="s">
        <v>25</v>
      </c>
      <c r="R4966" s="92" t="s">
        <v>129</v>
      </c>
      <c r="S4966" s="92"/>
      <c r="T4966" s="92"/>
      <c r="U4966" s="92"/>
      <c r="V4966" s="92"/>
      <c r="W4966" s="92">
        <v>35</v>
      </c>
      <c r="X4966" s="93" t="s">
        <v>6408</v>
      </c>
      <c r="Y4966" s="88"/>
      <c r="Z4966" s="88" t="s">
        <v>4950</v>
      </c>
      <c r="AA4966" s="88"/>
      <c r="AB4966" s="88" t="s">
        <v>119</v>
      </c>
      <c r="AC4966" s="88" t="s">
        <v>6024</v>
      </c>
      <c r="AD4966" s="88" t="s">
        <v>121</v>
      </c>
    </row>
    <row r="4967" spans="1:30" hidden="1" x14ac:dyDescent="0.25">
      <c r="A4967" s="88">
        <v>3</v>
      </c>
      <c r="B4967" s="88" t="s">
        <v>6027</v>
      </c>
      <c r="C4967" s="88">
        <v>10</v>
      </c>
      <c r="D4967" s="88">
        <v>400</v>
      </c>
      <c r="E4967" s="88">
        <v>598</v>
      </c>
      <c r="F4967" s="88" t="s">
        <v>114</v>
      </c>
      <c r="G4967" s="88" t="s">
        <v>485</v>
      </c>
      <c r="H4967" s="88">
        <v>2</v>
      </c>
      <c r="I4967" s="88">
        <v>30.71</v>
      </c>
      <c r="J4967" s="88" t="s">
        <v>502</v>
      </c>
      <c r="K4967" s="88" t="s">
        <v>74</v>
      </c>
      <c r="L4967" s="88"/>
      <c r="M4967" s="88" t="s">
        <v>6206</v>
      </c>
      <c r="N4967" s="88"/>
      <c r="O4967" s="92" t="s">
        <v>128</v>
      </c>
      <c r="P4967" s="92" t="s">
        <v>6025</v>
      </c>
      <c r="Q4967" s="92" t="s">
        <v>27</v>
      </c>
      <c r="R4967" s="92"/>
      <c r="S4967" s="92" t="s">
        <v>129</v>
      </c>
      <c r="T4967" s="92"/>
      <c r="U4967" s="92"/>
      <c r="V4967" s="92"/>
      <c r="W4967" s="92">
        <v>35</v>
      </c>
      <c r="X4967" s="93" t="s">
        <v>6408</v>
      </c>
      <c r="Y4967" s="88"/>
      <c r="Z4967" s="88" t="s">
        <v>22</v>
      </c>
      <c r="AA4967" s="88"/>
      <c r="AB4967" s="88" t="s">
        <v>119</v>
      </c>
      <c r="AC4967" s="88" t="s">
        <v>6029</v>
      </c>
      <c r="AD4967" s="88" t="s">
        <v>2149</v>
      </c>
    </row>
    <row r="4968" spans="1:30" hidden="1" x14ac:dyDescent="0.25">
      <c r="A4968" s="88">
        <v>4</v>
      </c>
      <c r="B4968" s="88" t="s">
        <v>6030</v>
      </c>
      <c r="C4968" s="88">
        <v>10</v>
      </c>
      <c r="D4968" s="88">
        <v>400</v>
      </c>
      <c r="E4968" s="88">
        <v>600</v>
      </c>
      <c r="F4968" s="88" t="s">
        <v>114</v>
      </c>
      <c r="G4968" s="88" t="s">
        <v>485</v>
      </c>
      <c r="H4968" s="88">
        <v>2</v>
      </c>
      <c r="I4968" s="88">
        <v>30.7</v>
      </c>
      <c r="J4968" s="88" t="s">
        <v>502</v>
      </c>
      <c r="K4968" s="88" t="s">
        <v>74</v>
      </c>
      <c r="L4968" s="88"/>
      <c r="M4968" s="88" t="s">
        <v>6206</v>
      </c>
      <c r="N4968" s="88"/>
      <c r="O4968" s="92" t="s">
        <v>128</v>
      </c>
      <c r="P4968" s="92" t="s">
        <v>6025</v>
      </c>
      <c r="Q4968" s="92" t="s">
        <v>27</v>
      </c>
      <c r="R4968" s="92"/>
      <c r="S4968" s="92" t="s">
        <v>129</v>
      </c>
      <c r="T4968" s="92"/>
      <c r="U4968" s="92"/>
      <c r="V4968" s="92"/>
      <c r="W4968" s="92">
        <v>35</v>
      </c>
      <c r="X4968" s="93" t="s">
        <v>6408</v>
      </c>
      <c r="Y4968" s="88"/>
      <c r="Z4968" s="88" t="s">
        <v>22</v>
      </c>
      <c r="AA4968" s="88"/>
      <c r="AB4968" s="88" t="s">
        <v>119</v>
      </c>
      <c r="AC4968" s="88" t="s">
        <v>6029</v>
      </c>
      <c r="AD4968" s="88" t="s">
        <v>2149</v>
      </c>
    </row>
    <row r="4969" spans="1:30" hidden="1" x14ac:dyDescent="0.25">
      <c r="A4969" s="88">
        <v>5</v>
      </c>
      <c r="B4969" s="88" t="s">
        <v>6032</v>
      </c>
      <c r="C4969" s="88">
        <v>12</v>
      </c>
      <c r="D4969" s="88">
        <v>400</v>
      </c>
      <c r="E4969" s="88">
        <v>498</v>
      </c>
      <c r="F4969" s="88" t="s">
        <v>114</v>
      </c>
      <c r="G4969" s="88" t="s">
        <v>485</v>
      </c>
      <c r="H4969" s="88">
        <v>1</v>
      </c>
      <c r="I4969" s="88">
        <v>18.16</v>
      </c>
      <c r="J4969" s="88" t="s">
        <v>502</v>
      </c>
      <c r="K4969" s="88" t="s">
        <v>74</v>
      </c>
      <c r="L4969" s="88"/>
      <c r="M4969" s="88" t="s">
        <v>6206</v>
      </c>
      <c r="N4969" s="88"/>
      <c r="O4969" s="92" t="s">
        <v>128</v>
      </c>
      <c r="P4969" s="92" t="s">
        <v>6025</v>
      </c>
      <c r="Q4969" s="92" t="s">
        <v>27</v>
      </c>
      <c r="R4969" s="92"/>
      <c r="S4969" s="92" t="s">
        <v>129</v>
      </c>
      <c r="T4969" s="92"/>
      <c r="U4969" s="92"/>
      <c r="V4969" s="92"/>
      <c r="W4969" s="92">
        <v>35</v>
      </c>
      <c r="X4969" s="93" t="s">
        <v>6408</v>
      </c>
      <c r="Y4969" s="88"/>
      <c r="Z4969" s="88" t="s">
        <v>4950</v>
      </c>
      <c r="AA4969" s="88"/>
      <c r="AB4969" s="88" t="s">
        <v>119</v>
      </c>
      <c r="AC4969" s="88" t="s">
        <v>6035</v>
      </c>
      <c r="AD4969" s="88" t="s">
        <v>5477</v>
      </c>
    </row>
    <row r="4970" spans="1:30" hidden="1" x14ac:dyDescent="0.25">
      <c r="A4970" s="88">
        <v>6</v>
      </c>
      <c r="B4970" s="88" t="s">
        <v>6036</v>
      </c>
      <c r="C4970" s="88">
        <v>12</v>
      </c>
      <c r="D4970" s="88">
        <v>400</v>
      </c>
      <c r="E4970" s="88">
        <v>502</v>
      </c>
      <c r="F4970" s="88" t="s">
        <v>114</v>
      </c>
      <c r="G4970" s="88" t="s">
        <v>485</v>
      </c>
      <c r="H4970" s="88">
        <v>1</v>
      </c>
      <c r="I4970" s="88">
        <v>18.32</v>
      </c>
      <c r="J4970" s="88" t="s">
        <v>502</v>
      </c>
      <c r="K4970" s="88" t="s">
        <v>74</v>
      </c>
      <c r="L4970" s="88"/>
      <c r="M4970" s="88" t="s">
        <v>6206</v>
      </c>
      <c r="N4970" s="88"/>
      <c r="O4970" s="92" t="s">
        <v>128</v>
      </c>
      <c r="P4970" s="92" t="s">
        <v>6025</v>
      </c>
      <c r="Q4970" s="92" t="s">
        <v>27</v>
      </c>
      <c r="R4970" s="92"/>
      <c r="S4970" s="92" t="s">
        <v>129</v>
      </c>
      <c r="T4970" s="92"/>
      <c r="U4970" s="92"/>
      <c r="V4970" s="92"/>
      <c r="W4970" s="92">
        <v>35</v>
      </c>
      <c r="X4970" s="93" t="s">
        <v>6408</v>
      </c>
      <c r="Y4970" s="88"/>
      <c r="Z4970" s="88" t="s">
        <v>4950</v>
      </c>
      <c r="AA4970" s="88"/>
      <c r="AB4970" s="88" t="s">
        <v>119</v>
      </c>
      <c r="AC4970" s="88" t="s">
        <v>6035</v>
      </c>
      <c r="AD4970" s="88" t="s">
        <v>5477</v>
      </c>
    </row>
    <row r="4971" spans="1:30" hidden="1" x14ac:dyDescent="0.25">
      <c r="A4971" s="88">
        <v>7</v>
      </c>
      <c r="B4971" s="88" t="s">
        <v>6038</v>
      </c>
      <c r="C4971" s="88">
        <v>12</v>
      </c>
      <c r="D4971" s="88">
        <v>115</v>
      </c>
      <c r="E4971" s="88">
        <v>350</v>
      </c>
      <c r="F4971" s="88" t="s">
        <v>114</v>
      </c>
      <c r="G4971" s="88" t="s">
        <v>485</v>
      </c>
      <c r="H4971" s="88">
        <v>2</v>
      </c>
      <c r="I4971" s="88">
        <v>4.5199999999999996</v>
      </c>
      <c r="J4971" s="88" t="s">
        <v>502</v>
      </c>
      <c r="K4971" s="88" t="s">
        <v>74</v>
      </c>
      <c r="L4971" s="88"/>
      <c r="M4971" s="88" t="s">
        <v>6206</v>
      </c>
      <c r="N4971" s="88"/>
      <c r="O4971" s="92"/>
      <c r="P4971" s="92" t="s">
        <v>6025</v>
      </c>
      <c r="Q4971" s="92" t="s">
        <v>25</v>
      </c>
      <c r="R4971" s="92"/>
      <c r="S4971" s="92" t="s">
        <v>129</v>
      </c>
      <c r="T4971" s="92"/>
      <c r="U4971" s="92"/>
      <c r="V4971" s="92"/>
      <c r="W4971" s="92">
        <v>35</v>
      </c>
      <c r="X4971" s="93" t="s">
        <v>6408</v>
      </c>
      <c r="Y4971" s="88"/>
      <c r="Z4971" s="88" t="s">
        <v>4950</v>
      </c>
      <c r="AA4971" s="88"/>
      <c r="AB4971" s="88" t="s">
        <v>119</v>
      </c>
      <c r="AC4971" s="88" t="s">
        <v>6035</v>
      </c>
      <c r="AD4971" s="88" t="s">
        <v>5477</v>
      </c>
    </row>
    <row r="4972" spans="1:30" hidden="1" x14ac:dyDescent="0.25">
      <c r="A4972" s="88">
        <v>8</v>
      </c>
      <c r="B4972" s="88" t="s">
        <v>6040</v>
      </c>
      <c r="C4972" s="88">
        <v>12</v>
      </c>
      <c r="D4972" s="88">
        <v>187</v>
      </c>
      <c r="E4972" s="88">
        <v>190</v>
      </c>
      <c r="F4972" s="88" t="s">
        <v>114</v>
      </c>
      <c r="G4972" s="88" t="s">
        <v>485</v>
      </c>
      <c r="H4972" s="88">
        <v>3</v>
      </c>
      <c r="I4972" s="88">
        <v>5.98</v>
      </c>
      <c r="J4972" s="88" t="s">
        <v>502</v>
      </c>
      <c r="K4972" s="88" t="s">
        <v>74</v>
      </c>
      <c r="L4972" s="88"/>
      <c r="M4972" s="88" t="s">
        <v>6206</v>
      </c>
      <c r="N4972" s="88"/>
      <c r="O4972" s="92"/>
      <c r="P4972" s="92" t="s">
        <v>6025</v>
      </c>
      <c r="Q4972" s="92" t="s">
        <v>25</v>
      </c>
      <c r="R4972" s="92"/>
      <c r="S4972" s="92" t="s">
        <v>129</v>
      </c>
      <c r="T4972" s="92"/>
      <c r="U4972" s="92"/>
      <c r="V4972" s="92"/>
      <c r="W4972" s="92">
        <v>35</v>
      </c>
      <c r="X4972" s="93" t="s">
        <v>6408</v>
      </c>
      <c r="Y4972" s="88"/>
      <c r="Z4972" s="88" t="s">
        <v>4950</v>
      </c>
      <c r="AA4972" s="88"/>
      <c r="AB4972" s="88" t="s">
        <v>119</v>
      </c>
      <c r="AC4972" s="88" t="s">
        <v>6035</v>
      </c>
      <c r="AD4972" s="88" t="s">
        <v>5477</v>
      </c>
    </row>
    <row r="4973" spans="1:30" hidden="1" x14ac:dyDescent="0.25">
      <c r="A4973" s="88">
        <v>9</v>
      </c>
      <c r="B4973" s="88" t="s">
        <v>6042</v>
      </c>
      <c r="C4973" s="88">
        <v>12</v>
      </c>
      <c r="D4973" s="88">
        <v>188</v>
      </c>
      <c r="E4973" s="88">
        <v>190</v>
      </c>
      <c r="F4973" s="88" t="s">
        <v>114</v>
      </c>
      <c r="G4973" s="88" t="s">
        <v>485</v>
      </c>
      <c r="H4973" s="88">
        <v>2</v>
      </c>
      <c r="I4973" s="88">
        <v>4</v>
      </c>
      <c r="J4973" s="88" t="s">
        <v>502</v>
      </c>
      <c r="K4973" s="88" t="s">
        <v>74</v>
      </c>
      <c r="L4973" s="88"/>
      <c r="M4973" s="88" t="s">
        <v>6206</v>
      </c>
      <c r="N4973" s="88"/>
      <c r="O4973" s="92"/>
      <c r="P4973" s="92" t="s">
        <v>6025</v>
      </c>
      <c r="Q4973" s="92" t="s">
        <v>25</v>
      </c>
      <c r="R4973" s="92"/>
      <c r="S4973" s="92" t="s">
        <v>129</v>
      </c>
      <c r="T4973" s="92"/>
      <c r="U4973" s="92"/>
      <c r="V4973" s="92"/>
      <c r="W4973" s="92">
        <v>35</v>
      </c>
      <c r="X4973" s="93" t="s">
        <v>6408</v>
      </c>
      <c r="Y4973" s="88"/>
      <c r="Z4973" s="88" t="s">
        <v>4950</v>
      </c>
      <c r="AA4973" s="88"/>
      <c r="AB4973" s="88" t="s">
        <v>119</v>
      </c>
      <c r="AC4973" s="88" t="s">
        <v>6035</v>
      </c>
      <c r="AD4973" s="88" t="s">
        <v>5477</v>
      </c>
    </row>
    <row r="4974" spans="1:30" hidden="1" x14ac:dyDescent="0.25">
      <c r="A4974" s="88">
        <v>10</v>
      </c>
      <c r="B4974" s="88" t="s">
        <v>6044</v>
      </c>
      <c r="C4974" s="88">
        <v>12</v>
      </c>
      <c r="D4974" s="88">
        <v>190</v>
      </c>
      <c r="E4974" s="88">
        <v>192</v>
      </c>
      <c r="F4974" s="88" t="s">
        <v>114</v>
      </c>
      <c r="G4974" s="88" t="s">
        <v>485</v>
      </c>
      <c r="H4974" s="88">
        <v>2</v>
      </c>
      <c r="I4974" s="88">
        <v>4.08</v>
      </c>
      <c r="J4974" s="88" t="s">
        <v>502</v>
      </c>
      <c r="K4974" s="88" t="s">
        <v>74</v>
      </c>
      <c r="L4974" s="88"/>
      <c r="M4974" s="88" t="s">
        <v>6206</v>
      </c>
      <c r="N4974" s="88"/>
      <c r="O4974" s="92"/>
      <c r="P4974" s="92" t="s">
        <v>6025</v>
      </c>
      <c r="Q4974" s="92" t="s">
        <v>25</v>
      </c>
      <c r="R4974" s="92"/>
      <c r="S4974" s="92" t="s">
        <v>129</v>
      </c>
      <c r="T4974" s="92"/>
      <c r="U4974" s="92"/>
      <c r="V4974" s="92"/>
      <c r="W4974" s="92">
        <v>35</v>
      </c>
      <c r="X4974" s="93" t="s">
        <v>6408</v>
      </c>
      <c r="Y4974" s="88"/>
      <c r="Z4974" s="88" t="s">
        <v>4950</v>
      </c>
      <c r="AA4974" s="88"/>
      <c r="AB4974" s="88" t="s">
        <v>119</v>
      </c>
      <c r="AC4974" s="88" t="s">
        <v>6035</v>
      </c>
      <c r="AD4974" s="88" t="s">
        <v>5477</v>
      </c>
    </row>
    <row r="4975" spans="1:30" hidden="1" x14ac:dyDescent="0.25">
      <c r="A4975" s="88">
        <v>11</v>
      </c>
      <c r="B4975" s="88" t="s">
        <v>6046</v>
      </c>
      <c r="C4975" s="88">
        <v>12</v>
      </c>
      <c r="D4975" s="88">
        <v>150</v>
      </c>
      <c r="E4975" s="88">
        <v>320</v>
      </c>
      <c r="F4975" s="88" t="s">
        <v>114</v>
      </c>
      <c r="G4975" s="88" t="s">
        <v>485</v>
      </c>
      <c r="H4975" s="88">
        <v>1</v>
      </c>
      <c r="I4975" s="88">
        <v>2.85</v>
      </c>
      <c r="J4975" s="88" t="s">
        <v>502</v>
      </c>
      <c r="K4975" s="88" t="s">
        <v>74</v>
      </c>
      <c r="L4975" s="88"/>
      <c r="M4975" s="88" t="s">
        <v>6206</v>
      </c>
      <c r="N4975" s="88"/>
      <c r="O4975" s="92"/>
      <c r="P4975" s="92" t="s">
        <v>6025</v>
      </c>
      <c r="Q4975" s="92" t="s">
        <v>25</v>
      </c>
      <c r="R4975" s="92"/>
      <c r="S4975" s="92" t="s">
        <v>129</v>
      </c>
      <c r="T4975" s="92"/>
      <c r="U4975" s="92"/>
      <c r="V4975" s="92"/>
      <c r="W4975" s="92">
        <v>35</v>
      </c>
      <c r="X4975" s="93" t="s">
        <v>6408</v>
      </c>
      <c r="Y4975" s="88"/>
      <c r="Z4975" s="88" t="s">
        <v>4950</v>
      </c>
      <c r="AA4975" s="88"/>
      <c r="AB4975" s="88" t="s">
        <v>119</v>
      </c>
      <c r="AC4975" s="88" t="s">
        <v>6035</v>
      </c>
      <c r="AD4975" s="88" t="s">
        <v>5477</v>
      </c>
    </row>
    <row r="4976" spans="1:30" hidden="1" x14ac:dyDescent="0.25">
      <c r="A4976" s="88">
        <v>12</v>
      </c>
      <c r="B4976" s="88" t="s">
        <v>6048</v>
      </c>
      <c r="C4976" s="88">
        <v>14</v>
      </c>
      <c r="D4976" s="88">
        <v>277</v>
      </c>
      <c r="E4976" s="88">
        <v>504</v>
      </c>
      <c r="F4976" s="88" t="s">
        <v>114</v>
      </c>
      <c r="G4976" s="88" t="s">
        <v>485</v>
      </c>
      <c r="H4976" s="88">
        <v>1</v>
      </c>
      <c r="I4976" s="88">
        <v>9.3800000000000008</v>
      </c>
      <c r="J4976" s="88" t="s">
        <v>502</v>
      </c>
      <c r="K4976" s="88" t="s">
        <v>74</v>
      </c>
      <c r="L4976" s="88"/>
      <c r="M4976" s="88" t="s">
        <v>6206</v>
      </c>
      <c r="N4976" s="88"/>
      <c r="O4976" s="92"/>
      <c r="P4976" s="92" t="s">
        <v>6025</v>
      </c>
      <c r="Q4976" s="92" t="s">
        <v>25</v>
      </c>
      <c r="R4976" s="92" t="s">
        <v>129</v>
      </c>
      <c r="S4976" s="92"/>
      <c r="T4976" s="92"/>
      <c r="U4976" s="92"/>
      <c r="V4976" s="92"/>
      <c r="W4976" s="92">
        <v>35</v>
      </c>
      <c r="X4976" s="93" t="s">
        <v>6408</v>
      </c>
      <c r="Y4976" s="88"/>
      <c r="Z4976" s="88" t="s">
        <v>4950</v>
      </c>
      <c r="AA4976" s="88"/>
      <c r="AB4976" s="88" t="s">
        <v>119</v>
      </c>
      <c r="AC4976" s="88" t="s">
        <v>6050</v>
      </c>
      <c r="AD4976" s="88" t="s">
        <v>121</v>
      </c>
    </row>
    <row r="4977" spans="1:30" hidden="1" x14ac:dyDescent="0.25">
      <c r="A4977" s="88">
        <v>13</v>
      </c>
      <c r="B4977" s="88" t="s">
        <v>6051</v>
      </c>
      <c r="C4977" s="88">
        <v>14</v>
      </c>
      <c r="D4977" s="88">
        <v>345</v>
      </c>
      <c r="E4977" s="88">
        <v>615</v>
      </c>
      <c r="F4977" s="88" t="s">
        <v>114</v>
      </c>
      <c r="G4977" s="88" t="s">
        <v>485</v>
      </c>
      <c r="H4977" s="88">
        <v>1</v>
      </c>
      <c r="I4977" s="88">
        <v>13.97</v>
      </c>
      <c r="J4977" s="88" t="s">
        <v>502</v>
      </c>
      <c r="K4977" s="88" t="s">
        <v>74</v>
      </c>
      <c r="L4977" s="88"/>
      <c r="M4977" s="88" t="s">
        <v>6206</v>
      </c>
      <c r="N4977" s="88"/>
      <c r="O4977" s="92"/>
      <c r="P4977" s="92" t="s">
        <v>6025</v>
      </c>
      <c r="Q4977" s="92" t="s">
        <v>25</v>
      </c>
      <c r="R4977" s="92" t="s">
        <v>129</v>
      </c>
      <c r="S4977" s="92"/>
      <c r="T4977" s="92"/>
      <c r="U4977" s="92"/>
      <c r="V4977" s="92"/>
      <c r="W4977" s="92">
        <v>35</v>
      </c>
      <c r="X4977" s="93" t="s">
        <v>6408</v>
      </c>
      <c r="Y4977" s="88"/>
      <c r="Z4977" s="88" t="s">
        <v>4950</v>
      </c>
      <c r="AA4977" s="88"/>
      <c r="AB4977" s="88" t="s">
        <v>119</v>
      </c>
      <c r="AC4977" s="88" t="s">
        <v>6050</v>
      </c>
      <c r="AD4977" s="88" t="s">
        <v>121</v>
      </c>
    </row>
    <row r="4978" spans="1:30" hidden="1" x14ac:dyDescent="0.25">
      <c r="A4978" s="88">
        <v>14</v>
      </c>
      <c r="B4978" s="88" t="s">
        <v>6053</v>
      </c>
      <c r="C4978" s="88">
        <v>14</v>
      </c>
      <c r="D4978" s="88">
        <v>150</v>
      </c>
      <c r="E4978" s="88">
        <v>233</v>
      </c>
      <c r="F4978" s="88" t="s">
        <v>114</v>
      </c>
      <c r="G4978" s="88" t="s">
        <v>485</v>
      </c>
      <c r="H4978" s="88">
        <v>6</v>
      </c>
      <c r="I4978" s="88">
        <v>18.940000000000001</v>
      </c>
      <c r="J4978" s="88" t="s">
        <v>502</v>
      </c>
      <c r="K4978" s="88" t="s">
        <v>74</v>
      </c>
      <c r="L4978" s="88"/>
      <c r="M4978" s="88" t="s">
        <v>6206</v>
      </c>
      <c r="N4978" s="88"/>
      <c r="O4978" s="92"/>
      <c r="P4978" s="92" t="s">
        <v>6025</v>
      </c>
      <c r="Q4978" s="92" t="s">
        <v>25</v>
      </c>
      <c r="R4978" s="92" t="s">
        <v>129</v>
      </c>
      <c r="S4978" s="92"/>
      <c r="T4978" s="92"/>
      <c r="U4978" s="92"/>
      <c r="V4978" s="92"/>
      <c r="W4978" s="92">
        <v>35</v>
      </c>
      <c r="X4978" s="93" t="s">
        <v>6408</v>
      </c>
      <c r="Y4978" s="88"/>
      <c r="Z4978" s="88" t="s">
        <v>4950</v>
      </c>
      <c r="AA4978" s="88"/>
      <c r="AB4978" s="88" t="s">
        <v>119</v>
      </c>
      <c r="AC4978" s="88" t="s">
        <v>6050</v>
      </c>
      <c r="AD4978" s="88" t="s">
        <v>121</v>
      </c>
    </row>
    <row r="4979" spans="1:30" hidden="1" x14ac:dyDescent="0.25">
      <c r="A4979" s="88">
        <v>15</v>
      </c>
      <c r="B4979" s="88" t="s">
        <v>6055</v>
      </c>
      <c r="C4979" s="88">
        <v>14</v>
      </c>
      <c r="D4979" s="88">
        <v>75</v>
      </c>
      <c r="E4979" s="88">
        <v>175</v>
      </c>
      <c r="F4979" s="88" t="s">
        <v>114</v>
      </c>
      <c r="G4979" s="88" t="s">
        <v>485</v>
      </c>
      <c r="H4979" s="88">
        <v>3</v>
      </c>
      <c r="I4979" s="88">
        <v>2.8</v>
      </c>
      <c r="J4979" s="88" t="s">
        <v>502</v>
      </c>
      <c r="K4979" s="88" t="s">
        <v>74</v>
      </c>
      <c r="L4979" s="88"/>
      <c r="M4979" s="88" t="s">
        <v>6206</v>
      </c>
      <c r="N4979" s="88"/>
      <c r="O4979" s="92"/>
      <c r="P4979" s="92" t="s">
        <v>6025</v>
      </c>
      <c r="Q4979" s="92" t="s">
        <v>25</v>
      </c>
      <c r="R4979" s="92" t="s">
        <v>129</v>
      </c>
      <c r="S4979" s="92"/>
      <c r="T4979" s="92"/>
      <c r="U4979" s="92"/>
      <c r="V4979" s="92"/>
      <c r="W4979" s="92">
        <v>35</v>
      </c>
      <c r="X4979" s="93" t="s">
        <v>6408</v>
      </c>
      <c r="Y4979" s="88"/>
      <c r="Z4979" s="88" t="s">
        <v>4950</v>
      </c>
      <c r="AA4979" s="88"/>
      <c r="AB4979" s="88" t="s">
        <v>119</v>
      </c>
      <c r="AC4979" s="88" t="s">
        <v>6050</v>
      </c>
      <c r="AD4979" s="88" t="s">
        <v>121</v>
      </c>
    </row>
    <row r="4980" spans="1:30" hidden="1" x14ac:dyDescent="0.25">
      <c r="A4980" s="88">
        <v>16</v>
      </c>
      <c r="B4980" s="88" t="s">
        <v>6057</v>
      </c>
      <c r="C4980" s="88">
        <v>14</v>
      </c>
      <c r="D4980" s="88">
        <v>90</v>
      </c>
      <c r="E4980" s="88">
        <v>150</v>
      </c>
      <c r="F4980" s="88" t="s">
        <v>114</v>
      </c>
      <c r="G4980" s="88" t="s">
        <v>485</v>
      </c>
      <c r="H4980" s="88">
        <v>11</v>
      </c>
      <c r="I4980" s="88">
        <v>10.58</v>
      </c>
      <c r="J4980" s="88" t="s">
        <v>502</v>
      </c>
      <c r="K4980" s="88" t="s">
        <v>74</v>
      </c>
      <c r="L4980" s="88"/>
      <c r="M4980" s="88" t="s">
        <v>6206</v>
      </c>
      <c r="N4980" s="88"/>
      <c r="O4980" s="92"/>
      <c r="P4980" s="92" t="s">
        <v>6025</v>
      </c>
      <c r="Q4980" s="92" t="s">
        <v>25</v>
      </c>
      <c r="R4980" s="92" t="s">
        <v>129</v>
      </c>
      <c r="S4980" s="92"/>
      <c r="T4980" s="92"/>
      <c r="U4980" s="92"/>
      <c r="V4980" s="92"/>
      <c r="W4980" s="92">
        <v>35</v>
      </c>
      <c r="X4980" s="93" t="s">
        <v>6408</v>
      </c>
      <c r="Y4980" s="88"/>
      <c r="Z4980" s="88" t="s">
        <v>4950</v>
      </c>
      <c r="AA4980" s="88"/>
      <c r="AB4980" s="88" t="s">
        <v>119</v>
      </c>
      <c r="AC4980" s="88" t="s">
        <v>6050</v>
      </c>
      <c r="AD4980" s="88" t="s">
        <v>121</v>
      </c>
    </row>
    <row r="4981" spans="1:30" hidden="1" x14ac:dyDescent="0.25">
      <c r="A4981" s="88">
        <v>17</v>
      </c>
      <c r="B4981" s="88" t="s">
        <v>6058</v>
      </c>
      <c r="C4981" s="88">
        <v>14</v>
      </c>
      <c r="D4981" s="88">
        <v>434</v>
      </c>
      <c r="E4981" s="88">
        <v>589</v>
      </c>
      <c r="F4981" s="88" t="s">
        <v>114</v>
      </c>
      <c r="G4981" s="88" t="s">
        <v>485</v>
      </c>
      <c r="H4981" s="88">
        <v>1</v>
      </c>
      <c r="I4981" s="88">
        <v>16.45</v>
      </c>
      <c r="J4981" s="88" t="s">
        <v>502</v>
      </c>
      <c r="K4981" s="88" t="s">
        <v>74</v>
      </c>
      <c r="L4981" s="88"/>
      <c r="M4981" s="88" t="s">
        <v>6206</v>
      </c>
      <c r="N4981" s="88"/>
      <c r="O4981" s="92"/>
      <c r="P4981" s="92" t="s">
        <v>6025</v>
      </c>
      <c r="Q4981" s="92" t="s">
        <v>25</v>
      </c>
      <c r="R4981" s="92" t="s">
        <v>129</v>
      </c>
      <c r="S4981" s="92"/>
      <c r="T4981" s="92"/>
      <c r="U4981" s="92"/>
      <c r="V4981" s="92"/>
      <c r="W4981" s="92">
        <v>35</v>
      </c>
      <c r="X4981" s="93" t="s">
        <v>6408</v>
      </c>
      <c r="Y4981" s="88"/>
      <c r="Z4981" s="88" t="s">
        <v>4950</v>
      </c>
      <c r="AA4981" s="88"/>
      <c r="AB4981" s="88" t="s">
        <v>119</v>
      </c>
      <c r="AC4981" s="88" t="s">
        <v>6050</v>
      </c>
      <c r="AD4981" s="88" t="s">
        <v>121</v>
      </c>
    </row>
    <row r="4982" spans="1:30" hidden="1" x14ac:dyDescent="0.25">
      <c r="A4982" s="88">
        <v>18</v>
      </c>
      <c r="B4982" s="88" t="s">
        <v>6060</v>
      </c>
      <c r="C4982" s="88">
        <v>14</v>
      </c>
      <c r="D4982" s="88">
        <v>250</v>
      </c>
      <c r="E4982" s="88">
        <v>300</v>
      </c>
      <c r="F4982" s="88" t="s">
        <v>114</v>
      </c>
      <c r="G4982" s="88" t="s">
        <v>485</v>
      </c>
      <c r="H4982" s="88">
        <v>1</v>
      </c>
      <c r="I4982" s="88">
        <v>5.44</v>
      </c>
      <c r="J4982" s="88" t="s">
        <v>502</v>
      </c>
      <c r="K4982" s="88" t="s">
        <v>74</v>
      </c>
      <c r="L4982" s="88"/>
      <c r="M4982" s="88" t="s">
        <v>6206</v>
      </c>
      <c r="N4982" s="88"/>
      <c r="O4982" s="92"/>
      <c r="P4982" s="92" t="s">
        <v>6025</v>
      </c>
      <c r="Q4982" s="92" t="s">
        <v>25</v>
      </c>
      <c r="R4982" s="92" t="s">
        <v>129</v>
      </c>
      <c r="S4982" s="92"/>
      <c r="T4982" s="92"/>
      <c r="U4982" s="92"/>
      <c r="V4982" s="92"/>
      <c r="W4982" s="92">
        <v>35</v>
      </c>
      <c r="X4982" s="93" t="s">
        <v>6408</v>
      </c>
      <c r="Y4982" s="88"/>
      <c r="Z4982" s="88" t="s">
        <v>4950</v>
      </c>
      <c r="AA4982" s="88"/>
      <c r="AB4982" s="88" t="s">
        <v>119</v>
      </c>
      <c r="AC4982" s="88" t="s">
        <v>6050</v>
      </c>
      <c r="AD4982" s="88" t="s">
        <v>121</v>
      </c>
    </row>
    <row r="4983" spans="1:30" hidden="1" x14ac:dyDescent="0.25">
      <c r="A4983" s="88">
        <v>19</v>
      </c>
      <c r="B4983" s="88" t="s">
        <v>6062</v>
      </c>
      <c r="C4983" s="88">
        <v>14</v>
      </c>
      <c r="D4983" s="88">
        <v>950</v>
      </c>
      <c r="E4983" s="88">
        <v>2068</v>
      </c>
      <c r="F4983" s="88" t="s">
        <v>114</v>
      </c>
      <c r="G4983" s="88" t="s">
        <v>485</v>
      </c>
      <c r="H4983" s="88">
        <v>1</v>
      </c>
      <c r="I4983" s="88">
        <v>193.32</v>
      </c>
      <c r="J4983" s="88" t="s">
        <v>502</v>
      </c>
      <c r="K4983" s="88" t="s">
        <v>74</v>
      </c>
      <c r="L4983" s="88"/>
      <c r="M4983" s="88" t="s">
        <v>6206</v>
      </c>
      <c r="N4983" s="88"/>
      <c r="O4983" s="92" t="s">
        <v>128</v>
      </c>
      <c r="P4983" s="92" t="s">
        <v>6025</v>
      </c>
      <c r="Q4983" s="92" t="s">
        <v>27</v>
      </c>
      <c r="R4983" s="92" t="s">
        <v>129</v>
      </c>
      <c r="S4983" s="92"/>
      <c r="T4983" s="92"/>
      <c r="U4983" s="92"/>
      <c r="V4983" s="92"/>
      <c r="W4983" s="92">
        <v>35</v>
      </c>
      <c r="X4983" s="93" t="s">
        <v>6408</v>
      </c>
      <c r="Y4983" s="88"/>
      <c r="Z4983" s="88" t="s">
        <v>4950</v>
      </c>
      <c r="AA4983" s="88"/>
      <c r="AB4983" s="88" t="s">
        <v>119</v>
      </c>
      <c r="AC4983" s="88" t="s">
        <v>6050</v>
      </c>
      <c r="AD4983" s="88" t="s">
        <v>121</v>
      </c>
    </row>
    <row r="4984" spans="1:30" hidden="1" x14ac:dyDescent="0.25">
      <c r="A4984" s="88">
        <v>20</v>
      </c>
      <c r="B4984" s="88" t="s">
        <v>6064</v>
      </c>
      <c r="C4984" s="88">
        <v>14</v>
      </c>
      <c r="D4984" s="88">
        <v>460</v>
      </c>
      <c r="E4984" s="88">
        <v>678</v>
      </c>
      <c r="F4984" s="88" t="s">
        <v>114</v>
      </c>
      <c r="G4984" s="88" t="s">
        <v>485</v>
      </c>
      <c r="H4984" s="88">
        <v>1</v>
      </c>
      <c r="I4984" s="88">
        <v>34.28</v>
      </c>
      <c r="J4984" s="88" t="s">
        <v>502</v>
      </c>
      <c r="K4984" s="88" t="s">
        <v>74</v>
      </c>
      <c r="L4984" s="88"/>
      <c r="M4984" s="88" t="s">
        <v>6206</v>
      </c>
      <c r="N4984" s="88"/>
      <c r="O4984" s="92"/>
      <c r="P4984" s="92" t="s">
        <v>6025</v>
      </c>
      <c r="Q4984" s="92" t="s">
        <v>27</v>
      </c>
      <c r="R4984" s="92" t="s">
        <v>129</v>
      </c>
      <c r="S4984" s="92"/>
      <c r="T4984" s="92"/>
      <c r="U4984" s="92"/>
      <c r="V4984" s="92"/>
      <c r="W4984" s="92">
        <v>35</v>
      </c>
      <c r="X4984" s="93" t="s">
        <v>6408</v>
      </c>
      <c r="Y4984" s="88"/>
      <c r="Z4984" s="88" t="s">
        <v>4950</v>
      </c>
      <c r="AA4984" s="88"/>
      <c r="AB4984" s="88" t="s">
        <v>119</v>
      </c>
      <c r="AC4984" s="88" t="s">
        <v>6050</v>
      </c>
      <c r="AD4984" s="88" t="s">
        <v>121</v>
      </c>
    </row>
    <row r="4985" spans="1:30" hidden="1" x14ac:dyDescent="0.25">
      <c r="A4985" s="88">
        <v>21</v>
      </c>
      <c r="B4985" s="88" t="s">
        <v>6065</v>
      </c>
      <c r="C4985" s="88">
        <v>14</v>
      </c>
      <c r="D4985" s="88">
        <v>460</v>
      </c>
      <c r="E4985" s="88">
        <v>708</v>
      </c>
      <c r="F4985" s="88" t="s">
        <v>114</v>
      </c>
      <c r="G4985" s="88" t="s">
        <v>485</v>
      </c>
      <c r="H4985" s="88">
        <v>1</v>
      </c>
      <c r="I4985" s="88">
        <v>35.79</v>
      </c>
      <c r="J4985" s="88" t="s">
        <v>502</v>
      </c>
      <c r="K4985" s="88" t="s">
        <v>74</v>
      </c>
      <c r="L4985" s="88"/>
      <c r="M4985" s="88" t="s">
        <v>6206</v>
      </c>
      <c r="N4985" s="88"/>
      <c r="O4985" s="92"/>
      <c r="P4985" s="92" t="s">
        <v>6025</v>
      </c>
      <c r="Q4985" s="92" t="s">
        <v>27</v>
      </c>
      <c r="R4985" s="92" t="s">
        <v>129</v>
      </c>
      <c r="S4985" s="92"/>
      <c r="T4985" s="92"/>
      <c r="U4985" s="92"/>
      <c r="V4985" s="92"/>
      <c r="W4985" s="92">
        <v>35</v>
      </c>
      <c r="X4985" s="93" t="s">
        <v>6408</v>
      </c>
      <c r="Y4985" s="88"/>
      <c r="Z4985" s="88" t="s">
        <v>4950</v>
      </c>
      <c r="AA4985" s="88"/>
      <c r="AB4985" s="88" t="s">
        <v>119</v>
      </c>
      <c r="AC4985" s="88" t="s">
        <v>6050</v>
      </c>
      <c r="AD4985" s="88" t="s">
        <v>121</v>
      </c>
    </row>
    <row r="4986" spans="1:30" hidden="1" x14ac:dyDescent="0.25">
      <c r="A4986" s="88">
        <v>22</v>
      </c>
      <c r="B4986" s="88" t="s">
        <v>6067</v>
      </c>
      <c r="C4986" s="88">
        <v>14</v>
      </c>
      <c r="D4986" s="88">
        <v>460</v>
      </c>
      <c r="E4986" s="88">
        <v>670</v>
      </c>
      <c r="F4986" s="88" t="s">
        <v>114</v>
      </c>
      <c r="G4986" s="88" t="s">
        <v>485</v>
      </c>
      <c r="H4986" s="88">
        <v>1</v>
      </c>
      <c r="I4986" s="88">
        <v>33.869999999999997</v>
      </c>
      <c r="J4986" s="88" t="s">
        <v>502</v>
      </c>
      <c r="K4986" s="88" t="s">
        <v>74</v>
      </c>
      <c r="L4986" s="88"/>
      <c r="M4986" s="88" t="s">
        <v>6206</v>
      </c>
      <c r="N4986" s="88"/>
      <c r="O4986" s="92"/>
      <c r="P4986" s="92" t="s">
        <v>6025</v>
      </c>
      <c r="Q4986" s="92" t="s">
        <v>27</v>
      </c>
      <c r="R4986" s="92" t="s">
        <v>129</v>
      </c>
      <c r="S4986" s="92"/>
      <c r="T4986" s="92"/>
      <c r="U4986" s="92"/>
      <c r="V4986" s="92"/>
      <c r="W4986" s="92">
        <v>35</v>
      </c>
      <c r="X4986" s="93" t="s">
        <v>6408</v>
      </c>
      <c r="Y4986" s="88"/>
      <c r="Z4986" s="88" t="s">
        <v>4950</v>
      </c>
      <c r="AA4986" s="88"/>
      <c r="AB4986" s="88" t="s">
        <v>119</v>
      </c>
      <c r="AC4986" s="88" t="s">
        <v>6050</v>
      </c>
      <c r="AD4986" s="88" t="s">
        <v>121</v>
      </c>
    </row>
    <row r="4987" spans="1:30" hidden="1" x14ac:dyDescent="0.25">
      <c r="A4987" s="88">
        <v>23</v>
      </c>
      <c r="B4987" s="88" t="s">
        <v>6068</v>
      </c>
      <c r="C4987" s="88">
        <v>14</v>
      </c>
      <c r="D4987" s="88">
        <v>460</v>
      </c>
      <c r="E4987" s="88">
        <v>562</v>
      </c>
      <c r="F4987" s="88" t="s">
        <v>114</v>
      </c>
      <c r="G4987" s="88" t="s">
        <v>485</v>
      </c>
      <c r="H4987" s="88">
        <v>1</v>
      </c>
      <c r="I4987" s="88">
        <v>28.41</v>
      </c>
      <c r="J4987" s="88" t="s">
        <v>502</v>
      </c>
      <c r="K4987" s="88" t="s">
        <v>74</v>
      </c>
      <c r="L4987" s="88"/>
      <c r="M4987" s="88" t="s">
        <v>6206</v>
      </c>
      <c r="N4987" s="88"/>
      <c r="O4987" s="92"/>
      <c r="P4987" s="92" t="s">
        <v>6025</v>
      </c>
      <c r="Q4987" s="92" t="s">
        <v>27</v>
      </c>
      <c r="R4987" s="92" t="s">
        <v>129</v>
      </c>
      <c r="S4987" s="92"/>
      <c r="T4987" s="92"/>
      <c r="U4987" s="92"/>
      <c r="V4987" s="92"/>
      <c r="W4987" s="92">
        <v>35</v>
      </c>
      <c r="X4987" s="93" t="s">
        <v>6408</v>
      </c>
      <c r="Y4987" s="88"/>
      <c r="Z4987" s="88" t="s">
        <v>4950</v>
      </c>
      <c r="AA4987" s="88"/>
      <c r="AB4987" s="88" t="s">
        <v>119</v>
      </c>
      <c r="AC4987" s="88" t="s">
        <v>6050</v>
      </c>
      <c r="AD4987" s="88" t="s">
        <v>121</v>
      </c>
    </row>
    <row r="4988" spans="1:30" hidden="1" x14ac:dyDescent="0.25">
      <c r="A4988" s="88">
        <v>24</v>
      </c>
      <c r="B4988" s="88" t="s">
        <v>6069</v>
      </c>
      <c r="C4988" s="88">
        <v>14</v>
      </c>
      <c r="D4988" s="88">
        <v>460</v>
      </c>
      <c r="E4988" s="88">
        <v>605</v>
      </c>
      <c r="F4988" s="88" t="s">
        <v>114</v>
      </c>
      <c r="G4988" s="88" t="s">
        <v>485</v>
      </c>
      <c r="H4988" s="88">
        <v>1</v>
      </c>
      <c r="I4988" s="88">
        <v>30.59</v>
      </c>
      <c r="J4988" s="88" t="s">
        <v>502</v>
      </c>
      <c r="K4988" s="88" t="s">
        <v>74</v>
      </c>
      <c r="L4988" s="88"/>
      <c r="M4988" s="88" t="s">
        <v>6206</v>
      </c>
      <c r="N4988" s="88"/>
      <c r="O4988" s="92"/>
      <c r="P4988" s="92" t="s">
        <v>6025</v>
      </c>
      <c r="Q4988" s="92" t="s">
        <v>27</v>
      </c>
      <c r="R4988" s="92" t="s">
        <v>129</v>
      </c>
      <c r="S4988" s="92"/>
      <c r="T4988" s="92"/>
      <c r="U4988" s="92"/>
      <c r="V4988" s="92"/>
      <c r="W4988" s="92">
        <v>35</v>
      </c>
      <c r="X4988" s="93" t="s">
        <v>6408</v>
      </c>
      <c r="Y4988" s="88"/>
      <c r="Z4988" s="88" t="s">
        <v>4950</v>
      </c>
      <c r="AA4988" s="88"/>
      <c r="AB4988" s="88" t="s">
        <v>119</v>
      </c>
      <c r="AC4988" s="88" t="s">
        <v>6050</v>
      </c>
      <c r="AD4988" s="88" t="s">
        <v>121</v>
      </c>
    </row>
    <row r="4989" spans="1:30" hidden="1" x14ac:dyDescent="0.25">
      <c r="A4989" s="88">
        <v>25</v>
      </c>
      <c r="B4989" s="88" t="s">
        <v>6071</v>
      </c>
      <c r="C4989" s="88">
        <v>14</v>
      </c>
      <c r="D4989" s="88">
        <v>460</v>
      </c>
      <c r="E4989" s="88">
        <v>1196</v>
      </c>
      <c r="F4989" s="88" t="s">
        <v>114</v>
      </c>
      <c r="G4989" s="88" t="s">
        <v>485</v>
      </c>
      <c r="H4989" s="88">
        <v>1</v>
      </c>
      <c r="I4989" s="88">
        <v>60.46</v>
      </c>
      <c r="J4989" s="88" t="s">
        <v>502</v>
      </c>
      <c r="K4989" s="88" t="s">
        <v>74</v>
      </c>
      <c r="L4989" s="88"/>
      <c r="M4989" s="88" t="s">
        <v>6206</v>
      </c>
      <c r="N4989" s="88"/>
      <c r="O4989" s="92"/>
      <c r="P4989" s="92" t="s">
        <v>6025</v>
      </c>
      <c r="Q4989" s="92" t="s">
        <v>27</v>
      </c>
      <c r="R4989" s="92" t="s">
        <v>129</v>
      </c>
      <c r="S4989" s="92"/>
      <c r="T4989" s="92"/>
      <c r="U4989" s="92"/>
      <c r="V4989" s="92"/>
      <c r="W4989" s="92">
        <v>35</v>
      </c>
      <c r="X4989" s="93" t="s">
        <v>6408</v>
      </c>
      <c r="Y4989" s="88"/>
      <c r="Z4989" s="88" t="s">
        <v>4950</v>
      </c>
      <c r="AA4989" s="88"/>
      <c r="AB4989" s="88" t="s">
        <v>119</v>
      </c>
      <c r="AC4989" s="88" t="s">
        <v>6050</v>
      </c>
      <c r="AD4989" s="88" t="s">
        <v>121</v>
      </c>
    </row>
    <row r="4990" spans="1:30" hidden="1" x14ac:dyDescent="0.25">
      <c r="A4990" s="88">
        <v>26</v>
      </c>
      <c r="B4990" s="88" t="s">
        <v>6073</v>
      </c>
      <c r="C4990" s="88">
        <v>14</v>
      </c>
      <c r="D4990" s="88">
        <v>460</v>
      </c>
      <c r="E4990" s="88">
        <v>1109</v>
      </c>
      <c r="F4990" s="88" t="s">
        <v>114</v>
      </c>
      <c r="G4990" s="88" t="s">
        <v>485</v>
      </c>
      <c r="H4990" s="88">
        <v>1</v>
      </c>
      <c r="I4990" s="88">
        <v>56.06</v>
      </c>
      <c r="J4990" s="88" t="s">
        <v>502</v>
      </c>
      <c r="K4990" s="88" t="s">
        <v>74</v>
      </c>
      <c r="L4990" s="88"/>
      <c r="M4990" s="88" t="s">
        <v>6206</v>
      </c>
      <c r="N4990" s="88"/>
      <c r="O4990" s="92"/>
      <c r="P4990" s="92" t="s">
        <v>6025</v>
      </c>
      <c r="Q4990" s="92" t="s">
        <v>27</v>
      </c>
      <c r="R4990" s="92" t="s">
        <v>129</v>
      </c>
      <c r="S4990" s="92"/>
      <c r="T4990" s="92"/>
      <c r="U4990" s="92"/>
      <c r="V4990" s="92"/>
      <c r="W4990" s="92">
        <v>35</v>
      </c>
      <c r="X4990" s="93" t="s">
        <v>6408</v>
      </c>
      <c r="Y4990" s="88"/>
      <c r="Z4990" s="88" t="s">
        <v>4950</v>
      </c>
      <c r="AA4990" s="88"/>
      <c r="AB4990" s="88" t="s">
        <v>119</v>
      </c>
      <c r="AC4990" s="88" t="s">
        <v>6050</v>
      </c>
      <c r="AD4990" s="88" t="s">
        <v>121</v>
      </c>
    </row>
    <row r="4991" spans="1:30" hidden="1" x14ac:dyDescent="0.25">
      <c r="A4991" s="88">
        <v>27</v>
      </c>
      <c r="B4991" s="88" t="s">
        <v>6075</v>
      </c>
      <c r="C4991" s="88">
        <v>14</v>
      </c>
      <c r="D4991" s="88">
        <v>460</v>
      </c>
      <c r="E4991" s="88">
        <v>719</v>
      </c>
      <c r="F4991" s="88" t="s">
        <v>114</v>
      </c>
      <c r="G4991" s="88" t="s">
        <v>485</v>
      </c>
      <c r="H4991" s="88">
        <v>1</v>
      </c>
      <c r="I4991" s="88">
        <v>29.55</v>
      </c>
      <c r="J4991" s="88" t="s">
        <v>502</v>
      </c>
      <c r="K4991" s="88" t="s">
        <v>74</v>
      </c>
      <c r="L4991" s="88"/>
      <c r="M4991" s="88" t="s">
        <v>6206</v>
      </c>
      <c r="N4991" s="88"/>
      <c r="O4991" s="92"/>
      <c r="P4991" s="92" t="s">
        <v>6025</v>
      </c>
      <c r="Q4991" s="92" t="s">
        <v>27</v>
      </c>
      <c r="R4991" s="92" t="s">
        <v>129</v>
      </c>
      <c r="S4991" s="92"/>
      <c r="T4991" s="92"/>
      <c r="U4991" s="92"/>
      <c r="V4991" s="92"/>
      <c r="W4991" s="92">
        <v>35</v>
      </c>
      <c r="X4991" s="93" t="s">
        <v>6408</v>
      </c>
      <c r="Y4991" s="88"/>
      <c r="Z4991" s="88" t="s">
        <v>4950</v>
      </c>
      <c r="AA4991" s="88"/>
      <c r="AB4991" s="88" t="s">
        <v>119</v>
      </c>
      <c r="AC4991" s="88" t="s">
        <v>6050</v>
      </c>
      <c r="AD4991" s="88" t="s">
        <v>121</v>
      </c>
    </row>
    <row r="4992" spans="1:30" hidden="1" x14ac:dyDescent="0.25">
      <c r="A4992" s="88">
        <v>28</v>
      </c>
      <c r="B4992" s="88" t="s">
        <v>6076</v>
      </c>
      <c r="C4992" s="88">
        <v>14</v>
      </c>
      <c r="D4992" s="88">
        <v>460</v>
      </c>
      <c r="E4992" s="88">
        <v>841</v>
      </c>
      <c r="F4992" s="88" t="s">
        <v>114</v>
      </c>
      <c r="G4992" s="88" t="s">
        <v>485</v>
      </c>
      <c r="H4992" s="88">
        <v>1</v>
      </c>
      <c r="I4992" s="88">
        <v>37.64</v>
      </c>
      <c r="J4992" s="88" t="s">
        <v>502</v>
      </c>
      <c r="K4992" s="88" t="s">
        <v>74</v>
      </c>
      <c r="L4992" s="88"/>
      <c r="M4992" s="88" t="s">
        <v>6206</v>
      </c>
      <c r="N4992" s="88"/>
      <c r="O4992" s="92"/>
      <c r="P4992" s="92" t="s">
        <v>6025</v>
      </c>
      <c r="Q4992" s="92" t="s">
        <v>27</v>
      </c>
      <c r="R4992" s="92" t="s">
        <v>129</v>
      </c>
      <c r="S4992" s="92"/>
      <c r="T4992" s="92"/>
      <c r="U4992" s="92"/>
      <c r="V4992" s="92"/>
      <c r="W4992" s="92">
        <v>35</v>
      </c>
      <c r="X4992" s="93" t="s">
        <v>6408</v>
      </c>
      <c r="Y4992" s="88"/>
      <c r="Z4992" s="88" t="s">
        <v>4950</v>
      </c>
      <c r="AA4992" s="88"/>
      <c r="AB4992" s="88" t="s">
        <v>119</v>
      </c>
      <c r="AC4992" s="88" t="s">
        <v>6050</v>
      </c>
      <c r="AD4992" s="88" t="s">
        <v>121</v>
      </c>
    </row>
    <row r="4993" spans="1:30" hidden="1" x14ac:dyDescent="0.25">
      <c r="A4993" s="88">
        <v>29</v>
      </c>
      <c r="B4993" s="88" t="s">
        <v>6078</v>
      </c>
      <c r="C4993" s="88">
        <v>14</v>
      </c>
      <c r="D4993" s="88">
        <v>460</v>
      </c>
      <c r="E4993" s="88">
        <v>877</v>
      </c>
      <c r="F4993" s="88" t="s">
        <v>114</v>
      </c>
      <c r="G4993" s="88" t="s">
        <v>485</v>
      </c>
      <c r="H4993" s="88">
        <v>1</v>
      </c>
      <c r="I4993" s="88">
        <v>38.32</v>
      </c>
      <c r="J4993" s="88" t="s">
        <v>502</v>
      </c>
      <c r="K4993" s="88" t="s">
        <v>74</v>
      </c>
      <c r="L4993" s="88"/>
      <c r="M4993" s="88" t="s">
        <v>6206</v>
      </c>
      <c r="N4993" s="88"/>
      <c r="O4993" s="92"/>
      <c r="P4993" s="92" t="s">
        <v>6025</v>
      </c>
      <c r="Q4993" s="92" t="s">
        <v>27</v>
      </c>
      <c r="R4993" s="92" t="s">
        <v>129</v>
      </c>
      <c r="S4993" s="92"/>
      <c r="T4993" s="92"/>
      <c r="U4993" s="92"/>
      <c r="V4993" s="92"/>
      <c r="W4993" s="92">
        <v>35</v>
      </c>
      <c r="X4993" s="93" t="s">
        <v>6408</v>
      </c>
      <c r="Y4993" s="88"/>
      <c r="Z4993" s="88" t="s">
        <v>4950</v>
      </c>
      <c r="AA4993" s="88"/>
      <c r="AB4993" s="88" t="s">
        <v>119</v>
      </c>
      <c r="AC4993" s="88" t="s">
        <v>6050</v>
      </c>
      <c r="AD4993" s="88" t="s">
        <v>121</v>
      </c>
    </row>
    <row r="4994" spans="1:30" hidden="1" x14ac:dyDescent="0.25">
      <c r="A4994" s="88">
        <v>30</v>
      </c>
      <c r="B4994" s="88" t="s">
        <v>6080</v>
      </c>
      <c r="C4994" s="88">
        <v>16</v>
      </c>
      <c r="D4994" s="88">
        <v>329</v>
      </c>
      <c r="E4994" s="88">
        <v>365</v>
      </c>
      <c r="F4994" s="88" t="s">
        <v>114</v>
      </c>
      <c r="G4994" s="88" t="s">
        <v>485</v>
      </c>
      <c r="H4994" s="88">
        <v>1</v>
      </c>
      <c r="I4994" s="88">
        <v>7.97</v>
      </c>
      <c r="J4994" s="88" t="s">
        <v>502</v>
      </c>
      <c r="K4994" s="88" t="s">
        <v>74</v>
      </c>
      <c r="L4994" s="88"/>
      <c r="M4994" s="88" t="s">
        <v>6206</v>
      </c>
      <c r="N4994" s="88"/>
      <c r="O4994" s="92"/>
      <c r="P4994" s="92" t="s">
        <v>6025</v>
      </c>
      <c r="Q4994" s="92" t="s">
        <v>25</v>
      </c>
      <c r="R4994" s="92"/>
      <c r="S4994" s="92" t="s">
        <v>129</v>
      </c>
      <c r="T4994" s="92"/>
      <c r="U4994" s="92"/>
      <c r="V4994" s="92"/>
      <c r="W4994" s="92">
        <v>35</v>
      </c>
      <c r="X4994" s="93" t="s">
        <v>6408</v>
      </c>
      <c r="Y4994" s="88"/>
      <c r="Z4994" s="88" t="s">
        <v>4950</v>
      </c>
      <c r="AA4994" s="88"/>
      <c r="AB4994" s="88" t="s">
        <v>119</v>
      </c>
      <c r="AC4994" s="88" t="s">
        <v>6083</v>
      </c>
      <c r="AD4994" s="88" t="s">
        <v>6084</v>
      </c>
    </row>
    <row r="4995" spans="1:30" hidden="1" x14ac:dyDescent="0.25">
      <c r="A4995" s="88">
        <v>31</v>
      </c>
      <c r="B4995" s="88" t="s">
        <v>6085</v>
      </c>
      <c r="C4995" s="88">
        <v>16</v>
      </c>
      <c r="D4995" s="88">
        <v>150</v>
      </c>
      <c r="E4995" s="88">
        <v>232</v>
      </c>
      <c r="F4995" s="88" t="s">
        <v>114</v>
      </c>
      <c r="G4995" s="88" t="s">
        <v>485</v>
      </c>
      <c r="H4995" s="88">
        <v>2</v>
      </c>
      <c r="I4995" s="88">
        <v>7.18</v>
      </c>
      <c r="J4995" s="88" t="s">
        <v>502</v>
      </c>
      <c r="K4995" s="88" t="s">
        <v>74</v>
      </c>
      <c r="L4995" s="88"/>
      <c r="M4995" s="88" t="s">
        <v>6206</v>
      </c>
      <c r="N4995" s="88"/>
      <c r="O4995" s="92"/>
      <c r="P4995" s="92" t="s">
        <v>6025</v>
      </c>
      <c r="Q4995" s="92" t="s">
        <v>25</v>
      </c>
      <c r="R4995" s="92"/>
      <c r="S4995" s="92" t="s">
        <v>129</v>
      </c>
      <c r="T4995" s="92"/>
      <c r="U4995" s="92"/>
      <c r="V4995" s="92"/>
      <c r="W4995" s="92">
        <v>35</v>
      </c>
      <c r="X4995" s="93" t="s">
        <v>6408</v>
      </c>
      <c r="Y4995" s="88"/>
      <c r="Z4995" s="88" t="s">
        <v>4950</v>
      </c>
      <c r="AA4995" s="88"/>
      <c r="AB4995" s="88" t="s">
        <v>119</v>
      </c>
      <c r="AC4995" s="88" t="s">
        <v>6083</v>
      </c>
      <c r="AD4995" s="88" t="s">
        <v>6084</v>
      </c>
    </row>
    <row r="4996" spans="1:30" hidden="1" x14ac:dyDescent="0.25">
      <c r="A4996" s="88">
        <v>32</v>
      </c>
      <c r="B4996" s="88" t="s">
        <v>6086</v>
      </c>
      <c r="C4996" s="88">
        <v>16</v>
      </c>
      <c r="D4996" s="88">
        <v>135</v>
      </c>
      <c r="E4996" s="88">
        <v>138</v>
      </c>
      <c r="F4996" s="88" t="s">
        <v>114</v>
      </c>
      <c r="G4996" s="88" t="s">
        <v>485</v>
      </c>
      <c r="H4996" s="88">
        <v>2</v>
      </c>
      <c r="I4996" s="88">
        <v>2.14</v>
      </c>
      <c r="J4996" s="88" t="s">
        <v>502</v>
      </c>
      <c r="K4996" s="88" t="s">
        <v>74</v>
      </c>
      <c r="L4996" s="88"/>
      <c r="M4996" s="88" t="s">
        <v>6206</v>
      </c>
      <c r="N4996" s="88"/>
      <c r="O4996" s="92"/>
      <c r="P4996" s="92" t="s">
        <v>6025</v>
      </c>
      <c r="Q4996" s="92" t="s">
        <v>25</v>
      </c>
      <c r="R4996" s="92"/>
      <c r="S4996" s="92" t="s">
        <v>129</v>
      </c>
      <c r="T4996" s="92"/>
      <c r="U4996" s="92"/>
      <c r="V4996" s="92"/>
      <c r="W4996" s="92">
        <v>35</v>
      </c>
      <c r="X4996" s="93" t="s">
        <v>6408</v>
      </c>
      <c r="Y4996" s="88"/>
      <c r="Z4996" s="88" t="s">
        <v>4950</v>
      </c>
      <c r="AA4996" s="88"/>
      <c r="AB4996" s="88" t="s">
        <v>119</v>
      </c>
      <c r="AC4996" s="88" t="s">
        <v>6083</v>
      </c>
      <c r="AD4996" s="88" t="s">
        <v>6084</v>
      </c>
    </row>
    <row r="4997" spans="1:30" hidden="1" x14ac:dyDescent="0.25">
      <c r="A4997" s="88">
        <v>33</v>
      </c>
      <c r="B4997" s="88" t="s">
        <v>6088</v>
      </c>
      <c r="C4997" s="88">
        <v>16</v>
      </c>
      <c r="D4997" s="88">
        <v>450</v>
      </c>
      <c r="E4997" s="88">
        <v>880</v>
      </c>
      <c r="F4997" s="88" t="s">
        <v>114</v>
      </c>
      <c r="G4997" s="88" t="s">
        <v>485</v>
      </c>
      <c r="H4997" s="88">
        <v>1</v>
      </c>
      <c r="I4997" s="88">
        <v>42.75</v>
      </c>
      <c r="J4997" s="88" t="s">
        <v>502</v>
      </c>
      <c r="K4997" s="88" t="s">
        <v>74</v>
      </c>
      <c r="L4997" s="88"/>
      <c r="M4997" s="88" t="s">
        <v>6206</v>
      </c>
      <c r="N4997" s="88"/>
      <c r="O4997" s="92"/>
      <c r="P4997" s="92" t="s">
        <v>6025</v>
      </c>
      <c r="Q4997" s="92" t="s">
        <v>27</v>
      </c>
      <c r="R4997" s="92"/>
      <c r="S4997" s="92" t="s">
        <v>129</v>
      </c>
      <c r="T4997" s="92"/>
      <c r="U4997" s="92"/>
      <c r="V4997" s="92"/>
      <c r="W4997" s="92">
        <v>35</v>
      </c>
      <c r="X4997" s="93" t="s">
        <v>6408</v>
      </c>
      <c r="Y4997" s="88"/>
      <c r="Z4997" s="88" t="s">
        <v>4950</v>
      </c>
      <c r="AA4997" s="88"/>
      <c r="AB4997" s="88" t="s">
        <v>119</v>
      </c>
      <c r="AC4997" s="88" t="s">
        <v>6083</v>
      </c>
      <c r="AD4997" s="88" t="s">
        <v>6084</v>
      </c>
    </row>
    <row r="4998" spans="1:30" hidden="1" x14ac:dyDescent="0.25">
      <c r="A4998" s="88">
        <v>34</v>
      </c>
      <c r="B4998" s="88" t="s">
        <v>6090</v>
      </c>
      <c r="C4998" s="88">
        <v>20</v>
      </c>
      <c r="D4998" s="88">
        <v>500</v>
      </c>
      <c r="E4998" s="88">
        <v>678</v>
      </c>
      <c r="F4998" s="88" t="s">
        <v>114</v>
      </c>
      <c r="G4998" s="88" t="s">
        <v>485</v>
      </c>
      <c r="H4998" s="88">
        <v>2</v>
      </c>
      <c r="I4998" s="88">
        <v>106.45</v>
      </c>
      <c r="J4998" s="88" t="s">
        <v>502</v>
      </c>
      <c r="K4998" s="88" t="s">
        <v>74</v>
      </c>
      <c r="L4998" s="88"/>
      <c r="M4998" s="88" t="s">
        <v>6206</v>
      </c>
      <c r="N4998" s="88"/>
      <c r="O4998" s="92"/>
      <c r="P4998" s="92" t="s">
        <v>6025</v>
      </c>
      <c r="Q4998" s="92" t="s">
        <v>27</v>
      </c>
      <c r="R4998" s="92" t="s">
        <v>129</v>
      </c>
      <c r="S4998" s="92"/>
      <c r="T4998" s="92"/>
      <c r="U4998" s="92"/>
      <c r="V4998" s="92"/>
      <c r="W4998" s="92">
        <v>35</v>
      </c>
      <c r="X4998" s="93" t="s">
        <v>6408</v>
      </c>
      <c r="Y4998" s="88"/>
      <c r="Z4998" s="88" t="s">
        <v>4950</v>
      </c>
      <c r="AA4998" s="88"/>
      <c r="AB4998" s="88" t="s">
        <v>119</v>
      </c>
      <c r="AC4998" s="88" t="s">
        <v>6091</v>
      </c>
      <c r="AD4998" s="88" t="s">
        <v>121</v>
      </c>
    </row>
    <row r="4999" spans="1:30" hidden="1" x14ac:dyDescent="0.25">
      <c r="A4999" s="88">
        <v>35</v>
      </c>
      <c r="B4999" s="88" t="s">
        <v>6092</v>
      </c>
      <c r="C4999" s="88">
        <v>20</v>
      </c>
      <c r="D4999" s="88">
        <v>500</v>
      </c>
      <c r="E4999" s="88">
        <v>737</v>
      </c>
      <c r="F4999" s="88" t="s">
        <v>114</v>
      </c>
      <c r="G4999" s="88" t="s">
        <v>485</v>
      </c>
      <c r="H4999" s="88">
        <v>1</v>
      </c>
      <c r="I4999" s="88">
        <v>48.6</v>
      </c>
      <c r="J4999" s="88" t="s">
        <v>502</v>
      </c>
      <c r="K4999" s="88" t="s">
        <v>74</v>
      </c>
      <c r="L4999" s="88"/>
      <c r="M4999" s="88" t="s">
        <v>6206</v>
      </c>
      <c r="N4999" s="88"/>
      <c r="O4999" s="92"/>
      <c r="P4999" s="92" t="s">
        <v>6025</v>
      </c>
      <c r="Q4999" s="92" t="s">
        <v>27</v>
      </c>
      <c r="R4999" s="92" t="s">
        <v>129</v>
      </c>
      <c r="S4999" s="92"/>
      <c r="T4999" s="92"/>
      <c r="U4999" s="92"/>
      <c r="V4999" s="92"/>
      <c r="W4999" s="92">
        <v>35</v>
      </c>
      <c r="X4999" s="93" t="s">
        <v>6408</v>
      </c>
      <c r="Y4999" s="88"/>
      <c r="Z4999" s="88" t="s">
        <v>4950</v>
      </c>
      <c r="AA4999" s="88"/>
      <c r="AB4999" s="88" t="s">
        <v>119</v>
      </c>
      <c r="AC4999" s="88" t="s">
        <v>6091</v>
      </c>
      <c r="AD4999" s="88" t="s">
        <v>121</v>
      </c>
    </row>
    <row r="5000" spans="1:30" hidden="1" x14ac:dyDescent="0.25">
      <c r="A5000" s="88">
        <v>36</v>
      </c>
      <c r="B5000" s="88" t="s">
        <v>6094</v>
      </c>
      <c r="C5000" s="88">
        <v>20</v>
      </c>
      <c r="D5000" s="88">
        <v>500</v>
      </c>
      <c r="E5000" s="88">
        <v>736</v>
      </c>
      <c r="F5000" s="88" t="s">
        <v>114</v>
      </c>
      <c r="G5000" s="88" t="s">
        <v>485</v>
      </c>
      <c r="H5000" s="88">
        <v>1</v>
      </c>
      <c r="I5000" s="88">
        <v>48.51</v>
      </c>
      <c r="J5000" s="88" t="s">
        <v>502</v>
      </c>
      <c r="K5000" s="88" t="s">
        <v>74</v>
      </c>
      <c r="L5000" s="88"/>
      <c r="M5000" s="88" t="s">
        <v>6206</v>
      </c>
      <c r="N5000" s="88"/>
      <c r="O5000" s="92"/>
      <c r="P5000" s="92" t="s">
        <v>6025</v>
      </c>
      <c r="Q5000" s="92" t="s">
        <v>27</v>
      </c>
      <c r="R5000" s="92" t="s">
        <v>129</v>
      </c>
      <c r="S5000" s="92"/>
      <c r="T5000" s="92"/>
      <c r="U5000" s="92"/>
      <c r="V5000" s="92"/>
      <c r="W5000" s="92">
        <v>35</v>
      </c>
      <c r="X5000" s="93" t="s">
        <v>6408</v>
      </c>
      <c r="Y5000" s="88"/>
      <c r="Z5000" s="88" t="s">
        <v>4950</v>
      </c>
      <c r="AA5000" s="88"/>
      <c r="AB5000" s="88" t="s">
        <v>119</v>
      </c>
      <c r="AC5000" s="88" t="s">
        <v>6091</v>
      </c>
      <c r="AD5000" s="88" t="s">
        <v>121</v>
      </c>
    </row>
    <row r="5001" spans="1:30" hidden="1" x14ac:dyDescent="0.25">
      <c r="A5001" s="88">
        <v>37</v>
      </c>
      <c r="B5001" s="88" t="s">
        <v>6096</v>
      </c>
      <c r="C5001" s="88">
        <v>20</v>
      </c>
      <c r="D5001" s="88">
        <v>500</v>
      </c>
      <c r="E5001" s="88">
        <v>631</v>
      </c>
      <c r="F5001" s="88" t="s">
        <v>114</v>
      </c>
      <c r="G5001" s="88" t="s">
        <v>485</v>
      </c>
      <c r="H5001" s="88">
        <v>2</v>
      </c>
      <c r="I5001" s="88">
        <v>88.55</v>
      </c>
      <c r="J5001" s="88" t="s">
        <v>502</v>
      </c>
      <c r="K5001" s="88" t="s">
        <v>74</v>
      </c>
      <c r="L5001" s="88"/>
      <c r="M5001" s="88" t="s">
        <v>6206</v>
      </c>
      <c r="N5001" s="88"/>
      <c r="O5001" s="92"/>
      <c r="P5001" s="92" t="s">
        <v>6025</v>
      </c>
      <c r="Q5001" s="92" t="s">
        <v>27</v>
      </c>
      <c r="R5001" s="92" t="s">
        <v>129</v>
      </c>
      <c r="S5001" s="92"/>
      <c r="T5001" s="92"/>
      <c r="U5001" s="92"/>
      <c r="V5001" s="92"/>
      <c r="W5001" s="92">
        <v>35</v>
      </c>
      <c r="X5001" s="93" t="s">
        <v>6408</v>
      </c>
      <c r="Y5001" s="88"/>
      <c r="Z5001" s="88" t="s">
        <v>4950</v>
      </c>
      <c r="AA5001" s="88"/>
      <c r="AB5001" s="88" t="s">
        <v>119</v>
      </c>
      <c r="AC5001" s="88" t="s">
        <v>6091</v>
      </c>
      <c r="AD5001" s="88" t="s">
        <v>121</v>
      </c>
    </row>
    <row r="5002" spans="1:30" hidden="1" x14ac:dyDescent="0.25">
      <c r="A5002" s="88">
        <v>38</v>
      </c>
      <c r="B5002" s="88" t="s">
        <v>6097</v>
      </c>
      <c r="C5002" s="88">
        <v>20</v>
      </c>
      <c r="D5002" s="88">
        <v>500</v>
      </c>
      <c r="E5002" s="88">
        <v>648</v>
      </c>
      <c r="F5002" s="88" t="s">
        <v>114</v>
      </c>
      <c r="G5002" s="88" t="s">
        <v>485</v>
      </c>
      <c r="H5002" s="88">
        <v>1</v>
      </c>
      <c r="I5002" s="88">
        <v>44.37</v>
      </c>
      <c r="J5002" s="88" t="s">
        <v>502</v>
      </c>
      <c r="K5002" s="88" t="s">
        <v>74</v>
      </c>
      <c r="L5002" s="88"/>
      <c r="M5002" s="88" t="s">
        <v>6206</v>
      </c>
      <c r="N5002" s="88"/>
      <c r="O5002" s="92"/>
      <c r="P5002" s="92" t="s">
        <v>6025</v>
      </c>
      <c r="Q5002" s="92" t="s">
        <v>27</v>
      </c>
      <c r="R5002" s="92" t="s">
        <v>129</v>
      </c>
      <c r="S5002" s="92"/>
      <c r="T5002" s="92"/>
      <c r="U5002" s="92"/>
      <c r="V5002" s="92"/>
      <c r="W5002" s="92">
        <v>35</v>
      </c>
      <c r="X5002" s="93" t="s">
        <v>6408</v>
      </c>
      <c r="Y5002" s="88"/>
      <c r="Z5002" s="88" t="s">
        <v>4950</v>
      </c>
      <c r="AA5002" s="88"/>
      <c r="AB5002" s="88" t="s">
        <v>119</v>
      </c>
      <c r="AC5002" s="88" t="s">
        <v>6091</v>
      </c>
      <c r="AD5002" s="88" t="s">
        <v>121</v>
      </c>
    </row>
    <row r="5003" spans="1:30" hidden="1" x14ac:dyDescent="0.25">
      <c r="A5003" s="88">
        <v>39</v>
      </c>
      <c r="B5003" s="88" t="s">
        <v>6099</v>
      </c>
      <c r="C5003" s="88">
        <v>20</v>
      </c>
      <c r="D5003" s="88">
        <v>500</v>
      </c>
      <c r="E5003" s="88">
        <v>647</v>
      </c>
      <c r="F5003" s="88" t="s">
        <v>114</v>
      </c>
      <c r="G5003" s="88" t="s">
        <v>485</v>
      </c>
      <c r="H5003" s="88">
        <v>1</v>
      </c>
      <c r="I5003" s="88">
        <v>44.28</v>
      </c>
      <c r="J5003" s="88" t="s">
        <v>502</v>
      </c>
      <c r="K5003" s="88" t="s">
        <v>74</v>
      </c>
      <c r="L5003" s="88"/>
      <c r="M5003" s="88" t="s">
        <v>6206</v>
      </c>
      <c r="N5003" s="88"/>
      <c r="O5003" s="92"/>
      <c r="P5003" s="92" t="s">
        <v>6025</v>
      </c>
      <c r="Q5003" s="92" t="s">
        <v>27</v>
      </c>
      <c r="R5003" s="92" t="s">
        <v>129</v>
      </c>
      <c r="S5003" s="92"/>
      <c r="T5003" s="92"/>
      <c r="U5003" s="92"/>
      <c r="V5003" s="92"/>
      <c r="W5003" s="92">
        <v>35</v>
      </c>
      <c r="X5003" s="93" t="s">
        <v>6408</v>
      </c>
      <c r="Y5003" s="88"/>
      <c r="Z5003" s="88" t="s">
        <v>4950</v>
      </c>
      <c r="AA5003" s="88"/>
      <c r="AB5003" s="88" t="s">
        <v>119</v>
      </c>
      <c r="AC5003" s="88" t="s">
        <v>6091</v>
      </c>
      <c r="AD5003" s="88" t="s">
        <v>121</v>
      </c>
    </row>
    <row r="5004" spans="1:30" hidden="1" x14ac:dyDescent="0.25">
      <c r="A5004" s="88">
        <v>40</v>
      </c>
      <c r="B5004" s="88" t="s">
        <v>6101</v>
      </c>
      <c r="C5004" s="88">
        <v>20</v>
      </c>
      <c r="D5004" s="88">
        <v>500</v>
      </c>
      <c r="E5004" s="88">
        <v>1205</v>
      </c>
      <c r="F5004" s="88" t="s">
        <v>114</v>
      </c>
      <c r="G5004" s="88" t="s">
        <v>485</v>
      </c>
      <c r="H5004" s="88">
        <v>2</v>
      </c>
      <c r="I5004" s="88">
        <v>187.77</v>
      </c>
      <c r="J5004" s="88" t="s">
        <v>502</v>
      </c>
      <c r="K5004" s="88" t="s">
        <v>74</v>
      </c>
      <c r="L5004" s="88"/>
      <c r="M5004" s="88" t="s">
        <v>6206</v>
      </c>
      <c r="N5004" s="88"/>
      <c r="O5004" s="92"/>
      <c r="P5004" s="92" t="s">
        <v>6025</v>
      </c>
      <c r="Q5004" s="92" t="s">
        <v>27</v>
      </c>
      <c r="R5004" s="92" t="s">
        <v>129</v>
      </c>
      <c r="S5004" s="92"/>
      <c r="T5004" s="92"/>
      <c r="U5004" s="92"/>
      <c r="V5004" s="92"/>
      <c r="W5004" s="92">
        <v>35</v>
      </c>
      <c r="X5004" s="93" t="s">
        <v>6408</v>
      </c>
      <c r="Y5004" s="88"/>
      <c r="Z5004" s="88" t="s">
        <v>4950</v>
      </c>
      <c r="AA5004" s="88"/>
      <c r="AB5004" s="88" t="s">
        <v>119</v>
      </c>
      <c r="AC5004" s="88" t="s">
        <v>6091</v>
      </c>
      <c r="AD5004" s="88" t="s">
        <v>121</v>
      </c>
    </row>
    <row r="5005" spans="1:30" hidden="1" x14ac:dyDescent="0.25">
      <c r="A5005" s="88">
        <v>41</v>
      </c>
      <c r="B5005" s="88" t="s">
        <v>6103</v>
      </c>
      <c r="C5005" s="88">
        <v>20</v>
      </c>
      <c r="D5005" s="88">
        <v>500</v>
      </c>
      <c r="E5005" s="88">
        <v>1106</v>
      </c>
      <c r="F5005" s="88" t="s">
        <v>114</v>
      </c>
      <c r="G5005" s="88" t="s">
        <v>485</v>
      </c>
      <c r="H5005" s="88">
        <v>1</v>
      </c>
      <c r="I5005" s="88">
        <v>73.37</v>
      </c>
      <c r="J5005" s="88" t="s">
        <v>502</v>
      </c>
      <c r="K5005" s="88" t="s">
        <v>74</v>
      </c>
      <c r="L5005" s="88"/>
      <c r="M5005" s="88" t="s">
        <v>6206</v>
      </c>
      <c r="N5005" s="88"/>
      <c r="O5005" s="92"/>
      <c r="P5005" s="92" t="s">
        <v>6025</v>
      </c>
      <c r="Q5005" s="92" t="s">
        <v>27</v>
      </c>
      <c r="R5005" s="92" t="s">
        <v>129</v>
      </c>
      <c r="S5005" s="92"/>
      <c r="T5005" s="92"/>
      <c r="U5005" s="92"/>
      <c r="V5005" s="92"/>
      <c r="W5005" s="92">
        <v>35</v>
      </c>
      <c r="X5005" s="93" t="s">
        <v>6408</v>
      </c>
      <c r="Y5005" s="88"/>
      <c r="Z5005" s="88" t="s">
        <v>4950</v>
      </c>
      <c r="AA5005" s="88"/>
      <c r="AB5005" s="88" t="s">
        <v>119</v>
      </c>
      <c r="AC5005" s="88" t="s">
        <v>6091</v>
      </c>
      <c r="AD5005" s="88" t="s">
        <v>121</v>
      </c>
    </row>
    <row r="5006" spans="1:30" hidden="1" x14ac:dyDescent="0.25">
      <c r="A5006" s="88">
        <v>42</v>
      </c>
      <c r="B5006" s="88" t="s">
        <v>6105</v>
      </c>
      <c r="C5006" s="88">
        <v>20</v>
      </c>
      <c r="D5006" s="88">
        <v>500</v>
      </c>
      <c r="E5006" s="88">
        <v>1106</v>
      </c>
      <c r="F5006" s="88" t="s">
        <v>114</v>
      </c>
      <c r="G5006" s="88" t="s">
        <v>485</v>
      </c>
      <c r="H5006" s="88">
        <v>1</v>
      </c>
      <c r="I5006" s="88">
        <v>73.47</v>
      </c>
      <c r="J5006" s="88" t="s">
        <v>502</v>
      </c>
      <c r="K5006" s="88" t="s">
        <v>74</v>
      </c>
      <c r="L5006" s="88"/>
      <c r="M5006" s="88" t="s">
        <v>6206</v>
      </c>
      <c r="N5006" s="88"/>
      <c r="O5006" s="92"/>
      <c r="P5006" s="92" t="s">
        <v>6025</v>
      </c>
      <c r="Q5006" s="92" t="s">
        <v>27</v>
      </c>
      <c r="R5006" s="92" t="s">
        <v>129</v>
      </c>
      <c r="S5006" s="92"/>
      <c r="T5006" s="92"/>
      <c r="U5006" s="92"/>
      <c r="V5006" s="92"/>
      <c r="W5006" s="92">
        <v>35</v>
      </c>
      <c r="X5006" s="93" t="s">
        <v>6408</v>
      </c>
      <c r="Y5006" s="88"/>
      <c r="Z5006" s="88" t="s">
        <v>4950</v>
      </c>
      <c r="AA5006" s="88"/>
      <c r="AB5006" s="88" t="s">
        <v>119</v>
      </c>
      <c r="AC5006" s="88" t="s">
        <v>6091</v>
      </c>
      <c r="AD5006" s="88" t="s">
        <v>121</v>
      </c>
    </row>
    <row r="5007" spans="1:30" hidden="1" x14ac:dyDescent="0.25">
      <c r="A5007" s="88">
        <v>43</v>
      </c>
      <c r="B5007" s="88" t="s">
        <v>6106</v>
      </c>
      <c r="C5007" s="88">
        <v>20</v>
      </c>
      <c r="D5007" s="88">
        <v>367</v>
      </c>
      <c r="E5007" s="88">
        <v>500</v>
      </c>
      <c r="F5007" s="88" t="s">
        <v>114</v>
      </c>
      <c r="G5007" s="88" t="s">
        <v>485</v>
      </c>
      <c r="H5007" s="88">
        <v>1</v>
      </c>
      <c r="I5007" s="88">
        <v>28.81</v>
      </c>
      <c r="J5007" s="88" t="s">
        <v>502</v>
      </c>
      <c r="K5007" s="88" t="s">
        <v>74</v>
      </c>
      <c r="L5007" s="88"/>
      <c r="M5007" s="88" t="s">
        <v>6206</v>
      </c>
      <c r="N5007" s="88"/>
      <c r="O5007" s="92"/>
      <c r="P5007" s="92" t="s">
        <v>6025</v>
      </c>
      <c r="Q5007" s="92" t="s">
        <v>27</v>
      </c>
      <c r="R5007" s="92" t="s">
        <v>129</v>
      </c>
      <c r="S5007" s="92"/>
      <c r="T5007" s="92"/>
      <c r="U5007" s="92"/>
      <c r="V5007" s="92"/>
      <c r="W5007" s="92">
        <v>35</v>
      </c>
      <c r="X5007" s="93" t="s">
        <v>6408</v>
      </c>
      <c r="Y5007" s="88"/>
      <c r="Z5007" s="88" t="s">
        <v>4950</v>
      </c>
      <c r="AA5007" s="88"/>
      <c r="AB5007" s="88" t="s">
        <v>119</v>
      </c>
      <c r="AC5007" s="88" t="s">
        <v>6091</v>
      </c>
      <c r="AD5007" s="88" t="s">
        <v>121</v>
      </c>
    </row>
    <row r="5008" spans="1:30" hidden="1" x14ac:dyDescent="0.25">
      <c r="A5008" s="88">
        <v>44</v>
      </c>
      <c r="B5008" s="88" t="s">
        <v>6107</v>
      </c>
      <c r="C5008" s="88">
        <v>20</v>
      </c>
      <c r="D5008" s="88">
        <v>500</v>
      </c>
      <c r="E5008" s="88">
        <v>692</v>
      </c>
      <c r="F5008" s="88" t="s">
        <v>114</v>
      </c>
      <c r="G5008" s="88" t="s">
        <v>485</v>
      </c>
      <c r="H5008" s="88">
        <v>1</v>
      </c>
      <c r="I5008" s="88">
        <v>49.97</v>
      </c>
      <c r="J5008" s="88" t="s">
        <v>502</v>
      </c>
      <c r="K5008" s="88" t="s">
        <v>74</v>
      </c>
      <c r="L5008" s="88"/>
      <c r="M5008" s="88" t="s">
        <v>6206</v>
      </c>
      <c r="N5008" s="88"/>
      <c r="O5008" s="92"/>
      <c r="P5008" s="92" t="s">
        <v>6025</v>
      </c>
      <c r="Q5008" s="92" t="s">
        <v>27</v>
      </c>
      <c r="R5008" s="92" t="s">
        <v>129</v>
      </c>
      <c r="S5008" s="92"/>
      <c r="T5008" s="92"/>
      <c r="U5008" s="92"/>
      <c r="V5008" s="92"/>
      <c r="W5008" s="92">
        <v>35</v>
      </c>
      <c r="X5008" s="93" t="s">
        <v>6408</v>
      </c>
      <c r="Y5008" s="88"/>
      <c r="Z5008" s="88" t="s">
        <v>4950</v>
      </c>
      <c r="AA5008" s="88"/>
      <c r="AB5008" s="88" t="s">
        <v>119</v>
      </c>
      <c r="AC5008" s="88" t="s">
        <v>6091</v>
      </c>
      <c r="AD5008" s="88" t="s">
        <v>121</v>
      </c>
    </row>
    <row r="5009" spans="1:30" hidden="1" x14ac:dyDescent="0.25">
      <c r="A5009" s="88">
        <v>45</v>
      </c>
      <c r="B5009" s="88" t="s">
        <v>6108</v>
      </c>
      <c r="C5009" s="88">
        <v>20</v>
      </c>
      <c r="D5009" s="88">
        <v>500</v>
      </c>
      <c r="E5009" s="88">
        <v>724</v>
      </c>
      <c r="F5009" s="88" t="s">
        <v>114</v>
      </c>
      <c r="G5009" s="88" t="s">
        <v>485</v>
      </c>
      <c r="H5009" s="88">
        <v>1</v>
      </c>
      <c r="I5009" s="88">
        <v>46.59</v>
      </c>
      <c r="J5009" s="88" t="s">
        <v>502</v>
      </c>
      <c r="K5009" s="88" t="s">
        <v>74</v>
      </c>
      <c r="L5009" s="88"/>
      <c r="M5009" s="88" t="s">
        <v>6206</v>
      </c>
      <c r="N5009" s="88"/>
      <c r="O5009" s="92"/>
      <c r="P5009" s="92" t="s">
        <v>6025</v>
      </c>
      <c r="Q5009" s="92" t="s">
        <v>27</v>
      </c>
      <c r="R5009" s="92" t="s">
        <v>129</v>
      </c>
      <c r="S5009" s="92"/>
      <c r="T5009" s="92"/>
      <c r="U5009" s="92"/>
      <c r="V5009" s="92"/>
      <c r="W5009" s="92">
        <v>35</v>
      </c>
      <c r="X5009" s="93" t="s">
        <v>6408</v>
      </c>
      <c r="Y5009" s="88"/>
      <c r="Z5009" s="88" t="s">
        <v>4950</v>
      </c>
      <c r="AA5009" s="88"/>
      <c r="AB5009" s="88" t="s">
        <v>119</v>
      </c>
      <c r="AC5009" s="88" t="s">
        <v>6091</v>
      </c>
      <c r="AD5009" s="88" t="s">
        <v>121</v>
      </c>
    </row>
    <row r="5010" spans="1:30" hidden="1" x14ac:dyDescent="0.25">
      <c r="A5010" s="88">
        <v>46</v>
      </c>
      <c r="B5010" s="88" t="s">
        <v>6110</v>
      </c>
      <c r="C5010" s="88">
        <v>20</v>
      </c>
      <c r="D5010" s="88">
        <v>500</v>
      </c>
      <c r="E5010" s="88">
        <v>785</v>
      </c>
      <c r="F5010" s="88" t="s">
        <v>114</v>
      </c>
      <c r="G5010" s="88" t="s">
        <v>485</v>
      </c>
      <c r="H5010" s="88">
        <v>1</v>
      </c>
      <c r="I5010" s="88">
        <v>56.68</v>
      </c>
      <c r="J5010" s="88" t="s">
        <v>502</v>
      </c>
      <c r="K5010" s="88" t="s">
        <v>74</v>
      </c>
      <c r="L5010" s="88"/>
      <c r="M5010" s="88" t="s">
        <v>6206</v>
      </c>
      <c r="N5010" s="88"/>
      <c r="O5010" s="92"/>
      <c r="P5010" s="92" t="s">
        <v>6025</v>
      </c>
      <c r="Q5010" s="92" t="s">
        <v>27</v>
      </c>
      <c r="R5010" s="92" t="s">
        <v>129</v>
      </c>
      <c r="S5010" s="92"/>
      <c r="T5010" s="92"/>
      <c r="U5010" s="92"/>
      <c r="V5010" s="92"/>
      <c r="W5010" s="92">
        <v>35</v>
      </c>
      <c r="X5010" s="93" t="s">
        <v>6408</v>
      </c>
      <c r="Y5010" s="88"/>
      <c r="Z5010" s="88" t="s">
        <v>4950</v>
      </c>
      <c r="AA5010" s="88"/>
      <c r="AB5010" s="88" t="s">
        <v>119</v>
      </c>
      <c r="AC5010" s="88" t="s">
        <v>6091</v>
      </c>
      <c r="AD5010" s="88" t="s">
        <v>121</v>
      </c>
    </row>
    <row r="5011" spans="1:30" hidden="1" x14ac:dyDescent="0.25">
      <c r="A5011" s="88">
        <v>47</v>
      </c>
      <c r="B5011" s="88" t="s">
        <v>6112</v>
      </c>
      <c r="C5011" s="88">
        <v>20</v>
      </c>
      <c r="D5011" s="88">
        <v>500</v>
      </c>
      <c r="E5011" s="88">
        <v>732</v>
      </c>
      <c r="F5011" s="88" t="s">
        <v>114</v>
      </c>
      <c r="G5011" s="88" t="s">
        <v>485</v>
      </c>
      <c r="H5011" s="88">
        <v>1</v>
      </c>
      <c r="I5011" s="88">
        <v>46.86</v>
      </c>
      <c r="J5011" s="88" t="s">
        <v>502</v>
      </c>
      <c r="K5011" s="88" t="s">
        <v>74</v>
      </c>
      <c r="L5011" s="88"/>
      <c r="M5011" s="88" t="s">
        <v>6206</v>
      </c>
      <c r="N5011" s="88"/>
      <c r="O5011" s="92"/>
      <c r="P5011" s="92" t="s">
        <v>6025</v>
      </c>
      <c r="Q5011" s="92" t="s">
        <v>27</v>
      </c>
      <c r="R5011" s="92" t="s">
        <v>129</v>
      </c>
      <c r="S5011" s="92"/>
      <c r="T5011" s="92"/>
      <c r="U5011" s="92"/>
      <c r="V5011" s="92"/>
      <c r="W5011" s="92">
        <v>35</v>
      </c>
      <c r="X5011" s="93" t="s">
        <v>6408</v>
      </c>
      <c r="Y5011" s="88"/>
      <c r="Z5011" s="88" t="s">
        <v>4950</v>
      </c>
      <c r="AA5011" s="88"/>
      <c r="AB5011" s="88" t="s">
        <v>119</v>
      </c>
      <c r="AC5011" s="88" t="s">
        <v>6091</v>
      </c>
      <c r="AD5011" s="88" t="s">
        <v>121</v>
      </c>
    </row>
    <row r="5012" spans="1:30" hidden="1" x14ac:dyDescent="0.25">
      <c r="A5012" s="88">
        <v>48</v>
      </c>
      <c r="B5012" s="88" t="s">
        <v>6114</v>
      </c>
      <c r="C5012" s="88">
        <v>20</v>
      </c>
      <c r="D5012" s="88">
        <v>500</v>
      </c>
      <c r="E5012" s="88">
        <v>810</v>
      </c>
      <c r="F5012" s="88" t="s">
        <v>114</v>
      </c>
      <c r="G5012" s="88" t="s">
        <v>485</v>
      </c>
      <c r="H5012" s="88">
        <v>1</v>
      </c>
      <c r="I5012" s="88">
        <v>58.87</v>
      </c>
      <c r="J5012" s="88" t="s">
        <v>502</v>
      </c>
      <c r="K5012" s="88" t="s">
        <v>74</v>
      </c>
      <c r="L5012" s="88"/>
      <c r="M5012" s="88" t="s">
        <v>6206</v>
      </c>
      <c r="N5012" s="88"/>
      <c r="O5012" s="92"/>
      <c r="P5012" s="92" t="s">
        <v>6025</v>
      </c>
      <c r="Q5012" s="92" t="s">
        <v>27</v>
      </c>
      <c r="R5012" s="92" t="s">
        <v>129</v>
      </c>
      <c r="S5012" s="92"/>
      <c r="T5012" s="92"/>
      <c r="U5012" s="92"/>
      <c r="V5012" s="92"/>
      <c r="W5012" s="92">
        <v>35</v>
      </c>
      <c r="X5012" s="93" t="s">
        <v>6408</v>
      </c>
      <c r="Y5012" s="88"/>
      <c r="Z5012" s="88" t="s">
        <v>4950</v>
      </c>
      <c r="AA5012" s="88"/>
      <c r="AB5012" s="88" t="s">
        <v>119</v>
      </c>
      <c r="AC5012" s="88" t="s">
        <v>6091</v>
      </c>
      <c r="AD5012" s="88" t="s">
        <v>121</v>
      </c>
    </row>
    <row r="5013" spans="1:30" hidden="1" x14ac:dyDescent="0.25">
      <c r="A5013" s="88">
        <v>49</v>
      </c>
      <c r="B5013" s="88" t="s">
        <v>6115</v>
      </c>
      <c r="C5013" s="88">
        <v>20</v>
      </c>
      <c r="D5013" s="88">
        <v>500</v>
      </c>
      <c r="E5013" s="88">
        <v>788</v>
      </c>
      <c r="F5013" s="88" t="s">
        <v>114</v>
      </c>
      <c r="G5013" s="88" t="s">
        <v>485</v>
      </c>
      <c r="H5013" s="88">
        <v>1</v>
      </c>
      <c r="I5013" s="88">
        <v>51.77</v>
      </c>
      <c r="J5013" s="88" t="s">
        <v>502</v>
      </c>
      <c r="K5013" s="88" t="s">
        <v>74</v>
      </c>
      <c r="L5013" s="88"/>
      <c r="M5013" s="88" t="s">
        <v>6206</v>
      </c>
      <c r="N5013" s="88"/>
      <c r="O5013" s="92"/>
      <c r="P5013" s="92" t="s">
        <v>6025</v>
      </c>
      <c r="Q5013" s="92" t="s">
        <v>27</v>
      </c>
      <c r="R5013" s="92" t="s">
        <v>129</v>
      </c>
      <c r="S5013" s="92"/>
      <c r="T5013" s="92"/>
      <c r="U5013" s="92"/>
      <c r="V5013" s="92"/>
      <c r="W5013" s="92">
        <v>35</v>
      </c>
      <c r="X5013" s="93" t="s">
        <v>6408</v>
      </c>
      <c r="Y5013" s="88"/>
      <c r="Z5013" s="88" t="s">
        <v>4950</v>
      </c>
      <c r="AA5013" s="88"/>
      <c r="AB5013" s="88" t="s">
        <v>119</v>
      </c>
      <c r="AC5013" s="88" t="s">
        <v>6091</v>
      </c>
      <c r="AD5013" s="88" t="s">
        <v>121</v>
      </c>
    </row>
    <row r="5014" spans="1:30" hidden="1" x14ac:dyDescent="0.25">
      <c r="A5014" s="88">
        <v>50</v>
      </c>
      <c r="B5014" s="88" t="s">
        <v>6117</v>
      </c>
      <c r="C5014" s="88">
        <v>20</v>
      </c>
      <c r="D5014" s="88">
        <v>500</v>
      </c>
      <c r="E5014" s="88">
        <v>835</v>
      </c>
      <c r="F5014" s="88" t="s">
        <v>114</v>
      </c>
      <c r="G5014" s="88" t="s">
        <v>485</v>
      </c>
      <c r="H5014" s="88">
        <v>1</v>
      </c>
      <c r="I5014" s="88">
        <v>54.11</v>
      </c>
      <c r="J5014" s="88" t="s">
        <v>502</v>
      </c>
      <c r="K5014" s="88" t="s">
        <v>74</v>
      </c>
      <c r="L5014" s="88"/>
      <c r="M5014" s="88" t="s">
        <v>6206</v>
      </c>
      <c r="N5014" s="88"/>
      <c r="O5014" s="92"/>
      <c r="P5014" s="92" t="s">
        <v>6025</v>
      </c>
      <c r="Q5014" s="92" t="s">
        <v>27</v>
      </c>
      <c r="R5014" s="92" t="s">
        <v>129</v>
      </c>
      <c r="S5014" s="92"/>
      <c r="T5014" s="92"/>
      <c r="U5014" s="92"/>
      <c r="V5014" s="92" t="s">
        <v>129</v>
      </c>
      <c r="W5014" s="92">
        <v>35</v>
      </c>
      <c r="X5014" s="93" t="s">
        <v>6408</v>
      </c>
      <c r="Y5014" s="88"/>
      <c r="Z5014" s="88" t="s">
        <v>4950</v>
      </c>
      <c r="AA5014" s="88"/>
      <c r="AB5014" s="88" t="s">
        <v>119</v>
      </c>
      <c r="AC5014" s="88" t="s">
        <v>6091</v>
      </c>
      <c r="AD5014" s="88" t="s">
        <v>121</v>
      </c>
    </row>
    <row r="5015" spans="1:30" hidden="1" x14ac:dyDescent="0.25">
      <c r="A5015" s="88">
        <v>51</v>
      </c>
      <c r="B5015" s="88" t="s">
        <v>6119</v>
      </c>
      <c r="C5015" s="88">
        <v>20</v>
      </c>
      <c r="D5015" s="88">
        <v>300</v>
      </c>
      <c r="E5015" s="88">
        <v>500</v>
      </c>
      <c r="F5015" s="88" t="s">
        <v>114</v>
      </c>
      <c r="G5015" s="88" t="s">
        <v>485</v>
      </c>
      <c r="H5015" s="88">
        <v>2</v>
      </c>
      <c r="I5015" s="88">
        <v>47.1</v>
      </c>
      <c r="J5015" s="88" t="s">
        <v>502</v>
      </c>
      <c r="K5015" s="88" t="s">
        <v>74</v>
      </c>
      <c r="L5015" s="88"/>
      <c r="M5015" s="88" t="s">
        <v>6206</v>
      </c>
      <c r="N5015" s="88"/>
      <c r="O5015" s="92"/>
      <c r="P5015" s="92" t="s">
        <v>6025</v>
      </c>
      <c r="Q5015" s="92" t="s">
        <v>27</v>
      </c>
      <c r="R5015" s="92" t="s">
        <v>129</v>
      </c>
      <c r="S5015" s="92"/>
      <c r="T5015" s="92"/>
      <c r="U5015" s="92"/>
      <c r="V5015" s="92"/>
      <c r="W5015" s="92">
        <v>35</v>
      </c>
      <c r="X5015" s="93" t="s">
        <v>6408</v>
      </c>
      <c r="Y5015" s="88"/>
      <c r="Z5015" s="88" t="s">
        <v>4950</v>
      </c>
      <c r="AA5015" s="88"/>
      <c r="AB5015" s="88" t="s">
        <v>119</v>
      </c>
      <c r="AC5015" s="88" t="s">
        <v>6091</v>
      </c>
      <c r="AD5015" s="88" t="s">
        <v>121</v>
      </c>
    </row>
    <row r="5016" spans="1:30" hidden="1" x14ac:dyDescent="0.25">
      <c r="A5016" s="88">
        <v>52</v>
      </c>
      <c r="B5016" s="88" t="s">
        <v>6120</v>
      </c>
      <c r="C5016" s="88">
        <v>20</v>
      </c>
      <c r="D5016" s="88">
        <v>450</v>
      </c>
      <c r="E5016" s="88">
        <v>450</v>
      </c>
      <c r="F5016" s="88" t="s">
        <v>114</v>
      </c>
      <c r="G5016" s="88" t="s">
        <v>485</v>
      </c>
      <c r="H5016" s="88">
        <v>1</v>
      </c>
      <c r="I5016" s="88">
        <v>31.79</v>
      </c>
      <c r="J5016" s="88" t="s">
        <v>502</v>
      </c>
      <c r="K5016" s="88" t="s">
        <v>74</v>
      </c>
      <c r="L5016" s="88"/>
      <c r="M5016" s="88" t="s">
        <v>6206</v>
      </c>
      <c r="N5016" s="88"/>
      <c r="O5016" s="92"/>
      <c r="P5016" s="92" t="s">
        <v>6025</v>
      </c>
      <c r="Q5016" s="92" t="s">
        <v>26</v>
      </c>
      <c r="R5016" s="92" t="s">
        <v>129</v>
      </c>
      <c r="S5016" s="92"/>
      <c r="T5016" s="92"/>
      <c r="U5016" s="92"/>
      <c r="V5016" s="92"/>
      <c r="W5016" s="92">
        <v>35</v>
      </c>
      <c r="X5016" s="93" t="s">
        <v>6408</v>
      </c>
      <c r="Y5016" s="88"/>
      <c r="Z5016" s="88" t="s">
        <v>4950</v>
      </c>
      <c r="AA5016" s="88"/>
      <c r="AB5016" s="88" t="s">
        <v>119</v>
      </c>
      <c r="AC5016" s="88" t="s">
        <v>6091</v>
      </c>
      <c r="AD5016" s="88" t="s">
        <v>121</v>
      </c>
    </row>
    <row r="5017" spans="1:30" hidden="1" x14ac:dyDescent="0.25">
      <c r="A5017" s="88">
        <v>53</v>
      </c>
      <c r="B5017" s="88" t="s">
        <v>6121</v>
      </c>
      <c r="C5017" s="88">
        <v>20</v>
      </c>
      <c r="D5017" s="88">
        <v>130</v>
      </c>
      <c r="E5017" s="88">
        <v>150</v>
      </c>
      <c r="F5017" s="88" t="s">
        <v>114</v>
      </c>
      <c r="G5017" s="88" t="s">
        <v>485</v>
      </c>
      <c r="H5017" s="88">
        <v>2</v>
      </c>
      <c r="I5017" s="88">
        <v>3.82</v>
      </c>
      <c r="J5017" s="88" t="s">
        <v>502</v>
      </c>
      <c r="K5017" s="88" t="s">
        <v>74</v>
      </c>
      <c r="L5017" s="88"/>
      <c r="M5017" s="88" t="s">
        <v>6206</v>
      </c>
      <c r="N5017" s="88"/>
      <c r="O5017" s="92"/>
      <c r="P5017" s="92" t="s">
        <v>6025</v>
      </c>
      <c r="Q5017" s="92" t="s">
        <v>25</v>
      </c>
      <c r="R5017" s="92" t="s">
        <v>129</v>
      </c>
      <c r="S5017" s="92"/>
      <c r="T5017" s="92"/>
      <c r="U5017" s="92"/>
      <c r="V5017" s="92"/>
      <c r="W5017" s="92">
        <v>35</v>
      </c>
      <c r="X5017" s="93" t="s">
        <v>6408</v>
      </c>
      <c r="Y5017" s="88"/>
      <c r="Z5017" s="88" t="s">
        <v>4950</v>
      </c>
      <c r="AA5017" s="88"/>
      <c r="AB5017" s="88" t="s">
        <v>119</v>
      </c>
      <c r="AC5017" s="88" t="s">
        <v>6091</v>
      </c>
      <c r="AD5017" s="88" t="s">
        <v>121</v>
      </c>
    </row>
    <row r="5018" spans="1:30" hidden="1" x14ac:dyDescent="0.25">
      <c r="A5018" s="88">
        <v>54</v>
      </c>
      <c r="B5018" s="88" t="s">
        <v>6123</v>
      </c>
      <c r="C5018" s="88">
        <v>20</v>
      </c>
      <c r="D5018" s="88">
        <v>940</v>
      </c>
      <c r="E5018" s="88">
        <v>1730</v>
      </c>
      <c r="F5018" s="88" t="s">
        <v>114</v>
      </c>
      <c r="G5018" s="88" t="s">
        <v>485</v>
      </c>
      <c r="H5018" s="88">
        <v>1</v>
      </c>
      <c r="I5018" s="88">
        <v>215.12</v>
      </c>
      <c r="J5018" s="88" t="s">
        <v>502</v>
      </c>
      <c r="K5018" s="88" t="s">
        <v>74</v>
      </c>
      <c r="L5018" s="88"/>
      <c r="M5018" s="88" t="s">
        <v>6206</v>
      </c>
      <c r="N5018" s="88"/>
      <c r="O5018" s="92" t="s">
        <v>128</v>
      </c>
      <c r="P5018" s="92" t="s">
        <v>6025</v>
      </c>
      <c r="Q5018" s="92" t="s">
        <v>27</v>
      </c>
      <c r="R5018" s="92" t="s">
        <v>129</v>
      </c>
      <c r="S5018" s="92"/>
      <c r="T5018" s="92"/>
      <c r="U5018" s="92"/>
      <c r="V5018" s="92"/>
      <c r="W5018" s="92">
        <v>35</v>
      </c>
      <c r="X5018" s="93" t="s">
        <v>6408</v>
      </c>
      <c r="Y5018" s="88"/>
      <c r="Z5018" s="88" t="s">
        <v>4950</v>
      </c>
      <c r="AA5018" s="88"/>
      <c r="AB5018" s="88" t="s">
        <v>119</v>
      </c>
      <c r="AC5018" s="88" t="s">
        <v>6091</v>
      </c>
      <c r="AD5018" s="88" t="s">
        <v>121</v>
      </c>
    </row>
    <row r="5019" spans="1:30" hidden="1" x14ac:dyDescent="0.25">
      <c r="A5019" s="88">
        <v>55</v>
      </c>
      <c r="B5019" s="88" t="s">
        <v>6125</v>
      </c>
      <c r="C5019" s="88">
        <v>20</v>
      </c>
      <c r="D5019" s="88">
        <v>940</v>
      </c>
      <c r="E5019" s="88">
        <v>1963</v>
      </c>
      <c r="F5019" s="88" t="s">
        <v>114</v>
      </c>
      <c r="G5019" s="88" t="s">
        <v>485</v>
      </c>
      <c r="H5019" s="88">
        <v>1</v>
      </c>
      <c r="I5019" s="88">
        <v>249.52</v>
      </c>
      <c r="J5019" s="88" t="s">
        <v>502</v>
      </c>
      <c r="K5019" s="88" t="s">
        <v>74</v>
      </c>
      <c r="L5019" s="88"/>
      <c r="M5019" s="88" t="s">
        <v>6206</v>
      </c>
      <c r="N5019" s="88"/>
      <c r="O5019" s="92" t="s">
        <v>128</v>
      </c>
      <c r="P5019" s="92" t="s">
        <v>6025</v>
      </c>
      <c r="Q5019" s="92" t="s">
        <v>27</v>
      </c>
      <c r="R5019" s="92" t="s">
        <v>129</v>
      </c>
      <c r="S5019" s="92"/>
      <c r="T5019" s="92"/>
      <c r="U5019" s="92"/>
      <c r="V5019" s="92"/>
      <c r="W5019" s="92">
        <v>35</v>
      </c>
      <c r="X5019" s="93" t="s">
        <v>6408</v>
      </c>
      <c r="Y5019" s="88"/>
      <c r="Z5019" s="88" t="s">
        <v>4950</v>
      </c>
      <c r="AA5019" s="88"/>
      <c r="AB5019" s="88" t="s">
        <v>119</v>
      </c>
      <c r="AC5019" s="88" t="s">
        <v>6091</v>
      </c>
      <c r="AD5019" s="88" t="s">
        <v>121</v>
      </c>
    </row>
    <row r="5020" spans="1:30" hidden="1" x14ac:dyDescent="0.25">
      <c r="A5020" s="88">
        <v>56</v>
      </c>
      <c r="B5020" s="88" t="s">
        <v>6127</v>
      </c>
      <c r="C5020" s="88">
        <v>20</v>
      </c>
      <c r="D5020" s="88">
        <v>940</v>
      </c>
      <c r="E5020" s="88">
        <v>1965</v>
      </c>
      <c r="F5020" s="88" t="s">
        <v>114</v>
      </c>
      <c r="G5020" s="88" t="s">
        <v>485</v>
      </c>
      <c r="H5020" s="88">
        <v>1</v>
      </c>
      <c r="I5020" s="88">
        <v>253.8</v>
      </c>
      <c r="J5020" s="88" t="s">
        <v>502</v>
      </c>
      <c r="K5020" s="88" t="s">
        <v>74</v>
      </c>
      <c r="L5020" s="88"/>
      <c r="M5020" s="88" t="s">
        <v>6206</v>
      </c>
      <c r="N5020" s="88"/>
      <c r="O5020" s="92" t="s">
        <v>128</v>
      </c>
      <c r="P5020" s="92" t="s">
        <v>6025</v>
      </c>
      <c r="Q5020" s="92" t="s">
        <v>27</v>
      </c>
      <c r="R5020" s="92" t="s">
        <v>129</v>
      </c>
      <c r="S5020" s="92"/>
      <c r="T5020" s="92"/>
      <c r="U5020" s="92"/>
      <c r="V5020" s="92"/>
      <c r="W5020" s="92">
        <v>35</v>
      </c>
      <c r="X5020" s="93" t="s">
        <v>6408</v>
      </c>
      <c r="Y5020" s="88"/>
      <c r="Z5020" s="88" t="s">
        <v>4950</v>
      </c>
      <c r="AA5020" s="88"/>
      <c r="AB5020" s="88" t="s">
        <v>119</v>
      </c>
      <c r="AC5020" s="88" t="s">
        <v>6091</v>
      </c>
      <c r="AD5020" s="88" t="s">
        <v>121</v>
      </c>
    </row>
    <row r="5021" spans="1:30" hidden="1" x14ac:dyDescent="0.25">
      <c r="A5021" s="88">
        <v>57</v>
      </c>
      <c r="B5021" s="88" t="s">
        <v>6129</v>
      </c>
      <c r="C5021" s="88">
        <v>20</v>
      </c>
      <c r="D5021" s="88">
        <v>380</v>
      </c>
      <c r="E5021" s="88">
        <v>500</v>
      </c>
      <c r="F5021" s="88" t="s">
        <v>114</v>
      </c>
      <c r="G5021" s="88" t="s">
        <v>485</v>
      </c>
      <c r="H5021" s="88">
        <v>2</v>
      </c>
      <c r="I5021" s="88">
        <v>58.16</v>
      </c>
      <c r="J5021" s="88" t="s">
        <v>502</v>
      </c>
      <c r="K5021" s="88" t="s">
        <v>74</v>
      </c>
      <c r="L5021" s="88"/>
      <c r="M5021" s="88" t="s">
        <v>6206</v>
      </c>
      <c r="N5021" s="88"/>
      <c r="O5021" s="92" t="s">
        <v>128</v>
      </c>
      <c r="P5021" s="92" t="s">
        <v>6025</v>
      </c>
      <c r="Q5021" s="92" t="s">
        <v>27</v>
      </c>
      <c r="R5021" s="92" t="s">
        <v>129</v>
      </c>
      <c r="S5021" s="92"/>
      <c r="T5021" s="92"/>
      <c r="U5021" s="92"/>
      <c r="V5021" s="92"/>
      <c r="W5021" s="92">
        <v>35</v>
      </c>
      <c r="X5021" s="93" t="s">
        <v>6408</v>
      </c>
      <c r="Y5021" s="88"/>
      <c r="Z5021" s="88" t="s">
        <v>4950</v>
      </c>
      <c r="AA5021" s="88"/>
      <c r="AB5021" s="88" t="s">
        <v>119</v>
      </c>
      <c r="AC5021" s="88" t="s">
        <v>6091</v>
      </c>
      <c r="AD5021" s="88" t="s">
        <v>121</v>
      </c>
    </row>
    <row r="5022" spans="1:30" hidden="1" x14ac:dyDescent="0.25">
      <c r="A5022" s="88">
        <v>58</v>
      </c>
      <c r="B5022" s="88" t="s">
        <v>6131</v>
      </c>
      <c r="C5022" s="88">
        <v>20</v>
      </c>
      <c r="D5022" s="88">
        <v>376</v>
      </c>
      <c r="E5022" s="88">
        <v>502</v>
      </c>
      <c r="F5022" s="88" t="s">
        <v>114</v>
      </c>
      <c r="G5022" s="88" t="s">
        <v>485</v>
      </c>
      <c r="H5022" s="88">
        <v>1</v>
      </c>
      <c r="I5022" s="88">
        <v>28.77</v>
      </c>
      <c r="J5022" s="88" t="s">
        <v>502</v>
      </c>
      <c r="K5022" s="88" t="s">
        <v>74</v>
      </c>
      <c r="L5022" s="88"/>
      <c r="M5022" s="88" t="s">
        <v>6206</v>
      </c>
      <c r="N5022" s="88"/>
      <c r="O5022" s="92" t="s">
        <v>128</v>
      </c>
      <c r="P5022" s="92" t="s">
        <v>6025</v>
      </c>
      <c r="Q5022" s="92" t="s">
        <v>27</v>
      </c>
      <c r="R5022" s="92" t="s">
        <v>129</v>
      </c>
      <c r="S5022" s="92"/>
      <c r="T5022" s="92"/>
      <c r="U5022" s="92"/>
      <c r="V5022" s="92"/>
      <c r="W5022" s="92">
        <v>35</v>
      </c>
      <c r="X5022" s="93" t="s">
        <v>6408</v>
      </c>
      <c r="Y5022" s="88"/>
      <c r="Z5022" s="88" t="s">
        <v>4950</v>
      </c>
      <c r="AA5022" s="88"/>
      <c r="AB5022" s="88" t="s">
        <v>119</v>
      </c>
      <c r="AC5022" s="88" t="s">
        <v>6091</v>
      </c>
      <c r="AD5022" s="88" t="s">
        <v>121</v>
      </c>
    </row>
    <row r="5023" spans="1:30" hidden="1" x14ac:dyDescent="0.25">
      <c r="A5023" s="88">
        <v>59</v>
      </c>
      <c r="B5023" s="88" t="s">
        <v>6133</v>
      </c>
      <c r="C5023" s="88">
        <v>20</v>
      </c>
      <c r="D5023" s="88">
        <v>460</v>
      </c>
      <c r="E5023" s="88">
        <v>500</v>
      </c>
      <c r="F5023" s="88" t="s">
        <v>114</v>
      </c>
      <c r="G5023" s="88" t="s">
        <v>485</v>
      </c>
      <c r="H5023" s="88">
        <v>1</v>
      </c>
      <c r="I5023" s="88">
        <v>36.11</v>
      </c>
      <c r="J5023" s="88" t="s">
        <v>502</v>
      </c>
      <c r="K5023" s="88" t="s">
        <v>74</v>
      </c>
      <c r="L5023" s="88"/>
      <c r="M5023" s="88" t="s">
        <v>6206</v>
      </c>
      <c r="N5023" s="88"/>
      <c r="O5023" s="92"/>
      <c r="P5023" s="92" t="s">
        <v>6025</v>
      </c>
      <c r="Q5023" s="92" t="s">
        <v>27</v>
      </c>
      <c r="R5023" s="92" t="s">
        <v>129</v>
      </c>
      <c r="S5023" s="92"/>
      <c r="T5023" s="92"/>
      <c r="U5023" s="92"/>
      <c r="V5023" s="92"/>
      <c r="W5023" s="92">
        <v>35</v>
      </c>
      <c r="X5023" s="93" t="s">
        <v>6408</v>
      </c>
      <c r="Y5023" s="88"/>
      <c r="Z5023" s="88" t="s">
        <v>4950</v>
      </c>
      <c r="AA5023" s="88"/>
      <c r="AB5023" s="88" t="s">
        <v>119</v>
      </c>
      <c r="AC5023" s="88" t="s">
        <v>6091</v>
      </c>
      <c r="AD5023" s="88" t="s">
        <v>121</v>
      </c>
    </row>
    <row r="5024" spans="1:30" hidden="1" x14ac:dyDescent="0.25">
      <c r="A5024" s="88">
        <v>60</v>
      </c>
      <c r="B5024" s="88" t="s">
        <v>6134</v>
      </c>
      <c r="C5024" s="88">
        <v>25</v>
      </c>
      <c r="D5024" s="88">
        <v>750</v>
      </c>
      <c r="E5024" s="88">
        <v>2237</v>
      </c>
      <c r="F5024" s="88" t="s">
        <v>114</v>
      </c>
      <c r="G5024" s="88" t="s">
        <v>485</v>
      </c>
      <c r="H5024" s="88">
        <v>1</v>
      </c>
      <c r="I5024" s="88">
        <v>306.69</v>
      </c>
      <c r="J5024" s="88" t="s">
        <v>502</v>
      </c>
      <c r="K5024" s="88" t="s">
        <v>74</v>
      </c>
      <c r="L5024" s="88"/>
      <c r="M5024" s="88" t="s">
        <v>6206</v>
      </c>
      <c r="N5024" s="88"/>
      <c r="O5024" s="92" t="s">
        <v>128</v>
      </c>
      <c r="P5024" s="92" t="s">
        <v>6025</v>
      </c>
      <c r="Q5024" s="92" t="s">
        <v>27</v>
      </c>
      <c r="R5024" s="92" t="s">
        <v>129</v>
      </c>
      <c r="S5024" s="92"/>
      <c r="T5024" s="92"/>
      <c r="U5024" s="92" t="s">
        <v>129</v>
      </c>
      <c r="V5024" s="92" t="s">
        <v>129</v>
      </c>
      <c r="W5024" s="92">
        <v>35</v>
      </c>
      <c r="X5024" s="93" t="s">
        <v>6408</v>
      </c>
      <c r="Y5024" s="88"/>
      <c r="Z5024" s="88" t="s">
        <v>4950</v>
      </c>
      <c r="AA5024" s="88"/>
      <c r="AB5024" s="88" t="s">
        <v>119</v>
      </c>
      <c r="AC5024" s="88" t="s">
        <v>6136</v>
      </c>
      <c r="AD5024" s="88" t="s">
        <v>121</v>
      </c>
    </row>
    <row r="5025" spans="1:30" hidden="1" x14ac:dyDescent="0.25">
      <c r="A5025" s="88">
        <v>61</v>
      </c>
      <c r="B5025" s="88" t="s">
        <v>6137</v>
      </c>
      <c r="C5025" s="88">
        <v>25</v>
      </c>
      <c r="D5025" s="88">
        <v>750</v>
      </c>
      <c r="E5025" s="88">
        <v>2237</v>
      </c>
      <c r="F5025" s="88" t="s">
        <v>114</v>
      </c>
      <c r="G5025" s="88" t="s">
        <v>485</v>
      </c>
      <c r="H5025" s="88">
        <v>1</v>
      </c>
      <c r="I5025" s="88">
        <v>306.7</v>
      </c>
      <c r="J5025" s="88" t="s">
        <v>502</v>
      </c>
      <c r="K5025" s="88" t="s">
        <v>74</v>
      </c>
      <c r="L5025" s="88"/>
      <c r="M5025" s="88" t="s">
        <v>6206</v>
      </c>
      <c r="N5025" s="88"/>
      <c r="O5025" s="92" t="s">
        <v>128</v>
      </c>
      <c r="P5025" s="92" t="s">
        <v>6025</v>
      </c>
      <c r="Q5025" s="92" t="s">
        <v>27</v>
      </c>
      <c r="R5025" s="92" t="s">
        <v>129</v>
      </c>
      <c r="S5025" s="92"/>
      <c r="T5025" s="92"/>
      <c r="U5025" s="92" t="s">
        <v>129</v>
      </c>
      <c r="V5025" s="92"/>
      <c r="W5025" s="92">
        <v>35</v>
      </c>
      <c r="X5025" s="93" t="s">
        <v>6408</v>
      </c>
      <c r="Y5025" s="88"/>
      <c r="Z5025" s="88" t="s">
        <v>4950</v>
      </c>
      <c r="AA5025" s="88"/>
      <c r="AB5025" s="88" t="s">
        <v>119</v>
      </c>
      <c r="AC5025" s="88" t="s">
        <v>6136</v>
      </c>
      <c r="AD5025" s="88" t="s">
        <v>121</v>
      </c>
    </row>
    <row r="5026" spans="1:30" hidden="1" x14ac:dyDescent="0.25">
      <c r="A5026" s="88">
        <v>62</v>
      </c>
      <c r="B5026" s="88" t="s">
        <v>6138</v>
      </c>
      <c r="C5026" s="88">
        <v>25</v>
      </c>
      <c r="D5026" s="88">
        <v>500</v>
      </c>
      <c r="E5026" s="88">
        <v>838</v>
      </c>
      <c r="F5026" s="88" t="s">
        <v>114</v>
      </c>
      <c r="G5026" s="88" t="s">
        <v>485</v>
      </c>
      <c r="H5026" s="88">
        <v>1</v>
      </c>
      <c r="I5026" s="88">
        <v>76.19</v>
      </c>
      <c r="J5026" s="88" t="s">
        <v>502</v>
      </c>
      <c r="K5026" s="88" t="s">
        <v>74</v>
      </c>
      <c r="L5026" s="88"/>
      <c r="M5026" s="88" t="s">
        <v>6206</v>
      </c>
      <c r="N5026" s="88"/>
      <c r="O5026" s="92"/>
      <c r="P5026" s="92" t="s">
        <v>6025</v>
      </c>
      <c r="Q5026" s="92" t="s">
        <v>27</v>
      </c>
      <c r="R5026" s="92" t="s">
        <v>129</v>
      </c>
      <c r="S5026" s="92"/>
      <c r="T5026" s="92"/>
      <c r="U5026" s="92"/>
      <c r="V5026" s="92"/>
      <c r="W5026" s="92">
        <v>35</v>
      </c>
      <c r="X5026" s="93" t="s">
        <v>6408</v>
      </c>
      <c r="Y5026" s="88"/>
      <c r="Z5026" s="88" t="s">
        <v>4950</v>
      </c>
      <c r="AA5026" s="88"/>
      <c r="AB5026" s="88" t="s">
        <v>119</v>
      </c>
      <c r="AC5026" s="88" t="s">
        <v>6136</v>
      </c>
      <c r="AD5026" s="88" t="s">
        <v>121</v>
      </c>
    </row>
    <row r="5027" spans="1:30" hidden="1" x14ac:dyDescent="0.25">
      <c r="A5027" s="88">
        <v>63</v>
      </c>
      <c r="B5027" s="88" t="s">
        <v>6140</v>
      </c>
      <c r="C5027" s="88">
        <v>25</v>
      </c>
      <c r="D5027" s="88">
        <v>500</v>
      </c>
      <c r="E5027" s="88">
        <v>640</v>
      </c>
      <c r="F5027" s="88" t="s">
        <v>114</v>
      </c>
      <c r="G5027" s="88" t="s">
        <v>485</v>
      </c>
      <c r="H5027" s="88">
        <v>1</v>
      </c>
      <c r="I5027" s="88">
        <v>54.07</v>
      </c>
      <c r="J5027" s="88" t="s">
        <v>502</v>
      </c>
      <c r="K5027" s="88" t="s">
        <v>74</v>
      </c>
      <c r="L5027" s="88"/>
      <c r="M5027" s="88" t="s">
        <v>6206</v>
      </c>
      <c r="N5027" s="88"/>
      <c r="O5027" s="92"/>
      <c r="P5027" s="92" t="s">
        <v>6025</v>
      </c>
      <c r="Q5027" s="92" t="s">
        <v>27</v>
      </c>
      <c r="R5027" s="92" t="s">
        <v>129</v>
      </c>
      <c r="S5027" s="92"/>
      <c r="T5027" s="92"/>
      <c r="U5027" s="92"/>
      <c r="V5027" s="92"/>
      <c r="W5027" s="92">
        <v>35</v>
      </c>
      <c r="X5027" s="93" t="s">
        <v>6408</v>
      </c>
      <c r="Y5027" s="88"/>
      <c r="Z5027" s="88" t="s">
        <v>4950</v>
      </c>
      <c r="AA5027" s="88"/>
      <c r="AB5027" s="88" t="s">
        <v>119</v>
      </c>
      <c r="AC5027" s="88" t="s">
        <v>6136</v>
      </c>
      <c r="AD5027" s="88" t="s">
        <v>121</v>
      </c>
    </row>
    <row r="5028" spans="1:30" hidden="1" x14ac:dyDescent="0.25">
      <c r="A5028" s="88">
        <v>64</v>
      </c>
      <c r="B5028" s="88" t="s">
        <v>6142</v>
      </c>
      <c r="C5028" s="88">
        <v>25</v>
      </c>
      <c r="D5028" s="88">
        <v>300</v>
      </c>
      <c r="E5028" s="88">
        <v>500</v>
      </c>
      <c r="F5028" s="88" t="s">
        <v>114</v>
      </c>
      <c r="G5028" s="88" t="s">
        <v>485</v>
      </c>
      <c r="H5028" s="88">
        <v>1</v>
      </c>
      <c r="I5028" s="88">
        <v>28.6</v>
      </c>
      <c r="J5028" s="88" t="s">
        <v>502</v>
      </c>
      <c r="K5028" s="88" t="s">
        <v>74</v>
      </c>
      <c r="L5028" s="88"/>
      <c r="M5028" s="88" t="s">
        <v>6206</v>
      </c>
      <c r="N5028" s="88"/>
      <c r="O5028" s="92" t="s">
        <v>128</v>
      </c>
      <c r="P5028" s="92" t="s">
        <v>6025</v>
      </c>
      <c r="Q5028" s="92" t="s">
        <v>26</v>
      </c>
      <c r="R5028" s="92" t="s">
        <v>129</v>
      </c>
      <c r="S5028" s="92"/>
      <c r="T5028" s="92"/>
      <c r="U5028" s="92"/>
      <c r="V5028" s="92"/>
      <c r="W5028" s="92">
        <v>35</v>
      </c>
      <c r="X5028" s="93" t="s">
        <v>6408</v>
      </c>
      <c r="Y5028" s="88"/>
      <c r="Z5028" s="88" t="s">
        <v>4950</v>
      </c>
      <c r="AA5028" s="88"/>
      <c r="AB5028" s="88" t="s">
        <v>119</v>
      </c>
      <c r="AC5028" s="88" t="s">
        <v>6136</v>
      </c>
      <c r="AD5028" s="88" t="s">
        <v>121</v>
      </c>
    </row>
    <row r="5029" spans="1:30" hidden="1" x14ac:dyDescent="0.25">
      <c r="A5029" s="88">
        <v>65</v>
      </c>
      <c r="B5029" s="88" t="s">
        <v>6148</v>
      </c>
      <c r="C5029" s="88">
        <v>30</v>
      </c>
      <c r="D5029" s="88">
        <v>750</v>
      </c>
      <c r="E5029" s="88">
        <v>1831</v>
      </c>
      <c r="F5029" s="88" t="s">
        <v>114</v>
      </c>
      <c r="G5029" s="88" t="s">
        <v>485</v>
      </c>
      <c r="H5029" s="88">
        <v>1</v>
      </c>
      <c r="I5029" s="88">
        <v>302.20999999999998</v>
      </c>
      <c r="J5029" s="88" t="s">
        <v>502</v>
      </c>
      <c r="K5029" s="88" t="s">
        <v>74</v>
      </c>
      <c r="L5029" s="88"/>
      <c r="M5029" s="88" t="s">
        <v>6206</v>
      </c>
      <c r="N5029" s="88"/>
      <c r="O5029" s="92" t="s">
        <v>128</v>
      </c>
      <c r="P5029" s="92" t="s">
        <v>6025</v>
      </c>
      <c r="Q5029" s="92" t="s">
        <v>27</v>
      </c>
      <c r="R5029" s="92" t="s">
        <v>129</v>
      </c>
      <c r="S5029" s="92"/>
      <c r="T5029" s="92"/>
      <c r="U5029" s="92" t="s">
        <v>129</v>
      </c>
      <c r="V5029" s="92" t="s">
        <v>129</v>
      </c>
      <c r="W5029" s="92">
        <v>35</v>
      </c>
      <c r="X5029" s="93" t="s">
        <v>6408</v>
      </c>
      <c r="Y5029" s="88"/>
      <c r="Z5029" s="88" t="s">
        <v>4950</v>
      </c>
      <c r="AA5029" s="88"/>
      <c r="AB5029" s="88" t="s">
        <v>119</v>
      </c>
      <c r="AC5029" s="88" t="s">
        <v>6145</v>
      </c>
      <c r="AD5029" s="88" t="s">
        <v>121</v>
      </c>
    </row>
    <row r="5030" spans="1:30" hidden="1" x14ac:dyDescent="0.25">
      <c r="A5030" s="88">
        <v>66</v>
      </c>
      <c r="B5030" s="88" t="s">
        <v>6150</v>
      </c>
      <c r="C5030" s="88">
        <v>30</v>
      </c>
      <c r="D5030" s="88">
        <v>750</v>
      </c>
      <c r="E5030" s="88">
        <v>1831</v>
      </c>
      <c r="F5030" s="88" t="s">
        <v>114</v>
      </c>
      <c r="G5030" s="88" t="s">
        <v>485</v>
      </c>
      <c r="H5030" s="88">
        <v>1</v>
      </c>
      <c r="I5030" s="88">
        <v>302.20999999999998</v>
      </c>
      <c r="J5030" s="88" t="s">
        <v>502</v>
      </c>
      <c r="K5030" s="88" t="s">
        <v>74</v>
      </c>
      <c r="L5030" s="88"/>
      <c r="M5030" s="88" t="s">
        <v>6206</v>
      </c>
      <c r="N5030" s="88"/>
      <c r="O5030" s="92" t="s">
        <v>128</v>
      </c>
      <c r="P5030" s="92" t="s">
        <v>6025</v>
      </c>
      <c r="Q5030" s="92" t="s">
        <v>27</v>
      </c>
      <c r="R5030" s="92" t="s">
        <v>129</v>
      </c>
      <c r="S5030" s="92"/>
      <c r="T5030" s="92"/>
      <c r="U5030" s="92" t="s">
        <v>129</v>
      </c>
      <c r="V5030" s="92" t="s">
        <v>129</v>
      </c>
      <c r="W5030" s="92">
        <v>35</v>
      </c>
      <c r="X5030" s="93" t="s">
        <v>6408</v>
      </c>
      <c r="Y5030" s="88"/>
      <c r="Z5030" s="88" t="s">
        <v>4950</v>
      </c>
      <c r="AA5030" s="88"/>
      <c r="AB5030" s="88" t="s">
        <v>119</v>
      </c>
      <c r="AC5030" s="88" t="s">
        <v>6145</v>
      </c>
      <c r="AD5030" s="88" t="s">
        <v>121</v>
      </c>
    </row>
    <row r="5031" spans="1:30" hidden="1" x14ac:dyDescent="0.25">
      <c r="A5031" s="88">
        <v>67</v>
      </c>
      <c r="B5031" s="88" t="s">
        <v>6151</v>
      </c>
      <c r="C5031" s="88">
        <v>30</v>
      </c>
      <c r="D5031" s="88">
        <v>750</v>
      </c>
      <c r="E5031" s="88">
        <v>2052</v>
      </c>
      <c r="F5031" s="88" t="s">
        <v>114</v>
      </c>
      <c r="G5031" s="88" t="s">
        <v>485</v>
      </c>
      <c r="H5031" s="88">
        <v>1</v>
      </c>
      <c r="I5031" s="88">
        <v>348.14</v>
      </c>
      <c r="J5031" s="88" t="s">
        <v>502</v>
      </c>
      <c r="K5031" s="88" t="s">
        <v>74</v>
      </c>
      <c r="L5031" s="88"/>
      <c r="M5031" s="88" t="s">
        <v>6206</v>
      </c>
      <c r="N5031" s="88"/>
      <c r="O5031" s="92" t="s">
        <v>128</v>
      </c>
      <c r="P5031" s="92" t="s">
        <v>6025</v>
      </c>
      <c r="Q5031" s="92" t="s">
        <v>27</v>
      </c>
      <c r="R5031" s="92" t="s">
        <v>129</v>
      </c>
      <c r="S5031" s="92"/>
      <c r="T5031" s="92"/>
      <c r="U5031" s="92" t="s">
        <v>129</v>
      </c>
      <c r="V5031" s="92" t="s">
        <v>129</v>
      </c>
      <c r="W5031" s="92">
        <v>35</v>
      </c>
      <c r="X5031" s="93" t="s">
        <v>6408</v>
      </c>
      <c r="Y5031" s="88"/>
      <c r="Z5031" s="88" t="s">
        <v>4950</v>
      </c>
      <c r="AA5031" s="88"/>
      <c r="AB5031" s="88" t="s">
        <v>119</v>
      </c>
      <c r="AC5031" s="88" t="s">
        <v>6145</v>
      </c>
      <c r="AD5031" s="88" t="s">
        <v>121</v>
      </c>
    </row>
    <row r="5032" spans="1:30" hidden="1" x14ac:dyDescent="0.25">
      <c r="A5032" s="88">
        <v>68</v>
      </c>
      <c r="B5032" s="88" t="s">
        <v>6153</v>
      </c>
      <c r="C5032" s="88">
        <v>30</v>
      </c>
      <c r="D5032" s="88">
        <v>750</v>
      </c>
      <c r="E5032" s="88">
        <v>2051</v>
      </c>
      <c r="F5032" s="88" t="s">
        <v>114</v>
      </c>
      <c r="G5032" s="88" t="s">
        <v>485</v>
      </c>
      <c r="H5032" s="88">
        <v>1</v>
      </c>
      <c r="I5032" s="88">
        <v>348.48</v>
      </c>
      <c r="J5032" s="88" t="s">
        <v>502</v>
      </c>
      <c r="K5032" s="88" t="s">
        <v>74</v>
      </c>
      <c r="L5032" s="88"/>
      <c r="M5032" s="88" t="s">
        <v>6206</v>
      </c>
      <c r="N5032" s="88"/>
      <c r="O5032" s="92" t="s">
        <v>128</v>
      </c>
      <c r="P5032" s="92" t="s">
        <v>6025</v>
      </c>
      <c r="Q5032" s="92" t="s">
        <v>27</v>
      </c>
      <c r="R5032" s="92" t="s">
        <v>129</v>
      </c>
      <c r="S5032" s="92"/>
      <c r="T5032" s="92"/>
      <c r="U5032" s="92" t="s">
        <v>129</v>
      </c>
      <c r="V5032" s="92" t="s">
        <v>129</v>
      </c>
      <c r="W5032" s="92">
        <v>35</v>
      </c>
      <c r="X5032" s="93" t="s">
        <v>6408</v>
      </c>
      <c r="Y5032" s="88"/>
      <c r="Z5032" s="88" t="s">
        <v>4950</v>
      </c>
      <c r="AA5032" s="88"/>
      <c r="AB5032" s="88" t="s">
        <v>119</v>
      </c>
      <c r="AC5032" s="88" t="s">
        <v>6145</v>
      </c>
      <c r="AD5032" s="88" t="s">
        <v>121</v>
      </c>
    </row>
    <row r="5033" spans="1:30" hidden="1" x14ac:dyDescent="0.25">
      <c r="A5033" s="88">
        <v>69</v>
      </c>
      <c r="B5033" s="88" t="s">
        <v>6155</v>
      </c>
      <c r="C5033" s="88">
        <v>30</v>
      </c>
      <c r="D5033" s="88">
        <v>750</v>
      </c>
      <c r="E5033" s="88">
        <v>2064</v>
      </c>
      <c r="F5033" s="88" t="s">
        <v>114</v>
      </c>
      <c r="G5033" s="88" t="s">
        <v>485</v>
      </c>
      <c r="H5033" s="88">
        <v>1</v>
      </c>
      <c r="I5033" s="88">
        <v>350.44</v>
      </c>
      <c r="J5033" s="88" t="s">
        <v>502</v>
      </c>
      <c r="K5033" s="88" t="s">
        <v>74</v>
      </c>
      <c r="L5033" s="88"/>
      <c r="M5033" s="88" t="s">
        <v>6206</v>
      </c>
      <c r="N5033" s="88"/>
      <c r="O5033" s="92" t="s">
        <v>128</v>
      </c>
      <c r="P5033" s="92" t="s">
        <v>6025</v>
      </c>
      <c r="Q5033" s="92" t="s">
        <v>27</v>
      </c>
      <c r="R5033" s="92" t="s">
        <v>129</v>
      </c>
      <c r="S5033" s="92"/>
      <c r="T5033" s="92"/>
      <c r="U5033" s="92" t="s">
        <v>129</v>
      </c>
      <c r="V5033" s="92"/>
      <c r="W5033" s="92">
        <v>35</v>
      </c>
      <c r="X5033" s="93" t="s">
        <v>6408</v>
      </c>
      <c r="Y5033" s="88"/>
      <c r="Z5033" s="88" t="s">
        <v>4950</v>
      </c>
      <c r="AA5033" s="88"/>
      <c r="AB5033" s="88" t="s">
        <v>119</v>
      </c>
      <c r="AC5033" s="88" t="s">
        <v>6145</v>
      </c>
      <c r="AD5033" s="88" t="s">
        <v>121</v>
      </c>
    </row>
    <row r="5034" spans="1:30" hidden="1" x14ac:dyDescent="0.25">
      <c r="A5034" s="88">
        <v>70</v>
      </c>
      <c r="B5034" s="88" t="s">
        <v>6156</v>
      </c>
      <c r="C5034" s="88">
        <v>30</v>
      </c>
      <c r="D5034" s="88">
        <v>750</v>
      </c>
      <c r="E5034" s="88">
        <v>2064</v>
      </c>
      <c r="F5034" s="88" t="s">
        <v>114</v>
      </c>
      <c r="G5034" s="88" t="s">
        <v>485</v>
      </c>
      <c r="H5034" s="88">
        <v>1</v>
      </c>
      <c r="I5034" s="88">
        <v>350.44</v>
      </c>
      <c r="J5034" s="88" t="s">
        <v>502</v>
      </c>
      <c r="K5034" s="88" t="s">
        <v>74</v>
      </c>
      <c r="L5034" s="88"/>
      <c r="M5034" s="88" t="s">
        <v>6206</v>
      </c>
      <c r="N5034" s="88"/>
      <c r="O5034" s="92" t="s">
        <v>128</v>
      </c>
      <c r="P5034" s="92" t="s">
        <v>6025</v>
      </c>
      <c r="Q5034" s="92" t="s">
        <v>27</v>
      </c>
      <c r="R5034" s="92" t="s">
        <v>129</v>
      </c>
      <c r="S5034" s="92"/>
      <c r="T5034" s="92"/>
      <c r="U5034" s="92" t="s">
        <v>129</v>
      </c>
      <c r="V5034" s="92"/>
      <c r="W5034" s="92">
        <v>35</v>
      </c>
      <c r="X5034" s="93" t="s">
        <v>6408</v>
      </c>
      <c r="Y5034" s="88"/>
      <c r="Z5034" s="88" t="s">
        <v>4950</v>
      </c>
      <c r="AA5034" s="88"/>
      <c r="AB5034" s="88" t="s">
        <v>119</v>
      </c>
      <c r="AC5034" s="88" t="s">
        <v>6145</v>
      </c>
      <c r="AD5034" s="88" t="s">
        <v>121</v>
      </c>
    </row>
    <row r="5035" spans="1:30" hidden="1" x14ac:dyDescent="0.25">
      <c r="A5035" s="88">
        <v>71</v>
      </c>
      <c r="B5035" s="88" t="s">
        <v>6157</v>
      </c>
      <c r="C5035" s="88">
        <v>30</v>
      </c>
      <c r="D5035" s="88">
        <v>334</v>
      </c>
      <c r="E5035" s="88">
        <v>688</v>
      </c>
      <c r="F5035" s="88" t="s">
        <v>114</v>
      </c>
      <c r="G5035" s="88" t="s">
        <v>485</v>
      </c>
      <c r="H5035" s="88">
        <v>1</v>
      </c>
      <c r="I5035" s="88">
        <v>43.99</v>
      </c>
      <c r="J5035" s="88" t="s">
        <v>502</v>
      </c>
      <c r="K5035" s="88" t="s">
        <v>74</v>
      </c>
      <c r="L5035" s="88"/>
      <c r="M5035" s="88" t="s">
        <v>6206</v>
      </c>
      <c r="N5035" s="88"/>
      <c r="O5035" s="92" t="s">
        <v>128</v>
      </c>
      <c r="P5035" s="92" t="s">
        <v>6025</v>
      </c>
      <c r="Q5035" s="92" t="s">
        <v>26</v>
      </c>
      <c r="R5035" s="92" t="s">
        <v>129</v>
      </c>
      <c r="S5035" s="92"/>
      <c r="T5035" s="92"/>
      <c r="U5035" s="92"/>
      <c r="V5035" s="92"/>
      <c r="W5035" s="92">
        <v>35</v>
      </c>
      <c r="X5035" s="93" t="s">
        <v>6408</v>
      </c>
      <c r="Y5035" s="88"/>
      <c r="Z5035" s="88" t="s">
        <v>4950</v>
      </c>
      <c r="AA5035" s="88"/>
      <c r="AB5035" s="88" t="s">
        <v>119</v>
      </c>
      <c r="AC5035" s="88" t="s">
        <v>6145</v>
      </c>
      <c r="AD5035" s="88" t="s">
        <v>121</v>
      </c>
    </row>
    <row r="5036" spans="1:30" hidden="1" x14ac:dyDescent="0.25">
      <c r="A5036" s="88">
        <v>72</v>
      </c>
      <c r="B5036" s="88" t="s">
        <v>6159</v>
      </c>
      <c r="C5036" s="88">
        <v>30</v>
      </c>
      <c r="D5036" s="88">
        <v>1016</v>
      </c>
      <c r="E5036" s="88">
        <v>1176</v>
      </c>
      <c r="F5036" s="88" t="s">
        <v>114</v>
      </c>
      <c r="G5036" s="88" t="s">
        <v>485</v>
      </c>
      <c r="H5036" s="88">
        <v>1</v>
      </c>
      <c r="I5036" s="88">
        <v>205.89</v>
      </c>
      <c r="J5036" s="88" t="s">
        <v>502</v>
      </c>
      <c r="K5036" s="88" t="s">
        <v>74</v>
      </c>
      <c r="L5036" s="88"/>
      <c r="M5036" s="88" t="s">
        <v>6206</v>
      </c>
      <c r="N5036" s="88"/>
      <c r="O5036" s="92"/>
      <c r="P5036" s="92" t="s">
        <v>6025</v>
      </c>
      <c r="Q5036" s="92" t="s">
        <v>25</v>
      </c>
      <c r="R5036" s="92" t="s">
        <v>129</v>
      </c>
      <c r="S5036" s="92"/>
      <c r="T5036" s="92"/>
      <c r="U5036" s="92"/>
      <c r="V5036" s="92"/>
      <c r="W5036" s="92">
        <v>35</v>
      </c>
      <c r="X5036" s="93" t="s">
        <v>6408</v>
      </c>
      <c r="Y5036" s="88"/>
      <c r="Z5036" s="88" t="s">
        <v>4950</v>
      </c>
      <c r="AA5036" s="88"/>
      <c r="AB5036" s="88" t="s">
        <v>119</v>
      </c>
      <c r="AC5036" s="88" t="s">
        <v>6145</v>
      </c>
      <c r="AD5036" s="88" t="s">
        <v>121</v>
      </c>
    </row>
    <row r="5037" spans="1:30" hidden="1" x14ac:dyDescent="0.25">
      <c r="A5037" s="88">
        <v>73</v>
      </c>
      <c r="B5037" s="88" t="s">
        <v>6161</v>
      </c>
      <c r="C5037" s="88">
        <v>30</v>
      </c>
      <c r="D5037" s="88">
        <v>753</v>
      </c>
      <c r="E5037" s="88">
        <v>769</v>
      </c>
      <c r="F5037" s="88" t="s">
        <v>114</v>
      </c>
      <c r="G5037" s="88" t="s">
        <v>485</v>
      </c>
      <c r="H5037" s="88">
        <v>1</v>
      </c>
      <c r="I5037" s="88">
        <v>89.75</v>
      </c>
      <c r="J5037" s="88" t="s">
        <v>502</v>
      </c>
      <c r="K5037" s="88" t="s">
        <v>74</v>
      </c>
      <c r="L5037" s="88"/>
      <c r="M5037" s="88" t="s">
        <v>6206</v>
      </c>
      <c r="N5037" s="88"/>
      <c r="O5037" s="92"/>
      <c r="P5037" s="92" t="s">
        <v>6025</v>
      </c>
      <c r="Q5037" s="92" t="s">
        <v>25</v>
      </c>
      <c r="R5037" s="92" t="s">
        <v>129</v>
      </c>
      <c r="S5037" s="92"/>
      <c r="T5037" s="92"/>
      <c r="U5037" s="92"/>
      <c r="V5037" s="92"/>
      <c r="W5037" s="92">
        <v>35</v>
      </c>
      <c r="X5037" s="93" t="s">
        <v>6408</v>
      </c>
      <c r="Y5037" s="88"/>
      <c r="Z5037" s="88" t="s">
        <v>4950</v>
      </c>
      <c r="AA5037" s="88"/>
      <c r="AB5037" s="88" t="s">
        <v>119</v>
      </c>
      <c r="AC5037" s="88" t="s">
        <v>6145</v>
      </c>
      <c r="AD5037" s="88" t="s">
        <v>121</v>
      </c>
    </row>
    <row r="5038" spans="1:30" hidden="1" x14ac:dyDescent="0.25">
      <c r="A5038" s="88">
        <v>74</v>
      </c>
      <c r="B5038" s="88" t="s">
        <v>6163</v>
      </c>
      <c r="C5038" s="88">
        <v>30</v>
      </c>
      <c r="D5038" s="88">
        <v>1118</v>
      </c>
      <c r="E5038" s="88">
        <v>1902</v>
      </c>
      <c r="F5038" s="88" t="s">
        <v>114</v>
      </c>
      <c r="G5038" s="88" t="s">
        <v>485</v>
      </c>
      <c r="H5038" s="88">
        <v>1</v>
      </c>
      <c r="I5038" s="88">
        <v>385.55</v>
      </c>
      <c r="J5038" s="88" t="s">
        <v>502</v>
      </c>
      <c r="K5038" s="88" t="s">
        <v>74</v>
      </c>
      <c r="L5038" s="88"/>
      <c r="M5038" s="88" t="s">
        <v>6206</v>
      </c>
      <c r="N5038" s="88"/>
      <c r="O5038" s="92"/>
      <c r="P5038" s="92" t="s">
        <v>6025</v>
      </c>
      <c r="Q5038" s="92" t="s">
        <v>25</v>
      </c>
      <c r="R5038" s="92" t="s">
        <v>129</v>
      </c>
      <c r="S5038" s="92"/>
      <c r="T5038" s="92"/>
      <c r="U5038" s="92"/>
      <c r="V5038" s="92"/>
      <c r="W5038" s="92">
        <v>35</v>
      </c>
      <c r="X5038" s="93" t="s">
        <v>6408</v>
      </c>
      <c r="Y5038" s="88"/>
      <c r="Z5038" s="88" t="s">
        <v>4950</v>
      </c>
      <c r="AA5038" s="88"/>
      <c r="AB5038" s="88" t="s">
        <v>119</v>
      </c>
      <c r="AC5038" s="88" t="s">
        <v>6145</v>
      </c>
      <c r="AD5038" s="88" t="s">
        <v>121</v>
      </c>
    </row>
    <row r="5039" spans="1:30" hidden="1" x14ac:dyDescent="0.25">
      <c r="A5039" s="88">
        <v>75</v>
      </c>
      <c r="B5039" s="88" t="s">
        <v>6165</v>
      </c>
      <c r="C5039" s="88">
        <v>30</v>
      </c>
      <c r="D5039" s="88">
        <v>566</v>
      </c>
      <c r="E5039" s="88">
        <v>840</v>
      </c>
      <c r="F5039" s="88" t="s">
        <v>114</v>
      </c>
      <c r="G5039" s="88" t="s">
        <v>485</v>
      </c>
      <c r="H5039" s="88">
        <v>1</v>
      </c>
      <c r="I5039" s="88">
        <v>64.75</v>
      </c>
      <c r="J5039" s="88" t="s">
        <v>502</v>
      </c>
      <c r="K5039" s="88" t="s">
        <v>74</v>
      </c>
      <c r="L5039" s="88"/>
      <c r="M5039" s="88" t="s">
        <v>6206</v>
      </c>
      <c r="N5039" s="88"/>
      <c r="O5039" s="92"/>
      <c r="P5039" s="92" t="s">
        <v>6025</v>
      </c>
      <c r="Q5039" s="92" t="s">
        <v>25</v>
      </c>
      <c r="R5039" s="92" t="s">
        <v>129</v>
      </c>
      <c r="S5039" s="92"/>
      <c r="T5039" s="92"/>
      <c r="U5039" s="92"/>
      <c r="V5039" s="92"/>
      <c r="W5039" s="92">
        <v>35</v>
      </c>
      <c r="X5039" s="93" t="s">
        <v>6408</v>
      </c>
      <c r="Y5039" s="88"/>
      <c r="Z5039" s="88" t="s">
        <v>4950</v>
      </c>
      <c r="AA5039" s="88"/>
      <c r="AB5039" s="88" t="s">
        <v>119</v>
      </c>
      <c r="AC5039" s="88" t="s">
        <v>6145</v>
      </c>
      <c r="AD5039" s="88" t="s">
        <v>121</v>
      </c>
    </row>
    <row r="5040" spans="1:30" hidden="1" x14ac:dyDescent="0.25">
      <c r="A5040" s="88">
        <v>76</v>
      </c>
      <c r="B5040" s="88" t="s">
        <v>6167</v>
      </c>
      <c r="C5040" s="88">
        <v>30</v>
      </c>
      <c r="D5040" s="88">
        <v>900</v>
      </c>
      <c r="E5040" s="88">
        <v>2891</v>
      </c>
      <c r="F5040" s="88" t="s">
        <v>114</v>
      </c>
      <c r="G5040" s="88" t="s">
        <v>485</v>
      </c>
      <c r="H5040" s="88">
        <v>1</v>
      </c>
      <c r="I5040" s="88">
        <v>508.33</v>
      </c>
      <c r="J5040" s="88" t="s">
        <v>502</v>
      </c>
      <c r="K5040" s="88" t="s">
        <v>74</v>
      </c>
      <c r="L5040" s="88"/>
      <c r="M5040" s="88" t="s">
        <v>6206</v>
      </c>
      <c r="N5040" s="88"/>
      <c r="O5040" s="92" t="s">
        <v>128</v>
      </c>
      <c r="P5040" s="92" t="s">
        <v>6025</v>
      </c>
      <c r="Q5040" s="92" t="s">
        <v>27</v>
      </c>
      <c r="R5040" s="92" t="s">
        <v>129</v>
      </c>
      <c r="S5040" s="92"/>
      <c r="T5040" s="92"/>
      <c r="U5040" s="92"/>
      <c r="V5040" s="92"/>
      <c r="W5040" s="92">
        <v>35</v>
      </c>
      <c r="X5040" s="93" t="s">
        <v>6408</v>
      </c>
      <c r="Y5040" s="88"/>
      <c r="Z5040" s="88" t="s">
        <v>4950</v>
      </c>
      <c r="AA5040" s="88"/>
      <c r="AB5040" s="88" t="s">
        <v>119</v>
      </c>
      <c r="AC5040" s="88" t="s">
        <v>6145</v>
      </c>
      <c r="AD5040" s="88" t="s">
        <v>121</v>
      </c>
    </row>
    <row r="5041" spans="1:30" hidden="1" x14ac:dyDescent="0.25">
      <c r="A5041" s="88">
        <v>77</v>
      </c>
      <c r="B5041" s="88" t="s">
        <v>6143</v>
      </c>
      <c r="C5041" s="88">
        <v>30</v>
      </c>
      <c r="D5041" s="88">
        <v>970</v>
      </c>
      <c r="E5041" s="88">
        <v>981</v>
      </c>
      <c r="F5041" s="88" t="s">
        <v>114</v>
      </c>
      <c r="G5041" s="88" t="s">
        <v>485</v>
      </c>
      <c r="H5041" s="88">
        <v>2</v>
      </c>
      <c r="I5041" s="88">
        <v>346.86</v>
      </c>
      <c r="J5041" s="88" t="s">
        <v>502</v>
      </c>
      <c r="K5041" s="88" t="s">
        <v>74</v>
      </c>
      <c r="L5041" s="88"/>
      <c r="M5041" s="88" t="s">
        <v>6206</v>
      </c>
      <c r="N5041" s="88"/>
      <c r="O5041" s="92"/>
      <c r="P5041" s="92" t="s">
        <v>6025</v>
      </c>
      <c r="Q5041" s="92" t="s">
        <v>25</v>
      </c>
      <c r="R5041" s="92" t="s">
        <v>129</v>
      </c>
      <c r="S5041" s="92"/>
      <c r="T5041" s="92"/>
      <c r="U5041" s="92"/>
      <c r="V5041" s="92"/>
      <c r="W5041" s="92">
        <v>35</v>
      </c>
      <c r="X5041" s="93" t="s">
        <v>6408</v>
      </c>
      <c r="Y5041" s="88"/>
      <c r="Z5041" s="88" t="s">
        <v>4950</v>
      </c>
      <c r="AA5041" s="88"/>
      <c r="AB5041" s="88" t="s">
        <v>119</v>
      </c>
      <c r="AC5041" s="88" t="s">
        <v>6145</v>
      </c>
      <c r="AD5041" s="88" t="s">
        <v>121</v>
      </c>
    </row>
    <row r="5042" spans="1:30" hidden="1" x14ac:dyDescent="0.25">
      <c r="A5042" s="88">
        <v>78</v>
      </c>
      <c r="B5042" s="88" t="s">
        <v>6146</v>
      </c>
      <c r="C5042" s="88">
        <v>30</v>
      </c>
      <c r="D5042" s="88">
        <v>1140</v>
      </c>
      <c r="E5042" s="88">
        <v>1218</v>
      </c>
      <c r="F5042" s="88" t="s">
        <v>114</v>
      </c>
      <c r="G5042" s="88" t="s">
        <v>485</v>
      </c>
      <c r="H5042" s="88">
        <v>2</v>
      </c>
      <c r="I5042" s="88">
        <v>477.41</v>
      </c>
      <c r="J5042" s="88" t="s">
        <v>502</v>
      </c>
      <c r="K5042" s="88" t="s">
        <v>74</v>
      </c>
      <c r="L5042" s="88"/>
      <c r="M5042" s="88" t="s">
        <v>6206</v>
      </c>
      <c r="N5042" s="88"/>
      <c r="O5042" s="92"/>
      <c r="P5042" s="92" t="s">
        <v>6025</v>
      </c>
      <c r="Q5042" s="92" t="s">
        <v>25</v>
      </c>
      <c r="R5042" s="92" t="s">
        <v>129</v>
      </c>
      <c r="S5042" s="92"/>
      <c r="T5042" s="92"/>
      <c r="U5042" s="92"/>
      <c r="V5042" s="92"/>
      <c r="W5042" s="92">
        <v>35</v>
      </c>
      <c r="X5042" s="93" t="s">
        <v>6408</v>
      </c>
      <c r="Y5042" s="88"/>
      <c r="Z5042" s="88" t="s">
        <v>4950</v>
      </c>
      <c r="AA5042" s="88"/>
      <c r="AB5042" s="88" t="s">
        <v>119</v>
      </c>
      <c r="AC5042" s="88" t="s">
        <v>6145</v>
      </c>
      <c r="AD5042" s="88" t="s">
        <v>121</v>
      </c>
    </row>
    <row r="5043" spans="1:30" hidden="1" x14ac:dyDescent="0.25">
      <c r="A5043" s="88">
        <v>79</v>
      </c>
      <c r="B5043" s="88" t="s">
        <v>6169</v>
      </c>
      <c r="C5043" s="88">
        <v>35</v>
      </c>
      <c r="D5043" s="88">
        <v>500</v>
      </c>
      <c r="E5043" s="88">
        <v>700</v>
      </c>
      <c r="F5043" s="88" t="s">
        <v>114</v>
      </c>
      <c r="G5043" s="88" t="s">
        <v>485</v>
      </c>
      <c r="H5043" s="88">
        <v>3</v>
      </c>
      <c r="I5043" s="88">
        <v>279.17</v>
      </c>
      <c r="J5043" s="88" t="s">
        <v>502</v>
      </c>
      <c r="K5043" s="88" t="s">
        <v>74</v>
      </c>
      <c r="L5043" s="88"/>
      <c r="M5043" s="88" t="s">
        <v>6206</v>
      </c>
      <c r="N5043" s="88"/>
      <c r="O5043" s="92" t="s">
        <v>128</v>
      </c>
      <c r="P5043" s="92" t="s">
        <v>6025</v>
      </c>
      <c r="Q5043" s="92" t="s">
        <v>26</v>
      </c>
      <c r="R5043" s="92" t="s">
        <v>129</v>
      </c>
      <c r="S5043" s="92"/>
      <c r="T5043" s="92"/>
      <c r="U5043" s="92"/>
      <c r="V5043" s="92"/>
      <c r="W5043" s="92">
        <v>35</v>
      </c>
      <c r="X5043" s="93" t="s">
        <v>6408</v>
      </c>
      <c r="Y5043" s="88"/>
      <c r="Z5043" s="88" t="s">
        <v>4950</v>
      </c>
      <c r="AA5043" s="88"/>
      <c r="AB5043" s="88" t="s">
        <v>119</v>
      </c>
      <c r="AC5043" s="88" t="s">
        <v>6171</v>
      </c>
      <c r="AD5043" s="88" t="s">
        <v>121</v>
      </c>
    </row>
    <row r="5044" spans="1:30" hidden="1" x14ac:dyDescent="0.25">
      <c r="A5044" s="88">
        <v>80</v>
      </c>
      <c r="B5044" s="88" t="s">
        <v>6172</v>
      </c>
      <c r="C5044" s="88">
        <v>35</v>
      </c>
      <c r="D5044" s="88">
        <v>500</v>
      </c>
      <c r="E5044" s="88">
        <v>700</v>
      </c>
      <c r="F5044" s="88" t="s">
        <v>114</v>
      </c>
      <c r="G5044" s="88" t="s">
        <v>485</v>
      </c>
      <c r="H5044" s="88">
        <v>1</v>
      </c>
      <c r="I5044" s="88">
        <v>91.5</v>
      </c>
      <c r="J5044" s="88" t="s">
        <v>502</v>
      </c>
      <c r="K5044" s="88" t="s">
        <v>74</v>
      </c>
      <c r="L5044" s="88"/>
      <c r="M5044" s="88" t="s">
        <v>6206</v>
      </c>
      <c r="N5044" s="88"/>
      <c r="O5044" s="92" t="s">
        <v>128</v>
      </c>
      <c r="P5044" s="92" t="s">
        <v>6025</v>
      </c>
      <c r="Q5044" s="92" t="s">
        <v>26</v>
      </c>
      <c r="R5044" s="92" t="s">
        <v>129</v>
      </c>
      <c r="S5044" s="92"/>
      <c r="T5044" s="92"/>
      <c r="U5044" s="92"/>
      <c r="V5044" s="92"/>
      <c r="W5044" s="92">
        <v>35</v>
      </c>
      <c r="X5044" s="93" t="s">
        <v>6408</v>
      </c>
      <c r="Y5044" s="88"/>
      <c r="Z5044" s="88" t="s">
        <v>4950</v>
      </c>
      <c r="AA5044" s="88"/>
      <c r="AB5044" s="88" t="s">
        <v>119</v>
      </c>
      <c r="AC5044" s="88" t="s">
        <v>6171</v>
      </c>
      <c r="AD5044" s="88" t="s">
        <v>121</v>
      </c>
    </row>
    <row r="5045" spans="1:30" hidden="1" x14ac:dyDescent="0.25">
      <c r="A5045" s="88">
        <v>81</v>
      </c>
      <c r="B5045" s="88" t="s">
        <v>6173</v>
      </c>
      <c r="C5045" s="88">
        <v>35</v>
      </c>
      <c r="D5045" s="88">
        <v>500</v>
      </c>
      <c r="E5045" s="88">
        <v>700</v>
      </c>
      <c r="F5045" s="88" t="s">
        <v>114</v>
      </c>
      <c r="G5045" s="88" t="s">
        <v>485</v>
      </c>
      <c r="H5045" s="88">
        <v>7</v>
      </c>
      <c r="I5045" s="88">
        <v>645.95000000000005</v>
      </c>
      <c r="J5045" s="88" t="s">
        <v>502</v>
      </c>
      <c r="K5045" s="88" t="s">
        <v>74</v>
      </c>
      <c r="L5045" s="88"/>
      <c r="M5045" s="88" t="s">
        <v>6206</v>
      </c>
      <c r="N5045" s="88"/>
      <c r="O5045" s="92" t="s">
        <v>128</v>
      </c>
      <c r="P5045" s="92" t="s">
        <v>6025</v>
      </c>
      <c r="Q5045" s="92" t="s">
        <v>26</v>
      </c>
      <c r="R5045" s="92" t="s">
        <v>129</v>
      </c>
      <c r="S5045" s="92"/>
      <c r="T5045" s="92"/>
      <c r="U5045" s="92"/>
      <c r="V5045" s="92"/>
      <c r="W5045" s="92">
        <v>35</v>
      </c>
      <c r="X5045" s="93" t="s">
        <v>6408</v>
      </c>
      <c r="Y5045" s="88"/>
      <c r="Z5045" s="88" t="s">
        <v>4950</v>
      </c>
      <c r="AA5045" s="88"/>
      <c r="AB5045" s="88" t="s">
        <v>119</v>
      </c>
      <c r="AC5045" s="88" t="s">
        <v>6171</v>
      </c>
      <c r="AD5045" s="88" t="s">
        <v>121</v>
      </c>
    </row>
    <row r="5046" spans="1:30" hidden="1" x14ac:dyDescent="0.25">
      <c r="A5046" s="88">
        <v>82</v>
      </c>
      <c r="B5046" s="88" t="s">
        <v>6174</v>
      </c>
      <c r="C5046" s="88">
        <v>50</v>
      </c>
      <c r="D5046" s="88">
        <v>750</v>
      </c>
      <c r="E5046" s="88">
        <v>3436</v>
      </c>
      <c r="F5046" s="88" t="s">
        <v>114</v>
      </c>
      <c r="G5046" s="88" t="s">
        <v>485</v>
      </c>
      <c r="H5046" s="88">
        <v>1</v>
      </c>
      <c r="I5046" s="88">
        <v>863.81</v>
      </c>
      <c r="J5046" s="88" t="s">
        <v>502</v>
      </c>
      <c r="K5046" s="88" t="s">
        <v>74</v>
      </c>
      <c r="L5046" s="88"/>
      <c r="M5046" s="88" t="s">
        <v>6206</v>
      </c>
      <c r="N5046" s="88"/>
      <c r="O5046" s="92" t="s">
        <v>128</v>
      </c>
      <c r="P5046" s="92" t="s">
        <v>6025</v>
      </c>
      <c r="Q5046" s="92" t="s">
        <v>27</v>
      </c>
      <c r="R5046" s="92"/>
      <c r="S5046" s="92" t="s">
        <v>129</v>
      </c>
      <c r="T5046" s="92"/>
      <c r="U5046" s="92" t="s">
        <v>129</v>
      </c>
      <c r="V5046" s="92"/>
      <c r="W5046" s="92">
        <v>35</v>
      </c>
      <c r="X5046" s="93" t="s">
        <v>6408</v>
      </c>
      <c r="Y5046" s="88"/>
      <c r="Z5046" s="88" t="s">
        <v>4950</v>
      </c>
      <c r="AA5046" s="88"/>
      <c r="AB5046" s="88" t="s">
        <v>119</v>
      </c>
      <c r="AC5046" s="88" t="s">
        <v>6177</v>
      </c>
      <c r="AD5046" s="88" t="s">
        <v>1697</v>
      </c>
    </row>
    <row r="5047" spans="1:30" hidden="1" x14ac:dyDescent="0.25">
      <c r="A5047" s="88">
        <v>83</v>
      </c>
      <c r="B5047" s="88" t="s">
        <v>6178</v>
      </c>
      <c r="C5047" s="88">
        <v>50</v>
      </c>
      <c r="D5047" s="88">
        <v>750</v>
      </c>
      <c r="E5047" s="88">
        <v>3436</v>
      </c>
      <c r="F5047" s="88" t="s">
        <v>114</v>
      </c>
      <c r="G5047" s="88" t="s">
        <v>485</v>
      </c>
      <c r="H5047" s="88">
        <v>1</v>
      </c>
      <c r="I5047" s="88">
        <v>863.81</v>
      </c>
      <c r="J5047" s="88" t="s">
        <v>502</v>
      </c>
      <c r="K5047" s="88" t="s">
        <v>74</v>
      </c>
      <c r="L5047" s="88"/>
      <c r="M5047" s="88" t="s">
        <v>6206</v>
      </c>
      <c r="N5047" s="88"/>
      <c r="O5047" s="92" t="s">
        <v>128</v>
      </c>
      <c r="P5047" s="92" t="s">
        <v>6025</v>
      </c>
      <c r="Q5047" s="92" t="s">
        <v>27</v>
      </c>
      <c r="R5047" s="92"/>
      <c r="S5047" s="92" t="s">
        <v>129</v>
      </c>
      <c r="T5047" s="92"/>
      <c r="U5047" s="92" t="s">
        <v>129</v>
      </c>
      <c r="V5047" s="92"/>
      <c r="W5047" s="92">
        <v>35</v>
      </c>
      <c r="X5047" s="93" t="s">
        <v>6408</v>
      </c>
      <c r="Y5047" s="88"/>
      <c r="Z5047" s="88" t="s">
        <v>4950</v>
      </c>
      <c r="AA5047" s="88"/>
      <c r="AB5047" s="88" t="s">
        <v>119</v>
      </c>
      <c r="AC5047" s="88" t="s">
        <v>6177</v>
      </c>
      <c r="AD5047" s="88" t="s">
        <v>1697</v>
      </c>
    </row>
    <row r="5048" spans="1:30" hidden="1" x14ac:dyDescent="0.25">
      <c r="A5048" s="88">
        <v>84</v>
      </c>
      <c r="B5048" s="88" t="s">
        <v>6179</v>
      </c>
      <c r="C5048" s="88">
        <v>80</v>
      </c>
      <c r="D5048" s="88">
        <v>555</v>
      </c>
      <c r="E5048" s="88">
        <v>1848</v>
      </c>
      <c r="F5048" s="88" t="s">
        <v>114</v>
      </c>
      <c r="G5048" s="88" t="s">
        <v>485</v>
      </c>
      <c r="H5048" s="88">
        <v>8</v>
      </c>
      <c r="I5048" s="88">
        <v>2558.9899999999998</v>
      </c>
      <c r="J5048" s="88" t="s">
        <v>502</v>
      </c>
      <c r="K5048" s="88" t="s">
        <v>74</v>
      </c>
      <c r="L5048" s="88"/>
      <c r="M5048" s="88" t="s">
        <v>6206</v>
      </c>
      <c r="N5048" s="88"/>
      <c r="O5048" s="92"/>
      <c r="P5048" s="92" t="s">
        <v>6025</v>
      </c>
      <c r="Q5048" s="92" t="s">
        <v>25</v>
      </c>
      <c r="R5048" s="92" t="s">
        <v>129</v>
      </c>
      <c r="S5048" s="92"/>
      <c r="T5048" s="92"/>
      <c r="U5048" s="92"/>
      <c r="V5048" s="92" t="s">
        <v>129</v>
      </c>
      <c r="W5048" s="92">
        <v>35</v>
      </c>
      <c r="X5048" s="93" t="s">
        <v>6408</v>
      </c>
      <c r="Y5048" s="88"/>
      <c r="Z5048" s="88" t="s">
        <v>4950</v>
      </c>
      <c r="AA5048" s="88"/>
      <c r="AB5048" s="88" t="s">
        <v>119</v>
      </c>
      <c r="AC5048" s="88" t="s">
        <v>6181</v>
      </c>
      <c r="AD5048" s="88" t="s">
        <v>121</v>
      </c>
    </row>
    <row r="5049" spans="1:30" hidden="1" x14ac:dyDescent="0.25">
      <c r="A5049" s="88">
        <v>85</v>
      </c>
      <c r="B5049" s="88" t="s">
        <v>6182</v>
      </c>
      <c r="C5049" s="88">
        <v>80</v>
      </c>
      <c r="D5049" s="88">
        <v>733</v>
      </c>
      <c r="E5049" s="88">
        <v>757</v>
      </c>
      <c r="F5049" s="88" t="s">
        <v>114</v>
      </c>
      <c r="G5049" s="88" t="s">
        <v>485</v>
      </c>
      <c r="H5049" s="88">
        <v>8</v>
      </c>
      <c r="I5049" s="88">
        <v>1580.54</v>
      </c>
      <c r="J5049" s="88" t="s">
        <v>502</v>
      </c>
      <c r="K5049" s="88" t="s">
        <v>74</v>
      </c>
      <c r="L5049" s="88"/>
      <c r="M5049" s="88" t="s">
        <v>6206</v>
      </c>
      <c r="N5049" s="88"/>
      <c r="O5049" s="92"/>
      <c r="P5049" s="92" t="s">
        <v>6025</v>
      </c>
      <c r="Q5049" s="92" t="s">
        <v>25</v>
      </c>
      <c r="R5049" s="92" t="s">
        <v>129</v>
      </c>
      <c r="S5049" s="92"/>
      <c r="T5049" s="92"/>
      <c r="U5049" s="92"/>
      <c r="V5049" s="92" t="s">
        <v>129</v>
      </c>
      <c r="W5049" s="92">
        <v>35</v>
      </c>
      <c r="X5049" s="93" t="s">
        <v>6408</v>
      </c>
      <c r="Y5049" s="88"/>
      <c r="Z5049" s="88" t="s">
        <v>4950</v>
      </c>
      <c r="AA5049" s="88"/>
      <c r="AB5049" s="88" t="s">
        <v>119</v>
      </c>
      <c r="AC5049" s="88" t="s">
        <v>6181</v>
      </c>
      <c r="AD5049" s="88" t="s">
        <v>121</v>
      </c>
    </row>
    <row r="5050" spans="1:30" hidden="1" x14ac:dyDescent="0.25">
      <c r="A5050" s="88">
        <v>86</v>
      </c>
      <c r="B5050" s="88" t="s">
        <v>6184</v>
      </c>
      <c r="C5050" s="88">
        <v>80</v>
      </c>
      <c r="D5050" s="88">
        <v>684</v>
      </c>
      <c r="E5050" s="88">
        <v>1086</v>
      </c>
      <c r="F5050" s="88" t="s">
        <v>114</v>
      </c>
      <c r="G5050" s="88" t="s">
        <v>485</v>
      </c>
      <c r="H5050" s="88">
        <v>4</v>
      </c>
      <c r="I5050" s="88">
        <v>975.55</v>
      </c>
      <c r="J5050" s="88" t="s">
        <v>502</v>
      </c>
      <c r="K5050" s="88" t="s">
        <v>74</v>
      </c>
      <c r="L5050" s="88"/>
      <c r="M5050" s="88" t="s">
        <v>6206</v>
      </c>
      <c r="N5050" s="88"/>
      <c r="O5050" s="92"/>
      <c r="P5050" s="92" t="s">
        <v>6025</v>
      </c>
      <c r="Q5050" s="92" t="s">
        <v>25</v>
      </c>
      <c r="R5050" s="92" t="s">
        <v>129</v>
      </c>
      <c r="S5050" s="92"/>
      <c r="T5050" s="92"/>
      <c r="U5050" s="92"/>
      <c r="V5050" s="92" t="s">
        <v>129</v>
      </c>
      <c r="W5050" s="92">
        <v>35</v>
      </c>
      <c r="X5050" s="93" t="s">
        <v>6408</v>
      </c>
      <c r="Y5050" s="88"/>
      <c r="Z5050" s="88" t="s">
        <v>4950</v>
      </c>
      <c r="AA5050" s="88"/>
      <c r="AB5050" s="88" t="s">
        <v>119</v>
      </c>
      <c r="AC5050" s="88" t="s">
        <v>6181</v>
      </c>
      <c r="AD5050" s="88" t="s">
        <v>121</v>
      </c>
    </row>
    <row r="5051" spans="1:30" hidden="1" x14ac:dyDescent="0.25">
      <c r="A5051" s="88">
        <v>87</v>
      </c>
      <c r="B5051" s="88" t="s">
        <v>6186</v>
      </c>
      <c r="C5051" s="88">
        <v>80</v>
      </c>
      <c r="D5051" s="88">
        <v>444</v>
      </c>
      <c r="E5051" s="88">
        <v>1278</v>
      </c>
      <c r="F5051" s="88" t="s">
        <v>114</v>
      </c>
      <c r="G5051" s="88" t="s">
        <v>485</v>
      </c>
      <c r="H5051" s="88">
        <v>7</v>
      </c>
      <c r="I5051" s="88">
        <v>1314.69</v>
      </c>
      <c r="J5051" s="88" t="s">
        <v>502</v>
      </c>
      <c r="K5051" s="88" t="s">
        <v>74</v>
      </c>
      <c r="L5051" s="88"/>
      <c r="M5051" s="88" t="s">
        <v>6206</v>
      </c>
      <c r="N5051" s="88"/>
      <c r="O5051" s="92"/>
      <c r="P5051" s="92" t="s">
        <v>6025</v>
      </c>
      <c r="Q5051" s="92" t="s">
        <v>25</v>
      </c>
      <c r="R5051" s="92" t="s">
        <v>129</v>
      </c>
      <c r="S5051" s="92"/>
      <c r="T5051" s="92"/>
      <c r="U5051" s="92"/>
      <c r="V5051" s="92" t="s">
        <v>129</v>
      </c>
      <c r="W5051" s="92">
        <v>35</v>
      </c>
      <c r="X5051" s="93" t="s">
        <v>6408</v>
      </c>
      <c r="Y5051" s="88"/>
      <c r="Z5051" s="88" t="s">
        <v>4950</v>
      </c>
      <c r="AA5051" s="88"/>
      <c r="AB5051" s="88" t="s">
        <v>119</v>
      </c>
      <c r="AC5051" s="88" t="s">
        <v>6181</v>
      </c>
      <c r="AD5051" s="88" t="s">
        <v>121</v>
      </c>
    </row>
    <row r="5052" spans="1:30" hidden="1" x14ac:dyDescent="0.25">
      <c r="A5052" s="88">
        <v>88</v>
      </c>
      <c r="B5052" s="88" t="s">
        <v>6188</v>
      </c>
      <c r="C5052" s="88">
        <v>80</v>
      </c>
      <c r="D5052" s="88">
        <v>670</v>
      </c>
      <c r="E5052" s="88">
        <v>1154</v>
      </c>
      <c r="F5052" s="88" t="s">
        <v>114</v>
      </c>
      <c r="G5052" s="88" t="s">
        <v>485</v>
      </c>
      <c r="H5052" s="88">
        <v>4</v>
      </c>
      <c r="I5052" s="88">
        <v>1097.51</v>
      </c>
      <c r="J5052" s="88" t="s">
        <v>502</v>
      </c>
      <c r="K5052" s="88" t="s">
        <v>74</v>
      </c>
      <c r="L5052" s="88"/>
      <c r="M5052" s="88" t="s">
        <v>6206</v>
      </c>
      <c r="N5052" s="88"/>
      <c r="O5052" s="92"/>
      <c r="P5052" s="92" t="s">
        <v>6025</v>
      </c>
      <c r="Q5052" s="92" t="s">
        <v>25</v>
      </c>
      <c r="R5052" s="92" t="s">
        <v>129</v>
      </c>
      <c r="S5052" s="92"/>
      <c r="T5052" s="92"/>
      <c r="U5052" s="92"/>
      <c r="V5052" s="92" t="s">
        <v>129</v>
      </c>
      <c r="W5052" s="92">
        <v>35</v>
      </c>
      <c r="X5052" s="93" t="s">
        <v>6408</v>
      </c>
      <c r="Y5052" s="88"/>
      <c r="Z5052" s="88" t="s">
        <v>4950</v>
      </c>
      <c r="AA5052" s="88"/>
      <c r="AB5052" s="88" t="s">
        <v>119</v>
      </c>
      <c r="AC5052" s="88" t="s">
        <v>6181</v>
      </c>
      <c r="AD5052" s="88" t="s">
        <v>121</v>
      </c>
    </row>
    <row r="5053" spans="1:30" hidden="1" x14ac:dyDescent="0.25">
      <c r="A5053" s="88">
        <v>89</v>
      </c>
      <c r="B5053" s="88" t="s">
        <v>6190</v>
      </c>
      <c r="C5053" s="88">
        <v>80</v>
      </c>
      <c r="D5053" s="88">
        <v>724</v>
      </c>
      <c r="E5053" s="88">
        <v>831</v>
      </c>
      <c r="F5053" s="88" t="s">
        <v>114</v>
      </c>
      <c r="G5053" s="88" t="s">
        <v>485</v>
      </c>
      <c r="H5053" s="88">
        <v>4</v>
      </c>
      <c r="I5053" s="88">
        <v>856.78</v>
      </c>
      <c r="J5053" s="88" t="s">
        <v>502</v>
      </c>
      <c r="K5053" s="88" t="s">
        <v>74</v>
      </c>
      <c r="L5053" s="88"/>
      <c r="M5053" s="88" t="s">
        <v>6206</v>
      </c>
      <c r="N5053" s="88"/>
      <c r="O5053" s="92"/>
      <c r="P5053" s="92" t="s">
        <v>6025</v>
      </c>
      <c r="Q5053" s="92" t="s">
        <v>25</v>
      </c>
      <c r="R5053" s="92" t="s">
        <v>129</v>
      </c>
      <c r="S5053" s="92"/>
      <c r="T5053" s="92"/>
      <c r="U5053" s="92"/>
      <c r="V5053" s="92" t="s">
        <v>129</v>
      </c>
      <c r="W5053" s="92">
        <v>35</v>
      </c>
      <c r="X5053" s="93" t="s">
        <v>6408</v>
      </c>
      <c r="Y5053" s="88"/>
      <c r="Z5053" s="88" t="s">
        <v>4950</v>
      </c>
      <c r="AA5053" s="88"/>
      <c r="AB5053" s="88" t="s">
        <v>119</v>
      </c>
      <c r="AC5053" s="88" t="s">
        <v>6181</v>
      </c>
      <c r="AD5053" s="88" t="s">
        <v>121</v>
      </c>
    </row>
    <row r="5054" spans="1:30" hidden="1" x14ac:dyDescent="0.25">
      <c r="A5054" s="88">
        <v>90</v>
      </c>
      <c r="B5054" s="88" t="s">
        <v>6192</v>
      </c>
      <c r="C5054" s="88">
        <v>80</v>
      </c>
      <c r="D5054" s="88">
        <v>715</v>
      </c>
      <c r="E5054" s="88">
        <v>908</v>
      </c>
      <c r="F5054" s="88" t="s">
        <v>114</v>
      </c>
      <c r="G5054" s="88" t="s">
        <v>485</v>
      </c>
      <c r="H5054" s="88">
        <v>4</v>
      </c>
      <c r="I5054" s="88">
        <v>860</v>
      </c>
      <c r="J5054" s="88" t="s">
        <v>502</v>
      </c>
      <c r="K5054" s="88" t="s">
        <v>74</v>
      </c>
      <c r="L5054" s="88"/>
      <c r="M5054" s="88" t="s">
        <v>6206</v>
      </c>
      <c r="N5054" s="88"/>
      <c r="O5054" s="92"/>
      <c r="P5054" s="92" t="s">
        <v>6025</v>
      </c>
      <c r="Q5054" s="92" t="s">
        <v>25</v>
      </c>
      <c r="R5054" s="92" t="s">
        <v>129</v>
      </c>
      <c r="S5054" s="92"/>
      <c r="T5054" s="92"/>
      <c r="U5054" s="92"/>
      <c r="V5054" s="92" t="s">
        <v>129</v>
      </c>
      <c r="W5054" s="92">
        <v>35</v>
      </c>
      <c r="X5054" s="93" t="s">
        <v>6408</v>
      </c>
      <c r="Y5054" s="88"/>
      <c r="Z5054" s="88" t="s">
        <v>4950</v>
      </c>
      <c r="AA5054" s="88"/>
      <c r="AB5054" s="88" t="s">
        <v>119</v>
      </c>
      <c r="AC5054" s="88" t="s">
        <v>6181</v>
      </c>
      <c r="AD5054" s="88" t="s">
        <v>121</v>
      </c>
    </row>
    <row r="5055" spans="1:30" hidden="1" x14ac:dyDescent="0.25">
      <c r="A5055" s="88">
        <v>91</v>
      </c>
      <c r="B5055" s="88" t="s">
        <v>6194</v>
      </c>
      <c r="C5055" s="88">
        <v>80</v>
      </c>
      <c r="D5055" s="88">
        <v>449</v>
      </c>
      <c r="E5055" s="88">
        <v>1224</v>
      </c>
      <c r="F5055" s="88" t="s">
        <v>114</v>
      </c>
      <c r="G5055" s="88" t="s">
        <v>485</v>
      </c>
      <c r="H5055" s="88">
        <v>3</v>
      </c>
      <c r="I5055" s="88">
        <v>573.21</v>
      </c>
      <c r="J5055" s="88" t="s">
        <v>502</v>
      </c>
      <c r="K5055" s="88" t="s">
        <v>74</v>
      </c>
      <c r="L5055" s="88"/>
      <c r="M5055" s="88" t="s">
        <v>6206</v>
      </c>
      <c r="N5055" s="88"/>
      <c r="O5055" s="92"/>
      <c r="P5055" s="92" t="s">
        <v>6025</v>
      </c>
      <c r="Q5055" s="92" t="s">
        <v>25</v>
      </c>
      <c r="R5055" s="92" t="s">
        <v>129</v>
      </c>
      <c r="S5055" s="92"/>
      <c r="T5055" s="92"/>
      <c r="U5055" s="92"/>
      <c r="V5055" s="92" t="s">
        <v>129</v>
      </c>
      <c r="W5055" s="92">
        <v>35</v>
      </c>
      <c r="X5055" s="93" t="s">
        <v>6408</v>
      </c>
      <c r="Y5055" s="88"/>
      <c r="Z5055" s="88" t="s">
        <v>4950</v>
      </c>
      <c r="AA5055" s="88"/>
      <c r="AB5055" s="88" t="s">
        <v>119</v>
      </c>
      <c r="AC5055" s="88" t="s">
        <v>6181</v>
      </c>
      <c r="AD5055" s="88" t="s">
        <v>121</v>
      </c>
    </row>
    <row r="5056" spans="1:30" hidden="1" x14ac:dyDescent="0.25">
      <c r="A5056" s="88">
        <v>92</v>
      </c>
      <c r="B5056" s="88" t="s">
        <v>6196</v>
      </c>
      <c r="C5056" s="88">
        <v>80</v>
      </c>
      <c r="D5056" s="88">
        <v>734</v>
      </c>
      <c r="E5056" s="88">
        <v>737</v>
      </c>
      <c r="F5056" s="88" t="s">
        <v>114</v>
      </c>
      <c r="G5056" s="88" t="s">
        <v>485</v>
      </c>
      <c r="H5056" s="88">
        <v>1</v>
      </c>
      <c r="I5056" s="88">
        <v>192.78</v>
      </c>
      <c r="J5056" s="88" t="s">
        <v>502</v>
      </c>
      <c r="K5056" s="88" t="s">
        <v>74</v>
      </c>
      <c r="L5056" s="88"/>
      <c r="M5056" s="88" t="s">
        <v>6206</v>
      </c>
      <c r="N5056" s="88"/>
      <c r="O5056" s="92"/>
      <c r="P5056" s="92" t="s">
        <v>6025</v>
      </c>
      <c r="Q5056" s="92" t="s">
        <v>25</v>
      </c>
      <c r="R5056" s="92" t="s">
        <v>129</v>
      </c>
      <c r="S5056" s="92"/>
      <c r="T5056" s="92"/>
      <c r="U5056" s="92"/>
      <c r="V5056" s="92" t="s">
        <v>129</v>
      </c>
      <c r="W5056" s="92">
        <v>35</v>
      </c>
      <c r="X5056" s="93" t="s">
        <v>6408</v>
      </c>
      <c r="Y5056" s="88"/>
      <c r="Z5056" s="88" t="s">
        <v>4950</v>
      </c>
      <c r="AA5056" s="88"/>
      <c r="AB5056" s="88" t="s">
        <v>119</v>
      </c>
      <c r="AC5056" s="88" t="s">
        <v>6181</v>
      </c>
      <c r="AD5056" s="88" t="s">
        <v>121</v>
      </c>
    </row>
    <row r="5057" spans="1:30" hidden="1" x14ac:dyDescent="0.25">
      <c r="A5057" s="88">
        <v>93</v>
      </c>
      <c r="B5057" s="88" t="s">
        <v>6198</v>
      </c>
      <c r="C5057" s="88">
        <v>80</v>
      </c>
      <c r="D5057" s="88">
        <v>555</v>
      </c>
      <c r="E5057" s="88">
        <v>1848</v>
      </c>
      <c r="F5057" s="88" t="s">
        <v>114</v>
      </c>
      <c r="G5057" s="88" t="s">
        <v>485</v>
      </c>
      <c r="H5057" s="88">
        <v>8</v>
      </c>
      <c r="I5057" s="88">
        <v>2558.9899999999998</v>
      </c>
      <c r="J5057" s="88" t="s">
        <v>502</v>
      </c>
      <c r="K5057" s="88" t="s">
        <v>74</v>
      </c>
      <c r="L5057" s="88"/>
      <c r="M5057" s="88" t="s">
        <v>6206</v>
      </c>
      <c r="N5057" s="88"/>
      <c r="O5057" s="92"/>
      <c r="P5057" s="92" t="s">
        <v>6025</v>
      </c>
      <c r="Q5057" s="92" t="s">
        <v>25</v>
      </c>
      <c r="R5057" s="92" t="s">
        <v>129</v>
      </c>
      <c r="S5057" s="92"/>
      <c r="T5057" s="92"/>
      <c r="U5057" s="92"/>
      <c r="V5057" s="92" t="s">
        <v>129</v>
      </c>
      <c r="W5057" s="92">
        <v>35</v>
      </c>
      <c r="X5057" s="93" t="s">
        <v>6408</v>
      </c>
      <c r="Y5057" s="88"/>
      <c r="Z5057" s="88" t="s">
        <v>4950</v>
      </c>
      <c r="AA5057" s="88"/>
      <c r="AB5057" s="88" t="s">
        <v>119</v>
      </c>
      <c r="AC5057" s="88" t="s">
        <v>6181</v>
      </c>
      <c r="AD5057" s="88" t="s">
        <v>121</v>
      </c>
    </row>
    <row r="5058" spans="1:30" hidden="1" x14ac:dyDescent="0.25">
      <c r="A5058" s="88">
        <v>94</v>
      </c>
      <c r="B5058" s="88" t="s">
        <v>6199</v>
      </c>
      <c r="C5058" s="88">
        <v>80</v>
      </c>
      <c r="D5058" s="88">
        <v>449</v>
      </c>
      <c r="E5058" s="88">
        <v>1224</v>
      </c>
      <c r="F5058" s="88" t="s">
        <v>114</v>
      </c>
      <c r="G5058" s="88" t="s">
        <v>485</v>
      </c>
      <c r="H5058" s="88">
        <v>4</v>
      </c>
      <c r="I5058" s="88">
        <v>764.28</v>
      </c>
      <c r="J5058" s="88" t="s">
        <v>502</v>
      </c>
      <c r="K5058" s="88" t="s">
        <v>74</v>
      </c>
      <c r="L5058" s="88"/>
      <c r="M5058" s="88" t="s">
        <v>6206</v>
      </c>
      <c r="N5058" s="88"/>
      <c r="O5058" s="92"/>
      <c r="P5058" s="92" t="s">
        <v>6025</v>
      </c>
      <c r="Q5058" s="92" t="s">
        <v>25</v>
      </c>
      <c r="R5058" s="92" t="s">
        <v>129</v>
      </c>
      <c r="S5058" s="92"/>
      <c r="T5058" s="92"/>
      <c r="U5058" s="92"/>
      <c r="V5058" s="92" t="s">
        <v>129</v>
      </c>
      <c r="W5058" s="92">
        <v>35</v>
      </c>
      <c r="X5058" s="93" t="s">
        <v>6408</v>
      </c>
      <c r="Y5058" s="88"/>
      <c r="Z5058" s="88" t="s">
        <v>4950</v>
      </c>
      <c r="AA5058" s="88"/>
      <c r="AB5058" s="88" t="s">
        <v>119</v>
      </c>
      <c r="AC5058" s="88" t="s">
        <v>6181</v>
      </c>
      <c r="AD5058" s="88" t="s">
        <v>121</v>
      </c>
    </row>
    <row r="5059" spans="1:30" hidden="1" x14ac:dyDescent="0.25">
      <c r="A5059" s="88">
        <v>95</v>
      </c>
      <c r="B5059" s="88" t="s">
        <v>6186</v>
      </c>
      <c r="C5059" s="88">
        <v>80</v>
      </c>
      <c r="D5059" s="88">
        <v>444</v>
      </c>
      <c r="E5059" s="88">
        <v>1278</v>
      </c>
      <c r="F5059" s="88" t="s">
        <v>114</v>
      </c>
      <c r="G5059" s="88" t="s">
        <v>485</v>
      </c>
      <c r="H5059" s="88">
        <v>1</v>
      </c>
      <c r="I5059" s="88">
        <v>187.81</v>
      </c>
      <c r="J5059" s="88" t="s">
        <v>502</v>
      </c>
      <c r="K5059" s="88" t="s">
        <v>74</v>
      </c>
      <c r="L5059" s="88"/>
      <c r="M5059" s="88" t="s">
        <v>6206</v>
      </c>
      <c r="N5059" s="88"/>
      <c r="O5059" s="92"/>
      <c r="P5059" s="92" t="s">
        <v>6025</v>
      </c>
      <c r="Q5059" s="92" t="s">
        <v>25</v>
      </c>
      <c r="R5059" s="92"/>
      <c r="S5059" s="92" t="s">
        <v>129</v>
      </c>
      <c r="T5059" s="92"/>
      <c r="U5059" s="92"/>
      <c r="V5059" s="92" t="s">
        <v>129</v>
      </c>
      <c r="W5059" s="92">
        <v>35</v>
      </c>
      <c r="X5059" s="93" t="s">
        <v>6408</v>
      </c>
      <c r="Y5059" s="88"/>
      <c r="Z5059" s="88" t="s">
        <v>4950</v>
      </c>
      <c r="AA5059" s="88"/>
      <c r="AB5059" s="88" t="s">
        <v>119</v>
      </c>
      <c r="AC5059" s="88" t="s">
        <v>6201</v>
      </c>
      <c r="AD5059" s="88" t="s">
        <v>6202</v>
      </c>
    </row>
    <row r="5060" spans="1:30" hidden="1" x14ac:dyDescent="0.25">
      <c r="A5060" s="88">
        <v>96</v>
      </c>
      <c r="B5060" s="88" t="s">
        <v>6203</v>
      </c>
      <c r="C5060" s="88">
        <v>80</v>
      </c>
      <c r="D5060" s="88">
        <v>667</v>
      </c>
      <c r="E5060" s="88">
        <v>741</v>
      </c>
      <c r="F5060" s="88" t="s">
        <v>114</v>
      </c>
      <c r="G5060" s="88" t="s">
        <v>485</v>
      </c>
      <c r="H5060" s="88">
        <v>4</v>
      </c>
      <c r="I5060" s="88">
        <v>705.73</v>
      </c>
      <c r="J5060" s="88" t="s">
        <v>502</v>
      </c>
      <c r="K5060" s="88" t="s">
        <v>74</v>
      </c>
      <c r="L5060" s="88"/>
      <c r="M5060" s="88" t="s">
        <v>6206</v>
      </c>
      <c r="N5060" s="88"/>
      <c r="O5060" s="92"/>
      <c r="P5060" s="92" t="s">
        <v>6025</v>
      </c>
      <c r="Q5060" s="92" t="s">
        <v>25</v>
      </c>
      <c r="R5060" s="92"/>
      <c r="S5060" s="92" t="s">
        <v>129</v>
      </c>
      <c r="T5060" s="92"/>
      <c r="U5060" s="92"/>
      <c r="V5060" s="92" t="s">
        <v>129</v>
      </c>
      <c r="W5060" s="92">
        <v>35</v>
      </c>
      <c r="X5060" s="93" t="s">
        <v>6408</v>
      </c>
      <c r="Y5060" s="88"/>
      <c r="Z5060" s="88" t="s">
        <v>4950</v>
      </c>
      <c r="AA5060" s="88"/>
      <c r="AB5060" s="88" t="s">
        <v>119</v>
      </c>
      <c r="AC5060" s="88" t="s">
        <v>6201</v>
      </c>
      <c r="AD5060" s="88" t="s">
        <v>6202</v>
      </c>
    </row>
    <row r="5061" spans="1:30" hidden="1" x14ac:dyDescent="0.25">
      <c r="A5061" s="88">
        <v>97</v>
      </c>
      <c r="B5061" s="88" t="s">
        <v>6194</v>
      </c>
      <c r="C5061" s="88">
        <v>80</v>
      </c>
      <c r="D5061" s="88">
        <v>449</v>
      </c>
      <c r="E5061" s="88">
        <v>1224</v>
      </c>
      <c r="F5061" s="88" t="s">
        <v>114</v>
      </c>
      <c r="G5061" s="88" t="s">
        <v>485</v>
      </c>
      <c r="H5061" s="88">
        <v>1</v>
      </c>
      <c r="I5061" s="88">
        <v>191.07</v>
      </c>
      <c r="J5061" s="88" t="s">
        <v>502</v>
      </c>
      <c r="K5061" s="88" t="s">
        <v>74</v>
      </c>
      <c r="L5061" s="88"/>
      <c r="M5061" s="88" t="s">
        <v>6206</v>
      </c>
      <c r="N5061" s="88"/>
      <c r="O5061" s="92"/>
      <c r="P5061" s="92" t="s">
        <v>6025</v>
      </c>
      <c r="Q5061" s="92" t="s">
        <v>25</v>
      </c>
      <c r="R5061" s="92"/>
      <c r="S5061" s="92" t="s">
        <v>129</v>
      </c>
      <c r="T5061" s="92"/>
      <c r="U5061" s="92"/>
      <c r="V5061" s="92" t="s">
        <v>129</v>
      </c>
      <c r="W5061" s="92">
        <v>35</v>
      </c>
      <c r="X5061" s="93" t="s">
        <v>6408</v>
      </c>
      <c r="Y5061" s="88"/>
      <c r="Z5061" s="88" t="s">
        <v>4950</v>
      </c>
      <c r="AA5061" s="88"/>
      <c r="AB5061" s="88" t="s">
        <v>119</v>
      </c>
      <c r="AC5061" s="88" t="s">
        <v>6201</v>
      </c>
      <c r="AD5061" s="88" t="s">
        <v>6202</v>
      </c>
    </row>
    <row r="5062" spans="1:30" hidden="1" x14ac:dyDescent="0.25">
      <c r="A5062" s="88">
        <v>98</v>
      </c>
      <c r="B5062" s="88" t="s">
        <v>6196</v>
      </c>
      <c r="C5062" s="88">
        <v>80</v>
      </c>
      <c r="D5062" s="88">
        <v>734</v>
      </c>
      <c r="E5062" s="88">
        <v>737</v>
      </c>
      <c r="F5062" s="88" t="s">
        <v>114</v>
      </c>
      <c r="G5062" s="88" t="s">
        <v>485</v>
      </c>
      <c r="H5062" s="88">
        <v>3</v>
      </c>
      <c r="I5062" s="88">
        <v>578.34</v>
      </c>
      <c r="J5062" s="88" t="s">
        <v>502</v>
      </c>
      <c r="K5062" s="88" t="s">
        <v>74</v>
      </c>
      <c r="L5062" s="88"/>
      <c r="M5062" s="88" t="s">
        <v>6206</v>
      </c>
      <c r="N5062" s="88"/>
      <c r="O5062" s="92"/>
      <c r="P5062" s="92" t="s">
        <v>6025</v>
      </c>
      <c r="Q5062" s="92" t="s">
        <v>25</v>
      </c>
      <c r="R5062" s="92"/>
      <c r="S5062" s="92" t="s">
        <v>129</v>
      </c>
      <c r="T5062" s="92"/>
      <c r="U5062" s="92"/>
      <c r="V5062" s="92" t="s">
        <v>129</v>
      </c>
      <c r="W5062" s="92">
        <v>35</v>
      </c>
      <c r="X5062" s="93" t="s">
        <v>6408</v>
      </c>
      <c r="Y5062" s="88"/>
      <c r="Z5062" s="88" t="s">
        <v>4950</v>
      </c>
      <c r="AA5062" s="88"/>
      <c r="AB5062" s="88" t="s">
        <v>119</v>
      </c>
      <c r="AC5062" s="88" t="s">
        <v>6201</v>
      </c>
      <c r="AD5062" s="88" t="s">
        <v>6202</v>
      </c>
    </row>
    <row r="5063" spans="1:30" hidden="1" x14ac:dyDescent="0.25">
      <c r="A5063" s="2">
        <v>1</v>
      </c>
      <c r="B5063" t="s">
        <v>4964</v>
      </c>
      <c r="C5063">
        <v>10</v>
      </c>
      <c r="D5063">
        <v>396</v>
      </c>
      <c r="E5063">
        <v>396</v>
      </c>
      <c r="F5063" t="s">
        <v>6212</v>
      </c>
      <c r="G5063" s="2" t="s">
        <v>485</v>
      </c>
      <c r="H5063">
        <v>2</v>
      </c>
      <c r="I5063">
        <v>19.03</v>
      </c>
      <c r="J5063" s="2" t="s">
        <v>502</v>
      </c>
      <c r="K5063" s="2" t="s">
        <v>74</v>
      </c>
      <c r="M5063" t="s">
        <v>6225</v>
      </c>
      <c r="O5063" s="2" t="s">
        <v>128</v>
      </c>
      <c r="P5063" s="19" t="s">
        <v>4925</v>
      </c>
      <c r="Q5063" s="19" t="s">
        <v>25</v>
      </c>
      <c r="S5063" s="19" t="s">
        <v>129</v>
      </c>
      <c r="W5063" s="20">
        <v>36</v>
      </c>
      <c r="X5063" s="65" t="s">
        <v>6216</v>
      </c>
      <c r="Z5063" t="s">
        <v>4950</v>
      </c>
      <c r="AB5063" t="s">
        <v>119</v>
      </c>
      <c r="AC5063" t="s">
        <v>6215</v>
      </c>
      <c r="AD5063" s="2" t="s">
        <v>6217</v>
      </c>
    </row>
    <row r="5064" spans="1:30" hidden="1" x14ac:dyDescent="0.25">
      <c r="A5064" s="2">
        <v>2</v>
      </c>
      <c r="B5064" t="s">
        <v>4969</v>
      </c>
      <c r="C5064">
        <v>10</v>
      </c>
      <c r="D5064">
        <v>506</v>
      </c>
      <c r="E5064">
        <v>506</v>
      </c>
      <c r="F5064" t="s">
        <v>6212</v>
      </c>
      <c r="G5064" s="2" t="s">
        <v>485</v>
      </c>
      <c r="H5064">
        <v>2</v>
      </c>
      <c r="I5064">
        <v>31.26</v>
      </c>
      <c r="J5064" s="2" t="s">
        <v>502</v>
      </c>
      <c r="K5064" s="2" t="s">
        <v>74</v>
      </c>
      <c r="M5064" t="s">
        <v>6225</v>
      </c>
      <c r="O5064" s="2" t="s">
        <v>128</v>
      </c>
      <c r="P5064" s="19" t="s">
        <v>4925</v>
      </c>
      <c r="Q5064" s="19" t="s">
        <v>25</v>
      </c>
      <c r="S5064" s="19" t="s">
        <v>129</v>
      </c>
      <c r="W5064" s="20">
        <v>36</v>
      </c>
      <c r="X5064" s="65" t="s">
        <v>6216</v>
      </c>
      <c r="Z5064" t="s">
        <v>4950</v>
      </c>
      <c r="AB5064" t="s">
        <v>119</v>
      </c>
      <c r="AC5064" t="s">
        <v>6215</v>
      </c>
      <c r="AD5064" s="2" t="s">
        <v>6217</v>
      </c>
    </row>
    <row r="5065" spans="1:30" hidden="1" x14ac:dyDescent="0.25">
      <c r="A5065" s="2">
        <v>3</v>
      </c>
      <c r="B5065" t="s">
        <v>6219</v>
      </c>
      <c r="C5065">
        <v>30</v>
      </c>
      <c r="D5065">
        <v>250</v>
      </c>
      <c r="E5065">
        <v>300</v>
      </c>
      <c r="F5065" t="s">
        <v>154</v>
      </c>
      <c r="G5065" s="2" t="s">
        <v>485</v>
      </c>
      <c r="H5065">
        <v>30</v>
      </c>
      <c r="I5065">
        <v>405.96</v>
      </c>
      <c r="J5065" s="2" t="s">
        <v>502</v>
      </c>
      <c r="K5065" s="2" t="s">
        <v>74</v>
      </c>
      <c r="M5065" t="s">
        <v>6225</v>
      </c>
      <c r="O5065" s="2" t="s">
        <v>128</v>
      </c>
      <c r="P5065" s="19" t="s">
        <v>4925</v>
      </c>
      <c r="Q5065" s="19" t="s">
        <v>25</v>
      </c>
      <c r="S5065" s="19" t="s">
        <v>129</v>
      </c>
      <c r="W5065" s="20">
        <v>36</v>
      </c>
      <c r="X5065" s="65" t="s">
        <v>6216</v>
      </c>
      <c r="Z5065" t="s">
        <v>4950</v>
      </c>
      <c r="AB5065" t="s">
        <v>119</v>
      </c>
      <c r="AC5065" t="s">
        <v>6222</v>
      </c>
      <c r="AD5065" s="2" t="s">
        <v>6223</v>
      </c>
    </row>
    <row r="5066" spans="1:30" hidden="1" x14ac:dyDescent="0.25">
      <c r="A5066" s="2">
        <v>1</v>
      </c>
      <c r="B5066" t="s">
        <v>6228</v>
      </c>
      <c r="C5066">
        <v>12</v>
      </c>
      <c r="D5066">
        <v>400</v>
      </c>
      <c r="E5066">
        <v>504</v>
      </c>
      <c r="F5066" t="s">
        <v>114</v>
      </c>
      <c r="G5066" s="2" t="s">
        <v>485</v>
      </c>
      <c r="H5066">
        <v>1</v>
      </c>
      <c r="I5066">
        <v>18.39</v>
      </c>
      <c r="J5066" s="2" t="s">
        <v>502</v>
      </c>
      <c r="K5066" s="2" t="s">
        <v>74</v>
      </c>
      <c r="M5066" t="s">
        <v>6349</v>
      </c>
      <c r="O5066" s="2" t="s">
        <v>128</v>
      </c>
      <c r="P5066" s="19" t="s">
        <v>6232</v>
      </c>
      <c r="Q5066" s="19" t="s">
        <v>27</v>
      </c>
      <c r="S5066" s="19" t="s">
        <v>129</v>
      </c>
      <c r="W5066" s="20">
        <v>37</v>
      </c>
      <c r="X5066" s="65" t="s">
        <v>6231</v>
      </c>
      <c r="Z5066" t="s">
        <v>4950</v>
      </c>
      <c r="AB5066" t="s">
        <v>119</v>
      </c>
      <c r="AC5066" t="s">
        <v>6230</v>
      </c>
      <c r="AD5066" s="2" t="s">
        <v>6035</v>
      </c>
    </row>
    <row r="5067" spans="1:30" hidden="1" x14ac:dyDescent="0.25">
      <c r="A5067" s="2">
        <v>2</v>
      </c>
      <c r="B5067" t="s">
        <v>6233</v>
      </c>
      <c r="C5067">
        <v>12</v>
      </c>
      <c r="D5067">
        <v>400</v>
      </c>
      <c r="E5067">
        <v>496</v>
      </c>
      <c r="F5067" t="s">
        <v>114</v>
      </c>
      <c r="G5067" s="2" t="s">
        <v>485</v>
      </c>
      <c r="H5067">
        <v>1</v>
      </c>
      <c r="I5067">
        <v>18.09</v>
      </c>
      <c r="J5067" s="2" t="s">
        <v>502</v>
      </c>
      <c r="K5067" s="2" t="s">
        <v>74</v>
      </c>
      <c r="M5067" t="s">
        <v>6349</v>
      </c>
      <c r="O5067" s="2" t="s">
        <v>128</v>
      </c>
      <c r="P5067" s="19" t="s">
        <v>6232</v>
      </c>
      <c r="Q5067" s="19" t="s">
        <v>27</v>
      </c>
      <c r="S5067" s="19" t="s">
        <v>129</v>
      </c>
      <c r="W5067" s="20">
        <v>37</v>
      </c>
      <c r="X5067" s="65" t="s">
        <v>6231</v>
      </c>
      <c r="Z5067" t="s">
        <v>4950</v>
      </c>
      <c r="AB5067" t="s">
        <v>119</v>
      </c>
      <c r="AC5067" t="s">
        <v>6230</v>
      </c>
      <c r="AD5067" s="2" t="s">
        <v>6035</v>
      </c>
    </row>
    <row r="5068" spans="1:30" hidden="1" x14ac:dyDescent="0.25">
      <c r="A5068" s="2">
        <v>3</v>
      </c>
      <c r="B5068" t="s">
        <v>6235</v>
      </c>
      <c r="C5068">
        <v>12</v>
      </c>
      <c r="D5068">
        <v>188</v>
      </c>
      <c r="E5068">
        <v>190</v>
      </c>
      <c r="F5068" t="s">
        <v>114</v>
      </c>
      <c r="G5068" s="2" t="s">
        <v>485</v>
      </c>
      <c r="H5068">
        <v>2</v>
      </c>
      <c r="I5068">
        <v>4</v>
      </c>
      <c r="J5068" s="2" t="s">
        <v>502</v>
      </c>
      <c r="K5068" s="2" t="s">
        <v>74</v>
      </c>
      <c r="M5068" t="s">
        <v>6349</v>
      </c>
      <c r="P5068" s="19" t="s">
        <v>6232</v>
      </c>
      <c r="Q5068" s="19" t="s">
        <v>25</v>
      </c>
      <c r="S5068" s="19" t="s">
        <v>129</v>
      </c>
      <c r="W5068" s="20">
        <v>37</v>
      </c>
      <c r="X5068" s="65" t="s">
        <v>6231</v>
      </c>
      <c r="Z5068" t="s">
        <v>4950</v>
      </c>
      <c r="AB5068" t="s">
        <v>119</v>
      </c>
      <c r="AC5068" t="s">
        <v>6230</v>
      </c>
      <c r="AD5068" s="2" t="s">
        <v>6035</v>
      </c>
    </row>
    <row r="5069" spans="1:30" hidden="1" x14ac:dyDescent="0.25">
      <c r="A5069" s="2">
        <v>4</v>
      </c>
      <c r="B5069" t="s">
        <v>6236</v>
      </c>
      <c r="C5069">
        <v>12</v>
      </c>
      <c r="D5069">
        <v>190</v>
      </c>
      <c r="E5069">
        <v>192</v>
      </c>
      <c r="F5069" t="s">
        <v>114</v>
      </c>
      <c r="G5069" s="2" t="s">
        <v>485</v>
      </c>
      <c r="H5069">
        <v>2</v>
      </c>
      <c r="I5069">
        <v>4.08</v>
      </c>
      <c r="J5069" s="2" t="s">
        <v>502</v>
      </c>
      <c r="K5069" s="2" t="s">
        <v>74</v>
      </c>
      <c r="M5069" t="s">
        <v>6349</v>
      </c>
      <c r="P5069" s="19" t="s">
        <v>6232</v>
      </c>
      <c r="Q5069" s="19" t="s">
        <v>25</v>
      </c>
      <c r="S5069" s="19" t="s">
        <v>129</v>
      </c>
      <c r="W5069" s="20">
        <v>37</v>
      </c>
      <c r="X5069" s="65" t="s">
        <v>6231</v>
      </c>
      <c r="Z5069" t="s">
        <v>4950</v>
      </c>
      <c r="AB5069" t="s">
        <v>119</v>
      </c>
      <c r="AC5069" t="s">
        <v>6230</v>
      </c>
      <c r="AD5069" s="2" t="s">
        <v>6035</v>
      </c>
    </row>
    <row r="5070" spans="1:30" hidden="1" x14ac:dyDescent="0.25">
      <c r="A5070" s="2">
        <v>5</v>
      </c>
      <c r="B5070" t="s">
        <v>6237</v>
      </c>
      <c r="C5070">
        <v>12</v>
      </c>
      <c r="D5070">
        <v>250</v>
      </c>
      <c r="E5070">
        <v>705</v>
      </c>
      <c r="F5070" t="s">
        <v>114</v>
      </c>
      <c r="G5070" s="2" t="s">
        <v>485</v>
      </c>
      <c r="H5070">
        <v>1</v>
      </c>
      <c r="I5070">
        <v>11.33</v>
      </c>
      <c r="J5070" s="2" t="s">
        <v>502</v>
      </c>
      <c r="K5070" s="2" t="s">
        <v>74</v>
      </c>
      <c r="M5070" t="s">
        <v>6349</v>
      </c>
      <c r="P5070" s="19" t="s">
        <v>6232</v>
      </c>
      <c r="Q5070" s="19" t="s">
        <v>25</v>
      </c>
      <c r="S5070" s="19" t="s">
        <v>129</v>
      </c>
      <c r="W5070" s="20">
        <v>37</v>
      </c>
      <c r="X5070" s="65" t="s">
        <v>6231</v>
      </c>
      <c r="Z5070" t="s">
        <v>4950</v>
      </c>
      <c r="AB5070" t="s">
        <v>119</v>
      </c>
      <c r="AC5070" t="s">
        <v>6230</v>
      </c>
      <c r="AD5070" s="2" t="s">
        <v>6035</v>
      </c>
    </row>
    <row r="5071" spans="1:30" hidden="1" x14ac:dyDescent="0.25">
      <c r="A5071" s="2">
        <v>6</v>
      </c>
      <c r="B5071" t="s">
        <v>6239</v>
      </c>
      <c r="C5071">
        <v>14</v>
      </c>
      <c r="D5071">
        <v>90</v>
      </c>
      <c r="E5071">
        <v>150</v>
      </c>
      <c r="F5071" t="s">
        <v>114</v>
      </c>
      <c r="G5071" s="2" t="s">
        <v>485</v>
      </c>
      <c r="H5071">
        <v>10</v>
      </c>
      <c r="I5071">
        <v>9.6199999999999992</v>
      </c>
      <c r="J5071" s="2" t="s">
        <v>502</v>
      </c>
      <c r="K5071" s="2" t="s">
        <v>74</v>
      </c>
      <c r="M5071" t="s">
        <v>6349</v>
      </c>
      <c r="P5071" s="19" t="s">
        <v>6232</v>
      </c>
      <c r="Q5071" s="19" t="s">
        <v>25</v>
      </c>
      <c r="S5071" s="19" t="s">
        <v>129</v>
      </c>
      <c r="W5071" s="20">
        <v>37</v>
      </c>
      <c r="X5071" s="65" t="s">
        <v>6231</v>
      </c>
      <c r="Z5071" t="s">
        <v>4950</v>
      </c>
      <c r="AB5071" t="s">
        <v>119</v>
      </c>
      <c r="AC5071" t="s">
        <v>6241</v>
      </c>
      <c r="AD5071" s="2" t="s">
        <v>6050</v>
      </c>
    </row>
    <row r="5072" spans="1:30" hidden="1" x14ac:dyDescent="0.25">
      <c r="A5072" s="2">
        <v>7</v>
      </c>
      <c r="B5072" t="s">
        <v>6242</v>
      </c>
      <c r="C5072">
        <v>14</v>
      </c>
      <c r="D5072">
        <v>460</v>
      </c>
      <c r="E5072">
        <v>707</v>
      </c>
      <c r="F5072" t="s">
        <v>114</v>
      </c>
      <c r="G5072" s="2" t="s">
        <v>485</v>
      </c>
      <c r="H5072">
        <v>1</v>
      </c>
      <c r="I5072">
        <v>35.74</v>
      </c>
      <c r="J5072" s="2" t="s">
        <v>502</v>
      </c>
      <c r="K5072" s="2" t="s">
        <v>74</v>
      </c>
      <c r="M5072" t="s">
        <v>6349</v>
      </c>
      <c r="P5072" s="19" t="s">
        <v>6232</v>
      </c>
      <c r="Q5072" s="19" t="s">
        <v>27</v>
      </c>
      <c r="S5072" s="19" t="s">
        <v>129</v>
      </c>
      <c r="W5072" s="20">
        <v>37</v>
      </c>
      <c r="X5072" s="65" t="s">
        <v>6231</v>
      </c>
      <c r="Z5072" t="s">
        <v>4950</v>
      </c>
      <c r="AB5072" t="s">
        <v>119</v>
      </c>
      <c r="AC5072" t="s">
        <v>6241</v>
      </c>
      <c r="AD5072" s="2" t="s">
        <v>6050</v>
      </c>
    </row>
    <row r="5073" spans="1:30" hidden="1" x14ac:dyDescent="0.25">
      <c r="A5073" s="2">
        <v>8</v>
      </c>
      <c r="B5073" t="s">
        <v>6244</v>
      </c>
      <c r="C5073">
        <v>14</v>
      </c>
      <c r="D5073">
        <v>460</v>
      </c>
      <c r="E5073">
        <v>678</v>
      </c>
      <c r="F5073" t="s">
        <v>114</v>
      </c>
      <c r="G5073" s="2" t="s">
        <v>485</v>
      </c>
      <c r="H5073">
        <v>3</v>
      </c>
      <c r="I5073">
        <v>102.83</v>
      </c>
      <c r="J5073" s="2" t="s">
        <v>502</v>
      </c>
      <c r="K5073" s="2" t="s">
        <v>74</v>
      </c>
      <c r="M5073" t="s">
        <v>6349</v>
      </c>
      <c r="P5073" s="19" t="s">
        <v>6232</v>
      </c>
      <c r="Q5073" s="19" t="s">
        <v>27</v>
      </c>
      <c r="S5073" s="19" t="s">
        <v>129</v>
      </c>
      <c r="W5073" s="20">
        <v>37</v>
      </c>
      <c r="X5073" s="65" t="s">
        <v>6231</v>
      </c>
      <c r="Z5073" t="s">
        <v>4950</v>
      </c>
      <c r="AB5073" t="s">
        <v>119</v>
      </c>
      <c r="AC5073" t="s">
        <v>6241</v>
      </c>
      <c r="AD5073" s="2" t="s">
        <v>6050</v>
      </c>
    </row>
    <row r="5074" spans="1:30" hidden="1" x14ac:dyDescent="0.25">
      <c r="A5074" s="2">
        <v>9</v>
      </c>
      <c r="B5074" t="s">
        <v>6245</v>
      </c>
      <c r="C5074">
        <v>14</v>
      </c>
      <c r="D5074">
        <v>460</v>
      </c>
      <c r="E5074">
        <v>770</v>
      </c>
      <c r="F5074" t="s">
        <v>114</v>
      </c>
      <c r="G5074" s="2" t="s">
        <v>485</v>
      </c>
      <c r="H5074">
        <v>1</v>
      </c>
      <c r="I5074">
        <v>38.93</v>
      </c>
      <c r="J5074" s="2" t="s">
        <v>502</v>
      </c>
      <c r="K5074" s="2" t="s">
        <v>74</v>
      </c>
      <c r="M5074" t="s">
        <v>6349</v>
      </c>
      <c r="P5074" s="19" t="s">
        <v>6232</v>
      </c>
      <c r="Q5074" s="19" t="s">
        <v>27</v>
      </c>
      <c r="S5074" s="19" t="s">
        <v>129</v>
      </c>
      <c r="W5074" s="20">
        <v>37</v>
      </c>
      <c r="X5074" s="65" t="s">
        <v>6231</v>
      </c>
      <c r="Z5074" t="s">
        <v>4950</v>
      </c>
      <c r="AB5074" t="s">
        <v>119</v>
      </c>
      <c r="AC5074" t="s">
        <v>6241</v>
      </c>
      <c r="AD5074" s="2" t="s">
        <v>6050</v>
      </c>
    </row>
    <row r="5075" spans="1:30" hidden="1" x14ac:dyDescent="0.25">
      <c r="A5075" s="2">
        <v>10</v>
      </c>
      <c r="B5075" t="s">
        <v>6247</v>
      </c>
      <c r="C5075">
        <v>14</v>
      </c>
      <c r="D5075">
        <v>388</v>
      </c>
      <c r="E5075">
        <v>701</v>
      </c>
      <c r="F5075" t="s">
        <v>114</v>
      </c>
      <c r="G5075" s="2" t="s">
        <v>485</v>
      </c>
      <c r="H5075">
        <v>1</v>
      </c>
      <c r="I5075">
        <v>17.7</v>
      </c>
      <c r="J5075" s="2" t="s">
        <v>502</v>
      </c>
      <c r="K5075" s="2" t="s">
        <v>74</v>
      </c>
      <c r="M5075" t="s">
        <v>6349</v>
      </c>
      <c r="P5075" s="19" t="s">
        <v>6232</v>
      </c>
      <c r="Q5075" s="19" t="s">
        <v>25</v>
      </c>
      <c r="S5075" s="19" t="s">
        <v>129</v>
      </c>
      <c r="W5075" s="20">
        <v>37</v>
      </c>
      <c r="X5075" s="65" t="s">
        <v>6231</v>
      </c>
      <c r="Z5075" t="s">
        <v>4950</v>
      </c>
      <c r="AB5075" t="s">
        <v>119</v>
      </c>
      <c r="AC5075" t="s">
        <v>6241</v>
      </c>
      <c r="AD5075" s="2" t="s">
        <v>6050</v>
      </c>
    </row>
    <row r="5076" spans="1:30" hidden="1" x14ac:dyDescent="0.25">
      <c r="A5076" s="2">
        <v>11</v>
      </c>
      <c r="B5076" t="s">
        <v>6249</v>
      </c>
      <c r="C5076">
        <v>14</v>
      </c>
      <c r="D5076">
        <v>150</v>
      </c>
      <c r="E5076">
        <v>233</v>
      </c>
      <c r="F5076" t="s">
        <v>114</v>
      </c>
      <c r="G5076" s="2" t="s">
        <v>485</v>
      </c>
      <c r="H5076">
        <v>2</v>
      </c>
      <c r="I5076">
        <v>6.31</v>
      </c>
      <c r="J5076" s="2" t="s">
        <v>502</v>
      </c>
      <c r="K5076" s="2" t="s">
        <v>74</v>
      </c>
      <c r="M5076" t="s">
        <v>6349</v>
      </c>
      <c r="P5076" s="19" t="s">
        <v>6232</v>
      </c>
      <c r="Q5076" s="19" t="s">
        <v>25</v>
      </c>
      <c r="S5076" s="19" t="s">
        <v>129</v>
      </c>
      <c r="W5076" s="20">
        <v>37</v>
      </c>
      <c r="X5076" s="65" t="s">
        <v>6231</v>
      </c>
      <c r="Z5076" t="s">
        <v>4950</v>
      </c>
      <c r="AB5076" t="s">
        <v>119</v>
      </c>
      <c r="AC5076" t="s">
        <v>6241</v>
      </c>
      <c r="AD5076" s="2" t="s">
        <v>6050</v>
      </c>
    </row>
    <row r="5077" spans="1:30" hidden="1" x14ac:dyDescent="0.25">
      <c r="A5077" s="2">
        <v>12</v>
      </c>
      <c r="B5077" t="s">
        <v>6250</v>
      </c>
      <c r="C5077">
        <v>14</v>
      </c>
      <c r="D5077">
        <v>90</v>
      </c>
      <c r="E5077">
        <v>150</v>
      </c>
      <c r="F5077" t="s">
        <v>114</v>
      </c>
      <c r="G5077" s="2" t="s">
        <v>485</v>
      </c>
      <c r="H5077">
        <v>13</v>
      </c>
      <c r="I5077">
        <v>12.5</v>
      </c>
      <c r="J5077" s="2" t="s">
        <v>502</v>
      </c>
      <c r="K5077" s="2" t="s">
        <v>74</v>
      </c>
      <c r="M5077" t="s">
        <v>6349</v>
      </c>
      <c r="P5077" s="19" t="s">
        <v>6232</v>
      </c>
      <c r="Q5077" s="19" t="s">
        <v>25</v>
      </c>
      <c r="S5077" s="19" t="s">
        <v>129</v>
      </c>
      <c r="W5077" s="20">
        <v>37</v>
      </c>
      <c r="X5077" s="65" t="s">
        <v>6231</v>
      </c>
      <c r="Z5077" t="s">
        <v>4950</v>
      </c>
      <c r="AB5077" t="s">
        <v>119</v>
      </c>
      <c r="AC5077" t="s">
        <v>6241</v>
      </c>
      <c r="AD5077" s="2" t="s">
        <v>6050</v>
      </c>
    </row>
    <row r="5078" spans="1:30" hidden="1" x14ac:dyDescent="0.25">
      <c r="A5078" s="2">
        <v>13</v>
      </c>
      <c r="B5078" t="s">
        <v>6251</v>
      </c>
      <c r="C5078">
        <v>14</v>
      </c>
      <c r="D5078">
        <v>209</v>
      </c>
      <c r="E5078">
        <v>315</v>
      </c>
      <c r="F5078" t="s">
        <v>114</v>
      </c>
      <c r="G5078" s="2" t="s">
        <v>485</v>
      </c>
      <c r="H5078">
        <v>1</v>
      </c>
      <c r="I5078">
        <v>4.3</v>
      </c>
      <c r="J5078" s="2" t="s">
        <v>502</v>
      </c>
      <c r="K5078" s="2" t="s">
        <v>74</v>
      </c>
      <c r="M5078" t="s">
        <v>6349</v>
      </c>
      <c r="P5078" s="19" t="s">
        <v>6232</v>
      </c>
      <c r="Q5078" s="19" t="s">
        <v>25</v>
      </c>
      <c r="S5078" s="19" t="s">
        <v>129</v>
      </c>
      <c r="W5078" s="20">
        <v>37</v>
      </c>
      <c r="X5078" s="65" t="s">
        <v>6231</v>
      </c>
      <c r="Z5078" t="s">
        <v>4950</v>
      </c>
      <c r="AB5078" t="s">
        <v>119</v>
      </c>
      <c r="AC5078" t="s">
        <v>6241</v>
      </c>
      <c r="AD5078" s="2" t="s">
        <v>6050</v>
      </c>
    </row>
    <row r="5079" spans="1:30" hidden="1" x14ac:dyDescent="0.25">
      <c r="A5079" s="2">
        <v>14</v>
      </c>
      <c r="B5079" t="s">
        <v>6253</v>
      </c>
      <c r="C5079">
        <v>14</v>
      </c>
      <c r="D5079">
        <v>460</v>
      </c>
      <c r="E5079">
        <v>707</v>
      </c>
      <c r="F5079" t="s">
        <v>114</v>
      </c>
      <c r="G5079" s="2" t="s">
        <v>485</v>
      </c>
      <c r="H5079">
        <v>2</v>
      </c>
      <c r="I5079">
        <v>71.48</v>
      </c>
      <c r="J5079" s="2" t="s">
        <v>502</v>
      </c>
      <c r="K5079" s="2" t="s">
        <v>74</v>
      </c>
      <c r="M5079" t="s">
        <v>6349</v>
      </c>
      <c r="P5079" s="19" t="s">
        <v>6232</v>
      </c>
      <c r="Q5079" s="19" t="s">
        <v>27</v>
      </c>
      <c r="S5079" s="19" t="s">
        <v>129</v>
      </c>
      <c r="W5079" s="20">
        <v>37</v>
      </c>
      <c r="X5079" s="65" t="s">
        <v>6231</v>
      </c>
      <c r="Z5079" t="s">
        <v>4950</v>
      </c>
      <c r="AB5079" t="s">
        <v>119</v>
      </c>
      <c r="AC5079" t="s">
        <v>6241</v>
      </c>
      <c r="AD5079" s="2" t="s">
        <v>6050</v>
      </c>
    </row>
    <row r="5080" spans="1:30" hidden="1" x14ac:dyDescent="0.25">
      <c r="A5080" s="2">
        <v>15</v>
      </c>
      <c r="B5080" t="s">
        <v>6254</v>
      </c>
      <c r="C5080">
        <v>14</v>
      </c>
      <c r="D5080">
        <v>460</v>
      </c>
      <c r="E5080">
        <v>678</v>
      </c>
      <c r="F5080" t="s">
        <v>114</v>
      </c>
      <c r="G5080" s="2" t="s">
        <v>485</v>
      </c>
      <c r="H5080">
        <v>3</v>
      </c>
      <c r="I5080">
        <v>102.83</v>
      </c>
      <c r="J5080" s="2" t="s">
        <v>502</v>
      </c>
      <c r="K5080" s="2" t="s">
        <v>74</v>
      </c>
      <c r="M5080" t="s">
        <v>6349</v>
      </c>
      <c r="P5080" s="19" t="s">
        <v>6232</v>
      </c>
      <c r="Q5080" s="19" t="s">
        <v>27</v>
      </c>
      <c r="S5080" s="19" t="s">
        <v>129</v>
      </c>
      <c r="W5080" s="20">
        <v>37</v>
      </c>
      <c r="X5080" s="65" t="s">
        <v>6231</v>
      </c>
      <c r="Z5080" t="s">
        <v>4950</v>
      </c>
      <c r="AB5080" t="s">
        <v>119</v>
      </c>
      <c r="AC5080" t="s">
        <v>6241</v>
      </c>
      <c r="AD5080" s="2" t="s">
        <v>6050</v>
      </c>
    </row>
    <row r="5081" spans="1:30" hidden="1" x14ac:dyDescent="0.25">
      <c r="A5081" s="2">
        <v>16</v>
      </c>
      <c r="B5081" t="s">
        <v>6255</v>
      </c>
      <c r="C5081">
        <v>14</v>
      </c>
      <c r="D5081">
        <v>460</v>
      </c>
      <c r="E5081">
        <v>708</v>
      </c>
      <c r="F5081" t="s">
        <v>114</v>
      </c>
      <c r="G5081" s="2" t="s">
        <v>485</v>
      </c>
      <c r="H5081">
        <v>1</v>
      </c>
      <c r="I5081">
        <v>35.79</v>
      </c>
      <c r="J5081" s="2" t="s">
        <v>502</v>
      </c>
      <c r="K5081" s="2" t="s">
        <v>74</v>
      </c>
      <c r="M5081" t="s">
        <v>6349</v>
      </c>
      <c r="P5081" s="19" t="s">
        <v>6232</v>
      </c>
      <c r="Q5081" s="19" t="s">
        <v>27</v>
      </c>
      <c r="S5081" s="19" t="s">
        <v>129</v>
      </c>
      <c r="W5081" s="20">
        <v>37</v>
      </c>
      <c r="X5081" s="65" t="s">
        <v>6231</v>
      </c>
      <c r="Z5081" t="s">
        <v>4950</v>
      </c>
      <c r="AB5081" t="s">
        <v>119</v>
      </c>
      <c r="AC5081" t="s">
        <v>6241</v>
      </c>
      <c r="AD5081" s="2" t="s">
        <v>6050</v>
      </c>
    </row>
    <row r="5082" spans="1:30" hidden="1" x14ac:dyDescent="0.25">
      <c r="A5082" s="2">
        <v>17</v>
      </c>
      <c r="B5082" t="s">
        <v>6256</v>
      </c>
      <c r="C5082">
        <v>14</v>
      </c>
      <c r="D5082">
        <v>460</v>
      </c>
      <c r="E5082">
        <v>772</v>
      </c>
      <c r="F5082" t="s">
        <v>114</v>
      </c>
      <c r="G5082" s="2" t="s">
        <v>485</v>
      </c>
      <c r="H5082">
        <v>1</v>
      </c>
      <c r="I5082">
        <v>30.86</v>
      </c>
      <c r="J5082" s="2" t="s">
        <v>502</v>
      </c>
      <c r="K5082" s="2" t="s">
        <v>74</v>
      </c>
      <c r="M5082" t="s">
        <v>6349</v>
      </c>
      <c r="P5082" s="19" t="s">
        <v>6232</v>
      </c>
      <c r="Q5082" s="19" t="s">
        <v>27</v>
      </c>
      <c r="S5082" s="19" t="s">
        <v>129</v>
      </c>
      <c r="W5082" s="20">
        <v>37</v>
      </c>
      <c r="X5082" s="65" t="s">
        <v>6231</v>
      </c>
      <c r="Z5082" t="s">
        <v>4950</v>
      </c>
      <c r="AB5082" t="s">
        <v>119</v>
      </c>
      <c r="AC5082" t="s">
        <v>6241</v>
      </c>
      <c r="AD5082" s="2" t="s">
        <v>6050</v>
      </c>
    </row>
    <row r="5083" spans="1:30" hidden="1" x14ac:dyDescent="0.25">
      <c r="A5083" s="2">
        <v>18</v>
      </c>
      <c r="B5083" t="s">
        <v>6258</v>
      </c>
      <c r="C5083">
        <v>14</v>
      </c>
      <c r="D5083">
        <v>460</v>
      </c>
      <c r="E5083">
        <v>618</v>
      </c>
      <c r="F5083" t="s">
        <v>114</v>
      </c>
      <c r="G5083" s="2" t="s">
        <v>485</v>
      </c>
      <c r="H5083">
        <v>1</v>
      </c>
      <c r="I5083">
        <v>31.24</v>
      </c>
      <c r="J5083" s="2" t="s">
        <v>502</v>
      </c>
      <c r="K5083" s="2" t="s">
        <v>74</v>
      </c>
      <c r="M5083" t="s">
        <v>6349</v>
      </c>
      <c r="P5083" s="19" t="s">
        <v>6232</v>
      </c>
      <c r="Q5083" s="19" t="s">
        <v>27</v>
      </c>
      <c r="S5083" s="19" t="s">
        <v>129</v>
      </c>
      <c r="W5083" s="20">
        <v>37</v>
      </c>
      <c r="X5083" s="65" t="s">
        <v>6231</v>
      </c>
      <c r="Z5083" t="s">
        <v>4950</v>
      </c>
      <c r="AB5083" t="s">
        <v>119</v>
      </c>
      <c r="AC5083" t="s">
        <v>6241</v>
      </c>
      <c r="AD5083" s="2" t="s">
        <v>6050</v>
      </c>
    </row>
    <row r="5084" spans="1:30" hidden="1" x14ac:dyDescent="0.25">
      <c r="A5084" s="2">
        <v>19</v>
      </c>
      <c r="B5084" t="s">
        <v>6260</v>
      </c>
      <c r="C5084">
        <v>20</v>
      </c>
      <c r="D5084">
        <v>500</v>
      </c>
      <c r="E5084">
        <v>832</v>
      </c>
      <c r="F5084" t="s">
        <v>114</v>
      </c>
      <c r="G5084" s="2" t="s">
        <v>485</v>
      </c>
      <c r="H5084">
        <v>1</v>
      </c>
      <c r="I5084">
        <v>54</v>
      </c>
      <c r="J5084" s="2" t="s">
        <v>502</v>
      </c>
      <c r="K5084" s="2" t="s">
        <v>74</v>
      </c>
      <c r="M5084" t="s">
        <v>6349</v>
      </c>
      <c r="P5084" s="19" t="s">
        <v>6232</v>
      </c>
      <c r="Q5084" s="19" t="s">
        <v>27</v>
      </c>
      <c r="S5084" s="19" t="s">
        <v>129</v>
      </c>
      <c r="W5084" s="20">
        <v>37</v>
      </c>
      <c r="X5084" s="65" t="s">
        <v>6231</v>
      </c>
      <c r="Z5084" t="s">
        <v>4950</v>
      </c>
      <c r="AB5084" t="s">
        <v>119</v>
      </c>
      <c r="AC5084" t="s">
        <v>6263</v>
      </c>
      <c r="AD5084" s="2" t="s">
        <v>6091</v>
      </c>
    </row>
    <row r="5085" spans="1:30" hidden="1" x14ac:dyDescent="0.25">
      <c r="A5085" s="2">
        <v>20</v>
      </c>
      <c r="B5085" t="s">
        <v>6264</v>
      </c>
      <c r="C5085">
        <v>20</v>
      </c>
      <c r="D5085">
        <v>500</v>
      </c>
      <c r="E5085">
        <v>678</v>
      </c>
      <c r="F5085" t="s">
        <v>114</v>
      </c>
      <c r="G5085" s="2" t="s">
        <v>485</v>
      </c>
      <c r="H5085">
        <v>6</v>
      </c>
      <c r="I5085">
        <v>319.33999999999997</v>
      </c>
      <c r="J5085" s="2" t="s">
        <v>502</v>
      </c>
      <c r="K5085" s="2" t="s">
        <v>74</v>
      </c>
      <c r="M5085" t="s">
        <v>6349</v>
      </c>
      <c r="P5085" s="19" t="s">
        <v>6232</v>
      </c>
      <c r="Q5085" s="19" t="s">
        <v>27</v>
      </c>
      <c r="S5085" s="19" t="s">
        <v>129</v>
      </c>
      <c r="W5085" s="20">
        <v>37</v>
      </c>
      <c r="X5085" s="65" t="s">
        <v>6231</v>
      </c>
      <c r="Z5085" t="s">
        <v>4950</v>
      </c>
      <c r="AB5085" t="s">
        <v>119</v>
      </c>
      <c r="AC5085" t="s">
        <v>6263</v>
      </c>
      <c r="AD5085" s="2" t="s">
        <v>6091</v>
      </c>
    </row>
    <row r="5086" spans="1:30" hidden="1" x14ac:dyDescent="0.25">
      <c r="A5086" s="2">
        <v>21</v>
      </c>
      <c r="B5086" t="s">
        <v>6265</v>
      </c>
      <c r="C5086">
        <v>20</v>
      </c>
      <c r="D5086">
        <v>500</v>
      </c>
      <c r="E5086">
        <v>833</v>
      </c>
      <c r="F5086" t="s">
        <v>114</v>
      </c>
      <c r="G5086" s="2" t="s">
        <v>485</v>
      </c>
      <c r="H5086">
        <v>1</v>
      </c>
      <c r="I5086">
        <v>54.05</v>
      </c>
      <c r="J5086" s="2" t="s">
        <v>502</v>
      </c>
      <c r="K5086" s="2" t="s">
        <v>74</v>
      </c>
      <c r="M5086" t="s">
        <v>6349</v>
      </c>
      <c r="P5086" s="19" t="s">
        <v>6232</v>
      </c>
      <c r="Q5086" s="19" t="s">
        <v>27</v>
      </c>
      <c r="S5086" s="19" t="s">
        <v>129</v>
      </c>
      <c r="W5086" s="20">
        <v>37</v>
      </c>
      <c r="X5086" s="65" t="s">
        <v>6231</v>
      </c>
      <c r="Z5086" t="s">
        <v>4950</v>
      </c>
      <c r="AB5086" t="s">
        <v>119</v>
      </c>
      <c r="AC5086" t="s">
        <v>6263</v>
      </c>
      <c r="AD5086" s="2" t="s">
        <v>6091</v>
      </c>
    </row>
    <row r="5087" spans="1:30" hidden="1" x14ac:dyDescent="0.25">
      <c r="A5087" s="2">
        <v>22</v>
      </c>
      <c r="B5087" t="s">
        <v>6267</v>
      </c>
      <c r="C5087">
        <v>20</v>
      </c>
      <c r="D5087">
        <v>500</v>
      </c>
      <c r="E5087">
        <v>816</v>
      </c>
      <c r="F5087" t="s">
        <v>114</v>
      </c>
      <c r="G5087" s="2" t="s">
        <v>485</v>
      </c>
      <c r="H5087">
        <v>1</v>
      </c>
      <c r="I5087">
        <v>54.81</v>
      </c>
      <c r="J5087" s="2" t="s">
        <v>502</v>
      </c>
      <c r="K5087" s="2" t="s">
        <v>74</v>
      </c>
      <c r="M5087" t="s">
        <v>6349</v>
      </c>
      <c r="P5087" s="19" t="s">
        <v>6232</v>
      </c>
      <c r="Q5087" s="19" t="s">
        <v>27</v>
      </c>
      <c r="S5087" s="19" t="s">
        <v>129</v>
      </c>
      <c r="W5087" s="20">
        <v>37</v>
      </c>
      <c r="X5087" s="65" t="s">
        <v>6231</v>
      </c>
      <c r="Z5087" t="s">
        <v>4950</v>
      </c>
      <c r="AB5087" t="s">
        <v>119</v>
      </c>
      <c r="AC5087" t="s">
        <v>6263</v>
      </c>
      <c r="AD5087" s="2" t="s">
        <v>6091</v>
      </c>
    </row>
    <row r="5088" spans="1:30" hidden="1" x14ac:dyDescent="0.25">
      <c r="A5088" s="2">
        <v>23</v>
      </c>
      <c r="B5088" t="s">
        <v>6269</v>
      </c>
      <c r="C5088">
        <v>20</v>
      </c>
      <c r="D5088">
        <v>500</v>
      </c>
      <c r="E5088">
        <v>822</v>
      </c>
      <c r="F5088" t="s">
        <v>114</v>
      </c>
      <c r="G5088" s="2" t="s">
        <v>485</v>
      </c>
      <c r="H5088">
        <v>1</v>
      </c>
      <c r="I5088">
        <v>55.38</v>
      </c>
      <c r="J5088" s="2" t="s">
        <v>502</v>
      </c>
      <c r="K5088" s="2" t="s">
        <v>74</v>
      </c>
      <c r="M5088" t="s">
        <v>6349</v>
      </c>
      <c r="P5088" s="19" t="s">
        <v>6232</v>
      </c>
      <c r="Q5088" s="19" t="s">
        <v>27</v>
      </c>
      <c r="S5088" s="19" t="s">
        <v>129</v>
      </c>
      <c r="W5088" s="20">
        <v>37</v>
      </c>
      <c r="X5088" s="65" t="s">
        <v>6231</v>
      </c>
      <c r="Z5088" t="s">
        <v>4950</v>
      </c>
      <c r="AB5088" t="s">
        <v>119</v>
      </c>
      <c r="AC5088" t="s">
        <v>6263</v>
      </c>
      <c r="AD5088" s="2" t="s">
        <v>6091</v>
      </c>
    </row>
    <row r="5089" spans="1:30" hidden="1" x14ac:dyDescent="0.25">
      <c r="A5089" s="2">
        <v>24</v>
      </c>
      <c r="B5089" t="s">
        <v>6271</v>
      </c>
      <c r="C5089">
        <v>20</v>
      </c>
      <c r="D5089">
        <v>300</v>
      </c>
      <c r="E5089">
        <v>450</v>
      </c>
      <c r="F5089" t="s">
        <v>114</v>
      </c>
      <c r="G5089" s="2" t="s">
        <v>485</v>
      </c>
      <c r="H5089">
        <v>2</v>
      </c>
      <c r="I5089">
        <v>42.39</v>
      </c>
      <c r="J5089" s="2" t="s">
        <v>502</v>
      </c>
      <c r="K5089" s="2" t="s">
        <v>74</v>
      </c>
      <c r="M5089" t="s">
        <v>6349</v>
      </c>
      <c r="P5089" s="19" t="s">
        <v>6232</v>
      </c>
      <c r="Q5089" s="19" t="s">
        <v>27</v>
      </c>
      <c r="S5089" s="19" t="s">
        <v>129</v>
      </c>
      <c r="W5089" s="20">
        <v>37</v>
      </c>
      <c r="X5089" s="65" t="s">
        <v>6231</v>
      </c>
      <c r="Z5089" t="s">
        <v>4950</v>
      </c>
      <c r="AB5089" t="s">
        <v>119</v>
      </c>
      <c r="AC5089" t="s">
        <v>6263</v>
      </c>
      <c r="AD5089" s="2" t="s">
        <v>6091</v>
      </c>
    </row>
    <row r="5090" spans="1:30" hidden="1" x14ac:dyDescent="0.25">
      <c r="A5090" s="2">
        <v>25</v>
      </c>
      <c r="B5090" t="s">
        <v>6273</v>
      </c>
      <c r="C5090">
        <v>20</v>
      </c>
      <c r="D5090">
        <v>130</v>
      </c>
      <c r="E5090">
        <v>150</v>
      </c>
      <c r="F5090" t="s">
        <v>114</v>
      </c>
      <c r="G5090" s="2" t="s">
        <v>485</v>
      </c>
      <c r="H5090">
        <v>2</v>
      </c>
      <c r="I5090">
        <v>3.82</v>
      </c>
      <c r="J5090" s="2" t="s">
        <v>502</v>
      </c>
      <c r="K5090" s="2" t="s">
        <v>74</v>
      </c>
      <c r="M5090" t="s">
        <v>6349</v>
      </c>
      <c r="P5090" s="19" t="s">
        <v>6232</v>
      </c>
      <c r="Q5090" s="19" t="s">
        <v>25</v>
      </c>
      <c r="S5090" s="19" t="s">
        <v>129</v>
      </c>
      <c r="W5090" s="20">
        <v>37</v>
      </c>
      <c r="X5090" s="65" t="s">
        <v>6231</v>
      </c>
      <c r="Z5090" t="s">
        <v>4950</v>
      </c>
      <c r="AB5090" t="s">
        <v>119</v>
      </c>
      <c r="AC5090" t="s">
        <v>6263</v>
      </c>
      <c r="AD5090" s="2" t="s">
        <v>6091</v>
      </c>
    </row>
    <row r="5091" spans="1:30" hidden="1" x14ac:dyDescent="0.25">
      <c r="A5091" s="2">
        <v>26</v>
      </c>
      <c r="B5091" t="s">
        <v>6274</v>
      </c>
      <c r="C5091">
        <v>20</v>
      </c>
      <c r="D5091">
        <v>219</v>
      </c>
      <c r="E5091">
        <v>260</v>
      </c>
      <c r="F5091" t="s">
        <v>114</v>
      </c>
      <c r="G5091" s="2" t="s">
        <v>485</v>
      </c>
      <c r="H5091">
        <v>2</v>
      </c>
      <c r="I5091">
        <v>17.829999999999998</v>
      </c>
      <c r="J5091" s="2" t="s">
        <v>502</v>
      </c>
      <c r="K5091" s="2" t="s">
        <v>74</v>
      </c>
      <c r="M5091" t="s">
        <v>6349</v>
      </c>
      <c r="P5091" s="19" t="s">
        <v>6232</v>
      </c>
      <c r="Q5091" s="19" t="s">
        <v>25</v>
      </c>
      <c r="S5091" s="19" t="s">
        <v>129</v>
      </c>
      <c r="W5091" s="20">
        <v>37</v>
      </c>
      <c r="X5091" s="65" t="s">
        <v>6231</v>
      </c>
      <c r="Z5091" t="s">
        <v>4950</v>
      </c>
      <c r="AB5091" t="s">
        <v>119</v>
      </c>
      <c r="AC5091" t="s">
        <v>6263</v>
      </c>
      <c r="AD5091" s="2" t="s">
        <v>6091</v>
      </c>
    </row>
    <row r="5092" spans="1:30" hidden="1" x14ac:dyDescent="0.25">
      <c r="A5092" s="2">
        <v>27</v>
      </c>
      <c r="B5092" t="s">
        <v>6276</v>
      </c>
      <c r="C5092">
        <v>20</v>
      </c>
      <c r="D5092">
        <v>266</v>
      </c>
      <c r="E5092">
        <v>300</v>
      </c>
      <c r="F5092" t="s">
        <v>114</v>
      </c>
      <c r="G5092" s="2" t="s">
        <v>485</v>
      </c>
      <c r="H5092">
        <v>4</v>
      </c>
      <c r="I5092">
        <v>41.82</v>
      </c>
      <c r="J5092" s="2" t="s">
        <v>502</v>
      </c>
      <c r="K5092" s="2" t="s">
        <v>74</v>
      </c>
      <c r="M5092" t="s">
        <v>6349</v>
      </c>
      <c r="P5092" s="19" t="s">
        <v>6232</v>
      </c>
      <c r="Q5092" s="19" t="s">
        <v>25</v>
      </c>
      <c r="S5092" s="19" t="s">
        <v>129</v>
      </c>
      <c r="W5092" s="20">
        <v>37</v>
      </c>
      <c r="X5092" s="65" t="s">
        <v>6231</v>
      </c>
      <c r="Z5092" t="s">
        <v>4950</v>
      </c>
      <c r="AB5092" t="s">
        <v>119</v>
      </c>
      <c r="AC5092" t="s">
        <v>6263</v>
      </c>
      <c r="AD5092" s="2" t="s">
        <v>6091</v>
      </c>
    </row>
    <row r="5093" spans="1:30" hidden="1" x14ac:dyDescent="0.25">
      <c r="A5093" s="2">
        <v>28</v>
      </c>
      <c r="B5093" t="s">
        <v>6278</v>
      </c>
      <c r="C5093">
        <v>20</v>
      </c>
      <c r="D5093">
        <v>130</v>
      </c>
      <c r="E5093">
        <v>263</v>
      </c>
      <c r="F5093" t="s">
        <v>114</v>
      </c>
      <c r="G5093" s="2" t="s">
        <v>485</v>
      </c>
      <c r="H5093">
        <v>2</v>
      </c>
      <c r="I5093">
        <v>9.9</v>
      </c>
      <c r="J5093" s="2" t="s">
        <v>502</v>
      </c>
      <c r="K5093" s="2" t="s">
        <v>74</v>
      </c>
      <c r="M5093" t="s">
        <v>6349</v>
      </c>
      <c r="P5093" s="19" t="s">
        <v>6232</v>
      </c>
      <c r="Q5093" s="19" t="s">
        <v>25</v>
      </c>
      <c r="S5093" s="19" t="s">
        <v>129</v>
      </c>
      <c r="W5093" s="20">
        <v>37</v>
      </c>
      <c r="X5093" s="65" t="s">
        <v>6231</v>
      </c>
      <c r="Z5093" t="s">
        <v>4950</v>
      </c>
      <c r="AB5093" t="s">
        <v>119</v>
      </c>
      <c r="AC5093" t="s">
        <v>6263</v>
      </c>
      <c r="AD5093" s="2" t="s">
        <v>6091</v>
      </c>
    </row>
    <row r="5094" spans="1:30" hidden="1" x14ac:dyDescent="0.25">
      <c r="A5094" s="2">
        <v>29</v>
      </c>
      <c r="B5094" t="s">
        <v>6280</v>
      </c>
      <c r="C5094">
        <v>20</v>
      </c>
      <c r="D5094">
        <v>130</v>
      </c>
      <c r="E5094">
        <v>219</v>
      </c>
      <c r="F5094" t="s">
        <v>114</v>
      </c>
      <c r="G5094" s="2" t="s">
        <v>485</v>
      </c>
      <c r="H5094">
        <v>2</v>
      </c>
      <c r="I5094">
        <v>8.08</v>
      </c>
      <c r="J5094" s="2" t="s">
        <v>502</v>
      </c>
      <c r="K5094" s="2" t="s">
        <v>74</v>
      </c>
      <c r="M5094" t="s">
        <v>6349</v>
      </c>
      <c r="P5094" s="19" t="s">
        <v>6232</v>
      </c>
      <c r="Q5094" s="19" t="s">
        <v>25</v>
      </c>
      <c r="S5094" s="19" t="s">
        <v>129</v>
      </c>
      <c r="W5094" s="20">
        <v>37</v>
      </c>
      <c r="X5094" s="65" t="s">
        <v>6231</v>
      </c>
      <c r="Z5094" t="s">
        <v>4950</v>
      </c>
      <c r="AB5094" t="s">
        <v>119</v>
      </c>
      <c r="AC5094" t="s">
        <v>6263</v>
      </c>
      <c r="AD5094" s="2" t="s">
        <v>6091</v>
      </c>
    </row>
    <row r="5095" spans="1:30" hidden="1" x14ac:dyDescent="0.25">
      <c r="A5095" s="2">
        <v>30</v>
      </c>
      <c r="B5095" t="s">
        <v>6282</v>
      </c>
      <c r="C5095">
        <v>20</v>
      </c>
      <c r="D5095">
        <v>376</v>
      </c>
      <c r="E5095">
        <v>504</v>
      </c>
      <c r="F5095" t="s">
        <v>114</v>
      </c>
      <c r="G5095" s="2" t="s">
        <v>485</v>
      </c>
      <c r="H5095">
        <v>1</v>
      </c>
      <c r="I5095">
        <v>28.77</v>
      </c>
      <c r="J5095" s="2" t="s">
        <v>502</v>
      </c>
      <c r="K5095" s="2" t="s">
        <v>74</v>
      </c>
      <c r="M5095" t="s">
        <v>6349</v>
      </c>
      <c r="O5095" s="2" t="s">
        <v>128</v>
      </c>
      <c r="P5095" s="19" t="s">
        <v>6232</v>
      </c>
      <c r="Q5095" s="19" t="s">
        <v>27</v>
      </c>
      <c r="S5095" s="19" t="s">
        <v>129</v>
      </c>
      <c r="W5095" s="20">
        <v>37</v>
      </c>
      <c r="X5095" s="65" t="s">
        <v>6231</v>
      </c>
      <c r="Z5095" t="s">
        <v>4950</v>
      </c>
      <c r="AB5095" t="s">
        <v>119</v>
      </c>
      <c r="AC5095" t="s">
        <v>6263</v>
      </c>
      <c r="AD5095" s="2" t="s">
        <v>6091</v>
      </c>
    </row>
    <row r="5096" spans="1:30" hidden="1" x14ac:dyDescent="0.25">
      <c r="A5096" s="2">
        <v>31</v>
      </c>
      <c r="B5096" t="s">
        <v>6284</v>
      </c>
      <c r="C5096">
        <v>20</v>
      </c>
      <c r="D5096">
        <v>450</v>
      </c>
      <c r="E5096">
        <v>460</v>
      </c>
      <c r="F5096" t="s">
        <v>114</v>
      </c>
      <c r="G5096" s="2" t="s">
        <v>485</v>
      </c>
      <c r="H5096">
        <v>1</v>
      </c>
      <c r="I5096">
        <v>32.5</v>
      </c>
      <c r="J5096" s="2" t="s">
        <v>502</v>
      </c>
      <c r="K5096" s="2" t="s">
        <v>74</v>
      </c>
      <c r="M5096" t="s">
        <v>6349</v>
      </c>
      <c r="P5096" s="19" t="s">
        <v>6232</v>
      </c>
      <c r="Q5096" s="19" t="s">
        <v>27</v>
      </c>
      <c r="S5096" s="19" t="s">
        <v>129</v>
      </c>
      <c r="W5096" s="20">
        <v>37</v>
      </c>
      <c r="X5096" s="65" t="s">
        <v>6231</v>
      </c>
      <c r="Z5096" t="s">
        <v>4950</v>
      </c>
      <c r="AB5096" t="s">
        <v>119</v>
      </c>
      <c r="AC5096" t="s">
        <v>6263</v>
      </c>
      <c r="AD5096" s="2" t="s">
        <v>6091</v>
      </c>
    </row>
    <row r="5097" spans="1:30" hidden="1" x14ac:dyDescent="0.25">
      <c r="A5097" s="2">
        <v>32</v>
      </c>
      <c r="B5097" t="s">
        <v>6286</v>
      </c>
      <c r="C5097">
        <v>20</v>
      </c>
      <c r="D5097">
        <v>500</v>
      </c>
      <c r="E5097">
        <v>832</v>
      </c>
      <c r="F5097" t="s">
        <v>114</v>
      </c>
      <c r="G5097" s="2" t="s">
        <v>485</v>
      </c>
      <c r="H5097">
        <v>1</v>
      </c>
      <c r="I5097">
        <v>54</v>
      </c>
      <c r="J5097" s="2" t="s">
        <v>502</v>
      </c>
      <c r="K5097" s="2" t="s">
        <v>74</v>
      </c>
      <c r="M5097" t="s">
        <v>6349</v>
      </c>
      <c r="P5097" s="19" t="s">
        <v>6232</v>
      </c>
      <c r="Q5097" s="19" t="s">
        <v>27</v>
      </c>
      <c r="S5097" s="19" t="s">
        <v>129</v>
      </c>
      <c r="W5097" s="20">
        <v>37</v>
      </c>
      <c r="X5097" s="65" t="s">
        <v>6231</v>
      </c>
      <c r="Z5097" t="s">
        <v>4950</v>
      </c>
      <c r="AB5097" t="s">
        <v>119</v>
      </c>
      <c r="AC5097" t="s">
        <v>6263</v>
      </c>
      <c r="AD5097" s="2" t="s">
        <v>6091</v>
      </c>
    </row>
    <row r="5098" spans="1:30" hidden="1" x14ac:dyDescent="0.25">
      <c r="A5098" s="2">
        <v>33</v>
      </c>
      <c r="B5098" t="s">
        <v>6287</v>
      </c>
      <c r="C5098">
        <v>20</v>
      </c>
      <c r="D5098">
        <v>500</v>
      </c>
      <c r="E5098">
        <v>841</v>
      </c>
      <c r="F5098" t="s">
        <v>114</v>
      </c>
      <c r="G5098" s="2" t="s">
        <v>485</v>
      </c>
      <c r="H5098">
        <v>1</v>
      </c>
      <c r="I5098">
        <v>54.34</v>
      </c>
      <c r="J5098" s="2" t="s">
        <v>502</v>
      </c>
      <c r="K5098" s="2" t="s">
        <v>74</v>
      </c>
      <c r="M5098" t="s">
        <v>6349</v>
      </c>
      <c r="P5098" s="19" t="s">
        <v>6232</v>
      </c>
      <c r="Q5098" s="19" t="s">
        <v>27</v>
      </c>
      <c r="S5098" s="19" t="s">
        <v>129</v>
      </c>
      <c r="V5098" s="19" t="s">
        <v>129</v>
      </c>
      <c r="W5098" s="20">
        <v>37</v>
      </c>
      <c r="X5098" s="65" t="s">
        <v>6231</v>
      </c>
      <c r="Z5098" t="s">
        <v>4950</v>
      </c>
      <c r="AB5098" t="s">
        <v>119</v>
      </c>
      <c r="AC5098" t="s">
        <v>6263</v>
      </c>
      <c r="AD5098" s="2" t="s">
        <v>6091</v>
      </c>
    </row>
    <row r="5099" spans="1:30" hidden="1" x14ac:dyDescent="0.25">
      <c r="A5099" s="2">
        <v>34</v>
      </c>
      <c r="B5099" t="s">
        <v>6289</v>
      </c>
      <c r="C5099">
        <v>20</v>
      </c>
      <c r="D5099">
        <v>219</v>
      </c>
      <c r="E5099">
        <v>260</v>
      </c>
      <c r="F5099" t="s">
        <v>114</v>
      </c>
      <c r="G5099" s="2" t="s">
        <v>485</v>
      </c>
      <c r="H5099">
        <v>2</v>
      </c>
      <c r="I5099">
        <v>17.829999999999998</v>
      </c>
      <c r="J5099" s="2" t="s">
        <v>502</v>
      </c>
      <c r="K5099" s="2" t="s">
        <v>74</v>
      </c>
      <c r="M5099" t="s">
        <v>6349</v>
      </c>
      <c r="P5099" s="19" t="s">
        <v>6232</v>
      </c>
      <c r="Q5099" s="19" t="s">
        <v>25</v>
      </c>
      <c r="S5099" s="19" t="s">
        <v>129</v>
      </c>
      <c r="W5099" s="20">
        <v>37</v>
      </c>
      <c r="X5099" s="65" t="s">
        <v>6231</v>
      </c>
      <c r="Z5099" t="s">
        <v>4950</v>
      </c>
      <c r="AB5099" t="s">
        <v>119</v>
      </c>
      <c r="AC5099" t="s">
        <v>6263</v>
      </c>
      <c r="AD5099" s="2" t="s">
        <v>6091</v>
      </c>
    </row>
    <row r="5100" spans="1:30" hidden="1" x14ac:dyDescent="0.25">
      <c r="A5100" s="2">
        <v>35</v>
      </c>
      <c r="B5100" t="s">
        <v>6290</v>
      </c>
      <c r="C5100">
        <v>20</v>
      </c>
      <c r="D5100">
        <v>130</v>
      </c>
      <c r="E5100">
        <v>263</v>
      </c>
      <c r="F5100" t="s">
        <v>114</v>
      </c>
      <c r="G5100" s="2" t="s">
        <v>485</v>
      </c>
      <c r="H5100">
        <v>1</v>
      </c>
      <c r="I5100">
        <v>4.95</v>
      </c>
      <c r="J5100" s="2" t="s">
        <v>502</v>
      </c>
      <c r="K5100" s="2" t="s">
        <v>74</v>
      </c>
      <c r="M5100" t="s">
        <v>6349</v>
      </c>
      <c r="P5100" s="19" t="s">
        <v>6232</v>
      </c>
      <c r="Q5100" s="19" t="s">
        <v>25</v>
      </c>
      <c r="S5100" s="19" t="s">
        <v>129</v>
      </c>
      <c r="W5100" s="20">
        <v>37</v>
      </c>
      <c r="X5100" s="65" t="s">
        <v>6231</v>
      </c>
      <c r="Z5100" t="s">
        <v>4950</v>
      </c>
      <c r="AB5100" t="s">
        <v>119</v>
      </c>
      <c r="AC5100" t="s">
        <v>6263</v>
      </c>
      <c r="AD5100" s="2" t="s">
        <v>6091</v>
      </c>
    </row>
    <row r="5101" spans="1:30" hidden="1" x14ac:dyDescent="0.25">
      <c r="A5101" s="2">
        <v>36</v>
      </c>
      <c r="B5101" t="s">
        <v>6291</v>
      </c>
      <c r="C5101">
        <v>20</v>
      </c>
      <c r="D5101">
        <v>130</v>
      </c>
      <c r="E5101">
        <v>219</v>
      </c>
      <c r="F5101" t="s">
        <v>114</v>
      </c>
      <c r="G5101" s="2" t="s">
        <v>485</v>
      </c>
      <c r="H5101">
        <v>1</v>
      </c>
      <c r="I5101">
        <v>4.04</v>
      </c>
      <c r="J5101" s="2" t="s">
        <v>502</v>
      </c>
      <c r="K5101" s="2" t="s">
        <v>74</v>
      </c>
      <c r="M5101" t="s">
        <v>6349</v>
      </c>
      <c r="P5101" s="19" t="s">
        <v>6232</v>
      </c>
      <c r="Q5101" s="19" t="s">
        <v>25</v>
      </c>
      <c r="S5101" s="19" t="s">
        <v>129</v>
      </c>
      <c r="W5101" s="20">
        <v>37</v>
      </c>
      <c r="X5101" s="65" t="s">
        <v>6231</v>
      </c>
      <c r="Z5101" t="s">
        <v>4950</v>
      </c>
      <c r="AB5101" t="s">
        <v>119</v>
      </c>
      <c r="AC5101" t="s">
        <v>6263</v>
      </c>
      <c r="AD5101" s="2" t="s">
        <v>6091</v>
      </c>
    </row>
    <row r="5102" spans="1:30" hidden="1" x14ac:dyDescent="0.25">
      <c r="A5102" s="2">
        <v>37</v>
      </c>
      <c r="B5102" t="s">
        <v>6286</v>
      </c>
      <c r="C5102">
        <v>20</v>
      </c>
      <c r="D5102">
        <v>500</v>
      </c>
      <c r="E5102">
        <v>832</v>
      </c>
      <c r="F5102" t="s">
        <v>114</v>
      </c>
      <c r="G5102" s="2" t="s">
        <v>485</v>
      </c>
      <c r="H5102">
        <v>3</v>
      </c>
      <c r="I5102">
        <v>161.99</v>
      </c>
      <c r="J5102" s="2" t="s">
        <v>502</v>
      </c>
      <c r="K5102" s="2" t="s">
        <v>74</v>
      </c>
      <c r="M5102" t="s">
        <v>6349</v>
      </c>
      <c r="P5102" s="19" t="s">
        <v>6232</v>
      </c>
      <c r="Q5102" s="19" t="s">
        <v>27</v>
      </c>
      <c r="S5102" s="19" t="s">
        <v>129</v>
      </c>
      <c r="W5102" s="20">
        <v>37</v>
      </c>
      <c r="X5102" s="65" t="s">
        <v>6231</v>
      </c>
      <c r="Z5102" t="s">
        <v>4950</v>
      </c>
      <c r="AB5102" t="s">
        <v>119</v>
      </c>
      <c r="AC5102" t="s">
        <v>6292</v>
      </c>
      <c r="AD5102" s="2" t="s">
        <v>5670</v>
      </c>
    </row>
    <row r="5103" spans="1:30" hidden="1" x14ac:dyDescent="0.25">
      <c r="A5103" s="2">
        <v>38</v>
      </c>
      <c r="B5103" t="s">
        <v>6293</v>
      </c>
      <c r="C5103">
        <v>20</v>
      </c>
      <c r="D5103">
        <v>500</v>
      </c>
      <c r="E5103">
        <v>678</v>
      </c>
      <c r="F5103" t="s">
        <v>114</v>
      </c>
      <c r="G5103" s="2" t="s">
        <v>485</v>
      </c>
      <c r="H5103">
        <v>6</v>
      </c>
      <c r="I5103">
        <v>319.33999999999997</v>
      </c>
      <c r="J5103" s="2" t="s">
        <v>502</v>
      </c>
      <c r="K5103" s="2" t="s">
        <v>74</v>
      </c>
      <c r="M5103" t="s">
        <v>6349</v>
      </c>
      <c r="P5103" s="19" t="s">
        <v>6232</v>
      </c>
      <c r="Q5103" s="19" t="s">
        <v>27</v>
      </c>
      <c r="S5103" s="19" t="s">
        <v>129</v>
      </c>
      <c r="W5103" s="20">
        <v>37</v>
      </c>
      <c r="X5103" s="65" t="s">
        <v>6231</v>
      </c>
      <c r="Z5103" t="s">
        <v>4950</v>
      </c>
      <c r="AB5103" t="s">
        <v>119</v>
      </c>
      <c r="AC5103" t="s">
        <v>6292</v>
      </c>
      <c r="AD5103" s="2" t="s">
        <v>5670</v>
      </c>
    </row>
    <row r="5104" spans="1:30" hidden="1" x14ac:dyDescent="0.25">
      <c r="A5104" s="2">
        <v>39</v>
      </c>
      <c r="B5104" t="s">
        <v>6294</v>
      </c>
      <c r="C5104">
        <v>20</v>
      </c>
      <c r="D5104">
        <v>367</v>
      </c>
      <c r="E5104">
        <v>500</v>
      </c>
      <c r="F5104" t="s">
        <v>114</v>
      </c>
      <c r="G5104" s="2" t="s">
        <v>485</v>
      </c>
      <c r="H5104">
        <v>1</v>
      </c>
      <c r="I5104">
        <v>28.81</v>
      </c>
      <c r="J5104" s="2" t="s">
        <v>502</v>
      </c>
      <c r="K5104" s="2" t="s">
        <v>74</v>
      </c>
      <c r="M5104" t="s">
        <v>6349</v>
      </c>
      <c r="P5104" s="19" t="s">
        <v>6232</v>
      </c>
      <c r="Q5104" s="19" t="s">
        <v>27</v>
      </c>
      <c r="S5104" s="19" t="s">
        <v>129</v>
      </c>
      <c r="W5104" s="20">
        <v>37</v>
      </c>
      <c r="X5104" s="65" t="s">
        <v>6231</v>
      </c>
      <c r="Z5104" t="s">
        <v>4950</v>
      </c>
      <c r="AB5104" t="s">
        <v>119</v>
      </c>
      <c r="AC5104" t="s">
        <v>6292</v>
      </c>
      <c r="AD5104" s="2" t="s">
        <v>5670</v>
      </c>
    </row>
    <row r="5105" spans="1:30" hidden="1" x14ac:dyDescent="0.25">
      <c r="A5105" s="2">
        <v>40</v>
      </c>
      <c r="B5105" t="s">
        <v>6295</v>
      </c>
      <c r="C5105">
        <v>20</v>
      </c>
      <c r="D5105">
        <v>500</v>
      </c>
      <c r="E5105">
        <v>760</v>
      </c>
      <c r="F5105" t="s">
        <v>114</v>
      </c>
      <c r="G5105" s="2" t="s">
        <v>485</v>
      </c>
      <c r="H5105">
        <v>1</v>
      </c>
      <c r="I5105">
        <v>56.56</v>
      </c>
      <c r="J5105" s="2" t="s">
        <v>502</v>
      </c>
      <c r="K5105" s="2" t="s">
        <v>74</v>
      </c>
      <c r="M5105" t="s">
        <v>6349</v>
      </c>
      <c r="P5105" s="19" t="s">
        <v>6232</v>
      </c>
      <c r="Q5105" s="19" t="s">
        <v>27</v>
      </c>
      <c r="S5105" s="19" t="s">
        <v>129</v>
      </c>
      <c r="V5105" s="19" t="s">
        <v>129</v>
      </c>
      <c r="W5105" s="20">
        <v>37</v>
      </c>
      <c r="X5105" s="65" t="s">
        <v>6231</v>
      </c>
      <c r="Z5105" t="s">
        <v>4950</v>
      </c>
      <c r="AB5105" t="s">
        <v>119</v>
      </c>
      <c r="AC5105" t="s">
        <v>6292</v>
      </c>
      <c r="AD5105" s="2" t="s">
        <v>5670</v>
      </c>
    </row>
    <row r="5106" spans="1:30" hidden="1" x14ac:dyDescent="0.25">
      <c r="A5106" s="2">
        <v>41</v>
      </c>
      <c r="B5106" t="s">
        <v>6297</v>
      </c>
      <c r="C5106">
        <v>20</v>
      </c>
      <c r="D5106">
        <v>500</v>
      </c>
      <c r="E5106">
        <v>706</v>
      </c>
      <c r="F5106" t="s">
        <v>114</v>
      </c>
      <c r="G5106" s="2" t="s">
        <v>485</v>
      </c>
      <c r="H5106">
        <v>1</v>
      </c>
      <c r="I5106">
        <v>46.23</v>
      </c>
      <c r="J5106" s="2" t="s">
        <v>502</v>
      </c>
      <c r="K5106" s="2" t="s">
        <v>74</v>
      </c>
      <c r="M5106" t="s">
        <v>6349</v>
      </c>
      <c r="P5106" s="19" t="s">
        <v>6232</v>
      </c>
      <c r="Q5106" s="19" t="s">
        <v>27</v>
      </c>
      <c r="S5106" s="19" t="s">
        <v>129</v>
      </c>
      <c r="V5106" s="19" t="s">
        <v>129</v>
      </c>
      <c r="W5106" s="20">
        <v>37</v>
      </c>
      <c r="X5106" s="65" t="s">
        <v>6231</v>
      </c>
      <c r="Z5106" t="s">
        <v>4950</v>
      </c>
      <c r="AB5106" t="s">
        <v>119</v>
      </c>
      <c r="AC5106" t="s">
        <v>6292</v>
      </c>
      <c r="AD5106" s="2" t="s">
        <v>5670</v>
      </c>
    </row>
    <row r="5107" spans="1:30" hidden="1" x14ac:dyDescent="0.25">
      <c r="A5107" s="2">
        <v>42</v>
      </c>
      <c r="B5107" t="s">
        <v>6299</v>
      </c>
      <c r="C5107">
        <v>20</v>
      </c>
      <c r="D5107">
        <v>500</v>
      </c>
      <c r="E5107">
        <v>747</v>
      </c>
      <c r="F5107" t="s">
        <v>114</v>
      </c>
      <c r="G5107" s="2" t="s">
        <v>485</v>
      </c>
      <c r="H5107">
        <v>1</v>
      </c>
      <c r="I5107">
        <v>48.23</v>
      </c>
      <c r="J5107" s="2" t="s">
        <v>502</v>
      </c>
      <c r="K5107" s="2" t="s">
        <v>74</v>
      </c>
      <c r="M5107" t="s">
        <v>6349</v>
      </c>
      <c r="P5107" s="19" t="s">
        <v>6232</v>
      </c>
      <c r="Q5107" s="19" t="s">
        <v>27</v>
      </c>
      <c r="S5107" s="19" t="s">
        <v>129</v>
      </c>
      <c r="V5107" s="19" t="s">
        <v>129</v>
      </c>
      <c r="W5107" s="20">
        <v>37</v>
      </c>
      <c r="X5107" s="65" t="s">
        <v>6231</v>
      </c>
      <c r="Z5107" t="s">
        <v>4950</v>
      </c>
      <c r="AB5107" t="s">
        <v>119</v>
      </c>
      <c r="AC5107" t="s">
        <v>6292</v>
      </c>
      <c r="AD5107" s="2" t="s">
        <v>5670</v>
      </c>
    </row>
    <row r="5108" spans="1:30" hidden="1" x14ac:dyDescent="0.25">
      <c r="A5108" s="2">
        <v>43</v>
      </c>
      <c r="B5108" t="s">
        <v>6301</v>
      </c>
      <c r="C5108">
        <v>20</v>
      </c>
      <c r="D5108">
        <v>500</v>
      </c>
      <c r="E5108">
        <v>798</v>
      </c>
      <c r="F5108" t="s">
        <v>114</v>
      </c>
      <c r="G5108" s="2" t="s">
        <v>485</v>
      </c>
      <c r="H5108">
        <v>1</v>
      </c>
      <c r="I5108">
        <v>52.32</v>
      </c>
      <c r="J5108" s="2" t="s">
        <v>502</v>
      </c>
      <c r="K5108" s="2" t="s">
        <v>74</v>
      </c>
      <c r="M5108" t="s">
        <v>6349</v>
      </c>
      <c r="P5108" s="19" t="s">
        <v>6232</v>
      </c>
      <c r="Q5108" s="19" t="s">
        <v>27</v>
      </c>
      <c r="S5108" s="19" t="s">
        <v>129</v>
      </c>
      <c r="V5108" s="19" t="s">
        <v>129</v>
      </c>
      <c r="W5108" s="20">
        <v>37</v>
      </c>
      <c r="X5108" s="65" t="s">
        <v>6231</v>
      </c>
      <c r="Z5108" t="s">
        <v>4950</v>
      </c>
      <c r="AB5108" t="s">
        <v>119</v>
      </c>
      <c r="AC5108" t="s">
        <v>6292</v>
      </c>
      <c r="AD5108" s="2" t="s">
        <v>5670</v>
      </c>
    </row>
    <row r="5109" spans="1:30" hidden="1" x14ac:dyDescent="0.25">
      <c r="A5109" s="2">
        <v>44</v>
      </c>
      <c r="B5109" t="s">
        <v>6303</v>
      </c>
      <c r="C5109">
        <v>20</v>
      </c>
      <c r="D5109">
        <v>300</v>
      </c>
      <c r="E5109">
        <v>450</v>
      </c>
      <c r="F5109" t="s">
        <v>114</v>
      </c>
      <c r="G5109" s="2" t="s">
        <v>485</v>
      </c>
      <c r="H5109">
        <v>2</v>
      </c>
      <c r="I5109">
        <v>42.39</v>
      </c>
      <c r="J5109" s="2" t="s">
        <v>502</v>
      </c>
      <c r="K5109" s="2" t="s">
        <v>74</v>
      </c>
      <c r="M5109" t="s">
        <v>6349</v>
      </c>
      <c r="P5109" s="19" t="s">
        <v>6232</v>
      </c>
      <c r="Q5109" s="19" t="s">
        <v>27</v>
      </c>
      <c r="S5109" s="19" t="s">
        <v>129</v>
      </c>
      <c r="W5109" s="20">
        <v>37</v>
      </c>
      <c r="X5109" s="65" t="s">
        <v>6231</v>
      </c>
      <c r="Z5109" t="s">
        <v>4950</v>
      </c>
      <c r="AB5109" t="s">
        <v>119</v>
      </c>
      <c r="AC5109" t="s">
        <v>6292</v>
      </c>
      <c r="AD5109" s="2" t="s">
        <v>5670</v>
      </c>
    </row>
    <row r="5110" spans="1:30" hidden="1" x14ac:dyDescent="0.25">
      <c r="A5110" s="2">
        <v>45</v>
      </c>
      <c r="B5110" t="s">
        <v>6304</v>
      </c>
      <c r="C5110">
        <v>20</v>
      </c>
      <c r="D5110">
        <v>130</v>
      </c>
      <c r="E5110">
        <v>150</v>
      </c>
      <c r="F5110" t="s">
        <v>114</v>
      </c>
      <c r="G5110" s="2" t="s">
        <v>485</v>
      </c>
      <c r="H5110">
        <v>2</v>
      </c>
      <c r="I5110">
        <v>3.82</v>
      </c>
      <c r="J5110" s="2" t="s">
        <v>502</v>
      </c>
      <c r="K5110" s="2" t="s">
        <v>74</v>
      </c>
      <c r="M5110" t="s">
        <v>6349</v>
      </c>
      <c r="P5110" s="19" t="s">
        <v>6232</v>
      </c>
      <c r="Q5110" s="19" t="s">
        <v>25</v>
      </c>
      <c r="S5110" s="19" t="s">
        <v>129</v>
      </c>
      <c r="W5110" s="20">
        <v>37</v>
      </c>
      <c r="X5110" s="65" t="s">
        <v>6231</v>
      </c>
      <c r="Z5110" t="s">
        <v>4950</v>
      </c>
      <c r="AB5110" t="s">
        <v>119</v>
      </c>
      <c r="AC5110" t="s">
        <v>6292</v>
      </c>
      <c r="AD5110" s="2" t="s">
        <v>5670</v>
      </c>
    </row>
    <row r="5111" spans="1:30" hidden="1" x14ac:dyDescent="0.25">
      <c r="A5111" s="2">
        <v>46</v>
      </c>
      <c r="B5111" t="s">
        <v>6305</v>
      </c>
      <c r="C5111">
        <v>20</v>
      </c>
      <c r="D5111">
        <v>266</v>
      </c>
      <c r="E5111">
        <v>300</v>
      </c>
      <c r="F5111" t="s">
        <v>114</v>
      </c>
      <c r="G5111" s="2" t="s">
        <v>485</v>
      </c>
      <c r="H5111">
        <v>4</v>
      </c>
      <c r="I5111">
        <v>41.82</v>
      </c>
      <c r="J5111" s="2" t="s">
        <v>502</v>
      </c>
      <c r="K5111" s="2" t="s">
        <v>74</v>
      </c>
      <c r="M5111" t="s">
        <v>6349</v>
      </c>
      <c r="P5111" s="19" t="s">
        <v>6232</v>
      </c>
      <c r="Q5111" s="19" t="s">
        <v>25</v>
      </c>
      <c r="S5111" s="19" t="s">
        <v>129</v>
      </c>
      <c r="W5111" s="20">
        <v>37</v>
      </c>
      <c r="X5111" s="65" t="s">
        <v>6231</v>
      </c>
      <c r="Z5111" t="s">
        <v>4950</v>
      </c>
      <c r="AB5111" t="s">
        <v>119</v>
      </c>
      <c r="AC5111" t="s">
        <v>6292</v>
      </c>
      <c r="AD5111" s="2" t="s">
        <v>5670</v>
      </c>
    </row>
    <row r="5112" spans="1:30" hidden="1" x14ac:dyDescent="0.25">
      <c r="A5112" s="2">
        <v>47</v>
      </c>
      <c r="B5112" t="s">
        <v>6290</v>
      </c>
      <c r="C5112">
        <v>20</v>
      </c>
      <c r="D5112">
        <v>130</v>
      </c>
      <c r="E5112">
        <v>263</v>
      </c>
      <c r="F5112" t="s">
        <v>114</v>
      </c>
      <c r="G5112" s="2" t="s">
        <v>485</v>
      </c>
      <c r="H5112">
        <v>1</v>
      </c>
      <c r="I5112">
        <v>4.95</v>
      </c>
      <c r="J5112" s="2" t="s">
        <v>502</v>
      </c>
      <c r="K5112" s="2" t="s">
        <v>74</v>
      </c>
      <c r="M5112" t="s">
        <v>6349</v>
      </c>
      <c r="P5112" s="19" t="s">
        <v>6232</v>
      </c>
      <c r="Q5112" s="19" t="s">
        <v>25</v>
      </c>
      <c r="S5112" s="19" t="s">
        <v>129</v>
      </c>
      <c r="W5112" s="20">
        <v>37</v>
      </c>
      <c r="X5112" s="65" t="s">
        <v>6231</v>
      </c>
      <c r="Z5112" t="s">
        <v>4950</v>
      </c>
      <c r="AB5112" t="s">
        <v>119</v>
      </c>
      <c r="AC5112" t="s">
        <v>6292</v>
      </c>
      <c r="AD5112" s="2" t="s">
        <v>5670</v>
      </c>
    </row>
    <row r="5113" spans="1:30" hidden="1" x14ac:dyDescent="0.25">
      <c r="A5113" s="2">
        <v>48</v>
      </c>
      <c r="B5113" t="s">
        <v>6291</v>
      </c>
      <c r="C5113">
        <v>20</v>
      </c>
      <c r="D5113">
        <v>130</v>
      </c>
      <c r="E5113">
        <v>219</v>
      </c>
      <c r="F5113" t="s">
        <v>114</v>
      </c>
      <c r="G5113" s="2" t="s">
        <v>485</v>
      </c>
      <c r="H5113">
        <v>1</v>
      </c>
      <c r="I5113">
        <v>4.04</v>
      </c>
      <c r="J5113" s="2" t="s">
        <v>502</v>
      </c>
      <c r="K5113" s="2" t="s">
        <v>74</v>
      </c>
      <c r="M5113" t="s">
        <v>6349</v>
      </c>
      <c r="P5113" s="19" t="s">
        <v>6232</v>
      </c>
      <c r="Q5113" s="19" t="s">
        <v>25</v>
      </c>
      <c r="S5113" s="19" t="s">
        <v>129</v>
      </c>
      <c r="W5113" s="20">
        <v>37</v>
      </c>
      <c r="X5113" s="65" t="s">
        <v>6231</v>
      </c>
      <c r="Z5113" t="s">
        <v>4950</v>
      </c>
      <c r="AB5113" t="s">
        <v>119</v>
      </c>
      <c r="AC5113" t="s">
        <v>6292</v>
      </c>
      <c r="AD5113" s="2" t="s">
        <v>5670</v>
      </c>
    </row>
    <row r="5114" spans="1:30" hidden="1" x14ac:dyDescent="0.25">
      <c r="A5114" s="2">
        <v>49</v>
      </c>
      <c r="B5114" t="s">
        <v>6306</v>
      </c>
      <c r="C5114">
        <v>20</v>
      </c>
      <c r="D5114">
        <v>250</v>
      </c>
      <c r="E5114">
        <v>500</v>
      </c>
      <c r="F5114" t="s">
        <v>114</v>
      </c>
      <c r="G5114" s="2" t="s">
        <v>485</v>
      </c>
      <c r="H5114">
        <v>2</v>
      </c>
      <c r="I5114">
        <v>24.98</v>
      </c>
      <c r="J5114" s="2" t="s">
        <v>502</v>
      </c>
      <c r="K5114" s="2" t="s">
        <v>74</v>
      </c>
      <c r="M5114" t="s">
        <v>6349</v>
      </c>
      <c r="P5114" s="19" t="s">
        <v>6232</v>
      </c>
      <c r="Q5114" s="19" t="s">
        <v>25</v>
      </c>
      <c r="S5114" s="19" t="s">
        <v>129</v>
      </c>
      <c r="W5114" s="20">
        <v>37</v>
      </c>
      <c r="X5114" s="65" t="s">
        <v>6231</v>
      </c>
      <c r="Z5114" t="s">
        <v>4950</v>
      </c>
      <c r="AB5114" t="s">
        <v>119</v>
      </c>
      <c r="AC5114" t="s">
        <v>6292</v>
      </c>
      <c r="AD5114" s="2" t="s">
        <v>5670</v>
      </c>
    </row>
    <row r="5115" spans="1:30" hidden="1" x14ac:dyDescent="0.25">
      <c r="A5115" s="2">
        <v>50</v>
      </c>
      <c r="B5115" t="s">
        <v>6308</v>
      </c>
      <c r="C5115">
        <v>20</v>
      </c>
      <c r="D5115">
        <v>450</v>
      </c>
      <c r="E5115">
        <v>460</v>
      </c>
      <c r="F5115" t="s">
        <v>114</v>
      </c>
      <c r="G5115" s="2" t="s">
        <v>485</v>
      </c>
      <c r="H5115">
        <v>1</v>
      </c>
      <c r="I5115">
        <v>32.5</v>
      </c>
      <c r="J5115" s="2" t="s">
        <v>502</v>
      </c>
      <c r="K5115" s="2" t="s">
        <v>74</v>
      </c>
      <c r="M5115" t="s">
        <v>6349</v>
      </c>
      <c r="P5115" s="19" t="s">
        <v>6232</v>
      </c>
      <c r="Q5115" s="19" t="s">
        <v>27</v>
      </c>
      <c r="S5115" s="19" t="s">
        <v>129</v>
      </c>
      <c r="W5115" s="20">
        <v>37</v>
      </c>
      <c r="X5115" s="65" t="s">
        <v>6231</v>
      </c>
      <c r="Z5115" t="s">
        <v>4950</v>
      </c>
      <c r="AB5115" t="s">
        <v>119</v>
      </c>
      <c r="AC5115" t="s">
        <v>6292</v>
      </c>
      <c r="AD5115" s="2" t="s">
        <v>5670</v>
      </c>
    </row>
    <row r="5116" spans="1:30" hidden="1" x14ac:dyDescent="0.25">
      <c r="A5116" s="2">
        <v>51</v>
      </c>
      <c r="B5116" t="s">
        <v>6309</v>
      </c>
      <c r="C5116">
        <v>25</v>
      </c>
      <c r="D5116">
        <v>300</v>
      </c>
      <c r="E5116">
        <v>500</v>
      </c>
      <c r="F5116" t="s">
        <v>114</v>
      </c>
      <c r="G5116" s="2" t="s">
        <v>485</v>
      </c>
      <c r="H5116">
        <v>1</v>
      </c>
      <c r="I5116">
        <v>28.6</v>
      </c>
      <c r="J5116" s="2" t="s">
        <v>502</v>
      </c>
      <c r="K5116" s="2" t="s">
        <v>74</v>
      </c>
      <c r="M5116" t="s">
        <v>6349</v>
      </c>
      <c r="O5116" s="2" t="s">
        <v>128</v>
      </c>
      <c r="P5116" s="19" t="s">
        <v>6232</v>
      </c>
      <c r="Q5116" s="19" t="s">
        <v>26</v>
      </c>
      <c r="S5116" s="19" t="s">
        <v>129</v>
      </c>
      <c r="W5116" s="20">
        <v>37</v>
      </c>
      <c r="X5116" s="65" t="s">
        <v>6231</v>
      </c>
      <c r="Z5116" t="s">
        <v>4950</v>
      </c>
      <c r="AB5116" t="s">
        <v>119</v>
      </c>
      <c r="AC5116" t="s">
        <v>6310</v>
      </c>
      <c r="AD5116" s="2" t="s">
        <v>6136</v>
      </c>
    </row>
    <row r="5117" spans="1:30" hidden="1" x14ac:dyDescent="0.25">
      <c r="A5117" s="2">
        <v>52</v>
      </c>
      <c r="B5117" t="s">
        <v>6311</v>
      </c>
      <c r="C5117">
        <v>25</v>
      </c>
      <c r="D5117">
        <v>300</v>
      </c>
      <c r="E5117">
        <v>500</v>
      </c>
      <c r="F5117" t="s">
        <v>114</v>
      </c>
      <c r="G5117" s="2" t="s">
        <v>485</v>
      </c>
      <c r="H5117">
        <v>1</v>
      </c>
      <c r="I5117">
        <v>28.6</v>
      </c>
      <c r="J5117" s="2" t="s">
        <v>502</v>
      </c>
      <c r="K5117" s="2" t="s">
        <v>74</v>
      </c>
      <c r="M5117" t="s">
        <v>6349</v>
      </c>
      <c r="O5117" s="2" t="s">
        <v>128</v>
      </c>
      <c r="P5117" s="19" t="s">
        <v>6232</v>
      </c>
      <c r="Q5117" s="19" t="s">
        <v>26</v>
      </c>
      <c r="S5117" s="19" t="s">
        <v>129</v>
      </c>
      <c r="W5117" s="20">
        <v>37</v>
      </c>
      <c r="X5117" s="65" t="s">
        <v>6231</v>
      </c>
      <c r="Z5117" t="s">
        <v>4950</v>
      </c>
      <c r="AB5117" t="s">
        <v>119</v>
      </c>
      <c r="AC5117" t="s">
        <v>6310</v>
      </c>
      <c r="AD5117" s="2" t="s">
        <v>6136</v>
      </c>
    </row>
    <row r="5118" spans="1:30" hidden="1" x14ac:dyDescent="0.25">
      <c r="A5118" s="2">
        <v>53</v>
      </c>
      <c r="B5118" t="s">
        <v>6312</v>
      </c>
      <c r="C5118">
        <v>30</v>
      </c>
      <c r="D5118">
        <v>300</v>
      </c>
      <c r="E5118">
        <v>606</v>
      </c>
      <c r="F5118" t="s">
        <v>114</v>
      </c>
      <c r="G5118" s="2" t="s">
        <v>485</v>
      </c>
      <c r="H5118">
        <v>2</v>
      </c>
      <c r="I5118">
        <v>40.39</v>
      </c>
      <c r="J5118" s="2" t="s">
        <v>502</v>
      </c>
      <c r="K5118" s="2" t="s">
        <v>74</v>
      </c>
      <c r="M5118" t="s">
        <v>6349</v>
      </c>
      <c r="O5118" s="2" t="s">
        <v>128</v>
      </c>
      <c r="P5118" s="19" t="s">
        <v>6232</v>
      </c>
      <c r="Q5118" s="19" t="s">
        <v>26</v>
      </c>
      <c r="S5118" s="19" t="s">
        <v>129</v>
      </c>
      <c r="W5118" s="20">
        <v>37</v>
      </c>
      <c r="X5118" s="65" t="s">
        <v>6231</v>
      </c>
      <c r="Z5118" t="s">
        <v>4950</v>
      </c>
      <c r="AB5118" t="s">
        <v>119</v>
      </c>
      <c r="AC5118" t="s">
        <v>6315</v>
      </c>
      <c r="AD5118" s="2" t="s">
        <v>6145</v>
      </c>
    </row>
    <row r="5119" spans="1:30" hidden="1" x14ac:dyDescent="0.25">
      <c r="A5119" s="2">
        <v>54</v>
      </c>
      <c r="B5119" t="s">
        <v>6316</v>
      </c>
      <c r="C5119">
        <v>30</v>
      </c>
      <c r="D5119">
        <v>300</v>
      </c>
      <c r="E5119">
        <v>300</v>
      </c>
      <c r="F5119" t="s">
        <v>114</v>
      </c>
      <c r="G5119" s="2" t="s">
        <v>485</v>
      </c>
      <c r="H5119">
        <v>2</v>
      </c>
      <c r="I5119">
        <v>40.39</v>
      </c>
      <c r="J5119" s="2" t="s">
        <v>502</v>
      </c>
      <c r="K5119" s="2" t="s">
        <v>74</v>
      </c>
      <c r="M5119" t="s">
        <v>6349</v>
      </c>
      <c r="O5119" s="2" t="s">
        <v>128</v>
      </c>
      <c r="P5119" s="19" t="s">
        <v>6232</v>
      </c>
      <c r="Q5119" s="19" t="s">
        <v>26</v>
      </c>
      <c r="S5119" s="19" t="s">
        <v>129</v>
      </c>
      <c r="W5119" s="20">
        <v>37</v>
      </c>
      <c r="X5119" s="65" t="s">
        <v>6231</v>
      </c>
      <c r="Z5119" t="s">
        <v>4950</v>
      </c>
      <c r="AB5119" t="s">
        <v>119</v>
      </c>
      <c r="AC5119" t="s">
        <v>6315</v>
      </c>
      <c r="AD5119" s="2" t="s">
        <v>6145</v>
      </c>
    </row>
    <row r="5120" spans="1:30" hidden="1" x14ac:dyDescent="0.25">
      <c r="A5120" s="2">
        <v>55</v>
      </c>
      <c r="B5120" t="s">
        <v>6318</v>
      </c>
      <c r="C5120">
        <v>35</v>
      </c>
      <c r="D5120">
        <v>500</v>
      </c>
      <c r="E5120">
        <v>700</v>
      </c>
      <c r="F5120" t="s">
        <v>114</v>
      </c>
      <c r="G5120" s="2" t="s">
        <v>485</v>
      </c>
      <c r="H5120">
        <v>5</v>
      </c>
      <c r="I5120">
        <v>461.39</v>
      </c>
      <c r="J5120" s="2" t="s">
        <v>502</v>
      </c>
      <c r="K5120" s="2" t="s">
        <v>74</v>
      </c>
      <c r="M5120" t="s">
        <v>6349</v>
      </c>
      <c r="O5120" s="2" t="s">
        <v>128</v>
      </c>
      <c r="P5120" s="19" t="s">
        <v>6232</v>
      </c>
      <c r="Q5120" s="19" t="s">
        <v>26</v>
      </c>
      <c r="S5120" s="19" t="s">
        <v>129</v>
      </c>
      <c r="W5120" s="20">
        <v>37</v>
      </c>
      <c r="X5120" s="65" t="s">
        <v>6231</v>
      </c>
      <c r="Z5120" t="s">
        <v>4950</v>
      </c>
      <c r="AB5120" t="s">
        <v>119</v>
      </c>
      <c r="AC5120" t="s">
        <v>6320</v>
      </c>
      <c r="AD5120" s="2" t="s">
        <v>6171</v>
      </c>
    </row>
    <row r="5121" spans="1:30" hidden="1" x14ac:dyDescent="0.25">
      <c r="A5121" s="2">
        <v>56</v>
      </c>
      <c r="B5121" t="s">
        <v>6321</v>
      </c>
      <c r="C5121">
        <v>35</v>
      </c>
      <c r="D5121">
        <v>880</v>
      </c>
      <c r="E5121">
        <v>1640</v>
      </c>
      <c r="F5121" t="s">
        <v>114</v>
      </c>
      <c r="G5121" s="2" t="s">
        <v>485</v>
      </c>
      <c r="H5121">
        <v>1</v>
      </c>
      <c r="I5121">
        <v>389.06</v>
      </c>
      <c r="J5121" s="2" t="s">
        <v>502</v>
      </c>
      <c r="K5121" s="2" t="s">
        <v>74</v>
      </c>
      <c r="M5121" t="s">
        <v>6349</v>
      </c>
      <c r="O5121" s="2" t="s">
        <v>128</v>
      </c>
      <c r="P5121" s="19" t="s">
        <v>6232</v>
      </c>
      <c r="Q5121" s="19" t="s">
        <v>27</v>
      </c>
      <c r="S5121" s="19" t="s">
        <v>129</v>
      </c>
      <c r="W5121" s="20">
        <v>37</v>
      </c>
      <c r="X5121" s="65" t="s">
        <v>6231</v>
      </c>
      <c r="Z5121" t="s">
        <v>4950</v>
      </c>
      <c r="AB5121" t="s">
        <v>119</v>
      </c>
      <c r="AC5121" t="s">
        <v>6320</v>
      </c>
      <c r="AD5121" s="2" t="s">
        <v>6171</v>
      </c>
    </row>
    <row r="5122" spans="1:30" hidden="1" x14ac:dyDescent="0.25">
      <c r="A5122" s="2">
        <v>57</v>
      </c>
      <c r="B5122" t="s">
        <v>6323</v>
      </c>
      <c r="C5122">
        <v>35</v>
      </c>
      <c r="D5122">
        <v>500</v>
      </c>
      <c r="E5122">
        <v>700</v>
      </c>
      <c r="F5122" t="s">
        <v>114</v>
      </c>
      <c r="G5122" s="2" t="s">
        <v>485</v>
      </c>
      <c r="H5122">
        <v>1</v>
      </c>
      <c r="I5122">
        <v>93.06</v>
      </c>
      <c r="J5122" s="2" t="s">
        <v>502</v>
      </c>
      <c r="K5122" s="2" t="s">
        <v>74</v>
      </c>
      <c r="M5122" t="s">
        <v>6349</v>
      </c>
      <c r="O5122" s="2" t="s">
        <v>128</v>
      </c>
      <c r="P5122" s="19" t="s">
        <v>6232</v>
      </c>
      <c r="Q5122" s="19" t="s">
        <v>26</v>
      </c>
      <c r="S5122" s="19" t="s">
        <v>129</v>
      </c>
      <c r="W5122" s="20">
        <v>37</v>
      </c>
      <c r="X5122" s="65" t="s">
        <v>6231</v>
      </c>
      <c r="Z5122" t="s">
        <v>4950</v>
      </c>
      <c r="AB5122" t="s">
        <v>119</v>
      </c>
      <c r="AC5122" t="s">
        <v>6320</v>
      </c>
      <c r="AD5122" s="2" t="s">
        <v>6171</v>
      </c>
    </row>
    <row r="5123" spans="1:30" hidden="1" x14ac:dyDescent="0.25">
      <c r="A5123" s="2">
        <v>58</v>
      </c>
      <c r="B5123" t="s">
        <v>6324</v>
      </c>
      <c r="C5123">
        <v>35</v>
      </c>
      <c r="D5123">
        <v>500</v>
      </c>
      <c r="E5123">
        <v>700</v>
      </c>
      <c r="F5123" t="s">
        <v>114</v>
      </c>
      <c r="G5123" s="2" t="s">
        <v>485</v>
      </c>
      <c r="H5123">
        <v>7</v>
      </c>
      <c r="I5123">
        <v>645.95000000000005</v>
      </c>
      <c r="J5123" s="2" t="s">
        <v>502</v>
      </c>
      <c r="K5123" s="2" t="s">
        <v>74</v>
      </c>
      <c r="M5123" t="s">
        <v>6349</v>
      </c>
      <c r="O5123" s="2" t="s">
        <v>128</v>
      </c>
      <c r="P5123" s="19" t="s">
        <v>6232</v>
      </c>
      <c r="Q5123" s="19" t="s">
        <v>26</v>
      </c>
      <c r="S5123" s="19" t="s">
        <v>129</v>
      </c>
      <c r="W5123" s="20">
        <v>37</v>
      </c>
      <c r="X5123" s="65" t="s">
        <v>6231</v>
      </c>
      <c r="Z5123" t="s">
        <v>4950</v>
      </c>
      <c r="AB5123" t="s">
        <v>119</v>
      </c>
      <c r="AC5123" t="s">
        <v>6320</v>
      </c>
      <c r="AD5123" s="2" t="s">
        <v>6171</v>
      </c>
    </row>
    <row r="5124" spans="1:30" hidden="1" x14ac:dyDescent="0.25">
      <c r="A5124" s="2">
        <v>59</v>
      </c>
      <c r="B5124" t="s">
        <v>6325</v>
      </c>
      <c r="C5124">
        <v>35</v>
      </c>
      <c r="D5124">
        <v>880</v>
      </c>
      <c r="E5124">
        <v>1640</v>
      </c>
      <c r="F5124" t="s">
        <v>114</v>
      </c>
      <c r="G5124" s="2" t="s">
        <v>485</v>
      </c>
      <c r="H5124">
        <v>1</v>
      </c>
      <c r="I5124">
        <v>389.06</v>
      </c>
      <c r="J5124" s="2" t="s">
        <v>502</v>
      </c>
      <c r="K5124" s="2" t="s">
        <v>74</v>
      </c>
      <c r="M5124" t="s">
        <v>6349</v>
      </c>
      <c r="O5124" s="2" t="s">
        <v>128</v>
      </c>
      <c r="P5124" s="19" t="s">
        <v>6232</v>
      </c>
      <c r="Q5124" s="19" t="s">
        <v>27</v>
      </c>
      <c r="S5124" s="19" t="s">
        <v>129</v>
      </c>
      <c r="W5124" s="20">
        <v>37</v>
      </c>
      <c r="X5124" s="65" t="s">
        <v>6231</v>
      </c>
      <c r="Z5124" t="s">
        <v>4950</v>
      </c>
      <c r="AB5124" t="s">
        <v>119</v>
      </c>
      <c r="AC5124" t="s">
        <v>6320</v>
      </c>
      <c r="AD5124" s="2" t="s">
        <v>6171</v>
      </c>
    </row>
    <row r="5125" spans="1:30" hidden="1" x14ac:dyDescent="0.25">
      <c r="A5125" s="2">
        <v>60</v>
      </c>
      <c r="B5125" t="s">
        <v>6326</v>
      </c>
      <c r="C5125">
        <v>40</v>
      </c>
      <c r="D5125">
        <v>864</v>
      </c>
      <c r="E5125">
        <v>1554</v>
      </c>
      <c r="F5125" t="s">
        <v>114</v>
      </c>
      <c r="G5125" s="2" t="s">
        <v>485</v>
      </c>
      <c r="H5125">
        <v>1</v>
      </c>
      <c r="I5125">
        <v>207.09</v>
      </c>
      <c r="J5125" s="2" t="s">
        <v>502</v>
      </c>
      <c r="K5125" s="2" t="s">
        <v>74</v>
      </c>
      <c r="M5125" t="s">
        <v>6349</v>
      </c>
      <c r="O5125" s="2" t="s">
        <v>128</v>
      </c>
      <c r="P5125" s="19" t="s">
        <v>6232</v>
      </c>
      <c r="Q5125" s="19" t="s">
        <v>26</v>
      </c>
      <c r="S5125" s="19" t="s">
        <v>129</v>
      </c>
      <c r="W5125" s="20">
        <v>37</v>
      </c>
      <c r="X5125" s="65" t="s">
        <v>6231</v>
      </c>
      <c r="Z5125" t="s">
        <v>4950</v>
      </c>
      <c r="AB5125" t="s">
        <v>119</v>
      </c>
      <c r="AC5125" t="s">
        <v>6328</v>
      </c>
      <c r="AD5125" s="2" t="s">
        <v>5084</v>
      </c>
    </row>
    <row r="5126" spans="1:30" hidden="1" x14ac:dyDescent="0.25">
      <c r="A5126" s="2">
        <v>61</v>
      </c>
      <c r="B5126" t="s">
        <v>6329</v>
      </c>
      <c r="C5126">
        <v>80</v>
      </c>
      <c r="D5126">
        <v>1383</v>
      </c>
      <c r="E5126">
        <v>4788</v>
      </c>
      <c r="F5126" t="s">
        <v>114</v>
      </c>
      <c r="G5126" s="2" t="s">
        <v>485</v>
      </c>
      <c r="H5126">
        <v>1</v>
      </c>
      <c r="I5126">
        <v>510.51</v>
      </c>
      <c r="J5126" s="2" t="s">
        <v>502</v>
      </c>
      <c r="K5126" s="2" t="s">
        <v>74</v>
      </c>
      <c r="M5126" t="s">
        <v>6349</v>
      </c>
      <c r="O5126" s="2" t="s">
        <v>128</v>
      </c>
      <c r="P5126" s="19" t="s">
        <v>6232</v>
      </c>
      <c r="Q5126" s="19" t="s">
        <v>26</v>
      </c>
      <c r="S5126" s="19" t="s">
        <v>129</v>
      </c>
      <c r="W5126" s="20">
        <v>37</v>
      </c>
      <c r="X5126" s="65" t="s">
        <v>6231</v>
      </c>
      <c r="Z5126" t="s">
        <v>4950</v>
      </c>
      <c r="AB5126" t="s">
        <v>119</v>
      </c>
      <c r="AC5126" t="s">
        <v>6332</v>
      </c>
      <c r="AD5126" s="2" t="s">
        <v>6201</v>
      </c>
    </row>
    <row r="5127" spans="1:30" hidden="1" x14ac:dyDescent="0.25">
      <c r="A5127" s="2">
        <v>62</v>
      </c>
      <c r="B5127" t="s">
        <v>6333</v>
      </c>
      <c r="C5127">
        <v>80</v>
      </c>
      <c r="D5127">
        <v>880</v>
      </c>
      <c r="E5127">
        <v>1047</v>
      </c>
      <c r="F5127" t="s">
        <v>114</v>
      </c>
      <c r="G5127" s="2" t="s">
        <v>485</v>
      </c>
      <c r="H5127">
        <v>1</v>
      </c>
      <c r="I5127">
        <v>566.37</v>
      </c>
      <c r="J5127" s="2" t="s">
        <v>502</v>
      </c>
      <c r="K5127" s="2" t="s">
        <v>74</v>
      </c>
      <c r="M5127" t="s">
        <v>6349</v>
      </c>
      <c r="O5127" s="2" t="s">
        <v>128</v>
      </c>
      <c r="P5127" s="19" t="s">
        <v>6232</v>
      </c>
      <c r="Q5127" s="19" t="s">
        <v>26</v>
      </c>
      <c r="S5127" s="19" t="s">
        <v>129</v>
      </c>
      <c r="W5127" s="20">
        <v>37</v>
      </c>
      <c r="X5127" s="65" t="s">
        <v>6231</v>
      </c>
      <c r="Z5127" t="s">
        <v>4950</v>
      </c>
      <c r="AB5127" t="s">
        <v>119</v>
      </c>
      <c r="AC5127" t="s">
        <v>6332</v>
      </c>
      <c r="AD5127" s="2" t="s">
        <v>6201</v>
      </c>
    </row>
    <row r="5128" spans="1:30" hidden="1" x14ac:dyDescent="0.25">
      <c r="A5128" s="2">
        <v>63</v>
      </c>
      <c r="B5128" t="s">
        <v>6335</v>
      </c>
      <c r="C5128">
        <v>80</v>
      </c>
      <c r="D5128">
        <v>880</v>
      </c>
      <c r="E5128">
        <v>1036</v>
      </c>
      <c r="F5128" t="s">
        <v>114</v>
      </c>
      <c r="G5128" s="2" t="s">
        <v>485</v>
      </c>
      <c r="H5128">
        <v>1</v>
      </c>
      <c r="I5128">
        <v>560.21</v>
      </c>
      <c r="J5128" s="2" t="s">
        <v>502</v>
      </c>
      <c r="K5128" s="2" t="s">
        <v>74</v>
      </c>
      <c r="M5128" t="s">
        <v>6349</v>
      </c>
      <c r="O5128" s="2" t="s">
        <v>128</v>
      </c>
      <c r="P5128" s="19" t="s">
        <v>6232</v>
      </c>
      <c r="Q5128" s="19" t="s">
        <v>26</v>
      </c>
      <c r="S5128" s="19" t="s">
        <v>129</v>
      </c>
      <c r="W5128" s="20">
        <v>37</v>
      </c>
      <c r="X5128" s="65" t="s">
        <v>6231</v>
      </c>
      <c r="Z5128" t="s">
        <v>4950</v>
      </c>
      <c r="AB5128" t="s">
        <v>119</v>
      </c>
      <c r="AC5128" t="s">
        <v>6332</v>
      </c>
      <c r="AD5128" s="2" t="s">
        <v>6201</v>
      </c>
    </row>
    <row r="5129" spans="1:30" hidden="1" x14ac:dyDescent="0.25">
      <c r="A5129" s="2">
        <v>64</v>
      </c>
      <c r="B5129" t="s">
        <v>6337</v>
      </c>
      <c r="C5129">
        <v>80</v>
      </c>
      <c r="D5129">
        <v>880</v>
      </c>
      <c r="E5129">
        <v>968</v>
      </c>
      <c r="F5129" t="s">
        <v>114</v>
      </c>
      <c r="G5129" s="2" t="s">
        <v>485</v>
      </c>
      <c r="H5129">
        <v>1</v>
      </c>
      <c r="I5129">
        <v>517.9</v>
      </c>
      <c r="J5129" s="2" t="s">
        <v>502</v>
      </c>
      <c r="K5129" s="2" t="s">
        <v>74</v>
      </c>
      <c r="M5129" t="s">
        <v>6349</v>
      </c>
      <c r="O5129" s="2" t="s">
        <v>128</v>
      </c>
      <c r="P5129" s="19" t="s">
        <v>6232</v>
      </c>
      <c r="Q5129" s="19" t="s">
        <v>27</v>
      </c>
      <c r="S5129" s="19" t="s">
        <v>129</v>
      </c>
      <c r="W5129" s="20">
        <v>37</v>
      </c>
      <c r="X5129" s="65" t="s">
        <v>6231</v>
      </c>
      <c r="Z5129" t="s">
        <v>4950</v>
      </c>
      <c r="AB5129" t="s">
        <v>119</v>
      </c>
      <c r="AC5129" t="s">
        <v>6332</v>
      </c>
      <c r="AD5129" s="2" t="s">
        <v>6201</v>
      </c>
    </row>
    <row r="5130" spans="1:30" hidden="1" x14ac:dyDescent="0.25">
      <c r="A5130" s="2">
        <v>65</v>
      </c>
      <c r="B5130" t="s">
        <v>6339</v>
      </c>
      <c r="C5130">
        <v>80</v>
      </c>
      <c r="D5130">
        <v>880</v>
      </c>
      <c r="E5130">
        <v>1053</v>
      </c>
      <c r="F5130" t="s">
        <v>114</v>
      </c>
      <c r="G5130" s="2" t="s">
        <v>485</v>
      </c>
      <c r="H5130">
        <v>1</v>
      </c>
      <c r="I5130">
        <v>564.87</v>
      </c>
      <c r="J5130" s="2" t="s">
        <v>502</v>
      </c>
      <c r="K5130" s="2" t="s">
        <v>74</v>
      </c>
      <c r="M5130" t="s">
        <v>6349</v>
      </c>
      <c r="O5130" s="2" t="s">
        <v>128</v>
      </c>
      <c r="P5130" s="19" t="s">
        <v>6232</v>
      </c>
      <c r="Q5130" s="19" t="s">
        <v>27</v>
      </c>
      <c r="S5130" s="19" t="s">
        <v>129</v>
      </c>
      <c r="W5130" s="20">
        <v>37</v>
      </c>
      <c r="X5130" s="65" t="s">
        <v>6231</v>
      </c>
      <c r="Z5130" t="s">
        <v>4950</v>
      </c>
      <c r="AB5130" t="s">
        <v>119</v>
      </c>
      <c r="AC5130" t="s">
        <v>6332</v>
      </c>
      <c r="AD5130" s="2" t="s">
        <v>6201</v>
      </c>
    </row>
    <row r="5131" spans="1:30" hidden="1" x14ac:dyDescent="0.25">
      <c r="A5131" s="2">
        <v>66</v>
      </c>
      <c r="B5131" t="s">
        <v>6341</v>
      </c>
      <c r="C5131">
        <v>80</v>
      </c>
      <c r="D5131">
        <v>880</v>
      </c>
      <c r="E5131">
        <v>1047</v>
      </c>
      <c r="F5131" t="s">
        <v>114</v>
      </c>
      <c r="G5131" s="2" t="s">
        <v>485</v>
      </c>
      <c r="H5131">
        <v>1</v>
      </c>
      <c r="I5131">
        <v>566.37</v>
      </c>
      <c r="J5131" s="2" t="s">
        <v>502</v>
      </c>
      <c r="K5131" s="2" t="s">
        <v>74</v>
      </c>
      <c r="M5131" t="s">
        <v>6349</v>
      </c>
      <c r="O5131" s="2" t="s">
        <v>128</v>
      </c>
      <c r="P5131" s="19" t="s">
        <v>6232</v>
      </c>
      <c r="Q5131" s="19" t="s">
        <v>26</v>
      </c>
      <c r="S5131" s="19" t="s">
        <v>129</v>
      </c>
      <c r="W5131" s="20">
        <v>37</v>
      </c>
      <c r="X5131" s="65" t="s">
        <v>6231</v>
      </c>
      <c r="Z5131" t="s">
        <v>4950</v>
      </c>
      <c r="AB5131" t="s">
        <v>119</v>
      </c>
      <c r="AC5131" t="s">
        <v>6332</v>
      </c>
      <c r="AD5131" s="2" t="s">
        <v>6201</v>
      </c>
    </row>
    <row r="5132" spans="1:30" hidden="1" x14ac:dyDescent="0.25">
      <c r="A5132" s="2">
        <v>67</v>
      </c>
      <c r="B5132" t="s">
        <v>6342</v>
      </c>
      <c r="C5132">
        <v>80</v>
      </c>
      <c r="D5132">
        <v>880</v>
      </c>
      <c r="E5132">
        <v>1036</v>
      </c>
      <c r="F5132" t="s">
        <v>114</v>
      </c>
      <c r="G5132" s="2" t="s">
        <v>485</v>
      </c>
      <c r="H5132">
        <v>1</v>
      </c>
      <c r="I5132">
        <v>560.21</v>
      </c>
      <c r="J5132" s="2" t="s">
        <v>502</v>
      </c>
      <c r="K5132" s="2" t="s">
        <v>74</v>
      </c>
      <c r="M5132" t="s">
        <v>6349</v>
      </c>
      <c r="O5132" s="2" t="s">
        <v>128</v>
      </c>
      <c r="P5132" s="19" t="s">
        <v>6232</v>
      </c>
      <c r="Q5132" s="19" t="s">
        <v>26</v>
      </c>
      <c r="S5132" s="19" t="s">
        <v>129</v>
      </c>
      <c r="W5132" s="20">
        <v>37</v>
      </c>
      <c r="X5132" s="65" t="s">
        <v>6231</v>
      </c>
      <c r="Z5132" t="s">
        <v>4950</v>
      </c>
      <c r="AB5132" t="s">
        <v>119</v>
      </c>
      <c r="AC5132" t="s">
        <v>6332</v>
      </c>
      <c r="AD5132" s="2" t="s">
        <v>6201</v>
      </c>
    </row>
    <row r="5133" spans="1:30" hidden="1" x14ac:dyDescent="0.25">
      <c r="A5133" s="2">
        <v>68</v>
      </c>
      <c r="B5133" t="s">
        <v>6343</v>
      </c>
      <c r="C5133">
        <v>80</v>
      </c>
      <c r="D5133">
        <v>880</v>
      </c>
      <c r="E5133">
        <v>968</v>
      </c>
      <c r="F5133" t="s">
        <v>114</v>
      </c>
      <c r="G5133" s="2" t="s">
        <v>485</v>
      </c>
      <c r="H5133">
        <v>1</v>
      </c>
      <c r="I5133">
        <v>517.9</v>
      </c>
      <c r="J5133" s="2" t="s">
        <v>502</v>
      </c>
      <c r="K5133" s="2" t="s">
        <v>74</v>
      </c>
      <c r="M5133" t="s">
        <v>6349</v>
      </c>
      <c r="O5133" s="2" t="s">
        <v>128</v>
      </c>
      <c r="P5133" s="19" t="s">
        <v>6232</v>
      </c>
      <c r="Q5133" s="19" t="s">
        <v>27</v>
      </c>
      <c r="S5133" s="19" t="s">
        <v>129</v>
      </c>
      <c r="W5133" s="20">
        <v>37</v>
      </c>
      <c r="X5133" s="65" t="s">
        <v>6231</v>
      </c>
      <c r="Z5133" t="s">
        <v>4950</v>
      </c>
      <c r="AB5133" t="s">
        <v>119</v>
      </c>
      <c r="AC5133" t="s">
        <v>6332</v>
      </c>
      <c r="AD5133" s="2" t="s">
        <v>6201</v>
      </c>
    </row>
    <row r="5134" spans="1:30" hidden="1" x14ac:dyDescent="0.25">
      <c r="A5134" s="2">
        <v>69</v>
      </c>
      <c r="B5134" t="s">
        <v>6344</v>
      </c>
      <c r="C5134">
        <v>80</v>
      </c>
      <c r="D5134">
        <v>880</v>
      </c>
      <c r="E5134">
        <v>1053</v>
      </c>
      <c r="F5134" t="s">
        <v>114</v>
      </c>
      <c r="G5134" s="2" t="s">
        <v>485</v>
      </c>
      <c r="H5134">
        <v>1</v>
      </c>
      <c r="I5134">
        <v>564.87</v>
      </c>
      <c r="J5134" s="2" t="s">
        <v>502</v>
      </c>
      <c r="K5134" s="2" t="s">
        <v>74</v>
      </c>
      <c r="M5134" t="s">
        <v>6349</v>
      </c>
      <c r="O5134" s="2" t="s">
        <v>128</v>
      </c>
      <c r="P5134" s="19" t="s">
        <v>6232</v>
      </c>
      <c r="Q5134" s="19" t="s">
        <v>27</v>
      </c>
      <c r="S5134" s="19" t="s">
        <v>129</v>
      </c>
      <c r="W5134" s="20">
        <v>37</v>
      </c>
      <c r="X5134" s="65" t="s">
        <v>6231</v>
      </c>
      <c r="Z5134" t="s">
        <v>4950</v>
      </c>
      <c r="AB5134" t="s">
        <v>119</v>
      </c>
      <c r="AC5134" t="s">
        <v>6332</v>
      </c>
      <c r="AD5134" s="2" t="s">
        <v>6201</v>
      </c>
    </row>
    <row r="5135" spans="1:30" hidden="1" x14ac:dyDescent="0.25">
      <c r="A5135" s="2">
        <v>70</v>
      </c>
      <c r="B5135" t="s">
        <v>6345</v>
      </c>
      <c r="C5135">
        <v>80</v>
      </c>
      <c r="D5135">
        <v>880</v>
      </c>
      <c r="E5135">
        <v>955</v>
      </c>
      <c r="F5135" t="s">
        <v>114</v>
      </c>
      <c r="G5135" s="2" t="s">
        <v>485</v>
      </c>
      <c r="H5135">
        <v>1</v>
      </c>
      <c r="I5135">
        <v>510.51</v>
      </c>
      <c r="J5135" s="2" t="s">
        <v>502</v>
      </c>
      <c r="K5135" s="2" t="s">
        <v>74</v>
      </c>
      <c r="M5135" t="s">
        <v>6349</v>
      </c>
      <c r="O5135" s="2" t="s">
        <v>128</v>
      </c>
      <c r="P5135" s="19" t="s">
        <v>6232</v>
      </c>
      <c r="Q5135" s="19" t="s">
        <v>26</v>
      </c>
      <c r="S5135" s="19" t="s">
        <v>129</v>
      </c>
      <c r="W5135" s="20">
        <v>37</v>
      </c>
      <c r="X5135" s="65" t="s">
        <v>6231</v>
      </c>
      <c r="Z5135" t="s">
        <v>4950</v>
      </c>
      <c r="AB5135" t="s">
        <v>119</v>
      </c>
      <c r="AC5135" t="s">
        <v>6348</v>
      </c>
      <c r="AD5135" s="2" t="s">
        <v>2156</v>
      </c>
    </row>
    <row r="5136" spans="1:30" hidden="1" x14ac:dyDescent="0.25">
      <c r="A5136" s="2">
        <v>1</v>
      </c>
      <c r="B5136" t="s">
        <v>6445</v>
      </c>
      <c r="C5136">
        <v>14</v>
      </c>
      <c r="D5136">
        <v>460</v>
      </c>
      <c r="E5136">
        <v>6352</v>
      </c>
      <c r="F5136" t="s">
        <v>114</v>
      </c>
      <c r="G5136" s="2" t="s">
        <v>485</v>
      </c>
      <c r="H5136">
        <v>2</v>
      </c>
      <c r="I5136">
        <v>642.24</v>
      </c>
      <c r="J5136" s="2" t="s">
        <v>502</v>
      </c>
      <c r="K5136" s="2" t="s">
        <v>74</v>
      </c>
      <c r="M5136" t="s">
        <v>6522</v>
      </c>
      <c r="P5136" s="19" t="s">
        <v>6448</v>
      </c>
      <c r="Q5136" s="19" t="s">
        <v>27</v>
      </c>
      <c r="R5136" s="19" t="s">
        <v>129</v>
      </c>
      <c r="W5136" s="20">
        <v>38</v>
      </c>
      <c r="X5136" s="65" t="s">
        <v>6444</v>
      </c>
      <c r="Z5136" t="s">
        <v>4950</v>
      </c>
      <c r="AB5136" t="s">
        <v>119</v>
      </c>
      <c r="AC5136" t="s">
        <v>6447</v>
      </c>
      <c r="AD5136" s="2" t="s">
        <v>121</v>
      </c>
    </row>
    <row r="5137" spans="1:30" hidden="1" x14ac:dyDescent="0.25">
      <c r="A5137" s="2">
        <v>2</v>
      </c>
      <c r="B5137" t="s">
        <v>6449</v>
      </c>
      <c r="C5137">
        <v>14</v>
      </c>
      <c r="D5137">
        <v>460</v>
      </c>
      <c r="E5137">
        <v>5656</v>
      </c>
      <c r="F5137" t="s">
        <v>114</v>
      </c>
      <c r="G5137" s="2" t="s">
        <v>485</v>
      </c>
      <c r="H5137">
        <v>1</v>
      </c>
      <c r="I5137">
        <v>285.93</v>
      </c>
      <c r="J5137" s="2" t="s">
        <v>502</v>
      </c>
      <c r="K5137" s="2" t="s">
        <v>74</v>
      </c>
      <c r="M5137" t="s">
        <v>6522</v>
      </c>
      <c r="P5137" s="19" t="s">
        <v>6448</v>
      </c>
      <c r="Q5137" s="19" t="s">
        <v>27</v>
      </c>
      <c r="R5137" s="19" t="s">
        <v>129</v>
      </c>
      <c r="W5137" s="20">
        <v>38</v>
      </c>
      <c r="X5137" s="65" t="s">
        <v>6444</v>
      </c>
      <c r="Z5137" t="s">
        <v>4950</v>
      </c>
      <c r="AB5137" t="s">
        <v>119</v>
      </c>
      <c r="AC5137" t="s">
        <v>6447</v>
      </c>
      <c r="AD5137" s="2" t="s">
        <v>121</v>
      </c>
    </row>
    <row r="5138" spans="1:30" hidden="1" x14ac:dyDescent="0.25">
      <c r="A5138" s="2">
        <v>3</v>
      </c>
      <c r="B5138" t="s">
        <v>6451</v>
      </c>
      <c r="C5138">
        <v>14</v>
      </c>
      <c r="D5138">
        <v>460</v>
      </c>
      <c r="E5138">
        <v>6360</v>
      </c>
      <c r="F5138" t="s">
        <v>114</v>
      </c>
      <c r="G5138" s="2" t="s">
        <v>485</v>
      </c>
      <c r="H5138">
        <v>1</v>
      </c>
      <c r="I5138">
        <v>321.52</v>
      </c>
      <c r="J5138" s="2" t="s">
        <v>502</v>
      </c>
      <c r="K5138" s="2" t="s">
        <v>74</v>
      </c>
      <c r="M5138" t="s">
        <v>6522</v>
      </c>
      <c r="P5138" s="19" t="s">
        <v>6448</v>
      </c>
      <c r="Q5138" s="19" t="s">
        <v>27</v>
      </c>
      <c r="R5138" s="19" t="s">
        <v>129</v>
      </c>
      <c r="W5138" s="20">
        <v>38</v>
      </c>
      <c r="X5138" s="65" t="s">
        <v>6444</v>
      </c>
      <c r="Z5138" t="s">
        <v>4950</v>
      </c>
      <c r="AB5138" t="s">
        <v>119</v>
      </c>
      <c r="AC5138" t="s">
        <v>6447</v>
      </c>
      <c r="AD5138" s="2" t="s">
        <v>121</v>
      </c>
    </row>
    <row r="5139" spans="1:30" hidden="1" x14ac:dyDescent="0.25">
      <c r="A5139" s="2">
        <v>4</v>
      </c>
      <c r="B5139" t="s">
        <v>6453</v>
      </c>
      <c r="C5139">
        <v>14</v>
      </c>
      <c r="D5139">
        <v>460</v>
      </c>
      <c r="E5139">
        <v>5862</v>
      </c>
      <c r="F5139" t="s">
        <v>114</v>
      </c>
      <c r="G5139" s="2" t="s">
        <v>485</v>
      </c>
      <c r="H5139">
        <v>1</v>
      </c>
      <c r="I5139">
        <v>296.35000000000002</v>
      </c>
      <c r="J5139" s="2" t="s">
        <v>502</v>
      </c>
      <c r="K5139" s="2" t="s">
        <v>74</v>
      </c>
      <c r="M5139" t="s">
        <v>6522</v>
      </c>
      <c r="P5139" s="19" t="s">
        <v>6448</v>
      </c>
      <c r="Q5139" s="19" t="s">
        <v>27</v>
      </c>
      <c r="R5139" s="19" t="s">
        <v>129</v>
      </c>
      <c r="W5139" s="20">
        <v>38</v>
      </c>
      <c r="X5139" s="65" t="s">
        <v>6444</v>
      </c>
      <c r="Z5139" t="s">
        <v>4950</v>
      </c>
      <c r="AB5139" t="s">
        <v>119</v>
      </c>
      <c r="AC5139" t="s">
        <v>6447</v>
      </c>
      <c r="AD5139" s="2" t="s">
        <v>121</v>
      </c>
    </row>
    <row r="5140" spans="1:30" hidden="1" x14ac:dyDescent="0.25">
      <c r="A5140" s="2">
        <v>5</v>
      </c>
      <c r="B5140" t="s">
        <v>6455</v>
      </c>
      <c r="C5140">
        <v>14</v>
      </c>
      <c r="D5140">
        <v>460</v>
      </c>
      <c r="E5140">
        <v>4932</v>
      </c>
      <c r="F5140" t="s">
        <v>114</v>
      </c>
      <c r="G5140" s="2" t="s">
        <v>485</v>
      </c>
      <c r="H5140">
        <v>1</v>
      </c>
      <c r="I5140">
        <v>249.33</v>
      </c>
      <c r="J5140" s="2" t="s">
        <v>502</v>
      </c>
      <c r="K5140" s="2" t="s">
        <v>74</v>
      </c>
      <c r="M5140" t="s">
        <v>6522</v>
      </c>
      <c r="P5140" s="19" t="s">
        <v>6448</v>
      </c>
      <c r="Q5140" s="19" t="s">
        <v>27</v>
      </c>
      <c r="R5140" s="19" t="s">
        <v>129</v>
      </c>
      <c r="W5140" s="20">
        <v>38</v>
      </c>
      <c r="X5140" s="65" t="s">
        <v>6444</v>
      </c>
      <c r="Z5140" t="s">
        <v>4950</v>
      </c>
      <c r="AB5140" t="s">
        <v>119</v>
      </c>
      <c r="AC5140" t="s">
        <v>6447</v>
      </c>
      <c r="AD5140" s="2" t="s">
        <v>121</v>
      </c>
    </row>
    <row r="5141" spans="1:30" hidden="1" x14ac:dyDescent="0.25">
      <c r="A5141" s="2">
        <v>6</v>
      </c>
      <c r="B5141" t="s">
        <v>6457</v>
      </c>
      <c r="C5141">
        <v>14</v>
      </c>
      <c r="D5141">
        <v>460</v>
      </c>
      <c r="E5141">
        <v>4769</v>
      </c>
      <c r="F5141" t="s">
        <v>114</v>
      </c>
      <c r="G5141" s="2" t="s">
        <v>485</v>
      </c>
      <c r="H5141">
        <v>1</v>
      </c>
      <c r="I5141">
        <v>241.09</v>
      </c>
      <c r="J5141" s="2" t="s">
        <v>502</v>
      </c>
      <c r="K5141" s="2" t="s">
        <v>74</v>
      </c>
      <c r="M5141" t="s">
        <v>6522</v>
      </c>
      <c r="P5141" s="19" t="s">
        <v>6448</v>
      </c>
      <c r="Q5141" s="19" t="s">
        <v>27</v>
      </c>
      <c r="R5141" s="19" t="s">
        <v>129</v>
      </c>
      <c r="W5141" s="20">
        <v>38</v>
      </c>
      <c r="X5141" s="65" t="s">
        <v>6444</v>
      </c>
      <c r="Z5141" t="s">
        <v>4950</v>
      </c>
      <c r="AB5141" t="s">
        <v>119</v>
      </c>
      <c r="AC5141" t="s">
        <v>6447</v>
      </c>
      <c r="AD5141" s="2" t="s">
        <v>121</v>
      </c>
    </row>
    <row r="5142" spans="1:30" hidden="1" x14ac:dyDescent="0.25">
      <c r="A5142" s="2">
        <v>7</v>
      </c>
      <c r="B5142" t="s">
        <v>6459</v>
      </c>
      <c r="C5142">
        <v>14</v>
      </c>
      <c r="D5142">
        <v>460</v>
      </c>
      <c r="E5142">
        <v>4672</v>
      </c>
      <c r="F5142" t="s">
        <v>114</v>
      </c>
      <c r="G5142" s="2" t="s">
        <v>485</v>
      </c>
      <c r="H5142">
        <v>1</v>
      </c>
      <c r="I5142">
        <v>236.19</v>
      </c>
      <c r="J5142" s="2" t="s">
        <v>502</v>
      </c>
      <c r="K5142" s="2" t="s">
        <v>74</v>
      </c>
      <c r="M5142" t="s">
        <v>6522</v>
      </c>
      <c r="P5142" s="19" t="s">
        <v>6448</v>
      </c>
      <c r="Q5142" s="19" t="s">
        <v>27</v>
      </c>
      <c r="R5142" s="19" t="s">
        <v>129</v>
      </c>
      <c r="W5142" s="20">
        <v>38</v>
      </c>
      <c r="X5142" s="65" t="s">
        <v>6444</v>
      </c>
      <c r="Z5142" t="s">
        <v>4950</v>
      </c>
      <c r="AB5142" t="s">
        <v>119</v>
      </c>
      <c r="AC5142" t="s">
        <v>6447</v>
      </c>
      <c r="AD5142" s="2" t="s">
        <v>121</v>
      </c>
    </row>
    <row r="5143" spans="1:30" hidden="1" x14ac:dyDescent="0.25">
      <c r="A5143" s="2">
        <v>8</v>
      </c>
      <c r="B5143" t="s">
        <v>6461</v>
      </c>
      <c r="C5143">
        <v>14</v>
      </c>
      <c r="D5143">
        <v>90</v>
      </c>
      <c r="E5143">
        <v>150</v>
      </c>
      <c r="F5143" t="s">
        <v>114</v>
      </c>
      <c r="G5143" s="2" t="s">
        <v>485</v>
      </c>
      <c r="H5143">
        <v>16</v>
      </c>
      <c r="I5143">
        <v>15.39</v>
      </c>
      <c r="J5143" s="2" t="s">
        <v>502</v>
      </c>
      <c r="K5143" s="2" t="s">
        <v>74</v>
      </c>
      <c r="M5143" t="s">
        <v>6522</v>
      </c>
      <c r="P5143" s="19" t="s">
        <v>6448</v>
      </c>
      <c r="Q5143" s="19" t="s">
        <v>25</v>
      </c>
      <c r="S5143" s="19" t="s">
        <v>129</v>
      </c>
      <c r="W5143" s="20">
        <v>38</v>
      </c>
      <c r="X5143" s="65" t="s">
        <v>6444</v>
      </c>
      <c r="Z5143" t="s">
        <v>4950</v>
      </c>
      <c r="AB5143" t="s">
        <v>119</v>
      </c>
      <c r="AC5143" t="s">
        <v>6463</v>
      </c>
      <c r="AD5143" s="2" t="s">
        <v>6464</v>
      </c>
    </row>
    <row r="5144" spans="1:30" hidden="1" x14ac:dyDescent="0.25">
      <c r="A5144" s="2">
        <v>9</v>
      </c>
      <c r="B5144" t="s">
        <v>6465</v>
      </c>
      <c r="C5144">
        <v>14</v>
      </c>
      <c r="D5144">
        <v>460</v>
      </c>
      <c r="E5144">
        <v>4495</v>
      </c>
      <c r="F5144" t="s">
        <v>114</v>
      </c>
      <c r="G5144" s="2" t="s">
        <v>485</v>
      </c>
      <c r="H5144">
        <v>4</v>
      </c>
      <c r="I5144">
        <v>908.96</v>
      </c>
      <c r="J5144" s="2" t="s">
        <v>502</v>
      </c>
      <c r="K5144" s="2" t="s">
        <v>74</v>
      </c>
      <c r="M5144" t="s">
        <v>6522</v>
      </c>
      <c r="P5144" s="19" t="s">
        <v>6448</v>
      </c>
      <c r="Q5144" s="19" t="s">
        <v>27</v>
      </c>
      <c r="S5144" s="19" t="s">
        <v>129</v>
      </c>
      <c r="W5144" s="20">
        <v>38</v>
      </c>
      <c r="X5144" s="65" t="s">
        <v>6444</v>
      </c>
      <c r="Z5144" t="s">
        <v>4950</v>
      </c>
      <c r="AB5144" t="s">
        <v>119</v>
      </c>
      <c r="AC5144" t="s">
        <v>6463</v>
      </c>
      <c r="AD5144" s="2" t="s">
        <v>6464</v>
      </c>
    </row>
    <row r="5145" spans="1:30" hidden="1" x14ac:dyDescent="0.25">
      <c r="A5145" s="2">
        <v>10</v>
      </c>
      <c r="B5145" t="s">
        <v>6467</v>
      </c>
      <c r="C5145">
        <v>14</v>
      </c>
      <c r="D5145">
        <v>90</v>
      </c>
      <c r="E5145">
        <v>150</v>
      </c>
      <c r="F5145" t="s">
        <v>114</v>
      </c>
      <c r="G5145" s="2" t="s">
        <v>485</v>
      </c>
      <c r="H5145">
        <v>8</v>
      </c>
      <c r="I5145">
        <v>7.69</v>
      </c>
      <c r="J5145" s="2" t="s">
        <v>502</v>
      </c>
      <c r="K5145" s="2" t="s">
        <v>74</v>
      </c>
      <c r="M5145" t="s">
        <v>6522</v>
      </c>
      <c r="P5145" s="19" t="s">
        <v>6448</v>
      </c>
      <c r="Q5145" s="19" t="s">
        <v>25</v>
      </c>
      <c r="S5145" s="19" t="s">
        <v>129</v>
      </c>
      <c r="W5145" s="20">
        <v>38</v>
      </c>
      <c r="X5145" s="65" t="s">
        <v>6444</v>
      </c>
      <c r="Z5145" t="s">
        <v>4950</v>
      </c>
      <c r="AB5145" t="s">
        <v>119</v>
      </c>
      <c r="AC5145" t="s">
        <v>6463</v>
      </c>
      <c r="AD5145" s="2" t="s">
        <v>6464</v>
      </c>
    </row>
    <row r="5146" spans="1:30" hidden="1" x14ac:dyDescent="0.25">
      <c r="A5146" s="2">
        <v>11</v>
      </c>
      <c r="B5146" t="s">
        <v>6468</v>
      </c>
      <c r="C5146">
        <v>14</v>
      </c>
      <c r="D5146">
        <v>90</v>
      </c>
      <c r="E5146">
        <v>150</v>
      </c>
      <c r="F5146" t="s">
        <v>114</v>
      </c>
      <c r="G5146" s="2" t="s">
        <v>485</v>
      </c>
      <c r="H5146">
        <v>4</v>
      </c>
      <c r="I5146">
        <v>3.85</v>
      </c>
      <c r="J5146" s="2" t="s">
        <v>502</v>
      </c>
      <c r="K5146" s="2" t="s">
        <v>74</v>
      </c>
      <c r="M5146" t="s">
        <v>6522</v>
      </c>
      <c r="P5146" s="19" t="s">
        <v>6448</v>
      </c>
      <c r="Q5146" s="19" t="s">
        <v>25</v>
      </c>
      <c r="S5146" s="19" t="s">
        <v>129</v>
      </c>
      <c r="W5146" s="20">
        <v>38</v>
      </c>
      <c r="X5146" s="65" t="s">
        <v>6444</v>
      </c>
      <c r="Z5146" t="s">
        <v>4950</v>
      </c>
      <c r="AB5146" t="s">
        <v>119</v>
      </c>
      <c r="AC5146" t="s">
        <v>6463</v>
      </c>
      <c r="AD5146" s="2" t="s">
        <v>6464</v>
      </c>
    </row>
    <row r="5147" spans="1:30" hidden="1" x14ac:dyDescent="0.25">
      <c r="A5147" s="2">
        <v>12</v>
      </c>
      <c r="B5147" t="s">
        <v>6469</v>
      </c>
      <c r="C5147">
        <v>14</v>
      </c>
      <c r="D5147">
        <v>90</v>
      </c>
      <c r="E5147">
        <v>150</v>
      </c>
      <c r="F5147" t="s">
        <v>114</v>
      </c>
      <c r="G5147" s="2" t="s">
        <v>485</v>
      </c>
      <c r="H5147">
        <v>4</v>
      </c>
      <c r="I5147">
        <v>3.85</v>
      </c>
      <c r="J5147" s="2" t="s">
        <v>502</v>
      </c>
      <c r="K5147" s="2" t="s">
        <v>74</v>
      </c>
      <c r="M5147" t="s">
        <v>6522</v>
      </c>
      <c r="P5147" s="19" t="s">
        <v>6448</v>
      </c>
      <c r="Q5147" s="19" t="s">
        <v>25</v>
      </c>
      <c r="S5147" s="19" t="s">
        <v>129</v>
      </c>
      <c r="W5147" s="20">
        <v>38</v>
      </c>
      <c r="X5147" s="65" t="s">
        <v>6444</v>
      </c>
      <c r="Z5147" t="s">
        <v>4950</v>
      </c>
      <c r="AB5147" t="s">
        <v>119</v>
      </c>
      <c r="AC5147" t="s">
        <v>6463</v>
      </c>
      <c r="AD5147" s="2" t="s">
        <v>6464</v>
      </c>
    </row>
    <row r="5148" spans="1:30" hidden="1" x14ac:dyDescent="0.25">
      <c r="A5148" s="2">
        <v>13</v>
      </c>
      <c r="B5148" t="s">
        <v>6470</v>
      </c>
      <c r="C5148">
        <v>14</v>
      </c>
      <c r="D5148">
        <v>90</v>
      </c>
      <c r="E5148">
        <v>150</v>
      </c>
      <c r="F5148" t="s">
        <v>114</v>
      </c>
      <c r="G5148" s="2" t="s">
        <v>485</v>
      </c>
      <c r="H5148">
        <v>4</v>
      </c>
      <c r="I5148">
        <v>3.85</v>
      </c>
      <c r="J5148" s="2" t="s">
        <v>502</v>
      </c>
      <c r="K5148" s="2" t="s">
        <v>74</v>
      </c>
      <c r="M5148" t="s">
        <v>6522</v>
      </c>
      <c r="P5148" s="19" t="s">
        <v>6448</v>
      </c>
      <c r="Q5148" s="19" t="s">
        <v>25</v>
      </c>
      <c r="S5148" s="19" t="s">
        <v>129</v>
      </c>
      <c r="W5148" s="20">
        <v>38</v>
      </c>
      <c r="X5148" s="65" t="s">
        <v>6444</v>
      </c>
      <c r="Z5148" t="s">
        <v>4950</v>
      </c>
      <c r="AB5148" t="s">
        <v>119</v>
      </c>
      <c r="AC5148" t="s">
        <v>6463</v>
      </c>
      <c r="AD5148" s="2" t="s">
        <v>6464</v>
      </c>
    </row>
    <row r="5149" spans="1:30" hidden="1" x14ac:dyDescent="0.25">
      <c r="A5149" s="2">
        <v>14</v>
      </c>
      <c r="B5149" t="s">
        <v>6471</v>
      </c>
      <c r="C5149">
        <v>14</v>
      </c>
      <c r="D5149">
        <v>90</v>
      </c>
      <c r="E5149">
        <v>150</v>
      </c>
      <c r="F5149" t="s">
        <v>114</v>
      </c>
      <c r="G5149" s="2" t="s">
        <v>485</v>
      </c>
      <c r="H5149">
        <v>4</v>
      </c>
      <c r="I5149">
        <v>3.85</v>
      </c>
      <c r="J5149" s="2" t="s">
        <v>502</v>
      </c>
      <c r="K5149" s="2" t="s">
        <v>74</v>
      </c>
      <c r="M5149" t="s">
        <v>6522</v>
      </c>
      <c r="P5149" s="19" t="s">
        <v>6448</v>
      </c>
      <c r="Q5149" s="19" t="s">
        <v>25</v>
      </c>
      <c r="S5149" s="19" t="s">
        <v>129</v>
      </c>
      <c r="W5149" s="20">
        <v>38</v>
      </c>
      <c r="X5149" s="65" t="s">
        <v>6444</v>
      </c>
      <c r="Z5149" t="s">
        <v>4950</v>
      </c>
      <c r="AB5149" t="s">
        <v>119</v>
      </c>
      <c r="AC5149" t="s">
        <v>6463</v>
      </c>
      <c r="AD5149" s="2" t="s">
        <v>6464</v>
      </c>
    </row>
    <row r="5150" spans="1:30" hidden="1" x14ac:dyDescent="0.25">
      <c r="A5150" s="2">
        <v>15</v>
      </c>
      <c r="B5150" t="s">
        <v>6472</v>
      </c>
      <c r="C5150">
        <v>14</v>
      </c>
      <c r="D5150">
        <v>90</v>
      </c>
      <c r="E5150">
        <v>150</v>
      </c>
      <c r="F5150" t="s">
        <v>114</v>
      </c>
      <c r="G5150" s="2" t="s">
        <v>485</v>
      </c>
      <c r="H5150">
        <v>4</v>
      </c>
      <c r="I5150">
        <v>3.85</v>
      </c>
      <c r="J5150" s="2" t="s">
        <v>502</v>
      </c>
      <c r="K5150" s="2" t="s">
        <v>74</v>
      </c>
      <c r="M5150" t="s">
        <v>6522</v>
      </c>
      <c r="P5150" s="19" t="s">
        <v>6448</v>
      </c>
      <c r="Q5150" s="19" t="s">
        <v>25</v>
      </c>
      <c r="S5150" s="19" t="s">
        <v>129</v>
      </c>
      <c r="W5150" s="20">
        <v>38</v>
      </c>
      <c r="X5150" s="65" t="s">
        <v>6444</v>
      </c>
      <c r="Z5150" t="s">
        <v>4950</v>
      </c>
      <c r="AB5150" t="s">
        <v>119</v>
      </c>
      <c r="AC5150" t="s">
        <v>6463</v>
      </c>
      <c r="AD5150" s="2" t="s">
        <v>6464</v>
      </c>
    </row>
    <row r="5151" spans="1:30" hidden="1" x14ac:dyDescent="0.25">
      <c r="A5151" s="2">
        <v>16</v>
      </c>
      <c r="B5151" t="s">
        <v>6473</v>
      </c>
      <c r="C5151">
        <v>14</v>
      </c>
      <c r="D5151">
        <v>90</v>
      </c>
      <c r="E5151">
        <v>150</v>
      </c>
      <c r="F5151" t="s">
        <v>114</v>
      </c>
      <c r="G5151" s="2" t="s">
        <v>485</v>
      </c>
      <c r="H5151">
        <v>4</v>
      </c>
      <c r="I5151">
        <v>3.85</v>
      </c>
      <c r="J5151" s="2" t="s">
        <v>502</v>
      </c>
      <c r="K5151" s="2" t="s">
        <v>74</v>
      </c>
      <c r="M5151" t="s">
        <v>6522</v>
      </c>
      <c r="P5151" s="19" t="s">
        <v>6448</v>
      </c>
      <c r="Q5151" s="19" t="s">
        <v>25</v>
      </c>
      <c r="S5151" s="19" t="s">
        <v>129</v>
      </c>
      <c r="W5151" s="20">
        <v>38</v>
      </c>
      <c r="X5151" s="65" t="s">
        <v>6444</v>
      </c>
      <c r="Z5151" t="s">
        <v>4950</v>
      </c>
      <c r="AB5151" t="s">
        <v>119</v>
      </c>
      <c r="AC5151" t="s">
        <v>6463</v>
      </c>
      <c r="AD5151" s="2" t="s">
        <v>6464</v>
      </c>
    </row>
    <row r="5152" spans="1:30" hidden="1" x14ac:dyDescent="0.25">
      <c r="A5152" s="2">
        <v>17</v>
      </c>
      <c r="B5152" t="s">
        <v>6474</v>
      </c>
      <c r="C5152">
        <v>14</v>
      </c>
      <c r="D5152">
        <v>90</v>
      </c>
      <c r="E5152">
        <v>150</v>
      </c>
      <c r="F5152" t="s">
        <v>114</v>
      </c>
      <c r="G5152" s="2" t="s">
        <v>485</v>
      </c>
      <c r="H5152">
        <v>4</v>
      </c>
      <c r="I5152">
        <v>3.85</v>
      </c>
      <c r="J5152" s="2" t="s">
        <v>502</v>
      </c>
      <c r="K5152" s="2" t="s">
        <v>74</v>
      </c>
      <c r="M5152" t="s">
        <v>6522</v>
      </c>
      <c r="P5152" s="19" t="s">
        <v>6448</v>
      </c>
      <c r="Q5152" s="19" t="s">
        <v>25</v>
      </c>
      <c r="S5152" s="19" t="s">
        <v>129</v>
      </c>
      <c r="W5152" s="20">
        <v>38</v>
      </c>
      <c r="X5152" s="65" t="s">
        <v>6444</v>
      </c>
      <c r="Z5152" t="s">
        <v>4950</v>
      </c>
      <c r="AB5152" t="s">
        <v>119</v>
      </c>
      <c r="AC5152" t="s">
        <v>6463</v>
      </c>
      <c r="AD5152" s="2" t="s">
        <v>6464</v>
      </c>
    </row>
    <row r="5153" spans="1:30" hidden="1" x14ac:dyDescent="0.25">
      <c r="A5153" s="2">
        <v>18</v>
      </c>
      <c r="B5153" t="s">
        <v>6475</v>
      </c>
      <c r="C5153">
        <v>14</v>
      </c>
      <c r="D5153">
        <v>460</v>
      </c>
      <c r="E5153">
        <v>3621</v>
      </c>
      <c r="F5153" t="s">
        <v>114</v>
      </c>
      <c r="G5153" s="2" t="s">
        <v>485</v>
      </c>
      <c r="H5153">
        <v>1</v>
      </c>
      <c r="I5153">
        <v>183.06</v>
      </c>
      <c r="J5153" s="2" t="s">
        <v>502</v>
      </c>
      <c r="K5153" s="2" t="s">
        <v>74</v>
      </c>
      <c r="M5153" t="s">
        <v>6522</v>
      </c>
      <c r="P5153" s="19" t="s">
        <v>6448</v>
      </c>
      <c r="Q5153" s="19" t="s">
        <v>27</v>
      </c>
      <c r="S5153" s="19" t="s">
        <v>129</v>
      </c>
      <c r="W5153" s="20">
        <v>38</v>
      </c>
      <c r="X5153" s="65" t="s">
        <v>6444</v>
      </c>
      <c r="Z5153" t="s">
        <v>4950</v>
      </c>
      <c r="AB5153" t="s">
        <v>119</v>
      </c>
      <c r="AC5153" t="s">
        <v>6478</v>
      </c>
      <c r="AD5153" s="2" t="s">
        <v>4917</v>
      </c>
    </row>
    <row r="5154" spans="1:30" hidden="1" x14ac:dyDescent="0.25">
      <c r="A5154" s="2">
        <v>19</v>
      </c>
      <c r="B5154" t="s">
        <v>6479</v>
      </c>
      <c r="C5154">
        <v>20</v>
      </c>
      <c r="D5154">
        <v>500</v>
      </c>
      <c r="E5154">
        <v>6352</v>
      </c>
      <c r="F5154" t="s">
        <v>114</v>
      </c>
      <c r="G5154" s="2" t="s">
        <v>485</v>
      </c>
      <c r="H5154">
        <v>1</v>
      </c>
      <c r="I5154">
        <v>498.63</v>
      </c>
      <c r="J5154" s="2" t="s">
        <v>502</v>
      </c>
      <c r="K5154" s="2" t="s">
        <v>74</v>
      </c>
      <c r="M5154" t="s">
        <v>6522</v>
      </c>
      <c r="P5154" s="19" t="s">
        <v>6448</v>
      </c>
      <c r="Q5154" s="19" t="s">
        <v>27</v>
      </c>
      <c r="R5154" s="19" t="s">
        <v>129</v>
      </c>
      <c r="W5154" s="20">
        <v>38</v>
      </c>
      <c r="X5154" s="65" t="s">
        <v>6444</v>
      </c>
      <c r="Z5154" t="s">
        <v>4950</v>
      </c>
      <c r="AB5154" t="s">
        <v>119</v>
      </c>
      <c r="AC5154" t="s">
        <v>6481</v>
      </c>
      <c r="AD5154" s="2" t="s">
        <v>121</v>
      </c>
    </row>
    <row r="5155" spans="1:30" hidden="1" x14ac:dyDescent="0.25">
      <c r="A5155" s="2">
        <v>20</v>
      </c>
      <c r="B5155" t="s">
        <v>6482</v>
      </c>
      <c r="C5155">
        <v>20</v>
      </c>
      <c r="D5155">
        <v>500</v>
      </c>
      <c r="E5155">
        <v>6360</v>
      </c>
      <c r="F5155" t="s">
        <v>114</v>
      </c>
      <c r="G5155" s="2" t="s">
        <v>485</v>
      </c>
      <c r="H5155">
        <v>2</v>
      </c>
      <c r="I5155">
        <v>998.52</v>
      </c>
      <c r="J5155" s="2" t="s">
        <v>502</v>
      </c>
      <c r="K5155" s="2" t="s">
        <v>74</v>
      </c>
      <c r="M5155" t="s">
        <v>6522</v>
      </c>
      <c r="P5155" s="19" t="s">
        <v>6448</v>
      </c>
      <c r="Q5155" s="19" t="s">
        <v>27</v>
      </c>
      <c r="R5155" s="19" t="s">
        <v>129</v>
      </c>
      <c r="W5155" s="20">
        <v>38</v>
      </c>
      <c r="X5155" s="65" t="s">
        <v>6444</v>
      </c>
      <c r="Z5155" t="s">
        <v>4950</v>
      </c>
      <c r="AB5155" t="s">
        <v>119</v>
      </c>
      <c r="AC5155" t="s">
        <v>6481</v>
      </c>
      <c r="AD5155" s="2" t="s">
        <v>121</v>
      </c>
    </row>
    <row r="5156" spans="1:30" hidden="1" x14ac:dyDescent="0.25">
      <c r="A5156" s="2">
        <v>21</v>
      </c>
      <c r="B5156" t="s">
        <v>6484</v>
      </c>
      <c r="C5156">
        <v>20</v>
      </c>
      <c r="D5156">
        <v>500</v>
      </c>
      <c r="E5156">
        <v>4932</v>
      </c>
      <c r="F5156" t="s">
        <v>114</v>
      </c>
      <c r="G5156" s="2" t="s">
        <v>485</v>
      </c>
      <c r="H5156">
        <v>2</v>
      </c>
      <c r="I5156">
        <v>774.32</v>
      </c>
      <c r="J5156" s="2" t="s">
        <v>502</v>
      </c>
      <c r="K5156" s="2" t="s">
        <v>74</v>
      </c>
      <c r="M5156" t="s">
        <v>6522</v>
      </c>
      <c r="P5156" s="19" t="s">
        <v>6448</v>
      </c>
      <c r="Q5156" s="19" t="s">
        <v>27</v>
      </c>
      <c r="R5156" s="19" t="s">
        <v>129</v>
      </c>
      <c r="W5156" s="20">
        <v>38</v>
      </c>
      <c r="X5156" s="65" t="s">
        <v>6444</v>
      </c>
      <c r="Z5156" t="s">
        <v>4950</v>
      </c>
      <c r="AB5156" t="s">
        <v>119</v>
      </c>
      <c r="AC5156" t="s">
        <v>6481</v>
      </c>
      <c r="AD5156" s="2" t="s">
        <v>121</v>
      </c>
    </row>
    <row r="5157" spans="1:30" hidden="1" x14ac:dyDescent="0.25">
      <c r="A5157" s="2">
        <v>22</v>
      </c>
      <c r="B5157" t="s">
        <v>6486</v>
      </c>
      <c r="C5157">
        <v>20</v>
      </c>
      <c r="D5157">
        <v>500</v>
      </c>
      <c r="E5157">
        <v>4769</v>
      </c>
      <c r="F5157" t="s">
        <v>114</v>
      </c>
      <c r="G5157" s="2" t="s">
        <v>485</v>
      </c>
      <c r="H5157">
        <v>1</v>
      </c>
      <c r="I5157">
        <v>374.37</v>
      </c>
      <c r="J5157" s="2" t="s">
        <v>502</v>
      </c>
      <c r="K5157" s="2" t="s">
        <v>74</v>
      </c>
      <c r="M5157" t="s">
        <v>6522</v>
      </c>
      <c r="P5157" s="19" t="s">
        <v>6448</v>
      </c>
      <c r="Q5157" s="19" t="s">
        <v>27</v>
      </c>
      <c r="R5157" s="19" t="s">
        <v>129</v>
      </c>
      <c r="W5157" s="20">
        <v>38</v>
      </c>
      <c r="X5157" s="65" t="s">
        <v>6444</v>
      </c>
      <c r="Z5157" t="s">
        <v>4950</v>
      </c>
      <c r="AB5157" t="s">
        <v>119</v>
      </c>
      <c r="AC5157" t="s">
        <v>6481</v>
      </c>
      <c r="AD5157" s="2" t="s">
        <v>121</v>
      </c>
    </row>
    <row r="5158" spans="1:30" hidden="1" x14ac:dyDescent="0.25">
      <c r="A5158" s="2">
        <v>23</v>
      </c>
      <c r="B5158" t="s">
        <v>6488</v>
      </c>
      <c r="C5158">
        <v>20</v>
      </c>
      <c r="D5158">
        <v>130</v>
      </c>
      <c r="E5158">
        <v>150</v>
      </c>
      <c r="F5158" t="s">
        <v>114</v>
      </c>
      <c r="G5158" s="2" t="s">
        <v>485</v>
      </c>
      <c r="H5158">
        <v>4</v>
      </c>
      <c r="I5158">
        <v>7.63</v>
      </c>
      <c r="J5158" s="2" t="s">
        <v>502</v>
      </c>
      <c r="K5158" s="2" t="s">
        <v>74</v>
      </c>
      <c r="M5158" t="s">
        <v>6522</v>
      </c>
      <c r="P5158" s="19" t="s">
        <v>6448</v>
      </c>
      <c r="Q5158" s="19" t="s">
        <v>25</v>
      </c>
      <c r="R5158" s="19" t="s">
        <v>129</v>
      </c>
      <c r="W5158" s="20">
        <v>38</v>
      </c>
      <c r="X5158" s="65" t="s">
        <v>6444</v>
      </c>
      <c r="Z5158" t="s">
        <v>4950</v>
      </c>
      <c r="AB5158" t="s">
        <v>119</v>
      </c>
      <c r="AC5158" t="s">
        <v>6481</v>
      </c>
      <c r="AD5158" s="2" t="s">
        <v>121</v>
      </c>
    </row>
    <row r="5159" spans="1:30" hidden="1" x14ac:dyDescent="0.25">
      <c r="A5159" s="2">
        <v>24</v>
      </c>
      <c r="B5159" t="s">
        <v>6479</v>
      </c>
      <c r="C5159">
        <v>20</v>
      </c>
      <c r="D5159">
        <v>500</v>
      </c>
      <c r="E5159">
        <v>6352</v>
      </c>
      <c r="F5159" t="s">
        <v>114</v>
      </c>
      <c r="G5159" s="2" t="s">
        <v>485</v>
      </c>
      <c r="H5159">
        <v>3</v>
      </c>
      <c r="I5159">
        <v>1495.9</v>
      </c>
      <c r="J5159" s="2" t="s">
        <v>502</v>
      </c>
      <c r="K5159" s="2" t="s">
        <v>74</v>
      </c>
      <c r="M5159" t="s">
        <v>6522</v>
      </c>
      <c r="P5159" s="19" t="s">
        <v>6448</v>
      </c>
      <c r="Q5159" s="19" t="s">
        <v>27</v>
      </c>
      <c r="R5159" s="19" t="s">
        <v>129</v>
      </c>
      <c r="W5159" s="20">
        <v>38</v>
      </c>
      <c r="X5159" s="65" t="s">
        <v>6444</v>
      </c>
      <c r="Z5159" t="s">
        <v>4950</v>
      </c>
      <c r="AB5159" t="s">
        <v>119</v>
      </c>
      <c r="AC5159" t="s">
        <v>6489</v>
      </c>
      <c r="AD5159" s="2" t="s">
        <v>121</v>
      </c>
    </row>
    <row r="5160" spans="1:30" hidden="1" x14ac:dyDescent="0.25">
      <c r="A5160" s="2">
        <v>25</v>
      </c>
      <c r="B5160" t="s">
        <v>6486</v>
      </c>
      <c r="C5160">
        <v>20</v>
      </c>
      <c r="D5160">
        <v>500</v>
      </c>
      <c r="E5160">
        <v>4769</v>
      </c>
      <c r="F5160" t="s">
        <v>114</v>
      </c>
      <c r="G5160" s="2" t="s">
        <v>485</v>
      </c>
      <c r="H5160">
        <v>1</v>
      </c>
      <c r="I5160">
        <v>374.37</v>
      </c>
      <c r="J5160" s="2" t="s">
        <v>502</v>
      </c>
      <c r="K5160" s="2" t="s">
        <v>74</v>
      </c>
      <c r="M5160" t="s">
        <v>6522</v>
      </c>
      <c r="P5160" s="19" t="s">
        <v>6448</v>
      </c>
      <c r="Q5160" s="19" t="s">
        <v>27</v>
      </c>
      <c r="R5160" s="19" t="s">
        <v>129</v>
      </c>
      <c r="W5160" s="20">
        <v>38</v>
      </c>
      <c r="X5160" s="65" t="s">
        <v>6444</v>
      </c>
      <c r="Z5160" t="s">
        <v>4950</v>
      </c>
      <c r="AB5160" t="s">
        <v>119</v>
      </c>
      <c r="AC5160" t="s">
        <v>6489</v>
      </c>
      <c r="AD5160" s="2" t="s">
        <v>121</v>
      </c>
    </row>
    <row r="5161" spans="1:30" hidden="1" x14ac:dyDescent="0.25">
      <c r="A5161" s="2">
        <v>26</v>
      </c>
      <c r="B5161" t="s">
        <v>6490</v>
      </c>
      <c r="C5161">
        <v>20</v>
      </c>
      <c r="D5161">
        <v>500</v>
      </c>
      <c r="E5161">
        <v>4672</v>
      </c>
      <c r="F5161" t="s">
        <v>114</v>
      </c>
      <c r="G5161" s="2" t="s">
        <v>485</v>
      </c>
      <c r="H5161">
        <v>2</v>
      </c>
      <c r="I5161">
        <v>733.5</v>
      </c>
      <c r="J5161" s="2" t="s">
        <v>502</v>
      </c>
      <c r="K5161" s="2" t="s">
        <v>74</v>
      </c>
      <c r="M5161" t="s">
        <v>6522</v>
      </c>
      <c r="P5161" s="19" t="s">
        <v>6448</v>
      </c>
      <c r="Q5161" s="19" t="s">
        <v>27</v>
      </c>
      <c r="R5161" s="19" t="s">
        <v>129</v>
      </c>
      <c r="W5161" s="20">
        <v>38</v>
      </c>
      <c r="X5161" s="65" t="s">
        <v>6444</v>
      </c>
      <c r="Z5161" t="s">
        <v>4950</v>
      </c>
      <c r="AB5161" t="s">
        <v>119</v>
      </c>
      <c r="AC5161" t="s">
        <v>6489</v>
      </c>
      <c r="AD5161" s="2" t="s">
        <v>121</v>
      </c>
    </row>
    <row r="5162" spans="1:30" hidden="1" x14ac:dyDescent="0.25">
      <c r="A5162" s="2">
        <v>27</v>
      </c>
      <c r="B5162" t="s">
        <v>6492</v>
      </c>
      <c r="C5162">
        <v>20</v>
      </c>
      <c r="D5162">
        <v>500</v>
      </c>
      <c r="E5162">
        <v>5656</v>
      </c>
      <c r="F5162" t="s">
        <v>114</v>
      </c>
      <c r="G5162" s="2" t="s">
        <v>485</v>
      </c>
      <c r="H5162">
        <v>2</v>
      </c>
      <c r="I5162">
        <v>887.99</v>
      </c>
      <c r="J5162" s="2" t="s">
        <v>502</v>
      </c>
      <c r="K5162" s="2" t="s">
        <v>74</v>
      </c>
      <c r="M5162" t="s">
        <v>6522</v>
      </c>
      <c r="P5162" s="19" t="s">
        <v>6448</v>
      </c>
      <c r="Q5162" s="19" t="s">
        <v>27</v>
      </c>
      <c r="R5162" s="19" t="s">
        <v>129</v>
      </c>
      <c r="W5162" s="20">
        <v>38</v>
      </c>
      <c r="X5162" s="65" t="s">
        <v>6444</v>
      </c>
      <c r="Z5162" t="s">
        <v>4950</v>
      </c>
      <c r="AB5162" t="s">
        <v>119</v>
      </c>
      <c r="AC5162" t="s">
        <v>6494</v>
      </c>
      <c r="AD5162" s="2" t="s">
        <v>121</v>
      </c>
    </row>
    <row r="5163" spans="1:30" hidden="1" x14ac:dyDescent="0.25">
      <c r="A5163" s="2">
        <v>28</v>
      </c>
      <c r="B5163" t="s">
        <v>6495</v>
      </c>
      <c r="C5163">
        <v>20</v>
      </c>
      <c r="D5163">
        <v>500</v>
      </c>
      <c r="E5163">
        <v>5862</v>
      </c>
      <c r="F5163" t="s">
        <v>114</v>
      </c>
      <c r="G5163" s="2" t="s">
        <v>485</v>
      </c>
      <c r="H5163">
        <v>2</v>
      </c>
      <c r="I5163">
        <v>920.33</v>
      </c>
      <c r="J5163" s="2" t="s">
        <v>502</v>
      </c>
      <c r="K5163" s="2" t="s">
        <v>74</v>
      </c>
      <c r="M5163" t="s">
        <v>6522</v>
      </c>
      <c r="P5163" s="19" t="s">
        <v>6448</v>
      </c>
      <c r="Q5163" s="19" t="s">
        <v>27</v>
      </c>
      <c r="R5163" s="19" t="s">
        <v>129</v>
      </c>
      <c r="W5163" s="20">
        <v>38</v>
      </c>
      <c r="X5163" s="65" t="s">
        <v>6444</v>
      </c>
      <c r="Z5163" t="s">
        <v>4950</v>
      </c>
      <c r="AB5163" t="s">
        <v>119</v>
      </c>
      <c r="AC5163" t="s">
        <v>6494</v>
      </c>
      <c r="AD5163" s="2" t="s">
        <v>121</v>
      </c>
    </row>
    <row r="5164" spans="1:30" hidden="1" x14ac:dyDescent="0.25">
      <c r="A5164" s="2">
        <v>29</v>
      </c>
      <c r="B5164" t="s">
        <v>6497</v>
      </c>
      <c r="C5164">
        <v>20</v>
      </c>
      <c r="D5164">
        <v>500</v>
      </c>
      <c r="E5164">
        <v>4495</v>
      </c>
      <c r="F5164" t="s">
        <v>114</v>
      </c>
      <c r="G5164" s="2" t="s">
        <v>485</v>
      </c>
      <c r="H5164">
        <v>6</v>
      </c>
      <c r="I5164">
        <v>2117.15</v>
      </c>
      <c r="J5164" s="2" t="s">
        <v>502</v>
      </c>
      <c r="K5164" s="2" t="s">
        <v>74</v>
      </c>
      <c r="M5164" t="s">
        <v>6522</v>
      </c>
      <c r="P5164" s="19" t="s">
        <v>6448</v>
      </c>
      <c r="Q5164" s="19" t="s">
        <v>27</v>
      </c>
      <c r="R5164" s="19" t="s">
        <v>129</v>
      </c>
      <c r="W5164" s="20">
        <v>38</v>
      </c>
      <c r="X5164" s="65" t="s">
        <v>6444</v>
      </c>
      <c r="Z5164" t="s">
        <v>4950</v>
      </c>
      <c r="AB5164" t="s">
        <v>119</v>
      </c>
      <c r="AC5164" t="s">
        <v>6499</v>
      </c>
      <c r="AD5164" s="2" t="s">
        <v>121</v>
      </c>
    </row>
    <row r="5165" spans="1:30" hidden="1" x14ac:dyDescent="0.25">
      <c r="A5165" s="2">
        <v>30</v>
      </c>
      <c r="B5165" t="s">
        <v>6500</v>
      </c>
      <c r="C5165">
        <v>20</v>
      </c>
      <c r="D5165">
        <v>460</v>
      </c>
      <c r="E5165">
        <v>4988</v>
      </c>
      <c r="F5165" t="s">
        <v>114</v>
      </c>
      <c r="G5165" s="2" t="s">
        <v>485</v>
      </c>
      <c r="H5165">
        <v>1</v>
      </c>
      <c r="I5165">
        <v>360.23</v>
      </c>
      <c r="J5165" s="2" t="s">
        <v>502</v>
      </c>
      <c r="K5165" s="2" t="s">
        <v>74</v>
      </c>
      <c r="M5165" t="s">
        <v>6522</v>
      </c>
      <c r="P5165" s="19" t="s">
        <v>6448</v>
      </c>
      <c r="Q5165" s="19" t="s">
        <v>27</v>
      </c>
      <c r="R5165" s="19" t="s">
        <v>129</v>
      </c>
      <c r="W5165" s="20">
        <v>38</v>
      </c>
      <c r="X5165" s="65" t="s">
        <v>6444</v>
      </c>
      <c r="Z5165" t="s">
        <v>4950</v>
      </c>
      <c r="AB5165" t="s">
        <v>119</v>
      </c>
      <c r="AC5165" t="s">
        <v>6499</v>
      </c>
      <c r="AD5165" s="2" t="s">
        <v>121</v>
      </c>
    </row>
    <row r="5166" spans="1:30" hidden="1" x14ac:dyDescent="0.25">
      <c r="A5166" s="2">
        <v>31</v>
      </c>
      <c r="B5166" t="s">
        <v>6497</v>
      </c>
      <c r="C5166">
        <v>20</v>
      </c>
      <c r="D5166">
        <v>500</v>
      </c>
      <c r="E5166">
        <v>4495</v>
      </c>
      <c r="F5166" t="s">
        <v>114</v>
      </c>
      <c r="G5166" s="2" t="s">
        <v>485</v>
      </c>
      <c r="H5166">
        <v>2</v>
      </c>
      <c r="I5166">
        <v>705.72</v>
      </c>
      <c r="J5166" s="2" t="s">
        <v>502</v>
      </c>
      <c r="K5166" s="2" t="s">
        <v>74</v>
      </c>
      <c r="M5166" t="s">
        <v>6522</v>
      </c>
      <c r="P5166" s="19" t="s">
        <v>6448</v>
      </c>
      <c r="Q5166" s="19" t="s">
        <v>27</v>
      </c>
      <c r="S5166" s="19" t="s">
        <v>129</v>
      </c>
      <c r="W5166" s="20">
        <v>38</v>
      </c>
      <c r="X5166" s="65" t="s">
        <v>6444</v>
      </c>
      <c r="Z5166" t="s">
        <v>4950</v>
      </c>
      <c r="AB5166" t="s">
        <v>119</v>
      </c>
      <c r="AC5166" t="s">
        <v>6503</v>
      </c>
      <c r="AD5166" s="2" t="s">
        <v>5659</v>
      </c>
    </row>
    <row r="5167" spans="1:30" hidden="1" x14ac:dyDescent="0.25">
      <c r="A5167" s="2">
        <v>32</v>
      </c>
      <c r="B5167" t="s">
        <v>6504</v>
      </c>
      <c r="C5167">
        <v>20</v>
      </c>
      <c r="D5167">
        <v>500</v>
      </c>
      <c r="E5167">
        <v>3621</v>
      </c>
      <c r="F5167" t="s">
        <v>114</v>
      </c>
      <c r="G5167" s="2" t="s">
        <v>485</v>
      </c>
      <c r="H5167">
        <v>2</v>
      </c>
      <c r="I5167">
        <v>568.5</v>
      </c>
      <c r="J5167" s="2" t="s">
        <v>502</v>
      </c>
      <c r="K5167" s="2" t="s">
        <v>74</v>
      </c>
      <c r="M5167" t="s">
        <v>6522</v>
      </c>
      <c r="P5167" s="19" t="s">
        <v>6448</v>
      </c>
      <c r="Q5167" s="19" t="s">
        <v>27</v>
      </c>
      <c r="S5167" s="19" t="s">
        <v>129</v>
      </c>
      <c r="W5167" s="20">
        <v>38</v>
      </c>
      <c r="X5167" s="65" t="s">
        <v>6444</v>
      </c>
      <c r="Z5167" t="s">
        <v>4950</v>
      </c>
      <c r="AB5167" t="s">
        <v>119</v>
      </c>
      <c r="AC5167" t="s">
        <v>6503</v>
      </c>
      <c r="AD5167" s="2" t="s">
        <v>5659</v>
      </c>
    </row>
    <row r="5168" spans="1:30" hidden="1" x14ac:dyDescent="0.25">
      <c r="A5168" s="2">
        <v>33</v>
      </c>
      <c r="B5168" t="s">
        <v>6506</v>
      </c>
      <c r="C5168">
        <v>20</v>
      </c>
      <c r="D5168">
        <v>300</v>
      </c>
      <c r="E5168">
        <v>4988</v>
      </c>
      <c r="F5168" t="s">
        <v>114</v>
      </c>
      <c r="G5168" s="2" t="s">
        <v>485</v>
      </c>
      <c r="H5168">
        <v>2</v>
      </c>
      <c r="I5168">
        <v>469.87</v>
      </c>
      <c r="J5168" s="2" t="s">
        <v>502</v>
      </c>
      <c r="K5168" s="2" t="s">
        <v>74</v>
      </c>
      <c r="M5168" t="s">
        <v>6522</v>
      </c>
      <c r="P5168" s="19" t="s">
        <v>6448</v>
      </c>
      <c r="Q5168" s="19" t="s">
        <v>27</v>
      </c>
      <c r="S5168" s="19" t="s">
        <v>129</v>
      </c>
      <c r="W5168" s="20">
        <v>38</v>
      </c>
      <c r="X5168" s="65" t="s">
        <v>6444</v>
      </c>
      <c r="Z5168" t="s">
        <v>4950</v>
      </c>
      <c r="AB5168" t="s">
        <v>119</v>
      </c>
      <c r="AC5168" t="s">
        <v>6503</v>
      </c>
      <c r="AD5168" s="2" t="s">
        <v>5659</v>
      </c>
    </row>
    <row r="5169" spans="1:30" hidden="1" x14ac:dyDescent="0.25">
      <c r="A5169" s="2">
        <v>34</v>
      </c>
      <c r="B5169" t="s">
        <v>6508</v>
      </c>
      <c r="C5169">
        <v>25</v>
      </c>
      <c r="D5169">
        <v>300</v>
      </c>
      <c r="E5169">
        <v>500</v>
      </c>
      <c r="F5169" t="s">
        <v>114</v>
      </c>
      <c r="G5169" s="2" t="s">
        <v>485</v>
      </c>
      <c r="H5169">
        <v>2</v>
      </c>
      <c r="I5169">
        <v>57.21</v>
      </c>
      <c r="J5169" s="2" t="s">
        <v>502</v>
      </c>
      <c r="K5169" s="2" t="s">
        <v>74</v>
      </c>
      <c r="M5169" t="s">
        <v>6522</v>
      </c>
      <c r="O5169" s="2" t="s">
        <v>128</v>
      </c>
      <c r="P5169" s="19" t="s">
        <v>6448</v>
      </c>
      <c r="Q5169" s="19" t="s">
        <v>26</v>
      </c>
      <c r="S5169" s="19" t="s">
        <v>129</v>
      </c>
      <c r="W5169" s="20">
        <v>38</v>
      </c>
      <c r="X5169" s="65" t="s">
        <v>6444</v>
      </c>
      <c r="Z5169" t="s">
        <v>4950</v>
      </c>
      <c r="AB5169" t="s">
        <v>119</v>
      </c>
      <c r="AC5169" t="s">
        <v>6509</v>
      </c>
      <c r="AD5169" s="2" t="s">
        <v>6310</v>
      </c>
    </row>
    <row r="5170" spans="1:30" hidden="1" x14ac:dyDescent="0.25">
      <c r="A5170" s="2">
        <v>35</v>
      </c>
      <c r="B5170" t="s">
        <v>6510</v>
      </c>
      <c r="C5170">
        <v>35</v>
      </c>
      <c r="D5170">
        <v>500</v>
      </c>
      <c r="E5170">
        <v>700</v>
      </c>
      <c r="F5170" t="s">
        <v>114</v>
      </c>
      <c r="G5170" s="2" t="s">
        <v>485</v>
      </c>
      <c r="H5170">
        <v>8</v>
      </c>
      <c r="I5170">
        <v>738.23</v>
      </c>
      <c r="J5170" s="2" t="s">
        <v>502</v>
      </c>
      <c r="K5170" s="2" t="s">
        <v>74</v>
      </c>
      <c r="M5170" t="s">
        <v>6522</v>
      </c>
      <c r="O5170" s="2" t="s">
        <v>128</v>
      </c>
      <c r="P5170" s="19" t="s">
        <v>6448</v>
      </c>
      <c r="Q5170" s="19" t="s">
        <v>26</v>
      </c>
      <c r="S5170" s="19" t="s">
        <v>129</v>
      </c>
      <c r="W5170" s="20">
        <v>38</v>
      </c>
      <c r="X5170" s="65" t="s">
        <v>6444</v>
      </c>
      <c r="Z5170" t="s">
        <v>4950</v>
      </c>
      <c r="AB5170" t="s">
        <v>119</v>
      </c>
      <c r="AC5170" t="s">
        <v>6512</v>
      </c>
      <c r="AD5170" s="2" t="s">
        <v>6513</v>
      </c>
    </row>
    <row r="5171" spans="1:30" hidden="1" x14ac:dyDescent="0.25">
      <c r="A5171" s="2">
        <v>36</v>
      </c>
      <c r="B5171" t="s">
        <v>6514</v>
      </c>
      <c r="C5171">
        <v>35</v>
      </c>
      <c r="D5171">
        <v>500</v>
      </c>
      <c r="E5171">
        <v>700</v>
      </c>
      <c r="F5171" t="s">
        <v>114</v>
      </c>
      <c r="G5171" s="2" t="s">
        <v>485</v>
      </c>
      <c r="H5171">
        <v>4</v>
      </c>
      <c r="I5171">
        <v>369.11</v>
      </c>
      <c r="J5171" s="2" t="s">
        <v>502</v>
      </c>
      <c r="K5171" s="2" t="s">
        <v>74</v>
      </c>
      <c r="M5171" t="s">
        <v>6522</v>
      </c>
      <c r="O5171" s="2" t="s">
        <v>128</v>
      </c>
      <c r="P5171" s="19" t="s">
        <v>6448</v>
      </c>
      <c r="Q5171" s="19" t="s">
        <v>26</v>
      </c>
      <c r="S5171" s="19" t="s">
        <v>129</v>
      </c>
      <c r="W5171" s="20">
        <v>38</v>
      </c>
      <c r="X5171" s="65" t="s">
        <v>6444</v>
      </c>
      <c r="Z5171" t="s">
        <v>4950</v>
      </c>
      <c r="AB5171" t="s">
        <v>119</v>
      </c>
      <c r="AC5171" t="s">
        <v>6512</v>
      </c>
      <c r="AD5171" s="2" t="s">
        <v>6513</v>
      </c>
    </row>
    <row r="5172" spans="1:30" hidden="1" x14ac:dyDescent="0.25">
      <c r="A5172" s="2">
        <v>37</v>
      </c>
      <c r="B5172" t="s">
        <v>6515</v>
      </c>
      <c r="C5172">
        <v>35</v>
      </c>
      <c r="D5172">
        <v>500</v>
      </c>
      <c r="E5172">
        <v>700</v>
      </c>
      <c r="F5172" t="s">
        <v>114</v>
      </c>
      <c r="G5172" s="2" t="s">
        <v>485</v>
      </c>
      <c r="H5172">
        <v>2</v>
      </c>
      <c r="I5172">
        <v>184.56</v>
      </c>
      <c r="J5172" s="2" t="s">
        <v>502</v>
      </c>
      <c r="K5172" s="2" t="s">
        <v>74</v>
      </c>
      <c r="M5172" t="s">
        <v>6522</v>
      </c>
      <c r="O5172" s="2" t="s">
        <v>128</v>
      </c>
      <c r="P5172" s="19" t="s">
        <v>6448</v>
      </c>
      <c r="Q5172" s="19" t="s">
        <v>26</v>
      </c>
      <c r="S5172" s="19" t="s">
        <v>129</v>
      </c>
      <c r="W5172" s="20">
        <v>38</v>
      </c>
      <c r="X5172" s="65" t="s">
        <v>6444</v>
      </c>
      <c r="Z5172" t="s">
        <v>4950</v>
      </c>
      <c r="AB5172" t="s">
        <v>119</v>
      </c>
      <c r="AC5172" t="s">
        <v>6512</v>
      </c>
      <c r="AD5172" s="2" t="s">
        <v>6513</v>
      </c>
    </row>
    <row r="5173" spans="1:30" hidden="1" x14ac:dyDescent="0.25">
      <c r="A5173" s="2">
        <v>38</v>
      </c>
      <c r="B5173" t="s">
        <v>6516</v>
      </c>
      <c r="C5173">
        <v>35</v>
      </c>
      <c r="D5173">
        <v>500</v>
      </c>
      <c r="E5173">
        <v>700</v>
      </c>
      <c r="F5173" t="s">
        <v>114</v>
      </c>
      <c r="G5173" s="2" t="s">
        <v>485</v>
      </c>
      <c r="H5173">
        <v>2</v>
      </c>
      <c r="I5173">
        <v>184.56</v>
      </c>
      <c r="J5173" s="2" t="s">
        <v>502</v>
      </c>
      <c r="K5173" s="2" t="s">
        <v>74</v>
      </c>
      <c r="M5173" t="s">
        <v>6522</v>
      </c>
      <c r="O5173" s="2" t="s">
        <v>128</v>
      </c>
      <c r="P5173" s="19" t="s">
        <v>6448</v>
      </c>
      <c r="Q5173" s="19" t="s">
        <v>26</v>
      </c>
      <c r="S5173" s="19" t="s">
        <v>129</v>
      </c>
      <c r="W5173" s="20">
        <v>38</v>
      </c>
      <c r="X5173" s="65" t="s">
        <v>6444</v>
      </c>
      <c r="Z5173" t="s">
        <v>4950</v>
      </c>
      <c r="AB5173" t="s">
        <v>119</v>
      </c>
      <c r="AC5173" t="s">
        <v>6512</v>
      </c>
      <c r="AD5173" s="2" t="s">
        <v>6513</v>
      </c>
    </row>
    <row r="5174" spans="1:30" hidden="1" x14ac:dyDescent="0.25">
      <c r="A5174" s="2">
        <v>39</v>
      </c>
      <c r="B5174" t="s">
        <v>6517</v>
      </c>
      <c r="C5174">
        <v>35</v>
      </c>
      <c r="D5174">
        <v>500</v>
      </c>
      <c r="E5174">
        <v>700</v>
      </c>
      <c r="F5174" t="s">
        <v>114</v>
      </c>
      <c r="G5174" s="2" t="s">
        <v>485</v>
      </c>
      <c r="H5174">
        <v>2</v>
      </c>
      <c r="I5174">
        <v>184.56</v>
      </c>
      <c r="J5174" s="2" t="s">
        <v>502</v>
      </c>
      <c r="K5174" s="2" t="s">
        <v>74</v>
      </c>
      <c r="M5174" t="s">
        <v>6522</v>
      </c>
      <c r="O5174" s="2" t="s">
        <v>128</v>
      </c>
      <c r="P5174" s="19" t="s">
        <v>6448</v>
      </c>
      <c r="Q5174" s="19" t="s">
        <v>26</v>
      </c>
      <c r="S5174" s="19" t="s">
        <v>129</v>
      </c>
      <c r="W5174" s="20">
        <v>38</v>
      </c>
      <c r="X5174" s="65" t="s">
        <v>6444</v>
      </c>
      <c r="Z5174" t="s">
        <v>4950</v>
      </c>
      <c r="AB5174" t="s">
        <v>119</v>
      </c>
      <c r="AC5174" t="s">
        <v>6512</v>
      </c>
      <c r="AD5174" s="2" t="s">
        <v>6513</v>
      </c>
    </row>
    <row r="5175" spans="1:30" hidden="1" x14ac:dyDescent="0.25">
      <c r="A5175" s="2">
        <v>40</v>
      </c>
      <c r="B5175" t="s">
        <v>6518</v>
      </c>
      <c r="C5175">
        <v>35</v>
      </c>
      <c r="D5175">
        <v>500</v>
      </c>
      <c r="E5175">
        <v>700</v>
      </c>
      <c r="F5175" t="s">
        <v>114</v>
      </c>
      <c r="G5175" s="2" t="s">
        <v>485</v>
      </c>
      <c r="H5175">
        <v>2</v>
      </c>
      <c r="I5175">
        <v>184.56</v>
      </c>
      <c r="J5175" s="2" t="s">
        <v>502</v>
      </c>
      <c r="K5175" s="2" t="s">
        <v>74</v>
      </c>
      <c r="M5175" t="s">
        <v>6522</v>
      </c>
      <c r="O5175" s="2" t="s">
        <v>128</v>
      </c>
      <c r="P5175" s="19" t="s">
        <v>6448</v>
      </c>
      <c r="Q5175" s="19" t="s">
        <v>26</v>
      </c>
      <c r="S5175" s="19" t="s">
        <v>129</v>
      </c>
      <c r="W5175" s="20">
        <v>38</v>
      </c>
      <c r="X5175" s="65" t="s">
        <v>6444</v>
      </c>
      <c r="Z5175" t="s">
        <v>4950</v>
      </c>
      <c r="AB5175" t="s">
        <v>119</v>
      </c>
      <c r="AC5175" t="s">
        <v>6512</v>
      </c>
      <c r="AD5175" s="2" t="s">
        <v>6513</v>
      </c>
    </row>
    <row r="5176" spans="1:30" hidden="1" x14ac:dyDescent="0.25">
      <c r="A5176" s="2">
        <v>41</v>
      </c>
      <c r="B5176" t="s">
        <v>6519</v>
      </c>
      <c r="C5176">
        <v>35</v>
      </c>
      <c r="D5176">
        <v>500</v>
      </c>
      <c r="E5176">
        <v>700</v>
      </c>
      <c r="F5176" t="s">
        <v>114</v>
      </c>
      <c r="G5176" s="2" t="s">
        <v>485</v>
      </c>
      <c r="H5176">
        <v>2</v>
      </c>
      <c r="I5176">
        <v>184.56</v>
      </c>
      <c r="J5176" s="2" t="s">
        <v>502</v>
      </c>
      <c r="K5176" s="2" t="s">
        <v>74</v>
      </c>
      <c r="M5176" t="s">
        <v>6522</v>
      </c>
      <c r="O5176" s="2" t="s">
        <v>128</v>
      </c>
      <c r="P5176" s="19" t="s">
        <v>6448</v>
      </c>
      <c r="Q5176" s="19" t="s">
        <v>26</v>
      </c>
      <c r="S5176" s="19" t="s">
        <v>129</v>
      </c>
      <c r="W5176" s="20">
        <v>38</v>
      </c>
      <c r="X5176" s="65" t="s">
        <v>6444</v>
      </c>
      <c r="Z5176" t="s">
        <v>4950</v>
      </c>
      <c r="AB5176" t="s">
        <v>119</v>
      </c>
      <c r="AC5176" t="s">
        <v>6512</v>
      </c>
      <c r="AD5176" s="2" t="s">
        <v>6513</v>
      </c>
    </row>
    <row r="5177" spans="1:30" hidden="1" x14ac:dyDescent="0.25">
      <c r="A5177" s="2">
        <v>42</v>
      </c>
      <c r="B5177" t="s">
        <v>6520</v>
      </c>
      <c r="C5177">
        <v>35</v>
      </c>
      <c r="D5177">
        <v>500</v>
      </c>
      <c r="E5177">
        <v>700</v>
      </c>
      <c r="F5177" t="s">
        <v>114</v>
      </c>
      <c r="G5177" s="2" t="s">
        <v>485</v>
      </c>
      <c r="H5177">
        <v>2</v>
      </c>
      <c r="I5177">
        <v>184.56</v>
      </c>
      <c r="J5177" s="2" t="s">
        <v>502</v>
      </c>
      <c r="K5177" s="2" t="s">
        <v>74</v>
      </c>
      <c r="M5177" t="s">
        <v>6522</v>
      </c>
      <c r="O5177" s="2" t="s">
        <v>128</v>
      </c>
      <c r="P5177" s="19" t="s">
        <v>6448</v>
      </c>
      <c r="Q5177" s="19" t="s">
        <v>26</v>
      </c>
      <c r="S5177" s="19" t="s">
        <v>129</v>
      </c>
      <c r="W5177" s="20">
        <v>38</v>
      </c>
      <c r="X5177" s="65" t="s">
        <v>6444</v>
      </c>
      <c r="Z5177" t="s">
        <v>4950</v>
      </c>
      <c r="AB5177" t="s">
        <v>119</v>
      </c>
      <c r="AC5177" t="s">
        <v>6512</v>
      </c>
      <c r="AD5177" s="2" t="s">
        <v>6513</v>
      </c>
    </row>
    <row r="5178" spans="1:30" hidden="1" x14ac:dyDescent="0.25">
      <c r="A5178" s="2">
        <v>43</v>
      </c>
      <c r="B5178" t="s">
        <v>6521</v>
      </c>
      <c r="C5178">
        <v>35</v>
      </c>
      <c r="D5178">
        <v>500</v>
      </c>
      <c r="E5178">
        <v>700</v>
      </c>
      <c r="F5178" t="s">
        <v>114</v>
      </c>
      <c r="G5178" s="2" t="s">
        <v>485</v>
      </c>
      <c r="H5178">
        <v>2</v>
      </c>
      <c r="I5178">
        <v>184.56</v>
      </c>
      <c r="J5178" s="2" t="s">
        <v>502</v>
      </c>
      <c r="K5178" s="2" t="s">
        <v>74</v>
      </c>
      <c r="M5178" t="s">
        <v>6522</v>
      </c>
      <c r="O5178" s="2" t="s">
        <v>128</v>
      </c>
      <c r="P5178" s="19" t="s">
        <v>6448</v>
      </c>
      <c r="Q5178" s="19" t="s">
        <v>26</v>
      </c>
      <c r="S5178" s="19" t="s">
        <v>129</v>
      </c>
      <c r="W5178" s="20">
        <v>38</v>
      </c>
      <c r="X5178" s="65" t="s">
        <v>6444</v>
      </c>
      <c r="Z5178" t="s">
        <v>4950</v>
      </c>
      <c r="AB5178" t="s">
        <v>119</v>
      </c>
      <c r="AC5178" t="s">
        <v>6512</v>
      </c>
      <c r="AD5178" s="2" t="s">
        <v>6513</v>
      </c>
    </row>
    <row r="5179" spans="1:30" hidden="1" x14ac:dyDescent="0.25">
      <c r="A5179" s="2">
        <v>1</v>
      </c>
      <c r="B5179" t="s">
        <v>6527</v>
      </c>
      <c r="C5179">
        <v>10</v>
      </c>
      <c r="D5179">
        <v>380</v>
      </c>
      <c r="E5179">
        <v>1400</v>
      </c>
      <c r="F5179" t="s">
        <v>114</v>
      </c>
      <c r="G5179" s="2" t="s">
        <v>485</v>
      </c>
      <c r="H5179">
        <v>3</v>
      </c>
      <c r="I5179">
        <v>125.29</v>
      </c>
      <c r="J5179" s="2" t="s">
        <v>502</v>
      </c>
      <c r="K5179" s="2" t="s">
        <v>74</v>
      </c>
      <c r="M5179" t="s">
        <v>6540</v>
      </c>
      <c r="P5179" s="19" t="s">
        <v>6531</v>
      </c>
      <c r="R5179" s="19" t="s">
        <v>129</v>
      </c>
      <c r="U5179" s="19" t="s">
        <v>129</v>
      </c>
      <c r="W5179" s="20">
        <v>39</v>
      </c>
      <c r="X5179" s="65" t="s">
        <v>6444</v>
      </c>
      <c r="Z5179" t="s">
        <v>4950</v>
      </c>
      <c r="AB5179" t="s">
        <v>119</v>
      </c>
      <c r="AC5179" t="s">
        <v>6530</v>
      </c>
      <c r="AD5179" s="2" t="s">
        <v>121</v>
      </c>
    </row>
    <row r="5180" spans="1:30" hidden="1" x14ac:dyDescent="0.25">
      <c r="A5180" s="2">
        <v>2</v>
      </c>
      <c r="B5180" t="s">
        <v>6532</v>
      </c>
      <c r="C5180">
        <v>10</v>
      </c>
      <c r="D5180">
        <v>380</v>
      </c>
      <c r="E5180">
        <v>1400</v>
      </c>
      <c r="F5180" t="s">
        <v>114</v>
      </c>
      <c r="G5180" s="2" t="s">
        <v>485</v>
      </c>
      <c r="H5180">
        <v>3</v>
      </c>
      <c r="I5180">
        <v>125.29</v>
      </c>
      <c r="J5180" s="2" t="s">
        <v>502</v>
      </c>
      <c r="K5180" s="2" t="s">
        <v>74</v>
      </c>
      <c r="M5180" t="s">
        <v>6540</v>
      </c>
      <c r="P5180" s="19" t="s">
        <v>6531</v>
      </c>
      <c r="R5180" s="19" t="s">
        <v>129</v>
      </c>
      <c r="U5180" s="19" t="s">
        <v>129</v>
      </c>
      <c r="W5180" s="20">
        <v>39</v>
      </c>
      <c r="X5180" s="65" t="s">
        <v>6444</v>
      </c>
      <c r="Z5180" t="s">
        <v>4950</v>
      </c>
      <c r="AB5180" t="s">
        <v>119</v>
      </c>
      <c r="AC5180" t="s">
        <v>6530</v>
      </c>
      <c r="AD5180" s="2" t="s">
        <v>121</v>
      </c>
    </row>
    <row r="5181" spans="1:30" hidden="1" x14ac:dyDescent="0.25">
      <c r="A5181" s="2">
        <v>3</v>
      </c>
      <c r="B5181" t="s">
        <v>6533</v>
      </c>
      <c r="C5181">
        <v>12</v>
      </c>
      <c r="D5181">
        <v>259</v>
      </c>
      <c r="E5181">
        <v>346</v>
      </c>
      <c r="F5181" t="s">
        <v>114</v>
      </c>
      <c r="G5181" s="2" t="s">
        <v>485</v>
      </c>
      <c r="H5181">
        <v>1</v>
      </c>
      <c r="I5181">
        <v>8.44</v>
      </c>
      <c r="J5181" s="2" t="s">
        <v>502</v>
      </c>
      <c r="K5181" s="2" t="s">
        <v>74</v>
      </c>
      <c r="M5181" t="s">
        <v>6540</v>
      </c>
      <c r="P5181" s="19" t="s">
        <v>6531</v>
      </c>
      <c r="S5181" s="19" t="s">
        <v>129</v>
      </c>
      <c r="U5181" s="19" t="s">
        <v>129</v>
      </c>
      <c r="W5181" s="20">
        <v>39</v>
      </c>
      <c r="X5181" s="65" t="s">
        <v>6444</v>
      </c>
      <c r="Z5181" t="s">
        <v>4950</v>
      </c>
      <c r="AB5181" t="s">
        <v>119</v>
      </c>
      <c r="AC5181" t="s">
        <v>6536</v>
      </c>
      <c r="AD5181" s="2" t="s">
        <v>6537</v>
      </c>
    </row>
    <row r="5182" spans="1:30" hidden="1" x14ac:dyDescent="0.25">
      <c r="A5182" s="2">
        <v>4</v>
      </c>
      <c r="B5182" t="s">
        <v>6538</v>
      </c>
      <c r="C5182">
        <v>12</v>
      </c>
      <c r="D5182">
        <v>259</v>
      </c>
      <c r="E5182">
        <v>346</v>
      </c>
      <c r="F5182" t="s">
        <v>114</v>
      </c>
      <c r="G5182" s="2" t="s">
        <v>485</v>
      </c>
      <c r="H5182">
        <v>1</v>
      </c>
      <c r="I5182">
        <v>8.44</v>
      </c>
      <c r="J5182" s="2" t="s">
        <v>502</v>
      </c>
      <c r="K5182" s="2" t="s">
        <v>74</v>
      </c>
      <c r="M5182" t="s">
        <v>6540</v>
      </c>
      <c r="P5182" s="19" t="s">
        <v>6531</v>
      </c>
      <c r="S5182" s="19" t="s">
        <v>129</v>
      </c>
      <c r="U5182" s="19" t="s">
        <v>129</v>
      </c>
      <c r="W5182" s="20">
        <v>39</v>
      </c>
      <c r="X5182" s="65" t="s">
        <v>6444</v>
      </c>
      <c r="Z5182" t="s">
        <v>4950</v>
      </c>
      <c r="AB5182" t="s">
        <v>119</v>
      </c>
      <c r="AC5182" t="s">
        <v>6536</v>
      </c>
      <c r="AD5182" s="2" t="s">
        <v>6537</v>
      </c>
    </row>
    <row r="5183" spans="1:30" hidden="1" x14ac:dyDescent="0.25">
      <c r="A5183" s="2">
        <v>1</v>
      </c>
      <c r="B5183" t="s">
        <v>6544</v>
      </c>
      <c r="C5183">
        <v>35</v>
      </c>
      <c r="D5183">
        <v>200</v>
      </c>
      <c r="E5183">
        <v>400</v>
      </c>
      <c r="F5183" t="s">
        <v>2484</v>
      </c>
      <c r="G5183" s="2" t="s">
        <v>485</v>
      </c>
      <c r="H5183">
        <v>55</v>
      </c>
      <c r="I5183">
        <v>1057.79</v>
      </c>
      <c r="J5183" s="2" t="s">
        <v>502</v>
      </c>
      <c r="K5183" s="2" t="s">
        <v>74</v>
      </c>
      <c r="M5183" t="s">
        <v>6546</v>
      </c>
      <c r="P5183" s="19" t="s">
        <v>6852</v>
      </c>
      <c r="Q5183" s="19" t="s">
        <v>25</v>
      </c>
      <c r="S5183" s="19" t="s">
        <v>129</v>
      </c>
      <c r="W5183" s="20">
        <v>40</v>
      </c>
      <c r="X5183" s="65" t="s">
        <v>6851</v>
      </c>
      <c r="Z5183" t="s">
        <v>22</v>
      </c>
      <c r="AB5183" t="s">
        <v>6546</v>
      </c>
      <c r="AC5183" t="s">
        <v>6850</v>
      </c>
      <c r="AD5183" s="2" t="s">
        <v>6853</v>
      </c>
    </row>
    <row r="5184" spans="1:30" hidden="1" x14ac:dyDescent="0.25">
      <c r="A5184" s="2">
        <v>2</v>
      </c>
      <c r="B5184" t="s">
        <v>6544</v>
      </c>
      <c r="C5184">
        <v>35</v>
      </c>
      <c r="D5184">
        <v>200</v>
      </c>
      <c r="E5184">
        <v>400</v>
      </c>
      <c r="F5184" t="s">
        <v>2484</v>
      </c>
      <c r="G5184" s="2" t="s">
        <v>485</v>
      </c>
      <c r="H5184">
        <v>41</v>
      </c>
      <c r="I5184">
        <v>788.53</v>
      </c>
      <c r="J5184" s="2" t="s">
        <v>502</v>
      </c>
      <c r="K5184" s="2" t="s">
        <v>74</v>
      </c>
      <c r="M5184" t="s">
        <v>6546</v>
      </c>
      <c r="P5184" s="19" t="s">
        <v>6852</v>
      </c>
      <c r="Q5184" s="19" t="s">
        <v>25</v>
      </c>
      <c r="S5184" s="19" t="s">
        <v>129</v>
      </c>
      <c r="W5184" s="20">
        <v>40</v>
      </c>
      <c r="X5184" s="65" t="s">
        <v>6851</v>
      </c>
      <c r="Z5184" t="s">
        <v>22</v>
      </c>
      <c r="AB5184" t="s">
        <v>6546</v>
      </c>
      <c r="AC5184" t="s">
        <v>6854</v>
      </c>
      <c r="AD5184" s="2" t="s">
        <v>6855</v>
      </c>
    </row>
    <row r="5185" spans="1:30" hidden="1" x14ac:dyDescent="0.25">
      <c r="A5185" s="2">
        <v>3</v>
      </c>
      <c r="B5185" t="s">
        <v>6542</v>
      </c>
      <c r="C5185">
        <v>35</v>
      </c>
      <c r="D5185">
        <v>300</v>
      </c>
      <c r="E5185">
        <v>500</v>
      </c>
      <c r="F5185" t="s">
        <v>2484</v>
      </c>
      <c r="G5185" s="2" t="s">
        <v>485</v>
      </c>
      <c r="H5185">
        <v>48</v>
      </c>
      <c r="I5185">
        <v>1615.53</v>
      </c>
      <c r="J5185" s="2" t="s">
        <v>502</v>
      </c>
      <c r="K5185" s="2" t="s">
        <v>74</v>
      </c>
      <c r="M5185" t="s">
        <v>6546</v>
      </c>
      <c r="P5185" s="19" t="s">
        <v>6852</v>
      </c>
      <c r="Q5185" s="19" t="s">
        <v>25</v>
      </c>
      <c r="S5185" s="19" t="s">
        <v>129</v>
      </c>
      <c r="W5185" s="20">
        <v>40</v>
      </c>
      <c r="X5185" s="65" t="s">
        <v>6851</v>
      </c>
      <c r="Z5185" t="s">
        <v>22</v>
      </c>
      <c r="AB5185" t="s">
        <v>6546</v>
      </c>
      <c r="AC5185" t="s">
        <v>6854</v>
      </c>
      <c r="AD5185" s="2" t="s">
        <v>6855</v>
      </c>
    </row>
    <row r="5186" spans="1:30" hidden="1" x14ac:dyDescent="0.25">
      <c r="A5186" s="2">
        <v>4</v>
      </c>
      <c r="B5186" t="s">
        <v>6544</v>
      </c>
      <c r="C5186">
        <v>35</v>
      </c>
      <c r="D5186">
        <v>200</v>
      </c>
      <c r="E5186">
        <v>400</v>
      </c>
      <c r="F5186" t="s">
        <v>2484</v>
      </c>
      <c r="G5186" s="2" t="s">
        <v>485</v>
      </c>
      <c r="H5186">
        <v>4</v>
      </c>
      <c r="I5186">
        <v>76.930000000000007</v>
      </c>
      <c r="J5186" s="2" t="s">
        <v>502</v>
      </c>
      <c r="K5186" s="2" t="s">
        <v>74</v>
      </c>
      <c r="M5186" t="s">
        <v>6546</v>
      </c>
      <c r="P5186" s="19" t="s">
        <v>6852</v>
      </c>
      <c r="Q5186" s="19" t="s">
        <v>25</v>
      </c>
      <c r="S5186" s="19" t="s">
        <v>129</v>
      </c>
      <c r="W5186" s="20">
        <v>40</v>
      </c>
      <c r="X5186" s="65" t="s">
        <v>6851</v>
      </c>
      <c r="Z5186" t="s">
        <v>22</v>
      </c>
      <c r="AB5186" t="s">
        <v>6546</v>
      </c>
      <c r="AC5186" t="s">
        <v>6856</v>
      </c>
      <c r="AD5186" s="2" t="s">
        <v>6857</v>
      </c>
    </row>
    <row r="5187" spans="1:30" hidden="1" x14ac:dyDescent="0.25">
      <c r="A5187" s="2">
        <v>5</v>
      </c>
      <c r="B5187" t="s">
        <v>6542</v>
      </c>
      <c r="C5187">
        <v>35</v>
      </c>
      <c r="D5187">
        <v>300</v>
      </c>
      <c r="E5187">
        <v>500</v>
      </c>
      <c r="F5187" t="s">
        <v>2484</v>
      </c>
      <c r="G5187" s="2" t="s">
        <v>485</v>
      </c>
      <c r="H5187">
        <v>52</v>
      </c>
      <c r="I5187">
        <v>1750.16</v>
      </c>
      <c r="J5187" s="2" t="s">
        <v>502</v>
      </c>
      <c r="K5187" s="2" t="s">
        <v>74</v>
      </c>
      <c r="M5187" t="s">
        <v>6546</v>
      </c>
      <c r="P5187" s="19" t="s">
        <v>6852</v>
      </c>
      <c r="Q5187" s="19" t="s">
        <v>25</v>
      </c>
      <c r="S5187" s="19" t="s">
        <v>129</v>
      </c>
      <c r="W5187" s="20">
        <v>40</v>
      </c>
      <c r="X5187" s="65" t="s">
        <v>6851</v>
      </c>
      <c r="Z5187" t="s">
        <v>22</v>
      </c>
      <c r="AB5187" t="s">
        <v>6546</v>
      </c>
      <c r="AC5187" t="s">
        <v>6856</v>
      </c>
      <c r="AD5187" s="2" t="s">
        <v>6857</v>
      </c>
    </row>
    <row r="5188" spans="1:30" hidden="1" x14ac:dyDescent="0.25">
      <c r="A5188" s="2">
        <v>1</v>
      </c>
      <c r="B5188" t="s">
        <v>6547</v>
      </c>
      <c r="C5188">
        <v>8</v>
      </c>
      <c r="D5188">
        <v>197</v>
      </c>
      <c r="E5188">
        <v>270</v>
      </c>
      <c r="F5188" t="s">
        <v>114</v>
      </c>
      <c r="G5188" s="2" t="s">
        <v>485</v>
      </c>
      <c r="H5188">
        <v>1</v>
      </c>
      <c r="I5188">
        <v>2.2000000000000002</v>
      </c>
      <c r="J5188" s="2" t="s">
        <v>502</v>
      </c>
      <c r="K5188" s="2" t="s">
        <v>74</v>
      </c>
      <c r="M5188" t="s">
        <v>6834</v>
      </c>
      <c r="P5188" s="19" t="s">
        <v>6550</v>
      </c>
      <c r="Q5188" s="19" t="s">
        <v>25</v>
      </c>
      <c r="S5188" s="19" t="s">
        <v>129</v>
      </c>
      <c r="W5188" s="20">
        <v>41</v>
      </c>
      <c r="X5188" s="65" t="s">
        <v>6549</v>
      </c>
      <c r="Z5188" t="s">
        <v>4950</v>
      </c>
      <c r="AB5188" t="s">
        <v>119</v>
      </c>
      <c r="AC5188" t="s">
        <v>6548</v>
      </c>
      <c r="AD5188" s="2" t="s">
        <v>6024</v>
      </c>
    </row>
    <row r="5189" spans="1:30" hidden="1" x14ac:dyDescent="0.25">
      <c r="A5189" s="2">
        <v>2</v>
      </c>
      <c r="B5189" t="s">
        <v>6551</v>
      </c>
      <c r="C5189">
        <v>8</v>
      </c>
      <c r="D5189">
        <v>196</v>
      </c>
      <c r="E5189">
        <v>269</v>
      </c>
      <c r="F5189" t="s">
        <v>114</v>
      </c>
      <c r="G5189" s="2" t="s">
        <v>485</v>
      </c>
      <c r="H5189">
        <v>1</v>
      </c>
      <c r="I5189">
        <v>2.1800000000000002</v>
      </c>
      <c r="J5189" s="2" t="s">
        <v>502</v>
      </c>
      <c r="K5189" s="2" t="s">
        <v>74</v>
      </c>
      <c r="M5189" t="s">
        <v>6834</v>
      </c>
      <c r="P5189" s="19" t="s">
        <v>6550</v>
      </c>
      <c r="Q5189" s="19" t="s">
        <v>25</v>
      </c>
      <c r="S5189" s="19" t="s">
        <v>129</v>
      </c>
      <c r="W5189" s="20">
        <v>41</v>
      </c>
      <c r="X5189" s="65" t="s">
        <v>6549</v>
      </c>
      <c r="Z5189" t="s">
        <v>4950</v>
      </c>
      <c r="AB5189" t="s">
        <v>119</v>
      </c>
      <c r="AC5189" t="s">
        <v>6548</v>
      </c>
      <c r="AD5189" s="2" t="s">
        <v>6024</v>
      </c>
    </row>
    <row r="5190" spans="1:30" hidden="1" x14ac:dyDescent="0.25">
      <c r="A5190" s="2">
        <v>3</v>
      </c>
      <c r="B5190" t="s">
        <v>6552</v>
      </c>
      <c r="C5190">
        <v>8</v>
      </c>
      <c r="D5190">
        <v>100</v>
      </c>
      <c r="E5190">
        <v>150</v>
      </c>
      <c r="F5190" t="s">
        <v>114</v>
      </c>
      <c r="G5190" s="2" t="s">
        <v>485</v>
      </c>
      <c r="H5190">
        <v>6</v>
      </c>
      <c r="I5190">
        <v>3.62</v>
      </c>
      <c r="J5190" s="2" t="s">
        <v>502</v>
      </c>
      <c r="K5190" s="2" t="s">
        <v>74</v>
      </c>
      <c r="M5190" t="s">
        <v>6834</v>
      </c>
      <c r="P5190" s="19" t="s">
        <v>6550</v>
      </c>
      <c r="Q5190" s="19" t="s">
        <v>25</v>
      </c>
      <c r="S5190" s="19" t="s">
        <v>129</v>
      </c>
      <c r="W5190" s="20">
        <v>41</v>
      </c>
      <c r="X5190" s="65" t="s">
        <v>6549</v>
      </c>
      <c r="Z5190" t="s">
        <v>4950</v>
      </c>
      <c r="AB5190" t="s">
        <v>119</v>
      </c>
      <c r="AC5190" t="s">
        <v>6548</v>
      </c>
      <c r="AD5190" s="2" t="s">
        <v>6024</v>
      </c>
    </row>
    <row r="5191" spans="1:30" hidden="1" x14ac:dyDescent="0.25">
      <c r="A5191" s="2">
        <v>4</v>
      </c>
      <c r="B5191" t="s">
        <v>6553</v>
      </c>
      <c r="C5191">
        <v>8</v>
      </c>
      <c r="D5191">
        <v>230</v>
      </c>
      <c r="E5191">
        <v>330</v>
      </c>
      <c r="F5191" t="s">
        <v>114</v>
      </c>
      <c r="G5191" s="2" t="s">
        <v>485</v>
      </c>
      <c r="H5191">
        <v>1</v>
      </c>
      <c r="I5191">
        <v>2.96</v>
      </c>
      <c r="J5191" s="2" t="s">
        <v>502</v>
      </c>
      <c r="K5191" s="2" t="s">
        <v>74</v>
      </c>
      <c r="M5191" t="s">
        <v>6834</v>
      </c>
      <c r="P5191" s="19" t="s">
        <v>6550</v>
      </c>
      <c r="Q5191" s="19" t="s">
        <v>25</v>
      </c>
      <c r="S5191" s="19" t="s">
        <v>129</v>
      </c>
      <c r="W5191" s="20">
        <v>41</v>
      </c>
      <c r="X5191" s="65" t="s">
        <v>6549</v>
      </c>
      <c r="Z5191" t="s">
        <v>4950</v>
      </c>
      <c r="AB5191" t="s">
        <v>119</v>
      </c>
      <c r="AC5191" t="s">
        <v>6548</v>
      </c>
      <c r="AD5191" s="2" t="s">
        <v>6024</v>
      </c>
    </row>
    <row r="5192" spans="1:30" hidden="1" x14ac:dyDescent="0.25">
      <c r="A5192" s="2">
        <v>5</v>
      </c>
      <c r="B5192" t="s">
        <v>6554</v>
      </c>
      <c r="C5192">
        <v>8</v>
      </c>
      <c r="D5192">
        <v>100</v>
      </c>
      <c r="E5192">
        <v>150</v>
      </c>
      <c r="F5192" t="s">
        <v>114</v>
      </c>
      <c r="G5192" s="2" t="s">
        <v>485</v>
      </c>
      <c r="H5192">
        <v>3</v>
      </c>
      <c r="I5192">
        <v>1.81</v>
      </c>
      <c r="J5192" s="2" t="s">
        <v>502</v>
      </c>
      <c r="K5192" s="2" t="s">
        <v>74</v>
      </c>
      <c r="M5192" t="s">
        <v>6834</v>
      </c>
      <c r="P5192" s="19" t="s">
        <v>6550</v>
      </c>
      <c r="Q5192" s="19" t="s">
        <v>25</v>
      </c>
      <c r="S5192" s="19" t="s">
        <v>129</v>
      </c>
      <c r="W5192" s="20">
        <v>41</v>
      </c>
      <c r="X5192" s="65" t="s">
        <v>6549</v>
      </c>
      <c r="Z5192" t="s">
        <v>4950</v>
      </c>
      <c r="AB5192" t="s">
        <v>119</v>
      </c>
      <c r="AC5192" t="s">
        <v>6548</v>
      </c>
      <c r="AD5192" s="2" t="s">
        <v>6024</v>
      </c>
    </row>
    <row r="5193" spans="1:30" hidden="1" x14ac:dyDescent="0.25">
      <c r="A5193" s="2">
        <v>6</v>
      </c>
      <c r="B5193" t="s">
        <v>6555</v>
      </c>
      <c r="C5193">
        <v>10</v>
      </c>
      <c r="D5193">
        <v>400</v>
      </c>
      <c r="E5193">
        <v>608</v>
      </c>
      <c r="F5193" t="s">
        <v>114</v>
      </c>
      <c r="G5193" s="2" t="s">
        <v>485</v>
      </c>
      <c r="H5193">
        <v>1</v>
      </c>
      <c r="I5193">
        <v>16.170000000000002</v>
      </c>
      <c r="J5193" s="2" t="s">
        <v>502</v>
      </c>
      <c r="K5193" s="2" t="s">
        <v>74</v>
      </c>
      <c r="M5193" t="s">
        <v>6834</v>
      </c>
      <c r="O5193" s="2" t="s">
        <v>128</v>
      </c>
      <c r="P5193" s="19" t="s">
        <v>6550</v>
      </c>
      <c r="Q5193" s="19" t="s">
        <v>26</v>
      </c>
      <c r="R5193" s="19" t="s">
        <v>129</v>
      </c>
      <c r="W5193" s="20">
        <v>41</v>
      </c>
      <c r="X5193" s="65" t="s">
        <v>6549</v>
      </c>
      <c r="Z5193" t="s">
        <v>4950</v>
      </c>
      <c r="AB5193" t="s">
        <v>119</v>
      </c>
      <c r="AC5193" t="s">
        <v>6556</v>
      </c>
      <c r="AD5193" s="2" t="s">
        <v>121</v>
      </c>
    </row>
    <row r="5194" spans="1:30" hidden="1" x14ac:dyDescent="0.25">
      <c r="A5194" s="2">
        <v>7</v>
      </c>
      <c r="B5194" t="s">
        <v>6557</v>
      </c>
      <c r="C5194">
        <v>10</v>
      </c>
      <c r="D5194">
        <v>400</v>
      </c>
      <c r="E5194">
        <v>630</v>
      </c>
      <c r="F5194" t="s">
        <v>114</v>
      </c>
      <c r="G5194" s="2" t="s">
        <v>485</v>
      </c>
      <c r="H5194">
        <v>1</v>
      </c>
      <c r="I5194">
        <v>16.850000000000001</v>
      </c>
      <c r="J5194" s="2" t="s">
        <v>502</v>
      </c>
      <c r="K5194" s="2" t="s">
        <v>74</v>
      </c>
      <c r="M5194" t="s">
        <v>6834</v>
      </c>
      <c r="O5194" s="2" t="s">
        <v>128</v>
      </c>
      <c r="P5194" s="19" t="s">
        <v>6550</v>
      </c>
      <c r="Q5194" s="19" t="s">
        <v>26</v>
      </c>
      <c r="R5194" s="19" t="s">
        <v>129</v>
      </c>
      <c r="W5194" s="20">
        <v>41</v>
      </c>
      <c r="X5194" s="65" t="s">
        <v>6549</v>
      </c>
      <c r="Z5194" t="s">
        <v>4950</v>
      </c>
      <c r="AB5194" t="s">
        <v>119</v>
      </c>
      <c r="AC5194" t="s">
        <v>6556</v>
      </c>
      <c r="AD5194" s="2" t="s">
        <v>121</v>
      </c>
    </row>
    <row r="5195" spans="1:30" hidden="1" x14ac:dyDescent="0.25">
      <c r="A5195" s="2">
        <v>8</v>
      </c>
      <c r="B5195" t="s">
        <v>6558</v>
      </c>
      <c r="C5195">
        <v>10</v>
      </c>
      <c r="D5195">
        <v>400</v>
      </c>
      <c r="E5195">
        <v>605</v>
      </c>
      <c r="F5195" t="s">
        <v>114</v>
      </c>
      <c r="G5195" s="2" t="s">
        <v>485</v>
      </c>
      <c r="H5195">
        <v>1</v>
      </c>
      <c r="I5195">
        <v>16</v>
      </c>
      <c r="J5195" s="2" t="s">
        <v>502</v>
      </c>
      <c r="K5195" s="2" t="s">
        <v>74</v>
      </c>
      <c r="M5195" t="s">
        <v>6834</v>
      </c>
      <c r="O5195" s="2" t="s">
        <v>128</v>
      </c>
      <c r="P5195" s="19" t="s">
        <v>6550</v>
      </c>
      <c r="Q5195" s="19" t="s">
        <v>25</v>
      </c>
      <c r="R5195" s="19" t="s">
        <v>129</v>
      </c>
      <c r="W5195" s="20">
        <v>41</v>
      </c>
      <c r="X5195" s="65" t="s">
        <v>6549</v>
      </c>
      <c r="Z5195" t="s">
        <v>4950</v>
      </c>
      <c r="AB5195" t="s">
        <v>119</v>
      </c>
      <c r="AC5195" t="s">
        <v>6556</v>
      </c>
      <c r="AD5195" s="2" t="s">
        <v>121</v>
      </c>
    </row>
    <row r="5196" spans="1:30" hidden="1" x14ac:dyDescent="0.25">
      <c r="A5196" s="2">
        <v>9</v>
      </c>
      <c r="B5196" t="s">
        <v>6559</v>
      </c>
      <c r="C5196">
        <v>10</v>
      </c>
      <c r="D5196">
        <v>400</v>
      </c>
      <c r="E5196">
        <v>626</v>
      </c>
      <c r="F5196" t="s">
        <v>114</v>
      </c>
      <c r="G5196" s="2" t="s">
        <v>485</v>
      </c>
      <c r="H5196">
        <v>1</v>
      </c>
      <c r="I5196">
        <v>16.68</v>
      </c>
      <c r="J5196" s="2" t="s">
        <v>502</v>
      </c>
      <c r="K5196" s="2" t="s">
        <v>74</v>
      </c>
      <c r="M5196" t="s">
        <v>6834</v>
      </c>
      <c r="O5196" s="2" t="s">
        <v>128</v>
      </c>
      <c r="P5196" s="19" t="s">
        <v>6550</v>
      </c>
      <c r="Q5196" s="19" t="s">
        <v>25</v>
      </c>
      <c r="R5196" s="19" t="s">
        <v>129</v>
      </c>
      <c r="W5196" s="20">
        <v>41</v>
      </c>
      <c r="X5196" s="65" t="s">
        <v>6549</v>
      </c>
      <c r="Z5196" t="s">
        <v>4950</v>
      </c>
      <c r="AB5196" t="s">
        <v>119</v>
      </c>
      <c r="AC5196" t="s">
        <v>6556</v>
      </c>
      <c r="AD5196" s="2" t="s">
        <v>121</v>
      </c>
    </row>
    <row r="5197" spans="1:30" hidden="1" x14ac:dyDescent="0.25">
      <c r="A5197" s="2">
        <v>10</v>
      </c>
      <c r="B5197" t="s">
        <v>6560</v>
      </c>
      <c r="C5197">
        <v>10</v>
      </c>
      <c r="D5197">
        <v>400</v>
      </c>
      <c r="E5197">
        <v>598</v>
      </c>
      <c r="F5197" t="s">
        <v>114</v>
      </c>
      <c r="G5197" s="2" t="s">
        <v>485</v>
      </c>
      <c r="H5197">
        <v>2</v>
      </c>
      <c r="I5197">
        <v>30.71</v>
      </c>
      <c r="J5197" s="2" t="s">
        <v>502</v>
      </c>
      <c r="K5197" s="2" t="s">
        <v>74</v>
      </c>
      <c r="M5197" t="s">
        <v>6834</v>
      </c>
      <c r="O5197" s="2" t="s">
        <v>128</v>
      </c>
      <c r="P5197" s="19" t="s">
        <v>6550</v>
      </c>
      <c r="Q5197" s="19" t="s">
        <v>27</v>
      </c>
      <c r="R5197" s="19" t="s">
        <v>129</v>
      </c>
      <c r="W5197" s="20">
        <v>41</v>
      </c>
      <c r="X5197" s="65" t="s">
        <v>6549</v>
      </c>
      <c r="Z5197" t="s">
        <v>4950</v>
      </c>
      <c r="AB5197" t="s">
        <v>119</v>
      </c>
      <c r="AC5197" t="s">
        <v>6556</v>
      </c>
      <c r="AD5197" s="2" t="s">
        <v>121</v>
      </c>
    </row>
    <row r="5198" spans="1:30" hidden="1" x14ac:dyDescent="0.25">
      <c r="A5198" s="2">
        <v>11</v>
      </c>
      <c r="B5198" t="s">
        <v>6561</v>
      </c>
      <c r="C5198">
        <v>10</v>
      </c>
      <c r="D5198">
        <v>400</v>
      </c>
      <c r="E5198">
        <v>600</v>
      </c>
      <c r="F5198" t="s">
        <v>114</v>
      </c>
      <c r="G5198" s="2" t="s">
        <v>485</v>
      </c>
      <c r="H5198">
        <v>2</v>
      </c>
      <c r="I5198">
        <v>30.71</v>
      </c>
      <c r="J5198" s="2" t="s">
        <v>502</v>
      </c>
      <c r="K5198" s="2" t="s">
        <v>74</v>
      </c>
      <c r="M5198" t="s">
        <v>6834</v>
      </c>
      <c r="O5198" s="2" t="s">
        <v>128</v>
      </c>
      <c r="P5198" s="19" t="s">
        <v>6550</v>
      </c>
      <c r="Q5198" s="19" t="s">
        <v>27</v>
      </c>
      <c r="R5198" s="19" t="s">
        <v>129</v>
      </c>
      <c r="W5198" s="20">
        <v>41</v>
      </c>
      <c r="X5198" s="65" t="s">
        <v>6549</v>
      </c>
      <c r="Z5198" t="s">
        <v>4950</v>
      </c>
      <c r="AB5198" t="s">
        <v>119</v>
      </c>
      <c r="AC5198" t="s">
        <v>6556</v>
      </c>
      <c r="AD5198" s="2" t="s">
        <v>121</v>
      </c>
    </row>
    <row r="5199" spans="1:30" hidden="1" x14ac:dyDescent="0.25">
      <c r="A5199" s="2">
        <v>12</v>
      </c>
      <c r="B5199" t="s">
        <v>6562</v>
      </c>
      <c r="C5199">
        <v>12</v>
      </c>
      <c r="D5199">
        <v>250</v>
      </c>
      <c r="E5199">
        <v>705</v>
      </c>
      <c r="F5199" t="s">
        <v>114</v>
      </c>
      <c r="G5199" s="2" t="s">
        <v>485</v>
      </c>
      <c r="H5199">
        <v>1</v>
      </c>
      <c r="I5199">
        <v>11.33</v>
      </c>
      <c r="J5199" s="2" t="s">
        <v>502</v>
      </c>
      <c r="K5199" s="2" t="s">
        <v>74</v>
      </c>
      <c r="M5199" t="s">
        <v>6834</v>
      </c>
      <c r="P5199" s="19" t="s">
        <v>6550</v>
      </c>
      <c r="Q5199" s="19" t="s">
        <v>25</v>
      </c>
      <c r="S5199" s="19" t="s">
        <v>129</v>
      </c>
      <c r="W5199" s="20">
        <v>41</v>
      </c>
      <c r="X5199" s="65" t="s">
        <v>6549</v>
      </c>
      <c r="Z5199" t="s">
        <v>4950</v>
      </c>
      <c r="AB5199" t="s">
        <v>119</v>
      </c>
      <c r="AC5199" t="s">
        <v>6563</v>
      </c>
      <c r="AD5199" s="2" t="s">
        <v>6230</v>
      </c>
    </row>
    <row r="5200" spans="1:30" hidden="1" x14ac:dyDescent="0.25">
      <c r="A5200" s="2">
        <v>13</v>
      </c>
      <c r="B5200" t="s">
        <v>6564</v>
      </c>
      <c r="C5200">
        <v>12</v>
      </c>
      <c r="D5200">
        <v>400</v>
      </c>
      <c r="E5200">
        <v>504</v>
      </c>
      <c r="F5200" t="s">
        <v>114</v>
      </c>
      <c r="G5200" s="2" t="s">
        <v>485</v>
      </c>
      <c r="H5200">
        <v>1</v>
      </c>
      <c r="I5200">
        <v>18.39</v>
      </c>
      <c r="J5200" s="2" t="s">
        <v>502</v>
      </c>
      <c r="K5200" s="2" t="s">
        <v>74</v>
      </c>
      <c r="M5200" t="s">
        <v>6834</v>
      </c>
      <c r="O5200" s="2" t="s">
        <v>128</v>
      </c>
      <c r="P5200" s="19" t="s">
        <v>6550</v>
      </c>
      <c r="Q5200" s="19" t="s">
        <v>27</v>
      </c>
      <c r="S5200" s="19" t="s">
        <v>129</v>
      </c>
      <c r="W5200" s="20">
        <v>41</v>
      </c>
      <c r="X5200" s="65" t="s">
        <v>6549</v>
      </c>
      <c r="Z5200" t="s">
        <v>4950</v>
      </c>
      <c r="AB5200" t="s">
        <v>119</v>
      </c>
      <c r="AC5200" t="s">
        <v>6563</v>
      </c>
      <c r="AD5200" s="2" t="s">
        <v>6230</v>
      </c>
    </row>
    <row r="5201" spans="1:30" hidden="1" x14ac:dyDescent="0.25">
      <c r="A5201" s="2">
        <v>14</v>
      </c>
      <c r="B5201" t="s">
        <v>6565</v>
      </c>
      <c r="C5201">
        <v>12</v>
      </c>
      <c r="D5201">
        <v>400</v>
      </c>
      <c r="E5201">
        <v>496</v>
      </c>
      <c r="F5201" t="s">
        <v>114</v>
      </c>
      <c r="G5201" s="2" t="s">
        <v>485</v>
      </c>
      <c r="H5201">
        <v>1</v>
      </c>
      <c r="I5201">
        <v>18.09</v>
      </c>
      <c r="J5201" s="2" t="s">
        <v>502</v>
      </c>
      <c r="K5201" s="2" t="s">
        <v>74</v>
      </c>
      <c r="M5201" t="s">
        <v>6834</v>
      </c>
      <c r="O5201" s="2" t="s">
        <v>128</v>
      </c>
      <c r="P5201" s="19" t="s">
        <v>6550</v>
      </c>
      <c r="Q5201" s="19" t="s">
        <v>27</v>
      </c>
      <c r="S5201" s="19" t="s">
        <v>129</v>
      </c>
      <c r="W5201" s="20">
        <v>41</v>
      </c>
      <c r="X5201" s="65" t="s">
        <v>6549</v>
      </c>
      <c r="Z5201" t="s">
        <v>4950</v>
      </c>
      <c r="AB5201" t="s">
        <v>119</v>
      </c>
      <c r="AC5201" t="s">
        <v>6563</v>
      </c>
      <c r="AD5201" s="2" t="s">
        <v>6230</v>
      </c>
    </row>
    <row r="5202" spans="1:30" hidden="1" x14ac:dyDescent="0.25">
      <c r="A5202" s="2">
        <v>15</v>
      </c>
      <c r="B5202" t="s">
        <v>6566</v>
      </c>
      <c r="C5202">
        <v>12</v>
      </c>
      <c r="D5202">
        <v>188</v>
      </c>
      <c r="E5202">
        <v>190</v>
      </c>
      <c r="F5202" t="s">
        <v>114</v>
      </c>
      <c r="G5202" s="2" t="s">
        <v>485</v>
      </c>
      <c r="H5202">
        <v>2</v>
      </c>
      <c r="I5202">
        <v>4</v>
      </c>
      <c r="J5202" s="2" t="s">
        <v>502</v>
      </c>
      <c r="K5202" s="2" t="s">
        <v>74</v>
      </c>
      <c r="M5202" t="s">
        <v>6834</v>
      </c>
      <c r="P5202" s="19" t="s">
        <v>6550</v>
      </c>
      <c r="Q5202" s="19" t="s">
        <v>25</v>
      </c>
      <c r="S5202" s="19" t="s">
        <v>129</v>
      </c>
      <c r="W5202" s="20">
        <v>41</v>
      </c>
      <c r="X5202" s="65" t="s">
        <v>6549</v>
      </c>
      <c r="Z5202" t="s">
        <v>4950</v>
      </c>
      <c r="AB5202" t="s">
        <v>119</v>
      </c>
      <c r="AC5202" t="s">
        <v>6563</v>
      </c>
      <c r="AD5202" s="2" t="s">
        <v>6230</v>
      </c>
    </row>
    <row r="5203" spans="1:30" hidden="1" x14ac:dyDescent="0.25">
      <c r="A5203" s="2">
        <v>16</v>
      </c>
      <c r="B5203" t="s">
        <v>6567</v>
      </c>
      <c r="C5203">
        <v>12</v>
      </c>
      <c r="D5203">
        <v>190</v>
      </c>
      <c r="E5203">
        <v>192</v>
      </c>
      <c r="F5203" t="s">
        <v>114</v>
      </c>
      <c r="G5203" s="2" t="s">
        <v>485</v>
      </c>
      <c r="H5203">
        <v>2</v>
      </c>
      <c r="I5203">
        <v>4.08</v>
      </c>
      <c r="J5203" s="2" t="s">
        <v>502</v>
      </c>
      <c r="K5203" s="2" t="s">
        <v>74</v>
      </c>
      <c r="M5203" t="s">
        <v>6834</v>
      </c>
      <c r="P5203" s="19" t="s">
        <v>6550</v>
      </c>
      <c r="Q5203" s="19" t="s">
        <v>25</v>
      </c>
      <c r="S5203" s="19" t="s">
        <v>129</v>
      </c>
      <c r="W5203" s="20">
        <v>41</v>
      </c>
      <c r="X5203" s="65" t="s">
        <v>6549</v>
      </c>
      <c r="Z5203" t="s">
        <v>4950</v>
      </c>
      <c r="AB5203" t="s">
        <v>119</v>
      </c>
      <c r="AC5203" t="s">
        <v>6563</v>
      </c>
      <c r="AD5203" s="2" t="s">
        <v>6230</v>
      </c>
    </row>
    <row r="5204" spans="1:30" hidden="1" x14ac:dyDescent="0.25">
      <c r="A5204" s="2">
        <v>17</v>
      </c>
      <c r="B5204" t="s">
        <v>6568</v>
      </c>
      <c r="C5204">
        <v>12</v>
      </c>
      <c r="D5204">
        <v>190</v>
      </c>
      <c r="E5204">
        <v>230</v>
      </c>
      <c r="F5204" t="s">
        <v>114</v>
      </c>
      <c r="G5204" s="2" t="s">
        <v>485</v>
      </c>
      <c r="H5204">
        <v>1</v>
      </c>
      <c r="I5204">
        <v>2.42</v>
      </c>
      <c r="J5204" s="2" t="s">
        <v>502</v>
      </c>
      <c r="K5204" s="2" t="s">
        <v>74</v>
      </c>
      <c r="M5204" t="s">
        <v>6834</v>
      </c>
      <c r="P5204" s="19" t="s">
        <v>6550</v>
      </c>
      <c r="Q5204" s="19" t="s">
        <v>25</v>
      </c>
      <c r="S5204" s="19" t="s">
        <v>129</v>
      </c>
      <c r="W5204" s="20">
        <v>41</v>
      </c>
      <c r="X5204" s="65" t="s">
        <v>6549</v>
      </c>
      <c r="Z5204" t="s">
        <v>4950</v>
      </c>
      <c r="AB5204" t="s">
        <v>119</v>
      </c>
      <c r="AC5204" t="s">
        <v>6563</v>
      </c>
      <c r="AD5204" s="2" t="s">
        <v>6230</v>
      </c>
    </row>
    <row r="5205" spans="1:30" hidden="1" x14ac:dyDescent="0.25">
      <c r="A5205" s="2">
        <v>18</v>
      </c>
      <c r="B5205" t="s">
        <v>6569</v>
      </c>
      <c r="C5205">
        <v>12</v>
      </c>
      <c r="D5205">
        <v>190</v>
      </c>
      <c r="E5205">
        <v>193</v>
      </c>
      <c r="F5205" t="s">
        <v>114</v>
      </c>
      <c r="G5205" s="2" t="s">
        <v>485</v>
      </c>
      <c r="H5205">
        <v>2</v>
      </c>
      <c r="I5205">
        <v>4.1100000000000003</v>
      </c>
      <c r="J5205" s="2" t="s">
        <v>502</v>
      </c>
      <c r="K5205" s="2" t="s">
        <v>74</v>
      </c>
      <c r="M5205" t="s">
        <v>6834</v>
      </c>
      <c r="P5205" s="19" t="s">
        <v>6550</v>
      </c>
      <c r="Q5205" s="19" t="s">
        <v>25</v>
      </c>
      <c r="S5205" s="19" t="s">
        <v>129</v>
      </c>
      <c r="W5205" s="20">
        <v>41</v>
      </c>
      <c r="X5205" s="65" t="s">
        <v>6549</v>
      </c>
      <c r="Z5205" t="s">
        <v>4950</v>
      </c>
      <c r="AB5205" t="s">
        <v>119</v>
      </c>
      <c r="AC5205" t="s">
        <v>6563</v>
      </c>
      <c r="AD5205" s="2" t="s">
        <v>6230</v>
      </c>
    </row>
    <row r="5206" spans="1:30" hidden="1" x14ac:dyDescent="0.25">
      <c r="A5206" s="2">
        <v>19</v>
      </c>
      <c r="B5206" t="s">
        <v>6571</v>
      </c>
      <c r="C5206">
        <v>12</v>
      </c>
      <c r="D5206">
        <v>116</v>
      </c>
      <c r="E5206">
        <v>339</v>
      </c>
      <c r="F5206" t="s">
        <v>114</v>
      </c>
      <c r="G5206" s="2" t="s">
        <v>485</v>
      </c>
      <c r="H5206">
        <v>1</v>
      </c>
      <c r="I5206">
        <v>2.19</v>
      </c>
      <c r="J5206" s="2" t="s">
        <v>502</v>
      </c>
      <c r="K5206" s="2" t="s">
        <v>74</v>
      </c>
      <c r="M5206" t="s">
        <v>6834</v>
      </c>
      <c r="P5206" s="19" t="s">
        <v>6550</v>
      </c>
      <c r="Q5206" s="19" t="s">
        <v>25</v>
      </c>
      <c r="S5206" s="19" t="s">
        <v>129</v>
      </c>
      <c r="W5206" s="20">
        <v>41</v>
      </c>
      <c r="X5206" s="65" t="s">
        <v>6549</v>
      </c>
      <c r="Z5206" t="s">
        <v>4950</v>
      </c>
      <c r="AB5206" t="s">
        <v>119</v>
      </c>
      <c r="AC5206" t="s">
        <v>6563</v>
      </c>
      <c r="AD5206" s="2" t="s">
        <v>6230</v>
      </c>
    </row>
    <row r="5207" spans="1:30" hidden="1" x14ac:dyDescent="0.25">
      <c r="A5207" s="2">
        <v>20</v>
      </c>
      <c r="B5207" t="s">
        <v>6573</v>
      </c>
      <c r="C5207">
        <v>12</v>
      </c>
      <c r="D5207">
        <v>116</v>
      </c>
      <c r="E5207">
        <v>334</v>
      </c>
      <c r="F5207" t="s">
        <v>114</v>
      </c>
      <c r="G5207" s="2" t="s">
        <v>485</v>
      </c>
      <c r="H5207">
        <v>1</v>
      </c>
      <c r="I5207">
        <v>2.19</v>
      </c>
      <c r="J5207" s="2" t="s">
        <v>502</v>
      </c>
      <c r="K5207" s="2" t="s">
        <v>74</v>
      </c>
      <c r="M5207" t="s">
        <v>6834</v>
      </c>
      <c r="P5207" s="19" t="s">
        <v>6550</v>
      </c>
      <c r="Q5207" s="19" t="s">
        <v>25</v>
      </c>
      <c r="S5207" s="19" t="s">
        <v>129</v>
      </c>
      <c r="W5207" s="20">
        <v>41</v>
      </c>
      <c r="X5207" s="65" t="s">
        <v>6549</v>
      </c>
      <c r="Z5207" t="s">
        <v>4950</v>
      </c>
      <c r="AB5207" t="s">
        <v>119</v>
      </c>
      <c r="AC5207" t="s">
        <v>6563</v>
      </c>
      <c r="AD5207" s="2" t="s">
        <v>6230</v>
      </c>
    </row>
    <row r="5208" spans="1:30" hidden="1" x14ac:dyDescent="0.25">
      <c r="A5208" s="2">
        <v>21</v>
      </c>
      <c r="B5208" t="s">
        <v>6575</v>
      </c>
      <c r="C5208">
        <v>12</v>
      </c>
      <c r="D5208">
        <v>137</v>
      </c>
      <c r="E5208">
        <v>392</v>
      </c>
      <c r="F5208" t="s">
        <v>114</v>
      </c>
      <c r="G5208" s="2" t="s">
        <v>485</v>
      </c>
      <c r="H5208">
        <v>1</v>
      </c>
      <c r="I5208">
        <v>2.94</v>
      </c>
      <c r="J5208" s="2" t="s">
        <v>502</v>
      </c>
      <c r="K5208" s="2" t="s">
        <v>74</v>
      </c>
      <c r="M5208" t="s">
        <v>6834</v>
      </c>
      <c r="P5208" s="19" t="s">
        <v>6550</v>
      </c>
      <c r="Q5208" s="19" t="s">
        <v>25</v>
      </c>
      <c r="S5208" s="19" t="s">
        <v>129</v>
      </c>
      <c r="W5208" s="20">
        <v>41</v>
      </c>
      <c r="X5208" s="65" t="s">
        <v>6549</v>
      </c>
      <c r="Z5208" t="s">
        <v>4950</v>
      </c>
      <c r="AB5208" t="s">
        <v>119</v>
      </c>
      <c r="AC5208" t="s">
        <v>6563</v>
      </c>
      <c r="AD5208" s="2" t="s">
        <v>6230</v>
      </c>
    </row>
    <row r="5209" spans="1:30" hidden="1" x14ac:dyDescent="0.25">
      <c r="A5209" s="2">
        <v>22</v>
      </c>
      <c r="B5209" t="s">
        <v>6577</v>
      </c>
      <c r="C5209">
        <v>12</v>
      </c>
      <c r="D5209">
        <v>250</v>
      </c>
      <c r="E5209">
        <v>683</v>
      </c>
      <c r="F5209" t="s">
        <v>114</v>
      </c>
      <c r="G5209" s="2" t="s">
        <v>485</v>
      </c>
      <c r="H5209">
        <v>1</v>
      </c>
      <c r="I5209">
        <v>11.02</v>
      </c>
      <c r="J5209" s="2" t="s">
        <v>502</v>
      </c>
      <c r="K5209" s="2" t="s">
        <v>74</v>
      </c>
      <c r="M5209" t="s">
        <v>6834</v>
      </c>
      <c r="P5209" s="19" t="s">
        <v>6550</v>
      </c>
      <c r="Q5209" s="19" t="s">
        <v>25</v>
      </c>
      <c r="S5209" s="19" t="s">
        <v>129</v>
      </c>
      <c r="W5209" s="20">
        <v>41</v>
      </c>
      <c r="X5209" s="65" t="s">
        <v>6549</v>
      </c>
      <c r="Z5209" t="s">
        <v>4950</v>
      </c>
      <c r="AB5209" t="s">
        <v>119</v>
      </c>
      <c r="AC5209" t="s">
        <v>6563</v>
      </c>
      <c r="AD5209" s="2" t="s">
        <v>6230</v>
      </c>
    </row>
    <row r="5210" spans="1:30" hidden="1" x14ac:dyDescent="0.25">
      <c r="A5210" s="2">
        <v>23</v>
      </c>
      <c r="B5210" t="s">
        <v>6578</v>
      </c>
      <c r="C5210">
        <v>12</v>
      </c>
      <c r="D5210">
        <v>400</v>
      </c>
      <c r="E5210">
        <v>498</v>
      </c>
      <c r="F5210" t="s">
        <v>114</v>
      </c>
      <c r="G5210" s="2" t="s">
        <v>485</v>
      </c>
      <c r="H5210">
        <v>1</v>
      </c>
      <c r="I5210">
        <v>18.16</v>
      </c>
      <c r="J5210" s="2" t="s">
        <v>502</v>
      </c>
      <c r="K5210" s="2" t="s">
        <v>74</v>
      </c>
      <c r="M5210" t="s">
        <v>6834</v>
      </c>
      <c r="O5210" s="2" t="s">
        <v>128</v>
      </c>
      <c r="P5210" s="19" t="s">
        <v>6550</v>
      </c>
      <c r="Q5210" s="19" t="s">
        <v>27</v>
      </c>
      <c r="S5210" s="19" t="s">
        <v>129</v>
      </c>
      <c r="W5210" s="20">
        <v>41</v>
      </c>
      <c r="X5210" s="65" t="s">
        <v>6549</v>
      </c>
      <c r="Z5210" t="s">
        <v>4950</v>
      </c>
      <c r="AB5210" t="s">
        <v>119</v>
      </c>
      <c r="AC5210" t="s">
        <v>6563</v>
      </c>
      <c r="AD5210" s="2" t="s">
        <v>6230</v>
      </c>
    </row>
    <row r="5211" spans="1:30" hidden="1" x14ac:dyDescent="0.25">
      <c r="A5211" s="2">
        <v>24</v>
      </c>
      <c r="B5211" t="s">
        <v>6579</v>
      </c>
      <c r="C5211">
        <v>12</v>
      </c>
      <c r="D5211">
        <v>400</v>
      </c>
      <c r="E5211">
        <v>502</v>
      </c>
      <c r="F5211" t="s">
        <v>114</v>
      </c>
      <c r="G5211" s="2" t="s">
        <v>485</v>
      </c>
      <c r="H5211">
        <v>1</v>
      </c>
      <c r="I5211">
        <v>18.32</v>
      </c>
      <c r="J5211" s="2" t="s">
        <v>502</v>
      </c>
      <c r="K5211" s="2" t="s">
        <v>74</v>
      </c>
      <c r="M5211" t="s">
        <v>6834</v>
      </c>
      <c r="O5211" s="2" t="s">
        <v>128</v>
      </c>
      <c r="P5211" s="19" t="s">
        <v>6550</v>
      </c>
      <c r="Q5211" s="19" t="s">
        <v>27</v>
      </c>
      <c r="S5211" s="19" t="s">
        <v>129</v>
      </c>
      <c r="W5211" s="20">
        <v>41</v>
      </c>
      <c r="X5211" s="65" t="s">
        <v>6549</v>
      </c>
      <c r="Z5211" t="s">
        <v>4950</v>
      </c>
      <c r="AB5211" t="s">
        <v>119</v>
      </c>
      <c r="AC5211" t="s">
        <v>6563</v>
      </c>
      <c r="AD5211" s="2" t="s">
        <v>6230</v>
      </c>
    </row>
    <row r="5212" spans="1:30" hidden="1" x14ac:dyDescent="0.25">
      <c r="A5212" s="2">
        <v>25</v>
      </c>
      <c r="B5212" t="s">
        <v>6580</v>
      </c>
      <c r="C5212">
        <v>12</v>
      </c>
      <c r="D5212">
        <v>115</v>
      </c>
      <c r="E5212">
        <v>350</v>
      </c>
      <c r="F5212" t="s">
        <v>114</v>
      </c>
      <c r="G5212" s="2" t="s">
        <v>485</v>
      </c>
      <c r="H5212">
        <v>2</v>
      </c>
      <c r="I5212">
        <v>4.5199999999999996</v>
      </c>
      <c r="J5212" s="2" t="s">
        <v>502</v>
      </c>
      <c r="K5212" s="2" t="s">
        <v>74</v>
      </c>
      <c r="M5212" t="s">
        <v>6834</v>
      </c>
      <c r="P5212" s="19" t="s">
        <v>6550</v>
      </c>
      <c r="Q5212" s="19" t="s">
        <v>25</v>
      </c>
      <c r="S5212" s="19" t="s">
        <v>129</v>
      </c>
      <c r="W5212" s="20">
        <v>41</v>
      </c>
      <c r="X5212" s="65" t="s">
        <v>6549</v>
      </c>
      <c r="Z5212" t="s">
        <v>4950</v>
      </c>
      <c r="AB5212" t="s">
        <v>119</v>
      </c>
      <c r="AC5212" t="s">
        <v>6563</v>
      </c>
      <c r="AD5212" s="2" t="s">
        <v>6230</v>
      </c>
    </row>
    <row r="5213" spans="1:30" hidden="1" x14ac:dyDescent="0.25">
      <c r="A5213" s="2">
        <v>26</v>
      </c>
      <c r="B5213" t="s">
        <v>6581</v>
      </c>
      <c r="C5213">
        <v>12</v>
      </c>
      <c r="D5213">
        <v>187</v>
      </c>
      <c r="E5213">
        <v>190</v>
      </c>
      <c r="F5213" t="s">
        <v>114</v>
      </c>
      <c r="G5213" s="2" t="s">
        <v>485</v>
      </c>
      <c r="H5213">
        <v>3</v>
      </c>
      <c r="I5213">
        <v>5.98</v>
      </c>
      <c r="J5213" s="2" t="s">
        <v>502</v>
      </c>
      <c r="K5213" s="2" t="s">
        <v>74</v>
      </c>
      <c r="M5213" t="s">
        <v>6834</v>
      </c>
      <c r="P5213" s="19" t="s">
        <v>6550</v>
      </c>
      <c r="Q5213" s="19" t="s">
        <v>25</v>
      </c>
      <c r="S5213" s="19" t="s">
        <v>129</v>
      </c>
      <c r="W5213" s="20">
        <v>41</v>
      </c>
      <c r="X5213" s="65" t="s">
        <v>6549</v>
      </c>
      <c r="Z5213" t="s">
        <v>4950</v>
      </c>
      <c r="AB5213" t="s">
        <v>119</v>
      </c>
      <c r="AC5213" t="s">
        <v>6563</v>
      </c>
      <c r="AD5213" s="2" t="s">
        <v>6230</v>
      </c>
    </row>
    <row r="5214" spans="1:30" hidden="1" x14ac:dyDescent="0.25">
      <c r="A5214" s="2">
        <v>27</v>
      </c>
      <c r="B5214" t="s">
        <v>6582</v>
      </c>
      <c r="C5214">
        <v>12</v>
      </c>
      <c r="D5214">
        <v>188</v>
      </c>
      <c r="E5214">
        <v>190</v>
      </c>
      <c r="F5214" t="s">
        <v>114</v>
      </c>
      <c r="G5214" s="2" t="s">
        <v>485</v>
      </c>
      <c r="H5214">
        <v>2</v>
      </c>
      <c r="I5214">
        <v>4</v>
      </c>
      <c r="J5214" s="2" t="s">
        <v>502</v>
      </c>
      <c r="K5214" s="2" t="s">
        <v>74</v>
      </c>
      <c r="M5214" t="s">
        <v>6834</v>
      </c>
      <c r="P5214" s="19" t="s">
        <v>6550</v>
      </c>
      <c r="Q5214" s="19" t="s">
        <v>25</v>
      </c>
      <c r="S5214" s="19" t="s">
        <v>129</v>
      </c>
      <c r="W5214" s="20">
        <v>41</v>
      </c>
      <c r="X5214" s="65" t="s">
        <v>6549</v>
      </c>
      <c r="Z5214" t="s">
        <v>4950</v>
      </c>
      <c r="AB5214" t="s">
        <v>119</v>
      </c>
      <c r="AC5214" t="s">
        <v>6563</v>
      </c>
      <c r="AD5214" s="2" t="s">
        <v>6230</v>
      </c>
    </row>
    <row r="5215" spans="1:30" hidden="1" x14ac:dyDescent="0.25">
      <c r="A5215" s="2">
        <v>28</v>
      </c>
      <c r="B5215" t="s">
        <v>6583</v>
      </c>
      <c r="C5215">
        <v>12</v>
      </c>
      <c r="D5215">
        <v>190</v>
      </c>
      <c r="E5215">
        <v>192</v>
      </c>
      <c r="F5215" t="s">
        <v>114</v>
      </c>
      <c r="G5215" s="2" t="s">
        <v>485</v>
      </c>
      <c r="H5215">
        <v>2</v>
      </c>
      <c r="I5215">
        <v>4.08</v>
      </c>
      <c r="J5215" s="2" t="s">
        <v>502</v>
      </c>
      <c r="K5215" s="2" t="s">
        <v>74</v>
      </c>
      <c r="M5215" t="s">
        <v>6834</v>
      </c>
      <c r="P5215" s="19" t="s">
        <v>6550</v>
      </c>
      <c r="Q5215" s="19" t="s">
        <v>25</v>
      </c>
      <c r="S5215" s="19" t="s">
        <v>129</v>
      </c>
      <c r="W5215" s="20">
        <v>41</v>
      </c>
      <c r="X5215" s="65" t="s">
        <v>6549</v>
      </c>
      <c r="Z5215" t="s">
        <v>4950</v>
      </c>
      <c r="AB5215" t="s">
        <v>119</v>
      </c>
      <c r="AC5215" t="s">
        <v>6563</v>
      </c>
      <c r="AD5215" s="2" t="s">
        <v>6230</v>
      </c>
    </row>
    <row r="5216" spans="1:30" hidden="1" x14ac:dyDescent="0.25">
      <c r="A5216" s="2">
        <v>29</v>
      </c>
      <c r="B5216" t="s">
        <v>6584</v>
      </c>
      <c r="C5216">
        <v>12</v>
      </c>
      <c r="D5216">
        <v>150</v>
      </c>
      <c r="E5216">
        <v>320</v>
      </c>
      <c r="F5216" t="s">
        <v>114</v>
      </c>
      <c r="G5216" s="2" t="s">
        <v>485</v>
      </c>
      <c r="H5216">
        <v>1</v>
      </c>
      <c r="I5216">
        <v>2.85</v>
      </c>
      <c r="J5216" s="2" t="s">
        <v>502</v>
      </c>
      <c r="K5216" s="2" t="s">
        <v>74</v>
      </c>
      <c r="M5216" t="s">
        <v>6834</v>
      </c>
      <c r="P5216" s="19" t="s">
        <v>6550</v>
      </c>
      <c r="Q5216" s="19" t="s">
        <v>25</v>
      </c>
      <c r="S5216" s="19" t="s">
        <v>129</v>
      </c>
      <c r="W5216" s="20">
        <v>41</v>
      </c>
      <c r="X5216" s="65" t="s">
        <v>6549</v>
      </c>
      <c r="Z5216" t="s">
        <v>4950</v>
      </c>
      <c r="AB5216" t="s">
        <v>119</v>
      </c>
      <c r="AC5216" t="s">
        <v>6563</v>
      </c>
      <c r="AD5216" s="2" t="s">
        <v>6230</v>
      </c>
    </row>
    <row r="5217" spans="1:30" hidden="1" x14ac:dyDescent="0.25">
      <c r="A5217" s="2">
        <v>30</v>
      </c>
      <c r="B5217" t="s">
        <v>6585</v>
      </c>
      <c r="C5217">
        <v>14</v>
      </c>
      <c r="D5217">
        <v>387</v>
      </c>
      <c r="E5217">
        <v>701</v>
      </c>
      <c r="F5217" t="s">
        <v>114</v>
      </c>
      <c r="G5217" s="2" t="s">
        <v>485</v>
      </c>
      <c r="H5217">
        <v>1</v>
      </c>
      <c r="I5217">
        <v>17.7</v>
      </c>
      <c r="J5217" s="2" t="s">
        <v>502</v>
      </c>
      <c r="K5217" s="2" t="s">
        <v>74</v>
      </c>
      <c r="M5217" t="s">
        <v>6834</v>
      </c>
      <c r="P5217" s="19" t="s">
        <v>6550</v>
      </c>
      <c r="Q5217" s="19" t="s">
        <v>25</v>
      </c>
      <c r="R5217" s="19" t="s">
        <v>129</v>
      </c>
      <c r="W5217" s="20">
        <v>41</v>
      </c>
      <c r="X5217" s="65" t="s">
        <v>6549</v>
      </c>
      <c r="Z5217" t="s">
        <v>4950</v>
      </c>
      <c r="AB5217" t="s">
        <v>119</v>
      </c>
      <c r="AC5217" t="s">
        <v>6587</v>
      </c>
      <c r="AD5217" s="2" t="s">
        <v>121</v>
      </c>
    </row>
    <row r="5218" spans="1:30" hidden="1" x14ac:dyDescent="0.25">
      <c r="A5218" s="2">
        <v>31</v>
      </c>
      <c r="B5218" t="s">
        <v>6588</v>
      </c>
      <c r="C5218">
        <v>14</v>
      </c>
      <c r="D5218">
        <v>150</v>
      </c>
      <c r="E5218">
        <v>233</v>
      </c>
      <c r="F5218" t="s">
        <v>114</v>
      </c>
      <c r="G5218" s="2" t="s">
        <v>485</v>
      </c>
      <c r="H5218">
        <v>2</v>
      </c>
      <c r="I5218">
        <v>6.31</v>
      </c>
      <c r="J5218" s="2" t="s">
        <v>502</v>
      </c>
      <c r="K5218" s="2" t="s">
        <v>74</v>
      </c>
      <c r="M5218" t="s">
        <v>6834</v>
      </c>
      <c r="P5218" s="19" t="s">
        <v>6550</v>
      </c>
      <c r="Q5218" s="19" t="s">
        <v>25</v>
      </c>
      <c r="R5218" s="19" t="s">
        <v>129</v>
      </c>
      <c r="W5218" s="20">
        <v>41</v>
      </c>
      <c r="X5218" s="65" t="s">
        <v>6549</v>
      </c>
      <c r="Z5218" t="s">
        <v>4950</v>
      </c>
      <c r="AB5218" t="s">
        <v>119</v>
      </c>
      <c r="AC5218" t="s">
        <v>6587</v>
      </c>
      <c r="AD5218" s="2" t="s">
        <v>121</v>
      </c>
    </row>
    <row r="5219" spans="1:30" hidden="1" x14ac:dyDescent="0.25">
      <c r="A5219" s="2">
        <v>32</v>
      </c>
      <c r="B5219" t="s">
        <v>6589</v>
      </c>
      <c r="C5219">
        <v>14</v>
      </c>
      <c r="D5219">
        <v>90</v>
      </c>
      <c r="E5219">
        <v>150</v>
      </c>
      <c r="F5219" t="s">
        <v>114</v>
      </c>
      <c r="G5219" s="2" t="s">
        <v>485</v>
      </c>
      <c r="H5219">
        <v>13</v>
      </c>
      <c r="I5219">
        <v>12.5</v>
      </c>
      <c r="J5219" s="2" t="s">
        <v>502</v>
      </c>
      <c r="K5219" s="2" t="s">
        <v>74</v>
      </c>
      <c r="M5219" t="s">
        <v>6834</v>
      </c>
      <c r="P5219" s="19" t="s">
        <v>6550</v>
      </c>
      <c r="Q5219" s="19" t="s">
        <v>25</v>
      </c>
      <c r="R5219" s="19" t="s">
        <v>129</v>
      </c>
      <c r="W5219" s="20">
        <v>41</v>
      </c>
      <c r="X5219" s="65" t="s">
        <v>6549</v>
      </c>
      <c r="Z5219" t="s">
        <v>4950</v>
      </c>
      <c r="AB5219" t="s">
        <v>119</v>
      </c>
      <c r="AC5219" t="s">
        <v>6587</v>
      </c>
      <c r="AD5219" s="2" t="s">
        <v>121</v>
      </c>
    </row>
    <row r="5220" spans="1:30" hidden="1" x14ac:dyDescent="0.25">
      <c r="A5220" s="2">
        <v>33</v>
      </c>
      <c r="B5220" t="s">
        <v>6590</v>
      </c>
      <c r="C5220">
        <v>14</v>
      </c>
      <c r="D5220">
        <v>170</v>
      </c>
      <c r="E5220">
        <v>342</v>
      </c>
      <c r="F5220" t="s">
        <v>114</v>
      </c>
      <c r="G5220" s="2" t="s">
        <v>485</v>
      </c>
      <c r="H5220">
        <v>1</v>
      </c>
      <c r="I5220">
        <v>4.3</v>
      </c>
      <c r="J5220" s="2" t="s">
        <v>502</v>
      </c>
      <c r="K5220" s="2" t="s">
        <v>74</v>
      </c>
      <c r="M5220" t="s">
        <v>6834</v>
      </c>
      <c r="P5220" s="19" t="s">
        <v>6550</v>
      </c>
      <c r="Q5220" s="19" t="s">
        <v>25</v>
      </c>
      <c r="R5220" s="19" t="s">
        <v>129</v>
      </c>
      <c r="W5220" s="20">
        <v>41</v>
      </c>
      <c r="X5220" s="65" t="s">
        <v>6549</v>
      </c>
      <c r="Z5220" t="s">
        <v>4950</v>
      </c>
      <c r="AB5220" t="s">
        <v>119</v>
      </c>
      <c r="AC5220" t="s">
        <v>6587</v>
      </c>
      <c r="AD5220" s="2" t="s">
        <v>121</v>
      </c>
    </row>
    <row r="5221" spans="1:30" hidden="1" x14ac:dyDescent="0.25">
      <c r="A5221" s="2">
        <v>34</v>
      </c>
      <c r="B5221" t="s">
        <v>6592</v>
      </c>
      <c r="C5221">
        <v>14</v>
      </c>
      <c r="D5221">
        <v>460</v>
      </c>
      <c r="E5221">
        <v>707</v>
      </c>
      <c r="F5221" t="s">
        <v>114</v>
      </c>
      <c r="G5221" s="2" t="s">
        <v>485</v>
      </c>
      <c r="H5221">
        <v>2</v>
      </c>
      <c r="I5221">
        <v>71.48</v>
      </c>
      <c r="J5221" s="2" t="s">
        <v>502</v>
      </c>
      <c r="K5221" s="2" t="s">
        <v>74</v>
      </c>
      <c r="M5221" t="s">
        <v>6834</v>
      </c>
      <c r="P5221" s="19" t="s">
        <v>6550</v>
      </c>
      <c r="Q5221" s="19" t="s">
        <v>27</v>
      </c>
      <c r="R5221" s="19" t="s">
        <v>129</v>
      </c>
      <c r="W5221" s="20">
        <v>41</v>
      </c>
      <c r="X5221" s="65" t="s">
        <v>6549</v>
      </c>
      <c r="Z5221" t="s">
        <v>4950</v>
      </c>
      <c r="AB5221" t="s">
        <v>119</v>
      </c>
      <c r="AC5221" t="s">
        <v>6587</v>
      </c>
      <c r="AD5221" s="2" t="s">
        <v>121</v>
      </c>
    </row>
    <row r="5222" spans="1:30" hidden="1" x14ac:dyDescent="0.25">
      <c r="A5222" s="2">
        <v>35</v>
      </c>
      <c r="B5222" t="s">
        <v>6593</v>
      </c>
      <c r="C5222">
        <v>14</v>
      </c>
      <c r="D5222">
        <v>460</v>
      </c>
      <c r="E5222">
        <v>678</v>
      </c>
      <c r="F5222" t="s">
        <v>114</v>
      </c>
      <c r="G5222" s="2" t="s">
        <v>485</v>
      </c>
      <c r="H5222">
        <v>3</v>
      </c>
      <c r="I5222">
        <v>102.83</v>
      </c>
      <c r="J5222" s="2" t="s">
        <v>502</v>
      </c>
      <c r="K5222" s="2" t="s">
        <v>74</v>
      </c>
      <c r="M5222" t="s">
        <v>6834</v>
      </c>
      <c r="P5222" s="19" t="s">
        <v>6550</v>
      </c>
      <c r="Q5222" s="19" t="s">
        <v>27</v>
      </c>
      <c r="R5222" s="19" t="s">
        <v>129</v>
      </c>
      <c r="W5222" s="20">
        <v>41</v>
      </c>
      <c r="X5222" s="65" t="s">
        <v>6549</v>
      </c>
      <c r="Z5222" t="s">
        <v>4950</v>
      </c>
      <c r="AB5222" t="s">
        <v>119</v>
      </c>
      <c r="AC5222" t="s">
        <v>6587</v>
      </c>
      <c r="AD5222" s="2" t="s">
        <v>121</v>
      </c>
    </row>
    <row r="5223" spans="1:30" hidden="1" x14ac:dyDescent="0.25">
      <c r="A5223" s="2">
        <v>36</v>
      </c>
      <c r="B5223" t="s">
        <v>6594</v>
      </c>
      <c r="C5223">
        <v>14</v>
      </c>
      <c r="D5223">
        <v>460</v>
      </c>
      <c r="E5223">
        <v>708</v>
      </c>
      <c r="F5223" t="s">
        <v>114</v>
      </c>
      <c r="G5223" s="2" t="s">
        <v>485</v>
      </c>
      <c r="H5223">
        <v>1</v>
      </c>
      <c r="I5223">
        <v>35.79</v>
      </c>
      <c r="J5223" s="2" t="s">
        <v>502</v>
      </c>
      <c r="K5223" s="2" t="s">
        <v>74</v>
      </c>
      <c r="M5223" t="s">
        <v>6834</v>
      </c>
      <c r="P5223" s="19" t="s">
        <v>6550</v>
      </c>
      <c r="Q5223" s="19" t="s">
        <v>27</v>
      </c>
      <c r="R5223" s="19" t="s">
        <v>129</v>
      </c>
      <c r="W5223" s="20">
        <v>41</v>
      </c>
      <c r="X5223" s="65" t="s">
        <v>6549</v>
      </c>
      <c r="Z5223" t="s">
        <v>4950</v>
      </c>
      <c r="AB5223" t="s">
        <v>119</v>
      </c>
      <c r="AC5223" t="s">
        <v>6587</v>
      </c>
      <c r="AD5223" s="2" t="s">
        <v>121</v>
      </c>
    </row>
    <row r="5224" spans="1:30" hidden="1" x14ac:dyDescent="0.25">
      <c r="A5224" s="2">
        <v>37</v>
      </c>
      <c r="B5224" t="s">
        <v>6595</v>
      </c>
      <c r="C5224">
        <v>14</v>
      </c>
      <c r="D5224">
        <v>460</v>
      </c>
      <c r="E5224">
        <v>772</v>
      </c>
      <c r="F5224" t="s">
        <v>114</v>
      </c>
      <c r="G5224" s="2" t="s">
        <v>485</v>
      </c>
      <c r="H5224">
        <v>1</v>
      </c>
      <c r="I5224">
        <v>30.86</v>
      </c>
      <c r="J5224" s="2" t="s">
        <v>502</v>
      </c>
      <c r="K5224" s="2" t="s">
        <v>74</v>
      </c>
      <c r="M5224" t="s">
        <v>6834</v>
      </c>
      <c r="P5224" s="19" t="s">
        <v>6550</v>
      </c>
      <c r="Q5224" s="19" t="s">
        <v>27</v>
      </c>
      <c r="R5224" s="19" t="s">
        <v>129</v>
      </c>
      <c r="W5224" s="20">
        <v>41</v>
      </c>
      <c r="X5224" s="65" t="s">
        <v>6549</v>
      </c>
      <c r="Z5224" t="s">
        <v>4950</v>
      </c>
      <c r="AB5224" t="s">
        <v>119</v>
      </c>
      <c r="AC5224" t="s">
        <v>6587</v>
      </c>
      <c r="AD5224" s="2" t="s">
        <v>121</v>
      </c>
    </row>
    <row r="5225" spans="1:30" hidden="1" x14ac:dyDescent="0.25">
      <c r="A5225" s="2">
        <v>38</v>
      </c>
      <c r="B5225" t="s">
        <v>6596</v>
      </c>
      <c r="C5225">
        <v>14</v>
      </c>
      <c r="D5225">
        <v>460</v>
      </c>
      <c r="E5225">
        <v>618</v>
      </c>
      <c r="F5225" t="s">
        <v>114</v>
      </c>
      <c r="G5225" s="2" t="s">
        <v>485</v>
      </c>
      <c r="H5225">
        <v>1</v>
      </c>
      <c r="I5225">
        <v>31.24</v>
      </c>
      <c r="J5225" s="2" t="s">
        <v>502</v>
      </c>
      <c r="K5225" s="2" t="s">
        <v>74</v>
      </c>
      <c r="M5225" t="s">
        <v>6834</v>
      </c>
      <c r="P5225" s="19" t="s">
        <v>6550</v>
      </c>
      <c r="Q5225" s="19" t="s">
        <v>27</v>
      </c>
      <c r="R5225" s="19" t="s">
        <v>129</v>
      </c>
      <c r="W5225" s="20">
        <v>41</v>
      </c>
      <c r="X5225" s="65" t="s">
        <v>6549</v>
      </c>
      <c r="Z5225" t="s">
        <v>4950</v>
      </c>
      <c r="AB5225" t="s">
        <v>119</v>
      </c>
      <c r="AC5225" t="s">
        <v>6587</v>
      </c>
      <c r="AD5225" s="2" t="s">
        <v>121</v>
      </c>
    </row>
    <row r="5226" spans="1:30" hidden="1" x14ac:dyDescent="0.25">
      <c r="A5226" s="2">
        <v>39</v>
      </c>
      <c r="B5226" t="s">
        <v>6597</v>
      </c>
      <c r="C5226">
        <v>14</v>
      </c>
      <c r="D5226">
        <v>90</v>
      </c>
      <c r="E5226">
        <v>150</v>
      </c>
      <c r="F5226" t="s">
        <v>114</v>
      </c>
      <c r="G5226" s="2" t="s">
        <v>485</v>
      </c>
      <c r="H5226">
        <v>10</v>
      </c>
      <c r="I5226">
        <v>9.6199999999999992</v>
      </c>
      <c r="J5226" s="2" t="s">
        <v>502</v>
      </c>
      <c r="K5226" s="2" t="s">
        <v>74</v>
      </c>
      <c r="M5226" t="s">
        <v>6834</v>
      </c>
      <c r="P5226" s="19" t="s">
        <v>6550</v>
      </c>
      <c r="Q5226" s="19" t="s">
        <v>25</v>
      </c>
      <c r="R5226" s="19" t="s">
        <v>129</v>
      </c>
      <c r="W5226" s="20">
        <v>41</v>
      </c>
      <c r="X5226" s="65" t="s">
        <v>6549</v>
      </c>
      <c r="Z5226" t="s">
        <v>4950</v>
      </c>
      <c r="AB5226" t="s">
        <v>119</v>
      </c>
      <c r="AC5226" t="s">
        <v>6587</v>
      </c>
      <c r="AD5226" s="2" t="s">
        <v>121</v>
      </c>
    </row>
    <row r="5227" spans="1:30" hidden="1" x14ac:dyDescent="0.25">
      <c r="A5227" s="2">
        <v>40</v>
      </c>
      <c r="B5227" t="s">
        <v>6598</v>
      </c>
      <c r="C5227">
        <v>14</v>
      </c>
      <c r="D5227">
        <v>460</v>
      </c>
      <c r="E5227">
        <v>707</v>
      </c>
      <c r="F5227" t="s">
        <v>114</v>
      </c>
      <c r="G5227" s="2" t="s">
        <v>485</v>
      </c>
      <c r="H5227">
        <v>1</v>
      </c>
      <c r="I5227">
        <v>35.74</v>
      </c>
      <c r="J5227" s="2" t="s">
        <v>502</v>
      </c>
      <c r="K5227" s="2" t="s">
        <v>74</v>
      </c>
      <c r="M5227" t="s">
        <v>6834</v>
      </c>
      <c r="P5227" s="19" t="s">
        <v>6550</v>
      </c>
      <c r="Q5227" s="19" t="s">
        <v>27</v>
      </c>
      <c r="R5227" s="19" t="s">
        <v>129</v>
      </c>
      <c r="W5227" s="20">
        <v>41</v>
      </c>
      <c r="X5227" s="65" t="s">
        <v>6549</v>
      </c>
      <c r="Z5227" t="s">
        <v>4950</v>
      </c>
      <c r="AB5227" t="s">
        <v>119</v>
      </c>
      <c r="AC5227" t="s">
        <v>6587</v>
      </c>
      <c r="AD5227" s="2" t="s">
        <v>121</v>
      </c>
    </row>
    <row r="5228" spans="1:30" hidden="1" x14ac:dyDescent="0.25">
      <c r="A5228" s="2">
        <v>41</v>
      </c>
      <c r="B5228" t="s">
        <v>6599</v>
      </c>
      <c r="C5228">
        <v>14</v>
      </c>
      <c r="D5228">
        <v>460</v>
      </c>
      <c r="E5228">
        <v>678</v>
      </c>
      <c r="F5228" t="s">
        <v>114</v>
      </c>
      <c r="G5228" s="2" t="s">
        <v>485</v>
      </c>
      <c r="H5228">
        <v>3</v>
      </c>
      <c r="I5228">
        <v>102.83</v>
      </c>
      <c r="J5228" s="2" t="s">
        <v>502</v>
      </c>
      <c r="K5228" s="2" t="s">
        <v>74</v>
      </c>
      <c r="M5228" t="s">
        <v>6834</v>
      </c>
      <c r="P5228" s="19" t="s">
        <v>6550</v>
      </c>
      <c r="Q5228" s="19" t="s">
        <v>27</v>
      </c>
      <c r="R5228" s="19" t="s">
        <v>129</v>
      </c>
      <c r="W5228" s="20">
        <v>41</v>
      </c>
      <c r="X5228" s="65" t="s">
        <v>6549</v>
      </c>
      <c r="Z5228" t="s">
        <v>4950</v>
      </c>
      <c r="AB5228" t="s">
        <v>119</v>
      </c>
      <c r="AC5228" t="s">
        <v>6587</v>
      </c>
      <c r="AD5228" s="2" t="s">
        <v>121</v>
      </c>
    </row>
    <row r="5229" spans="1:30" hidden="1" x14ac:dyDescent="0.25">
      <c r="A5229" s="2">
        <v>42</v>
      </c>
      <c r="B5229" t="s">
        <v>6600</v>
      </c>
      <c r="C5229">
        <v>14</v>
      </c>
      <c r="D5229">
        <v>460</v>
      </c>
      <c r="E5229">
        <v>770</v>
      </c>
      <c r="F5229" t="s">
        <v>114</v>
      </c>
      <c r="G5229" s="2" t="s">
        <v>485</v>
      </c>
      <c r="H5229">
        <v>1</v>
      </c>
      <c r="I5229">
        <v>38.93</v>
      </c>
      <c r="J5229" s="2" t="s">
        <v>502</v>
      </c>
      <c r="K5229" s="2" t="s">
        <v>74</v>
      </c>
      <c r="M5229" t="s">
        <v>6834</v>
      </c>
      <c r="P5229" s="19" t="s">
        <v>6550</v>
      </c>
      <c r="Q5229" s="19" t="s">
        <v>27</v>
      </c>
      <c r="R5229" s="19" t="s">
        <v>129</v>
      </c>
      <c r="W5229" s="20">
        <v>41</v>
      </c>
      <c r="X5229" s="65" t="s">
        <v>6549</v>
      </c>
      <c r="Z5229" t="s">
        <v>4950</v>
      </c>
      <c r="AB5229" t="s">
        <v>119</v>
      </c>
      <c r="AC5229" t="s">
        <v>6587</v>
      </c>
      <c r="AD5229" s="2" t="s">
        <v>121</v>
      </c>
    </row>
    <row r="5230" spans="1:30" hidden="1" x14ac:dyDescent="0.25">
      <c r="A5230" s="2">
        <v>43</v>
      </c>
      <c r="B5230" t="s">
        <v>6601</v>
      </c>
      <c r="C5230">
        <v>14</v>
      </c>
      <c r="D5230">
        <v>222</v>
      </c>
      <c r="E5230">
        <v>472</v>
      </c>
      <c r="F5230" t="s">
        <v>114</v>
      </c>
      <c r="G5230" s="2" t="s">
        <v>485</v>
      </c>
      <c r="H5230">
        <v>1</v>
      </c>
      <c r="I5230">
        <v>6.5</v>
      </c>
      <c r="J5230" s="2" t="s">
        <v>502</v>
      </c>
      <c r="K5230" s="2" t="s">
        <v>74</v>
      </c>
      <c r="M5230" t="s">
        <v>6834</v>
      </c>
      <c r="P5230" s="19" t="s">
        <v>6550</v>
      </c>
      <c r="Q5230" s="19" t="s">
        <v>25</v>
      </c>
      <c r="R5230" s="19" t="s">
        <v>129</v>
      </c>
      <c r="W5230" s="20">
        <v>41</v>
      </c>
      <c r="X5230" s="65" t="s">
        <v>6549</v>
      </c>
      <c r="Z5230" t="s">
        <v>4950</v>
      </c>
      <c r="AB5230" t="s">
        <v>119</v>
      </c>
      <c r="AC5230" t="s">
        <v>6587</v>
      </c>
      <c r="AD5230" s="2" t="s">
        <v>121</v>
      </c>
    </row>
    <row r="5231" spans="1:30" hidden="1" x14ac:dyDescent="0.25">
      <c r="A5231" s="2">
        <v>44</v>
      </c>
      <c r="B5231" t="s">
        <v>6603</v>
      </c>
      <c r="C5231">
        <v>14</v>
      </c>
      <c r="D5231">
        <v>150</v>
      </c>
      <c r="E5231">
        <v>233</v>
      </c>
      <c r="F5231" t="s">
        <v>114</v>
      </c>
      <c r="G5231" s="2" t="s">
        <v>485</v>
      </c>
      <c r="H5231">
        <v>6</v>
      </c>
      <c r="I5231">
        <v>18.940000000000001</v>
      </c>
      <c r="J5231" s="2" t="s">
        <v>502</v>
      </c>
      <c r="K5231" s="2" t="s">
        <v>74</v>
      </c>
      <c r="M5231" t="s">
        <v>6834</v>
      </c>
      <c r="P5231" s="19" t="s">
        <v>6550</v>
      </c>
      <c r="Q5231" s="19" t="s">
        <v>25</v>
      </c>
      <c r="R5231" s="19" t="s">
        <v>129</v>
      </c>
      <c r="W5231" s="20">
        <v>41</v>
      </c>
      <c r="X5231" s="65" t="s">
        <v>6549</v>
      </c>
      <c r="Z5231" t="s">
        <v>4950</v>
      </c>
      <c r="AB5231" t="s">
        <v>119</v>
      </c>
      <c r="AC5231" t="s">
        <v>6587</v>
      </c>
      <c r="AD5231" s="2" t="s">
        <v>121</v>
      </c>
    </row>
    <row r="5232" spans="1:30" hidden="1" x14ac:dyDescent="0.25">
      <c r="A5232" s="2">
        <v>45</v>
      </c>
      <c r="B5232" t="s">
        <v>6604</v>
      </c>
      <c r="C5232">
        <v>14</v>
      </c>
      <c r="D5232">
        <v>75</v>
      </c>
      <c r="E5232">
        <v>175</v>
      </c>
      <c r="F5232" t="s">
        <v>114</v>
      </c>
      <c r="G5232" s="2" t="s">
        <v>485</v>
      </c>
      <c r="H5232">
        <v>3</v>
      </c>
      <c r="I5232">
        <v>2.8</v>
      </c>
      <c r="J5232" s="2" t="s">
        <v>502</v>
      </c>
      <c r="K5232" s="2" t="s">
        <v>74</v>
      </c>
      <c r="M5232" t="s">
        <v>6834</v>
      </c>
      <c r="P5232" s="19" t="s">
        <v>6550</v>
      </c>
      <c r="Q5232" s="19" t="s">
        <v>25</v>
      </c>
      <c r="R5232" s="19" t="s">
        <v>129</v>
      </c>
      <c r="W5232" s="20">
        <v>41</v>
      </c>
      <c r="X5232" s="65" t="s">
        <v>6549</v>
      </c>
      <c r="Z5232" t="s">
        <v>4950</v>
      </c>
      <c r="AB5232" t="s">
        <v>119</v>
      </c>
      <c r="AC5232" t="s">
        <v>6587</v>
      </c>
      <c r="AD5232" s="2" t="s">
        <v>121</v>
      </c>
    </row>
    <row r="5233" spans="1:30" hidden="1" x14ac:dyDescent="0.25">
      <c r="A5233" s="2">
        <v>46</v>
      </c>
      <c r="B5233" t="s">
        <v>6605</v>
      </c>
      <c r="C5233">
        <v>14</v>
      </c>
      <c r="D5233">
        <v>90</v>
      </c>
      <c r="E5233">
        <v>150</v>
      </c>
      <c r="F5233" t="s">
        <v>114</v>
      </c>
      <c r="G5233" s="2" t="s">
        <v>485</v>
      </c>
      <c r="H5233">
        <v>8</v>
      </c>
      <c r="I5233">
        <v>7.69</v>
      </c>
      <c r="J5233" s="2" t="s">
        <v>502</v>
      </c>
      <c r="K5233" s="2" t="s">
        <v>74</v>
      </c>
      <c r="M5233" t="s">
        <v>6834</v>
      </c>
      <c r="P5233" s="19" t="s">
        <v>6550</v>
      </c>
      <c r="Q5233" s="19" t="s">
        <v>25</v>
      </c>
      <c r="R5233" s="19" t="s">
        <v>129</v>
      </c>
      <c r="W5233" s="20">
        <v>41</v>
      </c>
      <c r="X5233" s="65" t="s">
        <v>6549</v>
      </c>
      <c r="Z5233" t="s">
        <v>4950</v>
      </c>
      <c r="AB5233" t="s">
        <v>119</v>
      </c>
      <c r="AC5233" t="s">
        <v>6587</v>
      </c>
      <c r="AD5233" s="2" t="s">
        <v>121</v>
      </c>
    </row>
    <row r="5234" spans="1:30" hidden="1" x14ac:dyDescent="0.25">
      <c r="A5234" s="2">
        <v>47</v>
      </c>
      <c r="B5234" t="s">
        <v>6606</v>
      </c>
      <c r="C5234">
        <v>14</v>
      </c>
      <c r="D5234">
        <v>488</v>
      </c>
      <c r="E5234">
        <v>773</v>
      </c>
      <c r="F5234" t="s">
        <v>114</v>
      </c>
      <c r="G5234" s="2" t="s">
        <v>485</v>
      </c>
      <c r="H5234">
        <v>1</v>
      </c>
      <c r="I5234">
        <v>23.62</v>
      </c>
      <c r="J5234" s="2" t="s">
        <v>502</v>
      </c>
      <c r="K5234" s="2" t="s">
        <v>74</v>
      </c>
      <c r="M5234" t="s">
        <v>6834</v>
      </c>
      <c r="P5234" s="19" t="s">
        <v>6550</v>
      </c>
      <c r="Q5234" s="19" t="s">
        <v>25</v>
      </c>
      <c r="R5234" s="19" t="s">
        <v>129</v>
      </c>
      <c r="W5234" s="20">
        <v>41</v>
      </c>
      <c r="X5234" s="65" t="s">
        <v>6549</v>
      </c>
      <c r="Z5234" t="s">
        <v>4950</v>
      </c>
      <c r="AB5234" t="s">
        <v>119</v>
      </c>
      <c r="AC5234" t="s">
        <v>6587</v>
      </c>
      <c r="AD5234" s="2" t="s">
        <v>121</v>
      </c>
    </row>
    <row r="5235" spans="1:30" hidden="1" x14ac:dyDescent="0.25">
      <c r="A5235" s="2">
        <v>48</v>
      </c>
      <c r="B5235" t="s">
        <v>6607</v>
      </c>
      <c r="C5235">
        <v>14</v>
      </c>
      <c r="D5235">
        <v>345</v>
      </c>
      <c r="E5235">
        <v>615</v>
      </c>
      <c r="F5235" t="s">
        <v>114</v>
      </c>
      <c r="G5235" s="2" t="s">
        <v>485</v>
      </c>
      <c r="H5235">
        <v>1</v>
      </c>
      <c r="I5235">
        <v>13.93</v>
      </c>
      <c r="J5235" s="2" t="s">
        <v>502</v>
      </c>
      <c r="K5235" s="2" t="s">
        <v>74</v>
      </c>
      <c r="M5235" t="s">
        <v>6834</v>
      </c>
      <c r="P5235" s="19" t="s">
        <v>6550</v>
      </c>
      <c r="Q5235" s="19" t="s">
        <v>25</v>
      </c>
      <c r="R5235" s="19" t="s">
        <v>129</v>
      </c>
      <c r="W5235" s="20">
        <v>41</v>
      </c>
      <c r="X5235" s="65" t="s">
        <v>6549</v>
      </c>
      <c r="Z5235" t="s">
        <v>4950</v>
      </c>
      <c r="AB5235" t="s">
        <v>119</v>
      </c>
      <c r="AC5235" t="s">
        <v>6587</v>
      </c>
      <c r="AD5235" s="2" t="s">
        <v>121</v>
      </c>
    </row>
    <row r="5236" spans="1:30" hidden="1" x14ac:dyDescent="0.25">
      <c r="A5236" s="2">
        <v>49</v>
      </c>
      <c r="B5236" t="s">
        <v>6608</v>
      </c>
      <c r="C5236">
        <v>14</v>
      </c>
      <c r="D5236">
        <v>250</v>
      </c>
      <c r="E5236">
        <v>292</v>
      </c>
      <c r="F5236" t="s">
        <v>114</v>
      </c>
      <c r="G5236" s="2" t="s">
        <v>485</v>
      </c>
      <c r="H5236">
        <v>1</v>
      </c>
      <c r="I5236">
        <v>5.05</v>
      </c>
      <c r="J5236" s="2" t="s">
        <v>502</v>
      </c>
      <c r="K5236" s="2" t="s">
        <v>74</v>
      </c>
      <c r="M5236" t="s">
        <v>6834</v>
      </c>
      <c r="P5236" s="19" t="s">
        <v>6550</v>
      </c>
      <c r="Q5236" s="19" t="s">
        <v>25</v>
      </c>
      <c r="R5236" s="19" t="s">
        <v>129</v>
      </c>
      <c r="W5236" s="20">
        <v>41</v>
      </c>
      <c r="X5236" s="65" t="s">
        <v>6549</v>
      </c>
      <c r="Z5236" t="s">
        <v>4950</v>
      </c>
      <c r="AB5236" t="s">
        <v>119</v>
      </c>
      <c r="AC5236" t="s">
        <v>6587</v>
      </c>
      <c r="AD5236" s="2" t="s">
        <v>121</v>
      </c>
    </row>
    <row r="5237" spans="1:30" hidden="1" x14ac:dyDescent="0.25">
      <c r="A5237" s="2">
        <v>50</v>
      </c>
      <c r="B5237" t="s">
        <v>6609</v>
      </c>
      <c r="C5237">
        <v>14</v>
      </c>
      <c r="D5237">
        <v>950</v>
      </c>
      <c r="E5237">
        <v>2179</v>
      </c>
      <c r="F5237" t="s">
        <v>114</v>
      </c>
      <c r="G5237" s="2" t="s">
        <v>485</v>
      </c>
      <c r="H5237">
        <v>1</v>
      </c>
      <c r="I5237">
        <v>202.34</v>
      </c>
      <c r="J5237" s="2" t="s">
        <v>502</v>
      </c>
      <c r="K5237" s="2" t="s">
        <v>74</v>
      </c>
      <c r="M5237" t="s">
        <v>6834</v>
      </c>
      <c r="O5237" s="2" t="s">
        <v>128</v>
      </c>
      <c r="P5237" s="19" t="s">
        <v>6550</v>
      </c>
      <c r="Q5237" s="19" t="s">
        <v>27</v>
      </c>
      <c r="R5237" s="19" t="s">
        <v>129</v>
      </c>
      <c r="W5237" s="20">
        <v>41</v>
      </c>
      <c r="X5237" s="65" t="s">
        <v>6549</v>
      </c>
      <c r="Z5237" t="s">
        <v>4950</v>
      </c>
      <c r="AB5237" t="s">
        <v>119</v>
      </c>
      <c r="AC5237" t="s">
        <v>6587</v>
      </c>
      <c r="AD5237" s="2" t="s">
        <v>121</v>
      </c>
    </row>
    <row r="5238" spans="1:30" hidden="1" x14ac:dyDescent="0.25">
      <c r="A5238" s="2">
        <v>51</v>
      </c>
      <c r="B5238" t="s">
        <v>6610</v>
      </c>
      <c r="C5238">
        <v>14</v>
      </c>
      <c r="D5238">
        <v>460</v>
      </c>
      <c r="E5238">
        <v>678</v>
      </c>
      <c r="F5238" t="s">
        <v>114</v>
      </c>
      <c r="G5238" s="2" t="s">
        <v>485</v>
      </c>
      <c r="H5238">
        <v>1</v>
      </c>
      <c r="I5238">
        <v>34.28</v>
      </c>
      <c r="J5238" s="2" t="s">
        <v>502</v>
      </c>
      <c r="K5238" s="2" t="s">
        <v>74</v>
      </c>
      <c r="M5238" t="s">
        <v>6834</v>
      </c>
      <c r="P5238" s="19" t="s">
        <v>6550</v>
      </c>
      <c r="Q5238" s="19" t="s">
        <v>27</v>
      </c>
      <c r="R5238" s="19" t="s">
        <v>129</v>
      </c>
      <c r="W5238" s="20">
        <v>41</v>
      </c>
      <c r="X5238" s="65" t="s">
        <v>6549</v>
      </c>
      <c r="Z5238" t="s">
        <v>4950</v>
      </c>
      <c r="AB5238" t="s">
        <v>119</v>
      </c>
      <c r="AC5238" t="s">
        <v>6587</v>
      </c>
      <c r="AD5238" s="2" t="s">
        <v>121</v>
      </c>
    </row>
    <row r="5239" spans="1:30" hidden="1" x14ac:dyDescent="0.25">
      <c r="A5239" s="2">
        <v>52</v>
      </c>
      <c r="B5239" t="s">
        <v>6611</v>
      </c>
      <c r="C5239">
        <v>14</v>
      </c>
      <c r="D5239">
        <v>460</v>
      </c>
      <c r="E5239">
        <v>670</v>
      </c>
      <c r="F5239" t="s">
        <v>114</v>
      </c>
      <c r="G5239" s="2" t="s">
        <v>485</v>
      </c>
      <c r="H5239">
        <v>1</v>
      </c>
      <c r="I5239">
        <v>33.869999999999997</v>
      </c>
      <c r="J5239" s="2" t="s">
        <v>502</v>
      </c>
      <c r="K5239" s="2" t="s">
        <v>74</v>
      </c>
      <c r="M5239" t="s">
        <v>6834</v>
      </c>
      <c r="P5239" s="19" t="s">
        <v>6550</v>
      </c>
      <c r="Q5239" s="19" t="s">
        <v>27</v>
      </c>
      <c r="R5239" s="19" t="s">
        <v>129</v>
      </c>
      <c r="W5239" s="20">
        <v>41</v>
      </c>
      <c r="X5239" s="65" t="s">
        <v>6549</v>
      </c>
      <c r="Z5239" t="s">
        <v>4950</v>
      </c>
      <c r="AB5239" t="s">
        <v>119</v>
      </c>
      <c r="AC5239" t="s">
        <v>6587</v>
      </c>
      <c r="AD5239" s="2" t="s">
        <v>121</v>
      </c>
    </row>
    <row r="5240" spans="1:30" hidden="1" x14ac:dyDescent="0.25">
      <c r="A5240" s="2">
        <v>53</v>
      </c>
      <c r="B5240" t="s">
        <v>6612</v>
      </c>
      <c r="C5240">
        <v>14</v>
      </c>
      <c r="D5240">
        <v>460</v>
      </c>
      <c r="E5240">
        <v>562</v>
      </c>
      <c r="F5240" t="s">
        <v>114</v>
      </c>
      <c r="G5240" s="2" t="s">
        <v>485</v>
      </c>
      <c r="H5240">
        <v>1</v>
      </c>
      <c r="I5240">
        <v>28.41</v>
      </c>
      <c r="J5240" s="2" t="s">
        <v>502</v>
      </c>
      <c r="K5240" s="2" t="s">
        <v>74</v>
      </c>
      <c r="M5240" t="s">
        <v>6834</v>
      </c>
      <c r="P5240" s="19" t="s">
        <v>6550</v>
      </c>
      <c r="Q5240" s="19" t="s">
        <v>27</v>
      </c>
      <c r="R5240" s="19" t="s">
        <v>129</v>
      </c>
      <c r="W5240" s="20">
        <v>41</v>
      </c>
      <c r="X5240" s="65" t="s">
        <v>6549</v>
      </c>
      <c r="Z5240" t="s">
        <v>4950</v>
      </c>
      <c r="AB5240" t="s">
        <v>119</v>
      </c>
      <c r="AC5240" t="s">
        <v>6587</v>
      </c>
      <c r="AD5240" s="2" t="s">
        <v>121</v>
      </c>
    </row>
    <row r="5241" spans="1:30" hidden="1" x14ac:dyDescent="0.25">
      <c r="A5241" s="2">
        <v>54</v>
      </c>
      <c r="B5241" t="s">
        <v>6613</v>
      </c>
      <c r="C5241">
        <v>14</v>
      </c>
      <c r="D5241">
        <v>460</v>
      </c>
      <c r="E5241">
        <v>1002</v>
      </c>
      <c r="F5241" t="s">
        <v>114</v>
      </c>
      <c r="G5241" s="2" t="s">
        <v>485</v>
      </c>
      <c r="H5241">
        <v>1</v>
      </c>
      <c r="I5241">
        <v>50.43</v>
      </c>
      <c r="J5241" s="2" t="s">
        <v>502</v>
      </c>
      <c r="K5241" s="2" t="s">
        <v>74</v>
      </c>
      <c r="M5241" t="s">
        <v>6834</v>
      </c>
      <c r="P5241" s="19" t="s">
        <v>6550</v>
      </c>
      <c r="Q5241" s="19" t="s">
        <v>27</v>
      </c>
      <c r="R5241" s="19" t="s">
        <v>129</v>
      </c>
      <c r="W5241" s="20">
        <v>41</v>
      </c>
      <c r="X5241" s="65" t="s">
        <v>6549</v>
      </c>
      <c r="Z5241" t="s">
        <v>4950</v>
      </c>
      <c r="AB5241" t="s">
        <v>119</v>
      </c>
      <c r="AC5241" t="s">
        <v>6587</v>
      </c>
      <c r="AD5241" s="2" t="s">
        <v>121</v>
      </c>
    </row>
    <row r="5242" spans="1:30" hidden="1" x14ac:dyDescent="0.25">
      <c r="A5242" s="2">
        <v>55</v>
      </c>
      <c r="B5242" t="s">
        <v>6614</v>
      </c>
      <c r="C5242">
        <v>14</v>
      </c>
      <c r="D5242">
        <v>460</v>
      </c>
      <c r="E5242">
        <v>1036</v>
      </c>
      <c r="F5242" t="s">
        <v>114</v>
      </c>
      <c r="G5242" s="2" t="s">
        <v>485</v>
      </c>
      <c r="H5242">
        <v>1</v>
      </c>
      <c r="I5242">
        <v>52.37</v>
      </c>
      <c r="J5242" s="2" t="s">
        <v>502</v>
      </c>
      <c r="K5242" s="2" t="s">
        <v>74</v>
      </c>
      <c r="M5242" t="s">
        <v>6834</v>
      </c>
      <c r="P5242" s="19" t="s">
        <v>6550</v>
      </c>
      <c r="Q5242" s="19" t="s">
        <v>27</v>
      </c>
      <c r="R5242" s="19" t="s">
        <v>129</v>
      </c>
      <c r="W5242" s="20">
        <v>41</v>
      </c>
      <c r="X5242" s="65" t="s">
        <v>6549</v>
      </c>
      <c r="Z5242" t="s">
        <v>4950</v>
      </c>
      <c r="AB5242" t="s">
        <v>119</v>
      </c>
      <c r="AC5242" t="s">
        <v>6587</v>
      </c>
      <c r="AD5242" s="2" t="s">
        <v>121</v>
      </c>
    </row>
    <row r="5243" spans="1:30" hidden="1" x14ac:dyDescent="0.25">
      <c r="A5243" s="2">
        <v>56</v>
      </c>
      <c r="B5243" t="s">
        <v>6615</v>
      </c>
      <c r="C5243">
        <v>14</v>
      </c>
      <c r="D5243">
        <v>460</v>
      </c>
      <c r="E5243">
        <v>603</v>
      </c>
      <c r="F5243" t="s">
        <v>114</v>
      </c>
      <c r="G5243" s="2" t="s">
        <v>485</v>
      </c>
      <c r="H5243">
        <v>1</v>
      </c>
      <c r="I5243">
        <v>30.48</v>
      </c>
      <c r="J5243" s="2" t="s">
        <v>502</v>
      </c>
      <c r="K5243" s="2" t="s">
        <v>74</v>
      </c>
      <c r="M5243" t="s">
        <v>6834</v>
      </c>
      <c r="P5243" s="19" t="s">
        <v>6550</v>
      </c>
      <c r="Q5243" s="19" t="s">
        <v>27</v>
      </c>
      <c r="R5243" s="19" t="s">
        <v>129</v>
      </c>
      <c r="W5243" s="20">
        <v>41</v>
      </c>
      <c r="X5243" s="65" t="s">
        <v>6549</v>
      </c>
      <c r="Z5243" t="s">
        <v>4950</v>
      </c>
      <c r="AB5243" t="s">
        <v>119</v>
      </c>
      <c r="AC5243" t="s">
        <v>6587</v>
      </c>
      <c r="AD5243" s="2" t="s">
        <v>121</v>
      </c>
    </row>
    <row r="5244" spans="1:30" hidden="1" x14ac:dyDescent="0.25">
      <c r="A5244" s="2">
        <v>57</v>
      </c>
      <c r="B5244" t="s">
        <v>6616</v>
      </c>
      <c r="C5244">
        <v>14</v>
      </c>
      <c r="D5244">
        <v>460</v>
      </c>
      <c r="E5244">
        <v>719</v>
      </c>
      <c r="F5244" t="s">
        <v>114</v>
      </c>
      <c r="G5244" s="2" t="s">
        <v>485</v>
      </c>
      <c r="H5244">
        <v>1</v>
      </c>
      <c r="I5244">
        <v>29.55</v>
      </c>
      <c r="J5244" s="2" t="s">
        <v>502</v>
      </c>
      <c r="K5244" s="2" t="s">
        <v>74</v>
      </c>
      <c r="M5244" t="s">
        <v>6834</v>
      </c>
      <c r="P5244" s="19" t="s">
        <v>6550</v>
      </c>
      <c r="Q5244" s="19" t="s">
        <v>27</v>
      </c>
      <c r="R5244" s="19" t="s">
        <v>129</v>
      </c>
      <c r="W5244" s="20">
        <v>41</v>
      </c>
      <c r="X5244" s="65" t="s">
        <v>6549</v>
      </c>
      <c r="Z5244" t="s">
        <v>4950</v>
      </c>
      <c r="AB5244" t="s">
        <v>119</v>
      </c>
      <c r="AC5244" t="s">
        <v>6587</v>
      </c>
      <c r="AD5244" s="2" t="s">
        <v>121</v>
      </c>
    </row>
    <row r="5245" spans="1:30" hidden="1" x14ac:dyDescent="0.25">
      <c r="A5245" s="2">
        <v>58</v>
      </c>
      <c r="B5245" t="s">
        <v>6617</v>
      </c>
      <c r="C5245">
        <v>14</v>
      </c>
      <c r="D5245">
        <v>460</v>
      </c>
      <c r="E5245">
        <v>920</v>
      </c>
      <c r="F5245" t="s">
        <v>114</v>
      </c>
      <c r="G5245" s="2" t="s">
        <v>485</v>
      </c>
      <c r="H5245">
        <v>1</v>
      </c>
      <c r="I5245">
        <v>40.44</v>
      </c>
      <c r="J5245" s="2" t="s">
        <v>502</v>
      </c>
      <c r="K5245" s="2" t="s">
        <v>74</v>
      </c>
      <c r="M5245" t="s">
        <v>6834</v>
      </c>
      <c r="P5245" s="19" t="s">
        <v>6550</v>
      </c>
      <c r="Q5245" s="19" t="s">
        <v>27</v>
      </c>
      <c r="R5245" s="19" t="s">
        <v>129</v>
      </c>
      <c r="W5245" s="20">
        <v>41</v>
      </c>
      <c r="X5245" s="65" t="s">
        <v>6549</v>
      </c>
      <c r="Z5245" t="s">
        <v>4950</v>
      </c>
      <c r="AB5245" t="s">
        <v>119</v>
      </c>
      <c r="AC5245" t="s">
        <v>6587</v>
      </c>
      <c r="AD5245" s="2" t="s">
        <v>121</v>
      </c>
    </row>
    <row r="5246" spans="1:30" hidden="1" x14ac:dyDescent="0.25">
      <c r="A5246" s="2">
        <v>59</v>
      </c>
      <c r="B5246" t="s">
        <v>6618</v>
      </c>
      <c r="C5246">
        <v>14</v>
      </c>
      <c r="D5246">
        <v>460</v>
      </c>
      <c r="E5246">
        <v>905</v>
      </c>
      <c r="F5246" t="s">
        <v>114</v>
      </c>
      <c r="G5246" s="2" t="s">
        <v>485</v>
      </c>
      <c r="H5246">
        <v>1</v>
      </c>
      <c r="I5246">
        <v>39.89</v>
      </c>
      <c r="J5246" s="2" t="s">
        <v>502</v>
      </c>
      <c r="K5246" s="2" t="s">
        <v>74</v>
      </c>
      <c r="M5246" t="s">
        <v>6834</v>
      </c>
      <c r="P5246" s="19" t="s">
        <v>6550</v>
      </c>
      <c r="Q5246" s="19" t="s">
        <v>27</v>
      </c>
      <c r="R5246" s="19" t="s">
        <v>129</v>
      </c>
      <c r="W5246" s="20">
        <v>41</v>
      </c>
      <c r="X5246" s="65" t="s">
        <v>6549</v>
      </c>
      <c r="Z5246" t="s">
        <v>4950</v>
      </c>
      <c r="AB5246" t="s">
        <v>119</v>
      </c>
      <c r="AC5246" t="s">
        <v>6587</v>
      </c>
      <c r="AD5246" s="2" t="s">
        <v>121</v>
      </c>
    </row>
    <row r="5247" spans="1:30" hidden="1" x14ac:dyDescent="0.25">
      <c r="A5247" s="2">
        <v>60</v>
      </c>
      <c r="B5247" t="s">
        <v>6619</v>
      </c>
      <c r="C5247">
        <v>14</v>
      </c>
      <c r="D5247">
        <v>277</v>
      </c>
      <c r="E5247">
        <v>504</v>
      </c>
      <c r="F5247" t="s">
        <v>114</v>
      </c>
      <c r="G5247" s="2" t="s">
        <v>485</v>
      </c>
      <c r="H5247">
        <v>1</v>
      </c>
      <c r="I5247">
        <v>9.3800000000000008</v>
      </c>
      <c r="J5247" s="2" t="s">
        <v>502</v>
      </c>
      <c r="K5247" s="2" t="s">
        <v>74</v>
      </c>
      <c r="M5247" t="s">
        <v>6834</v>
      </c>
      <c r="P5247" s="19" t="s">
        <v>6550</v>
      </c>
      <c r="Q5247" s="19" t="s">
        <v>25</v>
      </c>
      <c r="R5247" s="19" t="s">
        <v>129</v>
      </c>
      <c r="W5247" s="20">
        <v>41</v>
      </c>
      <c r="X5247" s="65" t="s">
        <v>6549</v>
      </c>
      <c r="Z5247" t="s">
        <v>4950</v>
      </c>
      <c r="AB5247" t="s">
        <v>119</v>
      </c>
      <c r="AC5247" t="s">
        <v>6587</v>
      </c>
      <c r="AD5247" s="2" t="s">
        <v>121</v>
      </c>
    </row>
    <row r="5248" spans="1:30" hidden="1" x14ac:dyDescent="0.25">
      <c r="A5248" s="2">
        <v>61</v>
      </c>
      <c r="B5248" t="s">
        <v>6620</v>
      </c>
      <c r="C5248">
        <v>14</v>
      </c>
      <c r="D5248">
        <v>345</v>
      </c>
      <c r="E5248">
        <v>615</v>
      </c>
      <c r="F5248" t="s">
        <v>114</v>
      </c>
      <c r="G5248" s="2" t="s">
        <v>485</v>
      </c>
      <c r="H5248">
        <v>1</v>
      </c>
      <c r="I5248">
        <v>13.97</v>
      </c>
      <c r="J5248" s="2" t="s">
        <v>502</v>
      </c>
      <c r="K5248" s="2" t="s">
        <v>74</v>
      </c>
      <c r="M5248" t="s">
        <v>6834</v>
      </c>
      <c r="P5248" s="19" t="s">
        <v>6550</v>
      </c>
      <c r="Q5248" s="19" t="s">
        <v>25</v>
      </c>
      <c r="R5248" s="19" t="s">
        <v>129</v>
      </c>
      <c r="W5248" s="20">
        <v>41</v>
      </c>
      <c r="X5248" s="65" t="s">
        <v>6549</v>
      </c>
      <c r="Z5248" t="s">
        <v>4950</v>
      </c>
      <c r="AB5248" t="s">
        <v>119</v>
      </c>
      <c r="AC5248" t="s">
        <v>6587</v>
      </c>
      <c r="AD5248" s="2" t="s">
        <v>121</v>
      </c>
    </row>
    <row r="5249" spans="1:30" hidden="1" x14ac:dyDescent="0.25">
      <c r="A5249" s="2">
        <v>62</v>
      </c>
      <c r="B5249" t="s">
        <v>6621</v>
      </c>
      <c r="C5249">
        <v>14</v>
      </c>
      <c r="D5249">
        <v>150</v>
      </c>
      <c r="E5249">
        <v>233</v>
      </c>
      <c r="F5249" t="s">
        <v>114</v>
      </c>
      <c r="G5249" s="2" t="s">
        <v>485</v>
      </c>
      <c r="H5249">
        <v>6</v>
      </c>
      <c r="I5249">
        <v>18.940000000000001</v>
      </c>
      <c r="J5249" s="2" t="s">
        <v>502</v>
      </c>
      <c r="K5249" s="2" t="s">
        <v>74</v>
      </c>
      <c r="M5249" t="s">
        <v>6834</v>
      </c>
      <c r="P5249" s="19" t="s">
        <v>6550</v>
      </c>
      <c r="Q5249" s="19" t="s">
        <v>25</v>
      </c>
      <c r="R5249" s="19" t="s">
        <v>129</v>
      </c>
      <c r="W5249" s="20">
        <v>41</v>
      </c>
      <c r="X5249" s="65" t="s">
        <v>6549</v>
      </c>
      <c r="Z5249" t="s">
        <v>4950</v>
      </c>
      <c r="AB5249" t="s">
        <v>119</v>
      </c>
      <c r="AC5249" t="s">
        <v>6587</v>
      </c>
      <c r="AD5249" s="2" t="s">
        <v>121</v>
      </c>
    </row>
    <row r="5250" spans="1:30" hidden="1" x14ac:dyDescent="0.25">
      <c r="A5250" s="2">
        <v>63</v>
      </c>
      <c r="B5250" t="s">
        <v>6622</v>
      </c>
      <c r="C5250">
        <v>14</v>
      </c>
      <c r="D5250">
        <v>75</v>
      </c>
      <c r="E5250">
        <v>175</v>
      </c>
      <c r="F5250" t="s">
        <v>114</v>
      </c>
      <c r="G5250" s="2" t="s">
        <v>485</v>
      </c>
      <c r="H5250">
        <v>3</v>
      </c>
      <c r="I5250">
        <v>2.8</v>
      </c>
      <c r="J5250" s="2" t="s">
        <v>502</v>
      </c>
      <c r="K5250" s="2" t="s">
        <v>74</v>
      </c>
      <c r="M5250" t="s">
        <v>6834</v>
      </c>
      <c r="P5250" s="19" t="s">
        <v>6550</v>
      </c>
      <c r="Q5250" s="19" t="s">
        <v>25</v>
      </c>
      <c r="R5250" s="19" t="s">
        <v>129</v>
      </c>
      <c r="W5250" s="20">
        <v>41</v>
      </c>
      <c r="X5250" s="65" t="s">
        <v>6549</v>
      </c>
      <c r="Z5250" t="s">
        <v>4950</v>
      </c>
      <c r="AB5250" t="s">
        <v>119</v>
      </c>
      <c r="AC5250" t="s">
        <v>6587</v>
      </c>
      <c r="AD5250" s="2" t="s">
        <v>121</v>
      </c>
    </row>
    <row r="5251" spans="1:30" hidden="1" x14ac:dyDescent="0.25">
      <c r="A5251" s="2">
        <v>64</v>
      </c>
      <c r="B5251" t="s">
        <v>6623</v>
      </c>
      <c r="C5251">
        <v>14</v>
      </c>
      <c r="D5251">
        <v>90</v>
      </c>
      <c r="E5251">
        <v>150</v>
      </c>
      <c r="F5251" t="s">
        <v>114</v>
      </c>
      <c r="G5251" s="2" t="s">
        <v>485</v>
      </c>
      <c r="H5251">
        <v>11</v>
      </c>
      <c r="I5251">
        <v>10.58</v>
      </c>
      <c r="J5251" s="2" t="s">
        <v>502</v>
      </c>
      <c r="K5251" s="2" t="s">
        <v>74</v>
      </c>
      <c r="M5251" t="s">
        <v>6834</v>
      </c>
      <c r="P5251" s="19" t="s">
        <v>6550</v>
      </c>
      <c r="Q5251" s="19" t="s">
        <v>25</v>
      </c>
      <c r="R5251" s="19" t="s">
        <v>129</v>
      </c>
      <c r="W5251" s="20">
        <v>41</v>
      </c>
      <c r="X5251" s="65" t="s">
        <v>6549</v>
      </c>
      <c r="Z5251" t="s">
        <v>4950</v>
      </c>
      <c r="AB5251" t="s">
        <v>119</v>
      </c>
      <c r="AC5251" t="s">
        <v>6587</v>
      </c>
      <c r="AD5251" s="2" t="s">
        <v>121</v>
      </c>
    </row>
    <row r="5252" spans="1:30" hidden="1" x14ac:dyDescent="0.25">
      <c r="A5252" s="2">
        <v>65</v>
      </c>
      <c r="B5252" t="s">
        <v>6624</v>
      </c>
      <c r="C5252">
        <v>14</v>
      </c>
      <c r="D5252">
        <v>434</v>
      </c>
      <c r="E5252">
        <v>589</v>
      </c>
      <c r="F5252" t="s">
        <v>114</v>
      </c>
      <c r="G5252" s="2" t="s">
        <v>485</v>
      </c>
      <c r="H5252">
        <v>1</v>
      </c>
      <c r="I5252">
        <v>16.45</v>
      </c>
      <c r="J5252" s="2" t="s">
        <v>502</v>
      </c>
      <c r="K5252" s="2" t="s">
        <v>74</v>
      </c>
      <c r="M5252" t="s">
        <v>6834</v>
      </c>
      <c r="P5252" s="19" t="s">
        <v>6550</v>
      </c>
      <c r="Q5252" s="19" t="s">
        <v>25</v>
      </c>
      <c r="R5252" s="19" t="s">
        <v>129</v>
      </c>
      <c r="W5252" s="20">
        <v>41</v>
      </c>
      <c r="X5252" s="65" t="s">
        <v>6549</v>
      </c>
      <c r="Z5252" t="s">
        <v>4950</v>
      </c>
      <c r="AB5252" t="s">
        <v>119</v>
      </c>
      <c r="AC5252" t="s">
        <v>6587</v>
      </c>
      <c r="AD5252" s="2" t="s">
        <v>121</v>
      </c>
    </row>
    <row r="5253" spans="1:30" hidden="1" x14ac:dyDescent="0.25">
      <c r="A5253" s="2">
        <v>66</v>
      </c>
      <c r="B5253" t="s">
        <v>6625</v>
      </c>
      <c r="C5253">
        <v>14</v>
      </c>
      <c r="D5253">
        <v>250</v>
      </c>
      <c r="E5253">
        <v>300</v>
      </c>
      <c r="F5253" t="s">
        <v>114</v>
      </c>
      <c r="G5253" s="2" t="s">
        <v>485</v>
      </c>
      <c r="H5253">
        <v>1</v>
      </c>
      <c r="I5253">
        <v>5.44</v>
      </c>
      <c r="J5253" s="2" t="s">
        <v>502</v>
      </c>
      <c r="K5253" s="2" t="s">
        <v>74</v>
      </c>
      <c r="M5253" t="s">
        <v>6834</v>
      </c>
      <c r="P5253" s="19" t="s">
        <v>6550</v>
      </c>
      <c r="Q5253" s="19" t="s">
        <v>25</v>
      </c>
      <c r="R5253" s="19" t="s">
        <v>129</v>
      </c>
      <c r="W5253" s="20">
        <v>41</v>
      </c>
      <c r="X5253" s="65" t="s">
        <v>6549</v>
      </c>
      <c r="Z5253" t="s">
        <v>4950</v>
      </c>
      <c r="AB5253" t="s">
        <v>119</v>
      </c>
      <c r="AC5253" t="s">
        <v>6587</v>
      </c>
      <c r="AD5253" s="2" t="s">
        <v>121</v>
      </c>
    </row>
    <row r="5254" spans="1:30" hidden="1" x14ac:dyDescent="0.25">
      <c r="A5254" s="2">
        <v>67</v>
      </c>
      <c r="B5254" t="s">
        <v>6626</v>
      </c>
      <c r="C5254">
        <v>14</v>
      </c>
      <c r="D5254">
        <v>950</v>
      </c>
      <c r="E5254">
        <v>2068</v>
      </c>
      <c r="F5254" t="s">
        <v>114</v>
      </c>
      <c r="G5254" s="2" t="s">
        <v>485</v>
      </c>
      <c r="H5254">
        <v>1</v>
      </c>
      <c r="I5254">
        <v>193.32</v>
      </c>
      <c r="J5254" s="2" t="s">
        <v>502</v>
      </c>
      <c r="K5254" s="2" t="s">
        <v>74</v>
      </c>
      <c r="M5254" t="s">
        <v>6834</v>
      </c>
      <c r="O5254" s="2" t="s">
        <v>128</v>
      </c>
      <c r="P5254" s="19" t="s">
        <v>6550</v>
      </c>
      <c r="Q5254" s="19" t="s">
        <v>27</v>
      </c>
      <c r="R5254" s="19" t="s">
        <v>129</v>
      </c>
      <c r="W5254" s="20">
        <v>41</v>
      </c>
      <c r="X5254" s="65" t="s">
        <v>6549</v>
      </c>
      <c r="Z5254" t="s">
        <v>4950</v>
      </c>
      <c r="AB5254" t="s">
        <v>119</v>
      </c>
      <c r="AC5254" t="s">
        <v>6587</v>
      </c>
      <c r="AD5254" s="2" t="s">
        <v>121</v>
      </c>
    </row>
    <row r="5255" spans="1:30" hidden="1" x14ac:dyDescent="0.25">
      <c r="A5255" s="2">
        <v>68</v>
      </c>
      <c r="B5255" t="s">
        <v>6627</v>
      </c>
      <c r="C5255">
        <v>14</v>
      </c>
      <c r="D5255">
        <v>460</v>
      </c>
      <c r="E5255">
        <v>678</v>
      </c>
      <c r="F5255" t="s">
        <v>114</v>
      </c>
      <c r="G5255" s="2" t="s">
        <v>485</v>
      </c>
      <c r="H5255">
        <v>1</v>
      </c>
      <c r="I5255">
        <v>34.28</v>
      </c>
      <c r="J5255" s="2" t="s">
        <v>502</v>
      </c>
      <c r="K5255" s="2" t="s">
        <v>74</v>
      </c>
      <c r="M5255" t="s">
        <v>6834</v>
      </c>
      <c r="P5255" s="19" t="s">
        <v>6550</v>
      </c>
      <c r="Q5255" s="19" t="s">
        <v>27</v>
      </c>
      <c r="R5255" s="19" t="s">
        <v>129</v>
      </c>
      <c r="W5255" s="20">
        <v>41</v>
      </c>
      <c r="X5255" s="65" t="s">
        <v>6549</v>
      </c>
      <c r="Z5255" t="s">
        <v>4950</v>
      </c>
      <c r="AB5255" t="s">
        <v>119</v>
      </c>
      <c r="AC5255" t="s">
        <v>6587</v>
      </c>
      <c r="AD5255" s="2" t="s">
        <v>121</v>
      </c>
    </row>
    <row r="5256" spans="1:30" hidden="1" x14ac:dyDescent="0.25">
      <c r="A5256" s="2">
        <v>69</v>
      </c>
      <c r="B5256" t="s">
        <v>6628</v>
      </c>
      <c r="C5256">
        <v>14</v>
      </c>
      <c r="D5256">
        <v>460</v>
      </c>
      <c r="E5256">
        <v>708</v>
      </c>
      <c r="F5256" t="s">
        <v>114</v>
      </c>
      <c r="G5256" s="2" t="s">
        <v>485</v>
      </c>
      <c r="H5256">
        <v>1</v>
      </c>
      <c r="I5256">
        <v>35.79</v>
      </c>
      <c r="J5256" s="2" t="s">
        <v>502</v>
      </c>
      <c r="K5256" s="2" t="s">
        <v>74</v>
      </c>
      <c r="M5256" t="s">
        <v>6834</v>
      </c>
      <c r="P5256" s="19" t="s">
        <v>6550</v>
      </c>
      <c r="Q5256" s="19" t="s">
        <v>27</v>
      </c>
      <c r="R5256" s="19" t="s">
        <v>129</v>
      </c>
      <c r="W5256" s="20">
        <v>41</v>
      </c>
      <c r="X5256" s="65" t="s">
        <v>6549</v>
      </c>
      <c r="Z5256" t="s">
        <v>4950</v>
      </c>
      <c r="AB5256" t="s">
        <v>119</v>
      </c>
      <c r="AC5256" t="s">
        <v>6587</v>
      </c>
      <c r="AD5256" s="2" t="s">
        <v>121</v>
      </c>
    </row>
    <row r="5257" spans="1:30" hidden="1" x14ac:dyDescent="0.25">
      <c r="A5257" s="2">
        <v>70</v>
      </c>
      <c r="B5257" t="s">
        <v>6629</v>
      </c>
      <c r="C5257">
        <v>14</v>
      </c>
      <c r="D5257">
        <v>460</v>
      </c>
      <c r="E5257">
        <v>670</v>
      </c>
      <c r="F5257" t="s">
        <v>114</v>
      </c>
      <c r="G5257" s="2" t="s">
        <v>485</v>
      </c>
      <c r="H5257">
        <v>1</v>
      </c>
      <c r="I5257">
        <v>33.869999999999997</v>
      </c>
      <c r="J5257" s="2" t="s">
        <v>502</v>
      </c>
      <c r="K5257" s="2" t="s">
        <v>74</v>
      </c>
      <c r="M5257" t="s">
        <v>6834</v>
      </c>
      <c r="P5257" s="19" t="s">
        <v>6550</v>
      </c>
      <c r="Q5257" s="19" t="s">
        <v>27</v>
      </c>
      <c r="R5257" s="19" t="s">
        <v>129</v>
      </c>
      <c r="W5257" s="20">
        <v>41</v>
      </c>
      <c r="X5257" s="65" t="s">
        <v>6549</v>
      </c>
      <c r="Z5257" t="s">
        <v>4950</v>
      </c>
      <c r="AB5257" t="s">
        <v>119</v>
      </c>
      <c r="AC5257" t="s">
        <v>6587</v>
      </c>
      <c r="AD5257" s="2" t="s">
        <v>121</v>
      </c>
    </row>
    <row r="5258" spans="1:30" hidden="1" x14ac:dyDescent="0.25">
      <c r="A5258" s="2">
        <v>71</v>
      </c>
      <c r="B5258" t="s">
        <v>6630</v>
      </c>
      <c r="C5258">
        <v>14</v>
      </c>
      <c r="D5258">
        <v>460</v>
      </c>
      <c r="E5258">
        <v>562</v>
      </c>
      <c r="F5258" t="s">
        <v>114</v>
      </c>
      <c r="G5258" s="2" t="s">
        <v>485</v>
      </c>
      <c r="H5258">
        <v>1</v>
      </c>
      <c r="I5258">
        <v>28.41</v>
      </c>
      <c r="J5258" s="2" t="s">
        <v>502</v>
      </c>
      <c r="K5258" s="2" t="s">
        <v>74</v>
      </c>
      <c r="M5258" t="s">
        <v>6834</v>
      </c>
      <c r="P5258" s="19" t="s">
        <v>6550</v>
      </c>
      <c r="Q5258" s="19" t="s">
        <v>27</v>
      </c>
      <c r="R5258" s="19" t="s">
        <v>129</v>
      </c>
      <c r="W5258" s="20">
        <v>41</v>
      </c>
      <c r="X5258" s="65" t="s">
        <v>6549</v>
      </c>
      <c r="Z5258" t="s">
        <v>4950</v>
      </c>
      <c r="AB5258" t="s">
        <v>119</v>
      </c>
      <c r="AC5258" t="s">
        <v>6587</v>
      </c>
      <c r="AD5258" s="2" t="s">
        <v>121</v>
      </c>
    </row>
    <row r="5259" spans="1:30" hidden="1" x14ac:dyDescent="0.25">
      <c r="A5259" s="2">
        <v>72</v>
      </c>
      <c r="B5259" t="s">
        <v>6631</v>
      </c>
      <c r="C5259">
        <v>14</v>
      </c>
      <c r="D5259">
        <v>460</v>
      </c>
      <c r="E5259">
        <v>605</v>
      </c>
      <c r="F5259" t="s">
        <v>114</v>
      </c>
      <c r="G5259" s="2" t="s">
        <v>485</v>
      </c>
      <c r="H5259">
        <v>1</v>
      </c>
      <c r="I5259">
        <v>30.59</v>
      </c>
      <c r="J5259" s="2" t="s">
        <v>502</v>
      </c>
      <c r="K5259" s="2" t="s">
        <v>74</v>
      </c>
      <c r="M5259" t="s">
        <v>6834</v>
      </c>
      <c r="P5259" s="19" t="s">
        <v>6550</v>
      </c>
      <c r="Q5259" s="19" t="s">
        <v>27</v>
      </c>
      <c r="R5259" s="19" t="s">
        <v>129</v>
      </c>
      <c r="W5259" s="20">
        <v>41</v>
      </c>
      <c r="X5259" s="65" t="s">
        <v>6549</v>
      </c>
      <c r="Z5259" t="s">
        <v>4950</v>
      </c>
      <c r="AB5259" t="s">
        <v>119</v>
      </c>
      <c r="AC5259" t="s">
        <v>6587</v>
      </c>
      <c r="AD5259" s="2" t="s">
        <v>121</v>
      </c>
    </row>
    <row r="5260" spans="1:30" hidden="1" x14ac:dyDescent="0.25">
      <c r="A5260" s="2">
        <v>73</v>
      </c>
      <c r="B5260" t="s">
        <v>6632</v>
      </c>
      <c r="C5260">
        <v>14</v>
      </c>
      <c r="D5260">
        <v>460</v>
      </c>
      <c r="E5260">
        <v>1196</v>
      </c>
      <c r="F5260" t="s">
        <v>114</v>
      </c>
      <c r="G5260" s="2" t="s">
        <v>485</v>
      </c>
      <c r="H5260">
        <v>1</v>
      </c>
      <c r="I5260">
        <v>60.46</v>
      </c>
      <c r="J5260" s="2" t="s">
        <v>502</v>
      </c>
      <c r="K5260" s="2" t="s">
        <v>74</v>
      </c>
      <c r="M5260" t="s">
        <v>6834</v>
      </c>
      <c r="P5260" s="19" t="s">
        <v>6550</v>
      </c>
      <c r="Q5260" s="19" t="s">
        <v>27</v>
      </c>
      <c r="R5260" s="19" t="s">
        <v>129</v>
      </c>
      <c r="W5260" s="20">
        <v>41</v>
      </c>
      <c r="X5260" s="65" t="s">
        <v>6549</v>
      </c>
      <c r="Z5260" t="s">
        <v>4950</v>
      </c>
      <c r="AB5260" t="s">
        <v>119</v>
      </c>
      <c r="AC5260" t="s">
        <v>6587</v>
      </c>
      <c r="AD5260" s="2" t="s">
        <v>121</v>
      </c>
    </row>
    <row r="5261" spans="1:30" hidden="1" x14ac:dyDescent="0.25">
      <c r="A5261" s="2">
        <v>74</v>
      </c>
      <c r="B5261" t="s">
        <v>6633</v>
      </c>
      <c r="C5261">
        <v>14</v>
      </c>
      <c r="D5261">
        <v>460</v>
      </c>
      <c r="E5261">
        <v>1109</v>
      </c>
      <c r="F5261" t="s">
        <v>114</v>
      </c>
      <c r="G5261" s="2" t="s">
        <v>485</v>
      </c>
      <c r="H5261">
        <v>1</v>
      </c>
      <c r="I5261">
        <v>56.06</v>
      </c>
      <c r="J5261" s="2" t="s">
        <v>502</v>
      </c>
      <c r="K5261" s="2" t="s">
        <v>74</v>
      </c>
      <c r="M5261" t="s">
        <v>6834</v>
      </c>
      <c r="P5261" s="19" t="s">
        <v>6550</v>
      </c>
      <c r="Q5261" s="19" t="s">
        <v>27</v>
      </c>
      <c r="R5261" s="19" t="s">
        <v>129</v>
      </c>
      <c r="W5261" s="20">
        <v>41</v>
      </c>
      <c r="X5261" s="65" t="s">
        <v>6549</v>
      </c>
      <c r="Z5261" t="s">
        <v>4950</v>
      </c>
      <c r="AB5261" t="s">
        <v>119</v>
      </c>
      <c r="AC5261" t="s">
        <v>6587</v>
      </c>
      <c r="AD5261" s="2" t="s">
        <v>121</v>
      </c>
    </row>
    <row r="5262" spans="1:30" hidden="1" x14ac:dyDescent="0.25">
      <c r="A5262" s="2">
        <v>75</v>
      </c>
      <c r="B5262" t="s">
        <v>6634</v>
      </c>
      <c r="C5262">
        <v>14</v>
      </c>
      <c r="D5262">
        <v>460</v>
      </c>
      <c r="E5262">
        <v>719</v>
      </c>
      <c r="F5262" t="s">
        <v>114</v>
      </c>
      <c r="G5262" s="2" t="s">
        <v>485</v>
      </c>
      <c r="H5262">
        <v>1</v>
      </c>
      <c r="I5262">
        <v>29.55</v>
      </c>
      <c r="J5262" s="2" t="s">
        <v>502</v>
      </c>
      <c r="K5262" s="2" t="s">
        <v>74</v>
      </c>
      <c r="M5262" t="s">
        <v>6834</v>
      </c>
      <c r="P5262" s="19" t="s">
        <v>6550</v>
      </c>
      <c r="Q5262" s="19" t="s">
        <v>27</v>
      </c>
      <c r="R5262" s="19" t="s">
        <v>129</v>
      </c>
      <c r="W5262" s="20">
        <v>41</v>
      </c>
      <c r="X5262" s="65" t="s">
        <v>6549</v>
      </c>
      <c r="Z5262" t="s">
        <v>4950</v>
      </c>
      <c r="AB5262" t="s">
        <v>119</v>
      </c>
      <c r="AC5262" t="s">
        <v>6587</v>
      </c>
      <c r="AD5262" s="2" t="s">
        <v>121</v>
      </c>
    </row>
    <row r="5263" spans="1:30" hidden="1" x14ac:dyDescent="0.25">
      <c r="A5263" s="2">
        <v>76</v>
      </c>
      <c r="B5263" t="s">
        <v>6635</v>
      </c>
      <c r="C5263">
        <v>14</v>
      </c>
      <c r="D5263">
        <v>460</v>
      </c>
      <c r="E5263">
        <v>841</v>
      </c>
      <c r="F5263" t="s">
        <v>114</v>
      </c>
      <c r="G5263" s="2" t="s">
        <v>485</v>
      </c>
      <c r="H5263">
        <v>1</v>
      </c>
      <c r="I5263">
        <v>37.64</v>
      </c>
      <c r="J5263" s="2" t="s">
        <v>502</v>
      </c>
      <c r="K5263" s="2" t="s">
        <v>74</v>
      </c>
      <c r="M5263" t="s">
        <v>6834</v>
      </c>
      <c r="P5263" s="19" t="s">
        <v>6550</v>
      </c>
      <c r="Q5263" s="19" t="s">
        <v>27</v>
      </c>
      <c r="R5263" s="19" t="s">
        <v>129</v>
      </c>
      <c r="W5263" s="20">
        <v>41</v>
      </c>
      <c r="X5263" s="65" t="s">
        <v>6549</v>
      </c>
      <c r="Z5263" t="s">
        <v>4950</v>
      </c>
      <c r="AB5263" t="s">
        <v>119</v>
      </c>
      <c r="AC5263" t="s">
        <v>6587</v>
      </c>
      <c r="AD5263" s="2" t="s">
        <v>121</v>
      </c>
    </row>
    <row r="5264" spans="1:30" hidden="1" x14ac:dyDescent="0.25">
      <c r="A5264" s="2">
        <v>77</v>
      </c>
      <c r="B5264" t="s">
        <v>6636</v>
      </c>
      <c r="C5264">
        <v>14</v>
      </c>
      <c r="D5264">
        <v>460</v>
      </c>
      <c r="E5264">
        <v>877</v>
      </c>
      <c r="F5264" t="s">
        <v>114</v>
      </c>
      <c r="G5264" s="2" t="s">
        <v>485</v>
      </c>
      <c r="H5264">
        <v>1</v>
      </c>
      <c r="I5264">
        <v>38.32</v>
      </c>
      <c r="J5264" s="2" t="s">
        <v>502</v>
      </c>
      <c r="K5264" s="2" t="s">
        <v>74</v>
      </c>
      <c r="M5264" t="s">
        <v>6834</v>
      </c>
      <c r="P5264" s="19" t="s">
        <v>6550</v>
      </c>
      <c r="Q5264" s="19" t="s">
        <v>27</v>
      </c>
      <c r="R5264" s="19" t="s">
        <v>129</v>
      </c>
      <c r="W5264" s="20">
        <v>41</v>
      </c>
      <c r="X5264" s="65" t="s">
        <v>6549</v>
      </c>
      <c r="Z5264" t="s">
        <v>4950</v>
      </c>
      <c r="AB5264" t="s">
        <v>119</v>
      </c>
      <c r="AC5264" t="s">
        <v>6587</v>
      </c>
      <c r="AD5264" s="2" t="s">
        <v>121</v>
      </c>
    </row>
    <row r="5265" spans="1:30" hidden="1" x14ac:dyDescent="0.25">
      <c r="A5265" s="2">
        <v>78</v>
      </c>
      <c r="B5265" t="s">
        <v>6637</v>
      </c>
      <c r="C5265">
        <v>16</v>
      </c>
      <c r="D5265">
        <v>150</v>
      </c>
      <c r="E5265">
        <v>232</v>
      </c>
      <c r="F5265" t="s">
        <v>114</v>
      </c>
      <c r="G5265" s="2" t="s">
        <v>485</v>
      </c>
      <c r="H5265">
        <v>2</v>
      </c>
      <c r="I5265">
        <v>7.18</v>
      </c>
      <c r="J5265" s="2" t="s">
        <v>502</v>
      </c>
      <c r="K5265" s="2" t="s">
        <v>74</v>
      </c>
      <c r="M5265" t="s">
        <v>6834</v>
      </c>
      <c r="P5265" s="19" t="s">
        <v>6550</v>
      </c>
      <c r="Q5265" s="19" t="s">
        <v>25</v>
      </c>
      <c r="S5265" s="19" t="s">
        <v>129</v>
      </c>
      <c r="W5265" s="20">
        <v>41</v>
      </c>
      <c r="X5265" s="65" t="s">
        <v>6549</v>
      </c>
      <c r="Z5265" t="s">
        <v>4950</v>
      </c>
      <c r="AB5265" t="s">
        <v>119</v>
      </c>
      <c r="AC5265" t="s">
        <v>6639</v>
      </c>
      <c r="AD5265" s="2" t="s">
        <v>6083</v>
      </c>
    </row>
    <row r="5266" spans="1:30" hidden="1" x14ac:dyDescent="0.25">
      <c r="A5266" s="2">
        <v>79</v>
      </c>
      <c r="B5266" t="s">
        <v>6640</v>
      </c>
      <c r="C5266">
        <v>16</v>
      </c>
      <c r="D5266">
        <v>90</v>
      </c>
      <c r="E5266">
        <v>150</v>
      </c>
      <c r="F5266" t="s">
        <v>114</v>
      </c>
      <c r="G5266" s="2" t="s">
        <v>485</v>
      </c>
      <c r="H5266">
        <v>2</v>
      </c>
      <c r="I5266">
        <v>2.14</v>
      </c>
      <c r="J5266" s="2" t="s">
        <v>502</v>
      </c>
      <c r="K5266" s="2" t="s">
        <v>74</v>
      </c>
      <c r="M5266" t="s">
        <v>6834</v>
      </c>
      <c r="P5266" s="19" t="s">
        <v>6550</v>
      </c>
      <c r="Q5266" s="19" t="s">
        <v>25</v>
      </c>
      <c r="S5266" s="19" t="s">
        <v>129</v>
      </c>
      <c r="W5266" s="20">
        <v>41</v>
      </c>
      <c r="X5266" s="65" t="s">
        <v>6549</v>
      </c>
      <c r="Z5266" t="s">
        <v>4950</v>
      </c>
      <c r="AB5266" t="s">
        <v>119</v>
      </c>
      <c r="AC5266" t="s">
        <v>6639</v>
      </c>
      <c r="AD5266" s="2" t="s">
        <v>6083</v>
      </c>
    </row>
    <row r="5267" spans="1:30" hidden="1" x14ac:dyDescent="0.25">
      <c r="A5267" s="2">
        <v>80</v>
      </c>
      <c r="B5267" t="s">
        <v>6641</v>
      </c>
      <c r="C5267">
        <v>16</v>
      </c>
      <c r="D5267">
        <v>350</v>
      </c>
      <c r="E5267">
        <v>394</v>
      </c>
      <c r="F5267" t="s">
        <v>114</v>
      </c>
      <c r="G5267" s="2" t="s">
        <v>485</v>
      </c>
      <c r="H5267">
        <v>1</v>
      </c>
      <c r="I5267">
        <v>9.67</v>
      </c>
      <c r="J5267" s="2" t="s">
        <v>502</v>
      </c>
      <c r="K5267" s="2" t="s">
        <v>74</v>
      </c>
      <c r="M5267" t="s">
        <v>6834</v>
      </c>
      <c r="P5267" s="19" t="s">
        <v>6550</v>
      </c>
      <c r="Q5267" s="19" t="s">
        <v>25</v>
      </c>
      <c r="S5267" s="19" t="s">
        <v>129</v>
      </c>
      <c r="W5267" s="20">
        <v>41</v>
      </c>
      <c r="X5267" s="65" t="s">
        <v>6549</v>
      </c>
      <c r="Z5267" t="s">
        <v>4950</v>
      </c>
      <c r="AB5267" t="s">
        <v>119</v>
      </c>
      <c r="AC5267" t="s">
        <v>6639</v>
      </c>
      <c r="AD5267" s="2" t="s">
        <v>6083</v>
      </c>
    </row>
    <row r="5268" spans="1:30" hidden="1" x14ac:dyDescent="0.25">
      <c r="A5268" s="2">
        <v>81</v>
      </c>
      <c r="B5268" t="s">
        <v>6642</v>
      </c>
      <c r="C5268">
        <v>16</v>
      </c>
      <c r="D5268">
        <v>450</v>
      </c>
      <c r="E5268">
        <v>842</v>
      </c>
      <c r="F5268" t="s">
        <v>114</v>
      </c>
      <c r="G5268" s="2" t="s">
        <v>485</v>
      </c>
      <c r="H5268">
        <v>1</v>
      </c>
      <c r="I5268">
        <v>41.3</v>
      </c>
      <c r="J5268" s="2" t="s">
        <v>502</v>
      </c>
      <c r="K5268" s="2" t="s">
        <v>74</v>
      </c>
      <c r="M5268" t="s">
        <v>6834</v>
      </c>
      <c r="P5268" s="19" t="s">
        <v>6550</v>
      </c>
      <c r="Q5268" s="19" t="s">
        <v>27</v>
      </c>
      <c r="S5268" s="19" t="s">
        <v>129</v>
      </c>
      <c r="W5268" s="20">
        <v>41</v>
      </c>
      <c r="X5268" s="65" t="s">
        <v>6549</v>
      </c>
      <c r="Z5268" t="s">
        <v>4950</v>
      </c>
      <c r="AB5268" t="s">
        <v>119</v>
      </c>
      <c r="AC5268" t="s">
        <v>6639</v>
      </c>
      <c r="AD5268" s="2" t="s">
        <v>6083</v>
      </c>
    </row>
    <row r="5269" spans="1:30" hidden="1" x14ac:dyDescent="0.25">
      <c r="A5269" s="2">
        <v>82</v>
      </c>
      <c r="B5269" t="s">
        <v>6643</v>
      </c>
      <c r="C5269">
        <v>16</v>
      </c>
      <c r="D5269">
        <v>329</v>
      </c>
      <c r="E5269">
        <v>365</v>
      </c>
      <c r="F5269" t="s">
        <v>114</v>
      </c>
      <c r="G5269" s="2" t="s">
        <v>485</v>
      </c>
      <c r="H5269">
        <v>1</v>
      </c>
      <c r="I5269">
        <v>7.97</v>
      </c>
      <c r="J5269" s="2" t="s">
        <v>502</v>
      </c>
      <c r="K5269" s="2" t="s">
        <v>74</v>
      </c>
      <c r="M5269" t="s">
        <v>6834</v>
      </c>
      <c r="P5269" s="19" t="s">
        <v>6550</v>
      </c>
      <c r="Q5269" s="19" t="s">
        <v>25</v>
      </c>
      <c r="S5269" s="19" t="s">
        <v>129</v>
      </c>
      <c r="W5269" s="20">
        <v>41</v>
      </c>
      <c r="X5269" s="65" t="s">
        <v>6549</v>
      </c>
      <c r="Z5269" t="s">
        <v>4950</v>
      </c>
      <c r="AB5269" t="s">
        <v>119</v>
      </c>
      <c r="AC5269" t="s">
        <v>6639</v>
      </c>
      <c r="AD5269" s="2" t="s">
        <v>6083</v>
      </c>
    </row>
    <row r="5270" spans="1:30" hidden="1" x14ac:dyDescent="0.25">
      <c r="A5270" s="2">
        <v>83</v>
      </c>
      <c r="B5270" t="s">
        <v>6644</v>
      </c>
      <c r="C5270">
        <v>16</v>
      </c>
      <c r="D5270">
        <v>150</v>
      </c>
      <c r="E5270">
        <v>232</v>
      </c>
      <c r="F5270" t="s">
        <v>114</v>
      </c>
      <c r="G5270" s="2" t="s">
        <v>485</v>
      </c>
      <c r="H5270">
        <v>2</v>
      </c>
      <c r="I5270">
        <v>7.18</v>
      </c>
      <c r="J5270" s="2" t="s">
        <v>502</v>
      </c>
      <c r="K5270" s="2" t="s">
        <v>74</v>
      </c>
      <c r="M5270" t="s">
        <v>6834</v>
      </c>
      <c r="P5270" s="19" t="s">
        <v>6550</v>
      </c>
      <c r="Q5270" s="19" t="s">
        <v>25</v>
      </c>
      <c r="S5270" s="19" t="s">
        <v>129</v>
      </c>
      <c r="W5270" s="20">
        <v>41</v>
      </c>
      <c r="X5270" s="65" t="s">
        <v>6549</v>
      </c>
      <c r="Z5270" t="s">
        <v>4950</v>
      </c>
      <c r="AB5270" t="s">
        <v>119</v>
      </c>
      <c r="AC5270" t="s">
        <v>6639</v>
      </c>
      <c r="AD5270" s="2" t="s">
        <v>6083</v>
      </c>
    </row>
    <row r="5271" spans="1:30" hidden="1" x14ac:dyDescent="0.25">
      <c r="A5271" s="2">
        <v>84</v>
      </c>
      <c r="B5271" t="s">
        <v>6645</v>
      </c>
      <c r="C5271">
        <v>16</v>
      </c>
      <c r="D5271">
        <v>90</v>
      </c>
      <c r="E5271">
        <v>150</v>
      </c>
      <c r="F5271" t="s">
        <v>114</v>
      </c>
      <c r="G5271" s="2" t="s">
        <v>485</v>
      </c>
      <c r="H5271">
        <v>2</v>
      </c>
      <c r="I5271">
        <v>2.14</v>
      </c>
      <c r="J5271" s="2" t="s">
        <v>502</v>
      </c>
      <c r="K5271" s="2" t="s">
        <v>74</v>
      </c>
      <c r="M5271" t="s">
        <v>6834</v>
      </c>
      <c r="P5271" s="19" t="s">
        <v>6550</v>
      </c>
      <c r="Q5271" s="19" t="s">
        <v>25</v>
      </c>
      <c r="S5271" s="19" t="s">
        <v>129</v>
      </c>
      <c r="W5271" s="20">
        <v>41</v>
      </c>
      <c r="X5271" s="65" t="s">
        <v>6549</v>
      </c>
      <c r="Z5271" t="s">
        <v>4950</v>
      </c>
      <c r="AB5271" t="s">
        <v>119</v>
      </c>
      <c r="AC5271" t="s">
        <v>6639</v>
      </c>
      <c r="AD5271" s="2" t="s">
        <v>6083</v>
      </c>
    </row>
    <row r="5272" spans="1:30" hidden="1" x14ac:dyDescent="0.25">
      <c r="A5272" s="2">
        <v>85</v>
      </c>
      <c r="B5272" t="s">
        <v>6646</v>
      </c>
      <c r="C5272">
        <v>16</v>
      </c>
      <c r="D5272">
        <v>450</v>
      </c>
      <c r="E5272">
        <v>880</v>
      </c>
      <c r="F5272" t="s">
        <v>114</v>
      </c>
      <c r="G5272" s="2" t="s">
        <v>485</v>
      </c>
      <c r="H5272">
        <v>1</v>
      </c>
      <c r="I5272">
        <v>42.75</v>
      </c>
      <c r="J5272" s="2" t="s">
        <v>502</v>
      </c>
      <c r="K5272" s="2" t="s">
        <v>74</v>
      </c>
      <c r="M5272" t="s">
        <v>6834</v>
      </c>
      <c r="P5272" s="19" t="s">
        <v>6550</v>
      </c>
      <c r="Q5272" s="19" t="s">
        <v>27</v>
      </c>
      <c r="S5272" s="19" t="s">
        <v>129</v>
      </c>
      <c r="W5272" s="20">
        <v>41</v>
      </c>
      <c r="X5272" s="65" t="s">
        <v>6549</v>
      </c>
      <c r="Z5272" t="s">
        <v>4950</v>
      </c>
      <c r="AB5272" t="s">
        <v>119</v>
      </c>
      <c r="AC5272" t="s">
        <v>6639</v>
      </c>
      <c r="AD5272" s="2" t="s">
        <v>6083</v>
      </c>
    </row>
    <row r="5273" spans="1:30" hidden="1" x14ac:dyDescent="0.25">
      <c r="A5273" s="2">
        <v>86</v>
      </c>
      <c r="B5273" t="s">
        <v>6647</v>
      </c>
      <c r="C5273">
        <v>20</v>
      </c>
      <c r="D5273">
        <v>500</v>
      </c>
      <c r="E5273">
        <v>832</v>
      </c>
      <c r="F5273" t="s">
        <v>114</v>
      </c>
      <c r="G5273" s="2" t="s">
        <v>485</v>
      </c>
      <c r="H5273">
        <v>4</v>
      </c>
      <c r="I5273">
        <v>215.98</v>
      </c>
      <c r="J5273" s="2" t="s">
        <v>502</v>
      </c>
      <c r="K5273" s="2" t="s">
        <v>74</v>
      </c>
      <c r="M5273" t="s">
        <v>6834</v>
      </c>
      <c r="P5273" s="19" t="s">
        <v>6550</v>
      </c>
      <c r="Q5273" s="19" t="s">
        <v>27</v>
      </c>
      <c r="R5273" s="19" t="s">
        <v>129</v>
      </c>
      <c r="W5273" s="20">
        <v>41</v>
      </c>
      <c r="X5273" s="65" t="s">
        <v>6549</v>
      </c>
      <c r="Z5273" t="s">
        <v>4950</v>
      </c>
      <c r="AB5273" t="s">
        <v>119</v>
      </c>
      <c r="AC5273" t="s">
        <v>6648</v>
      </c>
      <c r="AD5273" s="2" t="s">
        <v>121</v>
      </c>
    </row>
    <row r="5274" spans="1:30" hidden="1" x14ac:dyDescent="0.25">
      <c r="A5274" s="2">
        <v>87</v>
      </c>
      <c r="B5274" t="s">
        <v>6649</v>
      </c>
      <c r="C5274">
        <v>20</v>
      </c>
      <c r="D5274">
        <v>500</v>
      </c>
      <c r="E5274">
        <v>678</v>
      </c>
      <c r="F5274" t="s">
        <v>114</v>
      </c>
      <c r="G5274" s="2" t="s">
        <v>485</v>
      </c>
      <c r="H5274">
        <v>6</v>
      </c>
      <c r="I5274">
        <v>319.33999999999997</v>
      </c>
      <c r="J5274" s="2" t="s">
        <v>502</v>
      </c>
      <c r="K5274" s="2" t="s">
        <v>74</v>
      </c>
      <c r="M5274" t="s">
        <v>6834</v>
      </c>
      <c r="P5274" s="19" t="s">
        <v>6550</v>
      </c>
      <c r="Q5274" s="19" t="s">
        <v>27</v>
      </c>
      <c r="R5274" s="19" t="s">
        <v>129</v>
      </c>
      <c r="W5274" s="20">
        <v>41</v>
      </c>
      <c r="X5274" s="65" t="s">
        <v>6549</v>
      </c>
      <c r="Z5274" t="s">
        <v>4950</v>
      </c>
      <c r="AB5274" t="s">
        <v>119</v>
      </c>
      <c r="AC5274" t="s">
        <v>6648</v>
      </c>
      <c r="AD5274" s="2" t="s">
        <v>121</v>
      </c>
    </row>
    <row r="5275" spans="1:30" hidden="1" x14ac:dyDescent="0.25">
      <c r="A5275" s="2">
        <v>88</v>
      </c>
      <c r="B5275" t="s">
        <v>6650</v>
      </c>
      <c r="C5275">
        <v>20</v>
      </c>
      <c r="D5275">
        <v>500</v>
      </c>
      <c r="E5275">
        <v>798</v>
      </c>
      <c r="F5275" t="s">
        <v>114</v>
      </c>
      <c r="G5275" s="2" t="s">
        <v>485</v>
      </c>
      <c r="H5275">
        <v>1</v>
      </c>
      <c r="I5275">
        <v>52.32</v>
      </c>
      <c r="J5275" s="2" t="s">
        <v>502</v>
      </c>
      <c r="K5275" s="2" t="s">
        <v>74</v>
      </c>
      <c r="M5275" t="s">
        <v>6834</v>
      </c>
      <c r="P5275" s="19" t="s">
        <v>6550</v>
      </c>
      <c r="Q5275" s="19" t="s">
        <v>27</v>
      </c>
      <c r="R5275" s="19" t="s">
        <v>129</v>
      </c>
      <c r="V5275" s="19" t="s">
        <v>129</v>
      </c>
      <c r="W5275" s="20">
        <v>41</v>
      </c>
      <c r="X5275" s="65" t="s">
        <v>6549</v>
      </c>
      <c r="Z5275" t="s">
        <v>4950</v>
      </c>
      <c r="AB5275" t="s">
        <v>119</v>
      </c>
      <c r="AC5275" t="s">
        <v>6648</v>
      </c>
      <c r="AD5275" s="2" t="s">
        <v>121</v>
      </c>
    </row>
    <row r="5276" spans="1:30" hidden="1" x14ac:dyDescent="0.25">
      <c r="A5276" s="2">
        <v>89</v>
      </c>
      <c r="B5276" t="s">
        <v>6651</v>
      </c>
      <c r="C5276">
        <v>20</v>
      </c>
      <c r="D5276">
        <v>367</v>
      </c>
      <c r="E5276">
        <v>500</v>
      </c>
      <c r="F5276" t="s">
        <v>114</v>
      </c>
      <c r="G5276" s="2" t="s">
        <v>485</v>
      </c>
      <c r="H5276">
        <v>1</v>
      </c>
      <c r="I5276">
        <v>28.81</v>
      </c>
      <c r="J5276" s="2" t="s">
        <v>502</v>
      </c>
      <c r="K5276" s="2" t="s">
        <v>74</v>
      </c>
      <c r="M5276" t="s">
        <v>6834</v>
      </c>
      <c r="P5276" s="19" t="s">
        <v>6550</v>
      </c>
      <c r="Q5276" s="19" t="s">
        <v>27</v>
      </c>
      <c r="R5276" s="19" t="s">
        <v>129</v>
      </c>
      <c r="W5276" s="20">
        <v>41</v>
      </c>
      <c r="X5276" s="65" t="s">
        <v>6549</v>
      </c>
      <c r="Z5276" t="s">
        <v>4950</v>
      </c>
      <c r="AB5276" t="s">
        <v>119</v>
      </c>
      <c r="AC5276" t="s">
        <v>6648</v>
      </c>
      <c r="AD5276" s="2" t="s">
        <v>121</v>
      </c>
    </row>
    <row r="5277" spans="1:30" hidden="1" x14ac:dyDescent="0.25">
      <c r="A5277" s="2">
        <v>90</v>
      </c>
      <c r="B5277" t="s">
        <v>6652</v>
      </c>
      <c r="C5277">
        <v>20</v>
      </c>
      <c r="D5277">
        <v>500</v>
      </c>
      <c r="E5277">
        <v>760</v>
      </c>
      <c r="F5277" t="s">
        <v>114</v>
      </c>
      <c r="G5277" s="2" t="s">
        <v>485</v>
      </c>
      <c r="H5277">
        <v>1</v>
      </c>
      <c r="I5277">
        <v>56.56</v>
      </c>
      <c r="J5277" s="2" t="s">
        <v>502</v>
      </c>
      <c r="K5277" s="2" t="s">
        <v>74</v>
      </c>
      <c r="M5277" t="s">
        <v>6834</v>
      </c>
      <c r="P5277" s="19" t="s">
        <v>6550</v>
      </c>
      <c r="Q5277" s="19" t="s">
        <v>27</v>
      </c>
      <c r="R5277" s="19" t="s">
        <v>129</v>
      </c>
      <c r="V5277" s="19" t="s">
        <v>129</v>
      </c>
      <c r="W5277" s="20">
        <v>41</v>
      </c>
      <c r="X5277" s="65" t="s">
        <v>6549</v>
      </c>
      <c r="Z5277" t="s">
        <v>4950</v>
      </c>
      <c r="AB5277" t="s">
        <v>119</v>
      </c>
      <c r="AC5277" t="s">
        <v>6648</v>
      </c>
      <c r="AD5277" s="2" t="s">
        <v>121</v>
      </c>
    </row>
    <row r="5278" spans="1:30" hidden="1" x14ac:dyDescent="0.25">
      <c r="A5278" s="2">
        <v>91</v>
      </c>
      <c r="B5278" t="s">
        <v>6653</v>
      </c>
      <c r="C5278">
        <v>20</v>
      </c>
      <c r="D5278">
        <v>500</v>
      </c>
      <c r="E5278">
        <v>706</v>
      </c>
      <c r="F5278" t="s">
        <v>114</v>
      </c>
      <c r="G5278" s="2" t="s">
        <v>485</v>
      </c>
      <c r="H5278">
        <v>1</v>
      </c>
      <c r="I5278">
        <v>46.23</v>
      </c>
      <c r="J5278" s="2" t="s">
        <v>502</v>
      </c>
      <c r="K5278" s="2" t="s">
        <v>74</v>
      </c>
      <c r="M5278" t="s">
        <v>6834</v>
      </c>
      <c r="P5278" s="19" t="s">
        <v>6550</v>
      </c>
      <c r="Q5278" s="19" t="s">
        <v>27</v>
      </c>
      <c r="R5278" s="19" t="s">
        <v>129</v>
      </c>
      <c r="V5278" s="19" t="s">
        <v>129</v>
      </c>
      <c r="W5278" s="20">
        <v>41</v>
      </c>
      <c r="X5278" s="65" t="s">
        <v>6549</v>
      </c>
      <c r="Z5278" t="s">
        <v>4950</v>
      </c>
      <c r="AB5278" t="s">
        <v>119</v>
      </c>
      <c r="AC5278" t="s">
        <v>6648</v>
      </c>
      <c r="AD5278" s="2" t="s">
        <v>121</v>
      </c>
    </row>
    <row r="5279" spans="1:30" hidden="1" x14ac:dyDescent="0.25">
      <c r="A5279" s="2">
        <v>92</v>
      </c>
      <c r="B5279" t="s">
        <v>6654</v>
      </c>
      <c r="C5279">
        <v>20</v>
      </c>
      <c r="D5279">
        <v>500</v>
      </c>
      <c r="E5279">
        <v>747</v>
      </c>
      <c r="F5279" t="s">
        <v>114</v>
      </c>
      <c r="G5279" s="2" t="s">
        <v>485</v>
      </c>
      <c r="H5279">
        <v>1</v>
      </c>
      <c r="I5279">
        <v>48.23</v>
      </c>
      <c r="J5279" s="2" t="s">
        <v>502</v>
      </c>
      <c r="K5279" s="2" t="s">
        <v>74</v>
      </c>
      <c r="M5279" t="s">
        <v>6834</v>
      </c>
      <c r="P5279" s="19" t="s">
        <v>6550</v>
      </c>
      <c r="Q5279" s="19" t="s">
        <v>27</v>
      </c>
      <c r="R5279" s="19" t="s">
        <v>129</v>
      </c>
      <c r="V5279" s="19" t="s">
        <v>129</v>
      </c>
      <c r="W5279" s="20">
        <v>41</v>
      </c>
      <c r="X5279" s="65" t="s">
        <v>6549</v>
      </c>
      <c r="Z5279" t="s">
        <v>4950</v>
      </c>
      <c r="AB5279" t="s">
        <v>119</v>
      </c>
      <c r="AC5279" t="s">
        <v>6648</v>
      </c>
      <c r="AD5279" s="2" t="s">
        <v>121</v>
      </c>
    </row>
    <row r="5280" spans="1:30" hidden="1" x14ac:dyDescent="0.25">
      <c r="A5280" s="2">
        <v>93</v>
      </c>
      <c r="B5280" t="s">
        <v>6655</v>
      </c>
      <c r="C5280">
        <v>20</v>
      </c>
      <c r="D5280">
        <v>500</v>
      </c>
      <c r="E5280">
        <v>841</v>
      </c>
      <c r="F5280" t="s">
        <v>114</v>
      </c>
      <c r="G5280" s="2" t="s">
        <v>485</v>
      </c>
      <c r="H5280">
        <v>1</v>
      </c>
      <c r="I5280">
        <v>54.34</v>
      </c>
      <c r="J5280" s="2" t="s">
        <v>502</v>
      </c>
      <c r="K5280" s="2" t="s">
        <v>74</v>
      </c>
      <c r="M5280" t="s">
        <v>6834</v>
      </c>
      <c r="P5280" s="19" t="s">
        <v>6550</v>
      </c>
      <c r="Q5280" s="19" t="s">
        <v>27</v>
      </c>
      <c r="R5280" s="19" t="s">
        <v>129</v>
      </c>
      <c r="V5280" s="19" t="s">
        <v>129</v>
      </c>
      <c r="W5280" s="20">
        <v>41</v>
      </c>
      <c r="X5280" s="65" t="s">
        <v>6549</v>
      </c>
      <c r="Z5280" t="s">
        <v>4950</v>
      </c>
      <c r="AB5280" t="s">
        <v>119</v>
      </c>
      <c r="AC5280" t="s">
        <v>6648</v>
      </c>
      <c r="AD5280" s="2" t="s">
        <v>121</v>
      </c>
    </row>
    <row r="5281" spans="1:30" hidden="1" x14ac:dyDescent="0.25">
      <c r="A5281" s="2">
        <v>94</v>
      </c>
      <c r="B5281" t="s">
        <v>6656</v>
      </c>
      <c r="C5281">
        <v>20</v>
      </c>
      <c r="D5281">
        <v>300</v>
      </c>
      <c r="E5281">
        <v>450</v>
      </c>
      <c r="F5281" t="s">
        <v>114</v>
      </c>
      <c r="G5281" s="2" t="s">
        <v>485</v>
      </c>
      <c r="H5281">
        <v>2</v>
      </c>
      <c r="I5281">
        <v>42.39</v>
      </c>
      <c r="J5281" s="2" t="s">
        <v>502</v>
      </c>
      <c r="K5281" s="2" t="s">
        <v>74</v>
      </c>
      <c r="M5281" t="s">
        <v>6834</v>
      </c>
      <c r="P5281" s="19" t="s">
        <v>6550</v>
      </c>
      <c r="Q5281" s="19" t="s">
        <v>27</v>
      </c>
      <c r="R5281" s="19" t="s">
        <v>129</v>
      </c>
      <c r="W5281" s="20">
        <v>41</v>
      </c>
      <c r="X5281" s="65" t="s">
        <v>6549</v>
      </c>
      <c r="Z5281" t="s">
        <v>4950</v>
      </c>
      <c r="AB5281" t="s">
        <v>119</v>
      </c>
      <c r="AC5281" t="s">
        <v>6648</v>
      </c>
      <c r="AD5281" s="2" t="s">
        <v>121</v>
      </c>
    </row>
    <row r="5282" spans="1:30" hidden="1" x14ac:dyDescent="0.25">
      <c r="A5282" s="2">
        <v>95</v>
      </c>
      <c r="B5282" t="s">
        <v>6657</v>
      </c>
      <c r="C5282">
        <v>20</v>
      </c>
      <c r="D5282">
        <v>130</v>
      </c>
      <c r="E5282">
        <v>150</v>
      </c>
      <c r="F5282" t="s">
        <v>114</v>
      </c>
      <c r="G5282" s="2" t="s">
        <v>485</v>
      </c>
      <c r="H5282">
        <v>2</v>
      </c>
      <c r="I5282">
        <v>3.82</v>
      </c>
      <c r="J5282" s="2" t="s">
        <v>502</v>
      </c>
      <c r="K5282" s="2" t="s">
        <v>74</v>
      </c>
      <c r="M5282" t="s">
        <v>6834</v>
      </c>
      <c r="P5282" s="19" t="s">
        <v>6550</v>
      </c>
      <c r="Q5282" s="19" t="s">
        <v>25</v>
      </c>
      <c r="R5282" s="19" t="s">
        <v>129</v>
      </c>
      <c r="W5282" s="20">
        <v>41</v>
      </c>
      <c r="X5282" s="65" t="s">
        <v>6549</v>
      </c>
      <c r="Z5282" t="s">
        <v>4950</v>
      </c>
      <c r="AB5282" t="s">
        <v>119</v>
      </c>
      <c r="AC5282" t="s">
        <v>6648</v>
      </c>
      <c r="AD5282" s="2" t="s">
        <v>121</v>
      </c>
    </row>
    <row r="5283" spans="1:30" hidden="1" x14ac:dyDescent="0.25">
      <c r="A5283" s="2">
        <v>96</v>
      </c>
      <c r="B5283" t="s">
        <v>6658</v>
      </c>
      <c r="C5283">
        <v>20</v>
      </c>
      <c r="D5283">
        <v>219</v>
      </c>
      <c r="E5283">
        <v>260</v>
      </c>
      <c r="F5283" t="s">
        <v>114</v>
      </c>
      <c r="G5283" s="2" t="s">
        <v>485</v>
      </c>
      <c r="H5283">
        <v>2</v>
      </c>
      <c r="I5283">
        <v>17.850000000000001</v>
      </c>
      <c r="J5283" s="2" t="s">
        <v>502</v>
      </c>
      <c r="K5283" s="2" t="s">
        <v>74</v>
      </c>
      <c r="M5283" t="s">
        <v>6834</v>
      </c>
      <c r="P5283" s="19" t="s">
        <v>6550</v>
      </c>
      <c r="Q5283" s="19" t="s">
        <v>25</v>
      </c>
      <c r="R5283" s="19" t="s">
        <v>129</v>
      </c>
      <c r="W5283" s="20">
        <v>41</v>
      </c>
      <c r="X5283" s="65" t="s">
        <v>6549</v>
      </c>
      <c r="Z5283" t="s">
        <v>4950</v>
      </c>
      <c r="AB5283" t="s">
        <v>119</v>
      </c>
      <c r="AC5283" t="s">
        <v>6648</v>
      </c>
      <c r="AD5283" s="2" t="s">
        <v>121</v>
      </c>
    </row>
    <row r="5284" spans="1:30" hidden="1" x14ac:dyDescent="0.25">
      <c r="A5284" s="2">
        <v>97</v>
      </c>
      <c r="B5284" t="s">
        <v>6659</v>
      </c>
      <c r="C5284">
        <v>20</v>
      </c>
      <c r="D5284">
        <v>266</v>
      </c>
      <c r="E5284">
        <v>300</v>
      </c>
      <c r="F5284" t="s">
        <v>114</v>
      </c>
      <c r="G5284" s="2" t="s">
        <v>485</v>
      </c>
      <c r="H5284">
        <v>4</v>
      </c>
      <c r="I5284">
        <v>41.82</v>
      </c>
      <c r="J5284" s="2" t="s">
        <v>502</v>
      </c>
      <c r="K5284" s="2" t="s">
        <v>74</v>
      </c>
      <c r="M5284" t="s">
        <v>6834</v>
      </c>
      <c r="P5284" s="19" t="s">
        <v>6550</v>
      </c>
      <c r="Q5284" s="19" t="s">
        <v>25</v>
      </c>
      <c r="R5284" s="19" t="s">
        <v>129</v>
      </c>
      <c r="W5284" s="20">
        <v>41</v>
      </c>
      <c r="X5284" s="65" t="s">
        <v>6549</v>
      </c>
      <c r="Z5284" t="s">
        <v>4950</v>
      </c>
      <c r="AB5284" t="s">
        <v>119</v>
      </c>
      <c r="AC5284" t="s">
        <v>6648</v>
      </c>
      <c r="AD5284" s="2" t="s">
        <v>121</v>
      </c>
    </row>
    <row r="5285" spans="1:30" hidden="1" x14ac:dyDescent="0.25">
      <c r="A5285" s="2">
        <v>98</v>
      </c>
      <c r="B5285" t="s">
        <v>6660</v>
      </c>
      <c r="C5285">
        <v>20</v>
      </c>
      <c r="D5285">
        <v>130</v>
      </c>
      <c r="E5285">
        <v>263</v>
      </c>
      <c r="F5285" t="s">
        <v>114</v>
      </c>
      <c r="G5285" s="2" t="s">
        <v>485</v>
      </c>
      <c r="H5285">
        <v>2</v>
      </c>
      <c r="I5285">
        <v>9.9</v>
      </c>
      <c r="J5285" s="2" t="s">
        <v>502</v>
      </c>
      <c r="K5285" s="2" t="s">
        <v>74</v>
      </c>
      <c r="M5285" t="s">
        <v>6834</v>
      </c>
      <c r="P5285" s="19" t="s">
        <v>6550</v>
      </c>
      <c r="Q5285" s="19" t="s">
        <v>25</v>
      </c>
      <c r="R5285" s="19" t="s">
        <v>129</v>
      </c>
      <c r="W5285" s="20">
        <v>41</v>
      </c>
      <c r="X5285" s="65" t="s">
        <v>6549</v>
      </c>
      <c r="Z5285" t="s">
        <v>4950</v>
      </c>
      <c r="AB5285" t="s">
        <v>119</v>
      </c>
      <c r="AC5285" t="s">
        <v>6648</v>
      </c>
      <c r="AD5285" s="2" t="s">
        <v>121</v>
      </c>
    </row>
    <row r="5286" spans="1:30" hidden="1" x14ac:dyDescent="0.25">
      <c r="A5286" s="2">
        <v>99</v>
      </c>
      <c r="B5286" t="s">
        <v>6661</v>
      </c>
      <c r="C5286">
        <v>20</v>
      </c>
      <c r="D5286">
        <v>130</v>
      </c>
      <c r="E5286">
        <v>219</v>
      </c>
      <c r="F5286" t="s">
        <v>114</v>
      </c>
      <c r="G5286" s="2" t="s">
        <v>485</v>
      </c>
      <c r="H5286">
        <v>2</v>
      </c>
      <c r="I5286">
        <v>8.08</v>
      </c>
      <c r="J5286" s="2" t="s">
        <v>502</v>
      </c>
      <c r="K5286" s="2" t="s">
        <v>74</v>
      </c>
      <c r="M5286" t="s">
        <v>6834</v>
      </c>
      <c r="P5286" s="19" t="s">
        <v>6550</v>
      </c>
      <c r="Q5286" s="19" t="s">
        <v>25</v>
      </c>
      <c r="R5286" s="19" t="s">
        <v>129</v>
      </c>
      <c r="W5286" s="20">
        <v>41</v>
      </c>
      <c r="X5286" s="65" t="s">
        <v>6549</v>
      </c>
      <c r="Z5286" t="s">
        <v>4950</v>
      </c>
      <c r="AB5286" t="s">
        <v>119</v>
      </c>
      <c r="AC5286" t="s">
        <v>6648</v>
      </c>
      <c r="AD5286" s="2" t="s">
        <v>121</v>
      </c>
    </row>
    <row r="5287" spans="1:30" hidden="1" x14ac:dyDescent="0.25">
      <c r="A5287" s="2">
        <v>100</v>
      </c>
      <c r="B5287" t="s">
        <v>6662</v>
      </c>
      <c r="C5287">
        <v>20</v>
      </c>
      <c r="D5287">
        <v>250</v>
      </c>
      <c r="E5287">
        <v>500</v>
      </c>
      <c r="F5287" t="s">
        <v>114</v>
      </c>
      <c r="G5287" s="2" t="s">
        <v>485</v>
      </c>
      <c r="H5287">
        <v>2</v>
      </c>
      <c r="I5287">
        <v>24.98</v>
      </c>
      <c r="J5287" s="2" t="s">
        <v>502</v>
      </c>
      <c r="K5287" s="2" t="s">
        <v>74</v>
      </c>
      <c r="M5287" t="s">
        <v>6834</v>
      </c>
      <c r="P5287" s="19" t="s">
        <v>6550</v>
      </c>
      <c r="Q5287" s="19" t="s">
        <v>25</v>
      </c>
      <c r="R5287" s="19" t="s">
        <v>129</v>
      </c>
      <c r="W5287" s="20">
        <v>41</v>
      </c>
      <c r="X5287" s="65" t="s">
        <v>6549</v>
      </c>
      <c r="Z5287" t="s">
        <v>4950</v>
      </c>
      <c r="AB5287" t="s">
        <v>119</v>
      </c>
      <c r="AC5287" t="s">
        <v>6648</v>
      </c>
      <c r="AD5287" s="2" t="s">
        <v>121</v>
      </c>
    </row>
    <row r="5288" spans="1:30" hidden="1" x14ac:dyDescent="0.25">
      <c r="A5288" s="2">
        <v>101</v>
      </c>
      <c r="B5288" t="s">
        <v>6663</v>
      </c>
      <c r="C5288">
        <v>20</v>
      </c>
      <c r="D5288">
        <v>450</v>
      </c>
      <c r="E5288">
        <v>460</v>
      </c>
      <c r="F5288" t="s">
        <v>114</v>
      </c>
      <c r="G5288" s="2" t="s">
        <v>485</v>
      </c>
      <c r="H5288">
        <v>1</v>
      </c>
      <c r="I5288">
        <v>32.5</v>
      </c>
      <c r="J5288" s="2" t="s">
        <v>502</v>
      </c>
      <c r="K5288" s="2" t="s">
        <v>74</v>
      </c>
      <c r="M5288" t="s">
        <v>6834</v>
      </c>
      <c r="P5288" s="19" t="s">
        <v>6550</v>
      </c>
      <c r="Q5288" s="19" t="s">
        <v>27</v>
      </c>
      <c r="R5288" s="19" t="s">
        <v>129</v>
      </c>
      <c r="W5288" s="20">
        <v>41</v>
      </c>
      <c r="X5288" s="65" t="s">
        <v>6549</v>
      </c>
      <c r="Z5288" t="s">
        <v>4950</v>
      </c>
      <c r="AB5288" t="s">
        <v>119</v>
      </c>
      <c r="AC5288" t="s">
        <v>6648</v>
      </c>
      <c r="AD5288" s="2" t="s">
        <v>121</v>
      </c>
    </row>
    <row r="5289" spans="1:30" hidden="1" x14ac:dyDescent="0.25">
      <c r="A5289" s="2">
        <v>102</v>
      </c>
      <c r="B5289" t="s">
        <v>6664</v>
      </c>
      <c r="C5289">
        <v>20</v>
      </c>
      <c r="D5289">
        <v>500</v>
      </c>
      <c r="E5289">
        <v>832</v>
      </c>
      <c r="F5289" t="s">
        <v>114</v>
      </c>
      <c r="G5289" s="2" t="s">
        <v>485</v>
      </c>
      <c r="H5289">
        <v>1</v>
      </c>
      <c r="I5289">
        <v>54</v>
      </c>
      <c r="J5289" s="2" t="s">
        <v>502</v>
      </c>
      <c r="K5289" s="2" t="s">
        <v>74</v>
      </c>
      <c r="M5289" t="s">
        <v>6834</v>
      </c>
      <c r="P5289" s="19" t="s">
        <v>6550</v>
      </c>
      <c r="Q5289" s="19" t="s">
        <v>27</v>
      </c>
      <c r="R5289" s="19" t="s">
        <v>129</v>
      </c>
      <c r="W5289" s="20">
        <v>41</v>
      </c>
      <c r="X5289" s="65" t="s">
        <v>6549</v>
      </c>
      <c r="Z5289" t="s">
        <v>4950</v>
      </c>
      <c r="AB5289" t="s">
        <v>119</v>
      </c>
      <c r="AC5289" t="s">
        <v>6648</v>
      </c>
      <c r="AD5289" s="2" t="s">
        <v>121</v>
      </c>
    </row>
    <row r="5290" spans="1:30" hidden="1" x14ac:dyDescent="0.25">
      <c r="A5290" s="2">
        <v>103</v>
      </c>
      <c r="B5290" t="s">
        <v>6665</v>
      </c>
      <c r="C5290">
        <v>20</v>
      </c>
      <c r="D5290">
        <v>500</v>
      </c>
      <c r="E5290">
        <v>678</v>
      </c>
      <c r="F5290" t="s">
        <v>114</v>
      </c>
      <c r="G5290" s="2" t="s">
        <v>485</v>
      </c>
      <c r="H5290">
        <v>6</v>
      </c>
      <c r="I5290">
        <v>319.33999999999997</v>
      </c>
      <c r="J5290" s="2" t="s">
        <v>502</v>
      </c>
      <c r="K5290" s="2" t="s">
        <v>74</v>
      </c>
      <c r="M5290" t="s">
        <v>6834</v>
      </c>
      <c r="P5290" s="19" t="s">
        <v>6550</v>
      </c>
      <c r="Q5290" s="19" t="s">
        <v>27</v>
      </c>
      <c r="R5290" s="19" t="s">
        <v>129</v>
      </c>
      <c r="W5290" s="20">
        <v>41</v>
      </c>
      <c r="X5290" s="65" t="s">
        <v>6549</v>
      </c>
      <c r="Z5290" t="s">
        <v>4950</v>
      </c>
      <c r="AB5290" t="s">
        <v>119</v>
      </c>
      <c r="AC5290" t="s">
        <v>6648</v>
      </c>
      <c r="AD5290" s="2" t="s">
        <v>121</v>
      </c>
    </row>
    <row r="5291" spans="1:30" hidden="1" x14ac:dyDescent="0.25">
      <c r="A5291" s="2">
        <v>104</v>
      </c>
      <c r="B5291" t="s">
        <v>6666</v>
      </c>
      <c r="C5291">
        <v>20</v>
      </c>
      <c r="D5291">
        <v>500</v>
      </c>
      <c r="E5291">
        <v>833</v>
      </c>
      <c r="F5291" t="s">
        <v>114</v>
      </c>
      <c r="G5291" s="2" t="s">
        <v>485</v>
      </c>
      <c r="H5291">
        <v>1</v>
      </c>
      <c r="I5291">
        <v>54.05</v>
      </c>
      <c r="J5291" s="2" t="s">
        <v>502</v>
      </c>
      <c r="K5291" s="2" t="s">
        <v>74</v>
      </c>
      <c r="M5291" t="s">
        <v>6834</v>
      </c>
      <c r="P5291" s="19" t="s">
        <v>6550</v>
      </c>
      <c r="Q5291" s="19" t="s">
        <v>27</v>
      </c>
      <c r="R5291" s="19" t="s">
        <v>129</v>
      </c>
      <c r="W5291" s="20">
        <v>41</v>
      </c>
      <c r="X5291" s="65" t="s">
        <v>6549</v>
      </c>
      <c r="Z5291" t="s">
        <v>4950</v>
      </c>
      <c r="AB5291" t="s">
        <v>119</v>
      </c>
      <c r="AC5291" t="s">
        <v>6648</v>
      </c>
      <c r="AD5291" s="2" t="s">
        <v>121</v>
      </c>
    </row>
    <row r="5292" spans="1:30" hidden="1" x14ac:dyDescent="0.25">
      <c r="A5292" s="2">
        <v>105</v>
      </c>
      <c r="B5292" t="s">
        <v>6667</v>
      </c>
      <c r="C5292">
        <v>20</v>
      </c>
      <c r="D5292">
        <v>500</v>
      </c>
      <c r="E5292">
        <v>816</v>
      </c>
      <c r="F5292" t="s">
        <v>114</v>
      </c>
      <c r="G5292" s="2" t="s">
        <v>485</v>
      </c>
      <c r="H5292">
        <v>1</v>
      </c>
      <c r="I5292">
        <v>54.81</v>
      </c>
      <c r="J5292" s="2" t="s">
        <v>502</v>
      </c>
      <c r="K5292" s="2" t="s">
        <v>74</v>
      </c>
      <c r="M5292" t="s">
        <v>6834</v>
      </c>
      <c r="P5292" s="19" t="s">
        <v>6550</v>
      </c>
      <c r="Q5292" s="19" t="s">
        <v>27</v>
      </c>
      <c r="R5292" s="19" t="s">
        <v>129</v>
      </c>
      <c r="V5292" s="19" t="s">
        <v>129</v>
      </c>
      <c r="W5292" s="20">
        <v>41</v>
      </c>
      <c r="X5292" s="65" t="s">
        <v>6549</v>
      </c>
      <c r="Z5292" t="s">
        <v>4950</v>
      </c>
      <c r="AB5292" t="s">
        <v>119</v>
      </c>
      <c r="AC5292" t="s">
        <v>6648</v>
      </c>
      <c r="AD5292" s="2" t="s">
        <v>121</v>
      </c>
    </row>
    <row r="5293" spans="1:30" hidden="1" x14ac:dyDescent="0.25">
      <c r="A5293" s="2">
        <v>106</v>
      </c>
      <c r="B5293" t="s">
        <v>6668</v>
      </c>
      <c r="C5293">
        <v>20</v>
      </c>
      <c r="D5293">
        <v>500</v>
      </c>
      <c r="E5293">
        <v>822</v>
      </c>
      <c r="F5293" t="s">
        <v>114</v>
      </c>
      <c r="G5293" s="2" t="s">
        <v>485</v>
      </c>
      <c r="H5293">
        <v>1</v>
      </c>
      <c r="I5293">
        <v>55.38</v>
      </c>
      <c r="J5293" s="2" t="s">
        <v>502</v>
      </c>
      <c r="K5293" s="2" t="s">
        <v>74</v>
      </c>
      <c r="M5293" t="s">
        <v>6834</v>
      </c>
      <c r="P5293" s="19" t="s">
        <v>6550</v>
      </c>
      <c r="Q5293" s="19" t="s">
        <v>27</v>
      </c>
      <c r="R5293" s="19" t="s">
        <v>129</v>
      </c>
      <c r="V5293" s="19" t="s">
        <v>129</v>
      </c>
      <c r="W5293" s="20">
        <v>41</v>
      </c>
      <c r="X5293" s="65" t="s">
        <v>6549</v>
      </c>
      <c r="Z5293" t="s">
        <v>4950</v>
      </c>
      <c r="AB5293" t="s">
        <v>119</v>
      </c>
      <c r="AC5293" t="s">
        <v>6648</v>
      </c>
      <c r="AD5293" s="2" t="s">
        <v>121</v>
      </c>
    </row>
    <row r="5294" spans="1:30" hidden="1" x14ac:dyDescent="0.25">
      <c r="A5294" s="2">
        <v>107</v>
      </c>
      <c r="B5294" t="s">
        <v>6669</v>
      </c>
      <c r="C5294">
        <v>20</v>
      </c>
      <c r="D5294">
        <v>300</v>
      </c>
      <c r="E5294">
        <v>450</v>
      </c>
      <c r="F5294" t="s">
        <v>114</v>
      </c>
      <c r="G5294" s="2" t="s">
        <v>485</v>
      </c>
      <c r="H5294">
        <v>2</v>
      </c>
      <c r="I5294">
        <v>42.39</v>
      </c>
      <c r="J5294" s="2" t="s">
        <v>502</v>
      </c>
      <c r="K5294" s="2" t="s">
        <v>74</v>
      </c>
      <c r="M5294" t="s">
        <v>6834</v>
      </c>
      <c r="P5294" s="19" t="s">
        <v>6550</v>
      </c>
      <c r="Q5294" s="19" t="s">
        <v>27</v>
      </c>
      <c r="R5294" s="19" t="s">
        <v>129</v>
      </c>
      <c r="W5294" s="20">
        <v>41</v>
      </c>
      <c r="X5294" s="65" t="s">
        <v>6549</v>
      </c>
      <c r="Z5294" t="s">
        <v>4950</v>
      </c>
      <c r="AB5294" t="s">
        <v>119</v>
      </c>
      <c r="AC5294" t="s">
        <v>6648</v>
      </c>
      <c r="AD5294" s="2" t="s">
        <v>121</v>
      </c>
    </row>
    <row r="5295" spans="1:30" hidden="1" x14ac:dyDescent="0.25">
      <c r="A5295" s="2">
        <v>108</v>
      </c>
      <c r="B5295" t="s">
        <v>6670</v>
      </c>
      <c r="C5295">
        <v>20</v>
      </c>
      <c r="D5295">
        <v>130</v>
      </c>
      <c r="E5295">
        <v>150</v>
      </c>
      <c r="F5295" t="s">
        <v>114</v>
      </c>
      <c r="G5295" s="2" t="s">
        <v>485</v>
      </c>
      <c r="H5295">
        <v>2</v>
      </c>
      <c r="I5295">
        <v>3.82</v>
      </c>
      <c r="J5295" s="2" t="s">
        <v>502</v>
      </c>
      <c r="K5295" s="2" t="s">
        <v>74</v>
      </c>
      <c r="M5295" t="s">
        <v>6834</v>
      </c>
      <c r="P5295" s="19" t="s">
        <v>6550</v>
      </c>
      <c r="Q5295" s="19" t="s">
        <v>25</v>
      </c>
      <c r="R5295" s="19" t="s">
        <v>129</v>
      </c>
      <c r="W5295" s="20">
        <v>41</v>
      </c>
      <c r="X5295" s="65" t="s">
        <v>6549</v>
      </c>
      <c r="Z5295" t="s">
        <v>4950</v>
      </c>
      <c r="AB5295" t="s">
        <v>119</v>
      </c>
      <c r="AC5295" t="s">
        <v>6648</v>
      </c>
      <c r="AD5295" s="2" t="s">
        <v>121</v>
      </c>
    </row>
    <row r="5296" spans="1:30" hidden="1" x14ac:dyDescent="0.25">
      <c r="A5296" s="2">
        <v>109</v>
      </c>
      <c r="B5296" t="s">
        <v>6671</v>
      </c>
      <c r="C5296">
        <v>20</v>
      </c>
      <c r="D5296">
        <v>219</v>
      </c>
      <c r="E5296">
        <v>260</v>
      </c>
      <c r="F5296" t="s">
        <v>114</v>
      </c>
      <c r="G5296" s="2" t="s">
        <v>485</v>
      </c>
      <c r="H5296">
        <v>2</v>
      </c>
      <c r="I5296">
        <v>17.850000000000001</v>
      </c>
      <c r="J5296" s="2" t="s">
        <v>502</v>
      </c>
      <c r="K5296" s="2" t="s">
        <v>74</v>
      </c>
      <c r="M5296" t="s">
        <v>6834</v>
      </c>
      <c r="P5296" s="19" t="s">
        <v>6550</v>
      </c>
      <c r="Q5296" s="19" t="s">
        <v>25</v>
      </c>
      <c r="R5296" s="19" t="s">
        <v>129</v>
      </c>
      <c r="W5296" s="20">
        <v>41</v>
      </c>
      <c r="X5296" s="65" t="s">
        <v>6549</v>
      </c>
      <c r="Z5296" t="s">
        <v>4950</v>
      </c>
      <c r="AB5296" t="s">
        <v>119</v>
      </c>
      <c r="AC5296" t="s">
        <v>6648</v>
      </c>
      <c r="AD5296" s="2" t="s">
        <v>121</v>
      </c>
    </row>
    <row r="5297" spans="1:30" hidden="1" x14ac:dyDescent="0.25">
      <c r="A5297" s="2">
        <v>110</v>
      </c>
      <c r="B5297" t="s">
        <v>6672</v>
      </c>
      <c r="C5297">
        <v>20</v>
      </c>
      <c r="D5297">
        <v>266</v>
      </c>
      <c r="E5297">
        <v>300</v>
      </c>
      <c r="F5297" t="s">
        <v>114</v>
      </c>
      <c r="G5297" s="2" t="s">
        <v>485</v>
      </c>
      <c r="H5297">
        <v>4</v>
      </c>
      <c r="I5297">
        <v>41.82</v>
      </c>
      <c r="J5297" s="2" t="s">
        <v>502</v>
      </c>
      <c r="K5297" s="2" t="s">
        <v>74</v>
      </c>
      <c r="M5297" t="s">
        <v>6834</v>
      </c>
      <c r="P5297" s="19" t="s">
        <v>6550</v>
      </c>
      <c r="Q5297" s="19" t="s">
        <v>25</v>
      </c>
      <c r="R5297" s="19" t="s">
        <v>129</v>
      </c>
      <c r="W5297" s="20">
        <v>41</v>
      </c>
      <c r="X5297" s="65" t="s">
        <v>6549</v>
      </c>
      <c r="Z5297" t="s">
        <v>4950</v>
      </c>
      <c r="AB5297" t="s">
        <v>119</v>
      </c>
      <c r="AC5297" t="s">
        <v>6648</v>
      </c>
      <c r="AD5297" s="2" t="s">
        <v>121</v>
      </c>
    </row>
    <row r="5298" spans="1:30" hidden="1" x14ac:dyDescent="0.25">
      <c r="A5298" s="2">
        <v>111</v>
      </c>
      <c r="B5298" t="s">
        <v>6673</v>
      </c>
      <c r="C5298">
        <v>20</v>
      </c>
      <c r="D5298">
        <v>130</v>
      </c>
      <c r="E5298">
        <v>263</v>
      </c>
      <c r="F5298" t="s">
        <v>114</v>
      </c>
      <c r="G5298" s="2" t="s">
        <v>485</v>
      </c>
      <c r="H5298">
        <v>2</v>
      </c>
      <c r="I5298">
        <v>9.9</v>
      </c>
      <c r="J5298" s="2" t="s">
        <v>502</v>
      </c>
      <c r="K5298" s="2" t="s">
        <v>74</v>
      </c>
      <c r="M5298" t="s">
        <v>6834</v>
      </c>
      <c r="P5298" s="19" t="s">
        <v>6550</v>
      </c>
      <c r="Q5298" s="19" t="s">
        <v>25</v>
      </c>
      <c r="R5298" s="19" t="s">
        <v>129</v>
      </c>
      <c r="W5298" s="20">
        <v>41</v>
      </c>
      <c r="X5298" s="65" t="s">
        <v>6549</v>
      </c>
      <c r="Z5298" t="s">
        <v>4950</v>
      </c>
      <c r="AB5298" t="s">
        <v>119</v>
      </c>
      <c r="AC5298" t="s">
        <v>6648</v>
      </c>
      <c r="AD5298" s="2" t="s">
        <v>121</v>
      </c>
    </row>
    <row r="5299" spans="1:30" hidden="1" x14ac:dyDescent="0.25">
      <c r="A5299" s="2">
        <v>112</v>
      </c>
      <c r="B5299" t="s">
        <v>6674</v>
      </c>
      <c r="C5299">
        <v>20</v>
      </c>
      <c r="D5299">
        <v>130</v>
      </c>
      <c r="E5299">
        <v>219</v>
      </c>
      <c r="F5299" t="s">
        <v>114</v>
      </c>
      <c r="G5299" s="2" t="s">
        <v>485</v>
      </c>
      <c r="H5299">
        <v>2</v>
      </c>
      <c r="I5299">
        <v>8.08</v>
      </c>
      <c r="J5299" s="2" t="s">
        <v>502</v>
      </c>
      <c r="K5299" s="2" t="s">
        <v>74</v>
      </c>
      <c r="M5299" t="s">
        <v>6834</v>
      </c>
      <c r="P5299" s="19" t="s">
        <v>6550</v>
      </c>
      <c r="Q5299" s="19" t="s">
        <v>25</v>
      </c>
      <c r="R5299" s="19" t="s">
        <v>129</v>
      </c>
      <c r="W5299" s="20">
        <v>41</v>
      </c>
      <c r="X5299" s="65" t="s">
        <v>6549</v>
      </c>
      <c r="Z5299" t="s">
        <v>4950</v>
      </c>
      <c r="AB5299" t="s">
        <v>119</v>
      </c>
      <c r="AC5299" t="s">
        <v>6648</v>
      </c>
      <c r="AD5299" s="2" t="s">
        <v>121</v>
      </c>
    </row>
    <row r="5300" spans="1:30" hidden="1" x14ac:dyDescent="0.25">
      <c r="A5300" s="2">
        <v>113</v>
      </c>
      <c r="B5300" t="s">
        <v>6675</v>
      </c>
      <c r="C5300">
        <v>20</v>
      </c>
      <c r="D5300">
        <v>376</v>
      </c>
      <c r="E5300">
        <v>504</v>
      </c>
      <c r="F5300" t="s">
        <v>114</v>
      </c>
      <c r="G5300" s="2" t="s">
        <v>485</v>
      </c>
      <c r="H5300">
        <v>1</v>
      </c>
      <c r="I5300">
        <v>28.77</v>
      </c>
      <c r="J5300" s="2" t="s">
        <v>502</v>
      </c>
      <c r="K5300" s="2" t="s">
        <v>74</v>
      </c>
      <c r="M5300" t="s">
        <v>6834</v>
      </c>
      <c r="O5300" s="2" t="s">
        <v>128</v>
      </c>
      <c r="P5300" s="19" t="s">
        <v>6550</v>
      </c>
      <c r="Q5300" s="19" t="s">
        <v>27</v>
      </c>
      <c r="R5300" s="19" t="s">
        <v>129</v>
      </c>
      <c r="W5300" s="20">
        <v>41</v>
      </c>
      <c r="X5300" s="65" t="s">
        <v>6549</v>
      </c>
      <c r="Z5300" t="s">
        <v>4950</v>
      </c>
      <c r="AB5300" t="s">
        <v>119</v>
      </c>
      <c r="AC5300" t="s">
        <v>6648</v>
      </c>
      <c r="AD5300" s="2" t="s">
        <v>121</v>
      </c>
    </row>
    <row r="5301" spans="1:30" hidden="1" x14ac:dyDescent="0.25">
      <c r="A5301" s="2">
        <v>114</v>
      </c>
      <c r="B5301" t="s">
        <v>6676</v>
      </c>
      <c r="C5301">
        <v>20</v>
      </c>
      <c r="D5301">
        <v>450</v>
      </c>
      <c r="E5301">
        <v>460</v>
      </c>
      <c r="F5301" t="s">
        <v>114</v>
      </c>
      <c r="G5301" s="2" t="s">
        <v>485</v>
      </c>
      <c r="H5301">
        <v>1</v>
      </c>
      <c r="I5301">
        <v>32.5</v>
      </c>
      <c r="J5301" s="2" t="s">
        <v>502</v>
      </c>
      <c r="K5301" s="2" t="s">
        <v>74</v>
      </c>
      <c r="M5301" t="s">
        <v>6834</v>
      </c>
      <c r="P5301" s="19" t="s">
        <v>6550</v>
      </c>
      <c r="Q5301" s="19" t="s">
        <v>27</v>
      </c>
      <c r="R5301" s="19" t="s">
        <v>129</v>
      </c>
      <c r="W5301" s="20">
        <v>41</v>
      </c>
      <c r="X5301" s="65" t="s">
        <v>6549</v>
      </c>
      <c r="Z5301" t="s">
        <v>4950</v>
      </c>
      <c r="AB5301" t="s">
        <v>119</v>
      </c>
      <c r="AC5301" t="s">
        <v>6648</v>
      </c>
      <c r="AD5301" s="2" t="s">
        <v>121</v>
      </c>
    </row>
    <row r="5302" spans="1:30" hidden="1" x14ac:dyDescent="0.25">
      <c r="A5302" s="2">
        <v>115</v>
      </c>
      <c r="B5302" t="s">
        <v>6677</v>
      </c>
      <c r="C5302">
        <v>20</v>
      </c>
      <c r="D5302">
        <v>500</v>
      </c>
      <c r="E5302">
        <v>810</v>
      </c>
      <c r="F5302" t="s">
        <v>114</v>
      </c>
      <c r="G5302" s="2" t="s">
        <v>485</v>
      </c>
      <c r="H5302">
        <v>1</v>
      </c>
      <c r="I5302">
        <v>52.59</v>
      </c>
      <c r="J5302" s="2" t="s">
        <v>502</v>
      </c>
      <c r="K5302" s="2" t="s">
        <v>74</v>
      </c>
      <c r="M5302" t="s">
        <v>6834</v>
      </c>
      <c r="P5302" s="19" t="s">
        <v>6550</v>
      </c>
      <c r="Q5302" s="19" t="s">
        <v>27</v>
      </c>
      <c r="R5302" s="19" t="s">
        <v>129</v>
      </c>
      <c r="W5302" s="20">
        <v>41</v>
      </c>
      <c r="X5302" s="65" t="s">
        <v>6549</v>
      </c>
      <c r="Z5302" t="s">
        <v>4950</v>
      </c>
      <c r="AB5302" t="s">
        <v>119</v>
      </c>
      <c r="AC5302" t="s">
        <v>6648</v>
      </c>
      <c r="AD5302" s="2" t="s">
        <v>121</v>
      </c>
    </row>
    <row r="5303" spans="1:30" hidden="1" x14ac:dyDescent="0.25">
      <c r="A5303" s="2">
        <v>116</v>
      </c>
      <c r="B5303" t="s">
        <v>6678</v>
      </c>
      <c r="C5303">
        <v>20</v>
      </c>
      <c r="D5303">
        <v>500</v>
      </c>
      <c r="E5303">
        <v>808</v>
      </c>
      <c r="F5303" t="s">
        <v>114</v>
      </c>
      <c r="G5303" s="2" t="s">
        <v>485</v>
      </c>
      <c r="H5303">
        <v>1</v>
      </c>
      <c r="I5303">
        <v>52.5</v>
      </c>
      <c r="J5303" s="2" t="s">
        <v>502</v>
      </c>
      <c r="K5303" s="2" t="s">
        <v>74</v>
      </c>
      <c r="M5303" t="s">
        <v>6834</v>
      </c>
      <c r="P5303" s="19" t="s">
        <v>6550</v>
      </c>
      <c r="Q5303" s="19" t="s">
        <v>27</v>
      </c>
      <c r="R5303" s="19" t="s">
        <v>129</v>
      </c>
      <c r="W5303" s="20">
        <v>41</v>
      </c>
      <c r="X5303" s="65" t="s">
        <v>6549</v>
      </c>
      <c r="Z5303" t="s">
        <v>4950</v>
      </c>
      <c r="AB5303" t="s">
        <v>119</v>
      </c>
      <c r="AC5303" t="s">
        <v>6648</v>
      </c>
      <c r="AD5303" s="2" t="s">
        <v>121</v>
      </c>
    </row>
    <row r="5304" spans="1:30" hidden="1" x14ac:dyDescent="0.25">
      <c r="A5304" s="2">
        <v>117</v>
      </c>
      <c r="B5304" t="s">
        <v>6679</v>
      </c>
      <c r="C5304">
        <v>20</v>
      </c>
      <c r="D5304">
        <v>500</v>
      </c>
      <c r="E5304">
        <v>631</v>
      </c>
      <c r="F5304" t="s">
        <v>114</v>
      </c>
      <c r="G5304" s="2" t="s">
        <v>485</v>
      </c>
      <c r="H5304">
        <v>2</v>
      </c>
      <c r="I5304">
        <v>88.55</v>
      </c>
      <c r="J5304" s="2" t="s">
        <v>502</v>
      </c>
      <c r="K5304" s="2" t="s">
        <v>74</v>
      </c>
      <c r="M5304" t="s">
        <v>6834</v>
      </c>
      <c r="P5304" s="19" t="s">
        <v>6550</v>
      </c>
      <c r="Q5304" s="19" t="s">
        <v>27</v>
      </c>
      <c r="R5304" s="19" t="s">
        <v>129</v>
      </c>
      <c r="W5304" s="20">
        <v>41</v>
      </c>
      <c r="X5304" s="65" t="s">
        <v>6549</v>
      </c>
      <c r="Z5304" t="s">
        <v>4950</v>
      </c>
      <c r="AB5304" t="s">
        <v>119</v>
      </c>
      <c r="AC5304" t="s">
        <v>6648</v>
      </c>
      <c r="AD5304" s="2" t="s">
        <v>121</v>
      </c>
    </row>
    <row r="5305" spans="1:30" hidden="1" x14ac:dyDescent="0.25">
      <c r="A5305" s="2">
        <v>118</v>
      </c>
      <c r="B5305" t="s">
        <v>6680</v>
      </c>
      <c r="C5305">
        <v>20</v>
      </c>
      <c r="D5305">
        <v>500</v>
      </c>
      <c r="E5305">
        <v>1033</v>
      </c>
      <c r="F5305" t="s">
        <v>114</v>
      </c>
      <c r="G5305" s="2" t="s">
        <v>485</v>
      </c>
      <c r="H5305">
        <v>1</v>
      </c>
      <c r="I5305">
        <v>68.319999999999993</v>
      </c>
      <c r="J5305" s="2" t="s">
        <v>502</v>
      </c>
      <c r="K5305" s="2" t="s">
        <v>74</v>
      </c>
      <c r="M5305" t="s">
        <v>6834</v>
      </c>
      <c r="P5305" s="19" t="s">
        <v>6550</v>
      </c>
      <c r="Q5305" s="19" t="s">
        <v>27</v>
      </c>
      <c r="R5305" s="19" t="s">
        <v>129</v>
      </c>
      <c r="W5305" s="20">
        <v>41</v>
      </c>
      <c r="X5305" s="65" t="s">
        <v>6549</v>
      </c>
      <c r="Z5305" t="s">
        <v>4950</v>
      </c>
      <c r="AB5305" t="s">
        <v>119</v>
      </c>
      <c r="AC5305" t="s">
        <v>6648</v>
      </c>
      <c r="AD5305" s="2" t="s">
        <v>121</v>
      </c>
    </row>
    <row r="5306" spans="1:30" hidden="1" x14ac:dyDescent="0.25">
      <c r="A5306" s="2">
        <v>119</v>
      </c>
      <c r="B5306" t="s">
        <v>6681</v>
      </c>
      <c r="C5306">
        <v>20</v>
      </c>
      <c r="D5306">
        <v>500</v>
      </c>
      <c r="E5306">
        <v>1031</v>
      </c>
      <c r="F5306" t="s">
        <v>114</v>
      </c>
      <c r="G5306" s="2" t="s">
        <v>485</v>
      </c>
      <c r="H5306">
        <v>1</v>
      </c>
      <c r="I5306">
        <v>67.89</v>
      </c>
      <c r="J5306" s="2" t="s">
        <v>502</v>
      </c>
      <c r="K5306" s="2" t="s">
        <v>74</v>
      </c>
      <c r="M5306" t="s">
        <v>6834</v>
      </c>
      <c r="P5306" s="19" t="s">
        <v>6550</v>
      </c>
      <c r="Q5306" s="19" t="s">
        <v>27</v>
      </c>
      <c r="R5306" s="19" t="s">
        <v>129</v>
      </c>
      <c r="W5306" s="20">
        <v>41</v>
      </c>
      <c r="X5306" s="65" t="s">
        <v>6549</v>
      </c>
      <c r="Z5306" t="s">
        <v>4950</v>
      </c>
      <c r="AB5306" t="s">
        <v>119</v>
      </c>
      <c r="AC5306" t="s">
        <v>6648</v>
      </c>
      <c r="AD5306" s="2" t="s">
        <v>121</v>
      </c>
    </row>
    <row r="5307" spans="1:30" hidden="1" x14ac:dyDescent="0.25">
      <c r="A5307" s="2">
        <v>120</v>
      </c>
      <c r="B5307" t="s">
        <v>6682</v>
      </c>
      <c r="C5307">
        <v>20</v>
      </c>
      <c r="D5307">
        <v>500</v>
      </c>
      <c r="E5307">
        <v>1045</v>
      </c>
      <c r="F5307" t="s">
        <v>114</v>
      </c>
      <c r="G5307" s="2" t="s">
        <v>485</v>
      </c>
      <c r="H5307">
        <v>2</v>
      </c>
      <c r="I5307">
        <v>162.65</v>
      </c>
      <c r="J5307" s="2" t="s">
        <v>502</v>
      </c>
      <c r="K5307" s="2" t="s">
        <v>74</v>
      </c>
      <c r="M5307" t="s">
        <v>6834</v>
      </c>
      <c r="P5307" s="19" t="s">
        <v>6550</v>
      </c>
      <c r="Q5307" s="19" t="s">
        <v>27</v>
      </c>
      <c r="R5307" s="19" t="s">
        <v>129</v>
      </c>
      <c r="W5307" s="20">
        <v>41</v>
      </c>
      <c r="X5307" s="65" t="s">
        <v>6549</v>
      </c>
      <c r="Z5307" t="s">
        <v>4950</v>
      </c>
      <c r="AB5307" t="s">
        <v>119</v>
      </c>
      <c r="AC5307" t="s">
        <v>6648</v>
      </c>
      <c r="AD5307" s="2" t="s">
        <v>121</v>
      </c>
    </row>
    <row r="5308" spans="1:30" hidden="1" x14ac:dyDescent="0.25">
      <c r="A5308" s="2">
        <v>121</v>
      </c>
      <c r="B5308" t="s">
        <v>6683</v>
      </c>
      <c r="C5308">
        <v>20</v>
      </c>
      <c r="D5308">
        <v>500</v>
      </c>
      <c r="E5308">
        <v>714</v>
      </c>
      <c r="F5308" t="s">
        <v>114</v>
      </c>
      <c r="G5308" s="2" t="s">
        <v>485</v>
      </c>
      <c r="H5308">
        <v>1</v>
      </c>
      <c r="I5308">
        <v>47.53</v>
      </c>
      <c r="J5308" s="2" t="s">
        <v>502</v>
      </c>
      <c r="K5308" s="2" t="s">
        <v>74</v>
      </c>
      <c r="M5308" t="s">
        <v>6834</v>
      </c>
      <c r="P5308" s="19" t="s">
        <v>6550</v>
      </c>
      <c r="Q5308" s="19" t="s">
        <v>27</v>
      </c>
      <c r="R5308" s="19" t="s">
        <v>129</v>
      </c>
      <c r="W5308" s="20">
        <v>41</v>
      </c>
      <c r="X5308" s="65" t="s">
        <v>6549</v>
      </c>
      <c r="Z5308" t="s">
        <v>4950</v>
      </c>
      <c r="AB5308" t="s">
        <v>119</v>
      </c>
      <c r="AC5308" t="s">
        <v>6648</v>
      </c>
      <c r="AD5308" s="2" t="s">
        <v>121</v>
      </c>
    </row>
    <row r="5309" spans="1:30" hidden="1" x14ac:dyDescent="0.25">
      <c r="A5309" s="2">
        <v>122</v>
      </c>
      <c r="B5309" t="s">
        <v>6684</v>
      </c>
      <c r="C5309">
        <v>20</v>
      </c>
      <c r="D5309">
        <v>500</v>
      </c>
      <c r="E5309">
        <v>692</v>
      </c>
      <c r="F5309" t="s">
        <v>114</v>
      </c>
      <c r="G5309" s="2" t="s">
        <v>485</v>
      </c>
      <c r="H5309">
        <v>1</v>
      </c>
      <c r="I5309">
        <v>49.97</v>
      </c>
      <c r="J5309" s="2" t="s">
        <v>502</v>
      </c>
      <c r="K5309" s="2" t="s">
        <v>74</v>
      </c>
      <c r="M5309" t="s">
        <v>6834</v>
      </c>
      <c r="P5309" s="19" t="s">
        <v>6550</v>
      </c>
      <c r="Q5309" s="19" t="s">
        <v>27</v>
      </c>
      <c r="R5309" s="19" t="s">
        <v>129</v>
      </c>
      <c r="W5309" s="20">
        <v>41</v>
      </c>
      <c r="X5309" s="65" t="s">
        <v>6549</v>
      </c>
      <c r="Z5309" t="s">
        <v>4950</v>
      </c>
      <c r="AB5309" t="s">
        <v>119</v>
      </c>
      <c r="AC5309" t="s">
        <v>6648</v>
      </c>
      <c r="AD5309" s="2" t="s">
        <v>121</v>
      </c>
    </row>
    <row r="5310" spans="1:30" hidden="1" x14ac:dyDescent="0.25">
      <c r="A5310" s="2">
        <v>123</v>
      </c>
      <c r="B5310" t="s">
        <v>6685</v>
      </c>
      <c r="C5310">
        <v>20</v>
      </c>
      <c r="D5310">
        <v>500</v>
      </c>
      <c r="E5310">
        <v>753</v>
      </c>
      <c r="F5310" t="s">
        <v>114</v>
      </c>
      <c r="G5310" s="2" t="s">
        <v>485</v>
      </c>
      <c r="H5310">
        <v>1</v>
      </c>
      <c r="I5310">
        <v>47.69</v>
      </c>
      <c r="J5310" s="2" t="s">
        <v>502</v>
      </c>
      <c r="K5310" s="2" t="s">
        <v>74</v>
      </c>
      <c r="M5310" t="s">
        <v>6834</v>
      </c>
      <c r="P5310" s="19" t="s">
        <v>6550</v>
      </c>
      <c r="Q5310" s="19" t="s">
        <v>27</v>
      </c>
      <c r="R5310" s="19" t="s">
        <v>129</v>
      </c>
      <c r="W5310" s="20">
        <v>41</v>
      </c>
      <c r="X5310" s="65" t="s">
        <v>6549</v>
      </c>
      <c r="Z5310" t="s">
        <v>4950</v>
      </c>
      <c r="AB5310" t="s">
        <v>119</v>
      </c>
      <c r="AC5310" t="s">
        <v>6648</v>
      </c>
      <c r="AD5310" s="2" t="s">
        <v>121</v>
      </c>
    </row>
    <row r="5311" spans="1:30" hidden="1" x14ac:dyDescent="0.25">
      <c r="A5311" s="2">
        <v>124</v>
      </c>
      <c r="B5311" t="s">
        <v>6686</v>
      </c>
      <c r="C5311">
        <v>20</v>
      </c>
      <c r="D5311">
        <v>300</v>
      </c>
      <c r="E5311">
        <v>500</v>
      </c>
      <c r="F5311" t="s">
        <v>114</v>
      </c>
      <c r="G5311" s="2" t="s">
        <v>485</v>
      </c>
      <c r="H5311">
        <v>1</v>
      </c>
      <c r="I5311">
        <v>23.55</v>
      </c>
      <c r="J5311" s="2" t="s">
        <v>502</v>
      </c>
      <c r="K5311" s="2" t="s">
        <v>74</v>
      </c>
      <c r="M5311" t="s">
        <v>6834</v>
      </c>
      <c r="P5311" s="19" t="s">
        <v>6550</v>
      </c>
      <c r="Q5311" s="19" t="s">
        <v>27</v>
      </c>
      <c r="R5311" s="19" t="s">
        <v>129</v>
      </c>
      <c r="W5311" s="20">
        <v>41</v>
      </c>
      <c r="X5311" s="65" t="s">
        <v>6549</v>
      </c>
      <c r="Z5311" t="s">
        <v>4950</v>
      </c>
      <c r="AB5311" t="s">
        <v>119</v>
      </c>
      <c r="AC5311" t="s">
        <v>6648</v>
      </c>
      <c r="AD5311" s="2" t="s">
        <v>121</v>
      </c>
    </row>
    <row r="5312" spans="1:30" hidden="1" x14ac:dyDescent="0.25">
      <c r="A5312" s="2">
        <v>125</v>
      </c>
      <c r="B5312" t="s">
        <v>6687</v>
      </c>
      <c r="C5312">
        <v>20</v>
      </c>
      <c r="D5312">
        <v>380</v>
      </c>
      <c r="E5312">
        <v>542</v>
      </c>
      <c r="F5312" t="s">
        <v>114</v>
      </c>
      <c r="G5312" s="2" t="s">
        <v>485</v>
      </c>
      <c r="H5312">
        <v>1</v>
      </c>
      <c r="I5312">
        <v>30.99</v>
      </c>
      <c r="J5312" s="2" t="s">
        <v>502</v>
      </c>
      <c r="K5312" s="2" t="s">
        <v>74</v>
      </c>
      <c r="M5312" t="s">
        <v>6834</v>
      </c>
      <c r="O5312" s="2" t="s">
        <v>128</v>
      </c>
      <c r="P5312" s="19" t="s">
        <v>6550</v>
      </c>
      <c r="Q5312" s="19" t="s">
        <v>26</v>
      </c>
      <c r="R5312" s="19" t="s">
        <v>129</v>
      </c>
      <c r="W5312" s="20">
        <v>41</v>
      </c>
      <c r="X5312" s="65" t="s">
        <v>6549</v>
      </c>
      <c r="Z5312" t="s">
        <v>4950</v>
      </c>
      <c r="AB5312" t="s">
        <v>119</v>
      </c>
      <c r="AC5312" t="s">
        <v>6648</v>
      </c>
      <c r="AD5312" s="2" t="s">
        <v>121</v>
      </c>
    </row>
    <row r="5313" spans="1:30" hidden="1" x14ac:dyDescent="0.25">
      <c r="A5313" s="2">
        <v>126</v>
      </c>
      <c r="B5313" t="s">
        <v>6688</v>
      </c>
      <c r="C5313">
        <v>20</v>
      </c>
      <c r="D5313">
        <v>380</v>
      </c>
      <c r="E5313">
        <v>555</v>
      </c>
      <c r="F5313" t="s">
        <v>114</v>
      </c>
      <c r="G5313" s="2" t="s">
        <v>485</v>
      </c>
      <c r="H5313">
        <v>1</v>
      </c>
      <c r="I5313">
        <v>31.76</v>
      </c>
      <c r="J5313" s="2" t="s">
        <v>502</v>
      </c>
      <c r="K5313" s="2" t="s">
        <v>74</v>
      </c>
      <c r="M5313" t="s">
        <v>6834</v>
      </c>
      <c r="O5313" s="2" t="s">
        <v>128</v>
      </c>
      <c r="P5313" s="19" t="s">
        <v>6550</v>
      </c>
      <c r="Q5313" s="19" t="s">
        <v>26</v>
      </c>
      <c r="R5313" s="19" t="s">
        <v>129</v>
      </c>
      <c r="W5313" s="20">
        <v>41</v>
      </c>
      <c r="X5313" s="65" t="s">
        <v>6549</v>
      </c>
      <c r="Z5313" t="s">
        <v>4950</v>
      </c>
      <c r="AB5313" t="s">
        <v>119</v>
      </c>
      <c r="AC5313" t="s">
        <v>6648</v>
      </c>
      <c r="AD5313" s="2" t="s">
        <v>121</v>
      </c>
    </row>
    <row r="5314" spans="1:30" hidden="1" x14ac:dyDescent="0.25">
      <c r="A5314" s="2">
        <v>127</v>
      </c>
      <c r="B5314" t="s">
        <v>6689</v>
      </c>
      <c r="C5314">
        <v>20</v>
      </c>
      <c r="D5314">
        <v>130</v>
      </c>
      <c r="E5314">
        <v>150</v>
      </c>
      <c r="F5314" t="s">
        <v>114</v>
      </c>
      <c r="G5314" s="2" t="s">
        <v>485</v>
      </c>
      <c r="H5314">
        <v>2</v>
      </c>
      <c r="I5314">
        <v>3.82</v>
      </c>
      <c r="J5314" s="2" t="s">
        <v>502</v>
      </c>
      <c r="K5314" s="2" t="s">
        <v>74</v>
      </c>
      <c r="M5314" t="s">
        <v>6834</v>
      </c>
      <c r="P5314" s="19" t="s">
        <v>6550</v>
      </c>
      <c r="Q5314" s="19" t="s">
        <v>25</v>
      </c>
      <c r="R5314" s="19" t="s">
        <v>129</v>
      </c>
      <c r="W5314" s="20">
        <v>41</v>
      </c>
      <c r="X5314" s="65" t="s">
        <v>6549</v>
      </c>
      <c r="Z5314" t="s">
        <v>4950</v>
      </c>
      <c r="AB5314" t="s">
        <v>119</v>
      </c>
      <c r="AC5314" t="s">
        <v>6648</v>
      </c>
      <c r="AD5314" s="2" t="s">
        <v>121</v>
      </c>
    </row>
    <row r="5315" spans="1:30" hidden="1" x14ac:dyDescent="0.25">
      <c r="A5315" s="2">
        <v>128</v>
      </c>
      <c r="B5315" t="s">
        <v>6690</v>
      </c>
      <c r="C5315">
        <v>20</v>
      </c>
      <c r="D5315">
        <v>250</v>
      </c>
      <c r="E5315">
        <v>500</v>
      </c>
      <c r="F5315" t="s">
        <v>114</v>
      </c>
      <c r="G5315" s="2" t="s">
        <v>485</v>
      </c>
      <c r="H5315">
        <v>2</v>
      </c>
      <c r="I5315">
        <v>24.98</v>
      </c>
      <c r="J5315" s="2" t="s">
        <v>502</v>
      </c>
      <c r="K5315" s="2" t="s">
        <v>74</v>
      </c>
      <c r="M5315" t="s">
        <v>6834</v>
      </c>
      <c r="P5315" s="19" t="s">
        <v>6550</v>
      </c>
      <c r="Q5315" s="19" t="s">
        <v>25</v>
      </c>
      <c r="R5315" s="19" t="s">
        <v>129</v>
      </c>
      <c r="W5315" s="20">
        <v>41</v>
      </c>
      <c r="X5315" s="65" t="s">
        <v>6549</v>
      </c>
      <c r="Z5315" t="s">
        <v>4950</v>
      </c>
      <c r="AB5315" t="s">
        <v>119</v>
      </c>
      <c r="AC5315" t="s">
        <v>6648</v>
      </c>
      <c r="AD5315" s="2" t="s">
        <v>121</v>
      </c>
    </row>
    <row r="5316" spans="1:30" hidden="1" x14ac:dyDescent="0.25">
      <c r="A5316" s="2">
        <v>129</v>
      </c>
      <c r="B5316" t="s">
        <v>6691</v>
      </c>
      <c r="C5316">
        <v>20</v>
      </c>
      <c r="D5316">
        <v>940</v>
      </c>
      <c r="E5316">
        <v>2072</v>
      </c>
      <c r="F5316" t="s">
        <v>114</v>
      </c>
      <c r="G5316" s="2" t="s">
        <v>485</v>
      </c>
      <c r="H5316">
        <v>1</v>
      </c>
      <c r="I5316">
        <v>270.69</v>
      </c>
      <c r="J5316" s="2" t="s">
        <v>502</v>
      </c>
      <c r="K5316" s="2" t="s">
        <v>74</v>
      </c>
      <c r="M5316" t="s">
        <v>6834</v>
      </c>
      <c r="O5316" s="2" t="s">
        <v>128</v>
      </c>
      <c r="P5316" s="19" t="s">
        <v>6550</v>
      </c>
      <c r="Q5316" s="19" t="s">
        <v>27</v>
      </c>
      <c r="R5316" s="19" t="s">
        <v>129</v>
      </c>
      <c r="W5316" s="20">
        <v>41</v>
      </c>
      <c r="X5316" s="65" t="s">
        <v>6549</v>
      </c>
      <c r="Z5316" t="s">
        <v>4950</v>
      </c>
      <c r="AB5316" t="s">
        <v>119</v>
      </c>
      <c r="AC5316" t="s">
        <v>6648</v>
      </c>
      <c r="AD5316" s="2" t="s">
        <v>121</v>
      </c>
    </row>
    <row r="5317" spans="1:30" hidden="1" x14ac:dyDescent="0.25">
      <c r="A5317" s="2">
        <v>130</v>
      </c>
      <c r="B5317" t="s">
        <v>6692</v>
      </c>
      <c r="C5317">
        <v>20</v>
      </c>
      <c r="D5317">
        <v>940</v>
      </c>
      <c r="E5317">
        <v>1738</v>
      </c>
      <c r="F5317" t="s">
        <v>114</v>
      </c>
      <c r="G5317" s="2" t="s">
        <v>485</v>
      </c>
      <c r="H5317">
        <v>1</v>
      </c>
      <c r="I5317">
        <v>220.24</v>
      </c>
      <c r="J5317" s="2" t="s">
        <v>502</v>
      </c>
      <c r="K5317" s="2" t="s">
        <v>74</v>
      </c>
      <c r="M5317" t="s">
        <v>6834</v>
      </c>
      <c r="O5317" s="2" t="s">
        <v>128</v>
      </c>
      <c r="P5317" s="19" t="s">
        <v>6550</v>
      </c>
      <c r="Q5317" s="19" t="s">
        <v>27</v>
      </c>
      <c r="R5317" s="19" t="s">
        <v>129</v>
      </c>
      <c r="W5317" s="20">
        <v>41</v>
      </c>
      <c r="X5317" s="65" t="s">
        <v>6549</v>
      </c>
      <c r="Z5317" t="s">
        <v>4950</v>
      </c>
      <c r="AB5317" t="s">
        <v>119</v>
      </c>
      <c r="AC5317" t="s">
        <v>6648</v>
      </c>
      <c r="AD5317" s="2" t="s">
        <v>121</v>
      </c>
    </row>
    <row r="5318" spans="1:30" hidden="1" x14ac:dyDescent="0.25">
      <c r="A5318" s="2">
        <v>131</v>
      </c>
      <c r="B5318" t="s">
        <v>6693</v>
      </c>
      <c r="C5318">
        <v>20</v>
      </c>
      <c r="D5318">
        <v>940</v>
      </c>
      <c r="E5318">
        <v>2082</v>
      </c>
      <c r="F5318" t="s">
        <v>114</v>
      </c>
      <c r="G5318" s="2" t="s">
        <v>485</v>
      </c>
      <c r="H5318">
        <v>1</v>
      </c>
      <c r="I5318">
        <v>270.99</v>
      </c>
      <c r="J5318" s="2" t="s">
        <v>502</v>
      </c>
      <c r="K5318" s="2" t="s">
        <v>74</v>
      </c>
      <c r="M5318" t="s">
        <v>6834</v>
      </c>
      <c r="O5318" s="2" t="s">
        <v>128</v>
      </c>
      <c r="P5318" s="19" t="s">
        <v>6550</v>
      </c>
      <c r="Q5318" s="19" t="s">
        <v>27</v>
      </c>
      <c r="R5318" s="19" t="s">
        <v>129</v>
      </c>
      <c r="W5318" s="20">
        <v>41</v>
      </c>
      <c r="X5318" s="65" t="s">
        <v>6549</v>
      </c>
      <c r="Z5318" t="s">
        <v>4950</v>
      </c>
      <c r="AB5318" t="s">
        <v>119</v>
      </c>
      <c r="AC5318" t="s">
        <v>6648</v>
      </c>
      <c r="AD5318" s="2" t="s">
        <v>121</v>
      </c>
    </row>
    <row r="5319" spans="1:30" hidden="1" x14ac:dyDescent="0.25">
      <c r="A5319" s="2">
        <v>132</v>
      </c>
      <c r="B5319" t="s">
        <v>6694</v>
      </c>
      <c r="C5319">
        <v>20</v>
      </c>
      <c r="D5319">
        <v>940</v>
      </c>
      <c r="E5319">
        <v>1965</v>
      </c>
      <c r="F5319" t="s">
        <v>114</v>
      </c>
      <c r="G5319" s="2" t="s">
        <v>485</v>
      </c>
      <c r="H5319">
        <v>1</v>
      </c>
      <c r="I5319">
        <v>253.72</v>
      </c>
      <c r="J5319" s="2" t="s">
        <v>502</v>
      </c>
      <c r="K5319" s="2" t="s">
        <v>74</v>
      </c>
      <c r="M5319" t="s">
        <v>6834</v>
      </c>
      <c r="O5319" s="2" t="s">
        <v>128</v>
      </c>
      <c r="P5319" s="19" t="s">
        <v>6550</v>
      </c>
      <c r="Q5319" s="19" t="s">
        <v>27</v>
      </c>
      <c r="R5319" s="19" t="s">
        <v>129</v>
      </c>
      <c r="W5319" s="20">
        <v>41</v>
      </c>
      <c r="X5319" s="65" t="s">
        <v>6549</v>
      </c>
      <c r="Z5319" t="s">
        <v>4950</v>
      </c>
      <c r="AB5319" t="s">
        <v>119</v>
      </c>
      <c r="AC5319" t="s">
        <v>6648</v>
      </c>
      <c r="AD5319" s="2" t="s">
        <v>121</v>
      </c>
    </row>
    <row r="5320" spans="1:30" hidden="1" x14ac:dyDescent="0.25">
      <c r="A5320" s="2">
        <v>133</v>
      </c>
      <c r="B5320" t="s">
        <v>6695</v>
      </c>
      <c r="C5320">
        <v>20</v>
      </c>
      <c r="D5320">
        <v>500</v>
      </c>
      <c r="E5320">
        <v>678</v>
      </c>
      <c r="F5320" t="s">
        <v>114</v>
      </c>
      <c r="G5320" s="2" t="s">
        <v>485</v>
      </c>
      <c r="H5320">
        <v>2</v>
      </c>
      <c r="I5320">
        <v>106.45</v>
      </c>
      <c r="J5320" s="2" t="s">
        <v>502</v>
      </c>
      <c r="K5320" s="2" t="s">
        <v>74</v>
      </c>
      <c r="M5320" t="s">
        <v>6834</v>
      </c>
      <c r="P5320" s="19" t="s">
        <v>6550</v>
      </c>
      <c r="Q5320" s="19" t="s">
        <v>27</v>
      </c>
      <c r="S5320" s="19" t="s">
        <v>129</v>
      </c>
      <c r="W5320" s="20">
        <v>41</v>
      </c>
      <c r="X5320" s="65" t="s">
        <v>6549</v>
      </c>
      <c r="Z5320" t="s">
        <v>4950</v>
      </c>
      <c r="AB5320" t="s">
        <v>119</v>
      </c>
      <c r="AC5320" t="s">
        <v>6697</v>
      </c>
      <c r="AD5320" s="2" t="s">
        <v>6698</v>
      </c>
    </row>
    <row r="5321" spans="1:30" hidden="1" x14ac:dyDescent="0.25">
      <c r="A5321" s="2">
        <v>134</v>
      </c>
      <c r="B5321" t="s">
        <v>6683</v>
      </c>
      <c r="C5321">
        <v>20</v>
      </c>
      <c r="D5321">
        <v>500</v>
      </c>
      <c r="E5321">
        <v>714</v>
      </c>
      <c r="F5321" t="s">
        <v>114</v>
      </c>
      <c r="G5321" s="2" t="s">
        <v>485</v>
      </c>
      <c r="H5321">
        <v>1</v>
      </c>
      <c r="I5321">
        <v>47.53</v>
      </c>
      <c r="J5321" s="2" t="s">
        <v>502</v>
      </c>
      <c r="K5321" s="2" t="s">
        <v>74</v>
      </c>
      <c r="M5321" t="s">
        <v>6834</v>
      </c>
      <c r="P5321" s="19" t="s">
        <v>6550</v>
      </c>
      <c r="Q5321" s="19" t="s">
        <v>27</v>
      </c>
      <c r="S5321" s="19" t="s">
        <v>129</v>
      </c>
      <c r="W5321" s="20">
        <v>41</v>
      </c>
      <c r="X5321" s="65" t="s">
        <v>6549</v>
      </c>
      <c r="Z5321" t="s">
        <v>4950</v>
      </c>
      <c r="AB5321" t="s">
        <v>119</v>
      </c>
      <c r="AC5321" t="s">
        <v>6697</v>
      </c>
      <c r="AD5321" s="2" t="s">
        <v>6698</v>
      </c>
    </row>
    <row r="5322" spans="1:30" hidden="1" x14ac:dyDescent="0.25">
      <c r="A5322" s="2">
        <v>135</v>
      </c>
      <c r="B5322" t="s">
        <v>6699</v>
      </c>
      <c r="C5322">
        <v>20</v>
      </c>
      <c r="D5322">
        <v>367</v>
      </c>
      <c r="E5322">
        <v>500</v>
      </c>
      <c r="F5322" t="s">
        <v>114</v>
      </c>
      <c r="G5322" s="2" t="s">
        <v>485</v>
      </c>
      <c r="H5322">
        <v>1</v>
      </c>
      <c r="I5322">
        <v>28.81</v>
      </c>
      <c r="J5322" s="2" t="s">
        <v>502</v>
      </c>
      <c r="K5322" s="2" t="s">
        <v>74</v>
      </c>
      <c r="M5322" t="s">
        <v>6834</v>
      </c>
      <c r="P5322" s="19" t="s">
        <v>6550</v>
      </c>
      <c r="Q5322" s="19" t="s">
        <v>27</v>
      </c>
      <c r="S5322" s="19" t="s">
        <v>129</v>
      </c>
      <c r="W5322" s="20">
        <v>41</v>
      </c>
      <c r="X5322" s="65" t="s">
        <v>6549</v>
      </c>
      <c r="Z5322" t="s">
        <v>4950</v>
      </c>
      <c r="AB5322" t="s">
        <v>119</v>
      </c>
      <c r="AC5322" t="s">
        <v>6697</v>
      </c>
      <c r="AD5322" s="2" t="s">
        <v>6698</v>
      </c>
    </row>
    <row r="5323" spans="1:30" hidden="1" x14ac:dyDescent="0.25">
      <c r="A5323" s="2">
        <v>136</v>
      </c>
      <c r="B5323" t="s">
        <v>6700</v>
      </c>
      <c r="C5323">
        <v>20</v>
      </c>
      <c r="D5323">
        <v>500</v>
      </c>
      <c r="E5323">
        <v>865</v>
      </c>
      <c r="F5323" t="s">
        <v>114</v>
      </c>
      <c r="G5323" s="2" t="s">
        <v>485</v>
      </c>
      <c r="H5323">
        <v>1</v>
      </c>
      <c r="I5323">
        <v>62.64</v>
      </c>
      <c r="J5323" s="2" t="s">
        <v>502</v>
      </c>
      <c r="K5323" s="2" t="s">
        <v>74</v>
      </c>
      <c r="M5323" t="s">
        <v>6834</v>
      </c>
      <c r="P5323" s="19" t="s">
        <v>6550</v>
      </c>
      <c r="Q5323" s="19" t="s">
        <v>27</v>
      </c>
      <c r="S5323" s="19" t="s">
        <v>129</v>
      </c>
      <c r="W5323" s="20">
        <v>41</v>
      </c>
      <c r="X5323" s="65" t="s">
        <v>6549</v>
      </c>
      <c r="Z5323" t="s">
        <v>4950</v>
      </c>
      <c r="AB5323" t="s">
        <v>119</v>
      </c>
      <c r="AC5323" t="s">
        <v>6697</v>
      </c>
      <c r="AD5323" s="2" t="s">
        <v>6698</v>
      </c>
    </row>
    <row r="5324" spans="1:30" hidden="1" x14ac:dyDescent="0.25">
      <c r="A5324" s="2">
        <v>137</v>
      </c>
      <c r="B5324" t="s">
        <v>6701</v>
      </c>
      <c r="C5324">
        <v>20</v>
      </c>
      <c r="D5324">
        <v>500</v>
      </c>
      <c r="E5324">
        <v>744</v>
      </c>
      <c r="F5324" t="s">
        <v>114</v>
      </c>
      <c r="G5324" s="2" t="s">
        <v>485</v>
      </c>
      <c r="H5324">
        <v>1</v>
      </c>
      <c r="I5324">
        <v>47.34</v>
      </c>
      <c r="J5324" s="2" t="s">
        <v>502</v>
      </c>
      <c r="K5324" s="2" t="s">
        <v>74</v>
      </c>
      <c r="M5324" t="s">
        <v>6834</v>
      </c>
      <c r="P5324" s="19" t="s">
        <v>6550</v>
      </c>
      <c r="Q5324" s="19" t="s">
        <v>27</v>
      </c>
      <c r="S5324" s="19" t="s">
        <v>129</v>
      </c>
      <c r="W5324" s="20">
        <v>41</v>
      </c>
      <c r="X5324" s="65" t="s">
        <v>6549</v>
      </c>
      <c r="Z5324" t="s">
        <v>4950</v>
      </c>
      <c r="AB5324" t="s">
        <v>119</v>
      </c>
      <c r="AC5324" t="s">
        <v>6697</v>
      </c>
      <c r="AD5324" s="2" t="s">
        <v>6698</v>
      </c>
    </row>
    <row r="5325" spans="1:30" hidden="1" x14ac:dyDescent="0.25">
      <c r="A5325" s="2">
        <v>138</v>
      </c>
      <c r="B5325" t="s">
        <v>6702</v>
      </c>
      <c r="C5325">
        <v>20</v>
      </c>
      <c r="D5325">
        <v>500</v>
      </c>
      <c r="E5325">
        <v>840</v>
      </c>
      <c r="F5325" t="s">
        <v>114</v>
      </c>
      <c r="G5325" s="2" t="s">
        <v>485</v>
      </c>
      <c r="H5325">
        <v>1</v>
      </c>
      <c r="I5325">
        <v>60.72</v>
      </c>
      <c r="J5325" s="2" t="s">
        <v>502</v>
      </c>
      <c r="K5325" s="2" t="s">
        <v>74</v>
      </c>
      <c r="M5325" t="s">
        <v>6834</v>
      </c>
      <c r="P5325" s="19" t="s">
        <v>6550</v>
      </c>
      <c r="Q5325" s="19" t="s">
        <v>27</v>
      </c>
      <c r="S5325" s="19" t="s">
        <v>129</v>
      </c>
      <c r="W5325" s="20">
        <v>41</v>
      </c>
      <c r="X5325" s="65" t="s">
        <v>6549</v>
      </c>
      <c r="Z5325" t="s">
        <v>4950</v>
      </c>
      <c r="AB5325" t="s">
        <v>119</v>
      </c>
      <c r="AC5325" t="s">
        <v>6697</v>
      </c>
      <c r="AD5325" s="2" t="s">
        <v>6698</v>
      </c>
    </row>
    <row r="5326" spans="1:30" hidden="1" x14ac:dyDescent="0.25">
      <c r="A5326" s="2">
        <v>139</v>
      </c>
      <c r="B5326" t="s">
        <v>6686</v>
      </c>
      <c r="C5326">
        <v>20</v>
      </c>
      <c r="D5326">
        <v>300</v>
      </c>
      <c r="E5326">
        <v>500</v>
      </c>
      <c r="F5326" t="s">
        <v>114</v>
      </c>
      <c r="G5326" s="2" t="s">
        <v>485</v>
      </c>
      <c r="H5326">
        <v>1</v>
      </c>
      <c r="I5326">
        <v>23.55</v>
      </c>
      <c r="J5326" s="2" t="s">
        <v>502</v>
      </c>
      <c r="K5326" s="2" t="s">
        <v>74</v>
      </c>
      <c r="M5326" t="s">
        <v>6834</v>
      </c>
      <c r="P5326" s="19" t="s">
        <v>6550</v>
      </c>
      <c r="Q5326" s="19" t="s">
        <v>27</v>
      </c>
      <c r="S5326" s="19" t="s">
        <v>129</v>
      </c>
      <c r="W5326" s="20">
        <v>41</v>
      </c>
      <c r="X5326" s="65" t="s">
        <v>6549</v>
      </c>
      <c r="Z5326" t="s">
        <v>4950</v>
      </c>
      <c r="AB5326" t="s">
        <v>119</v>
      </c>
      <c r="AC5326" t="s">
        <v>6697</v>
      </c>
      <c r="AD5326" s="2" t="s">
        <v>6698</v>
      </c>
    </row>
    <row r="5327" spans="1:30" hidden="1" x14ac:dyDescent="0.25">
      <c r="A5327" s="2">
        <v>140</v>
      </c>
      <c r="B5327" t="s">
        <v>6703</v>
      </c>
      <c r="C5327">
        <v>20</v>
      </c>
      <c r="D5327">
        <v>450</v>
      </c>
      <c r="E5327">
        <v>450</v>
      </c>
      <c r="F5327" t="s">
        <v>114</v>
      </c>
      <c r="G5327" s="2" t="s">
        <v>485</v>
      </c>
      <c r="H5327">
        <v>2</v>
      </c>
      <c r="I5327">
        <v>63.59</v>
      </c>
      <c r="J5327" s="2" t="s">
        <v>502</v>
      </c>
      <c r="K5327" s="2" t="s">
        <v>74</v>
      </c>
      <c r="M5327" t="s">
        <v>6834</v>
      </c>
      <c r="P5327" s="19" t="s">
        <v>6550</v>
      </c>
      <c r="Q5327" s="19" t="s">
        <v>26</v>
      </c>
      <c r="S5327" s="19" t="s">
        <v>129</v>
      </c>
      <c r="W5327" s="20">
        <v>41</v>
      </c>
      <c r="X5327" s="65" t="s">
        <v>6549</v>
      </c>
      <c r="Z5327" t="s">
        <v>4950</v>
      </c>
      <c r="AB5327" t="s">
        <v>119</v>
      </c>
      <c r="AC5327" t="s">
        <v>6697</v>
      </c>
      <c r="AD5327" s="2" t="s">
        <v>6698</v>
      </c>
    </row>
    <row r="5328" spans="1:30" hidden="1" x14ac:dyDescent="0.25">
      <c r="A5328" s="2">
        <v>141</v>
      </c>
      <c r="B5328" t="s">
        <v>6704</v>
      </c>
      <c r="C5328">
        <v>20</v>
      </c>
      <c r="D5328">
        <v>500</v>
      </c>
      <c r="E5328">
        <v>678</v>
      </c>
      <c r="F5328" t="s">
        <v>114</v>
      </c>
      <c r="G5328" s="2" t="s">
        <v>485</v>
      </c>
      <c r="H5328">
        <v>2</v>
      </c>
      <c r="I5328">
        <v>106.45</v>
      </c>
      <c r="J5328" s="2" t="s">
        <v>502</v>
      </c>
      <c r="K5328" s="2" t="s">
        <v>74</v>
      </c>
      <c r="M5328" t="s">
        <v>6834</v>
      </c>
      <c r="P5328" s="19" t="s">
        <v>6550</v>
      </c>
      <c r="Q5328" s="19" t="s">
        <v>27</v>
      </c>
      <c r="S5328" s="19" t="s">
        <v>129</v>
      </c>
      <c r="W5328" s="20">
        <v>41</v>
      </c>
      <c r="X5328" s="65" t="s">
        <v>6549</v>
      </c>
      <c r="Z5328" t="s">
        <v>4950</v>
      </c>
      <c r="AB5328" t="s">
        <v>119</v>
      </c>
      <c r="AC5328" t="s">
        <v>6697</v>
      </c>
      <c r="AD5328" s="2" t="s">
        <v>6698</v>
      </c>
    </row>
    <row r="5329" spans="1:30" hidden="1" x14ac:dyDescent="0.25">
      <c r="A5329" s="2">
        <v>142</v>
      </c>
      <c r="B5329" t="s">
        <v>6705</v>
      </c>
      <c r="C5329">
        <v>20</v>
      </c>
      <c r="D5329">
        <v>500</v>
      </c>
      <c r="E5329">
        <v>736</v>
      </c>
      <c r="F5329" t="s">
        <v>114</v>
      </c>
      <c r="G5329" s="2" t="s">
        <v>485</v>
      </c>
      <c r="H5329">
        <v>1</v>
      </c>
      <c r="I5329">
        <v>48.51</v>
      </c>
      <c r="J5329" s="2" t="s">
        <v>502</v>
      </c>
      <c r="K5329" s="2" t="s">
        <v>74</v>
      </c>
      <c r="M5329" t="s">
        <v>6834</v>
      </c>
      <c r="P5329" s="19" t="s">
        <v>6550</v>
      </c>
      <c r="Q5329" s="19" t="s">
        <v>27</v>
      </c>
      <c r="S5329" s="19" t="s">
        <v>129</v>
      </c>
      <c r="W5329" s="20">
        <v>41</v>
      </c>
      <c r="X5329" s="65" t="s">
        <v>6549</v>
      </c>
      <c r="Z5329" t="s">
        <v>4950</v>
      </c>
      <c r="AB5329" t="s">
        <v>119</v>
      </c>
      <c r="AC5329" t="s">
        <v>6697</v>
      </c>
      <c r="AD5329" s="2" t="s">
        <v>6698</v>
      </c>
    </row>
    <row r="5330" spans="1:30" hidden="1" x14ac:dyDescent="0.25">
      <c r="A5330" s="2">
        <v>143</v>
      </c>
      <c r="B5330" t="s">
        <v>6706</v>
      </c>
      <c r="C5330">
        <v>20</v>
      </c>
      <c r="D5330">
        <v>500</v>
      </c>
      <c r="E5330">
        <v>648</v>
      </c>
      <c r="F5330" t="s">
        <v>114</v>
      </c>
      <c r="G5330" s="2" t="s">
        <v>485</v>
      </c>
      <c r="H5330">
        <v>1</v>
      </c>
      <c r="I5330">
        <v>44.37</v>
      </c>
      <c r="J5330" s="2" t="s">
        <v>502</v>
      </c>
      <c r="K5330" s="2" t="s">
        <v>74</v>
      </c>
      <c r="M5330" t="s">
        <v>6834</v>
      </c>
      <c r="P5330" s="19" t="s">
        <v>6550</v>
      </c>
      <c r="Q5330" s="19" t="s">
        <v>27</v>
      </c>
      <c r="S5330" s="19" t="s">
        <v>129</v>
      </c>
      <c r="W5330" s="20">
        <v>41</v>
      </c>
      <c r="X5330" s="65" t="s">
        <v>6549</v>
      </c>
      <c r="Z5330" t="s">
        <v>4950</v>
      </c>
      <c r="AB5330" t="s">
        <v>119</v>
      </c>
      <c r="AC5330" t="s">
        <v>6697</v>
      </c>
      <c r="AD5330" s="2" t="s">
        <v>6698</v>
      </c>
    </row>
    <row r="5331" spans="1:30" hidden="1" x14ac:dyDescent="0.25">
      <c r="A5331" s="2">
        <v>144</v>
      </c>
      <c r="B5331" t="s">
        <v>6707</v>
      </c>
      <c r="C5331">
        <v>20</v>
      </c>
      <c r="D5331">
        <v>500</v>
      </c>
      <c r="E5331">
        <v>647</v>
      </c>
      <c r="F5331" t="s">
        <v>114</v>
      </c>
      <c r="G5331" s="2" t="s">
        <v>485</v>
      </c>
      <c r="H5331">
        <v>1</v>
      </c>
      <c r="I5331">
        <v>44.28</v>
      </c>
      <c r="J5331" s="2" t="s">
        <v>502</v>
      </c>
      <c r="K5331" s="2" t="s">
        <v>74</v>
      </c>
      <c r="M5331" t="s">
        <v>6834</v>
      </c>
      <c r="P5331" s="19" t="s">
        <v>6550</v>
      </c>
      <c r="Q5331" s="19" t="s">
        <v>27</v>
      </c>
      <c r="S5331" s="19" t="s">
        <v>129</v>
      </c>
      <c r="W5331" s="20">
        <v>41</v>
      </c>
      <c r="X5331" s="65" t="s">
        <v>6549</v>
      </c>
      <c r="Z5331" t="s">
        <v>4950</v>
      </c>
      <c r="AB5331" t="s">
        <v>119</v>
      </c>
      <c r="AC5331" t="s">
        <v>6697</v>
      </c>
      <c r="AD5331" s="2" t="s">
        <v>6698</v>
      </c>
    </row>
    <row r="5332" spans="1:30" hidden="1" x14ac:dyDescent="0.25">
      <c r="A5332" s="2">
        <v>145</v>
      </c>
      <c r="B5332" t="s">
        <v>6708</v>
      </c>
      <c r="C5332">
        <v>20</v>
      </c>
      <c r="D5332">
        <v>500</v>
      </c>
      <c r="E5332">
        <v>1106</v>
      </c>
      <c r="F5332" t="s">
        <v>114</v>
      </c>
      <c r="G5332" s="2" t="s">
        <v>485</v>
      </c>
      <c r="H5332">
        <v>1</v>
      </c>
      <c r="I5332">
        <v>73.37</v>
      </c>
      <c r="J5332" s="2" t="s">
        <v>502</v>
      </c>
      <c r="K5332" s="2" t="s">
        <v>74</v>
      </c>
      <c r="M5332" t="s">
        <v>6834</v>
      </c>
      <c r="P5332" s="19" t="s">
        <v>6550</v>
      </c>
      <c r="Q5332" s="19" t="s">
        <v>27</v>
      </c>
      <c r="S5332" s="19" t="s">
        <v>129</v>
      </c>
      <c r="W5332" s="20">
        <v>41</v>
      </c>
      <c r="X5332" s="65" t="s">
        <v>6549</v>
      </c>
      <c r="Z5332" t="s">
        <v>4950</v>
      </c>
      <c r="AB5332" t="s">
        <v>119</v>
      </c>
      <c r="AC5332" t="s">
        <v>6697</v>
      </c>
      <c r="AD5332" s="2" t="s">
        <v>6698</v>
      </c>
    </row>
    <row r="5333" spans="1:30" hidden="1" x14ac:dyDescent="0.25">
      <c r="A5333" s="2">
        <v>146</v>
      </c>
      <c r="B5333" t="s">
        <v>6709</v>
      </c>
      <c r="C5333">
        <v>20</v>
      </c>
      <c r="D5333">
        <v>367</v>
      </c>
      <c r="E5333">
        <v>500</v>
      </c>
      <c r="F5333" t="s">
        <v>114</v>
      </c>
      <c r="G5333" s="2" t="s">
        <v>485</v>
      </c>
      <c r="H5333">
        <v>1</v>
      </c>
      <c r="I5333">
        <v>28.81</v>
      </c>
      <c r="J5333" s="2" t="s">
        <v>502</v>
      </c>
      <c r="K5333" s="2" t="s">
        <v>74</v>
      </c>
      <c r="M5333" t="s">
        <v>6834</v>
      </c>
      <c r="P5333" s="19" t="s">
        <v>6550</v>
      </c>
      <c r="Q5333" s="19" t="s">
        <v>27</v>
      </c>
      <c r="S5333" s="19" t="s">
        <v>129</v>
      </c>
      <c r="W5333" s="20">
        <v>41</v>
      </c>
      <c r="X5333" s="65" t="s">
        <v>6549</v>
      </c>
      <c r="Z5333" t="s">
        <v>4950</v>
      </c>
      <c r="AB5333" t="s">
        <v>119</v>
      </c>
      <c r="AC5333" t="s">
        <v>6697</v>
      </c>
      <c r="AD5333" s="2" t="s">
        <v>6698</v>
      </c>
    </row>
    <row r="5334" spans="1:30" hidden="1" x14ac:dyDescent="0.25">
      <c r="A5334" s="2">
        <v>147</v>
      </c>
      <c r="B5334" t="s">
        <v>6710</v>
      </c>
      <c r="C5334">
        <v>20</v>
      </c>
      <c r="D5334">
        <v>500</v>
      </c>
      <c r="E5334">
        <v>692</v>
      </c>
      <c r="F5334" t="s">
        <v>114</v>
      </c>
      <c r="G5334" s="2" t="s">
        <v>485</v>
      </c>
      <c r="H5334">
        <v>1</v>
      </c>
      <c r="I5334">
        <v>49.97</v>
      </c>
      <c r="J5334" s="2" t="s">
        <v>502</v>
      </c>
      <c r="K5334" s="2" t="s">
        <v>74</v>
      </c>
      <c r="M5334" t="s">
        <v>6834</v>
      </c>
      <c r="P5334" s="19" t="s">
        <v>6550</v>
      </c>
      <c r="Q5334" s="19" t="s">
        <v>27</v>
      </c>
      <c r="S5334" s="19" t="s">
        <v>129</v>
      </c>
      <c r="W5334" s="20">
        <v>41</v>
      </c>
      <c r="X5334" s="65" t="s">
        <v>6549</v>
      </c>
      <c r="Z5334" t="s">
        <v>4950</v>
      </c>
      <c r="AB5334" t="s">
        <v>119</v>
      </c>
      <c r="AC5334" t="s">
        <v>6697</v>
      </c>
      <c r="AD5334" s="2" t="s">
        <v>6698</v>
      </c>
    </row>
    <row r="5335" spans="1:30" hidden="1" x14ac:dyDescent="0.25">
      <c r="A5335" s="2">
        <v>148</v>
      </c>
      <c r="B5335" t="s">
        <v>6711</v>
      </c>
      <c r="C5335">
        <v>20</v>
      </c>
      <c r="D5335">
        <v>500</v>
      </c>
      <c r="E5335">
        <v>724</v>
      </c>
      <c r="F5335" t="s">
        <v>114</v>
      </c>
      <c r="G5335" s="2" t="s">
        <v>485</v>
      </c>
      <c r="H5335">
        <v>1</v>
      </c>
      <c r="I5335">
        <v>46.59</v>
      </c>
      <c r="J5335" s="2" t="s">
        <v>502</v>
      </c>
      <c r="K5335" s="2" t="s">
        <v>74</v>
      </c>
      <c r="M5335" t="s">
        <v>6834</v>
      </c>
      <c r="P5335" s="19" t="s">
        <v>6550</v>
      </c>
      <c r="Q5335" s="19" t="s">
        <v>27</v>
      </c>
      <c r="S5335" s="19" t="s">
        <v>129</v>
      </c>
      <c r="W5335" s="20">
        <v>41</v>
      </c>
      <c r="X5335" s="65" t="s">
        <v>6549</v>
      </c>
      <c r="Z5335" t="s">
        <v>4950</v>
      </c>
      <c r="AB5335" t="s">
        <v>119</v>
      </c>
      <c r="AC5335" t="s">
        <v>6697</v>
      </c>
      <c r="AD5335" s="2" t="s">
        <v>6698</v>
      </c>
    </row>
    <row r="5336" spans="1:30" hidden="1" x14ac:dyDescent="0.25">
      <c r="A5336" s="2">
        <v>149</v>
      </c>
      <c r="B5336" t="s">
        <v>6712</v>
      </c>
      <c r="C5336">
        <v>20</v>
      </c>
      <c r="D5336">
        <v>500</v>
      </c>
      <c r="E5336">
        <v>732</v>
      </c>
      <c r="F5336" t="s">
        <v>114</v>
      </c>
      <c r="G5336" s="2" t="s">
        <v>485</v>
      </c>
      <c r="H5336">
        <v>1</v>
      </c>
      <c r="I5336">
        <v>46.86</v>
      </c>
      <c r="J5336" s="2" t="s">
        <v>502</v>
      </c>
      <c r="K5336" s="2" t="s">
        <v>74</v>
      </c>
      <c r="M5336" t="s">
        <v>6834</v>
      </c>
      <c r="P5336" s="19" t="s">
        <v>6550</v>
      </c>
      <c r="Q5336" s="19" t="s">
        <v>27</v>
      </c>
      <c r="S5336" s="19" t="s">
        <v>129</v>
      </c>
      <c r="W5336" s="20">
        <v>41</v>
      </c>
      <c r="X5336" s="65" t="s">
        <v>6549</v>
      </c>
      <c r="Z5336" t="s">
        <v>4950</v>
      </c>
      <c r="AB5336" t="s">
        <v>119</v>
      </c>
      <c r="AC5336" t="s">
        <v>6697</v>
      </c>
      <c r="AD5336" s="2" t="s">
        <v>6698</v>
      </c>
    </row>
    <row r="5337" spans="1:30" hidden="1" x14ac:dyDescent="0.25">
      <c r="A5337" s="2">
        <v>150</v>
      </c>
      <c r="B5337" t="s">
        <v>6713</v>
      </c>
      <c r="C5337">
        <v>20</v>
      </c>
      <c r="D5337">
        <v>500</v>
      </c>
      <c r="E5337">
        <v>788</v>
      </c>
      <c r="F5337" t="s">
        <v>114</v>
      </c>
      <c r="G5337" s="2" t="s">
        <v>485</v>
      </c>
      <c r="H5337">
        <v>1</v>
      </c>
      <c r="I5337">
        <v>51.77</v>
      </c>
      <c r="J5337" s="2" t="s">
        <v>502</v>
      </c>
      <c r="K5337" s="2" t="s">
        <v>74</v>
      </c>
      <c r="M5337" t="s">
        <v>6834</v>
      </c>
      <c r="P5337" s="19" t="s">
        <v>6550</v>
      </c>
      <c r="Q5337" s="19" t="s">
        <v>27</v>
      </c>
      <c r="S5337" s="19" t="s">
        <v>129</v>
      </c>
      <c r="V5337" s="19" t="s">
        <v>129</v>
      </c>
      <c r="W5337" s="20">
        <v>41</v>
      </c>
      <c r="X5337" s="65" t="s">
        <v>6549</v>
      </c>
      <c r="Z5337" t="s">
        <v>4950</v>
      </c>
      <c r="AB5337" t="s">
        <v>119</v>
      </c>
      <c r="AC5337" t="s">
        <v>6697</v>
      </c>
      <c r="AD5337" s="2" t="s">
        <v>6698</v>
      </c>
    </row>
    <row r="5338" spans="1:30" hidden="1" x14ac:dyDescent="0.25">
      <c r="A5338" s="2">
        <v>151</v>
      </c>
      <c r="B5338" t="s">
        <v>6714</v>
      </c>
      <c r="C5338">
        <v>20</v>
      </c>
      <c r="D5338">
        <v>500</v>
      </c>
      <c r="E5338">
        <v>835</v>
      </c>
      <c r="F5338" t="s">
        <v>114</v>
      </c>
      <c r="G5338" s="2" t="s">
        <v>485</v>
      </c>
      <c r="H5338">
        <v>1</v>
      </c>
      <c r="I5338">
        <v>54.14</v>
      </c>
      <c r="J5338" s="2" t="s">
        <v>502</v>
      </c>
      <c r="K5338" s="2" t="s">
        <v>74</v>
      </c>
      <c r="M5338" t="s">
        <v>6834</v>
      </c>
      <c r="P5338" s="19" t="s">
        <v>6550</v>
      </c>
      <c r="Q5338" s="19" t="s">
        <v>27</v>
      </c>
      <c r="S5338" s="19" t="s">
        <v>129</v>
      </c>
      <c r="V5338" s="19" t="s">
        <v>129</v>
      </c>
      <c r="W5338" s="20">
        <v>41</v>
      </c>
      <c r="X5338" s="65" t="s">
        <v>6549</v>
      </c>
      <c r="Z5338" t="s">
        <v>4950</v>
      </c>
      <c r="AB5338" t="s">
        <v>119</v>
      </c>
      <c r="AC5338" t="s">
        <v>6697</v>
      </c>
      <c r="AD5338" s="2" t="s">
        <v>6698</v>
      </c>
    </row>
    <row r="5339" spans="1:30" hidden="1" x14ac:dyDescent="0.25">
      <c r="A5339" s="2">
        <v>152</v>
      </c>
      <c r="B5339" t="s">
        <v>6715</v>
      </c>
      <c r="C5339">
        <v>20</v>
      </c>
      <c r="D5339">
        <v>300</v>
      </c>
      <c r="E5339">
        <v>500</v>
      </c>
      <c r="F5339" t="s">
        <v>114</v>
      </c>
      <c r="G5339" s="2" t="s">
        <v>485</v>
      </c>
      <c r="H5339">
        <v>1</v>
      </c>
      <c r="I5339">
        <v>23.55</v>
      </c>
      <c r="J5339" s="2" t="s">
        <v>502</v>
      </c>
      <c r="K5339" s="2" t="s">
        <v>74</v>
      </c>
      <c r="M5339" t="s">
        <v>6834</v>
      </c>
      <c r="P5339" s="19" t="s">
        <v>6550</v>
      </c>
      <c r="Q5339" s="19" t="s">
        <v>27</v>
      </c>
      <c r="S5339" s="19" t="s">
        <v>129</v>
      </c>
      <c r="W5339" s="20">
        <v>41</v>
      </c>
      <c r="X5339" s="65" t="s">
        <v>6549</v>
      </c>
      <c r="Z5339" t="s">
        <v>4950</v>
      </c>
      <c r="AB5339" t="s">
        <v>119</v>
      </c>
      <c r="AC5339" t="s">
        <v>6697</v>
      </c>
      <c r="AD5339" s="2" t="s">
        <v>6698</v>
      </c>
    </row>
    <row r="5340" spans="1:30" hidden="1" x14ac:dyDescent="0.25">
      <c r="A5340" s="2">
        <v>153</v>
      </c>
      <c r="B5340" t="s">
        <v>6716</v>
      </c>
      <c r="C5340">
        <v>20</v>
      </c>
      <c r="D5340">
        <v>450</v>
      </c>
      <c r="E5340">
        <v>450</v>
      </c>
      <c r="F5340" t="s">
        <v>114</v>
      </c>
      <c r="G5340" s="2" t="s">
        <v>485</v>
      </c>
      <c r="H5340">
        <v>1</v>
      </c>
      <c r="I5340">
        <v>31.79</v>
      </c>
      <c r="J5340" s="2" t="s">
        <v>502</v>
      </c>
      <c r="K5340" s="2" t="s">
        <v>74</v>
      </c>
      <c r="M5340" t="s">
        <v>6834</v>
      </c>
      <c r="P5340" s="19" t="s">
        <v>6550</v>
      </c>
      <c r="Q5340" s="19" t="s">
        <v>26</v>
      </c>
      <c r="S5340" s="19" t="s">
        <v>129</v>
      </c>
      <c r="W5340" s="20">
        <v>41</v>
      </c>
      <c r="X5340" s="65" t="s">
        <v>6549</v>
      </c>
      <c r="Z5340" t="s">
        <v>4950</v>
      </c>
      <c r="AB5340" t="s">
        <v>119</v>
      </c>
      <c r="AC5340" t="s">
        <v>6697</v>
      </c>
      <c r="AD5340" s="2" t="s">
        <v>6698</v>
      </c>
    </row>
    <row r="5341" spans="1:30" hidden="1" x14ac:dyDescent="0.25">
      <c r="A5341" s="2">
        <v>154</v>
      </c>
      <c r="B5341" t="s">
        <v>6717</v>
      </c>
      <c r="C5341">
        <v>20</v>
      </c>
      <c r="D5341">
        <v>376</v>
      </c>
      <c r="E5341">
        <v>502</v>
      </c>
      <c r="F5341" t="s">
        <v>114</v>
      </c>
      <c r="G5341" s="2" t="s">
        <v>485</v>
      </c>
      <c r="H5341">
        <v>1</v>
      </c>
      <c r="I5341">
        <v>28.77</v>
      </c>
      <c r="J5341" s="2" t="s">
        <v>502</v>
      </c>
      <c r="K5341" s="2" t="s">
        <v>74</v>
      </c>
      <c r="M5341" t="s">
        <v>6834</v>
      </c>
      <c r="O5341" s="2" t="s">
        <v>128</v>
      </c>
      <c r="P5341" s="19" t="s">
        <v>6550</v>
      </c>
      <c r="Q5341" s="19" t="s">
        <v>27</v>
      </c>
      <c r="S5341" s="19" t="s">
        <v>129</v>
      </c>
      <c r="W5341" s="20">
        <v>41</v>
      </c>
      <c r="X5341" s="65" t="s">
        <v>6549</v>
      </c>
      <c r="Z5341" t="s">
        <v>4950</v>
      </c>
      <c r="AB5341" t="s">
        <v>119</v>
      </c>
      <c r="AC5341" t="s">
        <v>6697</v>
      </c>
      <c r="AD5341" s="2" t="s">
        <v>6698</v>
      </c>
    </row>
    <row r="5342" spans="1:30" hidden="1" x14ac:dyDescent="0.25">
      <c r="A5342" s="2">
        <v>155</v>
      </c>
      <c r="B5342" t="s">
        <v>6718</v>
      </c>
      <c r="C5342">
        <v>20</v>
      </c>
      <c r="D5342">
        <v>380</v>
      </c>
      <c r="E5342">
        <v>500</v>
      </c>
      <c r="F5342" t="s">
        <v>114</v>
      </c>
      <c r="G5342" s="2" t="s">
        <v>485</v>
      </c>
      <c r="H5342">
        <v>1</v>
      </c>
      <c r="I5342">
        <v>29.08</v>
      </c>
      <c r="J5342" s="2" t="s">
        <v>502</v>
      </c>
      <c r="K5342" s="2" t="s">
        <v>74</v>
      </c>
      <c r="M5342" t="s">
        <v>6834</v>
      </c>
      <c r="O5342" s="2" t="s">
        <v>128</v>
      </c>
      <c r="P5342" s="19" t="s">
        <v>6550</v>
      </c>
      <c r="Q5342" s="19" t="s">
        <v>27</v>
      </c>
      <c r="S5342" s="19" t="s">
        <v>129</v>
      </c>
      <c r="W5342" s="20">
        <v>41</v>
      </c>
      <c r="X5342" s="65" t="s">
        <v>6549</v>
      </c>
      <c r="Z5342" t="s">
        <v>4950</v>
      </c>
      <c r="AB5342" t="s">
        <v>119</v>
      </c>
      <c r="AC5342" t="s">
        <v>6697</v>
      </c>
      <c r="AD5342" s="2" t="s">
        <v>6698</v>
      </c>
    </row>
    <row r="5343" spans="1:30" hidden="1" x14ac:dyDescent="0.25">
      <c r="A5343" s="2">
        <v>156</v>
      </c>
      <c r="B5343" t="s">
        <v>6715</v>
      </c>
      <c r="C5343">
        <v>20</v>
      </c>
      <c r="D5343">
        <v>300</v>
      </c>
      <c r="E5343">
        <v>500</v>
      </c>
      <c r="F5343" t="s">
        <v>114</v>
      </c>
      <c r="G5343" s="2" t="s">
        <v>485</v>
      </c>
      <c r="H5343">
        <v>1</v>
      </c>
      <c r="I5343">
        <v>23.55</v>
      </c>
      <c r="J5343" s="2" t="s">
        <v>502</v>
      </c>
      <c r="K5343" s="2" t="s">
        <v>74</v>
      </c>
      <c r="M5343" t="s">
        <v>6834</v>
      </c>
      <c r="P5343" s="19" t="s">
        <v>6550</v>
      </c>
      <c r="Q5343" s="19" t="s">
        <v>27</v>
      </c>
      <c r="S5343" s="19" t="s">
        <v>129</v>
      </c>
      <c r="W5343" s="20">
        <v>41</v>
      </c>
      <c r="X5343" s="65" t="s">
        <v>6549</v>
      </c>
      <c r="Z5343" t="s">
        <v>4950</v>
      </c>
      <c r="AB5343" t="s">
        <v>119</v>
      </c>
      <c r="AC5343" t="s">
        <v>6720</v>
      </c>
      <c r="AD5343" s="2" t="s">
        <v>6263</v>
      </c>
    </row>
    <row r="5344" spans="1:30" hidden="1" x14ac:dyDescent="0.25">
      <c r="A5344" s="2">
        <v>157</v>
      </c>
      <c r="B5344" t="s">
        <v>6721</v>
      </c>
      <c r="C5344">
        <v>20</v>
      </c>
      <c r="D5344">
        <v>940</v>
      </c>
      <c r="E5344">
        <v>1963</v>
      </c>
      <c r="F5344" t="s">
        <v>114</v>
      </c>
      <c r="G5344" s="2" t="s">
        <v>485</v>
      </c>
      <c r="H5344">
        <v>1</v>
      </c>
      <c r="I5344">
        <v>249.53</v>
      </c>
      <c r="J5344" s="2" t="s">
        <v>502</v>
      </c>
      <c r="K5344" s="2" t="s">
        <v>74</v>
      </c>
      <c r="M5344" t="s">
        <v>6834</v>
      </c>
      <c r="O5344" s="2" t="s">
        <v>128</v>
      </c>
      <c r="P5344" s="19" t="s">
        <v>6550</v>
      </c>
      <c r="Q5344" s="19" t="s">
        <v>27</v>
      </c>
      <c r="S5344" s="19" t="s">
        <v>129</v>
      </c>
      <c r="W5344" s="20">
        <v>41</v>
      </c>
      <c r="X5344" s="65" t="s">
        <v>6549</v>
      </c>
      <c r="Z5344" t="s">
        <v>4950</v>
      </c>
      <c r="AB5344" t="s">
        <v>119</v>
      </c>
      <c r="AC5344" t="s">
        <v>6720</v>
      </c>
      <c r="AD5344" s="2" t="s">
        <v>6263</v>
      </c>
    </row>
    <row r="5345" spans="1:30" hidden="1" x14ac:dyDescent="0.25">
      <c r="A5345" s="2">
        <v>158</v>
      </c>
      <c r="B5345" t="s">
        <v>6722</v>
      </c>
      <c r="C5345">
        <v>20</v>
      </c>
      <c r="D5345">
        <v>940</v>
      </c>
      <c r="E5345">
        <v>1965</v>
      </c>
      <c r="F5345" t="s">
        <v>114</v>
      </c>
      <c r="G5345" s="2" t="s">
        <v>485</v>
      </c>
      <c r="H5345">
        <v>1</v>
      </c>
      <c r="I5345">
        <v>253.79</v>
      </c>
      <c r="J5345" s="2" t="s">
        <v>502</v>
      </c>
      <c r="K5345" s="2" t="s">
        <v>74</v>
      </c>
      <c r="M5345" t="s">
        <v>6834</v>
      </c>
      <c r="O5345" s="2" t="s">
        <v>128</v>
      </c>
      <c r="P5345" s="19" t="s">
        <v>6550</v>
      </c>
      <c r="Q5345" s="19" t="s">
        <v>27</v>
      </c>
      <c r="S5345" s="19" t="s">
        <v>129</v>
      </c>
      <c r="W5345" s="20">
        <v>41</v>
      </c>
      <c r="X5345" s="65" t="s">
        <v>6549</v>
      </c>
      <c r="Z5345" t="s">
        <v>4950</v>
      </c>
      <c r="AB5345" t="s">
        <v>119</v>
      </c>
      <c r="AC5345" t="s">
        <v>6720</v>
      </c>
      <c r="AD5345" s="2" t="s">
        <v>6263</v>
      </c>
    </row>
    <row r="5346" spans="1:30" hidden="1" x14ac:dyDescent="0.25">
      <c r="A5346" s="2">
        <v>159</v>
      </c>
      <c r="B5346" t="s">
        <v>6723</v>
      </c>
      <c r="C5346">
        <v>20</v>
      </c>
      <c r="D5346">
        <v>460</v>
      </c>
      <c r="E5346">
        <v>500</v>
      </c>
      <c r="F5346" t="s">
        <v>114</v>
      </c>
      <c r="G5346" s="2" t="s">
        <v>485</v>
      </c>
      <c r="H5346">
        <v>1</v>
      </c>
      <c r="I5346">
        <v>36.11</v>
      </c>
      <c r="J5346" s="2" t="s">
        <v>502</v>
      </c>
      <c r="K5346" s="2" t="s">
        <v>74</v>
      </c>
      <c r="M5346" t="s">
        <v>6834</v>
      </c>
      <c r="P5346" s="19" t="s">
        <v>6550</v>
      </c>
      <c r="Q5346" s="19" t="s">
        <v>27</v>
      </c>
      <c r="S5346" s="19" t="s">
        <v>129</v>
      </c>
      <c r="W5346" s="20">
        <v>41</v>
      </c>
      <c r="X5346" s="65" t="s">
        <v>6549</v>
      </c>
      <c r="Z5346" t="s">
        <v>4950</v>
      </c>
      <c r="AB5346" t="s">
        <v>119</v>
      </c>
      <c r="AC5346" t="s">
        <v>6725</v>
      </c>
      <c r="AD5346" s="2" t="s">
        <v>6726</v>
      </c>
    </row>
    <row r="5347" spans="1:30" hidden="1" x14ac:dyDescent="0.25">
      <c r="A5347" s="2">
        <v>160</v>
      </c>
      <c r="B5347" t="s">
        <v>6727</v>
      </c>
      <c r="C5347">
        <v>20</v>
      </c>
      <c r="D5347">
        <v>500</v>
      </c>
      <c r="E5347">
        <v>737</v>
      </c>
      <c r="F5347" t="s">
        <v>114</v>
      </c>
      <c r="G5347" s="2" t="s">
        <v>485</v>
      </c>
      <c r="H5347">
        <v>1</v>
      </c>
      <c r="I5347">
        <v>48.6</v>
      </c>
      <c r="J5347" s="2" t="s">
        <v>502</v>
      </c>
      <c r="K5347" s="2" t="s">
        <v>74</v>
      </c>
      <c r="M5347" t="s">
        <v>6834</v>
      </c>
      <c r="P5347" s="19" t="s">
        <v>6550</v>
      </c>
      <c r="Q5347" s="19" t="s">
        <v>27</v>
      </c>
      <c r="S5347" s="19" t="s">
        <v>129</v>
      </c>
      <c r="W5347" s="20">
        <v>41</v>
      </c>
      <c r="X5347" s="65" t="s">
        <v>6549</v>
      </c>
      <c r="Z5347" t="s">
        <v>4950</v>
      </c>
      <c r="AB5347" t="s">
        <v>119</v>
      </c>
      <c r="AC5347" t="s">
        <v>6725</v>
      </c>
      <c r="AD5347" s="2" t="s">
        <v>6726</v>
      </c>
    </row>
    <row r="5348" spans="1:30" hidden="1" x14ac:dyDescent="0.25">
      <c r="A5348" s="2">
        <v>161</v>
      </c>
      <c r="B5348" t="s">
        <v>6728</v>
      </c>
      <c r="C5348">
        <v>20</v>
      </c>
      <c r="D5348">
        <v>500</v>
      </c>
      <c r="E5348">
        <v>631</v>
      </c>
      <c r="F5348" t="s">
        <v>114</v>
      </c>
      <c r="G5348" s="2" t="s">
        <v>485</v>
      </c>
      <c r="H5348">
        <v>2</v>
      </c>
      <c r="I5348">
        <v>88.55</v>
      </c>
      <c r="J5348" s="2" t="s">
        <v>502</v>
      </c>
      <c r="K5348" s="2" t="s">
        <v>74</v>
      </c>
      <c r="M5348" t="s">
        <v>6834</v>
      </c>
      <c r="P5348" s="19" t="s">
        <v>6550</v>
      </c>
      <c r="Q5348" s="19" t="s">
        <v>27</v>
      </c>
      <c r="S5348" s="19" t="s">
        <v>129</v>
      </c>
      <c r="W5348" s="20">
        <v>41</v>
      </c>
      <c r="X5348" s="65" t="s">
        <v>6549</v>
      </c>
      <c r="Z5348" t="s">
        <v>4950</v>
      </c>
      <c r="AB5348" t="s">
        <v>119</v>
      </c>
      <c r="AC5348" t="s">
        <v>6725</v>
      </c>
      <c r="AD5348" s="2" t="s">
        <v>6726</v>
      </c>
    </row>
    <row r="5349" spans="1:30" hidden="1" x14ac:dyDescent="0.25">
      <c r="A5349" s="2">
        <v>162</v>
      </c>
      <c r="B5349" t="s">
        <v>6729</v>
      </c>
      <c r="C5349">
        <v>20</v>
      </c>
      <c r="D5349">
        <v>500</v>
      </c>
      <c r="E5349">
        <v>1205</v>
      </c>
      <c r="F5349" t="s">
        <v>114</v>
      </c>
      <c r="G5349" s="2" t="s">
        <v>485</v>
      </c>
      <c r="H5349">
        <v>2</v>
      </c>
      <c r="I5349">
        <v>187.77</v>
      </c>
      <c r="J5349" s="2" t="s">
        <v>502</v>
      </c>
      <c r="K5349" s="2" t="s">
        <v>74</v>
      </c>
      <c r="M5349" t="s">
        <v>6834</v>
      </c>
      <c r="P5349" s="19" t="s">
        <v>6550</v>
      </c>
      <c r="Q5349" s="19" t="s">
        <v>27</v>
      </c>
      <c r="S5349" s="19" t="s">
        <v>129</v>
      </c>
      <c r="W5349" s="20">
        <v>41</v>
      </c>
      <c r="X5349" s="65" t="s">
        <v>6549</v>
      </c>
      <c r="Z5349" t="s">
        <v>4950</v>
      </c>
      <c r="AB5349" t="s">
        <v>119</v>
      </c>
      <c r="AC5349" t="s">
        <v>6725</v>
      </c>
      <c r="AD5349" s="2" t="s">
        <v>6726</v>
      </c>
    </row>
    <row r="5350" spans="1:30" hidden="1" x14ac:dyDescent="0.25">
      <c r="A5350" s="2">
        <v>163</v>
      </c>
      <c r="B5350" t="s">
        <v>6730</v>
      </c>
      <c r="C5350">
        <v>20</v>
      </c>
      <c r="D5350">
        <v>500</v>
      </c>
      <c r="E5350">
        <v>1106</v>
      </c>
      <c r="F5350" t="s">
        <v>114</v>
      </c>
      <c r="G5350" s="2" t="s">
        <v>485</v>
      </c>
      <c r="H5350">
        <v>1</v>
      </c>
      <c r="I5350">
        <v>73.47</v>
      </c>
      <c r="J5350" s="2" t="s">
        <v>502</v>
      </c>
      <c r="K5350" s="2" t="s">
        <v>74</v>
      </c>
      <c r="M5350" t="s">
        <v>6834</v>
      </c>
      <c r="P5350" s="19" t="s">
        <v>6550</v>
      </c>
      <c r="Q5350" s="19" t="s">
        <v>27</v>
      </c>
      <c r="S5350" s="19" t="s">
        <v>129</v>
      </c>
      <c r="W5350" s="20">
        <v>41</v>
      </c>
      <c r="X5350" s="65" t="s">
        <v>6549</v>
      </c>
      <c r="Z5350" t="s">
        <v>4950</v>
      </c>
      <c r="AB5350" t="s">
        <v>119</v>
      </c>
      <c r="AC5350" t="s">
        <v>6725</v>
      </c>
      <c r="AD5350" s="2" t="s">
        <v>6726</v>
      </c>
    </row>
    <row r="5351" spans="1:30" hidden="1" x14ac:dyDescent="0.25">
      <c r="A5351" s="2">
        <v>164</v>
      </c>
      <c r="B5351" t="s">
        <v>6731</v>
      </c>
      <c r="C5351">
        <v>20</v>
      </c>
      <c r="D5351">
        <v>500</v>
      </c>
      <c r="E5351">
        <v>785</v>
      </c>
      <c r="F5351" t="s">
        <v>114</v>
      </c>
      <c r="G5351" s="2" t="s">
        <v>485</v>
      </c>
      <c r="H5351">
        <v>1</v>
      </c>
      <c r="I5351">
        <v>56.68</v>
      </c>
      <c r="J5351" s="2" t="s">
        <v>502</v>
      </c>
      <c r="K5351" s="2" t="s">
        <v>74</v>
      </c>
      <c r="M5351" t="s">
        <v>6834</v>
      </c>
      <c r="P5351" s="19" t="s">
        <v>6550</v>
      </c>
      <c r="Q5351" s="19" t="s">
        <v>27</v>
      </c>
      <c r="S5351" s="19" t="s">
        <v>129</v>
      </c>
      <c r="W5351" s="20">
        <v>41</v>
      </c>
      <c r="X5351" s="65" t="s">
        <v>6549</v>
      </c>
      <c r="Z5351" t="s">
        <v>4950</v>
      </c>
      <c r="AB5351" t="s">
        <v>119</v>
      </c>
      <c r="AC5351" t="s">
        <v>6725</v>
      </c>
      <c r="AD5351" s="2" t="s">
        <v>6726</v>
      </c>
    </row>
    <row r="5352" spans="1:30" hidden="1" x14ac:dyDescent="0.25">
      <c r="A5352" s="2">
        <v>165</v>
      </c>
      <c r="B5352" t="s">
        <v>6732</v>
      </c>
      <c r="C5352">
        <v>20</v>
      </c>
      <c r="D5352">
        <v>500</v>
      </c>
      <c r="E5352">
        <v>810</v>
      </c>
      <c r="F5352" t="s">
        <v>114</v>
      </c>
      <c r="G5352" s="2" t="s">
        <v>485</v>
      </c>
      <c r="H5352">
        <v>1</v>
      </c>
      <c r="I5352">
        <v>58.88</v>
      </c>
      <c r="J5352" s="2" t="s">
        <v>502</v>
      </c>
      <c r="K5352" s="2" t="s">
        <v>74</v>
      </c>
      <c r="M5352" t="s">
        <v>6834</v>
      </c>
      <c r="P5352" s="19" t="s">
        <v>6550</v>
      </c>
      <c r="Q5352" s="19" t="s">
        <v>27</v>
      </c>
      <c r="S5352" s="19" t="s">
        <v>129</v>
      </c>
      <c r="V5352" s="19" t="s">
        <v>129</v>
      </c>
      <c r="W5352" s="20">
        <v>41</v>
      </c>
      <c r="X5352" s="65" t="s">
        <v>6549</v>
      </c>
      <c r="Z5352" t="s">
        <v>4950</v>
      </c>
      <c r="AB5352" t="s">
        <v>119</v>
      </c>
      <c r="AC5352" t="s">
        <v>6725</v>
      </c>
      <c r="AD5352" s="2" t="s">
        <v>6726</v>
      </c>
    </row>
    <row r="5353" spans="1:30" hidden="1" x14ac:dyDescent="0.25">
      <c r="A5353" s="2">
        <v>166</v>
      </c>
      <c r="B5353" t="s">
        <v>6733</v>
      </c>
      <c r="C5353">
        <v>20</v>
      </c>
      <c r="D5353">
        <v>130</v>
      </c>
      <c r="E5353">
        <v>150</v>
      </c>
      <c r="F5353" t="s">
        <v>114</v>
      </c>
      <c r="G5353" s="2" t="s">
        <v>485</v>
      </c>
      <c r="H5353">
        <v>2</v>
      </c>
      <c r="I5353">
        <v>3.82</v>
      </c>
      <c r="J5353" s="2" t="s">
        <v>502</v>
      </c>
      <c r="K5353" s="2" t="s">
        <v>74</v>
      </c>
      <c r="M5353" t="s">
        <v>6834</v>
      </c>
      <c r="P5353" s="19" t="s">
        <v>6550</v>
      </c>
      <c r="Q5353" s="19" t="s">
        <v>25</v>
      </c>
      <c r="S5353" s="19" t="s">
        <v>129</v>
      </c>
      <c r="W5353" s="20">
        <v>41</v>
      </c>
      <c r="X5353" s="65" t="s">
        <v>6549</v>
      </c>
      <c r="Z5353" t="s">
        <v>4950</v>
      </c>
      <c r="AB5353" t="s">
        <v>119</v>
      </c>
      <c r="AC5353" t="s">
        <v>6725</v>
      </c>
      <c r="AD5353" s="2" t="s">
        <v>6726</v>
      </c>
    </row>
    <row r="5354" spans="1:30" hidden="1" x14ac:dyDescent="0.25">
      <c r="A5354" s="2">
        <v>167</v>
      </c>
      <c r="B5354" t="s">
        <v>6734</v>
      </c>
      <c r="C5354">
        <v>20</v>
      </c>
      <c r="D5354">
        <v>940</v>
      </c>
      <c r="E5354">
        <v>1730</v>
      </c>
      <c r="F5354" t="s">
        <v>114</v>
      </c>
      <c r="G5354" s="2" t="s">
        <v>485</v>
      </c>
      <c r="H5354">
        <v>1</v>
      </c>
      <c r="I5354">
        <v>215.11</v>
      </c>
      <c r="J5354" s="2" t="s">
        <v>502</v>
      </c>
      <c r="K5354" s="2" t="s">
        <v>74</v>
      </c>
      <c r="M5354" t="s">
        <v>6834</v>
      </c>
      <c r="O5354" s="2" t="s">
        <v>128</v>
      </c>
      <c r="P5354" s="19" t="s">
        <v>6550</v>
      </c>
      <c r="Q5354" s="19" t="s">
        <v>27</v>
      </c>
      <c r="S5354" s="19" t="s">
        <v>129</v>
      </c>
      <c r="W5354" s="20">
        <v>41</v>
      </c>
      <c r="X5354" s="65" t="s">
        <v>6549</v>
      </c>
      <c r="Z5354" t="s">
        <v>4950</v>
      </c>
      <c r="AB5354" t="s">
        <v>119</v>
      </c>
      <c r="AC5354" t="s">
        <v>6725</v>
      </c>
      <c r="AD5354" s="2" t="s">
        <v>6726</v>
      </c>
    </row>
    <row r="5355" spans="1:30" hidden="1" x14ac:dyDescent="0.25">
      <c r="A5355" s="2">
        <v>168</v>
      </c>
      <c r="B5355" t="s">
        <v>6718</v>
      </c>
      <c r="C5355">
        <v>20</v>
      </c>
      <c r="D5355">
        <v>380</v>
      </c>
      <c r="E5355">
        <v>500</v>
      </c>
      <c r="F5355" t="s">
        <v>114</v>
      </c>
      <c r="G5355" s="2" t="s">
        <v>485</v>
      </c>
      <c r="H5355">
        <v>1</v>
      </c>
      <c r="I5355">
        <v>29.08</v>
      </c>
      <c r="J5355" s="2" t="s">
        <v>502</v>
      </c>
      <c r="K5355" s="2" t="s">
        <v>74</v>
      </c>
      <c r="M5355" t="s">
        <v>6834</v>
      </c>
      <c r="O5355" s="2" t="s">
        <v>128</v>
      </c>
      <c r="P5355" s="19" t="s">
        <v>6550</v>
      </c>
      <c r="Q5355" s="19" t="s">
        <v>27</v>
      </c>
      <c r="S5355" s="19" t="s">
        <v>129</v>
      </c>
      <c r="W5355" s="20">
        <v>41</v>
      </c>
      <c r="X5355" s="65" t="s">
        <v>6549</v>
      </c>
      <c r="Z5355" t="s">
        <v>4950</v>
      </c>
      <c r="AB5355" t="s">
        <v>119</v>
      </c>
      <c r="AC5355" t="s">
        <v>6725</v>
      </c>
      <c r="AD5355" s="2" t="s">
        <v>6726</v>
      </c>
    </row>
    <row r="5356" spans="1:30" hidden="1" x14ac:dyDescent="0.25">
      <c r="A5356" s="2">
        <v>169</v>
      </c>
      <c r="B5356" t="s">
        <v>6735</v>
      </c>
      <c r="C5356">
        <v>20</v>
      </c>
      <c r="D5356">
        <v>460</v>
      </c>
      <c r="E5356">
        <v>500</v>
      </c>
      <c r="F5356" t="s">
        <v>114</v>
      </c>
      <c r="G5356" s="2" t="s">
        <v>485</v>
      </c>
      <c r="H5356">
        <v>1</v>
      </c>
      <c r="I5356">
        <v>36.11</v>
      </c>
      <c r="J5356" s="2" t="s">
        <v>502</v>
      </c>
      <c r="K5356" s="2" t="s">
        <v>74</v>
      </c>
      <c r="M5356" t="s">
        <v>6834</v>
      </c>
      <c r="P5356" s="19" t="s">
        <v>6550</v>
      </c>
      <c r="Q5356" s="19" t="s">
        <v>27</v>
      </c>
      <c r="S5356" s="19" t="s">
        <v>129</v>
      </c>
      <c r="W5356" s="20">
        <v>41</v>
      </c>
      <c r="X5356" s="65" t="s">
        <v>6549</v>
      </c>
      <c r="Z5356" t="s">
        <v>4950</v>
      </c>
      <c r="AB5356" t="s">
        <v>119</v>
      </c>
      <c r="AC5356" t="s">
        <v>6725</v>
      </c>
      <c r="AD5356" s="2" t="s">
        <v>6726</v>
      </c>
    </row>
    <row r="5357" spans="1:30" hidden="1" x14ac:dyDescent="0.25">
      <c r="A5357" s="2">
        <v>170</v>
      </c>
      <c r="B5357" t="s">
        <v>6736</v>
      </c>
      <c r="C5357">
        <v>25</v>
      </c>
      <c r="D5357">
        <v>300</v>
      </c>
      <c r="E5357">
        <v>500</v>
      </c>
      <c r="F5357" t="s">
        <v>114</v>
      </c>
      <c r="G5357" s="2" t="s">
        <v>485</v>
      </c>
      <c r="H5357">
        <v>1</v>
      </c>
      <c r="I5357">
        <v>28.6</v>
      </c>
      <c r="J5357" s="2" t="s">
        <v>502</v>
      </c>
      <c r="K5357" s="2" t="s">
        <v>74</v>
      </c>
      <c r="M5357" t="s">
        <v>6834</v>
      </c>
      <c r="O5357" s="2" t="s">
        <v>128</v>
      </c>
      <c r="P5357" s="19" t="s">
        <v>6550</v>
      </c>
      <c r="Q5357" s="19" t="s">
        <v>26</v>
      </c>
      <c r="S5357" s="19" t="s">
        <v>129</v>
      </c>
      <c r="W5357" s="20">
        <v>41</v>
      </c>
      <c r="X5357" s="65" t="s">
        <v>6549</v>
      </c>
      <c r="Z5357" t="s">
        <v>4950</v>
      </c>
      <c r="AB5357" t="s">
        <v>119</v>
      </c>
      <c r="AC5357" t="s">
        <v>6737</v>
      </c>
      <c r="AD5357" s="2" t="s">
        <v>6738</v>
      </c>
    </row>
    <row r="5358" spans="1:30" hidden="1" x14ac:dyDescent="0.25">
      <c r="A5358" s="2">
        <v>171</v>
      </c>
      <c r="B5358" t="s">
        <v>6739</v>
      </c>
      <c r="C5358">
        <v>25</v>
      </c>
      <c r="D5358">
        <v>300</v>
      </c>
      <c r="E5358">
        <v>500</v>
      </c>
      <c r="F5358" t="s">
        <v>114</v>
      </c>
      <c r="G5358" s="2" t="s">
        <v>485</v>
      </c>
      <c r="H5358">
        <v>1</v>
      </c>
      <c r="I5358">
        <v>28.6</v>
      </c>
      <c r="J5358" s="2" t="s">
        <v>502</v>
      </c>
      <c r="K5358" s="2" t="s">
        <v>74</v>
      </c>
      <c r="M5358" t="s">
        <v>6834</v>
      </c>
      <c r="O5358" s="2" t="s">
        <v>128</v>
      </c>
      <c r="P5358" s="19" t="s">
        <v>6550</v>
      </c>
      <c r="Q5358" s="19" t="s">
        <v>26</v>
      </c>
      <c r="S5358" s="19" t="s">
        <v>129</v>
      </c>
      <c r="W5358" s="20">
        <v>41</v>
      </c>
      <c r="X5358" s="65" t="s">
        <v>6549</v>
      </c>
      <c r="Z5358" t="s">
        <v>4950</v>
      </c>
      <c r="AB5358" t="s">
        <v>119</v>
      </c>
      <c r="AC5358" t="s">
        <v>6737</v>
      </c>
      <c r="AD5358" s="2" t="s">
        <v>6738</v>
      </c>
    </row>
    <row r="5359" spans="1:30" hidden="1" x14ac:dyDescent="0.25">
      <c r="A5359" s="2">
        <v>172</v>
      </c>
      <c r="B5359" t="s">
        <v>6740</v>
      </c>
      <c r="C5359">
        <v>25</v>
      </c>
      <c r="D5359">
        <v>750</v>
      </c>
      <c r="E5359">
        <v>2364</v>
      </c>
      <c r="F5359" t="s">
        <v>114</v>
      </c>
      <c r="G5359" s="2" t="s">
        <v>485</v>
      </c>
      <c r="H5359">
        <v>1</v>
      </c>
      <c r="I5359">
        <v>322.92</v>
      </c>
      <c r="J5359" s="2" t="s">
        <v>502</v>
      </c>
      <c r="K5359" s="2" t="s">
        <v>74</v>
      </c>
      <c r="M5359" t="s">
        <v>6834</v>
      </c>
      <c r="O5359" s="2" t="s">
        <v>128</v>
      </c>
      <c r="P5359" s="19" t="s">
        <v>6550</v>
      </c>
      <c r="Q5359" s="19" t="s">
        <v>27</v>
      </c>
      <c r="S5359" s="19" t="s">
        <v>129</v>
      </c>
      <c r="U5359" s="19" t="s">
        <v>129</v>
      </c>
      <c r="W5359" s="20">
        <v>41</v>
      </c>
      <c r="X5359" s="65" t="s">
        <v>6549</v>
      </c>
      <c r="Z5359" t="s">
        <v>4950</v>
      </c>
      <c r="AB5359" t="s">
        <v>119</v>
      </c>
      <c r="AC5359" t="s">
        <v>6737</v>
      </c>
      <c r="AD5359" s="2" t="s">
        <v>6738</v>
      </c>
    </row>
    <row r="5360" spans="1:30" hidden="1" x14ac:dyDescent="0.25">
      <c r="A5360" s="2">
        <v>173</v>
      </c>
      <c r="B5360" t="s">
        <v>6742</v>
      </c>
      <c r="C5360">
        <v>25</v>
      </c>
      <c r="D5360">
        <v>750</v>
      </c>
      <c r="E5360">
        <v>2364</v>
      </c>
      <c r="F5360" t="s">
        <v>114</v>
      </c>
      <c r="G5360" s="2" t="s">
        <v>485</v>
      </c>
      <c r="H5360">
        <v>1</v>
      </c>
      <c r="I5360">
        <v>322.92</v>
      </c>
      <c r="J5360" s="2" t="s">
        <v>502</v>
      </c>
      <c r="K5360" s="2" t="s">
        <v>74</v>
      </c>
      <c r="M5360" t="s">
        <v>6834</v>
      </c>
      <c r="O5360" s="2" t="s">
        <v>128</v>
      </c>
      <c r="P5360" s="19" t="s">
        <v>6550</v>
      </c>
      <c r="Q5360" s="19" t="s">
        <v>27</v>
      </c>
      <c r="S5360" s="19" t="s">
        <v>129</v>
      </c>
      <c r="U5360" s="19" t="s">
        <v>129</v>
      </c>
      <c r="W5360" s="20">
        <v>41</v>
      </c>
      <c r="X5360" s="65" t="s">
        <v>6549</v>
      </c>
      <c r="Z5360" t="s">
        <v>4950</v>
      </c>
      <c r="AB5360" t="s">
        <v>119</v>
      </c>
      <c r="AC5360" t="s">
        <v>6737</v>
      </c>
      <c r="AD5360" s="2" t="s">
        <v>6738</v>
      </c>
    </row>
    <row r="5361" spans="1:30" hidden="1" x14ac:dyDescent="0.25">
      <c r="A5361" s="2">
        <v>174</v>
      </c>
      <c r="B5361" t="s">
        <v>6743</v>
      </c>
      <c r="C5361">
        <v>25</v>
      </c>
      <c r="D5361">
        <v>500</v>
      </c>
      <c r="E5361">
        <v>806</v>
      </c>
      <c r="F5361" t="s">
        <v>114</v>
      </c>
      <c r="G5361" s="2" t="s">
        <v>485</v>
      </c>
      <c r="H5361">
        <v>1</v>
      </c>
      <c r="I5361">
        <v>73.25</v>
      </c>
      <c r="J5361" s="2" t="s">
        <v>502</v>
      </c>
      <c r="K5361" s="2" t="s">
        <v>74</v>
      </c>
      <c r="M5361" t="s">
        <v>6834</v>
      </c>
      <c r="P5361" s="19" t="s">
        <v>6550</v>
      </c>
      <c r="Q5361" s="19" t="s">
        <v>27</v>
      </c>
      <c r="S5361" s="19" t="s">
        <v>129</v>
      </c>
      <c r="W5361" s="20">
        <v>41</v>
      </c>
      <c r="X5361" s="65" t="s">
        <v>6549</v>
      </c>
      <c r="Z5361" t="s">
        <v>4950</v>
      </c>
      <c r="AB5361" t="s">
        <v>119</v>
      </c>
      <c r="AC5361" t="s">
        <v>6737</v>
      </c>
      <c r="AD5361" s="2" t="s">
        <v>6738</v>
      </c>
    </row>
    <row r="5362" spans="1:30" hidden="1" x14ac:dyDescent="0.25">
      <c r="A5362" s="2">
        <v>175</v>
      </c>
      <c r="B5362" t="s">
        <v>6744</v>
      </c>
      <c r="C5362">
        <v>25</v>
      </c>
      <c r="D5362">
        <v>500</v>
      </c>
      <c r="E5362">
        <v>632</v>
      </c>
      <c r="F5362" t="s">
        <v>114</v>
      </c>
      <c r="G5362" s="2" t="s">
        <v>485</v>
      </c>
      <c r="H5362">
        <v>1</v>
      </c>
      <c r="I5362">
        <v>53.67</v>
      </c>
      <c r="J5362" s="2" t="s">
        <v>502</v>
      </c>
      <c r="K5362" s="2" t="s">
        <v>74</v>
      </c>
      <c r="M5362" t="s">
        <v>6834</v>
      </c>
      <c r="P5362" s="19" t="s">
        <v>6550</v>
      </c>
      <c r="Q5362" s="19" t="s">
        <v>27</v>
      </c>
      <c r="S5362" s="19" t="s">
        <v>129</v>
      </c>
      <c r="W5362" s="20">
        <v>41</v>
      </c>
      <c r="X5362" s="65" t="s">
        <v>6549</v>
      </c>
      <c r="Z5362" t="s">
        <v>4950</v>
      </c>
      <c r="AB5362" t="s">
        <v>119</v>
      </c>
      <c r="AC5362" t="s">
        <v>6737</v>
      </c>
      <c r="AD5362" s="2" t="s">
        <v>6738</v>
      </c>
    </row>
    <row r="5363" spans="1:30" hidden="1" x14ac:dyDescent="0.25">
      <c r="A5363" s="2">
        <v>176</v>
      </c>
      <c r="B5363" t="s">
        <v>6745</v>
      </c>
      <c r="C5363">
        <v>25</v>
      </c>
      <c r="D5363">
        <v>300</v>
      </c>
      <c r="E5363">
        <v>500</v>
      </c>
      <c r="F5363" t="s">
        <v>114</v>
      </c>
      <c r="G5363" s="2" t="s">
        <v>485</v>
      </c>
      <c r="H5363">
        <v>1</v>
      </c>
      <c r="I5363">
        <v>28.6</v>
      </c>
      <c r="J5363" s="2" t="s">
        <v>502</v>
      </c>
      <c r="K5363" s="2" t="s">
        <v>74</v>
      </c>
      <c r="M5363" t="s">
        <v>6834</v>
      </c>
      <c r="O5363" s="2" t="s">
        <v>128</v>
      </c>
      <c r="P5363" s="19" t="s">
        <v>6550</v>
      </c>
      <c r="Q5363" s="19" t="s">
        <v>26</v>
      </c>
      <c r="S5363" s="19" t="s">
        <v>129</v>
      </c>
      <c r="W5363" s="20">
        <v>41</v>
      </c>
      <c r="X5363" s="65" t="s">
        <v>6549</v>
      </c>
      <c r="Z5363" t="s">
        <v>4950</v>
      </c>
      <c r="AB5363" t="s">
        <v>119</v>
      </c>
      <c r="AC5363" t="s">
        <v>6737</v>
      </c>
      <c r="AD5363" s="2" t="s">
        <v>6738</v>
      </c>
    </row>
    <row r="5364" spans="1:30" hidden="1" x14ac:dyDescent="0.25">
      <c r="A5364" s="2">
        <v>177</v>
      </c>
      <c r="B5364" t="s">
        <v>6746</v>
      </c>
      <c r="C5364">
        <v>25</v>
      </c>
      <c r="D5364">
        <v>750</v>
      </c>
      <c r="E5364">
        <v>2237</v>
      </c>
      <c r="F5364" t="s">
        <v>114</v>
      </c>
      <c r="G5364" s="2" t="s">
        <v>485</v>
      </c>
      <c r="H5364">
        <v>1</v>
      </c>
      <c r="I5364">
        <v>306.69</v>
      </c>
      <c r="J5364" s="2" t="s">
        <v>502</v>
      </c>
      <c r="K5364" s="2" t="s">
        <v>74</v>
      </c>
      <c r="M5364" t="s">
        <v>6834</v>
      </c>
      <c r="O5364" s="2" t="s">
        <v>128</v>
      </c>
      <c r="P5364" s="19" t="s">
        <v>6550</v>
      </c>
      <c r="Q5364" s="19" t="s">
        <v>27</v>
      </c>
      <c r="S5364" s="19" t="s">
        <v>129</v>
      </c>
      <c r="U5364" s="19" t="s">
        <v>129</v>
      </c>
      <c r="V5364" s="19" t="s">
        <v>129</v>
      </c>
      <c r="W5364" s="20">
        <v>41</v>
      </c>
      <c r="X5364" s="65" t="s">
        <v>6549</v>
      </c>
      <c r="Z5364" t="s">
        <v>4950</v>
      </c>
      <c r="AB5364" t="s">
        <v>119</v>
      </c>
      <c r="AC5364" t="s">
        <v>6737</v>
      </c>
      <c r="AD5364" s="2" t="s">
        <v>6738</v>
      </c>
    </row>
    <row r="5365" spans="1:30" hidden="1" x14ac:dyDescent="0.25">
      <c r="A5365" s="2">
        <v>178</v>
      </c>
      <c r="B5365" t="s">
        <v>6747</v>
      </c>
      <c r="C5365">
        <v>25</v>
      </c>
      <c r="D5365">
        <v>500</v>
      </c>
      <c r="E5365">
        <v>838</v>
      </c>
      <c r="F5365" t="s">
        <v>114</v>
      </c>
      <c r="G5365" s="2" t="s">
        <v>485</v>
      </c>
      <c r="H5365">
        <v>1</v>
      </c>
      <c r="I5365">
        <v>76.19</v>
      </c>
      <c r="J5365" s="2" t="s">
        <v>502</v>
      </c>
      <c r="K5365" s="2" t="s">
        <v>74</v>
      </c>
      <c r="M5365" t="s">
        <v>6834</v>
      </c>
      <c r="P5365" s="19" t="s">
        <v>6550</v>
      </c>
      <c r="Q5365" s="19" t="s">
        <v>27</v>
      </c>
      <c r="S5365" s="19" t="s">
        <v>129</v>
      </c>
      <c r="W5365" s="20">
        <v>41</v>
      </c>
      <c r="X5365" s="65" t="s">
        <v>6549</v>
      </c>
      <c r="Z5365" t="s">
        <v>4950</v>
      </c>
      <c r="AB5365" t="s">
        <v>119</v>
      </c>
      <c r="AC5365" t="s">
        <v>6737</v>
      </c>
      <c r="AD5365" s="2" t="s">
        <v>6738</v>
      </c>
    </row>
    <row r="5366" spans="1:30" hidden="1" x14ac:dyDescent="0.25">
      <c r="A5366" s="2">
        <v>179</v>
      </c>
      <c r="B5366" t="s">
        <v>6748</v>
      </c>
      <c r="C5366">
        <v>25</v>
      </c>
      <c r="D5366">
        <v>500</v>
      </c>
      <c r="E5366">
        <v>640</v>
      </c>
      <c r="F5366" t="s">
        <v>114</v>
      </c>
      <c r="G5366" s="2" t="s">
        <v>485</v>
      </c>
      <c r="H5366">
        <v>1</v>
      </c>
      <c r="I5366">
        <v>54.07</v>
      </c>
      <c r="J5366" s="2" t="s">
        <v>502</v>
      </c>
      <c r="K5366" s="2" t="s">
        <v>74</v>
      </c>
      <c r="M5366" t="s">
        <v>6834</v>
      </c>
      <c r="P5366" s="19" t="s">
        <v>6550</v>
      </c>
      <c r="Q5366" s="19" t="s">
        <v>27</v>
      </c>
      <c r="S5366" s="19" t="s">
        <v>129</v>
      </c>
      <c r="W5366" s="20">
        <v>41</v>
      </c>
      <c r="X5366" s="65" t="s">
        <v>6549</v>
      </c>
      <c r="Z5366" t="s">
        <v>4950</v>
      </c>
      <c r="AB5366" t="s">
        <v>119</v>
      </c>
      <c r="AC5366" t="s">
        <v>6737</v>
      </c>
      <c r="AD5366" s="2" t="s">
        <v>6738</v>
      </c>
    </row>
    <row r="5367" spans="1:30" hidden="1" x14ac:dyDescent="0.25">
      <c r="A5367" s="2">
        <v>180</v>
      </c>
      <c r="B5367" t="s">
        <v>6749</v>
      </c>
      <c r="C5367">
        <v>25</v>
      </c>
      <c r="D5367">
        <v>750</v>
      </c>
      <c r="E5367">
        <v>2237</v>
      </c>
      <c r="F5367" t="s">
        <v>114</v>
      </c>
      <c r="G5367" s="2" t="s">
        <v>485</v>
      </c>
      <c r="H5367">
        <v>1</v>
      </c>
      <c r="I5367">
        <v>306.69</v>
      </c>
      <c r="J5367" s="2" t="s">
        <v>502</v>
      </c>
      <c r="K5367" s="2" t="s">
        <v>74</v>
      </c>
      <c r="M5367" t="s">
        <v>6834</v>
      </c>
      <c r="O5367" s="2" t="s">
        <v>128</v>
      </c>
      <c r="P5367" s="19" t="s">
        <v>6550</v>
      </c>
      <c r="Q5367" s="19" t="s">
        <v>27</v>
      </c>
      <c r="S5367" s="19" t="s">
        <v>129</v>
      </c>
      <c r="U5367" s="19" t="s">
        <v>129</v>
      </c>
      <c r="W5367" s="20">
        <v>41</v>
      </c>
      <c r="X5367" s="65" t="s">
        <v>6549</v>
      </c>
      <c r="Z5367" t="s">
        <v>4950</v>
      </c>
      <c r="AB5367" t="s">
        <v>119</v>
      </c>
      <c r="AC5367" t="s">
        <v>6737</v>
      </c>
      <c r="AD5367" s="2" t="s">
        <v>6738</v>
      </c>
    </row>
    <row r="5368" spans="1:30" hidden="1" x14ac:dyDescent="0.25">
      <c r="A5368" s="2">
        <v>181</v>
      </c>
      <c r="B5368" t="s">
        <v>6750</v>
      </c>
      <c r="C5368">
        <v>25</v>
      </c>
      <c r="D5368">
        <v>300</v>
      </c>
      <c r="E5368">
        <v>500</v>
      </c>
      <c r="F5368" t="s">
        <v>114</v>
      </c>
      <c r="G5368" s="2" t="s">
        <v>485</v>
      </c>
      <c r="H5368">
        <v>1</v>
      </c>
      <c r="I5368">
        <v>28.6</v>
      </c>
      <c r="J5368" s="2" t="s">
        <v>502</v>
      </c>
      <c r="K5368" s="2" t="s">
        <v>74</v>
      </c>
      <c r="M5368" t="s">
        <v>6834</v>
      </c>
      <c r="O5368" s="2" t="s">
        <v>128</v>
      </c>
      <c r="P5368" s="19" t="s">
        <v>6550</v>
      </c>
      <c r="Q5368" s="19" t="s">
        <v>26</v>
      </c>
      <c r="S5368" s="19" t="s">
        <v>129</v>
      </c>
      <c r="W5368" s="20">
        <v>41</v>
      </c>
      <c r="X5368" s="65" t="s">
        <v>6549</v>
      </c>
      <c r="Z5368" t="s">
        <v>4950</v>
      </c>
      <c r="AB5368" t="s">
        <v>119</v>
      </c>
      <c r="AC5368" t="s">
        <v>6737</v>
      </c>
      <c r="AD5368" s="2" t="s">
        <v>6738</v>
      </c>
    </row>
    <row r="5369" spans="1:30" hidden="1" x14ac:dyDescent="0.25">
      <c r="A5369" s="2">
        <v>182</v>
      </c>
      <c r="B5369" t="s">
        <v>6751</v>
      </c>
      <c r="C5369">
        <v>30</v>
      </c>
      <c r="D5369">
        <v>750</v>
      </c>
      <c r="E5369">
        <v>2176</v>
      </c>
      <c r="F5369" t="s">
        <v>114</v>
      </c>
      <c r="G5369" s="2" t="s">
        <v>485</v>
      </c>
      <c r="H5369">
        <v>1</v>
      </c>
      <c r="I5369">
        <v>369.67</v>
      </c>
      <c r="J5369" s="2" t="s">
        <v>502</v>
      </c>
      <c r="K5369" s="2" t="s">
        <v>74</v>
      </c>
      <c r="M5369" t="s">
        <v>6834</v>
      </c>
      <c r="O5369" s="2" t="s">
        <v>128</v>
      </c>
      <c r="P5369" s="19" t="s">
        <v>6550</v>
      </c>
      <c r="Q5369" s="19" t="s">
        <v>27</v>
      </c>
      <c r="R5369" s="19" t="s">
        <v>129</v>
      </c>
      <c r="U5369" s="19" t="s">
        <v>129</v>
      </c>
      <c r="W5369" s="20">
        <v>41</v>
      </c>
      <c r="X5369" s="65" t="s">
        <v>6549</v>
      </c>
      <c r="Z5369" t="s">
        <v>4950</v>
      </c>
      <c r="AB5369" t="s">
        <v>119</v>
      </c>
      <c r="AC5369" t="s">
        <v>6753</v>
      </c>
      <c r="AD5369" s="2" t="s">
        <v>121</v>
      </c>
    </row>
    <row r="5370" spans="1:30" hidden="1" x14ac:dyDescent="0.25">
      <c r="A5370" s="2">
        <v>183</v>
      </c>
      <c r="B5370" t="s">
        <v>6754</v>
      </c>
      <c r="C5370">
        <v>30</v>
      </c>
      <c r="D5370">
        <v>750</v>
      </c>
      <c r="E5370">
        <v>2176</v>
      </c>
      <c r="F5370" t="s">
        <v>114</v>
      </c>
      <c r="G5370" s="2" t="s">
        <v>485</v>
      </c>
      <c r="H5370">
        <v>1</v>
      </c>
      <c r="I5370">
        <v>369.66</v>
      </c>
      <c r="J5370" s="2" t="s">
        <v>502</v>
      </c>
      <c r="K5370" s="2" t="s">
        <v>74</v>
      </c>
      <c r="M5370" t="s">
        <v>6834</v>
      </c>
      <c r="O5370" s="2" t="s">
        <v>128</v>
      </c>
      <c r="P5370" s="19" t="s">
        <v>6550</v>
      </c>
      <c r="Q5370" s="19" t="s">
        <v>27</v>
      </c>
      <c r="R5370" s="19" t="s">
        <v>129</v>
      </c>
      <c r="U5370" s="19" t="s">
        <v>129</v>
      </c>
      <c r="W5370" s="20">
        <v>41</v>
      </c>
      <c r="X5370" s="65" t="s">
        <v>6549</v>
      </c>
      <c r="Z5370" t="s">
        <v>4950</v>
      </c>
      <c r="AB5370" t="s">
        <v>119</v>
      </c>
      <c r="AC5370" t="s">
        <v>6753</v>
      </c>
      <c r="AD5370" s="2" t="s">
        <v>121</v>
      </c>
    </row>
    <row r="5371" spans="1:30" hidden="1" x14ac:dyDescent="0.25">
      <c r="A5371" s="2">
        <v>184</v>
      </c>
      <c r="B5371" t="s">
        <v>6755</v>
      </c>
      <c r="C5371">
        <v>30</v>
      </c>
      <c r="D5371">
        <v>750</v>
      </c>
      <c r="E5371">
        <v>2180</v>
      </c>
      <c r="F5371" t="s">
        <v>114</v>
      </c>
      <c r="G5371" s="2" t="s">
        <v>485</v>
      </c>
      <c r="H5371">
        <v>1</v>
      </c>
      <c r="I5371">
        <v>365.56</v>
      </c>
      <c r="J5371" s="2" t="s">
        <v>502</v>
      </c>
      <c r="K5371" s="2" t="s">
        <v>74</v>
      </c>
      <c r="M5371" t="s">
        <v>6834</v>
      </c>
      <c r="O5371" s="2" t="s">
        <v>128</v>
      </c>
      <c r="P5371" s="19" t="s">
        <v>6550</v>
      </c>
      <c r="Q5371" s="19" t="s">
        <v>27</v>
      </c>
      <c r="R5371" s="19" t="s">
        <v>129</v>
      </c>
      <c r="U5371" s="19" t="s">
        <v>129</v>
      </c>
      <c r="W5371" s="20">
        <v>41</v>
      </c>
      <c r="X5371" s="65" t="s">
        <v>6549</v>
      </c>
      <c r="Z5371" t="s">
        <v>4950</v>
      </c>
      <c r="AB5371" t="s">
        <v>119</v>
      </c>
      <c r="AC5371" t="s">
        <v>6753</v>
      </c>
      <c r="AD5371" s="2" t="s">
        <v>121</v>
      </c>
    </row>
    <row r="5372" spans="1:30" hidden="1" x14ac:dyDescent="0.25">
      <c r="A5372" s="2">
        <v>185</v>
      </c>
      <c r="B5372" t="s">
        <v>6756</v>
      </c>
      <c r="C5372">
        <v>30</v>
      </c>
      <c r="D5372">
        <v>750</v>
      </c>
      <c r="E5372">
        <v>2180</v>
      </c>
      <c r="F5372" t="s">
        <v>114</v>
      </c>
      <c r="G5372" s="2" t="s">
        <v>485</v>
      </c>
      <c r="H5372">
        <v>1</v>
      </c>
      <c r="I5372">
        <v>365.56</v>
      </c>
      <c r="J5372" s="2" t="s">
        <v>502</v>
      </c>
      <c r="K5372" s="2" t="s">
        <v>74</v>
      </c>
      <c r="M5372" t="s">
        <v>6834</v>
      </c>
      <c r="O5372" s="2" t="s">
        <v>128</v>
      </c>
      <c r="P5372" s="19" t="s">
        <v>6550</v>
      </c>
      <c r="Q5372" s="19" t="s">
        <v>27</v>
      </c>
      <c r="R5372" s="19" t="s">
        <v>129</v>
      </c>
      <c r="U5372" s="19" t="s">
        <v>129</v>
      </c>
      <c r="W5372" s="20">
        <v>41</v>
      </c>
      <c r="X5372" s="65" t="s">
        <v>6549</v>
      </c>
      <c r="Z5372" t="s">
        <v>4950</v>
      </c>
      <c r="AB5372" t="s">
        <v>119</v>
      </c>
      <c r="AC5372" t="s">
        <v>6753</v>
      </c>
      <c r="AD5372" s="2" t="s">
        <v>121</v>
      </c>
    </row>
    <row r="5373" spans="1:30" hidden="1" x14ac:dyDescent="0.25">
      <c r="A5373" s="2">
        <v>186</v>
      </c>
      <c r="B5373" t="s">
        <v>6757</v>
      </c>
      <c r="C5373">
        <v>30</v>
      </c>
      <c r="D5373">
        <v>750</v>
      </c>
      <c r="E5373">
        <v>1843</v>
      </c>
      <c r="F5373" t="s">
        <v>114</v>
      </c>
      <c r="G5373" s="2" t="s">
        <v>485</v>
      </c>
      <c r="H5373">
        <v>1</v>
      </c>
      <c r="I5373">
        <v>310.20999999999998</v>
      </c>
      <c r="J5373" s="2" t="s">
        <v>502</v>
      </c>
      <c r="K5373" s="2" t="s">
        <v>74</v>
      </c>
      <c r="M5373" t="s">
        <v>6834</v>
      </c>
      <c r="O5373" s="2" t="s">
        <v>128</v>
      </c>
      <c r="P5373" s="19" t="s">
        <v>6550</v>
      </c>
      <c r="Q5373" s="19" t="s">
        <v>27</v>
      </c>
      <c r="R5373" s="19" t="s">
        <v>129</v>
      </c>
      <c r="U5373" s="19" t="s">
        <v>129</v>
      </c>
      <c r="W5373" s="20">
        <v>41</v>
      </c>
      <c r="X5373" s="65" t="s">
        <v>6549</v>
      </c>
      <c r="Z5373" t="s">
        <v>4950</v>
      </c>
      <c r="AB5373" t="s">
        <v>119</v>
      </c>
      <c r="AC5373" t="s">
        <v>6753</v>
      </c>
      <c r="AD5373" s="2" t="s">
        <v>121</v>
      </c>
    </row>
    <row r="5374" spans="1:30" hidden="1" x14ac:dyDescent="0.25">
      <c r="A5374" s="2">
        <v>187</v>
      </c>
      <c r="B5374" t="s">
        <v>6758</v>
      </c>
      <c r="C5374">
        <v>30</v>
      </c>
      <c r="D5374">
        <v>750</v>
      </c>
      <c r="E5374">
        <v>2064</v>
      </c>
      <c r="F5374" t="s">
        <v>114</v>
      </c>
      <c r="G5374" s="2" t="s">
        <v>485</v>
      </c>
      <c r="H5374">
        <v>1</v>
      </c>
      <c r="I5374">
        <v>350.44</v>
      </c>
      <c r="J5374" s="2" t="s">
        <v>502</v>
      </c>
      <c r="K5374" s="2" t="s">
        <v>74</v>
      </c>
      <c r="M5374" t="s">
        <v>6834</v>
      </c>
      <c r="O5374" s="2" t="s">
        <v>128</v>
      </c>
      <c r="P5374" s="19" t="s">
        <v>6550</v>
      </c>
      <c r="Q5374" s="19" t="s">
        <v>27</v>
      </c>
      <c r="R5374" s="19" t="s">
        <v>129</v>
      </c>
      <c r="U5374" s="19" t="s">
        <v>129</v>
      </c>
      <c r="W5374" s="20">
        <v>41</v>
      </c>
      <c r="X5374" s="65" t="s">
        <v>6549</v>
      </c>
      <c r="Z5374" t="s">
        <v>4950</v>
      </c>
      <c r="AB5374" t="s">
        <v>119</v>
      </c>
      <c r="AC5374" t="s">
        <v>6753</v>
      </c>
      <c r="AD5374" s="2" t="s">
        <v>121</v>
      </c>
    </row>
    <row r="5375" spans="1:30" hidden="1" x14ac:dyDescent="0.25">
      <c r="A5375" s="2">
        <v>188</v>
      </c>
      <c r="B5375" t="s">
        <v>6759</v>
      </c>
      <c r="C5375">
        <v>30</v>
      </c>
      <c r="D5375">
        <v>750</v>
      </c>
      <c r="E5375">
        <v>2064</v>
      </c>
      <c r="F5375" t="s">
        <v>114</v>
      </c>
      <c r="G5375" s="2" t="s">
        <v>485</v>
      </c>
      <c r="H5375">
        <v>1</v>
      </c>
      <c r="I5375">
        <v>350.44</v>
      </c>
      <c r="J5375" s="2" t="s">
        <v>502</v>
      </c>
      <c r="K5375" s="2" t="s">
        <v>74</v>
      </c>
      <c r="M5375" t="s">
        <v>6834</v>
      </c>
      <c r="O5375" s="2" t="s">
        <v>128</v>
      </c>
      <c r="P5375" s="19" t="s">
        <v>6550</v>
      </c>
      <c r="Q5375" s="19" t="s">
        <v>27</v>
      </c>
      <c r="R5375" s="19" t="s">
        <v>129</v>
      </c>
      <c r="U5375" s="19" t="s">
        <v>129</v>
      </c>
      <c r="W5375" s="20">
        <v>41</v>
      </c>
      <c r="X5375" s="65" t="s">
        <v>6549</v>
      </c>
      <c r="Z5375" t="s">
        <v>4950</v>
      </c>
      <c r="AB5375" t="s">
        <v>119</v>
      </c>
      <c r="AC5375" t="s">
        <v>6753</v>
      </c>
      <c r="AD5375" s="2" t="s">
        <v>121</v>
      </c>
    </row>
    <row r="5376" spans="1:30" hidden="1" x14ac:dyDescent="0.25">
      <c r="A5376" s="2">
        <v>189</v>
      </c>
      <c r="B5376" t="s">
        <v>6760</v>
      </c>
      <c r="C5376">
        <v>30</v>
      </c>
      <c r="D5376">
        <v>750</v>
      </c>
      <c r="E5376">
        <v>1843</v>
      </c>
      <c r="F5376" t="s">
        <v>114</v>
      </c>
      <c r="G5376" s="2" t="s">
        <v>485</v>
      </c>
      <c r="H5376">
        <v>1</v>
      </c>
      <c r="I5376">
        <v>310.20999999999998</v>
      </c>
      <c r="J5376" s="2" t="s">
        <v>502</v>
      </c>
      <c r="K5376" s="2" t="s">
        <v>74</v>
      </c>
      <c r="M5376" t="s">
        <v>6834</v>
      </c>
      <c r="O5376" s="2" t="s">
        <v>128</v>
      </c>
      <c r="P5376" s="19" t="s">
        <v>6550</v>
      </c>
      <c r="Q5376" s="19" t="s">
        <v>27</v>
      </c>
      <c r="R5376" s="19" t="s">
        <v>129</v>
      </c>
      <c r="U5376" s="19" t="s">
        <v>129</v>
      </c>
      <c r="W5376" s="20">
        <v>41</v>
      </c>
      <c r="X5376" s="65" t="s">
        <v>6549</v>
      </c>
      <c r="Z5376" t="s">
        <v>4950</v>
      </c>
      <c r="AB5376" t="s">
        <v>119</v>
      </c>
      <c r="AC5376" t="s">
        <v>6753</v>
      </c>
      <c r="AD5376" s="2" t="s">
        <v>121</v>
      </c>
    </row>
    <row r="5377" spans="1:30" hidden="1" x14ac:dyDescent="0.25">
      <c r="A5377" s="2">
        <v>190</v>
      </c>
      <c r="B5377" t="s">
        <v>6761</v>
      </c>
      <c r="C5377">
        <v>30</v>
      </c>
      <c r="D5377">
        <v>366</v>
      </c>
      <c r="E5377">
        <v>736</v>
      </c>
      <c r="F5377" t="s">
        <v>114</v>
      </c>
      <c r="G5377" s="2" t="s">
        <v>485</v>
      </c>
      <c r="H5377">
        <v>1</v>
      </c>
      <c r="I5377">
        <v>49.62</v>
      </c>
      <c r="J5377" s="2" t="s">
        <v>502</v>
      </c>
      <c r="K5377" s="2" t="s">
        <v>74</v>
      </c>
      <c r="M5377" t="s">
        <v>6834</v>
      </c>
      <c r="O5377" s="2" t="s">
        <v>128</v>
      </c>
      <c r="P5377" s="19" t="s">
        <v>6550</v>
      </c>
      <c r="Q5377" s="19" t="s">
        <v>26</v>
      </c>
      <c r="R5377" s="19" t="s">
        <v>129</v>
      </c>
      <c r="W5377" s="20">
        <v>41</v>
      </c>
      <c r="X5377" s="65" t="s">
        <v>6549</v>
      </c>
      <c r="Z5377" t="s">
        <v>4950</v>
      </c>
      <c r="AB5377" t="s">
        <v>119</v>
      </c>
      <c r="AC5377" t="s">
        <v>6753</v>
      </c>
      <c r="AD5377" s="2" t="s">
        <v>121</v>
      </c>
    </row>
    <row r="5378" spans="1:30" hidden="1" x14ac:dyDescent="0.25">
      <c r="A5378" s="2">
        <v>191</v>
      </c>
      <c r="B5378" t="s">
        <v>6762</v>
      </c>
      <c r="C5378">
        <v>30</v>
      </c>
      <c r="D5378">
        <v>619</v>
      </c>
      <c r="E5378">
        <v>702</v>
      </c>
      <c r="F5378" t="s">
        <v>114</v>
      </c>
      <c r="G5378" s="2" t="s">
        <v>485</v>
      </c>
      <c r="H5378">
        <v>1</v>
      </c>
      <c r="I5378">
        <v>66.040000000000006</v>
      </c>
      <c r="J5378" s="2" t="s">
        <v>502</v>
      </c>
      <c r="K5378" s="2" t="s">
        <v>74</v>
      </c>
      <c r="M5378" t="s">
        <v>6834</v>
      </c>
      <c r="P5378" s="19" t="s">
        <v>6550</v>
      </c>
      <c r="Q5378" s="19" t="s">
        <v>25</v>
      </c>
      <c r="R5378" s="19" t="s">
        <v>129</v>
      </c>
      <c r="W5378" s="20">
        <v>41</v>
      </c>
      <c r="X5378" s="65" t="s">
        <v>6549</v>
      </c>
      <c r="Z5378" t="s">
        <v>4950</v>
      </c>
      <c r="AB5378" t="s">
        <v>119</v>
      </c>
      <c r="AC5378" t="s">
        <v>6753</v>
      </c>
      <c r="AD5378" s="2" t="s">
        <v>121</v>
      </c>
    </row>
    <row r="5379" spans="1:30" hidden="1" x14ac:dyDescent="0.25">
      <c r="A5379" s="2">
        <v>192</v>
      </c>
      <c r="B5379" t="s">
        <v>6763</v>
      </c>
      <c r="C5379">
        <v>30</v>
      </c>
      <c r="D5379">
        <v>1029</v>
      </c>
      <c r="E5379">
        <v>1189</v>
      </c>
      <c r="F5379" t="s">
        <v>114</v>
      </c>
      <c r="G5379" s="2" t="s">
        <v>485</v>
      </c>
      <c r="H5379">
        <v>1</v>
      </c>
      <c r="I5379">
        <v>210.73</v>
      </c>
      <c r="J5379" s="2" t="s">
        <v>502</v>
      </c>
      <c r="K5379" s="2" t="s">
        <v>74</v>
      </c>
      <c r="M5379" t="s">
        <v>6834</v>
      </c>
      <c r="P5379" s="19" t="s">
        <v>6550</v>
      </c>
      <c r="Q5379" s="19" t="s">
        <v>25</v>
      </c>
      <c r="R5379" s="19" t="s">
        <v>129</v>
      </c>
      <c r="W5379" s="20">
        <v>41</v>
      </c>
      <c r="X5379" s="65" t="s">
        <v>6549</v>
      </c>
      <c r="Z5379" t="s">
        <v>4950</v>
      </c>
      <c r="AB5379" t="s">
        <v>119</v>
      </c>
      <c r="AC5379" t="s">
        <v>6753</v>
      </c>
      <c r="AD5379" s="2" t="s">
        <v>121</v>
      </c>
    </row>
    <row r="5380" spans="1:30" hidden="1" x14ac:dyDescent="0.25">
      <c r="A5380" s="2">
        <v>193</v>
      </c>
      <c r="B5380" t="s">
        <v>6764</v>
      </c>
      <c r="C5380">
        <v>30</v>
      </c>
      <c r="D5380">
        <v>757</v>
      </c>
      <c r="E5380">
        <v>782</v>
      </c>
      <c r="F5380" t="s">
        <v>114</v>
      </c>
      <c r="G5380" s="2" t="s">
        <v>485</v>
      </c>
      <c r="H5380">
        <v>1</v>
      </c>
      <c r="I5380">
        <v>91.22</v>
      </c>
      <c r="J5380" s="2" t="s">
        <v>502</v>
      </c>
      <c r="K5380" s="2" t="s">
        <v>74</v>
      </c>
      <c r="M5380" t="s">
        <v>6834</v>
      </c>
      <c r="P5380" s="19" t="s">
        <v>6550</v>
      </c>
      <c r="Q5380" s="19" t="s">
        <v>25</v>
      </c>
      <c r="R5380" s="19" t="s">
        <v>129</v>
      </c>
      <c r="W5380" s="20">
        <v>41</v>
      </c>
      <c r="X5380" s="65" t="s">
        <v>6549</v>
      </c>
      <c r="Z5380" t="s">
        <v>4950</v>
      </c>
      <c r="AB5380" t="s">
        <v>119</v>
      </c>
      <c r="AC5380" t="s">
        <v>6753</v>
      </c>
      <c r="AD5380" s="2" t="s">
        <v>121</v>
      </c>
    </row>
    <row r="5381" spans="1:30" hidden="1" x14ac:dyDescent="0.25">
      <c r="A5381" s="2">
        <v>194</v>
      </c>
      <c r="B5381" t="s">
        <v>6765</v>
      </c>
      <c r="C5381">
        <v>30</v>
      </c>
      <c r="D5381">
        <v>989</v>
      </c>
      <c r="E5381">
        <v>991</v>
      </c>
      <c r="F5381" t="s">
        <v>114</v>
      </c>
      <c r="G5381" s="2" t="s">
        <v>485</v>
      </c>
      <c r="H5381">
        <v>1</v>
      </c>
      <c r="I5381">
        <v>177.64</v>
      </c>
      <c r="J5381" s="2" t="s">
        <v>502</v>
      </c>
      <c r="K5381" s="2" t="s">
        <v>74</v>
      </c>
      <c r="M5381" t="s">
        <v>6834</v>
      </c>
      <c r="P5381" s="19" t="s">
        <v>6550</v>
      </c>
      <c r="Q5381" s="19" t="s">
        <v>25</v>
      </c>
      <c r="R5381" s="19" t="s">
        <v>129</v>
      </c>
      <c r="W5381" s="20">
        <v>41</v>
      </c>
      <c r="X5381" s="65" t="s">
        <v>6549</v>
      </c>
      <c r="Z5381" t="s">
        <v>4950</v>
      </c>
      <c r="AB5381" t="s">
        <v>119</v>
      </c>
      <c r="AC5381" t="s">
        <v>6753</v>
      </c>
      <c r="AD5381" s="2" t="s">
        <v>121</v>
      </c>
    </row>
    <row r="5382" spans="1:30" hidden="1" x14ac:dyDescent="0.25">
      <c r="A5382" s="2">
        <v>195</v>
      </c>
      <c r="B5382" t="s">
        <v>6766</v>
      </c>
      <c r="C5382">
        <v>30</v>
      </c>
      <c r="D5382">
        <v>672</v>
      </c>
      <c r="E5382">
        <v>876</v>
      </c>
      <c r="F5382" t="s">
        <v>114</v>
      </c>
      <c r="G5382" s="2" t="s">
        <v>485</v>
      </c>
      <c r="H5382">
        <v>1</v>
      </c>
      <c r="I5382">
        <v>84.12</v>
      </c>
      <c r="J5382" s="2" t="s">
        <v>502</v>
      </c>
      <c r="K5382" s="2" t="s">
        <v>74</v>
      </c>
      <c r="M5382" t="s">
        <v>6834</v>
      </c>
      <c r="P5382" s="19" t="s">
        <v>6550</v>
      </c>
      <c r="Q5382" s="19" t="s">
        <v>25</v>
      </c>
      <c r="R5382" s="19" t="s">
        <v>129</v>
      </c>
      <c r="W5382" s="20">
        <v>41</v>
      </c>
      <c r="X5382" s="65" t="s">
        <v>6549</v>
      </c>
      <c r="Z5382" t="s">
        <v>4950</v>
      </c>
      <c r="AB5382" t="s">
        <v>119</v>
      </c>
      <c r="AC5382" t="s">
        <v>6753</v>
      </c>
      <c r="AD5382" s="2" t="s">
        <v>121</v>
      </c>
    </row>
    <row r="5383" spans="1:30" hidden="1" x14ac:dyDescent="0.25">
      <c r="A5383" s="2">
        <v>196</v>
      </c>
      <c r="B5383" t="s">
        <v>6767</v>
      </c>
      <c r="C5383">
        <v>30</v>
      </c>
      <c r="D5383">
        <v>1201</v>
      </c>
      <c r="E5383">
        <v>1480</v>
      </c>
      <c r="F5383" t="s">
        <v>114</v>
      </c>
      <c r="G5383" s="2" t="s">
        <v>485</v>
      </c>
      <c r="H5383">
        <v>1</v>
      </c>
      <c r="I5383">
        <v>284.93</v>
      </c>
      <c r="J5383" s="2" t="s">
        <v>502</v>
      </c>
      <c r="K5383" s="2" t="s">
        <v>74</v>
      </c>
      <c r="M5383" t="s">
        <v>6834</v>
      </c>
      <c r="P5383" s="19" t="s">
        <v>6550</v>
      </c>
      <c r="Q5383" s="19" t="s">
        <v>25</v>
      </c>
      <c r="R5383" s="19" t="s">
        <v>129</v>
      </c>
      <c r="W5383" s="20">
        <v>41</v>
      </c>
      <c r="X5383" s="65" t="s">
        <v>6549</v>
      </c>
      <c r="Z5383" t="s">
        <v>4950</v>
      </c>
      <c r="AB5383" t="s">
        <v>119</v>
      </c>
      <c r="AC5383" t="s">
        <v>6753</v>
      </c>
      <c r="AD5383" s="2" t="s">
        <v>121</v>
      </c>
    </row>
    <row r="5384" spans="1:30" hidden="1" x14ac:dyDescent="0.25">
      <c r="A5384" s="2">
        <v>197</v>
      </c>
      <c r="B5384" t="s">
        <v>6768</v>
      </c>
      <c r="C5384">
        <v>30</v>
      </c>
      <c r="D5384">
        <v>622</v>
      </c>
      <c r="E5384">
        <v>730</v>
      </c>
      <c r="F5384" t="s">
        <v>114</v>
      </c>
      <c r="G5384" s="2" t="s">
        <v>485</v>
      </c>
      <c r="H5384">
        <v>2</v>
      </c>
      <c r="I5384">
        <v>114.06</v>
      </c>
      <c r="J5384" s="2" t="s">
        <v>502</v>
      </c>
      <c r="K5384" s="2" t="s">
        <v>74</v>
      </c>
      <c r="M5384" t="s">
        <v>6834</v>
      </c>
      <c r="P5384" s="19" t="s">
        <v>6550</v>
      </c>
      <c r="Q5384" s="19" t="s">
        <v>25</v>
      </c>
      <c r="R5384" s="19" t="s">
        <v>129</v>
      </c>
      <c r="W5384" s="20">
        <v>41</v>
      </c>
      <c r="X5384" s="65" t="s">
        <v>6549</v>
      </c>
      <c r="Z5384" t="s">
        <v>4950</v>
      </c>
      <c r="AB5384" t="s">
        <v>119</v>
      </c>
      <c r="AC5384" t="s">
        <v>6753</v>
      </c>
      <c r="AD5384" s="2" t="s">
        <v>121</v>
      </c>
    </row>
    <row r="5385" spans="1:30" hidden="1" x14ac:dyDescent="0.25">
      <c r="A5385" s="2">
        <v>198</v>
      </c>
      <c r="B5385" t="s">
        <v>6769</v>
      </c>
      <c r="C5385">
        <v>30</v>
      </c>
      <c r="D5385">
        <v>1149</v>
      </c>
      <c r="E5385">
        <v>1469</v>
      </c>
      <c r="F5385" t="s">
        <v>114</v>
      </c>
      <c r="G5385" s="2" t="s">
        <v>485</v>
      </c>
      <c r="H5385">
        <v>1</v>
      </c>
      <c r="I5385">
        <v>306.27999999999997</v>
      </c>
      <c r="J5385" s="2" t="s">
        <v>502</v>
      </c>
      <c r="K5385" s="2" t="s">
        <v>74</v>
      </c>
      <c r="M5385" t="s">
        <v>6834</v>
      </c>
      <c r="P5385" s="19" t="s">
        <v>6550</v>
      </c>
      <c r="Q5385" s="19" t="s">
        <v>25</v>
      </c>
      <c r="R5385" s="19" t="s">
        <v>129</v>
      </c>
      <c r="W5385" s="20">
        <v>41</v>
      </c>
      <c r="X5385" s="65" t="s">
        <v>6549</v>
      </c>
      <c r="Z5385" t="s">
        <v>4950</v>
      </c>
      <c r="AB5385" t="s">
        <v>119</v>
      </c>
      <c r="AC5385" t="s">
        <v>6753</v>
      </c>
      <c r="AD5385" s="2" t="s">
        <v>121</v>
      </c>
    </row>
    <row r="5386" spans="1:30" hidden="1" x14ac:dyDescent="0.25">
      <c r="A5386" s="2">
        <v>199</v>
      </c>
      <c r="B5386" t="s">
        <v>6770</v>
      </c>
      <c r="C5386">
        <v>30</v>
      </c>
      <c r="D5386">
        <v>140</v>
      </c>
      <c r="E5386">
        <v>250</v>
      </c>
      <c r="F5386" t="s">
        <v>114</v>
      </c>
      <c r="G5386" s="2" t="s">
        <v>485</v>
      </c>
      <c r="H5386">
        <v>8</v>
      </c>
      <c r="I5386">
        <v>39.729999999999997</v>
      </c>
      <c r="J5386" s="2" t="s">
        <v>502</v>
      </c>
      <c r="K5386" s="2" t="s">
        <v>74</v>
      </c>
      <c r="M5386" t="s">
        <v>6834</v>
      </c>
      <c r="P5386" s="19" t="s">
        <v>6550</v>
      </c>
      <c r="Q5386" s="19" t="s">
        <v>25</v>
      </c>
      <c r="R5386" s="19" t="s">
        <v>129</v>
      </c>
      <c r="W5386" s="20">
        <v>41</v>
      </c>
      <c r="X5386" s="65" t="s">
        <v>6549</v>
      </c>
      <c r="Z5386" t="s">
        <v>4950</v>
      </c>
      <c r="AB5386" t="s">
        <v>119</v>
      </c>
      <c r="AC5386" t="s">
        <v>6753</v>
      </c>
      <c r="AD5386" s="2" t="s">
        <v>121</v>
      </c>
    </row>
    <row r="5387" spans="1:30" hidden="1" x14ac:dyDescent="0.25">
      <c r="A5387" s="2">
        <v>200</v>
      </c>
      <c r="B5387" t="s">
        <v>6771</v>
      </c>
      <c r="C5387">
        <v>30</v>
      </c>
      <c r="D5387">
        <v>900</v>
      </c>
      <c r="E5387">
        <v>2563</v>
      </c>
      <c r="F5387" t="s">
        <v>114</v>
      </c>
      <c r="G5387" s="2" t="s">
        <v>485</v>
      </c>
      <c r="H5387">
        <v>1</v>
      </c>
      <c r="I5387">
        <v>454.39</v>
      </c>
      <c r="J5387" s="2" t="s">
        <v>502</v>
      </c>
      <c r="K5387" s="2" t="s">
        <v>74</v>
      </c>
      <c r="M5387" t="s">
        <v>6834</v>
      </c>
      <c r="O5387" s="2" t="s">
        <v>128</v>
      </c>
      <c r="P5387" s="19" t="s">
        <v>6550</v>
      </c>
      <c r="Q5387" s="19" t="s">
        <v>27</v>
      </c>
      <c r="R5387" s="19" t="s">
        <v>129</v>
      </c>
      <c r="W5387" s="20">
        <v>41</v>
      </c>
      <c r="X5387" s="65" t="s">
        <v>6549</v>
      </c>
      <c r="Z5387" t="s">
        <v>4950</v>
      </c>
      <c r="AB5387" t="s">
        <v>119</v>
      </c>
      <c r="AC5387" t="s">
        <v>6753</v>
      </c>
      <c r="AD5387" s="2" t="s">
        <v>121</v>
      </c>
    </row>
    <row r="5388" spans="1:30" hidden="1" x14ac:dyDescent="0.25">
      <c r="A5388" s="2">
        <v>201</v>
      </c>
      <c r="B5388" t="s">
        <v>6772</v>
      </c>
      <c r="C5388">
        <v>30</v>
      </c>
      <c r="D5388">
        <v>750</v>
      </c>
      <c r="E5388">
        <v>1831</v>
      </c>
      <c r="F5388" t="s">
        <v>114</v>
      </c>
      <c r="G5388" s="2" t="s">
        <v>485</v>
      </c>
      <c r="H5388">
        <v>1</v>
      </c>
      <c r="I5388">
        <v>302.20999999999998</v>
      </c>
      <c r="J5388" s="2" t="s">
        <v>502</v>
      </c>
      <c r="K5388" s="2" t="s">
        <v>74</v>
      </c>
      <c r="M5388" t="s">
        <v>6834</v>
      </c>
      <c r="O5388" s="2" t="s">
        <v>128</v>
      </c>
      <c r="P5388" s="19" t="s">
        <v>6550</v>
      </c>
      <c r="Q5388" s="19" t="s">
        <v>27</v>
      </c>
      <c r="R5388" s="19" t="s">
        <v>129</v>
      </c>
      <c r="U5388" s="19" t="s">
        <v>129</v>
      </c>
      <c r="V5388" s="19" t="s">
        <v>129</v>
      </c>
      <c r="W5388" s="20">
        <v>41</v>
      </c>
      <c r="X5388" s="65" t="s">
        <v>6549</v>
      </c>
      <c r="Z5388" t="s">
        <v>4950</v>
      </c>
      <c r="AB5388" t="s">
        <v>119</v>
      </c>
      <c r="AC5388" t="s">
        <v>6753</v>
      </c>
      <c r="AD5388" s="2" t="s">
        <v>121</v>
      </c>
    </row>
    <row r="5389" spans="1:30" hidden="1" x14ac:dyDescent="0.25">
      <c r="A5389" s="2">
        <v>202</v>
      </c>
      <c r="B5389" t="s">
        <v>6773</v>
      </c>
      <c r="C5389">
        <v>30</v>
      </c>
      <c r="D5389">
        <v>750</v>
      </c>
      <c r="E5389">
        <v>2064</v>
      </c>
      <c r="F5389" t="s">
        <v>114</v>
      </c>
      <c r="G5389" s="2" t="s">
        <v>485</v>
      </c>
      <c r="H5389">
        <v>1</v>
      </c>
      <c r="I5389">
        <v>350.44</v>
      </c>
      <c r="J5389" s="2" t="s">
        <v>502</v>
      </c>
      <c r="K5389" s="2" t="s">
        <v>74</v>
      </c>
      <c r="M5389" t="s">
        <v>6834</v>
      </c>
      <c r="O5389" s="2" t="s">
        <v>128</v>
      </c>
      <c r="P5389" s="19" t="s">
        <v>6550</v>
      </c>
      <c r="Q5389" s="19" t="s">
        <v>27</v>
      </c>
      <c r="R5389" s="19" t="s">
        <v>129</v>
      </c>
      <c r="U5389" s="19" t="s">
        <v>129</v>
      </c>
      <c r="W5389" s="20">
        <v>41</v>
      </c>
      <c r="X5389" s="65" t="s">
        <v>6549</v>
      </c>
      <c r="Z5389" t="s">
        <v>4950</v>
      </c>
      <c r="AB5389" t="s">
        <v>119</v>
      </c>
      <c r="AC5389" t="s">
        <v>6753</v>
      </c>
      <c r="AD5389" s="2" t="s">
        <v>121</v>
      </c>
    </row>
    <row r="5390" spans="1:30" hidden="1" x14ac:dyDescent="0.25">
      <c r="A5390" s="2">
        <v>203</v>
      </c>
      <c r="B5390" t="s">
        <v>6774</v>
      </c>
      <c r="C5390">
        <v>30</v>
      </c>
      <c r="D5390">
        <v>750</v>
      </c>
      <c r="E5390">
        <v>2064</v>
      </c>
      <c r="F5390" t="s">
        <v>114</v>
      </c>
      <c r="G5390" s="2" t="s">
        <v>485</v>
      </c>
      <c r="H5390">
        <v>1</v>
      </c>
      <c r="I5390">
        <v>350.44</v>
      </c>
      <c r="J5390" s="2" t="s">
        <v>502</v>
      </c>
      <c r="K5390" s="2" t="s">
        <v>74</v>
      </c>
      <c r="M5390" t="s">
        <v>6834</v>
      </c>
      <c r="O5390" s="2" t="s">
        <v>128</v>
      </c>
      <c r="P5390" s="19" t="s">
        <v>6550</v>
      </c>
      <c r="Q5390" s="19" t="s">
        <v>27</v>
      </c>
      <c r="R5390" s="19" t="s">
        <v>129</v>
      </c>
      <c r="U5390" s="19" t="s">
        <v>129</v>
      </c>
      <c r="W5390" s="20">
        <v>41</v>
      </c>
      <c r="X5390" s="65" t="s">
        <v>6549</v>
      </c>
      <c r="Z5390" t="s">
        <v>4950</v>
      </c>
      <c r="AB5390" t="s">
        <v>119</v>
      </c>
      <c r="AC5390" t="s">
        <v>6753</v>
      </c>
      <c r="AD5390" s="2" t="s">
        <v>121</v>
      </c>
    </row>
    <row r="5391" spans="1:30" hidden="1" x14ac:dyDescent="0.25">
      <c r="A5391" s="2">
        <v>204</v>
      </c>
      <c r="B5391" t="s">
        <v>6775</v>
      </c>
      <c r="C5391">
        <v>30</v>
      </c>
      <c r="D5391">
        <v>334</v>
      </c>
      <c r="E5391">
        <v>688</v>
      </c>
      <c r="F5391" t="s">
        <v>114</v>
      </c>
      <c r="G5391" s="2" t="s">
        <v>485</v>
      </c>
      <c r="H5391">
        <v>1</v>
      </c>
      <c r="I5391">
        <v>43.99</v>
      </c>
      <c r="J5391" s="2" t="s">
        <v>502</v>
      </c>
      <c r="K5391" s="2" t="s">
        <v>74</v>
      </c>
      <c r="M5391" t="s">
        <v>6834</v>
      </c>
      <c r="O5391" s="2" t="s">
        <v>128</v>
      </c>
      <c r="P5391" s="19" t="s">
        <v>6550</v>
      </c>
      <c r="Q5391" s="19" t="s">
        <v>26</v>
      </c>
      <c r="R5391" s="19" t="s">
        <v>129</v>
      </c>
      <c r="W5391" s="20">
        <v>41</v>
      </c>
      <c r="X5391" s="65" t="s">
        <v>6549</v>
      </c>
      <c r="Z5391" t="s">
        <v>4950</v>
      </c>
      <c r="AB5391" t="s">
        <v>119</v>
      </c>
      <c r="AC5391" t="s">
        <v>6753</v>
      </c>
      <c r="AD5391" s="2" t="s">
        <v>121</v>
      </c>
    </row>
    <row r="5392" spans="1:30" hidden="1" x14ac:dyDescent="0.25">
      <c r="A5392" s="2">
        <v>205</v>
      </c>
      <c r="B5392" t="s">
        <v>6776</v>
      </c>
      <c r="C5392">
        <v>30</v>
      </c>
      <c r="D5392">
        <v>566</v>
      </c>
      <c r="E5392">
        <v>840</v>
      </c>
      <c r="F5392" t="s">
        <v>114</v>
      </c>
      <c r="G5392" s="2" t="s">
        <v>485</v>
      </c>
      <c r="H5392">
        <v>1</v>
      </c>
      <c r="I5392">
        <v>64.75</v>
      </c>
      <c r="J5392" s="2" t="s">
        <v>502</v>
      </c>
      <c r="K5392" s="2" t="s">
        <v>74</v>
      </c>
      <c r="M5392" t="s">
        <v>6834</v>
      </c>
      <c r="P5392" s="19" t="s">
        <v>6550</v>
      </c>
      <c r="Q5392" s="19" t="s">
        <v>25</v>
      </c>
      <c r="R5392" s="19" t="s">
        <v>129</v>
      </c>
      <c r="W5392" s="20">
        <v>41</v>
      </c>
      <c r="X5392" s="65" t="s">
        <v>6549</v>
      </c>
      <c r="Z5392" t="s">
        <v>4950</v>
      </c>
      <c r="AB5392" t="s">
        <v>119</v>
      </c>
      <c r="AC5392" t="s">
        <v>6753</v>
      </c>
      <c r="AD5392" s="2" t="s">
        <v>121</v>
      </c>
    </row>
    <row r="5393" spans="1:30" hidden="1" x14ac:dyDescent="0.25">
      <c r="A5393" s="2">
        <v>206</v>
      </c>
      <c r="B5393" t="s">
        <v>6777</v>
      </c>
      <c r="C5393">
        <v>30</v>
      </c>
      <c r="D5393">
        <v>900</v>
      </c>
      <c r="E5393">
        <v>2891</v>
      </c>
      <c r="F5393" t="s">
        <v>114</v>
      </c>
      <c r="G5393" s="2" t="s">
        <v>485</v>
      </c>
      <c r="H5393">
        <v>1</v>
      </c>
      <c r="I5393">
        <v>508.34</v>
      </c>
      <c r="J5393" s="2" t="s">
        <v>502</v>
      </c>
      <c r="K5393" s="2" t="s">
        <v>74</v>
      </c>
      <c r="M5393" t="s">
        <v>6834</v>
      </c>
      <c r="O5393" s="2" t="s">
        <v>128</v>
      </c>
      <c r="P5393" s="19" t="s">
        <v>6550</v>
      </c>
      <c r="Q5393" s="19" t="s">
        <v>27</v>
      </c>
      <c r="R5393" s="19" t="s">
        <v>129</v>
      </c>
      <c r="W5393" s="20">
        <v>41</v>
      </c>
      <c r="X5393" s="65" t="s">
        <v>6549</v>
      </c>
      <c r="Z5393" t="s">
        <v>4950</v>
      </c>
      <c r="AB5393" t="s">
        <v>119</v>
      </c>
      <c r="AC5393" t="s">
        <v>6753</v>
      </c>
      <c r="AD5393" s="2" t="s">
        <v>121</v>
      </c>
    </row>
    <row r="5394" spans="1:30" hidden="1" x14ac:dyDescent="0.25">
      <c r="A5394" s="2">
        <v>207</v>
      </c>
      <c r="B5394" t="s">
        <v>6778</v>
      </c>
      <c r="C5394">
        <v>30</v>
      </c>
      <c r="D5394">
        <v>300</v>
      </c>
      <c r="E5394">
        <v>300</v>
      </c>
      <c r="F5394" t="s">
        <v>114</v>
      </c>
      <c r="G5394" s="2" t="s">
        <v>485</v>
      </c>
      <c r="H5394">
        <v>2</v>
      </c>
      <c r="I5394">
        <v>40.39</v>
      </c>
      <c r="J5394" s="2" t="s">
        <v>502</v>
      </c>
      <c r="K5394" s="2" t="s">
        <v>74</v>
      </c>
      <c r="M5394" t="s">
        <v>6834</v>
      </c>
      <c r="O5394" s="2" t="s">
        <v>128</v>
      </c>
      <c r="P5394" s="19" t="s">
        <v>6550</v>
      </c>
      <c r="Q5394" s="19" t="s">
        <v>26</v>
      </c>
      <c r="S5394" s="19" t="s">
        <v>129</v>
      </c>
      <c r="W5394" s="20">
        <v>41</v>
      </c>
      <c r="X5394" s="65" t="s">
        <v>6549</v>
      </c>
      <c r="Z5394" t="s">
        <v>4950</v>
      </c>
      <c r="AB5394" t="s">
        <v>119</v>
      </c>
      <c r="AC5394" t="s">
        <v>6779</v>
      </c>
      <c r="AD5394" s="2" t="s">
        <v>6315</v>
      </c>
    </row>
    <row r="5395" spans="1:30" hidden="1" x14ac:dyDescent="0.25">
      <c r="A5395" s="2">
        <v>208</v>
      </c>
      <c r="B5395" t="s">
        <v>6780</v>
      </c>
      <c r="C5395">
        <v>30</v>
      </c>
      <c r="D5395">
        <v>300</v>
      </c>
      <c r="E5395">
        <v>300</v>
      </c>
      <c r="F5395" t="s">
        <v>114</v>
      </c>
      <c r="G5395" s="2" t="s">
        <v>485</v>
      </c>
      <c r="H5395">
        <v>2</v>
      </c>
      <c r="I5395">
        <v>40.39</v>
      </c>
      <c r="J5395" s="2" t="s">
        <v>502</v>
      </c>
      <c r="K5395" s="2" t="s">
        <v>74</v>
      </c>
      <c r="M5395" t="s">
        <v>6834</v>
      </c>
      <c r="O5395" s="2" t="s">
        <v>128</v>
      </c>
      <c r="P5395" s="19" t="s">
        <v>6550</v>
      </c>
      <c r="Q5395" s="19" t="s">
        <v>26</v>
      </c>
      <c r="S5395" s="19" t="s">
        <v>129</v>
      </c>
      <c r="W5395" s="20">
        <v>41</v>
      </c>
      <c r="X5395" s="65" t="s">
        <v>6549</v>
      </c>
      <c r="Z5395" t="s">
        <v>4950</v>
      </c>
      <c r="AB5395" t="s">
        <v>119</v>
      </c>
      <c r="AC5395" t="s">
        <v>6779</v>
      </c>
      <c r="AD5395" s="2" t="s">
        <v>6315</v>
      </c>
    </row>
    <row r="5396" spans="1:30" hidden="1" x14ac:dyDescent="0.25">
      <c r="A5396" s="2">
        <v>209</v>
      </c>
      <c r="B5396" t="s">
        <v>6781</v>
      </c>
      <c r="C5396">
        <v>30</v>
      </c>
      <c r="D5396">
        <v>750</v>
      </c>
      <c r="E5396">
        <v>1830</v>
      </c>
      <c r="F5396" t="s">
        <v>114</v>
      </c>
      <c r="G5396" s="2" t="s">
        <v>485</v>
      </c>
      <c r="H5396">
        <v>1</v>
      </c>
      <c r="I5396">
        <v>302.02999999999997</v>
      </c>
      <c r="J5396" s="2" t="s">
        <v>502</v>
      </c>
      <c r="K5396" s="2" t="s">
        <v>74</v>
      </c>
      <c r="M5396" t="s">
        <v>6834</v>
      </c>
      <c r="O5396" s="2" t="s">
        <v>128</v>
      </c>
      <c r="P5396" s="19" t="s">
        <v>6550</v>
      </c>
      <c r="Q5396" s="19" t="s">
        <v>27</v>
      </c>
      <c r="S5396" s="19" t="s">
        <v>129</v>
      </c>
      <c r="U5396" s="19" t="s">
        <v>129</v>
      </c>
      <c r="V5396" s="19" t="s">
        <v>129</v>
      </c>
      <c r="W5396" s="20">
        <v>41</v>
      </c>
      <c r="X5396" s="65" t="s">
        <v>6549</v>
      </c>
      <c r="Z5396" t="s">
        <v>4950</v>
      </c>
      <c r="AB5396" t="s">
        <v>119</v>
      </c>
      <c r="AC5396" t="s">
        <v>6779</v>
      </c>
      <c r="AD5396" s="2" t="s">
        <v>6315</v>
      </c>
    </row>
    <row r="5397" spans="1:30" hidden="1" x14ac:dyDescent="0.25">
      <c r="A5397" s="2">
        <v>210</v>
      </c>
      <c r="B5397" t="s">
        <v>6783</v>
      </c>
      <c r="C5397">
        <v>30</v>
      </c>
      <c r="D5397">
        <v>750</v>
      </c>
      <c r="E5397">
        <v>2052</v>
      </c>
      <c r="F5397" t="s">
        <v>114</v>
      </c>
      <c r="G5397" s="2" t="s">
        <v>485</v>
      </c>
      <c r="H5397">
        <v>1</v>
      </c>
      <c r="I5397">
        <v>348.14</v>
      </c>
      <c r="J5397" s="2" t="s">
        <v>502</v>
      </c>
      <c r="K5397" s="2" t="s">
        <v>74</v>
      </c>
      <c r="M5397" t="s">
        <v>6834</v>
      </c>
      <c r="O5397" s="2" t="s">
        <v>128</v>
      </c>
      <c r="P5397" s="19" t="s">
        <v>6550</v>
      </c>
      <c r="Q5397" s="19" t="s">
        <v>27</v>
      </c>
      <c r="S5397" s="19" t="s">
        <v>129</v>
      </c>
      <c r="U5397" s="19" t="s">
        <v>129</v>
      </c>
      <c r="V5397" s="19" t="s">
        <v>129</v>
      </c>
      <c r="W5397" s="20">
        <v>41</v>
      </c>
      <c r="X5397" s="65" t="s">
        <v>6549</v>
      </c>
      <c r="Z5397" t="s">
        <v>4950</v>
      </c>
      <c r="AB5397" t="s">
        <v>119</v>
      </c>
      <c r="AC5397" t="s">
        <v>6779</v>
      </c>
      <c r="AD5397" s="2" t="s">
        <v>6315</v>
      </c>
    </row>
    <row r="5398" spans="1:30" hidden="1" x14ac:dyDescent="0.25">
      <c r="A5398" s="2">
        <v>211</v>
      </c>
      <c r="B5398" t="s">
        <v>6784</v>
      </c>
      <c r="C5398">
        <v>30</v>
      </c>
      <c r="D5398">
        <v>750</v>
      </c>
      <c r="E5398">
        <v>2051</v>
      </c>
      <c r="F5398" t="s">
        <v>114</v>
      </c>
      <c r="G5398" s="2" t="s">
        <v>485</v>
      </c>
      <c r="H5398">
        <v>1</v>
      </c>
      <c r="I5398">
        <v>348.48</v>
      </c>
      <c r="J5398" s="2" t="s">
        <v>502</v>
      </c>
      <c r="K5398" s="2" t="s">
        <v>74</v>
      </c>
      <c r="M5398" t="s">
        <v>6834</v>
      </c>
      <c r="O5398" s="2" t="s">
        <v>128</v>
      </c>
      <c r="P5398" s="19" t="s">
        <v>6550</v>
      </c>
      <c r="Q5398" s="19" t="s">
        <v>27</v>
      </c>
      <c r="S5398" s="19" t="s">
        <v>129</v>
      </c>
      <c r="U5398" s="19" t="s">
        <v>129</v>
      </c>
      <c r="V5398" s="19" t="s">
        <v>129</v>
      </c>
      <c r="W5398" s="20">
        <v>41</v>
      </c>
      <c r="X5398" s="65" t="s">
        <v>6549</v>
      </c>
      <c r="Z5398" t="s">
        <v>4950</v>
      </c>
      <c r="AB5398" t="s">
        <v>119</v>
      </c>
      <c r="AC5398" t="s">
        <v>6779</v>
      </c>
      <c r="AD5398" s="2" t="s">
        <v>6315</v>
      </c>
    </row>
    <row r="5399" spans="1:30" hidden="1" x14ac:dyDescent="0.25">
      <c r="A5399" s="2">
        <v>212</v>
      </c>
      <c r="B5399" t="s">
        <v>6785</v>
      </c>
      <c r="C5399">
        <v>30</v>
      </c>
      <c r="D5399">
        <v>1016</v>
      </c>
      <c r="E5399">
        <v>1176</v>
      </c>
      <c r="F5399" t="s">
        <v>114</v>
      </c>
      <c r="G5399" s="2" t="s">
        <v>485</v>
      </c>
      <c r="H5399">
        <v>1</v>
      </c>
      <c r="I5399">
        <v>205.89</v>
      </c>
      <c r="J5399" s="2" t="s">
        <v>502</v>
      </c>
      <c r="K5399" s="2" t="s">
        <v>74</v>
      </c>
      <c r="M5399" t="s">
        <v>6834</v>
      </c>
      <c r="P5399" s="19" t="s">
        <v>6550</v>
      </c>
      <c r="Q5399" s="19" t="s">
        <v>25</v>
      </c>
      <c r="S5399" s="19" t="s">
        <v>129</v>
      </c>
      <c r="W5399" s="20">
        <v>41</v>
      </c>
      <c r="X5399" s="65" t="s">
        <v>6549</v>
      </c>
      <c r="Z5399" t="s">
        <v>4950</v>
      </c>
      <c r="AB5399" t="s">
        <v>119</v>
      </c>
      <c r="AC5399" t="s">
        <v>6779</v>
      </c>
      <c r="AD5399" s="2" t="s">
        <v>6315</v>
      </c>
    </row>
    <row r="5400" spans="1:30" hidden="1" x14ac:dyDescent="0.25">
      <c r="A5400" s="2">
        <v>213</v>
      </c>
      <c r="B5400" t="s">
        <v>6786</v>
      </c>
      <c r="C5400">
        <v>30</v>
      </c>
      <c r="D5400">
        <v>753</v>
      </c>
      <c r="E5400">
        <v>769</v>
      </c>
      <c r="F5400" t="s">
        <v>114</v>
      </c>
      <c r="G5400" s="2" t="s">
        <v>485</v>
      </c>
      <c r="H5400">
        <v>1</v>
      </c>
      <c r="I5400">
        <v>89.75</v>
      </c>
      <c r="J5400" s="2" t="s">
        <v>502</v>
      </c>
      <c r="K5400" s="2" t="s">
        <v>74</v>
      </c>
      <c r="M5400" t="s">
        <v>6834</v>
      </c>
      <c r="P5400" s="19" t="s">
        <v>6550</v>
      </c>
      <c r="Q5400" s="19" t="s">
        <v>25</v>
      </c>
      <c r="S5400" s="19" t="s">
        <v>129</v>
      </c>
      <c r="W5400" s="20">
        <v>41</v>
      </c>
      <c r="X5400" s="65" t="s">
        <v>6549</v>
      </c>
      <c r="Z5400" t="s">
        <v>4950</v>
      </c>
      <c r="AB5400" t="s">
        <v>119</v>
      </c>
      <c r="AC5400" t="s">
        <v>6779</v>
      </c>
      <c r="AD5400" s="2" t="s">
        <v>6315</v>
      </c>
    </row>
    <row r="5401" spans="1:30" hidden="1" x14ac:dyDescent="0.25">
      <c r="A5401" s="2">
        <v>214</v>
      </c>
      <c r="B5401" t="s">
        <v>6787</v>
      </c>
      <c r="C5401">
        <v>30</v>
      </c>
      <c r="D5401">
        <v>1118</v>
      </c>
      <c r="E5401">
        <v>1902</v>
      </c>
      <c r="F5401" t="s">
        <v>114</v>
      </c>
      <c r="G5401" s="2" t="s">
        <v>485</v>
      </c>
      <c r="H5401">
        <v>1</v>
      </c>
      <c r="I5401">
        <v>385.55</v>
      </c>
      <c r="J5401" s="2" t="s">
        <v>502</v>
      </c>
      <c r="K5401" s="2" t="s">
        <v>74</v>
      </c>
      <c r="M5401" t="s">
        <v>6834</v>
      </c>
      <c r="P5401" s="19" t="s">
        <v>6550</v>
      </c>
      <c r="Q5401" s="19" t="s">
        <v>25</v>
      </c>
      <c r="S5401" s="19" t="s">
        <v>129</v>
      </c>
      <c r="W5401" s="20">
        <v>41</v>
      </c>
      <c r="X5401" s="65" t="s">
        <v>6549</v>
      </c>
      <c r="Z5401" t="s">
        <v>4950</v>
      </c>
      <c r="AB5401" t="s">
        <v>119</v>
      </c>
      <c r="AC5401" t="s">
        <v>6779</v>
      </c>
      <c r="AD5401" s="2" t="s">
        <v>6315</v>
      </c>
    </row>
    <row r="5402" spans="1:30" hidden="1" x14ac:dyDescent="0.25">
      <c r="A5402" s="2">
        <v>215</v>
      </c>
      <c r="B5402" t="s">
        <v>6788</v>
      </c>
      <c r="C5402">
        <v>35</v>
      </c>
      <c r="D5402">
        <v>500</v>
      </c>
      <c r="E5402">
        <v>700</v>
      </c>
      <c r="F5402" t="s">
        <v>114</v>
      </c>
      <c r="G5402" s="2" t="s">
        <v>485</v>
      </c>
      <c r="H5402">
        <v>1</v>
      </c>
      <c r="I5402">
        <v>93.06</v>
      </c>
      <c r="J5402" s="2" t="s">
        <v>502</v>
      </c>
      <c r="K5402" s="2" t="s">
        <v>74</v>
      </c>
      <c r="M5402" t="s">
        <v>6834</v>
      </c>
      <c r="O5402" s="2" t="s">
        <v>128</v>
      </c>
      <c r="P5402" s="19" t="s">
        <v>6550</v>
      </c>
      <c r="Q5402" s="19" t="s">
        <v>26</v>
      </c>
      <c r="S5402" s="19" t="s">
        <v>129</v>
      </c>
      <c r="W5402" s="20">
        <v>41</v>
      </c>
      <c r="X5402" s="65" t="s">
        <v>6549</v>
      </c>
      <c r="Z5402" t="s">
        <v>4950</v>
      </c>
      <c r="AB5402" t="s">
        <v>119</v>
      </c>
      <c r="AC5402" t="s">
        <v>6789</v>
      </c>
      <c r="AD5402" s="2" t="s">
        <v>6790</v>
      </c>
    </row>
    <row r="5403" spans="1:30" hidden="1" x14ac:dyDescent="0.25">
      <c r="A5403" s="2">
        <v>216</v>
      </c>
      <c r="B5403" t="s">
        <v>6791</v>
      </c>
      <c r="C5403">
        <v>35</v>
      </c>
      <c r="D5403">
        <v>500</v>
      </c>
      <c r="E5403">
        <v>700</v>
      </c>
      <c r="F5403" t="s">
        <v>114</v>
      </c>
      <c r="G5403" s="2" t="s">
        <v>485</v>
      </c>
      <c r="H5403">
        <v>7</v>
      </c>
      <c r="I5403">
        <v>645.95000000000005</v>
      </c>
      <c r="J5403" s="2" t="s">
        <v>502</v>
      </c>
      <c r="K5403" s="2" t="s">
        <v>74</v>
      </c>
      <c r="M5403" t="s">
        <v>6834</v>
      </c>
      <c r="O5403" s="2" t="s">
        <v>128</v>
      </c>
      <c r="P5403" s="19" t="s">
        <v>6550</v>
      </c>
      <c r="Q5403" s="19" t="s">
        <v>26</v>
      </c>
      <c r="S5403" s="19" t="s">
        <v>129</v>
      </c>
      <c r="W5403" s="20">
        <v>41</v>
      </c>
      <c r="X5403" s="65" t="s">
        <v>6549</v>
      </c>
      <c r="Z5403" t="s">
        <v>4950</v>
      </c>
      <c r="AB5403" t="s">
        <v>119</v>
      </c>
      <c r="AC5403" t="s">
        <v>6789</v>
      </c>
      <c r="AD5403" s="2" t="s">
        <v>6790</v>
      </c>
    </row>
    <row r="5404" spans="1:30" hidden="1" x14ac:dyDescent="0.25">
      <c r="A5404" s="2">
        <v>217</v>
      </c>
      <c r="B5404" t="s">
        <v>6792</v>
      </c>
      <c r="C5404">
        <v>35</v>
      </c>
      <c r="D5404">
        <v>500</v>
      </c>
      <c r="E5404">
        <v>700</v>
      </c>
      <c r="F5404" t="s">
        <v>114</v>
      </c>
      <c r="G5404" s="2" t="s">
        <v>485</v>
      </c>
      <c r="H5404">
        <v>5</v>
      </c>
      <c r="I5404">
        <v>461.39</v>
      </c>
      <c r="J5404" s="2" t="s">
        <v>502</v>
      </c>
      <c r="K5404" s="2" t="s">
        <v>74</v>
      </c>
      <c r="M5404" t="s">
        <v>6834</v>
      </c>
      <c r="O5404" s="2" t="s">
        <v>128</v>
      </c>
      <c r="P5404" s="19" t="s">
        <v>6550</v>
      </c>
      <c r="Q5404" s="19" t="s">
        <v>26</v>
      </c>
      <c r="S5404" s="19" t="s">
        <v>129</v>
      </c>
      <c r="W5404" s="20">
        <v>41</v>
      </c>
      <c r="X5404" s="65" t="s">
        <v>6549</v>
      </c>
      <c r="Z5404" t="s">
        <v>4950</v>
      </c>
      <c r="AB5404" t="s">
        <v>119</v>
      </c>
      <c r="AC5404" t="s">
        <v>6789</v>
      </c>
      <c r="AD5404" s="2" t="s">
        <v>6790</v>
      </c>
    </row>
    <row r="5405" spans="1:30" hidden="1" x14ac:dyDescent="0.25">
      <c r="A5405" s="2">
        <v>218</v>
      </c>
      <c r="B5405" t="s">
        <v>6793</v>
      </c>
      <c r="C5405">
        <v>35</v>
      </c>
      <c r="D5405">
        <v>500</v>
      </c>
      <c r="E5405">
        <v>700</v>
      </c>
      <c r="F5405" t="s">
        <v>114</v>
      </c>
      <c r="G5405" s="2" t="s">
        <v>485</v>
      </c>
      <c r="H5405">
        <v>3</v>
      </c>
      <c r="I5405">
        <v>279.17</v>
      </c>
      <c r="J5405" s="2" t="s">
        <v>502</v>
      </c>
      <c r="K5405" s="2" t="s">
        <v>74</v>
      </c>
      <c r="M5405" t="s">
        <v>6834</v>
      </c>
      <c r="O5405" s="2" t="s">
        <v>128</v>
      </c>
      <c r="P5405" s="19" t="s">
        <v>6550</v>
      </c>
      <c r="Q5405" s="19" t="s">
        <v>26</v>
      </c>
      <c r="S5405" s="19" t="s">
        <v>129</v>
      </c>
      <c r="W5405" s="20">
        <v>41</v>
      </c>
      <c r="X5405" s="65" t="s">
        <v>6549</v>
      </c>
      <c r="Z5405" t="s">
        <v>4950</v>
      </c>
      <c r="AB5405" t="s">
        <v>119</v>
      </c>
      <c r="AC5405" t="s">
        <v>6789</v>
      </c>
      <c r="AD5405" s="2" t="s">
        <v>6790</v>
      </c>
    </row>
    <row r="5406" spans="1:30" hidden="1" x14ac:dyDescent="0.25">
      <c r="A5406" s="2">
        <v>219</v>
      </c>
      <c r="B5406" t="s">
        <v>6794</v>
      </c>
      <c r="C5406">
        <v>35</v>
      </c>
      <c r="D5406">
        <v>500</v>
      </c>
      <c r="E5406">
        <v>700</v>
      </c>
      <c r="F5406" t="s">
        <v>114</v>
      </c>
      <c r="G5406" s="2" t="s">
        <v>485</v>
      </c>
      <c r="H5406">
        <v>1</v>
      </c>
      <c r="I5406">
        <v>91.5</v>
      </c>
      <c r="J5406" s="2" t="s">
        <v>502</v>
      </c>
      <c r="K5406" s="2" t="s">
        <v>74</v>
      </c>
      <c r="M5406" t="s">
        <v>6834</v>
      </c>
      <c r="O5406" s="2" t="s">
        <v>128</v>
      </c>
      <c r="P5406" s="19" t="s">
        <v>6550</v>
      </c>
      <c r="Q5406" s="19" t="s">
        <v>26</v>
      </c>
      <c r="S5406" s="19" t="s">
        <v>129</v>
      </c>
      <c r="W5406" s="20">
        <v>41</v>
      </c>
      <c r="X5406" s="65" t="s">
        <v>6549</v>
      </c>
      <c r="Z5406" t="s">
        <v>4950</v>
      </c>
      <c r="AB5406" t="s">
        <v>119</v>
      </c>
      <c r="AC5406" t="s">
        <v>6789</v>
      </c>
      <c r="AD5406" s="2" t="s">
        <v>6790</v>
      </c>
    </row>
    <row r="5407" spans="1:30" hidden="1" x14ac:dyDescent="0.25">
      <c r="A5407" s="2">
        <v>220</v>
      </c>
      <c r="B5407" t="s">
        <v>6795</v>
      </c>
      <c r="C5407">
        <v>35</v>
      </c>
      <c r="D5407">
        <v>500</v>
      </c>
      <c r="E5407">
        <v>700</v>
      </c>
      <c r="F5407" t="s">
        <v>114</v>
      </c>
      <c r="G5407" s="2" t="s">
        <v>485</v>
      </c>
      <c r="H5407">
        <v>6</v>
      </c>
      <c r="I5407">
        <v>553.66999999999996</v>
      </c>
      <c r="J5407" s="2" t="s">
        <v>502</v>
      </c>
      <c r="K5407" s="2" t="s">
        <v>74</v>
      </c>
      <c r="M5407" t="s">
        <v>6834</v>
      </c>
      <c r="O5407" s="2" t="s">
        <v>128</v>
      </c>
      <c r="P5407" s="19" t="s">
        <v>6550</v>
      </c>
      <c r="Q5407" s="19" t="s">
        <v>26</v>
      </c>
      <c r="S5407" s="19" t="s">
        <v>129</v>
      </c>
      <c r="W5407" s="20">
        <v>41</v>
      </c>
      <c r="X5407" s="65" t="s">
        <v>6549</v>
      </c>
      <c r="Z5407" t="s">
        <v>4950</v>
      </c>
      <c r="AB5407" t="s">
        <v>119</v>
      </c>
      <c r="AC5407" t="s">
        <v>6789</v>
      </c>
      <c r="AD5407" s="2" t="s">
        <v>6790</v>
      </c>
    </row>
    <row r="5408" spans="1:30" hidden="1" x14ac:dyDescent="0.25">
      <c r="A5408" s="2">
        <v>221</v>
      </c>
      <c r="B5408" t="s">
        <v>6796</v>
      </c>
      <c r="C5408">
        <v>35</v>
      </c>
      <c r="D5408">
        <v>880</v>
      </c>
      <c r="E5408">
        <v>1640</v>
      </c>
      <c r="F5408" t="s">
        <v>114</v>
      </c>
      <c r="G5408" s="2" t="s">
        <v>485</v>
      </c>
      <c r="H5408">
        <v>1</v>
      </c>
      <c r="I5408">
        <v>389.06</v>
      </c>
      <c r="J5408" s="2" t="s">
        <v>502</v>
      </c>
      <c r="K5408" s="2" t="s">
        <v>74</v>
      </c>
      <c r="M5408" t="s">
        <v>6834</v>
      </c>
      <c r="O5408" s="2" t="s">
        <v>128</v>
      </c>
      <c r="P5408" s="19" t="s">
        <v>6550</v>
      </c>
      <c r="Q5408" s="19" t="s">
        <v>27</v>
      </c>
      <c r="S5408" s="19" t="s">
        <v>129</v>
      </c>
      <c r="W5408" s="20">
        <v>41</v>
      </c>
      <c r="X5408" s="65" t="s">
        <v>6549</v>
      </c>
      <c r="Z5408" t="s">
        <v>4950</v>
      </c>
      <c r="AB5408" t="s">
        <v>119</v>
      </c>
      <c r="AC5408" t="s">
        <v>6797</v>
      </c>
      <c r="AD5408" s="2" t="s">
        <v>5743</v>
      </c>
    </row>
    <row r="5409" spans="1:30" hidden="1" x14ac:dyDescent="0.25">
      <c r="A5409" s="2">
        <v>222</v>
      </c>
      <c r="B5409" t="s">
        <v>6798</v>
      </c>
      <c r="C5409">
        <v>35</v>
      </c>
      <c r="D5409">
        <v>880</v>
      </c>
      <c r="E5409">
        <v>1640</v>
      </c>
      <c r="F5409" t="s">
        <v>114</v>
      </c>
      <c r="G5409" s="2" t="s">
        <v>485</v>
      </c>
      <c r="H5409">
        <v>1</v>
      </c>
      <c r="I5409">
        <v>389.06</v>
      </c>
      <c r="J5409" s="2" t="s">
        <v>502</v>
      </c>
      <c r="K5409" s="2" t="s">
        <v>74</v>
      </c>
      <c r="M5409" t="s">
        <v>6834</v>
      </c>
      <c r="O5409" s="2" t="s">
        <v>128</v>
      </c>
      <c r="P5409" s="19" t="s">
        <v>6550</v>
      </c>
      <c r="Q5409" s="19" t="s">
        <v>27</v>
      </c>
      <c r="S5409" s="19" t="s">
        <v>129</v>
      </c>
      <c r="W5409" s="20">
        <v>41</v>
      </c>
      <c r="X5409" s="65" t="s">
        <v>6549</v>
      </c>
      <c r="Z5409" t="s">
        <v>4950</v>
      </c>
      <c r="AB5409" t="s">
        <v>119</v>
      </c>
      <c r="AC5409" t="s">
        <v>6797</v>
      </c>
      <c r="AD5409" s="2" t="s">
        <v>5743</v>
      </c>
    </row>
    <row r="5410" spans="1:30" hidden="1" x14ac:dyDescent="0.25">
      <c r="A5410" s="2">
        <v>223</v>
      </c>
      <c r="B5410" t="s">
        <v>6799</v>
      </c>
      <c r="C5410">
        <v>35</v>
      </c>
      <c r="D5410">
        <v>500</v>
      </c>
      <c r="E5410">
        <v>700</v>
      </c>
      <c r="F5410" t="s">
        <v>114</v>
      </c>
      <c r="G5410" s="2" t="s">
        <v>485</v>
      </c>
      <c r="H5410">
        <v>3</v>
      </c>
      <c r="I5410">
        <v>279.17</v>
      </c>
      <c r="J5410" s="2" t="s">
        <v>502</v>
      </c>
      <c r="K5410" s="2" t="s">
        <v>74</v>
      </c>
      <c r="M5410" t="s">
        <v>6834</v>
      </c>
      <c r="O5410" s="2" t="s">
        <v>128</v>
      </c>
      <c r="P5410" s="19" t="s">
        <v>6550</v>
      </c>
      <c r="Q5410" s="19" t="s">
        <v>26</v>
      </c>
      <c r="S5410" s="19" t="s">
        <v>129</v>
      </c>
      <c r="W5410" s="20">
        <v>41</v>
      </c>
      <c r="X5410" s="65" t="s">
        <v>6549</v>
      </c>
      <c r="Z5410" t="s">
        <v>4950</v>
      </c>
      <c r="AB5410" t="s">
        <v>119</v>
      </c>
      <c r="AC5410" t="s">
        <v>6797</v>
      </c>
      <c r="AD5410" s="2" t="s">
        <v>5743</v>
      </c>
    </row>
    <row r="5411" spans="1:30" hidden="1" x14ac:dyDescent="0.25">
      <c r="A5411" s="2">
        <v>224</v>
      </c>
      <c r="B5411" t="s">
        <v>6800</v>
      </c>
      <c r="C5411">
        <v>35</v>
      </c>
      <c r="D5411">
        <v>500</v>
      </c>
      <c r="E5411">
        <v>700</v>
      </c>
      <c r="F5411" t="s">
        <v>114</v>
      </c>
      <c r="G5411" s="2" t="s">
        <v>485</v>
      </c>
      <c r="H5411">
        <v>1</v>
      </c>
      <c r="I5411">
        <v>91.5</v>
      </c>
      <c r="J5411" s="2" t="s">
        <v>502</v>
      </c>
      <c r="K5411" s="2" t="s">
        <v>74</v>
      </c>
      <c r="M5411" t="s">
        <v>6834</v>
      </c>
      <c r="O5411" s="2" t="s">
        <v>128</v>
      </c>
      <c r="P5411" s="19" t="s">
        <v>6550</v>
      </c>
      <c r="Q5411" s="19" t="s">
        <v>26</v>
      </c>
      <c r="S5411" s="19" t="s">
        <v>129</v>
      </c>
      <c r="W5411" s="20">
        <v>41</v>
      </c>
      <c r="X5411" s="65" t="s">
        <v>6549</v>
      </c>
      <c r="Z5411" t="s">
        <v>4950</v>
      </c>
      <c r="AB5411" t="s">
        <v>119</v>
      </c>
      <c r="AC5411" t="s">
        <v>6797</v>
      </c>
      <c r="AD5411" s="2" t="s">
        <v>5743</v>
      </c>
    </row>
    <row r="5412" spans="1:30" hidden="1" x14ac:dyDescent="0.25">
      <c r="A5412" s="2">
        <v>225</v>
      </c>
      <c r="B5412" t="s">
        <v>6801</v>
      </c>
      <c r="C5412">
        <v>35</v>
      </c>
      <c r="D5412">
        <v>500</v>
      </c>
      <c r="E5412">
        <v>700</v>
      </c>
      <c r="F5412" t="s">
        <v>114</v>
      </c>
      <c r="G5412" s="2" t="s">
        <v>485</v>
      </c>
      <c r="H5412">
        <v>7</v>
      </c>
      <c r="I5412">
        <v>645.95000000000005</v>
      </c>
      <c r="J5412" s="2" t="s">
        <v>502</v>
      </c>
      <c r="K5412" s="2" t="s">
        <v>74</v>
      </c>
      <c r="M5412" t="s">
        <v>6834</v>
      </c>
      <c r="O5412" s="2" t="s">
        <v>128</v>
      </c>
      <c r="P5412" s="19" t="s">
        <v>6550</v>
      </c>
      <c r="Q5412" s="19" t="s">
        <v>26</v>
      </c>
      <c r="S5412" s="19" t="s">
        <v>129</v>
      </c>
      <c r="W5412" s="20">
        <v>41</v>
      </c>
      <c r="X5412" s="65" t="s">
        <v>6549</v>
      </c>
      <c r="Z5412" t="s">
        <v>4950</v>
      </c>
      <c r="AB5412" t="s">
        <v>119</v>
      </c>
      <c r="AC5412" t="s">
        <v>6797</v>
      </c>
      <c r="AD5412" s="2" t="s">
        <v>5743</v>
      </c>
    </row>
    <row r="5413" spans="1:30" hidden="1" x14ac:dyDescent="0.25">
      <c r="A5413" s="2">
        <v>226</v>
      </c>
      <c r="B5413" t="s">
        <v>6802</v>
      </c>
      <c r="C5413">
        <v>40</v>
      </c>
      <c r="D5413">
        <v>864</v>
      </c>
      <c r="E5413">
        <v>1554</v>
      </c>
      <c r="F5413" t="s">
        <v>114</v>
      </c>
      <c r="G5413" s="2" t="s">
        <v>485</v>
      </c>
      <c r="H5413">
        <v>1</v>
      </c>
      <c r="I5413">
        <v>299.02999999999997</v>
      </c>
      <c r="J5413" s="2" t="s">
        <v>502</v>
      </c>
      <c r="K5413" s="2" t="s">
        <v>74</v>
      </c>
      <c r="M5413" t="s">
        <v>6834</v>
      </c>
      <c r="O5413" s="2" t="s">
        <v>128</v>
      </c>
      <c r="P5413" s="19" t="s">
        <v>6550</v>
      </c>
      <c r="Q5413" s="19" t="s">
        <v>26</v>
      </c>
      <c r="R5413" s="19" t="s">
        <v>129</v>
      </c>
      <c r="W5413" s="20">
        <v>41</v>
      </c>
      <c r="X5413" s="65" t="s">
        <v>6549</v>
      </c>
      <c r="Z5413" t="s">
        <v>4950</v>
      </c>
      <c r="AB5413" t="s">
        <v>119</v>
      </c>
      <c r="AC5413" t="s">
        <v>6803</v>
      </c>
      <c r="AD5413" s="2" t="s">
        <v>121</v>
      </c>
    </row>
    <row r="5414" spans="1:30" hidden="1" x14ac:dyDescent="0.25">
      <c r="A5414" s="2">
        <v>227</v>
      </c>
      <c r="B5414" t="s">
        <v>6804</v>
      </c>
      <c r="C5414">
        <v>40</v>
      </c>
      <c r="D5414">
        <v>807</v>
      </c>
      <c r="E5414">
        <v>1499</v>
      </c>
      <c r="F5414" t="s">
        <v>114</v>
      </c>
      <c r="G5414" s="2" t="s">
        <v>485</v>
      </c>
      <c r="H5414">
        <v>1</v>
      </c>
      <c r="I5414">
        <v>281.77999999999997</v>
      </c>
      <c r="J5414" s="2" t="s">
        <v>502</v>
      </c>
      <c r="K5414" s="2" t="s">
        <v>74</v>
      </c>
      <c r="M5414" t="s">
        <v>6834</v>
      </c>
      <c r="O5414" s="2" t="s">
        <v>128</v>
      </c>
      <c r="P5414" s="19" t="s">
        <v>6550</v>
      </c>
      <c r="Q5414" s="19" t="s">
        <v>26</v>
      </c>
      <c r="R5414" s="19" t="s">
        <v>129</v>
      </c>
      <c r="W5414" s="20">
        <v>41</v>
      </c>
      <c r="X5414" s="65" t="s">
        <v>6549</v>
      </c>
      <c r="Z5414" t="s">
        <v>4950</v>
      </c>
      <c r="AB5414" t="s">
        <v>119</v>
      </c>
      <c r="AC5414" t="s">
        <v>6806</v>
      </c>
      <c r="AD5414" s="2" t="s">
        <v>121</v>
      </c>
    </row>
    <row r="5415" spans="1:30" hidden="1" x14ac:dyDescent="0.25">
      <c r="A5415" s="2">
        <v>228</v>
      </c>
      <c r="B5415" t="s">
        <v>6807</v>
      </c>
      <c r="C5415">
        <v>50</v>
      </c>
      <c r="D5415">
        <v>750</v>
      </c>
      <c r="E5415">
        <v>2990</v>
      </c>
      <c r="F5415" t="s">
        <v>114</v>
      </c>
      <c r="G5415" s="2" t="s">
        <v>485</v>
      </c>
      <c r="H5415">
        <v>1</v>
      </c>
      <c r="I5415">
        <v>765.68</v>
      </c>
      <c r="J5415" s="2" t="s">
        <v>502</v>
      </c>
      <c r="K5415" s="2" t="s">
        <v>74</v>
      </c>
      <c r="M5415" t="s">
        <v>6834</v>
      </c>
      <c r="O5415" s="2" t="s">
        <v>128</v>
      </c>
      <c r="P5415" s="19" t="s">
        <v>6550</v>
      </c>
      <c r="Q5415" s="19" t="s">
        <v>27</v>
      </c>
      <c r="S5415" s="19" t="s">
        <v>129</v>
      </c>
      <c r="U5415" s="19" t="s">
        <v>129</v>
      </c>
      <c r="W5415" s="20">
        <v>41</v>
      </c>
      <c r="X5415" s="65" t="s">
        <v>6549</v>
      </c>
      <c r="Z5415" t="s">
        <v>4950</v>
      </c>
      <c r="AB5415" t="s">
        <v>119</v>
      </c>
      <c r="AC5415" t="s">
        <v>6808</v>
      </c>
      <c r="AD5415" s="2" t="s">
        <v>6177</v>
      </c>
    </row>
    <row r="5416" spans="1:30" hidden="1" x14ac:dyDescent="0.25">
      <c r="A5416" s="2">
        <v>229</v>
      </c>
      <c r="B5416" t="s">
        <v>6809</v>
      </c>
      <c r="C5416">
        <v>50</v>
      </c>
      <c r="D5416">
        <v>750</v>
      </c>
      <c r="E5416">
        <v>2990</v>
      </c>
      <c r="F5416" t="s">
        <v>114</v>
      </c>
      <c r="G5416" s="2" t="s">
        <v>485</v>
      </c>
      <c r="H5416">
        <v>1</v>
      </c>
      <c r="I5416">
        <v>765.68</v>
      </c>
      <c r="J5416" s="2" t="s">
        <v>502</v>
      </c>
      <c r="K5416" s="2" t="s">
        <v>74</v>
      </c>
      <c r="M5416" t="s">
        <v>6834</v>
      </c>
      <c r="O5416" s="2" t="s">
        <v>128</v>
      </c>
      <c r="P5416" s="19" t="s">
        <v>6550</v>
      </c>
      <c r="Q5416" s="19" t="s">
        <v>27</v>
      </c>
      <c r="S5416" s="19" t="s">
        <v>129</v>
      </c>
      <c r="U5416" s="19" t="s">
        <v>129</v>
      </c>
      <c r="W5416" s="20">
        <v>41</v>
      </c>
      <c r="X5416" s="65" t="s">
        <v>6549</v>
      </c>
      <c r="Z5416" t="s">
        <v>4950</v>
      </c>
      <c r="AB5416" t="s">
        <v>119</v>
      </c>
      <c r="AC5416" t="s">
        <v>6808</v>
      </c>
      <c r="AD5416" s="2" t="s">
        <v>6177</v>
      </c>
    </row>
    <row r="5417" spans="1:30" hidden="1" x14ac:dyDescent="0.25">
      <c r="A5417" s="2">
        <v>230</v>
      </c>
      <c r="B5417" t="s">
        <v>6810</v>
      </c>
      <c r="C5417">
        <v>50</v>
      </c>
      <c r="D5417">
        <v>750</v>
      </c>
      <c r="E5417">
        <v>3436</v>
      </c>
      <c r="F5417" t="s">
        <v>114</v>
      </c>
      <c r="G5417" s="2" t="s">
        <v>485</v>
      </c>
      <c r="H5417">
        <v>1</v>
      </c>
      <c r="I5417">
        <v>863.82</v>
      </c>
      <c r="J5417" s="2" t="s">
        <v>502</v>
      </c>
      <c r="K5417" s="2" t="s">
        <v>74</v>
      </c>
      <c r="M5417" t="s">
        <v>6834</v>
      </c>
      <c r="O5417" s="2" t="s">
        <v>128</v>
      </c>
      <c r="P5417" s="19" t="s">
        <v>6550</v>
      </c>
      <c r="Q5417" s="19" t="s">
        <v>27</v>
      </c>
      <c r="S5417" s="19" t="s">
        <v>129</v>
      </c>
      <c r="U5417" s="19" t="s">
        <v>129</v>
      </c>
      <c r="W5417" s="20">
        <v>41</v>
      </c>
      <c r="X5417" s="65" t="s">
        <v>6549</v>
      </c>
      <c r="Z5417" t="s">
        <v>4950</v>
      </c>
      <c r="AB5417" t="s">
        <v>119</v>
      </c>
      <c r="AC5417" t="s">
        <v>6808</v>
      </c>
      <c r="AD5417" s="2" t="s">
        <v>6177</v>
      </c>
    </row>
    <row r="5418" spans="1:30" hidden="1" x14ac:dyDescent="0.25">
      <c r="A5418" s="2">
        <v>231</v>
      </c>
      <c r="B5418" t="s">
        <v>6811</v>
      </c>
      <c r="C5418">
        <v>50</v>
      </c>
      <c r="D5418">
        <v>750</v>
      </c>
      <c r="E5418">
        <v>3435</v>
      </c>
      <c r="F5418" t="s">
        <v>114</v>
      </c>
      <c r="G5418" s="2" t="s">
        <v>485</v>
      </c>
      <c r="H5418">
        <v>1</v>
      </c>
      <c r="I5418">
        <v>863.53</v>
      </c>
      <c r="J5418" s="2" t="s">
        <v>502</v>
      </c>
      <c r="K5418" s="2" t="s">
        <v>74</v>
      </c>
      <c r="M5418" t="s">
        <v>6834</v>
      </c>
      <c r="O5418" s="2" t="s">
        <v>128</v>
      </c>
      <c r="P5418" s="19" t="s">
        <v>6550</v>
      </c>
      <c r="Q5418" s="19" t="s">
        <v>27</v>
      </c>
      <c r="S5418" s="19" t="s">
        <v>129</v>
      </c>
      <c r="U5418" s="19" t="s">
        <v>129</v>
      </c>
      <c r="W5418" s="20">
        <v>41</v>
      </c>
      <c r="X5418" s="65" t="s">
        <v>6549</v>
      </c>
      <c r="Z5418" t="s">
        <v>4950</v>
      </c>
      <c r="AB5418" t="s">
        <v>119</v>
      </c>
      <c r="AC5418" t="s">
        <v>6808</v>
      </c>
      <c r="AD5418" s="2" t="s">
        <v>6177</v>
      </c>
    </row>
    <row r="5419" spans="1:30" hidden="1" x14ac:dyDescent="0.25">
      <c r="A5419" s="2">
        <v>232</v>
      </c>
      <c r="B5419" t="s">
        <v>6813</v>
      </c>
      <c r="C5419">
        <v>60</v>
      </c>
      <c r="D5419">
        <v>750</v>
      </c>
      <c r="E5419">
        <v>2382</v>
      </c>
      <c r="F5419" t="s">
        <v>114</v>
      </c>
      <c r="G5419" s="2" t="s">
        <v>485</v>
      </c>
      <c r="H5419">
        <v>2</v>
      </c>
      <c r="I5419">
        <v>1502.94</v>
      </c>
      <c r="J5419" s="2" t="s">
        <v>502</v>
      </c>
      <c r="K5419" s="2" t="s">
        <v>74</v>
      </c>
      <c r="M5419" t="s">
        <v>6834</v>
      </c>
      <c r="P5419" s="19" t="s">
        <v>6550</v>
      </c>
      <c r="Q5419" s="19" t="s">
        <v>27</v>
      </c>
      <c r="S5419" s="19" t="s">
        <v>129</v>
      </c>
      <c r="W5419" s="20">
        <v>41</v>
      </c>
      <c r="X5419" s="65" t="s">
        <v>6549</v>
      </c>
      <c r="Z5419" t="s">
        <v>4950</v>
      </c>
      <c r="AB5419" t="s">
        <v>119</v>
      </c>
      <c r="AC5419" t="s">
        <v>6815</v>
      </c>
      <c r="AD5419" s="2" t="s">
        <v>5983</v>
      </c>
    </row>
    <row r="5420" spans="1:30" hidden="1" x14ac:dyDescent="0.25">
      <c r="A5420" s="2">
        <v>233</v>
      </c>
      <c r="B5420" t="s">
        <v>6816</v>
      </c>
      <c r="C5420">
        <v>60</v>
      </c>
      <c r="D5420">
        <v>750</v>
      </c>
      <c r="E5420">
        <v>2438</v>
      </c>
      <c r="F5420" t="s">
        <v>114</v>
      </c>
      <c r="G5420" s="2" t="s">
        <v>485</v>
      </c>
      <c r="H5420">
        <v>1</v>
      </c>
      <c r="I5420">
        <v>750.14</v>
      </c>
      <c r="J5420" s="2" t="s">
        <v>502</v>
      </c>
      <c r="K5420" s="2" t="s">
        <v>74</v>
      </c>
      <c r="M5420" t="s">
        <v>6834</v>
      </c>
      <c r="O5420" s="2" t="s">
        <v>128</v>
      </c>
      <c r="P5420" s="19" t="s">
        <v>6550</v>
      </c>
      <c r="Q5420" s="19" t="s">
        <v>27</v>
      </c>
      <c r="S5420" s="19" t="s">
        <v>129</v>
      </c>
      <c r="U5420" s="19" t="s">
        <v>129</v>
      </c>
      <c r="W5420" s="20">
        <v>41</v>
      </c>
      <c r="X5420" s="65" t="s">
        <v>6549</v>
      </c>
      <c r="Z5420" t="s">
        <v>4950</v>
      </c>
      <c r="AB5420" t="s">
        <v>119</v>
      </c>
      <c r="AC5420" t="s">
        <v>6815</v>
      </c>
      <c r="AD5420" s="2" t="s">
        <v>5983</v>
      </c>
    </row>
    <row r="5421" spans="1:30" hidden="1" x14ac:dyDescent="0.25">
      <c r="A5421" s="2">
        <v>234</v>
      </c>
      <c r="B5421" t="s">
        <v>6817</v>
      </c>
      <c r="C5421">
        <v>60</v>
      </c>
      <c r="D5421">
        <v>750</v>
      </c>
      <c r="E5421">
        <v>2439</v>
      </c>
      <c r="F5421" t="s">
        <v>114</v>
      </c>
      <c r="G5421" s="2" t="s">
        <v>485</v>
      </c>
      <c r="H5421">
        <v>1</v>
      </c>
      <c r="I5421">
        <v>750.49</v>
      </c>
      <c r="J5421" s="2" t="s">
        <v>502</v>
      </c>
      <c r="K5421" s="2" t="s">
        <v>74</v>
      </c>
      <c r="M5421" t="s">
        <v>6834</v>
      </c>
      <c r="O5421" s="2" t="s">
        <v>128</v>
      </c>
      <c r="P5421" s="19" t="s">
        <v>6550</v>
      </c>
      <c r="Q5421" s="19" t="s">
        <v>27</v>
      </c>
      <c r="S5421" s="19" t="s">
        <v>129</v>
      </c>
      <c r="U5421" s="19" t="s">
        <v>129</v>
      </c>
      <c r="W5421" s="20">
        <v>41</v>
      </c>
      <c r="X5421" s="65" t="s">
        <v>6549</v>
      </c>
      <c r="Z5421" t="s">
        <v>4950</v>
      </c>
      <c r="AB5421" t="s">
        <v>119</v>
      </c>
      <c r="AC5421" t="s">
        <v>6815</v>
      </c>
      <c r="AD5421" s="2" t="s">
        <v>5983</v>
      </c>
    </row>
    <row r="5422" spans="1:30" hidden="1" x14ac:dyDescent="0.25">
      <c r="A5422" s="2">
        <v>235</v>
      </c>
      <c r="B5422" t="s">
        <v>6818</v>
      </c>
      <c r="C5422">
        <v>60</v>
      </c>
      <c r="D5422">
        <v>1050</v>
      </c>
      <c r="E5422">
        <v>1300</v>
      </c>
      <c r="F5422" t="s">
        <v>114</v>
      </c>
      <c r="G5422" s="2" t="s">
        <v>485</v>
      </c>
      <c r="H5422">
        <v>1</v>
      </c>
      <c r="I5422">
        <v>633.25</v>
      </c>
      <c r="J5422" s="2" t="s">
        <v>502</v>
      </c>
      <c r="K5422" s="2" t="s">
        <v>74</v>
      </c>
      <c r="M5422" t="s">
        <v>6834</v>
      </c>
      <c r="O5422" s="2" t="s">
        <v>128</v>
      </c>
      <c r="P5422" s="19" t="s">
        <v>6550</v>
      </c>
      <c r="Q5422" s="19" t="s">
        <v>26</v>
      </c>
      <c r="S5422" s="19" t="s">
        <v>129</v>
      </c>
      <c r="W5422" s="20">
        <v>41</v>
      </c>
      <c r="X5422" s="65" t="s">
        <v>6549</v>
      </c>
      <c r="Z5422" t="s">
        <v>4950</v>
      </c>
      <c r="AB5422" t="s">
        <v>119</v>
      </c>
      <c r="AC5422" t="s">
        <v>6815</v>
      </c>
      <c r="AD5422" s="2" t="s">
        <v>5983</v>
      </c>
    </row>
    <row r="5423" spans="1:30" hidden="1" x14ac:dyDescent="0.25">
      <c r="A5423" s="2">
        <v>236</v>
      </c>
      <c r="B5423" t="s">
        <v>6819</v>
      </c>
      <c r="C5423">
        <v>60</v>
      </c>
      <c r="D5423">
        <v>875</v>
      </c>
      <c r="E5423">
        <v>2341</v>
      </c>
      <c r="F5423" t="s">
        <v>114</v>
      </c>
      <c r="G5423" s="2" t="s">
        <v>485</v>
      </c>
      <c r="H5423">
        <v>1</v>
      </c>
      <c r="I5423">
        <v>964.86</v>
      </c>
      <c r="J5423" s="2" t="s">
        <v>502</v>
      </c>
      <c r="K5423" s="2" t="s">
        <v>74</v>
      </c>
      <c r="M5423" t="s">
        <v>6834</v>
      </c>
      <c r="P5423" s="19" t="s">
        <v>6550</v>
      </c>
      <c r="Q5423" s="19" t="s">
        <v>27</v>
      </c>
      <c r="S5423" s="19" t="s">
        <v>129</v>
      </c>
      <c r="V5423" s="19" t="s">
        <v>129</v>
      </c>
      <c r="W5423" s="20">
        <v>41</v>
      </c>
      <c r="X5423" s="65" t="s">
        <v>6549</v>
      </c>
      <c r="Z5423" t="s">
        <v>4950</v>
      </c>
      <c r="AB5423" t="s">
        <v>119</v>
      </c>
      <c r="AC5423" t="s">
        <v>6815</v>
      </c>
      <c r="AD5423" s="2" t="s">
        <v>5983</v>
      </c>
    </row>
    <row r="5424" spans="1:30" hidden="1" x14ac:dyDescent="0.25">
      <c r="A5424" s="2">
        <v>237</v>
      </c>
      <c r="B5424" t="s">
        <v>6820</v>
      </c>
      <c r="C5424">
        <v>60</v>
      </c>
      <c r="D5424">
        <v>875</v>
      </c>
      <c r="E5424">
        <v>1871</v>
      </c>
      <c r="F5424" t="s">
        <v>114</v>
      </c>
      <c r="G5424" s="2" t="s">
        <v>485</v>
      </c>
      <c r="H5424">
        <v>1</v>
      </c>
      <c r="I5424">
        <v>771.28</v>
      </c>
      <c r="J5424" s="2" t="s">
        <v>502</v>
      </c>
      <c r="K5424" s="2" t="s">
        <v>74</v>
      </c>
      <c r="M5424" t="s">
        <v>6834</v>
      </c>
      <c r="P5424" s="19" t="s">
        <v>6550</v>
      </c>
      <c r="Q5424" s="19" t="s">
        <v>27</v>
      </c>
      <c r="S5424" s="19" t="s">
        <v>129</v>
      </c>
      <c r="W5424" s="20">
        <v>41</v>
      </c>
      <c r="X5424" s="65" t="s">
        <v>6549</v>
      </c>
      <c r="Z5424" t="s">
        <v>4950</v>
      </c>
      <c r="AB5424" t="s">
        <v>119</v>
      </c>
      <c r="AC5424" t="s">
        <v>6815</v>
      </c>
      <c r="AD5424" s="2" t="s">
        <v>5983</v>
      </c>
    </row>
    <row r="5425" spans="1:30" hidden="1" x14ac:dyDescent="0.25">
      <c r="A5425" s="2">
        <v>238</v>
      </c>
      <c r="B5425" t="s">
        <v>6821</v>
      </c>
      <c r="C5425">
        <v>80</v>
      </c>
      <c r="D5425">
        <v>880</v>
      </c>
      <c r="E5425">
        <v>955</v>
      </c>
      <c r="F5425" t="s">
        <v>114</v>
      </c>
      <c r="G5425" s="2" t="s">
        <v>485</v>
      </c>
      <c r="H5425">
        <v>1</v>
      </c>
      <c r="I5425">
        <v>510.51</v>
      </c>
      <c r="J5425" s="2" t="s">
        <v>502</v>
      </c>
      <c r="K5425" s="2" t="s">
        <v>74</v>
      </c>
      <c r="M5425" t="s">
        <v>6834</v>
      </c>
      <c r="O5425" s="2" t="s">
        <v>128</v>
      </c>
      <c r="P5425" s="19" t="s">
        <v>6550</v>
      </c>
      <c r="Q5425" s="19" t="s">
        <v>26</v>
      </c>
      <c r="R5425" s="19" t="s">
        <v>129</v>
      </c>
      <c r="W5425" s="20">
        <v>41</v>
      </c>
      <c r="X5425" s="65" t="s">
        <v>6549</v>
      </c>
      <c r="Z5425" t="s">
        <v>4950</v>
      </c>
      <c r="AB5425" t="s">
        <v>119</v>
      </c>
      <c r="AC5425" t="s">
        <v>6822</v>
      </c>
      <c r="AD5425" s="2" t="s">
        <v>121</v>
      </c>
    </row>
    <row r="5426" spans="1:30" hidden="1" x14ac:dyDescent="0.25">
      <c r="A5426" s="2">
        <v>239</v>
      </c>
      <c r="B5426" t="s">
        <v>6823</v>
      </c>
      <c r="C5426">
        <v>80</v>
      </c>
      <c r="D5426">
        <v>880</v>
      </c>
      <c r="E5426">
        <v>1047</v>
      </c>
      <c r="F5426" t="s">
        <v>114</v>
      </c>
      <c r="G5426" s="2" t="s">
        <v>485</v>
      </c>
      <c r="H5426">
        <v>1</v>
      </c>
      <c r="I5426">
        <v>566.37</v>
      </c>
      <c r="J5426" s="2" t="s">
        <v>502</v>
      </c>
      <c r="K5426" s="2" t="s">
        <v>74</v>
      </c>
      <c r="M5426" t="s">
        <v>6834</v>
      </c>
      <c r="O5426" s="2" t="s">
        <v>128</v>
      </c>
      <c r="P5426" s="19" t="s">
        <v>6550</v>
      </c>
      <c r="Q5426" s="19" t="s">
        <v>26</v>
      </c>
      <c r="R5426" s="19" t="s">
        <v>129</v>
      </c>
      <c r="W5426" s="20">
        <v>41</v>
      </c>
      <c r="X5426" s="65" t="s">
        <v>6549</v>
      </c>
      <c r="Z5426" t="s">
        <v>4950</v>
      </c>
      <c r="AB5426" t="s">
        <v>119</v>
      </c>
      <c r="AC5426" t="s">
        <v>6822</v>
      </c>
      <c r="AD5426" s="2" t="s">
        <v>121</v>
      </c>
    </row>
    <row r="5427" spans="1:30" hidden="1" x14ac:dyDescent="0.25">
      <c r="A5427" s="2">
        <v>240</v>
      </c>
      <c r="B5427" t="s">
        <v>6824</v>
      </c>
      <c r="C5427">
        <v>80</v>
      </c>
      <c r="D5427">
        <v>880</v>
      </c>
      <c r="E5427">
        <v>1036</v>
      </c>
      <c r="F5427" t="s">
        <v>114</v>
      </c>
      <c r="G5427" s="2" t="s">
        <v>485</v>
      </c>
      <c r="H5427">
        <v>1</v>
      </c>
      <c r="I5427">
        <v>560.21</v>
      </c>
      <c r="J5427" s="2" t="s">
        <v>502</v>
      </c>
      <c r="K5427" s="2" t="s">
        <v>74</v>
      </c>
      <c r="M5427" t="s">
        <v>6834</v>
      </c>
      <c r="O5427" s="2" t="s">
        <v>128</v>
      </c>
      <c r="P5427" s="19" t="s">
        <v>6550</v>
      </c>
      <c r="Q5427" s="19" t="s">
        <v>26</v>
      </c>
      <c r="R5427" s="19" t="s">
        <v>129</v>
      </c>
      <c r="W5427" s="20">
        <v>41</v>
      </c>
      <c r="X5427" s="65" t="s">
        <v>6549</v>
      </c>
      <c r="Z5427" t="s">
        <v>4950</v>
      </c>
      <c r="AB5427" t="s">
        <v>119</v>
      </c>
      <c r="AC5427" t="s">
        <v>6822</v>
      </c>
      <c r="AD5427" s="2" t="s">
        <v>121</v>
      </c>
    </row>
    <row r="5428" spans="1:30" hidden="1" x14ac:dyDescent="0.25">
      <c r="A5428" s="2">
        <v>241</v>
      </c>
      <c r="B5428" t="s">
        <v>6825</v>
      </c>
      <c r="C5428">
        <v>80</v>
      </c>
      <c r="D5428">
        <v>880</v>
      </c>
      <c r="E5428">
        <v>968</v>
      </c>
      <c r="F5428" t="s">
        <v>114</v>
      </c>
      <c r="G5428" s="2" t="s">
        <v>485</v>
      </c>
      <c r="H5428">
        <v>1</v>
      </c>
      <c r="I5428">
        <v>517.9</v>
      </c>
      <c r="J5428" s="2" t="s">
        <v>502</v>
      </c>
      <c r="K5428" s="2" t="s">
        <v>74</v>
      </c>
      <c r="M5428" t="s">
        <v>6834</v>
      </c>
      <c r="O5428" s="2" t="s">
        <v>128</v>
      </c>
      <c r="P5428" s="19" t="s">
        <v>6550</v>
      </c>
      <c r="Q5428" s="19" t="s">
        <v>27</v>
      </c>
      <c r="R5428" s="19" t="s">
        <v>129</v>
      </c>
      <c r="W5428" s="20">
        <v>41</v>
      </c>
      <c r="X5428" s="65" t="s">
        <v>6549</v>
      </c>
      <c r="Z5428" t="s">
        <v>4950</v>
      </c>
      <c r="AB5428" t="s">
        <v>119</v>
      </c>
      <c r="AC5428" t="s">
        <v>6822</v>
      </c>
      <c r="AD5428" s="2" t="s">
        <v>121</v>
      </c>
    </row>
    <row r="5429" spans="1:30" hidden="1" x14ac:dyDescent="0.25">
      <c r="A5429" s="2">
        <v>242</v>
      </c>
      <c r="B5429" t="s">
        <v>6826</v>
      </c>
      <c r="C5429">
        <v>80</v>
      </c>
      <c r="D5429">
        <v>880</v>
      </c>
      <c r="E5429">
        <v>1053</v>
      </c>
      <c r="F5429" t="s">
        <v>114</v>
      </c>
      <c r="G5429" s="2" t="s">
        <v>485</v>
      </c>
      <c r="H5429">
        <v>1</v>
      </c>
      <c r="I5429">
        <v>564.87</v>
      </c>
      <c r="J5429" s="2" t="s">
        <v>502</v>
      </c>
      <c r="K5429" s="2" t="s">
        <v>74</v>
      </c>
      <c r="M5429" t="s">
        <v>6834</v>
      </c>
      <c r="O5429" s="2" t="s">
        <v>128</v>
      </c>
      <c r="P5429" s="19" t="s">
        <v>6550</v>
      </c>
      <c r="Q5429" s="19" t="s">
        <v>27</v>
      </c>
      <c r="R5429" s="19" t="s">
        <v>129</v>
      </c>
      <c r="W5429" s="20">
        <v>41</v>
      </c>
      <c r="X5429" s="65" t="s">
        <v>6549</v>
      </c>
      <c r="Z5429" t="s">
        <v>4950</v>
      </c>
      <c r="AB5429" t="s">
        <v>119</v>
      </c>
      <c r="AC5429" t="s">
        <v>6822</v>
      </c>
      <c r="AD5429" s="2" t="s">
        <v>121</v>
      </c>
    </row>
    <row r="5430" spans="1:30" hidden="1" x14ac:dyDescent="0.25">
      <c r="A5430" s="2">
        <v>243</v>
      </c>
      <c r="B5430" t="s">
        <v>6827</v>
      </c>
      <c r="C5430">
        <v>80</v>
      </c>
      <c r="D5430">
        <v>880</v>
      </c>
      <c r="E5430">
        <v>955</v>
      </c>
      <c r="F5430" t="s">
        <v>114</v>
      </c>
      <c r="G5430" s="2" t="s">
        <v>485</v>
      </c>
      <c r="H5430">
        <v>1</v>
      </c>
      <c r="I5430">
        <v>510.51</v>
      </c>
      <c r="J5430" s="2" t="s">
        <v>502</v>
      </c>
      <c r="K5430" s="2" t="s">
        <v>74</v>
      </c>
      <c r="M5430" t="s">
        <v>6834</v>
      </c>
      <c r="O5430" s="2" t="s">
        <v>128</v>
      </c>
      <c r="P5430" s="19" t="s">
        <v>6550</v>
      </c>
      <c r="Q5430" s="19" t="s">
        <v>26</v>
      </c>
      <c r="R5430" s="19" t="s">
        <v>129</v>
      </c>
      <c r="W5430" s="20">
        <v>41</v>
      </c>
      <c r="X5430" s="65" t="s">
        <v>6549</v>
      </c>
      <c r="Z5430" t="s">
        <v>4950</v>
      </c>
      <c r="AB5430" t="s">
        <v>119</v>
      </c>
      <c r="AC5430" t="s">
        <v>6822</v>
      </c>
      <c r="AD5430" s="2" t="s">
        <v>121</v>
      </c>
    </row>
    <row r="5431" spans="1:30" hidden="1" x14ac:dyDescent="0.25">
      <c r="A5431" s="2">
        <v>244</v>
      </c>
      <c r="B5431" t="s">
        <v>6828</v>
      </c>
      <c r="C5431">
        <v>80</v>
      </c>
      <c r="D5431">
        <v>880</v>
      </c>
      <c r="E5431">
        <v>1047</v>
      </c>
      <c r="F5431" t="s">
        <v>114</v>
      </c>
      <c r="G5431" s="2" t="s">
        <v>485</v>
      </c>
      <c r="H5431">
        <v>1</v>
      </c>
      <c r="I5431">
        <v>566.37</v>
      </c>
      <c r="J5431" s="2" t="s">
        <v>502</v>
      </c>
      <c r="K5431" s="2" t="s">
        <v>74</v>
      </c>
      <c r="M5431" t="s">
        <v>6834</v>
      </c>
      <c r="O5431" s="2" t="s">
        <v>128</v>
      </c>
      <c r="P5431" s="19" t="s">
        <v>6550</v>
      </c>
      <c r="Q5431" s="19" t="s">
        <v>26</v>
      </c>
      <c r="R5431" s="19" t="s">
        <v>129</v>
      </c>
      <c r="W5431" s="20">
        <v>41</v>
      </c>
      <c r="X5431" s="65" t="s">
        <v>6549</v>
      </c>
      <c r="Z5431" t="s">
        <v>4950</v>
      </c>
      <c r="AB5431" t="s">
        <v>119</v>
      </c>
      <c r="AC5431" t="s">
        <v>6822</v>
      </c>
      <c r="AD5431" s="2" t="s">
        <v>121</v>
      </c>
    </row>
    <row r="5432" spans="1:30" hidden="1" x14ac:dyDescent="0.25">
      <c r="A5432" s="2">
        <v>245</v>
      </c>
      <c r="B5432" t="s">
        <v>6829</v>
      </c>
      <c r="C5432">
        <v>80</v>
      </c>
      <c r="D5432">
        <v>880</v>
      </c>
      <c r="E5432">
        <v>1036</v>
      </c>
      <c r="F5432" t="s">
        <v>114</v>
      </c>
      <c r="G5432" s="2" t="s">
        <v>485</v>
      </c>
      <c r="H5432">
        <v>1</v>
      </c>
      <c r="I5432">
        <v>560.21</v>
      </c>
      <c r="J5432" s="2" t="s">
        <v>502</v>
      </c>
      <c r="K5432" s="2" t="s">
        <v>74</v>
      </c>
      <c r="M5432" t="s">
        <v>6834</v>
      </c>
      <c r="O5432" s="2" t="s">
        <v>128</v>
      </c>
      <c r="P5432" s="19" t="s">
        <v>6550</v>
      </c>
      <c r="Q5432" s="19" t="s">
        <v>26</v>
      </c>
      <c r="R5432" s="19" t="s">
        <v>129</v>
      </c>
      <c r="W5432" s="20">
        <v>41</v>
      </c>
      <c r="X5432" s="65" t="s">
        <v>6549</v>
      </c>
      <c r="Z5432" t="s">
        <v>4950</v>
      </c>
      <c r="AB5432" t="s">
        <v>119</v>
      </c>
      <c r="AC5432" t="s">
        <v>6822</v>
      </c>
      <c r="AD5432" s="2" t="s">
        <v>121</v>
      </c>
    </row>
    <row r="5433" spans="1:30" hidden="1" x14ac:dyDescent="0.25">
      <c r="A5433" s="2">
        <v>246</v>
      </c>
      <c r="B5433" t="s">
        <v>6830</v>
      </c>
      <c r="C5433">
        <v>80</v>
      </c>
      <c r="D5433">
        <v>880</v>
      </c>
      <c r="E5433">
        <v>968</v>
      </c>
      <c r="F5433" t="s">
        <v>114</v>
      </c>
      <c r="G5433" s="2" t="s">
        <v>485</v>
      </c>
      <c r="H5433">
        <v>1</v>
      </c>
      <c r="I5433">
        <v>517.9</v>
      </c>
      <c r="J5433" s="2" t="s">
        <v>502</v>
      </c>
      <c r="K5433" s="2" t="s">
        <v>74</v>
      </c>
      <c r="M5433" t="s">
        <v>6834</v>
      </c>
      <c r="O5433" s="2" t="s">
        <v>128</v>
      </c>
      <c r="P5433" s="19" t="s">
        <v>6550</v>
      </c>
      <c r="Q5433" s="19" t="s">
        <v>27</v>
      </c>
      <c r="R5433" s="19" t="s">
        <v>129</v>
      </c>
      <c r="W5433" s="20">
        <v>41</v>
      </c>
      <c r="X5433" s="65" t="s">
        <v>6549</v>
      </c>
      <c r="Z5433" t="s">
        <v>4950</v>
      </c>
      <c r="AB5433" t="s">
        <v>119</v>
      </c>
      <c r="AC5433" t="s">
        <v>6822</v>
      </c>
      <c r="AD5433" s="2" t="s">
        <v>121</v>
      </c>
    </row>
    <row r="5434" spans="1:30" hidden="1" x14ac:dyDescent="0.25">
      <c r="A5434" s="2">
        <v>247</v>
      </c>
      <c r="B5434" t="s">
        <v>6831</v>
      </c>
      <c r="C5434">
        <v>80</v>
      </c>
      <c r="D5434">
        <v>880</v>
      </c>
      <c r="E5434">
        <v>1053</v>
      </c>
      <c r="F5434" t="s">
        <v>114</v>
      </c>
      <c r="G5434" s="2" t="s">
        <v>485</v>
      </c>
      <c r="H5434">
        <v>1</v>
      </c>
      <c r="I5434">
        <v>564.87</v>
      </c>
      <c r="J5434" s="2" t="s">
        <v>502</v>
      </c>
      <c r="K5434" s="2" t="s">
        <v>74</v>
      </c>
      <c r="M5434" t="s">
        <v>6834</v>
      </c>
      <c r="O5434" s="2" t="s">
        <v>128</v>
      </c>
      <c r="P5434" s="19" t="s">
        <v>6550</v>
      </c>
      <c r="Q5434" s="19" t="s">
        <v>27</v>
      </c>
      <c r="R5434" s="19" t="s">
        <v>129</v>
      </c>
      <c r="W5434" s="20">
        <v>41</v>
      </c>
      <c r="X5434" s="65" t="s">
        <v>6549</v>
      </c>
      <c r="Z5434" t="s">
        <v>4950</v>
      </c>
      <c r="AB5434" t="s">
        <v>119</v>
      </c>
      <c r="AC5434" t="s">
        <v>6822</v>
      </c>
      <c r="AD5434" s="2" t="s">
        <v>121</v>
      </c>
    </row>
    <row r="5435" spans="1:30" hidden="1" x14ac:dyDescent="0.25">
      <c r="A5435" s="2">
        <v>248</v>
      </c>
      <c r="B5435" t="s">
        <v>6832</v>
      </c>
      <c r="C5435">
        <v>80</v>
      </c>
      <c r="D5435">
        <v>880</v>
      </c>
      <c r="E5435">
        <v>2062</v>
      </c>
      <c r="F5435" t="s">
        <v>114</v>
      </c>
      <c r="G5435" s="2" t="s">
        <v>485</v>
      </c>
      <c r="H5435">
        <v>1</v>
      </c>
      <c r="I5435">
        <v>966.79</v>
      </c>
      <c r="J5435" s="2" t="s">
        <v>502</v>
      </c>
      <c r="K5435" s="2" t="s">
        <v>74</v>
      </c>
      <c r="M5435" t="s">
        <v>6834</v>
      </c>
      <c r="O5435" s="2" t="s">
        <v>128</v>
      </c>
      <c r="P5435" s="19" t="s">
        <v>6550</v>
      </c>
      <c r="Q5435" s="19" t="s">
        <v>26</v>
      </c>
      <c r="R5435" s="19" t="s">
        <v>129</v>
      </c>
      <c r="W5435" s="20">
        <v>41</v>
      </c>
      <c r="X5435" s="65" t="s">
        <v>6549</v>
      </c>
      <c r="Z5435" t="s">
        <v>4950</v>
      </c>
      <c r="AB5435" t="s">
        <v>119</v>
      </c>
      <c r="AC5435" t="s">
        <v>6822</v>
      </c>
      <c r="AD5435" s="2" t="s">
        <v>121</v>
      </c>
    </row>
    <row r="5436" spans="1:30" hidden="1" x14ac:dyDescent="0.25">
      <c r="A5436" s="2">
        <v>1</v>
      </c>
      <c r="B5436" t="s">
        <v>6842</v>
      </c>
      <c r="C5436">
        <v>80</v>
      </c>
      <c r="D5436">
        <v>375</v>
      </c>
      <c r="E5436">
        <v>400</v>
      </c>
      <c r="F5436" t="s">
        <v>114</v>
      </c>
      <c r="G5436" s="2" t="s">
        <v>485</v>
      </c>
      <c r="H5436">
        <v>1</v>
      </c>
      <c r="I5436">
        <v>91.75</v>
      </c>
      <c r="J5436" s="2" t="s">
        <v>502</v>
      </c>
      <c r="K5436" s="2" t="s">
        <v>74</v>
      </c>
      <c r="M5436" t="s">
        <v>6849</v>
      </c>
      <c r="P5436" s="19" t="s">
        <v>6846</v>
      </c>
      <c r="Q5436" s="19" t="s">
        <v>25</v>
      </c>
      <c r="S5436" s="19" t="s">
        <v>129</v>
      </c>
      <c r="W5436" s="20">
        <v>42</v>
      </c>
      <c r="X5436" s="65" t="s">
        <v>6549</v>
      </c>
      <c r="Z5436" t="s">
        <v>4950</v>
      </c>
      <c r="AB5436" t="s">
        <v>119</v>
      </c>
      <c r="AC5436" t="s">
        <v>6845</v>
      </c>
      <c r="AD5436" s="2" t="s">
        <v>6332</v>
      </c>
    </row>
    <row r="5437" spans="1:30" hidden="1" x14ac:dyDescent="0.25">
      <c r="A5437" s="2">
        <v>2</v>
      </c>
      <c r="B5437" t="s">
        <v>6847</v>
      </c>
      <c r="C5437">
        <v>80</v>
      </c>
      <c r="D5437">
        <v>375</v>
      </c>
      <c r="E5437">
        <v>400</v>
      </c>
      <c r="F5437" t="s">
        <v>114</v>
      </c>
      <c r="G5437" s="2" t="s">
        <v>485</v>
      </c>
      <c r="H5437">
        <v>1</v>
      </c>
      <c r="I5437">
        <v>91.75</v>
      </c>
      <c r="J5437" s="2" t="s">
        <v>502</v>
      </c>
      <c r="K5437" s="2" t="s">
        <v>74</v>
      </c>
      <c r="M5437" t="s">
        <v>6849</v>
      </c>
      <c r="P5437" s="19" t="s">
        <v>6846</v>
      </c>
      <c r="Q5437" s="19" t="s">
        <v>25</v>
      </c>
      <c r="S5437" s="19" t="s">
        <v>129</v>
      </c>
      <c r="W5437" s="20">
        <v>42</v>
      </c>
      <c r="X5437" s="65" t="s">
        <v>6549</v>
      </c>
      <c r="Z5437" t="s">
        <v>4950</v>
      </c>
      <c r="AB5437" t="s">
        <v>119</v>
      </c>
      <c r="AC5437" t="s">
        <v>6845</v>
      </c>
      <c r="AD5437" s="2" t="s">
        <v>6332</v>
      </c>
    </row>
    <row r="5438" spans="1:30" hidden="1" x14ac:dyDescent="0.25">
      <c r="A5438" s="2">
        <v>1</v>
      </c>
      <c r="B5438" t="s">
        <v>6859</v>
      </c>
      <c r="C5438">
        <v>8</v>
      </c>
      <c r="D5438">
        <v>160</v>
      </c>
      <c r="E5438">
        <v>160</v>
      </c>
      <c r="F5438" t="s">
        <v>114</v>
      </c>
      <c r="G5438" s="2" t="s">
        <v>485</v>
      </c>
      <c r="H5438">
        <v>40</v>
      </c>
      <c r="I5438">
        <v>44.75</v>
      </c>
      <c r="J5438" s="2" t="s">
        <v>502</v>
      </c>
      <c r="K5438" s="2" t="s">
        <v>74</v>
      </c>
      <c r="M5438" t="s">
        <v>6862</v>
      </c>
      <c r="P5438" s="19" t="s">
        <v>6863</v>
      </c>
      <c r="Q5438" s="19" t="s">
        <v>25</v>
      </c>
      <c r="S5438" s="19" t="s">
        <v>129</v>
      </c>
      <c r="W5438" s="20">
        <v>43</v>
      </c>
      <c r="X5438" s="65" t="s">
        <v>6851</v>
      </c>
      <c r="Z5438" t="s">
        <v>4950</v>
      </c>
      <c r="AB5438" t="s">
        <v>6862</v>
      </c>
      <c r="AC5438" t="s">
        <v>6861</v>
      </c>
      <c r="AD5438" s="2" t="s">
        <v>6548</v>
      </c>
    </row>
    <row r="5439" spans="1:30" hidden="1" x14ac:dyDescent="0.25">
      <c r="A5439" s="2">
        <v>2</v>
      </c>
      <c r="B5439" t="s">
        <v>6864</v>
      </c>
      <c r="C5439">
        <v>30</v>
      </c>
      <c r="D5439">
        <v>280</v>
      </c>
      <c r="E5439">
        <v>400</v>
      </c>
      <c r="F5439" t="s">
        <v>2484</v>
      </c>
      <c r="G5439" s="2" t="s">
        <v>485</v>
      </c>
      <c r="H5439">
        <v>20</v>
      </c>
      <c r="I5439">
        <v>377.7</v>
      </c>
      <c r="J5439" s="2" t="s">
        <v>502</v>
      </c>
      <c r="K5439" s="2" t="s">
        <v>74</v>
      </c>
      <c r="M5439" t="s">
        <v>6862</v>
      </c>
      <c r="P5439" s="19" t="s">
        <v>6863</v>
      </c>
      <c r="Q5439" s="19" t="s">
        <v>25</v>
      </c>
      <c r="S5439" s="19" t="s">
        <v>129</v>
      </c>
      <c r="W5439" s="20">
        <v>43</v>
      </c>
      <c r="X5439" s="65" t="s">
        <v>6851</v>
      </c>
      <c r="Z5439" t="s">
        <v>4950</v>
      </c>
      <c r="AB5439" t="s">
        <v>6862</v>
      </c>
      <c r="AC5439" t="s">
        <v>6866</v>
      </c>
      <c r="AD5439" s="2" t="s">
        <v>6867</v>
      </c>
    </row>
    <row r="5440" spans="1:30" hidden="1" x14ac:dyDescent="0.25">
      <c r="A5440" s="2">
        <v>1</v>
      </c>
      <c r="B5440" t="s">
        <v>6868</v>
      </c>
      <c r="C5440">
        <v>20</v>
      </c>
      <c r="D5440">
        <v>300</v>
      </c>
      <c r="E5440">
        <v>2070</v>
      </c>
      <c r="F5440" t="s">
        <v>114</v>
      </c>
      <c r="G5440" s="2" t="s">
        <v>485</v>
      </c>
      <c r="H5440">
        <v>8</v>
      </c>
      <c r="I5440">
        <v>756.44</v>
      </c>
      <c r="J5440" s="2" t="s">
        <v>502</v>
      </c>
      <c r="K5440" s="2" t="s">
        <v>74</v>
      </c>
      <c r="M5440" t="s">
        <v>6880</v>
      </c>
      <c r="O5440" s="2" t="s">
        <v>128</v>
      </c>
      <c r="P5440" s="19" t="s">
        <v>6872</v>
      </c>
      <c r="Q5440" s="19" t="s">
        <v>25</v>
      </c>
      <c r="S5440" s="19" t="s">
        <v>129</v>
      </c>
      <c r="W5440" s="20">
        <v>44</v>
      </c>
      <c r="X5440" s="65" t="s">
        <v>6871</v>
      </c>
      <c r="Z5440" t="s">
        <v>4950</v>
      </c>
      <c r="AB5440" t="s">
        <v>119</v>
      </c>
      <c r="AC5440" t="s">
        <v>6870</v>
      </c>
      <c r="AD5440" s="2" t="s">
        <v>2149</v>
      </c>
    </row>
    <row r="5441" spans="1:30" hidden="1" x14ac:dyDescent="0.25">
      <c r="A5441" s="2">
        <v>2</v>
      </c>
      <c r="B5441" t="s">
        <v>6873</v>
      </c>
      <c r="C5441">
        <v>20</v>
      </c>
      <c r="D5441">
        <v>270</v>
      </c>
      <c r="E5441">
        <v>525</v>
      </c>
      <c r="F5441" t="s">
        <v>114</v>
      </c>
      <c r="G5441" s="2" t="s">
        <v>485</v>
      </c>
      <c r="H5441">
        <v>4</v>
      </c>
      <c r="I5441">
        <v>81.08</v>
      </c>
      <c r="J5441" s="2" t="s">
        <v>502</v>
      </c>
      <c r="K5441" s="2" t="s">
        <v>74</v>
      </c>
      <c r="M5441" t="s">
        <v>6880</v>
      </c>
      <c r="O5441" s="2" t="s">
        <v>128</v>
      </c>
      <c r="P5441" s="19" t="s">
        <v>6872</v>
      </c>
      <c r="Q5441" s="19" t="s">
        <v>25</v>
      </c>
      <c r="S5441" s="19" t="s">
        <v>129</v>
      </c>
      <c r="W5441" s="20">
        <v>44</v>
      </c>
      <c r="X5441" s="65" t="s">
        <v>6871</v>
      </c>
      <c r="Z5441" t="s">
        <v>4950</v>
      </c>
      <c r="AB5441" t="s">
        <v>119</v>
      </c>
      <c r="AC5441" t="s">
        <v>6870</v>
      </c>
      <c r="AD5441" s="2" t="s">
        <v>2149</v>
      </c>
    </row>
    <row r="5442" spans="1:30" hidden="1" x14ac:dyDescent="0.25">
      <c r="A5442" s="2">
        <v>3</v>
      </c>
      <c r="B5442" t="s">
        <v>4920</v>
      </c>
      <c r="C5442">
        <v>20</v>
      </c>
      <c r="D5442">
        <v>50</v>
      </c>
      <c r="E5442">
        <v>265</v>
      </c>
      <c r="F5442" t="s">
        <v>114</v>
      </c>
      <c r="G5442" s="2" t="s">
        <v>485</v>
      </c>
      <c r="H5442">
        <v>8</v>
      </c>
      <c r="I5442">
        <v>16.64</v>
      </c>
      <c r="J5442" s="2" t="s">
        <v>502</v>
      </c>
      <c r="K5442" s="2" t="s">
        <v>74</v>
      </c>
      <c r="M5442" t="s">
        <v>6880</v>
      </c>
      <c r="P5442" s="19" t="s">
        <v>6872</v>
      </c>
      <c r="Q5442" s="19" t="s">
        <v>25</v>
      </c>
      <c r="S5442" s="19" t="s">
        <v>129</v>
      </c>
      <c r="W5442" s="20">
        <v>44</v>
      </c>
      <c r="X5442" s="65" t="s">
        <v>6871</v>
      </c>
      <c r="Z5442" t="s">
        <v>4950</v>
      </c>
      <c r="AB5442" t="s">
        <v>119</v>
      </c>
      <c r="AC5442" t="s">
        <v>6870</v>
      </c>
      <c r="AD5442" s="2" t="s">
        <v>2149</v>
      </c>
    </row>
    <row r="5443" spans="1:30" hidden="1" x14ac:dyDescent="0.25">
      <c r="A5443" s="2">
        <v>4</v>
      </c>
      <c r="B5443" t="s">
        <v>4933</v>
      </c>
      <c r="C5443">
        <v>20</v>
      </c>
      <c r="D5443">
        <v>50</v>
      </c>
      <c r="E5443">
        <v>420</v>
      </c>
      <c r="F5443" t="s">
        <v>114</v>
      </c>
      <c r="G5443" s="2" t="s">
        <v>485</v>
      </c>
      <c r="H5443">
        <v>8</v>
      </c>
      <c r="I5443">
        <v>26.37</v>
      </c>
      <c r="J5443" s="2" t="s">
        <v>502</v>
      </c>
      <c r="K5443" s="2" t="s">
        <v>74</v>
      </c>
      <c r="M5443" t="s">
        <v>6880</v>
      </c>
      <c r="P5443" s="19" t="s">
        <v>6872</v>
      </c>
      <c r="Q5443" s="19" t="s">
        <v>25</v>
      </c>
      <c r="S5443" s="19" t="s">
        <v>129</v>
      </c>
      <c r="W5443" s="20">
        <v>44</v>
      </c>
      <c r="X5443" s="65" t="s">
        <v>6871</v>
      </c>
      <c r="Z5443" t="s">
        <v>4950</v>
      </c>
      <c r="AB5443" t="s">
        <v>119</v>
      </c>
      <c r="AC5443" t="s">
        <v>6870</v>
      </c>
      <c r="AD5443" s="2" t="s">
        <v>2149</v>
      </c>
    </row>
    <row r="5444" spans="1:30" hidden="1" x14ac:dyDescent="0.25">
      <c r="A5444" s="2">
        <v>5</v>
      </c>
      <c r="B5444" t="s">
        <v>6874</v>
      </c>
      <c r="C5444">
        <v>20</v>
      </c>
      <c r="D5444">
        <v>180</v>
      </c>
      <c r="E5444">
        <v>180</v>
      </c>
      <c r="F5444" t="s">
        <v>114</v>
      </c>
      <c r="G5444" s="2" t="s">
        <v>485</v>
      </c>
      <c r="H5444">
        <v>24</v>
      </c>
      <c r="I5444">
        <v>79.239999999999995</v>
      </c>
      <c r="J5444" s="2" t="s">
        <v>502</v>
      </c>
      <c r="K5444" s="2" t="s">
        <v>74</v>
      </c>
      <c r="M5444" t="s">
        <v>6880</v>
      </c>
      <c r="O5444" s="2" t="s">
        <v>128</v>
      </c>
      <c r="P5444" s="19" t="s">
        <v>6872</v>
      </c>
      <c r="Q5444" s="19" t="s">
        <v>25</v>
      </c>
      <c r="S5444" s="19" t="s">
        <v>129</v>
      </c>
      <c r="W5444" s="20">
        <v>44</v>
      </c>
      <c r="X5444" s="65" t="s">
        <v>6871</v>
      </c>
      <c r="Z5444" t="s">
        <v>4950</v>
      </c>
      <c r="AB5444" t="s">
        <v>119</v>
      </c>
      <c r="AC5444" t="s">
        <v>6870</v>
      </c>
      <c r="AD5444" s="2" t="s">
        <v>2149</v>
      </c>
    </row>
    <row r="5445" spans="1:30" hidden="1" x14ac:dyDescent="0.25">
      <c r="A5445" s="2">
        <v>6</v>
      </c>
      <c r="B5445" t="s">
        <v>6875</v>
      </c>
      <c r="C5445">
        <v>30</v>
      </c>
      <c r="D5445">
        <v>695</v>
      </c>
      <c r="E5445">
        <v>1700</v>
      </c>
      <c r="F5445" t="s">
        <v>114</v>
      </c>
      <c r="G5445" s="2" t="s">
        <v>485</v>
      </c>
      <c r="H5445">
        <v>2</v>
      </c>
      <c r="I5445">
        <v>285.38</v>
      </c>
      <c r="J5445" s="2" t="s">
        <v>502</v>
      </c>
      <c r="K5445" s="2" t="s">
        <v>74</v>
      </c>
      <c r="M5445" t="s">
        <v>6880</v>
      </c>
      <c r="O5445" s="2" t="s">
        <v>128</v>
      </c>
      <c r="P5445" s="19" t="s">
        <v>6872</v>
      </c>
      <c r="Q5445" s="19" t="s">
        <v>25</v>
      </c>
      <c r="S5445" s="19" t="s">
        <v>129</v>
      </c>
      <c r="W5445" s="20">
        <v>44</v>
      </c>
      <c r="X5445" s="65" t="s">
        <v>6871</v>
      </c>
      <c r="Z5445" t="s">
        <v>4950</v>
      </c>
      <c r="AB5445" t="s">
        <v>119</v>
      </c>
      <c r="AC5445" t="s">
        <v>6877</v>
      </c>
      <c r="AD5445" s="2" t="s">
        <v>2149</v>
      </c>
    </row>
    <row r="5446" spans="1:30" hidden="1" x14ac:dyDescent="0.25">
      <c r="A5446" s="2">
        <v>7</v>
      </c>
      <c r="B5446" t="s">
        <v>6878</v>
      </c>
      <c r="C5446">
        <v>30</v>
      </c>
      <c r="D5446">
        <v>848</v>
      </c>
      <c r="E5446">
        <v>1220</v>
      </c>
      <c r="F5446" t="s">
        <v>114</v>
      </c>
      <c r="G5446" s="2" t="s">
        <v>485</v>
      </c>
      <c r="H5446">
        <v>4</v>
      </c>
      <c r="I5446">
        <v>508.89</v>
      </c>
      <c r="J5446" s="2" t="s">
        <v>502</v>
      </c>
      <c r="K5446" s="2" t="s">
        <v>74</v>
      </c>
      <c r="M5446" t="s">
        <v>6880</v>
      </c>
      <c r="O5446" s="2" t="s">
        <v>128</v>
      </c>
      <c r="P5446" s="19" t="s">
        <v>6872</v>
      </c>
      <c r="Q5446" s="19" t="s">
        <v>25</v>
      </c>
      <c r="S5446" s="19" t="s">
        <v>129</v>
      </c>
      <c r="W5446" s="20">
        <v>44</v>
      </c>
      <c r="X5446" s="65" t="s">
        <v>6871</v>
      </c>
      <c r="Z5446" t="s">
        <v>4950</v>
      </c>
      <c r="AB5446" t="s">
        <v>119</v>
      </c>
      <c r="AC5446" t="s">
        <v>6877</v>
      </c>
      <c r="AD5446" s="2" t="s">
        <v>2149</v>
      </c>
    </row>
    <row r="5447" spans="1:30" hidden="1" x14ac:dyDescent="0.25">
      <c r="A5447" s="2">
        <v>1</v>
      </c>
      <c r="B5447" t="s">
        <v>6891</v>
      </c>
      <c r="C5447">
        <v>6</v>
      </c>
      <c r="D5447">
        <v>108</v>
      </c>
      <c r="E5447">
        <v>2416</v>
      </c>
      <c r="F5447" t="s">
        <v>114</v>
      </c>
      <c r="G5447" s="2" t="s">
        <v>485</v>
      </c>
      <c r="H5447">
        <v>1</v>
      </c>
      <c r="I5447">
        <v>12.28</v>
      </c>
      <c r="J5447" s="2" t="s">
        <v>502</v>
      </c>
      <c r="K5447" s="2" t="s">
        <v>74</v>
      </c>
      <c r="M5447" t="s">
        <v>7090</v>
      </c>
      <c r="P5447" s="19" t="s">
        <v>6895</v>
      </c>
      <c r="S5447" s="19" t="s">
        <v>129</v>
      </c>
      <c r="U5447" s="19" t="s">
        <v>129</v>
      </c>
      <c r="W5447" s="20">
        <v>45</v>
      </c>
      <c r="X5447" s="65" t="s">
        <v>7103</v>
      </c>
      <c r="Z5447" t="s">
        <v>4950</v>
      </c>
      <c r="AB5447" t="s">
        <v>119</v>
      </c>
      <c r="AC5447" t="s">
        <v>6894</v>
      </c>
      <c r="AD5447" s="2" t="s">
        <v>6896</v>
      </c>
    </row>
    <row r="5448" spans="1:30" hidden="1" x14ac:dyDescent="0.25">
      <c r="A5448" s="2">
        <v>2</v>
      </c>
      <c r="B5448" t="s">
        <v>6897</v>
      </c>
      <c r="C5448">
        <v>6</v>
      </c>
      <c r="D5448">
        <v>108</v>
      </c>
      <c r="E5448">
        <v>3003</v>
      </c>
      <c r="F5448" t="s">
        <v>114</v>
      </c>
      <c r="G5448" s="2" t="s">
        <v>485</v>
      </c>
      <c r="H5448">
        <v>1</v>
      </c>
      <c r="I5448">
        <v>15.28</v>
      </c>
      <c r="J5448" s="2" t="s">
        <v>502</v>
      </c>
      <c r="K5448" s="2" t="s">
        <v>74</v>
      </c>
      <c r="M5448" t="s">
        <v>7090</v>
      </c>
      <c r="P5448" s="19" t="s">
        <v>6895</v>
      </c>
      <c r="S5448" s="19" t="s">
        <v>129</v>
      </c>
      <c r="U5448" s="19" t="s">
        <v>129</v>
      </c>
      <c r="W5448" s="20">
        <v>45</v>
      </c>
      <c r="X5448" s="65" t="s">
        <v>7103</v>
      </c>
      <c r="Z5448" t="s">
        <v>4950</v>
      </c>
      <c r="AB5448" t="s">
        <v>119</v>
      </c>
      <c r="AC5448" t="s">
        <v>6894</v>
      </c>
      <c r="AD5448" s="2" t="s">
        <v>6896</v>
      </c>
    </row>
    <row r="5449" spans="1:30" hidden="1" x14ac:dyDescent="0.25">
      <c r="A5449" s="2">
        <v>3</v>
      </c>
      <c r="B5449" t="s">
        <v>6899</v>
      </c>
      <c r="C5449">
        <v>6</v>
      </c>
      <c r="D5449">
        <v>108</v>
      </c>
      <c r="E5449">
        <v>3297</v>
      </c>
      <c r="F5449" t="s">
        <v>114</v>
      </c>
      <c r="G5449" s="2" t="s">
        <v>485</v>
      </c>
      <c r="H5449">
        <v>1</v>
      </c>
      <c r="I5449">
        <v>16.71</v>
      </c>
      <c r="J5449" s="2" t="s">
        <v>502</v>
      </c>
      <c r="K5449" s="2" t="s">
        <v>74</v>
      </c>
      <c r="M5449" t="s">
        <v>7090</v>
      </c>
      <c r="P5449" s="19" t="s">
        <v>6895</v>
      </c>
      <c r="S5449" s="19" t="s">
        <v>129</v>
      </c>
      <c r="U5449" s="19" t="s">
        <v>129</v>
      </c>
      <c r="W5449" s="20">
        <v>45</v>
      </c>
      <c r="X5449" s="65" t="s">
        <v>7103</v>
      </c>
      <c r="Z5449" t="s">
        <v>4950</v>
      </c>
      <c r="AB5449" t="s">
        <v>119</v>
      </c>
      <c r="AC5449" t="s">
        <v>6894</v>
      </c>
      <c r="AD5449" s="2" t="s">
        <v>6896</v>
      </c>
    </row>
    <row r="5450" spans="1:30" hidden="1" x14ac:dyDescent="0.25">
      <c r="A5450" s="2">
        <v>4</v>
      </c>
      <c r="B5450" t="s">
        <v>6901</v>
      </c>
      <c r="C5450">
        <v>6</v>
      </c>
      <c r="D5450">
        <v>108</v>
      </c>
      <c r="E5450">
        <v>1549</v>
      </c>
      <c r="F5450" t="s">
        <v>114</v>
      </c>
      <c r="G5450" s="2" t="s">
        <v>485</v>
      </c>
      <c r="H5450">
        <v>1</v>
      </c>
      <c r="I5450">
        <v>7.81</v>
      </c>
      <c r="J5450" s="2" t="s">
        <v>502</v>
      </c>
      <c r="K5450" s="2" t="s">
        <v>74</v>
      </c>
      <c r="M5450" t="s">
        <v>7090</v>
      </c>
      <c r="P5450" s="19" t="s">
        <v>6895</v>
      </c>
      <c r="S5450" s="19" t="s">
        <v>129</v>
      </c>
      <c r="U5450" s="19" t="s">
        <v>129</v>
      </c>
      <c r="W5450" s="20">
        <v>45</v>
      </c>
      <c r="X5450" s="65" t="s">
        <v>7103</v>
      </c>
      <c r="Z5450" t="s">
        <v>4950</v>
      </c>
      <c r="AB5450" t="s">
        <v>119</v>
      </c>
      <c r="AC5450" t="s">
        <v>6894</v>
      </c>
      <c r="AD5450" s="2" t="s">
        <v>6896</v>
      </c>
    </row>
    <row r="5451" spans="1:30" hidden="1" x14ac:dyDescent="0.25">
      <c r="A5451" s="2">
        <v>5</v>
      </c>
      <c r="B5451" t="s">
        <v>6903</v>
      </c>
      <c r="C5451">
        <v>6</v>
      </c>
      <c r="D5451">
        <v>108</v>
      </c>
      <c r="E5451">
        <v>1050</v>
      </c>
      <c r="F5451" t="s">
        <v>114</v>
      </c>
      <c r="G5451" s="2" t="s">
        <v>485</v>
      </c>
      <c r="H5451">
        <v>1</v>
      </c>
      <c r="I5451">
        <v>5.21</v>
      </c>
      <c r="J5451" s="2" t="s">
        <v>502</v>
      </c>
      <c r="K5451" s="2" t="s">
        <v>74</v>
      </c>
      <c r="M5451" t="s">
        <v>7090</v>
      </c>
      <c r="P5451" s="19" t="s">
        <v>6895</v>
      </c>
      <c r="S5451" s="19" t="s">
        <v>129</v>
      </c>
      <c r="U5451" s="19" t="s">
        <v>129</v>
      </c>
      <c r="W5451" s="20">
        <v>45</v>
      </c>
      <c r="X5451" s="65" t="s">
        <v>7103</v>
      </c>
      <c r="Z5451" t="s">
        <v>4950</v>
      </c>
      <c r="AB5451" t="s">
        <v>119</v>
      </c>
      <c r="AC5451" t="s">
        <v>6894</v>
      </c>
      <c r="AD5451" s="2" t="s">
        <v>6896</v>
      </c>
    </row>
    <row r="5452" spans="1:30" hidden="1" x14ac:dyDescent="0.25">
      <c r="A5452" s="2">
        <v>6</v>
      </c>
      <c r="B5452" t="s">
        <v>6905</v>
      </c>
      <c r="C5452">
        <v>10</v>
      </c>
      <c r="D5452">
        <v>980</v>
      </c>
      <c r="E5452">
        <v>5694</v>
      </c>
      <c r="F5452" t="s">
        <v>114</v>
      </c>
      <c r="G5452" s="2" t="s">
        <v>485</v>
      </c>
      <c r="H5452">
        <v>1</v>
      </c>
      <c r="I5452">
        <v>360.6</v>
      </c>
      <c r="J5452" s="2" t="s">
        <v>502</v>
      </c>
      <c r="K5452" s="2" t="s">
        <v>74</v>
      </c>
      <c r="M5452" t="s">
        <v>7090</v>
      </c>
      <c r="P5452" s="19" t="s">
        <v>6895</v>
      </c>
      <c r="Q5452" s="19" t="s">
        <v>25</v>
      </c>
      <c r="R5452" s="19" t="s">
        <v>129</v>
      </c>
      <c r="W5452" s="20">
        <v>45</v>
      </c>
      <c r="X5452" s="65" t="s">
        <v>7103</v>
      </c>
      <c r="Z5452" t="s">
        <v>4950</v>
      </c>
      <c r="AB5452" t="s">
        <v>119</v>
      </c>
      <c r="AC5452" t="s">
        <v>6907</v>
      </c>
      <c r="AD5452" s="2" t="s">
        <v>121</v>
      </c>
    </row>
    <row r="5453" spans="1:30" hidden="1" x14ac:dyDescent="0.25">
      <c r="A5453" s="2">
        <v>7</v>
      </c>
      <c r="B5453" t="s">
        <v>6908</v>
      </c>
      <c r="C5453">
        <v>10</v>
      </c>
      <c r="D5453">
        <v>2000</v>
      </c>
      <c r="E5453">
        <v>12000</v>
      </c>
      <c r="F5453" t="s">
        <v>114</v>
      </c>
      <c r="G5453" s="2" t="s">
        <v>485</v>
      </c>
      <c r="H5453">
        <v>1</v>
      </c>
      <c r="I5453">
        <v>294.04000000000002</v>
      </c>
      <c r="J5453" s="2" t="s">
        <v>502</v>
      </c>
      <c r="K5453" s="2" t="s">
        <v>74</v>
      </c>
      <c r="M5453" t="s">
        <v>7090</v>
      </c>
      <c r="P5453" s="19" t="s">
        <v>6895</v>
      </c>
      <c r="Q5453" s="19" t="s">
        <v>25</v>
      </c>
      <c r="R5453" s="19" t="s">
        <v>129</v>
      </c>
      <c r="W5453" s="20">
        <v>45</v>
      </c>
      <c r="X5453" s="65" t="s">
        <v>7103</v>
      </c>
      <c r="Z5453" t="s">
        <v>4950</v>
      </c>
      <c r="AB5453" t="s">
        <v>119</v>
      </c>
      <c r="AC5453" t="s">
        <v>6907</v>
      </c>
      <c r="AD5453" s="2" t="s">
        <v>121</v>
      </c>
    </row>
    <row r="5454" spans="1:30" hidden="1" x14ac:dyDescent="0.25">
      <c r="A5454" s="2">
        <v>8</v>
      </c>
      <c r="B5454" t="s">
        <v>6909</v>
      </c>
      <c r="C5454">
        <v>10</v>
      </c>
      <c r="D5454">
        <v>980</v>
      </c>
      <c r="E5454">
        <v>2366</v>
      </c>
      <c r="F5454" t="s">
        <v>114</v>
      </c>
      <c r="G5454" s="2" t="s">
        <v>485</v>
      </c>
      <c r="H5454">
        <v>1</v>
      </c>
      <c r="I5454">
        <v>182.02</v>
      </c>
      <c r="J5454" s="2" t="s">
        <v>502</v>
      </c>
      <c r="K5454" s="2" t="s">
        <v>74</v>
      </c>
      <c r="M5454" t="s">
        <v>7090</v>
      </c>
      <c r="P5454" s="19" t="s">
        <v>6895</v>
      </c>
      <c r="Q5454" s="19" t="s">
        <v>25</v>
      </c>
      <c r="R5454" s="19" t="s">
        <v>129</v>
      </c>
      <c r="W5454" s="20">
        <v>45</v>
      </c>
      <c r="X5454" s="65" t="s">
        <v>7103</v>
      </c>
      <c r="Z5454" t="s">
        <v>4950</v>
      </c>
      <c r="AB5454" t="s">
        <v>119</v>
      </c>
      <c r="AC5454" t="s">
        <v>6907</v>
      </c>
      <c r="AD5454" s="2" t="s">
        <v>121</v>
      </c>
    </row>
    <row r="5455" spans="1:30" hidden="1" x14ac:dyDescent="0.25">
      <c r="A5455" s="2">
        <v>9</v>
      </c>
      <c r="B5455" t="s">
        <v>6911</v>
      </c>
      <c r="C5455">
        <v>12</v>
      </c>
      <c r="D5455">
        <v>259</v>
      </c>
      <c r="E5455">
        <v>346</v>
      </c>
      <c r="F5455" t="s">
        <v>114</v>
      </c>
      <c r="G5455" s="2" t="s">
        <v>485</v>
      </c>
      <c r="H5455">
        <v>5</v>
      </c>
      <c r="I5455">
        <v>123.11</v>
      </c>
      <c r="J5455" s="2" t="s">
        <v>502</v>
      </c>
      <c r="K5455" s="2" t="s">
        <v>74</v>
      </c>
      <c r="M5455" t="s">
        <v>7090</v>
      </c>
      <c r="P5455" s="19" t="s">
        <v>6895</v>
      </c>
      <c r="S5455" s="19" t="s">
        <v>129</v>
      </c>
      <c r="U5455" s="19" t="s">
        <v>129</v>
      </c>
      <c r="W5455" s="20">
        <v>45</v>
      </c>
      <c r="X5455" s="65" t="s">
        <v>7103</v>
      </c>
      <c r="Z5455" t="s">
        <v>4950</v>
      </c>
      <c r="AB5455" t="s">
        <v>119</v>
      </c>
      <c r="AC5455" t="s">
        <v>6913</v>
      </c>
      <c r="AD5455" s="2" t="s">
        <v>6563</v>
      </c>
    </row>
    <row r="5456" spans="1:30" hidden="1" x14ac:dyDescent="0.25">
      <c r="A5456" s="2">
        <v>10</v>
      </c>
      <c r="B5456" t="s">
        <v>6914</v>
      </c>
      <c r="C5456">
        <v>12</v>
      </c>
      <c r="D5456">
        <v>80</v>
      </c>
      <c r="E5456">
        <v>88</v>
      </c>
      <c r="F5456" t="s">
        <v>114</v>
      </c>
      <c r="G5456" s="2" t="s">
        <v>485</v>
      </c>
      <c r="H5456">
        <v>4</v>
      </c>
      <c r="I5456">
        <v>5.28</v>
      </c>
      <c r="J5456" s="2" t="s">
        <v>502</v>
      </c>
      <c r="K5456" s="2" t="s">
        <v>74</v>
      </c>
      <c r="M5456" t="s">
        <v>7090</v>
      </c>
      <c r="P5456" s="19" t="s">
        <v>6895</v>
      </c>
      <c r="Q5456" s="19" t="s">
        <v>25</v>
      </c>
      <c r="S5456" s="19" t="s">
        <v>129</v>
      </c>
      <c r="W5456" s="20">
        <v>45</v>
      </c>
      <c r="X5456" s="65" t="s">
        <v>7103</v>
      </c>
      <c r="Z5456" t="s">
        <v>4950</v>
      </c>
      <c r="AB5456" t="s">
        <v>119</v>
      </c>
      <c r="AC5456" t="s">
        <v>6913</v>
      </c>
      <c r="AD5456" s="2" t="s">
        <v>6563</v>
      </c>
    </row>
    <row r="5457" spans="1:30" hidden="1" x14ac:dyDescent="0.25">
      <c r="A5457" s="2">
        <v>11</v>
      </c>
      <c r="B5457" t="s">
        <v>6916</v>
      </c>
      <c r="C5457">
        <v>12</v>
      </c>
      <c r="D5457">
        <v>80</v>
      </c>
      <c r="E5457">
        <v>88</v>
      </c>
      <c r="F5457" t="s">
        <v>114</v>
      </c>
      <c r="G5457" s="2" t="s">
        <v>485</v>
      </c>
      <c r="H5457">
        <v>6</v>
      </c>
      <c r="I5457">
        <v>7.91</v>
      </c>
      <c r="J5457" s="2" t="s">
        <v>502</v>
      </c>
      <c r="K5457" s="2" t="s">
        <v>74</v>
      </c>
      <c r="M5457" t="s">
        <v>7090</v>
      </c>
      <c r="P5457" s="19" t="s">
        <v>6895</v>
      </c>
      <c r="Q5457" s="19" t="s">
        <v>25</v>
      </c>
      <c r="S5457" s="19" t="s">
        <v>129</v>
      </c>
      <c r="W5457" s="20">
        <v>45</v>
      </c>
      <c r="X5457" s="65" t="s">
        <v>7103</v>
      </c>
      <c r="Z5457" t="s">
        <v>4950</v>
      </c>
      <c r="AB5457" t="s">
        <v>119</v>
      </c>
      <c r="AC5457" t="s">
        <v>6913</v>
      </c>
      <c r="AD5457" s="2" t="s">
        <v>6563</v>
      </c>
    </row>
    <row r="5458" spans="1:30" hidden="1" x14ac:dyDescent="0.25">
      <c r="A5458" s="2">
        <v>12</v>
      </c>
      <c r="B5458" t="s">
        <v>6917</v>
      </c>
      <c r="C5458">
        <v>14</v>
      </c>
      <c r="D5458">
        <v>180</v>
      </c>
      <c r="E5458">
        <v>220</v>
      </c>
      <c r="F5458" t="s">
        <v>114</v>
      </c>
      <c r="G5458" s="2" t="s">
        <v>485</v>
      </c>
      <c r="H5458">
        <v>4</v>
      </c>
      <c r="I5458">
        <v>16.739999999999998</v>
      </c>
      <c r="J5458" s="2" t="s">
        <v>502</v>
      </c>
      <c r="K5458" s="2" t="s">
        <v>74</v>
      </c>
      <c r="M5458" t="s">
        <v>7090</v>
      </c>
      <c r="O5458" s="2" t="s">
        <v>128</v>
      </c>
      <c r="P5458" s="19" t="s">
        <v>6895</v>
      </c>
      <c r="Q5458" s="19" t="s">
        <v>26</v>
      </c>
      <c r="S5458" s="19" t="s">
        <v>129</v>
      </c>
      <c r="W5458" s="20">
        <v>45</v>
      </c>
      <c r="X5458" s="65" t="s">
        <v>7103</v>
      </c>
      <c r="Z5458" t="s">
        <v>4950</v>
      </c>
      <c r="AB5458" t="s">
        <v>119</v>
      </c>
      <c r="AC5458" t="s">
        <v>6920</v>
      </c>
      <c r="AD5458" s="2" t="s">
        <v>6921</v>
      </c>
    </row>
    <row r="5459" spans="1:30" hidden="1" x14ac:dyDescent="0.25">
      <c r="A5459" s="2">
        <v>13</v>
      </c>
      <c r="B5459" t="s">
        <v>6922</v>
      </c>
      <c r="C5459">
        <v>14</v>
      </c>
      <c r="D5459">
        <v>172</v>
      </c>
      <c r="E5459">
        <v>299</v>
      </c>
      <c r="F5459" t="s">
        <v>114</v>
      </c>
      <c r="G5459" s="2" t="s">
        <v>485</v>
      </c>
      <c r="H5459">
        <v>1</v>
      </c>
      <c r="I5459">
        <v>4.46</v>
      </c>
      <c r="J5459" s="2" t="s">
        <v>502</v>
      </c>
      <c r="K5459" s="2" t="s">
        <v>74</v>
      </c>
      <c r="M5459" t="s">
        <v>7090</v>
      </c>
      <c r="O5459" s="2" t="s">
        <v>128</v>
      </c>
      <c r="P5459" s="19" t="s">
        <v>6895</v>
      </c>
      <c r="Q5459" s="19" t="s">
        <v>26</v>
      </c>
      <c r="S5459" s="19" t="s">
        <v>129</v>
      </c>
      <c r="W5459" s="20">
        <v>45</v>
      </c>
      <c r="X5459" s="65" t="s">
        <v>7103</v>
      </c>
      <c r="Z5459" t="s">
        <v>4950</v>
      </c>
      <c r="AB5459" t="s">
        <v>119</v>
      </c>
      <c r="AC5459" t="s">
        <v>6920</v>
      </c>
      <c r="AD5459" s="2" t="s">
        <v>6921</v>
      </c>
    </row>
    <row r="5460" spans="1:30" hidden="1" x14ac:dyDescent="0.25">
      <c r="A5460" s="2">
        <v>14</v>
      </c>
      <c r="B5460" t="s">
        <v>6924</v>
      </c>
      <c r="C5460">
        <v>14</v>
      </c>
      <c r="D5460">
        <v>172</v>
      </c>
      <c r="E5460">
        <v>300</v>
      </c>
      <c r="F5460" t="s">
        <v>114</v>
      </c>
      <c r="G5460" s="2" t="s">
        <v>485</v>
      </c>
      <c r="H5460">
        <v>1</v>
      </c>
      <c r="I5460">
        <v>4.46</v>
      </c>
      <c r="J5460" s="2" t="s">
        <v>502</v>
      </c>
      <c r="K5460" s="2" t="s">
        <v>74</v>
      </c>
      <c r="M5460" t="s">
        <v>7090</v>
      </c>
      <c r="O5460" s="2" t="s">
        <v>128</v>
      </c>
      <c r="P5460" s="19" t="s">
        <v>6895</v>
      </c>
      <c r="Q5460" s="19" t="s">
        <v>26</v>
      </c>
      <c r="S5460" s="19" t="s">
        <v>129</v>
      </c>
      <c r="W5460" s="20">
        <v>45</v>
      </c>
      <c r="X5460" s="65" t="s">
        <v>7103</v>
      </c>
      <c r="Z5460" t="s">
        <v>4950</v>
      </c>
      <c r="AB5460" t="s">
        <v>119</v>
      </c>
      <c r="AC5460" t="s">
        <v>6920</v>
      </c>
      <c r="AD5460" s="2" t="s">
        <v>6921</v>
      </c>
    </row>
    <row r="5461" spans="1:30" hidden="1" x14ac:dyDescent="0.25">
      <c r="A5461" s="2">
        <v>15</v>
      </c>
      <c r="B5461" t="s">
        <v>6926</v>
      </c>
      <c r="C5461">
        <v>14</v>
      </c>
      <c r="D5461">
        <v>195</v>
      </c>
      <c r="E5461">
        <v>204</v>
      </c>
      <c r="F5461" t="s">
        <v>114</v>
      </c>
      <c r="G5461" s="2" t="s">
        <v>485</v>
      </c>
      <c r="H5461">
        <v>1</v>
      </c>
      <c r="I5461">
        <v>2.4300000000000002</v>
      </c>
      <c r="J5461" s="2" t="s">
        <v>502</v>
      </c>
      <c r="K5461" s="2" t="s">
        <v>74</v>
      </c>
      <c r="M5461" t="s">
        <v>7090</v>
      </c>
      <c r="P5461" s="19" t="s">
        <v>6895</v>
      </c>
      <c r="Q5461" s="19" t="s">
        <v>25</v>
      </c>
      <c r="S5461" s="19" t="s">
        <v>129</v>
      </c>
      <c r="W5461" s="20">
        <v>45</v>
      </c>
      <c r="X5461" s="65" t="s">
        <v>7103</v>
      </c>
      <c r="Z5461" t="s">
        <v>4950</v>
      </c>
      <c r="AB5461" t="s">
        <v>119</v>
      </c>
      <c r="AC5461" t="s">
        <v>6920</v>
      </c>
      <c r="AD5461" s="2" t="s">
        <v>6921</v>
      </c>
    </row>
    <row r="5462" spans="1:30" hidden="1" x14ac:dyDescent="0.25">
      <c r="A5462" s="2">
        <v>16</v>
      </c>
      <c r="B5462" t="s">
        <v>6928</v>
      </c>
      <c r="C5462">
        <v>14</v>
      </c>
      <c r="D5462">
        <v>79</v>
      </c>
      <c r="E5462">
        <v>175</v>
      </c>
      <c r="F5462" t="s">
        <v>114</v>
      </c>
      <c r="G5462" s="2" t="s">
        <v>485</v>
      </c>
      <c r="H5462">
        <v>4</v>
      </c>
      <c r="I5462">
        <v>3.85</v>
      </c>
      <c r="J5462" s="2" t="s">
        <v>502</v>
      </c>
      <c r="K5462" s="2" t="s">
        <v>74</v>
      </c>
      <c r="M5462" t="s">
        <v>7090</v>
      </c>
      <c r="P5462" s="19" t="s">
        <v>6895</v>
      </c>
      <c r="Q5462" s="19" t="s">
        <v>25</v>
      </c>
      <c r="S5462" s="19" t="s">
        <v>129</v>
      </c>
      <c r="W5462" s="20">
        <v>45</v>
      </c>
      <c r="X5462" s="65" t="s">
        <v>7103</v>
      </c>
      <c r="Z5462" t="s">
        <v>4950</v>
      </c>
      <c r="AB5462" t="s">
        <v>119</v>
      </c>
      <c r="AC5462" t="s">
        <v>6920</v>
      </c>
      <c r="AD5462" s="2" t="s">
        <v>6921</v>
      </c>
    </row>
    <row r="5463" spans="1:30" hidden="1" x14ac:dyDescent="0.25">
      <c r="A5463" s="2">
        <v>17</v>
      </c>
      <c r="B5463" t="s">
        <v>6930</v>
      </c>
      <c r="C5463">
        <v>14</v>
      </c>
      <c r="D5463">
        <v>150</v>
      </c>
      <c r="E5463">
        <v>233</v>
      </c>
      <c r="F5463" t="s">
        <v>114</v>
      </c>
      <c r="G5463" s="2" t="s">
        <v>485</v>
      </c>
      <c r="H5463">
        <v>2</v>
      </c>
      <c r="I5463">
        <v>6.31</v>
      </c>
      <c r="J5463" s="2" t="s">
        <v>502</v>
      </c>
      <c r="K5463" s="2" t="s">
        <v>74</v>
      </c>
      <c r="M5463" t="s">
        <v>7090</v>
      </c>
      <c r="P5463" s="19" t="s">
        <v>6895</v>
      </c>
      <c r="Q5463" s="19" t="s">
        <v>25</v>
      </c>
      <c r="S5463" s="19" t="s">
        <v>129</v>
      </c>
      <c r="W5463" s="20">
        <v>45</v>
      </c>
      <c r="X5463" s="65" t="s">
        <v>7103</v>
      </c>
      <c r="Z5463" t="s">
        <v>4950</v>
      </c>
      <c r="AB5463" t="s">
        <v>119</v>
      </c>
      <c r="AC5463" t="s">
        <v>6920</v>
      </c>
      <c r="AD5463" s="2" t="s">
        <v>6921</v>
      </c>
    </row>
    <row r="5464" spans="1:30" hidden="1" x14ac:dyDescent="0.25">
      <c r="A5464" s="2">
        <v>18</v>
      </c>
      <c r="B5464" t="s">
        <v>6931</v>
      </c>
      <c r="C5464">
        <v>14</v>
      </c>
      <c r="D5464">
        <v>90</v>
      </c>
      <c r="E5464">
        <v>150</v>
      </c>
      <c r="F5464" t="s">
        <v>114</v>
      </c>
      <c r="G5464" s="2" t="s">
        <v>485</v>
      </c>
      <c r="H5464">
        <v>2</v>
      </c>
      <c r="I5464">
        <v>1.87</v>
      </c>
      <c r="J5464" s="2" t="s">
        <v>502</v>
      </c>
      <c r="K5464" s="2" t="s">
        <v>74</v>
      </c>
      <c r="M5464" t="s">
        <v>7090</v>
      </c>
      <c r="P5464" s="19" t="s">
        <v>6895</v>
      </c>
      <c r="Q5464" s="19" t="s">
        <v>25</v>
      </c>
      <c r="S5464" s="19" t="s">
        <v>129</v>
      </c>
      <c r="W5464" s="20">
        <v>45</v>
      </c>
      <c r="X5464" s="65" t="s">
        <v>7103</v>
      </c>
      <c r="Z5464" t="s">
        <v>4950</v>
      </c>
      <c r="AB5464" t="s">
        <v>119</v>
      </c>
      <c r="AC5464" t="s">
        <v>6920</v>
      </c>
      <c r="AD5464" s="2" t="s">
        <v>6921</v>
      </c>
    </row>
    <row r="5465" spans="1:30" hidden="1" x14ac:dyDescent="0.25">
      <c r="A5465" s="2">
        <v>19</v>
      </c>
      <c r="B5465" t="s">
        <v>6932</v>
      </c>
      <c r="C5465">
        <v>14</v>
      </c>
      <c r="D5465">
        <v>460</v>
      </c>
      <c r="E5465">
        <v>560</v>
      </c>
      <c r="F5465" t="s">
        <v>114</v>
      </c>
      <c r="G5465" s="2" t="s">
        <v>485</v>
      </c>
      <c r="H5465">
        <v>1</v>
      </c>
      <c r="I5465">
        <v>28.31</v>
      </c>
      <c r="J5465" s="2" t="s">
        <v>502</v>
      </c>
      <c r="K5465" s="2" t="s">
        <v>74</v>
      </c>
      <c r="M5465" t="s">
        <v>7090</v>
      </c>
      <c r="P5465" s="19" t="s">
        <v>6895</v>
      </c>
      <c r="Q5465" s="19" t="s">
        <v>27</v>
      </c>
      <c r="S5465" s="19" t="s">
        <v>129</v>
      </c>
      <c r="W5465" s="20">
        <v>45</v>
      </c>
      <c r="X5465" s="65" t="s">
        <v>7103</v>
      </c>
      <c r="Z5465" t="s">
        <v>4950</v>
      </c>
      <c r="AB5465" t="s">
        <v>119</v>
      </c>
      <c r="AC5465" t="s">
        <v>6920</v>
      </c>
      <c r="AD5465" s="2" t="s">
        <v>6921</v>
      </c>
    </row>
    <row r="5466" spans="1:30" hidden="1" x14ac:dyDescent="0.25">
      <c r="A5466" s="2">
        <v>20</v>
      </c>
      <c r="B5466" t="s">
        <v>6934</v>
      </c>
      <c r="C5466">
        <v>14</v>
      </c>
      <c r="D5466">
        <v>460</v>
      </c>
      <c r="E5466">
        <v>1202</v>
      </c>
      <c r="F5466" t="s">
        <v>114</v>
      </c>
      <c r="G5466" s="2" t="s">
        <v>485</v>
      </c>
      <c r="H5466">
        <v>1</v>
      </c>
      <c r="I5466">
        <v>50</v>
      </c>
      <c r="J5466" s="2" t="s">
        <v>502</v>
      </c>
      <c r="K5466" s="2" t="s">
        <v>74</v>
      </c>
      <c r="M5466" t="s">
        <v>7090</v>
      </c>
      <c r="P5466" s="19" t="s">
        <v>6895</v>
      </c>
      <c r="Q5466" s="19" t="s">
        <v>27</v>
      </c>
      <c r="S5466" s="19" t="s">
        <v>129</v>
      </c>
      <c r="W5466" s="20">
        <v>45</v>
      </c>
      <c r="X5466" s="65" t="s">
        <v>7103</v>
      </c>
      <c r="Z5466" t="s">
        <v>4950</v>
      </c>
      <c r="AB5466" t="s">
        <v>119</v>
      </c>
      <c r="AC5466" t="s">
        <v>6920</v>
      </c>
      <c r="AD5466" s="2" t="s">
        <v>6921</v>
      </c>
    </row>
    <row r="5467" spans="1:30" hidden="1" x14ac:dyDescent="0.25">
      <c r="A5467" s="2">
        <v>21</v>
      </c>
      <c r="B5467" t="s">
        <v>6936</v>
      </c>
      <c r="C5467">
        <v>14</v>
      </c>
      <c r="D5467">
        <v>460</v>
      </c>
      <c r="E5467">
        <v>709</v>
      </c>
      <c r="F5467" t="s">
        <v>114</v>
      </c>
      <c r="G5467" s="2" t="s">
        <v>485</v>
      </c>
      <c r="H5467">
        <v>1</v>
      </c>
      <c r="I5467">
        <v>35.840000000000003</v>
      </c>
      <c r="J5467" s="2" t="s">
        <v>502</v>
      </c>
      <c r="K5467" s="2" t="s">
        <v>74</v>
      </c>
      <c r="M5467" t="s">
        <v>7090</v>
      </c>
      <c r="P5467" s="19" t="s">
        <v>6895</v>
      </c>
      <c r="Q5467" s="19" t="s">
        <v>27</v>
      </c>
      <c r="S5467" s="19" t="s">
        <v>129</v>
      </c>
      <c r="W5467" s="20">
        <v>45</v>
      </c>
      <c r="X5467" s="65" t="s">
        <v>7103</v>
      </c>
      <c r="Z5467" t="s">
        <v>4950</v>
      </c>
      <c r="AB5467" t="s">
        <v>119</v>
      </c>
      <c r="AC5467" t="s">
        <v>6920</v>
      </c>
      <c r="AD5467" s="2" t="s">
        <v>6921</v>
      </c>
    </row>
    <row r="5468" spans="1:30" hidden="1" x14ac:dyDescent="0.25">
      <c r="A5468" s="2">
        <v>22</v>
      </c>
      <c r="B5468" t="s">
        <v>6938</v>
      </c>
      <c r="C5468">
        <v>16</v>
      </c>
      <c r="D5468">
        <v>105</v>
      </c>
      <c r="E5468">
        <v>395</v>
      </c>
      <c r="F5468" t="s">
        <v>2785</v>
      </c>
      <c r="G5468" s="2" t="s">
        <v>485</v>
      </c>
      <c r="H5468">
        <v>5</v>
      </c>
      <c r="I5468">
        <v>24.54</v>
      </c>
      <c r="J5468" s="2" t="s">
        <v>502</v>
      </c>
      <c r="K5468" s="2" t="s">
        <v>74</v>
      </c>
      <c r="M5468" t="s">
        <v>7090</v>
      </c>
      <c r="O5468" s="2" t="s">
        <v>128</v>
      </c>
      <c r="P5468" s="19" t="s">
        <v>6895</v>
      </c>
      <c r="Q5468" s="19" t="s">
        <v>26</v>
      </c>
      <c r="S5468" s="19" t="s">
        <v>129</v>
      </c>
      <c r="W5468" s="20">
        <v>45</v>
      </c>
      <c r="X5468" s="65" t="s">
        <v>7103</v>
      </c>
      <c r="Z5468" t="s">
        <v>4950</v>
      </c>
      <c r="AB5468" t="s">
        <v>119</v>
      </c>
      <c r="AC5468" t="s">
        <v>6941</v>
      </c>
      <c r="AD5468" s="2" t="s">
        <v>6942</v>
      </c>
    </row>
    <row r="5469" spans="1:30" hidden="1" x14ac:dyDescent="0.25">
      <c r="A5469" s="2">
        <v>23</v>
      </c>
      <c r="B5469" t="s">
        <v>6943</v>
      </c>
      <c r="C5469">
        <v>20</v>
      </c>
      <c r="D5469">
        <v>500</v>
      </c>
      <c r="E5469">
        <v>617</v>
      </c>
      <c r="F5469" t="s">
        <v>114</v>
      </c>
      <c r="G5469" s="2" t="s">
        <v>485</v>
      </c>
      <c r="H5469">
        <v>2</v>
      </c>
      <c r="I5469">
        <v>77.260000000000005</v>
      </c>
      <c r="J5469" s="2" t="s">
        <v>502</v>
      </c>
      <c r="K5469" s="2" t="s">
        <v>74</v>
      </c>
      <c r="M5469" t="s">
        <v>7090</v>
      </c>
      <c r="P5469" s="19" t="s">
        <v>6895</v>
      </c>
      <c r="Q5469" s="19" t="s">
        <v>27</v>
      </c>
      <c r="R5469" s="19" t="s">
        <v>129</v>
      </c>
      <c r="W5469" s="20">
        <v>45</v>
      </c>
      <c r="X5469" s="65" t="s">
        <v>7103</v>
      </c>
      <c r="Z5469" t="s">
        <v>4950</v>
      </c>
      <c r="AB5469" t="s">
        <v>119</v>
      </c>
      <c r="AC5469" t="s">
        <v>6945</v>
      </c>
      <c r="AD5469" s="2" t="s">
        <v>121</v>
      </c>
    </row>
    <row r="5470" spans="1:30" hidden="1" x14ac:dyDescent="0.25">
      <c r="A5470" s="2">
        <v>24</v>
      </c>
      <c r="B5470" t="s">
        <v>6946</v>
      </c>
      <c r="C5470">
        <v>20</v>
      </c>
      <c r="D5470">
        <v>500</v>
      </c>
      <c r="E5470">
        <v>791</v>
      </c>
      <c r="F5470" t="s">
        <v>114</v>
      </c>
      <c r="G5470" s="2" t="s">
        <v>485</v>
      </c>
      <c r="H5470">
        <v>1</v>
      </c>
      <c r="I5470">
        <v>56.48</v>
      </c>
      <c r="J5470" s="2" t="s">
        <v>502</v>
      </c>
      <c r="K5470" s="2" t="s">
        <v>74</v>
      </c>
      <c r="M5470" t="s">
        <v>7090</v>
      </c>
      <c r="P5470" s="19" t="s">
        <v>6895</v>
      </c>
      <c r="Q5470" s="19" t="s">
        <v>27</v>
      </c>
      <c r="R5470" s="19" t="s">
        <v>129</v>
      </c>
      <c r="W5470" s="20">
        <v>45</v>
      </c>
      <c r="X5470" s="65" t="s">
        <v>7103</v>
      </c>
      <c r="Z5470" t="s">
        <v>4950</v>
      </c>
      <c r="AB5470" t="s">
        <v>119</v>
      </c>
      <c r="AC5470" t="s">
        <v>6945</v>
      </c>
      <c r="AD5470" s="2" t="s">
        <v>121</v>
      </c>
    </row>
    <row r="5471" spans="1:30" hidden="1" x14ac:dyDescent="0.25">
      <c r="A5471" s="2">
        <v>25</v>
      </c>
      <c r="B5471" t="s">
        <v>6948</v>
      </c>
      <c r="C5471">
        <v>20</v>
      </c>
      <c r="D5471">
        <v>500</v>
      </c>
      <c r="E5471">
        <v>1150</v>
      </c>
      <c r="F5471" t="s">
        <v>114</v>
      </c>
      <c r="G5471" s="2" t="s">
        <v>485</v>
      </c>
      <c r="H5471">
        <v>1</v>
      </c>
      <c r="I5471">
        <v>90.28</v>
      </c>
      <c r="J5471" s="2" t="s">
        <v>502</v>
      </c>
      <c r="K5471" s="2" t="s">
        <v>74</v>
      </c>
      <c r="M5471" t="s">
        <v>7090</v>
      </c>
      <c r="P5471" s="19" t="s">
        <v>6895</v>
      </c>
      <c r="Q5471" s="19" t="s">
        <v>27</v>
      </c>
      <c r="R5471" s="19" t="s">
        <v>129</v>
      </c>
      <c r="W5471" s="20">
        <v>45</v>
      </c>
      <c r="X5471" s="65" t="s">
        <v>7103</v>
      </c>
      <c r="Z5471" t="s">
        <v>4950</v>
      </c>
      <c r="AB5471" t="s">
        <v>119</v>
      </c>
      <c r="AC5471" t="s">
        <v>6945</v>
      </c>
      <c r="AD5471" s="2" t="s">
        <v>121</v>
      </c>
    </row>
    <row r="5472" spans="1:30" hidden="1" x14ac:dyDescent="0.25">
      <c r="A5472" s="2">
        <v>26</v>
      </c>
      <c r="B5472" t="s">
        <v>6950</v>
      </c>
      <c r="C5472">
        <v>20</v>
      </c>
      <c r="D5472">
        <v>500</v>
      </c>
      <c r="E5472">
        <v>768</v>
      </c>
      <c r="F5472" t="s">
        <v>114</v>
      </c>
      <c r="G5472" s="2" t="s">
        <v>485</v>
      </c>
      <c r="H5472">
        <v>1</v>
      </c>
      <c r="I5472">
        <v>50.47</v>
      </c>
      <c r="J5472" s="2" t="s">
        <v>502</v>
      </c>
      <c r="K5472" s="2" t="s">
        <v>74</v>
      </c>
      <c r="M5472" t="s">
        <v>7090</v>
      </c>
      <c r="P5472" s="19" t="s">
        <v>6895</v>
      </c>
      <c r="Q5472" s="19" t="s">
        <v>27</v>
      </c>
      <c r="R5472" s="19" t="s">
        <v>129</v>
      </c>
      <c r="W5472" s="20">
        <v>45</v>
      </c>
      <c r="X5472" s="65" t="s">
        <v>7103</v>
      </c>
      <c r="Z5472" t="s">
        <v>4950</v>
      </c>
      <c r="AB5472" t="s">
        <v>119</v>
      </c>
      <c r="AC5472" t="s">
        <v>6945</v>
      </c>
      <c r="AD5472" s="2" t="s">
        <v>121</v>
      </c>
    </row>
    <row r="5473" spans="1:30" hidden="1" x14ac:dyDescent="0.25">
      <c r="A5473" s="2">
        <v>27</v>
      </c>
      <c r="B5473" t="s">
        <v>6952</v>
      </c>
      <c r="C5473">
        <v>20</v>
      </c>
      <c r="D5473">
        <v>500</v>
      </c>
      <c r="E5473">
        <v>764</v>
      </c>
      <c r="F5473" t="s">
        <v>114</v>
      </c>
      <c r="G5473" s="2" t="s">
        <v>485</v>
      </c>
      <c r="H5473">
        <v>1</v>
      </c>
      <c r="I5473">
        <v>50.18</v>
      </c>
      <c r="J5473" s="2" t="s">
        <v>502</v>
      </c>
      <c r="K5473" s="2" t="s">
        <v>74</v>
      </c>
      <c r="M5473" t="s">
        <v>7090</v>
      </c>
      <c r="P5473" s="19" t="s">
        <v>6895</v>
      </c>
      <c r="Q5473" s="19" t="s">
        <v>27</v>
      </c>
      <c r="R5473" s="19" t="s">
        <v>129</v>
      </c>
      <c r="W5473" s="20">
        <v>45</v>
      </c>
      <c r="X5473" s="65" t="s">
        <v>7103</v>
      </c>
      <c r="Z5473" t="s">
        <v>4950</v>
      </c>
      <c r="AB5473" t="s">
        <v>119</v>
      </c>
      <c r="AC5473" t="s">
        <v>6945</v>
      </c>
      <c r="AD5473" s="2" t="s">
        <v>121</v>
      </c>
    </row>
    <row r="5474" spans="1:30" hidden="1" x14ac:dyDescent="0.25">
      <c r="A5474" s="2">
        <v>28</v>
      </c>
      <c r="B5474" t="s">
        <v>6954</v>
      </c>
      <c r="C5474">
        <v>20</v>
      </c>
      <c r="D5474">
        <v>588</v>
      </c>
      <c r="E5474">
        <v>1310</v>
      </c>
      <c r="F5474" t="s">
        <v>114</v>
      </c>
      <c r="G5474" s="2" t="s">
        <v>485</v>
      </c>
      <c r="H5474">
        <v>3</v>
      </c>
      <c r="I5474">
        <v>361.62</v>
      </c>
      <c r="J5474" s="2" t="s">
        <v>502</v>
      </c>
      <c r="K5474" s="2" t="s">
        <v>74</v>
      </c>
      <c r="M5474" t="s">
        <v>7090</v>
      </c>
      <c r="P5474" s="19" t="s">
        <v>6895</v>
      </c>
      <c r="Q5474" s="19" t="s">
        <v>25</v>
      </c>
      <c r="R5474" s="19" t="s">
        <v>129</v>
      </c>
      <c r="W5474" s="20">
        <v>45</v>
      </c>
      <c r="X5474" s="65" t="s">
        <v>7103</v>
      </c>
      <c r="Z5474" t="s">
        <v>4950</v>
      </c>
      <c r="AB5474" t="s">
        <v>119</v>
      </c>
      <c r="AC5474" t="s">
        <v>6945</v>
      </c>
      <c r="AD5474" s="2" t="s">
        <v>121</v>
      </c>
    </row>
    <row r="5475" spans="1:30" hidden="1" x14ac:dyDescent="0.25">
      <c r="A5475" s="2">
        <v>29</v>
      </c>
      <c r="B5475" t="s">
        <v>6956</v>
      </c>
      <c r="C5475">
        <v>20</v>
      </c>
      <c r="D5475">
        <v>83</v>
      </c>
      <c r="E5475">
        <v>180</v>
      </c>
      <c r="F5475" t="s">
        <v>114</v>
      </c>
      <c r="G5475" s="2" t="s">
        <v>485</v>
      </c>
      <c r="H5475">
        <v>22</v>
      </c>
      <c r="I5475">
        <v>32.770000000000003</v>
      </c>
      <c r="J5475" s="2" t="s">
        <v>502</v>
      </c>
      <c r="K5475" s="2" t="s">
        <v>74</v>
      </c>
      <c r="M5475" t="s">
        <v>7090</v>
      </c>
      <c r="P5475" s="19" t="s">
        <v>6895</v>
      </c>
      <c r="Q5475" s="19" t="s">
        <v>25</v>
      </c>
      <c r="R5475" s="19" t="s">
        <v>129</v>
      </c>
      <c r="W5475" s="20">
        <v>45</v>
      </c>
      <c r="X5475" s="65" t="s">
        <v>7103</v>
      </c>
      <c r="Z5475" t="s">
        <v>4950</v>
      </c>
      <c r="AB5475" t="s">
        <v>119</v>
      </c>
      <c r="AC5475" t="s">
        <v>6945</v>
      </c>
      <c r="AD5475" s="2" t="s">
        <v>121</v>
      </c>
    </row>
    <row r="5476" spans="1:30" hidden="1" x14ac:dyDescent="0.25">
      <c r="A5476" s="2">
        <v>30</v>
      </c>
      <c r="B5476" t="s">
        <v>6958</v>
      </c>
      <c r="C5476">
        <v>20</v>
      </c>
      <c r="D5476">
        <v>440</v>
      </c>
      <c r="E5476">
        <v>1110</v>
      </c>
      <c r="F5476" t="s">
        <v>114</v>
      </c>
      <c r="G5476" s="2" t="s">
        <v>485</v>
      </c>
      <c r="H5476">
        <v>2</v>
      </c>
      <c r="I5476">
        <v>152.57</v>
      </c>
      <c r="J5476" s="2" t="s">
        <v>502</v>
      </c>
      <c r="K5476" s="2" t="s">
        <v>74</v>
      </c>
      <c r="M5476" t="s">
        <v>7090</v>
      </c>
      <c r="P5476" s="19" t="s">
        <v>6895</v>
      </c>
      <c r="Q5476" s="19" t="s">
        <v>25</v>
      </c>
      <c r="R5476" s="19" t="s">
        <v>129</v>
      </c>
      <c r="W5476" s="20">
        <v>45</v>
      </c>
      <c r="X5476" s="65" t="s">
        <v>7103</v>
      </c>
      <c r="Z5476" t="s">
        <v>4950</v>
      </c>
      <c r="AB5476" t="s">
        <v>119</v>
      </c>
      <c r="AC5476" t="s">
        <v>6945</v>
      </c>
      <c r="AD5476" s="2" t="s">
        <v>121</v>
      </c>
    </row>
    <row r="5477" spans="1:30" hidden="1" x14ac:dyDescent="0.25">
      <c r="A5477" s="2">
        <v>31</v>
      </c>
      <c r="B5477" t="s">
        <v>6960</v>
      </c>
      <c r="C5477">
        <v>20</v>
      </c>
      <c r="D5477">
        <v>690</v>
      </c>
      <c r="E5477">
        <v>2471</v>
      </c>
      <c r="F5477" t="s">
        <v>114</v>
      </c>
      <c r="G5477" s="2" t="s">
        <v>485</v>
      </c>
      <c r="H5477">
        <v>1</v>
      </c>
      <c r="I5477">
        <v>256.45999999999998</v>
      </c>
      <c r="J5477" s="2" t="s">
        <v>502</v>
      </c>
      <c r="K5477" s="2" t="s">
        <v>74</v>
      </c>
      <c r="M5477" t="s">
        <v>7090</v>
      </c>
      <c r="O5477" s="2" t="s">
        <v>128</v>
      </c>
      <c r="P5477" s="19" t="s">
        <v>6895</v>
      </c>
      <c r="Q5477" s="19" t="s">
        <v>27</v>
      </c>
      <c r="R5477" s="19" t="s">
        <v>129</v>
      </c>
      <c r="V5477" s="19" t="s">
        <v>129</v>
      </c>
      <c r="W5477" s="20">
        <v>45</v>
      </c>
      <c r="X5477" s="65" t="s">
        <v>7103</v>
      </c>
      <c r="Z5477" t="s">
        <v>4950</v>
      </c>
      <c r="AB5477" t="s">
        <v>119</v>
      </c>
      <c r="AC5477" t="s">
        <v>6945</v>
      </c>
      <c r="AD5477" s="2" t="s">
        <v>121</v>
      </c>
    </row>
    <row r="5478" spans="1:30" hidden="1" x14ac:dyDescent="0.25">
      <c r="A5478" s="2">
        <v>32</v>
      </c>
      <c r="B5478" t="s">
        <v>6962</v>
      </c>
      <c r="C5478">
        <v>20</v>
      </c>
      <c r="D5478">
        <v>588</v>
      </c>
      <c r="E5478">
        <v>1338</v>
      </c>
      <c r="F5478" t="s">
        <v>114</v>
      </c>
      <c r="G5478" s="2" t="s">
        <v>485</v>
      </c>
      <c r="H5478">
        <v>1</v>
      </c>
      <c r="I5478">
        <v>123.13</v>
      </c>
      <c r="J5478" s="2" t="s">
        <v>502</v>
      </c>
      <c r="K5478" s="2" t="s">
        <v>74</v>
      </c>
      <c r="M5478" t="s">
        <v>7090</v>
      </c>
      <c r="P5478" s="19" t="s">
        <v>6895</v>
      </c>
      <c r="Q5478" s="19" t="s">
        <v>25</v>
      </c>
      <c r="S5478" s="19" t="s">
        <v>129</v>
      </c>
      <c r="W5478" s="20">
        <v>45</v>
      </c>
      <c r="X5478" s="65" t="s">
        <v>7103</v>
      </c>
      <c r="Z5478" t="s">
        <v>4950</v>
      </c>
      <c r="AB5478" t="s">
        <v>119</v>
      </c>
      <c r="AC5478" t="s">
        <v>6965</v>
      </c>
      <c r="AD5478" s="2" t="s">
        <v>6966</v>
      </c>
    </row>
    <row r="5479" spans="1:30" hidden="1" x14ac:dyDescent="0.25">
      <c r="A5479" s="2">
        <v>33</v>
      </c>
      <c r="B5479" t="s">
        <v>6954</v>
      </c>
      <c r="C5479">
        <v>20</v>
      </c>
      <c r="D5479">
        <v>588</v>
      </c>
      <c r="E5479">
        <v>1310</v>
      </c>
      <c r="F5479" t="s">
        <v>114</v>
      </c>
      <c r="G5479" s="2" t="s">
        <v>485</v>
      </c>
      <c r="H5479">
        <v>1</v>
      </c>
      <c r="I5479">
        <v>120.54</v>
      </c>
      <c r="J5479" s="2" t="s">
        <v>502</v>
      </c>
      <c r="K5479" s="2" t="s">
        <v>74</v>
      </c>
      <c r="M5479" t="s">
        <v>7090</v>
      </c>
      <c r="P5479" s="19" t="s">
        <v>6895</v>
      </c>
      <c r="Q5479" s="19" t="s">
        <v>25</v>
      </c>
      <c r="S5479" s="19" t="s">
        <v>129</v>
      </c>
      <c r="W5479" s="20">
        <v>45</v>
      </c>
      <c r="X5479" s="65" t="s">
        <v>7103</v>
      </c>
      <c r="Z5479" t="s">
        <v>4950</v>
      </c>
      <c r="AB5479" t="s">
        <v>119</v>
      </c>
      <c r="AC5479" t="s">
        <v>6965</v>
      </c>
      <c r="AD5479" s="2" t="s">
        <v>6966</v>
      </c>
    </row>
    <row r="5480" spans="1:30" hidden="1" x14ac:dyDescent="0.25">
      <c r="A5480" s="2">
        <v>34</v>
      </c>
      <c r="B5480" t="s">
        <v>6962</v>
      </c>
      <c r="C5480">
        <v>20</v>
      </c>
      <c r="D5480">
        <v>588</v>
      </c>
      <c r="E5480">
        <v>1338</v>
      </c>
      <c r="F5480" t="s">
        <v>114</v>
      </c>
      <c r="G5480" s="2" t="s">
        <v>485</v>
      </c>
      <c r="H5480">
        <v>1</v>
      </c>
      <c r="I5480">
        <v>123.13</v>
      </c>
      <c r="J5480" s="2" t="s">
        <v>502</v>
      </c>
      <c r="K5480" s="2" t="s">
        <v>74</v>
      </c>
      <c r="M5480" t="s">
        <v>7090</v>
      </c>
      <c r="P5480" s="19" t="s">
        <v>6895</v>
      </c>
      <c r="Q5480" s="19" t="s">
        <v>25</v>
      </c>
      <c r="S5480" s="19" t="s">
        <v>129</v>
      </c>
      <c r="W5480" s="20">
        <v>45</v>
      </c>
      <c r="X5480" s="65" t="s">
        <v>7103</v>
      </c>
      <c r="Z5480" t="s">
        <v>4950</v>
      </c>
      <c r="AB5480" t="s">
        <v>119</v>
      </c>
      <c r="AC5480" t="s">
        <v>6968</v>
      </c>
      <c r="AD5480" s="2" t="s">
        <v>6969</v>
      </c>
    </row>
    <row r="5481" spans="1:30" hidden="1" x14ac:dyDescent="0.25">
      <c r="A5481" s="2">
        <v>35</v>
      </c>
      <c r="B5481" t="s">
        <v>6970</v>
      </c>
      <c r="C5481">
        <v>20</v>
      </c>
      <c r="D5481">
        <v>150</v>
      </c>
      <c r="E5481">
        <v>150</v>
      </c>
      <c r="F5481" t="s">
        <v>114</v>
      </c>
      <c r="G5481" s="2" t="s">
        <v>485</v>
      </c>
      <c r="H5481">
        <v>2</v>
      </c>
      <c r="I5481">
        <v>4.5199999999999996</v>
      </c>
      <c r="J5481" s="2" t="s">
        <v>502</v>
      </c>
      <c r="K5481" s="2" t="s">
        <v>74</v>
      </c>
      <c r="M5481" t="s">
        <v>7090</v>
      </c>
      <c r="P5481" s="19" t="s">
        <v>6895</v>
      </c>
      <c r="Q5481" s="19" t="s">
        <v>25</v>
      </c>
      <c r="S5481" s="19" t="s">
        <v>129</v>
      </c>
      <c r="W5481" s="20">
        <v>45</v>
      </c>
      <c r="X5481" s="65" t="s">
        <v>7103</v>
      </c>
      <c r="Z5481" t="s">
        <v>4950</v>
      </c>
      <c r="AB5481" t="s">
        <v>119</v>
      </c>
      <c r="AC5481" t="s">
        <v>6968</v>
      </c>
      <c r="AD5481" s="2" t="s">
        <v>6969</v>
      </c>
    </row>
    <row r="5482" spans="1:30" hidden="1" x14ac:dyDescent="0.25">
      <c r="A5482" s="2">
        <v>36</v>
      </c>
      <c r="B5482" t="s">
        <v>6956</v>
      </c>
      <c r="C5482">
        <v>20</v>
      </c>
      <c r="D5482">
        <v>83</v>
      </c>
      <c r="E5482">
        <v>180</v>
      </c>
      <c r="F5482" t="s">
        <v>114</v>
      </c>
      <c r="G5482" s="2" t="s">
        <v>485</v>
      </c>
      <c r="H5482">
        <v>8</v>
      </c>
      <c r="I5482">
        <v>11.92</v>
      </c>
      <c r="J5482" s="2" t="s">
        <v>502</v>
      </c>
      <c r="K5482" s="2" t="s">
        <v>74</v>
      </c>
      <c r="M5482" t="s">
        <v>7090</v>
      </c>
      <c r="P5482" s="19" t="s">
        <v>6895</v>
      </c>
      <c r="Q5482" s="19" t="s">
        <v>25</v>
      </c>
      <c r="S5482" s="19" t="s">
        <v>129</v>
      </c>
      <c r="W5482" s="20">
        <v>45</v>
      </c>
      <c r="X5482" s="65" t="s">
        <v>7103</v>
      </c>
      <c r="Z5482" t="s">
        <v>4950</v>
      </c>
      <c r="AB5482" t="s">
        <v>119</v>
      </c>
      <c r="AC5482" t="s">
        <v>6968</v>
      </c>
      <c r="AD5482" s="2" t="s">
        <v>6969</v>
      </c>
    </row>
    <row r="5483" spans="1:30" hidden="1" x14ac:dyDescent="0.25">
      <c r="A5483" s="2">
        <v>37</v>
      </c>
      <c r="B5483" t="s">
        <v>6958</v>
      </c>
      <c r="C5483">
        <v>20</v>
      </c>
      <c r="D5483">
        <v>440</v>
      </c>
      <c r="E5483">
        <v>1110</v>
      </c>
      <c r="F5483" t="s">
        <v>114</v>
      </c>
      <c r="G5483" s="2" t="s">
        <v>485</v>
      </c>
      <c r="H5483">
        <v>3</v>
      </c>
      <c r="I5483">
        <v>228.85</v>
      </c>
      <c r="J5483" s="2" t="s">
        <v>502</v>
      </c>
      <c r="K5483" s="2" t="s">
        <v>74</v>
      </c>
      <c r="M5483" t="s">
        <v>7090</v>
      </c>
      <c r="P5483" s="19" t="s">
        <v>6895</v>
      </c>
      <c r="Q5483" s="19" t="s">
        <v>25</v>
      </c>
      <c r="S5483" s="19" t="s">
        <v>129</v>
      </c>
      <c r="W5483" s="20">
        <v>45</v>
      </c>
      <c r="X5483" s="65" t="s">
        <v>7103</v>
      </c>
      <c r="Z5483" t="s">
        <v>4950</v>
      </c>
      <c r="AB5483" t="s">
        <v>119</v>
      </c>
      <c r="AC5483" t="s">
        <v>6973</v>
      </c>
      <c r="AD5483" s="2" t="s">
        <v>3165</v>
      </c>
    </row>
    <row r="5484" spans="1:30" hidden="1" x14ac:dyDescent="0.25">
      <c r="A5484" s="2">
        <v>38</v>
      </c>
      <c r="B5484" t="s">
        <v>6974</v>
      </c>
      <c r="C5484">
        <v>25</v>
      </c>
      <c r="D5484">
        <v>50</v>
      </c>
      <c r="E5484">
        <v>6248</v>
      </c>
      <c r="F5484" t="s">
        <v>114</v>
      </c>
      <c r="G5484" s="2" t="s">
        <v>485</v>
      </c>
      <c r="H5484">
        <v>3</v>
      </c>
      <c r="I5484">
        <v>183.91</v>
      </c>
      <c r="J5484" s="2" t="s">
        <v>502</v>
      </c>
      <c r="K5484" s="2" t="s">
        <v>74</v>
      </c>
      <c r="M5484" t="s">
        <v>7090</v>
      </c>
      <c r="P5484" s="19" t="s">
        <v>6895</v>
      </c>
      <c r="S5484" s="19" t="s">
        <v>129</v>
      </c>
      <c r="W5484" s="20">
        <v>45</v>
      </c>
      <c r="X5484" s="65" t="s">
        <v>7103</v>
      </c>
      <c r="Z5484" t="s">
        <v>4950</v>
      </c>
      <c r="AB5484" t="s">
        <v>119</v>
      </c>
      <c r="AC5484" t="s">
        <v>6977</v>
      </c>
      <c r="AD5484" s="2" t="s">
        <v>6978</v>
      </c>
    </row>
    <row r="5485" spans="1:30" hidden="1" x14ac:dyDescent="0.25">
      <c r="A5485" s="2">
        <v>39</v>
      </c>
      <c r="B5485" t="s">
        <v>6979</v>
      </c>
      <c r="C5485">
        <v>25</v>
      </c>
      <c r="D5485">
        <v>25</v>
      </c>
      <c r="E5485">
        <v>6248</v>
      </c>
      <c r="F5485" t="s">
        <v>114</v>
      </c>
      <c r="G5485" s="2" t="s">
        <v>485</v>
      </c>
      <c r="H5485">
        <v>6</v>
      </c>
      <c r="I5485">
        <v>183.91</v>
      </c>
      <c r="J5485" s="2" t="s">
        <v>502</v>
      </c>
      <c r="K5485" s="2" t="s">
        <v>74</v>
      </c>
      <c r="M5485" t="s">
        <v>7090</v>
      </c>
      <c r="P5485" s="19" t="s">
        <v>6895</v>
      </c>
      <c r="S5485" s="19" t="s">
        <v>129</v>
      </c>
      <c r="W5485" s="20">
        <v>45</v>
      </c>
      <c r="X5485" s="65" t="s">
        <v>7103</v>
      </c>
      <c r="Z5485" t="s">
        <v>4950</v>
      </c>
      <c r="AB5485" t="s">
        <v>119</v>
      </c>
      <c r="AC5485" t="s">
        <v>6977</v>
      </c>
      <c r="AD5485" s="2" t="s">
        <v>6978</v>
      </c>
    </row>
    <row r="5486" spans="1:30" hidden="1" x14ac:dyDescent="0.25">
      <c r="A5486" s="2">
        <v>40</v>
      </c>
      <c r="B5486" t="s">
        <v>6981</v>
      </c>
      <c r="C5486">
        <v>25</v>
      </c>
      <c r="D5486">
        <v>25</v>
      </c>
      <c r="E5486">
        <v>5752</v>
      </c>
      <c r="F5486" t="s">
        <v>114</v>
      </c>
      <c r="G5486" s="2" t="s">
        <v>485</v>
      </c>
      <c r="H5486">
        <v>6</v>
      </c>
      <c r="I5486">
        <v>169.34</v>
      </c>
      <c r="J5486" s="2" t="s">
        <v>502</v>
      </c>
      <c r="K5486" s="2" t="s">
        <v>74</v>
      </c>
      <c r="M5486" t="s">
        <v>7090</v>
      </c>
      <c r="P5486" s="19" t="s">
        <v>6895</v>
      </c>
      <c r="S5486" s="19" t="s">
        <v>129</v>
      </c>
      <c r="W5486" s="20">
        <v>45</v>
      </c>
      <c r="X5486" s="65" t="s">
        <v>7103</v>
      </c>
      <c r="Z5486" t="s">
        <v>4950</v>
      </c>
      <c r="AB5486" t="s">
        <v>119</v>
      </c>
      <c r="AC5486" t="s">
        <v>6977</v>
      </c>
      <c r="AD5486" s="2" t="s">
        <v>6978</v>
      </c>
    </row>
    <row r="5487" spans="1:30" hidden="1" x14ac:dyDescent="0.25">
      <c r="A5487" s="2">
        <v>41</v>
      </c>
      <c r="B5487" t="s">
        <v>6983</v>
      </c>
      <c r="C5487">
        <v>25</v>
      </c>
      <c r="D5487">
        <v>50</v>
      </c>
      <c r="E5487">
        <v>5752</v>
      </c>
      <c r="F5487" t="s">
        <v>114</v>
      </c>
      <c r="G5487" s="2" t="s">
        <v>485</v>
      </c>
      <c r="H5487">
        <v>3</v>
      </c>
      <c r="I5487">
        <v>169.34</v>
      </c>
      <c r="J5487" s="2" t="s">
        <v>502</v>
      </c>
      <c r="K5487" s="2" t="s">
        <v>74</v>
      </c>
      <c r="M5487" t="s">
        <v>7090</v>
      </c>
      <c r="P5487" s="19" t="s">
        <v>6895</v>
      </c>
      <c r="S5487" s="19" t="s">
        <v>129</v>
      </c>
      <c r="W5487" s="20">
        <v>45</v>
      </c>
      <c r="X5487" s="65" t="s">
        <v>7103</v>
      </c>
      <c r="Z5487" t="s">
        <v>4950</v>
      </c>
      <c r="AB5487" t="s">
        <v>119</v>
      </c>
      <c r="AC5487" t="s">
        <v>6977</v>
      </c>
      <c r="AD5487" s="2" t="s">
        <v>6978</v>
      </c>
    </row>
    <row r="5488" spans="1:30" hidden="1" x14ac:dyDescent="0.25">
      <c r="A5488" s="2">
        <v>42</v>
      </c>
      <c r="B5488" t="s">
        <v>6985</v>
      </c>
      <c r="C5488">
        <v>30</v>
      </c>
      <c r="D5488">
        <v>750</v>
      </c>
      <c r="E5488">
        <v>1571</v>
      </c>
      <c r="F5488" t="s">
        <v>114</v>
      </c>
      <c r="G5488" s="2" t="s">
        <v>485</v>
      </c>
      <c r="H5488">
        <v>2</v>
      </c>
      <c r="I5488">
        <v>546.9</v>
      </c>
      <c r="J5488" s="2" t="s">
        <v>502</v>
      </c>
      <c r="K5488" s="2" t="s">
        <v>74</v>
      </c>
      <c r="M5488" t="s">
        <v>7090</v>
      </c>
      <c r="O5488" s="2" t="s">
        <v>128</v>
      </c>
      <c r="P5488" s="19" t="s">
        <v>6895</v>
      </c>
      <c r="Q5488" s="19" t="s">
        <v>27</v>
      </c>
      <c r="R5488" s="19" t="s">
        <v>129</v>
      </c>
      <c r="W5488" s="20">
        <v>45</v>
      </c>
      <c r="X5488" s="65" t="s">
        <v>7103</v>
      </c>
      <c r="Z5488" t="s">
        <v>4950</v>
      </c>
      <c r="AB5488" t="s">
        <v>119</v>
      </c>
      <c r="AC5488" t="s">
        <v>6987</v>
      </c>
      <c r="AD5488" s="2" t="s">
        <v>121</v>
      </c>
    </row>
    <row r="5489" spans="1:30" hidden="1" x14ac:dyDescent="0.25">
      <c r="A5489" s="2">
        <v>43</v>
      </c>
      <c r="B5489" t="s">
        <v>6988</v>
      </c>
      <c r="C5489">
        <v>30</v>
      </c>
      <c r="D5489">
        <v>440</v>
      </c>
      <c r="E5489">
        <v>1472</v>
      </c>
      <c r="F5489" t="s">
        <v>114</v>
      </c>
      <c r="G5489" s="2" t="s">
        <v>485</v>
      </c>
      <c r="H5489">
        <v>2</v>
      </c>
      <c r="I5489">
        <v>301.58999999999997</v>
      </c>
      <c r="J5489" s="2" t="s">
        <v>502</v>
      </c>
      <c r="K5489" s="2" t="s">
        <v>74</v>
      </c>
      <c r="M5489" t="s">
        <v>7090</v>
      </c>
      <c r="P5489" s="19" t="s">
        <v>6895</v>
      </c>
      <c r="Q5489" s="19" t="s">
        <v>27</v>
      </c>
      <c r="R5489" s="19" t="s">
        <v>129</v>
      </c>
      <c r="W5489" s="20">
        <v>45</v>
      </c>
      <c r="X5489" s="65" t="s">
        <v>7103</v>
      </c>
      <c r="Z5489" t="s">
        <v>4950</v>
      </c>
      <c r="AB5489" t="s">
        <v>119</v>
      </c>
      <c r="AC5489" t="s">
        <v>6987</v>
      </c>
      <c r="AD5489" s="2" t="s">
        <v>121</v>
      </c>
    </row>
    <row r="5490" spans="1:30" hidden="1" x14ac:dyDescent="0.25">
      <c r="A5490" s="2">
        <v>44</v>
      </c>
      <c r="B5490" t="s">
        <v>6990</v>
      </c>
      <c r="C5490">
        <v>30</v>
      </c>
      <c r="D5490">
        <v>440</v>
      </c>
      <c r="E5490">
        <v>684</v>
      </c>
      <c r="F5490" t="s">
        <v>114</v>
      </c>
      <c r="G5490" s="2" t="s">
        <v>485</v>
      </c>
      <c r="H5490">
        <v>2</v>
      </c>
      <c r="I5490">
        <v>140.13999999999999</v>
      </c>
      <c r="J5490" s="2" t="s">
        <v>502</v>
      </c>
      <c r="K5490" s="2" t="s">
        <v>74</v>
      </c>
      <c r="M5490" t="s">
        <v>7090</v>
      </c>
      <c r="P5490" s="19" t="s">
        <v>6895</v>
      </c>
      <c r="Q5490" s="19" t="s">
        <v>27</v>
      </c>
      <c r="R5490" s="19" t="s">
        <v>129</v>
      </c>
      <c r="W5490" s="20">
        <v>45</v>
      </c>
      <c r="X5490" s="65" t="s">
        <v>7103</v>
      </c>
      <c r="Z5490" t="s">
        <v>4950</v>
      </c>
      <c r="AB5490" t="s">
        <v>119</v>
      </c>
      <c r="AC5490" t="s">
        <v>6987</v>
      </c>
      <c r="AD5490" s="2" t="s">
        <v>121</v>
      </c>
    </row>
    <row r="5491" spans="1:30" hidden="1" x14ac:dyDescent="0.25">
      <c r="A5491" s="2">
        <v>45</v>
      </c>
      <c r="B5491" t="s">
        <v>6992</v>
      </c>
      <c r="C5491">
        <v>30</v>
      </c>
      <c r="D5491">
        <v>440</v>
      </c>
      <c r="E5491">
        <v>1272</v>
      </c>
      <c r="F5491" t="s">
        <v>114</v>
      </c>
      <c r="G5491" s="2" t="s">
        <v>485</v>
      </c>
      <c r="H5491">
        <v>2</v>
      </c>
      <c r="I5491">
        <v>260.61</v>
      </c>
      <c r="J5491" s="2" t="s">
        <v>502</v>
      </c>
      <c r="K5491" s="2" t="s">
        <v>74</v>
      </c>
      <c r="M5491" t="s">
        <v>7090</v>
      </c>
      <c r="P5491" s="19" t="s">
        <v>6895</v>
      </c>
      <c r="Q5491" s="19" t="s">
        <v>27</v>
      </c>
      <c r="R5491" s="19" t="s">
        <v>129</v>
      </c>
      <c r="W5491" s="20">
        <v>45</v>
      </c>
      <c r="X5491" s="65" t="s">
        <v>7103</v>
      </c>
      <c r="Z5491" t="s">
        <v>4950</v>
      </c>
      <c r="AB5491" t="s">
        <v>119</v>
      </c>
      <c r="AC5491" t="s">
        <v>6987</v>
      </c>
      <c r="AD5491" s="2" t="s">
        <v>121</v>
      </c>
    </row>
    <row r="5492" spans="1:30" hidden="1" x14ac:dyDescent="0.25">
      <c r="A5492" s="2">
        <v>46</v>
      </c>
      <c r="B5492" t="s">
        <v>6994</v>
      </c>
      <c r="C5492">
        <v>30</v>
      </c>
      <c r="D5492">
        <v>471</v>
      </c>
      <c r="E5492">
        <v>706</v>
      </c>
      <c r="F5492" t="s">
        <v>114</v>
      </c>
      <c r="G5492" s="2" t="s">
        <v>485</v>
      </c>
      <c r="H5492">
        <v>1</v>
      </c>
      <c r="I5492">
        <v>62.35</v>
      </c>
      <c r="J5492" s="2" t="s">
        <v>502</v>
      </c>
      <c r="K5492" s="2" t="s">
        <v>74</v>
      </c>
      <c r="M5492" t="s">
        <v>7090</v>
      </c>
      <c r="O5492" s="2" t="s">
        <v>128</v>
      </c>
      <c r="P5492" s="19" t="s">
        <v>6895</v>
      </c>
      <c r="Q5492" s="19" t="s">
        <v>26</v>
      </c>
      <c r="R5492" s="19" t="s">
        <v>129</v>
      </c>
      <c r="V5492" s="19" t="s">
        <v>129</v>
      </c>
      <c r="W5492" s="20">
        <v>45</v>
      </c>
      <c r="X5492" s="65" t="s">
        <v>7103</v>
      </c>
      <c r="Z5492" t="s">
        <v>4950</v>
      </c>
      <c r="AB5492" t="s">
        <v>119</v>
      </c>
      <c r="AC5492" t="s">
        <v>6987</v>
      </c>
      <c r="AD5492" s="2" t="s">
        <v>121</v>
      </c>
    </row>
    <row r="5493" spans="1:30" hidden="1" x14ac:dyDescent="0.25">
      <c r="A5493" s="2">
        <v>47</v>
      </c>
      <c r="B5493" t="s">
        <v>6996</v>
      </c>
      <c r="C5493">
        <v>30</v>
      </c>
      <c r="D5493">
        <v>472</v>
      </c>
      <c r="E5493">
        <v>702</v>
      </c>
      <c r="F5493" t="s">
        <v>114</v>
      </c>
      <c r="G5493" s="2" t="s">
        <v>485</v>
      </c>
      <c r="H5493">
        <v>1</v>
      </c>
      <c r="I5493">
        <v>62.07</v>
      </c>
      <c r="J5493" s="2" t="s">
        <v>502</v>
      </c>
      <c r="K5493" s="2" t="s">
        <v>74</v>
      </c>
      <c r="M5493" t="s">
        <v>7090</v>
      </c>
      <c r="O5493" s="2" t="s">
        <v>128</v>
      </c>
      <c r="P5493" s="19" t="s">
        <v>6895</v>
      </c>
      <c r="Q5493" s="19" t="s">
        <v>26</v>
      </c>
      <c r="R5493" s="19" t="s">
        <v>129</v>
      </c>
      <c r="V5493" s="19" t="s">
        <v>129</v>
      </c>
      <c r="W5493" s="20">
        <v>45</v>
      </c>
      <c r="X5493" s="65" t="s">
        <v>7103</v>
      </c>
      <c r="Z5493" t="s">
        <v>4950</v>
      </c>
      <c r="AB5493" t="s">
        <v>119</v>
      </c>
      <c r="AC5493" t="s">
        <v>6987</v>
      </c>
      <c r="AD5493" s="2" t="s">
        <v>121</v>
      </c>
    </row>
    <row r="5494" spans="1:30" hidden="1" x14ac:dyDescent="0.25">
      <c r="A5494" s="2">
        <v>48</v>
      </c>
      <c r="B5494" t="s">
        <v>6998</v>
      </c>
      <c r="C5494">
        <v>30</v>
      </c>
      <c r="D5494">
        <v>609</v>
      </c>
      <c r="E5494">
        <v>733</v>
      </c>
      <c r="F5494" t="s">
        <v>114</v>
      </c>
      <c r="G5494" s="2" t="s">
        <v>485</v>
      </c>
      <c r="H5494">
        <v>1</v>
      </c>
      <c r="I5494">
        <v>79.84</v>
      </c>
      <c r="J5494" s="2" t="s">
        <v>502</v>
      </c>
      <c r="K5494" s="2" t="s">
        <v>74</v>
      </c>
      <c r="M5494" t="s">
        <v>7090</v>
      </c>
      <c r="O5494" s="2" t="s">
        <v>128</v>
      </c>
      <c r="P5494" s="19" t="s">
        <v>6895</v>
      </c>
      <c r="Q5494" s="19" t="s">
        <v>26</v>
      </c>
      <c r="R5494" s="19" t="s">
        <v>129</v>
      </c>
      <c r="V5494" s="19" t="s">
        <v>129</v>
      </c>
      <c r="W5494" s="20">
        <v>45</v>
      </c>
      <c r="X5494" s="65" t="s">
        <v>7103</v>
      </c>
      <c r="Z5494" t="s">
        <v>4950</v>
      </c>
      <c r="AB5494" t="s">
        <v>119</v>
      </c>
      <c r="AC5494" t="s">
        <v>6987</v>
      </c>
      <c r="AD5494" s="2" t="s">
        <v>121</v>
      </c>
    </row>
    <row r="5495" spans="1:30" hidden="1" x14ac:dyDescent="0.25">
      <c r="A5495" s="2">
        <v>49</v>
      </c>
      <c r="B5495" t="s">
        <v>7000</v>
      </c>
      <c r="C5495">
        <v>30</v>
      </c>
      <c r="D5495">
        <v>600</v>
      </c>
      <c r="E5495">
        <v>647</v>
      </c>
      <c r="F5495" t="s">
        <v>114</v>
      </c>
      <c r="G5495" s="2" t="s">
        <v>485</v>
      </c>
      <c r="H5495">
        <v>1</v>
      </c>
      <c r="I5495">
        <v>74.53</v>
      </c>
      <c r="J5495" s="2" t="s">
        <v>502</v>
      </c>
      <c r="K5495" s="2" t="s">
        <v>74</v>
      </c>
      <c r="M5495" t="s">
        <v>7090</v>
      </c>
      <c r="O5495" s="2" t="s">
        <v>128</v>
      </c>
      <c r="P5495" s="19" t="s">
        <v>6895</v>
      </c>
      <c r="Q5495" s="19" t="s">
        <v>26</v>
      </c>
      <c r="R5495" s="19" t="s">
        <v>129</v>
      </c>
      <c r="V5495" s="19" t="s">
        <v>129</v>
      </c>
      <c r="W5495" s="20">
        <v>45</v>
      </c>
      <c r="X5495" s="65" t="s">
        <v>7103</v>
      </c>
      <c r="Z5495" t="s">
        <v>4950</v>
      </c>
      <c r="AB5495" t="s">
        <v>119</v>
      </c>
      <c r="AC5495" t="s">
        <v>6987</v>
      </c>
      <c r="AD5495" s="2" t="s">
        <v>121</v>
      </c>
    </row>
    <row r="5496" spans="1:30" hidden="1" x14ac:dyDescent="0.25">
      <c r="A5496" s="2">
        <v>50</v>
      </c>
      <c r="B5496" t="s">
        <v>7002</v>
      </c>
      <c r="C5496">
        <v>30</v>
      </c>
      <c r="D5496">
        <v>609</v>
      </c>
      <c r="E5496">
        <v>741</v>
      </c>
      <c r="F5496" t="s">
        <v>114</v>
      </c>
      <c r="G5496" s="2" t="s">
        <v>485</v>
      </c>
      <c r="H5496">
        <v>1</v>
      </c>
      <c r="I5496">
        <v>80.2</v>
      </c>
      <c r="J5496" s="2" t="s">
        <v>502</v>
      </c>
      <c r="K5496" s="2" t="s">
        <v>74</v>
      </c>
      <c r="M5496" t="s">
        <v>7090</v>
      </c>
      <c r="O5496" s="2" t="s">
        <v>128</v>
      </c>
      <c r="P5496" s="19" t="s">
        <v>6895</v>
      </c>
      <c r="Q5496" s="19" t="s">
        <v>26</v>
      </c>
      <c r="R5496" s="19" t="s">
        <v>129</v>
      </c>
      <c r="V5496" s="19" t="s">
        <v>129</v>
      </c>
      <c r="W5496" s="20">
        <v>45</v>
      </c>
      <c r="X5496" s="65" t="s">
        <v>7103</v>
      </c>
      <c r="Z5496" t="s">
        <v>4950</v>
      </c>
      <c r="AB5496" t="s">
        <v>119</v>
      </c>
      <c r="AC5496" t="s">
        <v>6987</v>
      </c>
      <c r="AD5496" s="2" t="s">
        <v>121</v>
      </c>
    </row>
    <row r="5497" spans="1:30" hidden="1" x14ac:dyDescent="0.25">
      <c r="A5497" s="2">
        <v>51</v>
      </c>
      <c r="B5497" t="s">
        <v>7004</v>
      </c>
      <c r="C5497">
        <v>30</v>
      </c>
      <c r="D5497">
        <v>600</v>
      </c>
      <c r="E5497">
        <v>654</v>
      </c>
      <c r="F5497" t="s">
        <v>114</v>
      </c>
      <c r="G5497" s="2" t="s">
        <v>485</v>
      </c>
      <c r="H5497">
        <v>1</v>
      </c>
      <c r="I5497">
        <v>75.02</v>
      </c>
      <c r="J5497" s="2" t="s">
        <v>502</v>
      </c>
      <c r="K5497" s="2" t="s">
        <v>74</v>
      </c>
      <c r="M5497" t="s">
        <v>7090</v>
      </c>
      <c r="O5497" s="2" t="s">
        <v>128</v>
      </c>
      <c r="P5497" s="19" t="s">
        <v>6895</v>
      </c>
      <c r="Q5497" s="19" t="s">
        <v>26</v>
      </c>
      <c r="R5497" s="19" t="s">
        <v>129</v>
      </c>
      <c r="V5497" s="19" t="s">
        <v>129</v>
      </c>
      <c r="W5497" s="20">
        <v>45</v>
      </c>
      <c r="X5497" s="65" t="s">
        <v>7103</v>
      </c>
      <c r="Z5497" t="s">
        <v>4950</v>
      </c>
      <c r="AB5497" t="s">
        <v>119</v>
      </c>
      <c r="AC5497" t="s">
        <v>6987</v>
      </c>
      <c r="AD5497" s="2" t="s">
        <v>121</v>
      </c>
    </row>
    <row r="5498" spans="1:30" hidden="1" x14ac:dyDescent="0.25">
      <c r="A5498" s="2">
        <v>52</v>
      </c>
      <c r="B5498" t="s">
        <v>7006</v>
      </c>
      <c r="C5498">
        <v>30</v>
      </c>
      <c r="D5498">
        <v>713</v>
      </c>
      <c r="E5498">
        <v>725</v>
      </c>
      <c r="F5498" t="s">
        <v>114</v>
      </c>
      <c r="G5498" s="2" t="s">
        <v>485</v>
      </c>
      <c r="H5498">
        <v>1</v>
      </c>
      <c r="I5498">
        <v>64.52</v>
      </c>
      <c r="J5498" s="2" t="s">
        <v>502</v>
      </c>
      <c r="K5498" s="2" t="s">
        <v>74</v>
      </c>
      <c r="M5498" t="s">
        <v>7090</v>
      </c>
      <c r="P5498" s="19" t="s">
        <v>6895</v>
      </c>
      <c r="Q5498" s="19" t="s">
        <v>25</v>
      </c>
      <c r="R5498" s="19" t="s">
        <v>129</v>
      </c>
      <c r="W5498" s="20">
        <v>45</v>
      </c>
      <c r="X5498" s="65" t="s">
        <v>7103</v>
      </c>
      <c r="Z5498" t="s">
        <v>4950</v>
      </c>
      <c r="AB5498" t="s">
        <v>119</v>
      </c>
      <c r="AC5498" t="s">
        <v>6987</v>
      </c>
      <c r="AD5498" s="2" t="s">
        <v>121</v>
      </c>
    </row>
    <row r="5499" spans="1:30" hidden="1" x14ac:dyDescent="0.25">
      <c r="A5499" s="2">
        <v>53</v>
      </c>
      <c r="B5499" t="s">
        <v>7008</v>
      </c>
      <c r="C5499">
        <v>30</v>
      </c>
      <c r="D5499">
        <v>769</v>
      </c>
      <c r="E5499">
        <v>1010</v>
      </c>
      <c r="F5499" t="s">
        <v>114</v>
      </c>
      <c r="G5499" s="2" t="s">
        <v>485</v>
      </c>
      <c r="H5499">
        <v>1</v>
      </c>
      <c r="I5499">
        <v>131.62</v>
      </c>
      <c r="J5499" s="2" t="s">
        <v>502</v>
      </c>
      <c r="K5499" s="2" t="s">
        <v>74</v>
      </c>
      <c r="M5499" t="s">
        <v>7090</v>
      </c>
      <c r="P5499" s="19" t="s">
        <v>6895</v>
      </c>
      <c r="Q5499" s="19" t="s">
        <v>25</v>
      </c>
      <c r="R5499" s="19" t="s">
        <v>129</v>
      </c>
      <c r="W5499" s="20">
        <v>45</v>
      </c>
      <c r="X5499" s="65" t="s">
        <v>7103</v>
      </c>
      <c r="Z5499" t="s">
        <v>4950</v>
      </c>
      <c r="AB5499" t="s">
        <v>119</v>
      </c>
      <c r="AC5499" t="s">
        <v>6987</v>
      </c>
      <c r="AD5499" s="2" t="s">
        <v>121</v>
      </c>
    </row>
    <row r="5500" spans="1:30" hidden="1" x14ac:dyDescent="0.25">
      <c r="A5500" s="2">
        <v>54</v>
      </c>
      <c r="B5500" t="s">
        <v>7010</v>
      </c>
      <c r="C5500">
        <v>30</v>
      </c>
      <c r="D5500">
        <v>778</v>
      </c>
      <c r="E5500">
        <v>1083</v>
      </c>
      <c r="F5500" t="s">
        <v>114</v>
      </c>
      <c r="G5500" s="2" t="s">
        <v>485</v>
      </c>
      <c r="H5500">
        <v>1</v>
      </c>
      <c r="I5500">
        <v>137.74</v>
      </c>
      <c r="J5500" s="2" t="s">
        <v>502</v>
      </c>
      <c r="K5500" s="2" t="s">
        <v>74</v>
      </c>
      <c r="M5500" t="s">
        <v>7090</v>
      </c>
      <c r="P5500" s="19" t="s">
        <v>6895</v>
      </c>
      <c r="Q5500" s="19" t="s">
        <v>25</v>
      </c>
      <c r="R5500" s="19" t="s">
        <v>129</v>
      </c>
      <c r="W5500" s="20">
        <v>45</v>
      </c>
      <c r="X5500" s="65" t="s">
        <v>7103</v>
      </c>
      <c r="Z5500" t="s">
        <v>4950</v>
      </c>
      <c r="AB5500" t="s">
        <v>119</v>
      </c>
      <c r="AC5500" t="s">
        <v>6987</v>
      </c>
      <c r="AD5500" s="2" t="s">
        <v>121</v>
      </c>
    </row>
    <row r="5501" spans="1:30" hidden="1" x14ac:dyDescent="0.25">
      <c r="A5501" s="2">
        <v>55</v>
      </c>
      <c r="B5501" t="s">
        <v>7012</v>
      </c>
      <c r="C5501">
        <v>30</v>
      </c>
      <c r="D5501">
        <v>220</v>
      </c>
      <c r="E5501">
        <v>828</v>
      </c>
      <c r="F5501" t="s">
        <v>114</v>
      </c>
      <c r="G5501" s="2" t="s">
        <v>485</v>
      </c>
      <c r="H5501">
        <v>1</v>
      </c>
      <c r="I5501">
        <v>42.9</v>
      </c>
      <c r="J5501" s="2" t="s">
        <v>502</v>
      </c>
      <c r="K5501" s="2" t="s">
        <v>74</v>
      </c>
      <c r="M5501" t="s">
        <v>7090</v>
      </c>
      <c r="P5501" s="19" t="s">
        <v>6895</v>
      </c>
      <c r="Q5501" s="19" t="s">
        <v>25</v>
      </c>
      <c r="R5501" s="19" t="s">
        <v>129</v>
      </c>
      <c r="W5501" s="20">
        <v>45</v>
      </c>
      <c r="X5501" s="65" t="s">
        <v>7103</v>
      </c>
      <c r="Z5501" t="s">
        <v>4950</v>
      </c>
      <c r="AB5501" t="s">
        <v>119</v>
      </c>
      <c r="AC5501" t="s">
        <v>6987</v>
      </c>
      <c r="AD5501" s="2" t="s">
        <v>121</v>
      </c>
    </row>
    <row r="5502" spans="1:30" hidden="1" x14ac:dyDescent="0.25">
      <c r="A5502" s="2">
        <v>56</v>
      </c>
      <c r="B5502" t="s">
        <v>7014</v>
      </c>
      <c r="C5502">
        <v>30</v>
      </c>
      <c r="D5502">
        <v>150</v>
      </c>
      <c r="E5502">
        <v>1236</v>
      </c>
      <c r="F5502" t="s">
        <v>114</v>
      </c>
      <c r="G5502" s="2" t="s">
        <v>485</v>
      </c>
      <c r="H5502">
        <v>1</v>
      </c>
      <c r="I5502">
        <v>43.66</v>
      </c>
      <c r="J5502" s="2" t="s">
        <v>502</v>
      </c>
      <c r="K5502" s="2" t="s">
        <v>74</v>
      </c>
      <c r="M5502" t="s">
        <v>7090</v>
      </c>
      <c r="P5502" s="19" t="s">
        <v>6895</v>
      </c>
      <c r="Q5502" s="19" t="s">
        <v>25</v>
      </c>
      <c r="R5502" s="19" t="s">
        <v>129</v>
      </c>
      <c r="W5502" s="20">
        <v>45</v>
      </c>
      <c r="X5502" s="65" t="s">
        <v>7103</v>
      </c>
      <c r="Z5502" t="s">
        <v>4950</v>
      </c>
      <c r="AB5502" t="s">
        <v>119</v>
      </c>
      <c r="AC5502" t="s">
        <v>6987</v>
      </c>
      <c r="AD5502" s="2" t="s">
        <v>121</v>
      </c>
    </row>
    <row r="5503" spans="1:30" hidden="1" x14ac:dyDescent="0.25">
      <c r="A5503" s="2">
        <v>57</v>
      </c>
      <c r="B5503" t="s">
        <v>7016</v>
      </c>
      <c r="C5503">
        <v>30</v>
      </c>
      <c r="D5503">
        <v>150</v>
      </c>
      <c r="E5503">
        <v>1241</v>
      </c>
      <c r="F5503" t="s">
        <v>114</v>
      </c>
      <c r="G5503" s="2" t="s">
        <v>485</v>
      </c>
      <c r="H5503">
        <v>1</v>
      </c>
      <c r="I5503">
        <v>43.84</v>
      </c>
      <c r="J5503" s="2" t="s">
        <v>502</v>
      </c>
      <c r="K5503" s="2" t="s">
        <v>74</v>
      </c>
      <c r="M5503" t="s">
        <v>7090</v>
      </c>
      <c r="P5503" s="19" t="s">
        <v>6895</v>
      </c>
      <c r="Q5503" s="19" t="s">
        <v>25</v>
      </c>
      <c r="R5503" s="19" t="s">
        <v>129</v>
      </c>
      <c r="W5503" s="20">
        <v>45</v>
      </c>
      <c r="X5503" s="65" t="s">
        <v>7103</v>
      </c>
      <c r="Z5503" t="s">
        <v>4950</v>
      </c>
      <c r="AB5503" t="s">
        <v>119</v>
      </c>
      <c r="AC5503" t="s">
        <v>6987</v>
      </c>
      <c r="AD5503" s="2" t="s">
        <v>121</v>
      </c>
    </row>
    <row r="5504" spans="1:30" hidden="1" x14ac:dyDescent="0.25">
      <c r="A5504" s="2">
        <v>58</v>
      </c>
      <c r="B5504" t="s">
        <v>7018</v>
      </c>
      <c r="C5504">
        <v>30</v>
      </c>
      <c r="D5504">
        <v>650</v>
      </c>
      <c r="E5504">
        <v>3368</v>
      </c>
      <c r="F5504" t="s">
        <v>114</v>
      </c>
      <c r="G5504" s="2" t="s">
        <v>485</v>
      </c>
      <c r="H5504">
        <v>1</v>
      </c>
      <c r="I5504">
        <v>510.94</v>
      </c>
      <c r="J5504" s="2" t="s">
        <v>502</v>
      </c>
      <c r="K5504" s="2" t="s">
        <v>74</v>
      </c>
      <c r="M5504" t="s">
        <v>7090</v>
      </c>
      <c r="O5504" s="2" t="s">
        <v>128</v>
      </c>
      <c r="P5504" s="19" t="s">
        <v>6895</v>
      </c>
      <c r="Q5504" s="19" t="s">
        <v>27</v>
      </c>
      <c r="R5504" s="19" t="s">
        <v>129</v>
      </c>
      <c r="W5504" s="20">
        <v>45</v>
      </c>
      <c r="X5504" s="65" t="s">
        <v>7103</v>
      </c>
      <c r="Z5504" t="s">
        <v>4950</v>
      </c>
      <c r="AB5504" t="s">
        <v>119</v>
      </c>
      <c r="AC5504" t="s">
        <v>6987</v>
      </c>
      <c r="AD5504" s="2" t="s">
        <v>121</v>
      </c>
    </row>
    <row r="5505" spans="1:30" hidden="1" x14ac:dyDescent="0.25">
      <c r="A5505" s="2">
        <v>59</v>
      </c>
      <c r="B5505" t="s">
        <v>7020</v>
      </c>
      <c r="C5505">
        <v>30</v>
      </c>
      <c r="D5505">
        <v>1200</v>
      </c>
      <c r="E5505">
        <v>1472</v>
      </c>
      <c r="F5505" t="s">
        <v>114</v>
      </c>
      <c r="G5505" s="2" t="s">
        <v>485</v>
      </c>
      <c r="H5505">
        <v>2</v>
      </c>
      <c r="I5505">
        <v>831.97</v>
      </c>
      <c r="J5505" s="2" t="s">
        <v>502</v>
      </c>
      <c r="K5505" s="2" t="s">
        <v>74</v>
      </c>
      <c r="M5505" t="s">
        <v>7090</v>
      </c>
      <c r="P5505" s="19" t="s">
        <v>6895</v>
      </c>
      <c r="Q5505" s="19" t="s">
        <v>27</v>
      </c>
      <c r="R5505" s="19" t="s">
        <v>129</v>
      </c>
      <c r="W5505" s="20">
        <v>45</v>
      </c>
      <c r="X5505" s="65" t="s">
        <v>7103</v>
      </c>
      <c r="Z5505" t="s">
        <v>4950</v>
      </c>
      <c r="AB5505" t="s">
        <v>119</v>
      </c>
      <c r="AC5505" t="s">
        <v>6987</v>
      </c>
      <c r="AD5505" s="2" t="s">
        <v>121</v>
      </c>
    </row>
    <row r="5506" spans="1:30" hidden="1" x14ac:dyDescent="0.25">
      <c r="A5506" s="2">
        <v>60</v>
      </c>
      <c r="B5506" t="s">
        <v>7022</v>
      </c>
      <c r="C5506">
        <v>30</v>
      </c>
      <c r="D5506">
        <v>684</v>
      </c>
      <c r="E5506">
        <v>1200</v>
      </c>
      <c r="F5506" t="s">
        <v>114</v>
      </c>
      <c r="G5506" s="2" t="s">
        <v>485</v>
      </c>
      <c r="H5506">
        <v>2</v>
      </c>
      <c r="I5506">
        <v>386.6</v>
      </c>
      <c r="J5506" s="2" t="s">
        <v>502</v>
      </c>
      <c r="K5506" s="2" t="s">
        <v>74</v>
      </c>
      <c r="M5506" t="s">
        <v>7090</v>
      </c>
      <c r="P5506" s="19" t="s">
        <v>6895</v>
      </c>
      <c r="Q5506" s="19" t="s">
        <v>27</v>
      </c>
      <c r="R5506" s="19" t="s">
        <v>129</v>
      </c>
      <c r="W5506" s="20">
        <v>45</v>
      </c>
      <c r="X5506" s="65" t="s">
        <v>7103</v>
      </c>
      <c r="Z5506" t="s">
        <v>4950</v>
      </c>
      <c r="AB5506" t="s">
        <v>119</v>
      </c>
      <c r="AC5506" t="s">
        <v>6987</v>
      </c>
      <c r="AD5506" s="2" t="s">
        <v>121</v>
      </c>
    </row>
    <row r="5507" spans="1:30" hidden="1" x14ac:dyDescent="0.25">
      <c r="A5507" s="2">
        <v>61</v>
      </c>
      <c r="B5507" t="s">
        <v>7024</v>
      </c>
      <c r="C5507">
        <v>30</v>
      </c>
      <c r="D5507">
        <v>1200</v>
      </c>
      <c r="E5507">
        <v>1272</v>
      </c>
      <c r="F5507" t="s">
        <v>114</v>
      </c>
      <c r="G5507" s="2" t="s">
        <v>485</v>
      </c>
      <c r="H5507">
        <v>2</v>
      </c>
      <c r="I5507">
        <v>718.93</v>
      </c>
      <c r="J5507" s="2" t="s">
        <v>502</v>
      </c>
      <c r="K5507" s="2" t="s">
        <v>74</v>
      </c>
      <c r="M5507" t="s">
        <v>7090</v>
      </c>
      <c r="P5507" s="19" t="s">
        <v>6895</v>
      </c>
      <c r="Q5507" s="19" t="s">
        <v>27</v>
      </c>
      <c r="R5507" s="19" t="s">
        <v>129</v>
      </c>
      <c r="W5507" s="20">
        <v>45</v>
      </c>
      <c r="X5507" s="65" t="s">
        <v>7103</v>
      </c>
      <c r="Z5507" t="s">
        <v>4950</v>
      </c>
      <c r="AB5507" t="s">
        <v>119</v>
      </c>
      <c r="AC5507" t="s">
        <v>6987</v>
      </c>
      <c r="AD5507" s="2" t="s">
        <v>121</v>
      </c>
    </row>
    <row r="5508" spans="1:30" hidden="1" x14ac:dyDescent="0.25">
      <c r="A5508" s="2">
        <v>62</v>
      </c>
      <c r="B5508" t="s">
        <v>7026</v>
      </c>
      <c r="C5508">
        <v>35</v>
      </c>
      <c r="D5508">
        <v>500</v>
      </c>
      <c r="E5508">
        <v>700</v>
      </c>
      <c r="F5508" t="s">
        <v>2484</v>
      </c>
      <c r="G5508" s="2" t="s">
        <v>485</v>
      </c>
      <c r="H5508">
        <v>2</v>
      </c>
      <c r="I5508">
        <v>184.56</v>
      </c>
      <c r="J5508" s="2" t="s">
        <v>502</v>
      </c>
      <c r="K5508" s="2" t="s">
        <v>74</v>
      </c>
      <c r="M5508" t="s">
        <v>7090</v>
      </c>
      <c r="O5508" s="2" t="s">
        <v>128</v>
      </c>
      <c r="P5508" s="19" t="s">
        <v>6895</v>
      </c>
      <c r="Q5508" s="19" t="s">
        <v>26</v>
      </c>
      <c r="S5508" s="19" t="s">
        <v>129</v>
      </c>
      <c r="W5508" s="20">
        <v>45</v>
      </c>
      <c r="X5508" s="65" t="s">
        <v>7103</v>
      </c>
      <c r="Z5508" t="s">
        <v>4950</v>
      </c>
      <c r="AB5508" t="s">
        <v>119</v>
      </c>
      <c r="AC5508" t="s">
        <v>7028</v>
      </c>
      <c r="AD5508" s="2" t="s">
        <v>7029</v>
      </c>
    </row>
    <row r="5509" spans="1:30" hidden="1" x14ac:dyDescent="0.25">
      <c r="A5509" s="2">
        <v>63</v>
      </c>
      <c r="B5509" t="s">
        <v>7030</v>
      </c>
      <c r="C5509">
        <v>35</v>
      </c>
      <c r="D5509">
        <v>500</v>
      </c>
      <c r="E5509">
        <v>700</v>
      </c>
      <c r="F5509" t="s">
        <v>2484</v>
      </c>
      <c r="G5509" s="2" t="s">
        <v>485</v>
      </c>
      <c r="H5509">
        <v>1</v>
      </c>
      <c r="I5509">
        <v>93.06</v>
      </c>
      <c r="J5509" s="2" t="s">
        <v>502</v>
      </c>
      <c r="K5509" s="2" t="s">
        <v>74</v>
      </c>
      <c r="M5509" t="s">
        <v>7090</v>
      </c>
      <c r="O5509" s="2" t="s">
        <v>128</v>
      </c>
      <c r="P5509" s="19" t="s">
        <v>6895</v>
      </c>
      <c r="Q5509" s="19" t="s">
        <v>26</v>
      </c>
      <c r="S5509" s="19" t="s">
        <v>129</v>
      </c>
      <c r="W5509" s="20">
        <v>45</v>
      </c>
      <c r="X5509" s="65" t="s">
        <v>7103</v>
      </c>
      <c r="Z5509" t="s">
        <v>4950</v>
      </c>
      <c r="AB5509" t="s">
        <v>119</v>
      </c>
      <c r="AC5509" t="s">
        <v>7028</v>
      </c>
      <c r="AD5509" s="2" t="s">
        <v>7029</v>
      </c>
    </row>
    <row r="5510" spans="1:30" hidden="1" x14ac:dyDescent="0.25">
      <c r="A5510" s="2">
        <v>64</v>
      </c>
      <c r="B5510" t="s">
        <v>7031</v>
      </c>
      <c r="C5510">
        <v>35</v>
      </c>
      <c r="D5510">
        <v>630</v>
      </c>
      <c r="E5510">
        <v>1254</v>
      </c>
      <c r="F5510" t="s">
        <v>114</v>
      </c>
      <c r="G5510" s="2" t="s">
        <v>485</v>
      </c>
      <c r="H5510">
        <v>1</v>
      </c>
      <c r="I5510">
        <v>211.67</v>
      </c>
      <c r="J5510" s="2" t="s">
        <v>502</v>
      </c>
      <c r="K5510" s="2" t="s">
        <v>74</v>
      </c>
      <c r="M5510" t="s">
        <v>7090</v>
      </c>
      <c r="O5510" s="2" t="s">
        <v>128</v>
      </c>
      <c r="P5510" s="19" t="s">
        <v>6895</v>
      </c>
      <c r="Q5510" s="19" t="s">
        <v>26</v>
      </c>
      <c r="S5510" s="19" t="s">
        <v>129</v>
      </c>
      <c r="W5510" s="20">
        <v>45</v>
      </c>
      <c r="X5510" s="65" t="s">
        <v>7103</v>
      </c>
      <c r="Z5510" t="s">
        <v>4950</v>
      </c>
      <c r="AB5510" t="s">
        <v>119</v>
      </c>
      <c r="AC5510" t="s">
        <v>7033</v>
      </c>
      <c r="AD5510" s="2" t="s">
        <v>5802</v>
      </c>
    </row>
    <row r="5511" spans="1:30" hidden="1" x14ac:dyDescent="0.25">
      <c r="A5511" s="2">
        <v>65</v>
      </c>
      <c r="B5511" t="s">
        <v>7034</v>
      </c>
      <c r="C5511">
        <v>50</v>
      </c>
      <c r="D5511">
        <v>750</v>
      </c>
      <c r="E5511">
        <v>3548</v>
      </c>
      <c r="F5511" t="s">
        <v>114</v>
      </c>
      <c r="G5511" s="2" t="s">
        <v>485</v>
      </c>
      <c r="H5511">
        <v>2</v>
      </c>
      <c r="I5511">
        <v>1926.15</v>
      </c>
      <c r="J5511" s="2" t="s">
        <v>502</v>
      </c>
      <c r="K5511" s="2" t="s">
        <v>74</v>
      </c>
      <c r="M5511" t="s">
        <v>7090</v>
      </c>
      <c r="O5511" s="2" t="s">
        <v>128</v>
      </c>
      <c r="P5511" s="19" t="s">
        <v>6895</v>
      </c>
      <c r="Q5511" s="19" t="s">
        <v>27</v>
      </c>
      <c r="R5511" s="19" t="s">
        <v>129</v>
      </c>
      <c r="W5511" s="20">
        <v>45</v>
      </c>
      <c r="X5511" s="65" t="s">
        <v>7103</v>
      </c>
      <c r="Z5511" t="s">
        <v>4950</v>
      </c>
      <c r="AB5511" t="s">
        <v>119</v>
      </c>
      <c r="AC5511" t="s">
        <v>7036</v>
      </c>
      <c r="AD5511" s="2" t="s">
        <v>121</v>
      </c>
    </row>
    <row r="5512" spans="1:30" hidden="1" x14ac:dyDescent="0.25">
      <c r="A5512" s="2">
        <v>66</v>
      </c>
      <c r="B5512" t="s">
        <v>7037</v>
      </c>
      <c r="C5512">
        <v>50</v>
      </c>
      <c r="D5512">
        <v>590</v>
      </c>
      <c r="E5512">
        <v>1290</v>
      </c>
      <c r="F5512" t="s">
        <v>114</v>
      </c>
      <c r="G5512" s="2" t="s">
        <v>485</v>
      </c>
      <c r="H5512">
        <v>15</v>
      </c>
      <c r="I5512">
        <v>4376.9399999999996</v>
      </c>
      <c r="J5512" s="2" t="s">
        <v>502</v>
      </c>
      <c r="K5512" s="2" t="s">
        <v>74</v>
      </c>
      <c r="M5512" t="s">
        <v>7090</v>
      </c>
      <c r="O5512" s="2" t="s">
        <v>128</v>
      </c>
      <c r="P5512" s="19" t="s">
        <v>6895</v>
      </c>
      <c r="Q5512" s="19" t="s">
        <v>26</v>
      </c>
      <c r="R5512" s="19" t="s">
        <v>129</v>
      </c>
      <c r="W5512" s="20">
        <v>45</v>
      </c>
      <c r="X5512" s="65" t="s">
        <v>7103</v>
      </c>
      <c r="Z5512" t="s">
        <v>4950</v>
      </c>
      <c r="AB5512" t="s">
        <v>119</v>
      </c>
      <c r="AC5512" t="s">
        <v>7036</v>
      </c>
      <c r="AD5512" s="2" t="s">
        <v>121</v>
      </c>
    </row>
    <row r="5513" spans="1:30" hidden="1" x14ac:dyDescent="0.25">
      <c r="A5513" s="2">
        <v>67</v>
      </c>
      <c r="B5513" t="s">
        <v>7039</v>
      </c>
      <c r="C5513">
        <v>50</v>
      </c>
      <c r="D5513">
        <v>720</v>
      </c>
      <c r="E5513">
        <v>1420</v>
      </c>
      <c r="F5513" t="s">
        <v>114</v>
      </c>
      <c r="G5513" s="2" t="s">
        <v>485</v>
      </c>
      <c r="H5513">
        <v>3</v>
      </c>
      <c r="I5513">
        <v>1165.6099999999999</v>
      </c>
      <c r="J5513" s="2" t="s">
        <v>502</v>
      </c>
      <c r="K5513" s="2" t="s">
        <v>74</v>
      </c>
      <c r="M5513" t="s">
        <v>7090</v>
      </c>
      <c r="O5513" s="2" t="s">
        <v>128</v>
      </c>
      <c r="P5513" s="19" t="s">
        <v>6895</v>
      </c>
      <c r="Q5513" s="19" t="s">
        <v>26</v>
      </c>
      <c r="R5513" s="19" t="s">
        <v>129</v>
      </c>
      <c r="W5513" s="20">
        <v>45</v>
      </c>
      <c r="X5513" s="65" t="s">
        <v>7103</v>
      </c>
      <c r="Z5513" t="s">
        <v>4950</v>
      </c>
      <c r="AB5513" t="s">
        <v>119</v>
      </c>
      <c r="AC5513" t="s">
        <v>7036</v>
      </c>
      <c r="AD5513" s="2" t="s">
        <v>121</v>
      </c>
    </row>
    <row r="5514" spans="1:30" hidden="1" x14ac:dyDescent="0.25">
      <c r="A5514" s="2">
        <v>68</v>
      </c>
      <c r="B5514" t="s">
        <v>7041</v>
      </c>
      <c r="C5514">
        <v>60</v>
      </c>
      <c r="D5514">
        <v>1118</v>
      </c>
      <c r="E5514">
        <v>4759</v>
      </c>
      <c r="F5514" t="s">
        <v>114</v>
      </c>
      <c r="G5514" s="2" t="s">
        <v>485</v>
      </c>
      <c r="H5514">
        <v>1</v>
      </c>
      <c r="I5514">
        <v>1888.79</v>
      </c>
      <c r="J5514" s="2" t="s">
        <v>502</v>
      </c>
      <c r="K5514" s="2" t="s">
        <v>74</v>
      </c>
      <c r="M5514" t="s">
        <v>7090</v>
      </c>
      <c r="O5514" s="2" t="s">
        <v>128</v>
      </c>
      <c r="P5514" s="19" t="s">
        <v>6895</v>
      </c>
      <c r="Q5514" s="19" t="s">
        <v>26</v>
      </c>
      <c r="R5514" s="19" t="s">
        <v>129</v>
      </c>
      <c r="W5514" s="20">
        <v>45</v>
      </c>
      <c r="X5514" s="65" t="s">
        <v>7103</v>
      </c>
      <c r="Z5514" t="s">
        <v>22</v>
      </c>
      <c r="AB5514" t="s">
        <v>119</v>
      </c>
      <c r="AC5514" t="s">
        <v>7043</v>
      </c>
      <c r="AD5514" s="2" t="s">
        <v>121</v>
      </c>
    </row>
    <row r="5515" spans="1:30" hidden="1" x14ac:dyDescent="0.25">
      <c r="A5515" s="2">
        <v>69</v>
      </c>
      <c r="B5515" t="s">
        <v>7041</v>
      </c>
      <c r="C5515">
        <v>60</v>
      </c>
      <c r="D5515">
        <v>1118</v>
      </c>
      <c r="E5515">
        <v>4759</v>
      </c>
      <c r="F5515" t="s">
        <v>114</v>
      </c>
      <c r="G5515" s="2" t="s">
        <v>485</v>
      </c>
      <c r="H5515">
        <v>1</v>
      </c>
      <c r="I5515">
        <v>1888.79</v>
      </c>
      <c r="J5515" s="2" t="s">
        <v>502</v>
      </c>
      <c r="K5515" s="2" t="s">
        <v>74</v>
      </c>
      <c r="M5515" t="s">
        <v>7090</v>
      </c>
      <c r="O5515" s="2" t="s">
        <v>128</v>
      </c>
      <c r="P5515" s="19" t="s">
        <v>6895</v>
      </c>
      <c r="Q5515" s="19" t="s">
        <v>26</v>
      </c>
      <c r="S5515" s="19" t="s">
        <v>129</v>
      </c>
      <c r="W5515" s="20">
        <v>45</v>
      </c>
      <c r="X5515" s="65" t="s">
        <v>7103</v>
      </c>
      <c r="Z5515" t="s">
        <v>4950</v>
      </c>
      <c r="AB5515" t="s">
        <v>119</v>
      </c>
      <c r="AC5515" t="s">
        <v>7045</v>
      </c>
      <c r="AD5515" s="2" t="s">
        <v>7046</v>
      </c>
    </row>
    <row r="5516" spans="1:30" hidden="1" x14ac:dyDescent="0.25">
      <c r="A5516" s="2">
        <v>70</v>
      </c>
      <c r="B5516" t="s">
        <v>7047</v>
      </c>
      <c r="C5516">
        <v>60</v>
      </c>
      <c r="D5516">
        <v>1008</v>
      </c>
      <c r="E5516">
        <v>2476</v>
      </c>
      <c r="F5516" t="s">
        <v>114</v>
      </c>
      <c r="G5516" s="2" t="s">
        <v>485</v>
      </c>
      <c r="H5516">
        <v>1</v>
      </c>
      <c r="I5516">
        <v>836.65</v>
      </c>
      <c r="J5516" s="2" t="s">
        <v>502</v>
      </c>
      <c r="K5516" s="2" t="s">
        <v>74</v>
      </c>
      <c r="M5516" t="s">
        <v>7090</v>
      </c>
      <c r="O5516" s="2" t="s">
        <v>128</v>
      </c>
      <c r="P5516" s="19" t="s">
        <v>6895</v>
      </c>
      <c r="Q5516" s="19" t="s">
        <v>26</v>
      </c>
      <c r="S5516" s="19" t="s">
        <v>129</v>
      </c>
      <c r="W5516" s="20">
        <v>45</v>
      </c>
      <c r="X5516" s="65" t="s">
        <v>7103</v>
      </c>
      <c r="Z5516" t="s">
        <v>4950</v>
      </c>
      <c r="AB5516" t="s">
        <v>119</v>
      </c>
      <c r="AC5516" t="s">
        <v>7050</v>
      </c>
      <c r="AD5516" s="2" t="s">
        <v>7051</v>
      </c>
    </row>
    <row r="5517" spans="1:30" hidden="1" x14ac:dyDescent="0.25">
      <c r="A5517" s="2">
        <v>71</v>
      </c>
      <c r="B5517" t="s">
        <v>7047</v>
      </c>
      <c r="C5517">
        <v>60</v>
      </c>
      <c r="D5517">
        <v>1008</v>
      </c>
      <c r="E5517">
        <v>2476</v>
      </c>
      <c r="F5517" t="s">
        <v>114</v>
      </c>
      <c r="G5517" s="2" t="s">
        <v>485</v>
      </c>
      <c r="H5517">
        <v>1</v>
      </c>
      <c r="I5517">
        <v>836.65</v>
      </c>
      <c r="J5517" s="2" t="s">
        <v>502</v>
      </c>
      <c r="K5517" s="2" t="s">
        <v>74</v>
      </c>
      <c r="M5517" t="s">
        <v>7090</v>
      </c>
      <c r="O5517" s="2" t="s">
        <v>128</v>
      </c>
      <c r="P5517" s="19" t="s">
        <v>6895</v>
      </c>
      <c r="Q5517" s="19" t="s">
        <v>26</v>
      </c>
      <c r="S5517" s="19" t="s">
        <v>129</v>
      </c>
      <c r="W5517" s="20">
        <v>45</v>
      </c>
      <c r="X5517" s="65" t="s">
        <v>7103</v>
      </c>
      <c r="Z5517" t="s">
        <v>4950</v>
      </c>
      <c r="AB5517" t="s">
        <v>119</v>
      </c>
      <c r="AC5517" t="s">
        <v>7052</v>
      </c>
      <c r="AD5517" s="2" t="s">
        <v>7053</v>
      </c>
    </row>
    <row r="5518" spans="1:30" hidden="1" x14ac:dyDescent="0.25">
      <c r="A5518" s="2">
        <v>72</v>
      </c>
      <c r="B5518" t="s">
        <v>7054</v>
      </c>
      <c r="C5518">
        <v>60</v>
      </c>
      <c r="D5518">
        <v>2296</v>
      </c>
      <c r="E5518">
        <v>2446</v>
      </c>
      <c r="F5518" t="s">
        <v>114</v>
      </c>
      <c r="G5518" s="2" t="s">
        <v>485</v>
      </c>
      <c r="H5518">
        <v>1</v>
      </c>
      <c r="I5518">
        <v>1025.54</v>
      </c>
      <c r="J5518" s="2" t="s">
        <v>502</v>
      </c>
      <c r="K5518" s="2" t="s">
        <v>74</v>
      </c>
      <c r="M5518" t="s">
        <v>7090</v>
      </c>
      <c r="O5518" s="2" t="s">
        <v>128</v>
      </c>
      <c r="P5518" s="19" t="s">
        <v>6895</v>
      </c>
      <c r="Q5518" s="19" t="s">
        <v>26</v>
      </c>
      <c r="S5518" s="19" t="s">
        <v>129</v>
      </c>
      <c r="W5518" s="20">
        <v>45</v>
      </c>
      <c r="X5518" s="65" t="s">
        <v>7103</v>
      </c>
      <c r="Z5518" t="s">
        <v>4950</v>
      </c>
      <c r="AB5518" t="s">
        <v>119</v>
      </c>
      <c r="AC5518" t="s">
        <v>7056</v>
      </c>
      <c r="AD5518" s="2" t="s">
        <v>7057</v>
      </c>
    </row>
    <row r="5519" spans="1:30" hidden="1" x14ac:dyDescent="0.25">
      <c r="A5519" s="2">
        <v>73</v>
      </c>
      <c r="B5519" t="s">
        <v>7054</v>
      </c>
      <c r="C5519">
        <v>60</v>
      </c>
      <c r="D5519">
        <v>2296</v>
      </c>
      <c r="E5519">
        <v>2446</v>
      </c>
      <c r="F5519" t="s">
        <v>114</v>
      </c>
      <c r="G5519" s="2" t="s">
        <v>485</v>
      </c>
      <c r="H5519">
        <v>1</v>
      </c>
      <c r="I5519">
        <v>1025.54</v>
      </c>
      <c r="J5519" s="2" t="s">
        <v>502</v>
      </c>
      <c r="K5519" s="2" t="s">
        <v>74</v>
      </c>
      <c r="M5519" t="s">
        <v>7090</v>
      </c>
      <c r="O5519" s="2" t="s">
        <v>128</v>
      </c>
      <c r="P5519" s="19" t="s">
        <v>6895</v>
      </c>
      <c r="Q5519" s="19" t="s">
        <v>26</v>
      </c>
      <c r="S5519" s="19" t="s">
        <v>129</v>
      </c>
      <c r="W5519" s="20">
        <v>45</v>
      </c>
      <c r="X5519" s="65" t="s">
        <v>7103</v>
      </c>
      <c r="Z5519" t="s">
        <v>4950</v>
      </c>
      <c r="AB5519" t="s">
        <v>119</v>
      </c>
      <c r="AC5519" t="s">
        <v>7058</v>
      </c>
      <c r="AD5519" s="2" t="s">
        <v>7059</v>
      </c>
    </row>
    <row r="5520" spans="1:30" hidden="1" x14ac:dyDescent="0.25">
      <c r="A5520" s="2">
        <v>74</v>
      </c>
      <c r="B5520" t="s">
        <v>7060</v>
      </c>
      <c r="C5520">
        <v>80</v>
      </c>
      <c r="D5520">
        <v>1357</v>
      </c>
      <c r="E5520">
        <v>11990</v>
      </c>
      <c r="F5520" t="s">
        <v>114</v>
      </c>
      <c r="G5520" s="2" t="s">
        <v>485</v>
      </c>
      <c r="H5520">
        <v>1</v>
      </c>
      <c r="I5520">
        <v>9970.69</v>
      </c>
      <c r="J5520" s="2" t="s">
        <v>502</v>
      </c>
      <c r="K5520" s="2" t="s">
        <v>74</v>
      </c>
      <c r="M5520" t="s">
        <v>7090</v>
      </c>
      <c r="O5520" s="2" t="s">
        <v>128</v>
      </c>
      <c r="P5520" s="19" t="s">
        <v>6895</v>
      </c>
      <c r="Q5520" s="19" t="s">
        <v>27</v>
      </c>
      <c r="R5520" s="19" t="s">
        <v>129</v>
      </c>
      <c r="V5520" s="19" t="s">
        <v>129</v>
      </c>
      <c r="W5520" s="20">
        <v>45</v>
      </c>
      <c r="X5520" s="65" t="s">
        <v>7103</v>
      </c>
      <c r="Z5520" t="s">
        <v>4950</v>
      </c>
      <c r="AB5520" t="s">
        <v>119</v>
      </c>
      <c r="AC5520" t="s">
        <v>7063</v>
      </c>
      <c r="AD5520" s="2" t="s">
        <v>121</v>
      </c>
    </row>
    <row r="5521" spans="1:30" hidden="1" x14ac:dyDescent="0.25">
      <c r="A5521" s="2">
        <v>75</v>
      </c>
      <c r="B5521" t="s">
        <v>7064</v>
      </c>
      <c r="C5521">
        <v>80</v>
      </c>
      <c r="D5521">
        <v>1357</v>
      </c>
      <c r="E5521">
        <v>11990</v>
      </c>
      <c r="F5521" t="s">
        <v>114</v>
      </c>
      <c r="G5521" s="2" t="s">
        <v>485</v>
      </c>
      <c r="H5521">
        <v>1</v>
      </c>
      <c r="I5521">
        <v>9847.3799999999992</v>
      </c>
      <c r="J5521" s="2" t="s">
        <v>502</v>
      </c>
      <c r="K5521" s="2" t="s">
        <v>74</v>
      </c>
      <c r="M5521" t="s">
        <v>7090</v>
      </c>
      <c r="O5521" s="2" t="s">
        <v>128</v>
      </c>
      <c r="P5521" s="19" t="s">
        <v>6895</v>
      </c>
      <c r="Q5521" s="19" t="s">
        <v>27</v>
      </c>
      <c r="R5521" s="19" t="s">
        <v>129</v>
      </c>
      <c r="V5521" s="19" t="s">
        <v>129</v>
      </c>
      <c r="W5521" s="20">
        <v>45</v>
      </c>
      <c r="X5521" s="65" t="s">
        <v>7103</v>
      </c>
      <c r="Z5521" t="s">
        <v>4950</v>
      </c>
      <c r="AB5521" t="s">
        <v>119</v>
      </c>
      <c r="AC5521" t="s">
        <v>7063</v>
      </c>
      <c r="AD5521" s="2" t="s">
        <v>121</v>
      </c>
    </row>
    <row r="5522" spans="1:30" hidden="1" x14ac:dyDescent="0.25">
      <c r="A5522" s="2">
        <v>76</v>
      </c>
      <c r="B5522" t="s">
        <v>7065</v>
      </c>
      <c r="C5522">
        <v>80</v>
      </c>
      <c r="D5522">
        <v>750</v>
      </c>
      <c r="E5522">
        <v>12000</v>
      </c>
      <c r="F5522" t="s">
        <v>114</v>
      </c>
      <c r="G5522" s="2" t="s">
        <v>485</v>
      </c>
      <c r="H5522">
        <v>1</v>
      </c>
      <c r="I5522">
        <v>5619.74</v>
      </c>
      <c r="J5522" s="2" t="s">
        <v>502</v>
      </c>
      <c r="K5522" s="2" t="s">
        <v>74</v>
      </c>
      <c r="M5522" t="s">
        <v>7090</v>
      </c>
      <c r="O5522" s="2" t="s">
        <v>128</v>
      </c>
      <c r="P5522" s="19" t="s">
        <v>6895</v>
      </c>
      <c r="Q5522" s="19" t="s">
        <v>27</v>
      </c>
      <c r="R5522" s="19" t="s">
        <v>129</v>
      </c>
      <c r="U5522" s="19" t="s">
        <v>129</v>
      </c>
      <c r="V5522" s="19" t="s">
        <v>129</v>
      </c>
      <c r="W5522" s="20">
        <v>45</v>
      </c>
      <c r="X5522" s="65" t="s">
        <v>7103</v>
      </c>
      <c r="Z5522" t="s">
        <v>4950</v>
      </c>
      <c r="AB5522" t="s">
        <v>119</v>
      </c>
      <c r="AC5522" t="s">
        <v>7067</v>
      </c>
      <c r="AD5522" s="2" t="s">
        <v>121</v>
      </c>
    </row>
    <row r="5523" spans="1:30" hidden="1" x14ac:dyDescent="0.25">
      <c r="A5523" s="2">
        <v>77</v>
      </c>
      <c r="B5523" t="s">
        <v>7068</v>
      </c>
      <c r="C5523">
        <v>80</v>
      </c>
      <c r="D5523">
        <v>750</v>
      </c>
      <c r="E5523">
        <v>12000</v>
      </c>
      <c r="F5523" t="s">
        <v>114</v>
      </c>
      <c r="G5523" s="2" t="s">
        <v>485</v>
      </c>
      <c r="H5523">
        <v>1</v>
      </c>
      <c r="I5523">
        <v>5619.71</v>
      </c>
      <c r="J5523" s="2" t="s">
        <v>502</v>
      </c>
      <c r="K5523" s="2" t="s">
        <v>74</v>
      </c>
      <c r="M5523" t="s">
        <v>7090</v>
      </c>
      <c r="O5523" s="2" t="s">
        <v>128</v>
      </c>
      <c r="P5523" s="19" t="s">
        <v>6895</v>
      </c>
      <c r="Q5523" s="19" t="s">
        <v>27</v>
      </c>
      <c r="R5523" s="19" t="s">
        <v>129</v>
      </c>
      <c r="U5523" s="19" t="s">
        <v>129</v>
      </c>
      <c r="V5523" s="19" t="s">
        <v>129</v>
      </c>
      <c r="W5523" s="20">
        <v>45</v>
      </c>
      <c r="X5523" s="65" t="s">
        <v>7103</v>
      </c>
      <c r="Z5523" t="s">
        <v>4950</v>
      </c>
      <c r="AB5523" t="s">
        <v>119</v>
      </c>
      <c r="AC5523" t="s">
        <v>7067</v>
      </c>
      <c r="AD5523" s="2" t="s">
        <v>121</v>
      </c>
    </row>
    <row r="5524" spans="1:30" hidden="1" x14ac:dyDescent="0.25">
      <c r="A5524" s="2">
        <v>78</v>
      </c>
      <c r="B5524" t="s">
        <v>7069</v>
      </c>
      <c r="C5524">
        <v>80</v>
      </c>
      <c r="D5524">
        <v>750</v>
      </c>
      <c r="E5524">
        <v>7002</v>
      </c>
      <c r="F5524" t="s">
        <v>114</v>
      </c>
      <c r="G5524" s="2" t="s">
        <v>485</v>
      </c>
      <c r="H5524">
        <v>1</v>
      </c>
      <c r="I5524">
        <v>3295.69</v>
      </c>
      <c r="J5524" s="2" t="s">
        <v>502</v>
      </c>
      <c r="K5524" s="2" t="s">
        <v>74</v>
      </c>
      <c r="M5524" t="s">
        <v>7090</v>
      </c>
      <c r="O5524" s="2" t="s">
        <v>128</v>
      </c>
      <c r="P5524" s="19" t="s">
        <v>6895</v>
      </c>
      <c r="Q5524" s="19" t="s">
        <v>27</v>
      </c>
      <c r="R5524" s="19" t="s">
        <v>129</v>
      </c>
      <c r="U5524" s="19" t="s">
        <v>129</v>
      </c>
      <c r="V5524" s="19" t="s">
        <v>129</v>
      </c>
      <c r="W5524" s="20">
        <v>45</v>
      </c>
      <c r="X5524" s="65" t="s">
        <v>7103</v>
      </c>
      <c r="Z5524" t="s">
        <v>4950</v>
      </c>
      <c r="AB5524" t="s">
        <v>119</v>
      </c>
      <c r="AC5524" t="s">
        <v>7067</v>
      </c>
      <c r="AD5524" s="2" t="s">
        <v>121</v>
      </c>
    </row>
    <row r="5525" spans="1:30" hidden="1" x14ac:dyDescent="0.25">
      <c r="A5525" s="2">
        <v>79</v>
      </c>
      <c r="B5525" t="s">
        <v>7071</v>
      </c>
      <c r="C5525">
        <v>80</v>
      </c>
      <c r="D5525">
        <v>630</v>
      </c>
      <c r="E5525">
        <v>1012</v>
      </c>
      <c r="F5525" t="s">
        <v>114</v>
      </c>
      <c r="G5525" s="2" t="s">
        <v>485</v>
      </c>
      <c r="H5525">
        <v>1</v>
      </c>
      <c r="I5525">
        <v>388.07</v>
      </c>
      <c r="J5525" s="2" t="s">
        <v>502</v>
      </c>
      <c r="K5525" s="2" t="s">
        <v>74</v>
      </c>
      <c r="M5525" t="s">
        <v>7090</v>
      </c>
      <c r="O5525" s="2" t="s">
        <v>128</v>
      </c>
      <c r="P5525" s="19" t="s">
        <v>6895</v>
      </c>
      <c r="Q5525" s="19" t="s">
        <v>26</v>
      </c>
      <c r="R5525" s="19" t="s">
        <v>129</v>
      </c>
      <c r="W5525" s="20">
        <v>45</v>
      </c>
      <c r="X5525" s="65" t="s">
        <v>7103</v>
      </c>
      <c r="Z5525" t="s">
        <v>4950</v>
      </c>
      <c r="AB5525" t="s">
        <v>119</v>
      </c>
      <c r="AC5525" t="s">
        <v>7067</v>
      </c>
      <c r="AD5525" s="2" t="s">
        <v>121</v>
      </c>
    </row>
    <row r="5526" spans="1:30" hidden="1" x14ac:dyDescent="0.25">
      <c r="A5526" s="2">
        <v>80</v>
      </c>
      <c r="B5526" t="s">
        <v>7073</v>
      </c>
      <c r="C5526">
        <v>80</v>
      </c>
      <c r="D5526">
        <v>630</v>
      </c>
      <c r="E5526">
        <v>936</v>
      </c>
      <c r="F5526" t="s">
        <v>114</v>
      </c>
      <c r="G5526" s="2" t="s">
        <v>485</v>
      </c>
      <c r="H5526">
        <v>1</v>
      </c>
      <c r="I5526">
        <v>358.01</v>
      </c>
      <c r="J5526" s="2" t="s">
        <v>502</v>
      </c>
      <c r="K5526" s="2" t="s">
        <v>74</v>
      </c>
      <c r="M5526" t="s">
        <v>7090</v>
      </c>
      <c r="O5526" s="2" t="s">
        <v>128</v>
      </c>
      <c r="P5526" s="19" t="s">
        <v>6895</v>
      </c>
      <c r="Q5526" s="19" t="s">
        <v>26</v>
      </c>
      <c r="R5526" s="19" t="s">
        <v>129</v>
      </c>
      <c r="W5526" s="20">
        <v>45</v>
      </c>
      <c r="X5526" s="65" t="s">
        <v>7103</v>
      </c>
      <c r="Z5526" t="s">
        <v>4950</v>
      </c>
      <c r="AB5526" t="s">
        <v>119</v>
      </c>
      <c r="AC5526" t="s">
        <v>7067</v>
      </c>
      <c r="AD5526" s="2" t="s">
        <v>121</v>
      </c>
    </row>
    <row r="5527" spans="1:30" hidden="1" x14ac:dyDescent="0.25">
      <c r="A5527" s="2">
        <v>81</v>
      </c>
      <c r="B5527" t="s">
        <v>7075</v>
      </c>
      <c r="C5527">
        <v>80</v>
      </c>
      <c r="D5527">
        <v>630</v>
      </c>
      <c r="E5527">
        <v>1060</v>
      </c>
      <c r="F5527" t="s">
        <v>114</v>
      </c>
      <c r="G5527" s="2" t="s">
        <v>485</v>
      </c>
      <c r="H5527">
        <v>1</v>
      </c>
      <c r="I5527">
        <v>407.06</v>
      </c>
      <c r="J5527" s="2" t="s">
        <v>502</v>
      </c>
      <c r="K5527" s="2" t="s">
        <v>74</v>
      </c>
      <c r="M5527" t="s">
        <v>7090</v>
      </c>
      <c r="O5527" s="2" t="s">
        <v>128</v>
      </c>
      <c r="P5527" s="19" t="s">
        <v>6895</v>
      </c>
      <c r="Q5527" s="19" t="s">
        <v>26</v>
      </c>
      <c r="R5527" s="19" t="s">
        <v>129</v>
      </c>
      <c r="W5527" s="20">
        <v>45</v>
      </c>
      <c r="X5527" s="65" t="s">
        <v>7103</v>
      </c>
      <c r="Z5527" t="s">
        <v>4950</v>
      </c>
      <c r="AB5527" t="s">
        <v>119</v>
      </c>
      <c r="AC5527" t="s">
        <v>7067</v>
      </c>
      <c r="AD5527" s="2" t="s">
        <v>121</v>
      </c>
    </row>
    <row r="5528" spans="1:30" hidden="1" x14ac:dyDescent="0.25">
      <c r="A5528" s="2">
        <v>82</v>
      </c>
      <c r="B5528" t="s">
        <v>7077</v>
      </c>
      <c r="C5528">
        <v>80</v>
      </c>
      <c r="D5528">
        <v>630</v>
      </c>
      <c r="E5528">
        <v>1083</v>
      </c>
      <c r="F5528" t="s">
        <v>114</v>
      </c>
      <c r="G5528" s="2" t="s">
        <v>485</v>
      </c>
      <c r="H5528">
        <v>1</v>
      </c>
      <c r="I5528">
        <v>416.17</v>
      </c>
      <c r="J5528" s="2" t="s">
        <v>502</v>
      </c>
      <c r="K5528" s="2" t="s">
        <v>74</v>
      </c>
      <c r="M5528" t="s">
        <v>7090</v>
      </c>
      <c r="O5528" s="2" t="s">
        <v>128</v>
      </c>
      <c r="P5528" s="19" t="s">
        <v>6895</v>
      </c>
      <c r="Q5528" s="19" t="s">
        <v>26</v>
      </c>
      <c r="R5528" s="19" t="s">
        <v>129</v>
      </c>
      <c r="W5528" s="20">
        <v>45</v>
      </c>
      <c r="X5528" s="65" t="s">
        <v>7103</v>
      </c>
      <c r="Z5528" t="s">
        <v>4950</v>
      </c>
      <c r="AB5528" t="s">
        <v>119</v>
      </c>
      <c r="AC5528" t="s">
        <v>7067</v>
      </c>
      <c r="AD5528" s="2" t="s">
        <v>121</v>
      </c>
    </row>
    <row r="5529" spans="1:30" hidden="1" x14ac:dyDescent="0.25">
      <c r="A5529" s="2">
        <v>83</v>
      </c>
      <c r="B5529" t="s">
        <v>7079</v>
      </c>
      <c r="C5529">
        <v>80</v>
      </c>
      <c r="D5529">
        <v>750</v>
      </c>
      <c r="E5529">
        <v>6963</v>
      </c>
      <c r="F5529" t="s">
        <v>114</v>
      </c>
      <c r="G5529" s="2" t="s">
        <v>485</v>
      </c>
      <c r="H5529">
        <v>1</v>
      </c>
      <c r="I5529">
        <v>3277.32</v>
      </c>
      <c r="J5529" s="2" t="s">
        <v>502</v>
      </c>
      <c r="K5529" s="2" t="s">
        <v>74</v>
      </c>
      <c r="M5529" t="s">
        <v>7090</v>
      </c>
      <c r="O5529" s="2" t="s">
        <v>128</v>
      </c>
      <c r="P5529" s="19" t="s">
        <v>6895</v>
      </c>
      <c r="Q5529" s="19" t="s">
        <v>27</v>
      </c>
      <c r="R5529" s="19" t="s">
        <v>129</v>
      </c>
      <c r="U5529" s="19" t="s">
        <v>129</v>
      </c>
      <c r="V5529" s="19" t="s">
        <v>129</v>
      </c>
      <c r="W5529" s="20">
        <v>45</v>
      </c>
      <c r="X5529" s="65" t="s">
        <v>7103</v>
      </c>
      <c r="Z5529" t="s">
        <v>4950</v>
      </c>
      <c r="AB5529" t="s">
        <v>119</v>
      </c>
      <c r="AC5529" t="s">
        <v>7081</v>
      </c>
      <c r="AD5529" s="2" t="s">
        <v>121</v>
      </c>
    </row>
    <row r="5530" spans="1:30" hidden="1" x14ac:dyDescent="0.25">
      <c r="A5530" s="2">
        <v>84</v>
      </c>
      <c r="B5530" t="s">
        <v>7082</v>
      </c>
      <c r="C5530">
        <v>80</v>
      </c>
      <c r="D5530">
        <v>1338</v>
      </c>
      <c r="E5530">
        <v>7011</v>
      </c>
      <c r="F5530" t="s">
        <v>114</v>
      </c>
      <c r="G5530" s="2" t="s">
        <v>485</v>
      </c>
      <c r="H5530">
        <v>1</v>
      </c>
      <c r="I5530">
        <v>5647.58</v>
      </c>
      <c r="J5530" s="2" t="s">
        <v>502</v>
      </c>
      <c r="K5530" s="2" t="s">
        <v>74</v>
      </c>
      <c r="M5530" t="s">
        <v>7090</v>
      </c>
      <c r="O5530" s="2" t="s">
        <v>128</v>
      </c>
      <c r="P5530" s="19" t="s">
        <v>6895</v>
      </c>
      <c r="Q5530" s="19" t="s">
        <v>27</v>
      </c>
      <c r="R5530" s="19" t="s">
        <v>129</v>
      </c>
      <c r="V5530" s="19" t="s">
        <v>129</v>
      </c>
      <c r="W5530" s="20">
        <v>45</v>
      </c>
      <c r="X5530" s="65" t="s">
        <v>7103</v>
      </c>
      <c r="Z5530" t="s">
        <v>4950</v>
      </c>
      <c r="AB5530" t="s">
        <v>119</v>
      </c>
      <c r="AC5530" t="s">
        <v>7081</v>
      </c>
      <c r="AD5530" s="2" t="s">
        <v>121</v>
      </c>
    </row>
    <row r="5531" spans="1:30" hidden="1" x14ac:dyDescent="0.25">
      <c r="A5531" s="2">
        <v>85</v>
      </c>
      <c r="B5531" t="s">
        <v>7084</v>
      </c>
      <c r="C5531">
        <v>80</v>
      </c>
      <c r="D5531">
        <v>630</v>
      </c>
      <c r="E5531">
        <v>925</v>
      </c>
      <c r="F5531" t="s">
        <v>114</v>
      </c>
      <c r="G5531" s="2" t="s">
        <v>485</v>
      </c>
      <c r="H5531">
        <v>1</v>
      </c>
      <c r="I5531">
        <v>353.65</v>
      </c>
      <c r="J5531" s="2" t="s">
        <v>502</v>
      </c>
      <c r="K5531" s="2" t="s">
        <v>74</v>
      </c>
      <c r="M5531" t="s">
        <v>7090</v>
      </c>
      <c r="O5531" s="2" t="s">
        <v>128</v>
      </c>
      <c r="P5531" s="19" t="s">
        <v>6895</v>
      </c>
      <c r="Q5531" s="19" t="s">
        <v>26</v>
      </c>
      <c r="S5531" s="19" t="s">
        <v>129</v>
      </c>
      <c r="W5531" s="20">
        <v>45</v>
      </c>
      <c r="X5531" s="65" t="s">
        <v>7103</v>
      </c>
      <c r="Z5531" t="s">
        <v>4950</v>
      </c>
      <c r="AB5531" t="s">
        <v>119</v>
      </c>
      <c r="AC5531" t="s">
        <v>7087</v>
      </c>
      <c r="AD5531" s="2" t="s">
        <v>6822</v>
      </c>
    </row>
    <row r="5532" spans="1:30" hidden="1" x14ac:dyDescent="0.25">
      <c r="A5532" s="2">
        <v>86</v>
      </c>
      <c r="B5532" t="s">
        <v>7088</v>
      </c>
      <c r="C5532">
        <v>80</v>
      </c>
      <c r="D5532">
        <v>1338</v>
      </c>
      <c r="E5532">
        <v>7011</v>
      </c>
      <c r="F5532" t="s">
        <v>114</v>
      </c>
      <c r="G5532" s="2" t="s">
        <v>485</v>
      </c>
      <c r="H5532">
        <v>1</v>
      </c>
      <c r="I5532">
        <v>5829.43</v>
      </c>
      <c r="J5532" s="2" t="s">
        <v>502</v>
      </c>
      <c r="K5532" s="2" t="s">
        <v>74</v>
      </c>
      <c r="M5532" t="s">
        <v>7090</v>
      </c>
      <c r="O5532" s="2" t="s">
        <v>128</v>
      </c>
      <c r="P5532" s="19" t="s">
        <v>6895</v>
      </c>
      <c r="Q5532" s="19" t="s">
        <v>27</v>
      </c>
      <c r="S5532" s="19" t="s">
        <v>129</v>
      </c>
      <c r="V5532" s="19" t="s">
        <v>129</v>
      </c>
      <c r="W5532" s="20">
        <v>45</v>
      </c>
      <c r="X5532" s="65" t="s">
        <v>7103</v>
      </c>
      <c r="Z5532" t="s">
        <v>4950</v>
      </c>
      <c r="AB5532" t="s">
        <v>119</v>
      </c>
      <c r="AC5532" t="s">
        <v>7087</v>
      </c>
      <c r="AD5532" s="2" t="s">
        <v>6822</v>
      </c>
    </row>
    <row r="5533" spans="1:30" hidden="1" x14ac:dyDescent="0.25">
      <c r="A5533" s="2">
        <v>1</v>
      </c>
      <c r="B5533" t="s">
        <v>7104</v>
      </c>
      <c r="C5533">
        <v>20</v>
      </c>
      <c r="D5533">
        <v>292</v>
      </c>
      <c r="E5533">
        <v>320</v>
      </c>
      <c r="F5533" t="s">
        <v>114</v>
      </c>
      <c r="G5533" s="2" t="s">
        <v>485</v>
      </c>
      <c r="H5533">
        <v>4</v>
      </c>
      <c r="I5533">
        <v>46.95</v>
      </c>
      <c r="J5533" s="2" t="s">
        <v>502</v>
      </c>
      <c r="K5533" s="2" t="s">
        <v>74</v>
      </c>
      <c r="M5533" t="s">
        <v>7117</v>
      </c>
      <c r="O5533" s="2" t="s">
        <v>128</v>
      </c>
      <c r="P5533" s="19" t="s">
        <v>7108</v>
      </c>
      <c r="Q5533" s="19" t="s">
        <v>26</v>
      </c>
      <c r="S5533" s="19" t="s">
        <v>129</v>
      </c>
      <c r="W5533" s="20">
        <v>46</v>
      </c>
      <c r="X5533" s="65" t="s">
        <v>7103</v>
      </c>
      <c r="Z5533" t="s">
        <v>4950</v>
      </c>
      <c r="AB5533" t="s">
        <v>119</v>
      </c>
      <c r="AC5533" t="s">
        <v>7107</v>
      </c>
      <c r="AD5533" s="2" t="s">
        <v>7109</v>
      </c>
    </row>
    <row r="5534" spans="1:30" hidden="1" x14ac:dyDescent="0.25">
      <c r="A5534" s="2">
        <v>2</v>
      </c>
      <c r="B5534" t="s">
        <v>7110</v>
      </c>
      <c r="C5534">
        <v>20</v>
      </c>
      <c r="D5534">
        <v>292</v>
      </c>
      <c r="E5534">
        <v>320</v>
      </c>
      <c r="F5534" t="s">
        <v>114</v>
      </c>
      <c r="G5534" s="2" t="s">
        <v>485</v>
      </c>
      <c r="H5534">
        <v>10</v>
      </c>
      <c r="I5534">
        <v>117.37</v>
      </c>
      <c r="J5534" s="2" t="s">
        <v>502</v>
      </c>
      <c r="K5534" s="2" t="s">
        <v>74</v>
      </c>
      <c r="M5534" t="s">
        <v>7117</v>
      </c>
      <c r="O5534" s="2" t="s">
        <v>128</v>
      </c>
      <c r="P5534" s="19" t="s">
        <v>7108</v>
      </c>
      <c r="Q5534" s="19" t="s">
        <v>26</v>
      </c>
      <c r="S5534" s="19" t="s">
        <v>129</v>
      </c>
      <c r="W5534" s="20">
        <v>46</v>
      </c>
      <c r="X5534" s="65" t="s">
        <v>7103</v>
      </c>
      <c r="Z5534" t="s">
        <v>4950</v>
      </c>
      <c r="AB5534" t="s">
        <v>119</v>
      </c>
      <c r="AC5534" t="s">
        <v>7112</v>
      </c>
      <c r="AD5534" s="2" t="s">
        <v>7113</v>
      </c>
    </row>
    <row r="5535" spans="1:30" hidden="1" x14ac:dyDescent="0.25">
      <c r="A5535" s="2">
        <v>3</v>
      </c>
      <c r="B5535" t="s">
        <v>7114</v>
      </c>
      <c r="C5535">
        <v>20</v>
      </c>
      <c r="D5535">
        <v>292</v>
      </c>
      <c r="E5535">
        <v>320</v>
      </c>
      <c r="F5535" t="s">
        <v>114</v>
      </c>
      <c r="G5535" s="2" t="s">
        <v>485</v>
      </c>
      <c r="H5535">
        <v>10</v>
      </c>
      <c r="I5535">
        <v>117.37</v>
      </c>
      <c r="J5535" s="2" t="s">
        <v>502</v>
      </c>
      <c r="K5535" s="2" t="s">
        <v>74</v>
      </c>
      <c r="M5535" t="s">
        <v>7117</v>
      </c>
      <c r="O5535" s="2" t="s">
        <v>128</v>
      </c>
      <c r="P5535" s="19" t="s">
        <v>7108</v>
      </c>
      <c r="Q5535" s="19" t="s">
        <v>26</v>
      </c>
      <c r="S5535" s="19" t="s">
        <v>129</v>
      </c>
      <c r="W5535" s="20">
        <v>46</v>
      </c>
      <c r="X5535" s="65" t="s">
        <v>7103</v>
      </c>
      <c r="Z5535" t="s">
        <v>4950</v>
      </c>
      <c r="AB5535" t="s">
        <v>119</v>
      </c>
      <c r="AC5535" t="s">
        <v>7112</v>
      </c>
      <c r="AD5535" s="2" t="s">
        <v>7113</v>
      </c>
    </row>
    <row r="5536" spans="1:30" hidden="1" x14ac:dyDescent="0.25">
      <c r="A5536" s="2">
        <v>4</v>
      </c>
      <c r="B5536" t="s">
        <v>7115</v>
      </c>
      <c r="C5536">
        <v>20</v>
      </c>
      <c r="D5536">
        <v>292</v>
      </c>
      <c r="E5536">
        <v>320</v>
      </c>
      <c r="F5536" t="s">
        <v>114</v>
      </c>
      <c r="G5536" s="2" t="s">
        <v>485</v>
      </c>
      <c r="H5536">
        <v>10</v>
      </c>
      <c r="I5536">
        <v>117.37</v>
      </c>
      <c r="J5536" s="2" t="s">
        <v>502</v>
      </c>
      <c r="K5536" s="2" t="s">
        <v>74</v>
      </c>
      <c r="M5536" t="s">
        <v>7117</v>
      </c>
      <c r="O5536" s="2" t="s">
        <v>128</v>
      </c>
      <c r="P5536" s="19" t="s">
        <v>7108</v>
      </c>
      <c r="Q5536" s="19" t="s">
        <v>26</v>
      </c>
      <c r="S5536" s="19" t="s">
        <v>129</v>
      </c>
      <c r="W5536" s="20">
        <v>46</v>
      </c>
      <c r="X5536" s="65" t="s">
        <v>7103</v>
      </c>
      <c r="Z5536" t="s">
        <v>4950</v>
      </c>
      <c r="AB5536" t="s">
        <v>119</v>
      </c>
      <c r="AC5536" t="s">
        <v>7112</v>
      </c>
      <c r="AD5536" s="2" t="s">
        <v>7113</v>
      </c>
    </row>
    <row r="5537" spans="1:30" hidden="1" x14ac:dyDescent="0.25">
      <c r="A5537" s="2">
        <v>5</v>
      </c>
      <c r="B5537" t="s">
        <v>7104</v>
      </c>
      <c r="C5537">
        <v>20</v>
      </c>
      <c r="D5537">
        <v>292</v>
      </c>
      <c r="E5537">
        <v>320</v>
      </c>
      <c r="F5537" t="s">
        <v>114</v>
      </c>
      <c r="G5537" s="2" t="s">
        <v>485</v>
      </c>
      <c r="H5537">
        <v>6</v>
      </c>
      <c r="I5537">
        <v>70.42</v>
      </c>
      <c r="J5537" s="2" t="s">
        <v>502</v>
      </c>
      <c r="K5537" s="2" t="s">
        <v>74</v>
      </c>
      <c r="M5537" t="s">
        <v>7117</v>
      </c>
      <c r="O5537" s="2" t="s">
        <v>128</v>
      </c>
      <c r="P5537" s="19" t="s">
        <v>7108</v>
      </c>
      <c r="Q5537" s="19" t="s">
        <v>26</v>
      </c>
      <c r="S5537" s="19" t="s">
        <v>129</v>
      </c>
      <c r="W5537" s="20">
        <v>46</v>
      </c>
      <c r="X5537" s="65" t="s">
        <v>7103</v>
      </c>
      <c r="Z5537" t="s">
        <v>4950</v>
      </c>
      <c r="AB5537" t="s">
        <v>119</v>
      </c>
      <c r="AC5537" t="s">
        <v>7112</v>
      </c>
      <c r="AD5537" s="2" t="s">
        <v>7113</v>
      </c>
    </row>
    <row r="5538" spans="1:30" hidden="1" x14ac:dyDescent="0.25">
      <c r="A5538" s="88">
        <v>1</v>
      </c>
      <c r="B5538" s="88" t="s">
        <v>7119</v>
      </c>
      <c r="C5538" s="88">
        <v>3</v>
      </c>
      <c r="D5538" s="88">
        <v>1420</v>
      </c>
      <c r="E5538" s="88">
        <v>6000</v>
      </c>
      <c r="F5538" s="88" t="s">
        <v>114</v>
      </c>
      <c r="G5538" s="88" t="s">
        <v>485</v>
      </c>
      <c r="H5538" s="88">
        <v>18</v>
      </c>
      <c r="I5538" s="88">
        <v>143.57</v>
      </c>
      <c r="J5538" s="88" t="s">
        <v>502</v>
      </c>
      <c r="K5538" s="88" t="s">
        <v>74</v>
      </c>
      <c r="L5538" s="88"/>
      <c r="M5538" s="88" t="s">
        <v>7165</v>
      </c>
      <c r="N5538" s="88"/>
      <c r="O5538" s="92" t="s">
        <v>128</v>
      </c>
      <c r="P5538" s="92" t="s">
        <v>7172</v>
      </c>
      <c r="Q5538" s="92"/>
      <c r="R5538" s="92" t="s">
        <v>129</v>
      </c>
      <c r="S5538" s="92"/>
      <c r="T5538" s="92"/>
      <c r="U5538" s="92"/>
      <c r="V5538" s="92"/>
      <c r="W5538" s="92">
        <v>47</v>
      </c>
      <c r="X5538" s="93" t="s">
        <v>7171</v>
      </c>
      <c r="Y5538" s="88"/>
      <c r="Z5538" s="88" t="s">
        <v>4950</v>
      </c>
      <c r="AA5538" s="88"/>
      <c r="AB5538" s="88" t="s">
        <v>119</v>
      </c>
      <c r="AC5538" s="88" t="s">
        <v>7122</v>
      </c>
      <c r="AD5538" s="88" t="s">
        <v>121</v>
      </c>
    </row>
    <row r="5539" spans="1:30" hidden="1" x14ac:dyDescent="0.25">
      <c r="A5539" s="88">
        <v>2</v>
      </c>
      <c r="B5539" s="88" t="s">
        <v>7123</v>
      </c>
      <c r="C5539" s="88">
        <v>3</v>
      </c>
      <c r="D5539" s="88">
        <v>720</v>
      </c>
      <c r="E5539" s="88">
        <v>1420</v>
      </c>
      <c r="F5539" s="88" t="s">
        <v>114</v>
      </c>
      <c r="G5539" s="88" t="s">
        <v>485</v>
      </c>
      <c r="H5539" s="88">
        <v>2</v>
      </c>
      <c r="I5539" s="88">
        <v>46.62</v>
      </c>
      <c r="J5539" s="88" t="s">
        <v>502</v>
      </c>
      <c r="K5539" s="88" t="s">
        <v>74</v>
      </c>
      <c r="L5539" s="88"/>
      <c r="M5539" s="88" t="s">
        <v>7165</v>
      </c>
      <c r="N5539" s="88"/>
      <c r="O5539" s="92" t="s">
        <v>128</v>
      </c>
      <c r="P5539" s="92" t="s">
        <v>7172</v>
      </c>
      <c r="Q5539" s="92"/>
      <c r="R5539" s="92" t="s">
        <v>129</v>
      </c>
      <c r="S5539" s="92"/>
      <c r="T5539" s="92"/>
      <c r="U5539" s="92"/>
      <c r="V5539" s="92"/>
      <c r="W5539" s="92">
        <v>47</v>
      </c>
      <c r="X5539" s="93" t="s">
        <v>7171</v>
      </c>
      <c r="Y5539" s="88"/>
      <c r="Z5539" s="88" t="s">
        <v>4950</v>
      </c>
      <c r="AA5539" s="88"/>
      <c r="AB5539" s="88" t="s">
        <v>119</v>
      </c>
      <c r="AC5539" s="88" t="s">
        <v>7122</v>
      </c>
      <c r="AD5539" s="88" t="s">
        <v>121</v>
      </c>
    </row>
    <row r="5540" spans="1:30" hidden="1" x14ac:dyDescent="0.25">
      <c r="A5540" s="88">
        <v>3</v>
      </c>
      <c r="B5540" s="88" t="s">
        <v>7125</v>
      </c>
      <c r="C5540" s="88">
        <v>3</v>
      </c>
      <c r="D5540" s="88">
        <v>500</v>
      </c>
      <c r="E5540" s="88">
        <v>700</v>
      </c>
      <c r="F5540" s="88" t="s">
        <v>114</v>
      </c>
      <c r="G5540" s="88" t="s">
        <v>485</v>
      </c>
      <c r="H5540" s="88">
        <v>18</v>
      </c>
      <c r="I5540" s="88">
        <v>142.37</v>
      </c>
      <c r="J5540" s="88" t="s">
        <v>502</v>
      </c>
      <c r="K5540" s="88" t="s">
        <v>74</v>
      </c>
      <c r="L5540" s="88"/>
      <c r="M5540" s="88" t="s">
        <v>7165</v>
      </c>
      <c r="N5540" s="88"/>
      <c r="O5540" s="92" t="s">
        <v>128</v>
      </c>
      <c r="P5540" s="92" t="s">
        <v>7172</v>
      </c>
      <c r="Q5540" s="92"/>
      <c r="R5540" s="92" t="s">
        <v>129</v>
      </c>
      <c r="S5540" s="92"/>
      <c r="T5540" s="92"/>
      <c r="U5540" s="92"/>
      <c r="V5540" s="92"/>
      <c r="W5540" s="92">
        <v>47</v>
      </c>
      <c r="X5540" s="93" t="s">
        <v>7171</v>
      </c>
      <c r="Y5540" s="88"/>
      <c r="Z5540" s="88" t="s">
        <v>4950</v>
      </c>
      <c r="AA5540" s="88"/>
      <c r="AB5540" s="88" t="s">
        <v>119</v>
      </c>
      <c r="AC5540" s="88" t="s">
        <v>7127</v>
      </c>
      <c r="AD5540" s="88" t="s">
        <v>121</v>
      </c>
    </row>
    <row r="5541" spans="1:30" hidden="1" x14ac:dyDescent="0.25">
      <c r="A5541" s="88">
        <v>4</v>
      </c>
      <c r="B5541" s="88" t="s">
        <v>7123</v>
      </c>
      <c r="C5541" s="88">
        <v>3</v>
      </c>
      <c r="D5541" s="88">
        <v>720</v>
      </c>
      <c r="E5541" s="88">
        <v>1420</v>
      </c>
      <c r="F5541" s="88" t="s">
        <v>114</v>
      </c>
      <c r="G5541" s="88" t="s">
        <v>485</v>
      </c>
      <c r="H5541" s="88">
        <v>2</v>
      </c>
      <c r="I5541" s="88">
        <v>46.62</v>
      </c>
      <c r="J5541" s="88" t="s">
        <v>502</v>
      </c>
      <c r="K5541" s="88" t="s">
        <v>74</v>
      </c>
      <c r="L5541" s="88"/>
      <c r="M5541" s="88" t="s">
        <v>7165</v>
      </c>
      <c r="N5541" s="88"/>
      <c r="O5541" s="92" t="s">
        <v>128</v>
      </c>
      <c r="P5541" s="92" t="s">
        <v>7172</v>
      </c>
      <c r="Q5541" s="92"/>
      <c r="R5541" s="92" t="s">
        <v>129</v>
      </c>
      <c r="S5541" s="92"/>
      <c r="T5541" s="92"/>
      <c r="U5541" s="92"/>
      <c r="V5541" s="92"/>
      <c r="W5541" s="92">
        <v>47</v>
      </c>
      <c r="X5541" s="93" t="s">
        <v>7171</v>
      </c>
      <c r="Y5541" s="88"/>
      <c r="Z5541" s="88" t="s">
        <v>4950</v>
      </c>
      <c r="AA5541" s="88"/>
      <c r="AB5541" s="88" t="s">
        <v>119</v>
      </c>
      <c r="AC5541" s="88" t="s">
        <v>7127</v>
      </c>
      <c r="AD5541" s="88" t="s">
        <v>121</v>
      </c>
    </row>
    <row r="5542" spans="1:30" hidden="1" x14ac:dyDescent="0.25">
      <c r="A5542" s="88">
        <v>5</v>
      </c>
      <c r="B5542" s="88" t="s">
        <v>7125</v>
      </c>
      <c r="C5542" s="88">
        <v>3</v>
      </c>
      <c r="D5542" s="88">
        <v>500</v>
      </c>
      <c r="E5542" s="88">
        <v>700</v>
      </c>
      <c r="F5542" s="88" t="s">
        <v>114</v>
      </c>
      <c r="G5542" s="88" t="s">
        <v>485</v>
      </c>
      <c r="H5542" s="88">
        <v>18</v>
      </c>
      <c r="I5542" s="88">
        <v>142.37</v>
      </c>
      <c r="J5542" s="88" t="s">
        <v>502</v>
      </c>
      <c r="K5542" s="88" t="s">
        <v>74</v>
      </c>
      <c r="L5542" s="88"/>
      <c r="M5542" s="88" t="s">
        <v>7165</v>
      </c>
      <c r="N5542" s="88"/>
      <c r="O5542" s="92" t="s">
        <v>128</v>
      </c>
      <c r="P5542" s="92" t="s">
        <v>7172</v>
      </c>
      <c r="Q5542" s="92"/>
      <c r="R5542" s="92" t="s">
        <v>129</v>
      </c>
      <c r="S5542" s="92"/>
      <c r="T5542" s="92"/>
      <c r="U5542" s="92"/>
      <c r="V5542" s="92"/>
      <c r="W5542" s="92">
        <v>47</v>
      </c>
      <c r="X5542" s="93" t="s">
        <v>7171</v>
      </c>
      <c r="Y5542" s="88"/>
      <c r="Z5542" s="88" t="s">
        <v>4950</v>
      </c>
      <c r="AA5542" s="88"/>
      <c r="AB5542" s="88" t="s">
        <v>119</v>
      </c>
      <c r="AC5542" s="88" t="s">
        <v>7128</v>
      </c>
      <c r="AD5542" s="88" t="s">
        <v>121</v>
      </c>
    </row>
    <row r="5543" spans="1:30" hidden="1" x14ac:dyDescent="0.25">
      <c r="A5543" s="88">
        <v>6</v>
      </c>
      <c r="B5543" s="88" t="s">
        <v>7123</v>
      </c>
      <c r="C5543" s="88">
        <v>3</v>
      </c>
      <c r="D5543" s="88">
        <v>720</v>
      </c>
      <c r="E5543" s="88">
        <v>1420</v>
      </c>
      <c r="F5543" s="88" t="s">
        <v>114</v>
      </c>
      <c r="G5543" s="88" t="s">
        <v>485</v>
      </c>
      <c r="H5543" s="88">
        <v>2</v>
      </c>
      <c r="I5543" s="88">
        <v>46.62</v>
      </c>
      <c r="J5543" s="88" t="s">
        <v>502</v>
      </c>
      <c r="K5543" s="88" t="s">
        <v>74</v>
      </c>
      <c r="L5543" s="88"/>
      <c r="M5543" s="88" t="s">
        <v>7165</v>
      </c>
      <c r="N5543" s="88"/>
      <c r="O5543" s="92" t="s">
        <v>128</v>
      </c>
      <c r="P5543" s="92" t="s">
        <v>7172</v>
      </c>
      <c r="Q5543" s="92"/>
      <c r="R5543" s="92" t="s">
        <v>129</v>
      </c>
      <c r="S5543" s="92"/>
      <c r="T5543" s="92"/>
      <c r="U5543" s="92"/>
      <c r="V5543" s="92"/>
      <c r="W5543" s="92">
        <v>47</v>
      </c>
      <c r="X5543" s="93" t="s">
        <v>7171</v>
      </c>
      <c r="Y5543" s="88"/>
      <c r="Z5543" s="88" t="s">
        <v>4950</v>
      </c>
      <c r="AA5543" s="88"/>
      <c r="AB5543" s="88" t="s">
        <v>119</v>
      </c>
      <c r="AC5543" s="88" t="s">
        <v>7128</v>
      </c>
      <c r="AD5543" s="88" t="s">
        <v>121</v>
      </c>
    </row>
    <row r="5544" spans="1:30" hidden="1" x14ac:dyDescent="0.25">
      <c r="A5544" s="88">
        <v>7</v>
      </c>
      <c r="B5544" s="88" t="s">
        <v>7125</v>
      </c>
      <c r="C5544" s="88">
        <v>3</v>
      </c>
      <c r="D5544" s="88">
        <v>500</v>
      </c>
      <c r="E5544" s="88">
        <v>700</v>
      </c>
      <c r="F5544" s="88" t="s">
        <v>114</v>
      </c>
      <c r="G5544" s="88" t="s">
        <v>485</v>
      </c>
      <c r="H5544" s="88">
        <v>18</v>
      </c>
      <c r="I5544" s="88">
        <v>142.37</v>
      </c>
      <c r="J5544" s="88" t="s">
        <v>502</v>
      </c>
      <c r="K5544" s="88" t="s">
        <v>74</v>
      </c>
      <c r="L5544" s="88"/>
      <c r="M5544" s="88" t="s">
        <v>7165</v>
      </c>
      <c r="N5544" s="88"/>
      <c r="O5544" s="92" t="s">
        <v>128</v>
      </c>
      <c r="P5544" s="92" t="s">
        <v>7172</v>
      </c>
      <c r="Q5544" s="92"/>
      <c r="R5544" s="92" t="s">
        <v>129</v>
      </c>
      <c r="S5544" s="92"/>
      <c r="T5544" s="92"/>
      <c r="U5544" s="92"/>
      <c r="V5544" s="92"/>
      <c r="W5544" s="92">
        <v>47</v>
      </c>
      <c r="X5544" s="93" t="s">
        <v>7171</v>
      </c>
      <c r="Y5544" s="88"/>
      <c r="Z5544" s="88" t="s">
        <v>4950</v>
      </c>
      <c r="AA5544" s="88"/>
      <c r="AB5544" s="88" t="s">
        <v>119</v>
      </c>
      <c r="AC5544" s="88" t="s">
        <v>7129</v>
      </c>
      <c r="AD5544" s="88" t="s">
        <v>121</v>
      </c>
    </row>
    <row r="5545" spans="1:30" hidden="1" x14ac:dyDescent="0.25">
      <c r="A5545" s="88">
        <v>8</v>
      </c>
      <c r="B5545" s="88" t="s">
        <v>7123</v>
      </c>
      <c r="C5545" s="88">
        <v>3</v>
      </c>
      <c r="D5545" s="88">
        <v>720</v>
      </c>
      <c r="E5545" s="88">
        <v>1420</v>
      </c>
      <c r="F5545" s="88" t="s">
        <v>114</v>
      </c>
      <c r="G5545" s="88" t="s">
        <v>485</v>
      </c>
      <c r="H5545" s="88">
        <v>2</v>
      </c>
      <c r="I5545" s="88">
        <v>46.62</v>
      </c>
      <c r="J5545" s="88" t="s">
        <v>502</v>
      </c>
      <c r="K5545" s="88" t="s">
        <v>74</v>
      </c>
      <c r="L5545" s="88"/>
      <c r="M5545" s="88" t="s">
        <v>7165</v>
      </c>
      <c r="N5545" s="88"/>
      <c r="O5545" s="92" t="s">
        <v>128</v>
      </c>
      <c r="P5545" s="92" t="s">
        <v>7172</v>
      </c>
      <c r="Q5545" s="92"/>
      <c r="R5545" s="92" t="s">
        <v>129</v>
      </c>
      <c r="S5545" s="92"/>
      <c r="T5545" s="92"/>
      <c r="U5545" s="92"/>
      <c r="V5545" s="92"/>
      <c r="W5545" s="92">
        <v>47</v>
      </c>
      <c r="X5545" s="93" t="s">
        <v>7171</v>
      </c>
      <c r="Y5545" s="88"/>
      <c r="Z5545" s="88" t="s">
        <v>4950</v>
      </c>
      <c r="AA5545" s="88"/>
      <c r="AB5545" s="88" t="s">
        <v>119</v>
      </c>
      <c r="AC5545" s="88" t="s">
        <v>7129</v>
      </c>
      <c r="AD5545" s="88" t="s">
        <v>121</v>
      </c>
    </row>
    <row r="5546" spans="1:30" hidden="1" x14ac:dyDescent="0.25">
      <c r="A5546" s="88">
        <v>9</v>
      </c>
      <c r="B5546" s="88" t="s">
        <v>7125</v>
      </c>
      <c r="C5546" s="88">
        <v>3</v>
      </c>
      <c r="D5546" s="88">
        <v>500</v>
      </c>
      <c r="E5546" s="88">
        <v>700</v>
      </c>
      <c r="F5546" s="88" t="s">
        <v>114</v>
      </c>
      <c r="G5546" s="88" t="s">
        <v>485</v>
      </c>
      <c r="H5546" s="88">
        <v>18</v>
      </c>
      <c r="I5546" s="88">
        <v>142.37</v>
      </c>
      <c r="J5546" s="88" t="s">
        <v>502</v>
      </c>
      <c r="K5546" s="88" t="s">
        <v>74</v>
      </c>
      <c r="L5546" s="88"/>
      <c r="M5546" s="88" t="s">
        <v>7165</v>
      </c>
      <c r="N5546" s="88"/>
      <c r="O5546" s="92" t="s">
        <v>128</v>
      </c>
      <c r="P5546" s="92" t="s">
        <v>7172</v>
      </c>
      <c r="Q5546" s="92"/>
      <c r="R5546" s="92" t="s">
        <v>129</v>
      </c>
      <c r="S5546" s="92"/>
      <c r="T5546" s="92"/>
      <c r="U5546" s="92"/>
      <c r="V5546" s="92"/>
      <c r="W5546" s="92">
        <v>47</v>
      </c>
      <c r="X5546" s="93" t="s">
        <v>7171</v>
      </c>
      <c r="Y5546" s="88"/>
      <c r="Z5546" s="88" t="s">
        <v>4950</v>
      </c>
      <c r="AA5546" s="88"/>
      <c r="AB5546" s="88" t="s">
        <v>119</v>
      </c>
      <c r="AC5546" s="88" t="s">
        <v>7130</v>
      </c>
      <c r="AD5546" s="88" t="s">
        <v>121</v>
      </c>
    </row>
    <row r="5547" spans="1:30" hidden="1" x14ac:dyDescent="0.25">
      <c r="A5547" s="88">
        <v>10</v>
      </c>
      <c r="B5547" s="88" t="s">
        <v>7123</v>
      </c>
      <c r="C5547" s="88">
        <v>3</v>
      </c>
      <c r="D5547" s="88">
        <v>720</v>
      </c>
      <c r="E5547" s="88">
        <v>1420</v>
      </c>
      <c r="F5547" s="88" t="s">
        <v>114</v>
      </c>
      <c r="G5547" s="88" t="s">
        <v>485</v>
      </c>
      <c r="H5547" s="88">
        <v>2</v>
      </c>
      <c r="I5547" s="88">
        <v>46.62</v>
      </c>
      <c r="J5547" s="88" t="s">
        <v>502</v>
      </c>
      <c r="K5547" s="88" t="s">
        <v>74</v>
      </c>
      <c r="L5547" s="88"/>
      <c r="M5547" s="88" t="s">
        <v>7165</v>
      </c>
      <c r="N5547" s="88"/>
      <c r="O5547" s="92" t="s">
        <v>128</v>
      </c>
      <c r="P5547" s="92" t="s">
        <v>7172</v>
      </c>
      <c r="Q5547" s="92"/>
      <c r="R5547" s="92" t="s">
        <v>129</v>
      </c>
      <c r="S5547" s="92"/>
      <c r="T5547" s="92"/>
      <c r="U5547" s="92"/>
      <c r="V5547" s="92"/>
      <c r="W5547" s="92">
        <v>47</v>
      </c>
      <c r="X5547" s="93" t="s">
        <v>7171</v>
      </c>
      <c r="Y5547" s="88"/>
      <c r="Z5547" s="88" t="s">
        <v>4950</v>
      </c>
      <c r="AA5547" s="88"/>
      <c r="AB5547" s="88" t="s">
        <v>119</v>
      </c>
      <c r="AC5547" s="88" t="s">
        <v>7130</v>
      </c>
      <c r="AD5547" s="88" t="s">
        <v>121</v>
      </c>
    </row>
    <row r="5548" spans="1:30" hidden="1" x14ac:dyDescent="0.25">
      <c r="A5548" s="88">
        <v>11</v>
      </c>
      <c r="B5548" s="88" t="s">
        <v>7125</v>
      </c>
      <c r="C5548" s="88">
        <v>3</v>
      </c>
      <c r="D5548" s="88">
        <v>500</v>
      </c>
      <c r="E5548" s="88">
        <v>700</v>
      </c>
      <c r="F5548" s="88" t="s">
        <v>114</v>
      </c>
      <c r="G5548" s="88" t="s">
        <v>485</v>
      </c>
      <c r="H5548" s="88">
        <v>9</v>
      </c>
      <c r="I5548" s="88">
        <v>71.19</v>
      </c>
      <c r="J5548" s="88" t="s">
        <v>502</v>
      </c>
      <c r="K5548" s="88" t="s">
        <v>74</v>
      </c>
      <c r="L5548" s="88"/>
      <c r="M5548" s="88" t="s">
        <v>7165</v>
      </c>
      <c r="N5548" s="88"/>
      <c r="O5548" s="92" t="s">
        <v>128</v>
      </c>
      <c r="P5548" s="92" t="s">
        <v>7172</v>
      </c>
      <c r="Q5548" s="92"/>
      <c r="R5548" s="92" t="s">
        <v>129</v>
      </c>
      <c r="S5548" s="92"/>
      <c r="T5548" s="92"/>
      <c r="U5548" s="92"/>
      <c r="V5548" s="92"/>
      <c r="W5548" s="92">
        <v>47</v>
      </c>
      <c r="X5548" s="93" t="s">
        <v>7171</v>
      </c>
      <c r="Y5548" s="88"/>
      <c r="Z5548" s="88" t="s">
        <v>4950</v>
      </c>
      <c r="AA5548" s="88"/>
      <c r="AB5548" s="88" t="s">
        <v>119</v>
      </c>
      <c r="AC5548" s="88" t="s">
        <v>7131</v>
      </c>
      <c r="AD5548" s="88" t="s">
        <v>121</v>
      </c>
    </row>
    <row r="5549" spans="1:30" hidden="1" x14ac:dyDescent="0.25">
      <c r="A5549" s="88">
        <v>12</v>
      </c>
      <c r="B5549" s="88" t="s">
        <v>7132</v>
      </c>
      <c r="C5549" s="88">
        <v>3</v>
      </c>
      <c r="D5549" s="88">
        <v>500</v>
      </c>
      <c r="E5549" s="88">
        <v>700</v>
      </c>
      <c r="F5549" s="88" t="s">
        <v>114</v>
      </c>
      <c r="G5549" s="88" t="s">
        <v>485</v>
      </c>
      <c r="H5549" s="88">
        <v>9</v>
      </c>
      <c r="I5549" s="88">
        <v>70.59</v>
      </c>
      <c r="J5549" s="88" t="s">
        <v>502</v>
      </c>
      <c r="K5549" s="88" t="s">
        <v>74</v>
      </c>
      <c r="L5549" s="88"/>
      <c r="M5549" s="88" t="s">
        <v>7165</v>
      </c>
      <c r="N5549" s="88"/>
      <c r="O5549" s="92" t="s">
        <v>128</v>
      </c>
      <c r="P5549" s="92" t="s">
        <v>7172</v>
      </c>
      <c r="Q5549" s="92"/>
      <c r="R5549" s="92" t="s">
        <v>129</v>
      </c>
      <c r="S5549" s="92"/>
      <c r="T5549" s="92"/>
      <c r="U5549" s="92"/>
      <c r="V5549" s="92"/>
      <c r="W5549" s="92">
        <v>47</v>
      </c>
      <c r="X5549" s="93" t="s">
        <v>7171</v>
      </c>
      <c r="Y5549" s="88"/>
      <c r="Z5549" s="88" t="s">
        <v>4950</v>
      </c>
      <c r="AA5549" s="88"/>
      <c r="AB5549" s="88" t="s">
        <v>119</v>
      </c>
      <c r="AC5549" s="88" t="s">
        <v>7131</v>
      </c>
      <c r="AD5549" s="88" t="s">
        <v>121</v>
      </c>
    </row>
    <row r="5550" spans="1:30" hidden="1" x14ac:dyDescent="0.25">
      <c r="A5550" s="88">
        <v>13</v>
      </c>
      <c r="B5550" s="88" t="s">
        <v>7123</v>
      </c>
      <c r="C5550" s="88">
        <v>3</v>
      </c>
      <c r="D5550" s="88">
        <v>720</v>
      </c>
      <c r="E5550" s="88">
        <v>1420</v>
      </c>
      <c r="F5550" s="88" t="s">
        <v>114</v>
      </c>
      <c r="G5550" s="88" t="s">
        <v>485</v>
      </c>
      <c r="H5550" s="88">
        <v>2</v>
      </c>
      <c r="I5550" s="88">
        <v>46.62</v>
      </c>
      <c r="J5550" s="88" t="s">
        <v>502</v>
      </c>
      <c r="K5550" s="88" t="s">
        <v>74</v>
      </c>
      <c r="L5550" s="88"/>
      <c r="M5550" s="88" t="s">
        <v>7165</v>
      </c>
      <c r="N5550" s="88"/>
      <c r="O5550" s="92" t="s">
        <v>128</v>
      </c>
      <c r="P5550" s="92" t="s">
        <v>7172</v>
      </c>
      <c r="Q5550" s="92"/>
      <c r="R5550" s="92" t="s">
        <v>129</v>
      </c>
      <c r="S5550" s="92"/>
      <c r="T5550" s="92"/>
      <c r="U5550" s="92"/>
      <c r="V5550" s="92"/>
      <c r="W5550" s="92">
        <v>47</v>
      </c>
      <c r="X5550" s="93" t="s">
        <v>7171</v>
      </c>
      <c r="Y5550" s="88"/>
      <c r="Z5550" s="88" t="s">
        <v>4950</v>
      </c>
      <c r="AA5550" s="88"/>
      <c r="AB5550" s="88" t="s">
        <v>119</v>
      </c>
      <c r="AC5550" s="88" t="s">
        <v>7131</v>
      </c>
      <c r="AD5550" s="88" t="s">
        <v>121</v>
      </c>
    </row>
    <row r="5551" spans="1:30" hidden="1" x14ac:dyDescent="0.25">
      <c r="A5551" s="88">
        <v>14</v>
      </c>
      <c r="B5551" s="88" t="s">
        <v>7119</v>
      </c>
      <c r="C5551" s="88">
        <v>3</v>
      </c>
      <c r="D5551" s="88">
        <v>1420</v>
      </c>
      <c r="E5551" s="88">
        <v>6000</v>
      </c>
      <c r="F5551" s="88" t="s">
        <v>114</v>
      </c>
      <c r="G5551" s="88" t="s">
        <v>485</v>
      </c>
      <c r="H5551" s="88">
        <v>1</v>
      </c>
      <c r="I5551" s="88">
        <v>7.98</v>
      </c>
      <c r="J5551" s="88" t="s">
        <v>502</v>
      </c>
      <c r="K5551" s="88" t="s">
        <v>74</v>
      </c>
      <c r="L5551" s="88"/>
      <c r="M5551" s="88" t="s">
        <v>7165</v>
      </c>
      <c r="N5551" s="88"/>
      <c r="O5551" s="92" t="s">
        <v>128</v>
      </c>
      <c r="P5551" s="92" t="s">
        <v>7172</v>
      </c>
      <c r="Q5551" s="92"/>
      <c r="R5551" s="92" t="s">
        <v>129</v>
      </c>
      <c r="S5551" s="92"/>
      <c r="T5551" s="92"/>
      <c r="U5551" s="92"/>
      <c r="V5551" s="92"/>
      <c r="W5551" s="92">
        <v>47</v>
      </c>
      <c r="X5551" s="93" t="s">
        <v>7171</v>
      </c>
      <c r="Y5551" s="88"/>
      <c r="Z5551" s="88" t="s">
        <v>4950</v>
      </c>
      <c r="AA5551" s="88"/>
      <c r="AB5551" s="88" t="s">
        <v>119</v>
      </c>
      <c r="AC5551" s="88" t="s">
        <v>7133</v>
      </c>
      <c r="AD5551" s="88" t="s">
        <v>121</v>
      </c>
    </row>
    <row r="5552" spans="1:30" hidden="1" x14ac:dyDescent="0.25">
      <c r="A5552" s="88">
        <v>15</v>
      </c>
      <c r="B5552" s="88" t="s">
        <v>7125</v>
      </c>
      <c r="C5552" s="88">
        <v>3</v>
      </c>
      <c r="D5552" s="88">
        <v>500</v>
      </c>
      <c r="E5552" s="88">
        <v>700</v>
      </c>
      <c r="F5552" s="88" t="s">
        <v>114</v>
      </c>
      <c r="G5552" s="88" t="s">
        <v>485</v>
      </c>
      <c r="H5552" s="88">
        <v>2</v>
      </c>
      <c r="I5552" s="88">
        <v>15.82</v>
      </c>
      <c r="J5552" s="88" t="s">
        <v>502</v>
      </c>
      <c r="K5552" s="88" t="s">
        <v>74</v>
      </c>
      <c r="L5552" s="88"/>
      <c r="M5552" s="88" t="s">
        <v>7165</v>
      </c>
      <c r="N5552" s="88"/>
      <c r="O5552" s="92" t="s">
        <v>128</v>
      </c>
      <c r="P5552" s="92" t="s">
        <v>7172</v>
      </c>
      <c r="Q5552" s="92"/>
      <c r="R5552" s="92" t="s">
        <v>129</v>
      </c>
      <c r="S5552" s="92"/>
      <c r="T5552" s="92"/>
      <c r="U5552" s="92"/>
      <c r="V5552" s="92"/>
      <c r="W5552" s="92">
        <v>47</v>
      </c>
      <c r="X5552" s="93" t="s">
        <v>7171</v>
      </c>
      <c r="Y5552" s="88"/>
      <c r="Z5552" s="88" t="s">
        <v>4950</v>
      </c>
      <c r="AA5552" s="88"/>
      <c r="AB5552" s="88" t="s">
        <v>119</v>
      </c>
      <c r="AC5552" s="88" t="s">
        <v>7133</v>
      </c>
      <c r="AD5552" s="88" t="s">
        <v>121</v>
      </c>
    </row>
    <row r="5553" spans="1:30" hidden="1" x14ac:dyDescent="0.25">
      <c r="A5553" s="88">
        <v>16</v>
      </c>
      <c r="B5553" s="88" t="s">
        <v>7132</v>
      </c>
      <c r="C5553" s="88">
        <v>3</v>
      </c>
      <c r="D5553" s="88">
        <v>500</v>
      </c>
      <c r="E5553" s="88">
        <v>700</v>
      </c>
      <c r="F5553" s="88" t="s">
        <v>114</v>
      </c>
      <c r="G5553" s="88" t="s">
        <v>485</v>
      </c>
      <c r="H5553" s="88">
        <v>1</v>
      </c>
      <c r="I5553" s="88">
        <v>7.84</v>
      </c>
      <c r="J5553" s="88" t="s">
        <v>502</v>
      </c>
      <c r="K5553" s="88" t="s">
        <v>74</v>
      </c>
      <c r="L5553" s="88"/>
      <c r="M5553" s="88" t="s">
        <v>7165</v>
      </c>
      <c r="N5553" s="88"/>
      <c r="O5553" s="92" t="s">
        <v>128</v>
      </c>
      <c r="P5553" s="92" t="s">
        <v>7172</v>
      </c>
      <c r="Q5553" s="92"/>
      <c r="R5553" s="92" t="s">
        <v>129</v>
      </c>
      <c r="S5553" s="92"/>
      <c r="T5553" s="92"/>
      <c r="U5553" s="92"/>
      <c r="V5553" s="92"/>
      <c r="W5553" s="92">
        <v>47</v>
      </c>
      <c r="X5553" s="93" t="s">
        <v>7171</v>
      </c>
      <c r="Y5553" s="88"/>
      <c r="Z5553" s="88" t="s">
        <v>4950</v>
      </c>
      <c r="AA5553" s="88"/>
      <c r="AB5553" s="88" t="s">
        <v>119</v>
      </c>
      <c r="AC5553" s="88" t="s">
        <v>7133</v>
      </c>
      <c r="AD5553" s="88" t="s">
        <v>121</v>
      </c>
    </row>
    <row r="5554" spans="1:30" hidden="1" x14ac:dyDescent="0.25">
      <c r="A5554" s="88">
        <v>17</v>
      </c>
      <c r="B5554" s="88" t="s">
        <v>7134</v>
      </c>
      <c r="C5554" s="88">
        <v>3</v>
      </c>
      <c r="D5554" s="88">
        <v>1050</v>
      </c>
      <c r="E5554" s="88">
        <v>1300</v>
      </c>
      <c r="F5554" s="88" t="s">
        <v>114</v>
      </c>
      <c r="G5554" s="88" t="s">
        <v>485</v>
      </c>
      <c r="H5554" s="88">
        <v>2</v>
      </c>
      <c r="I5554" s="88">
        <v>63.32</v>
      </c>
      <c r="J5554" s="88" t="s">
        <v>502</v>
      </c>
      <c r="K5554" s="88" t="s">
        <v>74</v>
      </c>
      <c r="L5554" s="88"/>
      <c r="M5554" s="88" t="s">
        <v>7165</v>
      </c>
      <c r="N5554" s="88"/>
      <c r="O5554" s="92" t="s">
        <v>128</v>
      </c>
      <c r="P5554" s="92" t="s">
        <v>7172</v>
      </c>
      <c r="Q5554" s="92"/>
      <c r="R5554" s="92" t="s">
        <v>129</v>
      </c>
      <c r="S5554" s="92"/>
      <c r="T5554" s="92"/>
      <c r="U5554" s="92"/>
      <c r="V5554" s="92"/>
      <c r="W5554" s="92">
        <v>47</v>
      </c>
      <c r="X5554" s="93" t="s">
        <v>7171</v>
      </c>
      <c r="Y5554" s="88"/>
      <c r="Z5554" s="88" t="s">
        <v>4950</v>
      </c>
      <c r="AA5554" s="88"/>
      <c r="AB5554" s="88" t="s">
        <v>119</v>
      </c>
      <c r="AC5554" s="88" t="s">
        <v>7133</v>
      </c>
      <c r="AD5554" s="88" t="s">
        <v>121</v>
      </c>
    </row>
    <row r="5555" spans="1:30" hidden="1" x14ac:dyDescent="0.25">
      <c r="A5555" s="88">
        <v>18</v>
      </c>
      <c r="B5555" s="88" t="s">
        <v>7123</v>
      </c>
      <c r="C5555" s="88">
        <v>3</v>
      </c>
      <c r="D5555" s="88">
        <v>720</v>
      </c>
      <c r="E5555" s="88">
        <v>1420</v>
      </c>
      <c r="F5555" s="88" t="s">
        <v>114</v>
      </c>
      <c r="G5555" s="88" t="s">
        <v>485</v>
      </c>
      <c r="H5555" s="88">
        <v>4</v>
      </c>
      <c r="I5555" s="88">
        <v>93.25</v>
      </c>
      <c r="J5555" s="88" t="s">
        <v>502</v>
      </c>
      <c r="K5555" s="88" t="s">
        <v>74</v>
      </c>
      <c r="L5555" s="88"/>
      <c r="M5555" s="88" t="s">
        <v>7165</v>
      </c>
      <c r="N5555" s="88"/>
      <c r="O5555" s="92" t="s">
        <v>128</v>
      </c>
      <c r="P5555" s="92" t="s">
        <v>7172</v>
      </c>
      <c r="Q5555" s="92"/>
      <c r="R5555" s="92" t="s">
        <v>129</v>
      </c>
      <c r="S5555" s="92"/>
      <c r="T5555" s="92"/>
      <c r="U5555" s="92"/>
      <c r="V5555" s="92"/>
      <c r="W5555" s="92">
        <v>47</v>
      </c>
      <c r="X5555" s="93" t="s">
        <v>7171</v>
      </c>
      <c r="Y5555" s="88"/>
      <c r="Z5555" s="88" t="s">
        <v>4950</v>
      </c>
      <c r="AA5555" s="88"/>
      <c r="AB5555" s="88" t="s">
        <v>119</v>
      </c>
      <c r="AC5555" s="88" t="s">
        <v>7133</v>
      </c>
      <c r="AD5555" s="88" t="s">
        <v>121</v>
      </c>
    </row>
    <row r="5556" spans="1:30" hidden="1" x14ac:dyDescent="0.25">
      <c r="A5556" s="88">
        <v>19</v>
      </c>
      <c r="B5556" s="88" t="s">
        <v>7123</v>
      </c>
      <c r="C5556" s="88">
        <v>3</v>
      </c>
      <c r="D5556" s="88">
        <v>720</v>
      </c>
      <c r="E5556" s="88">
        <v>1420</v>
      </c>
      <c r="F5556" s="88" t="s">
        <v>114</v>
      </c>
      <c r="G5556" s="88" t="s">
        <v>485</v>
      </c>
      <c r="H5556" s="88">
        <v>8</v>
      </c>
      <c r="I5556" s="88">
        <v>186.5</v>
      </c>
      <c r="J5556" s="88" t="s">
        <v>502</v>
      </c>
      <c r="K5556" s="88" t="s">
        <v>74</v>
      </c>
      <c r="L5556" s="88"/>
      <c r="M5556" s="88" t="s">
        <v>7165</v>
      </c>
      <c r="N5556" s="88"/>
      <c r="O5556" s="92" t="s">
        <v>128</v>
      </c>
      <c r="P5556" s="92" t="s">
        <v>7172</v>
      </c>
      <c r="Q5556" s="92"/>
      <c r="R5556" s="92" t="s">
        <v>129</v>
      </c>
      <c r="S5556" s="92"/>
      <c r="T5556" s="92"/>
      <c r="U5556" s="92"/>
      <c r="V5556" s="92"/>
      <c r="W5556" s="92">
        <v>47</v>
      </c>
      <c r="X5556" s="93" t="s">
        <v>7171</v>
      </c>
      <c r="Y5556" s="88"/>
      <c r="Z5556" s="88" t="s">
        <v>4950</v>
      </c>
      <c r="AA5556" s="88"/>
      <c r="AB5556" s="88" t="s">
        <v>119</v>
      </c>
      <c r="AC5556" s="88" t="s">
        <v>7136</v>
      </c>
      <c r="AD5556" s="88" t="s">
        <v>121</v>
      </c>
    </row>
    <row r="5557" spans="1:30" hidden="1" x14ac:dyDescent="0.25">
      <c r="A5557" s="88">
        <v>20</v>
      </c>
      <c r="B5557" s="88" t="s">
        <v>7123</v>
      </c>
      <c r="C5557" s="88">
        <v>3</v>
      </c>
      <c r="D5557" s="88">
        <v>720</v>
      </c>
      <c r="E5557" s="88">
        <v>1420</v>
      </c>
      <c r="F5557" s="88" t="s">
        <v>114</v>
      </c>
      <c r="G5557" s="88" t="s">
        <v>485</v>
      </c>
      <c r="H5557" s="88">
        <v>8</v>
      </c>
      <c r="I5557" s="88">
        <v>186.5</v>
      </c>
      <c r="J5557" s="88" t="s">
        <v>502</v>
      </c>
      <c r="K5557" s="88" t="s">
        <v>74</v>
      </c>
      <c r="L5557" s="88"/>
      <c r="M5557" s="88" t="s">
        <v>7165</v>
      </c>
      <c r="N5557" s="88"/>
      <c r="O5557" s="92" t="s">
        <v>128</v>
      </c>
      <c r="P5557" s="92" t="s">
        <v>7172</v>
      </c>
      <c r="Q5557" s="92"/>
      <c r="R5557" s="92" t="s">
        <v>129</v>
      </c>
      <c r="S5557" s="92"/>
      <c r="T5557" s="92"/>
      <c r="U5557" s="92"/>
      <c r="V5557" s="92"/>
      <c r="W5557" s="92">
        <v>47</v>
      </c>
      <c r="X5557" s="93" t="s">
        <v>7171</v>
      </c>
      <c r="Y5557" s="88"/>
      <c r="Z5557" s="88" t="s">
        <v>4950</v>
      </c>
      <c r="AA5557" s="88"/>
      <c r="AB5557" s="88" t="s">
        <v>119</v>
      </c>
      <c r="AC5557" s="88" t="s">
        <v>7137</v>
      </c>
      <c r="AD5557" s="88" t="s">
        <v>121</v>
      </c>
    </row>
    <row r="5558" spans="1:30" hidden="1" x14ac:dyDescent="0.25">
      <c r="A5558" s="88">
        <v>21</v>
      </c>
      <c r="B5558" s="88" t="s">
        <v>7134</v>
      </c>
      <c r="C5558" s="88">
        <v>3</v>
      </c>
      <c r="D5558" s="88">
        <v>1050</v>
      </c>
      <c r="E5558" s="88">
        <v>1300</v>
      </c>
      <c r="F5558" s="88" t="s">
        <v>114</v>
      </c>
      <c r="G5558" s="88" t="s">
        <v>485</v>
      </c>
      <c r="H5558" s="88">
        <v>4</v>
      </c>
      <c r="I5558" s="88">
        <v>126.65</v>
      </c>
      <c r="J5558" s="88" t="s">
        <v>502</v>
      </c>
      <c r="K5558" s="88" t="s">
        <v>74</v>
      </c>
      <c r="L5558" s="88"/>
      <c r="M5558" s="88" t="s">
        <v>7165</v>
      </c>
      <c r="N5558" s="88"/>
      <c r="O5558" s="92" t="s">
        <v>128</v>
      </c>
      <c r="P5558" s="92" t="s">
        <v>7172</v>
      </c>
      <c r="Q5558" s="92"/>
      <c r="R5558" s="92" t="s">
        <v>129</v>
      </c>
      <c r="S5558" s="92"/>
      <c r="T5558" s="92"/>
      <c r="U5558" s="92"/>
      <c r="V5558" s="92"/>
      <c r="W5558" s="92">
        <v>47</v>
      </c>
      <c r="X5558" s="93" t="s">
        <v>7171</v>
      </c>
      <c r="Y5558" s="88"/>
      <c r="Z5558" s="88" t="s">
        <v>4950</v>
      </c>
      <c r="AA5558" s="88"/>
      <c r="AB5558" s="88" t="s">
        <v>119</v>
      </c>
      <c r="AC5558" s="88" t="s">
        <v>7138</v>
      </c>
      <c r="AD5558" s="88" t="s">
        <v>121</v>
      </c>
    </row>
    <row r="5559" spans="1:30" hidden="1" x14ac:dyDescent="0.25">
      <c r="A5559" s="88">
        <v>22</v>
      </c>
      <c r="B5559" s="88" t="s">
        <v>7123</v>
      </c>
      <c r="C5559" s="88">
        <v>3</v>
      </c>
      <c r="D5559" s="88">
        <v>720</v>
      </c>
      <c r="E5559" s="88">
        <v>1420</v>
      </c>
      <c r="F5559" s="88" t="s">
        <v>114</v>
      </c>
      <c r="G5559" s="88" t="s">
        <v>485</v>
      </c>
      <c r="H5559" s="88">
        <v>2</v>
      </c>
      <c r="I5559" s="88">
        <v>46.62</v>
      </c>
      <c r="J5559" s="88" t="s">
        <v>502</v>
      </c>
      <c r="K5559" s="88" t="s">
        <v>74</v>
      </c>
      <c r="L5559" s="88"/>
      <c r="M5559" s="88" t="s">
        <v>7165</v>
      </c>
      <c r="N5559" s="88"/>
      <c r="O5559" s="92" t="s">
        <v>128</v>
      </c>
      <c r="P5559" s="92" t="s">
        <v>7172</v>
      </c>
      <c r="Q5559" s="92"/>
      <c r="R5559" s="92" t="s">
        <v>129</v>
      </c>
      <c r="S5559" s="92"/>
      <c r="T5559" s="92"/>
      <c r="U5559" s="92"/>
      <c r="V5559" s="92"/>
      <c r="W5559" s="92">
        <v>47</v>
      </c>
      <c r="X5559" s="93" t="s">
        <v>7171</v>
      </c>
      <c r="Y5559" s="88"/>
      <c r="Z5559" s="88" t="s">
        <v>4950</v>
      </c>
      <c r="AA5559" s="88"/>
      <c r="AB5559" s="88" t="s">
        <v>119</v>
      </c>
      <c r="AC5559" s="88" t="s">
        <v>7138</v>
      </c>
      <c r="AD5559" s="88" t="s">
        <v>121</v>
      </c>
    </row>
    <row r="5560" spans="1:30" hidden="1" x14ac:dyDescent="0.25">
      <c r="A5560" s="88">
        <v>23</v>
      </c>
      <c r="B5560" s="88" t="s">
        <v>7132</v>
      </c>
      <c r="C5560" s="88">
        <v>3</v>
      </c>
      <c r="D5560" s="88">
        <v>500</v>
      </c>
      <c r="E5560" s="88">
        <v>700</v>
      </c>
      <c r="F5560" s="88" t="s">
        <v>114</v>
      </c>
      <c r="G5560" s="88" t="s">
        <v>485</v>
      </c>
      <c r="H5560" s="88">
        <v>17</v>
      </c>
      <c r="I5560" s="88">
        <v>133.33000000000001</v>
      </c>
      <c r="J5560" s="88" t="s">
        <v>502</v>
      </c>
      <c r="K5560" s="88" t="s">
        <v>74</v>
      </c>
      <c r="L5560" s="88"/>
      <c r="M5560" s="88" t="s">
        <v>7165</v>
      </c>
      <c r="N5560" s="88"/>
      <c r="O5560" s="92" t="s">
        <v>128</v>
      </c>
      <c r="P5560" s="92" t="s">
        <v>7172</v>
      </c>
      <c r="Q5560" s="92"/>
      <c r="R5560" s="92" t="s">
        <v>129</v>
      </c>
      <c r="S5560" s="92"/>
      <c r="T5560" s="92"/>
      <c r="U5560" s="92"/>
      <c r="V5560" s="92"/>
      <c r="W5560" s="92">
        <v>47</v>
      </c>
      <c r="X5560" s="93" t="s">
        <v>7171</v>
      </c>
      <c r="Y5560" s="88"/>
      <c r="Z5560" s="88" t="s">
        <v>4950</v>
      </c>
      <c r="AA5560" s="88"/>
      <c r="AB5560" s="88" t="s">
        <v>119</v>
      </c>
      <c r="AC5560" s="88" t="s">
        <v>7139</v>
      </c>
      <c r="AD5560" s="88" t="s">
        <v>121</v>
      </c>
    </row>
    <row r="5561" spans="1:30" hidden="1" x14ac:dyDescent="0.25">
      <c r="A5561" s="88">
        <v>24</v>
      </c>
      <c r="B5561" s="88" t="s">
        <v>7123</v>
      </c>
      <c r="C5561" s="88">
        <v>3</v>
      </c>
      <c r="D5561" s="88">
        <v>720</v>
      </c>
      <c r="E5561" s="88">
        <v>1420</v>
      </c>
      <c r="F5561" s="88" t="s">
        <v>114</v>
      </c>
      <c r="G5561" s="88" t="s">
        <v>485</v>
      </c>
      <c r="H5561" s="88">
        <v>1</v>
      </c>
      <c r="I5561" s="88">
        <v>23.31</v>
      </c>
      <c r="J5561" s="88" t="s">
        <v>502</v>
      </c>
      <c r="K5561" s="88" t="s">
        <v>74</v>
      </c>
      <c r="L5561" s="88"/>
      <c r="M5561" s="88" t="s">
        <v>7165</v>
      </c>
      <c r="N5561" s="88"/>
      <c r="O5561" s="92" t="s">
        <v>128</v>
      </c>
      <c r="P5561" s="92" t="s">
        <v>7172</v>
      </c>
      <c r="Q5561" s="92"/>
      <c r="R5561" s="92" t="s">
        <v>129</v>
      </c>
      <c r="S5561" s="92"/>
      <c r="T5561" s="92"/>
      <c r="U5561" s="92"/>
      <c r="V5561" s="92"/>
      <c r="W5561" s="92">
        <v>47</v>
      </c>
      <c r="X5561" s="93" t="s">
        <v>7171</v>
      </c>
      <c r="Y5561" s="88"/>
      <c r="Z5561" s="88" t="s">
        <v>4950</v>
      </c>
      <c r="AA5561" s="88"/>
      <c r="AB5561" s="88" t="s">
        <v>119</v>
      </c>
      <c r="AC5561" s="88" t="s">
        <v>7139</v>
      </c>
      <c r="AD5561" s="88" t="s">
        <v>121</v>
      </c>
    </row>
    <row r="5562" spans="1:30" hidden="1" x14ac:dyDescent="0.25">
      <c r="A5562" s="88">
        <v>25</v>
      </c>
      <c r="B5562" s="88" t="s">
        <v>7140</v>
      </c>
      <c r="C5562" s="88">
        <v>25</v>
      </c>
      <c r="D5562" s="88">
        <v>480</v>
      </c>
      <c r="E5562" s="88">
        <v>785</v>
      </c>
      <c r="F5562" s="88" t="s">
        <v>114</v>
      </c>
      <c r="G5562" s="88" t="s">
        <v>485</v>
      </c>
      <c r="H5562" s="88">
        <v>3</v>
      </c>
      <c r="I5562" s="88">
        <v>201.7</v>
      </c>
      <c r="J5562" s="88" t="s">
        <v>502</v>
      </c>
      <c r="K5562" s="88" t="s">
        <v>74</v>
      </c>
      <c r="L5562" s="88"/>
      <c r="M5562" s="88" t="s">
        <v>7165</v>
      </c>
      <c r="N5562" s="88"/>
      <c r="O5562" s="92" t="s">
        <v>128</v>
      </c>
      <c r="P5562" s="92" t="s">
        <v>7172</v>
      </c>
      <c r="Q5562" s="92" t="s">
        <v>26</v>
      </c>
      <c r="R5562" s="92" t="s">
        <v>129</v>
      </c>
      <c r="S5562" s="92"/>
      <c r="T5562" s="92"/>
      <c r="U5562" s="92"/>
      <c r="V5562" s="92"/>
      <c r="W5562" s="92">
        <v>47</v>
      </c>
      <c r="X5562" s="93" t="s">
        <v>7171</v>
      </c>
      <c r="Y5562" s="88"/>
      <c r="Z5562" s="88" t="s">
        <v>4950</v>
      </c>
      <c r="AA5562" s="88"/>
      <c r="AB5562" s="88" t="s">
        <v>119</v>
      </c>
      <c r="AC5562" s="88" t="s">
        <v>7142</v>
      </c>
      <c r="AD5562" s="88" t="s">
        <v>121</v>
      </c>
    </row>
    <row r="5563" spans="1:30" hidden="1" x14ac:dyDescent="0.25">
      <c r="A5563" s="88">
        <v>26</v>
      </c>
      <c r="B5563" s="88" t="s">
        <v>7140</v>
      </c>
      <c r="C5563" s="88">
        <v>25</v>
      </c>
      <c r="D5563" s="88">
        <v>480</v>
      </c>
      <c r="E5563" s="88">
        <v>785</v>
      </c>
      <c r="F5563" s="88" t="s">
        <v>114</v>
      </c>
      <c r="G5563" s="88" t="s">
        <v>485</v>
      </c>
      <c r="H5563" s="88">
        <v>7</v>
      </c>
      <c r="I5563" s="88">
        <v>470.63</v>
      </c>
      <c r="J5563" s="88" t="s">
        <v>502</v>
      </c>
      <c r="K5563" s="88" t="s">
        <v>74</v>
      </c>
      <c r="L5563" s="88"/>
      <c r="M5563" s="88" t="s">
        <v>7165</v>
      </c>
      <c r="N5563" s="88"/>
      <c r="O5563" s="92" t="s">
        <v>128</v>
      </c>
      <c r="P5563" s="92" t="s">
        <v>7172</v>
      </c>
      <c r="Q5563" s="92" t="s">
        <v>26</v>
      </c>
      <c r="R5563" s="92"/>
      <c r="S5563" s="92" t="s">
        <v>129</v>
      </c>
      <c r="T5563" s="92"/>
      <c r="U5563" s="92"/>
      <c r="V5563" s="92"/>
      <c r="W5563" s="92">
        <v>47</v>
      </c>
      <c r="X5563" s="93" t="s">
        <v>7171</v>
      </c>
      <c r="Y5563" s="88"/>
      <c r="Z5563" s="88" t="s">
        <v>4950</v>
      </c>
      <c r="AA5563" s="88"/>
      <c r="AB5563" s="88" t="s">
        <v>119</v>
      </c>
      <c r="AC5563" s="88" t="s">
        <v>7144</v>
      </c>
      <c r="AD5563" s="88" t="s">
        <v>7145</v>
      </c>
    </row>
    <row r="5564" spans="1:30" hidden="1" x14ac:dyDescent="0.25">
      <c r="A5564" s="88">
        <v>27</v>
      </c>
      <c r="B5564" s="88" t="s">
        <v>7140</v>
      </c>
      <c r="C5564" s="88">
        <v>25</v>
      </c>
      <c r="D5564" s="88">
        <v>480</v>
      </c>
      <c r="E5564" s="88">
        <v>785</v>
      </c>
      <c r="F5564" s="88" t="s">
        <v>114</v>
      </c>
      <c r="G5564" s="88" t="s">
        <v>485</v>
      </c>
      <c r="H5564" s="88">
        <v>5</v>
      </c>
      <c r="I5564" s="88">
        <v>336.16</v>
      </c>
      <c r="J5564" s="88" t="s">
        <v>502</v>
      </c>
      <c r="K5564" s="88" t="s">
        <v>74</v>
      </c>
      <c r="L5564" s="88"/>
      <c r="M5564" s="88" t="s">
        <v>7165</v>
      </c>
      <c r="N5564" s="88"/>
      <c r="O5564" s="92" t="s">
        <v>128</v>
      </c>
      <c r="P5564" s="92" t="s">
        <v>7172</v>
      </c>
      <c r="Q5564" s="92" t="s">
        <v>26</v>
      </c>
      <c r="R5564" s="92"/>
      <c r="S5564" s="92" t="s">
        <v>129</v>
      </c>
      <c r="T5564" s="92"/>
      <c r="U5564" s="92"/>
      <c r="V5564" s="92"/>
      <c r="W5564" s="92">
        <v>47</v>
      </c>
      <c r="X5564" s="93" t="s">
        <v>7171</v>
      </c>
      <c r="Y5564" s="88"/>
      <c r="Z5564" s="88" t="s">
        <v>4950</v>
      </c>
      <c r="AA5564" s="88"/>
      <c r="AB5564" s="88" t="s">
        <v>119</v>
      </c>
      <c r="AC5564" s="88" t="s">
        <v>7147</v>
      </c>
      <c r="AD5564" s="88" t="s">
        <v>7148</v>
      </c>
    </row>
    <row r="5565" spans="1:30" hidden="1" x14ac:dyDescent="0.25">
      <c r="A5565" s="88">
        <v>28</v>
      </c>
      <c r="B5565" s="88" t="s">
        <v>7153</v>
      </c>
      <c r="C5565" s="88">
        <v>35</v>
      </c>
      <c r="D5565" s="88">
        <v>300</v>
      </c>
      <c r="E5565" s="88">
        <v>1145</v>
      </c>
      <c r="F5565" s="88" t="s">
        <v>114</v>
      </c>
      <c r="G5565" s="88" t="s">
        <v>485</v>
      </c>
      <c r="H5565" s="88">
        <v>10</v>
      </c>
      <c r="I5565" s="88">
        <v>859.17</v>
      </c>
      <c r="J5565" s="88" t="s">
        <v>502</v>
      </c>
      <c r="K5565" s="88" t="s">
        <v>74</v>
      </c>
      <c r="L5565" s="88"/>
      <c r="M5565" s="88" t="s">
        <v>7165</v>
      </c>
      <c r="N5565" s="88"/>
      <c r="O5565" s="92" t="s">
        <v>128</v>
      </c>
      <c r="P5565" s="92" t="s">
        <v>7172</v>
      </c>
      <c r="Q5565" s="92" t="s">
        <v>26</v>
      </c>
      <c r="R5565" s="92" t="s">
        <v>129</v>
      </c>
      <c r="S5565" s="92"/>
      <c r="T5565" s="92"/>
      <c r="U5565" s="92"/>
      <c r="V5565" s="92"/>
      <c r="W5565" s="92">
        <v>47</v>
      </c>
      <c r="X5565" s="93" t="s">
        <v>7171</v>
      </c>
      <c r="Y5565" s="88"/>
      <c r="Z5565" s="88" t="s">
        <v>22</v>
      </c>
      <c r="AA5565" s="88"/>
      <c r="AB5565" s="88" t="s">
        <v>119</v>
      </c>
      <c r="AC5565" s="88" t="s">
        <v>7151</v>
      </c>
      <c r="AD5565" s="88" t="s">
        <v>121</v>
      </c>
    </row>
    <row r="5566" spans="1:30" hidden="1" x14ac:dyDescent="0.25">
      <c r="A5566" s="88">
        <v>29</v>
      </c>
      <c r="B5566" s="88" t="s">
        <v>7149</v>
      </c>
      <c r="C5566" s="88">
        <v>35</v>
      </c>
      <c r="D5566" s="88">
        <v>750</v>
      </c>
      <c r="E5566" s="88">
        <v>1145</v>
      </c>
      <c r="F5566" s="88" t="s">
        <v>114</v>
      </c>
      <c r="G5566" s="88" t="s">
        <v>485</v>
      </c>
      <c r="H5566" s="88">
        <v>15</v>
      </c>
      <c r="I5566" s="88">
        <v>3285.33</v>
      </c>
      <c r="J5566" s="88" t="s">
        <v>502</v>
      </c>
      <c r="K5566" s="88" t="s">
        <v>74</v>
      </c>
      <c r="L5566" s="88"/>
      <c r="M5566" s="88" t="s">
        <v>7165</v>
      </c>
      <c r="N5566" s="88"/>
      <c r="O5566" s="92" t="s">
        <v>128</v>
      </c>
      <c r="P5566" s="92" t="s">
        <v>7172</v>
      </c>
      <c r="Q5566" s="92" t="s">
        <v>26</v>
      </c>
      <c r="R5566" s="92" t="s">
        <v>129</v>
      </c>
      <c r="S5566" s="92"/>
      <c r="T5566" s="92"/>
      <c r="U5566" s="92"/>
      <c r="V5566" s="92"/>
      <c r="W5566" s="92">
        <v>47</v>
      </c>
      <c r="X5566" s="93" t="s">
        <v>7171</v>
      </c>
      <c r="Y5566" s="88"/>
      <c r="Z5566" s="88" t="s">
        <v>22</v>
      </c>
      <c r="AA5566" s="88"/>
      <c r="AB5566" s="88" t="s">
        <v>119</v>
      </c>
      <c r="AC5566" s="88" t="s">
        <v>7151</v>
      </c>
      <c r="AD5566" s="88" t="s">
        <v>121</v>
      </c>
    </row>
    <row r="5567" spans="1:30" hidden="1" x14ac:dyDescent="0.25">
      <c r="A5567" s="88">
        <v>30</v>
      </c>
      <c r="B5567" s="88" t="s">
        <v>7156</v>
      </c>
      <c r="C5567" s="88">
        <v>35</v>
      </c>
      <c r="D5567" s="88">
        <v>270</v>
      </c>
      <c r="E5567" s="88">
        <v>1145</v>
      </c>
      <c r="F5567" s="88" t="s">
        <v>114</v>
      </c>
      <c r="G5567" s="88" t="s">
        <v>485</v>
      </c>
      <c r="H5567" s="88">
        <v>21</v>
      </c>
      <c r="I5567" s="88">
        <v>1606.06</v>
      </c>
      <c r="J5567" s="88" t="s">
        <v>502</v>
      </c>
      <c r="K5567" s="88" t="s">
        <v>74</v>
      </c>
      <c r="L5567" s="88"/>
      <c r="M5567" s="88" t="s">
        <v>7165</v>
      </c>
      <c r="N5567" s="88"/>
      <c r="O5567" s="92" t="s">
        <v>128</v>
      </c>
      <c r="P5567" s="92" t="s">
        <v>7172</v>
      </c>
      <c r="Q5567" s="92" t="s">
        <v>26</v>
      </c>
      <c r="R5567" s="92" t="s">
        <v>129</v>
      </c>
      <c r="S5567" s="92"/>
      <c r="T5567" s="92"/>
      <c r="U5567" s="92"/>
      <c r="V5567" s="92"/>
      <c r="W5567" s="92">
        <v>47</v>
      </c>
      <c r="X5567" s="93" t="s">
        <v>7171</v>
      </c>
      <c r="Y5567" s="88"/>
      <c r="Z5567" s="88" t="s">
        <v>22</v>
      </c>
      <c r="AA5567" s="88"/>
      <c r="AB5567" s="88" t="s">
        <v>119</v>
      </c>
      <c r="AC5567" s="88" t="s">
        <v>7151</v>
      </c>
      <c r="AD5567" s="88" t="s">
        <v>121</v>
      </c>
    </row>
    <row r="5568" spans="1:30" hidden="1" x14ac:dyDescent="0.25">
      <c r="A5568" s="88">
        <v>31</v>
      </c>
      <c r="B5568" s="88" t="s">
        <v>7152</v>
      </c>
      <c r="C5568" s="88">
        <v>35</v>
      </c>
      <c r="D5568" s="88">
        <v>750</v>
      </c>
      <c r="E5568" s="88">
        <v>1145</v>
      </c>
      <c r="F5568" s="88" t="s">
        <v>114</v>
      </c>
      <c r="G5568" s="88" t="s">
        <v>485</v>
      </c>
      <c r="H5568" s="88">
        <v>2</v>
      </c>
      <c r="I5568" s="88">
        <v>438.04</v>
      </c>
      <c r="J5568" s="88" t="s">
        <v>502</v>
      </c>
      <c r="K5568" s="88" t="s">
        <v>74</v>
      </c>
      <c r="L5568" s="88"/>
      <c r="M5568" s="88" t="s">
        <v>7165</v>
      </c>
      <c r="N5568" s="88"/>
      <c r="O5568" s="92" t="s">
        <v>128</v>
      </c>
      <c r="P5568" s="92" t="s">
        <v>7172</v>
      </c>
      <c r="Q5568" s="92" t="s">
        <v>26</v>
      </c>
      <c r="R5568" s="92" t="s">
        <v>129</v>
      </c>
      <c r="S5568" s="92"/>
      <c r="T5568" s="92"/>
      <c r="U5568" s="92"/>
      <c r="V5568" s="92"/>
      <c r="W5568" s="92">
        <v>47</v>
      </c>
      <c r="X5568" s="93" t="s">
        <v>7171</v>
      </c>
      <c r="Y5568" s="88"/>
      <c r="Z5568" s="88" t="s">
        <v>22</v>
      </c>
      <c r="AA5568" s="88"/>
      <c r="AB5568" s="88" t="s">
        <v>119</v>
      </c>
      <c r="AC5568" s="88" t="s">
        <v>7155</v>
      </c>
      <c r="AD5568" s="88" t="s">
        <v>121</v>
      </c>
    </row>
    <row r="5569" spans="1:30" hidden="1" x14ac:dyDescent="0.25">
      <c r="A5569" s="88">
        <v>32</v>
      </c>
      <c r="B5569" s="88" t="s">
        <v>7153</v>
      </c>
      <c r="C5569" s="88">
        <v>35</v>
      </c>
      <c r="D5569" s="88">
        <v>300</v>
      </c>
      <c r="E5569" s="88">
        <v>1145</v>
      </c>
      <c r="F5569" s="88" t="s">
        <v>114</v>
      </c>
      <c r="G5569" s="88" t="s">
        <v>485</v>
      </c>
      <c r="H5569" s="88">
        <v>24</v>
      </c>
      <c r="I5569" s="88">
        <v>2062</v>
      </c>
      <c r="J5569" s="88" t="s">
        <v>502</v>
      </c>
      <c r="K5569" s="88" t="s">
        <v>74</v>
      </c>
      <c r="L5569" s="88"/>
      <c r="M5569" s="88" t="s">
        <v>7165</v>
      </c>
      <c r="N5569" s="88"/>
      <c r="O5569" s="92" t="s">
        <v>128</v>
      </c>
      <c r="P5569" s="92" t="s">
        <v>7172</v>
      </c>
      <c r="Q5569" s="92" t="s">
        <v>26</v>
      </c>
      <c r="R5569" s="92" t="s">
        <v>129</v>
      </c>
      <c r="S5569" s="92"/>
      <c r="T5569" s="92"/>
      <c r="U5569" s="92"/>
      <c r="V5569" s="92"/>
      <c r="W5569" s="92">
        <v>47</v>
      </c>
      <c r="X5569" s="93" t="s">
        <v>7171</v>
      </c>
      <c r="Y5569" s="88"/>
      <c r="Z5569" s="88" t="s">
        <v>22</v>
      </c>
      <c r="AA5569" s="88"/>
      <c r="AB5569" s="88" t="s">
        <v>119</v>
      </c>
      <c r="AC5569" s="88" t="s">
        <v>7155</v>
      </c>
      <c r="AD5569" s="88" t="s">
        <v>121</v>
      </c>
    </row>
    <row r="5570" spans="1:30" hidden="1" x14ac:dyDescent="0.25">
      <c r="A5570" s="88">
        <v>33</v>
      </c>
      <c r="B5570" s="88" t="s">
        <v>7149</v>
      </c>
      <c r="C5570" s="88">
        <v>35</v>
      </c>
      <c r="D5570" s="88">
        <v>750</v>
      </c>
      <c r="E5570" s="88">
        <v>1145</v>
      </c>
      <c r="F5570" s="88" t="s">
        <v>114</v>
      </c>
      <c r="G5570" s="88" t="s">
        <v>485</v>
      </c>
      <c r="H5570" s="88">
        <v>14</v>
      </c>
      <c r="I5570" s="88">
        <v>3066.31</v>
      </c>
      <c r="J5570" s="88" t="s">
        <v>502</v>
      </c>
      <c r="K5570" s="88" t="s">
        <v>74</v>
      </c>
      <c r="L5570" s="88"/>
      <c r="M5570" s="88" t="s">
        <v>7165</v>
      </c>
      <c r="N5570" s="88"/>
      <c r="O5570" s="92" t="s">
        <v>128</v>
      </c>
      <c r="P5570" s="92" t="s">
        <v>7172</v>
      </c>
      <c r="Q5570" s="92" t="s">
        <v>26</v>
      </c>
      <c r="R5570" s="92" t="s">
        <v>129</v>
      </c>
      <c r="S5570" s="92"/>
      <c r="T5570" s="92"/>
      <c r="U5570" s="92"/>
      <c r="V5570" s="92"/>
      <c r="W5570" s="92">
        <v>47</v>
      </c>
      <c r="X5570" s="93" t="s">
        <v>7171</v>
      </c>
      <c r="Y5570" s="88"/>
      <c r="Z5570" s="88" t="s">
        <v>22</v>
      </c>
      <c r="AA5570" s="88"/>
      <c r="AB5570" s="88" t="s">
        <v>119</v>
      </c>
      <c r="AC5570" s="88" t="s">
        <v>7155</v>
      </c>
      <c r="AD5570" s="88" t="s">
        <v>121</v>
      </c>
    </row>
    <row r="5571" spans="1:30" hidden="1" x14ac:dyDescent="0.25">
      <c r="A5571" s="88">
        <v>34</v>
      </c>
      <c r="B5571" s="88" t="s">
        <v>7156</v>
      </c>
      <c r="C5571" s="88">
        <v>35</v>
      </c>
      <c r="D5571" s="88">
        <v>270</v>
      </c>
      <c r="E5571" s="88">
        <v>1145</v>
      </c>
      <c r="F5571" s="88" t="s">
        <v>114</v>
      </c>
      <c r="G5571" s="88" t="s">
        <v>485</v>
      </c>
      <c r="H5571" s="88">
        <v>2</v>
      </c>
      <c r="I5571" s="88">
        <v>152.96</v>
      </c>
      <c r="J5571" s="88" t="s">
        <v>502</v>
      </c>
      <c r="K5571" s="88" t="s">
        <v>74</v>
      </c>
      <c r="L5571" s="88"/>
      <c r="M5571" s="88" t="s">
        <v>7165</v>
      </c>
      <c r="N5571" s="88"/>
      <c r="O5571" s="92" t="s">
        <v>128</v>
      </c>
      <c r="P5571" s="92" t="s">
        <v>7172</v>
      </c>
      <c r="Q5571" s="92" t="s">
        <v>26</v>
      </c>
      <c r="R5571" s="92" t="s">
        <v>129</v>
      </c>
      <c r="S5571" s="92"/>
      <c r="T5571" s="92"/>
      <c r="U5571" s="92"/>
      <c r="V5571" s="92"/>
      <c r="W5571" s="92">
        <v>47</v>
      </c>
      <c r="X5571" s="93" t="s">
        <v>7171</v>
      </c>
      <c r="Y5571" s="88"/>
      <c r="Z5571" s="88" t="s">
        <v>22</v>
      </c>
      <c r="AA5571" s="88"/>
      <c r="AB5571" s="88" t="s">
        <v>119</v>
      </c>
      <c r="AC5571" s="88" t="s">
        <v>7155</v>
      </c>
      <c r="AD5571" s="88" t="s">
        <v>121</v>
      </c>
    </row>
    <row r="5572" spans="1:30" hidden="1" x14ac:dyDescent="0.25">
      <c r="A5572" s="88">
        <v>35</v>
      </c>
      <c r="B5572" s="88" t="s">
        <v>7152</v>
      </c>
      <c r="C5572" s="88">
        <v>35</v>
      </c>
      <c r="D5572" s="88">
        <v>750</v>
      </c>
      <c r="E5572" s="88">
        <v>1145</v>
      </c>
      <c r="F5572" s="88" t="s">
        <v>114</v>
      </c>
      <c r="G5572" s="88" t="s">
        <v>485</v>
      </c>
      <c r="H5572" s="88">
        <v>14</v>
      </c>
      <c r="I5572" s="88">
        <v>3066.31</v>
      </c>
      <c r="J5572" s="88" t="s">
        <v>502</v>
      </c>
      <c r="K5572" s="88" t="s">
        <v>74</v>
      </c>
      <c r="L5572" s="88"/>
      <c r="M5572" s="88" t="s">
        <v>7165</v>
      </c>
      <c r="N5572" s="88"/>
      <c r="O5572" s="92" t="s">
        <v>128</v>
      </c>
      <c r="P5572" s="92" t="s">
        <v>7172</v>
      </c>
      <c r="Q5572" s="92" t="s">
        <v>26</v>
      </c>
      <c r="R5572" s="92" t="s">
        <v>129</v>
      </c>
      <c r="S5572" s="92"/>
      <c r="T5572" s="92"/>
      <c r="U5572" s="92"/>
      <c r="V5572" s="92"/>
      <c r="W5572" s="92">
        <v>47</v>
      </c>
      <c r="X5572" s="93" t="s">
        <v>7171</v>
      </c>
      <c r="Y5572" s="88"/>
      <c r="Z5572" s="88" t="s">
        <v>22</v>
      </c>
      <c r="AA5572" s="88"/>
      <c r="AB5572" s="88" t="s">
        <v>119</v>
      </c>
      <c r="AC5572" s="88" t="s">
        <v>7158</v>
      </c>
      <c r="AD5572" s="88" t="s">
        <v>121</v>
      </c>
    </row>
    <row r="5573" spans="1:30" hidden="1" x14ac:dyDescent="0.25">
      <c r="A5573" s="88">
        <v>36</v>
      </c>
      <c r="B5573" s="88" t="s">
        <v>7156</v>
      </c>
      <c r="C5573" s="88">
        <v>35</v>
      </c>
      <c r="D5573" s="88">
        <v>270</v>
      </c>
      <c r="E5573" s="88">
        <v>1145</v>
      </c>
      <c r="F5573" s="88" t="s">
        <v>114</v>
      </c>
      <c r="G5573" s="88" t="s">
        <v>485</v>
      </c>
      <c r="H5573" s="88">
        <v>23</v>
      </c>
      <c r="I5573" s="88">
        <v>1759.02</v>
      </c>
      <c r="J5573" s="88" t="s">
        <v>502</v>
      </c>
      <c r="K5573" s="88" t="s">
        <v>74</v>
      </c>
      <c r="L5573" s="88"/>
      <c r="M5573" s="88" t="s">
        <v>7165</v>
      </c>
      <c r="N5573" s="88"/>
      <c r="O5573" s="92" t="s">
        <v>128</v>
      </c>
      <c r="P5573" s="92" t="s">
        <v>7172</v>
      </c>
      <c r="Q5573" s="92" t="s">
        <v>26</v>
      </c>
      <c r="R5573" s="92" t="s">
        <v>129</v>
      </c>
      <c r="S5573" s="92"/>
      <c r="T5573" s="92"/>
      <c r="U5573" s="92"/>
      <c r="V5573" s="92"/>
      <c r="W5573" s="92">
        <v>47</v>
      </c>
      <c r="X5573" s="93" t="s">
        <v>7171</v>
      </c>
      <c r="Y5573" s="88"/>
      <c r="Z5573" s="88" t="s">
        <v>22</v>
      </c>
      <c r="AA5573" s="88"/>
      <c r="AB5573" s="88" t="s">
        <v>119</v>
      </c>
      <c r="AC5573" s="88" t="s">
        <v>7158</v>
      </c>
      <c r="AD5573" s="88" t="s">
        <v>121</v>
      </c>
    </row>
    <row r="5574" spans="1:30" hidden="1" x14ac:dyDescent="0.25">
      <c r="A5574" s="88">
        <v>37</v>
      </c>
      <c r="B5574" s="88" t="s">
        <v>7156</v>
      </c>
      <c r="C5574" s="88">
        <v>35</v>
      </c>
      <c r="D5574" s="88">
        <v>270</v>
      </c>
      <c r="E5574" s="88">
        <v>1145</v>
      </c>
      <c r="F5574" s="88" t="s">
        <v>114</v>
      </c>
      <c r="G5574" s="88" t="s">
        <v>485</v>
      </c>
      <c r="H5574" s="88">
        <v>6</v>
      </c>
      <c r="I5574" s="88">
        <v>458.88</v>
      </c>
      <c r="J5574" s="88" t="s">
        <v>502</v>
      </c>
      <c r="K5574" s="88" t="s">
        <v>74</v>
      </c>
      <c r="L5574" s="88"/>
      <c r="M5574" s="88" t="s">
        <v>7165</v>
      </c>
      <c r="N5574" s="88"/>
      <c r="O5574" s="92" t="s">
        <v>128</v>
      </c>
      <c r="P5574" s="92" t="s">
        <v>7172</v>
      </c>
      <c r="Q5574" s="92" t="s">
        <v>26</v>
      </c>
      <c r="R5574" s="92"/>
      <c r="S5574" s="92" t="s">
        <v>129</v>
      </c>
      <c r="T5574" s="92"/>
      <c r="U5574" s="92"/>
      <c r="V5574" s="92"/>
      <c r="W5574" s="92">
        <v>47</v>
      </c>
      <c r="X5574" s="93" t="s">
        <v>7171</v>
      </c>
      <c r="Y5574" s="88"/>
      <c r="Z5574" s="88" t="s">
        <v>22</v>
      </c>
      <c r="AA5574" s="88"/>
      <c r="AB5574" s="88" t="s">
        <v>119</v>
      </c>
      <c r="AC5574" s="88" t="s">
        <v>7173</v>
      </c>
      <c r="AD5574" s="88" t="s">
        <v>6856</v>
      </c>
    </row>
    <row r="5575" spans="1:30" hidden="1" x14ac:dyDescent="0.25">
      <c r="A5575" s="88">
        <v>38</v>
      </c>
      <c r="B5575" s="88" t="s">
        <v>7160</v>
      </c>
      <c r="C5575" s="88">
        <v>50</v>
      </c>
      <c r="D5575" s="88">
        <v>480</v>
      </c>
      <c r="E5575" s="88">
        <v>785</v>
      </c>
      <c r="F5575" s="88" t="s">
        <v>114</v>
      </c>
      <c r="G5575" s="88" t="s">
        <v>485</v>
      </c>
      <c r="H5575" s="88">
        <v>15</v>
      </c>
      <c r="I5575" s="88">
        <v>2016.99</v>
      </c>
      <c r="J5575" s="88" t="s">
        <v>502</v>
      </c>
      <c r="K5575" s="88" t="s">
        <v>74</v>
      </c>
      <c r="L5575" s="88"/>
      <c r="M5575" s="88" t="s">
        <v>7165</v>
      </c>
      <c r="N5575" s="88"/>
      <c r="O5575" s="92" t="s">
        <v>128</v>
      </c>
      <c r="P5575" s="92" t="s">
        <v>7172</v>
      </c>
      <c r="Q5575" s="92" t="s">
        <v>26</v>
      </c>
      <c r="R5575" s="92"/>
      <c r="S5575" s="92" t="s">
        <v>129</v>
      </c>
      <c r="T5575" s="92"/>
      <c r="U5575" s="92"/>
      <c r="V5575" s="92"/>
      <c r="W5575" s="92">
        <v>47</v>
      </c>
      <c r="X5575" s="93" t="s">
        <v>7171</v>
      </c>
      <c r="Y5575" s="88"/>
      <c r="Z5575" s="88" t="s">
        <v>22</v>
      </c>
      <c r="AA5575" s="88"/>
      <c r="AB5575" s="88" t="s">
        <v>119</v>
      </c>
      <c r="AC5575" s="88" t="s">
        <v>7162</v>
      </c>
      <c r="AD5575" s="88" t="s">
        <v>1081</v>
      </c>
    </row>
    <row r="5576" spans="1:30" hidden="1" x14ac:dyDescent="0.25">
      <c r="A5576" s="88">
        <v>39</v>
      </c>
      <c r="B5576" s="88" t="s">
        <v>7160</v>
      </c>
      <c r="C5576" s="88">
        <v>50</v>
      </c>
      <c r="D5576" s="88">
        <v>480</v>
      </c>
      <c r="E5576" s="88">
        <v>785</v>
      </c>
      <c r="F5576" s="88" t="s">
        <v>114</v>
      </c>
      <c r="G5576" s="88" t="s">
        <v>485</v>
      </c>
      <c r="H5576" s="88">
        <v>12</v>
      </c>
      <c r="I5576" s="88">
        <v>1613.59</v>
      </c>
      <c r="J5576" s="88" t="s">
        <v>502</v>
      </c>
      <c r="K5576" s="88" t="s">
        <v>74</v>
      </c>
      <c r="L5576" s="88"/>
      <c r="M5576" s="88" t="s">
        <v>7165</v>
      </c>
      <c r="N5576" s="88"/>
      <c r="O5576" s="92" t="s">
        <v>128</v>
      </c>
      <c r="P5576" s="92" t="s">
        <v>7172</v>
      </c>
      <c r="Q5576" s="92" t="s">
        <v>26</v>
      </c>
      <c r="R5576" s="92"/>
      <c r="S5576" s="92" t="s">
        <v>129</v>
      </c>
      <c r="T5576" s="92"/>
      <c r="U5576" s="92"/>
      <c r="V5576" s="92"/>
      <c r="W5576" s="92">
        <v>47</v>
      </c>
      <c r="X5576" s="93" t="s">
        <v>7171</v>
      </c>
      <c r="Y5576" s="88"/>
      <c r="Z5576" s="88" t="s">
        <v>22</v>
      </c>
      <c r="AA5576" s="88"/>
      <c r="AB5576" s="88" t="s">
        <v>119</v>
      </c>
      <c r="AC5576" s="88" t="s">
        <v>7163</v>
      </c>
      <c r="AD5576" s="88" t="s">
        <v>1707</v>
      </c>
    </row>
    <row r="5577" spans="1:30" hidden="1" x14ac:dyDescent="0.25">
      <c r="A5577" s="2">
        <v>1</v>
      </c>
      <c r="B5577" t="s">
        <v>7174</v>
      </c>
      <c r="C5577">
        <v>6</v>
      </c>
      <c r="D5577">
        <v>108</v>
      </c>
      <c r="E5577">
        <v>2888</v>
      </c>
      <c r="F5577" t="s">
        <v>114</v>
      </c>
      <c r="G5577" s="2" t="s">
        <v>485</v>
      </c>
      <c r="H5577">
        <v>1</v>
      </c>
      <c r="I5577">
        <v>14.68</v>
      </c>
      <c r="J5577" s="2" t="s">
        <v>502</v>
      </c>
      <c r="K5577" s="2" t="s">
        <v>74</v>
      </c>
      <c r="M5577" t="s">
        <v>7451</v>
      </c>
      <c r="P5577" s="19" t="s">
        <v>7177</v>
      </c>
      <c r="S5577" s="19" t="s">
        <v>129</v>
      </c>
      <c r="U5577" s="19" t="s">
        <v>129</v>
      </c>
      <c r="W5577" s="20">
        <v>48</v>
      </c>
      <c r="X5577" s="65" t="s">
        <v>7171</v>
      </c>
      <c r="Z5577" t="s">
        <v>4950</v>
      </c>
      <c r="AB5577" t="s">
        <v>119</v>
      </c>
      <c r="AC5577" t="s">
        <v>7176</v>
      </c>
      <c r="AD5577" s="2" t="s">
        <v>6894</v>
      </c>
    </row>
    <row r="5578" spans="1:30" hidden="1" x14ac:dyDescent="0.25">
      <c r="A5578" s="2">
        <v>2</v>
      </c>
      <c r="B5578" t="s">
        <v>7178</v>
      </c>
      <c r="C5578">
        <v>6</v>
      </c>
      <c r="D5578">
        <v>108</v>
      </c>
      <c r="E5578">
        <v>1474</v>
      </c>
      <c r="F5578" t="s">
        <v>114</v>
      </c>
      <c r="G5578" s="2" t="s">
        <v>485</v>
      </c>
      <c r="H5578">
        <v>1</v>
      </c>
      <c r="I5578">
        <v>7.49</v>
      </c>
      <c r="J5578" s="2" t="s">
        <v>502</v>
      </c>
      <c r="K5578" s="2" t="s">
        <v>74</v>
      </c>
      <c r="M5578" t="s">
        <v>7451</v>
      </c>
      <c r="P5578" s="19" t="s">
        <v>7177</v>
      </c>
      <c r="S5578" s="19" t="s">
        <v>129</v>
      </c>
      <c r="U5578" s="19" t="s">
        <v>129</v>
      </c>
      <c r="W5578" s="20">
        <v>48</v>
      </c>
      <c r="X5578" s="65" t="s">
        <v>7171</v>
      </c>
      <c r="Z5578" t="s">
        <v>4950</v>
      </c>
      <c r="AB5578" t="s">
        <v>119</v>
      </c>
      <c r="AC5578" t="s">
        <v>7176</v>
      </c>
      <c r="AD5578" s="2" t="s">
        <v>6894</v>
      </c>
    </row>
    <row r="5579" spans="1:30" hidden="1" x14ac:dyDescent="0.25">
      <c r="A5579" s="2">
        <v>3</v>
      </c>
      <c r="B5579" t="s">
        <v>7180</v>
      </c>
      <c r="C5579">
        <v>6</v>
      </c>
      <c r="D5579">
        <v>108</v>
      </c>
      <c r="E5579">
        <v>3349</v>
      </c>
      <c r="F5579" t="s">
        <v>114</v>
      </c>
      <c r="G5579" s="2" t="s">
        <v>485</v>
      </c>
      <c r="H5579">
        <v>1</v>
      </c>
      <c r="I5579">
        <v>17.02</v>
      </c>
      <c r="J5579" s="2" t="s">
        <v>502</v>
      </c>
      <c r="K5579" s="2" t="s">
        <v>74</v>
      </c>
      <c r="M5579" t="s">
        <v>7451</v>
      </c>
      <c r="P5579" s="19" t="s">
        <v>7177</v>
      </c>
      <c r="S5579" s="19" t="s">
        <v>129</v>
      </c>
      <c r="U5579" s="19" t="s">
        <v>129</v>
      </c>
      <c r="W5579" s="20">
        <v>48</v>
      </c>
      <c r="X5579" s="65" t="s">
        <v>7171</v>
      </c>
      <c r="Z5579" t="s">
        <v>4950</v>
      </c>
      <c r="AB5579" t="s">
        <v>119</v>
      </c>
      <c r="AC5579" t="s">
        <v>7176</v>
      </c>
      <c r="AD5579" s="2" t="s">
        <v>6894</v>
      </c>
    </row>
    <row r="5580" spans="1:30" hidden="1" x14ac:dyDescent="0.25">
      <c r="A5580" s="2">
        <v>4</v>
      </c>
      <c r="B5580" t="s">
        <v>7182</v>
      </c>
      <c r="C5580">
        <v>6</v>
      </c>
      <c r="D5580">
        <v>108</v>
      </c>
      <c r="E5580">
        <v>2063</v>
      </c>
      <c r="F5580" t="s">
        <v>114</v>
      </c>
      <c r="G5580" s="2" t="s">
        <v>485</v>
      </c>
      <c r="H5580">
        <v>1</v>
      </c>
      <c r="I5580">
        <v>10.49</v>
      </c>
      <c r="J5580" s="2" t="s">
        <v>502</v>
      </c>
      <c r="K5580" s="2" t="s">
        <v>74</v>
      </c>
      <c r="M5580" t="s">
        <v>7451</v>
      </c>
      <c r="P5580" s="19" t="s">
        <v>7177</v>
      </c>
      <c r="S5580" s="19" t="s">
        <v>129</v>
      </c>
      <c r="U5580" s="19" t="s">
        <v>129</v>
      </c>
      <c r="W5580" s="20">
        <v>48</v>
      </c>
      <c r="X5580" s="65" t="s">
        <v>7171</v>
      </c>
      <c r="Z5580" t="s">
        <v>4950</v>
      </c>
      <c r="AB5580" t="s">
        <v>119</v>
      </c>
      <c r="AC5580" t="s">
        <v>7176</v>
      </c>
      <c r="AD5580" s="2" t="s">
        <v>6894</v>
      </c>
    </row>
    <row r="5581" spans="1:30" hidden="1" x14ac:dyDescent="0.25">
      <c r="A5581" s="2">
        <v>5</v>
      </c>
      <c r="B5581" t="s">
        <v>7184</v>
      </c>
      <c r="C5581">
        <v>6</v>
      </c>
      <c r="D5581">
        <v>150</v>
      </c>
      <c r="E5581">
        <v>210</v>
      </c>
      <c r="F5581" t="s">
        <v>114</v>
      </c>
      <c r="G5581" s="2" t="s">
        <v>485</v>
      </c>
      <c r="H5581">
        <v>1</v>
      </c>
      <c r="I5581">
        <v>0.9</v>
      </c>
      <c r="J5581" s="2" t="s">
        <v>502</v>
      </c>
      <c r="K5581" s="2" t="s">
        <v>74</v>
      </c>
      <c r="M5581" t="s">
        <v>7451</v>
      </c>
      <c r="P5581" s="19" t="s">
        <v>7177</v>
      </c>
      <c r="Q5581" s="19" t="s">
        <v>25</v>
      </c>
      <c r="S5581" s="19" t="s">
        <v>129</v>
      </c>
      <c r="W5581" s="20">
        <v>48</v>
      </c>
      <c r="X5581" s="65" t="s">
        <v>7171</v>
      </c>
      <c r="Z5581" t="s">
        <v>4950</v>
      </c>
      <c r="AB5581" t="s">
        <v>119</v>
      </c>
      <c r="AC5581" t="s">
        <v>7176</v>
      </c>
      <c r="AD5581" s="2" t="s">
        <v>6894</v>
      </c>
    </row>
    <row r="5582" spans="1:30" hidden="1" x14ac:dyDescent="0.25">
      <c r="A5582" s="2">
        <v>6</v>
      </c>
      <c r="B5582" t="s">
        <v>7186</v>
      </c>
      <c r="C5582">
        <v>6</v>
      </c>
      <c r="D5582">
        <v>155</v>
      </c>
      <c r="E5582">
        <v>215</v>
      </c>
      <c r="F5582" t="s">
        <v>114</v>
      </c>
      <c r="G5582" s="2" t="s">
        <v>485</v>
      </c>
      <c r="H5582">
        <v>1</v>
      </c>
      <c r="I5582">
        <v>0.64</v>
      </c>
      <c r="J5582" s="2" t="s">
        <v>502</v>
      </c>
      <c r="K5582" s="2" t="s">
        <v>74</v>
      </c>
      <c r="M5582" t="s">
        <v>7451</v>
      </c>
      <c r="P5582" s="19" t="s">
        <v>7177</v>
      </c>
      <c r="Q5582" s="19" t="s">
        <v>25</v>
      </c>
      <c r="S5582" s="19" t="s">
        <v>129</v>
      </c>
      <c r="W5582" s="20">
        <v>48</v>
      </c>
      <c r="X5582" s="65" t="s">
        <v>7171</v>
      </c>
      <c r="Z5582" t="s">
        <v>4950</v>
      </c>
      <c r="AB5582" t="s">
        <v>119</v>
      </c>
      <c r="AC5582" t="s">
        <v>7176</v>
      </c>
      <c r="AD5582" s="2" t="s">
        <v>6894</v>
      </c>
    </row>
    <row r="5583" spans="1:30" hidden="1" x14ac:dyDescent="0.25">
      <c r="A5583" s="2">
        <v>7</v>
      </c>
      <c r="B5583" t="s">
        <v>7188</v>
      </c>
      <c r="C5583">
        <v>10</v>
      </c>
      <c r="D5583">
        <v>1305</v>
      </c>
      <c r="E5583">
        <v>4115</v>
      </c>
      <c r="F5583" t="s">
        <v>114</v>
      </c>
      <c r="G5583" s="2" t="s">
        <v>485</v>
      </c>
      <c r="H5583">
        <v>1</v>
      </c>
      <c r="I5583">
        <v>378.21</v>
      </c>
      <c r="J5583" s="2" t="s">
        <v>502</v>
      </c>
      <c r="K5583" s="2" t="s">
        <v>74</v>
      </c>
      <c r="M5583" t="s">
        <v>7451</v>
      </c>
      <c r="P5583" s="19" t="s">
        <v>7177</v>
      </c>
      <c r="Q5583" s="19" t="s">
        <v>25</v>
      </c>
      <c r="R5583" s="19" t="s">
        <v>129</v>
      </c>
      <c r="W5583" s="20">
        <v>48</v>
      </c>
      <c r="X5583" s="65" t="s">
        <v>7171</v>
      </c>
      <c r="Z5583" t="s">
        <v>4950</v>
      </c>
      <c r="AB5583" t="s">
        <v>119</v>
      </c>
      <c r="AC5583" t="s">
        <v>7191</v>
      </c>
      <c r="AD5583" s="2" t="s">
        <v>121</v>
      </c>
    </row>
    <row r="5584" spans="1:30" hidden="1" x14ac:dyDescent="0.25">
      <c r="A5584" s="2">
        <v>8</v>
      </c>
      <c r="B5584" t="s">
        <v>7192</v>
      </c>
      <c r="C5584">
        <v>10</v>
      </c>
      <c r="D5584">
        <v>1305</v>
      </c>
      <c r="E5584">
        <v>2051</v>
      </c>
      <c r="F5584" t="s">
        <v>114</v>
      </c>
      <c r="G5584" s="2" t="s">
        <v>485</v>
      </c>
      <c r="H5584">
        <v>1</v>
      </c>
      <c r="I5584">
        <v>191.92</v>
      </c>
      <c r="J5584" s="2" t="s">
        <v>502</v>
      </c>
      <c r="K5584" s="2" t="s">
        <v>74</v>
      </c>
      <c r="M5584" t="s">
        <v>7451</v>
      </c>
      <c r="P5584" s="19" t="s">
        <v>7177</v>
      </c>
      <c r="Q5584" s="19" t="s">
        <v>25</v>
      </c>
      <c r="R5584" s="19" t="s">
        <v>129</v>
      </c>
      <c r="W5584" s="20">
        <v>48</v>
      </c>
      <c r="X5584" s="65" t="s">
        <v>7171</v>
      </c>
      <c r="Z5584" t="s">
        <v>4950</v>
      </c>
      <c r="AB5584" t="s">
        <v>119</v>
      </c>
      <c r="AC5584" t="s">
        <v>7191</v>
      </c>
      <c r="AD5584" s="2" t="s">
        <v>121</v>
      </c>
    </row>
    <row r="5585" spans="1:30" hidden="1" x14ac:dyDescent="0.25">
      <c r="A5585" s="2">
        <v>9</v>
      </c>
      <c r="B5585" t="s">
        <v>7194</v>
      </c>
      <c r="C5585">
        <v>10</v>
      </c>
      <c r="D5585">
        <v>1305</v>
      </c>
      <c r="E5585">
        <v>3724</v>
      </c>
      <c r="F5585" t="s">
        <v>114</v>
      </c>
      <c r="G5585" s="2" t="s">
        <v>485</v>
      </c>
      <c r="H5585">
        <v>1</v>
      </c>
      <c r="I5585">
        <v>299.52</v>
      </c>
      <c r="J5585" s="2" t="s">
        <v>502</v>
      </c>
      <c r="K5585" s="2" t="s">
        <v>74</v>
      </c>
      <c r="M5585" t="s">
        <v>7451</v>
      </c>
      <c r="P5585" s="19" t="s">
        <v>7177</v>
      </c>
      <c r="Q5585" s="19" t="s">
        <v>25</v>
      </c>
      <c r="R5585" s="19" t="s">
        <v>129</v>
      </c>
      <c r="W5585" s="20">
        <v>48</v>
      </c>
      <c r="X5585" s="65" t="s">
        <v>7171</v>
      </c>
      <c r="Z5585" t="s">
        <v>4950</v>
      </c>
      <c r="AB5585" t="s">
        <v>119</v>
      </c>
      <c r="AC5585" t="s">
        <v>7191</v>
      </c>
      <c r="AD5585" s="2" t="s">
        <v>121</v>
      </c>
    </row>
    <row r="5586" spans="1:30" hidden="1" x14ac:dyDescent="0.25">
      <c r="A5586" s="2">
        <v>10</v>
      </c>
      <c r="B5586" t="s">
        <v>7196</v>
      </c>
      <c r="C5586">
        <v>10</v>
      </c>
      <c r="D5586">
        <v>1305</v>
      </c>
      <c r="E5586">
        <v>3458</v>
      </c>
      <c r="F5586" t="s">
        <v>114</v>
      </c>
      <c r="G5586" s="2" t="s">
        <v>485</v>
      </c>
      <c r="H5586">
        <v>1</v>
      </c>
      <c r="I5586">
        <v>292.55</v>
      </c>
      <c r="J5586" s="2" t="s">
        <v>502</v>
      </c>
      <c r="K5586" s="2" t="s">
        <v>74</v>
      </c>
      <c r="M5586" t="s">
        <v>7451</v>
      </c>
      <c r="P5586" s="19" t="s">
        <v>7177</v>
      </c>
      <c r="Q5586" s="19" t="s">
        <v>25</v>
      </c>
      <c r="R5586" s="19" t="s">
        <v>129</v>
      </c>
      <c r="W5586" s="20">
        <v>48</v>
      </c>
      <c r="X5586" s="65" t="s">
        <v>7171</v>
      </c>
      <c r="Z5586" t="s">
        <v>4950</v>
      </c>
      <c r="AB5586" t="s">
        <v>119</v>
      </c>
      <c r="AC5586" t="s">
        <v>7191</v>
      </c>
      <c r="AD5586" s="2" t="s">
        <v>121</v>
      </c>
    </row>
    <row r="5587" spans="1:30" hidden="1" x14ac:dyDescent="0.25">
      <c r="A5587" s="2">
        <v>11</v>
      </c>
      <c r="B5587" t="s">
        <v>7198</v>
      </c>
      <c r="C5587">
        <v>10</v>
      </c>
      <c r="D5587">
        <v>87</v>
      </c>
      <c r="E5587">
        <v>137</v>
      </c>
      <c r="F5587" t="s">
        <v>114</v>
      </c>
      <c r="G5587" s="2" t="s">
        <v>485</v>
      </c>
      <c r="H5587">
        <v>14</v>
      </c>
      <c r="I5587">
        <v>6.9</v>
      </c>
      <c r="J5587" s="2" t="s">
        <v>502</v>
      </c>
      <c r="K5587" s="2" t="s">
        <v>74</v>
      </c>
      <c r="M5587" t="s">
        <v>7451</v>
      </c>
      <c r="P5587" s="19" t="s">
        <v>7177</v>
      </c>
      <c r="Q5587" s="19" t="s">
        <v>25</v>
      </c>
      <c r="R5587" s="19" t="s">
        <v>129</v>
      </c>
      <c r="W5587" s="20">
        <v>48</v>
      </c>
      <c r="X5587" s="65" t="s">
        <v>7171</v>
      </c>
      <c r="Z5587" t="s">
        <v>4950</v>
      </c>
      <c r="AB5587" t="s">
        <v>119</v>
      </c>
      <c r="AC5587" t="s">
        <v>7191</v>
      </c>
      <c r="AD5587" s="2" t="s">
        <v>121</v>
      </c>
    </row>
    <row r="5588" spans="1:30" hidden="1" x14ac:dyDescent="0.25">
      <c r="A5588" s="2">
        <v>12</v>
      </c>
      <c r="B5588" t="s">
        <v>7200</v>
      </c>
      <c r="C5588">
        <v>10</v>
      </c>
      <c r="D5588">
        <v>100</v>
      </c>
      <c r="E5588">
        <v>180</v>
      </c>
      <c r="F5588" t="s">
        <v>114</v>
      </c>
      <c r="G5588" s="2" t="s">
        <v>485</v>
      </c>
      <c r="H5588">
        <v>1</v>
      </c>
      <c r="I5588">
        <v>0.85</v>
      </c>
      <c r="J5588" s="2" t="s">
        <v>502</v>
      </c>
      <c r="K5588" s="2" t="s">
        <v>74</v>
      </c>
      <c r="M5588" t="s">
        <v>7451</v>
      </c>
      <c r="P5588" s="19" t="s">
        <v>7177</v>
      </c>
      <c r="Q5588" s="19" t="s">
        <v>25</v>
      </c>
      <c r="R5588" s="19" t="s">
        <v>129</v>
      </c>
      <c r="W5588" s="20">
        <v>48</v>
      </c>
      <c r="X5588" s="65" t="s">
        <v>7171</v>
      </c>
      <c r="Z5588" t="s">
        <v>4950</v>
      </c>
      <c r="AB5588" t="s">
        <v>119</v>
      </c>
      <c r="AC5588" t="s">
        <v>7191</v>
      </c>
      <c r="AD5588" s="2" t="s">
        <v>121</v>
      </c>
    </row>
    <row r="5589" spans="1:30" hidden="1" x14ac:dyDescent="0.25">
      <c r="A5589" s="2">
        <v>13</v>
      </c>
      <c r="B5589" t="s">
        <v>7202</v>
      </c>
      <c r="C5589">
        <v>10</v>
      </c>
      <c r="D5589">
        <v>400</v>
      </c>
      <c r="E5589">
        <v>612</v>
      </c>
      <c r="F5589" t="s">
        <v>6212</v>
      </c>
      <c r="G5589" s="2" t="s">
        <v>485</v>
      </c>
      <c r="H5589">
        <v>1</v>
      </c>
      <c r="I5589">
        <v>16.239999999999998</v>
      </c>
      <c r="J5589" s="2" t="s">
        <v>502</v>
      </c>
      <c r="K5589" s="2" t="s">
        <v>74</v>
      </c>
      <c r="M5589" t="s">
        <v>7451</v>
      </c>
      <c r="O5589" s="2" t="s">
        <v>128</v>
      </c>
      <c r="P5589" s="19" t="s">
        <v>7177</v>
      </c>
      <c r="Q5589" s="19" t="s">
        <v>27</v>
      </c>
      <c r="S5589" s="19" t="s">
        <v>129</v>
      </c>
      <c r="W5589" s="20">
        <v>48</v>
      </c>
      <c r="X5589" s="65" t="s">
        <v>7171</v>
      </c>
      <c r="Z5589" t="s">
        <v>4950</v>
      </c>
      <c r="AB5589" t="s">
        <v>119</v>
      </c>
      <c r="AC5589" t="s">
        <v>7205</v>
      </c>
      <c r="AD5589" s="2" t="s">
        <v>7206</v>
      </c>
    </row>
    <row r="5590" spans="1:30" hidden="1" x14ac:dyDescent="0.25">
      <c r="A5590" s="2">
        <v>14</v>
      </c>
      <c r="B5590" t="s">
        <v>7207</v>
      </c>
      <c r="C5590">
        <v>10</v>
      </c>
      <c r="D5590">
        <v>400</v>
      </c>
      <c r="E5590">
        <v>633</v>
      </c>
      <c r="F5590" t="s">
        <v>6212</v>
      </c>
      <c r="G5590" s="2" t="s">
        <v>485</v>
      </c>
      <c r="H5590">
        <v>1</v>
      </c>
      <c r="I5590">
        <v>16.899999999999999</v>
      </c>
      <c r="J5590" s="2" t="s">
        <v>502</v>
      </c>
      <c r="K5590" s="2" t="s">
        <v>74</v>
      </c>
      <c r="M5590" t="s">
        <v>7451</v>
      </c>
      <c r="O5590" s="2" t="s">
        <v>128</v>
      </c>
      <c r="P5590" s="19" t="s">
        <v>7177</v>
      </c>
      <c r="Q5590" s="19" t="s">
        <v>27</v>
      </c>
      <c r="S5590" s="19" t="s">
        <v>129</v>
      </c>
      <c r="W5590" s="20">
        <v>48</v>
      </c>
      <c r="X5590" s="65" t="s">
        <v>7171</v>
      </c>
      <c r="Z5590" t="s">
        <v>4950</v>
      </c>
      <c r="AB5590" t="s">
        <v>119</v>
      </c>
      <c r="AC5590" t="s">
        <v>7205</v>
      </c>
      <c r="AD5590" s="2" t="s">
        <v>7206</v>
      </c>
    </row>
    <row r="5591" spans="1:30" hidden="1" x14ac:dyDescent="0.25">
      <c r="A5591" s="2">
        <v>15</v>
      </c>
      <c r="B5591" t="s">
        <v>7209</v>
      </c>
      <c r="C5591">
        <v>10</v>
      </c>
      <c r="D5591">
        <v>400</v>
      </c>
      <c r="E5591">
        <v>608</v>
      </c>
      <c r="F5591" t="s">
        <v>6212</v>
      </c>
      <c r="G5591" s="2" t="s">
        <v>485</v>
      </c>
      <c r="H5591">
        <v>1</v>
      </c>
      <c r="I5591">
        <v>16.079999999999998</v>
      </c>
      <c r="J5591" s="2" t="s">
        <v>502</v>
      </c>
      <c r="K5591" s="2" t="s">
        <v>74</v>
      </c>
      <c r="M5591" t="s">
        <v>7451</v>
      </c>
      <c r="O5591" s="2" t="s">
        <v>128</v>
      </c>
      <c r="P5591" s="19" t="s">
        <v>7177</v>
      </c>
      <c r="Q5591" s="19" t="s">
        <v>27</v>
      </c>
      <c r="S5591" s="19" t="s">
        <v>129</v>
      </c>
      <c r="W5591" s="20">
        <v>48</v>
      </c>
      <c r="X5591" s="65" t="s">
        <v>7171</v>
      </c>
      <c r="Z5591" t="s">
        <v>4950</v>
      </c>
      <c r="AB5591" t="s">
        <v>119</v>
      </c>
      <c r="AC5591" t="s">
        <v>7205</v>
      </c>
      <c r="AD5591" s="2" t="s">
        <v>7206</v>
      </c>
    </row>
    <row r="5592" spans="1:30" hidden="1" x14ac:dyDescent="0.25">
      <c r="A5592" s="2">
        <v>16</v>
      </c>
      <c r="B5592" t="s">
        <v>7210</v>
      </c>
      <c r="C5592">
        <v>10</v>
      </c>
      <c r="D5592">
        <v>400</v>
      </c>
      <c r="E5592">
        <v>629</v>
      </c>
      <c r="F5592" t="s">
        <v>114</v>
      </c>
      <c r="G5592" s="2" t="s">
        <v>485</v>
      </c>
      <c r="H5592">
        <v>1</v>
      </c>
      <c r="I5592">
        <v>16.739999999999998</v>
      </c>
      <c r="J5592" s="2" t="s">
        <v>502</v>
      </c>
      <c r="K5592" s="2" t="s">
        <v>74</v>
      </c>
      <c r="M5592" t="s">
        <v>7451</v>
      </c>
      <c r="O5592" s="2" t="s">
        <v>128</v>
      </c>
      <c r="P5592" s="19" t="s">
        <v>7177</v>
      </c>
      <c r="Q5592" s="19" t="s">
        <v>27</v>
      </c>
      <c r="S5592" s="19" t="s">
        <v>129</v>
      </c>
      <c r="W5592" s="20">
        <v>48</v>
      </c>
      <c r="X5592" s="65" t="s">
        <v>7171</v>
      </c>
      <c r="Z5592" t="s">
        <v>4950</v>
      </c>
      <c r="AB5592" t="s">
        <v>119</v>
      </c>
      <c r="AC5592" t="s">
        <v>7213</v>
      </c>
      <c r="AD5592" s="2" t="s">
        <v>7214</v>
      </c>
    </row>
    <row r="5593" spans="1:30" hidden="1" x14ac:dyDescent="0.25">
      <c r="A5593" s="2">
        <v>17</v>
      </c>
      <c r="B5593" t="s">
        <v>7215</v>
      </c>
      <c r="C5593">
        <v>12</v>
      </c>
      <c r="D5593">
        <v>80</v>
      </c>
      <c r="E5593">
        <v>88</v>
      </c>
      <c r="F5593" t="s">
        <v>114</v>
      </c>
      <c r="G5593" s="2" t="s">
        <v>485</v>
      </c>
      <c r="H5593">
        <v>2</v>
      </c>
      <c r="I5593">
        <v>0.9</v>
      </c>
      <c r="J5593" s="2" t="s">
        <v>502</v>
      </c>
      <c r="K5593" s="2" t="s">
        <v>74</v>
      </c>
      <c r="M5593" t="s">
        <v>7451</v>
      </c>
      <c r="P5593" s="19" t="s">
        <v>7177</v>
      </c>
      <c r="Q5593" s="19" t="s">
        <v>25</v>
      </c>
      <c r="S5593" s="19" t="s">
        <v>129</v>
      </c>
      <c r="W5593" s="20">
        <v>48</v>
      </c>
      <c r="X5593" s="65" t="s">
        <v>7171</v>
      </c>
      <c r="Z5593" t="s">
        <v>4950</v>
      </c>
      <c r="AB5593" t="s">
        <v>119</v>
      </c>
      <c r="AC5593" t="s">
        <v>7217</v>
      </c>
      <c r="AD5593" s="2" t="s">
        <v>6536</v>
      </c>
    </row>
    <row r="5594" spans="1:30" hidden="1" x14ac:dyDescent="0.25">
      <c r="A5594" s="2">
        <v>18</v>
      </c>
      <c r="B5594" t="s">
        <v>7218</v>
      </c>
      <c r="C5594">
        <v>12</v>
      </c>
      <c r="D5594">
        <v>190</v>
      </c>
      <c r="E5594">
        <v>284</v>
      </c>
      <c r="F5594" t="s">
        <v>114</v>
      </c>
      <c r="G5594" s="2" t="s">
        <v>485</v>
      </c>
      <c r="H5594">
        <v>1</v>
      </c>
      <c r="I5594">
        <v>2.34</v>
      </c>
      <c r="J5594" s="2" t="s">
        <v>502</v>
      </c>
      <c r="K5594" s="2" t="s">
        <v>74</v>
      </c>
      <c r="M5594" t="s">
        <v>7451</v>
      </c>
      <c r="P5594" s="19" t="s">
        <v>7177</v>
      </c>
      <c r="Q5594" s="19" t="s">
        <v>25</v>
      </c>
      <c r="S5594" s="19" t="s">
        <v>129</v>
      </c>
      <c r="W5594" s="20">
        <v>48</v>
      </c>
      <c r="X5594" s="65" t="s">
        <v>7171</v>
      </c>
      <c r="Z5594" t="s">
        <v>4950</v>
      </c>
      <c r="AB5594" t="s">
        <v>119</v>
      </c>
      <c r="AC5594" t="s">
        <v>7217</v>
      </c>
      <c r="AD5594" s="2" t="s">
        <v>6536</v>
      </c>
    </row>
    <row r="5595" spans="1:30" hidden="1" x14ac:dyDescent="0.25">
      <c r="A5595" s="2">
        <v>19</v>
      </c>
      <c r="B5595" t="s">
        <v>7220</v>
      </c>
      <c r="C5595">
        <v>12</v>
      </c>
      <c r="D5595">
        <v>190</v>
      </c>
      <c r="E5595">
        <v>284</v>
      </c>
      <c r="F5595" t="s">
        <v>114</v>
      </c>
      <c r="G5595" s="2" t="s">
        <v>485</v>
      </c>
      <c r="H5595">
        <v>1</v>
      </c>
      <c r="I5595">
        <v>2.27</v>
      </c>
      <c r="J5595" s="2" t="s">
        <v>502</v>
      </c>
      <c r="K5595" s="2" t="s">
        <v>74</v>
      </c>
      <c r="M5595" t="s">
        <v>7451</v>
      </c>
      <c r="P5595" s="19" t="s">
        <v>7177</v>
      </c>
      <c r="Q5595" s="19" t="s">
        <v>25</v>
      </c>
      <c r="S5595" s="19" t="s">
        <v>129</v>
      </c>
      <c r="W5595" s="20">
        <v>48</v>
      </c>
      <c r="X5595" s="65" t="s">
        <v>7171</v>
      </c>
      <c r="Z5595" t="s">
        <v>4950</v>
      </c>
      <c r="AB5595" t="s">
        <v>119</v>
      </c>
      <c r="AC5595" t="s">
        <v>7217</v>
      </c>
      <c r="AD5595" s="2" t="s">
        <v>6536</v>
      </c>
    </row>
    <row r="5596" spans="1:30" hidden="1" x14ac:dyDescent="0.25">
      <c r="A5596" s="2">
        <v>20</v>
      </c>
      <c r="B5596" t="s">
        <v>7221</v>
      </c>
      <c r="C5596">
        <v>12</v>
      </c>
      <c r="D5596">
        <v>80</v>
      </c>
      <c r="E5596">
        <v>88</v>
      </c>
      <c r="F5596" t="s">
        <v>114</v>
      </c>
      <c r="G5596" s="2" t="s">
        <v>485</v>
      </c>
      <c r="H5596">
        <v>4</v>
      </c>
      <c r="I5596">
        <v>1.81</v>
      </c>
      <c r="J5596" s="2" t="s">
        <v>502</v>
      </c>
      <c r="K5596" s="2" t="s">
        <v>74</v>
      </c>
      <c r="M5596" t="s">
        <v>7451</v>
      </c>
      <c r="P5596" s="19" t="s">
        <v>7177</v>
      </c>
      <c r="Q5596" s="19" t="s">
        <v>25</v>
      </c>
      <c r="S5596" s="19" t="s">
        <v>129</v>
      </c>
      <c r="W5596" s="20">
        <v>48</v>
      </c>
      <c r="X5596" s="65" t="s">
        <v>7171</v>
      </c>
      <c r="Z5596" t="s">
        <v>4950</v>
      </c>
      <c r="AB5596" t="s">
        <v>119</v>
      </c>
      <c r="AC5596" t="s">
        <v>7217</v>
      </c>
      <c r="AD5596" s="2" t="s">
        <v>6536</v>
      </c>
    </row>
    <row r="5597" spans="1:30" hidden="1" x14ac:dyDescent="0.25">
      <c r="A5597" s="2">
        <v>21</v>
      </c>
      <c r="B5597" t="s">
        <v>7222</v>
      </c>
      <c r="C5597">
        <v>12</v>
      </c>
      <c r="D5597">
        <v>259</v>
      </c>
      <c r="E5597">
        <v>346</v>
      </c>
      <c r="F5597" t="s">
        <v>114</v>
      </c>
      <c r="G5597" s="2" t="s">
        <v>485</v>
      </c>
      <c r="H5597">
        <v>6</v>
      </c>
      <c r="I5597">
        <v>50.65</v>
      </c>
      <c r="J5597" s="2" t="s">
        <v>502</v>
      </c>
      <c r="K5597" s="2" t="s">
        <v>74</v>
      </c>
      <c r="M5597" t="s">
        <v>7451</v>
      </c>
      <c r="P5597" s="19" t="s">
        <v>7177</v>
      </c>
      <c r="R5597" s="19" t="s">
        <v>129</v>
      </c>
      <c r="U5597" s="19" t="s">
        <v>129</v>
      </c>
      <c r="W5597" s="20">
        <v>48</v>
      </c>
      <c r="X5597" s="65" t="s">
        <v>7171</v>
      </c>
      <c r="Z5597" t="s">
        <v>4950</v>
      </c>
      <c r="AB5597" t="s">
        <v>119</v>
      </c>
      <c r="AC5597" t="s">
        <v>7223</v>
      </c>
      <c r="AD5597" s="2" t="s">
        <v>121</v>
      </c>
    </row>
    <row r="5598" spans="1:30" hidden="1" x14ac:dyDescent="0.25">
      <c r="A5598" s="2">
        <v>22</v>
      </c>
      <c r="B5598" t="s">
        <v>7224</v>
      </c>
      <c r="C5598">
        <v>12</v>
      </c>
      <c r="D5598">
        <v>160</v>
      </c>
      <c r="E5598">
        <v>220</v>
      </c>
      <c r="F5598" t="s">
        <v>114</v>
      </c>
      <c r="G5598" s="2" t="s">
        <v>485</v>
      </c>
      <c r="H5598">
        <v>1</v>
      </c>
      <c r="I5598">
        <v>3.17</v>
      </c>
      <c r="J5598" s="2" t="s">
        <v>502</v>
      </c>
      <c r="K5598" s="2" t="s">
        <v>74</v>
      </c>
      <c r="M5598" t="s">
        <v>7451</v>
      </c>
      <c r="O5598" s="2" t="s">
        <v>128</v>
      </c>
      <c r="P5598" s="19" t="s">
        <v>7177</v>
      </c>
      <c r="Q5598" s="19" t="s">
        <v>26</v>
      </c>
      <c r="R5598" s="19" t="s">
        <v>129</v>
      </c>
      <c r="W5598" s="20">
        <v>48</v>
      </c>
      <c r="X5598" s="65" t="s">
        <v>7171</v>
      </c>
      <c r="Z5598" t="s">
        <v>4950</v>
      </c>
      <c r="AB5598" t="s">
        <v>119</v>
      </c>
      <c r="AC5598" t="s">
        <v>7223</v>
      </c>
      <c r="AD5598" s="2" t="s">
        <v>121</v>
      </c>
    </row>
    <row r="5599" spans="1:30" hidden="1" x14ac:dyDescent="0.25">
      <c r="A5599" s="2">
        <v>23</v>
      </c>
      <c r="B5599" t="s">
        <v>7226</v>
      </c>
      <c r="C5599">
        <v>12</v>
      </c>
      <c r="D5599">
        <v>200</v>
      </c>
      <c r="E5599">
        <v>203</v>
      </c>
      <c r="F5599" t="s">
        <v>114</v>
      </c>
      <c r="G5599" s="2" t="s">
        <v>485</v>
      </c>
      <c r="H5599">
        <v>1</v>
      </c>
      <c r="I5599">
        <v>3.68</v>
      </c>
      <c r="J5599" s="2" t="s">
        <v>502</v>
      </c>
      <c r="K5599" s="2" t="s">
        <v>74</v>
      </c>
      <c r="M5599" t="s">
        <v>7451</v>
      </c>
      <c r="O5599" s="2" t="s">
        <v>128</v>
      </c>
      <c r="P5599" s="19" t="s">
        <v>7177</v>
      </c>
      <c r="Q5599" s="19" t="s">
        <v>26</v>
      </c>
      <c r="R5599" s="19" t="s">
        <v>129</v>
      </c>
      <c r="W5599" s="20">
        <v>48</v>
      </c>
      <c r="X5599" s="65" t="s">
        <v>7171</v>
      </c>
      <c r="Z5599" t="s">
        <v>4950</v>
      </c>
      <c r="AB5599" t="s">
        <v>119</v>
      </c>
      <c r="AC5599" t="s">
        <v>7223</v>
      </c>
      <c r="AD5599" s="2" t="s">
        <v>121</v>
      </c>
    </row>
    <row r="5600" spans="1:30" hidden="1" x14ac:dyDescent="0.25">
      <c r="A5600" s="2">
        <v>24</v>
      </c>
      <c r="B5600" t="s">
        <v>7228</v>
      </c>
      <c r="C5600">
        <v>12</v>
      </c>
      <c r="D5600">
        <v>138</v>
      </c>
      <c r="E5600">
        <v>250</v>
      </c>
      <c r="F5600" t="s">
        <v>114</v>
      </c>
      <c r="G5600" s="2" t="s">
        <v>485</v>
      </c>
      <c r="H5600">
        <v>1</v>
      </c>
      <c r="I5600">
        <v>1.88</v>
      </c>
      <c r="J5600" s="2" t="s">
        <v>502</v>
      </c>
      <c r="K5600" s="2" t="s">
        <v>74</v>
      </c>
      <c r="M5600" t="s">
        <v>7451</v>
      </c>
      <c r="P5600" s="19" t="s">
        <v>7177</v>
      </c>
      <c r="Q5600" s="19" t="s">
        <v>25</v>
      </c>
      <c r="R5600" s="19" t="s">
        <v>129</v>
      </c>
      <c r="W5600" s="20">
        <v>48</v>
      </c>
      <c r="X5600" s="65" t="s">
        <v>7171</v>
      </c>
      <c r="Z5600" t="s">
        <v>4950</v>
      </c>
      <c r="AB5600" t="s">
        <v>119</v>
      </c>
      <c r="AC5600" t="s">
        <v>7223</v>
      </c>
      <c r="AD5600" s="2" t="s">
        <v>121</v>
      </c>
    </row>
    <row r="5601" spans="1:30" hidden="1" x14ac:dyDescent="0.25">
      <c r="A5601" s="2">
        <v>25</v>
      </c>
      <c r="B5601" t="s">
        <v>7230</v>
      </c>
      <c r="C5601">
        <v>12</v>
      </c>
      <c r="D5601">
        <v>190</v>
      </c>
      <c r="E5601">
        <v>232</v>
      </c>
      <c r="F5601" t="s">
        <v>114</v>
      </c>
      <c r="G5601" s="2" t="s">
        <v>485</v>
      </c>
      <c r="H5601">
        <v>1</v>
      </c>
      <c r="I5601">
        <v>2.44</v>
      </c>
      <c r="J5601" s="2" t="s">
        <v>502</v>
      </c>
      <c r="K5601" s="2" t="s">
        <v>74</v>
      </c>
      <c r="M5601" t="s">
        <v>7451</v>
      </c>
      <c r="P5601" s="19" t="s">
        <v>7177</v>
      </c>
      <c r="Q5601" s="19" t="s">
        <v>25</v>
      </c>
      <c r="R5601" s="19" t="s">
        <v>129</v>
      </c>
      <c r="W5601" s="20">
        <v>48</v>
      </c>
      <c r="X5601" s="65" t="s">
        <v>7171</v>
      </c>
      <c r="Z5601" t="s">
        <v>4950</v>
      </c>
      <c r="AB5601" t="s">
        <v>119</v>
      </c>
      <c r="AC5601" t="s">
        <v>7223</v>
      </c>
      <c r="AD5601" s="2" t="s">
        <v>121</v>
      </c>
    </row>
    <row r="5602" spans="1:30" hidden="1" x14ac:dyDescent="0.25">
      <c r="A5602" s="2">
        <v>26</v>
      </c>
      <c r="B5602" t="s">
        <v>7232</v>
      </c>
      <c r="C5602">
        <v>12</v>
      </c>
      <c r="D5602">
        <v>190</v>
      </c>
      <c r="E5602">
        <v>201</v>
      </c>
      <c r="F5602" t="s">
        <v>114</v>
      </c>
      <c r="G5602" s="2" t="s">
        <v>485</v>
      </c>
      <c r="H5602">
        <v>1</v>
      </c>
      <c r="I5602">
        <v>2.13</v>
      </c>
      <c r="J5602" s="2" t="s">
        <v>502</v>
      </c>
      <c r="K5602" s="2" t="s">
        <v>74</v>
      </c>
      <c r="M5602" t="s">
        <v>7451</v>
      </c>
      <c r="P5602" s="19" t="s">
        <v>7177</v>
      </c>
      <c r="Q5602" s="19" t="s">
        <v>25</v>
      </c>
      <c r="R5602" s="19" t="s">
        <v>129</v>
      </c>
      <c r="W5602" s="20">
        <v>48</v>
      </c>
      <c r="X5602" s="65" t="s">
        <v>7171</v>
      </c>
      <c r="Z5602" t="s">
        <v>4950</v>
      </c>
      <c r="AB5602" t="s">
        <v>119</v>
      </c>
      <c r="AC5602" t="s">
        <v>7223</v>
      </c>
      <c r="AD5602" s="2" t="s">
        <v>121</v>
      </c>
    </row>
    <row r="5603" spans="1:30" hidden="1" x14ac:dyDescent="0.25">
      <c r="A5603" s="2">
        <v>27</v>
      </c>
      <c r="B5603" t="s">
        <v>7234</v>
      </c>
      <c r="C5603">
        <v>12</v>
      </c>
      <c r="D5603">
        <v>190</v>
      </c>
      <c r="E5603">
        <v>193</v>
      </c>
      <c r="F5603" t="s">
        <v>114</v>
      </c>
      <c r="G5603" s="2" t="s">
        <v>485</v>
      </c>
      <c r="H5603">
        <v>1</v>
      </c>
      <c r="I5603">
        <v>1.99</v>
      </c>
      <c r="J5603" s="2" t="s">
        <v>502</v>
      </c>
      <c r="K5603" s="2" t="s">
        <v>74</v>
      </c>
      <c r="M5603" t="s">
        <v>7451</v>
      </c>
      <c r="P5603" s="19" t="s">
        <v>7177</v>
      </c>
      <c r="Q5603" s="19" t="s">
        <v>25</v>
      </c>
      <c r="R5603" s="19" t="s">
        <v>129</v>
      </c>
      <c r="W5603" s="20">
        <v>48</v>
      </c>
      <c r="X5603" s="65" t="s">
        <v>7171</v>
      </c>
      <c r="Z5603" t="s">
        <v>4950</v>
      </c>
      <c r="AB5603" t="s">
        <v>119</v>
      </c>
      <c r="AC5603" t="s">
        <v>7223</v>
      </c>
      <c r="AD5603" s="2" t="s">
        <v>121</v>
      </c>
    </row>
    <row r="5604" spans="1:30" hidden="1" x14ac:dyDescent="0.25">
      <c r="A5604" s="2">
        <v>28</v>
      </c>
      <c r="B5604" t="s">
        <v>7235</v>
      </c>
      <c r="C5604">
        <v>12</v>
      </c>
      <c r="D5604">
        <v>118</v>
      </c>
      <c r="E5604">
        <v>325</v>
      </c>
      <c r="F5604" t="s">
        <v>114</v>
      </c>
      <c r="G5604" s="2" t="s">
        <v>485</v>
      </c>
      <c r="H5604">
        <v>1</v>
      </c>
      <c r="I5604">
        <v>2.0299999999999998</v>
      </c>
      <c r="J5604" s="2" t="s">
        <v>502</v>
      </c>
      <c r="K5604" s="2" t="s">
        <v>74</v>
      </c>
      <c r="M5604" t="s">
        <v>7451</v>
      </c>
      <c r="P5604" s="19" t="s">
        <v>7177</v>
      </c>
      <c r="Q5604" s="19" t="s">
        <v>25</v>
      </c>
      <c r="R5604" s="19" t="s">
        <v>129</v>
      </c>
      <c r="W5604" s="20">
        <v>48</v>
      </c>
      <c r="X5604" s="65" t="s">
        <v>7171</v>
      </c>
      <c r="Z5604" t="s">
        <v>4950</v>
      </c>
      <c r="AB5604" t="s">
        <v>119</v>
      </c>
      <c r="AC5604" t="s">
        <v>7223</v>
      </c>
      <c r="AD5604" s="2" t="s">
        <v>121</v>
      </c>
    </row>
    <row r="5605" spans="1:30" hidden="1" x14ac:dyDescent="0.25">
      <c r="A5605" s="2">
        <v>29</v>
      </c>
      <c r="B5605" t="s">
        <v>7237</v>
      </c>
      <c r="C5605">
        <v>12</v>
      </c>
      <c r="D5605">
        <v>136</v>
      </c>
      <c r="E5605">
        <v>390</v>
      </c>
      <c r="F5605" t="s">
        <v>114</v>
      </c>
      <c r="G5605" s="2" t="s">
        <v>485</v>
      </c>
      <c r="H5605">
        <v>1</v>
      </c>
      <c r="I5605">
        <v>2.91</v>
      </c>
      <c r="J5605" s="2" t="s">
        <v>502</v>
      </c>
      <c r="K5605" s="2" t="s">
        <v>74</v>
      </c>
      <c r="M5605" t="s">
        <v>7451</v>
      </c>
      <c r="P5605" s="19" t="s">
        <v>7177</v>
      </c>
      <c r="Q5605" s="19" t="s">
        <v>25</v>
      </c>
      <c r="R5605" s="19" t="s">
        <v>129</v>
      </c>
      <c r="W5605" s="20">
        <v>48</v>
      </c>
      <c r="X5605" s="65" t="s">
        <v>7171</v>
      </c>
      <c r="Z5605" t="s">
        <v>4950</v>
      </c>
      <c r="AB5605" t="s">
        <v>119</v>
      </c>
      <c r="AC5605" t="s">
        <v>7223</v>
      </c>
      <c r="AD5605" s="2" t="s">
        <v>121</v>
      </c>
    </row>
    <row r="5606" spans="1:30" hidden="1" x14ac:dyDescent="0.25">
      <c r="A5606" s="2">
        <v>30</v>
      </c>
      <c r="B5606" t="s">
        <v>7221</v>
      </c>
      <c r="C5606">
        <v>12</v>
      </c>
      <c r="D5606">
        <v>80</v>
      </c>
      <c r="E5606">
        <v>88</v>
      </c>
      <c r="F5606" t="s">
        <v>114</v>
      </c>
      <c r="G5606" s="2" t="s">
        <v>485</v>
      </c>
      <c r="H5606">
        <v>6</v>
      </c>
      <c r="I5606">
        <v>2.71</v>
      </c>
      <c r="J5606" s="2" t="s">
        <v>502</v>
      </c>
      <c r="K5606" s="2" t="s">
        <v>74</v>
      </c>
      <c r="M5606" t="s">
        <v>7451</v>
      </c>
      <c r="P5606" s="19" t="s">
        <v>7177</v>
      </c>
      <c r="Q5606" s="19" t="s">
        <v>25</v>
      </c>
      <c r="R5606" s="19" t="s">
        <v>129</v>
      </c>
      <c r="W5606" s="20">
        <v>48</v>
      </c>
      <c r="X5606" s="65" t="s">
        <v>7171</v>
      </c>
      <c r="Z5606" t="s">
        <v>4950</v>
      </c>
      <c r="AB5606" t="s">
        <v>119</v>
      </c>
      <c r="AC5606" t="s">
        <v>7223</v>
      </c>
      <c r="AD5606" s="2" t="s">
        <v>121</v>
      </c>
    </row>
    <row r="5607" spans="1:30" hidden="1" x14ac:dyDescent="0.25">
      <c r="A5607" s="2">
        <v>31</v>
      </c>
      <c r="B5607" t="s">
        <v>7239</v>
      </c>
      <c r="C5607">
        <v>12</v>
      </c>
      <c r="D5607">
        <v>97</v>
      </c>
      <c r="E5607">
        <v>310</v>
      </c>
      <c r="F5607" t="s">
        <v>114</v>
      </c>
      <c r="G5607" s="2" t="s">
        <v>485</v>
      </c>
      <c r="H5607">
        <v>1</v>
      </c>
      <c r="I5607">
        <v>1.81</v>
      </c>
      <c r="J5607" s="2" t="s">
        <v>502</v>
      </c>
      <c r="K5607" s="2" t="s">
        <v>74</v>
      </c>
      <c r="M5607" t="s">
        <v>7451</v>
      </c>
      <c r="P5607" s="19" t="s">
        <v>7177</v>
      </c>
      <c r="Q5607" s="19" t="s">
        <v>25</v>
      </c>
      <c r="R5607" s="19" t="s">
        <v>129</v>
      </c>
      <c r="W5607" s="20">
        <v>48</v>
      </c>
      <c r="X5607" s="65" t="s">
        <v>7171</v>
      </c>
      <c r="Z5607" t="s">
        <v>4950</v>
      </c>
      <c r="AB5607" t="s">
        <v>119</v>
      </c>
      <c r="AC5607" t="s">
        <v>7223</v>
      </c>
      <c r="AD5607" s="2" t="s">
        <v>121</v>
      </c>
    </row>
    <row r="5608" spans="1:30" hidden="1" x14ac:dyDescent="0.25">
      <c r="A5608" s="2">
        <v>32</v>
      </c>
      <c r="B5608" t="s">
        <v>7241</v>
      </c>
      <c r="C5608">
        <v>14</v>
      </c>
      <c r="D5608">
        <v>90</v>
      </c>
      <c r="E5608">
        <v>150</v>
      </c>
      <c r="F5608" t="s">
        <v>114</v>
      </c>
      <c r="G5608" s="2" t="s">
        <v>485</v>
      </c>
      <c r="H5608">
        <v>1</v>
      </c>
      <c r="I5608">
        <v>0.96</v>
      </c>
      <c r="J5608" s="2" t="s">
        <v>502</v>
      </c>
      <c r="K5608" s="2" t="s">
        <v>74</v>
      </c>
      <c r="M5608" t="s">
        <v>7451</v>
      </c>
      <c r="P5608" s="19" t="s">
        <v>7177</v>
      </c>
      <c r="Q5608" s="19" t="s">
        <v>25</v>
      </c>
      <c r="S5608" s="19" t="s">
        <v>129</v>
      </c>
      <c r="W5608" s="20">
        <v>48</v>
      </c>
      <c r="X5608" s="65" t="s">
        <v>7171</v>
      </c>
      <c r="Z5608" t="s">
        <v>4950</v>
      </c>
      <c r="AB5608" t="s">
        <v>119</v>
      </c>
      <c r="AC5608" t="s">
        <v>7242</v>
      </c>
      <c r="AD5608" s="2" t="s">
        <v>7243</v>
      </c>
    </row>
    <row r="5609" spans="1:30" hidden="1" x14ac:dyDescent="0.25">
      <c r="A5609" s="2">
        <v>33</v>
      </c>
      <c r="B5609" t="s">
        <v>7244</v>
      </c>
      <c r="C5609">
        <v>14</v>
      </c>
      <c r="D5609">
        <v>150</v>
      </c>
      <c r="E5609">
        <v>233</v>
      </c>
      <c r="F5609" t="s">
        <v>114</v>
      </c>
      <c r="G5609" s="2" t="s">
        <v>485</v>
      </c>
      <c r="H5609">
        <v>4</v>
      </c>
      <c r="I5609">
        <v>12.63</v>
      </c>
      <c r="J5609" s="2" t="s">
        <v>502</v>
      </c>
      <c r="K5609" s="2" t="s">
        <v>74</v>
      </c>
      <c r="M5609" t="s">
        <v>7451</v>
      </c>
      <c r="P5609" s="19" t="s">
        <v>7177</v>
      </c>
      <c r="Q5609" s="19" t="s">
        <v>25</v>
      </c>
      <c r="S5609" s="19" t="s">
        <v>129</v>
      </c>
      <c r="W5609" s="20">
        <v>48</v>
      </c>
      <c r="X5609" s="65" t="s">
        <v>7171</v>
      </c>
      <c r="Z5609" t="s">
        <v>4950</v>
      </c>
      <c r="AB5609" t="s">
        <v>119</v>
      </c>
      <c r="AC5609" t="s">
        <v>7242</v>
      </c>
      <c r="AD5609" s="2" t="s">
        <v>7243</v>
      </c>
    </row>
    <row r="5610" spans="1:30" hidden="1" x14ac:dyDescent="0.25">
      <c r="A5610" s="2">
        <v>34</v>
      </c>
      <c r="B5610" t="s">
        <v>7245</v>
      </c>
      <c r="C5610">
        <v>14</v>
      </c>
      <c r="D5610">
        <v>700</v>
      </c>
      <c r="E5610">
        <v>1745</v>
      </c>
      <c r="F5610" t="s">
        <v>114</v>
      </c>
      <c r="G5610" s="2" t="s">
        <v>485</v>
      </c>
      <c r="H5610">
        <v>1</v>
      </c>
      <c r="I5610">
        <v>133.05000000000001</v>
      </c>
      <c r="J5610" s="2" t="s">
        <v>502</v>
      </c>
      <c r="K5610" s="2" t="s">
        <v>74</v>
      </c>
      <c r="M5610" t="s">
        <v>7451</v>
      </c>
      <c r="O5610" s="2" t="s">
        <v>128</v>
      </c>
      <c r="P5610" s="19" t="s">
        <v>7177</v>
      </c>
      <c r="Q5610" s="19" t="s">
        <v>27</v>
      </c>
      <c r="S5610" s="19" t="s">
        <v>129</v>
      </c>
      <c r="W5610" s="20">
        <v>48</v>
      </c>
      <c r="X5610" s="65" t="s">
        <v>7171</v>
      </c>
      <c r="Z5610" t="s">
        <v>4950</v>
      </c>
      <c r="AB5610" t="s">
        <v>119</v>
      </c>
      <c r="AC5610" t="s">
        <v>7242</v>
      </c>
      <c r="AD5610" s="2" t="s">
        <v>7243</v>
      </c>
    </row>
    <row r="5611" spans="1:30" hidden="1" x14ac:dyDescent="0.25">
      <c r="A5611" s="2">
        <v>35</v>
      </c>
      <c r="B5611" t="s">
        <v>7247</v>
      </c>
      <c r="C5611">
        <v>14</v>
      </c>
      <c r="D5611">
        <v>460</v>
      </c>
      <c r="E5611">
        <v>673</v>
      </c>
      <c r="F5611" t="s">
        <v>114</v>
      </c>
      <c r="G5611" s="2" t="s">
        <v>485</v>
      </c>
      <c r="H5611">
        <v>1</v>
      </c>
      <c r="I5611">
        <v>33.97</v>
      </c>
      <c r="J5611" s="2" t="s">
        <v>502</v>
      </c>
      <c r="K5611" s="2" t="s">
        <v>74</v>
      </c>
      <c r="M5611" t="s">
        <v>7451</v>
      </c>
      <c r="P5611" s="19" t="s">
        <v>7177</v>
      </c>
      <c r="Q5611" s="19" t="s">
        <v>27</v>
      </c>
      <c r="S5611" s="19" t="s">
        <v>129</v>
      </c>
      <c r="W5611" s="20">
        <v>48</v>
      </c>
      <c r="X5611" s="65" t="s">
        <v>7171</v>
      </c>
      <c r="Z5611" t="s">
        <v>4950</v>
      </c>
      <c r="AB5611" t="s">
        <v>119</v>
      </c>
      <c r="AC5611" t="s">
        <v>7242</v>
      </c>
      <c r="AD5611" s="2" t="s">
        <v>7243</v>
      </c>
    </row>
    <row r="5612" spans="1:30" hidden="1" x14ac:dyDescent="0.25">
      <c r="A5612" s="2">
        <v>36</v>
      </c>
      <c r="B5612" t="s">
        <v>7241</v>
      </c>
      <c r="C5612">
        <v>14</v>
      </c>
      <c r="D5612">
        <v>90</v>
      </c>
      <c r="E5612">
        <v>150</v>
      </c>
      <c r="F5612" t="s">
        <v>114</v>
      </c>
      <c r="G5612" s="2" t="s">
        <v>485</v>
      </c>
      <c r="H5612">
        <v>3</v>
      </c>
      <c r="I5612">
        <v>2.88</v>
      </c>
      <c r="J5612" s="2" t="s">
        <v>502</v>
      </c>
      <c r="K5612" s="2" t="s">
        <v>74</v>
      </c>
      <c r="M5612" t="s">
        <v>7451</v>
      </c>
      <c r="P5612" s="19" t="s">
        <v>7177</v>
      </c>
      <c r="Q5612" s="19" t="s">
        <v>25</v>
      </c>
      <c r="S5612" s="19" t="s">
        <v>129</v>
      </c>
      <c r="W5612" s="20">
        <v>48</v>
      </c>
      <c r="X5612" s="65" t="s">
        <v>7171</v>
      </c>
      <c r="Z5612" t="s">
        <v>4950</v>
      </c>
      <c r="AB5612" t="s">
        <v>119</v>
      </c>
      <c r="AC5612" t="s">
        <v>7250</v>
      </c>
      <c r="AD5612" s="2" t="s">
        <v>6920</v>
      </c>
    </row>
    <row r="5613" spans="1:30" hidden="1" x14ac:dyDescent="0.25">
      <c r="A5613" s="2">
        <v>37</v>
      </c>
      <c r="B5613" t="s">
        <v>7251</v>
      </c>
      <c r="C5613">
        <v>14</v>
      </c>
      <c r="D5613">
        <v>329</v>
      </c>
      <c r="E5613">
        <v>439</v>
      </c>
      <c r="F5613" t="s">
        <v>114</v>
      </c>
      <c r="G5613" s="2" t="s">
        <v>485</v>
      </c>
      <c r="H5613">
        <v>1</v>
      </c>
      <c r="I5613">
        <v>8.6199999999999992</v>
      </c>
      <c r="J5613" s="2" t="s">
        <v>502</v>
      </c>
      <c r="K5613" s="2" t="s">
        <v>74</v>
      </c>
      <c r="M5613" t="s">
        <v>7451</v>
      </c>
      <c r="P5613" s="19" t="s">
        <v>7177</v>
      </c>
      <c r="Q5613" s="19" t="s">
        <v>25</v>
      </c>
      <c r="S5613" s="19" t="s">
        <v>129</v>
      </c>
      <c r="W5613" s="20">
        <v>48</v>
      </c>
      <c r="X5613" s="65" t="s">
        <v>7171</v>
      </c>
      <c r="Z5613" t="s">
        <v>4950</v>
      </c>
      <c r="AB5613" t="s">
        <v>119</v>
      </c>
      <c r="AC5613" t="s">
        <v>7250</v>
      </c>
      <c r="AD5613" s="2" t="s">
        <v>6920</v>
      </c>
    </row>
    <row r="5614" spans="1:30" hidden="1" x14ac:dyDescent="0.25">
      <c r="A5614" s="2">
        <v>38</v>
      </c>
      <c r="B5614" t="s">
        <v>7253</v>
      </c>
      <c r="C5614">
        <v>14</v>
      </c>
      <c r="D5614">
        <v>326</v>
      </c>
      <c r="E5614">
        <v>525</v>
      </c>
      <c r="F5614" t="s">
        <v>114</v>
      </c>
      <c r="G5614" s="2" t="s">
        <v>485</v>
      </c>
      <c r="H5614">
        <v>1</v>
      </c>
      <c r="I5614">
        <v>11.76</v>
      </c>
      <c r="J5614" s="2" t="s">
        <v>502</v>
      </c>
      <c r="K5614" s="2" t="s">
        <v>74</v>
      </c>
      <c r="M5614" t="s">
        <v>7451</v>
      </c>
      <c r="P5614" s="19" t="s">
        <v>7177</v>
      </c>
      <c r="Q5614" s="19" t="s">
        <v>25</v>
      </c>
      <c r="S5614" s="19" t="s">
        <v>129</v>
      </c>
      <c r="W5614" s="20">
        <v>48</v>
      </c>
      <c r="X5614" s="65" t="s">
        <v>7171</v>
      </c>
      <c r="Z5614" t="s">
        <v>4950</v>
      </c>
      <c r="AB5614" t="s">
        <v>119</v>
      </c>
      <c r="AC5614" t="s">
        <v>7250</v>
      </c>
      <c r="AD5614" s="2" t="s">
        <v>6920</v>
      </c>
    </row>
    <row r="5615" spans="1:30" hidden="1" x14ac:dyDescent="0.25">
      <c r="A5615" s="2">
        <v>39</v>
      </c>
      <c r="B5615" t="s">
        <v>7255</v>
      </c>
      <c r="C5615">
        <v>14</v>
      </c>
      <c r="D5615">
        <v>75</v>
      </c>
      <c r="E5615">
        <v>175</v>
      </c>
      <c r="F5615" t="s">
        <v>114</v>
      </c>
      <c r="G5615" s="2" t="s">
        <v>485</v>
      </c>
      <c r="H5615">
        <v>2</v>
      </c>
      <c r="I5615">
        <v>1.87</v>
      </c>
      <c r="J5615" s="2" t="s">
        <v>502</v>
      </c>
      <c r="K5615" s="2" t="s">
        <v>74</v>
      </c>
      <c r="M5615" t="s">
        <v>7451</v>
      </c>
      <c r="P5615" s="19" t="s">
        <v>7177</v>
      </c>
      <c r="Q5615" s="19" t="s">
        <v>25</v>
      </c>
      <c r="S5615" s="19" t="s">
        <v>129</v>
      </c>
      <c r="W5615" s="20">
        <v>48</v>
      </c>
      <c r="X5615" s="65" t="s">
        <v>7171</v>
      </c>
      <c r="Z5615" t="s">
        <v>4950</v>
      </c>
      <c r="AB5615" t="s">
        <v>119</v>
      </c>
      <c r="AC5615" t="s">
        <v>7250</v>
      </c>
      <c r="AD5615" s="2" t="s">
        <v>6920</v>
      </c>
    </row>
    <row r="5616" spans="1:30" hidden="1" x14ac:dyDescent="0.25">
      <c r="A5616" s="2">
        <v>40</v>
      </c>
      <c r="B5616" t="s">
        <v>7256</v>
      </c>
      <c r="C5616">
        <v>14</v>
      </c>
      <c r="D5616">
        <v>460</v>
      </c>
      <c r="E5616">
        <v>1181</v>
      </c>
      <c r="F5616" t="s">
        <v>114</v>
      </c>
      <c r="G5616" s="2" t="s">
        <v>485</v>
      </c>
      <c r="H5616">
        <v>1</v>
      </c>
      <c r="I5616">
        <v>59.68</v>
      </c>
      <c r="J5616" s="2" t="s">
        <v>502</v>
      </c>
      <c r="K5616" s="2" t="s">
        <v>74</v>
      </c>
      <c r="M5616" t="s">
        <v>7451</v>
      </c>
      <c r="P5616" s="19" t="s">
        <v>7177</v>
      </c>
      <c r="Q5616" s="19" t="s">
        <v>27</v>
      </c>
      <c r="S5616" s="19" t="s">
        <v>129</v>
      </c>
      <c r="W5616" s="20">
        <v>48</v>
      </c>
      <c r="X5616" s="65" t="s">
        <v>7171</v>
      </c>
      <c r="Z5616" t="s">
        <v>4950</v>
      </c>
      <c r="AB5616" t="s">
        <v>119</v>
      </c>
      <c r="AC5616" t="s">
        <v>7250</v>
      </c>
      <c r="AD5616" s="2" t="s">
        <v>6920</v>
      </c>
    </row>
    <row r="5617" spans="1:30" hidden="1" x14ac:dyDescent="0.25">
      <c r="A5617" s="2">
        <v>41</v>
      </c>
      <c r="B5617" t="s">
        <v>7258</v>
      </c>
      <c r="C5617">
        <v>14</v>
      </c>
      <c r="D5617">
        <v>460</v>
      </c>
      <c r="E5617">
        <v>1115</v>
      </c>
      <c r="F5617" t="s">
        <v>114</v>
      </c>
      <c r="G5617" s="2" t="s">
        <v>485</v>
      </c>
      <c r="H5617">
        <v>1</v>
      </c>
      <c r="I5617">
        <v>42.49</v>
      </c>
      <c r="J5617" s="2" t="s">
        <v>502</v>
      </c>
      <c r="K5617" s="2" t="s">
        <v>74</v>
      </c>
      <c r="M5617" t="s">
        <v>7451</v>
      </c>
      <c r="P5617" s="19" t="s">
        <v>7177</v>
      </c>
      <c r="Q5617" s="19" t="s">
        <v>27</v>
      </c>
      <c r="S5617" s="19" t="s">
        <v>129</v>
      </c>
      <c r="V5617" s="19" t="s">
        <v>129</v>
      </c>
      <c r="W5617" s="20">
        <v>48</v>
      </c>
      <c r="X5617" s="65" t="s">
        <v>7171</v>
      </c>
      <c r="Z5617" t="s">
        <v>4950</v>
      </c>
      <c r="AB5617" t="s">
        <v>119</v>
      </c>
      <c r="AC5617" t="s">
        <v>7250</v>
      </c>
      <c r="AD5617" s="2" t="s">
        <v>6920</v>
      </c>
    </row>
    <row r="5618" spans="1:30" hidden="1" x14ac:dyDescent="0.25">
      <c r="A5618" s="2">
        <v>42</v>
      </c>
      <c r="B5618" t="s">
        <v>7260</v>
      </c>
      <c r="C5618">
        <v>14</v>
      </c>
      <c r="D5618">
        <v>460</v>
      </c>
      <c r="E5618">
        <v>1097</v>
      </c>
      <c r="F5618" t="s">
        <v>114</v>
      </c>
      <c r="G5618" s="2" t="s">
        <v>485</v>
      </c>
      <c r="H5618">
        <v>1</v>
      </c>
      <c r="I5618">
        <v>41.99</v>
      </c>
      <c r="J5618" s="2" t="s">
        <v>502</v>
      </c>
      <c r="K5618" s="2" t="s">
        <v>74</v>
      </c>
      <c r="M5618" t="s">
        <v>7451</v>
      </c>
      <c r="P5618" s="19" t="s">
        <v>7177</v>
      </c>
      <c r="Q5618" s="19" t="s">
        <v>27</v>
      </c>
      <c r="S5618" s="19" t="s">
        <v>129</v>
      </c>
      <c r="V5618" s="19" t="s">
        <v>129</v>
      </c>
      <c r="W5618" s="20">
        <v>48</v>
      </c>
      <c r="X5618" s="65" t="s">
        <v>7171</v>
      </c>
      <c r="Z5618" t="s">
        <v>4950</v>
      </c>
      <c r="AB5618" t="s">
        <v>119</v>
      </c>
      <c r="AC5618" t="s">
        <v>7250</v>
      </c>
      <c r="AD5618" s="2" t="s">
        <v>6920</v>
      </c>
    </row>
    <row r="5619" spans="1:30" hidden="1" x14ac:dyDescent="0.25">
      <c r="A5619" s="2">
        <v>43</v>
      </c>
      <c r="B5619" t="s">
        <v>7262</v>
      </c>
      <c r="C5619">
        <v>16</v>
      </c>
      <c r="D5619">
        <v>105</v>
      </c>
      <c r="E5619">
        <v>395</v>
      </c>
      <c r="F5619" t="s">
        <v>114</v>
      </c>
      <c r="G5619" s="2" t="s">
        <v>485</v>
      </c>
      <c r="H5619">
        <v>6</v>
      </c>
      <c r="I5619">
        <v>29.45</v>
      </c>
      <c r="J5619" s="2" t="s">
        <v>502</v>
      </c>
      <c r="K5619" s="2" t="s">
        <v>74</v>
      </c>
      <c r="M5619" t="s">
        <v>7451</v>
      </c>
      <c r="O5619" s="2" t="s">
        <v>128</v>
      </c>
      <c r="P5619" s="19" t="s">
        <v>7177</v>
      </c>
      <c r="Q5619" s="19" t="s">
        <v>26</v>
      </c>
      <c r="S5619" s="19" t="s">
        <v>129</v>
      </c>
      <c r="W5619" s="20">
        <v>48</v>
      </c>
      <c r="X5619" s="65" t="s">
        <v>7171</v>
      </c>
      <c r="Z5619" t="s">
        <v>4950</v>
      </c>
      <c r="AB5619" t="s">
        <v>119</v>
      </c>
      <c r="AC5619" t="s">
        <v>7264</v>
      </c>
      <c r="AD5619" s="2" t="s">
        <v>6639</v>
      </c>
    </row>
    <row r="5620" spans="1:30" hidden="1" x14ac:dyDescent="0.25">
      <c r="A5620" s="2">
        <v>44</v>
      </c>
      <c r="B5620" t="s">
        <v>7265</v>
      </c>
      <c r="C5620">
        <v>16</v>
      </c>
      <c r="D5620">
        <v>400</v>
      </c>
      <c r="E5620">
        <v>400</v>
      </c>
      <c r="F5620" t="s">
        <v>114</v>
      </c>
      <c r="G5620" s="2" t="s">
        <v>485</v>
      </c>
      <c r="H5620">
        <v>1</v>
      </c>
      <c r="I5620">
        <v>19.52</v>
      </c>
      <c r="J5620" s="2" t="s">
        <v>502</v>
      </c>
      <c r="K5620" s="2" t="s">
        <v>74</v>
      </c>
      <c r="M5620" t="s">
        <v>7451</v>
      </c>
      <c r="O5620" s="2" t="s">
        <v>128</v>
      </c>
      <c r="P5620" s="19" t="s">
        <v>7177</v>
      </c>
      <c r="Q5620" s="19" t="s">
        <v>26</v>
      </c>
      <c r="S5620" s="19" t="s">
        <v>129</v>
      </c>
      <c r="W5620" s="20">
        <v>48</v>
      </c>
      <c r="X5620" s="65" t="s">
        <v>7171</v>
      </c>
      <c r="Z5620" t="s">
        <v>4950</v>
      </c>
      <c r="AB5620" t="s">
        <v>119</v>
      </c>
      <c r="AC5620" t="s">
        <v>7264</v>
      </c>
      <c r="AD5620" s="2" t="s">
        <v>6639</v>
      </c>
    </row>
    <row r="5621" spans="1:30" hidden="1" x14ac:dyDescent="0.25">
      <c r="A5621" s="2">
        <v>45</v>
      </c>
      <c r="B5621" t="s">
        <v>7267</v>
      </c>
      <c r="C5621">
        <v>16</v>
      </c>
      <c r="D5621">
        <v>202</v>
      </c>
      <c r="E5621">
        <v>293</v>
      </c>
      <c r="F5621" t="s">
        <v>114</v>
      </c>
      <c r="G5621" s="2" t="s">
        <v>485</v>
      </c>
      <c r="H5621">
        <v>1</v>
      </c>
      <c r="I5621">
        <v>4.5199999999999996</v>
      </c>
      <c r="J5621" s="2" t="s">
        <v>502</v>
      </c>
      <c r="K5621" s="2" t="s">
        <v>74</v>
      </c>
      <c r="M5621" t="s">
        <v>7451</v>
      </c>
      <c r="P5621" s="19" t="s">
        <v>7177</v>
      </c>
      <c r="Q5621" s="19" t="s">
        <v>25</v>
      </c>
      <c r="S5621" s="19" t="s">
        <v>129</v>
      </c>
      <c r="W5621" s="20">
        <v>48</v>
      </c>
      <c r="X5621" s="65" t="s">
        <v>7171</v>
      </c>
      <c r="Z5621" t="s">
        <v>4950</v>
      </c>
      <c r="AB5621" t="s">
        <v>119</v>
      </c>
      <c r="AC5621" t="s">
        <v>7264</v>
      </c>
      <c r="AD5621" s="2" t="s">
        <v>6639</v>
      </c>
    </row>
    <row r="5622" spans="1:30" hidden="1" x14ac:dyDescent="0.25">
      <c r="A5622" s="2">
        <v>46</v>
      </c>
      <c r="B5622" t="s">
        <v>7269</v>
      </c>
      <c r="C5622">
        <v>16</v>
      </c>
      <c r="D5622">
        <v>172</v>
      </c>
      <c r="E5622">
        <v>271</v>
      </c>
      <c r="F5622" t="s">
        <v>114</v>
      </c>
      <c r="G5622" s="2" t="s">
        <v>485</v>
      </c>
      <c r="H5622">
        <v>2</v>
      </c>
      <c r="I5622">
        <v>7.18</v>
      </c>
      <c r="J5622" s="2" t="s">
        <v>502</v>
      </c>
      <c r="K5622" s="2" t="s">
        <v>74</v>
      </c>
      <c r="M5622" t="s">
        <v>7451</v>
      </c>
      <c r="P5622" s="19" t="s">
        <v>7177</v>
      </c>
      <c r="Q5622" s="19" t="s">
        <v>25</v>
      </c>
      <c r="S5622" s="19" t="s">
        <v>129</v>
      </c>
      <c r="W5622" s="20">
        <v>48</v>
      </c>
      <c r="X5622" s="65" t="s">
        <v>7171</v>
      </c>
      <c r="Z5622" t="s">
        <v>4950</v>
      </c>
      <c r="AB5622" t="s">
        <v>119</v>
      </c>
      <c r="AC5622" t="s">
        <v>7264</v>
      </c>
      <c r="AD5622" s="2" t="s">
        <v>6639</v>
      </c>
    </row>
    <row r="5623" spans="1:30" hidden="1" x14ac:dyDescent="0.25">
      <c r="A5623" s="2">
        <v>47</v>
      </c>
      <c r="B5623" t="s">
        <v>7271</v>
      </c>
      <c r="C5623">
        <v>16</v>
      </c>
      <c r="D5623">
        <v>110</v>
      </c>
      <c r="E5623">
        <v>164</v>
      </c>
      <c r="F5623" t="s">
        <v>114</v>
      </c>
      <c r="G5623" s="2" t="s">
        <v>485</v>
      </c>
      <c r="H5623">
        <v>1</v>
      </c>
      <c r="I5623">
        <v>1.07</v>
      </c>
      <c r="J5623" s="2" t="s">
        <v>502</v>
      </c>
      <c r="K5623" s="2" t="s">
        <v>74</v>
      </c>
      <c r="M5623" t="s">
        <v>7451</v>
      </c>
      <c r="P5623" s="19" t="s">
        <v>7177</v>
      </c>
      <c r="Q5623" s="19" t="s">
        <v>25</v>
      </c>
      <c r="S5623" s="19" t="s">
        <v>129</v>
      </c>
      <c r="W5623" s="20">
        <v>48</v>
      </c>
      <c r="X5623" s="65" t="s">
        <v>7171</v>
      </c>
      <c r="Z5623" t="s">
        <v>4950</v>
      </c>
      <c r="AB5623" t="s">
        <v>119</v>
      </c>
      <c r="AC5623" t="s">
        <v>7264</v>
      </c>
      <c r="AD5623" s="2" t="s">
        <v>6639</v>
      </c>
    </row>
    <row r="5624" spans="1:30" hidden="1" x14ac:dyDescent="0.25">
      <c r="A5624" s="2">
        <v>48</v>
      </c>
      <c r="B5624" t="s">
        <v>7273</v>
      </c>
      <c r="C5624">
        <v>16</v>
      </c>
      <c r="D5624">
        <v>450</v>
      </c>
      <c r="E5624">
        <v>1114</v>
      </c>
      <c r="F5624" t="s">
        <v>114</v>
      </c>
      <c r="G5624" s="2" t="s">
        <v>485</v>
      </c>
      <c r="H5624">
        <v>1</v>
      </c>
      <c r="I5624">
        <v>48.22</v>
      </c>
      <c r="J5624" s="2" t="s">
        <v>502</v>
      </c>
      <c r="K5624" s="2" t="s">
        <v>74</v>
      </c>
      <c r="M5624" t="s">
        <v>7451</v>
      </c>
      <c r="P5624" s="19" t="s">
        <v>7177</v>
      </c>
      <c r="Q5624" s="19" t="s">
        <v>27</v>
      </c>
      <c r="S5624" s="19" t="s">
        <v>129</v>
      </c>
      <c r="V5624" s="19" t="s">
        <v>129</v>
      </c>
      <c r="W5624" s="20">
        <v>48</v>
      </c>
      <c r="X5624" s="65" t="s">
        <v>7171</v>
      </c>
      <c r="Z5624" t="s">
        <v>4950</v>
      </c>
      <c r="AB5624" t="s">
        <v>119</v>
      </c>
      <c r="AC5624" t="s">
        <v>7264</v>
      </c>
      <c r="AD5624" s="2" t="s">
        <v>6639</v>
      </c>
    </row>
    <row r="5625" spans="1:30" hidden="1" x14ac:dyDescent="0.25">
      <c r="A5625" s="2">
        <v>49</v>
      </c>
      <c r="B5625" t="s">
        <v>7265</v>
      </c>
      <c r="C5625">
        <v>16</v>
      </c>
      <c r="D5625">
        <v>400</v>
      </c>
      <c r="E5625">
        <v>400</v>
      </c>
      <c r="F5625" t="s">
        <v>2785</v>
      </c>
      <c r="G5625" s="2" t="s">
        <v>485</v>
      </c>
      <c r="H5625">
        <v>2</v>
      </c>
      <c r="I5625">
        <v>39.049999999999997</v>
      </c>
      <c r="J5625" s="2" t="s">
        <v>502</v>
      </c>
      <c r="K5625" s="2" t="s">
        <v>74</v>
      </c>
      <c r="M5625" t="s">
        <v>7451</v>
      </c>
      <c r="O5625" s="2" t="s">
        <v>128</v>
      </c>
      <c r="P5625" s="19" t="s">
        <v>7177</v>
      </c>
      <c r="Q5625" s="19" t="s">
        <v>26</v>
      </c>
      <c r="S5625" s="19" t="s">
        <v>129</v>
      </c>
      <c r="W5625" s="20">
        <v>48</v>
      </c>
      <c r="X5625" s="65" t="s">
        <v>7171</v>
      </c>
      <c r="Z5625" t="s">
        <v>4950</v>
      </c>
      <c r="AB5625" t="s">
        <v>119</v>
      </c>
      <c r="AC5625" t="s">
        <v>7276</v>
      </c>
      <c r="AD5625" s="2" t="s">
        <v>7277</v>
      </c>
    </row>
    <row r="5626" spans="1:30" hidden="1" x14ac:dyDescent="0.25">
      <c r="A5626" s="2">
        <v>50</v>
      </c>
      <c r="B5626" t="s">
        <v>7278</v>
      </c>
      <c r="C5626">
        <v>16</v>
      </c>
      <c r="D5626">
        <v>380</v>
      </c>
      <c r="E5626">
        <v>400</v>
      </c>
      <c r="F5626" t="s">
        <v>2785</v>
      </c>
      <c r="G5626" s="2" t="s">
        <v>485</v>
      </c>
      <c r="H5626">
        <v>1</v>
      </c>
      <c r="I5626">
        <v>18.52</v>
      </c>
      <c r="J5626" s="2" t="s">
        <v>502</v>
      </c>
      <c r="K5626" s="2" t="s">
        <v>74</v>
      </c>
      <c r="M5626" t="s">
        <v>7451</v>
      </c>
      <c r="O5626" s="2" t="s">
        <v>128</v>
      </c>
      <c r="P5626" s="19" t="s">
        <v>7177</v>
      </c>
      <c r="Q5626" s="19" t="s">
        <v>26</v>
      </c>
      <c r="S5626" s="19" t="s">
        <v>129</v>
      </c>
      <c r="W5626" s="20">
        <v>48</v>
      </c>
      <c r="X5626" s="65" t="s">
        <v>7171</v>
      </c>
      <c r="Z5626" t="s">
        <v>4950</v>
      </c>
      <c r="AB5626" t="s">
        <v>119</v>
      </c>
      <c r="AC5626" t="s">
        <v>7276</v>
      </c>
      <c r="AD5626" s="2" t="s">
        <v>7277</v>
      </c>
    </row>
    <row r="5627" spans="1:30" hidden="1" x14ac:dyDescent="0.25">
      <c r="A5627" s="2">
        <v>51</v>
      </c>
      <c r="B5627" t="s">
        <v>7271</v>
      </c>
      <c r="C5627">
        <v>16</v>
      </c>
      <c r="D5627">
        <v>110</v>
      </c>
      <c r="E5627">
        <v>164</v>
      </c>
      <c r="F5627" t="s">
        <v>2785</v>
      </c>
      <c r="G5627" s="2" t="s">
        <v>485</v>
      </c>
      <c r="H5627">
        <v>1</v>
      </c>
      <c r="I5627">
        <v>1.07</v>
      </c>
      <c r="J5627" s="2" t="s">
        <v>502</v>
      </c>
      <c r="K5627" s="2" t="s">
        <v>74</v>
      </c>
      <c r="M5627" t="s">
        <v>7451</v>
      </c>
      <c r="P5627" s="19" t="s">
        <v>7177</v>
      </c>
      <c r="Q5627" s="19" t="s">
        <v>25</v>
      </c>
      <c r="S5627" s="19" t="s">
        <v>129</v>
      </c>
      <c r="W5627" s="20">
        <v>48</v>
      </c>
      <c r="X5627" s="65" t="s">
        <v>7171</v>
      </c>
      <c r="Z5627" t="s">
        <v>4950</v>
      </c>
      <c r="AB5627" t="s">
        <v>119</v>
      </c>
      <c r="AC5627" t="s">
        <v>7276</v>
      </c>
      <c r="AD5627" s="2" t="s">
        <v>7277</v>
      </c>
    </row>
    <row r="5628" spans="1:30" hidden="1" x14ac:dyDescent="0.25">
      <c r="A5628" s="2">
        <v>52</v>
      </c>
      <c r="B5628" t="s">
        <v>7280</v>
      </c>
      <c r="C5628">
        <v>20</v>
      </c>
      <c r="D5628">
        <v>500</v>
      </c>
      <c r="E5628">
        <v>1384</v>
      </c>
      <c r="F5628" t="s">
        <v>114</v>
      </c>
      <c r="G5628" s="2" t="s">
        <v>485</v>
      </c>
      <c r="H5628">
        <v>2</v>
      </c>
      <c r="I5628">
        <v>179.5</v>
      </c>
      <c r="J5628" s="2" t="s">
        <v>502</v>
      </c>
      <c r="K5628" s="2" t="s">
        <v>74</v>
      </c>
      <c r="M5628" t="s">
        <v>7451</v>
      </c>
      <c r="P5628" s="19" t="s">
        <v>7177</v>
      </c>
      <c r="Q5628" s="19" t="s">
        <v>27</v>
      </c>
      <c r="S5628" s="19" t="s">
        <v>129</v>
      </c>
      <c r="W5628" s="20">
        <v>48</v>
      </c>
      <c r="X5628" s="65" t="s">
        <v>7171</v>
      </c>
      <c r="Z5628" t="s">
        <v>4950</v>
      </c>
      <c r="AB5628" t="s">
        <v>119</v>
      </c>
      <c r="AC5628" t="s">
        <v>7283</v>
      </c>
      <c r="AD5628" s="2" t="s">
        <v>6945</v>
      </c>
    </row>
    <row r="5629" spans="1:30" hidden="1" x14ac:dyDescent="0.25">
      <c r="A5629" s="2">
        <v>53</v>
      </c>
      <c r="B5629" t="s">
        <v>7284</v>
      </c>
      <c r="C5629">
        <v>20</v>
      </c>
      <c r="D5629">
        <v>500</v>
      </c>
      <c r="E5629">
        <v>742</v>
      </c>
      <c r="F5629" t="s">
        <v>114</v>
      </c>
      <c r="G5629" s="2" t="s">
        <v>485</v>
      </c>
      <c r="H5629">
        <v>1</v>
      </c>
      <c r="I5629">
        <v>50.15</v>
      </c>
      <c r="J5629" s="2" t="s">
        <v>502</v>
      </c>
      <c r="K5629" s="2" t="s">
        <v>74</v>
      </c>
      <c r="M5629" t="s">
        <v>7451</v>
      </c>
      <c r="P5629" s="19" t="s">
        <v>7177</v>
      </c>
      <c r="Q5629" s="19" t="s">
        <v>27</v>
      </c>
      <c r="S5629" s="19" t="s">
        <v>129</v>
      </c>
      <c r="W5629" s="20">
        <v>48</v>
      </c>
      <c r="X5629" s="65" t="s">
        <v>7171</v>
      </c>
      <c r="Z5629" t="s">
        <v>4950</v>
      </c>
      <c r="AB5629" t="s">
        <v>119</v>
      </c>
      <c r="AC5629" t="s">
        <v>7283</v>
      </c>
      <c r="AD5629" s="2" t="s">
        <v>6945</v>
      </c>
    </row>
    <row r="5630" spans="1:30" hidden="1" x14ac:dyDescent="0.25">
      <c r="A5630" s="2">
        <v>54</v>
      </c>
      <c r="B5630" t="s">
        <v>7286</v>
      </c>
      <c r="C5630">
        <v>20</v>
      </c>
      <c r="D5630">
        <v>500</v>
      </c>
      <c r="E5630">
        <v>743</v>
      </c>
      <c r="F5630" t="s">
        <v>114</v>
      </c>
      <c r="G5630" s="2" t="s">
        <v>485</v>
      </c>
      <c r="H5630">
        <v>1</v>
      </c>
      <c r="I5630">
        <v>50.12</v>
      </c>
      <c r="J5630" s="2" t="s">
        <v>502</v>
      </c>
      <c r="K5630" s="2" t="s">
        <v>74</v>
      </c>
      <c r="M5630" t="s">
        <v>7451</v>
      </c>
      <c r="P5630" s="19" t="s">
        <v>7177</v>
      </c>
      <c r="Q5630" s="19" t="s">
        <v>27</v>
      </c>
      <c r="S5630" s="19" t="s">
        <v>129</v>
      </c>
      <c r="W5630" s="20">
        <v>48</v>
      </c>
      <c r="X5630" s="65" t="s">
        <v>7171</v>
      </c>
      <c r="Z5630" t="s">
        <v>4950</v>
      </c>
      <c r="AB5630" t="s">
        <v>119</v>
      </c>
      <c r="AC5630" t="s">
        <v>7283</v>
      </c>
      <c r="AD5630" s="2" t="s">
        <v>6945</v>
      </c>
    </row>
    <row r="5631" spans="1:30" hidden="1" x14ac:dyDescent="0.25">
      <c r="A5631" s="2">
        <v>55</v>
      </c>
      <c r="B5631" t="s">
        <v>7288</v>
      </c>
      <c r="C5631">
        <v>20</v>
      </c>
      <c r="D5631">
        <v>500</v>
      </c>
      <c r="E5631">
        <v>618</v>
      </c>
      <c r="F5631" t="s">
        <v>114</v>
      </c>
      <c r="G5631" s="2" t="s">
        <v>485</v>
      </c>
      <c r="H5631">
        <v>1</v>
      </c>
      <c r="I5631">
        <v>42.39</v>
      </c>
      <c r="J5631" s="2" t="s">
        <v>502</v>
      </c>
      <c r="K5631" s="2" t="s">
        <v>74</v>
      </c>
      <c r="M5631" t="s">
        <v>7451</v>
      </c>
      <c r="P5631" s="19" t="s">
        <v>7177</v>
      </c>
      <c r="Q5631" s="19" t="s">
        <v>27</v>
      </c>
      <c r="S5631" s="19" t="s">
        <v>129</v>
      </c>
      <c r="W5631" s="20">
        <v>48</v>
      </c>
      <c r="X5631" s="65" t="s">
        <v>7171</v>
      </c>
      <c r="Z5631" t="s">
        <v>4950</v>
      </c>
      <c r="AB5631" t="s">
        <v>119</v>
      </c>
      <c r="AC5631" t="s">
        <v>7283</v>
      </c>
      <c r="AD5631" s="2" t="s">
        <v>6945</v>
      </c>
    </row>
    <row r="5632" spans="1:30" hidden="1" x14ac:dyDescent="0.25">
      <c r="A5632" s="2">
        <v>56</v>
      </c>
      <c r="B5632" t="s">
        <v>7290</v>
      </c>
      <c r="C5632">
        <v>20</v>
      </c>
      <c r="D5632">
        <v>500</v>
      </c>
      <c r="E5632">
        <v>1114</v>
      </c>
      <c r="F5632" t="s">
        <v>114</v>
      </c>
      <c r="G5632" s="2" t="s">
        <v>485</v>
      </c>
      <c r="H5632">
        <v>1</v>
      </c>
      <c r="I5632">
        <v>83.41</v>
      </c>
      <c r="J5632" s="2" t="s">
        <v>502</v>
      </c>
      <c r="K5632" s="2" t="s">
        <v>74</v>
      </c>
      <c r="M5632" t="s">
        <v>7451</v>
      </c>
      <c r="P5632" s="19" t="s">
        <v>7177</v>
      </c>
      <c r="Q5632" s="19" t="s">
        <v>27</v>
      </c>
      <c r="S5632" s="19" t="s">
        <v>129</v>
      </c>
      <c r="W5632" s="20">
        <v>48</v>
      </c>
      <c r="X5632" s="65" t="s">
        <v>7171</v>
      </c>
      <c r="Z5632" t="s">
        <v>4950</v>
      </c>
      <c r="AB5632" t="s">
        <v>119</v>
      </c>
      <c r="AC5632" t="s">
        <v>7283</v>
      </c>
      <c r="AD5632" s="2" t="s">
        <v>6945</v>
      </c>
    </row>
    <row r="5633" spans="1:30" hidden="1" x14ac:dyDescent="0.25">
      <c r="A5633" s="2">
        <v>57</v>
      </c>
      <c r="B5633" t="s">
        <v>7292</v>
      </c>
      <c r="C5633">
        <v>20</v>
      </c>
      <c r="D5633">
        <v>500</v>
      </c>
      <c r="E5633">
        <v>612</v>
      </c>
      <c r="F5633" t="s">
        <v>114</v>
      </c>
      <c r="G5633" s="2" t="s">
        <v>485</v>
      </c>
      <c r="H5633">
        <v>1</v>
      </c>
      <c r="I5633">
        <v>42.15</v>
      </c>
      <c r="J5633" s="2" t="s">
        <v>502</v>
      </c>
      <c r="K5633" s="2" t="s">
        <v>74</v>
      </c>
      <c r="M5633" t="s">
        <v>7451</v>
      </c>
      <c r="P5633" s="19" t="s">
        <v>7177</v>
      </c>
      <c r="Q5633" s="19" t="s">
        <v>27</v>
      </c>
      <c r="S5633" s="19" t="s">
        <v>129</v>
      </c>
      <c r="W5633" s="20">
        <v>48</v>
      </c>
      <c r="X5633" s="65" t="s">
        <v>7171</v>
      </c>
      <c r="Z5633" t="s">
        <v>4950</v>
      </c>
      <c r="AB5633" t="s">
        <v>119</v>
      </c>
      <c r="AC5633" t="s">
        <v>7283</v>
      </c>
      <c r="AD5633" s="2" t="s">
        <v>6945</v>
      </c>
    </row>
    <row r="5634" spans="1:30" hidden="1" x14ac:dyDescent="0.25">
      <c r="A5634" s="2">
        <v>58</v>
      </c>
      <c r="B5634" t="s">
        <v>7294</v>
      </c>
      <c r="C5634">
        <v>20</v>
      </c>
      <c r="D5634">
        <v>500</v>
      </c>
      <c r="E5634">
        <v>1092</v>
      </c>
      <c r="F5634" t="s">
        <v>114</v>
      </c>
      <c r="G5634" s="2" t="s">
        <v>485</v>
      </c>
      <c r="H5634">
        <v>1</v>
      </c>
      <c r="I5634">
        <v>81.45</v>
      </c>
      <c r="J5634" s="2" t="s">
        <v>502</v>
      </c>
      <c r="K5634" s="2" t="s">
        <v>74</v>
      </c>
      <c r="M5634" t="s">
        <v>7451</v>
      </c>
      <c r="P5634" s="19" t="s">
        <v>7177</v>
      </c>
      <c r="Q5634" s="19" t="s">
        <v>27</v>
      </c>
      <c r="S5634" s="19" t="s">
        <v>129</v>
      </c>
      <c r="W5634" s="20">
        <v>48</v>
      </c>
      <c r="X5634" s="65" t="s">
        <v>7171</v>
      </c>
      <c r="Z5634" t="s">
        <v>4950</v>
      </c>
      <c r="AB5634" t="s">
        <v>119</v>
      </c>
      <c r="AC5634" t="s">
        <v>7283</v>
      </c>
      <c r="AD5634" s="2" t="s">
        <v>6945</v>
      </c>
    </row>
    <row r="5635" spans="1:30" hidden="1" x14ac:dyDescent="0.25">
      <c r="A5635" s="2">
        <v>59</v>
      </c>
      <c r="B5635" t="s">
        <v>7296</v>
      </c>
      <c r="C5635">
        <v>20</v>
      </c>
      <c r="D5635">
        <v>240</v>
      </c>
      <c r="E5635">
        <v>380</v>
      </c>
      <c r="F5635" t="s">
        <v>114</v>
      </c>
      <c r="G5635" s="2" t="s">
        <v>485</v>
      </c>
      <c r="H5635">
        <v>1</v>
      </c>
      <c r="I5635">
        <v>12.76</v>
      </c>
      <c r="J5635" s="2" t="s">
        <v>502</v>
      </c>
      <c r="K5635" s="2" t="s">
        <v>74</v>
      </c>
      <c r="M5635" t="s">
        <v>7451</v>
      </c>
      <c r="O5635" s="2" t="s">
        <v>128</v>
      </c>
      <c r="P5635" s="19" t="s">
        <v>7177</v>
      </c>
      <c r="Q5635" s="19" t="s">
        <v>26</v>
      </c>
      <c r="S5635" s="19" t="s">
        <v>129</v>
      </c>
      <c r="W5635" s="20">
        <v>48</v>
      </c>
      <c r="X5635" s="65" t="s">
        <v>7171</v>
      </c>
      <c r="Z5635" t="s">
        <v>4950</v>
      </c>
      <c r="AB5635" t="s">
        <v>119</v>
      </c>
      <c r="AC5635" t="s">
        <v>7283</v>
      </c>
      <c r="AD5635" s="2" t="s">
        <v>6945</v>
      </c>
    </row>
    <row r="5636" spans="1:30" hidden="1" x14ac:dyDescent="0.25">
      <c r="A5636" s="2">
        <v>60</v>
      </c>
      <c r="B5636" t="s">
        <v>7298</v>
      </c>
      <c r="C5636">
        <v>20</v>
      </c>
      <c r="D5636">
        <v>588</v>
      </c>
      <c r="E5636">
        <v>1338</v>
      </c>
      <c r="F5636" t="s">
        <v>114</v>
      </c>
      <c r="G5636" s="2" t="s">
        <v>485</v>
      </c>
      <c r="H5636">
        <v>1</v>
      </c>
      <c r="I5636">
        <v>123.13</v>
      </c>
      <c r="J5636" s="2" t="s">
        <v>502</v>
      </c>
      <c r="K5636" s="2" t="s">
        <v>74</v>
      </c>
      <c r="M5636" t="s">
        <v>7451</v>
      </c>
      <c r="P5636" s="19" t="s">
        <v>7177</v>
      </c>
      <c r="Q5636" s="19" t="s">
        <v>25</v>
      </c>
      <c r="S5636" s="19" t="s">
        <v>129</v>
      </c>
      <c r="W5636" s="20">
        <v>48</v>
      </c>
      <c r="X5636" s="65" t="s">
        <v>7171</v>
      </c>
      <c r="Z5636" t="s">
        <v>4950</v>
      </c>
      <c r="AB5636" t="s">
        <v>119</v>
      </c>
      <c r="AC5636" t="s">
        <v>7283</v>
      </c>
      <c r="AD5636" s="2" t="s">
        <v>6945</v>
      </c>
    </row>
    <row r="5637" spans="1:30" hidden="1" x14ac:dyDescent="0.25">
      <c r="A5637" s="2">
        <v>61</v>
      </c>
      <c r="B5637" t="s">
        <v>7299</v>
      </c>
      <c r="C5637">
        <v>20</v>
      </c>
      <c r="D5637">
        <v>588</v>
      </c>
      <c r="E5637">
        <v>1307</v>
      </c>
      <c r="F5637" t="s">
        <v>114</v>
      </c>
      <c r="G5637" s="2" t="s">
        <v>485</v>
      </c>
      <c r="H5637">
        <v>3</v>
      </c>
      <c r="I5637">
        <v>360.79</v>
      </c>
      <c r="J5637" s="2" t="s">
        <v>502</v>
      </c>
      <c r="K5637" s="2" t="s">
        <v>74</v>
      </c>
      <c r="M5637" t="s">
        <v>7451</v>
      </c>
      <c r="P5637" s="19" t="s">
        <v>7177</v>
      </c>
      <c r="Q5637" s="19" t="s">
        <v>25</v>
      </c>
      <c r="S5637" s="19" t="s">
        <v>129</v>
      </c>
      <c r="W5637" s="20">
        <v>48</v>
      </c>
      <c r="X5637" s="65" t="s">
        <v>7171</v>
      </c>
      <c r="Z5637" t="s">
        <v>4950</v>
      </c>
      <c r="AB5637" t="s">
        <v>119</v>
      </c>
      <c r="AC5637" t="s">
        <v>7283</v>
      </c>
      <c r="AD5637" s="2" t="s">
        <v>6945</v>
      </c>
    </row>
    <row r="5638" spans="1:30" hidden="1" x14ac:dyDescent="0.25">
      <c r="A5638" s="2">
        <v>62</v>
      </c>
      <c r="B5638" t="s">
        <v>7301</v>
      </c>
      <c r="C5638">
        <v>20</v>
      </c>
      <c r="D5638">
        <v>100</v>
      </c>
      <c r="E5638">
        <v>150</v>
      </c>
      <c r="F5638" t="s">
        <v>114</v>
      </c>
      <c r="G5638" s="2" t="s">
        <v>485</v>
      </c>
      <c r="H5638">
        <v>2</v>
      </c>
      <c r="I5638">
        <v>2.98</v>
      </c>
      <c r="J5638" s="2" t="s">
        <v>502</v>
      </c>
      <c r="K5638" s="2" t="s">
        <v>74</v>
      </c>
      <c r="M5638" t="s">
        <v>7451</v>
      </c>
      <c r="P5638" s="19" t="s">
        <v>7177</v>
      </c>
      <c r="Q5638" s="19" t="s">
        <v>25</v>
      </c>
      <c r="S5638" s="19" t="s">
        <v>129</v>
      </c>
      <c r="W5638" s="20">
        <v>48</v>
      </c>
      <c r="X5638" s="65" t="s">
        <v>7171</v>
      </c>
      <c r="Z5638" t="s">
        <v>4950</v>
      </c>
      <c r="AB5638" t="s">
        <v>119</v>
      </c>
      <c r="AC5638" t="s">
        <v>7283</v>
      </c>
      <c r="AD5638" s="2" t="s">
        <v>6945</v>
      </c>
    </row>
    <row r="5639" spans="1:30" hidden="1" x14ac:dyDescent="0.25">
      <c r="A5639" s="2">
        <v>63</v>
      </c>
      <c r="B5639" t="s">
        <v>7303</v>
      </c>
      <c r="C5639">
        <v>20</v>
      </c>
      <c r="D5639">
        <v>440</v>
      </c>
      <c r="E5639">
        <v>1110</v>
      </c>
      <c r="F5639" t="s">
        <v>114</v>
      </c>
      <c r="G5639" s="2" t="s">
        <v>485</v>
      </c>
      <c r="H5639">
        <v>1</v>
      </c>
      <c r="I5639">
        <v>76.28</v>
      </c>
      <c r="J5639" s="2" t="s">
        <v>502</v>
      </c>
      <c r="K5639" s="2" t="s">
        <v>74</v>
      </c>
      <c r="M5639" t="s">
        <v>7451</v>
      </c>
      <c r="P5639" s="19" t="s">
        <v>7177</v>
      </c>
      <c r="Q5639" s="19" t="s">
        <v>25</v>
      </c>
      <c r="S5639" s="19" t="s">
        <v>129</v>
      </c>
      <c r="W5639" s="20">
        <v>48</v>
      </c>
      <c r="X5639" s="65" t="s">
        <v>7171</v>
      </c>
      <c r="Z5639" t="s">
        <v>4950</v>
      </c>
      <c r="AB5639" t="s">
        <v>119</v>
      </c>
      <c r="AC5639" t="s">
        <v>7283</v>
      </c>
      <c r="AD5639" s="2" t="s">
        <v>6945</v>
      </c>
    </row>
    <row r="5640" spans="1:30" hidden="1" x14ac:dyDescent="0.25">
      <c r="A5640" s="2">
        <v>64</v>
      </c>
      <c r="B5640" t="s">
        <v>7304</v>
      </c>
      <c r="C5640">
        <v>20</v>
      </c>
      <c r="D5640">
        <v>187</v>
      </c>
      <c r="E5640">
        <v>382</v>
      </c>
      <c r="F5640" t="s">
        <v>114</v>
      </c>
      <c r="G5640" s="2" t="s">
        <v>485</v>
      </c>
      <c r="H5640">
        <v>1</v>
      </c>
      <c r="I5640">
        <v>6.49</v>
      </c>
      <c r="J5640" s="2" t="s">
        <v>502</v>
      </c>
      <c r="K5640" s="2" t="s">
        <v>74</v>
      </c>
      <c r="M5640" t="s">
        <v>7451</v>
      </c>
      <c r="P5640" s="19" t="s">
        <v>7177</v>
      </c>
      <c r="Q5640" s="19" t="s">
        <v>25</v>
      </c>
      <c r="S5640" s="19" t="s">
        <v>129</v>
      </c>
      <c r="W5640" s="20">
        <v>48</v>
      </c>
      <c r="X5640" s="65" t="s">
        <v>7171</v>
      </c>
      <c r="Z5640" t="s">
        <v>4950</v>
      </c>
      <c r="AB5640" t="s">
        <v>119</v>
      </c>
      <c r="AC5640" t="s">
        <v>7283</v>
      </c>
      <c r="AD5640" s="2" t="s">
        <v>6945</v>
      </c>
    </row>
    <row r="5641" spans="1:30" hidden="1" x14ac:dyDescent="0.25">
      <c r="A5641" s="2">
        <v>65</v>
      </c>
      <c r="B5641" t="s">
        <v>7306</v>
      </c>
      <c r="C5641">
        <v>20</v>
      </c>
      <c r="D5641">
        <v>166</v>
      </c>
      <c r="E5641">
        <v>361</v>
      </c>
      <c r="F5641" t="s">
        <v>114</v>
      </c>
      <c r="G5641" s="2" t="s">
        <v>485</v>
      </c>
      <c r="H5641">
        <v>1</v>
      </c>
      <c r="I5641">
        <v>5.41</v>
      </c>
      <c r="J5641" s="2" t="s">
        <v>502</v>
      </c>
      <c r="K5641" s="2" t="s">
        <v>74</v>
      </c>
      <c r="M5641" t="s">
        <v>7451</v>
      </c>
      <c r="P5641" s="19" t="s">
        <v>7177</v>
      </c>
      <c r="Q5641" s="19" t="s">
        <v>25</v>
      </c>
      <c r="S5641" s="19" t="s">
        <v>129</v>
      </c>
      <c r="W5641" s="20">
        <v>48</v>
      </c>
      <c r="X5641" s="65" t="s">
        <v>7171</v>
      </c>
      <c r="Z5641" t="s">
        <v>4950</v>
      </c>
      <c r="AB5641" t="s">
        <v>119</v>
      </c>
      <c r="AC5641" t="s">
        <v>7283</v>
      </c>
      <c r="AD5641" s="2" t="s">
        <v>6945</v>
      </c>
    </row>
    <row r="5642" spans="1:30" hidden="1" x14ac:dyDescent="0.25">
      <c r="A5642" s="2">
        <v>66</v>
      </c>
      <c r="B5642" t="s">
        <v>7308</v>
      </c>
      <c r="C5642">
        <v>20</v>
      </c>
      <c r="D5642">
        <v>174</v>
      </c>
      <c r="E5642">
        <v>410</v>
      </c>
      <c r="F5642" t="s">
        <v>114</v>
      </c>
      <c r="G5642" s="2" t="s">
        <v>485</v>
      </c>
      <c r="H5642">
        <v>1</v>
      </c>
      <c r="I5642">
        <v>6.42</v>
      </c>
      <c r="J5642" s="2" t="s">
        <v>502</v>
      </c>
      <c r="K5642" s="2" t="s">
        <v>74</v>
      </c>
      <c r="M5642" t="s">
        <v>7451</v>
      </c>
      <c r="P5642" s="19" t="s">
        <v>7177</v>
      </c>
      <c r="Q5642" s="19" t="s">
        <v>25</v>
      </c>
      <c r="S5642" s="19" t="s">
        <v>129</v>
      </c>
      <c r="W5642" s="20">
        <v>48</v>
      </c>
      <c r="X5642" s="65" t="s">
        <v>7171</v>
      </c>
      <c r="Z5642" t="s">
        <v>4950</v>
      </c>
      <c r="AB5642" t="s">
        <v>119</v>
      </c>
      <c r="AC5642" t="s">
        <v>7283</v>
      </c>
      <c r="AD5642" s="2" t="s">
        <v>6945</v>
      </c>
    </row>
    <row r="5643" spans="1:30" hidden="1" x14ac:dyDescent="0.25">
      <c r="A5643" s="2">
        <v>67</v>
      </c>
      <c r="B5643" t="s">
        <v>7310</v>
      </c>
      <c r="C5643">
        <v>20</v>
      </c>
      <c r="D5643">
        <v>159</v>
      </c>
      <c r="E5643">
        <v>336</v>
      </c>
      <c r="F5643" t="s">
        <v>114</v>
      </c>
      <c r="G5643" s="2" t="s">
        <v>485</v>
      </c>
      <c r="H5643">
        <v>1</v>
      </c>
      <c r="I5643">
        <v>4.9000000000000004</v>
      </c>
      <c r="J5643" s="2" t="s">
        <v>502</v>
      </c>
      <c r="K5643" s="2" t="s">
        <v>74</v>
      </c>
      <c r="M5643" t="s">
        <v>7451</v>
      </c>
      <c r="P5643" s="19" t="s">
        <v>7177</v>
      </c>
      <c r="Q5643" s="19" t="s">
        <v>25</v>
      </c>
      <c r="S5643" s="19" t="s">
        <v>129</v>
      </c>
      <c r="W5643" s="20">
        <v>48</v>
      </c>
      <c r="X5643" s="65" t="s">
        <v>7171</v>
      </c>
      <c r="Z5643" t="s">
        <v>4950</v>
      </c>
      <c r="AB5643" t="s">
        <v>119</v>
      </c>
      <c r="AC5643" t="s">
        <v>7283</v>
      </c>
      <c r="AD5643" s="2" t="s">
        <v>6945</v>
      </c>
    </row>
    <row r="5644" spans="1:30" hidden="1" x14ac:dyDescent="0.25">
      <c r="A5644" s="2">
        <v>68</v>
      </c>
      <c r="B5644" t="s">
        <v>7312</v>
      </c>
      <c r="C5644">
        <v>20</v>
      </c>
      <c r="D5644">
        <v>690</v>
      </c>
      <c r="E5644">
        <v>2131</v>
      </c>
      <c r="F5644" t="s">
        <v>114</v>
      </c>
      <c r="G5644" s="2" t="s">
        <v>485</v>
      </c>
      <c r="H5644">
        <v>1</v>
      </c>
      <c r="I5644">
        <v>228.44</v>
      </c>
      <c r="J5644" s="2" t="s">
        <v>502</v>
      </c>
      <c r="K5644" s="2" t="s">
        <v>74</v>
      </c>
      <c r="M5644" t="s">
        <v>7451</v>
      </c>
      <c r="O5644" s="2" t="s">
        <v>128</v>
      </c>
      <c r="P5644" s="19" t="s">
        <v>7177</v>
      </c>
      <c r="Q5644" s="19" t="s">
        <v>27</v>
      </c>
      <c r="S5644" s="19" t="s">
        <v>129</v>
      </c>
      <c r="V5644" s="19" t="s">
        <v>129</v>
      </c>
      <c r="W5644" s="20">
        <v>48</v>
      </c>
      <c r="X5644" s="65" t="s">
        <v>7171</v>
      </c>
      <c r="Z5644" t="s">
        <v>4950</v>
      </c>
      <c r="AB5644" t="s">
        <v>119</v>
      </c>
      <c r="AC5644" t="s">
        <v>7283</v>
      </c>
      <c r="AD5644" s="2" t="s">
        <v>6945</v>
      </c>
    </row>
    <row r="5645" spans="1:30" hidden="1" x14ac:dyDescent="0.25">
      <c r="A5645" s="2">
        <v>69</v>
      </c>
      <c r="B5645" t="s">
        <v>7314</v>
      </c>
      <c r="C5645">
        <v>20</v>
      </c>
      <c r="D5645">
        <v>690</v>
      </c>
      <c r="E5645">
        <v>2174</v>
      </c>
      <c r="F5645" t="s">
        <v>114</v>
      </c>
      <c r="G5645" s="2" t="s">
        <v>485</v>
      </c>
      <c r="H5645">
        <v>1</v>
      </c>
      <c r="I5645">
        <v>233.5</v>
      </c>
      <c r="J5645" s="2" t="s">
        <v>502</v>
      </c>
      <c r="K5645" s="2" t="s">
        <v>74</v>
      </c>
      <c r="M5645" t="s">
        <v>7451</v>
      </c>
      <c r="O5645" s="2" t="s">
        <v>128</v>
      </c>
      <c r="P5645" s="19" t="s">
        <v>7177</v>
      </c>
      <c r="Q5645" s="19" t="s">
        <v>27</v>
      </c>
      <c r="S5645" s="19" t="s">
        <v>129</v>
      </c>
      <c r="V5645" s="19" t="s">
        <v>129</v>
      </c>
      <c r="W5645" s="20">
        <v>48</v>
      </c>
      <c r="X5645" s="65" t="s">
        <v>7171</v>
      </c>
      <c r="Z5645" t="s">
        <v>4950</v>
      </c>
      <c r="AB5645" t="s">
        <v>119</v>
      </c>
      <c r="AC5645" t="s">
        <v>7283</v>
      </c>
      <c r="AD5645" s="2" t="s">
        <v>6945</v>
      </c>
    </row>
    <row r="5646" spans="1:30" hidden="1" x14ac:dyDescent="0.25">
      <c r="A5646" s="2">
        <v>70</v>
      </c>
      <c r="B5646" t="s">
        <v>7316</v>
      </c>
      <c r="C5646">
        <v>20</v>
      </c>
      <c r="D5646">
        <v>690</v>
      </c>
      <c r="E5646">
        <v>1747</v>
      </c>
      <c r="F5646" t="s">
        <v>114</v>
      </c>
      <c r="G5646" s="2" t="s">
        <v>485</v>
      </c>
      <c r="H5646">
        <v>1</v>
      </c>
      <c r="I5646">
        <v>186.84</v>
      </c>
      <c r="J5646" s="2" t="s">
        <v>502</v>
      </c>
      <c r="K5646" s="2" t="s">
        <v>74</v>
      </c>
      <c r="M5646" t="s">
        <v>7451</v>
      </c>
      <c r="O5646" s="2" t="s">
        <v>128</v>
      </c>
      <c r="P5646" s="19" t="s">
        <v>7177</v>
      </c>
      <c r="Q5646" s="19" t="s">
        <v>27</v>
      </c>
      <c r="S5646" s="19" t="s">
        <v>129</v>
      </c>
      <c r="W5646" s="20">
        <v>48</v>
      </c>
      <c r="X5646" s="65" t="s">
        <v>7171</v>
      </c>
      <c r="Z5646" t="s">
        <v>4950</v>
      </c>
      <c r="AB5646" t="s">
        <v>119</v>
      </c>
      <c r="AC5646" t="s">
        <v>7283</v>
      </c>
      <c r="AD5646" s="2" t="s">
        <v>6945</v>
      </c>
    </row>
    <row r="5647" spans="1:30" hidden="1" x14ac:dyDescent="0.25">
      <c r="A5647" s="2">
        <v>71</v>
      </c>
      <c r="B5647" t="s">
        <v>7318</v>
      </c>
      <c r="C5647">
        <v>20</v>
      </c>
      <c r="D5647">
        <v>273</v>
      </c>
      <c r="E5647">
        <v>340</v>
      </c>
      <c r="F5647" t="s">
        <v>114</v>
      </c>
      <c r="G5647" s="2" t="s">
        <v>485</v>
      </c>
      <c r="H5647">
        <v>1</v>
      </c>
      <c r="I5647">
        <v>13.11</v>
      </c>
      <c r="J5647" s="2" t="s">
        <v>502</v>
      </c>
      <c r="K5647" s="2" t="s">
        <v>74</v>
      </c>
      <c r="M5647" t="s">
        <v>7451</v>
      </c>
      <c r="O5647" s="2" t="s">
        <v>128</v>
      </c>
      <c r="P5647" s="19" t="s">
        <v>7177</v>
      </c>
      <c r="Q5647" s="19" t="s">
        <v>26</v>
      </c>
      <c r="S5647" s="19" t="s">
        <v>129</v>
      </c>
      <c r="W5647" s="20">
        <v>48</v>
      </c>
      <c r="X5647" s="65" t="s">
        <v>7171</v>
      </c>
      <c r="Z5647" t="s">
        <v>4950</v>
      </c>
      <c r="AB5647" t="s">
        <v>119</v>
      </c>
      <c r="AC5647" t="s">
        <v>7321</v>
      </c>
      <c r="AD5647" s="2" t="s">
        <v>7322</v>
      </c>
    </row>
    <row r="5648" spans="1:30" hidden="1" x14ac:dyDescent="0.25">
      <c r="A5648" s="2">
        <v>72</v>
      </c>
      <c r="B5648" t="s">
        <v>7301</v>
      </c>
      <c r="C5648">
        <v>20</v>
      </c>
      <c r="D5648">
        <v>100</v>
      </c>
      <c r="E5648">
        <v>150</v>
      </c>
      <c r="F5648" t="s">
        <v>114</v>
      </c>
      <c r="G5648" s="2" t="s">
        <v>485</v>
      </c>
      <c r="H5648">
        <v>20</v>
      </c>
      <c r="I5648">
        <v>29.79</v>
      </c>
      <c r="J5648" s="2" t="s">
        <v>502</v>
      </c>
      <c r="K5648" s="2" t="s">
        <v>74</v>
      </c>
      <c r="M5648" t="s">
        <v>7451</v>
      </c>
      <c r="P5648" s="19" t="s">
        <v>7177</v>
      </c>
      <c r="Q5648" s="19" t="s">
        <v>25</v>
      </c>
      <c r="S5648" s="19" t="s">
        <v>129</v>
      </c>
      <c r="W5648" s="20">
        <v>48</v>
      </c>
      <c r="X5648" s="65" t="s">
        <v>7171</v>
      </c>
      <c r="Z5648" t="s">
        <v>4950</v>
      </c>
      <c r="AB5648" t="s">
        <v>119</v>
      </c>
      <c r="AC5648" t="s">
        <v>7321</v>
      </c>
      <c r="AD5648" s="2" t="s">
        <v>7322</v>
      </c>
    </row>
    <row r="5649" spans="1:30" hidden="1" x14ac:dyDescent="0.25">
      <c r="A5649" s="2">
        <v>73</v>
      </c>
      <c r="B5649" t="s">
        <v>7303</v>
      </c>
      <c r="C5649">
        <v>20</v>
      </c>
      <c r="D5649">
        <v>440</v>
      </c>
      <c r="E5649">
        <v>1110</v>
      </c>
      <c r="F5649" t="s">
        <v>114</v>
      </c>
      <c r="G5649" s="2" t="s">
        <v>485</v>
      </c>
      <c r="H5649">
        <v>5</v>
      </c>
      <c r="I5649">
        <v>381.42</v>
      </c>
      <c r="J5649" s="2" t="s">
        <v>502</v>
      </c>
      <c r="K5649" s="2" t="s">
        <v>74</v>
      </c>
      <c r="M5649" t="s">
        <v>7451</v>
      </c>
      <c r="P5649" s="19" t="s">
        <v>7177</v>
      </c>
      <c r="Q5649" s="19" t="s">
        <v>25</v>
      </c>
      <c r="S5649" s="19" t="s">
        <v>129</v>
      </c>
      <c r="W5649" s="20">
        <v>48</v>
      </c>
      <c r="X5649" s="65" t="s">
        <v>7171</v>
      </c>
      <c r="Z5649" t="s">
        <v>4950</v>
      </c>
      <c r="AB5649" t="s">
        <v>119</v>
      </c>
      <c r="AC5649" t="s">
        <v>7321</v>
      </c>
      <c r="AD5649" s="2" t="s">
        <v>7322</v>
      </c>
    </row>
    <row r="5650" spans="1:30" hidden="1" x14ac:dyDescent="0.25">
      <c r="A5650" s="2">
        <v>74</v>
      </c>
      <c r="B5650" t="s">
        <v>7323</v>
      </c>
      <c r="C5650">
        <v>20</v>
      </c>
      <c r="D5650">
        <v>113</v>
      </c>
      <c r="E5650">
        <v>233</v>
      </c>
      <c r="F5650" t="s">
        <v>114</v>
      </c>
      <c r="G5650" s="2" t="s">
        <v>485</v>
      </c>
      <c r="H5650">
        <v>1</v>
      </c>
      <c r="I5650">
        <v>2.5299999999999998</v>
      </c>
      <c r="J5650" s="2" t="s">
        <v>502</v>
      </c>
      <c r="K5650" s="2" t="s">
        <v>74</v>
      </c>
      <c r="M5650" t="s">
        <v>7451</v>
      </c>
      <c r="P5650" s="19" t="s">
        <v>7177</v>
      </c>
      <c r="Q5650" s="19" t="s">
        <v>25</v>
      </c>
      <c r="S5650" s="19" t="s">
        <v>129</v>
      </c>
      <c r="W5650" s="20">
        <v>48</v>
      </c>
      <c r="X5650" s="65" t="s">
        <v>7171</v>
      </c>
      <c r="Z5650" t="s">
        <v>4950</v>
      </c>
      <c r="AB5650" t="s">
        <v>119</v>
      </c>
      <c r="AC5650" t="s">
        <v>7321</v>
      </c>
      <c r="AD5650" s="2" t="s">
        <v>7322</v>
      </c>
    </row>
    <row r="5651" spans="1:30" hidden="1" x14ac:dyDescent="0.25">
      <c r="A5651" s="2">
        <v>75</v>
      </c>
      <c r="B5651" t="s">
        <v>7325</v>
      </c>
      <c r="C5651">
        <v>20</v>
      </c>
      <c r="D5651">
        <v>138</v>
      </c>
      <c r="E5651">
        <v>283</v>
      </c>
      <c r="F5651" t="s">
        <v>114</v>
      </c>
      <c r="G5651" s="2" t="s">
        <v>485</v>
      </c>
      <c r="H5651">
        <v>1</v>
      </c>
      <c r="I5651">
        <v>3.69</v>
      </c>
      <c r="J5651" s="2" t="s">
        <v>502</v>
      </c>
      <c r="K5651" s="2" t="s">
        <v>74</v>
      </c>
      <c r="M5651" t="s">
        <v>7451</v>
      </c>
      <c r="P5651" s="19" t="s">
        <v>7177</v>
      </c>
      <c r="Q5651" s="19" t="s">
        <v>25</v>
      </c>
      <c r="S5651" s="19" t="s">
        <v>129</v>
      </c>
      <c r="W5651" s="20">
        <v>48</v>
      </c>
      <c r="X5651" s="65" t="s">
        <v>7171</v>
      </c>
      <c r="Z5651" t="s">
        <v>4950</v>
      </c>
      <c r="AB5651" t="s">
        <v>119</v>
      </c>
      <c r="AC5651" t="s">
        <v>7321</v>
      </c>
      <c r="AD5651" s="2" t="s">
        <v>7322</v>
      </c>
    </row>
    <row r="5652" spans="1:30" hidden="1" x14ac:dyDescent="0.25">
      <c r="A5652" s="2">
        <v>76</v>
      </c>
      <c r="B5652" t="s">
        <v>7327</v>
      </c>
      <c r="C5652">
        <v>20</v>
      </c>
      <c r="D5652">
        <v>380</v>
      </c>
      <c r="E5652">
        <v>550</v>
      </c>
      <c r="F5652" t="s">
        <v>114</v>
      </c>
      <c r="G5652" s="2" t="s">
        <v>485</v>
      </c>
      <c r="H5652">
        <v>1</v>
      </c>
      <c r="I5652">
        <v>31.44</v>
      </c>
      <c r="J5652" s="2" t="s">
        <v>502</v>
      </c>
      <c r="K5652" s="2" t="s">
        <v>74</v>
      </c>
      <c r="M5652" t="s">
        <v>7451</v>
      </c>
      <c r="O5652" s="2" t="s">
        <v>128</v>
      </c>
      <c r="P5652" s="19" t="s">
        <v>7177</v>
      </c>
      <c r="Q5652" s="19" t="s">
        <v>27</v>
      </c>
      <c r="S5652" s="19" t="s">
        <v>129</v>
      </c>
      <c r="W5652" s="20">
        <v>48</v>
      </c>
      <c r="X5652" s="65" t="s">
        <v>7171</v>
      </c>
      <c r="Z5652" t="s">
        <v>4950</v>
      </c>
      <c r="AB5652" t="s">
        <v>119</v>
      </c>
      <c r="AC5652" t="s">
        <v>7321</v>
      </c>
      <c r="AD5652" s="2" t="s">
        <v>7322</v>
      </c>
    </row>
    <row r="5653" spans="1:30" hidden="1" x14ac:dyDescent="0.25">
      <c r="A5653" s="2">
        <v>77</v>
      </c>
      <c r="B5653" t="s">
        <v>7301</v>
      </c>
      <c r="C5653">
        <v>20</v>
      </c>
      <c r="D5653">
        <v>100</v>
      </c>
      <c r="E5653">
        <v>150</v>
      </c>
      <c r="F5653" t="s">
        <v>114</v>
      </c>
      <c r="G5653" s="2" t="s">
        <v>485</v>
      </c>
      <c r="H5653">
        <v>8</v>
      </c>
      <c r="I5653">
        <v>11.92</v>
      </c>
      <c r="J5653" s="2" t="s">
        <v>502</v>
      </c>
      <c r="K5653" s="2" t="s">
        <v>74</v>
      </c>
      <c r="M5653" t="s">
        <v>7451</v>
      </c>
      <c r="P5653" s="19" t="s">
        <v>7177</v>
      </c>
      <c r="Q5653" s="19" t="s">
        <v>25</v>
      </c>
      <c r="S5653" s="19" t="s">
        <v>129</v>
      </c>
      <c r="W5653" s="20">
        <v>48</v>
      </c>
      <c r="X5653" s="65" t="s">
        <v>7171</v>
      </c>
      <c r="Z5653" t="s">
        <v>4950</v>
      </c>
      <c r="AB5653" t="s">
        <v>119</v>
      </c>
      <c r="AC5653" t="s">
        <v>7330</v>
      </c>
      <c r="AD5653" s="2" t="s">
        <v>7331</v>
      </c>
    </row>
    <row r="5654" spans="1:30" hidden="1" x14ac:dyDescent="0.25">
      <c r="A5654" s="2">
        <v>78</v>
      </c>
      <c r="B5654" t="s">
        <v>7303</v>
      </c>
      <c r="C5654">
        <v>20</v>
      </c>
      <c r="D5654">
        <v>440</v>
      </c>
      <c r="E5654">
        <v>1110</v>
      </c>
      <c r="F5654" t="s">
        <v>114</v>
      </c>
      <c r="G5654" s="2" t="s">
        <v>485</v>
      </c>
      <c r="H5654">
        <v>3</v>
      </c>
      <c r="I5654">
        <v>228.85</v>
      </c>
      <c r="J5654" s="2" t="s">
        <v>502</v>
      </c>
      <c r="K5654" s="2" t="s">
        <v>74</v>
      </c>
      <c r="M5654" t="s">
        <v>7451</v>
      </c>
      <c r="P5654" s="19" t="s">
        <v>7177</v>
      </c>
      <c r="Q5654" s="19" t="s">
        <v>25</v>
      </c>
      <c r="S5654" s="19" t="s">
        <v>129</v>
      </c>
      <c r="W5654" s="20">
        <v>48</v>
      </c>
      <c r="X5654" s="65" t="s">
        <v>7171</v>
      </c>
      <c r="Z5654" t="s">
        <v>4950</v>
      </c>
      <c r="AB5654" t="s">
        <v>119</v>
      </c>
      <c r="AC5654" t="s">
        <v>7330</v>
      </c>
      <c r="AD5654" s="2" t="s">
        <v>7331</v>
      </c>
    </row>
    <row r="5655" spans="1:30" hidden="1" x14ac:dyDescent="0.25">
      <c r="A5655" s="2">
        <v>79</v>
      </c>
      <c r="B5655" t="s">
        <v>7332</v>
      </c>
      <c r="C5655">
        <v>20</v>
      </c>
      <c r="D5655">
        <v>380</v>
      </c>
      <c r="E5655">
        <v>545</v>
      </c>
      <c r="F5655" t="s">
        <v>114</v>
      </c>
      <c r="G5655" s="2" t="s">
        <v>485</v>
      </c>
      <c r="H5655">
        <v>1</v>
      </c>
      <c r="I5655">
        <v>31.14</v>
      </c>
      <c r="J5655" s="2" t="s">
        <v>502</v>
      </c>
      <c r="K5655" s="2" t="s">
        <v>74</v>
      </c>
      <c r="M5655" t="s">
        <v>7451</v>
      </c>
      <c r="O5655" s="2" t="s">
        <v>128</v>
      </c>
      <c r="P5655" s="19" t="s">
        <v>7177</v>
      </c>
      <c r="Q5655" s="19" t="s">
        <v>27</v>
      </c>
      <c r="S5655" s="19" t="s">
        <v>129</v>
      </c>
      <c r="W5655" s="20">
        <v>48</v>
      </c>
      <c r="X5655" s="65" t="s">
        <v>7171</v>
      </c>
      <c r="Z5655" t="s">
        <v>4950</v>
      </c>
      <c r="AB5655" t="s">
        <v>119</v>
      </c>
      <c r="AC5655" t="s">
        <v>7330</v>
      </c>
      <c r="AD5655" s="2" t="s">
        <v>7331</v>
      </c>
    </row>
    <row r="5656" spans="1:30" hidden="1" x14ac:dyDescent="0.25">
      <c r="A5656" s="2">
        <v>80</v>
      </c>
      <c r="B5656" t="s">
        <v>113</v>
      </c>
      <c r="C5656">
        <v>25</v>
      </c>
      <c r="D5656">
        <v>25</v>
      </c>
      <c r="E5656">
        <v>12000</v>
      </c>
      <c r="F5656" t="s">
        <v>114</v>
      </c>
      <c r="G5656" s="2" t="s">
        <v>485</v>
      </c>
      <c r="H5656">
        <v>5</v>
      </c>
      <c r="I5656">
        <v>294.38</v>
      </c>
      <c r="J5656" s="2" t="s">
        <v>502</v>
      </c>
      <c r="K5656" s="2" t="s">
        <v>74</v>
      </c>
      <c r="M5656" t="s">
        <v>7451</v>
      </c>
      <c r="P5656" s="19" t="s">
        <v>7177</v>
      </c>
      <c r="S5656" s="19" t="s">
        <v>129</v>
      </c>
      <c r="W5656" s="20">
        <v>48</v>
      </c>
      <c r="X5656" s="65" t="s">
        <v>7171</v>
      </c>
      <c r="Z5656" t="s">
        <v>4950</v>
      </c>
      <c r="AB5656" t="s">
        <v>119</v>
      </c>
      <c r="AC5656" t="s">
        <v>7335</v>
      </c>
      <c r="AD5656" s="2" t="s">
        <v>7336</v>
      </c>
    </row>
    <row r="5657" spans="1:30" hidden="1" x14ac:dyDescent="0.25">
      <c r="A5657" s="2">
        <v>81</v>
      </c>
      <c r="B5657" t="s">
        <v>122</v>
      </c>
      <c r="C5657">
        <v>25</v>
      </c>
      <c r="D5657">
        <v>50</v>
      </c>
      <c r="E5657">
        <v>12000</v>
      </c>
      <c r="F5657" t="s">
        <v>114</v>
      </c>
      <c r="G5657" s="2" t="s">
        <v>485</v>
      </c>
      <c r="H5657">
        <v>3</v>
      </c>
      <c r="I5657">
        <v>353.25</v>
      </c>
      <c r="J5657" s="2" t="s">
        <v>502</v>
      </c>
      <c r="K5657" s="2" t="s">
        <v>74</v>
      </c>
      <c r="M5657" t="s">
        <v>7451</v>
      </c>
      <c r="P5657" s="19" t="s">
        <v>7177</v>
      </c>
      <c r="S5657" s="19" t="s">
        <v>129</v>
      </c>
      <c r="W5657" s="20">
        <v>48</v>
      </c>
      <c r="X5657" s="65" t="s">
        <v>7171</v>
      </c>
      <c r="Z5657" t="s">
        <v>4950</v>
      </c>
      <c r="AB5657" t="s">
        <v>119</v>
      </c>
      <c r="AC5657" t="s">
        <v>7335</v>
      </c>
      <c r="AD5657" s="2" t="s">
        <v>7336</v>
      </c>
    </row>
    <row r="5658" spans="1:30" hidden="1" x14ac:dyDescent="0.25">
      <c r="A5658" s="2">
        <v>82</v>
      </c>
      <c r="B5658" t="s">
        <v>7337</v>
      </c>
      <c r="C5658">
        <v>25</v>
      </c>
      <c r="D5658">
        <v>750</v>
      </c>
      <c r="E5658">
        <v>1879</v>
      </c>
      <c r="F5658" t="s">
        <v>114</v>
      </c>
      <c r="G5658" s="2" t="s">
        <v>485</v>
      </c>
      <c r="H5658">
        <v>2</v>
      </c>
      <c r="I5658">
        <v>508.9</v>
      </c>
      <c r="J5658" s="2" t="s">
        <v>502</v>
      </c>
      <c r="K5658" s="2" t="s">
        <v>74</v>
      </c>
      <c r="M5658" t="s">
        <v>7451</v>
      </c>
      <c r="O5658" s="2" t="s">
        <v>128</v>
      </c>
      <c r="P5658" s="19" t="s">
        <v>7177</v>
      </c>
      <c r="Q5658" s="19" t="s">
        <v>27</v>
      </c>
      <c r="S5658" s="19" t="s">
        <v>129</v>
      </c>
      <c r="W5658" s="20">
        <v>48</v>
      </c>
      <c r="X5658" s="65" t="s">
        <v>7171</v>
      </c>
      <c r="Z5658" t="s">
        <v>4950</v>
      </c>
      <c r="AB5658" t="s">
        <v>119</v>
      </c>
      <c r="AC5658" t="s">
        <v>7335</v>
      </c>
      <c r="AD5658" s="2" t="s">
        <v>7336</v>
      </c>
    </row>
    <row r="5659" spans="1:30" hidden="1" x14ac:dyDescent="0.25">
      <c r="A5659" s="2">
        <v>83</v>
      </c>
      <c r="B5659" t="s">
        <v>7339</v>
      </c>
      <c r="C5659">
        <v>25</v>
      </c>
      <c r="D5659">
        <v>500</v>
      </c>
      <c r="E5659">
        <v>1164</v>
      </c>
      <c r="F5659" t="s">
        <v>114</v>
      </c>
      <c r="G5659" s="2" t="s">
        <v>485</v>
      </c>
      <c r="H5659">
        <v>1</v>
      </c>
      <c r="I5659">
        <v>105.48</v>
      </c>
      <c r="J5659" s="2" t="s">
        <v>502</v>
      </c>
      <c r="K5659" s="2" t="s">
        <v>74</v>
      </c>
      <c r="M5659" t="s">
        <v>7451</v>
      </c>
      <c r="P5659" s="19" t="s">
        <v>7177</v>
      </c>
      <c r="Q5659" s="19" t="s">
        <v>27</v>
      </c>
      <c r="S5659" s="19" t="s">
        <v>129</v>
      </c>
      <c r="W5659" s="20">
        <v>48</v>
      </c>
      <c r="X5659" s="65" t="s">
        <v>7171</v>
      </c>
      <c r="Z5659" t="s">
        <v>4950</v>
      </c>
      <c r="AB5659" t="s">
        <v>119</v>
      </c>
      <c r="AC5659" t="s">
        <v>7335</v>
      </c>
      <c r="AD5659" s="2" t="s">
        <v>7336</v>
      </c>
    </row>
    <row r="5660" spans="1:30" hidden="1" x14ac:dyDescent="0.25">
      <c r="A5660" s="2">
        <v>84</v>
      </c>
      <c r="B5660" t="s">
        <v>7341</v>
      </c>
      <c r="C5660">
        <v>25</v>
      </c>
      <c r="D5660">
        <v>500</v>
      </c>
      <c r="E5660">
        <v>623</v>
      </c>
      <c r="F5660" t="s">
        <v>114</v>
      </c>
      <c r="G5660" s="2" t="s">
        <v>485</v>
      </c>
      <c r="H5660">
        <v>1</v>
      </c>
      <c r="I5660">
        <v>53.28</v>
      </c>
      <c r="J5660" s="2" t="s">
        <v>502</v>
      </c>
      <c r="K5660" s="2" t="s">
        <v>74</v>
      </c>
      <c r="M5660" t="s">
        <v>7451</v>
      </c>
      <c r="P5660" s="19" t="s">
        <v>7177</v>
      </c>
      <c r="Q5660" s="19" t="s">
        <v>27</v>
      </c>
      <c r="S5660" s="19" t="s">
        <v>129</v>
      </c>
      <c r="W5660" s="20">
        <v>48</v>
      </c>
      <c r="X5660" s="65" t="s">
        <v>7171</v>
      </c>
      <c r="Z5660" t="s">
        <v>4950</v>
      </c>
      <c r="AB5660" t="s">
        <v>119</v>
      </c>
      <c r="AC5660" t="s">
        <v>7335</v>
      </c>
      <c r="AD5660" s="2" t="s">
        <v>7336</v>
      </c>
    </row>
    <row r="5661" spans="1:30" hidden="1" x14ac:dyDescent="0.25">
      <c r="A5661" s="2">
        <v>85</v>
      </c>
      <c r="B5661" t="s">
        <v>7343</v>
      </c>
      <c r="C5661">
        <v>30</v>
      </c>
      <c r="D5661">
        <v>750</v>
      </c>
      <c r="E5661">
        <v>2207</v>
      </c>
      <c r="F5661" t="s">
        <v>114</v>
      </c>
      <c r="G5661" s="2" t="s">
        <v>485</v>
      </c>
      <c r="H5661">
        <v>2</v>
      </c>
      <c r="I5661">
        <v>744.01</v>
      </c>
      <c r="J5661" s="2" t="s">
        <v>502</v>
      </c>
      <c r="K5661" s="2" t="s">
        <v>74</v>
      </c>
      <c r="M5661" t="s">
        <v>7451</v>
      </c>
      <c r="O5661" s="2" t="s">
        <v>128</v>
      </c>
      <c r="P5661" s="19" t="s">
        <v>7177</v>
      </c>
      <c r="Q5661" s="19" t="s">
        <v>27</v>
      </c>
      <c r="R5661" s="19" t="s">
        <v>129</v>
      </c>
      <c r="W5661" s="20">
        <v>48</v>
      </c>
      <c r="X5661" s="65" t="s">
        <v>7171</v>
      </c>
      <c r="Z5661" t="s">
        <v>4950</v>
      </c>
      <c r="AB5661" t="s">
        <v>119</v>
      </c>
      <c r="AC5661" t="s">
        <v>7345</v>
      </c>
      <c r="AD5661" s="2" t="s">
        <v>121</v>
      </c>
    </row>
    <row r="5662" spans="1:30" hidden="1" x14ac:dyDescent="0.25">
      <c r="A5662" s="2">
        <v>86</v>
      </c>
      <c r="B5662" t="s">
        <v>7346</v>
      </c>
      <c r="C5662">
        <v>30</v>
      </c>
      <c r="D5662">
        <v>750</v>
      </c>
      <c r="E5662">
        <v>2273</v>
      </c>
      <c r="F5662" t="s">
        <v>114</v>
      </c>
      <c r="G5662" s="2" t="s">
        <v>485</v>
      </c>
      <c r="H5662">
        <v>2</v>
      </c>
      <c r="I5662">
        <v>694.04</v>
      </c>
      <c r="J5662" s="2" t="s">
        <v>502</v>
      </c>
      <c r="K5662" s="2" t="s">
        <v>74</v>
      </c>
      <c r="M5662" t="s">
        <v>7451</v>
      </c>
      <c r="O5662" s="2" t="s">
        <v>128</v>
      </c>
      <c r="P5662" s="19" t="s">
        <v>7177</v>
      </c>
      <c r="Q5662" s="19" t="s">
        <v>27</v>
      </c>
      <c r="R5662" s="19" t="s">
        <v>129</v>
      </c>
      <c r="W5662" s="20">
        <v>48</v>
      </c>
      <c r="X5662" s="65" t="s">
        <v>7171</v>
      </c>
      <c r="Z5662" t="s">
        <v>4950</v>
      </c>
      <c r="AB5662" t="s">
        <v>119</v>
      </c>
      <c r="AC5662" t="s">
        <v>7345</v>
      </c>
      <c r="AD5662" s="2" t="s">
        <v>121</v>
      </c>
    </row>
    <row r="5663" spans="1:30" hidden="1" x14ac:dyDescent="0.25">
      <c r="A5663" s="2">
        <v>87</v>
      </c>
      <c r="B5663" t="s">
        <v>7348</v>
      </c>
      <c r="C5663">
        <v>30</v>
      </c>
      <c r="D5663">
        <v>578</v>
      </c>
      <c r="E5663">
        <v>683</v>
      </c>
      <c r="F5663" t="s">
        <v>114</v>
      </c>
      <c r="G5663" s="2" t="s">
        <v>485</v>
      </c>
      <c r="H5663">
        <v>1</v>
      </c>
      <c r="I5663">
        <v>66.989999999999995</v>
      </c>
      <c r="J5663" s="2" t="s">
        <v>502</v>
      </c>
      <c r="K5663" s="2" t="s">
        <v>74</v>
      </c>
      <c r="M5663" t="s">
        <v>7451</v>
      </c>
      <c r="O5663" s="2" t="s">
        <v>128</v>
      </c>
      <c r="P5663" s="19" t="s">
        <v>7177</v>
      </c>
      <c r="Q5663" s="19" t="s">
        <v>26</v>
      </c>
      <c r="R5663" s="19" t="s">
        <v>129</v>
      </c>
      <c r="W5663" s="20">
        <v>48</v>
      </c>
      <c r="X5663" s="65" t="s">
        <v>7171</v>
      </c>
      <c r="Z5663" t="s">
        <v>4950</v>
      </c>
      <c r="AB5663" t="s">
        <v>119</v>
      </c>
      <c r="AC5663" t="s">
        <v>7345</v>
      </c>
      <c r="AD5663" s="2" t="s">
        <v>121</v>
      </c>
    </row>
    <row r="5664" spans="1:30" hidden="1" x14ac:dyDescent="0.25">
      <c r="A5664" s="2">
        <v>88</v>
      </c>
      <c r="B5664" t="s">
        <v>7350</v>
      </c>
      <c r="C5664">
        <v>30</v>
      </c>
      <c r="D5664">
        <v>613</v>
      </c>
      <c r="E5664">
        <v>775</v>
      </c>
      <c r="F5664" t="s">
        <v>114</v>
      </c>
      <c r="G5664" s="2" t="s">
        <v>485</v>
      </c>
      <c r="H5664">
        <v>1</v>
      </c>
      <c r="I5664">
        <v>57.15</v>
      </c>
      <c r="J5664" s="2" t="s">
        <v>502</v>
      </c>
      <c r="K5664" s="2" t="s">
        <v>74</v>
      </c>
      <c r="M5664" t="s">
        <v>7451</v>
      </c>
      <c r="P5664" s="19" t="s">
        <v>7177</v>
      </c>
      <c r="Q5664" s="19" t="s">
        <v>25</v>
      </c>
      <c r="R5664" s="19" t="s">
        <v>129</v>
      </c>
      <c r="W5664" s="20">
        <v>48</v>
      </c>
      <c r="X5664" s="65" t="s">
        <v>7171</v>
      </c>
      <c r="Z5664" t="s">
        <v>4950</v>
      </c>
      <c r="AB5664" t="s">
        <v>119</v>
      </c>
      <c r="AC5664" t="s">
        <v>7345</v>
      </c>
      <c r="AD5664" s="2" t="s">
        <v>121</v>
      </c>
    </row>
    <row r="5665" spans="1:30" hidden="1" x14ac:dyDescent="0.25">
      <c r="A5665" s="2">
        <v>89</v>
      </c>
      <c r="B5665" t="s">
        <v>7352</v>
      </c>
      <c r="C5665">
        <v>30</v>
      </c>
      <c r="D5665">
        <v>683</v>
      </c>
      <c r="E5665">
        <v>782</v>
      </c>
      <c r="F5665" t="s">
        <v>114</v>
      </c>
      <c r="G5665" s="2" t="s">
        <v>485</v>
      </c>
      <c r="H5665">
        <v>1</v>
      </c>
      <c r="I5665">
        <v>66.87</v>
      </c>
      <c r="J5665" s="2" t="s">
        <v>502</v>
      </c>
      <c r="K5665" s="2" t="s">
        <v>74</v>
      </c>
      <c r="M5665" t="s">
        <v>7451</v>
      </c>
      <c r="P5665" s="19" t="s">
        <v>7177</v>
      </c>
      <c r="Q5665" s="19" t="s">
        <v>25</v>
      </c>
      <c r="R5665" s="19" t="s">
        <v>129</v>
      </c>
      <c r="W5665" s="20">
        <v>48</v>
      </c>
      <c r="X5665" s="65" t="s">
        <v>7171</v>
      </c>
      <c r="Z5665" t="s">
        <v>4950</v>
      </c>
      <c r="AB5665" t="s">
        <v>119</v>
      </c>
      <c r="AC5665" t="s">
        <v>7345</v>
      </c>
      <c r="AD5665" s="2" t="s">
        <v>121</v>
      </c>
    </row>
    <row r="5666" spans="1:30" hidden="1" x14ac:dyDescent="0.25">
      <c r="A5666" s="2">
        <v>90</v>
      </c>
      <c r="B5666" t="s">
        <v>7354</v>
      </c>
      <c r="C5666">
        <v>30</v>
      </c>
      <c r="D5666">
        <v>764</v>
      </c>
      <c r="E5666">
        <v>1560</v>
      </c>
      <c r="F5666" t="s">
        <v>114</v>
      </c>
      <c r="G5666" s="2" t="s">
        <v>485</v>
      </c>
      <c r="H5666">
        <v>1</v>
      </c>
      <c r="I5666">
        <v>269.52</v>
      </c>
      <c r="J5666" s="2" t="s">
        <v>502</v>
      </c>
      <c r="K5666" s="2" t="s">
        <v>74</v>
      </c>
      <c r="M5666" t="s">
        <v>7451</v>
      </c>
      <c r="P5666" s="19" t="s">
        <v>7177</v>
      </c>
      <c r="Q5666" s="19" t="s">
        <v>25</v>
      </c>
      <c r="R5666" s="19" t="s">
        <v>129</v>
      </c>
      <c r="W5666" s="20">
        <v>48</v>
      </c>
      <c r="X5666" s="65" t="s">
        <v>7171</v>
      </c>
      <c r="Z5666" t="s">
        <v>4950</v>
      </c>
      <c r="AB5666" t="s">
        <v>119</v>
      </c>
      <c r="AC5666" t="s">
        <v>7345</v>
      </c>
      <c r="AD5666" s="2" t="s">
        <v>121</v>
      </c>
    </row>
    <row r="5667" spans="1:30" hidden="1" x14ac:dyDescent="0.25">
      <c r="A5667" s="2">
        <v>91</v>
      </c>
      <c r="B5667" t="s">
        <v>7356</v>
      </c>
      <c r="C5667">
        <v>30</v>
      </c>
      <c r="D5667">
        <v>1200</v>
      </c>
      <c r="E5667">
        <v>1848</v>
      </c>
      <c r="F5667" t="s">
        <v>114</v>
      </c>
      <c r="G5667" s="2" t="s">
        <v>485</v>
      </c>
      <c r="H5667">
        <v>2</v>
      </c>
      <c r="I5667">
        <v>1044.49</v>
      </c>
      <c r="J5667" s="2" t="s">
        <v>502</v>
      </c>
      <c r="K5667" s="2" t="s">
        <v>74</v>
      </c>
      <c r="M5667" t="s">
        <v>7451</v>
      </c>
      <c r="P5667" s="19" t="s">
        <v>7177</v>
      </c>
      <c r="Q5667" s="19" t="s">
        <v>27</v>
      </c>
      <c r="R5667" s="19" t="s">
        <v>129</v>
      </c>
      <c r="V5667" s="19" t="s">
        <v>129</v>
      </c>
      <c r="W5667" s="20">
        <v>48</v>
      </c>
      <c r="X5667" s="65" t="s">
        <v>7171</v>
      </c>
      <c r="Z5667" t="s">
        <v>4950</v>
      </c>
      <c r="AB5667" t="s">
        <v>119</v>
      </c>
      <c r="AC5667" t="s">
        <v>7345</v>
      </c>
      <c r="AD5667" s="2" t="s">
        <v>121</v>
      </c>
    </row>
    <row r="5668" spans="1:30" hidden="1" x14ac:dyDescent="0.25">
      <c r="A5668" s="2">
        <v>92</v>
      </c>
      <c r="B5668" t="s">
        <v>7358</v>
      </c>
      <c r="C5668">
        <v>30</v>
      </c>
      <c r="D5668">
        <v>1200</v>
      </c>
      <c r="E5668">
        <v>1500</v>
      </c>
      <c r="F5668" t="s">
        <v>114</v>
      </c>
      <c r="G5668" s="2" t="s">
        <v>485</v>
      </c>
      <c r="H5668">
        <v>1</v>
      </c>
      <c r="I5668">
        <v>423.9</v>
      </c>
      <c r="J5668" s="2" t="s">
        <v>502</v>
      </c>
      <c r="K5668" s="2" t="s">
        <v>74</v>
      </c>
      <c r="M5668" t="s">
        <v>7451</v>
      </c>
      <c r="P5668" s="19" t="s">
        <v>7177</v>
      </c>
      <c r="Q5668" s="19" t="s">
        <v>27</v>
      </c>
      <c r="R5668" s="19" t="s">
        <v>129</v>
      </c>
      <c r="V5668" s="19" t="s">
        <v>129</v>
      </c>
      <c r="W5668" s="20">
        <v>48</v>
      </c>
      <c r="X5668" s="65" t="s">
        <v>7171</v>
      </c>
      <c r="Z5668" t="s">
        <v>4950</v>
      </c>
      <c r="AB5668" t="s">
        <v>119</v>
      </c>
      <c r="AC5668" t="s">
        <v>7345</v>
      </c>
      <c r="AD5668" s="2" t="s">
        <v>121</v>
      </c>
    </row>
    <row r="5669" spans="1:30" hidden="1" x14ac:dyDescent="0.25">
      <c r="A5669" s="2">
        <v>93</v>
      </c>
      <c r="B5669" t="s">
        <v>7360</v>
      </c>
      <c r="C5669">
        <v>30</v>
      </c>
      <c r="D5669">
        <v>435</v>
      </c>
      <c r="E5669">
        <v>1834</v>
      </c>
      <c r="F5669" t="s">
        <v>2484</v>
      </c>
      <c r="G5669" s="2" t="s">
        <v>485</v>
      </c>
      <c r="H5669">
        <v>2</v>
      </c>
      <c r="I5669">
        <v>355.96</v>
      </c>
      <c r="J5669" s="2" t="s">
        <v>502</v>
      </c>
      <c r="K5669" s="2" t="s">
        <v>74</v>
      </c>
      <c r="M5669" t="s">
        <v>7451</v>
      </c>
      <c r="P5669" s="19" t="s">
        <v>7177</v>
      </c>
      <c r="Q5669" s="19" t="s">
        <v>27</v>
      </c>
      <c r="S5669" s="19" t="s">
        <v>129</v>
      </c>
      <c r="W5669" s="20">
        <v>48</v>
      </c>
      <c r="X5669" s="65" t="s">
        <v>7171</v>
      </c>
      <c r="Z5669" t="s">
        <v>4950</v>
      </c>
      <c r="AB5669" t="s">
        <v>119</v>
      </c>
      <c r="AC5669" t="s">
        <v>7363</v>
      </c>
      <c r="AD5669" s="2" t="s">
        <v>7364</v>
      </c>
    </row>
    <row r="5670" spans="1:30" hidden="1" x14ac:dyDescent="0.25">
      <c r="A5670" s="2">
        <v>94</v>
      </c>
      <c r="B5670" t="s">
        <v>7365</v>
      </c>
      <c r="C5670">
        <v>30</v>
      </c>
      <c r="D5670">
        <v>435</v>
      </c>
      <c r="E5670">
        <v>1835</v>
      </c>
      <c r="F5670" t="s">
        <v>2484</v>
      </c>
      <c r="G5670" s="2" t="s">
        <v>485</v>
      </c>
      <c r="H5670">
        <v>2</v>
      </c>
      <c r="I5670">
        <v>355.78</v>
      </c>
      <c r="J5670" s="2" t="s">
        <v>502</v>
      </c>
      <c r="K5670" s="2" t="s">
        <v>74</v>
      </c>
      <c r="M5670" t="s">
        <v>7451</v>
      </c>
      <c r="P5670" s="19" t="s">
        <v>7177</v>
      </c>
      <c r="Q5670" s="19" t="s">
        <v>27</v>
      </c>
      <c r="S5670" s="19" t="s">
        <v>129</v>
      </c>
      <c r="W5670" s="20">
        <v>48</v>
      </c>
      <c r="X5670" s="65" t="s">
        <v>7171</v>
      </c>
      <c r="Z5670" t="s">
        <v>4950</v>
      </c>
      <c r="AB5670" t="s">
        <v>119</v>
      </c>
      <c r="AC5670" t="s">
        <v>7363</v>
      </c>
      <c r="AD5670" s="2" t="s">
        <v>7364</v>
      </c>
    </row>
    <row r="5671" spans="1:30" hidden="1" x14ac:dyDescent="0.25">
      <c r="A5671" s="2">
        <v>95</v>
      </c>
      <c r="B5671" t="s">
        <v>7367</v>
      </c>
      <c r="C5671">
        <v>30</v>
      </c>
      <c r="D5671">
        <v>435</v>
      </c>
      <c r="E5671">
        <v>1618</v>
      </c>
      <c r="F5671" t="s">
        <v>2484</v>
      </c>
      <c r="G5671" s="2" t="s">
        <v>485</v>
      </c>
      <c r="H5671">
        <v>2</v>
      </c>
      <c r="I5671">
        <v>319.26</v>
      </c>
      <c r="J5671" s="2" t="s">
        <v>502</v>
      </c>
      <c r="K5671" s="2" t="s">
        <v>74</v>
      </c>
      <c r="M5671" t="s">
        <v>7451</v>
      </c>
      <c r="P5671" s="19" t="s">
        <v>7177</v>
      </c>
      <c r="Q5671" s="19" t="s">
        <v>27</v>
      </c>
      <c r="S5671" s="19" t="s">
        <v>129</v>
      </c>
      <c r="W5671" s="20">
        <v>48</v>
      </c>
      <c r="X5671" s="65" t="s">
        <v>7171</v>
      </c>
      <c r="Z5671" t="s">
        <v>4950</v>
      </c>
      <c r="AB5671" t="s">
        <v>119</v>
      </c>
      <c r="AC5671" t="s">
        <v>7363</v>
      </c>
      <c r="AD5671" s="2" t="s">
        <v>7364</v>
      </c>
    </row>
    <row r="5672" spans="1:30" hidden="1" x14ac:dyDescent="0.25">
      <c r="A5672" s="2">
        <v>96</v>
      </c>
      <c r="B5672" t="s">
        <v>7369</v>
      </c>
      <c r="C5672">
        <v>30</v>
      </c>
      <c r="D5672">
        <v>137</v>
      </c>
      <c r="E5672">
        <v>278</v>
      </c>
      <c r="F5672" t="s">
        <v>2484</v>
      </c>
      <c r="G5672" s="2" t="s">
        <v>485</v>
      </c>
      <c r="H5672">
        <v>1</v>
      </c>
      <c r="I5672">
        <v>4.97</v>
      </c>
      <c r="J5672" s="2" t="s">
        <v>502</v>
      </c>
      <c r="K5672" s="2" t="s">
        <v>74</v>
      </c>
      <c r="M5672" t="s">
        <v>7451</v>
      </c>
      <c r="P5672" s="19" t="s">
        <v>7177</v>
      </c>
      <c r="Q5672" s="19" t="s">
        <v>25</v>
      </c>
      <c r="S5672" s="19" t="s">
        <v>129</v>
      </c>
      <c r="W5672" s="20">
        <v>48</v>
      </c>
      <c r="X5672" s="65" t="s">
        <v>7171</v>
      </c>
      <c r="Z5672" t="s">
        <v>4950</v>
      </c>
      <c r="AB5672" t="s">
        <v>119</v>
      </c>
      <c r="AC5672" t="s">
        <v>7363</v>
      </c>
      <c r="AD5672" s="2" t="s">
        <v>7364</v>
      </c>
    </row>
    <row r="5673" spans="1:30" hidden="1" x14ac:dyDescent="0.25">
      <c r="A5673" s="2">
        <v>97</v>
      </c>
      <c r="B5673" t="s">
        <v>7371</v>
      </c>
      <c r="C5673">
        <v>30</v>
      </c>
      <c r="D5673">
        <v>156</v>
      </c>
      <c r="E5673">
        <v>291</v>
      </c>
      <c r="F5673" t="s">
        <v>2484</v>
      </c>
      <c r="G5673" s="2" t="s">
        <v>485</v>
      </c>
      <c r="H5673">
        <v>1</v>
      </c>
      <c r="I5673">
        <v>5.55</v>
      </c>
      <c r="J5673" s="2" t="s">
        <v>502</v>
      </c>
      <c r="K5673" s="2" t="s">
        <v>74</v>
      </c>
      <c r="M5673" t="s">
        <v>7451</v>
      </c>
      <c r="P5673" s="19" t="s">
        <v>7177</v>
      </c>
      <c r="Q5673" s="19" t="s">
        <v>25</v>
      </c>
      <c r="S5673" s="19" t="s">
        <v>129</v>
      </c>
      <c r="W5673" s="20">
        <v>48</v>
      </c>
      <c r="X5673" s="65" t="s">
        <v>7171</v>
      </c>
      <c r="Z5673" t="s">
        <v>4950</v>
      </c>
      <c r="AB5673" t="s">
        <v>119</v>
      </c>
      <c r="AC5673" t="s">
        <v>7363</v>
      </c>
      <c r="AD5673" s="2" t="s">
        <v>7364</v>
      </c>
    </row>
    <row r="5674" spans="1:30" hidden="1" x14ac:dyDescent="0.25">
      <c r="A5674" s="2">
        <v>98</v>
      </c>
      <c r="B5674" t="s">
        <v>7373</v>
      </c>
      <c r="C5674">
        <v>30</v>
      </c>
      <c r="D5674">
        <v>250</v>
      </c>
      <c r="E5674">
        <v>265</v>
      </c>
      <c r="F5674" t="s">
        <v>2484</v>
      </c>
      <c r="G5674" s="2" t="s">
        <v>485</v>
      </c>
      <c r="H5674">
        <v>1</v>
      </c>
      <c r="I5674">
        <v>8.94</v>
      </c>
      <c r="J5674" s="2" t="s">
        <v>502</v>
      </c>
      <c r="K5674" s="2" t="s">
        <v>74</v>
      </c>
      <c r="M5674" t="s">
        <v>7451</v>
      </c>
      <c r="P5674" s="19" t="s">
        <v>7177</v>
      </c>
      <c r="Q5674" s="19" t="s">
        <v>25</v>
      </c>
      <c r="S5674" s="19" t="s">
        <v>129</v>
      </c>
      <c r="W5674" s="20">
        <v>48</v>
      </c>
      <c r="X5674" s="65" t="s">
        <v>7171</v>
      </c>
      <c r="Z5674" t="s">
        <v>4950</v>
      </c>
      <c r="AB5674" t="s">
        <v>119</v>
      </c>
      <c r="AC5674" t="s">
        <v>7363</v>
      </c>
      <c r="AD5674" s="2" t="s">
        <v>7364</v>
      </c>
    </row>
    <row r="5675" spans="1:30" hidden="1" x14ac:dyDescent="0.25">
      <c r="A5675" s="2">
        <v>99</v>
      </c>
      <c r="B5675" t="s">
        <v>7375</v>
      </c>
      <c r="C5675">
        <v>30</v>
      </c>
      <c r="D5675">
        <v>351</v>
      </c>
      <c r="E5675">
        <v>1110</v>
      </c>
      <c r="F5675" t="s">
        <v>2484</v>
      </c>
      <c r="G5675" s="2" t="s">
        <v>485</v>
      </c>
      <c r="H5675">
        <v>1</v>
      </c>
      <c r="I5675">
        <v>63.77</v>
      </c>
      <c r="J5675" s="2" t="s">
        <v>502</v>
      </c>
      <c r="K5675" s="2" t="s">
        <v>74</v>
      </c>
      <c r="M5675" t="s">
        <v>7451</v>
      </c>
      <c r="P5675" s="19" t="s">
        <v>7177</v>
      </c>
      <c r="Q5675" s="19" t="s">
        <v>25</v>
      </c>
      <c r="S5675" s="19" t="s">
        <v>129</v>
      </c>
      <c r="W5675" s="20">
        <v>48</v>
      </c>
      <c r="X5675" s="65" t="s">
        <v>7171</v>
      </c>
      <c r="Z5675" t="s">
        <v>4950</v>
      </c>
      <c r="AB5675" t="s">
        <v>119</v>
      </c>
      <c r="AC5675" t="s">
        <v>7363</v>
      </c>
      <c r="AD5675" s="2" t="s">
        <v>7364</v>
      </c>
    </row>
    <row r="5676" spans="1:30" hidden="1" x14ac:dyDescent="0.25">
      <c r="A5676" s="2">
        <v>100</v>
      </c>
      <c r="B5676" t="s">
        <v>7377</v>
      </c>
      <c r="C5676">
        <v>30</v>
      </c>
      <c r="D5676">
        <v>458</v>
      </c>
      <c r="E5676">
        <v>1166</v>
      </c>
      <c r="F5676" t="s">
        <v>2484</v>
      </c>
      <c r="G5676" s="2" t="s">
        <v>485</v>
      </c>
      <c r="H5676">
        <v>1</v>
      </c>
      <c r="I5676">
        <v>78.69</v>
      </c>
      <c r="J5676" s="2" t="s">
        <v>502</v>
      </c>
      <c r="K5676" s="2" t="s">
        <v>74</v>
      </c>
      <c r="M5676" t="s">
        <v>7451</v>
      </c>
      <c r="P5676" s="19" t="s">
        <v>7177</v>
      </c>
      <c r="Q5676" s="19" t="s">
        <v>25</v>
      </c>
      <c r="S5676" s="19" t="s">
        <v>129</v>
      </c>
      <c r="W5676" s="20">
        <v>48</v>
      </c>
      <c r="X5676" s="65" t="s">
        <v>7171</v>
      </c>
      <c r="Z5676" t="s">
        <v>4950</v>
      </c>
      <c r="AB5676" t="s">
        <v>119</v>
      </c>
      <c r="AC5676" t="s">
        <v>7363</v>
      </c>
      <c r="AD5676" s="2" t="s">
        <v>7364</v>
      </c>
    </row>
    <row r="5677" spans="1:30" hidden="1" x14ac:dyDescent="0.25">
      <c r="A5677" s="2">
        <v>101</v>
      </c>
      <c r="B5677" t="s">
        <v>7379</v>
      </c>
      <c r="C5677">
        <v>30</v>
      </c>
      <c r="D5677">
        <v>364</v>
      </c>
      <c r="E5677">
        <v>706</v>
      </c>
      <c r="F5677" t="s">
        <v>114</v>
      </c>
      <c r="G5677" s="2" t="s">
        <v>485</v>
      </c>
      <c r="H5677">
        <v>1</v>
      </c>
      <c r="I5677">
        <v>47.44</v>
      </c>
      <c r="J5677" s="2" t="s">
        <v>502</v>
      </c>
      <c r="K5677" s="2" t="s">
        <v>74</v>
      </c>
      <c r="M5677" t="s">
        <v>7451</v>
      </c>
      <c r="O5677" s="2" t="s">
        <v>128</v>
      </c>
      <c r="P5677" s="19" t="s">
        <v>7177</v>
      </c>
      <c r="Q5677" s="19" t="s">
        <v>26</v>
      </c>
      <c r="S5677" s="19" t="s">
        <v>129</v>
      </c>
      <c r="W5677" s="20">
        <v>48</v>
      </c>
      <c r="X5677" s="65" t="s">
        <v>7171</v>
      </c>
      <c r="Z5677" t="s">
        <v>4950</v>
      </c>
      <c r="AB5677" t="s">
        <v>119</v>
      </c>
      <c r="AC5677" t="s">
        <v>7382</v>
      </c>
      <c r="AD5677" s="2" t="s">
        <v>7383</v>
      </c>
    </row>
    <row r="5678" spans="1:30" hidden="1" x14ac:dyDescent="0.25">
      <c r="A5678" s="2">
        <v>102</v>
      </c>
      <c r="B5678" t="s">
        <v>7373</v>
      </c>
      <c r="C5678">
        <v>30</v>
      </c>
      <c r="D5678">
        <v>250</v>
      </c>
      <c r="E5678">
        <v>265</v>
      </c>
      <c r="F5678" t="s">
        <v>114</v>
      </c>
      <c r="G5678" s="2" t="s">
        <v>485</v>
      </c>
      <c r="H5678">
        <v>1</v>
      </c>
      <c r="I5678">
        <v>8.94</v>
      </c>
      <c r="J5678" s="2" t="s">
        <v>502</v>
      </c>
      <c r="K5678" s="2" t="s">
        <v>74</v>
      </c>
      <c r="M5678" t="s">
        <v>7451</v>
      </c>
      <c r="P5678" s="19" t="s">
        <v>7177</v>
      </c>
      <c r="Q5678" s="19" t="s">
        <v>25</v>
      </c>
      <c r="S5678" s="19" t="s">
        <v>129</v>
      </c>
      <c r="W5678" s="20">
        <v>48</v>
      </c>
      <c r="X5678" s="65" t="s">
        <v>7171</v>
      </c>
      <c r="Z5678" t="s">
        <v>4950</v>
      </c>
      <c r="AB5678" t="s">
        <v>119</v>
      </c>
      <c r="AC5678" t="s">
        <v>7382</v>
      </c>
      <c r="AD5678" s="2" t="s">
        <v>7383</v>
      </c>
    </row>
    <row r="5679" spans="1:30" hidden="1" x14ac:dyDescent="0.25">
      <c r="A5679" s="2">
        <v>103</v>
      </c>
      <c r="B5679" t="s">
        <v>7384</v>
      </c>
      <c r="C5679">
        <v>30</v>
      </c>
      <c r="D5679">
        <v>367</v>
      </c>
      <c r="E5679">
        <v>852</v>
      </c>
      <c r="F5679" t="s">
        <v>114</v>
      </c>
      <c r="G5679" s="2" t="s">
        <v>485</v>
      </c>
      <c r="H5679">
        <v>1</v>
      </c>
      <c r="I5679">
        <v>50.89</v>
      </c>
      <c r="J5679" s="2" t="s">
        <v>502</v>
      </c>
      <c r="K5679" s="2" t="s">
        <v>74</v>
      </c>
      <c r="M5679" t="s">
        <v>7451</v>
      </c>
      <c r="P5679" s="19" t="s">
        <v>7177</v>
      </c>
      <c r="Q5679" s="19" t="s">
        <v>25</v>
      </c>
      <c r="S5679" s="19" t="s">
        <v>129</v>
      </c>
      <c r="W5679" s="20">
        <v>48</v>
      </c>
      <c r="X5679" s="65" t="s">
        <v>7171</v>
      </c>
      <c r="Z5679" t="s">
        <v>4950</v>
      </c>
      <c r="AB5679" t="s">
        <v>119</v>
      </c>
      <c r="AC5679" t="s">
        <v>7382</v>
      </c>
      <c r="AD5679" s="2" t="s">
        <v>7383</v>
      </c>
    </row>
    <row r="5680" spans="1:30" hidden="1" x14ac:dyDescent="0.25">
      <c r="A5680" s="2">
        <v>104</v>
      </c>
      <c r="B5680" t="s">
        <v>7386</v>
      </c>
      <c r="C5680">
        <v>30</v>
      </c>
      <c r="D5680">
        <v>539</v>
      </c>
      <c r="E5680">
        <v>1076</v>
      </c>
      <c r="F5680" t="s">
        <v>114</v>
      </c>
      <c r="G5680" s="2" t="s">
        <v>485</v>
      </c>
      <c r="H5680">
        <v>1</v>
      </c>
      <c r="I5680">
        <v>71.069999999999993</v>
      </c>
      <c r="J5680" s="2" t="s">
        <v>502</v>
      </c>
      <c r="K5680" s="2" t="s">
        <v>74</v>
      </c>
      <c r="M5680" t="s">
        <v>7451</v>
      </c>
      <c r="P5680" s="19" t="s">
        <v>7177</v>
      </c>
      <c r="Q5680" s="19" t="s">
        <v>25</v>
      </c>
      <c r="S5680" s="19" t="s">
        <v>129</v>
      </c>
      <c r="W5680" s="20">
        <v>48</v>
      </c>
      <c r="X5680" s="65" t="s">
        <v>7171</v>
      </c>
      <c r="Z5680" t="s">
        <v>4950</v>
      </c>
      <c r="AB5680" t="s">
        <v>119</v>
      </c>
      <c r="AC5680" t="s">
        <v>7389</v>
      </c>
      <c r="AD5680" s="2" t="s">
        <v>7390</v>
      </c>
    </row>
    <row r="5681" spans="1:30" hidden="1" x14ac:dyDescent="0.25">
      <c r="A5681" s="2">
        <v>105</v>
      </c>
      <c r="B5681" t="s">
        <v>7391</v>
      </c>
      <c r="C5681">
        <v>30</v>
      </c>
      <c r="D5681">
        <v>976</v>
      </c>
      <c r="E5681">
        <v>1323</v>
      </c>
      <c r="F5681" t="s">
        <v>114</v>
      </c>
      <c r="G5681" s="2" t="s">
        <v>485</v>
      </c>
      <c r="H5681">
        <v>1</v>
      </c>
      <c r="I5681">
        <v>182.41</v>
      </c>
      <c r="J5681" s="2" t="s">
        <v>502</v>
      </c>
      <c r="K5681" s="2" t="s">
        <v>74</v>
      </c>
      <c r="M5681" t="s">
        <v>7451</v>
      </c>
      <c r="P5681" s="19" t="s">
        <v>7177</v>
      </c>
      <c r="Q5681" s="19" t="s">
        <v>25</v>
      </c>
      <c r="S5681" s="19" t="s">
        <v>129</v>
      </c>
      <c r="W5681" s="20">
        <v>48</v>
      </c>
      <c r="X5681" s="65" t="s">
        <v>7171</v>
      </c>
      <c r="Z5681" t="s">
        <v>4950</v>
      </c>
      <c r="AB5681" t="s">
        <v>119</v>
      </c>
      <c r="AC5681" t="s">
        <v>7389</v>
      </c>
      <c r="AD5681" s="2" t="s">
        <v>7390</v>
      </c>
    </row>
    <row r="5682" spans="1:30" hidden="1" x14ac:dyDescent="0.25">
      <c r="A5682" s="2">
        <v>106</v>
      </c>
      <c r="B5682" t="s">
        <v>7373</v>
      </c>
      <c r="C5682">
        <v>30</v>
      </c>
      <c r="D5682">
        <v>250</v>
      </c>
      <c r="E5682">
        <v>265</v>
      </c>
      <c r="F5682" t="s">
        <v>114</v>
      </c>
      <c r="G5682" s="2" t="s">
        <v>485</v>
      </c>
      <c r="H5682">
        <v>3</v>
      </c>
      <c r="I5682">
        <v>26.82</v>
      </c>
      <c r="J5682" s="2" t="s">
        <v>502</v>
      </c>
      <c r="K5682" s="2" t="s">
        <v>74</v>
      </c>
      <c r="M5682" t="s">
        <v>7451</v>
      </c>
      <c r="P5682" s="19" t="s">
        <v>7177</v>
      </c>
      <c r="Q5682" s="19" t="s">
        <v>25</v>
      </c>
      <c r="S5682" s="19" t="s">
        <v>129</v>
      </c>
      <c r="W5682" s="20">
        <v>48</v>
      </c>
      <c r="X5682" s="65" t="s">
        <v>7171</v>
      </c>
      <c r="Z5682" t="s">
        <v>4950</v>
      </c>
      <c r="AB5682" t="s">
        <v>119</v>
      </c>
      <c r="AC5682" t="s">
        <v>7389</v>
      </c>
      <c r="AD5682" s="2" t="s">
        <v>7390</v>
      </c>
    </row>
    <row r="5683" spans="1:30" hidden="1" x14ac:dyDescent="0.25">
      <c r="A5683" s="2">
        <v>107</v>
      </c>
      <c r="B5683" t="s">
        <v>7393</v>
      </c>
      <c r="C5683">
        <v>30</v>
      </c>
      <c r="D5683">
        <v>750</v>
      </c>
      <c r="E5683">
        <v>1828</v>
      </c>
      <c r="F5683" t="s">
        <v>114</v>
      </c>
      <c r="G5683" s="2" t="s">
        <v>485</v>
      </c>
      <c r="H5683">
        <v>2</v>
      </c>
      <c r="I5683">
        <v>608.19000000000005</v>
      </c>
      <c r="J5683" s="2" t="s">
        <v>502</v>
      </c>
      <c r="K5683" s="2" t="s">
        <v>74</v>
      </c>
      <c r="M5683" t="s">
        <v>7451</v>
      </c>
      <c r="O5683" s="2" t="s">
        <v>128</v>
      </c>
      <c r="P5683" s="19" t="s">
        <v>7177</v>
      </c>
      <c r="Q5683" s="19" t="s">
        <v>27</v>
      </c>
      <c r="S5683" s="19" t="s">
        <v>129</v>
      </c>
      <c r="W5683" s="20">
        <v>48</v>
      </c>
      <c r="X5683" s="65" t="s">
        <v>7171</v>
      </c>
      <c r="Z5683" t="s">
        <v>4950</v>
      </c>
      <c r="AB5683" t="s">
        <v>119</v>
      </c>
      <c r="AC5683" t="s">
        <v>7396</v>
      </c>
      <c r="AD5683" s="2" t="s">
        <v>6987</v>
      </c>
    </row>
    <row r="5684" spans="1:30" hidden="1" x14ac:dyDescent="0.25">
      <c r="A5684" s="2">
        <v>108</v>
      </c>
      <c r="B5684" t="s">
        <v>7373</v>
      </c>
      <c r="C5684">
        <v>30</v>
      </c>
      <c r="D5684">
        <v>250</v>
      </c>
      <c r="E5684">
        <v>265</v>
      </c>
      <c r="F5684" t="s">
        <v>114</v>
      </c>
      <c r="G5684" s="2" t="s">
        <v>485</v>
      </c>
      <c r="H5684">
        <v>1</v>
      </c>
      <c r="I5684">
        <v>8.94</v>
      </c>
      <c r="J5684" s="2" t="s">
        <v>502</v>
      </c>
      <c r="K5684" s="2" t="s">
        <v>74</v>
      </c>
      <c r="M5684" t="s">
        <v>7451</v>
      </c>
      <c r="P5684" s="19" t="s">
        <v>7177</v>
      </c>
      <c r="Q5684" s="19" t="s">
        <v>25</v>
      </c>
      <c r="S5684" s="19" t="s">
        <v>129</v>
      </c>
      <c r="W5684" s="20">
        <v>48</v>
      </c>
      <c r="X5684" s="65" t="s">
        <v>7171</v>
      </c>
      <c r="Z5684" t="s">
        <v>4950</v>
      </c>
      <c r="AB5684" t="s">
        <v>119</v>
      </c>
      <c r="AC5684" t="s">
        <v>7396</v>
      </c>
      <c r="AD5684" s="2" t="s">
        <v>6987</v>
      </c>
    </row>
    <row r="5685" spans="1:30" hidden="1" x14ac:dyDescent="0.25">
      <c r="A5685" s="2">
        <v>109</v>
      </c>
      <c r="B5685" t="s">
        <v>7397</v>
      </c>
      <c r="C5685">
        <v>30</v>
      </c>
      <c r="D5685">
        <v>1200</v>
      </c>
      <c r="E5685">
        <v>1642</v>
      </c>
      <c r="F5685" t="s">
        <v>114</v>
      </c>
      <c r="G5685" s="2" t="s">
        <v>485</v>
      </c>
      <c r="H5685">
        <v>1</v>
      </c>
      <c r="I5685">
        <v>464.03</v>
      </c>
      <c r="J5685" s="2" t="s">
        <v>502</v>
      </c>
      <c r="K5685" s="2" t="s">
        <v>74</v>
      </c>
      <c r="M5685" t="s">
        <v>7451</v>
      </c>
      <c r="P5685" s="19" t="s">
        <v>7177</v>
      </c>
      <c r="Q5685" s="19" t="s">
        <v>27</v>
      </c>
      <c r="S5685" s="19" t="s">
        <v>129</v>
      </c>
      <c r="V5685" s="19" t="s">
        <v>129</v>
      </c>
      <c r="W5685" s="20">
        <v>48</v>
      </c>
      <c r="X5685" s="65" t="s">
        <v>7171</v>
      </c>
      <c r="Z5685" t="s">
        <v>4950</v>
      </c>
      <c r="AB5685" t="s">
        <v>119</v>
      </c>
      <c r="AC5685" t="s">
        <v>7396</v>
      </c>
      <c r="AD5685" s="2" t="s">
        <v>6987</v>
      </c>
    </row>
    <row r="5686" spans="1:30" hidden="1" x14ac:dyDescent="0.25">
      <c r="A5686" s="2">
        <v>110</v>
      </c>
      <c r="B5686" t="s">
        <v>7399</v>
      </c>
      <c r="C5686">
        <v>30</v>
      </c>
      <c r="D5686">
        <v>1200</v>
      </c>
      <c r="E5686">
        <v>1638</v>
      </c>
      <c r="F5686" t="s">
        <v>114</v>
      </c>
      <c r="G5686" s="2" t="s">
        <v>485</v>
      </c>
      <c r="H5686">
        <v>1</v>
      </c>
      <c r="I5686">
        <v>462.9</v>
      </c>
      <c r="J5686" s="2" t="s">
        <v>502</v>
      </c>
      <c r="K5686" s="2" t="s">
        <v>74</v>
      </c>
      <c r="M5686" t="s">
        <v>7451</v>
      </c>
      <c r="P5686" s="19" t="s">
        <v>7177</v>
      </c>
      <c r="Q5686" s="19" t="s">
        <v>27</v>
      </c>
      <c r="S5686" s="19" t="s">
        <v>129</v>
      </c>
      <c r="V5686" s="19" t="s">
        <v>129</v>
      </c>
      <c r="W5686" s="20">
        <v>48</v>
      </c>
      <c r="X5686" s="65" t="s">
        <v>7171</v>
      </c>
      <c r="Z5686" t="s">
        <v>4950</v>
      </c>
      <c r="AB5686" t="s">
        <v>119</v>
      </c>
      <c r="AC5686" t="s">
        <v>7396</v>
      </c>
      <c r="AD5686" s="2" t="s">
        <v>6987</v>
      </c>
    </row>
    <row r="5687" spans="1:30" hidden="1" x14ac:dyDescent="0.25">
      <c r="A5687" s="2">
        <v>111</v>
      </c>
      <c r="B5687" t="s">
        <v>7401</v>
      </c>
      <c r="C5687">
        <v>30</v>
      </c>
      <c r="D5687">
        <v>1200</v>
      </c>
      <c r="E5687">
        <v>1626</v>
      </c>
      <c r="F5687" t="s">
        <v>114</v>
      </c>
      <c r="G5687" s="2" t="s">
        <v>485</v>
      </c>
      <c r="H5687">
        <v>1</v>
      </c>
      <c r="I5687">
        <v>459.51</v>
      </c>
      <c r="J5687" s="2" t="s">
        <v>502</v>
      </c>
      <c r="K5687" s="2" t="s">
        <v>74</v>
      </c>
      <c r="M5687" t="s">
        <v>7451</v>
      </c>
      <c r="P5687" s="19" t="s">
        <v>7177</v>
      </c>
      <c r="Q5687" s="19" t="s">
        <v>27</v>
      </c>
      <c r="S5687" s="19" t="s">
        <v>129</v>
      </c>
      <c r="V5687" s="19" t="s">
        <v>129</v>
      </c>
      <c r="W5687" s="20">
        <v>48</v>
      </c>
      <c r="X5687" s="65" t="s">
        <v>7171</v>
      </c>
      <c r="Z5687" t="s">
        <v>4950</v>
      </c>
      <c r="AB5687" t="s">
        <v>119</v>
      </c>
      <c r="AC5687" t="s">
        <v>7396</v>
      </c>
      <c r="AD5687" s="2" t="s">
        <v>6987</v>
      </c>
    </row>
    <row r="5688" spans="1:30" hidden="1" x14ac:dyDescent="0.25">
      <c r="A5688" s="2">
        <v>112</v>
      </c>
      <c r="B5688" t="s">
        <v>7403</v>
      </c>
      <c r="C5688">
        <v>35</v>
      </c>
      <c r="D5688">
        <v>500</v>
      </c>
      <c r="E5688">
        <v>700</v>
      </c>
      <c r="F5688" t="s">
        <v>2484</v>
      </c>
      <c r="G5688" s="2" t="s">
        <v>485</v>
      </c>
      <c r="H5688">
        <v>1</v>
      </c>
      <c r="I5688">
        <v>92.28</v>
      </c>
      <c r="J5688" s="2" t="s">
        <v>502</v>
      </c>
      <c r="K5688" s="2" t="s">
        <v>74</v>
      </c>
      <c r="M5688" t="s">
        <v>7451</v>
      </c>
      <c r="O5688" s="2" t="s">
        <v>128</v>
      </c>
      <c r="P5688" s="19" t="s">
        <v>7177</v>
      </c>
      <c r="Q5688" s="19" t="s">
        <v>26</v>
      </c>
      <c r="S5688" s="19" t="s">
        <v>129</v>
      </c>
      <c r="W5688" s="20">
        <v>48</v>
      </c>
      <c r="X5688" s="65" t="s">
        <v>7171</v>
      </c>
      <c r="Z5688" t="s">
        <v>4950</v>
      </c>
      <c r="AB5688" t="s">
        <v>119</v>
      </c>
      <c r="AC5688" t="s">
        <v>7404</v>
      </c>
      <c r="AD5688" s="2" t="s">
        <v>7405</v>
      </c>
    </row>
    <row r="5689" spans="1:30" hidden="1" x14ac:dyDescent="0.25">
      <c r="A5689" s="2">
        <v>113</v>
      </c>
      <c r="B5689" t="s">
        <v>7406</v>
      </c>
      <c r="C5689">
        <v>35</v>
      </c>
      <c r="D5689">
        <v>500</v>
      </c>
      <c r="E5689">
        <v>700</v>
      </c>
      <c r="F5689" t="s">
        <v>2484</v>
      </c>
      <c r="G5689" s="2" t="s">
        <v>485</v>
      </c>
      <c r="H5689">
        <v>1</v>
      </c>
      <c r="I5689">
        <v>91.5</v>
      </c>
      <c r="J5689" s="2" t="s">
        <v>502</v>
      </c>
      <c r="K5689" s="2" t="s">
        <v>74</v>
      </c>
      <c r="M5689" t="s">
        <v>7451</v>
      </c>
      <c r="O5689" s="2" t="s">
        <v>128</v>
      </c>
      <c r="P5689" s="19" t="s">
        <v>7177</v>
      </c>
      <c r="Q5689" s="19" t="s">
        <v>26</v>
      </c>
      <c r="S5689" s="19" t="s">
        <v>129</v>
      </c>
      <c r="W5689" s="20">
        <v>48</v>
      </c>
      <c r="X5689" s="65" t="s">
        <v>7171</v>
      </c>
      <c r="Z5689" t="s">
        <v>4950</v>
      </c>
      <c r="AB5689" t="s">
        <v>119</v>
      </c>
      <c r="AC5689" t="s">
        <v>7404</v>
      </c>
      <c r="AD5689" s="2" t="s">
        <v>7405</v>
      </c>
    </row>
    <row r="5690" spans="1:30" hidden="1" x14ac:dyDescent="0.25">
      <c r="A5690" s="2">
        <v>114</v>
      </c>
      <c r="B5690" t="s">
        <v>7407</v>
      </c>
      <c r="C5690">
        <v>35</v>
      </c>
      <c r="D5690">
        <v>500</v>
      </c>
      <c r="E5690">
        <v>700</v>
      </c>
      <c r="F5690" t="s">
        <v>2484</v>
      </c>
      <c r="G5690" s="2" t="s">
        <v>485</v>
      </c>
      <c r="H5690">
        <v>2</v>
      </c>
      <c r="I5690">
        <v>186.11</v>
      </c>
      <c r="J5690" s="2" t="s">
        <v>502</v>
      </c>
      <c r="K5690" s="2" t="s">
        <v>74</v>
      </c>
      <c r="M5690" t="s">
        <v>7451</v>
      </c>
      <c r="O5690" s="2" t="s">
        <v>128</v>
      </c>
      <c r="P5690" s="19" t="s">
        <v>7177</v>
      </c>
      <c r="Q5690" s="19" t="s">
        <v>26</v>
      </c>
      <c r="S5690" s="19" t="s">
        <v>129</v>
      </c>
      <c r="W5690" s="20">
        <v>48</v>
      </c>
      <c r="X5690" s="65" t="s">
        <v>7171</v>
      </c>
      <c r="Z5690" t="s">
        <v>4950</v>
      </c>
      <c r="AB5690" t="s">
        <v>119</v>
      </c>
      <c r="AC5690" t="s">
        <v>7404</v>
      </c>
      <c r="AD5690" s="2" t="s">
        <v>7405</v>
      </c>
    </row>
    <row r="5691" spans="1:30" hidden="1" x14ac:dyDescent="0.25">
      <c r="A5691" s="2">
        <v>115</v>
      </c>
      <c r="B5691" t="s">
        <v>7403</v>
      </c>
      <c r="C5691">
        <v>35</v>
      </c>
      <c r="D5691">
        <v>500</v>
      </c>
      <c r="E5691">
        <v>700</v>
      </c>
      <c r="F5691" t="s">
        <v>2484</v>
      </c>
      <c r="G5691" s="2" t="s">
        <v>485</v>
      </c>
      <c r="H5691">
        <v>1</v>
      </c>
      <c r="I5691">
        <v>92.28</v>
      </c>
      <c r="J5691" s="2" t="s">
        <v>502</v>
      </c>
      <c r="K5691" s="2" t="s">
        <v>74</v>
      </c>
      <c r="M5691" t="s">
        <v>7451</v>
      </c>
      <c r="O5691" s="2" t="s">
        <v>128</v>
      </c>
      <c r="P5691" s="19" t="s">
        <v>7177</v>
      </c>
      <c r="Q5691" s="19" t="s">
        <v>26</v>
      </c>
      <c r="S5691" s="19" t="s">
        <v>129</v>
      </c>
      <c r="W5691" s="20">
        <v>48</v>
      </c>
      <c r="X5691" s="65" t="s">
        <v>7171</v>
      </c>
      <c r="Z5691" t="s">
        <v>4950</v>
      </c>
      <c r="AB5691" t="s">
        <v>119</v>
      </c>
      <c r="AC5691" t="s">
        <v>7408</v>
      </c>
      <c r="AD5691" s="2" t="s">
        <v>7409</v>
      </c>
    </row>
    <row r="5692" spans="1:30" hidden="1" x14ac:dyDescent="0.25">
      <c r="A5692" s="2">
        <v>116</v>
      </c>
      <c r="B5692" t="s">
        <v>7410</v>
      </c>
      <c r="C5692">
        <v>35</v>
      </c>
      <c r="D5692">
        <v>275</v>
      </c>
      <c r="E5692">
        <v>630</v>
      </c>
      <c r="F5692" t="s">
        <v>2484</v>
      </c>
      <c r="G5692" s="2" t="s">
        <v>485</v>
      </c>
      <c r="H5692">
        <v>2</v>
      </c>
      <c r="I5692">
        <v>95.2</v>
      </c>
      <c r="J5692" s="2" t="s">
        <v>502</v>
      </c>
      <c r="K5692" s="2" t="s">
        <v>74</v>
      </c>
      <c r="M5692" t="s">
        <v>7451</v>
      </c>
      <c r="P5692" s="19" t="s">
        <v>7177</v>
      </c>
      <c r="Q5692" s="19" t="s">
        <v>25</v>
      </c>
      <c r="S5692" s="19" t="s">
        <v>129</v>
      </c>
      <c r="W5692" s="20">
        <v>48</v>
      </c>
      <c r="X5692" s="65" t="s">
        <v>7171</v>
      </c>
      <c r="Z5692" t="s">
        <v>4950</v>
      </c>
      <c r="AB5692" t="s">
        <v>119</v>
      </c>
      <c r="AC5692" t="s">
        <v>7408</v>
      </c>
      <c r="AD5692" s="2" t="s">
        <v>7409</v>
      </c>
    </row>
    <row r="5693" spans="1:30" hidden="1" x14ac:dyDescent="0.25">
      <c r="A5693" s="2">
        <v>117</v>
      </c>
      <c r="B5693" t="s">
        <v>7412</v>
      </c>
      <c r="C5693">
        <v>50</v>
      </c>
      <c r="D5693">
        <v>590</v>
      </c>
      <c r="E5693">
        <v>1290</v>
      </c>
      <c r="F5693" t="s">
        <v>114</v>
      </c>
      <c r="G5693" s="2" t="s">
        <v>485</v>
      </c>
      <c r="H5693">
        <v>11</v>
      </c>
      <c r="I5693">
        <v>3209.75</v>
      </c>
      <c r="J5693" s="2" t="s">
        <v>502</v>
      </c>
      <c r="K5693" s="2" t="s">
        <v>74</v>
      </c>
      <c r="M5693" t="s">
        <v>7451</v>
      </c>
      <c r="O5693" s="2" t="s">
        <v>128</v>
      </c>
      <c r="P5693" s="19" t="s">
        <v>7177</v>
      </c>
      <c r="Q5693" s="19" t="s">
        <v>26</v>
      </c>
      <c r="R5693" s="19" t="s">
        <v>129</v>
      </c>
      <c r="W5693" s="20">
        <v>48</v>
      </c>
      <c r="X5693" s="65" t="s">
        <v>7171</v>
      </c>
      <c r="Z5693" t="s">
        <v>4950</v>
      </c>
      <c r="AB5693" t="s">
        <v>119</v>
      </c>
      <c r="AC5693" t="s">
        <v>7413</v>
      </c>
      <c r="AD5693" s="2" t="s">
        <v>121</v>
      </c>
    </row>
    <row r="5694" spans="1:30" hidden="1" x14ac:dyDescent="0.25">
      <c r="A5694" s="2">
        <v>118</v>
      </c>
      <c r="B5694" t="s">
        <v>7414</v>
      </c>
      <c r="C5694">
        <v>50</v>
      </c>
      <c r="D5694">
        <v>720</v>
      </c>
      <c r="E5694">
        <v>1420</v>
      </c>
      <c r="F5694" t="s">
        <v>114</v>
      </c>
      <c r="G5694" s="2" t="s">
        <v>485</v>
      </c>
      <c r="H5694">
        <v>3</v>
      </c>
      <c r="I5694">
        <v>1165.6099999999999</v>
      </c>
      <c r="J5694" s="2" t="s">
        <v>502</v>
      </c>
      <c r="K5694" s="2" t="s">
        <v>74</v>
      </c>
      <c r="M5694" t="s">
        <v>7451</v>
      </c>
      <c r="O5694" s="2" t="s">
        <v>128</v>
      </c>
      <c r="P5694" s="19" t="s">
        <v>7177</v>
      </c>
      <c r="Q5694" s="19" t="s">
        <v>26</v>
      </c>
      <c r="R5694" s="19" t="s">
        <v>129</v>
      </c>
      <c r="W5694" s="20">
        <v>48</v>
      </c>
      <c r="X5694" s="65" t="s">
        <v>7171</v>
      </c>
      <c r="Z5694" t="s">
        <v>4950</v>
      </c>
      <c r="AB5694" t="s">
        <v>119</v>
      </c>
      <c r="AC5694" t="s">
        <v>7413</v>
      </c>
      <c r="AD5694" s="2" t="s">
        <v>121</v>
      </c>
    </row>
    <row r="5695" spans="1:30" hidden="1" x14ac:dyDescent="0.25">
      <c r="A5695" s="2">
        <v>119</v>
      </c>
      <c r="B5695" t="s">
        <v>7415</v>
      </c>
      <c r="C5695">
        <v>60</v>
      </c>
      <c r="D5695">
        <v>750</v>
      </c>
      <c r="E5695">
        <v>3019</v>
      </c>
      <c r="F5695" t="s">
        <v>114</v>
      </c>
      <c r="G5695" s="2" t="s">
        <v>485</v>
      </c>
      <c r="H5695">
        <v>1</v>
      </c>
      <c r="I5695">
        <v>789.2</v>
      </c>
      <c r="J5695" s="2" t="s">
        <v>502</v>
      </c>
      <c r="K5695" s="2" t="s">
        <v>74</v>
      </c>
      <c r="M5695" t="s">
        <v>7451</v>
      </c>
      <c r="O5695" s="2" t="s">
        <v>128</v>
      </c>
      <c r="P5695" s="19" t="s">
        <v>7177</v>
      </c>
      <c r="Q5695" s="19" t="s">
        <v>27</v>
      </c>
      <c r="S5695" s="19" t="s">
        <v>129</v>
      </c>
      <c r="W5695" s="20">
        <v>48</v>
      </c>
      <c r="X5695" s="65" t="s">
        <v>7171</v>
      </c>
      <c r="Z5695" t="s">
        <v>4950</v>
      </c>
      <c r="AB5695" t="s">
        <v>119</v>
      </c>
      <c r="AC5695" t="s">
        <v>7417</v>
      </c>
      <c r="AD5695" s="2" t="s">
        <v>7043</v>
      </c>
    </row>
    <row r="5696" spans="1:30" hidden="1" x14ac:dyDescent="0.25">
      <c r="A5696" s="2">
        <v>120</v>
      </c>
      <c r="B5696" t="s">
        <v>7418</v>
      </c>
      <c r="C5696">
        <v>60</v>
      </c>
      <c r="D5696">
        <v>750</v>
      </c>
      <c r="E5696">
        <v>3019</v>
      </c>
      <c r="F5696" t="s">
        <v>114</v>
      </c>
      <c r="G5696" s="2" t="s">
        <v>485</v>
      </c>
      <c r="H5696">
        <v>1</v>
      </c>
      <c r="I5696">
        <v>789.2</v>
      </c>
      <c r="J5696" s="2" t="s">
        <v>502</v>
      </c>
      <c r="K5696" s="2" t="s">
        <v>74</v>
      </c>
      <c r="M5696" t="s">
        <v>7451</v>
      </c>
      <c r="O5696" s="2" t="s">
        <v>128</v>
      </c>
      <c r="P5696" s="19" t="s">
        <v>7177</v>
      </c>
      <c r="Q5696" s="19" t="s">
        <v>27</v>
      </c>
      <c r="S5696" s="19" t="s">
        <v>129</v>
      </c>
      <c r="W5696" s="20">
        <v>48</v>
      </c>
      <c r="X5696" s="65" t="s">
        <v>7171</v>
      </c>
      <c r="Z5696" t="s">
        <v>4950</v>
      </c>
      <c r="AB5696" t="s">
        <v>119</v>
      </c>
      <c r="AC5696" t="s">
        <v>7417</v>
      </c>
      <c r="AD5696" s="2" t="s">
        <v>7043</v>
      </c>
    </row>
    <row r="5697" spans="1:30" hidden="1" x14ac:dyDescent="0.25">
      <c r="A5697" s="2">
        <v>121</v>
      </c>
      <c r="B5697" t="s">
        <v>7419</v>
      </c>
      <c r="C5697">
        <v>60</v>
      </c>
      <c r="D5697">
        <v>750</v>
      </c>
      <c r="E5697">
        <v>2737</v>
      </c>
      <c r="F5697" t="s">
        <v>114</v>
      </c>
      <c r="G5697" s="2" t="s">
        <v>485</v>
      </c>
      <c r="H5697">
        <v>2</v>
      </c>
      <c r="I5697">
        <v>1477.47</v>
      </c>
      <c r="J5697" s="2" t="s">
        <v>502</v>
      </c>
      <c r="K5697" s="2" t="s">
        <v>74</v>
      </c>
      <c r="M5697" t="s">
        <v>7451</v>
      </c>
      <c r="P5697" s="19" t="s">
        <v>7177</v>
      </c>
      <c r="Q5697" s="19" t="s">
        <v>27</v>
      </c>
      <c r="S5697" s="19" t="s">
        <v>129</v>
      </c>
      <c r="W5697" s="20">
        <v>48</v>
      </c>
      <c r="X5697" s="65" t="s">
        <v>7171</v>
      </c>
      <c r="Z5697" t="s">
        <v>4950</v>
      </c>
      <c r="AB5697" t="s">
        <v>119</v>
      </c>
      <c r="AC5697" t="s">
        <v>7417</v>
      </c>
      <c r="AD5697" s="2" t="s">
        <v>7043</v>
      </c>
    </row>
    <row r="5698" spans="1:30" hidden="1" x14ac:dyDescent="0.25">
      <c r="A5698" s="2">
        <v>122</v>
      </c>
      <c r="B5698" t="s">
        <v>7421</v>
      </c>
      <c r="C5698">
        <v>60</v>
      </c>
      <c r="D5698">
        <v>1050</v>
      </c>
      <c r="E5698">
        <v>1300</v>
      </c>
      <c r="F5698" t="s">
        <v>114</v>
      </c>
      <c r="G5698" s="2" t="s">
        <v>485</v>
      </c>
      <c r="H5698">
        <v>1</v>
      </c>
      <c r="I5698">
        <v>527.71</v>
      </c>
      <c r="J5698" s="2" t="s">
        <v>502</v>
      </c>
      <c r="K5698" s="2" t="s">
        <v>74</v>
      </c>
      <c r="M5698" t="s">
        <v>7451</v>
      </c>
      <c r="O5698" s="2" t="s">
        <v>128</v>
      </c>
      <c r="P5698" s="19" t="s">
        <v>7177</v>
      </c>
      <c r="Q5698" s="19" t="s">
        <v>26</v>
      </c>
      <c r="S5698" s="19" t="s">
        <v>129</v>
      </c>
      <c r="W5698" s="20">
        <v>48</v>
      </c>
      <c r="X5698" s="65" t="s">
        <v>7171</v>
      </c>
      <c r="Z5698" t="s">
        <v>4950</v>
      </c>
      <c r="AB5698" t="s">
        <v>119</v>
      </c>
      <c r="AC5698" t="s">
        <v>7417</v>
      </c>
      <c r="AD5698" s="2" t="s">
        <v>7043</v>
      </c>
    </row>
    <row r="5699" spans="1:30" hidden="1" x14ac:dyDescent="0.25">
      <c r="A5699" s="2">
        <v>123</v>
      </c>
      <c r="B5699" t="s">
        <v>7422</v>
      </c>
      <c r="C5699">
        <v>60</v>
      </c>
      <c r="D5699">
        <v>625</v>
      </c>
      <c r="E5699">
        <v>1805</v>
      </c>
      <c r="F5699" t="s">
        <v>114</v>
      </c>
      <c r="G5699" s="2" t="s">
        <v>485</v>
      </c>
      <c r="H5699">
        <v>1</v>
      </c>
      <c r="I5699">
        <v>442.81</v>
      </c>
      <c r="J5699" s="2" t="s">
        <v>502</v>
      </c>
      <c r="K5699" s="2" t="s">
        <v>74</v>
      </c>
      <c r="M5699" t="s">
        <v>7451</v>
      </c>
      <c r="P5699" s="19" t="s">
        <v>7177</v>
      </c>
      <c r="Q5699" s="19" t="s">
        <v>27</v>
      </c>
      <c r="S5699" s="19" t="s">
        <v>129</v>
      </c>
      <c r="W5699" s="20">
        <v>48</v>
      </c>
      <c r="X5699" s="65" t="s">
        <v>7171</v>
      </c>
      <c r="Z5699" t="s">
        <v>4950</v>
      </c>
      <c r="AB5699" t="s">
        <v>119</v>
      </c>
      <c r="AC5699" t="s">
        <v>7417</v>
      </c>
      <c r="AD5699" s="2" t="s">
        <v>7043</v>
      </c>
    </row>
    <row r="5700" spans="1:30" hidden="1" x14ac:dyDescent="0.25">
      <c r="A5700" s="2">
        <v>124</v>
      </c>
      <c r="B5700" t="s">
        <v>7424</v>
      </c>
      <c r="C5700">
        <v>60</v>
      </c>
      <c r="D5700">
        <v>625</v>
      </c>
      <c r="E5700">
        <v>2352</v>
      </c>
      <c r="F5700" t="s">
        <v>114</v>
      </c>
      <c r="G5700" s="2" t="s">
        <v>485</v>
      </c>
      <c r="H5700">
        <v>1</v>
      </c>
      <c r="I5700">
        <v>576.96</v>
      </c>
      <c r="J5700" s="2" t="s">
        <v>502</v>
      </c>
      <c r="K5700" s="2" t="s">
        <v>74</v>
      </c>
      <c r="M5700" t="s">
        <v>7451</v>
      </c>
      <c r="P5700" s="19" t="s">
        <v>7177</v>
      </c>
      <c r="Q5700" s="19" t="s">
        <v>27</v>
      </c>
      <c r="S5700" s="19" t="s">
        <v>129</v>
      </c>
      <c r="W5700" s="20">
        <v>48</v>
      </c>
      <c r="X5700" s="65" t="s">
        <v>7171</v>
      </c>
      <c r="Z5700" t="s">
        <v>4950</v>
      </c>
      <c r="AB5700" t="s">
        <v>119</v>
      </c>
      <c r="AC5700" t="s">
        <v>7417</v>
      </c>
      <c r="AD5700" s="2" t="s">
        <v>7043</v>
      </c>
    </row>
    <row r="5701" spans="1:30" hidden="1" x14ac:dyDescent="0.25">
      <c r="A5701" s="2">
        <v>125</v>
      </c>
      <c r="B5701" t="s">
        <v>7426</v>
      </c>
      <c r="C5701">
        <v>60</v>
      </c>
      <c r="D5701">
        <v>630</v>
      </c>
      <c r="E5701">
        <v>2283</v>
      </c>
      <c r="F5701" t="s">
        <v>114</v>
      </c>
      <c r="G5701" s="2" t="s">
        <v>485</v>
      </c>
      <c r="H5701">
        <v>1</v>
      </c>
      <c r="I5701">
        <v>564.53</v>
      </c>
      <c r="J5701" s="2" t="s">
        <v>502</v>
      </c>
      <c r="K5701" s="2" t="s">
        <v>74</v>
      </c>
      <c r="M5701" t="s">
        <v>7451</v>
      </c>
      <c r="P5701" s="19" t="s">
        <v>7177</v>
      </c>
      <c r="Q5701" s="19" t="s">
        <v>27</v>
      </c>
      <c r="S5701" s="19" t="s">
        <v>129</v>
      </c>
      <c r="W5701" s="20">
        <v>48</v>
      </c>
      <c r="X5701" s="65" t="s">
        <v>7171</v>
      </c>
      <c r="Z5701" t="s">
        <v>4950</v>
      </c>
      <c r="AB5701" t="s">
        <v>119</v>
      </c>
      <c r="AC5701" t="s">
        <v>7417</v>
      </c>
      <c r="AD5701" s="2" t="s">
        <v>7043</v>
      </c>
    </row>
    <row r="5702" spans="1:30" hidden="1" x14ac:dyDescent="0.25">
      <c r="A5702" s="2">
        <v>126</v>
      </c>
      <c r="B5702" t="s">
        <v>7428</v>
      </c>
      <c r="C5702">
        <v>60</v>
      </c>
      <c r="D5702">
        <v>630</v>
      </c>
      <c r="E5702">
        <v>2701</v>
      </c>
      <c r="F5702" t="s">
        <v>114</v>
      </c>
      <c r="G5702" s="2" t="s">
        <v>485</v>
      </c>
      <c r="H5702">
        <v>1</v>
      </c>
      <c r="I5702">
        <v>667.89</v>
      </c>
      <c r="J5702" s="2" t="s">
        <v>502</v>
      </c>
      <c r="K5702" s="2" t="s">
        <v>74</v>
      </c>
      <c r="M5702" t="s">
        <v>7451</v>
      </c>
      <c r="P5702" s="19" t="s">
        <v>7177</v>
      </c>
      <c r="Q5702" s="19" t="s">
        <v>27</v>
      </c>
      <c r="S5702" s="19" t="s">
        <v>129</v>
      </c>
      <c r="W5702" s="20">
        <v>48</v>
      </c>
      <c r="X5702" s="65" t="s">
        <v>7171</v>
      </c>
      <c r="Z5702" t="s">
        <v>4950</v>
      </c>
      <c r="AB5702" t="s">
        <v>119</v>
      </c>
      <c r="AC5702" t="s">
        <v>7417</v>
      </c>
      <c r="AD5702" s="2" t="s">
        <v>7043</v>
      </c>
    </row>
    <row r="5703" spans="1:30" hidden="1" x14ac:dyDescent="0.25">
      <c r="A5703" s="2">
        <v>127</v>
      </c>
      <c r="B5703" t="s">
        <v>7430</v>
      </c>
      <c r="C5703">
        <v>80</v>
      </c>
      <c r="D5703">
        <v>1354</v>
      </c>
      <c r="E5703">
        <v>11784</v>
      </c>
      <c r="F5703" t="s">
        <v>114</v>
      </c>
      <c r="G5703" s="2" t="s">
        <v>485</v>
      </c>
      <c r="H5703">
        <v>1</v>
      </c>
      <c r="I5703">
        <v>9686.0300000000007</v>
      </c>
      <c r="J5703" s="2" t="s">
        <v>502</v>
      </c>
      <c r="K5703" s="2" t="s">
        <v>74</v>
      </c>
      <c r="M5703" t="s">
        <v>7451</v>
      </c>
      <c r="P5703" s="19" t="s">
        <v>7177</v>
      </c>
      <c r="Q5703" s="19" t="s">
        <v>27</v>
      </c>
      <c r="R5703" s="19" t="s">
        <v>129</v>
      </c>
      <c r="V5703" s="19" t="s">
        <v>129</v>
      </c>
      <c r="W5703" s="20">
        <v>48</v>
      </c>
      <c r="X5703" s="65" t="s">
        <v>7171</v>
      </c>
      <c r="Z5703" t="s">
        <v>4950</v>
      </c>
      <c r="AB5703" t="s">
        <v>119</v>
      </c>
      <c r="AC5703" t="s">
        <v>7432</v>
      </c>
      <c r="AD5703" s="2" t="s">
        <v>121</v>
      </c>
    </row>
    <row r="5704" spans="1:30" hidden="1" x14ac:dyDescent="0.25">
      <c r="A5704" s="2">
        <v>128</v>
      </c>
      <c r="B5704" t="s">
        <v>7433</v>
      </c>
      <c r="C5704">
        <v>80</v>
      </c>
      <c r="D5704">
        <v>1355</v>
      </c>
      <c r="E5704">
        <v>11862</v>
      </c>
      <c r="F5704" t="s">
        <v>114</v>
      </c>
      <c r="G5704" s="2" t="s">
        <v>485</v>
      </c>
      <c r="H5704">
        <v>1</v>
      </c>
      <c r="I5704">
        <v>9749.65</v>
      </c>
      <c r="J5704" s="2" t="s">
        <v>502</v>
      </c>
      <c r="K5704" s="2" t="s">
        <v>74</v>
      </c>
      <c r="M5704" t="s">
        <v>7451</v>
      </c>
      <c r="P5704" s="19" t="s">
        <v>7177</v>
      </c>
      <c r="Q5704" s="19" t="s">
        <v>27</v>
      </c>
      <c r="R5704" s="19" t="s">
        <v>129</v>
      </c>
      <c r="V5704" s="19" t="s">
        <v>129</v>
      </c>
      <c r="W5704" s="20">
        <v>48</v>
      </c>
      <c r="X5704" s="65" t="s">
        <v>7171</v>
      </c>
      <c r="Z5704" t="s">
        <v>4950</v>
      </c>
      <c r="AB5704" t="s">
        <v>119</v>
      </c>
      <c r="AC5704" t="s">
        <v>7432</v>
      </c>
      <c r="AD5704" s="2" t="s">
        <v>121</v>
      </c>
    </row>
    <row r="5705" spans="1:30" hidden="1" x14ac:dyDescent="0.25">
      <c r="A5705" s="2">
        <v>129</v>
      </c>
      <c r="B5705" t="s">
        <v>7435</v>
      </c>
      <c r="C5705">
        <v>80</v>
      </c>
      <c r="D5705">
        <v>750</v>
      </c>
      <c r="E5705">
        <v>12000</v>
      </c>
      <c r="F5705" t="s">
        <v>114</v>
      </c>
      <c r="G5705" s="2" t="s">
        <v>485</v>
      </c>
      <c r="H5705">
        <v>1</v>
      </c>
      <c r="I5705">
        <v>5650.05</v>
      </c>
      <c r="J5705" s="2" t="s">
        <v>502</v>
      </c>
      <c r="K5705" s="2" t="s">
        <v>74</v>
      </c>
      <c r="M5705" t="s">
        <v>7451</v>
      </c>
      <c r="P5705" s="19" t="s">
        <v>7177</v>
      </c>
      <c r="Q5705" s="19" t="s">
        <v>27</v>
      </c>
      <c r="R5705" s="19" t="s">
        <v>129</v>
      </c>
      <c r="U5705" s="19" t="s">
        <v>129</v>
      </c>
      <c r="V5705" s="19" t="s">
        <v>129</v>
      </c>
      <c r="W5705" s="20">
        <v>48</v>
      </c>
      <c r="X5705" s="65" t="s">
        <v>7171</v>
      </c>
      <c r="Z5705" t="s">
        <v>4950</v>
      </c>
      <c r="AB5705" t="s">
        <v>119</v>
      </c>
      <c r="AC5705" t="s">
        <v>7436</v>
      </c>
      <c r="AD5705" s="2" t="s">
        <v>121</v>
      </c>
    </row>
    <row r="5706" spans="1:30" hidden="1" x14ac:dyDescent="0.25">
      <c r="A5706" s="2">
        <v>130</v>
      </c>
      <c r="B5706" t="s">
        <v>7437</v>
      </c>
      <c r="C5706">
        <v>80</v>
      </c>
      <c r="D5706">
        <v>750</v>
      </c>
      <c r="E5706">
        <v>12000</v>
      </c>
      <c r="F5706" t="s">
        <v>114</v>
      </c>
      <c r="G5706" s="2" t="s">
        <v>485</v>
      </c>
      <c r="H5706">
        <v>1</v>
      </c>
      <c r="I5706">
        <v>5649.81</v>
      </c>
      <c r="J5706" s="2" t="s">
        <v>502</v>
      </c>
      <c r="K5706" s="2" t="s">
        <v>74</v>
      </c>
      <c r="M5706" t="s">
        <v>7451</v>
      </c>
      <c r="P5706" s="19" t="s">
        <v>7177</v>
      </c>
      <c r="Q5706" s="19" t="s">
        <v>27</v>
      </c>
      <c r="R5706" s="19" t="s">
        <v>129</v>
      </c>
      <c r="U5706" s="19" t="s">
        <v>129</v>
      </c>
      <c r="V5706" s="19" t="s">
        <v>129</v>
      </c>
      <c r="W5706" s="20">
        <v>48</v>
      </c>
      <c r="X5706" s="65" t="s">
        <v>7171</v>
      </c>
      <c r="Z5706" t="s">
        <v>4950</v>
      </c>
      <c r="AB5706" t="s">
        <v>119</v>
      </c>
      <c r="AC5706" t="s">
        <v>7436</v>
      </c>
      <c r="AD5706" s="2" t="s">
        <v>121</v>
      </c>
    </row>
    <row r="5707" spans="1:30" hidden="1" x14ac:dyDescent="0.25">
      <c r="A5707" s="2">
        <v>131</v>
      </c>
      <c r="B5707" t="s">
        <v>7438</v>
      </c>
      <c r="C5707">
        <v>80</v>
      </c>
      <c r="D5707">
        <v>750</v>
      </c>
      <c r="E5707">
        <v>1595</v>
      </c>
      <c r="F5707" t="s">
        <v>114</v>
      </c>
      <c r="G5707" s="2" t="s">
        <v>485</v>
      </c>
      <c r="H5707">
        <v>1</v>
      </c>
      <c r="I5707">
        <v>681.11</v>
      </c>
      <c r="J5707" s="2" t="s">
        <v>502</v>
      </c>
      <c r="K5707" s="2" t="s">
        <v>74</v>
      </c>
      <c r="M5707" t="s">
        <v>7451</v>
      </c>
      <c r="P5707" s="19" t="s">
        <v>7177</v>
      </c>
      <c r="Q5707" s="19" t="s">
        <v>27</v>
      </c>
      <c r="S5707" s="19" t="s">
        <v>129</v>
      </c>
      <c r="U5707" s="19" t="s">
        <v>129</v>
      </c>
      <c r="V5707" s="19" t="s">
        <v>129</v>
      </c>
      <c r="W5707" s="20">
        <v>48</v>
      </c>
      <c r="X5707" s="65" t="s">
        <v>7171</v>
      </c>
      <c r="Z5707" t="s">
        <v>4950</v>
      </c>
      <c r="AB5707" t="s">
        <v>119</v>
      </c>
      <c r="AC5707" t="s">
        <v>7441</v>
      </c>
      <c r="AD5707" s="2" t="s">
        <v>7442</v>
      </c>
    </row>
    <row r="5708" spans="1:30" hidden="1" x14ac:dyDescent="0.25">
      <c r="A5708" s="2">
        <v>132</v>
      </c>
      <c r="B5708" t="s">
        <v>7443</v>
      </c>
      <c r="C5708">
        <v>80</v>
      </c>
      <c r="D5708">
        <v>750</v>
      </c>
      <c r="E5708">
        <v>1887</v>
      </c>
      <c r="F5708" t="s">
        <v>114</v>
      </c>
      <c r="G5708" s="2" t="s">
        <v>485</v>
      </c>
      <c r="H5708">
        <v>1</v>
      </c>
      <c r="I5708">
        <v>818.62</v>
      </c>
      <c r="J5708" s="2" t="s">
        <v>502</v>
      </c>
      <c r="K5708" s="2" t="s">
        <v>74</v>
      </c>
      <c r="M5708" t="s">
        <v>7451</v>
      </c>
      <c r="P5708" s="19" t="s">
        <v>7177</v>
      </c>
      <c r="Q5708" s="19" t="s">
        <v>27</v>
      </c>
      <c r="S5708" s="19" t="s">
        <v>129</v>
      </c>
      <c r="U5708" s="19" t="s">
        <v>129</v>
      </c>
      <c r="V5708" s="19" t="s">
        <v>129</v>
      </c>
      <c r="W5708" s="20">
        <v>48</v>
      </c>
      <c r="X5708" s="65" t="s">
        <v>7171</v>
      </c>
      <c r="Z5708" t="s">
        <v>4950</v>
      </c>
      <c r="AB5708" t="s">
        <v>119</v>
      </c>
      <c r="AC5708" t="s">
        <v>7441</v>
      </c>
      <c r="AD5708" s="2" t="s">
        <v>7442</v>
      </c>
    </row>
    <row r="5709" spans="1:30" hidden="1" x14ac:dyDescent="0.25">
      <c r="A5709" s="2">
        <v>133</v>
      </c>
      <c r="B5709" t="s">
        <v>7445</v>
      </c>
      <c r="C5709">
        <v>80</v>
      </c>
      <c r="D5709">
        <v>630</v>
      </c>
      <c r="E5709">
        <v>1370</v>
      </c>
      <c r="F5709" t="s">
        <v>114</v>
      </c>
      <c r="G5709" s="2" t="s">
        <v>485</v>
      </c>
      <c r="H5709">
        <v>1</v>
      </c>
      <c r="I5709">
        <v>525.91</v>
      </c>
      <c r="J5709" s="2" t="s">
        <v>502</v>
      </c>
      <c r="K5709" s="2" t="s">
        <v>74</v>
      </c>
      <c r="M5709" t="s">
        <v>7451</v>
      </c>
      <c r="O5709" s="2" t="s">
        <v>128</v>
      </c>
      <c r="P5709" s="19" t="s">
        <v>7177</v>
      </c>
      <c r="Q5709" s="19" t="s">
        <v>26</v>
      </c>
      <c r="S5709" s="19" t="s">
        <v>129</v>
      </c>
      <c r="W5709" s="20">
        <v>48</v>
      </c>
      <c r="X5709" s="65" t="s">
        <v>7171</v>
      </c>
      <c r="Z5709" t="s">
        <v>4950</v>
      </c>
      <c r="AB5709" t="s">
        <v>119</v>
      </c>
      <c r="AC5709" t="s">
        <v>7441</v>
      </c>
      <c r="AD5709" s="2" t="s">
        <v>7442</v>
      </c>
    </row>
    <row r="5710" spans="1:30" hidden="1" x14ac:dyDescent="0.25">
      <c r="A5710" s="2">
        <v>134</v>
      </c>
      <c r="B5710" t="s">
        <v>7447</v>
      </c>
      <c r="C5710">
        <v>80</v>
      </c>
      <c r="D5710">
        <v>1328</v>
      </c>
      <c r="E5710">
        <v>2102</v>
      </c>
      <c r="F5710" t="s">
        <v>114</v>
      </c>
      <c r="G5710" s="2" t="s">
        <v>485</v>
      </c>
      <c r="H5710">
        <v>1</v>
      </c>
      <c r="I5710">
        <v>1739.77</v>
      </c>
      <c r="J5710" s="2" t="s">
        <v>502</v>
      </c>
      <c r="K5710" s="2" t="s">
        <v>74</v>
      </c>
      <c r="M5710" t="s">
        <v>7451</v>
      </c>
      <c r="P5710" s="19" t="s">
        <v>7177</v>
      </c>
      <c r="Q5710" s="19" t="s">
        <v>27</v>
      </c>
      <c r="S5710" s="19" t="s">
        <v>129</v>
      </c>
      <c r="V5710" s="19" t="s">
        <v>129</v>
      </c>
      <c r="W5710" s="20">
        <v>48</v>
      </c>
      <c r="X5710" s="65" t="s">
        <v>7171</v>
      </c>
      <c r="Z5710" t="s">
        <v>4950</v>
      </c>
      <c r="AB5710" t="s">
        <v>119</v>
      </c>
      <c r="AC5710" t="s">
        <v>7441</v>
      </c>
      <c r="AD5710" s="2" t="s">
        <v>7442</v>
      </c>
    </row>
    <row r="5711" spans="1:30" hidden="1" x14ac:dyDescent="0.25">
      <c r="A5711" s="2">
        <v>135</v>
      </c>
      <c r="B5711" t="s">
        <v>7449</v>
      </c>
      <c r="C5711">
        <v>80</v>
      </c>
      <c r="D5711">
        <v>1328</v>
      </c>
      <c r="E5711">
        <v>1757</v>
      </c>
      <c r="F5711" t="s">
        <v>114</v>
      </c>
      <c r="G5711" s="2" t="s">
        <v>485</v>
      </c>
      <c r="H5711">
        <v>1</v>
      </c>
      <c r="I5711">
        <v>1454.77</v>
      </c>
      <c r="J5711" s="2" t="s">
        <v>502</v>
      </c>
      <c r="K5711" s="2" t="s">
        <v>74</v>
      </c>
      <c r="M5711" t="s">
        <v>7451</v>
      </c>
      <c r="P5711" s="19" t="s">
        <v>7177</v>
      </c>
      <c r="Q5711" s="19" t="s">
        <v>27</v>
      </c>
      <c r="S5711" s="19" t="s">
        <v>129</v>
      </c>
      <c r="V5711" s="19" t="s">
        <v>129</v>
      </c>
      <c r="W5711" s="20">
        <v>48</v>
      </c>
      <c r="X5711" s="65" t="s">
        <v>7171</v>
      </c>
      <c r="Z5711" t="s">
        <v>4950</v>
      </c>
      <c r="AB5711" t="s">
        <v>119</v>
      </c>
      <c r="AC5711" t="s">
        <v>7441</v>
      </c>
      <c r="AD5711" s="2" t="s">
        <v>7442</v>
      </c>
    </row>
    <row r="5712" spans="1:30" hidden="1" x14ac:dyDescent="0.25">
      <c r="A5712" s="2">
        <v>1</v>
      </c>
      <c r="B5712" t="s">
        <v>6868</v>
      </c>
      <c r="C5712">
        <v>20</v>
      </c>
      <c r="D5712">
        <v>300</v>
      </c>
      <c r="E5712">
        <v>2070</v>
      </c>
      <c r="F5712" t="s">
        <v>114</v>
      </c>
      <c r="G5712" s="2" t="s">
        <v>485</v>
      </c>
      <c r="H5712">
        <v>30</v>
      </c>
      <c r="I5712">
        <v>2836.64</v>
      </c>
      <c r="J5712" s="2" t="s">
        <v>502</v>
      </c>
      <c r="K5712" s="2" t="s">
        <v>74</v>
      </c>
      <c r="M5712" t="s">
        <v>7475</v>
      </c>
      <c r="O5712" s="2" t="s">
        <v>128</v>
      </c>
      <c r="P5712" s="19" t="s">
        <v>7469</v>
      </c>
      <c r="Q5712" s="19" t="s">
        <v>25</v>
      </c>
      <c r="S5712" s="19" t="s">
        <v>129</v>
      </c>
      <c r="W5712" s="20">
        <v>49</v>
      </c>
      <c r="X5712" s="65" t="s">
        <v>7171</v>
      </c>
      <c r="Z5712" t="s">
        <v>4950</v>
      </c>
      <c r="AB5712" t="s">
        <v>119</v>
      </c>
      <c r="AC5712" t="s">
        <v>7468</v>
      </c>
      <c r="AD5712" s="2" t="s">
        <v>2149</v>
      </c>
    </row>
    <row r="5713" spans="1:30" hidden="1" x14ac:dyDescent="0.25">
      <c r="A5713" s="2">
        <v>2</v>
      </c>
      <c r="B5713" t="s">
        <v>6873</v>
      </c>
      <c r="C5713">
        <v>20</v>
      </c>
      <c r="D5713">
        <v>270</v>
      </c>
      <c r="E5713">
        <v>525</v>
      </c>
      <c r="F5713" t="s">
        <v>114</v>
      </c>
      <c r="G5713" s="2" t="s">
        <v>485</v>
      </c>
      <c r="H5713">
        <v>21</v>
      </c>
      <c r="I5713">
        <v>425.65</v>
      </c>
      <c r="J5713" s="2" t="s">
        <v>502</v>
      </c>
      <c r="K5713" s="2" t="s">
        <v>74</v>
      </c>
      <c r="M5713" t="s">
        <v>7475</v>
      </c>
      <c r="O5713" s="2" t="s">
        <v>128</v>
      </c>
      <c r="P5713" s="19" t="s">
        <v>7469</v>
      </c>
      <c r="Q5713" s="19" t="s">
        <v>25</v>
      </c>
      <c r="S5713" s="19" t="s">
        <v>129</v>
      </c>
      <c r="W5713" s="20">
        <v>49</v>
      </c>
      <c r="X5713" s="65" t="s">
        <v>7171</v>
      </c>
      <c r="Z5713" t="s">
        <v>4950</v>
      </c>
      <c r="AB5713" t="s">
        <v>119</v>
      </c>
      <c r="AC5713" t="s">
        <v>7468</v>
      </c>
      <c r="AD5713" s="2" t="s">
        <v>2149</v>
      </c>
    </row>
    <row r="5714" spans="1:30" hidden="1" x14ac:dyDescent="0.25">
      <c r="A5714" s="2">
        <v>3</v>
      </c>
      <c r="B5714" t="s">
        <v>4920</v>
      </c>
      <c r="C5714">
        <v>20</v>
      </c>
      <c r="D5714">
        <v>50</v>
      </c>
      <c r="E5714">
        <v>265</v>
      </c>
      <c r="F5714" t="s">
        <v>114</v>
      </c>
      <c r="G5714" s="2" t="s">
        <v>485</v>
      </c>
      <c r="H5714">
        <v>8</v>
      </c>
      <c r="I5714">
        <v>16.64</v>
      </c>
      <c r="J5714" s="2" t="s">
        <v>502</v>
      </c>
      <c r="K5714" s="2" t="s">
        <v>74</v>
      </c>
      <c r="M5714" t="s">
        <v>7475</v>
      </c>
      <c r="P5714" s="19" t="s">
        <v>7469</v>
      </c>
      <c r="Q5714" s="19" t="s">
        <v>25</v>
      </c>
      <c r="S5714" s="19" t="s">
        <v>129</v>
      </c>
      <c r="W5714" s="20">
        <v>49</v>
      </c>
      <c r="X5714" s="65" t="s">
        <v>7171</v>
      </c>
      <c r="Z5714" t="s">
        <v>4950</v>
      </c>
      <c r="AB5714" t="s">
        <v>119</v>
      </c>
      <c r="AC5714" t="s">
        <v>7468</v>
      </c>
      <c r="AD5714" s="2" t="s">
        <v>2149</v>
      </c>
    </row>
    <row r="5715" spans="1:30" hidden="1" x14ac:dyDescent="0.25">
      <c r="A5715" s="2">
        <v>4</v>
      </c>
      <c r="B5715" t="s">
        <v>4933</v>
      </c>
      <c r="C5715">
        <v>20</v>
      </c>
      <c r="D5715">
        <v>50</v>
      </c>
      <c r="E5715">
        <v>420</v>
      </c>
      <c r="F5715" t="s">
        <v>114</v>
      </c>
      <c r="G5715" s="2" t="s">
        <v>485</v>
      </c>
      <c r="H5715">
        <v>47</v>
      </c>
      <c r="I5715">
        <v>154.93</v>
      </c>
      <c r="J5715" s="2" t="s">
        <v>502</v>
      </c>
      <c r="K5715" s="2" t="s">
        <v>74</v>
      </c>
      <c r="M5715" t="s">
        <v>7475</v>
      </c>
      <c r="P5715" s="19" t="s">
        <v>7469</v>
      </c>
      <c r="Q5715" s="19" t="s">
        <v>25</v>
      </c>
      <c r="S5715" s="19" t="s">
        <v>129</v>
      </c>
      <c r="W5715" s="20">
        <v>49</v>
      </c>
      <c r="X5715" s="65" t="s">
        <v>7171</v>
      </c>
      <c r="Z5715" t="s">
        <v>4950</v>
      </c>
      <c r="AB5715" t="s">
        <v>119</v>
      </c>
      <c r="AC5715" t="s">
        <v>7468</v>
      </c>
      <c r="AD5715" s="2" t="s">
        <v>2149</v>
      </c>
    </row>
    <row r="5716" spans="1:30" hidden="1" x14ac:dyDescent="0.25">
      <c r="A5716" s="2">
        <v>5</v>
      </c>
      <c r="B5716" t="s">
        <v>6868</v>
      </c>
      <c r="C5716">
        <v>20</v>
      </c>
      <c r="D5716">
        <v>300</v>
      </c>
      <c r="E5716">
        <v>2070</v>
      </c>
      <c r="F5716" t="s">
        <v>114</v>
      </c>
      <c r="G5716" s="2" t="s">
        <v>485</v>
      </c>
      <c r="H5716">
        <v>18</v>
      </c>
      <c r="I5716">
        <v>1701.98</v>
      </c>
      <c r="J5716" s="2" t="s">
        <v>502</v>
      </c>
      <c r="K5716" s="2" t="s">
        <v>74</v>
      </c>
      <c r="M5716" t="s">
        <v>7475</v>
      </c>
      <c r="O5716" s="2" t="s">
        <v>128</v>
      </c>
      <c r="P5716" s="19" t="s">
        <v>7469</v>
      </c>
      <c r="Q5716" s="19" t="s">
        <v>25</v>
      </c>
      <c r="S5716" s="19" t="s">
        <v>129</v>
      </c>
      <c r="W5716" s="20">
        <v>49</v>
      </c>
      <c r="X5716" s="65" t="s">
        <v>7171</v>
      </c>
      <c r="Z5716" t="s">
        <v>4950</v>
      </c>
      <c r="AB5716" t="s">
        <v>119</v>
      </c>
      <c r="AC5716" t="s">
        <v>7471</v>
      </c>
      <c r="AD5716" s="2" t="s">
        <v>2149</v>
      </c>
    </row>
    <row r="5717" spans="1:30" hidden="1" x14ac:dyDescent="0.25">
      <c r="A5717" s="2">
        <v>6</v>
      </c>
      <c r="B5717" t="s">
        <v>6873</v>
      </c>
      <c r="C5717">
        <v>20</v>
      </c>
      <c r="D5717">
        <v>270</v>
      </c>
      <c r="E5717">
        <v>525</v>
      </c>
      <c r="F5717" t="s">
        <v>114</v>
      </c>
      <c r="G5717" s="2" t="s">
        <v>485</v>
      </c>
      <c r="H5717">
        <v>3</v>
      </c>
      <c r="I5717">
        <v>60.81</v>
      </c>
      <c r="J5717" s="2" t="s">
        <v>502</v>
      </c>
      <c r="K5717" s="2" t="s">
        <v>74</v>
      </c>
      <c r="M5717" t="s">
        <v>7475</v>
      </c>
      <c r="O5717" s="2" t="s">
        <v>128</v>
      </c>
      <c r="P5717" s="19" t="s">
        <v>7469</v>
      </c>
      <c r="Q5717" s="19" t="s">
        <v>25</v>
      </c>
      <c r="S5717" s="19" t="s">
        <v>129</v>
      </c>
      <c r="W5717" s="20">
        <v>49</v>
      </c>
      <c r="X5717" s="65" t="s">
        <v>7171</v>
      </c>
      <c r="Z5717" t="s">
        <v>4950</v>
      </c>
      <c r="AB5717" t="s">
        <v>119</v>
      </c>
      <c r="AC5717" t="s">
        <v>7471</v>
      </c>
      <c r="AD5717" s="2" t="s">
        <v>2149</v>
      </c>
    </row>
    <row r="5718" spans="1:30" hidden="1" x14ac:dyDescent="0.25">
      <c r="A5718" s="2">
        <v>7</v>
      </c>
      <c r="B5718" t="s">
        <v>4920</v>
      </c>
      <c r="C5718">
        <v>20</v>
      </c>
      <c r="D5718">
        <v>50</v>
      </c>
      <c r="E5718">
        <v>265</v>
      </c>
      <c r="F5718" t="s">
        <v>114</v>
      </c>
      <c r="G5718" s="2" t="s">
        <v>485</v>
      </c>
      <c r="H5718">
        <v>40</v>
      </c>
      <c r="I5718">
        <v>83.21</v>
      </c>
      <c r="J5718" s="2" t="s">
        <v>502</v>
      </c>
      <c r="K5718" s="2" t="s">
        <v>74</v>
      </c>
      <c r="M5718" t="s">
        <v>7475</v>
      </c>
      <c r="P5718" s="19" t="s">
        <v>7469</v>
      </c>
      <c r="Q5718" s="19" t="s">
        <v>25</v>
      </c>
      <c r="S5718" s="19" t="s">
        <v>129</v>
      </c>
      <c r="W5718" s="20">
        <v>49</v>
      </c>
      <c r="X5718" s="65" t="s">
        <v>7171</v>
      </c>
      <c r="Z5718" t="s">
        <v>4950</v>
      </c>
      <c r="AB5718" t="s">
        <v>119</v>
      </c>
      <c r="AC5718" t="s">
        <v>7471</v>
      </c>
      <c r="AD5718" s="2" t="s">
        <v>2149</v>
      </c>
    </row>
    <row r="5719" spans="1:30" hidden="1" x14ac:dyDescent="0.25">
      <c r="A5719" s="2">
        <v>8</v>
      </c>
      <c r="B5719" t="s">
        <v>4933</v>
      </c>
      <c r="C5719">
        <v>20</v>
      </c>
      <c r="D5719">
        <v>50</v>
      </c>
      <c r="E5719">
        <v>420</v>
      </c>
      <c r="F5719" t="s">
        <v>114</v>
      </c>
      <c r="G5719" s="2" t="s">
        <v>485</v>
      </c>
      <c r="H5719">
        <v>1</v>
      </c>
      <c r="I5719">
        <v>3.3</v>
      </c>
      <c r="J5719" s="2" t="s">
        <v>502</v>
      </c>
      <c r="K5719" s="2" t="s">
        <v>74</v>
      </c>
      <c r="M5719" t="s">
        <v>7475</v>
      </c>
      <c r="P5719" s="19" t="s">
        <v>7469</v>
      </c>
      <c r="Q5719" s="19" t="s">
        <v>25</v>
      </c>
      <c r="S5719" s="19" t="s">
        <v>129</v>
      </c>
      <c r="W5719" s="20">
        <v>49</v>
      </c>
      <c r="X5719" s="65" t="s">
        <v>7171</v>
      </c>
      <c r="Z5719" t="s">
        <v>4950</v>
      </c>
      <c r="AB5719" t="s">
        <v>119</v>
      </c>
      <c r="AC5719" t="s">
        <v>7471</v>
      </c>
      <c r="AD5719" s="2" t="s">
        <v>2149</v>
      </c>
    </row>
    <row r="5720" spans="1:30" hidden="1" x14ac:dyDescent="0.25">
      <c r="A5720" s="2">
        <v>9</v>
      </c>
      <c r="B5720" t="s">
        <v>6874</v>
      </c>
      <c r="C5720">
        <v>20</v>
      </c>
      <c r="D5720">
        <v>180</v>
      </c>
      <c r="E5720">
        <v>180</v>
      </c>
      <c r="F5720" t="s">
        <v>114</v>
      </c>
      <c r="G5720" s="2" t="s">
        <v>485</v>
      </c>
      <c r="H5720">
        <v>144</v>
      </c>
      <c r="I5720">
        <v>475.42</v>
      </c>
      <c r="J5720" s="2" t="s">
        <v>502</v>
      </c>
      <c r="K5720" s="2" t="s">
        <v>74</v>
      </c>
      <c r="M5720" t="s">
        <v>7475</v>
      </c>
      <c r="O5720" s="2" t="s">
        <v>128</v>
      </c>
      <c r="P5720" s="19" t="s">
        <v>7469</v>
      </c>
      <c r="Q5720" s="19" t="s">
        <v>25</v>
      </c>
      <c r="S5720" s="19" t="s">
        <v>129</v>
      </c>
      <c r="W5720" s="20">
        <v>49</v>
      </c>
      <c r="X5720" s="65" t="s">
        <v>7171</v>
      </c>
      <c r="Z5720" t="s">
        <v>4950</v>
      </c>
      <c r="AB5720" t="s">
        <v>119</v>
      </c>
      <c r="AC5720" t="s">
        <v>7471</v>
      </c>
      <c r="AD5720" s="2" t="s">
        <v>2149</v>
      </c>
    </row>
    <row r="5721" spans="1:30" hidden="1" x14ac:dyDescent="0.25">
      <c r="A5721" s="2">
        <v>10</v>
      </c>
      <c r="B5721" t="s">
        <v>6875</v>
      </c>
      <c r="C5721">
        <v>30</v>
      </c>
      <c r="D5721">
        <v>695</v>
      </c>
      <c r="E5721">
        <v>1700</v>
      </c>
      <c r="F5721" t="s">
        <v>114</v>
      </c>
      <c r="G5721" s="2" t="s">
        <v>485</v>
      </c>
      <c r="H5721">
        <v>8</v>
      </c>
      <c r="I5721">
        <v>1141.51</v>
      </c>
      <c r="J5721" s="2" t="s">
        <v>502</v>
      </c>
      <c r="K5721" s="2" t="s">
        <v>74</v>
      </c>
      <c r="M5721" t="s">
        <v>7475</v>
      </c>
      <c r="O5721" s="2" t="s">
        <v>128</v>
      </c>
      <c r="P5721" s="19" t="s">
        <v>7469</v>
      </c>
      <c r="Q5721" s="19" t="s">
        <v>25</v>
      </c>
      <c r="S5721" s="19" t="s">
        <v>129</v>
      </c>
      <c r="W5721" s="20">
        <v>49</v>
      </c>
      <c r="X5721" s="65" t="s">
        <v>7171</v>
      </c>
      <c r="Z5721" t="s">
        <v>4950</v>
      </c>
      <c r="AB5721" t="s">
        <v>119</v>
      </c>
      <c r="AC5721" t="s">
        <v>7472</v>
      </c>
      <c r="AD5721" s="2" t="s">
        <v>2149</v>
      </c>
    </row>
    <row r="5722" spans="1:30" hidden="1" x14ac:dyDescent="0.25">
      <c r="A5722" s="2">
        <v>11</v>
      </c>
      <c r="B5722" t="s">
        <v>6878</v>
      </c>
      <c r="C5722">
        <v>30</v>
      </c>
      <c r="D5722">
        <v>918</v>
      </c>
      <c r="E5722">
        <v>1344</v>
      </c>
      <c r="F5722" t="s">
        <v>114</v>
      </c>
      <c r="G5722" s="2" t="s">
        <v>485</v>
      </c>
      <c r="H5722">
        <v>18</v>
      </c>
      <c r="I5722">
        <v>2290.0100000000002</v>
      </c>
      <c r="J5722" s="2" t="s">
        <v>502</v>
      </c>
      <c r="K5722" s="2" t="s">
        <v>74</v>
      </c>
      <c r="M5722" t="s">
        <v>7475</v>
      </c>
      <c r="O5722" s="2" t="s">
        <v>128</v>
      </c>
      <c r="P5722" s="19" t="s">
        <v>7469</v>
      </c>
      <c r="Q5722" s="19" t="s">
        <v>25</v>
      </c>
      <c r="S5722" s="19" t="s">
        <v>129</v>
      </c>
      <c r="W5722" s="20">
        <v>49</v>
      </c>
      <c r="X5722" s="65" t="s">
        <v>7171</v>
      </c>
      <c r="Z5722" t="s">
        <v>4950</v>
      </c>
      <c r="AB5722" t="s">
        <v>119</v>
      </c>
      <c r="AC5722" t="s">
        <v>7472</v>
      </c>
      <c r="AD5722" s="2" t="s">
        <v>2149</v>
      </c>
    </row>
    <row r="5723" spans="1:30" hidden="1" x14ac:dyDescent="0.25">
      <c r="A5723" s="2">
        <v>12</v>
      </c>
      <c r="B5723" t="s">
        <v>6875</v>
      </c>
      <c r="C5723">
        <v>30</v>
      </c>
      <c r="D5723">
        <v>695</v>
      </c>
      <c r="E5723">
        <v>1700</v>
      </c>
      <c r="F5723" t="s">
        <v>114</v>
      </c>
      <c r="G5723" s="2" t="s">
        <v>485</v>
      </c>
      <c r="H5723">
        <v>4</v>
      </c>
      <c r="I5723">
        <v>570.75</v>
      </c>
      <c r="J5723" s="2" t="s">
        <v>502</v>
      </c>
      <c r="K5723" s="2" t="s">
        <v>74</v>
      </c>
      <c r="M5723" t="s">
        <v>7475</v>
      </c>
      <c r="O5723" s="2" t="s">
        <v>128</v>
      </c>
      <c r="P5723" s="19" t="s">
        <v>7469</v>
      </c>
      <c r="Q5723" s="19" t="s">
        <v>25</v>
      </c>
      <c r="S5723" s="19" t="s">
        <v>129</v>
      </c>
      <c r="W5723" s="20">
        <v>49</v>
      </c>
      <c r="X5723" s="65" t="s">
        <v>7171</v>
      </c>
      <c r="Z5723" t="s">
        <v>4950</v>
      </c>
      <c r="AB5723" t="s">
        <v>119</v>
      </c>
      <c r="AC5723" t="s">
        <v>7472</v>
      </c>
      <c r="AD5723" s="2" t="s">
        <v>2149</v>
      </c>
    </row>
    <row r="5724" spans="1:30" hidden="1" x14ac:dyDescent="0.25">
      <c r="A5724" s="2">
        <v>13</v>
      </c>
      <c r="B5724" t="s">
        <v>6878</v>
      </c>
      <c r="C5724">
        <v>30</v>
      </c>
      <c r="D5724">
        <v>918</v>
      </c>
      <c r="E5724">
        <v>1344</v>
      </c>
      <c r="F5724" t="s">
        <v>114</v>
      </c>
      <c r="G5724" s="2" t="s">
        <v>485</v>
      </c>
      <c r="H5724">
        <v>6</v>
      </c>
      <c r="I5724">
        <v>763.34</v>
      </c>
      <c r="J5724" s="2" t="s">
        <v>502</v>
      </c>
      <c r="K5724" s="2" t="s">
        <v>74</v>
      </c>
      <c r="M5724" t="s">
        <v>7475</v>
      </c>
      <c r="O5724" s="2" t="s">
        <v>128</v>
      </c>
      <c r="P5724" s="19" t="s">
        <v>7469</v>
      </c>
      <c r="Q5724" s="19" t="s">
        <v>25</v>
      </c>
      <c r="S5724" s="19" t="s">
        <v>129</v>
      </c>
      <c r="W5724" s="20">
        <v>49</v>
      </c>
      <c r="X5724" s="65" t="s">
        <v>7171</v>
      </c>
      <c r="Z5724" t="s">
        <v>4950</v>
      </c>
      <c r="AB5724" t="s">
        <v>119</v>
      </c>
      <c r="AC5724" t="s">
        <v>7472</v>
      </c>
      <c r="AD5724" s="2" t="s">
        <v>2149</v>
      </c>
    </row>
    <row r="5725" spans="1:30" hidden="1" x14ac:dyDescent="0.25">
      <c r="A5725" s="2">
        <v>1</v>
      </c>
      <c r="B5725" t="s">
        <v>7478</v>
      </c>
      <c r="C5725">
        <v>6</v>
      </c>
      <c r="D5725">
        <v>108</v>
      </c>
      <c r="E5725">
        <v>2416</v>
      </c>
      <c r="F5725" t="s">
        <v>114</v>
      </c>
      <c r="G5725" s="2" t="s">
        <v>485</v>
      </c>
      <c r="H5725">
        <v>1</v>
      </c>
      <c r="I5725">
        <v>12.29</v>
      </c>
      <c r="J5725" s="2" t="s">
        <v>502</v>
      </c>
      <c r="K5725" s="2" t="s">
        <v>74</v>
      </c>
      <c r="M5725" t="s">
        <v>7816</v>
      </c>
      <c r="P5725" s="19" t="s">
        <v>7854</v>
      </c>
      <c r="S5725" s="19" t="s">
        <v>129</v>
      </c>
      <c r="U5725" s="19" t="s">
        <v>129</v>
      </c>
      <c r="W5725" s="20">
        <v>50</v>
      </c>
      <c r="X5725" s="65" t="s">
        <v>7853</v>
      </c>
      <c r="Z5725" t="s">
        <v>4950</v>
      </c>
      <c r="AB5725" t="s">
        <v>119</v>
      </c>
      <c r="AC5725" t="s">
        <v>7852</v>
      </c>
      <c r="AD5725" s="2" t="s">
        <v>5472</v>
      </c>
    </row>
    <row r="5726" spans="1:30" hidden="1" x14ac:dyDescent="0.25">
      <c r="A5726" s="2">
        <v>2</v>
      </c>
      <c r="B5726" t="s">
        <v>7480</v>
      </c>
      <c r="C5726">
        <v>6</v>
      </c>
      <c r="D5726">
        <v>108</v>
      </c>
      <c r="E5726">
        <v>3297</v>
      </c>
      <c r="F5726" t="s">
        <v>114</v>
      </c>
      <c r="G5726" s="2" t="s">
        <v>485</v>
      </c>
      <c r="H5726">
        <v>1</v>
      </c>
      <c r="I5726">
        <v>16.71</v>
      </c>
      <c r="J5726" s="2" t="s">
        <v>502</v>
      </c>
      <c r="K5726" s="2" t="s">
        <v>74</v>
      </c>
      <c r="M5726" t="s">
        <v>7816</v>
      </c>
      <c r="P5726" s="19" t="s">
        <v>7854</v>
      </c>
      <c r="S5726" s="19" t="s">
        <v>129</v>
      </c>
      <c r="U5726" s="19" t="s">
        <v>129</v>
      </c>
      <c r="W5726" s="20">
        <v>50</v>
      </c>
      <c r="X5726" s="65" t="s">
        <v>7853</v>
      </c>
      <c r="Z5726" t="s">
        <v>4950</v>
      </c>
      <c r="AB5726" t="s">
        <v>119</v>
      </c>
      <c r="AC5726" t="s">
        <v>7852</v>
      </c>
      <c r="AD5726" s="2" t="s">
        <v>5472</v>
      </c>
    </row>
    <row r="5727" spans="1:30" hidden="1" x14ac:dyDescent="0.25">
      <c r="A5727" s="2">
        <v>3</v>
      </c>
      <c r="B5727" t="s">
        <v>7481</v>
      </c>
      <c r="C5727">
        <v>6</v>
      </c>
      <c r="D5727">
        <v>108</v>
      </c>
      <c r="E5727">
        <v>3003</v>
      </c>
      <c r="F5727" t="s">
        <v>114</v>
      </c>
      <c r="G5727" s="2" t="s">
        <v>485</v>
      </c>
      <c r="H5727">
        <v>1</v>
      </c>
      <c r="I5727">
        <v>15.28</v>
      </c>
      <c r="J5727" s="2" t="s">
        <v>502</v>
      </c>
      <c r="K5727" s="2" t="s">
        <v>74</v>
      </c>
      <c r="M5727" t="s">
        <v>7816</v>
      </c>
      <c r="P5727" s="19" t="s">
        <v>7854</v>
      </c>
      <c r="S5727" s="19" t="s">
        <v>129</v>
      </c>
      <c r="U5727" s="19" t="s">
        <v>129</v>
      </c>
      <c r="W5727" s="20">
        <v>50</v>
      </c>
      <c r="X5727" s="65" t="s">
        <v>7853</v>
      </c>
      <c r="Z5727" t="s">
        <v>4950</v>
      </c>
      <c r="AB5727" t="s">
        <v>119</v>
      </c>
      <c r="AC5727" t="s">
        <v>7852</v>
      </c>
      <c r="AD5727" s="2" t="s">
        <v>5472</v>
      </c>
    </row>
    <row r="5728" spans="1:30" hidden="1" x14ac:dyDescent="0.25">
      <c r="A5728" s="2">
        <v>4</v>
      </c>
      <c r="B5728" t="s">
        <v>7482</v>
      </c>
      <c r="C5728">
        <v>6</v>
      </c>
      <c r="D5728">
        <v>108</v>
      </c>
      <c r="E5728">
        <v>1549</v>
      </c>
      <c r="F5728" t="s">
        <v>114</v>
      </c>
      <c r="G5728" s="2" t="s">
        <v>485</v>
      </c>
      <c r="H5728">
        <v>1</v>
      </c>
      <c r="I5728">
        <v>7.81</v>
      </c>
      <c r="J5728" s="2" t="s">
        <v>502</v>
      </c>
      <c r="K5728" s="2" t="s">
        <v>74</v>
      </c>
      <c r="M5728" t="s">
        <v>7816</v>
      </c>
      <c r="P5728" s="19" t="s">
        <v>7854</v>
      </c>
      <c r="S5728" s="19" t="s">
        <v>129</v>
      </c>
      <c r="U5728" s="19" t="s">
        <v>129</v>
      </c>
      <c r="W5728" s="20">
        <v>50</v>
      </c>
      <c r="X5728" s="65" t="s">
        <v>7853</v>
      </c>
      <c r="Z5728" t="s">
        <v>4950</v>
      </c>
      <c r="AB5728" t="s">
        <v>119</v>
      </c>
      <c r="AC5728" t="s">
        <v>7852</v>
      </c>
      <c r="AD5728" s="2" t="s">
        <v>5472</v>
      </c>
    </row>
    <row r="5729" spans="1:30" hidden="1" x14ac:dyDescent="0.25">
      <c r="A5729" s="2">
        <v>5</v>
      </c>
      <c r="B5729" t="s">
        <v>7483</v>
      </c>
      <c r="C5729">
        <v>6</v>
      </c>
      <c r="D5729">
        <v>108</v>
      </c>
      <c r="E5729">
        <v>1032</v>
      </c>
      <c r="F5729" t="s">
        <v>114</v>
      </c>
      <c r="G5729" s="2" t="s">
        <v>485</v>
      </c>
      <c r="H5729">
        <v>1</v>
      </c>
      <c r="I5729">
        <v>5.12</v>
      </c>
      <c r="J5729" s="2" t="s">
        <v>502</v>
      </c>
      <c r="K5729" s="2" t="s">
        <v>74</v>
      </c>
      <c r="M5729" t="s">
        <v>7816</v>
      </c>
      <c r="P5729" s="19" t="s">
        <v>7854</v>
      </c>
      <c r="S5729" s="19" t="s">
        <v>129</v>
      </c>
      <c r="U5729" s="19" t="s">
        <v>129</v>
      </c>
      <c r="W5729" s="20">
        <v>50</v>
      </c>
      <c r="X5729" s="65" t="s">
        <v>7853</v>
      </c>
      <c r="Z5729" t="s">
        <v>4950</v>
      </c>
      <c r="AB5729" t="s">
        <v>119</v>
      </c>
      <c r="AC5729" t="s">
        <v>7852</v>
      </c>
      <c r="AD5729" s="2" t="s">
        <v>5472</v>
      </c>
    </row>
    <row r="5730" spans="1:30" hidden="1" x14ac:dyDescent="0.25">
      <c r="A5730" s="2">
        <v>6</v>
      </c>
      <c r="B5730" t="s">
        <v>7485</v>
      </c>
      <c r="C5730">
        <v>6</v>
      </c>
      <c r="D5730">
        <v>108</v>
      </c>
      <c r="E5730">
        <v>3019</v>
      </c>
      <c r="F5730" t="s">
        <v>114</v>
      </c>
      <c r="G5730" s="2" t="s">
        <v>485</v>
      </c>
      <c r="H5730">
        <v>1</v>
      </c>
      <c r="I5730">
        <v>15.36</v>
      </c>
      <c r="J5730" s="2" t="s">
        <v>502</v>
      </c>
      <c r="K5730" s="2" t="s">
        <v>74</v>
      </c>
      <c r="M5730" t="s">
        <v>7816</v>
      </c>
      <c r="P5730" s="19" t="s">
        <v>7854</v>
      </c>
      <c r="S5730" s="19" t="s">
        <v>129</v>
      </c>
      <c r="U5730" s="19" t="s">
        <v>129</v>
      </c>
      <c r="W5730" s="20">
        <v>50</v>
      </c>
      <c r="X5730" s="65" t="s">
        <v>7853</v>
      </c>
      <c r="Z5730" t="s">
        <v>4950</v>
      </c>
      <c r="AB5730" t="s">
        <v>119</v>
      </c>
      <c r="AC5730" t="s">
        <v>7852</v>
      </c>
      <c r="AD5730" s="2" t="s">
        <v>5472</v>
      </c>
    </row>
    <row r="5731" spans="1:30" hidden="1" x14ac:dyDescent="0.25">
      <c r="A5731" s="2">
        <v>7</v>
      </c>
      <c r="B5731" t="s">
        <v>7487</v>
      </c>
      <c r="C5731">
        <v>6</v>
      </c>
      <c r="D5731">
        <v>108</v>
      </c>
      <c r="E5731">
        <v>808</v>
      </c>
      <c r="F5731" t="s">
        <v>114</v>
      </c>
      <c r="G5731" s="2" t="s">
        <v>485</v>
      </c>
      <c r="H5731">
        <v>1</v>
      </c>
      <c r="I5731">
        <v>4.1100000000000003</v>
      </c>
      <c r="J5731" s="2" t="s">
        <v>502</v>
      </c>
      <c r="K5731" s="2" t="s">
        <v>74</v>
      </c>
      <c r="M5731" t="s">
        <v>7816</v>
      </c>
      <c r="P5731" s="19" t="s">
        <v>7854</v>
      </c>
      <c r="S5731" s="19" t="s">
        <v>129</v>
      </c>
      <c r="U5731" s="19" t="s">
        <v>129</v>
      </c>
      <c r="W5731" s="20">
        <v>50</v>
      </c>
      <c r="X5731" s="65" t="s">
        <v>7853</v>
      </c>
      <c r="Z5731" t="s">
        <v>4950</v>
      </c>
      <c r="AB5731" t="s">
        <v>119</v>
      </c>
      <c r="AC5731" t="s">
        <v>7852</v>
      </c>
      <c r="AD5731" s="2" t="s">
        <v>5472</v>
      </c>
    </row>
    <row r="5732" spans="1:30" hidden="1" x14ac:dyDescent="0.25">
      <c r="A5732" s="2">
        <v>8</v>
      </c>
      <c r="B5732" t="s">
        <v>7489</v>
      </c>
      <c r="C5732">
        <v>6</v>
      </c>
      <c r="D5732">
        <v>108</v>
      </c>
      <c r="E5732">
        <v>2923</v>
      </c>
      <c r="F5732" t="s">
        <v>114</v>
      </c>
      <c r="G5732" s="2" t="s">
        <v>485</v>
      </c>
      <c r="H5732">
        <v>1</v>
      </c>
      <c r="I5732">
        <v>14.87</v>
      </c>
      <c r="J5732" s="2" t="s">
        <v>502</v>
      </c>
      <c r="K5732" s="2" t="s">
        <v>74</v>
      </c>
      <c r="M5732" t="s">
        <v>7816</v>
      </c>
      <c r="P5732" s="19" t="s">
        <v>7854</v>
      </c>
      <c r="S5732" s="19" t="s">
        <v>129</v>
      </c>
      <c r="U5732" s="19" t="s">
        <v>129</v>
      </c>
      <c r="W5732" s="20">
        <v>50</v>
      </c>
      <c r="X5732" s="65" t="s">
        <v>7853</v>
      </c>
      <c r="Z5732" t="s">
        <v>4950</v>
      </c>
      <c r="AB5732" t="s">
        <v>119</v>
      </c>
      <c r="AC5732" t="s">
        <v>7852</v>
      </c>
      <c r="AD5732" s="2" t="s">
        <v>5472</v>
      </c>
    </row>
    <row r="5733" spans="1:30" hidden="1" x14ac:dyDescent="0.25">
      <c r="A5733" s="2">
        <v>9</v>
      </c>
      <c r="B5733" t="s">
        <v>7491</v>
      </c>
      <c r="C5733">
        <v>6</v>
      </c>
      <c r="D5733">
        <v>108</v>
      </c>
      <c r="E5733">
        <v>1442</v>
      </c>
      <c r="F5733" t="s">
        <v>114</v>
      </c>
      <c r="G5733" s="2" t="s">
        <v>485</v>
      </c>
      <c r="H5733">
        <v>1</v>
      </c>
      <c r="I5733">
        <v>7.34</v>
      </c>
      <c r="J5733" s="2" t="s">
        <v>502</v>
      </c>
      <c r="K5733" s="2" t="s">
        <v>74</v>
      </c>
      <c r="M5733" t="s">
        <v>7816</v>
      </c>
      <c r="P5733" s="19" t="s">
        <v>7854</v>
      </c>
      <c r="S5733" s="19" t="s">
        <v>129</v>
      </c>
      <c r="U5733" s="19" t="s">
        <v>129</v>
      </c>
      <c r="W5733" s="20">
        <v>50</v>
      </c>
      <c r="X5733" s="65" t="s">
        <v>7853</v>
      </c>
      <c r="Z5733" t="s">
        <v>4950</v>
      </c>
      <c r="AB5733" t="s">
        <v>119</v>
      </c>
      <c r="AC5733" t="s">
        <v>7852</v>
      </c>
      <c r="AD5733" s="2" t="s">
        <v>5472</v>
      </c>
    </row>
    <row r="5734" spans="1:30" hidden="1" x14ac:dyDescent="0.25">
      <c r="A5734" s="2">
        <v>10</v>
      </c>
      <c r="B5734" t="s">
        <v>7493</v>
      </c>
      <c r="C5734">
        <v>6</v>
      </c>
      <c r="D5734">
        <v>90</v>
      </c>
      <c r="E5734">
        <v>182</v>
      </c>
      <c r="F5734" t="s">
        <v>114</v>
      </c>
      <c r="G5734" s="2" t="s">
        <v>485</v>
      </c>
      <c r="H5734">
        <v>1</v>
      </c>
      <c r="I5734">
        <v>0.47</v>
      </c>
      <c r="J5734" s="2" t="s">
        <v>502</v>
      </c>
      <c r="K5734" s="2" t="s">
        <v>74</v>
      </c>
      <c r="M5734" t="s">
        <v>7816</v>
      </c>
      <c r="P5734" s="19" t="s">
        <v>7854</v>
      </c>
      <c r="Q5734" s="19" t="s">
        <v>25</v>
      </c>
      <c r="S5734" s="19" t="s">
        <v>129</v>
      </c>
      <c r="W5734" s="20">
        <v>50</v>
      </c>
      <c r="X5734" s="65" t="s">
        <v>7853</v>
      </c>
      <c r="Z5734" t="s">
        <v>4950</v>
      </c>
      <c r="AB5734" t="s">
        <v>119</v>
      </c>
      <c r="AC5734" t="s">
        <v>7852</v>
      </c>
      <c r="AD5734" s="2" t="s">
        <v>5472</v>
      </c>
    </row>
    <row r="5735" spans="1:30" hidden="1" x14ac:dyDescent="0.25">
      <c r="A5735" s="2">
        <v>11</v>
      </c>
      <c r="B5735" t="s">
        <v>7495</v>
      </c>
      <c r="C5735">
        <v>8</v>
      </c>
      <c r="D5735">
        <v>326</v>
      </c>
      <c r="E5735">
        <v>830</v>
      </c>
      <c r="F5735" t="s">
        <v>114</v>
      </c>
      <c r="G5735" s="2" t="s">
        <v>485</v>
      </c>
      <c r="H5735">
        <v>1</v>
      </c>
      <c r="I5735">
        <v>13.24</v>
      </c>
      <c r="J5735" s="2" t="s">
        <v>502</v>
      </c>
      <c r="K5735" s="2" t="s">
        <v>74</v>
      </c>
      <c r="M5735" t="s">
        <v>7816</v>
      </c>
      <c r="O5735" s="2" t="s">
        <v>128</v>
      </c>
      <c r="P5735" s="19" t="s">
        <v>7854</v>
      </c>
      <c r="Q5735" s="19" t="s">
        <v>27</v>
      </c>
      <c r="S5735" s="19" t="s">
        <v>129</v>
      </c>
      <c r="W5735" s="20">
        <v>50</v>
      </c>
      <c r="X5735" s="65" t="s">
        <v>7853</v>
      </c>
      <c r="Z5735" t="s">
        <v>4950</v>
      </c>
      <c r="AB5735" t="s">
        <v>119</v>
      </c>
      <c r="AC5735" t="s">
        <v>7855</v>
      </c>
      <c r="AD5735" s="2" t="s">
        <v>6861</v>
      </c>
    </row>
    <row r="5736" spans="1:30" hidden="1" x14ac:dyDescent="0.25">
      <c r="A5736" s="2">
        <v>12</v>
      </c>
      <c r="B5736" t="s">
        <v>7499</v>
      </c>
      <c r="C5736">
        <v>8</v>
      </c>
      <c r="D5736">
        <v>280</v>
      </c>
      <c r="E5736">
        <v>776</v>
      </c>
      <c r="F5736" t="s">
        <v>114</v>
      </c>
      <c r="G5736" s="2" t="s">
        <v>485</v>
      </c>
      <c r="H5736">
        <v>1</v>
      </c>
      <c r="I5736">
        <v>11.23</v>
      </c>
      <c r="J5736" s="2" t="s">
        <v>502</v>
      </c>
      <c r="K5736" s="2" t="s">
        <v>74</v>
      </c>
      <c r="M5736" t="s">
        <v>7816</v>
      </c>
      <c r="O5736" s="2" t="s">
        <v>128</v>
      </c>
      <c r="P5736" s="19" t="s">
        <v>7854</v>
      </c>
      <c r="Q5736" s="19" t="s">
        <v>27</v>
      </c>
      <c r="S5736" s="19" t="s">
        <v>129</v>
      </c>
      <c r="W5736" s="20">
        <v>50</v>
      </c>
      <c r="X5736" s="65" t="s">
        <v>7853</v>
      </c>
      <c r="Z5736" t="s">
        <v>4950</v>
      </c>
      <c r="AB5736" t="s">
        <v>119</v>
      </c>
      <c r="AC5736" t="s">
        <v>7855</v>
      </c>
      <c r="AD5736" s="2" t="s">
        <v>6861</v>
      </c>
    </row>
    <row r="5737" spans="1:30" hidden="1" x14ac:dyDescent="0.25">
      <c r="A5737" s="2">
        <v>13</v>
      </c>
      <c r="B5737" t="s">
        <v>7501</v>
      </c>
      <c r="C5737">
        <v>8</v>
      </c>
      <c r="D5737">
        <v>100</v>
      </c>
      <c r="E5737">
        <v>150</v>
      </c>
      <c r="F5737" t="s">
        <v>114</v>
      </c>
      <c r="G5737" s="2" t="s">
        <v>485</v>
      </c>
      <c r="H5737">
        <v>3</v>
      </c>
      <c r="I5737">
        <v>1.81</v>
      </c>
      <c r="J5737" s="2" t="s">
        <v>502</v>
      </c>
      <c r="K5737" s="2" t="s">
        <v>74</v>
      </c>
      <c r="M5737" t="s">
        <v>7816</v>
      </c>
      <c r="P5737" s="19" t="s">
        <v>7854</v>
      </c>
      <c r="Q5737" s="19" t="s">
        <v>25</v>
      </c>
      <c r="S5737" s="19" t="s">
        <v>129</v>
      </c>
      <c r="W5737" s="20">
        <v>50</v>
      </c>
      <c r="X5737" s="65" t="s">
        <v>7853</v>
      </c>
      <c r="Z5737" t="s">
        <v>4950</v>
      </c>
      <c r="AB5737" t="s">
        <v>119</v>
      </c>
      <c r="AC5737" t="s">
        <v>7855</v>
      </c>
      <c r="AD5737" s="2" t="s">
        <v>6861</v>
      </c>
    </row>
    <row r="5738" spans="1:30" hidden="1" x14ac:dyDescent="0.25">
      <c r="A5738" s="2">
        <v>14</v>
      </c>
      <c r="B5738" t="s">
        <v>7502</v>
      </c>
      <c r="C5738">
        <v>8</v>
      </c>
      <c r="D5738">
        <v>229</v>
      </c>
      <c r="E5738">
        <v>328</v>
      </c>
      <c r="F5738" t="s">
        <v>114</v>
      </c>
      <c r="G5738" s="2" t="s">
        <v>485</v>
      </c>
      <c r="H5738">
        <v>1</v>
      </c>
      <c r="I5738">
        <v>2.93</v>
      </c>
      <c r="J5738" s="2" t="s">
        <v>502</v>
      </c>
      <c r="K5738" s="2" t="s">
        <v>74</v>
      </c>
      <c r="M5738" t="s">
        <v>7816</v>
      </c>
      <c r="P5738" s="19" t="s">
        <v>7854</v>
      </c>
      <c r="Q5738" s="19" t="s">
        <v>25</v>
      </c>
      <c r="S5738" s="19" t="s">
        <v>129</v>
      </c>
      <c r="W5738" s="20">
        <v>50</v>
      </c>
      <c r="X5738" s="65" t="s">
        <v>7853</v>
      </c>
      <c r="Z5738" t="s">
        <v>4950</v>
      </c>
      <c r="AB5738" t="s">
        <v>119</v>
      </c>
      <c r="AC5738" t="s">
        <v>7855</v>
      </c>
      <c r="AD5738" s="2" t="s">
        <v>6861</v>
      </c>
    </row>
    <row r="5739" spans="1:30" hidden="1" x14ac:dyDescent="0.25">
      <c r="A5739" s="2">
        <v>15</v>
      </c>
      <c r="B5739" t="s">
        <v>7504</v>
      </c>
      <c r="C5739">
        <v>10</v>
      </c>
      <c r="D5739">
        <v>300</v>
      </c>
      <c r="E5739">
        <v>484</v>
      </c>
      <c r="F5739" t="s">
        <v>114</v>
      </c>
      <c r="G5739" s="2" t="s">
        <v>485</v>
      </c>
      <c r="H5739">
        <v>1</v>
      </c>
      <c r="I5739">
        <v>11.16</v>
      </c>
      <c r="J5739" s="2" t="s">
        <v>502</v>
      </c>
      <c r="K5739" s="2" t="s">
        <v>74</v>
      </c>
      <c r="M5739" t="s">
        <v>7816</v>
      </c>
      <c r="O5739" s="2" t="s">
        <v>128</v>
      </c>
      <c r="P5739" s="19" t="s">
        <v>7854</v>
      </c>
      <c r="Q5739" s="19" t="s">
        <v>27</v>
      </c>
      <c r="R5739" s="19" t="s">
        <v>129</v>
      </c>
      <c r="W5739" s="20">
        <v>50</v>
      </c>
      <c r="X5739" s="65" t="s">
        <v>7853</v>
      </c>
      <c r="Z5739" t="s">
        <v>4950</v>
      </c>
      <c r="AB5739" t="s">
        <v>119</v>
      </c>
      <c r="AC5739" t="s">
        <v>7856</v>
      </c>
      <c r="AD5739" s="2" t="s">
        <v>121</v>
      </c>
    </row>
    <row r="5740" spans="1:30" hidden="1" x14ac:dyDescent="0.25">
      <c r="A5740" s="2">
        <v>16</v>
      </c>
      <c r="B5740" t="s">
        <v>7506</v>
      </c>
      <c r="C5740">
        <v>10</v>
      </c>
      <c r="D5740">
        <v>980</v>
      </c>
      <c r="E5740">
        <v>5694</v>
      </c>
      <c r="F5740" t="s">
        <v>114</v>
      </c>
      <c r="G5740" s="2" t="s">
        <v>485</v>
      </c>
      <c r="H5740">
        <v>1</v>
      </c>
      <c r="I5740">
        <v>360.6</v>
      </c>
      <c r="J5740" s="2" t="s">
        <v>502</v>
      </c>
      <c r="K5740" s="2" t="s">
        <v>74</v>
      </c>
      <c r="M5740" t="s">
        <v>7816</v>
      </c>
      <c r="P5740" s="19" t="s">
        <v>7854</v>
      </c>
      <c r="Q5740" s="19" t="s">
        <v>25</v>
      </c>
      <c r="R5740" s="19" t="s">
        <v>129</v>
      </c>
      <c r="W5740" s="20">
        <v>50</v>
      </c>
      <c r="X5740" s="65" t="s">
        <v>7853</v>
      </c>
      <c r="Z5740" t="s">
        <v>4950</v>
      </c>
      <c r="AB5740" t="s">
        <v>119</v>
      </c>
      <c r="AC5740" t="s">
        <v>7856</v>
      </c>
      <c r="AD5740" s="2" t="s">
        <v>121</v>
      </c>
    </row>
    <row r="5741" spans="1:30" hidden="1" x14ac:dyDescent="0.25">
      <c r="A5741" s="2">
        <v>17</v>
      </c>
      <c r="B5741" t="s">
        <v>7507</v>
      </c>
      <c r="C5741">
        <v>10</v>
      </c>
      <c r="D5741">
        <v>400</v>
      </c>
      <c r="E5741">
        <v>598</v>
      </c>
      <c r="F5741" t="s">
        <v>114</v>
      </c>
      <c r="G5741" s="2" t="s">
        <v>485</v>
      </c>
      <c r="H5741">
        <v>1</v>
      </c>
      <c r="I5741">
        <v>15.36</v>
      </c>
      <c r="J5741" s="2" t="s">
        <v>502</v>
      </c>
      <c r="K5741" s="2" t="s">
        <v>74</v>
      </c>
      <c r="M5741" t="s">
        <v>7816</v>
      </c>
      <c r="O5741" s="2" t="s">
        <v>128</v>
      </c>
      <c r="P5741" s="19" t="s">
        <v>7854</v>
      </c>
      <c r="Q5741" s="19" t="s">
        <v>27</v>
      </c>
      <c r="R5741" s="19" t="s">
        <v>129</v>
      </c>
      <c r="W5741" s="20">
        <v>50</v>
      </c>
      <c r="X5741" s="65" t="s">
        <v>7853</v>
      </c>
      <c r="Z5741" t="s">
        <v>4950</v>
      </c>
      <c r="AB5741" t="s">
        <v>119</v>
      </c>
      <c r="AC5741" t="s">
        <v>7856</v>
      </c>
      <c r="AD5741" s="2" t="s">
        <v>121</v>
      </c>
    </row>
    <row r="5742" spans="1:30" hidden="1" x14ac:dyDescent="0.25">
      <c r="A5742" s="2">
        <v>18</v>
      </c>
      <c r="B5742" t="s">
        <v>7508</v>
      </c>
      <c r="C5742">
        <v>10</v>
      </c>
      <c r="D5742">
        <v>1305</v>
      </c>
      <c r="E5742">
        <v>3282</v>
      </c>
      <c r="F5742" t="s">
        <v>114</v>
      </c>
      <c r="G5742" s="2" t="s">
        <v>485</v>
      </c>
      <c r="H5742">
        <v>1</v>
      </c>
      <c r="I5742">
        <v>290.37</v>
      </c>
      <c r="J5742" s="2" t="s">
        <v>502</v>
      </c>
      <c r="K5742" s="2" t="s">
        <v>74</v>
      </c>
      <c r="M5742" t="s">
        <v>7816</v>
      </c>
      <c r="P5742" s="19" t="s">
        <v>7854</v>
      </c>
      <c r="Q5742" s="19" t="s">
        <v>25</v>
      </c>
      <c r="R5742" s="19" t="s">
        <v>129</v>
      </c>
      <c r="W5742" s="20">
        <v>50</v>
      </c>
      <c r="X5742" s="65" t="s">
        <v>7853</v>
      </c>
      <c r="Z5742" t="s">
        <v>4950</v>
      </c>
      <c r="AB5742" t="s">
        <v>119</v>
      </c>
      <c r="AC5742" t="s">
        <v>7856</v>
      </c>
      <c r="AD5742" s="2" t="s">
        <v>121</v>
      </c>
    </row>
    <row r="5743" spans="1:30" hidden="1" x14ac:dyDescent="0.25">
      <c r="A5743" s="2">
        <v>19</v>
      </c>
      <c r="B5743" t="s">
        <v>7510</v>
      </c>
      <c r="C5743">
        <v>10</v>
      </c>
      <c r="D5743">
        <v>1305</v>
      </c>
      <c r="E5743">
        <v>3391</v>
      </c>
      <c r="F5743" t="s">
        <v>114</v>
      </c>
      <c r="G5743" s="2" t="s">
        <v>485</v>
      </c>
      <c r="H5743">
        <v>1</v>
      </c>
      <c r="I5743">
        <v>296.89</v>
      </c>
      <c r="J5743" s="2" t="s">
        <v>502</v>
      </c>
      <c r="K5743" s="2" t="s">
        <v>74</v>
      </c>
      <c r="M5743" t="s">
        <v>7816</v>
      </c>
      <c r="P5743" s="19" t="s">
        <v>7854</v>
      </c>
      <c r="Q5743" s="19" t="s">
        <v>25</v>
      </c>
      <c r="R5743" s="19" t="s">
        <v>129</v>
      </c>
      <c r="W5743" s="20">
        <v>50</v>
      </c>
      <c r="X5743" s="65" t="s">
        <v>7853</v>
      </c>
      <c r="Z5743" t="s">
        <v>4950</v>
      </c>
      <c r="AB5743" t="s">
        <v>119</v>
      </c>
      <c r="AC5743" t="s">
        <v>7856</v>
      </c>
      <c r="AD5743" s="2" t="s">
        <v>121</v>
      </c>
    </row>
    <row r="5744" spans="1:30" hidden="1" x14ac:dyDescent="0.25">
      <c r="A5744" s="2">
        <v>20</v>
      </c>
      <c r="B5744" t="s">
        <v>7512</v>
      </c>
      <c r="C5744">
        <v>10</v>
      </c>
      <c r="D5744">
        <v>1305</v>
      </c>
      <c r="E5744">
        <v>3003</v>
      </c>
      <c r="F5744" t="s">
        <v>114</v>
      </c>
      <c r="G5744" s="2" t="s">
        <v>485</v>
      </c>
      <c r="H5744">
        <v>1</v>
      </c>
      <c r="I5744">
        <v>294.04000000000002</v>
      </c>
      <c r="J5744" s="2" t="s">
        <v>502</v>
      </c>
      <c r="K5744" s="2" t="s">
        <v>74</v>
      </c>
      <c r="M5744" t="s">
        <v>7816</v>
      </c>
      <c r="P5744" s="19" t="s">
        <v>7854</v>
      </c>
      <c r="Q5744" s="19" t="s">
        <v>25</v>
      </c>
      <c r="R5744" s="19" t="s">
        <v>129</v>
      </c>
      <c r="W5744" s="20">
        <v>50</v>
      </c>
      <c r="X5744" s="65" t="s">
        <v>7853</v>
      </c>
      <c r="Z5744" t="s">
        <v>4950</v>
      </c>
      <c r="AB5744" t="s">
        <v>119</v>
      </c>
      <c r="AC5744" t="s">
        <v>7857</v>
      </c>
      <c r="AD5744" s="2" t="s">
        <v>121</v>
      </c>
    </row>
    <row r="5745" spans="1:30" hidden="1" x14ac:dyDescent="0.25">
      <c r="A5745" s="2">
        <v>21</v>
      </c>
      <c r="B5745" t="s">
        <v>7514</v>
      </c>
      <c r="C5745">
        <v>10</v>
      </c>
      <c r="D5745">
        <v>100</v>
      </c>
      <c r="E5745">
        <v>100</v>
      </c>
      <c r="F5745" t="s">
        <v>114</v>
      </c>
      <c r="G5745" s="2" t="s">
        <v>485</v>
      </c>
      <c r="H5745">
        <v>12</v>
      </c>
      <c r="I5745">
        <v>5.91</v>
      </c>
      <c r="J5745" s="2" t="s">
        <v>502</v>
      </c>
      <c r="K5745" s="2" t="s">
        <v>74</v>
      </c>
      <c r="M5745" t="s">
        <v>7816</v>
      </c>
      <c r="P5745" s="19" t="s">
        <v>7854</v>
      </c>
      <c r="Q5745" s="19" t="s">
        <v>25</v>
      </c>
      <c r="R5745" s="19" t="s">
        <v>129</v>
      </c>
      <c r="W5745" s="20">
        <v>50</v>
      </c>
      <c r="X5745" s="65" t="s">
        <v>7853</v>
      </c>
      <c r="Z5745" t="s">
        <v>4950</v>
      </c>
      <c r="AB5745" t="s">
        <v>119</v>
      </c>
      <c r="AC5745" t="s">
        <v>7857</v>
      </c>
      <c r="AD5745" s="2" t="s">
        <v>121</v>
      </c>
    </row>
    <row r="5746" spans="1:30" hidden="1" x14ac:dyDescent="0.25">
      <c r="A5746" s="2">
        <v>22</v>
      </c>
      <c r="B5746" t="s">
        <v>7516</v>
      </c>
      <c r="C5746">
        <v>10</v>
      </c>
      <c r="D5746">
        <v>300</v>
      </c>
      <c r="E5746">
        <v>738</v>
      </c>
      <c r="F5746" t="s">
        <v>114</v>
      </c>
      <c r="G5746" s="2" t="s">
        <v>485</v>
      </c>
      <c r="H5746">
        <v>1</v>
      </c>
      <c r="I5746">
        <v>17.14</v>
      </c>
      <c r="J5746" s="2" t="s">
        <v>502</v>
      </c>
      <c r="K5746" s="2" t="s">
        <v>74</v>
      </c>
      <c r="M5746" t="s">
        <v>7816</v>
      </c>
      <c r="O5746" s="2" t="s">
        <v>128</v>
      </c>
      <c r="P5746" s="19" t="s">
        <v>7854</v>
      </c>
      <c r="Q5746" s="19" t="s">
        <v>27</v>
      </c>
      <c r="S5746" s="19" t="s">
        <v>129</v>
      </c>
      <c r="W5746" s="20">
        <v>50</v>
      </c>
      <c r="X5746" s="65" t="s">
        <v>7853</v>
      </c>
      <c r="Z5746" t="s">
        <v>4950</v>
      </c>
      <c r="AB5746" t="s">
        <v>119</v>
      </c>
      <c r="AC5746" t="s">
        <v>7858</v>
      </c>
      <c r="AD5746" s="2" t="s">
        <v>7519</v>
      </c>
    </row>
    <row r="5747" spans="1:30" hidden="1" x14ac:dyDescent="0.25">
      <c r="A5747" s="2">
        <v>23</v>
      </c>
      <c r="B5747" t="s">
        <v>7520</v>
      </c>
      <c r="C5747">
        <v>10</v>
      </c>
      <c r="D5747">
        <v>588</v>
      </c>
      <c r="E5747">
        <v>1338</v>
      </c>
      <c r="F5747" t="s">
        <v>114</v>
      </c>
      <c r="G5747" s="2" t="s">
        <v>485</v>
      </c>
      <c r="H5747">
        <v>1</v>
      </c>
      <c r="I5747">
        <v>61.56</v>
      </c>
      <c r="J5747" s="2" t="s">
        <v>502</v>
      </c>
      <c r="K5747" s="2" t="s">
        <v>74</v>
      </c>
      <c r="M5747" t="s">
        <v>7816</v>
      </c>
      <c r="P5747" s="19" t="s">
        <v>7854</v>
      </c>
      <c r="Q5747" s="19" t="s">
        <v>25</v>
      </c>
      <c r="S5747" s="19" t="s">
        <v>129</v>
      </c>
      <c r="W5747" s="20">
        <v>50</v>
      </c>
      <c r="X5747" s="65" t="s">
        <v>7853</v>
      </c>
      <c r="Z5747" t="s">
        <v>4950</v>
      </c>
      <c r="AB5747" t="s">
        <v>119</v>
      </c>
      <c r="AC5747" t="s">
        <v>7858</v>
      </c>
      <c r="AD5747" s="2" t="s">
        <v>7519</v>
      </c>
    </row>
    <row r="5748" spans="1:30" hidden="1" x14ac:dyDescent="0.25">
      <c r="A5748" s="2">
        <v>24</v>
      </c>
      <c r="B5748" t="s">
        <v>7522</v>
      </c>
      <c r="C5748">
        <v>10</v>
      </c>
      <c r="D5748">
        <v>1305</v>
      </c>
      <c r="E5748">
        <v>3383</v>
      </c>
      <c r="F5748" t="s">
        <v>114</v>
      </c>
      <c r="G5748" s="2" t="s">
        <v>485</v>
      </c>
      <c r="H5748">
        <v>1</v>
      </c>
      <c r="I5748">
        <v>328.37</v>
      </c>
      <c r="J5748" s="2" t="s">
        <v>502</v>
      </c>
      <c r="K5748" s="2" t="s">
        <v>74</v>
      </c>
      <c r="M5748" t="s">
        <v>7816</v>
      </c>
      <c r="P5748" s="19" t="s">
        <v>7854</v>
      </c>
      <c r="Q5748" s="19" t="s">
        <v>25</v>
      </c>
      <c r="S5748" s="19" t="s">
        <v>129</v>
      </c>
      <c r="W5748" s="20">
        <v>50</v>
      </c>
      <c r="X5748" s="65" t="s">
        <v>7853</v>
      </c>
      <c r="Z5748" t="s">
        <v>4950</v>
      </c>
      <c r="AB5748" t="s">
        <v>119</v>
      </c>
      <c r="AC5748" t="s">
        <v>7858</v>
      </c>
      <c r="AD5748" s="2" t="s">
        <v>7519</v>
      </c>
    </row>
    <row r="5749" spans="1:30" hidden="1" x14ac:dyDescent="0.25">
      <c r="A5749" s="2">
        <v>25</v>
      </c>
      <c r="B5749" t="s">
        <v>7524</v>
      </c>
      <c r="C5749">
        <v>10</v>
      </c>
      <c r="D5749">
        <v>484</v>
      </c>
      <c r="E5749">
        <v>777</v>
      </c>
      <c r="F5749" t="s">
        <v>114</v>
      </c>
      <c r="G5749" s="2" t="s">
        <v>485</v>
      </c>
      <c r="H5749">
        <v>1</v>
      </c>
      <c r="I5749">
        <v>22.33</v>
      </c>
      <c r="J5749" s="2" t="s">
        <v>502</v>
      </c>
      <c r="K5749" s="2" t="s">
        <v>74</v>
      </c>
      <c r="M5749" t="s">
        <v>7816</v>
      </c>
      <c r="P5749" s="19" t="s">
        <v>7854</v>
      </c>
      <c r="Q5749" s="19" t="s">
        <v>25</v>
      </c>
      <c r="S5749" s="19" t="s">
        <v>129</v>
      </c>
      <c r="W5749" s="20">
        <v>50</v>
      </c>
      <c r="X5749" s="65" t="s">
        <v>7853</v>
      </c>
      <c r="Z5749" t="s">
        <v>4950</v>
      </c>
      <c r="AB5749" t="s">
        <v>119</v>
      </c>
      <c r="AC5749" t="s">
        <v>7858</v>
      </c>
      <c r="AD5749" s="2" t="s">
        <v>7519</v>
      </c>
    </row>
    <row r="5750" spans="1:30" hidden="1" x14ac:dyDescent="0.25">
      <c r="A5750" s="2">
        <v>26</v>
      </c>
      <c r="B5750" t="s">
        <v>7514</v>
      </c>
      <c r="C5750">
        <v>10</v>
      </c>
      <c r="D5750">
        <v>100</v>
      </c>
      <c r="E5750">
        <v>100</v>
      </c>
      <c r="F5750" t="s">
        <v>114</v>
      </c>
      <c r="G5750" s="2" t="s">
        <v>485</v>
      </c>
      <c r="H5750">
        <v>2</v>
      </c>
      <c r="I5750">
        <v>0.99</v>
      </c>
      <c r="J5750" s="2" t="s">
        <v>502</v>
      </c>
      <c r="K5750" s="2" t="s">
        <v>74</v>
      </c>
      <c r="M5750" t="s">
        <v>7816</v>
      </c>
      <c r="P5750" s="19" t="s">
        <v>7854</v>
      </c>
      <c r="Q5750" s="19" t="s">
        <v>25</v>
      </c>
      <c r="S5750" s="19" t="s">
        <v>129</v>
      </c>
      <c r="W5750" s="20">
        <v>50</v>
      </c>
      <c r="X5750" s="65" t="s">
        <v>7853</v>
      </c>
      <c r="Z5750" t="s">
        <v>4950</v>
      </c>
      <c r="AB5750" t="s">
        <v>119</v>
      </c>
      <c r="AC5750" t="s">
        <v>7858</v>
      </c>
      <c r="AD5750" s="2" t="s">
        <v>7519</v>
      </c>
    </row>
    <row r="5751" spans="1:30" hidden="1" x14ac:dyDescent="0.25">
      <c r="A5751" s="2">
        <v>27</v>
      </c>
      <c r="B5751" t="s">
        <v>7526</v>
      </c>
      <c r="C5751">
        <v>10</v>
      </c>
      <c r="D5751">
        <v>100</v>
      </c>
      <c r="E5751">
        <v>180</v>
      </c>
      <c r="F5751" t="s">
        <v>114</v>
      </c>
      <c r="G5751" s="2" t="s">
        <v>485</v>
      </c>
      <c r="H5751">
        <v>1</v>
      </c>
      <c r="I5751">
        <v>0.85</v>
      </c>
      <c r="J5751" s="2" t="s">
        <v>502</v>
      </c>
      <c r="K5751" s="2" t="s">
        <v>74</v>
      </c>
      <c r="M5751" t="s">
        <v>7816</v>
      </c>
      <c r="P5751" s="19" t="s">
        <v>7854</v>
      </c>
      <c r="Q5751" s="19" t="s">
        <v>25</v>
      </c>
      <c r="S5751" s="19" t="s">
        <v>129</v>
      </c>
      <c r="W5751" s="20">
        <v>50</v>
      </c>
      <c r="X5751" s="65" t="s">
        <v>7853</v>
      </c>
      <c r="Z5751" t="s">
        <v>4950</v>
      </c>
      <c r="AB5751" t="s">
        <v>119</v>
      </c>
      <c r="AC5751" t="s">
        <v>7858</v>
      </c>
      <c r="AD5751" s="2" t="s">
        <v>7519</v>
      </c>
    </row>
    <row r="5752" spans="1:30" hidden="1" x14ac:dyDescent="0.25">
      <c r="A5752" s="2">
        <v>28</v>
      </c>
      <c r="B5752" t="s">
        <v>7527</v>
      </c>
      <c r="C5752">
        <v>10</v>
      </c>
      <c r="D5752">
        <v>980</v>
      </c>
      <c r="E5752">
        <v>2366</v>
      </c>
      <c r="F5752" t="s">
        <v>114</v>
      </c>
      <c r="G5752" s="2" t="s">
        <v>485</v>
      </c>
      <c r="H5752">
        <v>1</v>
      </c>
      <c r="I5752">
        <v>182.02</v>
      </c>
      <c r="J5752" s="2" t="s">
        <v>502</v>
      </c>
      <c r="K5752" s="2" t="s">
        <v>74</v>
      </c>
      <c r="M5752" t="s">
        <v>7816</v>
      </c>
      <c r="P5752" s="19" t="s">
        <v>7854</v>
      </c>
      <c r="Q5752" s="19" t="s">
        <v>25</v>
      </c>
      <c r="S5752" s="19" t="s">
        <v>129</v>
      </c>
      <c r="W5752" s="20">
        <v>50</v>
      </c>
      <c r="X5752" s="65" t="s">
        <v>7853</v>
      </c>
      <c r="Z5752" t="s">
        <v>4950</v>
      </c>
      <c r="AB5752" t="s">
        <v>119</v>
      </c>
      <c r="AC5752" t="s">
        <v>7859</v>
      </c>
      <c r="AD5752" s="2" t="s">
        <v>7213</v>
      </c>
    </row>
    <row r="5753" spans="1:30" hidden="1" x14ac:dyDescent="0.25">
      <c r="A5753" s="2">
        <v>29</v>
      </c>
      <c r="B5753" t="s">
        <v>7507</v>
      </c>
      <c r="C5753">
        <v>10</v>
      </c>
      <c r="D5753">
        <v>400</v>
      </c>
      <c r="E5753">
        <v>598</v>
      </c>
      <c r="F5753" t="s">
        <v>114</v>
      </c>
      <c r="G5753" s="2" t="s">
        <v>485</v>
      </c>
      <c r="H5753">
        <v>1</v>
      </c>
      <c r="I5753">
        <v>15.36</v>
      </c>
      <c r="J5753" s="2" t="s">
        <v>502</v>
      </c>
      <c r="K5753" s="2" t="s">
        <v>74</v>
      </c>
      <c r="M5753" t="s">
        <v>7816</v>
      </c>
      <c r="O5753" s="2" t="s">
        <v>128</v>
      </c>
      <c r="P5753" s="19" t="s">
        <v>7854</v>
      </c>
      <c r="Q5753" s="19" t="s">
        <v>27</v>
      </c>
      <c r="S5753" s="19" t="s">
        <v>129</v>
      </c>
      <c r="W5753" s="20">
        <v>50</v>
      </c>
      <c r="X5753" s="65" t="s">
        <v>7853</v>
      </c>
      <c r="Z5753" t="s">
        <v>4950</v>
      </c>
      <c r="AB5753" t="s">
        <v>119</v>
      </c>
      <c r="AC5753" t="s">
        <v>7859</v>
      </c>
      <c r="AD5753" s="2" t="s">
        <v>7213</v>
      </c>
    </row>
    <row r="5754" spans="1:30" hidden="1" x14ac:dyDescent="0.25">
      <c r="A5754" s="2">
        <v>30</v>
      </c>
      <c r="B5754" t="s">
        <v>7528</v>
      </c>
      <c r="C5754">
        <v>10</v>
      </c>
      <c r="D5754">
        <v>400</v>
      </c>
      <c r="E5754">
        <v>600</v>
      </c>
      <c r="F5754" t="s">
        <v>114</v>
      </c>
      <c r="G5754" s="2" t="s">
        <v>485</v>
      </c>
      <c r="H5754">
        <v>1</v>
      </c>
      <c r="I5754">
        <v>15.36</v>
      </c>
      <c r="J5754" s="2" t="s">
        <v>502</v>
      </c>
      <c r="K5754" s="2" t="s">
        <v>74</v>
      </c>
      <c r="M5754" t="s">
        <v>7816</v>
      </c>
      <c r="O5754" s="2" t="s">
        <v>128</v>
      </c>
      <c r="P5754" s="19" t="s">
        <v>7854</v>
      </c>
      <c r="Q5754" s="19" t="s">
        <v>27</v>
      </c>
      <c r="S5754" s="19" t="s">
        <v>129</v>
      </c>
      <c r="W5754" s="20">
        <v>50</v>
      </c>
      <c r="X5754" s="65" t="s">
        <v>7853</v>
      </c>
      <c r="Z5754" t="s">
        <v>4950</v>
      </c>
      <c r="AB5754" t="s">
        <v>119</v>
      </c>
      <c r="AC5754" t="s">
        <v>7859</v>
      </c>
      <c r="AD5754" s="2" t="s">
        <v>7213</v>
      </c>
    </row>
    <row r="5755" spans="1:30" hidden="1" x14ac:dyDescent="0.25">
      <c r="A5755" s="2">
        <v>31</v>
      </c>
      <c r="B5755" t="s">
        <v>7529</v>
      </c>
      <c r="C5755">
        <v>10</v>
      </c>
      <c r="D5755">
        <v>400</v>
      </c>
      <c r="E5755">
        <v>600</v>
      </c>
      <c r="F5755" t="s">
        <v>114</v>
      </c>
      <c r="G5755" s="2" t="s">
        <v>485</v>
      </c>
      <c r="H5755">
        <v>1</v>
      </c>
      <c r="I5755">
        <v>15.36</v>
      </c>
      <c r="J5755" s="2" t="s">
        <v>502</v>
      </c>
      <c r="K5755" s="2" t="s">
        <v>74</v>
      </c>
      <c r="M5755" t="s">
        <v>7816</v>
      </c>
      <c r="O5755" s="2" t="s">
        <v>128</v>
      </c>
      <c r="P5755" s="19" t="s">
        <v>7854</v>
      </c>
      <c r="Q5755" s="19" t="s">
        <v>27</v>
      </c>
      <c r="S5755" s="19" t="s">
        <v>129</v>
      </c>
      <c r="W5755" s="20">
        <v>50</v>
      </c>
      <c r="X5755" s="65" t="s">
        <v>7853</v>
      </c>
      <c r="Z5755" t="s">
        <v>4950</v>
      </c>
      <c r="AB5755" t="s">
        <v>119</v>
      </c>
      <c r="AC5755" t="s">
        <v>7859</v>
      </c>
      <c r="AD5755" s="2" t="s">
        <v>7213</v>
      </c>
    </row>
    <row r="5756" spans="1:30" hidden="1" x14ac:dyDescent="0.25">
      <c r="A5756" s="2">
        <v>32</v>
      </c>
      <c r="B5756" t="s">
        <v>7530</v>
      </c>
      <c r="C5756">
        <v>12</v>
      </c>
      <c r="D5756">
        <v>400</v>
      </c>
      <c r="E5756">
        <v>572</v>
      </c>
      <c r="F5756" t="s">
        <v>114</v>
      </c>
      <c r="G5756" s="2" t="s">
        <v>485</v>
      </c>
      <c r="H5756">
        <v>2</v>
      </c>
      <c r="I5756">
        <v>41.91</v>
      </c>
      <c r="J5756" s="2" t="s">
        <v>502</v>
      </c>
      <c r="K5756" s="2" t="s">
        <v>74</v>
      </c>
      <c r="M5756" t="s">
        <v>7816</v>
      </c>
      <c r="O5756" s="2" t="s">
        <v>128</v>
      </c>
      <c r="P5756" s="19" t="s">
        <v>7854</v>
      </c>
      <c r="Q5756" s="19" t="s">
        <v>27</v>
      </c>
      <c r="S5756" s="19" t="s">
        <v>129</v>
      </c>
      <c r="W5756" s="20">
        <v>50</v>
      </c>
      <c r="X5756" s="65" t="s">
        <v>7853</v>
      </c>
      <c r="Z5756" t="s">
        <v>4950</v>
      </c>
      <c r="AB5756" t="s">
        <v>119</v>
      </c>
      <c r="AC5756" t="s">
        <v>7860</v>
      </c>
      <c r="AD5756" s="2" t="s">
        <v>7223</v>
      </c>
    </row>
    <row r="5757" spans="1:30" hidden="1" x14ac:dyDescent="0.25">
      <c r="A5757" s="2">
        <v>33</v>
      </c>
      <c r="B5757" t="s">
        <v>7533</v>
      </c>
      <c r="C5757">
        <v>12</v>
      </c>
      <c r="D5757">
        <v>400</v>
      </c>
      <c r="E5757">
        <v>533</v>
      </c>
      <c r="F5757" t="s">
        <v>114</v>
      </c>
      <c r="G5757" s="2" t="s">
        <v>485</v>
      </c>
      <c r="H5757">
        <v>2</v>
      </c>
      <c r="I5757">
        <v>38.97</v>
      </c>
      <c r="J5757" s="2" t="s">
        <v>502</v>
      </c>
      <c r="K5757" s="2" t="s">
        <v>74</v>
      </c>
      <c r="M5757" t="s">
        <v>7816</v>
      </c>
      <c r="O5757" s="2" t="s">
        <v>128</v>
      </c>
      <c r="P5757" s="19" t="s">
        <v>7854</v>
      </c>
      <c r="Q5757" s="19" t="s">
        <v>27</v>
      </c>
      <c r="S5757" s="19" t="s">
        <v>129</v>
      </c>
      <c r="W5757" s="20">
        <v>50</v>
      </c>
      <c r="X5757" s="65" t="s">
        <v>7853</v>
      </c>
      <c r="Z5757" t="s">
        <v>4950</v>
      </c>
      <c r="AB5757" t="s">
        <v>119</v>
      </c>
      <c r="AC5757" t="s">
        <v>7860</v>
      </c>
      <c r="AD5757" s="2" t="s">
        <v>7223</v>
      </c>
    </row>
    <row r="5758" spans="1:30" hidden="1" x14ac:dyDescent="0.25">
      <c r="A5758" s="2">
        <v>34</v>
      </c>
      <c r="B5758" t="s">
        <v>7535</v>
      </c>
      <c r="C5758">
        <v>12</v>
      </c>
      <c r="D5758">
        <v>350</v>
      </c>
      <c r="E5758">
        <v>796</v>
      </c>
      <c r="F5758" t="s">
        <v>114</v>
      </c>
      <c r="G5758" s="2" t="s">
        <v>485</v>
      </c>
      <c r="H5758">
        <v>1</v>
      </c>
      <c r="I5758">
        <v>25.96</v>
      </c>
      <c r="J5758" s="2" t="s">
        <v>502</v>
      </c>
      <c r="K5758" s="2" t="s">
        <v>74</v>
      </c>
      <c r="M5758" t="s">
        <v>7816</v>
      </c>
      <c r="O5758" s="2" t="s">
        <v>128</v>
      </c>
      <c r="P5758" s="19" t="s">
        <v>7854</v>
      </c>
      <c r="Q5758" s="19" t="s">
        <v>27</v>
      </c>
      <c r="S5758" s="19" t="s">
        <v>129</v>
      </c>
      <c r="W5758" s="20">
        <v>50</v>
      </c>
      <c r="X5758" s="65" t="s">
        <v>7853</v>
      </c>
      <c r="Z5758" t="s">
        <v>4950</v>
      </c>
      <c r="AB5758" t="s">
        <v>119</v>
      </c>
      <c r="AC5758" t="s">
        <v>7860</v>
      </c>
      <c r="AD5758" s="2" t="s">
        <v>7223</v>
      </c>
    </row>
    <row r="5759" spans="1:30" hidden="1" x14ac:dyDescent="0.25">
      <c r="A5759" s="2">
        <v>35</v>
      </c>
      <c r="B5759" t="s">
        <v>7537</v>
      </c>
      <c r="C5759">
        <v>12</v>
      </c>
      <c r="D5759">
        <v>350</v>
      </c>
      <c r="E5759">
        <v>439</v>
      </c>
      <c r="F5759" t="s">
        <v>114</v>
      </c>
      <c r="G5759" s="2" t="s">
        <v>485</v>
      </c>
      <c r="H5759">
        <v>1</v>
      </c>
      <c r="I5759">
        <v>14.19</v>
      </c>
      <c r="J5759" s="2" t="s">
        <v>502</v>
      </c>
      <c r="K5759" s="2" t="s">
        <v>74</v>
      </c>
      <c r="M5759" t="s">
        <v>7816</v>
      </c>
      <c r="O5759" s="2" t="s">
        <v>128</v>
      </c>
      <c r="P5759" s="19" t="s">
        <v>7854</v>
      </c>
      <c r="Q5759" s="19" t="s">
        <v>27</v>
      </c>
      <c r="S5759" s="19" t="s">
        <v>129</v>
      </c>
      <c r="W5759" s="20">
        <v>50</v>
      </c>
      <c r="X5759" s="65" t="s">
        <v>7853</v>
      </c>
      <c r="Z5759" t="s">
        <v>4950</v>
      </c>
      <c r="AB5759" t="s">
        <v>119</v>
      </c>
      <c r="AC5759" t="s">
        <v>7860</v>
      </c>
      <c r="AD5759" s="2" t="s">
        <v>7223</v>
      </c>
    </row>
    <row r="5760" spans="1:30" hidden="1" x14ac:dyDescent="0.25">
      <c r="A5760" s="2">
        <v>36</v>
      </c>
      <c r="B5760" t="s">
        <v>7539</v>
      </c>
      <c r="C5760">
        <v>12</v>
      </c>
      <c r="D5760">
        <v>191</v>
      </c>
      <c r="E5760">
        <v>200</v>
      </c>
      <c r="F5760" t="s">
        <v>114</v>
      </c>
      <c r="G5760" s="2" t="s">
        <v>485</v>
      </c>
      <c r="H5760">
        <v>1</v>
      </c>
      <c r="I5760">
        <v>3.46</v>
      </c>
      <c r="J5760" s="2" t="s">
        <v>502</v>
      </c>
      <c r="K5760" s="2" t="s">
        <v>74</v>
      </c>
      <c r="M5760" t="s">
        <v>7816</v>
      </c>
      <c r="O5760" s="2" t="s">
        <v>128</v>
      </c>
      <c r="P5760" s="19" t="s">
        <v>7854</v>
      </c>
      <c r="Q5760" s="19" t="s">
        <v>26</v>
      </c>
      <c r="S5760" s="19" t="s">
        <v>129</v>
      </c>
      <c r="W5760" s="20">
        <v>50</v>
      </c>
      <c r="X5760" s="65" t="s">
        <v>7853</v>
      </c>
      <c r="Z5760" t="s">
        <v>4950</v>
      </c>
      <c r="AB5760" t="s">
        <v>119</v>
      </c>
      <c r="AC5760" t="s">
        <v>7860</v>
      </c>
      <c r="AD5760" s="2" t="s">
        <v>7223</v>
      </c>
    </row>
    <row r="5761" spans="1:30" hidden="1" x14ac:dyDescent="0.25">
      <c r="A5761" s="2">
        <v>37</v>
      </c>
      <c r="B5761" t="s">
        <v>7541</v>
      </c>
      <c r="C5761">
        <v>12</v>
      </c>
      <c r="D5761">
        <v>146</v>
      </c>
      <c r="E5761">
        <v>316</v>
      </c>
      <c r="F5761" t="s">
        <v>114</v>
      </c>
      <c r="G5761" s="2" t="s">
        <v>485</v>
      </c>
      <c r="H5761">
        <v>1</v>
      </c>
      <c r="I5761">
        <v>2.16</v>
      </c>
      <c r="J5761" s="2" t="s">
        <v>502</v>
      </c>
      <c r="K5761" s="2" t="s">
        <v>74</v>
      </c>
      <c r="M5761" t="s">
        <v>7816</v>
      </c>
      <c r="P5761" s="19" t="s">
        <v>7854</v>
      </c>
      <c r="Q5761" s="19" t="s">
        <v>25</v>
      </c>
      <c r="S5761" s="19" t="s">
        <v>129</v>
      </c>
      <c r="W5761" s="20">
        <v>50</v>
      </c>
      <c r="X5761" s="65" t="s">
        <v>7853</v>
      </c>
      <c r="Z5761" t="s">
        <v>4950</v>
      </c>
      <c r="AB5761" t="s">
        <v>119</v>
      </c>
      <c r="AC5761" t="s">
        <v>7860</v>
      </c>
      <c r="AD5761" s="2" t="s">
        <v>7223</v>
      </c>
    </row>
    <row r="5762" spans="1:30" hidden="1" x14ac:dyDescent="0.25">
      <c r="A5762" s="2">
        <v>38</v>
      </c>
      <c r="B5762" t="s">
        <v>7543</v>
      </c>
      <c r="C5762">
        <v>12</v>
      </c>
      <c r="D5762">
        <v>128</v>
      </c>
      <c r="E5762">
        <v>348</v>
      </c>
      <c r="F5762" t="s">
        <v>114</v>
      </c>
      <c r="G5762" s="2" t="s">
        <v>485</v>
      </c>
      <c r="H5762">
        <v>1</v>
      </c>
      <c r="I5762">
        <v>2.2599999999999998</v>
      </c>
      <c r="J5762" s="2" t="s">
        <v>502</v>
      </c>
      <c r="K5762" s="2" t="s">
        <v>74</v>
      </c>
      <c r="M5762" t="s">
        <v>7816</v>
      </c>
      <c r="P5762" s="19" t="s">
        <v>7854</v>
      </c>
      <c r="Q5762" s="19" t="s">
        <v>25</v>
      </c>
      <c r="S5762" s="19" t="s">
        <v>129</v>
      </c>
      <c r="W5762" s="20">
        <v>50</v>
      </c>
      <c r="X5762" s="65" t="s">
        <v>7853</v>
      </c>
      <c r="Z5762" t="s">
        <v>4950</v>
      </c>
      <c r="AB5762" t="s">
        <v>119</v>
      </c>
      <c r="AC5762" t="s">
        <v>7860</v>
      </c>
      <c r="AD5762" s="2" t="s">
        <v>7223</v>
      </c>
    </row>
    <row r="5763" spans="1:30" hidden="1" x14ac:dyDescent="0.25">
      <c r="A5763" s="2">
        <v>39</v>
      </c>
      <c r="B5763" t="s">
        <v>7545</v>
      </c>
      <c r="C5763">
        <v>12</v>
      </c>
      <c r="D5763">
        <v>177</v>
      </c>
      <c r="E5763">
        <v>210</v>
      </c>
      <c r="F5763" t="s">
        <v>114</v>
      </c>
      <c r="G5763" s="2" t="s">
        <v>485</v>
      </c>
      <c r="H5763">
        <v>2</v>
      </c>
      <c r="I5763">
        <v>3.99</v>
      </c>
      <c r="J5763" s="2" t="s">
        <v>502</v>
      </c>
      <c r="K5763" s="2" t="s">
        <v>74</v>
      </c>
      <c r="M5763" t="s">
        <v>7816</v>
      </c>
      <c r="P5763" s="19" t="s">
        <v>7854</v>
      </c>
      <c r="Q5763" s="19" t="s">
        <v>25</v>
      </c>
      <c r="S5763" s="19" t="s">
        <v>129</v>
      </c>
      <c r="W5763" s="20">
        <v>50</v>
      </c>
      <c r="X5763" s="65" t="s">
        <v>7853</v>
      </c>
      <c r="Z5763" t="s">
        <v>4950</v>
      </c>
      <c r="AB5763" t="s">
        <v>119</v>
      </c>
      <c r="AC5763" t="s">
        <v>7860</v>
      </c>
      <c r="AD5763" s="2" t="s">
        <v>7223</v>
      </c>
    </row>
    <row r="5764" spans="1:30" hidden="1" x14ac:dyDescent="0.25">
      <c r="A5764" s="2">
        <v>40</v>
      </c>
      <c r="B5764" t="s">
        <v>7547</v>
      </c>
      <c r="C5764">
        <v>12</v>
      </c>
      <c r="D5764">
        <v>149</v>
      </c>
      <c r="E5764">
        <v>221</v>
      </c>
      <c r="F5764" t="s">
        <v>114</v>
      </c>
      <c r="G5764" s="2" t="s">
        <v>485</v>
      </c>
      <c r="H5764">
        <v>1</v>
      </c>
      <c r="I5764">
        <v>1.79</v>
      </c>
      <c r="J5764" s="2" t="s">
        <v>502</v>
      </c>
      <c r="K5764" s="2" t="s">
        <v>74</v>
      </c>
      <c r="M5764" t="s">
        <v>7816</v>
      </c>
      <c r="P5764" s="19" t="s">
        <v>7854</v>
      </c>
      <c r="Q5764" s="19" t="s">
        <v>25</v>
      </c>
      <c r="S5764" s="19" t="s">
        <v>129</v>
      </c>
      <c r="W5764" s="20">
        <v>50</v>
      </c>
      <c r="X5764" s="65" t="s">
        <v>7853</v>
      </c>
      <c r="Z5764" t="s">
        <v>4950</v>
      </c>
      <c r="AB5764" t="s">
        <v>119</v>
      </c>
      <c r="AC5764" t="s">
        <v>7860</v>
      </c>
      <c r="AD5764" s="2" t="s">
        <v>7223</v>
      </c>
    </row>
    <row r="5765" spans="1:30" hidden="1" x14ac:dyDescent="0.25">
      <c r="A5765" s="2">
        <v>41</v>
      </c>
      <c r="B5765" t="s">
        <v>7549</v>
      </c>
      <c r="C5765">
        <v>12</v>
      </c>
      <c r="D5765">
        <v>150</v>
      </c>
      <c r="E5765">
        <v>307</v>
      </c>
      <c r="F5765" t="s">
        <v>114</v>
      </c>
      <c r="G5765" s="2" t="s">
        <v>485</v>
      </c>
      <c r="H5765">
        <v>1</v>
      </c>
      <c r="I5765">
        <v>2.66</v>
      </c>
      <c r="J5765" s="2" t="s">
        <v>502</v>
      </c>
      <c r="K5765" s="2" t="s">
        <v>74</v>
      </c>
      <c r="M5765" t="s">
        <v>7816</v>
      </c>
      <c r="P5765" s="19" t="s">
        <v>7854</v>
      </c>
      <c r="Q5765" s="19" t="s">
        <v>25</v>
      </c>
      <c r="S5765" s="19" t="s">
        <v>129</v>
      </c>
      <c r="W5765" s="20">
        <v>50</v>
      </c>
      <c r="X5765" s="65" t="s">
        <v>7853</v>
      </c>
      <c r="Z5765" t="s">
        <v>4950</v>
      </c>
      <c r="AB5765" t="s">
        <v>119</v>
      </c>
      <c r="AC5765" t="s">
        <v>7860</v>
      </c>
      <c r="AD5765" s="2" t="s">
        <v>7223</v>
      </c>
    </row>
    <row r="5766" spans="1:30" hidden="1" x14ac:dyDescent="0.25">
      <c r="A5766" s="2">
        <v>42</v>
      </c>
      <c r="B5766" t="s">
        <v>7551</v>
      </c>
      <c r="C5766">
        <v>14</v>
      </c>
      <c r="D5766">
        <v>180</v>
      </c>
      <c r="E5766">
        <v>220</v>
      </c>
      <c r="F5766" t="s">
        <v>114</v>
      </c>
      <c r="G5766" s="2" t="s">
        <v>485</v>
      </c>
      <c r="H5766">
        <v>1</v>
      </c>
      <c r="I5766">
        <v>4.18</v>
      </c>
      <c r="J5766" s="2" t="s">
        <v>502</v>
      </c>
      <c r="K5766" s="2" t="s">
        <v>74</v>
      </c>
      <c r="M5766" t="s">
        <v>7816</v>
      </c>
      <c r="O5766" s="2" t="s">
        <v>128</v>
      </c>
      <c r="P5766" s="19" t="s">
        <v>7854</v>
      </c>
      <c r="Q5766" s="19" t="s">
        <v>26</v>
      </c>
      <c r="S5766" s="19" t="s">
        <v>129</v>
      </c>
      <c r="W5766" s="20">
        <v>50</v>
      </c>
      <c r="X5766" s="65" t="s">
        <v>7853</v>
      </c>
      <c r="Z5766" t="s">
        <v>4950</v>
      </c>
      <c r="AB5766" t="s">
        <v>119</v>
      </c>
      <c r="AC5766" t="s">
        <v>7861</v>
      </c>
      <c r="AD5766" s="2" t="s">
        <v>6587</v>
      </c>
    </row>
    <row r="5767" spans="1:30" hidden="1" x14ac:dyDescent="0.25">
      <c r="A5767" s="2">
        <v>43</v>
      </c>
      <c r="B5767" t="s">
        <v>7553</v>
      </c>
      <c r="C5767">
        <v>14</v>
      </c>
      <c r="D5767">
        <v>170</v>
      </c>
      <c r="E5767">
        <v>299</v>
      </c>
      <c r="F5767" t="s">
        <v>114</v>
      </c>
      <c r="G5767" s="2" t="s">
        <v>485</v>
      </c>
      <c r="H5767">
        <v>1</v>
      </c>
      <c r="I5767">
        <v>4.46</v>
      </c>
      <c r="J5767" s="2" t="s">
        <v>502</v>
      </c>
      <c r="K5767" s="2" t="s">
        <v>74</v>
      </c>
      <c r="M5767" t="s">
        <v>7816</v>
      </c>
      <c r="O5767" s="2" t="s">
        <v>128</v>
      </c>
      <c r="P5767" s="19" t="s">
        <v>7854</v>
      </c>
      <c r="Q5767" s="19" t="s">
        <v>26</v>
      </c>
      <c r="S5767" s="19" t="s">
        <v>129</v>
      </c>
      <c r="W5767" s="20">
        <v>50</v>
      </c>
      <c r="X5767" s="65" t="s">
        <v>7853</v>
      </c>
      <c r="Z5767" t="s">
        <v>4950</v>
      </c>
      <c r="AB5767" t="s">
        <v>119</v>
      </c>
      <c r="AC5767" t="s">
        <v>7861</v>
      </c>
      <c r="AD5767" s="2" t="s">
        <v>6587</v>
      </c>
    </row>
    <row r="5768" spans="1:30" hidden="1" x14ac:dyDescent="0.25">
      <c r="A5768" s="2">
        <v>44</v>
      </c>
      <c r="B5768" t="s">
        <v>7555</v>
      </c>
      <c r="C5768">
        <v>14</v>
      </c>
      <c r="D5768">
        <v>90</v>
      </c>
      <c r="E5768">
        <v>150</v>
      </c>
      <c r="F5768" t="s">
        <v>114</v>
      </c>
      <c r="G5768" s="2" t="s">
        <v>485</v>
      </c>
      <c r="H5768">
        <v>1</v>
      </c>
      <c r="I5768">
        <v>0.96</v>
      </c>
      <c r="J5768" s="2" t="s">
        <v>502</v>
      </c>
      <c r="K5768" s="2" t="s">
        <v>74</v>
      </c>
      <c r="M5768" t="s">
        <v>7816</v>
      </c>
      <c r="P5768" s="19" t="s">
        <v>7854</v>
      </c>
      <c r="Q5768" s="19" t="s">
        <v>25</v>
      </c>
      <c r="S5768" s="19" t="s">
        <v>129</v>
      </c>
      <c r="W5768" s="20">
        <v>50</v>
      </c>
      <c r="X5768" s="65" t="s">
        <v>7853</v>
      </c>
      <c r="Z5768" t="s">
        <v>4950</v>
      </c>
      <c r="AB5768" t="s">
        <v>119</v>
      </c>
      <c r="AC5768" t="s">
        <v>7861</v>
      </c>
      <c r="AD5768" s="2" t="s">
        <v>6587</v>
      </c>
    </row>
    <row r="5769" spans="1:30" hidden="1" x14ac:dyDescent="0.25">
      <c r="A5769" s="2">
        <v>45</v>
      </c>
      <c r="B5769" t="s">
        <v>7556</v>
      </c>
      <c r="C5769">
        <v>14</v>
      </c>
      <c r="D5769">
        <v>195</v>
      </c>
      <c r="E5769">
        <v>204</v>
      </c>
      <c r="F5769" t="s">
        <v>114</v>
      </c>
      <c r="G5769" s="2" t="s">
        <v>485</v>
      </c>
      <c r="H5769">
        <v>1</v>
      </c>
      <c r="I5769">
        <v>2.4300000000000002</v>
      </c>
      <c r="J5769" s="2" t="s">
        <v>502</v>
      </c>
      <c r="K5769" s="2" t="s">
        <v>74</v>
      </c>
      <c r="M5769" t="s">
        <v>7816</v>
      </c>
      <c r="P5769" s="19" t="s">
        <v>7854</v>
      </c>
      <c r="Q5769" s="19" t="s">
        <v>25</v>
      </c>
      <c r="S5769" s="19" t="s">
        <v>129</v>
      </c>
      <c r="W5769" s="20">
        <v>50</v>
      </c>
      <c r="X5769" s="65" t="s">
        <v>7853</v>
      </c>
      <c r="Z5769" t="s">
        <v>4950</v>
      </c>
      <c r="AB5769" t="s">
        <v>119</v>
      </c>
      <c r="AC5769" t="s">
        <v>7861</v>
      </c>
      <c r="AD5769" s="2" t="s">
        <v>6587</v>
      </c>
    </row>
    <row r="5770" spans="1:30" hidden="1" x14ac:dyDescent="0.25">
      <c r="A5770" s="2">
        <v>46</v>
      </c>
      <c r="B5770" t="s">
        <v>7557</v>
      </c>
      <c r="C5770">
        <v>14</v>
      </c>
      <c r="D5770">
        <v>90</v>
      </c>
      <c r="E5770">
        <v>150</v>
      </c>
      <c r="F5770" t="s">
        <v>114</v>
      </c>
      <c r="G5770" s="2" t="s">
        <v>485</v>
      </c>
      <c r="H5770">
        <v>3</v>
      </c>
      <c r="I5770">
        <v>2.88</v>
      </c>
      <c r="J5770" s="2" t="s">
        <v>502</v>
      </c>
      <c r="K5770" s="2" t="s">
        <v>74</v>
      </c>
      <c r="M5770" t="s">
        <v>7816</v>
      </c>
      <c r="P5770" s="19" t="s">
        <v>7854</v>
      </c>
      <c r="Q5770" s="19" t="s">
        <v>25</v>
      </c>
      <c r="S5770" s="19" t="s">
        <v>129</v>
      </c>
      <c r="W5770" s="20">
        <v>50</v>
      </c>
      <c r="X5770" s="65" t="s">
        <v>7853</v>
      </c>
      <c r="Z5770" t="s">
        <v>4950</v>
      </c>
      <c r="AB5770" t="s">
        <v>119</v>
      </c>
      <c r="AC5770" t="s">
        <v>7861</v>
      </c>
      <c r="AD5770" s="2" t="s">
        <v>6587</v>
      </c>
    </row>
    <row r="5771" spans="1:30" hidden="1" x14ac:dyDescent="0.25">
      <c r="A5771" s="2">
        <v>47</v>
      </c>
      <c r="B5771" t="s">
        <v>7558</v>
      </c>
      <c r="C5771">
        <v>14</v>
      </c>
      <c r="D5771">
        <v>150</v>
      </c>
      <c r="E5771">
        <v>233</v>
      </c>
      <c r="F5771" t="s">
        <v>114</v>
      </c>
      <c r="G5771" s="2" t="s">
        <v>485</v>
      </c>
      <c r="H5771">
        <v>4</v>
      </c>
      <c r="I5771">
        <v>12.63</v>
      </c>
      <c r="J5771" s="2" t="s">
        <v>502</v>
      </c>
      <c r="K5771" s="2" t="s">
        <v>74</v>
      </c>
      <c r="M5771" t="s">
        <v>7816</v>
      </c>
      <c r="P5771" s="19" t="s">
        <v>7854</v>
      </c>
      <c r="Q5771" s="19" t="s">
        <v>25</v>
      </c>
      <c r="S5771" s="19" t="s">
        <v>129</v>
      </c>
      <c r="W5771" s="20">
        <v>50</v>
      </c>
      <c r="X5771" s="65" t="s">
        <v>7853</v>
      </c>
      <c r="Z5771" t="s">
        <v>4950</v>
      </c>
      <c r="AB5771" t="s">
        <v>119</v>
      </c>
      <c r="AC5771" t="s">
        <v>7861</v>
      </c>
      <c r="AD5771" s="2" t="s">
        <v>6587</v>
      </c>
    </row>
    <row r="5772" spans="1:30" hidden="1" x14ac:dyDescent="0.25">
      <c r="A5772" s="2">
        <v>48</v>
      </c>
      <c r="B5772" t="s">
        <v>7559</v>
      </c>
      <c r="C5772">
        <v>14</v>
      </c>
      <c r="D5772">
        <v>75</v>
      </c>
      <c r="E5772">
        <v>175</v>
      </c>
      <c r="F5772" t="s">
        <v>114</v>
      </c>
      <c r="G5772" s="2" t="s">
        <v>485</v>
      </c>
      <c r="H5772">
        <v>3</v>
      </c>
      <c r="I5772">
        <v>2.8</v>
      </c>
      <c r="J5772" s="2" t="s">
        <v>502</v>
      </c>
      <c r="K5772" s="2" t="s">
        <v>74</v>
      </c>
      <c r="M5772" t="s">
        <v>7816</v>
      </c>
      <c r="P5772" s="19" t="s">
        <v>7854</v>
      </c>
      <c r="Q5772" s="19" t="s">
        <v>25</v>
      </c>
      <c r="S5772" s="19" t="s">
        <v>129</v>
      </c>
      <c r="W5772" s="20">
        <v>50</v>
      </c>
      <c r="X5772" s="65" t="s">
        <v>7853</v>
      </c>
      <c r="Z5772" t="s">
        <v>4950</v>
      </c>
      <c r="AB5772" t="s">
        <v>119</v>
      </c>
      <c r="AC5772" t="s">
        <v>7861</v>
      </c>
      <c r="AD5772" s="2" t="s">
        <v>6587</v>
      </c>
    </row>
    <row r="5773" spans="1:30" hidden="1" x14ac:dyDescent="0.25">
      <c r="A5773" s="2">
        <v>49</v>
      </c>
      <c r="B5773" t="s">
        <v>7560</v>
      </c>
      <c r="C5773">
        <v>14</v>
      </c>
      <c r="D5773">
        <v>336</v>
      </c>
      <c r="E5773">
        <v>1059</v>
      </c>
      <c r="F5773" t="s">
        <v>114</v>
      </c>
      <c r="G5773" s="2" t="s">
        <v>485</v>
      </c>
      <c r="H5773">
        <v>1</v>
      </c>
      <c r="I5773">
        <v>23.52</v>
      </c>
      <c r="J5773" s="2" t="s">
        <v>502</v>
      </c>
      <c r="K5773" s="2" t="s">
        <v>74</v>
      </c>
      <c r="M5773" t="s">
        <v>7816</v>
      </c>
      <c r="P5773" s="19" t="s">
        <v>7854</v>
      </c>
      <c r="Q5773" s="19" t="s">
        <v>25</v>
      </c>
      <c r="S5773" s="19" t="s">
        <v>129</v>
      </c>
      <c r="W5773" s="20">
        <v>50</v>
      </c>
      <c r="X5773" s="65" t="s">
        <v>7853</v>
      </c>
      <c r="Z5773" t="s">
        <v>4950</v>
      </c>
      <c r="AB5773" t="s">
        <v>119</v>
      </c>
      <c r="AC5773" t="s">
        <v>7861</v>
      </c>
      <c r="AD5773" s="2" t="s">
        <v>6587</v>
      </c>
    </row>
    <row r="5774" spans="1:30" hidden="1" x14ac:dyDescent="0.25">
      <c r="A5774" s="2">
        <v>50</v>
      </c>
      <c r="B5774" t="s">
        <v>7562</v>
      </c>
      <c r="C5774">
        <v>14</v>
      </c>
      <c r="D5774">
        <v>196</v>
      </c>
      <c r="E5774">
        <v>336</v>
      </c>
      <c r="F5774" t="s">
        <v>114</v>
      </c>
      <c r="G5774" s="2" t="s">
        <v>485</v>
      </c>
      <c r="H5774">
        <v>1</v>
      </c>
      <c r="I5774">
        <v>4.17</v>
      </c>
      <c r="J5774" s="2" t="s">
        <v>502</v>
      </c>
      <c r="K5774" s="2" t="s">
        <v>74</v>
      </c>
      <c r="M5774" t="s">
        <v>7816</v>
      </c>
      <c r="P5774" s="19" t="s">
        <v>7854</v>
      </c>
      <c r="Q5774" s="19" t="s">
        <v>25</v>
      </c>
      <c r="S5774" s="19" t="s">
        <v>129</v>
      </c>
      <c r="W5774" s="20">
        <v>50</v>
      </c>
      <c r="X5774" s="65" t="s">
        <v>7853</v>
      </c>
      <c r="Z5774" t="s">
        <v>4950</v>
      </c>
      <c r="AB5774" t="s">
        <v>119</v>
      </c>
      <c r="AC5774" t="s">
        <v>7861</v>
      </c>
      <c r="AD5774" s="2" t="s">
        <v>6587</v>
      </c>
    </row>
    <row r="5775" spans="1:30" hidden="1" x14ac:dyDescent="0.25">
      <c r="A5775" s="2">
        <v>51</v>
      </c>
      <c r="B5775" t="s">
        <v>7564</v>
      </c>
      <c r="C5775">
        <v>14</v>
      </c>
      <c r="D5775">
        <v>222</v>
      </c>
      <c r="E5775">
        <v>244</v>
      </c>
      <c r="F5775" t="s">
        <v>114</v>
      </c>
      <c r="G5775" s="2" t="s">
        <v>485</v>
      </c>
      <c r="H5775">
        <v>1</v>
      </c>
      <c r="I5775">
        <v>3.5</v>
      </c>
      <c r="J5775" s="2" t="s">
        <v>502</v>
      </c>
      <c r="K5775" s="2" t="s">
        <v>74</v>
      </c>
      <c r="M5775" t="s">
        <v>7816</v>
      </c>
      <c r="P5775" s="19" t="s">
        <v>7854</v>
      </c>
      <c r="Q5775" s="19" t="s">
        <v>25</v>
      </c>
      <c r="S5775" s="19" t="s">
        <v>129</v>
      </c>
      <c r="W5775" s="20">
        <v>50</v>
      </c>
      <c r="X5775" s="65" t="s">
        <v>7853</v>
      </c>
      <c r="Z5775" t="s">
        <v>4950</v>
      </c>
      <c r="AB5775" t="s">
        <v>119</v>
      </c>
      <c r="AC5775" t="s">
        <v>7861</v>
      </c>
      <c r="AD5775" s="2" t="s">
        <v>6587</v>
      </c>
    </row>
    <row r="5776" spans="1:30" hidden="1" x14ac:dyDescent="0.25">
      <c r="A5776" s="2">
        <v>52</v>
      </c>
      <c r="B5776" t="s">
        <v>7566</v>
      </c>
      <c r="C5776">
        <v>14</v>
      </c>
      <c r="D5776">
        <v>225</v>
      </c>
      <c r="E5776">
        <v>246</v>
      </c>
      <c r="F5776" t="s">
        <v>114</v>
      </c>
      <c r="G5776" s="2" t="s">
        <v>485</v>
      </c>
      <c r="H5776">
        <v>1</v>
      </c>
      <c r="I5776">
        <v>3.57</v>
      </c>
      <c r="J5776" s="2" t="s">
        <v>502</v>
      </c>
      <c r="K5776" s="2" t="s">
        <v>74</v>
      </c>
      <c r="M5776" t="s">
        <v>7816</v>
      </c>
      <c r="P5776" s="19" t="s">
        <v>7854</v>
      </c>
      <c r="Q5776" s="19" t="s">
        <v>25</v>
      </c>
      <c r="S5776" s="19" t="s">
        <v>129</v>
      </c>
      <c r="W5776" s="20">
        <v>50</v>
      </c>
      <c r="X5776" s="65" t="s">
        <v>7853</v>
      </c>
      <c r="Z5776" t="s">
        <v>4950</v>
      </c>
      <c r="AB5776" t="s">
        <v>119</v>
      </c>
      <c r="AC5776" t="s">
        <v>7861</v>
      </c>
      <c r="AD5776" s="2" t="s">
        <v>6587</v>
      </c>
    </row>
    <row r="5777" spans="1:30" hidden="1" x14ac:dyDescent="0.25">
      <c r="A5777" s="2">
        <v>53</v>
      </c>
      <c r="B5777" t="s">
        <v>7568</v>
      </c>
      <c r="C5777">
        <v>14</v>
      </c>
      <c r="D5777">
        <v>226</v>
      </c>
      <c r="E5777">
        <v>628</v>
      </c>
      <c r="F5777" t="s">
        <v>114</v>
      </c>
      <c r="G5777" s="2" t="s">
        <v>485</v>
      </c>
      <c r="H5777">
        <v>1</v>
      </c>
      <c r="I5777">
        <v>10.94</v>
      </c>
      <c r="J5777" s="2" t="s">
        <v>502</v>
      </c>
      <c r="K5777" s="2" t="s">
        <v>74</v>
      </c>
      <c r="M5777" t="s">
        <v>7816</v>
      </c>
      <c r="P5777" s="19" t="s">
        <v>7854</v>
      </c>
      <c r="Q5777" s="19" t="s">
        <v>25</v>
      </c>
      <c r="S5777" s="19" t="s">
        <v>129</v>
      </c>
      <c r="W5777" s="20">
        <v>50</v>
      </c>
      <c r="X5777" s="65" t="s">
        <v>7853</v>
      </c>
      <c r="Z5777" t="s">
        <v>4950</v>
      </c>
      <c r="AB5777" t="s">
        <v>119</v>
      </c>
      <c r="AC5777" t="s">
        <v>7861</v>
      </c>
      <c r="AD5777" s="2" t="s">
        <v>6587</v>
      </c>
    </row>
    <row r="5778" spans="1:30" hidden="1" x14ac:dyDescent="0.25">
      <c r="A5778" s="2">
        <v>54</v>
      </c>
      <c r="B5778" t="s">
        <v>7570</v>
      </c>
      <c r="C5778">
        <v>14</v>
      </c>
      <c r="D5778">
        <v>227</v>
      </c>
      <c r="E5778">
        <v>631</v>
      </c>
      <c r="F5778" t="s">
        <v>114</v>
      </c>
      <c r="G5778" s="2" t="s">
        <v>485</v>
      </c>
      <c r="H5778">
        <v>1</v>
      </c>
      <c r="I5778">
        <v>11.02</v>
      </c>
      <c r="J5778" s="2" t="s">
        <v>502</v>
      </c>
      <c r="K5778" s="2" t="s">
        <v>74</v>
      </c>
      <c r="M5778" t="s">
        <v>7816</v>
      </c>
      <c r="P5778" s="19" t="s">
        <v>7854</v>
      </c>
      <c r="Q5778" s="19" t="s">
        <v>25</v>
      </c>
      <c r="S5778" s="19" t="s">
        <v>129</v>
      </c>
      <c r="W5778" s="20">
        <v>50</v>
      </c>
      <c r="X5778" s="65" t="s">
        <v>7853</v>
      </c>
      <c r="Z5778" t="s">
        <v>4950</v>
      </c>
      <c r="AB5778" t="s">
        <v>119</v>
      </c>
      <c r="AC5778" t="s">
        <v>7861</v>
      </c>
      <c r="AD5778" s="2" t="s">
        <v>6587</v>
      </c>
    </row>
    <row r="5779" spans="1:30" hidden="1" x14ac:dyDescent="0.25">
      <c r="A5779" s="2">
        <v>55</v>
      </c>
      <c r="B5779" t="s">
        <v>7572</v>
      </c>
      <c r="C5779">
        <v>14</v>
      </c>
      <c r="D5779">
        <v>231</v>
      </c>
      <c r="E5779">
        <v>519</v>
      </c>
      <c r="F5779" t="s">
        <v>114</v>
      </c>
      <c r="G5779" s="2" t="s">
        <v>485</v>
      </c>
      <c r="H5779">
        <v>1</v>
      </c>
      <c r="I5779">
        <v>8.2799999999999994</v>
      </c>
      <c r="J5779" s="2" t="s">
        <v>502</v>
      </c>
      <c r="K5779" s="2" t="s">
        <v>74</v>
      </c>
      <c r="M5779" t="s">
        <v>7816</v>
      </c>
      <c r="P5779" s="19" t="s">
        <v>7854</v>
      </c>
      <c r="Q5779" s="19" t="s">
        <v>25</v>
      </c>
      <c r="S5779" s="19" t="s">
        <v>129</v>
      </c>
      <c r="W5779" s="20">
        <v>50</v>
      </c>
      <c r="X5779" s="65" t="s">
        <v>7853</v>
      </c>
      <c r="Z5779" t="s">
        <v>4950</v>
      </c>
      <c r="AB5779" t="s">
        <v>119</v>
      </c>
      <c r="AC5779" t="s">
        <v>7861</v>
      </c>
      <c r="AD5779" s="2" t="s">
        <v>6587</v>
      </c>
    </row>
    <row r="5780" spans="1:30" hidden="1" x14ac:dyDescent="0.25">
      <c r="A5780" s="2">
        <v>56</v>
      </c>
      <c r="B5780" t="s">
        <v>7574</v>
      </c>
      <c r="C5780">
        <v>14</v>
      </c>
      <c r="D5780">
        <v>460</v>
      </c>
      <c r="E5780">
        <v>808</v>
      </c>
      <c r="F5780" t="s">
        <v>114</v>
      </c>
      <c r="G5780" s="2" t="s">
        <v>485</v>
      </c>
      <c r="H5780">
        <v>1</v>
      </c>
      <c r="I5780">
        <v>40.799999999999997</v>
      </c>
      <c r="J5780" s="2" t="s">
        <v>502</v>
      </c>
      <c r="K5780" s="2" t="s">
        <v>74</v>
      </c>
      <c r="M5780" t="s">
        <v>7816</v>
      </c>
      <c r="P5780" s="19" t="s">
        <v>7854</v>
      </c>
      <c r="Q5780" s="19" t="s">
        <v>27</v>
      </c>
      <c r="S5780" s="19" t="s">
        <v>129</v>
      </c>
      <c r="W5780" s="20">
        <v>50</v>
      </c>
      <c r="X5780" s="65" t="s">
        <v>7853</v>
      </c>
      <c r="Z5780" t="s">
        <v>4950</v>
      </c>
      <c r="AB5780" t="s">
        <v>119</v>
      </c>
      <c r="AC5780" t="s">
        <v>7861</v>
      </c>
      <c r="AD5780" s="2" t="s">
        <v>6587</v>
      </c>
    </row>
    <row r="5781" spans="1:30" hidden="1" x14ac:dyDescent="0.25">
      <c r="A5781" s="2">
        <v>57</v>
      </c>
      <c r="B5781" t="s">
        <v>7576</v>
      </c>
      <c r="C5781">
        <v>14</v>
      </c>
      <c r="D5781">
        <v>460</v>
      </c>
      <c r="E5781">
        <v>510</v>
      </c>
      <c r="F5781" t="s">
        <v>114</v>
      </c>
      <c r="G5781" s="2" t="s">
        <v>485</v>
      </c>
      <c r="H5781">
        <v>1</v>
      </c>
      <c r="I5781">
        <v>25.78</v>
      </c>
      <c r="J5781" s="2" t="s">
        <v>502</v>
      </c>
      <c r="K5781" s="2" t="s">
        <v>74</v>
      </c>
      <c r="M5781" t="s">
        <v>7816</v>
      </c>
      <c r="P5781" s="19" t="s">
        <v>7854</v>
      </c>
      <c r="Q5781" s="19" t="s">
        <v>27</v>
      </c>
      <c r="S5781" s="19" t="s">
        <v>129</v>
      </c>
      <c r="W5781" s="20">
        <v>50</v>
      </c>
      <c r="X5781" s="65" t="s">
        <v>7853</v>
      </c>
      <c r="Z5781" t="s">
        <v>4950</v>
      </c>
      <c r="AB5781" t="s">
        <v>119</v>
      </c>
      <c r="AC5781" t="s">
        <v>7861</v>
      </c>
      <c r="AD5781" s="2" t="s">
        <v>6587</v>
      </c>
    </row>
    <row r="5782" spans="1:30" hidden="1" x14ac:dyDescent="0.25">
      <c r="A5782" s="2">
        <v>58</v>
      </c>
      <c r="B5782" t="s">
        <v>7578</v>
      </c>
      <c r="C5782">
        <v>14</v>
      </c>
      <c r="D5782">
        <v>460</v>
      </c>
      <c r="E5782">
        <v>1202</v>
      </c>
      <c r="F5782" t="s">
        <v>114</v>
      </c>
      <c r="G5782" s="2" t="s">
        <v>485</v>
      </c>
      <c r="H5782">
        <v>1</v>
      </c>
      <c r="I5782">
        <v>50</v>
      </c>
      <c r="J5782" s="2" t="s">
        <v>502</v>
      </c>
      <c r="K5782" s="2" t="s">
        <v>74</v>
      </c>
      <c r="M5782" t="s">
        <v>7816</v>
      </c>
      <c r="P5782" s="19" t="s">
        <v>7854</v>
      </c>
      <c r="Q5782" s="19" t="s">
        <v>27</v>
      </c>
      <c r="S5782" s="19" t="s">
        <v>129</v>
      </c>
      <c r="V5782" s="19" t="s">
        <v>129</v>
      </c>
      <c r="W5782" s="20">
        <v>50</v>
      </c>
      <c r="X5782" s="65" t="s">
        <v>7853</v>
      </c>
      <c r="Z5782" t="s">
        <v>4950</v>
      </c>
      <c r="AB5782" t="s">
        <v>119</v>
      </c>
      <c r="AC5782" t="s">
        <v>7861</v>
      </c>
      <c r="AD5782" s="2" t="s">
        <v>6587</v>
      </c>
    </row>
    <row r="5783" spans="1:30" hidden="1" x14ac:dyDescent="0.25">
      <c r="A5783" s="2">
        <v>59</v>
      </c>
      <c r="B5783" t="s">
        <v>7579</v>
      </c>
      <c r="C5783">
        <v>14</v>
      </c>
      <c r="D5783">
        <v>450</v>
      </c>
      <c r="E5783">
        <v>960</v>
      </c>
      <c r="F5783" t="s">
        <v>114</v>
      </c>
      <c r="G5783" s="2" t="s">
        <v>485</v>
      </c>
      <c r="H5783">
        <v>1</v>
      </c>
      <c r="I5783">
        <v>47.48</v>
      </c>
      <c r="J5783" s="2" t="s">
        <v>502</v>
      </c>
      <c r="K5783" s="2" t="s">
        <v>74</v>
      </c>
      <c r="M5783" t="s">
        <v>7816</v>
      </c>
      <c r="P5783" s="19" t="s">
        <v>7854</v>
      </c>
      <c r="Q5783" s="19" t="s">
        <v>27</v>
      </c>
      <c r="S5783" s="19" t="s">
        <v>129</v>
      </c>
      <c r="W5783" s="20">
        <v>50</v>
      </c>
      <c r="X5783" s="65" t="s">
        <v>7853</v>
      </c>
      <c r="Z5783" t="s">
        <v>4950</v>
      </c>
      <c r="AB5783" t="s">
        <v>119</v>
      </c>
      <c r="AC5783" t="s">
        <v>7861</v>
      </c>
      <c r="AD5783" s="2" t="s">
        <v>6587</v>
      </c>
    </row>
    <row r="5784" spans="1:30" hidden="1" x14ac:dyDescent="0.25">
      <c r="A5784" s="2">
        <v>60</v>
      </c>
      <c r="B5784" t="s">
        <v>7581</v>
      </c>
      <c r="C5784">
        <v>14</v>
      </c>
      <c r="D5784">
        <v>460</v>
      </c>
      <c r="E5784">
        <v>711</v>
      </c>
      <c r="F5784" t="s">
        <v>114</v>
      </c>
      <c r="G5784" s="2" t="s">
        <v>485</v>
      </c>
      <c r="H5784">
        <v>1</v>
      </c>
      <c r="I5784">
        <v>35.94</v>
      </c>
      <c r="J5784" s="2" t="s">
        <v>502</v>
      </c>
      <c r="K5784" s="2" t="s">
        <v>74</v>
      </c>
      <c r="M5784" t="s">
        <v>7816</v>
      </c>
      <c r="P5784" s="19" t="s">
        <v>7854</v>
      </c>
      <c r="Q5784" s="19" t="s">
        <v>27</v>
      </c>
      <c r="S5784" s="19" t="s">
        <v>129</v>
      </c>
      <c r="W5784" s="20">
        <v>50</v>
      </c>
      <c r="X5784" s="65" t="s">
        <v>7853</v>
      </c>
      <c r="Z5784" t="s">
        <v>4950</v>
      </c>
      <c r="AB5784" t="s">
        <v>119</v>
      </c>
      <c r="AC5784" t="s">
        <v>7861</v>
      </c>
      <c r="AD5784" s="2" t="s">
        <v>6587</v>
      </c>
    </row>
    <row r="5785" spans="1:30" hidden="1" x14ac:dyDescent="0.25">
      <c r="A5785" s="2">
        <v>61</v>
      </c>
      <c r="B5785" t="s">
        <v>7583</v>
      </c>
      <c r="C5785">
        <v>14</v>
      </c>
      <c r="D5785">
        <v>460</v>
      </c>
      <c r="E5785">
        <v>1167</v>
      </c>
      <c r="F5785" t="s">
        <v>114</v>
      </c>
      <c r="G5785" s="2" t="s">
        <v>485</v>
      </c>
      <c r="H5785">
        <v>1</v>
      </c>
      <c r="I5785">
        <v>50.29</v>
      </c>
      <c r="J5785" s="2" t="s">
        <v>502</v>
      </c>
      <c r="K5785" s="2" t="s">
        <v>74</v>
      </c>
      <c r="M5785" t="s">
        <v>7816</v>
      </c>
      <c r="P5785" s="19" t="s">
        <v>7854</v>
      </c>
      <c r="Q5785" s="19" t="s">
        <v>27</v>
      </c>
      <c r="S5785" s="19" t="s">
        <v>129</v>
      </c>
      <c r="V5785" s="19" t="s">
        <v>129</v>
      </c>
      <c r="W5785" s="20">
        <v>50</v>
      </c>
      <c r="X5785" s="65" t="s">
        <v>7853</v>
      </c>
      <c r="Z5785" t="s">
        <v>4950</v>
      </c>
      <c r="AB5785" t="s">
        <v>119</v>
      </c>
      <c r="AC5785" t="s">
        <v>7861</v>
      </c>
      <c r="AD5785" s="2" t="s">
        <v>6587</v>
      </c>
    </row>
    <row r="5786" spans="1:30" hidden="1" x14ac:dyDescent="0.25">
      <c r="A5786" s="2">
        <v>62</v>
      </c>
      <c r="B5786" t="s">
        <v>7585</v>
      </c>
      <c r="C5786">
        <v>14</v>
      </c>
      <c r="D5786">
        <v>180</v>
      </c>
      <c r="E5786">
        <v>220</v>
      </c>
      <c r="F5786" t="s">
        <v>114</v>
      </c>
      <c r="G5786" s="2" t="s">
        <v>485</v>
      </c>
      <c r="H5786">
        <v>1</v>
      </c>
      <c r="I5786">
        <v>4.18</v>
      </c>
      <c r="J5786" s="2" t="s">
        <v>502</v>
      </c>
      <c r="K5786" s="2" t="s">
        <v>74</v>
      </c>
      <c r="M5786" t="s">
        <v>7816</v>
      </c>
      <c r="O5786" s="2" t="s">
        <v>128</v>
      </c>
      <c r="P5786" s="19" t="s">
        <v>7854</v>
      </c>
      <c r="Q5786" s="19" t="s">
        <v>26</v>
      </c>
      <c r="S5786" s="19" t="s">
        <v>129</v>
      </c>
      <c r="W5786" s="20">
        <v>50</v>
      </c>
      <c r="X5786" s="65" t="s">
        <v>7853</v>
      </c>
      <c r="Z5786" t="s">
        <v>4950</v>
      </c>
      <c r="AB5786" t="s">
        <v>119</v>
      </c>
      <c r="AC5786" t="s">
        <v>7861</v>
      </c>
      <c r="AD5786" s="2" t="s">
        <v>6587</v>
      </c>
    </row>
    <row r="5787" spans="1:30" hidden="1" x14ac:dyDescent="0.25">
      <c r="A5787" s="2">
        <v>63</v>
      </c>
      <c r="B5787" t="s">
        <v>7586</v>
      </c>
      <c r="C5787">
        <v>14</v>
      </c>
      <c r="D5787">
        <v>194</v>
      </c>
      <c r="E5787">
        <v>294</v>
      </c>
      <c r="F5787" t="s">
        <v>114</v>
      </c>
      <c r="G5787" s="2" t="s">
        <v>485</v>
      </c>
      <c r="H5787">
        <v>1</v>
      </c>
      <c r="I5787">
        <v>3.75</v>
      </c>
      <c r="J5787" s="2" t="s">
        <v>502</v>
      </c>
      <c r="K5787" s="2" t="s">
        <v>74</v>
      </c>
      <c r="M5787" t="s">
        <v>7816</v>
      </c>
      <c r="P5787" s="19" t="s">
        <v>7854</v>
      </c>
      <c r="Q5787" s="19" t="s">
        <v>25</v>
      </c>
      <c r="S5787" s="19" t="s">
        <v>129</v>
      </c>
      <c r="W5787" s="20">
        <v>50</v>
      </c>
      <c r="X5787" s="65" t="s">
        <v>7853</v>
      </c>
      <c r="Z5787" t="s">
        <v>4950</v>
      </c>
      <c r="AB5787" t="s">
        <v>119</v>
      </c>
      <c r="AC5787" t="s">
        <v>7861</v>
      </c>
      <c r="AD5787" s="2" t="s">
        <v>6587</v>
      </c>
    </row>
    <row r="5788" spans="1:30" hidden="1" x14ac:dyDescent="0.25">
      <c r="A5788" s="2">
        <v>64</v>
      </c>
      <c r="B5788" t="s">
        <v>7588</v>
      </c>
      <c r="C5788">
        <v>14</v>
      </c>
      <c r="D5788">
        <v>219</v>
      </c>
      <c r="E5788">
        <v>297</v>
      </c>
      <c r="F5788" t="s">
        <v>114</v>
      </c>
      <c r="G5788" s="2" t="s">
        <v>485</v>
      </c>
      <c r="H5788">
        <v>1</v>
      </c>
      <c r="I5788">
        <v>4.09</v>
      </c>
      <c r="J5788" s="2" t="s">
        <v>502</v>
      </c>
      <c r="K5788" s="2" t="s">
        <v>74</v>
      </c>
      <c r="M5788" t="s">
        <v>7816</v>
      </c>
      <c r="P5788" s="19" t="s">
        <v>7854</v>
      </c>
      <c r="Q5788" s="19" t="s">
        <v>25</v>
      </c>
      <c r="S5788" s="19" t="s">
        <v>129</v>
      </c>
      <c r="W5788" s="20">
        <v>50</v>
      </c>
      <c r="X5788" s="65" t="s">
        <v>7853</v>
      </c>
      <c r="Z5788" t="s">
        <v>4950</v>
      </c>
      <c r="AB5788" t="s">
        <v>119</v>
      </c>
      <c r="AC5788" t="s">
        <v>7861</v>
      </c>
      <c r="AD5788" s="2" t="s">
        <v>6587</v>
      </c>
    </row>
    <row r="5789" spans="1:30" hidden="1" x14ac:dyDescent="0.25">
      <c r="A5789" s="2">
        <v>65</v>
      </c>
      <c r="B5789" t="s">
        <v>7590</v>
      </c>
      <c r="C5789">
        <v>14</v>
      </c>
      <c r="D5789">
        <v>150</v>
      </c>
      <c r="E5789">
        <v>233</v>
      </c>
      <c r="F5789" t="s">
        <v>114</v>
      </c>
      <c r="G5789" s="2" t="s">
        <v>485</v>
      </c>
      <c r="H5789">
        <v>4</v>
      </c>
      <c r="I5789">
        <v>12.63</v>
      </c>
      <c r="J5789" s="2" t="s">
        <v>502</v>
      </c>
      <c r="K5789" s="2" t="s">
        <v>74</v>
      </c>
      <c r="M5789" t="s">
        <v>7816</v>
      </c>
      <c r="P5789" s="19" t="s">
        <v>7854</v>
      </c>
      <c r="Q5789" s="19" t="s">
        <v>25</v>
      </c>
      <c r="S5789" s="19" t="s">
        <v>129</v>
      </c>
      <c r="W5789" s="20">
        <v>50</v>
      </c>
      <c r="X5789" s="65" t="s">
        <v>7853</v>
      </c>
      <c r="Z5789" t="s">
        <v>4950</v>
      </c>
      <c r="AB5789" t="s">
        <v>119</v>
      </c>
      <c r="AC5789" t="s">
        <v>7861</v>
      </c>
      <c r="AD5789" s="2" t="s">
        <v>6587</v>
      </c>
    </row>
    <row r="5790" spans="1:30" hidden="1" x14ac:dyDescent="0.25">
      <c r="A5790" s="2">
        <v>66</v>
      </c>
      <c r="B5790" t="s">
        <v>7591</v>
      </c>
      <c r="C5790">
        <v>14</v>
      </c>
      <c r="D5790">
        <v>75</v>
      </c>
      <c r="E5790">
        <v>175</v>
      </c>
      <c r="F5790" t="s">
        <v>114</v>
      </c>
      <c r="G5790" s="2" t="s">
        <v>485</v>
      </c>
      <c r="H5790">
        <v>3</v>
      </c>
      <c r="I5790">
        <v>2.8</v>
      </c>
      <c r="J5790" s="2" t="s">
        <v>502</v>
      </c>
      <c r="K5790" s="2" t="s">
        <v>74</v>
      </c>
      <c r="M5790" t="s">
        <v>7816</v>
      </c>
      <c r="P5790" s="19" t="s">
        <v>7854</v>
      </c>
      <c r="Q5790" s="19" t="s">
        <v>25</v>
      </c>
      <c r="S5790" s="19" t="s">
        <v>129</v>
      </c>
      <c r="W5790" s="20">
        <v>50</v>
      </c>
      <c r="X5790" s="65" t="s">
        <v>7853</v>
      </c>
      <c r="Z5790" t="s">
        <v>4950</v>
      </c>
      <c r="AB5790" t="s">
        <v>119</v>
      </c>
      <c r="AC5790" t="s">
        <v>7861</v>
      </c>
      <c r="AD5790" s="2" t="s">
        <v>6587</v>
      </c>
    </row>
    <row r="5791" spans="1:30" hidden="1" x14ac:dyDescent="0.25">
      <c r="A5791" s="2">
        <v>67</v>
      </c>
      <c r="B5791" t="s">
        <v>7592</v>
      </c>
      <c r="C5791">
        <v>14</v>
      </c>
      <c r="D5791">
        <v>700</v>
      </c>
      <c r="E5791">
        <v>2002</v>
      </c>
      <c r="F5791" t="s">
        <v>114</v>
      </c>
      <c r="G5791" s="2" t="s">
        <v>485</v>
      </c>
      <c r="H5791">
        <v>1</v>
      </c>
      <c r="I5791">
        <v>152.83000000000001</v>
      </c>
      <c r="J5791" s="2" t="s">
        <v>502</v>
      </c>
      <c r="K5791" s="2" t="s">
        <v>74</v>
      </c>
      <c r="M5791" t="s">
        <v>7816</v>
      </c>
      <c r="O5791" s="2" t="s">
        <v>128</v>
      </c>
      <c r="P5791" s="19" t="s">
        <v>7854</v>
      </c>
      <c r="Q5791" s="19" t="s">
        <v>27</v>
      </c>
      <c r="S5791" s="19" t="s">
        <v>129</v>
      </c>
      <c r="V5791" s="19" t="s">
        <v>129</v>
      </c>
      <c r="W5791" s="20">
        <v>50</v>
      </c>
      <c r="X5791" s="65" t="s">
        <v>7853</v>
      </c>
      <c r="Z5791" t="s">
        <v>4950</v>
      </c>
      <c r="AB5791" t="s">
        <v>119</v>
      </c>
      <c r="AC5791" t="s">
        <v>7861</v>
      </c>
      <c r="AD5791" s="2" t="s">
        <v>6587</v>
      </c>
    </row>
    <row r="5792" spans="1:30" hidden="1" x14ac:dyDescent="0.25">
      <c r="A5792" s="2">
        <v>68</v>
      </c>
      <c r="B5792" t="s">
        <v>7594</v>
      </c>
      <c r="C5792">
        <v>14</v>
      </c>
      <c r="D5792">
        <v>460</v>
      </c>
      <c r="E5792">
        <v>1217</v>
      </c>
      <c r="F5792" t="s">
        <v>114</v>
      </c>
      <c r="G5792" s="2" t="s">
        <v>485</v>
      </c>
      <c r="H5792">
        <v>1</v>
      </c>
      <c r="I5792">
        <v>45.44</v>
      </c>
      <c r="J5792" s="2" t="s">
        <v>502</v>
      </c>
      <c r="K5792" s="2" t="s">
        <v>74</v>
      </c>
      <c r="M5792" t="s">
        <v>7816</v>
      </c>
      <c r="P5792" s="19" t="s">
        <v>7854</v>
      </c>
      <c r="Q5792" s="19" t="s">
        <v>27</v>
      </c>
      <c r="S5792" s="19" t="s">
        <v>129</v>
      </c>
      <c r="V5792" s="19" t="s">
        <v>129</v>
      </c>
      <c r="W5792" s="20">
        <v>50</v>
      </c>
      <c r="X5792" s="65" t="s">
        <v>7853</v>
      </c>
      <c r="Z5792" t="s">
        <v>4950</v>
      </c>
      <c r="AB5792" t="s">
        <v>119</v>
      </c>
      <c r="AC5792" t="s">
        <v>7861</v>
      </c>
      <c r="AD5792" s="2" t="s">
        <v>6587</v>
      </c>
    </row>
    <row r="5793" spans="1:30" hidden="1" x14ac:dyDescent="0.25">
      <c r="A5793" s="2">
        <v>69</v>
      </c>
      <c r="B5793" t="s">
        <v>7596</v>
      </c>
      <c r="C5793">
        <v>14</v>
      </c>
      <c r="D5793">
        <v>460</v>
      </c>
      <c r="E5793">
        <v>1190</v>
      </c>
      <c r="F5793" t="s">
        <v>114</v>
      </c>
      <c r="G5793" s="2" t="s">
        <v>485</v>
      </c>
      <c r="H5793">
        <v>1</v>
      </c>
      <c r="I5793">
        <v>44.92</v>
      </c>
      <c r="J5793" s="2" t="s">
        <v>502</v>
      </c>
      <c r="K5793" s="2" t="s">
        <v>74</v>
      </c>
      <c r="M5793" t="s">
        <v>7816</v>
      </c>
      <c r="P5793" s="19" t="s">
        <v>7854</v>
      </c>
      <c r="Q5793" s="19" t="s">
        <v>27</v>
      </c>
      <c r="S5793" s="19" t="s">
        <v>129</v>
      </c>
      <c r="V5793" s="19" t="s">
        <v>129</v>
      </c>
      <c r="W5793" s="20">
        <v>50</v>
      </c>
      <c r="X5793" s="65" t="s">
        <v>7853</v>
      </c>
      <c r="Z5793" t="s">
        <v>4950</v>
      </c>
      <c r="AB5793" t="s">
        <v>119</v>
      </c>
      <c r="AC5793" t="s">
        <v>7861</v>
      </c>
      <c r="AD5793" s="2" t="s">
        <v>6587</v>
      </c>
    </row>
    <row r="5794" spans="1:30" hidden="1" x14ac:dyDescent="0.25">
      <c r="A5794" s="2">
        <v>70</v>
      </c>
      <c r="B5794" t="s">
        <v>7551</v>
      </c>
      <c r="C5794">
        <v>14</v>
      </c>
      <c r="D5794">
        <v>180</v>
      </c>
      <c r="E5794">
        <v>220</v>
      </c>
      <c r="F5794" t="s">
        <v>114</v>
      </c>
      <c r="G5794" s="2" t="s">
        <v>485</v>
      </c>
      <c r="H5794">
        <v>2</v>
      </c>
      <c r="I5794">
        <v>8.3699999999999992</v>
      </c>
      <c r="J5794" s="2" t="s">
        <v>502</v>
      </c>
      <c r="K5794" s="2" t="s">
        <v>74</v>
      </c>
      <c r="M5794" t="s">
        <v>7816</v>
      </c>
      <c r="O5794" s="2" t="s">
        <v>128</v>
      </c>
      <c r="P5794" s="19" t="s">
        <v>7854</v>
      </c>
      <c r="Q5794" s="19" t="s">
        <v>26</v>
      </c>
      <c r="S5794" s="19" t="s">
        <v>129</v>
      </c>
      <c r="W5794" s="20">
        <v>50</v>
      </c>
      <c r="X5794" s="65" t="s">
        <v>7853</v>
      </c>
      <c r="Z5794" t="s">
        <v>4950</v>
      </c>
      <c r="AB5794" t="s">
        <v>119</v>
      </c>
      <c r="AC5794" t="s">
        <v>7862</v>
      </c>
      <c r="AD5794" s="2" t="s">
        <v>7599</v>
      </c>
    </row>
    <row r="5795" spans="1:30" hidden="1" x14ac:dyDescent="0.25">
      <c r="A5795" s="2">
        <v>71</v>
      </c>
      <c r="B5795" t="s">
        <v>7600</v>
      </c>
      <c r="C5795">
        <v>14</v>
      </c>
      <c r="D5795">
        <v>170</v>
      </c>
      <c r="E5795">
        <v>298</v>
      </c>
      <c r="F5795" t="s">
        <v>114</v>
      </c>
      <c r="G5795" s="2" t="s">
        <v>485</v>
      </c>
      <c r="H5795">
        <v>1</v>
      </c>
      <c r="I5795">
        <v>4.46</v>
      </c>
      <c r="J5795" s="2" t="s">
        <v>502</v>
      </c>
      <c r="K5795" s="2" t="s">
        <v>74</v>
      </c>
      <c r="M5795" t="s">
        <v>7816</v>
      </c>
      <c r="O5795" s="2" t="s">
        <v>128</v>
      </c>
      <c r="P5795" s="19" t="s">
        <v>7854</v>
      </c>
      <c r="Q5795" s="19" t="s">
        <v>26</v>
      </c>
      <c r="S5795" s="19" t="s">
        <v>129</v>
      </c>
      <c r="W5795" s="20">
        <v>50</v>
      </c>
      <c r="X5795" s="65" t="s">
        <v>7853</v>
      </c>
      <c r="Z5795" t="s">
        <v>4950</v>
      </c>
      <c r="AB5795" t="s">
        <v>119</v>
      </c>
      <c r="AC5795" t="s">
        <v>7862</v>
      </c>
      <c r="AD5795" s="2" t="s">
        <v>7599</v>
      </c>
    </row>
    <row r="5796" spans="1:30" hidden="1" x14ac:dyDescent="0.25">
      <c r="A5796" s="2">
        <v>72</v>
      </c>
      <c r="B5796" t="s">
        <v>7557</v>
      </c>
      <c r="C5796">
        <v>14</v>
      </c>
      <c r="D5796">
        <v>90</v>
      </c>
      <c r="E5796">
        <v>150</v>
      </c>
      <c r="F5796" t="s">
        <v>114</v>
      </c>
      <c r="G5796" s="2" t="s">
        <v>485</v>
      </c>
      <c r="H5796">
        <v>4</v>
      </c>
      <c r="I5796">
        <v>3.85</v>
      </c>
      <c r="J5796" s="2" t="s">
        <v>502</v>
      </c>
      <c r="K5796" s="2" t="s">
        <v>74</v>
      </c>
      <c r="M5796" t="s">
        <v>7816</v>
      </c>
      <c r="P5796" s="19" t="s">
        <v>7854</v>
      </c>
      <c r="Q5796" s="19" t="s">
        <v>25</v>
      </c>
      <c r="S5796" s="19" t="s">
        <v>129</v>
      </c>
      <c r="W5796" s="20">
        <v>50</v>
      </c>
      <c r="X5796" s="65" t="s">
        <v>7853</v>
      </c>
      <c r="Z5796" t="s">
        <v>4950</v>
      </c>
      <c r="AB5796" t="s">
        <v>119</v>
      </c>
      <c r="AC5796" t="s">
        <v>7862</v>
      </c>
      <c r="AD5796" s="2" t="s">
        <v>7599</v>
      </c>
    </row>
    <row r="5797" spans="1:30" hidden="1" x14ac:dyDescent="0.25">
      <c r="A5797" s="2">
        <v>73</v>
      </c>
      <c r="B5797" t="s">
        <v>7602</v>
      </c>
      <c r="C5797">
        <v>14</v>
      </c>
      <c r="D5797">
        <v>269</v>
      </c>
      <c r="E5797">
        <v>295</v>
      </c>
      <c r="F5797" t="s">
        <v>114</v>
      </c>
      <c r="G5797" s="2" t="s">
        <v>485</v>
      </c>
      <c r="H5797">
        <v>1</v>
      </c>
      <c r="I5797">
        <v>4.71</v>
      </c>
      <c r="J5797" s="2" t="s">
        <v>502</v>
      </c>
      <c r="K5797" s="2" t="s">
        <v>74</v>
      </c>
      <c r="M5797" t="s">
        <v>7816</v>
      </c>
      <c r="P5797" s="19" t="s">
        <v>7854</v>
      </c>
      <c r="Q5797" s="19" t="s">
        <v>25</v>
      </c>
      <c r="S5797" s="19" t="s">
        <v>129</v>
      </c>
      <c r="W5797" s="20">
        <v>50</v>
      </c>
      <c r="X5797" s="65" t="s">
        <v>7853</v>
      </c>
      <c r="Z5797" t="s">
        <v>4950</v>
      </c>
      <c r="AB5797" t="s">
        <v>119</v>
      </c>
      <c r="AC5797" t="s">
        <v>7862</v>
      </c>
      <c r="AD5797" s="2" t="s">
        <v>7599</v>
      </c>
    </row>
    <row r="5798" spans="1:30" hidden="1" x14ac:dyDescent="0.25">
      <c r="A5798" s="2">
        <v>74</v>
      </c>
      <c r="B5798" t="s">
        <v>7604</v>
      </c>
      <c r="C5798">
        <v>14</v>
      </c>
      <c r="D5798">
        <v>200</v>
      </c>
      <c r="E5798">
        <v>492</v>
      </c>
      <c r="F5798" t="s">
        <v>114</v>
      </c>
      <c r="G5798" s="2" t="s">
        <v>485</v>
      </c>
      <c r="H5798">
        <v>1</v>
      </c>
      <c r="I5798">
        <v>6.12</v>
      </c>
      <c r="J5798" s="2" t="s">
        <v>502</v>
      </c>
      <c r="K5798" s="2" t="s">
        <v>74</v>
      </c>
      <c r="M5798" t="s">
        <v>7816</v>
      </c>
      <c r="P5798" s="19" t="s">
        <v>7854</v>
      </c>
      <c r="Q5798" s="19" t="s">
        <v>25</v>
      </c>
      <c r="S5798" s="19" t="s">
        <v>129</v>
      </c>
      <c r="W5798" s="20">
        <v>50</v>
      </c>
      <c r="X5798" s="65" t="s">
        <v>7853</v>
      </c>
      <c r="Z5798" t="s">
        <v>4950</v>
      </c>
      <c r="AB5798" t="s">
        <v>119</v>
      </c>
      <c r="AC5798" t="s">
        <v>7862</v>
      </c>
      <c r="AD5798" s="2" t="s">
        <v>7599</v>
      </c>
    </row>
    <row r="5799" spans="1:30" hidden="1" x14ac:dyDescent="0.25">
      <c r="A5799" s="2">
        <v>75</v>
      </c>
      <c r="B5799" t="s">
        <v>7606</v>
      </c>
      <c r="C5799">
        <v>14</v>
      </c>
      <c r="D5799">
        <v>225</v>
      </c>
      <c r="E5799">
        <v>310</v>
      </c>
      <c r="F5799" t="s">
        <v>114</v>
      </c>
      <c r="G5799" s="2" t="s">
        <v>485</v>
      </c>
      <c r="H5799">
        <v>1</v>
      </c>
      <c r="I5799">
        <v>4.6100000000000003</v>
      </c>
      <c r="J5799" s="2" t="s">
        <v>502</v>
      </c>
      <c r="K5799" s="2" t="s">
        <v>74</v>
      </c>
      <c r="M5799" t="s">
        <v>7816</v>
      </c>
      <c r="P5799" s="19" t="s">
        <v>7854</v>
      </c>
      <c r="Q5799" s="19" t="s">
        <v>25</v>
      </c>
      <c r="S5799" s="19" t="s">
        <v>129</v>
      </c>
      <c r="W5799" s="20">
        <v>50</v>
      </c>
      <c r="X5799" s="65" t="s">
        <v>7853</v>
      </c>
      <c r="Z5799" t="s">
        <v>4950</v>
      </c>
      <c r="AB5799" t="s">
        <v>119</v>
      </c>
      <c r="AC5799" t="s">
        <v>7862</v>
      </c>
      <c r="AD5799" s="2" t="s">
        <v>7599</v>
      </c>
    </row>
    <row r="5800" spans="1:30" hidden="1" x14ac:dyDescent="0.25">
      <c r="A5800" s="2">
        <v>76</v>
      </c>
      <c r="B5800" t="s">
        <v>7608</v>
      </c>
      <c r="C5800">
        <v>14</v>
      </c>
      <c r="D5800">
        <v>233</v>
      </c>
      <c r="E5800">
        <v>666</v>
      </c>
      <c r="F5800" t="s">
        <v>114</v>
      </c>
      <c r="G5800" s="2" t="s">
        <v>485</v>
      </c>
      <c r="H5800">
        <v>1</v>
      </c>
      <c r="I5800">
        <v>11.67</v>
      </c>
      <c r="J5800" s="2" t="s">
        <v>502</v>
      </c>
      <c r="K5800" s="2" t="s">
        <v>74</v>
      </c>
      <c r="M5800" t="s">
        <v>7816</v>
      </c>
      <c r="P5800" s="19" t="s">
        <v>7854</v>
      </c>
      <c r="Q5800" s="19" t="s">
        <v>25</v>
      </c>
      <c r="S5800" s="19" t="s">
        <v>129</v>
      </c>
      <c r="W5800" s="20">
        <v>50</v>
      </c>
      <c r="X5800" s="65" t="s">
        <v>7853</v>
      </c>
      <c r="Z5800" t="s">
        <v>4950</v>
      </c>
      <c r="AB5800" t="s">
        <v>119</v>
      </c>
      <c r="AC5800" t="s">
        <v>7862</v>
      </c>
      <c r="AD5800" s="2" t="s">
        <v>7599</v>
      </c>
    </row>
    <row r="5801" spans="1:30" hidden="1" x14ac:dyDescent="0.25">
      <c r="A5801" s="2">
        <v>77</v>
      </c>
      <c r="B5801" t="s">
        <v>7610</v>
      </c>
      <c r="C5801">
        <v>14</v>
      </c>
      <c r="D5801">
        <v>90</v>
      </c>
      <c r="E5801">
        <v>150</v>
      </c>
      <c r="F5801" t="s">
        <v>114</v>
      </c>
      <c r="G5801" s="2" t="s">
        <v>485</v>
      </c>
      <c r="H5801">
        <v>2</v>
      </c>
      <c r="I5801">
        <v>1.92</v>
      </c>
      <c r="J5801" s="2" t="s">
        <v>502</v>
      </c>
      <c r="K5801" s="2" t="s">
        <v>74</v>
      </c>
      <c r="M5801" t="s">
        <v>7816</v>
      </c>
      <c r="P5801" s="19" t="s">
        <v>7854</v>
      </c>
      <c r="Q5801" s="19" t="s">
        <v>25</v>
      </c>
      <c r="S5801" s="19" t="s">
        <v>129</v>
      </c>
      <c r="W5801" s="20">
        <v>50</v>
      </c>
      <c r="X5801" s="65" t="s">
        <v>7853</v>
      </c>
      <c r="Z5801" t="s">
        <v>4950</v>
      </c>
      <c r="AB5801" t="s">
        <v>119</v>
      </c>
      <c r="AC5801" t="s">
        <v>7862</v>
      </c>
      <c r="AD5801" s="2" t="s">
        <v>7599</v>
      </c>
    </row>
    <row r="5802" spans="1:30" hidden="1" x14ac:dyDescent="0.25">
      <c r="A5802" s="2">
        <v>78</v>
      </c>
      <c r="B5802" t="s">
        <v>7591</v>
      </c>
      <c r="C5802">
        <v>14</v>
      </c>
      <c r="D5802">
        <v>75</v>
      </c>
      <c r="E5802">
        <v>175</v>
      </c>
      <c r="F5802" t="s">
        <v>114</v>
      </c>
      <c r="G5802" s="2" t="s">
        <v>485</v>
      </c>
      <c r="H5802">
        <v>1</v>
      </c>
      <c r="I5802">
        <v>0.93</v>
      </c>
      <c r="J5802" s="2" t="s">
        <v>502</v>
      </c>
      <c r="K5802" s="2" t="s">
        <v>74</v>
      </c>
      <c r="M5802" t="s">
        <v>7816</v>
      </c>
      <c r="P5802" s="19" t="s">
        <v>7854</v>
      </c>
      <c r="Q5802" s="19" t="s">
        <v>25</v>
      </c>
      <c r="S5802" s="19" t="s">
        <v>129</v>
      </c>
      <c r="W5802" s="20">
        <v>50</v>
      </c>
      <c r="X5802" s="65" t="s">
        <v>7853</v>
      </c>
      <c r="Z5802" t="s">
        <v>4950</v>
      </c>
      <c r="AB5802" t="s">
        <v>119</v>
      </c>
      <c r="AC5802" t="s">
        <v>7862</v>
      </c>
      <c r="AD5802" s="2" t="s">
        <v>7599</v>
      </c>
    </row>
    <row r="5803" spans="1:30" hidden="1" x14ac:dyDescent="0.25">
      <c r="A5803" s="2">
        <v>79</v>
      </c>
      <c r="B5803" t="s">
        <v>7611</v>
      </c>
      <c r="C5803">
        <v>14</v>
      </c>
      <c r="D5803">
        <v>460</v>
      </c>
      <c r="E5803">
        <v>1173</v>
      </c>
      <c r="F5803" t="s">
        <v>114</v>
      </c>
      <c r="G5803" s="2" t="s">
        <v>485</v>
      </c>
      <c r="H5803">
        <v>1</v>
      </c>
      <c r="I5803">
        <v>59.17</v>
      </c>
      <c r="J5803" s="2" t="s">
        <v>502</v>
      </c>
      <c r="K5803" s="2" t="s">
        <v>74</v>
      </c>
      <c r="M5803" t="s">
        <v>7816</v>
      </c>
      <c r="P5803" s="19" t="s">
        <v>7854</v>
      </c>
      <c r="Q5803" s="19" t="s">
        <v>27</v>
      </c>
      <c r="S5803" s="19" t="s">
        <v>129</v>
      </c>
      <c r="W5803" s="20">
        <v>50</v>
      </c>
      <c r="X5803" s="65" t="s">
        <v>7853</v>
      </c>
      <c r="Z5803" t="s">
        <v>4950</v>
      </c>
      <c r="AB5803" t="s">
        <v>119</v>
      </c>
      <c r="AC5803" t="s">
        <v>7862</v>
      </c>
      <c r="AD5803" s="2" t="s">
        <v>7599</v>
      </c>
    </row>
    <row r="5804" spans="1:30" hidden="1" x14ac:dyDescent="0.25">
      <c r="A5804" s="2">
        <v>80</v>
      </c>
      <c r="B5804" t="s">
        <v>7613</v>
      </c>
      <c r="C5804">
        <v>16</v>
      </c>
      <c r="D5804">
        <v>477</v>
      </c>
      <c r="E5804">
        <v>538</v>
      </c>
      <c r="F5804" t="s">
        <v>2785</v>
      </c>
      <c r="G5804" s="2" t="s">
        <v>485</v>
      </c>
      <c r="H5804">
        <v>1</v>
      </c>
      <c r="I5804">
        <v>16.760000000000002</v>
      </c>
      <c r="J5804" s="2" t="s">
        <v>502</v>
      </c>
      <c r="K5804" s="2" t="s">
        <v>74</v>
      </c>
      <c r="M5804" t="s">
        <v>7816</v>
      </c>
      <c r="P5804" s="19" t="s">
        <v>7854</v>
      </c>
      <c r="Q5804" s="19" t="s">
        <v>25</v>
      </c>
      <c r="S5804" s="19" t="s">
        <v>129</v>
      </c>
      <c r="W5804" s="20">
        <v>50</v>
      </c>
      <c r="X5804" s="65" t="s">
        <v>7853</v>
      </c>
      <c r="Z5804" t="s">
        <v>4950</v>
      </c>
      <c r="AB5804" t="s">
        <v>119</v>
      </c>
      <c r="AC5804" t="s">
        <v>7863</v>
      </c>
      <c r="AD5804" s="2" t="s">
        <v>7616</v>
      </c>
    </row>
    <row r="5805" spans="1:30" hidden="1" x14ac:dyDescent="0.25">
      <c r="A5805" s="2">
        <v>81</v>
      </c>
      <c r="B5805" t="s">
        <v>7617</v>
      </c>
      <c r="C5805">
        <v>16</v>
      </c>
      <c r="D5805">
        <v>400</v>
      </c>
      <c r="E5805">
        <v>400</v>
      </c>
      <c r="F5805" t="s">
        <v>2785</v>
      </c>
      <c r="G5805" s="2" t="s">
        <v>485</v>
      </c>
      <c r="H5805">
        <v>3</v>
      </c>
      <c r="I5805">
        <v>58.57</v>
      </c>
      <c r="J5805" s="2" t="s">
        <v>502</v>
      </c>
      <c r="K5805" s="2" t="s">
        <v>74</v>
      </c>
      <c r="M5805" t="s">
        <v>7816</v>
      </c>
      <c r="O5805" s="2" t="s">
        <v>128</v>
      </c>
      <c r="P5805" s="19" t="s">
        <v>7854</v>
      </c>
      <c r="Q5805" s="19" t="s">
        <v>26</v>
      </c>
      <c r="S5805" s="19" t="s">
        <v>129</v>
      </c>
      <c r="W5805" s="20">
        <v>50</v>
      </c>
      <c r="X5805" s="65" t="s">
        <v>7853</v>
      </c>
      <c r="Z5805" t="s">
        <v>4950</v>
      </c>
      <c r="AB5805" t="s">
        <v>119</v>
      </c>
      <c r="AC5805" t="s">
        <v>7863</v>
      </c>
      <c r="AD5805" s="2" t="s">
        <v>7616</v>
      </c>
    </row>
    <row r="5806" spans="1:30" hidden="1" x14ac:dyDescent="0.25">
      <c r="A5806" s="2">
        <v>82</v>
      </c>
      <c r="B5806" t="s">
        <v>7618</v>
      </c>
      <c r="C5806">
        <v>16</v>
      </c>
      <c r="D5806">
        <v>380</v>
      </c>
      <c r="E5806">
        <v>400</v>
      </c>
      <c r="F5806" t="s">
        <v>2785</v>
      </c>
      <c r="G5806" s="2" t="s">
        <v>485</v>
      </c>
      <c r="H5806">
        <v>1</v>
      </c>
      <c r="I5806">
        <v>18.52</v>
      </c>
      <c r="J5806" s="2" t="s">
        <v>502</v>
      </c>
      <c r="K5806" s="2" t="s">
        <v>74</v>
      </c>
      <c r="M5806" t="s">
        <v>7816</v>
      </c>
      <c r="O5806" s="2" t="s">
        <v>128</v>
      </c>
      <c r="P5806" s="19" t="s">
        <v>7854</v>
      </c>
      <c r="Q5806" s="19" t="s">
        <v>26</v>
      </c>
      <c r="S5806" s="19" t="s">
        <v>129</v>
      </c>
      <c r="W5806" s="20">
        <v>50</v>
      </c>
      <c r="X5806" s="65" t="s">
        <v>7853</v>
      </c>
      <c r="Z5806" t="s">
        <v>4950</v>
      </c>
      <c r="AB5806" t="s">
        <v>119</v>
      </c>
      <c r="AC5806" t="s">
        <v>7863</v>
      </c>
      <c r="AD5806" s="2" t="s">
        <v>7616</v>
      </c>
    </row>
    <row r="5807" spans="1:30" hidden="1" x14ac:dyDescent="0.25">
      <c r="A5807" s="2">
        <v>83</v>
      </c>
      <c r="B5807" t="s">
        <v>7619</v>
      </c>
      <c r="C5807">
        <v>16</v>
      </c>
      <c r="D5807">
        <v>90</v>
      </c>
      <c r="E5807">
        <v>150</v>
      </c>
      <c r="F5807" t="s">
        <v>2785</v>
      </c>
      <c r="G5807" s="2" t="s">
        <v>485</v>
      </c>
      <c r="H5807">
        <v>1</v>
      </c>
      <c r="I5807">
        <v>1.07</v>
      </c>
      <c r="J5807" s="2" t="s">
        <v>502</v>
      </c>
      <c r="K5807" s="2" t="s">
        <v>74</v>
      </c>
      <c r="M5807" t="s">
        <v>7816</v>
      </c>
      <c r="P5807" s="19" t="s">
        <v>7854</v>
      </c>
      <c r="Q5807" s="19" t="s">
        <v>25</v>
      </c>
      <c r="S5807" s="19" t="s">
        <v>129</v>
      </c>
      <c r="W5807" s="20">
        <v>50</v>
      </c>
      <c r="X5807" s="65" t="s">
        <v>7853</v>
      </c>
      <c r="Z5807" t="s">
        <v>4950</v>
      </c>
      <c r="AB5807" t="s">
        <v>119</v>
      </c>
      <c r="AC5807" t="s">
        <v>7863</v>
      </c>
      <c r="AD5807" s="2" t="s">
        <v>7616</v>
      </c>
    </row>
    <row r="5808" spans="1:30" hidden="1" x14ac:dyDescent="0.25">
      <c r="A5808" s="2">
        <v>84</v>
      </c>
      <c r="B5808" t="s">
        <v>7620</v>
      </c>
      <c r="C5808">
        <v>16</v>
      </c>
      <c r="D5808">
        <v>148</v>
      </c>
      <c r="E5808">
        <v>156</v>
      </c>
      <c r="F5808" t="s">
        <v>2785</v>
      </c>
      <c r="G5808" s="2" t="s">
        <v>485</v>
      </c>
      <c r="H5808">
        <v>1</v>
      </c>
      <c r="I5808">
        <v>1.65</v>
      </c>
      <c r="J5808" s="2" t="s">
        <v>502</v>
      </c>
      <c r="K5808" s="2" t="s">
        <v>74</v>
      </c>
      <c r="M5808" t="s">
        <v>7816</v>
      </c>
      <c r="P5808" s="19" t="s">
        <v>7854</v>
      </c>
      <c r="Q5808" s="19" t="s">
        <v>25</v>
      </c>
      <c r="S5808" s="19" t="s">
        <v>129</v>
      </c>
      <c r="W5808" s="20">
        <v>50</v>
      </c>
      <c r="X5808" s="65" t="s">
        <v>7853</v>
      </c>
      <c r="Z5808" t="s">
        <v>4950</v>
      </c>
      <c r="AB5808" t="s">
        <v>119</v>
      </c>
      <c r="AC5808" t="s">
        <v>7863</v>
      </c>
      <c r="AD5808" s="2" t="s">
        <v>7616</v>
      </c>
    </row>
    <row r="5809" spans="1:30" hidden="1" x14ac:dyDescent="0.25">
      <c r="A5809" s="2">
        <v>85</v>
      </c>
      <c r="B5809" t="s">
        <v>7622</v>
      </c>
      <c r="C5809">
        <v>16</v>
      </c>
      <c r="D5809">
        <v>183</v>
      </c>
      <c r="E5809">
        <v>267</v>
      </c>
      <c r="F5809" t="s">
        <v>2785</v>
      </c>
      <c r="G5809" s="2" t="s">
        <v>485</v>
      </c>
      <c r="H5809">
        <v>2</v>
      </c>
      <c r="I5809">
        <v>7.18</v>
      </c>
      <c r="J5809" s="2" t="s">
        <v>502</v>
      </c>
      <c r="K5809" s="2" t="s">
        <v>74</v>
      </c>
      <c r="M5809" t="s">
        <v>7816</v>
      </c>
      <c r="P5809" s="19" t="s">
        <v>7854</v>
      </c>
      <c r="Q5809" s="19" t="s">
        <v>25</v>
      </c>
      <c r="S5809" s="19" t="s">
        <v>129</v>
      </c>
      <c r="W5809" s="20">
        <v>50</v>
      </c>
      <c r="X5809" s="65" t="s">
        <v>7853</v>
      </c>
      <c r="Z5809" t="s">
        <v>4950</v>
      </c>
      <c r="AB5809" t="s">
        <v>119</v>
      </c>
      <c r="AC5809" t="s">
        <v>7863</v>
      </c>
      <c r="AD5809" s="2" t="s">
        <v>7616</v>
      </c>
    </row>
    <row r="5810" spans="1:30" hidden="1" x14ac:dyDescent="0.25">
      <c r="A5810" s="2">
        <v>86</v>
      </c>
      <c r="B5810" t="s">
        <v>7624</v>
      </c>
      <c r="C5810">
        <v>16</v>
      </c>
      <c r="D5810">
        <v>90</v>
      </c>
      <c r="E5810">
        <v>150</v>
      </c>
      <c r="F5810" t="s">
        <v>2785</v>
      </c>
      <c r="G5810" s="2" t="s">
        <v>485</v>
      </c>
      <c r="H5810">
        <v>1</v>
      </c>
      <c r="I5810">
        <v>1.07</v>
      </c>
      <c r="J5810" s="2" t="s">
        <v>502</v>
      </c>
      <c r="K5810" s="2" t="s">
        <v>74</v>
      </c>
      <c r="M5810" t="s">
        <v>7816</v>
      </c>
      <c r="P5810" s="19" t="s">
        <v>7854</v>
      </c>
      <c r="Q5810" s="19" t="s">
        <v>25</v>
      </c>
      <c r="S5810" s="19" t="s">
        <v>129</v>
      </c>
      <c r="W5810" s="20">
        <v>50</v>
      </c>
      <c r="X5810" s="65" t="s">
        <v>7853</v>
      </c>
      <c r="Z5810" t="s">
        <v>4950</v>
      </c>
      <c r="AB5810" t="s">
        <v>119</v>
      </c>
      <c r="AC5810" t="s">
        <v>7863</v>
      </c>
      <c r="AD5810" s="2" t="s">
        <v>7616</v>
      </c>
    </row>
    <row r="5811" spans="1:30" hidden="1" x14ac:dyDescent="0.25">
      <c r="A5811" s="2">
        <v>87</v>
      </c>
      <c r="B5811" t="s">
        <v>7625</v>
      </c>
      <c r="C5811">
        <v>16</v>
      </c>
      <c r="D5811">
        <v>598</v>
      </c>
      <c r="E5811">
        <v>704</v>
      </c>
      <c r="F5811" t="s">
        <v>2785</v>
      </c>
      <c r="G5811" s="2" t="s">
        <v>485</v>
      </c>
      <c r="H5811">
        <v>1</v>
      </c>
      <c r="I5811">
        <v>27.29</v>
      </c>
      <c r="J5811" s="2" t="s">
        <v>502</v>
      </c>
      <c r="K5811" s="2" t="s">
        <v>74</v>
      </c>
      <c r="M5811" t="s">
        <v>7816</v>
      </c>
      <c r="P5811" s="19" t="s">
        <v>7854</v>
      </c>
      <c r="Q5811" s="19" t="s">
        <v>25</v>
      </c>
      <c r="S5811" s="19" t="s">
        <v>129</v>
      </c>
      <c r="W5811" s="20">
        <v>50</v>
      </c>
      <c r="X5811" s="65" t="s">
        <v>7853</v>
      </c>
      <c r="Z5811" t="s">
        <v>4950</v>
      </c>
      <c r="AB5811" t="s">
        <v>119</v>
      </c>
      <c r="AC5811" t="s">
        <v>7863</v>
      </c>
      <c r="AD5811" s="2" t="s">
        <v>7616</v>
      </c>
    </row>
    <row r="5812" spans="1:30" hidden="1" x14ac:dyDescent="0.25">
      <c r="A5812" s="2">
        <v>88</v>
      </c>
      <c r="B5812" t="s">
        <v>7627</v>
      </c>
      <c r="C5812">
        <v>16</v>
      </c>
      <c r="D5812">
        <v>361</v>
      </c>
      <c r="E5812">
        <v>718</v>
      </c>
      <c r="F5812" t="s">
        <v>2785</v>
      </c>
      <c r="G5812" s="2" t="s">
        <v>485</v>
      </c>
      <c r="H5812">
        <v>1</v>
      </c>
      <c r="I5812">
        <v>16.66</v>
      </c>
      <c r="J5812" s="2" t="s">
        <v>502</v>
      </c>
      <c r="K5812" s="2" t="s">
        <v>74</v>
      </c>
      <c r="M5812" t="s">
        <v>7816</v>
      </c>
      <c r="P5812" s="19" t="s">
        <v>7854</v>
      </c>
      <c r="Q5812" s="19" t="s">
        <v>25</v>
      </c>
      <c r="S5812" s="19" t="s">
        <v>129</v>
      </c>
      <c r="W5812" s="20">
        <v>50</v>
      </c>
      <c r="X5812" s="65" t="s">
        <v>7853</v>
      </c>
      <c r="Z5812" t="s">
        <v>4950</v>
      </c>
      <c r="AB5812" t="s">
        <v>119</v>
      </c>
      <c r="AC5812" t="s">
        <v>7863</v>
      </c>
      <c r="AD5812" s="2" t="s">
        <v>7616</v>
      </c>
    </row>
    <row r="5813" spans="1:30" hidden="1" x14ac:dyDescent="0.25">
      <c r="A5813" s="2">
        <v>89</v>
      </c>
      <c r="B5813" t="s">
        <v>7629</v>
      </c>
      <c r="C5813">
        <v>16</v>
      </c>
      <c r="D5813">
        <v>618</v>
      </c>
      <c r="E5813">
        <v>732</v>
      </c>
      <c r="F5813" t="s">
        <v>2785</v>
      </c>
      <c r="G5813" s="2" t="s">
        <v>485</v>
      </c>
      <c r="H5813">
        <v>1</v>
      </c>
      <c r="I5813">
        <v>29.29</v>
      </c>
      <c r="J5813" s="2" t="s">
        <v>502</v>
      </c>
      <c r="K5813" s="2" t="s">
        <v>74</v>
      </c>
      <c r="M5813" t="s">
        <v>7816</v>
      </c>
      <c r="P5813" s="19" t="s">
        <v>7854</v>
      </c>
      <c r="Q5813" s="19" t="s">
        <v>25</v>
      </c>
      <c r="S5813" s="19" t="s">
        <v>129</v>
      </c>
      <c r="W5813" s="20">
        <v>50</v>
      </c>
      <c r="X5813" s="65" t="s">
        <v>7853</v>
      </c>
      <c r="Z5813" t="s">
        <v>4950</v>
      </c>
      <c r="AB5813" t="s">
        <v>119</v>
      </c>
      <c r="AC5813" t="s">
        <v>7863</v>
      </c>
      <c r="AD5813" s="2" t="s">
        <v>7616</v>
      </c>
    </row>
    <row r="5814" spans="1:30" hidden="1" x14ac:dyDescent="0.25">
      <c r="A5814" s="2">
        <v>90</v>
      </c>
      <c r="B5814" t="s">
        <v>7631</v>
      </c>
      <c r="C5814">
        <v>16</v>
      </c>
      <c r="D5814">
        <v>450</v>
      </c>
      <c r="E5814">
        <v>1057</v>
      </c>
      <c r="F5814" t="s">
        <v>2785</v>
      </c>
      <c r="G5814" s="2" t="s">
        <v>485</v>
      </c>
      <c r="H5814">
        <v>1</v>
      </c>
      <c r="I5814">
        <v>46.23</v>
      </c>
      <c r="J5814" s="2" t="s">
        <v>502</v>
      </c>
      <c r="K5814" s="2" t="s">
        <v>74</v>
      </c>
      <c r="M5814" t="s">
        <v>7816</v>
      </c>
      <c r="P5814" s="19" t="s">
        <v>7854</v>
      </c>
      <c r="Q5814" s="19" t="s">
        <v>27</v>
      </c>
      <c r="S5814" s="19" t="s">
        <v>129</v>
      </c>
      <c r="V5814" s="19" t="s">
        <v>129</v>
      </c>
      <c r="W5814" s="20">
        <v>50</v>
      </c>
      <c r="X5814" s="65" t="s">
        <v>7853</v>
      </c>
      <c r="Z5814" t="s">
        <v>4950</v>
      </c>
      <c r="AB5814" t="s">
        <v>119</v>
      </c>
      <c r="AC5814" t="s">
        <v>7863</v>
      </c>
      <c r="AD5814" s="2" t="s">
        <v>7616</v>
      </c>
    </row>
    <row r="5815" spans="1:30" hidden="1" x14ac:dyDescent="0.25">
      <c r="A5815" s="2">
        <v>91</v>
      </c>
      <c r="B5815" t="s">
        <v>7633</v>
      </c>
      <c r="C5815">
        <v>20</v>
      </c>
      <c r="D5815">
        <v>500</v>
      </c>
      <c r="E5815">
        <v>822</v>
      </c>
      <c r="F5815" t="s">
        <v>114</v>
      </c>
      <c r="G5815" s="2" t="s">
        <v>485</v>
      </c>
      <c r="H5815">
        <v>1</v>
      </c>
      <c r="I5815">
        <v>54.52</v>
      </c>
      <c r="J5815" s="2" t="s">
        <v>502</v>
      </c>
      <c r="K5815" s="2" t="s">
        <v>74</v>
      </c>
      <c r="M5815" t="s">
        <v>7816</v>
      </c>
      <c r="P5815" s="19" t="s">
        <v>7854</v>
      </c>
      <c r="Q5815" s="19" t="s">
        <v>27</v>
      </c>
      <c r="R5815" s="19" t="s">
        <v>129</v>
      </c>
      <c r="W5815" s="20">
        <v>50</v>
      </c>
      <c r="X5815" s="65" t="s">
        <v>7853</v>
      </c>
      <c r="Z5815" t="s">
        <v>4950</v>
      </c>
      <c r="AB5815" t="s">
        <v>119</v>
      </c>
      <c r="AC5815" t="s">
        <v>7864</v>
      </c>
      <c r="AD5815" s="2" t="s">
        <v>121</v>
      </c>
    </row>
    <row r="5816" spans="1:30" hidden="1" x14ac:dyDescent="0.25">
      <c r="A5816" s="2">
        <v>92</v>
      </c>
      <c r="B5816" t="s">
        <v>7634</v>
      </c>
      <c r="C5816">
        <v>20</v>
      </c>
      <c r="D5816">
        <v>500</v>
      </c>
      <c r="E5816">
        <v>824</v>
      </c>
      <c r="F5816" t="s">
        <v>114</v>
      </c>
      <c r="G5816" s="2" t="s">
        <v>485</v>
      </c>
      <c r="H5816">
        <v>1</v>
      </c>
      <c r="I5816">
        <v>54.71</v>
      </c>
      <c r="J5816" s="2" t="s">
        <v>502</v>
      </c>
      <c r="K5816" s="2" t="s">
        <v>74</v>
      </c>
      <c r="M5816" t="s">
        <v>7816</v>
      </c>
      <c r="P5816" s="19" t="s">
        <v>7854</v>
      </c>
      <c r="Q5816" s="19" t="s">
        <v>27</v>
      </c>
      <c r="R5816" s="19" t="s">
        <v>129</v>
      </c>
      <c r="W5816" s="20">
        <v>50</v>
      </c>
      <c r="X5816" s="65" t="s">
        <v>7853</v>
      </c>
      <c r="Z5816" t="s">
        <v>4950</v>
      </c>
      <c r="AB5816" t="s">
        <v>119</v>
      </c>
      <c r="AC5816" t="s">
        <v>7864</v>
      </c>
      <c r="AD5816" s="2" t="s">
        <v>121</v>
      </c>
    </row>
    <row r="5817" spans="1:30" hidden="1" x14ac:dyDescent="0.25">
      <c r="A5817" s="2">
        <v>93</v>
      </c>
      <c r="B5817" t="s">
        <v>7636</v>
      </c>
      <c r="C5817">
        <v>20</v>
      </c>
      <c r="D5817">
        <v>500</v>
      </c>
      <c r="E5817">
        <v>567</v>
      </c>
      <c r="F5817" t="s">
        <v>114</v>
      </c>
      <c r="G5817" s="2" t="s">
        <v>485</v>
      </c>
      <c r="H5817">
        <v>2</v>
      </c>
      <c r="I5817">
        <v>69.38</v>
      </c>
      <c r="J5817" s="2" t="s">
        <v>502</v>
      </c>
      <c r="K5817" s="2" t="s">
        <v>74</v>
      </c>
      <c r="M5817" t="s">
        <v>7816</v>
      </c>
      <c r="P5817" s="19" t="s">
        <v>7854</v>
      </c>
      <c r="Q5817" s="19" t="s">
        <v>27</v>
      </c>
      <c r="R5817" s="19" t="s">
        <v>129</v>
      </c>
      <c r="W5817" s="20">
        <v>50</v>
      </c>
      <c r="X5817" s="65" t="s">
        <v>7853</v>
      </c>
      <c r="Z5817" t="s">
        <v>4950</v>
      </c>
      <c r="AB5817" t="s">
        <v>119</v>
      </c>
      <c r="AC5817" t="s">
        <v>7864</v>
      </c>
      <c r="AD5817" s="2" t="s">
        <v>121</v>
      </c>
    </row>
    <row r="5818" spans="1:30" hidden="1" x14ac:dyDescent="0.25">
      <c r="A5818" s="2">
        <v>94</v>
      </c>
      <c r="B5818" t="s">
        <v>7638</v>
      </c>
      <c r="C5818">
        <v>20</v>
      </c>
      <c r="D5818">
        <v>500</v>
      </c>
      <c r="E5818">
        <v>791</v>
      </c>
      <c r="F5818" t="s">
        <v>114</v>
      </c>
      <c r="G5818" s="2" t="s">
        <v>485</v>
      </c>
      <c r="H5818">
        <v>1</v>
      </c>
      <c r="I5818">
        <v>56.48</v>
      </c>
      <c r="J5818" s="2" t="s">
        <v>502</v>
      </c>
      <c r="K5818" s="2" t="s">
        <v>74</v>
      </c>
      <c r="M5818" t="s">
        <v>7816</v>
      </c>
      <c r="P5818" s="19" t="s">
        <v>7854</v>
      </c>
      <c r="Q5818" s="19" t="s">
        <v>27</v>
      </c>
      <c r="R5818" s="19" t="s">
        <v>129</v>
      </c>
      <c r="W5818" s="20">
        <v>50</v>
      </c>
      <c r="X5818" s="65" t="s">
        <v>7853</v>
      </c>
      <c r="Z5818" t="s">
        <v>4950</v>
      </c>
      <c r="AB5818" t="s">
        <v>119</v>
      </c>
      <c r="AC5818" t="s">
        <v>7864</v>
      </c>
      <c r="AD5818" s="2" t="s">
        <v>121</v>
      </c>
    </row>
    <row r="5819" spans="1:30" hidden="1" x14ac:dyDescent="0.25">
      <c r="A5819" s="2">
        <v>95</v>
      </c>
      <c r="B5819" t="s">
        <v>7639</v>
      </c>
      <c r="C5819">
        <v>20</v>
      </c>
      <c r="D5819">
        <v>500</v>
      </c>
      <c r="E5819">
        <v>1150</v>
      </c>
      <c r="F5819" t="s">
        <v>114</v>
      </c>
      <c r="G5819" s="2" t="s">
        <v>485</v>
      </c>
      <c r="H5819">
        <v>1</v>
      </c>
      <c r="I5819">
        <v>90.28</v>
      </c>
      <c r="J5819" s="2" t="s">
        <v>502</v>
      </c>
      <c r="K5819" s="2" t="s">
        <v>74</v>
      </c>
      <c r="M5819" t="s">
        <v>7816</v>
      </c>
      <c r="P5819" s="19" t="s">
        <v>7854</v>
      </c>
      <c r="Q5819" s="19" t="s">
        <v>27</v>
      </c>
      <c r="R5819" s="19" t="s">
        <v>129</v>
      </c>
      <c r="W5819" s="20">
        <v>50</v>
      </c>
      <c r="X5819" s="65" t="s">
        <v>7853</v>
      </c>
      <c r="Z5819" t="s">
        <v>4950</v>
      </c>
      <c r="AB5819" t="s">
        <v>119</v>
      </c>
      <c r="AC5819" t="s">
        <v>7864</v>
      </c>
      <c r="AD5819" s="2" t="s">
        <v>121</v>
      </c>
    </row>
    <row r="5820" spans="1:30" hidden="1" x14ac:dyDescent="0.25">
      <c r="A5820" s="2">
        <v>96</v>
      </c>
      <c r="B5820" t="s">
        <v>7640</v>
      </c>
      <c r="C5820">
        <v>20</v>
      </c>
      <c r="D5820">
        <v>500</v>
      </c>
      <c r="E5820">
        <v>768</v>
      </c>
      <c r="F5820" t="s">
        <v>114</v>
      </c>
      <c r="G5820" s="2" t="s">
        <v>485</v>
      </c>
      <c r="H5820">
        <v>1</v>
      </c>
      <c r="I5820">
        <v>50.48</v>
      </c>
      <c r="J5820" s="2" t="s">
        <v>502</v>
      </c>
      <c r="K5820" s="2" t="s">
        <v>74</v>
      </c>
      <c r="M5820" t="s">
        <v>7816</v>
      </c>
      <c r="P5820" s="19" t="s">
        <v>7854</v>
      </c>
      <c r="Q5820" s="19" t="s">
        <v>27</v>
      </c>
      <c r="R5820" s="19" t="s">
        <v>129</v>
      </c>
      <c r="W5820" s="20">
        <v>50</v>
      </c>
      <c r="X5820" s="65" t="s">
        <v>7853</v>
      </c>
      <c r="Z5820" t="s">
        <v>4950</v>
      </c>
      <c r="AB5820" t="s">
        <v>119</v>
      </c>
      <c r="AC5820" t="s">
        <v>7864</v>
      </c>
      <c r="AD5820" s="2" t="s">
        <v>121</v>
      </c>
    </row>
    <row r="5821" spans="1:30" hidden="1" x14ac:dyDescent="0.25">
      <c r="A5821" s="2">
        <v>97</v>
      </c>
      <c r="B5821" t="s">
        <v>7641</v>
      </c>
      <c r="C5821">
        <v>20</v>
      </c>
      <c r="D5821">
        <v>500</v>
      </c>
      <c r="E5821">
        <v>766</v>
      </c>
      <c r="F5821" t="s">
        <v>114</v>
      </c>
      <c r="G5821" s="2" t="s">
        <v>485</v>
      </c>
      <c r="H5821">
        <v>1</v>
      </c>
      <c r="I5821">
        <v>50.35</v>
      </c>
      <c r="J5821" s="2" t="s">
        <v>502</v>
      </c>
      <c r="K5821" s="2" t="s">
        <v>74</v>
      </c>
      <c r="M5821" t="s">
        <v>7816</v>
      </c>
      <c r="P5821" s="19" t="s">
        <v>7854</v>
      </c>
      <c r="Q5821" s="19" t="s">
        <v>27</v>
      </c>
      <c r="R5821" s="19" t="s">
        <v>129</v>
      </c>
      <c r="W5821" s="20">
        <v>50</v>
      </c>
      <c r="X5821" s="65" t="s">
        <v>7853</v>
      </c>
      <c r="Z5821" t="s">
        <v>4950</v>
      </c>
      <c r="AB5821" t="s">
        <v>119</v>
      </c>
      <c r="AC5821" t="s">
        <v>7864</v>
      </c>
      <c r="AD5821" s="2" t="s">
        <v>121</v>
      </c>
    </row>
    <row r="5822" spans="1:30" hidden="1" x14ac:dyDescent="0.25">
      <c r="A5822" s="2">
        <v>98</v>
      </c>
      <c r="B5822" t="s">
        <v>7643</v>
      </c>
      <c r="C5822">
        <v>20</v>
      </c>
      <c r="D5822">
        <v>500</v>
      </c>
      <c r="E5822">
        <v>818</v>
      </c>
      <c r="F5822" t="s">
        <v>114</v>
      </c>
      <c r="G5822" s="2" t="s">
        <v>485</v>
      </c>
      <c r="H5822">
        <v>1</v>
      </c>
      <c r="I5822">
        <v>59.23</v>
      </c>
      <c r="J5822" s="2" t="s">
        <v>502</v>
      </c>
      <c r="K5822" s="2" t="s">
        <v>74</v>
      </c>
      <c r="M5822" t="s">
        <v>7816</v>
      </c>
      <c r="P5822" s="19" t="s">
        <v>7854</v>
      </c>
      <c r="Q5822" s="19" t="s">
        <v>27</v>
      </c>
      <c r="R5822" s="19" t="s">
        <v>129</v>
      </c>
      <c r="W5822" s="20">
        <v>50</v>
      </c>
      <c r="X5822" s="65" t="s">
        <v>7853</v>
      </c>
      <c r="Z5822" t="s">
        <v>4950</v>
      </c>
      <c r="AB5822" t="s">
        <v>119</v>
      </c>
      <c r="AC5822" t="s">
        <v>7864</v>
      </c>
      <c r="AD5822" s="2" t="s">
        <v>121</v>
      </c>
    </row>
    <row r="5823" spans="1:30" hidden="1" x14ac:dyDescent="0.25">
      <c r="A5823" s="2">
        <v>99</v>
      </c>
      <c r="B5823" t="s">
        <v>7645</v>
      </c>
      <c r="C5823">
        <v>20</v>
      </c>
      <c r="D5823">
        <v>500</v>
      </c>
      <c r="E5823">
        <v>1080</v>
      </c>
      <c r="F5823" t="s">
        <v>114</v>
      </c>
      <c r="G5823" s="2" t="s">
        <v>485</v>
      </c>
      <c r="H5823">
        <v>1</v>
      </c>
      <c r="I5823">
        <v>84.78</v>
      </c>
      <c r="J5823" s="2" t="s">
        <v>502</v>
      </c>
      <c r="K5823" s="2" t="s">
        <v>74</v>
      </c>
      <c r="M5823" t="s">
        <v>7816</v>
      </c>
      <c r="P5823" s="19" t="s">
        <v>7854</v>
      </c>
      <c r="Q5823" s="19" t="s">
        <v>27</v>
      </c>
      <c r="R5823" s="19" t="s">
        <v>129</v>
      </c>
      <c r="W5823" s="20">
        <v>50</v>
      </c>
      <c r="X5823" s="65" t="s">
        <v>7853</v>
      </c>
      <c r="Z5823" t="s">
        <v>4950</v>
      </c>
      <c r="AB5823" t="s">
        <v>119</v>
      </c>
      <c r="AC5823" t="s">
        <v>7864</v>
      </c>
      <c r="AD5823" s="2" t="s">
        <v>121</v>
      </c>
    </row>
    <row r="5824" spans="1:30" hidden="1" x14ac:dyDescent="0.25">
      <c r="A5824" s="2">
        <v>100</v>
      </c>
      <c r="B5824" t="s">
        <v>7647</v>
      </c>
      <c r="C5824">
        <v>20</v>
      </c>
      <c r="D5824">
        <v>500</v>
      </c>
      <c r="E5824">
        <v>1017</v>
      </c>
      <c r="F5824" t="s">
        <v>114</v>
      </c>
      <c r="G5824" s="2" t="s">
        <v>485</v>
      </c>
      <c r="H5824">
        <v>1</v>
      </c>
      <c r="I5824">
        <v>70.02</v>
      </c>
      <c r="J5824" s="2" t="s">
        <v>502</v>
      </c>
      <c r="K5824" s="2" t="s">
        <v>74</v>
      </c>
      <c r="M5824" t="s">
        <v>7816</v>
      </c>
      <c r="P5824" s="19" t="s">
        <v>7854</v>
      </c>
      <c r="Q5824" s="19" t="s">
        <v>27</v>
      </c>
      <c r="R5824" s="19" t="s">
        <v>129</v>
      </c>
      <c r="W5824" s="20">
        <v>50</v>
      </c>
      <c r="X5824" s="65" t="s">
        <v>7853</v>
      </c>
      <c r="Z5824" t="s">
        <v>4950</v>
      </c>
      <c r="AB5824" t="s">
        <v>119</v>
      </c>
      <c r="AC5824" t="s">
        <v>7864</v>
      </c>
      <c r="AD5824" s="2" t="s">
        <v>121</v>
      </c>
    </row>
    <row r="5825" spans="1:30" hidden="1" x14ac:dyDescent="0.25">
      <c r="A5825" s="2">
        <v>101</v>
      </c>
      <c r="B5825" t="s">
        <v>7649</v>
      </c>
      <c r="C5825">
        <v>20</v>
      </c>
      <c r="D5825">
        <v>588</v>
      </c>
      <c r="E5825">
        <v>1338</v>
      </c>
      <c r="F5825" t="s">
        <v>114</v>
      </c>
      <c r="G5825" s="2" t="s">
        <v>485</v>
      </c>
      <c r="H5825">
        <v>2</v>
      </c>
      <c r="I5825">
        <v>246.25</v>
      </c>
      <c r="J5825" s="2" t="s">
        <v>502</v>
      </c>
      <c r="K5825" s="2" t="s">
        <v>74</v>
      </c>
      <c r="M5825" t="s">
        <v>7816</v>
      </c>
      <c r="P5825" s="19" t="s">
        <v>7854</v>
      </c>
      <c r="Q5825" s="19" t="s">
        <v>25</v>
      </c>
      <c r="R5825" s="19" t="s">
        <v>129</v>
      </c>
      <c r="W5825" s="20">
        <v>50</v>
      </c>
      <c r="X5825" s="65" t="s">
        <v>7853</v>
      </c>
      <c r="Z5825" t="s">
        <v>4950</v>
      </c>
      <c r="AB5825" t="s">
        <v>119</v>
      </c>
      <c r="AC5825" t="s">
        <v>7864</v>
      </c>
      <c r="AD5825" s="2" t="s">
        <v>121</v>
      </c>
    </row>
    <row r="5826" spans="1:30" hidden="1" x14ac:dyDescent="0.25">
      <c r="A5826" s="2">
        <v>102</v>
      </c>
      <c r="B5826" t="s">
        <v>7650</v>
      </c>
      <c r="C5826">
        <v>20</v>
      </c>
      <c r="D5826">
        <v>588</v>
      </c>
      <c r="E5826">
        <v>1310</v>
      </c>
      <c r="F5826" t="s">
        <v>114</v>
      </c>
      <c r="G5826" s="2" t="s">
        <v>485</v>
      </c>
      <c r="H5826">
        <v>4</v>
      </c>
      <c r="I5826">
        <v>482.16</v>
      </c>
      <c r="J5826" s="2" t="s">
        <v>502</v>
      </c>
      <c r="K5826" s="2" t="s">
        <v>74</v>
      </c>
      <c r="M5826" t="s">
        <v>7816</v>
      </c>
      <c r="P5826" s="19" t="s">
        <v>7854</v>
      </c>
      <c r="Q5826" s="19" t="s">
        <v>25</v>
      </c>
      <c r="R5826" s="19" t="s">
        <v>129</v>
      </c>
      <c r="W5826" s="20">
        <v>50</v>
      </c>
      <c r="X5826" s="65" t="s">
        <v>7853</v>
      </c>
      <c r="Z5826" t="s">
        <v>4950</v>
      </c>
      <c r="AB5826" t="s">
        <v>119</v>
      </c>
      <c r="AC5826" t="s">
        <v>7864</v>
      </c>
      <c r="AD5826" s="2" t="s">
        <v>121</v>
      </c>
    </row>
    <row r="5827" spans="1:30" hidden="1" x14ac:dyDescent="0.25">
      <c r="A5827" s="2">
        <v>103</v>
      </c>
      <c r="B5827" t="s">
        <v>7651</v>
      </c>
      <c r="C5827">
        <v>20</v>
      </c>
      <c r="D5827">
        <v>243</v>
      </c>
      <c r="E5827">
        <v>450</v>
      </c>
      <c r="F5827" t="s">
        <v>114</v>
      </c>
      <c r="G5827" s="2" t="s">
        <v>485</v>
      </c>
      <c r="H5827">
        <v>1</v>
      </c>
      <c r="I5827">
        <v>17.11</v>
      </c>
      <c r="J5827" s="2" t="s">
        <v>502</v>
      </c>
      <c r="K5827" s="2" t="s">
        <v>74</v>
      </c>
      <c r="M5827" t="s">
        <v>7816</v>
      </c>
      <c r="P5827" s="19" t="s">
        <v>7854</v>
      </c>
      <c r="Q5827" s="19" t="s">
        <v>25</v>
      </c>
      <c r="R5827" s="19" t="s">
        <v>129</v>
      </c>
      <c r="W5827" s="20">
        <v>50</v>
      </c>
      <c r="X5827" s="65" t="s">
        <v>7853</v>
      </c>
      <c r="Z5827" t="s">
        <v>4950</v>
      </c>
      <c r="AB5827" t="s">
        <v>119</v>
      </c>
      <c r="AC5827" t="s">
        <v>7864</v>
      </c>
      <c r="AD5827" s="2" t="s">
        <v>121</v>
      </c>
    </row>
    <row r="5828" spans="1:30" hidden="1" x14ac:dyDescent="0.25">
      <c r="A5828" s="2">
        <v>104</v>
      </c>
      <c r="B5828" t="s">
        <v>7653</v>
      </c>
      <c r="C5828">
        <v>20</v>
      </c>
      <c r="D5828">
        <v>450</v>
      </c>
      <c r="E5828">
        <v>450</v>
      </c>
      <c r="F5828" t="s">
        <v>114</v>
      </c>
      <c r="G5828" s="2" t="s">
        <v>485</v>
      </c>
      <c r="H5828">
        <v>1</v>
      </c>
      <c r="I5828">
        <v>24.74</v>
      </c>
      <c r="J5828" s="2" t="s">
        <v>502</v>
      </c>
      <c r="K5828" s="2" t="s">
        <v>74</v>
      </c>
      <c r="M5828" t="s">
        <v>7816</v>
      </c>
      <c r="P5828" s="19" t="s">
        <v>7854</v>
      </c>
      <c r="Q5828" s="19" t="s">
        <v>25</v>
      </c>
      <c r="R5828" s="19" t="s">
        <v>129</v>
      </c>
      <c r="W5828" s="20">
        <v>50</v>
      </c>
      <c r="X5828" s="65" t="s">
        <v>7853</v>
      </c>
      <c r="Z5828" t="s">
        <v>4950</v>
      </c>
      <c r="AB5828" t="s">
        <v>119</v>
      </c>
      <c r="AC5828" t="s">
        <v>7864</v>
      </c>
      <c r="AD5828" s="2" t="s">
        <v>121</v>
      </c>
    </row>
    <row r="5829" spans="1:30" hidden="1" x14ac:dyDescent="0.25">
      <c r="A5829" s="2">
        <v>105</v>
      </c>
      <c r="B5829" t="s">
        <v>7654</v>
      </c>
      <c r="C5829">
        <v>20</v>
      </c>
      <c r="D5829">
        <v>420</v>
      </c>
      <c r="E5829">
        <v>450</v>
      </c>
      <c r="F5829" t="s">
        <v>114</v>
      </c>
      <c r="G5829" s="2" t="s">
        <v>485</v>
      </c>
      <c r="H5829">
        <v>1</v>
      </c>
      <c r="I5829">
        <v>23.64</v>
      </c>
      <c r="J5829" s="2" t="s">
        <v>502</v>
      </c>
      <c r="K5829" s="2" t="s">
        <v>74</v>
      </c>
      <c r="M5829" t="s">
        <v>7816</v>
      </c>
      <c r="P5829" s="19" t="s">
        <v>7854</v>
      </c>
      <c r="Q5829" s="19" t="s">
        <v>25</v>
      </c>
      <c r="R5829" s="19" t="s">
        <v>129</v>
      </c>
      <c r="W5829" s="20">
        <v>50</v>
      </c>
      <c r="X5829" s="65" t="s">
        <v>7853</v>
      </c>
      <c r="Z5829" t="s">
        <v>4950</v>
      </c>
      <c r="AB5829" t="s">
        <v>119</v>
      </c>
      <c r="AC5829" t="s">
        <v>7864</v>
      </c>
      <c r="AD5829" s="2" t="s">
        <v>121</v>
      </c>
    </row>
    <row r="5830" spans="1:30" hidden="1" x14ac:dyDescent="0.25">
      <c r="A5830" s="2">
        <v>106</v>
      </c>
      <c r="B5830" t="s">
        <v>7656</v>
      </c>
      <c r="C5830">
        <v>20</v>
      </c>
      <c r="D5830">
        <v>83</v>
      </c>
      <c r="E5830">
        <v>180</v>
      </c>
      <c r="F5830" t="s">
        <v>114</v>
      </c>
      <c r="G5830" s="2" t="s">
        <v>485</v>
      </c>
      <c r="H5830">
        <v>30</v>
      </c>
      <c r="I5830">
        <v>44.69</v>
      </c>
      <c r="J5830" s="2" t="s">
        <v>502</v>
      </c>
      <c r="K5830" s="2" t="s">
        <v>74</v>
      </c>
      <c r="M5830" t="s">
        <v>7816</v>
      </c>
      <c r="P5830" s="19" t="s">
        <v>7854</v>
      </c>
      <c r="Q5830" s="19" t="s">
        <v>25</v>
      </c>
      <c r="R5830" s="19" t="s">
        <v>129</v>
      </c>
      <c r="W5830" s="20">
        <v>50</v>
      </c>
      <c r="X5830" s="65" t="s">
        <v>7853</v>
      </c>
      <c r="Z5830" t="s">
        <v>4950</v>
      </c>
      <c r="AB5830" t="s">
        <v>119</v>
      </c>
      <c r="AC5830" t="s">
        <v>7864</v>
      </c>
      <c r="AD5830" s="2" t="s">
        <v>121</v>
      </c>
    </row>
    <row r="5831" spans="1:30" hidden="1" x14ac:dyDescent="0.25">
      <c r="A5831" s="2">
        <v>107</v>
      </c>
      <c r="B5831" t="s">
        <v>7657</v>
      </c>
      <c r="C5831">
        <v>20</v>
      </c>
      <c r="D5831">
        <v>440</v>
      </c>
      <c r="E5831">
        <v>1110</v>
      </c>
      <c r="F5831" t="s">
        <v>114</v>
      </c>
      <c r="G5831" s="2" t="s">
        <v>485</v>
      </c>
      <c r="H5831">
        <v>1</v>
      </c>
      <c r="I5831">
        <v>76.28</v>
      </c>
      <c r="J5831" s="2" t="s">
        <v>502</v>
      </c>
      <c r="K5831" s="2" t="s">
        <v>74</v>
      </c>
      <c r="M5831" t="s">
        <v>7816</v>
      </c>
      <c r="P5831" s="19" t="s">
        <v>7854</v>
      </c>
      <c r="Q5831" s="19" t="s">
        <v>25</v>
      </c>
      <c r="R5831" s="19" t="s">
        <v>129</v>
      </c>
      <c r="W5831" s="20">
        <v>50</v>
      </c>
      <c r="X5831" s="65" t="s">
        <v>7853</v>
      </c>
      <c r="Z5831" t="s">
        <v>4950</v>
      </c>
      <c r="AB5831" t="s">
        <v>119</v>
      </c>
      <c r="AC5831" t="s">
        <v>7864</v>
      </c>
      <c r="AD5831" s="2" t="s">
        <v>121</v>
      </c>
    </row>
    <row r="5832" spans="1:30" hidden="1" x14ac:dyDescent="0.25">
      <c r="A5832" s="2">
        <v>108</v>
      </c>
      <c r="B5832" t="s">
        <v>7658</v>
      </c>
      <c r="C5832">
        <v>20</v>
      </c>
      <c r="D5832">
        <v>150</v>
      </c>
      <c r="E5832">
        <v>150</v>
      </c>
      <c r="F5832" t="s">
        <v>114</v>
      </c>
      <c r="G5832" s="2" t="s">
        <v>485</v>
      </c>
      <c r="H5832">
        <v>2</v>
      </c>
      <c r="I5832">
        <v>4.5199999999999996</v>
      </c>
      <c r="J5832" s="2" t="s">
        <v>502</v>
      </c>
      <c r="K5832" s="2" t="s">
        <v>74</v>
      </c>
      <c r="M5832" t="s">
        <v>7816</v>
      </c>
      <c r="P5832" s="19" t="s">
        <v>7854</v>
      </c>
      <c r="Q5832" s="19" t="s">
        <v>25</v>
      </c>
      <c r="R5832" s="19" t="s">
        <v>129</v>
      </c>
      <c r="W5832" s="20">
        <v>50</v>
      </c>
      <c r="X5832" s="65" t="s">
        <v>7853</v>
      </c>
      <c r="Z5832" t="s">
        <v>4950</v>
      </c>
      <c r="AB5832" t="s">
        <v>119</v>
      </c>
      <c r="AC5832" t="s">
        <v>7864</v>
      </c>
      <c r="AD5832" s="2" t="s">
        <v>121</v>
      </c>
    </row>
    <row r="5833" spans="1:30" hidden="1" x14ac:dyDescent="0.25">
      <c r="A5833" s="2">
        <v>109</v>
      </c>
      <c r="B5833" t="s">
        <v>7659</v>
      </c>
      <c r="C5833">
        <v>20</v>
      </c>
      <c r="D5833">
        <v>690</v>
      </c>
      <c r="E5833">
        <v>2471</v>
      </c>
      <c r="F5833" t="s">
        <v>114</v>
      </c>
      <c r="G5833" s="2" t="s">
        <v>485</v>
      </c>
      <c r="H5833">
        <v>1</v>
      </c>
      <c r="I5833">
        <v>256.45999999999998</v>
      </c>
      <c r="J5833" s="2" t="s">
        <v>502</v>
      </c>
      <c r="K5833" s="2" t="s">
        <v>74</v>
      </c>
      <c r="M5833" t="s">
        <v>7816</v>
      </c>
      <c r="O5833" s="2" t="s">
        <v>128</v>
      </c>
      <c r="P5833" s="19" t="s">
        <v>7854</v>
      </c>
      <c r="Q5833" s="19" t="s">
        <v>27</v>
      </c>
      <c r="R5833" s="19" t="s">
        <v>129</v>
      </c>
      <c r="V5833" s="19" t="s">
        <v>129</v>
      </c>
      <c r="W5833" s="20">
        <v>50</v>
      </c>
      <c r="X5833" s="65" t="s">
        <v>7853</v>
      </c>
      <c r="Z5833" t="s">
        <v>4950</v>
      </c>
      <c r="AB5833" t="s">
        <v>119</v>
      </c>
      <c r="AC5833" t="s">
        <v>7864</v>
      </c>
      <c r="AD5833" s="2" t="s">
        <v>121</v>
      </c>
    </row>
    <row r="5834" spans="1:30" hidden="1" x14ac:dyDescent="0.25">
      <c r="A5834" s="2">
        <v>110</v>
      </c>
      <c r="B5834" t="s">
        <v>7660</v>
      </c>
      <c r="C5834">
        <v>20</v>
      </c>
      <c r="D5834">
        <v>376</v>
      </c>
      <c r="E5834">
        <v>572</v>
      </c>
      <c r="F5834" t="s">
        <v>114</v>
      </c>
      <c r="G5834" s="2" t="s">
        <v>485</v>
      </c>
      <c r="H5834">
        <v>1</v>
      </c>
      <c r="I5834">
        <v>31.89</v>
      </c>
      <c r="J5834" s="2" t="s">
        <v>502</v>
      </c>
      <c r="K5834" s="2" t="s">
        <v>74</v>
      </c>
      <c r="M5834" t="s">
        <v>7816</v>
      </c>
      <c r="O5834" s="2" t="s">
        <v>128</v>
      </c>
      <c r="P5834" s="19" t="s">
        <v>7854</v>
      </c>
      <c r="Q5834" s="19" t="s">
        <v>27</v>
      </c>
      <c r="R5834" s="19" t="s">
        <v>129</v>
      </c>
      <c r="W5834" s="20">
        <v>50</v>
      </c>
      <c r="X5834" s="65" t="s">
        <v>7853</v>
      </c>
      <c r="Z5834" t="s">
        <v>4950</v>
      </c>
      <c r="AB5834" t="s">
        <v>119</v>
      </c>
      <c r="AC5834" t="s">
        <v>7864</v>
      </c>
      <c r="AD5834" s="2" t="s">
        <v>121</v>
      </c>
    </row>
    <row r="5835" spans="1:30" hidden="1" x14ac:dyDescent="0.25">
      <c r="A5835" s="2">
        <v>111</v>
      </c>
      <c r="B5835" t="s">
        <v>7662</v>
      </c>
      <c r="C5835">
        <v>20</v>
      </c>
      <c r="D5835">
        <v>500</v>
      </c>
      <c r="E5835">
        <v>1384</v>
      </c>
      <c r="F5835" t="s">
        <v>114</v>
      </c>
      <c r="G5835" s="2" t="s">
        <v>485</v>
      </c>
      <c r="H5835">
        <v>1</v>
      </c>
      <c r="I5835">
        <v>89.24</v>
      </c>
      <c r="J5835" s="2" t="s">
        <v>502</v>
      </c>
      <c r="K5835" s="2" t="s">
        <v>74</v>
      </c>
      <c r="M5835" t="s">
        <v>7816</v>
      </c>
      <c r="P5835" s="19" t="s">
        <v>7854</v>
      </c>
      <c r="Q5835" s="19" t="s">
        <v>27</v>
      </c>
      <c r="R5835" s="19" t="s">
        <v>129</v>
      </c>
      <c r="W5835" s="20">
        <v>50</v>
      </c>
      <c r="X5835" s="65" t="s">
        <v>7853</v>
      </c>
      <c r="Z5835" t="s">
        <v>4950</v>
      </c>
      <c r="AB5835" t="s">
        <v>119</v>
      </c>
      <c r="AC5835" t="s">
        <v>7864</v>
      </c>
      <c r="AD5835" s="2" t="s">
        <v>121</v>
      </c>
    </row>
    <row r="5836" spans="1:30" hidden="1" x14ac:dyDescent="0.25">
      <c r="A5836" s="2">
        <v>112</v>
      </c>
      <c r="B5836" t="s">
        <v>7663</v>
      </c>
      <c r="C5836">
        <v>20</v>
      </c>
      <c r="D5836">
        <v>500</v>
      </c>
      <c r="E5836">
        <v>1384</v>
      </c>
      <c r="F5836" t="s">
        <v>114</v>
      </c>
      <c r="G5836" s="2" t="s">
        <v>485</v>
      </c>
      <c r="H5836">
        <v>1</v>
      </c>
      <c r="I5836">
        <v>88.92</v>
      </c>
      <c r="J5836" s="2" t="s">
        <v>502</v>
      </c>
      <c r="K5836" s="2" t="s">
        <v>74</v>
      </c>
      <c r="M5836" t="s">
        <v>7816</v>
      </c>
      <c r="P5836" s="19" t="s">
        <v>7854</v>
      </c>
      <c r="Q5836" s="19" t="s">
        <v>27</v>
      </c>
      <c r="R5836" s="19" t="s">
        <v>129</v>
      </c>
      <c r="W5836" s="20">
        <v>50</v>
      </c>
      <c r="X5836" s="65" t="s">
        <v>7853</v>
      </c>
      <c r="Z5836" t="s">
        <v>4950</v>
      </c>
      <c r="AB5836" t="s">
        <v>119</v>
      </c>
      <c r="AC5836" t="s">
        <v>7864</v>
      </c>
      <c r="AD5836" s="2" t="s">
        <v>121</v>
      </c>
    </row>
    <row r="5837" spans="1:30" hidden="1" x14ac:dyDescent="0.25">
      <c r="A5837" s="2">
        <v>113</v>
      </c>
      <c r="B5837" t="s">
        <v>7664</v>
      </c>
      <c r="C5837">
        <v>20</v>
      </c>
      <c r="D5837">
        <v>500</v>
      </c>
      <c r="E5837">
        <v>634</v>
      </c>
      <c r="F5837" t="s">
        <v>114</v>
      </c>
      <c r="G5837" s="2" t="s">
        <v>485</v>
      </c>
      <c r="H5837">
        <v>1</v>
      </c>
      <c r="I5837">
        <v>43.06</v>
      </c>
      <c r="J5837" s="2" t="s">
        <v>502</v>
      </c>
      <c r="K5837" s="2" t="s">
        <v>74</v>
      </c>
      <c r="M5837" t="s">
        <v>7816</v>
      </c>
      <c r="P5837" s="19" t="s">
        <v>7854</v>
      </c>
      <c r="Q5837" s="19" t="s">
        <v>27</v>
      </c>
      <c r="R5837" s="19" t="s">
        <v>129</v>
      </c>
      <c r="W5837" s="20">
        <v>50</v>
      </c>
      <c r="X5837" s="65" t="s">
        <v>7853</v>
      </c>
      <c r="Z5837" t="s">
        <v>4950</v>
      </c>
      <c r="AB5837" t="s">
        <v>119</v>
      </c>
      <c r="AC5837" t="s">
        <v>7864</v>
      </c>
      <c r="AD5837" s="2" t="s">
        <v>121</v>
      </c>
    </row>
    <row r="5838" spans="1:30" hidden="1" x14ac:dyDescent="0.25">
      <c r="A5838" s="2">
        <v>114</v>
      </c>
      <c r="B5838" t="s">
        <v>7666</v>
      </c>
      <c r="C5838">
        <v>20</v>
      </c>
      <c r="D5838">
        <v>500</v>
      </c>
      <c r="E5838">
        <v>1302</v>
      </c>
      <c r="F5838" t="s">
        <v>114</v>
      </c>
      <c r="G5838" s="2" t="s">
        <v>485</v>
      </c>
      <c r="H5838">
        <v>1</v>
      </c>
      <c r="I5838">
        <v>93.39</v>
      </c>
      <c r="J5838" s="2" t="s">
        <v>502</v>
      </c>
      <c r="K5838" s="2" t="s">
        <v>74</v>
      </c>
      <c r="M5838" t="s">
        <v>7816</v>
      </c>
      <c r="P5838" s="19" t="s">
        <v>7854</v>
      </c>
      <c r="Q5838" s="19" t="s">
        <v>27</v>
      </c>
      <c r="R5838" s="19" t="s">
        <v>129</v>
      </c>
      <c r="W5838" s="20">
        <v>50</v>
      </c>
      <c r="X5838" s="65" t="s">
        <v>7853</v>
      </c>
      <c r="Z5838" t="s">
        <v>4950</v>
      </c>
      <c r="AB5838" t="s">
        <v>119</v>
      </c>
      <c r="AC5838" t="s">
        <v>7864</v>
      </c>
      <c r="AD5838" s="2" t="s">
        <v>121</v>
      </c>
    </row>
    <row r="5839" spans="1:30" hidden="1" x14ac:dyDescent="0.25">
      <c r="A5839" s="2">
        <v>115</v>
      </c>
      <c r="B5839" t="s">
        <v>7668</v>
      </c>
      <c r="C5839">
        <v>20</v>
      </c>
      <c r="D5839">
        <v>500</v>
      </c>
      <c r="E5839">
        <v>627</v>
      </c>
      <c r="F5839" t="s">
        <v>114</v>
      </c>
      <c r="G5839" s="2" t="s">
        <v>485</v>
      </c>
      <c r="H5839">
        <v>1</v>
      </c>
      <c r="I5839">
        <v>42.74</v>
      </c>
      <c r="J5839" s="2" t="s">
        <v>502</v>
      </c>
      <c r="K5839" s="2" t="s">
        <v>74</v>
      </c>
      <c r="M5839" t="s">
        <v>7816</v>
      </c>
      <c r="P5839" s="19" t="s">
        <v>7854</v>
      </c>
      <c r="Q5839" s="19" t="s">
        <v>27</v>
      </c>
      <c r="R5839" s="19" t="s">
        <v>129</v>
      </c>
      <c r="W5839" s="20">
        <v>50</v>
      </c>
      <c r="X5839" s="65" t="s">
        <v>7853</v>
      </c>
      <c r="Z5839" t="s">
        <v>4950</v>
      </c>
      <c r="AB5839" t="s">
        <v>119</v>
      </c>
      <c r="AC5839" t="s">
        <v>7864</v>
      </c>
      <c r="AD5839" s="2" t="s">
        <v>121</v>
      </c>
    </row>
    <row r="5840" spans="1:30" hidden="1" x14ac:dyDescent="0.25">
      <c r="A5840" s="2">
        <v>116</v>
      </c>
      <c r="B5840" t="s">
        <v>7670</v>
      </c>
      <c r="C5840">
        <v>20</v>
      </c>
      <c r="D5840">
        <v>500</v>
      </c>
      <c r="E5840">
        <v>1252</v>
      </c>
      <c r="F5840" t="s">
        <v>114</v>
      </c>
      <c r="G5840" s="2" t="s">
        <v>485</v>
      </c>
      <c r="H5840">
        <v>1</v>
      </c>
      <c r="I5840">
        <v>88.91</v>
      </c>
      <c r="J5840" s="2" t="s">
        <v>502</v>
      </c>
      <c r="K5840" s="2" t="s">
        <v>74</v>
      </c>
      <c r="M5840" t="s">
        <v>7816</v>
      </c>
      <c r="P5840" s="19" t="s">
        <v>7854</v>
      </c>
      <c r="Q5840" s="19" t="s">
        <v>27</v>
      </c>
      <c r="R5840" s="19" t="s">
        <v>129</v>
      </c>
      <c r="V5840" s="19" t="s">
        <v>129</v>
      </c>
      <c r="W5840" s="20">
        <v>50</v>
      </c>
      <c r="X5840" s="65" t="s">
        <v>7853</v>
      </c>
      <c r="Z5840" t="s">
        <v>4950</v>
      </c>
      <c r="AB5840" t="s">
        <v>119</v>
      </c>
      <c r="AC5840" t="s">
        <v>7864</v>
      </c>
      <c r="AD5840" s="2" t="s">
        <v>121</v>
      </c>
    </row>
    <row r="5841" spans="1:30" hidden="1" x14ac:dyDescent="0.25">
      <c r="A5841" s="2">
        <v>117</v>
      </c>
      <c r="B5841" t="s">
        <v>7672</v>
      </c>
      <c r="C5841">
        <v>20</v>
      </c>
      <c r="D5841">
        <v>267</v>
      </c>
      <c r="E5841">
        <v>340</v>
      </c>
      <c r="F5841" t="s">
        <v>114</v>
      </c>
      <c r="G5841" s="2" t="s">
        <v>485</v>
      </c>
      <c r="H5841">
        <v>1</v>
      </c>
      <c r="I5841">
        <v>12.81</v>
      </c>
      <c r="J5841" s="2" t="s">
        <v>502</v>
      </c>
      <c r="K5841" s="2" t="s">
        <v>74</v>
      </c>
      <c r="M5841" t="s">
        <v>7816</v>
      </c>
      <c r="O5841" s="2" t="s">
        <v>128</v>
      </c>
      <c r="P5841" s="19" t="s">
        <v>7854</v>
      </c>
      <c r="Q5841" s="19" t="s">
        <v>26</v>
      </c>
      <c r="R5841" s="19" t="s">
        <v>129</v>
      </c>
      <c r="W5841" s="20">
        <v>50</v>
      </c>
      <c r="X5841" s="65" t="s">
        <v>7853</v>
      </c>
      <c r="Z5841" t="s">
        <v>4950</v>
      </c>
      <c r="AB5841" t="s">
        <v>119</v>
      </c>
      <c r="AC5841" t="s">
        <v>7864</v>
      </c>
      <c r="AD5841" s="2" t="s">
        <v>121</v>
      </c>
    </row>
    <row r="5842" spans="1:30" hidden="1" x14ac:dyDescent="0.25">
      <c r="A5842" s="2">
        <v>118</v>
      </c>
      <c r="B5842" t="s">
        <v>7674</v>
      </c>
      <c r="C5842">
        <v>20</v>
      </c>
      <c r="D5842">
        <v>450</v>
      </c>
      <c r="E5842">
        <v>450</v>
      </c>
      <c r="F5842" t="s">
        <v>114</v>
      </c>
      <c r="G5842" s="2" t="s">
        <v>485</v>
      </c>
      <c r="H5842">
        <v>1</v>
      </c>
      <c r="I5842">
        <v>30.79</v>
      </c>
      <c r="J5842" s="2" t="s">
        <v>502</v>
      </c>
      <c r="K5842" s="2" t="s">
        <v>74</v>
      </c>
      <c r="M5842" t="s">
        <v>7816</v>
      </c>
      <c r="O5842" s="2" t="s">
        <v>128</v>
      </c>
      <c r="P5842" s="19" t="s">
        <v>7854</v>
      </c>
      <c r="Q5842" s="19" t="s">
        <v>26</v>
      </c>
      <c r="R5842" s="19" t="s">
        <v>129</v>
      </c>
      <c r="W5842" s="20">
        <v>50</v>
      </c>
      <c r="X5842" s="65" t="s">
        <v>7853</v>
      </c>
      <c r="Z5842" t="s">
        <v>4950</v>
      </c>
      <c r="AB5842" t="s">
        <v>119</v>
      </c>
      <c r="AC5842" t="s">
        <v>7864</v>
      </c>
      <c r="AD5842" s="2" t="s">
        <v>121</v>
      </c>
    </row>
    <row r="5843" spans="1:30" hidden="1" x14ac:dyDescent="0.25">
      <c r="A5843" s="2">
        <v>119</v>
      </c>
      <c r="B5843" t="s">
        <v>7675</v>
      </c>
      <c r="C5843">
        <v>20</v>
      </c>
      <c r="D5843">
        <v>230</v>
      </c>
      <c r="E5843">
        <v>360</v>
      </c>
      <c r="F5843" t="s">
        <v>114</v>
      </c>
      <c r="G5843" s="2" t="s">
        <v>485</v>
      </c>
      <c r="H5843">
        <v>1</v>
      </c>
      <c r="I5843">
        <v>12.33</v>
      </c>
      <c r="J5843" s="2" t="s">
        <v>502</v>
      </c>
      <c r="K5843" s="2" t="s">
        <v>74</v>
      </c>
      <c r="M5843" t="s">
        <v>7816</v>
      </c>
      <c r="O5843" s="2" t="s">
        <v>128</v>
      </c>
      <c r="P5843" s="19" t="s">
        <v>7854</v>
      </c>
      <c r="Q5843" s="19" t="s">
        <v>26</v>
      </c>
      <c r="R5843" s="19" t="s">
        <v>129</v>
      </c>
      <c r="W5843" s="20">
        <v>50</v>
      </c>
      <c r="X5843" s="65" t="s">
        <v>7853</v>
      </c>
      <c r="Z5843" t="s">
        <v>4950</v>
      </c>
      <c r="AB5843" t="s">
        <v>119</v>
      </c>
      <c r="AC5843" t="s">
        <v>7864</v>
      </c>
      <c r="AD5843" s="2" t="s">
        <v>121</v>
      </c>
    </row>
    <row r="5844" spans="1:30" hidden="1" x14ac:dyDescent="0.25">
      <c r="A5844" s="2">
        <v>120</v>
      </c>
      <c r="B5844" t="s">
        <v>7677</v>
      </c>
      <c r="C5844">
        <v>20</v>
      </c>
      <c r="D5844">
        <v>588</v>
      </c>
      <c r="E5844">
        <v>1310</v>
      </c>
      <c r="F5844" t="s">
        <v>114</v>
      </c>
      <c r="G5844" s="2" t="s">
        <v>485</v>
      </c>
      <c r="H5844">
        <v>3</v>
      </c>
      <c r="I5844">
        <v>361.62</v>
      </c>
      <c r="J5844" s="2" t="s">
        <v>502</v>
      </c>
      <c r="K5844" s="2" t="s">
        <v>74</v>
      </c>
      <c r="M5844" t="s">
        <v>7816</v>
      </c>
      <c r="P5844" s="19" t="s">
        <v>7854</v>
      </c>
      <c r="Q5844" s="19" t="s">
        <v>25</v>
      </c>
      <c r="R5844" s="19" t="s">
        <v>129</v>
      </c>
      <c r="W5844" s="20">
        <v>50</v>
      </c>
      <c r="X5844" s="65" t="s">
        <v>7853</v>
      </c>
      <c r="Z5844" t="s">
        <v>4950</v>
      </c>
      <c r="AB5844" t="s">
        <v>119</v>
      </c>
      <c r="AC5844" t="s">
        <v>7864</v>
      </c>
      <c r="AD5844" s="2" t="s">
        <v>121</v>
      </c>
    </row>
    <row r="5845" spans="1:30" hidden="1" x14ac:dyDescent="0.25">
      <c r="A5845" s="2">
        <v>121</v>
      </c>
      <c r="B5845" t="s">
        <v>7678</v>
      </c>
      <c r="C5845">
        <v>20</v>
      </c>
      <c r="D5845">
        <v>83</v>
      </c>
      <c r="E5845">
        <v>180</v>
      </c>
      <c r="F5845" t="s">
        <v>114</v>
      </c>
      <c r="G5845" s="2" t="s">
        <v>485</v>
      </c>
      <c r="H5845">
        <v>1</v>
      </c>
      <c r="I5845">
        <v>1.49</v>
      </c>
      <c r="J5845" s="2" t="s">
        <v>502</v>
      </c>
      <c r="K5845" s="2" t="s">
        <v>74</v>
      </c>
      <c r="M5845" t="s">
        <v>7816</v>
      </c>
      <c r="P5845" s="19" t="s">
        <v>7854</v>
      </c>
      <c r="Q5845" s="19" t="s">
        <v>25</v>
      </c>
      <c r="R5845" s="19" t="s">
        <v>129</v>
      </c>
      <c r="W5845" s="20">
        <v>50</v>
      </c>
      <c r="X5845" s="65" t="s">
        <v>7853</v>
      </c>
      <c r="Z5845" t="s">
        <v>4950</v>
      </c>
      <c r="AB5845" t="s">
        <v>119</v>
      </c>
      <c r="AC5845" t="s">
        <v>7864</v>
      </c>
      <c r="AD5845" s="2" t="s">
        <v>121</v>
      </c>
    </row>
    <row r="5846" spans="1:30" hidden="1" x14ac:dyDescent="0.25">
      <c r="A5846" s="2">
        <v>122</v>
      </c>
      <c r="B5846" t="s">
        <v>7679</v>
      </c>
      <c r="C5846">
        <v>20</v>
      </c>
      <c r="D5846">
        <v>83</v>
      </c>
      <c r="E5846">
        <v>180</v>
      </c>
      <c r="F5846" t="s">
        <v>114</v>
      </c>
      <c r="G5846" s="2" t="s">
        <v>485</v>
      </c>
      <c r="H5846">
        <v>29</v>
      </c>
      <c r="I5846">
        <v>43.2</v>
      </c>
      <c r="J5846" s="2" t="s">
        <v>502</v>
      </c>
      <c r="K5846" s="2" t="s">
        <v>74</v>
      </c>
      <c r="M5846" t="s">
        <v>7816</v>
      </c>
      <c r="P5846" s="19" t="s">
        <v>7854</v>
      </c>
      <c r="Q5846" s="19" t="s">
        <v>25</v>
      </c>
      <c r="R5846" s="19" t="s">
        <v>129</v>
      </c>
      <c r="W5846" s="20">
        <v>50</v>
      </c>
      <c r="X5846" s="65" t="s">
        <v>7853</v>
      </c>
      <c r="Z5846" t="s">
        <v>4950</v>
      </c>
      <c r="AB5846" t="s">
        <v>119</v>
      </c>
      <c r="AC5846" t="s">
        <v>7864</v>
      </c>
      <c r="AD5846" s="2" t="s">
        <v>121</v>
      </c>
    </row>
    <row r="5847" spans="1:30" hidden="1" x14ac:dyDescent="0.25">
      <c r="A5847" s="2">
        <v>123</v>
      </c>
      <c r="B5847" t="s">
        <v>7680</v>
      </c>
      <c r="C5847">
        <v>20</v>
      </c>
      <c r="D5847">
        <v>111</v>
      </c>
      <c r="E5847">
        <v>299</v>
      </c>
      <c r="F5847" t="s">
        <v>114</v>
      </c>
      <c r="G5847" s="2" t="s">
        <v>485</v>
      </c>
      <c r="H5847">
        <v>1</v>
      </c>
      <c r="I5847">
        <v>3.14</v>
      </c>
      <c r="J5847" s="2" t="s">
        <v>502</v>
      </c>
      <c r="K5847" s="2" t="s">
        <v>74</v>
      </c>
      <c r="M5847" t="s">
        <v>7816</v>
      </c>
      <c r="P5847" s="19" t="s">
        <v>7854</v>
      </c>
      <c r="Q5847" s="19" t="s">
        <v>25</v>
      </c>
      <c r="R5847" s="19" t="s">
        <v>129</v>
      </c>
      <c r="W5847" s="20">
        <v>50</v>
      </c>
      <c r="X5847" s="65" t="s">
        <v>7853</v>
      </c>
      <c r="Z5847" t="s">
        <v>4950</v>
      </c>
      <c r="AB5847" t="s">
        <v>119</v>
      </c>
      <c r="AC5847" t="s">
        <v>7864</v>
      </c>
      <c r="AD5847" s="2" t="s">
        <v>121</v>
      </c>
    </row>
    <row r="5848" spans="1:30" hidden="1" x14ac:dyDescent="0.25">
      <c r="A5848" s="2">
        <v>124</v>
      </c>
      <c r="B5848" t="s">
        <v>7682</v>
      </c>
      <c r="C5848">
        <v>20</v>
      </c>
      <c r="D5848">
        <v>208</v>
      </c>
      <c r="E5848">
        <v>501</v>
      </c>
      <c r="F5848" t="s">
        <v>114</v>
      </c>
      <c r="G5848" s="2" t="s">
        <v>485</v>
      </c>
      <c r="H5848">
        <v>1</v>
      </c>
      <c r="I5848">
        <v>9.19</v>
      </c>
      <c r="J5848" s="2" t="s">
        <v>502</v>
      </c>
      <c r="K5848" s="2" t="s">
        <v>74</v>
      </c>
      <c r="M5848" t="s">
        <v>7816</v>
      </c>
      <c r="P5848" s="19" t="s">
        <v>7854</v>
      </c>
      <c r="Q5848" s="19" t="s">
        <v>25</v>
      </c>
      <c r="R5848" s="19" t="s">
        <v>129</v>
      </c>
      <c r="W5848" s="20">
        <v>50</v>
      </c>
      <c r="X5848" s="65" t="s">
        <v>7853</v>
      </c>
      <c r="Z5848" t="s">
        <v>4950</v>
      </c>
      <c r="AB5848" t="s">
        <v>119</v>
      </c>
      <c r="AC5848" t="s">
        <v>7864</v>
      </c>
      <c r="AD5848" s="2" t="s">
        <v>121</v>
      </c>
    </row>
    <row r="5849" spans="1:30" hidden="1" x14ac:dyDescent="0.25">
      <c r="A5849" s="2">
        <v>125</v>
      </c>
      <c r="B5849" t="s">
        <v>7684</v>
      </c>
      <c r="C5849">
        <v>20</v>
      </c>
      <c r="D5849">
        <v>119</v>
      </c>
      <c r="E5849">
        <v>321</v>
      </c>
      <c r="F5849" t="s">
        <v>114</v>
      </c>
      <c r="G5849" s="2" t="s">
        <v>485</v>
      </c>
      <c r="H5849">
        <v>1</v>
      </c>
      <c r="I5849">
        <v>3.75</v>
      </c>
      <c r="J5849" s="2" t="s">
        <v>502</v>
      </c>
      <c r="K5849" s="2" t="s">
        <v>74</v>
      </c>
      <c r="M5849" t="s">
        <v>7816</v>
      </c>
      <c r="P5849" s="19" t="s">
        <v>7854</v>
      </c>
      <c r="Q5849" s="19" t="s">
        <v>25</v>
      </c>
      <c r="R5849" s="19" t="s">
        <v>129</v>
      </c>
      <c r="W5849" s="20">
        <v>50</v>
      </c>
      <c r="X5849" s="65" t="s">
        <v>7853</v>
      </c>
      <c r="Z5849" t="s">
        <v>4950</v>
      </c>
      <c r="AB5849" t="s">
        <v>119</v>
      </c>
      <c r="AC5849" t="s">
        <v>7864</v>
      </c>
      <c r="AD5849" s="2" t="s">
        <v>121</v>
      </c>
    </row>
    <row r="5850" spans="1:30" hidden="1" x14ac:dyDescent="0.25">
      <c r="A5850" s="2">
        <v>126</v>
      </c>
      <c r="B5850" t="s">
        <v>7686</v>
      </c>
      <c r="C5850">
        <v>20</v>
      </c>
      <c r="D5850">
        <v>234</v>
      </c>
      <c r="E5850">
        <v>485</v>
      </c>
      <c r="F5850" t="s">
        <v>114</v>
      </c>
      <c r="G5850" s="2" t="s">
        <v>485</v>
      </c>
      <c r="H5850">
        <v>1</v>
      </c>
      <c r="I5850">
        <v>10.47</v>
      </c>
      <c r="J5850" s="2" t="s">
        <v>502</v>
      </c>
      <c r="K5850" s="2" t="s">
        <v>74</v>
      </c>
      <c r="M5850" t="s">
        <v>7816</v>
      </c>
      <c r="P5850" s="19" t="s">
        <v>7854</v>
      </c>
      <c r="Q5850" s="19" t="s">
        <v>25</v>
      </c>
      <c r="R5850" s="19" t="s">
        <v>129</v>
      </c>
      <c r="W5850" s="20">
        <v>50</v>
      </c>
      <c r="X5850" s="65" t="s">
        <v>7853</v>
      </c>
      <c r="Z5850" t="s">
        <v>4950</v>
      </c>
      <c r="AB5850" t="s">
        <v>119</v>
      </c>
      <c r="AC5850" t="s">
        <v>7864</v>
      </c>
      <c r="AD5850" s="2" t="s">
        <v>121</v>
      </c>
    </row>
    <row r="5851" spans="1:30" hidden="1" x14ac:dyDescent="0.25">
      <c r="A5851" s="2">
        <v>127</v>
      </c>
      <c r="B5851" t="s">
        <v>7688</v>
      </c>
      <c r="C5851">
        <v>20</v>
      </c>
      <c r="D5851">
        <v>690</v>
      </c>
      <c r="E5851">
        <v>2230</v>
      </c>
      <c r="F5851" t="s">
        <v>114</v>
      </c>
      <c r="G5851" s="2" t="s">
        <v>485</v>
      </c>
      <c r="H5851">
        <v>1</v>
      </c>
      <c r="I5851">
        <v>239.26</v>
      </c>
      <c r="J5851" s="2" t="s">
        <v>502</v>
      </c>
      <c r="K5851" s="2" t="s">
        <v>74</v>
      </c>
      <c r="M5851" t="s">
        <v>7816</v>
      </c>
      <c r="O5851" s="2" t="s">
        <v>128</v>
      </c>
      <c r="P5851" s="19" t="s">
        <v>7854</v>
      </c>
      <c r="Q5851" s="19" t="s">
        <v>27</v>
      </c>
      <c r="R5851" s="19" t="s">
        <v>129</v>
      </c>
      <c r="W5851" s="20">
        <v>50</v>
      </c>
      <c r="X5851" s="65" t="s">
        <v>7853</v>
      </c>
      <c r="Z5851" t="s">
        <v>4950</v>
      </c>
      <c r="AB5851" t="s">
        <v>119</v>
      </c>
      <c r="AC5851" t="s">
        <v>7864</v>
      </c>
      <c r="AD5851" s="2" t="s">
        <v>121</v>
      </c>
    </row>
    <row r="5852" spans="1:30" hidden="1" x14ac:dyDescent="0.25">
      <c r="A5852" s="2">
        <v>128</v>
      </c>
      <c r="B5852" t="s">
        <v>7690</v>
      </c>
      <c r="C5852">
        <v>20</v>
      </c>
      <c r="D5852">
        <v>690</v>
      </c>
      <c r="E5852">
        <v>2147</v>
      </c>
      <c r="F5852" t="s">
        <v>114</v>
      </c>
      <c r="G5852" s="2" t="s">
        <v>485</v>
      </c>
      <c r="H5852">
        <v>1</v>
      </c>
      <c r="I5852">
        <v>229.9</v>
      </c>
      <c r="J5852" s="2" t="s">
        <v>502</v>
      </c>
      <c r="K5852" s="2" t="s">
        <v>74</v>
      </c>
      <c r="M5852" t="s">
        <v>7816</v>
      </c>
      <c r="O5852" s="2" t="s">
        <v>128</v>
      </c>
      <c r="P5852" s="19" t="s">
        <v>7854</v>
      </c>
      <c r="Q5852" s="19" t="s">
        <v>27</v>
      </c>
      <c r="R5852" s="19" t="s">
        <v>129</v>
      </c>
      <c r="V5852" s="19" t="s">
        <v>129</v>
      </c>
      <c r="W5852" s="20">
        <v>50</v>
      </c>
      <c r="X5852" s="65" t="s">
        <v>7853</v>
      </c>
      <c r="Z5852" t="s">
        <v>4950</v>
      </c>
      <c r="AB5852" t="s">
        <v>119</v>
      </c>
      <c r="AC5852" t="s">
        <v>7864</v>
      </c>
      <c r="AD5852" s="2" t="s">
        <v>121</v>
      </c>
    </row>
    <row r="5853" spans="1:30" hidden="1" x14ac:dyDescent="0.25">
      <c r="A5853" s="2">
        <v>129</v>
      </c>
      <c r="B5853" t="s">
        <v>7692</v>
      </c>
      <c r="C5853">
        <v>20</v>
      </c>
      <c r="D5853">
        <v>380</v>
      </c>
      <c r="E5853">
        <v>500</v>
      </c>
      <c r="F5853" t="s">
        <v>114</v>
      </c>
      <c r="G5853" s="2" t="s">
        <v>485</v>
      </c>
      <c r="H5853">
        <v>2</v>
      </c>
      <c r="I5853">
        <v>58.16</v>
      </c>
      <c r="J5853" s="2" t="s">
        <v>502</v>
      </c>
      <c r="K5853" s="2" t="s">
        <v>74</v>
      </c>
      <c r="M5853" t="s">
        <v>7816</v>
      </c>
      <c r="O5853" s="2" t="s">
        <v>128</v>
      </c>
      <c r="P5853" s="19" t="s">
        <v>7854</v>
      </c>
      <c r="Q5853" s="19" t="s">
        <v>27</v>
      </c>
      <c r="R5853" s="19" t="s">
        <v>129</v>
      </c>
      <c r="W5853" s="20">
        <v>50</v>
      </c>
      <c r="X5853" s="65" t="s">
        <v>7853</v>
      </c>
      <c r="Z5853" t="s">
        <v>4950</v>
      </c>
      <c r="AB5853" t="s">
        <v>119</v>
      </c>
      <c r="AC5853" t="s">
        <v>7864</v>
      </c>
      <c r="AD5853" s="2" t="s">
        <v>121</v>
      </c>
    </row>
    <row r="5854" spans="1:30" hidden="1" x14ac:dyDescent="0.25">
      <c r="A5854" s="2">
        <v>130</v>
      </c>
      <c r="B5854" t="s">
        <v>7651</v>
      </c>
      <c r="C5854">
        <v>20</v>
      </c>
      <c r="D5854">
        <v>243</v>
      </c>
      <c r="E5854">
        <v>450</v>
      </c>
      <c r="F5854" t="s">
        <v>114</v>
      </c>
      <c r="G5854" s="2" t="s">
        <v>485</v>
      </c>
      <c r="H5854">
        <v>1</v>
      </c>
      <c r="I5854">
        <v>17.11</v>
      </c>
      <c r="J5854" s="2" t="s">
        <v>502</v>
      </c>
      <c r="K5854" s="2" t="s">
        <v>74</v>
      </c>
      <c r="M5854" t="s">
        <v>7816</v>
      </c>
      <c r="P5854" s="19" t="s">
        <v>7854</v>
      </c>
      <c r="Q5854" s="19" t="s">
        <v>25</v>
      </c>
      <c r="S5854" s="19" t="s">
        <v>129</v>
      </c>
      <c r="W5854" s="20">
        <v>50</v>
      </c>
      <c r="X5854" s="65" t="s">
        <v>7853</v>
      </c>
      <c r="Z5854" t="s">
        <v>4950</v>
      </c>
      <c r="AB5854" t="s">
        <v>119</v>
      </c>
      <c r="AC5854" t="s">
        <v>7865</v>
      </c>
      <c r="AD5854" s="2" t="s">
        <v>7694</v>
      </c>
    </row>
    <row r="5855" spans="1:30" hidden="1" x14ac:dyDescent="0.25">
      <c r="A5855" s="2">
        <v>131</v>
      </c>
      <c r="B5855" t="s">
        <v>7657</v>
      </c>
      <c r="C5855">
        <v>20</v>
      </c>
      <c r="D5855">
        <v>440</v>
      </c>
      <c r="E5855">
        <v>1110</v>
      </c>
      <c r="F5855" t="s">
        <v>114</v>
      </c>
      <c r="G5855" s="2" t="s">
        <v>485</v>
      </c>
      <c r="H5855">
        <v>1</v>
      </c>
      <c r="I5855">
        <v>76.28</v>
      </c>
      <c r="J5855" s="2" t="s">
        <v>502</v>
      </c>
      <c r="K5855" s="2" t="s">
        <v>74</v>
      </c>
      <c r="M5855" t="s">
        <v>7816</v>
      </c>
      <c r="P5855" s="19" t="s">
        <v>7854</v>
      </c>
      <c r="Q5855" s="19" t="s">
        <v>25</v>
      </c>
      <c r="S5855" s="19" t="s">
        <v>129</v>
      </c>
      <c r="W5855" s="20">
        <v>50</v>
      </c>
      <c r="X5855" s="65" t="s">
        <v>7853</v>
      </c>
      <c r="Z5855" t="s">
        <v>4950</v>
      </c>
      <c r="AB5855" t="s">
        <v>119</v>
      </c>
      <c r="AC5855" t="s">
        <v>7865</v>
      </c>
      <c r="AD5855" s="2" t="s">
        <v>7694</v>
      </c>
    </row>
    <row r="5856" spans="1:30" hidden="1" x14ac:dyDescent="0.25">
      <c r="A5856" s="2">
        <v>132</v>
      </c>
      <c r="B5856" t="s">
        <v>7660</v>
      </c>
      <c r="C5856">
        <v>20</v>
      </c>
      <c r="D5856">
        <v>376</v>
      </c>
      <c r="E5856">
        <v>572</v>
      </c>
      <c r="F5856" t="s">
        <v>114</v>
      </c>
      <c r="G5856" s="2" t="s">
        <v>485</v>
      </c>
      <c r="H5856">
        <v>1</v>
      </c>
      <c r="I5856">
        <v>31.89</v>
      </c>
      <c r="J5856" s="2" t="s">
        <v>502</v>
      </c>
      <c r="K5856" s="2" t="s">
        <v>74</v>
      </c>
      <c r="M5856" t="s">
        <v>7816</v>
      </c>
      <c r="O5856" s="2" t="s">
        <v>128</v>
      </c>
      <c r="P5856" s="19" t="s">
        <v>7854</v>
      </c>
      <c r="Q5856" s="19" t="s">
        <v>27</v>
      </c>
      <c r="S5856" s="19" t="s">
        <v>129</v>
      </c>
      <c r="W5856" s="20">
        <v>50</v>
      </c>
      <c r="X5856" s="65" t="s">
        <v>7853</v>
      </c>
      <c r="Z5856" t="s">
        <v>4950</v>
      </c>
      <c r="AB5856" t="s">
        <v>119</v>
      </c>
      <c r="AC5856" t="s">
        <v>7865</v>
      </c>
      <c r="AD5856" s="2" t="s">
        <v>7694</v>
      </c>
    </row>
    <row r="5857" spans="1:30" hidden="1" x14ac:dyDescent="0.25">
      <c r="A5857" s="2">
        <v>133</v>
      </c>
      <c r="B5857" t="s">
        <v>7695</v>
      </c>
      <c r="C5857">
        <v>20</v>
      </c>
      <c r="D5857">
        <v>440</v>
      </c>
      <c r="E5857">
        <v>1110</v>
      </c>
      <c r="F5857" t="s">
        <v>114</v>
      </c>
      <c r="G5857" s="2" t="s">
        <v>485</v>
      </c>
      <c r="H5857">
        <v>9</v>
      </c>
      <c r="I5857">
        <v>686.56</v>
      </c>
      <c r="J5857" s="2" t="s">
        <v>502</v>
      </c>
      <c r="K5857" s="2" t="s">
        <v>74</v>
      </c>
      <c r="M5857" t="s">
        <v>7816</v>
      </c>
      <c r="P5857" s="19" t="s">
        <v>7854</v>
      </c>
      <c r="Q5857" s="19" t="s">
        <v>25</v>
      </c>
      <c r="S5857" s="19" t="s">
        <v>129</v>
      </c>
      <c r="W5857" s="20">
        <v>50</v>
      </c>
      <c r="X5857" s="65" t="s">
        <v>7853</v>
      </c>
      <c r="Z5857" t="s">
        <v>4950</v>
      </c>
      <c r="AB5857" t="s">
        <v>119</v>
      </c>
      <c r="AC5857" t="s">
        <v>7865</v>
      </c>
      <c r="AD5857" s="2" t="s">
        <v>7694</v>
      </c>
    </row>
    <row r="5858" spans="1:30" hidden="1" x14ac:dyDescent="0.25">
      <c r="A5858" s="2">
        <v>134</v>
      </c>
      <c r="B5858" t="s">
        <v>7696</v>
      </c>
      <c r="C5858">
        <v>25</v>
      </c>
      <c r="D5858">
        <v>25</v>
      </c>
      <c r="E5858">
        <v>12000</v>
      </c>
      <c r="F5858" t="s">
        <v>114</v>
      </c>
      <c r="G5858" s="2" t="s">
        <v>485</v>
      </c>
      <c r="H5858">
        <v>10</v>
      </c>
      <c r="I5858">
        <v>588.75</v>
      </c>
      <c r="J5858" s="2" t="s">
        <v>502</v>
      </c>
      <c r="K5858" s="2" t="s">
        <v>74</v>
      </c>
      <c r="M5858" t="s">
        <v>7816</v>
      </c>
      <c r="P5858" s="19" t="s">
        <v>7854</v>
      </c>
      <c r="S5858" s="19" t="s">
        <v>129</v>
      </c>
      <c r="W5858" s="20">
        <v>50</v>
      </c>
      <c r="X5858" s="65" t="s">
        <v>7853</v>
      </c>
      <c r="Z5858" t="s">
        <v>4950</v>
      </c>
      <c r="AB5858" t="s">
        <v>119</v>
      </c>
      <c r="AC5858" t="s">
        <v>7866</v>
      </c>
      <c r="AD5858" s="2" t="s">
        <v>7335</v>
      </c>
    </row>
    <row r="5859" spans="1:30" hidden="1" x14ac:dyDescent="0.25">
      <c r="A5859" s="2">
        <v>135</v>
      </c>
      <c r="B5859" t="s">
        <v>7698</v>
      </c>
      <c r="C5859">
        <v>25</v>
      </c>
      <c r="D5859">
        <v>50</v>
      </c>
      <c r="E5859">
        <v>12000</v>
      </c>
      <c r="F5859" t="s">
        <v>114</v>
      </c>
      <c r="G5859" s="2" t="s">
        <v>485</v>
      </c>
      <c r="H5859">
        <v>5</v>
      </c>
      <c r="I5859">
        <v>588.75</v>
      </c>
      <c r="J5859" s="2" t="s">
        <v>502</v>
      </c>
      <c r="K5859" s="2" t="s">
        <v>74</v>
      </c>
      <c r="M5859" t="s">
        <v>7816</v>
      </c>
      <c r="P5859" s="19" t="s">
        <v>7854</v>
      </c>
      <c r="S5859" s="19" t="s">
        <v>129</v>
      </c>
      <c r="W5859" s="20">
        <v>50</v>
      </c>
      <c r="X5859" s="65" t="s">
        <v>7853</v>
      </c>
      <c r="Z5859" t="s">
        <v>4950</v>
      </c>
      <c r="AB5859" t="s">
        <v>119</v>
      </c>
      <c r="AC5859" t="s">
        <v>7866</v>
      </c>
      <c r="AD5859" s="2" t="s">
        <v>7335</v>
      </c>
    </row>
    <row r="5860" spans="1:30" hidden="1" x14ac:dyDescent="0.25">
      <c r="A5860" s="2">
        <v>136</v>
      </c>
      <c r="B5860" t="s">
        <v>7699</v>
      </c>
      <c r="C5860">
        <v>25</v>
      </c>
      <c r="D5860">
        <v>750</v>
      </c>
      <c r="E5860">
        <v>2138</v>
      </c>
      <c r="F5860" t="s">
        <v>114</v>
      </c>
      <c r="G5860" s="2" t="s">
        <v>485</v>
      </c>
      <c r="H5860">
        <v>2</v>
      </c>
      <c r="I5860">
        <v>292.35000000000002</v>
      </c>
      <c r="J5860" s="2" t="s">
        <v>502</v>
      </c>
      <c r="K5860" s="2" t="s">
        <v>74</v>
      </c>
      <c r="M5860" t="s">
        <v>7816</v>
      </c>
      <c r="O5860" s="2" t="s">
        <v>128</v>
      </c>
      <c r="P5860" s="19" t="s">
        <v>7854</v>
      </c>
      <c r="Q5860" s="19" t="s">
        <v>27</v>
      </c>
      <c r="S5860" s="19" t="s">
        <v>129</v>
      </c>
      <c r="W5860" s="20">
        <v>50</v>
      </c>
      <c r="X5860" s="65" t="s">
        <v>7853</v>
      </c>
      <c r="Z5860" t="s">
        <v>4950</v>
      </c>
      <c r="AB5860" t="s">
        <v>119</v>
      </c>
      <c r="AC5860" t="s">
        <v>7866</v>
      </c>
      <c r="AD5860" s="2" t="s">
        <v>7335</v>
      </c>
    </row>
    <row r="5861" spans="1:30" hidden="1" x14ac:dyDescent="0.25">
      <c r="A5861" s="2">
        <v>137</v>
      </c>
      <c r="B5861" t="s">
        <v>7701</v>
      </c>
      <c r="C5861">
        <v>25</v>
      </c>
      <c r="D5861">
        <v>500</v>
      </c>
      <c r="E5861">
        <v>1049</v>
      </c>
      <c r="F5861" t="s">
        <v>114</v>
      </c>
      <c r="G5861" s="2" t="s">
        <v>485</v>
      </c>
      <c r="H5861">
        <v>1</v>
      </c>
      <c r="I5861">
        <v>98.67</v>
      </c>
      <c r="J5861" s="2" t="s">
        <v>502</v>
      </c>
      <c r="K5861" s="2" t="s">
        <v>74</v>
      </c>
      <c r="M5861" t="s">
        <v>7816</v>
      </c>
      <c r="P5861" s="19" t="s">
        <v>7854</v>
      </c>
      <c r="Q5861" s="19" t="s">
        <v>27</v>
      </c>
      <c r="S5861" s="19" t="s">
        <v>129</v>
      </c>
      <c r="W5861" s="20">
        <v>50</v>
      </c>
      <c r="X5861" s="65" t="s">
        <v>7853</v>
      </c>
      <c r="Z5861" t="s">
        <v>4950</v>
      </c>
      <c r="AB5861" t="s">
        <v>119</v>
      </c>
      <c r="AC5861" t="s">
        <v>7866</v>
      </c>
      <c r="AD5861" s="2" t="s">
        <v>7335</v>
      </c>
    </row>
    <row r="5862" spans="1:30" hidden="1" x14ac:dyDescent="0.25">
      <c r="A5862" s="2">
        <v>138</v>
      </c>
      <c r="B5862" t="s">
        <v>7703</v>
      </c>
      <c r="C5862">
        <v>25</v>
      </c>
      <c r="D5862">
        <v>500</v>
      </c>
      <c r="E5862">
        <v>613</v>
      </c>
      <c r="F5862" t="s">
        <v>114</v>
      </c>
      <c r="G5862" s="2" t="s">
        <v>485</v>
      </c>
      <c r="H5862">
        <v>1</v>
      </c>
      <c r="I5862">
        <v>52.74</v>
      </c>
      <c r="J5862" s="2" t="s">
        <v>502</v>
      </c>
      <c r="K5862" s="2" t="s">
        <v>74</v>
      </c>
      <c r="M5862" t="s">
        <v>7816</v>
      </c>
      <c r="P5862" s="19" t="s">
        <v>7854</v>
      </c>
      <c r="Q5862" s="19" t="s">
        <v>27</v>
      </c>
      <c r="S5862" s="19" t="s">
        <v>129</v>
      </c>
      <c r="W5862" s="20">
        <v>50</v>
      </c>
      <c r="X5862" s="65" t="s">
        <v>7853</v>
      </c>
      <c r="Z5862" t="s">
        <v>4950</v>
      </c>
      <c r="AB5862" t="s">
        <v>119</v>
      </c>
      <c r="AC5862" t="s">
        <v>7866</v>
      </c>
      <c r="AD5862" s="2" t="s">
        <v>7335</v>
      </c>
    </row>
    <row r="5863" spans="1:30" hidden="1" x14ac:dyDescent="0.25">
      <c r="A5863" s="2">
        <v>139</v>
      </c>
      <c r="B5863" t="s">
        <v>7705</v>
      </c>
      <c r="C5863">
        <v>30</v>
      </c>
      <c r="D5863">
        <v>750</v>
      </c>
      <c r="E5863">
        <v>1571</v>
      </c>
      <c r="F5863" t="s">
        <v>114</v>
      </c>
      <c r="G5863" s="2" t="s">
        <v>485</v>
      </c>
      <c r="H5863">
        <v>1</v>
      </c>
      <c r="I5863">
        <v>273.45</v>
      </c>
      <c r="J5863" s="2" t="s">
        <v>502</v>
      </c>
      <c r="K5863" s="2" t="s">
        <v>74</v>
      </c>
      <c r="M5863" t="s">
        <v>7816</v>
      </c>
      <c r="O5863" s="2" t="s">
        <v>128</v>
      </c>
      <c r="P5863" s="19" t="s">
        <v>7854</v>
      </c>
      <c r="Q5863" s="19" t="s">
        <v>27</v>
      </c>
      <c r="R5863" s="19" t="s">
        <v>129</v>
      </c>
      <c r="W5863" s="20">
        <v>50</v>
      </c>
      <c r="X5863" s="65" t="s">
        <v>7853</v>
      </c>
      <c r="Z5863" t="s">
        <v>4950</v>
      </c>
      <c r="AB5863" t="s">
        <v>119</v>
      </c>
      <c r="AC5863" t="s">
        <v>7867</v>
      </c>
      <c r="AD5863" s="2" t="s">
        <v>121</v>
      </c>
    </row>
    <row r="5864" spans="1:30" hidden="1" x14ac:dyDescent="0.25">
      <c r="A5864" s="2">
        <v>140</v>
      </c>
      <c r="B5864" t="s">
        <v>7706</v>
      </c>
      <c r="C5864">
        <v>30</v>
      </c>
      <c r="D5864">
        <v>435</v>
      </c>
      <c r="E5864">
        <v>627</v>
      </c>
      <c r="F5864" t="s">
        <v>114</v>
      </c>
      <c r="G5864" s="2" t="s">
        <v>485</v>
      </c>
      <c r="H5864">
        <v>1</v>
      </c>
      <c r="I5864">
        <v>64.28</v>
      </c>
      <c r="J5864" s="2" t="s">
        <v>502</v>
      </c>
      <c r="K5864" s="2" t="s">
        <v>74</v>
      </c>
      <c r="M5864" t="s">
        <v>7816</v>
      </c>
      <c r="P5864" s="19" t="s">
        <v>7854</v>
      </c>
      <c r="Q5864" s="19" t="s">
        <v>27</v>
      </c>
      <c r="R5864" s="19" t="s">
        <v>129</v>
      </c>
      <c r="W5864" s="20">
        <v>50</v>
      </c>
      <c r="X5864" s="65" t="s">
        <v>7853</v>
      </c>
      <c r="Z5864" t="s">
        <v>4950</v>
      </c>
      <c r="AB5864" t="s">
        <v>119</v>
      </c>
      <c r="AC5864" t="s">
        <v>7867</v>
      </c>
      <c r="AD5864" s="2" t="s">
        <v>121</v>
      </c>
    </row>
    <row r="5865" spans="1:30" hidden="1" x14ac:dyDescent="0.25">
      <c r="A5865" s="2">
        <v>141</v>
      </c>
      <c r="B5865" t="s">
        <v>7708</v>
      </c>
      <c r="C5865">
        <v>30</v>
      </c>
      <c r="D5865">
        <v>435</v>
      </c>
      <c r="E5865">
        <v>1273</v>
      </c>
      <c r="F5865" t="s">
        <v>114</v>
      </c>
      <c r="G5865" s="2" t="s">
        <v>485</v>
      </c>
      <c r="H5865">
        <v>1</v>
      </c>
      <c r="I5865">
        <v>130.36000000000001</v>
      </c>
      <c r="J5865" s="2" t="s">
        <v>502</v>
      </c>
      <c r="K5865" s="2" t="s">
        <v>74</v>
      </c>
      <c r="M5865" t="s">
        <v>7816</v>
      </c>
      <c r="P5865" s="19" t="s">
        <v>7854</v>
      </c>
      <c r="Q5865" s="19" t="s">
        <v>27</v>
      </c>
      <c r="R5865" s="19" t="s">
        <v>129</v>
      </c>
      <c r="W5865" s="20">
        <v>50</v>
      </c>
      <c r="X5865" s="65" t="s">
        <v>7853</v>
      </c>
      <c r="Z5865" t="s">
        <v>4950</v>
      </c>
      <c r="AB5865" t="s">
        <v>119</v>
      </c>
      <c r="AC5865" t="s">
        <v>7867</v>
      </c>
      <c r="AD5865" s="2" t="s">
        <v>121</v>
      </c>
    </row>
    <row r="5866" spans="1:30" hidden="1" x14ac:dyDescent="0.25">
      <c r="A5866" s="2">
        <v>142</v>
      </c>
      <c r="B5866" t="s">
        <v>7710</v>
      </c>
      <c r="C5866">
        <v>30</v>
      </c>
      <c r="D5866">
        <v>602</v>
      </c>
      <c r="E5866">
        <v>738</v>
      </c>
      <c r="F5866" t="s">
        <v>114</v>
      </c>
      <c r="G5866" s="2" t="s">
        <v>485</v>
      </c>
      <c r="H5866">
        <v>1</v>
      </c>
      <c r="I5866">
        <v>82.19</v>
      </c>
      <c r="J5866" s="2" t="s">
        <v>502</v>
      </c>
      <c r="K5866" s="2" t="s">
        <v>74</v>
      </c>
      <c r="M5866" t="s">
        <v>7816</v>
      </c>
      <c r="O5866" s="2" t="s">
        <v>128</v>
      </c>
      <c r="P5866" s="19" t="s">
        <v>7854</v>
      </c>
      <c r="Q5866" s="19" t="s">
        <v>26</v>
      </c>
      <c r="R5866" s="19" t="s">
        <v>129</v>
      </c>
      <c r="W5866" s="20">
        <v>50</v>
      </c>
      <c r="X5866" s="65" t="s">
        <v>7853</v>
      </c>
      <c r="Z5866" t="s">
        <v>4950</v>
      </c>
      <c r="AB5866" t="s">
        <v>119</v>
      </c>
      <c r="AC5866" t="s">
        <v>7867</v>
      </c>
      <c r="AD5866" s="2" t="s">
        <v>121</v>
      </c>
    </row>
    <row r="5867" spans="1:30" hidden="1" x14ac:dyDescent="0.25">
      <c r="A5867" s="2">
        <v>143</v>
      </c>
      <c r="B5867" t="s">
        <v>7712</v>
      </c>
      <c r="C5867">
        <v>30</v>
      </c>
      <c r="D5867">
        <v>220</v>
      </c>
      <c r="E5867">
        <v>828</v>
      </c>
      <c r="F5867" t="s">
        <v>114</v>
      </c>
      <c r="G5867" s="2" t="s">
        <v>485</v>
      </c>
      <c r="H5867">
        <v>1</v>
      </c>
      <c r="I5867">
        <v>42.75</v>
      </c>
      <c r="J5867" s="2" t="s">
        <v>502</v>
      </c>
      <c r="K5867" s="2" t="s">
        <v>74</v>
      </c>
      <c r="M5867" t="s">
        <v>7816</v>
      </c>
      <c r="P5867" s="19" t="s">
        <v>7854</v>
      </c>
      <c r="Q5867" s="19" t="s">
        <v>25</v>
      </c>
      <c r="R5867" s="19" t="s">
        <v>129</v>
      </c>
      <c r="W5867" s="20">
        <v>50</v>
      </c>
      <c r="X5867" s="65" t="s">
        <v>7853</v>
      </c>
      <c r="Z5867" t="s">
        <v>4950</v>
      </c>
      <c r="AB5867" t="s">
        <v>119</v>
      </c>
      <c r="AC5867" t="s">
        <v>7867</v>
      </c>
      <c r="AD5867" s="2" t="s">
        <v>121</v>
      </c>
    </row>
    <row r="5868" spans="1:30" hidden="1" x14ac:dyDescent="0.25">
      <c r="A5868" s="2">
        <v>144</v>
      </c>
      <c r="B5868" t="s">
        <v>7713</v>
      </c>
      <c r="C5868">
        <v>30</v>
      </c>
      <c r="D5868">
        <v>650</v>
      </c>
      <c r="E5868">
        <v>3950</v>
      </c>
      <c r="F5868" t="s">
        <v>114</v>
      </c>
      <c r="G5868" s="2" t="s">
        <v>485</v>
      </c>
      <c r="H5868">
        <v>1</v>
      </c>
      <c r="I5868">
        <v>600.03</v>
      </c>
      <c r="J5868" s="2" t="s">
        <v>502</v>
      </c>
      <c r="K5868" s="2" t="s">
        <v>74</v>
      </c>
      <c r="M5868" t="s">
        <v>7816</v>
      </c>
      <c r="O5868" s="2" t="s">
        <v>128</v>
      </c>
      <c r="P5868" s="19" t="s">
        <v>7854</v>
      </c>
      <c r="Q5868" s="19" t="s">
        <v>27</v>
      </c>
      <c r="R5868" s="19" t="s">
        <v>129</v>
      </c>
      <c r="W5868" s="20">
        <v>50</v>
      </c>
      <c r="X5868" s="65" t="s">
        <v>7853</v>
      </c>
      <c r="Z5868" t="s">
        <v>4950</v>
      </c>
      <c r="AB5868" t="s">
        <v>119</v>
      </c>
      <c r="AC5868" t="s">
        <v>7867</v>
      </c>
      <c r="AD5868" s="2" t="s">
        <v>121</v>
      </c>
    </row>
    <row r="5869" spans="1:30" hidden="1" x14ac:dyDescent="0.25">
      <c r="A5869" s="2">
        <v>145</v>
      </c>
      <c r="B5869" t="s">
        <v>7715</v>
      </c>
      <c r="C5869">
        <v>30</v>
      </c>
      <c r="D5869">
        <v>1200</v>
      </c>
      <c r="E5869">
        <v>1472</v>
      </c>
      <c r="F5869" t="s">
        <v>114</v>
      </c>
      <c r="G5869" s="2" t="s">
        <v>485</v>
      </c>
      <c r="H5869">
        <v>2</v>
      </c>
      <c r="I5869">
        <v>831.97</v>
      </c>
      <c r="J5869" s="2" t="s">
        <v>502</v>
      </c>
      <c r="K5869" s="2" t="s">
        <v>74</v>
      </c>
      <c r="M5869" t="s">
        <v>7816</v>
      </c>
      <c r="P5869" s="19" t="s">
        <v>7854</v>
      </c>
      <c r="Q5869" s="19" t="s">
        <v>27</v>
      </c>
      <c r="R5869" s="19" t="s">
        <v>129</v>
      </c>
      <c r="W5869" s="20">
        <v>50</v>
      </c>
      <c r="X5869" s="65" t="s">
        <v>7853</v>
      </c>
      <c r="Z5869" t="s">
        <v>4950</v>
      </c>
      <c r="AB5869" t="s">
        <v>119</v>
      </c>
      <c r="AC5869" t="s">
        <v>7867</v>
      </c>
      <c r="AD5869" s="2" t="s">
        <v>121</v>
      </c>
    </row>
    <row r="5870" spans="1:30" hidden="1" x14ac:dyDescent="0.25">
      <c r="A5870" s="2">
        <v>146</v>
      </c>
      <c r="B5870" t="s">
        <v>7716</v>
      </c>
      <c r="C5870">
        <v>30</v>
      </c>
      <c r="D5870">
        <v>435</v>
      </c>
      <c r="E5870">
        <v>1834</v>
      </c>
      <c r="F5870" t="s">
        <v>114</v>
      </c>
      <c r="G5870" s="2" t="s">
        <v>485</v>
      </c>
      <c r="H5870">
        <v>2</v>
      </c>
      <c r="I5870">
        <v>356.13</v>
      </c>
      <c r="J5870" s="2" t="s">
        <v>502</v>
      </c>
      <c r="K5870" s="2" t="s">
        <v>74</v>
      </c>
      <c r="M5870" t="s">
        <v>7816</v>
      </c>
      <c r="P5870" s="19" t="s">
        <v>7854</v>
      </c>
      <c r="Q5870" s="19" t="s">
        <v>27</v>
      </c>
      <c r="R5870" s="19" t="s">
        <v>129</v>
      </c>
      <c r="W5870" s="20">
        <v>50</v>
      </c>
      <c r="X5870" s="65" t="s">
        <v>7853</v>
      </c>
      <c r="Z5870" t="s">
        <v>4950</v>
      </c>
      <c r="AB5870" t="s">
        <v>119</v>
      </c>
      <c r="AC5870" t="s">
        <v>7867</v>
      </c>
      <c r="AD5870" s="2" t="s">
        <v>121</v>
      </c>
    </row>
    <row r="5871" spans="1:30" hidden="1" x14ac:dyDescent="0.25">
      <c r="A5871" s="2">
        <v>147</v>
      </c>
      <c r="B5871" t="s">
        <v>7717</v>
      </c>
      <c r="C5871">
        <v>30</v>
      </c>
      <c r="D5871">
        <v>319</v>
      </c>
      <c r="E5871">
        <v>669</v>
      </c>
      <c r="F5871" t="s">
        <v>114</v>
      </c>
      <c r="G5871" s="2" t="s">
        <v>485</v>
      </c>
      <c r="H5871">
        <v>1</v>
      </c>
      <c r="I5871">
        <v>41.18</v>
      </c>
      <c r="J5871" s="2" t="s">
        <v>502</v>
      </c>
      <c r="K5871" s="2" t="s">
        <v>74</v>
      </c>
      <c r="M5871" t="s">
        <v>7816</v>
      </c>
      <c r="O5871" s="2" t="s">
        <v>128</v>
      </c>
      <c r="P5871" s="19" t="s">
        <v>7854</v>
      </c>
      <c r="Q5871" s="19" t="s">
        <v>26</v>
      </c>
      <c r="R5871" s="19" t="s">
        <v>129</v>
      </c>
      <c r="W5871" s="20">
        <v>50</v>
      </c>
      <c r="X5871" s="65" t="s">
        <v>7853</v>
      </c>
      <c r="Z5871" t="s">
        <v>4950</v>
      </c>
      <c r="AB5871" t="s">
        <v>119</v>
      </c>
      <c r="AC5871" t="s">
        <v>7867</v>
      </c>
      <c r="AD5871" s="2" t="s">
        <v>121</v>
      </c>
    </row>
    <row r="5872" spans="1:30" hidden="1" x14ac:dyDescent="0.25">
      <c r="A5872" s="2">
        <v>148</v>
      </c>
      <c r="B5872" t="s">
        <v>7719</v>
      </c>
      <c r="C5872">
        <v>30</v>
      </c>
      <c r="D5872">
        <v>1200</v>
      </c>
      <c r="E5872">
        <v>1848</v>
      </c>
      <c r="F5872" t="s">
        <v>114</v>
      </c>
      <c r="G5872" s="2" t="s">
        <v>485</v>
      </c>
      <c r="H5872">
        <v>1</v>
      </c>
      <c r="I5872">
        <v>522.24</v>
      </c>
      <c r="J5872" s="2" t="s">
        <v>502</v>
      </c>
      <c r="K5872" s="2" t="s">
        <v>74</v>
      </c>
      <c r="M5872" t="s">
        <v>7816</v>
      </c>
      <c r="P5872" s="19" t="s">
        <v>7854</v>
      </c>
      <c r="Q5872" s="19" t="s">
        <v>27</v>
      </c>
      <c r="R5872" s="19" t="s">
        <v>129</v>
      </c>
      <c r="V5872" s="19" t="s">
        <v>129</v>
      </c>
      <c r="W5872" s="20">
        <v>50</v>
      </c>
      <c r="X5872" s="65" t="s">
        <v>7853</v>
      </c>
      <c r="Z5872" t="s">
        <v>4950</v>
      </c>
      <c r="AB5872" t="s">
        <v>119</v>
      </c>
      <c r="AC5872" t="s">
        <v>7867</v>
      </c>
      <c r="AD5872" s="2" t="s">
        <v>121</v>
      </c>
    </row>
    <row r="5873" spans="1:30" hidden="1" x14ac:dyDescent="0.25">
      <c r="A5873" s="2">
        <v>149</v>
      </c>
      <c r="B5873" t="s">
        <v>7720</v>
      </c>
      <c r="C5873">
        <v>30</v>
      </c>
      <c r="D5873">
        <v>1200</v>
      </c>
      <c r="E5873">
        <v>1642</v>
      </c>
      <c r="F5873" t="s">
        <v>114</v>
      </c>
      <c r="G5873" s="2" t="s">
        <v>485</v>
      </c>
      <c r="H5873">
        <v>1</v>
      </c>
      <c r="I5873">
        <v>464.03</v>
      </c>
      <c r="J5873" s="2" t="s">
        <v>502</v>
      </c>
      <c r="K5873" s="2" t="s">
        <v>74</v>
      </c>
      <c r="M5873" t="s">
        <v>7816</v>
      </c>
      <c r="P5873" s="19" t="s">
        <v>7854</v>
      </c>
      <c r="Q5873" s="19" t="s">
        <v>27</v>
      </c>
      <c r="R5873" s="19" t="s">
        <v>129</v>
      </c>
      <c r="V5873" s="19" t="s">
        <v>129</v>
      </c>
      <c r="W5873" s="20">
        <v>50</v>
      </c>
      <c r="X5873" s="65" t="s">
        <v>7853</v>
      </c>
      <c r="Z5873" t="s">
        <v>4950</v>
      </c>
      <c r="AB5873" t="s">
        <v>119</v>
      </c>
      <c r="AC5873" t="s">
        <v>7867</v>
      </c>
      <c r="AD5873" s="2" t="s">
        <v>121</v>
      </c>
    </row>
    <row r="5874" spans="1:30" hidden="1" x14ac:dyDescent="0.25">
      <c r="A5874" s="2">
        <v>150</v>
      </c>
      <c r="B5874" t="s">
        <v>7721</v>
      </c>
      <c r="C5874">
        <v>30</v>
      </c>
      <c r="D5874">
        <v>1200</v>
      </c>
      <c r="E5874">
        <v>1638</v>
      </c>
      <c r="F5874" t="s">
        <v>114</v>
      </c>
      <c r="G5874" s="2" t="s">
        <v>485</v>
      </c>
      <c r="H5874">
        <v>1</v>
      </c>
      <c r="I5874">
        <v>462.9</v>
      </c>
      <c r="J5874" s="2" t="s">
        <v>502</v>
      </c>
      <c r="K5874" s="2" t="s">
        <v>74</v>
      </c>
      <c r="M5874" t="s">
        <v>7816</v>
      </c>
      <c r="P5874" s="19" t="s">
        <v>7854</v>
      </c>
      <c r="Q5874" s="19" t="s">
        <v>27</v>
      </c>
      <c r="R5874" s="19" t="s">
        <v>129</v>
      </c>
      <c r="V5874" s="19" t="s">
        <v>129</v>
      </c>
      <c r="W5874" s="20">
        <v>50</v>
      </c>
      <c r="X5874" s="65" t="s">
        <v>7853</v>
      </c>
      <c r="Z5874" t="s">
        <v>4950</v>
      </c>
      <c r="AB5874" t="s">
        <v>119</v>
      </c>
      <c r="AC5874" t="s">
        <v>7867</v>
      </c>
      <c r="AD5874" s="2" t="s">
        <v>121</v>
      </c>
    </row>
    <row r="5875" spans="1:30" hidden="1" x14ac:dyDescent="0.25">
      <c r="A5875" s="2">
        <v>151</v>
      </c>
      <c r="B5875" t="s">
        <v>7722</v>
      </c>
      <c r="C5875">
        <v>30</v>
      </c>
      <c r="D5875">
        <v>1200</v>
      </c>
      <c r="E5875">
        <v>1486</v>
      </c>
      <c r="F5875" t="s">
        <v>114</v>
      </c>
      <c r="G5875" s="2" t="s">
        <v>485</v>
      </c>
      <c r="H5875">
        <v>1</v>
      </c>
      <c r="I5875">
        <v>418.95</v>
      </c>
      <c r="J5875" s="2" t="s">
        <v>502</v>
      </c>
      <c r="K5875" s="2" t="s">
        <v>74</v>
      </c>
      <c r="M5875" t="s">
        <v>7816</v>
      </c>
      <c r="P5875" s="19" t="s">
        <v>7854</v>
      </c>
      <c r="Q5875" s="19" t="s">
        <v>27</v>
      </c>
      <c r="R5875" s="19" t="s">
        <v>129</v>
      </c>
      <c r="V5875" s="19" t="s">
        <v>129</v>
      </c>
      <c r="W5875" s="20">
        <v>50</v>
      </c>
      <c r="X5875" s="65" t="s">
        <v>7853</v>
      </c>
      <c r="Z5875" t="s">
        <v>4950</v>
      </c>
      <c r="AB5875" t="s">
        <v>119</v>
      </c>
      <c r="AC5875" t="s">
        <v>7867</v>
      </c>
      <c r="AD5875" s="2" t="s">
        <v>121</v>
      </c>
    </row>
    <row r="5876" spans="1:30" hidden="1" x14ac:dyDescent="0.25">
      <c r="A5876" s="2">
        <v>152</v>
      </c>
      <c r="B5876" t="s">
        <v>7724</v>
      </c>
      <c r="C5876">
        <v>30</v>
      </c>
      <c r="D5876">
        <v>1200</v>
      </c>
      <c r="E5876">
        <v>1626</v>
      </c>
      <c r="F5876" t="s">
        <v>114</v>
      </c>
      <c r="G5876" s="2" t="s">
        <v>485</v>
      </c>
      <c r="H5876">
        <v>1</v>
      </c>
      <c r="I5876">
        <v>459.51</v>
      </c>
      <c r="J5876" s="2" t="s">
        <v>502</v>
      </c>
      <c r="K5876" s="2" t="s">
        <v>74</v>
      </c>
      <c r="M5876" t="s">
        <v>7816</v>
      </c>
      <c r="P5876" s="19" t="s">
        <v>7854</v>
      </c>
      <c r="Q5876" s="19" t="s">
        <v>27</v>
      </c>
      <c r="R5876" s="19" t="s">
        <v>129</v>
      </c>
      <c r="V5876" s="19" t="s">
        <v>129</v>
      </c>
      <c r="W5876" s="20">
        <v>50</v>
      </c>
      <c r="X5876" s="65" t="s">
        <v>7853</v>
      </c>
      <c r="Z5876" t="s">
        <v>4950</v>
      </c>
      <c r="AB5876" t="s">
        <v>119</v>
      </c>
      <c r="AC5876" t="s">
        <v>7867</v>
      </c>
      <c r="AD5876" s="2" t="s">
        <v>121</v>
      </c>
    </row>
    <row r="5877" spans="1:30" hidden="1" x14ac:dyDescent="0.25">
      <c r="A5877" s="2">
        <v>153</v>
      </c>
      <c r="B5877" t="s">
        <v>7725</v>
      </c>
      <c r="C5877">
        <v>30</v>
      </c>
      <c r="D5877">
        <v>1200</v>
      </c>
      <c r="E5877">
        <v>1500</v>
      </c>
      <c r="F5877" t="s">
        <v>114</v>
      </c>
      <c r="G5877" s="2" t="s">
        <v>485</v>
      </c>
      <c r="H5877">
        <v>1</v>
      </c>
      <c r="I5877">
        <v>423.9</v>
      </c>
      <c r="J5877" s="2" t="s">
        <v>502</v>
      </c>
      <c r="K5877" s="2" t="s">
        <v>74</v>
      </c>
      <c r="M5877" t="s">
        <v>7816</v>
      </c>
      <c r="P5877" s="19" t="s">
        <v>7854</v>
      </c>
      <c r="Q5877" s="19" t="s">
        <v>27</v>
      </c>
      <c r="R5877" s="19" t="s">
        <v>129</v>
      </c>
      <c r="V5877" s="19" t="s">
        <v>129</v>
      </c>
      <c r="W5877" s="20">
        <v>50</v>
      </c>
      <c r="X5877" s="65" t="s">
        <v>7853</v>
      </c>
      <c r="Z5877" t="s">
        <v>4950</v>
      </c>
      <c r="AB5877" t="s">
        <v>119</v>
      </c>
      <c r="AC5877" t="s">
        <v>7867</v>
      </c>
      <c r="AD5877" s="2" t="s">
        <v>121</v>
      </c>
    </row>
    <row r="5878" spans="1:30" hidden="1" x14ac:dyDescent="0.25">
      <c r="A5878" s="2">
        <v>154</v>
      </c>
      <c r="B5878" t="s">
        <v>7705</v>
      </c>
      <c r="C5878">
        <v>30</v>
      </c>
      <c r="D5878">
        <v>750</v>
      </c>
      <c r="E5878">
        <v>1571</v>
      </c>
      <c r="F5878" t="s">
        <v>114</v>
      </c>
      <c r="G5878" s="2" t="s">
        <v>485</v>
      </c>
      <c r="H5878">
        <v>1</v>
      </c>
      <c r="I5878">
        <v>273.45</v>
      </c>
      <c r="J5878" s="2" t="s">
        <v>502</v>
      </c>
      <c r="K5878" s="2" t="s">
        <v>74</v>
      </c>
      <c r="M5878" t="s">
        <v>7816</v>
      </c>
      <c r="O5878" s="2" t="s">
        <v>128</v>
      </c>
      <c r="P5878" s="19" t="s">
        <v>7854</v>
      </c>
      <c r="Q5878" s="19" t="s">
        <v>27</v>
      </c>
      <c r="R5878" s="19" t="s">
        <v>129</v>
      </c>
      <c r="W5878" s="20">
        <v>50</v>
      </c>
      <c r="X5878" s="65" t="s">
        <v>7853</v>
      </c>
      <c r="Z5878" t="s">
        <v>4950</v>
      </c>
      <c r="AB5878" t="s">
        <v>119</v>
      </c>
      <c r="AC5878" t="s">
        <v>7868</v>
      </c>
      <c r="AD5878" s="2" t="s">
        <v>121</v>
      </c>
    </row>
    <row r="5879" spans="1:30" hidden="1" x14ac:dyDescent="0.25">
      <c r="A5879" s="2">
        <v>155</v>
      </c>
      <c r="B5879" t="s">
        <v>7726</v>
      </c>
      <c r="C5879">
        <v>30</v>
      </c>
      <c r="D5879">
        <v>435</v>
      </c>
      <c r="E5879">
        <v>1472</v>
      </c>
      <c r="F5879" t="s">
        <v>114</v>
      </c>
      <c r="G5879" s="2" t="s">
        <v>485</v>
      </c>
      <c r="H5879">
        <v>2</v>
      </c>
      <c r="I5879">
        <v>301.69</v>
      </c>
      <c r="J5879" s="2" t="s">
        <v>502</v>
      </c>
      <c r="K5879" s="2" t="s">
        <v>74</v>
      </c>
      <c r="M5879" t="s">
        <v>7816</v>
      </c>
      <c r="P5879" s="19" t="s">
        <v>7854</v>
      </c>
      <c r="Q5879" s="19" t="s">
        <v>27</v>
      </c>
      <c r="R5879" s="19" t="s">
        <v>129</v>
      </c>
      <c r="W5879" s="20">
        <v>50</v>
      </c>
      <c r="X5879" s="65" t="s">
        <v>7853</v>
      </c>
      <c r="Z5879" t="s">
        <v>4950</v>
      </c>
      <c r="AB5879" t="s">
        <v>119</v>
      </c>
      <c r="AC5879" t="s">
        <v>7868</v>
      </c>
      <c r="AD5879" s="2" t="s">
        <v>121</v>
      </c>
    </row>
    <row r="5880" spans="1:30" hidden="1" x14ac:dyDescent="0.25">
      <c r="A5880" s="2">
        <v>156</v>
      </c>
      <c r="B5880" t="s">
        <v>7706</v>
      </c>
      <c r="C5880">
        <v>30</v>
      </c>
      <c r="D5880">
        <v>435</v>
      </c>
      <c r="E5880">
        <v>627</v>
      </c>
      <c r="F5880" t="s">
        <v>114</v>
      </c>
      <c r="G5880" s="2" t="s">
        <v>485</v>
      </c>
      <c r="H5880">
        <v>1</v>
      </c>
      <c r="I5880">
        <v>64.28</v>
      </c>
      <c r="J5880" s="2" t="s">
        <v>502</v>
      </c>
      <c r="K5880" s="2" t="s">
        <v>74</v>
      </c>
      <c r="M5880" t="s">
        <v>7816</v>
      </c>
      <c r="P5880" s="19" t="s">
        <v>7854</v>
      </c>
      <c r="Q5880" s="19" t="s">
        <v>27</v>
      </c>
      <c r="R5880" s="19" t="s">
        <v>129</v>
      </c>
      <c r="W5880" s="20">
        <v>50</v>
      </c>
      <c r="X5880" s="65" t="s">
        <v>7853</v>
      </c>
      <c r="Z5880" t="s">
        <v>4950</v>
      </c>
      <c r="AB5880" t="s">
        <v>119</v>
      </c>
      <c r="AC5880" t="s">
        <v>7868</v>
      </c>
      <c r="AD5880" s="2" t="s">
        <v>121</v>
      </c>
    </row>
    <row r="5881" spans="1:30" hidden="1" x14ac:dyDescent="0.25">
      <c r="A5881" s="2">
        <v>157</v>
      </c>
      <c r="B5881" t="s">
        <v>7708</v>
      </c>
      <c r="C5881">
        <v>30</v>
      </c>
      <c r="D5881">
        <v>435</v>
      </c>
      <c r="E5881">
        <v>1273</v>
      </c>
      <c r="F5881" t="s">
        <v>114</v>
      </c>
      <c r="G5881" s="2" t="s">
        <v>485</v>
      </c>
      <c r="H5881">
        <v>1</v>
      </c>
      <c r="I5881">
        <v>130.36000000000001</v>
      </c>
      <c r="J5881" s="2" t="s">
        <v>502</v>
      </c>
      <c r="K5881" s="2" t="s">
        <v>74</v>
      </c>
      <c r="M5881" t="s">
        <v>7816</v>
      </c>
      <c r="P5881" s="19" t="s">
        <v>7854</v>
      </c>
      <c r="Q5881" s="19" t="s">
        <v>27</v>
      </c>
      <c r="R5881" s="19" t="s">
        <v>129</v>
      </c>
      <c r="W5881" s="20">
        <v>50</v>
      </c>
      <c r="X5881" s="65" t="s">
        <v>7853</v>
      </c>
      <c r="Z5881" t="s">
        <v>4950</v>
      </c>
      <c r="AB5881" t="s">
        <v>119</v>
      </c>
      <c r="AC5881" t="s">
        <v>7868</v>
      </c>
      <c r="AD5881" s="2" t="s">
        <v>121</v>
      </c>
    </row>
    <row r="5882" spans="1:30" hidden="1" x14ac:dyDescent="0.25">
      <c r="A5882" s="2">
        <v>158</v>
      </c>
      <c r="B5882" t="s">
        <v>7728</v>
      </c>
      <c r="C5882">
        <v>30</v>
      </c>
      <c r="D5882">
        <v>893</v>
      </c>
      <c r="E5882">
        <v>900</v>
      </c>
      <c r="F5882" t="s">
        <v>114</v>
      </c>
      <c r="G5882" s="2" t="s">
        <v>485</v>
      </c>
      <c r="H5882">
        <v>1</v>
      </c>
      <c r="I5882">
        <v>137.41999999999999</v>
      </c>
      <c r="J5882" s="2" t="s">
        <v>502</v>
      </c>
      <c r="K5882" s="2" t="s">
        <v>74</v>
      </c>
      <c r="M5882" t="s">
        <v>7816</v>
      </c>
      <c r="P5882" s="19" t="s">
        <v>7854</v>
      </c>
      <c r="Q5882" s="19" t="s">
        <v>27</v>
      </c>
      <c r="R5882" s="19" t="s">
        <v>129</v>
      </c>
      <c r="W5882" s="20">
        <v>50</v>
      </c>
      <c r="X5882" s="65" t="s">
        <v>7853</v>
      </c>
      <c r="Z5882" t="s">
        <v>4950</v>
      </c>
      <c r="AB5882" t="s">
        <v>119</v>
      </c>
      <c r="AC5882" t="s">
        <v>7868</v>
      </c>
      <c r="AD5882" s="2" t="s">
        <v>121</v>
      </c>
    </row>
    <row r="5883" spans="1:30" hidden="1" x14ac:dyDescent="0.25">
      <c r="A5883" s="2">
        <v>159</v>
      </c>
      <c r="B5883" t="s">
        <v>7730</v>
      </c>
      <c r="C5883">
        <v>30</v>
      </c>
      <c r="D5883">
        <v>600</v>
      </c>
      <c r="E5883">
        <v>661</v>
      </c>
      <c r="F5883" t="s">
        <v>114</v>
      </c>
      <c r="G5883" s="2" t="s">
        <v>485</v>
      </c>
      <c r="H5883">
        <v>1</v>
      </c>
      <c r="I5883">
        <v>76.959999999999994</v>
      </c>
      <c r="J5883" s="2" t="s">
        <v>502</v>
      </c>
      <c r="K5883" s="2" t="s">
        <v>74</v>
      </c>
      <c r="M5883" t="s">
        <v>7816</v>
      </c>
      <c r="O5883" s="2" t="s">
        <v>128</v>
      </c>
      <c r="P5883" s="19" t="s">
        <v>7854</v>
      </c>
      <c r="Q5883" s="19" t="s">
        <v>26</v>
      </c>
      <c r="R5883" s="19" t="s">
        <v>129</v>
      </c>
      <c r="W5883" s="20">
        <v>50</v>
      </c>
      <c r="X5883" s="65" t="s">
        <v>7853</v>
      </c>
      <c r="Z5883" t="s">
        <v>4950</v>
      </c>
      <c r="AB5883" t="s">
        <v>119</v>
      </c>
      <c r="AC5883" t="s">
        <v>7868</v>
      </c>
      <c r="AD5883" s="2" t="s">
        <v>121</v>
      </c>
    </row>
    <row r="5884" spans="1:30" hidden="1" x14ac:dyDescent="0.25">
      <c r="A5884" s="2">
        <v>160</v>
      </c>
      <c r="B5884" t="s">
        <v>7732</v>
      </c>
      <c r="C5884">
        <v>30</v>
      </c>
      <c r="D5884">
        <v>778</v>
      </c>
      <c r="E5884">
        <v>1083</v>
      </c>
      <c r="F5884" t="s">
        <v>114</v>
      </c>
      <c r="G5884" s="2" t="s">
        <v>485</v>
      </c>
      <c r="H5884">
        <v>1</v>
      </c>
      <c r="I5884">
        <v>137.74</v>
      </c>
      <c r="J5884" s="2" t="s">
        <v>502</v>
      </c>
      <c r="K5884" s="2" t="s">
        <v>74</v>
      </c>
      <c r="M5884" t="s">
        <v>7816</v>
      </c>
      <c r="P5884" s="19" t="s">
        <v>7854</v>
      </c>
      <c r="Q5884" s="19" t="s">
        <v>25</v>
      </c>
      <c r="R5884" s="19" t="s">
        <v>129</v>
      </c>
      <c r="W5884" s="20">
        <v>50</v>
      </c>
      <c r="X5884" s="65" t="s">
        <v>7853</v>
      </c>
      <c r="Z5884" t="s">
        <v>4950</v>
      </c>
      <c r="AB5884" t="s">
        <v>119</v>
      </c>
      <c r="AC5884" t="s">
        <v>7868</v>
      </c>
      <c r="AD5884" s="2" t="s">
        <v>121</v>
      </c>
    </row>
    <row r="5885" spans="1:30" hidden="1" x14ac:dyDescent="0.25">
      <c r="A5885" s="2">
        <v>161</v>
      </c>
      <c r="B5885" t="s">
        <v>7733</v>
      </c>
      <c r="C5885">
        <v>30</v>
      </c>
      <c r="D5885">
        <v>463</v>
      </c>
      <c r="E5885">
        <v>617</v>
      </c>
      <c r="F5885" t="s">
        <v>114</v>
      </c>
      <c r="G5885" s="2" t="s">
        <v>485</v>
      </c>
      <c r="H5885">
        <v>1</v>
      </c>
      <c r="I5885">
        <v>35.979999999999997</v>
      </c>
      <c r="J5885" s="2" t="s">
        <v>502</v>
      </c>
      <c r="K5885" s="2" t="s">
        <v>74</v>
      </c>
      <c r="M5885" t="s">
        <v>7816</v>
      </c>
      <c r="P5885" s="19" t="s">
        <v>7854</v>
      </c>
      <c r="Q5885" s="19" t="s">
        <v>25</v>
      </c>
      <c r="R5885" s="19" t="s">
        <v>129</v>
      </c>
      <c r="W5885" s="20">
        <v>50</v>
      </c>
      <c r="X5885" s="65" t="s">
        <v>7853</v>
      </c>
      <c r="Z5885" t="s">
        <v>4950</v>
      </c>
      <c r="AB5885" t="s">
        <v>119</v>
      </c>
      <c r="AC5885" t="s">
        <v>7868</v>
      </c>
      <c r="AD5885" s="2" t="s">
        <v>121</v>
      </c>
    </row>
    <row r="5886" spans="1:30" hidden="1" x14ac:dyDescent="0.25">
      <c r="A5886" s="2">
        <v>162</v>
      </c>
      <c r="B5886" t="s">
        <v>7735</v>
      </c>
      <c r="C5886">
        <v>30</v>
      </c>
      <c r="D5886">
        <v>770</v>
      </c>
      <c r="E5886">
        <v>1261</v>
      </c>
      <c r="F5886" t="s">
        <v>114</v>
      </c>
      <c r="G5886" s="2" t="s">
        <v>485</v>
      </c>
      <c r="H5886">
        <v>1</v>
      </c>
      <c r="I5886">
        <v>161.05000000000001</v>
      </c>
      <c r="J5886" s="2" t="s">
        <v>502</v>
      </c>
      <c r="K5886" s="2" t="s">
        <v>74</v>
      </c>
      <c r="M5886" t="s">
        <v>7816</v>
      </c>
      <c r="P5886" s="19" t="s">
        <v>7854</v>
      </c>
      <c r="Q5886" s="19" t="s">
        <v>25</v>
      </c>
      <c r="R5886" s="19" t="s">
        <v>129</v>
      </c>
      <c r="W5886" s="20">
        <v>50</v>
      </c>
      <c r="X5886" s="65" t="s">
        <v>7853</v>
      </c>
      <c r="Z5886" t="s">
        <v>4950</v>
      </c>
      <c r="AB5886" t="s">
        <v>119</v>
      </c>
      <c r="AC5886" t="s">
        <v>7868</v>
      </c>
      <c r="AD5886" s="2" t="s">
        <v>121</v>
      </c>
    </row>
    <row r="5887" spans="1:30" hidden="1" x14ac:dyDescent="0.25">
      <c r="A5887" s="2">
        <v>163</v>
      </c>
      <c r="B5887" t="s">
        <v>7737</v>
      </c>
      <c r="C5887">
        <v>30</v>
      </c>
      <c r="D5887">
        <v>112</v>
      </c>
      <c r="E5887">
        <v>729</v>
      </c>
      <c r="F5887" t="s">
        <v>114</v>
      </c>
      <c r="G5887" s="2" t="s">
        <v>485</v>
      </c>
      <c r="H5887">
        <v>1</v>
      </c>
      <c r="I5887">
        <v>18.82</v>
      </c>
      <c r="J5887" s="2" t="s">
        <v>502</v>
      </c>
      <c r="K5887" s="2" t="s">
        <v>74</v>
      </c>
      <c r="M5887" t="s">
        <v>7816</v>
      </c>
      <c r="P5887" s="19" t="s">
        <v>7854</v>
      </c>
      <c r="Q5887" s="19" t="s">
        <v>25</v>
      </c>
      <c r="R5887" s="19" t="s">
        <v>129</v>
      </c>
      <c r="W5887" s="20">
        <v>50</v>
      </c>
      <c r="X5887" s="65" t="s">
        <v>7853</v>
      </c>
      <c r="Z5887" t="s">
        <v>4950</v>
      </c>
      <c r="AB5887" t="s">
        <v>119</v>
      </c>
      <c r="AC5887" t="s">
        <v>7868</v>
      </c>
      <c r="AD5887" s="2" t="s">
        <v>121</v>
      </c>
    </row>
    <row r="5888" spans="1:30" hidden="1" x14ac:dyDescent="0.25">
      <c r="A5888" s="2">
        <v>164</v>
      </c>
      <c r="B5888" t="s">
        <v>7739</v>
      </c>
      <c r="C5888">
        <v>30</v>
      </c>
      <c r="D5888">
        <v>628</v>
      </c>
      <c r="E5888">
        <v>1200</v>
      </c>
      <c r="F5888" t="s">
        <v>114</v>
      </c>
      <c r="G5888" s="2" t="s">
        <v>485</v>
      </c>
      <c r="H5888">
        <v>2</v>
      </c>
      <c r="I5888">
        <v>354.95</v>
      </c>
      <c r="J5888" s="2" t="s">
        <v>502</v>
      </c>
      <c r="K5888" s="2" t="s">
        <v>74</v>
      </c>
      <c r="M5888" t="s">
        <v>7816</v>
      </c>
      <c r="P5888" s="19" t="s">
        <v>7854</v>
      </c>
      <c r="Q5888" s="19" t="s">
        <v>27</v>
      </c>
      <c r="R5888" s="19" t="s">
        <v>129</v>
      </c>
      <c r="W5888" s="20">
        <v>50</v>
      </c>
      <c r="X5888" s="65" t="s">
        <v>7853</v>
      </c>
      <c r="Z5888" t="s">
        <v>4950</v>
      </c>
      <c r="AB5888" t="s">
        <v>119</v>
      </c>
      <c r="AC5888" t="s">
        <v>7868</v>
      </c>
      <c r="AD5888" s="2" t="s">
        <v>121</v>
      </c>
    </row>
    <row r="5889" spans="1:30" hidden="1" x14ac:dyDescent="0.25">
      <c r="A5889" s="2">
        <v>165</v>
      </c>
      <c r="B5889" t="s">
        <v>7741</v>
      </c>
      <c r="C5889">
        <v>30</v>
      </c>
      <c r="D5889">
        <v>1200</v>
      </c>
      <c r="E5889">
        <v>1272</v>
      </c>
      <c r="F5889" t="s">
        <v>114</v>
      </c>
      <c r="G5889" s="2" t="s">
        <v>485</v>
      </c>
      <c r="H5889">
        <v>2</v>
      </c>
      <c r="I5889">
        <v>718.93</v>
      </c>
      <c r="J5889" s="2" t="s">
        <v>502</v>
      </c>
      <c r="K5889" s="2" t="s">
        <v>74</v>
      </c>
      <c r="M5889" t="s">
        <v>7816</v>
      </c>
      <c r="P5889" s="19" t="s">
        <v>7854</v>
      </c>
      <c r="Q5889" s="19" t="s">
        <v>27</v>
      </c>
      <c r="R5889" s="19" t="s">
        <v>129</v>
      </c>
      <c r="W5889" s="20">
        <v>50</v>
      </c>
      <c r="X5889" s="65" t="s">
        <v>7853</v>
      </c>
      <c r="Z5889" t="s">
        <v>4950</v>
      </c>
      <c r="AB5889" t="s">
        <v>119</v>
      </c>
      <c r="AC5889" t="s">
        <v>7868</v>
      </c>
      <c r="AD5889" s="2" t="s">
        <v>121</v>
      </c>
    </row>
    <row r="5890" spans="1:30" hidden="1" x14ac:dyDescent="0.25">
      <c r="A5890" s="2">
        <v>166</v>
      </c>
      <c r="B5890" t="s">
        <v>7742</v>
      </c>
      <c r="C5890">
        <v>30</v>
      </c>
      <c r="D5890">
        <v>750</v>
      </c>
      <c r="E5890">
        <v>2238</v>
      </c>
      <c r="F5890" t="s">
        <v>114</v>
      </c>
      <c r="G5890" s="2" t="s">
        <v>485</v>
      </c>
      <c r="H5890">
        <v>1</v>
      </c>
      <c r="I5890">
        <v>363.28</v>
      </c>
      <c r="J5890" s="2" t="s">
        <v>502</v>
      </c>
      <c r="K5890" s="2" t="s">
        <v>74</v>
      </c>
      <c r="M5890" t="s">
        <v>7816</v>
      </c>
      <c r="O5890" s="2" t="s">
        <v>128</v>
      </c>
      <c r="P5890" s="19" t="s">
        <v>7854</v>
      </c>
      <c r="Q5890" s="19" t="s">
        <v>27</v>
      </c>
      <c r="R5890" s="19" t="s">
        <v>129</v>
      </c>
      <c r="V5890" s="19" t="s">
        <v>129</v>
      </c>
      <c r="W5890" s="20">
        <v>50</v>
      </c>
      <c r="X5890" s="65" t="s">
        <v>7853</v>
      </c>
      <c r="Z5890" t="s">
        <v>4950</v>
      </c>
      <c r="AB5890" t="s">
        <v>119</v>
      </c>
      <c r="AC5890" t="s">
        <v>7868</v>
      </c>
      <c r="AD5890" s="2" t="s">
        <v>121</v>
      </c>
    </row>
    <row r="5891" spans="1:30" hidden="1" x14ac:dyDescent="0.25">
      <c r="A5891" s="2">
        <v>167</v>
      </c>
      <c r="B5891" t="s">
        <v>7744</v>
      </c>
      <c r="C5891">
        <v>30</v>
      </c>
      <c r="D5891">
        <v>750</v>
      </c>
      <c r="E5891">
        <v>2238</v>
      </c>
      <c r="F5891" t="s">
        <v>114</v>
      </c>
      <c r="G5891" s="2" t="s">
        <v>485</v>
      </c>
      <c r="H5891">
        <v>1</v>
      </c>
      <c r="I5891">
        <v>363.28</v>
      </c>
      <c r="J5891" s="2" t="s">
        <v>502</v>
      </c>
      <c r="K5891" s="2" t="s">
        <v>74</v>
      </c>
      <c r="M5891" t="s">
        <v>7816</v>
      </c>
      <c r="O5891" s="2" t="s">
        <v>128</v>
      </c>
      <c r="P5891" s="19" t="s">
        <v>7854</v>
      </c>
      <c r="Q5891" s="19" t="s">
        <v>27</v>
      </c>
      <c r="R5891" s="19" t="s">
        <v>129</v>
      </c>
      <c r="V5891" s="19" t="s">
        <v>129</v>
      </c>
      <c r="W5891" s="20">
        <v>50</v>
      </c>
      <c r="X5891" s="65" t="s">
        <v>7853</v>
      </c>
      <c r="Z5891" t="s">
        <v>4950</v>
      </c>
      <c r="AB5891" t="s">
        <v>119</v>
      </c>
      <c r="AC5891" t="s">
        <v>7868</v>
      </c>
      <c r="AD5891" s="2" t="s">
        <v>121</v>
      </c>
    </row>
    <row r="5892" spans="1:30" hidden="1" x14ac:dyDescent="0.25">
      <c r="A5892" s="2">
        <v>168</v>
      </c>
      <c r="B5892" t="s">
        <v>7745</v>
      </c>
      <c r="C5892">
        <v>30</v>
      </c>
      <c r="D5892">
        <v>750</v>
      </c>
      <c r="E5892">
        <v>2227</v>
      </c>
      <c r="F5892" t="s">
        <v>114</v>
      </c>
      <c r="G5892" s="2" t="s">
        <v>485</v>
      </c>
      <c r="H5892">
        <v>1</v>
      </c>
      <c r="I5892">
        <v>349.22</v>
      </c>
      <c r="J5892" s="2" t="s">
        <v>502</v>
      </c>
      <c r="K5892" s="2" t="s">
        <v>74</v>
      </c>
      <c r="M5892" t="s">
        <v>7816</v>
      </c>
      <c r="O5892" s="2" t="s">
        <v>128</v>
      </c>
      <c r="P5892" s="19" t="s">
        <v>7854</v>
      </c>
      <c r="Q5892" s="19" t="s">
        <v>27</v>
      </c>
      <c r="R5892" s="19" t="s">
        <v>129</v>
      </c>
      <c r="V5892" s="19" t="s">
        <v>129</v>
      </c>
      <c r="W5892" s="20">
        <v>50</v>
      </c>
      <c r="X5892" s="65" t="s">
        <v>7853</v>
      </c>
      <c r="Z5892" t="s">
        <v>4950</v>
      </c>
      <c r="AB5892" t="s">
        <v>119</v>
      </c>
      <c r="AC5892" t="s">
        <v>7868</v>
      </c>
      <c r="AD5892" s="2" t="s">
        <v>121</v>
      </c>
    </row>
    <row r="5893" spans="1:30" hidden="1" x14ac:dyDescent="0.25">
      <c r="A5893" s="2">
        <v>169</v>
      </c>
      <c r="B5893" t="s">
        <v>7747</v>
      </c>
      <c r="C5893">
        <v>30</v>
      </c>
      <c r="D5893">
        <v>750</v>
      </c>
      <c r="E5893">
        <v>2227</v>
      </c>
      <c r="F5893" t="s">
        <v>114</v>
      </c>
      <c r="G5893" s="2" t="s">
        <v>485</v>
      </c>
      <c r="H5893">
        <v>1</v>
      </c>
      <c r="I5893">
        <v>349.22</v>
      </c>
      <c r="J5893" s="2" t="s">
        <v>502</v>
      </c>
      <c r="K5893" s="2" t="s">
        <v>74</v>
      </c>
      <c r="M5893" t="s">
        <v>7816</v>
      </c>
      <c r="O5893" s="2" t="s">
        <v>128</v>
      </c>
      <c r="P5893" s="19" t="s">
        <v>7854</v>
      </c>
      <c r="Q5893" s="19" t="s">
        <v>27</v>
      </c>
      <c r="R5893" s="19" t="s">
        <v>129</v>
      </c>
      <c r="V5893" s="19" t="s">
        <v>129</v>
      </c>
      <c r="W5893" s="20">
        <v>50</v>
      </c>
      <c r="X5893" s="65" t="s">
        <v>7853</v>
      </c>
      <c r="Z5893" t="s">
        <v>4950</v>
      </c>
      <c r="AB5893" t="s">
        <v>119</v>
      </c>
      <c r="AC5893" t="s">
        <v>7868</v>
      </c>
      <c r="AD5893" s="2" t="s">
        <v>121</v>
      </c>
    </row>
    <row r="5894" spans="1:30" hidden="1" x14ac:dyDescent="0.25">
      <c r="A5894" s="2">
        <v>170</v>
      </c>
      <c r="B5894" t="s">
        <v>7748</v>
      </c>
      <c r="C5894">
        <v>30</v>
      </c>
      <c r="D5894">
        <v>435</v>
      </c>
      <c r="E5894">
        <v>1742</v>
      </c>
      <c r="F5894" t="s">
        <v>114</v>
      </c>
      <c r="G5894" s="2" t="s">
        <v>485</v>
      </c>
      <c r="H5894">
        <v>1</v>
      </c>
      <c r="I5894">
        <v>169.52</v>
      </c>
      <c r="J5894" s="2" t="s">
        <v>502</v>
      </c>
      <c r="K5894" s="2" t="s">
        <v>74</v>
      </c>
      <c r="M5894" t="s">
        <v>7816</v>
      </c>
      <c r="P5894" s="19" t="s">
        <v>7854</v>
      </c>
      <c r="Q5894" s="19" t="s">
        <v>27</v>
      </c>
      <c r="R5894" s="19" t="s">
        <v>129</v>
      </c>
      <c r="W5894" s="20">
        <v>50</v>
      </c>
      <c r="X5894" s="65" t="s">
        <v>7853</v>
      </c>
      <c r="Z5894" t="s">
        <v>4950</v>
      </c>
      <c r="AB5894" t="s">
        <v>119</v>
      </c>
      <c r="AC5894" t="s">
        <v>7868</v>
      </c>
      <c r="AD5894" s="2" t="s">
        <v>121</v>
      </c>
    </row>
    <row r="5895" spans="1:30" hidden="1" x14ac:dyDescent="0.25">
      <c r="A5895" s="2">
        <v>171</v>
      </c>
      <c r="B5895" t="s">
        <v>7750</v>
      </c>
      <c r="C5895">
        <v>30</v>
      </c>
      <c r="D5895">
        <v>435</v>
      </c>
      <c r="E5895">
        <v>1740</v>
      </c>
      <c r="F5895" t="s">
        <v>114</v>
      </c>
      <c r="G5895" s="2" t="s">
        <v>485</v>
      </c>
      <c r="H5895">
        <v>1</v>
      </c>
      <c r="I5895">
        <v>169.17</v>
      </c>
      <c r="J5895" s="2" t="s">
        <v>502</v>
      </c>
      <c r="K5895" s="2" t="s">
        <v>74</v>
      </c>
      <c r="M5895" t="s">
        <v>7816</v>
      </c>
      <c r="P5895" s="19" t="s">
        <v>7854</v>
      </c>
      <c r="Q5895" s="19" t="s">
        <v>27</v>
      </c>
      <c r="R5895" s="19" t="s">
        <v>129</v>
      </c>
      <c r="W5895" s="20">
        <v>50</v>
      </c>
      <c r="X5895" s="65" t="s">
        <v>7853</v>
      </c>
      <c r="Z5895" t="s">
        <v>4950</v>
      </c>
      <c r="AB5895" t="s">
        <v>119</v>
      </c>
      <c r="AC5895" t="s">
        <v>7868</v>
      </c>
      <c r="AD5895" s="2" t="s">
        <v>121</v>
      </c>
    </row>
    <row r="5896" spans="1:30" hidden="1" x14ac:dyDescent="0.25">
      <c r="A5896" s="2">
        <v>172</v>
      </c>
      <c r="B5896" t="s">
        <v>7752</v>
      </c>
      <c r="C5896">
        <v>30</v>
      </c>
      <c r="D5896">
        <v>435</v>
      </c>
      <c r="E5896">
        <v>1618</v>
      </c>
      <c r="F5896" t="s">
        <v>114</v>
      </c>
      <c r="G5896" s="2" t="s">
        <v>485</v>
      </c>
      <c r="H5896">
        <v>2</v>
      </c>
      <c r="I5896">
        <v>319.44</v>
      </c>
      <c r="J5896" s="2" t="s">
        <v>502</v>
      </c>
      <c r="K5896" s="2" t="s">
        <v>74</v>
      </c>
      <c r="M5896" t="s">
        <v>7816</v>
      </c>
      <c r="P5896" s="19" t="s">
        <v>7854</v>
      </c>
      <c r="Q5896" s="19" t="s">
        <v>27</v>
      </c>
      <c r="R5896" s="19" t="s">
        <v>129</v>
      </c>
      <c r="W5896" s="20">
        <v>50</v>
      </c>
      <c r="X5896" s="65" t="s">
        <v>7853</v>
      </c>
      <c r="Z5896" t="s">
        <v>4950</v>
      </c>
      <c r="AB5896" t="s">
        <v>119</v>
      </c>
      <c r="AC5896" t="s">
        <v>7868</v>
      </c>
      <c r="AD5896" s="2" t="s">
        <v>121</v>
      </c>
    </row>
    <row r="5897" spans="1:30" hidden="1" x14ac:dyDescent="0.25">
      <c r="A5897" s="2">
        <v>173</v>
      </c>
      <c r="B5897" t="s">
        <v>7753</v>
      </c>
      <c r="C5897">
        <v>30</v>
      </c>
      <c r="D5897">
        <v>781</v>
      </c>
      <c r="E5897">
        <v>1566</v>
      </c>
      <c r="F5897" t="s">
        <v>114</v>
      </c>
      <c r="G5897" s="2" t="s">
        <v>485</v>
      </c>
      <c r="H5897">
        <v>1</v>
      </c>
      <c r="I5897">
        <v>275.14999999999998</v>
      </c>
      <c r="J5897" s="2" t="s">
        <v>502</v>
      </c>
      <c r="K5897" s="2" t="s">
        <v>74</v>
      </c>
      <c r="M5897" t="s">
        <v>7816</v>
      </c>
      <c r="P5897" s="19" t="s">
        <v>7854</v>
      </c>
      <c r="Q5897" s="19" t="s">
        <v>25</v>
      </c>
      <c r="R5897" s="19" t="s">
        <v>129</v>
      </c>
      <c r="W5897" s="20">
        <v>50</v>
      </c>
      <c r="X5897" s="65" t="s">
        <v>7853</v>
      </c>
      <c r="Z5897" t="s">
        <v>4950</v>
      </c>
      <c r="AB5897" t="s">
        <v>119</v>
      </c>
      <c r="AC5897" t="s">
        <v>7868</v>
      </c>
      <c r="AD5897" s="2" t="s">
        <v>121</v>
      </c>
    </row>
    <row r="5898" spans="1:30" hidden="1" x14ac:dyDescent="0.25">
      <c r="A5898" s="2">
        <v>174</v>
      </c>
      <c r="B5898" t="s">
        <v>7755</v>
      </c>
      <c r="C5898">
        <v>30</v>
      </c>
      <c r="D5898">
        <v>369</v>
      </c>
      <c r="E5898">
        <v>471</v>
      </c>
      <c r="F5898" t="s">
        <v>114</v>
      </c>
      <c r="G5898" s="2" t="s">
        <v>485</v>
      </c>
      <c r="H5898">
        <v>1</v>
      </c>
      <c r="I5898">
        <v>22.34</v>
      </c>
      <c r="J5898" s="2" t="s">
        <v>502</v>
      </c>
      <c r="K5898" s="2" t="s">
        <v>74</v>
      </c>
      <c r="M5898" t="s">
        <v>7816</v>
      </c>
      <c r="P5898" s="19" t="s">
        <v>7854</v>
      </c>
      <c r="Q5898" s="19" t="s">
        <v>25</v>
      </c>
      <c r="R5898" s="19" t="s">
        <v>129</v>
      </c>
      <c r="W5898" s="20">
        <v>50</v>
      </c>
      <c r="X5898" s="65" t="s">
        <v>7853</v>
      </c>
      <c r="Z5898" t="s">
        <v>4950</v>
      </c>
      <c r="AB5898" t="s">
        <v>119</v>
      </c>
      <c r="AC5898" t="s">
        <v>7868</v>
      </c>
      <c r="AD5898" s="2" t="s">
        <v>121</v>
      </c>
    </row>
    <row r="5899" spans="1:30" hidden="1" x14ac:dyDescent="0.25">
      <c r="A5899" s="2">
        <v>175</v>
      </c>
      <c r="B5899" t="s">
        <v>7757</v>
      </c>
      <c r="C5899">
        <v>30</v>
      </c>
      <c r="D5899">
        <v>602</v>
      </c>
      <c r="E5899">
        <v>725</v>
      </c>
      <c r="F5899" t="s">
        <v>114</v>
      </c>
      <c r="G5899" s="2" t="s">
        <v>485</v>
      </c>
      <c r="H5899">
        <v>1</v>
      </c>
      <c r="I5899">
        <v>80.42</v>
      </c>
      <c r="J5899" s="2" t="s">
        <v>502</v>
      </c>
      <c r="K5899" s="2" t="s">
        <v>74</v>
      </c>
      <c r="M5899" t="s">
        <v>7816</v>
      </c>
      <c r="O5899" s="2" t="s">
        <v>128</v>
      </c>
      <c r="P5899" s="19" t="s">
        <v>7854</v>
      </c>
      <c r="Q5899" s="19" t="s">
        <v>26</v>
      </c>
      <c r="S5899" s="19" t="s">
        <v>129</v>
      </c>
      <c r="W5899" s="20">
        <v>50</v>
      </c>
      <c r="X5899" s="65" t="s">
        <v>7853</v>
      </c>
      <c r="Z5899" t="s">
        <v>4950</v>
      </c>
      <c r="AB5899" t="s">
        <v>119</v>
      </c>
      <c r="AC5899" t="s">
        <v>7869</v>
      </c>
      <c r="AD5899" s="2" t="s">
        <v>7345</v>
      </c>
    </row>
    <row r="5900" spans="1:30" hidden="1" x14ac:dyDescent="0.25">
      <c r="A5900" s="2">
        <v>176</v>
      </c>
      <c r="B5900" t="s">
        <v>7760</v>
      </c>
      <c r="C5900">
        <v>30</v>
      </c>
      <c r="D5900">
        <v>600</v>
      </c>
      <c r="E5900">
        <v>656</v>
      </c>
      <c r="F5900" t="s">
        <v>114</v>
      </c>
      <c r="G5900" s="2" t="s">
        <v>485</v>
      </c>
      <c r="H5900">
        <v>1</v>
      </c>
      <c r="I5900">
        <v>76.55</v>
      </c>
      <c r="J5900" s="2" t="s">
        <v>502</v>
      </c>
      <c r="K5900" s="2" t="s">
        <v>74</v>
      </c>
      <c r="M5900" t="s">
        <v>7816</v>
      </c>
      <c r="O5900" s="2" t="s">
        <v>128</v>
      </c>
      <c r="P5900" s="19" t="s">
        <v>7854</v>
      </c>
      <c r="Q5900" s="19" t="s">
        <v>26</v>
      </c>
      <c r="S5900" s="19" t="s">
        <v>129</v>
      </c>
      <c r="W5900" s="20">
        <v>50</v>
      </c>
      <c r="X5900" s="65" t="s">
        <v>7853</v>
      </c>
      <c r="Z5900" t="s">
        <v>4950</v>
      </c>
      <c r="AB5900" t="s">
        <v>119</v>
      </c>
      <c r="AC5900" t="s">
        <v>7869</v>
      </c>
      <c r="AD5900" s="2" t="s">
        <v>7345</v>
      </c>
    </row>
    <row r="5901" spans="1:30" hidden="1" x14ac:dyDescent="0.25">
      <c r="A5901" s="2">
        <v>177</v>
      </c>
      <c r="B5901" t="s">
        <v>7762</v>
      </c>
      <c r="C5901">
        <v>30</v>
      </c>
      <c r="D5901">
        <v>513</v>
      </c>
      <c r="E5901">
        <v>700</v>
      </c>
      <c r="F5901" t="s">
        <v>114</v>
      </c>
      <c r="G5901" s="2" t="s">
        <v>485</v>
      </c>
      <c r="H5901">
        <v>1</v>
      </c>
      <c r="I5901">
        <v>67.44</v>
      </c>
      <c r="J5901" s="2" t="s">
        <v>502</v>
      </c>
      <c r="K5901" s="2" t="s">
        <v>74</v>
      </c>
      <c r="M5901" t="s">
        <v>7816</v>
      </c>
      <c r="O5901" s="2" t="s">
        <v>128</v>
      </c>
      <c r="P5901" s="19" t="s">
        <v>7854</v>
      </c>
      <c r="Q5901" s="19" t="s">
        <v>26</v>
      </c>
      <c r="S5901" s="19" t="s">
        <v>129</v>
      </c>
      <c r="W5901" s="20">
        <v>50</v>
      </c>
      <c r="X5901" s="65" t="s">
        <v>7853</v>
      </c>
      <c r="Z5901" t="s">
        <v>4950</v>
      </c>
      <c r="AB5901" t="s">
        <v>119</v>
      </c>
      <c r="AC5901" t="s">
        <v>7869</v>
      </c>
      <c r="AD5901" s="2" t="s">
        <v>7345</v>
      </c>
    </row>
    <row r="5902" spans="1:30" hidden="1" x14ac:dyDescent="0.25">
      <c r="A5902" s="2">
        <v>178</v>
      </c>
      <c r="B5902" t="s">
        <v>7764</v>
      </c>
      <c r="C5902">
        <v>30</v>
      </c>
      <c r="D5902">
        <v>571</v>
      </c>
      <c r="E5902">
        <v>892</v>
      </c>
      <c r="F5902" t="s">
        <v>114</v>
      </c>
      <c r="G5902" s="2" t="s">
        <v>485</v>
      </c>
      <c r="H5902">
        <v>1</v>
      </c>
      <c r="I5902">
        <v>80.7</v>
      </c>
      <c r="J5902" s="2" t="s">
        <v>502</v>
      </c>
      <c r="K5902" s="2" t="s">
        <v>74</v>
      </c>
      <c r="M5902" t="s">
        <v>7816</v>
      </c>
      <c r="P5902" s="19" t="s">
        <v>7854</v>
      </c>
      <c r="Q5902" s="19" t="s">
        <v>25</v>
      </c>
      <c r="S5902" s="19" t="s">
        <v>129</v>
      </c>
      <c r="W5902" s="20">
        <v>50</v>
      </c>
      <c r="X5902" s="65" t="s">
        <v>7853</v>
      </c>
      <c r="Z5902" t="s">
        <v>4950</v>
      </c>
      <c r="AB5902" t="s">
        <v>119</v>
      </c>
      <c r="AC5902" t="s">
        <v>7869</v>
      </c>
      <c r="AD5902" s="2" t="s">
        <v>7345</v>
      </c>
    </row>
    <row r="5903" spans="1:30" hidden="1" x14ac:dyDescent="0.25">
      <c r="A5903" s="2">
        <v>179</v>
      </c>
      <c r="B5903" t="s">
        <v>7766</v>
      </c>
      <c r="C5903">
        <v>30</v>
      </c>
      <c r="D5903">
        <v>530</v>
      </c>
      <c r="E5903">
        <v>854</v>
      </c>
      <c r="F5903" t="s">
        <v>114</v>
      </c>
      <c r="G5903" s="2" t="s">
        <v>485</v>
      </c>
      <c r="H5903">
        <v>1</v>
      </c>
      <c r="I5903">
        <v>70.03</v>
      </c>
      <c r="J5903" s="2" t="s">
        <v>502</v>
      </c>
      <c r="K5903" s="2" t="s">
        <v>74</v>
      </c>
      <c r="M5903" t="s">
        <v>7816</v>
      </c>
      <c r="P5903" s="19" t="s">
        <v>7854</v>
      </c>
      <c r="Q5903" s="19" t="s">
        <v>25</v>
      </c>
      <c r="S5903" s="19" t="s">
        <v>129</v>
      </c>
      <c r="W5903" s="20">
        <v>50</v>
      </c>
      <c r="X5903" s="65" t="s">
        <v>7853</v>
      </c>
      <c r="Z5903" t="s">
        <v>4950</v>
      </c>
      <c r="AB5903" t="s">
        <v>119</v>
      </c>
      <c r="AC5903" t="s">
        <v>7869</v>
      </c>
      <c r="AD5903" s="2" t="s">
        <v>7345</v>
      </c>
    </row>
    <row r="5904" spans="1:30" hidden="1" x14ac:dyDescent="0.25">
      <c r="A5904" s="2">
        <v>180</v>
      </c>
      <c r="B5904" t="s">
        <v>7768</v>
      </c>
      <c r="C5904">
        <v>35</v>
      </c>
      <c r="D5904">
        <v>500</v>
      </c>
      <c r="E5904">
        <v>700</v>
      </c>
      <c r="F5904" t="s">
        <v>2484</v>
      </c>
      <c r="G5904" s="2" t="s">
        <v>485</v>
      </c>
      <c r="H5904">
        <v>4</v>
      </c>
      <c r="I5904">
        <v>369.11</v>
      </c>
      <c r="J5904" s="2" t="s">
        <v>502</v>
      </c>
      <c r="K5904" s="2" t="s">
        <v>74</v>
      </c>
      <c r="M5904" t="s">
        <v>7816</v>
      </c>
      <c r="O5904" s="2" t="s">
        <v>128</v>
      </c>
      <c r="P5904" s="19" t="s">
        <v>7854</v>
      </c>
      <c r="Q5904" s="19" t="s">
        <v>26</v>
      </c>
      <c r="S5904" s="19" t="s">
        <v>129</v>
      </c>
      <c r="W5904" s="20">
        <v>50</v>
      </c>
      <c r="X5904" s="65" t="s">
        <v>7853</v>
      </c>
      <c r="Z5904" t="s">
        <v>4950</v>
      </c>
      <c r="AB5904" t="s">
        <v>119</v>
      </c>
      <c r="AC5904" t="s">
        <v>7870</v>
      </c>
      <c r="AD5904" s="2" t="s">
        <v>7769</v>
      </c>
    </row>
    <row r="5905" spans="1:30" hidden="1" x14ac:dyDescent="0.25">
      <c r="A5905" s="2">
        <v>181</v>
      </c>
      <c r="B5905" t="s">
        <v>7770</v>
      </c>
      <c r="C5905">
        <v>35</v>
      </c>
      <c r="D5905">
        <v>500</v>
      </c>
      <c r="E5905">
        <v>700</v>
      </c>
      <c r="F5905" t="s">
        <v>2484</v>
      </c>
      <c r="G5905" s="2" t="s">
        <v>485</v>
      </c>
      <c r="H5905">
        <v>2</v>
      </c>
      <c r="I5905">
        <v>186.11</v>
      </c>
      <c r="J5905" s="2" t="s">
        <v>502</v>
      </c>
      <c r="K5905" s="2" t="s">
        <v>74</v>
      </c>
      <c r="M5905" t="s">
        <v>7816</v>
      </c>
      <c r="O5905" s="2" t="s">
        <v>128</v>
      </c>
      <c r="P5905" s="19" t="s">
        <v>7854</v>
      </c>
      <c r="Q5905" s="19" t="s">
        <v>26</v>
      </c>
      <c r="S5905" s="19" t="s">
        <v>129</v>
      </c>
      <c r="W5905" s="20">
        <v>50</v>
      </c>
      <c r="X5905" s="65" t="s">
        <v>7853</v>
      </c>
      <c r="Z5905" t="s">
        <v>4950</v>
      </c>
      <c r="AB5905" t="s">
        <v>119</v>
      </c>
      <c r="AC5905" t="s">
        <v>7870</v>
      </c>
      <c r="AD5905" s="2" t="s">
        <v>7769</v>
      </c>
    </row>
    <row r="5906" spans="1:30" hidden="1" x14ac:dyDescent="0.25">
      <c r="A5906" s="2">
        <v>182</v>
      </c>
      <c r="B5906" t="s">
        <v>7771</v>
      </c>
      <c r="C5906">
        <v>35</v>
      </c>
      <c r="D5906">
        <v>630</v>
      </c>
      <c r="E5906">
        <v>1254</v>
      </c>
      <c r="F5906" t="s">
        <v>2484</v>
      </c>
      <c r="G5906" s="2" t="s">
        <v>485</v>
      </c>
      <c r="H5906">
        <v>1</v>
      </c>
      <c r="I5906">
        <v>211.67</v>
      </c>
      <c r="J5906" s="2" t="s">
        <v>502</v>
      </c>
      <c r="K5906" s="2" t="s">
        <v>74</v>
      </c>
      <c r="M5906" t="s">
        <v>7816</v>
      </c>
      <c r="O5906" s="2" t="s">
        <v>128</v>
      </c>
      <c r="P5906" s="19" t="s">
        <v>7854</v>
      </c>
      <c r="Q5906" s="19" t="s">
        <v>27</v>
      </c>
      <c r="S5906" s="19" t="s">
        <v>129</v>
      </c>
      <c r="W5906" s="20">
        <v>50</v>
      </c>
      <c r="X5906" s="65" t="s">
        <v>7853</v>
      </c>
      <c r="Z5906" t="s">
        <v>4950</v>
      </c>
      <c r="AB5906" t="s">
        <v>119</v>
      </c>
      <c r="AC5906" t="s">
        <v>7870</v>
      </c>
      <c r="AD5906" s="2" t="s">
        <v>7769</v>
      </c>
    </row>
    <row r="5907" spans="1:30" hidden="1" x14ac:dyDescent="0.25">
      <c r="A5907" s="2">
        <v>183</v>
      </c>
      <c r="B5907" t="s">
        <v>7772</v>
      </c>
      <c r="C5907">
        <v>35</v>
      </c>
      <c r="D5907">
        <v>500</v>
      </c>
      <c r="E5907">
        <v>700</v>
      </c>
      <c r="F5907" t="s">
        <v>2484</v>
      </c>
      <c r="G5907" s="2" t="s">
        <v>485</v>
      </c>
      <c r="H5907">
        <v>1</v>
      </c>
      <c r="I5907">
        <v>92.28</v>
      </c>
      <c r="J5907" s="2" t="s">
        <v>502</v>
      </c>
      <c r="K5907" s="2" t="s">
        <v>74</v>
      </c>
      <c r="M5907" t="s">
        <v>7816</v>
      </c>
      <c r="O5907" s="2" t="s">
        <v>128</v>
      </c>
      <c r="P5907" s="19" t="s">
        <v>7854</v>
      </c>
      <c r="Q5907" s="19" t="s">
        <v>26</v>
      </c>
      <c r="S5907" s="19" t="s">
        <v>129</v>
      </c>
      <c r="W5907" s="20">
        <v>50</v>
      </c>
      <c r="X5907" s="65" t="s">
        <v>7853</v>
      </c>
      <c r="Z5907" t="s">
        <v>4950</v>
      </c>
      <c r="AB5907" t="s">
        <v>119</v>
      </c>
      <c r="AC5907" t="s">
        <v>7870</v>
      </c>
      <c r="AD5907" s="2" t="s">
        <v>7769</v>
      </c>
    </row>
    <row r="5908" spans="1:30" hidden="1" x14ac:dyDescent="0.25">
      <c r="A5908" s="2">
        <v>184</v>
      </c>
      <c r="B5908" t="s">
        <v>7773</v>
      </c>
      <c r="C5908">
        <v>35</v>
      </c>
      <c r="D5908">
        <v>500</v>
      </c>
      <c r="E5908">
        <v>700</v>
      </c>
      <c r="F5908" t="s">
        <v>2484</v>
      </c>
      <c r="G5908" s="2" t="s">
        <v>485</v>
      </c>
      <c r="H5908">
        <v>1</v>
      </c>
      <c r="I5908">
        <v>93.83</v>
      </c>
      <c r="J5908" s="2" t="s">
        <v>502</v>
      </c>
      <c r="K5908" s="2" t="s">
        <v>74</v>
      </c>
      <c r="M5908" t="s">
        <v>7816</v>
      </c>
      <c r="O5908" s="2" t="s">
        <v>128</v>
      </c>
      <c r="P5908" s="19" t="s">
        <v>7854</v>
      </c>
      <c r="Q5908" s="19" t="s">
        <v>26</v>
      </c>
      <c r="S5908" s="19" t="s">
        <v>129</v>
      </c>
      <c r="W5908" s="20">
        <v>50</v>
      </c>
      <c r="X5908" s="65" t="s">
        <v>7853</v>
      </c>
      <c r="Z5908" t="s">
        <v>4950</v>
      </c>
      <c r="AB5908" t="s">
        <v>119</v>
      </c>
      <c r="AC5908" t="s">
        <v>7870</v>
      </c>
      <c r="AD5908" s="2" t="s">
        <v>7769</v>
      </c>
    </row>
    <row r="5909" spans="1:30" hidden="1" x14ac:dyDescent="0.25">
      <c r="A5909" s="2">
        <v>185</v>
      </c>
      <c r="B5909" t="s">
        <v>7774</v>
      </c>
      <c r="C5909">
        <v>35</v>
      </c>
      <c r="D5909">
        <v>500</v>
      </c>
      <c r="E5909">
        <v>700</v>
      </c>
      <c r="F5909" t="s">
        <v>2484</v>
      </c>
      <c r="G5909" s="2" t="s">
        <v>485</v>
      </c>
      <c r="H5909">
        <v>2</v>
      </c>
      <c r="I5909">
        <v>186.11</v>
      </c>
      <c r="J5909" s="2" t="s">
        <v>502</v>
      </c>
      <c r="K5909" s="2" t="s">
        <v>74</v>
      </c>
      <c r="M5909" t="s">
        <v>7816</v>
      </c>
      <c r="O5909" s="2" t="s">
        <v>128</v>
      </c>
      <c r="P5909" s="19" t="s">
        <v>7854</v>
      </c>
      <c r="Q5909" s="19" t="s">
        <v>26</v>
      </c>
      <c r="S5909" s="19" t="s">
        <v>129</v>
      </c>
      <c r="W5909" s="20">
        <v>50</v>
      </c>
      <c r="X5909" s="65" t="s">
        <v>7853</v>
      </c>
      <c r="Z5909" t="s">
        <v>4950</v>
      </c>
      <c r="AB5909" t="s">
        <v>119</v>
      </c>
      <c r="AC5909" t="s">
        <v>7870</v>
      </c>
      <c r="AD5909" s="2" t="s">
        <v>7769</v>
      </c>
    </row>
    <row r="5910" spans="1:30" hidden="1" x14ac:dyDescent="0.25">
      <c r="A5910" s="2">
        <v>186</v>
      </c>
      <c r="B5910" t="s">
        <v>7775</v>
      </c>
      <c r="C5910">
        <v>40</v>
      </c>
      <c r="D5910">
        <v>440</v>
      </c>
      <c r="E5910">
        <v>1110</v>
      </c>
      <c r="F5910" t="s">
        <v>114</v>
      </c>
      <c r="G5910" s="2" t="s">
        <v>485</v>
      </c>
      <c r="H5910">
        <v>2</v>
      </c>
      <c r="I5910">
        <v>305.14</v>
      </c>
      <c r="J5910" s="2" t="s">
        <v>502</v>
      </c>
      <c r="K5910" s="2" t="s">
        <v>74</v>
      </c>
      <c r="M5910" t="s">
        <v>7816</v>
      </c>
      <c r="P5910" s="19" t="s">
        <v>7854</v>
      </c>
      <c r="Q5910" s="19" t="s">
        <v>25</v>
      </c>
      <c r="S5910" s="19" t="s">
        <v>129</v>
      </c>
      <c r="W5910" s="20">
        <v>50</v>
      </c>
      <c r="X5910" s="65" t="s">
        <v>7853</v>
      </c>
      <c r="Z5910" t="s">
        <v>4950</v>
      </c>
      <c r="AB5910" t="s">
        <v>119</v>
      </c>
      <c r="AC5910" t="s">
        <v>7871</v>
      </c>
      <c r="AD5910" s="2" t="s">
        <v>4324</v>
      </c>
    </row>
    <row r="5911" spans="1:30" hidden="1" x14ac:dyDescent="0.25">
      <c r="A5911" s="2">
        <v>187</v>
      </c>
      <c r="B5911" t="s">
        <v>7778</v>
      </c>
      <c r="C5911">
        <v>50</v>
      </c>
      <c r="D5911">
        <v>750</v>
      </c>
      <c r="E5911">
        <v>4349</v>
      </c>
      <c r="F5911" t="s">
        <v>114</v>
      </c>
      <c r="G5911" s="2" t="s">
        <v>485</v>
      </c>
      <c r="H5911">
        <v>2</v>
      </c>
      <c r="I5911">
        <v>2307.4899999999998</v>
      </c>
      <c r="J5911" s="2" t="s">
        <v>502</v>
      </c>
      <c r="K5911" s="2" t="s">
        <v>74</v>
      </c>
      <c r="M5911" t="s">
        <v>7816</v>
      </c>
      <c r="O5911" s="2" t="s">
        <v>128</v>
      </c>
      <c r="P5911" s="19" t="s">
        <v>7854</v>
      </c>
      <c r="Q5911" s="19" t="s">
        <v>27</v>
      </c>
      <c r="R5911" s="19" t="s">
        <v>129</v>
      </c>
      <c r="W5911" s="20">
        <v>50</v>
      </c>
      <c r="X5911" s="65" t="s">
        <v>7853</v>
      </c>
      <c r="Z5911" t="s">
        <v>4950</v>
      </c>
      <c r="AB5911" t="s">
        <v>119</v>
      </c>
      <c r="AC5911" t="s">
        <v>7872</v>
      </c>
      <c r="AD5911" s="2" t="s">
        <v>121</v>
      </c>
    </row>
    <row r="5912" spans="1:30" hidden="1" x14ac:dyDescent="0.25">
      <c r="A5912" s="2">
        <v>188</v>
      </c>
      <c r="B5912" t="s">
        <v>7780</v>
      </c>
      <c r="C5912">
        <v>50</v>
      </c>
      <c r="D5912">
        <v>590</v>
      </c>
      <c r="E5912">
        <v>1290</v>
      </c>
      <c r="F5912" t="s">
        <v>114</v>
      </c>
      <c r="G5912" s="2" t="s">
        <v>485</v>
      </c>
      <c r="H5912">
        <v>12</v>
      </c>
      <c r="I5912">
        <v>3501.55</v>
      </c>
      <c r="J5912" s="2" t="s">
        <v>502</v>
      </c>
      <c r="K5912" s="2" t="s">
        <v>74</v>
      </c>
      <c r="M5912" t="s">
        <v>7816</v>
      </c>
      <c r="O5912" s="2" t="s">
        <v>128</v>
      </c>
      <c r="P5912" s="19" t="s">
        <v>7854</v>
      </c>
      <c r="Q5912" s="19" t="s">
        <v>26</v>
      </c>
      <c r="R5912" s="19" t="s">
        <v>129</v>
      </c>
      <c r="W5912" s="20">
        <v>50</v>
      </c>
      <c r="X5912" s="65" t="s">
        <v>7853</v>
      </c>
      <c r="Z5912" t="s">
        <v>4950</v>
      </c>
      <c r="AB5912" t="s">
        <v>119</v>
      </c>
      <c r="AC5912" t="s">
        <v>7872</v>
      </c>
      <c r="AD5912" s="2" t="s">
        <v>121</v>
      </c>
    </row>
    <row r="5913" spans="1:30" hidden="1" x14ac:dyDescent="0.25">
      <c r="A5913" s="2">
        <v>189</v>
      </c>
      <c r="B5913" t="s">
        <v>7781</v>
      </c>
      <c r="C5913">
        <v>50</v>
      </c>
      <c r="D5913">
        <v>720</v>
      </c>
      <c r="E5913">
        <v>1420</v>
      </c>
      <c r="F5913" t="s">
        <v>114</v>
      </c>
      <c r="G5913" s="2" t="s">
        <v>485</v>
      </c>
      <c r="H5913">
        <v>3</v>
      </c>
      <c r="I5913">
        <v>1165.6099999999999</v>
      </c>
      <c r="J5913" s="2" t="s">
        <v>502</v>
      </c>
      <c r="K5913" s="2" t="s">
        <v>74</v>
      </c>
      <c r="M5913" t="s">
        <v>7816</v>
      </c>
      <c r="O5913" s="2" t="s">
        <v>128</v>
      </c>
      <c r="P5913" s="19" t="s">
        <v>7854</v>
      </c>
      <c r="Q5913" s="19" t="s">
        <v>26</v>
      </c>
      <c r="R5913" s="19" t="s">
        <v>129</v>
      </c>
      <c r="W5913" s="20">
        <v>50</v>
      </c>
      <c r="X5913" s="65" t="s">
        <v>7853</v>
      </c>
      <c r="Z5913" t="s">
        <v>4950</v>
      </c>
      <c r="AB5913" t="s">
        <v>119</v>
      </c>
      <c r="AC5913" t="s">
        <v>7872</v>
      </c>
      <c r="AD5913" s="2" t="s">
        <v>121</v>
      </c>
    </row>
    <row r="5914" spans="1:30" hidden="1" x14ac:dyDescent="0.25">
      <c r="A5914" s="2">
        <v>190</v>
      </c>
      <c r="B5914" t="s">
        <v>7782</v>
      </c>
      <c r="C5914">
        <v>50</v>
      </c>
      <c r="D5914">
        <v>590</v>
      </c>
      <c r="E5914">
        <v>1290</v>
      </c>
      <c r="F5914" t="s">
        <v>114</v>
      </c>
      <c r="G5914" s="2" t="s">
        <v>485</v>
      </c>
      <c r="H5914">
        <v>4</v>
      </c>
      <c r="I5914">
        <v>1167.18</v>
      </c>
      <c r="J5914" s="2" t="s">
        <v>502</v>
      </c>
      <c r="K5914" s="2" t="s">
        <v>74</v>
      </c>
      <c r="M5914" t="s">
        <v>7816</v>
      </c>
      <c r="O5914" s="2" t="s">
        <v>128</v>
      </c>
      <c r="P5914" s="19" t="s">
        <v>7854</v>
      </c>
      <c r="Q5914" s="19" t="s">
        <v>26</v>
      </c>
      <c r="R5914" s="19" t="s">
        <v>129</v>
      </c>
      <c r="W5914" s="20">
        <v>50</v>
      </c>
      <c r="X5914" s="65" t="s">
        <v>7853</v>
      </c>
      <c r="Z5914" t="s">
        <v>4950</v>
      </c>
      <c r="AB5914" t="s">
        <v>119</v>
      </c>
      <c r="AC5914" t="s">
        <v>7872</v>
      </c>
      <c r="AD5914" s="2" t="s">
        <v>121</v>
      </c>
    </row>
    <row r="5915" spans="1:30" hidden="1" x14ac:dyDescent="0.25">
      <c r="A5915" s="2">
        <v>191</v>
      </c>
      <c r="B5915" t="s">
        <v>7783</v>
      </c>
      <c r="C5915">
        <v>50</v>
      </c>
      <c r="D5915">
        <v>720</v>
      </c>
      <c r="E5915">
        <v>1420</v>
      </c>
      <c r="F5915" t="s">
        <v>114</v>
      </c>
      <c r="G5915" s="2" t="s">
        <v>485</v>
      </c>
      <c r="H5915">
        <v>3</v>
      </c>
      <c r="I5915">
        <v>1165.6099999999999</v>
      </c>
      <c r="J5915" s="2" t="s">
        <v>502</v>
      </c>
      <c r="K5915" s="2" t="s">
        <v>74</v>
      </c>
      <c r="M5915" t="s">
        <v>7816</v>
      </c>
      <c r="O5915" s="2" t="s">
        <v>128</v>
      </c>
      <c r="P5915" s="19" t="s">
        <v>7854</v>
      </c>
      <c r="Q5915" s="19" t="s">
        <v>26</v>
      </c>
      <c r="R5915" s="19" t="s">
        <v>129</v>
      </c>
      <c r="W5915" s="20">
        <v>50</v>
      </c>
      <c r="X5915" s="65" t="s">
        <v>7853</v>
      </c>
      <c r="Z5915" t="s">
        <v>4950</v>
      </c>
      <c r="AB5915" t="s">
        <v>119</v>
      </c>
      <c r="AC5915" t="s">
        <v>7872</v>
      </c>
      <c r="AD5915" s="2" t="s">
        <v>121</v>
      </c>
    </row>
    <row r="5916" spans="1:30" hidden="1" x14ac:dyDescent="0.25">
      <c r="A5916" s="2">
        <v>192</v>
      </c>
      <c r="B5916" t="s">
        <v>7782</v>
      </c>
      <c r="C5916">
        <v>50</v>
      </c>
      <c r="D5916">
        <v>590</v>
      </c>
      <c r="E5916">
        <v>1290</v>
      </c>
      <c r="F5916" t="s">
        <v>114</v>
      </c>
      <c r="G5916" s="2" t="s">
        <v>485</v>
      </c>
      <c r="H5916">
        <v>3</v>
      </c>
      <c r="I5916">
        <v>875.39</v>
      </c>
      <c r="J5916" s="2" t="s">
        <v>502</v>
      </c>
      <c r="K5916" s="2" t="s">
        <v>74</v>
      </c>
      <c r="M5916" t="s">
        <v>7816</v>
      </c>
      <c r="O5916" s="2" t="s">
        <v>128</v>
      </c>
      <c r="P5916" s="19" t="s">
        <v>7854</v>
      </c>
      <c r="Q5916" s="19" t="s">
        <v>26</v>
      </c>
      <c r="S5916" s="19" t="s">
        <v>129</v>
      </c>
      <c r="W5916" s="20">
        <v>50</v>
      </c>
      <c r="X5916" s="65" t="s">
        <v>7853</v>
      </c>
      <c r="Z5916" t="s">
        <v>4950</v>
      </c>
      <c r="AB5916" t="s">
        <v>119</v>
      </c>
      <c r="AC5916" t="s">
        <v>7873</v>
      </c>
      <c r="AD5916" s="2" t="s">
        <v>7785</v>
      </c>
    </row>
    <row r="5917" spans="1:30" hidden="1" x14ac:dyDescent="0.25">
      <c r="A5917" s="2">
        <v>193</v>
      </c>
      <c r="B5917" t="s">
        <v>7786</v>
      </c>
      <c r="C5917">
        <v>60</v>
      </c>
      <c r="D5917">
        <v>1074</v>
      </c>
      <c r="E5917">
        <v>3085</v>
      </c>
      <c r="F5917" t="s">
        <v>114</v>
      </c>
      <c r="G5917" s="2" t="s">
        <v>485</v>
      </c>
      <c r="H5917">
        <v>2</v>
      </c>
      <c r="I5917">
        <v>2051.0700000000002</v>
      </c>
      <c r="J5917" s="2" t="s">
        <v>502</v>
      </c>
      <c r="K5917" s="2" t="s">
        <v>74</v>
      </c>
      <c r="M5917" t="s">
        <v>7816</v>
      </c>
      <c r="O5917" s="2" t="s">
        <v>128</v>
      </c>
      <c r="P5917" s="19" t="s">
        <v>7854</v>
      </c>
      <c r="Q5917" s="19" t="s">
        <v>26</v>
      </c>
      <c r="R5917" s="19" t="s">
        <v>129</v>
      </c>
      <c r="W5917" s="20">
        <v>50</v>
      </c>
      <c r="X5917" s="65" t="s">
        <v>7853</v>
      </c>
      <c r="Z5917" t="s">
        <v>4950</v>
      </c>
      <c r="AB5917" t="s">
        <v>119</v>
      </c>
      <c r="AC5917" t="s">
        <v>7874</v>
      </c>
      <c r="AD5917" s="2" t="s">
        <v>121</v>
      </c>
    </row>
    <row r="5918" spans="1:30" hidden="1" x14ac:dyDescent="0.25">
      <c r="A5918" s="2">
        <v>194</v>
      </c>
      <c r="B5918" t="s">
        <v>7788</v>
      </c>
      <c r="C5918">
        <v>60</v>
      </c>
      <c r="D5918">
        <v>1118</v>
      </c>
      <c r="E5918">
        <v>4759</v>
      </c>
      <c r="F5918" t="s">
        <v>114</v>
      </c>
      <c r="G5918" s="2" t="s">
        <v>485</v>
      </c>
      <c r="H5918">
        <v>2</v>
      </c>
      <c r="I5918">
        <v>3777.58</v>
      </c>
      <c r="J5918" s="2" t="s">
        <v>502</v>
      </c>
      <c r="K5918" s="2" t="s">
        <v>74</v>
      </c>
      <c r="M5918" t="s">
        <v>7816</v>
      </c>
      <c r="O5918" s="2" t="s">
        <v>128</v>
      </c>
      <c r="P5918" s="19" t="s">
        <v>7854</v>
      </c>
      <c r="Q5918" s="19" t="s">
        <v>26</v>
      </c>
      <c r="R5918" s="19" t="s">
        <v>129</v>
      </c>
      <c r="W5918" s="20">
        <v>50</v>
      </c>
      <c r="X5918" s="65" t="s">
        <v>7853</v>
      </c>
      <c r="Z5918" t="s">
        <v>4950</v>
      </c>
      <c r="AB5918" t="s">
        <v>119</v>
      </c>
      <c r="AC5918" t="s">
        <v>7874</v>
      </c>
      <c r="AD5918" s="2" t="s">
        <v>121</v>
      </c>
    </row>
    <row r="5919" spans="1:30" hidden="1" x14ac:dyDescent="0.25">
      <c r="A5919" s="2">
        <v>195</v>
      </c>
      <c r="B5919" t="s">
        <v>7789</v>
      </c>
      <c r="C5919">
        <v>60</v>
      </c>
      <c r="D5919">
        <v>1008</v>
      </c>
      <c r="E5919">
        <v>2476</v>
      </c>
      <c r="F5919" t="s">
        <v>114</v>
      </c>
      <c r="G5919" s="2" t="s">
        <v>485</v>
      </c>
      <c r="H5919">
        <v>2</v>
      </c>
      <c r="I5919">
        <v>1673.3</v>
      </c>
      <c r="J5919" s="2" t="s">
        <v>502</v>
      </c>
      <c r="K5919" s="2" t="s">
        <v>74</v>
      </c>
      <c r="M5919" t="s">
        <v>7816</v>
      </c>
      <c r="O5919" s="2" t="s">
        <v>128</v>
      </c>
      <c r="P5919" s="19" t="s">
        <v>7854</v>
      </c>
      <c r="Q5919" s="19" t="s">
        <v>26</v>
      </c>
      <c r="S5919" s="19" t="s">
        <v>129</v>
      </c>
      <c r="W5919" s="20">
        <v>50</v>
      </c>
      <c r="X5919" s="65" t="s">
        <v>7853</v>
      </c>
      <c r="Z5919" t="s">
        <v>4950</v>
      </c>
      <c r="AB5919" t="s">
        <v>119</v>
      </c>
      <c r="AC5919" t="s">
        <v>7875</v>
      </c>
      <c r="AD5919" s="2" t="s">
        <v>7417</v>
      </c>
    </row>
    <row r="5920" spans="1:30" hidden="1" x14ac:dyDescent="0.25">
      <c r="A5920" s="2">
        <v>196</v>
      </c>
      <c r="B5920" t="s">
        <v>7791</v>
      </c>
      <c r="C5920">
        <v>80</v>
      </c>
      <c r="D5920">
        <v>630</v>
      </c>
      <c r="E5920">
        <v>1012</v>
      </c>
      <c r="F5920" t="s">
        <v>114</v>
      </c>
      <c r="G5920" s="2" t="s">
        <v>485</v>
      </c>
      <c r="H5920">
        <v>1</v>
      </c>
      <c r="I5920">
        <v>388.07</v>
      </c>
      <c r="J5920" s="2" t="s">
        <v>502</v>
      </c>
      <c r="K5920" s="2" t="s">
        <v>74</v>
      </c>
      <c r="M5920" t="s">
        <v>7816</v>
      </c>
      <c r="O5920" s="2" t="s">
        <v>128</v>
      </c>
      <c r="P5920" s="19" t="s">
        <v>7854</v>
      </c>
      <c r="Q5920" s="19" t="s">
        <v>26</v>
      </c>
      <c r="R5920" s="19" t="s">
        <v>129</v>
      </c>
      <c r="W5920" s="20">
        <v>50</v>
      </c>
      <c r="X5920" s="65" t="s">
        <v>7853</v>
      </c>
      <c r="Z5920" t="s">
        <v>4950</v>
      </c>
      <c r="AB5920" t="s">
        <v>119</v>
      </c>
      <c r="AC5920" t="s">
        <v>7876</v>
      </c>
      <c r="AD5920" s="2" t="s">
        <v>121</v>
      </c>
    </row>
    <row r="5921" spans="1:30" hidden="1" x14ac:dyDescent="0.25">
      <c r="A5921" s="2">
        <v>197</v>
      </c>
      <c r="B5921" t="s">
        <v>7792</v>
      </c>
      <c r="C5921">
        <v>80</v>
      </c>
      <c r="D5921">
        <v>630</v>
      </c>
      <c r="E5921">
        <v>936</v>
      </c>
      <c r="F5921" t="s">
        <v>114</v>
      </c>
      <c r="G5921" s="2" t="s">
        <v>485</v>
      </c>
      <c r="H5921">
        <v>1</v>
      </c>
      <c r="I5921">
        <v>358.01</v>
      </c>
      <c r="J5921" s="2" t="s">
        <v>502</v>
      </c>
      <c r="K5921" s="2" t="s">
        <v>74</v>
      </c>
      <c r="M5921" t="s">
        <v>7816</v>
      </c>
      <c r="O5921" s="2" t="s">
        <v>128</v>
      </c>
      <c r="P5921" s="19" t="s">
        <v>7854</v>
      </c>
      <c r="Q5921" s="19" t="s">
        <v>26</v>
      </c>
      <c r="R5921" s="19" t="s">
        <v>129</v>
      </c>
      <c r="W5921" s="20">
        <v>50</v>
      </c>
      <c r="X5921" s="65" t="s">
        <v>7853</v>
      </c>
      <c r="Z5921" t="s">
        <v>4950</v>
      </c>
      <c r="AB5921" t="s">
        <v>119</v>
      </c>
      <c r="AC5921" t="s">
        <v>7876</v>
      </c>
      <c r="AD5921" s="2" t="s">
        <v>121</v>
      </c>
    </row>
    <row r="5922" spans="1:30" hidden="1" x14ac:dyDescent="0.25">
      <c r="A5922" s="2">
        <v>198</v>
      </c>
      <c r="B5922" t="s">
        <v>7793</v>
      </c>
      <c r="C5922">
        <v>80</v>
      </c>
      <c r="D5922">
        <v>630</v>
      </c>
      <c r="E5922">
        <v>1067</v>
      </c>
      <c r="F5922" t="s">
        <v>114</v>
      </c>
      <c r="G5922" s="2" t="s">
        <v>485</v>
      </c>
      <c r="H5922">
        <v>1</v>
      </c>
      <c r="I5922">
        <v>409.83</v>
      </c>
      <c r="J5922" s="2" t="s">
        <v>502</v>
      </c>
      <c r="K5922" s="2" t="s">
        <v>74</v>
      </c>
      <c r="M5922" t="s">
        <v>7816</v>
      </c>
      <c r="O5922" s="2" t="s">
        <v>128</v>
      </c>
      <c r="P5922" s="19" t="s">
        <v>7854</v>
      </c>
      <c r="Q5922" s="19" t="s">
        <v>26</v>
      </c>
      <c r="R5922" s="19" t="s">
        <v>129</v>
      </c>
      <c r="W5922" s="20">
        <v>50</v>
      </c>
      <c r="X5922" s="65" t="s">
        <v>7853</v>
      </c>
      <c r="Z5922" t="s">
        <v>4950</v>
      </c>
      <c r="AB5922" t="s">
        <v>119</v>
      </c>
      <c r="AC5922" t="s">
        <v>7876</v>
      </c>
      <c r="AD5922" s="2" t="s">
        <v>121</v>
      </c>
    </row>
    <row r="5923" spans="1:30" hidden="1" x14ac:dyDescent="0.25">
      <c r="A5923" s="2">
        <v>199</v>
      </c>
      <c r="B5923" t="s">
        <v>7795</v>
      </c>
      <c r="C5923">
        <v>80</v>
      </c>
      <c r="D5923">
        <v>630</v>
      </c>
      <c r="E5923">
        <v>1083</v>
      </c>
      <c r="F5923" t="s">
        <v>114</v>
      </c>
      <c r="G5923" s="2" t="s">
        <v>485</v>
      </c>
      <c r="H5923">
        <v>1</v>
      </c>
      <c r="I5923">
        <v>416.17</v>
      </c>
      <c r="J5923" s="2" t="s">
        <v>502</v>
      </c>
      <c r="K5923" s="2" t="s">
        <v>74</v>
      </c>
      <c r="M5923" t="s">
        <v>7816</v>
      </c>
      <c r="O5923" s="2" t="s">
        <v>128</v>
      </c>
      <c r="P5923" s="19" t="s">
        <v>7854</v>
      </c>
      <c r="Q5923" s="19" t="s">
        <v>27</v>
      </c>
      <c r="R5923" s="19" t="s">
        <v>129</v>
      </c>
      <c r="W5923" s="20">
        <v>50</v>
      </c>
      <c r="X5923" s="65" t="s">
        <v>7853</v>
      </c>
      <c r="Z5923" t="s">
        <v>4950</v>
      </c>
      <c r="AB5923" t="s">
        <v>119</v>
      </c>
      <c r="AC5923" t="s">
        <v>7876</v>
      </c>
      <c r="AD5923" s="2" t="s">
        <v>121</v>
      </c>
    </row>
    <row r="5924" spans="1:30" hidden="1" x14ac:dyDescent="0.25">
      <c r="A5924" s="2">
        <v>200</v>
      </c>
      <c r="B5924" t="s">
        <v>7796</v>
      </c>
      <c r="C5924">
        <v>80</v>
      </c>
      <c r="D5924">
        <v>1350</v>
      </c>
      <c r="E5924">
        <v>10909</v>
      </c>
      <c r="F5924" t="s">
        <v>114</v>
      </c>
      <c r="G5924" s="2" t="s">
        <v>485</v>
      </c>
      <c r="H5924">
        <v>1</v>
      </c>
      <c r="I5924">
        <v>8960.39</v>
      </c>
      <c r="J5924" s="2" t="s">
        <v>502</v>
      </c>
      <c r="K5924" s="2" t="s">
        <v>74</v>
      </c>
      <c r="M5924" t="s">
        <v>7816</v>
      </c>
      <c r="P5924" s="19" t="s">
        <v>7854</v>
      </c>
      <c r="Q5924" s="19" t="s">
        <v>27</v>
      </c>
      <c r="R5924" s="19" t="s">
        <v>129</v>
      </c>
      <c r="V5924" s="19" t="s">
        <v>129</v>
      </c>
      <c r="W5924" s="20">
        <v>50</v>
      </c>
      <c r="X5924" s="65" t="s">
        <v>7853</v>
      </c>
      <c r="Z5924" t="s">
        <v>4950</v>
      </c>
      <c r="AB5924" t="s">
        <v>119</v>
      </c>
      <c r="AC5924" t="s">
        <v>7876</v>
      </c>
      <c r="AD5924" s="2" t="s">
        <v>121</v>
      </c>
    </row>
    <row r="5925" spans="1:30" hidden="1" x14ac:dyDescent="0.25">
      <c r="A5925" s="2">
        <v>201</v>
      </c>
      <c r="B5925" t="s">
        <v>7798</v>
      </c>
      <c r="C5925">
        <v>80</v>
      </c>
      <c r="D5925">
        <v>1349</v>
      </c>
      <c r="E5925">
        <v>10604</v>
      </c>
      <c r="F5925" t="s">
        <v>114</v>
      </c>
      <c r="G5925" s="2" t="s">
        <v>485</v>
      </c>
      <c r="H5925">
        <v>1</v>
      </c>
      <c r="I5925">
        <v>8705.8799999999992</v>
      </c>
      <c r="J5925" s="2" t="s">
        <v>502</v>
      </c>
      <c r="K5925" s="2" t="s">
        <v>74</v>
      </c>
      <c r="M5925" t="s">
        <v>7816</v>
      </c>
      <c r="P5925" s="19" t="s">
        <v>7854</v>
      </c>
      <c r="Q5925" s="19" t="s">
        <v>27</v>
      </c>
      <c r="R5925" s="19" t="s">
        <v>129</v>
      </c>
      <c r="V5925" s="19" t="s">
        <v>129</v>
      </c>
      <c r="W5925" s="20">
        <v>50</v>
      </c>
      <c r="X5925" s="65" t="s">
        <v>7853</v>
      </c>
      <c r="Z5925" t="s">
        <v>4950</v>
      </c>
      <c r="AB5925" t="s">
        <v>119</v>
      </c>
      <c r="AC5925" t="s">
        <v>7876</v>
      </c>
      <c r="AD5925" s="2" t="s">
        <v>121</v>
      </c>
    </row>
    <row r="5926" spans="1:30" hidden="1" x14ac:dyDescent="0.25">
      <c r="A5926" s="2">
        <v>202</v>
      </c>
      <c r="B5926" t="s">
        <v>7800</v>
      </c>
      <c r="C5926">
        <v>80</v>
      </c>
      <c r="D5926">
        <v>750</v>
      </c>
      <c r="E5926">
        <v>12000</v>
      </c>
      <c r="F5926" t="s">
        <v>114</v>
      </c>
      <c r="G5926" s="2" t="s">
        <v>485</v>
      </c>
      <c r="H5926">
        <v>1</v>
      </c>
      <c r="I5926">
        <v>5649.76</v>
      </c>
      <c r="J5926" s="2" t="s">
        <v>502</v>
      </c>
      <c r="K5926" s="2" t="s">
        <v>74</v>
      </c>
      <c r="M5926" t="s">
        <v>7816</v>
      </c>
      <c r="O5926" s="2" t="s">
        <v>128</v>
      </c>
      <c r="P5926" s="19" t="s">
        <v>7854</v>
      </c>
      <c r="Q5926" s="19" t="s">
        <v>27</v>
      </c>
      <c r="R5926" s="19" t="s">
        <v>129</v>
      </c>
      <c r="U5926" s="19" t="s">
        <v>129</v>
      </c>
      <c r="V5926" s="19" t="s">
        <v>129</v>
      </c>
      <c r="W5926" s="20">
        <v>50</v>
      </c>
      <c r="X5926" s="65" t="s">
        <v>7853</v>
      </c>
      <c r="Z5926" t="s">
        <v>4950</v>
      </c>
      <c r="AB5926" t="s">
        <v>119</v>
      </c>
      <c r="AC5926" t="s">
        <v>7877</v>
      </c>
      <c r="AD5926" s="2" t="s">
        <v>121</v>
      </c>
    </row>
    <row r="5927" spans="1:30" hidden="1" x14ac:dyDescent="0.25">
      <c r="A5927" s="2">
        <v>203</v>
      </c>
      <c r="B5927" t="s">
        <v>7801</v>
      </c>
      <c r="C5927">
        <v>80</v>
      </c>
      <c r="D5927">
        <v>750</v>
      </c>
      <c r="E5927">
        <v>12000</v>
      </c>
      <c r="F5927" t="s">
        <v>114</v>
      </c>
      <c r="G5927" s="2" t="s">
        <v>485</v>
      </c>
      <c r="H5927">
        <v>1</v>
      </c>
      <c r="I5927">
        <v>5649.76</v>
      </c>
      <c r="J5927" s="2" t="s">
        <v>502</v>
      </c>
      <c r="K5927" s="2" t="s">
        <v>74</v>
      </c>
      <c r="M5927" t="s">
        <v>7816</v>
      </c>
      <c r="O5927" s="2" t="s">
        <v>128</v>
      </c>
      <c r="P5927" s="19" t="s">
        <v>7854</v>
      </c>
      <c r="Q5927" s="19" t="s">
        <v>27</v>
      </c>
      <c r="R5927" s="19" t="s">
        <v>129</v>
      </c>
      <c r="U5927" s="19" t="s">
        <v>129</v>
      </c>
      <c r="V5927" s="19" t="s">
        <v>129</v>
      </c>
      <c r="W5927" s="20">
        <v>50</v>
      </c>
      <c r="X5927" s="65" t="s">
        <v>7853</v>
      </c>
      <c r="Z5927" t="s">
        <v>4950</v>
      </c>
      <c r="AB5927" t="s">
        <v>119</v>
      </c>
      <c r="AC5927" t="s">
        <v>7877</v>
      </c>
      <c r="AD5927" s="2" t="s">
        <v>121</v>
      </c>
    </row>
    <row r="5928" spans="1:30" hidden="1" x14ac:dyDescent="0.25">
      <c r="A5928" s="2">
        <v>204</v>
      </c>
      <c r="B5928" t="s">
        <v>7802</v>
      </c>
      <c r="C5928">
        <v>80</v>
      </c>
      <c r="D5928">
        <v>630</v>
      </c>
      <c r="E5928">
        <v>925</v>
      </c>
      <c r="F5928" t="s">
        <v>114</v>
      </c>
      <c r="G5928" s="2" t="s">
        <v>485</v>
      </c>
      <c r="H5928">
        <v>1</v>
      </c>
      <c r="I5928">
        <v>353.65</v>
      </c>
      <c r="J5928" s="2" t="s">
        <v>502</v>
      </c>
      <c r="K5928" s="2" t="s">
        <v>74</v>
      </c>
      <c r="M5928" t="s">
        <v>7816</v>
      </c>
      <c r="O5928" s="2" t="s">
        <v>128</v>
      </c>
      <c r="P5928" s="19" t="s">
        <v>7854</v>
      </c>
      <c r="Q5928" s="19" t="s">
        <v>26</v>
      </c>
      <c r="R5928" s="19" t="s">
        <v>129</v>
      </c>
      <c r="W5928" s="20">
        <v>50</v>
      </c>
      <c r="X5928" s="65" t="s">
        <v>7853</v>
      </c>
      <c r="Z5928" t="s">
        <v>4950</v>
      </c>
      <c r="AB5928" t="s">
        <v>119</v>
      </c>
      <c r="AC5928" t="s">
        <v>7877</v>
      </c>
      <c r="AD5928" s="2" t="s">
        <v>121</v>
      </c>
    </row>
    <row r="5929" spans="1:30" hidden="1" x14ac:dyDescent="0.25">
      <c r="A5929" s="2">
        <v>205</v>
      </c>
      <c r="B5929" t="s">
        <v>7803</v>
      </c>
      <c r="C5929">
        <v>80</v>
      </c>
      <c r="D5929">
        <v>750</v>
      </c>
      <c r="E5929">
        <v>10915</v>
      </c>
      <c r="F5929" t="s">
        <v>114</v>
      </c>
      <c r="G5929" s="2" t="s">
        <v>485</v>
      </c>
      <c r="H5929">
        <v>1</v>
      </c>
      <c r="I5929">
        <v>5058.42</v>
      </c>
      <c r="J5929" s="2" t="s">
        <v>502</v>
      </c>
      <c r="K5929" s="2" t="s">
        <v>74</v>
      </c>
      <c r="M5929" t="s">
        <v>7816</v>
      </c>
      <c r="P5929" s="19" t="s">
        <v>7854</v>
      </c>
      <c r="Q5929" s="19" t="s">
        <v>27</v>
      </c>
      <c r="R5929" s="19" t="s">
        <v>129</v>
      </c>
      <c r="U5929" s="19" t="s">
        <v>129</v>
      </c>
      <c r="V5929" s="19" t="s">
        <v>129</v>
      </c>
      <c r="W5929" s="20">
        <v>50</v>
      </c>
      <c r="X5929" s="65" t="s">
        <v>7853</v>
      </c>
      <c r="Z5929" t="s">
        <v>4950</v>
      </c>
      <c r="AB5929" t="s">
        <v>119</v>
      </c>
      <c r="AC5929" t="s">
        <v>7877</v>
      </c>
      <c r="AD5929" s="2" t="s">
        <v>121</v>
      </c>
    </row>
    <row r="5930" spans="1:30" hidden="1" x14ac:dyDescent="0.25">
      <c r="A5930" s="2">
        <v>206</v>
      </c>
      <c r="B5930" t="s">
        <v>7805</v>
      </c>
      <c r="C5930">
        <v>80</v>
      </c>
      <c r="D5930">
        <v>750</v>
      </c>
      <c r="E5930">
        <v>10623</v>
      </c>
      <c r="F5930" t="s">
        <v>114</v>
      </c>
      <c r="G5930" s="2" t="s">
        <v>485</v>
      </c>
      <c r="H5930">
        <v>1</v>
      </c>
      <c r="I5930">
        <v>4921.17</v>
      </c>
      <c r="J5930" s="2" t="s">
        <v>502</v>
      </c>
      <c r="K5930" s="2" t="s">
        <v>74</v>
      </c>
      <c r="M5930" t="s">
        <v>7816</v>
      </c>
      <c r="P5930" s="19" t="s">
        <v>7854</v>
      </c>
      <c r="Q5930" s="19" t="s">
        <v>27</v>
      </c>
      <c r="S5930" s="19" t="s">
        <v>129</v>
      </c>
      <c r="U5930" s="19" t="s">
        <v>129</v>
      </c>
      <c r="V5930" s="19" t="s">
        <v>129</v>
      </c>
      <c r="W5930" s="20">
        <v>50</v>
      </c>
      <c r="X5930" s="65" t="s">
        <v>7853</v>
      </c>
      <c r="Z5930" t="s">
        <v>4950</v>
      </c>
      <c r="AB5930" t="s">
        <v>119</v>
      </c>
      <c r="AC5930" t="s">
        <v>7878</v>
      </c>
      <c r="AD5930" s="2" t="s">
        <v>7436</v>
      </c>
    </row>
    <row r="5931" spans="1:30" hidden="1" x14ac:dyDescent="0.25">
      <c r="A5931" s="2">
        <v>207</v>
      </c>
      <c r="B5931" t="s">
        <v>7808</v>
      </c>
      <c r="C5931">
        <v>80</v>
      </c>
      <c r="D5931">
        <v>750</v>
      </c>
      <c r="E5931">
        <v>7003</v>
      </c>
      <c r="F5931" t="s">
        <v>114</v>
      </c>
      <c r="G5931" s="2" t="s">
        <v>485</v>
      </c>
      <c r="H5931">
        <v>1</v>
      </c>
      <c r="I5931">
        <v>3266.18</v>
      </c>
      <c r="J5931" s="2" t="s">
        <v>502</v>
      </c>
      <c r="K5931" s="2" t="s">
        <v>74</v>
      </c>
      <c r="M5931" t="s">
        <v>7816</v>
      </c>
      <c r="O5931" s="2" t="s">
        <v>128</v>
      </c>
      <c r="P5931" s="19" t="s">
        <v>7854</v>
      </c>
      <c r="Q5931" s="19" t="s">
        <v>27</v>
      </c>
      <c r="R5931" s="19" t="s">
        <v>129</v>
      </c>
      <c r="U5931" s="19" t="s">
        <v>129</v>
      </c>
      <c r="V5931" s="19" t="s">
        <v>129</v>
      </c>
      <c r="W5931" s="20">
        <v>50</v>
      </c>
      <c r="X5931" s="65" t="s">
        <v>7853</v>
      </c>
      <c r="Z5931" t="s">
        <v>4950</v>
      </c>
      <c r="AB5931" t="s">
        <v>119</v>
      </c>
      <c r="AC5931" t="s">
        <v>7879</v>
      </c>
      <c r="AD5931" s="2" t="s">
        <v>121</v>
      </c>
    </row>
    <row r="5932" spans="1:30" hidden="1" x14ac:dyDescent="0.25">
      <c r="A5932" s="2">
        <v>208</v>
      </c>
      <c r="B5932" t="s">
        <v>7810</v>
      </c>
      <c r="C5932">
        <v>80</v>
      </c>
      <c r="D5932">
        <v>1337</v>
      </c>
      <c r="E5932">
        <v>7001</v>
      </c>
      <c r="F5932" t="s">
        <v>114</v>
      </c>
      <c r="G5932" s="2" t="s">
        <v>485</v>
      </c>
      <c r="H5932">
        <v>1</v>
      </c>
      <c r="I5932">
        <v>5696.84</v>
      </c>
      <c r="J5932" s="2" t="s">
        <v>502</v>
      </c>
      <c r="K5932" s="2" t="s">
        <v>74</v>
      </c>
      <c r="M5932" t="s">
        <v>7816</v>
      </c>
      <c r="O5932" s="2" t="s">
        <v>128</v>
      </c>
      <c r="P5932" s="19" t="s">
        <v>7854</v>
      </c>
      <c r="Q5932" s="19" t="s">
        <v>27</v>
      </c>
      <c r="R5932" s="19" t="s">
        <v>129</v>
      </c>
      <c r="V5932" s="19" t="s">
        <v>129</v>
      </c>
      <c r="W5932" s="20">
        <v>50</v>
      </c>
      <c r="X5932" s="65" t="s">
        <v>7853</v>
      </c>
      <c r="Z5932" t="s">
        <v>4950</v>
      </c>
      <c r="AB5932" t="s">
        <v>119</v>
      </c>
      <c r="AC5932" t="s">
        <v>7879</v>
      </c>
      <c r="AD5932" s="2" t="s">
        <v>121</v>
      </c>
    </row>
    <row r="5933" spans="1:30" hidden="1" x14ac:dyDescent="0.25">
      <c r="A5933" s="2">
        <v>209</v>
      </c>
      <c r="B5933" t="s">
        <v>7812</v>
      </c>
      <c r="C5933">
        <v>80</v>
      </c>
      <c r="D5933">
        <v>750</v>
      </c>
      <c r="E5933">
        <v>6963</v>
      </c>
      <c r="F5933" t="s">
        <v>114</v>
      </c>
      <c r="G5933" s="2" t="s">
        <v>485</v>
      </c>
      <c r="H5933">
        <v>1</v>
      </c>
      <c r="I5933">
        <v>3247.36</v>
      </c>
      <c r="J5933" s="2" t="s">
        <v>502</v>
      </c>
      <c r="K5933" s="2" t="s">
        <v>74</v>
      </c>
      <c r="M5933" t="s">
        <v>7816</v>
      </c>
      <c r="O5933" s="2" t="s">
        <v>128</v>
      </c>
      <c r="P5933" s="19" t="s">
        <v>7854</v>
      </c>
      <c r="Q5933" s="19" t="s">
        <v>27</v>
      </c>
      <c r="R5933" s="19" t="s">
        <v>129</v>
      </c>
      <c r="U5933" s="19" t="s">
        <v>129</v>
      </c>
      <c r="V5933" s="19" t="s">
        <v>129</v>
      </c>
      <c r="W5933" s="20">
        <v>50</v>
      </c>
      <c r="X5933" s="65" t="s">
        <v>7853</v>
      </c>
      <c r="Z5933" t="s">
        <v>4950</v>
      </c>
      <c r="AB5933" t="s">
        <v>119</v>
      </c>
      <c r="AC5933" t="s">
        <v>7880</v>
      </c>
      <c r="AD5933" s="2" t="s">
        <v>121</v>
      </c>
    </row>
    <row r="5934" spans="1:30" hidden="1" x14ac:dyDescent="0.25">
      <c r="A5934" s="2">
        <v>210</v>
      </c>
      <c r="B5934" t="s">
        <v>7813</v>
      </c>
      <c r="C5934">
        <v>80</v>
      </c>
      <c r="D5934">
        <v>1337</v>
      </c>
      <c r="E5934">
        <v>7001</v>
      </c>
      <c r="F5934" t="s">
        <v>114</v>
      </c>
      <c r="G5934" s="2" t="s">
        <v>485</v>
      </c>
      <c r="H5934">
        <v>1</v>
      </c>
      <c r="I5934">
        <v>5820.18</v>
      </c>
      <c r="J5934" s="2" t="s">
        <v>502</v>
      </c>
      <c r="K5934" s="2" t="s">
        <v>74</v>
      </c>
      <c r="M5934" t="s">
        <v>7816</v>
      </c>
      <c r="O5934" s="2" t="s">
        <v>128</v>
      </c>
      <c r="P5934" s="19" t="s">
        <v>7854</v>
      </c>
      <c r="Q5934" s="19" t="s">
        <v>27</v>
      </c>
      <c r="R5934" s="19" t="s">
        <v>129</v>
      </c>
      <c r="V5934" s="19" t="s">
        <v>129</v>
      </c>
      <c r="W5934" s="20">
        <v>50</v>
      </c>
      <c r="X5934" s="65" t="s">
        <v>7853</v>
      </c>
      <c r="Z5934" t="s">
        <v>4950</v>
      </c>
      <c r="AB5934" t="s">
        <v>119</v>
      </c>
      <c r="AC5934" t="s">
        <v>7880</v>
      </c>
      <c r="AD5934" s="2" t="s">
        <v>121</v>
      </c>
    </row>
    <row r="5935" spans="1:30" hidden="1" x14ac:dyDescent="0.25">
      <c r="A5935" s="2">
        <v>211</v>
      </c>
      <c r="B5935" t="s">
        <v>7814</v>
      </c>
      <c r="C5935">
        <v>80</v>
      </c>
      <c r="D5935">
        <v>1356</v>
      </c>
      <c r="E5935">
        <v>12000</v>
      </c>
      <c r="F5935" t="s">
        <v>114</v>
      </c>
      <c r="G5935" s="2" t="s">
        <v>485</v>
      </c>
      <c r="H5935">
        <v>1</v>
      </c>
      <c r="I5935">
        <v>9809.26</v>
      </c>
      <c r="J5935" s="2" t="s">
        <v>502</v>
      </c>
      <c r="K5935" s="2" t="s">
        <v>74</v>
      </c>
      <c r="M5935" t="s">
        <v>7816</v>
      </c>
      <c r="O5935" s="2" t="s">
        <v>128</v>
      </c>
      <c r="P5935" s="19" t="s">
        <v>7854</v>
      </c>
      <c r="Q5935" s="19" t="s">
        <v>27</v>
      </c>
      <c r="R5935" s="19" t="s">
        <v>129</v>
      </c>
      <c r="V5935" s="19" t="s">
        <v>129</v>
      </c>
      <c r="W5935" s="20">
        <v>50</v>
      </c>
      <c r="X5935" s="65" t="s">
        <v>7853</v>
      </c>
      <c r="Z5935" t="s">
        <v>22</v>
      </c>
      <c r="AB5935" t="s">
        <v>119</v>
      </c>
      <c r="AC5935" t="s">
        <v>7882</v>
      </c>
      <c r="AD5935" s="2" t="s">
        <v>121</v>
      </c>
    </row>
    <row r="5936" spans="1:30" hidden="1" x14ac:dyDescent="0.25">
      <c r="A5936" s="2">
        <v>212</v>
      </c>
      <c r="B5936" t="s">
        <v>7815</v>
      </c>
      <c r="C5936">
        <v>80</v>
      </c>
      <c r="D5936">
        <v>1356</v>
      </c>
      <c r="E5936">
        <v>12000</v>
      </c>
      <c r="F5936" t="s">
        <v>114</v>
      </c>
      <c r="G5936" s="2" t="s">
        <v>485</v>
      </c>
      <c r="H5936">
        <v>1</v>
      </c>
      <c r="I5936">
        <v>9937.94</v>
      </c>
      <c r="J5936" s="2" t="s">
        <v>502</v>
      </c>
      <c r="K5936" s="2" t="s">
        <v>74</v>
      </c>
      <c r="M5936" t="s">
        <v>7816</v>
      </c>
      <c r="O5936" s="2" t="s">
        <v>128</v>
      </c>
      <c r="P5936" s="19" t="s">
        <v>7854</v>
      </c>
      <c r="Q5936" s="19" t="s">
        <v>27</v>
      </c>
      <c r="R5936" s="19" t="s">
        <v>129</v>
      </c>
      <c r="V5936" s="19" t="s">
        <v>129</v>
      </c>
      <c r="W5936" s="20">
        <v>50</v>
      </c>
      <c r="X5936" s="65" t="s">
        <v>7853</v>
      </c>
      <c r="Z5936" t="s">
        <v>22</v>
      </c>
      <c r="AB5936" t="s">
        <v>119</v>
      </c>
      <c r="AC5936" t="s">
        <v>7882</v>
      </c>
      <c r="AD5936" s="2" t="s">
        <v>121</v>
      </c>
    </row>
    <row r="5937" spans="1:30" hidden="1" x14ac:dyDescent="0.25">
      <c r="A5937" s="2">
        <v>1</v>
      </c>
      <c r="B5937" t="s">
        <v>7830</v>
      </c>
      <c r="C5937">
        <v>8</v>
      </c>
      <c r="D5937">
        <v>100</v>
      </c>
      <c r="E5937">
        <v>100</v>
      </c>
      <c r="F5937" t="s">
        <v>114</v>
      </c>
      <c r="G5937" s="2" t="s">
        <v>485</v>
      </c>
      <c r="H5937">
        <v>12</v>
      </c>
      <c r="I5937">
        <v>3.42</v>
      </c>
      <c r="J5937" s="2" t="s">
        <v>502</v>
      </c>
      <c r="K5937" s="2" t="s">
        <v>74</v>
      </c>
      <c r="M5937" t="s">
        <v>7844</v>
      </c>
      <c r="P5937" s="19" t="s">
        <v>7834</v>
      </c>
      <c r="Q5937" s="19" t="s">
        <v>26</v>
      </c>
      <c r="S5937" s="19" t="s">
        <v>129</v>
      </c>
      <c r="W5937" s="20">
        <v>51</v>
      </c>
      <c r="X5937" s="65" t="s">
        <v>7479</v>
      </c>
      <c r="Z5937" t="s">
        <v>4950</v>
      </c>
      <c r="AB5937" t="s">
        <v>119</v>
      </c>
      <c r="AC5937" t="s">
        <v>7833</v>
      </c>
      <c r="AD5937" s="2" t="s">
        <v>7498</v>
      </c>
    </row>
    <row r="5938" spans="1:30" hidden="1" x14ac:dyDescent="0.25">
      <c r="A5938" s="2">
        <v>2</v>
      </c>
      <c r="B5938" t="s">
        <v>7835</v>
      </c>
      <c r="C5938">
        <v>10</v>
      </c>
      <c r="D5938">
        <v>100</v>
      </c>
      <c r="E5938">
        <v>813</v>
      </c>
      <c r="F5938" t="s">
        <v>114</v>
      </c>
      <c r="G5938" s="2" t="s">
        <v>485</v>
      </c>
      <c r="H5938">
        <v>8</v>
      </c>
      <c r="I5938">
        <v>51.06</v>
      </c>
      <c r="J5938" s="2" t="s">
        <v>502</v>
      </c>
      <c r="K5938" s="2" t="s">
        <v>74</v>
      </c>
      <c r="M5938" t="s">
        <v>7844</v>
      </c>
      <c r="P5938" s="19" t="s">
        <v>7834</v>
      </c>
      <c r="Q5938" s="19" t="s">
        <v>25</v>
      </c>
      <c r="S5938" s="19" t="s">
        <v>129</v>
      </c>
      <c r="W5938" s="20">
        <v>51</v>
      </c>
      <c r="X5938" s="65" t="s">
        <v>7479</v>
      </c>
      <c r="Z5938" t="s">
        <v>4950</v>
      </c>
      <c r="AB5938" t="s">
        <v>119</v>
      </c>
      <c r="AC5938" t="s">
        <v>7838</v>
      </c>
      <c r="AD5938" s="2" t="s">
        <v>7191</v>
      </c>
    </row>
    <row r="5939" spans="1:30" hidden="1" x14ac:dyDescent="0.25">
      <c r="A5939" s="2">
        <v>3</v>
      </c>
      <c r="B5939" t="s">
        <v>7839</v>
      </c>
      <c r="C5939">
        <v>60</v>
      </c>
      <c r="D5939">
        <v>453</v>
      </c>
      <c r="E5939">
        <v>502</v>
      </c>
      <c r="F5939" t="s">
        <v>114</v>
      </c>
      <c r="G5939" s="2" t="s">
        <v>485</v>
      </c>
      <c r="H5939">
        <v>8</v>
      </c>
      <c r="I5939">
        <v>489.58</v>
      </c>
      <c r="J5939" s="2" t="s">
        <v>502</v>
      </c>
      <c r="K5939" s="2" t="s">
        <v>74</v>
      </c>
      <c r="M5939" t="s">
        <v>7844</v>
      </c>
      <c r="P5939" s="19" t="s">
        <v>7834</v>
      </c>
      <c r="Q5939" s="19" t="s">
        <v>26</v>
      </c>
      <c r="S5939" s="19" t="s">
        <v>129</v>
      </c>
      <c r="W5939" s="20">
        <v>51</v>
      </c>
      <c r="X5939" s="65" t="s">
        <v>7479</v>
      </c>
      <c r="Z5939" t="s">
        <v>4950</v>
      </c>
      <c r="AB5939" t="s">
        <v>119</v>
      </c>
      <c r="AC5939" t="s">
        <v>7841</v>
      </c>
      <c r="AD5939" s="2" t="s">
        <v>7842</v>
      </c>
    </row>
    <row r="5940" spans="1:30" hidden="1" x14ac:dyDescent="0.25">
      <c r="A5940" s="2">
        <v>1</v>
      </c>
      <c r="B5940" t="s">
        <v>4146</v>
      </c>
      <c r="C5940">
        <v>120</v>
      </c>
      <c r="D5940">
        <v>2000</v>
      </c>
      <c r="E5940">
        <v>2199</v>
      </c>
      <c r="F5940" t="s">
        <v>154</v>
      </c>
      <c r="G5940" s="2" t="s">
        <v>485</v>
      </c>
      <c r="H5940">
        <v>1</v>
      </c>
      <c r="I5940">
        <v>3555.75</v>
      </c>
      <c r="J5940" s="2" t="s">
        <v>502</v>
      </c>
      <c r="K5940" s="2" t="s">
        <v>74</v>
      </c>
      <c r="M5940" t="s">
        <v>7851</v>
      </c>
      <c r="O5940" s="2" t="s">
        <v>128</v>
      </c>
      <c r="P5940" s="19" t="s">
        <v>7177</v>
      </c>
      <c r="Q5940" s="19" t="s">
        <v>26</v>
      </c>
      <c r="S5940" s="19" t="s">
        <v>129</v>
      </c>
      <c r="W5940" s="20">
        <v>52</v>
      </c>
      <c r="X5940" s="65" t="s">
        <v>7479</v>
      </c>
      <c r="Z5940" t="s">
        <v>4950</v>
      </c>
      <c r="AB5940" t="s">
        <v>119</v>
      </c>
      <c r="AC5940" t="s">
        <v>7848</v>
      </c>
      <c r="AD5940" s="2" t="s">
        <v>7849</v>
      </c>
    </row>
    <row r="5941" spans="1:30" hidden="1" x14ac:dyDescent="0.25">
      <c r="A5941" s="2">
        <v>1</v>
      </c>
      <c r="B5941" t="s">
        <v>7125</v>
      </c>
      <c r="C5941">
        <v>3</v>
      </c>
      <c r="D5941">
        <v>500</v>
      </c>
      <c r="E5941">
        <v>700</v>
      </c>
      <c r="F5941" t="s">
        <v>114</v>
      </c>
      <c r="G5941" s="2" t="s">
        <v>485</v>
      </c>
      <c r="H5941">
        <v>19</v>
      </c>
      <c r="I5941">
        <v>150.28</v>
      </c>
      <c r="J5941" s="2" t="s">
        <v>502</v>
      </c>
      <c r="K5941" s="2" t="s">
        <v>74</v>
      </c>
      <c r="M5941" t="s">
        <v>7959</v>
      </c>
      <c r="O5941" s="2" t="s">
        <v>128</v>
      </c>
      <c r="P5941" s="19" t="s">
        <v>7884</v>
      </c>
      <c r="R5941" s="19" t="s">
        <v>129</v>
      </c>
      <c r="W5941" s="20">
        <v>53</v>
      </c>
      <c r="X5941" s="65" t="s">
        <v>7853</v>
      </c>
      <c r="Z5941" t="s">
        <v>4950</v>
      </c>
      <c r="AB5941" t="s">
        <v>119</v>
      </c>
      <c r="AC5941" t="s">
        <v>7883</v>
      </c>
      <c r="AD5941" s="2" t="s">
        <v>121</v>
      </c>
    </row>
    <row r="5942" spans="1:30" hidden="1" x14ac:dyDescent="0.25">
      <c r="A5942" s="2">
        <v>2</v>
      </c>
      <c r="B5942" t="s">
        <v>7132</v>
      </c>
      <c r="C5942">
        <v>3</v>
      </c>
      <c r="D5942">
        <v>500</v>
      </c>
      <c r="E5942">
        <v>700</v>
      </c>
      <c r="F5942" t="s">
        <v>114</v>
      </c>
      <c r="G5942" s="2" t="s">
        <v>485</v>
      </c>
      <c r="H5942">
        <v>2</v>
      </c>
      <c r="I5942">
        <v>15.69</v>
      </c>
      <c r="J5942" s="2" t="s">
        <v>502</v>
      </c>
      <c r="K5942" s="2" t="s">
        <v>74</v>
      </c>
      <c r="M5942" t="s">
        <v>7959</v>
      </c>
      <c r="O5942" s="2" t="s">
        <v>128</v>
      </c>
      <c r="P5942" s="19" t="s">
        <v>7884</v>
      </c>
      <c r="R5942" s="19" t="s">
        <v>129</v>
      </c>
      <c r="W5942" s="20">
        <v>53</v>
      </c>
      <c r="X5942" s="65" t="s">
        <v>7853</v>
      </c>
      <c r="Z5942" t="s">
        <v>4950</v>
      </c>
      <c r="AB5942" t="s">
        <v>119</v>
      </c>
      <c r="AC5942" t="s">
        <v>7883</v>
      </c>
      <c r="AD5942" s="2" t="s">
        <v>121</v>
      </c>
    </row>
    <row r="5943" spans="1:30" hidden="1" x14ac:dyDescent="0.25">
      <c r="A5943" s="2">
        <v>3</v>
      </c>
      <c r="B5943" t="s">
        <v>7125</v>
      </c>
      <c r="C5943">
        <v>3</v>
      </c>
      <c r="D5943">
        <v>500</v>
      </c>
      <c r="E5943">
        <v>700</v>
      </c>
      <c r="F5943" t="s">
        <v>114</v>
      </c>
      <c r="G5943" s="2" t="s">
        <v>485</v>
      </c>
      <c r="H5943">
        <v>1</v>
      </c>
      <c r="I5943">
        <v>7.91</v>
      </c>
      <c r="J5943" s="2" t="s">
        <v>502</v>
      </c>
      <c r="K5943" s="2" t="s">
        <v>74</v>
      </c>
      <c r="M5943" t="s">
        <v>7959</v>
      </c>
      <c r="O5943" s="2" t="s">
        <v>128</v>
      </c>
      <c r="P5943" s="19" t="s">
        <v>7884</v>
      </c>
      <c r="S5943" s="19" t="s">
        <v>129</v>
      </c>
      <c r="W5943" s="20">
        <v>53</v>
      </c>
      <c r="X5943" s="65" t="s">
        <v>7853</v>
      </c>
      <c r="Z5943" t="s">
        <v>4950</v>
      </c>
      <c r="AB5943" t="s">
        <v>119</v>
      </c>
      <c r="AC5943" t="s">
        <v>7886</v>
      </c>
      <c r="AD5943" s="2" t="s">
        <v>7887</v>
      </c>
    </row>
    <row r="5944" spans="1:30" hidden="1" x14ac:dyDescent="0.25">
      <c r="A5944" s="2">
        <v>4</v>
      </c>
      <c r="B5944" t="s">
        <v>7132</v>
      </c>
      <c r="C5944">
        <v>3</v>
      </c>
      <c r="D5944">
        <v>500</v>
      </c>
      <c r="E5944">
        <v>700</v>
      </c>
      <c r="F5944" t="s">
        <v>114</v>
      </c>
      <c r="G5944" s="2" t="s">
        <v>485</v>
      </c>
      <c r="H5944">
        <v>2</v>
      </c>
      <c r="I5944">
        <v>15.69</v>
      </c>
      <c r="J5944" s="2" t="s">
        <v>502</v>
      </c>
      <c r="K5944" s="2" t="s">
        <v>74</v>
      </c>
      <c r="M5944" t="s">
        <v>7959</v>
      </c>
      <c r="O5944" s="2" t="s">
        <v>128</v>
      </c>
      <c r="P5944" s="19" t="s">
        <v>7884</v>
      </c>
      <c r="S5944" s="19" t="s">
        <v>129</v>
      </c>
      <c r="W5944" s="20">
        <v>53</v>
      </c>
      <c r="X5944" s="65" t="s">
        <v>7853</v>
      </c>
      <c r="Z5944" t="s">
        <v>4950</v>
      </c>
      <c r="AB5944" t="s">
        <v>119</v>
      </c>
      <c r="AC5944" t="s">
        <v>7886</v>
      </c>
      <c r="AD5944" s="2" t="s">
        <v>7887</v>
      </c>
    </row>
    <row r="5945" spans="1:30" hidden="1" x14ac:dyDescent="0.25">
      <c r="A5945" s="2">
        <v>5</v>
      </c>
      <c r="B5945" t="s">
        <v>7888</v>
      </c>
      <c r="C5945">
        <v>20</v>
      </c>
      <c r="D5945">
        <v>270</v>
      </c>
      <c r="E5945">
        <v>270</v>
      </c>
      <c r="F5945" t="s">
        <v>114</v>
      </c>
      <c r="G5945" s="2" t="s">
        <v>485</v>
      </c>
      <c r="H5945">
        <v>2</v>
      </c>
      <c r="I5945">
        <v>22.22</v>
      </c>
      <c r="J5945" s="2" t="s">
        <v>502</v>
      </c>
      <c r="K5945" s="2" t="s">
        <v>74</v>
      </c>
      <c r="M5945" t="s">
        <v>7959</v>
      </c>
      <c r="O5945" s="2" t="s">
        <v>128</v>
      </c>
      <c r="P5945" s="19" t="s">
        <v>7884</v>
      </c>
      <c r="Q5945" s="19" t="s">
        <v>26</v>
      </c>
      <c r="R5945" s="19" t="s">
        <v>129</v>
      </c>
      <c r="W5945" s="20">
        <v>53</v>
      </c>
      <c r="X5945" s="65" t="s">
        <v>7853</v>
      </c>
      <c r="Z5945" t="s">
        <v>4950</v>
      </c>
      <c r="AB5945" t="s">
        <v>119</v>
      </c>
      <c r="AC5945" t="s">
        <v>7890</v>
      </c>
      <c r="AD5945" s="2" t="s">
        <v>121</v>
      </c>
    </row>
    <row r="5946" spans="1:30" hidden="1" x14ac:dyDescent="0.25">
      <c r="A5946" s="2">
        <v>6</v>
      </c>
      <c r="B5946" t="s">
        <v>7891</v>
      </c>
      <c r="C5946">
        <v>20</v>
      </c>
      <c r="D5946">
        <v>540</v>
      </c>
      <c r="E5946">
        <v>610</v>
      </c>
      <c r="F5946" t="s">
        <v>114</v>
      </c>
      <c r="G5946" s="2" t="s">
        <v>485</v>
      </c>
      <c r="H5946">
        <v>4</v>
      </c>
      <c r="I5946">
        <v>205.28</v>
      </c>
      <c r="J5946" s="2" t="s">
        <v>502</v>
      </c>
      <c r="K5946" s="2" t="s">
        <v>74</v>
      </c>
      <c r="M5946" t="s">
        <v>7959</v>
      </c>
      <c r="P5946" s="19" t="s">
        <v>7884</v>
      </c>
      <c r="Q5946" s="19" t="s">
        <v>25</v>
      </c>
      <c r="R5946" s="19" t="s">
        <v>129</v>
      </c>
      <c r="W5946" s="20">
        <v>53</v>
      </c>
      <c r="X5946" s="65" t="s">
        <v>7853</v>
      </c>
      <c r="Z5946" t="s">
        <v>4950</v>
      </c>
      <c r="AB5946" t="s">
        <v>119</v>
      </c>
      <c r="AC5946" t="s">
        <v>7890</v>
      </c>
      <c r="AD5946" s="2" t="s">
        <v>121</v>
      </c>
    </row>
    <row r="5947" spans="1:30" hidden="1" x14ac:dyDescent="0.25">
      <c r="A5947" s="2">
        <v>7</v>
      </c>
      <c r="B5947" t="s">
        <v>7893</v>
      </c>
      <c r="C5947">
        <v>20</v>
      </c>
      <c r="D5947">
        <v>600</v>
      </c>
      <c r="E5947">
        <v>966</v>
      </c>
      <c r="F5947" t="s">
        <v>114</v>
      </c>
      <c r="G5947" s="2" t="s">
        <v>485</v>
      </c>
      <c r="H5947">
        <v>1</v>
      </c>
      <c r="I5947">
        <v>91</v>
      </c>
      <c r="J5947" s="2" t="s">
        <v>502</v>
      </c>
      <c r="K5947" s="2" t="s">
        <v>74</v>
      </c>
      <c r="M5947" t="s">
        <v>7959</v>
      </c>
      <c r="P5947" s="19" t="s">
        <v>7884</v>
      </c>
      <c r="Q5947" s="19" t="s">
        <v>25</v>
      </c>
      <c r="R5947" s="19" t="s">
        <v>129</v>
      </c>
      <c r="V5947" s="19" t="s">
        <v>129</v>
      </c>
      <c r="W5947" s="20">
        <v>53</v>
      </c>
      <c r="X5947" s="65" t="s">
        <v>7853</v>
      </c>
      <c r="Z5947" t="s">
        <v>4950</v>
      </c>
      <c r="AB5947" t="s">
        <v>119</v>
      </c>
      <c r="AC5947" t="s">
        <v>7890</v>
      </c>
      <c r="AD5947" s="2" t="s">
        <v>121</v>
      </c>
    </row>
    <row r="5948" spans="1:30" hidden="1" x14ac:dyDescent="0.25">
      <c r="A5948" s="2">
        <v>8</v>
      </c>
      <c r="B5948" t="s">
        <v>7895</v>
      </c>
      <c r="C5948">
        <v>20</v>
      </c>
      <c r="D5948">
        <v>600</v>
      </c>
      <c r="E5948">
        <v>1934</v>
      </c>
      <c r="F5948" t="s">
        <v>114</v>
      </c>
      <c r="G5948" s="2" t="s">
        <v>485</v>
      </c>
      <c r="H5948">
        <v>1</v>
      </c>
      <c r="I5948">
        <v>182.18</v>
      </c>
      <c r="J5948" s="2" t="s">
        <v>502</v>
      </c>
      <c r="K5948" s="2" t="s">
        <v>74</v>
      </c>
      <c r="M5948" t="s">
        <v>7959</v>
      </c>
      <c r="P5948" s="19" t="s">
        <v>7884</v>
      </c>
      <c r="Q5948" s="19" t="s">
        <v>25</v>
      </c>
      <c r="R5948" s="19" t="s">
        <v>129</v>
      </c>
      <c r="V5948" s="19" t="s">
        <v>129</v>
      </c>
      <c r="W5948" s="20">
        <v>53</v>
      </c>
      <c r="X5948" s="65" t="s">
        <v>7853</v>
      </c>
      <c r="Z5948" t="s">
        <v>4950</v>
      </c>
      <c r="AB5948" t="s">
        <v>119</v>
      </c>
      <c r="AC5948" t="s">
        <v>7890</v>
      </c>
      <c r="AD5948" s="2" t="s">
        <v>121</v>
      </c>
    </row>
    <row r="5949" spans="1:30" hidden="1" x14ac:dyDescent="0.25">
      <c r="A5949" s="2">
        <v>9</v>
      </c>
      <c r="B5949" t="s">
        <v>7897</v>
      </c>
      <c r="C5949">
        <v>20</v>
      </c>
      <c r="D5949">
        <v>600</v>
      </c>
      <c r="E5949">
        <v>1459</v>
      </c>
      <c r="F5949" t="s">
        <v>114</v>
      </c>
      <c r="G5949" s="2" t="s">
        <v>485</v>
      </c>
      <c r="H5949">
        <v>1</v>
      </c>
      <c r="I5949">
        <v>137.44</v>
      </c>
      <c r="J5949" s="2" t="s">
        <v>502</v>
      </c>
      <c r="K5949" s="2" t="s">
        <v>74</v>
      </c>
      <c r="M5949" t="s">
        <v>7959</v>
      </c>
      <c r="P5949" s="19" t="s">
        <v>7884</v>
      </c>
      <c r="Q5949" s="19" t="s">
        <v>25</v>
      </c>
      <c r="R5949" s="19" t="s">
        <v>129</v>
      </c>
      <c r="W5949" s="20">
        <v>53</v>
      </c>
      <c r="X5949" s="65" t="s">
        <v>7853</v>
      </c>
      <c r="Z5949" t="s">
        <v>4950</v>
      </c>
      <c r="AB5949" t="s">
        <v>119</v>
      </c>
      <c r="AC5949" t="s">
        <v>7890</v>
      </c>
      <c r="AD5949" s="2" t="s">
        <v>121</v>
      </c>
    </row>
    <row r="5950" spans="1:30" hidden="1" x14ac:dyDescent="0.25">
      <c r="A5950" s="2">
        <v>10</v>
      </c>
      <c r="B5950" t="s">
        <v>7899</v>
      </c>
      <c r="C5950">
        <v>20</v>
      </c>
      <c r="D5950">
        <v>455</v>
      </c>
      <c r="E5950">
        <v>1911</v>
      </c>
      <c r="F5950" t="s">
        <v>114</v>
      </c>
      <c r="G5950" s="2" t="s">
        <v>485</v>
      </c>
      <c r="H5950">
        <v>2</v>
      </c>
      <c r="I5950">
        <v>206.74</v>
      </c>
      <c r="J5950" s="2" t="s">
        <v>502</v>
      </c>
      <c r="K5950" s="2" t="s">
        <v>74</v>
      </c>
      <c r="M5950" t="s">
        <v>7959</v>
      </c>
      <c r="P5950" s="19" t="s">
        <v>7884</v>
      </c>
      <c r="Q5950" s="19" t="s">
        <v>25</v>
      </c>
      <c r="S5950" s="19" t="s">
        <v>129</v>
      </c>
      <c r="W5950" s="20">
        <v>53</v>
      </c>
      <c r="X5950" s="65" t="s">
        <v>7853</v>
      </c>
      <c r="Z5950" t="s">
        <v>4950</v>
      </c>
      <c r="AB5950" t="s">
        <v>119</v>
      </c>
      <c r="AC5950" t="s">
        <v>7902</v>
      </c>
      <c r="AD5950" s="2" t="s">
        <v>6697</v>
      </c>
    </row>
    <row r="5951" spans="1:30" hidden="1" x14ac:dyDescent="0.25">
      <c r="A5951" s="2">
        <v>11</v>
      </c>
      <c r="B5951" t="s">
        <v>7903</v>
      </c>
      <c r="C5951">
        <v>20</v>
      </c>
      <c r="D5951">
        <v>455</v>
      </c>
      <c r="E5951">
        <v>1658</v>
      </c>
      <c r="F5951" t="s">
        <v>114</v>
      </c>
      <c r="G5951" s="2" t="s">
        <v>485</v>
      </c>
      <c r="H5951">
        <v>2</v>
      </c>
      <c r="I5951">
        <v>190.28</v>
      </c>
      <c r="J5951" s="2" t="s">
        <v>502</v>
      </c>
      <c r="K5951" s="2" t="s">
        <v>74</v>
      </c>
      <c r="M5951" t="s">
        <v>7959</v>
      </c>
      <c r="P5951" s="19" t="s">
        <v>7884</v>
      </c>
      <c r="Q5951" s="19" t="s">
        <v>25</v>
      </c>
      <c r="S5951" s="19" t="s">
        <v>129</v>
      </c>
      <c r="W5951" s="20">
        <v>53</v>
      </c>
      <c r="X5951" s="65" t="s">
        <v>7853</v>
      </c>
      <c r="Z5951" t="s">
        <v>4950</v>
      </c>
      <c r="AB5951" t="s">
        <v>119</v>
      </c>
      <c r="AC5951" t="s">
        <v>7902</v>
      </c>
      <c r="AD5951" s="2" t="s">
        <v>6697</v>
      </c>
    </row>
    <row r="5952" spans="1:30" hidden="1" x14ac:dyDescent="0.25">
      <c r="A5952" s="2">
        <v>12</v>
      </c>
      <c r="B5952" t="s">
        <v>7905</v>
      </c>
      <c r="C5952">
        <v>20</v>
      </c>
      <c r="D5952">
        <v>600</v>
      </c>
      <c r="E5952">
        <v>917</v>
      </c>
      <c r="F5952" t="s">
        <v>114</v>
      </c>
      <c r="G5952" s="2" t="s">
        <v>485</v>
      </c>
      <c r="H5952">
        <v>1</v>
      </c>
      <c r="I5952">
        <v>86.38</v>
      </c>
      <c r="J5952" s="2" t="s">
        <v>502</v>
      </c>
      <c r="K5952" s="2" t="s">
        <v>74</v>
      </c>
      <c r="M5952" t="s">
        <v>7959</v>
      </c>
      <c r="P5952" s="19" t="s">
        <v>7884</v>
      </c>
      <c r="Q5952" s="19" t="s">
        <v>25</v>
      </c>
      <c r="S5952" s="19" t="s">
        <v>129</v>
      </c>
      <c r="W5952" s="20">
        <v>53</v>
      </c>
      <c r="X5952" s="65" t="s">
        <v>7853</v>
      </c>
      <c r="Z5952" t="s">
        <v>4950</v>
      </c>
      <c r="AB5952" t="s">
        <v>119</v>
      </c>
      <c r="AC5952" t="s">
        <v>7908</v>
      </c>
      <c r="AD5952" s="2" t="s">
        <v>7112</v>
      </c>
    </row>
    <row r="5953" spans="1:30" hidden="1" x14ac:dyDescent="0.25">
      <c r="A5953" s="2">
        <v>13</v>
      </c>
      <c r="B5953" t="s">
        <v>7909</v>
      </c>
      <c r="C5953">
        <v>25</v>
      </c>
      <c r="D5953">
        <v>133</v>
      </c>
      <c r="E5953">
        <v>170</v>
      </c>
      <c r="F5953" t="s">
        <v>114</v>
      </c>
      <c r="G5953" s="2" t="s">
        <v>485</v>
      </c>
      <c r="H5953">
        <v>2</v>
      </c>
      <c r="I5953">
        <v>8.3800000000000008</v>
      </c>
      <c r="J5953" s="2" t="s">
        <v>502</v>
      </c>
      <c r="K5953" s="2" t="s">
        <v>74</v>
      </c>
      <c r="M5953" t="s">
        <v>7959</v>
      </c>
      <c r="P5953" s="19" t="s">
        <v>7884</v>
      </c>
      <c r="Q5953" s="19" t="s">
        <v>25</v>
      </c>
      <c r="S5953" s="19" t="s">
        <v>129</v>
      </c>
      <c r="W5953" s="20">
        <v>53</v>
      </c>
      <c r="X5953" s="65" t="s">
        <v>7853</v>
      </c>
      <c r="Z5953" t="s">
        <v>4950</v>
      </c>
      <c r="AB5953" t="s">
        <v>119</v>
      </c>
      <c r="AC5953" t="s">
        <v>7912</v>
      </c>
      <c r="AD5953" s="2" t="s">
        <v>7913</v>
      </c>
    </row>
    <row r="5954" spans="1:30" hidden="1" x14ac:dyDescent="0.25">
      <c r="A5954" s="2">
        <v>14</v>
      </c>
      <c r="B5954" t="s">
        <v>7914</v>
      </c>
      <c r="C5954">
        <v>25</v>
      </c>
      <c r="D5954">
        <v>252</v>
      </c>
      <c r="E5954">
        <v>870</v>
      </c>
      <c r="F5954" t="s">
        <v>114</v>
      </c>
      <c r="G5954" s="2" t="s">
        <v>485</v>
      </c>
      <c r="H5954">
        <v>4</v>
      </c>
      <c r="I5954">
        <v>130.87</v>
      </c>
      <c r="J5954" s="2" t="s">
        <v>502</v>
      </c>
      <c r="K5954" s="2" t="s">
        <v>74</v>
      </c>
      <c r="M5954" t="s">
        <v>7959</v>
      </c>
      <c r="P5954" s="19" t="s">
        <v>7884</v>
      </c>
      <c r="Q5954" s="19" t="s">
        <v>25</v>
      </c>
      <c r="S5954" s="19" t="s">
        <v>129</v>
      </c>
      <c r="W5954" s="20">
        <v>53</v>
      </c>
      <c r="X5954" s="65" t="s">
        <v>7853</v>
      </c>
      <c r="Z5954" t="s">
        <v>4950</v>
      </c>
      <c r="AB5954" t="s">
        <v>119</v>
      </c>
      <c r="AC5954" t="s">
        <v>7912</v>
      </c>
      <c r="AD5954" s="2" t="s">
        <v>7913</v>
      </c>
    </row>
    <row r="5955" spans="1:30" hidden="1" x14ac:dyDescent="0.25">
      <c r="A5955" s="2">
        <v>15</v>
      </c>
      <c r="B5955" t="s">
        <v>7916</v>
      </c>
      <c r="C5955">
        <v>25</v>
      </c>
      <c r="D5955">
        <v>102</v>
      </c>
      <c r="E5955">
        <v>870</v>
      </c>
      <c r="F5955" t="s">
        <v>114</v>
      </c>
      <c r="G5955" s="2" t="s">
        <v>485</v>
      </c>
      <c r="H5955">
        <v>4</v>
      </c>
      <c r="I5955">
        <v>55.51</v>
      </c>
      <c r="J5955" s="2" t="s">
        <v>502</v>
      </c>
      <c r="K5955" s="2" t="s">
        <v>74</v>
      </c>
      <c r="M5955" t="s">
        <v>7959</v>
      </c>
      <c r="P5955" s="19" t="s">
        <v>7884</v>
      </c>
      <c r="Q5955" s="19" t="s">
        <v>25</v>
      </c>
      <c r="S5955" s="19" t="s">
        <v>129</v>
      </c>
      <c r="W5955" s="20">
        <v>53</v>
      </c>
      <c r="X5955" s="65" t="s">
        <v>7853</v>
      </c>
      <c r="Z5955" t="s">
        <v>4950</v>
      </c>
      <c r="AB5955" t="s">
        <v>119</v>
      </c>
      <c r="AC5955" t="s">
        <v>7912</v>
      </c>
      <c r="AD5955" s="2" t="s">
        <v>7913</v>
      </c>
    </row>
    <row r="5956" spans="1:30" hidden="1" x14ac:dyDescent="0.25">
      <c r="A5956" s="2">
        <v>16</v>
      </c>
      <c r="B5956" t="s">
        <v>7918</v>
      </c>
      <c r="C5956">
        <v>25</v>
      </c>
      <c r="D5956">
        <v>25</v>
      </c>
      <c r="E5956">
        <v>4045</v>
      </c>
      <c r="F5956" t="s">
        <v>114</v>
      </c>
      <c r="G5956" s="2" t="s">
        <v>485</v>
      </c>
      <c r="H5956">
        <v>4</v>
      </c>
      <c r="I5956">
        <v>79.39</v>
      </c>
      <c r="J5956" s="2" t="s">
        <v>502</v>
      </c>
      <c r="K5956" s="2" t="s">
        <v>74</v>
      </c>
      <c r="M5956" t="s">
        <v>7959</v>
      </c>
      <c r="P5956" s="19" t="s">
        <v>7884</v>
      </c>
      <c r="S5956" s="19" t="s">
        <v>129</v>
      </c>
      <c r="W5956" s="20">
        <v>53</v>
      </c>
      <c r="X5956" s="65" t="s">
        <v>7853</v>
      </c>
      <c r="Z5956" t="s">
        <v>4950</v>
      </c>
      <c r="AB5956" t="s">
        <v>119</v>
      </c>
      <c r="AC5956" t="s">
        <v>7921</v>
      </c>
      <c r="AD5956" s="2" t="s">
        <v>7922</v>
      </c>
    </row>
    <row r="5957" spans="1:30" hidden="1" x14ac:dyDescent="0.25">
      <c r="A5957" s="2">
        <v>17</v>
      </c>
      <c r="B5957" t="s">
        <v>7923</v>
      </c>
      <c r="C5957">
        <v>25</v>
      </c>
      <c r="D5957">
        <v>170</v>
      </c>
      <c r="E5957">
        <v>600</v>
      </c>
      <c r="F5957" t="s">
        <v>114</v>
      </c>
      <c r="G5957" s="2" t="s">
        <v>485</v>
      </c>
      <c r="H5957">
        <v>4</v>
      </c>
      <c r="I5957">
        <v>80.069999999999993</v>
      </c>
      <c r="J5957" s="2" t="s">
        <v>502</v>
      </c>
      <c r="K5957" s="2" t="s">
        <v>74</v>
      </c>
      <c r="M5957" t="s">
        <v>7959</v>
      </c>
      <c r="P5957" s="19" t="s">
        <v>7884</v>
      </c>
      <c r="Q5957" s="19" t="s">
        <v>25</v>
      </c>
      <c r="S5957" s="19" t="s">
        <v>129</v>
      </c>
      <c r="W5957" s="20">
        <v>53</v>
      </c>
      <c r="X5957" s="65" t="s">
        <v>7853</v>
      </c>
      <c r="Z5957" t="s">
        <v>4950</v>
      </c>
      <c r="AB5957" t="s">
        <v>119</v>
      </c>
      <c r="AC5957" t="s">
        <v>7921</v>
      </c>
      <c r="AD5957" s="2" t="s">
        <v>7922</v>
      </c>
    </row>
    <row r="5958" spans="1:30" hidden="1" x14ac:dyDescent="0.25">
      <c r="A5958" s="2">
        <v>18</v>
      </c>
      <c r="B5958" t="s">
        <v>7925</v>
      </c>
      <c r="C5958">
        <v>25</v>
      </c>
      <c r="D5958">
        <v>170</v>
      </c>
      <c r="E5958">
        <v>389</v>
      </c>
      <c r="F5958" t="s">
        <v>114</v>
      </c>
      <c r="G5958" s="2" t="s">
        <v>485</v>
      </c>
      <c r="H5958">
        <v>4</v>
      </c>
      <c r="I5958">
        <v>50.93</v>
      </c>
      <c r="J5958" s="2" t="s">
        <v>502</v>
      </c>
      <c r="K5958" s="2" t="s">
        <v>74</v>
      </c>
      <c r="M5958" t="s">
        <v>7959</v>
      </c>
      <c r="P5958" s="19" t="s">
        <v>7884</v>
      </c>
      <c r="Q5958" s="19" t="s">
        <v>25</v>
      </c>
      <c r="S5958" s="19" t="s">
        <v>129</v>
      </c>
      <c r="W5958" s="20">
        <v>53</v>
      </c>
      <c r="X5958" s="65" t="s">
        <v>7853</v>
      </c>
      <c r="Z5958" t="s">
        <v>4950</v>
      </c>
      <c r="AB5958" t="s">
        <v>119</v>
      </c>
      <c r="AC5958" t="s">
        <v>7921</v>
      </c>
      <c r="AD5958" s="2" t="s">
        <v>7922</v>
      </c>
    </row>
    <row r="5959" spans="1:30" hidden="1" x14ac:dyDescent="0.25">
      <c r="A5959" s="2">
        <v>19</v>
      </c>
      <c r="B5959" t="s">
        <v>7927</v>
      </c>
      <c r="C5959">
        <v>30</v>
      </c>
      <c r="D5959">
        <v>600</v>
      </c>
      <c r="E5959">
        <v>6639</v>
      </c>
      <c r="F5959" t="s">
        <v>114</v>
      </c>
      <c r="G5959" s="2" t="s">
        <v>485</v>
      </c>
      <c r="H5959">
        <v>1</v>
      </c>
      <c r="I5959">
        <v>938.13</v>
      </c>
      <c r="J5959" s="2" t="s">
        <v>502</v>
      </c>
      <c r="K5959" s="2" t="s">
        <v>74</v>
      </c>
      <c r="M5959" t="s">
        <v>7959</v>
      </c>
      <c r="P5959" s="19" t="s">
        <v>7884</v>
      </c>
      <c r="Q5959" s="19" t="s">
        <v>25</v>
      </c>
      <c r="R5959" s="19" t="s">
        <v>129</v>
      </c>
      <c r="U5959" s="19" t="s">
        <v>129</v>
      </c>
      <c r="W5959" s="20">
        <v>53</v>
      </c>
      <c r="X5959" s="65" t="s">
        <v>7853</v>
      </c>
      <c r="Z5959" t="s">
        <v>4950</v>
      </c>
      <c r="AB5959" t="s">
        <v>119</v>
      </c>
      <c r="AC5959" t="s">
        <v>7929</v>
      </c>
      <c r="AD5959" s="2" t="s">
        <v>121</v>
      </c>
    </row>
    <row r="5960" spans="1:30" hidden="1" x14ac:dyDescent="0.25">
      <c r="A5960" s="2">
        <v>20</v>
      </c>
      <c r="B5960" t="s">
        <v>7930</v>
      </c>
      <c r="C5960">
        <v>30</v>
      </c>
      <c r="D5960">
        <v>642</v>
      </c>
      <c r="E5960">
        <v>6638</v>
      </c>
      <c r="F5960" t="s">
        <v>114</v>
      </c>
      <c r="G5960" s="2" t="s">
        <v>485</v>
      </c>
      <c r="H5960">
        <v>2</v>
      </c>
      <c r="I5960">
        <v>1984.66</v>
      </c>
      <c r="J5960" s="2" t="s">
        <v>502</v>
      </c>
      <c r="K5960" s="2" t="s">
        <v>74</v>
      </c>
      <c r="M5960" t="s">
        <v>7959</v>
      </c>
      <c r="P5960" s="19" t="s">
        <v>7884</v>
      </c>
      <c r="Q5960" s="19" t="s">
        <v>25</v>
      </c>
      <c r="R5960" s="19" t="s">
        <v>129</v>
      </c>
      <c r="W5960" s="20">
        <v>53</v>
      </c>
      <c r="X5960" s="65" t="s">
        <v>7853</v>
      </c>
      <c r="Z5960" t="s">
        <v>4950</v>
      </c>
      <c r="AB5960" t="s">
        <v>119</v>
      </c>
      <c r="AC5960" t="s">
        <v>7929</v>
      </c>
      <c r="AD5960" s="2" t="s">
        <v>121</v>
      </c>
    </row>
    <row r="5961" spans="1:30" hidden="1" x14ac:dyDescent="0.25">
      <c r="A5961" s="2">
        <v>21</v>
      </c>
      <c r="B5961" t="s">
        <v>7932</v>
      </c>
      <c r="C5961">
        <v>30</v>
      </c>
      <c r="D5961">
        <v>600</v>
      </c>
      <c r="E5961">
        <v>6633</v>
      </c>
      <c r="F5961" t="s">
        <v>114</v>
      </c>
      <c r="G5961" s="2" t="s">
        <v>485</v>
      </c>
      <c r="H5961">
        <v>1</v>
      </c>
      <c r="I5961">
        <v>937.28</v>
      </c>
      <c r="J5961" s="2" t="s">
        <v>502</v>
      </c>
      <c r="K5961" s="2" t="s">
        <v>74</v>
      </c>
      <c r="M5961" t="s">
        <v>7959</v>
      </c>
      <c r="P5961" s="19" t="s">
        <v>7884</v>
      </c>
      <c r="Q5961" s="19" t="s">
        <v>25</v>
      </c>
      <c r="R5961" s="19" t="s">
        <v>129</v>
      </c>
      <c r="U5961" s="19" t="s">
        <v>129</v>
      </c>
      <c r="W5961" s="20">
        <v>53</v>
      </c>
      <c r="X5961" s="65" t="s">
        <v>7853</v>
      </c>
      <c r="Z5961" t="s">
        <v>4950</v>
      </c>
      <c r="AB5961" t="s">
        <v>119</v>
      </c>
      <c r="AC5961" t="s">
        <v>7934</v>
      </c>
      <c r="AD5961" s="2" t="s">
        <v>121</v>
      </c>
    </row>
    <row r="5962" spans="1:30" hidden="1" x14ac:dyDescent="0.25">
      <c r="A5962" s="2">
        <v>22</v>
      </c>
      <c r="B5962" t="s">
        <v>7935</v>
      </c>
      <c r="C5962">
        <v>30</v>
      </c>
      <c r="D5962">
        <v>954</v>
      </c>
      <c r="E5962">
        <v>1190</v>
      </c>
      <c r="F5962" t="s">
        <v>114</v>
      </c>
      <c r="G5962" s="2" t="s">
        <v>485</v>
      </c>
      <c r="H5962">
        <v>1</v>
      </c>
      <c r="I5962">
        <v>262.12</v>
      </c>
      <c r="J5962" s="2" t="s">
        <v>502</v>
      </c>
      <c r="K5962" s="2" t="s">
        <v>74</v>
      </c>
      <c r="M5962" t="s">
        <v>7959</v>
      </c>
      <c r="O5962" s="2" t="s">
        <v>128</v>
      </c>
      <c r="P5962" s="19" t="s">
        <v>7884</v>
      </c>
      <c r="Q5962" s="19" t="s">
        <v>26</v>
      </c>
      <c r="S5962" s="19" t="s">
        <v>129</v>
      </c>
      <c r="W5962" s="20">
        <v>53</v>
      </c>
      <c r="X5962" s="65" t="s">
        <v>7853</v>
      </c>
      <c r="Z5962" t="s">
        <v>4950</v>
      </c>
      <c r="AB5962" t="s">
        <v>119</v>
      </c>
      <c r="AC5962" t="s">
        <v>7938</v>
      </c>
      <c r="AD5962" s="2" t="s">
        <v>7869</v>
      </c>
    </row>
    <row r="5963" spans="1:30" hidden="1" x14ac:dyDescent="0.25">
      <c r="A5963" s="2">
        <v>23</v>
      </c>
      <c r="B5963" t="s">
        <v>7939</v>
      </c>
      <c r="C5963">
        <v>30</v>
      </c>
      <c r="D5963">
        <v>270</v>
      </c>
      <c r="E5963">
        <v>1490</v>
      </c>
      <c r="F5963" t="s">
        <v>114</v>
      </c>
      <c r="G5963" s="2" t="s">
        <v>485</v>
      </c>
      <c r="H5963">
        <v>7</v>
      </c>
      <c r="I5963">
        <v>650.33000000000004</v>
      </c>
      <c r="J5963" s="2" t="s">
        <v>502</v>
      </c>
      <c r="K5963" s="2" t="s">
        <v>74</v>
      </c>
      <c r="M5963" t="s">
        <v>7959</v>
      </c>
      <c r="P5963" s="19" t="s">
        <v>7884</v>
      </c>
      <c r="Q5963" s="19" t="s">
        <v>25</v>
      </c>
      <c r="S5963" s="19" t="s">
        <v>129</v>
      </c>
      <c r="W5963" s="20">
        <v>53</v>
      </c>
      <c r="X5963" s="65" t="s">
        <v>7853</v>
      </c>
      <c r="Z5963" t="s">
        <v>4950</v>
      </c>
      <c r="AB5963" t="s">
        <v>119</v>
      </c>
      <c r="AC5963" t="s">
        <v>7938</v>
      </c>
      <c r="AD5963" s="2" t="s">
        <v>7869</v>
      </c>
    </row>
    <row r="5964" spans="1:30" hidden="1" x14ac:dyDescent="0.25">
      <c r="A5964" s="2">
        <v>24</v>
      </c>
      <c r="B5964" t="s">
        <v>7941</v>
      </c>
      <c r="C5964">
        <v>40</v>
      </c>
      <c r="D5964">
        <v>600</v>
      </c>
      <c r="E5964">
        <v>785</v>
      </c>
      <c r="F5964" t="s">
        <v>114</v>
      </c>
      <c r="G5964" s="2" t="s">
        <v>485</v>
      </c>
      <c r="H5964">
        <v>2</v>
      </c>
      <c r="I5964">
        <v>295.79000000000002</v>
      </c>
      <c r="J5964" s="2" t="s">
        <v>502</v>
      </c>
      <c r="K5964" s="2" t="s">
        <v>74</v>
      </c>
      <c r="M5964" t="s">
        <v>7959</v>
      </c>
      <c r="P5964" s="19" t="s">
        <v>7884</v>
      </c>
      <c r="Q5964" s="19" t="s">
        <v>25</v>
      </c>
      <c r="S5964" s="19" t="s">
        <v>129</v>
      </c>
      <c r="W5964" s="20">
        <v>53</v>
      </c>
      <c r="X5964" s="65" t="s">
        <v>7853</v>
      </c>
      <c r="Z5964" t="s">
        <v>4950</v>
      </c>
      <c r="AB5964" t="s">
        <v>119</v>
      </c>
      <c r="AC5964" t="s">
        <v>7943</v>
      </c>
      <c r="AD5964" s="2" t="s">
        <v>6803</v>
      </c>
    </row>
    <row r="5965" spans="1:30" hidden="1" x14ac:dyDescent="0.25">
      <c r="A5965" s="2">
        <v>25</v>
      </c>
      <c r="B5965" t="s">
        <v>7944</v>
      </c>
      <c r="C5965">
        <v>40</v>
      </c>
      <c r="D5965">
        <v>415</v>
      </c>
      <c r="E5965">
        <v>785</v>
      </c>
      <c r="F5965" t="s">
        <v>114</v>
      </c>
      <c r="G5965" s="2" t="s">
        <v>485</v>
      </c>
      <c r="H5965">
        <v>2</v>
      </c>
      <c r="I5965">
        <v>204.59</v>
      </c>
      <c r="J5965" s="2" t="s">
        <v>502</v>
      </c>
      <c r="K5965" s="2" t="s">
        <v>74</v>
      </c>
      <c r="M5965" t="s">
        <v>7959</v>
      </c>
      <c r="P5965" s="19" t="s">
        <v>7884</v>
      </c>
      <c r="Q5965" s="19" t="s">
        <v>25</v>
      </c>
      <c r="S5965" s="19" t="s">
        <v>129</v>
      </c>
      <c r="W5965" s="20">
        <v>53</v>
      </c>
      <c r="X5965" s="65" t="s">
        <v>7853</v>
      </c>
      <c r="Z5965" t="s">
        <v>4950</v>
      </c>
      <c r="AB5965" t="s">
        <v>119</v>
      </c>
      <c r="AC5965" t="s">
        <v>7943</v>
      </c>
      <c r="AD5965" s="2" t="s">
        <v>6803</v>
      </c>
    </row>
    <row r="5966" spans="1:30" hidden="1" x14ac:dyDescent="0.25">
      <c r="A5966" s="2">
        <v>26</v>
      </c>
      <c r="B5966" t="s">
        <v>7946</v>
      </c>
      <c r="C5966">
        <v>40</v>
      </c>
      <c r="D5966">
        <v>600</v>
      </c>
      <c r="E5966">
        <v>744</v>
      </c>
      <c r="F5966" t="s">
        <v>114</v>
      </c>
      <c r="G5966" s="2" t="s">
        <v>485</v>
      </c>
      <c r="H5966">
        <v>1</v>
      </c>
      <c r="I5966">
        <v>140.16999999999999</v>
      </c>
      <c r="J5966" s="2" t="s">
        <v>502</v>
      </c>
      <c r="K5966" s="2" t="s">
        <v>74</v>
      </c>
      <c r="M5966" t="s">
        <v>7959</v>
      </c>
      <c r="P5966" s="19" t="s">
        <v>7884</v>
      </c>
      <c r="Q5966" s="19" t="s">
        <v>25</v>
      </c>
      <c r="S5966" s="19" t="s">
        <v>129</v>
      </c>
      <c r="W5966" s="20">
        <v>53</v>
      </c>
      <c r="X5966" s="65" t="s">
        <v>7853</v>
      </c>
      <c r="Z5966" t="s">
        <v>4950</v>
      </c>
      <c r="AB5966" t="s">
        <v>119</v>
      </c>
      <c r="AC5966" t="s">
        <v>7943</v>
      </c>
      <c r="AD5966" s="2" t="s">
        <v>6803</v>
      </c>
    </row>
    <row r="5967" spans="1:30" hidden="1" x14ac:dyDescent="0.25">
      <c r="A5967" s="2">
        <v>27</v>
      </c>
      <c r="B5967" t="s">
        <v>7948</v>
      </c>
      <c r="C5967">
        <v>40</v>
      </c>
      <c r="D5967">
        <v>415</v>
      </c>
      <c r="E5967">
        <v>747</v>
      </c>
      <c r="F5967" t="s">
        <v>114</v>
      </c>
      <c r="G5967" s="2" t="s">
        <v>485</v>
      </c>
      <c r="H5967">
        <v>2</v>
      </c>
      <c r="I5967">
        <v>194.28</v>
      </c>
      <c r="J5967" s="2" t="s">
        <v>502</v>
      </c>
      <c r="K5967" s="2" t="s">
        <v>74</v>
      </c>
      <c r="M5967" t="s">
        <v>7959</v>
      </c>
      <c r="P5967" s="19" t="s">
        <v>7884</v>
      </c>
      <c r="Q5967" s="19" t="s">
        <v>25</v>
      </c>
      <c r="S5967" s="19" t="s">
        <v>129</v>
      </c>
      <c r="W5967" s="20">
        <v>53</v>
      </c>
      <c r="X5967" s="65" t="s">
        <v>7853</v>
      </c>
      <c r="Z5967" t="s">
        <v>4950</v>
      </c>
      <c r="AB5967" t="s">
        <v>119</v>
      </c>
      <c r="AC5967" t="s">
        <v>7943</v>
      </c>
      <c r="AD5967" s="2" t="s">
        <v>6803</v>
      </c>
    </row>
    <row r="5968" spans="1:30" hidden="1" x14ac:dyDescent="0.25">
      <c r="A5968" s="2">
        <v>28</v>
      </c>
      <c r="B5968" t="s">
        <v>7950</v>
      </c>
      <c r="C5968">
        <v>40</v>
      </c>
      <c r="D5968">
        <v>600</v>
      </c>
      <c r="E5968">
        <v>748</v>
      </c>
      <c r="F5968" t="s">
        <v>114</v>
      </c>
      <c r="G5968" s="2" t="s">
        <v>485</v>
      </c>
      <c r="H5968">
        <v>1</v>
      </c>
      <c r="I5968">
        <v>140.91999999999999</v>
      </c>
      <c r="J5968" s="2" t="s">
        <v>502</v>
      </c>
      <c r="K5968" s="2" t="s">
        <v>74</v>
      </c>
      <c r="M5968" t="s">
        <v>7959</v>
      </c>
      <c r="P5968" s="19" t="s">
        <v>7884</v>
      </c>
      <c r="Q5968" s="19" t="s">
        <v>25</v>
      </c>
      <c r="S5968" s="19" t="s">
        <v>129</v>
      </c>
      <c r="W5968" s="20">
        <v>53</v>
      </c>
      <c r="X5968" s="65" t="s">
        <v>7853</v>
      </c>
      <c r="Z5968" t="s">
        <v>4950</v>
      </c>
      <c r="AB5968" t="s">
        <v>119</v>
      </c>
      <c r="AC5968" t="s">
        <v>7943</v>
      </c>
      <c r="AD5968" s="2" t="s">
        <v>6803</v>
      </c>
    </row>
    <row r="5969" spans="1:30" hidden="1" x14ac:dyDescent="0.25">
      <c r="A5969" s="2">
        <v>29</v>
      </c>
      <c r="B5969" t="s">
        <v>7952</v>
      </c>
      <c r="C5969">
        <v>40</v>
      </c>
      <c r="D5969">
        <v>540</v>
      </c>
      <c r="E5969">
        <v>640</v>
      </c>
      <c r="F5969" t="s">
        <v>114</v>
      </c>
      <c r="G5969" s="2" t="s">
        <v>485</v>
      </c>
      <c r="H5969">
        <v>2</v>
      </c>
      <c r="I5969">
        <v>215.47</v>
      </c>
      <c r="J5969" s="2" t="s">
        <v>502</v>
      </c>
      <c r="K5969" s="2" t="s">
        <v>74</v>
      </c>
      <c r="M5969" t="s">
        <v>7959</v>
      </c>
      <c r="P5969" s="19" t="s">
        <v>7884</v>
      </c>
      <c r="Q5969" s="19" t="s">
        <v>25</v>
      </c>
      <c r="S5969" s="19" t="s">
        <v>129</v>
      </c>
      <c r="W5969" s="20">
        <v>53</v>
      </c>
      <c r="X5969" s="65" t="s">
        <v>7853</v>
      </c>
      <c r="Z5969" t="s">
        <v>4950</v>
      </c>
      <c r="AB5969" t="s">
        <v>119</v>
      </c>
      <c r="AC5969" t="s">
        <v>7955</v>
      </c>
      <c r="AD5969" s="2" t="s">
        <v>7956</v>
      </c>
    </row>
    <row r="5970" spans="1:30" hidden="1" x14ac:dyDescent="0.25">
      <c r="A5970" s="2">
        <v>30</v>
      </c>
      <c r="B5970" t="s">
        <v>7957</v>
      </c>
      <c r="C5970">
        <v>40</v>
      </c>
      <c r="D5970">
        <v>540</v>
      </c>
      <c r="E5970">
        <v>610</v>
      </c>
      <c r="F5970" t="s">
        <v>114</v>
      </c>
      <c r="G5970" s="2" t="s">
        <v>485</v>
      </c>
      <c r="H5970">
        <v>2</v>
      </c>
      <c r="I5970">
        <v>205.28</v>
      </c>
      <c r="J5970" s="2" t="s">
        <v>502</v>
      </c>
      <c r="K5970" s="2" t="s">
        <v>74</v>
      </c>
      <c r="M5970" t="s">
        <v>7959</v>
      </c>
      <c r="P5970" s="19" t="s">
        <v>7884</v>
      </c>
      <c r="Q5970" s="19" t="s">
        <v>25</v>
      </c>
      <c r="S5970" s="19" t="s">
        <v>129</v>
      </c>
      <c r="W5970" s="20">
        <v>53</v>
      </c>
      <c r="X5970" s="65" t="s">
        <v>7853</v>
      </c>
      <c r="Z5970" t="s">
        <v>4950</v>
      </c>
      <c r="AB5970" t="s">
        <v>119</v>
      </c>
      <c r="AC5970" t="s">
        <v>7955</v>
      </c>
      <c r="AD5970" s="2" t="s">
        <v>7956</v>
      </c>
    </row>
    <row r="5971" spans="1:30" hidden="1" x14ac:dyDescent="0.25">
      <c r="A5971" s="2">
        <v>1</v>
      </c>
      <c r="B5971" t="s">
        <v>7125</v>
      </c>
      <c r="C5971">
        <v>3</v>
      </c>
      <c r="D5971">
        <v>500</v>
      </c>
      <c r="E5971">
        <v>700</v>
      </c>
      <c r="F5971" t="s">
        <v>114</v>
      </c>
      <c r="G5971" s="2" t="s">
        <v>485</v>
      </c>
      <c r="H5971">
        <v>21</v>
      </c>
      <c r="I5971">
        <v>166.1</v>
      </c>
      <c r="J5971" s="2" t="s">
        <v>502</v>
      </c>
      <c r="K5971" s="2" t="s">
        <v>74</v>
      </c>
      <c r="M5971" t="s">
        <v>8023</v>
      </c>
      <c r="O5971" s="2" t="s">
        <v>128</v>
      </c>
      <c r="P5971" s="19" t="s">
        <v>7969</v>
      </c>
      <c r="R5971" s="19" t="s">
        <v>129</v>
      </c>
      <c r="W5971" s="20">
        <v>54</v>
      </c>
      <c r="X5971" s="65" t="s">
        <v>7968</v>
      </c>
      <c r="Z5971" t="s">
        <v>4950</v>
      </c>
      <c r="AB5971" t="s">
        <v>119</v>
      </c>
      <c r="AC5971" t="s">
        <v>7967</v>
      </c>
      <c r="AD5971" s="2" t="s">
        <v>121</v>
      </c>
    </row>
    <row r="5972" spans="1:30" hidden="1" x14ac:dyDescent="0.25">
      <c r="A5972" s="2">
        <v>2</v>
      </c>
      <c r="B5972" t="s">
        <v>7132</v>
      </c>
      <c r="C5972">
        <v>3</v>
      </c>
      <c r="D5972">
        <v>500</v>
      </c>
      <c r="E5972">
        <v>700</v>
      </c>
      <c r="F5972" t="s">
        <v>114</v>
      </c>
      <c r="G5972" s="2" t="s">
        <v>485</v>
      </c>
      <c r="H5972">
        <v>1</v>
      </c>
      <c r="I5972">
        <v>7.84</v>
      </c>
      <c r="J5972" s="2" t="s">
        <v>502</v>
      </c>
      <c r="K5972" s="2" t="s">
        <v>74</v>
      </c>
      <c r="M5972" t="s">
        <v>8023</v>
      </c>
      <c r="O5972" s="2" t="s">
        <v>128</v>
      </c>
      <c r="P5972" s="19" t="s">
        <v>7969</v>
      </c>
      <c r="R5972" s="19" t="s">
        <v>129</v>
      </c>
      <c r="W5972" s="20">
        <v>54</v>
      </c>
      <c r="X5972" s="65" t="s">
        <v>7968</v>
      </c>
      <c r="Z5972" t="s">
        <v>4950</v>
      </c>
      <c r="AB5972" t="s">
        <v>119</v>
      </c>
      <c r="AC5972" t="s">
        <v>7967</v>
      </c>
      <c r="AD5972" s="2" t="s">
        <v>121</v>
      </c>
    </row>
    <row r="5973" spans="1:30" hidden="1" x14ac:dyDescent="0.25">
      <c r="A5973" s="2">
        <v>3</v>
      </c>
      <c r="B5973" t="s">
        <v>7132</v>
      </c>
      <c r="C5973">
        <v>3</v>
      </c>
      <c r="D5973">
        <v>500</v>
      </c>
      <c r="E5973">
        <v>700</v>
      </c>
      <c r="F5973" t="s">
        <v>114</v>
      </c>
      <c r="G5973" s="2" t="s">
        <v>485</v>
      </c>
      <c r="H5973">
        <v>6</v>
      </c>
      <c r="I5973">
        <v>47.06</v>
      </c>
      <c r="J5973" s="2" t="s">
        <v>502</v>
      </c>
      <c r="K5973" s="2" t="s">
        <v>74</v>
      </c>
      <c r="M5973" t="s">
        <v>8023</v>
      </c>
      <c r="O5973" s="2" t="s">
        <v>128</v>
      </c>
      <c r="P5973" s="19" t="s">
        <v>7969</v>
      </c>
      <c r="R5973" s="19" t="s">
        <v>129</v>
      </c>
      <c r="W5973" s="20">
        <v>54</v>
      </c>
      <c r="X5973" s="65" t="s">
        <v>7968</v>
      </c>
      <c r="Z5973" t="s">
        <v>4950</v>
      </c>
      <c r="AB5973" t="s">
        <v>119</v>
      </c>
      <c r="AC5973" t="s">
        <v>7971</v>
      </c>
      <c r="AD5973" s="2" t="s">
        <v>121</v>
      </c>
    </row>
    <row r="5974" spans="1:30" hidden="1" x14ac:dyDescent="0.25">
      <c r="A5974" s="2">
        <v>4</v>
      </c>
      <c r="B5974" t="s">
        <v>7119</v>
      </c>
      <c r="C5974">
        <v>3</v>
      </c>
      <c r="D5974">
        <v>500</v>
      </c>
      <c r="E5974">
        <v>700</v>
      </c>
      <c r="F5974" t="s">
        <v>114</v>
      </c>
      <c r="G5974" s="2" t="s">
        <v>485</v>
      </c>
      <c r="H5974">
        <v>1</v>
      </c>
      <c r="I5974">
        <v>7.98</v>
      </c>
      <c r="J5974" s="2" t="s">
        <v>502</v>
      </c>
      <c r="K5974" s="2" t="s">
        <v>74</v>
      </c>
      <c r="M5974" t="s">
        <v>8023</v>
      </c>
      <c r="O5974" s="2" t="s">
        <v>128</v>
      </c>
      <c r="P5974" s="19" t="s">
        <v>7969</v>
      </c>
      <c r="R5974" s="19" t="s">
        <v>129</v>
      </c>
      <c r="W5974" s="20">
        <v>54</v>
      </c>
      <c r="X5974" s="65" t="s">
        <v>7968</v>
      </c>
      <c r="Z5974" t="s">
        <v>4950</v>
      </c>
      <c r="AB5974" t="s">
        <v>119</v>
      </c>
      <c r="AC5974" t="s">
        <v>7971</v>
      </c>
      <c r="AD5974" s="2" t="s">
        <v>121</v>
      </c>
    </row>
    <row r="5975" spans="1:30" hidden="1" x14ac:dyDescent="0.25">
      <c r="A5975" s="2">
        <v>5</v>
      </c>
      <c r="B5975" t="s">
        <v>7973</v>
      </c>
      <c r="C5975">
        <v>20</v>
      </c>
      <c r="D5975">
        <v>540</v>
      </c>
      <c r="E5975">
        <v>610</v>
      </c>
      <c r="F5975" t="s">
        <v>114</v>
      </c>
      <c r="G5975" s="2" t="s">
        <v>485</v>
      </c>
      <c r="H5975">
        <v>3</v>
      </c>
      <c r="I5975">
        <v>153.96</v>
      </c>
      <c r="J5975" s="2" t="s">
        <v>502</v>
      </c>
      <c r="K5975" s="2" t="s">
        <v>74</v>
      </c>
      <c r="M5975" t="s">
        <v>8023</v>
      </c>
      <c r="P5975" s="19" t="s">
        <v>7969</v>
      </c>
      <c r="Q5975" s="19" t="s">
        <v>25</v>
      </c>
      <c r="S5975" s="19" t="s">
        <v>129</v>
      </c>
      <c r="W5975" s="20">
        <v>54</v>
      </c>
      <c r="X5975" s="65" t="s">
        <v>7968</v>
      </c>
      <c r="Z5975" t="s">
        <v>4950</v>
      </c>
      <c r="AB5975" t="s">
        <v>119</v>
      </c>
      <c r="AC5975" t="s">
        <v>7975</v>
      </c>
      <c r="AD5975" s="2" t="s">
        <v>7976</v>
      </c>
    </row>
    <row r="5976" spans="1:30" hidden="1" x14ac:dyDescent="0.25">
      <c r="A5976" s="2">
        <v>6</v>
      </c>
      <c r="B5976" t="s">
        <v>7895</v>
      </c>
      <c r="C5976">
        <v>20</v>
      </c>
      <c r="D5976">
        <v>600</v>
      </c>
      <c r="E5976">
        <v>1934</v>
      </c>
      <c r="F5976" t="s">
        <v>114</v>
      </c>
      <c r="G5976" s="2" t="s">
        <v>485</v>
      </c>
      <c r="H5976">
        <v>1</v>
      </c>
      <c r="I5976">
        <v>182.18</v>
      </c>
      <c r="J5976" s="2" t="s">
        <v>502</v>
      </c>
      <c r="K5976" s="2" t="s">
        <v>74</v>
      </c>
      <c r="M5976" t="s">
        <v>8023</v>
      </c>
      <c r="P5976" s="19" t="s">
        <v>7969</v>
      </c>
      <c r="Q5976" s="19" t="s">
        <v>25</v>
      </c>
      <c r="S5976" s="19" t="s">
        <v>129</v>
      </c>
      <c r="V5976" s="19" t="s">
        <v>129</v>
      </c>
      <c r="W5976" s="20">
        <v>54</v>
      </c>
      <c r="X5976" s="65" t="s">
        <v>7968</v>
      </c>
      <c r="Z5976" t="s">
        <v>4950</v>
      </c>
      <c r="AB5976" t="s">
        <v>119</v>
      </c>
      <c r="AC5976" t="s">
        <v>7975</v>
      </c>
      <c r="AD5976" s="2" t="s">
        <v>7976</v>
      </c>
    </row>
    <row r="5977" spans="1:30" hidden="1" x14ac:dyDescent="0.25">
      <c r="A5977" s="2">
        <v>7</v>
      </c>
      <c r="B5977" t="s">
        <v>7903</v>
      </c>
      <c r="C5977">
        <v>20</v>
      </c>
      <c r="D5977">
        <v>455</v>
      </c>
      <c r="E5977">
        <v>1658</v>
      </c>
      <c r="F5977" t="s">
        <v>114</v>
      </c>
      <c r="G5977" s="2" t="s">
        <v>485</v>
      </c>
      <c r="H5977">
        <v>1</v>
      </c>
      <c r="I5977">
        <v>95.14</v>
      </c>
      <c r="J5977" s="2" t="s">
        <v>502</v>
      </c>
      <c r="K5977" s="2" t="s">
        <v>74</v>
      </c>
      <c r="M5977" t="s">
        <v>8023</v>
      </c>
      <c r="P5977" s="19" t="s">
        <v>7969</v>
      </c>
      <c r="Q5977" s="19" t="s">
        <v>25</v>
      </c>
      <c r="S5977" s="19" t="s">
        <v>129</v>
      </c>
      <c r="W5977" s="20">
        <v>54</v>
      </c>
      <c r="X5977" s="65" t="s">
        <v>7968</v>
      </c>
      <c r="Z5977" t="s">
        <v>4950</v>
      </c>
      <c r="AB5977" t="s">
        <v>119</v>
      </c>
      <c r="AC5977" t="s">
        <v>7975</v>
      </c>
      <c r="AD5977" s="2" t="s">
        <v>7976</v>
      </c>
    </row>
    <row r="5978" spans="1:30" hidden="1" x14ac:dyDescent="0.25">
      <c r="A5978" s="2">
        <v>8</v>
      </c>
      <c r="B5978" t="s">
        <v>7905</v>
      </c>
      <c r="C5978">
        <v>20</v>
      </c>
      <c r="D5978">
        <v>600</v>
      </c>
      <c r="E5978">
        <v>917</v>
      </c>
      <c r="F5978" t="s">
        <v>114</v>
      </c>
      <c r="G5978" s="2" t="s">
        <v>485</v>
      </c>
      <c r="H5978">
        <v>1</v>
      </c>
      <c r="I5978">
        <v>86.38</v>
      </c>
      <c r="J5978" s="2" t="s">
        <v>502</v>
      </c>
      <c r="K5978" s="2" t="s">
        <v>74</v>
      </c>
      <c r="M5978" t="s">
        <v>8023</v>
      </c>
      <c r="P5978" s="19" t="s">
        <v>7969</v>
      </c>
      <c r="Q5978" s="19" t="s">
        <v>25</v>
      </c>
      <c r="S5978" s="19" t="s">
        <v>129</v>
      </c>
      <c r="W5978" s="20">
        <v>54</v>
      </c>
      <c r="X5978" s="65" t="s">
        <v>7968</v>
      </c>
      <c r="Z5978" t="s">
        <v>4950</v>
      </c>
      <c r="AB5978" t="s">
        <v>119</v>
      </c>
      <c r="AC5978" t="s">
        <v>7975</v>
      </c>
      <c r="AD5978" s="2" t="s">
        <v>7976</v>
      </c>
    </row>
    <row r="5979" spans="1:30" hidden="1" x14ac:dyDescent="0.25">
      <c r="A5979" s="2">
        <v>9</v>
      </c>
      <c r="B5979" t="s">
        <v>7978</v>
      </c>
      <c r="C5979">
        <v>20</v>
      </c>
      <c r="D5979">
        <v>270</v>
      </c>
      <c r="E5979">
        <v>270</v>
      </c>
      <c r="F5979" t="s">
        <v>114</v>
      </c>
      <c r="G5979" s="2" t="s">
        <v>485</v>
      </c>
      <c r="H5979">
        <v>2</v>
      </c>
      <c r="I5979">
        <v>22.22</v>
      </c>
      <c r="J5979" s="2" t="s">
        <v>502</v>
      </c>
      <c r="K5979" s="2" t="s">
        <v>74</v>
      </c>
      <c r="M5979" t="s">
        <v>8023</v>
      </c>
      <c r="O5979" s="2" t="s">
        <v>128</v>
      </c>
      <c r="P5979" s="19" t="s">
        <v>7969</v>
      </c>
      <c r="Q5979" s="19" t="s">
        <v>26</v>
      </c>
      <c r="S5979" s="19" t="s">
        <v>129</v>
      </c>
      <c r="W5979" s="20">
        <v>54</v>
      </c>
      <c r="X5979" s="65" t="s">
        <v>7968</v>
      </c>
      <c r="Z5979" t="s">
        <v>4950</v>
      </c>
      <c r="AB5979" t="s">
        <v>119</v>
      </c>
      <c r="AC5979" t="s">
        <v>7980</v>
      </c>
      <c r="AD5979" s="2" t="s">
        <v>7981</v>
      </c>
    </row>
    <row r="5980" spans="1:30" hidden="1" x14ac:dyDescent="0.25">
      <c r="A5980" s="2">
        <v>10</v>
      </c>
      <c r="B5980" t="s">
        <v>7973</v>
      </c>
      <c r="C5980">
        <v>20</v>
      </c>
      <c r="D5980">
        <v>540</v>
      </c>
      <c r="E5980">
        <v>610</v>
      </c>
      <c r="F5980" t="s">
        <v>114</v>
      </c>
      <c r="G5980" s="2" t="s">
        <v>485</v>
      </c>
      <c r="H5980">
        <v>1</v>
      </c>
      <c r="I5980">
        <v>51.32</v>
      </c>
      <c r="J5980" s="2" t="s">
        <v>502</v>
      </c>
      <c r="K5980" s="2" t="s">
        <v>74</v>
      </c>
      <c r="M5980" t="s">
        <v>8023</v>
      </c>
      <c r="P5980" s="19" t="s">
        <v>7969</v>
      </c>
      <c r="Q5980" s="19" t="s">
        <v>25</v>
      </c>
      <c r="S5980" s="19" t="s">
        <v>129</v>
      </c>
      <c r="W5980" s="20">
        <v>54</v>
      </c>
      <c r="X5980" s="65" t="s">
        <v>7968</v>
      </c>
      <c r="Z5980" t="s">
        <v>4950</v>
      </c>
      <c r="AB5980" t="s">
        <v>119</v>
      </c>
      <c r="AC5980" t="s">
        <v>7980</v>
      </c>
      <c r="AD5980" s="2" t="s">
        <v>7981</v>
      </c>
    </row>
    <row r="5981" spans="1:30" hidden="1" x14ac:dyDescent="0.25">
      <c r="A5981" s="2">
        <v>11</v>
      </c>
      <c r="B5981" t="s">
        <v>7893</v>
      </c>
      <c r="C5981">
        <v>20</v>
      </c>
      <c r="D5981">
        <v>600</v>
      </c>
      <c r="E5981">
        <v>966</v>
      </c>
      <c r="F5981" t="s">
        <v>114</v>
      </c>
      <c r="G5981" s="2" t="s">
        <v>485</v>
      </c>
      <c r="H5981">
        <v>1</v>
      </c>
      <c r="I5981">
        <v>91</v>
      </c>
      <c r="J5981" s="2" t="s">
        <v>502</v>
      </c>
      <c r="K5981" s="2" t="s">
        <v>74</v>
      </c>
      <c r="M5981" t="s">
        <v>8023</v>
      </c>
      <c r="P5981" s="19" t="s">
        <v>7969</v>
      </c>
      <c r="Q5981" s="19" t="s">
        <v>25</v>
      </c>
      <c r="S5981" s="19" t="s">
        <v>129</v>
      </c>
      <c r="V5981" s="19" t="s">
        <v>129</v>
      </c>
      <c r="W5981" s="20">
        <v>54</v>
      </c>
      <c r="X5981" s="65" t="s">
        <v>7968</v>
      </c>
      <c r="Z5981" t="s">
        <v>4950</v>
      </c>
      <c r="AB5981" t="s">
        <v>119</v>
      </c>
      <c r="AC5981" t="s">
        <v>7980</v>
      </c>
      <c r="AD5981" s="2" t="s">
        <v>7981</v>
      </c>
    </row>
    <row r="5982" spans="1:30" hidden="1" x14ac:dyDescent="0.25">
      <c r="A5982" s="2">
        <v>12</v>
      </c>
      <c r="B5982" t="s">
        <v>7899</v>
      </c>
      <c r="C5982">
        <v>20</v>
      </c>
      <c r="D5982">
        <v>455</v>
      </c>
      <c r="E5982">
        <v>1911</v>
      </c>
      <c r="F5982" t="s">
        <v>114</v>
      </c>
      <c r="G5982" s="2" t="s">
        <v>485</v>
      </c>
      <c r="H5982">
        <v>2</v>
      </c>
      <c r="I5982">
        <v>206.74</v>
      </c>
      <c r="J5982" s="2" t="s">
        <v>502</v>
      </c>
      <c r="K5982" s="2" t="s">
        <v>74</v>
      </c>
      <c r="M5982" t="s">
        <v>8023</v>
      </c>
      <c r="P5982" s="19" t="s">
        <v>7969</v>
      </c>
      <c r="Q5982" s="19" t="s">
        <v>25</v>
      </c>
      <c r="S5982" s="19" t="s">
        <v>129</v>
      </c>
      <c r="W5982" s="20">
        <v>54</v>
      </c>
      <c r="X5982" s="65" t="s">
        <v>7968</v>
      </c>
      <c r="Z5982" t="s">
        <v>4950</v>
      </c>
      <c r="AB5982" t="s">
        <v>119</v>
      </c>
      <c r="AC5982" t="s">
        <v>7980</v>
      </c>
      <c r="AD5982" s="2" t="s">
        <v>7981</v>
      </c>
    </row>
    <row r="5983" spans="1:30" hidden="1" x14ac:dyDescent="0.25">
      <c r="A5983" s="2">
        <v>13</v>
      </c>
      <c r="B5983" t="s">
        <v>7897</v>
      </c>
      <c r="C5983">
        <v>20</v>
      </c>
      <c r="D5983">
        <v>600</v>
      </c>
      <c r="E5983">
        <v>1459</v>
      </c>
      <c r="F5983" t="s">
        <v>114</v>
      </c>
      <c r="G5983" s="2" t="s">
        <v>485</v>
      </c>
      <c r="H5983">
        <v>1</v>
      </c>
      <c r="I5983">
        <v>137.44</v>
      </c>
      <c r="J5983" s="2" t="s">
        <v>502</v>
      </c>
      <c r="K5983" s="2" t="s">
        <v>74</v>
      </c>
      <c r="M5983" t="s">
        <v>8023</v>
      </c>
      <c r="P5983" s="19" t="s">
        <v>7969</v>
      </c>
      <c r="Q5983" s="19" t="s">
        <v>25</v>
      </c>
      <c r="S5983" s="19" t="s">
        <v>129</v>
      </c>
      <c r="W5983" s="20">
        <v>54</v>
      </c>
      <c r="X5983" s="65" t="s">
        <v>7968</v>
      </c>
      <c r="Z5983" t="s">
        <v>4950</v>
      </c>
      <c r="AB5983" t="s">
        <v>119</v>
      </c>
      <c r="AC5983" t="s">
        <v>7980</v>
      </c>
      <c r="AD5983" s="2" t="s">
        <v>7981</v>
      </c>
    </row>
    <row r="5984" spans="1:30" hidden="1" x14ac:dyDescent="0.25">
      <c r="A5984" s="2">
        <v>14</v>
      </c>
      <c r="B5984" t="s">
        <v>7903</v>
      </c>
      <c r="C5984">
        <v>20</v>
      </c>
      <c r="D5984">
        <v>455</v>
      </c>
      <c r="E5984">
        <v>1658</v>
      </c>
      <c r="F5984" t="s">
        <v>114</v>
      </c>
      <c r="G5984" s="2" t="s">
        <v>485</v>
      </c>
      <c r="H5984">
        <v>1</v>
      </c>
      <c r="I5984">
        <v>95.14</v>
      </c>
      <c r="J5984" s="2" t="s">
        <v>502</v>
      </c>
      <c r="K5984" s="2" t="s">
        <v>74</v>
      </c>
      <c r="M5984" t="s">
        <v>8023</v>
      </c>
      <c r="P5984" s="19" t="s">
        <v>7969</v>
      </c>
      <c r="Q5984" s="19" t="s">
        <v>25</v>
      </c>
      <c r="S5984" s="19" t="s">
        <v>129</v>
      </c>
      <c r="W5984" s="20">
        <v>54</v>
      </c>
      <c r="X5984" s="65" t="s">
        <v>7968</v>
      </c>
      <c r="Z5984" t="s">
        <v>4950</v>
      </c>
      <c r="AB5984" t="s">
        <v>119</v>
      </c>
      <c r="AC5984" t="s">
        <v>7980</v>
      </c>
      <c r="AD5984" s="2" t="s">
        <v>7981</v>
      </c>
    </row>
    <row r="5985" spans="1:30" hidden="1" x14ac:dyDescent="0.25">
      <c r="A5985" s="2">
        <v>15</v>
      </c>
      <c r="B5985" t="s">
        <v>7983</v>
      </c>
      <c r="C5985">
        <v>25</v>
      </c>
      <c r="D5985">
        <v>25</v>
      </c>
      <c r="E5985">
        <v>3500</v>
      </c>
      <c r="F5985" t="s">
        <v>114</v>
      </c>
      <c r="G5985" s="2" t="s">
        <v>485</v>
      </c>
      <c r="H5985">
        <v>4</v>
      </c>
      <c r="I5985">
        <v>68.69</v>
      </c>
      <c r="J5985" s="2" t="s">
        <v>502</v>
      </c>
      <c r="K5985" s="2" t="s">
        <v>74</v>
      </c>
      <c r="M5985" t="s">
        <v>8023</v>
      </c>
      <c r="P5985" s="19" t="s">
        <v>7969</v>
      </c>
      <c r="S5985" s="19" t="s">
        <v>129</v>
      </c>
      <c r="W5985" s="20">
        <v>54</v>
      </c>
      <c r="X5985" s="65" t="s">
        <v>7968</v>
      </c>
      <c r="Z5985" t="s">
        <v>4950</v>
      </c>
      <c r="AB5985" t="s">
        <v>119</v>
      </c>
      <c r="AC5985" t="s">
        <v>7986</v>
      </c>
      <c r="AD5985" s="2" t="s">
        <v>7987</v>
      </c>
    </row>
    <row r="5986" spans="1:30" hidden="1" x14ac:dyDescent="0.25">
      <c r="A5986" s="2">
        <v>16</v>
      </c>
      <c r="B5986" t="s">
        <v>7989</v>
      </c>
      <c r="C5986">
        <v>25</v>
      </c>
      <c r="D5986">
        <v>102</v>
      </c>
      <c r="E5986">
        <v>870</v>
      </c>
      <c r="F5986" t="s">
        <v>114</v>
      </c>
      <c r="G5986" s="2" t="s">
        <v>485</v>
      </c>
      <c r="H5986">
        <v>3</v>
      </c>
      <c r="I5986">
        <v>41.63</v>
      </c>
      <c r="J5986" s="2" t="s">
        <v>502</v>
      </c>
      <c r="K5986" s="2" t="s">
        <v>74</v>
      </c>
      <c r="M5986" t="s">
        <v>8023</v>
      </c>
      <c r="P5986" s="19" t="s">
        <v>7969</v>
      </c>
      <c r="Q5986" s="19" t="s">
        <v>25</v>
      </c>
      <c r="S5986" s="19" t="s">
        <v>129</v>
      </c>
      <c r="W5986" s="20">
        <v>54</v>
      </c>
      <c r="X5986" s="65" t="s">
        <v>7968</v>
      </c>
      <c r="Z5986" t="s">
        <v>4950</v>
      </c>
      <c r="AB5986" t="s">
        <v>119</v>
      </c>
      <c r="AC5986" t="s">
        <v>7986</v>
      </c>
      <c r="AD5986" s="2" t="s">
        <v>7987</v>
      </c>
    </row>
    <row r="5987" spans="1:30" hidden="1" x14ac:dyDescent="0.25">
      <c r="A5987" s="2">
        <v>17</v>
      </c>
      <c r="B5987" t="s">
        <v>7990</v>
      </c>
      <c r="C5987">
        <v>25</v>
      </c>
      <c r="D5987">
        <v>170</v>
      </c>
      <c r="E5987">
        <v>600</v>
      </c>
      <c r="F5987" t="s">
        <v>114</v>
      </c>
      <c r="G5987" s="2" t="s">
        <v>485</v>
      </c>
      <c r="H5987">
        <v>4</v>
      </c>
      <c r="I5987">
        <v>80.069999999999993</v>
      </c>
      <c r="J5987" s="2" t="s">
        <v>502</v>
      </c>
      <c r="K5987" s="2" t="s">
        <v>74</v>
      </c>
      <c r="M5987" t="s">
        <v>8023</v>
      </c>
      <c r="P5987" s="19" t="s">
        <v>7969</v>
      </c>
      <c r="Q5987" s="19" t="s">
        <v>25</v>
      </c>
      <c r="S5987" s="19" t="s">
        <v>129</v>
      </c>
      <c r="W5987" s="20">
        <v>54</v>
      </c>
      <c r="X5987" s="65" t="s">
        <v>7968</v>
      </c>
      <c r="Z5987" t="s">
        <v>4950</v>
      </c>
      <c r="AB5987" t="s">
        <v>119</v>
      </c>
      <c r="AC5987" t="s">
        <v>7992</v>
      </c>
      <c r="AD5987" s="2" t="s">
        <v>7993</v>
      </c>
    </row>
    <row r="5988" spans="1:30" hidden="1" x14ac:dyDescent="0.25">
      <c r="A5988" s="2">
        <v>18</v>
      </c>
      <c r="B5988" t="s">
        <v>7995</v>
      </c>
      <c r="C5988">
        <v>25</v>
      </c>
      <c r="D5988">
        <v>170</v>
      </c>
      <c r="E5988">
        <v>389</v>
      </c>
      <c r="F5988" t="s">
        <v>114</v>
      </c>
      <c r="G5988" s="2" t="s">
        <v>485</v>
      </c>
      <c r="H5988">
        <v>1</v>
      </c>
      <c r="I5988">
        <v>12.73</v>
      </c>
      <c r="J5988" s="2" t="s">
        <v>502</v>
      </c>
      <c r="K5988" s="2" t="s">
        <v>74</v>
      </c>
      <c r="M5988" t="s">
        <v>8023</v>
      </c>
      <c r="P5988" s="19" t="s">
        <v>7969</v>
      </c>
      <c r="Q5988" s="19" t="s">
        <v>25</v>
      </c>
      <c r="S5988" s="19" t="s">
        <v>129</v>
      </c>
      <c r="W5988" s="20">
        <v>54</v>
      </c>
      <c r="X5988" s="65" t="s">
        <v>7968</v>
      </c>
      <c r="Z5988" t="s">
        <v>4950</v>
      </c>
      <c r="AB5988" t="s">
        <v>119</v>
      </c>
      <c r="AC5988" t="s">
        <v>7992</v>
      </c>
      <c r="AD5988" s="2" t="s">
        <v>7993</v>
      </c>
    </row>
    <row r="5989" spans="1:30" hidden="1" x14ac:dyDescent="0.25">
      <c r="A5989" s="2">
        <v>19</v>
      </c>
      <c r="B5989" t="s">
        <v>7996</v>
      </c>
      <c r="C5989">
        <v>25</v>
      </c>
      <c r="D5989">
        <v>133</v>
      </c>
      <c r="E5989">
        <v>170</v>
      </c>
      <c r="F5989" t="s">
        <v>114</v>
      </c>
      <c r="G5989" s="2" t="s">
        <v>485</v>
      </c>
      <c r="H5989">
        <v>2</v>
      </c>
      <c r="I5989">
        <v>8.3800000000000008</v>
      </c>
      <c r="J5989" s="2" t="s">
        <v>502</v>
      </c>
      <c r="K5989" s="2" t="s">
        <v>74</v>
      </c>
      <c r="M5989" t="s">
        <v>8023</v>
      </c>
      <c r="P5989" s="19" t="s">
        <v>7969</v>
      </c>
      <c r="Q5989" s="19" t="s">
        <v>25</v>
      </c>
      <c r="S5989" s="19" t="s">
        <v>129</v>
      </c>
      <c r="W5989" s="20">
        <v>54</v>
      </c>
      <c r="X5989" s="65" t="s">
        <v>7968</v>
      </c>
      <c r="Z5989" t="s">
        <v>4950</v>
      </c>
      <c r="AB5989" t="s">
        <v>119</v>
      </c>
      <c r="AC5989" t="s">
        <v>7992</v>
      </c>
      <c r="AD5989" s="2" t="s">
        <v>7993</v>
      </c>
    </row>
    <row r="5990" spans="1:30" hidden="1" x14ac:dyDescent="0.25">
      <c r="A5990" s="2">
        <v>20</v>
      </c>
      <c r="B5990" t="s">
        <v>7997</v>
      </c>
      <c r="C5990">
        <v>25</v>
      </c>
      <c r="D5990">
        <v>252</v>
      </c>
      <c r="E5990">
        <v>870</v>
      </c>
      <c r="F5990" t="s">
        <v>114</v>
      </c>
      <c r="G5990" s="2" t="s">
        <v>485</v>
      </c>
      <c r="H5990">
        <v>2</v>
      </c>
      <c r="I5990">
        <v>65.44</v>
      </c>
      <c r="J5990" s="2" t="s">
        <v>502</v>
      </c>
      <c r="K5990" s="2" t="s">
        <v>74</v>
      </c>
      <c r="M5990" t="s">
        <v>8023</v>
      </c>
      <c r="P5990" s="19" t="s">
        <v>7969</v>
      </c>
      <c r="Q5990" s="19" t="s">
        <v>25</v>
      </c>
      <c r="S5990" s="19" t="s">
        <v>129</v>
      </c>
      <c r="W5990" s="20">
        <v>54</v>
      </c>
      <c r="X5990" s="65" t="s">
        <v>7968</v>
      </c>
      <c r="Z5990" t="s">
        <v>4950</v>
      </c>
      <c r="AB5990" t="s">
        <v>119</v>
      </c>
      <c r="AC5990" t="s">
        <v>7992</v>
      </c>
      <c r="AD5990" s="2" t="s">
        <v>7993</v>
      </c>
    </row>
    <row r="5991" spans="1:30" hidden="1" x14ac:dyDescent="0.25">
      <c r="A5991" s="2">
        <v>21</v>
      </c>
      <c r="B5991" t="s">
        <v>7995</v>
      </c>
      <c r="C5991">
        <v>25</v>
      </c>
      <c r="D5991">
        <v>170</v>
      </c>
      <c r="E5991">
        <v>389</v>
      </c>
      <c r="F5991" t="s">
        <v>114</v>
      </c>
      <c r="G5991" s="2" t="s">
        <v>485</v>
      </c>
      <c r="H5991">
        <v>3</v>
      </c>
      <c r="I5991">
        <v>38.200000000000003</v>
      </c>
      <c r="J5991" s="2" t="s">
        <v>502</v>
      </c>
      <c r="K5991" s="2" t="s">
        <v>74</v>
      </c>
      <c r="M5991" t="s">
        <v>8023</v>
      </c>
      <c r="P5991" s="19" t="s">
        <v>7969</v>
      </c>
      <c r="Q5991" s="19" t="s">
        <v>25</v>
      </c>
      <c r="S5991" s="19" t="s">
        <v>129</v>
      </c>
      <c r="W5991" s="20">
        <v>54</v>
      </c>
      <c r="X5991" s="65" t="s">
        <v>7968</v>
      </c>
      <c r="Z5991" t="s">
        <v>4950</v>
      </c>
      <c r="AB5991" t="s">
        <v>119</v>
      </c>
      <c r="AC5991" t="s">
        <v>7999</v>
      </c>
      <c r="AD5991" s="2" t="s">
        <v>8000</v>
      </c>
    </row>
    <row r="5992" spans="1:30" hidden="1" x14ac:dyDescent="0.25">
      <c r="A5992" s="2">
        <v>22</v>
      </c>
      <c r="B5992" t="s">
        <v>7997</v>
      </c>
      <c r="C5992">
        <v>25</v>
      </c>
      <c r="D5992">
        <v>252</v>
      </c>
      <c r="E5992">
        <v>870</v>
      </c>
      <c r="F5992" t="s">
        <v>114</v>
      </c>
      <c r="G5992" s="2" t="s">
        <v>485</v>
      </c>
      <c r="H5992">
        <v>1</v>
      </c>
      <c r="I5992">
        <v>32.72</v>
      </c>
      <c r="J5992" s="2" t="s">
        <v>502</v>
      </c>
      <c r="K5992" s="2" t="s">
        <v>74</v>
      </c>
      <c r="M5992" t="s">
        <v>8023</v>
      </c>
      <c r="P5992" s="19" t="s">
        <v>7969</v>
      </c>
      <c r="Q5992" s="19" t="s">
        <v>25</v>
      </c>
      <c r="S5992" s="19" t="s">
        <v>129</v>
      </c>
      <c r="W5992" s="20">
        <v>54</v>
      </c>
      <c r="X5992" s="65" t="s">
        <v>7968</v>
      </c>
      <c r="Z5992" t="s">
        <v>4950</v>
      </c>
      <c r="AB5992" t="s">
        <v>119</v>
      </c>
      <c r="AC5992" t="s">
        <v>7999</v>
      </c>
      <c r="AD5992" s="2" t="s">
        <v>8000</v>
      </c>
    </row>
    <row r="5993" spans="1:30" hidden="1" x14ac:dyDescent="0.25">
      <c r="A5993" s="2">
        <v>23</v>
      </c>
      <c r="B5993" t="s">
        <v>7989</v>
      </c>
      <c r="C5993">
        <v>25</v>
      </c>
      <c r="D5993">
        <v>102</v>
      </c>
      <c r="E5993">
        <v>870</v>
      </c>
      <c r="F5993" t="s">
        <v>114</v>
      </c>
      <c r="G5993" s="2" t="s">
        <v>485</v>
      </c>
      <c r="H5993">
        <v>1</v>
      </c>
      <c r="I5993">
        <v>13.88</v>
      </c>
      <c r="J5993" s="2" t="s">
        <v>502</v>
      </c>
      <c r="K5993" s="2" t="s">
        <v>74</v>
      </c>
      <c r="M5993" t="s">
        <v>8023</v>
      </c>
      <c r="P5993" s="19" t="s">
        <v>7969</v>
      </c>
      <c r="Q5993" s="19" t="s">
        <v>25</v>
      </c>
      <c r="S5993" s="19" t="s">
        <v>129</v>
      </c>
      <c r="W5993" s="20">
        <v>54</v>
      </c>
      <c r="X5993" s="65" t="s">
        <v>7968</v>
      </c>
      <c r="Z5993" t="s">
        <v>4950</v>
      </c>
      <c r="AB5993" t="s">
        <v>119</v>
      </c>
      <c r="AC5993" t="s">
        <v>7999</v>
      </c>
      <c r="AD5993" s="2" t="s">
        <v>8000</v>
      </c>
    </row>
    <row r="5994" spans="1:30" hidden="1" x14ac:dyDescent="0.25">
      <c r="A5994" s="2">
        <v>24</v>
      </c>
      <c r="B5994" t="s">
        <v>7939</v>
      </c>
      <c r="C5994">
        <v>30</v>
      </c>
      <c r="D5994">
        <v>270</v>
      </c>
      <c r="E5994">
        <v>1490</v>
      </c>
      <c r="F5994" t="s">
        <v>114</v>
      </c>
      <c r="G5994" s="2" t="s">
        <v>485</v>
      </c>
      <c r="H5994">
        <v>7</v>
      </c>
      <c r="I5994">
        <v>650.33000000000004</v>
      </c>
      <c r="J5994" s="2" t="s">
        <v>502</v>
      </c>
      <c r="K5994" s="2" t="s">
        <v>74</v>
      </c>
      <c r="M5994" t="s">
        <v>8023</v>
      </c>
      <c r="P5994" s="19" t="s">
        <v>7969</v>
      </c>
      <c r="Q5994" s="19" t="s">
        <v>25</v>
      </c>
      <c r="S5994" s="19" t="s">
        <v>129</v>
      </c>
      <c r="W5994" s="20">
        <v>54</v>
      </c>
      <c r="X5994" s="65" t="s">
        <v>7968</v>
      </c>
      <c r="Z5994" t="s">
        <v>4950</v>
      </c>
      <c r="AB5994" t="s">
        <v>119</v>
      </c>
      <c r="AC5994" t="s">
        <v>8002</v>
      </c>
      <c r="AD5994" s="2" t="s">
        <v>8003</v>
      </c>
    </row>
    <row r="5995" spans="1:30" hidden="1" x14ac:dyDescent="0.25">
      <c r="A5995" s="2">
        <v>25</v>
      </c>
      <c r="B5995" t="s">
        <v>8005</v>
      </c>
      <c r="C5995">
        <v>30</v>
      </c>
      <c r="D5995">
        <v>954</v>
      </c>
      <c r="E5995">
        <v>1190</v>
      </c>
      <c r="F5995" t="s">
        <v>114</v>
      </c>
      <c r="G5995" s="2" t="s">
        <v>485</v>
      </c>
      <c r="H5995">
        <v>1</v>
      </c>
      <c r="I5995">
        <v>262.12</v>
      </c>
      <c r="J5995" s="2" t="s">
        <v>502</v>
      </c>
      <c r="K5995" s="2" t="s">
        <v>74</v>
      </c>
      <c r="M5995" t="s">
        <v>8023</v>
      </c>
      <c r="O5995" s="2" t="s">
        <v>128</v>
      </c>
      <c r="P5995" s="19" t="s">
        <v>7969</v>
      </c>
      <c r="Q5995" s="19" t="s">
        <v>26</v>
      </c>
      <c r="S5995" s="19" t="s">
        <v>129</v>
      </c>
      <c r="W5995" s="20">
        <v>54</v>
      </c>
      <c r="X5995" s="65" t="s">
        <v>7968</v>
      </c>
      <c r="Z5995" t="s">
        <v>4950</v>
      </c>
      <c r="AB5995" t="s">
        <v>119</v>
      </c>
      <c r="AC5995" t="s">
        <v>8002</v>
      </c>
      <c r="AD5995" s="2" t="s">
        <v>8003</v>
      </c>
    </row>
    <row r="5996" spans="1:30" hidden="1" x14ac:dyDescent="0.25">
      <c r="A5996" s="2">
        <v>26</v>
      </c>
      <c r="B5996" t="s">
        <v>8006</v>
      </c>
      <c r="C5996">
        <v>30</v>
      </c>
      <c r="D5996">
        <v>642</v>
      </c>
      <c r="E5996">
        <v>6638</v>
      </c>
      <c r="F5996" t="s">
        <v>114</v>
      </c>
      <c r="G5996" s="2" t="s">
        <v>485</v>
      </c>
      <c r="H5996">
        <v>2</v>
      </c>
      <c r="I5996">
        <v>1984.66</v>
      </c>
      <c r="J5996" s="2" t="s">
        <v>502</v>
      </c>
      <c r="K5996" s="2" t="s">
        <v>74</v>
      </c>
      <c r="M5996" t="s">
        <v>8023</v>
      </c>
      <c r="P5996" s="19" t="s">
        <v>7969</v>
      </c>
      <c r="Q5996" s="19" t="s">
        <v>25</v>
      </c>
      <c r="S5996" s="19" t="s">
        <v>129</v>
      </c>
      <c r="W5996" s="20">
        <v>54</v>
      </c>
      <c r="X5996" s="65" t="s">
        <v>7968</v>
      </c>
      <c r="Z5996" t="s">
        <v>4950</v>
      </c>
      <c r="AB5996" t="s">
        <v>119</v>
      </c>
      <c r="AC5996" t="s">
        <v>8002</v>
      </c>
      <c r="AD5996" s="2" t="s">
        <v>8003</v>
      </c>
    </row>
    <row r="5997" spans="1:30" hidden="1" x14ac:dyDescent="0.25">
      <c r="A5997" s="2">
        <v>27</v>
      </c>
      <c r="B5997" t="s">
        <v>8007</v>
      </c>
      <c r="C5997">
        <v>30</v>
      </c>
      <c r="D5997">
        <v>600</v>
      </c>
      <c r="E5997">
        <v>6634</v>
      </c>
      <c r="F5997" t="s">
        <v>114</v>
      </c>
      <c r="G5997" s="2" t="s">
        <v>485</v>
      </c>
      <c r="H5997">
        <v>1</v>
      </c>
      <c r="I5997">
        <v>937.39</v>
      </c>
      <c r="J5997" s="2" t="s">
        <v>502</v>
      </c>
      <c r="K5997" s="2" t="s">
        <v>74</v>
      </c>
      <c r="M5997" t="s">
        <v>8023</v>
      </c>
      <c r="P5997" s="19" t="s">
        <v>7969</v>
      </c>
      <c r="Q5997" s="19" t="s">
        <v>25</v>
      </c>
      <c r="R5997" s="19" t="s">
        <v>129</v>
      </c>
      <c r="U5997" s="19" t="s">
        <v>129</v>
      </c>
      <c r="W5997" s="20">
        <v>54</v>
      </c>
      <c r="X5997" s="65" t="s">
        <v>7968</v>
      </c>
      <c r="Z5997" t="s">
        <v>4950</v>
      </c>
      <c r="AB5997" t="s">
        <v>119</v>
      </c>
      <c r="AC5997" t="s">
        <v>8009</v>
      </c>
      <c r="AD5997" s="2" t="s">
        <v>121</v>
      </c>
    </row>
    <row r="5998" spans="1:30" hidden="1" x14ac:dyDescent="0.25">
      <c r="A5998" s="2">
        <v>28</v>
      </c>
      <c r="B5998" t="s">
        <v>8011</v>
      </c>
      <c r="C5998">
        <v>30</v>
      </c>
      <c r="D5998">
        <v>600</v>
      </c>
      <c r="E5998">
        <v>6639</v>
      </c>
      <c r="F5998" t="s">
        <v>114</v>
      </c>
      <c r="G5998" s="2" t="s">
        <v>485</v>
      </c>
      <c r="H5998">
        <v>1</v>
      </c>
      <c r="I5998">
        <v>938.13</v>
      </c>
      <c r="J5998" s="2" t="s">
        <v>502</v>
      </c>
      <c r="K5998" s="2" t="s">
        <v>74</v>
      </c>
      <c r="M5998" t="s">
        <v>8023</v>
      </c>
      <c r="P5998" s="19" t="s">
        <v>7969</v>
      </c>
      <c r="Q5998" s="19" t="s">
        <v>25</v>
      </c>
      <c r="R5998" s="19" t="s">
        <v>129</v>
      </c>
      <c r="U5998" s="19" t="s">
        <v>129</v>
      </c>
      <c r="W5998" s="20">
        <v>54</v>
      </c>
      <c r="X5998" s="65" t="s">
        <v>7968</v>
      </c>
      <c r="Z5998" t="s">
        <v>4950</v>
      </c>
      <c r="AB5998" t="s">
        <v>119</v>
      </c>
      <c r="AC5998" t="s">
        <v>8009</v>
      </c>
      <c r="AD5998" s="2" t="s">
        <v>121</v>
      </c>
    </row>
    <row r="5999" spans="1:30" hidden="1" x14ac:dyDescent="0.25">
      <c r="A5999" s="2">
        <v>29</v>
      </c>
      <c r="B5999" t="s">
        <v>8012</v>
      </c>
      <c r="C5999">
        <v>40</v>
      </c>
      <c r="D5999">
        <v>600</v>
      </c>
      <c r="E5999">
        <v>785</v>
      </c>
      <c r="F5999" t="s">
        <v>114</v>
      </c>
      <c r="G5999" s="2" t="s">
        <v>485</v>
      </c>
      <c r="H5999">
        <v>2</v>
      </c>
      <c r="I5999">
        <v>295.79000000000002</v>
      </c>
      <c r="J5999" s="2" t="s">
        <v>502</v>
      </c>
      <c r="K5999" s="2" t="s">
        <v>74</v>
      </c>
      <c r="M5999" t="s">
        <v>8023</v>
      </c>
      <c r="P5999" s="19" t="s">
        <v>7969</v>
      </c>
      <c r="Q5999" s="19" t="s">
        <v>25</v>
      </c>
      <c r="S5999" s="19" t="s">
        <v>129</v>
      </c>
      <c r="W5999" s="20">
        <v>54</v>
      </c>
      <c r="X5999" s="65" t="s">
        <v>7968</v>
      </c>
      <c r="Z5999" t="s">
        <v>4950</v>
      </c>
      <c r="AB5999" t="s">
        <v>119</v>
      </c>
      <c r="AC5999" t="s">
        <v>8014</v>
      </c>
      <c r="AD5999" s="2" t="s">
        <v>8015</v>
      </c>
    </row>
    <row r="6000" spans="1:30" hidden="1" x14ac:dyDescent="0.25">
      <c r="A6000" s="2">
        <v>30</v>
      </c>
      <c r="B6000" t="s">
        <v>8017</v>
      </c>
      <c r="C6000">
        <v>40</v>
      </c>
      <c r="D6000">
        <v>540</v>
      </c>
      <c r="E6000">
        <v>610</v>
      </c>
      <c r="F6000" t="s">
        <v>114</v>
      </c>
      <c r="G6000" s="2" t="s">
        <v>485</v>
      </c>
      <c r="H6000">
        <v>2</v>
      </c>
      <c r="I6000">
        <v>205.28</v>
      </c>
      <c r="J6000" s="2" t="s">
        <v>502</v>
      </c>
      <c r="K6000" s="2" t="s">
        <v>74</v>
      </c>
      <c r="M6000" t="s">
        <v>8023</v>
      </c>
      <c r="P6000" s="19" t="s">
        <v>7969</v>
      </c>
      <c r="Q6000" s="19" t="s">
        <v>25</v>
      </c>
      <c r="S6000" s="19" t="s">
        <v>129</v>
      </c>
      <c r="W6000" s="20">
        <v>54</v>
      </c>
      <c r="X6000" s="65" t="s">
        <v>7968</v>
      </c>
      <c r="Z6000" t="s">
        <v>4950</v>
      </c>
      <c r="AB6000" t="s">
        <v>119</v>
      </c>
      <c r="AC6000" t="s">
        <v>8014</v>
      </c>
      <c r="AD6000" s="2" t="s">
        <v>8015</v>
      </c>
    </row>
    <row r="6001" spans="1:30" hidden="1" x14ac:dyDescent="0.25">
      <c r="A6001" s="2">
        <v>31</v>
      </c>
      <c r="B6001" t="s">
        <v>8018</v>
      </c>
      <c r="C6001">
        <v>40</v>
      </c>
      <c r="D6001">
        <v>540</v>
      </c>
      <c r="E6001">
        <v>640</v>
      </c>
      <c r="F6001" t="s">
        <v>114</v>
      </c>
      <c r="G6001" s="2" t="s">
        <v>485</v>
      </c>
      <c r="H6001">
        <v>2</v>
      </c>
      <c r="I6001">
        <v>215.47</v>
      </c>
      <c r="J6001" s="2" t="s">
        <v>502</v>
      </c>
      <c r="K6001" s="2" t="s">
        <v>74</v>
      </c>
      <c r="M6001" t="s">
        <v>8023</v>
      </c>
      <c r="P6001" s="19" t="s">
        <v>7969</v>
      </c>
      <c r="Q6001" s="19" t="s">
        <v>25</v>
      </c>
      <c r="S6001" s="19" t="s">
        <v>129</v>
      </c>
      <c r="W6001" s="20">
        <v>54</v>
      </c>
      <c r="X6001" s="65" t="s">
        <v>7968</v>
      </c>
      <c r="Z6001" t="s">
        <v>4950</v>
      </c>
      <c r="AB6001" t="s">
        <v>119</v>
      </c>
      <c r="AC6001" t="s">
        <v>8014</v>
      </c>
      <c r="AD6001" s="2" t="s">
        <v>8015</v>
      </c>
    </row>
    <row r="6002" spans="1:30" hidden="1" x14ac:dyDescent="0.25">
      <c r="A6002" s="2">
        <v>32</v>
      </c>
      <c r="B6002" t="s">
        <v>8019</v>
      </c>
      <c r="C6002">
        <v>40</v>
      </c>
      <c r="D6002">
        <v>415</v>
      </c>
      <c r="E6002">
        <v>785</v>
      </c>
      <c r="F6002" t="s">
        <v>114</v>
      </c>
      <c r="G6002" s="2" t="s">
        <v>485</v>
      </c>
      <c r="H6002">
        <v>2</v>
      </c>
      <c r="I6002">
        <v>204.59</v>
      </c>
      <c r="J6002" s="2" t="s">
        <v>502</v>
      </c>
      <c r="K6002" s="2" t="s">
        <v>74</v>
      </c>
      <c r="M6002" t="s">
        <v>8023</v>
      </c>
      <c r="P6002" s="19" t="s">
        <v>7969</v>
      </c>
      <c r="Q6002" s="19" t="s">
        <v>25</v>
      </c>
      <c r="S6002" s="19" t="s">
        <v>129</v>
      </c>
      <c r="W6002" s="20">
        <v>54</v>
      </c>
      <c r="X6002" s="65" t="s">
        <v>7968</v>
      </c>
      <c r="Z6002" t="s">
        <v>4950</v>
      </c>
      <c r="AB6002" t="s">
        <v>119</v>
      </c>
      <c r="AC6002" t="s">
        <v>8014</v>
      </c>
      <c r="AD6002" s="2" t="s">
        <v>8015</v>
      </c>
    </row>
    <row r="6003" spans="1:30" hidden="1" x14ac:dyDescent="0.25">
      <c r="A6003" s="2">
        <v>33</v>
      </c>
      <c r="B6003" t="s">
        <v>8020</v>
      </c>
      <c r="C6003">
        <v>40</v>
      </c>
      <c r="D6003">
        <v>415</v>
      </c>
      <c r="E6003">
        <v>747</v>
      </c>
      <c r="F6003" t="s">
        <v>114</v>
      </c>
      <c r="G6003" s="2" t="s">
        <v>485</v>
      </c>
      <c r="H6003">
        <v>2</v>
      </c>
      <c r="I6003">
        <v>194.28</v>
      </c>
      <c r="J6003" s="2" t="s">
        <v>502</v>
      </c>
      <c r="K6003" s="2" t="s">
        <v>74</v>
      </c>
      <c r="M6003" t="s">
        <v>8023</v>
      </c>
      <c r="P6003" s="19" t="s">
        <v>7969</v>
      </c>
      <c r="Q6003" s="19" t="s">
        <v>25</v>
      </c>
      <c r="S6003" s="19" t="s">
        <v>129</v>
      </c>
      <c r="W6003" s="20">
        <v>54</v>
      </c>
      <c r="X6003" s="65" t="s">
        <v>7968</v>
      </c>
      <c r="Z6003" t="s">
        <v>4950</v>
      </c>
      <c r="AB6003" t="s">
        <v>119</v>
      </c>
      <c r="AC6003" t="s">
        <v>8014</v>
      </c>
      <c r="AD6003" s="2" t="s">
        <v>8015</v>
      </c>
    </row>
    <row r="6004" spans="1:30" hidden="1" x14ac:dyDescent="0.25">
      <c r="A6004" s="2">
        <v>34</v>
      </c>
      <c r="B6004" t="s">
        <v>8021</v>
      </c>
      <c r="C6004">
        <v>40</v>
      </c>
      <c r="D6004">
        <v>600</v>
      </c>
      <c r="E6004">
        <v>748</v>
      </c>
      <c r="F6004" t="s">
        <v>114</v>
      </c>
      <c r="G6004" s="2" t="s">
        <v>485</v>
      </c>
      <c r="H6004">
        <v>1</v>
      </c>
      <c r="I6004">
        <v>140.91999999999999</v>
      </c>
      <c r="J6004" s="2" t="s">
        <v>502</v>
      </c>
      <c r="K6004" s="2" t="s">
        <v>74</v>
      </c>
      <c r="M6004" t="s">
        <v>8023</v>
      </c>
      <c r="P6004" s="19" t="s">
        <v>7969</v>
      </c>
      <c r="Q6004" s="19" t="s">
        <v>25</v>
      </c>
      <c r="S6004" s="19" t="s">
        <v>129</v>
      </c>
      <c r="V6004" s="19" t="s">
        <v>129</v>
      </c>
      <c r="W6004" s="20">
        <v>54</v>
      </c>
      <c r="X6004" s="65" t="s">
        <v>7968</v>
      </c>
      <c r="Z6004" t="s">
        <v>4950</v>
      </c>
      <c r="AB6004" t="s">
        <v>119</v>
      </c>
      <c r="AC6004" t="s">
        <v>8014</v>
      </c>
      <c r="AD6004" s="2" t="s">
        <v>8015</v>
      </c>
    </row>
    <row r="6005" spans="1:30" hidden="1" x14ac:dyDescent="0.25">
      <c r="A6005" s="2">
        <v>35</v>
      </c>
      <c r="B6005" t="s">
        <v>8022</v>
      </c>
      <c r="C6005">
        <v>40</v>
      </c>
      <c r="D6005">
        <v>600</v>
      </c>
      <c r="E6005">
        <v>744</v>
      </c>
      <c r="F6005" t="s">
        <v>114</v>
      </c>
      <c r="G6005" s="2" t="s">
        <v>485</v>
      </c>
      <c r="H6005">
        <v>1</v>
      </c>
      <c r="I6005">
        <v>140.16999999999999</v>
      </c>
      <c r="J6005" s="2" t="s">
        <v>502</v>
      </c>
      <c r="K6005" s="2" t="s">
        <v>74</v>
      </c>
      <c r="M6005" t="s">
        <v>8023</v>
      </c>
      <c r="P6005" s="19" t="s">
        <v>7969</v>
      </c>
      <c r="Q6005" s="19" t="s">
        <v>25</v>
      </c>
      <c r="S6005" s="19" t="s">
        <v>129</v>
      </c>
      <c r="V6005" s="19" t="s">
        <v>129</v>
      </c>
      <c r="W6005" s="20">
        <v>54</v>
      </c>
      <c r="X6005" s="65" t="s">
        <v>7968</v>
      </c>
      <c r="Z6005" t="s">
        <v>4950</v>
      </c>
      <c r="AB6005" t="s">
        <v>119</v>
      </c>
      <c r="AC6005" t="s">
        <v>8014</v>
      </c>
      <c r="AD6005" s="2" t="s">
        <v>8015</v>
      </c>
    </row>
    <row r="6006" spans="1:30" hidden="1" x14ac:dyDescent="0.25">
      <c r="A6006" s="2">
        <v>1</v>
      </c>
      <c r="B6006" t="s">
        <v>8030</v>
      </c>
      <c r="C6006">
        <v>10</v>
      </c>
      <c r="D6006">
        <v>380</v>
      </c>
      <c r="E6006">
        <v>1370</v>
      </c>
      <c r="F6006" t="s">
        <v>114</v>
      </c>
      <c r="G6006" s="2" t="s">
        <v>485</v>
      </c>
      <c r="H6006">
        <v>5</v>
      </c>
      <c r="I6006">
        <v>203.74</v>
      </c>
      <c r="J6006" s="2" t="s">
        <v>502</v>
      </c>
      <c r="K6006" s="2" t="s">
        <v>74</v>
      </c>
      <c r="M6006" t="s">
        <v>8042</v>
      </c>
      <c r="O6006" s="2" t="s">
        <v>128</v>
      </c>
      <c r="P6006" s="19" t="s">
        <v>8034</v>
      </c>
      <c r="S6006" s="19" t="s">
        <v>129</v>
      </c>
      <c r="U6006" s="19" t="s">
        <v>129</v>
      </c>
      <c r="W6006" s="20">
        <v>55</v>
      </c>
      <c r="X6006" s="65" t="s">
        <v>7968</v>
      </c>
      <c r="Z6006" t="s">
        <v>4950</v>
      </c>
      <c r="AB6006" t="s">
        <v>119</v>
      </c>
      <c r="AC6006" t="s">
        <v>8033</v>
      </c>
      <c r="AD6006" s="2" t="s">
        <v>8035</v>
      </c>
    </row>
    <row r="6007" spans="1:30" hidden="1" x14ac:dyDescent="0.25">
      <c r="A6007" s="2">
        <v>2</v>
      </c>
      <c r="B6007" t="s">
        <v>8030</v>
      </c>
      <c r="C6007">
        <v>10</v>
      </c>
      <c r="D6007">
        <v>380</v>
      </c>
      <c r="E6007">
        <v>1370</v>
      </c>
      <c r="F6007" t="s">
        <v>114</v>
      </c>
      <c r="G6007" s="2" t="s">
        <v>485</v>
      </c>
      <c r="H6007">
        <v>1</v>
      </c>
      <c r="I6007">
        <v>40.75</v>
      </c>
      <c r="J6007" s="2" t="s">
        <v>502</v>
      </c>
      <c r="K6007" s="2" t="s">
        <v>74</v>
      </c>
      <c r="M6007" t="s">
        <v>8042</v>
      </c>
      <c r="O6007" s="2" t="s">
        <v>128</v>
      </c>
      <c r="P6007" s="19" t="s">
        <v>8034</v>
      </c>
      <c r="S6007" s="19" t="s">
        <v>129</v>
      </c>
      <c r="U6007" s="19" t="s">
        <v>129</v>
      </c>
      <c r="W6007" s="20">
        <v>55</v>
      </c>
      <c r="X6007" s="65" t="s">
        <v>7968</v>
      </c>
      <c r="Z6007" t="s">
        <v>4950</v>
      </c>
      <c r="AB6007" t="s">
        <v>119</v>
      </c>
      <c r="AC6007" t="s">
        <v>8038</v>
      </c>
      <c r="AD6007" s="2" t="s">
        <v>8039</v>
      </c>
    </row>
    <row r="6008" spans="1:30" hidden="1" x14ac:dyDescent="0.25">
      <c r="A6008" s="2">
        <v>1</v>
      </c>
      <c r="B6008" t="s">
        <v>8044</v>
      </c>
      <c r="C6008">
        <v>50</v>
      </c>
      <c r="D6008">
        <v>496</v>
      </c>
      <c r="E6008">
        <v>496</v>
      </c>
      <c r="F6008" t="s">
        <v>114</v>
      </c>
      <c r="G6008" s="2" t="s">
        <v>485</v>
      </c>
      <c r="H6008">
        <v>4</v>
      </c>
      <c r="I6008">
        <v>303.36</v>
      </c>
      <c r="J6008" s="2" t="s">
        <v>502</v>
      </c>
      <c r="K6008" s="2" t="s">
        <v>74</v>
      </c>
      <c r="M6008" t="s">
        <v>8064</v>
      </c>
      <c r="P6008" s="19" t="s">
        <v>8034</v>
      </c>
      <c r="Q6008" s="19" t="s">
        <v>25</v>
      </c>
      <c r="S6008" s="19" t="s">
        <v>129</v>
      </c>
      <c r="W6008" s="20">
        <v>56</v>
      </c>
      <c r="X6008" s="65" t="s">
        <v>8048</v>
      </c>
      <c r="Z6008" t="s">
        <v>4950</v>
      </c>
      <c r="AB6008" t="s">
        <v>119</v>
      </c>
      <c r="AC6008" t="s">
        <v>8047</v>
      </c>
      <c r="AD6008" s="2" t="s">
        <v>8049</v>
      </c>
    </row>
    <row r="6009" spans="1:30" hidden="1" x14ac:dyDescent="0.25">
      <c r="A6009" s="2">
        <v>2</v>
      </c>
      <c r="B6009" t="s">
        <v>8051</v>
      </c>
      <c r="C6009">
        <v>80</v>
      </c>
      <c r="D6009">
        <v>496</v>
      </c>
      <c r="E6009">
        <v>496</v>
      </c>
      <c r="F6009" t="s">
        <v>114</v>
      </c>
      <c r="G6009" s="2" t="s">
        <v>485</v>
      </c>
      <c r="H6009">
        <v>8</v>
      </c>
      <c r="I6009">
        <v>970.74</v>
      </c>
      <c r="J6009" s="2" t="s">
        <v>502</v>
      </c>
      <c r="K6009" s="2" t="s">
        <v>74</v>
      </c>
      <c r="M6009" t="s">
        <v>8064</v>
      </c>
      <c r="P6009" s="19" t="s">
        <v>8034</v>
      </c>
      <c r="Q6009" s="19" t="s">
        <v>25</v>
      </c>
      <c r="S6009" s="19" t="s">
        <v>129</v>
      </c>
      <c r="W6009" s="20">
        <v>56</v>
      </c>
      <c r="X6009" s="65" t="s">
        <v>8048</v>
      </c>
      <c r="Z6009" t="s">
        <v>4950</v>
      </c>
      <c r="AB6009" t="s">
        <v>119</v>
      </c>
      <c r="AC6009" t="s">
        <v>8054</v>
      </c>
      <c r="AD6009" s="2" t="s">
        <v>8055</v>
      </c>
    </row>
    <row r="6010" spans="1:30" hidden="1" x14ac:dyDescent="0.25">
      <c r="A6010" s="2">
        <v>3</v>
      </c>
      <c r="B6010" t="s">
        <v>8057</v>
      </c>
      <c r="C6010">
        <v>120</v>
      </c>
      <c r="D6010">
        <v>496</v>
      </c>
      <c r="E6010">
        <v>496</v>
      </c>
      <c r="F6010" t="s">
        <v>114</v>
      </c>
      <c r="G6010" s="2" t="s">
        <v>485</v>
      </c>
      <c r="H6010">
        <v>4</v>
      </c>
      <c r="I6010">
        <v>728.05</v>
      </c>
      <c r="J6010" s="2" t="s">
        <v>502</v>
      </c>
      <c r="K6010" s="2" t="s">
        <v>74</v>
      </c>
      <c r="M6010" t="s">
        <v>8064</v>
      </c>
      <c r="P6010" s="19" t="s">
        <v>8034</v>
      </c>
      <c r="Q6010" s="19" t="s">
        <v>25</v>
      </c>
      <c r="S6010" s="19" t="s">
        <v>129</v>
      </c>
      <c r="W6010" s="20">
        <v>56</v>
      </c>
      <c r="X6010" s="65" t="s">
        <v>8048</v>
      </c>
      <c r="Z6010" t="s">
        <v>4950</v>
      </c>
      <c r="AB6010" t="s">
        <v>119</v>
      </c>
      <c r="AC6010" t="s">
        <v>8060</v>
      </c>
      <c r="AD6010" s="2" t="s">
        <v>8061</v>
      </c>
    </row>
    <row r="6011" spans="1:30" hidden="1" x14ac:dyDescent="0.25">
      <c r="A6011" s="2">
        <v>1</v>
      </c>
      <c r="B6011" t="s">
        <v>7119</v>
      </c>
      <c r="C6011">
        <v>3</v>
      </c>
      <c r="D6011">
        <v>500</v>
      </c>
      <c r="E6011">
        <v>700</v>
      </c>
      <c r="F6011" t="s">
        <v>114</v>
      </c>
      <c r="G6011" s="2" t="s">
        <v>485</v>
      </c>
      <c r="H6011">
        <v>7</v>
      </c>
      <c r="I6011">
        <v>55.83</v>
      </c>
      <c r="J6011" s="2" t="s">
        <v>502</v>
      </c>
      <c r="K6011" s="2" t="s">
        <v>74</v>
      </c>
      <c r="M6011" t="s">
        <v>8518</v>
      </c>
      <c r="O6011" s="2" t="s">
        <v>128</v>
      </c>
      <c r="P6011" s="19" t="s">
        <v>8068</v>
      </c>
      <c r="R6011" s="19" t="s">
        <v>129</v>
      </c>
      <c r="W6011" s="20">
        <v>57</v>
      </c>
      <c r="X6011" s="65" t="s">
        <v>8048</v>
      </c>
      <c r="Z6011" t="s">
        <v>4950</v>
      </c>
      <c r="AB6011" t="s">
        <v>119</v>
      </c>
      <c r="AC6011" t="s">
        <v>8067</v>
      </c>
      <c r="AD6011" s="2" t="s">
        <v>121</v>
      </c>
    </row>
    <row r="6012" spans="1:30" hidden="1" x14ac:dyDescent="0.25">
      <c r="A6012" s="2">
        <v>2</v>
      </c>
      <c r="B6012" t="s">
        <v>7125</v>
      </c>
      <c r="C6012">
        <v>3</v>
      </c>
      <c r="D6012">
        <v>500</v>
      </c>
      <c r="E6012">
        <v>700</v>
      </c>
      <c r="F6012" t="s">
        <v>114</v>
      </c>
      <c r="G6012" s="2" t="s">
        <v>485</v>
      </c>
      <c r="H6012">
        <v>1</v>
      </c>
      <c r="I6012">
        <v>7.91</v>
      </c>
      <c r="J6012" s="2" t="s">
        <v>502</v>
      </c>
      <c r="K6012" s="2" t="s">
        <v>74</v>
      </c>
      <c r="M6012" t="s">
        <v>8518</v>
      </c>
      <c r="O6012" s="2" t="s">
        <v>128</v>
      </c>
      <c r="P6012" s="19" t="s">
        <v>8068</v>
      </c>
      <c r="R6012" s="19" t="s">
        <v>129</v>
      </c>
      <c r="W6012" s="20">
        <v>57</v>
      </c>
      <c r="X6012" s="65" t="s">
        <v>8048</v>
      </c>
      <c r="Z6012" t="s">
        <v>4950</v>
      </c>
      <c r="AB6012" t="s">
        <v>119</v>
      </c>
      <c r="AC6012" t="s">
        <v>8067</v>
      </c>
      <c r="AD6012" s="2" t="s">
        <v>121</v>
      </c>
    </row>
    <row r="6013" spans="1:30" hidden="1" x14ac:dyDescent="0.25">
      <c r="A6013" s="2">
        <v>3</v>
      </c>
      <c r="B6013" t="s">
        <v>7134</v>
      </c>
      <c r="C6013">
        <v>3</v>
      </c>
      <c r="D6013">
        <v>1050</v>
      </c>
      <c r="E6013">
        <v>1300</v>
      </c>
      <c r="F6013" t="s">
        <v>114</v>
      </c>
      <c r="G6013" s="2" t="s">
        <v>485</v>
      </c>
      <c r="H6013">
        <v>1</v>
      </c>
      <c r="I6013">
        <v>31.66</v>
      </c>
      <c r="J6013" s="2" t="s">
        <v>502</v>
      </c>
      <c r="K6013" s="2" t="s">
        <v>74</v>
      </c>
      <c r="M6013" t="s">
        <v>8518</v>
      </c>
      <c r="O6013" s="2" t="s">
        <v>128</v>
      </c>
      <c r="P6013" s="19" t="s">
        <v>8068</v>
      </c>
      <c r="R6013" s="19" t="s">
        <v>129</v>
      </c>
      <c r="W6013" s="20">
        <v>57</v>
      </c>
      <c r="X6013" s="65" t="s">
        <v>8048</v>
      </c>
      <c r="Z6013" t="s">
        <v>4950</v>
      </c>
      <c r="AB6013" t="s">
        <v>119</v>
      </c>
      <c r="AC6013" t="s">
        <v>8067</v>
      </c>
      <c r="AD6013" s="2" t="s">
        <v>121</v>
      </c>
    </row>
    <row r="6014" spans="1:30" hidden="1" x14ac:dyDescent="0.25">
      <c r="A6014" s="2">
        <v>4</v>
      </c>
      <c r="B6014" t="s">
        <v>7123</v>
      </c>
      <c r="C6014">
        <v>3</v>
      </c>
      <c r="D6014">
        <v>720</v>
      </c>
      <c r="E6014">
        <v>1420</v>
      </c>
      <c r="F6014" t="s">
        <v>114</v>
      </c>
      <c r="G6014" s="2" t="s">
        <v>485</v>
      </c>
      <c r="H6014">
        <v>4</v>
      </c>
      <c r="I6014">
        <v>93.25</v>
      </c>
      <c r="J6014" s="2" t="s">
        <v>502</v>
      </c>
      <c r="K6014" s="2" t="s">
        <v>74</v>
      </c>
      <c r="M6014" t="s">
        <v>8518</v>
      </c>
      <c r="O6014" s="2" t="s">
        <v>128</v>
      </c>
      <c r="P6014" s="19" t="s">
        <v>8068</v>
      </c>
      <c r="R6014" s="19" t="s">
        <v>129</v>
      </c>
      <c r="W6014" s="20">
        <v>57</v>
      </c>
      <c r="X6014" s="65" t="s">
        <v>8048</v>
      </c>
      <c r="Z6014" t="s">
        <v>4950</v>
      </c>
      <c r="AB6014" t="s">
        <v>119</v>
      </c>
      <c r="AC6014" t="s">
        <v>8067</v>
      </c>
      <c r="AD6014" s="2" t="s">
        <v>121</v>
      </c>
    </row>
    <row r="6015" spans="1:30" hidden="1" x14ac:dyDescent="0.25">
      <c r="A6015" s="2">
        <v>5</v>
      </c>
      <c r="B6015" t="s">
        <v>7125</v>
      </c>
      <c r="C6015">
        <v>3</v>
      </c>
      <c r="D6015">
        <v>500</v>
      </c>
      <c r="E6015">
        <v>700</v>
      </c>
      <c r="F6015" t="s">
        <v>114</v>
      </c>
      <c r="G6015" s="2" t="s">
        <v>485</v>
      </c>
      <c r="H6015">
        <v>6</v>
      </c>
      <c r="I6015">
        <v>47.46</v>
      </c>
      <c r="J6015" s="2" t="s">
        <v>502</v>
      </c>
      <c r="K6015" s="2" t="s">
        <v>74</v>
      </c>
      <c r="M6015" t="s">
        <v>8518</v>
      </c>
      <c r="O6015" s="2" t="s">
        <v>128</v>
      </c>
      <c r="P6015" s="19" t="s">
        <v>8068</v>
      </c>
      <c r="S6015" s="19" t="s">
        <v>129</v>
      </c>
      <c r="W6015" s="20">
        <v>57</v>
      </c>
      <c r="X6015" s="65" t="s">
        <v>8048</v>
      </c>
      <c r="Z6015" t="s">
        <v>4950</v>
      </c>
      <c r="AB6015" t="s">
        <v>119</v>
      </c>
      <c r="AC6015" t="s">
        <v>8070</v>
      </c>
      <c r="AD6015" s="2" t="s">
        <v>7971</v>
      </c>
    </row>
    <row r="6016" spans="1:30" hidden="1" x14ac:dyDescent="0.25">
      <c r="A6016" s="2">
        <v>6</v>
      </c>
      <c r="B6016" t="s">
        <v>7132</v>
      </c>
      <c r="C6016">
        <v>3</v>
      </c>
      <c r="D6016">
        <v>500</v>
      </c>
      <c r="E6016">
        <v>700</v>
      </c>
      <c r="F6016" t="s">
        <v>114</v>
      </c>
      <c r="G6016" s="2" t="s">
        <v>485</v>
      </c>
      <c r="H6016">
        <v>1</v>
      </c>
      <c r="I6016">
        <v>7.84</v>
      </c>
      <c r="J6016" s="2" t="s">
        <v>502</v>
      </c>
      <c r="K6016" s="2" t="s">
        <v>74</v>
      </c>
      <c r="M6016" t="s">
        <v>8518</v>
      </c>
      <c r="O6016" s="2" t="s">
        <v>128</v>
      </c>
      <c r="P6016" s="19" t="s">
        <v>8068</v>
      </c>
      <c r="S6016" s="19" t="s">
        <v>129</v>
      </c>
      <c r="W6016" s="20">
        <v>57</v>
      </c>
      <c r="X6016" s="65" t="s">
        <v>8048</v>
      </c>
      <c r="Z6016" t="s">
        <v>4950</v>
      </c>
      <c r="AB6016" t="s">
        <v>119</v>
      </c>
      <c r="AC6016" t="s">
        <v>8070</v>
      </c>
      <c r="AD6016" s="2" t="s">
        <v>7971</v>
      </c>
    </row>
    <row r="6017" spans="1:30" hidden="1" x14ac:dyDescent="0.25">
      <c r="A6017" s="2">
        <v>7</v>
      </c>
      <c r="B6017" t="s">
        <v>7123</v>
      </c>
      <c r="C6017">
        <v>3</v>
      </c>
      <c r="D6017">
        <v>720</v>
      </c>
      <c r="E6017">
        <v>1420</v>
      </c>
      <c r="F6017" t="s">
        <v>114</v>
      </c>
      <c r="G6017" s="2" t="s">
        <v>485</v>
      </c>
      <c r="H6017">
        <v>3</v>
      </c>
      <c r="I6017">
        <v>69.94</v>
      </c>
      <c r="J6017" s="2" t="s">
        <v>502</v>
      </c>
      <c r="K6017" s="2" t="s">
        <v>74</v>
      </c>
      <c r="M6017" t="s">
        <v>8518</v>
      </c>
      <c r="O6017" s="2" t="s">
        <v>128</v>
      </c>
      <c r="P6017" s="19" t="s">
        <v>8068</v>
      </c>
      <c r="S6017" s="19" t="s">
        <v>129</v>
      </c>
      <c r="W6017" s="20">
        <v>57</v>
      </c>
      <c r="X6017" s="65" t="s">
        <v>8048</v>
      </c>
      <c r="Z6017" t="s">
        <v>4950</v>
      </c>
      <c r="AB6017" t="s">
        <v>119</v>
      </c>
      <c r="AC6017" t="s">
        <v>8070</v>
      </c>
      <c r="AD6017" s="2" t="s">
        <v>7971</v>
      </c>
    </row>
    <row r="6018" spans="1:30" hidden="1" x14ac:dyDescent="0.25">
      <c r="A6018" s="2">
        <v>8</v>
      </c>
      <c r="B6018" t="s">
        <v>8071</v>
      </c>
      <c r="C6018">
        <v>4</v>
      </c>
      <c r="D6018">
        <v>1300</v>
      </c>
      <c r="E6018">
        <v>2291</v>
      </c>
      <c r="F6018" t="s">
        <v>114</v>
      </c>
      <c r="G6018" s="2" t="s">
        <v>485</v>
      </c>
      <c r="H6018">
        <v>2</v>
      </c>
      <c r="I6018">
        <v>187.04</v>
      </c>
      <c r="J6018" s="2" t="s">
        <v>502</v>
      </c>
      <c r="K6018" s="2" t="s">
        <v>74</v>
      </c>
      <c r="M6018" t="s">
        <v>8518</v>
      </c>
      <c r="P6018" s="19" t="s">
        <v>8068</v>
      </c>
      <c r="R6018" s="19" t="s">
        <v>129</v>
      </c>
      <c r="U6018" s="19" t="s">
        <v>129</v>
      </c>
      <c r="W6018" s="20">
        <v>57</v>
      </c>
      <c r="X6018" s="65" t="s">
        <v>8048</v>
      </c>
      <c r="Z6018" t="s">
        <v>4950</v>
      </c>
      <c r="AB6018" t="s">
        <v>119</v>
      </c>
      <c r="AC6018" t="s">
        <v>8074</v>
      </c>
      <c r="AD6018" s="2" t="s">
        <v>121</v>
      </c>
    </row>
    <row r="6019" spans="1:30" hidden="1" x14ac:dyDescent="0.25">
      <c r="A6019" s="2">
        <v>9</v>
      </c>
      <c r="B6019" t="s">
        <v>8075</v>
      </c>
      <c r="C6019">
        <v>6</v>
      </c>
      <c r="D6019">
        <v>150</v>
      </c>
      <c r="E6019">
        <v>297</v>
      </c>
      <c r="F6019" t="s">
        <v>114</v>
      </c>
      <c r="G6019" s="2" t="s">
        <v>485</v>
      </c>
      <c r="H6019">
        <v>1</v>
      </c>
      <c r="I6019">
        <v>1.24</v>
      </c>
      <c r="J6019" s="2" t="s">
        <v>502</v>
      </c>
      <c r="K6019" s="2" t="s">
        <v>74</v>
      </c>
      <c r="M6019" t="s">
        <v>8518</v>
      </c>
      <c r="P6019" s="19" t="s">
        <v>8068</v>
      </c>
      <c r="Q6019" s="19" t="s">
        <v>25</v>
      </c>
      <c r="S6019" s="19" t="s">
        <v>129</v>
      </c>
      <c r="W6019" s="20">
        <v>57</v>
      </c>
      <c r="X6019" s="65" t="s">
        <v>8048</v>
      </c>
      <c r="Z6019" t="s">
        <v>4950</v>
      </c>
      <c r="AB6019" t="s">
        <v>119</v>
      </c>
      <c r="AC6019" t="s">
        <v>8077</v>
      </c>
      <c r="AD6019" s="2" t="s">
        <v>7176</v>
      </c>
    </row>
    <row r="6020" spans="1:30" hidden="1" x14ac:dyDescent="0.25">
      <c r="A6020" s="2">
        <v>10</v>
      </c>
      <c r="B6020" t="s">
        <v>8078</v>
      </c>
      <c r="C6020">
        <v>6</v>
      </c>
      <c r="D6020">
        <v>150</v>
      </c>
      <c r="E6020">
        <v>297</v>
      </c>
      <c r="F6020" t="s">
        <v>114</v>
      </c>
      <c r="G6020" s="2" t="s">
        <v>485</v>
      </c>
      <c r="H6020">
        <v>1</v>
      </c>
      <c r="I6020">
        <v>1.25</v>
      </c>
      <c r="J6020" s="2" t="s">
        <v>502</v>
      </c>
      <c r="K6020" s="2" t="s">
        <v>74</v>
      </c>
      <c r="M6020" t="s">
        <v>8518</v>
      </c>
      <c r="P6020" s="19" t="s">
        <v>8068</v>
      </c>
      <c r="Q6020" s="19" t="s">
        <v>25</v>
      </c>
      <c r="S6020" s="19" t="s">
        <v>129</v>
      </c>
      <c r="W6020" s="20">
        <v>57</v>
      </c>
      <c r="X6020" s="65" t="s">
        <v>8048</v>
      </c>
      <c r="Z6020" t="s">
        <v>4950</v>
      </c>
      <c r="AB6020" t="s">
        <v>119</v>
      </c>
      <c r="AC6020" t="s">
        <v>8077</v>
      </c>
      <c r="AD6020" s="2" t="s">
        <v>7176</v>
      </c>
    </row>
    <row r="6021" spans="1:30" hidden="1" x14ac:dyDescent="0.25">
      <c r="A6021" s="2">
        <v>11</v>
      </c>
      <c r="B6021" t="s">
        <v>8079</v>
      </c>
      <c r="C6021">
        <v>6</v>
      </c>
      <c r="D6021">
        <v>150</v>
      </c>
      <c r="E6021">
        <v>297</v>
      </c>
      <c r="F6021" t="s">
        <v>114</v>
      </c>
      <c r="G6021" s="2" t="s">
        <v>485</v>
      </c>
      <c r="H6021">
        <v>2</v>
      </c>
      <c r="I6021">
        <v>2.4900000000000002</v>
      </c>
      <c r="J6021" s="2" t="s">
        <v>502</v>
      </c>
      <c r="K6021" s="2" t="s">
        <v>74</v>
      </c>
      <c r="M6021" t="s">
        <v>8518</v>
      </c>
      <c r="P6021" s="19" t="s">
        <v>8068</v>
      </c>
      <c r="Q6021" s="19" t="s">
        <v>25</v>
      </c>
      <c r="S6021" s="19" t="s">
        <v>129</v>
      </c>
      <c r="W6021" s="20">
        <v>57</v>
      </c>
      <c r="X6021" s="65" t="s">
        <v>8048</v>
      </c>
      <c r="Z6021" t="s">
        <v>4950</v>
      </c>
      <c r="AB6021" t="s">
        <v>119</v>
      </c>
      <c r="AC6021" t="s">
        <v>8077</v>
      </c>
      <c r="AD6021" s="2" t="s">
        <v>7176</v>
      </c>
    </row>
    <row r="6022" spans="1:30" hidden="1" x14ac:dyDescent="0.25">
      <c r="A6022" s="2">
        <v>12</v>
      </c>
      <c r="B6022" t="s">
        <v>8080</v>
      </c>
      <c r="C6022">
        <v>6</v>
      </c>
      <c r="D6022">
        <v>150</v>
      </c>
      <c r="E6022">
        <v>297</v>
      </c>
      <c r="F6022" t="s">
        <v>114</v>
      </c>
      <c r="G6022" s="2" t="s">
        <v>485</v>
      </c>
      <c r="H6022">
        <v>1</v>
      </c>
      <c r="I6022">
        <v>1.24</v>
      </c>
      <c r="J6022" s="2" t="s">
        <v>502</v>
      </c>
      <c r="K6022" s="2" t="s">
        <v>74</v>
      </c>
      <c r="M6022" t="s">
        <v>8518</v>
      </c>
      <c r="P6022" s="19" t="s">
        <v>8068</v>
      </c>
      <c r="Q6022" s="19" t="s">
        <v>25</v>
      </c>
      <c r="S6022" s="19" t="s">
        <v>129</v>
      </c>
      <c r="W6022" s="20">
        <v>57</v>
      </c>
      <c r="X6022" s="65" t="s">
        <v>8048</v>
      </c>
      <c r="Z6022" t="s">
        <v>4950</v>
      </c>
      <c r="AB6022" t="s">
        <v>119</v>
      </c>
      <c r="AC6022" t="s">
        <v>8077</v>
      </c>
      <c r="AD6022" s="2" t="s">
        <v>7176</v>
      </c>
    </row>
    <row r="6023" spans="1:30" hidden="1" x14ac:dyDescent="0.25">
      <c r="A6023" s="2">
        <v>13</v>
      </c>
      <c r="B6023" t="s">
        <v>8081</v>
      </c>
      <c r="C6023">
        <v>6</v>
      </c>
      <c r="D6023">
        <v>440</v>
      </c>
      <c r="E6023">
        <v>1110</v>
      </c>
      <c r="F6023" t="s">
        <v>114</v>
      </c>
      <c r="G6023" s="2" t="s">
        <v>485</v>
      </c>
      <c r="H6023">
        <v>1</v>
      </c>
      <c r="I6023">
        <v>22.89</v>
      </c>
      <c r="J6023" s="2" t="s">
        <v>502</v>
      </c>
      <c r="K6023" s="2" t="s">
        <v>74</v>
      </c>
      <c r="M6023" t="s">
        <v>8518</v>
      </c>
      <c r="P6023" s="19" t="s">
        <v>8068</v>
      </c>
      <c r="Q6023" s="19" t="s">
        <v>25</v>
      </c>
      <c r="S6023" s="19" t="s">
        <v>129</v>
      </c>
      <c r="W6023" s="20">
        <v>57</v>
      </c>
      <c r="X6023" s="65" t="s">
        <v>8048</v>
      </c>
      <c r="Z6023" t="s">
        <v>4950</v>
      </c>
      <c r="AB6023" t="s">
        <v>119</v>
      </c>
      <c r="AC6023" t="s">
        <v>8077</v>
      </c>
      <c r="AD6023" s="2" t="s">
        <v>7176</v>
      </c>
    </row>
    <row r="6024" spans="1:30" hidden="1" x14ac:dyDescent="0.25">
      <c r="A6024" s="2">
        <v>14</v>
      </c>
      <c r="B6024" t="s">
        <v>8083</v>
      </c>
      <c r="C6024">
        <v>6</v>
      </c>
      <c r="D6024">
        <v>440</v>
      </c>
      <c r="E6024">
        <v>1110</v>
      </c>
      <c r="F6024" t="s">
        <v>114</v>
      </c>
      <c r="G6024" s="2" t="s">
        <v>485</v>
      </c>
      <c r="H6024">
        <v>1</v>
      </c>
      <c r="I6024">
        <v>22.89</v>
      </c>
      <c r="J6024" s="2" t="s">
        <v>502</v>
      </c>
      <c r="K6024" s="2" t="s">
        <v>74</v>
      </c>
      <c r="M6024" t="s">
        <v>8518</v>
      </c>
      <c r="P6024" s="19" t="s">
        <v>8068</v>
      </c>
      <c r="Q6024" s="19" t="s">
        <v>25</v>
      </c>
      <c r="S6024" s="19" t="s">
        <v>129</v>
      </c>
      <c r="W6024" s="20">
        <v>57</v>
      </c>
      <c r="X6024" s="65" t="s">
        <v>8048</v>
      </c>
      <c r="Z6024" t="s">
        <v>4950</v>
      </c>
      <c r="AB6024" t="s">
        <v>119</v>
      </c>
      <c r="AC6024" t="s">
        <v>8077</v>
      </c>
      <c r="AD6024" s="2" t="s">
        <v>7176</v>
      </c>
    </row>
    <row r="6025" spans="1:30" hidden="1" x14ac:dyDescent="0.25">
      <c r="A6025" s="2">
        <v>15</v>
      </c>
      <c r="B6025" t="s">
        <v>8084</v>
      </c>
      <c r="C6025">
        <v>6</v>
      </c>
      <c r="D6025">
        <v>440</v>
      </c>
      <c r="E6025">
        <v>1110</v>
      </c>
      <c r="F6025" t="s">
        <v>114</v>
      </c>
      <c r="G6025" s="2" t="s">
        <v>485</v>
      </c>
      <c r="H6025">
        <v>1</v>
      </c>
      <c r="I6025">
        <v>22.89</v>
      </c>
      <c r="J6025" s="2" t="s">
        <v>502</v>
      </c>
      <c r="K6025" s="2" t="s">
        <v>74</v>
      </c>
      <c r="M6025" t="s">
        <v>8518</v>
      </c>
      <c r="P6025" s="19" t="s">
        <v>8068</v>
      </c>
      <c r="Q6025" s="19" t="s">
        <v>25</v>
      </c>
      <c r="S6025" s="19" t="s">
        <v>129</v>
      </c>
      <c r="W6025" s="20">
        <v>57</v>
      </c>
      <c r="X6025" s="65" t="s">
        <v>8048</v>
      </c>
      <c r="Z6025" t="s">
        <v>4950</v>
      </c>
      <c r="AB6025" t="s">
        <v>119</v>
      </c>
      <c r="AC6025" t="s">
        <v>8077</v>
      </c>
      <c r="AD6025" s="2" t="s">
        <v>7176</v>
      </c>
    </row>
    <row r="6026" spans="1:30" hidden="1" x14ac:dyDescent="0.25">
      <c r="A6026" s="2">
        <v>16</v>
      </c>
      <c r="B6026" t="s">
        <v>8085</v>
      </c>
      <c r="C6026">
        <v>6</v>
      </c>
      <c r="D6026">
        <v>108</v>
      </c>
      <c r="E6026">
        <v>1350</v>
      </c>
      <c r="F6026" t="s">
        <v>114</v>
      </c>
      <c r="G6026" s="2" t="s">
        <v>485</v>
      </c>
      <c r="H6026">
        <v>1</v>
      </c>
      <c r="I6026">
        <v>6.77</v>
      </c>
      <c r="J6026" s="2" t="s">
        <v>502</v>
      </c>
      <c r="K6026" s="2" t="s">
        <v>74</v>
      </c>
      <c r="M6026" t="s">
        <v>8518</v>
      </c>
      <c r="P6026" s="19" t="s">
        <v>8068</v>
      </c>
      <c r="S6026" s="19" t="s">
        <v>129</v>
      </c>
      <c r="U6026" s="19" t="s">
        <v>129</v>
      </c>
      <c r="W6026" s="20">
        <v>57</v>
      </c>
      <c r="X6026" s="65" t="s">
        <v>8048</v>
      </c>
      <c r="Z6026" t="s">
        <v>4950</v>
      </c>
      <c r="AB6026" t="s">
        <v>119</v>
      </c>
      <c r="AC6026" t="s">
        <v>8077</v>
      </c>
      <c r="AD6026" s="2" t="s">
        <v>7176</v>
      </c>
    </row>
    <row r="6027" spans="1:30" hidden="1" x14ac:dyDescent="0.25">
      <c r="A6027" s="2">
        <v>17</v>
      </c>
      <c r="B6027" t="s">
        <v>8087</v>
      </c>
      <c r="C6027">
        <v>6</v>
      </c>
      <c r="D6027">
        <v>108</v>
      </c>
      <c r="E6027">
        <v>3603</v>
      </c>
      <c r="F6027" t="s">
        <v>114</v>
      </c>
      <c r="G6027" s="2" t="s">
        <v>485</v>
      </c>
      <c r="H6027">
        <v>1</v>
      </c>
      <c r="I6027">
        <v>18.23</v>
      </c>
      <c r="J6027" s="2" t="s">
        <v>502</v>
      </c>
      <c r="K6027" s="2" t="s">
        <v>74</v>
      </c>
      <c r="M6027" t="s">
        <v>8518</v>
      </c>
      <c r="P6027" s="19" t="s">
        <v>8068</v>
      </c>
      <c r="S6027" s="19" t="s">
        <v>129</v>
      </c>
      <c r="U6027" s="19" t="s">
        <v>129</v>
      </c>
      <c r="W6027" s="20">
        <v>57</v>
      </c>
      <c r="X6027" s="65" t="s">
        <v>8048</v>
      </c>
      <c r="Z6027" t="s">
        <v>4950</v>
      </c>
      <c r="AB6027" t="s">
        <v>119</v>
      </c>
      <c r="AC6027" t="s">
        <v>8077</v>
      </c>
      <c r="AD6027" s="2" t="s">
        <v>7176</v>
      </c>
    </row>
    <row r="6028" spans="1:30" hidden="1" x14ac:dyDescent="0.25">
      <c r="A6028" s="2">
        <v>18</v>
      </c>
      <c r="B6028" t="s">
        <v>8089</v>
      </c>
      <c r="C6028">
        <v>6</v>
      </c>
      <c r="D6028">
        <v>108</v>
      </c>
      <c r="E6028">
        <v>1206</v>
      </c>
      <c r="F6028" t="s">
        <v>114</v>
      </c>
      <c r="G6028" s="2" t="s">
        <v>485</v>
      </c>
      <c r="H6028">
        <v>1</v>
      </c>
      <c r="I6028">
        <v>5.94</v>
      </c>
      <c r="J6028" s="2" t="s">
        <v>502</v>
      </c>
      <c r="K6028" s="2" t="s">
        <v>74</v>
      </c>
      <c r="M6028" t="s">
        <v>8518</v>
      </c>
      <c r="P6028" s="19" t="s">
        <v>8068</v>
      </c>
      <c r="S6028" s="19" t="s">
        <v>129</v>
      </c>
      <c r="U6028" s="19" t="s">
        <v>129</v>
      </c>
      <c r="W6028" s="20">
        <v>57</v>
      </c>
      <c r="X6028" s="65" t="s">
        <v>8048</v>
      </c>
      <c r="Z6028" t="s">
        <v>4950</v>
      </c>
      <c r="AB6028" t="s">
        <v>119</v>
      </c>
      <c r="AC6028" t="s">
        <v>8077</v>
      </c>
      <c r="AD6028" s="2" t="s">
        <v>7176</v>
      </c>
    </row>
    <row r="6029" spans="1:30" hidden="1" x14ac:dyDescent="0.25">
      <c r="A6029" s="2">
        <v>19</v>
      </c>
      <c r="B6029" t="s">
        <v>8091</v>
      </c>
      <c r="C6029">
        <v>6</v>
      </c>
      <c r="D6029">
        <v>108</v>
      </c>
      <c r="E6029">
        <v>1280</v>
      </c>
      <c r="F6029" t="s">
        <v>114</v>
      </c>
      <c r="G6029" s="2" t="s">
        <v>485</v>
      </c>
      <c r="H6029">
        <v>1</v>
      </c>
      <c r="I6029">
        <v>6.41</v>
      </c>
      <c r="J6029" s="2" t="s">
        <v>502</v>
      </c>
      <c r="K6029" s="2" t="s">
        <v>74</v>
      </c>
      <c r="M6029" t="s">
        <v>8518</v>
      </c>
      <c r="P6029" s="19" t="s">
        <v>8068</v>
      </c>
      <c r="S6029" s="19" t="s">
        <v>129</v>
      </c>
      <c r="U6029" s="19" t="s">
        <v>129</v>
      </c>
      <c r="W6029" s="20">
        <v>57</v>
      </c>
      <c r="X6029" s="65" t="s">
        <v>8048</v>
      </c>
      <c r="Z6029" t="s">
        <v>4950</v>
      </c>
      <c r="AB6029" t="s">
        <v>119</v>
      </c>
      <c r="AC6029" t="s">
        <v>8077</v>
      </c>
      <c r="AD6029" s="2" t="s">
        <v>7176</v>
      </c>
    </row>
    <row r="6030" spans="1:30" hidden="1" x14ac:dyDescent="0.25">
      <c r="A6030" s="2">
        <v>20</v>
      </c>
      <c r="B6030" t="s">
        <v>8093</v>
      </c>
      <c r="C6030">
        <v>6</v>
      </c>
      <c r="D6030">
        <v>108</v>
      </c>
      <c r="E6030">
        <v>3603</v>
      </c>
      <c r="F6030" t="s">
        <v>114</v>
      </c>
      <c r="G6030" s="2" t="s">
        <v>485</v>
      </c>
      <c r="H6030">
        <v>1</v>
      </c>
      <c r="I6030">
        <v>18.23</v>
      </c>
      <c r="J6030" s="2" t="s">
        <v>502</v>
      </c>
      <c r="K6030" s="2" t="s">
        <v>74</v>
      </c>
      <c r="M6030" t="s">
        <v>8518</v>
      </c>
      <c r="P6030" s="19" t="s">
        <v>8068</v>
      </c>
      <c r="S6030" s="19" t="s">
        <v>129</v>
      </c>
      <c r="U6030" s="19" t="s">
        <v>129</v>
      </c>
      <c r="W6030" s="20">
        <v>57</v>
      </c>
      <c r="X6030" s="65" t="s">
        <v>8048</v>
      </c>
      <c r="Z6030" t="s">
        <v>4950</v>
      </c>
      <c r="AB6030" t="s">
        <v>119</v>
      </c>
      <c r="AC6030" t="s">
        <v>8077</v>
      </c>
      <c r="AD6030" s="2" t="s">
        <v>7176</v>
      </c>
    </row>
    <row r="6031" spans="1:30" hidden="1" x14ac:dyDescent="0.25">
      <c r="A6031" s="2">
        <v>21</v>
      </c>
      <c r="B6031" t="s">
        <v>8094</v>
      </c>
      <c r="C6031">
        <v>6</v>
      </c>
      <c r="D6031">
        <v>108</v>
      </c>
      <c r="E6031">
        <v>1206</v>
      </c>
      <c r="F6031" t="s">
        <v>114</v>
      </c>
      <c r="G6031" s="2" t="s">
        <v>485</v>
      </c>
      <c r="H6031">
        <v>1</v>
      </c>
      <c r="I6031">
        <v>5.94</v>
      </c>
      <c r="J6031" s="2" t="s">
        <v>502</v>
      </c>
      <c r="K6031" s="2" t="s">
        <v>74</v>
      </c>
      <c r="M6031" t="s">
        <v>8518</v>
      </c>
      <c r="P6031" s="19" t="s">
        <v>8068</v>
      </c>
      <c r="S6031" s="19" t="s">
        <v>129</v>
      </c>
      <c r="U6031" s="19" t="s">
        <v>129</v>
      </c>
      <c r="W6031" s="20">
        <v>57</v>
      </c>
      <c r="X6031" s="65" t="s">
        <v>8048</v>
      </c>
      <c r="Z6031" t="s">
        <v>4950</v>
      </c>
      <c r="AB6031" t="s">
        <v>119</v>
      </c>
      <c r="AC6031" t="s">
        <v>8077</v>
      </c>
      <c r="AD6031" s="2" t="s">
        <v>7176</v>
      </c>
    </row>
    <row r="6032" spans="1:30" hidden="1" x14ac:dyDescent="0.25">
      <c r="A6032" s="2">
        <v>22</v>
      </c>
      <c r="B6032" t="s">
        <v>8095</v>
      </c>
      <c r="C6032">
        <v>6</v>
      </c>
      <c r="D6032">
        <v>108</v>
      </c>
      <c r="E6032">
        <v>1970</v>
      </c>
      <c r="F6032" t="s">
        <v>114</v>
      </c>
      <c r="G6032" s="2" t="s">
        <v>485</v>
      </c>
      <c r="H6032">
        <v>1</v>
      </c>
      <c r="I6032">
        <v>10.02</v>
      </c>
      <c r="J6032" s="2" t="s">
        <v>502</v>
      </c>
      <c r="K6032" s="2" t="s">
        <v>74</v>
      </c>
      <c r="M6032" t="s">
        <v>8518</v>
      </c>
      <c r="P6032" s="19" t="s">
        <v>8068</v>
      </c>
      <c r="S6032" s="19" t="s">
        <v>129</v>
      </c>
      <c r="U6032" s="19" t="s">
        <v>129</v>
      </c>
      <c r="W6032" s="20">
        <v>57</v>
      </c>
      <c r="X6032" s="65" t="s">
        <v>8048</v>
      </c>
      <c r="Z6032" t="s">
        <v>4950</v>
      </c>
      <c r="AB6032" t="s">
        <v>119</v>
      </c>
      <c r="AC6032" t="s">
        <v>8077</v>
      </c>
      <c r="AD6032" s="2" t="s">
        <v>7176</v>
      </c>
    </row>
    <row r="6033" spans="1:30" hidden="1" x14ac:dyDescent="0.25">
      <c r="A6033" s="2">
        <v>23</v>
      </c>
      <c r="B6033" t="s">
        <v>8097</v>
      </c>
      <c r="C6033">
        <v>6</v>
      </c>
      <c r="D6033">
        <v>108</v>
      </c>
      <c r="E6033">
        <v>1970</v>
      </c>
      <c r="F6033" t="s">
        <v>114</v>
      </c>
      <c r="G6033" s="2" t="s">
        <v>485</v>
      </c>
      <c r="H6033">
        <v>1</v>
      </c>
      <c r="I6033">
        <v>10.02</v>
      </c>
      <c r="J6033" s="2" t="s">
        <v>502</v>
      </c>
      <c r="K6033" s="2" t="s">
        <v>74</v>
      </c>
      <c r="M6033" t="s">
        <v>8518</v>
      </c>
      <c r="P6033" s="19" t="s">
        <v>8068</v>
      </c>
      <c r="S6033" s="19" t="s">
        <v>129</v>
      </c>
      <c r="U6033" s="19" t="s">
        <v>129</v>
      </c>
      <c r="W6033" s="20">
        <v>57</v>
      </c>
      <c r="X6033" s="65" t="s">
        <v>8048</v>
      </c>
      <c r="Z6033" t="s">
        <v>4950</v>
      </c>
      <c r="AB6033" t="s">
        <v>119</v>
      </c>
      <c r="AC6033" t="s">
        <v>8077</v>
      </c>
      <c r="AD6033" s="2" t="s">
        <v>7176</v>
      </c>
    </row>
    <row r="6034" spans="1:30" hidden="1" x14ac:dyDescent="0.25">
      <c r="A6034" s="2">
        <v>24</v>
      </c>
      <c r="B6034" t="s">
        <v>8098</v>
      </c>
      <c r="C6034">
        <v>10</v>
      </c>
      <c r="D6034">
        <v>1305</v>
      </c>
      <c r="E6034">
        <v>5713</v>
      </c>
      <c r="F6034" t="s">
        <v>114</v>
      </c>
      <c r="G6034" s="2" t="s">
        <v>485</v>
      </c>
      <c r="H6034">
        <v>1</v>
      </c>
      <c r="I6034">
        <v>333.58</v>
      </c>
      <c r="J6034" s="2" t="s">
        <v>502</v>
      </c>
      <c r="K6034" s="2" t="s">
        <v>74</v>
      </c>
      <c r="M6034" t="s">
        <v>8518</v>
      </c>
      <c r="P6034" s="19" t="s">
        <v>8068</v>
      </c>
      <c r="Q6034" s="19" t="s">
        <v>25</v>
      </c>
      <c r="S6034" s="19" t="s">
        <v>129</v>
      </c>
      <c r="W6034" s="20">
        <v>57</v>
      </c>
      <c r="X6034" s="65" t="s">
        <v>8048</v>
      </c>
      <c r="Z6034" t="s">
        <v>4950</v>
      </c>
      <c r="AB6034" t="s">
        <v>119</v>
      </c>
      <c r="AC6034" t="s">
        <v>8101</v>
      </c>
      <c r="AD6034" s="2" t="s">
        <v>8102</v>
      </c>
    </row>
    <row r="6035" spans="1:30" hidden="1" x14ac:dyDescent="0.25">
      <c r="A6035" s="2">
        <v>25</v>
      </c>
      <c r="B6035" t="s">
        <v>8103</v>
      </c>
      <c r="C6035">
        <v>10</v>
      </c>
      <c r="D6035">
        <v>980</v>
      </c>
      <c r="E6035">
        <v>2080</v>
      </c>
      <c r="F6035" t="s">
        <v>114</v>
      </c>
      <c r="G6035" s="2" t="s">
        <v>485</v>
      </c>
      <c r="H6035">
        <v>1</v>
      </c>
      <c r="I6035">
        <v>144.88999999999999</v>
      </c>
      <c r="J6035" s="2" t="s">
        <v>502</v>
      </c>
      <c r="K6035" s="2" t="s">
        <v>74</v>
      </c>
      <c r="M6035" t="s">
        <v>8518</v>
      </c>
      <c r="P6035" s="19" t="s">
        <v>8068</v>
      </c>
      <c r="Q6035" s="19" t="s">
        <v>25</v>
      </c>
      <c r="S6035" s="19" t="s">
        <v>129</v>
      </c>
      <c r="W6035" s="20">
        <v>57</v>
      </c>
      <c r="X6035" s="65" t="s">
        <v>8048</v>
      </c>
      <c r="Z6035" t="s">
        <v>4950</v>
      </c>
      <c r="AB6035" t="s">
        <v>119</v>
      </c>
      <c r="AC6035" t="s">
        <v>8101</v>
      </c>
      <c r="AD6035" s="2" t="s">
        <v>8102</v>
      </c>
    </row>
    <row r="6036" spans="1:30" hidden="1" x14ac:dyDescent="0.25">
      <c r="A6036" s="2">
        <v>26</v>
      </c>
      <c r="B6036" t="s">
        <v>8105</v>
      </c>
      <c r="C6036">
        <v>10</v>
      </c>
      <c r="D6036">
        <v>980</v>
      </c>
      <c r="E6036">
        <v>2080</v>
      </c>
      <c r="F6036" t="s">
        <v>114</v>
      </c>
      <c r="G6036" s="2" t="s">
        <v>485</v>
      </c>
      <c r="H6036">
        <v>1</v>
      </c>
      <c r="I6036">
        <v>144.88999999999999</v>
      </c>
      <c r="J6036" s="2" t="s">
        <v>502</v>
      </c>
      <c r="K6036" s="2" t="s">
        <v>74</v>
      </c>
      <c r="M6036" t="s">
        <v>8518</v>
      </c>
      <c r="P6036" s="19" t="s">
        <v>8068</v>
      </c>
      <c r="Q6036" s="19" t="s">
        <v>25</v>
      </c>
      <c r="S6036" s="19" t="s">
        <v>129</v>
      </c>
      <c r="W6036" s="20">
        <v>57</v>
      </c>
      <c r="X6036" s="65" t="s">
        <v>8048</v>
      </c>
      <c r="Z6036" t="s">
        <v>4950</v>
      </c>
      <c r="AB6036" t="s">
        <v>119</v>
      </c>
      <c r="AC6036" t="s">
        <v>8101</v>
      </c>
      <c r="AD6036" s="2" t="s">
        <v>8102</v>
      </c>
    </row>
    <row r="6037" spans="1:30" hidden="1" x14ac:dyDescent="0.25">
      <c r="A6037" s="2">
        <v>27</v>
      </c>
      <c r="B6037" t="s">
        <v>8106</v>
      </c>
      <c r="C6037">
        <v>10</v>
      </c>
      <c r="D6037">
        <v>1305</v>
      </c>
      <c r="E6037">
        <v>5713</v>
      </c>
      <c r="F6037" t="s">
        <v>114</v>
      </c>
      <c r="G6037" s="2" t="s">
        <v>485</v>
      </c>
      <c r="H6037">
        <v>1</v>
      </c>
      <c r="I6037">
        <v>333.58</v>
      </c>
      <c r="J6037" s="2" t="s">
        <v>502</v>
      </c>
      <c r="K6037" s="2" t="s">
        <v>74</v>
      </c>
      <c r="M6037" t="s">
        <v>8518</v>
      </c>
      <c r="P6037" s="19" t="s">
        <v>8068</v>
      </c>
      <c r="Q6037" s="19" t="s">
        <v>25</v>
      </c>
      <c r="R6037" s="19" t="s">
        <v>129</v>
      </c>
      <c r="W6037" s="20">
        <v>57</v>
      </c>
      <c r="X6037" s="65" t="s">
        <v>8048</v>
      </c>
      <c r="Z6037" t="s">
        <v>4950</v>
      </c>
      <c r="AB6037" t="s">
        <v>119</v>
      </c>
      <c r="AC6037" t="s">
        <v>8107</v>
      </c>
      <c r="AD6037" s="2" t="s">
        <v>121</v>
      </c>
    </row>
    <row r="6038" spans="1:30" hidden="1" x14ac:dyDescent="0.25">
      <c r="A6038" s="2">
        <v>28</v>
      </c>
      <c r="B6038" t="s">
        <v>8108</v>
      </c>
      <c r="C6038">
        <v>12</v>
      </c>
      <c r="D6038">
        <v>65</v>
      </c>
      <c r="E6038">
        <v>118</v>
      </c>
      <c r="F6038" t="s">
        <v>114</v>
      </c>
      <c r="G6038" s="2" t="s">
        <v>485</v>
      </c>
      <c r="H6038">
        <v>2</v>
      </c>
      <c r="I6038">
        <v>0.9</v>
      </c>
      <c r="J6038" s="2" t="s">
        <v>502</v>
      </c>
      <c r="K6038" s="2" t="s">
        <v>74</v>
      </c>
      <c r="M6038" t="s">
        <v>8518</v>
      </c>
      <c r="P6038" s="19" t="s">
        <v>8068</v>
      </c>
      <c r="Q6038" s="19" t="s">
        <v>25</v>
      </c>
      <c r="S6038" s="19" t="s">
        <v>129</v>
      </c>
      <c r="W6038" s="20">
        <v>57</v>
      </c>
      <c r="X6038" s="65" t="s">
        <v>8048</v>
      </c>
      <c r="Z6038" t="s">
        <v>4950</v>
      </c>
      <c r="AB6038" t="s">
        <v>119</v>
      </c>
      <c r="AC6038" t="s">
        <v>8111</v>
      </c>
      <c r="AD6038" s="2" t="s">
        <v>7860</v>
      </c>
    </row>
    <row r="6039" spans="1:30" hidden="1" x14ac:dyDescent="0.25">
      <c r="A6039" s="2">
        <v>29</v>
      </c>
      <c r="B6039" t="s">
        <v>8112</v>
      </c>
      <c r="C6039">
        <v>12</v>
      </c>
      <c r="D6039">
        <v>160</v>
      </c>
      <c r="E6039">
        <v>400</v>
      </c>
      <c r="F6039" t="s">
        <v>114</v>
      </c>
      <c r="G6039" s="2" t="s">
        <v>485</v>
      </c>
      <c r="H6039">
        <v>1</v>
      </c>
      <c r="I6039">
        <v>4.54</v>
      </c>
      <c r="J6039" s="2" t="s">
        <v>502</v>
      </c>
      <c r="K6039" s="2" t="s">
        <v>74</v>
      </c>
      <c r="M6039" t="s">
        <v>8518</v>
      </c>
      <c r="O6039" s="2" t="s">
        <v>128</v>
      </c>
      <c r="P6039" s="19" t="s">
        <v>8068</v>
      </c>
      <c r="Q6039" s="19" t="s">
        <v>26</v>
      </c>
      <c r="S6039" s="19" t="s">
        <v>129</v>
      </c>
      <c r="W6039" s="20">
        <v>57</v>
      </c>
      <c r="X6039" s="65" t="s">
        <v>8048</v>
      </c>
      <c r="Z6039" t="s">
        <v>4950</v>
      </c>
      <c r="AB6039" t="s">
        <v>119</v>
      </c>
      <c r="AC6039" t="s">
        <v>8111</v>
      </c>
      <c r="AD6039" s="2" t="s">
        <v>7860</v>
      </c>
    </row>
    <row r="6040" spans="1:30" hidden="1" x14ac:dyDescent="0.25">
      <c r="A6040" s="2">
        <v>30</v>
      </c>
      <c r="B6040" t="s">
        <v>8114</v>
      </c>
      <c r="C6040">
        <v>12</v>
      </c>
      <c r="D6040">
        <v>160</v>
      </c>
      <c r="E6040">
        <v>409</v>
      </c>
      <c r="F6040" t="s">
        <v>114</v>
      </c>
      <c r="G6040" s="2" t="s">
        <v>485</v>
      </c>
      <c r="H6040">
        <v>1</v>
      </c>
      <c r="I6040">
        <v>4.54</v>
      </c>
      <c r="J6040" s="2" t="s">
        <v>502</v>
      </c>
      <c r="K6040" s="2" t="s">
        <v>74</v>
      </c>
      <c r="M6040" t="s">
        <v>8518</v>
      </c>
      <c r="O6040" s="2" t="s">
        <v>128</v>
      </c>
      <c r="P6040" s="19" t="s">
        <v>8068</v>
      </c>
      <c r="Q6040" s="19" t="s">
        <v>26</v>
      </c>
      <c r="S6040" s="19" t="s">
        <v>129</v>
      </c>
      <c r="W6040" s="20">
        <v>57</v>
      </c>
      <c r="X6040" s="65" t="s">
        <v>8048</v>
      </c>
      <c r="Z6040" t="s">
        <v>4950</v>
      </c>
      <c r="AB6040" t="s">
        <v>119</v>
      </c>
      <c r="AC6040" t="s">
        <v>8111</v>
      </c>
      <c r="AD6040" s="2" t="s">
        <v>7860</v>
      </c>
    </row>
    <row r="6041" spans="1:30" hidden="1" x14ac:dyDescent="0.25">
      <c r="A6041" s="2">
        <v>31</v>
      </c>
      <c r="B6041" t="s">
        <v>8116</v>
      </c>
      <c r="C6041">
        <v>12</v>
      </c>
      <c r="D6041">
        <v>160</v>
      </c>
      <c r="E6041">
        <v>397</v>
      </c>
      <c r="F6041" t="s">
        <v>114</v>
      </c>
      <c r="G6041" s="2" t="s">
        <v>485</v>
      </c>
      <c r="H6041">
        <v>2</v>
      </c>
      <c r="I6041">
        <v>9.07</v>
      </c>
      <c r="J6041" s="2" t="s">
        <v>502</v>
      </c>
      <c r="K6041" s="2" t="s">
        <v>74</v>
      </c>
      <c r="M6041" t="s">
        <v>8518</v>
      </c>
      <c r="O6041" s="2" t="s">
        <v>128</v>
      </c>
      <c r="P6041" s="19" t="s">
        <v>8068</v>
      </c>
      <c r="Q6041" s="19" t="s">
        <v>26</v>
      </c>
      <c r="S6041" s="19" t="s">
        <v>129</v>
      </c>
      <c r="W6041" s="20">
        <v>57</v>
      </c>
      <c r="X6041" s="65" t="s">
        <v>8048</v>
      </c>
      <c r="Z6041" t="s">
        <v>4950</v>
      </c>
      <c r="AB6041" t="s">
        <v>119</v>
      </c>
      <c r="AC6041" t="s">
        <v>8111</v>
      </c>
      <c r="AD6041" s="2" t="s">
        <v>7860</v>
      </c>
    </row>
    <row r="6042" spans="1:30" hidden="1" x14ac:dyDescent="0.25">
      <c r="A6042" s="2">
        <v>32</v>
      </c>
      <c r="B6042" t="s">
        <v>8118</v>
      </c>
      <c r="C6042">
        <v>12</v>
      </c>
      <c r="D6042">
        <v>160</v>
      </c>
      <c r="E6042">
        <v>389</v>
      </c>
      <c r="F6042" t="s">
        <v>114</v>
      </c>
      <c r="G6042" s="2" t="s">
        <v>485</v>
      </c>
      <c r="H6042">
        <v>1</v>
      </c>
      <c r="I6042">
        <v>4.5199999999999996</v>
      </c>
      <c r="J6042" s="2" t="s">
        <v>502</v>
      </c>
      <c r="K6042" s="2" t="s">
        <v>74</v>
      </c>
      <c r="M6042" t="s">
        <v>8518</v>
      </c>
      <c r="O6042" s="2" t="s">
        <v>128</v>
      </c>
      <c r="P6042" s="19" t="s">
        <v>8068</v>
      </c>
      <c r="Q6042" s="19" t="s">
        <v>26</v>
      </c>
      <c r="S6042" s="19" t="s">
        <v>129</v>
      </c>
      <c r="W6042" s="20">
        <v>57</v>
      </c>
      <c r="X6042" s="65" t="s">
        <v>8048</v>
      </c>
      <c r="Z6042" t="s">
        <v>4950</v>
      </c>
      <c r="AB6042" t="s">
        <v>119</v>
      </c>
      <c r="AC6042" t="s">
        <v>8111</v>
      </c>
      <c r="AD6042" s="2" t="s">
        <v>7860</v>
      </c>
    </row>
    <row r="6043" spans="1:30" hidden="1" x14ac:dyDescent="0.25">
      <c r="A6043" s="2">
        <v>33</v>
      </c>
      <c r="B6043" t="s">
        <v>8120</v>
      </c>
      <c r="C6043">
        <v>12</v>
      </c>
      <c r="D6043">
        <v>425</v>
      </c>
      <c r="E6043">
        <v>480</v>
      </c>
      <c r="F6043" t="s">
        <v>114</v>
      </c>
      <c r="G6043" s="2" t="s">
        <v>485</v>
      </c>
      <c r="H6043">
        <v>4</v>
      </c>
      <c r="I6043">
        <v>70.42</v>
      </c>
      <c r="J6043" s="2" t="s">
        <v>502</v>
      </c>
      <c r="K6043" s="2" t="s">
        <v>74</v>
      </c>
      <c r="M6043" t="s">
        <v>8518</v>
      </c>
      <c r="O6043" s="2" t="s">
        <v>128</v>
      </c>
      <c r="P6043" s="19" t="s">
        <v>8068</v>
      </c>
      <c r="Q6043" s="19" t="s">
        <v>26</v>
      </c>
      <c r="S6043" s="19" t="s">
        <v>129</v>
      </c>
      <c r="W6043" s="20">
        <v>57</v>
      </c>
      <c r="X6043" s="65" t="s">
        <v>8048</v>
      </c>
      <c r="Z6043" t="s">
        <v>4950</v>
      </c>
      <c r="AB6043" t="s">
        <v>119</v>
      </c>
      <c r="AC6043" t="s">
        <v>8111</v>
      </c>
      <c r="AD6043" s="2" t="s">
        <v>7860</v>
      </c>
    </row>
    <row r="6044" spans="1:30" hidden="1" x14ac:dyDescent="0.25">
      <c r="A6044" s="2">
        <v>34</v>
      </c>
      <c r="B6044" t="s">
        <v>8122</v>
      </c>
      <c r="C6044">
        <v>14</v>
      </c>
      <c r="D6044">
        <v>235</v>
      </c>
      <c r="E6044">
        <v>460</v>
      </c>
      <c r="F6044" t="s">
        <v>114</v>
      </c>
      <c r="G6044" s="2" t="s">
        <v>485</v>
      </c>
      <c r="H6044">
        <v>4</v>
      </c>
      <c r="I6044">
        <v>47.42</v>
      </c>
      <c r="J6044" s="2" t="s">
        <v>502</v>
      </c>
      <c r="K6044" s="2" t="s">
        <v>74</v>
      </c>
      <c r="M6044" t="s">
        <v>8518</v>
      </c>
      <c r="P6044" s="19" t="s">
        <v>8068</v>
      </c>
      <c r="Q6044" s="19" t="s">
        <v>25</v>
      </c>
      <c r="S6044" s="19" t="s">
        <v>129</v>
      </c>
      <c r="W6044" s="20">
        <v>57</v>
      </c>
      <c r="X6044" s="65" t="s">
        <v>8048</v>
      </c>
      <c r="Z6044" t="s">
        <v>4950</v>
      </c>
      <c r="AB6044" t="s">
        <v>119</v>
      </c>
      <c r="AC6044" t="s">
        <v>8125</v>
      </c>
      <c r="AD6044" s="2" t="s">
        <v>7242</v>
      </c>
    </row>
    <row r="6045" spans="1:30" hidden="1" x14ac:dyDescent="0.25">
      <c r="A6045" s="2">
        <v>35</v>
      </c>
      <c r="B6045" t="s">
        <v>8126</v>
      </c>
      <c r="C6045">
        <v>14</v>
      </c>
      <c r="D6045">
        <v>235</v>
      </c>
      <c r="E6045">
        <v>460</v>
      </c>
      <c r="F6045" t="s">
        <v>114</v>
      </c>
      <c r="G6045" s="2" t="s">
        <v>485</v>
      </c>
      <c r="H6045">
        <v>4</v>
      </c>
      <c r="I6045">
        <v>47.42</v>
      </c>
      <c r="J6045" s="2" t="s">
        <v>502</v>
      </c>
      <c r="K6045" s="2" t="s">
        <v>74</v>
      </c>
      <c r="M6045" t="s">
        <v>8518</v>
      </c>
      <c r="P6045" s="19" t="s">
        <v>8068</v>
      </c>
      <c r="Q6045" s="19" t="s">
        <v>25</v>
      </c>
      <c r="S6045" s="19" t="s">
        <v>129</v>
      </c>
      <c r="W6045" s="20">
        <v>57</v>
      </c>
      <c r="X6045" s="65" t="s">
        <v>8048</v>
      </c>
      <c r="Z6045" t="s">
        <v>4950</v>
      </c>
      <c r="AB6045" t="s">
        <v>119</v>
      </c>
      <c r="AC6045" t="s">
        <v>8125</v>
      </c>
      <c r="AD6045" s="2" t="s">
        <v>7242</v>
      </c>
    </row>
    <row r="6046" spans="1:30" hidden="1" x14ac:dyDescent="0.25">
      <c r="A6046" s="2">
        <v>36</v>
      </c>
      <c r="B6046" t="s">
        <v>8127</v>
      </c>
      <c r="C6046">
        <v>14</v>
      </c>
      <c r="D6046">
        <v>235</v>
      </c>
      <c r="E6046">
        <v>460</v>
      </c>
      <c r="F6046" t="s">
        <v>114</v>
      </c>
      <c r="G6046" s="2" t="s">
        <v>485</v>
      </c>
      <c r="H6046">
        <v>4</v>
      </c>
      <c r="I6046">
        <v>47.42</v>
      </c>
      <c r="J6046" s="2" t="s">
        <v>502</v>
      </c>
      <c r="K6046" s="2" t="s">
        <v>74</v>
      </c>
      <c r="M6046" t="s">
        <v>8518</v>
      </c>
      <c r="P6046" s="19" t="s">
        <v>8068</v>
      </c>
      <c r="Q6046" s="19" t="s">
        <v>25</v>
      </c>
      <c r="S6046" s="19" t="s">
        <v>129</v>
      </c>
      <c r="W6046" s="20">
        <v>57</v>
      </c>
      <c r="X6046" s="65" t="s">
        <v>8048</v>
      </c>
      <c r="Z6046" t="s">
        <v>4950</v>
      </c>
      <c r="AB6046" t="s">
        <v>119</v>
      </c>
      <c r="AC6046" t="s">
        <v>8125</v>
      </c>
      <c r="AD6046" s="2" t="s">
        <v>7242</v>
      </c>
    </row>
    <row r="6047" spans="1:30" hidden="1" x14ac:dyDescent="0.25">
      <c r="A6047" s="2">
        <v>37</v>
      </c>
      <c r="B6047" t="s">
        <v>8128</v>
      </c>
      <c r="C6047">
        <v>14</v>
      </c>
      <c r="D6047">
        <v>150</v>
      </c>
      <c r="E6047">
        <v>233</v>
      </c>
      <c r="F6047" t="s">
        <v>114</v>
      </c>
      <c r="G6047" s="2" t="s">
        <v>485</v>
      </c>
      <c r="H6047">
        <v>8</v>
      </c>
      <c r="I6047">
        <v>25.26</v>
      </c>
      <c r="J6047" s="2" t="s">
        <v>502</v>
      </c>
      <c r="K6047" s="2" t="s">
        <v>74</v>
      </c>
      <c r="M6047" t="s">
        <v>8518</v>
      </c>
      <c r="P6047" s="19" t="s">
        <v>8068</v>
      </c>
      <c r="Q6047" s="19" t="s">
        <v>25</v>
      </c>
      <c r="S6047" s="19" t="s">
        <v>129</v>
      </c>
      <c r="W6047" s="20">
        <v>57</v>
      </c>
      <c r="X6047" s="65" t="s">
        <v>8048</v>
      </c>
      <c r="Z6047" t="s">
        <v>4950</v>
      </c>
      <c r="AB6047" t="s">
        <v>119</v>
      </c>
      <c r="AC6047" t="s">
        <v>8125</v>
      </c>
      <c r="AD6047" s="2" t="s">
        <v>7242</v>
      </c>
    </row>
    <row r="6048" spans="1:30" hidden="1" x14ac:dyDescent="0.25">
      <c r="A6048" s="2">
        <v>38</v>
      </c>
      <c r="B6048" t="s">
        <v>8129</v>
      </c>
      <c r="C6048">
        <v>14</v>
      </c>
      <c r="D6048">
        <v>75</v>
      </c>
      <c r="E6048">
        <v>175</v>
      </c>
      <c r="F6048" t="s">
        <v>114</v>
      </c>
      <c r="G6048" s="2" t="s">
        <v>485</v>
      </c>
      <c r="H6048">
        <v>8</v>
      </c>
      <c r="I6048">
        <v>7.47</v>
      </c>
      <c r="J6048" s="2" t="s">
        <v>502</v>
      </c>
      <c r="K6048" s="2" t="s">
        <v>74</v>
      </c>
      <c r="M6048" t="s">
        <v>8518</v>
      </c>
      <c r="P6048" s="19" t="s">
        <v>8068</v>
      </c>
      <c r="Q6048" s="19" t="s">
        <v>25</v>
      </c>
      <c r="S6048" s="19" t="s">
        <v>129</v>
      </c>
      <c r="W6048" s="20">
        <v>57</v>
      </c>
      <c r="X6048" s="65" t="s">
        <v>8048</v>
      </c>
      <c r="Z6048" t="s">
        <v>4950</v>
      </c>
      <c r="AB6048" t="s">
        <v>119</v>
      </c>
      <c r="AC6048" t="s">
        <v>8125</v>
      </c>
      <c r="AD6048" s="2" t="s">
        <v>7242</v>
      </c>
    </row>
    <row r="6049" spans="1:30" hidden="1" x14ac:dyDescent="0.25">
      <c r="A6049" s="2">
        <v>39</v>
      </c>
      <c r="B6049" t="s">
        <v>8130</v>
      </c>
      <c r="C6049">
        <v>14</v>
      </c>
      <c r="D6049">
        <v>150</v>
      </c>
      <c r="E6049">
        <v>233</v>
      </c>
      <c r="F6049" t="s">
        <v>114</v>
      </c>
      <c r="G6049" s="2" t="s">
        <v>485</v>
      </c>
      <c r="H6049">
        <v>8</v>
      </c>
      <c r="I6049">
        <v>25.26</v>
      </c>
      <c r="J6049" s="2" t="s">
        <v>502</v>
      </c>
      <c r="K6049" s="2" t="s">
        <v>74</v>
      </c>
      <c r="M6049" t="s">
        <v>8518</v>
      </c>
      <c r="P6049" s="19" t="s">
        <v>8068</v>
      </c>
      <c r="Q6049" s="19" t="s">
        <v>25</v>
      </c>
      <c r="S6049" s="19" t="s">
        <v>129</v>
      </c>
      <c r="W6049" s="20">
        <v>57</v>
      </c>
      <c r="X6049" s="65" t="s">
        <v>8048</v>
      </c>
      <c r="Z6049" t="s">
        <v>4950</v>
      </c>
      <c r="AB6049" t="s">
        <v>119</v>
      </c>
      <c r="AC6049" t="s">
        <v>8125</v>
      </c>
      <c r="AD6049" s="2" t="s">
        <v>7242</v>
      </c>
    </row>
    <row r="6050" spans="1:30" hidden="1" x14ac:dyDescent="0.25">
      <c r="A6050" s="2">
        <v>40</v>
      </c>
      <c r="B6050" t="s">
        <v>8131</v>
      </c>
      <c r="C6050">
        <v>14</v>
      </c>
      <c r="D6050">
        <v>75</v>
      </c>
      <c r="E6050">
        <v>175</v>
      </c>
      <c r="F6050" t="s">
        <v>114</v>
      </c>
      <c r="G6050" s="2" t="s">
        <v>485</v>
      </c>
      <c r="H6050">
        <v>8</v>
      </c>
      <c r="I6050">
        <v>7.47</v>
      </c>
      <c r="J6050" s="2" t="s">
        <v>502</v>
      </c>
      <c r="K6050" s="2" t="s">
        <v>74</v>
      </c>
      <c r="M6050" t="s">
        <v>8518</v>
      </c>
      <c r="P6050" s="19" t="s">
        <v>8068</v>
      </c>
      <c r="Q6050" s="19" t="s">
        <v>25</v>
      </c>
      <c r="S6050" s="19" t="s">
        <v>129</v>
      </c>
      <c r="W6050" s="20">
        <v>57</v>
      </c>
      <c r="X6050" s="65" t="s">
        <v>8048</v>
      </c>
      <c r="Z6050" t="s">
        <v>4950</v>
      </c>
      <c r="AB6050" t="s">
        <v>119</v>
      </c>
      <c r="AC6050" t="s">
        <v>8125</v>
      </c>
      <c r="AD6050" s="2" t="s">
        <v>7242</v>
      </c>
    </row>
    <row r="6051" spans="1:30" hidden="1" x14ac:dyDescent="0.25">
      <c r="A6051" s="2">
        <v>41</v>
      </c>
      <c r="B6051" t="s">
        <v>8132</v>
      </c>
      <c r="C6051">
        <v>14</v>
      </c>
      <c r="D6051">
        <v>150</v>
      </c>
      <c r="E6051">
        <v>233</v>
      </c>
      <c r="F6051" t="s">
        <v>114</v>
      </c>
      <c r="G6051" s="2" t="s">
        <v>485</v>
      </c>
      <c r="H6051">
        <v>8</v>
      </c>
      <c r="I6051">
        <v>25.26</v>
      </c>
      <c r="J6051" s="2" t="s">
        <v>502</v>
      </c>
      <c r="K6051" s="2" t="s">
        <v>74</v>
      </c>
      <c r="M6051" t="s">
        <v>8518</v>
      </c>
      <c r="P6051" s="19" t="s">
        <v>8068</v>
      </c>
      <c r="Q6051" s="19" t="s">
        <v>25</v>
      </c>
      <c r="S6051" s="19" t="s">
        <v>129</v>
      </c>
      <c r="W6051" s="20">
        <v>57</v>
      </c>
      <c r="X6051" s="65" t="s">
        <v>8048</v>
      </c>
      <c r="Z6051" t="s">
        <v>4950</v>
      </c>
      <c r="AB6051" t="s">
        <v>119</v>
      </c>
      <c r="AC6051" t="s">
        <v>8125</v>
      </c>
      <c r="AD6051" s="2" t="s">
        <v>7242</v>
      </c>
    </row>
    <row r="6052" spans="1:30" hidden="1" x14ac:dyDescent="0.25">
      <c r="A6052" s="2">
        <v>42</v>
      </c>
      <c r="B6052" t="s">
        <v>8133</v>
      </c>
      <c r="C6052">
        <v>14</v>
      </c>
      <c r="D6052">
        <v>75</v>
      </c>
      <c r="E6052">
        <v>175</v>
      </c>
      <c r="F6052" t="s">
        <v>114</v>
      </c>
      <c r="G6052" s="2" t="s">
        <v>485</v>
      </c>
      <c r="H6052">
        <v>8</v>
      </c>
      <c r="I6052">
        <v>7.47</v>
      </c>
      <c r="J6052" s="2" t="s">
        <v>502</v>
      </c>
      <c r="K6052" s="2" t="s">
        <v>74</v>
      </c>
      <c r="M6052" t="s">
        <v>8518</v>
      </c>
      <c r="P6052" s="19" t="s">
        <v>8068</v>
      </c>
      <c r="Q6052" s="19" t="s">
        <v>25</v>
      </c>
      <c r="S6052" s="19" t="s">
        <v>129</v>
      </c>
      <c r="W6052" s="20">
        <v>57</v>
      </c>
      <c r="X6052" s="65" t="s">
        <v>8048</v>
      </c>
      <c r="Z6052" t="s">
        <v>4950</v>
      </c>
      <c r="AB6052" t="s">
        <v>119</v>
      </c>
      <c r="AC6052" t="s">
        <v>8125</v>
      </c>
      <c r="AD6052" s="2" t="s">
        <v>7242</v>
      </c>
    </row>
    <row r="6053" spans="1:30" hidden="1" x14ac:dyDescent="0.25">
      <c r="A6053" s="2">
        <v>43</v>
      </c>
      <c r="B6053" t="s">
        <v>8134</v>
      </c>
      <c r="C6053">
        <v>14</v>
      </c>
      <c r="D6053">
        <v>150</v>
      </c>
      <c r="E6053">
        <v>233</v>
      </c>
      <c r="F6053" t="s">
        <v>114</v>
      </c>
      <c r="G6053" s="2" t="s">
        <v>485</v>
      </c>
      <c r="H6053">
        <v>4</v>
      </c>
      <c r="I6053">
        <v>12.63</v>
      </c>
      <c r="J6053" s="2" t="s">
        <v>502</v>
      </c>
      <c r="K6053" s="2" t="s">
        <v>74</v>
      </c>
      <c r="M6053" t="s">
        <v>8518</v>
      </c>
      <c r="P6053" s="19" t="s">
        <v>8068</v>
      </c>
      <c r="Q6053" s="19" t="s">
        <v>25</v>
      </c>
      <c r="S6053" s="19" t="s">
        <v>129</v>
      </c>
      <c r="W6053" s="20">
        <v>57</v>
      </c>
      <c r="X6053" s="65" t="s">
        <v>8048</v>
      </c>
      <c r="Z6053" t="s">
        <v>4950</v>
      </c>
      <c r="AB6053" t="s">
        <v>119</v>
      </c>
      <c r="AC6053" t="s">
        <v>8125</v>
      </c>
      <c r="AD6053" s="2" t="s">
        <v>7242</v>
      </c>
    </row>
    <row r="6054" spans="1:30" hidden="1" x14ac:dyDescent="0.25">
      <c r="A6054" s="2">
        <v>44</v>
      </c>
      <c r="B6054" t="s">
        <v>8135</v>
      </c>
      <c r="C6054">
        <v>14</v>
      </c>
      <c r="D6054">
        <v>75</v>
      </c>
      <c r="E6054">
        <v>175</v>
      </c>
      <c r="F6054" t="s">
        <v>114</v>
      </c>
      <c r="G6054" s="2" t="s">
        <v>485</v>
      </c>
      <c r="H6054">
        <v>4</v>
      </c>
      <c r="I6054">
        <v>3.74</v>
      </c>
      <c r="J6054" s="2" t="s">
        <v>502</v>
      </c>
      <c r="K6054" s="2" t="s">
        <v>74</v>
      </c>
      <c r="M6054" t="s">
        <v>8518</v>
      </c>
      <c r="P6054" s="19" t="s">
        <v>8068</v>
      </c>
      <c r="Q6054" s="19" t="s">
        <v>25</v>
      </c>
      <c r="S6054" s="19" t="s">
        <v>129</v>
      </c>
      <c r="W6054" s="20">
        <v>57</v>
      </c>
      <c r="X6054" s="65" t="s">
        <v>8048</v>
      </c>
      <c r="Z6054" t="s">
        <v>4950</v>
      </c>
      <c r="AB6054" t="s">
        <v>119</v>
      </c>
      <c r="AC6054" t="s">
        <v>8125</v>
      </c>
      <c r="AD6054" s="2" t="s">
        <v>7242</v>
      </c>
    </row>
    <row r="6055" spans="1:30" hidden="1" x14ac:dyDescent="0.25">
      <c r="A6055" s="2">
        <v>45</v>
      </c>
      <c r="B6055" t="s">
        <v>8136</v>
      </c>
      <c r="C6055">
        <v>14</v>
      </c>
      <c r="D6055">
        <v>90</v>
      </c>
      <c r="E6055">
        <v>150</v>
      </c>
      <c r="F6055" t="s">
        <v>114</v>
      </c>
      <c r="G6055" s="2" t="s">
        <v>485</v>
      </c>
      <c r="H6055">
        <v>4</v>
      </c>
      <c r="I6055">
        <v>3.85</v>
      </c>
      <c r="J6055" s="2" t="s">
        <v>502</v>
      </c>
      <c r="K6055" s="2" t="s">
        <v>74</v>
      </c>
      <c r="M6055" t="s">
        <v>8518</v>
      </c>
      <c r="P6055" s="19" t="s">
        <v>8068</v>
      </c>
      <c r="Q6055" s="19" t="s">
        <v>25</v>
      </c>
      <c r="S6055" s="19" t="s">
        <v>129</v>
      </c>
      <c r="W6055" s="20">
        <v>57</v>
      </c>
      <c r="X6055" s="65" t="s">
        <v>8048</v>
      </c>
      <c r="Z6055" t="s">
        <v>4950</v>
      </c>
      <c r="AB6055" t="s">
        <v>119</v>
      </c>
      <c r="AC6055" t="s">
        <v>8125</v>
      </c>
      <c r="AD6055" s="2" t="s">
        <v>7242</v>
      </c>
    </row>
    <row r="6056" spans="1:30" hidden="1" x14ac:dyDescent="0.25">
      <c r="A6056" s="2">
        <v>46</v>
      </c>
      <c r="B6056" t="s">
        <v>8137</v>
      </c>
      <c r="C6056">
        <v>14</v>
      </c>
      <c r="D6056">
        <v>90</v>
      </c>
      <c r="E6056">
        <v>150</v>
      </c>
      <c r="F6056" t="s">
        <v>114</v>
      </c>
      <c r="G6056" s="2" t="s">
        <v>485</v>
      </c>
      <c r="H6056">
        <v>4</v>
      </c>
      <c r="I6056">
        <v>3.85</v>
      </c>
      <c r="J6056" s="2" t="s">
        <v>502</v>
      </c>
      <c r="K6056" s="2" t="s">
        <v>74</v>
      </c>
      <c r="M6056" t="s">
        <v>8518</v>
      </c>
      <c r="P6056" s="19" t="s">
        <v>8068</v>
      </c>
      <c r="Q6056" s="19" t="s">
        <v>25</v>
      </c>
      <c r="S6056" s="19" t="s">
        <v>129</v>
      </c>
      <c r="W6056" s="20">
        <v>57</v>
      </c>
      <c r="X6056" s="65" t="s">
        <v>8048</v>
      </c>
      <c r="Z6056" t="s">
        <v>4950</v>
      </c>
      <c r="AB6056" t="s">
        <v>119</v>
      </c>
      <c r="AC6056" t="s">
        <v>8125</v>
      </c>
      <c r="AD6056" s="2" t="s">
        <v>7242</v>
      </c>
    </row>
    <row r="6057" spans="1:30" hidden="1" x14ac:dyDescent="0.25">
      <c r="A6057" s="2">
        <v>47</v>
      </c>
      <c r="B6057" t="s">
        <v>8138</v>
      </c>
      <c r="C6057">
        <v>14</v>
      </c>
      <c r="D6057">
        <v>460</v>
      </c>
      <c r="E6057">
        <v>6051</v>
      </c>
      <c r="F6057" t="s">
        <v>114</v>
      </c>
      <c r="G6057" s="2" t="s">
        <v>485</v>
      </c>
      <c r="H6057">
        <v>1</v>
      </c>
      <c r="I6057">
        <v>305.89999999999998</v>
      </c>
      <c r="J6057" s="2" t="s">
        <v>502</v>
      </c>
      <c r="K6057" s="2" t="s">
        <v>74</v>
      </c>
      <c r="M6057" t="s">
        <v>8518</v>
      </c>
      <c r="P6057" s="19" t="s">
        <v>8068</v>
      </c>
      <c r="Q6057" s="19" t="s">
        <v>27</v>
      </c>
      <c r="S6057" s="19" t="s">
        <v>129</v>
      </c>
      <c r="W6057" s="20">
        <v>57</v>
      </c>
      <c r="X6057" s="65" t="s">
        <v>8048</v>
      </c>
      <c r="Z6057" t="s">
        <v>4950</v>
      </c>
      <c r="AB6057" t="s">
        <v>119</v>
      </c>
      <c r="AC6057" t="s">
        <v>8125</v>
      </c>
      <c r="AD6057" s="2" t="s">
        <v>7242</v>
      </c>
    </row>
    <row r="6058" spans="1:30" hidden="1" x14ac:dyDescent="0.25">
      <c r="A6058" s="2">
        <v>48</v>
      </c>
      <c r="B6058" t="s">
        <v>8140</v>
      </c>
      <c r="C6058">
        <v>14</v>
      </c>
      <c r="D6058">
        <v>90</v>
      </c>
      <c r="E6058">
        <v>150</v>
      </c>
      <c r="F6058" t="s">
        <v>114</v>
      </c>
      <c r="G6058" s="2" t="s">
        <v>485</v>
      </c>
      <c r="H6058">
        <v>4</v>
      </c>
      <c r="I6058">
        <v>3.85</v>
      </c>
      <c r="J6058" s="2" t="s">
        <v>502</v>
      </c>
      <c r="K6058" s="2" t="s">
        <v>74</v>
      </c>
      <c r="M6058" t="s">
        <v>8518</v>
      </c>
      <c r="P6058" s="19" t="s">
        <v>8068</v>
      </c>
      <c r="Q6058" s="19" t="s">
        <v>25</v>
      </c>
      <c r="S6058" s="19" t="s">
        <v>129</v>
      </c>
      <c r="W6058" s="20">
        <v>57</v>
      </c>
      <c r="X6058" s="65" t="s">
        <v>8048</v>
      </c>
      <c r="Z6058" t="s">
        <v>4950</v>
      </c>
      <c r="AB6058" t="s">
        <v>119</v>
      </c>
      <c r="AC6058" t="s">
        <v>8125</v>
      </c>
      <c r="AD6058" s="2" t="s">
        <v>7242</v>
      </c>
    </row>
    <row r="6059" spans="1:30" hidden="1" x14ac:dyDescent="0.25">
      <c r="A6059" s="2">
        <v>49</v>
      </c>
      <c r="B6059" t="s">
        <v>8141</v>
      </c>
      <c r="C6059">
        <v>14</v>
      </c>
      <c r="D6059">
        <v>90</v>
      </c>
      <c r="E6059">
        <v>150</v>
      </c>
      <c r="F6059" t="s">
        <v>114</v>
      </c>
      <c r="G6059" s="2" t="s">
        <v>485</v>
      </c>
      <c r="H6059">
        <v>4</v>
      </c>
      <c r="I6059">
        <v>3.85</v>
      </c>
      <c r="J6059" s="2" t="s">
        <v>502</v>
      </c>
      <c r="K6059" s="2" t="s">
        <v>74</v>
      </c>
      <c r="M6059" t="s">
        <v>8518</v>
      </c>
      <c r="P6059" s="19" t="s">
        <v>8068</v>
      </c>
      <c r="Q6059" s="19" t="s">
        <v>25</v>
      </c>
      <c r="S6059" s="19" t="s">
        <v>129</v>
      </c>
      <c r="W6059" s="20">
        <v>57</v>
      </c>
      <c r="X6059" s="65" t="s">
        <v>8048</v>
      </c>
      <c r="Z6059" t="s">
        <v>4950</v>
      </c>
      <c r="AB6059" t="s">
        <v>119</v>
      </c>
      <c r="AC6059" t="s">
        <v>8125</v>
      </c>
      <c r="AD6059" s="2" t="s">
        <v>7242</v>
      </c>
    </row>
    <row r="6060" spans="1:30" hidden="1" x14ac:dyDescent="0.25">
      <c r="A6060" s="2">
        <v>50</v>
      </c>
      <c r="B6060" t="s">
        <v>8142</v>
      </c>
      <c r="C6060">
        <v>14</v>
      </c>
      <c r="D6060">
        <v>90</v>
      </c>
      <c r="E6060">
        <v>150</v>
      </c>
      <c r="F6060" t="s">
        <v>114</v>
      </c>
      <c r="G6060" s="2" t="s">
        <v>485</v>
      </c>
      <c r="H6060">
        <v>4</v>
      </c>
      <c r="I6060">
        <v>3.85</v>
      </c>
      <c r="J6060" s="2" t="s">
        <v>502</v>
      </c>
      <c r="K6060" s="2" t="s">
        <v>74</v>
      </c>
      <c r="M6060" t="s">
        <v>8518</v>
      </c>
      <c r="P6060" s="19" t="s">
        <v>8068</v>
      </c>
      <c r="Q6060" s="19" t="s">
        <v>25</v>
      </c>
      <c r="S6060" s="19" t="s">
        <v>129</v>
      </c>
      <c r="W6060" s="20">
        <v>57</v>
      </c>
      <c r="X6060" s="65" t="s">
        <v>8048</v>
      </c>
      <c r="Z6060" t="s">
        <v>4950</v>
      </c>
      <c r="AB6060" t="s">
        <v>119</v>
      </c>
      <c r="AC6060" t="s">
        <v>8125</v>
      </c>
      <c r="AD6060" s="2" t="s">
        <v>7242</v>
      </c>
    </row>
    <row r="6061" spans="1:30" hidden="1" x14ac:dyDescent="0.25">
      <c r="A6061" s="2">
        <v>51</v>
      </c>
      <c r="B6061" t="s">
        <v>8143</v>
      </c>
      <c r="C6061">
        <v>14</v>
      </c>
      <c r="D6061">
        <v>2000</v>
      </c>
      <c r="E6061">
        <v>12000</v>
      </c>
      <c r="F6061" t="s">
        <v>114</v>
      </c>
      <c r="G6061" s="2" t="s">
        <v>485</v>
      </c>
      <c r="H6061">
        <v>1</v>
      </c>
      <c r="I6061">
        <v>141</v>
      </c>
      <c r="J6061" s="2" t="s">
        <v>502</v>
      </c>
      <c r="K6061" s="2" t="s">
        <v>74</v>
      </c>
      <c r="M6061" t="s">
        <v>8518</v>
      </c>
      <c r="P6061" s="19" t="s">
        <v>8068</v>
      </c>
      <c r="Q6061" s="19" t="s">
        <v>27</v>
      </c>
      <c r="R6061" s="19" t="s">
        <v>129</v>
      </c>
      <c r="W6061" s="20">
        <v>57</v>
      </c>
      <c r="X6061" s="65" t="s">
        <v>8048</v>
      </c>
      <c r="Z6061" t="s">
        <v>4950</v>
      </c>
      <c r="AB6061" t="s">
        <v>119</v>
      </c>
      <c r="AC6061" t="s">
        <v>8144</v>
      </c>
      <c r="AD6061" s="2" t="s">
        <v>121</v>
      </c>
    </row>
    <row r="6062" spans="1:30" hidden="1" x14ac:dyDescent="0.25">
      <c r="A6062" s="2">
        <v>52</v>
      </c>
      <c r="B6062" t="s">
        <v>8145</v>
      </c>
      <c r="C6062">
        <v>14</v>
      </c>
      <c r="D6062">
        <v>460</v>
      </c>
      <c r="E6062">
        <v>3146</v>
      </c>
      <c r="F6062" t="s">
        <v>114</v>
      </c>
      <c r="G6062" s="2" t="s">
        <v>485</v>
      </c>
      <c r="H6062">
        <v>1</v>
      </c>
      <c r="I6062">
        <v>156.06</v>
      </c>
      <c r="J6062" s="2" t="s">
        <v>502</v>
      </c>
      <c r="K6062" s="2" t="s">
        <v>74</v>
      </c>
      <c r="M6062" t="s">
        <v>8518</v>
      </c>
      <c r="P6062" s="19" t="s">
        <v>8068</v>
      </c>
      <c r="Q6062" s="19" t="s">
        <v>27</v>
      </c>
      <c r="R6062" s="19" t="s">
        <v>129</v>
      </c>
      <c r="W6062" s="20">
        <v>57</v>
      </c>
      <c r="X6062" s="65" t="s">
        <v>8048</v>
      </c>
      <c r="Z6062" t="s">
        <v>4950</v>
      </c>
      <c r="AB6062" t="s">
        <v>119</v>
      </c>
      <c r="AC6062" t="s">
        <v>8144</v>
      </c>
      <c r="AD6062" s="2" t="s">
        <v>121</v>
      </c>
    </row>
    <row r="6063" spans="1:30" hidden="1" x14ac:dyDescent="0.25">
      <c r="A6063" s="2">
        <v>53</v>
      </c>
      <c r="B6063" t="s">
        <v>8147</v>
      </c>
      <c r="C6063">
        <v>14</v>
      </c>
      <c r="D6063">
        <v>460</v>
      </c>
      <c r="E6063">
        <v>3183</v>
      </c>
      <c r="F6063" t="s">
        <v>114</v>
      </c>
      <c r="G6063" s="2" t="s">
        <v>485</v>
      </c>
      <c r="H6063">
        <v>1</v>
      </c>
      <c r="I6063">
        <v>158.18</v>
      </c>
      <c r="J6063" s="2" t="s">
        <v>502</v>
      </c>
      <c r="K6063" s="2" t="s">
        <v>74</v>
      </c>
      <c r="M6063" t="s">
        <v>8518</v>
      </c>
      <c r="P6063" s="19" t="s">
        <v>8068</v>
      </c>
      <c r="Q6063" s="19" t="s">
        <v>27</v>
      </c>
      <c r="R6063" s="19" t="s">
        <v>129</v>
      </c>
      <c r="W6063" s="20">
        <v>57</v>
      </c>
      <c r="X6063" s="65" t="s">
        <v>8048</v>
      </c>
      <c r="Z6063" t="s">
        <v>4950</v>
      </c>
      <c r="AB6063" t="s">
        <v>119</v>
      </c>
      <c r="AC6063" t="s">
        <v>8144</v>
      </c>
      <c r="AD6063" s="2" t="s">
        <v>121</v>
      </c>
    </row>
    <row r="6064" spans="1:30" hidden="1" x14ac:dyDescent="0.25">
      <c r="A6064" s="2">
        <v>54</v>
      </c>
      <c r="B6064" t="s">
        <v>8149</v>
      </c>
      <c r="C6064">
        <v>14</v>
      </c>
      <c r="D6064">
        <v>460</v>
      </c>
      <c r="E6064">
        <v>2566</v>
      </c>
      <c r="F6064" t="s">
        <v>114</v>
      </c>
      <c r="G6064" s="2" t="s">
        <v>485</v>
      </c>
      <c r="H6064">
        <v>1</v>
      </c>
      <c r="I6064">
        <v>128.79</v>
      </c>
      <c r="J6064" s="2" t="s">
        <v>502</v>
      </c>
      <c r="K6064" s="2" t="s">
        <v>74</v>
      </c>
      <c r="M6064" t="s">
        <v>8518</v>
      </c>
      <c r="P6064" s="19" t="s">
        <v>8068</v>
      </c>
      <c r="Q6064" s="19" t="s">
        <v>27</v>
      </c>
      <c r="R6064" s="19" t="s">
        <v>129</v>
      </c>
      <c r="W6064" s="20">
        <v>57</v>
      </c>
      <c r="X6064" s="65" t="s">
        <v>8048</v>
      </c>
      <c r="Z6064" t="s">
        <v>4950</v>
      </c>
      <c r="AB6064" t="s">
        <v>119</v>
      </c>
      <c r="AC6064" t="s">
        <v>8144</v>
      </c>
      <c r="AD6064" s="2" t="s">
        <v>121</v>
      </c>
    </row>
    <row r="6065" spans="1:30" hidden="1" x14ac:dyDescent="0.25">
      <c r="A6065" s="2">
        <v>55</v>
      </c>
      <c r="B6065" t="s">
        <v>8151</v>
      </c>
      <c r="C6065">
        <v>14</v>
      </c>
      <c r="D6065">
        <v>460</v>
      </c>
      <c r="E6065">
        <v>6591</v>
      </c>
      <c r="F6065" t="s">
        <v>114</v>
      </c>
      <c r="G6065" s="2" t="s">
        <v>485</v>
      </c>
      <c r="H6065">
        <v>1</v>
      </c>
      <c r="I6065">
        <v>333.2</v>
      </c>
      <c r="J6065" s="2" t="s">
        <v>502</v>
      </c>
      <c r="K6065" s="2" t="s">
        <v>74</v>
      </c>
      <c r="M6065" t="s">
        <v>8518</v>
      </c>
      <c r="P6065" s="19" t="s">
        <v>8068</v>
      </c>
      <c r="Q6065" s="19" t="s">
        <v>27</v>
      </c>
      <c r="R6065" s="19" t="s">
        <v>129</v>
      </c>
      <c r="W6065" s="20">
        <v>57</v>
      </c>
      <c r="X6065" s="65" t="s">
        <v>8048</v>
      </c>
      <c r="Z6065" t="s">
        <v>4950</v>
      </c>
      <c r="AB6065" t="s">
        <v>119</v>
      </c>
      <c r="AC6065" t="s">
        <v>8144</v>
      </c>
      <c r="AD6065" s="2" t="s">
        <v>121</v>
      </c>
    </row>
    <row r="6066" spans="1:30" hidden="1" x14ac:dyDescent="0.25">
      <c r="A6066" s="2">
        <v>56</v>
      </c>
      <c r="B6066" t="s">
        <v>8153</v>
      </c>
      <c r="C6066">
        <v>14</v>
      </c>
      <c r="D6066">
        <v>460</v>
      </c>
      <c r="E6066">
        <v>7066</v>
      </c>
      <c r="F6066" t="s">
        <v>114</v>
      </c>
      <c r="G6066" s="2" t="s">
        <v>485</v>
      </c>
      <c r="H6066">
        <v>1</v>
      </c>
      <c r="I6066">
        <v>357.21</v>
      </c>
      <c r="J6066" s="2" t="s">
        <v>502</v>
      </c>
      <c r="K6066" s="2" t="s">
        <v>74</v>
      </c>
      <c r="M6066" t="s">
        <v>8518</v>
      </c>
      <c r="P6066" s="19" t="s">
        <v>8068</v>
      </c>
      <c r="Q6066" s="19" t="s">
        <v>27</v>
      </c>
      <c r="R6066" s="19" t="s">
        <v>129</v>
      </c>
      <c r="W6066" s="20">
        <v>57</v>
      </c>
      <c r="X6066" s="65" t="s">
        <v>8048</v>
      </c>
      <c r="Z6066" t="s">
        <v>4950</v>
      </c>
      <c r="AB6066" t="s">
        <v>119</v>
      </c>
      <c r="AC6066" t="s">
        <v>8144</v>
      </c>
      <c r="AD6066" s="2" t="s">
        <v>121</v>
      </c>
    </row>
    <row r="6067" spans="1:30" hidden="1" x14ac:dyDescent="0.25">
      <c r="A6067" s="2">
        <v>57</v>
      </c>
      <c r="B6067" t="s">
        <v>8155</v>
      </c>
      <c r="C6067">
        <v>14</v>
      </c>
      <c r="D6067">
        <v>460</v>
      </c>
      <c r="E6067">
        <v>6709</v>
      </c>
      <c r="F6067" t="s">
        <v>114</v>
      </c>
      <c r="G6067" s="2" t="s">
        <v>485</v>
      </c>
      <c r="H6067">
        <v>1</v>
      </c>
      <c r="I6067">
        <v>339.17</v>
      </c>
      <c r="J6067" s="2" t="s">
        <v>502</v>
      </c>
      <c r="K6067" s="2" t="s">
        <v>74</v>
      </c>
      <c r="M6067" t="s">
        <v>8518</v>
      </c>
      <c r="P6067" s="19" t="s">
        <v>8068</v>
      </c>
      <c r="Q6067" s="19" t="s">
        <v>27</v>
      </c>
      <c r="R6067" s="19" t="s">
        <v>129</v>
      </c>
      <c r="W6067" s="20">
        <v>57</v>
      </c>
      <c r="X6067" s="65" t="s">
        <v>8048</v>
      </c>
      <c r="Z6067" t="s">
        <v>4950</v>
      </c>
      <c r="AB6067" t="s">
        <v>119</v>
      </c>
      <c r="AC6067" t="s">
        <v>8144</v>
      </c>
      <c r="AD6067" s="2" t="s">
        <v>121</v>
      </c>
    </row>
    <row r="6068" spans="1:30" hidden="1" x14ac:dyDescent="0.25">
      <c r="A6068" s="2">
        <v>58</v>
      </c>
      <c r="B6068" t="s">
        <v>8157</v>
      </c>
      <c r="C6068">
        <v>14</v>
      </c>
      <c r="D6068">
        <v>460</v>
      </c>
      <c r="E6068">
        <v>6456</v>
      </c>
      <c r="F6068" t="s">
        <v>114</v>
      </c>
      <c r="G6068" s="2" t="s">
        <v>485</v>
      </c>
      <c r="H6068">
        <v>1</v>
      </c>
      <c r="I6068">
        <v>326.38</v>
      </c>
      <c r="J6068" s="2" t="s">
        <v>502</v>
      </c>
      <c r="K6068" s="2" t="s">
        <v>74</v>
      </c>
      <c r="M6068" t="s">
        <v>8518</v>
      </c>
      <c r="P6068" s="19" t="s">
        <v>8068</v>
      </c>
      <c r="Q6068" s="19" t="s">
        <v>27</v>
      </c>
      <c r="R6068" s="19" t="s">
        <v>129</v>
      </c>
      <c r="W6068" s="20">
        <v>57</v>
      </c>
      <c r="X6068" s="65" t="s">
        <v>8048</v>
      </c>
      <c r="Z6068" t="s">
        <v>4950</v>
      </c>
      <c r="AB6068" t="s">
        <v>119</v>
      </c>
      <c r="AC6068" t="s">
        <v>8144</v>
      </c>
      <c r="AD6068" s="2" t="s">
        <v>121</v>
      </c>
    </row>
    <row r="6069" spans="1:30" hidden="1" x14ac:dyDescent="0.25">
      <c r="A6069" s="2">
        <v>59</v>
      </c>
      <c r="B6069" t="s">
        <v>8159</v>
      </c>
      <c r="C6069">
        <v>14</v>
      </c>
      <c r="D6069">
        <v>480</v>
      </c>
      <c r="E6069">
        <v>605</v>
      </c>
      <c r="F6069" t="s">
        <v>114</v>
      </c>
      <c r="G6069" s="2" t="s">
        <v>485</v>
      </c>
      <c r="H6069">
        <v>14</v>
      </c>
      <c r="I6069">
        <v>407.33</v>
      </c>
      <c r="J6069" s="2" t="s">
        <v>502</v>
      </c>
      <c r="K6069" s="2" t="s">
        <v>74</v>
      </c>
      <c r="M6069" t="s">
        <v>8518</v>
      </c>
      <c r="O6069" s="2" t="s">
        <v>128</v>
      </c>
      <c r="P6069" s="19" t="s">
        <v>8068</v>
      </c>
      <c r="Q6069" s="19" t="s">
        <v>26</v>
      </c>
      <c r="R6069" s="19" t="s">
        <v>129</v>
      </c>
      <c r="W6069" s="20">
        <v>57</v>
      </c>
      <c r="X6069" s="65" t="s">
        <v>8048</v>
      </c>
      <c r="Z6069" t="s">
        <v>4950</v>
      </c>
      <c r="AB6069" t="s">
        <v>119</v>
      </c>
      <c r="AC6069" t="s">
        <v>8144</v>
      </c>
      <c r="AD6069" s="2" t="s">
        <v>121</v>
      </c>
    </row>
    <row r="6070" spans="1:30" hidden="1" x14ac:dyDescent="0.25">
      <c r="A6070" s="2">
        <v>60</v>
      </c>
      <c r="B6070" t="s">
        <v>8161</v>
      </c>
      <c r="C6070">
        <v>14</v>
      </c>
      <c r="D6070">
        <v>460</v>
      </c>
      <c r="E6070">
        <v>5929</v>
      </c>
      <c r="F6070" t="s">
        <v>114</v>
      </c>
      <c r="G6070" s="2" t="s">
        <v>485</v>
      </c>
      <c r="H6070">
        <v>1</v>
      </c>
      <c r="I6070">
        <v>299.73</v>
      </c>
      <c r="J6070" s="2" t="s">
        <v>502</v>
      </c>
      <c r="K6070" s="2" t="s">
        <v>74</v>
      </c>
      <c r="M6070" t="s">
        <v>8518</v>
      </c>
      <c r="P6070" s="19" t="s">
        <v>8068</v>
      </c>
      <c r="Q6070" s="19" t="s">
        <v>27</v>
      </c>
      <c r="R6070" s="19" t="s">
        <v>129</v>
      </c>
      <c r="W6070" s="20">
        <v>57</v>
      </c>
      <c r="X6070" s="65" t="s">
        <v>8048</v>
      </c>
      <c r="Z6070" t="s">
        <v>4950</v>
      </c>
      <c r="AB6070" t="s">
        <v>119</v>
      </c>
      <c r="AC6070" t="s">
        <v>8163</v>
      </c>
      <c r="AD6070" s="2" t="s">
        <v>121</v>
      </c>
    </row>
    <row r="6071" spans="1:30" hidden="1" x14ac:dyDescent="0.25">
      <c r="A6071" s="2">
        <v>61</v>
      </c>
      <c r="B6071" t="s">
        <v>8164</v>
      </c>
      <c r="C6071">
        <v>14</v>
      </c>
      <c r="D6071">
        <v>460</v>
      </c>
      <c r="E6071">
        <v>6045</v>
      </c>
      <c r="F6071" t="s">
        <v>114</v>
      </c>
      <c r="G6071" s="2" t="s">
        <v>485</v>
      </c>
      <c r="H6071">
        <v>1</v>
      </c>
      <c r="I6071">
        <v>305.60000000000002</v>
      </c>
      <c r="J6071" s="2" t="s">
        <v>502</v>
      </c>
      <c r="K6071" s="2" t="s">
        <v>74</v>
      </c>
      <c r="M6071" t="s">
        <v>8518</v>
      </c>
      <c r="P6071" s="19" t="s">
        <v>8068</v>
      </c>
      <c r="Q6071" s="19" t="s">
        <v>27</v>
      </c>
      <c r="R6071" s="19" t="s">
        <v>129</v>
      </c>
      <c r="W6071" s="20">
        <v>57</v>
      </c>
      <c r="X6071" s="65" t="s">
        <v>8048</v>
      </c>
      <c r="Z6071" t="s">
        <v>4950</v>
      </c>
      <c r="AB6071" t="s">
        <v>119</v>
      </c>
      <c r="AC6071" t="s">
        <v>8163</v>
      </c>
      <c r="AD6071" s="2" t="s">
        <v>121</v>
      </c>
    </row>
    <row r="6072" spans="1:30" hidden="1" x14ac:dyDescent="0.25">
      <c r="A6072" s="2">
        <v>62</v>
      </c>
      <c r="B6072" t="s">
        <v>8166</v>
      </c>
      <c r="C6072">
        <v>14</v>
      </c>
      <c r="D6072">
        <v>460</v>
      </c>
      <c r="E6072">
        <v>2927</v>
      </c>
      <c r="F6072" t="s">
        <v>114</v>
      </c>
      <c r="G6072" s="2" t="s">
        <v>485</v>
      </c>
      <c r="H6072">
        <v>1</v>
      </c>
      <c r="I6072">
        <v>145.27000000000001</v>
      </c>
      <c r="J6072" s="2" t="s">
        <v>502</v>
      </c>
      <c r="K6072" s="2" t="s">
        <v>74</v>
      </c>
      <c r="M6072" t="s">
        <v>8518</v>
      </c>
      <c r="P6072" s="19" t="s">
        <v>8068</v>
      </c>
      <c r="Q6072" s="19" t="s">
        <v>27</v>
      </c>
      <c r="R6072" s="19" t="s">
        <v>129</v>
      </c>
      <c r="W6072" s="20">
        <v>57</v>
      </c>
      <c r="X6072" s="65" t="s">
        <v>8048</v>
      </c>
      <c r="Z6072" t="s">
        <v>4950</v>
      </c>
      <c r="AB6072" t="s">
        <v>119</v>
      </c>
      <c r="AC6072" t="s">
        <v>8163</v>
      </c>
      <c r="AD6072" s="2" t="s">
        <v>121</v>
      </c>
    </row>
    <row r="6073" spans="1:30" hidden="1" x14ac:dyDescent="0.25">
      <c r="A6073" s="2">
        <v>63</v>
      </c>
      <c r="B6073" t="s">
        <v>8168</v>
      </c>
      <c r="C6073">
        <v>14</v>
      </c>
      <c r="D6073">
        <v>460</v>
      </c>
      <c r="E6073">
        <v>6208</v>
      </c>
      <c r="F6073" t="s">
        <v>114</v>
      </c>
      <c r="G6073" s="2" t="s">
        <v>485</v>
      </c>
      <c r="H6073">
        <v>1</v>
      </c>
      <c r="I6073">
        <v>313.83999999999997</v>
      </c>
      <c r="J6073" s="2" t="s">
        <v>502</v>
      </c>
      <c r="K6073" s="2" t="s">
        <v>74</v>
      </c>
      <c r="M6073" t="s">
        <v>8518</v>
      </c>
      <c r="P6073" s="19" t="s">
        <v>8068</v>
      </c>
      <c r="Q6073" s="19" t="s">
        <v>27</v>
      </c>
      <c r="R6073" s="19" t="s">
        <v>129</v>
      </c>
      <c r="W6073" s="20">
        <v>57</v>
      </c>
      <c r="X6073" s="65" t="s">
        <v>8048</v>
      </c>
      <c r="Z6073" t="s">
        <v>4950</v>
      </c>
      <c r="AB6073" t="s">
        <v>119</v>
      </c>
      <c r="AC6073" t="s">
        <v>8163</v>
      </c>
      <c r="AD6073" s="2" t="s">
        <v>121</v>
      </c>
    </row>
    <row r="6074" spans="1:30" hidden="1" x14ac:dyDescent="0.25">
      <c r="A6074" s="2">
        <v>64</v>
      </c>
      <c r="B6074" t="s">
        <v>8170</v>
      </c>
      <c r="C6074">
        <v>14</v>
      </c>
      <c r="D6074">
        <v>460</v>
      </c>
      <c r="E6074">
        <v>3177</v>
      </c>
      <c r="F6074" t="s">
        <v>114</v>
      </c>
      <c r="G6074" s="2" t="s">
        <v>485</v>
      </c>
      <c r="H6074">
        <v>1</v>
      </c>
      <c r="I6074">
        <v>159.66999999999999</v>
      </c>
      <c r="J6074" s="2" t="s">
        <v>502</v>
      </c>
      <c r="K6074" s="2" t="s">
        <v>74</v>
      </c>
      <c r="M6074" t="s">
        <v>8518</v>
      </c>
      <c r="P6074" s="19" t="s">
        <v>8068</v>
      </c>
      <c r="Q6074" s="19" t="s">
        <v>27</v>
      </c>
      <c r="R6074" s="19" t="s">
        <v>129</v>
      </c>
      <c r="W6074" s="20">
        <v>57</v>
      </c>
      <c r="X6074" s="65" t="s">
        <v>8048</v>
      </c>
      <c r="Z6074" t="s">
        <v>4950</v>
      </c>
      <c r="AB6074" t="s">
        <v>119</v>
      </c>
      <c r="AC6074" t="s">
        <v>8163</v>
      </c>
      <c r="AD6074" s="2" t="s">
        <v>121</v>
      </c>
    </row>
    <row r="6075" spans="1:30" hidden="1" x14ac:dyDescent="0.25">
      <c r="A6075" s="2">
        <v>65</v>
      </c>
      <c r="B6075" t="s">
        <v>8172</v>
      </c>
      <c r="C6075">
        <v>14</v>
      </c>
      <c r="D6075">
        <v>460</v>
      </c>
      <c r="E6075">
        <v>3329</v>
      </c>
      <c r="F6075" t="s">
        <v>114</v>
      </c>
      <c r="G6075" s="2" t="s">
        <v>485</v>
      </c>
      <c r="H6075">
        <v>1</v>
      </c>
      <c r="I6075">
        <v>168.29</v>
      </c>
      <c r="J6075" s="2" t="s">
        <v>502</v>
      </c>
      <c r="K6075" s="2" t="s">
        <v>74</v>
      </c>
      <c r="M6075" t="s">
        <v>8518</v>
      </c>
      <c r="P6075" s="19" t="s">
        <v>8068</v>
      </c>
      <c r="Q6075" s="19" t="s">
        <v>27</v>
      </c>
      <c r="R6075" s="19" t="s">
        <v>129</v>
      </c>
      <c r="W6075" s="20">
        <v>57</v>
      </c>
      <c r="X6075" s="65" t="s">
        <v>8048</v>
      </c>
      <c r="Z6075" t="s">
        <v>4950</v>
      </c>
      <c r="AB6075" t="s">
        <v>119</v>
      </c>
      <c r="AC6075" t="s">
        <v>8163</v>
      </c>
      <c r="AD6075" s="2" t="s">
        <v>121</v>
      </c>
    </row>
    <row r="6076" spans="1:30" hidden="1" x14ac:dyDescent="0.25">
      <c r="A6076" s="2">
        <v>66</v>
      </c>
      <c r="B6076" t="s">
        <v>8174</v>
      </c>
      <c r="C6076">
        <v>16</v>
      </c>
      <c r="D6076">
        <v>450</v>
      </c>
      <c r="E6076">
        <v>6306</v>
      </c>
      <c r="F6076" t="s">
        <v>114</v>
      </c>
      <c r="G6076" s="2" t="s">
        <v>485</v>
      </c>
      <c r="H6076">
        <v>1</v>
      </c>
      <c r="I6076">
        <v>356.42</v>
      </c>
      <c r="J6076" s="2" t="s">
        <v>502</v>
      </c>
      <c r="K6076" s="2" t="s">
        <v>74</v>
      </c>
      <c r="M6076" t="s">
        <v>8518</v>
      </c>
      <c r="P6076" s="19" t="s">
        <v>8068</v>
      </c>
      <c r="Q6076" s="19" t="s">
        <v>27</v>
      </c>
      <c r="R6076" s="19" t="s">
        <v>129</v>
      </c>
      <c r="W6076" s="20">
        <v>57</v>
      </c>
      <c r="X6076" s="65" t="s">
        <v>8048</v>
      </c>
      <c r="Z6076" t="s">
        <v>4950</v>
      </c>
      <c r="AB6076" t="s">
        <v>119</v>
      </c>
      <c r="AC6076" t="s">
        <v>8177</v>
      </c>
      <c r="AD6076" s="2" t="s">
        <v>121</v>
      </c>
    </row>
    <row r="6077" spans="1:30" hidden="1" x14ac:dyDescent="0.25">
      <c r="A6077" s="2">
        <v>67</v>
      </c>
      <c r="B6077" t="s">
        <v>8178</v>
      </c>
      <c r="C6077">
        <v>16</v>
      </c>
      <c r="D6077">
        <v>450</v>
      </c>
      <c r="E6077">
        <v>2979</v>
      </c>
      <c r="F6077" t="s">
        <v>114</v>
      </c>
      <c r="G6077" s="2" t="s">
        <v>485</v>
      </c>
      <c r="H6077">
        <v>1</v>
      </c>
      <c r="I6077">
        <v>166.37</v>
      </c>
      <c r="J6077" s="2" t="s">
        <v>502</v>
      </c>
      <c r="K6077" s="2" t="s">
        <v>74</v>
      </c>
      <c r="M6077" t="s">
        <v>8518</v>
      </c>
      <c r="P6077" s="19" t="s">
        <v>8068</v>
      </c>
      <c r="Q6077" s="19" t="s">
        <v>27</v>
      </c>
      <c r="R6077" s="19" t="s">
        <v>129</v>
      </c>
      <c r="W6077" s="20">
        <v>57</v>
      </c>
      <c r="X6077" s="65" t="s">
        <v>8048</v>
      </c>
      <c r="Z6077" t="s">
        <v>4950</v>
      </c>
      <c r="AB6077" t="s">
        <v>119</v>
      </c>
      <c r="AC6077" t="s">
        <v>8177</v>
      </c>
      <c r="AD6077" s="2" t="s">
        <v>121</v>
      </c>
    </row>
    <row r="6078" spans="1:30" hidden="1" x14ac:dyDescent="0.25">
      <c r="A6078" s="2">
        <v>68</v>
      </c>
      <c r="B6078" t="s">
        <v>8180</v>
      </c>
      <c r="C6078">
        <v>16</v>
      </c>
      <c r="D6078">
        <v>450</v>
      </c>
      <c r="E6078">
        <v>2598</v>
      </c>
      <c r="F6078" t="s">
        <v>114</v>
      </c>
      <c r="G6078" s="2" t="s">
        <v>485</v>
      </c>
      <c r="H6078">
        <v>1</v>
      </c>
      <c r="I6078">
        <v>144.83000000000001</v>
      </c>
      <c r="J6078" s="2" t="s">
        <v>502</v>
      </c>
      <c r="K6078" s="2" t="s">
        <v>74</v>
      </c>
      <c r="M6078" t="s">
        <v>8518</v>
      </c>
      <c r="P6078" s="19" t="s">
        <v>8068</v>
      </c>
      <c r="Q6078" s="19" t="s">
        <v>27</v>
      </c>
      <c r="R6078" s="19" t="s">
        <v>129</v>
      </c>
      <c r="W6078" s="20">
        <v>57</v>
      </c>
      <c r="X6078" s="65" t="s">
        <v>8048</v>
      </c>
      <c r="Z6078" t="s">
        <v>4950</v>
      </c>
      <c r="AB6078" t="s">
        <v>119</v>
      </c>
      <c r="AC6078" t="s">
        <v>8177</v>
      </c>
      <c r="AD6078" s="2" t="s">
        <v>121</v>
      </c>
    </row>
    <row r="6079" spans="1:30" hidden="1" x14ac:dyDescent="0.25">
      <c r="A6079" s="2">
        <v>69</v>
      </c>
      <c r="B6079" t="s">
        <v>8182</v>
      </c>
      <c r="C6079">
        <v>16</v>
      </c>
      <c r="D6079">
        <v>105</v>
      </c>
      <c r="E6079">
        <v>395</v>
      </c>
      <c r="F6079" t="s">
        <v>2785</v>
      </c>
      <c r="G6079" s="2" t="s">
        <v>485</v>
      </c>
      <c r="H6079">
        <v>1</v>
      </c>
      <c r="I6079">
        <v>4.91</v>
      </c>
      <c r="J6079" s="2" t="s">
        <v>502</v>
      </c>
      <c r="K6079" s="2" t="s">
        <v>74</v>
      </c>
      <c r="M6079" t="s">
        <v>8518</v>
      </c>
      <c r="O6079" s="2" t="s">
        <v>128</v>
      </c>
      <c r="P6079" s="19" t="s">
        <v>8068</v>
      </c>
      <c r="Q6079" s="19" t="s">
        <v>26</v>
      </c>
      <c r="S6079" s="19" t="s">
        <v>129</v>
      </c>
      <c r="W6079" s="20">
        <v>57</v>
      </c>
      <c r="X6079" s="65" t="s">
        <v>8048</v>
      </c>
      <c r="Z6079" t="s">
        <v>4950</v>
      </c>
      <c r="AB6079" t="s">
        <v>119</v>
      </c>
      <c r="AC6079" t="s">
        <v>8184</v>
      </c>
      <c r="AD6079" s="2" t="s">
        <v>8185</v>
      </c>
    </row>
    <row r="6080" spans="1:30" hidden="1" x14ac:dyDescent="0.25">
      <c r="A6080" s="2">
        <v>70</v>
      </c>
      <c r="B6080" t="s">
        <v>8186</v>
      </c>
      <c r="C6080">
        <v>16</v>
      </c>
      <c r="D6080">
        <v>150</v>
      </c>
      <c r="E6080">
        <v>232</v>
      </c>
      <c r="F6080" t="s">
        <v>2785</v>
      </c>
      <c r="G6080" s="2" t="s">
        <v>485</v>
      </c>
      <c r="H6080">
        <v>2</v>
      </c>
      <c r="I6080">
        <v>7.18</v>
      </c>
      <c r="J6080" s="2" t="s">
        <v>502</v>
      </c>
      <c r="K6080" s="2" t="s">
        <v>74</v>
      </c>
      <c r="M6080" t="s">
        <v>8518</v>
      </c>
      <c r="P6080" s="19" t="s">
        <v>8068</v>
      </c>
      <c r="Q6080" s="19" t="s">
        <v>25</v>
      </c>
      <c r="S6080" s="19" t="s">
        <v>129</v>
      </c>
      <c r="W6080" s="20">
        <v>57</v>
      </c>
      <c r="X6080" s="65" t="s">
        <v>8048</v>
      </c>
      <c r="Z6080" t="s">
        <v>4950</v>
      </c>
      <c r="AB6080" t="s">
        <v>119</v>
      </c>
      <c r="AC6080" t="s">
        <v>8184</v>
      </c>
      <c r="AD6080" s="2" t="s">
        <v>8185</v>
      </c>
    </row>
    <row r="6081" spans="1:30" hidden="1" x14ac:dyDescent="0.25">
      <c r="A6081" s="2">
        <v>71</v>
      </c>
      <c r="B6081" t="s">
        <v>8187</v>
      </c>
      <c r="C6081">
        <v>16</v>
      </c>
      <c r="D6081">
        <v>115</v>
      </c>
      <c r="E6081">
        <v>200</v>
      </c>
      <c r="F6081" t="s">
        <v>2785</v>
      </c>
      <c r="G6081" s="2" t="s">
        <v>485</v>
      </c>
      <c r="H6081">
        <v>3</v>
      </c>
      <c r="I6081">
        <v>8.3800000000000008</v>
      </c>
      <c r="J6081" s="2" t="s">
        <v>502</v>
      </c>
      <c r="K6081" s="2" t="s">
        <v>74</v>
      </c>
      <c r="M6081" t="s">
        <v>8518</v>
      </c>
      <c r="O6081" s="2" t="s">
        <v>128</v>
      </c>
      <c r="P6081" s="19" t="s">
        <v>8068</v>
      </c>
      <c r="Q6081" s="19" t="s">
        <v>26</v>
      </c>
      <c r="S6081" s="19" t="s">
        <v>129</v>
      </c>
      <c r="W6081" s="20">
        <v>57</v>
      </c>
      <c r="X6081" s="65" t="s">
        <v>8048</v>
      </c>
      <c r="Z6081" t="s">
        <v>4950</v>
      </c>
      <c r="AB6081" t="s">
        <v>119</v>
      </c>
      <c r="AC6081" t="s">
        <v>8184</v>
      </c>
      <c r="AD6081" s="2" t="s">
        <v>8185</v>
      </c>
    </row>
    <row r="6082" spans="1:30" hidden="1" x14ac:dyDescent="0.25">
      <c r="A6082" s="2">
        <v>72</v>
      </c>
      <c r="B6082" t="s">
        <v>8189</v>
      </c>
      <c r="C6082">
        <v>16</v>
      </c>
      <c r="D6082">
        <v>115</v>
      </c>
      <c r="E6082">
        <v>200</v>
      </c>
      <c r="F6082" t="s">
        <v>2785</v>
      </c>
      <c r="G6082" s="2" t="s">
        <v>485</v>
      </c>
      <c r="H6082">
        <v>2</v>
      </c>
      <c r="I6082">
        <v>5.59</v>
      </c>
      <c r="J6082" s="2" t="s">
        <v>502</v>
      </c>
      <c r="K6082" s="2" t="s">
        <v>74</v>
      </c>
      <c r="M6082" t="s">
        <v>8518</v>
      </c>
      <c r="O6082" s="2" t="s">
        <v>128</v>
      </c>
      <c r="P6082" s="19" t="s">
        <v>8068</v>
      </c>
      <c r="Q6082" s="19" t="s">
        <v>26</v>
      </c>
      <c r="S6082" s="19" t="s">
        <v>129</v>
      </c>
      <c r="W6082" s="20">
        <v>57</v>
      </c>
      <c r="X6082" s="65" t="s">
        <v>8048</v>
      </c>
      <c r="Z6082" t="s">
        <v>4950</v>
      </c>
      <c r="AB6082" t="s">
        <v>119</v>
      </c>
      <c r="AC6082" t="s">
        <v>8184</v>
      </c>
      <c r="AD6082" s="2" t="s">
        <v>8185</v>
      </c>
    </row>
    <row r="6083" spans="1:30" hidden="1" x14ac:dyDescent="0.25">
      <c r="A6083" s="2">
        <v>73</v>
      </c>
      <c r="B6083" t="s">
        <v>8190</v>
      </c>
      <c r="C6083">
        <v>16</v>
      </c>
      <c r="D6083">
        <v>300</v>
      </c>
      <c r="E6083">
        <v>785</v>
      </c>
      <c r="F6083" t="s">
        <v>2785</v>
      </c>
      <c r="G6083" s="2" t="s">
        <v>485</v>
      </c>
      <c r="H6083">
        <v>5</v>
      </c>
      <c r="I6083">
        <v>139.30000000000001</v>
      </c>
      <c r="J6083" s="2" t="s">
        <v>502</v>
      </c>
      <c r="K6083" s="2" t="s">
        <v>74</v>
      </c>
      <c r="M6083" t="s">
        <v>8518</v>
      </c>
      <c r="O6083" s="2" t="s">
        <v>128</v>
      </c>
      <c r="P6083" s="19" t="s">
        <v>8068</v>
      </c>
      <c r="Q6083" s="19" t="s">
        <v>26</v>
      </c>
      <c r="S6083" s="19" t="s">
        <v>129</v>
      </c>
      <c r="W6083" s="20">
        <v>57</v>
      </c>
      <c r="X6083" s="65" t="s">
        <v>8048</v>
      </c>
      <c r="Z6083" t="s">
        <v>4950</v>
      </c>
      <c r="AB6083" t="s">
        <v>119</v>
      </c>
      <c r="AC6083" t="s">
        <v>8184</v>
      </c>
      <c r="AD6083" s="2" t="s">
        <v>8185</v>
      </c>
    </row>
    <row r="6084" spans="1:30" hidden="1" x14ac:dyDescent="0.25">
      <c r="A6084" s="2">
        <v>74</v>
      </c>
      <c r="B6084" t="s">
        <v>8192</v>
      </c>
      <c r="C6084">
        <v>16</v>
      </c>
      <c r="D6084">
        <v>570</v>
      </c>
      <c r="E6084">
        <v>1877</v>
      </c>
      <c r="F6084" t="s">
        <v>2785</v>
      </c>
      <c r="G6084" s="2" t="s">
        <v>485</v>
      </c>
      <c r="H6084">
        <v>2</v>
      </c>
      <c r="I6084">
        <v>242.97</v>
      </c>
      <c r="J6084" s="2" t="s">
        <v>502</v>
      </c>
      <c r="K6084" s="2" t="s">
        <v>74</v>
      </c>
      <c r="M6084" t="s">
        <v>8518</v>
      </c>
      <c r="O6084" s="2" t="s">
        <v>128</v>
      </c>
      <c r="P6084" s="19" t="s">
        <v>8068</v>
      </c>
      <c r="Q6084" s="19" t="s">
        <v>26</v>
      </c>
      <c r="S6084" s="19" t="s">
        <v>129</v>
      </c>
      <c r="W6084" s="20">
        <v>57</v>
      </c>
      <c r="X6084" s="65" t="s">
        <v>8048</v>
      </c>
      <c r="Z6084" t="s">
        <v>4950</v>
      </c>
      <c r="AB6084" t="s">
        <v>119</v>
      </c>
      <c r="AC6084" t="s">
        <v>8184</v>
      </c>
      <c r="AD6084" s="2" t="s">
        <v>8185</v>
      </c>
    </row>
    <row r="6085" spans="1:30" hidden="1" x14ac:dyDescent="0.25">
      <c r="A6085" s="2">
        <v>75</v>
      </c>
      <c r="B6085" t="s">
        <v>8194</v>
      </c>
      <c r="C6085">
        <v>16</v>
      </c>
      <c r="D6085">
        <v>750</v>
      </c>
      <c r="E6085">
        <v>785</v>
      </c>
      <c r="F6085" t="s">
        <v>2785</v>
      </c>
      <c r="G6085" s="2" t="s">
        <v>485</v>
      </c>
      <c r="H6085">
        <v>4</v>
      </c>
      <c r="I6085">
        <v>282.04000000000002</v>
      </c>
      <c r="J6085" s="2" t="s">
        <v>502</v>
      </c>
      <c r="K6085" s="2" t="s">
        <v>74</v>
      </c>
      <c r="M6085" t="s">
        <v>8518</v>
      </c>
      <c r="P6085" s="19" t="s">
        <v>8068</v>
      </c>
      <c r="Q6085" s="19" t="s">
        <v>26</v>
      </c>
      <c r="S6085" s="19" t="s">
        <v>129</v>
      </c>
      <c r="W6085" s="20">
        <v>57</v>
      </c>
      <c r="X6085" s="65" t="s">
        <v>8048</v>
      </c>
      <c r="Z6085" t="s">
        <v>4950</v>
      </c>
      <c r="AB6085" t="s">
        <v>119</v>
      </c>
      <c r="AC6085" t="s">
        <v>8197</v>
      </c>
      <c r="AD6085" s="2" t="s">
        <v>8198</v>
      </c>
    </row>
    <row r="6086" spans="1:30" hidden="1" x14ac:dyDescent="0.25">
      <c r="A6086" s="2">
        <v>76</v>
      </c>
      <c r="B6086" t="s">
        <v>8190</v>
      </c>
      <c r="C6086">
        <v>16</v>
      </c>
      <c r="D6086">
        <v>300</v>
      </c>
      <c r="E6086">
        <v>785</v>
      </c>
      <c r="F6086" t="s">
        <v>2785</v>
      </c>
      <c r="G6086" s="2" t="s">
        <v>485</v>
      </c>
      <c r="H6086">
        <v>2</v>
      </c>
      <c r="I6086">
        <v>55.72</v>
      </c>
      <c r="J6086" s="2" t="s">
        <v>502</v>
      </c>
      <c r="K6086" s="2" t="s">
        <v>74</v>
      </c>
      <c r="M6086" t="s">
        <v>8518</v>
      </c>
      <c r="O6086" s="2" t="s">
        <v>128</v>
      </c>
      <c r="P6086" s="19" t="s">
        <v>8068</v>
      </c>
      <c r="Q6086" s="19" t="s">
        <v>26</v>
      </c>
      <c r="S6086" s="19" t="s">
        <v>129</v>
      </c>
      <c r="W6086" s="20">
        <v>57</v>
      </c>
      <c r="X6086" s="65" t="s">
        <v>8048</v>
      </c>
      <c r="Z6086" t="s">
        <v>4950</v>
      </c>
      <c r="AB6086" t="s">
        <v>119</v>
      </c>
      <c r="AC6086" t="s">
        <v>8197</v>
      </c>
      <c r="AD6086" s="2" t="s">
        <v>8198</v>
      </c>
    </row>
    <row r="6087" spans="1:30" hidden="1" x14ac:dyDescent="0.25">
      <c r="A6087" s="2">
        <v>77</v>
      </c>
      <c r="B6087" t="s">
        <v>8186</v>
      </c>
      <c r="C6087">
        <v>16</v>
      </c>
      <c r="D6087">
        <v>150</v>
      </c>
      <c r="E6087">
        <v>232</v>
      </c>
      <c r="F6087" t="s">
        <v>2785</v>
      </c>
      <c r="G6087" s="2" t="s">
        <v>485</v>
      </c>
      <c r="H6087">
        <v>6</v>
      </c>
      <c r="I6087">
        <v>21.53</v>
      </c>
      <c r="J6087" s="2" t="s">
        <v>502</v>
      </c>
      <c r="K6087" s="2" t="s">
        <v>74</v>
      </c>
      <c r="M6087" t="s">
        <v>8518</v>
      </c>
      <c r="P6087" s="19" t="s">
        <v>8068</v>
      </c>
      <c r="Q6087" s="19" t="s">
        <v>25</v>
      </c>
      <c r="S6087" s="19" t="s">
        <v>129</v>
      </c>
      <c r="W6087" s="20">
        <v>57</v>
      </c>
      <c r="X6087" s="65" t="s">
        <v>8048</v>
      </c>
      <c r="Z6087" t="s">
        <v>4950</v>
      </c>
      <c r="AB6087" t="s">
        <v>119</v>
      </c>
      <c r="AC6087" t="s">
        <v>8200</v>
      </c>
      <c r="AD6087" s="2" t="s">
        <v>8201</v>
      </c>
    </row>
    <row r="6088" spans="1:30" hidden="1" x14ac:dyDescent="0.25">
      <c r="A6088" s="2">
        <v>78</v>
      </c>
      <c r="B6088" t="s">
        <v>8202</v>
      </c>
      <c r="C6088">
        <v>16</v>
      </c>
      <c r="D6088">
        <v>90</v>
      </c>
      <c r="E6088">
        <v>150</v>
      </c>
      <c r="F6088" t="s">
        <v>2785</v>
      </c>
      <c r="G6088" s="2" t="s">
        <v>485</v>
      </c>
      <c r="H6088">
        <v>8</v>
      </c>
      <c r="I6088">
        <v>8.5399999999999991</v>
      </c>
      <c r="J6088" s="2" t="s">
        <v>502</v>
      </c>
      <c r="K6088" s="2" t="s">
        <v>74</v>
      </c>
      <c r="M6088" t="s">
        <v>8518</v>
      </c>
      <c r="P6088" s="19" t="s">
        <v>8068</v>
      </c>
      <c r="Q6088" s="19" t="s">
        <v>25</v>
      </c>
      <c r="S6088" s="19" t="s">
        <v>129</v>
      </c>
      <c r="W6088" s="20">
        <v>57</v>
      </c>
      <c r="X6088" s="65" t="s">
        <v>8048</v>
      </c>
      <c r="Z6088" t="s">
        <v>4950</v>
      </c>
      <c r="AB6088" t="s">
        <v>119</v>
      </c>
      <c r="AC6088" t="s">
        <v>8200</v>
      </c>
      <c r="AD6088" s="2" t="s">
        <v>8201</v>
      </c>
    </row>
    <row r="6089" spans="1:30" hidden="1" x14ac:dyDescent="0.25">
      <c r="A6089" s="2">
        <v>79</v>
      </c>
      <c r="B6089" t="s">
        <v>8189</v>
      </c>
      <c r="C6089">
        <v>16</v>
      </c>
      <c r="D6089">
        <v>115</v>
      </c>
      <c r="E6089">
        <v>200</v>
      </c>
      <c r="F6089" t="s">
        <v>2785</v>
      </c>
      <c r="G6089" s="2" t="s">
        <v>485</v>
      </c>
      <c r="H6089">
        <v>1</v>
      </c>
      <c r="I6089">
        <v>2.79</v>
      </c>
      <c r="J6089" s="2" t="s">
        <v>502</v>
      </c>
      <c r="K6089" s="2" t="s">
        <v>74</v>
      </c>
      <c r="M6089" t="s">
        <v>8518</v>
      </c>
      <c r="O6089" s="2" t="s">
        <v>128</v>
      </c>
      <c r="P6089" s="19" t="s">
        <v>8068</v>
      </c>
      <c r="Q6089" s="19" t="s">
        <v>26</v>
      </c>
      <c r="S6089" s="19" t="s">
        <v>129</v>
      </c>
      <c r="W6089" s="20">
        <v>57</v>
      </c>
      <c r="X6089" s="65" t="s">
        <v>8048</v>
      </c>
      <c r="Z6089" t="s">
        <v>4950</v>
      </c>
      <c r="AB6089" t="s">
        <v>119</v>
      </c>
      <c r="AC6089" t="s">
        <v>8200</v>
      </c>
      <c r="AD6089" s="2" t="s">
        <v>8201</v>
      </c>
    </row>
    <row r="6090" spans="1:30" hidden="1" x14ac:dyDescent="0.25">
      <c r="A6090" s="2">
        <v>80</v>
      </c>
      <c r="B6090" t="s">
        <v>8190</v>
      </c>
      <c r="C6090">
        <v>16</v>
      </c>
      <c r="D6090">
        <v>300</v>
      </c>
      <c r="E6090">
        <v>785</v>
      </c>
      <c r="F6090" t="s">
        <v>2785</v>
      </c>
      <c r="G6090" s="2" t="s">
        <v>485</v>
      </c>
      <c r="H6090">
        <v>1</v>
      </c>
      <c r="I6090">
        <v>27.86</v>
      </c>
      <c r="J6090" s="2" t="s">
        <v>502</v>
      </c>
      <c r="K6090" s="2" t="s">
        <v>74</v>
      </c>
      <c r="M6090" t="s">
        <v>8518</v>
      </c>
      <c r="O6090" s="2" t="s">
        <v>128</v>
      </c>
      <c r="P6090" s="19" t="s">
        <v>8068</v>
      </c>
      <c r="Q6090" s="19" t="s">
        <v>26</v>
      </c>
      <c r="S6090" s="19" t="s">
        <v>129</v>
      </c>
      <c r="W6090" s="20">
        <v>57</v>
      </c>
      <c r="X6090" s="65" t="s">
        <v>8048</v>
      </c>
      <c r="Z6090" t="s">
        <v>4950</v>
      </c>
      <c r="AB6090" t="s">
        <v>119</v>
      </c>
      <c r="AC6090" t="s">
        <v>8200</v>
      </c>
      <c r="AD6090" s="2" t="s">
        <v>8201</v>
      </c>
    </row>
    <row r="6091" spans="1:30" hidden="1" x14ac:dyDescent="0.25">
      <c r="A6091" s="2">
        <v>81</v>
      </c>
      <c r="B6091" t="s">
        <v>8203</v>
      </c>
      <c r="C6091">
        <v>20</v>
      </c>
      <c r="D6091">
        <v>300</v>
      </c>
      <c r="E6091">
        <v>4888</v>
      </c>
      <c r="F6091" t="s">
        <v>114</v>
      </c>
      <c r="G6091" s="2" t="s">
        <v>485</v>
      </c>
      <c r="H6091">
        <v>1</v>
      </c>
      <c r="I6091">
        <v>230.11</v>
      </c>
      <c r="J6091" s="2" t="s">
        <v>502</v>
      </c>
      <c r="K6091" s="2" t="s">
        <v>74</v>
      </c>
      <c r="M6091" t="s">
        <v>8518</v>
      </c>
      <c r="O6091" s="2" t="s">
        <v>128</v>
      </c>
      <c r="P6091" s="19" t="s">
        <v>8068</v>
      </c>
      <c r="Q6091" s="19" t="s">
        <v>27</v>
      </c>
      <c r="R6091" s="19" t="s">
        <v>129</v>
      </c>
      <c r="W6091" s="20">
        <v>57</v>
      </c>
      <c r="X6091" s="65" t="s">
        <v>8048</v>
      </c>
      <c r="Z6091" t="s">
        <v>4950</v>
      </c>
      <c r="AB6091" t="s">
        <v>119</v>
      </c>
      <c r="AC6091" t="s">
        <v>8205</v>
      </c>
      <c r="AD6091" s="2" t="s">
        <v>121</v>
      </c>
    </row>
    <row r="6092" spans="1:30" hidden="1" x14ac:dyDescent="0.25">
      <c r="A6092" s="2">
        <v>82</v>
      </c>
      <c r="B6092" t="s">
        <v>8206</v>
      </c>
      <c r="C6092">
        <v>20</v>
      </c>
      <c r="D6092">
        <v>300</v>
      </c>
      <c r="E6092">
        <v>4888</v>
      </c>
      <c r="F6092" t="s">
        <v>114</v>
      </c>
      <c r="G6092" s="2" t="s">
        <v>485</v>
      </c>
      <c r="H6092">
        <v>1</v>
      </c>
      <c r="I6092">
        <v>230.22</v>
      </c>
      <c r="J6092" s="2" t="s">
        <v>502</v>
      </c>
      <c r="K6092" s="2" t="s">
        <v>74</v>
      </c>
      <c r="M6092" t="s">
        <v>8518</v>
      </c>
      <c r="P6092" s="19" t="s">
        <v>8068</v>
      </c>
      <c r="Q6092" s="19" t="s">
        <v>27</v>
      </c>
      <c r="R6092" s="19" t="s">
        <v>129</v>
      </c>
      <c r="W6092" s="20">
        <v>57</v>
      </c>
      <c r="X6092" s="65" t="s">
        <v>8048</v>
      </c>
      <c r="Z6092" t="s">
        <v>4950</v>
      </c>
      <c r="AB6092" t="s">
        <v>119</v>
      </c>
      <c r="AC6092" t="s">
        <v>8205</v>
      </c>
      <c r="AD6092" s="2" t="s">
        <v>121</v>
      </c>
    </row>
    <row r="6093" spans="1:30" hidden="1" x14ac:dyDescent="0.25">
      <c r="A6093" s="2">
        <v>83</v>
      </c>
      <c r="B6093" t="s">
        <v>8207</v>
      </c>
      <c r="C6093">
        <v>20</v>
      </c>
      <c r="D6093">
        <v>130</v>
      </c>
      <c r="E6093">
        <v>150</v>
      </c>
      <c r="F6093" t="s">
        <v>114</v>
      </c>
      <c r="G6093" s="2" t="s">
        <v>485</v>
      </c>
      <c r="H6093">
        <v>4</v>
      </c>
      <c r="I6093">
        <v>7.63</v>
      </c>
      <c r="J6093" s="2" t="s">
        <v>502</v>
      </c>
      <c r="K6093" s="2" t="s">
        <v>74</v>
      </c>
      <c r="M6093" t="s">
        <v>8518</v>
      </c>
      <c r="P6093" s="19" t="s">
        <v>8068</v>
      </c>
      <c r="Q6093" s="19" t="s">
        <v>25</v>
      </c>
      <c r="R6093" s="19" t="s">
        <v>129</v>
      </c>
      <c r="W6093" s="20">
        <v>57</v>
      </c>
      <c r="X6093" s="65" t="s">
        <v>8048</v>
      </c>
      <c r="Z6093" t="s">
        <v>4950</v>
      </c>
      <c r="AB6093" t="s">
        <v>119</v>
      </c>
      <c r="AC6093" t="s">
        <v>8205</v>
      </c>
      <c r="AD6093" s="2" t="s">
        <v>121</v>
      </c>
    </row>
    <row r="6094" spans="1:30" hidden="1" x14ac:dyDescent="0.25">
      <c r="A6094" s="2">
        <v>84</v>
      </c>
      <c r="B6094" t="s">
        <v>8208</v>
      </c>
      <c r="C6094">
        <v>20</v>
      </c>
      <c r="D6094">
        <v>460</v>
      </c>
      <c r="E6094">
        <v>4888</v>
      </c>
      <c r="F6094" t="s">
        <v>114</v>
      </c>
      <c r="G6094" s="2" t="s">
        <v>485</v>
      </c>
      <c r="H6094">
        <v>1</v>
      </c>
      <c r="I6094">
        <v>353.01</v>
      </c>
      <c r="J6094" s="2" t="s">
        <v>502</v>
      </c>
      <c r="K6094" s="2" t="s">
        <v>74</v>
      </c>
      <c r="M6094" t="s">
        <v>8518</v>
      </c>
      <c r="P6094" s="19" t="s">
        <v>8068</v>
      </c>
      <c r="Q6094" s="19" t="s">
        <v>27</v>
      </c>
      <c r="R6094" s="19" t="s">
        <v>129</v>
      </c>
      <c r="W6094" s="20">
        <v>57</v>
      </c>
      <c r="X6094" s="65" t="s">
        <v>8048</v>
      </c>
      <c r="Z6094" t="s">
        <v>4950</v>
      </c>
      <c r="AB6094" t="s">
        <v>119</v>
      </c>
      <c r="AC6094" t="s">
        <v>8205</v>
      </c>
      <c r="AD6094" s="2" t="s">
        <v>121</v>
      </c>
    </row>
    <row r="6095" spans="1:30" hidden="1" x14ac:dyDescent="0.25">
      <c r="A6095" s="2">
        <v>85</v>
      </c>
      <c r="B6095" t="s">
        <v>8210</v>
      </c>
      <c r="C6095">
        <v>20</v>
      </c>
      <c r="D6095">
        <v>83</v>
      </c>
      <c r="E6095">
        <v>180</v>
      </c>
      <c r="F6095" t="s">
        <v>114</v>
      </c>
      <c r="G6095" s="2" t="s">
        <v>485</v>
      </c>
      <c r="H6095">
        <v>6</v>
      </c>
      <c r="I6095">
        <v>8.94</v>
      </c>
      <c r="J6095" s="2" t="s">
        <v>502</v>
      </c>
      <c r="K6095" s="2" t="s">
        <v>74</v>
      </c>
      <c r="M6095" t="s">
        <v>8518</v>
      </c>
      <c r="P6095" s="19" t="s">
        <v>8068</v>
      </c>
      <c r="Q6095" s="19" t="s">
        <v>25</v>
      </c>
      <c r="R6095" s="19" t="s">
        <v>129</v>
      </c>
      <c r="W6095" s="20">
        <v>57</v>
      </c>
      <c r="X6095" s="65" t="s">
        <v>8048</v>
      </c>
      <c r="Z6095" t="s">
        <v>4950</v>
      </c>
      <c r="AB6095" t="s">
        <v>119</v>
      </c>
      <c r="AC6095" t="s">
        <v>8205</v>
      </c>
      <c r="AD6095" s="2" t="s">
        <v>121</v>
      </c>
    </row>
    <row r="6096" spans="1:30" hidden="1" x14ac:dyDescent="0.25">
      <c r="A6096" s="2">
        <v>86</v>
      </c>
      <c r="B6096" t="s">
        <v>8211</v>
      </c>
      <c r="C6096">
        <v>20</v>
      </c>
      <c r="D6096">
        <v>438</v>
      </c>
      <c r="E6096">
        <v>1110</v>
      </c>
      <c r="F6096" t="s">
        <v>114</v>
      </c>
      <c r="G6096" s="2" t="s">
        <v>485</v>
      </c>
      <c r="H6096">
        <v>1</v>
      </c>
      <c r="I6096">
        <v>76.11</v>
      </c>
      <c r="J6096" s="2" t="s">
        <v>502</v>
      </c>
      <c r="K6096" s="2" t="s">
        <v>74</v>
      </c>
      <c r="M6096" t="s">
        <v>8518</v>
      </c>
      <c r="P6096" s="19" t="s">
        <v>8068</v>
      </c>
      <c r="Q6096" s="19" t="s">
        <v>25</v>
      </c>
      <c r="R6096" s="19" t="s">
        <v>129</v>
      </c>
      <c r="W6096" s="20">
        <v>57</v>
      </c>
      <c r="X6096" s="65" t="s">
        <v>8048</v>
      </c>
      <c r="Z6096" t="s">
        <v>4950</v>
      </c>
      <c r="AB6096" t="s">
        <v>119</v>
      </c>
      <c r="AC6096" t="s">
        <v>8205</v>
      </c>
      <c r="AD6096" s="2" t="s">
        <v>121</v>
      </c>
    </row>
    <row r="6097" spans="1:30" hidden="1" x14ac:dyDescent="0.25">
      <c r="A6097" s="2">
        <v>87</v>
      </c>
      <c r="B6097" t="s">
        <v>8213</v>
      </c>
      <c r="C6097">
        <v>20</v>
      </c>
      <c r="D6097">
        <v>243</v>
      </c>
      <c r="E6097">
        <v>469</v>
      </c>
      <c r="F6097" t="s">
        <v>114</v>
      </c>
      <c r="G6097" s="2" t="s">
        <v>485</v>
      </c>
      <c r="H6097">
        <v>2</v>
      </c>
      <c r="I6097">
        <v>35.75</v>
      </c>
      <c r="J6097" s="2" t="s">
        <v>502</v>
      </c>
      <c r="K6097" s="2" t="s">
        <v>74</v>
      </c>
      <c r="M6097" t="s">
        <v>8518</v>
      </c>
      <c r="P6097" s="19" t="s">
        <v>8068</v>
      </c>
      <c r="Q6097" s="19" t="s">
        <v>25</v>
      </c>
      <c r="R6097" s="19" t="s">
        <v>129</v>
      </c>
      <c r="W6097" s="20">
        <v>57</v>
      </c>
      <c r="X6097" s="65" t="s">
        <v>8048</v>
      </c>
      <c r="Z6097" t="s">
        <v>4950</v>
      </c>
      <c r="AB6097" t="s">
        <v>119</v>
      </c>
      <c r="AC6097" t="s">
        <v>8205</v>
      </c>
      <c r="AD6097" s="2" t="s">
        <v>121</v>
      </c>
    </row>
    <row r="6098" spans="1:30" hidden="1" x14ac:dyDescent="0.25">
      <c r="A6098" s="2">
        <v>88</v>
      </c>
      <c r="B6098" t="s">
        <v>8215</v>
      </c>
      <c r="C6098">
        <v>20</v>
      </c>
      <c r="D6098">
        <v>83</v>
      </c>
      <c r="E6098">
        <v>180</v>
      </c>
      <c r="F6098" t="s">
        <v>114</v>
      </c>
      <c r="G6098" s="2" t="s">
        <v>485</v>
      </c>
      <c r="H6098">
        <v>20</v>
      </c>
      <c r="I6098">
        <v>29.79</v>
      </c>
      <c r="J6098" s="2" t="s">
        <v>502</v>
      </c>
      <c r="K6098" s="2" t="s">
        <v>74</v>
      </c>
      <c r="M6098" t="s">
        <v>8518</v>
      </c>
      <c r="P6098" s="19" t="s">
        <v>8068</v>
      </c>
      <c r="Q6098" s="19" t="s">
        <v>25</v>
      </c>
      <c r="R6098" s="19" t="s">
        <v>129</v>
      </c>
      <c r="W6098" s="20">
        <v>57</v>
      </c>
      <c r="X6098" s="65" t="s">
        <v>8048</v>
      </c>
      <c r="Z6098" t="s">
        <v>4950</v>
      </c>
      <c r="AB6098" t="s">
        <v>119</v>
      </c>
      <c r="AC6098" t="s">
        <v>8205</v>
      </c>
      <c r="AD6098" s="2" t="s">
        <v>121</v>
      </c>
    </row>
    <row r="6099" spans="1:30" hidden="1" x14ac:dyDescent="0.25">
      <c r="A6099" s="2">
        <v>89</v>
      </c>
      <c r="B6099" t="s">
        <v>8216</v>
      </c>
      <c r="C6099">
        <v>20</v>
      </c>
      <c r="D6099">
        <v>83</v>
      </c>
      <c r="E6099">
        <v>180</v>
      </c>
      <c r="F6099" t="s">
        <v>114</v>
      </c>
      <c r="G6099" s="2" t="s">
        <v>485</v>
      </c>
      <c r="H6099">
        <v>18</v>
      </c>
      <c r="I6099">
        <v>26.81</v>
      </c>
      <c r="J6099" s="2" t="s">
        <v>502</v>
      </c>
      <c r="K6099" s="2" t="s">
        <v>74</v>
      </c>
      <c r="M6099" t="s">
        <v>8518</v>
      </c>
      <c r="P6099" s="19" t="s">
        <v>8068</v>
      </c>
      <c r="Q6099" s="19" t="s">
        <v>25</v>
      </c>
      <c r="R6099" s="19" t="s">
        <v>129</v>
      </c>
      <c r="W6099" s="20">
        <v>57</v>
      </c>
      <c r="X6099" s="65" t="s">
        <v>8048</v>
      </c>
      <c r="Z6099" t="s">
        <v>4950</v>
      </c>
      <c r="AB6099" t="s">
        <v>119</v>
      </c>
      <c r="AC6099" t="s">
        <v>8205</v>
      </c>
      <c r="AD6099" s="2" t="s">
        <v>121</v>
      </c>
    </row>
    <row r="6100" spans="1:30" hidden="1" x14ac:dyDescent="0.25">
      <c r="A6100" s="2">
        <v>90</v>
      </c>
      <c r="B6100" t="s">
        <v>8217</v>
      </c>
      <c r="C6100">
        <v>20</v>
      </c>
      <c r="D6100">
        <v>83</v>
      </c>
      <c r="E6100">
        <v>180</v>
      </c>
      <c r="F6100" t="s">
        <v>114</v>
      </c>
      <c r="G6100" s="2" t="s">
        <v>485</v>
      </c>
      <c r="H6100">
        <v>20</v>
      </c>
      <c r="I6100">
        <v>29.79</v>
      </c>
      <c r="J6100" s="2" t="s">
        <v>502</v>
      </c>
      <c r="K6100" s="2" t="s">
        <v>74</v>
      </c>
      <c r="M6100" t="s">
        <v>8518</v>
      </c>
      <c r="P6100" s="19" t="s">
        <v>8068</v>
      </c>
      <c r="Q6100" s="19" t="s">
        <v>25</v>
      </c>
      <c r="R6100" s="19" t="s">
        <v>129</v>
      </c>
      <c r="W6100" s="20">
        <v>57</v>
      </c>
      <c r="X6100" s="65" t="s">
        <v>8048</v>
      </c>
      <c r="Z6100" t="s">
        <v>4950</v>
      </c>
      <c r="AB6100" t="s">
        <v>119</v>
      </c>
      <c r="AC6100" t="s">
        <v>8205</v>
      </c>
      <c r="AD6100" s="2" t="s">
        <v>121</v>
      </c>
    </row>
    <row r="6101" spans="1:30" hidden="1" x14ac:dyDescent="0.25">
      <c r="A6101" s="2">
        <v>91</v>
      </c>
      <c r="B6101" t="s">
        <v>8218</v>
      </c>
      <c r="C6101">
        <v>20</v>
      </c>
      <c r="D6101">
        <v>83</v>
      </c>
      <c r="E6101">
        <v>180</v>
      </c>
      <c r="F6101" t="s">
        <v>114</v>
      </c>
      <c r="G6101" s="2" t="s">
        <v>485</v>
      </c>
      <c r="H6101">
        <v>20</v>
      </c>
      <c r="I6101">
        <v>29.79</v>
      </c>
      <c r="J6101" s="2" t="s">
        <v>502</v>
      </c>
      <c r="K6101" s="2" t="s">
        <v>74</v>
      </c>
      <c r="M6101" t="s">
        <v>8518</v>
      </c>
      <c r="P6101" s="19" t="s">
        <v>8068</v>
      </c>
      <c r="Q6101" s="19" t="s">
        <v>25</v>
      </c>
      <c r="R6101" s="19" t="s">
        <v>129</v>
      </c>
      <c r="W6101" s="20">
        <v>57</v>
      </c>
      <c r="X6101" s="65" t="s">
        <v>8048</v>
      </c>
      <c r="Z6101" t="s">
        <v>4950</v>
      </c>
      <c r="AB6101" t="s">
        <v>119</v>
      </c>
      <c r="AC6101" t="s">
        <v>8205</v>
      </c>
      <c r="AD6101" s="2" t="s">
        <v>121</v>
      </c>
    </row>
    <row r="6102" spans="1:30" hidden="1" x14ac:dyDescent="0.25">
      <c r="A6102" s="2">
        <v>92</v>
      </c>
      <c r="B6102" t="s">
        <v>8219</v>
      </c>
      <c r="C6102">
        <v>20</v>
      </c>
      <c r="D6102">
        <v>500</v>
      </c>
      <c r="E6102">
        <v>3329</v>
      </c>
      <c r="F6102" t="s">
        <v>114</v>
      </c>
      <c r="G6102" s="2" t="s">
        <v>485</v>
      </c>
      <c r="H6102">
        <v>2</v>
      </c>
      <c r="I6102">
        <v>522.65</v>
      </c>
      <c r="J6102" s="2" t="s">
        <v>502</v>
      </c>
      <c r="K6102" s="2" t="s">
        <v>74</v>
      </c>
      <c r="M6102" t="s">
        <v>8518</v>
      </c>
      <c r="P6102" s="19" t="s">
        <v>8068</v>
      </c>
      <c r="Q6102" s="19" t="s">
        <v>27</v>
      </c>
      <c r="R6102" s="19" t="s">
        <v>129</v>
      </c>
      <c r="W6102" s="20">
        <v>57</v>
      </c>
      <c r="X6102" s="65" t="s">
        <v>8048</v>
      </c>
      <c r="Z6102" t="s">
        <v>4950</v>
      </c>
      <c r="AB6102" t="s">
        <v>119</v>
      </c>
      <c r="AC6102" t="s">
        <v>8205</v>
      </c>
      <c r="AD6102" s="2" t="s">
        <v>121</v>
      </c>
    </row>
    <row r="6103" spans="1:30" hidden="1" x14ac:dyDescent="0.25">
      <c r="A6103" s="2">
        <v>93</v>
      </c>
      <c r="B6103" t="s">
        <v>8221</v>
      </c>
      <c r="C6103">
        <v>20</v>
      </c>
      <c r="D6103">
        <v>500</v>
      </c>
      <c r="E6103">
        <v>7066</v>
      </c>
      <c r="F6103" t="s">
        <v>114</v>
      </c>
      <c r="G6103" s="2" t="s">
        <v>485</v>
      </c>
      <c r="H6103">
        <v>2</v>
      </c>
      <c r="I6103">
        <v>1109.3599999999999</v>
      </c>
      <c r="J6103" s="2" t="s">
        <v>502</v>
      </c>
      <c r="K6103" s="2" t="s">
        <v>74</v>
      </c>
      <c r="M6103" t="s">
        <v>8518</v>
      </c>
      <c r="P6103" s="19" t="s">
        <v>8068</v>
      </c>
      <c r="Q6103" s="19" t="s">
        <v>27</v>
      </c>
      <c r="R6103" s="19" t="s">
        <v>129</v>
      </c>
      <c r="W6103" s="20">
        <v>57</v>
      </c>
      <c r="X6103" s="65" t="s">
        <v>8048</v>
      </c>
      <c r="Z6103" t="s">
        <v>4950</v>
      </c>
      <c r="AB6103" t="s">
        <v>119</v>
      </c>
      <c r="AC6103" t="s">
        <v>8205</v>
      </c>
      <c r="AD6103" s="2" t="s">
        <v>121</v>
      </c>
    </row>
    <row r="6104" spans="1:30" hidden="1" x14ac:dyDescent="0.25">
      <c r="A6104" s="2">
        <v>94</v>
      </c>
      <c r="B6104" t="s">
        <v>8223</v>
      </c>
      <c r="C6104">
        <v>20</v>
      </c>
      <c r="D6104">
        <v>500</v>
      </c>
      <c r="E6104">
        <v>6709</v>
      </c>
      <c r="F6104" t="s">
        <v>114</v>
      </c>
      <c r="G6104" s="2" t="s">
        <v>485</v>
      </c>
      <c r="H6104">
        <v>1</v>
      </c>
      <c r="I6104">
        <v>526.66</v>
      </c>
      <c r="J6104" s="2" t="s">
        <v>502</v>
      </c>
      <c r="K6104" s="2" t="s">
        <v>74</v>
      </c>
      <c r="M6104" t="s">
        <v>8518</v>
      </c>
      <c r="P6104" s="19" t="s">
        <v>8068</v>
      </c>
      <c r="Q6104" s="19" t="s">
        <v>27</v>
      </c>
      <c r="R6104" s="19" t="s">
        <v>129</v>
      </c>
      <c r="W6104" s="20">
        <v>57</v>
      </c>
      <c r="X6104" s="65" t="s">
        <v>8048</v>
      </c>
      <c r="Z6104" t="s">
        <v>4950</v>
      </c>
      <c r="AB6104" t="s">
        <v>119</v>
      </c>
      <c r="AC6104" t="s">
        <v>8205</v>
      </c>
      <c r="AD6104" s="2" t="s">
        <v>121</v>
      </c>
    </row>
    <row r="6105" spans="1:30" hidden="1" x14ac:dyDescent="0.25">
      <c r="A6105" s="2">
        <v>95</v>
      </c>
      <c r="B6105" t="s">
        <v>8225</v>
      </c>
      <c r="C6105">
        <v>20</v>
      </c>
      <c r="D6105">
        <v>480</v>
      </c>
      <c r="E6105">
        <v>785</v>
      </c>
      <c r="F6105" t="s">
        <v>114</v>
      </c>
      <c r="G6105" s="2" t="s">
        <v>485</v>
      </c>
      <c r="H6105">
        <v>1</v>
      </c>
      <c r="I6105">
        <v>53.79</v>
      </c>
      <c r="J6105" s="2" t="s">
        <v>502</v>
      </c>
      <c r="K6105" s="2" t="s">
        <v>74</v>
      </c>
      <c r="M6105" t="s">
        <v>8518</v>
      </c>
      <c r="O6105" s="2" t="s">
        <v>128</v>
      </c>
      <c r="P6105" s="19" t="s">
        <v>8068</v>
      </c>
      <c r="Q6105" s="19" t="s">
        <v>26</v>
      </c>
      <c r="R6105" s="19" t="s">
        <v>129</v>
      </c>
      <c r="W6105" s="20">
        <v>57</v>
      </c>
      <c r="X6105" s="65" t="s">
        <v>8048</v>
      </c>
      <c r="Z6105" t="s">
        <v>4950</v>
      </c>
      <c r="AB6105" t="s">
        <v>119</v>
      </c>
      <c r="AC6105" t="s">
        <v>8205</v>
      </c>
      <c r="AD6105" s="2" t="s">
        <v>121</v>
      </c>
    </row>
    <row r="6106" spans="1:30" hidden="1" x14ac:dyDescent="0.25">
      <c r="A6106" s="2">
        <v>96</v>
      </c>
      <c r="B6106" t="s">
        <v>8227</v>
      </c>
      <c r="C6106">
        <v>20</v>
      </c>
      <c r="D6106">
        <v>750</v>
      </c>
      <c r="E6106">
        <v>965</v>
      </c>
      <c r="F6106" t="s">
        <v>114</v>
      </c>
      <c r="G6106" s="2" t="s">
        <v>485</v>
      </c>
      <c r="H6106">
        <v>2</v>
      </c>
      <c r="I6106">
        <v>216.51</v>
      </c>
      <c r="J6106" s="2" t="s">
        <v>502</v>
      </c>
      <c r="K6106" s="2" t="s">
        <v>74</v>
      </c>
      <c r="M6106" t="s">
        <v>8518</v>
      </c>
      <c r="O6106" s="2" t="s">
        <v>128</v>
      </c>
      <c r="P6106" s="19" t="s">
        <v>8068</v>
      </c>
      <c r="Q6106" s="19" t="s">
        <v>26</v>
      </c>
      <c r="R6106" s="19" t="s">
        <v>129</v>
      </c>
      <c r="W6106" s="20">
        <v>57</v>
      </c>
      <c r="X6106" s="65" t="s">
        <v>8048</v>
      </c>
      <c r="Z6106" t="s">
        <v>4950</v>
      </c>
      <c r="AB6106" t="s">
        <v>119</v>
      </c>
      <c r="AC6106" t="s">
        <v>8205</v>
      </c>
      <c r="AD6106" s="2" t="s">
        <v>121</v>
      </c>
    </row>
    <row r="6107" spans="1:30" hidden="1" x14ac:dyDescent="0.25">
      <c r="A6107" s="2">
        <v>97</v>
      </c>
      <c r="B6107" t="s">
        <v>8229</v>
      </c>
      <c r="C6107">
        <v>20</v>
      </c>
      <c r="D6107">
        <v>358</v>
      </c>
      <c r="E6107">
        <v>630</v>
      </c>
      <c r="F6107" t="s">
        <v>114</v>
      </c>
      <c r="G6107" s="2" t="s">
        <v>485</v>
      </c>
      <c r="H6107">
        <v>1</v>
      </c>
      <c r="I6107">
        <v>35.22</v>
      </c>
      <c r="J6107" s="2" t="s">
        <v>502</v>
      </c>
      <c r="K6107" s="2" t="s">
        <v>74</v>
      </c>
      <c r="M6107" t="s">
        <v>8518</v>
      </c>
      <c r="P6107" s="19" t="s">
        <v>8068</v>
      </c>
      <c r="Q6107" s="19" t="s">
        <v>25</v>
      </c>
      <c r="R6107" s="19" t="s">
        <v>129</v>
      </c>
      <c r="W6107" s="20">
        <v>57</v>
      </c>
      <c r="X6107" s="65" t="s">
        <v>8048</v>
      </c>
      <c r="Z6107" t="s">
        <v>4950</v>
      </c>
      <c r="AB6107" t="s">
        <v>119</v>
      </c>
      <c r="AC6107" t="s">
        <v>8231</v>
      </c>
      <c r="AD6107" s="2" t="s">
        <v>121</v>
      </c>
    </row>
    <row r="6108" spans="1:30" hidden="1" x14ac:dyDescent="0.25">
      <c r="A6108" s="2">
        <v>98</v>
      </c>
      <c r="B6108" t="s">
        <v>8232</v>
      </c>
      <c r="C6108">
        <v>20</v>
      </c>
      <c r="D6108">
        <v>270</v>
      </c>
      <c r="E6108">
        <v>270</v>
      </c>
      <c r="F6108" t="s">
        <v>114</v>
      </c>
      <c r="G6108" s="2" t="s">
        <v>485</v>
      </c>
      <c r="H6108">
        <v>1</v>
      </c>
      <c r="I6108">
        <v>11.11</v>
      </c>
      <c r="J6108" s="2" t="s">
        <v>502</v>
      </c>
      <c r="K6108" s="2" t="s">
        <v>74</v>
      </c>
      <c r="M6108" t="s">
        <v>8518</v>
      </c>
      <c r="O6108" s="2" t="s">
        <v>128</v>
      </c>
      <c r="P6108" s="19" t="s">
        <v>8068</v>
      </c>
      <c r="Q6108" s="19" t="s">
        <v>26</v>
      </c>
      <c r="R6108" s="19" t="s">
        <v>129</v>
      </c>
      <c r="W6108" s="20">
        <v>57</v>
      </c>
      <c r="X6108" s="65" t="s">
        <v>8048</v>
      </c>
      <c r="Z6108" t="s">
        <v>4950</v>
      </c>
      <c r="AB6108" t="s">
        <v>119</v>
      </c>
      <c r="AC6108" t="s">
        <v>8231</v>
      </c>
      <c r="AD6108" s="2" t="s">
        <v>121</v>
      </c>
    </row>
    <row r="6109" spans="1:30" hidden="1" x14ac:dyDescent="0.25">
      <c r="A6109" s="2">
        <v>99</v>
      </c>
      <c r="B6109" t="s">
        <v>8210</v>
      </c>
      <c r="C6109">
        <v>20</v>
      </c>
      <c r="D6109">
        <v>83</v>
      </c>
      <c r="E6109">
        <v>180</v>
      </c>
      <c r="F6109" t="s">
        <v>114</v>
      </c>
      <c r="G6109" s="2" t="s">
        <v>485</v>
      </c>
      <c r="H6109">
        <v>14</v>
      </c>
      <c r="I6109">
        <v>20.85</v>
      </c>
      <c r="J6109" s="2" t="s">
        <v>502</v>
      </c>
      <c r="K6109" s="2" t="s">
        <v>74</v>
      </c>
      <c r="M6109" t="s">
        <v>8518</v>
      </c>
      <c r="P6109" s="19" t="s">
        <v>8068</v>
      </c>
      <c r="Q6109" s="19" t="s">
        <v>25</v>
      </c>
      <c r="R6109" s="19" t="s">
        <v>129</v>
      </c>
      <c r="W6109" s="20">
        <v>57</v>
      </c>
      <c r="X6109" s="65" t="s">
        <v>8048</v>
      </c>
      <c r="Z6109" t="s">
        <v>4950</v>
      </c>
      <c r="AB6109" t="s">
        <v>119</v>
      </c>
      <c r="AC6109" t="s">
        <v>8231</v>
      </c>
      <c r="AD6109" s="2" t="s">
        <v>121</v>
      </c>
    </row>
    <row r="6110" spans="1:30" hidden="1" x14ac:dyDescent="0.25">
      <c r="A6110" s="2">
        <v>100</v>
      </c>
      <c r="B6110" t="s">
        <v>8233</v>
      </c>
      <c r="C6110">
        <v>20</v>
      </c>
      <c r="D6110">
        <v>80</v>
      </c>
      <c r="E6110">
        <v>140</v>
      </c>
      <c r="F6110" t="s">
        <v>114</v>
      </c>
      <c r="G6110" s="2" t="s">
        <v>485</v>
      </c>
      <c r="H6110">
        <v>12</v>
      </c>
      <c r="I6110">
        <v>17.29</v>
      </c>
      <c r="J6110" s="2" t="s">
        <v>502</v>
      </c>
      <c r="K6110" s="2" t="s">
        <v>74</v>
      </c>
      <c r="M6110" t="s">
        <v>8518</v>
      </c>
      <c r="P6110" s="19" t="s">
        <v>8068</v>
      </c>
      <c r="Q6110" s="19" t="s">
        <v>25</v>
      </c>
      <c r="R6110" s="19" t="s">
        <v>129</v>
      </c>
      <c r="W6110" s="20">
        <v>57</v>
      </c>
      <c r="X6110" s="65" t="s">
        <v>8048</v>
      </c>
      <c r="Z6110" t="s">
        <v>4950</v>
      </c>
      <c r="AB6110" t="s">
        <v>119</v>
      </c>
      <c r="AC6110" t="s">
        <v>8231</v>
      </c>
      <c r="AD6110" s="2" t="s">
        <v>121</v>
      </c>
    </row>
    <row r="6111" spans="1:30" hidden="1" x14ac:dyDescent="0.25">
      <c r="A6111" s="2">
        <v>101</v>
      </c>
      <c r="B6111" t="s">
        <v>8235</v>
      </c>
      <c r="C6111">
        <v>20</v>
      </c>
      <c r="D6111">
        <v>500</v>
      </c>
      <c r="E6111">
        <v>3152</v>
      </c>
      <c r="F6111" t="s">
        <v>114</v>
      </c>
      <c r="G6111" s="2" t="s">
        <v>485</v>
      </c>
      <c r="H6111">
        <v>1</v>
      </c>
      <c r="I6111">
        <v>247.43</v>
      </c>
      <c r="J6111" s="2" t="s">
        <v>502</v>
      </c>
      <c r="K6111" s="2" t="s">
        <v>74</v>
      </c>
      <c r="M6111" t="s">
        <v>8518</v>
      </c>
      <c r="P6111" s="19" t="s">
        <v>8068</v>
      </c>
      <c r="Q6111" s="19" t="s">
        <v>27</v>
      </c>
      <c r="R6111" s="19" t="s">
        <v>129</v>
      </c>
      <c r="V6111" s="19" t="s">
        <v>129</v>
      </c>
      <c r="W6111" s="20">
        <v>57</v>
      </c>
      <c r="X6111" s="65" t="s">
        <v>8048</v>
      </c>
      <c r="Z6111" t="s">
        <v>4950</v>
      </c>
      <c r="AB6111" t="s">
        <v>119</v>
      </c>
      <c r="AC6111" t="s">
        <v>8231</v>
      </c>
      <c r="AD6111" s="2" t="s">
        <v>121</v>
      </c>
    </row>
    <row r="6112" spans="1:30" hidden="1" x14ac:dyDescent="0.25">
      <c r="A6112" s="2">
        <v>102</v>
      </c>
      <c r="B6112" t="s">
        <v>8237</v>
      </c>
      <c r="C6112">
        <v>20</v>
      </c>
      <c r="D6112">
        <v>500</v>
      </c>
      <c r="E6112">
        <v>3187</v>
      </c>
      <c r="F6112" t="s">
        <v>114</v>
      </c>
      <c r="G6112" s="2" t="s">
        <v>485</v>
      </c>
      <c r="H6112">
        <v>1</v>
      </c>
      <c r="I6112">
        <v>250.18</v>
      </c>
      <c r="J6112" s="2" t="s">
        <v>502</v>
      </c>
      <c r="K6112" s="2" t="s">
        <v>74</v>
      </c>
      <c r="M6112" t="s">
        <v>8518</v>
      </c>
      <c r="P6112" s="19" t="s">
        <v>8068</v>
      </c>
      <c r="Q6112" s="19" t="s">
        <v>27</v>
      </c>
      <c r="R6112" s="19" t="s">
        <v>129</v>
      </c>
      <c r="V6112" s="19" t="s">
        <v>129</v>
      </c>
      <c r="W6112" s="20">
        <v>57</v>
      </c>
      <c r="X6112" s="65" t="s">
        <v>8048</v>
      </c>
      <c r="Z6112" t="s">
        <v>4950</v>
      </c>
      <c r="AB6112" t="s">
        <v>119</v>
      </c>
      <c r="AC6112" t="s">
        <v>8231</v>
      </c>
      <c r="AD6112" s="2" t="s">
        <v>121</v>
      </c>
    </row>
    <row r="6113" spans="1:30" hidden="1" x14ac:dyDescent="0.25">
      <c r="A6113" s="2">
        <v>103</v>
      </c>
      <c r="B6113" t="s">
        <v>8239</v>
      </c>
      <c r="C6113">
        <v>20</v>
      </c>
      <c r="D6113">
        <v>500</v>
      </c>
      <c r="E6113">
        <v>3179</v>
      </c>
      <c r="F6113" t="s">
        <v>114</v>
      </c>
      <c r="G6113" s="2" t="s">
        <v>485</v>
      </c>
      <c r="H6113">
        <v>1</v>
      </c>
      <c r="I6113">
        <v>249.55</v>
      </c>
      <c r="J6113" s="2" t="s">
        <v>502</v>
      </c>
      <c r="K6113" s="2" t="s">
        <v>74</v>
      </c>
      <c r="M6113" t="s">
        <v>8518</v>
      </c>
      <c r="P6113" s="19" t="s">
        <v>8068</v>
      </c>
      <c r="Q6113" s="19" t="s">
        <v>27</v>
      </c>
      <c r="R6113" s="19" t="s">
        <v>129</v>
      </c>
      <c r="V6113" s="19" t="s">
        <v>129</v>
      </c>
      <c r="W6113" s="20">
        <v>57</v>
      </c>
      <c r="X6113" s="65" t="s">
        <v>8048</v>
      </c>
      <c r="Z6113" t="s">
        <v>4950</v>
      </c>
      <c r="AB6113" t="s">
        <v>119</v>
      </c>
      <c r="AC6113" t="s">
        <v>8231</v>
      </c>
      <c r="AD6113" s="2" t="s">
        <v>121</v>
      </c>
    </row>
    <row r="6114" spans="1:30" hidden="1" x14ac:dyDescent="0.25">
      <c r="A6114" s="2">
        <v>104</v>
      </c>
      <c r="B6114" t="s">
        <v>8241</v>
      </c>
      <c r="C6114">
        <v>20</v>
      </c>
      <c r="D6114">
        <v>500</v>
      </c>
      <c r="E6114">
        <v>6591</v>
      </c>
      <c r="F6114" t="s">
        <v>114</v>
      </c>
      <c r="G6114" s="2" t="s">
        <v>485</v>
      </c>
      <c r="H6114">
        <v>2</v>
      </c>
      <c r="I6114">
        <v>1034.79</v>
      </c>
      <c r="J6114" s="2" t="s">
        <v>502</v>
      </c>
      <c r="K6114" s="2" t="s">
        <v>74</v>
      </c>
      <c r="M6114" t="s">
        <v>8518</v>
      </c>
      <c r="P6114" s="19" t="s">
        <v>8068</v>
      </c>
      <c r="Q6114" s="19" t="s">
        <v>27</v>
      </c>
      <c r="R6114" s="19" t="s">
        <v>129</v>
      </c>
      <c r="W6114" s="20">
        <v>57</v>
      </c>
      <c r="X6114" s="65" t="s">
        <v>8048</v>
      </c>
      <c r="Z6114" t="s">
        <v>4950</v>
      </c>
      <c r="AB6114" t="s">
        <v>119</v>
      </c>
      <c r="AC6114" t="s">
        <v>8231</v>
      </c>
      <c r="AD6114" s="2" t="s">
        <v>121</v>
      </c>
    </row>
    <row r="6115" spans="1:30" hidden="1" x14ac:dyDescent="0.25">
      <c r="A6115" s="2">
        <v>105</v>
      </c>
      <c r="B6115" t="s">
        <v>8216</v>
      </c>
      <c r="C6115">
        <v>20</v>
      </c>
      <c r="D6115">
        <v>83</v>
      </c>
      <c r="E6115">
        <v>180</v>
      </c>
      <c r="F6115" t="s">
        <v>114</v>
      </c>
      <c r="G6115" s="2" t="s">
        <v>485</v>
      </c>
      <c r="H6115">
        <v>2</v>
      </c>
      <c r="I6115">
        <v>2.98</v>
      </c>
      <c r="J6115" s="2" t="s">
        <v>502</v>
      </c>
      <c r="K6115" s="2" t="s">
        <v>74</v>
      </c>
      <c r="M6115" t="s">
        <v>8518</v>
      </c>
      <c r="P6115" s="19" t="s">
        <v>8068</v>
      </c>
      <c r="Q6115" s="19" t="s">
        <v>25</v>
      </c>
      <c r="R6115" s="19" t="s">
        <v>129</v>
      </c>
      <c r="W6115" s="20">
        <v>57</v>
      </c>
      <c r="X6115" s="65" t="s">
        <v>8048</v>
      </c>
      <c r="Z6115" t="s">
        <v>4950</v>
      </c>
      <c r="AB6115" t="s">
        <v>119</v>
      </c>
      <c r="AC6115" t="s">
        <v>8231</v>
      </c>
      <c r="AD6115" s="2" t="s">
        <v>121</v>
      </c>
    </row>
    <row r="6116" spans="1:30" hidden="1" x14ac:dyDescent="0.25">
      <c r="A6116" s="2">
        <v>106</v>
      </c>
      <c r="B6116" t="s">
        <v>8243</v>
      </c>
      <c r="C6116">
        <v>20</v>
      </c>
      <c r="D6116">
        <v>83</v>
      </c>
      <c r="E6116">
        <v>180</v>
      </c>
      <c r="F6116" t="s">
        <v>114</v>
      </c>
      <c r="G6116" s="2" t="s">
        <v>485</v>
      </c>
      <c r="H6116">
        <v>20</v>
      </c>
      <c r="I6116">
        <v>29.79</v>
      </c>
      <c r="J6116" s="2" t="s">
        <v>502</v>
      </c>
      <c r="K6116" s="2" t="s">
        <v>74</v>
      </c>
      <c r="M6116" t="s">
        <v>8518</v>
      </c>
      <c r="P6116" s="19" t="s">
        <v>8068</v>
      </c>
      <c r="Q6116" s="19" t="s">
        <v>25</v>
      </c>
      <c r="R6116" s="19" t="s">
        <v>129</v>
      </c>
      <c r="W6116" s="20">
        <v>57</v>
      </c>
      <c r="X6116" s="65" t="s">
        <v>8048</v>
      </c>
      <c r="Z6116" t="s">
        <v>4950</v>
      </c>
      <c r="AB6116" t="s">
        <v>119</v>
      </c>
      <c r="AC6116" t="s">
        <v>8231</v>
      </c>
      <c r="AD6116" s="2" t="s">
        <v>121</v>
      </c>
    </row>
    <row r="6117" spans="1:30" hidden="1" x14ac:dyDescent="0.25">
      <c r="A6117" s="2">
        <v>107</v>
      </c>
      <c r="B6117" t="s">
        <v>8244</v>
      </c>
      <c r="C6117">
        <v>20</v>
      </c>
      <c r="D6117">
        <v>80</v>
      </c>
      <c r="E6117">
        <v>140</v>
      </c>
      <c r="F6117" t="s">
        <v>114</v>
      </c>
      <c r="G6117" s="2" t="s">
        <v>485</v>
      </c>
      <c r="H6117">
        <v>24</v>
      </c>
      <c r="I6117">
        <v>34.57</v>
      </c>
      <c r="J6117" s="2" t="s">
        <v>502</v>
      </c>
      <c r="K6117" s="2" t="s">
        <v>74</v>
      </c>
      <c r="M6117" t="s">
        <v>8518</v>
      </c>
      <c r="P6117" s="19" t="s">
        <v>8068</v>
      </c>
      <c r="Q6117" s="19" t="s">
        <v>25</v>
      </c>
      <c r="R6117" s="19" t="s">
        <v>129</v>
      </c>
      <c r="W6117" s="20">
        <v>57</v>
      </c>
      <c r="X6117" s="65" t="s">
        <v>8048</v>
      </c>
      <c r="Z6117" t="s">
        <v>4950</v>
      </c>
      <c r="AB6117" t="s">
        <v>119</v>
      </c>
      <c r="AC6117" t="s">
        <v>8231</v>
      </c>
      <c r="AD6117" s="2" t="s">
        <v>121</v>
      </c>
    </row>
    <row r="6118" spans="1:30" hidden="1" x14ac:dyDescent="0.25">
      <c r="A6118" s="2">
        <v>108</v>
      </c>
      <c r="B6118" t="s">
        <v>8223</v>
      </c>
      <c r="C6118">
        <v>20</v>
      </c>
      <c r="D6118">
        <v>500</v>
      </c>
      <c r="E6118">
        <v>6709</v>
      </c>
      <c r="F6118" t="s">
        <v>114</v>
      </c>
      <c r="G6118" s="2" t="s">
        <v>485</v>
      </c>
      <c r="H6118">
        <v>1</v>
      </c>
      <c r="I6118">
        <v>526.66</v>
      </c>
      <c r="J6118" s="2" t="s">
        <v>502</v>
      </c>
      <c r="K6118" s="2" t="s">
        <v>74</v>
      </c>
      <c r="M6118" t="s">
        <v>8518</v>
      </c>
      <c r="P6118" s="19" t="s">
        <v>8068</v>
      </c>
      <c r="Q6118" s="19" t="s">
        <v>27</v>
      </c>
      <c r="R6118" s="19" t="s">
        <v>129</v>
      </c>
      <c r="W6118" s="20">
        <v>57</v>
      </c>
      <c r="X6118" s="65" t="s">
        <v>8048</v>
      </c>
      <c r="Z6118" t="s">
        <v>4950</v>
      </c>
      <c r="AB6118" t="s">
        <v>119</v>
      </c>
      <c r="AC6118" t="s">
        <v>8231</v>
      </c>
      <c r="AD6118" s="2" t="s">
        <v>121</v>
      </c>
    </row>
    <row r="6119" spans="1:30" hidden="1" x14ac:dyDescent="0.25">
      <c r="A6119" s="2">
        <v>109</v>
      </c>
      <c r="B6119" t="s">
        <v>8245</v>
      </c>
      <c r="C6119">
        <v>20</v>
      </c>
      <c r="D6119">
        <v>438</v>
      </c>
      <c r="E6119">
        <v>538</v>
      </c>
      <c r="F6119" t="s">
        <v>114</v>
      </c>
      <c r="G6119" s="2" t="s">
        <v>485</v>
      </c>
      <c r="H6119">
        <v>2</v>
      </c>
      <c r="I6119">
        <v>73.209999999999994</v>
      </c>
      <c r="J6119" s="2" t="s">
        <v>502</v>
      </c>
      <c r="K6119" s="2" t="s">
        <v>74</v>
      </c>
      <c r="M6119" t="s">
        <v>8518</v>
      </c>
      <c r="P6119" s="19" t="s">
        <v>8068</v>
      </c>
      <c r="Q6119" s="19" t="s">
        <v>25</v>
      </c>
      <c r="R6119" s="19" t="s">
        <v>129</v>
      </c>
      <c r="W6119" s="20">
        <v>57</v>
      </c>
      <c r="X6119" s="65" t="s">
        <v>8048</v>
      </c>
      <c r="Z6119" t="s">
        <v>4950</v>
      </c>
      <c r="AB6119" t="s">
        <v>119</v>
      </c>
      <c r="AC6119" t="s">
        <v>8231</v>
      </c>
      <c r="AD6119" s="2" t="s">
        <v>121</v>
      </c>
    </row>
    <row r="6120" spans="1:30" hidden="1" x14ac:dyDescent="0.25">
      <c r="A6120" s="2">
        <v>110</v>
      </c>
      <c r="B6120" t="s">
        <v>8225</v>
      </c>
      <c r="C6120">
        <v>20</v>
      </c>
      <c r="D6120">
        <v>480</v>
      </c>
      <c r="E6120">
        <v>785</v>
      </c>
      <c r="F6120" t="s">
        <v>114</v>
      </c>
      <c r="G6120" s="2" t="s">
        <v>485</v>
      </c>
      <c r="H6120">
        <v>2</v>
      </c>
      <c r="I6120">
        <v>107.57</v>
      </c>
      <c r="J6120" s="2" t="s">
        <v>502</v>
      </c>
      <c r="K6120" s="2" t="s">
        <v>74</v>
      </c>
      <c r="M6120" t="s">
        <v>8518</v>
      </c>
      <c r="O6120" s="2" t="s">
        <v>128</v>
      </c>
      <c r="P6120" s="19" t="s">
        <v>8068</v>
      </c>
      <c r="Q6120" s="19" t="s">
        <v>26</v>
      </c>
      <c r="R6120" s="19" t="s">
        <v>129</v>
      </c>
      <c r="W6120" s="20">
        <v>57</v>
      </c>
      <c r="X6120" s="65" t="s">
        <v>8048</v>
      </c>
      <c r="Z6120" t="s">
        <v>4950</v>
      </c>
      <c r="AB6120" t="s">
        <v>119</v>
      </c>
      <c r="AC6120" t="s">
        <v>8231</v>
      </c>
      <c r="AD6120" s="2" t="s">
        <v>121</v>
      </c>
    </row>
    <row r="6121" spans="1:30" hidden="1" x14ac:dyDescent="0.25">
      <c r="A6121" s="2">
        <v>111</v>
      </c>
      <c r="B6121" t="s">
        <v>8227</v>
      </c>
      <c r="C6121">
        <v>20</v>
      </c>
      <c r="D6121">
        <v>750</v>
      </c>
      <c r="E6121">
        <v>965</v>
      </c>
      <c r="F6121" t="s">
        <v>114</v>
      </c>
      <c r="G6121" s="2" t="s">
        <v>485</v>
      </c>
      <c r="H6121">
        <v>3</v>
      </c>
      <c r="I6121">
        <v>324.77</v>
      </c>
      <c r="J6121" s="2" t="s">
        <v>502</v>
      </c>
      <c r="K6121" s="2" t="s">
        <v>74</v>
      </c>
      <c r="M6121" t="s">
        <v>8518</v>
      </c>
      <c r="O6121" s="2" t="s">
        <v>128</v>
      </c>
      <c r="P6121" s="19" t="s">
        <v>8068</v>
      </c>
      <c r="Q6121" s="19" t="s">
        <v>26</v>
      </c>
      <c r="R6121" s="19" t="s">
        <v>129</v>
      </c>
      <c r="W6121" s="20">
        <v>57</v>
      </c>
      <c r="X6121" s="65" t="s">
        <v>8048</v>
      </c>
      <c r="Z6121" t="s">
        <v>4950</v>
      </c>
      <c r="AB6121" t="s">
        <v>119</v>
      </c>
      <c r="AC6121" t="s">
        <v>8231</v>
      </c>
      <c r="AD6121" s="2" t="s">
        <v>121</v>
      </c>
    </row>
    <row r="6122" spans="1:30" hidden="1" x14ac:dyDescent="0.25">
      <c r="A6122" s="2">
        <v>112</v>
      </c>
      <c r="B6122" t="s">
        <v>8247</v>
      </c>
      <c r="C6122">
        <v>20</v>
      </c>
      <c r="D6122">
        <v>300</v>
      </c>
      <c r="E6122">
        <v>965</v>
      </c>
      <c r="F6122" t="s">
        <v>114</v>
      </c>
      <c r="G6122" s="2" t="s">
        <v>485</v>
      </c>
      <c r="H6122">
        <v>10</v>
      </c>
      <c r="I6122">
        <v>427.66</v>
      </c>
      <c r="J6122" s="2" t="s">
        <v>502</v>
      </c>
      <c r="K6122" s="2" t="s">
        <v>74</v>
      </c>
      <c r="M6122" t="s">
        <v>8518</v>
      </c>
      <c r="O6122" s="2" t="s">
        <v>128</v>
      </c>
      <c r="P6122" s="19" t="s">
        <v>8068</v>
      </c>
      <c r="Q6122" s="19" t="s">
        <v>26</v>
      </c>
      <c r="R6122" s="19" t="s">
        <v>129</v>
      </c>
      <c r="W6122" s="20">
        <v>57</v>
      </c>
      <c r="X6122" s="65" t="s">
        <v>8048</v>
      </c>
      <c r="Z6122" t="s">
        <v>4950</v>
      </c>
      <c r="AB6122" t="s">
        <v>119</v>
      </c>
      <c r="AC6122" t="s">
        <v>8231</v>
      </c>
      <c r="AD6122" s="2" t="s">
        <v>121</v>
      </c>
    </row>
    <row r="6123" spans="1:30" hidden="1" x14ac:dyDescent="0.25">
      <c r="A6123" s="2">
        <v>113</v>
      </c>
      <c r="B6123" t="s">
        <v>8249</v>
      </c>
      <c r="C6123">
        <v>20</v>
      </c>
      <c r="D6123">
        <v>270</v>
      </c>
      <c r="E6123">
        <v>270</v>
      </c>
      <c r="F6123" t="s">
        <v>114</v>
      </c>
      <c r="G6123" s="2" t="s">
        <v>485</v>
      </c>
      <c r="H6123">
        <v>1</v>
      </c>
      <c r="I6123">
        <v>11.11</v>
      </c>
      <c r="J6123" s="2" t="s">
        <v>502</v>
      </c>
      <c r="K6123" s="2" t="s">
        <v>74</v>
      </c>
      <c r="M6123" t="s">
        <v>8518</v>
      </c>
      <c r="O6123" s="2" t="s">
        <v>128</v>
      </c>
      <c r="P6123" s="19" t="s">
        <v>8068</v>
      </c>
      <c r="Q6123" s="19" t="s">
        <v>26</v>
      </c>
      <c r="R6123" s="19" t="s">
        <v>129</v>
      </c>
      <c r="W6123" s="20">
        <v>57</v>
      </c>
      <c r="X6123" s="65" t="s">
        <v>8048</v>
      </c>
      <c r="Z6123" t="s">
        <v>4950</v>
      </c>
      <c r="AB6123" t="s">
        <v>119</v>
      </c>
      <c r="AC6123" t="s">
        <v>8250</v>
      </c>
      <c r="AD6123" s="2" t="s">
        <v>121</v>
      </c>
    </row>
    <row r="6124" spans="1:30" hidden="1" x14ac:dyDescent="0.25">
      <c r="A6124" s="2">
        <v>114</v>
      </c>
      <c r="B6124" t="s">
        <v>8251</v>
      </c>
      <c r="C6124">
        <v>20</v>
      </c>
      <c r="D6124">
        <v>500</v>
      </c>
      <c r="E6124">
        <v>3029</v>
      </c>
      <c r="F6124" t="s">
        <v>114</v>
      </c>
      <c r="G6124" s="2" t="s">
        <v>485</v>
      </c>
      <c r="H6124">
        <v>1</v>
      </c>
      <c r="I6124">
        <v>237.78</v>
      </c>
      <c r="J6124" s="2" t="s">
        <v>502</v>
      </c>
      <c r="K6124" s="2" t="s">
        <v>74</v>
      </c>
      <c r="M6124" t="s">
        <v>8518</v>
      </c>
      <c r="P6124" s="19" t="s">
        <v>8068</v>
      </c>
      <c r="Q6124" s="19" t="s">
        <v>27</v>
      </c>
      <c r="R6124" s="19" t="s">
        <v>129</v>
      </c>
      <c r="V6124" s="19" t="s">
        <v>129</v>
      </c>
      <c r="W6124" s="20">
        <v>57</v>
      </c>
      <c r="X6124" s="65" t="s">
        <v>8048</v>
      </c>
      <c r="Z6124" t="s">
        <v>4950</v>
      </c>
      <c r="AB6124" t="s">
        <v>119</v>
      </c>
      <c r="AC6124" t="s">
        <v>8250</v>
      </c>
      <c r="AD6124" s="2" t="s">
        <v>121</v>
      </c>
    </row>
    <row r="6125" spans="1:30" hidden="1" x14ac:dyDescent="0.25">
      <c r="A6125" s="2">
        <v>115</v>
      </c>
      <c r="B6125" t="s">
        <v>8253</v>
      </c>
      <c r="C6125">
        <v>20</v>
      </c>
      <c r="D6125">
        <v>500</v>
      </c>
      <c r="E6125">
        <v>3075</v>
      </c>
      <c r="F6125" t="s">
        <v>114</v>
      </c>
      <c r="G6125" s="2" t="s">
        <v>485</v>
      </c>
      <c r="H6125">
        <v>1</v>
      </c>
      <c r="I6125">
        <v>241.39</v>
      </c>
      <c r="J6125" s="2" t="s">
        <v>502</v>
      </c>
      <c r="K6125" s="2" t="s">
        <v>74</v>
      </c>
      <c r="M6125" t="s">
        <v>8518</v>
      </c>
      <c r="P6125" s="19" t="s">
        <v>8068</v>
      </c>
      <c r="Q6125" s="19" t="s">
        <v>27</v>
      </c>
      <c r="R6125" s="19" t="s">
        <v>129</v>
      </c>
      <c r="V6125" s="19" t="s">
        <v>129</v>
      </c>
      <c r="W6125" s="20">
        <v>57</v>
      </c>
      <c r="X6125" s="65" t="s">
        <v>8048</v>
      </c>
      <c r="Z6125" t="s">
        <v>4950</v>
      </c>
      <c r="AB6125" t="s">
        <v>119</v>
      </c>
      <c r="AC6125" t="s">
        <v>8250</v>
      </c>
      <c r="AD6125" s="2" t="s">
        <v>121</v>
      </c>
    </row>
    <row r="6126" spans="1:30" hidden="1" x14ac:dyDescent="0.25">
      <c r="A6126" s="2">
        <v>116</v>
      </c>
      <c r="B6126" t="s">
        <v>8255</v>
      </c>
      <c r="C6126">
        <v>20</v>
      </c>
      <c r="D6126">
        <v>500</v>
      </c>
      <c r="E6126">
        <v>6208</v>
      </c>
      <c r="F6126" t="s">
        <v>114</v>
      </c>
      <c r="G6126" s="2" t="s">
        <v>485</v>
      </c>
      <c r="H6126">
        <v>1</v>
      </c>
      <c r="I6126">
        <v>487.33</v>
      </c>
      <c r="J6126" s="2" t="s">
        <v>502</v>
      </c>
      <c r="K6126" s="2" t="s">
        <v>74</v>
      </c>
      <c r="M6126" t="s">
        <v>8518</v>
      </c>
      <c r="P6126" s="19" t="s">
        <v>8068</v>
      </c>
      <c r="Q6126" s="19" t="s">
        <v>27</v>
      </c>
      <c r="R6126" s="19" t="s">
        <v>129</v>
      </c>
      <c r="W6126" s="20">
        <v>57</v>
      </c>
      <c r="X6126" s="65" t="s">
        <v>8048</v>
      </c>
      <c r="Z6126" t="s">
        <v>4950</v>
      </c>
      <c r="AB6126" t="s">
        <v>119</v>
      </c>
      <c r="AC6126" t="s">
        <v>8250</v>
      </c>
      <c r="AD6126" s="2" t="s">
        <v>121</v>
      </c>
    </row>
    <row r="6127" spans="1:30" hidden="1" x14ac:dyDescent="0.25">
      <c r="A6127" s="2">
        <v>117</v>
      </c>
      <c r="B6127" t="s">
        <v>8257</v>
      </c>
      <c r="C6127">
        <v>20</v>
      </c>
      <c r="D6127">
        <v>500</v>
      </c>
      <c r="E6127">
        <v>2567</v>
      </c>
      <c r="F6127" t="s">
        <v>114</v>
      </c>
      <c r="G6127" s="2" t="s">
        <v>485</v>
      </c>
      <c r="H6127">
        <v>1</v>
      </c>
      <c r="I6127">
        <v>201.51</v>
      </c>
      <c r="J6127" s="2" t="s">
        <v>502</v>
      </c>
      <c r="K6127" s="2" t="s">
        <v>74</v>
      </c>
      <c r="M6127" t="s">
        <v>8518</v>
      </c>
      <c r="P6127" s="19" t="s">
        <v>8068</v>
      </c>
      <c r="Q6127" s="19" t="s">
        <v>27</v>
      </c>
      <c r="R6127" s="19" t="s">
        <v>129</v>
      </c>
      <c r="W6127" s="20">
        <v>57</v>
      </c>
      <c r="X6127" s="65" t="s">
        <v>8048</v>
      </c>
      <c r="Z6127" t="s">
        <v>4950</v>
      </c>
      <c r="AB6127" t="s">
        <v>119</v>
      </c>
      <c r="AC6127" t="s">
        <v>8250</v>
      </c>
      <c r="AD6127" s="2" t="s">
        <v>121</v>
      </c>
    </row>
    <row r="6128" spans="1:30" hidden="1" x14ac:dyDescent="0.25">
      <c r="A6128" s="2">
        <v>118</v>
      </c>
      <c r="B6128" t="s">
        <v>8259</v>
      </c>
      <c r="C6128">
        <v>20</v>
      </c>
      <c r="D6128">
        <v>500</v>
      </c>
      <c r="E6128">
        <v>3140</v>
      </c>
      <c r="F6128" t="s">
        <v>114</v>
      </c>
      <c r="G6128" s="2" t="s">
        <v>485</v>
      </c>
      <c r="H6128">
        <v>1</v>
      </c>
      <c r="I6128">
        <v>246.49</v>
      </c>
      <c r="J6128" s="2" t="s">
        <v>502</v>
      </c>
      <c r="K6128" s="2" t="s">
        <v>74</v>
      </c>
      <c r="M6128" t="s">
        <v>8518</v>
      </c>
      <c r="P6128" s="19" t="s">
        <v>8068</v>
      </c>
      <c r="Q6128" s="19" t="s">
        <v>27</v>
      </c>
      <c r="R6128" s="19" t="s">
        <v>129</v>
      </c>
      <c r="V6128" s="19" t="s">
        <v>129</v>
      </c>
      <c r="W6128" s="20">
        <v>57</v>
      </c>
      <c r="X6128" s="65" t="s">
        <v>8048</v>
      </c>
      <c r="Z6128" t="s">
        <v>4950</v>
      </c>
      <c r="AB6128" t="s">
        <v>119</v>
      </c>
      <c r="AC6128" t="s">
        <v>8250</v>
      </c>
      <c r="AD6128" s="2" t="s">
        <v>121</v>
      </c>
    </row>
    <row r="6129" spans="1:30" hidden="1" x14ac:dyDescent="0.25">
      <c r="A6129" s="2">
        <v>119</v>
      </c>
      <c r="B6129" t="s">
        <v>8261</v>
      </c>
      <c r="C6129">
        <v>20</v>
      </c>
      <c r="D6129">
        <v>500</v>
      </c>
      <c r="E6129">
        <v>6456</v>
      </c>
      <c r="F6129" t="s">
        <v>114</v>
      </c>
      <c r="G6129" s="2" t="s">
        <v>485</v>
      </c>
      <c r="H6129">
        <v>2</v>
      </c>
      <c r="I6129">
        <v>1013.59</v>
      </c>
      <c r="J6129" s="2" t="s">
        <v>502</v>
      </c>
      <c r="K6129" s="2" t="s">
        <v>74</v>
      </c>
      <c r="M6129" t="s">
        <v>8518</v>
      </c>
      <c r="P6129" s="19" t="s">
        <v>8068</v>
      </c>
      <c r="Q6129" s="19" t="s">
        <v>27</v>
      </c>
      <c r="R6129" s="19" t="s">
        <v>129</v>
      </c>
      <c r="W6129" s="20">
        <v>57</v>
      </c>
      <c r="X6129" s="65" t="s">
        <v>8048</v>
      </c>
      <c r="Z6129" t="s">
        <v>4950</v>
      </c>
      <c r="AB6129" t="s">
        <v>119</v>
      </c>
      <c r="AC6129" t="s">
        <v>8250</v>
      </c>
      <c r="AD6129" s="2" t="s">
        <v>121</v>
      </c>
    </row>
    <row r="6130" spans="1:30" hidden="1" x14ac:dyDescent="0.25">
      <c r="A6130" s="2">
        <v>120</v>
      </c>
      <c r="B6130" t="s">
        <v>8227</v>
      </c>
      <c r="C6130">
        <v>20</v>
      </c>
      <c r="D6130">
        <v>750</v>
      </c>
      <c r="E6130">
        <v>965</v>
      </c>
      <c r="F6130" t="s">
        <v>114</v>
      </c>
      <c r="G6130" s="2" t="s">
        <v>485</v>
      </c>
      <c r="H6130">
        <v>3</v>
      </c>
      <c r="I6130">
        <v>324.77</v>
      </c>
      <c r="J6130" s="2" t="s">
        <v>502</v>
      </c>
      <c r="K6130" s="2" t="s">
        <v>74</v>
      </c>
      <c r="M6130" t="s">
        <v>8518</v>
      </c>
      <c r="O6130" s="2" t="s">
        <v>128</v>
      </c>
      <c r="P6130" s="19" t="s">
        <v>8068</v>
      </c>
      <c r="Q6130" s="19" t="s">
        <v>26</v>
      </c>
      <c r="R6130" s="19" t="s">
        <v>129</v>
      </c>
      <c r="W6130" s="20">
        <v>57</v>
      </c>
      <c r="X6130" s="65" t="s">
        <v>8048</v>
      </c>
      <c r="Z6130" t="s">
        <v>4950</v>
      </c>
      <c r="AB6130" t="s">
        <v>119</v>
      </c>
      <c r="AC6130" t="s">
        <v>8250</v>
      </c>
      <c r="AD6130" s="2" t="s">
        <v>121</v>
      </c>
    </row>
    <row r="6131" spans="1:30" hidden="1" x14ac:dyDescent="0.25">
      <c r="A6131" s="2">
        <v>121</v>
      </c>
      <c r="B6131" t="s">
        <v>8247</v>
      </c>
      <c r="C6131">
        <v>20</v>
      </c>
      <c r="D6131">
        <v>300</v>
      </c>
      <c r="E6131">
        <v>965</v>
      </c>
      <c r="F6131" t="s">
        <v>114</v>
      </c>
      <c r="G6131" s="2" t="s">
        <v>485</v>
      </c>
      <c r="H6131">
        <v>12</v>
      </c>
      <c r="I6131">
        <v>513.19000000000005</v>
      </c>
      <c r="J6131" s="2" t="s">
        <v>502</v>
      </c>
      <c r="K6131" s="2" t="s">
        <v>74</v>
      </c>
      <c r="M6131" t="s">
        <v>8518</v>
      </c>
      <c r="O6131" s="2" t="s">
        <v>128</v>
      </c>
      <c r="P6131" s="19" t="s">
        <v>8068</v>
      </c>
      <c r="Q6131" s="19" t="s">
        <v>26</v>
      </c>
      <c r="R6131" s="19" t="s">
        <v>129</v>
      </c>
      <c r="W6131" s="20">
        <v>57</v>
      </c>
      <c r="X6131" s="65" t="s">
        <v>8048</v>
      </c>
      <c r="Z6131" t="s">
        <v>4950</v>
      </c>
      <c r="AB6131" t="s">
        <v>119</v>
      </c>
      <c r="AC6131" t="s">
        <v>8250</v>
      </c>
      <c r="AD6131" s="2" t="s">
        <v>121</v>
      </c>
    </row>
    <row r="6132" spans="1:30" hidden="1" x14ac:dyDescent="0.25">
      <c r="A6132" s="2">
        <v>122</v>
      </c>
      <c r="B6132" t="s">
        <v>8229</v>
      </c>
      <c r="C6132">
        <v>20</v>
      </c>
      <c r="D6132">
        <v>358</v>
      </c>
      <c r="E6132">
        <v>630</v>
      </c>
      <c r="F6132" t="s">
        <v>114</v>
      </c>
      <c r="G6132" s="2" t="s">
        <v>485</v>
      </c>
      <c r="H6132">
        <v>6</v>
      </c>
      <c r="I6132">
        <v>211.3</v>
      </c>
      <c r="J6132" s="2" t="s">
        <v>502</v>
      </c>
      <c r="K6132" s="2" t="s">
        <v>74</v>
      </c>
      <c r="M6132" t="s">
        <v>8518</v>
      </c>
      <c r="P6132" s="19" t="s">
        <v>8068</v>
      </c>
      <c r="Q6132" s="19" t="s">
        <v>25</v>
      </c>
      <c r="R6132" s="19" t="s">
        <v>129</v>
      </c>
      <c r="W6132" s="20">
        <v>57</v>
      </c>
      <c r="X6132" s="65" t="s">
        <v>8048</v>
      </c>
      <c r="Z6132" t="s">
        <v>4950</v>
      </c>
      <c r="AB6132" t="s">
        <v>119</v>
      </c>
      <c r="AC6132" t="s">
        <v>8263</v>
      </c>
      <c r="AD6132" s="2" t="s">
        <v>121</v>
      </c>
    </row>
    <row r="6133" spans="1:30" hidden="1" x14ac:dyDescent="0.25">
      <c r="A6133" s="2">
        <v>123</v>
      </c>
      <c r="B6133" t="s">
        <v>8264</v>
      </c>
      <c r="C6133">
        <v>20</v>
      </c>
      <c r="D6133">
        <v>500</v>
      </c>
      <c r="E6133">
        <v>2853</v>
      </c>
      <c r="F6133" t="s">
        <v>114</v>
      </c>
      <c r="G6133" s="2" t="s">
        <v>485</v>
      </c>
      <c r="H6133">
        <v>1</v>
      </c>
      <c r="I6133">
        <v>223.96</v>
      </c>
      <c r="J6133" s="2" t="s">
        <v>502</v>
      </c>
      <c r="K6133" s="2" t="s">
        <v>74</v>
      </c>
      <c r="M6133" t="s">
        <v>8518</v>
      </c>
      <c r="P6133" s="19" t="s">
        <v>8068</v>
      </c>
      <c r="Q6133" s="19" t="s">
        <v>27</v>
      </c>
      <c r="R6133" s="19" t="s">
        <v>129</v>
      </c>
      <c r="V6133" s="19" t="s">
        <v>129</v>
      </c>
      <c r="W6133" s="20">
        <v>57</v>
      </c>
      <c r="X6133" s="65" t="s">
        <v>8048</v>
      </c>
      <c r="Z6133" t="s">
        <v>4950</v>
      </c>
      <c r="AB6133" t="s">
        <v>119</v>
      </c>
      <c r="AC6133" t="s">
        <v>8263</v>
      </c>
      <c r="AD6133" s="2" t="s">
        <v>121</v>
      </c>
    </row>
    <row r="6134" spans="1:30" hidden="1" x14ac:dyDescent="0.25">
      <c r="A6134" s="2">
        <v>124</v>
      </c>
      <c r="B6134" t="s">
        <v>8266</v>
      </c>
      <c r="C6134">
        <v>20</v>
      </c>
      <c r="D6134">
        <v>500</v>
      </c>
      <c r="E6134">
        <v>2730</v>
      </c>
      <c r="F6134" t="s">
        <v>114</v>
      </c>
      <c r="G6134" s="2" t="s">
        <v>485</v>
      </c>
      <c r="H6134">
        <v>1</v>
      </c>
      <c r="I6134">
        <v>214.31</v>
      </c>
      <c r="J6134" s="2" t="s">
        <v>502</v>
      </c>
      <c r="K6134" s="2" t="s">
        <v>74</v>
      </c>
      <c r="M6134" t="s">
        <v>8518</v>
      </c>
      <c r="P6134" s="19" t="s">
        <v>8068</v>
      </c>
      <c r="Q6134" s="19" t="s">
        <v>27</v>
      </c>
      <c r="R6134" s="19" t="s">
        <v>129</v>
      </c>
      <c r="V6134" s="19" t="s">
        <v>129</v>
      </c>
      <c r="W6134" s="20">
        <v>57</v>
      </c>
      <c r="X6134" s="65" t="s">
        <v>8048</v>
      </c>
      <c r="Z6134" t="s">
        <v>4950</v>
      </c>
      <c r="AB6134" t="s">
        <v>119</v>
      </c>
      <c r="AC6134" t="s">
        <v>8263</v>
      </c>
      <c r="AD6134" s="2" t="s">
        <v>121</v>
      </c>
    </row>
    <row r="6135" spans="1:30" hidden="1" x14ac:dyDescent="0.25">
      <c r="A6135" s="2">
        <v>125</v>
      </c>
      <c r="B6135" t="s">
        <v>8213</v>
      </c>
      <c r="C6135">
        <v>20</v>
      </c>
      <c r="D6135">
        <v>243</v>
      </c>
      <c r="E6135">
        <v>469</v>
      </c>
      <c r="F6135" t="s">
        <v>114</v>
      </c>
      <c r="G6135" s="2" t="s">
        <v>485</v>
      </c>
      <c r="H6135">
        <v>2</v>
      </c>
      <c r="I6135">
        <v>35.75</v>
      </c>
      <c r="J6135" s="2" t="s">
        <v>502</v>
      </c>
      <c r="K6135" s="2" t="s">
        <v>74</v>
      </c>
      <c r="M6135" t="s">
        <v>8518</v>
      </c>
      <c r="P6135" s="19" t="s">
        <v>8068</v>
      </c>
      <c r="Q6135" s="19" t="s">
        <v>25</v>
      </c>
      <c r="R6135" s="19" t="s">
        <v>129</v>
      </c>
      <c r="W6135" s="20">
        <v>57</v>
      </c>
      <c r="X6135" s="65" t="s">
        <v>8048</v>
      </c>
      <c r="Z6135" t="s">
        <v>4950</v>
      </c>
      <c r="AB6135" t="s">
        <v>119</v>
      </c>
      <c r="AC6135" t="s">
        <v>8263</v>
      </c>
      <c r="AD6135" s="2" t="s">
        <v>121</v>
      </c>
    </row>
    <row r="6136" spans="1:30" hidden="1" x14ac:dyDescent="0.25">
      <c r="A6136" s="2">
        <v>126</v>
      </c>
      <c r="B6136" t="s">
        <v>8268</v>
      </c>
      <c r="C6136">
        <v>20</v>
      </c>
      <c r="D6136">
        <v>500</v>
      </c>
      <c r="E6136">
        <v>2932</v>
      </c>
      <c r="F6136" t="s">
        <v>114</v>
      </c>
      <c r="G6136" s="2" t="s">
        <v>485</v>
      </c>
      <c r="H6136">
        <v>1</v>
      </c>
      <c r="I6136">
        <v>230.16</v>
      </c>
      <c r="J6136" s="2" t="s">
        <v>502</v>
      </c>
      <c r="K6136" s="2" t="s">
        <v>74</v>
      </c>
      <c r="M6136" t="s">
        <v>8518</v>
      </c>
      <c r="P6136" s="19" t="s">
        <v>8068</v>
      </c>
      <c r="Q6136" s="19" t="s">
        <v>27</v>
      </c>
      <c r="R6136" s="19" t="s">
        <v>129</v>
      </c>
      <c r="V6136" s="19" t="s">
        <v>129</v>
      </c>
      <c r="W6136" s="20">
        <v>57</v>
      </c>
      <c r="X6136" s="65" t="s">
        <v>8048</v>
      </c>
      <c r="Z6136" t="s">
        <v>4950</v>
      </c>
      <c r="AB6136" t="s">
        <v>119</v>
      </c>
      <c r="AC6136" t="s">
        <v>8263</v>
      </c>
      <c r="AD6136" s="2" t="s">
        <v>121</v>
      </c>
    </row>
    <row r="6137" spans="1:30" hidden="1" x14ac:dyDescent="0.25">
      <c r="A6137" s="2">
        <v>127</v>
      </c>
      <c r="B6137" t="s">
        <v>8270</v>
      </c>
      <c r="C6137">
        <v>20</v>
      </c>
      <c r="D6137">
        <v>500</v>
      </c>
      <c r="E6137">
        <v>2820</v>
      </c>
      <c r="F6137" t="s">
        <v>114</v>
      </c>
      <c r="G6137" s="2" t="s">
        <v>485</v>
      </c>
      <c r="H6137">
        <v>1</v>
      </c>
      <c r="I6137">
        <v>221.37</v>
      </c>
      <c r="J6137" s="2" t="s">
        <v>502</v>
      </c>
      <c r="K6137" s="2" t="s">
        <v>74</v>
      </c>
      <c r="M6137" t="s">
        <v>8518</v>
      </c>
      <c r="P6137" s="19" t="s">
        <v>8068</v>
      </c>
      <c r="Q6137" s="19" t="s">
        <v>27</v>
      </c>
      <c r="R6137" s="19" t="s">
        <v>129</v>
      </c>
      <c r="V6137" s="19" t="s">
        <v>129</v>
      </c>
      <c r="W6137" s="20">
        <v>57</v>
      </c>
      <c r="X6137" s="65" t="s">
        <v>8048</v>
      </c>
      <c r="Z6137" t="s">
        <v>4950</v>
      </c>
      <c r="AB6137" t="s">
        <v>119</v>
      </c>
      <c r="AC6137" t="s">
        <v>8263</v>
      </c>
      <c r="AD6137" s="2" t="s">
        <v>121</v>
      </c>
    </row>
    <row r="6138" spans="1:30" hidden="1" x14ac:dyDescent="0.25">
      <c r="A6138" s="2">
        <v>128</v>
      </c>
      <c r="B6138" t="s">
        <v>8255</v>
      </c>
      <c r="C6138">
        <v>20</v>
      </c>
      <c r="D6138">
        <v>500</v>
      </c>
      <c r="E6138">
        <v>6208</v>
      </c>
      <c r="F6138" t="s">
        <v>114</v>
      </c>
      <c r="G6138" s="2" t="s">
        <v>485</v>
      </c>
      <c r="H6138">
        <v>1</v>
      </c>
      <c r="I6138">
        <v>487.33</v>
      </c>
      <c r="J6138" s="2" t="s">
        <v>502</v>
      </c>
      <c r="K6138" s="2" t="s">
        <v>74</v>
      </c>
      <c r="M6138" t="s">
        <v>8518</v>
      </c>
      <c r="P6138" s="19" t="s">
        <v>8068</v>
      </c>
      <c r="Q6138" s="19" t="s">
        <v>27</v>
      </c>
      <c r="R6138" s="19" t="s">
        <v>129</v>
      </c>
      <c r="W6138" s="20">
        <v>57</v>
      </c>
      <c r="X6138" s="65" t="s">
        <v>8048</v>
      </c>
      <c r="Z6138" t="s">
        <v>4950</v>
      </c>
      <c r="AB6138" t="s">
        <v>119</v>
      </c>
      <c r="AC6138" t="s">
        <v>8263</v>
      </c>
      <c r="AD6138" s="2" t="s">
        <v>121</v>
      </c>
    </row>
    <row r="6139" spans="1:30" hidden="1" x14ac:dyDescent="0.25">
      <c r="A6139" s="2">
        <v>129</v>
      </c>
      <c r="B6139" t="s">
        <v>8272</v>
      </c>
      <c r="C6139">
        <v>20</v>
      </c>
      <c r="D6139">
        <v>500</v>
      </c>
      <c r="E6139">
        <v>2529</v>
      </c>
      <c r="F6139" t="s">
        <v>114</v>
      </c>
      <c r="G6139" s="2" t="s">
        <v>485</v>
      </c>
      <c r="H6139">
        <v>1</v>
      </c>
      <c r="I6139">
        <v>198.53</v>
      </c>
      <c r="J6139" s="2" t="s">
        <v>502</v>
      </c>
      <c r="K6139" s="2" t="s">
        <v>74</v>
      </c>
      <c r="M6139" t="s">
        <v>8518</v>
      </c>
      <c r="P6139" s="19" t="s">
        <v>8068</v>
      </c>
      <c r="Q6139" s="19" t="s">
        <v>27</v>
      </c>
      <c r="R6139" s="19" t="s">
        <v>129</v>
      </c>
      <c r="V6139" s="19" t="s">
        <v>129</v>
      </c>
      <c r="W6139" s="20">
        <v>57</v>
      </c>
      <c r="X6139" s="65" t="s">
        <v>8048</v>
      </c>
      <c r="Z6139" t="s">
        <v>4950</v>
      </c>
      <c r="AB6139" t="s">
        <v>119</v>
      </c>
      <c r="AC6139" t="s">
        <v>8263</v>
      </c>
      <c r="AD6139" s="2" t="s">
        <v>121</v>
      </c>
    </row>
    <row r="6140" spans="1:30" hidden="1" x14ac:dyDescent="0.25">
      <c r="A6140" s="2">
        <v>130</v>
      </c>
      <c r="B6140" t="s">
        <v>8274</v>
      </c>
      <c r="C6140">
        <v>20</v>
      </c>
      <c r="D6140">
        <v>500</v>
      </c>
      <c r="E6140">
        <v>6051</v>
      </c>
      <c r="F6140" t="s">
        <v>114</v>
      </c>
      <c r="G6140" s="2" t="s">
        <v>485</v>
      </c>
      <c r="H6140">
        <v>2</v>
      </c>
      <c r="I6140">
        <v>950.01</v>
      </c>
      <c r="J6140" s="2" t="s">
        <v>502</v>
      </c>
      <c r="K6140" s="2" t="s">
        <v>74</v>
      </c>
      <c r="M6140" t="s">
        <v>8518</v>
      </c>
      <c r="P6140" s="19" t="s">
        <v>8068</v>
      </c>
      <c r="Q6140" s="19" t="s">
        <v>27</v>
      </c>
      <c r="R6140" s="19" t="s">
        <v>129</v>
      </c>
      <c r="W6140" s="20">
        <v>57</v>
      </c>
      <c r="X6140" s="65" t="s">
        <v>8048</v>
      </c>
      <c r="Z6140" t="s">
        <v>4950</v>
      </c>
      <c r="AB6140" t="s">
        <v>119</v>
      </c>
      <c r="AC6140" t="s">
        <v>8263</v>
      </c>
      <c r="AD6140" s="2" t="s">
        <v>121</v>
      </c>
    </row>
    <row r="6141" spans="1:30" hidden="1" x14ac:dyDescent="0.25">
      <c r="A6141" s="2">
        <v>131</v>
      </c>
      <c r="B6141" t="s">
        <v>8276</v>
      </c>
      <c r="C6141">
        <v>20</v>
      </c>
      <c r="D6141">
        <v>438</v>
      </c>
      <c r="E6141">
        <v>538</v>
      </c>
      <c r="F6141" t="s">
        <v>114</v>
      </c>
      <c r="G6141" s="2" t="s">
        <v>485</v>
      </c>
      <c r="H6141">
        <v>4</v>
      </c>
      <c r="I6141">
        <v>146.41</v>
      </c>
      <c r="J6141" s="2" t="s">
        <v>502</v>
      </c>
      <c r="K6141" s="2" t="s">
        <v>74</v>
      </c>
      <c r="M6141" t="s">
        <v>8518</v>
      </c>
      <c r="P6141" s="19" t="s">
        <v>8068</v>
      </c>
      <c r="Q6141" s="19" t="s">
        <v>25</v>
      </c>
      <c r="R6141" s="19" t="s">
        <v>129</v>
      </c>
      <c r="W6141" s="20">
        <v>57</v>
      </c>
      <c r="X6141" s="65" t="s">
        <v>8048</v>
      </c>
      <c r="Z6141" t="s">
        <v>4950</v>
      </c>
      <c r="AB6141" t="s">
        <v>119</v>
      </c>
      <c r="AC6141" t="s">
        <v>8263</v>
      </c>
      <c r="AD6141" s="2" t="s">
        <v>121</v>
      </c>
    </row>
    <row r="6142" spans="1:30" hidden="1" x14ac:dyDescent="0.25">
      <c r="A6142" s="2">
        <v>132</v>
      </c>
      <c r="B6142" t="s">
        <v>8277</v>
      </c>
      <c r="C6142">
        <v>20</v>
      </c>
      <c r="D6142">
        <v>438</v>
      </c>
      <c r="E6142">
        <v>538</v>
      </c>
      <c r="F6142" t="s">
        <v>114</v>
      </c>
      <c r="G6142" s="2" t="s">
        <v>485</v>
      </c>
      <c r="H6142">
        <v>2</v>
      </c>
      <c r="I6142">
        <v>73.209999999999994</v>
      </c>
      <c r="J6142" s="2" t="s">
        <v>502</v>
      </c>
      <c r="K6142" s="2" t="s">
        <v>74</v>
      </c>
      <c r="M6142" t="s">
        <v>8518</v>
      </c>
      <c r="P6142" s="19" t="s">
        <v>8068</v>
      </c>
      <c r="Q6142" s="19" t="s">
        <v>25</v>
      </c>
      <c r="R6142" s="19" t="s">
        <v>129</v>
      </c>
      <c r="W6142" s="20">
        <v>57</v>
      </c>
      <c r="X6142" s="65" t="s">
        <v>8048</v>
      </c>
      <c r="Z6142" t="s">
        <v>4950</v>
      </c>
      <c r="AB6142" t="s">
        <v>119</v>
      </c>
      <c r="AC6142" t="s">
        <v>8263</v>
      </c>
      <c r="AD6142" s="2" t="s">
        <v>121</v>
      </c>
    </row>
    <row r="6143" spans="1:30" hidden="1" x14ac:dyDescent="0.25">
      <c r="A6143" s="2">
        <v>133</v>
      </c>
      <c r="B6143" t="s">
        <v>8278</v>
      </c>
      <c r="C6143">
        <v>20</v>
      </c>
      <c r="D6143">
        <v>438</v>
      </c>
      <c r="E6143">
        <v>538</v>
      </c>
      <c r="F6143" t="s">
        <v>114</v>
      </c>
      <c r="G6143" s="2" t="s">
        <v>485</v>
      </c>
      <c r="H6143">
        <v>2</v>
      </c>
      <c r="I6143">
        <v>73.209999999999994</v>
      </c>
      <c r="J6143" s="2" t="s">
        <v>502</v>
      </c>
      <c r="K6143" s="2" t="s">
        <v>74</v>
      </c>
      <c r="M6143" t="s">
        <v>8518</v>
      </c>
      <c r="P6143" s="19" t="s">
        <v>8068</v>
      </c>
      <c r="Q6143" s="19" t="s">
        <v>25</v>
      </c>
      <c r="R6143" s="19" t="s">
        <v>129</v>
      </c>
      <c r="W6143" s="20">
        <v>57</v>
      </c>
      <c r="X6143" s="65" t="s">
        <v>8048</v>
      </c>
      <c r="Z6143" t="s">
        <v>4950</v>
      </c>
      <c r="AB6143" t="s">
        <v>119</v>
      </c>
      <c r="AC6143" t="s">
        <v>8263</v>
      </c>
      <c r="AD6143" s="2" t="s">
        <v>121</v>
      </c>
    </row>
    <row r="6144" spans="1:30" hidden="1" x14ac:dyDescent="0.25">
      <c r="A6144" s="2">
        <v>134</v>
      </c>
      <c r="B6144" t="s">
        <v>8225</v>
      </c>
      <c r="C6144">
        <v>20</v>
      </c>
      <c r="D6144">
        <v>480</v>
      </c>
      <c r="E6144">
        <v>785</v>
      </c>
      <c r="F6144" t="s">
        <v>114</v>
      </c>
      <c r="G6144" s="2" t="s">
        <v>485</v>
      </c>
      <c r="H6144">
        <v>1</v>
      </c>
      <c r="I6144">
        <v>53.79</v>
      </c>
      <c r="J6144" s="2" t="s">
        <v>502</v>
      </c>
      <c r="K6144" s="2" t="s">
        <v>74</v>
      </c>
      <c r="M6144" t="s">
        <v>8518</v>
      </c>
      <c r="O6144" s="2" t="s">
        <v>128</v>
      </c>
      <c r="P6144" s="19" t="s">
        <v>8068</v>
      </c>
      <c r="Q6144" s="19" t="s">
        <v>26</v>
      </c>
      <c r="R6144" s="19" t="s">
        <v>129</v>
      </c>
      <c r="W6144" s="20">
        <v>57</v>
      </c>
      <c r="X6144" s="65" t="s">
        <v>8048</v>
      </c>
      <c r="Z6144" t="s">
        <v>4950</v>
      </c>
      <c r="AB6144" t="s">
        <v>119</v>
      </c>
      <c r="AC6144" t="s">
        <v>8263</v>
      </c>
      <c r="AD6144" s="2" t="s">
        <v>121</v>
      </c>
    </row>
    <row r="6145" spans="1:30" hidden="1" x14ac:dyDescent="0.25">
      <c r="A6145" s="2">
        <v>135</v>
      </c>
      <c r="B6145" t="s">
        <v>8247</v>
      </c>
      <c r="C6145">
        <v>20</v>
      </c>
      <c r="D6145">
        <v>300</v>
      </c>
      <c r="E6145">
        <v>965</v>
      </c>
      <c r="F6145" t="s">
        <v>114</v>
      </c>
      <c r="G6145" s="2" t="s">
        <v>485</v>
      </c>
      <c r="H6145">
        <v>3</v>
      </c>
      <c r="I6145">
        <v>128.30000000000001</v>
      </c>
      <c r="J6145" s="2" t="s">
        <v>502</v>
      </c>
      <c r="K6145" s="2" t="s">
        <v>74</v>
      </c>
      <c r="M6145" t="s">
        <v>8518</v>
      </c>
      <c r="O6145" s="2" t="s">
        <v>128</v>
      </c>
      <c r="P6145" s="19" t="s">
        <v>8068</v>
      </c>
      <c r="Q6145" s="19" t="s">
        <v>26</v>
      </c>
      <c r="R6145" s="19" t="s">
        <v>129</v>
      </c>
      <c r="W6145" s="20">
        <v>57</v>
      </c>
      <c r="X6145" s="65" t="s">
        <v>8048</v>
      </c>
      <c r="Z6145" t="s">
        <v>4950</v>
      </c>
      <c r="AB6145" t="s">
        <v>119</v>
      </c>
      <c r="AC6145" t="s">
        <v>8263</v>
      </c>
      <c r="AD6145" s="2" t="s">
        <v>121</v>
      </c>
    </row>
    <row r="6146" spans="1:30" hidden="1" x14ac:dyDescent="0.25">
      <c r="A6146" s="2">
        <v>136</v>
      </c>
      <c r="B6146" t="s">
        <v>8279</v>
      </c>
      <c r="C6146">
        <v>20</v>
      </c>
      <c r="D6146">
        <v>300</v>
      </c>
      <c r="E6146">
        <v>965</v>
      </c>
      <c r="F6146" t="s">
        <v>114</v>
      </c>
      <c r="G6146" s="2" t="s">
        <v>485</v>
      </c>
      <c r="H6146">
        <v>3</v>
      </c>
      <c r="I6146">
        <v>128.30000000000001</v>
      </c>
      <c r="J6146" s="2" t="s">
        <v>502</v>
      </c>
      <c r="K6146" s="2" t="s">
        <v>74</v>
      </c>
      <c r="M6146" t="s">
        <v>8518</v>
      </c>
      <c r="O6146" s="2" t="s">
        <v>128</v>
      </c>
      <c r="P6146" s="19" t="s">
        <v>8068</v>
      </c>
      <c r="Q6146" s="19" t="s">
        <v>26</v>
      </c>
      <c r="R6146" s="19" t="s">
        <v>129</v>
      </c>
      <c r="W6146" s="20">
        <v>57</v>
      </c>
      <c r="X6146" s="65" t="s">
        <v>8048</v>
      </c>
      <c r="Z6146" t="s">
        <v>4950</v>
      </c>
      <c r="AB6146" t="s">
        <v>119</v>
      </c>
      <c r="AC6146" t="s">
        <v>8263</v>
      </c>
      <c r="AD6146" s="2" t="s">
        <v>121</v>
      </c>
    </row>
    <row r="6147" spans="1:30" hidden="1" x14ac:dyDescent="0.25">
      <c r="A6147" s="2">
        <v>137</v>
      </c>
      <c r="B6147" t="s">
        <v>8229</v>
      </c>
      <c r="C6147">
        <v>20</v>
      </c>
      <c r="D6147">
        <v>358</v>
      </c>
      <c r="E6147">
        <v>630</v>
      </c>
      <c r="F6147" t="s">
        <v>114</v>
      </c>
      <c r="G6147" s="2" t="s">
        <v>485</v>
      </c>
      <c r="H6147">
        <v>1</v>
      </c>
      <c r="I6147">
        <v>35.22</v>
      </c>
      <c r="J6147" s="2" t="s">
        <v>502</v>
      </c>
      <c r="K6147" s="2" t="s">
        <v>74</v>
      </c>
      <c r="M6147" t="s">
        <v>8518</v>
      </c>
      <c r="P6147" s="19" t="s">
        <v>8068</v>
      </c>
      <c r="Q6147" s="19" t="s">
        <v>25</v>
      </c>
      <c r="R6147" s="19" t="s">
        <v>129</v>
      </c>
      <c r="W6147" s="20">
        <v>57</v>
      </c>
      <c r="X6147" s="65" t="s">
        <v>8048</v>
      </c>
      <c r="Z6147" t="s">
        <v>4950</v>
      </c>
      <c r="AB6147" t="s">
        <v>119</v>
      </c>
      <c r="AC6147" t="s">
        <v>8280</v>
      </c>
      <c r="AD6147" s="2" t="s">
        <v>121</v>
      </c>
    </row>
    <row r="6148" spans="1:30" hidden="1" x14ac:dyDescent="0.25">
      <c r="A6148" s="2">
        <v>138</v>
      </c>
      <c r="B6148" t="s">
        <v>8281</v>
      </c>
      <c r="C6148">
        <v>20</v>
      </c>
      <c r="D6148">
        <v>270</v>
      </c>
      <c r="E6148">
        <v>270</v>
      </c>
      <c r="F6148" t="s">
        <v>114</v>
      </c>
      <c r="G6148" s="2" t="s">
        <v>485</v>
      </c>
      <c r="H6148">
        <v>1</v>
      </c>
      <c r="I6148">
        <v>11.11</v>
      </c>
      <c r="J6148" s="2" t="s">
        <v>502</v>
      </c>
      <c r="K6148" s="2" t="s">
        <v>74</v>
      </c>
      <c r="M6148" t="s">
        <v>8518</v>
      </c>
      <c r="O6148" s="2" t="s">
        <v>128</v>
      </c>
      <c r="P6148" s="19" t="s">
        <v>8068</v>
      </c>
      <c r="Q6148" s="19" t="s">
        <v>26</v>
      </c>
      <c r="R6148" s="19" t="s">
        <v>129</v>
      </c>
      <c r="W6148" s="20">
        <v>57</v>
      </c>
      <c r="X6148" s="65" t="s">
        <v>8048</v>
      </c>
      <c r="Z6148" t="s">
        <v>4950</v>
      </c>
      <c r="AB6148" t="s">
        <v>119</v>
      </c>
      <c r="AC6148" t="s">
        <v>8280</v>
      </c>
      <c r="AD6148" s="2" t="s">
        <v>121</v>
      </c>
    </row>
    <row r="6149" spans="1:30" hidden="1" x14ac:dyDescent="0.25">
      <c r="A6149" s="2">
        <v>139</v>
      </c>
      <c r="B6149" t="s">
        <v>8282</v>
      </c>
      <c r="C6149">
        <v>20</v>
      </c>
      <c r="D6149">
        <v>500</v>
      </c>
      <c r="E6149">
        <v>5929</v>
      </c>
      <c r="F6149" t="s">
        <v>114</v>
      </c>
      <c r="G6149" s="2" t="s">
        <v>485</v>
      </c>
      <c r="H6149">
        <v>2</v>
      </c>
      <c r="I6149">
        <v>930.85</v>
      </c>
      <c r="J6149" s="2" t="s">
        <v>502</v>
      </c>
      <c r="K6149" s="2" t="s">
        <v>74</v>
      </c>
      <c r="M6149" t="s">
        <v>8518</v>
      </c>
      <c r="P6149" s="19" t="s">
        <v>8068</v>
      </c>
      <c r="Q6149" s="19" t="s">
        <v>27</v>
      </c>
      <c r="R6149" s="19" t="s">
        <v>129</v>
      </c>
      <c r="W6149" s="20">
        <v>57</v>
      </c>
      <c r="X6149" s="65" t="s">
        <v>8048</v>
      </c>
      <c r="Z6149" t="s">
        <v>4950</v>
      </c>
      <c r="AB6149" t="s">
        <v>119</v>
      </c>
      <c r="AC6149" t="s">
        <v>8280</v>
      </c>
      <c r="AD6149" s="2" t="s">
        <v>121</v>
      </c>
    </row>
    <row r="6150" spans="1:30" hidden="1" x14ac:dyDescent="0.25">
      <c r="A6150" s="2">
        <v>140</v>
      </c>
      <c r="B6150" t="s">
        <v>8284</v>
      </c>
      <c r="C6150">
        <v>20</v>
      </c>
      <c r="D6150">
        <v>500</v>
      </c>
      <c r="E6150">
        <v>6045</v>
      </c>
      <c r="F6150" t="s">
        <v>114</v>
      </c>
      <c r="G6150" s="2" t="s">
        <v>485</v>
      </c>
      <c r="H6150">
        <v>2</v>
      </c>
      <c r="I6150">
        <v>949.07</v>
      </c>
      <c r="J6150" s="2" t="s">
        <v>502</v>
      </c>
      <c r="K6150" s="2" t="s">
        <v>74</v>
      </c>
      <c r="M6150" t="s">
        <v>8518</v>
      </c>
      <c r="P6150" s="19" t="s">
        <v>8068</v>
      </c>
      <c r="Q6150" s="19" t="s">
        <v>27</v>
      </c>
      <c r="R6150" s="19" t="s">
        <v>129</v>
      </c>
      <c r="W6150" s="20">
        <v>57</v>
      </c>
      <c r="X6150" s="65" t="s">
        <v>8048</v>
      </c>
      <c r="Z6150" t="s">
        <v>4950</v>
      </c>
      <c r="AB6150" t="s">
        <v>119</v>
      </c>
      <c r="AC6150" t="s">
        <v>8280</v>
      </c>
      <c r="AD6150" s="2" t="s">
        <v>121</v>
      </c>
    </row>
    <row r="6151" spans="1:30" hidden="1" x14ac:dyDescent="0.25">
      <c r="A6151" s="2">
        <v>141</v>
      </c>
      <c r="B6151" t="s">
        <v>8286</v>
      </c>
      <c r="C6151">
        <v>20</v>
      </c>
      <c r="D6151">
        <v>243</v>
      </c>
      <c r="E6151">
        <v>467</v>
      </c>
      <c r="F6151" t="s">
        <v>114</v>
      </c>
      <c r="G6151" s="2" t="s">
        <v>485</v>
      </c>
      <c r="H6151">
        <v>4</v>
      </c>
      <c r="I6151">
        <v>71.2</v>
      </c>
      <c r="J6151" s="2" t="s">
        <v>502</v>
      </c>
      <c r="K6151" s="2" t="s">
        <v>74</v>
      </c>
      <c r="M6151" t="s">
        <v>8518</v>
      </c>
      <c r="P6151" s="19" t="s">
        <v>8068</v>
      </c>
      <c r="Q6151" s="19" t="s">
        <v>25</v>
      </c>
      <c r="R6151" s="19" t="s">
        <v>129</v>
      </c>
      <c r="W6151" s="20">
        <v>57</v>
      </c>
      <c r="X6151" s="65" t="s">
        <v>8048</v>
      </c>
      <c r="Z6151" t="s">
        <v>4950</v>
      </c>
      <c r="AB6151" t="s">
        <v>119</v>
      </c>
      <c r="AC6151" t="s">
        <v>8280</v>
      </c>
      <c r="AD6151" s="2" t="s">
        <v>121</v>
      </c>
    </row>
    <row r="6152" spans="1:30" hidden="1" x14ac:dyDescent="0.25">
      <c r="A6152" s="2">
        <v>142</v>
      </c>
      <c r="B6152" t="s">
        <v>8288</v>
      </c>
      <c r="C6152">
        <v>20</v>
      </c>
      <c r="D6152">
        <v>243</v>
      </c>
      <c r="E6152">
        <v>459</v>
      </c>
      <c r="F6152" t="s">
        <v>114</v>
      </c>
      <c r="G6152" s="2" t="s">
        <v>485</v>
      </c>
      <c r="H6152">
        <v>4</v>
      </c>
      <c r="I6152">
        <v>69.98</v>
      </c>
      <c r="J6152" s="2" t="s">
        <v>502</v>
      </c>
      <c r="K6152" s="2" t="s">
        <v>74</v>
      </c>
      <c r="M6152" t="s">
        <v>8518</v>
      </c>
      <c r="P6152" s="19" t="s">
        <v>8068</v>
      </c>
      <c r="Q6152" s="19" t="s">
        <v>25</v>
      </c>
      <c r="R6152" s="19" t="s">
        <v>129</v>
      </c>
      <c r="W6152" s="20">
        <v>57</v>
      </c>
      <c r="X6152" s="65" t="s">
        <v>8048</v>
      </c>
      <c r="Z6152" t="s">
        <v>4950</v>
      </c>
      <c r="AB6152" t="s">
        <v>119</v>
      </c>
      <c r="AC6152" t="s">
        <v>8280</v>
      </c>
      <c r="AD6152" s="2" t="s">
        <v>121</v>
      </c>
    </row>
    <row r="6153" spans="1:30" hidden="1" x14ac:dyDescent="0.25">
      <c r="A6153" s="2">
        <v>143</v>
      </c>
      <c r="B6153" t="s">
        <v>8227</v>
      </c>
      <c r="C6153">
        <v>20</v>
      </c>
      <c r="D6153">
        <v>750</v>
      </c>
      <c r="E6153">
        <v>965</v>
      </c>
      <c r="F6153" t="s">
        <v>114</v>
      </c>
      <c r="G6153" s="2" t="s">
        <v>485</v>
      </c>
      <c r="H6153">
        <v>4</v>
      </c>
      <c r="I6153">
        <v>433.03</v>
      </c>
      <c r="J6153" s="2" t="s">
        <v>502</v>
      </c>
      <c r="K6153" s="2" t="s">
        <v>74</v>
      </c>
      <c r="M6153" t="s">
        <v>8518</v>
      </c>
      <c r="O6153" s="2" t="s">
        <v>128</v>
      </c>
      <c r="P6153" s="19" t="s">
        <v>8068</v>
      </c>
      <c r="Q6153" s="19" t="s">
        <v>26</v>
      </c>
      <c r="R6153" s="19" t="s">
        <v>129</v>
      </c>
      <c r="W6153" s="20">
        <v>57</v>
      </c>
      <c r="X6153" s="65" t="s">
        <v>8048</v>
      </c>
      <c r="Z6153" t="s">
        <v>4950</v>
      </c>
      <c r="AB6153" t="s">
        <v>119</v>
      </c>
      <c r="AC6153" t="s">
        <v>8280</v>
      </c>
      <c r="AD6153" s="2" t="s">
        <v>121</v>
      </c>
    </row>
    <row r="6154" spans="1:30" hidden="1" x14ac:dyDescent="0.25">
      <c r="A6154" s="2">
        <v>144</v>
      </c>
      <c r="B6154" t="s">
        <v>8290</v>
      </c>
      <c r="C6154">
        <v>20</v>
      </c>
      <c r="D6154">
        <v>750</v>
      </c>
      <c r="E6154">
        <v>965</v>
      </c>
      <c r="F6154" t="s">
        <v>114</v>
      </c>
      <c r="G6154" s="2" t="s">
        <v>485</v>
      </c>
      <c r="H6154">
        <v>1</v>
      </c>
      <c r="I6154">
        <v>108.26</v>
      </c>
      <c r="J6154" s="2" t="s">
        <v>502</v>
      </c>
      <c r="K6154" s="2" t="s">
        <v>74</v>
      </c>
      <c r="M6154" t="s">
        <v>8518</v>
      </c>
      <c r="O6154" s="2" t="s">
        <v>128</v>
      </c>
      <c r="P6154" s="19" t="s">
        <v>8068</v>
      </c>
      <c r="Q6154" s="19" t="s">
        <v>26</v>
      </c>
      <c r="R6154" s="19" t="s">
        <v>129</v>
      </c>
      <c r="W6154" s="20">
        <v>57</v>
      </c>
      <c r="X6154" s="65" t="s">
        <v>8048</v>
      </c>
      <c r="Z6154" t="s">
        <v>4950</v>
      </c>
      <c r="AB6154" t="s">
        <v>119</v>
      </c>
      <c r="AC6154" t="s">
        <v>8280</v>
      </c>
      <c r="AD6154" s="2" t="s">
        <v>121</v>
      </c>
    </row>
    <row r="6155" spans="1:30" hidden="1" x14ac:dyDescent="0.25">
      <c r="A6155" s="2">
        <v>145</v>
      </c>
      <c r="B6155" t="s">
        <v>8291</v>
      </c>
      <c r="C6155">
        <v>20</v>
      </c>
      <c r="D6155">
        <v>750</v>
      </c>
      <c r="E6155">
        <v>965</v>
      </c>
      <c r="F6155" t="s">
        <v>114</v>
      </c>
      <c r="G6155" s="2" t="s">
        <v>485</v>
      </c>
      <c r="H6155">
        <v>1</v>
      </c>
      <c r="I6155">
        <v>108.26</v>
      </c>
      <c r="J6155" s="2" t="s">
        <v>502</v>
      </c>
      <c r="K6155" s="2" t="s">
        <v>74</v>
      </c>
      <c r="M6155" t="s">
        <v>8518</v>
      </c>
      <c r="O6155" s="2" t="s">
        <v>128</v>
      </c>
      <c r="P6155" s="19" t="s">
        <v>8068</v>
      </c>
      <c r="Q6155" s="19" t="s">
        <v>26</v>
      </c>
      <c r="R6155" s="19" t="s">
        <v>129</v>
      </c>
      <c r="W6155" s="20">
        <v>57</v>
      </c>
      <c r="X6155" s="65" t="s">
        <v>8048</v>
      </c>
      <c r="Z6155" t="s">
        <v>4950</v>
      </c>
      <c r="AB6155" t="s">
        <v>119</v>
      </c>
      <c r="AC6155" t="s">
        <v>8280</v>
      </c>
      <c r="AD6155" s="2" t="s">
        <v>121</v>
      </c>
    </row>
    <row r="6156" spans="1:30" hidden="1" x14ac:dyDescent="0.25">
      <c r="A6156" s="2">
        <v>146</v>
      </c>
      <c r="B6156" t="s">
        <v>8281</v>
      </c>
      <c r="C6156">
        <v>20</v>
      </c>
      <c r="D6156">
        <v>270</v>
      </c>
      <c r="E6156">
        <v>270</v>
      </c>
      <c r="F6156" t="s">
        <v>114</v>
      </c>
      <c r="G6156" s="2" t="s">
        <v>485</v>
      </c>
      <c r="H6156">
        <v>1</v>
      </c>
      <c r="I6156">
        <v>11.11</v>
      </c>
      <c r="J6156" s="2" t="s">
        <v>502</v>
      </c>
      <c r="K6156" s="2" t="s">
        <v>74</v>
      </c>
      <c r="M6156" t="s">
        <v>8518</v>
      </c>
      <c r="O6156" s="2" t="s">
        <v>128</v>
      </c>
      <c r="P6156" s="19" t="s">
        <v>8068</v>
      </c>
      <c r="Q6156" s="19" t="s">
        <v>26</v>
      </c>
      <c r="S6156" s="19" t="s">
        <v>129</v>
      </c>
      <c r="W6156" s="20">
        <v>57</v>
      </c>
      <c r="X6156" s="65" t="s">
        <v>8048</v>
      </c>
      <c r="Z6156" t="s">
        <v>4950</v>
      </c>
      <c r="AB6156" t="s">
        <v>119</v>
      </c>
      <c r="AC6156" t="s">
        <v>8293</v>
      </c>
      <c r="AD6156" s="2" t="s">
        <v>3638</v>
      </c>
    </row>
    <row r="6157" spans="1:30" hidden="1" x14ac:dyDescent="0.25">
      <c r="A6157" s="2">
        <v>147</v>
      </c>
      <c r="B6157" t="s">
        <v>8232</v>
      </c>
      <c r="C6157">
        <v>20</v>
      </c>
      <c r="D6157">
        <v>270</v>
      </c>
      <c r="E6157">
        <v>270</v>
      </c>
      <c r="F6157" t="s">
        <v>114</v>
      </c>
      <c r="G6157" s="2" t="s">
        <v>485</v>
      </c>
      <c r="H6157">
        <v>1</v>
      </c>
      <c r="I6157">
        <v>11.11</v>
      </c>
      <c r="J6157" s="2" t="s">
        <v>502</v>
      </c>
      <c r="K6157" s="2" t="s">
        <v>74</v>
      </c>
      <c r="M6157" t="s">
        <v>8518</v>
      </c>
      <c r="O6157" s="2" t="s">
        <v>128</v>
      </c>
      <c r="P6157" s="19" t="s">
        <v>8068</v>
      </c>
      <c r="Q6157" s="19" t="s">
        <v>26</v>
      </c>
      <c r="S6157" s="19" t="s">
        <v>129</v>
      </c>
      <c r="W6157" s="20">
        <v>57</v>
      </c>
      <c r="X6157" s="65" t="s">
        <v>8048</v>
      </c>
      <c r="Z6157" t="s">
        <v>4950</v>
      </c>
      <c r="AB6157" t="s">
        <v>119</v>
      </c>
      <c r="AC6157" t="s">
        <v>8293</v>
      </c>
      <c r="AD6157" s="2" t="s">
        <v>3638</v>
      </c>
    </row>
    <row r="6158" spans="1:30" hidden="1" x14ac:dyDescent="0.25">
      <c r="A6158" s="2">
        <v>148</v>
      </c>
      <c r="B6158" t="s">
        <v>8249</v>
      </c>
      <c r="C6158">
        <v>20</v>
      </c>
      <c r="D6158">
        <v>270</v>
      </c>
      <c r="E6158">
        <v>270</v>
      </c>
      <c r="F6158" t="s">
        <v>114</v>
      </c>
      <c r="G6158" s="2" t="s">
        <v>485</v>
      </c>
      <c r="H6158">
        <v>1</v>
      </c>
      <c r="I6158">
        <v>11.11</v>
      </c>
      <c r="J6158" s="2" t="s">
        <v>502</v>
      </c>
      <c r="K6158" s="2" t="s">
        <v>74</v>
      </c>
      <c r="M6158" t="s">
        <v>8518</v>
      </c>
      <c r="O6158" s="2" t="s">
        <v>128</v>
      </c>
      <c r="P6158" s="19" t="s">
        <v>8068</v>
      </c>
      <c r="Q6158" s="19" t="s">
        <v>26</v>
      </c>
      <c r="S6158" s="19" t="s">
        <v>129</v>
      </c>
      <c r="W6158" s="20">
        <v>57</v>
      </c>
      <c r="X6158" s="65" t="s">
        <v>8048</v>
      </c>
      <c r="Z6158" t="s">
        <v>4950</v>
      </c>
      <c r="AB6158" t="s">
        <v>119</v>
      </c>
      <c r="AC6158" t="s">
        <v>8293</v>
      </c>
      <c r="AD6158" s="2" t="s">
        <v>3638</v>
      </c>
    </row>
    <row r="6159" spans="1:30" hidden="1" x14ac:dyDescent="0.25">
      <c r="A6159" s="2">
        <v>149</v>
      </c>
      <c r="B6159" t="s">
        <v>7983</v>
      </c>
      <c r="C6159">
        <v>25</v>
      </c>
      <c r="D6159">
        <v>25</v>
      </c>
      <c r="E6159">
        <v>8000</v>
      </c>
      <c r="F6159" t="s">
        <v>114</v>
      </c>
      <c r="G6159" s="2" t="s">
        <v>485</v>
      </c>
      <c r="H6159">
        <v>1</v>
      </c>
      <c r="I6159">
        <v>39.25</v>
      </c>
      <c r="J6159" s="2" t="s">
        <v>502</v>
      </c>
      <c r="K6159" s="2" t="s">
        <v>74</v>
      </c>
      <c r="M6159" t="s">
        <v>8518</v>
      </c>
      <c r="P6159" s="19" t="s">
        <v>8068</v>
      </c>
      <c r="R6159" s="19" t="s">
        <v>129</v>
      </c>
      <c r="W6159" s="20">
        <v>57</v>
      </c>
      <c r="X6159" s="65" t="s">
        <v>8048</v>
      </c>
      <c r="Z6159" t="s">
        <v>4950</v>
      </c>
      <c r="AB6159" t="s">
        <v>119</v>
      </c>
      <c r="AC6159" t="s">
        <v>8295</v>
      </c>
      <c r="AD6159" s="2" t="s">
        <v>121</v>
      </c>
    </row>
    <row r="6160" spans="1:30" hidden="1" x14ac:dyDescent="0.25">
      <c r="A6160" s="2">
        <v>150</v>
      </c>
      <c r="B6160" t="s">
        <v>8296</v>
      </c>
      <c r="C6160">
        <v>25</v>
      </c>
      <c r="D6160">
        <v>300</v>
      </c>
      <c r="E6160">
        <v>500</v>
      </c>
      <c r="F6160" t="s">
        <v>114</v>
      </c>
      <c r="G6160" s="2" t="s">
        <v>485</v>
      </c>
      <c r="H6160">
        <v>2</v>
      </c>
      <c r="I6160">
        <v>57.21</v>
      </c>
      <c r="J6160" s="2" t="s">
        <v>502</v>
      </c>
      <c r="K6160" s="2" t="s">
        <v>74</v>
      </c>
      <c r="M6160" t="s">
        <v>8518</v>
      </c>
      <c r="O6160" s="2" t="s">
        <v>128</v>
      </c>
      <c r="P6160" s="19" t="s">
        <v>8068</v>
      </c>
      <c r="Q6160" s="19" t="s">
        <v>26</v>
      </c>
      <c r="R6160" s="19" t="s">
        <v>129</v>
      </c>
      <c r="W6160" s="20">
        <v>57</v>
      </c>
      <c r="X6160" s="65" t="s">
        <v>8048</v>
      </c>
      <c r="Z6160" t="s">
        <v>4950</v>
      </c>
      <c r="AB6160" t="s">
        <v>119</v>
      </c>
      <c r="AC6160" t="s">
        <v>8295</v>
      </c>
      <c r="AD6160" s="2" t="s">
        <v>121</v>
      </c>
    </row>
    <row r="6161" spans="1:30" hidden="1" x14ac:dyDescent="0.25">
      <c r="A6161" s="2">
        <v>151</v>
      </c>
      <c r="B6161" t="s">
        <v>8297</v>
      </c>
      <c r="C6161">
        <v>25</v>
      </c>
      <c r="D6161">
        <v>440</v>
      </c>
      <c r="E6161">
        <v>1110</v>
      </c>
      <c r="F6161" t="s">
        <v>114</v>
      </c>
      <c r="G6161" s="2" t="s">
        <v>485</v>
      </c>
      <c r="H6161">
        <v>3</v>
      </c>
      <c r="I6161">
        <v>286.07</v>
      </c>
      <c r="J6161" s="2" t="s">
        <v>502</v>
      </c>
      <c r="K6161" s="2" t="s">
        <v>74</v>
      </c>
      <c r="M6161" t="s">
        <v>8518</v>
      </c>
      <c r="P6161" s="19" t="s">
        <v>8068</v>
      </c>
      <c r="Q6161" s="19" t="s">
        <v>25</v>
      </c>
      <c r="R6161" s="19" t="s">
        <v>129</v>
      </c>
      <c r="W6161" s="20">
        <v>57</v>
      </c>
      <c r="X6161" s="65" t="s">
        <v>8048</v>
      </c>
      <c r="Z6161" t="s">
        <v>4950</v>
      </c>
      <c r="AB6161" t="s">
        <v>119</v>
      </c>
      <c r="AC6161" t="s">
        <v>8295</v>
      </c>
      <c r="AD6161" s="2" t="s">
        <v>121</v>
      </c>
    </row>
    <row r="6162" spans="1:30" hidden="1" x14ac:dyDescent="0.25">
      <c r="A6162" s="2">
        <v>152</v>
      </c>
      <c r="B6162" t="s">
        <v>8299</v>
      </c>
      <c r="C6162">
        <v>25</v>
      </c>
      <c r="D6162">
        <v>160</v>
      </c>
      <c r="E6162">
        <v>240</v>
      </c>
      <c r="F6162" t="s">
        <v>114</v>
      </c>
      <c r="G6162" s="2" t="s">
        <v>485</v>
      </c>
      <c r="H6162">
        <v>4</v>
      </c>
      <c r="I6162">
        <v>30.14</v>
      </c>
      <c r="J6162" s="2" t="s">
        <v>502</v>
      </c>
      <c r="K6162" s="2" t="s">
        <v>74</v>
      </c>
      <c r="M6162" t="s">
        <v>8518</v>
      </c>
      <c r="P6162" s="19" t="s">
        <v>8068</v>
      </c>
      <c r="Q6162" s="19" t="s">
        <v>25</v>
      </c>
      <c r="R6162" s="19" t="s">
        <v>129</v>
      </c>
      <c r="W6162" s="20">
        <v>57</v>
      </c>
      <c r="X6162" s="65" t="s">
        <v>8048</v>
      </c>
      <c r="Z6162" t="s">
        <v>4950</v>
      </c>
      <c r="AB6162" t="s">
        <v>119</v>
      </c>
      <c r="AC6162" t="s">
        <v>8295</v>
      </c>
      <c r="AD6162" s="2" t="s">
        <v>121</v>
      </c>
    </row>
    <row r="6163" spans="1:30" hidden="1" x14ac:dyDescent="0.25">
      <c r="A6163" s="2">
        <v>153</v>
      </c>
      <c r="B6163" t="s">
        <v>8301</v>
      </c>
      <c r="C6163">
        <v>25</v>
      </c>
      <c r="D6163">
        <v>160</v>
      </c>
      <c r="E6163">
        <v>534</v>
      </c>
      <c r="F6163" t="s">
        <v>114</v>
      </c>
      <c r="G6163" s="2" t="s">
        <v>485</v>
      </c>
      <c r="H6163">
        <v>3</v>
      </c>
      <c r="I6163">
        <v>49.2</v>
      </c>
      <c r="J6163" s="2" t="s">
        <v>502</v>
      </c>
      <c r="K6163" s="2" t="s">
        <v>74</v>
      </c>
      <c r="M6163" t="s">
        <v>8518</v>
      </c>
      <c r="P6163" s="19" t="s">
        <v>8068</v>
      </c>
      <c r="Q6163" s="19" t="s">
        <v>25</v>
      </c>
      <c r="R6163" s="19" t="s">
        <v>129</v>
      </c>
      <c r="W6163" s="20">
        <v>57</v>
      </c>
      <c r="X6163" s="65" t="s">
        <v>8048</v>
      </c>
      <c r="Z6163" t="s">
        <v>4950</v>
      </c>
      <c r="AB6163" t="s">
        <v>119</v>
      </c>
      <c r="AC6163" t="s">
        <v>8295</v>
      </c>
      <c r="AD6163" s="2" t="s">
        <v>121</v>
      </c>
    </row>
    <row r="6164" spans="1:30" hidden="1" x14ac:dyDescent="0.25">
      <c r="A6164" s="2">
        <v>154</v>
      </c>
      <c r="B6164" t="s">
        <v>8303</v>
      </c>
      <c r="C6164">
        <v>25</v>
      </c>
      <c r="D6164">
        <v>500</v>
      </c>
      <c r="E6164">
        <v>6306</v>
      </c>
      <c r="F6164" t="s">
        <v>114</v>
      </c>
      <c r="G6164" s="2" t="s">
        <v>485</v>
      </c>
      <c r="H6164">
        <v>2</v>
      </c>
      <c r="I6164">
        <v>1237.55</v>
      </c>
      <c r="J6164" s="2" t="s">
        <v>502</v>
      </c>
      <c r="K6164" s="2" t="s">
        <v>74</v>
      </c>
      <c r="M6164" t="s">
        <v>8518</v>
      </c>
      <c r="P6164" s="19" t="s">
        <v>8068</v>
      </c>
      <c r="Q6164" s="19" t="s">
        <v>27</v>
      </c>
      <c r="R6164" s="19" t="s">
        <v>129</v>
      </c>
      <c r="W6164" s="20">
        <v>57</v>
      </c>
      <c r="X6164" s="65" t="s">
        <v>8048</v>
      </c>
      <c r="Z6164" t="s">
        <v>4950</v>
      </c>
      <c r="AB6164" t="s">
        <v>119</v>
      </c>
      <c r="AC6164" t="s">
        <v>8295</v>
      </c>
      <c r="AD6164" s="2" t="s">
        <v>121</v>
      </c>
    </row>
    <row r="6165" spans="1:30" hidden="1" x14ac:dyDescent="0.25">
      <c r="A6165" s="2">
        <v>155</v>
      </c>
      <c r="B6165" t="s">
        <v>8305</v>
      </c>
      <c r="C6165">
        <v>25</v>
      </c>
      <c r="D6165">
        <v>500</v>
      </c>
      <c r="E6165">
        <v>2983</v>
      </c>
      <c r="F6165" t="s">
        <v>114</v>
      </c>
      <c r="G6165" s="2" t="s">
        <v>485</v>
      </c>
      <c r="H6165">
        <v>1</v>
      </c>
      <c r="I6165">
        <v>292.70999999999998</v>
      </c>
      <c r="J6165" s="2" t="s">
        <v>502</v>
      </c>
      <c r="K6165" s="2" t="s">
        <v>74</v>
      </c>
      <c r="M6165" t="s">
        <v>8518</v>
      </c>
      <c r="P6165" s="19" t="s">
        <v>8068</v>
      </c>
      <c r="Q6165" s="19" t="s">
        <v>27</v>
      </c>
      <c r="R6165" s="19" t="s">
        <v>129</v>
      </c>
      <c r="V6165" s="19" t="s">
        <v>129</v>
      </c>
      <c r="W6165" s="20">
        <v>57</v>
      </c>
      <c r="X6165" s="65" t="s">
        <v>8048</v>
      </c>
      <c r="Z6165" t="s">
        <v>4950</v>
      </c>
      <c r="AB6165" t="s">
        <v>119</v>
      </c>
      <c r="AC6165" t="s">
        <v>8295</v>
      </c>
      <c r="AD6165" s="2" t="s">
        <v>121</v>
      </c>
    </row>
    <row r="6166" spans="1:30" hidden="1" x14ac:dyDescent="0.25">
      <c r="A6166" s="2">
        <v>156</v>
      </c>
      <c r="B6166" t="s">
        <v>8307</v>
      </c>
      <c r="C6166">
        <v>25</v>
      </c>
      <c r="D6166">
        <v>500</v>
      </c>
      <c r="E6166">
        <v>2908</v>
      </c>
      <c r="F6166" t="s">
        <v>114</v>
      </c>
      <c r="G6166" s="2" t="s">
        <v>485</v>
      </c>
      <c r="H6166">
        <v>1</v>
      </c>
      <c r="I6166">
        <v>285.35000000000002</v>
      </c>
      <c r="J6166" s="2" t="s">
        <v>502</v>
      </c>
      <c r="K6166" s="2" t="s">
        <v>74</v>
      </c>
      <c r="M6166" t="s">
        <v>8518</v>
      </c>
      <c r="P6166" s="19" t="s">
        <v>8068</v>
      </c>
      <c r="Q6166" s="19" t="s">
        <v>27</v>
      </c>
      <c r="R6166" s="19" t="s">
        <v>129</v>
      </c>
      <c r="V6166" s="19" t="s">
        <v>129</v>
      </c>
      <c r="W6166" s="20">
        <v>57</v>
      </c>
      <c r="X6166" s="65" t="s">
        <v>8048</v>
      </c>
      <c r="Z6166" t="s">
        <v>4950</v>
      </c>
      <c r="AB6166" t="s">
        <v>119</v>
      </c>
      <c r="AC6166" t="s">
        <v>8295</v>
      </c>
      <c r="AD6166" s="2" t="s">
        <v>121</v>
      </c>
    </row>
    <row r="6167" spans="1:30" hidden="1" x14ac:dyDescent="0.25">
      <c r="A6167" s="2">
        <v>157</v>
      </c>
      <c r="B6167" t="s">
        <v>8309</v>
      </c>
      <c r="C6167">
        <v>25</v>
      </c>
      <c r="D6167">
        <v>242</v>
      </c>
      <c r="E6167">
        <v>451</v>
      </c>
      <c r="F6167" t="s">
        <v>114</v>
      </c>
      <c r="G6167" s="2" t="s">
        <v>485</v>
      </c>
      <c r="H6167">
        <v>4</v>
      </c>
      <c r="I6167">
        <v>85.6</v>
      </c>
      <c r="J6167" s="2" t="s">
        <v>502</v>
      </c>
      <c r="K6167" s="2" t="s">
        <v>74</v>
      </c>
      <c r="M6167" t="s">
        <v>8518</v>
      </c>
      <c r="P6167" s="19" t="s">
        <v>8068</v>
      </c>
      <c r="Q6167" s="19" t="s">
        <v>25</v>
      </c>
      <c r="R6167" s="19" t="s">
        <v>129</v>
      </c>
      <c r="W6167" s="20">
        <v>57</v>
      </c>
      <c r="X6167" s="65" t="s">
        <v>8048</v>
      </c>
      <c r="Z6167" t="s">
        <v>4950</v>
      </c>
      <c r="AB6167" t="s">
        <v>119</v>
      </c>
      <c r="AC6167" t="s">
        <v>8295</v>
      </c>
      <c r="AD6167" s="2" t="s">
        <v>121</v>
      </c>
    </row>
    <row r="6168" spans="1:30" hidden="1" x14ac:dyDescent="0.25">
      <c r="A6168" s="2">
        <v>158</v>
      </c>
      <c r="B6168" t="s">
        <v>8311</v>
      </c>
      <c r="C6168">
        <v>25</v>
      </c>
      <c r="D6168">
        <v>440</v>
      </c>
      <c r="E6168">
        <v>1110</v>
      </c>
      <c r="F6168" t="s">
        <v>114</v>
      </c>
      <c r="G6168" s="2" t="s">
        <v>485</v>
      </c>
      <c r="H6168">
        <v>2</v>
      </c>
      <c r="I6168">
        <v>190.71</v>
      </c>
      <c r="J6168" s="2" t="s">
        <v>502</v>
      </c>
      <c r="K6168" s="2" t="s">
        <v>74</v>
      </c>
      <c r="M6168" t="s">
        <v>8518</v>
      </c>
      <c r="P6168" s="19" t="s">
        <v>8068</v>
      </c>
      <c r="Q6168" s="19" t="s">
        <v>25</v>
      </c>
      <c r="R6168" s="19" t="s">
        <v>129</v>
      </c>
      <c r="W6168" s="20">
        <v>57</v>
      </c>
      <c r="X6168" s="65" t="s">
        <v>8048</v>
      </c>
      <c r="Z6168" t="s">
        <v>4950</v>
      </c>
      <c r="AB6168" t="s">
        <v>119</v>
      </c>
      <c r="AC6168" t="s">
        <v>8295</v>
      </c>
      <c r="AD6168" s="2" t="s">
        <v>121</v>
      </c>
    </row>
    <row r="6169" spans="1:30" hidden="1" x14ac:dyDescent="0.25">
      <c r="A6169" s="2">
        <v>159</v>
      </c>
      <c r="B6169" t="s">
        <v>7140</v>
      </c>
      <c r="C6169">
        <v>25</v>
      </c>
      <c r="D6169">
        <v>480</v>
      </c>
      <c r="E6169">
        <v>785</v>
      </c>
      <c r="F6169" t="s">
        <v>114</v>
      </c>
      <c r="G6169" s="2" t="s">
        <v>485</v>
      </c>
      <c r="H6169">
        <v>1</v>
      </c>
      <c r="I6169">
        <v>67.23</v>
      </c>
      <c r="J6169" s="2" t="s">
        <v>502</v>
      </c>
      <c r="K6169" s="2" t="s">
        <v>74</v>
      </c>
      <c r="M6169" t="s">
        <v>8518</v>
      </c>
      <c r="O6169" s="2" t="s">
        <v>128</v>
      </c>
      <c r="P6169" s="19" t="s">
        <v>8068</v>
      </c>
      <c r="Q6169" s="19" t="s">
        <v>26</v>
      </c>
      <c r="R6169" s="19" t="s">
        <v>129</v>
      </c>
      <c r="W6169" s="20">
        <v>57</v>
      </c>
      <c r="X6169" s="65" t="s">
        <v>8048</v>
      </c>
      <c r="Z6169" t="s">
        <v>4950</v>
      </c>
      <c r="AB6169" t="s">
        <v>119</v>
      </c>
      <c r="AC6169" t="s">
        <v>8295</v>
      </c>
      <c r="AD6169" s="2" t="s">
        <v>121</v>
      </c>
    </row>
    <row r="6170" spans="1:30" hidden="1" x14ac:dyDescent="0.25">
      <c r="A6170" s="2">
        <v>160</v>
      </c>
      <c r="B6170" t="s">
        <v>8312</v>
      </c>
      <c r="C6170">
        <v>25</v>
      </c>
      <c r="D6170">
        <v>1235</v>
      </c>
      <c r="E6170">
        <v>1880</v>
      </c>
      <c r="F6170" t="s">
        <v>114</v>
      </c>
      <c r="G6170" s="2" t="s">
        <v>485</v>
      </c>
      <c r="H6170">
        <v>4</v>
      </c>
      <c r="I6170">
        <v>1674.9</v>
      </c>
      <c r="J6170" s="2" t="s">
        <v>502</v>
      </c>
      <c r="K6170" s="2" t="s">
        <v>74</v>
      </c>
      <c r="M6170" t="s">
        <v>8518</v>
      </c>
      <c r="O6170" s="2" t="s">
        <v>128</v>
      </c>
      <c r="P6170" s="19" t="s">
        <v>8068</v>
      </c>
      <c r="Q6170" s="19" t="s">
        <v>26</v>
      </c>
      <c r="R6170" s="19" t="s">
        <v>129</v>
      </c>
      <c r="W6170" s="20">
        <v>57</v>
      </c>
      <c r="X6170" s="65" t="s">
        <v>8048</v>
      </c>
      <c r="Z6170" t="s">
        <v>4950</v>
      </c>
      <c r="AB6170" t="s">
        <v>119</v>
      </c>
      <c r="AC6170" t="s">
        <v>8295</v>
      </c>
      <c r="AD6170" s="2" t="s">
        <v>121</v>
      </c>
    </row>
    <row r="6171" spans="1:30" hidden="1" x14ac:dyDescent="0.25">
      <c r="A6171" s="2">
        <v>161</v>
      </c>
      <c r="B6171" t="s">
        <v>8297</v>
      </c>
      <c r="C6171">
        <v>25</v>
      </c>
      <c r="D6171">
        <v>440</v>
      </c>
      <c r="E6171">
        <v>1110</v>
      </c>
      <c r="F6171" t="s">
        <v>114</v>
      </c>
      <c r="G6171" s="2" t="s">
        <v>485</v>
      </c>
      <c r="H6171">
        <v>1</v>
      </c>
      <c r="I6171">
        <v>95.36</v>
      </c>
      <c r="J6171" s="2" t="s">
        <v>502</v>
      </c>
      <c r="K6171" s="2" t="s">
        <v>74</v>
      </c>
      <c r="M6171" t="s">
        <v>8518</v>
      </c>
      <c r="P6171" s="19" t="s">
        <v>8068</v>
      </c>
      <c r="Q6171" s="19" t="s">
        <v>25</v>
      </c>
      <c r="R6171" s="19" t="s">
        <v>129</v>
      </c>
      <c r="W6171" s="20">
        <v>57</v>
      </c>
      <c r="X6171" s="65" t="s">
        <v>8048</v>
      </c>
      <c r="Z6171" t="s">
        <v>4950</v>
      </c>
      <c r="AB6171" t="s">
        <v>119</v>
      </c>
      <c r="AC6171" t="s">
        <v>8314</v>
      </c>
      <c r="AD6171" s="2" t="s">
        <v>121</v>
      </c>
    </row>
    <row r="6172" spans="1:30" hidden="1" x14ac:dyDescent="0.25">
      <c r="A6172" s="2">
        <v>162</v>
      </c>
      <c r="B6172" t="s">
        <v>8301</v>
      </c>
      <c r="C6172">
        <v>25</v>
      </c>
      <c r="D6172">
        <v>160</v>
      </c>
      <c r="E6172">
        <v>534</v>
      </c>
      <c r="F6172" t="s">
        <v>114</v>
      </c>
      <c r="G6172" s="2" t="s">
        <v>485</v>
      </c>
      <c r="H6172">
        <v>1</v>
      </c>
      <c r="I6172">
        <v>16.399999999999999</v>
      </c>
      <c r="J6172" s="2" t="s">
        <v>502</v>
      </c>
      <c r="K6172" s="2" t="s">
        <v>74</v>
      </c>
      <c r="M6172" t="s">
        <v>8518</v>
      </c>
      <c r="P6172" s="19" t="s">
        <v>8068</v>
      </c>
      <c r="Q6172" s="19" t="s">
        <v>25</v>
      </c>
      <c r="R6172" s="19" t="s">
        <v>129</v>
      </c>
      <c r="W6172" s="20">
        <v>57</v>
      </c>
      <c r="X6172" s="65" t="s">
        <v>8048</v>
      </c>
      <c r="Z6172" t="s">
        <v>4950</v>
      </c>
      <c r="AB6172" t="s">
        <v>119</v>
      </c>
      <c r="AC6172" t="s">
        <v>8314</v>
      </c>
      <c r="AD6172" s="2" t="s">
        <v>121</v>
      </c>
    </row>
    <row r="6173" spans="1:30" hidden="1" x14ac:dyDescent="0.25">
      <c r="A6173" s="2">
        <v>163</v>
      </c>
      <c r="B6173" t="s">
        <v>8315</v>
      </c>
      <c r="C6173">
        <v>25</v>
      </c>
      <c r="D6173">
        <v>500</v>
      </c>
      <c r="E6173">
        <v>2527</v>
      </c>
      <c r="F6173" t="s">
        <v>114</v>
      </c>
      <c r="G6173" s="2" t="s">
        <v>485</v>
      </c>
      <c r="H6173">
        <v>1</v>
      </c>
      <c r="I6173">
        <v>247.96</v>
      </c>
      <c r="J6173" s="2" t="s">
        <v>502</v>
      </c>
      <c r="K6173" s="2" t="s">
        <v>74</v>
      </c>
      <c r="M6173" t="s">
        <v>8518</v>
      </c>
      <c r="P6173" s="19" t="s">
        <v>8068</v>
      </c>
      <c r="Q6173" s="19" t="s">
        <v>27</v>
      </c>
      <c r="R6173" s="19" t="s">
        <v>129</v>
      </c>
      <c r="V6173" s="19" t="s">
        <v>129</v>
      </c>
      <c r="W6173" s="20">
        <v>57</v>
      </c>
      <c r="X6173" s="65" t="s">
        <v>8048</v>
      </c>
      <c r="Z6173" t="s">
        <v>4950</v>
      </c>
      <c r="AB6173" t="s">
        <v>119</v>
      </c>
      <c r="AC6173" t="s">
        <v>8314</v>
      </c>
      <c r="AD6173" s="2" t="s">
        <v>121</v>
      </c>
    </row>
    <row r="6174" spans="1:30" hidden="1" x14ac:dyDescent="0.25">
      <c r="A6174" s="2">
        <v>164</v>
      </c>
      <c r="B6174" t="s">
        <v>8317</v>
      </c>
      <c r="C6174">
        <v>25</v>
      </c>
      <c r="D6174">
        <v>500</v>
      </c>
      <c r="E6174">
        <v>2602</v>
      </c>
      <c r="F6174" t="s">
        <v>114</v>
      </c>
      <c r="G6174" s="2" t="s">
        <v>485</v>
      </c>
      <c r="H6174">
        <v>1</v>
      </c>
      <c r="I6174">
        <v>255.32</v>
      </c>
      <c r="J6174" s="2" t="s">
        <v>502</v>
      </c>
      <c r="K6174" s="2" t="s">
        <v>74</v>
      </c>
      <c r="M6174" t="s">
        <v>8518</v>
      </c>
      <c r="P6174" s="19" t="s">
        <v>8068</v>
      </c>
      <c r="Q6174" s="19" t="s">
        <v>27</v>
      </c>
      <c r="R6174" s="19" t="s">
        <v>129</v>
      </c>
      <c r="V6174" s="19" t="s">
        <v>129</v>
      </c>
      <c r="W6174" s="20">
        <v>57</v>
      </c>
      <c r="X6174" s="65" t="s">
        <v>8048</v>
      </c>
      <c r="Z6174" t="s">
        <v>4950</v>
      </c>
      <c r="AB6174" t="s">
        <v>119</v>
      </c>
      <c r="AC6174" t="s">
        <v>8314</v>
      </c>
      <c r="AD6174" s="2" t="s">
        <v>121</v>
      </c>
    </row>
    <row r="6175" spans="1:30" hidden="1" x14ac:dyDescent="0.25">
      <c r="A6175" s="2">
        <v>165</v>
      </c>
      <c r="B6175" t="s">
        <v>8319</v>
      </c>
      <c r="C6175">
        <v>25</v>
      </c>
      <c r="D6175">
        <v>440</v>
      </c>
      <c r="E6175">
        <v>1110</v>
      </c>
      <c r="F6175" t="s">
        <v>114</v>
      </c>
      <c r="G6175" s="2" t="s">
        <v>485</v>
      </c>
      <c r="H6175">
        <v>4</v>
      </c>
      <c r="I6175">
        <v>381.42</v>
      </c>
      <c r="J6175" s="2" t="s">
        <v>502</v>
      </c>
      <c r="K6175" s="2" t="s">
        <v>74</v>
      </c>
      <c r="M6175" t="s">
        <v>8518</v>
      </c>
      <c r="P6175" s="19" t="s">
        <v>8068</v>
      </c>
      <c r="Q6175" s="19" t="s">
        <v>25</v>
      </c>
      <c r="R6175" s="19" t="s">
        <v>129</v>
      </c>
      <c r="W6175" s="20">
        <v>57</v>
      </c>
      <c r="X6175" s="65" t="s">
        <v>8048</v>
      </c>
      <c r="Z6175" t="s">
        <v>4950</v>
      </c>
      <c r="AB6175" t="s">
        <v>119</v>
      </c>
      <c r="AC6175" t="s">
        <v>8314</v>
      </c>
      <c r="AD6175" s="2" t="s">
        <v>121</v>
      </c>
    </row>
    <row r="6176" spans="1:30" hidden="1" x14ac:dyDescent="0.25">
      <c r="A6176" s="2">
        <v>166</v>
      </c>
      <c r="B6176" t="s">
        <v>8311</v>
      </c>
      <c r="C6176">
        <v>25</v>
      </c>
      <c r="D6176">
        <v>440</v>
      </c>
      <c r="E6176">
        <v>1110</v>
      </c>
      <c r="F6176" t="s">
        <v>114</v>
      </c>
      <c r="G6176" s="2" t="s">
        <v>485</v>
      </c>
      <c r="H6176">
        <v>2</v>
      </c>
      <c r="I6176">
        <v>190.71</v>
      </c>
      <c r="J6176" s="2" t="s">
        <v>502</v>
      </c>
      <c r="K6176" s="2" t="s">
        <v>74</v>
      </c>
      <c r="M6176" t="s">
        <v>8518</v>
      </c>
      <c r="P6176" s="19" t="s">
        <v>8068</v>
      </c>
      <c r="Q6176" s="19" t="s">
        <v>25</v>
      </c>
      <c r="R6176" s="19" t="s">
        <v>129</v>
      </c>
      <c r="W6176" s="20">
        <v>57</v>
      </c>
      <c r="X6176" s="65" t="s">
        <v>8048</v>
      </c>
      <c r="Z6176" t="s">
        <v>4950</v>
      </c>
      <c r="AB6176" t="s">
        <v>119</v>
      </c>
      <c r="AC6176" t="s">
        <v>8314</v>
      </c>
      <c r="AD6176" s="2" t="s">
        <v>121</v>
      </c>
    </row>
    <row r="6177" spans="1:30" hidden="1" x14ac:dyDescent="0.25">
      <c r="A6177" s="2">
        <v>167</v>
      </c>
      <c r="B6177" t="s">
        <v>8320</v>
      </c>
      <c r="C6177">
        <v>25</v>
      </c>
      <c r="D6177">
        <v>160</v>
      </c>
      <c r="E6177">
        <v>240</v>
      </c>
      <c r="F6177" t="s">
        <v>114</v>
      </c>
      <c r="G6177" s="2" t="s">
        <v>485</v>
      </c>
      <c r="H6177">
        <v>4</v>
      </c>
      <c r="I6177">
        <v>30.14</v>
      </c>
      <c r="J6177" s="2" t="s">
        <v>502</v>
      </c>
      <c r="K6177" s="2" t="s">
        <v>74</v>
      </c>
      <c r="M6177" t="s">
        <v>8518</v>
      </c>
      <c r="P6177" s="19" t="s">
        <v>8068</v>
      </c>
      <c r="Q6177" s="19" t="s">
        <v>25</v>
      </c>
      <c r="R6177" s="19" t="s">
        <v>129</v>
      </c>
      <c r="W6177" s="20">
        <v>57</v>
      </c>
      <c r="X6177" s="65" t="s">
        <v>8048</v>
      </c>
      <c r="Z6177" t="s">
        <v>4950</v>
      </c>
      <c r="AB6177" t="s">
        <v>119</v>
      </c>
      <c r="AC6177" t="s">
        <v>8314</v>
      </c>
      <c r="AD6177" s="2" t="s">
        <v>121</v>
      </c>
    </row>
    <row r="6178" spans="1:30" hidden="1" x14ac:dyDescent="0.25">
      <c r="A6178" s="2">
        <v>168</v>
      </c>
      <c r="B6178" t="s">
        <v>8321</v>
      </c>
      <c r="C6178">
        <v>25</v>
      </c>
      <c r="D6178">
        <v>160</v>
      </c>
      <c r="E6178">
        <v>1080</v>
      </c>
      <c r="F6178" t="s">
        <v>114</v>
      </c>
      <c r="G6178" s="2" t="s">
        <v>485</v>
      </c>
      <c r="H6178">
        <v>4</v>
      </c>
      <c r="I6178">
        <v>110.61</v>
      </c>
      <c r="J6178" s="2" t="s">
        <v>502</v>
      </c>
      <c r="K6178" s="2" t="s">
        <v>74</v>
      </c>
      <c r="M6178" t="s">
        <v>8518</v>
      </c>
      <c r="P6178" s="19" t="s">
        <v>8068</v>
      </c>
      <c r="Q6178" s="19" t="s">
        <v>25</v>
      </c>
      <c r="R6178" s="19" t="s">
        <v>129</v>
      </c>
      <c r="W6178" s="20">
        <v>57</v>
      </c>
      <c r="X6178" s="65" t="s">
        <v>8048</v>
      </c>
      <c r="Z6178" t="s">
        <v>4950</v>
      </c>
      <c r="AB6178" t="s">
        <v>119</v>
      </c>
      <c r="AC6178" t="s">
        <v>8314</v>
      </c>
      <c r="AD6178" s="2" t="s">
        <v>121</v>
      </c>
    </row>
    <row r="6179" spans="1:30" hidden="1" x14ac:dyDescent="0.25">
      <c r="A6179" s="2">
        <v>169</v>
      </c>
      <c r="B6179" t="s">
        <v>7140</v>
      </c>
      <c r="C6179">
        <v>25</v>
      </c>
      <c r="D6179">
        <v>480</v>
      </c>
      <c r="E6179">
        <v>785</v>
      </c>
      <c r="F6179" t="s">
        <v>114</v>
      </c>
      <c r="G6179" s="2" t="s">
        <v>485</v>
      </c>
      <c r="H6179">
        <v>11</v>
      </c>
      <c r="I6179">
        <v>739.56</v>
      </c>
      <c r="J6179" s="2" t="s">
        <v>502</v>
      </c>
      <c r="K6179" s="2" t="s">
        <v>74</v>
      </c>
      <c r="M6179" t="s">
        <v>8518</v>
      </c>
      <c r="O6179" s="2" t="s">
        <v>128</v>
      </c>
      <c r="P6179" s="19" t="s">
        <v>8068</v>
      </c>
      <c r="Q6179" s="19" t="s">
        <v>26</v>
      </c>
      <c r="R6179" s="19" t="s">
        <v>129</v>
      </c>
      <c r="W6179" s="20">
        <v>57</v>
      </c>
      <c r="X6179" s="65" t="s">
        <v>8048</v>
      </c>
      <c r="Z6179" t="s">
        <v>4950</v>
      </c>
      <c r="AB6179" t="s">
        <v>119</v>
      </c>
      <c r="AC6179" t="s">
        <v>8314</v>
      </c>
      <c r="AD6179" s="2" t="s">
        <v>121</v>
      </c>
    </row>
    <row r="6180" spans="1:30" hidden="1" x14ac:dyDescent="0.25">
      <c r="A6180" s="2">
        <v>170</v>
      </c>
      <c r="B6180" t="s">
        <v>8323</v>
      </c>
      <c r="C6180">
        <v>30</v>
      </c>
      <c r="D6180">
        <v>1200</v>
      </c>
      <c r="E6180">
        <v>4728</v>
      </c>
      <c r="F6180" t="s">
        <v>114</v>
      </c>
      <c r="G6180" s="2" t="s">
        <v>485</v>
      </c>
      <c r="H6180">
        <v>2</v>
      </c>
      <c r="I6180">
        <v>2672.27</v>
      </c>
      <c r="J6180" s="2" t="s">
        <v>502</v>
      </c>
      <c r="K6180" s="2" t="s">
        <v>74</v>
      </c>
      <c r="M6180" t="s">
        <v>8518</v>
      </c>
      <c r="P6180" s="19" t="s">
        <v>8068</v>
      </c>
      <c r="Q6180" s="19" t="s">
        <v>27</v>
      </c>
      <c r="R6180" s="19" t="s">
        <v>129</v>
      </c>
      <c r="W6180" s="20">
        <v>57</v>
      </c>
      <c r="X6180" s="65" t="s">
        <v>8048</v>
      </c>
      <c r="Z6180" t="s">
        <v>4950</v>
      </c>
      <c r="AB6180" t="s">
        <v>119</v>
      </c>
      <c r="AC6180" t="s">
        <v>8325</v>
      </c>
      <c r="AD6180" s="2" t="s">
        <v>121</v>
      </c>
    </row>
    <row r="6181" spans="1:30" hidden="1" x14ac:dyDescent="0.25">
      <c r="A6181" s="2">
        <v>171</v>
      </c>
      <c r="B6181" t="s">
        <v>8326</v>
      </c>
      <c r="C6181">
        <v>30</v>
      </c>
      <c r="D6181">
        <v>438</v>
      </c>
      <c r="E6181">
        <v>508</v>
      </c>
      <c r="F6181" t="s">
        <v>114</v>
      </c>
      <c r="G6181" s="2" t="s">
        <v>485</v>
      </c>
      <c r="H6181">
        <v>2</v>
      </c>
      <c r="I6181">
        <v>103.62</v>
      </c>
      <c r="J6181" s="2" t="s">
        <v>502</v>
      </c>
      <c r="K6181" s="2" t="s">
        <v>74</v>
      </c>
      <c r="M6181" t="s">
        <v>8518</v>
      </c>
      <c r="P6181" s="19" t="s">
        <v>8068</v>
      </c>
      <c r="Q6181" s="19" t="s">
        <v>25</v>
      </c>
      <c r="R6181" s="19" t="s">
        <v>129</v>
      </c>
      <c r="W6181" s="20">
        <v>57</v>
      </c>
      <c r="X6181" s="65" t="s">
        <v>8048</v>
      </c>
      <c r="Z6181" t="s">
        <v>4950</v>
      </c>
      <c r="AB6181" t="s">
        <v>119</v>
      </c>
      <c r="AC6181" t="s">
        <v>8325</v>
      </c>
      <c r="AD6181" s="2" t="s">
        <v>121</v>
      </c>
    </row>
    <row r="6182" spans="1:30" hidden="1" x14ac:dyDescent="0.25">
      <c r="A6182" s="2">
        <v>172</v>
      </c>
      <c r="B6182" t="s">
        <v>8328</v>
      </c>
      <c r="C6182">
        <v>30</v>
      </c>
      <c r="D6182">
        <v>134</v>
      </c>
      <c r="E6182">
        <v>283</v>
      </c>
      <c r="F6182" t="s">
        <v>114</v>
      </c>
      <c r="G6182" s="2" t="s">
        <v>485</v>
      </c>
      <c r="H6182">
        <v>2</v>
      </c>
      <c r="I6182">
        <v>10.96</v>
      </c>
      <c r="J6182" s="2" t="s">
        <v>502</v>
      </c>
      <c r="K6182" s="2" t="s">
        <v>74</v>
      </c>
      <c r="M6182" t="s">
        <v>8518</v>
      </c>
      <c r="P6182" s="19" t="s">
        <v>8068</v>
      </c>
      <c r="Q6182" s="19" t="s">
        <v>25</v>
      </c>
      <c r="R6182" s="19" t="s">
        <v>129</v>
      </c>
      <c r="W6182" s="20">
        <v>57</v>
      </c>
      <c r="X6182" s="65" t="s">
        <v>8048</v>
      </c>
      <c r="Z6182" t="s">
        <v>4950</v>
      </c>
      <c r="AB6182" t="s">
        <v>119</v>
      </c>
      <c r="AC6182" t="s">
        <v>8325</v>
      </c>
      <c r="AD6182" s="2" t="s">
        <v>121</v>
      </c>
    </row>
    <row r="6183" spans="1:30" hidden="1" x14ac:dyDescent="0.25">
      <c r="A6183" s="2">
        <v>173</v>
      </c>
      <c r="B6183" t="s">
        <v>8330</v>
      </c>
      <c r="C6183">
        <v>30</v>
      </c>
      <c r="D6183">
        <v>435</v>
      </c>
      <c r="E6183">
        <v>6000</v>
      </c>
      <c r="F6183" t="s">
        <v>114</v>
      </c>
      <c r="G6183" s="2" t="s">
        <v>485</v>
      </c>
      <c r="H6183">
        <v>2</v>
      </c>
      <c r="I6183">
        <v>1229.31</v>
      </c>
      <c r="J6183" s="2" t="s">
        <v>502</v>
      </c>
      <c r="K6183" s="2" t="s">
        <v>74</v>
      </c>
      <c r="M6183" t="s">
        <v>8518</v>
      </c>
      <c r="P6183" s="19" t="s">
        <v>8068</v>
      </c>
      <c r="Q6183" s="19" t="s">
        <v>27</v>
      </c>
      <c r="R6183" s="19" t="s">
        <v>129</v>
      </c>
      <c r="V6183" s="19" t="s">
        <v>129</v>
      </c>
      <c r="W6183" s="20">
        <v>57</v>
      </c>
      <c r="X6183" s="65" t="s">
        <v>8048</v>
      </c>
      <c r="Z6183" t="s">
        <v>4950</v>
      </c>
      <c r="AB6183" t="s">
        <v>119</v>
      </c>
      <c r="AC6183" t="s">
        <v>8325</v>
      </c>
      <c r="AD6183" s="2" t="s">
        <v>121</v>
      </c>
    </row>
    <row r="6184" spans="1:30" hidden="1" x14ac:dyDescent="0.25">
      <c r="A6184" s="2">
        <v>174</v>
      </c>
      <c r="B6184" t="s">
        <v>8332</v>
      </c>
      <c r="C6184">
        <v>30</v>
      </c>
      <c r="D6184">
        <v>500</v>
      </c>
      <c r="E6184">
        <v>570</v>
      </c>
      <c r="F6184" t="s">
        <v>114</v>
      </c>
      <c r="G6184" s="2" t="s">
        <v>485</v>
      </c>
      <c r="H6184">
        <v>1</v>
      </c>
      <c r="I6184">
        <v>45.23</v>
      </c>
      <c r="J6184" s="2" t="s">
        <v>502</v>
      </c>
      <c r="K6184" s="2" t="s">
        <v>74</v>
      </c>
      <c r="M6184" t="s">
        <v>8518</v>
      </c>
      <c r="P6184" s="19" t="s">
        <v>8068</v>
      </c>
      <c r="Q6184" s="19" t="s">
        <v>25</v>
      </c>
      <c r="R6184" s="19" t="s">
        <v>129</v>
      </c>
      <c r="W6184" s="20">
        <v>57</v>
      </c>
      <c r="X6184" s="65" t="s">
        <v>8048</v>
      </c>
      <c r="Z6184" t="s">
        <v>4950</v>
      </c>
      <c r="AB6184" t="s">
        <v>119</v>
      </c>
      <c r="AC6184" t="s">
        <v>8325</v>
      </c>
      <c r="AD6184" s="2" t="s">
        <v>121</v>
      </c>
    </row>
    <row r="6185" spans="1:30" hidden="1" x14ac:dyDescent="0.25">
      <c r="A6185" s="2">
        <v>175</v>
      </c>
      <c r="B6185" t="s">
        <v>8334</v>
      </c>
      <c r="C6185">
        <v>30</v>
      </c>
      <c r="D6185">
        <v>600</v>
      </c>
      <c r="E6185">
        <v>6000</v>
      </c>
      <c r="F6185" t="s">
        <v>114</v>
      </c>
      <c r="G6185" s="2" t="s">
        <v>485</v>
      </c>
      <c r="H6185">
        <v>2</v>
      </c>
      <c r="I6185">
        <v>1694.86</v>
      </c>
      <c r="J6185" s="2" t="s">
        <v>502</v>
      </c>
      <c r="K6185" s="2" t="s">
        <v>74</v>
      </c>
      <c r="M6185" t="s">
        <v>8518</v>
      </c>
      <c r="P6185" s="19" t="s">
        <v>8068</v>
      </c>
      <c r="Q6185" s="19" t="s">
        <v>27</v>
      </c>
      <c r="R6185" s="19" t="s">
        <v>129</v>
      </c>
      <c r="V6185" s="19" t="s">
        <v>129</v>
      </c>
      <c r="W6185" s="20">
        <v>57</v>
      </c>
      <c r="X6185" s="65" t="s">
        <v>8048</v>
      </c>
      <c r="Z6185" t="s">
        <v>4950</v>
      </c>
      <c r="AB6185" t="s">
        <v>119</v>
      </c>
      <c r="AC6185" t="s">
        <v>8325</v>
      </c>
      <c r="AD6185" s="2" t="s">
        <v>121</v>
      </c>
    </row>
    <row r="6186" spans="1:30" hidden="1" x14ac:dyDescent="0.25">
      <c r="A6186" s="2">
        <v>176</v>
      </c>
      <c r="B6186" t="s">
        <v>8336</v>
      </c>
      <c r="C6186">
        <v>30</v>
      </c>
      <c r="D6186">
        <v>134</v>
      </c>
      <c r="E6186">
        <v>283</v>
      </c>
      <c r="F6186" t="s">
        <v>114</v>
      </c>
      <c r="G6186" s="2" t="s">
        <v>485</v>
      </c>
      <c r="H6186">
        <v>1</v>
      </c>
      <c r="I6186">
        <v>5.48</v>
      </c>
      <c r="J6186" s="2" t="s">
        <v>502</v>
      </c>
      <c r="K6186" s="2" t="s">
        <v>74</v>
      </c>
      <c r="M6186" t="s">
        <v>8518</v>
      </c>
      <c r="P6186" s="19" t="s">
        <v>8068</v>
      </c>
      <c r="Q6186" s="19" t="s">
        <v>25</v>
      </c>
      <c r="R6186" s="19" t="s">
        <v>129</v>
      </c>
      <c r="W6186" s="20">
        <v>57</v>
      </c>
      <c r="X6186" s="65" t="s">
        <v>8048</v>
      </c>
      <c r="Z6186" t="s">
        <v>4950</v>
      </c>
      <c r="AB6186" t="s">
        <v>119</v>
      </c>
      <c r="AC6186" t="s">
        <v>8325</v>
      </c>
      <c r="AD6186" s="2" t="s">
        <v>121</v>
      </c>
    </row>
    <row r="6187" spans="1:30" hidden="1" x14ac:dyDescent="0.25">
      <c r="A6187" s="2">
        <v>177</v>
      </c>
      <c r="B6187" t="s">
        <v>8337</v>
      </c>
      <c r="C6187">
        <v>30</v>
      </c>
      <c r="D6187">
        <v>435</v>
      </c>
      <c r="E6187">
        <v>1400</v>
      </c>
      <c r="F6187" t="s">
        <v>114</v>
      </c>
      <c r="G6187" s="2" t="s">
        <v>485</v>
      </c>
      <c r="H6187">
        <v>1</v>
      </c>
      <c r="I6187">
        <v>143.41999999999999</v>
      </c>
      <c r="J6187" s="2" t="s">
        <v>502</v>
      </c>
      <c r="K6187" s="2" t="s">
        <v>74</v>
      </c>
      <c r="M6187" t="s">
        <v>8518</v>
      </c>
      <c r="P6187" s="19" t="s">
        <v>8068</v>
      </c>
      <c r="Q6187" s="19" t="s">
        <v>27</v>
      </c>
      <c r="R6187" s="19" t="s">
        <v>129</v>
      </c>
      <c r="V6187" s="19" t="s">
        <v>129</v>
      </c>
      <c r="W6187" s="20">
        <v>57</v>
      </c>
      <c r="X6187" s="65" t="s">
        <v>8048</v>
      </c>
      <c r="Z6187" t="s">
        <v>4950</v>
      </c>
      <c r="AB6187" t="s">
        <v>119</v>
      </c>
      <c r="AC6187" t="s">
        <v>8325</v>
      </c>
      <c r="AD6187" s="2" t="s">
        <v>121</v>
      </c>
    </row>
    <row r="6188" spans="1:30" hidden="1" x14ac:dyDescent="0.25">
      <c r="A6188" s="2">
        <v>178</v>
      </c>
      <c r="B6188" t="s">
        <v>8339</v>
      </c>
      <c r="C6188">
        <v>30</v>
      </c>
      <c r="D6188">
        <v>134</v>
      </c>
      <c r="E6188">
        <v>283</v>
      </c>
      <c r="F6188" t="s">
        <v>114</v>
      </c>
      <c r="G6188" s="2" t="s">
        <v>485</v>
      </c>
      <c r="H6188">
        <v>1</v>
      </c>
      <c r="I6188">
        <v>5.48</v>
      </c>
      <c r="J6188" s="2" t="s">
        <v>502</v>
      </c>
      <c r="K6188" s="2" t="s">
        <v>74</v>
      </c>
      <c r="M6188" t="s">
        <v>8518</v>
      </c>
      <c r="P6188" s="19" t="s">
        <v>8068</v>
      </c>
      <c r="Q6188" s="19" t="s">
        <v>25</v>
      </c>
      <c r="R6188" s="19" t="s">
        <v>129</v>
      </c>
      <c r="W6188" s="20">
        <v>57</v>
      </c>
      <c r="X6188" s="65" t="s">
        <v>8048</v>
      </c>
      <c r="Z6188" t="s">
        <v>4950</v>
      </c>
      <c r="AB6188" t="s">
        <v>119</v>
      </c>
      <c r="AC6188" t="s">
        <v>8325</v>
      </c>
      <c r="AD6188" s="2" t="s">
        <v>121</v>
      </c>
    </row>
    <row r="6189" spans="1:30" hidden="1" x14ac:dyDescent="0.25">
      <c r="A6189" s="2">
        <v>179</v>
      </c>
      <c r="B6189" t="s">
        <v>8340</v>
      </c>
      <c r="C6189">
        <v>30</v>
      </c>
      <c r="D6189">
        <v>750</v>
      </c>
      <c r="E6189">
        <v>1505</v>
      </c>
      <c r="F6189" t="s">
        <v>114</v>
      </c>
      <c r="G6189" s="2" t="s">
        <v>485</v>
      </c>
      <c r="H6189">
        <v>1</v>
      </c>
      <c r="I6189">
        <v>252.93</v>
      </c>
      <c r="J6189" s="2" t="s">
        <v>502</v>
      </c>
      <c r="K6189" s="2" t="s">
        <v>74</v>
      </c>
      <c r="M6189" t="s">
        <v>8518</v>
      </c>
      <c r="O6189" s="2" t="s">
        <v>128</v>
      </c>
      <c r="P6189" s="19" t="s">
        <v>8068</v>
      </c>
      <c r="Q6189" s="19" t="s">
        <v>26</v>
      </c>
      <c r="R6189" s="19" t="s">
        <v>129</v>
      </c>
      <c r="W6189" s="20">
        <v>57</v>
      </c>
      <c r="X6189" s="65" t="s">
        <v>8048</v>
      </c>
      <c r="Z6189" t="s">
        <v>4950</v>
      </c>
      <c r="AB6189" t="s">
        <v>119</v>
      </c>
      <c r="AC6189" t="s">
        <v>8325</v>
      </c>
      <c r="AD6189" s="2" t="s">
        <v>121</v>
      </c>
    </row>
    <row r="6190" spans="1:30" hidden="1" x14ac:dyDescent="0.25">
      <c r="A6190" s="2">
        <v>180</v>
      </c>
      <c r="B6190" t="s">
        <v>8342</v>
      </c>
      <c r="C6190">
        <v>30</v>
      </c>
      <c r="D6190">
        <v>435</v>
      </c>
      <c r="E6190">
        <v>4729</v>
      </c>
      <c r="F6190" t="s">
        <v>114</v>
      </c>
      <c r="G6190" s="2" t="s">
        <v>485</v>
      </c>
      <c r="H6190">
        <v>2</v>
      </c>
      <c r="I6190">
        <v>968.9</v>
      </c>
      <c r="J6190" s="2" t="s">
        <v>502</v>
      </c>
      <c r="K6190" s="2" t="s">
        <v>74</v>
      </c>
      <c r="M6190" t="s">
        <v>8518</v>
      </c>
      <c r="P6190" s="19" t="s">
        <v>8068</v>
      </c>
      <c r="Q6190" s="19" t="s">
        <v>27</v>
      </c>
      <c r="R6190" s="19" t="s">
        <v>129</v>
      </c>
      <c r="W6190" s="20">
        <v>57</v>
      </c>
      <c r="X6190" s="65" t="s">
        <v>8048</v>
      </c>
      <c r="Z6190" t="s">
        <v>4950</v>
      </c>
      <c r="AB6190" t="s">
        <v>119</v>
      </c>
      <c r="AC6190" t="s">
        <v>8344</v>
      </c>
      <c r="AD6190" s="2" t="s">
        <v>121</v>
      </c>
    </row>
    <row r="6191" spans="1:30" hidden="1" x14ac:dyDescent="0.25">
      <c r="A6191" s="2">
        <v>181</v>
      </c>
      <c r="B6191" t="s">
        <v>8345</v>
      </c>
      <c r="C6191">
        <v>30</v>
      </c>
      <c r="D6191">
        <v>1200</v>
      </c>
      <c r="E6191">
        <v>3145</v>
      </c>
      <c r="F6191" t="s">
        <v>114</v>
      </c>
      <c r="G6191" s="2" t="s">
        <v>485</v>
      </c>
      <c r="H6191">
        <v>1</v>
      </c>
      <c r="I6191">
        <v>888.78</v>
      </c>
      <c r="J6191" s="2" t="s">
        <v>502</v>
      </c>
      <c r="K6191" s="2" t="s">
        <v>74</v>
      </c>
      <c r="M6191" t="s">
        <v>8518</v>
      </c>
      <c r="P6191" s="19" t="s">
        <v>8068</v>
      </c>
      <c r="Q6191" s="19" t="s">
        <v>27</v>
      </c>
      <c r="R6191" s="19" t="s">
        <v>129</v>
      </c>
      <c r="W6191" s="20">
        <v>57</v>
      </c>
      <c r="X6191" s="65" t="s">
        <v>8048</v>
      </c>
      <c r="Z6191" t="s">
        <v>4950</v>
      </c>
      <c r="AB6191" t="s">
        <v>119</v>
      </c>
      <c r="AC6191" t="s">
        <v>8344</v>
      </c>
      <c r="AD6191" s="2" t="s">
        <v>121</v>
      </c>
    </row>
    <row r="6192" spans="1:30" hidden="1" x14ac:dyDescent="0.25">
      <c r="A6192" s="2">
        <v>182</v>
      </c>
      <c r="B6192" t="s">
        <v>8347</v>
      </c>
      <c r="C6192">
        <v>30</v>
      </c>
      <c r="D6192">
        <v>1200</v>
      </c>
      <c r="E6192">
        <v>3495</v>
      </c>
      <c r="F6192" t="s">
        <v>114</v>
      </c>
      <c r="G6192" s="2" t="s">
        <v>485</v>
      </c>
      <c r="H6192">
        <v>2</v>
      </c>
      <c r="I6192">
        <v>1975.37</v>
      </c>
      <c r="J6192" s="2" t="s">
        <v>502</v>
      </c>
      <c r="K6192" s="2" t="s">
        <v>74</v>
      </c>
      <c r="M6192" t="s">
        <v>8518</v>
      </c>
      <c r="P6192" s="19" t="s">
        <v>8068</v>
      </c>
      <c r="Q6192" s="19" t="s">
        <v>27</v>
      </c>
      <c r="R6192" s="19" t="s">
        <v>129</v>
      </c>
      <c r="W6192" s="20">
        <v>57</v>
      </c>
      <c r="X6192" s="65" t="s">
        <v>8048</v>
      </c>
      <c r="Z6192" t="s">
        <v>4950</v>
      </c>
      <c r="AB6192" t="s">
        <v>119</v>
      </c>
      <c r="AC6192" t="s">
        <v>8344</v>
      </c>
      <c r="AD6192" s="2" t="s">
        <v>121</v>
      </c>
    </row>
    <row r="6193" spans="1:30" hidden="1" x14ac:dyDescent="0.25">
      <c r="A6193" s="2">
        <v>183</v>
      </c>
      <c r="B6193" t="s">
        <v>8349</v>
      </c>
      <c r="C6193">
        <v>30</v>
      </c>
      <c r="D6193">
        <v>435</v>
      </c>
      <c r="E6193">
        <v>6000</v>
      </c>
      <c r="F6193" t="s">
        <v>114</v>
      </c>
      <c r="G6193" s="2" t="s">
        <v>485</v>
      </c>
      <c r="H6193">
        <v>1</v>
      </c>
      <c r="I6193">
        <v>614.66</v>
      </c>
      <c r="J6193" s="2" t="s">
        <v>502</v>
      </c>
      <c r="K6193" s="2" t="s">
        <v>74</v>
      </c>
      <c r="M6193" t="s">
        <v>8518</v>
      </c>
      <c r="P6193" s="19" t="s">
        <v>8068</v>
      </c>
      <c r="Q6193" s="19" t="s">
        <v>27</v>
      </c>
      <c r="R6193" s="19" t="s">
        <v>129</v>
      </c>
      <c r="V6193" s="19" t="s">
        <v>129</v>
      </c>
      <c r="W6193" s="20">
        <v>57</v>
      </c>
      <c r="X6193" s="65" t="s">
        <v>8048</v>
      </c>
      <c r="Z6193" t="s">
        <v>4950</v>
      </c>
      <c r="AB6193" t="s">
        <v>119</v>
      </c>
      <c r="AC6193" t="s">
        <v>8344</v>
      </c>
      <c r="AD6193" s="2" t="s">
        <v>121</v>
      </c>
    </row>
    <row r="6194" spans="1:30" hidden="1" x14ac:dyDescent="0.25">
      <c r="A6194" s="2">
        <v>184</v>
      </c>
      <c r="B6194" t="s">
        <v>8350</v>
      </c>
      <c r="C6194">
        <v>30</v>
      </c>
      <c r="D6194">
        <v>200</v>
      </c>
      <c r="E6194">
        <v>1400</v>
      </c>
      <c r="F6194" t="s">
        <v>114</v>
      </c>
      <c r="G6194" s="2" t="s">
        <v>485</v>
      </c>
      <c r="H6194">
        <v>1</v>
      </c>
      <c r="I6194">
        <v>64.61</v>
      </c>
      <c r="J6194" s="2" t="s">
        <v>502</v>
      </c>
      <c r="K6194" s="2" t="s">
        <v>74</v>
      </c>
      <c r="M6194" t="s">
        <v>8518</v>
      </c>
      <c r="O6194" s="2" t="s">
        <v>128</v>
      </c>
      <c r="P6194" s="19" t="s">
        <v>8068</v>
      </c>
      <c r="Q6194" s="19" t="s">
        <v>25</v>
      </c>
      <c r="R6194" s="19" t="s">
        <v>129</v>
      </c>
      <c r="W6194" s="20">
        <v>57</v>
      </c>
      <c r="X6194" s="65" t="s">
        <v>8048</v>
      </c>
      <c r="Z6194" t="s">
        <v>4950</v>
      </c>
      <c r="AB6194" t="s">
        <v>119</v>
      </c>
      <c r="AC6194" t="s">
        <v>8344</v>
      </c>
      <c r="AD6194" s="2" t="s">
        <v>121</v>
      </c>
    </row>
    <row r="6195" spans="1:30" hidden="1" x14ac:dyDescent="0.25">
      <c r="A6195" s="2">
        <v>185</v>
      </c>
      <c r="B6195" t="s">
        <v>8352</v>
      </c>
      <c r="C6195">
        <v>30</v>
      </c>
      <c r="D6195">
        <v>600</v>
      </c>
      <c r="E6195">
        <v>6000</v>
      </c>
      <c r="F6195" t="s">
        <v>114</v>
      </c>
      <c r="G6195" s="2" t="s">
        <v>485</v>
      </c>
      <c r="H6195">
        <v>1</v>
      </c>
      <c r="I6195">
        <v>847.43</v>
      </c>
      <c r="J6195" s="2" t="s">
        <v>502</v>
      </c>
      <c r="K6195" s="2" t="s">
        <v>74</v>
      </c>
      <c r="M6195" t="s">
        <v>8518</v>
      </c>
      <c r="P6195" s="19" t="s">
        <v>8068</v>
      </c>
      <c r="Q6195" s="19" t="s">
        <v>27</v>
      </c>
      <c r="R6195" s="19" t="s">
        <v>129</v>
      </c>
      <c r="V6195" s="19" t="s">
        <v>129</v>
      </c>
      <c r="W6195" s="20">
        <v>57</v>
      </c>
      <c r="X6195" s="65" t="s">
        <v>8048</v>
      </c>
      <c r="Z6195" t="s">
        <v>4950</v>
      </c>
      <c r="AB6195" t="s">
        <v>119</v>
      </c>
      <c r="AC6195" t="s">
        <v>8344</v>
      </c>
      <c r="AD6195" s="2" t="s">
        <v>121</v>
      </c>
    </row>
    <row r="6196" spans="1:30" hidden="1" x14ac:dyDescent="0.25">
      <c r="A6196" s="2">
        <v>186</v>
      </c>
      <c r="B6196" t="s">
        <v>8353</v>
      </c>
      <c r="C6196">
        <v>30</v>
      </c>
      <c r="D6196">
        <v>600</v>
      </c>
      <c r="E6196">
        <v>1400</v>
      </c>
      <c r="F6196" t="s">
        <v>114</v>
      </c>
      <c r="G6196" s="2" t="s">
        <v>485</v>
      </c>
      <c r="H6196">
        <v>2</v>
      </c>
      <c r="I6196">
        <v>395.64</v>
      </c>
      <c r="J6196" s="2" t="s">
        <v>502</v>
      </c>
      <c r="K6196" s="2" t="s">
        <v>74</v>
      </c>
      <c r="M6196" t="s">
        <v>8518</v>
      </c>
      <c r="P6196" s="19" t="s">
        <v>8068</v>
      </c>
      <c r="Q6196" s="19" t="s">
        <v>27</v>
      </c>
      <c r="R6196" s="19" t="s">
        <v>129</v>
      </c>
      <c r="W6196" s="20">
        <v>57</v>
      </c>
      <c r="X6196" s="65" t="s">
        <v>8048</v>
      </c>
      <c r="Z6196" t="s">
        <v>4950</v>
      </c>
      <c r="AB6196" t="s">
        <v>119</v>
      </c>
      <c r="AC6196" t="s">
        <v>8344</v>
      </c>
      <c r="AD6196" s="2" t="s">
        <v>121</v>
      </c>
    </row>
    <row r="6197" spans="1:30" hidden="1" x14ac:dyDescent="0.25">
      <c r="A6197" s="2">
        <v>187</v>
      </c>
      <c r="B6197" t="s">
        <v>8355</v>
      </c>
      <c r="C6197">
        <v>30</v>
      </c>
      <c r="D6197">
        <v>438</v>
      </c>
      <c r="E6197">
        <v>508</v>
      </c>
      <c r="F6197" t="s">
        <v>114</v>
      </c>
      <c r="G6197" s="2" t="s">
        <v>485</v>
      </c>
      <c r="H6197">
        <v>2</v>
      </c>
      <c r="I6197">
        <v>103.62</v>
      </c>
      <c r="J6197" s="2" t="s">
        <v>502</v>
      </c>
      <c r="K6197" s="2" t="s">
        <v>74</v>
      </c>
      <c r="M6197" t="s">
        <v>8518</v>
      </c>
      <c r="P6197" s="19" t="s">
        <v>8068</v>
      </c>
      <c r="Q6197" s="19" t="s">
        <v>25</v>
      </c>
      <c r="R6197" s="19" t="s">
        <v>129</v>
      </c>
      <c r="W6197" s="20">
        <v>57</v>
      </c>
      <c r="X6197" s="65" t="s">
        <v>8048</v>
      </c>
      <c r="Z6197" t="s">
        <v>4950</v>
      </c>
      <c r="AB6197" t="s">
        <v>119</v>
      </c>
      <c r="AC6197" t="s">
        <v>8344</v>
      </c>
      <c r="AD6197" s="2" t="s">
        <v>121</v>
      </c>
    </row>
    <row r="6198" spans="1:30" hidden="1" x14ac:dyDescent="0.25">
      <c r="A6198" s="2">
        <v>188</v>
      </c>
      <c r="B6198" t="s">
        <v>8340</v>
      </c>
      <c r="C6198">
        <v>30</v>
      </c>
      <c r="D6198">
        <v>750</v>
      </c>
      <c r="E6198">
        <v>1505</v>
      </c>
      <c r="F6198" t="s">
        <v>114</v>
      </c>
      <c r="G6198" s="2" t="s">
        <v>485</v>
      </c>
      <c r="H6198">
        <v>1</v>
      </c>
      <c r="I6198">
        <v>252.93</v>
      </c>
      <c r="J6198" s="2" t="s">
        <v>502</v>
      </c>
      <c r="K6198" s="2" t="s">
        <v>74</v>
      </c>
      <c r="M6198" t="s">
        <v>8518</v>
      </c>
      <c r="O6198" s="2" t="s">
        <v>128</v>
      </c>
      <c r="P6198" s="19" t="s">
        <v>8068</v>
      </c>
      <c r="Q6198" s="19" t="s">
        <v>26</v>
      </c>
      <c r="R6198" s="19" t="s">
        <v>129</v>
      </c>
      <c r="W6198" s="20">
        <v>57</v>
      </c>
      <c r="X6198" s="65" t="s">
        <v>8048</v>
      </c>
      <c r="Z6198" t="s">
        <v>4950</v>
      </c>
      <c r="AB6198" t="s">
        <v>119</v>
      </c>
      <c r="AC6198" t="s">
        <v>8344</v>
      </c>
      <c r="AD6198" s="2" t="s">
        <v>121</v>
      </c>
    </row>
    <row r="6199" spans="1:30" hidden="1" x14ac:dyDescent="0.25">
      <c r="A6199" s="2">
        <v>189</v>
      </c>
      <c r="B6199" t="s">
        <v>8356</v>
      </c>
      <c r="C6199">
        <v>30</v>
      </c>
      <c r="D6199">
        <v>435</v>
      </c>
      <c r="E6199">
        <v>3145</v>
      </c>
      <c r="F6199" t="s">
        <v>114</v>
      </c>
      <c r="G6199" s="2" t="s">
        <v>485</v>
      </c>
      <c r="H6199">
        <v>2</v>
      </c>
      <c r="I6199">
        <v>644.36</v>
      </c>
      <c r="J6199" s="2" t="s">
        <v>502</v>
      </c>
      <c r="K6199" s="2" t="s">
        <v>74</v>
      </c>
      <c r="M6199" t="s">
        <v>8518</v>
      </c>
      <c r="P6199" s="19" t="s">
        <v>8068</v>
      </c>
      <c r="Q6199" s="19" t="s">
        <v>27</v>
      </c>
      <c r="R6199" s="19" t="s">
        <v>129</v>
      </c>
      <c r="W6199" s="20">
        <v>57</v>
      </c>
      <c r="X6199" s="65" t="s">
        <v>8048</v>
      </c>
      <c r="Z6199" t="s">
        <v>4950</v>
      </c>
      <c r="AB6199" t="s">
        <v>119</v>
      </c>
      <c r="AC6199" t="s">
        <v>8358</v>
      </c>
      <c r="AD6199" s="2" t="s">
        <v>121</v>
      </c>
    </row>
    <row r="6200" spans="1:30" hidden="1" x14ac:dyDescent="0.25">
      <c r="A6200" s="2">
        <v>190</v>
      </c>
      <c r="B6200" t="s">
        <v>8345</v>
      </c>
      <c r="C6200">
        <v>30</v>
      </c>
      <c r="D6200">
        <v>1200</v>
      </c>
      <c r="E6200">
        <v>3145</v>
      </c>
      <c r="F6200" t="s">
        <v>114</v>
      </c>
      <c r="G6200" s="2" t="s">
        <v>485</v>
      </c>
      <c r="H6200">
        <v>1</v>
      </c>
      <c r="I6200">
        <v>888.78</v>
      </c>
      <c r="J6200" s="2" t="s">
        <v>502</v>
      </c>
      <c r="K6200" s="2" t="s">
        <v>74</v>
      </c>
      <c r="M6200" t="s">
        <v>8518</v>
      </c>
      <c r="P6200" s="19" t="s">
        <v>8068</v>
      </c>
      <c r="Q6200" s="19" t="s">
        <v>27</v>
      </c>
      <c r="R6200" s="19" t="s">
        <v>129</v>
      </c>
      <c r="W6200" s="20">
        <v>57</v>
      </c>
      <c r="X6200" s="65" t="s">
        <v>8048</v>
      </c>
      <c r="Z6200" t="s">
        <v>4950</v>
      </c>
      <c r="AB6200" t="s">
        <v>119</v>
      </c>
      <c r="AC6200" t="s">
        <v>8358</v>
      </c>
      <c r="AD6200" s="2" t="s">
        <v>121</v>
      </c>
    </row>
    <row r="6201" spans="1:30" hidden="1" x14ac:dyDescent="0.25">
      <c r="A6201" s="2">
        <v>191</v>
      </c>
      <c r="B6201" t="s">
        <v>8359</v>
      </c>
      <c r="C6201">
        <v>30</v>
      </c>
      <c r="D6201">
        <v>1200</v>
      </c>
      <c r="E6201">
        <v>3095</v>
      </c>
      <c r="F6201" t="s">
        <v>114</v>
      </c>
      <c r="G6201" s="2" t="s">
        <v>485</v>
      </c>
      <c r="H6201">
        <v>2</v>
      </c>
      <c r="I6201">
        <v>1749.29</v>
      </c>
      <c r="J6201" s="2" t="s">
        <v>502</v>
      </c>
      <c r="K6201" s="2" t="s">
        <v>74</v>
      </c>
      <c r="M6201" t="s">
        <v>8518</v>
      </c>
      <c r="P6201" s="19" t="s">
        <v>8068</v>
      </c>
      <c r="Q6201" s="19" t="s">
        <v>27</v>
      </c>
      <c r="R6201" s="19" t="s">
        <v>129</v>
      </c>
      <c r="W6201" s="20">
        <v>57</v>
      </c>
      <c r="X6201" s="65" t="s">
        <v>8048</v>
      </c>
      <c r="Z6201" t="s">
        <v>4950</v>
      </c>
      <c r="AB6201" t="s">
        <v>119</v>
      </c>
      <c r="AC6201" t="s">
        <v>8358</v>
      </c>
      <c r="AD6201" s="2" t="s">
        <v>121</v>
      </c>
    </row>
    <row r="6202" spans="1:30" hidden="1" x14ac:dyDescent="0.25">
      <c r="A6202" s="2">
        <v>192</v>
      </c>
      <c r="B6202" t="s">
        <v>8361</v>
      </c>
      <c r="C6202">
        <v>30</v>
      </c>
      <c r="D6202">
        <v>570</v>
      </c>
      <c r="E6202">
        <v>1100</v>
      </c>
      <c r="F6202" t="s">
        <v>114</v>
      </c>
      <c r="G6202" s="2" t="s">
        <v>485</v>
      </c>
      <c r="H6202">
        <v>2</v>
      </c>
      <c r="I6202">
        <v>286.14</v>
      </c>
      <c r="J6202" s="2" t="s">
        <v>502</v>
      </c>
      <c r="K6202" s="2" t="s">
        <v>74</v>
      </c>
      <c r="M6202" t="s">
        <v>8518</v>
      </c>
      <c r="O6202" s="2" t="s">
        <v>128</v>
      </c>
      <c r="P6202" s="19" t="s">
        <v>8068</v>
      </c>
      <c r="Q6202" s="19" t="s">
        <v>26</v>
      </c>
      <c r="R6202" s="19" t="s">
        <v>129</v>
      </c>
      <c r="W6202" s="20">
        <v>57</v>
      </c>
      <c r="X6202" s="65" t="s">
        <v>8048</v>
      </c>
      <c r="Z6202" t="s">
        <v>4950</v>
      </c>
      <c r="AB6202" t="s">
        <v>119</v>
      </c>
      <c r="AC6202" t="s">
        <v>8358</v>
      </c>
      <c r="AD6202" s="2" t="s">
        <v>121</v>
      </c>
    </row>
    <row r="6203" spans="1:30" hidden="1" x14ac:dyDescent="0.25">
      <c r="A6203" s="2">
        <v>193</v>
      </c>
      <c r="B6203" t="s">
        <v>8349</v>
      </c>
      <c r="C6203">
        <v>30</v>
      </c>
      <c r="D6203">
        <v>435</v>
      </c>
      <c r="E6203">
        <v>6000</v>
      </c>
      <c r="F6203" t="s">
        <v>114</v>
      </c>
      <c r="G6203" s="2" t="s">
        <v>485</v>
      </c>
      <c r="H6203">
        <v>1</v>
      </c>
      <c r="I6203">
        <v>614.66</v>
      </c>
      <c r="J6203" s="2" t="s">
        <v>502</v>
      </c>
      <c r="K6203" s="2" t="s">
        <v>74</v>
      </c>
      <c r="M6203" t="s">
        <v>8518</v>
      </c>
      <c r="P6203" s="19" t="s">
        <v>8068</v>
      </c>
      <c r="Q6203" s="19" t="s">
        <v>27</v>
      </c>
      <c r="R6203" s="19" t="s">
        <v>129</v>
      </c>
      <c r="V6203" s="19" t="s">
        <v>129</v>
      </c>
      <c r="W6203" s="20">
        <v>57</v>
      </c>
      <c r="X6203" s="65" t="s">
        <v>8048</v>
      </c>
      <c r="Z6203" t="s">
        <v>4950</v>
      </c>
      <c r="AB6203" t="s">
        <v>119</v>
      </c>
      <c r="AC6203" t="s">
        <v>8358</v>
      </c>
      <c r="AD6203" s="2" t="s">
        <v>121</v>
      </c>
    </row>
    <row r="6204" spans="1:30" hidden="1" x14ac:dyDescent="0.25">
      <c r="A6204" s="2">
        <v>194</v>
      </c>
      <c r="B6204" t="s">
        <v>8363</v>
      </c>
      <c r="C6204">
        <v>30</v>
      </c>
      <c r="D6204">
        <v>600</v>
      </c>
      <c r="E6204">
        <v>6000</v>
      </c>
      <c r="F6204" t="s">
        <v>114</v>
      </c>
      <c r="G6204" s="2" t="s">
        <v>485</v>
      </c>
      <c r="H6204">
        <v>1</v>
      </c>
      <c r="I6204">
        <v>847.43</v>
      </c>
      <c r="J6204" s="2" t="s">
        <v>502</v>
      </c>
      <c r="K6204" s="2" t="s">
        <v>74</v>
      </c>
      <c r="M6204" t="s">
        <v>8518</v>
      </c>
      <c r="P6204" s="19" t="s">
        <v>8068</v>
      </c>
      <c r="Q6204" s="19" t="s">
        <v>27</v>
      </c>
      <c r="R6204" s="19" t="s">
        <v>129</v>
      </c>
      <c r="V6204" s="19" t="s">
        <v>129</v>
      </c>
      <c r="W6204" s="20">
        <v>57</v>
      </c>
      <c r="X6204" s="65" t="s">
        <v>8048</v>
      </c>
      <c r="Z6204" t="s">
        <v>4950</v>
      </c>
      <c r="AB6204" t="s">
        <v>119</v>
      </c>
      <c r="AC6204" t="s">
        <v>8358</v>
      </c>
      <c r="AD6204" s="2" t="s">
        <v>121</v>
      </c>
    </row>
    <row r="6205" spans="1:30" hidden="1" x14ac:dyDescent="0.25">
      <c r="A6205" s="2">
        <v>195</v>
      </c>
      <c r="B6205" t="s">
        <v>8364</v>
      </c>
      <c r="C6205">
        <v>30</v>
      </c>
      <c r="D6205">
        <v>435</v>
      </c>
      <c r="E6205">
        <v>1400</v>
      </c>
      <c r="F6205" t="s">
        <v>114</v>
      </c>
      <c r="G6205" s="2" t="s">
        <v>485</v>
      </c>
      <c r="H6205">
        <v>1</v>
      </c>
      <c r="I6205">
        <v>143.41999999999999</v>
      </c>
      <c r="J6205" s="2" t="s">
        <v>502</v>
      </c>
      <c r="K6205" s="2" t="s">
        <v>74</v>
      </c>
      <c r="M6205" t="s">
        <v>8518</v>
      </c>
      <c r="P6205" s="19" t="s">
        <v>8068</v>
      </c>
      <c r="Q6205" s="19" t="s">
        <v>27</v>
      </c>
      <c r="R6205" s="19" t="s">
        <v>129</v>
      </c>
      <c r="V6205" s="19" t="s">
        <v>129</v>
      </c>
      <c r="W6205" s="20">
        <v>57</v>
      </c>
      <c r="X6205" s="65" t="s">
        <v>8048</v>
      </c>
      <c r="Z6205" t="s">
        <v>4950</v>
      </c>
      <c r="AB6205" t="s">
        <v>119</v>
      </c>
      <c r="AC6205" t="s">
        <v>8358</v>
      </c>
      <c r="AD6205" s="2" t="s">
        <v>121</v>
      </c>
    </row>
    <row r="6206" spans="1:30" hidden="1" x14ac:dyDescent="0.25">
      <c r="A6206" s="2">
        <v>196</v>
      </c>
      <c r="B6206" t="s">
        <v>8365</v>
      </c>
      <c r="C6206">
        <v>30</v>
      </c>
      <c r="D6206">
        <v>600</v>
      </c>
      <c r="E6206">
        <v>1400</v>
      </c>
      <c r="F6206" t="s">
        <v>114</v>
      </c>
      <c r="G6206" s="2" t="s">
        <v>485</v>
      </c>
      <c r="H6206">
        <v>2</v>
      </c>
      <c r="I6206">
        <v>394.9</v>
      </c>
      <c r="J6206" s="2" t="s">
        <v>502</v>
      </c>
      <c r="K6206" s="2" t="s">
        <v>74</v>
      </c>
      <c r="M6206" t="s">
        <v>8518</v>
      </c>
      <c r="P6206" s="19" t="s">
        <v>8068</v>
      </c>
      <c r="Q6206" s="19" t="s">
        <v>27</v>
      </c>
      <c r="R6206" s="19" t="s">
        <v>129</v>
      </c>
      <c r="V6206" s="19" t="s">
        <v>129</v>
      </c>
      <c r="W6206" s="20">
        <v>57</v>
      </c>
      <c r="X6206" s="65" t="s">
        <v>8048</v>
      </c>
      <c r="Z6206" t="s">
        <v>4950</v>
      </c>
      <c r="AB6206" t="s">
        <v>119</v>
      </c>
      <c r="AC6206" t="s">
        <v>8358</v>
      </c>
      <c r="AD6206" s="2" t="s">
        <v>121</v>
      </c>
    </row>
    <row r="6207" spans="1:30" hidden="1" x14ac:dyDescent="0.25">
      <c r="A6207" s="2">
        <v>197</v>
      </c>
      <c r="B6207" t="s">
        <v>8366</v>
      </c>
      <c r="C6207">
        <v>30</v>
      </c>
      <c r="D6207">
        <v>600</v>
      </c>
      <c r="E6207">
        <v>1400</v>
      </c>
      <c r="F6207" t="s">
        <v>114</v>
      </c>
      <c r="G6207" s="2" t="s">
        <v>485</v>
      </c>
      <c r="H6207">
        <v>2</v>
      </c>
      <c r="I6207">
        <v>394.9</v>
      </c>
      <c r="J6207" s="2" t="s">
        <v>502</v>
      </c>
      <c r="K6207" s="2" t="s">
        <v>74</v>
      </c>
      <c r="M6207" t="s">
        <v>8518</v>
      </c>
      <c r="P6207" s="19" t="s">
        <v>8068</v>
      </c>
      <c r="Q6207" s="19" t="s">
        <v>27</v>
      </c>
      <c r="R6207" s="19" t="s">
        <v>129</v>
      </c>
      <c r="V6207" s="19" t="s">
        <v>129</v>
      </c>
      <c r="W6207" s="20">
        <v>57</v>
      </c>
      <c r="X6207" s="65" t="s">
        <v>8048</v>
      </c>
      <c r="Z6207" t="s">
        <v>4950</v>
      </c>
      <c r="AB6207" t="s">
        <v>119</v>
      </c>
      <c r="AC6207" t="s">
        <v>8358</v>
      </c>
      <c r="AD6207" s="2" t="s">
        <v>121</v>
      </c>
    </row>
    <row r="6208" spans="1:30" hidden="1" x14ac:dyDescent="0.25">
      <c r="A6208" s="2">
        <v>198</v>
      </c>
      <c r="B6208" t="s">
        <v>8340</v>
      </c>
      <c r="C6208">
        <v>30</v>
      </c>
      <c r="D6208">
        <v>750</v>
      </c>
      <c r="E6208">
        <v>1505</v>
      </c>
      <c r="F6208" t="s">
        <v>114</v>
      </c>
      <c r="G6208" s="2" t="s">
        <v>485</v>
      </c>
      <c r="H6208">
        <v>1</v>
      </c>
      <c r="I6208">
        <v>252.93</v>
      </c>
      <c r="J6208" s="2" t="s">
        <v>502</v>
      </c>
      <c r="K6208" s="2" t="s">
        <v>74</v>
      </c>
      <c r="M6208" t="s">
        <v>8518</v>
      </c>
      <c r="O6208" s="2" t="s">
        <v>128</v>
      </c>
      <c r="P6208" s="19" t="s">
        <v>8068</v>
      </c>
      <c r="Q6208" s="19" t="s">
        <v>26</v>
      </c>
      <c r="R6208" s="19" t="s">
        <v>129</v>
      </c>
      <c r="W6208" s="20">
        <v>57</v>
      </c>
      <c r="X6208" s="65" t="s">
        <v>8048</v>
      </c>
      <c r="Z6208" t="s">
        <v>4950</v>
      </c>
      <c r="AB6208" t="s">
        <v>119</v>
      </c>
      <c r="AC6208" t="s">
        <v>8358</v>
      </c>
      <c r="AD6208" s="2" t="s">
        <v>121</v>
      </c>
    </row>
    <row r="6209" spans="1:30" hidden="1" x14ac:dyDescent="0.25">
      <c r="A6209" s="2">
        <v>199</v>
      </c>
      <c r="B6209" t="s">
        <v>8367</v>
      </c>
      <c r="C6209">
        <v>30</v>
      </c>
      <c r="D6209">
        <v>534</v>
      </c>
      <c r="E6209">
        <v>570</v>
      </c>
      <c r="F6209" t="s">
        <v>114</v>
      </c>
      <c r="G6209" s="2" t="s">
        <v>485</v>
      </c>
      <c r="H6209">
        <v>2</v>
      </c>
      <c r="I6209">
        <v>140.13999999999999</v>
      </c>
      <c r="J6209" s="2" t="s">
        <v>502</v>
      </c>
      <c r="K6209" s="2" t="s">
        <v>74</v>
      </c>
      <c r="M6209" t="s">
        <v>8518</v>
      </c>
      <c r="O6209" s="2" t="s">
        <v>128</v>
      </c>
      <c r="P6209" s="19" t="s">
        <v>8068</v>
      </c>
      <c r="Q6209" s="19" t="s">
        <v>26</v>
      </c>
      <c r="R6209" s="19" t="s">
        <v>129</v>
      </c>
      <c r="W6209" s="20">
        <v>57</v>
      </c>
      <c r="X6209" s="65" t="s">
        <v>8048</v>
      </c>
      <c r="Z6209" t="s">
        <v>4950</v>
      </c>
      <c r="AB6209" t="s">
        <v>119</v>
      </c>
      <c r="AC6209" t="s">
        <v>8369</v>
      </c>
      <c r="AD6209" s="2" t="s">
        <v>121</v>
      </c>
    </row>
    <row r="6210" spans="1:30" hidden="1" x14ac:dyDescent="0.25">
      <c r="A6210" s="2">
        <v>200</v>
      </c>
      <c r="B6210" t="s">
        <v>8370</v>
      </c>
      <c r="C6210">
        <v>30</v>
      </c>
      <c r="D6210">
        <v>1200</v>
      </c>
      <c r="E6210">
        <v>3135</v>
      </c>
      <c r="F6210" t="s">
        <v>114</v>
      </c>
      <c r="G6210" s="2" t="s">
        <v>485</v>
      </c>
      <c r="H6210">
        <v>2</v>
      </c>
      <c r="I6210">
        <v>1771.9</v>
      </c>
      <c r="J6210" s="2" t="s">
        <v>502</v>
      </c>
      <c r="K6210" s="2" t="s">
        <v>74</v>
      </c>
      <c r="M6210" t="s">
        <v>8518</v>
      </c>
      <c r="P6210" s="19" t="s">
        <v>8068</v>
      </c>
      <c r="Q6210" s="19" t="s">
        <v>27</v>
      </c>
      <c r="R6210" s="19" t="s">
        <v>129</v>
      </c>
      <c r="W6210" s="20">
        <v>57</v>
      </c>
      <c r="X6210" s="65" t="s">
        <v>8048</v>
      </c>
      <c r="Z6210" t="s">
        <v>4950</v>
      </c>
      <c r="AB6210" t="s">
        <v>119</v>
      </c>
      <c r="AC6210" t="s">
        <v>8369</v>
      </c>
      <c r="AD6210" s="2" t="s">
        <v>121</v>
      </c>
    </row>
    <row r="6211" spans="1:30" hidden="1" x14ac:dyDescent="0.25">
      <c r="A6211" s="2">
        <v>201</v>
      </c>
      <c r="B6211" t="s">
        <v>8349</v>
      </c>
      <c r="C6211">
        <v>30</v>
      </c>
      <c r="D6211">
        <v>435</v>
      </c>
      <c r="E6211">
        <v>6000</v>
      </c>
      <c r="F6211" t="s">
        <v>114</v>
      </c>
      <c r="G6211" s="2" t="s">
        <v>485</v>
      </c>
      <c r="H6211">
        <v>2</v>
      </c>
      <c r="I6211">
        <v>1229.31</v>
      </c>
      <c r="J6211" s="2" t="s">
        <v>502</v>
      </c>
      <c r="K6211" s="2" t="s">
        <v>74</v>
      </c>
      <c r="M6211" t="s">
        <v>8518</v>
      </c>
      <c r="P6211" s="19" t="s">
        <v>8068</v>
      </c>
      <c r="Q6211" s="19" t="s">
        <v>27</v>
      </c>
      <c r="R6211" s="19" t="s">
        <v>129</v>
      </c>
      <c r="V6211" s="19" t="s">
        <v>129</v>
      </c>
      <c r="W6211" s="20">
        <v>57</v>
      </c>
      <c r="X6211" s="65" t="s">
        <v>8048</v>
      </c>
      <c r="Z6211" t="s">
        <v>4950</v>
      </c>
      <c r="AB6211" t="s">
        <v>119</v>
      </c>
      <c r="AC6211" t="s">
        <v>8369</v>
      </c>
      <c r="AD6211" s="2" t="s">
        <v>121</v>
      </c>
    </row>
    <row r="6212" spans="1:30" hidden="1" x14ac:dyDescent="0.25">
      <c r="A6212" s="2">
        <v>202</v>
      </c>
      <c r="B6212" t="s">
        <v>8372</v>
      </c>
      <c r="C6212">
        <v>30</v>
      </c>
      <c r="D6212">
        <v>435</v>
      </c>
      <c r="E6212">
        <v>1400</v>
      </c>
      <c r="F6212" t="s">
        <v>114</v>
      </c>
      <c r="G6212" s="2" t="s">
        <v>485</v>
      </c>
      <c r="H6212">
        <v>3</v>
      </c>
      <c r="I6212">
        <v>430.26</v>
      </c>
      <c r="J6212" s="2" t="s">
        <v>502</v>
      </c>
      <c r="K6212" s="2" t="s">
        <v>74</v>
      </c>
      <c r="M6212" t="s">
        <v>8518</v>
      </c>
      <c r="P6212" s="19" t="s">
        <v>8068</v>
      </c>
      <c r="Q6212" s="19" t="s">
        <v>27</v>
      </c>
      <c r="R6212" s="19" t="s">
        <v>129</v>
      </c>
      <c r="W6212" s="20">
        <v>57</v>
      </c>
      <c r="X6212" s="65" t="s">
        <v>8048</v>
      </c>
      <c r="Z6212" t="s">
        <v>4950</v>
      </c>
      <c r="AB6212" t="s">
        <v>119</v>
      </c>
      <c r="AC6212" t="s">
        <v>8369</v>
      </c>
      <c r="AD6212" s="2" t="s">
        <v>121</v>
      </c>
    </row>
    <row r="6213" spans="1:30" hidden="1" x14ac:dyDescent="0.25">
      <c r="A6213" s="2">
        <v>203</v>
      </c>
      <c r="B6213" t="s">
        <v>8350</v>
      </c>
      <c r="C6213">
        <v>30</v>
      </c>
      <c r="D6213">
        <v>200</v>
      </c>
      <c r="E6213">
        <v>1400</v>
      </c>
      <c r="F6213" t="s">
        <v>114</v>
      </c>
      <c r="G6213" s="2" t="s">
        <v>485</v>
      </c>
      <c r="H6213">
        <v>1</v>
      </c>
      <c r="I6213">
        <v>64.61</v>
      </c>
      <c r="J6213" s="2" t="s">
        <v>502</v>
      </c>
      <c r="K6213" s="2" t="s">
        <v>74</v>
      </c>
      <c r="M6213" t="s">
        <v>8518</v>
      </c>
      <c r="O6213" s="2" t="s">
        <v>128</v>
      </c>
      <c r="P6213" s="19" t="s">
        <v>8068</v>
      </c>
      <c r="Q6213" s="19" t="s">
        <v>25</v>
      </c>
      <c r="R6213" s="19" t="s">
        <v>129</v>
      </c>
      <c r="W6213" s="20">
        <v>57</v>
      </c>
      <c r="X6213" s="65" t="s">
        <v>8048</v>
      </c>
      <c r="Z6213" t="s">
        <v>4950</v>
      </c>
      <c r="AB6213" t="s">
        <v>119</v>
      </c>
      <c r="AC6213" t="s">
        <v>8369</v>
      </c>
      <c r="AD6213" s="2" t="s">
        <v>121</v>
      </c>
    </row>
    <row r="6214" spans="1:30" hidden="1" x14ac:dyDescent="0.25">
      <c r="A6214" s="2">
        <v>204</v>
      </c>
      <c r="B6214" t="s">
        <v>8363</v>
      </c>
      <c r="C6214">
        <v>30</v>
      </c>
      <c r="D6214">
        <v>600</v>
      </c>
      <c r="E6214">
        <v>6000</v>
      </c>
      <c r="F6214" t="s">
        <v>114</v>
      </c>
      <c r="G6214" s="2" t="s">
        <v>485</v>
      </c>
      <c r="H6214">
        <v>2</v>
      </c>
      <c r="I6214">
        <v>1694.86</v>
      </c>
      <c r="J6214" s="2" t="s">
        <v>502</v>
      </c>
      <c r="K6214" s="2" t="s">
        <v>74</v>
      </c>
      <c r="M6214" t="s">
        <v>8518</v>
      </c>
      <c r="P6214" s="19" t="s">
        <v>8068</v>
      </c>
      <c r="Q6214" s="19" t="s">
        <v>27</v>
      </c>
      <c r="R6214" s="19" t="s">
        <v>129</v>
      </c>
      <c r="V6214" s="19" t="s">
        <v>129</v>
      </c>
      <c r="W6214" s="20">
        <v>57</v>
      </c>
      <c r="X6214" s="65" t="s">
        <v>8048</v>
      </c>
      <c r="Z6214" t="s">
        <v>4950</v>
      </c>
      <c r="AB6214" t="s">
        <v>119</v>
      </c>
      <c r="AC6214" t="s">
        <v>8369</v>
      </c>
      <c r="AD6214" s="2" t="s">
        <v>121</v>
      </c>
    </row>
    <row r="6215" spans="1:30" hidden="1" x14ac:dyDescent="0.25">
      <c r="A6215" s="2">
        <v>205</v>
      </c>
      <c r="B6215" t="s">
        <v>8353</v>
      </c>
      <c r="C6215">
        <v>30</v>
      </c>
      <c r="D6215">
        <v>600</v>
      </c>
      <c r="E6215">
        <v>1400</v>
      </c>
      <c r="F6215" t="s">
        <v>114</v>
      </c>
      <c r="G6215" s="2" t="s">
        <v>485</v>
      </c>
      <c r="H6215">
        <v>2</v>
      </c>
      <c r="I6215">
        <v>395.64</v>
      </c>
      <c r="J6215" s="2" t="s">
        <v>502</v>
      </c>
      <c r="K6215" s="2" t="s">
        <v>74</v>
      </c>
      <c r="M6215" t="s">
        <v>8518</v>
      </c>
      <c r="P6215" s="19" t="s">
        <v>8068</v>
      </c>
      <c r="Q6215" s="19" t="s">
        <v>27</v>
      </c>
      <c r="R6215" s="19" t="s">
        <v>129</v>
      </c>
      <c r="W6215" s="20">
        <v>57</v>
      </c>
      <c r="X6215" s="65" t="s">
        <v>8048</v>
      </c>
      <c r="Z6215" t="s">
        <v>4950</v>
      </c>
      <c r="AB6215" t="s">
        <v>119</v>
      </c>
      <c r="AC6215" t="s">
        <v>8369</v>
      </c>
      <c r="AD6215" s="2" t="s">
        <v>121</v>
      </c>
    </row>
    <row r="6216" spans="1:30" hidden="1" x14ac:dyDescent="0.25">
      <c r="A6216" s="2">
        <v>206</v>
      </c>
      <c r="B6216" t="s">
        <v>8364</v>
      </c>
      <c r="C6216">
        <v>30</v>
      </c>
      <c r="D6216">
        <v>435</v>
      </c>
      <c r="E6216">
        <v>1400</v>
      </c>
      <c r="F6216" t="s">
        <v>114</v>
      </c>
      <c r="G6216" s="2" t="s">
        <v>485</v>
      </c>
      <c r="H6216">
        <v>1</v>
      </c>
      <c r="I6216">
        <v>143.41999999999999</v>
      </c>
      <c r="J6216" s="2" t="s">
        <v>502</v>
      </c>
      <c r="K6216" s="2" t="s">
        <v>74</v>
      </c>
      <c r="M6216" t="s">
        <v>8518</v>
      </c>
      <c r="P6216" s="19" t="s">
        <v>8068</v>
      </c>
      <c r="Q6216" s="19" t="s">
        <v>27</v>
      </c>
      <c r="R6216" s="19" t="s">
        <v>129</v>
      </c>
      <c r="V6216" s="19" t="s">
        <v>129</v>
      </c>
      <c r="W6216" s="20">
        <v>57</v>
      </c>
      <c r="X6216" s="65" t="s">
        <v>8048</v>
      </c>
      <c r="Z6216" t="s">
        <v>4950</v>
      </c>
      <c r="AB6216" t="s">
        <v>119</v>
      </c>
      <c r="AC6216" t="s">
        <v>8369</v>
      </c>
      <c r="AD6216" s="2" t="s">
        <v>121</v>
      </c>
    </row>
    <row r="6217" spans="1:30" hidden="1" x14ac:dyDescent="0.25">
      <c r="A6217" s="2">
        <v>207</v>
      </c>
      <c r="B6217" t="s">
        <v>8340</v>
      </c>
      <c r="C6217">
        <v>30</v>
      </c>
      <c r="D6217">
        <v>750</v>
      </c>
      <c r="E6217">
        <v>1505</v>
      </c>
      <c r="F6217" t="s">
        <v>114</v>
      </c>
      <c r="G6217" s="2" t="s">
        <v>485</v>
      </c>
      <c r="H6217">
        <v>1</v>
      </c>
      <c r="I6217">
        <v>252.93</v>
      </c>
      <c r="J6217" s="2" t="s">
        <v>502</v>
      </c>
      <c r="K6217" s="2" t="s">
        <v>74</v>
      </c>
      <c r="M6217" t="s">
        <v>8518</v>
      </c>
      <c r="O6217" s="2" t="s">
        <v>128</v>
      </c>
      <c r="P6217" s="19" t="s">
        <v>8068</v>
      </c>
      <c r="Q6217" s="19" t="s">
        <v>26</v>
      </c>
      <c r="R6217" s="19" t="s">
        <v>129</v>
      </c>
      <c r="W6217" s="20">
        <v>57</v>
      </c>
      <c r="X6217" s="65" t="s">
        <v>8048</v>
      </c>
      <c r="Z6217" t="s">
        <v>4950</v>
      </c>
      <c r="AB6217" t="s">
        <v>119</v>
      </c>
      <c r="AC6217" t="s">
        <v>8369</v>
      </c>
      <c r="AD6217" s="2" t="s">
        <v>121</v>
      </c>
    </row>
    <row r="6218" spans="1:30" hidden="1" x14ac:dyDescent="0.25">
      <c r="A6218" s="2">
        <v>208</v>
      </c>
      <c r="B6218" t="s">
        <v>8373</v>
      </c>
      <c r="C6218">
        <v>30</v>
      </c>
      <c r="D6218">
        <v>435</v>
      </c>
      <c r="E6218">
        <v>3163</v>
      </c>
      <c r="F6218" t="s">
        <v>114</v>
      </c>
      <c r="G6218" s="2" t="s">
        <v>485</v>
      </c>
      <c r="H6218">
        <v>2</v>
      </c>
      <c r="I6218">
        <v>648.04999999999995</v>
      </c>
      <c r="J6218" s="2" t="s">
        <v>502</v>
      </c>
      <c r="K6218" s="2" t="s">
        <v>74</v>
      </c>
      <c r="M6218" t="s">
        <v>8518</v>
      </c>
      <c r="P6218" s="19" t="s">
        <v>8068</v>
      </c>
      <c r="Q6218" s="19" t="s">
        <v>27</v>
      </c>
      <c r="R6218" s="19" t="s">
        <v>129</v>
      </c>
      <c r="W6218" s="20">
        <v>57</v>
      </c>
      <c r="X6218" s="65" t="s">
        <v>8048</v>
      </c>
      <c r="Z6218" t="s">
        <v>4950</v>
      </c>
      <c r="AB6218" t="s">
        <v>119</v>
      </c>
      <c r="AC6218" t="s">
        <v>8375</v>
      </c>
      <c r="AD6218" s="2" t="s">
        <v>121</v>
      </c>
    </row>
    <row r="6219" spans="1:30" hidden="1" x14ac:dyDescent="0.25">
      <c r="A6219" s="2">
        <v>209</v>
      </c>
      <c r="B6219" t="s">
        <v>8376</v>
      </c>
      <c r="C6219">
        <v>30</v>
      </c>
      <c r="D6219">
        <v>1200</v>
      </c>
      <c r="E6219">
        <v>3163</v>
      </c>
      <c r="F6219" t="s">
        <v>114</v>
      </c>
      <c r="G6219" s="2" t="s">
        <v>485</v>
      </c>
      <c r="H6219">
        <v>2</v>
      </c>
      <c r="I6219">
        <v>1787.73</v>
      </c>
      <c r="J6219" s="2" t="s">
        <v>502</v>
      </c>
      <c r="K6219" s="2" t="s">
        <v>74</v>
      </c>
      <c r="M6219" t="s">
        <v>8518</v>
      </c>
      <c r="P6219" s="19" t="s">
        <v>8068</v>
      </c>
      <c r="Q6219" s="19" t="s">
        <v>27</v>
      </c>
      <c r="R6219" s="19" t="s">
        <v>129</v>
      </c>
      <c r="W6219" s="20">
        <v>57</v>
      </c>
      <c r="X6219" s="65" t="s">
        <v>8048</v>
      </c>
      <c r="Z6219" t="s">
        <v>4950</v>
      </c>
      <c r="AB6219" t="s">
        <v>119</v>
      </c>
      <c r="AC6219" t="s">
        <v>8375</v>
      </c>
      <c r="AD6219" s="2" t="s">
        <v>121</v>
      </c>
    </row>
    <row r="6220" spans="1:30" hidden="1" x14ac:dyDescent="0.25">
      <c r="A6220" s="2">
        <v>210</v>
      </c>
      <c r="B6220" t="s">
        <v>8378</v>
      </c>
      <c r="C6220">
        <v>30</v>
      </c>
      <c r="D6220">
        <v>435</v>
      </c>
      <c r="E6220">
        <v>3095</v>
      </c>
      <c r="F6220" t="s">
        <v>114</v>
      </c>
      <c r="G6220" s="2" t="s">
        <v>485</v>
      </c>
      <c r="H6220">
        <v>1</v>
      </c>
      <c r="I6220">
        <v>317.06</v>
      </c>
      <c r="J6220" s="2" t="s">
        <v>502</v>
      </c>
      <c r="K6220" s="2" t="s">
        <v>74</v>
      </c>
      <c r="M6220" t="s">
        <v>8518</v>
      </c>
      <c r="P6220" s="19" t="s">
        <v>8068</v>
      </c>
      <c r="Q6220" s="19" t="s">
        <v>27</v>
      </c>
      <c r="R6220" s="19" t="s">
        <v>129</v>
      </c>
      <c r="W6220" s="20">
        <v>57</v>
      </c>
      <c r="X6220" s="65" t="s">
        <v>8048</v>
      </c>
      <c r="Z6220" t="s">
        <v>4950</v>
      </c>
      <c r="AB6220" t="s">
        <v>119</v>
      </c>
      <c r="AC6220" t="s">
        <v>8375</v>
      </c>
      <c r="AD6220" s="2" t="s">
        <v>121</v>
      </c>
    </row>
    <row r="6221" spans="1:30" hidden="1" x14ac:dyDescent="0.25">
      <c r="A6221" s="2">
        <v>211</v>
      </c>
      <c r="B6221" t="s">
        <v>8380</v>
      </c>
      <c r="C6221">
        <v>30</v>
      </c>
      <c r="D6221">
        <v>435</v>
      </c>
      <c r="E6221">
        <v>3495</v>
      </c>
      <c r="F6221" t="s">
        <v>114</v>
      </c>
      <c r="G6221" s="2" t="s">
        <v>485</v>
      </c>
      <c r="H6221">
        <v>2</v>
      </c>
      <c r="I6221">
        <v>716.07</v>
      </c>
      <c r="J6221" s="2" t="s">
        <v>502</v>
      </c>
      <c r="K6221" s="2" t="s">
        <v>74</v>
      </c>
      <c r="M6221" t="s">
        <v>8518</v>
      </c>
      <c r="P6221" s="19" t="s">
        <v>8068</v>
      </c>
      <c r="Q6221" s="19" t="s">
        <v>27</v>
      </c>
      <c r="R6221" s="19" t="s">
        <v>129</v>
      </c>
      <c r="W6221" s="20">
        <v>57</v>
      </c>
      <c r="X6221" s="65" t="s">
        <v>8048</v>
      </c>
      <c r="Z6221" t="s">
        <v>4950</v>
      </c>
      <c r="AB6221" t="s">
        <v>119</v>
      </c>
      <c r="AC6221" t="s">
        <v>8375</v>
      </c>
      <c r="AD6221" s="2" t="s">
        <v>121</v>
      </c>
    </row>
    <row r="6222" spans="1:30" hidden="1" x14ac:dyDescent="0.25">
      <c r="A6222" s="2">
        <v>212</v>
      </c>
      <c r="B6222" t="s">
        <v>8372</v>
      </c>
      <c r="C6222">
        <v>30</v>
      </c>
      <c r="D6222">
        <v>435</v>
      </c>
      <c r="E6222">
        <v>1400</v>
      </c>
      <c r="F6222" t="s">
        <v>114</v>
      </c>
      <c r="G6222" s="2" t="s">
        <v>485</v>
      </c>
      <c r="H6222">
        <v>1</v>
      </c>
      <c r="I6222">
        <v>143.41999999999999</v>
      </c>
      <c r="J6222" s="2" t="s">
        <v>502</v>
      </c>
      <c r="K6222" s="2" t="s">
        <v>74</v>
      </c>
      <c r="M6222" t="s">
        <v>8518</v>
      </c>
      <c r="P6222" s="19" t="s">
        <v>8068</v>
      </c>
      <c r="Q6222" s="19" t="s">
        <v>27</v>
      </c>
      <c r="R6222" s="19" t="s">
        <v>129</v>
      </c>
      <c r="W6222" s="20">
        <v>57</v>
      </c>
      <c r="X6222" s="65" t="s">
        <v>8048</v>
      </c>
      <c r="Z6222" t="s">
        <v>4950</v>
      </c>
      <c r="AB6222" t="s">
        <v>119</v>
      </c>
      <c r="AC6222" t="s">
        <v>8375</v>
      </c>
      <c r="AD6222" s="2" t="s">
        <v>121</v>
      </c>
    </row>
    <row r="6223" spans="1:30" hidden="1" x14ac:dyDescent="0.25">
      <c r="A6223" s="2">
        <v>213</v>
      </c>
      <c r="B6223" t="s">
        <v>8382</v>
      </c>
      <c r="C6223">
        <v>30</v>
      </c>
      <c r="D6223">
        <v>250</v>
      </c>
      <c r="E6223">
        <v>6000</v>
      </c>
      <c r="F6223" t="s">
        <v>114</v>
      </c>
      <c r="G6223" s="2" t="s">
        <v>485</v>
      </c>
      <c r="H6223">
        <v>1</v>
      </c>
      <c r="I6223">
        <v>349.25</v>
      </c>
      <c r="J6223" s="2" t="s">
        <v>502</v>
      </c>
      <c r="K6223" s="2" t="s">
        <v>74</v>
      </c>
      <c r="M6223" t="s">
        <v>8518</v>
      </c>
      <c r="O6223" s="2" t="s">
        <v>128</v>
      </c>
      <c r="P6223" s="19" t="s">
        <v>8068</v>
      </c>
      <c r="Q6223" s="19" t="s">
        <v>25</v>
      </c>
      <c r="R6223" s="19" t="s">
        <v>129</v>
      </c>
      <c r="V6223" s="19" t="s">
        <v>129</v>
      </c>
      <c r="W6223" s="20">
        <v>57</v>
      </c>
      <c r="X6223" s="65" t="s">
        <v>8048</v>
      </c>
      <c r="Z6223" t="s">
        <v>4950</v>
      </c>
      <c r="AB6223" t="s">
        <v>119</v>
      </c>
      <c r="AC6223" t="s">
        <v>8375</v>
      </c>
      <c r="AD6223" s="2" t="s">
        <v>121</v>
      </c>
    </row>
    <row r="6224" spans="1:30" hidden="1" x14ac:dyDescent="0.25">
      <c r="A6224" s="2">
        <v>214</v>
      </c>
      <c r="B6224" t="s">
        <v>8326</v>
      </c>
      <c r="C6224">
        <v>30</v>
      </c>
      <c r="D6224">
        <v>438</v>
      </c>
      <c r="E6224">
        <v>508</v>
      </c>
      <c r="F6224" t="s">
        <v>114</v>
      </c>
      <c r="G6224" s="2" t="s">
        <v>485</v>
      </c>
      <c r="H6224">
        <v>7</v>
      </c>
      <c r="I6224">
        <v>362.65</v>
      </c>
      <c r="J6224" s="2" t="s">
        <v>502</v>
      </c>
      <c r="K6224" s="2" t="s">
        <v>74</v>
      </c>
      <c r="M6224" t="s">
        <v>8518</v>
      </c>
      <c r="P6224" s="19" t="s">
        <v>8068</v>
      </c>
      <c r="Q6224" s="19" t="s">
        <v>25</v>
      </c>
      <c r="R6224" s="19" t="s">
        <v>129</v>
      </c>
      <c r="W6224" s="20">
        <v>57</v>
      </c>
      <c r="X6224" s="65" t="s">
        <v>8048</v>
      </c>
      <c r="Z6224" t="s">
        <v>4950</v>
      </c>
      <c r="AB6224" t="s">
        <v>119</v>
      </c>
      <c r="AC6224" t="s">
        <v>8375</v>
      </c>
      <c r="AD6224" s="2" t="s">
        <v>121</v>
      </c>
    </row>
    <row r="6225" spans="1:30" hidden="1" x14ac:dyDescent="0.25">
      <c r="A6225" s="2">
        <v>215</v>
      </c>
      <c r="B6225" t="s">
        <v>8355</v>
      </c>
      <c r="C6225">
        <v>30</v>
      </c>
      <c r="D6225">
        <v>438</v>
      </c>
      <c r="E6225">
        <v>508</v>
      </c>
      <c r="F6225" t="s">
        <v>114</v>
      </c>
      <c r="G6225" s="2" t="s">
        <v>485</v>
      </c>
      <c r="H6225">
        <v>3</v>
      </c>
      <c r="I6225">
        <v>155.41999999999999</v>
      </c>
      <c r="J6225" s="2" t="s">
        <v>502</v>
      </c>
      <c r="K6225" s="2" t="s">
        <v>74</v>
      </c>
      <c r="M6225" t="s">
        <v>8518</v>
      </c>
      <c r="P6225" s="19" t="s">
        <v>8068</v>
      </c>
      <c r="Q6225" s="19" t="s">
        <v>25</v>
      </c>
      <c r="R6225" s="19" t="s">
        <v>129</v>
      </c>
      <c r="W6225" s="20">
        <v>57</v>
      </c>
      <c r="X6225" s="65" t="s">
        <v>8048</v>
      </c>
      <c r="Z6225" t="s">
        <v>4950</v>
      </c>
      <c r="AB6225" t="s">
        <v>119</v>
      </c>
      <c r="AC6225" t="s">
        <v>8375</v>
      </c>
      <c r="AD6225" s="2" t="s">
        <v>121</v>
      </c>
    </row>
    <row r="6226" spans="1:30" hidden="1" x14ac:dyDescent="0.25">
      <c r="A6226" s="2">
        <v>216</v>
      </c>
      <c r="B6226" t="s">
        <v>8384</v>
      </c>
      <c r="C6226">
        <v>30</v>
      </c>
      <c r="D6226">
        <v>500</v>
      </c>
      <c r="E6226">
        <v>6000</v>
      </c>
      <c r="F6226" t="s">
        <v>114</v>
      </c>
      <c r="G6226" s="2" t="s">
        <v>485</v>
      </c>
      <c r="H6226">
        <v>1</v>
      </c>
      <c r="I6226">
        <v>699.13</v>
      </c>
      <c r="J6226" s="2" t="s">
        <v>502</v>
      </c>
      <c r="K6226" s="2" t="s">
        <v>74</v>
      </c>
      <c r="M6226" t="s">
        <v>8518</v>
      </c>
      <c r="O6226" s="2" t="s">
        <v>128</v>
      </c>
      <c r="P6226" s="19" t="s">
        <v>8068</v>
      </c>
      <c r="Q6226" s="19" t="s">
        <v>25</v>
      </c>
      <c r="R6226" s="19" t="s">
        <v>129</v>
      </c>
      <c r="V6226" s="19" t="s">
        <v>129</v>
      </c>
      <c r="W6226" s="20">
        <v>57</v>
      </c>
      <c r="X6226" s="65" t="s">
        <v>8048</v>
      </c>
      <c r="Z6226" t="s">
        <v>4950</v>
      </c>
      <c r="AB6226" t="s">
        <v>119</v>
      </c>
      <c r="AC6226" t="s">
        <v>8375</v>
      </c>
      <c r="AD6226" s="2" t="s">
        <v>121</v>
      </c>
    </row>
    <row r="6227" spans="1:30" hidden="1" x14ac:dyDescent="0.25">
      <c r="A6227" s="2">
        <v>217</v>
      </c>
      <c r="B6227" t="s">
        <v>8337</v>
      </c>
      <c r="C6227">
        <v>30</v>
      </c>
      <c r="D6227">
        <v>435</v>
      </c>
      <c r="E6227">
        <v>1400</v>
      </c>
      <c r="F6227" t="s">
        <v>114</v>
      </c>
      <c r="G6227" s="2" t="s">
        <v>485</v>
      </c>
      <c r="H6227">
        <v>1</v>
      </c>
      <c r="I6227">
        <v>143.41999999999999</v>
      </c>
      <c r="J6227" s="2" t="s">
        <v>502</v>
      </c>
      <c r="K6227" s="2" t="s">
        <v>74</v>
      </c>
      <c r="M6227" t="s">
        <v>8518</v>
      </c>
      <c r="P6227" s="19" t="s">
        <v>8068</v>
      </c>
      <c r="Q6227" s="19" t="s">
        <v>27</v>
      </c>
      <c r="R6227" s="19" t="s">
        <v>129</v>
      </c>
      <c r="V6227" s="19" t="s">
        <v>129</v>
      </c>
      <c r="W6227" s="20">
        <v>57</v>
      </c>
      <c r="X6227" s="65" t="s">
        <v>8048</v>
      </c>
      <c r="Z6227" t="s">
        <v>4950</v>
      </c>
      <c r="AB6227" t="s">
        <v>119</v>
      </c>
      <c r="AC6227" t="s">
        <v>8375</v>
      </c>
      <c r="AD6227" s="2" t="s">
        <v>121</v>
      </c>
    </row>
    <row r="6228" spans="1:30" hidden="1" x14ac:dyDescent="0.25">
      <c r="A6228" s="2">
        <v>218</v>
      </c>
      <c r="B6228" t="s">
        <v>8386</v>
      </c>
      <c r="C6228">
        <v>30</v>
      </c>
      <c r="D6228">
        <v>300</v>
      </c>
      <c r="E6228">
        <v>1505</v>
      </c>
      <c r="F6228" t="s">
        <v>114</v>
      </c>
      <c r="G6228" s="2" t="s">
        <v>485</v>
      </c>
      <c r="H6228">
        <v>8</v>
      </c>
      <c r="I6228">
        <v>799.06</v>
      </c>
      <c r="J6228" s="2" t="s">
        <v>502</v>
      </c>
      <c r="K6228" s="2" t="s">
        <v>74</v>
      </c>
      <c r="M6228" t="s">
        <v>8518</v>
      </c>
      <c r="O6228" s="2" t="s">
        <v>128</v>
      </c>
      <c r="P6228" s="19" t="s">
        <v>8068</v>
      </c>
      <c r="Q6228" s="19" t="s">
        <v>26</v>
      </c>
      <c r="R6228" s="19" t="s">
        <v>129</v>
      </c>
      <c r="W6228" s="20">
        <v>57</v>
      </c>
      <c r="X6228" s="65" t="s">
        <v>8048</v>
      </c>
      <c r="Z6228" t="s">
        <v>4950</v>
      </c>
      <c r="AB6228" t="s">
        <v>119</v>
      </c>
      <c r="AC6228" t="s">
        <v>8375</v>
      </c>
      <c r="AD6228" s="2" t="s">
        <v>121</v>
      </c>
    </row>
    <row r="6229" spans="1:30" hidden="1" x14ac:dyDescent="0.25">
      <c r="A6229" s="2">
        <v>219</v>
      </c>
      <c r="B6229" t="s">
        <v>8388</v>
      </c>
      <c r="C6229">
        <v>30</v>
      </c>
      <c r="D6229">
        <v>435</v>
      </c>
      <c r="E6229">
        <v>3135</v>
      </c>
      <c r="F6229" t="s">
        <v>114</v>
      </c>
      <c r="G6229" s="2" t="s">
        <v>485</v>
      </c>
      <c r="H6229">
        <v>2</v>
      </c>
      <c r="I6229">
        <v>642.30999999999995</v>
      </c>
      <c r="J6229" s="2" t="s">
        <v>502</v>
      </c>
      <c r="K6229" s="2" t="s">
        <v>74</v>
      </c>
      <c r="M6229" t="s">
        <v>8518</v>
      </c>
      <c r="P6229" s="19" t="s">
        <v>8068</v>
      </c>
      <c r="Q6229" s="19" t="s">
        <v>27</v>
      </c>
      <c r="S6229" s="19" t="s">
        <v>129</v>
      </c>
      <c r="W6229" s="20">
        <v>57</v>
      </c>
      <c r="X6229" s="65" t="s">
        <v>8048</v>
      </c>
      <c r="Z6229" t="s">
        <v>4950</v>
      </c>
      <c r="AB6229" t="s">
        <v>119</v>
      </c>
      <c r="AC6229" t="s">
        <v>8391</v>
      </c>
      <c r="AD6229" s="2" t="s">
        <v>7929</v>
      </c>
    </row>
    <row r="6230" spans="1:30" hidden="1" x14ac:dyDescent="0.25">
      <c r="A6230" s="2">
        <v>220</v>
      </c>
      <c r="B6230" t="s">
        <v>8378</v>
      </c>
      <c r="C6230">
        <v>30</v>
      </c>
      <c r="D6230">
        <v>435</v>
      </c>
      <c r="E6230">
        <v>3095</v>
      </c>
      <c r="F6230" t="s">
        <v>114</v>
      </c>
      <c r="G6230" s="2" t="s">
        <v>485</v>
      </c>
      <c r="H6230">
        <v>1</v>
      </c>
      <c r="I6230">
        <v>317.06</v>
      </c>
      <c r="J6230" s="2" t="s">
        <v>502</v>
      </c>
      <c r="K6230" s="2" t="s">
        <v>74</v>
      </c>
      <c r="M6230" t="s">
        <v>8518</v>
      </c>
      <c r="P6230" s="19" t="s">
        <v>8068</v>
      </c>
      <c r="Q6230" s="19" t="s">
        <v>27</v>
      </c>
      <c r="S6230" s="19" t="s">
        <v>129</v>
      </c>
      <c r="W6230" s="20">
        <v>57</v>
      </c>
      <c r="X6230" s="65" t="s">
        <v>8048</v>
      </c>
      <c r="Z6230" t="s">
        <v>4950</v>
      </c>
      <c r="AB6230" t="s">
        <v>119</v>
      </c>
      <c r="AC6230" t="s">
        <v>8391</v>
      </c>
      <c r="AD6230" s="2" t="s">
        <v>7929</v>
      </c>
    </row>
    <row r="6231" spans="1:30" hidden="1" x14ac:dyDescent="0.25">
      <c r="A6231" s="2">
        <v>221</v>
      </c>
      <c r="B6231" t="s">
        <v>8326</v>
      </c>
      <c r="C6231">
        <v>30</v>
      </c>
      <c r="D6231">
        <v>438</v>
      </c>
      <c r="E6231">
        <v>508</v>
      </c>
      <c r="F6231" t="s">
        <v>114</v>
      </c>
      <c r="G6231" s="2" t="s">
        <v>485</v>
      </c>
      <c r="H6231">
        <v>1</v>
      </c>
      <c r="I6231">
        <v>51.81</v>
      </c>
      <c r="J6231" s="2" t="s">
        <v>502</v>
      </c>
      <c r="K6231" s="2" t="s">
        <v>74</v>
      </c>
      <c r="M6231" t="s">
        <v>8518</v>
      </c>
      <c r="P6231" s="19" t="s">
        <v>8068</v>
      </c>
      <c r="Q6231" s="19" t="s">
        <v>25</v>
      </c>
      <c r="S6231" s="19" t="s">
        <v>129</v>
      </c>
      <c r="W6231" s="20">
        <v>57</v>
      </c>
      <c r="X6231" s="65" t="s">
        <v>8048</v>
      </c>
      <c r="Z6231" t="s">
        <v>4950</v>
      </c>
      <c r="AB6231" t="s">
        <v>119</v>
      </c>
      <c r="AC6231" t="s">
        <v>8391</v>
      </c>
      <c r="AD6231" s="2" t="s">
        <v>7929</v>
      </c>
    </row>
    <row r="6232" spans="1:30" hidden="1" x14ac:dyDescent="0.25">
      <c r="A6232" s="2">
        <v>222</v>
      </c>
      <c r="B6232" t="s">
        <v>8355</v>
      </c>
      <c r="C6232">
        <v>30</v>
      </c>
      <c r="D6232">
        <v>438</v>
      </c>
      <c r="E6232">
        <v>508</v>
      </c>
      <c r="F6232" t="s">
        <v>114</v>
      </c>
      <c r="G6232" s="2" t="s">
        <v>485</v>
      </c>
      <c r="H6232">
        <v>1</v>
      </c>
      <c r="I6232">
        <v>51.81</v>
      </c>
      <c r="J6232" s="2" t="s">
        <v>502</v>
      </c>
      <c r="K6232" s="2" t="s">
        <v>74</v>
      </c>
      <c r="M6232" t="s">
        <v>8518</v>
      </c>
      <c r="P6232" s="19" t="s">
        <v>8068</v>
      </c>
      <c r="Q6232" s="19" t="s">
        <v>25</v>
      </c>
      <c r="S6232" s="19" t="s">
        <v>129</v>
      </c>
      <c r="W6232" s="20">
        <v>57</v>
      </c>
      <c r="X6232" s="65" t="s">
        <v>8048</v>
      </c>
      <c r="Z6232" t="s">
        <v>4950</v>
      </c>
      <c r="AB6232" t="s">
        <v>119</v>
      </c>
      <c r="AC6232" t="s">
        <v>8391</v>
      </c>
      <c r="AD6232" s="2" t="s">
        <v>7929</v>
      </c>
    </row>
    <row r="6233" spans="1:30" hidden="1" x14ac:dyDescent="0.25">
      <c r="A6233" s="2">
        <v>223</v>
      </c>
      <c r="B6233" t="s">
        <v>8332</v>
      </c>
      <c r="C6233">
        <v>30</v>
      </c>
      <c r="D6233">
        <v>500</v>
      </c>
      <c r="E6233">
        <v>570</v>
      </c>
      <c r="F6233" t="s">
        <v>114</v>
      </c>
      <c r="G6233" s="2" t="s">
        <v>485</v>
      </c>
      <c r="H6233">
        <v>11</v>
      </c>
      <c r="I6233">
        <v>497.51</v>
      </c>
      <c r="J6233" s="2" t="s">
        <v>502</v>
      </c>
      <c r="K6233" s="2" t="s">
        <v>74</v>
      </c>
      <c r="M6233" t="s">
        <v>8518</v>
      </c>
      <c r="P6233" s="19" t="s">
        <v>8068</v>
      </c>
      <c r="Q6233" s="19" t="s">
        <v>25</v>
      </c>
      <c r="S6233" s="19" t="s">
        <v>129</v>
      </c>
      <c r="W6233" s="20">
        <v>57</v>
      </c>
      <c r="X6233" s="65" t="s">
        <v>8048</v>
      </c>
      <c r="Z6233" t="s">
        <v>4950</v>
      </c>
      <c r="AB6233" t="s">
        <v>119</v>
      </c>
      <c r="AC6233" t="s">
        <v>8391</v>
      </c>
      <c r="AD6233" s="2" t="s">
        <v>7929</v>
      </c>
    </row>
    <row r="6234" spans="1:30" hidden="1" x14ac:dyDescent="0.25">
      <c r="A6234" s="2">
        <v>224</v>
      </c>
      <c r="B6234" t="s">
        <v>8392</v>
      </c>
      <c r="C6234">
        <v>30</v>
      </c>
      <c r="D6234">
        <v>200</v>
      </c>
      <c r="E6234">
        <v>1400</v>
      </c>
      <c r="F6234" t="s">
        <v>114</v>
      </c>
      <c r="G6234" s="2" t="s">
        <v>485</v>
      </c>
      <c r="H6234">
        <v>1</v>
      </c>
      <c r="I6234">
        <v>64.61</v>
      </c>
      <c r="J6234" s="2" t="s">
        <v>502</v>
      </c>
      <c r="K6234" s="2" t="s">
        <v>74</v>
      </c>
      <c r="M6234" t="s">
        <v>8518</v>
      </c>
      <c r="O6234" s="2" t="s">
        <v>128</v>
      </c>
      <c r="P6234" s="19" t="s">
        <v>8068</v>
      </c>
      <c r="Q6234" s="19" t="s">
        <v>25</v>
      </c>
      <c r="S6234" s="19" t="s">
        <v>129</v>
      </c>
      <c r="V6234" s="19" t="s">
        <v>129</v>
      </c>
      <c r="W6234" s="20">
        <v>57</v>
      </c>
      <c r="X6234" s="65" t="s">
        <v>8048</v>
      </c>
      <c r="Z6234" t="s">
        <v>4950</v>
      </c>
      <c r="AB6234" t="s">
        <v>119</v>
      </c>
      <c r="AC6234" t="s">
        <v>8391</v>
      </c>
      <c r="AD6234" s="2" t="s">
        <v>7929</v>
      </c>
    </row>
    <row r="6235" spans="1:30" hidden="1" x14ac:dyDescent="0.25">
      <c r="A6235" s="2">
        <v>225</v>
      </c>
      <c r="B6235" t="s">
        <v>8393</v>
      </c>
      <c r="C6235">
        <v>30</v>
      </c>
      <c r="D6235">
        <v>200</v>
      </c>
      <c r="E6235">
        <v>1400</v>
      </c>
      <c r="F6235" t="s">
        <v>114</v>
      </c>
      <c r="G6235" s="2" t="s">
        <v>485</v>
      </c>
      <c r="H6235">
        <v>1</v>
      </c>
      <c r="I6235">
        <v>64.61</v>
      </c>
      <c r="J6235" s="2" t="s">
        <v>502</v>
      </c>
      <c r="K6235" s="2" t="s">
        <v>74</v>
      </c>
      <c r="M6235" t="s">
        <v>8518</v>
      </c>
      <c r="O6235" s="2" t="s">
        <v>128</v>
      </c>
      <c r="P6235" s="19" t="s">
        <v>8068</v>
      </c>
      <c r="Q6235" s="19" t="s">
        <v>25</v>
      </c>
      <c r="S6235" s="19" t="s">
        <v>129</v>
      </c>
      <c r="V6235" s="19" t="s">
        <v>129</v>
      </c>
      <c r="W6235" s="20">
        <v>57</v>
      </c>
      <c r="X6235" s="65" t="s">
        <v>8048</v>
      </c>
      <c r="Z6235" t="s">
        <v>4950</v>
      </c>
      <c r="AB6235" t="s">
        <v>119</v>
      </c>
      <c r="AC6235" t="s">
        <v>8391</v>
      </c>
      <c r="AD6235" s="2" t="s">
        <v>7929</v>
      </c>
    </row>
    <row r="6236" spans="1:30" hidden="1" x14ac:dyDescent="0.25">
      <c r="A6236" s="2">
        <v>226</v>
      </c>
      <c r="B6236" t="s">
        <v>8394</v>
      </c>
      <c r="C6236">
        <v>35</v>
      </c>
      <c r="D6236">
        <v>275</v>
      </c>
      <c r="E6236">
        <v>630</v>
      </c>
      <c r="F6236" t="s">
        <v>114</v>
      </c>
      <c r="G6236" s="2" t="s">
        <v>485</v>
      </c>
      <c r="H6236">
        <v>2</v>
      </c>
      <c r="I6236">
        <v>95.2</v>
      </c>
      <c r="J6236" s="2" t="s">
        <v>502</v>
      </c>
      <c r="K6236" s="2" t="s">
        <v>74</v>
      </c>
      <c r="M6236" t="s">
        <v>8518</v>
      </c>
      <c r="P6236" s="19" t="s">
        <v>8068</v>
      </c>
      <c r="Q6236" s="19" t="s">
        <v>25</v>
      </c>
      <c r="R6236" s="19" t="s">
        <v>129</v>
      </c>
      <c r="W6236" s="20">
        <v>57</v>
      </c>
      <c r="X6236" s="65" t="s">
        <v>8048</v>
      </c>
      <c r="Z6236" t="s">
        <v>4950</v>
      </c>
      <c r="AB6236" t="s">
        <v>119</v>
      </c>
      <c r="AC6236" t="s">
        <v>8395</v>
      </c>
      <c r="AD6236" s="2" t="s">
        <v>121</v>
      </c>
    </row>
    <row r="6237" spans="1:30" hidden="1" x14ac:dyDescent="0.25">
      <c r="A6237" s="2">
        <v>227</v>
      </c>
      <c r="B6237" t="s">
        <v>8396</v>
      </c>
      <c r="C6237">
        <v>35</v>
      </c>
      <c r="D6237">
        <v>275</v>
      </c>
      <c r="E6237">
        <v>630</v>
      </c>
      <c r="F6237" t="s">
        <v>114</v>
      </c>
      <c r="G6237" s="2" t="s">
        <v>485</v>
      </c>
      <c r="H6237">
        <v>2</v>
      </c>
      <c r="I6237">
        <v>95.2</v>
      </c>
      <c r="J6237" s="2" t="s">
        <v>502</v>
      </c>
      <c r="K6237" s="2" t="s">
        <v>74</v>
      </c>
      <c r="M6237" t="s">
        <v>8518</v>
      </c>
      <c r="P6237" s="19" t="s">
        <v>8068</v>
      </c>
      <c r="Q6237" s="19" t="s">
        <v>25</v>
      </c>
      <c r="R6237" s="19" t="s">
        <v>129</v>
      </c>
      <c r="W6237" s="20">
        <v>57</v>
      </c>
      <c r="X6237" s="65" t="s">
        <v>8048</v>
      </c>
      <c r="Z6237" t="s">
        <v>4950</v>
      </c>
      <c r="AB6237" t="s">
        <v>119</v>
      </c>
      <c r="AC6237" t="s">
        <v>8395</v>
      </c>
      <c r="AD6237" s="2" t="s">
        <v>121</v>
      </c>
    </row>
    <row r="6238" spans="1:30" hidden="1" x14ac:dyDescent="0.25">
      <c r="A6238" s="2">
        <v>228</v>
      </c>
      <c r="B6238" t="s">
        <v>8397</v>
      </c>
      <c r="C6238">
        <v>35</v>
      </c>
      <c r="D6238">
        <v>275</v>
      </c>
      <c r="E6238">
        <v>630</v>
      </c>
      <c r="F6238" t="s">
        <v>114</v>
      </c>
      <c r="G6238" s="2" t="s">
        <v>485</v>
      </c>
      <c r="H6238">
        <v>8</v>
      </c>
      <c r="I6238">
        <v>380.8</v>
      </c>
      <c r="J6238" s="2" t="s">
        <v>502</v>
      </c>
      <c r="K6238" s="2" t="s">
        <v>74</v>
      </c>
      <c r="M6238" t="s">
        <v>8518</v>
      </c>
      <c r="P6238" s="19" t="s">
        <v>8068</v>
      </c>
      <c r="Q6238" s="19" t="s">
        <v>25</v>
      </c>
      <c r="R6238" s="19" t="s">
        <v>129</v>
      </c>
      <c r="W6238" s="20">
        <v>57</v>
      </c>
      <c r="X6238" s="65" t="s">
        <v>8048</v>
      </c>
      <c r="Z6238" t="s">
        <v>4950</v>
      </c>
      <c r="AB6238" t="s">
        <v>119</v>
      </c>
      <c r="AC6238" t="s">
        <v>8395</v>
      </c>
      <c r="AD6238" s="2" t="s">
        <v>121</v>
      </c>
    </row>
    <row r="6239" spans="1:30" hidden="1" x14ac:dyDescent="0.25">
      <c r="A6239" s="2">
        <v>229</v>
      </c>
      <c r="B6239" t="s">
        <v>8398</v>
      </c>
      <c r="C6239">
        <v>35</v>
      </c>
      <c r="D6239">
        <v>630</v>
      </c>
      <c r="E6239">
        <v>1275</v>
      </c>
      <c r="F6239" t="s">
        <v>114</v>
      </c>
      <c r="G6239" s="2" t="s">
        <v>485</v>
      </c>
      <c r="H6239">
        <v>2</v>
      </c>
      <c r="I6239">
        <v>430.62</v>
      </c>
      <c r="J6239" s="2" t="s">
        <v>502</v>
      </c>
      <c r="K6239" s="2" t="s">
        <v>74</v>
      </c>
      <c r="M6239" t="s">
        <v>8518</v>
      </c>
      <c r="O6239" s="2" t="s">
        <v>128</v>
      </c>
      <c r="P6239" s="19" t="s">
        <v>8068</v>
      </c>
      <c r="Q6239" s="19" t="s">
        <v>27</v>
      </c>
      <c r="R6239" s="19" t="s">
        <v>129</v>
      </c>
      <c r="W6239" s="20">
        <v>57</v>
      </c>
      <c r="X6239" s="65" t="s">
        <v>8048</v>
      </c>
      <c r="Z6239" t="s">
        <v>4950</v>
      </c>
      <c r="AB6239" t="s">
        <v>119</v>
      </c>
      <c r="AC6239" t="s">
        <v>8395</v>
      </c>
      <c r="AD6239" s="2" t="s">
        <v>121</v>
      </c>
    </row>
    <row r="6240" spans="1:30" hidden="1" x14ac:dyDescent="0.25">
      <c r="A6240" s="2">
        <v>230</v>
      </c>
      <c r="B6240" t="s">
        <v>8400</v>
      </c>
      <c r="C6240">
        <v>35</v>
      </c>
      <c r="D6240">
        <v>630</v>
      </c>
      <c r="E6240">
        <v>1276</v>
      </c>
      <c r="F6240" t="s">
        <v>114</v>
      </c>
      <c r="G6240" s="2" t="s">
        <v>485</v>
      </c>
      <c r="H6240">
        <v>2</v>
      </c>
      <c r="I6240">
        <v>430.95</v>
      </c>
      <c r="J6240" s="2" t="s">
        <v>502</v>
      </c>
      <c r="K6240" s="2" t="s">
        <v>74</v>
      </c>
      <c r="M6240" t="s">
        <v>8518</v>
      </c>
      <c r="O6240" s="2" t="s">
        <v>128</v>
      </c>
      <c r="P6240" s="19" t="s">
        <v>8068</v>
      </c>
      <c r="Q6240" s="19" t="s">
        <v>27</v>
      </c>
      <c r="R6240" s="19" t="s">
        <v>129</v>
      </c>
      <c r="W6240" s="20">
        <v>57</v>
      </c>
      <c r="X6240" s="65" t="s">
        <v>8048</v>
      </c>
      <c r="Z6240" t="s">
        <v>4950</v>
      </c>
      <c r="AB6240" t="s">
        <v>119</v>
      </c>
      <c r="AC6240" t="s">
        <v>8395</v>
      </c>
      <c r="AD6240" s="2" t="s">
        <v>121</v>
      </c>
    </row>
    <row r="6241" spans="1:30" hidden="1" x14ac:dyDescent="0.25">
      <c r="A6241" s="2">
        <v>231</v>
      </c>
      <c r="B6241" t="s">
        <v>7153</v>
      </c>
      <c r="C6241">
        <v>35</v>
      </c>
      <c r="D6241">
        <v>300</v>
      </c>
      <c r="E6241">
        <v>1145</v>
      </c>
      <c r="F6241" t="s">
        <v>114</v>
      </c>
      <c r="G6241" s="2" t="s">
        <v>485</v>
      </c>
      <c r="H6241">
        <v>5</v>
      </c>
      <c r="I6241">
        <v>429.58</v>
      </c>
      <c r="J6241" s="2" t="s">
        <v>502</v>
      </c>
      <c r="K6241" s="2" t="s">
        <v>74</v>
      </c>
      <c r="M6241" t="s">
        <v>8518</v>
      </c>
      <c r="O6241" s="2" t="s">
        <v>128</v>
      </c>
      <c r="P6241" s="19" t="s">
        <v>8068</v>
      </c>
      <c r="Q6241" s="19" t="s">
        <v>26</v>
      </c>
      <c r="R6241" s="19" t="s">
        <v>129</v>
      </c>
      <c r="W6241" s="20">
        <v>57</v>
      </c>
      <c r="X6241" s="65" t="s">
        <v>8048</v>
      </c>
      <c r="Z6241" t="s">
        <v>4950</v>
      </c>
      <c r="AB6241" t="s">
        <v>119</v>
      </c>
      <c r="AC6241" t="s">
        <v>8395</v>
      </c>
      <c r="AD6241" s="2" t="s">
        <v>121</v>
      </c>
    </row>
    <row r="6242" spans="1:30" hidden="1" x14ac:dyDescent="0.25">
      <c r="A6242" s="2">
        <v>232</v>
      </c>
      <c r="B6242" t="s">
        <v>7156</v>
      </c>
      <c r="C6242">
        <v>35</v>
      </c>
      <c r="D6242">
        <v>270</v>
      </c>
      <c r="E6242">
        <v>1145</v>
      </c>
      <c r="F6242" t="s">
        <v>114</v>
      </c>
      <c r="G6242" s="2" t="s">
        <v>485</v>
      </c>
      <c r="H6242">
        <v>51</v>
      </c>
      <c r="I6242">
        <v>3900.44</v>
      </c>
      <c r="J6242" s="2" t="s">
        <v>502</v>
      </c>
      <c r="K6242" s="2" t="s">
        <v>74</v>
      </c>
      <c r="M6242" t="s">
        <v>8518</v>
      </c>
      <c r="O6242" s="2" t="s">
        <v>128</v>
      </c>
      <c r="P6242" s="19" t="s">
        <v>8068</v>
      </c>
      <c r="Q6242" s="19" t="s">
        <v>26</v>
      </c>
      <c r="R6242" s="19" t="s">
        <v>129</v>
      </c>
      <c r="W6242" s="20">
        <v>57</v>
      </c>
      <c r="X6242" s="65" t="s">
        <v>8048</v>
      </c>
      <c r="Z6242" t="s">
        <v>4950</v>
      </c>
      <c r="AB6242" t="s">
        <v>119</v>
      </c>
      <c r="AC6242" t="s">
        <v>8395</v>
      </c>
      <c r="AD6242" s="2" t="s">
        <v>121</v>
      </c>
    </row>
    <row r="6243" spans="1:30" hidden="1" x14ac:dyDescent="0.25">
      <c r="A6243" s="2">
        <v>233</v>
      </c>
      <c r="B6243" t="s">
        <v>8396</v>
      </c>
      <c r="C6243">
        <v>35</v>
      </c>
      <c r="D6243">
        <v>275</v>
      </c>
      <c r="E6243">
        <v>630</v>
      </c>
      <c r="F6243" t="s">
        <v>114</v>
      </c>
      <c r="G6243" s="2" t="s">
        <v>485</v>
      </c>
      <c r="H6243">
        <v>10</v>
      </c>
      <c r="I6243">
        <v>476</v>
      </c>
      <c r="J6243" s="2" t="s">
        <v>502</v>
      </c>
      <c r="K6243" s="2" t="s">
        <v>74</v>
      </c>
      <c r="M6243" t="s">
        <v>8518</v>
      </c>
      <c r="P6243" s="19" t="s">
        <v>8068</v>
      </c>
      <c r="Q6243" s="19" t="s">
        <v>25</v>
      </c>
      <c r="R6243" s="19" t="s">
        <v>129</v>
      </c>
      <c r="W6243" s="20">
        <v>57</v>
      </c>
      <c r="X6243" s="65" t="s">
        <v>8048</v>
      </c>
      <c r="Z6243" t="s">
        <v>4950</v>
      </c>
      <c r="AB6243" t="s">
        <v>119</v>
      </c>
      <c r="AC6243" t="s">
        <v>8402</v>
      </c>
      <c r="AD6243" s="2" t="s">
        <v>121</v>
      </c>
    </row>
    <row r="6244" spans="1:30" hidden="1" x14ac:dyDescent="0.25">
      <c r="A6244" s="2">
        <v>234</v>
      </c>
      <c r="B6244" t="s">
        <v>8403</v>
      </c>
      <c r="C6244">
        <v>35</v>
      </c>
      <c r="D6244">
        <v>275</v>
      </c>
      <c r="E6244">
        <v>630</v>
      </c>
      <c r="F6244" t="s">
        <v>114</v>
      </c>
      <c r="G6244" s="2" t="s">
        <v>485</v>
      </c>
      <c r="H6244">
        <v>4</v>
      </c>
      <c r="I6244">
        <v>190.4</v>
      </c>
      <c r="J6244" s="2" t="s">
        <v>502</v>
      </c>
      <c r="K6244" s="2" t="s">
        <v>74</v>
      </c>
      <c r="M6244" t="s">
        <v>8518</v>
      </c>
      <c r="P6244" s="19" t="s">
        <v>8068</v>
      </c>
      <c r="Q6244" s="19" t="s">
        <v>25</v>
      </c>
      <c r="R6244" s="19" t="s">
        <v>129</v>
      </c>
      <c r="W6244" s="20">
        <v>57</v>
      </c>
      <c r="X6244" s="65" t="s">
        <v>8048</v>
      </c>
      <c r="Z6244" t="s">
        <v>4950</v>
      </c>
      <c r="AB6244" t="s">
        <v>119</v>
      </c>
      <c r="AC6244" t="s">
        <v>8402</v>
      </c>
      <c r="AD6244" s="2" t="s">
        <v>121</v>
      </c>
    </row>
    <row r="6245" spans="1:30" hidden="1" x14ac:dyDescent="0.25">
      <c r="A6245" s="2">
        <v>235</v>
      </c>
      <c r="B6245" t="s">
        <v>8404</v>
      </c>
      <c r="C6245">
        <v>35</v>
      </c>
      <c r="D6245">
        <v>875</v>
      </c>
      <c r="E6245">
        <v>7986</v>
      </c>
      <c r="F6245" t="s">
        <v>114</v>
      </c>
      <c r="G6245" s="2" t="s">
        <v>485</v>
      </c>
      <c r="H6245">
        <v>2</v>
      </c>
      <c r="I6245">
        <v>2845.21</v>
      </c>
      <c r="J6245" s="2" t="s">
        <v>502</v>
      </c>
      <c r="K6245" s="2" t="s">
        <v>74</v>
      </c>
      <c r="M6245" t="s">
        <v>8518</v>
      </c>
      <c r="O6245" s="2" t="s">
        <v>128</v>
      </c>
      <c r="P6245" s="19" t="s">
        <v>8068</v>
      </c>
      <c r="Q6245" s="19" t="s">
        <v>27</v>
      </c>
      <c r="R6245" s="19" t="s">
        <v>129</v>
      </c>
      <c r="W6245" s="20">
        <v>57</v>
      </c>
      <c r="X6245" s="65" t="s">
        <v>8048</v>
      </c>
      <c r="Z6245" t="s">
        <v>4950</v>
      </c>
      <c r="AB6245" t="s">
        <v>119</v>
      </c>
      <c r="AC6245" t="s">
        <v>8402</v>
      </c>
      <c r="AD6245" s="2" t="s">
        <v>121</v>
      </c>
    </row>
    <row r="6246" spans="1:30" hidden="1" x14ac:dyDescent="0.25">
      <c r="A6246" s="2">
        <v>236</v>
      </c>
      <c r="B6246" t="s">
        <v>8406</v>
      </c>
      <c r="C6246">
        <v>35</v>
      </c>
      <c r="D6246">
        <v>875</v>
      </c>
      <c r="E6246">
        <v>2811</v>
      </c>
      <c r="F6246" t="s">
        <v>114</v>
      </c>
      <c r="G6246" s="2" t="s">
        <v>485</v>
      </c>
      <c r="H6246">
        <v>2</v>
      </c>
      <c r="I6246">
        <v>1067.8</v>
      </c>
      <c r="J6246" s="2" t="s">
        <v>502</v>
      </c>
      <c r="K6246" s="2" t="s">
        <v>74</v>
      </c>
      <c r="M6246" t="s">
        <v>8518</v>
      </c>
      <c r="O6246" s="2" t="s">
        <v>128</v>
      </c>
      <c r="P6246" s="19" t="s">
        <v>8068</v>
      </c>
      <c r="Q6246" s="19" t="s">
        <v>27</v>
      </c>
      <c r="R6246" s="19" t="s">
        <v>129</v>
      </c>
      <c r="W6246" s="20">
        <v>57</v>
      </c>
      <c r="X6246" s="65" t="s">
        <v>8048</v>
      </c>
      <c r="Z6246" t="s">
        <v>4950</v>
      </c>
      <c r="AB6246" t="s">
        <v>119</v>
      </c>
      <c r="AC6246" t="s">
        <v>8402</v>
      </c>
      <c r="AD6246" s="2" t="s">
        <v>121</v>
      </c>
    </row>
    <row r="6247" spans="1:30" hidden="1" x14ac:dyDescent="0.25">
      <c r="A6247" s="2">
        <v>237</v>
      </c>
      <c r="B6247" t="s">
        <v>8408</v>
      </c>
      <c r="C6247">
        <v>35</v>
      </c>
      <c r="D6247">
        <v>630</v>
      </c>
      <c r="E6247">
        <v>2419</v>
      </c>
      <c r="F6247" t="s">
        <v>114</v>
      </c>
      <c r="G6247" s="2" t="s">
        <v>485</v>
      </c>
      <c r="H6247">
        <v>2</v>
      </c>
      <c r="I6247">
        <v>818.62</v>
      </c>
      <c r="J6247" s="2" t="s">
        <v>502</v>
      </c>
      <c r="K6247" s="2" t="s">
        <v>74</v>
      </c>
      <c r="M6247" t="s">
        <v>8518</v>
      </c>
      <c r="O6247" s="2" t="s">
        <v>128</v>
      </c>
      <c r="P6247" s="19" t="s">
        <v>8068</v>
      </c>
      <c r="Q6247" s="19" t="s">
        <v>27</v>
      </c>
      <c r="R6247" s="19" t="s">
        <v>129</v>
      </c>
      <c r="W6247" s="20">
        <v>57</v>
      </c>
      <c r="X6247" s="65" t="s">
        <v>8048</v>
      </c>
      <c r="Z6247" t="s">
        <v>4950</v>
      </c>
      <c r="AB6247" t="s">
        <v>119</v>
      </c>
      <c r="AC6247" t="s">
        <v>8402</v>
      </c>
      <c r="AD6247" s="2" t="s">
        <v>121</v>
      </c>
    </row>
    <row r="6248" spans="1:30" hidden="1" x14ac:dyDescent="0.25">
      <c r="A6248" s="2">
        <v>238</v>
      </c>
      <c r="B6248" t="s">
        <v>7156</v>
      </c>
      <c r="C6248">
        <v>35</v>
      </c>
      <c r="D6248">
        <v>270</v>
      </c>
      <c r="E6248">
        <v>1145</v>
      </c>
      <c r="F6248" t="s">
        <v>114</v>
      </c>
      <c r="G6248" s="2" t="s">
        <v>485</v>
      </c>
      <c r="H6248">
        <v>4</v>
      </c>
      <c r="I6248">
        <v>305.92</v>
      </c>
      <c r="J6248" s="2" t="s">
        <v>502</v>
      </c>
      <c r="K6248" s="2" t="s">
        <v>74</v>
      </c>
      <c r="M6248" t="s">
        <v>8518</v>
      </c>
      <c r="O6248" s="2" t="s">
        <v>128</v>
      </c>
      <c r="P6248" s="19" t="s">
        <v>8068</v>
      </c>
      <c r="Q6248" s="19" t="s">
        <v>26</v>
      </c>
      <c r="R6248" s="19" t="s">
        <v>129</v>
      </c>
      <c r="W6248" s="20">
        <v>57</v>
      </c>
      <c r="X6248" s="65" t="s">
        <v>8048</v>
      </c>
      <c r="Z6248" t="s">
        <v>4950</v>
      </c>
      <c r="AB6248" t="s">
        <v>119</v>
      </c>
      <c r="AC6248" t="s">
        <v>8402</v>
      </c>
      <c r="AD6248" s="2" t="s">
        <v>121</v>
      </c>
    </row>
    <row r="6249" spans="1:30" hidden="1" x14ac:dyDescent="0.25">
      <c r="A6249" s="2">
        <v>239</v>
      </c>
      <c r="B6249" t="s">
        <v>8394</v>
      </c>
      <c r="C6249">
        <v>35</v>
      </c>
      <c r="D6249">
        <v>275</v>
      </c>
      <c r="E6249">
        <v>630</v>
      </c>
      <c r="F6249" t="s">
        <v>2484</v>
      </c>
      <c r="G6249" s="2" t="s">
        <v>485</v>
      </c>
      <c r="H6249">
        <v>1</v>
      </c>
      <c r="I6249">
        <v>47.6</v>
      </c>
      <c r="J6249" s="2" t="s">
        <v>502</v>
      </c>
      <c r="K6249" s="2" t="s">
        <v>74</v>
      </c>
      <c r="M6249" t="s">
        <v>8518</v>
      </c>
      <c r="P6249" s="19" t="s">
        <v>8068</v>
      </c>
      <c r="Q6249" s="19" t="s">
        <v>25</v>
      </c>
      <c r="S6249" s="19" t="s">
        <v>129</v>
      </c>
      <c r="W6249" s="20">
        <v>57</v>
      </c>
      <c r="X6249" s="65" t="s">
        <v>8048</v>
      </c>
      <c r="Z6249" t="s">
        <v>4950</v>
      </c>
      <c r="AB6249" t="s">
        <v>119</v>
      </c>
      <c r="AC6249" t="s">
        <v>8410</v>
      </c>
      <c r="AD6249" s="2" t="s">
        <v>8411</v>
      </c>
    </row>
    <row r="6250" spans="1:30" hidden="1" x14ac:dyDescent="0.25">
      <c r="A6250" s="2">
        <v>240</v>
      </c>
      <c r="B6250" t="s">
        <v>7152</v>
      </c>
      <c r="C6250">
        <v>35</v>
      </c>
      <c r="D6250">
        <v>750</v>
      </c>
      <c r="E6250">
        <v>1145</v>
      </c>
      <c r="F6250" t="s">
        <v>2484</v>
      </c>
      <c r="G6250" s="2" t="s">
        <v>485</v>
      </c>
      <c r="H6250">
        <v>10</v>
      </c>
      <c r="I6250">
        <v>2190.2199999999998</v>
      </c>
      <c r="J6250" s="2" t="s">
        <v>502</v>
      </c>
      <c r="K6250" s="2" t="s">
        <v>74</v>
      </c>
      <c r="M6250" t="s">
        <v>8518</v>
      </c>
      <c r="O6250" s="2" t="s">
        <v>128</v>
      </c>
      <c r="P6250" s="19" t="s">
        <v>8068</v>
      </c>
      <c r="Q6250" s="19" t="s">
        <v>26</v>
      </c>
      <c r="S6250" s="19" t="s">
        <v>129</v>
      </c>
      <c r="W6250" s="20">
        <v>57</v>
      </c>
      <c r="X6250" s="65" t="s">
        <v>8048</v>
      </c>
      <c r="Z6250" t="s">
        <v>4950</v>
      </c>
      <c r="AB6250" t="s">
        <v>119</v>
      </c>
      <c r="AC6250" t="s">
        <v>8410</v>
      </c>
      <c r="AD6250" s="2" t="s">
        <v>8411</v>
      </c>
    </row>
    <row r="6251" spans="1:30" hidden="1" x14ac:dyDescent="0.25">
      <c r="A6251" s="2">
        <v>241</v>
      </c>
      <c r="B6251" t="s">
        <v>8394</v>
      </c>
      <c r="C6251">
        <v>35</v>
      </c>
      <c r="D6251">
        <v>275</v>
      </c>
      <c r="E6251">
        <v>630</v>
      </c>
      <c r="F6251" t="s">
        <v>2484</v>
      </c>
      <c r="G6251" s="2" t="s">
        <v>485</v>
      </c>
      <c r="H6251">
        <v>1</v>
      </c>
      <c r="I6251">
        <v>47.6</v>
      </c>
      <c r="J6251" s="2" t="s">
        <v>502</v>
      </c>
      <c r="K6251" s="2" t="s">
        <v>74</v>
      </c>
      <c r="M6251" t="s">
        <v>8518</v>
      </c>
      <c r="P6251" s="19" t="s">
        <v>8068</v>
      </c>
      <c r="Q6251" s="19" t="s">
        <v>25</v>
      </c>
      <c r="S6251" s="19" t="s">
        <v>129</v>
      </c>
      <c r="W6251" s="20">
        <v>57</v>
      </c>
      <c r="X6251" s="65" t="s">
        <v>8048</v>
      </c>
      <c r="Z6251" t="s">
        <v>4950</v>
      </c>
      <c r="AB6251" t="s">
        <v>119</v>
      </c>
      <c r="AC6251" t="s">
        <v>8412</v>
      </c>
      <c r="AD6251" s="2" t="s">
        <v>8413</v>
      </c>
    </row>
    <row r="6252" spans="1:30" hidden="1" x14ac:dyDescent="0.25">
      <c r="A6252" s="2">
        <v>242</v>
      </c>
      <c r="B6252" t="s">
        <v>8414</v>
      </c>
      <c r="C6252">
        <v>35</v>
      </c>
      <c r="D6252">
        <v>500</v>
      </c>
      <c r="E6252">
        <v>700</v>
      </c>
      <c r="F6252" t="s">
        <v>2484</v>
      </c>
      <c r="G6252" s="2" t="s">
        <v>485</v>
      </c>
      <c r="H6252">
        <v>1</v>
      </c>
      <c r="I6252">
        <v>93.06</v>
      </c>
      <c r="J6252" s="2" t="s">
        <v>502</v>
      </c>
      <c r="K6252" s="2" t="s">
        <v>74</v>
      </c>
      <c r="M6252" t="s">
        <v>8518</v>
      </c>
      <c r="O6252" s="2" t="s">
        <v>128</v>
      </c>
      <c r="P6252" s="19" t="s">
        <v>8068</v>
      </c>
      <c r="Q6252" s="19" t="s">
        <v>26</v>
      </c>
      <c r="S6252" s="19" t="s">
        <v>129</v>
      </c>
      <c r="W6252" s="20">
        <v>57</v>
      </c>
      <c r="X6252" s="65" t="s">
        <v>8048</v>
      </c>
      <c r="Z6252" t="s">
        <v>4950</v>
      </c>
      <c r="AB6252" t="s">
        <v>119</v>
      </c>
      <c r="AC6252" t="s">
        <v>8412</v>
      </c>
      <c r="AD6252" s="2" t="s">
        <v>8413</v>
      </c>
    </row>
    <row r="6253" spans="1:30" hidden="1" x14ac:dyDescent="0.25">
      <c r="A6253" s="2">
        <v>243</v>
      </c>
      <c r="B6253" t="s">
        <v>8415</v>
      </c>
      <c r="C6253">
        <v>35</v>
      </c>
      <c r="D6253">
        <v>500</v>
      </c>
      <c r="E6253">
        <v>700</v>
      </c>
      <c r="F6253" t="s">
        <v>2484</v>
      </c>
      <c r="G6253" s="2" t="s">
        <v>485</v>
      </c>
      <c r="H6253">
        <v>4</v>
      </c>
      <c r="I6253">
        <v>372.22</v>
      </c>
      <c r="J6253" s="2" t="s">
        <v>502</v>
      </c>
      <c r="K6253" s="2" t="s">
        <v>74</v>
      </c>
      <c r="M6253" t="s">
        <v>8518</v>
      </c>
      <c r="O6253" s="2" t="s">
        <v>128</v>
      </c>
      <c r="P6253" s="19" t="s">
        <v>8068</v>
      </c>
      <c r="Q6253" s="19" t="s">
        <v>26</v>
      </c>
      <c r="S6253" s="19" t="s">
        <v>129</v>
      </c>
      <c r="W6253" s="20">
        <v>57</v>
      </c>
      <c r="X6253" s="65" t="s">
        <v>8048</v>
      </c>
      <c r="Z6253" t="s">
        <v>4950</v>
      </c>
      <c r="AB6253" t="s">
        <v>119</v>
      </c>
      <c r="AC6253" t="s">
        <v>8412</v>
      </c>
      <c r="AD6253" s="2" t="s">
        <v>8413</v>
      </c>
    </row>
    <row r="6254" spans="1:30" hidden="1" x14ac:dyDescent="0.25">
      <c r="A6254" s="2">
        <v>244</v>
      </c>
      <c r="B6254" t="s">
        <v>8416</v>
      </c>
      <c r="C6254">
        <v>35</v>
      </c>
      <c r="D6254">
        <v>500</v>
      </c>
      <c r="E6254">
        <v>700</v>
      </c>
      <c r="F6254" t="s">
        <v>2484</v>
      </c>
      <c r="G6254" s="2" t="s">
        <v>485</v>
      </c>
      <c r="H6254">
        <v>4</v>
      </c>
      <c r="I6254">
        <v>366.01</v>
      </c>
      <c r="J6254" s="2" t="s">
        <v>502</v>
      </c>
      <c r="K6254" s="2" t="s">
        <v>74</v>
      </c>
      <c r="M6254" t="s">
        <v>8518</v>
      </c>
      <c r="O6254" s="2" t="s">
        <v>128</v>
      </c>
      <c r="P6254" s="19" t="s">
        <v>8068</v>
      </c>
      <c r="Q6254" s="19" t="s">
        <v>26</v>
      </c>
      <c r="S6254" s="19" t="s">
        <v>129</v>
      </c>
      <c r="W6254" s="20">
        <v>57</v>
      </c>
      <c r="X6254" s="65" t="s">
        <v>8048</v>
      </c>
      <c r="Z6254" t="s">
        <v>4950</v>
      </c>
      <c r="AB6254" t="s">
        <v>119</v>
      </c>
      <c r="AC6254" t="s">
        <v>8412</v>
      </c>
      <c r="AD6254" s="2" t="s">
        <v>8413</v>
      </c>
    </row>
    <row r="6255" spans="1:30" hidden="1" x14ac:dyDescent="0.25">
      <c r="A6255" s="2">
        <v>245</v>
      </c>
      <c r="B6255" t="s">
        <v>8417</v>
      </c>
      <c r="C6255">
        <v>35</v>
      </c>
      <c r="D6255">
        <v>500</v>
      </c>
      <c r="E6255">
        <v>700</v>
      </c>
      <c r="F6255" t="s">
        <v>2484</v>
      </c>
      <c r="G6255" s="2" t="s">
        <v>485</v>
      </c>
      <c r="H6255">
        <v>4</v>
      </c>
      <c r="I6255">
        <v>372.22</v>
      </c>
      <c r="J6255" s="2" t="s">
        <v>502</v>
      </c>
      <c r="K6255" s="2" t="s">
        <v>74</v>
      </c>
      <c r="M6255" t="s">
        <v>8518</v>
      </c>
      <c r="O6255" s="2" t="s">
        <v>128</v>
      </c>
      <c r="P6255" s="19" t="s">
        <v>8068</v>
      </c>
      <c r="Q6255" s="19" t="s">
        <v>26</v>
      </c>
      <c r="S6255" s="19" t="s">
        <v>129</v>
      </c>
      <c r="W6255" s="20">
        <v>57</v>
      </c>
      <c r="X6255" s="65" t="s">
        <v>8048</v>
      </c>
      <c r="Z6255" t="s">
        <v>4950</v>
      </c>
      <c r="AB6255" t="s">
        <v>119</v>
      </c>
      <c r="AC6255" t="s">
        <v>8412</v>
      </c>
      <c r="AD6255" s="2" t="s">
        <v>8413</v>
      </c>
    </row>
    <row r="6256" spans="1:30" hidden="1" x14ac:dyDescent="0.25">
      <c r="A6256" s="2">
        <v>246</v>
      </c>
      <c r="B6256" t="s">
        <v>7152</v>
      </c>
      <c r="C6256">
        <v>35</v>
      </c>
      <c r="D6256">
        <v>750</v>
      </c>
      <c r="E6256">
        <v>1145</v>
      </c>
      <c r="F6256" t="s">
        <v>2484</v>
      </c>
      <c r="G6256" s="2" t="s">
        <v>485</v>
      </c>
      <c r="H6256">
        <v>2</v>
      </c>
      <c r="I6256">
        <v>438.04</v>
      </c>
      <c r="J6256" s="2" t="s">
        <v>502</v>
      </c>
      <c r="K6256" s="2" t="s">
        <v>74</v>
      </c>
      <c r="M6256" t="s">
        <v>8518</v>
      </c>
      <c r="O6256" s="2" t="s">
        <v>128</v>
      </c>
      <c r="P6256" s="19" t="s">
        <v>8068</v>
      </c>
      <c r="Q6256" s="19" t="s">
        <v>26</v>
      </c>
      <c r="S6256" s="19" t="s">
        <v>129</v>
      </c>
      <c r="W6256" s="20">
        <v>57</v>
      </c>
      <c r="X6256" s="65" t="s">
        <v>8048</v>
      </c>
      <c r="Z6256" t="s">
        <v>4950</v>
      </c>
      <c r="AB6256" t="s">
        <v>119</v>
      </c>
      <c r="AC6256" t="s">
        <v>8412</v>
      </c>
      <c r="AD6256" s="2" t="s">
        <v>8413</v>
      </c>
    </row>
    <row r="6257" spans="1:30" hidden="1" x14ac:dyDescent="0.25">
      <c r="A6257" s="2">
        <v>247</v>
      </c>
      <c r="B6257" t="s">
        <v>7153</v>
      </c>
      <c r="C6257">
        <v>35</v>
      </c>
      <c r="D6257">
        <v>300</v>
      </c>
      <c r="E6257">
        <v>1145</v>
      </c>
      <c r="F6257" t="s">
        <v>2484</v>
      </c>
      <c r="G6257" s="2" t="s">
        <v>485</v>
      </c>
      <c r="H6257">
        <v>8</v>
      </c>
      <c r="I6257">
        <v>687.33</v>
      </c>
      <c r="J6257" s="2" t="s">
        <v>502</v>
      </c>
      <c r="K6257" s="2" t="s">
        <v>74</v>
      </c>
      <c r="M6257" t="s">
        <v>8518</v>
      </c>
      <c r="O6257" s="2" t="s">
        <v>128</v>
      </c>
      <c r="P6257" s="19" t="s">
        <v>8068</v>
      </c>
      <c r="Q6257" s="19" t="s">
        <v>26</v>
      </c>
      <c r="S6257" s="19" t="s">
        <v>129</v>
      </c>
      <c r="W6257" s="20">
        <v>57</v>
      </c>
      <c r="X6257" s="65" t="s">
        <v>8048</v>
      </c>
      <c r="Z6257" t="s">
        <v>4950</v>
      </c>
      <c r="AB6257" t="s">
        <v>119</v>
      </c>
      <c r="AC6257" t="s">
        <v>8412</v>
      </c>
      <c r="AD6257" s="2" t="s">
        <v>8413</v>
      </c>
    </row>
    <row r="6258" spans="1:30" hidden="1" x14ac:dyDescent="0.25">
      <c r="A6258" s="2">
        <v>248</v>
      </c>
      <c r="B6258" t="s">
        <v>8394</v>
      </c>
      <c r="C6258">
        <v>35</v>
      </c>
      <c r="D6258">
        <v>275</v>
      </c>
      <c r="E6258">
        <v>630</v>
      </c>
      <c r="F6258" t="s">
        <v>2484</v>
      </c>
      <c r="G6258" s="2" t="s">
        <v>485</v>
      </c>
      <c r="H6258">
        <v>1</v>
      </c>
      <c r="I6258">
        <v>47.6</v>
      </c>
      <c r="J6258" s="2" t="s">
        <v>502</v>
      </c>
      <c r="K6258" s="2" t="s">
        <v>74</v>
      </c>
      <c r="M6258" t="s">
        <v>8518</v>
      </c>
      <c r="P6258" s="19" t="s">
        <v>8068</v>
      </c>
      <c r="Q6258" s="19" t="s">
        <v>25</v>
      </c>
      <c r="S6258" s="19" t="s">
        <v>129</v>
      </c>
      <c r="W6258" s="20">
        <v>57</v>
      </c>
      <c r="X6258" s="65" t="s">
        <v>8048</v>
      </c>
      <c r="Z6258" t="s">
        <v>4950</v>
      </c>
      <c r="AB6258" t="s">
        <v>119</v>
      </c>
      <c r="AC6258" t="s">
        <v>8418</v>
      </c>
      <c r="AD6258" s="2" t="s">
        <v>8419</v>
      </c>
    </row>
    <row r="6259" spans="1:30" hidden="1" x14ac:dyDescent="0.25">
      <c r="A6259" s="2">
        <v>249</v>
      </c>
      <c r="B6259" t="s">
        <v>8414</v>
      </c>
      <c r="C6259">
        <v>35</v>
      </c>
      <c r="D6259">
        <v>500</v>
      </c>
      <c r="E6259">
        <v>700</v>
      </c>
      <c r="F6259" t="s">
        <v>2484</v>
      </c>
      <c r="G6259" s="2" t="s">
        <v>485</v>
      </c>
      <c r="H6259">
        <v>3</v>
      </c>
      <c r="I6259">
        <v>279.17</v>
      </c>
      <c r="J6259" s="2" t="s">
        <v>502</v>
      </c>
      <c r="K6259" s="2" t="s">
        <v>74</v>
      </c>
      <c r="M6259" t="s">
        <v>8518</v>
      </c>
      <c r="O6259" s="2" t="s">
        <v>128</v>
      </c>
      <c r="P6259" s="19" t="s">
        <v>8068</v>
      </c>
      <c r="Q6259" s="19" t="s">
        <v>26</v>
      </c>
      <c r="S6259" s="19" t="s">
        <v>129</v>
      </c>
      <c r="W6259" s="20">
        <v>57</v>
      </c>
      <c r="X6259" s="65" t="s">
        <v>8048</v>
      </c>
      <c r="Z6259" t="s">
        <v>4950</v>
      </c>
      <c r="AB6259" t="s">
        <v>119</v>
      </c>
      <c r="AC6259" t="s">
        <v>8418</v>
      </c>
      <c r="AD6259" s="2" t="s">
        <v>8419</v>
      </c>
    </row>
    <row r="6260" spans="1:30" hidden="1" x14ac:dyDescent="0.25">
      <c r="A6260" s="2">
        <v>250</v>
      </c>
      <c r="B6260" t="s">
        <v>8420</v>
      </c>
      <c r="C6260">
        <v>35</v>
      </c>
      <c r="D6260">
        <v>500</v>
      </c>
      <c r="E6260">
        <v>700</v>
      </c>
      <c r="F6260" t="s">
        <v>2484</v>
      </c>
      <c r="G6260" s="2" t="s">
        <v>485</v>
      </c>
      <c r="H6260">
        <v>2</v>
      </c>
      <c r="I6260">
        <v>186.11</v>
      </c>
      <c r="J6260" s="2" t="s">
        <v>502</v>
      </c>
      <c r="K6260" s="2" t="s">
        <v>74</v>
      </c>
      <c r="M6260" t="s">
        <v>8518</v>
      </c>
      <c r="O6260" s="2" t="s">
        <v>128</v>
      </c>
      <c r="P6260" s="19" t="s">
        <v>8068</v>
      </c>
      <c r="Q6260" s="19" t="s">
        <v>26</v>
      </c>
      <c r="S6260" s="19" t="s">
        <v>129</v>
      </c>
      <c r="W6260" s="20">
        <v>57</v>
      </c>
      <c r="X6260" s="65" t="s">
        <v>8048</v>
      </c>
      <c r="Z6260" t="s">
        <v>4950</v>
      </c>
      <c r="AB6260" t="s">
        <v>119</v>
      </c>
      <c r="AC6260" t="s">
        <v>8418</v>
      </c>
      <c r="AD6260" s="2" t="s">
        <v>8419</v>
      </c>
    </row>
    <row r="6261" spans="1:30" hidden="1" x14ac:dyDescent="0.25">
      <c r="A6261" s="2">
        <v>251</v>
      </c>
      <c r="B6261" t="s">
        <v>8421</v>
      </c>
      <c r="C6261">
        <v>35</v>
      </c>
      <c r="D6261">
        <v>500</v>
      </c>
      <c r="E6261">
        <v>700</v>
      </c>
      <c r="F6261" t="s">
        <v>2484</v>
      </c>
      <c r="G6261" s="2" t="s">
        <v>485</v>
      </c>
      <c r="H6261">
        <v>2</v>
      </c>
      <c r="I6261">
        <v>184.56</v>
      </c>
      <c r="J6261" s="2" t="s">
        <v>502</v>
      </c>
      <c r="K6261" s="2" t="s">
        <v>74</v>
      </c>
      <c r="M6261" t="s">
        <v>8518</v>
      </c>
      <c r="O6261" s="2" t="s">
        <v>128</v>
      </c>
      <c r="P6261" s="19" t="s">
        <v>8068</v>
      </c>
      <c r="Q6261" s="19" t="s">
        <v>26</v>
      </c>
      <c r="S6261" s="19" t="s">
        <v>129</v>
      </c>
      <c r="W6261" s="20">
        <v>57</v>
      </c>
      <c r="X6261" s="65" t="s">
        <v>8048</v>
      </c>
      <c r="Z6261" t="s">
        <v>4950</v>
      </c>
      <c r="AB6261" t="s">
        <v>119</v>
      </c>
      <c r="AC6261" t="s">
        <v>8418</v>
      </c>
      <c r="AD6261" s="2" t="s">
        <v>8419</v>
      </c>
    </row>
    <row r="6262" spans="1:30" hidden="1" x14ac:dyDescent="0.25">
      <c r="A6262" s="2">
        <v>252</v>
      </c>
      <c r="B6262" t="s">
        <v>8422</v>
      </c>
      <c r="C6262">
        <v>35</v>
      </c>
      <c r="D6262">
        <v>500</v>
      </c>
      <c r="E6262">
        <v>700</v>
      </c>
      <c r="F6262" t="s">
        <v>2484</v>
      </c>
      <c r="G6262" s="2" t="s">
        <v>485</v>
      </c>
      <c r="H6262">
        <v>2</v>
      </c>
      <c r="I6262">
        <v>184.56</v>
      </c>
      <c r="J6262" s="2" t="s">
        <v>502</v>
      </c>
      <c r="K6262" s="2" t="s">
        <v>74</v>
      </c>
      <c r="M6262" t="s">
        <v>8518</v>
      </c>
      <c r="O6262" s="2" t="s">
        <v>128</v>
      </c>
      <c r="P6262" s="19" t="s">
        <v>8068</v>
      </c>
      <c r="Q6262" s="19" t="s">
        <v>26</v>
      </c>
      <c r="S6262" s="19" t="s">
        <v>129</v>
      </c>
      <c r="W6262" s="20">
        <v>57</v>
      </c>
      <c r="X6262" s="65" t="s">
        <v>8048</v>
      </c>
      <c r="Z6262" t="s">
        <v>4950</v>
      </c>
      <c r="AB6262" t="s">
        <v>119</v>
      </c>
      <c r="AC6262" t="s">
        <v>8418</v>
      </c>
      <c r="AD6262" s="2" t="s">
        <v>8419</v>
      </c>
    </row>
    <row r="6263" spans="1:30" hidden="1" x14ac:dyDescent="0.25">
      <c r="A6263" s="2">
        <v>253</v>
      </c>
      <c r="B6263" t="s">
        <v>8423</v>
      </c>
      <c r="C6263">
        <v>35</v>
      </c>
      <c r="D6263">
        <v>500</v>
      </c>
      <c r="E6263">
        <v>700</v>
      </c>
      <c r="F6263" t="s">
        <v>2484</v>
      </c>
      <c r="G6263" s="2" t="s">
        <v>485</v>
      </c>
      <c r="H6263">
        <v>2</v>
      </c>
      <c r="I6263">
        <v>184.56</v>
      </c>
      <c r="J6263" s="2" t="s">
        <v>502</v>
      </c>
      <c r="K6263" s="2" t="s">
        <v>74</v>
      </c>
      <c r="M6263" t="s">
        <v>8518</v>
      </c>
      <c r="O6263" s="2" t="s">
        <v>128</v>
      </c>
      <c r="P6263" s="19" t="s">
        <v>8068</v>
      </c>
      <c r="Q6263" s="19" t="s">
        <v>26</v>
      </c>
      <c r="S6263" s="19" t="s">
        <v>129</v>
      </c>
      <c r="W6263" s="20">
        <v>57</v>
      </c>
      <c r="X6263" s="65" t="s">
        <v>8048</v>
      </c>
      <c r="Z6263" t="s">
        <v>4950</v>
      </c>
      <c r="AB6263" t="s">
        <v>119</v>
      </c>
      <c r="AC6263" t="s">
        <v>8418</v>
      </c>
      <c r="AD6263" s="2" t="s">
        <v>8419</v>
      </c>
    </row>
    <row r="6264" spans="1:30" hidden="1" x14ac:dyDescent="0.25">
      <c r="A6264" s="2">
        <v>254</v>
      </c>
      <c r="B6264" t="s">
        <v>8424</v>
      </c>
      <c r="C6264">
        <v>35</v>
      </c>
      <c r="D6264">
        <v>500</v>
      </c>
      <c r="E6264">
        <v>700</v>
      </c>
      <c r="F6264" t="s">
        <v>2484</v>
      </c>
      <c r="G6264" s="2" t="s">
        <v>485</v>
      </c>
      <c r="H6264">
        <v>2</v>
      </c>
      <c r="I6264">
        <v>184.56</v>
      </c>
      <c r="J6264" s="2" t="s">
        <v>502</v>
      </c>
      <c r="K6264" s="2" t="s">
        <v>74</v>
      </c>
      <c r="M6264" t="s">
        <v>8518</v>
      </c>
      <c r="O6264" s="2" t="s">
        <v>128</v>
      </c>
      <c r="P6264" s="19" t="s">
        <v>8068</v>
      </c>
      <c r="Q6264" s="19" t="s">
        <v>26</v>
      </c>
      <c r="S6264" s="19" t="s">
        <v>129</v>
      </c>
      <c r="W6264" s="20">
        <v>57</v>
      </c>
      <c r="X6264" s="65" t="s">
        <v>8048</v>
      </c>
      <c r="Z6264" t="s">
        <v>4950</v>
      </c>
      <c r="AB6264" t="s">
        <v>119</v>
      </c>
      <c r="AC6264" t="s">
        <v>8418</v>
      </c>
      <c r="AD6264" s="2" t="s">
        <v>8419</v>
      </c>
    </row>
    <row r="6265" spans="1:30" hidden="1" x14ac:dyDescent="0.25">
      <c r="A6265" s="2">
        <v>255</v>
      </c>
      <c r="B6265" t="s">
        <v>8425</v>
      </c>
      <c r="C6265">
        <v>35</v>
      </c>
      <c r="D6265">
        <v>500</v>
      </c>
      <c r="E6265">
        <v>700</v>
      </c>
      <c r="F6265" t="s">
        <v>2484</v>
      </c>
      <c r="G6265" s="2" t="s">
        <v>485</v>
      </c>
      <c r="H6265">
        <v>2</v>
      </c>
      <c r="I6265">
        <v>184.56</v>
      </c>
      <c r="J6265" s="2" t="s">
        <v>502</v>
      </c>
      <c r="K6265" s="2" t="s">
        <v>74</v>
      </c>
      <c r="M6265" t="s">
        <v>8518</v>
      </c>
      <c r="O6265" s="2" t="s">
        <v>128</v>
      </c>
      <c r="P6265" s="19" t="s">
        <v>8068</v>
      </c>
      <c r="Q6265" s="19" t="s">
        <v>26</v>
      </c>
      <c r="S6265" s="19" t="s">
        <v>129</v>
      </c>
      <c r="W6265" s="20">
        <v>57</v>
      </c>
      <c r="X6265" s="65" t="s">
        <v>8048</v>
      </c>
      <c r="Z6265" t="s">
        <v>4950</v>
      </c>
      <c r="AB6265" t="s">
        <v>119</v>
      </c>
      <c r="AC6265" t="s">
        <v>8418</v>
      </c>
      <c r="AD6265" s="2" t="s">
        <v>8419</v>
      </c>
    </row>
    <row r="6266" spans="1:30" hidden="1" x14ac:dyDescent="0.25">
      <c r="A6266" s="2">
        <v>256</v>
      </c>
      <c r="B6266" t="s">
        <v>7153</v>
      </c>
      <c r="C6266">
        <v>35</v>
      </c>
      <c r="D6266">
        <v>300</v>
      </c>
      <c r="E6266">
        <v>1145</v>
      </c>
      <c r="F6266" t="s">
        <v>2484</v>
      </c>
      <c r="G6266" s="2" t="s">
        <v>485</v>
      </c>
      <c r="H6266">
        <v>11</v>
      </c>
      <c r="I6266">
        <v>945.09</v>
      </c>
      <c r="J6266" s="2" t="s">
        <v>502</v>
      </c>
      <c r="K6266" s="2" t="s">
        <v>74</v>
      </c>
      <c r="M6266" t="s">
        <v>8518</v>
      </c>
      <c r="O6266" s="2" t="s">
        <v>128</v>
      </c>
      <c r="P6266" s="19" t="s">
        <v>8068</v>
      </c>
      <c r="Q6266" s="19" t="s">
        <v>26</v>
      </c>
      <c r="S6266" s="19" t="s">
        <v>129</v>
      </c>
      <c r="W6266" s="20">
        <v>57</v>
      </c>
      <c r="X6266" s="65" t="s">
        <v>8048</v>
      </c>
      <c r="Z6266" t="s">
        <v>4950</v>
      </c>
      <c r="AB6266" t="s">
        <v>119</v>
      </c>
      <c r="AC6266" t="s">
        <v>8418</v>
      </c>
      <c r="AD6266" s="2" t="s">
        <v>8419</v>
      </c>
    </row>
    <row r="6267" spans="1:30" hidden="1" x14ac:dyDescent="0.25">
      <c r="A6267" s="2">
        <v>257</v>
      </c>
      <c r="B6267" t="s">
        <v>8394</v>
      </c>
      <c r="C6267">
        <v>35</v>
      </c>
      <c r="D6267">
        <v>275</v>
      </c>
      <c r="E6267">
        <v>630</v>
      </c>
      <c r="F6267" t="s">
        <v>2484</v>
      </c>
      <c r="G6267" s="2" t="s">
        <v>485</v>
      </c>
      <c r="H6267">
        <v>1</v>
      </c>
      <c r="I6267">
        <v>47.6</v>
      </c>
      <c r="J6267" s="2" t="s">
        <v>502</v>
      </c>
      <c r="K6267" s="2" t="s">
        <v>74</v>
      </c>
      <c r="M6267" t="s">
        <v>8518</v>
      </c>
      <c r="P6267" s="19" t="s">
        <v>8068</v>
      </c>
      <c r="Q6267" s="19" t="s">
        <v>25</v>
      </c>
      <c r="S6267" s="19" t="s">
        <v>129</v>
      </c>
      <c r="W6267" s="20">
        <v>57</v>
      </c>
      <c r="X6267" s="65" t="s">
        <v>8048</v>
      </c>
      <c r="Z6267" t="s">
        <v>4950</v>
      </c>
      <c r="AB6267" t="s">
        <v>119</v>
      </c>
      <c r="AC6267" t="s">
        <v>8426</v>
      </c>
      <c r="AD6267" s="2" t="s">
        <v>8427</v>
      </c>
    </row>
    <row r="6268" spans="1:30" hidden="1" x14ac:dyDescent="0.25">
      <c r="A6268" s="2">
        <v>258</v>
      </c>
      <c r="B6268" t="s">
        <v>7149</v>
      </c>
      <c r="C6268">
        <v>35</v>
      </c>
      <c r="D6268">
        <v>750</v>
      </c>
      <c r="E6268">
        <v>1145</v>
      </c>
      <c r="F6268" t="s">
        <v>2484</v>
      </c>
      <c r="G6268" s="2" t="s">
        <v>485</v>
      </c>
      <c r="H6268">
        <v>10</v>
      </c>
      <c r="I6268">
        <v>2190.2199999999998</v>
      </c>
      <c r="J6268" s="2" t="s">
        <v>502</v>
      </c>
      <c r="K6268" s="2" t="s">
        <v>74</v>
      </c>
      <c r="M6268" t="s">
        <v>8518</v>
      </c>
      <c r="O6268" s="2" t="s">
        <v>128</v>
      </c>
      <c r="P6268" s="19" t="s">
        <v>8068</v>
      </c>
      <c r="Q6268" s="19" t="s">
        <v>26</v>
      </c>
      <c r="S6268" s="19" t="s">
        <v>129</v>
      </c>
      <c r="W6268" s="20">
        <v>57</v>
      </c>
      <c r="X6268" s="65" t="s">
        <v>8048</v>
      </c>
      <c r="Z6268" t="s">
        <v>4950</v>
      </c>
      <c r="AB6268" t="s">
        <v>119</v>
      </c>
      <c r="AC6268" t="s">
        <v>8426</v>
      </c>
      <c r="AD6268" s="2" t="s">
        <v>8427</v>
      </c>
    </row>
    <row r="6269" spans="1:30" hidden="1" x14ac:dyDescent="0.25">
      <c r="A6269" s="2">
        <v>259</v>
      </c>
      <c r="B6269" t="s">
        <v>8394</v>
      </c>
      <c r="C6269">
        <v>35</v>
      </c>
      <c r="D6269">
        <v>275</v>
      </c>
      <c r="E6269">
        <v>630</v>
      </c>
      <c r="F6269" t="s">
        <v>2484</v>
      </c>
      <c r="G6269" s="2" t="s">
        <v>485</v>
      </c>
      <c r="H6269">
        <v>1</v>
      </c>
      <c r="I6269">
        <v>47.6</v>
      </c>
      <c r="J6269" s="2" t="s">
        <v>502</v>
      </c>
      <c r="K6269" s="2" t="s">
        <v>74</v>
      </c>
      <c r="M6269" t="s">
        <v>8518</v>
      </c>
      <c r="P6269" s="19" t="s">
        <v>8068</v>
      </c>
      <c r="Q6269" s="19" t="s">
        <v>25</v>
      </c>
      <c r="S6269" s="19" t="s">
        <v>129</v>
      </c>
      <c r="W6269" s="20">
        <v>57</v>
      </c>
      <c r="X6269" s="65" t="s">
        <v>8048</v>
      </c>
      <c r="Z6269" t="s">
        <v>4950</v>
      </c>
      <c r="AB6269" t="s">
        <v>119</v>
      </c>
      <c r="AC6269" t="s">
        <v>8428</v>
      </c>
      <c r="AD6269" s="2" t="s">
        <v>8429</v>
      </c>
    </row>
    <row r="6270" spans="1:30" hidden="1" x14ac:dyDescent="0.25">
      <c r="A6270" s="2">
        <v>260</v>
      </c>
      <c r="B6270" t="s">
        <v>7149</v>
      </c>
      <c r="C6270">
        <v>35</v>
      </c>
      <c r="D6270">
        <v>750</v>
      </c>
      <c r="E6270">
        <v>1145</v>
      </c>
      <c r="F6270" t="s">
        <v>2484</v>
      </c>
      <c r="G6270" s="2" t="s">
        <v>485</v>
      </c>
      <c r="H6270">
        <v>10</v>
      </c>
      <c r="I6270">
        <v>2190.2199999999998</v>
      </c>
      <c r="J6270" s="2" t="s">
        <v>502</v>
      </c>
      <c r="K6270" s="2" t="s">
        <v>74</v>
      </c>
      <c r="M6270" t="s">
        <v>8518</v>
      </c>
      <c r="O6270" s="2" t="s">
        <v>128</v>
      </c>
      <c r="P6270" s="19" t="s">
        <v>8068</v>
      </c>
      <c r="Q6270" s="19" t="s">
        <v>26</v>
      </c>
      <c r="S6270" s="19" t="s">
        <v>129</v>
      </c>
      <c r="W6270" s="20">
        <v>57</v>
      </c>
      <c r="X6270" s="65" t="s">
        <v>8048</v>
      </c>
      <c r="Z6270" t="s">
        <v>4950</v>
      </c>
      <c r="AB6270" t="s">
        <v>119</v>
      </c>
      <c r="AC6270" t="s">
        <v>8428</v>
      </c>
      <c r="AD6270" s="2" t="s">
        <v>8429</v>
      </c>
    </row>
    <row r="6271" spans="1:30" hidden="1" x14ac:dyDescent="0.25">
      <c r="A6271" s="2">
        <v>261</v>
      </c>
      <c r="B6271" t="s">
        <v>8394</v>
      </c>
      <c r="C6271">
        <v>35</v>
      </c>
      <c r="D6271">
        <v>275</v>
      </c>
      <c r="E6271">
        <v>630</v>
      </c>
      <c r="F6271" t="s">
        <v>2484</v>
      </c>
      <c r="G6271" s="2" t="s">
        <v>485</v>
      </c>
      <c r="H6271">
        <v>1</v>
      </c>
      <c r="I6271">
        <v>47.6</v>
      </c>
      <c r="J6271" s="2" t="s">
        <v>502</v>
      </c>
      <c r="K6271" s="2" t="s">
        <v>74</v>
      </c>
      <c r="M6271" t="s">
        <v>8518</v>
      </c>
      <c r="P6271" s="19" t="s">
        <v>8068</v>
      </c>
      <c r="Q6271" s="19" t="s">
        <v>25</v>
      </c>
      <c r="S6271" s="19" t="s">
        <v>129</v>
      </c>
      <c r="W6271" s="20">
        <v>57</v>
      </c>
      <c r="X6271" s="65" t="s">
        <v>8048</v>
      </c>
      <c r="Z6271" t="s">
        <v>4950</v>
      </c>
      <c r="AB6271" t="s">
        <v>119</v>
      </c>
      <c r="AC6271" t="s">
        <v>8430</v>
      </c>
      <c r="AD6271" s="2" t="s">
        <v>8431</v>
      </c>
    </row>
    <row r="6272" spans="1:30" hidden="1" x14ac:dyDescent="0.25">
      <c r="A6272" s="2">
        <v>262</v>
      </c>
      <c r="B6272" t="s">
        <v>8403</v>
      </c>
      <c r="C6272">
        <v>35</v>
      </c>
      <c r="D6272">
        <v>275</v>
      </c>
      <c r="E6272">
        <v>630</v>
      </c>
      <c r="F6272" t="s">
        <v>2484</v>
      </c>
      <c r="G6272" s="2" t="s">
        <v>485</v>
      </c>
      <c r="H6272">
        <v>3</v>
      </c>
      <c r="I6272">
        <v>142.80000000000001</v>
      </c>
      <c r="J6272" s="2" t="s">
        <v>502</v>
      </c>
      <c r="K6272" s="2" t="s">
        <v>74</v>
      </c>
      <c r="M6272" t="s">
        <v>8518</v>
      </c>
      <c r="P6272" s="19" t="s">
        <v>8068</v>
      </c>
      <c r="Q6272" s="19" t="s">
        <v>25</v>
      </c>
      <c r="S6272" s="19" t="s">
        <v>129</v>
      </c>
      <c r="W6272" s="20">
        <v>57</v>
      </c>
      <c r="X6272" s="65" t="s">
        <v>8048</v>
      </c>
      <c r="Z6272" t="s">
        <v>4950</v>
      </c>
      <c r="AB6272" t="s">
        <v>119</v>
      </c>
      <c r="AC6272" t="s">
        <v>8430</v>
      </c>
      <c r="AD6272" s="2" t="s">
        <v>8431</v>
      </c>
    </row>
    <row r="6273" spans="1:30" hidden="1" x14ac:dyDescent="0.25">
      <c r="A6273" s="2">
        <v>263</v>
      </c>
      <c r="B6273" t="s">
        <v>7149</v>
      </c>
      <c r="C6273">
        <v>35</v>
      </c>
      <c r="D6273">
        <v>750</v>
      </c>
      <c r="E6273">
        <v>1145</v>
      </c>
      <c r="F6273" t="s">
        <v>2484</v>
      </c>
      <c r="G6273" s="2" t="s">
        <v>485</v>
      </c>
      <c r="H6273">
        <v>10</v>
      </c>
      <c r="I6273">
        <v>2190.2199999999998</v>
      </c>
      <c r="J6273" s="2" t="s">
        <v>502</v>
      </c>
      <c r="K6273" s="2" t="s">
        <v>74</v>
      </c>
      <c r="M6273" t="s">
        <v>8518</v>
      </c>
      <c r="O6273" s="2" t="s">
        <v>128</v>
      </c>
      <c r="P6273" s="19" t="s">
        <v>8068</v>
      </c>
      <c r="Q6273" s="19" t="s">
        <v>26</v>
      </c>
      <c r="S6273" s="19" t="s">
        <v>129</v>
      </c>
      <c r="W6273" s="20">
        <v>57</v>
      </c>
      <c r="X6273" s="65" t="s">
        <v>8048</v>
      </c>
      <c r="Z6273" t="s">
        <v>4950</v>
      </c>
      <c r="AB6273" t="s">
        <v>119</v>
      </c>
      <c r="AC6273" t="s">
        <v>8430</v>
      </c>
      <c r="AD6273" s="2" t="s">
        <v>8431</v>
      </c>
    </row>
    <row r="6274" spans="1:30" hidden="1" x14ac:dyDescent="0.25">
      <c r="A6274" s="2">
        <v>264</v>
      </c>
      <c r="B6274" t="s">
        <v>7156</v>
      </c>
      <c r="C6274">
        <v>35</v>
      </c>
      <c r="D6274">
        <v>270</v>
      </c>
      <c r="E6274">
        <v>1145</v>
      </c>
      <c r="F6274" t="s">
        <v>2484</v>
      </c>
      <c r="G6274" s="2" t="s">
        <v>485</v>
      </c>
      <c r="H6274">
        <v>2</v>
      </c>
      <c r="I6274">
        <v>152.96</v>
      </c>
      <c r="J6274" s="2" t="s">
        <v>502</v>
      </c>
      <c r="K6274" s="2" t="s">
        <v>74</v>
      </c>
      <c r="M6274" t="s">
        <v>8518</v>
      </c>
      <c r="O6274" s="2" t="s">
        <v>128</v>
      </c>
      <c r="P6274" s="19" t="s">
        <v>8068</v>
      </c>
      <c r="Q6274" s="19" t="s">
        <v>26</v>
      </c>
      <c r="S6274" s="19" t="s">
        <v>129</v>
      </c>
      <c r="W6274" s="20">
        <v>57</v>
      </c>
      <c r="X6274" s="65" t="s">
        <v>8048</v>
      </c>
      <c r="Z6274" t="s">
        <v>4950</v>
      </c>
      <c r="AB6274" t="s">
        <v>119</v>
      </c>
      <c r="AC6274" t="s">
        <v>8432</v>
      </c>
      <c r="AD6274" s="2" t="s">
        <v>8433</v>
      </c>
    </row>
    <row r="6275" spans="1:30" hidden="1" x14ac:dyDescent="0.25">
      <c r="A6275" s="2">
        <v>265</v>
      </c>
      <c r="B6275" t="s">
        <v>8434</v>
      </c>
      <c r="C6275">
        <v>35</v>
      </c>
      <c r="D6275">
        <v>570</v>
      </c>
      <c r="E6275">
        <v>1877</v>
      </c>
      <c r="F6275" t="s">
        <v>2484</v>
      </c>
      <c r="G6275" s="2" t="s">
        <v>485</v>
      </c>
      <c r="H6275">
        <v>1</v>
      </c>
      <c r="I6275">
        <v>265.75</v>
      </c>
      <c r="J6275" s="2" t="s">
        <v>502</v>
      </c>
      <c r="K6275" s="2" t="s">
        <v>74</v>
      </c>
      <c r="M6275" t="s">
        <v>8518</v>
      </c>
      <c r="O6275" s="2" t="s">
        <v>128</v>
      </c>
      <c r="P6275" s="19" t="s">
        <v>8068</v>
      </c>
      <c r="Q6275" s="19" t="s">
        <v>26</v>
      </c>
      <c r="S6275" s="19" t="s">
        <v>129</v>
      </c>
      <c r="W6275" s="20">
        <v>57</v>
      </c>
      <c r="X6275" s="65" t="s">
        <v>8048</v>
      </c>
      <c r="Z6275" t="s">
        <v>4950</v>
      </c>
      <c r="AB6275" t="s">
        <v>119</v>
      </c>
      <c r="AC6275" t="s">
        <v>8432</v>
      </c>
      <c r="AD6275" s="2" t="s">
        <v>8433</v>
      </c>
    </row>
    <row r="6276" spans="1:30" hidden="1" x14ac:dyDescent="0.25">
      <c r="A6276" s="2">
        <v>266</v>
      </c>
      <c r="B6276" t="s">
        <v>8403</v>
      </c>
      <c r="C6276">
        <v>35</v>
      </c>
      <c r="D6276">
        <v>275</v>
      </c>
      <c r="E6276">
        <v>630</v>
      </c>
      <c r="F6276" t="s">
        <v>114</v>
      </c>
      <c r="G6276" s="2" t="s">
        <v>485</v>
      </c>
      <c r="H6276">
        <v>1</v>
      </c>
      <c r="I6276">
        <v>47.6</v>
      </c>
      <c r="J6276" s="2" t="s">
        <v>502</v>
      </c>
      <c r="K6276" s="2" t="s">
        <v>74</v>
      </c>
      <c r="M6276" t="s">
        <v>8518</v>
      </c>
      <c r="P6276" s="19" t="s">
        <v>8068</v>
      </c>
      <c r="Q6276" s="19" t="s">
        <v>25</v>
      </c>
      <c r="S6276" s="19" t="s">
        <v>129</v>
      </c>
      <c r="W6276" s="20">
        <v>57</v>
      </c>
      <c r="X6276" s="65" t="s">
        <v>8048</v>
      </c>
      <c r="Z6276" t="s">
        <v>4950</v>
      </c>
      <c r="AB6276" t="s">
        <v>119</v>
      </c>
      <c r="AC6276" t="s">
        <v>8437</v>
      </c>
      <c r="AD6276" s="2" t="s">
        <v>7158</v>
      </c>
    </row>
    <row r="6277" spans="1:30" hidden="1" x14ac:dyDescent="0.25">
      <c r="A6277" s="2">
        <v>267</v>
      </c>
      <c r="B6277" t="s">
        <v>8434</v>
      </c>
      <c r="C6277">
        <v>35</v>
      </c>
      <c r="D6277">
        <v>570</v>
      </c>
      <c r="E6277">
        <v>1877</v>
      </c>
      <c r="F6277" t="s">
        <v>114</v>
      </c>
      <c r="G6277" s="2" t="s">
        <v>485</v>
      </c>
      <c r="H6277">
        <v>1</v>
      </c>
      <c r="I6277">
        <v>265.75</v>
      </c>
      <c r="J6277" s="2" t="s">
        <v>502</v>
      </c>
      <c r="K6277" s="2" t="s">
        <v>74</v>
      </c>
      <c r="M6277" t="s">
        <v>8518</v>
      </c>
      <c r="O6277" s="2" t="s">
        <v>128</v>
      </c>
      <c r="P6277" s="19" t="s">
        <v>8068</v>
      </c>
      <c r="Q6277" s="19" t="s">
        <v>26</v>
      </c>
      <c r="S6277" s="19" t="s">
        <v>129</v>
      </c>
      <c r="W6277" s="20">
        <v>57</v>
      </c>
      <c r="X6277" s="65" t="s">
        <v>8048</v>
      </c>
      <c r="Z6277" t="s">
        <v>4950</v>
      </c>
      <c r="AB6277" t="s">
        <v>119</v>
      </c>
      <c r="AC6277" t="s">
        <v>8437</v>
      </c>
      <c r="AD6277" s="2" t="s">
        <v>7158</v>
      </c>
    </row>
    <row r="6278" spans="1:30" hidden="1" x14ac:dyDescent="0.25">
      <c r="A6278" s="2">
        <v>268</v>
      </c>
      <c r="B6278" t="s">
        <v>7160</v>
      </c>
      <c r="C6278">
        <v>50</v>
      </c>
      <c r="D6278">
        <v>480</v>
      </c>
      <c r="E6278">
        <v>785</v>
      </c>
      <c r="F6278" t="s">
        <v>114</v>
      </c>
      <c r="G6278" s="2" t="s">
        <v>485</v>
      </c>
      <c r="H6278">
        <v>14</v>
      </c>
      <c r="I6278">
        <v>1882.52</v>
      </c>
      <c r="J6278" s="2" t="s">
        <v>502</v>
      </c>
      <c r="K6278" s="2" t="s">
        <v>74</v>
      </c>
      <c r="M6278" t="s">
        <v>8518</v>
      </c>
      <c r="O6278" s="2" t="s">
        <v>128</v>
      </c>
      <c r="P6278" s="19" t="s">
        <v>8068</v>
      </c>
      <c r="Q6278" s="19" t="s">
        <v>26</v>
      </c>
      <c r="S6278" s="19" t="s">
        <v>129</v>
      </c>
      <c r="W6278" s="20">
        <v>57</v>
      </c>
      <c r="X6278" s="65" t="s">
        <v>8048</v>
      </c>
      <c r="Z6278" t="s">
        <v>4950</v>
      </c>
      <c r="AB6278" t="s">
        <v>119</v>
      </c>
      <c r="AC6278" t="s">
        <v>8439</v>
      </c>
      <c r="AD6278" s="2" t="s">
        <v>5103</v>
      </c>
    </row>
    <row r="6279" spans="1:30" hidden="1" x14ac:dyDescent="0.25">
      <c r="A6279" s="2">
        <v>269</v>
      </c>
      <c r="B6279" t="s">
        <v>7160</v>
      </c>
      <c r="C6279">
        <v>50</v>
      </c>
      <c r="D6279">
        <v>480</v>
      </c>
      <c r="E6279">
        <v>785</v>
      </c>
      <c r="F6279" t="s">
        <v>114</v>
      </c>
      <c r="G6279" s="2" t="s">
        <v>485</v>
      </c>
      <c r="H6279">
        <v>12</v>
      </c>
      <c r="I6279">
        <v>1613.59</v>
      </c>
      <c r="J6279" s="2" t="s">
        <v>502</v>
      </c>
      <c r="K6279" s="2" t="s">
        <v>74</v>
      </c>
      <c r="M6279" t="s">
        <v>8518</v>
      </c>
      <c r="O6279" s="2" t="s">
        <v>128</v>
      </c>
      <c r="P6279" s="19" t="s">
        <v>8068</v>
      </c>
      <c r="Q6279" s="19" t="s">
        <v>26</v>
      </c>
      <c r="S6279" s="19" t="s">
        <v>129</v>
      </c>
      <c r="W6279" s="20">
        <v>57</v>
      </c>
      <c r="X6279" s="65" t="s">
        <v>8048</v>
      </c>
      <c r="Z6279" t="s">
        <v>4950</v>
      </c>
      <c r="AB6279" t="s">
        <v>119</v>
      </c>
      <c r="AC6279" t="s">
        <v>8441</v>
      </c>
      <c r="AD6279" s="2" t="s">
        <v>3415</v>
      </c>
    </row>
    <row r="6280" spans="1:30" hidden="1" x14ac:dyDescent="0.25">
      <c r="A6280" s="2">
        <v>270</v>
      </c>
      <c r="B6280" t="s">
        <v>8442</v>
      </c>
      <c r="C6280">
        <v>50</v>
      </c>
      <c r="D6280">
        <v>494</v>
      </c>
      <c r="E6280">
        <v>12000</v>
      </c>
      <c r="F6280" t="s">
        <v>114</v>
      </c>
      <c r="G6280" s="2" t="s">
        <v>485</v>
      </c>
      <c r="H6280">
        <v>2</v>
      </c>
      <c r="I6280">
        <v>391.15</v>
      </c>
      <c r="J6280" s="2" t="s">
        <v>502</v>
      </c>
      <c r="K6280" s="2" t="s">
        <v>74</v>
      </c>
      <c r="M6280" t="s">
        <v>8518</v>
      </c>
      <c r="O6280" s="2" t="s">
        <v>128</v>
      </c>
      <c r="P6280" s="19" t="s">
        <v>8068</v>
      </c>
      <c r="Q6280" s="19" t="s">
        <v>26</v>
      </c>
      <c r="S6280" s="19" t="s">
        <v>129</v>
      </c>
      <c r="W6280" s="20">
        <v>57</v>
      </c>
      <c r="X6280" s="65" t="s">
        <v>8048</v>
      </c>
      <c r="Z6280" t="s">
        <v>4950</v>
      </c>
      <c r="AB6280" t="s">
        <v>119</v>
      </c>
      <c r="AC6280" t="s">
        <v>8441</v>
      </c>
      <c r="AD6280" s="2" t="s">
        <v>3415</v>
      </c>
    </row>
    <row r="6281" spans="1:30" hidden="1" x14ac:dyDescent="0.25">
      <c r="A6281" s="2">
        <v>271</v>
      </c>
      <c r="B6281" t="s">
        <v>8443</v>
      </c>
      <c r="C6281">
        <v>50</v>
      </c>
      <c r="D6281">
        <v>720</v>
      </c>
      <c r="E6281">
        <v>1420</v>
      </c>
      <c r="F6281" t="s">
        <v>114</v>
      </c>
      <c r="G6281" s="2" t="s">
        <v>485</v>
      </c>
      <c r="H6281">
        <v>1</v>
      </c>
      <c r="I6281">
        <v>388.54</v>
      </c>
      <c r="J6281" s="2" t="s">
        <v>502</v>
      </c>
      <c r="K6281" s="2" t="s">
        <v>74</v>
      </c>
      <c r="M6281" t="s">
        <v>8518</v>
      </c>
      <c r="O6281" s="2" t="s">
        <v>128</v>
      </c>
      <c r="P6281" s="19" t="s">
        <v>8068</v>
      </c>
      <c r="Q6281" s="19" t="s">
        <v>26</v>
      </c>
      <c r="S6281" s="19" t="s">
        <v>129</v>
      </c>
      <c r="W6281" s="20">
        <v>57</v>
      </c>
      <c r="X6281" s="65" t="s">
        <v>8048</v>
      </c>
      <c r="Z6281" t="s">
        <v>4950</v>
      </c>
      <c r="AB6281" t="s">
        <v>119</v>
      </c>
      <c r="AC6281" t="s">
        <v>8444</v>
      </c>
      <c r="AD6281" s="2" t="s">
        <v>7873</v>
      </c>
    </row>
    <row r="6282" spans="1:30" hidden="1" x14ac:dyDescent="0.25">
      <c r="A6282" s="2">
        <v>272</v>
      </c>
      <c r="B6282" t="s">
        <v>7160</v>
      </c>
      <c r="C6282">
        <v>50</v>
      </c>
      <c r="D6282">
        <v>480</v>
      </c>
      <c r="E6282">
        <v>785</v>
      </c>
      <c r="F6282" t="s">
        <v>114</v>
      </c>
      <c r="G6282" s="2" t="s">
        <v>485</v>
      </c>
      <c r="H6282">
        <v>1</v>
      </c>
      <c r="I6282">
        <v>134.47</v>
      </c>
      <c r="J6282" s="2" t="s">
        <v>502</v>
      </c>
      <c r="K6282" s="2" t="s">
        <v>74</v>
      </c>
      <c r="M6282" t="s">
        <v>8518</v>
      </c>
      <c r="O6282" s="2" t="s">
        <v>128</v>
      </c>
      <c r="P6282" s="19" t="s">
        <v>8068</v>
      </c>
      <c r="Q6282" s="19" t="s">
        <v>26</v>
      </c>
      <c r="S6282" s="19" t="s">
        <v>129</v>
      </c>
      <c r="W6282" s="20">
        <v>57</v>
      </c>
      <c r="X6282" s="65" t="s">
        <v>8048</v>
      </c>
      <c r="Z6282" t="s">
        <v>4950</v>
      </c>
      <c r="AB6282" t="s">
        <v>119</v>
      </c>
      <c r="AC6282" t="s">
        <v>8444</v>
      </c>
      <c r="AD6282" s="2" t="s">
        <v>7873</v>
      </c>
    </row>
    <row r="6283" spans="1:30" hidden="1" x14ac:dyDescent="0.25">
      <c r="A6283" s="2">
        <v>273</v>
      </c>
      <c r="B6283" t="s">
        <v>8445</v>
      </c>
      <c r="C6283">
        <v>50</v>
      </c>
      <c r="D6283">
        <v>720</v>
      </c>
      <c r="E6283">
        <v>1420</v>
      </c>
      <c r="F6283" t="s">
        <v>114</v>
      </c>
      <c r="G6283" s="2" t="s">
        <v>485</v>
      </c>
      <c r="H6283">
        <v>2</v>
      </c>
      <c r="I6283">
        <v>777.07</v>
      </c>
      <c r="J6283" s="2" t="s">
        <v>502</v>
      </c>
      <c r="K6283" s="2" t="s">
        <v>74</v>
      </c>
      <c r="M6283" t="s">
        <v>8518</v>
      </c>
      <c r="O6283" s="2" t="s">
        <v>128</v>
      </c>
      <c r="P6283" s="19" t="s">
        <v>8068</v>
      </c>
      <c r="Q6283" s="19" t="s">
        <v>26</v>
      </c>
      <c r="S6283" s="19" t="s">
        <v>129</v>
      </c>
      <c r="W6283" s="20">
        <v>57</v>
      </c>
      <c r="X6283" s="65" t="s">
        <v>8048</v>
      </c>
      <c r="Z6283" t="s">
        <v>4950</v>
      </c>
      <c r="AB6283" t="s">
        <v>119</v>
      </c>
      <c r="AC6283" t="s">
        <v>8446</v>
      </c>
      <c r="AD6283" s="2" t="s">
        <v>7413</v>
      </c>
    </row>
    <row r="6284" spans="1:30" hidden="1" x14ac:dyDescent="0.25">
      <c r="A6284" s="2">
        <v>274</v>
      </c>
      <c r="B6284" t="s">
        <v>8447</v>
      </c>
      <c r="C6284">
        <v>50</v>
      </c>
      <c r="D6284">
        <v>720</v>
      </c>
      <c r="E6284">
        <v>1420</v>
      </c>
      <c r="F6284" t="s">
        <v>114</v>
      </c>
      <c r="G6284" s="2" t="s">
        <v>485</v>
      </c>
      <c r="H6284">
        <v>2</v>
      </c>
      <c r="I6284">
        <v>777.07</v>
      </c>
      <c r="J6284" s="2" t="s">
        <v>502</v>
      </c>
      <c r="K6284" s="2" t="s">
        <v>74</v>
      </c>
      <c r="M6284" t="s">
        <v>8518</v>
      </c>
      <c r="O6284" s="2" t="s">
        <v>128</v>
      </c>
      <c r="P6284" s="19" t="s">
        <v>8068</v>
      </c>
      <c r="Q6284" s="19" t="s">
        <v>26</v>
      </c>
      <c r="S6284" s="19" t="s">
        <v>129</v>
      </c>
      <c r="W6284" s="20">
        <v>57</v>
      </c>
      <c r="X6284" s="65" t="s">
        <v>8048</v>
      </c>
      <c r="Z6284" t="s">
        <v>4950</v>
      </c>
      <c r="AB6284" t="s">
        <v>119</v>
      </c>
      <c r="AC6284" t="s">
        <v>8446</v>
      </c>
      <c r="AD6284" s="2" t="s">
        <v>7413</v>
      </c>
    </row>
    <row r="6285" spans="1:30" hidden="1" x14ac:dyDescent="0.25">
      <c r="A6285" s="2">
        <v>275</v>
      </c>
      <c r="B6285" t="s">
        <v>8448</v>
      </c>
      <c r="C6285">
        <v>50</v>
      </c>
      <c r="D6285">
        <v>720</v>
      </c>
      <c r="E6285">
        <v>1420</v>
      </c>
      <c r="F6285" t="s">
        <v>114</v>
      </c>
      <c r="G6285" s="2" t="s">
        <v>485</v>
      </c>
      <c r="H6285">
        <v>2</v>
      </c>
      <c r="I6285">
        <v>777.07</v>
      </c>
      <c r="J6285" s="2" t="s">
        <v>502</v>
      </c>
      <c r="K6285" s="2" t="s">
        <v>74</v>
      </c>
      <c r="M6285" t="s">
        <v>8518</v>
      </c>
      <c r="O6285" s="2" t="s">
        <v>128</v>
      </c>
      <c r="P6285" s="19" t="s">
        <v>8068</v>
      </c>
      <c r="Q6285" s="19" t="s">
        <v>26</v>
      </c>
      <c r="S6285" s="19" t="s">
        <v>129</v>
      </c>
      <c r="W6285" s="20">
        <v>57</v>
      </c>
      <c r="X6285" s="65" t="s">
        <v>8048</v>
      </c>
      <c r="Z6285" t="s">
        <v>4950</v>
      </c>
      <c r="AB6285" t="s">
        <v>119</v>
      </c>
      <c r="AC6285" t="s">
        <v>8446</v>
      </c>
      <c r="AD6285" s="2" t="s">
        <v>7413</v>
      </c>
    </row>
    <row r="6286" spans="1:30" hidden="1" x14ac:dyDescent="0.25">
      <c r="A6286" s="2">
        <v>276</v>
      </c>
      <c r="B6286" t="s">
        <v>8449</v>
      </c>
      <c r="C6286">
        <v>50</v>
      </c>
      <c r="D6286">
        <v>720</v>
      </c>
      <c r="E6286">
        <v>1420</v>
      </c>
      <c r="F6286" t="s">
        <v>114</v>
      </c>
      <c r="G6286" s="2" t="s">
        <v>485</v>
      </c>
      <c r="H6286">
        <v>2</v>
      </c>
      <c r="I6286">
        <v>777.07</v>
      </c>
      <c r="J6286" s="2" t="s">
        <v>502</v>
      </c>
      <c r="K6286" s="2" t="s">
        <v>74</v>
      </c>
      <c r="M6286" t="s">
        <v>8518</v>
      </c>
      <c r="O6286" s="2" t="s">
        <v>128</v>
      </c>
      <c r="P6286" s="19" t="s">
        <v>8068</v>
      </c>
      <c r="Q6286" s="19" t="s">
        <v>26</v>
      </c>
      <c r="S6286" s="19" t="s">
        <v>129</v>
      </c>
      <c r="W6286" s="20">
        <v>57</v>
      </c>
      <c r="X6286" s="65" t="s">
        <v>8048</v>
      </c>
      <c r="Z6286" t="s">
        <v>4950</v>
      </c>
      <c r="AB6286" t="s">
        <v>119</v>
      </c>
      <c r="AC6286" t="s">
        <v>8446</v>
      </c>
      <c r="AD6286" s="2" t="s">
        <v>7413</v>
      </c>
    </row>
    <row r="6287" spans="1:30" hidden="1" x14ac:dyDescent="0.25">
      <c r="A6287" s="2">
        <v>277</v>
      </c>
      <c r="B6287" t="s">
        <v>8450</v>
      </c>
      <c r="C6287">
        <v>50</v>
      </c>
      <c r="D6287">
        <v>720</v>
      </c>
      <c r="E6287">
        <v>1420</v>
      </c>
      <c r="F6287" t="s">
        <v>114</v>
      </c>
      <c r="G6287" s="2" t="s">
        <v>485</v>
      </c>
      <c r="H6287">
        <v>2</v>
      </c>
      <c r="I6287">
        <v>777.07</v>
      </c>
      <c r="J6287" s="2" t="s">
        <v>502</v>
      </c>
      <c r="K6287" s="2" t="s">
        <v>74</v>
      </c>
      <c r="M6287" t="s">
        <v>8518</v>
      </c>
      <c r="O6287" s="2" t="s">
        <v>128</v>
      </c>
      <c r="P6287" s="19" t="s">
        <v>8068</v>
      </c>
      <c r="Q6287" s="19" t="s">
        <v>26</v>
      </c>
      <c r="S6287" s="19" t="s">
        <v>129</v>
      </c>
      <c r="W6287" s="20">
        <v>57</v>
      </c>
      <c r="X6287" s="65" t="s">
        <v>8048</v>
      </c>
      <c r="Z6287" t="s">
        <v>4950</v>
      </c>
      <c r="AB6287" t="s">
        <v>119</v>
      </c>
      <c r="AC6287" t="s">
        <v>8446</v>
      </c>
      <c r="AD6287" s="2" t="s">
        <v>7413</v>
      </c>
    </row>
    <row r="6288" spans="1:30" hidden="1" x14ac:dyDescent="0.25">
      <c r="A6288" s="2">
        <v>278</v>
      </c>
      <c r="B6288" t="s">
        <v>8443</v>
      </c>
      <c r="C6288">
        <v>50</v>
      </c>
      <c r="D6288">
        <v>720</v>
      </c>
      <c r="E6288">
        <v>1420</v>
      </c>
      <c r="F6288" t="s">
        <v>114</v>
      </c>
      <c r="G6288" s="2" t="s">
        <v>485</v>
      </c>
      <c r="H6288">
        <v>1</v>
      </c>
      <c r="I6288">
        <v>388.54</v>
      </c>
      <c r="J6288" s="2" t="s">
        <v>502</v>
      </c>
      <c r="K6288" s="2" t="s">
        <v>74</v>
      </c>
      <c r="M6288" t="s">
        <v>8518</v>
      </c>
      <c r="O6288" s="2" t="s">
        <v>128</v>
      </c>
      <c r="P6288" s="19" t="s">
        <v>8068</v>
      </c>
      <c r="Q6288" s="19" t="s">
        <v>26</v>
      </c>
      <c r="S6288" s="19" t="s">
        <v>129</v>
      </c>
      <c r="W6288" s="20">
        <v>57</v>
      </c>
      <c r="X6288" s="65" t="s">
        <v>8048</v>
      </c>
      <c r="Z6288" t="s">
        <v>4950</v>
      </c>
      <c r="AB6288" t="s">
        <v>119</v>
      </c>
      <c r="AC6288" t="s">
        <v>8446</v>
      </c>
      <c r="AD6288" s="2" t="s">
        <v>7413</v>
      </c>
    </row>
    <row r="6289" spans="1:30" hidden="1" x14ac:dyDescent="0.25">
      <c r="A6289" s="2">
        <v>279</v>
      </c>
      <c r="B6289" t="s">
        <v>8451</v>
      </c>
      <c r="C6289">
        <v>60</v>
      </c>
      <c r="D6289">
        <v>750</v>
      </c>
      <c r="E6289">
        <v>1933</v>
      </c>
      <c r="F6289" t="s">
        <v>114</v>
      </c>
      <c r="G6289" s="2" t="s">
        <v>485</v>
      </c>
      <c r="H6289">
        <v>1</v>
      </c>
      <c r="I6289">
        <v>651.37</v>
      </c>
      <c r="J6289" s="2" t="s">
        <v>502</v>
      </c>
      <c r="K6289" s="2" t="s">
        <v>74</v>
      </c>
      <c r="M6289" t="s">
        <v>8518</v>
      </c>
      <c r="O6289" s="2" t="s">
        <v>128</v>
      </c>
      <c r="P6289" s="19" t="s">
        <v>8068</v>
      </c>
      <c r="Q6289" s="19" t="s">
        <v>27</v>
      </c>
      <c r="R6289" s="19" t="s">
        <v>129</v>
      </c>
      <c r="W6289" s="20">
        <v>57</v>
      </c>
      <c r="X6289" s="65" t="s">
        <v>8048</v>
      </c>
      <c r="Z6289" t="s">
        <v>4950</v>
      </c>
      <c r="AB6289" t="s">
        <v>119</v>
      </c>
      <c r="AC6289" t="s">
        <v>8453</v>
      </c>
      <c r="AD6289" s="2" t="s">
        <v>121</v>
      </c>
    </row>
    <row r="6290" spans="1:30" hidden="1" x14ac:dyDescent="0.25">
      <c r="A6290" s="2">
        <v>280</v>
      </c>
      <c r="B6290" t="s">
        <v>8454</v>
      </c>
      <c r="C6290">
        <v>60</v>
      </c>
      <c r="D6290">
        <v>630</v>
      </c>
      <c r="E6290">
        <v>2923</v>
      </c>
      <c r="F6290" t="s">
        <v>114</v>
      </c>
      <c r="G6290" s="2" t="s">
        <v>485</v>
      </c>
      <c r="H6290">
        <v>2</v>
      </c>
      <c r="I6290">
        <v>1734.68</v>
      </c>
      <c r="J6290" s="2" t="s">
        <v>502</v>
      </c>
      <c r="K6290" s="2" t="s">
        <v>74</v>
      </c>
      <c r="M6290" t="s">
        <v>8518</v>
      </c>
      <c r="P6290" s="19" t="s">
        <v>8068</v>
      </c>
      <c r="Q6290" s="19" t="s">
        <v>27</v>
      </c>
      <c r="R6290" s="19" t="s">
        <v>129</v>
      </c>
      <c r="W6290" s="20">
        <v>57</v>
      </c>
      <c r="X6290" s="65" t="s">
        <v>8048</v>
      </c>
      <c r="Z6290" t="s">
        <v>4950</v>
      </c>
      <c r="AB6290" t="s">
        <v>119</v>
      </c>
      <c r="AC6290" t="s">
        <v>8453</v>
      </c>
      <c r="AD6290" s="2" t="s">
        <v>121</v>
      </c>
    </row>
    <row r="6291" spans="1:30" hidden="1" x14ac:dyDescent="0.25">
      <c r="A6291" s="2">
        <v>281</v>
      </c>
      <c r="B6291" t="s">
        <v>8456</v>
      </c>
      <c r="C6291">
        <v>60</v>
      </c>
      <c r="D6291">
        <v>630</v>
      </c>
      <c r="E6291">
        <v>1898</v>
      </c>
      <c r="F6291" t="s">
        <v>114</v>
      </c>
      <c r="G6291" s="2" t="s">
        <v>485</v>
      </c>
      <c r="H6291">
        <v>1</v>
      </c>
      <c r="I6291">
        <v>563.19000000000005</v>
      </c>
      <c r="J6291" s="2" t="s">
        <v>502</v>
      </c>
      <c r="K6291" s="2" t="s">
        <v>74</v>
      </c>
      <c r="M6291" t="s">
        <v>8518</v>
      </c>
      <c r="P6291" s="19" t="s">
        <v>8068</v>
      </c>
      <c r="Q6291" s="19" t="s">
        <v>27</v>
      </c>
      <c r="R6291" s="19" t="s">
        <v>129</v>
      </c>
      <c r="W6291" s="20">
        <v>57</v>
      </c>
      <c r="X6291" s="65" t="s">
        <v>8048</v>
      </c>
      <c r="Z6291" t="s">
        <v>4950</v>
      </c>
      <c r="AB6291" t="s">
        <v>119</v>
      </c>
      <c r="AC6291" t="s">
        <v>8453</v>
      </c>
      <c r="AD6291" s="2" t="s">
        <v>121</v>
      </c>
    </row>
    <row r="6292" spans="1:30" hidden="1" x14ac:dyDescent="0.25">
      <c r="A6292" s="2">
        <v>282</v>
      </c>
      <c r="B6292" t="s">
        <v>8458</v>
      </c>
      <c r="C6292">
        <v>60</v>
      </c>
      <c r="D6292">
        <v>630</v>
      </c>
      <c r="E6292">
        <v>1900</v>
      </c>
      <c r="F6292" t="s">
        <v>114</v>
      </c>
      <c r="G6292" s="2" t="s">
        <v>485</v>
      </c>
      <c r="H6292">
        <v>1</v>
      </c>
      <c r="I6292">
        <v>563.79</v>
      </c>
      <c r="J6292" s="2" t="s">
        <v>502</v>
      </c>
      <c r="K6292" s="2" t="s">
        <v>74</v>
      </c>
      <c r="M6292" t="s">
        <v>8518</v>
      </c>
      <c r="P6292" s="19" t="s">
        <v>8068</v>
      </c>
      <c r="Q6292" s="19" t="s">
        <v>27</v>
      </c>
      <c r="R6292" s="19" t="s">
        <v>129</v>
      </c>
      <c r="W6292" s="20">
        <v>57</v>
      </c>
      <c r="X6292" s="65" t="s">
        <v>8048</v>
      </c>
      <c r="Z6292" t="s">
        <v>4950</v>
      </c>
      <c r="AB6292" t="s">
        <v>119</v>
      </c>
      <c r="AC6292" t="s">
        <v>8453</v>
      </c>
      <c r="AD6292" s="2" t="s">
        <v>121</v>
      </c>
    </row>
    <row r="6293" spans="1:30" hidden="1" x14ac:dyDescent="0.25">
      <c r="A6293" s="2">
        <v>283</v>
      </c>
      <c r="B6293" t="s">
        <v>8460</v>
      </c>
      <c r="C6293">
        <v>60</v>
      </c>
      <c r="D6293">
        <v>2200</v>
      </c>
      <c r="E6293">
        <v>2676</v>
      </c>
      <c r="F6293" t="s">
        <v>114</v>
      </c>
      <c r="G6293" s="2" t="s">
        <v>485</v>
      </c>
      <c r="H6293">
        <v>4</v>
      </c>
      <c r="I6293">
        <v>8364.7900000000009</v>
      </c>
      <c r="J6293" s="2" t="s">
        <v>502</v>
      </c>
      <c r="K6293" s="2" t="s">
        <v>74</v>
      </c>
      <c r="M6293" t="s">
        <v>8518</v>
      </c>
      <c r="O6293" s="2" t="s">
        <v>128</v>
      </c>
      <c r="P6293" s="19" t="s">
        <v>8068</v>
      </c>
      <c r="Q6293" s="19" t="s">
        <v>26</v>
      </c>
      <c r="R6293" s="19" t="s">
        <v>129</v>
      </c>
      <c r="W6293" s="20">
        <v>57</v>
      </c>
      <c r="X6293" s="65" t="s">
        <v>8048</v>
      </c>
      <c r="Z6293" t="s">
        <v>4950</v>
      </c>
      <c r="AB6293" t="s">
        <v>119</v>
      </c>
      <c r="AC6293" t="s">
        <v>8453</v>
      </c>
      <c r="AD6293" s="2" t="s">
        <v>121</v>
      </c>
    </row>
    <row r="6294" spans="1:30" hidden="1" x14ac:dyDescent="0.25">
      <c r="A6294" s="2">
        <v>284</v>
      </c>
      <c r="B6294" t="s">
        <v>8462</v>
      </c>
      <c r="C6294">
        <v>60</v>
      </c>
      <c r="D6294">
        <v>750</v>
      </c>
      <c r="E6294">
        <v>2886</v>
      </c>
      <c r="F6294" t="s">
        <v>114</v>
      </c>
      <c r="G6294" s="2" t="s">
        <v>485</v>
      </c>
      <c r="H6294">
        <v>1</v>
      </c>
      <c r="I6294">
        <v>1005.07</v>
      </c>
      <c r="J6294" s="2" t="s">
        <v>502</v>
      </c>
      <c r="K6294" s="2" t="s">
        <v>74</v>
      </c>
      <c r="M6294" t="s">
        <v>8518</v>
      </c>
      <c r="O6294" s="2" t="s">
        <v>128</v>
      </c>
      <c r="P6294" s="19" t="s">
        <v>8068</v>
      </c>
      <c r="Q6294" s="19" t="s">
        <v>27</v>
      </c>
      <c r="R6294" s="19" t="s">
        <v>129</v>
      </c>
      <c r="U6294" s="19" t="s">
        <v>129</v>
      </c>
      <c r="W6294" s="20">
        <v>57</v>
      </c>
      <c r="X6294" s="65" t="s">
        <v>8048</v>
      </c>
      <c r="Z6294" t="s">
        <v>4950</v>
      </c>
      <c r="AB6294" t="s">
        <v>119</v>
      </c>
      <c r="AC6294" t="s">
        <v>8453</v>
      </c>
      <c r="AD6294" s="2" t="s">
        <v>121</v>
      </c>
    </row>
    <row r="6295" spans="1:30" hidden="1" x14ac:dyDescent="0.25">
      <c r="A6295" s="2">
        <v>285</v>
      </c>
      <c r="B6295" t="s">
        <v>8464</v>
      </c>
      <c r="C6295">
        <v>60</v>
      </c>
      <c r="D6295">
        <v>749</v>
      </c>
      <c r="E6295">
        <v>4839</v>
      </c>
      <c r="F6295" t="s">
        <v>114</v>
      </c>
      <c r="G6295" s="2" t="s">
        <v>485</v>
      </c>
      <c r="H6295">
        <v>3</v>
      </c>
      <c r="I6295">
        <v>5076.17</v>
      </c>
      <c r="J6295" s="2" t="s">
        <v>502</v>
      </c>
      <c r="K6295" s="2" t="s">
        <v>74</v>
      </c>
      <c r="M6295" t="s">
        <v>8518</v>
      </c>
      <c r="O6295" s="2" t="s">
        <v>128</v>
      </c>
      <c r="P6295" s="19" t="s">
        <v>8068</v>
      </c>
      <c r="Q6295" s="19" t="s">
        <v>27</v>
      </c>
      <c r="R6295" s="19" t="s">
        <v>129</v>
      </c>
      <c r="U6295" s="19" t="s">
        <v>129</v>
      </c>
      <c r="W6295" s="20">
        <v>57</v>
      </c>
      <c r="X6295" s="65" t="s">
        <v>8048</v>
      </c>
      <c r="Z6295" t="s">
        <v>4950</v>
      </c>
      <c r="AB6295" t="s">
        <v>119</v>
      </c>
      <c r="AC6295" t="s">
        <v>8466</v>
      </c>
      <c r="AD6295" s="2" t="s">
        <v>121</v>
      </c>
    </row>
    <row r="6296" spans="1:30" hidden="1" x14ac:dyDescent="0.25">
      <c r="A6296" s="2">
        <v>286</v>
      </c>
      <c r="B6296" t="s">
        <v>8467</v>
      </c>
      <c r="C6296">
        <v>60</v>
      </c>
      <c r="D6296">
        <v>750</v>
      </c>
      <c r="E6296">
        <v>3763</v>
      </c>
      <c r="F6296" t="s">
        <v>114</v>
      </c>
      <c r="G6296" s="2" t="s">
        <v>485</v>
      </c>
      <c r="H6296">
        <v>3</v>
      </c>
      <c r="I6296">
        <v>3944.44</v>
      </c>
      <c r="J6296" s="2" t="s">
        <v>502</v>
      </c>
      <c r="K6296" s="2" t="s">
        <v>74</v>
      </c>
      <c r="M6296" t="s">
        <v>8518</v>
      </c>
      <c r="O6296" s="2" t="s">
        <v>128</v>
      </c>
      <c r="P6296" s="19" t="s">
        <v>8068</v>
      </c>
      <c r="Q6296" s="19" t="s">
        <v>27</v>
      </c>
      <c r="R6296" s="19" t="s">
        <v>129</v>
      </c>
      <c r="U6296" s="19" t="s">
        <v>129</v>
      </c>
      <c r="W6296" s="20">
        <v>57</v>
      </c>
      <c r="X6296" s="65" t="s">
        <v>8048</v>
      </c>
      <c r="Z6296" t="s">
        <v>4950</v>
      </c>
      <c r="AB6296" t="s">
        <v>119</v>
      </c>
      <c r="AC6296" t="s">
        <v>8466</v>
      </c>
      <c r="AD6296" s="2" t="s">
        <v>121</v>
      </c>
    </row>
    <row r="6297" spans="1:30" hidden="1" x14ac:dyDescent="0.25">
      <c r="A6297" s="2">
        <v>287</v>
      </c>
      <c r="B6297" t="s">
        <v>8469</v>
      </c>
      <c r="C6297">
        <v>60</v>
      </c>
      <c r="D6297">
        <v>750</v>
      </c>
      <c r="E6297">
        <v>3343</v>
      </c>
      <c r="F6297" t="s">
        <v>114</v>
      </c>
      <c r="G6297" s="2" t="s">
        <v>485</v>
      </c>
      <c r="H6297">
        <v>3</v>
      </c>
      <c r="I6297">
        <v>3499.24</v>
      </c>
      <c r="J6297" s="2" t="s">
        <v>502</v>
      </c>
      <c r="K6297" s="2" t="s">
        <v>74</v>
      </c>
      <c r="M6297" t="s">
        <v>8518</v>
      </c>
      <c r="O6297" s="2" t="s">
        <v>128</v>
      </c>
      <c r="P6297" s="19" t="s">
        <v>8068</v>
      </c>
      <c r="Q6297" s="19" t="s">
        <v>27</v>
      </c>
      <c r="R6297" s="19" t="s">
        <v>129</v>
      </c>
      <c r="W6297" s="20">
        <v>57</v>
      </c>
      <c r="X6297" s="65" t="s">
        <v>8048</v>
      </c>
      <c r="Z6297" t="s">
        <v>4950</v>
      </c>
      <c r="AB6297" t="s">
        <v>119</v>
      </c>
      <c r="AC6297" t="s">
        <v>8466</v>
      </c>
      <c r="AD6297" s="2" t="s">
        <v>121</v>
      </c>
    </row>
    <row r="6298" spans="1:30" hidden="1" x14ac:dyDescent="0.25">
      <c r="A6298" s="2">
        <v>288</v>
      </c>
      <c r="B6298" t="s">
        <v>8471</v>
      </c>
      <c r="C6298">
        <v>60</v>
      </c>
      <c r="D6298">
        <v>750</v>
      </c>
      <c r="E6298">
        <v>2731</v>
      </c>
      <c r="F6298" t="s">
        <v>114</v>
      </c>
      <c r="G6298" s="2" t="s">
        <v>485</v>
      </c>
      <c r="H6298">
        <v>4</v>
      </c>
      <c r="I6298">
        <v>3801.33</v>
      </c>
      <c r="J6298" s="2" t="s">
        <v>502</v>
      </c>
      <c r="K6298" s="2" t="s">
        <v>74</v>
      </c>
      <c r="M6298" t="s">
        <v>8518</v>
      </c>
      <c r="O6298" s="2" t="s">
        <v>128</v>
      </c>
      <c r="P6298" s="19" t="s">
        <v>8068</v>
      </c>
      <c r="Q6298" s="19" t="s">
        <v>27</v>
      </c>
      <c r="R6298" s="19" t="s">
        <v>129</v>
      </c>
      <c r="U6298" s="19" t="s">
        <v>129</v>
      </c>
      <c r="W6298" s="20">
        <v>57</v>
      </c>
      <c r="X6298" s="65" t="s">
        <v>8048</v>
      </c>
      <c r="Z6298" t="s">
        <v>4950</v>
      </c>
      <c r="AB6298" t="s">
        <v>119</v>
      </c>
      <c r="AC6298" t="s">
        <v>8473</v>
      </c>
      <c r="AD6298" s="2" t="s">
        <v>121</v>
      </c>
    </row>
    <row r="6299" spans="1:30" hidden="1" x14ac:dyDescent="0.25">
      <c r="A6299" s="2">
        <v>289</v>
      </c>
      <c r="B6299" t="s">
        <v>8464</v>
      </c>
      <c r="C6299">
        <v>60</v>
      </c>
      <c r="D6299">
        <v>749</v>
      </c>
      <c r="E6299">
        <v>4839</v>
      </c>
      <c r="F6299" t="s">
        <v>114</v>
      </c>
      <c r="G6299" s="2" t="s">
        <v>485</v>
      </c>
      <c r="H6299">
        <v>1</v>
      </c>
      <c r="I6299">
        <v>1692.06</v>
      </c>
      <c r="J6299" s="2" t="s">
        <v>502</v>
      </c>
      <c r="K6299" s="2" t="s">
        <v>74</v>
      </c>
      <c r="M6299" t="s">
        <v>8518</v>
      </c>
      <c r="O6299" s="2" t="s">
        <v>128</v>
      </c>
      <c r="P6299" s="19" t="s">
        <v>8068</v>
      </c>
      <c r="Q6299" s="19" t="s">
        <v>27</v>
      </c>
      <c r="R6299" s="19" t="s">
        <v>129</v>
      </c>
      <c r="U6299" s="19" t="s">
        <v>129</v>
      </c>
      <c r="W6299" s="20">
        <v>57</v>
      </c>
      <c r="X6299" s="65" t="s">
        <v>8048</v>
      </c>
      <c r="Z6299" t="s">
        <v>4950</v>
      </c>
      <c r="AB6299" t="s">
        <v>119</v>
      </c>
      <c r="AC6299" t="s">
        <v>8473</v>
      </c>
      <c r="AD6299" s="2" t="s">
        <v>121</v>
      </c>
    </row>
    <row r="6300" spans="1:30" hidden="1" x14ac:dyDescent="0.25">
      <c r="A6300" s="2">
        <v>290</v>
      </c>
      <c r="B6300" t="s">
        <v>8474</v>
      </c>
      <c r="C6300">
        <v>60</v>
      </c>
      <c r="D6300">
        <v>750</v>
      </c>
      <c r="E6300">
        <v>2970</v>
      </c>
      <c r="F6300" t="s">
        <v>114</v>
      </c>
      <c r="G6300" s="2" t="s">
        <v>485</v>
      </c>
      <c r="H6300">
        <v>1</v>
      </c>
      <c r="I6300">
        <v>1034.6400000000001</v>
      </c>
      <c r="J6300" s="2" t="s">
        <v>502</v>
      </c>
      <c r="K6300" s="2" t="s">
        <v>74</v>
      </c>
      <c r="M6300" t="s">
        <v>8518</v>
      </c>
      <c r="P6300" s="19" t="s">
        <v>8068</v>
      </c>
      <c r="Q6300" s="19" t="s">
        <v>27</v>
      </c>
      <c r="R6300" s="19" t="s">
        <v>129</v>
      </c>
      <c r="U6300" s="19" t="s">
        <v>129</v>
      </c>
      <c r="W6300" s="20">
        <v>57</v>
      </c>
      <c r="X6300" s="65" t="s">
        <v>8048</v>
      </c>
      <c r="Z6300" t="s">
        <v>4950</v>
      </c>
      <c r="AB6300" t="s">
        <v>119</v>
      </c>
      <c r="AC6300" t="s">
        <v>8473</v>
      </c>
      <c r="AD6300" s="2" t="s">
        <v>121</v>
      </c>
    </row>
    <row r="6301" spans="1:30" hidden="1" x14ac:dyDescent="0.25">
      <c r="A6301" s="2">
        <v>291</v>
      </c>
      <c r="B6301" t="s">
        <v>8467</v>
      </c>
      <c r="C6301">
        <v>60</v>
      </c>
      <c r="D6301">
        <v>750</v>
      </c>
      <c r="E6301">
        <v>3763</v>
      </c>
      <c r="F6301" t="s">
        <v>114</v>
      </c>
      <c r="G6301" s="2" t="s">
        <v>485</v>
      </c>
      <c r="H6301">
        <v>1</v>
      </c>
      <c r="I6301">
        <v>1314.81</v>
      </c>
      <c r="J6301" s="2" t="s">
        <v>502</v>
      </c>
      <c r="K6301" s="2" t="s">
        <v>74</v>
      </c>
      <c r="M6301" t="s">
        <v>8518</v>
      </c>
      <c r="O6301" s="2" t="s">
        <v>128</v>
      </c>
      <c r="P6301" s="19" t="s">
        <v>8068</v>
      </c>
      <c r="Q6301" s="19" t="s">
        <v>27</v>
      </c>
      <c r="R6301" s="19" t="s">
        <v>129</v>
      </c>
      <c r="U6301" s="19" t="s">
        <v>129</v>
      </c>
      <c r="W6301" s="20">
        <v>57</v>
      </c>
      <c r="X6301" s="65" t="s">
        <v>8048</v>
      </c>
      <c r="Z6301" t="s">
        <v>4950</v>
      </c>
      <c r="AB6301" t="s">
        <v>119</v>
      </c>
      <c r="AC6301" t="s">
        <v>8473</v>
      </c>
      <c r="AD6301" s="2" t="s">
        <v>121</v>
      </c>
    </row>
    <row r="6302" spans="1:30" hidden="1" x14ac:dyDescent="0.25">
      <c r="A6302" s="2">
        <v>292</v>
      </c>
      <c r="B6302" t="s">
        <v>8456</v>
      </c>
      <c r="C6302">
        <v>60</v>
      </c>
      <c r="D6302">
        <v>630</v>
      </c>
      <c r="E6302">
        <v>1898</v>
      </c>
      <c r="F6302" t="s">
        <v>114</v>
      </c>
      <c r="G6302" s="2" t="s">
        <v>485</v>
      </c>
      <c r="H6302">
        <v>1</v>
      </c>
      <c r="I6302">
        <v>563.19000000000005</v>
      </c>
      <c r="J6302" s="2" t="s">
        <v>502</v>
      </c>
      <c r="K6302" s="2" t="s">
        <v>74</v>
      </c>
      <c r="M6302" t="s">
        <v>8518</v>
      </c>
      <c r="P6302" s="19" t="s">
        <v>8068</v>
      </c>
      <c r="Q6302" s="19" t="s">
        <v>27</v>
      </c>
      <c r="R6302" s="19" t="s">
        <v>129</v>
      </c>
      <c r="W6302" s="20">
        <v>57</v>
      </c>
      <c r="X6302" s="65" t="s">
        <v>8048</v>
      </c>
      <c r="Z6302" t="s">
        <v>4950</v>
      </c>
      <c r="AB6302" t="s">
        <v>119</v>
      </c>
      <c r="AC6302" t="s">
        <v>8473</v>
      </c>
      <c r="AD6302" s="2" t="s">
        <v>121</v>
      </c>
    </row>
    <row r="6303" spans="1:30" hidden="1" x14ac:dyDescent="0.25">
      <c r="A6303" s="2">
        <v>293</v>
      </c>
      <c r="B6303" t="s">
        <v>8469</v>
      </c>
      <c r="C6303">
        <v>60</v>
      </c>
      <c r="D6303">
        <v>750</v>
      </c>
      <c r="E6303">
        <v>3343</v>
      </c>
      <c r="F6303" t="s">
        <v>114</v>
      </c>
      <c r="G6303" s="2" t="s">
        <v>485</v>
      </c>
      <c r="H6303">
        <v>1</v>
      </c>
      <c r="I6303">
        <v>1166.4100000000001</v>
      </c>
      <c r="J6303" s="2" t="s">
        <v>502</v>
      </c>
      <c r="K6303" s="2" t="s">
        <v>74</v>
      </c>
      <c r="M6303" t="s">
        <v>8518</v>
      </c>
      <c r="O6303" s="2" t="s">
        <v>128</v>
      </c>
      <c r="P6303" s="19" t="s">
        <v>8068</v>
      </c>
      <c r="Q6303" s="19" t="s">
        <v>27</v>
      </c>
      <c r="R6303" s="19" t="s">
        <v>129</v>
      </c>
      <c r="W6303" s="20">
        <v>57</v>
      </c>
      <c r="X6303" s="65" t="s">
        <v>8048</v>
      </c>
      <c r="Z6303" t="s">
        <v>4950</v>
      </c>
      <c r="AB6303" t="s">
        <v>119</v>
      </c>
      <c r="AC6303" t="s">
        <v>8473</v>
      </c>
      <c r="AD6303" s="2" t="s">
        <v>121</v>
      </c>
    </row>
    <row r="6304" spans="1:30" hidden="1" x14ac:dyDescent="0.25">
      <c r="A6304" s="2">
        <v>294</v>
      </c>
      <c r="B6304" t="s">
        <v>8462</v>
      </c>
      <c r="C6304">
        <v>60</v>
      </c>
      <c r="D6304">
        <v>750</v>
      </c>
      <c r="E6304">
        <v>2886</v>
      </c>
      <c r="F6304" t="s">
        <v>114</v>
      </c>
      <c r="G6304" s="2" t="s">
        <v>485</v>
      </c>
      <c r="H6304">
        <v>3</v>
      </c>
      <c r="I6304">
        <v>3015.22</v>
      </c>
      <c r="J6304" s="2" t="s">
        <v>502</v>
      </c>
      <c r="K6304" s="2" t="s">
        <v>74</v>
      </c>
      <c r="M6304" t="s">
        <v>8518</v>
      </c>
      <c r="O6304" s="2" t="s">
        <v>128</v>
      </c>
      <c r="P6304" s="19" t="s">
        <v>8068</v>
      </c>
      <c r="Q6304" s="19" t="s">
        <v>27</v>
      </c>
      <c r="R6304" s="19" t="s">
        <v>129</v>
      </c>
      <c r="U6304" s="19" t="s">
        <v>129</v>
      </c>
      <c r="W6304" s="20">
        <v>57</v>
      </c>
      <c r="X6304" s="65" t="s">
        <v>8048</v>
      </c>
      <c r="Z6304" t="s">
        <v>4950</v>
      </c>
      <c r="AB6304" t="s">
        <v>119</v>
      </c>
      <c r="AC6304" t="s">
        <v>8473</v>
      </c>
      <c r="AD6304" s="2" t="s">
        <v>121</v>
      </c>
    </row>
    <row r="6305" spans="1:30" hidden="1" x14ac:dyDescent="0.25">
      <c r="A6305" s="2">
        <v>295</v>
      </c>
      <c r="B6305" t="s">
        <v>8476</v>
      </c>
      <c r="C6305">
        <v>60</v>
      </c>
      <c r="D6305">
        <v>750</v>
      </c>
      <c r="E6305">
        <v>1933</v>
      </c>
      <c r="F6305" t="s">
        <v>114</v>
      </c>
      <c r="G6305" s="2" t="s">
        <v>485</v>
      </c>
      <c r="H6305">
        <v>2</v>
      </c>
      <c r="I6305">
        <v>1302.75</v>
      </c>
      <c r="J6305" s="2" t="s">
        <v>502</v>
      </c>
      <c r="K6305" s="2" t="s">
        <v>74</v>
      </c>
      <c r="M6305" t="s">
        <v>8518</v>
      </c>
      <c r="O6305" s="2" t="s">
        <v>128</v>
      </c>
      <c r="P6305" s="19" t="s">
        <v>8068</v>
      </c>
      <c r="Q6305" s="19" t="s">
        <v>27</v>
      </c>
      <c r="R6305" s="19" t="s">
        <v>129</v>
      </c>
      <c r="W6305" s="20">
        <v>57</v>
      </c>
      <c r="X6305" s="65" t="s">
        <v>8048</v>
      </c>
      <c r="Z6305" t="s">
        <v>4950</v>
      </c>
      <c r="AB6305" t="s">
        <v>119</v>
      </c>
      <c r="AC6305" t="s">
        <v>8477</v>
      </c>
      <c r="AD6305" s="2" t="s">
        <v>121</v>
      </c>
    </row>
    <row r="6306" spans="1:30" hidden="1" x14ac:dyDescent="0.25">
      <c r="A6306" s="2">
        <v>296</v>
      </c>
      <c r="B6306" t="s">
        <v>8478</v>
      </c>
      <c r="C6306">
        <v>60</v>
      </c>
      <c r="D6306">
        <v>750</v>
      </c>
      <c r="E6306">
        <v>1482</v>
      </c>
      <c r="F6306" t="s">
        <v>114</v>
      </c>
      <c r="G6306" s="2" t="s">
        <v>485</v>
      </c>
      <c r="H6306">
        <v>2</v>
      </c>
      <c r="I6306">
        <v>986.71</v>
      </c>
      <c r="J6306" s="2" t="s">
        <v>502</v>
      </c>
      <c r="K6306" s="2" t="s">
        <v>74</v>
      </c>
      <c r="M6306" t="s">
        <v>8518</v>
      </c>
      <c r="O6306" s="2" t="s">
        <v>128</v>
      </c>
      <c r="P6306" s="19" t="s">
        <v>8068</v>
      </c>
      <c r="Q6306" s="19" t="s">
        <v>27</v>
      </c>
      <c r="R6306" s="19" t="s">
        <v>129</v>
      </c>
      <c r="U6306" s="19" t="s">
        <v>129</v>
      </c>
      <c r="W6306" s="20">
        <v>57</v>
      </c>
      <c r="X6306" s="65" t="s">
        <v>8048</v>
      </c>
      <c r="Z6306" t="s">
        <v>4950</v>
      </c>
      <c r="AB6306" t="s">
        <v>119</v>
      </c>
      <c r="AC6306" t="s">
        <v>8477</v>
      </c>
      <c r="AD6306" s="2" t="s">
        <v>121</v>
      </c>
    </row>
    <row r="6307" spans="1:30" hidden="1" x14ac:dyDescent="0.25">
      <c r="A6307" s="2">
        <v>297</v>
      </c>
      <c r="B6307" t="s">
        <v>8480</v>
      </c>
      <c r="C6307">
        <v>60</v>
      </c>
      <c r="D6307">
        <v>750</v>
      </c>
      <c r="E6307">
        <v>1482</v>
      </c>
      <c r="F6307" t="s">
        <v>114</v>
      </c>
      <c r="G6307" s="2" t="s">
        <v>485</v>
      </c>
      <c r="H6307">
        <v>2</v>
      </c>
      <c r="I6307">
        <v>983.79</v>
      </c>
      <c r="J6307" s="2" t="s">
        <v>502</v>
      </c>
      <c r="K6307" s="2" t="s">
        <v>74</v>
      </c>
      <c r="M6307" t="s">
        <v>8518</v>
      </c>
      <c r="O6307" s="2" t="s">
        <v>128</v>
      </c>
      <c r="P6307" s="19" t="s">
        <v>8068</v>
      </c>
      <c r="Q6307" s="19" t="s">
        <v>27</v>
      </c>
      <c r="R6307" s="19" t="s">
        <v>129</v>
      </c>
      <c r="U6307" s="19" t="s">
        <v>129</v>
      </c>
      <c r="W6307" s="20">
        <v>57</v>
      </c>
      <c r="X6307" s="65" t="s">
        <v>8048</v>
      </c>
      <c r="Z6307" t="s">
        <v>4950</v>
      </c>
      <c r="AB6307" t="s">
        <v>119</v>
      </c>
      <c r="AC6307" t="s">
        <v>8477</v>
      </c>
      <c r="AD6307" s="2" t="s">
        <v>121</v>
      </c>
    </row>
    <row r="6308" spans="1:30" hidden="1" x14ac:dyDescent="0.25">
      <c r="A6308" s="2">
        <v>298</v>
      </c>
      <c r="B6308" t="s">
        <v>8481</v>
      </c>
      <c r="C6308">
        <v>60</v>
      </c>
      <c r="D6308">
        <v>628</v>
      </c>
      <c r="E6308">
        <v>628</v>
      </c>
      <c r="F6308" t="s">
        <v>114</v>
      </c>
      <c r="G6308" s="2" t="s">
        <v>485</v>
      </c>
      <c r="H6308">
        <v>2</v>
      </c>
      <c r="I6308">
        <v>367.88</v>
      </c>
      <c r="J6308" s="2" t="s">
        <v>502</v>
      </c>
      <c r="K6308" s="2" t="s">
        <v>74</v>
      </c>
      <c r="M6308" t="s">
        <v>8518</v>
      </c>
      <c r="P6308" s="19" t="s">
        <v>8068</v>
      </c>
      <c r="Q6308" s="19" t="s">
        <v>25</v>
      </c>
      <c r="R6308" s="19" t="s">
        <v>129</v>
      </c>
      <c r="W6308" s="20">
        <v>57</v>
      </c>
      <c r="X6308" s="65" t="s">
        <v>8048</v>
      </c>
      <c r="Z6308" t="s">
        <v>4950</v>
      </c>
      <c r="AB6308" t="s">
        <v>119</v>
      </c>
      <c r="AC6308" t="s">
        <v>8477</v>
      </c>
      <c r="AD6308" s="2" t="s">
        <v>121</v>
      </c>
    </row>
    <row r="6309" spans="1:30" hidden="1" x14ac:dyDescent="0.25">
      <c r="A6309" s="2">
        <v>299</v>
      </c>
      <c r="B6309" t="s">
        <v>8483</v>
      </c>
      <c r="C6309">
        <v>60</v>
      </c>
      <c r="D6309">
        <v>270</v>
      </c>
      <c r="E6309">
        <v>628</v>
      </c>
      <c r="F6309" t="s">
        <v>114</v>
      </c>
      <c r="G6309" s="2" t="s">
        <v>485</v>
      </c>
      <c r="H6309">
        <v>2</v>
      </c>
      <c r="I6309">
        <v>156.1</v>
      </c>
      <c r="J6309" s="2" t="s">
        <v>502</v>
      </c>
      <c r="K6309" s="2" t="s">
        <v>74</v>
      </c>
      <c r="M6309" t="s">
        <v>8518</v>
      </c>
      <c r="P6309" s="19" t="s">
        <v>8068</v>
      </c>
      <c r="Q6309" s="19" t="s">
        <v>25</v>
      </c>
      <c r="R6309" s="19" t="s">
        <v>129</v>
      </c>
      <c r="W6309" s="20">
        <v>57</v>
      </c>
      <c r="X6309" s="65" t="s">
        <v>8048</v>
      </c>
      <c r="Z6309" t="s">
        <v>4950</v>
      </c>
      <c r="AB6309" t="s">
        <v>119</v>
      </c>
      <c r="AC6309" t="s">
        <v>8477</v>
      </c>
      <c r="AD6309" s="2" t="s">
        <v>121</v>
      </c>
    </row>
    <row r="6310" spans="1:30" hidden="1" x14ac:dyDescent="0.25">
      <c r="A6310" s="2">
        <v>300</v>
      </c>
      <c r="B6310" t="s">
        <v>8485</v>
      </c>
      <c r="C6310">
        <v>60</v>
      </c>
      <c r="D6310">
        <v>630</v>
      </c>
      <c r="E6310">
        <v>1313</v>
      </c>
      <c r="F6310" t="s">
        <v>114</v>
      </c>
      <c r="G6310" s="2" t="s">
        <v>485</v>
      </c>
      <c r="H6310">
        <v>2</v>
      </c>
      <c r="I6310">
        <v>779.21</v>
      </c>
      <c r="J6310" s="2" t="s">
        <v>502</v>
      </c>
      <c r="K6310" s="2" t="s">
        <v>74</v>
      </c>
      <c r="M6310" t="s">
        <v>8518</v>
      </c>
      <c r="P6310" s="19" t="s">
        <v>8068</v>
      </c>
      <c r="Q6310" s="19" t="s">
        <v>27</v>
      </c>
      <c r="R6310" s="19" t="s">
        <v>129</v>
      </c>
      <c r="W6310" s="20">
        <v>57</v>
      </c>
      <c r="X6310" s="65" t="s">
        <v>8048</v>
      </c>
      <c r="Z6310" t="s">
        <v>4950</v>
      </c>
      <c r="AB6310" t="s">
        <v>119</v>
      </c>
      <c r="AC6310" t="s">
        <v>8477</v>
      </c>
      <c r="AD6310" s="2" t="s">
        <v>121</v>
      </c>
    </row>
    <row r="6311" spans="1:30" hidden="1" x14ac:dyDescent="0.25">
      <c r="A6311" s="2">
        <v>301</v>
      </c>
      <c r="B6311" t="s">
        <v>8474</v>
      </c>
      <c r="C6311">
        <v>60</v>
      </c>
      <c r="D6311">
        <v>750</v>
      </c>
      <c r="E6311">
        <v>2970</v>
      </c>
      <c r="F6311" t="s">
        <v>114</v>
      </c>
      <c r="G6311" s="2" t="s">
        <v>485</v>
      </c>
      <c r="H6311">
        <v>3</v>
      </c>
      <c r="I6311">
        <v>3103.92</v>
      </c>
      <c r="J6311" s="2" t="s">
        <v>502</v>
      </c>
      <c r="K6311" s="2" t="s">
        <v>74</v>
      </c>
      <c r="M6311" t="s">
        <v>8518</v>
      </c>
      <c r="P6311" s="19" t="s">
        <v>8068</v>
      </c>
      <c r="Q6311" s="19" t="s">
        <v>27</v>
      </c>
      <c r="R6311" s="19" t="s">
        <v>129</v>
      </c>
      <c r="U6311" s="19" t="s">
        <v>129</v>
      </c>
      <c r="W6311" s="20">
        <v>57</v>
      </c>
      <c r="X6311" s="65" t="s">
        <v>8048</v>
      </c>
      <c r="Z6311" t="s">
        <v>4950</v>
      </c>
      <c r="AB6311" t="s">
        <v>119</v>
      </c>
      <c r="AC6311" t="s">
        <v>8477</v>
      </c>
      <c r="AD6311" s="2" t="s">
        <v>121</v>
      </c>
    </row>
    <row r="6312" spans="1:30" hidden="1" x14ac:dyDescent="0.25">
      <c r="A6312" s="2">
        <v>302</v>
      </c>
      <c r="B6312" t="s">
        <v>8487</v>
      </c>
      <c r="C6312">
        <v>60</v>
      </c>
      <c r="D6312">
        <v>630</v>
      </c>
      <c r="E6312">
        <v>1079</v>
      </c>
      <c r="F6312" t="s">
        <v>114</v>
      </c>
      <c r="G6312" s="2" t="s">
        <v>485</v>
      </c>
      <c r="H6312">
        <v>1</v>
      </c>
      <c r="I6312">
        <v>320.17</v>
      </c>
      <c r="J6312" s="2" t="s">
        <v>502</v>
      </c>
      <c r="K6312" s="2" t="s">
        <v>74</v>
      </c>
      <c r="M6312" t="s">
        <v>8518</v>
      </c>
      <c r="P6312" s="19" t="s">
        <v>8068</v>
      </c>
      <c r="Q6312" s="19" t="s">
        <v>27</v>
      </c>
      <c r="R6312" s="19" t="s">
        <v>129</v>
      </c>
      <c r="W6312" s="20">
        <v>57</v>
      </c>
      <c r="X6312" s="65" t="s">
        <v>8048</v>
      </c>
      <c r="Z6312" t="s">
        <v>4950</v>
      </c>
      <c r="AB6312" t="s">
        <v>119</v>
      </c>
      <c r="AC6312" t="s">
        <v>8477</v>
      </c>
      <c r="AD6312" s="2" t="s">
        <v>121</v>
      </c>
    </row>
    <row r="6313" spans="1:30" hidden="1" x14ac:dyDescent="0.25">
      <c r="A6313" s="2">
        <v>303</v>
      </c>
      <c r="B6313" t="s">
        <v>8489</v>
      </c>
      <c r="C6313">
        <v>60</v>
      </c>
      <c r="D6313">
        <v>750</v>
      </c>
      <c r="E6313">
        <v>1970</v>
      </c>
      <c r="F6313" t="s">
        <v>114</v>
      </c>
      <c r="G6313" s="2" t="s">
        <v>485</v>
      </c>
      <c r="H6313">
        <v>4</v>
      </c>
      <c r="I6313">
        <v>2725.95</v>
      </c>
      <c r="J6313" s="2" t="s">
        <v>502</v>
      </c>
      <c r="K6313" s="2" t="s">
        <v>74</v>
      </c>
      <c r="M6313" t="s">
        <v>8518</v>
      </c>
      <c r="O6313" s="2" t="s">
        <v>128</v>
      </c>
      <c r="P6313" s="19" t="s">
        <v>8068</v>
      </c>
      <c r="Q6313" s="19" t="s">
        <v>27</v>
      </c>
      <c r="R6313" s="19" t="s">
        <v>129</v>
      </c>
      <c r="U6313" s="19" t="s">
        <v>129</v>
      </c>
      <c r="W6313" s="20">
        <v>57</v>
      </c>
      <c r="X6313" s="65" t="s">
        <v>8048</v>
      </c>
      <c r="Z6313" t="s">
        <v>4950</v>
      </c>
      <c r="AB6313" t="s">
        <v>119</v>
      </c>
      <c r="AC6313" t="s">
        <v>8477</v>
      </c>
      <c r="AD6313" s="2" t="s">
        <v>121</v>
      </c>
    </row>
    <row r="6314" spans="1:30" hidden="1" x14ac:dyDescent="0.25">
      <c r="A6314" s="2">
        <v>304</v>
      </c>
      <c r="B6314" t="s">
        <v>8491</v>
      </c>
      <c r="C6314">
        <v>60</v>
      </c>
      <c r="D6314">
        <v>750</v>
      </c>
      <c r="E6314">
        <v>2419</v>
      </c>
      <c r="F6314" t="s">
        <v>114</v>
      </c>
      <c r="G6314" s="2" t="s">
        <v>485</v>
      </c>
      <c r="H6314">
        <v>1</v>
      </c>
      <c r="I6314">
        <v>825.51</v>
      </c>
      <c r="J6314" s="2" t="s">
        <v>502</v>
      </c>
      <c r="K6314" s="2" t="s">
        <v>74</v>
      </c>
      <c r="M6314" t="s">
        <v>8518</v>
      </c>
      <c r="O6314" s="2" t="s">
        <v>128</v>
      </c>
      <c r="P6314" s="19" t="s">
        <v>8068</v>
      </c>
      <c r="Q6314" s="19" t="s">
        <v>27</v>
      </c>
      <c r="R6314" s="19" t="s">
        <v>129</v>
      </c>
      <c r="W6314" s="20">
        <v>57</v>
      </c>
      <c r="X6314" s="65" t="s">
        <v>8048</v>
      </c>
      <c r="Z6314" t="s">
        <v>4950</v>
      </c>
      <c r="AB6314" t="s">
        <v>119</v>
      </c>
      <c r="AC6314" t="s">
        <v>8477</v>
      </c>
      <c r="AD6314" s="2" t="s">
        <v>121</v>
      </c>
    </row>
    <row r="6315" spans="1:30" hidden="1" x14ac:dyDescent="0.25">
      <c r="A6315" s="2">
        <v>305</v>
      </c>
      <c r="B6315" t="s">
        <v>8493</v>
      </c>
      <c r="C6315">
        <v>60</v>
      </c>
      <c r="D6315">
        <v>630</v>
      </c>
      <c r="E6315">
        <v>865</v>
      </c>
      <c r="F6315" t="s">
        <v>114</v>
      </c>
      <c r="G6315" s="2" t="s">
        <v>485</v>
      </c>
      <c r="H6315">
        <v>3</v>
      </c>
      <c r="I6315">
        <v>770.01</v>
      </c>
      <c r="J6315" s="2" t="s">
        <v>502</v>
      </c>
      <c r="K6315" s="2" t="s">
        <v>74</v>
      </c>
      <c r="M6315" t="s">
        <v>8518</v>
      </c>
      <c r="P6315" s="19" t="s">
        <v>8068</v>
      </c>
      <c r="Q6315" s="19" t="s">
        <v>27</v>
      </c>
      <c r="S6315" s="19" t="s">
        <v>129</v>
      </c>
      <c r="W6315" s="20">
        <v>57</v>
      </c>
      <c r="X6315" s="65" t="s">
        <v>8048</v>
      </c>
      <c r="Z6315" t="s">
        <v>4950</v>
      </c>
      <c r="AB6315" t="s">
        <v>119</v>
      </c>
      <c r="AC6315" t="s">
        <v>8496</v>
      </c>
      <c r="AD6315" s="2" t="s">
        <v>8497</v>
      </c>
    </row>
    <row r="6316" spans="1:30" hidden="1" x14ac:dyDescent="0.25">
      <c r="A6316" s="2">
        <v>306</v>
      </c>
      <c r="B6316" t="s">
        <v>8451</v>
      </c>
      <c r="C6316">
        <v>60</v>
      </c>
      <c r="D6316">
        <v>750</v>
      </c>
      <c r="E6316">
        <v>1933</v>
      </c>
      <c r="F6316" t="s">
        <v>114</v>
      </c>
      <c r="G6316" s="2" t="s">
        <v>485</v>
      </c>
      <c r="H6316">
        <v>1</v>
      </c>
      <c r="I6316">
        <v>651.37</v>
      </c>
      <c r="J6316" s="2" t="s">
        <v>502</v>
      </c>
      <c r="K6316" s="2" t="s">
        <v>74</v>
      </c>
      <c r="M6316" t="s">
        <v>8518</v>
      </c>
      <c r="O6316" s="2" t="s">
        <v>128</v>
      </c>
      <c r="P6316" s="19" t="s">
        <v>8068</v>
      </c>
      <c r="Q6316" s="19" t="s">
        <v>27</v>
      </c>
      <c r="S6316" s="19" t="s">
        <v>129</v>
      </c>
      <c r="W6316" s="20">
        <v>57</v>
      </c>
      <c r="X6316" s="65" t="s">
        <v>8048</v>
      </c>
      <c r="Z6316" t="s">
        <v>4950</v>
      </c>
      <c r="AB6316" t="s">
        <v>119</v>
      </c>
      <c r="AC6316" t="s">
        <v>8496</v>
      </c>
      <c r="AD6316" s="2" t="s">
        <v>8497</v>
      </c>
    </row>
    <row r="6317" spans="1:30" hidden="1" x14ac:dyDescent="0.25">
      <c r="A6317" s="2">
        <v>307</v>
      </c>
      <c r="B6317" t="s">
        <v>8487</v>
      </c>
      <c r="C6317">
        <v>60</v>
      </c>
      <c r="D6317">
        <v>630</v>
      </c>
      <c r="E6317">
        <v>1079</v>
      </c>
      <c r="F6317" t="s">
        <v>114</v>
      </c>
      <c r="G6317" s="2" t="s">
        <v>485</v>
      </c>
      <c r="H6317">
        <v>3</v>
      </c>
      <c r="I6317">
        <v>960.52</v>
      </c>
      <c r="J6317" s="2" t="s">
        <v>502</v>
      </c>
      <c r="K6317" s="2" t="s">
        <v>74</v>
      </c>
      <c r="M6317" t="s">
        <v>8518</v>
      </c>
      <c r="P6317" s="19" t="s">
        <v>8068</v>
      </c>
      <c r="Q6317" s="19" t="s">
        <v>27</v>
      </c>
      <c r="S6317" s="19" t="s">
        <v>129</v>
      </c>
      <c r="W6317" s="20">
        <v>57</v>
      </c>
      <c r="X6317" s="65" t="s">
        <v>8048</v>
      </c>
      <c r="Z6317" t="s">
        <v>4950</v>
      </c>
      <c r="AB6317" t="s">
        <v>119</v>
      </c>
      <c r="AC6317" t="s">
        <v>8496</v>
      </c>
      <c r="AD6317" s="2" t="s">
        <v>8497</v>
      </c>
    </row>
    <row r="6318" spans="1:30" hidden="1" x14ac:dyDescent="0.25">
      <c r="A6318" s="2">
        <v>308</v>
      </c>
      <c r="B6318" t="s">
        <v>8458</v>
      </c>
      <c r="C6318">
        <v>60</v>
      </c>
      <c r="D6318">
        <v>630</v>
      </c>
      <c r="E6318">
        <v>1900</v>
      </c>
      <c r="F6318" t="s">
        <v>114</v>
      </c>
      <c r="G6318" s="2" t="s">
        <v>485</v>
      </c>
      <c r="H6318">
        <v>1</v>
      </c>
      <c r="I6318">
        <v>563.79</v>
      </c>
      <c r="J6318" s="2" t="s">
        <v>502</v>
      </c>
      <c r="K6318" s="2" t="s">
        <v>74</v>
      </c>
      <c r="M6318" t="s">
        <v>8518</v>
      </c>
      <c r="P6318" s="19" t="s">
        <v>8068</v>
      </c>
      <c r="Q6318" s="19" t="s">
        <v>27</v>
      </c>
      <c r="S6318" s="19" t="s">
        <v>129</v>
      </c>
      <c r="W6318" s="20">
        <v>57</v>
      </c>
      <c r="X6318" s="65" t="s">
        <v>8048</v>
      </c>
      <c r="Z6318" t="s">
        <v>4950</v>
      </c>
      <c r="AB6318" t="s">
        <v>119</v>
      </c>
      <c r="AC6318" t="s">
        <v>8496</v>
      </c>
      <c r="AD6318" s="2" t="s">
        <v>8497</v>
      </c>
    </row>
    <row r="6319" spans="1:30" hidden="1" x14ac:dyDescent="0.25">
      <c r="A6319" s="2">
        <v>309</v>
      </c>
      <c r="B6319" t="s">
        <v>8491</v>
      </c>
      <c r="C6319">
        <v>60</v>
      </c>
      <c r="D6319">
        <v>750</v>
      </c>
      <c r="E6319">
        <v>2419</v>
      </c>
      <c r="F6319" t="s">
        <v>114</v>
      </c>
      <c r="G6319" s="2" t="s">
        <v>485</v>
      </c>
      <c r="H6319">
        <v>3</v>
      </c>
      <c r="I6319">
        <v>2476.52</v>
      </c>
      <c r="J6319" s="2" t="s">
        <v>502</v>
      </c>
      <c r="K6319" s="2" t="s">
        <v>74</v>
      </c>
      <c r="M6319" t="s">
        <v>8518</v>
      </c>
      <c r="O6319" s="2" t="s">
        <v>128</v>
      </c>
      <c r="P6319" s="19" t="s">
        <v>8068</v>
      </c>
      <c r="Q6319" s="19" t="s">
        <v>27</v>
      </c>
      <c r="S6319" s="19" t="s">
        <v>129</v>
      </c>
      <c r="W6319" s="20">
        <v>57</v>
      </c>
      <c r="X6319" s="65" t="s">
        <v>8048</v>
      </c>
      <c r="Z6319" t="s">
        <v>4950</v>
      </c>
      <c r="AB6319" t="s">
        <v>119</v>
      </c>
      <c r="AC6319" t="s">
        <v>8496</v>
      </c>
      <c r="AD6319" s="2" t="s">
        <v>8497</v>
      </c>
    </row>
    <row r="6320" spans="1:30" hidden="1" x14ac:dyDescent="0.25">
      <c r="A6320" s="2">
        <v>310</v>
      </c>
      <c r="B6320" t="s">
        <v>8493</v>
      </c>
      <c r="C6320">
        <v>60</v>
      </c>
      <c r="D6320">
        <v>630</v>
      </c>
      <c r="E6320">
        <v>865</v>
      </c>
      <c r="F6320" t="s">
        <v>114</v>
      </c>
      <c r="G6320" s="2" t="s">
        <v>485</v>
      </c>
      <c r="H6320">
        <v>1</v>
      </c>
      <c r="I6320">
        <v>256.67</v>
      </c>
      <c r="J6320" s="2" t="s">
        <v>502</v>
      </c>
      <c r="K6320" s="2" t="s">
        <v>74</v>
      </c>
      <c r="M6320" t="s">
        <v>8518</v>
      </c>
      <c r="P6320" s="19" t="s">
        <v>8068</v>
      </c>
      <c r="Q6320" s="19" t="s">
        <v>27</v>
      </c>
      <c r="S6320" s="19" t="s">
        <v>129</v>
      </c>
      <c r="W6320" s="20">
        <v>57</v>
      </c>
      <c r="X6320" s="65" t="s">
        <v>8048</v>
      </c>
      <c r="Z6320" t="s">
        <v>4950</v>
      </c>
      <c r="AB6320" t="s">
        <v>119</v>
      </c>
      <c r="AC6320" t="s">
        <v>8499</v>
      </c>
      <c r="AD6320" s="2" t="s">
        <v>7045</v>
      </c>
    </row>
    <row r="6321" spans="1:30" hidden="1" x14ac:dyDescent="0.25">
      <c r="A6321" s="2">
        <v>311</v>
      </c>
      <c r="B6321" t="s">
        <v>8483</v>
      </c>
      <c r="C6321">
        <v>60</v>
      </c>
      <c r="D6321">
        <v>270</v>
      </c>
      <c r="E6321">
        <v>628</v>
      </c>
      <c r="F6321" t="s">
        <v>114</v>
      </c>
      <c r="G6321" s="2" t="s">
        <v>485</v>
      </c>
      <c r="H6321">
        <v>2</v>
      </c>
      <c r="I6321">
        <v>156.1</v>
      </c>
      <c r="J6321" s="2" t="s">
        <v>502</v>
      </c>
      <c r="K6321" s="2" t="s">
        <v>74</v>
      </c>
      <c r="M6321" t="s">
        <v>8518</v>
      </c>
      <c r="P6321" s="19" t="s">
        <v>8068</v>
      </c>
      <c r="Q6321" s="19" t="s">
        <v>25</v>
      </c>
      <c r="S6321" s="19" t="s">
        <v>129</v>
      </c>
      <c r="W6321" s="20">
        <v>57</v>
      </c>
      <c r="X6321" s="65" t="s">
        <v>8048</v>
      </c>
      <c r="Z6321" t="s">
        <v>4950</v>
      </c>
      <c r="AB6321" t="s">
        <v>119</v>
      </c>
      <c r="AC6321" t="s">
        <v>8499</v>
      </c>
      <c r="AD6321" s="2" t="s">
        <v>7045</v>
      </c>
    </row>
    <row r="6322" spans="1:30" hidden="1" x14ac:dyDescent="0.25">
      <c r="A6322" s="2">
        <v>312</v>
      </c>
      <c r="B6322" t="s">
        <v>8454</v>
      </c>
      <c r="C6322">
        <v>60</v>
      </c>
      <c r="D6322">
        <v>630</v>
      </c>
      <c r="E6322">
        <v>2923</v>
      </c>
      <c r="F6322" t="s">
        <v>114</v>
      </c>
      <c r="G6322" s="2" t="s">
        <v>485</v>
      </c>
      <c r="H6322">
        <v>2</v>
      </c>
      <c r="I6322">
        <v>1734.68</v>
      </c>
      <c r="J6322" s="2" t="s">
        <v>502</v>
      </c>
      <c r="K6322" s="2" t="s">
        <v>74</v>
      </c>
      <c r="M6322" t="s">
        <v>8518</v>
      </c>
      <c r="P6322" s="19" t="s">
        <v>8068</v>
      </c>
      <c r="Q6322" s="19" t="s">
        <v>27</v>
      </c>
      <c r="S6322" s="19" t="s">
        <v>129</v>
      </c>
      <c r="W6322" s="20">
        <v>57</v>
      </c>
      <c r="X6322" s="65" t="s">
        <v>8048</v>
      </c>
      <c r="Z6322" t="s">
        <v>4950</v>
      </c>
      <c r="AB6322" t="s">
        <v>119</v>
      </c>
      <c r="AC6322" t="s">
        <v>8499</v>
      </c>
      <c r="AD6322" s="2" t="s">
        <v>7045</v>
      </c>
    </row>
    <row r="6323" spans="1:30" hidden="1" x14ac:dyDescent="0.25">
      <c r="A6323" s="2">
        <v>313</v>
      </c>
      <c r="B6323" t="s">
        <v>8500</v>
      </c>
      <c r="C6323">
        <v>60</v>
      </c>
      <c r="D6323">
        <v>630</v>
      </c>
      <c r="E6323">
        <v>1224</v>
      </c>
      <c r="F6323" t="s">
        <v>114</v>
      </c>
      <c r="G6323" s="2" t="s">
        <v>485</v>
      </c>
      <c r="H6323">
        <v>2</v>
      </c>
      <c r="I6323">
        <v>726.4</v>
      </c>
      <c r="J6323" s="2" t="s">
        <v>502</v>
      </c>
      <c r="K6323" s="2" t="s">
        <v>74</v>
      </c>
      <c r="M6323" t="s">
        <v>8518</v>
      </c>
      <c r="P6323" s="19" t="s">
        <v>8068</v>
      </c>
      <c r="Q6323" s="19" t="s">
        <v>27</v>
      </c>
      <c r="S6323" s="19" t="s">
        <v>129</v>
      </c>
      <c r="W6323" s="20">
        <v>57</v>
      </c>
      <c r="X6323" s="65" t="s">
        <v>8048</v>
      </c>
      <c r="Z6323" t="s">
        <v>4950</v>
      </c>
      <c r="AB6323" t="s">
        <v>119</v>
      </c>
      <c r="AC6323" t="s">
        <v>8499</v>
      </c>
      <c r="AD6323" s="2" t="s">
        <v>7045</v>
      </c>
    </row>
    <row r="6324" spans="1:30" hidden="1" x14ac:dyDescent="0.25">
      <c r="A6324" s="2">
        <v>314</v>
      </c>
      <c r="B6324" t="s">
        <v>8502</v>
      </c>
      <c r="C6324">
        <v>80</v>
      </c>
      <c r="D6324">
        <v>875</v>
      </c>
      <c r="E6324">
        <v>1971</v>
      </c>
      <c r="F6324" t="s">
        <v>114</v>
      </c>
      <c r="G6324" s="2" t="s">
        <v>485</v>
      </c>
      <c r="H6324">
        <v>1</v>
      </c>
      <c r="I6324">
        <v>901.23</v>
      </c>
      <c r="J6324" s="2" t="s">
        <v>502</v>
      </c>
      <c r="K6324" s="2" t="s">
        <v>74</v>
      </c>
      <c r="M6324" t="s">
        <v>8518</v>
      </c>
      <c r="O6324" s="2" t="s">
        <v>128</v>
      </c>
      <c r="P6324" s="19" t="s">
        <v>8068</v>
      </c>
      <c r="Q6324" s="19" t="s">
        <v>27</v>
      </c>
      <c r="R6324" s="19" t="s">
        <v>129</v>
      </c>
      <c r="W6324" s="20">
        <v>57</v>
      </c>
      <c r="X6324" s="65" t="s">
        <v>8048</v>
      </c>
      <c r="Z6324" t="s">
        <v>4950</v>
      </c>
      <c r="AB6324" t="s">
        <v>119</v>
      </c>
      <c r="AC6324" t="s">
        <v>8504</v>
      </c>
      <c r="AD6324" s="2" t="s">
        <v>121</v>
      </c>
    </row>
    <row r="6325" spans="1:30" hidden="1" x14ac:dyDescent="0.25">
      <c r="A6325" s="2">
        <v>315</v>
      </c>
      <c r="B6325" t="s">
        <v>8505</v>
      </c>
      <c r="C6325">
        <v>80</v>
      </c>
      <c r="D6325">
        <v>875</v>
      </c>
      <c r="E6325">
        <v>2656</v>
      </c>
      <c r="F6325" t="s">
        <v>114</v>
      </c>
      <c r="G6325" s="2" t="s">
        <v>485</v>
      </c>
      <c r="H6325">
        <v>2</v>
      </c>
      <c r="I6325">
        <v>2318.8000000000002</v>
      </c>
      <c r="J6325" s="2" t="s">
        <v>502</v>
      </c>
      <c r="K6325" s="2" t="s">
        <v>74</v>
      </c>
      <c r="M6325" t="s">
        <v>8518</v>
      </c>
      <c r="O6325" s="2" t="s">
        <v>128</v>
      </c>
      <c r="P6325" s="19" t="s">
        <v>8068</v>
      </c>
      <c r="Q6325" s="19" t="s">
        <v>27</v>
      </c>
      <c r="S6325" s="19" t="s">
        <v>129</v>
      </c>
      <c r="W6325" s="20">
        <v>57</v>
      </c>
      <c r="X6325" s="65" t="s">
        <v>8048</v>
      </c>
      <c r="Z6325" t="s">
        <v>4950</v>
      </c>
      <c r="AB6325" t="s">
        <v>119</v>
      </c>
      <c r="AC6325" t="s">
        <v>8507</v>
      </c>
      <c r="AD6325" s="2" t="s">
        <v>7879</v>
      </c>
    </row>
    <row r="6326" spans="1:30" hidden="1" x14ac:dyDescent="0.25">
      <c r="A6326" s="2">
        <v>316</v>
      </c>
      <c r="B6326" t="s">
        <v>8502</v>
      </c>
      <c r="C6326">
        <v>80</v>
      </c>
      <c r="D6326">
        <v>875</v>
      </c>
      <c r="E6326">
        <v>1971</v>
      </c>
      <c r="F6326" t="s">
        <v>114</v>
      </c>
      <c r="G6326" s="2" t="s">
        <v>485</v>
      </c>
      <c r="H6326">
        <v>1</v>
      </c>
      <c r="I6326">
        <v>901.23</v>
      </c>
      <c r="J6326" s="2" t="s">
        <v>502</v>
      </c>
      <c r="K6326" s="2" t="s">
        <v>74</v>
      </c>
      <c r="M6326" t="s">
        <v>8518</v>
      </c>
      <c r="O6326" s="2" t="s">
        <v>128</v>
      </c>
      <c r="P6326" s="19" t="s">
        <v>8068</v>
      </c>
      <c r="Q6326" s="19" t="s">
        <v>27</v>
      </c>
      <c r="S6326" s="19" t="s">
        <v>129</v>
      </c>
      <c r="W6326" s="20">
        <v>57</v>
      </c>
      <c r="X6326" s="65" t="s">
        <v>8048</v>
      </c>
      <c r="Z6326" t="s">
        <v>4950</v>
      </c>
      <c r="AB6326" t="s">
        <v>119</v>
      </c>
      <c r="AC6326" t="s">
        <v>8507</v>
      </c>
      <c r="AD6326" s="2" t="s">
        <v>7879</v>
      </c>
    </row>
    <row r="6327" spans="1:30" hidden="1" x14ac:dyDescent="0.25">
      <c r="A6327" s="2">
        <v>317</v>
      </c>
      <c r="B6327" t="s">
        <v>8508</v>
      </c>
      <c r="C6327">
        <v>80</v>
      </c>
      <c r="D6327">
        <v>875</v>
      </c>
      <c r="E6327">
        <v>1354</v>
      </c>
      <c r="F6327" t="s">
        <v>114</v>
      </c>
      <c r="G6327" s="2" t="s">
        <v>485</v>
      </c>
      <c r="H6327">
        <v>2</v>
      </c>
      <c r="I6327">
        <v>1360.48</v>
      </c>
      <c r="J6327" s="2" t="s">
        <v>502</v>
      </c>
      <c r="K6327" s="2" t="s">
        <v>74</v>
      </c>
      <c r="M6327" t="s">
        <v>8518</v>
      </c>
      <c r="O6327" s="2" t="s">
        <v>128</v>
      </c>
      <c r="P6327" s="19" t="s">
        <v>8068</v>
      </c>
      <c r="Q6327" s="19" t="s">
        <v>27</v>
      </c>
      <c r="S6327" s="19" t="s">
        <v>129</v>
      </c>
      <c r="W6327" s="20">
        <v>57</v>
      </c>
      <c r="X6327" s="65" t="s">
        <v>8048</v>
      </c>
      <c r="Z6327" t="s">
        <v>4950</v>
      </c>
      <c r="AB6327" t="s">
        <v>119</v>
      </c>
      <c r="AC6327" t="s">
        <v>8507</v>
      </c>
      <c r="AD6327" s="2" t="s">
        <v>7879</v>
      </c>
    </row>
    <row r="6328" spans="1:30" hidden="1" x14ac:dyDescent="0.25">
      <c r="A6328" s="2">
        <v>318</v>
      </c>
      <c r="B6328" t="s">
        <v>8510</v>
      </c>
      <c r="C6328">
        <v>80</v>
      </c>
      <c r="D6328">
        <v>875</v>
      </c>
      <c r="E6328">
        <v>2895</v>
      </c>
      <c r="F6328" t="s">
        <v>114</v>
      </c>
      <c r="G6328" s="2" t="s">
        <v>485</v>
      </c>
      <c r="H6328">
        <v>1</v>
      </c>
      <c r="I6328">
        <v>1253.42</v>
      </c>
      <c r="J6328" s="2" t="s">
        <v>502</v>
      </c>
      <c r="K6328" s="2" t="s">
        <v>74</v>
      </c>
      <c r="M6328" t="s">
        <v>8518</v>
      </c>
      <c r="O6328" s="2" t="s">
        <v>128</v>
      </c>
      <c r="P6328" s="19" t="s">
        <v>8068</v>
      </c>
      <c r="Q6328" s="19" t="s">
        <v>27</v>
      </c>
      <c r="S6328" s="19" t="s">
        <v>129</v>
      </c>
      <c r="W6328" s="20">
        <v>57</v>
      </c>
      <c r="X6328" s="65" t="s">
        <v>8048</v>
      </c>
      <c r="Z6328" t="s">
        <v>4950</v>
      </c>
      <c r="AB6328" t="s">
        <v>119</v>
      </c>
      <c r="AC6328" t="s">
        <v>8507</v>
      </c>
      <c r="AD6328" s="2" t="s">
        <v>7879</v>
      </c>
    </row>
    <row r="6329" spans="1:30" hidden="1" x14ac:dyDescent="0.25">
      <c r="A6329" s="2">
        <v>319</v>
      </c>
      <c r="B6329" t="s">
        <v>8512</v>
      </c>
      <c r="C6329">
        <v>80</v>
      </c>
      <c r="D6329">
        <v>630</v>
      </c>
      <c r="E6329">
        <v>1370</v>
      </c>
      <c r="F6329" t="s">
        <v>114</v>
      </c>
      <c r="G6329" s="2" t="s">
        <v>485</v>
      </c>
      <c r="H6329">
        <v>3</v>
      </c>
      <c r="I6329">
        <v>1593.85</v>
      </c>
      <c r="J6329" s="2" t="s">
        <v>502</v>
      </c>
      <c r="K6329" s="2" t="s">
        <v>74</v>
      </c>
      <c r="M6329" t="s">
        <v>8518</v>
      </c>
      <c r="O6329" s="2" t="s">
        <v>128</v>
      </c>
      <c r="P6329" s="19" t="s">
        <v>8068</v>
      </c>
      <c r="Q6329" s="19" t="s">
        <v>27</v>
      </c>
      <c r="S6329" s="19" t="s">
        <v>129</v>
      </c>
      <c r="W6329" s="20">
        <v>57</v>
      </c>
      <c r="X6329" s="65" t="s">
        <v>8048</v>
      </c>
      <c r="Z6329" t="s">
        <v>4950</v>
      </c>
      <c r="AB6329" t="s">
        <v>119</v>
      </c>
      <c r="AC6329" t="s">
        <v>8513</v>
      </c>
      <c r="AD6329" s="2" t="s">
        <v>7880</v>
      </c>
    </row>
    <row r="6330" spans="1:30" hidden="1" x14ac:dyDescent="0.25">
      <c r="A6330" s="2">
        <v>320</v>
      </c>
      <c r="B6330" t="s">
        <v>8510</v>
      </c>
      <c r="C6330">
        <v>80</v>
      </c>
      <c r="D6330">
        <v>875</v>
      </c>
      <c r="E6330">
        <v>2895</v>
      </c>
      <c r="F6330" t="s">
        <v>114</v>
      </c>
      <c r="G6330" s="2" t="s">
        <v>485</v>
      </c>
      <c r="H6330">
        <v>1</v>
      </c>
      <c r="I6330">
        <v>1253.42</v>
      </c>
      <c r="J6330" s="2" t="s">
        <v>502</v>
      </c>
      <c r="K6330" s="2" t="s">
        <v>74</v>
      </c>
      <c r="M6330" t="s">
        <v>8518</v>
      </c>
      <c r="O6330" s="2" t="s">
        <v>128</v>
      </c>
      <c r="P6330" s="19" t="s">
        <v>8068</v>
      </c>
      <c r="Q6330" s="19" t="s">
        <v>27</v>
      </c>
      <c r="S6330" s="19" t="s">
        <v>129</v>
      </c>
      <c r="W6330" s="20">
        <v>57</v>
      </c>
      <c r="X6330" s="65" t="s">
        <v>8048</v>
      </c>
      <c r="Z6330" t="s">
        <v>4950</v>
      </c>
      <c r="AB6330" t="s">
        <v>119</v>
      </c>
      <c r="AC6330" t="s">
        <v>8513</v>
      </c>
      <c r="AD6330" s="2" t="s">
        <v>7880</v>
      </c>
    </row>
    <row r="6331" spans="1:30" hidden="1" x14ac:dyDescent="0.25">
      <c r="A6331" s="2">
        <v>321</v>
      </c>
      <c r="B6331" t="s">
        <v>8514</v>
      </c>
      <c r="C6331">
        <v>80</v>
      </c>
      <c r="D6331">
        <v>875</v>
      </c>
      <c r="E6331">
        <v>3688</v>
      </c>
      <c r="F6331" t="s">
        <v>114</v>
      </c>
      <c r="G6331" s="2" t="s">
        <v>485</v>
      </c>
      <c r="H6331">
        <v>2</v>
      </c>
      <c r="I6331">
        <v>3129.02</v>
      </c>
      <c r="J6331" s="2" t="s">
        <v>502</v>
      </c>
      <c r="K6331" s="2" t="s">
        <v>74</v>
      </c>
      <c r="M6331" t="s">
        <v>8518</v>
      </c>
      <c r="O6331" s="2" t="s">
        <v>128</v>
      </c>
      <c r="P6331" s="19" t="s">
        <v>8068</v>
      </c>
      <c r="Q6331" s="19" t="s">
        <v>27</v>
      </c>
      <c r="S6331" s="19" t="s">
        <v>129</v>
      </c>
      <c r="W6331" s="20">
        <v>57</v>
      </c>
      <c r="X6331" s="65" t="s">
        <v>8048</v>
      </c>
      <c r="Z6331" t="s">
        <v>4950</v>
      </c>
      <c r="AB6331" t="s">
        <v>119</v>
      </c>
      <c r="AC6331" t="s">
        <v>8513</v>
      </c>
      <c r="AD6331" s="2" t="s">
        <v>7880</v>
      </c>
    </row>
    <row r="6332" spans="1:30" hidden="1" x14ac:dyDescent="0.25">
      <c r="A6332" s="2">
        <v>322</v>
      </c>
      <c r="B6332" t="s">
        <v>8512</v>
      </c>
      <c r="C6332">
        <v>80</v>
      </c>
      <c r="D6332">
        <v>630</v>
      </c>
      <c r="E6332">
        <v>1370</v>
      </c>
      <c r="F6332" t="s">
        <v>114</v>
      </c>
      <c r="G6332" s="2" t="s">
        <v>485</v>
      </c>
      <c r="H6332">
        <v>1</v>
      </c>
      <c r="I6332">
        <v>531.28</v>
      </c>
      <c r="J6332" s="2" t="s">
        <v>502</v>
      </c>
      <c r="K6332" s="2" t="s">
        <v>74</v>
      </c>
      <c r="M6332" t="s">
        <v>8518</v>
      </c>
      <c r="O6332" s="2" t="s">
        <v>128</v>
      </c>
      <c r="P6332" s="19" t="s">
        <v>8068</v>
      </c>
      <c r="Q6332" s="19" t="s">
        <v>27</v>
      </c>
      <c r="S6332" s="19" t="s">
        <v>129</v>
      </c>
      <c r="W6332" s="20">
        <v>57</v>
      </c>
      <c r="X6332" s="65" t="s">
        <v>8048</v>
      </c>
      <c r="Z6332" t="s">
        <v>4950</v>
      </c>
      <c r="AB6332" t="s">
        <v>119</v>
      </c>
      <c r="AC6332" t="s">
        <v>8517</v>
      </c>
      <c r="AD6332" s="2" t="s">
        <v>7878</v>
      </c>
    </row>
    <row r="6333" spans="1:30" hidden="1" x14ac:dyDescent="0.25">
      <c r="A6333" s="2">
        <v>1</v>
      </c>
      <c r="B6333" t="s">
        <v>8554</v>
      </c>
      <c r="C6333">
        <v>12</v>
      </c>
      <c r="D6333">
        <v>75</v>
      </c>
      <c r="E6333">
        <v>225</v>
      </c>
      <c r="F6333" t="s">
        <v>114</v>
      </c>
      <c r="G6333" s="2" t="s">
        <v>485</v>
      </c>
      <c r="H6333">
        <v>4</v>
      </c>
      <c r="I6333">
        <v>4.49</v>
      </c>
      <c r="J6333" s="2" t="s">
        <v>502</v>
      </c>
      <c r="K6333" s="2" t="s">
        <v>74</v>
      </c>
      <c r="M6333" t="s">
        <v>8610</v>
      </c>
      <c r="P6333" s="19" t="s">
        <v>8559</v>
      </c>
      <c r="Q6333" s="19" t="s">
        <v>25</v>
      </c>
      <c r="S6333" s="19" t="s">
        <v>129</v>
      </c>
      <c r="W6333" s="20">
        <v>58</v>
      </c>
      <c r="X6333" s="65" t="s">
        <v>8558</v>
      </c>
      <c r="Z6333" t="s">
        <v>4950</v>
      </c>
      <c r="AB6333" t="s">
        <v>119</v>
      </c>
      <c r="AC6333" t="s">
        <v>8557</v>
      </c>
      <c r="AD6333" s="2" t="s">
        <v>8560</v>
      </c>
    </row>
    <row r="6334" spans="1:30" hidden="1" x14ac:dyDescent="0.25">
      <c r="A6334" s="2">
        <v>2</v>
      </c>
      <c r="B6334" t="s">
        <v>8562</v>
      </c>
      <c r="C6334">
        <v>12</v>
      </c>
      <c r="D6334">
        <v>75</v>
      </c>
      <c r="E6334">
        <v>225</v>
      </c>
      <c r="F6334" t="s">
        <v>114</v>
      </c>
      <c r="G6334" s="2" t="s">
        <v>485</v>
      </c>
      <c r="H6334">
        <v>4</v>
      </c>
      <c r="I6334">
        <v>4.49</v>
      </c>
      <c r="J6334" s="2" t="s">
        <v>502</v>
      </c>
      <c r="K6334" s="2" t="s">
        <v>74</v>
      </c>
      <c r="M6334" t="s">
        <v>8610</v>
      </c>
      <c r="P6334" s="19" t="s">
        <v>8559</v>
      </c>
      <c r="Q6334" s="19" t="s">
        <v>25</v>
      </c>
      <c r="S6334" s="19" t="s">
        <v>129</v>
      </c>
      <c r="W6334" s="20">
        <v>58</v>
      </c>
      <c r="X6334" s="65" t="s">
        <v>8558</v>
      </c>
      <c r="Z6334" t="s">
        <v>4950</v>
      </c>
      <c r="AB6334" t="s">
        <v>119</v>
      </c>
      <c r="AC6334" t="s">
        <v>8557</v>
      </c>
      <c r="AD6334" s="2" t="s">
        <v>8560</v>
      </c>
    </row>
    <row r="6335" spans="1:30" hidden="1" x14ac:dyDescent="0.25">
      <c r="A6335" s="2">
        <v>3</v>
      </c>
      <c r="B6335" t="s">
        <v>8563</v>
      </c>
      <c r="C6335">
        <v>12</v>
      </c>
      <c r="D6335">
        <v>75</v>
      </c>
      <c r="E6335">
        <v>225</v>
      </c>
      <c r="F6335" t="s">
        <v>114</v>
      </c>
      <c r="G6335" s="2" t="s">
        <v>485</v>
      </c>
      <c r="H6335">
        <v>4</v>
      </c>
      <c r="I6335">
        <v>4.49</v>
      </c>
      <c r="J6335" s="2" t="s">
        <v>502</v>
      </c>
      <c r="K6335" s="2" t="s">
        <v>74</v>
      </c>
      <c r="M6335" t="s">
        <v>8610</v>
      </c>
      <c r="P6335" s="19" t="s">
        <v>8559</v>
      </c>
      <c r="Q6335" s="19" t="s">
        <v>25</v>
      </c>
      <c r="S6335" s="19" t="s">
        <v>129</v>
      </c>
      <c r="W6335" s="20">
        <v>58</v>
      </c>
      <c r="X6335" s="65" t="s">
        <v>8558</v>
      </c>
      <c r="Z6335" t="s">
        <v>4950</v>
      </c>
      <c r="AB6335" t="s">
        <v>119</v>
      </c>
      <c r="AC6335" t="s">
        <v>8557</v>
      </c>
      <c r="AD6335" s="2" t="s">
        <v>8560</v>
      </c>
    </row>
    <row r="6336" spans="1:30" hidden="1" x14ac:dyDescent="0.25">
      <c r="A6336" s="2">
        <v>4</v>
      </c>
      <c r="B6336" t="s">
        <v>8564</v>
      </c>
      <c r="C6336">
        <v>12</v>
      </c>
      <c r="D6336">
        <v>75</v>
      </c>
      <c r="E6336">
        <v>225</v>
      </c>
      <c r="F6336" t="s">
        <v>114</v>
      </c>
      <c r="G6336" s="2" t="s">
        <v>485</v>
      </c>
      <c r="H6336">
        <v>4</v>
      </c>
      <c r="I6336">
        <v>4.49</v>
      </c>
      <c r="J6336" s="2" t="s">
        <v>502</v>
      </c>
      <c r="K6336" s="2" t="s">
        <v>74</v>
      </c>
      <c r="M6336" t="s">
        <v>8610</v>
      </c>
      <c r="P6336" s="19" t="s">
        <v>8559</v>
      </c>
      <c r="Q6336" s="19" t="s">
        <v>25</v>
      </c>
      <c r="S6336" s="19" t="s">
        <v>129</v>
      </c>
      <c r="W6336" s="20">
        <v>58</v>
      </c>
      <c r="X6336" s="65" t="s">
        <v>8558</v>
      </c>
      <c r="Z6336" t="s">
        <v>4950</v>
      </c>
      <c r="AB6336" t="s">
        <v>119</v>
      </c>
      <c r="AC6336" t="s">
        <v>8557</v>
      </c>
      <c r="AD6336" s="2" t="s">
        <v>8560</v>
      </c>
    </row>
    <row r="6337" spans="1:30" hidden="1" x14ac:dyDescent="0.25">
      <c r="A6337" s="2">
        <v>5</v>
      </c>
      <c r="B6337" t="s">
        <v>8565</v>
      </c>
      <c r="C6337">
        <v>12</v>
      </c>
      <c r="D6337">
        <v>75</v>
      </c>
      <c r="E6337">
        <v>225</v>
      </c>
      <c r="F6337" t="s">
        <v>114</v>
      </c>
      <c r="G6337" s="2" t="s">
        <v>485</v>
      </c>
      <c r="H6337">
        <v>4</v>
      </c>
      <c r="I6337">
        <v>4.49</v>
      </c>
      <c r="J6337" s="2" t="s">
        <v>502</v>
      </c>
      <c r="K6337" s="2" t="s">
        <v>74</v>
      </c>
      <c r="M6337" t="s">
        <v>8610</v>
      </c>
      <c r="P6337" s="19" t="s">
        <v>8559</v>
      </c>
      <c r="Q6337" s="19" t="s">
        <v>25</v>
      </c>
      <c r="S6337" s="19" t="s">
        <v>129</v>
      </c>
      <c r="W6337" s="20">
        <v>58</v>
      </c>
      <c r="X6337" s="65" t="s">
        <v>8558</v>
      </c>
      <c r="Z6337" t="s">
        <v>4950</v>
      </c>
      <c r="AB6337" t="s">
        <v>119</v>
      </c>
      <c r="AC6337" t="s">
        <v>8557</v>
      </c>
      <c r="AD6337" s="2" t="s">
        <v>8560</v>
      </c>
    </row>
    <row r="6338" spans="1:30" hidden="1" x14ac:dyDescent="0.25">
      <c r="A6338" s="2">
        <v>6</v>
      </c>
      <c r="B6338" t="s">
        <v>8566</v>
      </c>
      <c r="C6338">
        <v>12</v>
      </c>
      <c r="D6338">
        <v>75</v>
      </c>
      <c r="E6338">
        <v>225</v>
      </c>
      <c r="F6338" t="s">
        <v>114</v>
      </c>
      <c r="G6338" s="2" t="s">
        <v>485</v>
      </c>
      <c r="H6338">
        <v>4</v>
      </c>
      <c r="I6338">
        <v>4.49</v>
      </c>
      <c r="J6338" s="2" t="s">
        <v>502</v>
      </c>
      <c r="K6338" s="2" t="s">
        <v>74</v>
      </c>
      <c r="M6338" t="s">
        <v>8610</v>
      </c>
      <c r="P6338" s="19" t="s">
        <v>8559</v>
      </c>
      <c r="Q6338" s="19" t="s">
        <v>25</v>
      </c>
      <c r="S6338" s="19" t="s">
        <v>129</v>
      </c>
      <c r="W6338" s="20">
        <v>58</v>
      </c>
      <c r="X6338" s="65" t="s">
        <v>8558</v>
      </c>
      <c r="Z6338" t="s">
        <v>4950</v>
      </c>
      <c r="AB6338" t="s">
        <v>119</v>
      </c>
      <c r="AC6338" t="s">
        <v>8557</v>
      </c>
      <c r="AD6338" s="2" t="s">
        <v>8560</v>
      </c>
    </row>
    <row r="6339" spans="1:30" hidden="1" x14ac:dyDescent="0.25">
      <c r="A6339" s="2">
        <v>7</v>
      </c>
      <c r="B6339" t="s">
        <v>8567</v>
      </c>
      <c r="C6339">
        <v>12</v>
      </c>
      <c r="D6339">
        <v>75</v>
      </c>
      <c r="E6339">
        <v>225</v>
      </c>
      <c r="F6339" t="s">
        <v>114</v>
      </c>
      <c r="G6339" s="2" t="s">
        <v>485</v>
      </c>
      <c r="H6339">
        <v>8</v>
      </c>
      <c r="I6339">
        <v>8.99</v>
      </c>
      <c r="J6339" s="2" t="s">
        <v>502</v>
      </c>
      <c r="K6339" s="2" t="s">
        <v>74</v>
      </c>
      <c r="M6339" t="s">
        <v>8610</v>
      </c>
      <c r="P6339" s="19" t="s">
        <v>8559</v>
      </c>
      <c r="Q6339" s="19" t="s">
        <v>25</v>
      </c>
      <c r="S6339" s="19" t="s">
        <v>129</v>
      </c>
      <c r="W6339" s="20">
        <v>58</v>
      </c>
      <c r="X6339" s="65" t="s">
        <v>8558</v>
      </c>
      <c r="Z6339" t="s">
        <v>4950</v>
      </c>
      <c r="AB6339" t="s">
        <v>119</v>
      </c>
      <c r="AC6339" t="s">
        <v>8557</v>
      </c>
      <c r="AD6339" s="2" t="s">
        <v>8560</v>
      </c>
    </row>
    <row r="6340" spans="1:30" hidden="1" x14ac:dyDescent="0.25">
      <c r="A6340" s="2">
        <v>8</v>
      </c>
      <c r="B6340" t="s">
        <v>8568</v>
      </c>
      <c r="C6340">
        <v>25</v>
      </c>
      <c r="D6340">
        <v>200</v>
      </c>
      <c r="E6340">
        <v>250</v>
      </c>
      <c r="F6340" t="s">
        <v>114</v>
      </c>
      <c r="G6340" s="2" t="s">
        <v>485</v>
      </c>
      <c r="H6340">
        <v>8</v>
      </c>
      <c r="I6340">
        <v>63.23</v>
      </c>
      <c r="J6340" s="2" t="s">
        <v>502</v>
      </c>
      <c r="K6340" s="2" t="s">
        <v>74</v>
      </c>
      <c r="M6340" t="s">
        <v>8610</v>
      </c>
      <c r="O6340" s="2" t="s">
        <v>128</v>
      </c>
      <c r="P6340" s="19" t="s">
        <v>8559</v>
      </c>
      <c r="Q6340" s="19" t="s">
        <v>26</v>
      </c>
      <c r="S6340" s="19" t="s">
        <v>129</v>
      </c>
      <c r="W6340" s="20">
        <v>58</v>
      </c>
      <c r="X6340" s="65" t="s">
        <v>8558</v>
      </c>
      <c r="Z6340" t="s">
        <v>4950</v>
      </c>
      <c r="AB6340" t="s">
        <v>119</v>
      </c>
      <c r="AC6340" t="s">
        <v>8571</v>
      </c>
      <c r="AD6340" s="2" t="s">
        <v>8572</v>
      </c>
    </row>
    <row r="6341" spans="1:30" hidden="1" x14ac:dyDescent="0.25">
      <c r="A6341" s="2">
        <v>9</v>
      </c>
      <c r="B6341" t="s">
        <v>8574</v>
      </c>
      <c r="C6341">
        <v>25</v>
      </c>
      <c r="D6341">
        <v>200</v>
      </c>
      <c r="E6341">
        <v>250</v>
      </c>
      <c r="F6341" t="s">
        <v>114</v>
      </c>
      <c r="G6341" s="2" t="s">
        <v>485</v>
      </c>
      <c r="H6341">
        <v>4</v>
      </c>
      <c r="I6341">
        <v>31.62</v>
      </c>
      <c r="J6341" s="2" t="s">
        <v>502</v>
      </c>
      <c r="K6341" s="2" t="s">
        <v>74</v>
      </c>
      <c r="M6341" t="s">
        <v>8610</v>
      </c>
      <c r="O6341" s="2" t="s">
        <v>128</v>
      </c>
      <c r="P6341" s="19" t="s">
        <v>8559</v>
      </c>
      <c r="Q6341" s="19" t="s">
        <v>26</v>
      </c>
      <c r="S6341" s="19" t="s">
        <v>129</v>
      </c>
      <c r="W6341" s="20">
        <v>58</v>
      </c>
      <c r="X6341" s="65" t="s">
        <v>8558</v>
      </c>
      <c r="Z6341" t="s">
        <v>4950</v>
      </c>
      <c r="AB6341" t="s">
        <v>119</v>
      </c>
      <c r="AC6341" t="s">
        <v>8571</v>
      </c>
      <c r="AD6341" s="2" t="s">
        <v>8572</v>
      </c>
    </row>
    <row r="6342" spans="1:30" hidden="1" x14ac:dyDescent="0.25">
      <c r="A6342" s="2">
        <v>10</v>
      </c>
      <c r="B6342" t="s">
        <v>8575</v>
      </c>
      <c r="C6342">
        <v>25</v>
      </c>
      <c r="D6342">
        <v>200</v>
      </c>
      <c r="E6342">
        <v>250</v>
      </c>
      <c r="F6342" t="s">
        <v>114</v>
      </c>
      <c r="G6342" s="2" t="s">
        <v>485</v>
      </c>
      <c r="H6342">
        <v>4</v>
      </c>
      <c r="I6342">
        <v>31.62</v>
      </c>
      <c r="J6342" s="2" t="s">
        <v>502</v>
      </c>
      <c r="K6342" s="2" t="s">
        <v>74</v>
      </c>
      <c r="M6342" t="s">
        <v>8610</v>
      </c>
      <c r="O6342" s="2" t="s">
        <v>128</v>
      </c>
      <c r="P6342" s="19" t="s">
        <v>8559</v>
      </c>
      <c r="Q6342" s="19" t="s">
        <v>26</v>
      </c>
      <c r="S6342" s="19" t="s">
        <v>129</v>
      </c>
      <c r="W6342" s="20">
        <v>58</v>
      </c>
      <c r="X6342" s="65" t="s">
        <v>8558</v>
      </c>
      <c r="Z6342" t="s">
        <v>4950</v>
      </c>
      <c r="AB6342" t="s">
        <v>119</v>
      </c>
      <c r="AC6342" t="s">
        <v>8571</v>
      </c>
      <c r="AD6342" s="2" t="s">
        <v>8572</v>
      </c>
    </row>
    <row r="6343" spans="1:30" hidden="1" x14ac:dyDescent="0.25">
      <c r="A6343" s="2">
        <v>11</v>
      </c>
      <c r="B6343" t="s">
        <v>8576</v>
      </c>
      <c r="C6343">
        <v>25</v>
      </c>
      <c r="D6343">
        <v>200</v>
      </c>
      <c r="E6343">
        <v>250</v>
      </c>
      <c r="F6343" t="s">
        <v>114</v>
      </c>
      <c r="G6343" s="2" t="s">
        <v>485</v>
      </c>
      <c r="H6343">
        <v>4</v>
      </c>
      <c r="I6343">
        <v>31.62</v>
      </c>
      <c r="J6343" s="2" t="s">
        <v>502</v>
      </c>
      <c r="K6343" s="2" t="s">
        <v>74</v>
      </c>
      <c r="M6343" t="s">
        <v>8610</v>
      </c>
      <c r="O6343" s="2" t="s">
        <v>128</v>
      </c>
      <c r="P6343" s="19" t="s">
        <v>8559</v>
      </c>
      <c r="Q6343" s="19" t="s">
        <v>26</v>
      </c>
      <c r="S6343" s="19" t="s">
        <v>129</v>
      </c>
      <c r="W6343" s="20">
        <v>58</v>
      </c>
      <c r="X6343" s="65" t="s">
        <v>8558</v>
      </c>
      <c r="Z6343" t="s">
        <v>4950</v>
      </c>
      <c r="AB6343" t="s">
        <v>119</v>
      </c>
      <c r="AC6343" t="s">
        <v>8571</v>
      </c>
      <c r="AD6343" s="2" t="s">
        <v>8572</v>
      </c>
    </row>
    <row r="6344" spans="1:30" hidden="1" x14ac:dyDescent="0.25">
      <c r="A6344" s="2">
        <v>12</v>
      </c>
      <c r="B6344" t="s">
        <v>8577</v>
      </c>
      <c r="C6344">
        <v>25</v>
      </c>
      <c r="D6344">
        <v>200</v>
      </c>
      <c r="E6344">
        <v>250</v>
      </c>
      <c r="F6344" t="s">
        <v>114</v>
      </c>
      <c r="G6344" s="2" t="s">
        <v>485</v>
      </c>
      <c r="H6344">
        <v>4</v>
      </c>
      <c r="I6344">
        <v>31.62</v>
      </c>
      <c r="J6344" s="2" t="s">
        <v>502</v>
      </c>
      <c r="K6344" s="2" t="s">
        <v>74</v>
      </c>
      <c r="M6344" t="s">
        <v>8610</v>
      </c>
      <c r="O6344" s="2" t="s">
        <v>128</v>
      </c>
      <c r="P6344" s="19" t="s">
        <v>8559</v>
      </c>
      <c r="Q6344" s="19" t="s">
        <v>26</v>
      </c>
      <c r="S6344" s="19" t="s">
        <v>129</v>
      </c>
      <c r="W6344" s="20">
        <v>58</v>
      </c>
      <c r="X6344" s="65" t="s">
        <v>8558</v>
      </c>
      <c r="Z6344" t="s">
        <v>4950</v>
      </c>
      <c r="AB6344" t="s">
        <v>119</v>
      </c>
      <c r="AC6344" t="s">
        <v>8571</v>
      </c>
      <c r="AD6344" s="2" t="s">
        <v>8572</v>
      </c>
    </row>
    <row r="6345" spans="1:30" hidden="1" x14ac:dyDescent="0.25">
      <c r="A6345" s="2">
        <v>13</v>
      </c>
      <c r="B6345" t="s">
        <v>8578</v>
      </c>
      <c r="C6345">
        <v>25</v>
      </c>
      <c r="D6345">
        <v>200</v>
      </c>
      <c r="E6345">
        <v>250</v>
      </c>
      <c r="F6345" t="s">
        <v>114</v>
      </c>
      <c r="G6345" s="2" t="s">
        <v>485</v>
      </c>
      <c r="H6345">
        <v>4</v>
      </c>
      <c r="I6345">
        <v>31.62</v>
      </c>
      <c r="J6345" s="2" t="s">
        <v>502</v>
      </c>
      <c r="K6345" s="2" t="s">
        <v>74</v>
      </c>
      <c r="M6345" t="s">
        <v>8610</v>
      </c>
      <c r="O6345" s="2" t="s">
        <v>128</v>
      </c>
      <c r="P6345" s="19" t="s">
        <v>8559</v>
      </c>
      <c r="Q6345" s="19" t="s">
        <v>26</v>
      </c>
      <c r="S6345" s="19" t="s">
        <v>129</v>
      </c>
      <c r="W6345" s="20">
        <v>58</v>
      </c>
      <c r="X6345" s="65" t="s">
        <v>8558</v>
      </c>
      <c r="Z6345" t="s">
        <v>4950</v>
      </c>
      <c r="AB6345" t="s">
        <v>119</v>
      </c>
      <c r="AC6345" t="s">
        <v>8571</v>
      </c>
      <c r="AD6345" s="2" t="s">
        <v>8572</v>
      </c>
    </row>
    <row r="6346" spans="1:30" hidden="1" x14ac:dyDescent="0.25">
      <c r="A6346" s="2">
        <v>14</v>
      </c>
      <c r="B6346" t="s">
        <v>8579</v>
      </c>
      <c r="C6346">
        <v>25</v>
      </c>
      <c r="D6346">
        <v>200</v>
      </c>
      <c r="E6346">
        <v>250</v>
      </c>
      <c r="F6346" t="s">
        <v>114</v>
      </c>
      <c r="G6346" s="2" t="s">
        <v>485</v>
      </c>
      <c r="H6346">
        <v>4</v>
      </c>
      <c r="I6346">
        <v>31.62</v>
      </c>
      <c r="J6346" s="2" t="s">
        <v>502</v>
      </c>
      <c r="K6346" s="2" t="s">
        <v>74</v>
      </c>
      <c r="M6346" t="s">
        <v>8610</v>
      </c>
      <c r="O6346" s="2" t="s">
        <v>128</v>
      </c>
      <c r="P6346" s="19" t="s">
        <v>8559</v>
      </c>
      <c r="Q6346" s="19" t="s">
        <v>26</v>
      </c>
      <c r="S6346" s="19" t="s">
        <v>129</v>
      </c>
      <c r="W6346" s="20">
        <v>58</v>
      </c>
      <c r="X6346" s="65" t="s">
        <v>8558</v>
      </c>
      <c r="Z6346" t="s">
        <v>4950</v>
      </c>
      <c r="AB6346" t="s">
        <v>119</v>
      </c>
      <c r="AC6346" t="s">
        <v>8571</v>
      </c>
      <c r="AD6346" s="2" t="s">
        <v>8572</v>
      </c>
    </row>
    <row r="6347" spans="1:30" hidden="1" x14ac:dyDescent="0.25">
      <c r="A6347" s="2">
        <v>15</v>
      </c>
      <c r="B6347" t="s">
        <v>8580</v>
      </c>
      <c r="C6347">
        <v>80</v>
      </c>
      <c r="D6347">
        <v>400</v>
      </c>
      <c r="E6347">
        <v>620</v>
      </c>
      <c r="F6347" t="s">
        <v>114</v>
      </c>
      <c r="G6347" s="2" t="s">
        <v>485</v>
      </c>
      <c r="H6347">
        <v>4</v>
      </c>
      <c r="I6347">
        <v>592.97</v>
      </c>
      <c r="J6347" s="2" t="s">
        <v>502</v>
      </c>
      <c r="K6347" s="2" t="s">
        <v>74</v>
      </c>
      <c r="M6347" t="s">
        <v>8610</v>
      </c>
      <c r="O6347" s="2" t="s">
        <v>128</v>
      </c>
      <c r="P6347" s="19" t="s">
        <v>8559</v>
      </c>
      <c r="Q6347" s="19" t="s">
        <v>26</v>
      </c>
      <c r="S6347" s="19" t="s">
        <v>129</v>
      </c>
      <c r="W6347" s="20">
        <v>58</v>
      </c>
      <c r="X6347" s="65" t="s">
        <v>8558</v>
      </c>
      <c r="Z6347" t="s">
        <v>4950</v>
      </c>
      <c r="AB6347" t="s">
        <v>119</v>
      </c>
      <c r="AC6347" t="s">
        <v>8582</v>
      </c>
      <c r="AD6347" s="2" t="s">
        <v>8583</v>
      </c>
    </row>
    <row r="6348" spans="1:30" hidden="1" x14ac:dyDescent="0.25">
      <c r="A6348" s="2">
        <v>16</v>
      </c>
      <c r="B6348" t="s">
        <v>8585</v>
      </c>
      <c r="C6348">
        <v>80</v>
      </c>
      <c r="D6348">
        <v>400</v>
      </c>
      <c r="E6348">
        <v>620</v>
      </c>
      <c r="F6348" t="s">
        <v>114</v>
      </c>
      <c r="G6348" s="2" t="s">
        <v>485</v>
      </c>
      <c r="H6348">
        <v>1</v>
      </c>
      <c r="I6348">
        <v>148.24</v>
      </c>
      <c r="J6348" s="2" t="s">
        <v>502</v>
      </c>
      <c r="K6348" s="2" t="s">
        <v>74</v>
      </c>
      <c r="M6348" t="s">
        <v>8610</v>
      </c>
      <c r="O6348" s="2" t="s">
        <v>128</v>
      </c>
      <c r="P6348" s="19" t="s">
        <v>8559</v>
      </c>
      <c r="Q6348" s="19" t="s">
        <v>26</v>
      </c>
      <c r="S6348" s="19" t="s">
        <v>129</v>
      </c>
      <c r="W6348" s="20">
        <v>58</v>
      </c>
      <c r="X6348" s="65" t="s">
        <v>8558</v>
      </c>
      <c r="Z6348" t="s">
        <v>4950</v>
      </c>
      <c r="AB6348" t="s">
        <v>119</v>
      </c>
      <c r="AC6348" t="s">
        <v>8582</v>
      </c>
      <c r="AD6348" s="2" t="s">
        <v>8583</v>
      </c>
    </row>
    <row r="6349" spans="1:30" hidden="1" x14ac:dyDescent="0.25">
      <c r="A6349" s="2">
        <v>17</v>
      </c>
      <c r="B6349" t="s">
        <v>8586</v>
      </c>
      <c r="C6349">
        <v>80</v>
      </c>
      <c r="D6349">
        <v>400</v>
      </c>
      <c r="E6349">
        <v>620</v>
      </c>
      <c r="F6349" t="s">
        <v>114</v>
      </c>
      <c r="G6349" s="2" t="s">
        <v>485</v>
      </c>
      <c r="H6349">
        <v>8</v>
      </c>
      <c r="I6349">
        <v>1185.94</v>
      </c>
      <c r="J6349" s="2" t="s">
        <v>502</v>
      </c>
      <c r="K6349" s="2" t="s">
        <v>74</v>
      </c>
      <c r="M6349" t="s">
        <v>8610</v>
      </c>
      <c r="O6349" s="2" t="s">
        <v>128</v>
      </c>
      <c r="P6349" s="19" t="s">
        <v>8559</v>
      </c>
      <c r="Q6349" s="19" t="s">
        <v>26</v>
      </c>
      <c r="S6349" s="19" t="s">
        <v>129</v>
      </c>
      <c r="W6349" s="20">
        <v>58</v>
      </c>
      <c r="X6349" s="65" t="s">
        <v>8558</v>
      </c>
      <c r="Z6349" t="s">
        <v>4950</v>
      </c>
      <c r="AB6349" t="s">
        <v>119</v>
      </c>
      <c r="AC6349" t="s">
        <v>8582</v>
      </c>
      <c r="AD6349" s="2" t="s">
        <v>8583</v>
      </c>
    </row>
    <row r="6350" spans="1:30" hidden="1" x14ac:dyDescent="0.25">
      <c r="A6350" s="2">
        <v>18</v>
      </c>
      <c r="B6350" t="s">
        <v>8587</v>
      </c>
      <c r="C6350">
        <v>80</v>
      </c>
      <c r="D6350">
        <v>400</v>
      </c>
      <c r="E6350">
        <v>620</v>
      </c>
      <c r="F6350" t="s">
        <v>114</v>
      </c>
      <c r="G6350" s="2" t="s">
        <v>485</v>
      </c>
      <c r="H6350">
        <v>4</v>
      </c>
      <c r="I6350">
        <v>592.97</v>
      </c>
      <c r="J6350" s="2" t="s">
        <v>502</v>
      </c>
      <c r="K6350" s="2" t="s">
        <v>74</v>
      </c>
      <c r="M6350" t="s">
        <v>8610</v>
      </c>
      <c r="O6350" s="2" t="s">
        <v>128</v>
      </c>
      <c r="P6350" s="19" t="s">
        <v>8559</v>
      </c>
      <c r="Q6350" s="19" t="s">
        <v>26</v>
      </c>
      <c r="S6350" s="19" t="s">
        <v>129</v>
      </c>
      <c r="W6350" s="20">
        <v>58</v>
      </c>
      <c r="X6350" s="65" t="s">
        <v>8558</v>
      </c>
      <c r="Z6350" t="s">
        <v>4950</v>
      </c>
      <c r="AB6350" t="s">
        <v>119</v>
      </c>
      <c r="AC6350" t="s">
        <v>8582</v>
      </c>
      <c r="AD6350" s="2" t="s">
        <v>8583</v>
      </c>
    </row>
    <row r="6351" spans="1:30" hidden="1" x14ac:dyDescent="0.25">
      <c r="A6351" s="2">
        <v>19</v>
      </c>
      <c r="B6351" t="s">
        <v>8580</v>
      </c>
      <c r="C6351">
        <v>80</v>
      </c>
      <c r="D6351">
        <v>400</v>
      </c>
      <c r="E6351">
        <v>620</v>
      </c>
      <c r="F6351" t="s">
        <v>114</v>
      </c>
      <c r="G6351" s="2" t="s">
        <v>485</v>
      </c>
      <c r="H6351">
        <v>4</v>
      </c>
      <c r="I6351">
        <v>592.97</v>
      </c>
      <c r="J6351" s="2" t="s">
        <v>502</v>
      </c>
      <c r="K6351" s="2" t="s">
        <v>74</v>
      </c>
      <c r="M6351" t="s">
        <v>8610</v>
      </c>
      <c r="O6351" s="2" t="s">
        <v>128</v>
      </c>
      <c r="P6351" s="19" t="s">
        <v>8559</v>
      </c>
      <c r="Q6351" s="19" t="s">
        <v>26</v>
      </c>
      <c r="S6351" s="19" t="s">
        <v>129</v>
      </c>
      <c r="W6351" s="20">
        <v>58</v>
      </c>
      <c r="X6351" s="65" t="s">
        <v>8558</v>
      </c>
      <c r="Z6351" t="s">
        <v>4950</v>
      </c>
      <c r="AB6351" t="s">
        <v>119</v>
      </c>
      <c r="AC6351" t="s">
        <v>8588</v>
      </c>
      <c r="AD6351" s="2" t="s">
        <v>8589</v>
      </c>
    </row>
    <row r="6352" spans="1:30" hidden="1" x14ac:dyDescent="0.25">
      <c r="A6352" s="2">
        <v>20</v>
      </c>
      <c r="B6352" t="s">
        <v>8585</v>
      </c>
      <c r="C6352">
        <v>80</v>
      </c>
      <c r="D6352">
        <v>400</v>
      </c>
      <c r="E6352">
        <v>620</v>
      </c>
      <c r="F6352" t="s">
        <v>114</v>
      </c>
      <c r="G6352" s="2" t="s">
        <v>485</v>
      </c>
      <c r="H6352">
        <v>3</v>
      </c>
      <c r="I6352">
        <v>444.73</v>
      </c>
      <c r="J6352" s="2" t="s">
        <v>502</v>
      </c>
      <c r="K6352" s="2" t="s">
        <v>74</v>
      </c>
      <c r="M6352" t="s">
        <v>8610</v>
      </c>
      <c r="O6352" s="2" t="s">
        <v>128</v>
      </c>
      <c r="P6352" s="19" t="s">
        <v>8559</v>
      </c>
      <c r="Q6352" s="19" t="s">
        <v>26</v>
      </c>
      <c r="S6352" s="19" t="s">
        <v>129</v>
      </c>
      <c r="W6352" s="20">
        <v>58</v>
      </c>
      <c r="X6352" s="65" t="s">
        <v>8558</v>
      </c>
      <c r="Z6352" t="s">
        <v>4950</v>
      </c>
      <c r="AB6352" t="s">
        <v>119</v>
      </c>
      <c r="AC6352" t="s">
        <v>8588</v>
      </c>
      <c r="AD6352" s="2" t="s">
        <v>8589</v>
      </c>
    </row>
    <row r="6353" spans="1:30" hidden="1" x14ac:dyDescent="0.25">
      <c r="A6353" s="2">
        <v>21</v>
      </c>
      <c r="B6353" t="s">
        <v>8591</v>
      </c>
      <c r="C6353">
        <v>100</v>
      </c>
      <c r="D6353">
        <v>400</v>
      </c>
      <c r="E6353">
        <v>620</v>
      </c>
      <c r="F6353" t="s">
        <v>114</v>
      </c>
      <c r="G6353" s="2" t="s">
        <v>485</v>
      </c>
      <c r="H6353">
        <v>13</v>
      </c>
      <c r="I6353">
        <v>2408.9299999999998</v>
      </c>
      <c r="J6353" s="2" t="s">
        <v>502</v>
      </c>
      <c r="K6353" s="2" t="s">
        <v>74</v>
      </c>
      <c r="M6353" t="s">
        <v>8610</v>
      </c>
      <c r="O6353" s="2" t="s">
        <v>128</v>
      </c>
      <c r="P6353" s="19" t="s">
        <v>8559</v>
      </c>
      <c r="Q6353" s="19" t="s">
        <v>26</v>
      </c>
      <c r="S6353" s="19" t="s">
        <v>129</v>
      </c>
      <c r="W6353" s="20">
        <v>58</v>
      </c>
      <c r="X6353" s="65" t="s">
        <v>8558</v>
      </c>
      <c r="Z6353" t="s">
        <v>4950</v>
      </c>
      <c r="AB6353" t="s">
        <v>119</v>
      </c>
      <c r="AC6353" t="s">
        <v>8594</v>
      </c>
      <c r="AD6353" s="2" t="s">
        <v>8595</v>
      </c>
    </row>
    <row r="6354" spans="1:30" hidden="1" x14ac:dyDescent="0.25">
      <c r="A6354" s="2">
        <v>22</v>
      </c>
      <c r="B6354" t="s">
        <v>8597</v>
      </c>
      <c r="C6354">
        <v>100</v>
      </c>
      <c r="D6354">
        <v>400</v>
      </c>
      <c r="E6354">
        <v>620</v>
      </c>
      <c r="F6354" t="s">
        <v>114</v>
      </c>
      <c r="G6354" s="2" t="s">
        <v>485</v>
      </c>
      <c r="H6354">
        <v>3</v>
      </c>
      <c r="I6354">
        <v>555.91</v>
      </c>
      <c r="J6354" s="2" t="s">
        <v>502</v>
      </c>
      <c r="K6354" s="2" t="s">
        <v>74</v>
      </c>
      <c r="M6354" t="s">
        <v>8610</v>
      </c>
      <c r="O6354" s="2" t="s">
        <v>128</v>
      </c>
      <c r="P6354" s="19" t="s">
        <v>8559</v>
      </c>
      <c r="Q6354" s="19" t="s">
        <v>26</v>
      </c>
      <c r="S6354" s="19" t="s">
        <v>129</v>
      </c>
      <c r="W6354" s="20">
        <v>58</v>
      </c>
      <c r="X6354" s="65" t="s">
        <v>8558</v>
      </c>
      <c r="Z6354" t="s">
        <v>4950</v>
      </c>
      <c r="AB6354" t="s">
        <v>119</v>
      </c>
      <c r="AC6354" t="s">
        <v>8594</v>
      </c>
      <c r="AD6354" s="2" t="s">
        <v>8595</v>
      </c>
    </row>
    <row r="6355" spans="1:30" hidden="1" x14ac:dyDescent="0.25">
      <c r="A6355" s="2">
        <v>23</v>
      </c>
      <c r="B6355" t="s">
        <v>8598</v>
      </c>
      <c r="C6355">
        <v>100</v>
      </c>
      <c r="D6355">
        <v>400</v>
      </c>
      <c r="E6355">
        <v>620</v>
      </c>
      <c r="F6355" t="s">
        <v>114</v>
      </c>
      <c r="G6355" s="2" t="s">
        <v>485</v>
      </c>
      <c r="H6355">
        <v>4</v>
      </c>
      <c r="I6355">
        <v>741.21</v>
      </c>
      <c r="J6355" s="2" t="s">
        <v>502</v>
      </c>
      <c r="K6355" s="2" t="s">
        <v>74</v>
      </c>
      <c r="M6355" t="s">
        <v>8610</v>
      </c>
      <c r="O6355" s="2" t="s">
        <v>128</v>
      </c>
      <c r="P6355" s="19" t="s">
        <v>8559</v>
      </c>
      <c r="Q6355" s="19" t="s">
        <v>26</v>
      </c>
      <c r="S6355" s="19" t="s">
        <v>129</v>
      </c>
      <c r="W6355" s="20">
        <v>58</v>
      </c>
      <c r="X6355" s="65" t="s">
        <v>8558</v>
      </c>
      <c r="Z6355" t="s">
        <v>4950</v>
      </c>
      <c r="AB6355" t="s">
        <v>119</v>
      </c>
      <c r="AC6355" t="s">
        <v>8594</v>
      </c>
      <c r="AD6355" s="2" t="s">
        <v>8595</v>
      </c>
    </row>
    <row r="6356" spans="1:30" hidden="1" x14ac:dyDescent="0.25">
      <c r="A6356" s="2">
        <v>24</v>
      </c>
      <c r="B6356" t="s">
        <v>8599</v>
      </c>
      <c r="C6356">
        <v>100</v>
      </c>
      <c r="D6356">
        <v>400</v>
      </c>
      <c r="E6356">
        <v>620</v>
      </c>
      <c r="F6356" t="s">
        <v>114</v>
      </c>
      <c r="G6356" s="2" t="s">
        <v>485</v>
      </c>
      <c r="H6356">
        <v>2</v>
      </c>
      <c r="I6356">
        <v>370.6</v>
      </c>
      <c r="J6356" s="2" t="s">
        <v>502</v>
      </c>
      <c r="K6356" s="2" t="s">
        <v>74</v>
      </c>
      <c r="M6356" t="s">
        <v>8610</v>
      </c>
      <c r="O6356" s="2" t="s">
        <v>128</v>
      </c>
      <c r="P6356" s="19" t="s">
        <v>8559</v>
      </c>
      <c r="Q6356" s="19" t="s">
        <v>26</v>
      </c>
      <c r="S6356" s="19" t="s">
        <v>129</v>
      </c>
      <c r="W6356" s="20">
        <v>58</v>
      </c>
      <c r="X6356" s="65" t="s">
        <v>8558</v>
      </c>
      <c r="Z6356" t="s">
        <v>4950</v>
      </c>
      <c r="AB6356" t="s">
        <v>119</v>
      </c>
      <c r="AC6356" t="s">
        <v>8594</v>
      </c>
      <c r="AD6356" s="2" t="s">
        <v>8595</v>
      </c>
    </row>
    <row r="6357" spans="1:30" hidden="1" x14ac:dyDescent="0.25">
      <c r="A6357" s="2">
        <v>25</v>
      </c>
      <c r="B6357" t="s">
        <v>8591</v>
      </c>
      <c r="C6357">
        <v>100</v>
      </c>
      <c r="D6357">
        <v>400</v>
      </c>
      <c r="E6357">
        <v>620</v>
      </c>
      <c r="F6357" t="s">
        <v>114</v>
      </c>
      <c r="G6357" s="2" t="s">
        <v>485</v>
      </c>
      <c r="H6357">
        <v>3</v>
      </c>
      <c r="I6357">
        <v>555.91</v>
      </c>
      <c r="J6357" s="2" t="s">
        <v>502</v>
      </c>
      <c r="K6357" s="2" t="s">
        <v>74</v>
      </c>
      <c r="M6357" t="s">
        <v>8610</v>
      </c>
      <c r="O6357" s="2" t="s">
        <v>128</v>
      </c>
      <c r="P6357" s="19" t="s">
        <v>8559</v>
      </c>
      <c r="Q6357" s="19" t="s">
        <v>26</v>
      </c>
      <c r="S6357" s="19" t="s">
        <v>129</v>
      </c>
      <c r="W6357" s="20">
        <v>58</v>
      </c>
      <c r="X6357" s="65" t="s">
        <v>8558</v>
      </c>
      <c r="Z6357" t="s">
        <v>4950</v>
      </c>
      <c r="AB6357" t="s">
        <v>119</v>
      </c>
      <c r="AC6357" t="s">
        <v>8601</v>
      </c>
      <c r="AD6357" s="2" t="s">
        <v>8602</v>
      </c>
    </row>
    <row r="6358" spans="1:30" hidden="1" x14ac:dyDescent="0.25">
      <c r="A6358" s="2">
        <v>26</v>
      </c>
      <c r="B6358" t="s">
        <v>8599</v>
      </c>
      <c r="C6358">
        <v>100</v>
      </c>
      <c r="D6358">
        <v>400</v>
      </c>
      <c r="E6358">
        <v>620</v>
      </c>
      <c r="F6358" t="s">
        <v>114</v>
      </c>
      <c r="G6358" s="2" t="s">
        <v>485</v>
      </c>
      <c r="H6358">
        <v>2</v>
      </c>
      <c r="I6358">
        <v>370.6</v>
      </c>
      <c r="J6358" s="2" t="s">
        <v>502</v>
      </c>
      <c r="K6358" s="2" t="s">
        <v>74</v>
      </c>
      <c r="M6358" t="s">
        <v>8610</v>
      </c>
      <c r="O6358" s="2" t="s">
        <v>128</v>
      </c>
      <c r="P6358" s="19" t="s">
        <v>8559</v>
      </c>
      <c r="Q6358" s="19" t="s">
        <v>26</v>
      </c>
      <c r="S6358" s="19" t="s">
        <v>129</v>
      </c>
      <c r="W6358" s="20">
        <v>58</v>
      </c>
      <c r="X6358" s="65" t="s">
        <v>8558</v>
      </c>
      <c r="Z6358" t="s">
        <v>4950</v>
      </c>
      <c r="AB6358" t="s">
        <v>119</v>
      </c>
      <c r="AC6358" t="s">
        <v>8601</v>
      </c>
      <c r="AD6358" s="2" t="s">
        <v>8602</v>
      </c>
    </row>
    <row r="6359" spans="1:30" hidden="1" x14ac:dyDescent="0.25">
      <c r="A6359" s="2">
        <v>27</v>
      </c>
      <c r="B6359" t="s">
        <v>8604</v>
      </c>
      <c r="C6359">
        <v>100</v>
      </c>
      <c r="D6359">
        <v>400</v>
      </c>
      <c r="E6359">
        <v>620</v>
      </c>
      <c r="F6359" t="s">
        <v>114</v>
      </c>
      <c r="G6359" s="2" t="s">
        <v>485</v>
      </c>
      <c r="H6359">
        <v>3</v>
      </c>
      <c r="I6359">
        <v>555.91</v>
      </c>
      <c r="J6359" s="2" t="s">
        <v>502</v>
      </c>
      <c r="K6359" s="2" t="s">
        <v>74</v>
      </c>
      <c r="M6359" t="s">
        <v>8610</v>
      </c>
      <c r="O6359" s="2" t="s">
        <v>128</v>
      </c>
      <c r="P6359" s="19" t="s">
        <v>8559</v>
      </c>
      <c r="Q6359" s="19" t="s">
        <v>26</v>
      </c>
      <c r="S6359" s="19" t="s">
        <v>129</v>
      </c>
      <c r="W6359" s="20">
        <v>58</v>
      </c>
      <c r="X6359" s="65" t="s">
        <v>8558</v>
      </c>
      <c r="Z6359" t="s">
        <v>4950</v>
      </c>
      <c r="AB6359" t="s">
        <v>119</v>
      </c>
      <c r="AC6359" t="s">
        <v>8606</v>
      </c>
      <c r="AD6359" s="2" t="s">
        <v>8607</v>
      </c>
    </row>
    <row r="6360" spans="1:30" hidden="1" x14ac:dyDescent="0.25">
      <c r="A6360" s="2">
        <v>1</v>
      </c>
      <c r="B6360" t="s">
        <v>8615</v>
      </c>
      <c r="C6360">
        <v>12</v>
      </c>
      <c r="D6360">
        <v>140</v>
      </c>
      <c r="E6360">
        <v>267</v>
      </c>
      <c r="F6360" t="s">
        <v>114</v>
      </c>
      <c r="G6360" s="2" t="s">
        <v>485</v>
      </c>
      <c r="H6360">
        <v>70</v>
      </c>
      <c r="I6360">
        <v>245.82</v>
      </c>
      <c r="J6360" s="2" t="s">
        <v>502</v>
      </c>
      <c r="K6360" s="2" t="s">
        <v>74</v>
      </c>
      <c r="M6360" t="s">
        <v>8620</v>
      </c>
      <c r="P6360" s="19" t="s">
        <v>4925</v>
      </c>
      <c r="Q6360" s="19" t="s">
        <v>25</v>
      </c>
      <c r="R6360" s="19" t="s">
        <v>129</v>
      </c>
      <c r="W6360" s="20">
        <v>59</v>
      </c>
      <c r="X6360" s="65" t="s">
        <v>8618</v>
      </c>
      <c r="Z6360" t="s">
        <v>4950</v>
      </c>
      <c r="AB6360" t="s">
        <v>119</v>
      </c>
      <c r="AC6360" t="s">
        <v>8617</v>
      </c>
      <c r="AD6360" s="2" t="s">
        <v>121</v>
      </c>
    </row>
    <row r="6361" spans="1:30" hidden="1" x14ac:dyDescent="0.25">
      <c r="A6361" s="2">
        <v>1</v>
      </c>
      <c r="B6361" t="s">
        <v>8622</v>
      </c>
      <c r="C6361">
        <v>6</v>
      </c>
      <c r="D6361">
        <v>108</v>
      </c>
      <c r="E6361">
        <v>2416</v>
      </c>
      <c r="F6361" t="s">
        <v>114</v>
      </c>
      <c r="G6361" s="2" t="s">
        <v>485</v>
      </c>
      <c r="H6361">
        <v>1</v>
      </c>
      <c r="I6361">
        <v>12.29</v>
      </c>
      <c r="J6361" s="2" t="s">
        <v>502</v>
      </c>
      <c r="K6361" s="2" t="s">
        <v>74</v>
      </c>
      <c r="M6361" t="s">
        <v>9140</v>
      </c>
      <c r="P6361" s="19" t="s">
        <v>8625</v>
      </c>
      <c r="S6361" s="19" t="s">
        <v>129</v>
      </c>
      <c r="U6361" s="19" t="s">
        <v>129</v>
      </c>
      <c r="W6361" s="20">
        <v>60</v>
      </c>
      <c r="X6361" s="65" t="s">
        <v>8624</v>
      </c>
      <c r="Z6361" t="s">
        <v>4950</v>
      </c>
      <c r="AB6361" t="s">
        <v>119</v>
      </c>
      <c r="AC6361" t="s">
        <v>8623</v>
      </c>
      <c r="AD6361" s="2" t="s">
        <v>7852</v>
      </c>
    </row>
    <row r="6362" spans="1:30" hidden="1" x14ac:dyDescent="0.25">
      <c r="A6362" s="2">
        <v>2</v>
      </c>
      <c r="B6362" t="s">
        <v>8626</v>
      </c>
      <c r="C6362">
        <v>6</v>
      </c>
      <c r="D6362">
        <v>108</v>
      </c>
      <c r="E6362">
        <v>3003</v>
      </c>
      <c r="F6362" t="s">
        <v>114</v>
      </c>
      <c r="G6362" s="2" t="s">
        <v>485</v>
      </c>
      <c r="H6362">
        <v>1</v>
      </c>
      <c r="I6362">
        <v>15.28</v>
      </c>
      <c r="J6362" s="2" t="s">
        <v>502</v>
      </c>
      <c r="K6362" s="2" t="s">
        <v>74</v>
      </c>
      <c r="M6362" t="s">
        <v>9140</v>
      </c>
      <c r="P6362" s="19" t="s">
        <v>8625</v>
      </c>
      <c r="S6362" s="19" t="s">
        <v>129</v>
      </c>
      <c r="U6362" s="19" t="s">
        <v>129</v>
      </c>
      <c r="W6362" s="20">
        <v>60</v>
      </c>
      <c r="X6362" s="65" t="s">
        <v>8624</v>
      </c>
      <c r="Z6362" t="s">
        <v>4950</v>
      </c>
      <c r="AB6362" t="s">
        <v>119</v>
      </c>
      <c r="AC6362" t="s">
        <v>8623</v>
      </c>
      <c r="AD6362" s="2" t="s">
        <v>7852</v>
      </c>
    </row>
    <row r="6363" spans="1:30" hidden="1" x14ac:dyDescent="0.25">
      <c r="A6363" s="2">
        <v>3</v>
      </c>
      <c r="B6363" t="s">
        <v>8627</v>
      </c>
      <c r="C6363">
        <v>6</v>
      </c>
      <c r="D6363">
        <v>108</v>
      </c>
      <c r="E6363">
        <v>3296</v>
      </c>
      <c r="F6363" t="s">
        <v>114</v>
      </c>
      <c r="G6363" s="2" t="s">
        <v>485</v>
      </c>
      <c r="H6363">
        <v>1</v>
      </c>
      <c r="I6363">
        <v>16.7</v>
      </c>
      <c r="J6363" s="2" t="s">
        <v>502</v>
      </c>
      <c r="K6363" s="2" t="s">
        <v>74</v>
      </c>
      <c r="M6363" t="s">
        <v>9140</v>
      </c>
      <c r="P6363" s="19" t="s">
        <v>8625</v>
      </c>
      <c r="S6363" s="19" t="s">
        <v>129</v>
      </c>
      <c r="U6363" s="19" t="s">
        <v>129</v>
      </c>
      <c r="W6363" s="20">
        <v>60</v>
      </c>
      <c r="X6363" s="65" t="s">
        <v>8624</v>
      </c>
      <c r="Z6363" t="s">
        <v>4950</v>
      </c>
      <c r="AB6363" t="s">
        <v>119</v>
      </c>
      <c r="AC6363" t="s">
        <v>8623</v>
      </c>
      <c r="AD6363" s="2" t="s">
        <v>7852</v>
      </c>
    </row>
    <row r="6364" spans="1:30" hidden="1" x14ac:dyDescent="0.25">
      <c r="A6364" s="2">
        <v>4</v>
      </c>
      <c r="B6364" t="s">
        <v>8629</v>
      </c>
      <c r="C6364">
        <v>6</v>
      </c>
      <c r="D6364">
        <v>108</v>
      </c>
      <c r="E6364">
        <v>1549</v>
      </c>
      <c r="F6364" t="s">
        <v>114</v>
      </c>
      <c r="G6364" s="2" t="s">
        <v>485</v>
      </c>
      <c r="H6364">
        <v>1</v>
      </c>
      <c r="I6364">
        <v>7.81</v>
      </c>
      <c r="J6364" s="2" t="s">
        <v>502</v>
      </c>
      <c r="K6364" s="2" t="s">
        <v>74</v>
      </c>
      <c r="M6364" t="s">
        <v>9140</v>
      </c>
      <c r="P6364" s="19" t="s">
        <v>8625</v>
      </c>
      <c r="S6364" s="19" t="s">
        <v>129</v>
      </c>
      <c r="U6364" s="19" t="s">
        <v>129</v>
      </c>
      <c r="W6364" s="20">
        <v>60</v>
      </c>
      <c r="X6364" s="65" t="s">
        <v>8624</v>
      </c>
      <c r="Z6364" t="s">
        <v>4950</v>
      </c>
      <c r="AB6364" t="s">
        <v>119</v>
      </c>
      <c r="AC6364" t="s">
        <v>8623</v>
      </c>
      <c r="AD6364" s="2" t="s">
        <v>7852</v>
      </c>
    </row>
    <row r="6365" spans="1:30" hidden="1" x14ac:dyDescent="0.25">
      <c r="A6365" s="2">
        <v>5</v>
      </c>
      <c r="B6365" t="s">
        <v>8630</v>
      </c>
      <c r="C6365">
        <v>6</v>
      </c>
      <c r="D6365">
        <v>108</v>
      </c>
      <c r="E6365">
        <v>1032</v>
      </c>
      <c r="F6365" t="s">
        <v>114</v>
      </c>
      <c r="G6365" s="2" t="s">
        <v>485</v>
      </c>
      <c r="H6365">
        <v>1</v>
      </c>
      <c r="I6365">
        <v>5.12</v>
      </c>
      <c r="J6365" s="2" t="s">
        <v>502</v>
      </c>
      <c r="K6365" s="2" t="s">
        <v>74</v>
      </c>
      <c r="M6365" t="s">
        <v>9140</v>
      </c>
      <c r="P6365" s="19" t="s">
        <v>8625</v>
      </c>
      <c r="S6365" s="19" t="s">
        <v>129</v>
      </c>
      <c r="U6365" s="19" t="s">
        <v>129</v>
      </c>
      <c r="W6365" s="20">
        <v>60</v>
      </c>
      <c r="X6365" s="65" t="s">
        <v>8624</v>
      </c>
      <c r="Z6365" t="s">
        <v>4950</v>
      </c>
      <c r="AB6365" t="s">
        <v>119</v>
      </c>
      <c r="AC6365" t="s">
        <v>8623</v>
      </c>
      <c r="AD6365" s="2" t="s">
        <v>7852</v>
      </c>
    </row>
    <row r="6366" spans="1:30" hidden="1" x14ac:dyDescent="0.25">
      <c r="A6366" s="2">
        <v>6</v>
      </c>
      <c r="B6366" t="s">
        <v>8631</v>
      </c>
      <c r="C6366">
        <v>6</v>
      </c>
      <c r="D6366">
        <v>108</v>
      </c>
      <c r="E6366">
        <v>3019</v>
      </c>
      <c r="F6366" t="s">
        <v>114</v>
      </c>
      <c r="G6366" s="2" t="s">
        <v>485</v>
      </c>
      <c r="H6366">
        <v>1</v>
      </c>
      <c r="I6366">
        <v>15.36</v>
      </c>
      <c r="J6366" s="2" t="s">
        <v>502</v>
      </c>
      <c r="K6366" s="2" t="s">
        <v>74</v>
      </c>
      <c r="M6366" t="s">
        <v>9140</v>
      </c>
      <c r="P6366" s="19" t="s">
        <v>8625</v>
      </c>
      <c r="S6366" s="19" t="s">
        <v>129</v>
      </c>
      <c r="U6366" s="19" t="s">
        <v>129</v>
      </c>
      <c r="W6366" s="20">
        <v>60</v>
      </c>
      <c r="X6366" s="65" t="s">
        <v>8624</v>
      </c>
      <c r="Z6366" t="s">
        <v>4950</v>
      </c>
      <c r="AB6366" t="s">
        <v>119</v>
      </c>
      <c r="AC6366" t="s">
        <v>8623</v>
      </c>
      <c r="AD6366" s="2" t="s">
        <v>7852</v>
      </c>
    </row>
    <row r="6367" spans="1:30" hidden="1" x14ac:dyDescent="0.25">
      <c r="A6367" s="2">
        <v>7</v>
      </c>
      <c r="B6367" t="s">
        <v>8632</v>
      </c>
      <c r="C6367">
        <v>6</v>
      </c>
      <c r="D6367">
        <v>108</v>
      </c>
      <c r="E6367">
        <v>808</v>
      </c>
      <c r="F6367" t="s">
        <v>114</v>
      </c>
      <c r="G6367" s="2" t="s">
        <v>485</v>
      </c>
      <c r="H6367">
        <v>1</v>
      </c>
      <c r="I6367">
        <v>4.1100000000000003</v>
      </c>
      <c r="J6367" s="2" t="s">
        <v>502</v>
      </c>
      <c r="K6367" s="2" t="s">
        <v>74</v>
      </c>
      <c r="M6367" t="s">
        <v>9140</v>
      </c>
      <c r="P6367" s="19" t="s">
        <v>8625</v>
      </c>
      <c r="S6367" s="19" t="s">
        <v>129</v>
      </c>
      <c r="U6367" s="19" t="s">
        <v>129</v>
      </c>
      <c r="W6367" s="20">
        <v>60</v>
      </c>
      <c r="X6367" s="65" t="s">
        <v>8624</v>
      </c>
      <c r="Z6367" t="s">
        <v>4950</v>
      </c>
      <c r="AB6367" t="s">
        <v>119</v>
      </c>
      <c r="AC6367" t="s">
        <v>8623</v>
      </c>
      <c r="AD6367" s="2" t="s">
        <v>7852</v>
      </c>
    </row>
    <row r="6368" spans="1:30" hidden="1" x14ac:dyDescent="0.25">
      <c r="A6368" s="2">
        <v>8</v>
      </c>
      <c r="B6368" t="s">
        <v>8633</v>
      </c>
      <c r="C6368">
        <v>6</v>
      </c>
      <c r="D6368">
        <v>108</v>
      </c>
      <c r="E6368">
        <v>2923</v>
      </c>
      <c r="F6368" t="s">
        <v>114</v>
      </c>
      <c r="G6368" s="2" t="s">
        <v>485</v>
      </c>
      <c r="H6368">
        <v>1</v>
      </c>
      <c r="I6368">
        <v>14.87</v>
      </c>
      <c r="J6368" s="2" t="s">
        <v>502</v>
      </c>
      <c r="K6368" s="2" t="s">
        <v>74</v>
      </c>
      <c r="M6368" t="s">
        <v>9140</v>
      </c>
      <c r="P6368" s="19" t="s">
        <v>8625</v>
      </c>
      <c r="S6368" s="19" t="s">
        <v>129</v>
      </c>
      <c r="U6368" s="19" t="s">
        <v>129</v>
      </c>
      <c r="W6368" s="20">
        <v>60</v>
      </c>
      <c r="X6368" s="65" t="s">
        <v>8624</v>
      </c>
      <c r="Z6368" t="s">
        <v>4950</v>
      </c>
      <c r="AB6368" t="s">
        <v>119</v>
      </c>
      <c r="AC6368" t="s">
        <v>8623</v>
      </c>
      <c r="AD6368" s="2" t="s">
        <v>7852</v>
      </c>
    </row>
    <row r="6369" spans="1:30" hidden="1" x14ac:dyDescent="0.25">
      <c r="A6369" s="2">
        <v>9</v>
      </c>
      <c r="B6369" t="s">
        <v>8634</v>
      </c>
      <c r="C6369">
        <v>6</v>
      </c>
      <c r="D6369">
        <v>108</v>
      </c>
      <c r="E6369">
        <v>1442</v>
      </c>
      <c r="F6369" t="s">
        <v>114</v>
      </c>
      <c r="G6369" s="2" t="s">
        <v>485</v>
      </c>
      <c r="H6369">
        <v>1</v>
      </c>
      <c r="I6369">
        <v>7.34</v>
      </c>
      <c r="J6369" s="2" t="s">
        <v>502</v>
      </c>
      <c r="K6369" s="2" t="s">
        <v>74</v>
      </c>
      <c r="M6369" t="s">
        <v>9140</v>
      </c>
      <c r="P6369" s="19" t="s">
        <v>8625</v>
      </c>
      <c r="S6369" s="19" t="s">
        <v>129</v>
      </c>
      <c r="U6369" s="19" t="s">
        <v>129</v>
      </c>
      <c r="W6369" s="20">
        <v>60</v>
      </c>
      <c r="X6369" s="65" t="s">
        <v>8624</v>
      </c>
      <c r="Z6369" t="s">
        <v>4950</v>
      </c>
      <c r="AB6369" t="s">
        <v>119</v>
      </c>
      <c r="AC6369" t="s">
        <v>8623</v>
      </c>
      <c r="AD6369" s="2" t="s">
        <v>7852</v>
      </c>
    </row>
    <row r="6370" spans="1:30" hidden="1" x14ac:dyDescent="0.25">
      <c r="A6370" s="2">
        <v>10</v>
      </c>
      <c r="B6370" t="s">
        <v>8635</v>
      </c>
      <c r="C6370">
        <v>6</v>
      </c>
      <c r="D6370">
        <v>91</v>
      </c>
      <c r="E6370">
        <v>172</v>
      </c>
      <c r="F6370" t="s">
        <v>114</v>
      </c>
      <c r="G6370" s="2" t="s">
        <v>485</v>
      </c>
      <c r="H6370">
        <v>1</v>
      </c>
      <c r="I6370">
        <v>0.47</v>
      </c>
      <c r="J6370" s="2" t="s">
        <v>502</v>
      </c>
      <c r="K6370" s="2" t="s">
        <v>74</v>
      </c>
      <c r="M6370" t="s">
        <v>9140</v>
      </c>
      <c r="P6370" s="19" t="s">
        <v>8625</v>
      </c>
      <c r="Q6370" s="19" t="s">
        <v>25</v>
      </c>
      <c r="S6370" s="19" t="s">
        <v>129</v>
      </c>
      <c r="W6370" s="20">
        <v>60</v>
      </c>
      <c r="X6370" s="65" t="s">
        <v>8624</v>
      </c>
      <c r="Z6370" t="s">
        <v>4950</v>
      </c>
      <c r="AB6370" t="s">
        <v>119</v>
      </c>
      <c r="AC6370" t="s">
        <v>8623</v>
      </c>
      <c r="AD6370" s="2" t="s">
        <v>7852</v>
      </c>
    </row>
    <row r="6371" spans="1:30" hidden="1" x14ac:dyDescent="0.25">
      <c r="A6371" s="2">
        <v>11</v>
      </c>
      <c r="B6371" t="s">
        <v>8637</v>
      </c>
      <c r="C6371">
        <v>6</v>
      </c>
      <c r="D6371">
        <v>108</v>
      </c>
      <c r="E6371">
        <v>2888</v>
      </c>
      <c r="F6371" t="s">
        <v>114</v>
      </c>
      <c r="G6371" s="2" t="s">
        <v>485</v>
      </c>
      <c r="H6371">
        <v>1</v>
      </c>
      <c r="I6371">
        <v>14.69</v>
      </c>
      <c r="J6371" s="2" t="s">
        <v>502</v>
      </c>
      <c r="K6371" s="2" t="s">
        <v>74</v>
      </c>
      <c r="M6371" t="s">
        <v>9140</v>
      </c>
      <c r="P6371" s="19" t="s">
        <v>8625</v>
      </c>
      <c r="S6371" s="19" t="s">
        <v>129</v>
      </c>
      <c r="U6371" s="19" t="s">
        <v>129</v>
      </c>
      <c r="W6371" s="20">
        <v>60</v>
      </c>
      <c r="X6371" s="65" t="s">
        <v>8624</v>
      </c>
      <c r="Z6371" t="s">
        <v>4950</v>
      </c>
      <c r="AB6371" t="s">
        <v>119</v>
      </c>
      <c r="AC6371" t="s">
        <v>8623</v>
      </c>
      <c r="AD6371" s="2" t="s">
        <v>7852</v>
      </c>
    </row>
    <row r="6372" spans="1:30" hidden="1" x14ac:dyDescent="0.25">
      <c r="A6372" s="2">
        <v>12</v>
      </c>
      <c r="B6372" t="s">
        <v>8638</v>
      </c>
      <c r="C6372">
        <v>6</v>
      </c>
      <c r="D6372">
        <v>108</v>
      </c>
      <c r="E6372">
        <v>1474</v>
      </c>
      <c r="F6372" t="s">
        <v>114</v>
      </c>
      <c r="G6372" s="2" t="s">
        <v>485</v>
      </c>
      <c r="H6372">
        <v>1</v>
      </c>
      <c r="I6372">
        <v>7.5</v>
      </c>
      <c r="J6372" s="2" t="s">
        <v>502</v>
      </c>
      <c r="K6372" s="2" t="s">
        <v>74</v>
      </c>
      <c r="M6372" t="s">
        <v>9140</v>
      </c>
      <c r="P6372" s="19" t="s">
        <v>8625</v>
      </c>
      <c r="S6372" s="19" t="s">
        <v>129</v>
      </c>
      <c r="U6372" s="19" t="s">
        <v>129</v>
      </c>
      <c r="W6372" s="20">
        <v>60</v>
      </c>
      <c r="X6372" s="65" t="s">
        <v>8624</v>
      </c>
      <c r="Z6372" t="s">
        <v>4950</v>
      </c>
      <c r="AB6372" t="s">
        <v>119</v>
      </c>
      <c r="AC6372" t="s">
        <v>8623</v>
      </c>
      <c r="AD6372" s="2" t="s">
        <v>7852</v>
      </c>
    </row>
    <row r="6373" spans="1:30" hidden="1" x14ac:dyDescent="0.25">
      <c r="A6373" s="2">
        <v>13</v>
      </c>
      <c r="B6373" t="s">
        <v>8639</v>
      </c>
      <c r="C6373">
        <v>6</v>
      </c>
      <c r="D6373">
        <v>108</v>
      </c>
      <c r="E6373">
        <v>3349</v>
      </c>
      <c r="F6373" t="s">
        <v>114</v>
      </c>
      <c r="G6373" s="2" t="s">
        <v>485</v>
      </c>
      <c r="H6373">
        <v>1</v>
      </c>
      <c r="I6373">
        <v>17.04</v>
      </c>
      <c r="J6373" s="2" t="s">
        <v>502</v>
      </c>
      <c r="K6373" s="2" t="s">
        <v>74</v>
      </c>
      <c r="M6373" t="s">
        <v>9140</v>
      </c>
      <c r="P6373" s="19" t="s">
        <v>8625</v>
      </c>
      <c r="S6373" s="19" t="s">
        <v>129</v>
      </c>
      <c r="U6373" s="19" t="s">
        <v>129</v>
      </c>
      <c r="W6373" s="20">
        <v>60</v>
      </c>
      <c r="X6373" s="65" t="s">
        <v>8624</v>
      </c>
      <c r="Z6373" t="s">
        <v>4950</v>
      </c>
      <c r="AB6373" t="s">
        <v>119</v>
      </c>
      <c r="AC6373" t="s">
        <v>8623</v>
      </c>
      <c r="AD6373" s="2" t="s">
        <v>7852</v>
      </c>
    </row>
    <row r="6374" spans="1:30" hidden="1" x14ac:dyDescent="0.25">
      <c r="A6374" s="2">
        <v>14</v>
      </c>
      <c r="B6374" t="s">
        <v>8640</v>
      </c>
      <c r="C6374">
        <v>6</v>
      </c>
      <c r="D6374">
        <v>108</v>
      </c>
      <c r="E6374">
        <v>2063</v>
      </c>
      <c r="F6374" t="s">
        <v>114</v>
      </c>
      <c r="G6374" s="2" t="s">
        <v>485</v>
      </c>
      <c r="H6374">
        <v>1</v>
      </c>
      <c r="I6374">
        <v>10.49</v>
      </c>
      <c r="J6374" s="2" t="s">
        <v>502</v>
      </c>
      <c r="K6374" s="2" t="s">
        <v>74</v>
      </c>
      <c r="M6374" t="s">
        <v>9140</v>
      </c>
      <c r="P6374" s="19" t="s">
        <v>8625</v>
      </c>
      <c r="S6374" s="19" t="s">
        <v>129</v>
      </c>
      <c r="U6374" s="19" t="s">
        <v>129</v>
      </c>
      <c r="W6374" s="20">
        <v>60</v>
      </c>
      <c r="X6374" s="65" t="s">
        <v>8624</v>
      </c>
      <c r="Z6374" t="s">
        <v>4950</v>
      </c>
      <c r="AB6374" t="s">
        <v>119</v>
      </c>
      <c r="AC6374" t="s">
        <v>8623</v>
      </c>
      <c r="AD6374" s="2" t="s">
        <v>7852</v>
      </c>
    </row>
    <row r="6375" spans="1:30" hidden="1" x14ac:dyDescent="0.25">
      <c r="A6375" s="2">
        <v>15</v>
      </c>
      <c r="B6375" t="s">
        <v>8641</v>
      </c>
      <c r="C6375">
        <v>6</v>
      </c>
      <c r="D6375">
        <v>150</v>
      </c>
      <c r="E6375">
        <v>210</v>
      </c>
      <c r="F6375" t="s">
        <v>114</v>
      </c>
      <c r="G6375" s="2" t="s">
        <v>485</v>
      </c>
      <c r="H6375">
        <v>1</v>
      </c>
      <c r="I6375">
        <v>0.9</v>
      </c>
      <c r="J6375" s="2" t="s">
        <v>502</v>
      </c>
      <c r="K6375" s="2" t="s">
        <v>74</v>
      </c>
      <c r="M6375" t="s">
        <v>9140</v>
      </c>
      <c r="P6375" s="19" t="s">
        <v>8625</v>
      </c>
      <c r="Q6375" s="19" t="s">
        <v>25</v>
      </c>
      <c r="S6375" s="19" t="s">
        <v>129</v>
      </c>
      <c r="W6375" s="20">
        <v>60</v>
      </c>
      <c r="X6375" s="65" t="s">
        <v>8624</v>
      </c>
      <c r="Z6375" t="s">
        <v>4950</v>
      </c>
      <c r="AB6375" t="s">
        <v>119</v>
      </c>
      <c r="AC6375" t="s">
        <v>8623</v>
      </c>
      <c r="AD6375" s="2" t="s">
        <v>7852</v>
      </c>
    </row>
    <row r="6376" spans="1:30" hidden="1" x14ac:dyDescent="0.25">
      <c r="A6376" s="2">
        <v>16</v>
      </c>
      <c r="B6376" t="s">
        <v>8642</v>
      </c>
      <c r="C6376">
        <v>6</v>
      </c>
      <c r="D6376">
        <v>83</v>
      </c>
      <c r="E6376">
        <v>260</v>
      </c>
      <c r="F6376" t="s">
        <v>114</v>
      </c>
      <c r="G6376" s="2" t="s">
        <v>485</v>
      </c>
      <c r="H6376">
        <v>1</v>
      </c>
      <c r="I6376">
        <v>0.64</v>
      </c>
      <c r="J6376" s="2" t="s">
        <v>502</v>
      </c>
      <c r="K6376" s="2" t="s">
        <v>74</v>
      </c>
      <c r="M6376" t="s">
        <v>9140</v>
      </c>
      <c r="P6376" s="19" t="s">
        <v>8625</v>
      </c>
      <c r="Q6376" s="19" t="s">
        <v>25</v>
      </c>
      <c r="S6376" s="19" t="s">
        <v>129</v>
      </c>
      <c r="W6376" s="20">
        <v>60</v>
      </c>
      <c r="X6376" s="65" t="s">
        <v>8624</v>
      </c>
      <c r="Z6376" t="s">
        <v>4950</v>
      </c>
      <c r="AB6376" t="s">
        <v>119</v>
      </c>
      <c r="AC6376" t="s">
        <v>8623</v>
      </c>
      <c r="AD6376" s="2" t="s">
        <v>7852</v>
      </c>
    </row>
    <row r="6377" spans="1:30" hidden="1" x14ac:dyDescent="0.25">
      <c r="A6377" s="2">
        <v>17</v>
      </c>
      <c r="B6377" t="s">
        <v>8644</v>
      </c>
      <c r="C6377">
        <v>6</v>
      </c>
      <c r="D6377">
        <v>108</v>
      </c>
      <c r="E6377">
        <v>2416</v>
      </c>
      <c r="F6377" t="s">
        <v>114</v>
      </c>
      <c r="G6377" s="2" t="s">
        <v>485</v>
      </c>
      <c r="H6377">
        <v>1</v>
      </c>
      <c r="I6377">
        <v>12.29</v>
      </c>
      <c r="J6377" s="2" t="s">
        <v>502</v>
      </c>
      <c r="K6377" s="2" t="s">
        <v>74</v>
      </c>
      <c r="M6377" t="s">
        <v>9140</v>
      </c>
      <c r="P6377" s="19" t="s">
        <v>8625</v>
      </c>
      <c r="S6377" s="19" t="s">
        <v>129</v>
      </c>
      <c r="U6377" s="19" t="s">
        <v>129</v>
      </c>
      <c r="W6377" s="20">
        <v>60</v>
      </c>
      <c r="X6377" s="65" t="s">
        <v>8624</v>
      </c>
      <c r="Z6377" t="s">
        <v>4950</v>
      </c>
      <c r="AB6377" t="s">
        <v>119</v>
      </c>
      <c r="AC6377" t="s">
        <v>8623</v>
      </c>
      <c r="AD6377" s="2" t="s">
        <v>7852</v>
      </c>
    </row>
    <row r="6378" spans="1:30" hidden="1" x14ac:dyDescent="0.25">
      <c r="A6378" s="2">
        <v>18</v>
      </c>
      <c r="B6378" t="s">
        <v>8645</v>
      </c>
      <c r="C6378">
        <v>6</v>
      </c>
      <c r="D6378">
        <v>108</v>
      </c>
      <c r="E6378">
        <v>3296</v>
      </c>
      <c r="F6378" t="s">
        <v>114</v>
      </c>
      <c r="G6378" s="2" t="s">
        <v>485</v>
      </c>
      <c r="H6378">
        <v>1</v>
      </c>
      <c r="I6378">
        <v>16.7</v>
      </c>
      <c r="J6378" s="2" t="s">
        <v>502</v>
      </c>
      <c r="K6378" s="2" t="s">
        <v>74</v>
      </c>
      <c r="M6378" t="s">
        <v>9140</v>
      </c>
      <c r="P6378" s="19" t="s">
        <v>8625</v>
      </c>
      <c r="S6378" s="19" t="s">
        <v>129</v>
      </c>
      <c r="U6378" s="19" t="s">
        <v>129</v>
      </c>
      <c r="W6378" s="20">
        <v>60</v>
      </c>
      <c r="X6378" s="65" t="s">
        <v>8624</v>
      </c>
      <c r="Z6378" t="s">
        <v>4950</v>
      </c>
      <c r="AB6378" t="s">
        <v>119</v>
      </c>
      <c r="AC6378" t="s">
        <v>8623</v>
      </c>
      <c r="AD6378" s="2" t="s">
        <v>7852</v>
      </c>
    </row>
    <row r="6379" spans="1:30" hidden="1" x14ac:dyDescent="0.25">
      <c r="A6379" s="2">
        <v>19</v>
      </c>
      <c r="B6379" t="s">
        <v>8646</v>
      </c>
      <c r="C6379">
        <v>6</v>
      </c>
      <c r="D6379">
        <v>108</v>
      </c>
      <c r="E6379">
        <v>3003</v>
      </c>
      <c r="F6379" t="s">
        <v>114</v>
      </c>
      <c r="G6379" s="2" t="s">
        <v>485</v>
      </c>
      <c r="H6379">
        <v>1</v>
      </c>
      <c r="I6379">
        <v>15.28</v>
      </c>
      <c r="J6379" s="2" t="s">
        <v>502</v>
      </c>
      <c r="K6379" s="2" t="s">
        <v>74</v>
      </c>
      <c r="M6379" t="s">
        <v>9140</v>
      </c>
      <c r="P6379" s="19" t="s">
        <v>8625</v>
      </c>
      <c r="S6379" s="19" t="s">
        <v>129</v>
      </c>
      <c r="U6379" s="19" t="s">
        <v>129</v>
      </c>
      <c r="W6379" s="20">
        <v>60</v>
      </c>
      <c r="X6379" s="65" t="s">
        <v>8624</v>
      </c>
      <c r="Z6379" t="s">
        <v>4950</v>
      </c>
      <c r="AB6379" t="s">
        <v>119</v>
      </c>
      <c r="AC6379" t="s">
        <v>8623</v>
      </c>
      <c r="AD6379" s="2" t="s">
        <v>7852</v>
      </c>
    </row>
    <row r="6380" spans="1:30" hidden="1" x14ac:dyDescent="0.25">
      <c r="A6380" s="2">
        <v>20</v>
      </c>
      <c r="B6380" t="s">
        <v>8647</v>
      </c>
      <c r="C6380">
        <v>6</v>
      </c>
      <c r="D6380">
        <v>108</v>
      </c>
      <c r="E6380">
        <v>1549</v>
      </c>
      <c r="F6380" t="s">
        <v>114</v>
      </c>
      <c r="G6380" s="2" t="s">
        <v>485</v>
      </c>
      <c r="H6380">
        <v>1</v>
      </c>
      <c r="I6380">
        <v>7.81</v>
      </c>
      <c r="J6380" s="2" t="s">
        <v>502</v>
      </c>
      <c r="K6380" s="2" t="s">
        <v>74</v>
      </c>
      <c r="M6380" t="s">
        <v>9140</v>
      </c>
      <c r="P6380" s="19" t="s">
        <v>8625</v>
      </c>
      <c r="S6380" s="19" t="s">
        <v>129</v>
      </c>
      <c r="U6380" s="19" t="s">
        <v>129</v>
      </c>
      <c r="W6380" s="20">
        <v>60</v>
      </c>
      <c r="X6380" s="65" t="s">
        <v>8624</v>
      </c>
      <c r="Z6380" t="s">
        <v>4950</v>
      </c>
      <c r="AB6380" t="s">
        <v>119</v>
      </c>
      <c r="AC6380" t="s">
        <v>8623</v>
      </c>
      <c r="AD6380" s="2" t="s">
        <v>7852</v>
      </c>
    </row>
    <row r="6381" spans="1:30" hidden="1" x14ac:dyDescent="0.25">
      <c r="A6381" s="2">
        <v>21</v>
      </c>
      <c r="B6381" t="s">
        <v>8648</v>
      </c>
      <c r="C6381">
        <v>6</v>
      </c>
      <c r="D6381">
        <v>108</v>
      </c>
      <c r="E6381">
        <v>1032</v>
      </c>
      <c r="F6381" t="s">
        <v>114</v>
      </c>
      <c r="G6381" s="2" t="s">
        <v>485</v>
      </c>
      <c r="H6381">
        <v>1</v>
      </c>
      <c r="I6381">
        <v>5.12</v>
      </c>
      <c r="J6381" s="2" t="s">
        <v>502</v>
      </c>
      <c r="K6381" s="2" t="s">
        <v>74</v>
      </c>
      <c r="M6381" t="s">
        <v>9140</v>
      </c>
      <c r="P6381" s="19" t="s">
        <v>8625</v>
      </c>
      <c r="S6381" s="19" t="s">
        <v>129</v>
      </c>
      <c r="U6381" s="19" t="s">
        <v>129</v>
      </c>
      <c r="W6381" s="20">
        <v>60</v>
      </c>
      <c r="X6381" s="65" t="s">
        <v>8624</v>
      </c>
      <c r="Z6381" t="s">
        <v>4950</v>
      </c>
      <c r="AB6381" t="s">
        <v>119</v>
      </c>
      <c r="AC6381" t="s">
        <v>8623</v>
      </c>
      <c r="AD6381" s="2" t="s">
        <v>7852</v>
      </c>
    </row>
    <row r="6382" spans="1:30" hidden="1" x14ac:dyDescent="0.25">
      <c r="A6382" s="2">
        <v>22</v>
      </c>
      <c r="B6382" t="s">
        <v>8649</v>
      </c>
      <c r="C6382">
        <v>8</v>
      </c>
      <c r="D6382">
        <v>326</v>
      </c>
      <c r="E6382">
        <v>830</v>
      </c>
      <c r="F6382" t="s">
        <v>114</v>
      </c>
      <c r="G6382" s="2" t="s">
        <v>485</v>
      </c>
      <c r="H6382">
        <v>1</v>
      </c>
      <c r="I6382">
        <v>13.24</v>
      </c>
      <c r="J6382" s="2" t="s">
        <v>502</v>
      </c>
      <c r="K6382" s="2" t="s">
        <v>74</v>
      </c>
      <c r="M6382" t="s">
        <v>9140</v>
      </c>
      <c r="O6382" s="2" t="s">
        <v>128</v>
      </c>
      <c r="P6382" s="19" t="s">
        <v>8625</v>
      </c>
      <c r="Q6382" s="19" t="s">
        <v>27</v>
      </c>
      <c r="S6382" s="19" t="s">
        <v>129</v>
      </c>
      <c r="W6382" s="20">
        <v>60</v>
      </c>
      <c r="X6382" s="65" t="s">
        <v>8624</v>
      </c>
      <c r="Z6382" t="s">
        <v>4950</v>
      </c>
      <c r="AB6382" t="s">
        <v>119</v>
      </c>
      <c r="AC6382" t="s">
        <v>8650</v>
      </c>
      <c r="AD6382" s="2" t="s">
        <v>7833</v>
      </c>
    </row>
    <row r="6383" spans="1:30" hidden="1" x14ac:dyDescent="0.25">
      <c r="A6383" s="2">
        <v>23</v>
      </c>
      <c r="B6383" t="s">
        <v>8651</v>
      </c>
      <c r="C6383">
        <v>8</v>
      </c>
      <c r="D6383">
        <v>280</v>
      </c>
      <c r="E6383">
        <v>776</v>
      </c>
      <c r="F6383" t="s">
        <v>114</v>
      </c>
      <c r="G6383" s="2" t="s">
        <v>485</v>
      </c>
      <c r="H6383">
        <v>1</v>
      </c>
      <c r="I6383">
        <v>11.23</v>
      </c>
      <c r="J6383" s="2" t="s">
        <v>502</v>
      </c>
      <c r="K6383" s="2" t="s">
        <v>74</v>
      </c>
      <c r="M6383" t="s">
        <v>9140</v>
      </c>
      <c r="O6383" s="2" t="s">
        <v>128</v>
      </c>
      <c r="P6383" s="19" t="s">
        <v>8625</v>
      </c>
      <c r="Q6383" s="19" t="s">
        <v>27</v>
      </c>
      <c r="S6383" s="19" t="s">
        <v>129</v>
      </c>
      <c r="W6383" s="20">
        <v>60</v>
      </c>
      <c r="X6383" s="65" t="s">
        <v>8624</v>
      </c>
      <c r="Z6383" t="s">
        <v>4950</v>
      </c>
      <c r="AB6383" t="s">
        <v>119</v>
      </c>
      <c r="AC6383" t="s">
        <v>8650</v>
      </c>
      <c r="AD6383" s="2" t="s">
        <v>7833</v>
      </c>
    </row>
    <row r="6384" spans="1:30" hidden="1" x14ac:dyDescent="0.25">
      <c r="A6384" s="2">
        <v>24</v>
      </c>
      <c r="B6384" t="s">
        <v>8652</v>
      </c>
      <c r="C6384">
        <v>8</v>
      </c>
      <c r="D6384">
        <v>97</v>
      </c>
      <c r="E6384">
        <v>180</v>
      </c>
      <c r="F6384" t="s">
        <v>114</v>
      </c>
      <c r="G6384" s="2" t="s">
        <v>485</v>
      </c>
      <c r="H6384">
        <v>3</v>
      </c>
      <c r="I6384">
        <v>1.81</v>
      </c>
      <c r="J6384" s="2" t="s">
        <v>502</v>
      </c>
      <c r="K6384" s="2" t="s">
        <v>74</v>
      </c>
      <c r="M6384" t="s">
        <v>9140</v>
      </c>
      <c r="P6384" s="19" t="s">
        <v>8625</v>
      </c>
      <c r="Q6384" s="19" t="s">
        <v>25</v>
      </c>
      <c r="S6384" s="19" t="s">
        <v>129</v>
      </c>
      <c r="W6384" s="20">
        <v>60</v>
      </c>
      <c r="X6384" s="65" t="s">
        <v>8624</v>
      </c>
      <c r="Z6384" t="s">
        <v>4950</v>
      </c>
      <c r="AB6384" t="s">
        <v>119</v>
      </c>
      <c r="AC6384" t="s">
        <v>8650</v>
      </c>
      <c r="AD6384" s="2" t="s">
        <v>7833</v>
      </c>
    </row>
    <row r="6385" spans="1:30" hidden="1" x14ac:dyDescent="0.25">
      <c r="A6385" s="2">
        <v>25</v>
      </c>
      <c r="B6385" t="s">
        <v>8654</v>
      </c>
      <c r="C6385">
        <v>8</v>
      </c>
      <c r="D6385">
        <v>248</v>
      </c>
      <c r="E6385">
        <v>285</v>
      </c>
      <c r="F6385" t="s">
        <v>114</v>
      </c>
      <c r="G6385" s="2" t="s">
        <v>485</v>
      </c>
      <c r="H6385">
        <v>1</v>
      </c>
      <c r="I6385">
        <v>2.93</v>
      </c>
      <c r="J6385" s="2" t="s">
        <v>502</v>
      </c>
      <c r="K6385" s="2" t="s">
        <v>74</v>
      </c>
      <c r="M6385" t="s">
        <v>9140</v>
      </c>
      <c r="P6385" s="19" t="s">
        <v>8625</v>
      </c>
      <c r="Q6385" s="19" t="s">
        <v>25</v>
      </c>
      <c r="S6385" s="19" t="s">
        <v>129</v>
      </c>
      <c r="W6385" s="20">
        <v>60</v>
      </c>
      <c r="X6385" s="65" t="s">
        <v>8624</v>
      </c>
      <c r="Z6385" t="s">
        <v>4950</v>
      </c>
      <c r="AB6385" t="s">
        <v>119</v>
      </c>
      <c r="AC6385" t="s">
        <v>8650</v>
      </c>
      <c r="AD6385" s="2" t="s">
        <v>7833</v>
      </c>
    </row>
    <row r="6386" spans="1:30" hidden="1" x14ac:dyDescent="0.25">
      <c r="A6386" s="2">
        <v>26</v>
      </c>
      <c r="B6386" t="s">
        <v>8656</v>
      </c>
      <c r="C6386">
        <v>10</v>
      </c>
      <c r="D6386">
        <v>300</v>
      </c>
      <c r="E6386">
        <v>738</v>
      </c>
      <c r="F6386" t="s">
        <v>114</v>
      </c>
      <c r="G6386" s="2" t="s">
        <v>485</v>
      </c>
      <c r="H6386">
        <v>1</v>
      </c>
      <c r="I6386">
        <v>17.14</v>
      </c>
      <c r="J6386" s="2" t="s">
        <v>502</v>
      </c>
      <c r="K6386" s="2" t="s">
        <v>74</v>
      </c>
      <c r="M6386" t="s">
        <v>9140</v>
      </c>
      <c r="O6386" s="2" t="s">
        <v>128</v>
      </c>
      <c r="P6386" s="19" t="s">
        <v>8625</v>
      </c>
      <c r="Q6386" s="19" t="s">
        <v>27</v>
      </c>
      <c r="S6386" s="19" t="s">
        <v>129</v>
      </c>
      <c r="W6386" s="20">
        <v>60</v>
      </c>
      <c r="X6386" s="65" t="s">
        <v>8624</v>
      </c>
      <c r="Z6386" t="s">
        <v>4950</v>
      </c>
      <c r="AB6386" t="s">
        <v>119</v>
      </c>
      <c r="AC6386" t="s">
        <v>8658</v>
      </c>
      <c r="AD6386" s="2" t="s">
        <v>8107</v>
      </c>
    </row>
    <row r="6387" spans="1:30" hidden="1" x14ac:dyDescent="0.25">
      <c r="A6387" s="2">
        <v>27</v>
      </c>
      <c r="B6387" t="s">
        <v>8659</v>
      </c>
      <c r="C6387">
        <v>10</v>
      </c>
      <c r="D6387">
        <v>300</v>
      </c>
      <c r="E6387">
        <v>484</v>
      </c>
      <c r="F6387" t="s">
        <v>114</v>
      </c>
      <c r="G6387" s="2" t="s">
        <v>485</v>
      </c>
      <c r="H6387">
        <v>1</v>
      </c>
      <c r="I6387">
        <v>11.16</v>
      </c>
      <c r="J6387" s="2" t="s">
        <v>502</v>
      </c>
      <c r="K6387" s="2" t="s">
        <v>74</v>
      </c>
      <c r="M6387" t="s">
        <v>9140</v>
      </c>
      <c r="O6387" s="2" t="s">
        <v>128</v>
      </c>
      <c r="P6387" s="19" t="s">
        <v>8625</v>
      </c>
      <c r="Q6387" s="19" t="s">
        <v>27</v>
      </c>
      <c r="S6387" s="19" t="s">
        <v>129</v>
      </c>
      <c r="W6387" s="20">
        <v>60</v>
      </c>
      <c r="X6387" s="65" t="s">
        <v>8624</v>
      </c>
      <c r="Z6387" t="s">
        <v>4950</v>
      </c>
      <c r="AB6387" t="s">
        <v>119</v>
      </c>
      <c r="AC6387" t="s">
        <v>8658</v>
      </c>
      <c r="AD6387" s="2" t="s">
        <v>8107</v>
      </c>
    </row>
    <row r="6388" spans="1:30" hidden="1" x14ac:dyDescent="0.25">
      <c r="A6388" s="2">
        <v>28</v>
      </c>
      <c r="B6388" t="s">
        <v>8660</v>
      </c>
      <c r="C6388">
        <v>10</v>
      </c>
      <c r="D6388">
        <v>980</v>
      </c>
      <c r="E6388">
        <v>5694</v>
      </c>
      <c r="F6388" t="s">
        <v>114</v>
      </c>
      <c r="G6388" s="2" t="s">
        <v>485</v>
      </c>
      <c r="H6388">
        <v>1</v>
      </c>
      <c r="I6388">
        <v>360.6</v>
      </c>
      <c r="J6388" s="2" t="s">
        <v>502</v>
      </c>
      <c r="K6388" s="2" t="s">
        <v>74</v>
      </c>
      <c r="M6388" t="s">
        <v>9140</v>
      </c>
      <c r="P6388" s="19" t="s">
        <v>8625</v>
      </c>
      <c r="Q6388" s="19" t="s">
        <v>25</v>
      </c>
      <c r="S6388" s="19" t="s">
        <v>129</v>
      </c>
      <c r="W6388" s="20">
        <v>60</v>
      </c>
      <c r="X6388" s="65" t="s">
        <v>8624</v>
      </c>
      <c r="Z6388" t="s">
        <v>4950</v>
      </c>
      <c r="AB6388" t="s">
        <v>119</v>
      </c>
      <c r="AC6388" t="s">
        <v>8658</v>
      </c>
      <c r="AD6388" s="2" t="s">
        <v>8107</v>
      </c>
    </row>
    <row r="6389" spans="1:30" hidden="1" x14ac:dyDescent="0.25">
      <c r="A6389" s="2">
        <v>29</v>
      </c>
      <c r="B6389" t="s">
        <v>8661</v>
      </c>
      <c r="C6389">
        <v>10</v>
      </c>
      <c r="D6389">
        <v>400</v>
      </c>
      <c r="E6389">
        <v>598</v>
      </c>
      <c r="F6389" t="s">
        <v>114</v>
      </c>
      <c r="G6389" s="2" t="s">
        <v>485</v>
      </c>
      <c r="H6389">
        <v>1</v>
      </c>
      <c r="I6389">
        <v>15.36</v>
      </c>
      <c r="J6389" s="2" t="s">
        <v>502</v>
      </c>
      <c r="K6389" s="2" t="s">
        <v>74</v>
      </c>
      <c r="M6389" t="s">
        <v>9140</v>
      </c>
      <c r="O6389" s="2" t="s">
        <v>128</v>
      </c>
      <c r="P6389" s="19" t="s">
        <v>8625</v>
      </c>
      <c r="Q6389" s="19" t="s">
        <v>27</v>
      </c>
      <c r="S6389" s="19" t="s">
        <v>129</v>
      </c>
      <c r="W6389" s="20">
        <v>60</v>
      </c>
      <c r="X6389" s="65" t="s">
        <v>8624</v>
      </c>
      <c r="Z6389" t="s">
        <v>4950</v>
      </c>
      <c r="AB6389" t="s">
        <v>119</v>
      </c>
      <c r="AC6389" t="s">
        <v>8658</v>
      </c>
      <c r="AD6389" s="2" t="s">
        <v>8107</v>
      </c>
    </row>
    <row r="6390" spans="1:30" hidden="1" x14ac:dyDescent="0.25">
      <c r="A6390" s="2">
        <v>30</v>
      </c>
      <c r="B6390" t="s">
        <v>8662</v>
      </c>
      <c r="C6390">
        <v>10</v>
      </c>
      <c r="D6390">
        <v>588</v>
      </c>
      <c r="E6390">
        <v>1338</v>
      </c>
      <c r="F6390" t="s">
        <v>114</v>
      </c>
      <c r="G6390" s="2" t="s">
        <v>485</v>
      </c>
      <c r="H6390">
        <v>1</v>
      </c>
      <c r="I6390">
        <v>61.56</v>
      </c>
      <c r="J6390" s="2" t="s">
        <v>502</v>
      </c>
      <c r="K6390" s="2" t="s">
        <v>74</v>
      </c>
      <c r="M6390" t="s">
        <v>9140</v>
      </c>
      <c r="P6390" s="19" t="s">
        <v>8625</v>
      </c>
      <c r="Q6390" s="19" t="s">
        <v>25</v>
      </c>
      <c r="S6390" s="19" t="s">
        <v>129</v>
      </c>
      <c r="W6390" s="20">
        <v>60</v>
      </c>
      <c r="X6390" s="65" t="s">
        <v>8624</v>
      </c>
      <c r="Z6390" t="s">
        <v>4950</v>
      </c>
      <c r="AB6390" t="s">
        <v>119</v>
      </c>
      <c r="AC6390" t="s">
        <v>8658</v>
      </c>
      <c r="AD6390" s="2" t="s">
        <v>8107</v>
      </c>
    </row>
    <row r="6391" spans="1:30" hidden="1" x14ac:dyDescent="0.25">
      <c r="A6391" s="2">
        <v>31</v>
      </c>
      <c r="B6391" t="s">
        <v>8663</v>
      </c>
      <c r="C6391">
        <v>10</v>
      </c>
      <c r="D6391">
        <v>400</v>
      </c>
      <c r="E6391">
        <v>612</v>
      </c>
      <c r="F6391" t="s">
        <v>114</v>
      </c>
      <c r="G6391" s="2" t="s">
        <v>485</v>
      </c>
      <c r="H6391">
        <v>1</v>
      </c>
      <c r="I6391">
        <v>16.239999999999998</v>
      </c>
      <c r="J6391" s="2" t="s">
        <v>502</v>
      </c>
      <c r="K6391" s="2" t="s">
        <v>74</v>
      </c>
      <c r="M6391" t="s">
        <v>9140</v>
      </c>
      <c r="O6391" s="2" t="s">
        <v>128</v>
      </c>
      <c r="P6391" s="19" t="s">
        <v>8625</v>
      </c>
      <c r="Q6391" s="19" t="s">
        <v>27</v>
      </c>
      <c r="S6391" s="19" t="s">
        <v>129</v>
      </c>
      <c r="W6391" s="20">
        <v>60</v>
      </c>
      <c r="X6391" s="65" t="s">
        <v>8624</v>
      </c>
      <c r="Z6391" t="s">
        <v>4950</v>
      </c>
      <c r="AB6391" t="s">
        <v>119</v>
      </c>
      <c r="AC6391" t="s">
        <v>8658</v>
      </c>
      <c r="AD6391" s="2" t="s">
        <v>8107</v>
      </c>
    </row>
    <row r="6392" spans="1:30" hidden="1" x14ac:dyDescent="0.25">
      <c r="A6392" s="2">
        <v>32</v>
      </c>
      <c r="B6392" t="s">
        <v>8664</v>
      </c>
      <c r="C6392">
        <v>10</v>
      </c>
      <c r="D6392">
        <v>400</v>
      </c>
      <c r="E6392">
        <v>608</v>
      </c>
      <c r="F6392" t="s">
        <v>114</v>
      </c>
      <c r="G6392" s="2" t="s">
        <v>485</v>
      </c>
      <c r="H6392">
        <v>1</v>
      </c>
      <c r="I6392">
        <v>16.079999999999998</v>
      </c>
      <c r="J6392" s="2" t="s">
        <v>502</v>
      </c>
      <c r="K6392" s="2" t="s">
        <v>74</v>
      </c>
      <c r="M6392" t="s">
        <v>9140</v>
      </c>
      <c r="O6392" s="2" t="s">
        <v>128</v>
      </c>
      <c r="P6392" s="19" t="s">
        <v>8625</v>
      </c>
      <c r="Q6392" s="19" t="s">
        <v>27</v>
      </c>
      <c r="S6392" s="19" t="s">
        <v>129</v>
      </c>
      <c r="W6392" s="20">
        <v>60</v>
      </c>
      <c r="X6392" s="65" t="s">
        <v>8624</v>
      </c>
      <c r="Z6392" t="s">
        <v>4950</v>
      </c>
      <c r="AB6392" t="s">
        <v>119</v>
      </c>
      <c r="AC6392" t="s">
        <v>8658</v>
      </c>
      <c r="AD6392" s="2" t="s">
        <v>8107</v>
      </c>
    </row>
    <row r="6393" spans="1:30" hidden="1" x14ac:dyDescent="0.25">
      <c r="A6393" s="2">
        <v>33</v>
      </c>
      <c r="B6393" t="s">
        <v>8665</v>
      </c>
      <c r="C6393">
        <v>10</v>
      </c>
      <c r="D6393">
        <v>1305</v>
      </c>
      <c r="E6393">
        <v>4115</v>
      </c>
      <c r="F6393" t="s">
        <v>114</v>
      </c>
      <c r="G6393" s="2" t="s">
        <v>485</v>
      </c>
      <c r="H6393">
        <v>1</v>
      </c>
      <c r="I6393">
        <v>378.21</v>
      </c>
      <c r="J6393" s="2" t="s">
        <v>502</v>
      </c>
      <c r="K6393" s="2" t="s">
        <v>74</v>
      </c>
      <c r="M6393" t="s">
        <v>9140</v>
      </c>
      <c r="P6393" s="19" t="s">
        <v>8625</v>
      </c>
      <c r="Q6393" s="19" t="s">
        <v>25</v>
      </c>
      <c r="S6393" s="19" t="s">
        <v>129</v>
      </c>
      <c r="W6393" s="20">
        <v>60</v>
      </c>
      <c r="X6393" s="65" t="s">
        <v>8624</v>
      </c>
      <c r="Z6393" t="s">
        <v>4950</v>
      </c>
      <c r="AB6393" t="s">
        <v>119</v>
      </c>
      <c r="AC6393" t="s">
        <v>8658</v>
      </c>
      <c r="AD6393" s="2" t="s">
        <v>8107</v>
      </c>
    </row>
    <row r="6394" spans="1:30" hidden="1" x14ac:dyDescent="0.25">
      <c r="A6394" s="2">
        <v>34</v>
      </c>
      <c r="B6394" t="s">
        <v>8666</v>
      </c>
      <c r="C6394">
        <v>10</v>
      </c>
      <c r="D6394">
        <v>1305</v>
      </c>
      <c r="E6394">
        <v>3003</v>
      </c>
      <c r="F6394" t="s">
        <v>114</v>
      </c>
      <c r="G6394" s="2" t="s">
        <v>485</v>
      </c>
      <c r="H6394">
        <v>1</v>
      </c>
      <c r="I6394">
        <v>294.04000000000002</v>
      </c>
      <c r="J6394" s="2" t="s">
        <v>502</v>
      </c>
      <c r="K6394" s="2" t="s">
        <v>74</v>
      </c>
      <c r="M6394" t="s">
        <v>9140</v>
      </c>
      <c r="P6394" s="19" t="s">
        <v>8625</v>
      </c>
      <c r="Q6394" s="19" t="s">
        <v>25</v>
      </c>
      <c r="R6394" s="19" t="s">
        <v>129</v>
      </c>
      <c r="W6394" s="20">
        <v>60</v>
      </c>
      <c r="X6394" s="65" t="s">
        <v>8624</v>
      </c>
      <c r="Z6394" t="s">
        <v>4950</v>
      </c>
      <c r="AB6394" t="s">
        <v>119</v>
      </c>
      <c r="AC6394" t="s">
        <v>8667</v>
      </c>
      <c r="AD6394" s="2" t="s">
        <v>121</v>
      </c>
    </row>
    <row r="6395" spans="1:30" hidden="1" x14ac:dyDescent="0.25">
      <c r="A6395" s="2">
        <v>35</v>
      </c>
      <c r="B6395" t="s">
        <v>8668</v>
      </c>
      <c r="C6395">
        <v>10</v>
      </c>
      <c r="D6395">
        <v>1305</v>
      </c>
      <c r="E6395">
        <v>3282</v>
      </c>
      <c r="F6395" t="s">
        <v>114</v>
      </c>
      <c r="G6395" s="2" t="s">
        <v>485</v>
      </c>
      <c r="H6395">
        <v>1</v>
      </c>
      <c r="I6395">
        <v>290.37</v>
      </c>
      <c r="J6395" s="2" t="s">
        <v>502</v>
      </c>
      <c r="K6395" s="2" t="s">
        <v>74</v>
      </c>
      <c r="M6395" t="s">
        <v>9140</v>
      </c>
      <c r="P6395" s="19" t="s">
        <v>8625</v>
      </c>
      <c r="Q6395" s="19" t="s">
        <v>25</v>
      </c>
      <c r="R6395" s="19" t="s">
        <v>129</v>
      </c>
      <c r="W6395" s="20">
        <v>60</v>
      </c>
      <c r="X6395" s="65" t="s">
        <v>8624</v>
      </c>
      <c r="Z6395" t="s">
        <v>4950</v>
      </c>
      <c r="AB6395" t="s">
        <v>119</v>
      </c>
      <c r="AC6395" t="s">
        <v>8667</v>
      </c>
      <c r="AD6395" s="2" t="s">
        <v>121</v>
      </c>
    </row>
    <row r="6396" spans="1:30" hidden="1" x14ac:dyDescent="0.25">
      <c r="A6396" s="2">
        <v>36</v>
      </c>
      <c r="B6396" t="s">
        <v>8669</v>
      </c>
      <c r="C6396">
        <v>10</v>
      </c>
      <c r="D6396">
        <v>1305</v>
      </c>
      <c r="E6396">
        <v>3391</v>
      </c>
      <c r="F6396" t="s">
        <v>114</v>
      </c>
      <c r="G6396" s="2" t="s">
        <v>485</v>
      </c>
      <c r="H6396">
        <v>1</v>
      </c>
      <c r="I6396">
        <v>296.89</v>
      </c>
      <c r="J6396" s="2" t="s">
        <v>502</v>
      </c>
      <c r="K6396" s="2" t="s">
        <v>74</v>
      </c>
      <c r="M6396" t="s">
        <v>9140</v>
      </c>
      <c r="P6396" s="19" t="s">
        <v>8625</v>
      </c>
      <c r="Q6396" s="19" t="s">
        <v>25</v>
      </c>
      <c r="R6396" s="19" t="s">
        <v>129</v>
      </c>
      <c r="W6396" s="20">
        <v>60</v>
      </c>
      <c r="X6396" s="65" t="s">
        <v>8624</v>
      </c>
      <c r="Z6396" t="s">
        <v>4950</v>
      </c>
      <c r="AB6396" t="s">
        <v>119</v>
      </c>
      <c r="AC6396" t="s">
        <v>8667</v>
      </c>
      <c r="AD6396" s="2" t="s">
        <v>121</v>
      </c>
    </row>
    <row r="6397" spans="1:30" hidden="1" x14ac:dyDescent="0.25">
      <c r="A6397" s="2">
        <v>37</v>
      </c>
      <c r="B6397" t="s">
        <v>8670</v>
      </c>
      <c r="C6397">
        <v>10</v>
      </c>
      <c r="D6397">
        <v>1305</v>
      </c>
      <c r="E6397">
        <v>3003</v>
      </c>
      <c r="F6397" t="s">
        <v>114</v>
      </c>
      <c r="G6397" s="2" t="s">
        <v>485</v>
      </c>
      <c r="H6397">
        <v>1</v>
      </c>
      <c r="I6397">
        <v>294.04000000000002</v>
      </c>
      <c r="J6397" s="2" t="s">
        <v>502</v>
      </c>
      <c r="K6397" s="2" t="s">
        <v>74</v>
      </c>
      <c r="M6397" t="s">
        <v>9140</v>
      </c>
      <c r="P6397" s="19" t="s">
        <v>8625</v>
      </c>
      <c r="Q6397" s="19" t="s">
        <v>25</v>
      </c>
      <c r="R6397" s="19" t="s">
        <v>129</v>
      </c>
      <c r="W6397" s="20">
        <v>60</v>
      </c>
      <c r="X6397" s="65" t="s">
        <v>8624</v>
      </c>
      <c r="Z6397" t="s">
        <v>4950</v>
      </c>
      <c r="AB6397" t="s">
        <v>119</v>
      </c>
      <c r="AC6397" t="s">
        <v>8667</v>
      </c>
      <c r="AD6397" s="2" t="s">
        <v>121</v>
      </c>
    </row>
    <row r="6398" spans="1:30" hidden="1" x14ac:dyDescent="0.25">
      <c r="A6398" s="2">
        <v>38</v>
      </c>
      <c r="B6398" t="s">
        <v>8671</v>
      </c>
      <c r="C6398">
        <v>10</v>
      </c>
      <c r="D6398">
        <v>1305</v>
      </c>
      <c r="E6398">
        <v>3383</v>
      </c>
      <c r="F6398" t="s">
        <v>114</v>
      </c>
      <c r="G6398" s="2" t="s">
        <v>485</v>
      </c>
      <c r="H6398">
        <v>1</v>
      </c>
      <c r="I6398">
        <v>328.37</v>
      </c>
      <c r="J6398" s="2" t="s">
        <v>502</v>
      </c>
      <c r="K6398" s="2" t="s">
        <v>74</v>
      </c>
      <c r="M6398" t="s">
        <v>9140</v>
      </c>
      <c r="P6398" s="19" t="s">
        <v>8625</v>
      </c>
      <c r="Q6398" s="19" t="s">
        <v>25</v>
      </c>
      <c r="R6398" s="19" t="s">
        <v>129</v>
      </c>
      <c r="W6398" s="20">
        <v>60</v>
      </c>
      <c r="X6398" s="65" t="s">
        <v>8624</v>
      </c>
      <c r="Z6398" t="s">
        <v>4950</v>
      </c>
      <c r="AB6398" t="s">
        <v>119</v>
      </c>
      <c r="AC6398" t="s">
        <v>8672</v>
      </c>
      <c r="AD6398" s="2" t="s">
        <v>121</v>
      </c>
    </row>
    <row r="6399" spans="1:30" hidden="1" x14ac:dyDescent="0.25">
      <c r="A6399" s="2">
        <v>39</v>
      </c>
      <c r="B6399" t="s">
        <v>8673</v>
      </c>
      <c r="C6399">
        <v>10</v>
      </c>
      <c r="D6399">
        <v>1305</v>
      </c>
      <c r="E6399">
        <v>2051</v>
      </c>
      <c r="F6399" t="s">
        <v>114</v>
      </c>
      <c r="G6399" s="2" t="s">
        <v>485</v>
      </c>
      <c r="H6399">
        <v>1</v>
      </c>
      <c r="I6399">
        <v>191.92</v>
      </c>
      <c r="J6399" s="2" t="s">
        <v>502</v>
      </c>
      <c r="K6399" s="2" t="s">
        <v>74</v>
      </c>
      <c r="M6399" t="s">
        <v>9140</v>
      </c>
      <c r="P6399" s="19" t="s">
        <v>8625</v>
      </c>
      <c r="Q6399" s="19" t="s">
        <v>25</v>
      </c>
      <c r="R6399" s="19" t="s">
        <v>129</v>
      </c>
      <c r="W6399" s="20">
        <v>60</v>
      </c>
      <c r="X6399" s="65" t="s">
        <v>8624</v>
      </c>
      <c r="Z6399" t="s">
        <v>4950</v>
      </c>
      <c r="AB6399" t="s">
        <v>119</v>
      </c>
      <c r="AC6399" t="s">
        <v>8672</v>
      </c>
      <c r="AD6399" s="2" t="s">
        <v>121</v>
      </c>
    </row>
    <row r="6400" spans="1:30" hidden="1" x14ac:dyDescent="0.25">
      <c r="A6400" s="2">
        <v>40</v>
      </c>
      <c r="B6400" t="s">
        <v>8674</v>
      </c>
      <c r="C6400">
        <v>10</v>
      </c>
      <c r="D6400">
        <v>1305</v>
      </c>
      <c r="E6400">
        <v>3724</v>
      </c>
      <c r="F6400" t="s">
        <v>114</v>
      </c>
      <c r="G6400" s="2" t="s">
        <v>485</v>
      </c>
      <c r="H6400">
        <v>1</v>
      </c>
      <c r="I6400">
        <v>299.52</v>
      </c>
      <c r="J6400" s="2" t="s">
        <v>502</v>
      </c>
      <c r="K6400" s="2" t="s">
        <v>74</v>
      </c>
      <c r="M6400" t="s">
        <v>9140</v>
      </c>
      <c r="P6400" s="19" t="s">
        <v>8625</v>
      </c>
      <c r="Q6400" s="19" t="s">
        <v>25</v>
      </c>
      <c r="R6400" s="19" t="s">
        <v>129</v>
      </c>
      <c r="W6400" s="20">
        <v>60</v>
      </c>
      <c r="X6400" s="65" t="s">
        <v>8624</v>
      </c>
      <c r="Z6400" t="s">
        <v>4950</v>
      </c>
      <c r="AB6400" t="s">
        <v>119</v>
      </c>
      <c r="AC6400" t="s">
        <v>8672</v>
      </c>
      <c r="AD6400" s="2" t="s">
        <v>121</v>
      </c>
    </row>
    <row r="6401" spans="1:30" hidden="1" x14ac:dyDescent="0.25">
      <c r="A6401" s="2">
        <v>41</v>
      </c>
      <c r="B6401" t="s">
        <v>8675</v>
      </c>
      <c r="C6401">
        <v>10</v>
      </c>
      <c r="D6401">
        <v>1305</v>
      </c>
      <c r="E6401">
        <v>3458</v>
      </c>
      <c r="F6401" t="s">
        <v>114</v>
      </c>
      <c r="G6401" s="2" t="s">
        <v>485</v>
      </c>
      <c r="H6401">
        <v>1</v>
      </c>
      <c r="I6401">
        <v>292.55</v>
      </c>
      <c r="J6401" s="2" t="s">
        <v>502</v>
      </c>
      <c r="K6401" s="2" t="s">
        <v>74</v>
      </c>
      <c r="M6401" t="s">
        <v>9140</v>
      </c>
      <c r="P6401" s="19" t="s">
        <v>8625</v>
      </c>
      <c r="Q6401" s="19" t="s">
        <v>25</v>
      </c>
      <c r="R6401" s="19" t="s">
        <v>129</v>
      </c>
      <c r="W6401" s="20">
        <v>60</v>
      </c>
      <c r="X6401" s="65" t="s">
        <v>8624</v>
      </c>
      <c r="Z6401" t="s">
        <v>4950</v>
      </c>
      <c r="AB6401" t="s">
        <v>119</v>
      </c>
      <c r="AC6401" t="s">
        <v>8672</v>
      </c>
      <c r="AD6401" s="2" t="s">
        <v>121</v>
      </c>
    </row>
    <row r="6402" spans="1:30" hidden="1" x14ac:dyDescent="0.25">
      <c r="A6402" s="2">
        <v>42</v>
      </c>
      <c r="B6402" t="s">
        <v>8676</v>
      </c>
      <c r="C6402">
        <v>10</v>
      </c>
      <c r="D6402">
        <v>980</v>
      </c>
      <c r="E6402">
        <v>5694</v>
      </c>
      <c r="F6402" t="s">
        <v>114</v>
      </c>
      <c r="G6402" s="2" t="s">
        <v>485</v>
      </c>
      <c r="H6402">
        <v>1</v>
      </c>
      <c r="I6402">
        <v>360.6</v>
      </c>
      <c r="J6402" s="2" t="s">
        <v>502</v>
      </c>
      <c r="K6402" s="2" t="s">
        <v>74</v>
      </c>
      <c r="M6402" t="s">
        <v>9140</v>
      </c>
      <c r="P6402" s="19" t="s">
        <v>8625</v>
      </c>
      <c r="Q6402" s="19" t="s">
        <v>25</v>
      </c>
      <c r="R6402" s="19" t="s">
        <v>129</v>
      </c>
      <c r="W6402" s="20">
        <v>60</v>
      </c>
      <c r="X6402" s="65" t="s">
        <v>8624</v>
      </c>
      <c r="Z6402" t="s">
        <v>4950</v>
      </c>
      <c r="AB6402" t="s">
        <v>119</v>
      </c>
      <c r="AC6402" t="s">
        <v>8677</v>
      </c>
      <c r="AD6402" s="2" t="s">
        <v>121</v>
      </c>
    </row>
    <row r="6403" spans="1:30" hidden="1" x14ac:dyDescent="0.25">
      <c r="A6403" s="2">
        <v>43</v>
      </c>
      <c r="B6403" t="s">
        <v>8678</v>
      </c>
      <c r="C6403">
        <v>10</v>
      </c>
      <c r="D6403">
        <v>980</v>
      </c>
      <c r="E6403">
        <v>2366</v>
      </c>
      <c r="F6403" t="s">
        <v>114</v>
      </c>
      <c r="G6403" s="2" t="s">
        <v>485</v>
      </c>
      <c r="H6403">
        <v>1</v>
      </c>
      <c r="I6403">
        <v>182.02</v>
      </c>
      <c r="J6403" s="2" t="s">
        <v>502</v>
      </c>
      <c r="K6403" s="2" t="s">
        <v>74</v>
      </c>
      <c r="M6403" t="s">
        <v>9140</v>
      </c>
      <c r="P6403" s="19" t="s">
        <v>8625</v>
      </c>
      <c r="Q6403" s="19" t="s">
        <v>25</v>
      </c>
      <c r="R6403" s="19" t="s">
        <v>129</v>
      </c>
      <c r="W6403" s="20">
        <v>60</v>
      </c>
      <c r="X6403" s="65" t="s">
        <v>8624</v>
      </c>
      <c r="Z6403" t="s">
        <v>4950</v>
      </c>
      <c r="AB6403" t="s">
        <v>119</v>
      </c>
      <c r="AC6403" t="s">
        <v>8677</v>
      </c>
      <c r="AD6403" s="2" t="s">
        <v>121</v>
      </c>
    </row>
    <row r="6404" spans="1:30" hidden="1" x14ac:dyDescent="0.25">
      <c r="A6404" s="2">
        <v>44</v>
      </c>
      <c r="B6404" t="s">
        <v>8679</v>
      </c>
      <c r="C6404">
        <v>10</v>
      </c>
      <c r="D6404">
        <v>980</v>
      </c>
      <c r="E6404">
        <v>2366</v>
      </c>
      <c r="F6404" t="s">
        <v>114</v>
      </c>
      <c r="G6404" s="2" t="s">
        <v>485</v>
      </c>
      <c r="H6404">
        <v>1</v>
      </c>
      <c r="I6404">
        <v>182.02</v>
      </c>
      <c r="J6404" s="2" t="s">
        <v>502</v>
      </c>
      <c r="K6404" s="2" t="s">
        <v>74</v>
      </c>
      <c r="M6404" t="s">
        <v>9140</v>
      </c>
      <c r="P6404" s="19" t="s">
        <v>8625</v>
      </c>
      <c r="Q6404" s="19" t="s">
        <v>25</v>
      </c>
      <c r="S6404" s="19" t="s">
        <v>129</v>
      </c>
      <c r="W6404" s="20">
        <v>60</v>
      </c>
      <c r="X6404" s="65" t="s">
        <v>8624</v>
      </c>
      <c r="Z6404" t="s">
        <v>4950</v>
      </c>
      <c r="AB6404" t="s">
        <v>119</v>
      </c>
      <c r="AC6404" t="s">
        <v>8681</v>
      </c>
      <c r="AD6404" s="2" t="s">
        <v>8101</v>
      </c>
    </row>
    <row r="6405" spans="1:30" hidden="1" x14ac:dyDescent="0.25">
      <c r="A6405" s="2">
        <v>45</v>
      </c>
      <c r="B6405" t="s">
        <v>8661</v>
      </c>
      <c r="C6405">
        <v>10</v>
      </c>
      <c r="D6405">
        <v>400</v>
      </c>
      <c r="E6405">
        <v>598</v>
      </c>
      <c r="F6405" t="s">
        <v>114</v>
      </c>
      <c r="G6405" s="2" t="s">
        <v>485</v>
      </c>
      <c r="H6405">
        <v>1</v>
      </c>
      <c r="I6405">
        <v>15.36</v>
      </c>
      <c r="J6405" s="2" t="s">
        <v>502</v>
      </c>
      <c r="K6405" s="2" t="s">
        <v>74</v>
      </c>
      <c r="M6405" t="s">
        <v>9140</v>
      </c>
      <c r="O6405" s="2" t="s">
        <v>128</v>
      </c>
      <c r="P6405" s="19" t="s">
        <v>8625</v>
      </c>
      <c r="Q6405" s="19" t="s">
        <v>27</v>
      </c>
      <c r="S6405" s="19" t="s">
        <v>129</v>
      </c>
      <c r="W6405" s="20">
        <v>60</v>
      </c>
      <c r="X6405" s="65" t="s">
        <v>8624</v>
      </c>
      <c r="Z6405" t="s">
        <v>4950</v>
      </c>
      <c r="AB6405" t="s">
        <v>119</v>
      </c>
      <c r="AC6405" t="s">
        <v>8681</v>
      </c>
      <c r="AD6405" s="2" t="s">
        <v>8101</v>
      </c>
    </row>
    <row r="6406" spans="1:30" hidden="1" x14ac:dyDescent="0.25">
      <c r="A6406" s="2">
        <v>46</v>
      </c>
      <c r="B6406" t="s">
        <v>8682</v>
      </c>
      <c r="C6406">
        <v>10</v>
      </c>
      <c r="D6406">
        <v>400</v>
      </c>
      <c r="E6406">
        <v>600</v>
      </c>
      <c r="F6406" t="s">
        <v>114</v>
      </c>
      <c r="G6406" s="2" t="s">
        <v>485</v>
      </c>
      <c r="H6406">
        <v>1</v>
      </c>
      <c r="I6406">
        <v>15.36</v>
      </c>
      <c r="J6406" s="2" t="s">
        <v>502</v>
      </c>
      <c r="K6406" s="2" t="s">
        <v>74</v>
      </c>
      <c r="M6406" t="s">
        <v>9140</v>
      </c>
      <c r="O6406" s="2" t="s">
        <v>128</v>
      </c>
      <c r="P6406" s="19" t="s">
        <v>8625</v>
      </c>
      <c r="Q6406" s="19" t="s">
        <v>27</v>
      </c>
      <c r="S6406" s="19" t="s">
        <v>129</v>
      </c>
      <c r="W6406" s="20">
        <v>60</v>
      </c>
      <c r="X6406" s="65" t="s">
        <v>8624</v>
      </c>
      <c r="Z6406" t="s">
        <v>4950</v>
      </c>
      <c r="AB6406" t="s">
        <v>119</v>
      </c>
      <c r="AC6406" t="s">
        <v>8681</v>
      </c>
      <c r="AD6406" s="2" t="s">
        <v>8101</v>
      </c>
    </row>
    <row r="6407" spans="1:30" hidden="1" x14ac:dyDescent="0.25">
      <c r="A6407" s="2">
        <v>47</v>
      </c>
      <c r="B6407" t="s">
        <v>8683</v>
      </c>
      <c r="C6407">
        <v>10</v>
      </c>
      <c r="D6407">
        <v>400</v>
      </c>
      <c r="E6407">
        <v>600</v>
      </c>
      <c r="F6407" t="s">
        <v>114</v>
      </c>
      <c r="G6407" s="2" t="s">
        <v>485</v>
      </c>
      <c r="H6407">
        <v>1</v>
      </c>
      <c r="I6407">
        <v>15.36</v>
      </c>
      <c r="J6407" s="2" t="s">
        <v>502</v>
      </c>
      <c r="K6407" s="2" t="s">
        <v>74</v>
      </c>
      <c r="M6407" t="s">
        <v>9140</v>
      </c>
      <c r="O6407" s="2" t="s">
        <v>128</v>
      </c>
      <c r="P6407" s="19" t="s">
        <v>8625</v>
      </c>
      <c r="Q6407" s="19" t="s">
        <v>27</v>
      </c>
      <c r="S6407" s="19" t="s">
        <v>129</v>
      </c>
      <c r="W6407" s="20">
        <v>60</v>
      </c>
      <c r="X6407" s="65" t="s">
        <v>8624</v>
      </c>
      <c r="Z6407" t="s">
        <v>4950</v>
      </c>
      <c r="AB6407" t="s">
        <v>119</v>
      </c>
      <c r="AC6407" t="s">
        <v>8681</v>
      </c>
      <c r="AD6407" s="2" t="s">
        <v>8101</v>
      </c>
    </row>
    <row r="6408" spans="1:30" hidden="1" x14ac:dyDescent="0.25">
      <c r="A6408" s="2">
        <v>48</v>
      </c>
      <c r="B6408" t="s">
        <v>8684</v>
      </c>
      <c r="C6408">
        <v>10</v>
      </c>
      <c r="D6408">
        <v>484</v>
      </c>
      <c r="E6408">
        <v>777</v>
      </c>
      <c r="F6408" t="s">
        <v>114</v>
      </c>
      <c r="G6408" s="2" t="s">
        <v>485</v>
      </c>
      <c r="H6408">
        <v>1</v>
      </c>
      <c r="I6408">
        <v>22.33</v>
      </c>
      <c r="J6408" s="2" t="s">
        <v>502</v>
      </c>
      <c r="K6408" s="2" t="s">
        <v>74</v>
      </c>
      <c r="M6408" t="s">
        <v>9140</v>
      </c>
      <c r="P6408" s="19" t="s">
        <v>8625</v>
      </c>
      <c r="Q6408" s="19" t="s">
        <v>25</v>
      </c>
      <c r="S6408" s="19" t="s">
        <v>129</v>
      </c>
      <c r="W6408" s="20">
        <v>60</v>
      </c>
      <c r="X6408" s="65" t="s">
        <v>8624</v>
      </c>
      <c r="Z6408" t="s">
        <v>4950</v>
      </c>
      <c r="AB6408" t="s">
        <v>119</v>
      </c>
      <c r="AC6408" t="s">
        <v>8681</v>
      </c>
      <c r="AD6408" s="2" t="s">
        <v>8101</v>
      </c>
    </row>
    <row r="6409" spans="1:30" hidden="1" x14ac:dyDescent="0.25">
      <c r="A6409" s="2">
        <v>49</v>
      </c>
      <c r="B6409" t="s">
        <v>8685</v>
      </c>
      <c r="C6409">
        <v>10</v>
      </c>
      <c r="D6409">
        <v>1500</v>
      </c>
      <c r="E6409">
        <v>3266</v>
      </c>
      <c r="F6409" t="s">
        <v>114</v>
      </c>
      <c r="G6409" s="2" t="s">
        <v>485</v>
      </c>
      <c r="H6409">
        <v>14</v>
      </c>
      <c r="I6409">
        <v>6.9</v>
      </c>
      <c r="J6409" s="2" t="s">
        <v>502</v>
      </c>
      <c r="K6409" s="2" t="s">
        <v>74</v>
      </c>
      <c r="M6409" t="s">
        <v>9140</v>
      </c>
      <c r="P6409" s="19" t="s">
        <v>8625</v>
      </c>
      <c r="Q6409" s="19" t="s">
        <v>25</v>
      </c>
      <c r="S6409" s="19" t="s">
        <v>129</v>
      </c>
      <c r="W6409" s="20">
        <v>60</v>
      </c>
      <c r="X6409" s="65" t="s">
        <v>8624</v>
      </c>
      <c r="Z6409" t="s">
        <v>4950</v>
      </c>
      <c r="AB6409" t="s">
        <v>119</v>
      </c>
      <c r="AC6409" t="s">
        <v>8681</v>
      </c>
      <c r="AD6409" s="2" t="s">
        <v>8101</v>
      </c>
    </row>
    <row r="6410" spans="1:30" hidden="1" x14ac:dyDescent="0.25">
      <c r="A6410" s="2">
        <v>50</v>
      </c>
      <c r="B6410" t="s">
        <v>8686</v>
      </c>
      <c r="C6410">
        <v>10</v>
      </c>
      <c r="D6410">
        <v>100</v>
      </c>
      <c r="E6410">
        <v>180</v>
      </c>
      <c r="F6410" t="s">
        <v>114</v>
      </c>
      <c r="G6410" s="2" t="s">
        <v>485</v>
      </c>
      <c r="H6410">
        <v>1</v>
      </c>
      <c r="I6410">
        <v>0.85</v>
      </c>
      <c r="J6410" s="2" t="s">
        <v>502</v>
      </c>
      <c r="K6410" s="2" t="s">
        <v>74</v>
      </c>
      <c r="M6410" t="s">
        <v>9140</v>
      </c>
      <c r="P6410" s="19" t="s">
        <v>8625</v>
      </c>
      <c r="Q6410" s="19" t="s">
        <v>25</v>
      </c>
      <c r="S6410" s="19" t="s">
        <v>129</v>
      </c>
      <c r="W6410" s="20">
        <v>60</v>
      </c>
      <c r="X6410" s="65" t="s">
        <v>8624</v>
      </c>
      <c r="Z6410" t="s">
        <v>4950</v>
      </c>
      <c r="AB6410" t="s">
        <v>119</v>
      </c>
      <c r="AC6410" t="s">
        <v>8681</v>
      </c>
      <c r="AD6410" s="2" t="s">
        <v>8101</v>
      </c>
    </row>
    <row r="6411" spans="1:30" hidden="1" x14ac:dyDescent="0.25">
      <c r="A6411" s="2">
        <v>51</v>
      </c>
      <c r="B6411" t="s">
        <v>8687</v>
      </c>
      <c r="C6411">
        <v>10</v>
      </c>
      <c r="D6411">
        <v>400</v>
      </c>
      <c r="E6411">
        <v>633</v>
      </c>
      <c r="F6411" t="s">
        <v>114</v>
      </c>
      <c r="G6411" s="2" t="s">
        <v>485</v>
      </c>
      <c r="H6411">
        <v>1</v>
      </c>
      <c r="I6411">
        <v>16.899999999999999</v>
      </c>
      <c r="J6411" s="2" t="s">
        <v>502</v>
      </c>
      <c r="K6411" s="2" t="s">
        <v>74</v>
      </c>
      <c r="M6411" t="s">
        <v>9140</v>
      </c>
      <c r="O6411" s="2" t="s">
        <v>128</v>
      </c>
      <c r="P6411" s="19" t="s">
        <v>8625</v>
      </c>
      <c r="Q6411" s="19" t="s">
        <v>27</v>
      </c>
      <c r="S6411" s="19" t="s">
        <v>129</v>
      </c>
      <c r="V6411" s="19" t="s">
        <v>129</v>
      </c>
      <c r="W6411" s="20">
        <v>60</v>
      </c>
      <c r="X6411" s="65" t="s">
        <v>8624</v>
      </c>
      <c r="Z6411" t="s">
        <v>4950</v>
      </c>
      <c r="AB6411" t="s">
        <v>119</v>
      </c>
      <c r="AC6411" t="s">
        <v>8681</v>
      </c>
      <c r="AD6411" s="2" t="s">
        <v>8101</v>
      </c>
    </row>
    <row r="6412" spans="1:30" hidden="1" x14ac:dyDescent="0.25">
      <c r="A6412" s="2">
        <v>52</v>
      </c>
      <c r="B6412" t="s">
        <v>8688</v>
      </c>
      <c r="C6412">
        <v>10</v>
      </c>
      <c r="D6412">
        <v>400</v>
      </c>
      <c r="E6412">
        <v>629</v>
      </c>
      <c r="F6412" t="s">
        <v>114</v>
      </c>
      <c r="G6412" s="2" t="s">
        <v>485</v>
      </c>
      <c r="H6412">
        <v>1</v>
      </c>
      <c r="I6412">
        <v>16.739999999999998</v>
      </c>
      <c r="J6412" s="2" t="s">
        <v>502</v>
      </c>
      <c r="K6412" s="2" t="s">
        <v>74</v>
      </c>
      <c r="M6412" t="s">
        <v>9140</v>
      </c>
      <c r="O6412" s="2" t="s">
        <v>128</v>
      </c>
      <c r="P6412" s="19" t="s">
        <v>8625</v>
      </c>
      <c r="Q6412" s="19" t="s">
        <v>27</v>
      </c>
      <c r="S6412" s="19" t="s">
        <v>129</v>
      </c>
      <c r="V6412" s="19" t="s">
        <v>129</v>
      </c>
      <c r="W6412" s="20">
        <v>60</v>
      </c>
      <c r="X6412" s="65" t="s">
        <v>8624</v>
      </c>
      <c r="Z6412" t="s">
        <v>4950</v>
      </c>
      <c r="AB6412" t="s">
        <v>119</v>
      </c>
      <c r="AC6412" t="s">
        <v>8681</v>
      </c>
      <c r="AD6412" s="2" t="s">
        <v>8101</v>
      </c>
    </row>
    <row r="6413" spans="1:30" hidden="1" x14ac:dyDescent="0.25">
      <c r="A6413" s="2">
        <v>53</v>
      </c>
      <c r="B6413" t="s">
        <v>8689</v>
      </c>
      <c r="C6413">
        <v>10</v>
      </c>
      <c r="D6413">
        <v>100</v>
      </c>
      <c r="E6413">
        <v>100</v>
      </c>
      <c r="F6413" t="s">
        <v>114</v>
      </c>
      <c r="G6413" s="2" t="s">
        <v>485</v>
      </c>
      <c r="H6413">
        <v>14</v>
      </c>
      <c r="I6413">
        <v>6.9</v>
      </c>
      <c r="J6413" s="2" t="s">
        <v>502</v>
      </c>
      <c r="K6413" s="2" t="s">
        <v>74</v>
      </c>
      <c r="M6413" t="s">
        <v>9140</v>
      </c>
      <c r="P6413" s="19" t="s">
        <v>8625</v>
      </c>
      <c r="Q6413" s="19" t="s">
        <v>25</v>
      </c>
      <c r="S6413" s="19" t="s">
        <v>129</v>
      </c>
      <c r="W6413" s="20">
        <v>60</v>
      </c>
      <c r="X6413" s="65" t="s">
        <v>8624</v>
      </c>
      <c r="Z6413" t="s">
        <v>4950</v>
      </c>
      <c r="AB6413" t="s">
        <v>119</v>
      </c>
      <c r="AC6413" t="s">
        <v>8681</v>
      </c>
      <c r="AD6413" s="2" t="s">
        <v>8101</v>
      </c>
    </row>
    <row r="6414" spans="1:30" hidden="1" x14ac:dyDescent="0.25">
      <c r="A6414" s="2">
        <v>54</v>
      </c>
      <c r="B6414" t="s">
        <v>8690</v>
      </c>
      <c r="C6414">
        <v>10</v>
      </c>
      <c r="D6414">
        <v>100</v>
      </c>
      <c r="E6414">
        <v>180</v>
      </c>
      <c r="F6414" t="s">
        <v>114</v>
      </c>
      <c r="G6414" s="2" t="s">
        <v>485</v>
      </c>
      <c r="H6414">
        <v>1</v>
      </c>
      <c r="I6414">
        <v>0.85</v>
      </c>
      <c r="J6414" s="2" t="s">
        <v>502</v>
      </c>
      <c r="K6414" s="2" t="s">
        <v>74</v>
      </c>
      <c r="M6414" t="s">
        <v>9140</v>
      </c>
      <c r="P6414" s="19" t="s">
        <v>8625</v>
      </c>
      <c r="Q6414" s="19" t="s">
        <v>25</v>
      </c>
      <c r="S6414" s="19" t="s">
        <v>129</v>
      </c>
      <c r="W6414" s="20">
        <v>60</v>
      </c>
      <c r="X6414" s="65" t="s">
        <v>8624</v>
      </c>
      <c r="Z6414" t="s">
        <v>4950</v>
      </c>
      <c r="AB6414" t="s">
        <v>119</v>
      </c>
      <c r="AC6414" t="s">
        <v>8681</v>
      </c>
      <c r="AD6414" s="2" t="s">
        <v>8101</v>
      </c>
    </row>
    <row r="6415" spans="1:30" hidden="1" x14ac:dyDescent="0.25">
      <c r="A6415" s="2">
        <v>55</v>
      </c>
      <c r="B6415" t="s">
        <v>8691</v>
      </c>
      <c r="C6415">
        <v>12</v>
      </c>
      <c r="D6415">
        <v>400</v>
      </c>
      <c r="E6415">
        <v>572</v>
      </c>
      <c r="F6415" t="s">
        <v>114</v>
      </c>
      <c r="G6415" s="2" t="s">
        <v>485</v>
      </c>
      <c r="H6415">
        <v>2</v>
      </c>
      <c r="I6415">
        <v>41.91</v>
      </c>
      <c r="J6415" s="2" t="s">
        <v>502</v>
      </c>
      <c r="K6415" s="2" t="s">
        <v>74</v>
      </c>
      <c r="M6415" t="s">
        <v>9140</v>
      </c>
      <c r="O6415" s="2" t="s">
        <v>128</v>
      </c>
      <c r="P6415" s="19" t="s">
        <v>8625</v>
      </c>
      <c r="Q6415" s="19" t="s">
        <v>27</v>
      </c>
      <c r="S6415" s="19" t="s">
        <v>129</v>
      </c>
      <c r="W6415" s="20">
        <v>60</v>
      </c>
      <c r="X6415" s="65" t="s">
        <v>8624</v>
      </c>
      <c r="Z6415" t="s">
        <v>4950</v>
      </c>
      <c r="AB6415" t="s">
        <v>119</v>
      </c>
      <c r="AC6415" t="s">
        <v>8693</v>
      </c>
      <c r="AD6415" s="2" t="s">
        <v>8557</v>
      </c>
    </row>
    <row r="6416" spans="1:30" hidden="1" x14ac:dyDescent="0.25">
      <c r="A6416" s="2">
        <v>56</v>
      </c>
      <c r="B6416" t="s">
        <v>8694</v>
      </c>
      <c r="C6416">
        <v>12</v>
      </c>
      <c r="D6416">
        <v>400</v>
      </c>
      <c r="E6416">
        <v>533</v>
      </c>
      <c r="F6416" t="s">
        <v>114</v>
      </c>
      <c r="G6416" s="2" t="s">
        <v>485</v>
      </c>
      <c r="H6416">
        <v>2</v>
      </c>
      <c r="I6416">
        <v>38.97</v>
      </c>
      <c r="J6416" s="2" t="s">
        <v>502</v>
      </c>
      <c r="K6416" s="2" t="s">
        <v>74</v>
      </c>
      <c r="M6416" t="s">
        <v>9140</v>
      </c>
      <c r="O6416" s="2" t="s">
        <v>128</v>
      </c>
      <c r="P6416" s="19" t="s">
        <v>8625</v>
      </c>
      <c r="Q6416" s="19" t="s">
        <v>27</v>
      </c>
      <c r="S6416" s="19" t="s">
        <v>129</v>
      </c>
      <c r="W6416" s="20">
        <v>60</v>
      </c>
      <c r="X6416" s="65" t="s">
        <v>8624</v>
      </c>
      <c r="Z6416" t="s">
        <v>4950</v>
      </c>
      <c r="AB6416" t="s">
        <v>119</v>
      </c>
      <c r="AC6416" t="s">
        <v>8693</v>
      </c>
      <c r="AD6416" s="2" t="s">
        <v>8557</v>
      </c>
    </row>
    <row r="6417" spans="1:30" hidden="1" x14ac:dyDescent="0.25">
      <c r="A6417" s="2">
        <v>57</v>
      </c>
      <c r="B6417" t="s">
        <v>8695</v>
      </c>
      <c r="C6417">
        <v>12</v>
      </c>
      <c r="D6417">
        <v>350</v>
      </c>
      <c r="E6417">
        <v>796</v>
      </c>
      <c r="F6417" t="s">
        <v>114</v>
      </c>
      <c r="G6417" s="2" t="s">
        <v>485</v>
      </c>
      <c r="H6417">
        <v>1</v>
      </c>
      <c r="I6417">
        <v>25.96</v>
      </c>
      <c r="J6417" s="2" t="s">
        <v>502</v>
      </c>
      <c r="K6417" s="2" t="s">
        <v>74</v>
      </c>
      <c r="M6417" t="s">
        <v>9140</v>
      </c>
      <c r="O6417" s="2" t="s">
        <v>128</v>
      </c>
      <c r="P6417" s="19" t="s">
        <v>8625</v>
      </c>
      <c r="Q6417" s="19" t="s">
        <v>27</v>
      </c>
      <c r="S6417" s="19" t="s">
        <v>129</v>
      </c>
      <c r="W6417" s="20">
        <v>60</v>
      </c>
      <c r="X6417" s="65" t="s">
        <v>8624</v>
      </c>
      <c r="Z6417" t="s">
        <v>4950</v>
      </c>
      <c r="AB6417" t="s">
        <v>119</v>
      </c>
      <c r="AC6417" t="s">
        <v>8693</v>
      </c>
      <c r="AD6417" s="2" t="s">
        <v>8557</v>
      </c>
    </row>
    <row r="6418" spans="1:30" hidden="1" x14ac:dyDescent="0.25">
      <c r="A6418" s="2">
        <v>58</v>
      </c>
      <c r="B6418" t="s">
        <v>8696</v>
      </c>
      <c r="C6418">
        <v>12</v>
      </c>
      <c r="D6418">
        <v>350</v>
      </c>
      <c r="E6418">
        <v>439</v>
      </c>
      <c r="F6418" t="s">
        <v>114</v>
      </c>
      <c r="G6418" s="2" t="s">
        <v>485</v>
      </c>
      <c r="H6418">
        <v>1</v>
      </c>
      <c r="I6418">
        <v>14.19</v>
      </c>
      <c r="J6418" s="2" t="s">
        <v>502</v>
      </c>
      <c r="K6418" s="2" t="s">
        <v>74</v>
      </c>
      <c r="M6418" t="s">
        <v>9140</v>
      </c>
      <c r="O6418" s="2" t="s">
        <v>128</v>
      </c>
      <c r="P6418" s="19" t="s">
        <v>8625</v>
      </c>
      <c r="Q6418" s="19" t="s">
        <v>27</v>
      </c>
      <c r="S6418" s="19" t="s">
        <v>129</v>
      </c>
      <c r="W6418" s="20">
        <v>60</v>
      </c>
      <c r="X6418" s="65" t="s">
        <v>8624</v>
      </c>
      <c r="Z6418" t="s">
        <v>4950</v>
      </c>
      <c r="AB6418" t="s">
        <v>119</v>
      </c>
      <c r="AC6418" t="s">
        <v>8693</v>
      </c>
      <c r="AD6418" s="2" t="s">
        <v>8557</v>
      </c>
    </row>
    <row r="6419" spans="1:30" hidden="1" x14ac:dyDescent="0.25">
      <c r="A6419" s="2">
        <v>59</v>
      </c>
      <c r="B6419" t="s">
        <v>8697</v>
      </c>
      <c r="C6419">
        <v>12</v>
      </c>
      <c r="D6419">
        <v>191</v>
      </c>
      <c r="E6419">
        <v>200</v>
      </c>
      <c r="F6419" t="s">
        <v>114</v>
      </c>
      <c r="G6419" s="2" t="s">
        <v>485</v>
      </c>
      <c r="H6419">
        <v>1</v>
      </c>
      <c r="I6419">
        <v>3.46</v>
      </c>
      <c r="J6419" s="2" t="s">
        <v>502</v>
      </c>
      <c r="K6419" s="2" t="s">
        <v>74</v>
      </c>
      <c r="M6419" t="s">
        <v>9140</v>
      </c>
      <c r="O6419" s="2" t="s">
        <v>128</v>
      </c>
      <c r="P6419" s="19" t="s">
        <v>8625</v>
      </c>
      <c r="Q6419" s="19" t="s">
        <v>26</v>
      </c>
      <c r="S6419" s="19" t="s">
        <v>129</v>
      </c>
      <c r="W6419" s="20">
        <v>60</v>
      </c>
      <c r="X6419" s="65" t="s">
        <v>8624</v>
      </c>
      <c r="Z6419" t="s">
        <v>4950</v>
      </c>
      <c r="AB6419" t="s">
        <v>119</v>
      </c>
      <c r="AC6419" t="s">
        <v>8693</v>
      </c>
      <c r="AD6419" s="2" t="s">
        <v>8557</v>
      </c>
    </row>
    <row r="6420" spans="1:30" hidden="1" x14ac:dyDescent="0.25">
      <c r="A6420" s="2">
        <v>60</v>
      </c>
      <c r="B6420" t="s">
        <v>8698</v>
      </c>
      <c r="C6420">
        <v>12</v>
      </c>
      <c r="D6420">
        <v>110</v>
      </c>
      <c r="E6420">
        <v>345</v>
      </c>
      <c r="F6420" t="s">
        <v>114</v>
      </c>
      <c r="G6420" s="2" t="s">
        <v>485</v>
      </c>
      <c r="H6420">
        <v>1</v>
      </c>
      <c r="I6420">
        <v>2.16</v>
      </c>
      <c r="J6420" s="2" t="s">
        <v>502</v>
      </c>
      <c r="K6420" s="2" t="s">
        <v>74</v>
      </c>
      <c r="M6420" t="s">
        <v>9140</v>
      </c>
      <c r="P6420" s="19" t="s">
        <v>8625</v>
      </c>
      <c r="Q6420" s="19" t="s">
        <v>25</v>
      </c>
      <c r="S6420" s="19" t="s">
        <v>129</v>
      </c>
      <c r="W6420" s="20">
        <v>60</v>
      </c>
      <c r="X6420" s="65" t="s">
        <v>8624</v>
      </c>
      <c r="Z6420" t="s">
        <v>4950</v>
      </c>
      <c r="AB6420" t="s">
        <v>119</v>
      </c>
      <c r="AC6420" t="s">
        <v>8693</v>
      </c>
      <c r="AD6420" s="2" t="s">
        <v>8557</v>
      </c>
    </row>
    <row r="6421" spans="1:30" hidden="1" x14ac:dyDescent="0.25">
      <c r="A6421" s="2">
        <v>61</v>
      </c>
      <c r="B6421" t="s">
        <v>8700</v>
      </c>
      <c r="C6421">
        <v>12</v>
      </c>
      <c r="D6421">
        <v>115</v>
      </c>
      <c r="E6421">
        <v>350</v>
      </c>
      <c r="F6421" t="s">
        <v>114</v>
      </c>
      <c r="G6421" s="2" t="s">
        <v>485</v>
      </c>
      <c r="H6421">
        <v>1</v>
      </c>
      <c r="I6421">
        <v>2.2599999999999998</v>
      </c>
      <c r="J6421" s="2" t="s">
        <v>502</v>
      </c>
      <c r="K6421" s="2" t="s">
        <v>74</v>
      </c>
      <c r="M6421" t="s">
        <v>9140</v>
      </c>
      <c r="P6421" s="19" t="s">
        <v>8625</v>
      </c>
      <c r="Q6421" s="19" t="s">
        <v>25</v>
      </c>
      <c r="S6421" s="19" t="s">
        <v>129</v>
      </c>
      <c r="W6421" s="20">
        <v>60</v>
      </c>
      <c r="X6421" s="65" t="s">
        <v>8624</v>
      </c>
      <c r="Z6421" t="s">
        <v>4950</v>
      </c>
      <c r="AB6421" t="s">
        <v>119</v>
      </c>
      <c r="AC6421" t="s">
        <v>8693</v>
      </c>
      <c r="AD6421" s="2" t="s">
        <v>8557</v>
      </c>
    </row>
    <row r="6422" spans="1:30" hidden="1" x14ac:dyDescent="0.25">
      <c r="A6422" s="2">
        <v>62</v>
      </c>
      <c r="B6422" t="s">
        <v>8701</v>
      </c>
      <c r="C6422">
        <v>12</v>
      </c>
      <c r="D6422">
        <v>187</v>
      </c>
      <c r="E6422">
        <v>190</v>
      </c>
      <c r="F6422" t="s">
        <v>114</v>
      </c>
      <c r="G6422" s="2" t="s">
        <v>485</v>
      </c>
      <c r="H6422">
        <v>2</v>
      </c>
      <c r="I6422">
        <v>3.99</v>
      </c>
      <c r="J6422" s="2" t="s">
        <v>502</v>
      </c>
      <c r="K6422" s="2" t="s">
        <v>74</v>
      </c>
      <c r="M6422" t="s">
        <v>9140</v>
      </c>
      <c r="P6422" s="19" t="s">
        <v>8625</v>
      </c>
      <c r="Q6422" s="19" t="s">
        <v>25</v>
      </c>
      <c r="S6422" s="19" t="s">
        <v>129</v>
      </c>
      <c r="W6422" s="20">
        <v>60</v>
      </c>
      <c r="X6422" s="65" t="s">
        <v>8624</v>
      </c>
      <c r="Z6422" t="s">
        <v>4950</v>
      </c>
      <c r="AB6422" t="s">
        <v>119</v>
      </c>
      <c r="AC6422" t="s">
        <v>8693</v>
      </c>
      <c r="AD6422" s="2" t="s">
        <v>8557</v>
      </c>
    </row>
    <row r="6423" spans="1:30" hidden="1" x14ac:dyDescent="0.25">
      <c r="A6423" s="2">
        <v>63</v>
      </c>
      <c r="B6423" t="s">
        <v>8702</v>
      </c>
      <c r="C6423">
        <v>12</v>
      </c>
      <c r="D6423">
        <v>156</v>
      </c>
      <c r="E6423">
        <v>207</v>
      </c>
      <c r="F6423" t="s">
        <v>114</v>
      </c>
      <c r="G6423" s="2" t="s">
        <v>485</v>
      </c>
      <c r="H6423">
        <v>1</v>
      </c>
      <c r="I6423">
        <v>1.79</v>
      </c>
      <c r="J6423" s="2" t="s">
        <v>502</v>
      </c>
      <c r="K6423" s="2" t="s">
        <v>74</v>
      </c>
      <c r="M6423" t="s">
        <v>9140</v>
      </c>
      <c r="P6423" s="19" t="s">
        <v>8625</v>
      </c>
      <c r="Q6423" s="19" t="s">
        <v>25</v>
      </c>
      <c r="S6423" s="19" t="s">
        <v>129</v>
      </c>
      <c r="W6423" s="20">
        <v>60</v>
      </c>
      <c r="X6423" s="65" t="s">
        <v>8624</v>
      </c>
      <c r="Z6423" t="s">
        <v>4950</v>
      </c>
      <c r="AB6423" t="s">
        <v>119</v>
      </c>
      <c r="AC6423" t="s">
        <v>8693</v>
      </c>
      <c r="AD6423" s="2" t="s">
        <v>8557</v>
      </c>
    </row>
    <row r="6424" spans="1:30" hidden="1" x14ac:dyDescent="0.25">
      <c r="A6424" s="2">
        <v>64</v>
      </c>
      <c r="B6424" t="s">
        <v>8704</v>
      </c>
      <c r="C6424">
        <v>12</v>
      </c>
      <c r="D6424">
        <v>150</v>
      </c>
      <c r="E6424">
        <v>307</v>
      </c>
      <c r="F6424" t="s">
        <v>114</v>
      </c>
      <c r="G6424" s="2" t="s">
        <v>485</v>
      </c>
      <c r="H6424">
        <v>1</v>
      </c>
      <c r="I6424">
        <v>2.66</v>
      </c>
      <c r="J6424" s="2" t="s">
        <v>502</v>
      </c>
      <c r="K6424" s="2" t="s">
        <v>74</v>
      </c>
      <c r="M6424" t="s">
        <v>9140</v>
      </c>
      <c r="P6424" s="19" t="s">
        <v>8625</v>
      </c>
      <c r="Q6424" s="19" t="s">
        <v>25</v>
      </c>
      <c r="S6424" s="19" t="s">
        <v>129</v>
      </c>
      <c r="W6424" s="20">
        <v>60</v>
      </c>
      <c r="X6424" s="65" t="s">
        <v>8624</v>
      </c>
      <c r="Z6424" t="s">
        <v>4950</v>
      </c>
      <c r="AB6424" t="s">
        <v>119</v>
      </c>
      <c r="AC6424" t="s">
        <v>8693</v>
      </c>
      <c r="AD6424" s="2" t="s">
        <v>8557</v>
      </c>
    </row>
    <row r="6425" spans="1:30" hidden="1" x14ac:dyDescent="0.25">
      <c r="A6425" s="2">
        <v>65</v>
      </c>
      <c r="B6425" t="s">
        <v>8705</v>
      </c>
      <c r="C6425">
        <v>12</v>
      </c>
      <c r="D6425">
        <v>259</v>
      </c>
      <c r="E6425">
        <v>346</v>
      </c>
      <c r="F6425" t="s">
        <v>114</v>
      </c>
      <c r="G6425" s="2" t="s">
        <v>485</v>
      </c>
      <c r="H6425">
        <v>6</v>
      </c>
      <c r="I6425">
        <v>50.65</v>
      </c>
      <c r="J6425" s="2" t="s">
        <v>502</v>
      </c>
      <c r="K6425" s="2" t="s">
        <v>74</v>
      </c>
      <c r="M6425" t="s">
        <v>9140</v>
      </c>
      <c r="P6425" s="19" t="s">
        <v>8625</v>
      </c>
      <c r="S6425" s="19" t="s">
        <v>129</v>
      </c>
      <c r="U6425" s="19" t="s">
        <v>129</v>
      </c>
      <c r="W6425" s="20">
        <v>60</v>
      </c>
      <c r="X6425" s="65" t="s">
        <v>8624</v>
      </c>
      <c r="Z6425" t="s">
        <v>4950</v>
      </c>
      <c r="AB6425" t="s">
        <v>119</v>
      </c>
      <c r="AC6425" t="s">
        <v>8693</v>
      </c>
      <c r="AD6425" s="2" t="s">
        <v>8557</v>
      </c>
    </row>
    <row r="6426" spans="1:30" hidden="1" x14ac:dyDescent="0.25">
      <c r="A6426" s="2">
        <v>66</v>
      </c>
      <c r="B6426" t="s">
        <v>8706</v>
      </c>
      <c r="C6426">
        <v>12</v>
      </c>
      <c r="D6426">
        <v>160</v>
      </c>
      <c r="E6426">
        <v>220</v>
      </c>
      <c r="F6426" t="s">
        <v>114</v>
      </c>
      <c r="G6426" s="2" t="s">
        <v>485</v>
      </c>
      <c r="H6426">
        <v>1</v>
      </c>
      <c r="I6426">
        <v>3.17</v>
      </c>
      <c r="J6426" s="2" t="s">
        <v>502</v>
      </c>
      <c r="K6426" s="2" t="s">
        <v>74</v>
      </c>
      <c r="M6426" t="s">
        <v>9140</v>
      </c>
      <c r="O6426" s="2" t="s">
        <v>128</v>
      </c>
      <c r="P6426" s="19" t="s">
        <v>8625</v>
      </c>
      <c r="Q6426" s="19" t="s">
        <v>26</v>
      </c>
      <c r="S6426" s="19" t="s">
        <v>129</v>
      </c>
      <c r="W6426" s="20">
        <v>60</v>
      </c>
      <c r="X6426" s="65" t="s">
        <v>8624</v>
      </c>
      <c r="Z6426" t="s">
        <v>4950</v>
      </c>
      <c r="AB6426" t="s">
        <v>119</v>
      </c>
      <c r="AC6426" t="s">
        <v>8693</v>
      </c>
      <c r="AD6426" s="2" t="s">
        <v>8557</v>
      </c>
    </row>
    <row r="6427" spans="1:30" hidden="1" x14ac:dyDescent="0.25">
      <c r="A6427" s="2">
        <v>67</v>
      </c>
      <c r="B6427" t="s">
        <v>8707</v>
      </c>
      <c r="C6427">
        <v>12</v>
      </c>
      <c r="D6427">
        <v>200</v>
      </c>
      <c r="E6427">
        <v>203</v>
      </c>
      <c r="F6427" t="s">
        <v>114</v>
      </c>
      <c r="G6427" s="2" t="s">
        <v>485</v>
      </c>
      <c r="H6427">
        <v>1</v>
      </c>
      <c r="I6427">
        <v>3.68</v>
      </c>
      <c r="J6427" s="2" t="s">
        <v>502</v>
      </c>
      <c r="K6427" s="2" t="s">
        <v>74</v>
      </c>
      <c r="M6427" t="s">
        <v>9140</v>
      </c>
      <c r="O6427" s="2" t="s">
        <v>128</v>
      </c>
      <c r="P6427" s="19" t="s">
        <v>8625</v>
      </c>
      <c r="Q6427" s="19" t="s">
        <v>26</v>
      </c>
      <c r="S6427" s="19" t="s">
        <v>129</v>
      </c>
      <c r="W6427" s="20">
        <v>60</v>
      </c>
      <c r="X6427" s="65" t="s">
        <v>8624</v>
      </c>
      <c r="Z6427" t="s">
        <v>4950</v>
      </c>
      <c r="AB6427" t="s">
        <v>119</v>
      </c>
      <c r="AC6427" t="s">
        <v>8693</v>
      </c>
      <c r="AD6427" s="2" t="s">
        <v>8557</v>
      </c>
    </row>
    <row r="6428" spans="1:30" hidden="1" x14ac:dyDescent="0.25">
      <c r="A6428" s="2">
        <v>68</v>
      </c>
      <c r="B6428" t="s">
        <v>8708</v>
      </c>
      <c r="C6428">
        <v>12</v>
      </c>
      <c r="D6428">
        <v>80</v>
      </c>
      <c r="E6428">
        <v>88</v>
      </c>
      <c r="F6428" t="s">
        <v>114</v>
      </c>
      <c r="G6428" s="2" t="s">
        <v>485</v>
      </c>
      <c r="H6428">
        <v>2</v>
      </c>
      <c r="I6428">
        <v>0.9</v>
      </c>
      <c r="J6428" s="2" t="s">
        <v>502</v>
      </c>
      <c r="K6428" s="2" t="s">
        <v>74</v>
      </c>
      <c r="M6428" t="s">
        <v>9140</v>
      </c>
      <c r="P6428" s="19" t="s">
        <v>8625</v>
      </c>
      <c r="Q6428" s="19" t="s">
        <v>25</v>
      </c>
      <c r="S6428" s="19" t="s">
        <v>129</v>
      </c>
      <c r="W6428" s="20">
        <v>60</v>
      </c>
      <c r="X6428" s="65" t="s">
        <v>8624</v>
      </c>
      <c r="Z6428" t="s">
        <v>4950</v>
      </c>
      <c r="AB6428" t="s">
        <v>119</v>
      </c>
      <c r="AC6428" t="s">
        <v>8693</v>
      </c>
      <c r="AD6428" s="2" t="s">
        <v>8557</v>
      </c>
    </row>
    <row r="6429" spans="1:30" hidden="1" x14ac:dyDescent="0.25">
      <c r="A6429" s="2">
        <v>69</v>
      </c>
      <c r="B6429" t="s">
        <v>8709</v>
      </c>
      <c r="C6429">
        <v>12</v>
      </c>
      <c r="D6429">
        <v>142</v>
      </c>
      <c r="E6429">
        <v>238</v>
      </c>
      <c r="F6429" t="s">
        <v>114</v>
      </c>
      <c r="G6429" s="2" t="s">
        <v>485</v>
      </c>
      <c r="H6429">
        <v>1</v>
      </c>
      <c r="I6429">
        <v>1.88</v>
      </c>
      <c r="J6429" s="2" t="s">
        <v>502</v>
      </c>
      <c r="K6429" s="2" t="s">
        <v>74</v>
      </c>
      <c r="M6429" t="s">
        <v>9140</v>
      </c>
      <c r="P6429" s="19" t="s">
        <v>8625</v>
      </c>
      <c r="Q6429" s="19" t="s">
        <v>25</v>
      </c>
      <c r="S6429" s="19" t="s">
        <v>129</v>
      </c>
      <c r="W6429" s="20">
        <v>60</v>
      </c>
      <c r="X6429" s="65" t="s">
        <v>8624</v>
      </c>
      <c r="Z6429" t="s">
        <v>4950</v>
      </c>
      <c r="AB6429" t="s">
        <v>119</v>
      </c>
      <c r="AC6429" t="s">
        <v>8693</v>
      </c>
      <c r="AD6429" s="2" t="s">
        <v>8557</v>
      </c>
    </row>
    <row r="6430" spans="1:30" hidden="1" x14ac:dyDescent="0.25">
      <c r="A6430" s="2">
        <v>70</v>
      </c>
      <c r="B6430" t="s">
        <v>8711</v>
      </c>
      <c r="C6430">
        <v>12</v>
      </c>
      <c r="D6430">
        <v>190</v>
      </c>
      <c r="E6430">
        <v>232</v>
      </c>
      <c r="F6430" t="s">
        <v>114</v>
      </c>
      <c r="G6430" s="2" t="s">
        <v>485</v>
      </c>
      <c r="H6430">
        <v>1</v>
      </c>
      <c r="I6430">
        <v>2.44</v>
      </c>
      <c r="J6430" s="2" t="s">
        <v>502</v>
      </c>
      <c r="K6430" s="2" t="s">
        <v>74</v>
      </c>
      <c r="M6430" t="s">
        <v>9140</v>
      </c>
      <c r="P6430" s="19" t="s">
        <v>8625</v>
      </c>
      <c r="Q6430" s="19" t="s">
        <v>25</v>
      </c>
      <c r="S6430" s="19" t="s">
        <v>129</v>
      </c>
      <c r="W6430" s="20">
        <v>60</v>
      </c>
      <c r="X6430" s="65" t="s">
        <v>8624</v>
      </c>
      <c r="Z6430" t="s">
        <v>4950</v>
      </c>
      <c r="AB6430" t="s">
        <v>119</v>
      </c>
      <c r="AC6430" t="s">
        <v>8693</v>
      </c>
      <c r="AD6430" s="2" t="s">
        <v>8557</v>
      </c>
    </row>
    <row r="6431" spans="1:30" hidden="1" x14ac:dyDescent="0.25">
      <c r="A6431" s="2">
        <v>71</v>
      </c>
      <c r="B6431" t="s">
        <v>8712</v>
      </c>
      <c r="C6431">
        <v>12</v>
      </c>
      <c r="D6431">
        <v>190</v>
      </c>
      <c r="E6431">
        <v>201</v>
      </c>
      <c r="F6431" t="s">
        <v>114</v>
      </c>
      <c r="G6431" s="2" t="s">
        <v>485</v>
      </c>
      <c r="H6431">
        <v>1</v>
      </c>
      <c r="I6431">
        <v>2.13</v>
      </c>
      <c r="J6431" s="2" t="s">
        <v>502</v>
      </c>
      <c r="K6431" s="2" t="s">
        <v>74</v>
      </c>
      <c r="M6431" t="s">
        <v>9140</v>
      </c>
      <c r="P6431" s="19" t="s">
        <v>8625</v>
      </c>
      <c r="Q6431" s="19" t="s">
        <v>25</v>
      </c>
      <c r="S6431" s="19" t="s">
        <v>129</v>
      </c>
      <c r="W6431" s="20">
        <v>60</v>
      </c>
      <c r="X6431" s="65" t="s">
        <v>8624</v>
      </c>
      <c r="Z6431" t="s">
        <v>4950</v>
      </c>
      <c r="AB6431" t="s">
        <v>119</v>
      </c>
      <c r="AC6431" t="s">
        <v>8693</v>
      </c>
      <c r="AD6431" s="2" t="s">
        <v>8557</v>
      </c>
    </row>
    <row r="6432" spans="1:30" hidden="1" x14ac:dyDescent="0.25">
      <c r="A6432" s="2">
        <v>72</v>
      </c>
      <c r="B6432" t="s">
        <v>8713</v>
      </c>
      <c r="C6432">
        <v>12</v>
      </c>
      <c r="D6432">
        <v>121</v>
      </c>
      <c r="E6432">
        <v>342</v>
      </c>
      <c r="F6432" t="s">
        <v>114</v>
      </c>
      <c r="G6432" s="2" t="s">
        <v>485</v>
      </c>
      <c r="H6432">
        <v>1</v>
      </c>
      <c r="I6432">
        <v>2.34</v>
      </c>
      <c r="J6432" s="2" t="s">
        <v>502</v>
      </c>
      <c r="K6432" s="2" t="s">
        <v>74</v>
      </c>
      <c r="M6432" t="s">
        <v>9140</v>
      </c>
      <c r="P6432" s="19" t="s">
        <v>8625</v>
      </c>
      <c r="Q6432" s="19" t="s">
        <v>25</v>
      </c>
      <c r="S6432" s="19" t="s">
        <v>129</v>
      </c>
      <c r="W6432" s="20">
        <v>60</v>
      </c>
      <c r="X6432" s="65" t="s">
        <v>8624</v>
      </c>
      <c r="Z6432" t="s">
        <v>4950</v>
      </c>
      <c r="AB6432" t="s">
        <v>119</v>
      </c>
      <c r="AC6432" t="s">
        <v>8693</v>
      </c>
      <c r="AD6432" s="2" t="s">
        <v>8557</v>
      </c>
    </row>
    <row r="6433" spans="1:30" hidden="1" x14ac:dyDescent="0.25">
      <c r="A6433" s="2">
        <v>73</v>
      </c>
      <c r="B6433" t="s">
        <v>8715</v>
      </c>
      <c r="C6433">
        <v>12</v>
      </c>
      <c r="D6433">
        <v>190</v>
      </c>
      <c r="E6433">
        <v>193</v>
      </c>
      <c r="F6433" t="s">
        <v>114</v>
      </c>
      <c r="G6433" s="2" t="s">
        <v>485</v>
      </c>
      <c r="H6433">
        <v>1</v>
      </c>
      <c r="I6433">
        <v>1.99</v>
      </c>
      <c r="J6433" s="2" t="s">
        <v>502</v>
      </c>
      <c r="K6433" s="2" t="s">
        <v>74</v>
      </c>
      <c r="M6433" t="s">
        <v>9140</v>
      </c>
      <c r="P6433" s="19" t="s">
        <v>8625</v>
      </c>
      <c r="Q6433" s="19" t="s">
        <v>25</v>
      </c>
      <c r="S6433" s="19" t="s">
        <v>129</v>
      </c>
      <c r="W6433" s="20">
        <v>60</v>
      </c>
      <c r="X6433" s="65" t="s">
        <v>8624</v>
      </c>
      <c r="Z6433" t="s">
        <v>4950</v>
      </c>
      <c r="AB6433" t="s">
        <v>119</v>
      </c>
      <c r="AC6433" t="s">
        <v>8693</v>
      </c>
      <c r="AD6433" s="2" t="s">
        <v>8557</v>
      </c>
    </row>
    <row r="6434" spans="1:30" hidden="1" x14ac:dyDescent="0.25">
      <c r="A6434" s="2">
        <v>74</v>
      </c>
      <c r="B6434" t="s">
        <v>8716</v>
      </c>
      <c r="C6434">
        <v>12</v>
      </c>
      <c r="D6434">
        <v>119</v>
      </c>
      <c r="E6434">
        <v>342</v>
      </c>
      <c r="F6434" t="s">
        <v>114</v>
      </c>
      <c r="G6434" s="2" t="s">
        <v>485</v>
      </c>
      <c r="H6434">
        <v>1</v>
      </c>
      <c r="I6434">
        <v>2.27</v>
      </c>
      <c r="J6434" s="2" t="s">
        <v>502</v>
      </c>
      <c r="K6434" s="2" t="s">
        <v>74</v>
      </c>
      <c r="M6434" t="s">
        <v>9140</v>
      </c>
      <c r="P6434" s="19" t="s">
        <v>8625</v>
      </c>
      <c r="Q6434" s="19" t="s">
        <v>25</v>
      </c>
      <c r="S6434" s="19" t="s">
        <v>129</v>
      </c>
      <c r="W6434" s="20">
        <v>60</v>
      </c>
      <c r="X6434" s="65" t="s">
        <v>8624</v>
      </c>
      <c r="Z6434" t="s">
        <v>4950</v>
      </c>
      <c r="AB6434" t="s">
        <v>119</v>
      </c>
      <c r="AC6434" t="s">
        <v>8693</v>
      </c>
      <c r="AD6434" s="2" t="s">
        <v>8557</v>
      </c>
    </row>
    <row r="6435" spans="1:30" hidden="1" x14ac:dyDescent="0.25">
      <c r="A6435" s="2">
        <v>75</v>
      </c>
      <c r="B6435" t="s">
        <v>8718</v>
      </c>
      <c r="C6435">
        <v>12</v>
      </c>
      <c r="D6435">
        <v>111</v>
      </c>
      <c r="E6435">
        <v>327</v>
      </c>
      <c r="F6435" t="s">
        <v>114</v>
      </c>
      <c r="G6435" s="2" t="s">
        <v>485</v>
      </c>
      <c r="H6435">
        <v>1</v>
      </c>
      <c r="I6435">
        <v>2.0299999999999998</v>
      </c>
      <c r="J6435" s="2" t="s">
        <v>502</v>
      </c>
      <c r="K6435" s="2" t="s">
        <v>74</v>
      </c>
      <c r="M6435" t="s">
        <v>9140</v>
      </c>
      <c r="P6435" s="19" t="s">
        <v>8625</v>
      </c>
      <c r="Q6435" s="19" t="s">
        <v>25</v>
      </c>
      <c r="S6435" s="19" t="s">
        <v>129</v>
      </c>
      <c r="W6435" s="20">
        <v>60</v>
      </c>
      <c r="X6435" s="65" t="s">
        <v>8624</v>
      </c>
      <c r="Z6435" t="s">
        <v>4950</v>
      </c>
      <c r="AB6435" t="s">
        <v>119</v>
      </c>
      <c r="AC6435" t="s">
        <v>8693</v>
      </c>
      <c r="AD6435" s="2" t="s">
        <v>8557</v>
      </c>
    </row>
    <row r="6436" spans="1:30" hidden="1" x14ac:dyDescent="0.25">
      <c r="A6436" s="2">
        <v>76</v>
      </c>
      <c r="B6436" t="s">
        <v>8720</v>
      </c>
      <c r="C6436">
        <v>12</v>
      </c>
      <c r="D6436">
        <v>136</v>
      </c>
      <c r="E6436">
        <v>390</v>
      </c>
      <c r="F6436" t="s">
        <v>114</v>
      </c>
      <c r="G6436" s="2" t="s">
        <v>485</v>
      </c>
      <c r="H6436">
        <v>1</v>
      </c>
      <c r="I6436">
        <v>2.91</v>
      </c>
      <c r="J6436" s="2" t="s">
        <v>502</v>
      </c>
      <c r="K6436" s="2" t="s">
        <v>74</v>
      </c>
      <c r="M6436" t="s">
        <v>9140</v>
      </c>
      <c r="P6436" s="19" t="s">
        <v>8625</v>
      </c>
      <c r="Q6436" s="19" t="s">
        <v>25</v>
      </c>
      <c r="S6436" s="19" t="s">
        <v>129</v>
      </c>
      <c r="W6436" s="20">
        <v>60</v>
      </c>
      <c r="X6436" s="65" t="s">
        <v>8624</v>
      </c>
      <c r="Z6436" t="s">
        <v>4950</v>
      </c>
      <c r="AB6436" t="s">
        <v>119</v>
      </c>
      <c r="AC6436" t="s">
        <v>8693</v>
      </c>
      <c r="AD6436" s="2" t="s">
        <v>8557</v>
      </c>
    </row>
    <row r="6437" spans="1:30" hidden="1" x14ac:dyDescent="0.25">
      <c r="A6437" s="2">
        <v>77</v>
      </c>
      <c r="B6437" t="s">
        <v>8721</v>
      </c>
      <c r="C6437">
        <v>12</v>
      </c>
      <c r="D6437">
        <v>80</v>
      </c>
      <c r="E6437">
        <v>88</v>
      </c>
      <c r="F6437" t="s">
        <v>114</v>
      </c>
      <c r="G6437" s="2" t="s">
        <v>485</v>
      </c>
      <c r="H6437">
        <v>10</v>
      </c>
      <c r="I6437">
        <v>4.5199999999999996</v>
      </c>
      <c r="J6437" s="2" t="s">
        <v>502</v>
      </c>
      <c r="K6437" s="2" t="s">
        <v>74</v>
      </c>
      <c r="M6437" t="s">
        <v>9140</v>
      </c>
      <c r="P6437" s="19" t="s">
        <v>8625</v>
      </c>
      <c r="Q6437" s="19" t="s">
        <v>25</v>
      </c>
      <c r="S6437" s="19" t="s">
        <v>129</v>
      </c>
      <c r="W6437" s="20">
        <v>60</v>
      </c>
      <c r="X6437" s="65" t="s">
        <v>8624</v>
      </c>
      <c r="Z6437" t="s">
        <v>4950</v>
      </c>
      <c r="AB6437" t="s">
        <v>119</v>
      </c>
      <c r="AC6437" t="s">
        <v>8693</v>
      </c>
      <c r="AD6437" s="2" t="s">
        <v>8557</v>
      </c>
    </row>
    <row r="6438" spans="1:30" hidden="1" x14ac:dyDescent="0.25">
      <c r="A6438" s="2">
        <v>78</v>
      </c>
      <c r="B6438" t="s">
        <v>8722</v>
      </c>
      <c r="C6438">
        <v>12</v>
      </c>
      <c r="D6438">
        <v>97</v>
      </c>
      <c r="E6438">
        <v>310</v>
      </c>
      <c r="F6438" t="s">
        <v>114</v>
      </c>
      <c r="G6438" s="2" t="s">
        <v>485</v>
      </c>
      <c r="H6438">
        <v>1</v>
      </c>
      <c r="I6438">
        <v>1.81</v>
      </c>
      <c r="J6438" s="2" t="s">
        <v>502</v>
      </c>
      <c r="K6438" s="2" t="s">
        <v>74</v>
      </c>
      <c r="M6438" t="s">
        <v>9140</v>
      </c>
      <c r="P6438" s="19" t="s">
        <v>8625</v>
      </c>
      <c r="Q6438" s="19" t="s">
        <v>25</v>
      </c>
      <c r="S6438" s="19" t="s">
        <v>129</v>
      </c>
      <c r="W6438" s="20">
        <v>60</v>
      </c>
      <c r="X6438" s="65" t="s">
        <v>8624</v>
      </c>
      <c r="Z6438" t="s">
        <v>4950</v>
      </c>
      <c r="AB6438" t="s">
        <v>119</v>
      </c>
      <c r="AC6438" t="s">
        <v>8693</v>
      </c>
      <c r="AD6438" s="2" t="s">
        <v>8557</v>
      </c>
    </row>
    <row r="6439" spans="1:30" hidden="1" x14ac:dyDescent="0.25">
      <c r="A6439" s="2">
        <v>79</v>
      </c>
      <c r="B6439" t="s">
        <v>8723</v>
      </c>
      <c r="C6439">
        <v>12</v>
      </c>
      <c r="D6439">
        <v>259</v>
      </c>
      <c r="E6439">
        <v>346</v>
      </c>
      <c r="F6439" t="s">
        <v>114</v>
      </c>
      <c r="G6439" s="2" t="s">
        <v>485</v>
      </c>
      <c r="H6439">
        <v>5</v>
      </c>
      <c r="I6439">
        <v>42.21</v>
      </c>
      <c r="J6439" s="2" t="s">
        <v>502</v>
      </c>
      <c r="K6439" s="2" t="s">
        <v>74</v>
      </c>
      <c r="M6439" t="s">
        <v>9140</v>
      </c>
      <c r="P6439" s="19" t="s">
        <v>8625</v>
      </c>
      <c r="S6439" s="19" t="s">
        <v>129</v>
      </c>
      <c r="U6439" s="19" t="s">
        <v>129</v>
      </c>
      <c r="W6439" s="20">
        <v>60</v>
      </c>
      <c r="X6439" s="65" t="s">
        <v>8624</v>
      </c>
      <c r="Z6439" t="s">
        <v>4950</v>
      </c>
      <c r="AB6439" t="s">
        <v>119</v>
      </c>
      <c r="AC6439" t="s">
        <v>8693</v>
      </c>
      <c r="AD6439" s="2" t="s">
        <v>8557</v>
      </c>
    </row>
    <row r="6440" spans="1:30" hidden="1" x14ac:dyDescent="0.25">
      <c r="A6440" s="2">
        <v>80</v>
      </c>
      <c r="B6440" t="s">
        <v>8724</v>
      </c>
      <c r="C6440">
        <v>12</v>
      </c>
      <c r="D6440">
        <v>80</v>
      </c>
      <c r="E6440">
        <v>88</v>
      </c>
      <c r="F6440" t="s">
        <v>114</v>
      </c>
      <c r="G6440" s="2" t="s">
        <v>485</v>
      </c>
      <c r="H6440">
        <v>4</v>
      </c>
      <c r="I6440">
        <v>1.81</v>
      </c>
      <c r="J6440" s="2" t="s">
        <v>502</v>
      </c>
      <c r="K6440" s="2" t="s">
        <v>74</v>
      </c>
      <c r="M6440" t="s">
        <v>9140</v>
      </c>
      <c r="P6440" s="19" t="s">
        <v>8625</v>
      </c>
      <c r="Q6440" s="19" t="s">
        <v>25</v>
      </c>
      <c r="S6440" s="19" t="s">
        <v>129</v>
      </c>
      <c r="W6440" s="20">
        <v>60</v>
      </c>
      <c r="X6440" s="65" t="s">
        <v>8624</v>
      </c>
      <c r="Z6440" t="s">
        <v>4950</v>
      </c>
      <c r="AB6440" t="s">
        <v>119</v>
      </c>
      <c r="AC6440" t="s">
        <v>8693</v>
      </c>
      <c r="AD6440" s="2" t="s">
        <v>8557</v>
      </c>
    </row>
    <row r="6441" spans="1:30" hidden="1" x14ac:dyDescent="0.25">
      <c r="A6441" s="2">
        <v>81</v>
      </c>
      <c r="B6441" t="s">
        <v>8725</v>
      </c>
      <c r="C6441">
        <v>12</v>
      </c>
      <c r="D6441">
        <v>80</v>
      </c>
      <c r="E6441">
        <v>88</v>
      </c>
      <c r="F6441" t="s">
        <v>114</v>
      </c>
      <c r="G6441" s="2" t="s">
        <v>485</v>
      </c>
      <c r="H6441">
        <v>6</v>
      </c>
      <c r="I6441">
        <v>2.71</v>
      </c>
      <c r="J6441" s="2" t="s">
        <v>502</v>
      </c>
      <c r="K6441" s="2" t="s">
        <v>74</v>
      </c>
      <c r="M6441" t="s">
        <v>9140</v>
      </c>
      <c r="P6441" s="19" t="s">
        <v>8625</v>
      </c>
      <c r="Q6441" s="19" t="s">
        <v>25</v>
      </c>
      <c r="S6441" s="19" t="s">
        <v>129</v>
      </c>
      <c r="W6441" s="20">
        <v>60</v>
      </c>
      <c r="X6441" s="65" t="s">
        <v>8624</v>
      </c>
      <c r="Z6441" t="s">
        <v>4950</v>
      </c>
      <c r="AB6441" t="s">
        <v>119</v>
      </c>
      <c r="AC6441" t="s">
        <v>8693</v>
      </c>
      <c r="AD6441" s="2" t="s">
        <v>8557</v>
      </c>
    </row>
    <row r="6442" spans="1:30" hidden="1" x14ac:dyDescent="0.25">
      <c r="A6442" s="2">
        <v>82</v>
      </c>
      <c r="B6442" t="s">
        <v>8726</v>
      </c>
      <c r="C6442">
        <v>14</v>
      </c>
      <c r="D6442">
        <v>180</v>
      </c>
      <c r="E6442">
        <v>220</v>
      </c>
      <c r="F6442" t="s">
        <v>114</v>
      </c>
      <c r="G6442" s="2" t="s">
        <v>485</v>
      </c>
      <c r="H6442">
        <v>3</v>
      </c>
      <c r="I6442">
        <v>12.55</v>
      </c>
      <c r="J6442" s="2" t="s">
        <v>502</v>
      </c>
      <c r="K6442" s="2" t="s">
        <v>74</v>
      </c>
      <c r="M6442" t="s">
        <v>9140</v>
      </c>
      <c r="O6442" s="2" t="s">
        <v>128</v>
      </c>
      <c r="P6442" s="19" t="s">
        <v>8625</v>
      </c>
      <c r="Q6442" s="19" t="s">
        <v>26</v>
      </c>
      <c r="S6442" s="19" t="s">
        <v>129</v>
      </c>
      <c r="W6442" s="20">
        <v>60</v>
      </c>
      <c r="X6442" s="65" t="s">
        <v>8624</v>
      </c>
      <c r="Z6442" t="s">
        <v>4950</v>
      </c>
      <c r="AB6442" t="s">
        <v>119</v>
      </c>
      <c r="AC6442" t="s">
        <v>8728</v>
      </c>
      <c r="AD6442" s="2" t="s">
        <v>8729</v>
      </c>
    </row>
    <row r="6443" spans="1:30" hidden="1" x14ac:dyDescent="0.25">
      <c r="A6443" s="2">
        <v>83</v>
      </c>
      <c r="B6443" t="s">
        <v>8730</v>
      </c>
      <c r="C6443">
        <v>14</v>
      </c>
      <c r="D6443">
        <v>170</v>
      </c>
      <c r="E6443">
        <v>298</v>
      </c>
      <c r="F6443" t="s">
        <v>114</v>
      </c>
      <c r="G6443" s="2" t="s">
        <v>485</v>
      </c>
      <c r="H6443">
        <v>1</v>
      </c>
      <c r="I6443">
        <v>4.46</v>
      </c>
      <c r="J6443" s="2" t="s">
        <v>502</v>
      </c>
      <c r="K6443" s="2" t="s">
        <v>74</v>
      </c>
      <c r="M6443" t="s">
        <v>9140</v>
      </c>
      <c r="O6443" s="2" t="s">
        <v>128</v>
      </c>
      <c r="P6443" s="19" t="s">
        <v>8625</v>
      </c>
      <c r="Q6443" s="19" t="s">
        <v>26</v>
      </c>
      <c r="S6443" s="19" t="s">
        <v>129</v>
      </c>
      <c r="W6443" s="20">
        <v>60</v>
      </c>
      <c r="X6443" s="65" t="s">
        <v>8624</v>
      </c>
      <c r="Z6443" t="s">
        <v>4950</v>
      </c>
      <c r="AB6443" t="s">
        <v>119</v>
      </c>
      <c r="AC6443" t="s">
        <v>8728</v>
      </c>
      <c r="AD6443" s="2" t="s">
        <v>8729</v>
      </c>
    </row>
    <row r="6444" spans="1:30" hidden="1" x14ac:dyDescent="0.25">
      <c r="A6444" s="2">
        <v>84</v>
      </c>
      <c r="B6444" t="s">
        <v>8731</v>
      </c>
      <c r="C6444">
        <v>14</v>
      </c>
      <c r="D6444">
        <v>170</v>
      </c>
      <c r="E6444">
        <v>299</v>
      </c>
      <c r="F6444" t="s">
        <v>114</v>
      </c>
      <c r="G6444" s="2" t="s">
        <v>485</v>
      </c>
      <c r="H6444">
        <v>1</v>
      </c>
      <c r="I6444">
        <v>4.46</v>
      </c>
      <c r="J6444" s="2" t="s">
        <v>502</v>
      </c>
      <c r="K6444" s="2" t="s">
        <v>74</v>
      </c>
      <c r="M6444" t="s">
        <v>9140</v>
      </c>
      <c r="O6444" s="2" t="s">
        <v>128</v>
      </c>
      <c r="P6444" s="19" t="s">
        <v>8625</v>
      </c>
      <c r="Q6444" s="19" t="s">
        <v>26</v>
      </c>
      <c r="S6444" s="19" t="s">
        <v>129</v>
      </c>
      <c r="W6444" s="20">
        <v>60</v>
      </c>
      <c r="X6444" s="65" t="s">
        <v>8624</v>
      </c>
      <c r="Z6444" t="s">
        <v>4950</v>
      </c>
      <c r="AB6444" t="s">
        <v>119</v>
      </c>
      <c r="AC6444" t="s">
        <v>8728</v>
      </c>
      <c r="AD6444" s="2" t="s">
        <v>8729</v>
      </c>
    </row>
    <row r="6445" spans="1:30" hidden="1" x14ac:dyDescent="0.25">
      <c r="A6445" s="2">
        <v>85</v>
      </c>
      <c r="B6445" t="s">
        <v>8732</v>
      </c>
      <c r="C6445">
        <v>14</v>
      </c>
      <c r="D6445">
        <v>90</v>
      </c>
      <c r="E6445">
        <v>150</v>
      </c>
      <c r="F6445" t="s">
        <v>114</v>
      </c>
      <c r="G6445" s="2" t="s">
        <v>485</v>
      </c>
      <c r="H6445">
        <v>1</v>
      </c>
      <c r="I6445">
        <v>0.96</v>
      </c>
      <c r="J6445" s="2" t="s">
        <v>502</v>
      </c>
      <c r="K6445" s="2" t="s">
        <v>74</v>
      </c>
      <c r="M6445" t="s">
        <v>9140</v>
      </c>
      <c r="P6445" s="19" t="s">
        <v>8625</v>
      </c>
      <c r="Q6445" s="19" t="s">
        <v>25</v>
      </c>
      <c r="S6445" s="19" t="s">
        <v>129</v>
      </c>
      <c r="W6445" s="20">
        <v>60</v>
      </c>
      <c r="X6445" s="65" t="s">
        <v>8624</v>
      </c>
      <c r="Z6445" t="s">
        <v>4950</v>
      </c>
      <c r="AB6445" t="s">
        <v>119</v>
      </c>
      <c r="AC6445" t="s">
        <v>8728</v>
      </c>
      <c r="AD6445" s="2" t="s">
        <v>8729</v>
      </c>
    </row>
    <row r="6446" spans="1:30" hidden="1" x14ac:dyDescent="0.25">
      <c r="A6446" s="2">
        <v>86</v>
      </c>
      <c r="B6446" t="s">
        <v>8733</v>
      </c>
      <c r="C6446">
        <v>14</v>
      </c>
      <c r="D6446">
        <v>90</v>
      </c>
      <c r="E6446">
        <v>150</v>
      </c>
      <c r="F6446" t="s">
        <v>114</v>
      </c>
      <c r="G6446" s="2" t="s">
        <v>485</v>
      </c>
      <c r="H6446">
        <v>3</v>
      </c>
      <c r="I6446">
        <v>2.88</v>
      </c>
      <c r="J6446" s="2" t="s">
        <v>502</v>
      </c>
      <c r="K6446" s="2" t="s">
        <v>74</v>
      </c>
      <c r="M6446" t="s">
        <v>9140</v>
      </c>
      <c r="P6446" s="19" t="s">
        <v>8625</v>
      </c>
      <c r="Q6446" s="19" t="s">
        <v>25</v>
      </c>
      <c r="S6446" s="19" t="s">
        <v>129</v>
      </c>
      <c r="W6446" s="20">
        <v>60</v>
      </c>
      <c r="X6446" s="65" t="s">
        <v>8624</v>
      </c>
      <c r="Z6446" t="s">
        <v>4950</v>
      </c>
      <c r="AB6446" t="s">
        <v>119</v>
      </c>
      <c r="AC6446" t="s">
        <v>8728</v>
      </c>
      <c r="AD6446" s="2" t="s">
        <v>8729</v>
      </c>
    </row>
    <row r="6447" spans="1:30" hidden="1" x14ac:dyDescent="0.25">
      <c r="A6447" s="2">
        <v>87</v>
      </c>
      <c r="B6447" t="s">
        <v>8734</v>
      </c>
      <c r="C6447">
        <v>14</v>
      </c>
      <c r="D6447">
        <v>75</v>
      </c>
      <c r="E6447">
        <v>175</v>
      </c>
      <c r="F6447" t="s">
        <v>114</v>
      </c>
      <c r="G6447" s="2" t="s">
        <v>485</v>
      </c>
      <c r="H6447">
        <v>3</v>
      </c>
      <c r="I6447">
        <v>2.8</v>
      </c>
      <c r="J6447" s="2" t="s">
        <v>502</v>
      </c>
      <c r="K6447" s="2" t="s">
        <v>74</v>
      </c>
      <c r="M6447" t="s">
        <v>9140</v>
      </c>
      <c r="P6447" s="19" t="s">
        <v>8625</v>
      </c>
      <c r="Q6447" s="19" t="s">
        <v>25</v>
      </c>
      <c r="S6447" s="19" t="s">
        <v>129</v>
      </c>
      <c r="W6447" s="20">
        <v>60</v>
      </c>
      <c r="X6447" s="65" t="s">
        <v>8624</v>
      </c>
      <c r="Z6447" t="s">
        <v>4950</v>
      </c>
      <c r="AB6447" t="s">
        <v>119</v>
      </c>
      <c r="AC6447" t="s">
        <v>8728</v>
      </c>
      <c r="AD6447" s="2" t="s">
        <v>8729</v>
      </c>
    </row>
    <row r="6448" spans="1:30" hidden="1" x14ac:dyDescent="0.25">
      <c r="A6448" s="2">
        <v>88</v>
      </c>
      <c r="B6448" t="s">
        <v>8735</v>
      </c>
      <c r="C6448">
        <v>14</v>
      </c>
      <c r="D6448">
        <v>336</v>
      </c>
      <c r="E6448">
        <v>1059</v>
      </c>
      <c r="F6448" t="s">
        <v>114</v>
      </c>
      <c r="G6448" s="2" t="s">
        <v>485</v>
      </c>
      <c r="H6448">
        <v>1</v>
      </c>
      <c r="I6448">
        <v>23.52</v>
      </c>
      <c r="J6448" s="2" t="s">
        <v>502</v>
      </c>
      <c r="K6448" s="2" t="s">
        <v>74</v>
      </c>
      <c r="M6448" t="s">
        <v>9140</v>
      </c>
      <c r="P6448" s="19" t="s">
        <v>8625</v>
      </c>
      <c r="Q6448" s="19" t="s">
        <v>25</v>
      </c>
      <c r="S6448" s="19" t="s">
        <v>129</v>
      </c>
      <c r="W6448" s="20">
        <v>60</v>
      </c>
      <c r="X6448" s="65" t="s">
        <v>8624</v>
      </c>
      <c r="Z6448" t="s">
        <v>4950</v>
      </c>
      <c r="AB6448" t="s">
        <v>119</v>
      </c>
      <c r="AC6448" t="s">
        <v>8728</v>
      </c>
      <c r="AD6448" s="2" t="s">
        <v>8729</v>
      </c>
    </row>
    <row r="6449" spans="1:30" hidden="1" x14ac:dyDescent="0.25">
      <c r="A6449" s="2">
        <v>89</v>
      </c>
      <c r="B6449" t="s">
        <v>8736</v>
      </c>
      <c r="C6449">
        <v>14</v>
      </c>
      <c r="D6449">
        <v>222</v>
      </c>
      <c r="E6449">
        <v>244</v>
      </c>
      <c r="F6449" t="s">
        <v>114</v>
      </c>
      <c r="G6449" s="2" t="s">
        <v>485</v>
      </c>
      <c r="H6449">
        <v>1</v>
      </c>
      <c r="I6449">
        <v>3.5</v>
      </c>
      <c r="J6449" s="2" t="s">
        <v>502</v>
      </c>
      <c r="K6449" s="2" t="s">
        <v>74</v>
      </c>
      <c r="M6449" t="s">
        <v>9140</v>
      </c>
      <c r="P6449" s="19" t="s">
        <v>8625</v>
      </c>
      <c r="Q6449" s="19" t="s">
        <v>25</v>
      </c>
      <c r="S6449" s="19" t="s">
        <v>129</v>
      </c>
      <c r="W6449" s="20">
        <v>60</v>
      </c>
      <c r="X6449" s="65" t="s">
        <v>8624</v>
      </c>
      <c r="Z6449" t="s">
        <v>4950</v>
      </c>
      <c r="AB6449" t="s">
        <v>119</v>
      </c>
      <c r="AC6449" t="s">
        <v>8728</v>
      </c>
      <c r="AD6449" s="2" t="s">
        <v>8729</v>
      </c>
    </row>
    <row r="6450" spans="1:30" hidden="1" x14ac:dyDescent="0.25">
      <c r="A6450" s="2">
        <v>90</v>
      </c>
      <c r="B6450" t="s">
        <v>8737</v>
      </c>
      <c r="C6450">
        <v>14</v>
      </c>
      <c r="D6450">
        <v>225</v>
      </c>
      <c r="E6450">
        <v>246</v>
      </c>
      <c r="F6450" t="s">
        <v>114</v>
      </c>
      <c r="G6450" s="2" t="s">
        <v>485</v>
      </c>
      <c r="H6450">
        <v>1</v>
      </c>
      <c r="I6450">
        <v>3.57</v>
      </c>
      <c r="J6450" s="2" t="s">
        <v>502</v>
      </c>
      <c r="K6450" s="2" t="s">
        <v>74</v>
      </c>
      <c r="M6450" t="s">
        <v>9140</v>
      </c>
      <c r="P6450" s="19" t="s">
        <v>8625</v>
      </c>
      <c r="Q6450" s="19" t="s">
        <v>25</v>
      </c>
      <c r="S6450" s="19" t="s">
        <v>129</v>
      </c>
      <c r="W6450" s="20">
        <v>60</v>
      </c>
      <c r="X6450" s="65" t="s">
        <v>8624</v>
      </c>
      <c r="Z6450" t="s">
        <v>4950</v>
      </c>
      <c r="AB6450" t="s">
        <v>119</v>
      </c>
      <c r="AC6450" t="s">
        <v>8728</v>
      </c>
      <c r="AD6450" s="2" t="s">
        <v>8729</v>
      </c>
    </row>
    <row r="6451" spans="1:30" hidden="1" x14ac:dyDescent="0.25">
      <c r="A6451" s="2">
        <v>91</v>
      </c>
      <c r="B6451" t="s">
        <v>8738</v>
      </c>
      <c r="C6451">
        <v>14</v>
      </c>
      <c r="D6451">
        <v>226</v>
      </c>
      <c r="E6451">
        <v>628</v>
      </c>
      <c r="F6451" t="s">
        <v>114</v>
      </c>
      <c r="G6451" s="2" t="s">
        <v>485</v>
      </c>
      <c r="H6451">
        <v>1</v>
      </c>
      <c r="I6451">
        <v>10.94</v>
      </c>
      <c r="J6451" s="2" t="s">
        <v>502</v>
      </c>
      <c r="K6451" s="2" t="s">
        <v>74</v>
      </c>
      <c r="M6451" t="s">
        <v>9140</v>
      </c>
      <c r="P6451" s="19" t="s">
        <v>8625</v>
      </c>
      <c r="Q6451" s="19" t="s">
        <v>25</v>
      </c>
      <c r="S6451" s="19" t="s">
        <v>129</v>
      </c>
      <c r="W6451" s="20">
        <v>60</v>
      </c>
      <c r="X6451" s="65" t="s">
        <v>8624</v>
      </c>
      <c r="Z6451" t="s">
        <v>4950</v>
      </c>
      <c r="AB6451" t="s">
        <v>119</v>
      </c>
      <c r="AC6451" t="s">
        <v>8728</v>
      </c>
      <c r="AD6451" s="2" t="s">
        <v>8729</v>
      </c>
    </row>
    <row r="6452" spans="1:30" hidden="1" x14ac:dyDescent="0.25">
      <c r="A6452" s="2">
        <v>92</v>
      </c>
      <c r="B6452" t="s">
        <v>8739</v>
      </c>
      <c r="C6452">
        <v>14</v>
      </c>
      <c r="D6452">
        <v>227</v>
      </c>
      <c r="E6452">
        <v>631</v>
      </c>
      <c r="F6452" t="s">
        <v>114</v>
      </c>
      <c r="G6452" s="2" t="s">
        <v>485</v>
      </c>
      <c r="H6452">
        <v>1</v>
      </c>
      <c r="I6452">
        <v>11.02</v>
      </c>
      <c r="J6452" s="2" t="s">
        <v>502</v>
      </c>
      <c r="K6452" s="2" t="s">
        <v>74</v>
      </c>
      <c r="M6452" t="s">
        <v>9140</v>
      </c>
      <c r="P6452" s="19" t="s">
        <v>8625</v>
      </c>
      <c r="Q6452" s="19" t="s">
        <v>25</v>
      </c>
      <c r="S6452" s="19" t="s">
        <v>129</v>
      </c>
      <c r="W6452" s="20">
        <v>60</v>
      </c>
      <c r="X6452" s="65" t="s">
        <v>8624</v>
      </c>
      <c r="Z6452" t="s">
        <v>4950</v>
      </c>
      <c r="AB6452" t="s">
        <v>119</v>
      </c>
      <c r="AC6452" t="s">
        <v>8728</v>
      </c>
      <c r="AD6452" s="2" t="s">
        <v>8729</v>
      </c>
    </row>
    <row r="6453" spans="1:30" hidden="1" x14ac:dyDescent="0.25">
      <c r="A6453" s="2">
        <v>93</v>
      </c>
      <c r="B6453" t="s">
        <v>8740</v>
      </c>
      <c r="C6453">
        <v>14</v>
      </c>
      <c r="D6453">
        <v>460</v>
      </c>
      <c r="E6453">
        <v>808</v>
      </c>
      <c r="F6453" t="s">
        <v>114</v>
      </c>
      <c r="G6453" s="2" t="s">
        <v>485</v>
      </c>
      <c r="H6453">
        <v>1</v>
      </c>
      <c r="I6453">
        <v>40.799999999999997</v>
      </c>
      <c r="J6453" s="2" t="s">
        <v>502</v>
      </c>
      <c r="K6453" s="2" t="s">
        <v>74</v>
      </c>
      <c r="M6453" t="s">
        <v>9140</v>
      </c>
      <c r="P6453" s="19" t="s">
        <v>8625</v>
      </c>
      <c r="Q6453" s="19" t="s">
        <v>27</v>
      </c>
      <c r="S6453" s="19" t="s">
        <v>129</v>
      </c>
      <c r="W6453" s="20">
        <v>60</v>
      </c>
      <c r="X6453" s="65" t="s">
        <v>8624</v>
      </c>
      <c r="Z6453" t="s">
        <v>4950</v>
      </c>
      <c r="AB6453" t="s">
        <v>119</v>
      </c>
      <c r="AC6453" t="s">
        <v>8728</v>
      </c>
      <c r="AD6453" s="2" t="s">
        <v>8729</v>
      </c>
    </row>
    <row r="6454" spans="1:30" hidden="1" x14ac:dyDescent="0.25">
      <c r="A6454" s="2">
        <v>94</v>
      </c>
      <c r="B6454" t="s">
        <v>8741</v>
      </c>
      <c r="C6454">
        <v>14</v>
      </c>
      <c r="D6454">
        <v>460</v>
      </c>
      <c r="E6454">
        <v>510</v>
      </c>
      <c r="F6454" t="s">
        <v>114</v>
      </c>
      <c r="G6454" s="2" t="s">
        <v>485</v>
      </c>
      <c r="H6454">
        <v>1</v>
      </c>
      <c r="I6454">
        <v>25.78</v>
      </c>
      <c r="J6454" s="2" t="s">
        <v>502</v>
      </c>
      <c r="K6454" s="2" t="s">
        <v>74</v>
      </c>
      <c r="M6454" t="s">
        <v>9140</v>
      </c>
      <c r="P6454" s="19" t="s">
        <v>8625</v>
      </c>
      <c r="Q6454" s="19" t="s">
        <v>27</v>
      </c>
      <c r="S6454" s="19" t="s">
        <v>129</v>
      </c>
      <c r="W6454" s="20">
        <v>60</v>
      </c>
      <c r="X6454" s="65" t="s">
        <v>8624</v>
      </c>
      <c r="Z6454" t="s">
        <v>4950</v>
      </c>
      <c r="AB6454" t="s">
        <v>119</v>
      </c>
      <c r="AC6454" t="s">
        <v>8728</v>
      </c>
      <c r="AD6454" s="2" t="s">
        <v>8729</v>
      </c>
    </row>
    <row r="6455" spans="1:30" hidden="1" x14ac:dyDescent="0.25">
      <c r="A6455" s="2">
        <v>95</v>
      </c>
      <c r="B6455" t="s">
        <v>8742</v>
      </c>
      <c r="C6455">
        <v>14</v>
      </c>
      <c r="D6455">
        <v>450</v>
      </c>
      <c r="E6455">
        <v>960</v>
      </c>
      <c r="F6455" t="s">
        <v>114</v>
      </c>
      <c r="G6455" s="2" t="s">
        <v>485</v>
      </c>
      <c r="H6455">
        <v>1</v>
      </c>
      <c r="I6455">
        <v>47.48</v>
      </c>
      <c r="J6455" s="2" t="s">
        <v>502</v>
      </c>
      <c r="K6455" s="2" t="s">
        <v>74</v>
      </c>
      <c r="M6455" t="s">
        <v>9140</v>
      </c>
      <c r="P6455" s="19" t="s">
        <v>8625</v>
      </c>
      <c r="Q6455" s="19" t="s">
        <v>27</v>
      </c>
      <c r="S6455" s="19" t="s">
        <v>129</v>
      </c>
      <c r="W6455" s="20">
        <v>60</v>
      </c>
      <c r="X6455" s="65" t="s">
        <v>8624</v>
      </c>
      <c r="Z6455" t="s">
        <v>4950</v>
      </c>
      <c r="AB6455" t="s">
        <v>119</v>
      </c>
      <c r="AC6455" t="s">
        <v>8728</v>
      </c>
      <c r="AD6455" s="2" t="s">
        <v>8729</v>
      </c>
    </row>
    <row r="6456" spans="1:30" hidden="1" x14ac:dyDescent="0.25">
      <c r="A6456" s="2">
        <v>96</v>
      </c>
      <c r="B6456" t="s">
        <v>8743</v>
      </c>
      <c r="C6456">
        <v>14</v>
      </c>
      <c r="D6456">
        <v>460</v>
      </c>
      <c r="E6456">
        <v>711</v>
      </c>
      <c r="F6456" t="s">
        <v>114</v>
      </c>
      <c r="G6456" s="2" t="s">
        <v>485</v>
      </c>
      <c r="H6456">
        <v>1</v>
      </c>
      <c r="I6456">
        <v>35.94</v>
      </c>
      <c r="J6456" s="2" t="s">
        <v>502</v>
      </c>
      <c r="K6456" s="2" t="s">
        <v>74</v>
      </c>
      <c r="M6456" t="s">
        <v>9140</v>
      </c>
      <c r="P6456" s="19" t="s">
        <v>8625</v>
      </c>
      <c r="Q6456" s="19" t="s">
        <v>27</v>
      </c>
      <c r="S6456" s="19" t="s">
        <v>129</v>
      </c>
      <c r="W6456" s="20">
        <v>60</v>
      </c>
      <c r="X6456" s="65" t="s">
        <v>8624</v>
      </c>
      <c r="Z6456" t="s">
        <v>4950</v>
      </c>
      <c r="AB6456" t="s">
        <v>119</v>
      </c>
      <c r="AC6456" t="s">
        <v>8728</v>
      </c>
      <c r="AD6456" s="2" t="s">
        <v>8729</v>
      </c>
    </row>
    <row r="6457" spans="1:30" hidden="1" x14ac:dyDescent="0.25">
      <c r="A6457" s="2">
        <v>97</v>
      </c>
      <c r="B6457" t="s">
        <v>8744</v>
      </c>
      <c r="C6457">
        <v>14</v>
      </c>
      <c r="D6457">
        <v>460</v>
      </c>
      <c r="E6457">
        <v>1167</v>
      </c>
      <c r="F6457" t="s">
        <v>114</v>
      </c>
      <c r="G6457" s="2" t="s">
        <v>485</v>
      </c>
      <c r="H6457">
        <v>1</v>
      </c>
      <c r="I6457">
        <v>50.29</v>
      </c>
      <c r="J6457" s="2" t="s">
        <v>502</v>
      </c>
      <c r="K6457" s="2" t="s">
        <v>74</v>
      </c>
      <c r="M6457" t="s">
        <v>9140</v>
      </c>
      <c r="P6457" s="19" t="s">
        <v>8625</v>
      </c>
      <c r="Q6457" s="19" t="s">
        <v>27</v>
      </c>
      <c r="S6457" s="19" t="s">
        <v>129</v>
      </c>
      <c r="V6457" s="19" t="s">
        <v>129</v>
      </c>
      <c r="W6457" s="20">
        <v>60</v>
      </c>
      <c r="X6457" s="65" t="s">
        <v>8624</v>
      </c>
      <c r="Z6457" t="s">
        <v>4950</v>
      </c>
      <c r="AB6457" t="s">
        <v>119</v>
      </c>
      <c r="AC6457" t="s">
        <v>8728</v>
      </c>
      <c r="AD6457" s="2" t="s">
        <v>8729</v>
      </c>
    </row>
    <row r="6458" spans="1:30" hidden="1" x14ac:dyDescent="0.25">
      <c r="A6458" s="2">
        <v>98</v>
      </c>
      <c r="B6458" t="s">
        <v>8745</v>
      </c>
      <c r="C6458">
        <v>14</v>
      </c>
      <c r="D6458">
        <v>90</v>
      </c>
      <c r="E6458">
        <v>150</v>
      </c>
      <c r="F6458" t="s">
        <v>114</v>
      </c>
      <c r="G6458" s="2" t="s">
        <v>485</v>
      </c>
      <c r="H6458">
        <v>2</v>
      </c>
      <c r="I6458">
        <v>1.92</v>
      </c>
      <c r="J6458" s="2" t="s">
        <v>502</v>
      </c>
      <c r="K6458" s="2" t="s">
        <v>74</v>
      </c>
      <c r="M6458" t="s">
        <v>9140</v>
      </c>
      <c r="P6458" s="19" t="s">
        <v>8625</v>
      </c>
      <c r="Q6458" s="19" t="s">
        <v>25</v>
      </c>
      <c r="S6458" s="19" t="s">
        <v>129</v>
      </c>
      <c r="W6458" s="20">
        <v>60</v>
      </c>
      <c r="X6458" s="65" t="s">
        <v>8624</v>
      </c>
      <c r="Z6458" t="s">
        <v>4950</v>
      </c>
      <c r="AB6458" t="s">
        <v>119</v>
      </c>
      <c r="AC6458" t="s">
        <v>8728</v>
      </c>
      <c r="AD6458" s="2" t="s">
        <v>8729</v>
      </c>
    </row>
    <row r="6459" spans="1:30" hidden="1" x14ac:dyDescent="0.25">
      <c r="A6459" s="2">
        <v>99</v>
      </c>
      <c r="B6459" t="s">
        <v>8746</v>
      </c>
      <c r="C6459">
        <v>14</v>
      </c>
      <c r="D6459">
        <v>75</v>
      </c>
      <c r="E6459">
        <v>175</v>
      </c>
      <c r="F6459" t="s">
        <v>114</v>
      </c>
      <c r="G6459" s="2" t="s">
        <v>485</v>
      </c>
      <c r="H6459">
        <v>3</v>
      </c>
      <c r="I6459">
        <v>2.8</v>
      </c>
      <c r="J6459" s="2" t="s">
        <v>502</v>
      </c>
      <c r="K6459" s="2" t="s">
        <v>74</v>
      </c>
      <c r="M6459" t="s">
        <v>9140</v>
      </c>
      <c r="P6459" s="19" t="s">
        <v>8625</v>
      </c>
      <c r="Q6459" s="19" t="s">
        <v>25</v>
      </c>
      <c r="S6459" s="19" t="s">
        <v>129</v>
      </c>
      <c r="W6459" s="20">
        <v>60</v>
      </c>
      <c r="X6459" s="65" t="s">
        <v>8624</v>
      </c>
      <c r="Z6459" t="s">
        <v>4950</v>
      </c>
      <c r="AB6459" t="s">
        <v>119</v>
      </c>
      <c r="AC6459" t="s">
        <v>8728</v>
      </c>
      <c r="AD6459" s="2" t="s">
        <v>8729</v>
      </c>
    </row>
    <row r="6460" spans="1:30" hidden="1" x14ac:dyDescent="0.25">
      <c r="A6460" s="2">
        <v>100</v>
      </c>
      <c r="B6460" t="s">
        <v>8747</v>
      </c>
      <c r="C6460">
        <v>14</v>
      </c>
      <c r="D6460">
        <v>460</v>
      </c>
      <c r="E6460">
        <v>1173</v>
      </c>
      <c r="F6460" t="s">
        <v>114</v>
      </c>
      <c r="G6460" s="2" t="s">
        <v>485</v>
      </c>
      <c r="H6460">
        <v>1</v>
      </c>
      <c r="I6460">
        <v>59.17</v>
      </c>
      <c r="J6460" s="2" t="s">
        <v>502</v>
      </c>
      <c r="K6460" s="2" t="s">
        <v>74</v>
      </c>
      <c r="M6460" t="s">
        <v>9140</v>
      </c>
      <c r="P6460" s="19" t="s">
        <v>8625</v>
      </c>
      <c r="Q6460" s="19" t="s">
        <v>27</v>
      </c>
      <c r="S6460" s="19" t="s">
        <v>129</v>
      </c>
      <c r="W6460" s="20">
        <v>60</v>
      </c>
      <c r="X6460" s="65" t="s">
        <v>8624</v>
      </c>
      <c r="Z6460" t="s">
        <v>4950</v>
      </c>
      <c r="AB6460" t="s">
        <v>119</v>
      </c>
      <c r="AC6460" t="s">
        <v>8728</v>
      </c>
      <c r="AD6460" s="2" t="s">
        <v>8729</v>
      </c>
    </row>
    <row r="6461" spans="1:30" hidden="1" x14ac:dyDescent="0.25">
      <c r="A6461" s="2">
        <v>101</v>
      </c>
      <c r="B6461" t="s">
        <v>8748</v>
      </c>
      <c r="C6461">
        <v>14</v>
      </c>
      <c r="D6461">
        <v>90</v>
      </c>
      <c r="E6461">
        <v>150</v>
      </c>
      <c r="F6461" t="s">
        <v>114</v>
      </c>
      <c r="G6461" s="2" t="s">
        <v>485</v>
      </c>
      <c r="H6461">
        <v>4</v>
      </c>
      <c r="I6461">
        <v>3.85</v>
      </c>
      <c r="J6461" s="2" t="s">
        <v>502</v>
      </c>
      <c r="K6461" s="2" t="s">
        <v>74</v>
      </c>
      <c r="M6461" t="s">
        <v>9140</v>
      </c>
      <c r="P6461" s="19" t="s">
        <v>8625</v>
      </c>
      <c r="Q6461" s="19" t="s">
        <v>25</v>
      </c>
      <c r="S6461" s="19" t="s">
        <v>129</v>
      </c>
      <c r="W6461" s="20">
        <v>60</v>
      </c>
      <c r="X6461" s="65" t="s">
        <v>8624</v>
      </c>
      <c r="Z6461" t="s">
        <v>4950</v>
      </c>
      <c r="AB6461" t="s">
        <v>119</v>
      </c>
      <c r="AC6461" t="s">
        <v>8728</v>
      </c>
      <c r="AD6461" s="2" t="s">
        <v>8729</v>
      </c>
    </row>
    <row r="6462" spans="1:30" hidden="1" x14ac:dyDescent="0.25">
      <c r="A6462" s="2">
        <v>102</v>
      </c>
      <c r="B6462" t="s">
        <v>8749</v>
      </c>
      <c r="C6462">
        <v>14</v>
      </c>
      <c r="D6462">
        <v>326</v>
      </c>
      <c r="E6462">
        <v>525</v>
      </c>
      <c r="F6462" t="s">
        <v>114</v>
      </c>
      <c r="G6462" s="2" t="s">
        <v>485</v>
      </c>
      <c r="H6462">
        <v>1</v>
      </c>
      <c r="I6462">
        <v>11.76</v>
      </c>
      <c r="J6462" s="2" t="s">
        <v>502</v>
      </c>
      <c r="K6462" s="2" t="s">
        <v>74</v>
      </c>
      <c r="M6462" t="s">
        <v>9140</v>
      </c>
      <c r="P6462" s="19" t="s">
        <v>8625</v>
      </c>
      <c r="Q6462" s="19" t="s">
        <v>25</v>
      </c>
      <c r="S6462" s="19" t="s">
        <v>129</v>
      </c>
      <c r="W6462" s="20">
        <v>60</v>
      </c>
      <c r="X6462" s="65" t="s">
        <v>8624</v>
      </c>
      <c r="Z6462" t="s">
        <v>4950</v>
      </c>
      <c r="AB6462" t="s">
        <v>119</v>
      </c>
      <c r="AC6462" t="s">
        <v>8728</v>
      </c>
      <c r="AD6462" s="2" t="s">
        <v>8729</v>
      </c>
    </row>
    <row r="6463" spans="1:30" hidden="1" x14ac:dyDescent="0.25">
      <c r="A6463" s="2">
        <v>103</v>
      </c>
      <c r="B6463" t="s">
        <v>8750</v>
      </c>
      <c r="C6463">
        <v>14</v>
      </c>
      <c r="D6463">
        <v>150</v>
      </c>
      <c r="E6463">
        <v>233</v>
      </c>
      <c r="F6463" t="s">
        <v>114</v>
      </c>
      <c r="G6463" s="2" t="s">
        <v>485</v>
      </c>
      <c r="H6463">
        <v>3</v>
      </c>
      <c r="I6463">
        <v>9.4700000000000006</v>
      </c>
      <c r="J6463" s="2" t="s">
        <v>502</v>
      </c>
      <c r="K6463" s="2" t="s">
        <v>74</v>
      </c>
      <c r="M6463" t="s">
        <v>9140</v>
      </c>
      <c r="P6463" s="19" t="s">
        <v>8625</v>
      </c>
      <c r="Q6463" s="19" t="s">
        <v>25</v>
      </c>
      <c r="S6463" s="19" t="s">
        <v>129</v>
      </c>
      <c r="W6463" s="20">
        <v>60</v>
      </c>
      <c r="X6463" s="65" t="s">
        <v>8624</v>
      </c>
      <c r="Z6463" t="s">
        <v>4950</v>
      </c>
      <c r="AB6463" t="s">
        <v>119</v>
      </c>
      <c r="AC6463" t="s">
        <v>8728</v>
      </c>
      <c r="AD6463" s="2" t="s">
        <v>8729</v>
      </c>
    </row>
    <row r="6464" spans="1:30" hidden="1" x14ac:dyDescent="0.25">
      <c r="A6464" s="2">
        <v>104</v>
      </c>
      <c r="B6464" t="s">
        <v>8751</v>
      </c>
      <c r="C6464">
        <v>14</v>
      </c>
      <c r="D6464">
        <v>75</v>
      </c>
      <c r="E6464">
        <v>175</v>
      </c>
      <c r="F6464" t="s">
        <v>114</v>
      </c>
      <c r="G6464" s="2" t="s">
        <v>485</v>
      </c>
      <c r="H6464">
        <v>2</v>
      </c>
      <c r="I6464">
        <v>1.87</v>
      </c>
      <c r="J6464" s="2" t="s">
        <v>502</v>
      </c>
      <c r="K6464" s="2" t="s">
        <v>74</v>
      </c>
      <c r="M6464" t="s">
        <v>9140</v>
      </c>
      <c r="P6464" s="19" t="s">
        <v>8625</v>
      </c>
      <c r="Q6464" s="19" t="s">
        <v>25</v>
      </c>
      <c r="S6464" s="19" t="s">
        <v>129</v>
      </c>
      <c r="W6464" s="20">
        <v>60</v>
      </c>
      <c r="X6464" s="65" t="s">
        <v>8624</v>
      </c>
      <c r="Z6464" t="s">
        <v>4950</v>
      </c>
      <c r="AB6464" t="s">
        <v>119</v>
      </c>
      <c r="AC6464" t="s">
        <v>8728</v>
      </c>
      <c r="AD6464" s="2" t="s">
        <v>8729</v>
      </c>
    </row>
    <row r="6465" spans="1:30" hidden="1" x14ac:dyDescent="0.25">
      <c r="A6465" s="2">
        <v>105</v>
      </c>
      <c r="B6465" t="s">
        <v>8752</v>
      </c>
      <c r="C6465">
        <v>14</v>
      </c>
      <c r="D6465">
        <v>460</v>
      </c>
      <c r="E6465">
        <v>1181</v>
      </c>
      <c r="F6465" t="s">
        <v>114</v>
      </c>
      <c r="G6465" s="2" t="s">
        <v>485</v>
      </c>
      <c r="H6465">
        <v>1</v>
      </c>
      <c r="I6465">
        <v>59.68</v>
      </c>
      <c r="J6465" s="2" t="s">
        <v>502</v>
      </c>
      <c r="K6465" s="2" t="s">
        <v>74</v>
      </c>
      <c r="M6465" t="s">
        <v>9140</v>
      </c>
      <c r="P6465" s="19" t="s">
        <v>8625</v>
      </c>
      <c r="Q6465" s="19" t="s">
        <v>27</v>
      </c>
      <c r="S6465" s="19" t="s">
        <v>129</v>
      </c>
      <c r="W6465" s="20">
        <v>60</v>
      </c>
      <c r="X6465" s="65" t="s">
        <v>8624</v>
      </c>
      <c r="Z6465" t="s">
        <v>4950</v>
      </c>
      <c r="AB6465" t="s">
        <v>119</v>
      </c>
      <c r="AC6465" t="s">
        <v>8728</v>
      </c>
      <c r="AD6465" s="2" t="s">
        <v>8729</v>
      </c>
    </row>
    <row r="6466" spans="1:30" hidden="1" x14ac:dyDescent="0.25">
      <c r="A6466" s="2">
        <v>106</v>
      </c>
      <c r="B6466" t="s">
        <v>8753</v>
      </c>
      <c r="C6466">
        <v>14</v>
      </c>
      <c r="D6466">
        <v>460</v>
      </c>
      <c r="E6466">
        <v>673</v>
      </c>
      <c r="F6466" t="s">
        <v>114</v>
      </c>
      <c r="G6466" s="2" t="s">
        <v>485</v>
      </c>
      <c r="H6466">
        <v>1</v>
      </c>
      <c r="I6466">
        <v>33.97</v>
      </c>
      <c r="J6466" s="2" t="s">
        <v>502</v>
      </c>
      <c r="K6466" s="2" t="s">
        <v>74</v>
      </c>
      <c r="M6466" t="s">
        <v>9140</v>
      </c>
      <c r="P6466" s="19" t="s">
        <v>8625</v>
      </c>
      <c r="Q6466" s="19" t="s">
        <v>27</v>
      </c>
      <c r="S6466" s="19" t="s">
        <v>129</v>
      </c>
      <c r="W6466" s="20">
        <v>60</v>
      </c>
      <c r="X6466" s="65" t="s">
        <v>8624</v>
      </c>
      <c r="Z6466" t="s">
        <v>4950</v>
      </c>
      <c r="AB6466" t="s">
        <v>119</v>
      </c>
      <c r="AC6466" t="s">
        <v>8728</v>
      </c>
      <c r="AD6466" s="2" t="s">
        <v>8729</v>
      </c>
    </row>
    <row r="6467" spans="1:30" hidden="1" x14ac:dyDescent="0.25">
      <c r="A6467" s="2">
        <v>107</v>
      </c>
      <c r="B6467" t="s">
        <v>8754</v>
      </c>
      <c r="C6467">
        <v>14</v>
      </c>
      <c r="D6467">
        <v>460</v>
      </c>
      <c r="E6467">
        <v>1115</v>
      </c>
      <c r="F6467" t="s">
        <v>114</v>
      </c>
      <c r="G6467" s="2" t="s">
        <v>485</v>
      </c>
      <c r="H6467">
        <v>1</v>
      </c>
      <c r="I6467">
        <v>42.49</v>
      </c>
      <c r="J6467" s="2" t="s">
        <v>502</v>
      </c>
      <c r="K6467" s="2" t="s">
        <v>74</v>
      </c>
      <c r="M6467" t="s">
        <v>9140</v>
      </c>
      <c r="P6467" s="19" t="s">
        <v>8625</v>
      </c>
      <c r="Q6467" s="19" t="s">
        <v>27</v>
      </c>
      <c r="S6467" s="19" t="s">
        <v>129</v>
      </c>
      <c r="V6467" s="19" t="s">
        <v>129</v>
      </c>
      <c r="W6467" s="20">
        <v>60</v>
      </c>
      <c r="X6467" s="65" t="s">
        <v>8624</v>
      </c>
      <c r="Z6467" t="s">
        <v>4950</v>
      </c>
      <c r="AB6467" t="s">
        <v>119</v>
      </c>
      <c r="AC6467" t="s">
        <v>8728</v>
      </c>
      <c r="AD6467" s="2" t="s">
        <v>8729</v>
      </c>
    </row>
    <row r="6468" spans="1:30" hidden="1" x14ac:dyDescent="0.25">
      <c r="A6468" s="2">
        <v>108</v>
      </c>
      <c r="B6468" t="s">
        <v>8755</v>
      </c>
      <c r="C6468">
        <v>14</v>
      </c>
      <c r="D6468">
        <v>460</v>
      </c>
      <c r="E6468">
        <v>1097</v>
      </c>
      <c r="F6468" t="s">
        <v>114</v>
      </c>
      <c r="G6468" s="2" t="s">
        <v>485</v>
      </c>
      <c r="H6468">
        <v>1</v>
      </c>
      <c r="I6468">
        <v>41.99</v>
      </c>
      <c r="J6468" s="2" t="s">
        <v>502</v>
      </c>
      <c r="K6468" s="2" t="s">
        <v>74</v>
      </c>
      <c r="M6468" t="s">
        <v>9140</v>
      </c>
      <c r="P6468" s="19" t="s">
        <v>8625</v>
      </c>
      <c r="Q6468" s="19" t="s">
        <v>27</v>
      </c>
      <c r="S6468" s="19" t="s">
        <v>129</v>
      </c>
      <c r="V6468" s="19" t="s">
        <v>129</v>
      </c>
      <c r="W6468" s="20">
        <v>60</v>
      </c>
      <c r="X6468" s="65" t="s">
        <v>8624</v>
      </c>
      <c r="Z6468" t="s">
        <v>4950</v>
      </c>
      <c r="AB6468" t="s">
        <v>119</v>
      </c>
      <c r="AC6468" t="s">
        <v>8728</v>
      </c>
      <c r="AD6468" s="2" t="s">
        <v>8729</v>
      </c>
    </row>
    <row r="6469" spans="1:30" hidden="1" x14ac:dyDescent="0.25">
      <c r="A6469" s="2">
        <v>109</v>
      </c>
      <c r="B6469" t="s">
        <v>8756</v>
      </c>
      <c r="C6469">
        <v>14</v>
      </c>
      <c r="D6469">
        <v>180</v>
      </c>
      <c r="E6469">
        <v>220</v>
      </c>
      <c r="F6469" t="s">
        <v>114</v>
      </c>
      <c r="G6469" s="2" t="s">
        <v>485</v>
      </c>
      <c r="H6469">
        <v>4</v>
      </c>
      <c r="I6469">
        <v>16.739999999999998</v>
      </c>
      <c r="J6469" s="2" t="s">
        <v>502</v>
      </c>
      <c r="K6469" s="2" t="s">
        <v>74</v>
      </c>
      <c r="M6469" t="s">
        <v>9140</v>
      </c>
      <c r="O6469" s="2" t="s">
        <v>128</v>
      </c>
      <c r="P6469" s="19" t="s">
        <v>8625</v>
      </c>
      <c r="Q6469" s="19" t="s">
        <v>26</v>
      </c>
      <c r="S6469" s="19" t="s">
        <v>129</v>
      </c>
      <c r="W6469" s="20">
        <v>60</v>
      </c>
      <c r="X6469" s="65" t="s">
        <v>8624</v>
      </c>
      <c r="Z6469" t="s">
        <v>4950</v>
      </c>
      <c r="AB6469" t="s">
        <v>119</v>
      </c>
      <c r="AC6469" t="s">
        <v>8728</v>
      </c>
      <c r="AD6469" s="2" t="s">
        <v>8729</v>
      </c>
    </row>
    <row r="6470" spans="1:30" hidden="1" x14ac:dyDescent="0.25">
      <c r="A6470" s="2">
        <v>110</v>
      </c>
      <c r="B6470" t="s">
        <v>8757</v>
      </c>
      <c r="C6470">
        <v>14</v>
      </c>
      <c r="D6470">
        <v>170</v>
      </c>
      <c r="E6470">
        <v>298</v>
      </c>
      <c r="F6470" t="s">
        <v>114</v>
      </c>
      <c r="G6470" s="2" t="s">
        <v>485</v>
      </c>
      <c r="H6470">
        <v>1</v>
      </c>
      <c r="I6470">
        <v>4.46</v>
      </c>
      <c r="J6470" s="2" t="s">
        <v>502</v>
      </c>
      <c r="K6470" s="2" t="s">
        <v>74</v>
      </c>
      <c r="M6470" t="s">
        <v>9140</v>
      </c>
      <c r="O6470" s="2" t="s">
        <v>128</v>
      </c>
      <c r="P6470" s="19" t="s">
        <v>8625</v>
      </c>
      <c r="Q6470" s="19" t="s">
        <v>26</v>
      </c>
      <c r="S6470" s="19" t="s">
        <v>129</v>
      </c>
      <c r="W6470" s="20">
        <v>60</v>
      </c>
      <c r="X6470" s="65" t="s">
        <v>8624</v>
      </c>
      <c r="Z6470" t="s">
        <v>4950</v>
      </c>
      <c r="AB6470" t="s">
        <v>119</v>
      </c>
      <c r="AC6470" t="s">
        <v>8728</v>
      </c>
      <c r="AD6470" s="2" t="s">
        <v>8729</v>
      </c>
    </row>
    <row r="6471" spans="1:30" hidden="1" x14ac:dyDescent="0.25">
      <c r="A6471" s="2">
        <v>111</v>
      </c>
      <c r="B6471" t="s">
        <v>8758</v>
      </c>
      <c r="C6471">
        <v>14</v>
      </c>
      <c r="D6471">
        <v>170</v>
      </c>
      <c r="E6471">
        <v>299</v>
      </c>
      <c r="F6471" t="s">
        <v>114</v>
      </c>
      <c r="G6471" s="2" t="s">
        <v>485</v>
      </c>
      <c r="H6471">
        <v>1</v>
      </c>
      <c r="I6471">
        <v>4.46</v>
      </c>
      <c r="J6471" s="2" t="s">
        <v>502</v>
      </c>
      <c r="K6471" s="2" t="s">
        <v>74</v>
      </c>
      <c r="M6471" t="s">
        <v>9140</v>
      </c>
      <c r="O6471" s="2" t="s">
        <v>128</v>
      </c>
      <c r="P6471" s="19" t="s">
        <v>8625</v>
      </c>
      <c r="Q6471" s="19" t="s">
        <v>26</v>
      </c>
      <c r="S6471" s="19" t="s">
        <v>129</v>
      </c>
      <c r="W6471" s="20">
        <v>60</v>
      </c>
      <c r="X6471" s="65" t="s">
        <v>8624</v>
      </c>
      <c r="Z6471" t="s">
        <v>4950</v>
      </c>
      <c r="AB6471" t="s">
        <v>119</v>
      </c>
      <c r="AC6471" t="s">
        <v>8728</v>
      </c>
      <c r="AD6471" s="2" t="s">
        <v>8729</v>
      </c>
    </row>
    <row r="6472" spans="1:30" hidden="1" x14ac:dyDescent="0.25">
      <c r="A6472" s="2">
        <v>112</v>
      </c>
      <c r="B6472" t="s">
        <v>8759</v>
      </c>
      <c r="C6472">
        <v>14</v>
      </c>
      <c r="D6472">
        <v>195</v>
      </c>
      <c r="E6472">
        <v>204</v>
      </c>
      <c r="F6472" t="s">
        <v>114</v>
      </c>
      <c r="G6472" s="2" t="s">
        <v>485</v>
      </c>
      <c r="H6472">
        <v>1</v>
      </c>
      <c r="I6472">
        <v>2.4300000000000002</v>
      </c>
      <c r="J6472" s="2" t="s">
        <v>502</v>
      </c>
      <c r="K6472" s="2" t="s">
        <v>74</v>
      </c>
      <c r="M6472" t="s">
        <v>9140</v>
      </c>
      <c r="P6472" s="19" t="s">
        <v>8625</v>
      </c>
      <c r="Q6472" s="19" t="s">
        <v>25</v>
      </c>
      <c r="S6472" s="19" t="s">
        <v>129</v>
      </c>
      <c r="W6472" s="20">
        <v>60</v>
      </c>
      <c r="X6472" s="65" t="s">
        <v>8624</v>
      </c>
      <c r="Z6472" t="s">
        <v>4950</v>
      </c>
      <c r="AB6472" t="s">
        <v>119</v>
      </c>
      <c r="AC6472" t="s">
        <v>8728</v>
      </c>
      <c r="AD6472" s="2" t="s">
        <v>8729</v>
      </c>
    </row>
    <row r="6473" spans="1:30" hidden="1" x14ac:dyDescent="0.25">
      <c r="A6473" s="2">
        <v>113</v>
      </c>
      <c r="B6473" t="s">
        <v>8760</v>
      </c>
      <c r="C6473">
        <v>14</v>
      </c>
      <c r="D6473">
        <v>90</v>
      </c>
      <c r="E6473">
        <v>150</v>
      </c>
      <c r="F6473" t="s">
        <v>114</v>
      </c>
      <c r="G6473" s="2" t="s">
        <v>485</v>
      </c>
      <c r="H6473">
        <v>4</v>
      </c>
      <c r="I6473">
        <v>3.85</v>
      </c>
      <c r="J6473" s="2" t="s">
        <v>502</v>
      </c>
      <c r="K6473" s="2" t="s">
        <v>74</v>
      </c>
      <c r="M6473" t="s">
        <v>9140</v>
      </c>
      <c r="P6473" s="19" t="s">
        <v>8625</v>
      </c>
      <c r="Q6473" s="19" t="s">
        <v>25</v>
      </c>
      <c r="S6473" s="19" t="s">
        <v>129</v>
      </c>
      <c r="W6473" s="20">
        <v>60</v>
      </c>
      <c r="X6473" s="65" t="s">
        <v>8624</v>
      </c>
      <c r="Z6473" t="s">
        <v>4950</v>
      </c>
      <c r="AB6473" t="s">
        <v>119</v>
      </c>
      <c r="AC6473" t="s">
        <v>8728</v>
      </c>
      <c r="AD6473" s="2" t="s">
        <v>8729</v>
      </c>
    </row>
    <row r="6474" spans="1:30" hidden="1" x14ac:dyDescent="0.25">
      <c r="A6474" s="2">
        <v>114</v>
      </c>
      <c r="B6474" t="s">
        <v>8761</v>
      </c>
      <c r="C6474">
        <v>14</v>
      </c>
      <c r="D6474">
        <v>75</v>
      </c>
      <c r="E6474">
        <v>175</v>
      </c>
      <c r="F6474" t="s">
        <v>114</v>
      </c>
      <c r="G6474" s="2" t="s">
        <v>485</v>
      </c>
      <c r="H6474">
        <v>2</v>
      </c>
      <c r="I6474">
        <v>1.87</v>
      </c>
      <c r="J6474" s="2" t="s">
        <v>502</v>
      </c>
      <c r="K6474" s="2" t="s">
        <v>74</v>
      </c>
      <c r="M6474" t="s">
        <v>9140</v>
      </c>
      <c r="P6474" s="19" t="s">
        <v>8625</v>
      </c>
      <c r="Q6474" s="19" t="s">
        <v>25</v>
      </c>
      <c r="S6474" s="19" t="s">
        <v>129</v>
      </c>
      <c r="W6474" s="20">
        <v>60</v>
      </c>
      <c r="X6474" s="65" t="s">
        <v>8624</v>
      </c>
      <c r="Z6474" t="s">
        <v>4950</v>
      </c>
      <c r="AB6474" t="s">
        <v>119</v>
      </c>
      <c r="AC6474" t="s">
        <v>8728</v>
      </c>
      <c r="AD6474" s="2" t="s">
        <v>8729</v>
      </c>
    </row>
    <row r="6475" spans="1:30" hidden="1" x14ac:dyDescent="0.25">
      <c r="A6475" s="2">
        <v>115</v>
      </c>
      <c r="B6475" t="s">
        <v>8762</v>
      </c>
      <c r="C6475">
        <v>14</v>
      </c>
      <c r="D6475">
        <v>460</v>
      </c>
      <c r="E6475">
        <v>560</v>
      </c>
      <c r="F6475" t="s">
        <v>114</v>
      </c>
      <c r="G6475" s="2" t="s">
        <v>485</v>
      </c>
      <c r="H6475">
        <v>1</v>
      </c>
      <c r="I6475">
        <v>28.31</v>
      </c>
      <c r="J6475" s="2" t="s">
        <v>502</v>
      </c>
      <c r="K6475" s="2" t="s">
        <v>74</v>
      </c>
      <c r="M6475" t="s">
        <v>9140</v>
      </c>
      <c r="P6475" s="19" t="s">
        <v>8625</v>
      </c>
      <c r="Q6475" s="19" t="s">
        <v>27</v>
      </c>
      <c r="S6475" s="19" t="s">
        <v>129</v>
      </c>
      <c r="W6475" s="20">
        <v>60</v>
      </c>
      <c r="X6475" s="65" t="s">
        <v>8624</v>
      </c>
      <c r="Z6475" t="s">
        <v>4950</v>
      </c>
      <c r="AB6475" t="s">
        <v>119</v>
      </c>
      <c r="AC6475" t="s">
        <v>8728</v>
      </c>
      <c r="AD6475" s="2" t="s">
        <v>8729</v>
      </c>
    </row>
    <row r="6476" spans="1:30" hidden="1" x14ac:dyDescent="0.25">
      <c r="A6476" s="2">
        <v>116</v>
      </c>
      <c r="B6476" t="s">
        <v>8763</v>
      </c>
      <c r="C6476">
        <v>14</v>
      </c>
      <c r="D6476">
        <v>460</v>
      </c>
      <c r="E6476">
        <v>709</v>
      </c>
      <c r="F6476" t="s">
        <v>114</v>
      </c>
      <c r="G6476" s="2" t="s">
        <v>485</v>
      </c>
      <c r="H6476">
        <v>1</v>
      </c>
      <c r="I6476">
        <v>35.840000000000003</v>
      </c>
      <c r="J6476" s="2" t="s">
        <v>502</v>
      </c>
      <c r="K6476" s="2" t="s">
        <v>74</v>
      </c>
      <c r="M6476" t="s">
        <v>9140</v>
      </c>
      <c r="P6476" s="19" t="s">
        <v>8625</v>
      </c>
      <c r="Q6476" s="19" t="s">
        <v>27</v>
      </c>
      <c r="S6476" s="19" t="s">
        <v>129</v>
      </c>
      <c r="W6476" s="20">
        <v>60</v>
      </c>
      <c r="X6476" s="65" t="s">
        <v>8624</v>
      </c>
      <c r="Z6476" t="s">
        <v>4950</v>
      </c>
      <c r="AB6476" t="s">
        <v>119</v>
      </c>
      <c r="AC6476" t="s">
        <v>8728</v>
      </c>
      <c r="AD6476" s="2" t="s">
        <v>8729</v>
      </c>
    </row>
    <row r="6477" spans="1:30" hidden="1" x14ac:dyDescent="0.25">
      <c r="A6477" s="2">
        <v>117</v>
      </c>
      <c r="B6477" t="s">
        <v>8764</v>
      </c>
      <c r="C6477">
        <v>14</v>
      </c>
      <c r="D6477">
        <v>700</v>
      </c>
      <c r="E6477">
        <v>1745</v>
      </c>
      <c r="F6477" t="s">
        <v>114</v>
      </c>
      <c r="G6477" s="2" t="s">
        <v>485</v>
      </c>
      <c r="H6477">
        <v>1</v>
      </c>
      <c r="I6477">
        <v>133.05000000000001</v>
      </c>
      <c r="J6477" s="2" t="s">
        <v>502</v>
      </c>
      <c r="K6477" s="2" t="s">
        <v>74</v>
      </c>
      <c r="M6477" t="s">
        <v>9140</v>
      </c>
      <c r="O6477" s="2" t="s">
        <v>128</v>
      </c>
      <c r="P6477" s="19" t="s">
        <v>8625</v>
      </c>
      <c r="Q6477" s="19" t="s">
        <v>27</v>
      </c>
      <c r="R6477" s="19" t="s">
        <v>129</v>
      </c>
      <c r="W6477" s="20">
        <v>60</v>
      </c>
      <c r="X6477" s="65" t="s">
        <v>8624</v>
      </c>
      <c r="Z6477" t="s">
        <v>4950</v>
      </c>
      <c r="AB6477" t="s">
        <v>119</v>
      </c>
      <c r="AC6477" t="s">
        <v>8765</v>
      </c>
      <c r="AD6477" s="2" t="s">
        <v>121</v>
      </c>
    </row>
    <row r="6478" spans="1:30" hidden="1" x14ac:dyDescent="0.25">
      <c r="A6478" s="2">
        <v>118</v>
      </c>
      <c r="B6478" t="s">
        <v>8766</v>
      </c>
      <c r="C6478">
        <v>14</v>
      </c>
      <c r="D6478">
        <v>195</v>
      </c>
      <c r="E6478">
        <v>204</v>
      </c>
      <c r="F6478" t="s">
        <v>114</v>
      </c>
      <c r="G6478" s="2" t="s">
        <v>485</v>
      </c>
      <c r="H6478">
        <v>1</v>
      </c>
      <c r="I6478">
        <v>2.4300000000000002</v>
      </c>
      <c r="J6478" s="2" t="s">
        <v>502</v>
      </c>
      <c r="K6478" s="2" t="s">
        <v>74</v>
      </c>
      <c r="M6478" t="s">
        <v>9140</v>
      </c>
      <c r="P6478" s="19" t="s">
        <v>8625</v>
      </c>
      <c r="Q6478" s="19" t="s">
        <v>25</v>
      </c>
      <c r="S6478" s="19" t="s">
        <v>129</v>
      </c>
      <c r="W6478" s="20">
        <v>60</v>
      </c>
      <c r="X6478" s="65" t="s">
        <v>8624</v>
      </c>
      <c r="Z6478" t="s">
        <v>4950</v>
      </c>
      <c r="AB6478" t="s">
        <v>119</v>
      </c>
      <c r="AC6478" t="s">
        <v>8768</v>
      </c>
      <c r="AD6478" s="2" t="s">
        <v>8769</v>
      </c>
    </row>
    <row r="6479" spans="1:30" hidden="1" x14ac:dyDescent="0.25">
      <c r="A6479" s="2">
        <v>119</v>
      </c>
      <c r="B6479" t="s">
        <v>8733</v>
      </c>
      <c r="C6479">
        <v>14</v>
      </c>
      <c r="D6479">
        <v>90</v>
      </c>
      <c r="E6479">
        <v>150</v>
      </c>
      <c r="F6479" t="s">
        <v>114</v>
      </c>
      <c r="G6479" s="2" t="s">
        <v>485</v>
      </c>
      <c r="H6479">
        <v>4</v>
      </c>
      <c r="I6479">
        <v>3.85</v>
      </c>
      <c r="J6479" s="2" t="s">
        <v>502</v>
      </c>
      <c r="K6479" s="2" t="s">
        <v>74</v>
      </c>
      <c r="M6479" t="s">
        <v>9140</v>
      </c>
      <c r="P6479" s="19" t="s">
        <v>8625</v>
      </c>
      <c r="Q6479" s="19" t="s">
        <v>25</v>
      </c>
      <c r="S6479" s="19" t="s">
        <v>129</v>
      </c>
      <c r="W6479" s="20">
        <v>60</v>
      </c>
      <c r="X6479" s="65" t="s">
        <v>8624</v>
      </c>
      <c r="Z6479" t="s">
        <v>4950</v>
      </c>
      <c r="AB6479" t="s">
        <v>119</v>
      </c>
      <c r="AC6479" t="s">
        <v>8768</v>
      </c>
      <c r="AD6479" s="2" t="s">
        <v>8769</v>
      </c>
    </row>
    <row r="6480" spans="1:30" hidden="1" x14ac:dyDescent="0.25">
      <c r="A6480" s="2">
        <v>120</v>
      </c>
      <c r="B6480" t="s">
        <v>8770</v>
      </c>
      <c r="C6480">
        <v>14</v>
      </c>
      <c r="D6480">
        <v>269</v>
      </c>
      <c r="E6480">
        <v>295</v>
      </c>
      <c r="F6480" t="s">
        <v>114</v>
      </c>
      <c r="G6480" s="2" t="s">
        <v>485</v>
      </c>
      <c r="H6480">
        <v>1</v>
      </c>
      <c r="I6480">
        <v>4.71</v>
      </c>
      <c r="J6480" s="2" t="s">
        <v>502</v>
      </c>
      <c r="K6480" s="2" t="s">
        <v>74</v>
      </c>
      <c r="M6480" t="s">
        <v>9140</v>
      </c>
      <c r="P6480" s="19" t="s">
        <v>8625</v>
      </c>
      <c r="Q6480" s="19" t="s">
        <v>25</v>
      </c>
      <c r="S6480" s="19" t="s">
        <v>129</v>
      </c>
      <c r="W6480" s="20">
        <v>60</v>
      </c>
      <c r="X6480" s="65" t="s">
        <v>8624</v>
      </c>
      <c r="Z6480" t="s">
        <v>4950</v>
      </c>
      <c r="AB6480" t="s">
        <v>119</v>
      </c>
      <c r="AC6480" t="s">
        <v>8768</v>
      </c>
      <c r="AD6480" s="2" t="s">
        <v>8769</v>
      </c>
    </row>
    <row r="6481" spans="1:30" hidden="1" x14ac:dyDescent="0.25">
      <c r="A6481" s="2">
        <v>121</v>
      </c>
      <c r="B6481" t="s">
        <v>8771</v>
      </c>
      <c r="C6481">
        <v>14</v>
      </c>
      <c r="D6481">
        <v>200</v>
      </c>
      <c r="E6481">
        <v>492</v>
      </c>
      <c r="F6481" t="s">
        <v>114</v>
      </c>
      <c r="G6481" s="2" t="s">
        <v>485</v>
      </c>
      <c r="H6481">
        <v>1</v>
      </c>
      <c r="I6481">
        <v>6.12</v>
      </c>
      <c r="J6481" s="2" t="s">
        <v>502</v>
      </c>
      <c r="K6481" s="2" t="s">
        <v>74</v>
      </c>
      <c r="M6481" t="s">
        <v>9140</v>
      </c>
      <c r="P6481" s="19" t="s">
        <v>8625</v>
      </c>
      <c r="Q6481" s="19" t="s">
        <v>25</v>
      </c>
      <c r="S6481" s="19" t="s">
        <v>129</v>
      </c>
      <c r="W6481" s="20">
        <v>60</v>
      </c>
      <c r="X6481" s="65" t="s">
        <v>8624</v>
      </c>
      <c r="Z6481" t="s">
        <v>4950</v>
      </c>
      <c r="AB6481" t="s">
        <v>119</v>
      </c>
      <c r="AC6481" t="s">
        <v>8768</v>
      </c>
      <c r="AD6481" s="2" t="s">
        <v>8769</v>
      </c>
    </row>
    <row r="6482" spans="1:30" hidden="1" x14ac:dyDescent="0.25">
      <c r="A6482" s="2">
        <v>122</v>
      </c>
      <c r="B6482" t="s">
        <v>8772</v>
      </c>
      <c r="C6482">
        <v>14</v>
      </c>
      <c r="D6482">
        <v>196</v>
      </c>
      <c r="E6482">
        <v>336</v>
      </c>
      <c r="F6482" t="s">
        <v>114</v>
      </c>
      <c r="G6482" s="2" t="s">
        <v>485</v>
      </c>
      <c r="H6482">
        <v>1</v>
      </c>
      <c r="I6482">
        <v>4.17</v>
      </c>
      <c r="J6482" s="2" t="s">
        <v>502</v>
      </c>
      <c r="K6482" s="2" t="s">
        <v>74</v>
      </c>
      <c r="M6482" t="s">
        <v>9140</v>
      </c>
      <c r="P6482" s="19" t="s">
        <v>8625</v>
      </c>
      <c r="Q6482" s="19" t="s">
        <v>25</v>
      </c>
      <c r="S6482" s="19" t="s">
        <v>129</v>
      </c>
      <c r="W6482" s="20">
        <v>60</v>
      </c>
      <c r="X6482" s="65" t="s">
        <v>8624</v>
      </c>
      <c r="Z6482" t="s">
        <v>4950</v>
      </c>
      <c r="AB6482" t="s">
        <v>119</v>
      </c>
      <c r="AC6482" t="s">
        <v>8768</v>
      </c>
      <c r="AD6482" s="2" t="s">
        <v>8769</v>
      </c>
    </row>
    <row r="6483" spans="1:30" hidden="1" x14ac:dyDescent="0.25">
      <c r="A6483" s="2">
        <v>123</v>
      </c>
      <c r="B6483" t="s">
        <v>8773</v>
      </c>
      <c r="C6483">
        <v>14</v>
      </c>
      <c r="D6483">
        <v>225</v>
      </c>
      <c r="E6483">
        <v>310</v>
      </c>
      <c r="F6483" t="s">
        <v>114</v>
      </c>
      <c r="G6483" s="2" t="s">
        <v>485</v>
      </c>
      <c r="H6483">
        <v>1</v>
      </c>
      <c r="I6483">
        <v>4.6100000000000003</v>
      </c>
      <c r="J6483" s="2" t="s">
        <v>502</v>
      </c>
      <c r="K6483" s="2" t="s">
        <v>74</v>
      </c>
      <c r="M6483" t="s">
        <v>9140</v>
      </c>
      <c r="P6483" s="19" t="s">
        <v>8625</v>
      </c>
      <c r="Q6483" s="19" t="s">
        <v>25</v>
      </c>
      <c r="S6483" s="19" t="s">
        <v>129</v>
      </c>
      <c r="W6483" s="20">
        <v>60</v>
      </c>
      <c r="X6483" s="65" t="s">
        <v>8624</v>
      </c>
      <c r="Z6483" t="s">
        <v>4950</v>
      </c>
      <c r="AB6483" t="s">
        <v>119</v>
      </c>
      <c r="AC6483" t="s">
        <v>8768</v>
      </c>
      <c r="AD6483" s="2" t="s">
        <v>8769</v>
      </c>
    </row>
    <row r="6484" spans="1:30" hidden="1" x14ac:dyDescent="0.25">
      <c r="A6484" s="2">
        <v>124</v>
      </c>
      <c r="B6484" t="s">
        <v>8774</v>
      </c>
      <c r="C6484">
        <v>14</v>
      </c>
      <c r="D6484">
        <v>233</v>
      </c>
      <c r="E6484">
        <v>666</v>
      </c>
      <c r="F6484" t="s">
        <v>114</v>
      </c>
      <c r="G6484" s="2" t="s">
        <v>485</v>
      </c>
      <c r="H6484">
        <v>1</v>
      </c>
      <c r="I6484">
        <v>11.67</v>
      </c>
      <c r="J6484" s="2" t="s">
        <v>502</v>
      </c>
      <c r="K6484" s="2" t="s">
        <v>74</v>
      </c>
      <c r="M6484" t="s">
        <v>9140</v>
      </c>
      <c r="P6484" s="19" t="s">
        <v>8625</v>
      </c>
      <c r="Q6484" s="19" t="s">
        <v>25</v>
      </c>
      <c r="S6484" s="19" t="s">
        <v>129</v>
      </c>
      <c r="W6484" s="20">
        <v>60</v>
      </c>
      <c r="X6484" s="65" t="s">
        <v>8624</v>
      </c>
      <c r="Z6484" t="s">
        <v>4950</v>
      </c>
      <c r="AB6484" t="s">
        <v>119</v>
      </c>
      <c r="AC6484" t="s">
        <v>8768</v>
      </c>
      <c r="AD6484" s="2" t="s">
        <v>8769</v>
      </c>
    </row>
    <row r="6485" spans="1:30" hidden="1" x14ac:dyDescent="0.25">
      <c r="A6485" s="2">
        <v>125</v>
      </c>
      <c r="B6485" t="s">
        <v>8775</v>
      </c>
      <c r="C6485">
        <v>14</v>
      </c>
      <c r="D6485">
        <v>231</v>
      </c>
      <c r="E6485">
        <v>519</v>
      </c>
      <c r="F6485" t="s">
        <v>114</v>
      </c>
      <c r="G6485" s="2" t="s">
        <v>485</v>
      </c>
      <c r="H6485">
        <v>1</v>
      </c>
      <c r="I6485">
        <v>8.2799999999999994</v>
      </c>
      <c r="J6485" s="2" t="s">
        <v>502</v>
      </c>
      <c r="K6485" s="2" t="s">
        <v>74</v>
      </c>
      <c r="M6485" t="s">
        <v>9140</v>
      </c>
      <c r="P6485" s="19" t="s">
        <v>8625</v>
      </c>
      <c r="Q6485" s="19" t="s">
        <v>25</v>
      </c>
      <c r="S6485" s="19" t="s">
        <v>129</v>
      </c>
      <c r="W6485" s="20">
        <v>60</v>
      </c>
      <c r="X6485" s="65" t="s">
        <v>8624</v>
      </c>
      <c r="Z6485" t="s">
        <v>4950</v>
      </c>
      <c r="AB6485" t="s">
        <v>119</v>
      </c>
      <c r="AC6485" t="s">
        <v>8768</v>
      </c>
      <c r="AD6485" s="2" t="s">
        <v>8769</v>
      </c>
    </row>
    <row r="6486" spans="1:30" hidden="1" x14ac:dyDescent="0.25">
      <c r="A6486" s="2">
        <v>126</v>
      </c>
      <c r="B6486" t="s">
        <v>8776</v>
      </c>
      <c r="C6486">
        <v>14</v>
      </c>
      <c r="D6486">
        <v>460</v>
      </c>
      <c r="E6486">
        <v>1202</v>
      </c>
      <c r="F6486" t="s">
        <v>114</v>
      </c>
      <c r="G6486" s="2" t="s">
        <v>485</v>
      </c>
      <c r="H6486">
        <v>1</v>
      </c>
      <c r="I6486">
        <v>50</v>
      </c>
      <c r="J6486" s="2" t="s">
        <v>502</v>
      </c>
      <c r="K6486" s="2" t="s">
        <v>74</v>
      </c>
      <c r="M6486" t="s">
        <v>9140</v>
      </c>
      <c r="P6486" s="19" t="s">
        <v>8625</v>
      </c>
      <c r="Q6486" s="19" t="s">
        <v>27</v>
      </c>
      <c r="S6486" s="19" t="s">
        <v>129</v>
      </c>
      <c r="V6486" s="19" t="s">
        <v>129</v>
      </c>
      <c r="W6486" s="20">
        <v>60</v>
      </c>
      <c r="X6486" s="65" t="s">
        <v>8624</v>
      </c>
      <c r="Z6486" t="s">
        <v>4950</v>
      </c>
      <c r="AB6486" t="s">
        <v>119</v>
      </c>
      <c r="AC6486" t="s">
        <v>8768</v>
      </c>
      <c r="AD6486" s="2" t="s">
        <v>8769</v>
      </c>
    </row>
    <row r="6487" spans="1:30" hidden="1" x14ac:dyDescent="0.25">
      <c r="A6487" s="2">
        <v>127</v>
      </c>
      <c r="B6487" t="s">
        <v>8777</v>
      </c>
      <c r="C6487">
        <v>14</v>
      </c>
      <c r="D6487">
        <v>194</v>
      </c>
      <c r="E6487">
        <v>294</v>
      </c>
      <c r="F6487" t="s">
        <v>114</v>
      </c>
      <c r="G6487" s="2" t="s">
        <v>485</v>
      </c>
      <c r="H6487">
        <v>1</v>
      </c>
      <c r="I6487">
        <v>3.75</v>
      </c>
      <c r="J6487" s="2" t="s">
        <v>502</v>
      </c>
      <c r="K6487" s="2" t="s">
        <v>74</v>
      </c>
      <c r="M6487" t="s">
        <v>9140</v>
      </c>
      <c r="P6487" s="19" t="s">
        <v>8625</v>
      </c>
      <c r="Q6487" s="19" t="s">
        <v>25</v>
      </c>
      <c r="S6487" s="19" t="s">
        <v>129</v>
      </c>
      <c r="W6487" s="20">
        <v>60</v>
      </c>
      <c r="X6487" s="65" t="s">
        <v>8624</v>
      </c>
      <c r="Z6487" t="s">
        <v>4950</v>
      </c>
      <c r="AB6487" t="s">
        <v>119</v>
      </c>
      <c r="AC6487" t="s">
        <v>8768</v>
      </c>
      <c r="AD6487" s="2" t="s">
        <v>8769</v>
      </c>
    </row>
    <row r="6488" spans="1:30" hidden="1" x14ac:dyDescent="0.25">
      <c r="A6488" s="2">
        <v>128</v>
      </c>
      <c r="B6488" t="s">
        <v>8746</v>
      </c>
      <c r="C6488">
        <v>14</v>
      </c>
      <c r="D6488">
        <v>75</v>
      </c>
      <c r="E6488">
        <v>175</v>
      </c>
      <c r="F6488" t="s">
        <v>114</v>
      </c>
      <c r="G6488" s="2" t="s">
        <v>485</v>
      </c>
      <c r="H6488">
        <v>1</v>
      </c>
      <c r="I6488">
        <v>0.93</v>
      </c>
      <c r="J6488" s="2" t="s">
        <v>502</v>
      </c>
      <c r="K6488" s="2" t="s">
        <v>74</v>
      </c>
      <c r="M6488" t="s">
        <v>9140</v>
      </c>
      <c r="P6488" s="19" t="s">
        <v>8625</v>
      </c>
      <c r="Q6488" s="19" t="s">
        <v>25</v>
      </c>
      <c r="S6488" s="19" t="s">
        <v>129</v>
      </c>
      <c r="W6488" s="20">
        <v>60</v>
      </c>
      <c r="X6488" s="65" t="s">
        <v>8624</v>
      </c>
      <c r="Z6488" t="s">
        <v>4950</v>
      </c>
      <c r="AB6488" t="s">
        <v>119</v>
      </c>
      <c r="AC6488" t="s">
        <v>8768</v>
      </c>
      <c r="AD6488" s="2" t="s">
        <v>8769</v>
      </c>
    </row>
    <row r="6489" spans="1:30" hidden="1" x14ac:dyDescent="0.25">
      <c r="A6489" s="2">
        <v>129</v>
      </c>
      <c r="B6489" t="s">
        <v>8778</v>
      </c>
      <c r="C6489">
        <v>14</v>
      </c>
      <c r="D6489">
        <v>700</v>
      </c>
      <c r="E6489">
        <v>2002</v>
      </c>
      <c r="F6489" t="s">
        <v>114</v>
      </c>
      <c r="G6489" s="2" t="s">
        <v>485</v>
      </c>
      <c r="H6489">
        <v>1</v>
      </c>
      <c r="I6489">
        <v>152.83000000000001</v>
      </c>
      <c r="J6489" s="2" t="s">
        <v>502</v>
      </c>
      <c r="K6489" s="2" t="s">
        <v>74</v>
      </c>
      <c r="M6489" t="s">
        <v>9140</v>
      </c>
      <c r="O6489" s="2" t="s">
        <v>128</v>
      </c>
      <c r="P6489" s="19" t="s">
        <v>8625</v>
      </c>
      <c r="Q6489" s="19" t="s">
        <v>27</v>
      </c>
      <c r="S6489" s="19" t="s">
        <v>129</v>
      </c>
      <c r="V6489" s="19" t="s">
        <v>129</v>
      </c>
      <c r="W6489" s="20">
        <v>60</v>
      </c>
      <c r="X6489" s="65" t="s">
        <v>8624</v>
      </c>
      <c r="Z6489" t="s">
        <v>4950</v>
      </c>
      <c r="AB6489" t="s">
        <v>119</v>
      </c>
      <c r="AC6489" t="s">
        <v>8768</v>
      </c>
      <c r="AD6489" s="2" t="s">
        <v>8769</v>
      </c>
    </row>
    <row r="6490" spans="1:30" hidden="1" x14ac:dyDescent="0.25">
      <c r="A6490" s="2">
        <v>130</v>
      </c>
      <c r="B6490" t="s">
        <v>8779</v>
      </c>
      <c r="C6490">
        <v>14</v>
      </c>
      <c r="D6490">
        <v>460</v>
      </c>
      <c r="E6490">
        <v>1217</v>
      </c>
      <c r="F6490" t="s">
        <v>114</v>
      </c>
      <c r="G6490" s="2" t="s">
        <v>485</v>
      </c>
      <c r="H6490">
        <v>1</v>
      </c>
      <c r="I6490">
        <v>45.44</v>
      </c>
      <c r="J6490" s="2" t="s">
        <v>502</v>
      </c>
      <c r="K6490" s="2" t="s">
        <v>74</v>
      </c>
      <c r="M6490" t="s">
        <v>9140</v>
      </c>
      <c r="P6490" s="19" t="s">
        <v>8625</v>
      </c>
      <c r="Q6490" s="19" t="s">
        <v>27</v>
      </c>
      <c r="S6490" s="19" t="s">
        <v>129</v>
      </c>
      <c r="V6490" s="19" t="s">
        <v>129</v>
      </c>
      <c r="W6490" s="20">
        <v>60</v>
      </c>
      <c r="X6490" s="65" t="s">
        <v>8624</v>
      </c>
      <c r="Z6490" t="s">
        <v>4950</v>
      </c>
      <c r="AB6490" t="s">
        <v>119</v>
      </c>
      <c r="AC6490" t="s">
        <v>8768</v>
      </c>
      <c r="AD6490" s="2" t="s">
        <v>8769</v>
      </c>
    </row>
    <row r="6491" spans="1:30" hidden="1" x14ac:dyDescent="0.25">
      <c r="A6491" s="2">
        <v>131</v>
      </c>
      <c r="B6491" t="s">
        <v>8780</v>
      </c>
      <c r="C6491">
        <v>14</v>
      </c>
      <c r="D6491">
        <v>460</v>
      </c>
      <c r="E6491">
        <v>1190</v>
      </c>
      <c r="F6491" t="s">
        <v>114</v>
      </c>
      <c r="G6491" s="2" t="s">
        <v>485</v>
      </c>
      <c r="H6491">
        <v>1</v>
      </c>
      <c r="I6491">
        <v>44.92</v>
      </c>
      <c r="J6491" s="2" t="s">
        <v>502</v>
      </c>
      <c r="K6491" s="2" t="s">
        <v>74</v>
      </c>
      <c r="M6491" t="s">
        <v>9140</v>
      </c>
      <c r="P6491" s="19" t="s">
        <v>8625</v>
      </c>
      <c r="Q6491" s="19" t="s">
        <v>27</v>
      </c>
      <c r="S6491" s="19" t="s">
        <v>129</v>
      </c>
      <c r="V6491" s="19" t="s">
        <v>129</v>
      </c>
      <c r="W6491" s="20">
        <v>60</v>
      </c>
      <c r="X6491" s="65" t="s">
        <v>8624</v>
      </c>
      <c r="Z6491" t="s">
        <v>4950</v>
      </c>
      <c r="AB6491" t="s">
        <v>119</v>
      </c>
      <c r="AC6491" t="s">
        <v>8768</v>
      </c>
      <c r="AD6491" s="2" t="s">
        <v>8769</v>
      </c>
    </row>
    <row r="6492" spans="1:30" hidden="1" x14ac:dyDescent="0.25">
      <c r="A6492" s="2">
        <v>132</v>
      </c>
      <c r="B6492" t="s">
        <v>8781</v>
      </c>
      <c r="C6492">
        <v>14</v>
      </c>
      <c r="D6492">
        <v>460</v>
      </c>
      <c r="E6492">
        <v>1202</v>
      </c>
      <c r="F6492" t="s">
        <v>114</v>
      </c>
      <c r="G6492" s="2" t="s">
        <v>485</v>
      </c>
      <c r="H6492">
        <v>1</v>
      </c>
      <c r="I6492">
        <v>50</v>
      </c>
      <c r="J6492" s="2" t="s">
        <v>502</v>
      </c>
      <c r="K6492" s="2" t="s">
        <v>74</v>
      </c>
      <c r="M6492" t="s">
        <v>9140</v>
      </c>
      <c r="P6492" s="19" t="s">
        <v>8625</v>
      </c>
      <c r="Q6492" s="19" t="s">
        <v>27</v>
      </c>
      <c r="S6492" s="19" t="s">
        <v>129</v>
      </c>
      <c r="V6492" s="19" t="s">
        <v>129</v>
      </c>
      <c r="W6492" s="20">
        <v>60</v>
      </c>
      <c r="X6492" s="65" t="s">
        <v>8624</v>
      </c>
      <c r="Z6492" t="s">
        <v>4950</v>
      </c>
      <c r="AB6492" t="s">
        <v>119</v>
      </c>
      <c r="AC6492" t="s">
        <v>8768</v>
      </c>
      <c r="AD6492" s="2" t="s">
        <v>8769</v>
      </c>
    </row>
    <row r="6493" spans="1:30" hidden="1" x14ac:dyDescent="0.25">
      <c r="A6493" s="2">
        <v>133</v>
      </c>
      <c r="B6493" t="s">
        <v>8782</v>
      </c>
      <c r="C6493">
        <v>14</v>
      </c>
      <c r="D6493">
        <v>150</v>
      </c>
      <c r="E6493">
        <v>233</v>
      </c>
      <c r="F6493" t="s">
        <v>114</v>
      </c>
      <c r="G6493" s="2" t="s">
        <v>485</v>
      </c>
      <c r="H6493">
        <v>4</v>
      </c>
      <c r="I6493">
        <v>12.63</v>
      </c>
      <c r="J6493" s="2" t="s">
        <v>502</v>
      </c>
      <c r="K6493" s="2" t="s">
        <v>74</v>
      </c>
      <c r="M6493" t="s">
        <v>9140</v>
      </c>
      <c r="P6493" s="19" t="s">
        <v>8625</v>
      </c>
      <c r="Q6493" s="19" t="s">
        <v>25</v>
      </c>
      <c r="S6493" s="19" t="s">
        <v>129</v>
      </c>
      <c r="W6493" s="20">
        <v>60</v>
      </c>
      <c r="X6493" s="65" t="s">
        <v>8624</v>
      </c>
      <c r="Z6493" t="s">
        <v>4950</v>
      </c>
      <c r="AB6493" t="s">
        <v>119</v>
      </c>
      <c r="AC6493" t="s">
        <v>8784</v>
      </c>
      <c r="AD6493" s="2" t="s">
        <v>8785</v>
      </c>
    </row>
    <row r="6494" spans="1:30" hidden="1" x14ac:dyDescent="0.25">
      <c r="A6494" s="2">
        <v>134</v>
      </c>
      <c r="B6494" t="s">
        <v>8786</v>
      </c>
      <c r="C6494">
        <v>14</v>
      </c>
      <c r="D6494">
        <v>180</v>
      </c>
      <c r="E6494">
        <v>220</v>
      </c>
      <c r="F6494" t="s">
        <v>114</v>
      </c>
      <c r="G6494" s="2" t="s">
        <v>485</v>
      </c>
      <c r="H6494">
        <v>1</v>
      </c>
      <c r="I6494">
        <v>4.18</v>
      </c>
      <c r="J6494" s="2" t="s">
        <v>502</v>
      </c>
      <c r="K6494" s="2" t="s">
        <v>74</v>
      </c>
      <c r="M6494" t="s">
        <v>9140</v>
      </c>
      <c r="O6494" s="2" t="s">
        <v>128</v>
      </c>
      <c r="P6494" s="19" t="s">
        <v>8625</v>
      </c>
      <c r="Q6494" s="19" t="s">
        <v>26</v>
      </c>
      <c r="S6494" s="19" t="s">
        <v>129</v>
      </c>
      <c r="W6494" s="20">
        <v>60</v>
      </c>
      <c r="X6494" s="65" t="s">
        <v>8624</v>
      </c>
      <c r="Z6494" t="s">
        <v>4950</v>
      </c>
      <c r="AB6494" t="s">
        <v>119</v>
      </c>
      <c r="AC6494" t="s">
        <v>8784</v>
      </c>
      <c r="AD6494" s="2" t="s">
        <v>8785</v>
      </c>
    </row>
    <row r="6495" spans="1:30" hidden="1" x14ac:dyDescent="0.25">
      <c r="A6495" s="2">
        <v>135</v>
      </c>
      <c r="B6495" t="s">
        <v>8787</v>
      </c>
      <c r="C6495">
        <v>14</v>
      </c>
      <c r="D6495">
        <v>219</v>
      </c>
      <c r="E6495">
        <v>297</v>
      </c>
      <c r="F6495" t="s">
        <v>114</v>
      </c>
      <c r="G6495" s="2" t="s">
        <v>485</v>
      </c>
      <c r="H6495">
        <v>1</v>
      </c>
      <c r="I6495">
        <v>4.09</v>
      </c>
      <c r="J6495" s="2" t="s">
        <v>502</v>
      </c>
      <c r="K6495" s="2" t="s">
        <v>74</v>
      </c>
      <c r="M6495" t="s">
        <v>9140</v>
      </c>
      <c r="P6495" s="19" t="s">
        <v>8625</v>
      </c>
      <c r="Q6495" s="19" t="s">
        <v>25</v>
      </c>
      <c r="S6495" s="19" t="s">
        <v>129</v>
      </c>
      <c r="W6495" s="20">
        <v>60</v>
      </c>
      <c r="X6495" s="65" t="s">
        <v>8624</v>
      </c>
      <c r="Z6495" t="s">
        <v>4950</v>
      </c>
      <c r="AB6495" t="s">
        <v>119</v>
      </c>
      <c r="AC6495" t="s">
        <v>8784</v>
      </c>
      <c r="AD6495" s="2" t="s">
        <v>8785</v>
      </c>
    </row>
    <row r="6496" spans="1:30" hidden="1" x14ac:dyDescent="0.25">
      <c r="A6496" s="2">
        <v>136</v>
      </c>
      <c r="B6496" t="s">
        <v>8788</v>
      </c>
      <c r="C6496">
        <v>14</v>
      </c>
      <c r="D6496">
        <v>150</v>
      </c>
      <c r="E6496">
        <v>233</v>
      </c>
      <c r="F6496" t="s">
        <v>114</v>
      </c>
      <c r="G6496" s="2" t="s">
        <v>485</v>
      </c>
      <c r="H6496">
        <v>4</v>
      </c>
      <c r="I6496">
        <v>12.63</v>
      </c>
      <c r="J6496" s="2" t="s">
        <v>502</v>
      </c>
      <c r="K6496" s="2" t="s">
        <v>74</v>
      </c>
      <c r="M6496" t="s">
        <v>9140</v>
      </c>
      <c r="P6496" s="19" t="s">
        <v>8625</v>
      </c>
      <c r="Q6496" s="19" t="s">
        <v>25</v>
      </c>
      <c r="S6496" s="19" t="s">
        <v>129</v>
      </c>
      <c r="W6496" s="20">
        <v>60</v>
      </c>
      <c r="X6496" s="65" t="s">
        <v>8624</v>
      </c>
      <c r="Z6496" t="s">
        <v>4950</v>
      </c>
      <c r="AB6496" t="s">
        <v>119</v>
      </c>
      <c r="AC6496" t="s">
        <v>8784</v>
      </c>
      <c r="AD6496" s="2" t="s">
        <v>8785</v>
      </c>
    </row>
    <row r="6497" spans="1:30" hidden="1" x14ac:dyDescent="0.25">
      <c r="A6497" s="2">
        <v>137</v>
      </c>
      <c r="B6497" t="s">
        <v>8789</v>
      </c>
      <c r="C6497">
        <v>14</v>
      </c>
      <c r="D6497">
        <v>257</v>
      </c>
      <c r="E6497">
        <v>508</v>
      </c>
      <c r="F6497" t="s">
        <v>114</v>
      </c>
      <c r="G6497" s="2" t="s">
        <v>485</v>
      </c>
      <c r="H6497">
        <v>1</v>
      </c>
      <c r="I6497">
        <v>8.6199999999999992</v>
      </c>
      <c r="J6497" s="2" t="s">
        <v>502</v>
      </c>
      <c r="K6497" s="2" t="s">
        <v>74</v>
      </c>
      <c r="M6497" t="s">
        <v>9140</v>
      </c>
      <c r="P6497" s="19" t="s">
        <v>8625</v>
      </c>
      <c r="Q6497" s="19" t="s">
        <v>25</v>
      </c>
      <c r="S6497" s="19" t="s">
        <v>129</v>
      </c>
      <c r="W6497" s="20">
        <v>60</v>
      </c>
      <c r="X6497" s="65" t="s">
        <v>8624</v>
      </c>
      <c r="Z6497" t="s">
        <v>4950</v>
      </c>
      <c r="AB6497" t="s">
        <v>119</v>
      </c>
      <c r="AC6497" t="s">
        <v>8784</v>
      </c>
      <c r="AD6497" s="2" t="s">
        <v>8785</v>
      </c>
    </row>
    <row r="6498" spans="1:30" hidden="1" x14ac:dyDescent="0.25">
      <c r="A6498" s="2">
        <v>138</v>
      </c>
      <c r="B6498" t="s">
        <v>8750</v>
      </c>
      <c r="C6498">
        <v>14</v>
      </c>
      <c r="D6498">
        <v>150</v>
      </c>
      <c r="E6498">
        <v>233</v>
      </c>
      <c r="F6498" t="s">
        <v>114</v>
      </c>
      <c r="G6498" s="2" t="s">
        <v>485</v>
      </c>
      <c r="H6498">
        <v>1</v>
      </c>
      <c r="I6498">
        <v>3.16</v>
      </c>
      <c r="J6498" s="2" t="s">
        <v>502</v>
      </c>
      <c r="K6498" s="2" t="s">
        <v>74</v>
      </c>
      <c r="M6498" t="s">
        <v>9140</v>
      </c>
      <c r="P6498" s="19" t="s">
        <v>8625</v>
      </c>
      <c r="Q6498" s="19" t="s">
        <v>25</v>
      </c>
      <c r="S6498" s="19" t="s">
        <v>129</v>
      </c>
      <c r="W6498" s="20">
        <v>60</v>
      </c>
      <c r="X6498" s="65" t="s">
        <v>8624</v>
      </c>
      <c r="Z6498" t="s">
        <v>4950</v>
      </c>
      <c r="AB6498" t="s">
        <v>119</v>
      </c>
      <c r="AC6498" t="s">
        <v>8784</v>
      </c>
      <c r="AD6498" s="2" t="s">
        <v>8785</v>
      </c>
    </row>
    <row r="6499" spans="1:30" hidden="1" x14ac:dyDescent="0.25">
      <c r="A6499" s="2">
        <v>139</v>
      </c>
      <c r="B6499" t="s">
        <v>8791</v>
      </c>
      <c r="C6499">
        <v>14</v>
      </c>
      <c r="D6499">
        <v>150</v>
      </c>
      <c r="E6499">
        <v>233</v>
      </c>
      <c r="F6499" t="s">
        <v>114</v>
      </c>
      <c r="G6499" s="2" t="s">
        <v>485</v>
      </c>
      <c r="H6499">
        <v>2</v>
      </c>
      <c r="I6499">
        <v>6.31</v>
      </c>
      <c r="J6499" s="2" t="s">
        <v>502</v>
      </c>
      <c r="K6499" s="2" t="s">
        <v>74</v>
      </c>
      <c r="M6499" t="s">
        <v>9140</v>
      </c>
      <c r="P6499" s="19" t="s">
        <v>8625</v>
      </c>
      <c r="Q6499" s="19" t="s">
        <v>25</v>
      </c>
      <c r="S6499" s="19" t="s">
        <v>129</v>
      </c>
      <c r="W6499" s="20">
        <v>60</v>
      </c>
      <c r="X6499" s="65" t="s">
        <v>8624</v>
      </c>
      <c r="Z6499" t="s">
        <v>4950</v>
      </c>
      <c r="AB6499" t="s">
        <v>119</v>
      </c>
      <c r="AC6499" t="s">
        <v>8784</v>
      </c>
      <c r="AD6499" s="2" t="s">
        <v>8785</v>
      </c>
    </row>
    <row r="6500" spans="1:30" hidden="1" x14ac:dyDescent="0.25">
      <c r="A6500" s="2">
        <v>140</v>
      </c>
      <c r="B6500" t="s">
        <v>8792</v>
      </c>
      <c r="C6500">
        <v>16</v>
      </c>
      <c r="D6500">
        <v>477</v>
      </c>
      <c r="E6500">
        <v>538</v>
      </c>
      <c r="F6500" t="s">
        <v>114</v>
      </c>
      <c r="G6500" s="2" t="s">
        <v>485</v>
      </c>
      <c r="H6500">
        <v>1</v>
      </c>
      <c r="I6500">
        <v>16.760000000000002</v>
      </c>
      <c r="J6500" s="2" t="s">
        <v>502</v>
      </c>
      <c r="K6500" s="2" t="s">
        <v>74</v>
      </c>
      <c r="M6500" t="s">
        <v>9140</v>
      </c>
      <c r="P6500" s="19" t="s">
        <v>8625</v>
      </c>
      <c r="Q6500" s="19" t="s">
        <v>25</v>
      </c>
      <c r="S6500" s="19" t="s">
        <v>129</v>
      </c>
      <c r="W6500" s="20">
        <v>60</v>
      </c>
      <c r="X6500" s="65" t="s">
        <v>8624</v>
      </c>
      <c r="Z6500" t="s">
        <v>4950</v>
      </c>
      <c r="AB6500" t="s">
        <v>119</v>
      </c>
      <c r="AC6500" t="s">
        <v>8794</v>
      </c>
      <c r="AD6500" s="2" t="s">
        <v>8177</v>
      </c>
    </row>
    <row r="6501" spans="1:30" hidden="1" x14ac:dyDescent="0.25">
      <c r="A6501" s="2">
        <v>141</v>
      </c>
      <c r="B6501" t="s">
        <v>8795</v>
      </c>
      <c r="C6501">
        <v>16</v>
      </c>
      <c r="D6501">
        <v>400</v>
      </c>
      <c r="E6501">
        <v>400</v>
      </c>
      <c r="F6501" t="s">
        <v>114</v>
      </c>
      <c r="G6501" s="2" t="s">
        <v>485</v>
      </c>
      <c r="H6501">
        <v>3</v>
      </c>
      <c r="I6501">
        <v>58.57</v>
      </c>
      <c r="J6501" s="2" t="s">
        <v>502</v>
      </c>
      <c r="K6501" s="2" t="s">
        <v>74</v>
      </c>
      <c r="M6501" t="s">
        <v>9140</v>
      </c>
      <c r="O6501" s="2" t="s">
        <v>128</v>
      </c>
      <c r="P6501" s="19" t="s">
        <v>8625</v>
      </c>
      <c r="Q6501" s="19" t="s">
        <v>26</v>
      </c>
      <c r="S6501" s="19" t="s">
        <v>129</v>
      </c>
      <c r="W6501" s="20">
        <v>60</v>
      </c>
      <c r="X6501" s="65" t="s">
        <v>8624</v>
      </c>
      <c r="Z6501" t="s">
        <v>4950</v>
      </c>
      <c r="AB6501" t="s">
        <v>119</v>
      </c>
      <c r="AC6501" t="s">
        <v>8794</v>
      </c>
      <c r="AD6501" s="2" t="s">
        <v>8177</v>
      </c>
    </row>
    <row r="6502" spans="1:30" hidden="1" x14ac:dyDescent="0.25">
      <c r="A6502" s="2">
        <v>142</v>
      </c>
      <c r="B6502" t="s">
        <v>8796</v>
      </c>
      <c r="C6502">
        <v>16</v>
      </c>
      <c r="D6502">
        <v>380</v>
      </c>
      <c r="E6502">
        <v>400</v>
      </c>
      <c r="F6502" t="s">
        <v>114</v>
      </c>
      <c r="G6502" s="2" t="s">
        <v>485</v>
      </c>
      <c r="H6502">
        <v>1</v>
      </c>
      <c r="I6502">
        <v>18.52</v>
      </c>
      <c r="J6502" s="2" t="s">
        <v>502</v>
      </c>
      <c r="K6502" s="2" t="s">
        <v>74</v>
      </c>
      <c r="M6502" t="s">
        <v>9140</v>
      </c>
      <c r="O6502" s="2" t="s">
        <v>128</v>
      </c>
      <c r="P6502" s="19" t="s">
        <v>8625</v>
      </c>
      <c r="Q6502" s="19" t="s">
        <v>26</v>
      </c>
      <c r="S6502" s="19" t="s">
        <v>129</v>
      </c>
      <c r="W6502" s="20">
        <v>60</v>
      </c>
      <c r="X6502" s="65" t="s">
        <v>8624</v>
      </c>
      <c r="Z6502" t="s">
        <v>4950</v>
      </c>
      <c r="AB6502" t="s">
        <v>119</v>
      </c>
      <c r="AC6502" t="s">
        <v>8794</v>
      </c>
      <c r="AD6502" s="2" t="s">
        <v>8177</v>
      </c>
    </row>
    <row r="6503" spans="1:30" hidden="1" x14ac:dyDescent="0.25">
      <c r="A6503" s="2">
        <v>143</v>
      </c>
      <c r="B6503" t="s">
        <v>8797</v>
      </c>
      <c r="C6503">
        <v>16</v>
      </c>
      <c r="D6503">
        <v>75</v>
      </c>
      <c r="E6503">
        <v>175</v>
      </c>
      <c r="F6503" t="s">
        <v>114</v>
      </c>
      <c r="G6503" s="2" t="s">
        <v>485</v>
      </c>
      <c r="H6503">
        <v>1</v>
      </c>
      <c r="I6503">
        <v>1.07</v>
      </c>
      <c r="J6503" s="2" t="s">
        <v>502</v>
      </c>
      <c r="K6503" s="2" t="s">
        <v>74</v>
      </c>
      <c r="M6503" t="s">
        <v>9140</v>
      </c>
      <c r="P6503" s="19" t="s">
        <v>8625</v>
      </c>
      <c r="Q6503" s="19" t="s">
        <v>25</v>
      </c>
      <c r="S6503" s="19" t="s">
        <v>129</v>
      </c>
      <c r="W6503" s="20">
        <v>60</v>
      </c>
      <c r="X6503" s="65" t="s">
        <v>8624</v>
      </c>
      <c r="Z6503" t="s">
        <v>4950</v>
      </c>
      <c r="AB6503" t="s">
        <v>119</v>
      </c>
      <c r="AC6503" t="s">
        <v>8794</v>
      </c>
      <c r="AD6503" s="2" t="s">
        <v>8177</v>
      </c>
    </row>
    <row r="6504" spans="1:30" hidden="1" x14ac:dyDescent="0.25">
      <c r="A6504" s="2">
        <v>144</v>
      </c>
      <c r="B6504" t="s">
        <v>8799</v>
      </c>
      <c r="C6504">
        <v>16</v>
      </c>
      <c r="D6504">
        <v>148</v>
      </c>
      <c r="E6504">
        <v>156</v>
      </c>
      <c r="F6504" t="s">
        <v>114</v>
      </c>
      <c r="G6504" s="2" t="s">
        <v>485</v>
      </c>
      <c r="H6504">
        <v>1</v>
      </c>
      <c r="I6504">
        <v>1.65</v>
      </c>
      <c r="J6504" s="2" t="s">
        <v>502</v>
      </c>
      <c r="K6504" s="2" t="s">
        <v>74</v>
      </c>
      <c r="M6504" t="s">
        <v>9140</v>
      </c>
      <c r="P6504" s="19" t="s">
        <v>8625</v>
      </c>
      <c r="Q6504" s="19" t="s">
        <v>25</v>
      </c>
      <c r="S6504" s="19" t="s">
        <v>129</v>
      </c>
      <c r="W6504" s="20">
        <v>60</v>
      </c>
      <c r="X6504" s="65" t="s">
        <v>8624</v>
      </c>
      <c r="Z6504" t="s">
        <v>4950</v>
      </c>
      <c r="AB6504" t="s">
        <v>119</v>
      </c>
      <c r="AC6504" t="s">
        <v>8794</v>
      </c>
      <c r="AD6504" s="2" t="s">
        <v>8177</v>
      </c>
    </row>
    <row r="6505" spans="1:30" hidden="1" x14ac:dyDescent="0.25">
      <c r="A6505" s="2">
        <v>145</v>
      </c>
      <c r="B6505" t="s">
        <v>8800</v>
      </c>
      <c r="C6505">
        <v>16</v>
      </c>
      <c r="D6505">
        <v>150</v>
      </c>
      <c r="E6505">
        <v>232</v>
      </c>
      <c r="F6505" t="s">
        <v>114</v>
      </c>
      <c r="G6505" s="2" t="s">
        <v>485</v>
      </c>
      <c r="H6505">
        <v>2</v>
      </c>
      <c r="I6505">
        <v>7.18</v>
      </c>
      <c r="J6505" s="2" t="s">
        <v>502</v>
      </c>
      <c r="K6505" s="2" t="s">
        <v>74</v>
      </c>
      <c r="M6505" t="s">
        <v>9140</v>
      </c>
      <c r="P6505" s="19" t="s">
        <v>8625</v>
      </c>
      <c r="Q6505" s="19" t="s">
        <v>25</v>
      </c>
      <c r="S6505" s="19" t="s">
        <v>129</v>
      </c>
      <c r="W6505" s="20">
        <v>60</v>
      </c>
      <c r="X6505" s="65" t="s">
        <v>8624</v>
      </c>
      <c r="Z6505" t="s">
        <v>4950</v>
      </c>
      <c r="AB6505" t="s">
        <v>119</v>
      </c>
      <c r="AC6505" t="s">
        <v>8794</v>
      </c>
      <c r="AD6505" s="2" t="s">
        <v>8177</v>
      </c>
    </row>
    <row r="6506" spans="1:30" hidden="1" x14ac:dyDescent="0.25">
      <c r="A6506" s="2">
        <v>146</v>
      </c>
      <c r="B6506" t="s">
        <v>8801</v>
      </c>
      <c r="C6506">
        <v>16</v>
      </c>
      <c r="D6506">
        <v>75</v>
      </c>
      <c r="E6506">
        <v>175</v>
      </c>
      <c r="F6506" t="s">
        <v>114</v>
      </c>
      <c r="G6506" s="2" t="s">
        <v>485</v>
      </c>
      <c r="H6506">
        <v>1</v>
      </c>
      <c r="I6506">
        <v>1.07</v>
      </c>
      <c r="J6506" s="2" t="s">
        <v>502</v>
      </c>
      <c r="K6506" s="2" t="s">
        <v>74</v>
      </c>
      <c r="M6506" t="s">
        <v>9140</v>
      </c>
      <c r="P6506" s="19" t="s">
        <v>8625</v>
      </c>
      <c r="Q6506" s="19" t="s">
        <v>25</v>
      </c>
      <c r="S6506" s="19" t="s">
        <v>129</v>
      </c>
      <c r="W6506" s="20">
        <v>60</v>
      </c>
      <c r="X6506" s="65" t="s">
        <v>8624</v>
      </c>
      <c r="Z6506" t="s">
        <v>4950</v>
      </c>
      <c r="AB6506" t="s">
        <v>119</v>
      </c>
      <c r="AC6506" t="s">
        <v>8794</v>
      </c>
      <c r="AD6506" s="2" t="s">
        <v>8177</v>
      </c>
    </row>
    <row r="6507" spans="1:30" hidden="1" x14ac:dyDescent="0.25">
      <c r="A6507" s="2">
        <v>147</v>
      </c>
      <c r="B6507" t="s">
        <v>8802</v>
      </c>
      <c r="C6507">
        <v>16</v>
      </c>
      <c r="D6507">
        <v>598</v>
      </c>
      <c r="E6507">
        <v>704</v>
      </c>
      <c r="F6507" t="s">
        <v>114</v>
      </c>
      <c r="G6507" s="2" t="s">
        <v>485</v>
      </c>
      <c r="H6507">
        <v>1</v>
      </c>
      <c r="I6507">
        <v>27.29</v>
      </c>
      <c r="J6507" s="2" t="s">
        <v>502</v>
      </c>
      <c r="K6507" s="2" t="s">
        <v>74</v>
      </c>
      <c r="M6507" t="s">
        <v>9140</v>
      </c>
      <c r="P6507" s="19" t="s">
        <v>8625</v>
      </c>
      <c r="Q6507" s="19" t="s">
        <v>25</v>
      </c>
      <c r="S6507" s="19" t="s">
        <v>129</v>
      </c>
      <c r="W6507" s="20">
        <v>60</v>
      </c>
      <c r="X6507" s="65" t="s">
        <v>8624</v>
      </c>
      <c r="Z6507" t="s">
        <v>4950</v>
      </c>
      <c r="AB6507" t="s">
        <v>119</v>
      </c>
      <c r="AC6507" t="s">
        <v>8794</v>
      </c>
      <c r="AD6507" s="2" t="s">
        <v>8177</v>
      </c>
    </row>
    <row r="6508" spans="1:30" hidden="1" x14ac:dyDescent="0.25">
      <c r="A6508" s="2">
        <v>148</v>
      </c>
      <c r="B6508" t="s">
        <v>8803</v>
      </c>
      <c r="C6508">
        <v>16</v>
      </c>
      <c r="D6508">
        <v>447</v>
      </c>
      <c r="E6508">
        <v>571</v>
      </c>
      <c r="F6508" t="s">
        <v>114</v>
      </c>
      <c r="G6508" s="2" t="s">
        <v>485</v>
      </c>
      <c r="H6508">
        <v>1</v>
      </c>
      <c r="I6508">
        <v>16.66</v>
      </c>
      <c r="J6508" s="2" t="s">
        <v>502</v>
      </c>
      <c r="K6508" s="2" t="s">
        <v>74</v>
      </c>
      <c r="M6508" t="s">
        <v>9140</v>
      </c>
      <c r="P6508" s="19" t="s">
        <v>8625</v>
      </c>
      <c r="Q6508" s="19" t="s">
        <v>25</v>
      </c>
      <c r="S6508" s="19" t="s">
        <v>129</v>
      </c>
      <c r="W6508" s="20">
        <v>60</v>
      </c>
      <c r="X6508" s="65" t="s">
        <v>8624</v>
      </c>
      <c r="Z6508" t="s">
        <v>4950</v>
      </c>
      <c r="AB6508" t="s">
        <v>119</v>
      </c>
      <c r="AC6508" t="s">
        <v>8794</v>
      </c>
      <c r="AD6508" s="2" t="s">
        <v>8177</v>
      </c>
    </row>
    <row r="6509" spans="1:30" hidden="1" x14ac:dyDescent="0.25">
      <c r="A6509" s="2">
        <v>149</v>
      </c>
      <c r="B6509" t="s">
        <v>8805</v>
      </c>
      <c r="C6509">
        <v>16</v>
      </c>
      <c r="D6509">
        <v>618</v>
      </c>
      <c r="E6509">
        <v>732</v>
      </c>
      <c r="F6509" t="s">
        <v>114</v>
      </c>
      <c r="G6509" s="2" t="s">
        <v>485</v>
      </c>
      <c r="H6509">
        <v>1</v>
      </c>
      <c r="I6509">
        <v>29.29</v>
      </c>
      <c r="J6509" s="2" t="s">
        <v>502</v>
      </c>
      <c r="K6509" s="2" t="s">
        <v>74</v>
      </c>
      <c r="M6509" t="s">
        <v>9140</v>
      </c>
      <c r="P6509" s="19" t="s">
        <v>8625</v>
      </c>
      <c r="Q6509" s="19" t="s">
        <v>25</v>
      </c>
      <c r="S6509" s="19" t="s">
        <v>129</v>
      </c>
      <c r="W6509" s="20">
        <v>60</v>
      </c>
      <c r="X6509" s="65" t="s">
        <v>8624</v>
      </c>
      <c r="Z6509" t="s">
        <v>4950</v>
      </c>
      <c r="AB6509" t="s">
        <v>119</v>
      </c>
      <c r="AC6509" t="s">
        <v>8794</v>
      </c>
      <c r="AD6509" s="2" t="s">
        <v>8177</v>
      </c>
    </row>
    <row r="6510" spans="1:30" hidden="1" x14ac:dyDescent="0.25">
      <c r="A6510" s="2">
        <v>150</v>
      </c>
      <c r="B6510" t="s">
        <v>8806</v>
      </c>
      <c r="C6510">
        <v>16</v>
      </c>
      <c r="D6510">
        <v>450</v>
      </c>
      <c r="E6510">
        <v>1057</v>
      </c>
      <c r="F6510" t="s">
        <v>114</v>
      </c>
      <c r="G6510" s="2" t="s">
        <v>485</v>
      </c>
      <c r="H6510">
        <v>1</v>
      </c>
      <c r="I6510">
        <v>46.23</v>
      </c>
      <c r="J6510" s="2" t="s">
        <v>502</v>
      </c>
      <c r="K6510" s="2" t="s">
        <v>74</v>
      </c>
      <c r="M6510" t="s">
        <v>9140</v>
      </c>
      <c r="P6510" s="19" t="s">
        <v>8625</v>
      </c>
      <c r="Q6510" s="19" t="s">
        <v>27</v>
      </c>
      <c r="S6510" s="19" t="s">
        <v>129</v>
      </c>
      <c r="V6510" s="19" t="s">
        <v>129</v>
      </c>
      <c r="W6510" s="20">
        <v>60</v>
      </c>
      <c r="X6510" s="65" t="s">
        <v>8624</v>
      </c>
      <c r="Z6510" t="s">
        <v>4950</v>
      </c>
      <c r="AB6510" t="s">
        <v>119</v>
      </c>
      <c r="AC6510" t="s">
        <v>8794</v>
      </c>
      <c r="AD6510" s="2" t="s">
        <v>8177</v>
      </c>
    </row>
    <row r="6511" spans="1:30" hidden="1" x14ac:dyDescent="0.25">
      <c r="A6511" s="2">
        <v>151</v>
      </c>
      <c r="B6511" t="s">
        <v>8807</v>
      </c>
      <c r="C6511">
        <v>16</v>
      </c>
      <c r="D6511">
        <v>105</v>
      </c>
      <c r="E6511">
        <v>395</v>
      </c>
      <c r="F6511" t="s">
        <v>114</v>
      </c>
      <c r="G6511" s="2" t="s">
        <v>485</v>
      </c>
      <c r="H6511">
        <v>6</v>
      </c>
      <c r="I6511">
        <v>29.45</v>
      </c>
      <c r="J6511" s="2" t="s">
        <v>502</v>
      </c>
      <c r="K6511" s="2" t="s">
        <v>74</v>
      </c>
      <c r="M6511" t="s">
        <v>9140</v>
      </c>
      <c r="O6511" s="2" t="s">
        <v>128</v>
      </c>
      <c r="P6511" s="19" t="s">
        <v>8625</v>
      </c>
      <c r="Q6511" s="19" t="s">
        <v>26</v>
      </c>
      <c r="S6511" s="19" t="s">
        <v>129</v>
      </c>
      <c r="W6511" s="20">
        <v>60</v>
      </c>
      <c r="X6511" s="65" t="s">
        <v>8624</v>
      </c>
      <c r="Z6511" t="s">
        <v>4950</v>
      </c>
      <c r="AB6511" t="s">
        <v>119</v>
      </c>
      <c r="AC6511" t="s">
        <v>8794</v>
      </c>
      <c r="AD6511" s="2" t="s">
        <v>8177</v>
      </c>
    </row>
    <row r="6512" spans="1:30" hidden="1" x14ac:dyDescent="0.25">
      <c r="A6512" s="2">
        <v>152</v>
      </c>
      <c r="B6512" t="s">
        <v>8808</v>
      </c>
      <c r="C6512">
        <v>16</v>
      </c>
      <c r="D6512">
        <v>400</v>
      </c>
      <c r="E6512">
        <v>400</v>
      </c>
      <c r="F6512" t="s">
        <v>114</v>
      </c>
      <c r="G6512" s="2" t="s">
        <v>485</v>
      </c>
      <c r="H6512">
        <v>3</v>
      </c>
      <c r="I6512">
        <v>58.57</v>
      </c>
      <c r="J6512" s="2" t="s">
        <v>502</v>
      </c>
      <c r="K6512" s="2" t="s">
        <v>74</v>
      </c>
      <c r="M6512" t="s">
        <v>9140</v>
      </c>
      <c r="O6512" s="2" t="s">
        <v>128</v>
      </c>
      <c r="P6512" s="19" t="s">
        <v>8625</v>
      </c>
      <c r="Q6512" s="19" t="s">
        <v>26</v>
      </c>
      <c r="S6512" s="19" t="s">
        <v>129</v>
      </c>
      <c r="W6512" s="20">
        <v>60</v>
      </c>
      <c r="X6512" s="65" t="s">
        <v>8624</v>
      </c>
      <c r="Z6512" t="s">
        <v>4950</v>
      </c>
      <c r="AB6512" t="s">
        <v>119</v>
      </c>
      <c r="AC6512" t="s">
        <v>8794</v>
      </c>
      <c r="AD6512" s="2" t="s">
        <v>8177</v>
      </c>
    </row>
    <row r="6513" spans="1:30" hidden="1" x14ac:dyDescent="0.25">
      <c r="A6513" s="2">
        <v>153</v>
      </c>
      <c r="B6513" t="s">
        <v>8809</v>
      </c>
      <c r="C6513">
        <v>16</v>
      </c>
      <c r="D6513">
        <v>380</v>
      </c>
      <c r="E6513">
        <v>400</v>
      </c>
      <c r="F6513" t="s">
        <v>114</v>
      </c>
      <c r="G6513" s="2" t="s">
        <v>485</v>
      </c>
      <c r="H6513">
        <v>1</v>
      </c>
      <c r="I6513">
        <v>18.52</v>
      </c>
      <c r="J6513" s="2" t="s">
        <v>502</v>
      </c>
      <c r="K6513" s="2" t="s">
        <v>74</v>
      </c>
      <c r="M6513" t="s">
        <v>9140</v>
      </c>
      <c r="O6513" s="2" t="s">
        <v>128</v>
      </c>
      <c r="P6513" s="19" t="s">
        <v>8625</v>
      </c>
      <c r="Q6513" s="19" t="s">
        <v>26</v>
      </c>
      <c r="S6513" s="19" t="s">
        <v>129</v>
      </c>
      <c r="W6513" s="20">
        <v>60</v>
      </c>
      <c r="X6513" s="65" t="s">
        <v>8624</v>
      </c>
      <c r="Z6513" t="s">
        <v>4950</v>
      </c>
      <c r="AB6513" t="s">
        <v>119</v>
      </c>
      <c r="AC6513" t="s">
        <v>8794</v>
      </c>
      <c r="AD6513" s="2" t="s">
        <v>8177</v>
      </c>
    </row>
    <row r="6514" spans="1:30" hidden="1" x14ac:dyDescent="0.25">
      <c r="A6514" s="2">
        <v>154</v>
      </c>
      <c r="B6514" t="s">
        <v>8810</v>
      </c>
      <c r="C6514">
        <v>16</v>
      </c>
      <c r="D6514">
        <v>202</v>
      </c>
      <c r="E6514">
        <v>293</v>
      </c>
      <c r="F6514" t="s">
        <v>114</v>
      </c>
      <c r="G6514" s="2" t="s">
        <v>485</v>
      </c>
      <c r="H6514">
        <v>1</v>
      </c>
      <c r="I6514">
        <v>4.5199999999999996</v>
      </c>
      <c r="J6514" s="2" t="s">
        <v>502</v>
      </c>
      <c r="K6514" s="2" t="s">
        <v>74</v>
      </c>
      <c r="M6514" t="s">
        <v>9140</v>
      </c>
      <c r="P6514" s="19" t="s">
        <v>8625</v>
      </c>
      <c r="Q6514" s="19" t="s">
        <v>25</v>
      </c>
      <c r="S6514" s="19" t="s">
        <v>129</v>
      </c>
      <c r="W6514" s="20">
        <v>60</v>
      </c>
      <c r="X6514" s="65" t="s">
        <v>8624</v>
      </c>
      <c r="Z6514" t="s">
        <v>4950</v>
      </c>
      <c r="AB6514" t="s">
        <v>119</v>
      </c>
      <c r="AC6514" t="s">
        <v>8794</v>
      </c>
      <c r="AD6514" s="2" t="s">
        <v>8177</v>
      </c>
    </row>
    <row r="6515" spans="1:30" hidden="1" x14ac:dyDescent="0.25">
      <c r="A6515" s="2">
        <v>155</v>
      </c>
      <c r="B6515" t="s">
        <v>8811</v>
      </c>
      <c r="C6515">
        <v>16</v>
      </c>
      <c r="D6515">
        <v>150</v>
      </c>
      <c r="E6515">
        <v>232</v>
      </c>
      <c r="F6515" t="s">
        <v>114</v>
      </c>
      <c r="G6515" s="2" t="s">
        <v>485</v>
      </c>
      <c r="H6515">
        <v>2</v>
      </c>
      <c r="I6515">
        <v>7.18</v>
      </c>
      <c r="J6515" s="2" t="s">
        <v>502</v>
      </c>
      <c r="K6515" s="2" t="s">
        <v>74</v>
      </c>
      <c r="M6515" t="s">
        <v>9140</v>
      </c>
      <c r="P6515" s="19" t="s">
        <v>8625</v>
      </c>
      <c r="Q6515" s="19" t="s">
        <v>25</v>
      </c>
      <c r="S6515" s="19" t="s">
        <v>129</v>
      </c>
      <c r="W6515" s="20">
        <v>60</v>
      </c>
      <c r="X6515" s="65" t="s">
        <v>8624</v>
      </c>
      <c r="Z6515" t="s">
        <v>4950</v>
      </c>
      <c r="AB6515" t="s">
        <v>119</v>
      </c>
      <c r="AC6515" t="s">
        <v>8794</v>
      </c>
      <c r="AD6515" s="2" t="s">
        <v>8177</v>
      </c>
    </row>
    <row r="6516" spans="1:30" hidden="1" x14ac:dyDescent="0.25">
      <c r="A6516" s="2">
        <v>156</v>
      </c>
      <c r="B6516" t="s">
        <v>8812</v>
      </c>
      <c r="C6516">
        <v>16</v>
      </c>
      <c r="D6516">
        <v>75</v>
      </c>
      <c r="E6516">
        <v>175</v>
      </c>
      <c r="F6516" t="s">
        <v>114</v>
      </c>
      <c r="G6516" s="2" t="s">
        <v>485</v>
      </c>
      <c r="H6516">
        <v>2</v>
      </c>
      <c r="I6516">
        <v>2.14</v>
      </c>
      <c r="J6516" s="2" t="s">
        <v>502</v>
      </c>
      <c r="K6516" s="2" t="s">
        <v>74</v>
      </c>
      <c r="M6516" t="s">
        <v>9140</v>
      </c>
      <c r="P6516" s="19" t="s">
        <v>8625</v>
      </c>
      <c r="Q6516" s="19" t="s">
        <v>25</v>
      </c>
      <c r="S6516" s="19" t="s">
        <v>129</v>
      </c>
      <c r="W6516" s="20">
        <v>60</v>
      </c>
      <c r="X6516" s="65" t="s">
        <v>8624</v>
      </c>
      <c r="Z6516" t="s">
        <v>4950</v>
      </c>
      <c r="AB6516" t="s">
        <v>119</v>
      </c>
      <c r="AC6516" t="s">
        <v>8794</v>
      </c>
      <c r="AD6516" s="2" t="s">
        <v>8177</v>
      </c>
    </row>
    <row r="6517" spans="1:30" hidden="1" x14ac:dyDescent="0.25">
      <c r="A6517" s="2">
        <v>157</v>
      </c>
      <c r="B6517" t="s">
        <v>8813</v>
      </c>
      <c r="C6517">
        <v>16</v>
      </c>
      <c r="D6517">
        <v>450</v>
      </c>
      <c r="E6517">
        <v>1114</v>
      </c>
      <c r="F6517" t="s">
        <v>114</v>
      </c>
      <c r="G6517" s="2" t="s">
        <v>485</v>
      </c>
      <c r="H6517">
        <v>1</v>
      </c>
      <c r="I6517">
        <v>48.22</v>
      </c>
      <c r="J6517" s="2" t="s">
        <v>502</v>
      </c>
      <c r="K6517" s="2" t="s">
        <v>74</v>
      </c>
      <c r="M6517" t="s">
        <v>9140</v>
      </c>
      <c r="P6517" s="19" t="s">
        <v>8625</v>
      </c>
      <c r="Q6517" s="19" t="s">
        <v>27</v>
      </c>
      <c r="S6517" s="19" t="s">
        <v>129</v>
      </c>
      <c r="V6517" s="19" t="s">
        <v>129</v>
      </c>
      <c r="W6517" s="20">
        <v>60</v>
      </c>
      <c r="X6517" s="65" t="s">
        <v>8624</v>
      </c>
      <c r="Z6517" t="s">
        <v>4950</v>
      </c>
      <c r="AB6517" t="s">
        <v>119</v>
      </c>
      <c r="AC6517" t="s">
        <v>8794</v>
      </c>
      <c r="AD6517" s="2" t="s">
        <v>8177</v>
      </c>
    </row>
    <row r="6518" spans="1:30" hidden="1" x14ac:dyDescent="0.25">
      <c r="A6518" s="2">
        <v>158</v>
      </c>
      <c r="B6518" t="s">
        <v>8814</v>
      </c>
      <c r="C6518">
        <v>16</v>
      </c>
      <c r="D6518">
        <v>105</v>
      </c>
      <c r="E6518">
        <v>395</v>
      </c>
      <c r="F6518" t="s">
        <v>114</v>
      </c>
      <c r="G6518" s="2" t="s">
        <v>485</v>
      </c>
      <c r="H6518">
        <v>5</v>
      </c>
      <c r="I6518">
        <v>24.54</v>
      </c>
      <c r="J6518" s="2" t="s">
        <v>502</v>
      </c>
      <c r="K6518" s="2" t="s">
        <v>74</v>
      </c>
      <c r="M6518" t="s">
        <v>9140</v>
      </c>
      <c r="O6518" s="2" t="s">
        <v>128</v>
      </c>
      <c r="P6518" s="19" t="s">
        <v>8625</v>
      </c>
      <c r="Q6518" s="19" t="s">
        <v>26</v>
      </c>
      <c r="S6518" s="19" t="s">
        <v>129</v>
      </c>
      <c r="W6518" s="20">
        <v>60</v>
      </c>
      <c r="X6518" s="65" t="s">
        <v>8624</v>
      </c>
      <c r="Z6518" t="s">
        <v>4950</v>
      </c>
      <c r="AB6518" t="s">
        <v>119</v>
      </c>
      <c r="AC6518" t="s">
        <v>8794</v>
      </c>
      <c r="AD6518" s="2" t="s">
        <v>8177</v>
      </c>
    </row>
    <row r="6519" spans="1:30" hidden="1" x14ac:dyDescent="0.25">
      <c r="A6519" s="2">
        <v>159</v>
      </c>
      <c r="B6519" t="s">
        <v>8815</v>
      </c>
      <c r="C6519">
        <v>20</v>
      </c>
      <c r="D6519">
        <v>560</v>
      </c>
      <c r="E6519">
        <v>560</v>
      </c>
      <c r="F6519" t="s">
        <v>114</v>
      </c>
      <c r="G6519" s="2" t="s">
        <v>485</v>
      </c>
      <c r="H6519">
        <v>2</v>
      </c>
      <c r="I6519">
        <v>20.52</v>
      </c>
      <c r="J6519" s="2" t="s">
        <v>502</v>
      </c>
      <c r="K6519" s="2" t="s">
        <v>74</v>
      </c>
      <c r="M6519" t="s">
        <v>9140</v>
      </c>
      <c r="P6519" s="19" t="s">
        <v>8625</v>
      </c>
      <c r="Q6519" s="19" t="s">
        <v>25</v>
      </c>
      <c r="S6519" s="19" t="s">
        <v>129</v>
      </c>
      <c r="W6519" s="20">
        <v>60</v>
      </c>
      <c r="X6519" s="65" t="s">
        <v>8624</v>
      </c>
      <c r="Z6519" t="s">
        <v>4950</v>
      </c>
      <c r="AB6519" t="s">
        <v>119</v>
      </c>
      <c r="AC6519" t="s">
        <v>8817</v>
      </c>
      <c r="AD6519" s="2" t="s">
        <v>7975</v>
      </c>
    </row>
    <row r="6520" spans="1:30" hidden="1" x14ac:dyDescent="0.25">
      <c r="A6520" s="2">
        <v>160</v>
      </c>
      <c r="B6520" t="s">
        <v>8818</v>
      </c>
      <c r="C6520">
        <v>20</v>
      </c>
      <c r="D6520">
        <v>500</v>
      </c>
      <c r="E6520">
        <v>1150</v>
      </c>
      <c r="F6520" t="s">
        <v>114</v>
      </c>
      <c r="G6520" s="2" t="s">
        <v>485</v>
      </c>
      <c r="H6520">
        <v>1</v>
      </c>
      <c r="I6520">
        <v>90.28</v>
      </c>
      <c r="J6520" s="2" t="s">
        <v>502</v>
      </c>
      <c r="K6520" s="2" t="s">
        <v>74</v>
      </c>
      <c r="M6520" t="s">
        <v>9140</v>
      </c>
      <c r="P6520" s="19" t="s">
        <v>8625</v>
      </c>
      <c r="Q6520" s="19" t="s">
        <v>27</v>
      </c>
      <c r="S6520" s="19" t="s">
        <v>129</v>
      </c>
      <c r="W6520" s="20">
        <v>60</v>
      </c>
      <c r="X6520" s="65" t="s">
        <v>8624</v>
      </c>
      <c r="Z6520" t="s">
        <v>4950</v>
      </c>
      <c r="AB6520" t="s">
        <v>119</v>
      </c>
      <c r="AC6520" t="s">
        <v>8817</v>
      </c>
      <c r="AD6520" s="2" t="s">
        <v>7975</v>
      </c>
    </row>
    <row r="6521" spans="1:30" hidden="1" x14ac:dyDescent="0.25">
      <c r="A6521" s="2">
        <v>161</v>
      </c>
      <c r="B6521" t="s">
        <v>8819</v>
      </c>
      <c r="C6521">
        <v>20</v>
      </c>
      <c r="D6521">
        <v>560</v>
      </c>
      <c r="E6521">
        <v>560</v>
      </c>
      <c r="F6521" t="s">
        <v>114</v>
      </c>
      <c r="G6521" s="2" t="s">
        <v>485</v>
      </c>
      <c r="H6521">
        <v>2</v>
      </c>
      <c r="I6521">
        <v>20.52</v>
      </c>
      <c r="J6521" s="2" t="s">
        <v>502</v>
      </c>
      <c r="K6521" s="2" t="s">
        <v>74</v>
      </c>
      <c r="M6521" t="s">
        <v>9140</v>
      </c>
      <c r="P6521" s="19" t="s">
        <v>8625</v>
      </c>
      <c r="Q6521" s="19" t="s">
        <v>25</v>
      </c>
      <c r="S6521" s="19" t="s">
        <v>129</v>
      </c>
      <c r="W6521" s="20">
        <v>60</v>
      </c>
      <c r="X6521" s="65" t="s">
        <v>8624</v>
      </c>
      <c r="Z6521" t="s">
        <v>4950</v>
      </c>
      <c r="AB6521" t="s">
        <v>119</v>
      </c>
      <c r="AC6521" t="s">
        <v>8817</v>
      </c>
      <c r="AD6521" s="2" t="s">
        <v>7975</v>
      </c>
    </row>
    <row r="6522" spans="1:30" hidden="1" x14ac:dyDescent="0.25">
      <c r="A6522" s="2">
        <v>162</v>
      </c>
      <c r="B6522" t="s">
        <v>8820</v>
      </c>
      <c r="C6522">
        <v>20</v>
      </c>
      <c r="D6522">
        <v>588</v>
      </c>
      <c r="E6522">
        <v>1310</v>
      </c>
      <c r="F6522" t="s">
        <v>114</v>
      </c>
      <c r="G6522" s="2" t="s">
        <v>485</v>
      </c>
      <c r="H6522">
        <v>4</v>
      </c>
      <c r="I6522">
        <v>482.16</v>
      </c>
      <c r="J6522" s="2" t="s">
        <v>502</v>
      </c>
      <c r="K6522" s="2" t="s">
        <v>74</v>
      </c>
      <c r="M6522" t="s">
        <v>9140</v>
      </c>
      <c r="P6522" s="19" t="s">
        <v>8625</v>
      </c>
      <c r="Q6522" s="19" t="s">
        <v>25</v>
      </c>
      <c r="S6522" s="19" t="s">
        <v>129</v>
      </c>
      <c r="W6522" s="20">
        <v>60</v>
      </c>
      <c r="X6522" s="65" t="s">
        <v>8624</v>
      </c>
      <c r="Z6522" t="s">
        <v>4950</v>
      </c>
      <c r="AB6522" t="s">
        <v>119</v>
      </c>
      <c r="AC6522" t="s">
        <v>8817</v>
      </c>
      <c r="AD6522" s="2" t="s">
        <v>7975</v>
      </c>
    </row>
    <row r="6523" spans="1:30" hidden="1" x14ac:dyDescent="0.25">
      <c r="A6523" s="2">
        <v>163</v>
      </c>
      <c r="B6523" t="s">
        <v>8821</v>
      </c>
      <c r="C6523">
        <v>20</v>
      </c>
      <c r="D6523">
        <v>83</v>
      </c>
      <c r="E6523">
        <v>180</v>
      </c>
      <c r="F6523" t="s">
        <v>114</v>
      </c>
      <c r="G6523" s="2" t="s">
        <v>485</v>
      </c>
      <c r="H6523">
        <v>30</v>
      </c>
      <c r="I6523">
        <v>44.69</v>
      </c>
      <c r="J6523" s="2" t="s">
        <v>502</v>
      </c>
      <c r="K6523" s="2" t="s">
        <v>74</v>
      </c>
      <c r="M6523" t="s">
        <v>9140</v>
      </c>
      <c r="P6523" s="19" t="s">
        <v>8625</v>
      </c>
      <c r="Q6523" s="19" t="s">
        <v>25</v>
      </c>
      <c r="S6523" s="19" t="s">
        <v>129</v>
      </c>
      <c r="W6523" s="20">
        <v>60</v>
      </c>
      <c r="X6523" s="65" t="s">
        <v>8624</v>
      </c>
      <c r="Z6523" t="s">
        <v>4950</v>
      </c>
      <c r="AB6523" t="s">
        <v>119</v>
      </c>
      <c r="AC6523" t="s">
        <v>8817</v>
      </c>
      <c r="AD6523" s="2" t="s">
        <v>7975</v>
      </c>
    </row>
    <row r="6524" spans="1:30" hidden="1" x14ac:dyDescent="0.25">
      <c r="A6524" s="2">
        <v>164</v>
      </c>
      <c r="B6524" t="s">
        <v>8822</v>
      </c>
      <c r="C6524">
        <v>20</v>
      </c>
      <c r="D6524">
        <v>150</v>
      </c>
      <c r="E6524">
        <v>150</v>
      </c>
      <c r="F6524" t="s">
        <v>114</v>
      </c>
      <c r="G6524" s="2" t="s">
        <v>485</v>
      </c>
      <c r="H6524">
        <v>2</v>
      </c>
      <c r="I6524">
        <v>4.5199999999999996</v>
      </c>
      <c r="J6524" s="2" t="s">
        <v>502</v>
      </c>
      <c r="K6524" s="2" t="s">
        <v>74</v>
      </c>
      <c r="M6524" t="s">
        <v>9140</v>
      </c>
      <c r="P6524" s="19" t="s">
        <v>8625</v>
      </c>
      <c r="Q6524" s="19" t="s">
        <v>25</v>
      </c>
      <c r="S6524" s="19" t="s">
        <v>129</v>
      </c>
      <c r="W6524" s="20">
        <v>60</v>
      </c>
      <c r="X6524" s="65" t="s">
        <v>8624</v>
      </c>
      <c r="Z6524" t="s">
        <v>4950</v>
      </c>
      <c r="AB6524" t="s">
        <v>119</v>
      </c>
      <c r="AC6524" t="s">
        <v>8817</v>
      </c>
      <c r="AD6524" s="2" t="s">
        <v>7975</v>
      </c>
    </row>
    <row r="6525" spans="1:30" hidden="1" x14ac:dyDescent="0.25">
      <c r="A6525" s="2">
        <v>165</v>
      </c>
      <c r="B6525" t="s">
        <v>8823</v>
      </c>
      <c r="C6525">
        <v>20</v>
      </c>
      <c r="D6525">
        <v>500</v>
      </c>
      <c r="E6525">
        <v>627</v>
      </c>
      <c r="F6525" t="s">
        <v>114</v>
      </c>
      <c r="G6525" s="2" t="s">
        <v>485</v>
      </c>
      <c r="H6525">
        <v>1</v>
      </c>
      <c r="I6525">
        <v>42.74</v>
      </c>
      <c r="J6525" s="2" t="s">
        <v>502</v>
      </c>
      <c r="K6525" s="2" t="s">
        <v>74</v>
      </c>
      <c r="M6525" t="s">
        <v>9140</v>
      </c>
      <c r="P6525" s="19" t="s">
        <v>8625</v>
      </c>
      <c r="Q6525" s="19" t="s">
        <v>27</v>
      </c>
      <c r="S6525" s="19" t="s">
        <v>129</v>
      </c>
      <c r="W6525" s="20">
        <v>60</v>
      </c>
      <c r="X6525" s="65" t="s">
        <v>8624</v>
      </c>
      <c r="Z6525" t="s">
        <v>4950</v>
      </c>
      <c r="AB6525" t="s">
        <v>119</v>
      </c>
      <c r="AC6525" t="s">
        <v>8817</v>
      </c>
      <c r="AD6525" s="2" t="s">
        <v>7975</v>
      </c>
    </row>
    <row r="6526" spans="1:30" hidden="1" x14ac:dyDescent="0.25">
      <c r="A6526" s="2">
        <v>166</v>
      </c>
      <c r="B6526" t="s">
        <v>8824</v>
      </c>
      <c r="C6526">
        <v>20</v>
      </c>
      <c r="D6526">
        <v>267</v>
      </c>
      <c r="E6526">
        <v>340</v>
      </c>
      <c r="F6526" t="s">
        <v>114</v>
      </c>
      <c r="G6526" s="2" t="s">
        <v>485</v>
      </c>
      <c r="H6526">
        <v>1</v>
      </c>
      <c r="I6526">
        <v>12.81</v>
      </c>
      <c r="J6526" s="2" t="s">
        <v>502</v>
      </c>
      <c r="K6526" s="2" t="s">
        <v>74</v>
      </c>
      <c r="M6526" t="s">
        <v>9140</v>
      </c>
      <c r="O6526" s="2" t="s">
        <v>128</v>
      </c>
      <c r="P6526" s="19" t="s">
        <v>8625</v>
      </c>
      <c r="Q6526" s="19" t="s">
        <v>26</v>
      </c>
      <c r="S6526" s="19" t="s">
        <v>129</v>
      </c>
      <c r="W6526" s="20">
        <v>60</v>
      </c>
      <c r="X6526" s="65" t="s">
        <v>8624</v>
      </c>
      <c r="Z6526" t="s">
        <v>4950</v>
      </c>
      <c r="AB6526" t="s">
        <v>119</v>
      </c>
      <c r="AC6526" t="s">
        <v>8817</v>
      </c>
      <c r="AD6526" s="2" t="s">
        <v>7975</v>
      </c>
    </row>
    <row r="6527" spans="1:30" hidden="1" x14ac:dyDescent="0.25">
      <c r="A6527" s="2">
        <v>167</v>
      </c>
      <c r="B6527" t="s">
        <v>8825</v>
      </c>
      <c r="C6527">
        <v>20</v>
      </c>
      <c r="D6527">
        <v>230</v>
      </c>
      <c r="E6527">
        <v>360</v>
      </c>
      <c r="F6527" t="s">
        <v>114</v>
      </c>
      <c r="G6527" s="2" t="s">
        <v>485</v>
      </c>
      <c r="H6527">
        <v>1</v>
      </c>
      <c r="I6527">
        <v>12.33</v>
      </c>
      <c r="J6527" s="2" t="s">
        <v>502</v>
      </c>
      <c r="K6527" s="2" t="s">
        <v>74</v>
      </c>
      <c r="M6527" t="s">
        <v>9140</v>
      </c>
      <c r="O6527" s="2" t="s">
        <v>128</v>
      </c>
      <c r="P6527" s="19" t="s">
        <v>8625</v>
      </c>
      <c r="Q6527" s="19" t="s">
        <v>26</v>
      </c>
      <c r="S6527" s="19" t="s">
        <v>129</v>
      </c>
      <c r="W6527" s="20">
        <v>60</v>
      </c>
      <c r="X6527" s="65" t="s">
        <v>8624</v>
      </c>
      <c r="Z6527" t="s">
        <v>4950</v>
      </c>
      <c r="AB6527" t="s">
        <v>119</v>
      </c>
      <c r="AC6527" t="s">
        <v>8817</v>
      </c>
      <c r="AD6527" s="2" t="s">
        <v>7975</v>
      </c>
    </row>
    <row r="6528" spans="1:30" hidden="1" x14ac:dyDescent="0.25">
      <c r="A6528" s="2">
        <v>168</v>
      </c>
      <c r="B6528" t="s">
        <v>8826</v>
      </c>
      <c r="C6528">
        <v>20</v>
      </c>
      <c r="D6528">
        <v>83</v>
      </c>
      <c r="E6528">
        <v>180</v>
      </c>
      <c r="F6528" t="s">
        <v>114</v>
      </c>
      <c r="G6528" s="2" t="s">
        <v>485</v>
      </c>
      <c r="H6528">
        <v>1</v>
      </c>
      <c r="I6528">
        <v>1.49</v>
      </c>
      <c r="J6528" s="2" t="s">
        <v>502</v>
      </c>
      <c r="K6528" s="2" t="s">
        <v>74</v>
      </c>
      <c r="M6528" t="s">
        <v>9140</v>
      </c>
      <c r="P6528" s="19" t="s">
        <v>8625</v>
      </c>
      <c r="Q6528" s="19" t="s">
        <v>25</v>
      </c>
      <c r="S6528" s="19" t="s">
        <v>129</v>
      </c>
      <c r="W6528" s="20">
        <v>60</v>
      </c>
      <c r="X6528" s="65" t="s">
        <v>8624</v>
      </c>
      <c r="Z6528" t="s">
        <v>4950</v>
      </c>
      <c r="AB6528" t="s">
        <v>119</v>
      </c>
      <c r="AC6528" t="s">
        <v>8817</v>
      </c>
      <c r="AD6528" s="2" t="s">
        <v>7975</v>
      </c>
    </row>
    <row r="6529" spans="1:30" hidden="1" x14ac:dyDescent="0.25">
      <c r="A6529" s="2">
        <v>169</v>
      </c>
      <c r="B6529" t="s">
        <v>8827</v>
      </c>
      <c r="C6529">
        <v>20</v>
      </c>
      <c r="D6529">
        <v>560</v>
      </c>
      <c r="E6529">
        <v>560</v>
      </c>
      <c r="F6529" t="s">
        <v>114</v>
      </c>
      <c r="G6529" s="2" t="s">
        <v>485</v>
      </c>
      <c r="H6529">
        <v>14</v>
      </c>
      <c r="I6529">
        <v>20.85</v>
      </c>
      <c r="J6529" s="2" t="s">
        <v>502</v>
      </c>
      <c r="K6529" s="2" t="s">
        <v>74</v>
      </c>
      <c r="M6529" t="s">
        <v>9140</v>
      </c>
      <c r="P6529" s="19" t="s">
        <v>8625</v>
      </c>
      <c r="Q6529" s="19" t="s">
        <v>25</v>
      </c>
      <c r="S6529" s="19" t="s">
        <v>129</v>
      </c>
      <c r="W6529" s="20">
        <v>60</v>
      </c>
      <c r="X6529" s="65" t="s">
        <v>8624</v>
      </c>
      <c r="Z6529" t="s">
        <v>4950</v>
      </c>
      <c r="AB6529" t="s">
        <v>119</v>
      </c>
      <c r="AC6529" t="s">
        <v>8817</v>
      </c>
      <c r="AD6529" s="2" t="s">
        <v>7975</v>
      </c>
    </row>
    <row r="6530" spans="1:30" hidden="1" x14ac:dyDescent="0.25">
      <c r="A6530" s="2">
        <v>170</v>
      </c>
      <c r="B6530" t="s">
        <v>8828</v>
      </c>
      <c r="C6530">
        <v>20</v>
      </c>
      <c r="D6530">
        <v>111</v>
      </c>
      <c r="E6530">
        <v>299</v>
      </c>
      <c r="F6530" t="s">
        <v>114</v>
      </c>
      <c r="G6530" s="2" t="s">
        <v>485</v>
      </c>
      <c r="H6530">
        <v>1</v>
      </c>
      <c r="I6530">
        <v>3.14</v>
      </c>
      <c r="J6530" s="2" t="s">
        <v>502</v>
      </c>
      <c r="K6530" s="2" t="s">
        <v>74</v>
      </c>
      <c r="M6530" t="s">
        <v>9140</v>
      </c>
      <c r="P6530" s="19" t="s">
        <v>8625</v>
      </c>
      <c r="Q6530" s="19" t="s">
        <v>25</v>
      </c>
      <c r="S6530" s="19" t="s">
        <v>129</v>
      </c>
      <c r="W6530" s="20">
        <v>60</v>
      </c>
      <c r="X6530" s="65" t="s">
        <v>8624</v>
      </c>
      <c r="Z6530" t="s">
        <v>4950</v>
      </c>
      <c r="AB6530" t="s">
        <v>119</v>
      </c>
      <c r="AC6530" t="s">
        <v>8817</v>
      </c>
      <c r="AD6530" s="2" t="s">
        <v>7975</v>
      </c>
    </row>
    <row r="6531" spans="1:30" hidden="1" x14ac:dyDescent="0.25">
      <c r="A6531" s="2">
        <v>171</v>
      </c>
      <c r="B6531" t="s">
        <v>8829</v>
      </c>
      <c r="C6531">
        <v>20</v>
      </c>
      <c r="D6531">
        <v>208</v>
      </c>
      <c r="E6531">
        <v>501</v>
      </c>
      <c r="F6531" t="s">
        <v>114</v>
      </c>
      <c r="G6531" s="2" t="s">
        <v>485</v>
      </c>
      <c r="H6531">
        <v>1</v>
      </c>
      <c r="I6531">
        <v>9.19</v>
      </c>
      <c r="J6531" s="2" t="s">
        <v>502</v>
      </c>
      <c r="K6531" s="2" t="s">
        <v>74</v>
      </c>
      <c r="M6531" t="s">
        <v>9140</v>
      </c>
      <c r="P6531" s="19" t="s">
        <v>8625</v>
      </c>
      <c r="Q6531" s="19" t="s">
        <v>25</v>
      </c>
      <c r="S6531" s="19" t="s">
        <v>129</v>
      </c>
      <c r="W6531" s="20">
        <v>60</v>
      </c>
      <c r="X6531" s="65" t="s">
        <v>8624</v>
      </c>
      <c r="Z6531" t="s">
        <v>4950</v>
      </c>
      <c r="AB6531" t="s">
        <v>119</v>
      </c>
      <c r="AC6531" t="s">
        <v>8817</v>
      </c>
      <c r="AD6531" s="2" t="s">
        <v>7975</v>
      </c>
    </row>
    <row r="6532" spans="1:30" hidden="1" x14ac:dyDescent="0.25">
      <c r="A6532" s="2">
        <v>172</v>
      </c>
      <c r="B6532" t="s">
        <v>8830</v>
      </c>
      <c r="C6532">
        <v>20</v>
      </c>
      <c r="D6532">
        <v>119</v>
      </c>
      <c r="E6532">
        <v>321</v>
      </c>
      <c r="F6532" t="s">
        <v>114</v>
      </c>
      <c r="G6532" s="2" t="s">
        <v>485</v>
      </c>
      <c r="H6532">
        <v>1</v>
      </c>
      <c r="I6532">
        <v>3.75</v>
      </c>
      <c r="J6532" s="2" t="s">
        <v>502</v>
      </c>
      <c r="K6532" s="2" t="s">
        <v>74</v>
      </c>
      <c r="M6532" t="s">
        <v>9140</v>
      </c>
      <c r="P6532" s="19" t="s">
        <v>8625</v>
      </c>
      <c r="Q6532" s="19" t="s">
        <v>25</v>
      </c>
      <c r="S6532" s="19" t="s">
        <v>129</v>
      </c>
      <c r="W6532" s="20">
        <v>60</v>
      </c>
      <c r="X6532" s="65" t="s">
        <v>8624</v>
      </c>
      <c r="Z6532" t="s">
        <v>4950</v>
      </c>
      <c r="AB6532" t="s">
        <v>119</v>
      </c>
      <c r="AC6532" t="s">
        <v>8817</v>
      </c>
      <c r="AD6532" s="2" t="s">
        <v>7975</v>
      </c>
    </row>
    <row r="6533" spans="1:30" hidden="1" x14ac:dyDescent="0.25">
      <c r="A6533" s="2">
        <v>173</v>
      </c>
      <c r="B6533" t="s">
        <v>8831</v>
      </c>
      <c r="C6533">
        <v>20</v>
      </c>
      <c r="D6533">
        <v>234</v>
      </c>
      <c r="E6533">
        <v>485</v>
      </c>
      <c r="F6533" t="s">
        <v>114</v>
      </c>
      <c r="G6533" s="2" t="s">
        <v>485</v>
      </c>
      <c r="H6533">
        <v>1</v>
      </c>
      <c r="I6533">
        <v>10.47</v>
      </c>
      <c r="J6533" s="2" t="s">
        <v>502</v>
      </c>
      <c r="K6533" s="2" t="s">
        <v>74</v>
      </c>
      <c r="M6533" t="s">
        <v>9140</v>
      </c>
      <c r="P6533" s="19" t="s">
        <v>8625</v>
      </c>
      <c r="Q6533" s="19" t="s">
        <v>25</v>
      </c>
      <c r="S6533" s="19" t="s">
        <v>129</v>
      </c>
      <c r="W6533" s="20">
        <v>60</v>
      </c>
      <c r="X6533" s="65" t="s">
        <v>8624</v>
      </c>
      <c r="Z6533" t="s">
        <v>4950</v>
      </c>
      <c r="AB6533" t="s">
        <v>119</v>
      </c>
      <c r="AC6533" t="s">
        <v>8817</v>
      </c>
      <c r="AD6533" s="2" t="s">
        <v>7975</v>
      </c>
    </row>
    <row r="6534" spans="1:30" hidden="1" x14ac:dyDescent="0.25">
      <c r="A6534" s="2">
        <v>174</v>
      </c>
      <c r="B6534" t="s">
        <v>8832</v>
      </c>
      <c r="C6534">
        <v>20</v>
      </c>
      <c r="D6534">
        <v>690</v>
      </c>
      <c r="E6534">
        <v>2230</v>
      </c>
      <c r="F6534" t="s">
        <v>114</v>
      </c>
      <c r="G6534" s="2" t="s">
        <v>485</v>
      </c>
      <c r="H6534">
        <v>1</v>
      </c>
      <c r="I6534">
        <v>239.26</v>
      </c>
      <c r="J6534" s="2" t="s">
        <v>502</v>
      </c>
      <c r="K6534" s="2" t="s">
        <v>74</v>
      </c>
      <c r="M6534" t="s">
        <v>9140</v>
      </c>
      <c r="O6534" s="2" t="s">
        <v>128</v>
      </c>
      <c r="P6534" s="19" t="s">
        <v>8625</v>
      </c>
      <c r="Q6534" s="19" t="s">
        <v>27</v>
      </c>
      <c r="S6534" s="19" t="s">
        <v>129</v>
      </c>
      <c r="W6534" s="20">
        <v>60</v>
      </c>
      <c r="X6534" s="65" t="s">
        <v>8624</v>
      </c>
      <c r="Z6534" t="s">
        <v>4950</v>
      </c>
      <c r="AB6534" t="s">
        <v>119</v>
      </c>
      <c r="AC6534" t="s">
        <v>8817</v>
      </c>
      <c r="AD6534" s="2" t="s">
        <v>7975</v>
      </c>
    </row>
    <row r="6535" spans="1:30" hidden="1" x14ac:dyDescent="0.25">
      <c r="A6535" s="2">
        <v>175</v>
      </c>
      <c r="B6535" t="s">
        <v>8833</v>
      </c>
      <c r="C6535">
        <v>20</v>
      </c>
      <c r="D6535">
        <v>690</v>
      </c>
      <c r="E6535">
        <v>2147</v>
      </c>
      <c r="F6535" t="s">
        <v>114</v>
      </c>
      <c r="G6535" s="2" t="s">
        <v>485</v>
      </c>
      <c r="H6535">
        <v>1</v>
      </c>
      <c r="I6535">
        <v>229.9</v>
      </c>
      <c r="J6535" s="2" t="s">
        <v>502</v>
      </c>
      <c r="K6535" s="2" t="s">
        <v>74</v>
      </c>
      <c r="M6535" t="s">
        <v>9140</v>
      </c>
      <c r="O6535" s="2" t="s">
        <v>128</v>
      </c>
      <c r="P6535" s="19" t="s">
        <v>8625</v>
      </c>
      <c r="Q6535" s="19" t="s">
        <v>27</v>
      </c>
      <c r="S6535" s="19" t="s">
        <v>129</v>
      </c>
      <c r="V6535" s="19" t="s">
        <v>129</v>
      </c>
      <c r="W6535" s="20">
        <v>60</v>
      </c>
      <c r="X6535" s="65" t="s">
        <v>8624</v>
      </c>
      <c r="Z6535" t="s">
        <v>4950</v>
      </c>
      <c r="AB6535" t="s">
        <v>119</v>
      </c>
      <c r="AC6535" t="s">
        <v>8817</v>
      </c>
      <c r="AD6535" s="2" t="s">
        <v>7975</v>
      </c>
    </row>
    <row r="6536" spans="1:30" hidden="1" x14ac:dyDescent="0.25">
      <c r="A6536" s="2">
        <v>176</v>
      </c>
      <c r="B6536" t="s">
        <v>8834</v>
      </c>
      <c r="C6536">
        <v>20</v>
      </c>
      <c r="D6536">
        <v>273</v>
      </c>
      <c r="E6536">
        <v>340</v>
      </c>
      <c r="F6536" t="s">
        <v>114</v>
      </c>
      <c r="G6536" s="2" t="s">
        <v>485</v>
      </c>
      <c r="H6536">
        <v>1</v>
      </c>
      <c r="I6536">
        <v>13.11</v>
      </c>
      <c r="J6536" s="2" t="s">
        <v>502</v>
      </c>
      <c r="K6536" s="2" t="s">
        <v>74</v>
      </c>
      <c r="M6536" t="s">
        <v>9140</v>
      </c>
      <c r="O6536" s="2" t="s">
        <v>128</v>
      </c>
      <c r="P6536" s="19" t="s">
        <v>8625</v>
      </c>
      <c r="Q6536" s="19" t="s">
        <v>26</v>
      </c>
      <c r="S6536" s="19" t="s">
        <v>129</v>
      </c>
      <c r="W6536" s="20">
        <v>60</v>
      </c>
      <c r="X6536" s="65" t="s">
        <v>8624</v>
      </c>
      <c r="Z6536" t="s">
        <v>4950</v>
      </c>
      <c r="AB6536" t="s">
        <v>119</v>
      </c>
      <c r="AC6536" t="s">
        <v>8817</v>
      </c>
      <c r="AD6536" s="2" t="s">
        <v>7975</v>
      </c>
    </row>
    <row r="6537" spans="1:30" hidden="1" x14ac:dyDescent="0.25">
      <c r="A6537" s="2">
        <v>177</v>
      </c>
      <c r="B6537" t="s">
        <v>8835</v>
      </c>
      <c r="C6537">
        <v>20</v>
      </c>
      <c r="D6537">
        <v>240</v>
      </c>
      <c r="E6537">
        <v>379</v>
      </c>
      <c r="F6537" t="s">
        <v>114</v>
      </c>
      <c r="G6537" s="2" t="s">
        <v>485</v>
      </c>
      <c r="H6537">
        <v>1</v>
      </c>
      <c r="I6537">
        <v>12.76</v>
      </c>
      <c r="J6537" s="2" t="s">
        <v>502</v>
      </c>
      <c r="K6537" s="2" t="s">
        <v>74</v>
      </c>
      <c r="M6537" t="s">
        <v>9140</v>
      </c>
      <c r="O6537" s="2" t="s">
        <v>128</v>
      </c>
      <c r="P6537" s="19" t="s">
        <v>8625</v>
      </c>
      <c r="Q6537" s="19" t="s">
        <v>26</v>
      </c>
      <c r="S6537" s="19" t="s">
        <v>129</v>
      </c>
      <c r="W6537" s="20">
        <v>60</v>
      </c>
      <c r="X6537" s="65" t="s">
        <v>8624</v>
      </c>
      <c r="Z6537" t="s">
        <v>4950</v>
      </c>
      <c r="AB6537" t="s">
        <v>119</v>
      </c>
      <c r="AC6537" t="s">
        <v>8817</v>
      </c>
      <c r="AD6537" s="2" t="s">
        <v>7975</v>
      </c>
    </row>
    <row r="6538" spans="1:30" hidden="1" x14ac:dyDescent="0.25">
      <c r="A6538" s="2">
        <v>178</v>
      </c>
      <c r="B6538" t="s">
        <v>8837</v>
      </c>
      <c r="C6538">
        <v>20</v>
      </c>
      <c r="D6538">
        <v>588</v>
      </c>
      <c r="E6538">
        <v>1307</v>
      </c>
      <c r="F6538" t="s">
        <v>114</v>
      </c>
      <c r="G6538" s="2" t="s">
        <v>485</v>
      </c>
      <c r="H6538">
        <v>1</v>
      </c>
      <c r="I6538">
        <v>120.26</v>
      </c>
      <c r="J6538" s="2" t="s">
        <v>502</v>
      </c>
      <c r="K6538" s="2" t="s">
        <v>74</v>
      </c>
      <c r="M6538" t="s">
        <v>9140</v>
      </c>
      <c r="P6538" s="19" t="s">
        <v>8625</v>
      </c>
      <c r="Q6538" s="19" t="s">
        <v>25</v>
      </c>
      <c r="S6538" s="19" t="s">
        <v>129</v>
      </c>
      <c r="W6538" s="20">
        <v>60</v>
      </c>
      <c r="X6538" s="65" t="s">
        <v>8624</v>
      </c>
      <c r="Z6538" t="s">
        <v>4950</v>
      </c>
      <c r="AB6538" t="s">
        <v>119</v>
      </c>
      <c r="AC6538" t="s">
        <v>8817</v>
      </c>
      <c r="AD6538" s="2" t="s">
        <v>7975</v>
      </c>
    </row>
    <row r="6539" spans="1:30" hidden="1" x14ac:dyDescent="0.25">
      <c r="A6539" s="2">
        <v>179</v>
      </c>
      <c r="B6539" t="s">
        <v>8838</v>
      </c>
      <c r="C6539">
        <v>20</v>
      </c>
      <c r="D6539">
        <v>560</v>
      </c>
      <c r="E6539">
        <v>560</v>
      </c>
      <c r="F6539" t="s">
        <v>114</v>
      </c>
      <c r="G6539" s="2" t="s">
        <v>485</v>
      </c>
      <c r="H6539">
        <v>30</v>
      </c>
      <c r="I6539">
        <v>44.69</v>
      </c>
      <c r="J6539" s="2" t="s">
        <v>502</v>
      </c>
      <c r="K6539" s="2" t="s">
        <v>74</v>
      </c>
      <c r="M6539" t="s">
        <v>9140</v>
      </c>
      <c r="P6539" s="19" t="s">
        <v>8625</v>
      </c>
      <c r="Q6539" s="19" t="s">
        <v>25</v>
      </c>
      <c r="S6539" s="19" t="s">
        <v>129</v>
      </c>
      <c r="W6539" s="20">
        <v>60</v>
      </c>
      <c r="X6539" s="65" t="s">
        <v>8624</v>
      </c>
      <c r="Z6539" t="s">
        <v>4950</v>
      </c>
      <c r="AB6539" t="s">
        <v>119</v>
      </c>
      <c r="AC6539" t="s">
        <v>8817</v>
      </c>
      <c r="AD6539" s="2" t="s">
        <v>7975</v>
      </c>
    </row>
    <row r="6540" spans="1:30" hidden="1" x14ac:dyDescent="0.25">
      <c r="A6540" s="2">
        <v>180</v>
      </c>
      <c r="B6540" t="s">
        <v>8839</v>
      </c>
      <c r="C6540">
        <v>20</v>
      </c>
      <c r="D6540">
        <v>113</v>
      </c>
      <c r="E6540">
        <v>233</v>
      </c>
      <c r="F6540" t="s">
        <v>114</v>
      </c>
      <c r="G6540" s="2" t="s">
        <v>485</v>
      </c>
      <c r="H6540">
        <v>1</v>
      </c>
      <c r="I6540">
        <v>2.5299999999999998</v>
      </c>
      <c r="J6540" s="2" t="s">
        <v>502</v>
      </c>
      <c r="K6540" s="2" t="s">
        <v>74</v>
      </c>
      <c r="M6540" t="s">
        <v>9140</v>
      </c>
      <c r="P6540" s="19" t="s">
        <v>8625</v>
      </c>
      <c r="Q6540" s="19" t="s">
        <v>25</v>
      </c>
      <c r="S6540" s="19" t="s">
        <v>129</v>
      </c>
      <c r="W6540" s="20">
        <v>60</v>
      </c>
      <c r="X6540" s="65" t="s">
        <v>8624</v>
      </c>
      <c r="Z6540" t="s">
        <v>4950</v>
      </c>
      <c r="AB6540" t="s">
        <v>119</v>
      </c>
      <c r="AC6540" t="s">
        <v>8817</v>
      </c>
      <c r="AD6540" s="2" t="s">
        <v>7975</v>
      </c>
    </row>
    <row r="6541" spans="1:30" hidden="1" x14ac:dyDescent="0.25">
      <c r="A6541" s="2">
        <v>181</v>
      </c>
      <c r="B6541" t="s">
        <v>8840</v>
      </c>
      <c r="C6541">
        <v>20</v>
      </c>
      <c r="D6541">
        <v>187</v>
      </c>
      <c r="E6541">
        <v>382</v>
      </c>
      <c r="F6541" t="s">
        <v>114</v>
      </c>
      <c r="G6541" s="2" t="s">
        <v>485</v>
      </c>
      <c r="H6541">
        <v>1</v>
      </c>
      <c r="I6541">
        <v>6.49</v>
      </c>
      <c r="J6541" s="2" t="s">
        <v>502</v>
      </c>
      <c r="K6541" s="2" t="s">
        <v>74</v>
      </c>
      <c r="M6541" t="s">
        <v>9140</v>
      </c>
      <c r="P6541" s="19" t="s">
        <v>8625</v>
      </c>
      <c r="Q6541" s="19" t="s">
        <v>25</v>
      </c>
      <c r="S6541" s="19" t="s">
        <v>129</v>
      </c>
      <c r="W6541" s="20">
        <v>60</v>
      </c>
      <c r="X6541" s="65" t="s">
        <v>8624</v>
      </c>
      <c r="Z6541" t="s">
        <v>4950</v>
      </c>
      <c r="AB6541" t="s">
        <v>119</v>
      </c>
      <c r="AC6541" t="s">
        <v>8817</v>
      </c>
      <c r="AD6541" s="2" t="s">
        <v>7975</v>
      </c>
    </row>
    <row r="6542" spans="1:30" hidden="1" x14ac:dyDescent="0.25">
      <c r="A6542" s="2">
        <v>182</v>
      </c>
      <c r="B6542" t="s">
        <v>8841</v>
      </c>
      <c r="C6542">
        <v>20</v>
      </c>
      <c r="D6542">
        <v>166</v>
      </c>
      <c r="E6542">
        <v>361</v>
      </c>
      <c r="F6542" t="s">
        <v>114</v>
      </c>
      <c r="G6542" s="2" t="s">
        <v>485</v>
      </c>
      <c r="H6542">
        <v>1</v>
      </c>
      <c r="I6542">
        <v>5.41</v>
      </c>
      <c r="J6542" s="2" t="s">
        <v>502</v>
      </c>
      <c r="K6542" s="2" t="s">
        <v>74</v>
      </c>
      <c r="M6542" t="s">
        <v>9140</v>
      </c>
      <c r="P6542" s="19" t="s">
        <v>8625</v>
      </c>
      <c r="Q6542" s="19" t="s">
        <v>25</v>
      </c>
      <c r="S6542" s="19" t="s">
        <v>129</v>
      </c>
      <c r="W6542" s="20">
        <v>60</v>
      </c>
      <c r="X6542" s="65" t="s">
        <v>8624</v>
      </c>
      <c r="Z6542" t="s">
        <v>4950</v>
      </c>
      <c r="AB6542" t="s">
        <v>119</v>
      </c>
      <c r="AC6542" t="s">
        <v>8817</v>
      </c>
      <c r="AD6542" s="2" t="s">
        <v>7975</v>
      </c>
    </row>
    <row r="6543" spans="1:30" hidden="1" x14ac:dyDescent="0.25">
      <c r="A6543" s="2">
        <v>183</v>
      </c>
      <c r="B6543" t="s">
        <v>8842</v>
      </c>
      <c r="C6543">
        <v>20</v>
      </c>
      <c r="D6543">
        <v>138</v>
      </c>
      <c r="E6543">
        <v>283</v>
      </c>
      <c r="F6543" t="s">
        <v>114</v>
      </c>
      <c r="G6543" s="2" t="s">
        <v>485</v>
      </c>
      <c r="H6543">
        <v>1</v>
      </c>
      <c r="I6543">
        <v>3.69</v>
      </c>
      <c r="J6543" s="2" t="s">
        <v>502</v>
      </c>
      <c r="K6543" s="2" t="s">
        <v>74</v>
      </c>
      <c r="M6543" t="s">
        <v>9140</v>
      </c>
      <c r="P6543" s="19" t="s">
        <v>8625</v>
      </c>
      <c r="Q6543" s="19" t="s">
        <v>25</v>
      </c>
      <c r="S6543" s="19" t="s">
        <v>129</v>
      </c>
      <c r="W6543" s="20">
        <v>60</v>
      </c>
      <c r="X6543" s="65" t="s">
        <v>8624</v>
      </c>
      <c r="Z6543" t="s">
        <v>4950</v>
      </c>
      <c r="AB6543" t="s">
        <v>119</v>
      </c>
      <c r="AC6543" t="s">
        <v>8817</v>
      </c>
      <c r="AD6543" s="2" t="s">
        <v>7975</v>
      </c>
    </row>
    <row r="6544" spans="1:30" hidden="1" x14ac:dyDescent="0.25">
      <c r="A6544" s="2">
        <v>184</v>
      </c>
      <c r="B6544" t="s">
        <v>8843</v>
      </c>
      <c r="C6544">
        <v>20</v>
      </c>
      <c r="D6544">
        <v>174</v>
      </c>
      <c r="E6544">
        <v>410</v>
      </c>
      <c r="F6544" t="s">
        <v>114</v>
      </c>
      <c r="G6544" s="2" t="s">
        <v>485</v>
      </c>
      <c r="H6544">
        <v>1</v>
      </c>
      <c r="I6544">
        <v>6.42</v>
      </c>
      <c r="J6544" s="2" t="s">
        <v>502</v>
      </c>
      <c r="K6544" s="2" t="s">
        <v>74</v>
      </c>
      <c r="M6544" t="s">
        <v>9140</v>
      </c>
      <c r="P6544" s="19" t="s">
        <v>8625</v>
      </c>
      <c r="Q6544" s="19" t="s">
        <v>25</v>
      </c>
      <c r="S6544" s="19" t="s">
        <v>129</v>
      </c>
      <c r="W6544" s="20">
        <v>60</v>
      </c>
      <c r="X6544" s="65" t="s">
        <v>8624</v>
      </c>
      <c r="Z6544" t="s">
        <v>4950</v>
      </c>
      <c r="AB6544" t="s">
        <v>119</v>
      </c>
      <c r="AC6544" t="s">
        <v>8817</v>
      </c>
      <c r="AD6544" s="2" t="s">
        <v>7975</v>
      </c>
    </row>
    <row r="6545" spans="1:30" hidden="1" x14ac:dyDescent="0.25">
      <c r="A6545" s="2">
        <v>185</v>
      </c>
      <c r="B6545" t="s">
        <v>8844</v>
      </c>
      <c r="C6545">
        <v>20</v>
      </c>
      <c r="D6545">
        <v>159</v>
      </c>
      <c r="E6545">
        <v>336</v>
      </c>
      <c r="F6545" t="s">
        <v>114</v>
      </c>
      <c r="G6545" s="2" t="s">
        <v>485</v>
      </c>
      <c r="H6545">
        <v>1</v>
      </c>
      <c r="I6545">
        <v>4.9000000000000004</v>
      </c>
      <c r="J6545" s="2" t="s">
        <v>502</v>
      </c>
      <c r="K6545" s="2" t="s">
        <v>74</v>
      </c>
      <c r="M6545" t="s">
        <v>9140</v>
      </c>
      <c r="P6545" s="19" t="s">
        <v>8625</v>
      </c>
      <c r="Q6545" s="19" t="s">
        <v>25</v>
      </c>
      <c r="S6545" s="19" t="s">
        <v>129</v>
      </c>
      <c r="W6545" s="20">
        <v>60</v>
      </c>
      <c r="X6545" s="65" t="s">
        <v>8624</v>
      </c>
      <c r="Z6545" t="s">
        <v>4950</v>
      </c>
      <c r="AB6545" t="s">
        <v>119</v>
      </c>
      <c r="AC6545" t="s">
        <v>8817</v>
      </c>
      <c r="AD6545" s="2" t="s">
        <v>7975</v>
      </c>
    </row>
    <row r="6546" spans="1:30" hidden="1" x14ac:dyDescent="0.25">
      <c r="A6546" s="2">
        <v>186</v>
      </c>
      <c r="B6546" t="s">
        <v>8845</v>
      </c>
      <c r="C6546">
        <v>20</v>
      </c>
      <c r="D6546">
        <v>690</v>
      </c>
      <c r="E6546">
        <v>2174</v>
      </c>
      <c r="F6546" t="s">
        <v>114</v>
      </c>
      <c r="G6546" s="2" t="s">
        <v>485</v>
      </c>
      <c r="H6546">
        <v>1</v>
      </c>
      <c r="I6546">
        <v>233.5</v>
      </c>
      <c r="J6546" s="2" t="s">
        <v>502</v>
      </c>
      <c r="K6546" s="2" t="s">
        <v>74</v>
      </c>
      <c r="M6546" t="s">
        <v>9140</v>
      </c>
      <c r="O6546" s="2" t="s">
        <v>128</v>
      </c>
      <c r="P6546" s="19" t="s">
        <v>8625</v>
      </c>
      <c r="Q6546" s="19" t="s">
        <v>27</v>
      </c>
      <c r="S6546" s="19" t="s">
        <v>129</v>
      </c>
      <c r="V6546" s="19" t="s">
        <v>129</v>
      </c>
      <c r="W6546" s="20">
        <v>60</v>
      </c>
      <c r="X6546" s="65" t="s">
        <v>8624</v>
      </c>
      <c r="Z6546" t="s">
        <v>4950</v>
      </c>
      <c r="AB6546" t="s">
        <v>119</v>
      </c>
      <c r="AC6546" t="s">
        <v>8817</v>
      </c>
      <c r="AD6546" s="2" t="s">
        <v>7975</v>
      </c>
    </row>
    <row r="6547" spans="1:30" hidden="1" x14ac:dyDescent="0.25">
      <c r="A6547" s="2">
        <v>187</v>
      </c>
      <c r="B6547" t="s">
        <v>8846</v>
      </c>
      <c r="C6547">
        <v>20</v>
      </c>
      <c r="D6547">
        <v>690</v>
      </c>
      <c r="E6547">
        <v>2131</v>
      </c>
      <c r="F6547" t="s">
        <v>114</v>
      </c>
      <c r="G6547" s="2" t="s">
        <v>485</v>
      </c>
      <c r="H6547">
        <v>1</v>
      </c>
      <c r="I6547">
        <v>228.44</v>
      </c>
      <c r="J6547" s="2" t="s">
        <v>502</v>
      </c>
      <c r="K6547" s="2" t="s">
        <v>74</v>
      </c>
      <c r="M6547" t="s">
        <v>9140</v>
      </c>
      <c r="O6547" s="2" t="s">
        <v>128</v>
      </c>
      <c r="P6547" s="19" t="s">
        <v>8625</v>
      </c>
      <c r="Q6547" s="19" t="s">
        <v>27</v>
      </c>
      <c r="S6547" s="19" t="s">
        <v>129</v>
      </c>
      <c r="V6547" s="19" t="s">
        <v>129</v>
      </c>
      <c r="W6547" s="20">
        <v>60</v>
      </c>
      <c r="X6547" s="65" t="s">
        <v>8624</v>
      </c>
      <c r="Z6547" t="s">
        <v>4950</v>
      </c>
      <c r="AB6547" t="s">
        <v>119</v>
      </c>
      <c r="AC6547" t="s">
        <v>8817</v>
      </c>
      <c r="AD6547" s="2" t="s">
        <v>7975</v>
      </c>
    </row>
    <row r="6548" spans="1:30" hidden="1" x14ac:dyDescent="0.25">
      <c r="A6548" s="2">
        <v>188</v>
      </c>
      <c r="B6548" t="s">
        <v>8847</v>
      </c>
      <c r="C6548">
        <v>20</v>
      </c>
      <c r="D6548">
        <v>690</v>
      </c>
      <c r="E6548">
        <v>1747</v>
      </c>
      <c r="F6548" t="s">
        <v>114</v>
      </c>
      <c r="G6548" s="2" t="s">
        <v>485</v>
      </c>
      <c r="H6548">
        <v>1</v>
      </c>
      <c r="I6548">
        <v>186.84</v>
      </c>
      <c r="J6548" s="2" t="s">
        <v>502</v>
      </c>
      <c r="K6548" s="2" t="s">
        <v>74</v>
      </c>
      <c r="M6548" t="s">
        <v>9140</v>
      </c>
      <c r="O6548" s="2" t="s">
        <v>128</v>
      </c>
      <c r="P6548" s="19" t="s">
        <v>8625</v>
      </c>
      <c r="Q6548" s="19" t="s">
        <v>27</v>
      </c>
      <c r="S6548" s="19" t="s">
        <v>129</v>
      </c>
      <c r="V6548" s="19" t="s">
        <v>129</v>
      </c>
      <c r="W6548" s="20">
        <v>60</v>
      </c>
      <c r="X6548" s="65" t="s">
        <v>8624</v>
      </c>
      <c r="Z6548" t="s">
        <v>4950</v>
      </c>
      <c r="AB6548" t="s">
        <v>119</v>
      </c>
      <c r="AC6548" t="s">
        <v>8817</v>
      </c>
      <c r="AD6548" s="2" t="s">
        <v>7975</v>
      </c>
    </row>
    <row r="6549" spans="1:30" hidden="1" x14ac:dyDescent="0.25">
      <c r="A6549" s="2">
        <v>189</v>
      </c>
      <c r="B6549" t="s">
        <v>8848</v>
      </c>
      <c r="C6549">
        <v>20</v>
      </c>
      <c r="D6549">
        <v>560</v>
      </c>
      <c r="E6549">
        <v>560</v>
      </c>
      <c r="F6549" t="s">
        <v>114</v>
      </c>
      <c r="G6549" s="2" t="s">
        <v>485</v>
      </c>
      <c r="H6549">
        <v>2</v>
      </c>
      <c r="I6549">
        <v>20.52</v>
      </c>
      <c r="J6549" s="2" t="s">
        <v>502</v>
      </c>
      <c r="K6549" s="2" t="s">
        <v>74</v>
      </c>
      <c r="M6549" t="s">
        <v>9140</v>
      </c>
      <c r="P6549" s="19" t="s">
        <v>8625</v>
      </c>
      <c r="Q6549" s="19" t="s">
        <v>25</v>
      </c>
      <c r="S6549" s="19" t="s">
        <v>129</v>
      </c>
      <c r="W6549" s="20">
        <v>60</v>
      </c>
      <c r="X6549" s="65" t="s">
        <v>8624</v>
      </c>
      <c r="Z6549" t="s">
        <v>4950</v>
      </c>
      <c r="AB6549" t="s">
        <v>119</v>
      </c>
      <c r="AC6549" t="s">
        <v>8817</v>
      </c>
      <c r="AD6549" s="2" t="s">
        <v>7975</v>
      </c>
    </row>
    <row r="6550" spans="1:30" hidden="1" x14ac:dyDescent="0.25">
      <c r="A6550" s="2">
        <v>190</v>
      </c>
      <c r="B6550" t="s">
        <v>8849</v>
      </c>
      <c r="C6550">
        <v>20</v>
      </c>
      <c r="D6550">
        <v>560</v>
      </c>
      <c r="E6550">
        <v>560</v>
      </c>
      <c r="F6550" t="s">
        <v>114</v>
      </c>
      <c r="G6550" s="2" t="s">
        <v>485</v>
      </c>
      <c r="H6550">
        <v>2</v>
      </c>
      <c r="I6550">
        <v>20.52</v>
      </c>
      <c r="J6550" s="2" t="s">
        <v>502</v>
      </c>
      <c r="K6550" s="2" t="s">
        <v>74</v>
      </c>
      <c r="M6550" t="s">
        <v>9140</v>
      </c>
      <c r="P6550" s="19" t="s">
        <v>8625</v>
      </c>
      <c r="Q6550" s="19" t="s">
        <v>25</v>
      </c>
      <c r="S6550" s="19" t="s">
        <v>129</v>
      </c>
      <c r="W6550" s="20">
        <v>60</v>
      </c>
      <c r="X6550" s="65" t="s">
        <v>8624</v>
      </c>
      <c r="Z6550" t="s">
        <v>4950</v>
      </c>
      <c r="AB6550" t="s">
        <v>119</v>
      </c>
      <c r="AC6550" t="s">
        <v>8817</v>
      </c>
      <c r="AD6550" s="2" t="s">
        <v>7975</v>
      </c>
    </row>
    <row r="6551" spans="1:30" hidden="1" x14ac:dyDescent="0.25">
      <c r="A6551" s="2">
        <v>191</v>
      </c>
      <c r="B6551" t="s">
        <v>8850</v>
      </c>
      <c r="C6551">
        <v>20</v>
      </c>
      <c r="D6551">
        <v>560</v>
      </c>
      <c r="E6551">
        <v>560</v>
      </c>
      <c r="F6551" t="s">
        <v>114</v>
      </c>
      <c r="G6551" s="2" t="s">
        <v>485</v>
      </c>
      <c r="H6551">
        <v>2</v>
      </c>
      <c r="I6551">
        <v>4.5199999999999996</v>
      </c>
      <c r="J6551" s="2" t="s">
        <v>502</v>
      </c>
      <c r="K6551" s="2" t="s">
        <v>74</v>
      </c>
      <c r="M6551" t="s">
        <v>9140</v>
      </c>
      <c r="P6551" s="19" t="s">
        <v>8625</v>
      </c>
      <c r="Q6551" s="19" t="s">
        <v>25</v>
      </c>
      <c r="S6551" s="19" t="s">
        <v>129</v>
      </c>
      <c r="W6551" s="20">
        <v>60</v>
      </c>
      <c r="X6551" s="65" t="s">
        <v>8624</v>
      </c>
      <c r="Z6551" t="s">
        <v>4950</v>
      </c>
      <c r="AB6551" t="s">
        <v>119</v>
      </c>
      <c r="AC6551" t="s">
        <v>8817</v>
      </c>
      <c r="AD6551" s="2" t="s">
        <v>7975</v>
      </c>
    </row>
    <row r="6552" spans="1:30" hidden="1" x14ac:dyDescent="0.25">
      <c r="A6552" s="2">
        <v>192</v>
      </c>
      <c r="B6552" t="s">
        <v>8851</v>
      </c>
      <c r="C6552">
        <v>20</v>
      </c>
      <c r="D6552">
        <v>83</v>
      </c>
      <c r="E6552">
        <v>180</v>
      </c>
      <c r="F6552" t="s">
        <v>114</v>
      </c>
      <c r="G6552" s="2" t="s">
        <v>485</v>
      </c>
      <c r="H6552">
        <v>5</v>
      </c>
      <c r="I6552">
        <v>7.45</v>
      </c>
      <c r="J6552" s="2" t="s">
        <v>502</v>
      </c>
      <c r="K6552" s="2" t="s">
        <v>74</v>
      </c>
      <c r="M6552" t="s">
        <v>9140</v>
      </c>
      <c r="P6552" s="19" t="s">
        <v>8625</v>
      </c>
      <c r="Q6552" s="19" t="s">
        <v>25</v>
      </c>
      <c r="S6552" s="19" t="s">
        <v>129</v>
      </c>
      <c r="W6552" s="20">
        <v>60</v>
      </c>
      <c r="X6552" s="65" t="s">
        <v>8624</v>
      </c>
      <c r="Z6552" t="s">
        <v>4950</v>
      </c>
      <c r="AB6552" t="s">
        <v>119</v>
      </c>
      <c r="AC6552" t="s">
        <v>8817</v>
      </c>
      <c r="AD6552" s="2" t="s">
        <v>7975</v>
      </c>
    </row>
    <row r="6553" spans="1:30" hidden="1" x14ac:dyDescent="0.25">
      <c r="A6553" s="2">
        <v>193</v>
      </c>
      <c r="B6553" t="s">
        <v>8852</v>
      </c>
      <c r="C6553">
        <v>20</v>
      </c>
      <c r="D6553">
        <v>500</v>
      </c>
      <c r="E6553">
        <v>822</v>
      </c>
      <c r="F6553" t="s">
        <v>114</v>
      </c>
      <c r="G6553" s="2" t="s">
        <v>485</v>
      </c>
      <c r="H6553">
        <v>1</v>
      </c>
      <c r="I6553">
        <v>54.52</v>
      </c>
      <c r="J6553" s="2" t="s">
        <v>502</v>
      </c>
      <c r="K6553" s="2" t="s">
        <v>74</v>
      </c>
      <c r="M6553" t="s">
        <v>9140</v>
      </c>
      <c r="P6553" s="19" t="s">
        <v>8625</v>
      </c>
      <c r="Q6553" s="19" t="s">
        <v>27</v>
      </c>
      <c r="R6553" s="19" t="s">
        <v>129</v>
      </c>
      <c r="W6553" s="20">
        <v>60</v>
      </c>
      <c r="X6553" s="65" t="s">
        <v>8624</v>
      </c>
      <c r="Z6553" t="s">
        <v>4950</v>
      </c>
      <c r="AB6553" t="s">
        <v>119</v>
      </c>
      <c r="AC6553" t="s">
        <v>8853</v>
      </c>
      <c r="AD6553" s="2" t="s">
        <v>121</v>
      </c>
    </row>
    <row r="6554" spans="1:30" hidden="1" x14ac:dyDescent="0.25">
      <c r="A6554" s="2">
        <v>194</v>
      </c>
      <c r="B6554" t="s">
        <v>8854</v>
      </c>
      <c r="C6554">
        <v>20</v>
      </c>
      <c r="D6554">
        <v>500</v>
      </c>
      <c r="E6554">
        <v>824</v>
      </c>
      <c r="F6554" t="s">
        <v>114</v>
      </c>
      <c r="G6554" s="2" t="s">
        <v>485</v>
      </c>
      <c r="H6554">
        <v>1</v>
      </c>
      <c r="I6554">
        <v>54.71</v>
      </c>
      <c r="J6554" s="2" t="s">
        <v>502</v>
      </c>
      <c r="K6554" s="2" t="s">
        <v>74</v>
      </c>
      <c r="M6554" t="s">
        <v>9140</v>
      </c>
      <c r="P6554" s="19" t="s">
        <v>8625</v>
      </c>
      <c r="Q6554" s="19" t="s">
        <v>27</v>
      </c>
      <c r="R6554" s="19" t="s">
        <v>129</v>
      </c>
      <c r="W6554" s="20">
        <v>60</v>
      </c>
      <c r="X6554" s="65" t="s">
        <v>8624</v>
      </c>
      <c r="Z6554" t="s">
        <v>4950</v>
      </c>
      <c r="AB6554" t="s">
        <v>119</v>
      </c>
      <c r="AC6554" t="s">
        <v>8853</v>
      </c>
      <c r="AD6554" s="2" t="s">
        <v>121</v>
      </c>
    </row>
    <row r="6555" spans="1:30" hidden="1" x14ac:dyDescent="0.25">
      <c r="A6555" s="2">
        <v>195</v>
      </c>
      <c r="B6555" t="s">
        <v>8855</v>
      </c>
      <c r="C6555">
        <v>20</v>
      </c>
      <c r="D6555">
        <v>500</v>
      </c>
      <c r="E6555">
        <v>791</v>
      </c>
      <c r="F6555" t="s">
        <v>114</v>
      </c>
      <c r="G6555" s="2" t="s">
        <v>485</v>
      </c>
      <c r="H6555">
        <v>1</v>
      </c>
      <c r="I6555">
        <v>56.48</v>
      </c>
      <c r="J6555" s="2" t="s">
        <v>502</v>
      </c>
      <c r="K6555" s="2" t="s">
        <v>74</v>
      </c>
      <c r="M6555" t="s">
        <v>9140</v>
      </c>
      <c r="P6555" s="19" t="s">
        <v>8625</v>
      </c>
      <c r="Q6555" s="19" t="s">
        <v>27</v>
      </c>
      <c r="R6555" s="19" t="s">
        <v>129</v>
      </c>
      <c r="W6555" s="20">
        <v>60</v>
      </c>
      <c r="X6555" s="65" t="s">
        <v>8624</v>
      </c>
      <c r="Z6555" t="s">
        <v>4950</v>
      </c>
      <c r="AB6555" t="s">
        <v>119</v>
      </c>
      <c r="AC6555" t="s">
        <v>8853</v>
      </c>
      <c r="AD6555" s="2" t="s">
        <v>121</v>
      </c>
    </row>
    <row r="6556" spans="1:30" hidden="1" x14ac:dyDescent="0.25">
      <c r="A6556" s="2">
        <v>196</v>
      </c>
      <c r="B6556" t="s">
        <v>8856</v>
      </c>
      <c r="C6556">
        <v>20</v>
      </c>
      <c r="D6556">
        <v>500</v>
      </c>
      <c r="E6556">
        <v>818</v>
      </c>
      <c r="F6556" t="s">
        <v>114</v>
      </c>
      <c r="G6556" s="2" t="s">
        <v>485</v>
      </c>
      <c r="H6556">
        <v>1</v>
      </c>
      <c r="I6556">
        <v>59.23</v>
      </c>
      <c r="J6556" s="2" t="s">
        <v>502</v>
      </c>
      <c r="K6556" s="2" t="s">
        <v>74</v>
      </c>
      <c r="M6556" t="s">
        <v>9140</v>
      </c>
      <c r="P6556" s="19" t="s">
        <v>8625</v>
      </c>
      <c r="Q6556" s="19" t="s">
        <v>27</v>
      </c>
      <c r="R6556" s="19" t="s">
        <v>129</v>
      </c>
      <c r="W6556" s="20">
        <v>60</v>
      </c>
      <c r="X6556" s="65" t="s">
        <v>8624</v>
      </c>
      <c r="Z6556" t="s">
        <v>4950</v>
      </c>
      <c r="AB6556" t="s">
        <v>119</v>
      </c>
      <c r="AC6556" t="s">
        <v>8853</v>
      </c>
      <c r="AD6556" s="2" t="s">
        <v>121</v>
      </c>
    </row>
    <row r="6557" spans="1:30" hidden="1" x14ac:dyDescent="0.25">
      <c r="A6557" s="2">
        <v>197</v>
      </c>
      <c r="B6557" t="s">
        <v>8857</v>
      </c>
      <c r="C6557">
        <v>20</v>
      </c>
      <c r="D6557">
        <v>500</v>
      </c>
      <c r="E6557">
        <v>1080</v>
      </c>
      <c r="F6557" t="s">
        <v>114</v>
      </c>
      <c r="G6557" s="2" t="s">
        <v>485</v>
      </c>
      <c r="H6557">
        <v>1</v>
      </c>
      <c r="I6557">
        <v>84.78</v>
      </c>
      <c r="J6557" s="2" t="s">
        <v>502</v>
      </c>
      <c r="K6557" s="2" t="s">
        <v>74</v>
      </c>
      <c r="M6557" t="s">
        <v>9140</v>
      </c>
      <c r="P6557" s="19" t="s">
        <v>8625</v>
      </c>
      <c r="Q6557" s="19" t="s">
        <v>27</v>
      </c>
      <c r="R6557" s="19" t="s">
        <v>129</v>
      </c>
      <c r="W6557" s="20">
        <v>60</v>
      </c>
      <c r="X6557" s="65" t="s">
        <v>8624</v>
      </c>
      <c r="Z6557" t="s">
        <v>4950</v>
      </c>
      <c r="AB6557" t="s">
        <v>119</v>
      </c>
      <c r="AC6557" t="s">
        <v>8853</v>
      </c>
      <c r="AD6557" s="2" t="s">
        <v>121</v>
      </c>
    </row>
    <row r="6558" spans="1:30" hidden="1" x14ac:dyDescent="0.25">
      <c r="A6558" s="2">
        <v>198</v>
      </c>
      <c r="B6558" t="s">
        <v>8858</v>
      </c>
      <c r="C6558">
        <v>20</v>
      </c>
      <c r="D6558">
        <v>500</v>
      </c>
      <c r="E6558">
        <v>1017</v>
      </c>
      <c r="F6558" t="s">
        <v>114</v>
      </c>
      <c r="G6558" s="2" t="s">
        <v>485</v>
      </c>
      <c r="H6558">
        <v>1</v>
      </c>
      <c r="I6558">
        <v>70.02</v>
      </c>
      <c r="J6558" s="2" t="s">
        <v>502</v>
      </c>
      <c r="K6558" s="2" t="s">
        <v>74</v>
      </c>
      <c r="M6558" t="s">
        <v>9140</v>
      </c>
      <c r="P6558" s="19" t="s">
        <v>8625</v>
      </c>
      <c r="Q6558" s="19" t="s">
        <v>27</v>
      </c>
      <c r="R6558" s="19" t="s">
        <v>129</v>
      </c>
      <c r="W6558" s="20">
        <v>60</v>
      </c>
      <c r="X6558" s="65" t="s">
        <v>8624</v>
      </c>
      <c r="Z6558" t="s">
        <v>4950</v>
      </c>
      <c r="AB6558" t="s">
        <v>119</v>
      </c>
      <c r="AC6558" t="s">
        <v>8853</v>
      </c>
      <c r="AD6558" s="2" t="s">
        <v>121</v>
      </c>
    </row>
    <row r="6559" spans="1:30" hidden="1" x14ac:dyDescent="0.25">
      <c r="A6559" s="2">
        <v>199</v>
      </c>
      <c r="B6559" t="s">
        <v>8859</v>
      </c>
      <c r="C6559">
        <v>20</v>
      </c>
      <c r="D6559">
        <v>588</v>
      </c>
      <c r="E6559">
        <v>1338</v>
      </c>
      <c r="F6559" t="s">
        <v>114</v>
      </c>
      <c r="G6559" s="2" t="s">
        <v>485</v>
      </c>
      <c r="H6559">
        <v>2</v>
      </c>
      <c r="I6559">
        <v>246.25</v>
      </c>
      <c r="J6559" s="2" t="s">
        <v>502</v>
      </c>
      <c r="K6559" s="2" t="s">
        <v>74</v>
      </c>
      <c r="M6559" t="s">
        <v>9140</v>
      </c>
      <c r="P6559" s="19" t="s">
        <v>8625</v>
      </c>
      <c r="Q6559" s="19" t="s">
        <v>25</v>
      </c>
      <c r="R6559" s="19" t="s">
        <v>129</v>
      </c>
      <c r="W6559" s="20">
        <v>60</v>
      </c>
      <c r="X6559" s="65" t="s">
        <v>8624</v>
      </c>
      <c r="Z6559" t="s">
        <v>4950</v>
      </c>
      <c r="AB6559" t="s">
        <v>119</v>
      </c>
      <c r="AC6559" t="s">
        <v>8853</v>
      </c>
      <c r="AD6559" s="2" t="s">
        <v>121</v>
      </c>
    </row>
    <row r="6560" spans="1:30" hidden="1" x14ac:dyDescent="0.25">
      <c r="A6560" s="2">
        <v>200</v>
      </c>
      <c r="B6560" t="s">
        <v>8860</v>
      </c>
      <c r="C6560">
        <v>20</v>
      </c>
      <c r="D6560">
        <v>690</v>
      </c>
      <c r="E6560">
        <v>2471</v>
      </c>
      <c r="F6560" t="s">
        <v>114</v>
      </c>
      <c r="G6560" s="2" t="s">
        <v>485</v>
      </c>
      <c r="H6560">
        <v>1</v>
      </c>
      <c r="I6560">
        <v>256.45999999999998</v>
      </c>
      <c r="J6560" s="2" t="s">
        <v>502</v>
      </c>
      <c r="K6560" s="2" t="s">
        <v>74</v>
      </c>
      <c r="M6560" t="s">
        <v>9140</v>
      </c>
      <c r="O6560" s="2" t="s">
        <v>128</v>
      </c>
      <c r="P6560" s="19" t="s">
        <v>8625</v>
      </c>
      <c r="Q6560" s="19" t="s">
        <v>27</v>
      </c>
      <c r="R6560" s="19" t="s">
        <v>129</v>
      </c>
      <c r="V6560" s="19" t="s">
        <v>129</v>
      </c>
      <c r="W6560" s="20">
        <v>60</v>
      </c>
      <c r="X6560" s="65" t="s">
        <v>8624</v>
      </c>
      <c r="Z6560" t="s">
        <v>4950</v>
      </c>
      <c r="AB6560" t="s">
        <v>119</v>
      </c>
      <c r="AC6560" t="s">
        <v>8853</v>
      </c>
      <c r="AD6560" s="2" t="s">
        <v>121</v>
      </c>
    </row>
    <row r="6561" spans="1:30" hidden="1" x14ac:dyDescent="0.25">
      <c r="A6561" s="2">
        <v>201</v>
      </c>
      <c r="B6561" t="s">
        <v>8861</v>
      </c>
      <c r="C6561">
        <v>20</v>
      </c>
      <c r="D6561">
        <v>500</v>
      </c>
      <c r="E6561">
        <v>1384</v>
      </c>
      <c r="F6561" t="s">
        <v>114</v>
      </c>
      <c r="G6561" s="2" t="s">
        <v>485</v>
      </c>
      <c r="H6561">
        <v>1</v>
      </c>
      <c r="I6561">
        <v>88.92</v>
      </c>
      <c r="J6561" s="2" t="s">
        <v>502</v>
      </c>
      <c r="K6561" s="2" t="s">
        <v>74</v>
      </c>
      <c r="M6561" t="s">
        <v>9140</v>
      </c>
      <c r="P6561" s="19" t="s">
        <v>8625</v>
      </c>
      <c r="Q6561" s="19" t="s">
        <v>27</v>
      </c>
      <c r="R6561" s="19" t="s">
        <v>129</v>
      </c>
      <c r="W6561" s="20">
        <v>60</v>
      </c>
      <c r="X6561" s="65" t="s">
        <v>8624</v>
      </c>
      <c r="Z6561" t="s">
        <v>4950</v>
      </c>
      <c r="AB6561" t="s">
        <v>119</v>
      </c>
      <c r="AC6561" t="s">
        <v>8853</v>
      </c>
      <c r="AD6561" s="2" t="s">
        <v>121</v>
      </c>
    </row>
    <row r="6562" spans="1:30" hidden="1" x14ac:dyDescent="0.25">
      <c r="A6562" s="2">
        <v>202</v>
      </c>
      <c r="B6562" t="s">
        <v>8862</v>
      </c>
      <c r="C6562">
        <v>20</v>
      </c>
      <c r="D6562">
        <v>500</v>
      </c>
      <c r="E6562">
        <v>634</v>
      </c>
      <c r="F6562" t="s">
        <v>114</v>
      </c>
      <c r="G6562" s="2" t="s">
        <v>485</v>
      </c>
      <c r="H6562">
        <v>1</v>
      </c>
      <c r="I6562">
        <v>43.06</v>
      </c>
      <c r="J6562" s="2" t="s">
        <v>502</v>
      </c>
      <c r="K6562" s="2" t="s">
        <v>74</v>
      </c>
      <c r="M6562" t="s">
        <v>9140</v>
      </c>
      <c r="P6562" s="19" t="s">
        <v>8625</v>
      </c>
      <c r="Q6562" s="19" t="s">
        <v>27</v>
      </c>
      <c r="R6562" s="19" t="s">
        <v>129</v>
      </c>
      <c r="W6562" s="20">
        <v>60</v>
      </c>
      <c r="X6562" s="65" t="s">
        <v>8624</v>
      </c>
      <c r="Z6562" t="s">
        <v>4950</v>
      </c>
      <c r="AB6562" t="s">
        <v>119</v>
      </c>
      <c r="AC6562" t="s">
        <v>8853</v>
      </c>
      <c r="AD6562" s="2" t="s">
        <v>121</v>
      </c>
    </row>
    <row r="6563" spans="1:30" hidden="1" x14ac:dyDescent="0.25">
      <c r="A6563" s="2">
        <v>203</v>
      </c>
      <c r="B6563" t="s">
        <v>8863</v>
      </c>
      <c r="C6563">
        <v>20</v>
      </c>
      <c r="D6563">
        <v>500</v>
      </c>
      <c r="E6563">
        <v>1302</v>
      </c>
      <c r="F6563" t="s">
        <v>114</v>
      </c>
      <c r="G6563" s="2" t="s">
        <v>485</v>
      </c>
      <c r="H6563">
        <v>1</v>
      </c>
      <c r="I6563">
        <v>93.39</v>
      </c>
      <c r="J6563" s="2" t="s">
        <v>502</v>
      </c>
      <c r="K6563" s="2" t="s">
        <v>74</v>
      </c>
      <c r="M6563" t="s">
        <v>9140</v>
      </c>
      <c r="P6563" s="19" t="s">
        <v>8625</v>
      </c>
      <c r="Q6563" s="19" t="s">
        <v>27</v>
      </c>
      <c r="R6563" s="19" t="s">
        <v>129</v>
      </c>
      <c r="W6563" s="20">
        <v>60</v>
      </c>
      <c r="X6563" s="65" t="s">
        <v>8624</v>
      </c>
      <c r="Z6563" t="s">
        <v>4950</v>
      </c>
      <c r="AB6563" t="s">
        <v>119</v>
      </c>
      <c r="AC6563" t="s">
        <v>8853</v>
      </c>
      <c r="AD6563" s="2" t="s">
        <v>121</v>
      </c>
    </row>
    <row r="6564" spans="1:30" hidden="1" x14ac:dyDescent="0.25">
      <c r="A6564" s="2">
        <v>204</v>
      </c>
      <c r="B6564" t="s">
        <v>8864</v>
      </c>
      <c r="C6564">
        <v>20</v>
      </c>
      <c r="D6564">
        <v>500</v>
      </c>
      <c r="E6564">
        <v>1252</v>
      </c>
      <c r="F6564" t="s">
        <v>114</v>
      </c>
      <c r="G6564" s="2" t="s">
        <v>485</v>
      </c>
      <c r="H6564">
        <v>1</v>
      </c>
      <c r="I6564">
        <v>88.91</v>
      </c>
      <c r="J6564" s="2" t="s">
        <v>502</v>
      </c>
      <c r="K6564" s="2" t="s">
        <v>74</v>
      </c>
      <c r="M6564" t="s">
        <v>9140</v>
      </c>
      <c r="P6564" s="19" t="s">
        <v>8625</v>
      </c>
      <c r="Q6564" s="19" t="s">
        <v>27</v>
      </c>
      <c r="R6564" s="19" t="s">
        <v>129</v>
      </c>
      <c r="V6564" s="19" t="s">
        <v>129</v>
      </c>
      <c r="W6564" s="20">
        <v>60</v>
      </c>
      <c r="X6564" s="65" t="s">
        <v>8624</v>
      </c>
      <c r="Z6564" t="s">
        <v>4950</v>
      </c>
      <c r="AB6564" t="s">
        <v>119</v>
      </c>
      <c r="AC6564" t="s">
        <v>8853</v>
      </c>
      <c r="AD6564" s="2" t="s">
        <v>121</v>
      </c>
    </row>
    <row r="6565" spans="1:30" hidden="1" x14ac:dyDescent="0.25">
      <c r="A6565" s="2">
        <v>205</v>
      </c>
      <c r="B6565" t="s">
        <v>8865</v>
      </c>
      <c r="C6565">
        <v>20</v>
      </c>
      <c r="D6565">
        <v>588</v>
      </c>
      <c r="E6565">
        <v>1310</v>
      </c>
      <c r="F6565" t="s">
        <v>114</v>
      </c>
      <c r="G6565" s="2" t="s">
        <v>485</v>
      </c>
      <c r="H6565">
        <v>3</v>
      </c>
      <c r="I6565">
        <v>361.62</v>
      </c>
      <c r="J6565" s="2" t="s">
        <v>502</v>
      </c>
      <c r="K6565" s="2" t="s">
        <v>74</v>
      </c>
      <c r="M6565" t="s">
        <v>9140</v>
      </c>
      <c r="P6565" s="19" t="s">
        <v>8625</v>
      </c>
      <c r="Q6565" s="19" t="s">
        <v>25</v>
      </c>
      <c r="R6565" s="19" t="s">
        <v>129</v>
      </c>
      <c r="W6565" s="20">
        <v>60</v>
      </c>
      <c r="X6565" s="65" t="s">
        <v>8624</v>
      </c>
      <c r="Z6565" t="s">
        <v>4950</v>
      </c>
      <c r="AB6565" t="s">
        <v>119</v>
      </c>
      <c r="AC6565" t="s">
        <v>8853</v>
      </c>
      <c r="AD6565" s="2" t="s">
        <v>121</v>
      </c>
    </row>
    <row r="6566" spans="1:30" hidden="1" x14ac:dyDescent="0.25">
      <c r="A6566" s="2">
        <v>206</v>
      </c>
      <c r="B6566" t="s">
        <v>8866</v>
      </c>
      <c r="C6566">
        <v>20</v>
      </c>
      <c r="D6566">
        <v>500</v>
      </c>
      <c r="E6566">
        <v>743</v>
      </c>
      <c r="F6566" t="s">
        <v>114</v>
      </c>
      <c r="G6566" s="2" t="s">
        <v>485</v>
      </c>
      <c r="H6566">
        <v>1</v>
      </c>
      <c r="I6566">
        <v>50.12</v>
      </c>
      <c r="J6566" s="2" t="s">
        <v>502</v>
      </c>
      <c r="K6566" s="2" t="s">
        <v>74</v>
      </c>
      <c r="M6566" t="s">
        <v>9140</v>
      </c>
      <c r="P6566" s="19" t="s">
        <v>8625</v>
      </c>
      <c r="Q6566" s="19" t="s">
        <v>27</v>
      </c>
      <c r="R6566" s="19" t="s">
        <v>129</v>
      </c>
      <c r="W6566" s="20">
        <v>60</v>
      </c>
      <c r="X6566" s="65" t="s">
        <v>8624</v>
      </c>
      <c r="Z6566" t="s">
        <v>4950</v>
      </c>
      <c r="AB6566" t="s">
        <v>119</v>
      </c>
      <c r="AC6566" t="s">
        <v>8853</v>
      </c>
      <c r="AD6566" s="2" t="s">
        <v>121</v>
      </c>
    </row>
    <row r="6567" spans="1:30" hidden="1" x14ac:dyDescent="0.25">
      <c r="A6567" s="2">
        <v>207</v>
      </c>
      <c r="B6567" t="s">
        <v>8867</v>
      </c>
      <c r="C6567">
        <v>20</v>
      </c>
      <c r="D6567">
        <v>500</v>
      </c>
      <c r="E6567">
        <v>618</v>
      </c>
      <c r="F6567" t="s">
        <v>114</v>
      </c>
      <c r="G6567" s="2" t="s">
        <v>485</v>
      </c>
      <c r="H6567">
        <v>1</v>
      </c>
      <c r="I6567">
        <v>42.39</v>
      </c>
      <c r="J6567" s="2" t="s">
        <v>502</v>
      </c>
      <c r="K6567" s="2" t="s">
        <v>74</v>
      </c>
      <c r="M6567" t="s">
        <v>9140</v>
      </c>
      <c r="P6567" s="19" t="s">
        <v>8625</v>
      </c>
      <c r="Q6567" s="19" t="s">
        <v>27</v>
      </c>
      <c r="R6567" s="19" t="s">
        <v>129</v>
      </c>
      <c r="W6567" s="20">
        <v>60</v>
      </c>
      <c r="X6567" s="65" t="s">
        <v>8624</v>
      </c>
      <c r="Z6567" t="s">
        <v>4950</v>
      </c>
      <c r="AB6567" t="s">
        <v>119</v>
      </c>
      <c r="AC6567" t="s">
        <v>8853</v>
      </c>
      <c r="AD6567" s="2" t="s">
        <v>121</v>
      </c>
    </row>
    <row r="6568" spans="1:30" hidden="1" x14ac:dyDescent="0.25">
      <c r="A6568" s="2">
        <v>208</v>
      </c>
      <c r="B6568" t="s">
        <v>8868</v>
      </c>
      <c r="C6568">
        <v>20</v>
      </c>
      <c r="D6568">
        <v>500</v>
      </c>
      <c r="E6568">
        <v>1114</v>
      </c>
      <c r="F6568" t="s">
        <v>114</v>
      </c>
      <c r="G6568" s="2" t="s">
        <v>485</v>
      </c>
      <c r="H6568">
        <v>1</v>
      </c>
      <c r="I6568">
        <v>83.41</v>
      </c>
      <c r="J6568" s="2" t="s">
        <v>502</v>
      </c>
      <c r="K6568" s="2" t="s">
        <v>74</v>
      </c>
      <c r="M6568" t="s">
        <v>9140</v>
      </c>
      <c r="P6568" s="19" t="s">
        <v>8625</v>
      </c>
      <c r="Q6568" s="19" t="s">
        <v>27</v>
      </c>
      <c r="R6568" s="19" t="s">
        <v>129</v>
      </c>
      <c r="W6568" s="20">
        <v>60</v>
      </c>
      <c r="X6568" s="65" t="s">
        <v>8624</v>
      </c>
      <c r="Z6568" t="s">
        <v>4950</v>
      </c>
      <c r="AB6568" t="s">
        <v>119</v>
      </c>
      <c r="AC6568" t="s">
        <v>8853</v>
      </c>
      <c r="AD6568" s="2" t="s">
        <v>121</v>
      </c>
    </row>
    <row r="6569" spans="1:30" hidden="1" x14ac:dyDescent="0.25">
      <c r="A6569" s="2">
        <v>209</v>
      </c>
      <c r="B6569" t="s">
        <v>8869</v>
      </c>
      <c r="C6569">
        <v>20</v>
      </c>
      <c r="D6569">
        <v>500</v>
      </c>
      <c r="E6569">
        <v>612</v>
      </c>
      <c r="F6569" t="s">
        <v>114</v>
      </c>
      <c r="G6569" s="2" t="s">
        <v>485</v>
      </c>
      <c r="H6569">
        <v>1</v>
      </c>
      <c r="I6569">
        <v>42.15</v>
      </c>
      <c r="J6569" s="2" t="s">
        <v>502</v>
      </c>
      <c r="K6569" s="2" t="s">
        <v>74</v>
      </c>
      <c r="M6569" t="s">
        <v>9140</v>
      </c>
      <c r="P6569" s="19" t="s">
        <v>8625</v>
      </c>
      <c r="Q6569" s="19" t="s">
        <v>27</v>
      </c>
      <c r="R6569" s="19" t="s">
        <v>129</v>
      </c>
      <c r="W6569" s="20">
        <v>60</v>
      </c>
      <c r="X6569" s="65" t="s">
        <v>8624</v>
      </c>
      <c r="Z6569" t="s">
        <v>4950</v>
      </c>
      <c r="AB6569" t="s">
        <v>119</v>
      </c>
      <c r="AC6569" t="s">
        <v>8853</v>
      </c>
      <c r="AD6569" s="2" t="s">
        <v>121</v>
      </c>
    </row>
    <row r="6570" spans="1:30" hidden="1" x14ac:dyDescent="0.25">
      <c r="A6570" s="2">
        <v>210</v>
      </c>
      <c r="B6570" t="s">
        <v>8870</v>
      </c>
      <c r="C6570">
        <v>20</v>
      </c>
      <c r="D6570">
        <v>500</v>
      </c>
      <c r="E6570">
        <v>1092</v>
      </c>
      <c r="F6570" t="s">
        <v>114</v>
      </c>
      <c r="G6570" s="2" t="s">
        <v>485</v>
      </c>
      <c r="H6570">
        <v>1</v>
      </c>
      <c r="I6570">
        <v>81.45</v>
      </c>
      <c r="J6570" s="2" t="s">
        <v>502</v>
      </c>
      <c r="K6570" s="2" t="s">
        <v>74</v>
      </c>
      <c r="M6570" t="s">
        <v>9140</v>
      </c>
      <c r="P6570" s="19" t="s">
        <v>8625</v>
      </c>
      <c r="Q6570" s="19" t="s">
        <v>27</v>
      </c>
      <c r="R6570" s="19" t="s">
        <v>129</v>
      </c>
      <c r="W6570" s="20">
        <v>60</v>
      </c>
      <c r="X6570" s="65" t="s">
        <v>8624</v>
      </c>
      <c r="Z6570" t="s">
        <v>4950</v>
      </c>
      <c r="AB6570" t="s">
        <v>119</v>
      </c>
      <c r="AC6570" t="s">
        <v>8853</v>
      </c>
      <c r="AD6570" s="2" t="s">
        <v>121</v>
      </c>
    </row>
    <row r="6571" spans="1:30" hidden="1" x14ac:dyDescent="0.25">
      <c r="A6571" s="2">
        <v>211</v>
      </c>
      <c r="B6571" t="s">
        <v>8871</v>
      </c>
      <c r="C6571">
        <v>20</v>
      </c>
      <c r="D6571">
        <v>588</v>
      </c>
      <c r="E6571">
        <v>1338</v>
      </c>
      <c r="F6571" t="s">
        <v>114</v>
      </c>
      <c r="G6571" s="2" t="s">
        <v>485</v>
      </c>
      <c r="H6571">
        <v>1</v>
      </c>
      <c r="I6571">
        <v>123.13</v>
      </c>
      <c r="J6571" s="2" t="s">
        <v>502</v>
      </c>
      <c r="K6571" s="2" t="s">
        <v>74</v>
      </c>
      <c r="M6571" t="s">
        <v>9140</v>
      </c>
      <c r="P6571" s="19" t="s">
        <v>8625</v>
      </c>
      <c r="Q6571" s="19" t="s">
        <v>25</v>
      </c>
      <c r="R6571" s="19" t="s">
        <v>129</v>
      </c>
      <c r="W6571" s="20">
        <v>60</v>
      </c>
      <c r="X6571" s="65" t="s">
        <v>8624</v>
      </c>
      <c r="Z6571" t="s">
        <v>4950</v>
      </c>
      <c r="AB6571" t="s">
        <v>119</v>
      </c>
      <c r="AC6571" t="s">
        <v>8853</v>
      </c>
      <c r="AD6571" s="2" t="s">
        <v>121</v>
      </c>
    </row>
    <row r="6572" spans="1:30" hidden="1" x14ac:dyDescent="0.25">
      <c r="A6572" s="2">
        <v>212</v>
      </c>
      <c r="B6572" t="s">
        <v>8837</v>
      </c>
      <c r="C6572">
        <v>20</v>
      </c>
      <c r="D6572">
        <v>588</v>
      </c>
      <c r="E6572">
        <v>1307</v>
      </c>
      <c r="F6572" t="s">
        <v>114</v>
      </c>
      <c r="G6572" s="2" t="s">
        <v>485</v>
      </c>
      <c r="H6572">
        <v>2</v>
      </c>
      <c r="I6572">
        <v>240.52</v>
      </c>
      <c r="J6572" s="2" t="s">
        <v>502</v>
      </c>
      <c r="K6572" s="2" t="s">
        <v>74</v>
      </c>
      <c r="M6572" t="s">
        <v>9140</v>
      </c>
      <c r="P6572" s="19" t="s">
        <v>8625</v>
      </c>
      <c r="Q6572" s="19" t="s">
        <v>25</v>
      </c>
      <c r="R6572" s="19" t="s">
        <v>129</v>
      </c>
      <c r="W6572" s="20">
        <v>60</v>
      </c>
      <c r="X6572" s="65" t="s">
        <v>8624</v>
      </c>
      <c r="Z6572" t="s">
        <v>4950</v>
      </c>
      <c r="AB6572" t="s">
        <v>119</v>
      </c>
      <c r="AC6572" t="s">
        <v>8853</v>
      </c>
      <c r="AD6572" s="2" t="s">
        <v>121</v>
      </c>
    </row>
    <row r="6573" spans="1:30" hidden="1" x14ac:dyDescent="0.25">
      <c r="A6573" s="2">
        <v>213</v>
      </c>
      <c r="B6573" t="s">
        <v>8872</v>
      </c>
      <c r="C6573">
        <v>20</v>
      </c>
      <c r="D6573">
        <v>500</v>
      </c>
      <c r="E6573">
        <v>617</v>
      </c>
      <c r="F6573" t="s">
        <v>114</v>
      </c>
      <c r="G6573" s="2" t="s">
        <v>485</v>
      </c>
      <c r="H6573">
        <v>1</v>
      </c>
      <c r="I6573">
        <v>38.630000000000003</v>
      </c>
      <c r="J6573" s="2" t="s">
        <v>502</v>
      </c>
      <c r="K6573" s="2" t="s">
        <v>74</v>
      </c>
      <c r="M6573" t="s">
        <v>9140</v>
      </c>
      <c r="P6573" s="19" t="s">
        <v>8625</v>
      </c>
      <c r="Q6573" s="19" t="s">
        <v>27</v>
      </c>
      <c r="R6573" s="19" t="s">
        <v>129</v>
      </c>
      <c r="W6573" s="20">
        <v>60</v>
      </c>
      <c r="X6573" s="65" t="s">
        <v>8624</v>
      </c>
      <c r="Z6573" t="s">
        <v>4950</v>
      </c>
      <c r="AB6573" t="s">
        <v>119</v>
      </c>
      <c r="AC6573" t="s">
        <v>8853</v>
      </c>
      <c r="AD6573" s="2" t="s">
        <v>121</v>
      </c>
    </row>
    <row r="6574" spans="1:30" hidden="1" x14ac:dyDescent="0.25">
      <c r="A6574" s="2">
        <v>214</v>
      </c>
      <c r="B6574" t="s">
        <v>8873</v>
      </c>
      <c r="C6574">
        <v>20</v>
      </c>
      <c r="D6574">
        <v>500</v>
      </c>
      <c r="E6574">
        <v>791</v>
      </c>
      <c r="F6574" t="s">
        <v>114</v>
      </c>
      <c r="G6574" s="2" t="s">
        <v>485</v>
      </c>
      <c r="H6574">
        <v>1</v>
      </c>
      <c r="I6574">
        <v>56.48</v>
      </c>
      <c r="J6574" s="2" t="s">
        <v>502</v>
      </c>
      <c r="K6574" s="2" t="s">
        <v>74</v>
      </c>
      <c r="M6574" t="s">
        <v>9140</v>
      </c>
      <c r="P6574" s="19" t="s">
        <v>8625</v>
      </c>
      <c r="Q6574" s="19" t="s">
        <v>27</v>
      </c>
      <c r="R6574" s="19" t="s">
        <v>129</v>
      </c>
      <c r="W6574" s="20">
        <v>60</v>
      </c>
      <c r="X6574" s="65" t="s">
        <v>8624</v>
      </c>
      <c r="Z6574" t="s">
        <v>4950</v>
      </c>
      <c r="AB6574" t="s">
        <v>119</v>
      </c>
      <c r="AC6574" t="s">
        <v>8853</v>
      </c>
      <c r="AD6574" s="2" t="s">
        <v>121</v>
      </c>
    </row>
    <row r="6575" spans="1:30" hidden="1" x14ac:dyDescent="0.25">
      <c r="A6575" s="2">
        <v>215</v>
      </c>
      <c r="B6575" t="s">
        <v>8874</v>
      </c>
      <c r="C6575">
        <v>20</v>
      </c>
      <c r="D6575">
        <v>500</v>
      </c>
      <c r="E6575">
        <v>1150</v>
      </c>
      <c r="F6575" t="s">
        <v>114</v>
      </c>
      <c r="G6575" s="2" t="s">
        <v>485</v>
      </c>
      <c r="H6575">
        <v>1</v>
      </c>
      <c r="I6575">
        <v>90.28</v>
      </c>
      <c r="J6575" s="2" t="s">
        <v>502</v>
      </c>
      <c r="K6575" s="2" t="s">
        <v>74</v>
      </c>
      <c r="M6575" t="s">
        <v>9140</v>
      </c>
      <c r="P6575" s="19" t="s">
        <v>8625</v>
      </c>
      <c r="Q6575" s="19" t="s">
        <v>27</v>
      </c>
      <c r="R6575" s="19" t="s">
        <v>129</v>
      </c>
      <c r="W6575" s="20">
        <v>60</v>
      </c>
      <c r="X6575" s="65" t="s">
        <v>8624</v>
      </c>
      <c r="Z6575" t="s">
        <v>4950</v>
      </c>
      <c r="AB6575" t="s">
        <v>119</v>
      </c>
      <c r="AC6575" t="s">
        <v>8853</v>
      </c>
      <c r="AD6575" s="2" t="s">
        <v>121</v>
      </c>
    </row>
    <row r="6576" spans="1:30" hidden="1" x14ac:dyDescent="0.25">
      <c r="A6576" s="2">
        <v>216</v>
      </c>
      <c r="B6576" t="s">
        <v>8875</v>
      </c>
      <c r="C6576">
        <v>20</v>
      </c>
      <c r="D6576">
        <v>588</v>
      </c>
      <c r="E6576">
        <v>1338</v>
      </c>
      <c r="F6576" t="s">
        <v>114</v>
      </c>
      <c r="G6576" s="2" t="s">
        <v>485</v>
      </c>
      <c r="H6576">
        <v>2</v>
      </c>
      <c r="I6576">
        <v>246.25</v>
      </c>
      <c r="J6576" s="2" t="s">
        <v>502</v>
      </c>
      <c r="K6576" s="2" t="s">
        <v>74</v>
      </c>
      <c r="M6576" t="s">
        <v>9140</v>
      </c>
      <c r="P6576" s="19" t="s">
        <v>8625</v>
      </c>
      <c r="Q6576" s="19" t="s">
        <v>25</v>
      </c>
      <c r="R6576" s="19" t="s">
        <v>129</v>
      </c>
      <c r="W6576" s="20">
        <v>60</v>
      </c>
      <c r="X6576" s="65" t="s">
        <v>8624</v>
      </c>
      <c r="Z6576" t="s">
        <v>4950</v>
      </c>
      <c r="AB6576" t="s">
        <v>119</v>
      </c>
      <c r="AC6576" t="s">
        <v>8853</v>
      </c>
      <c r="AD6576" s="2" t="s">
        <v>121</v>
      </c>
    </row>
    <row r="6577" spans="1:30" hidden="1" x14ac:dyDescent="0.25">
      <c r="A6577" s="2">
        <v>217</v>
      </c>
      <c r="B6577" t="s">
        <v>8876</v>
      </c>
      <c r="C6577">
        <v>20</v>
      </c>
      <c r="D6577">
        <v>588</v>
      </c>
      <c r="E6577">
        <v>1310</v>
      </c>
      <c r="F6577" t="s">
        <v>114</v>
      </c>
      <c r="G6577" s="2" t="s">
        <v>485</v>
      </c>
      <c r="H6577">
        <v>4</v>
      </c>
      <c r="I6577">
        <v>482.16</v>
      </c>
      <c r="J6577" s="2" t="s">
        <v>502</v>
      </c>
      <c r="K6577" s="2" t="s">
        <v>74</v>
      </c>
      <c r="M6577" t="s">
        <v>9140</v>
      </c>
      <c r="P6577" s="19" t="s">
        <v>8625</v>
      </c>
      <c r="Q6577" s="19" t="s">
        <v>25</v>
      </c>
      <c r="R6577" s="19" t="s">
        <v>129</v>
      </c>
      <c r="W6577" s="20">
        <v>60</v>
      </c>
      <c r="X6577" s="65" t="s">
        <v>8624</v>
      </c>
      <c r="Z6577" t="s">
        <v>4950</v>
      </c>
      <c r="AB6577" t="s">
        <v>119</v>
      </c>
      <c r="AC6577" t="s">
        <v>8853</v>
      </c>
      <c r="AD6577" s="2" t="s">
        <v>121</v>
      </c>
    </row>
    <row r="6578" spans="1:30" hidden="1" x14ac:dyDescent="0.25">
      <c r="A6578" s="2">
        <v>218</v>
      </c>
      <c r="B6578" t="s">
        <v>8877</v>
      </c>
      <c r="C6578">
        <v>20</v>
      </c>
      <c r="D6578">
        <v>690</v>
      </c>
      <c r="E6578">
        <v>2471</v>
      </c>
      <c r="F6578" t="s">
        <v>114</v>
      </c>
      <c r="G6578" s="2" t="s">
        <v>485</v>
      </c>
      <c r="H6578">
        <v>1</v>
      </c>
      <c r="I6578">
        <v>256.45999999999998</v>
      </c>
      <c r="J6578" s="2" t="s">
        <v>502</v>
      </c>
      <c r="K6578" s="2" t="s">
        <v>74</v>
      </c>
      <c r="M6578" t="s">
        <v>9140</v>
      </c>
      <c r="O6578" s="2" t="s">
        <v>128</v>
      </c>
      <c r="P6578" s="19" t="s">
        <v>8625</v>
      </c>
      <c r="Q6578" s="19" t="s">
        <v>27</v>
      </c>
      <c r="R6578" s="19" t="s">
        <v>129</v>
      </c>
      <c r="V6578" s="19" t="s">
        <v>129</v>
      </c>
      <c r="W6578" s="20">
        <v>60</v>
      </c>
      <c r="X6578" s="65" t="s">
        <v>8624</v>
      </c>
      <c r="Z6578" t="s">
        <v>4950</v>
      </c>
      <c r="AB6578" t="s">
        <v>119</v>
      </c>
      <c r="AC6578" t="s">
        <v>8853</v>
      </c>
      <c r="AD6578" s="2" t="s">
        <v>121</v>
      </c>
    </row>
    <row r="6579" spans="1:30" hidden="1" x14ac:dyDescent="0.25">
      <c r="A6579" s="2">
        <v>219</v>
      </c>
      <c r="B6579" t="s">
        <v>8878</v>
      </c>
      <c r="C6579">
        <v>20</v>
      </c>
      <c r="D6579">
        <v>500</v>
      </c>
      <c r="E6579">
        <v>567</v>
      </c>
      <c r="F6579" t="s">
        <v>114</v>
      </c>
      <c r="G6579" s="2" t="s">
        <v>485</v>
      </c>
      <c r="H6579">
        <v>2</v>
      </c>
      <c r="I6579">
        <v>69.38</v>
      </c>
      <c r="J6579" s="2" t="s">
        <v>502</v>
      </c>
      <c r="K6579" s="2" t="s">
        <v>74</v>
      </c>
      <c r="M6579" t="s">
        <v>9140</v>
      </c>
      <c r="P6579" s="19" t="s">
        <v>8625</v>
      </c>
      <c r="Q6579" s="19" t="s">
        <v>27</v>
      </c>
      <c r="R6579" s="19" t="s">
        <v>129</v>
      </c>
      <c r="W6579" s="20">
        <v>60</v>
      </c>
      <c r="X6579" s="65" t="s">
        <v>8624</v>
      </c>
      <c r="Z6579" t="s">
        <v>4950</v>
      </c>
      <c r="AB6579" t="s">
        <v>119</v>
      </c>
      <c r="AC6579" t="s">
        <v>8879</v>
      </c>
      <c r="AD6579" s="2" t="s">
        <v>121</v>
      </c>
    </row>
    <row r="6580" spans="1:30" hidden="1" x14ac:dyDescent="0.25">
      <c r="A6580" s="2">
        <v>220</v>
      </c>
      <c r="B6580" t="s">
        <v>8880</v>
      </c>
      <c r="C6580">
        <v>20</v>
      </c>
      <c r="D6580">
        <v>500</v>
      </c>
      <c r="E6580">
        <v>768</v>
      </c>
      <c r="F6580" t="s">
        <v>114</v>
      </c>
      <c r="G6580" s="2" t="s">
        <v>485</v>
      </c>
      <c r="H6580">
        <v>1</v>
      </c>
      <c r="I6580">
        <v>50.48</v>
      </c>
      <c r="J6580" s="2" t="s">
        <v>502</v>
      </c>
      <c r="K6580" s="2" t="s">
        <v>74</v>
      </c>
      <c r="M6580" t="s">
        <v>9140</v>
      </c>
      <c r="P6580" s="19" t="s">
        <v>8625</v>
      </c>
      <c r="Q6580" s="19" t="s">
        <v>27</v>
      </c>
      <c r="R6580" s="19" t="s">
        <v>129</v>
      </c>
      <c r="W6580" s="20">
        <v>60</v>
      </c>
      <c r="X6580" s="65" t="s">
        <v>8624</v>
      </c>
      <c r="Z6580" t="s">
        <v>4950</v>
      </c>
      <c r="AB6580" t="s">
        <v>119</v>
      </c>
      <c r="AC6580" t="s">
        <v>8879</v>
      </c>
      <c r="AD6580" s="2" t="s">
        <v>121</v>
      </c>
    </row>
    <row r="6581" spans="1:30" hidden="1" x14ac:dyDescent="0.25">
      <c r="A6581" s="2">
        <v>221</v>
      </c>
      <c r="B6581" t="s">
        <v>8881</v>
      </c>
      <c r="C6581">
        <v>20</v>
      </c>
      <c r="D6581">
        <v>500</v>
      </c>
      <c r="E6581">
        <v>766</v>
      </c>
      <c r="F6581" t="s">
        <v>114</v>
      </c>
      <c r="G6581" s="2" t="s">
        <v>485</v>
      </c>
      <c r="H6581">
        <v>1</v>
      </c>
      <c r="I6581">
        <v>50.35</v>
      </c>
      <c r="J6581" s="2" t="s">
        <v>502</v>
      </c>
      <c r="K6581" s="2" t="s">
        <v>74</v>
      </c>
      <c r="M6581" t="s">
        <v>9140</v>
      </c>
      <c r="P6581" s="19" t="s">
        <v>8625</v>
      </c>
      <c r="Q6581" s="19" t="s">
        <v>27</v>
      </c>
      <c r="R6581" s="19" t="s">
        <v>129</v>
      </c>
      <c r="W6581" s="20">
        <v>60</v>
      </c>
      <c r="X6581" s="65" t="s">
        <v>8624</v>
      </c>
      <c r="Z6581" t="s">
        <v>4950</v>
      </c>
      <c r="AB6581" t="s">
        <v>119</v>
      </c>
      <c r="AC6581" t="s">
        <v>8879</v>
      </c>
      <c r="AD6581" s="2" t="s">
        <v>121</v>
      </c>
    </row>
    <row r="6582" spans="1:30" hidden="1" x14ac:dyDescent="0.25">
      <c r="A6582" s="2">
        <v>222</v>
      </c>
      <c r="B6582" t="s">
        <v>8882</v>
      </c>
      <c r="C6582">
        <v>20</v>
      </c>
      <c r="D6582">
        <v>500</v>
      </c>
      <c r="E6582">
        <v>1384</v>
      </c>
      <c r="F6582" t="s">
        <v>114</v>
      </c>
      <c r="G6582" s="2" t="s">
        <v>485</v>
      </c>
      <c r="H6582">
        <v>1</v>
      </c>
      <c r="I6582">
        <v>89.24</v>
      </c>
      <c r="J6582" s="2" t="s">
        <v>502</v>
      </c>
      <c r="K6582" s="2" t="s">
        <v>74</v>
      </c>
      <c r="M6582" t="s">
        <v>9140</v>
      </c>
      <c r="P6582" s="19" t="s">
        <v>8625</v>
      </c>
      <c r="Q6582" s="19" t="s">
        <v>27</v>
      </c>
      <c r="R6582" s="19" t="s">
        <v>129</v>
      </c>
      <c r="W6582" s="20">
        <v>60</v>
      </c>
      <c r="X6582" s="65" t="s">
        <v>8624</v>
      </c>
      <c r="Z6582" t="s">
        <v>4950</v>
      </c>
      <c r="AB6582" t="s">
        <v>119</v>
      </c>
      <c r="AC6582" t="s">
        <v>8879</v>
      </c>
      <c r="AD6582" s="2" t="s">
        <v>121</v>
      </c>
    </row>
    <row r="6583" spans="1:30" hidden="1" x14ac:dyDescent="0.25">
      <c r="A6583" s="2">
        <v>223</v>
      </c>
      <c r="B6583" t="s">
        <v>8883</v>
      </c>
      <c r="C6583">
        <v>20</v>
      </c>
      <c r="D6583">
        <v>500</v>
      </c>
      <c r="E6583">
        <v>1384</v>
      </c>
      <c r="F6583" t="s">
        <v>114</v>
      </c>
      <c r="G6583" s="2" t="s">
        <v>485</v>
      </c>
      <c r="H6583">
        <v>2</v>
      </c>
      <c r="I6583">
        <v>179.5</v>
      </c>
      <c r="J6583" s="2" t="s">
        <v>502</v>
      </c>
      <c r="K6583" s="2" t="s">
        <v>74</v>
      </c>
      <c r="M6583" t="s">
        <v>9140</v>
      </c>
      <c r="P6583" s="19" t="s">
        <v>8625</v>
      </c>
      <c r="Q6583" s="19" t="s">
        <v>27</v>
      </c>
      <c r="R6583" s="19" t="s">
        <v>129</v>
      </c>
      <c r="W6583" s="20">
        <v>60</v>
      </c>
      <c r="X6583" s="65" t="s">
        <v>8624</v>
      </c>
      <c r="Z6583" t="s">
        <v>4950</v>
      </c>
      <c r="AB6583" t="s">
        <v>119</v>
      </c>
      <c r="AC6583" t="s">
        <v>8879</v>
      </c>
      <c r="AD6583" s="2" t="s">
        <v>121</v>
      </c>
    </row>
    <row r="6584" spans="1:30" hidden="1" x14ac:dyDescent="0.25">
      <c r="A6584" s="2">
        <v>224</v>
      </c>
      <c r="B6584" t="s">
        <v>8884</v>
      </c>
      <c r="C6584">
        <v>20</v>
      </c>
      <c r="D6584">
        <v>500</v>
      </c>
      <c r="E6584">
        <v>742</v>
      </c>
      <c r="F6584" t="s">
        <v>114</v>
      </c>
      <c r="G6584" s="2" t="s">
        <v>485</v>
      </c>
      <c r="H6584">
        <v>1</v>
      </c>
      <c r="I6584">
        <v>50.15</v>
      </c>
      <c r="J6584" s="2" t="s">
        <v>502</v>
      </c>
      <c r="K6584" s="2" t="s">
        <v>74</v>
      </c>
      <c r="M6584" t="s">
        <v>9140</v>
      </c>
      <c r="P6584" s="19" t="s">
        <v>8625</v>
      </c>
      <c r="Q6584" s="19" t="s">
        <v>27</v>
      </c>
      <c r="R6584" s="19" t="s">
        <v>129</v>
      </c>
      <c r="W6584" s="20">
        <v>60</v>
      </c>
      <c r="X6584" s="65" t="s">
        <v>8624</v>
      </c>
      <c r="Z6584" t="s">
        <v>4950</v>
      </c>
      <c r="AB6584" t="s">
        <v>119</v>
      </c>
      <c r="AC6584" t="s">
        <v>8879</v>
      </c>
      <c r="AD6584" s="2" t="s">
        <v>121</v>
      </c>
    </row>
    <row r="6585" spans="1:30" hidden="1" x14ac:dyDescent="0.25">
      <c r="A6585" s="2">
        <v>225</v>
      </c>
      <c r="B6585" t="s">
        <v>8872</v>
      </c>
      <c r="C6585">
        <v>20</v>
      </c>
      <c r="D6585">
        <v>500</v>
      </c>
      <c r="E6585">
        <v>617</v>
      </c>
      <c r="F6585" t="s">
        <v>114</v>
      </c>
      <c r="G6585" s="2" t="s">
        <v>485</v>
      </c>
      <c r="H6585">
        <v>1</v>
      </c>
      <c r="I6585">
        <v>38.630000000000003</v>
      </c>
      <c r="J6585" s="2" t="s">
        <v>502</v>
      </c>
      <c r="K6585" s="2" t="s">
        <v>74</v>
      </c>
      <c r="M6585" t="s">
        <v>9140</v>
      </c>
      <c r="P6585" s="19" t="s">
        <v>8625</v>
      </c>
      <c r="Q6585" s="19" t="s">
        <v>27</v>
      </c>
      <c r="R6585" s="19" t="s">
        <v>129</v>
      </c>
      <c r="W6585" s="20">
        <v>60</v>
      </c>
      <c r="X6585" s="65" t="s">
        <v>8624</v>
      </c>
      <c r="Z6585" t="s">
        <v>4950</v>
      </c>
      <c r="AB6585" t="s">
        <v>119</v>
      </c>
      <c r="AC6585" t="s">
        <v>8879</v>
      </c>
      <c r="AD6585" s="2" t="s">
        <v>121</v>
      </c>
    </row>
    <row r="6586" spans="1:30" hidden="1" x14ac:dyDescent="0.25">
      <c r="A6586" s="2">
        <v>226</v>
      </c>
      <c r="B6586" t="s">
        <v>8885</v>
      </c>
      <c r="C6586">
        <v>20</v>
      </c>
      <c r="D6586">
        <v>500</v>
      </c>
      <c r="E6586">
        <v>768</v>
      </c>
      <c r="F6586" t="s">
        <v>114</v>
      </c>
      <c r="G6586" s="2" t="s">
        <v>485</v>
      </c>
      <c r="H6586">
        <v>1</v>
      </c>
      <c r="I6586">
        <v>50.47</v>
      </c>
      <c r="J6586" s="2" t="s">
        <v>502</v>
      </c>
      <c r="K6586" s="2" t="s">
        <v>74</v>
      </c>
      <c r="M6586" t="s">
        <v>9140</v>
      </c>
      <c r="P6586" s="19" t="s">
        <v>8625</v>
      </c>
      <c r="Q6586" s="19" t="s">
        <v>27</v>
      </c>
      <c r="R6586" s="19" t="s">
        <v>129</v>
      </c>
      <c r="W6586" s="20">
        <v>60</v>
      </c>
      <c r="X6586" s="65" t="s">
        <v>8624</v>
      </c>
      <c r="Z6586" t="s">
        <v>4950</v>
      </c>
      <c r="AB6586" t="s">
        <v>119</v>
      </c>
      <c r="AC6586" t="s">
        <v>8879</v>
      </c>
      <c r="AD6586" s="2" t="s">
        <v>121</v>
      </c>
    </row>
    <row r="6587" spans="1:30" hidden="1" x14ac:dyDescent="0.25">
      <c r="A6587" s="2">
        <v>227</v>
      </c>
      <c r="B6587" t="s">
        <v>8886</v>
      </c>
      <c r="C6587">
        <v>20</v>
      </c>
      <c r="D6587">
        <v>500</v>
      </c>
      <c r="E6587">
        <v>764</v>
      </c>
      <c r="F6587" t="s">
        <v>114</v>
      </c>
      <c r="G6587" s="2" t="s">
        <v>485</v>
      </c>
      <c r="H6587">
        <v>1</v>
      </c>
      <c r="I6587">
        <v>50.18</v>
      </c>
      <c r="J6587" s="2" t="s">
        <v>502</v>
      </c>
      <c r="K6587" s="2" t="s">
        <v>74</v>
      </c>
      <c r="M6587" t="s">
        <v>9140</v>
      </c>
      <c r="P6587" s="19" t="s">
        <v>8625</v>
      </c>
      <c r="Q6587" s="19" t="s">
        <v>27</v>
      </c>
      <c r="R6587" s="19" t="s">
        <v>129</v>
      </c>
      <c r="W6587" s="20">
        <v>60</v>
      </c>
      <c r="X6587" s="65" t="s">
        <v>8624</v>
      </c>
      <c r="Z6587" t="s">
        <v>4950</v>
      </c>
      <c r="AB6587" t="s">
        <v>119</v>
      </c>
      <c r="AC6587" t="s">
        <v>8879</v>
      </c>
      <c r="AD6587" s="2" t="s">
        <v>121</v>
      </c>
    </row>
    <row r="6588" spans="1:30" hidden="1" x14ac:dyDescent="0.25">
      <c r="A6588" s="2">
        <v>228</v>
      </c>
      <c r="B6588" t="s">
        <v>8887</v>
      </c>
      <c r="C6588">
        <v>20</v>
      </c>
      <c r="D6588">
        <v>450</v>
      </c>
      <c r="E6588">
        <v>450</v>
      </c>
      <c r="F6588" t="s">
        <v>114</v>
      </c>
      <c r="G6588" s="2" t="s">
        <v>485</v>
      </c>
      <c r="H6588">
        <v>1</v>
      </c>
      <c r="I6588">
        <v>24.74</v>
      </c>
      <c r="J6588" s="2" t="s">
        <v>502</v>
      </c>
      <c r="K6588" s="2" t="s">
        <v>74</v>
      </c>
      <c r="M6588" t="s">
        <v>9140</v>
      </c>
      <c r="P6588" s="19" t="s">
        <v>8625</v>
      </c>
      <c r="Q6588" s="19" t="s">
        <v>25</v>
      </c>
      <c r="S6588" s="19" t="s">
        <v>129</v>
      </c>
      <c r="W6588" s="20">
        <v>60</v>
      </c>
      <c r="X6588" s="65" t="s">
        <v>8624</v>
      </c>
      <c r="Z6588" t="s">
        <v>4950</v>
      </c>
      <c r="AB6588" t="s">
        <v>119</v>
      </c>
      <c r="AC6588" t="s">
        <v>8889</v>
      </c>
      <c r="AD6588" s="2" t="s">
        <v>2418</v>
      </c>
    </row>
    <row r="6589" spans="1:30" hidden="1" x14ac:dyDescent="0.25">
      <c r="A6589" s="2">
        <v>229</v>
      </c>
      <c r="B6589" t="s">
        <v>8890</v>
      </c>
      <c r="C6589">
        <v>20</v>
      </c>
      <c r="D6589">
        <v>420</v>
      </c>
      <c r="E6589">
        <v>450</v>
      </c>
      <c r="F6589" t="s">
        <v>114</v>
      </c>
      <c r="G6589" s="2" t="s">
        <v>485</v>
      </c>
      <c r="H6589">
        <v>1</v>
      </c>
      <c r="I6589">
        <v>23.64</v>
      </c>
      <c r="J6589" s="2" t="s">
        <v>502</v>
      </c>
      <c r="K6589" s="2" t="s">
        <v>74</v>
      </c>
      <c r="M6589" t="s">
        <v>9140</v>
      </c>
      <c r="P6589" s="19" t="s">
        <v>8625</v>
      </c>
      <c r="Q6589" s="19" t="s">
        <v>25</v>
      </c>
      <c r="S6589" s="19" t="s">
        <v>129</v>
      </c>
      <c r="W6589" s="20">
        <v>60</v>
      </c>
      <c r="X6589" s="65" t="s">
        <v>8624</v>
      </c>
      <c r="Z6589" t="s">
        <v>4950</v>
      </c>
      <c r="AB6589" t="s">
        <v>119</v>
      </c>
      <c r="AC6589" t="s">
        <v>8889</v>
      </c>
      <c r="AD6589" s="2" t="s">
        <v>2418</v>
      </c>
    </row>
    <row r="6590" spans="1:30" hidden="1" x14ac:dyDescent="0.25">
      <c r="A6590" s="2">
        <v>230</v>
      </c>
      <c r="B6590" t="s">
        <v>8891</v>
      </c>
      <c r="C6590">
        <v>20</v>
      </c>
      <c r="D6590">
        <v>440</v>
      </c>
      <c r="E6590">
        <v>1110</v>
      </c>
      <c r="F6590" t="s">
        <v>114</v>
      </c>
      <c r="G6590" s="2" t="s">
        <v>485</v>
      </c>
      <c r="H6590">
        <v>2</v>
      </c>
      <c r="I6590">
        <v>152.57</v>
      </c>
      <c r="J6590" s="2" t="s">
        <v>502</v>
      </c>
      <c r="K6590" s="2" t="s">
        <v>74</v>
      </c>
      <c r="M6590" t="s">
        <v>9140</v>
      </c>
      <c r="P6590" s="19" t="s">
        <v>8625</v>
      </c>
      <c r="Q6590" s="19" t="s">
        <v>25</v>
      </c>
      <c r="S6590" s="19" t="s">
        <v>129</v>
      </c>
      <c r="W6590" s="20">
        <v>60</v>
      </c>
      <c r="X6590" s="65" t="s">
        <v>8624</v>
      </c>
      <c r="Z6590" t="s">
        <v>4950</v>
      </c>
      <c r="AB6590" t="s">
        <v>119</v>
      </c>
      <c r="AC6590" t="s">
        <v>8889</v>
      </c>
      <c r="AD6590" s="2" t="s">
        <v>2418</v>
      </c>
    </row>
    <row r="6591" spans="1:30" hidden="1" x14ac:dyDescent="0.25">
      <c r="A6591" s="2">
        <v>231</v>
      </c>
      <c r="B6591" t="s">
        <v>8892</v>
      </c>
      <c r="C6591">
        <v>20</v>
      </c>
      <c r="D6591">
        <v>440</v>
      </c>
      <c r="E6591">
        <v>1110</v>
      </c>
      <c r="F6591" t="s">
        <v>114</v>
      </c>
      <c r="G6591" s="2" t="s">
        <v>485</v>
      </c>
      <c r="H6591">
        <v>8</v>
      </c>
      <c r="I6591">
        <v>610.27</v>
      </c>
      <c r="J6591" s="2" t="s">
        <v>502</v>
      </c>
      <c r="K6591" s="2" t="s">
        <v>74</v>
      </c>
      <c r="M6591" t="s">
        <v>9140</v>
      </c>
      <c r="P6591" s="19" t="s">
        <v>8625</v>
      </c>
      <c r="Q6591" s="19" t="s">
        <v>25</v>
      </c>
      <c r="S6591" s="19" t="s">
        <v>129</v>
      </c>
      <c r="W6591" s="20">
        <v>60</v>
      </c>
      <c r="X6591" s="65" t="s">
        <v>8624</v>
      </c>
      <c r="Z6591" t="s">
        <v>4950</v>
      </c>
      <c r="AB6591" t="s">
        <v>119</v>
      </c>
      <c r="AC6591" t="s">
        <v>8889</v>
      </c>
      <c r="AD6591" s="2" t="s">
        <v>2418</v>
      </c>
    </row>
    <row r="6592" spans="1:30" hidden="1" x14ac:dyDescent="0.25">
      <c r="A6592" s="2">
        <v>232</v>
      </c>
      <c r="B6592" t="s">
        <v>8851</v>
      </c>
      <c r="C6592">
        <v>20</v>
      </c>
      <c r="D6592">
        <v>83</v>
      </c>
      <c r="E6592">
        <v>180</v>
      </c>
      <c r="F6592" t="s">
        <v>114</v>
      </c>
      <c r="G6592" s="2" t="s">
        <v>485</v>
      </c>
      <c r="H6592">
        <v>3</v>
      </c>
      <c r="I6592">
        <v>4.47</v>
      </c>
      <c r="J6592" s="2" t="s">
        <v>502</v>
      </c>
      <c r="K6592" s="2" t="s">
        <v>74</v>
      </c>
      <c r="M6592" t="s">
        <v>9140</v>
      </c>
      <c r="P6592" s="19" t="s">
        <v>8625</v>
      </c>
      <c r="Q6592" s="19" t="s">
        <v>25</v>
      </c>
      <c r="S6592" s="19" t="s">
        <v>129</v>
      </c>
      <c r="W6592" s="20">
        <v>60</v>
      </c>
      <c r="X6592" s="65" t="s">
        <v>8624</v>
      </c>
      <c r="Z6592" t="s">
        <v>4950</v>
      </c>
      <c r="AB6592" t="s">
        <v>119</v>
      </c>
      <c r="AC6592" t="s">
        <v>8889</v>
      </c>
      <c r="AD6592" s="2" t="s">
        <v>2418</v>
      </c>
    </row>
    <row r="6593" spans="1:30" hidden="1" x14ac:dyDescent="0.25">
      <c r="A6593" s="2">
        <v>233</v>
      </c>
      <c r="B6593" t="s">
        <v>8893</v>
      </c>
      <c r="C6593">
        <v>20</v>
      </c>
      <c r="D6593">
        <v>243</v>
      </c>
      <c r="E6593">
        <v>450</v>
      </c>
      <c r="F6593" t="s">
        <v>114</v>
      </c>
      <c r="G6593" s="2" t="s">
        <v>485</v>
      </c>
      <c r="H6593">
        <v>1</v>
      </c>
      <c r="I6593">
        <v>17.11</v>
      </c>
      <c r="J6593" s="2" t="s">
        <v>502</v>
      </c>
      <c r="K6593" s="2" t="s">
        <v>74</v>
      </c>
      <c r="M6593" t="s">
        <v>9140</v>
      </c>
      <c r="P6593" s="19" t="s">
        <v>8625</v>
      </c>
      <c r="Q6593" s="19" t="s">
        <v>25</v>
      </c>
      <c r="S6593" s="19" t="s">
        <v>129</v>
      </c>
      <c r="W6593" s="20">
        <v>60</v>
      </c>
      <c r="X6593" s="65" t="s">
        <v>8624</v>
      </c>
      <c r="Z6593" t="s">
        <v>4950</v>
      </c>
      <c r="AB6593" t="s">
        <v>119</v>
      </c>
      <c r="AC6593" t="s">
        <v>8894</v>
      </c>
      <c r="AD6593" s="2" t="s">
        <v>8895</v>
      </c>
    </row>
    <row r="6594" spans="1:30" hidden="1" x14ac:dyDescent="0.25">
      <c r="A6594" s="2">
        <v>234</v>
      </c>
      <c r="B6594" t="s">
        <v>8896</v>
      </c>
      <c r="C6594">
        <v>20</v>
      </c>
      <c r="D6594">
        <v>376</v>
      </c>
      <c r="E6594">
        <v>572</v>
      </c>
      <c r="F6594" t="s">
        <v>114</v>
      </c>
      <c r="G6594" s="2" t="s">
        <v>485</v>
      </c>
      <c r="H6594">
        <v>1</v>
      </c>
      <c r="I6594">
        <v>31.89</v>
      </c>
      <c r="J6594" s="2" t="s">
        <v>502</v>
      </c>
      <c r="K6594" s="2" t="s">
        <v>74</v>
      </c>
      <c r="M6594" t="s">
        <v>9140</v>
      </c>
      <c r="O6594" s="2" t="s">
        <v>128</v>
      </c>
      <c r="P6594" s="19" t="s">
        <v>8625</v>
      </c>
      <c r="Q6594" s="19" t="s">
        <v>27</v>
      </c>
      <c r="S6594" s="19" t="s">
        <v>129</v>
      </c>
      <c r="W6594" s="20">
        <v>60</v>
      </c>
      <c r="X6594" s="65" t="s">
        <v>8624</v>
      </c>
      <c r="Z6594" t="s">
        <v>4950</v>
      </c>
      <c r="AB6594" t="s">
        <v>119</v>
      </c>
      <c r="AC6594" t="s">
        <v>8894</v>
      </c>
      <c r="AD6594" s="2" t="s">
        <v>8895</v>
      </c>
    </row>
    <row r="6595" spans="1:30" hidden="1" x14ac:dyDescent="0.25">
      <c r="A6595" s="2">
        <v>235</v>
      </c>
      <c r="B6595" t="s">
        <v>8892</v>
      </c>
      <c r="C6595">
        <v>20</v>
      </c>
      <c r="D6595">
        <v>440</v>
      </c>
      <c r="E6595">
        <v>1110</v>
      </c>
      <c r="F6595" t="s">
        <v>114</v>
      </c>
      <c r="G6595" s="2" t="s">
        <v>485</v>
      </c>
      <c r="H6595">
        <v>1</v>
      </c>
      <c r="I6595">
        <v>76.28</v>
      </c>
      <c r="J6595" s="2" t="s">
        <v>502</v>
      </c>
      <c r="K6595" s="2" t="s">
        <v>74</v>
      </c>
      <c r="M6595" t="s">
        <v>9140</v>
      </c>
      <c r="P6595" s="19" t="s">
        <v>8625</v>
      </c>
      <c r="Q6595" s="19" t="s">
        <v>25</v>
      </c>
      <c r="S6595" s="19" t="s">
        <v>129</v>
      </c>
      <c r="W6595" s="20">
        <v>60</v>
      </c>
      <c r="X6595" s="65" t="s">
        <v>8624</v>
      </c>
      <c r="Z6595" t="s">
        <v>4950</v>
      </c>
      <c r="AB6595" t="s">
        <v>119</v>
      </c>
      <c r="AC6595" t="s">
        <v>8894</v>
      </c>
      <c r="AD6595" s="2" t="s">
        <v>8895</v>
      </c>
    </row>
    <row r="6596" spans="1:30" hidden="1" x14ac:dyDescent="0.25">
      <c r="A6596" s="2">
        <v>236</v>
      </c>
      <c r="B6596" t="s">
        <v>8897</v>
      </c>
      <c r="C6596">
        <v>20</v>
      </c>
      <c r="D6596">
        <v>440</v>
      </c>
      <c r="E6596">
        <v>1110</v>
      </c>
      <c r="F6596" t="s">
        <v>114</v>
      </c>
      <c r="G6596" s="2" t="s">
        <v>485</v>
      </c>
      <c r="H6596">
        <v>9</v>
      </c>
      <c r="I6596">
        <v>686.56</v>
      </c>
      <c r="J6596" s="2" t="s">
        <v>502</v>
      </c>
      <c r="K6596" s="2" t="s">
        <v>74</v>
      </c>
      <c r="M6596" t="s">
        <v>9140</v>
      </c>
      <c r="P6596" s="19" t="s">
        <v>8625</v>
      </c>
      <c r="Q6596" s="19" t="s">
        <v>25</v>
      </c>
      <c r="S6596" s="19" t="s">
        <v>129</v>
      </c>
      <c r="W6596" s="20">
        <v>60</v>
      </c>
      <c r="X6596" s="65" t="s">
        <v>8624</v>
      </c>
      <c r="Z6596" t="s">
        <v>4950</v>
      </c>
      <c r="AB6596" t="s">
        <v>119</v>
      </c>
      <c r="AC6596" t="s">
        <v>8894</v>
      </c>
      <c r="AD6596" s="2" t="s">
        <v>8895</v>
      </c>
    </row>
    <row r="6597" spans="1:30" hidden="1" x14ac:dyDescent="0.25">
      <c r="A6597" s="2">
        <v>237</v>
      </c>
      <c r="B6597" t="s">
        <v>8851</v>
      </c>
      <c r="C6597">
        <v>20</v>
      </c>
      <c r="D6597">
        <v>83</v>
      </c>
      <c r="E6597">
        <v>180</v>
      </c>
      <c r="F6597" t="s">
        <v>114</v>
      </c>
      <c r="G6597" s="2" t="s">
        <v>485</v>
      </c>
      <c r="H6597">
        <v>4</v>
      </c>
      <c r="I6597">
        <v>5.96</v>
      </c>
      <c r="J6597" s="2" t="s">
        <v>502</v>
      </c>
      <c r="K6597" s="2" t="s">
        <v>74</v>
      </c>
      <c r="M6597" t="s">
        <v>9140</v>
      </c>
      <c r="P6597" s="19" t="s">
        <v>8625</v>
      </c>
      <c r="Q6597" s="19" t="s">
        <v>25</v>
      </c>
      <c r="S6597" s="19" t="s">
        <v>129</v>
      </c>
      <c r="W6597" s="20">
        <v>60</v>
      </c>
      <c r="X6597" s="65" t="s">
        <v>8624</v>
      </c>
      <c r="Z6597" t="s">
        <v>4950</v>
      </c>
      <c r="AB6597" t="s">
        <v>119</v>
      </c>
      <c r="AC6597" t="s">
        <v>8894</v>
      </c>
      <c r="AD6597" s="2" t="s">
        <v>8895</v>
      </c>
    </row>
    <row r="6598" spans="1:30" hidden="1" x14ac:dyDescent="0.25">
      <c r="A6598" s="2">
        <v>238</v>
      </c>
      <c r="B6598" t="s">
        <v>8893</v>
      </c>
      <c r="C6598">
        <v>20</v>
      </c>
      <c r="D6598">
        <v>243</v>
      </c>
      <c r="E6598">
        <v>450</v>
      </c>
      <c r="F6598" t="s">
        <v>114</v>
      </c>
      <c r="G6598" s="2" t="s">
        <v>485</v>
      </c>
      <c r="H6598">
        <v>1</v>
      </c>
      <c r="I6598">
        <v>17.11</v>
      </c>
      <c r="J6598" s="2" t="s">
        <v>502</v>
      </c>
      <c r="K6598" s="2" t="s">
        <v>74</v>
      </c>
      <c r="M6598" t="s">
        <v>9140</v>
      </c>
      <c r="P6598" s="19" t="s">
        <v>8625</v>
      </c>
      <c r="Q6598" s="19" t="s">
        <v>25</v>
      </c>
      <c r="S6598" s="19" t="s">
        <v>129</v>
      </c>
      <c r="W6598" s="20">
        <v>60</v>
      </c>
      <c r="X6598" s="65" t="s">
        <v>8624</v>
      </c>
      <c r="Z6598" t="s">
        <v>4950</v>
      </c>
      <c r="AB6598" t="s">
        <v>119</v>
      </c>
      <c r="AC6598" t="s">
        <v>8899</v>
      </c>
      <c r="AD6598" s="2" t="s">
        <v>8900</v>
      </c>
    </row>
    <row r="6599" spans="1:30" hidden="1" x14ac:dyDescent="0.25">
      <c r="A6599" s="2">
        <v>239</v>
      </c>
      <c r="B6599" t="s">
        <v>8896</v>
      </c>
      <c r="C6599">
        <v>20</v>
      </c>
      <c r="D6599">
        <v>376</v>
      </c>
      <c r="E6599">
        <v>572</v>
      </c>
      <c r="F6599" t="s">
        <v>114</v>
      </c>
      <c r="G6599" s="2" t="s">
        <v>485</v>
      </c>
      <c r="H6599">
        <v>1</v>
      </c>
      <c r="I6599">
        <v>31.89</v>
      </c>
      <c r="J6599" s="2" t="s">
        <v>502</v>
      </c>
      <c r="K6599" s="2" t="s">
        <v>74</v>
      </c>
      <c r="M6599" t="s">
        <v>9140</v>
      </c>
      <c r="O6599" s="2" t="s">
        <v>128</v>
      </c>
      <c r="P6599" s="19" t="s">
        <v>8625</v>
      </c>
      <c r="Q6599" s="19" t="s">
        <v>27</v>
      </c>
      <c r="S6599" s="19" t="s">
        <v>129</v>
      </c>
      <c r="W6599" s="20">
        <v>60</v>
      </c>
      <c r="X6599" s="65" t="s">
        <v>8624</v>
      </c>
      <c r="Z6599" t="s">
        <v>4950</v>
      </c>
      <c r="AB6599" t="s">
        <v>119</v>
      </c>
      <c r="AC6599" t="s">
        <v>8899</v>
      </c>
      <c r="AD6599" s="2" t="s">
        <v>8900</v>
      </c>
    </row>
    <row r="6600" spans="1:30" hidden="1" x14ac:dyDescent="0.25">
      <c r="A6600" s="2">
        <v>240</v>
      </c>
      <c r="B6600" t="s">
        <v>8901</v>
      </c>
      <c r="C6600">
        <v>20</v>
      </c>
      <c r="D6600">
        <v>450</v>
      </c>
      <c r="E6600">
        <v>450</v>
      </c>
      <c r="F6600" t="s">
        <v>114</v>
      </c>
      <c r="G6600" s="2" t="s">
        <v>485</v>
      </c>
      <c r="H6600">
        <v>1</v>
      </c>
      <c r="I6600">
        <v>30.79</v>
      </c>
      <c r="J6600" s="2" t="s">
        <v>502</v>
      </c>
      <c r="K6600" s="2" t="s">
        <v>74</v>
      </c>
      <c r="M6600" t="s">
        <v>9140</v>
      </c>
      <c r="O6600" s="2" t="s">
        <v>128</v>
      </c>
      <c r="P6600" s="19" t="s">
        <v>8625</v>
      </c>
      <c r="Q6600" s="19" t="s">
        <v>26</v>
      </c>
      <c r="S6600" s="19" t="s">
        <v>129</v>
      </c>
      <c r="W6600" s="20">
        <v>60</v>
      </c>
      <c r="X6600" s="65" t="s">
        <v>8624</v>
      </c>
      <c r="Z6600" t="s">
        <v>4950</v>
      </c>
      <c r="AB6600" t="s">
        <v>119</v>
      </c>
      <c r="AC6600" t="s">
        <v>8899</v>
      </c>
      <c r="AD6600" s="2" t="s">
        <v>8900</v>
      </c>
    </row>
    <row r="6601" spans="1:30" hidden="1" x14ac:dyDescent="0.25">
      <c r="A6601" s="2">
        <v>241</v>
      </c>
      <c r="B6601" t="s">
        <v>8827</v>
      </c>
      <c r="C6601">
        <v>20</v>
      </c>
      <c r="D6601">
        <v>560</v>
      </c>
      <c r="E6601">
        <v>560</v>
      </c>
      <c r="F6601" t="s">
        <v>114</v>
      </c>
      <c r="G6601" s="2" t="s">
        <v>485</v>
      </c>
      <c r="H6601">
        <v>15</v>
      </c>
      <c r="I6601">
        <v>22.34</v>
      </c>
      <c r="J6601" s="2" t="s">
        <v>502</v>
      </c>
      <c r="K6601" s="2" t="s">
        <v>74</v>
      </c>
      <c r="M6601" t="s">
        <v>9140</v>
      </c>
      <c r="P6601" s="19" t="s">
        <v>8625</v>
      </c>
      <c r="Q6601" s="19" t="s">
        <v>25</v>
      </c>
      <c r="S6601" s="19" t="s">
        <v>129</v>
      </c>
      <c r="W6601" s="20">
        <v>60</v>
      </c>
      <c r="X6601" s="65" t="s">
        <v>8624</v>
      </c>
      <c r="Z6601" t="s">
        <v>4950</v>
      </c>
      <c r="AB6601" t="s">
        <v>119</v>
      </c>
      <c r="AC6601" t="s">
        <v>8899</v>
      </c>
      <c r="AD6601" s="2" t="s">
        <v>8900</v>
      </c>
    </row>
    <row r="6602" spans="1:30" hidden="1" x14ac:dyDescent="0.25">
      <c r="A6602" s="2">
        <v>242</v>
      </c>
      <c r="B6602" t="s">
        <v>8902</v>
      </c>
      <c r="C6602">
        <v>20</v>
      </c>
      <c r="D6602">
        <v>380</v>
      </c>
      <c r="E6602">
        <v>500</v>
      </c>
      <c r="F6602" t="s">
        <v>114</v>
      </c>
      <c r="G6602" s="2" t="s">
        <v>485</v>
      </c>
      <c r="H6602">
        <v>2</v>
      </c>
      <c r="I6602">
        <v>58.16</v>
      </c>
      <c r="J6602" s="2" t="s">
        <v>502</v>
      </c>
      <c r="K6602" s="2" t="s">
        <v>74</v>
      </c>
      <c r="M6602" t="s">
        <v>9140</v>
      </c>
      <c r="O6602" s="2" t="s">
        <v>128</v>
      </c>
      <c r="P6602" s="19" t="s">
        <v>8625</v>
      </c>
      <c r="Q6602" s="19" t="s">
        <v>27</v>
      </c>
      <c r="S6602" s="19" t="s">
        <v>129</v>
      </c>
      <c r="W6602" s="20">
        <v>60</v>
      </c>
      <c r="X6602" s="65" t="s">
        <v>8624</v>
      </c>
      <c r="Z6602" t="s">
        <v>4950</v>
      </c>
      <c r="AB6602" t="s">
        <v>119</v>
      </c>
      <c r="AC6602" t="s">
        <v>8899</v>
      </c>
      <c r="AD6602" s="2" t="s">
        <v>8900</v>
      </c>
    </row>
    <row r="6603" spans="1:30" hidden="1" x14ac:dyDescent="0.25">
      <c r="A6603" s="2">
        <v>243</v>
      </c>
      <c r="B6603" t="s">
        <v>8903</v>
      </c>
      <c r="C6603">
        <v>20</v>
      </c>
      <c r="D6603">
        <v>380</v>
      </c>
      <c r="E6603">
        <v>550</v>
      </c>
      <c r="F6603" t="s">
        <v>114</v>
      </c>
      <c r="G6603" s="2" t="s">
        <v>485</v>
      </c>
      <c r="H6603">
        <v>1</v>
      </c>
      <c r="I6603">
        <v>31.44</v>
      </c>
      <c r="J6603" s="2" t="s">
        <v>502</v>
      </c>
      <c r="K6603" s="2" t="s">
        <v>74</v>
      </c>
      <c r="M6603" t="s">
        <v>9140</v>
      </c>
      <c r="O6603" s="2" t="s">
        <v>128</v>
      </c>
      <c r="P6603" s="19" t="s">
        <v>8625</v>
      </c>
      <c r="Q6603" s="19" t="s">
        <v>27</v>
      </c>
      <c r="S6603" s="19" t="s">
        <v>129</v>
      </c>
      <c r="W6603" s="20">
        <v>60</v>
      </c>
      <c r="X6603" s="65" t="s">
        <v>8624</v>
      </c>
      <c r="Z6603" t="s">
        <v>4950</v>
      </c>
      <c r="AB6603" t="s">
        <v>119</v>
      </c>
      <c r="AC6603" t="s">
        <v>8899</v>
      </c>
      <c r="AD6603" s="2" t="s">
        <v>8900</v>
      </c>
    </row>
    <row r="6604" spans="1:30" hidden="1" x14ac:dyDescent="0.25">
      <c r="A6604" s="2">
        <v>244</v>
      </c>
      <c r="B6604" t="s">
        <v>8904</v>
      </c>
      <c r="C6604">
        <v>20</v>
      </c>
      <c r="D6604">
        <v>380</v>
      </c>
      <c r="E6604">
        <v>545</v>
      </c>
      <c r="F6604" t="s">
        <v>114</v>
      </c>
      <c r="G6604" s="2" t="s">
        <v>485</v>
      </c>
      <c r="H6604">
        <v>1</v>
      </c>
      <c r="I6604">
        <v>31.14</v>
      </c>
      <c r="J6604" s="2" t="s">
        <v>502</v>
      </c>
      <c r="K6604" s="2" t="s">
        <v>74</v>
      </c>
      <c r="M6604" t="s">
        <v>9140</v>
      </c>
      <c r="O6604" s="2" t="s">
        <v>128</v>
      </c>
      <c r="P6604" s="19" t="s">
        <v>8625</v>
      </c>
      <c r="Q6604" s="19" t="s">
        <v>27</v>
      </c>
      <c r="S6604" s="19" t="s">
        <v>129</v>
      </c>
      <c r="W6604" s="20">
        <v>60</v>
      </c>
      <c r="X6604" s="65" t="s">
        <v>8624</v>
      </c>
      <c r="Z6604" t="s">
        <v>4950</v>
      </c>
      <c r="AB6604" t="s">
        <v>119</v>
      </c>
      <c r="AC6604" t="s">
        <v>8899</v>
      </c>
      <c r="AD6604" s="2" t="s">
        <v>8900</v>
      </c>
    </row>
    <row r="6605" spans="1:30" hidden="1" x14ac:dyDescent="0.25">
      <c r="A6605" s="2">
        <v>245</v>
      </c>
      <c r="B6605" t="s">
        <v>8851</v>
      </c>
      <c r="C6605">
        <v>20</v>
      </c>
      <c r="D6605">
        <v>83</v>
      </c>
      <c r="E6605">
        <v>180</v>
      </c>
      <c r="F6605" t="s">
        <v>114</v>
      </c>
      <c r="G6605" s="2" t="s">
        <v>485</v>
      </c>
      <c r="H6605">
        <v>18</v>
      </c>
      <c r="I6605">
        <v>26.81</v>
      </c>
      <c r="J6605" s="2" t="s">
        <v>502</v>
      </c>
      <c r="K6605" s="2" t="s">
        <v>74</v>
      </c>
      <c r="M6605" t="s">
        <v>9140</v>
      </c>
      <c r="P6605" s="19" t="s">
        <v>8625</v>
      </c>
      <c r="Q6605" s="19" t="s">
        <v>25</v>
      </c>
      <c r="S6605" s="19" t="s">
        <v>129</v>
      </c>
      <c r="W6605" s="20">
        <v>60</v>
      </c>
      <c r="X6605" s="65" t="s">
        <v>8624</v>
      </c>
      <c r="Z6605" t="s">
        <v>4950</v>
      </c>
      <c r="AB6605" t="s">
        <v>119</v>
      </c>
      <c r="AC6605" t="s">
        <v>8899</v>
      </c>
      <c r="AD6605" s="2" t="s">
        <v>8900</v>
      </c>
    </row>
    <row r="6606" spans="1:30" hidden="1" x14ac:dyDescent="0.25">
      <c r="A6606" s="2">
        <v>246</v>
      </c>
      <c r="B6606" t="s">
        <v>8905</v>
      </c>
      <c r="C6606">
        <v>20</v>
      </c>
      <c r="D6606">
        <v>440</v>
      </c>
      <c r="E6606">
        <v>1110</v>
      </c>
      <c r="F6606" t="s">
        <v>114</v>
      </c>
      <c r="G6606" s="2" t="s">
        <v>485</v>
      </c>
      <c r="H6606">
        <v>5</v>
      </c>
      <c r="I6606">
        <v>381.42</v>
      </c>
      <c r="J6606" s="2" t="s">
        <v>502</v>
      </c>
      <c r="K6606" s="2" t="s">
        <v>74</v>
      </c>
      <c r="M6606" t="s">
        <v>9140</v>
      </c>
      <c r="P6606" s="19" t="s">
        <v>8625</v>
      </c>
      <c r="Q6606" s="19" t="s">
        <v>25</v>
      </c>
      <c r="S6606" s="19" t="s">
        <v>129</v>
      </c>
      <c r="W6606" s="20">
        <v>60</v>
      </c>
      <c r="X6606" s="65" t="s">
        <v>8624</v>
      </c>
      <c r="Z6606" t="s">
        <v>4950</v>
      </c>
      <c r="AB6606" t="s">
        <v>119</v>
      </c>
      <c r="AC6606" t="s">
        <v>8899</v>
      </c>
      <c r="AD6606" s="2" t="s">
        <v>8900</v>
      </c>
    </row>
    <row r="6607" spans="1:30" hidden="1" x14ac:dyDescent="0.25">
      <c r="A6607" s="2">
        <v>247</v>
      </c>
      <c r="B6607" t="s">
        <v>8906</v>
      </c>
      <c r="C6607">
        <v>25</v>
      </c>
      <c r="D6607">
        <v>50</v>
      </c>
      <c r="E6607">
        <v>12000</v>
      </c>
      <c r="F6607" t="s">
        <v>114</v>
      </c>
      <c r="G6607" s="2" t="s">
        <v>485</v>
      </c>
      <c r="H6607">
        <v>1</v>
      </c>
      <c r="I6607">
        <v>117.75</v>
      </c>
      <c r="J6607" s="2" t="s">
        <v>502</v>
      </c>
      <c r="K6607" s="2" t="s">
        <v>74</v>
      </c>
      <c r="M6607" t="s">
        <v>9140</v>
      </c>
      <c r="P6607" s="19" t="s">
        <v>8625</v>
      </c>
      <c r="S6607" s="19" t="s">
        <v>129</v>
      </c>
      <c r="W6607" s="20">
        <v>60</v>
      </c>
      <c r="X6607" s="65" t="s">
        <v>8624</v>
      </c>
      <c r="Z6607" t="s">
        <v>4950</v>
      </c>
      <c r="AB6607" t="s">
        <v>119</v>
      </c>
      <c r="AC6607" t="s">
        <v>8908</v>
      </c>
      <c r="AD6607" s="2" t="s">
        <v>5605</v>
      </c>
    </row>
    <row r="6608" spans="1:30" hidden="1" x14ac:dyDescent="0.25">
      <c r="A6608" s="2">
        <v>248</v>
      </c>
      <c r="B6608" t="s">
        <v>8909</v>
      </c>
      <c r="C6608">
        <v>25</v>
      </c>
      <c r="D6608">
        <v>25</v>
      </c>
      <c r="E6608">
        <v>12000</v>
      </c>
      <c r="F6608" t="s">
        <v>114</v>
      </c>
      <c r="G6608" s="2" t="s">
        <v>485</v>
      </c>
      <c r="H6608">
        <v>7</v>
      </c>
      <c r="I6608">
        <v>362.71</v>
      </c>
      <c r="J6608" s="2" t="s">
        <v>502</v>
      </c>
      <c r="K6608" s="2" t="s">
        <v>74</v>
      </c>
      <c r="M6608" t="s">
        <v>9140</v>
      </c>
      <c r="P6608" s="19" t="s">
        <v>8625</v>
      </c>
      <c r="S6608" s="19" t="s">
        <v>129</v>
      </c>
      <c r="W6608" s="20">
        <v>60</v>
      </c>
      <c r="X6608" s="65" t="s">
        <v>8624</v>
      </c>
      <c r="Z6608" t="s">
        <v>4950</v>
      </c>
      <c r="AB6608" t="s">
        <v>119</v>
      </c>
      <c r="AC6608" t="s">
        <v>8908</v>
      </c>
      <c r="AD6608" s="2" t="s">
        <v>5605</v>
      </c>
    </row>
    <row r="6609" spans="1:30" hidden="1" x14ac:dyDescent="0.25">
      <c r="A6609" s="2">
        <v>249</v>
      </c>
      <c r="B6609" t="s">
        <v>8906</v>
      </c>
      <c r="C6609">
        <v>25</v>
      </c>
      <c r="D6609">
        <v>50</v>
      </c>
      <c r="E6609">
        <v>12000</v>
      </c>
      <c r="F6609" t="s">
        <v>2484</v>
      </c>
      <c r="G6609" s="2" t="s">
        <v>485</v>
      </c>
      <c r="H6609">
        <v>2</v>
      </c>
      <c r="I6609">
        <v>235.5</v>
      </c>
      <c r="J6609" s="2" t="s">
        <v>502</v>
      </c>
      <c r="K6609" s="2" t="s">
        <v>74</v>
      </c>
      <c r="M6609" t="s">
        <v>9140</v>
      </c>
      <c r="P6609" s="19" t="s">
        <v>8625</v>
      </c>
      <c r="S6609" s="19" t="s">
        <v>129</v>
      </c>
      <c r="W6609" s="20">
        <v>60</v>
      </c>
      <c r="X6609" s="65" t="s">
        <v>8624</v>
      </c>
      <c r="Z6609" t="s">
        <v>4950</v>
      </c>
      <c r="AB6609" t="s">
        <v>119</v>
      </c>
      <c r="AC6609" t="s">
        <v>8911</v>
      </c>
      <c r="AD6609" s="2" t="s">
        <v>8912</v>
      </c>
    </row>
    <row r="6610" spans="1:30" hidden="1" x14ac:dyDescent="0.25">
      <c r="A6610" s="2">
        <v>250</v>
      </c>
      <c r="B6610" t="s">
        <v>8909</v>
      </c>
      <c r="C6610">
        <v>25</v>
      </c>
      <c r="D6610">
        <v>25</v>
      </c>
      <c r="E6610">
        <v>12000</v>
      </c>
      <c r="F6610" t="s">
        <v>2484</v>
      </c>
      <c r="G6610" s="2" t="s">
        <v>485</v>
      </c>
      <c r="H6610">
        <v>4</v>
      </c>
      <c r="I6610">
        <v>235.5</v>
      </c>
      <c r="J6610" s="2" t="s">
        <v>502</v>
      </c>
      <c r="K6610" s="2" t="s">
        <v>74</v>
      </c>
      <c r="M6610" t="s">
        <v>9140</v>
      </c>
      <c r="P6610" s="19" t="s">
        <v>8625</v>
      </c>
      <c r="S6610" s="19" t="s">
        <v>129</v>
      </c>
      <c r="W6610" s="20">
        <v>60</v>
      </c>
      <c r="X6610" s="65" t="s">
        <v>8624</v>
      </c>
      <c r="Z6610" t="s">
        <v>4950</v>
      </c>
      <c r="AB6610" t="s">
        <v>119</v>
      </c>
      <c r="AC6610" t="s">
        <v>8911</v>
      </c>
      <c r="AD6610" s="2" t="s">
        <v>8912</v>
      </c>
    </row>
    <row r="6611" spans="1:30" hidden="1" x14ac:dyDescent="0.25">
      <c r="A6611" s="2">
        <v>251</v>
      </c>
      <c r="B6611" t="s">
        <v>8906</v>
      </c>
      <c r="C6611">
        <v>25</v>
      </c>
      <c r="D6611">
        <v>50</v>
      </c>
      <c r="E6611">
        <v>12000</v>
      </c>
      <c r="F6611" t="s">
        <v>2484</v>
      </c>
      <c r="G6611" s="2" t="s">
        <v>485</v>
      </c>
      <c r="H6611">
        <v>2</v>
      </c>
      <c r="I6611">
        <v>235.5</v>
      </c>
      <c r="J6611" s="2" t="s">
        <v>502</v>
      </c>
      <c r="K6611" s="2" t="s">
        <v>74</v>
      </c>
      <c r="M6611" t="s">
        <v>9140</v>
      </c>
      <c r="P6611" s="19" t="s">
        <v>8625</v>
      </c>
      <c r="S6611" s="19" t="s">
        <v>129</v>
      </c>
      <c r="W6611" s="20">
        <v>60</v>
      </c>
      <c r="X6611" s="65" t="s">
        <v>8624</v>
      </c>
      <c r="Z6611" t="s">
        <v>4950</v>
      </c>
      <c r="AB6611" t="s">
        <v>119</v>
      </c>
      <c r="AC6611" t="s">
        <v>8913</v>
      </c>
      <c r="AD6611" s="2" t="s">
        <v>8914</v>
      </c>
    </row>
    <row r="6612" spans="1:30" hidden="1" x14ac:dyDescent="0.25">
      <c r="A6612" s="2">
        <v>252</v>
      </c>
      <c r="B6612" t="s">
        <v>8909</v>
      </c>
      <c r="C6612">
        <v>25</v>
      </c>
      <c r="D6612">
        <v>25</v>
      </c>
      <c r="E6612">
        <v>12000</v>
      </c>
      <c r="F6612" t="s">
        <v>2484</v>
      </c>
      <c r="G6612" s="2" t="s">
        <v>485</v>
      </c>
      <c r="H6612">
        <v>4</v>
      </c>
      <c r="I6612">
        <v>235.5</v>
      </c>
      <c r="J6612" s="2" t="s">
        <v>502</v>
      </c>
      <c r="K6612" s="2" t="s">
        <v>74</v>
      </c>
      <c r="M6612" t="s">
        <v>9140</v>
      </c>
      <c r="P6612" s="19" t="s">
        <v>8625</v>
      </c>
      <c r="S6612" s="19" t="s">
        <v>129</v>
      </c>
      <c r="W6612" s="20">
        <v>60</v>
      </c>
      <c r="X6612" s="65" t="s">
        <v>8624</v>
      </c>
      <c r="Z6612" t="s">
        <v>4950</v>
      </c>
      <c r="AB6612" t="s">
        <v>119</v>
      </c>
      <c r="AC6612" t="s">
        <v>8913</v>
      </c>
      <c r="AD6612" s="2" t="s">
        <v>8914</v>
      </c>
    </row>
    <row r="6613" spans="1:30" hidden="1" x14ac:dyDescent="0.25">
      <c r="A6613" s="2">
        <v>253</v>
      </c>
      <c r="B6613" t="s">
        <v>8906</v>
      </c>
      <c r="C6613">
        <v>25</v>
      </c>
      <c r="D6613">
        <v>50</v>
      </c>
      <c r="E6613">
        <v>12000</v>
      </c>
      <c r="F6613" t="s">
        <v>2484</v>
      </c>
      <c r="G6613" s="2" t="s">
        <v>485</v>
      </c>
      <c r="H6613">
        <v>2</v>
      </c>
      <c r="I6613">
        <v>235.5</v>
      </c>
      <c r="J6613" s="2" t="s">
        <v>502</v>
      </c>
      <c r="K6613" s="2" t="s">
        <v>74</v>
      </c>
      <c r="M6613" t="s">
        <v>9140</v>
      </c>
      <c r="P6613" s="19" t="s">
        <v>8625</v>
      </c>
      <c r="S6613" s="19" t="s">
        <v>129</v>
      </c>
      <c r="W6613" s="20">
        <v>60</v>
      </c>
      <c r="X6613" s="65" t="s">
        <v>8624</v>
      </c>
      <c r="Z6613" t="s">
        <v>4950</v>
      </c>
      <c r="AB6613" t="s">
        <v>119</v>
      </c>
      <c r="AC6613" t="s">
        <v>8915</v>
      </c>
      <c r="AD6613" s="2" t="s">
        <v>8916</v>
      </c>
    </row>
    <row r="6614" spans="1:30" hidden="1" x14ac:dyDescent="0.25">
      <c r="A6614" s="2">
        <v>254</v>
      </c>
      <c r="B6614" t="s">
        <v>8909</v>
      </c>
      <c r="C6614">
        <v>25</v>
      </c>
      <c r="D6614">
        <v>25</v>
      </c>
      <c r="E6614">
        <v>12000</v>
      </c>
      <c r="F6614" t="s">
        <v>2484</v>
      </c>
      <c r="G6614" s="2" t="s">
        <v>485</v>
      </c>
      <c r="H6614">
        <v>4</v>
      </c>
      <c r="I6614">
        <v>235.5</v>
      </c>
      <c r="J6614" s="2" t="s">
        <v>502</v>
      </c>
      <c r="K6614" s="2" t="s">
        <v>74</v>
      </c>
      <c r="M6614" t="s">
        <v>9140</v>
      </c>
      <c r="P6614" s="19" t="s">
        <v>8625</v>
      </c>
      <c r="S6614" s="19" t="s">
        <v>129</v>
      </c>
      <c r="W6614" s="20">
        <v>60</v>
      </c>
      <c r="X6614" s="65" t="s">
        <v>8624</v>
      </c>
      <c r="Z6614" t="s">
        <v>4950</v>
      </c>
      <c r="AB6614" t="s">
        <v>119</v>
      </c>
      <c r="AC6614" t="s">
        <v>8915</v>
      </c>
      <c r="AD6614" s="2" t="s">
        <v>8916</v>
      </c>
    </row>
    <row r="6615" spans="1:30" hidden="1" x14ac:dyDescent="0.25">
      <c r="A6615" s="2">
        <v>255</v>
      </c>
      <c r="B6615" t="s">
        <v>8906</v>
      </c>
      <c r="C6615">
        <v>25</v>
      </c>
      <c r="D6615">
        <v>50</v>
      </c>
      <c r="E6615">
        <v>12000</v>
      </c>
      <c r="F6615" t="s">
        <v>2484</v>
      </c>
      <c r="G6615" s="2" t="s">
        <v>485</v>
      </c>
      <c r="H6615">
        <v>2</v>
      </c>
      <c r="I6615">
        <v>235.5</v>
      </c>
      <c r="J6615" s="2" t="s">
        <v>502</v>
      </c>
      <c r="K6615" s="2" t="s">
        <v>74</v>
      </c>
      <c r="M6615" t="s">
        <v>9140</v>
      </c>
      <c r="P6615" s="19" t="s">
        <v>8625</v>
      </c>
      <c r="S6615" s="19" t="s">
        <v>129</v>
      </c>
      <c r="W6615" s="20">
        <v>60</v>
      </c>
      <c r="X6615" s="65" t="s">
        <v>8624</v>
      </c>
      <c r="Z6615" t="s">
        <v>4950</v>
      </c>
      <c r="AB6615" t="s">
        <v>119</v>
      </c>
      <c r="AC6615" t="s">
        <v>8917</v>
      </c>
      <c r="AD6615" s="2" t="s">
        <v>8918</v>
      </c>
    </row>
    <row r="6616" spans="1:30" hidden="1" x14ac:dyDescent="0.25">
      <c r="A6616" s="2">
        <v>256</v>
      </c>
      <c r="B6616" t="s">
        <v>8909</v>
      </c>
      <c r="C6616">
        <v>25</v>
      </c>
      <c r="D6616">
        <v>25</v>
      </c>
      <c r="E6616">
        <v>12000</v>
      </c>
      <c r="F6616" t="s">
        <v>2484</v>
      </c>
      <c r="G6616" s="2" t="s">
        <v>485</v>
      </c>
      <c r="H6616">
        <v>4</v>
      </c>
      <c r="I6616">
        <v>235.5</v>
      </c>
      <c r="J6616" s="2" t="s">
        <v>502</v>
      </c>
      <c r="K6616" s="2" t="s">
        <v>74</v>
      </c>
      <c r="M6616" t="s">
        <v>9140</v>
      </c>
      <c r="P6616" s="19" t="s">
        <v>8625</v>
      </c>
      <c r="S6616" s="19" t="s">
        <v>129</v>
      </c>
      <c r="W6616" s="20">
        <v>60</v>
      </c>
      <c r="X6616" s="65" t="s">
        <v>8624</v>
      </c>
      <c r="Z6616" t="s">
        <v>4950</v>
      </c>
      <c r="AB6616" t="s">
        <v>119</v>
      </c>
      <c r="AC6616" t="s">
        <v>8917</v>
      </c>
      <c r="AD6616" s="2" t="s">
        <v>8918</v>
      </c>
    </row>
    <row r="6617" spans="1:30" hidden="1" x14ac:dyDescent="0.25">
      <c r="A6617" s="2">
        <v>257</v>
      </c>
      <c r="B6617" t="s">
        <v>8919</v>
      </c>
      <c r="C6617">
        <v>25</v>
      </c>
      <c r="D6617">
        <v>750</v>
      </c>
      <c r="E6617">
        <v>2138</v>
      </c>
      <c r="F6617" t="s">
        <v>114</v>
      </c>
      <c r="G6617" s="2" t="s">
        <v>485</v>
      </c>
      <c r="H6617">
        <v>2</v>
      </c>
      <c r="I6617">
        <v>584.70000000000005</v>
      </c>
      <c r="J6617" s="2" t="s">
        <v>502</v>
      </c>
      <c r="K6617" s="2" t="s">
        <v>74</v>
      </c>
      <c r="M6617" t="s">
        <v>9140</v>
      </c>
      <c r="O6617" s="2" t="s">
        <v>128</v>
      </c>
      <c r="P6617" s="19" t="s">
        <v>8625</v>
      </c>
      <c r="Q6617" s="19" t="s">
        <v>27</v>
      </c>
      <c r="S6617" s="19" t="s">
        <v>129</v>
      </c>
      <c r="W6617" s="20">
        <v>60</v>
      </c>
      <c r="X6617" s="65" t="s">
        <v>8624</v>
      </c>
      <c r="Z6617" t="s">
        <v>4950</v>
      </c>
      <c r="AB6617" t="s">
        <v>119</v>
      </c>
      <c r="AC6617" t="s">
        <v>8920</v>
      </c>
      <c r="AD6617" s="2" t="s">
        <v>8571</v>
      </c>
    </row>
    <row r="6618" spans="1:30" hidden="1" x14ac:dyDescent="0.25">
      <c r="A6618" s="2">
        <v>258</v>
      </c>
      <c r="B6618" t="s">
        <v>8921</v>
      </c>
      <c r="C6618">
        <v>25</v>
      </c>
      <c r="D6618">
        <v>500</v>
      </c>
      <c r="E6618">
        <v>1049</v>
      </c>
      <c r="F6618" t="s">
        <v>114</v>
      </c>
      <c r="G6618" s="2" t="s">
        <v>485</v>
      </c>
      <c r="H6618">
        <v>1</v>
      </c>
      <c r="I6618">
        <v>98.67</v>
      </c>
      <c r="J6618" s="2" t="s">
        <v>502</v>
      </c>
      <c r="K6618" s="2" t="s">
        <v>74</v>
      </c>
      <c r="M6618" t="s">
        <v>9140</v>
      </c>
      <c r="P6618" s="19" t="s">
        <v>8625</v>
      </c>
      <c r="Q6618" s="19" t="s">
        <v>27</v>
      </c>
      <c r="S6618" s="19" t="s">
        <v>129</v>
      </c>
      <c r="W6618" s="20">
        <v>60</v>
      </c>
      <c r="X6618" s="65" t="s">
        <v>8624</v>
      </c>
      <c r="Z6618" t="s">
        <v>4950</v>
      </c>
      <c r="AB6618" t="s">
        <v>119</v>
      </c>
      <c r="AC6618" t="s">
        <v>8920</v>
      </c>
      <c r="AD6618" s="2" t="s">
        <v>8571</v>
      </c>
    </row>
    <row r="6619" spans="1:30" hidden="1" x14ac:dyDescent="0.25">
      <c r="A6619" s="2">
        <v>259</v>
      </c>
      <c r="B6619" t="s">
        <v>8922</v>
      </c>
      <c r="C6619">
        <v>25</v>
      </c>
      <c r="D6619">
        <v>500</v>
      </c>
      <c r="E6619">
        <v>613</v>
      </c>
      <c r="F6619" t="s">
        <v>114</v>
      </c>
      <c r="G6619" s="2" t="s">
        <v>485</v>
      </c>
      <c r="H6619">
        <v>1</v>
      </c>
      <c r="I6619">
        <v>52.74</v>
      </c>
      <c r="J6619" s="2" t="s">
        <v>502</v>
      </c>
      <c r="K6619" s="2" t="s">
        <v>74</v>
      </c>
      <c r="M6619" t="s">
        <v>9140</v>
      </c>
      <c r="P6619" s="19" t="s">
        <v>8625</v>
      </c>
      <c r="Q6619" s="19" t="s">
        <v>27</v>
      </c>
      <c r="S6619" s="19" t="s">
        <v>129</v>
      </c>
      <c r="W6619" s="20">
        <v>60</v>
      </c>
      <c r="X6619" s="65" t="s">
        <v>8624</v>
      </c>
      <c r="Z6619" t="s">
        <v>4950</v>
      </c>
      <c r="AB6619" t="s">
        <v>119</v>
      </c>
      <c r="AC6619" t="s">
        <v>8920</v>
      </c>
      <c r="AD6619" s="2" t="s">
        <v>8571</v>
      </c>
    </row>
    <row r="6620" spans="1:30" hidden="1" x14ac:dyDescent="0.25">
      <c r="A6620" s="2">
        <v>260</v>
      </c>
      <c r="B6620" t="s">
        <v>8923</v>
      </c>
      <c r="C6620">
        <v>25</v>
      </c>
      <c r="D6620">
        <v>750</v>
      </c>
      <c r="E6620">
        <v>1879</v>
      </c>
      <c r="F6620" t="s">
        <v>114</v>
      </c>
      <c r="G6620" s="2" t="s">
        <v>485</v>
      </c>
      <c r="H6620">
        <v>2</v>
      </c>
      <c r="I6620">
        <v>508.9</v>
      </c>
      <c r="J6620" s="2" t="s">
        <v>502</v>
      </c>
      <c r="K6620" s="2" t="s">
        <v>74</v>
      </c>
      <c r="M6620" t="s">
        <v>9140</v>
      </c>
      <c r="O6620" s="2" t="s">
        <v>128</v>
      </c>
      <c r="P6620" s="19" t="s">
        <v>8625</v>
      </c>
      <c r="Q6620" s="19" t="s">
        <v>27</v>
      </c>
      <c r="S6620" s="19" t="s">
        <v>129</v>
      </c>
      <c r="W6620" s="20">
        <v>60</v>
      </c>
      <c r="X6620" s="65" t="s">
        <v>8624</v>
      </c>
      <c r="Z6620" t="s">
        <v>4950</v>
      </c>
      <c r="AB6620" t="s">
        <v>119</v>
      </c>
      <c r="AC6620" t="s">
        <v>8920</v>
      </c>
      <c r="AD6620" s="2" t="s">
        <v>8571</v>
      </c>
    </row>
    <row r="6621" spans="1:30" hidden="1" x14ac:dyDescent="0.25">
      <c r="A6621" s="2">
        <v>261</v>
      </c>
      <c r="B6621" t="s">
        <v>8924</v>
      </c>
      <c r="C6621">
        <v>25</v>
      </c>
      <c r="D6621">
        <v>500</v>
      </c>
      <c r="E6621">
        <v>1164</v>
      </c>
      <c r="F6621" t="s">
        <v>114</v>
      </c>
      <c r="G6621" s="2" t="s">
        <v>485</v>
      </c>
      <c r="H6621">
        <v>1</v>
      </c>
      <c r="I6621">
        <v>105.48</v>
      </c>
      <c r="J6621" s="2" t="s">
        <v>502</v>
      </c>
      <c r="K6621" s="2" t="s">
        <v>74</v>
      </c>
      <c r="M6621" t="s">
        <v>9140</v>
      </c>
      <c r="P6621" s="19" t="s">
        <v>8625</v>
      </c>
      <c r="Q6621" s="19" t="s">
        <v>27</v>
      </c>
      <c r="S6621" s="19" t="s">
        <v>129</v>
      </c>
      <c r="W6621" s="20">
        <v>60</v>
      </c>
      <c r="X6621" s="65" t="s">
        <v>8624</v>
      </c>
      <c r="Z6621" t="s">
        <v>4950</v>
      </c>
      <c r="AB6621" t="s">
        <v>119</v>
      </c>
      <c r="AC6621" t="s">
        <v>8920</v>
      </c>
      <c r="AD6621" s="2" t="s">
        <v>8571</v>
      </c>
    </row>
    <row r="6622" spans="1:30" hidden="1" x14ac:dyDescent="0.25">
      <c r="A6622" s="2">
        <v>262</v>
      </c>
      <c r="B6622" t="s">
        <v>8925</v>
      </c>
      <c r="C6622">
        <v>25</v>
      </c>
      <c r="D6622">
        <v>500</v>
      </c>
      <c r="E6622">
        <v>623</v>
      </c>
      <c r="F6622" t="s">
        <v>114</v>
      </c>
      <c r="G6622" s="2" t="s">
        <v>485</v>
      </c>
      <c r="H6622">
        <v>1</v>
      </c>
      <c r="I6622">
        <v>53.28</v>
      </c>
      <c r="J6622" s="2" t="s">
        <v>502</v>
      </c>
      <c r="K6622" s="2" t="s">
        <v>74</v>
      </c>
      <c r="M6622" t="s">
        <v>9140</v>
      </c>
      <c r="P6622" s="19" t="s">
        <v>8625</v>
      </c>
      <c r="Q6622" s="19" t="s">
        <v>27</v>
      </c>
      <c r="S6622" s="19" t="s">
        <v>129</v>
      </c>
      <c r="W6622" s="20">
        <v>60</v>
      </c>
      <c r="X6622" s="65" t="s">
        <v>8624</v>
      </c>
      <c r="Z6622" t="s">
        <v>4950</v>
      </c>
      <c r="AB6622" t="s">
        <v>119</v>
      </c>
      <c r="AC6622" t="s">
        <v>8920</v>
      </c>
      <c r="AD6622" s="2" t="s">
        <v>8571</v>
      </c>
    </row>
    <row r="6623" spans="1:30" hidden="1" x14ac:dyDescent="0.25">
      <c r="A6623" s="2">
        <v>263</v>
      </c>
      <c r="B6623" t="s">
        <v>8926</v>
      </c>
      <c r="C6623">
        <v>30</v>
      </c>
      <c r="D6623">
        <v>750</v>
      </c>
      <c r="E6623">
        <v>1571</v>
      </c>
      <c r="F6623" t="s">
        <v>114</v>
      </c>
      <c r="G6623" s="2" t="s">
        <v>485</v>
      </c>
      <c r="H6623">
        <v>2</v>
      </c>
      <c r="I6623">
        <v>546.9</v>
      </c>
      <c r="J6623" s="2" t="s">
        <v>502</v>
      </c>
      <c r="K6623" s="2" t="s">
        <v>74</v>
      </c>
      <c r="M6623" t="s">
        <v>9140</v>
      </c>
      <c r="O6623" s="2" t="s">
        <v>128</v>
      </c>
      <c r="P6623" s="19" t="s">
        <v>8625</v>
      </c>
      <c r="Q6623" s="19" t="s">
        <v>27</v>
      </c>
      <c r="S6623" s="19" t="s">
        <v>129</v>
      </c>
      <c r="W6623" s="20">
        <v>60</v>
      </c>
      <c r="X6623" s="65" t="s">
        <v>8624</v>
      </c>
      <c r="Z6623" t="s">
        <v>4950</v>
      </c>
      <c r="AB6623" t="s">
        <v>119</v>
      </c>
      <c r="AC6623" t="s">
        <v>8927</v>
      </c>
      <c r="AD6623" s="2" t="s">
        <v>8009</v>
      </c>
    </row>
    <row r="6624" spans="1:30" hidden="1" x14ac:dyDescent="0.25">
      <c r="A6624" s="2">
        <v>264</v>
      </c>
      <c r="B6624" t="s">
        <v>8928</v>
      </c>
      <c r="C6624">
        <v>30</v>
      </c>
      <c r="D6624">
        <v>112</v>
      </c>
      <c r="E6624">
        <v>729</v>
      </c>
      <c r="F6624" t="s">
        <v>114</v>
      </c>
      <c r="G6624" s="2" t="s">
        <v>485</v>
      </c>
      <c r="H6624">
        <v>1</v>
      </c>
      <c r="I6624">
        <v>18.82</v>
      </c>
      <c r="J6624" s="2" t="s">
        <v>502</v>
      </c>
      <c r="K6624" s="2" t="s">
        <v>74</v>
      </c>
      <c r="M6624" t="s">
        <v>9140</v>
      </c>
      <c r="P6624" s="19" t="s">
        <v>8625</v>
      </c>
      <c r="Q6624" s="19" t="s">
        <v>25</v>
      </c>
      <c r="S6624" s="19" t="s">
        <v>129</v>
      </c>
      <c r="W6624" s="20">
        <v>60</v>
      </c>
      <c r="X6624" s="65" t="s">
        <v>8624</v>
      </c>
      <c r="Z6624" t="s">
        <v>4950</v>
      </c>
      <c r="AB6624" t="s">
        <v>119</v>
      </c>
      <c r="AC6624" t="s">
        <v>8927</v>
      </c>
      <c r="AD6624" s="2" t="s">
        <v>8009</v>
      </c>
    </row>
    <row r="6625" spans="1:30" hidden="1" x14ac:dyDescent="0.25">
      <c r="A6625" s="2">
        <v>265</v>
      </c>
      <c r="B6625" t="s">
        <v>8929</v>
      </c>
      <c r="C6625">
        <v>30</v>
      </c>
      <c r="D6625">
        <v>750</v>
      </c>
      <c r="E6625">
        <v>2207</v>
      </c>
      <c r="F6625" t="s">
        <v>114</v>
      </c>
      <c r="G6625" s="2" t="s">
        <v>485</v>
      </c>
      <c r="H6625">
        <v>2</v>
      </c>
      <c r="I6625">
        <v>744.01</v>
      </c>
      <c r="J6625" s="2" t="s">
        <v>502</v>
      </c>
      <c r="K6625" s="2" t="s">
        <v>74</v>
      </c>
      <c r="M6625" t="s">
        <v>9140</v>
      </c>
      <c r="O6625" s="2" t="s">
        <v>128</v>
      </c>
      <c r="P6625" s="19" t="s">
        <v>8625</v>
      </c>
      <c r="Q6625" s="19" t="s">
        <v>27</v>
      </c>
      <c r="S6625" s="19" t="s">
        <v>129</v>
      </c>
      <c r="W6625" s="20">
        <v>60</v>
      </c>
      <c r="X6625" s="65" t="s">
        <v>8624</v>
      </c>
      <c r="Z6625" t="s">
        <v>4950</v>
      </c>
      <c r="AB6625" t="s">
        <v>119</v>
      </c>
      <c r="AC6625" t="s">
        <v>8927</v>
      </c>
      <c r="AD6625" s="2" t="s">
        <v>8009</v>
      </c>
    </row>
    <row r="6626" spans="1:30" hidden="1" x14ac:dyDescent="0.25">
      <c r="A6626" s="2">
        <v>266</v>
      </c>
      <c r="B6626" t="s">
        <v>8930</v>
      </c>
      <c r="C6626">
        <v>30</v>
      </c>
      <c r="D6626">
        <v>140</v>
      </c>
      <c r="E6626">
        <v>250</v>
      </c>
      <c r="F6626" t="s">
        <v>114</v>
      </c>
      <c r="G6626" s="2" t="s">
        <v>485</v>
      </c>
      <c r="H6626">
        <v>1</v>
      </c>
      <c r="I6626">
        <v>4.97</v>
      </c>
      <c r="J6626" s="2" t="s">
        <v>502</v>
      </c>
      <c r="K6626" s="2" t="s">
        <v>74</v>
      </c>
      <c r="M6626" t="s">
        <v>9140</v>
      </c>
      <c r="P6626" s="19" t="s">
        <v>8625</v>
      </c>
      <c r="Q6626" s="19" t="s">
        <v>25</v>
      </c>
      <c r="S6626" s="19" t="s">
        <v>129</v>
      </c>
      <c r="W6626" s="20">
        <v>60</v>
      </c>
      <c r="X6626" s="65" t="s">
        <v>8624</v>
      </c>
      <c r="Z6626" t="s">
        <v>4950</v>
      </c>
      <c r="AB6626" t="s">
        <v>119</v>
      </c>
      <c r="AC6626" t="s">
        <v>8927</v>
      </c>
      <c r="AD6626" s="2" t="s">
        <v>8009</v>
      </c>
    </row>
    <row r="6627" spans="1:30" hidden="1" x14ac:dyDescent="0.25">
      <c r="A6627" s="2">
        <v>267</v>
      </c>
      <c r="B6627" t="s">
        <v>8931</v>
      </c>
      <c r="C6627">
        <v>30</v>
      </c>
      <c r="D6627">
        <v>150</v>
      </c>
      <c r="E6627">
        <v>250</v>
      </c>
      <c r="F6627" t="s">
        <v>114</v>
      </c>
      <c r="G6627" s="2" t="s">
        <v>485</v>
      </c>
      <c r="H6627">
        <v>1</v>
      </c>
      <c r="I6627">
        <v>5.55</v>
      </c>
      <c r="J6627" s="2" t="s">
        <v>502</v>
      </c>
      <c r="K6627" s="2" t="s">
        <v>74</v>
      </c>
      <c r="M6627" t="s">
        <v>9140</v>
      </c>
      <c r="P6627" s="19" t="s">
        <v>8625</v>
      </c>
      <c r="Q6627" s="19" t="s">
        <v>25</v>
      </c>
      <c r="S6627" s="19" t="s">
        <v>129</v>
      </c>
      <c r="W6627" s="20">
        <v>60</v>
      </c>
      <c r="X6627" s="65" t="s">
        <v>8624</v>
      </c>
      <c r="Z6627" t="s">
        <v>4950</v>
      </c>
      <c r="AB6627" t="s">
        <v>119</v>
      </c>
      <c r="AC6627" t="s">
        <v>8927</v>
      </c>
      <c r="AD6627" s="2" t="s">
        <v>8009</v>
      </c>
    </row>
    <row r="6628" spans="1:30" hidden="1" x14ac:dyDescent="0.25">
      <c r="A6628" s="2">
        <v>268</v>
      </c>
      <c r="B6628" t="s">
        <v>8933</v>
      </c>
      <c r="C6628">
        <v>30</v>
      </c>
      <c r="D6628">
        <v>250</v>
      </c>
      <c r="E6628">
        <v>265</v>
      </c>
      <c r="F6628" t="s">
        <v>114</v>
      </c>
      <c r="G6628" s="2" t="s">
        <v>485</v>
      </c>
      <c r="H6628">
        <v>3</v>
      </c>
      <c r="I6628">
        <v>26.82</v>
      </c>
      <c r="J6628" s="2" t="s">
        <v>502</v>
      </c>
      <c r="K6628" s="2" t="s">
        <v>74</v>
      </c>
      <c r="M6628" t="s">
        <v>9140</v>
      </c>
      <c r="P6628" s="19" t="s">
        <v>8625</v>
      </c>
      <c r="Q6628" s="19" t="s">
        <v>25</v>
      </c>
      <c r="S6628" s="19" t="s">
        <v>129</v>
      </c>
      <c r="W6628" s="20">
        <v>60</v>
      </c>
      <c r="X6628" s="65" t="s">
        <v>8624</v>
      </c>
      <c r="Z6628" t="s">
        <v>4950</v>
      </c>
      <c r="AB6628" t="s">
        <v>119</v>
      </c>
      <c r="AC6628" t="s">
        <v>8927</v>
      </c>
      <c r="AD6628" s="2" t="s">
        <v>8009</v>
      </c>
    </row>
    <row r="6629" spans="1:30" hidden="1" x14ac:dyDescent="0.25">
      <c r="A6629" s="2">
        <v>269</v>
      </c>
      <c r="B6629" t="s">
        <v>8934</v>
      </c>
      <c r="C6629">
        <v>30</v>
      </c>
      <c r="D6629">
        <v>1200</v>
      </c>
      <c r="E6629">
        <v>1848</v>
      </c>
      <c r="F6629" t="s">
        <v>114</v>
      </c>
      <c r="G6629" s="2" t="s">
        <v>485</v>
      </c>
      <c r="H6629">
        <v>1</v>
      </c>
      <c r="I6629">
        <v>522.24</v>
      </c>
      <c r="J6629" s="2" t="s">
        <v>502</v>
      </c>
      <c r="K6629" s="2" t="s">
        <v>74</v>
      </c>
      <c r="M6629" t="s">
        <v>9140</v>
      </c>
      <c r="P6629" s="19" t="s">
        <v>8625</v>
      </c>
      <c r="Q6629" s="19" t="s">
        <v>27</v>
      </c>
      <c r="S6629" s="19" t="s">
        <v>129</v>
      </c>
      <c r="V6629" s="19" t="s">
        <v>129</v>
      </c>
      <c r="W6629" s="20">
        <v>60</v>
      </c>
      <c r="X6629" s="65" t="s">
        <v>8624</v>
      </c>
      <c r="Z6629" t="s">
        <v>4950</v>
      </c>
      <c r="AB6629" t="s">
        <v>119</v>
      </c>
      <c r="AC6629" t="s">
        <v>8927</v>
      </c>
      <c r="AD6629" s="2" t="s">
        <v>8009</v>
      </c>
    </row>
    <row r="6630" spans="1:30" hidden="1" x14ac:dyDescent="0.25">
      <c r="A6630" s="2">
        <v>270</v>
      </c>
      <c r="B6630" t="s">
        <v>8935</v>
      </c>
      <c r="C6630">
        <v>30</v>
      </c>
      <c r="D6630">
        <v>1200</v>
      </c>
      <c r="E6630">
        <v>1642</v>
      </c>
      <c r="F6630" t="s">
        <v>114</v>
      </c>
      <c r="G6630" s="2" t="s">
        <v>485</v>
      </c>
      <c r="H6630">
        <v>1</v>
      </c>
      <c r="I6630">
        <v>464.03</v>
      </c>
      <c r="J6630" s="2" t="s">
        <v>502</v>
      </c>
      <c r="K6630" s="2" t="s">
        <v>74</v>
      </c>
      <c r="M6630" t="s">
        <v>9140</v>
      </c>
      <c r="P6630" s="19" t="s">
        <v>8625</v>
      </c>
      <c r="Q6630" s="19" t="s">
        <v>27</v>
      </c>
      <c r="S6630" s="19" t="s">
        <v>129</v>
      </c>
      <c r="V6630" s="19" t="s">
        <v>129</v>
      </c>
      <c r="W6630" s="20">
        <v>60</v>
      </c>
      <c r="X6630" s="65" t="s">
        <v>8624</v>
      </c>
      <c r="Z6630" t="s">
        <v>4950</v>
      </c>
      <c r="AB6630" t="s">
        <v>119</v>
      </c>
      <c r="AC6630" t="s">
        <v>8927</v>
      </c>
      <c r="AD6630" s="2" t="s">
        <v>8009</v>
      </c>
    </row>
    <row r="6631" spans="1:30" hidden="1" x14ac:dyDescent="0.25">
      <c r="A6631" s="2">
        <v>271</v>
      </c>
      <c r="B6631" t="s">
        <v>8936</v>
      </c>
      <c r="C6631">
        <v>30</v>
      </c>
      <c r="D6631">
        <v>1200</v>
      </c>
      <c r="E6631">
        <v>1638</v>
      </c>
      <c r="F6631" t="s">
        <v>114</v>
      </c>
      <c r="G6631" s="2" t="s">
        <v>485</v>
      </c>
      <c r="H6631">
        <v>1</v>
      </c>
      <c r="I6631">
        <v>462.9</v>
      </c>
      <c r="J6631" s="2" t="s">
        <v>502</v>
      </c>
      <c r="K6631" s="2" t="s">
        <v>74</v>
      </c>
      <c r="M6631" t="s">
        <v>9140</v>
      </c>
      <c r="P6631" s="19" t="s">
        <v>8625</v>
      </c>
      <c r="Q6631" s="19" t="s">
        <v>27</v>
      </c>
      <c r="S6631" s="19" t="s">
        <v>129</v>
      </c>
      <c r="V6631" s="19" t="s">
        <v>129</v>
      </c>
      <c r="W6631" s="20">
        <v>60</v>
      </c>
      <c r="X6631" s="65" t="s">
        <v>8624</v>
      </c>
      <c r="Z6631" t="s">
        <v>4950</v>
      </c>
      <c r="AB6631" t="s">
        <v>119</v>
      </c>
      <c r="AC6631" t="s">
        <v>8927</v>
      </c>
      <c r="AD6631" s="2" t="s">
        <v>8009</v>
      </c>
    </row>
    <row r="6632" spans="1:30" hidden="1" x14ac:dyDescent="0.25">
      <c r="A6632" s="2">
        <v>272</v>
      </c>
      <c r="B6632" t="s">
        <v>8937</v>
      </c>
      <c r="C6632">
        <v>30</v>
      </c>
      <c r="D6632">
        <v>750</v>
      </c>
      <c r="E6632">
        <v>1571</v>
      </c>
      <c r="F6632" t="s">
        <v>114</v>
      </c>
      <c r="G6632" s="2" t="s">
        <v>485</v>
      </c>
      <c r="H6632">
        <v>2</v>
      </c>
      <c r="I6632">
        <v>546.9</v>
      </c>
      <c r="J6632" s="2" t="s">
        <v>502</v>
      </c>
      <c r="K6632" s="2" t="s">
        <v>74</v>
      </c>
      <c r="M6632" t="s">
        <v>9140</v>
      </c>
      <c r="O6632" s="2" t="s">
        <v>128</v>
      </c>
      <c r="P6632" s="19" t="s">
        <v>8625</v>
      </c>
      <c r="Q6632" s="19" t="s">
        <v>27</v>
      </c>
      <c r="S6632" s="19" t="s">
        <v>129</v>
      </c>
      <c r="W6632" s="20">
        <v>60</v>
      </c>
      <c r="X6632" s="65" t="s">
        <v>8624</v>
      </c>
      <c r="Z6632" t="s">
        <v>4950</v>
      </c>
      <c r="AB6632" t="s">
        <v>119</v>
      </c>
      <c r="AC6632" t="s">
        <v>8927</v>
      </c>
      <c r="AD6632" s="2" t="s">
        <v>8009</v>
      </c>
    </row>
    <row r="6633" spans="1:30" hidden="1" x14ac:dyDescent="0.25">
      <c r="A6633" s="2">
        <v>273</v>
      </c>
      <c r="B6633" t="s">
        <v>8938</v>
      </c>
      <c r="C6633">
        <v>30</v>
      </c>
      <c r="D6633">
        <v>684</v>
      </c>
      <c r="E6633">
        <v>1200</v>
      </c>
      <c r="F6633" t="s">
        <v>114</v>
      </c>
      <c r="G6633" s="2" t="s">
        <v>485</v>
      </c>
      <c r="H6633">
        <v>1</v>
      </c>
      <c r="I6633">
        <v>193.3</v>
      </c>
      <c r="J6633" s="2" t="s">
        <v>502</v>
      </c>
      <c r="K6633" s="2" t="s">
        <v>74</v>
      </c>
      <c r="M6633" t="s">
        <v>9140</v>
      </c>
      <c r="P6633" s="19" t="s">
        <v>8625</v>
      </c>
      <c r="Q6633" s="19" t="s">
        <v>27</v>
      </c>
      <c r="S6633" s="19" t="s">
        <v>129</v>
      </c>
      <c r="W6633" s="20">
        <v>60</v>
      </c>
      <c r="X6633" s="65" t="s">
        <v>8624</v>
      </c>
      <c r="Z6633" t="s">
        <v>4950</v>
      </c>
      <c r="AB6633" t="s">
        <v>119</v>
      </c>
      <c r="AC6633" t="s">
        <v>8927</v>
      </c>
      <c r="AD6633" s="2" t="s">
        <v>8009</v>
      </c>
    </row>
    <row r="6634" spans="1:30" hidden="1" x14ac:dyDescent="0.25">
      <c r="A6634" s="2">
        <v>274</v>
      </c>
      <c r="B6634" t="s">
        <v>8939</v>
      </c>
      <c r="C6634">
        <v>30</v>
      </c>
      <c r="D6634">
        <v>435</v>
      </c>
      <c r="E6634">
        <v>627</v>
      </c>
      <c r="F6634" t="s">
        <v>114</v>
      </c>
      <c r="G6634" s="2" t="s">
        <v>485</v>
      </c>
      <c r="H6634">
        <v>1</v>
      </c>
      <c r="I6634">
        <v>64.23</v>
      </c>
      <c r="J6634" s="2" t="s">
        <v>502</v>
      </c>
      <c r="K6634" s="2" t="s">
        <v>74</v>
      </c>
      <c r="M6634" t="s">
        <v>9140</v>
      </c>
      <c r="P6634" s="19" t="s">
        <v>8625</v>
      </c>
      <c r="Q6634" s="19" t="s">
        <v>27</v>
      </c>
      <c r="S6634" s="19" t="s">
        <v>129</v>
      </c>
      <c r="W6634" s="20">
        <v>60</v>
      </c>
      <c r="X6634" s="65" t="s">
        <v>8624</v>
      </c>
      <c r="Z6634" t="s">
        <v>4950</v>
      </c>
      <c r="AB6634" t="s">
        <v>119</v>
      </c>
      <c r="AC6634" t="s">
        <v>8941</v>
      </c>
      <c r="AD6634" s="2" t="s">
        <v>8002</v>
      </c>
    </row>
    <row r="6635" spans="1:30" hidden="1" x14ac:dyDescent="0.25">
      <c r="A6635" s="2">
        <v>275</v>
      </c>
      <c r="B6635" t="s">
        <v>8942</v>
      </c>
      <c r="C6635">
        <v>30</v>
      </c>
      <c r="D6635">
        <v>463</v>
      </c>
      <c r="E6635">
        <v>617</v>
      </c>
      <c r="F6635" t="s">
        <v>114</v>
      </c>
      <c r="G6635" s="2" t="s">
        <v>485</v>
      </c>
      <c r="H6635">
        <v>1</v>
      </c>
      <c r="I6635">
        <v>35.979999999999997</v>
      </c>
      <c r="J6635" s="2" t="s">
        <v>502</v>
      </c>
      <c r="K6635" s="2" t="s">
        <v>74</v>
      </c>
      <c r="M6635" t="s">
        <v>9140</v>
      </c>
      <c r="P6635" s="19" t="s">
        <v>8625</v>
      </c>
      <c r="Q6635" s="19" t="s">
        <v>25</v>
      </c>
      <c r="S6635" s="19" t="s">
        <v>129</v>
      </c>
      <c r="W6635" s="20">
        <v>60</v>
      </c>
      <c r="X6635" s="65" t="s">
        <v>8624</v>
      </c>
      <c r="Z6635" t="s">
        <v>4950</v>
      </c>
      <c r="AB6635" t="s">
        <v>119</v>
      </c>
      <c r="AC6635" t="s">
        <v>8941</v>
      </c>
      <c r="AD6635" s="2" t="s">
        <v>8002</v>
      </c>
    </row>
    <row r="6636" spans="1:30" hidden="1" x14ac:dyDescent="0.25">
      <c r="A6636" s="2">
        <v>276</v>
      </c>
      <c r="B6636" t="s">
        <v>8943</v>
      </c>
      <c r="C6636">
        <v>30</v>
      </c>
      <c r="D6636">
        <v>220</v>
      </c>
      <c r="E6636">
        <v>828</v>
      </c>
      <c r="F6636" t="s">
        <v>114</v>
      </c>
      <c r="G6636" s="2" t="s">
        <v>485</v>
      </c>
      <c r="H6636">
        <v>1</v>
      </c>
      <c r="I6636">
        <v>42.75</v>
      </c>
      <c r="J6636" s="2" t="s">
        <v>502</v>
      </c>
      <c r="K6636" s="2" t="s">
        <v>74</v>
      </c>
      <c r="M6636" t="s">
        <v>9140</v>
      </c>
      <c r="P6636" s="19" t="s">
        <v>8625</v>
      </c>
      <c r="Q6636" s="19" t="s">
        <v>25</v>
      </c>
      <c r="S6636" s="19" t="s">
        <v>129</v>
      </c>
      <c r="W6636" s="20">
        <v>60</v>
      </c>
      <c r="X6636" s="65" t="s">
        <v>8624</v>
      </c>
      <c r="Z6636" t="s">
        <v>4950</v>
      </c>
      <c r="AB6636" t="s">
        <v>119</v>
      </c>
      <c r="AC6636" t="s">
        <v>8941</v>
      </c>
      <c r="AD6636" s="2" t="s">
        <v>8002</v>
      </c>
    </row>
    <row r="6637" spans="1:30" hidden="1" x14ac:dyDescent="0.25">
      <c r="A6637" s="2">
        <v>277</v>
      </c>
      <c r="B6637" t="s">
        <v>8944</v>
      </c>
      <c r="C6637">
        <v>30</v>
      </c>
      <c r="D6637">
        <v>364</v>
      </c>
      <c r="E6637">
        <v>706</v>
      </c>
      <c r="F6637" t="s">
        <v>114</v>
      </c>
      <c r="G6637" s="2" t="s">
        <v>485</v>
      </c>
      <c r="H6637">
        <v>1</v>
      </c>
      <c r="I6637">
        <v>47.44</v>
      </c>
      <c r="J6637" s="2" t="s">
        <v>502</v>
      </c>
      <c r="K6637" s="2" t="s">
        <v>74</v>
      </c>
      <c r="M6637" t="s">
        <v>9140</v>
      </c>
      <c r="O6637" s="2" t="s">
        <v>128</v>
      </c>
      <c r="P6637" s="19" t="s">
        <v>8625</v>
      </c>
      <c r="Q6637" s="19" t="s">
        <v>26</v>
      </c>
      <c r="S6637" s="19" t="s">
        <v>129</v>
      </c>
      <c r="W6637" s="20">
        <v>60</v>
      </c>
      <c r="X6637" s="65" t="s">
        <v>8624</v>
      </c>
      <c r="Z6637" t="s">
        <v>4950</v>
      </c>
      <c r="AB6637" t="s">
        <v>119</v>
      </c>
      <c r="AC6637" t="s">
        <v>8941</v>
      </c>
      <c r="AD6637" s="2" t="s">
        <v>8002</v>
      </c>
    </row>
    <row r="6638" spans="1:30" hidden="1" x14ac:dyDescent="0.25">
      <c r="A6638" s="2">
        <v>278</v>
      </c>
      <c r="B6638" t="s">
        <v>8933</v>
      </c>
      <c r="C6638">
        <v>30</v>
      </c>
      <c r="D6638">
        <v>250</v>
      </c>
      <c r="E6638">
        <v>265</v>
      </c>
      <c r="F6638" t="s">
        <v>114</v>
      </c>
      <c r="G6638" s="2" t="s">
        <v>485</v>
      </c>
      <c r="H6638">
        <v>2</v>
      </c>
      <c r="I6638">
        <v>17.88</v>
      </c>
      <c r="J6638" s="2" t="s">
        <v>502</v>
      </c>
      <c r="K6638" s="2" t="s">
        <v>74</v>
      </c>
      <c r="M6638" t="s">
        <v>9140</v>
      </c>
      <c r="P6638" s="19" t="s">
        <v>8625</v>
      </c>
      <c r="Q6638" s="19" t="s">
        <v>25</v>
      </c>
      <c r="S6638" s="19" t="s">
        <v>129</v>
      </c>
      <c r="W6638" s="20">
        <v>60</v>
      </c>
      <c r="X6638" s="65" t="s">
        <v>8624</v>
      </c>
      <c r="Z6638" t="s">
        <v>4950</v>
      </c>
      <c r="AB6638" t="s">
        <v>119</v>
      </c>
      <c r="AC6638" t="s">
        <v>8941</v>
      </c>
      <c r="AD6638" s="2" t="s">
        <v>8002</v>
      </c>
    </row>
    <row r="6639" spans="1:30" hidden="1" x14ac:dyDescent="0.25">
      <c r="A6639" s="2">
        <v>279</v>
      </c>
      <c r="B6639" t="s">
        <v>8945</v>
      </c>
      <c r="C6639">
        <v>30</v>
      </c>
      <c r="D6639">
        <v>650</v>
      </c>
      <c r="E6639">
        <v>3368</v>
      </c>
      <c r="F6639" t="s">
        <v>114</v>
      </c>
      <c r="G6639" s="2" t="s">
        <v>485</v>
      </c>
      <c r="H6639">
        <v>1</v>
      </c>
      <c r="I6639">
        <v>510.94</v>
      </c>
      <c r="J6639" s="2" t="s">
        <v>502</v>
      </c>
      <c r="K6639" s="2" t="s">
        <v>74</v>
      </c>
      <c r="M6639" t="s">
        <v>9140</v>
      </c>
      <c r="O6639" s="2" t="s">
        <v>128</v>
      </c>
      <c r="P6639" s="19" t="s">
        <v>8625</v>
      </c>
      <c r="Q6639" s="19" t="s">
        <v>27</v>
      </c>
      <c r="S6639" s="19" t="s">
        <v>129</v>
      </c>
      <c r="W6639" s="20">
        <v>60</v>
      </c>
      <c r="X6639" s="65" t="s">
        <v>8624</v>
      </c>
      <c r="Z6639" t="s">
        <v>4950</v>
      </c>
      <c r="AB6639" t="s">
        <v>119</v>
      </c>
      <c r="AC6639" t="s">
        <v>8941</v>
      </c>
      <c r="AD6639" s="2" t="s">
        <v>8002</v>
      </c>
    </row>
    <row r="6640" spans="1:30" hidden="1" x14ac:dyDescent="0.25">
      <c r="A6640" s="2">
        <v>280</v>
      </c>
      <c r="B6640" t="s">
        <v>8946</v>
      </c>
      <c r="C6640">
        <v>30</v>
      </c>
      <c r="D6640">
        <v>1200</v>
      </c>
      <c r="E6640">
        <v>1272</v>
      </c>
      <c r="F6640" t="s">
        <v>114</v>
      </c>
      <c r="G6640" s="2" t="s">
        <v>485</v>
      </c>
      <c r="H6640">
        <v>2</v>
      </c>
      <c r="I6640">
        <v>718.93</v>
      </c>
      <c r="J6640" s="2" t="s">
        <v>502</v>
      </c>
      <c r="K6640" s="2" t="s">
        <v>74</v>
      </c>
      <c r="M6640" t="s">
        <v>9140</v>
      </c>
      <c r="P6640" s="19" t="s">
        <v>8625</v>
      </c>
      <c r="Q6640" s="19" t="s">
        <v>27</v>
      </c>
      <c r="S6640" s="19" t="s">
        <v>129</v>
      </c>
      <c r="W6640" s="20">
        <v>60</v>
      </c>
      <c r="X6640" s="65" t="s">
        <v>8624</v>
      </c>
      <c r="Z6640" t="s">
        <v>4950</v>
      </c>
      <c r="AB6640" t="s">
        <v>119</v>
      </c>
      <c r="AC6640" t="s">
        <v>8941</v>
      </c>
      <c r="AD6640" s="2" t="s">
        <v>8002</v>
      </c>
    </row>
    <row r="6641" spans="1:30" hidden="1" x14ac:dyDescent="0.25">
      <c r="A6641" s="2">
        <v>281</v>
      </c>
      <c r="B6641" t="s">
        <v>8947</v>
      </c>
      <c r="C6641">
        <v>30</v>
      </c>
      <c r="D6641">
        <v>435</v>
      </c>
      <c r="E6641">
        <v>1472</v>
      </c>
      <c r="F6641" t="s">
        <v>114</v>
      </c>
      <c r="G6641" s="2" t="s">
        <v>485</v>
      </c>
      <c r="H6641">
        <v>2</v>
      </c>
      <c r="I6641">
        <v>301.58999999999997</v>
      </c>
      <c r="J6641" s="2" t="s">
        <v>502</v>
      </c>
      <c r="K6641" s="2" t="s">
        <v>74</v>
      </c>
      <c r="M6641" t="s">
        <v>9140</v>
      </c>
      <c r="P6641" s="19" t="s">
        <v>8625</v>
      </c>
      <c r="Q6641" s="19" t="s">
        <v>27</v>
      </c>
      <c r="R6641" s="19" t="s">
        <v>129</v>
      </c>
      <c r="W6641" s="20">
        <v>60</v>
      </c>
      <c r="X6641" s="65" t="s">
        <v>8624</v>
      </c>
      <c r="Z6641" t="s">
        <v>4950</v>
      </c>
      <c r="AB6641" t="s">
        <v>119</v>
      </c>
      <c r="AC6641" t="s">
        <v>8948</v>
      </c>
      <c r="AD6641" s="2" t="s">
        <v>121</v>
      </c>
    </row>
    <row r="6642" spans="1:30" hidden="1" x14ac:dyDescent="0.25">
      <c r="A6642" s="2">
        <v>282</v>
      </c>
      <c r="B6642" t="s">
        <v>8949</v>
      </c>
      <c r="C6642">
        <v>30</v>
      </c>
      <c r="D6642">
        <v>435</v>
      </c>
      <c r="E6642">
        <v>1273</v>
      </c>
      <c r="F6642" t="s">
        <v>114</v>
      </c>
      <c r="G6642" s="2" t="s">
        <v>485</v>
      </c>
      <c r="H6642">
        <v>2</v>
      </c>
      <c r="I6642">
        <v>260.82</v>
      </c>
      <c r="J6642" s="2" t="s">
        <v>502</v>
      </c>
      <c r="K6642" s="2" t="s">
        <v>74</v>
      </c>
      <c r="M6642" t="s">
        <v>9140</v>
      </c>
      <c r="P6642" s="19" t="s">
        <v>8625</v>
      </c>
      <c r="Q6642" s="19" t="s">
        <v>27</v>
      </c>
      <c r="R6642" s="19" t="s">
        <v>129</v>
      </c>
      <c r="W6642" s="20">
        <v>60</v>
      </c>
      <c r="X6642" s="65" t="s">
        <v>8624</v>
      </c>
      <c r="Z6642" t="s">
        <v>4950</v>
      </c>
      <c r="AB6642" t="s">
        <v>119</v>
      </c>
      <c r="AC6642" t="s">
        <v>8948</v>
      </c>
      <c r="AD6642" s="2" t="s">
        <v>121</v>
      </c>
    </row>
    <row r="6643" spans="1:30" hidden="1" x14ac:dyDescent="0.25">
      <c r="A6643" s="2">
        <v>283</v>
      </c>
      <c r="B6643" t="s">
        <v>8950</v>
      </c>
      <c r="C6643">
        <v>30</v>
      </c>
      <c r="D6643">
        <v>893</v>
      </c>
      <c r="E6643">
        <v>900</v>
      </c>
      <c r="F6643" t="s">
        <v>114</v>
      </c>
      <c r="G6643" s="2" t="s">
        <v>485</v>
      </c>
      <c r="H6643">
        <v>1</v>
      </c>
      <c r="I6643">
        <v>137.41999999999999</v>
      </c>
      <c r="J6643" s="2" t="s">
        <v>502</v>
      </c>
      <c r="K6643" s="2" t="s">
        <v>74</v>
      </c>
      <c r="M6643" t="s">
        <v>9140</v>
      </c>
      <c r="P6643" s="19" t="s">
        <v>8625</v>
      </c>
      <c r="Q6643" s="19" t="s">
        <v>27</v>
      </c>
      <c r="R6643" s="19" t="s">
        <v>129</v>
      </c>
      <c r="W6643" s="20">
        <v>60</v>
      </c>
      <c r="X6643" s="65" t="s">
        <v>8624</v>
      </c>
      <c r="Z6643" t="s">
        <v>4950</v>
      </c>
      <c r="AB6643" t="s">
        <v>119</v>
      </c>
      <c r="AC6643" t="s">
        <v>8948</v>
      </c>
      <c r="AD6643" s="2" t="s">
        <v>121</v>
      </c>
    </row>
    <row r="6644" spans="1:30" hidden="1" x14ac:dyDescent="0.25">
      <c r="A6644" s="2">
        <v>284</v>
      </c>
      <c r="B6644" t="s">
        <v>8951</v>
      </c>
      <c r="C6644">
        <v>30</v>
      </c>
      <c r="D6644">
        <v>602</v>
      </c>
      <c r="E6644">
        <v>738</v>
      </c>
      <c r="F6644" t="s">
        <v>114</v>
      </c>
      <c r="G6644" s="2" t="s">
        <v>485</v>
      </c>
      <c r="H6644">
        <v>1</v>
      </c>
      <c r="I6644">
        <v>82.19</v>
      </c>
      <c r="J6644" s="2" t="s">
        <v>502</v>
      </c>
      <c r="K6644" s="2" t="s">
        <v>74</v>
      </c>
      <c r="M6644" t="s">
        <v>9140</v>
      </c>
      <c r="O6644" s="2" t="s">
        <v>128</v>
      </c>
      <c r="P6644" s="19" t="s">
        <v>8625</v>
      </c>
      <c r="Q6644" s="19" t="s">
        <v>26</v>
      </c>
      <c r="R6644" s="19" t="s">
        <v>129</v>
      </c>
      <c r="W6644" s="20">
        <v>60</v>
      </c>
      <c r="X6644" s="65" t="s">
        <v>8624</v>
      </c>
      <c r="Z6644" t="s">
        <v>4950</v>
      </c>
      <c r="AB6644" t="s">
        <v>119</v>
      </c>
      <c r="AC6644" t="s">
        <v>8948</v>
      </c>
      <c r="AD6644" s="2" t="s">
        <v>121</v>
      </c>
    </row>
    <row r="6645" spans="1:30" hidden="1" x14ac:dyDescent="0.25">
      <c r="A6645" s="2">
        <v>285</v>
      </c>
      <c r="B6645" t="s">
        <v>8952</v>
      </c>
      <c r="C6645">
        <v>30</v>
      </c>
      <c r="D6645">
        <v>602</v>
      </c>
      <c r="E6645">
        <v>725</v>
      </c>
      <c r="F6645" t="s">
        <v>114</v>
      </c>
      <c r="G6645" s="2" t="s">
        <v>485</v>
      </c>
      <c r="H6645">
        <v>1</v>
      </c>
      <c r="I6645">
        <v>80.42</v>
      </c>
      <c r="J6645" s="2" t="s">
        <v>502</v>
      </c>
      <c r="K6645" s="2" t="s">
        <v>74</v>
      </c>
      <c r="M6645" t="s">
        <v>9140</v>
      </c>
      <c r="O6645" s="2" t="s">
        <v>128</v>
      </c>
      <c r="P6645" s="19" t="s">
        <v>8625</v>
      </c>
      <c r="Q6645" s="19" t="s">
        <v>26</v>
      </c>
      <c r="R6645" s="19" t="s">
        <v>129</v>
      </c>
      <c r="W6645" s="20">
        <v>60</v>
      </c>
      <c r="X6645" s="65" t="s">
        <v>8624</v>
      </c>
      <c r="Z6645" t="s">
        <v>4950</v>
      </c>
      <c r="AB6645" t="s">
        <v>119</v>
      </c>
      <c r="AC6645" t="s">
        <v>8948</v>
      </c>
      <c r="AD6645" s="2" t="s">
        <v>121</v>
      </c>
    </row>
    <row r="6646" spans="1:30" hidden="1" x14ac:dyDescent="0.25">
      <c r="A6646" s="2">
        <v>286</v>
      </c>
      <c r="B6646" t="s">
        <v>8953</v>
      </c>
      <c r="C6646">
        <v>30</v>
      </c>
      <c r="D6646">
        <v>513</v>
      </c>
      <c r="E6646">
        <v>700</v>
      </c>
      <c r="F6646" t="s">
        <v>114</v>
      </c>
      <c r="G6646" s="2" t="s">
        <v>485</v>
      </c>
      <c r="H6646">
        <v>1</v>
      </c>
      <c r="I6646">
        <v>67.44</v>
      </c>
      <c r="J6646" s="2" t="s">
        <v>502</v>
      </c>
      <c r="K6646" s="2" t="s">
        <v>74</v>
      </c>
      <c r="M6646" t="s">
        <v>9140</v>
      </c>
      <c r="O6646" s="2" t="s">
        <v>128</v>
      </c>
      <c r="P6646" s="19" t="s">
        <v>8625</v>
      </c>
      <c r="Q6646" s="19" t="s">
        <v>26</v>
      </c>
      <c r="R6646" s="19" t="s">
        <v>129</v>
      </c>
      <c r="W6646" s="20">
        <v>60</v>
      </c>
      <c r="X6646" s="65" t="s">
        <v>8624</v>
      </c>
      <c r="Z6646" t="s">
        <v>4950</v>
      </c>
      <c r="AB6646" t="s">
        <v>119</v>
      </c>
      <c r="AC6646" t="s">
        <v>8948</v>
      </c>
      <c r="AD6646" s="2" t="s">
        <v>121</v>
      </c>
    </row>
    <row r="6647" spans="1:30" hidden="1" x14ac:dyDescent="0.25">
      <c r="A6647" s="2">
        <v>287</v>
      </c>
      <c r="B6647" t="s">
        <v>8954</v>
      </c>
      <c r="C6647">
        <v>30</v>
      </c>
      <c r="D6647">
        <v>778</v>
      </c>
      <c r="E6647">
        <v>1083</v>
      </c>
      <c r="F6647" t="s">
        <v>114</v>
      </c>
      <c r="G6647" s="2" t="s">
        <v>485</v>
      </c>
      <c r="H6647">
        <v>1</v>
      </c>
      <c r="I6647">
        <v>137.74</v>
      </c>
      <c r="J6647" s="2" t="s">
        <v>502</v>
      </c>
      <c r="K6647" s="2" t="s">
        <v>74</v>
      </c>
      <c r="M6647" t="s">
        <v>9140</v>
      </c>
      <c r="P6647" s="19" t="s">
        <v>8625</v>
      </c>
      <c r="Q6647" s="19" t="s">
        <v>25</v>
      </c>
      <c r="R6647" s="19" t="s">
        <v>129</v>
      </c>
      <c r="W6647" s="20">
        <v>60</v>
      </c>
      <c r="X6647" s="65" t="s">
        <v>8624</v>
      </c>
      <c r="Z6647" t="s">
        <v>4950</v>
      </c>
      <c r="AB6647" t="s">
        <v>119</v>
      </c>
      <c r="AC6647" t="s">
        <v>8948</v>
      </c>
      <c r="AD6647" s="2" t="s">
        <v>121</v>
      </c>
    </row>
    <row r="6648" spans="1:30" hidden="1" x14ac:dyDescent="0.25">
      <c r="A6648" s="2">
        <v>288</v>
      </c>
      <c r="B6648" t="s">
        <v>8955</v>
      </c>
      <c r="C6648">
        <v>30</v>
      </c>
      <c r="D6648">
        <v>770</v>
      </c>
      <c r="E6648">
        <v>1261</v>
      </c>
      <c r="F6648" t="s">
        <v>114</v>
      </c>
      <c r="G6648" s="2" t="s">
        <v>485</v>
      </c>
      <c r="H6648">
        <v>1</v>
      </c>
      <c r="I6648">
        <v>161.05000000000001</v>
      </c>
      <c r="J6648" s="2" t="s">
        <v>502</v>
      </c>
      <c r="K6648" s="2" t="s">
        <v>74</v>
      </c>
      <c r="M6648" t="s">
        <v>9140</v>
      </c>
      <c r="P6648" s="19" t="s">
        <v>8625</v>
      </c>
      <c r="Q6648" s="19" t="s">
        <v>25</v>
      </c>
      <c r="R6648" s="19" t="s">
        <v>129</v>
      </c>
      <c r="W6648" s="20">
        <v>60</v>
      </c>
      <c r="X6648" s="65" t="s">
        <v>8624</v>
      </c>
      <c r="Z6648" t="s">
        <v>4950</v>
      </c>
      <c r="AB6648" t="s">
        <v>119</v>
      </c>
      <c r="AC6648" t="s">
        <v>8948</v>
      </c>
      <c r="AD6648" s="2" t="s">
        <v>121</v>
      </c>
    </row>
    <row r="6649" spans="1:30" hidden="1" x14ac:dyDescent="0.25">
      <c r="A6649" s="2">
        <v>289</v>
      </c>
      <c r="B6649" t="s">
        <v>8956</v>
      </c>
      <c r="C6649">
        <v>30</v>
      </c>
      <c r="D6649">
        <v>1200</v>
      </c>
      <c r="E6649">
        <v>1472</v>
      </c>
      <c r="F6649" t="s">
        <v>114</v>
      </c>
      <c r="G6649" s="2" t="s">
        <v>485</v>
      </c>
      <c r="H6649">
        <v>1</v>
      </c>
      <c r="I6649">
        <v>415.99</v>
      </c>
      <c r="J6649" s="2" t="s">
        <v>502</v>
      </c>
      <c r="K6649" s="2" t="s">
        <v>74</v>
      </c>
      <c r="M6649" t="s">
        <v>9140</v>
      </c>
      <c r="P6649" s="19" t="s">
        <v>8625</v>
      </c>
      <c r="Q6649" s="19" t="s">
        <v>27</v>
      </c>
      <c r="R6649" s="19" t="s">
        <v>129</v>
      </c>
      <c r="W6649" s="20">
        <v>60</v>
      </c>
      <c r="X6649" s="65" t="s">
        <v>8624</v>
      </c>
      <c r="Z6649" t="s">
        <v>4950</v>
      </c>
      <c r="AB6649" t="s">
        <v>119</v>
      </c>
      <c r="AC6649" t="s">
        <v>8948</v>
      </c>
      <c r="AD6649" s="2" t="s">
        <v>121</v>
      </c>
    </row>
    <row r="6650" spans="1:30" hidden="1" x14ac:dyDescent="0.25">
      <c r="A6650" s="2">
        <v>290</v>
      </c>
      <c r="B6650" t="s">
        <v>8957</v>
      </c>
      <c r="C6650">
        <v>30</v>
      </c>
      <c r="D6650">
        <v>435</v>
      </c>
      <c r="E6650">
        <v>1834</v>
      </c>
      <c r="F6650" t="s">
        <v>114</v>
      </c>
      <c r="G6650" s="2" t="s">
        <v>485</v>
      </c>
      <c r="H6650">
        <v>2</v>
      </c>
      <c r="I6650">
        <v>356.09</v>
      </c>
      <c r="J6650" s="2" t="s">
        <v>502</v>
      </c>
      <c r="K6650" s="2" t="s">
        <v>74</v>
      </c>
      <c r="M6650" t="s">
        <v>9140</v>
      </c>
      <c r="P6650" s="19" t="s">
        <v>8625</v>
      </c>
      <c r="Q6650" s="19" t="s">
        <v>27</v>
      </c>
      <c r="R6650" s="19" t="s">
        <v>129</v>
      </c>
      <c r="W6650" s="20">
        <v>60</v>
      </c>
      <c r="X6650" s="65" t="s">
        <v>8624</v>
      </c>
      <c r="Z6650" t="s">
        <v>4950</v>
      </c>
      <c r="AB6650" t="s">
        <v>119</v>
      </c>
      <c r="AC6650" t="s">
        <v>8948</v>
      </c>
      <c r="AD6650" s="2" t="s">
        <v>121</v>
      </c>
    </row>
    <row r="6651" spans="1:30" hidden="1" x14ac:dyDescent="0.25">
      <c r="A6651" s="2">
        <v>291</v>
      </c>
      <c r="B6651" t="s">
        <v>8958</v>
      </c>
      <c r="C6651">
        <v>30</v>
      </c>
      <c r="D6651">
        <v>435</v>
      </c>
      <c r="E6651">
        <v>1742</v>
      </c>
      <c r="F6651" t="s">
        <v>114</v>
      </c>
      <c r="G6651" s="2" t="s">
        <v>485</v>
      </c>
      <c r="H6651">
        <v>1</v>
      </c>
      <c r="I6651">
        <v>169.46</v>
      </c>
      <c r="J6651" s="2" t="s">
        <v>502</v>
      </c>
      <c r="K6651" s="2" t="s">
        <v>74</v>
      </c>
      <c r="M6651" t="s">
        <v>9140</v>
      </c>
      <c r="P6651" s="19" t="s">
        <v>8625</v>
      </c>
      <c r="Q6651" s="19" t="s">
        <v>27</v>
      </c>
      <c r="R6651" s="19" t="s">
        <v>129</v>
      </c>
      <c r="W6651" s="20">
        <v>60</v>
      </c>
      <c r="X6651" s="65" t="s">
        <v>8624</v>
      </c>
      <c r="Z6651" t="s">
        <v>4950</v>
      </c>
      <c r="AB6651" t="s">
        <v>119</v>
      </c>
      <c r="AC6651" t="s">
        <v>8948</v>
      </c>
      <c r="AD6651" s="2" t="s">
        <v>121</v>
      </c>
    </row>
    <row r="6652" spans="1:30" hidden="1" x14ac:dyDescent="0.25">
      <c r="A6652" s="2">
        <v>292</v>
      </c>
      <c r="B6652" t="s">
        <v>8959</v>
      </c>
      <c r="C6652">
        <v>30</v>
      </c>
      <c r="D6652">
        <v>530</v>
      </c>
      <c r="E6652">
        <v>854</v>
      </c>
      <c r="F6652" t="s">
        <v>114</v>
      </c>
      <c r="G6652" s="2" t="s">
        <v>485</v>
      </c>
      <c r="H6652">
        <v>1</v>
      </c>
      <c r="I6652">
        <v>70.03</v>
      </c>
      <c r="J6652" s="2" t="s">
        <v>502</v>
      </c>
      <c r="K6652" s="2" t="s">
        <v>74</v>
      </c>
      <c r="M6652" t="s">
        <v>9140</v>
      </c>
      <c r="P6652" s="19" t="s">
        <v>8625</v>
      </c>
      <c r="Q6652" s="19" t="s">
        <v>25</v>
      </c>
      <c r="R6652" s="19" t="s">
        <v>129</v>
      </c>
      <c r="W6652" s="20">
        <v>60</v>
      </c>
      <c r="X6652" s="65" t="s">
        <v>8624</v>
      </c>
      <c r="Z6652" t="s">
        <v>4950</v>
      </c>
      <c r="AB6652" t="s">
        <v>119</v>
      </c>
      <c r="AC6652" t="s">
        <v>8948</v>
      </c>
      <c r="AD6652" s="2" t="s">
        <v>121</v>
      </c>
    </row>
    <row r="6653" spans="1:30" hidden="1" x14ac:dyDescent="0.25">
      <c r="A6653" s="2">
        <v>293</v>
      </c>
      <c r="B6653" t="s">
        <v>8960</v>
      </c>
      <c r="C6653">
        <v>30</v>
      </c>
      <c r="D6653">
        <v>1200</v>
      </c>
      <c r="E6653">
        <v>1500</v>
      </c>
      <c r="F6653" t="s">
        <v>114</v>
      </c>
      <c r="G6653" s="2" t="s">
        <v>485</v>
      </c>
      <c r="H6653">
        <v>1</v>
      </c>
      <c r="I6653">
        <v>423.9</v>
      </c>
      <c r="J6653" s="2" t="s">
        <v>502</v>
      </c>
      <c r="K6653" s="2" t="s">
        <v>74</v>
      </c>
      <c r="M6653" t="s">
        <v>9140</v>
      </c>
      <c r="P6653" s="19" t="s">
        <v>8625</v>
      </c>
      <c r="Q6653" s="19" t="s">
        <v>27</v>
      </c>
      <c r="R6653" s="19" t="s">
        <v>129</v>
      </c>
      <c r="V6653" s="19" t="s">
        <v>129</v>
      </c>
      <c r="W6653" s="20">
        <v>60</v>
      </c>
      <c r="X6653" s="65" t="s">
        <v>8624</v>
      </c>
      <c r="Z6653" t="s">
        <v>4950</v>
      </c>
      <c r="AB6653" t="s">
        <v>119</v>
      </c>
      <c r="AC6653" t="s">
        <v>8948</v>
      </c>
      <c r="AD6653" s="2" t="s">
        <v>121</v>
      </c>
    </row>
    <row r="6654" spans="1:30" hidden="1" x14ac:dyDescent="0.25">
      <c r="A6654" s="2">
        <v>294</v>
      </c>
      <c r="B6654" t="s">
        <v>8961</v>
      </c>
      <c r="C6654">
        <v>30</v>
      </c>
      <c r="D6654">
        <v>750</v>
      </c>
      <c r="E6654">
        <v>1828</v>
      </c>
      <c r="F6654" t="s">
        <v>114</v>
      </c>
      <c r="G6654" s="2" t="s">
        <v>485</v>
      </c>
      <c r="H6654">
        <v>1</v>
      </c>
      <c r="I6654">
        <v>304.08999999999997</v>
      </c>
      <c r="J6654" s="2" t="s">
        <v>502</v>
      </c>
      <c r="K6654" s="2" t="s">
        <v>74</v>
      </c>
      <c r="M6654" t="s">
        <v>9140</v>
      </c>
      <c r="O6654" s="2" t="s">
        <v>128</v>
      </c>
      <c r="P6654" s="19" t="s">
        <v>8625</v>
      </c>
      <c r="Q6654" s="19" t="s">
        <v>27</v>
      </c>
      <c r="R6654" s="19" t="s">
        <v>129</v>
      </c>
      <c r="W6654" s="20">
        <v>60</v>
      </c>
      <c r="X6654" s="65" t="s">
        <v>8624</v>
      </c>
      <c r="Z6654" t="s">
        <v>4950</v>
      </c>
      <c r="AB6654" t="s">
        <v>119</v>
      </c>
      <c r="AC6654" t="s">
        <v>8948</v>
      </c>
      <c r="AD6654" s="2" t="s">
        <v>121</v>
      </c>
    </row>
    <row r="6655" spans="1:30" hidden="1" x14ac:dyDescent="0.25">
      <c r="A6655" s="2">
        <v>295</v>
      </c>
      <c r="B6655" t="s">
        <v>8962</v>
      </c>
      <c r="C6655">
        <v>30</v>
      </c>
      <c r="D6655">
        <v>435</v>
      </c>
      <c r="E6655">
        <v>1834</v>
      </c>
      <c r="F6655" t="s">
        <v>114</v>
      </c>
      <c r="G6655" s="2" t="s">
        <v>485</v>
      </c>
      <c r="H6655">
        <v>1</v>
      </c>
      <c r="I6655">
        <v>178.05</v>
      </c>
      <c r="J6655" s="2" t="s">
        <v>502</v>
      </c>
      <c r="K6655" s="2" t="s">
        <v>74</v>
      </c>
      <c r="M6655" t="s">
        <v>9140</v>
      </c>
      <c r="P6655" s="19" t="s">
        <v>8625</v>
      </c>
      <c r="Q6655" s="19" t="s">
        <v>27</v>
      </c>
      <c r="R6655" s="19" t="s">
        <v>129</v>
      </c>
      <c r="W6655" s="20">
        <v>60</v>
      </c>
      <c r="X6655" s="65" t="s">
        <v>8624</v>
      </c>
      <c r="Z6655" t="s">
        <v>4950</v>
      </c>
      <c r="AB6655" t="s">
        <v>119</v>
      </c>
      <c r="AC6655" t="s">
        <v>8948</v>
      </c>
      <c r="AD6655" s="2" t="s">
        <v>121</v>
      </c>
    </row>
    <row r="6656" spans="1:30" hidden="1" x14ac:dyDescent="0.25">
      <c r="A6656" s="2">
        <v>296</v>
      </c>
      <c r="B6656" t="s">
        <v>8963</v>
      </c>
      <c r="C6656">
        <v>30</v>
      </c>
      <c r="D6656">
        <v>435</v>
      </c>
      <c r="E6656">
        <v>1835</v>
      </c>
      <c r="F6656" t="s">
        <v>114</v>
      </c>
      <c r="G6656" s="2" t="s">
        <v>485</v>
      </c>
      <c r="H6656">
        <v>2</v>
      </c>
      <c r="I6656">
        <v>355.78</v>
      </c>
      <c r="J6656" s="2" t="s">
        <v>502</v>
      </c>
      <c r="K6656" s="2" t="s">
        <v>74</v>
      </c>
      <c r="M6656" t="s">
        <v>9140</v>
      </c>
      <c r="P6656" s="19" t="s">
        <v>8625</v>
      </c>
      <c r="Q6656" s="19" t="s">
        <v>27</v>
      </c>
      <c r="R6656" s="19" t="s">
        <v>129</v>
      </c>
      <c r="W6656" s="20">
        <v>60</v>
      </c>
      <c r="X6656" s="65" t="s">
        <v>8624</v>
      </c>
      <c r="Z6656" t="s">
        <v>4950</v>
      </c>
      <c r="AB6656" t="s">
        <v>119</v>
      </c>
      <c r="AC6656" t="s">
        <v>8948</v>
      </c>
      <c r="AD6656" s="2" t="s">
        <v>121</v>
      </c>
    </row>
    <row r="6657" spans="1:30" hidden="1" x14ac:dyDescent="0.25">
      <c r="A6657" s="2">
        <v>297</v>
      </c>
      <c r="B6657" t="s">
        <v>8964</v>
      </c>
      <c r="C6657">
        <v>30</v>
      </c>
      <c r="D6657">
        <v>435</v>
      </c>
      <c r="E6657">
        <v>1618</v>
      </c>
      <c r="F6657" t="s">
        <v>114</v>
      </c>
      <c r="G6657" s="2" t="s">
        <v>485</v>
      </c>
      <c r="H6657">
        <v>2</v>
      </c>
      <c r="I6657">
        <v>319.31</v>
      </c>
      <c r="J6657" s="2" t="s">
        <v>502</v>
      </c>
      <c r="K6657" s="2" t="s">
        <v>74</v>
      </c>
      <c r="M6657" t="s">
        <v>9140</v>
      </c>
      <c r="P6657" s="19" t="s">
        <v>8625</v>
      </c>
      <c r="Q6657" s="19" t="s">
        <v>27</v>
      </c>
      <c r="R6657" s="19" t="s">
        <v>129</v>
      </c>
      <c r="W6657" s="20">
        <v>60</v>
      </c>
      <c r="X6657" s="65" t="s">
        <v>8624</v>
      </c>
      <c r="Z6657" t="s">
        <v>4950</v>
      </c>
      <c r="AB6657" t="s">
        <v>119</v>
      </c>
      <c r="AC6657" t="s">
        <v>8948</v>
      </c>
      <c r="AD6657" s="2" t="s">
        <v>121</v>
      </c>
    </row>
    <row r="6658" spans="1:30" hidden="1" x14ac:dyDescent="0.25">
      <c r="A6658" s="2">
        <v>298</v>
      </c>
      <c r="B6658" t="s">
        <v>8965</v>
      </c>
      <c r="C6658">
        <v>30</v>
      </c>
      <c r="D6658">
        <v>597</v>
      </c>
      <c r="E6658">
        <v>649</v>
      </c>
      <c r="F6658" t="s">
        <v>114</v>
      </c>
      <c r="G6658" s="2" t="s">
        <v>485</v>
      </c>
      <c r="H6658">
        <v>1</v>
      </c>
      <c r="I6658">
        <v>66.989999999999995</v>
      </c>
      <c r="J6658" s="2" t="s">
        <v>502</v>
      </c>
      <c r="K6658" s="2" t="s">
        <v>74</v>
      </c>
      <c r="M6658" t="s">
        <v>9140</v>
      </c>
      <c r="O6658" s="2" t="s">
        <v>128</v>
      </c>
      <c r="P6658" s="19" t="s">
        <v>8625</v>
      </c>
      <c r="Q6658" s="19" t="s">
        <v>26</v>
      </c>
      <c r="R6658" s="19" t="s">
        <v>129</v>
      </c>
      <c r="W6658" s="20">
        <v>60</v>
      </c>
      <c r="X6658" s="65" t="s">
        <v>8624</v>
      </c>
      <c r="Z6658" t="s">
        <v>4950</v>
      </c>
      <c r="AB6658" t="s">
        <v>119</v>
      </c>
      <c r="AC6658" t="s">
        <v>8948</v>
      </c>
      <c r="AD6658" s="2" t="s">
        <v>121</v>
      </c>
    </row>
    <row r="6659" spans="1:30" hidden="1" x14ac:dyDescent="0.25">
      <c r="A6659" s="2">
        <v>299</v>
      </c>
      <c r="B6659" t="s">
        <v>8967</v>
      </c>
      <c r="C6659">
        <v>30</v>
      </c>
      <c r="D6659">
        <v>539</v>
      </c>
      <c r="E6659">
        <v>1076</v>
      </c>
      <c r="F6659" t="s">
        <v>114</v>
      </c>
      <c r="G6659" s="2" t="s">
        <v>485</v>
      </c>
      <c r="H6659">
        <v>1</v>
      </c>
      <c r="I6659">
        <v>71.069999999999993</v>
      </c>
      <c r="J6659" s="2" t="s">
        <v>502</v>
      </c>
      <c r="K6659" s="2" t="s">
        <v>74</v>
      </c>
      <c r="M6659" t="s">
        <v>9140</v>
      </c>
      <c r="P6659" s="19" t="s">
        <v>8625</v>
      </c>
      <c r="Q6659" s="19" t="s">
        <v>25</v>
      </c>
      <c r="R6659" s="19" t="s">
        <v>129</v>
      </c>
      <c r="W6659" s="20">
        <v>60</v>
      </c>
      <c r="X6659" s="65" t="s">
        <v>8624</v>
      </c>
      <c r="Z6659" t="s">
        <v>4950</v>
      </c>
      <c r="AB6659" t="s">
        <v>119</v>
      </c>
      <c r="AC6659" t="s">
        <v>8948</v>
      </c>
      <c r="AD6659" s="2" t="s">
        <v>121</v>
      </c>
    </row>
    <row r="6660" spans="1:30" hidden="1" x14ac:dyDescent="0.25">
      <c r="A6660" s="2">
        <v>300</v>
      </c>
      <c r="B6660" t="s">
        <v>8968</v>
      </c>
      <c r="C6660">
        <v>30</v>
      </c>
      <c r="D6660">
        <v>626</v>
      </c>
      <c r="E6660">
        <v>728</v>
      </c>
      <c r="F6660" t="s">
        <v>114</v>
      </c>
      <c r="G6660" s="2" t="s">
        <v>485</v>
      </c>
      <c r="H6660">
        <v>1</v>
      </c>
      <c r="I6660">
        <v>57.15</v>
      </c>
      <c r="J6660" s="2" t="s">
        <v>502</v>
      </c>
      <c r="K6660" s="2" t="s">
        <v>74</v>
      </c>
      <c r="M6660" t="s">
        <v>9140</v>
      </c>
      <c r="P6660" s="19" t="s">
        <v>8625</v>
      </c>
      <c r="Q6660" s="19" t="s">
        <v>25</v>
      </c>
      <c r="R6660" s="19" t="s">
        <v>129</v>
      </c>
      <c r="W6660" s="20">
        <v>60</v>
      </c>
      <c r="X6660" s="65" t="s">
        <v>8624</v>
      </c>
      <c r="Z6660" t="s">
        <v>4950</v>
      </c>
      <c r="AB6660" t="s">
        <v>119</v>
      </c>
      <c r="AC6660" t="s">
        <v>8948</v>
      </c>
      <c r="AD6660" s="2" t="s">
        <v>121</v>
      </c>
    </row>
    <row r="6661" spans="1:30" hidden="1" x14ac:dyDescent="0.25">
      <c r="A6661" s="2">
        <v>301</v>
      </c>
      <c r="B6661" t="s">
        <v>8970</v>
      </c>
      <c r="C6661">
        <v>30</v>
      </c>
      <c r="D6661">
        <v>379</v>
      </c>
      <c r="E6661">
        <v>807</v>
      </c>
      <c r="F6661" t="s">
        <v>114</v>
      </c>
      <c r="G6661" s="2" t="s">
        <v>485</v>
      </c>
      <c r="H6661">
        <v>1</v>
      </c>
      <c r="I6661">
        <v>50.89</v>
      </c>
      <c r="J6661" s="2" t="s">
        <v>502</v>
      </c>
      <c r="K6661" s="2" t="s">
        <v>74</v>
      </c>
      <c r="M6661" t="s">
        <v>9140</v>
      </c>
      <c r="P6661" s="19" t="s">
        <v>8625</v>
      </c>
      <c r="Q6661" s="19" t="s">
        <v>25</v>
      </c>
      <c r="R6661" s="19" t="s">
        <v>129</v>
      </c>
      <c r="W6661" s="20">
        <v>60</v>
      </c>
      <c r="X6661" s="65" t="s">
        <v>8624</v>
      </c>
      <c r="Z6661" t="s">
        <v>4950</v>
      </c>
      <c r="AB6661" t="s">
        <v>119</v>
      </c>
      <c r="AC6661" t="s">
        <v>8948</v>
      </c>
      <c r="AD6661" s="2" t="s">
        <v>121</v>
      </c>
    </row>
    <row r="6662" spans="1:30" hidden="1" x14ac:dyDescent="0.25">
      <c r="A6662" s="2">
        <v>302</v>
      </c>
      <c r="B6662" t="s">
        <v>8972</v>
      </c>
      <c r="C6662">
        <v>30</v>
      </c>
      <c r="D6662">
        <v>394</v>
      </c>
      <c r="E6662">
        <v>1238</v>
      </c>
      <c r="F6662" t="s">
        <v>114</v>
      </c>
      <c r="G6662" s="2" t="s">
        <v>485</v>
      </c>
      <c r="H6662">
        <v>1</v>
      </c>
      <c r="I6662">
        <v>78.69</v>
      </c>
      <c r="J6662" s="2" t="s">
        <v>502</v>
      </c>
      <c r="K6662" s="2" t="s">
        <v>74</v>
      </c>
      <c r="M6662" t="s">
        <v>9140</v>
      </c>
      <c r="P6662" s="19" t="s">
        <v>8625</v>
      </c>
      <c r="Q6662" s="19" t="s">
        <v>25</v>
      </c>
      <c r="R6662" s="19" t="s">
        <v>129</v>
      </c>
      <c r="W6662" s="20">
        <v>60</v>
      </c>
      <c r="X6662" s="65" t="s">
        <v>8624</v>
      </c>
      <c r="Z6662" t="s">
        <v>4950</v>
      </c>
      <c r="AB6662" t="s">
        <v>119</v>
      </c>
      <c r="AC6662" t="s">
        <v>8948</v>
      </c>
      <c r="AD6662" s="2" t="s">
        <v>121</v>
      </c>
    </row>
    <row r="6663" spans="1:30" hidden="1" x14ac:dyDescent="0.25">
      <c r="A6663" s="2">
        <v>303</v>
      </c>
      <c r="B6663" t="s">
        <v>8974</v>
      </c>
      <c r="C6663">
        <v>30</v>
      </c>
      <c r="D6663">
        <v>1200</v>
      </c>
      <c r="E6663">
        <v>1500</v>
      </c>
      <c r="F6663" t="s">
        <v>114</v>
      </c>
      <c r="G6663" s="2" t="s">
        <v>485</v>
      </c>
      <c r="H6663">
        <v>1</v>
      </c>
      <c r="I6663">
        <v>423.9</v>
      </c>
      <c r="J6663" s="2" t="s">
        <v>502</v>
      </c>
      <c r="K6663" s="2" t="s">
        <v>74</v>
      </c>
      <c r="M6663" t="s">
        <v>9140</v>
      </c>
      <c r="P6663" s="19" t="s">
        <v>8625</v>
      </c>
      <c r="Q6663" s="19" t="s">
        <v>27</v>
      </c>
      <c r="R6663" s="19" t="s">
        <v>129</v>
      </c>
      <c r="V6663" s="19" t="s">
        <v>129</v>
      </c>
      <c r="W6663" s="20">
        <v>60</v>
      </c>
      <c r="X6663" s="65" t="s">
        <v>8624</v>
      </c>
      <c r="Z6663" t="s">
        <v>4950</v>
      </c>
      <c r="AB6663" t="s">
        <v>119</v>
      </c>
      <c r="AC6663" t="s">
        <v>8948</v>
      </c>
      <c r="AD6663" s="2" t="s">
        <v>121</v>
      </c>
    </row>
    <row r="6664" spans="1:30" hidden="1" x14ac:dyDescent="0.25">
      <c r="A6664" s="2">
        <v>304</v>
      </c>
      <c r="B6664" t="s">
        <v>8975</v>
      </c>
      <c r="C6664">
        <v>30</v>
      </c>
      <c r="D6664">
        <v>435</v>
      </c>
      <c r="E6664">
        <v>1472</v>
      </c>
      <c r="F6664" t="s">
        <v>114</v>
      </c>
      <c r="G6664" s="2" t="s">
        <v>485</v>
      </c>
      <c r="H6664">
        <v>1</v>
      </c>
      <c r="I6664">
        <v>150.80000000000001</v>
      </c>
      <c r="J6664" s="2" t="s">
        <v>502</v>
      </c>
      <c r="K6664" s="2" t="s">
        <v>74</v>
      </c>
      <c r="M6664" t="s">
        <v>9140</v>
      </c>
      <c r="P6664" s="19" t="s">
        <v>8625</v>
      </c>
      <c r="Q6664" s="19" t="s">
        <v>27</v>
      </c>
      <c r="R6664" s="19" t="s">
        <v>129</v>
      </c>
      <c r="W6664" s="20">
        <v>60</v>
      </c>
      <c r="X6664" s="65" t="s">
        <v>8624</v>
      </c>
      <c r="Z6664" t="s">
        <v>4950</v>
      </c>
      <c r="AB6664" t="s">
        <v>119</v>
      </c>
      <c r="AC6664" t="s">
        <v>8948</v>
      </c>
      <c r="AD6664" s="2" t="s">
        <v>121</v>
      </c>
    </row>
    <row r="6665" spans="1:30" hidden="1" x14ac:dyDescent="0.25">
      <c r="A6665" s="2">
        <v>305</v>
      </c>
      <c r="B6665" t="s">
        <v>8976</v>
      </c>
      <c r="C6665">
        <v>30</v>
      </c>
      <c r="D6665">
        <v>435</v>
      </c>
      <c r="E6665">
        <v>684</v>
      </c>
      <c r="F6665" t="s">
        <v>114</v>
      </c>
      <c r="G6665" s="2" t="s">
        <v>485</v>
      </c>
      <c r="H6665">
        <v>1</v>
      </c>
      <c r="I6665">
        <v>70.069999999999993</v>
      </c>
      <c r="J6665" s="2" t="s">
        <v>502</v>
      </c>
      <c r="K6665" s="2" t="s">
        <v>74</v>
      </c>
      <c r="M6665" t="s">
        <v>9140</v>
      </c>
      <c r="P6665" s="19" t="s">
        <v>8625</v>
      </c>
      <c r="Q6665" s="19" t="s">
        <v>27</v>
      </c>
      <c r="R6665" s="19" t="s">
        <v>129</v>
      </c>
      <c r="W6665" s="20">
        <v>60</v>
      </c>
      <c r="X6665" s="65" t="s">
        <v>8624</v>
      </c>
      <c r="Z6665" t="s">
        <v>4950</v>
      </c>
      <c r="AB6665" t="s">
        <v>119</v>
      </c>
      <c r="AC6665" t="s">
        <v>8948</v>
      </c>
      <c r="AD6665" s="2" t="s">
        <v>121</v>
      </c>
    </row>
    <row r="6666" spans="1:30" hidden="1" x14ac:dyDescent="0.25">
      <c r="A6666" s="2">
        <v>306</v>
      </c>
      <c r="B6666" t="s">
        <v>8978</v>
      </c>
      <c r="C6666">
        <v>30</v>
      </c>
      <c r="D6666">
        <v>435</v>
      </c>
      <c r="E6666">
        <v>1273</v>
      </c>
      <c r="F6666" t="s">
        <v>114</v>
      </c>
      <c r="G6666" s="2" t="s">
        <v>485</v>
      </c>
      <c r="H6666">
        <v>2</v>
      </c>
      <c r="I6666">
        <v>260.82</v>
      </c>
      <c r="J6666" s="2" t="s">
        <v>502</v>
      </c>
      <c r="K6666" s="2" t="s">
        <v>74</v>
      </c>
      <c r="M6666" t="s">
        <v>9140</v>
      </c>
      <c r="P6666" s="19" t="s">
        <v>8625</v>
      </c>
      <c r="Q6666" s="19" t="s">
        <v>27</v>
      </c>
      <c r="R6666" s="19" t="s">
        <v>129</v>
      </c>
      <c r="W6666" s="20">
        <v>60</v>
      </c>
      <c r="X6666" s="65" t="s">
        <v>8624</v>
      </c>
      <c r="Z6666" t="s">
        <v>4950</v>
      </c>
      <c r="AB6666" t="s">
        <v>119</v>
      </c>
      <c r="AC6666" t="s">
        <v>8948</v>
      </c>
      <c r="AD6666" s="2" t="s">
        <v>121</v>
      </c>
    </row>
    <row r="6667" spans="1:30" hidden="1" x14ac:dyDescent="0.25">
      <c r="A6667" s="2">
        <v>307</v>
      </c>
      <c r="B6667" t="s">
        <v>8979</v>
      </c>
      <c r="C6667">
        <v>30</v>
      </c>
      <c r="D6667">
        <v>472</v>
      </c>
      <c r="E6667">
        <v>702</v>
      </c>
      <c r="F6667" t="s">
        <v>114</v>
      </c>
      <c r="G6667" s="2" t="s">
        <v>485</v>
      </c>
      <c r="H6667">
        <v>1</v>
      </c>
      <c r="I6667">
        <v>62.07</v>
      </c>
      <c r="J6667" s="2" t="s">
        <v>502</v>
      </c>
      <c r="K6667" s="2" t="s">
        <v>74</v>
      </c>
      <c r="M6667" t="s">
        <v>9140</v>
      </c>
      <c r="O6667" s="2" t="s">
        <v>128</v>
      </c>
      <c r="P6667" s="19" t="s">
        <v>8625</v>
      </c>
      <c r="Q6667" s="19" t="s">
        <v>26</v>
      </c>
      <c r="R6667" s="19" t="s">
        <v>129</v>
      </c>
      <c r="V6667" s="19" t="s">
        <v>129</v>
      </c>
      <c r="W6667" s="20">
        <v>60</v>
      </c>
      <c r="X6667" s="65" t="s">
        <v>8624</v>
      </c>
      <c r="Z6667" t="s">
        <v>4950</v>
      </c>
      <c r="AB6667" t="s">
        <v>119</v>
      </c>
      <c r="AC6667" t="s">
        <v>8948</v>
      </c>
      <c r="AD6667" s="2" t="s">
        <v>121</v>
      </c>
    </row>
    <row r="6668" spans="1:30" hidden="1" x14ac:dyDescent="0.25">
      <c r="A6668" s="2">
        <v>308</v>
      </c>
      <c r="B6668" t="s">
        <v>8980</v>
      </c>
      <c r="C6668">
        <v>30</v>
      </c>
      <c r="D6668">
        <v>600</v>
      </c>
      <c r="E6668">
        <v>647</v>
      </c>
      <c r="F6668" t="s">
        <v>114</v>
      </c>
      <c r="G6668" s="2" t="s">
        <v>485</v>
      </c>
      <c r="H6668">
        <v>1</v>
      </c>
      <c r="I6668">
        <v>74.53</v>
      </c>
      <c r="J6668" s="2" t="s">
        <v>502</v>
      </c>
      <c r="K6668" s="2" t="s">
        <v>74</v>
      </c>
      <c r="M6668" t="s">
        <v>9140</v>
      </c>
      <c r="O6668" s="2" t="s">
        <v>128</v>
      </c>
      <c r="P6668" s="19" t="s">
        <v>8625</v>
      </c>
      <c r="Q6668" s="19" t="s">
        <v>26</v>
      </c>
      <c r="R6668" s="19" t="s">
        <v>129</v>
      </c>
      <c r="V6668" s="19" t="s">
        <v>129</v>
      </c>
      <c r="W6668" s="20">
        <v>60</v>
      </c>
      <c r="X6668" s="65" t="s">
        <v>8624</v>
      </c>
      <c r="Z6668" t="s">
        <v>4950</v>
      </c>
      <c r="AB6668" t="s">
        <v>119</v>
      </c>
      <c r="AC6668" t="s">
        <v>8948</v>
      </c>
      <c r="AD6668" s="2" t="s">
        <v>121</v>
      </c>
    </row>
    <row r="6669" spans="1:30" hidden="1" x14ac:dyDescent="0.25">
      <c r="A6669" s="2">
        <v>309</v>
      </c>
      <c r="B6669" t="s">
        <v>8981</v>
      </c>
      <c r="C6669">
        <v>30</v>
      </c>
      <c r="D6669">
        <v>609</v>
      </c>
      <c r="E6669">
        <v>741</v>
      </c>
      <c r="F6669" t="s">
        <v>114</v>
      </c>
      <c r="G6669" s="2" t="s">
        <v>485</v>
      </c>
      <c r="H6669">
        <v>1</v>
      </c>
      <c r="I6669">
        <v>80.2</v>
      </c>
      <c r="J6669" s="2" t="s">
        <v>502</v>
      </c>
      <c r="K6669" s="2" t="s">
        <v>74</v>
      </c>
      <c r="M6669" t="s">
        <v>9140</v>
      </c>
      <c r="O6669" s="2" t="s">
        <v>128</v>
      </c>
      <c r="P6669" s="19" t="s">
        <v>8625</v>
      </c>
      <c r="Q6669" s="19" t="s">
        <v>26</v>
      </c>
      <c r="R6669" s="19" t="s">
        <v>129</v>
      </c>
      <c r="V6669" s="19" t="s">
        <v>129</v>
      </c>
      <c r="W6669" s="20">
        <v>60</v>
      </c>
      <c r="X6669" s="65" t="s">
        <v>8624</v>
      </c>
      <c r="Z6669" t="s">
        <v>4950</v>
      </c>
      <c r="AB6669" t="s">
        <v>119</v>
      </c>
      <c r="AC6669" t="s">
        <v>8948</v>
      </c>
      <c r="AD6669" s="2" t="s">
        <v>121</v>
      </c>
    </row>
    <row r="6670" spans="1:30" hidden="1" x14ac:dyDescent="0.25">
      <c r="A6670" s="2">
        <v>310</v>
      </c>
      <c r="B6670" t="s">
        <v>8982</v>
      </c>
      <c r="C6670">
        <v>30</v>
      </c>
      <c r="D6670">
        <v>769</v>
      </c>
      <c r="E6670">
        <v>1010</v>
      </c>
      <c r="F6670" t="s">
        <v>114</v>
      </c>
      <c r="G6670" s="2" t="s">
        <v>485</v>
      </c>
      <c r="H6670">
        <v>1</v>
      </c>
      <c r="I6670">
        <v>131.62</v>
      </c>
      <c r="J6670" s="2" t="s">
        <v>502</v>
      </c>
      <c r="K6670" s="2" t="s">
        <v>74</v>
      </c>
      <c r="M6670" t="s">
        <v>9140</v>
      </c>
      <c r="P6670" s="19" t="s">
        <v>8625</v>
      </c>
      <c r="Q6670" s="19" t="s">
        <v>25</v>
      </c>
      <c r="R6670" s="19" t="s">
        <v>129</v>
      </c>
      <c r="W6670" s="20">
        <v>60</v>
      </c>
      <c r="X6670" s="65" t="s">
        <v>8624</v>
      </c>
      <c r="Z6670" t="s">
        <v>4950</v>
      </c>
      <c r="AB6670" t="s">
        <v>119</v>
      </c>
      <c r="AC6670" t="s">
        <v>8948</v>
      </c>
      <c r="AD6670" s="2" t="s">
        <v>121</v>
      </c>
    </row>
    <row r="6671" spans="1:30" hidden="1" x14ac:dyDescent="0.25">
      <c r="A6671" s="2">
        <v>311</v>
      </c>
      <c r="B6671" t="s">
        <v>8983</v>
      </c>
      <c r="C6671">
        <v>30</v>
      </c>
      <c r="D6671">
        <v>778</v>
      </c>
      <c r="E6671">
        <v>1083</v>
      </c>
      <c r="F6671" t="s">
        <v>114</v>
      </c>
      <c r="G6671" s="2" t="s">
        <v>485</v>
      </c>
      <c r="H6671">
        <v>1</v>
      </c>
      <c r="I6671">
        <v>137.74</v>
      </c>
      <c r="J6671" s="2" t="s">
        <v>502</v>
      </c>
      <c r="K6671" s="2" t="s">
        <v>74</v>
      </c>
      <c r="M6671" t="s">
        <v>9140</v>
      </c>
      <c r="P6671" s="19" t="s">
        <v>8625</v>
      </c>
      <c r="Q6671" s="19" t="s">
        <v>25</v>
      </c>
      <c r="R6671" s="19" t="s">
        <v>129</v>
      </c>
      <c r="W6671" s="20">
        <v>60</v>
      </c>
      <c r="X6671" s="65" t="s">
        <v>8624</v>
      </c>
      <c r="Z6671" t="s">
        <v>4950</v>
      </c>
      <c r="AB6671" t="s">
        <v>119</v>
      </c>
      <c r="AC6671" t="s">
        <v>8948</v>
      </c>
      <c r="AD6671" s="2" t="s">
        <v>121</v>
      </c>
    </row>
    <row r="6672" spans="1:30" hidden="1" x14ac:dyDescent="0.25">
      <c r="A6672" s="2">
        <v>312</v>
      </c>
      <c r="B6672" t="s">
        <v>8939</v>
      </c>
      <c r="C6672">
        <v>30</v>
      </c>
      <c r="D6672">
        <v>435</v>
      </c>
      <c r="E6672">
        <v>627</v>
      </c>
      <c r="F6672" t="s">
        <v>114</v>
      </c>
      <c r="G6672" s="2" t="s">
        <v>485</v>
      </c>
      <c r="H6672">
        <v>1</v>
      </c>
      <c r="I6672">
        <v>64.23</v>
      </c>
      <c r="J6672" s="2" t="s">
        <v>502</v>
      </c>
      <c r="K6672" s="2" t="s">
        <v>74</v>
      </c>
      <c r="M6672" t="s">
        <v>9140</v>
      </c>
      <c r="P6672" s="19" t="s">
        <v>8625</v>
      </c>
      <c r="Q6672" s="19" t="s">
        <v>27</v>
      </c>
      <c r="R6672" s="19" t="s">
        <v>129</v>
      </c>
      <c r="W6672" s="20">
        <v>60</v>
      </c>
      <c r="X6672" s="65" t="s">
        <v>8624</v>
      </c>
      <c r="Z6672" t="s">
        <v>4950</v>
      </c>
      <c r="AB6672" t="s">
        <v>119</v>
      </c>
      <c r="AC6672" t="s">
        <v>8984</v>
      </c>
      <c r="AD6672" s="2" t="s">
        <v>121</v>
      </c>
    </row>
    <row r="6673" spans="1:30" hidden="1" x14ac:dyDescent="0.25">
      <c r="A6673" s="2">
        <v>313</v>
      </c>
      <c r="B6673" t="s">
        <v>8985</v>
      </c>
      <c r="C6673">
        <v>30</v>
      </c>
      <c r="D6673">
        <v>600</v>
      </c>
      <c r="E6673">
        <v>661</v>
      </c>
      <c r="F6673" t="s">
        <v>114</v>
      </c>
      <c r="G6673" s="2" t="s">
        <v>485</v>
      </c>
      <c r="H6673">
        <v>1</v>
      </c>
      <c r="I6673">
        <v>76.959999999999994</v>
      </c>
      <c r="J6673" s="2" t="s">
        <v>502</v>
      </c>
      <c r="K6673" s="2" t="s">
        <v>74</v>
      </c>
      <c r="M6673" t="s">
        <v>9140</v>
      </c>
      <c r="O6673" s="2" t="s">
        <v>128</v>
      </c>
      <c r="P6673" s="19" t="s">
        <v>8625</v>
      </c>
      <c r="Q6673" s="19" t="s">
        <v>26</v>
      </c>
      <c r="R6673" s="19" t="s">
        <v>129</v>
      </c>
      <c r="W6673" s="20">
        <v>60</v>
      </c>
      <c r="X6673" s="65" t="s">
        <v>8624</v>
      </c>
      <c r="Z6673" t="s">
        <v>4950</v>
      </c>
      <c r="AB6673" t="s">
        <v>119</v>
      </c>
      <c r="AC6673" t="s">
        <v>8984</v>
      </c>
      <c r="AD6673" s="2" t="s">
        <v>121</v>
      </c>
    </row>
    <row r="6674" spans="1:30" hidden="1" x14ac:dyDescent="0.25">
      <c r="A6674" s="2">
        <v>314</v>
      </c>
      <c r="B6674" t="s">
        <v>8986</v>
      </c>
      <c r="C6674">
        <v>30</v>
      </c>
      <c r="D6674">
        <v>600</v>
      </c>
      <c r="E6674">
        <v>656</v>
      </c>
      <c r="F6674" t="s">
        <v>114</v>
      </c>
      <c r="G6674" s="2" t="s">
        <v>485</v>
      </c>
      <c r="H6674">
        <v>1</v>
      </c>
      <c r="I6674">
        <v>76.55</v>
      </c>
      <c r="J6674" s="2" t="s">
        <v>502</v>
      </c>
      <c r="K6674" s="2" t="s">
        <v>74</v>
      </c>
      <c r="M6674" t="s">
        <v>9140</v>
      </c>
      <c r="O6674" s="2" t="s">
        <v>128</v>
      </c>
      <c r="P6674" s="19" t="s">
        <v>8625</v>
      </c>
      <c r="Q6674" s="19" t="s">
        <v>26</v>
      </c>
      <c r="R6674" s="19" t="s">
        <v>129</v>
      </c>
      <c r="W6674" s="20">
        <v>60</v>
      </c>
      <c r="X6674" s="65" t="s">
        <v>8624</v>
      </c>
      <c r="Z6674" t="s">
        <v>4950</v>
      </c>
      <c r="AB6674" t="s">
        <v>119</v>
      </c>
      <c r="AC6674" t="s">
        <v>8984</v>
      </c>
      <c r="AD6674" s="2" t="s">
        <v>121</v>
      </c>
    </row>
    <row r="6675" spans="1:30" hidden="1" x14ac:dyDescent="0.25">
      <c r="A6675" s="2">
        <v>315</v>
      </c>
      <c r="B6675" t="s">
        <v>8987</v>
      </c>
      <c r="C6675">
        <v>30</v>
      </c>
      <c r="D6675">
        <v>628</v>
      </c>
      <c r="E6675">
        <v>1200</v>
      </c>
      <c r="F6675" t="s">
        <v>114</v>
      </c>
      <c r="G6675" s="2" t="s">
        <v>485</v>
      </c>
      <c r="H6675">
        <v>1</v>
      </c>
      <c r="I6675">
        <v>177.47</v>
      </c>
      <c r="J6675" s="2" t="s">
        <v>502</v>
      </c>
      <c r="K6675" s="2" t="s">
        <v>74</v>
      </c>
      <c r="M6675" t="s">
        <v>9140</v>
      </c>
      <c r="P6675" s="19" t="s">
        <v>8625</v>
      </c>
      <c r="Q6675" s="19" t="s">
        <v>27</v>
      </c>
      <c r="R6675" s="19" t="s">
        <v>129</v>
      </c>
      <c r="W6675" s="20">
        <v>60</v>
      </c>
      <c r="X6675" s="65" t="s">
        <v>8624</v>
      </c>
      <c r="Z6675" t="s">
        <v>4950</v>
      </c>
      <c r="AB6675" t="s">
        <v>119</v>
      </c>
      <c r="AC6675" t="s">
        <v>8984</v>
      </c>
      <c r="AD6675" s="2" t="s">
        <v>121</v>
      </c>
    </row>
    <row r="6676" spans="1:30" hidden="1" x14ac:dyDescent="0.25">
      <c r="A6676" s="2">
        <v>316</v>
      </c>
      <c r="B6676" t="s">
        <v>8988</v>
      </c>
      <c r="C6676">
        <v>30</v>
      </c>
      <c r="D6676">
        <v>750</v>
      </c>
      <c r="E6676">
        <v>2238</v>
      </c>
      <c r="F6676" t="s">
        <v>114</v>
      </c>
      <c r="G6676" s="2" t="s">
        <v>485</v>
      </c>
      <c r="H6676">
        <v>1</v>
      </c>
      <c r="I6676">
        <v>363.28</v>
      </c>
      <c r="J6676" s="2" t="s">
        <v>502</v>
      </c>
      <c r="K6676" s="2" t="s">
        <v>74</v>
      </c>
      <c r="M6676" t="s">
        <v>9140</v>
      </c>
      <c r="O6676" s="2" t="s">
        <v>128</v>
      </c>
      <c r="P6676" s="19" t="s">
        <v>8625</v>
      </c>
      <c r="Q6676" s="19" t="s">
        <v>27</v>
      </c>
      <c r="R6676" s="19" t="s">
        <v>129</v>
      </c>
      <c r="V6676" s="19" t="s">
        <v>129</v>
      </c>
      <c r="W6676" s="20">
        <v>60</v>
      </c>
      <c r="X6676" s="65" t="s">
        <v>8624</v>
      </c>
      <c r="Z6676" t="s">
        <v>4950</v>
      </c>
      <c r="AB6676" t="s">
        <v>119</v>
      </c>
      <c r="AC6676" t="s">
        <v>8984</v>
      </c>
      <c r="AD6676" s="2" t="s">
        <v>121</v>
      </c>
    </row>
    <row r="6677" spans="1:30" hidden="1" x14ac:dyDescent="0.25">
      <c r="A6677" s="2">
        <v>317</v>
      </c>
      <c r="B6677" t="s">
        <v>8989</v>
      </c>
      <c r="C6677">
        <v>30</v>
      </c>
      <c r="D6677">
        <v>750</v>
      </c>
      <c r="E6677">
        <v>2227</v>
      </c>
      <c r="F6677" t="s">
        <v>114</v>
      </c>
      <c r="G6677" s="2" t="s">
        <v>485</v>
      </c>
      <c r="H6677">
        <v>1</v>
      </c>
      <c r="I6677">
        <v>349.22</v>
      </c>
      <c r="J6677" s="2" t="s">
        <v>502</v>
      </c>
      <c r="K6677" s="2" t="s">
        <v>74</v>
      </c>
      <c r="M6677" t="s">
        <v>9140</v>
      </c>
      <c r="O6677" s="2" t="s">
        <v>128</v>
      </c>
      <c r="P6677" s="19" t="s">
        <v>8625</v>
      </c>
      <c r="Q6677" s="19" t="s">
        <v>27</v>
      </c>
      <c r="R6677" s="19" t="s">
        <v>129</v>
      </c>
      <c r="V6677" s="19" t="s">
        <v>129</v>
      </c>
      <c r="W6677" s="20">
        <v>60</v>
      </c>
      <c r="X6677" s="65" t="s">
        <v>8624</v>
      </c>
      <c r="Z6677" t="s">
        <v>4950</v>
      </c>
      <c r="AB6677" t="s">
        <v>119</v>
      </c>
      <c r="AC6677" t="s">
        <v>8984</v>
      </c>
      <c r="AD6677" s="2" t="s">
        <v>121</v>
      </c>
    </row>
    <row r="6678" spans="1:30" hidden="1" x14ac:dyDescent="0.25">
      <c r="A6678" s="2">
        <v>318</v>
      </c>
      <c r="B6678" t="s">
        <v>8990</v>
      </c>
      <c r="C6678">
        <v>30</v>
      </c>
      <c r="D6678">
        <v>435</v>
      </c>
      <c r="E6678">
        <v>1740</v>
      </c>
      <c r="F6678" t="s">
        <v>114</v>
      </c>
      <c r="G6678" s="2" t="s">
        <v>485</v>
      </c>
      <c r="H6678">
        <v>1</v>
      </c>
      <c r="I6678">
        <v>169.11</v>
      </c>
      <c r="J6678" s="2" t="s">
        <v>502</v>
      </c>
      <c r="K6678" s="2" t="s">
        <v>74</v>
      </c>
      <c r="M6678" t="s">
        <v>9140</v>
      </c>
      <c r="P6678" s="19" t="s">
        <v>8625</v>
      </c>
      <c r="Q6678" s="19" t="s">
        <v>27</v>
      </c>
      <c r="R6678" s="19" t="s">
        <v>129</v>
      </c>
      <c r="W6678" s="20">
        <v>60</v>
      </c>
      <c r="X6678" s="65" t="s">
        <v>8624</v>
      </c>
      <c r="Z6678" t="s">
        <v>4950</v>
      </c>
      <c r="AB6678" t="s">
        <v>119</v>
      </c>
      <c r="AC6678" t="s">
        <v>8984</v>
      </c>
      <c r="AD6678" s="2" t="s">
        <v>121</v>
      </c>
    </row>
    <row r="6679" spans="1:30" hidden="1" x14ac:dyDescent="0.25">
      <c r="A6679" s="2">
        <v>319</v>
      </c>
      <c r="B6679" t="s">
        <v>8991</v>
      </c>
      <c r="C6679">
        <v>30</v>
      </c>
      <c r="D6679">
        <v>435</v>
      </c>
      <c r="E6679">
        <v>1618</v>
      </c>
      <c r="F6679" t="s">
        <v>114</v>
      </c>
      <c r="G6679" s="2" t="s">
        <v>485</v>
      </c>
      <c r="H6679">
        <v>2</v>
      </c>
      <c r="I6679">
        <v>319.31</v>
      </c>
      <c r="J6679" s="2" t="s">
        <v>502</v>
      </c>
      <c r="K6679" s="2" t="s">
        <v>74</v>
      </c>
      <c r="M6679" t="s">
        <v>9140</v>
      </c>
      <c r="P6679" s="19" t="s">
        <v>8625</v>
      </c>
      <c r="Q6679" s="19" t="s">
        <v>27</v>
      </c>
      <c r="R6679" s="19" t="s">
        <v>129</v>
      </c>
      <c r="W6679" s="20">
        <v>60</v>
      </c>
      <c r="X6679" s="65" t="s">
        <v>8624</v>
      </c>
      <c r="Z6679" t="s">
        <v>4950</v>
      </c>
      <c r="AB6679" t="s">
        <v>119</v>
      </c>
      <c r="AC6679" t="s">
        <v>8984</v>
      </c>
      <c r="AD6679" s="2" t="s">
        <v>121</v>
      </c>
    </row>
    <row r="6680" spans="1:30" hidden="1" x14ac:dyDescent="0.25">
      <c r="A6680" s="2">
        <v>320</v>
      </c>
      <c r="B6680" t="s">
        <v>8992</v>
      </c>
      <c r="C6680">
        <v>30</v>
      </c>
      <c r="D6680">
        <v>781</v>
      </c>
      <c r="E6680">
        <v>1566</v>
      </c>
      <c r="F6680" t="s">
        <v>114</v>
      </c>
      <c r="G6680" s="2" t="s">
        <v>485</v>
      </c>
      <c r="H6680">
        <v>1</v>
      </c>
      <c r="I6680">
        <v>275.14999999999998</v>
      </c>
      <c r="J6680" s="2" t="s">
        <v>502</v>
      </c>
      <c r="K6680" s="2" t="s">
        <v>74</v>
      </c>
      <c r="M6680" t="s">
        <v>9140</v>
      </c>
      <c r="P6680" s="19" t="s">
        <v>8625</v>
      </c>
      <c r="Q6680" s="19" t="s">
        <v>25</v>
      </c>
      <c r="R6680" s="19" t="s">
        <v>129</v>
      </c>
      <c r="W6680" s="20">
        <v>60</v>
      </c>
      <c r="X6680" s="65" t="s">
        <v>8624</v>
      </c>
      <c r="Z6680" t="s">
        <v>4950</v>
      </c>
      <c r="AB6680" t="s">
        <v>119</v>
      </c>
      <c r="AC6680" t="s">
        <v>8984</v>
      </c>
      <c r="AD6680" s="2" t="s">
        <v>121</v>
      </c>
    </row>
    <row r="6681" spans="1:30" hidden="1" x14ac:dyDescent="0.25">
      <c r="A6681" s="2">
        <v>321</v>
      </c>
      <c r="B6681" t="s">
        <v>8993</v>
      </c>
      <c r="C6681">
        <v>30</v>
      </c>
      <c r="D6681">
        <v>571</v>
      </c>
      <c r="E6681">
        <v>892</v>
      </c>
      <c r="F6681" t="s">
        <v>114</v>
      </c>
      <c r="G6681" s="2" t="s">
        <v>485</v>
      </c>
      <c r="H6681">
        <v>1</v>
      </c>
      <c r="I6681">
        <v>80.7</v>
      </c>
      <c r="J6681" s="2" t="s">
        <v>502</v>
      </c>
      <c r="K6681" s="2" t="s">
        <v>74</v>
      </c>
      <c r="M6681" t="s">
        <v>9140</v>
      </c>
      <c r="P6681" s="19" t="s">
        <v>8625</v>
      </c>
      <c r="Q6681" s="19" t="s">
        <v>25</v>
      </c>
      <c r="R6681" s="19" t="s">
        <v>129</v>
      </c>
      <c r="W6681" s="20">
        <v>60</v>
      </c>
      <c r="X6681" s="65" t="s">
        <v>8624</v>
      </c>
      <c r="Z6681" t="s">
        <v>4950</v>
      </c>
      <c r="AB6681" t="s">
        <v>119</v>
      </c>
      <c r="AC6681" t="s">
        <v>8984</v>
      </c>
      <c r="AD6681" s="2" t="s">
        <v>121</v>
      </c>
    </row>
    <row r="6682" spans="1:30" hidden="1" x14ac:dyDescent="0.25">
      <c r="A6682" s="2">
        <v>322</v>
      </c>
      <c r="B6682" t="s">
        <v>8994</v>
      </c>
      <c r="C6682">
        <v>30</v>
      </c>
      <c r="D6682">
        <v>1200</v>
      </c>
      <c r="E6682">
        <v>1848</v>
      </c>
      <c r="F6682" t="s">
        <v>114</v>
      </c>
      <c r="G6682" s="2" t="s">
        <v>485</v>
      </c>
      <c r="H6682">
        <v>1</v>
      </c>
      <c r="I6682">
        <v>522.24</v>
      </c>
      <c r="J6682" s="2" t="s">
        <v>502</v>
      </c>
      <c r="K6682" s="2" t="s">
        <v>74</v>
      </c>
      <c r="M6682" t="s">
        <v>9140</v>
      </c>
      <c r="P6682" s="19" t="s">
        <v>8625</v>
      </c>
      <c r="Q6682" s="19" t="s">
        <v>27</v>
      </c>
      <c r="R6682" s="19" t="s">
        <v>129</v>
      </c>
      <c r="V6682" s="19" t="s">
        <v>129</v>
      </c>
      <c r="W6682" s="20">
        <v>60</v>
      </c>
      <c r="X6682" s="65" t="s">
        <v>8624</v>
      </c>
      <c r="Z6682" t="s">
        <v>4950</v>
      </c>
      <c r="AB6682" t="s">
        <v>119</v>
      </c>
      <c r="AC6682" t="s">
        <v>8984</v>
      </c>
      <c r="AD6682" s="2" t="s">
        <v>121</v>
      </c>
    </row>
    <row r="6683" spans="1:30" hidden="1" x14ac:dyDescent="0.25">
      <c r="A6683" s="2">
        <v>323</v>
      </c>
      <c r="B6683" t="s">
        <v>8995</v>
      </c>
      <c r="C6683">
        <v>30</v>
      </c>
      <c r="D6683">
        <v>1200</v>
      </c>
      <c r="E6683">
        <v>1642</v>
      </c>
      <c r="F6683" t="s">
        <v>114</v>
      </c>
      <c r="G6683" s="2" t="s">
        <v>485</v>
      </c>
      <c r="H6683">
        <v>1</v>
      </c>
      <c r="I6683">
        <v>464.03</v>
      </c>
      <c r="J6683" s="2" t="s">
        <v>502</v>
      </c>
      <c r="K6683" s="2" t="s">
        <v>74</v>
      </c>
      <c r="M6683" t="s">
        <v>9140</v>
      </c>
      <c r="P6683" s="19" t="s">
        <v>8625</v>
      </c>
      <c r="Q6683" s="19" t="s">
        <v>27</v>
      </c>
      <c r="R6683" s="19" t="s">
        <v>129</v>
      </c>
      <c r="V6683" s="19" t="s">
        <v>129</v>
      </c>
      <c r="W6683" s="20">
        <v>60</v>
      </c>
      <c r="X6683" s="65" t="s">
        <v>8624</v>
      </c>
      <c r="Z6683" t="s">
        <v>4950</v>
      </c>
      <c r="AB6683" t="s">
        <v>119</v>
      </c>
      <c r="AC6683" t="s">
        <v>8984</v>
      </c>
      <c r="AD6683" s="2" t="s">
        <v>121</v>
      </c>
    </row>
    <row r="6684" spans="1:30" hidden="1" x14ac:dyDescent="0.25">
      <c r="A6684" s="2">
        <v>324</v>
      </c>
      <c r="B6684" t="s">
        <v>8996</v>
      </c>
      <c r="C6684">
        <v>30</v>
      </c>
      <c r="D6684">
        <v>750</v>
      </c>
      <c r="E6684">
        <v>2273</v>
      </c>
      <c r="F6684" t="s">
        <v>114</v>
      </c>
      <c r="G6684" s="2" t="s">
        <v>485</v>
      </c>
      <c r="H6684">
        <v>1</v>
      </c>
      <c r="I6684">
        <v>347.02</v>
      </c>
      <c r="J6684" s="2" t="s">
        <v>502</v>
      </c>
      <c r="K6684" s="2" t="s">
        <v>74</v>
      </c>
      <c r="M6684" t="s">
        <v>9140</v>
      </c>
      <c r="O6684" s="2" t="s">
        <v>128</v>
      </c>
      <c r="P6684" s="19" t="s">
        <v>8625</v>
      </c>
      <c r="Q6684" s="19" t="s">
        <v>27</v>
      </c>
      <c r="R6684" s="19" t="s">
        <v>129</v>
      </c>
      <c r="W6684" s="20">
        <v>60</v>
      </c>
      <c r="X6684" s="65" t="s">
        <v>8624</v>
      </c>
      <c r="Z6684" t="s">
        <v>4950</v>
      </c>
      <c r="AB6684" t="s">
        <v>119</v>
      </c>
      <c r="AC6684" t="s">
        <v>8984</v>
      </c>
      <c r="AD6684" s="2" t="s">
        <v>121</v>
      </c>
    </row>
    <row r="6685" spans="1:30" hidden="1" x14ac:dyDescent="0.25">
      <c r="A6685" s="2">
        <v>325</v>
      </c>
      <c r="B6685" t="s">
        <v>8961</v>
      </c>
      <c r="C6685">
        <v>30</v>
      </c>
      <c r="D6685">
        <v>750</v>
      </c>
      <c r="E6685">
        <v>1828</v>
      </c>
      <c r="F6685" t="s">
        <v>114</v>
      </c>
      <c r="G6685" s="2" t="s">
        <v>485</v>
      </c>
      <c r="H6685">
        <v>1</v>
      </c>
      <c r="I6685">
        <v>304.08999999999997</v>
      </c>
      <c r="J6685" s="2" t="s">
        <v>502</v>
      </c>
      <c r="K6685" s="2" t="s">
        <v>74</v>
      </c>
      <c r="M6685" t="s">
        <v>9140</v>
      </c>
      <c r="O6685" s="2" t="s">
        <v>128</v>
      </c>
      <c r="P6685" s="19" t="s">
        <v>8625</v>
      </c>
      <c r="Q6685" s="19" t="s">
        <v>27</v>
      </c>
      <c r="R6685" s="19" t="s">
        <v>129</v>
      </c>
      <c r="W6685" s="20">
        <v>60</v>
      </c>
      <c r="X6685" s="65" t="s">
        <v>8624</v>
      </c>
      <c r="Z6685" t="s">
        <v>4950</v>
      </c>
      <c r="AB6685" t="s">
        <v>119</v>
      </c>
      <c r="AC6685" t="s">
        <v>8984</v>
      </c>
      <c r="AD6685" s="2" t="s">
        <v>121</v>
      </c>
    </row>
    <row r="6686" spans="1:30" hidden="1" x14ac:dyDescent="0.25">
      <c r="A6686" s="2">
        <v>326</v>
      </c>
      <c r="B6686" t="s">
        <v>8962</v>
      </c>
      <c r="C6686">
        <v>30</v>
      </c>
      <c r="D6686">
        <v>435</v>
      </c>
      <c r="E6686">
        <v>1834</v>
      </c>
      <c r="F6686" t="s">
        <v>114</v>
      </c>
      <c r="G6686" s="2" t="s">
        <v>485</v>
      </c>
      <c r="H6686">
        <v>1</v>
      </c>
      <c r="I6686">
        <v>178.05</v>
      </c>
      <c r="J6686" s="2" t="s">
        <v>502</v>
      </c>
      <c r="K6686" s="2" t="s">
        <v>74</v>
      </c>
      <c r="M6686" t="s">
        <v>9140</v>
      </c>
      <c r="P6686" s="19" t="s">
        <v>8625</v>
      </c>
      <c r="Q6686" s="19" t="s">
        <v>27</v>
      </c>
      <c r="R6686" s="19" t="s">
        <v>129</v>
      </c>
      <c r="W6686" s="20">
        <v>60</v>
      </c>
      <c r="X6686" s="65" t="s">
        <v>8624</v>
      </c>
      <c r="Z6686" t="s">
        <v>4950</v>
      </c>
      <c r="AB6686" t="s">
        <v>119</v>
      </c>
      <c r="AC6686" t="s">
        <v>8984</v>
      </c>
      <c r="AD6686" s="2" t="s">
        <v>121</v>
      </c>
    </row>
    <row r="6687" spans="1:30" hidden="1" x14ac:dyDescent="0.25">
      <c r="A6687" s="2">
        <v>327</v>
      </c>
      <c r="B6687" t="s">
        <v>8997</v>
      </c>
      <c r="C6687">
        <v>30</v>
      </c>
      <c r="D6687">
        <v>1026</v>
      </c>
      <c r="E6687">
        <v>1247</v>
      </c>
      <c r="F6687" t="s">
        <v>114</v>
      </c>
      <c r="G6687" s="2" t="s">
        <v>485</v>
      </c>
      <c r="H6687">
        <v>1</v>
      </c>
      <c r="I6687">
        <v>182.41</v>
      </c>
      <c r="J6687" s="2" t="s">
        <v>502</v>
      </c>
      <c r="K6687" s="2" t="s">
        <v>74</v>
      </c>
      <c r="M6687" t="s">
        <v>9140</v>
      </c>
      <c r="P6687" s="19" t="s">
        <v>8625</v>
      </c>
      <c r="Q6687" s="19" t="s">
        <v>25</v>
      </c>
      <c r="R6687" s="19" t="s">
        <v>129</v>
      </c>
      <c r="W6687" s="20">
        <v>60</v>
      </c>
      <c r="X6687" s="65" t="s">
        <v>8624</v>
      </c>
      <c r="Z6687" t="s">
        <v>4950</v>
      </c>
      <c r="AB6687" t="s">
        <v>119</v>
      </c>
      <c r="AC6687" t="s">
        <v>8984</v>
      </c>
      <c r="AD6687" s="2" t="s">
        <v>121</v>
      </c>
    </row>
    <row r="6688" spans="1:30" hidden="1" x14ac:dyDescent="0.25">
      <c r="A6688" s="2">
        <v>328</v>
      </c>
      <c r="B6688" t="s">
        <v>8999</v>
      </c>
      <c r="C6688">
        <v>30</v>
      </c>
      <c r="D6688">
        <v>683</v>
      </c>
      <c r="E6688">
        <v>781</v>
      </c>
      <c r="F6688" t="s">
        <v>114</v>
      </c>
      <c r="G6688" s="2" t="s">
        <v>485</v>
      </c>
      <c r="H6688">
        <v>1</v>
      </c>
      <c r="I6688">
        <v>66.87</v>
      </c>
      <c r="J6688" s="2" t="s">
        <v>502</v>
      </c>
      <c r="K6688" s="2" t="s">
        <v>74</v>
      </c>
      <c r="M6688" t="s">
        <v>9140</v>
      </c>
      <c r="P6688" s="19" t="s">
        <v>8625</v>
      </c>
      <c r="Q6688" s="19" t="s">
        <v>25</v>
      </c>
      <c r="R6688" s="19" t="s">
        <v>129</v>
      </c>
      <c r="W6688" s="20">
        <v>60</v>
      </c>
      <c r="X6688" s="65" t="s">
        <v>8624</v>
      </c>
      <c r="Z6688" t="s">
        <v>4950</v>
      </c>
      <c r="AB6688" t="s">
        <v>119</v>
      </c>
      <c r="AC6688" t="s">
        <v>8984</v>
      </c>
      <c r="AD6688" s="2" t="s">
        <v>121</v>
      </c>
    </row>
    <row r="6689" spans="1:30" hidden="1" x14ac:dyDescent="0.25">
      <c r="A6689" s="2">
        <v>329</v>
      </c>
      <c r="B6689" t="s">
        <v>9001</v>
      </c>
      <c r="C6689">
        <v>30</v>
      </c>
      <c r="D6689">
        <v>319</v>
      </c>
      <c r="E6689">
        <v>1149</v>
      </c>
      <c r="F6689" t="s">
        <v>114</v>
      </c>
      <c r="G6689" s="2" t="s">
        <v>485</v>
      </c>
      <c r="H6689">
        <v>1</v>
      </c>
      <c r="I6689">
        <v>63.77</v>
      </c>
      <c r="J6689" s="2" t="s">
        <v>502</v>
      </c>
      <c r="K6689" s="2" t="s">
        <v>74</v>
      </c>
      <c r="M6689" t="s">
        <v>9140</v>
      </c>
      <c r="P6689" s="19" t="s">
        <v>8625</v>
      </c>
      <c r="Q6689" s="19" t="s">
        <v>25</v>
      </c>
      <c r="R6689" s="19" t="s">
        <v>129</v>
      </c>
      <c r="W6689" s="20">
        <v>60</v>
      </c>
      <c r="X6689" s="65" t="s">
        <v>8624</v>
      </c>
      <c r="Z6689" t="s">
        <v>4950</v>
      </c>
      <c r="AB6689" t="s">
        <v>119</v>
      </c>
      <c r="AC6689" t="s">
        <v>8984</v>
      </c>
      <c r="AD6689" s="2" t="s">
        <v>121</v>
      </c>
    </row>
    <row r="6690" spans="1:30" hidden="1" x14ac:dyDescent="0.25">
      <c r="A6690" s="2">
        <v>330</v>
      </c>
      <c r="B6690" t="s">
        <v>8934</v>
      </c>
      <c r="C6690">
        <v>30</v>
      </c>
      <c r="D6690">
        <v>1200</v>
      </c>
      <c r="E6690">
        <v>1848</v>
      </c>
      <c r="F6690" t="s">
        <v>114</v>
      </c>
      <c r="G6690" s="2" t="s">
        <v>485</v>
      </c>
      <c r="H6690">
        <v>1</v>
      </c>
      <c r="I6690">
        <v>522.24</v>
      </c>
      <c r="J6690" s="2" t="s">
        <v>502</v>
      </c>
      <c r="K6690" s="2" t="s">
        <v>74</v>
      </c>
      <c r="M6690" t="s">
        <v>9140</v>
      </c>
      <c r="P6690" s="19" t="s">
        <v>8625</v>
      </c>
      <c r="Q6690" s="19" t="s">
        <v>27</v>
      </c>
      <c r="R6690" s="19" t="s">
        <v>129</v>
      </c>
      <c r="V6690" s="19" t="s">
        <v>129</v>
      </c>
      <c r="W6690" s="20">
        <v>60</v>
      </c>
      <c r="X6690" s="65" t="s">
        <v>8624</v>
      </c>
      <c r="Z6690" t="s">
        <v>4950</v>
      </c>
      <c r="AB6690" t="s">
        <v>119</v>
      </c>
      <c r="AC6690" t="s">
        <v>8984</v>
      </c>
      <c r="AD6690" s="2" t="s">
        <v>121</v>
      </c>
    </row>
    <row r="6691" spans="1:30" hidden="1" x14ac:dyDescent="0.25">
      <c r="A6691" s="2">
        <v>331</v>
      </c>
      <c r="B6691" t="s">
        <v>9003</v>
      </c>
      <c r="C6691">
        <v>30</v>
      </c>
      <c r="D6691">
        <v>1200</v>
      </c>
      <c r="E6691">
        <v>1626</v>
      </c>
      <c r="F6691" t="s">
        <v>114</v>
      </c>
      <c r="G6691" s="2" t="s">
        <v>485</v>
      </c>
      <c r="H6691">
        <v>1</v>
      </c>
      <c r="I6691">
        <v>459.51</v>
      </c>
      <c r="J6691" s="2" t="s">
        <v>502</v>
      </c>
      <c r="K6691" s="2" t="s">
        <v>74</v>
      </c>
      <c r="M6691" t="s">
        <v>9140</v>
      </c>
      <c r="P6691" s="19" t="s">
        <v>8625</v>
      </c>
      <c r="Q6691" s="19" t="s">
        <v>27</v>
      </c>
      <c r="R6691" s="19" t="s">
        <v>129</v>
      </c>
      <c r="V6691" s="19" t="s">
        <v>129</v>
      </c>
      <c r="W6691" s="20">
        <v>60</v>
      </c>
      <c r="X6691" s="65" t="s">
        <v>8624</v>
      </c>
      <c r="Z6691" t="s">
        <v>4950</v>
      </c>
      <c r="AB6691" t="s">
        <v>119</v>
      </c>
      <c r="AC6691" t="s">
        <v>8984</v>
      </c>
      <c r="AD6691" s="2" t="s">
        <v>121</v>
      </c>
    </row>
    <row r="6692" spans="1:30" hidden="1" x14ac:dyDescent="0.25">
      <c r="A6692" s="2">
        <v>332</v>
      </c>
      <c r="B6692" t="s">
        <v>8975</v>
      </c>
      <c r="C6692">
        <v>30</v>
      </c>
      <c r="D6692">
        <v>435</v>
      </c>
      <c r="E6692">
        <v>1472</v>
      </c>
      <c r="F6692" t="s">
        <v>114</v>
      </c>
      <c r="G6692" s="2" t="s">
        <v>485</v>
      </c>
      <c r="H6692">
        <v>1</v>
      </c>
      <c r="I6692">
        <v>150.80000000000001</v>
      </c>
      <c r="J6692" s="2" t="s">
        <v>502</v>
      </c>
      <c r="K6692" s="2" t="s">
        <v>74</v>
      </c>
      <c r="M6692" t="s">
        <v>9140</v>
      </c>
      <c r="P6692" s="19" t="s">
        <v>8625</v>
      </c>
      <c r="Q6692" s="19" t="s">
        <v>27</v>
      </c>
      <c r="R6692" s="19" t="s">
        <v>129</v>
      </c>
      <c r="W6692" s="20">
        <v>60</v>
      </c>
      <c r="X6692" s="65" t="s">
        <v>8624</v>
      </c>
      <c r="Z6692" t="s">
        <v>4950</v>
      </c>
      <c r="AB6692" t="s">
        <v>119</v>
      </c>
      <c r="AC6692" t="s">
        <v>8984</v>
      </c>
      <c r="AD6692" s="2" t="s">
        <v>121</v>
      </c>
    </row>
    <row r="6693" spans="1:30" hidden="1" x14ac:dyDescent="0.25">
      <c r="A6693" s="2">
        <v>333</v>
      </c>
      <c r="B6693" t="s">
        <v>8976</v>
      </c>
      <c r="C6693">
        <v>30</v>
      </c>
      <c r="D6693">
        <v>435</v>
      </c>
      <c r="E6693">
        <v>684</v>
      </c>
      <c r="F6693" t="s">
        <v>114</v>
      </c>
      <c r="G6693" s="2" t="s">
        <v>485</v>
      </c>
      <c r="H6693">
        <v>1</v>
      </c>
      <c r="I6693">
        <v>70.069999999999993</v>
      </c>
      <c r="J6693" s="2" t="s">
        <v>502</v>
      </c>
      <c r="K6693" s="2" t="s">
        <v>74</v>
      </c>
      <c r="M6693" t="s">
        <v>9140</v>
      </c>
      <c r="P6693" s="19" t="s">
        <v>8625</v>
      </c>
      <c r="Q6693" s="19" t="s">
        <v>27</v>
      </c>
      <c r="R6693" s="19" t="s">
        <v>129</v>
      </c>
      <c r="W6693" s="20">
        <v>60</v>
      </c>
      <c r="X6693" s="65" t="s">
        <v>8624</v>
      </c>
      <c r="Z6693" t="s">
        <v>4950</v>
      </c>
      <c r="AB6693" t="s">
        <v>119</v>
      </c>
      <c r="AC6693" t="s">
        <v>8984</v>
      </c>
      <c r="AD6693" s="2" t="s">
        <v>121</v>
      </c>
    </row>
    <row r="6694" spans="1:30" hidden="1" x14ac:dyDescent="0.25">
      <c r="A6694" s="2">
        <v>334</v>
      </c>
      <c r="B6694" t="s">
        <v>9004</v>
      </c>
      <c r="C6694">
        <v>30</v>
      </c>
      <c r="D6694">
        <v>471</v>
      </c>
      <c r="E6694">
        <v>706</v>
      </c>
      <c r="F6694" t="s">
        <v>114</v>
      </c>
      <c r="G6694" s="2" t="s">
        <v>485</v>
      </c>
      <c r="H6694">
        <v>1</v>
      </c>
      <c r="I6694">
        <v>62.35</v>
      </c>
      <c r="J6694" s="2" t="s">
        <v>502</v>
      </c>
      <c r="K6694" s="2" t="s">
        <v>74</v>
      </c>
      <c r="M6694" t="s">
        <v>9140</v>
      </c>
      <c r="O6694" s="2" t="s">
        <v>128</v>
      </c>
      <c r="P6694" s="19" t="s">
        <v>8625</v>
      </c>
      <c r="Q6694" s="19" t="s">
        <v>26</v>
      </c>
      <c r="R6694" s="19" t="s">
        <v>129</v>
      </c>
      <c r="V6694" s="19" t="s">
        <v>129</v>
      </c>
      <c r="W6694" s="20">
        <v>60</v>
      </c>
      <c r="X6694" s="65" t="s">
        <v>8624</v>
      </c>
      <c r="Z6694" t="s">
        <v>4950</v>
      </c>
      <c r="AB6694" t="s">
        <v>119</v>
      </c>
      <c r="AC6694" t="s">
        <v>8984</v>
      </c>
      <c r="AD6694" s="2" t="s">
        <v>121</v>
      </c>
    </row>
    <row r="6695" spans="1:30" hidden="1" x14ac:dyDescent="0.25">
      <c r="A6695" s="2">
        <v>335</v>
      </c>
      <c r="B6695" t="s">
        <v>9005</v>
      </c>
      <c r="C6695">
        <v>30</v>
      </c>
      <c r="D6695">
        <v>609</v>
      </c>
      <c r="E6695">
        <v>733</v>
      </c>
      <c r="F6695" t="s">
        <v>114</v>
      </c>
      <c r="G6695" s="2" t="s">
        <v>485</v>
      </c>
      <c r="H6695">
        <v>1</v>
      </c>
      <c r="I6695">
        <v>79.84</v>
      </c>
      <c r="J6695" s="2" t="s">
        <v>502</v>
      </c>
      <c r="K6695" s="2" t="s">
        <v>74</v>
      </c>
      <c r="M6695" t="s">
        <v>9140</v>
      </c>
      <c r="O6695" s="2" t="s">
        <v>128</v>
      </c>
      <c r="P6695" s="19" t="s">
        <v>8625</v>
      </c>
      <c r="Q6695" s="19" t="s">
        <v>26</v>
      </c>
      <c r="R6695" s="19" t="s">
        <v>129</v>
      </c>
      <c r="V6695" s="19" t="s">
        <v>129</v>
      </c>
      <c r="W6695" s="20">
        <v>60</v>
      </c>
      <c r="X6695" s="65" t="s">
        <v>8624</v>
      </c>
      <c r="Z6695" t="s">
        <v>4950</v>
      </c>
      <c r="AB6695" t="s">
        <v>119</v>
      </c>
      <c r="AC6695" t="s">
        <v>8984</v>
      </c>
      <c r="AD6695" s="2" t="s">
        <v>121</v>
      </c>
    </row>
    <row r="6696" spans="1:30" hidden="1" x14ac:dyDescent="0.25">
      <c r="A6696" s="2">
        <v>336</v>
      </c>
      <c r="B6696" t="s">
        <v>9006</v>
      </c>
      <c r="C6696">
        <v>30</v>
      </c>
      <c r="D6696">
        <v>600</v>
      </c>
      <c r="E6696">
        <v>654</v>
      </c>
      <c r="F6696" t="s">
        <v>114</v>
      </c>
      <c r="G6696" s="2" t="s">
        <v>485</v>
      </c>
      <c r="H6696">
        <v>1</v>
      </c>
      <c r="I6696">
        <v>75.02</v>
      </c>
      <c r="J6696" s="2" t="s">
        <v>502</v>
      </c>
      <c r="K6696" s="2" t="s">
        <v>74</v>
      </c>
      <c r="M6696" t="s">
        <v>9140</v>
      </c>
      <c r="O6696" s="2" t="s">
        <v>128</v>
      </c>
      <c r="P6696" s="19" t="s">
        <v>8625</v>
      </c>
      <c r="Q6696" s="19" t="s">
        <v>26</v>
      </c>
      <c r="R6696" s="19" t="s">
        <v>129</v>
      </c>
      <c r="V6696" s="19" t="s">
        <v>129</v>
      </c>
      <c r="W6696" s="20">
        <v>60</v>
      </c>
      <c r="X6696" s="65" t="s">
        <v>8624</v>
      </c>
      <c r="Z6696" t="s">
        <v>4950</v>
      </c>
      <c r="AB6696" t="s">
        <v>119</v>
      </c>
      <c r="AC6696" t="s">
        <v>8984</v>
      </c>
      <c r="AD6696" s="2" t="s">
        <v>121</v>
      </c>
    </row>
    <row r="6697" spans="1:30" hidden="1" x14ac:dyDescent="0.25">
      <c r="A6697" s="2">
        <v>337</v>
      </c>
      <c r="B6697" t="s">
        <v>9007</v>
      </c>
      <c r="C6697">
        <v>30</v>
      </c>
      <c r="D6697">
        <v>713</v>
      </c>
      <c r="E6697">
        <v>725</v>
      </c>
      <c r="F6697" t="s">
        <v>114</v>
      </c>
      <c r="G6697" s="2" t="s">
        <v>485</v>
      </c>
      <c r="H6697">
        <v>1</v>
      </c>
      <c r="I6697">
        <v>64.52</v>
      </c>
      <c r="J6697" s="2" t="s">
        <v>502</v>
      </c>
      <c r="K6697" s="2" t="s">
        <v>74</v>
      </c>
      <c r="M6697" t="s">
        <v>9140</v>
      </c>
      <c r="P6697" s="19" t="s">
        <v>8625</v>
      </c>
      <c r="Q6697" s="19" t="s">
        <v>25</v>
      </c>
      <c r="R6697" s="19" t="s">
        <v>129</v>
      </c>
      <c r="W6697" s="20">
        <v>60</v>
      </c>
      <c r="X6697" s="65" t="s">
        <v>8624</v>
      </c>
      <c r="Z6697" t="s">
        <v>4950</v>
      </c>
      <c r="AB6697" t="s">
        <v>119</v>
      </c>
      <c r="AC6697" t="s">
        <v>8984</v>
      </c>
      <c r="AD6697" s="2" t="s">
        <v>121</v>
      </c>
    </row>
    <row r="6698" spans="1:30" hidden="1" x14ac:dyDescent="0.25">
      <c r="A6698" s="2">
        <v>338</v>
      </c>
      <c r="B6698" t="s">
        <v>9008</v>
      </c>
      <c r="C6698">
        <v>30</v>
      </c>
      <c r="D6698">
        <v>2300</v>
      </c>
      <c r="E6698">
        <v>12000</v>
      </c>
      <c r="F6698" t="s">
        <v>114</v>
      </c>
      <c r="G6698" s="2" t="s">
        <v>485</v>
      </c>
      <c r="H6698">
        <v>1</v>
      </c>
      <c r="I6698">
        <v>42.9</v>
      </c>
      <c r="J6698" s="2" t="s">
        <v>502</v>
      </c>
      <c r="K6698" s="2" t="s">
        <v>74</v>
      </c>
      <c r="M6698" t="s">
        <v>9140</v>
      </c>
      <c r="P6698" s="19" t="s">
        <v>8625</v>
      </c>
      <c r="Q6698" s="19" t="s">
        <v>25</v>
      </c>
      <c r="R6698" s="19" t="s">
        <v>129</v>
      </c>
      <c r="W6698" s="20">
        <v>60</v>
      </c>
      <c r="X6698" s="65" t="s">
        <v>8624</v>
      </c>
      <c r="Z6698" t="s">
        <v>4950</v>
      </c>
      <c r="AB6698" t="s">
        <v>119</v>
      </c>
      <c r="AC6698" t="s">
        <v>8984</v>
      </c>
      <c r="AD6698" s="2" t="s">
        <v>121</v>
      </c>
    </row>
    <row r="6699" spans="1:30" hidden="1" x14ac:dyDescent="0.25">
      <c r="A6699" s="2">
        <v>339</v>
      </c>
      <c r="B6699" t="s">
        <v>9009</v>
      </c>
      <c r="C6699">
        <v>30</v>
      </c>
      <c r="D6699">
        <v>150</v>
      </c>
      <c r="E6699">
        <v>1236</v>
      </c>
      <c r="F6699" t="s">
        <v>114</v>
      </c>
      <c r="G6699" s="2" t="s">
        <v>485</v>
      </c>
      <c r="H6699">
        <v>1</v>
      </c>
      <c r="I6699">
        <v>43.66</v>
      </c>
      <c r="J6699" s="2" t="s">
        <v>502</v>
      </c>
      <c r="K6699" s="2" t="s">
        <v>74</v>
      </c>
      <c r="M6699" t="s">
        <v>9140</v>
      </c>
      <c r="P6699" s="19" t="s">
        <v>8625</v>
      </c>
      <c r="Q6699" s="19" t="s">
        <v>25</v>
      </c>
      <c r="R6699" s="19" t="s">
        <v>129</v>
      </c>
      <c r="W6699" s="20">
        <v>60</v>
      </c>
      <c r="X6699" s="65" t="s">
        <v>8624</v>
      </c>
      <c r="Z6699" t="s">
        <v>4950</v>
      </c>
      <c r="AB6699" t="s">
        <v>119</v>
      </c>
      <c r="AC6699" t="s">
        <v>8984</v>
      </c>
      <c r="AD6699" s="2" t="s">
        <v>121</v>
      </c>
    </row>
    <row r="6700" spans="1:30" hidden="1" x14ac:dyDescent="0.25">
      <c r="A6700" s="2">
        <v>340</v>
      </c>
      <c r="B6700" t="s">
        <v>9010</v>
      </c>
      <c r="C6700">
        <v>30</v>
      </c>
      <c r="D6700">
        <v>1200</v>
      </c>
      <c r="E6700">
        <v>1472</v>
      </c>
      <c r="F6700" t="s">
        <v>114</v>
      </c>
      <c r="G6700" s="2" t="s">
        <v>485</v>
      </c>
      <c r="H6700">
        <v>1</v>
      </c>
      <c r="I6700">
        <v>415.99</v>
      </c>
      <c r="J6700" s="2" t="s">
        <v>502</v>
      </c>
      <c r="K6700" s="2" t="s">
        <v>74</v>
      </c>
      <c r="M6700" t="s">
        <v>9140</v>
      </c>
      <c r="P6700" s="19" t="s">
        <v>8625</v>
      </c>
      <c r="Q6700" s="19" t="s">
        <v>27</v>
      </c>
      <c r="R6700" s="19" t="s">
        <v>129</v>
      </c>
      <c r="W6700" s="20">
        <v>60</v>
      </c>
      <c r="X6700" s="65" t="s">
        <v>8624</v>
      </c>
      <c r="Z6700" t="s">
        <v>4950</v>
      </c>
      <c r="AB6700" t="s">
        <v>119</v>
      </c>
      <c r="AC6700" t="s">
        <v>8984</v>
      </c>
      <c r="AD6700" s="2" t="s">
        <v>121</v>
      </c>
    </row>
    <row r="6701" spans="1:30" hidden="1" x14ac:dyDescent="0.25">
      <c r="A6701" s="2">
        <v>341</v>
      </c>
      <c r="B6701" t="s">
        <v>9011</v>
      </c>
      <c r="C6701">
        <v>30</v>
      </c>
      <c r="D6701">
        <v>650</v>
      </c>
      <c r="E6701">
        <v>3950</v>
      </c>
      <c r="F6701" t="s">
        <v>114</v>
      </c>
      <c r="G6701" s="2" t="s">
        <v>485</v>
      </c>
      <c r="H6701">
        <v>1</v>
      </c>
      <c r="I6701">
        <v>600.03</v>
      </c>
      <c r="J6701" s="2" t="s">
        <v>502</v>
      </c>
      <c r="K6701" s="2" t="s">
        <v>74</v>
      </c>
      <c r="M6701" t="s">
        <v>9140</v>
      </c>
      <c r="O6701" s="2" t="s">
        <v>128</v>
      </c>
      <c r="P6701" s="19" t="s">
        <v>8625</v>
      </c>
      <c r="Q6701" s="19" t="s">
        <v>27</v>
      </c>
      <c r="R6701" s="19" t="s">
        <v>129</v>
      </c>
      <c r="W6701" s="20">
        <v>60</v>
      </c>
      <c r="X6701" s="65" t="s">
        <v>8624</v>
      </c>
      <c r="Z6701" t="s">
        <v>4950</v>
      </c>
      <c r="AB6701" t="s">
        <v>119</v>
      </c>
      <c r="AC6701" t="s">
        <v>9012</v>
      </c>
      <c r="AD6701" s="2" t="s">
        <v>121</v>
      </c>
    </row>
    <row r="6702" spans="1:30" hidden="1" x14ac:dyDescent="0.25">
      <c r="A6702" s="2">
        <v>342</v>
      </c>
      <c r="B6702" t="s">
        <v>8956</v>
      </c>
      <c r="C6702">
        <v>30</v>
      </c>
      <c r="D6702">
        <v>1200</v>
      </c>
      <c r="E6702">
        <v>1472</v>
      </c>
      <c r="F6702" t="s">
        <v>114</v>
      </c>
      <c r="G6702" s="2" t="s">
        <v>485</v>
      </c>
      <c r="H6702">
        <v>1</v>
      </c>
      <c r="I6702">
        <v>415.99</v>
      </c>
      <c r="J6702" s="2" t="s">
        <v>502</v>
      </c>
      <c r="K6702" s="2" t="s">
        <v>74</v>
      </c>
      <c r="M6702" t="s">
        <v>9140</v>
      </c>
      <c r="P6702" s="19" t="s">
        <v>8625</v>
      </c>
      <c r="Q6702" s="19" t="s">
        <v>27</v>
      </c>
      <c r="R6702" s="19" t="s">
        <v>129</v>
      </c>
      <c r="W6702" s="20">
        <v>60</v>
      </c>
      <c r="X6702" s="65" t="s">
        <v>8624</v>
      </c>
      <c r="Z6702" t="s">
        <v>4950</v>
      </c>
      <c r="AB6702" t="s">
        <v>119</v>
      </c>
      <c r="AC6702" t="s">
        <v>9012</v>
      </c>
      <c r="AD6702" s="2" t="s">
        <v>121</v>
      </c>
    </row>
    <row r="6703" spans="1:30" hidden="1" x14ac:dyDescent="0.25">
      <c r="A6703" s="2">
        <v>343</v>
      </c>
      <c r="B6703" t="s">
        <v>8987</v>
      </c>
      <c r="C6703">
        <v>30</v>
      </c>
      <c r="D6703">
        <v>628</v>
      </c>
      <c r="E6703">
        <v>1200</v>
      </c>
      <c r="F6703" t="s">
        <v>114</v>
      </c>
      <c r="G6703" s="2" t="s">
        <v>485</v>
      </c>
      <c r="H6703">
        <v>1</v>
      </c>
      <c r="I6703">
        <v>177.47</v>
      </c>
      <c r="J6703" s="2" t="s">
        <v>502</v>
      </c>
      <c r="K6703" s="2" t="s">
        <v>74</v>
      </c>
      <c r="M6703" t="s">
        <v>9140</v>
      </c>
      <c r="P6703" s="19" t="s">
        <v>8625</v>
      </c>
      <c r="Q6703" s="19" t="s">
        <v>27</v>
      </c>
      <c r="R6703" s="19" t="s">
        <v>129</v>
      </c>
      <c r="W6703" s="20">
        <v>60</v>
      </c>
      <c r="X6703" s="65" t="s">
        <v>8624</v>
      </c>
      <c r="Z6703" t="s">
        <v>4950</v>
      </c>
      <c r="AB6703" t="s">
        <v>119</v>
      </c>
      <c r="AC6703" t="s">
        <v>9012</v>
      </c>
      <c r="AD6703" s="2" t="s">
        <v>121</v>
      </c>
    </row>
    <row r="6704" spans="1:30" hidden="1" x14ac:dyDescent="0.25">
      <c r="A6704" s="2">
        <v>344</v>
      </c>
      <c r="B6704" t="s">
        <v>9013</v>
      </c>
      <c r="C6704">
        <v>30</v>
      </c>
      <c r="D6704">
        <v>1200</v>
      </c>
      <c r="E6704">
        <v>1272</v>
      </c>
      <c r="F6704" t="s">
        <v>114</v>
      </c>
      <c r="G6704" s="2" t="s">
        <v>485</v>
      </c>
      <c r="H6704">
        <v>2</v>
      </c>
      <c r="I6704">
        <v>718.93</v>
      </c>
      <c r="J6704" s="2" t="s">
        <v>502</v>
      </c>
      <c r="K6704" s="2" t="s">
        <v>74</v>
      </c>
      <c r="M6704" t="s">
        <v>9140</v>
      </c>
      <c r="P6704" s="19" t="s">
        <v>8625</v>
      </c>
      <c r="Q6704" s="19" t="s">
        <v>27</v>
      </c>
      <c r="R6704" s="19" t="s">
        <v>129</v>
      </c>
      <c r="W6704" s="20">
        <v>60</v>
      </c>
      <c r="X6704" s="65" t="s">
        <v>8624</v>
      </c>
      <c r="Z6704" t="s">
        <v>4950</v>
      </c>
      <c r="AB6704" t="s">
        <v>119</v>
      </c>
      <c r="AC6704" t="s">
        <v>9012</v>
      </c>
      <c r="AD6704" s="2" t="s">
        <v>121</v>
      </c>
    </row>
    <row r="6705" spans="1:30" hidden="1" x14ac:dyDescent="0.25">
      <c r="A6705" s="2">
        <v>345</v>
      </c>
      <c r="B6705" t="s">
        <v>9014</v>
      </c>
      <c r="C6705">
        <v>30</v>
      </c>
      <c r="D6705">
        <v>750</v>
      </c>
      <c r="E6705">
        <v>2238</v>
      </c>
      <c r="F6705" t="s">
        <v>114</v>
      </c>
      <c r="G6705" s="2" t="s">
        <v>485</v>
      </c>
      <c r="H6705">
        <v>1</v>
      </c>
      <c r="I6705">
        <v>363.28</v>
      </c>
      <c r="J6705" s="2" t="s">
        <v>502</v>
      </c>
      <c r="K6705" s="2" t="s">
        <v>74</v>
      </c>
      <c r="M6705" t="s">
        <v>9140</v>
      </c>
      <c r="O6705" s="2" t="s">
        <v>128</v>
      </c>
      <c r="P6705" s="19" t="s">
        <v>8625</v>
      </c>
      <c r="Q6705" s="19" t="s">
        <v>27</v>
      </c>
      <c r="R6705" s="19" t="s">
        <v>129</v>
      </c>
      <c r="W6705" s="20">
        <v>60</v>
      </c>
      <c r="X6705" s="65" t="s">
        <v>8624</v>
      </c>
      <c r="Z6705" t="s">
        <v>4950</v>
      </c>
      <c r="AB6705" t="s">
        <v>119</v>
      </c>
      <c r="AC6705" t="s">
        <v>9012</v>
      </c>
      <c r="AD6705" s="2" t="s">
        <v>121</v>
      </c>
    </row>
    <row r="6706" spans="1:30" hidden="1" x14ac:dyDescent="0.25">
      <c r="A6706" s="2">
        <v>346</v>
      </c>
      <c r="B6706" t="s">
        <v>9015</v>
      </c>
      <c r="C6706">
        <v>30</v>
      </c>
      <c r="D6706">
        <v>750</v>
      </c>
      <c r="E6706">
        <v>2227</v>
      </c>
      <c r="F6706" t="s">
        <v>114</v>
      </c>
      <c r="G6706" s="2" t="s">
        <v>485</v>
      </c>
      <c r="H6706">
        <v>1</v>
      </c>
      <c r="I6706">
        <v>349.22</v>
      </c>
      <c r="J6706" s="2" t="s">
        <v>502</v>
      </c>
      <c r="K6706" s="2" t="s">
        <v>74</v>
      </c>
      <c r="M6706" t="s">
        <v>9140</v>
      </c>
      <c r="O6706" s="2" t="s">
        <v>128</v>
      </c>
      <c r="P6706" s="19" t="s">
        <v>8625</v>
      </c>
      <c r="Q6706" s="19" t="s">
        <v>27</v>
      </c>
      <c r="R6706" s="19" t="s">
        <v>129</v>
      </c>
      <c r="V6706" s="19" t="s">
        <v>129</v>
      </c>
      <c r="W6706" s="20">
        <v>60</v>
      </c>
      <c r="X6706" s="65" t="s">
        <v>8624</v>
      </c>
      <c r="Z6706" t="s">
        <v>4950</v>
      </c>
      <c r="AB6706" t="s">
        <v>119</v>
      </c>
      <c r="AC6706" t="s">
        <v>9012</v>
      </c>
      <c r="AD6706" s="2" t="s">
        <v>121</v>
      </c>
    </row>
    <row r="6707" spans="1:30" hidden="1" x14ac:dyDescent="0.25">
      <c r="A6707" s="2">
        <v>347</v>
      </c>
      <c r="B6707" t="s">
        <v>9016</v>
      </c>
      <c r="C6707">
        <v>30</v>
      </c>
      <c r="D6707">
        <v>319</v>
      </c>
      <c r="E6707">
        <v>669</v>
      </c>
      <c r="F6707" t="s">
        <v>114</v>
      </c>
      <c r="G6707" s="2" t="s">
        <v>485</v>
      </c>
      <c r="H6707">
        <v>1</v>
      </c>
      <c r="I6707">
        <v>41.18</v>
      </c>
      <c r="J6707" s="2" t="s">
        <v>502</v>
      </c>
      <c r="K6707" s="2" t="s">
        <v>74</v>
      </c>
      <c r="M6707" t="s">
        <v>9140</v>
      </c>
      <c r="O6707" s="2" t="s">
        <v>128</v>
      </c>
      <c r="P6707" s="19" t="s">
        <v>8625</v>
      </c>
      <c r="Q6707" s="19" t="s">
        <v>26</v>
      </c>
      <c r="R6707" s="19" t="s">
        <v>129</v>
      </c>
      <c r="W6707" s="20">
        <v>60</v>
      </c>
      <c r="X6707" s="65" t="s">
        <v>8624</v>
      </c>
      <c r="Z6707" t="s">
        <v>4950</v>
      </c>
      <c r="AB6707" t="s">
        <v>119</v>
      </c>
      <c r="AC6707" t="s">
        <v>9012</v>
      </c>
      <c r="AD6707" s="2" t="s">
        <v>121</v>
      </c>
    </row>
    <row r="6708" spans="1:30" hidden="1" x14ac:dyDescent="0.25">
      <c r="A6708" s="2">
        <v>348</v>
      </c>
      <c r="B6708" t="s">
        <v>9017</v>
      </c>
      <c r="C6708">
        <v>30</v>
      </c>
      <c r="D6708">
        <v>369</v>
      </c>
      <c r="E6708">
        <v>471</v>
      </c>
      <c r="F6708" t="s">
        <v>114</v>
      </c>
      <c r="G6708" s="2" t="s">
        <v>485</v>
      </c>
      <c r="H6708">
        <v>1</v>
      </c>
      <c r="I6708">
        <v>22.34</v>
      </c>
      <c r="J6708" s="2" t="s">
        <v>502</v>
      </c>
      <c r="K6708" s="2" t="s">
        <v>74</v>
      </c>
      <c r="M6708" t="s">
        <v>9140</v>
      </c>
      <c r="P6708" s="19" t="s">
        <v>8625</v>
      </c>
      <c r="Q6708" s="19" t="s">
        <v>25</v>
      </c>
      <c r="R6708" s="19" t="s">
        <v>129</v>
      </c>
      <c r="W6708" s="20">
        <v>60</v>
      </c>
      <c r="X6708" s="65" t="s">
        <v>8624</v>
      </c>
      <c r="Z6708" t="s">
        <v>4950</v>
      </c>
      <c r="AB6708" t="s">
        <v>119</v>
      </c>
      <c r="AC6708" t="s">
        <v>9012</v>
      </c>
      <c r="AD6708" s="2" t="s">
        <v>121</v>
      </c>
    </row>
    <row r="6709" spans="1:30" hidden="1" x14ac:dyDescent="0.25">
      <c r="A6709" s="2">
        <v>349</v>
      </c>
      <c r="B6709" t="s">
        <v>9018</v>
      </c>
      <c r="C6709">
        <v>30</v>
      </c>
      <c r="D6709">
        <v>1200</v>
      </c>
      <c r="E6709">
        <v>1638</v>
      </c>
      <c r="F6709" t="s">
        <v>114</v>
      </c>
      <c r="G6709" s="2" t="s">
        <v>485</v>
      </c>
      <c r="H6709">
        <v>1</v>
      </c>
      <c r="I6709">
        <v>462.9</v>
      </c>
      <c r="J6709" s="2" t="s">
        <v>502</v>
      </c>
      <c r="K6709" s="2" t="s">
        <v>74</v>
      </c>
      <c r="M6709" t="s">
        <v>9140</v>
      </c>
      <c r="P6709" s="19" t="s">
        <v>8625</v>
      </c>
      <c r="Q6709" s="19" t="s">
        <v>27</v>
      </c>
      <c r="R6709" s="19" t="s">
        <v>129</v>
      </c>
      <c r="V6709" s="19" t="s">
        <v>129</v>
      </c>
      <c r="W6709" s="20">
        <v>60</v>
      </c>
      <c r="X6709" s="65" t="s">
        <v>8624</v>
      </c>
      <c r="Z6709" t="s">
        <v>4950</v>
      </c>
      <c r="AB6709" t="s">
        <v>119</v>
      </c>
      <c r="AC6709" t="s">
        <v>9012</v>
      </c>
      <c r="AD6709" s="2" t="s">
        <v>121</v>
      </c>
    </row>
    <row r="6710" spans="1:30" hidden="1" x14ac:dyDescent="0.25">
      <c r="A6710" s="2">
        <v>350</v>
      </c>
      <c r="B6710" t="s">
        <v>9019</v>
      </c>
      <c r="C6710">
        <v>30</v>
      </c>
      <c r="D6710">
        <v>1200</v>
      </c>
      <c r="E6710">
        <v>1626</v>
      </c>
      <c r="F6710" t="s">
        <v>114</v>
      </c>
      <c r="G6710" s="2" t="s">
        <v>485</v>
      </c>
      <c r="H6710">
        <v>1</v>
      </c>
      <c r="I6710">
        <v>459.51</v>
      </c>
      <c r="J6710" s="2" t="s">
        <v>502</v>
      </c>
      <c r="K6710" s="2" t="s">
        <v>74</v>
      </c>
      <c r="M6710" t="s">
        <v>9140</v>
      </c>
      <c r="P6710" s="19" t="s">
        <v>8625</v>
      </c>
      <c r="Q6710" s="19" t="s">
        <v>27</v>
      </c>
      <c r="R6710" s="19" t="s">
        <v>129</v>
      </c>
      <c r="V6710" s="19" t="s">
        <v>129</v>
      </c>
      <c r="W6710" s="20">
        <v>60</v>
      </c>
      <c r="X6710" s="65" t="s">
        <v>8624</v>
      </c>
      <c r="Z6710" t="s">
        <v>4950</v>
      </c>
      <c r="AB6710" t="s">
        <v>119</v>
      </c>
      <c r="AC6710" t="s">
        <v>9012</v>
      </c>
      <c r="AD6710" s="2" t="s">
        <v>121</v>
      </c>
    </row>
    <row r="6711" spans="1:30" hidden="1" x14ac:dyDescent="0.25">
      <c r="A6711" s="2">
        <v>351</v>
      </c>
      <c r="B6711" t="s">
        <v>9020</v>
      </c>
      <c r="C6711">
        <v>30</v>
      </c>
      <c r="D6711">
        <v>1200</v>
      </c>
      <c r="E6711">
        <v>1486</v>
      </c>
      <c r="F6711" t="s">
        <v>114</v>
      </c>
      <c r="G6711" s="2" t="s">
        <v>485</v>
      </c>
      <c r="H6711">
        <v>1</v>
      </c>
      <c r="I6711">
        <v>418.95</v>
      </c>
      <c r="J6711" s="2" t="s">
        <v>502</v>
      </c>
      <c r="K6711" s="2" t="s">
        <v>74</v>
      </c>
      <c r="M6711" t="s">
        <v>9140</v>
      </c>
      <c r="P6711" s="19" t="s">
        <v>8625</v>
      </c>
      <c r="Q6711" s="19" t="s">
        <v>27</v>
      </c>
      <c r="R6711" s="19" t="s">
        <v>129</v>
      </c>
      <c r="V6711" s="19" t="s">
        <v>129</v>
      </c>
      <c r="W6711" s="20">
        <v>60</v>
      </c>
      <c r="X6711" s="65" t="s">
        <v>8624</v>
      </c>
      <c r="Z6711" t="s">
        <v>4950</v>
      </c>
      <c r="AB6711" t="s">
        <v>119</v>
      </c>
      <c r="AC6711" t="s">
        <v>9012</v>
      </c>
      <c r="AD6711" s="2" t="s">
        <v>121</v>
      </c>
    </row>
    <row r="6712" spans="1:30" hidden="1" x14ac:dyDescent="0.25">
      <c r="A6712" s="2">
        <v>352</v>
      </c>
      <c r="B6712" t="s">
        <v>8996</v>
      </c>
      <c r="C6712">
        <v>30</v>
      </c>
      <c r="D6712">
        <v>750</v>
      </c>
      <c r="E6712">
        <v>2273</v>
      </c>
      <c r="F6712" t="s">
        <v>114</v>
      </c>
      <c r="G6712" s="2" t="s">
        <v>485</v>
      </c>
      <c r="H6712">
        <v>1</v>
      </c>
      <c r="I6712">
        <v>347.02</v>
      </c>
      <c r="J6712" s="2" t="s">
        <v>502</v>
      </c>
      <c r="K6712" s="2" t="s">
        <v>74</v>
      </c>
      <c r="M6712" t="s">
        <v>9140</v>
      </c>
      <c r="O6712" s="2" t="s">
        <v>128</v>
      </c>
      <c r="P6712" s="19" t="s">
        <v>8625</v>
      </c>
      <c r="Q6712" s="19" t="s">
        <v>27</v>
      </c>
      <c r="R6712" s="19" t="s">
        <v>129</v>
      </c>
      <c r="W6712" s="20">
        <v>60</v>
      </c>
      <c r="X6712" s="65" t="s">
        <v>8624</v>
      </c>
      <c r="Z6712" t="s">
        <v>4950</v>
      </c>
      <c r="AB6712" t="s">
        <v>119</v>
      </c>
      <c r="AC6712" t="s">
        <v>9012</v>
      </c>
      <c r="AD6712" s="2" t="s">
        <v>121</v>
      </c>
    </row>
    <row r="6713" spans="1:30" hidden="1" x14ac:dyDescent="0.25">
      <c r="A6713" s="2">
        <v>353</v>
      </c>
      <c r="B6713" t="s">
        <v>8933</v>
      </c>
      <c r="C6713">
        <v>30</v>
      </c>
      <c r="D6713">
        <v>250</v>
      </c>
      <c r="E6713">
        <v>265</v>
      </c>
      <c r="F6713" t="s">
        <v>114</v>
      </c>
      <c r="G6713" s="2" t="s">
        <v>485</v>
      </c>
      <c r="H6713">
        <v>1</v>
      </c>
      <c r="I6713">
        <v>8.94</v>
      </c>
      <c r="J6713" s="2" t="s">
        <v>502</v>
      </c>
      <c r="K6713" s="2" t="s">
        <v>74</v>
      </c>
      <c r="M6713" t="s">
        <v>9140</v>
      </c>
      <c r="P6713" s="19" t="s">
        <v>8625</v>
      </c>
      <c r="Q6713" s="19" t="s">
        <v>25</v>
      </c>
      <c r="R6713" s="19" t="s">
        <v>129</v>
      </c>
      <c r="W6713" s="20">
        <v>60</v>
      </c>
      <c r="X6713" s="65" t="s">
        <v>8624</v>
      </c>
      <c r="Z6713" t="s">
        <v>4950</v>
      </c>
      <c r="AB6713" t="s">
        <v>119</v>
      </c>
      <c r="AC6713" t="s">
        <v>9012</v>
      </c>
      <c r="AD6713" s="2" t="s">
        <v>121</v>
      </c>
    </row>
    <row r="6714" spans="1:30" hidden="1" x14ac:dyDescent="0.25">
      <c r="A6714" s="2">
        <v>354</v>
      </c>
      <c r="B6714" t="s">
        <v>9021</v>
      </c>
      <c r="C6714">
        <v>30</v>
      </c>
      <c r="D6714">
        <v>764</v>
      </c>
      <c r="E6714">
        <v>1560</v>
      </c>
      <c r="F6714" t="s">
        <v>114</v>
      </c>
      <c r="G6714" s="2" t="s">
        <v>485</v>
      </c>
      <c r="H6714">
        <v>1</v>
      </c>
      <c r="I6714">
        <v>269.52</v>
      </c>
      <c r="J6714" s="2" t="s">
        <v>502</v>
      </c>
      <c r="K6714" s="2" t="s">
        <v>74</v>
      </c>
      <c r="M6714" t="s">
        <v>9140</v>
      </c>
      <c r="P6714" s="19" t="s">
        <v>8625</v>
      </c>
      <c r="Q6714" s="19" t="s">
        <v>25</v>
      </c>
      <c r="R6714" s="19" t="s">
        <v>129</v>
      </c>
      <c r="W6714" s="20">
        <v>60</v>
      </c>
      <c r="X6714" s="65" t="s">
        <v>8624</v>
      </c>
      <c r="Z6714" t="s">
        <v>4950</v>
      </c>
      <c r="AB6714" t="s">
        <v>119</v>
      </c>
      <c r="AC6714" t="s">
        <v>9012</v>
      </c>
      <c r="AD6714" s="2" t="s">
        <v>121</v>
      </c>
    </row>
    <row r="6715" spans="1:30" hidden="1" x14ac:dyDescent="0.25">
      <c r="A6715" s="2">
        <v>355</v>
      </c>
      <c r="B6715" t="s">
        <v>9022</v>
      </c>
      <c r="C6715">
        <v>30</v>
      </c>
      <c r="D6715">
        <v>150</v>
      </c>
      <c r="E6715">
        <v>1241</v>
      </c>
      <c r="F6715" t="s">
        <v>114</v>
      </c>
      <c r="G6715" s="2" t="s">
        <v>485</v>
      </c>
      <c r="H6715">
        <v>1</v>
      </c>
      <c r="I6715">
        <v>43.84</v>
      </c>
      <c r="J6715" s="2" t="s">
        <v>502</v>
      </c>
      <c r="K6715" s="2" t="s">
        <v>74</v>
      </c>
      <c r="M6715" t="s">
        <v>9140</v>
      </c>
      <c r="P6715" s="19" t="s">
        <v>8625</v>
      </c>
      <c r="Q6715" s="19" t="s">
        <v>25</v>
      </c>
      <c r="R6715" s="19" t="s">
        <v>129</v>
      </c>
      <c r="W6715" s="20">
        <v>60</v>
      </c>
      <c r="X6715" s="65" t="s">
        <v>8624</v>
      </c>
      <c r="Z6715" t="s">
        <v>4950</v>
      </c>
      <c r="AB6715" t="s">
        <v>119</v>
      </c>
      <c r="AC6715" t="s">
        <v>9012</v>
      </c>
      <c r="AD6715" s="2" t="s">
        <v>121</v>
      </c>
    </row>
    <row r="6716" spans="1:30" hidden="1" x14ac:dyDescent="0.25">
      <c r="A6716" s="2">
        <v>356</v>
      </c>
      <c r="B6716" t="s">
        <v>9010</v>
      </c>
      <c r="C6716">
        <v>30</v>
      </c>
      <c r="D6716">
        <v>1200</v>
      </c>
      <c r="E6716">
        <v>1472</v>
      </c>
      <c r="F6716" t="s">
        <v>114</v>
      </c>
      <c r="G6716" s="2" t="s">
        <v>485</v>
      </c>
      <c r="H6716">
        <v>1</v>
      </c>
      <c r="I6716">
        <v>415.99</v>
      </c>
      <c r="J6716" s="2" t="s">
        <v>502</v>
      </c>
      <c r="K6716" s="2" t="s">
        <v>74</v>
      </c>
      <c r="M6716" t="s">
        <v>9140</v>
      </c>
      <c r="P6716" s="19" t="s">
        <v>8625</v>
      </c>
      <c r="Q6716" s="19" t="s">
        <v>27</v>
      </c>
      <c r="R6716" s="19" t="s">
        <v>129</v>
      </c>
      <c r="W6716" s="20">
        <v>60</v>
      </c>
      <c r="X6716" s="65" t="s">
        <v>8624</v>
      </c>
      <c r="Z6716" t="s">
        <v>4950</v>
      </c>
      <c r="AB6716" t="s">
        <v>119</v>
      </c>
      <c r="AC6716" t="s">
        <v>9012</v>
      </c>
      <c r="AD6716" s="2" t="s">
        <v>121</v>
      </c>
    </row>
    <row r="6717" spans="1:30" hidden="1" x14ac:dyDescent="0.25">
      <c r="A6717" s="2">
        <v>357</v>
      </c>
      <c r="B6717" t="s">
        <v>8938</v>
      </c>
      <c r="C6717">
        <v>30</v>
      </c>
      <c r="D6717">
        <v>684</v>
      </c>
      <c r="E6717">
        <v>1200</v>
      </c>
      <c r="F6717" t="s">
        <v>114</v>
      </c>
      <c r="G6717" s="2" t="s">
        <v>485</v>
      </c>
      <c r="H6717">
        <v>1</v>
      </c>
      <c r="I6717">
        <v>193.3</v>
      </c>
      <c r="J6717" s="2" t="s">
        <v>502</v>
      </c>
      <c r="K6717" s="2" t="s">
        <v>74</v>
      </c>
      <c r="M6717" t="s">
        <v>9140</v>
      </c>
      <c r="P6717" s="19" t="s">
        <v>8625</v>
      </c>
      <c r="Q6717" s="19" t="s">
        <v>27</v>
      </c>
      <c r="R6717" s="19" t="s">
        <v>129</v>
      </c>
      <c r="W6717" s="20">
        <v>60</v>
      </c>
      <c r="X6717" s="65" t="s">
        <v>8624</v>
      </c>
      <c r="Z6717" t="s">
        <v>4950</v>
      </c>
      <c r="AB6717" t="s">
        <v>119</v>
      </c>
      <c r="AC6717" t="s">
        <v>9012</v>
      </c>
      <c r="AD6717" s="2" t="s">
        <v>121</v>
      </c>
    </row>
    <row r="6718" spans="1:30" hidden="1" x14ac:dyDescent="0.25">
      <c r="A6718" s="2">
        <v>358</v>
      </c>
      <c r="B6718" t="s">
        <v>9023</v>
      </c>
      <c r="C6718">
        <v>35</v>
      </c>
      <c r="D6718">
        <v>500</v>
      </c>
      <c r="E6718">
        <v>700</v>
      </c>
      <c r="F6718" t="s">
        <v>114</v>
      </c>
      <c r="G6718" s="2" t="s">
        <v>485</v>
      </c>
      <c r="H6718">
        <v>3</v>
      </c>
      <c r="I6718">
        <v>276.83</v>
      </c>
      <c r="J6718" s="2" t="s">
        <v>502</v>
      </c>
      <c r="K6718" s="2" t="s">
        <v>74</v>
      </c>
      <c r="M6718" t="s">
        <v>9140</v>
      </c>
      <c r="O6718" s="2" t="s">
        <v>128</v>
      </c>
      <c r="P6718" s="19" t="s">
        <v>8625</v>
      </c>
      <c r="Q6718" s="19" t="s">
        <v>26</v>
      </c>
      <c r="R6718" s="19" t="s">
        <v>129</v>
      </c>
      <c r="W6718" s="20">
        <v>60</v>
      </c>
      <c r="X6718" s="65" t="s">
        <v>8624</v>
      </c>
      <c r="Z6718" t="s">
        <v>4950</v>
      </c>
      <c r="AB6718" t="s">
        <v>119</v>
      </c>
      <c r="AC6718" t="s">
        <v>9025</v>
      </c>
      <c r="AD6718" s="2" t="s">
        <v>121</v>
      </c>
    </row>
    <row r="6719" spans="1:30" hidden="1" x14ac:dyDescent="0.25">
      <c r="A6719" s="2">
        <v>359</v>
      </c>
      <c r="B6719" t="s">
        <v>9026</v>
      </c>
      <c r="C6719">
        <v>35</v>
      </c>
      <c r="D6719">
        <v>500</v>
      </c>
      <c r="E6719">
        <v>700</v>
      </c>
      <c r="F6719" t="s">
        <v>114</v>
      </c>
      <c r="G6719" s="2" t="s">
        <v>485</v>
      </c>
      <c r="H6719">
        <v>2</v>
      </c>
      <c r="I6719">
        <v>186.11</v>
      </c>
      <c r="J6719" s="2" t="s">
        <v>502</v>
      </c>
      <c r="K6719" s="2" t="s">
        <v>74</v>
      </c>
      <c r="M6719" t="s">
        <v>9140</v>
      </c>
      <c r="O6719" s="2" t="s">
        <v>128</v>
      </c>
      <c r="P6719" s="19" t="s">
        <v>8625</v>
      </c>
      <c r="Q6719" s="19" t="s">
        <v>26</v>
      </c>
      <c r="R6719" s="19" t="s">
        <v>129</v>
      </c>
      <c r="W6719" s="20">
        <v>60</v>
      </c>
      <c r="X6719" s="65" t="s">
        <v>8624</v>
      </c>
      <c r="Z6719" t="s">
        <v>4950</v>
      </c>
      <c r="AB6719" t="s">
        <v>119</v>
      </c>
      <c r="AC6719" t="s">
        <v>9025</v>
      </c>
      <c r="AD6719" s="2" t="s">
        <v>121</v>
      </c>
    </row>
    <row r="6720" spans="1:30" hidden="1" x14ac:dyDescent="0.25">
      <c r="A6720" s="2">
        <v>360</v>
      </c>
      <c r="B6720" t="s">
        <v>9027</v>
      </c>
      <c r="C6720">
        <v>35</v>
      </c>
      <c r="D6720">
        <v>500</v>
      </c>
      <c r="E6720">
        <v>700</v>
      </c>
      <c r="F6720" t="s">
        <v>114</v>
      </c>
      <c r="G6720" s="2" t="s">
        <v>485</v>
      </c>
      <c r="H6720">
        <v>1</v>
      </c>
      <c r="I6720">
        <v>92.28</v>
      </c>
      <c r="J6720" s="2" t="s">
        <v>502</v>
      </c>
      <c r="K6720" s="2" t="s">
        <v>74</v>
      </c>
      <c r="M6720" t="s">
        <v>9140</v>
      </c>
      <c r="O6720" s="2" t="s">
        <v>128</v>
      </c>
      <c r="P6720" s="19" t="s">
        <v>8625</v>
      </c>
      <c r="Q6720" s="19" t="s">
        <v>26</v>
      </c>
      <c r="R6720" s="19" t="s">
        <v>129</v>
      </c>
      <c r="W6720" s="20">
        <v>60</v>
      </c>
      <c r="X6720" s="65" t="s">
        <v>8624</v>
      </c>
      <c r="Z6720" t="s">
        <v>4950</v>
      </c>
      <c r="AB6720" t="s">
        <v>119</v>
      </c>
      <c r="AC6720" t="s">
        <v>9025</v>
      </c>
      <c r="AD6720" s="2" t="s">
        <v>121</v>
      </c>
    </row>
    <row r="6721" spans="1:30" hidden="1" x14ac:dyDescent="0.25">
      <c r="A6721" s="2">
        <v>361</v>
      </c>
      <c r="B6721" t="s">
        <v>9028</v>
      </c>
      <c r="C6721">
        <v>35</v>
      </c>
      <c r="D6721">
        <v>500</v>
      </c>
      <c r="E6721">
        <v>700</v>
      </c>
      <c r="F6721" t="s">
        <v>114</v>
      </c>
      <c r="G6721" s="2" t="s">
        <v>485</v>
      </c>
      <c r="H6721">
        <v>1</v>
      </c>
      <c r="I6721">
        <v>91.5</v>
      </c>
      <c r="J6721" s="2" t="s">
        <v>502</v>
      </c>
      <c r="K6721" s="2" t="s">
        <v>74</v>
      </c>
      <c r="M6721" t="s">
        <v>9140</v>
      </c>
      <c r="O6721" s="2" t="s">
        <v>128</v>
      </c>
      <c r="P6721" s="19" t="s">
        <v>8625</v>
      </c>
      <c r="Q6721" s="19" t="s">
        <v>26</v>
      </c>
      <c r="R6721" s="19" t="s">
        <v>129</v>
      </c>
      <c r="W6721" s="20">
        <v>60</v>
      </c>
      <c r="X6721" s="65" t="s">
        <v>8624</v>
      </c>
      <c r="Z6721" t="s">
        <v>4950</v>
      </c>
      <c r="AB6721" t="s">
        <v>119</v>
      </c>
      <c r="AC6721" t="s">
        <v>9025</v>
      </c>
      <c r="AD6721" s="2" t="s">
        <v>121</v>
      </c>
    </row>
    <row r="6722" spans="1:30" hidden="1" x14ac:dyDescent="0.25">
      <c r="A6722" s="2">
        <v>362</v>
      </c>
      <c r="B6722" t="s">
        <v>9029</v>
      </c>
      <c r="C6722">
        <v>35</v>
      </c>
      <c r="D6722">
        <v>500</v>
      </c>
      <c r="E6722">
        <v>700</v>
      </c>
      <c r="F6722" t="s">
        <v>114</v>
      </c>
      <c r="G6722" s="2" t="s">
        <v>485</v>
      </c>
      <c r="H6722">
        <v>1</v>
      </c>
      <c r="I6722">
        <v>92.28</v>
      </c>
      <c r="J6722" s="2" t="s">
        <v>502</v>
      </c>
      <c r="K6722" s="2" t="s">
        <v>74</v>
      </c>
      <c r="M6722" t="s">
        <v>9140</v>
      </c>
      <c r="O6722" s="2" t="s">
        <v>128</v>
      </c>
      <c r="P6722" s="19" t="s">
        <v>8625</v>
      </c>
      <c r="Q6722" s="19" t="s">
        <v>26</v>
      </c>
      <c r="R6722" s="19" t="s">
        <v>129</v>
      </c>
      <c r="W6722" s="20">
        <v>60</v>
      </c>
      <c r="X6722" s="65" t="s">
        <v>8624</v>
      </c>
      <c r="Z6722" t="s">
        <v>4950</v>
      </c>
      <c r="AB6722" t="s">
        <v>119</v>
      </c>
      <c r="AC6722" t="s">
        <v>9025</v>
      </c>
      <c r="AD6722" s="2" t="s">
        <v>121</v>
      </c>
    </row>
    <row r="6723" spans="1:30" hidden="1" x14ac:dyDescent="0.25">
      <c r="A6723" s="2">
        <v>363</v>
      </c>
      <c r="B6723" t="s">
        <v>9030</v>
      </c>
      <c r="C6723">
        <v>35</v>
      </c>
      <c r="D6723">
        <v>500</v>
      </c>
      <c r="E6723">
        <v>700</v>
      </c>
      <c r="F6723" t="s">
        <v>114</v>
      </c>
      <c r="G6723" s="2" t="s">
        <v>485</v>
      </c>
      <c r="H6723">
        <v>2</v>
      </c>
      <c r="I6723">
        <v>186.11</v>
      </c>
      <c r="J6723" s="2" t="s">
        <v>502</v>
      </c>
      <c r="K6723" s="2" t="s">
        <v>74</v>
      </c>
      <c r="M6723" t="s">
        <v>9140</v>
      </c>
      <c r="O6723" s="2" t="s">
        <v>128</v>
      </c>
      <c r="P6723" s="19" t="s">
        <v>8625</v>
      </c>
      <c r="Q6723" s="19" t="s">
        <v>26</v>
      </c>
      <c r="R6723" s="19" t="s">
        <v>129</v>
      </c>
      <c r="W6723" s="20">
        <v>60</v>
      </c>
      <c r="X6723" s="65" t="s">
        <v>8624</v>
      </c>
      <c r="Z6723" t="s">
        <v>4950</v>
      </c>
      <c r="AB6723" t="s">
        <v>119</v>
      </c>
      <c r="AC6723" t="s">
        <v>9025</v>
      </c>
      <c r="AD6723" s="2" t="s">
        <v>121</v>
      </c>
    </row>
    <row r="6724" spans="1:30" hidden="1" x14ac:dyDescent="0.25">
      <c r="A6724" s="2">
        <v>364</v>
      </c>
      <c r="B6724" t="s">
        <v>9023</v>
      </c>
      <c r="C6724">
        <v>35</v>
      </c>
      <c r="D6724">
        <v>500</v>
      </c>
      <c r="E6724">
        <v>700</v>
      </c>
      <c r="F6724" t="s">
        <v>114</v>
      </c>
      <c r="G6724" s="2" t="s">
        <v>485</v>
      </c>
      <c r="H6724">
        <v>1</v>
      </c>
      <c r="I6724">
        <v>92.28</v>
      </c>
      <c r="J6724" s="2" t="s">
        <v>502</v>
      </c>
      <c r="K6724" s="2" t="s">
        <v>74</v>
      </c>
      <c r="M6724" t="s">
        <v>9140</v>
      </c>
      <c r="O6724" s="2" t="s">
        <v>128</v>
      </c>
      <c r="P6724" s="19" t="s">
        <v>8625</v>
      </c>
      <c r="Q6724" s="19" t="s">
        <v>26</v>
      </c>
      <c r="S6724" s="19" t="s">
        <v>129</v>
      </c>
      <c r="W6724" s="20">
        <v>60</v>
      </c>
      <c r="X6724" s="65" t="s">
        <v>8624</v>
      </c>
      <c r="Z6724" t="s">
        <v>4950</v>
      </c>
      <c r="AB6724" t="s">
        <v>119</v>
      </c>
      <c r="AC6724" t="s">
        <v>9032</v>
      </c>
      <c r="AD6724" s="2" t="s">
        <v>9033</v>
      </c>
    </row>
    <row r="6725" spans="1:30" hidden="1" x14ac:dyDescent="0.25">
      <c r="A6725" s="2">
        <v>365</v>
      </c>
      <c r="B6725" t="s">
        <v>9034</v>
      </c>
      <c r="C6725">
        <v>35</v>
      </c>
      <c r="D6725">
        <v>500</v>
      </c>
      <c r="E6725">
        <v>700</v>
      </c>
      <c r="F6725" t="s">
        <v>114</v>
      </c>
      <c r="G6725" s="2" t="s">
        <v>485</v>
      </c>
      <c r="H6725">
        <v>1</v>
      </c>
      <c r="I6725">
        <v>93.06</v>
      </c>
      <c r="J6725" s="2" t="s">
        <v>502</v>
      </c>
      <c r="K6725" s="2" t="s">
        <v>74</v>
      </c>
      <c r="M6725" t="s">
        <v>9140</v>
      </c>
      <c r="O6725" s="2" t="s">
        <v>128</v>
      </c>
      <c r="P6725" s="19" t="s">
        <v>8625</v>
      </c>
      <c r="Q6725" s="19" t="s">
        <v>26</v>
      </c>
      <c r="S6725" s="19" t="s">
        <v>129</v>
      </c>
      <c r="W6725" s="20">
        <v>60</v>
      </c>
      <c r="X6725" s="65" t="s">
        <v>8624</v>
      </c>
      <c r="Z6725" t="s">
        <v>4950</v>
      </c>
      <c r="AB6725" t="s">
        <v>119</v>
      </c>
      <c r="AC6725" t="s">
        <v>9032</v>
      </c>
      <c r="AD6725" s="2" t="s">
        <v>9033</v>
      </c>
    </row>
    <row r="6726" spans="1:30" hidden="1" x14ac:dyDescent="0.25">
      <c r="A6726" s="2">
        <v>366</v>
      </c>
      <c r="B6726" t="s">
        <v>9029</v>
      </c>
      <c r="C6726">
        <v>35</v>
      </c>
      <c r="D6726">
        <v>500</v>
      </c>
      <c r="E6726">
        <v>700</v>
      </c>
      <c r="F6726" t="s">
        <v>114</v>
      </c>
      <c r="G6726" s="2" t="s">
        <v>485</v>
      </c>
      <c r="H6726">
        <v>1</v>
      </c>
      <c r="I6726">
        <v>92.28</v>
      </c>
      <c r="J6726" s="2" t="s">
        <v>502</v>
      </c>
      <c r="K6726" s="2" t="s">
        <v>74</v>
      </c>
      <c r="M6726" t="s">
        <v>9140</v>
      </c>
      <c r="O6726" s="2" t="s">
        <v>128</v>
      </c>
      <c r="P6726" s="19" t="s">
        <v>8625</v>
      </c>
      <c r="Q6726" s="19" t="s">
        <v>26</v>
      </c>
      <c r="S6726" s="19" t="s">
        <v>129</v>
      </c>
      <c r="W6726" s="20">
        <v>60</v>
      </c>
      <c r="X6726" s="65" t="s">
        <v>8624</v>
      </c>
      <c r="Z6726" t="s">
        <v>4950</v>
      </c>
      <c r="AB6726" t="s">
        <v>119</v>
      </c>
      <c r="AC6726" t="s">
        <v>9032</v>
      </c>
      <c r="AD6726" s="2" t="s">
        <v>9033</v>
      </c>
    </row>
    <row r="6727" spans="1:30" hidden="1" x14ac:dyDescent="0.25">
      <c r="A6727" s="2">
        <v>367</v>
      </c>
      <c r="B6727" t="s">
        <v>9035</v>
      </c>
      <c r="C6727">
        <v>35</v>
      </c>
      <c r="D6727">
        <v>500</v>
      </c>
      <c r="E6727">
        <v>700</v>
      </c>
      <c r="F6727" t="s">
        <v>114</v>
      </c>
      <c r="G6727" s="2" t="s">
        <v>485</v>
      </c>
      <c r="H6727">
        <v>1</v>
      </c>
      <c r="I6727">
        <v>91.5</v>
      </c>
      <c r="J6727" s="2" t="s">
        <v>502</v>
      </c>
      <c r="K6727" s="2" t="s">
        <v>74</v>
      </c>
      <c r="M6727" t="s">
        <v>9140</v>
      </c>
      <c r="O6727" s="2" t="s">
        <v>128</v>
      </c>
      <c r="P6727" s="19" t="s">
        <v>8625</v>
      </c>
      <c r="Q6727" s="19" t="s">
        <v>26</v>
      </c>
      <c r="S6727" s="19" t="s">
        <v>129</v>
      </c>
      <c r="W6727" s="20">
        <v>60</v>
      </c>
      <c r="X6727" s="65" t="s">
        <v>8624</v>
      </c>
      <c r="Z6727" t="s">
        <v>4950</v>
      </c>
      <c r="AB6727" t="s">
        <v>119</v>
      </c>
      <c r="AC6727" t="s">
        <v>9032</v>
      </c>
      <c r="AD6727" s="2" t="s">
        <v>9033</v>
      </c>
    </row>
    <row r="6728" spans="1:30" hidden="1" x14ac:dyDescent="0.25">
      <c r="A6728" s="2">
        <v>368</v>
      </c>
      <c r="B6728" t="s">
        <v>9036</v>
      </c>
      <c r="C6728">
        <v>35</v>
      </c>
      <c r="D6728">
        <v>275</v>
      </c>
      <c r="E6728">
        <v>630</v>
      </c>
      <c r="F6728" t="s">
        <v>114</v>
      </c>
      <c r="G6728" s="2" t="s">
        <v>485</v>
      </c>
      <c r="H6728">
        <v>2</v>
      </c>
      <c r="I6728">
        <v>95.2</v>
      </c>
      <c r="J6728" s="2" t="s">
        <v>502</v>
      </c>
      <c r="K6728" s="2" t="s">
        <v>74</v>
      </c>
      <c r="M6728" t="s">
        <v>9140</v>
      </c>
      <c r="P6728" s="19" t="s">
        <v>8625</v>
      </c>
      <c r="Q6728" s="19" t="s">
        <v>25</v>
      </c>
      <c r="S6728" s="19" t="s">
        <v>129</v>
      </c>
      <c r="W6728" s="20">
        <v>60</v>
      </c>
      <c r="X6728" s="65" t="s">
        <v>8624</v>
      </c>
      <c r="Z6728" t="s">
        <v>4950</v>
      </c>
      <c r="AB6728" t="s">
        <v>119</v>
      </c>
      <c r="AC6728" t="s">
        <v>9032</v>
      </c>
      <c r="AD6728" s="2" t="s">
        <v>9033</v>
      </c>
    </row>
    <row r="6729" spans="1:30" hidden="1" x14ac:dyDescent="0.25">
      <c r="A6729" s="2">
        <v>369</v>
      </c>
      <c r="B6729" t="s">
        <v>9037</v>
      </c>
      <c r="C6729">
        <v>35</v>
      </c>
      <c r="D6729">
        <v>500</v>
      </c>
      <c r="E6729">
        <v>700</v>
      </c>
      <c r="F6729" t="s">
        <v>114</v>
      </c>
      <c r="G6729" s="2" t="s">
        <v>485</v>
      </c>
      <c r="H6729">
        <v>1</v>
      </c>
      <c r="I6729">
        <v>92.28</v>
      </c>
      <c r="J6729" s="2" t="s">
        <v>502</v>
      </c>
      <c r="K6729" s="2" t="s">
        <v>74</v>
      </c>
      <c r="M6729" t="s">
        <v>9140</v>
      </c>
      <c r="O6729" s="2" t="s">
        <v>128</v>
      </c>
      <c r="P6729" s="19" t="s">
        <v>8625</v>
      </c>
      <c r="Q6729" s="19" t="s">
        <v>26</v>
      </c>
      <c r="S6729" s="19" t="s">
        <v>129</v>
      </c>
      <c r="W6729" s="20">
        <v>60</v>
      </c>
      <c r="X6729" s="65" t="s">
        <v>8624</v>
      </c>
      <c r="Z6729" t="s">
        <v>4950</v>
      </c>
      <c r="AB6729" t="s">
        <v>119</v>
      </c>
      <c r="AC6729" t="s">
        <v>9032</v>
      </c>
      <c r="AD6729" s="2" t="s">
        <v>9033</v>
      </c>
    </row>
    <row r="6730" spans="1:30" hidden="1" x14ac:dyDescent="0.25">
      <c r="A6730" s="2">
        <v>370</v>
      </c>
      <c r="B6730" t="s">
        <v>9038</v>
      </c>
      <c r="C6730">
        <v>35</v>
      </c>
      <c r="D6730">
        <v>500</v>
      </c>
      <c r="E6730">
        <v>700</v>
      </c>
      <c r="F6730" t="s">
        <v>114</v>
      </c>
      <c r="G6730" s="2" t="s">
        <v>485</v>
      </c>
      <c r="H6730">
        <v>1</v>
      </c>
      <c r="I6730">
        <v>93.06</v>
      </c>
      <c r="J6730" s="2" t="s">
        <v>502</v>
      </c>
      <c r="K6730" s="2" t="s">
        <v>74</v>
      </c>
      <c r="M6730" t="s">
        <v>9140</v>
      </c>
      <c r="O6730" s="2" t="s">
        <v>128</v>
      </c>
      <c r="P6730" s="19" t="s">
        <v>8625</v>
      </c>
      <c r="Q6730" s="19" t="s">
        <v>26</v>
      </c>
      <c r="S6730" s="19" t="s">
        <v>129</v>
      </c>
      <c r="W6730" s="20">
        <v>60</v>
      </c>
      <c r="X6730" s="65" t="s">
        <v>8624</v>
      </c>
      <c r="Z6730" t="s">
        <v>4950</v>
      </c>
      <c r="AB6730" t="s">
        <v>119</v>
      </c>
      <c r="AC6730" t="s">
        <v>9032</v>
      </c>
      <c r="AD6730" s="2" t="s">
        <v>9033</v>
      </c>
    </row>
    <row r="6731" spans="1:30" hidden="1" x14ac:dyDescent="0.25">
      <c r="A6731" s="2">
        <v>371</v>
      </c>
      <c r="B6731" t="s">
        <v>9039</v>
      </c>
      <c r="C6731">
        <v>35</v>
      </c>
      <c r="D6731">
        <v>630</v>
      </c>
      <c r="E6731">
        <v>1254</v>
      </c>
      <c r="F6731" t="s">
        <v>114</v>
      </c>
      <c r="G6731" s="2" t="s">
        <v>485</v>
      </c>
      <c r="H6731">
        <v>1</v>
      </c>
      <c r="I6731">
        <v>211.67</v>
      </c>
      <c r="J6731" s="2" t="s">
        <v>502</v>
      </c>
      <c r="K6731" s="2" t="s">
        <v>74</v>
      </c>
      <c r="M6731" t="s">
        <v>9140</v>
      </c>
      <c r="O6731" s="2" t="s">
        <v>128</v>
      </c>
      <c r="P6731" s="19" t="s">
        <v>8625</v>
      </c>
      <c r="Q6731" s="19" t="s">
        <v>27</v>
      </c>
      <c r="S6731" s="19" t="s">
        <v>129</v>
      </c>
      <c r="W6731" s="20">
        <v>60</v>
      </c>
      <c r="X6731" s="65" t="s">
        <v>8624</v>
      </c>
      <c r="Z6731" t="s">
        <v>4950</v>
      </c>
      <c r="AB6731" t="s">
        <v>119</v>
      </c>
      <c r="AC6731" t="s">
        <v>9041</v>
      </c>
      <c r="AD6731" s="2" t="s">
        <v>8437</v>
      </c>
    </row>
    <row r="6732" spans="1:30" hidden="1" x14ac:dyDescent="0.25">
      <c r="A6732" s="2">
        <v>372</v>
      </c>
      <c r="B6732" t="s">
        <v>9034</v>
      </c>
      <c r="C6732">
        <v>35</v>
      </c>
      <c r="D6732">
        <v>500</v>
      </c>
      <c r="E6732">
        <v>700</v>
      </c>
      <c r="F6732" t="s">
        <v>114</v>
      </c>
      <c r="G6732" s="2" t="s">
        <v>485</v>
      </c>
      <c r="H6732">
        <v>1</v>
      </c>
      <c r="I6732">
        <v>93.06</v>
      </c>
      <c r="J6732" s="2" t="s">
        <v>502</v>
      </c>
      <c r="K6732" s="2" t="s">
        <v>74</v>
      </c>
      <c r="M6732" t="s">
        <v>9140</v>
      </c>
      <c r="O6732" s="2" t="s">
        <v>128</v>
      </c>
      <c r="P6732" s="19" t="s">
        <v>8625</v>
      </c>
      <c r="Q6732" s="19" t="s">
        <v>26</v>
      </c>
      <c r="S6732" s="19" t="s">
        <v>129</v>
      </c>
      <c r="W6732" s="20">
        <v>60</v>
      </c>
      <c r="X6732" s="65" t="s">
        <v>8624</v>
      </c>
      <c r="Z6732" t="s">
        <v>4950</v>
      </c>
      <c r="AB6732" t="s">
        <v>119</v>
      </c>
      <c r="AC6732" t="s">
        <v>9041</v>
      </c>
      <c r="AD6732" s="2" t="s">
        <v>8437</v>
      </c>
    </row>
    <row r="6733" spans="1:30" hidden="1" x14ac:dyDescent="0.25">
      <c r="A6733" s="2">
        <v>373</v>
      </c>
      <c r="B6733" t="s">
        <v>9042</v>
      </c>
      <c r="C6733">
        <v>35</v>
      </c>
      <c r="D6733">
        <v>630</v>
      </c>
      <c r="E6733">
        <v>1254</v>
      </c>
      <c r="F6733" t="s">
        <v>114</v>
      </c>
      <c r="G6733" s="2" t="s">
        <v>485</v>
      </c>
      <c r="H6733">
        <v>1</v>
      </c>
      <c r="I6733">
        <v>211.67</v>
      </c>
      <c r="J6733" s="2" t="s">
        <v>502</v>
      </c>
      <c r="K6733" s="2" t="s">
        <v>74</v>
      </c>
      <c r="M6733" t="s">
        <v>9140</v>
      </c>
      <c r="O6733" s="2" t="s">
        <v>128</v>
      </c>
      <c r="P6733" s="19" t="s">
        <v>8625</v>
      </c>
      <c r="Q6733" s="19" t="s">
        <v>26</v>
      </c>
      <c r="S6733" s="19" t="s">
        <v>129</v>
      </c>
      <c r="W6733" s="20">
        <v>60</v>
      </c>
      <c r="X6733" s="65" t="s">
        <v>8624</v>
      </c>
      <c r="Z6733" t="s">
        <v>4950</v>
      </c>
      <c r="AB6733" t="s">
        <v>119</v>
      </c>
      <c r="AC6733" t="s">
        <v>9041</v>
      </c>
      <c r="AD6733" s="2" t="s">
        <v>8437</v>
      </c>
    </row>
    <row r="6734" spans="1:30" hidden="1" x14ac:dyDescent="0.25">
      <c r="A6734" s="2">
        <v>374</v>
      </c>
      <c r="B6734" t="s">
        <v>9037</v>
      </c>
      <c r="C6734">
        <v>35</v>
      </c>
      <c r="D6734">
        <v>500</v>
      </c>
      <c r="E6734">
        <v>700</v>
      </c>
      <c r="F6734" t="s">
        <v>114</v>
      </c>
      <c r="G6734" s="2" t="s">
        <v>485</v>
      </c>
      <c r="H6734">
        <v>1</v>
      </c>
      <c r="I6734">
        <v>92.28</v>
      </c>
      <c r="J6734" s="2" t="s">
        <v>502</v>
      </c>
      <c r="K6734" s="2" t="s">
        <v>74</v>
      </c>
      <c r="M6734" t="s">
        <v>9140</v>
      </c>
      <c r="O6734" s="2" t="s">
        <v>128</v>
      </c>
      <c r="P6734" s="19" t="s">
        <v>8625</v>
      </c>
      <c r="Q6734" s="19" t="s">
        <v>26</v>
      </c>
      <c r="S6734" s="19" t="s">
        <v>129</v>
      </c>
      <c r="W6734" s="20">
        <v>60</v>
      </c>
      <c r="X6734" s="65" t="s">
        <v>8624</v>
      </c>
      <c r="Z6734" t="s">
        <v>4950</v>
      </c>
      <c r="AB6734" t="s">
        <v>119</v>
      </c>
      <c r="AC6734" t="s">
        <v>9041</v>
      </c>
      <c r="AD6734" s="2" t="s">
        <v>8437</v>
      </c>
    </row>
    <row r="6735" spans="1:30" hidden="1" x14ac:dyDescent="0.25">
      <c r="A6735" s="2">
        <v>375</v>
      </c>
      <c r="B6735" t="s">
        <v>9043</v>
      </c>
      <c r="C6735">
        <v>40</v>
      </c>
      <c r="D6735">
        <v>440</v>
      </c>
      <c r="E6735">
        <v>1110</v>
      </c>
      <c r="F6735" t="s">
        <v>114</v>
      </c>
      <c r="G6735" s="2" t="s">
        <v>485</v>
      </c>
      <c r="H6735">
        <v>2</v>
      </c>
      <c r="I6735">
        <v>305.14</v>
      </c>
      <c r="J6735" s="2" t="s">
        <v>502</v>
      </c>
      <c r="K6735" s="2" t="s">
        <v>74</v>
      </c>
      <c r="M6735" t="s">
        <v>9140</v>
      </c>
      <c r="P6735" s="19" t="s">
        <v>8625</v>
      </c>
      <c r="Q6735" s="19" t="s">
        <v>25</v>
      </c>
      <c r="S6735" s="19" t="s">
        <v>129</v>
      </c>
      <c r="W6735" s="20">
        <v>60</v>
      </c>
      <c r="X6735" s="65" t="s">
        <v>8624</v>
      </c>
      <c r="Z6735" t="s">
        <v>4950</v>
      </c>
      <c r="AB6735" t="s">
        <v>119</v>
      </c>
      <c r="AC6735" t="s">
        <v>9045</v>
      </c>
      <c r="AD6735" s="2" t="s">
        <v>9046</v>
      </c>
    </row>
    <row r="6736" spans="1:30" hidden="1" x14ac:dyDescent="0.25">
      <c r="A6736" s="2">
        <v>376</v>
      </c>
      <c r="B6736" t="s">
        <v>9047</v>
      </c>
      <c r="C6736">
        <v>50</v>
      </c>
      <c r="D6736">
        <v>750</v>
      </c>
      <c r="E6736">
        <v>4349</v>
      </c>
      <c r="F6736" t="s">
        <v>114</v>
      </c>
      <c r="G6736" s="2" t="s">
        <v>485</v>
      </c>
      <c r="H6736">
        <v>2</v>
      </c>
      <c r="I6736">
        <v>2307.4899999999998</v>
      </c>
      <c r="J6736" s="2" t="s">
        <v>502</v>
      </c>
      <c r="K6736" s="2" t="s">
        <v>74</v>
      </c>
      <c r="M6736" t="s">
        <v>9140</v>
      </c>
      <c r="O6736" s="2" t="s">
        <v>128</v>
      </c>
      <c r="P6736" s="19" t="s">
        <v>8625</v>
      </c>
      <c r="Q6736" s="19" t="s">
        <v>27</v>
      </c>
      <c r="R6736" s="19" t="s">
        <v>129</v>
      </c>
      <c r="W6736" s="20">
        <v>60</v>
      </c>
      <c r="X6736" s="65" t="s">
        <v>8624</v>
      </c>
      <c r="Z6736" t="s">
        <v>4950</v>
      </c>
      <c r="AB6736" t="s">
        <v>119</v>
      </c>
      <c r="AC6736" t="s">
        <v>9048</v>
      </c>
      <c r="AD6736" s="2" t="s">
        <v>121</v>
      </c>
    </row>
    <row r="6737" spans="1:30" hidden="1" x14ac:dyDescent="0.25">
      <c r="A6737" s="2">
        <v>377</v>
      </c>
      <c r="B6737" t="s">
        <v>9049</v>
      </c>
      <c r="C6737">
        <v>50</v>
      </c>
      <c r="D6737">
        <v>720</v>
      </c>
      <c r="E6737">
        <v>1420</v>
      </c>
      <c r="F6737" t="s">
        <v>114</v>
      </c>
      <c r="G6737" s="2" t="s">
        <v>485</v>
      </c>
      <c r="H6737">
        <v>3</v>
      </c>
      <c r="I6737">
        <v>1165.6099999999999</v>
      </c>
      <c r="J6737" s="2" t="s">
        <v>502</v>
      </c>
      <c r="K6737" s="2" t="s">
        <v>74</v>
      </c>
      <c r="M6737" t="s">
        <v>9140</v>
      </c>
      <c r="O6737" s="2" t="s">
        <v>128</v>
      </c>
      <c r="P6737" s="19" t="s">
        <v>8625</v>
      </c>
      <c r="Q6737" s="19" t="s">
        <v>26</v>
      </c>
      <c r="R6737" s="19" t="s">
        <v>129</v>
      </c>
      <c r="W6737" s="20">
        <v>60</v>
      </c>
      <c r="X6737" s="65" t="s">
        <v>8624</v>
      </c>
      <c r="Z6737" t="s">
        <v>4950</v>
      </c>
      <c r="AB6737" t="s">
        <v>119</v>
      </c>
      <c r="AC6737" t="s">
        <v>9048</v>
      </c>
      <c r="AD6737" s="2" t="s">
        <v>121</v>
      </c>
    </row>
    <row r="6738" spans="1:30" hidden="1" x14ac:dyDescent="0.25">
      <c r="A6738" s="2">
        <v>378</v>
      </c>
      <c r="B6738" t="s">
        <v>9050</v>
      </c>
      <c r="C6738">
        <v>50</v>
      </c>
      <c r="D6738">
        <v>590</v>
      </c>
      <c r="E6738">
        <v>1290</v>
      </c>
      <c r="F6738" t="s">
        <v>114</v>
      </c>
      <c r="G6738" s="2" t="s">
        <v>485</v>
      </c>
      <c r="H6738">
        <v>6</v>
      </c>
      <c r="I6738">
        <v>1750.77</v>
      </c>
      <c r="J6738" s="2" t="s">
        <v>502</v>
      </c>
      <c r="K6738" s="2" t="s">
        <v>74</v>
      </c>
      <c r="M6738" t="s">
        <v>9140</v>
      </c>
      <c r="O6738" s="2" t="s">
        <v>128</v>
      </c>
      <c r="P6738" s="19" t="s">
        <v>8625</v>
      </c>
      <c r="Q6738" s="19" t="s">
        <v>26</v>
      </c>
      <c r="R6738" s="19" t="s">
        <v>129</v>
      </c>
      <c r="W6738" s="20">
        <v>60</v>
      </c>
      <c r="X6738" s="65" t="s">
        <v>8624</v>
      </c>
      <c r="Z6738" t="s">
        <v>4950</v>
      </c>
      <c r="AB6738" t="s">
        <v>119</v>
      </c>
      <c r="AC6738" t="s">
        <v>9048</v>
      </c>
      <c r="AD6738" s="2" t="s">
        <v>121</v>
      </c>
    </row>
    <row r="6739" spans="1:30" hidden="1" x14ac:dyDescent="0.25">
      <c r="A6739" s="2">
        <v>379</v>
      </c>
      <c r="B6739" t="s">
        <v>9051</v>
      </c>
      <c r="C6739">
        <v>50</v>
      </c>
      <c r="D6739">
        <v>590</v>
      </c>
      <c r="E6739">
        <v>1290</v>
      </c>
      <c r="F6739" t="s">
        <v>114</v>
      </c>
      <c r="G6739" s="2" t="s">
        <v>485</v>
      </c>
      <c r="H6739">
        <v>11</v>
      </c>
      <c r="I6739">
        <v>3209.75</v>
      </c>
      <c r="J6739" s="2" t="s">
        <v>502</v>
      </c>
      <c r="K6739" s="2" t="s">
        <v>74</v>
      </c>
      <c r="M6739" t="s">
        <v>9140</v>
      </c>
      <c r="O6739" s="2" t="s">
        <v>128</v>
      </c>
      <c r="P6739" s="19" t="s">
        <v>8625</v>
      </c>
      <c r="Q6739" s="19" t="s">
        <v>26</v>
      </c>
      <c r="R6739" s="19" t="s">
        <v>129</v>
      </c>
      <c r="W6739" s="20">
        <v>60</v>
      </c>
      <c r="X6739" s="65" t="s">
        <v>8624</v>
      </c>
      <c r="Z6739" t="s">
        <v>4950</v>
      </c>
      <c r="AB6739" t="s">
        <v>119</v>
      </c>
      <c r="AC6739" t="s">
        <v>9048</v>
      </c>
      <c r="AD6739" s="2" t="s">
        <v>121</v>
      </c>
    </row>
    <row r="6740" spans="1:30" hidden="1" x14ac:dyDescent="0.25">
      <c r="A6740" s="2">
        <v>380</v>
      </c>
      <c r="B6740" t="s">
        <v>9052</v>
      </c>
      <c r="C6740">
        <v>50</v>
      </c>
      <c r="D6740">
        <v>590</v>
      </c>
      <c r="E6740">
        <v>1290</v>
      </c>
      <c r="F6740" t="s">
        <v>114</v>
      </c>
      <c r="G6740" s="2" t="s">
        <v>485</v>
      </c>
      <c r="H6740">
        <v>12</v>
      </c>
      <c r="I6740">
        <v>3501.55</v>
      </c>
      <c r="J6740" s="2" t="s">
        <v>502</v>
      </c>
      <c r="K6740" s="2" t="s">
        <v>74</v>
      </c>
      <c r="M6740" t="s">
        <v>9140</v>
      </c>
      <c r="O6740" s="2" t="s">
        <v>128</v>
      </c>
      <c r="P6740" s="19" t="s">
        <v>8625</v>
      </c>
      <c r="Q6740" s="19" t="s">
        <v>26</v>
      </c>
      <c r="R6740" s="19" t="s">
        <v>129</v>
      </c>
      <c r="W6740" s="20">
        <v>60</v>
      </c>
      <c r="X6740" s="65" t="s">
        <v>8624</v>
      </c>
      <c r="Z6740" t="s">
        <v>4950</v>
      </c>
      <c r="AB6740" t="s">
        <v>119</v>
      </c>
      <c r="AC6740" t="s">
        <v>9053</v>
      </c>
      <c r="AD6740" s="2" t="s">
        <v>121</v>
      </c>
    </row>
    <row r="6741" spans="1:30" hidden="1" x14ac:dyDescent="0.25">
      <c r="A6741" s="2">
        <v>381</v>
      </c>
      <c r="B6741" t="s">
        <v>9050</v>
      </c>
      <c r="C6741">
        <v>50</v>
      </c>
      <c r="D6741">
        <v>590</v>
      </c>
      <c r="E6741">
        <v>1290</v>
      </c>
      <c r="F6741" t="s">
        <v>114</v>
      </c>
      <c r="G6741" s="2" t="s">
        <v>485</v>
      </c>
      <c r="H6741">
        <v>1</v>
      </c>
      <c r="I6741">
        <v>291.8</v>
      </c>
      <c r="J6741" s="2" t="s">
        <v>502</v>
      </c>
      <c r="K6741" s="2" t="s">
        <v>74</v>
      </c>
      <c r="M6741" t="s">
        <v>9140</v>
      </c>
      <c r="O6741" s="2" t="s">
        <v>128</v>
      </c>
      <c r="P6741" s="19" t="s">
        <v>8625</v>
      </c>
      <c r="Q6741" s="19" t="s">
        <v>26</v>
      </c>
      <c r="R6741" s="19" t="s">
        <v>129</v>
      </c>
      <c r="W6741" s="20">
        <v>60</v>
      </c>
      <c r="X6741" s="65" t="s">
        <v>8624</v>
      </c>
      <c r="Z6741" t="s">
        <v>4950</v>
      </c>
      <c r="AB6741" t="s">
        <v>119</v>
      </c>
      <c r="AC6741" t="s">
        <v>9053</v>
      </c>
      <c r="AD6741" s="2" t="s">
        <v>121</v>
      </c>
    </row>
    <row r="6742" spans="1:30" hidden="1" x14ac:dyDescent="0.25">
      <c r="A6742" s="2">
        <v>382</v>
      </c>
      <c r="B6742" t="s">
        <v>9054</v>
      </c>
      <c r="C6742">
        <v>50</v>
      </c>
      <c r="D6742">
        <v>720</v>
      </c>
      <c r="E6742">
        <v>1420</v>
      </c>
      <c r="F6742" t="s">
        <v>114</v>
      </c>
      <c r="G6742" s="2" t="s">
        <v>485</v>
      </c>
      <c r="H6742">
        <v>3</v>
      </c>
      <c r="I6742">
        <v>1165.6099999999999</v>
      </c>
      <c r="J6742" s="2" t="s">
        <v>502</v>
      </c>
      <c r="K6742" s="2" t="s">
        <v>74</v>
      </c>
      <c r="M6742" t="s">
        <v>9140</v>
      </c>
      <c r="O6742" s="2" t="s">
        <v>128</v>
      </c>
      <c r="P6742" s="19" t="s">
        <v>8625</v>
      </c>
      <c r="Q6742" s="19" t="s">
        <v>26</v>
      </c>
      <c r="R6742" s="19" t="s">
        <v>129</v>
      </c>
      <c r="W6742" s="20">
        <v>60</v>
      </c>
      <c r="X6742" s="65" t="s">
        <v>8624</v>
      </c>
      <c r="Z6742" t="s">
        <v>4950</v>
      </c>
      <c r="AB6742" t="s">
        <v>119</v>
      </c>
      <c r="AC6742" t="s">
        <v>9053</v>
      </c>
      <c r="AD6742" s="2" t="s">
        <v>121</v>
      </c>
    </row>
    <row r="6743" spans="1:30" hidden="1" x14ac:dyDescent="0.25">
      <c r="A6743" s="2">
        <v>383</v>
      </c>
      <c r="B6743" t="s">
        <v>9055</v>
      </c>
      <c r="C6743">
        <v>50</v>
      </c>
      <c r="D6743">
        <v>720</v>
      </c>
      <c r="E6743">
        <v>1420</v>
      </c>
      <c r="F6743" t="s">
        <v>114</v>
      </c>
      <c r="G6743" s="2" t="s">
        <v>485</v>
      </c>
      <c r="H6743">
        <v>3</v>
      </c>
      <c r="I6743">
        <v>1165.6099999999999</v>
      </c>
      <c r="J6743" s="2" t="s">
        <v>502</v>
      </c>
      <c r="K6743" s="2" t="s">
        <v>74</v>
      </c>
      <c r="M6743" t="s">
        <v>9140</v>
      </c>
      <c r="O6743" s="2" t="s">
        <v>128</v>
      </c>
      <c r="P6743" s="19" t="s">
        <v>8625</v>
      </c>
      <c r="Q6743" s="19" t="s">
        <v>26</v>
      </c>
      <c r="R6743" s="19" t="s">
        <v>129</v>
      </c>
      <c r="W6743" s="20">
        <v>60</v>
      </c>
      <c r="X6743" s="65" t="s">
        <v>8624</v>
      </c>
      <c r="Z6743" t="s">
        <v>4950</v>
      </c>
      <c r="AB6743" t="s">
        <v>119</v>
      </c>
      <c r="AC6743" t="s">
        <v>9053</v>
      </c>
      <c r="AD6743" s="2" t="s">
        <v>121</v>
      </c>
    </row>
    <row r="6744" spans="1:30" hidden="1" x14ac:dyDescent="0.25">
      <c r="A6744" s="2">
        <v>384</v>
      </c>
      <c r="B6744" t="s">
        <v>9056</v>
      </c>
      <c r="C6744">
        <v>50</v>
      </c>
      <c r="D6744">
        <v>750</v>
      </c>
      <c r="E6744">
        <v>3548</v>
      </c>
      <c r="F6744" t="s">
        <v>114</v>
      </c>
      <c r="G6744" s="2" t="s">
        <v>485</v>
      </c>
      <c r="H6744">
        <v>1</v>
      </c>
      <c r="I6744">
        <v>963.08</v>
      </c>
      <c r="J6744" s="2" t="s">
        <v>502</v>
      </c>
      <c r="K6744" s="2" t="s">
        <v>74</v>
      </c>
      <c r="M6744" t="s">
        <v>9140</v>
      </c>
      <c r="O6744" s="2" t="s">
        <v>128</v>
      </c>
      <c r="P6744" s="19" t="s">
        <v>8625</v>
      </c>
      <c r="Q6744" s="19" t="s">
        <v>27</v>
      </c>
      <c r="R6744" s="19" t="s">
        <v>129</v>
      </c>
      <c r="W6744" s="20">
        <v>60</v>
      </c>
      <c r="X6744" s="65" t="s">
        <v>8624</v>
      </c>
      <c r="Z6744" t="s">
        <v>4950</v>
      </c>
      <c r="AB6744" t="s">
        <v>119</v>
      </c>
      <c r="AC6744" t="s">
        <v>9053</v>
      </c>
      <c r="AD6744" s="2" t="s">
        <v>121</v>
      </c>
    </row>
    <row r="6745" spans="1:30" hidden="1" x14ac:dyDescent="0.25">
      <c r="A6745" s="2">
        <v>385</v>
      </c>
      <c r="B6745" t="s">
        <v>9057</v>
      </c>
      <c r="C6745">
        <v>50</v>
      </c>
      <c r="D6745">
        <v>590</v>
      </c>
      <c r="E6745">
        <v>1290</v>
      </c>
      <c r="F6745" t="s">
        <v>114</v>
      </c>
      <c r="G6745" s="2" t="s">
        <v>485</v>
      </c>
      <c r="H6745">
        <v>5</v>
      </c>
      <c r="I6745">
        <v>1458.98</v>
      </c>
      <c r="J6745" s="2" t="s">
        <v>502</v>
      </c>
      <c r="K6745" s="2" t="s">
        <v>74</v>
      </c>
      <c r="M6745" t="s">
        <v>9140</v>
      </c>
      <c r="O6745" s="2" t="s">
        <v>128</v>
      </c>
      <c r="P6745" s="19" t="s">
        <v>8625</v>
      </c>
      <c r="Q6745" s="19" t="s">
        <v>26</v>
      </c>
      <c r="R6745" s="19" t="s">
        <v>129</v>
      </c>
      <c r="W6745" s="20">
        <v>60</v>
      </c>
      <c r="X6745" s="65" t="s">
        <v>8624</v>
      </c>
      <c r="Z6745" t="s">
        <v>4950</v>
      </c>
      <c r="AB6745" t="s">
        <v>119</v>
      </c>
      <c r="AC6745" t="s">
        <v>9053</v>
      </c>
      <c r="AD6745" s="2" t="s">
        <v>121</v>
      </c>
    </row>
    <row r="6746" spans="1:30" hidden="1" x14ac:dyDescent="0.25">
      <c r="A6746" s="2">
        <v>386</v>
      </c>
      <c r="B6746" t="s">
        <v>9056</v>
      </c>
      <c r="C6746">
        <v>50</v>
      </c>
      <c r="D6746">
        <v>750</v>
      </c>
      <c r="E6746">
        <v>3548</v>
      </c>
      <c r="F6746" t="s">
        <v>114</v>
      </c>
      <c r="G6746" s="2" t="s">
        <v>485</v>
      </c>
      <c r="H6746">
        <v>1</v>
      </c>
      <c r="I6746">
        <v>963.08</v>
      </c>
      <c r="J6746" s="2" t="s">
        <v>502</v>
      </c>
      <c r="K6746" s="2" t="s">
        <v>74</v>
      </c>
      <c r="M6746" t="s">
        <v>9140</v>
      </c>
      <c r="O6746" s="2" t="s">
        <v>128</v>
      </c>
      <c r="P6746" s="19" t="s">
        <v>8625</v>
      </c>
      <c r="Q6746" s="19" t="s">
        <v>27</v>
      </c>
      <c r="R6746" s="19" t="s">
        <v>129</v>
      </c>
      <c r="W6746" s="20">
        <v>60</v>
      </c>
      <c r="X6746" s="65" t="s">
        <v>8624</v>
      </c>
      <c r="Z6746" t="s">
        <v>4950</v>
      </c>
      <c r="AB6746" t="s">
        <v>119</v>
      </c>
      <c r="AC6746" t="s">
        <v>9058</v>
      </c>
      <c r="AD6746" s="2" t="s">
        <v>121</v>
      </c>
    </row>
    <row r="6747" spans="1:30" hidden="1" x14ac:dyDescent="0.25">
      <c r="A6747" s="2">
        <v>387</v>
      </c>
      <c r="B6747" t="s">
        <v>9057</v>
      </c>
      <c r="C6747">
        <v>50</v>
      </c>
      <c r="D6747">
        <v>590</v>
      </c>
      <c r="E6747">
        <v>1290</v>
      </c>
      <c r="F6747" t="s">
        <v>114</v>
      </c>
      <c r="G6747" s="2" t="s">
        <v>485</v>
      </c>
      <c r="H6747">
        <v>10</v>
      </c>
      <c r="I6747">
        <v>2917.96</v>
      </c>
      <c r="J6747" s="2" t="s">
        <v>502</v>
      </c>
      <c r="K6747" s="2" t="s">
        <v>74</v>
      </c>
      <c r="M6747" t="s">
        <v>9140</v>
      </c>
      <c r="O6747" s="2" t="s">
        <v>128</v>
      </c>
      <c r="P6747" s="19" t="s">
        <v>8625</v>
      </c>
      <c r="Q6747" s="19" t="s">
        <v>26</v>
      </c>
      <c r="R6747" s="19" t="s">
        <v>129</v>
      </c>
      <c r="W6747" s="20">
        <v>60</v>
      </c>
      <c r="X6747" s="65" t="s">
        <v>8624</v>
      </c>
      <c r="Z6747" t="s">
        <v>4950</v>
      </c>
      <c r="AB6747" t="s">
        <v>119</v>
      </c>
      <c r="AC6747" t="s">
        <v>9058</v>
      </c>
      <c r="AD6747" s="2" t="s">
        <v>121</v>
      </c>
    </row>
    <row r="6748" spans="1:30" hidden="1" x14ac:dyDescent="0.25">
      <c r="A6748" s="2">
        <v>388</v>
      </c>
      <c r="B6748" t="s">
        <v>9059</v>
      </c>
      <c r="C6748">
        <v>50</v>
      </c>
      <c r="D6748">
        <v>720</v>
      </c>
      <c r="E6748">
        <v>1420</v>
      </c>
      <c r="F6748" t="s">
        <v>114</v>
      </c>
      <c r="G6748" s="2" t="s">
        <v>485</v>
      </c>
      <c r="H6748">
        <v>3</v>
      </c>
      <c r="I6748">
        <v>1165.6099999999999</v>
      </c>
      <c r="J6748" s="2" t="s">
        <v>502</v>
      </c>
      <c r="K6748" s="2" t="s">
        <v>74</v>
      </c>
      <c r="M6748" t="s">
        <v>9140</v>
      </c>
      <c r="O6748" s="2" t="s">
        <v>128</v>
      </c>
      <c r="P6748" s="19" t="s">
        <v>8625</v>
      </c>
      <c r="Q6748" s="19" t="s">
        <v>26</v>
      </c>
      <c r="R6748" s="19" t="s">
        <v>129</v>
      </c>
      <c r="W6748" s="20">
        <v>60</v>
      </c>
      <c r="X6748" s="65" t="s">
        <v>8624</v>
      </c>
      <c r="Z6748" t="s">
        <v>4950</v>
      </c>
      <c r="AB6748" t="s">
        <v>119</v>
      </c>
      <c r="AC6748" t="s">
        <v>9058</v>
      </c>
      <c r="AD6748" s="2" t="s">
        <v>121</v>
      </c>
    </row>
    <row r="6749" spans="1:30" hidden="1" x14ac:dyDescent="0.25">
      <c r="A6749" s="2">
        <v>389</v>
      </c>
      <c r="B6749" t="s">
        <v>9060</v>
      </c>
      <c r="C6749">
        <v>60</v>
      </c>
      <c r="D6749">
        <v>1118</v>
      </c>
      <c r="E6749">
        <v>4759</v>
      </c>
      <c r="F6749" t="s">
        <v>114</v>
      </c>
      <c r="G6749" s="2" t="s">
        <v>485</v>
      </c>
      <c r="H6749">
        <v>2</v>
      </c>
      <c r="I6749">
        <v>3777.58</v>
      </c>
      <c r="J6749" s="2" t="s">
        <v>502</v>
      </c>
      <c r="K6749" s="2" t="s">
        <v>74</v>
      </c>
      <c r="M6749" t="s">
        <v>9140</v>
      </c>
      <c r="O6749" s="2" t="s">
        <v>128</v>
      </c>
      <c r="P6749" s="19" t="s">
        <v>8625</v>
      </c>
      <c r="Q6749" s="19" t="s">
        <v>26</v>
      </c>
      <c r="R6749" s="19" t="s">
        <v>129</v>
      </c>
      <c r="W6749" s="20">
        <v>60</v>
      </c>
      <c r="X6749" s="65" t="s">
        <v>8624</v>
      </c>
      <c r="Z6749" t="s">
        <v>4950</v>
      </c>
      <c r="AB6749" t="s">
        <v>119</v>
      </c>
      <c r="AC6749" t="s">
        <v>9061</v>
      </c>
      <c r="AD6749" s="2" t="s">
        <v>121</v>
      </c>
    </row>
    <row r="6750" spans="1:30" hidden="1" x14ac:dyDescent="0.25">
      <c r="A6750" s="2">
        <v>390</v>
      </c>
      <c r="B6750" t="s">
        <v>9062</v>
      </c>
      <c r="C6750">
        <v>60</v>
      </c>
      <c r="D6750">
        <v>750</v>
      </c>
      <c r="E6750">
        <v>3019</v>
      </c>
      <c r="F6750" t="s">
        <v>114</v>
      </c>
      <c r="G6750" s="2" t="s">
        <v>485</v>
      </c>
      <c r="H6750">
        <v>1</v>
      </c>
      <c r="I6750">
        <v>947.04</v>
      </c>
      <c r="J6750" s="2" t="s">
        <v>502</v>
      </c>
      <c r="K6750" s="2" t="s">
        <v>74</v>
      </c>
      <c r="M6750" t="s">
        <v>9140</v>
      </c>
      <c r="O6750" s="2" t="s">
        <v>128</v>
      </c>
      <c r="P6750" s="19" t="s">
        <v>8625</v>
      </c>
      <c r="Q6750" s="19" t="s">
        <v>27</v>
      </c>
      <c r="R6750" s="19" t="s">
        <v>129</v>
      </c>
      <c r="W6750" s="20">
        <v>60</v>
      </c>
      <c r="X6750" s="65" t="s">
        <v>8624</v>
      </c>
      <c r="Z6750" t="s">
        <v>4950</v>
      </c>
      <c r="AB6750" t="s">
        <v>119</v>
      </c>
      <c r="AC6750" t="s">
        <v>9061</v>
      </c>
      <c r="AD6750" s="2" t="s">
        <v>121</v>
      </c>
    </row>
    <row r="6751" spans="1:30" hidden="1" x14ac:dyDescent="0.25">
      <c r="A6751" s="2">
        <v>391</v>
      </c>
      <c r="B6751" t="s">
        <v>9063</v>
      </c>
      <c r="C6751">
        <v>60</v>
      </c>
      <c r="D6751">
        <v>750</v>
      </c>
      <c r="E6751">
        <v>3019</v>
      </c>
      <c r="F6751" t="s">
        <v>114</v>
      </c>
      <c r="G6751" s="2" t="s">
        <v>485</v>
      </c>
      <c r="H6751">
        <v>1</v>
      </c>
      <c r="I6751">
        <v>947.04</v>
      </c>
      <c r="J6751" s="2" t="s">
        <v>502</v>
      </c>
      <c r="K6751" s="2" t="s">
        <v>74</v>
      </c>
      <c r="M6751" t="s">
        <v>9140</v>
      </c>
      <c r="O6751" s="2" t="s">
        <v>128</v>
      </c>
      <c r="P6751" s="19" t="s">
        <v>8625</v>
      </c>
      <c r="Q6751" s="19" t="s">
        <v>27</v>
      </c>
      <c r="R6751" s="19" t="s">
        <v>129</v>
      </c>
      <c r="W6751" s="20">
        <v>60</v>
      </c>
      <c r="X6751" s="65" t="s">
        <v>8624</v>
      </c>
      <c r="Z6751" t="s">
        <v>4950</v>
      </c>
      <c r="AB6751" t="s">
        <v>119</v>
      </c>
      <c r="AC6751" t="s">
        <v>9061</v>
      </c>
      <c r="AD6751" s="2" t="s">
        <v>121</v>
      </c>
    </row>
    <row r="6752" spans="1:30" hidden="1" x14ac:dyDescent="0.25">
      <c r="A6752" s="2">
        <v>392</v>
      </c>
      <c r="B6752" t="s">
        <v>9064</v>
      </c>
      <c r="C6752">
        <v>60</v>
      </c>
      <c r="D6752">
        <v>750</v>
      </c>
      <c r="E6752">
        <v>2737</v>
      </c>
      <c r="F6752" t="s">
        <v>114</v>
      </c>
      <c r="G6752" s="2" t="s">
        <v>485</v>
      </c>
      <c r="H6752">
        <v>1</v>
      </c>
      <c r="I6752">
        <v>886.48</v>
      </c>
      <c r="J6752" s="2" t="s">
        <v>502</v>
      </c>
      <c r="K6752" s="2" t="s">
        <v>74</v>
      </c>
      <c r="M6752" t="s">
        <v>9140</v>
      </c>
      <c r="P6752" s="19" t="s">
        <v>8625</v>
      </c>
      <c r="Q6752" s="19" t="s">
        <v>27</v>
      </c>
      <c r="R6752" s="19" t="s">
        <v>129</v>
      </c>
      <c r="W6752" s="20">
        <v>60</v>
      </c>
      <c r="X6752" s="65" t="s">
        <v>8624</v>
      </c>
      <c r="Z6752" t="s">
        <v>4950</v>
      </c>
      <c r="AB6752" t="s">
        <v>119</v>
      </c>
      <c r="AC6752" t="s">
        <v>9061</v>
      </c>
      <c r="AD6752" s="2" t="s">
        <v>121</v>
      </c>
    </row>
    <row r="6753" spans="1:30" hidden="1" x14ac:dyDescent="0.25">
      <c r="A6753" s="2">
        <v>393</v>
      </c>
      <c r="B6753" t="s">
        <v>9065</v>
      </c>
      <c r="C6753">
        <v>60</v>
      </c>
      <c r="D6753">
        <v>625</v>
      </c>
      <c r="E6753">
        <v>1805</v>
      </c>
      <c r="F6753" t="s">
        <v>114</v>
      </c>
      <c r="G6753" s="2" t="s">
        <v>485</v>
      </c>
      <c r="H6753">
        <v>1</v>
      </c>
      <c r="I6753">
        <v>531.35</v>
      </c>
      <c r="J6753" s="2" t="s">
        <v>502</v>
      </c>
      <c r="K6753" s="2" t="s">
        <v>74</v>
      </c>
      <c r="M6753" t="s">
        <v>9140</v>
      </c>
      <c r="P6753" s="19" t="s">
        <v>8625</v>
      </c>
      <c r="Q6753" s="19" t="s">
        <v>27</v>
      </c>
      <c r="R6753" s="19" t="s">
        <v>129</v>
      </c>
      <c r="W6753" s="20">
        <v>60</v>
      </c>
      <c r="X6753" s="65" t="s">
        <v>8624</v>
      </c>
      <c r="Z6753" t="s">
        <v>4950</v>
      </c>
      <c r="AB6753" t="s">
        <v>119</v>
      </c>
      <c r="AC6753" t="s">
        <v>9061</v>
      </c>
      <c r="AD6753" s="2" t="s">
        <v>121</v>
      </c>
    </row>
    <row r="6754" spans="1:30" hidden="1" x14ac:dyDescent="0.25">
      <c r="A6754" s="2">
        <v>394</v>
      </c>
      <c r="B6754" t="s">
        <v>9066</v>
      </c>
      <c r="C6754">
        <v>60</v>
      </c>
      <c r="D6754">
        <v>625</v>
      </c>
      <c r="E6754">
        <v>2352</v>
      </c>
      <c r="F6754" t="s">
        <v>114</v>
      </c>
      <c r="G6754" s="2" t="s">
        <v>485</v>
      </c>
      <c r="H6754">
        <v>1</v>
      </c>
      <c r="I6754">
        <v>692.37</v>
      </c>
      <c r="J6754" s="2" t="s">
        <v>502</v>
      </c>
      <c r="K6754" s="2" t="s">
        <v>74</v>
      </c>
      <c r="M6754" t="s">
        <v>9140</v>
      </c>
      <c r="P6754" s="19" t="s">
        <v>8625</v>
      </c>
      <c r="Q6754" s="19" t="s">
        <v>27</v>
      </c>
      <c r="R6754" s="19" t="s">
        <v>129</v>
      </c>
      <c r="W6754" s="20">
        <v>60</v>
      </c>
      <c r="X6754" s="65" t="s">
        <v>8624</v>
      </c>
      <c r="Z6754" t="s">
        <v>4950</v>
      </c>
      <c r="AB6754" t="s">
        <v>119</v>
      </c>
      <c r="AC6754" t="s">
        <v>9061</v>
      </c>
      <c r="AD6754" s="2" t="s">
        <v>121</v>
      </c>
    </row>
    <row r="6755" spans="1:30" hidden="1" x14ac:dyDescent="0.25">
      <c r="A6755" s="2">
        <v>395</v>
      </c>
      <c r="B6755" t="s">
        <v>9067</v>
      </c>
      <c r="C6755">
        <v>60</v>
      </c>
      <c r="D6755">
        <v>625</v>
      </c>
      <c r="E6755">
        <v>2283</v>
      </c>
      <c r="F6755" t="s">
        <v>114</v>
      </c>
      <c r="G6755" s="2" t="s">
        <v>485</v>
      </c>
      <c r="H6755">
        <v>1</v>
      </c>
      <c r="I6755">
        <v>672.06</v>
      </c>
      <c r="J6755" s="2" t="s">
        <v>502</v>
      </c>
      <c r="K6755" s="2" t="s">
        <v>74</v>
      </c>
      <c r="M6755" t="s">
        <v>9140</v>
      </c>
      <c r="P6755" s="19" t="s">
        <v>8625</v>
      </c>
      <c r="Q6755" s="19" t="s">
        <v>27</v>
      </c>
      <c r="R6755" s="19" t="s">
        <v>129</v>
      </c>
      <c r="W6755" s="20">
        <v>60</v>
      </c>
      <c r="X6755" s="65" t="s">
        <v>8624</v>
      </c>
      <c r="Z6755" t="s">
        <v>4950</v>
      </c>
      <c r="AB6755" t="s">
        <v>119</v>
      </c>
      <c r="AC6755" t="s">
        <v>9061</v>
      </c>
      <c r="AD6755" s="2" t="s">
        <v>121</v>
      </c>
    </row>
    <row r="6756" spans="1:30" hidden="1" x14ac:dyDescent="0.25">
      <c r="A6756" s="2">
        <v>396</v>
      </c>
      <c r="B6756" t="s">
        <v>9069</v>
      </c>
      <c r="C6756">
        <v>60</v>
      </c>
      <c r="D6756">
        <v>625</v>
      </c>
      <c r="E6756">
        <v>2701</v>
      </c>
      <c r="F6756" t="s">
        <v>114</v>
      </c>
      <c r="G6756" s="2" t="s">
        <v>485</v>
      </c>
      <c r="H6756">
        <v>1</v>
      </c>
      <c r="I6756">
        <v>795.11</v>
      </c>
      <c r="J6756" s="2" t="s">
        <v>502</v>
      </c>
      <c r="K6756" s="2" t="s">
        <v>74</v>
      </c>
      <c r="M6756" t="s">
        <v>9140</v>
      </c>
      <c r="P6756" s="19" t="s">
        <v>8625</v>
      </c>
      <c r="Q6756" s="19" t="s">
        <v>27</v>
      </c>
      <c r="R6756" s="19" t="s">
        <v>129</v>
      </c>
      <c r="W6756" s="20">
        <v>60</v>
      </c>
      <c r="X6756" s="65" t="s">
        <v>8624</v>
      </c>
      <c r="Z6756" t="s">
        <v>4950</v>
      </c>
      <c r="AB6756" t="s">
        <v>119</v>
      </c>
      <c r="AC6756" t="s">
        <v>9061</v>
      </c>
      <c r="AD6756" s="2" t="s">
        <v>121</v>
      </c>
    </row>
    <row r="6757" spans="1:30" hidden="1" x14ac:dyDescent="0.25">
      <c r="A6757" s="2">
        <v>397</v>
      </c>
      <c r="B6757" t="s">
        <v>9071</v>
      </c>
      <c r="C6757">
        <v>60</v>
      </c>
      <c r="D6757">
        <v>1118</v>
      </c>
      <c r="E6757">
        <v>4759</v>
      </c>
      <c r="F6757" t="s">
        <v>114</v>
      </c>
      <c r="G6757" s="2" t="s">
        <v>485</v>
      </c>
      <c r="H6757">
        <v>2</v>
      </c>
      <c r="I6757">
        <v>3777.58</v>
      </c>
      <c r="J6757" s="2" t="s">
        <v>502</v>
      </c>
      <c r="K6757" s="2" t="s">
        <v>74</v>
      </c>
      <c r="M6757" t="s">
        <v>9140</v>
      </c>
      <c r="O6757" s="2" t="s">
        <v>128</v>
      </c>
      <c r="P6757" s="19" t="s">
        <v>8625</v>
      </c>
      <c r="Q6757" s="19" t="s">
        <v>26</v>
      </c>
      <c r="R6757" s="19" t="s">
        <v>129</v>
      </c>
      <c r="W6757" s="20">
        <v>60</v>
      </c>
      <c r="X6757" s="65" t="s">
        <v>8624</v>
      </c>
      <c r="Z6757" t="s">
        <v>4950</v>
      </c>
      <c r="AB6757" t="s">
        <v>119</v>
      </c>
      <c r="AC6757" t="s">
        <v>9061</v>
      </c>
      <c r="AD6757" s="2" t="s">
        <v>121</v>
      </c>
    </row>
    <row r="6758" spans="1:30" hidden="1" x14ac:dyDescent="0.25">
      <c r="A6758" s="2">
        <v>398</v>
      </c>
      <c r="B6758" t="s">
        <v>9072</v>
      </c>
      <c r="C6758">
        <v>60</v>
      </c>
      <c r="D6758">
        <v>1074</v>
      </c>
      <c r="E6758">
        <v>3085</v>
      </c>
      <c r="F6758" t="s">
        <v>114</v>
      </c>
      <c r="G6758" s="2" t="s">
        <v>485</v>
      </c>
      <c r="H6758">
        <v>2</v>
      </c>
      <c r="I6758">
        <v>2051.0700000000002</v>
      </c>
      <c r="J6758" s="2" t="s">
        <v>502</v>
      </c>
      <c r="K6758" s="2" t="s">
        <v>74</v>
      </c>
      <c r="M6758" t="s">
        <v>9140</v>
      </c>
      <c r="O6758" s="2" t="s">
        <v>128</v>
      </c>
      <c r="P6758" s="19" t="s">
        <v>8625</v>
      </c>
      <c r="Q6758" s="19" t="s">
        <v>26</v>
      </c>
      <c r="R6758" s="19" t="s">
        <v>129</v>
      </c>
      <c r="W6758" s="20">
        <v>60</v>
      </c>
      <c r="X6758" s="65" t="s">
        <v>8624</v>
      </c>
      <c r="Z6758" t="s">
        <v>4950</v>
      </c>
      <c r="AB6758" t="s">
        <v>119</v>
      </c>
      <c r="AC6758" t="s">
        <v>9073</v>
      </c>
      <c r="AD6758" s="2" t="s">
        <v>121</v>
      </c>
    </row>
    <row r="6759" spans="1:30" hidden="1" x14ac:dyDescent="0.25">
      <c r="A6759" s="2">
        <v>399</v>
      </c>
      <c r="B6759" t="s">
        <v>9074</v>
      </c>
      <c r="C6759">
        <v>60</v>
      </c>
      <c r="D6759">
        <v>1008</v>
      </c>
      <c r="E6759">
        <v>2476</v>
      </c>
      <c r="F6759" t="s">
        <v>114</v>
      </c>
      <c r="G6759" s="2" t="s">
        <v>485</v>
      </c>
      <c r="H6759">
        <v>2</v>
      </c>
      <c r="I6759">
        <v>1673.3</v>
      </c>
      <c r="J6759" s="2" t="s">
        <v>502</v>
      </c>
      <c r="K6759" s="2" t="s">
        <v>74</v>
      </c>
      <c r="M6759" t="s">
        <v>9140</v>
      </c>
      <c r="O6759" s="2" t="s">
        <v>128</v>
      </c>
      <c r="P6759" s="19" t="s">
        <v>8625</v>
      </c>
      <c r="Q6759" s="19" t="s">
        <v>26</v>
      </c>
      <c r="R6759" s="19" t="s">
        <v>129</v>
      </c>
      <c r="W6759" s="20">
        <v>60</v>
      </c>
      <c r="X6759" s="65" t="s">
        <v>8624</v>
      </c>
      <c r="Z6759" t="s">
        <v>4950</v>
      </c>
      <c r="AB6759" t="s">
        <v>119</v>
      </c>
      <c r="AC6759" t="s">
        <v>9073</v>
      </c>
      <c r="AD6759" s="2" t="s">
        <v>121</v>
      </c>
    </row>
    <row r="6760" spans="1:30" hidden="1" x14ac:dyDescent="0.25">
      <c r="A6760" s="2">
        <v>400</v>
      </c>
      <c r="B6760" t="s">
        <v>9064</v>
      </c>
      <c r="C6760">
        <v>60</v>
      </c>
      <c r="D6760">
        <v>750</v>
      </c>
      <c r="E6760">
        <v>2737</v>
      </c>
      <c r="F6760" t="s">
        <v>114</v>
      </c>
      <c r="G6760" s="2" t="s">
        <v>485</v>
      </c>
      <c r="H6760">
        <v>1</v>
      </c>
      <c r="I6760">
        <v>886.48</v>
      </c>
      <c r="J6760" s="2" t="s">
        <v>502</v>
      </c>
      <c r="K6760" s="2" t="s">
        <v>74</v>
      </c>
      <c r="M6760" t="s">
        <v>9140</v>
      </c>
      <c r="P6760" s="19" t="s">
        <v>8625</v>
      </c>
      <c r="Q6760" s="19" t="s">
        <v>27</v>
      </c>
      <c r="R6760" s="19" t="s">
        <v>129</v>
      </c>
      <c r="W6760" s="20">
        <v>60</v>
      </c>
      <c r="X6760" s="65" t="s">
        <v>8624</v>
      </c>
      <c r="Z6760" t="s">
        <v>4950</v>
      </c>
      <c r="AB6760" t="s">
        <v>119</v>
      </c>
      <c r="AC6760" t="s">
        <v>9073</v>
      </c>
      <c r="AD6760" s="2" t="s">
        <v>121</v>
      </c>
    </row>
    <row r="6761" spans="1:30" hidden="1" x14ac:dyDescent="0.25">
      <c r="A6761" s="2">
        <v>401</v>
      </c>
      <c r="B6761" t="s">
        <v>9075</v>
      </c>
      <c r="C6761">
        <v>60</v>
      </c>
      <c r="D6761">
        <v>1050</v>
      </c>
      <c r="E6761">
        <v>1300</v>
      </c>
      <c r="F6761" t="s">
        <v>114</v>
      </c>
      <c r="G6761" s="2" t="s">
        <v>485</v>
      </c>
      <c r="H6761">
        <v>1</v>
      </c>
      <c r="I6761">
        <v>633.25</v>
      </c>
      <c r="J6761" s="2" t="s">
        <v>502</v>
      </c>
      <c r="K6761" s="2" t="s">
        <v>74</v>
      </c>
      <c r="M6761" t="s">
        <v>9140</v>
      </c>
      <c r="O6761" s="2" t="s">
        <v>128</v>
      </c>
      <c r="P6761" s="19" t="s">
        <v>8625</v>
      </c>
      <c r="Q6761" s="19" t="s">
        <v>26</v>
      </c>
      <c r="R6761" s="19" t="s">
        <v>129</v>
      </c>
      <c r="W6761" s="20">
        <v>60</v>
      </c>
      <c r="X6761" s="65" t="s">
        <v>8624</v>
      </c>
      <c r="Z6761" t="s">
        <v>4950</v>
      </c>
      <c r="AB6761" t="s">
        <v>119</v>
      </c>
      <c r="AC6761" t="s">
        <v>9073</v>
      </c>
      <c r="AD6761" s="2" t="s">
        <v>121</v>
      </c>
    </row>
    <row r="6762" spans="1:30" hidden="1" x14ac:dyDescent="0.25">
      <c r="A6762" s="2">
        <v>402</v>
      </c>
      <c r="B6762" t="s">
        <v>9076</v>
      </c>
      <c r="C6762">
        <v>60</v>
      </c>
      <c r="D6762">
        <v>1074</v>
      </c>
      <c r="E6762">
        <v>3085</v>
      </c>
      <c r="F6762" t="s">
        <v>114</v>
      </c>
      <c r="G6762" s="2" t="s">
        <v>485</v>
      </c>
      <c r="H6762">
        <v>2</v>
      </c>
      <c r="I6762">
        <v>2051.0700000000002</v>
      </c>
      <c r="J6762" s="2" t="s">
        <v>502</v>
      </c>
      <c r="K6762" s="2" t="s">
        <v>74</v>
      </c>
      <c r="M6762" t="s">
        <v>9140</v>
      </c>
      <c r="O6762" s="2" t="s">
        <v>128</v>
      </c>
      <c r="P6762" s="19" t="s">
        <v>8625</v>
      </c>
      <c r="Q6762" s="19" t="s">
        <v>26</v>
      </c>
      <c r="R6762" s="19" t="s">
        <v>129</v>
      </c>
      <c r="W6762" s="20">
        <v>60</v>
      </c>
      <c r="X6762" s="65" t="s">
        <v>8624</v>
      </c>
      <c r="Z6762" t="s">
        <v>4950</v>
      </c>
      <c r="AB6762" t="s">
        <v>119</v>
      </c>
      <c r="AC6762" t="s">
        <v>9073</v>
      </c>
      <c r="AD6762" s="2" t="s">
        <v>121</v>
      </c>
    </row>
    <row r="6763" spans="1:30" hidden="1" x14ac:dyDescent="0.25">
      <c r="A6763" s="2">
        <v>403</v>
      </c>
      <c r="B6763" t="s">
        <v>9077</v>
      </c>
      <c r="C6763">
        <v>60</v>
      </c>
      <c r="D6763">
        <v>1008</v>
      </c>
      <c r="E6763">
        <v>2476</v>
      </c>
      <c r="F6763" t="s">
        <v>114</v>
      </c>
      <c r="G6763" s="2" t="s">
        <v>485</v>
      </c>
      <c r="H6763">
        <v>2</v>
      </c>
      <c r="I6763">
        <v>1673.3</v>
      </c>
      <c r="J6763" s="2" t="s">
        <v>502</v>
      </c>
      <c r="K6763" s="2" t="s">
        <v>74</v>
      </c>
      <c r="M6763" t="s">
        <v>9140</v>
      </c>
      <c r="O6763" s="2" t="s">
        <v>128</v>
      </c>
      <c r="P6763" s="19" t="s">
        <v>8625</v>
      </c>
      <c r="Q6763" s="19" t="s">
        <v>26</v>
      </c>
      <c r="R6763" s="19" t="s">
        <v>129</v>
      </c>
      <c r="W6763" s="20">
        <v>60</v>
      </c>
      <c r="X6763" s="65" t="s">
        <v>8624</v>
      </c>
      <c r="Z6763" t="s">
        <v>4950</v>
      </c>
      <c r="AB6763" t="s">
        <v>119</v>
      </c>
      <c r="AC6763" t="s">
        <v>9073</v>
      </c>
      <c r="AD6763" s="2" t="s">
        <v>121</v>
      </c>
    </row>
    <row r="6764" spans="1:30" hidden="1" x14ac:dyDescent="0.25">
      <c r="A6764" s="2">
        <v>404</v>
      </c>
      <c r="B6764" t="s">
        <v>9078</v>
      </c>
      <c r="C6764">
        <v>80</v>
      </c>
      <c r="D6764">
        <v>630</v>
      </c>
      <c r="E6764">
        <v>1083</v>
      </c>
      <c r="F6764" t="s">
        <v>114</v>
      </c>
      <c r="G6764" s="2" t="s">
        <v>485</v>
      </c>
      <c r="H6764">
        <v>1</v>
      </c>
      <c r="I6764">
        <v>416.17</v>
      </c>
      <c r="J6764" s="2" t="s">
        <v>502</v>
      </c>
      <c r="K6764" s="2" t="s">
        <v>74</v>
      </c>
      <c r="M6764" t="s">
        <v>9140</v>
      </c>
      <c r="O6764" s="2" t="s">
        <v>128</v>
      </c>
      <c r="P6764" s="19" t="s">
        <v>8625</v>
      </c>
      <c r="Q6764" s="19" t="s">
        <v>27</v>
      </c>
      <c r="S6764" s="19" t="s">
        <v>129</v>
      </c>
      <c r="W6764" s="20">
        <v>60</v>
      </c>
      <c r="X6764" s="65" t="s">
        <v>8624</v>
      </c>
      <c r="Z6764" t="s">
        <v>4950</v>
      </c>
      <c r="AB6764" t="s">
        <v>119</v>
      </c>
      <c r="AC6764" t="s">
        <v>9080</v>
      </c>
      <c r="AD6764" s="2" t="s">
        <v>8504</v>
      </c>
    </row>
    <row r="6765" spans="1:30" hidden="1" x14ac:dyDescent="0.25">
      <c r="A6765" s="2">
        <v>405</v>
      </c>
      <c r="B6765" t="s">
        <v>9081</v>
      </c>
      <c r="C6765">
        <v>80</v>
      </c>
      <c r="D6765">
        <v>750</v>
      </c>
      <c r="E6765">
        <v>10623</v>
      </c>
      <c r="F6765" t="s">
        <v>114</v>
      </c>
      <c r="G6765" s="2" t="s">
        <v>485</v>
      </c>
      <c r="H6765">
        <v>1</v>
      </c>
      <c r="I6765">
        <v>4921.13</v>
      </c>
      <c r="J6765" s="2" t="s">
        <v>502</v>
      </c>
      <c r="K6765" s="2" t="s">
        <v>74</v>
      </c>
      <c r="M6765" t="s">
        <v>9140</v>
      </c>
      <c r="P6765" s="19" t="s">
        <v>8625</v>
      </c>
      <c r="Q6765" s="19" t="s">
        <v>27</v>
      </c>
      <c r="S6765" s="19" t="s">
        <v>129</v>
      </c>
      <c r="U6765" s="19" t="s">
        <v>129</v>
      </c>
      <c r="V6765" s="19" t="s">
        <v>129</v>
      </c>
      <c r="W6765" s="20">
        <v>60</v>
      </c>
      <c r="X6765" s="65" t="s">
        <v>8624</v>
      </c>
      <c r="Z6765" t="s">
        <v>4950</v>
      </c>
      <c r="AB6765" t="s">
        <v>119</v>
      </c>
      <c r="AC6765" t="s">
        <v>9080</v>
      </c>
      <c r="AD6765" s="2" t="s">
        <v>8504</v>
      </c>
    </row>
    <row r="6766" spans="1:30" hidden="1" x14ac:dyDescent="0.25">
      <c r="A6766" s="2">
        <v>406</v>
      </c>
      <c r="B6766" t="s">
        <v>9082</v>
      </c>
      <c r="C6766">
        <v>80</v>
      </c>
      <c r="D6766">
        <v>750</v>
      </c>
      <c r="E6766">
        <v>10915</v>
      </c>
      <c r="F6766" t="s">
        <v>114</v>
      </c>
      <c r="G6766" s="2" t="s">
        <v>485</v>
      </c>
      <c r="H6766">
        <v>1</v>
      </c>
      <c r="I6766">
        <v>5058.3900000000003</v>
      </c>
      <c r="J6766" s="2" t="s">
        <v>502</v>
      </c>
      <c r="K6766" s="2" t="s">
        <v>74</v>
      </c>
      <c r="M6766" t="s">
        <v>9140</v>
      </c>
      <c r="P6766" s="19" t="s">
        <v>8625</v>
      </c>
      <c r="Q6766" s="19" t="s">
        <v>27</v>
      </c>
      <c r="S6766" s="19" t="s">
        <v>129</v>
      </c>
      <c r="U6766" s="19" t="s">
        <v>129</v>
      </c>
      <c r="V6766" s="19" t="s">
        <v>129</v>
      </c>
      <c r="W6766" s="20">
        <v>60</v>
      </c>
      <c r="X6766" s="65" t="s">
        <v>8624</v>
      </c>
      <c r="Z6766" t="s">
        <v>4950</v>
      </c>
      <c r="AB6766" t="s">
        <v>119</v>
      </c>
      <c r="AC6766" t="s">
        <v>9080</v>
      </c>
      <c r="AD6766" s="2" t="s">
        <v>8504</v>
      </c>
    </row>
    <row r="6767" spans="1:30" hidden="1" x14ac:dyDescent="0.25">
      <c r="A6767" s="2">
        <v>407</v>
      </c>
      <c r="B6767" t="s">
        <v>9083</v>
      </c>
      <c r="C6767">
        <v>80</v>
      </c>
      <c r="D6767">
        <v>750</v>
      </c>
      <c r="E6767">
        <v>1605</v>
      </c>
      <c r="F6767" t="s">
        <v>114</v>
      </c>
      <c r="G6767" s="2" t="s">
        <v>485</v>
      </c>
      <c r="H6767">
        <v>1</v>
      </c>
      <c r="I6767">
        <v>685.76</v>
      </c>
      <c r="J6767" s="2" t="s">
        <v>502</v>
      </c>
      <c r="K6767" s="2" t="s">
        <v>74</v>
      </c>
      <c r="M6767" t="s">
        <v>9140</v>
      </c>
      <c r="P6767" s="19" t="s">
        <v>8625</v>
      </c>
      <c r="Q6767" s="19" t="s">
        <v>27</v>
      </c>
      <c r="S6767" s="19" t="s">
        <v>129</v>
      </c>
      <c r="U6767" s="19" t="s">
        <v>129</v>
      </c>
      <c r="V6767" s="19" t="s">
        <v>129</v>
      </c>
      <c r="W6767" s="20">
        <v>60</v>
      </c>
      <c r="X6767" s="65" t="s">
        <v>8624</v>
      </c>
      <c r="Z6767" t="s">
        <v>4950</v>
      </c>
      <c r="AB6767" t="s">
        <v>119</v>
      </c>
      <c r="AC6767" t="s">
        <v>9080</v>
      </c>
      <c r="AD6767" s="2" t="s">
        <v>8504</v>
      </c>
    </row>
    <row r="6768" spans="1:30" hidden="1" x14ac:dyDescent="0.25">
      <c r="A6768" s="2">
        <v>408</v>
      </c>
      <c r="B6768" t="s">
        <v>9085</v>
      </c>
      <c r="C6768">
        <v>80</v>
      </c>
      <c r="D6768">
        <v>750</v>
      </c>
      <c r="E6768">
        <v>1897</v>
      </c>
      <c r="F6768" t="s">
        <v>114</v>
      </c>
      <c r="G6768" s="2" t="s">
        <v>485</v>
      </c>
      <c r="H6768">
        <v>1</v>
      </c>
      <c r="I6768">
        <v>823.32</v>
      </c>
      <c r="J6768" s="2" t="s">
        <v>502</v>
      </c>
      <c r="K6768" s="2" t="s">
        <v>74</v>
      </c>
      <c r="M6768" t="s">
        <v>9140</v>
      </c>
      <c r="P6768" s="19" t="s">
        <v>8625</v>
      </c>
      <c r="Q6768" s="19" t="s">
        <v>27</v>
      </c>
      <c r="S6768" s="19" t="s">
        <v>129</v>
      </c>
      <c r="U6768" s="19" t="s">
        <v>129</v>
      </c>
      <c r="V6768" s="19" t="s">
        <v>129</v>
      </c>
      <c r="W6768" s="20">
        <v>60</v>
      </c>
      <c r="X6768" s="65" t="s">
        <v>8624</v>
      </c>
      <c r="Z6768" t="s">
        <v>4950</v>
      </c>
      <c r="AB6768" t="s">
        <v>119</v>
      </c>
      <c r="AC6768" t="s">
        <v>9080</v>
      </c>
      <c r="AD6768" s="2" t="s">
        <v>8504</v>
      </c>
    </row>
    <row r="6769" spans="1:30" hidden="1" x14ac:dyDescent="0.25">
      <c r="A6769" s="2">
        <v>409</v>
      </c>
      <c r="B6769" t="s">
        <v>9087</v>
      </c>
      <c r="C6769">
        <v>80</v>
      </c>
      <c r="D6769">
        <v>750</v>
      </c>
      <c r="E6769">
        <v>7002</v>
      </c>
      <c r="F6769" t="s">
        <v>114</v>
      </c>
      <c r="G6769" s="2" t="s">
        <v>485</v>
      </c>
      <c r="H6769">
        <v>1</v>
      </c>
      <c r="I6769">
        <v>3265.68</v>
      </c>
      <c r="J6769" s="2" t="s">
        <v>502</v>
      </c>
      <c r="K6769" s="2" t="s">
        <v>74</v>
      </c>
      <c r="M6769" t="s">
        <v>9140</v>
      </c>
      <c r="O6769" s="2" t="s">
        <v>128</v>
      </c>
      <c r="P6769" s="19" t="s">
        <v>8625</v>
      </c>
      <c r="Q6769" s="19" t="s">
        <v>27</v>
      </c>
      <c r="S6769" s="19" t="s">
        <v>129</v>
      </c>
      <c r="U6769" s="19" t="s">
        <v>129</v>
      </c>
      <c r="V6769" s="19" t="s">
        <v>129</v>
      </c>
      <c r="W6769" s="20">
        <v>60</v>
      </c>
      <c r="X6769" s="65" t="s">
        <v>8624</v>
      </c>
      <c r="Z6769" t="s">
        <v>4950</v>
      </c>
      <c r="AB6769" t="s">
        <v>119</v>
      </c>
      <c r="AC6769" t="s">
        <v>9080</v>
      </c>
      <c r="AD6769" s="2" t="s">
        <v>8504</v>
      </c>
    </row>
    <row r="6770" spans="1:30" hidden="1" x14ac:dyDescent="0.25">
      <c r="A6770" s="2">
        <v>410</v>
      </c>
      <c r="B6770" t="s">
        <v>9088</v>
      </c>
      <c r="C6770">
        <v>80</v>
      </c>
      <c r="D6770">
        <v>1363</v>
      </c>
      <c r="E6770">
        <v>12001</v>
      </c>
      <c r="F6770" t="s">
        <v>114</v>
      </c>
      <c r="G6770" s="2" t="s">
        <v>485</v>
      </c>
      <c r="H6770">
        <v>1</v>
      </c>
      <c r="I6770">
        <v>9805.82</v>
      </c>
      <c r="J6770" s="2" t="s">
        <v>502</v>
      </c>
      <c r="K6770" s="2" t="s">
        <v>74</v>
      </c>
      <c r="M6770" t="s">
        <v>9140</v>
      </c>
      <c r="O6770" s="2" t="s">
        <v>128</v>
      </c>
      <c r="P6770" s="19" t="s">
        <v>8625</v>
      </c>
      <c r="Q6770" s="19" t="s">
        <v>27</v>
      </c>
      <c r="R6770" s="19" t="s">
        <v>129</v>
      </c>
      <c r="V6770" s="19" t="s">
        <v>129</v>
      </c>
      <c r="W6770" s="20">
        <v>60</v>
      </c>
      <c r="X6770" s="65" t="s">
        <v>8624</v>
      </c>
      <c r="Z6770" t="s">
        <v>4950</v>
      </c>
      <c r="AB6770" t="s">
        <v>119</v>
      </c>
      <c r="AC6770" t="s">
        <v>9090</v>
      </c>
      <c r="AD6770" s="2" t="s">
        <v>121</v>
      </c>
    </row>
    <row r="6771" spans="1:30" hidden="1" x14ac:dyDescent="0.25">
      <c r="A6771" s="2">
        <v>411</v>
      </c>
      <c r="B6771" t="s">
        <v>9091</v>
      </c>
      <c r="C6771">
        <v>80</v>
      </c>
      <c r="D6771">
        <v>1363</v>
      </c>
      <c r="E6771">
        <v>12000</v>
      </c>
      <c r="F6771" t="s">
        <v>114</v>
      </c>
      <c r="G6771" s="2" t="s">
        <v>485</v>
      </c>
      <c r="H6771">
        <v>1</v>
      </c>
      <c r="I6771">
        <v>9920.5400000000009</v>
      </c>
      <c r="J6771" s="2" t="s">
        <v>502</v>
      </c>
      <c r="K6771" s="2" t="s">
        <v>74</v>
      </c>
      <c r="M6771" t="s">
        <v>9140</v>
      </c>
      <c r="O6771" s="2" t="s">
        <v>128</v>
      </c>
      <c r="P6771" s="19" t="s">
        <v>8625</v>
      </c>
      <c r="Q6771" s="19" t="s">
        <v>27</v>
      </c>
      <c r="R6771" s="19" t="s">
        <v>129</v>
      </c>
      <c r="V6771" s="19" t="s">
        <v>129</v>
      </c>
      <c r="W6771" s="20">
        <v>60</v>
      </c>
      <c r="X6771" s="65" t="s">
        <v>8624</v>
      </c>
      <c r="Z6771" t="s">
        <v>4950</v>
      </c>
      <c r="AB6771" t="s">
        <v>119</v>
      </c>
      <c r="AC6771" t="s">
        <v>9090</v>
      </c>
      <c r="AD6771" s="2" t="s">
        <v>121</v>
      </c>
    </row>
    <row r="6772" spans="1:30" hidden="1" x14ac:dyDescent="0.25">
      <c r="A6772" s="2">
        <v>412</v>
      </c>
      <c r="B6772" t="s">
        <v>9093</v>
      </c>
      <c r="C6772">
        <v>80</v>
      </c>
      <c r="D6772">
        <v>1363</v>
      </c>
      <c r="E6772">
        <v>12001</v>
      </c>
      <c r="F6772" t="s">
        <v>114</v>
      </c>
      <c r="G6772" s="2" t="s">
        <v>485</v>
      </c>
      <c r="H6772">
        <v>1</v>
      </c>
      <c r="I6772">
        <v>9916.07</v>
      </c>
      <c r="J6772" s="2" t="s">
        <v>502</v>
      </c>
      <c r="K6772" s="2" t="s">
        <v>74</v>
      </c>
      <c r="M6772" t="s">
        <v>9140</v>
      </c>
      <c r="O6772" s="2" t="s">
        <v>128</v>
      </c>
      <c r="P6772" s="19" t="s">
        <v>8625</v>
      </c>
      <c r="Q6772" s="19" t="s">
        <v>27</v>
      </c>
      <c r="R6772" s="19" t="s">
        <v>129</v>
      </c>
      <c r="V6772" s="19" t="s">
        <v>129</v>
      </c>
      <c r="W6772" s="20">
        <v>60</v>
      </c>
      <c r="X6772" s="65" t="s">
        <v>8624</v>
      </c>
      <c r="Z6772" t="s">
        <v>4950</v>
      </c>
      <c r="AB6772" t="s">
        <v>119</v>
      </c>
      <c r="AC6772" t="s">
        <v>9094</v>
      </c>
      <c r="AD6772" s="2" t="s">
        <v>121</v>
      </c>
    </row>
    <row r="6773" spans="1:30" hidden="1" x14ac:dyDescent="0.25">
      <c r="A6773" s="2">
        <v>413</v>
      </c>
      <c r="B6773" t="s">
        <v>9095</v>
      </c>
      <c r="C6773">
        <v>80</v>
      </c>
      <c r="D6773">
        <v>1363</v>
      </c>
      <c r="E6773">
        <v>12000</v>
      </c>
      <c r="F6773" t="s">
        <v>114</v>
      </c>
      <c r="G6773" s="2" t="s">
        <v>485</v>
      </c>
      <c r="H6773">
        <v>1</v>
      </c>
      <c r="I6773">
        <v>9797.24</v>
      </c>
      <c r="J6773" s="2" t="s">
        <v>502</v>
      </c>
      <c r="K6773" s="2" t="s">
        <v>74</v>
      </c>
      <c r="M6773" t="s">
        <v>9140</v>
      </c>
      <c r="O6773" s="2" t="s">
        <v>128</v>
      </c>
      <c r="P6773" s="19" t="s">
        <v>8625</v>
      </c>
      <c r="Q6773" s="19" t="s">
        <v>27</v>
      </c>
      <c r="R6773" s="19" t="s">
        <v>129</v>
      </c>
      <c r="V6773" s="19" t="s">
        <v>129</v>
      </c>
      <c r="W6773" s="20">
        <v>60</v>
      </c>
      <c r="X6773" s="65" t="s">
        <v>8624</v>
      </c>
      <c r="Z6773" t="s">
        <v>4950</v>
      </c>
      <c r="AB6773" t="s">
        <v>119</v>
      </c>
      <c r="AC6773" t="s">
        <v>9094</v>
      </c>
      <c r="AD6773" s="2" t="s">
        <v>121</v>
      </c>
    </row>
    <row r="6774" spans="1:30" hidden="1" x14ac:dyDescent="0.25">
      <c r="A6774" s="2">
        <v>414</v>
      </c>
      <c r="B6774" t="s">
        <v>9096</v>
      </c>
      <c r="C6774">
        <v>80</v>
      </c>
      <c r="D6774">
        <v>1356</v>
      </c>
      <c r="E6774">
        <v>10656</v>
      </c>
      <c r="F6774" t="s">
        <v>114</v>
      </c>
      <c r="G6774" s="2" t="s">
        <v>485</v>
      </c>
      <c r="H6774">
        <v>1</v>
      </c>
      <c r="I6774">
        <v>8791.56</v>
      </c>
      <c r="J6774" s="2" t="s">
        <v>502</v>
      </c>
      <c r="K6774" s="2" t="s">
        <v>74</v>
      </c>
      <c r="M6774" t="s">
        <v>9140</v>
      </c>
      <c r="P6774" s="19" t="s">
        <v>8625</v>
      </c>
      <c r="Q6774" s="19" t="s">
        <v>27</v>
      </c>
      <c r="R6774" s="19" t="s">
        <v>129</v>
      </c>
      <c r="V6774" s="19" t="s">
        <v>129</v>
      </c>
      <c r="W6774" s="20">
        <v>60</v>
      </c>
      <c r="X6774" s="65" t="s">
        <v>8624</v>
      </c>
      <c r="Z6774" t="s">
        <v>4950</v>
      </c>
      <c r="AB6774" t="s">
        <v>119</v>
      </c>
      <c r="AC6774" t="s">
        <v>9098</v>
      </c>
      <c r="AD6774" s="2" t="s">
        <v>121</v>
      </c>
    </row>
    <row r="6775" spans="1:30" hidden="1" x14ac:dyDescent="0.25">
      <c r="A6775" s="2">
        <v>415</v>
      </c>
      <c r="B6775" t="s">
        <v>9099</v>
      </c>
      <c r="C6775">
        <v>80</v>
      </c>
      <c r="D6775">
        <v>630</v>
      </c>
      <c r="E6775">
        <v>1370</v>
      </c>
      <c r="F6775" t="s">
        <v>114</v>
      </c>
      <c r="G6775" s="2" t="s">
        <v>485</v>
      </c>
      <c r="H6775">
        <v>1</v>
      </c>
      <c r="I6775">
        <v>525.91</v>
      </c>
      <c r="J6775" s="2" t="s">
        <v>502</v>
      </c>
      <c r="K6775" s="2" t="s">
        <v>74</v>
      </c>
      <c r="M6775" t="s">
        <v>9140</v>
      </c>
      <c r="O6775" s="2" t="s">
        <v>128</v>
      </c>
      <c r="P6775" s="19" t="s">
        <v>8625</v>
      </c>
      <c r="Q6775" s="19" t="s">
        <v>26</v>
      </c>
      <c r="R6775" s="19" t="s">
        <v>129</v>
      </c>
      <c r="W6775" s="20">
        <v>60</v>
      </c>
      <c r="X6775" s="65" t="s">
        <v>8624</v>
      </c>
      <c r="Z6775" t="s">
        <v>4950</v>
      </c>
      <c r="AB6775" t="s">
        <v>119</v>
      </c>
      <c r="AC6775" t="s">
        <v>9098</v>
      </c>
      <c r="AD6775" s="2" t="s">
        <v>121</v>
      </c>
    </row>
    <row r="6776" spans="1:30" hidden="1" x14ac:dyDescent="0.25">
      <c r="A6776" s="2">
        <v>416</v>
      </c>
      <c r="B6776" t="s">
        <v>9100</v>
      </c>
      <c r="C6776">
        <v>80</v>
      </c>
      <c r="D6776">
        <v>1334</v>
      </c>
      <c r="E6776">
        <v>5500</v>
      </c>
      <c r="F6776" t="s">
        <v>114</v>
      </c>
      <c r="G6776" s="2" t="s">
        <v>485</v>
      </c>
      <c r="H6776">
        <v>1</v>
      </c>
      <c r="I6776">
        <v>4574.82</v>
      </c>
      <c r="J6776" s="2" t="s">
        <v>502</v>
      </c>
      <c r="K6776" s="2" t="s">
        <v>74</v>
      </c>
      <c r="M6776" t="s">
        <v>9140</v>
      </c>
      <c r="P6776" s="19" t="s">
        <v>8625</v>
      </c>
      <c r="Q6776" s="19" t="s">
        <v>27</v>
      </c>
      <c r="R6776" s="19" t="s">
        <v>129</v>
      </c>
      <c r="V6776" s="19" t="s">
        <v>129</v>
      </c>
      <c r="W6776" s="20">
        <v>60</v>
      </c>
      <c r="X6776" s="65" t="s">
        <v>8624</v>
      </c>
      <c r="Z6776" t="s">
        <v>4950</v>
      </c>
      <c r="AB6776" t="s">
        <v>119</v>
      </c>
      <c r="AC6776" t="s">
        <v>9098</v>
      </c>
      <c r="AD6776" s="2" t="s">
        <v>121</v>
      </c>
    </row>
    <row r="6777" spans="1:30" hidden="1" x14ac:dyDescent="0.25">
      <c r="A6777" s="2">
        <v>417</v>
      </c>
      <c r="B6777" t="s">
        <v>9102</v>
      </c>
      <c r="C6777">
        <v>80</v>
      </c>
      <c r="D6777">
        <v>1334</v>
      </c>
      <c r="E6777">
        <v>5500</v>
      </c>
      <c r="F6777" t="s">
        <v>114</v>
      </c>
      <c r="G6777" s="2" t="s">
        <v>485</v>
      </c>
      <c r="H6777">
        <v>1</v>
      </c>
      <c r="I6777">
        <v>4575.05</v>
      </c>
      <c r="J6777" s="2" t="s">
        <v>502</v>
      </c>
      <c r="K6777" s="2" t="s">
        <v>74</v>
      </c>
      <c r="M6777" t="s">
        <v>9140</v>
      </c>
      <c r="P6777" s="19" t="s">
        <v>8625</v>
      </c>
      <c r="Q6777" s="19" t="s">
        <v>27</v>
      </c>
      <c r="R6777" s="19" t="s">
        <v>129</v>
      </c>
      <c r="V6777" s="19" t="s">
        <v>129</v>
      </c>
      <c r="W6777" s="20">
        <v>60</v>
      </c>
      <c r="X6777" s="65" t="s">
        <v>8624</v>
      </c>
      <c r="Z6777" t="s">
        <v>4950</v>
      </c>
      <c r="AB6777" t="s">
        <v>119</v>
      </c>
      <c r="AC6777" t="s">
        <v>9098</v>
      </c>
      <c r="AD6777" s="2" t="s">
        <v>121</v>
      </c>
    </row>
    <row r="6778" spans="1:30" hidden="1" x14ac:dyDescent="0.25">
      <c r="A6778" s="2">
        <v>418</v>
      </c>
      <c r="B6778" t="s">
        <v>9103</v>
      </c>
      <c r="C6778">
        <v>80</v>
      </c>
      <c r="D6778">
        <v>630</v>
      </c>
      <c r="E6778">
        <v>925</v>
      </c>
      <c r="F6778" t="s">
        <v>114</v>
      </c>
      <c r="G6778" s="2" t="s">
        <v>485</v>
      </c>
      <c r="H6778">
        <v>1</v>
      </c>
      <c r="I6778">
        <v>353.65</v>
      </c>
      <c r="J6778" s="2" t="s">
        <v>502</v>
      </c>
      <c r="K6778" s="2" t="s">
        <v>74</v>
      </c>
      <c r="M6778" t="s">
        <v>9140</v>
      </c>
      <c r="O6778" s="2" t="s">
        <v>128</v>
      </c>
      <c r="P6778" s="19" t="s">
        <v>8625</v>
      </c>
      <c r="Q6778" s="19" t="s">
        <v>26</v>
      </c>
      <c r="R6778" s="19" t="s">
        <v>129</v>
      </c>
      <c r="W6778" s="20">
        <v>60</v>
      </c>
      <c r="X6778" s="65" t="s">
        <v>8624</v>
      </c>
      <c r="Z6778" t="s">
        <v>4950</v>
      </c>
      <c r="AB6778" t="s">
        <v>119</v>
      </c>
      <c r="AC6778" t="s">
        <v>9098</v>
      </c>
      <c r="AD6778" s="2" t="s">
        <v>121</v>
      </c>
    </row>
    <row r="6779" spans="1:30" hidden="1" x14ac:dyDescent="0.25">
      <c r="A6779" s="2">
        <v>419</v>
      </c>
      <c r="B6779" t="s">
        <v>9104</v>
      </c>
      <c r="C6779">
        <v>80</v>
      </c>
      <c r="D6779">
        <v>630</v>
      </c>
      <c r="E6779">
        <v>936</v>
      </c>
      <c r="F6779" t="s">
        <v>114</v>
      </c>
      <c r="G6779" s="2" t="s">
        <v>485</v>
      </c>
      <c r="H6779">
        <v>1</v>
      </c>
      <c r="I6779">
        <v>358.01</v>
      </c>
      <c r="J6779" s="2" t="s">
        <v>502</v>
      </c>
      <c r="K6779" s="2" t="s">
        <v>74</v>
      </c>
      <c r="M6779" t="s">
        <v>9140</v>
      </c>
      <c r="O6779" s="2" t="s">
        <v>128</v>
      </c>
      <c r="P6779" s="19" t="s">
        <v>8625</v>
      </c>
      <c r="Q6779" s="19" t="s">
        <v>26</v>
      </c>
      <c r="R6779" s="19" t="s">
        <v>129</v>
      </c>
      <c r="W6779" s="20">
        <v>60</v>
      </c>
      <c r="X6779" s="65" t="s">
        <v>8624</v>
      </c>
      <c r="Z6779" t="s">
        <v>4950</v>
      </c>
      <c r="AB6779" t="s">
        <v>119</v>
      </c>
      <c r="AC6779" t="s">
        <v>9098</v>
      </c>
      <c r="AD6779" s="2" t="s">
        <v>121</v>
      </c>
    </row>
    <row r="6780" spans="1:30" hidden="1" x14ac:dyDescent="0.25">
      <c r="A6780" s="2">
        <v>420</v>
      </c>
      <c r="B6780" t="s">
        <v>9105</v>
      </c>
      <c r="C6780">
        <v>80</v>
      </c>
      <c r="D6780">
        <v>630</v>
      </c>
      <c r="E6780">
        <v>1083</v>
      </c>
      <c r="F6780" t="s">
        <v>114</v>
      </c>
      <c r="G6780" s="2" t="s">
        <v>485</v>
      </c>
      <c r="H6780">
        <v>1</v>
      </c>
      <c r="I6780">
        <v>416.17</v>
      </c>
      <c r="J6780" s="2" t="s">
        <v>502</v>
      </c>
      <c r="K6780" s="2" t="s">
        <v>74</v>
      </c>
      <c r="M6780" t="s">
        <v>9140</v>
      </c>
      <c r="O6780" s="2" t="s">
        <v>128</v>
      </c>
      <c r="P6780" s="19" t="s">
        <v>8625</v>
      </c>
      <c r="Q6780" s="19" t="s">
        <v>26</v>
      </c>
      <c r="R6780" s="19" t="s">
        <v>129</v>
      </c>
      <c r="W6780" s="20">
        <v>60</v>
      </c>
      <c r="X6780" s="65" t="s">
        <v>8624</v>
      </c>
      <c r="Z6780" t="s">
        <v>4950</v>
      </c>
      <c r="AB6780" t="s">
        <v>119</v>
      </c>
      <c r="AC6780" t="s">
        <v>9098</v>
      </c>
      <c r="AD6780" s="2" t="s">
        <v>121</v>
      </c>
    </row>
    <row r="6781" spans="1:30" hidden="1" x14ac:dyDescent="0.25">
      <c r="A6781" s="2">
        <v>421</v>
      </c>
      <c r="B6781" t="s">
        <v>9106</v>
      </c>
      <c r="C6781">
        <v>80</v>
      </c>
      <c r="D6781">
        <v>630</v>
      </c>
      <c r="E6781">
        <v>1012</v>
      </c>
      <c r="F6781" t="s">
        <v>114</v>
      </c>
      <c r="G6781" s="2" t="s">
        <v>485</v>
      </c>
      <c r="H6781">
        <v>1</v>
      </c>
      <c r="I6781">
        <v>388.07</v>
      </c>
      <c r="J6781" s="2" t="s">
        <v>502</v>
      </c>
      <c r="K6781" s="2" t="s">
        <v>74</v>
      </c>
      <c r="M6781" t="s">
        <v>9140</v>
      </c>
      <c r="O6781" s="2" t="s">
        <v>128</v>
      </c>
      <c r="P6781" s="19" t="s">
        <v>8625</v>
      </c>
      <c r="Q6781" s="19" t="s">
        <v>26</v>
      </c>
      <c r="R6781" s="19" t="s">
        <v>129</v>
      </c>
      <c r="W6781" s="20">
        <v>60</v>
      </c>
      <c r="X6781" s="65" t="s">
        <v>8624</v>
      </c>
      <c r="Z6781" t="s">
        <v>4950</v>
      </c>
      <c r="AB6781" t="s">
        <v>119</v>
      </c>
      <c r="AC6781" t="s">
        <v>9107</v>
      </c>
      <c r="AD6781" s="2" t="s">
        <v>121</v>
      </c>
    </row>
    <row r="6782" spans="1:30" hidden="1" x14ac:dyDescent="0.25">
      <c r="A6782" s="2">
        <v>422</v>
      </c>
      <c r="B6782" t="s">
        <v>9108</v>
      </c>
      <c r="C6782">
        <v>80</v>
      </c>
      <c r="D6782">
        <v>1350</v>
      </c>
      <c r="E6782">
        <v>10909</v>
      </c>
      <c r="F6782" t="s">
        <v>114</v>
      </c>
      <c r="G6782" s="2" t="s">
        <v>485</v>
      </c>
      <c r="H6782">
        <v>1</v>
      </c>
      <c r="I6782">
        <v>8960.39</v>
      </c>
      <c r="J6782" s="2" t="s">
        <v>502</v>
      </c>
      <c r="K6782" s="2" t="s">
        <v>74</v>
      </c>
      <c r="M6782" t="s">
        <v>9140</v>
      </c>
      <c r="P6782" s="19" t="s">
        <v>8625</v>
      </c>
      <c r="Q6782" s="19" t="s">
        <v>27</v>
      </c>
      <c r="R6782" s="19" t="s">
        <v>129</v>
      </c>
      <c r="V6782" s="19" t="s">
        <v>129</v>
      </c>
      <c r="W6782" s="20">
        <v>60</v>
      </c>
      <c r="X6782" s="65" t="s">
        <v>8624</v>
      </c>
      <c r="Z6782" t="s">
        <v>4950</v>
      </c>
      <c r="AB6782" t="s">
        <v>119</v>
      </c>
      <c r="AC6782" t="s">
        <v>9107</v>
      </c>
      <c r="AD6782" s="2" t="s">
        <v>121</v>
      </c>
    </row>
    <row r="6783" spans="1:30" hidden="1" x14ac:dyDescent="0.25">
      <c r="A6783" s="2">
        <v>423</v>
      </c>
      <c r="B6783" t="s">
        <v>9109</v>
      </c>
      <c r="C6783">
        <v>80</v>
      </c>
      <c r="D6783">
        <v>1341</v>
      </c>
      <c r="E6783">
        <v>8400</v>
      </c>
      <c r="F6783" t="s">
        <v>114</v>
      </c>
      <c r="G6783" s="2" t="s">
        <v>485</v>
      </c>
      <c r="H6783">
        <v>1</v>
      </c>
      <c r="I6783">
        <v>6863.64</v>
      </c>
      <c r="J6783" s="2" t="s">
        <v>502</v>
      </c>
      <c r="K6783" s="2" t="s">
        <v>74</v>
      </c>
      <c r="M6783" t="s">
        <v>9140</v>
      </c>
      <c r="P6783" s="19" t="s">
        <v>8625</v>
      </c>
      <c r="Q6783" s="19" t="s">
        <v>27</v>
      </c>
      <c r="R6783" s="19" t="s">
        <v>129</v>
      </c>
      <c r="V6783" s="19" t="s">
        <v>129</v>
      </c>
      <c r="W6783" s="20">
        <v>60</v>
      </c>
      <c r="X6783" s="65" t="s">
        <v>8624</v>
      </c>
      <c r="Z6783" t="s">
        <v>4950</v>
      </c>
      <c r="AB6783" t="s">
        <v>119</v>
      </c>
      <c r="AC6783" t="s">
        <v>9107</v>
      </c>
      <c r="AD6783" s="2" t="s">
        <v>121</v>
      </c>
    </row>
    <row r="6784" spans="1:30" hidden="1" x14ac:dyDescent="0.25">
      <c r="A6784" s="2">
        <v>424</v>
      </c>
      <c r="B6784" t="s">
        <v>9111</v>
      </c>
      <c r="C6784">
        <v>80</v>
      </c>
      <c r="D6784">
        <v>630</v>
      </c>
      <c r="E6784">
        <v>1012</v>
      </c>
      <c r="F6784" t="s">
        <v>114</v>
      </c>
      <c r="G6784" s="2" t="s">
        <v>485</v>
      </c>
      <c r="H6784">
        <v>1</v>
      </c>
      <c r="I6784">
        <v>388.07</v>
      </c>
      <c r="J6784" s="2" t="s">
        <v>502</v>
      </c>
      <c r="K6784" s="2" t="s">
        <v>74</v>
      </c>
      <c r="M6784" t="s">
        <v>9140</v>
      </c>
      <c r="O6784" s="2" t="s">
        <v>128</v>
      </c>
      <c r="P6784" s="19" t="s">
        <v>8625</v>
      </c>
      <c r="Q6784" s="19" t="s">
        <v>26</v>
      </c>
      <c r="R6784" s="19" t="s">
        <v>129</v>
      </c>
      <c r="W6784" s="20">
        <v>60</v>
      </c>
      <c r="X6784" s="65" t="s">
        <v>8624</v>
      </c>
      <c r="Z6784" t="s">
        <v>4950</v>
      </c>
      <c r="AB6784" t="s">
        <v>119</v>
      </c>
      <c r="AC6784" t="s">
        <v>9107</v>
      </c>
      <c r="AD6784" s="2" t="s">
        <v>121</v>
      </c>
    </row>
    <row r="6785" spans="1:30" hidden="1" x14ac:dyDescent="0.25">
      <c r="A6785" s="2">
        <v>425</v>
      </c>
      <c r="B6785" t="s">
        <v>9112</v>
      </c>
      <c r="C6785">
        <v>80</v>
      </c>
      <c r="D6785">
        <v>750</v>
      </c>
      <c r="E6785">
        <v>12000</v>
      </c>
      <c r="F6785" t="s">
        <v>114</v>
      </c>
      <c r="G6785" s="2" t="s">
        <v>485</v>
      </c>
      <c r="H6785">
        <v>1</v>
      </c>
      <c r="I6785">
        <v>5649.76</v>
      </c>
      <c r="J6785" s="2" t="s">
        <v>502</v>
      </c>
      <c r="K6785" s="2" t="s">
        <v>74</v>
      </c>
      <c r="M6785" t="s">
        <v>9140</v>
      </c>
      <c r="O6785" s="2" t="s">
        <v>128</v>
      </c>
      <c r="P6785" s="19" t="s">
        <v>8625</v>
      </c>
      <c r="Q6785" s="19" t="s">
        <v>27</v>
      </c>
      <c r="R6785" s="19" t="s">
        <v>129</v>
      </c>
      <c r="U6785" s="19" t="s">
        <v>129</v>
      </c>
      <c r="V6785" s="19" t="s">
        <v>129</v>
      </c>
      <c r="W6785" s="20">
        <v>60</v>
      </c>
      <c r="X6785" s="65" t="s">
        <v>8624</v>
      </c>
      <c r="Z6785" t="s">
        <v>4950</v>
      </c>
      <c r="AB6785" t="s">
        <v>119</v>
      </c>
      <c r="AC6785" t="s">
        <v>9113</v>
      </c>
      <c r="AD6785" s="2" t="s">
        <v>121</v>
      </c>
    </row>
    <row r="6786" spans="1:30" hidden="1" x14ac:dyDescent="0.25">
      <c r="A6786" s="2">
        <v>426</v>
      </c>
      <c r="B6786" t="s">
        <v>9114</v>
      </c>
      <c r="C6786">
        <v>80</v>
      </c>
      <c r="D6786">
        <v>750</v>
      </c>
      <c r="E6786">
        <v>12000</v>
      </c>
      <c r="F6786" t="s">
        <v>114</v>
      </c>
      <c r="G6786" s="2" t="s">
        <v>485</v>
      </c>
      <c r="H6786">
        <v>1</v>
      </c>
      <c r="I6786">
        <v>5649.78</v>
      </c>
      <c r="J6786" s="2" t="s">
        <v>502</v>
      </c>
      <c r="K6786" s="2" t="s">
        <v>74</v>
      </c>
      <c r="M6786" t="s">
        <v>9140</v>
      </c>
      <c r="O6786" s="2" t="s">
        <v>128</v>
      </c>
      <c r="P6786" s="19" t="s">
        <v>8625</v>
      </c>
      <c r="Q6786" s="19" t="s">
        <v>27</v>
      </c>
      <c r="R6786" s="19" t="s">
        <v>129</v>
      </c>
      <c r="U6786" s="19" t="s">
        <v>129</v>
      </c>
      <c r="V6786" s="19" t="s">
        <v>129</v>
      </c>
      <c r="W6786" s="20">
        <v>60</v>
      </c>
      <c r="X6786" s="65" t="s">
        <v>8624</v>
      </c>
      <c r="Z6786" t="s">
        <v>4950</v>
      </c>
      <c r="AB6786" t="s">
        <v>119</v>
      </c>
      <c r="AC6786" t="s">
        <v>9113</v>
      </c>
      <c r="AD6786" s="2" t="s">
        <v>121</v>
      </c>
    </row>
    <row r="6787" spans="1:30" hidden="1" x14ac:dyDescent="0.25">
      <c r="A6787" s="2">
        <v>427</v>
      </c>
      <c r="B6787" t="s">
        <v>9115</v>
      </c>
      <c r="C6787">
        <v>80</v>
      </c>
      <c r="D6787">
        <v>750</v>
      </c>
      <c r="E6787">
        <v>12000</v>
      </c>
      <c r="F6787" t="s">
        <v>114</v>
      </c>
      <c r="G6787" s="2" t="s">
        <v>485</v>
      </c>
      <c r="H6787">
        <v>1</v>
      </c>
      <c r="I6787">
        <v>5649.76</v>
      </c>
      <c r="J6787" s="2" t="s">
        <v>502</v>
      </c>
      <c r="K6787" s="2" t="s">
        <v>74</v>
      </c>
      <c r="M6787" t="s">
        <v>9140</v>
      </c>
      <c r="O6787" s="2" t="s">
        <v>128</v>
      </c>
      <c r="P6787" s="19" t="s">
        <v>8625</v>
      </c>
      <c r="Q6787" s="19" t="s">
        <v>27</v>
      </c>
      <c r="R6787" s="19" t="s">
        <v>129</v>
      </c>
      <c r="U6787" s="19" t="s">
        <v>129</v>
      </c>
      <c r="V6787" s="19" t="s">
        <v>129</v>
      </c>
      <c r="W6787" s="20">
        <v>60</v>
      </c>
      <c r="X6787" s="65" t="s">
        <v>8624</v>
      </c>
      <c r="Z6787" t="s">
        <v>4950</v>
      </c>
      <c r="AB6787" t="s">
        <v>119</v>
      </c>
      <c r="AC6787" t="s">
        <v>9113</v>
      </c>
      <c r="AD6787" s="2" t="s">
        <v>121</v>
      </c>
    </row>
    <row r="6788" spans="1:30" hidden="1" x14ac:dyDescent="0.25">
      <c r="A6788" s="2">
        <v>428</v>
      </c>
      <c r="B6788" t="s">
        <v>9116</v>
      </c>
      <c r="C6788">
        <v>80</v>
      </c>
      <c r="D6788">
        <v>750</v>
      </c>
      <c r="E6788">
        <v>12000</v>
      </c>
      <c r="F6788" t="s">
        <v>114</v>
      </c>
      <c r="G6788" s="2" t="s">
        <v>485</v>
      </c>
      <c r="H6788">
        <v>1</v>
      </c>
      <c r="I6788">
        <v>5649.95</v>
      </c>
      <c r="J6788" s="2" t="s">
        <v>502</v>
      </c>
      <c r="K6788" s="2" t="s">
        <v>74</v>
      </c>
      <c r="M6788" t="s">
        <v>9140</v>
      </c>
      <c r="P6788" s="19" t="s">
        <v>8625</v>
      </c>
      <c r="Q6788" s="19" t="s">
        <v>27</v>
      </c>
      <c r="R6788" s="19" t="s">
        <v>129</v>
      </c>
      <c r="U6788" s="19" t="s">
        <v>129</v>
      </c>
      <c r="V6788" s="19" t="s">
        <v>129</v>
      </c>
      <c r="W6788" s="20">
        <v>60</v>
      </c>
      <c r="X6788" s="65" t="s">
        <v>8624</v>
      </c>
      <c r="Z6788" t="s">
        <v>4950</v>
      </c>
      <c r="AB6788" t="s">
        <v>119</v>
      </c>
      <c r="AC6788" t="s">
        <v>9117</v>
      </c>
      <c r="AD6788" s="2" t="s">
        <v>121</v>
      </c>
    </row>
    <row r="6789" spans="1:30" hidden="1" x14ac:dyDescent="0.25">
      <c r="A6789" s="2">
        <v>429</v>
      </c>
      <c r="B6789" t="s">
        <v>9118</v>
      </c>
      <c r="C6789">
        <v>80</v>
      </c>
      <c r="D6789">
        <v>750</v>
      </c>
      <c r="E6789">
        <v>12000</v>
      </c>
      <c r="F6789" t="s">
        <v>114</v>
      </c>
      <c r="G6789" s="2" t="s">
        <v>485</v>
      </c>
      <c r="H6789">
        <v>1</v>
      </c>
      <c r="I6789">
        <v>5649.81</v>
      </c>
      <c r="J6789" s="2" t="s">
        <v>502</v>
      </c>
      <c r="K6789" s="2" t="s">
        <v>74</v>
      </c>
      <c r="M6789" t="s">
        <v>9140</v>
      </c>
      <c r="P6789" s="19" t="s">
        <v>8625</v>
      </c>
      <c r="Q6789" s="19" t="s">
        <v>27</v>
      </c>
      <c r="R6789" s="19" t="s">
        <v>129</v>
      </c>
      <c r="U6789" s="19" t="s">
        <v>129</v>
      </c>
      <c r="V6789" s="19" t="s">
        <v>129</v>
      </c>
      <c r="W6789" s="20">
        <v>60</v>
      </c>
      <c r="X6789" s="65" t="s">
        <v>8624</v>
      </c>
      <c r="Z6789" t="s">
        <v>4950</v>
      </c>
      <c r="AB6789" t="s">
        <v>119</v>
      </c>
      <c r="AC6789" t="s">
        <v>9117</v>
      </c>
      <c r="AD6789" s="2" t="s">
        <v>121</v>
      </c>
    </row>
    <row r="6790" spans="1:30" hidden="1" x14ac:dyDescent="0.25">
      <c r="A6790" s="2">
        <v>430</v>
      </c>
      <c r="B6790" t="s">
        <v>9119</v>
      </c>
      <c r="C6790">
        <v>80</v>
      </c>
      <c r="D6790">
        <v>750</v>
      </c>
      <c r="E6790">
        <v>12000</v>
      </c>
      <c r="F6790" t="s">
        <v>114</v>
      </c>
      <c r="G6790" s="2" t="s">
        <v>485</v>
      </c>
      <c r="H6790">
        <v>1</v>
      </c>
      <c r="I6790">
        <v>5649.79</v>
      </c>
      <c r="J6790" s="2" t="s">
        <v>502</v>
      </c>
      <c r="K6790" s="2" t="s">
        <v>74</v>
      </c>
      <c r="M6790" t="s">
        <v>9140</v>
      </c>
      <c r="O6790" s="2" t="s">
        <v>128</v>
      </c>
      <c r="P6790" s="19" t="s">
        <v>8625</v>
      </c>
      <c r="Q6790" s="19" t="s">
        <v>27</v>
      </c>
      <c r="R6790" s="19" t="s">
        <v>129</v>
      </c>
      <c r="U6790" s="19" t="s">
        <v>129</v>
      </c>
      <c r="V6790" s="19" t="s">
        <v>129</v>
      </c>
      <c r="W6790" s="20">
        <v>60</v>
      </c>
      <c r="X6790" s="65" t="s">
        <v>8624</v>
      </c>
      <c r="Z6790" t="s">
        <v>4950</v>
      </c>
      <c r="AB6790" t="s">
        <v>119</v>
      </c>
      <c r="AC6790" t="s">
        <v>9117</v>
      </c>
      <c r="AD6790" s="2" t="s">
        <v>121</v>
      </c>
    </row>
    <row r="6791" spans="1:30" hidden="1" x14ac:dyDescent="0.25">
      <c r="A6791" s="2">
        <v>431</v>
      </c>
      <c r="B6791" t="s">
        <v>9120</v>
      </c>
      <c r="C6791">
        <v>80</v>
      </c>
      <c r="D6791">
        <v>1340</v>
      </c>
      <c r="E6791">
        <v>8134</v>
      </c>
      <c r="F6791" t="s">
        <v>114</v>
      </c>
      <c r="G6791" s="2" t="s">
        <v>485</v>
      </c>
      <c r="H6791">
        <v>1</v>
      </c>
      <c r="I6791">
        <v>6641.85</v>
      </c>
      <c r="J6791" s="2" t="s">
        <v>502</v>
      </c>
      <c r="K6791" s="2" t="s">
        <v>74</v>
      </c>
      <c r="M6791" t="s">
        <v>9140</v>
      </c>
      <c r="P6791" s="19" t="s">
        <v>8625</v>
      </c>
      <c r="Q6791" s="19" t="s">
        <v>27</v>
      </c>
      <c r="R6791" s="19" t="s">
        <v>129</v>
      </c>
      <c r="V6791" s="19" t="s">
        <v>129</v>
      </c>
      <c r="W6791" s="20">
        <v>60</v>
      </c>
      <c r="X6791" s="65" t="s">
        <v>8624</v>
      </c>
      <c r="Z6791" t="s">
        <v>4950</v>
      </c>
      <c r="AB6791" t="s">
        <v>119</v>
      </c>
      <c r="AC6791" t="s">
        <v>9122</v>
      </c>
      <c r="AD6791" s="2" t="s">
        <v>121</v>
      </c>
    </row>
    <row r="6792" spans="1:30" hidden="1" x14ac:dyDescent="0.25">
      <c r="A6792" s="2">
        <v>432</v>
      </c>
      <c r="B6792" t="s">
        <v>9123</v>
      </c>
      <c r="C6792">
        <v>80</v>
      </c>
      <c r="D6792">
        <v>1337</v>
      </c>
      <c r="E6792">
        <v>7002</v>
      </c>
      <c r="F6792" t="s">
        <v>114</v>
      </c>
      <c r="G6792" s="2" t="s">
        <v>485</v>
      </c>
      <c r="H6792">
        <v>1</v>
      </c>
      <c r="I6792">
        <v>5697.18</v>
      </c>
      <c r="J6792" s="2" t="s">
        <v>502</v>
      </c>
      <c r="K6792" s="2" t="s">
        <v>74</v>
      </c>
      <c r="M6792" t="s">
        <v>9140</v>
      </c>
      <c r="O6792" s="2" t="s">
        <v>128</v>
      </c>
      <c r="P6792" s="19" t="s">
        <v>8625</v>
      </c>
      <c r="Q6792" s="19" t="s">
        <v>27</v>
      </c>
      <c r="R6792" s="19" t="s">
        <v>129</v>
      </c>
      <c r="V6792" s="19" t="s">
        <v>129</v>
      </c>
      <c r="W6792" s="20">
        <v>60</v>
      </c>
      <c r="X6792" s="65" t="s">
        <v>8624</v>
      </c>
      <c r="Z6792" t="s">
        <v>4950</v>
      </c>
      <c r="AB6792" t="s">
        <v>119</v>
      </c>
      <c r="AC6792" t="s">
        <v>9122</v>
      </c>
      <c r="AD6792" s="2" t="s">
        <v>121</v>
      </c>
    </row>
    <row r="6793" spans="1:30" hidden="1" x14ac:dyDescent="0.25">
      <c r="A6793" s="2">
        <v>433</v>
      </c>
      <c r="B6793" t="s">
        <v>9125</v>
      </c>
      <c r="C6793">
        <v>80</v>
      </c>
      <c r="D6793">
        <v>1337</v>
      </c>
      <c r="E6793">
        <v>7001</v>
      </c>
      <c r="F6793" t="s">
        <v>114</v>
      </c>
      <c r="G6793" s="2" t="s">
        <v>485</v>
      </c>
      <c r="H6793">
        <v>1</v>
      </c>
      <c r="I6793">
        <v>5824.09</v>
      </c>
      <c r="J6793" s="2" t="s">
        <v>502</v>
      </c>
      <c r="K6793" s="2" t="s">
        <v>74</v>
      </c>
      <c r="M6793" t="s">
        <v>9140</v>
      </c>
      <c r="O6793" s="2" t="s">
        <v>128</v>
      </c>
      <c r="P6793" s="19" t="s">
        <v>8625</v>
      </c>
      <c r="Q6793" s="19" t="s">
        <v>27</v>
      </c>
      <c r="R6793" s="19" t="s">
        <v>129</v>
      </c>
      <c r="V6793" s="19" t="s">
        <v>129</v>
      </c>
      <c r="W6793" s="20">
        <v>60</v>
      </c>
      <c r="X6793" s="65" t="s">
        <v>8624</v>
      </c>
      <c r="Z6793" t="s">
        <v>4950</v>
      </c>
      <c r="AB6793" t="s">
        <v>119</v>
      </c>
      <c r="AC6793" t="s">
        <v>9126</v>
      </c>
      <c r="AD6793" s="2" t="s">
        <v>121</v>
      </c>
    </row>
    <row r="6794" spans="1:30" hidden="1" x14ac:dyDescent="0.25">
      <c r="A6794" s="2">
        <v>434</v>
      </c>
      <c r="B6794" t="s">
        <v>9127</v>
      </c>
      <c r="C6794">
        <v>80</v>
      </c>
      <c r="D6794">
        <v>1339</v>
      </c>
      <c r="E6794">
        <v>7002</v>
      </c>
      <c r="F6794" t="s">
        <v>114</v>
      </c>
      <c r="G6794" s="2" t="s">
        <v>485</v>
      </c>
      <c r="H6794">
        <v>1</v>
      </c>
      <c r="I6794">
        <v>5820.49</v>
      </c>
      <c r="J6794" s="2" t="s">
        <v>502</v>
      </c>
      <c r="K6794" s="2" t="s">
        <v>74</v>
      </c>
      <c r="M6794" t="s">
        <v>9140</v>
      </c>
      <c r="O6794" s="2" t="s">
        <v>128</v>
      </c>
      <c r="P6794" s="19" t="s">
        <v>8625</v>
      </c>
      <c r="Q6794" s="19" t="s">
        <v>27</v>
      </c>
      <c r="R6794" s="19" t="s">
        <v>129</v>
      </c>
      <c r="V6794" s="19" t="s">
        <v>129</v>
      </c>
      <c r="W6794" s="20">
        <v>60</v>
      </c>
      <c r="X6794" s="65" t="s">
        <v>8624</v>
      </c>
      <c r="Z6794" t="s">
        <v>4950</v>
      </c>
      <c r="AB6794" t="s">
        <v>119</v>
      </c>
      <c r="AC6794" t="s">
        <v>9126</v>
      </c>
      <c r="AD6794" s="2" t="s">
        <v>121</v>
      </c>
    </row>
    <row r="6795" spans="1:30" hidden="1" x14ac:dyDescent="0.25">
      <c r="A6795" s="2">
        <v>435</v>
      </c>
      <c r="B6795" t="s">
        <v>9129</v>
      </c>
      <c r="C6795">
        <v>80</v>
      </c>
      <c r="D6795">
        <v>750</v>
      </c>
      <c r="E6795">
        <v>7002</v>
      </c>
      <c r="F6795" t="s">
        <v>114</v>
      </c>
      <c r="G6795" s="2" t="s">
        <v>485</v>
      </c>
      <c r="H6795">
        <v>1</v>
      </c>
      <c r="I6795">
        <v>3265.65</v>
      </c>
      <c r="J6795" s="2" t="s">
        <v>502</v>
      </c>
      <c r="K6795" s="2" t="s">
        <v>74</v>
      </c>
      <c r="M6795" t="s">
        <v>9140</v>
      </c>
      <c r="O6795" s="2" t="s">
        <v>128</v>
      </c>
      <c r="P6795" s="19" t="s">
        <v>8625</v>
      </c>
      <c r="Q6795" s="19" t="s">
        <v>27</v>
      </c>
      <c r="R6795" s="19" t="s">
        <v>129</v>
      </c>
      <c r="U6795" s="19" t="s">
        <v>129</v>
      </c>
      <c r="V6795" s="19" t="s">
        <v>129</v>
      </c>
      <c r="W6795" s="20">
        <v>60</v>
      </c>
      <c r="X6795" s="65" t="s">
        <v>8624</v>
      </c>
      <c r="Z6795" t="s">
        <v>4950</v>
      </c>
      <c r="AB6795" t="s">
        <v>119</v>
      </c>
      <c r="AC6795" t="s">
        <v>9130</v>
      </c>
      <c r="AD6795" s="2" t="s">
        <v>121</v>
      </c>
    </row>
    <row r="6796" spans="1:30" hidden="1" x14ac:dyDescent="0.25">
      <c r="A6796" s="2">
        <v>436</v>
      </c>
      <c r="B6796" t="s">
        <v>9131</v>
      </c>
      <c r="C6796">
        <v>80</v>
      </c>
      <c r="D6796">
        <v>1337</v>
      </c>
      <c r="E6796">
        <v>7001</v>
      </c>
      <c r="F6796" t="s">
        <v>114</v>
      </c>
      <c r="G6796" s="2" t="s">
        <v>485</v>
      </c>
      <c r="H6796">
        <v>1</v>
      </c>
      <c r="I6796">
        <v>5700.85</v>
      </c>
      <c r="J6796" s="2" t="s">
        <v>502</v>
      </c>
      <c r="K6796" s="2" t="s">
        <v>74</v>
      </c>
      <c r="M6796" t="s">
        <v>9140</v>
      </c>
      <c r="O6796" s="2" t="s">
        <v>128</v>
      </c>
      <c r="P6796" s="19" t="s">
        <v>8625</v>
      </c>
      <c r="Q6796" s="19" t="s">
        <v>27</v>
      </c>
      <c r="R6796" s="19" t="s">
        <v>129</v>
      </c>
      <c r="V6796" s="19" t="s">
        <v>129</v>
      </c>
      <c r="W6796" s="20">
        <v>60</v>
      </c>
      <c r="X6796" s="65" t="s">
        <v>8624</v>
      </c>
      <c r="Z6796" t="s">
        <v>4950</v>
      </c>
      <c r="AB6796" t="s">
        <v>119</v>
      </c>
      <c r="AC6796" t="s">
        <v>9130</v>
      </c>
      <c r="AD6796" s="2" t="s">
        <v>121</v>
      </c>
    </row>
    <row r="6797" spans="1:30" hidden="1" x14ac:dyDescent="0.25">
      <c r="A6797" s="2">
        <v>437</v>
      </c>
      <c r="B6797" t="s">
        <v>9132</v>
      </c>
      <c r="C6797">
        <v>80</v>
      </c>
      <c r="D6797">
        <v>750</v>
      </c>
      <c r="E6797">
        <v>6963</v>
      </c>
      <c r="F6797" t="s">
        <v>114</v>
      </c>
      <c r="G6797" s="2" t="s">
        <v>485</v>
      </c>
      <c r="H6797">
        <v>1</v>
      </c>
      <c r="I6797">
        <v>3247.36</v>
      </c>
      <c r="J6797" s="2" t="s">
        <v>502</v>
      </c>
      <c r="K6797" s="2" t="s">
        <v>74</v>
      </c>
      <c r="M6797" t="s">
        <v>9140</v>
      </c>
      <c r="O6797" s="2" t="s">
        <v>128</v>
      </c>
      <c r="P6797" s="19" t="s">
        <v>8625</v>
      </c>
      <c r="Q6797" s="19" t="s">
        <v>27</v>
      </c>
      <c r="R6797" s="19" t="s">
        <v>129</v>
      </c>
      <c r="U6797" s="19" t="s">
        <v>129</v>
      </c>
      <c r="V6797" s="19" t="s">
        <v>129</v>
      </c>
      <c r="W6797" s="20">
        <v>60</v>
      </c>
      <c r="X6797" s="65" t="s">
        <v>8624</v>
      </c>
      <c r="Z6797" t="s">
        <v>4950</v>
      </c>
      <c r="AB6797" t="s">
        <v>119</v>
      </c>
      <c r="AC6797" t="s">
        <v>9133</v>
      </c>
      <c r="AD6797" s="2" t="s">
        <v>121</v>
      </c>
    </row>
    <row r="6798" spans="1:30" hidden="1" x14ac:dyDescent="0.25">
      <c r="A6798" s="2">
        <v>438</v>
      </c>
      <c r="B6798" t="s">
        <v>9134</v>
      </c>
      <c r="C6798">
        <v>80</v>
      </c>
      <c r="D6798">
        <v>750</v>
      </c>
      <c r="E6798">
        <v>6963</v>
      </c>
      <c r="F6798" t="s">
        <v>114</v>
      </c>
      <c r="G6798" s="2" t="s">
        <v>485</v>
      </c>
      <c r="H6798">
        <v>1</v>
      </c>
      <c r="I6798">
        <v>3247.36</v>
      </c>
      <c r="J6798" s="2" t="s">
        <v>502</v>
      </c>
      <c r="K6798" s="2" t="s">
        <v>74</v>
      </c>
      <c r="M6798" t="s">
        <v>9140</v>
      </c>
      <c r="O6798" s="2" t="s">
        <v>128</v>
      </c>
      <c r="P6798" s="19" t="s">
        <v>8625</v>
      </c>
      <c r="Q6798" s="19" t="s">
        <v>27</v>
      </c>
      <c r="R6798" s="19" t="s">
        <v>129</v>
      </c>
      <c r="U6798" s="19" t="s">
        <v>129</v>
      </c>
      <c r="V6798" s="19" t="s">
        <v>129</v>
      </c>
      <c r="W6798" s="20">
        <v>60</v>
      </c>
      <c r="X6798" s="65" t="s">
        <v>8624</v>
      </c>
      <c r="Z6798" t="s">
        <v>4950</v>
      </c>
      <c r="AB6798" t="s">
        <v>119</v>
      </c>
      <c r="AC6798" t="s">
        <v>9133</v>
      </c>
      <c r="AD6798" s="2" t="s">
        <v>121</v>
      </c>
    </row>
    <row r="6799" spans="1:30" hidden="1" x14ac:dyDescent="0.25">
      <c r="A6799" s="2">
        <v>439</v>
      </c>
      <c r="B6799" t="s">
        <v>9135</v>
      </c>
      <c r="C6799">
        <v>80</v>
      </c>
      <c r="D6799">
        <v>630</v>
      </c>
      <c r="E6799">
        <v>925</v>
      </c>
      <c r="F6799" t="s">
        <v>114</v>
      </c>
      <c r="G6799" s="2" t="s">
        <v>485</v>
      </c>
      <c r="H6799">
        <v>1</v>
      </c>
      <c r="I6799">
        <v>353.65</v>
      </c>
      <c r="J6799" s="2" t="s">
        <v>502</v>
      </c>
      <c r="K6799" s="2" t="s">
        <v>74</v>
      </c>
      <c r="M6799" t="s">
        <v>9140</v>
      </c>
      <c r="O6799" s="2" t="s">
        <v>128</v>
      </c>
      <c r="P6799" s="19" t="s">
        <v>8625</v>
      </c>
      <c r="Q6799" s="19" t="s">
        <v>26</v>
      </c>
      <c r="S6799" s="19" t="s">
        <v>129</v>
      </c>
      <c r="W6799" s="20">
        <v>60</v>
      </c>
      <c r="X6799" s="65" t="s">
        <v>8624</v>
      </c>
      <c r="Z6799" t="s">
        <v>4950</v>
      </c>
      <c r="AB6799" t="s">
        <v>119</v>
      </c>
      <c r="AC6799" t="s">
        <v>9136</v>
      </c>
      <c r="AD6799" s="2" t="s">
        <v>8054</v>
      </c>
    </row>
    <row r="6800" spans="1:30" hidden="1" x14ac:dyDescent="0.25">
      <c r="A6800" s="2">
        <v>440</v>
      </c>
      <c r="B6800" t="s">
        <v>9137</v>
      </c>
      <c r="C6800">
        <v>80</v>
      </c>
      <c r="D6800">
        <v>630</v>
      </c>
      <c r="E6800">
        <v>936</v>
      </c>
      <c r="F6800" t="s">
        <v>114</v>
      </c>
      <c r="G6800" s="2" t="s">
        <v>485</v>
      </c>
      <c r="H6800">
        <v>1</v>
      </c>
      <c r="I6800">
        <v>358.01</v>
      </c>
      <c r="J6800" s="2" t="s">
        <v>502</v>
      </c>
      <c r="K6800" s="2" t="s">
        <v>74</v>
      </c>
      <c r="M6800" t="s">
        <v>9140</v>
      </c>
      <c r="O6800" s="2" t="s">
        <v>128</v>
      </c>
      <c r="P6800" s="19" t="s">
        <v>8625</v>
      </c>
      <c r="Q6800" s="19" t="s">
        <v>26</v>
      </c>
      <c r="S6800" s="19" t="s">
        <v>129</v>
      </c>
      <c r="W6800" s="20">
        <v>60</v>
      </c>
      <c r="X6800" s="65" t="s">
        <v>8624</v>
      </c>
      <c r="Z6800" t="s">
        <v>4950</v>
      </c>
      <c r="AB6800" t="s">
        <v>119</v>
      </c>
      <c r="AC6800" t="s">
        <v>9136</v>
      </c>
      <c r="AD6800" s="2" t="s">
        <v>8054</v>
      </c>
    </row>
    <row r="6801" spans="1:30" hidden="1" x14ac:dyDescent="0.25">
      <c r="A6801" s="2">
        <v>441</v>
      </c>
      <c r="B6801" t="s">
        <v>9138</v>
      </c>
      <c r="C6801">
        <v>80</v>
      </c>
      <c r="D6801">
        <v>630</v>
      </c>
      <c r="E6801">
        <v>1067</v>
      </c>
      <c r="F6801" t="s">
        <v>114</v>
      </c>
      <c r="G6801" s="2" t="s">
        <v>485</v>
      </c>
      <c r="H6801">
        <v>1</v>
      </c>
      <c r="I6801">
        <v>409.83</v>
      </c>
      <c r="J6801" s="2" t="s">
        <v>502</v>
      </c>
      <c r="K6801" s="2" t="s">
        <v>74</v>
      </c>
      <c r="M6801" t="s">
        <v>9140</v>
      </c>
      <c r="O6801" s="2" t="s">
        <v>128</v>
      </c>
      <c r="P6801" s="19" t="s">
        <v>8625</v>
      </c>
      <c r="Q6801" s="19" t="s">
        <v>26</v>
      </c>
      <c r="S6801" s="19" t="s">
        <v>129</v>
      </c>
      <c r="W6801" s="20">
        <v>60</v>
      </c>
      <c r="X6801" s="65" t="s">
        <v>8624</v>
      </c>
      <c r="Z6801" t="s">
        <v>4950</v>
      </c>
      <c r="AB6801" t="s">
        <v>119</v>
      </c>
      <c r="AC6801" t="s">
        <v>9136</v>
      </c>
      <c r="AD6801" s="2" t="s">
        <v>8054</v>
      </c>
    </row>
    <row r="6802" spans="1:30" hidden="1" x14ac:dyDescent="0.25">
      <c r="A6802" s="2">
        <v>442</v>
      </c>
      <c r="B6802" t="s">
        <v>9139</v>
      </c>
      <c r="C6802">
        <v>80</v>
      </c>
      <c r="D6802">
        <v>630</v>
      </c>
      <c r="E6802">
        <v>1060</v>
      </c>
      <c r="F6802" t="s">
        <v>114</v>
      </c>
      <c r="G6802" s="2" t="s">
        <v>485</v>
      </c>
      <c r="H6802">
        <v>1</v>
      </c>
      <c r="I6802">
        <v>407.06</v>
      </c>
      <c r="J6802" s="2" t="s">
        <v>502</v>
      </c>
      <c r="K6802" s="2" t="s">
        <v>74</v>
      </c>
      <c r="M6802" t="s">
        <v>9140</v>
      </c>
      <c r="O6802" s="2" t="s">
        <v>128</v>
      </c>
      <c r="P6802" s="19" t="s">
        <v>8625</v>
      </c>
      <c r="Q6802" s="19" t="s">
        <v>26</v>
      </c>
      <c r="S6802" s="19" t="s">
        <v>129</v>
      </c>
      <c r="W6802" s="20">
        <v>60</v>
      </c>
      <c r="X6802" s="65" t="s">
        <v>8624</v>
      </c>
      <c r="Z6802" t="s">
        <v>4950</v>
      </c>
      <c r="AB6802" t="s">
        <v>119</v>
      </c>
      <c r="AC6802" t="s">
        <v>9136</v>
      </c>
      <c r="AD6802" s="2" t="s">
        <v>8054</v>
      </c>
    </row>
    <row r="6803" spans="1:30" hidden="1" x14ac:dyDescent="0.25">
      <c r="A6803" s="2">
        <v>1</v>
      </c>
      <c r="B6803" t="s">
        <v>9159</v>
      </c>
      <c r="C6803">
        <v>6</v>
      </c>
      <c r="D6803">
        <v>150</v>
      </c>
      <c r="E6803">
        <v>297</v>
      </c>
      <c r="F6803" t="s">
        <v>114</v>
      </c>
      <c r="G6803" s="2" t="s">
        <v>485</v>
      </c>
      <c r="H6803">
        <v>1</v>
      </c>
      <c r="I6803">
        <v>1.25</v>
      </c>
      <c r="J6803" s="2" t="s">
        <v>502</v>
      </c>
      <c r="K6803" s="2" t="s">
        <v>74</v>
      </c>
      <c r="M6803" t="s">
        <v>9265</v>
      </c>
      <c r="P6803" s="19" t="s">
        <v>9162</v>
      </c>
      <c r="Q6803" s="19" t="s">
        <v>25</v>
      </c>
      <c r="S6803" s="19" t="s">
        <v>129</v>
      </c>
      <c r="W6803" s="20">
        <v>61</v>
      </c>
      <c r="X6803" s="65" t="s">
        <v>8624</v>
      </c>
      <c r="Z6803" t="s">
        <v>4950</v>
      </c>
      <c r="AB6803" t="s">
        <v>119</v>
      </c>
      <c r="AC6803" t="s">
        <v>9161</v>
      </c>
      <c r="AD6803" s="2" t="s">
        <v>9163</v>
      </c>
    </row>
    <row r="6804" spans="1:30" hidden="1" x14ac:dyDescent="0.25">
      <c r="A6804" s="2">
        <v>2</v>
      </c>
      <c r="B6804" t="s">
        <v>9165</v>
      </c>
      <c r="C6804">
        <v>6</v>
      </c>
      <c r="D6804">
        <v>150</v>
      </c>
      <c r="E6804">
        <v>297</v>
      </c>
      <c r="F6804" t="s">
        <v>114</v>
      </c>
      <c r="G6804" s="2" t="s">
        <v>485</v>
      </c>
      <c r="H6804">
        <v>2</v>
      </c>
      <c r="I6804">
        <v>2.5</v>
      </c>
      <c r="J6804" s="2" t="s">
        <v>502</v>
      </c>
      <c r="K6804" s="2" t="s">
        <v>74</v>
      </c>
      <c r="M6804" t="s">
        <v>9265</v>
      </c>
      <c r="P6804" s="19" t="s">
        <v>9162</v>
      </c>
      <c r="Q6804" s="19" t="s">
        <v>25</v>
      </c>
      <c r="S6804" s="19" t="s">
        <v>129</v>
      </c>
      <c r="W6804" s="20">
        <v>61</v>
      </c>
      <c r="X6804" s="65" t="s">
        <v>8624</v>
      </c>
      <c r="Z6804" t="s">
        <v>4950</v>
      </c>
      <c r="AB6804" t="s">
        <v>119</v>
      </c>
      <c r="AC6804" t="s">
        <v>9161</v>
      </c>
      <c r="AD6804" s="2" t="s">
        <v>9163</v>
      </c>
    </row>
    <row r="6805" spans="1:30" hidden="1" x14ac:dyDescent="0.25">
      <c r="A6805" s="2">
        <v>3</v>
      </c>
      <c r="B6805" t="s">
        <v>9166</v>
      </c>
      <c r="C6805">
        <v>6</v>
      </c>
      <c r="D6805">
        <v>150</v>
      </c>
      <c r="E6805">
        <v>297</v>
      </c>
      <c r="F6805" t="s">
        <v>114</v>
      </c>
      <c r="G6805" s="2" t="s">
        <v>485</v>
      </c>
      <c r="H6805">
        <v>2</v>
      </c>
      <c r="I6805">
        <v>2.5</v>
      </c>
      <c r="J6805" s="2" t="s">
        <v>502</v>
      </c>
      <c r="K6805" s="2" t="s">
        <v>74</v>
      </c>
      <c r="M6805" t="s">
        <v>9265</v>
      </c>
      <c r="P6805" s="19" t="s">
        <v>9162</v>
      </c>
      <c r="Q6805" s="19" t="s">
        <v>25</v>
      </c>
      <c r="S6805" s="19" t="s">
        <v>129</v>
      </c>
      <c r="W6805" s="20">
        <v>61</v>
      </c>
      <c r="X6805" s="65" t="s">
        <v>8624</v>
      </c>
      <c r="Z6805" t="s">
        <v>4950</v>
      </c>
      <c r="AB6805" t="s">
        <v>119</v>
      </c>
      <c r="AC6805" t="s">
        <v>9161</v>
      </c>
      <c r="AD6805" s="2" t="s">
        <v>9163</v>
      </c>
    </row>
    <row r="6806" spans="1:30" hidden="1" x14ac:dyDescent="0.25">
      <c r="A6806" s="2">
        <v>4</v>
      </c>
      <c r="B6806" t="s">
        <v>9167</v>
      </c>
      <c r="C6806">
        <v>12</v>
      </c>
      <c r="D6806">
        <v>160</v>
      </c>
      <c r="E6806">
        <v>400</v>
      </c>
      <c r="F6806" t="s">
        <v>114</v>
      </c>
      <c r="G6806" s="2" t="s">
        <v>485</v>
      </c>
      <c r="H6806">
        <v>1</v>
      </c>
      <c r="I6806">
        <v>4.54</v>
      </c>
      <c r="J6806" s="2" t="s">
        <v>502</v>
      </c>
      <c r="K6806" s="2" t="s">
        <v>74</v>
      </c>
      <c r="M6806" t="s">
        <v>9265</v>
      </c>
      <c r="O6806" s="2" t="s">
        <v>128</v>
      </c>
      <c r="P6806" s="19" t="s">
        <v>9162</v>
      </c>
      <c r="Q6806" s="19" t="s">
        <v>26</v>
      </c>
      <c r="S6806" s="19" t="s">
        <v>129</v>
      </c>
      <c r="W6806" s="20">
        <v>61</v>
      </c>
      <c r="X6806" s="65" t="s">
        <v>8624</v>
      </c>
      <c r="Z6806" t="s">
        <v>4950</v>
      </c>
      <c r="AB6806" t="s">
        <v>119</v>
      </c>
      <c r="AC6806" t="s">
        <v>9169</v>
      </c>
      <c r="AD6806" s="2" t="s">
        <v>9170</v>
      </c>
    </row>
    <row r="6807" spans="1:30" hidden="1" x14ac:dyDescent="0.25">
      <c r="A6807" s="2">
        <v>5</v>
      </c>
      <c r="B6807" t="s">
        <v>9172</v>
      </c>
      <c r="C6807">
        <v>12</v>
      </c>
      <c r="D6807">
        <v>160</v>
      </c>
      <c r="E6807">
        <v>409</v>
      </c>
      <c r="F6807" t="s">
        <v>114</v>
      </c>
      <c r="G6807" s="2" t="s">
        <v>485</v>
      </c>
      <c r="H6807">
        <v>1</v>
      </c>
      <c r="I6807">
        <v>4.54</v>
      </c>
      <c r="J6807" s="2" t="s">
        <v>502</v>
      </c>
      <c r="K6807" s="2" t="s">
        <v>74</v>
      </c>
      <c r="M6807" t="s">
        <v>9265</v>
      </c>
      <c r="O6807" s="2" t="s">
        <v>128</v>
      </c>
      <c r="P6807" s="19" t="s">
        <v>9162</v>
      </c>
      <c r="Q6807" s="19" t="s">
        <v>26</v>
      </c>
      <c r="S6807" s="19" t="s">
        <v>129</v>
      </c>
      <c r="W6807" s="20">
        <v>61</v>
      </c>
      <c r="X6807" s="65" t="s">
        <v>8624</v>
      </c>
      <c r="Z6807" t="s">
        <v>4950</v>
      </c>
      <c r="AB6807" t="s">
        <v>119</v>
      </c>
      <c r="AC6807" t="s">
        <v>9169</v>
      </c>
      <c r="AD6807" s="2" t="s">
        <v>9170</v>
      </c>
    </row>
    <row r="6808" spans="1:30" hidden="1" x14ac:dyDescent="0.25">
      <c r="A6808" s="2">
        <v>6</v>
      </c>
      <c r="B6808" t="s">
        <v>9173</v>
      </c>
      <c r="C6808">
        <v>12</v>
      </c>
      <c r="D6808">
        <v>160</v>
      </c>
      <c r="E6808">
        <v>389</v>
      </c>
      <c r="F6808" t="s">
        <v>114</v>
      </c>
      <c r="G6808" s="2" t="s">
        <v>485</v>
      </c>
      <c r="H6808">
        <v>1</v>
      </c>
      <c r="I6808">
        <v>4.5199999999999996</v>
      </c>
      <c r="J6808" s="2" t="s">
        <v>502</v>
      </c>
      <c r="K6808" s="2" t="s">
        <v>74</v>
      </c>
      <c r="M6808" t="s">
        <v>9265</v>
      </c>
      <c r="O6808" s="2" t="s">
        <v>128</v>
      </c>
      <c r="P6808" s="19" t="s">
        <v>9162</v>
      </c>
      <c r="Q6808" s="19" t="s">
        <v>26</v>
      </c>
      <c r="S6808" s="19" t="s">
        <v>129</v>
      </c>
      <c r="W6808" s="20">
        <v>61</v>
      </c>
      <c r="X6808" s="65" t="s">
        <v>8624</v>
      </c>
      <c r="Z6808" t="s">
        <v>4950</v>
      </c>
      <c r="AB6808" t="s">
        <v>119</v>
      </c>
      <c r="AC6808" t="s">
        <v>9169</v>
      </c>
      <c r="AD6808" s="2" t="s">
        <v>9170</v>
      </c>
    </row>
    <row r="6809" spans="1:30" hidden="1" x14ac:dyDescent="0.25">
      <c r="A6809" s="2">
        <v>7</v>
      </c>
      <c r="B6809" t="s">
        <v>9174</v>
      </c>
      <c r="C6809">
        <v>12</v>
      </c>
      <c r="D6809">
        <v>160</v>
      </c>
      <c r="E6809">
        <v>397</v>
      </c>
      <c r="F6809" t="s">
        <v>114</v>
      </c>
      <c r="G6809" s="2" t="s">
        <v>485</v>
      </c>
      <c r="H6809">
        <v>2</v>
      </c>
      <c r="I6809">
        <v>9.07</v>
      </c>
      <c r="J6809" s="2" t="s">
        <v>502</v>
      </c>
      <c r="K6809" s="2" t="s">
        <v>74</v>
      </c>
      <c r="M6809" t="s">
        <v>9265</v>
      </c>
      <c r="O6809" s="2" t="s">
        <v>128</v>
      </c>
      <c r="P6809" s="19" t="s">
        <v>9162</v>
      </c>
      <c r="Q6809" s="19" t="s">
        <v>26</v>
      </c>
      <c r="S6809" s="19" t="s">
        <v>129</v>
      </c>
      <c r="W6809" s="20">
        <v>61</v>
      </c>
      <c r="X6809" s="65" t="s">
        <v>8624</v>
      </c>
      <c r="Z6809" t="s">
        <v>4950</v>
      </c>
      <c r="AB6809" t="s">
        <v>119</v>
      </c>
      <c r="AC6809" t="s">
        <v>9169</v>
      </c>
      <c r="AD6809" s="2" t="s">
        <v>9170</v>
      </c>
    </row>
    <row r="6810" spans="1:30" hidden="1" x14ac:dyDescent="0.25">
      <c r="A6810" s="2">
        <v>8</v>
      </c>
      <c r="B6810" t="s">
        <v>6461</v>
      </c>
      <c r="C6810">
        <v>14</v>
      </c>
      <c r="D6810">
        <v>90</v>
      </c>
      <c r="E6810">
        <v>150</v>
      </c>
      <c r="F6810" t="s">
        <v>114</v>
      </c>
      <c r="G6810" s="2" t="s">
        <v>485</v>
      </c>
      <c r="H6810">
        <v>4</v>
      </c>
      <c r="I6810">
        <v>3.85</v>
      </c>
      <c r="J6810" s="2" t="s">
        <v>502</v>
      </c>
      <c r="K6810" s="2" t="s">
        <v>74</v>
      </c>
      <c r="M6810" t="s">
        <v>9265</v>
      </c>
      <c r="P6810" s="19" t="s">
        <v>9162</v>
      </c>
      <c r="Q6810" s="19" t="s">
        <v>25</v>
      </c>
      <c r="R6810" s="19" t="s">
        <v>129</v>
      </c>
      <c r="W6810" s="20">
        <v>61</v>
      </c>
      <c r="X6810" s="65" t="s">
        <v>8624</v>
      </c>
      <c r="Z6810" t="s">
        <v>4950</v>
      </c>
      <c r="AB6810" t="s">
        <v>119</v>
      </c>
      <c r="AC6810" t="s">
        <v>9175</v>
      </c>
      <c r="AD6810" s="2" t="s">
        <v>121</v>
      </c>
    </row>
    <row r="6811" spans="1:30" hidden="1" x14ac:dyDescent="0.25">
      <c r="A6811" s="2">
        <v>9</v>
      </c>
      <c r="B6811" t="s">
        <v>6467</v>
      </c>
      <c r="C6811">
        <v>14</v>
      </c>
      <c r="D6811">
        <v>90</v>
      </c>
      <c r="E6811">
        <v>150</v>
      </c>
      <c r="F6811" t="s">
        <v>114</v>
      </c>
      <c r="G6811" s="2" t="s">
        <v>485</v>
      </c>
      <c r="H6811">
        <v>8</v>
      </c>
      <c r="I6811">
        <v>7.69</v>
      </c>
      <c r="J6811" s="2" t="s">
        <v>502</v>
      </c>
      <c r="K6811" s="2" t="s">
        <v>74</v>
      </c>
      <c r="M6811" t="s">
        <v>9265</v>
      </c>
      <c r="P6811" s="19" t="s">
        <v>9162</v>
      </c>
      <c r="Q6811" s="19" t="s">
        <v>25</v>
      </c>
      <c r="R6811" s="19" t="s">
        <v>129</v>
      </c>
      <c r="W6811" s="20">
        <v>61</v>
      </c>
      <c r="X6811" s="65" t="s">
        <v>8624</v>
      </c>
      <c r="Z6811" t="s">
        <v>4950</v>
      </c>
      <c r="AB6811" t="s">
        <v>119</v>
      </c>
      <c r="AC6811" t="s">
        <v>9175</v>
      </c>
      <c r="AD6811" s="2" t="s">
        <v>121</v>
      </c>
    </row>
    <row r="6812" spans="1:30" hidden="1" x14ac:dyDescent="0.25">
      <c r="A6812" s="2">
        <v>10</v>
      </c>
      <c r="B6812" t="s">
        <v>6468</v>
      </c>
      <c r="C6812">
        <v>14</v>
      </c>
      <c r="D6812">
        <v>90</v>
      </c>
      <c r="E6812">
        <v>150</v>
      </c>
      <c r="F6812" t="s">
        <v>114</v>
      </c>
      <c r="G6812" s="2" t="s">
        <v>485</v>
      </c>
      <c r="H6812">
        <v>4</v>
      </c>
      <c r="I6812">
        <v>3.85</v>
      </c>
      <c r="J6812" s="2" t="s">
        <v>502</v>
      </c>
      <c r="K6812" s="2" t="s">
        <v>74</v>
      </c>
      <c r="M6812" t="s">
        <v>9265</v>
      </c>
      <c r="P6812" s="19" t="s">
        <v>9162</v>
      </c>
      <c r="Q6812" s="19" t="s">
        <v>25</v>
      </c>
      <c r="R6812" s="19" t="s">
        <v>129</v>
      </c>
      <c r="W6812" s="20">
        <v>61</v>
      </c>
      <c r="X6812" s="65" t="s">
        <v>8624</v>
      </c>
      <c r="Z6812" t="s">
        <v>4950</v>
      </c>
      <c r="AB6812" t="s">
        <v>119</v>
      </c>
      <c r="AC6812" t="s">
        <v>9175</v>
      </c>
      <c r="AD6812" s="2" t="s">
        <v>121</v>
      </c>
    </row>
    <row r="6813" spans="1:30" hidden="1" x14ac:dyDescent="0.25">
      <c r="A6813" s="2">
        <v>11</v>
      </c>
      <c r="B6813" t="s">
        <v>6469</v>
      </c>
      <c r="C6813">
        <v>14</v>
      </c>
      <c r="D6813">
        <v>90</v>
      </c>
      <c r="E6813">
        <v>150</v>
      </c>
      <c r="F6813" t="s">
        <v>114</v>
      </c>
      <c r="G6813" s="2" t="s">
        <v>485</v>
      </c>
      <c r="H6813">
        <v>4</v>
      </c>
      <c r="I6813">
        <v>3.85</v>
      </c>
      <c r="J6813" s="2" t="s">
        <v>502</v>
      </c>
      <c r="K6813" s="2" t="s">
        <v>74</v>
      </c>
      <c r="M6813" t="s">
        <v>9265</v>
      </c>
      <c r="P6813" s="19" t="s">
        <v>9162</v>
      </c>
      <c r="Q6813" s="19" t="s">
        <v>25</v>
      </c>
      <c r="R6813" s="19" t="s">
        <v>129</v>
      </c>
      <c r="W6813" s="20">
        <v>61</v>
      </c>
      <c r="X6813" s="65" t="s">
        <v>8624</v>
      </c>
      <c r="Z6813" t="s">
        <v>4950</v>
      </c>
      <c r="AB6813" t="s">
        <v>119</v>
      </c>
      <c r="AC6813" t="s">
        <v>9175</v>
      </c>
      <c r="AD6813" s="2" t="s">
        <v>121</v>
      </c>
    </row>
    <row r="6814" spans="1:30" hidden="1" x14ac:dyDescent="0.25">
      <c r="A6814" s="2">
        <v>12</v>
      </c>
      <c r="B6814" t="s">
        <v>6470</v>
      </c>
      <c r="C6814">
        <v>14</v>
      </c>
      <c r="D6814">
        <v>90</v>
      </c>
      <c r="E6814">
        <v>150</v>
      </c>
      <c r="F6814" t="s">
        <v>114</v>
      </c>
      <c r="G6814" s="2" t="s">
        <v>485</v>
      </c>
      <c r="H6814">
        <v>4</v>
      </c>
      <c r="I6814">
        <v>3.85</v>
      </c>
      <c r="J6814" s="2" t="s">
        <v>502</v>
      </c>
      <c r="K6814" s="2" t="s">
        <v>74</v>
      </c>
      <c r="M6814" t="s">
        <v>9265</v>
      </c>
      <c r="P6814" s="19" t="s">
        <v>9162</v>
      </c>
      <c r="Q6814" s="19" t="s">
        <v>25</v>
      </c>
      <c r="R6814" s="19" t="s">
        <v>129</v>
      </c>
      <c r="W6814" s="20">
        <v>61</v>
      </c>
      <c r="X6814" s="65" t="s">
        <v>8624</v>
      </c>
      <c r="Z6814" t="s">
        <v>4950</v>
      </c>
      <c r="AB6814" t="s">
        <v>119</v>
      </c>
      <c r="AC6814" t="s">
        <v>9175</v>
      </c>
      <c r="AD6814" s="2" t="s">
        <v>121</v>
      </c>
    </row>
    <row r="6815" spans="1:30" hidden="1" x14ac:dyDescent="0.25">
      <c r="A6815" s="2">
        <v>13</v>
      </c>
      <c r="B6815" t="s">
        <v>6471</v>
      </c>
      <c r="C6815">
        <v>14</v>
      </c>
      <c r="D6815">
        <v>90</v>
      </c>
      <c r="E6815">
        <v>150</v>
      </c>
      <c r="F6815" t="s">
        <v>114</v>
      </c>
      <c r="G6815" s="2" t="s">
        <v>485</v>
      </c>
      <c r="H6815">
        <v>4</v>
      </c>
      <c r="I6815">
        <v>3.85</v>
      </c>
      <c r="J6815" s="2" t="s">
        <v>502</v>
      </c>
      <c r="K6815" s="2" t="s">
        <v>74</v>
      </c>
      <c r="M6815" t="s">
        <v>9265</v>
      </c>
      <c r="P6815" s="19" t="s">
        <v>9162</v>
      </c>
      <c r="Q6815" s="19" t="s">
        <v>25</v>
      </c>
      <c r="R6815" s="19" t="s">
        <v>129</v>
      </c>
      <c r="W6815" s="20">
        <v>61</v>
      </c>
      <c r="X6815" s="65" t="s">
        <v>8624</v>
      </c>
      <c r="Z6815" t="s">
        <v>4950</v>
      </c>
      <c r="AB6815" t="s">
        <v>119</v>
      </c>
      <c r="AC6815" t="s">
        <v>9175</v>
      </c>
      <c r="AD6815" s="2" t="s">
        <v>121</v>
      </c>
    </row>
    <row r="6816" spans="1:30" hidden="1" x14ac:dyDescent="0.25">
      <c r="A6816" s="2">
        <v>14</v>
      </c>
      <c r="B6816" t="s">
        <v>6455</v>
      </c>
      <c r="C6816">
        <v>14</v>
      </c>
      <c r="D6816">
        <v>460</v>
      </c>
      <c r="E6816">
        <v>4932</v>
      </c>
      <c r="F6816" t="s">
        <v>114</v>
      </c>
      <c r="G6816" s="2" t="s">
        <v>485</v>
      </c>
      <c r="H6816">
        <v>1</v>
      </c>
      <c r="I6816">
        <v>249.33</v>
      </c>
      <c r="J6816" s="2" t="s">
        <v>502</v>
      </c>
      <c r="K6816" s="2" t="s">
        <v>74</v>
      </c>
      <c r="M6816" t="s">
        <v>9265</v>
      </c>
      <c r="P6816" s="19" t="s">
        <v>9162</v>
      </c>
      <c r="Q6816" s="19" t="s">
        <v>27</v>
      </c>
      <c r="R6816" s="19" t="s">
        <v>129</v>
      </c>
      <c r="W6816" s="20">
        <v>61</v>
      </c>
      <c r="X6816" s="65" t="s">
        <v>8624</v>
      </c>
      <c r="Z6816" t="s">
        <v>4950</v>
      </c>
      <c r="AB6816" t="s">
        <v>119</v>
      </c>
      <c r="AC6816" t="s">
        <v>9175</v>
      </c>
      <c r="AD6816" s="2" t="s">
        <v>121</v>
      </c>
    </row>
    <row r="6817" spans="1:30" hidden="1" x14ac:dyDescent="0.25">
      <c r="A6817" s="2">
        <v>15</v>
      </c>
      <c r="B6817" t="s">
        <v>6472</v>
      </c>
      <c r="C6817">
        <v>14</v>
      </c>
      <c r="D6817">
        <v>90</v>
      </c>
      <c r="E6817">
        <v>150</v>
      </c>
      <c r="F6817" t="s">
        <v>114</v>
      </c>
      <c r="G6817" s="2" t="s">
        <v>485</v>
      </c>
      <c r="H6817">
        <v>4</v>
      </c>
      <c r="I6817">
        <v>3.85</v>
      </c>
      <c r="J6817" s="2" t="s">
        <v>502</v>
      </c>
      <c r="K6817" s="2" t="s">
        <v>74</v>
      </c>
      <c r="M6817" t="s">
        <v>9265</v>
      </c>
      <c r="P6817" s="19" t="s">
        <v>9162</v>
      </c>
      <c r="Q6817" s="19" t="s">
        <v>25</v>
      </c>
      <c r="R6817" s="19" t="s">
        <v>129</v>
      </c>
      <c r="W6817" s="20">
        <v>61</v>
      </c>
      <c r="X6817" s="65" t="s">
        <v>8624</v>
      </c>
      <c r="Z6817" t="s">
        <v>4950</v>
      </c>
      <c r="AB6817" t="s">
        <v>119</v>
      </c>
      <c r="AC6817" t="s">
        <v>9175</v>
      </c>
      <c r="AD6817" s="2" t="s">
        <v>121</v>
      </c>
    </row>
    <row r="6818" spans="1:30" hidden="1" x14ac:dyDescent="0.25">
      <c r="A6818" s="2">
        <v>16</v>
      </c>
      <c r="B6818" t="s">
        <v>6457</v>
      </c>
      <c r="C6818">
        <v>14</v>
      </c>
      <c r="D6818">
        <v>460</v>
      </c>
      <c r="E6818">
        <v>4769</v>
      </c>
      <c r="F6818" t="s">
        <v>114</v>
      </c>
      <c r="G6818" s="2" t="s">
        <v>485</v>
      </c>
      <c r="H6818">
        <v>1</v>
      </c>
      <c r="I6818">
        <v>241.09</v>
      </c>
      <c r="J6818" s="2" t="s">
        <v>502</v>
      </c>
      <c r="K6818" s="2" t="s">
        <v>74</v>
      </c>
      <c r="M6818" t="s">
        <v>9265</v>
      </c>
      <c r="P6818" s="19" t="s">
        <v>9162</v>
      </c>
      <c r="Q6818" s="19" t="s">
        <v>27</v>
      </c>
      <c r="R6818" s="19" t="s">
        <v>129</v>
      </c>
      <c r="W6818" s="20">
        <v>61</v>
      </c>
      <c r="X6818" s="65" t="s">
        <v>8624</v>
      </c>
      <c r="Z6818" t="s">
        <v>4950</v>
      </c>
      <c r="AB6818" t="s">
        <v>119</v>
      </c>
      <c r="AC6818" t="s">
        <v>9175</v>
      </c>
      <c r="AD6818" s="2" t="s">
        <v>121</v>
      </c>
    </row>
    <row r="6819" spans="1:30" hidden="1" x14ac:dyDescent="0.25">
      <c r="A6819" s="2">
        <v>17</v>
      </c>
      <c r="B6819" t="s">
        <v>6473</v>
      </c>
      <c r="C6819">
        <v>14</v>
      </c>
      <c r="D6819">
        <v>90</v>
      </c>
      <c r="E6819">
        <v>150</v>
      </c>
      <c r="F6819" t="s">
        <v>114</v>
      </c>
      <c r="G6819" s="2" t="s">
        <v>485</v>
      </c>
      <c r="H6819">
        <v>4</v>
      </c>
      <c r="I6819">
        <v>3.85</v>
      </c>
      <c r="J6819" s="2" t="s">
        <v>502</v>
      </c>
      <c r="K6819" s="2" t="s">
        <v>74</v>
      </c>
      <c r="M6819" t="s">
        <v>9265</v>
      </c>
      <c r="P6819" s="19" t="s">
        <v>9162</v>
      </c>
      <c r="Q6819" s="19" t="s">
        <v>25</v>
      </c>
      <c r="R6819" s="19" t="s">
        <v>129</v>
      </c>
      <c r="W6819" s="20">
        <v>61</v>
      </c>
      <c r="X6819" s="65" t="s">
        <v>8624</v>
      </c>
      <c r="Z6819" t="s">
        <v>4950</v>
      </c>
      <c r="AB6819" t="s">
        <v>119</v>
      </c>
      <c r="AC6819" t="s">
        <v>9175</v>
      </c>
      <c r="AD6819" s="2" t="s">
        <v>121</v>
      </c>
    </row>
    <row r="6820" spans="1:30" hidden="1" x14ac:dyDescent="0.25">
      <c r="A6820" s="2">
        <v>18</v>
      </c>
      <c r="B6820" t="s">
        <v>6474</v>
      </c>
      <c r="C6820">
        <v>14</v>
      </c>
      <c r="D6820">
        <v>90</v>
      </c>
      <c r="E6820">
        <v>150</v>
      </c>
      <c r="F6820" t="s">
        <v>114</v>
      </c>
      <c r="G6820" s="2" t="s">
        <v>485</v>
      </c>
      <c r="H6820">
        <v>4</v>
      </c>
      <c r="I6820">
        <v>3.85</v>
      </c>
      <c r="J6820" s="2" t="s">
        <v>502</v>
      </c>
      <c r="K6820" s="2" t="s">
        <v>74</v>
      </c>
      <c r="M6820" t="s">
        <v>9265</v>
      </c>
      <c r="P6820" s="19" t="s">
        <v>9162</v>
      </c>
      <c r="Q6820" s="19" t="s">
        <v>25</v>
      </c>
      <c r="R6820" s="19" t="s">
        <v>129</v>
      </c>
      <c r="W6820" s="20">
        <v>61</v>
      </c>
      <c r="X6820" s="65" t="s">
        <v>8624</v>
      </c>
      <c r="Z6820" t="s">
        <v>4950</v>
      </c>
      <c r="AB6820" t="s">
        <v>119</v>
      </c>
      <c r="AC6820" t="s">
        <v>9175</v>
      </c>
      <c r="AD6820" s="2" t="s">
        <v>121</v>
      </c>
    </row>
    <row r="6821" spans="1:30" hidden="1" x14ac:dyDescent="0.25">
      <c r="A6821" s="2">
        <v>19</v>
      </c>
      <c r="B6821" t="s">
        <v>6459</v>
      </c>
      <c r="C6821">
        <v>14</v>
      </c>
      <c r="D6821">
        <v>460</v>
      </c>
      <c r="E6821">
        <v>4672</v>
      </c>
      <c r="F6821" t="s">
        <v>114</v>
      </c>
      <c r="G6821" s="2" t="s">
        <v>485</v>
      </c>
      <c r="H6821">
        <v>1</v>
      </c>
      <c r="I6821">
        <v>236.19</v>
      </c>
      <c r="J6821" s="2" t="s">
        <v>502</v>
      </c>
      <c r="K6821" s="2" t="s">
        <v>74</v>
      </c>
      <c r="M6821" t="s">
        <v>9265</v>
      </c>
      <c r="P6821" s="19" t="s">
        <v>9162</v>
      </c>
      <c r="Q6821" s="19" t="s">
        <v>27</v>
      </c>
      <c r="R6821" s="19" t="s">
        <v>129</v>
      </c>
      <c r="W6821" s="20">
        <v>61</v>
      </c>
      <c r="X6821" s="65" t="s">
        <v>8624</v>
      </c>
      <c r="Z6821" t="s">
        <v>4950</v>
      </c>
      <c r="AB6821" t="s">
        <v>119</v>
      </c>
      <c r="AC6821" t="s">
        <v>9175</v>
      </c>
      <c r="AD6821" s="2" t="s">
        <v>121</v>
      </c>
    </row>
    <row r="6822" spans="1:30" hidden="1" x14ac:dyDescent="0.25">
      <c r="A6822" s="2">
        <v>20</v>
      </c>
      <c r="B6822" t="s">
        <v>9177</v>
      </c>
      <c r="C6822">
        <v>14</v>
      </c>
      <c r="D6822">
        <v>90</v>
      </c>
      <c r="E6822">
        <v>150</v>
      </c>
      <c r="F6822" t="s">
        <v>114</v>
      </c>
      <c r="G6822" s="2" t="s">
        <v>485</v>
      </c>
      <c r="H6822">
        <v>4</v>
      </c>
      <c r="I6822">
        <v>3.85</v>
      </c>
      <c r="J6822" s="2" t="s">
        <v>502</v>
      </c>
      <c r="K6822" s="2" t="s">
        <v>74</v>
      </c>
      <c r="M6822" t="s">
        <v>9265</v>
      </c>
      <c r="P6822" s="19" t="s">
        <v>9162</v>
      </c>
      <c r="Q6822" s="19" t="s">
        <v>25</v>
      </c>
      <c r="R6822" s="19" t="s">
        <v>129</v>
      </c>
      <c r="W6822" s="20">
        <v>61</v>
      </c>
      <c r="X6822" s="65" t="s">
        <v>8624</v>
      </c>
      <c r="Z6822" t="s">
        <v>4950</v>
      </c>
      <c r="AB6822" t="s">
        <v>119</v>
      </c>
      <c r="AC6822" t="s">
        <v>9175</v>
      </c>
      <c r="AD6822" s="2" t="s">
        <v>121</v>
      </c>
    </row>
    <row r="6823" spans="1:30" hidden="1" x14ac:dyDescent="0.25">
      <c r="A6823" s="2">
        <v>21</v>
      </c>
      <c r="B6823" t="s">
        <v>9178</v>
      </c>
      <c r="C6823">
        <v>14</v>
      </c>
      <c r="D6823">
        <v>90</v>
      </c>
      <c r="E6823">
        <v>150</v>
      </c>
      <c r="F6823" t="s">
        <v>114</v>
      </c>
      <c r="G6823" s="2" t="s">
        <v>485</v>
      </c>
      <c r="H6823">
        <v>4</v>
      </c>
      <c r="I6823">
        <v>3.85</v>
      </c>
      <c r="J6823" s="2" t="s">
        <v>502</v>
      </c>
      <c r="K6823" s="2" t="s">
        <v>74</v>
      </c>
      <c r="M6823" t="s">
        <v>9265</v>
      </c>
      <c r="P6823" s="19" t="s">
        <v>9162</v>
      </c>
      <c r="Q6823" s="19" t="s">
        <v>25</v>
      </c>
      <c r="R6823" s="19" t="s">
        <v>129</v>
      </c>
      <c r="W6823" s="20">
        <v>61</v>
      </c>
      <c r="X6823" s="65" t="s">
        <v>8624</v>
      </c>
      <c r="Z6823" t="s">
        <v>4950</v>
      </c>
      <c r="AB6823" t="s">
        <v>119</v>
      </c>
      <c r="AC6823" t="s">
        <v>9175</v>
      </c>
      <c r="AD6823" s="2" t="s">
        <v>121</v>
      </c>
    </row>
    <row r="6824" spans="1:30" hidden="1" x14ac:dyDescent="0.25">
      <c r="A6824" s="2">
        <v>22</v>
      </c>
      <c r="B6824" t="s">
        <v>8126</v>
      </c>
      <c r="C6824">
        <v>14</v>
      </c>
      <c r="D6824">
        <v>235</v>
      </c>
      <c r="E6824">
        <v>460</v>
      </c>
      <c r="F6824" t="s">
        <v>114</v>
      </c>
      <c r="G6824" s="2" t="s">
        <v>485</v>
      </c>
      <c r="H6824">
        <v>3</v>
      </c>
      <c r="I6824">
        <v>35.57</v>
      </c>
      <c r="J6824" s="2" t="s">
        <v>502</v>
      </c>
      <c r="K6824" s="2" t="s">
        <v>74</v>
      </c>
      <c r="M6824" t="s">
        <v>9265</v>
      </c>
      <c r="P6824" s="19" t="s">
        <v>9162</v>
      </c>
      <c r="Q6824" s="19" t="s">
        <v>25</v>
      </c>
      <c r="R6824" s="19" t="s">
        <v>129</v>
      </c>
      <c r="W6824" s="20">
        <v>61</v>
      </c>
      <c r="X6824" s="65" t="s">
        <v>8624</v>
      </c>
      <c r="Z6824" t="s">
        <v>4950</v>
      </c>
      <c r="AB6824" t="s">
        <v>119</v>
      </c>
      <c r="AC6824" t="s">
        <v>9175</v>
      </c>
      <c r="AD6824" s="2" t="s">
        <v>121</v>
      </c>
    </row>
    <row r="6825" spans="1:30" hidden="1" x14ac:dyDescent="0.25">
      <c r="A6825" s="2">
        <v>23</v>
      </c>
      <c r="B6825" t="s">
        <v>9179</v>
      </c>
      <c r="C6825">
        <v>14</v>
      </c>
      <c r="D6825">
        <v>90</v>
      </c>
      <c r="E6825">
        <v>150</v>
      </c>
      <c r="F6825" t="s">
        <v>114</v>
      </c>
      <c r="G6825" s="2" t="s">
        <v>485</v>
      </c>
      <c r="H6825">
        <v>4</v>
      </c>
      <c r="I6825">
        <v>3.85</v>
      </c>
      <c r="J6825" s="2" t="s">
        <v>502</v>
      </c>
      <c r="K6825" s="2" t="s">
        <v>74</v>
      </c>
      <c r="M6825" t="s">
        <v>9265</v>
      </c>
      <c r="P6825" s="19" t="s">
        <v>9162</v>
      </c>
      <c r="Q6825" s="19" t="s">
        <v>25</v>
      </c>
      <c r="R6825" s="19" t="s">
        <v>129</v>
      </c>
      <c r="W6825" s="20">
        <v>61</v>
      </c>
      <c r="X6825" s="65" t="s">
        <v>8624</v>
      </c>
      <c r="Z6825" t="s">
        <v>4950</v>
      </c>
      <c r="AB6825" t="s">
        <v>119</v>
      </c>
      <c r="AC6825" t="s">
        <v>9175</v>
      </c>
      <c r="AD6825" s="2" t="s">
        <v>121</v>
      </c>
    </row>
    <row r="6826" spans="1:30" hidden="1" x14ac:dyDescent="0.25">
      <c r="A6826" s="2">
        <v>24</v>
      </c>
      <c r="B6826" t="s">
        <v>8127</v>
      </c>
      <c r="C6826">
        <v>14</v>
      </c>
      <c r="D6826">
        <v>235</v>
      </c>
      <c r="E6826">
        <v>460</v>
      </c>
      <c r="F6826" t="s">
        <v>114</v>
      </c>
      <c r="G6826" s="2" t="s">
        <v>485</v>
      </c>
      <c r="H6826">
        <v>4</v>
      </c>
      <c r="I6826">
        <v>47.42</v>
      </c>
      <c r="J6826" s="2" t="s">
        <v>502</v>
      </c>
      <c r="K6826" s="2" t="s">
        <v>74</v>
      </c>
      <c r="M6826" t="s">
        <v>9265</v>
      </c>
      <c r="P6826" s="19" t="s">
        <v>9162</v>
      </c>
      <c r="Q6826" s="19" t="s">
        <v>25</v>
      </c>
      <c r="R6826" s="19" t="s">
        <v>129</v>
      </c>
      <c r="W6826" s="20">
        <v>61</v>
      </c>
      <c r="X6826" s="65" t="s">
        <v>8624</v>
      </c>
      <c r="Z6826" t="s">
        <v>4950</v>
      </c>
      <c r="AB6826" t="s">
        <v>119</v>
      </c>
      <c r="AC6826" t="s">
        <v>9175</v>
      </c>
      <c r="AD6826" s="2" t="s">
        <v>121</v>
      </c>
    </row>
    <row r="6827" spans="1:30" hidden="1" x14ac:dyDescent="0.25">
      <c r="A6827" s="2">
        <v>25</v>
      </c>
      <c r="B6827" t="s">
        <v>9180</v>
      </c>
      <c r="C6827">
        <v>14</v>
      </c>
      <c r="D6827">
        <v>460</v>
      </c>
      <c r="E6827">
        <v>4495</v>
      </c>
      <c r="F6827" t="s">
        <v>114</v>
      </c>
      <c r="G6827" s="2" t="s">
        <v>485</v>
      </c>
      <c r="H6827">
        <v>1</v>
      </c>
      <c r="I6827">
        <v>227.24</v>
      </c>
      <c r="J6827" s="2" t="s">
        <v>502</v>
      </c>
      <c r="K6827" s="2" t="s">
        <v>74</v>
      </c>
      <c r="M6827" t="s">
        <v>9265</v>
      </c>
      <c r="P6827" s="19" t="s">
        <v>9162</v>
      </c>
      <c r="Q6827" s="19" t="s">
        <v>27</v>
      </c>
      <c r="R6827" s="19" t="s">
        <v>129</v>
      </c>
      <c r="W6827" s="20">
        <v>61</v>
      </c>
      <c r="X6827" s="65" t="s">
        <v>8624</v>
      </c>
      <c r="Z6827" t="s">
        <v>4950</v>
      </c>
      <c r="AB6827" t="s">
        <v>119</v>
      </c>
      <c r="AC6827" t="s">
        <v>9175</v>
      </c>
      <c r="AD6827" s="2" t="s">
        <v>121</v>
      </c>
    </row>
    <row r="6828" spans="1:30" hidden="1" x14ac:dyDescent="0.25">
      <c r="A6828" s="2">
        <v>26</v>
      </c>
      <c r="B6828" t="s">
        <v>8129</v>
      </c>
      <c r="C6828">
        <v>14</v>
      </c>
      <c r="D6828">
        <v>90</v>
      </c>
      <c r="E6828">
        <v>150</v>
      </c>
      <c r="F6828" t="s">
        <v>114</v>
      </c>
      <c r="G6828" s="2" t="s">
        <v>485</v>
      </c>
      <c r="H6828">
        <v>8</v>
      </c>
      <c r="I6828">
        <v>7.47</v>
      </c>
      <c r="J6828" s="2" t="s">
        <v>502</v>
      </c>
      <c r="K6828" s="2" t="s">
        <v>74</v>
      </c>
      <c r="M6828" t="s">
        <v>9265</v>
      </c>
      <c r="P6828" s="19" t="s">
        <v>9162</v>
      </c>
      <c r="Q6828" s="19" t="s">
        <v>25</v>
      </c>
      <c r="R6828" s="19" t="s">
        <v>129</v>
      </c>
      <c r="W6828" s="20">
        <v>61</v>
      </c>
      <c r="X6828" s="65" t="s">
        <v>8624</v>
      </c>
      <c r="Z6828" t="s">
        <v>4950</v>
      </c>
      <c r="AB6828" t="s">
        <v>119</v>
      </c>
      <c r="AC6828" t="s">
        <v>9175</v>
      </c>
      <c r="AD6828" s="2" t="s">
        <v>121</v>
      </c>
    </row>
    <row r="6829" spans="1:30" hidden="1" x14ac:dyDescent="0.25">
      <c r="A6829" s="2">
        <v>27</v>
      </c>
      <c r="B6829" t="s">
        <v>8131</v>
      </c>
      <c r="C6829">
        <v>14</v>
      </c>
      <c r="D6829">
        <v>90</v>
      </c>
      <c r="E6829">
        <v>150</v>
      </c>
      <c r="F6829" t="s">
        <v>114</v>
      </c>
      <c r="G6829" s="2" t="s">
        <v>485</v>
      </c>
      <c r="H6829">
        <v>8</v>
      </c>
      <c r="I6829">
        <v>7.47</v>
      </c>
      <c r="J6829" s="2" t="s">
        <v>502</v>
      </c>
      <c r="K6829" s="2" t="s">
        <v>74</v>
      </c>
      <c r="M6829" t="s">
        <v>9265</v>
      </c>
      <c r="P6829" s="19" t="s">
        <v>9162</v>
      </c>
      <c r="Q6829" s="19" t="s">
        <v>25</v>
      </c>
      <c r="R6829" s="19" t="s">
        <v>129</v>
      </c>
      <c r="W6829" s="20">
        <v>61</v>
      </c>
      <c r="X6829" s="65" t="s">
        <v>8624</v>
      </c>
      <c r="Z6829" t="s">
        <v>4950</v>
      </c>
      <c r="AB6829" t="s">
        <v>119</v>
      </c>
      <c r="AC6829" t="s">
        <v>9175</v>
      </c>
      <c r="AD6829" s="2" t="s">
        <v>121</v>
      </c>
    </row>
    <row r="6830" spans="1:30" hidden="1" x14ac:dyDescent="0.25">
      <c r="A6830" s="2">
        <v>28</v>
      </c>
      <c r="B6830" t="s">
        <v>9181</v>
      </c>
      <c r="C6830">
        <v>14</v>
      </c>
      <c r="D6830">
        <v>150</v>
      </c>
      <c r="E6830">
        <v>233</v>
      </c>
      <c r="F6830" t="s">
        <v>114</v>
      </c>
      <c r="G6830" s="2" t="s">
        <v>485</v>
      </c>
      <c r="H6830">
        <v>1</v>
      </c>
      <c r="I6830">
        <v>3.16</v>
      </c>
      <c r="J6830" s="2" t="s">
        <v>502</v>
      </c>
      <c r="K6830" s="2" t="s">
        <v>74</v>
      </c>
      <c r="M6830" t="s">
        <v>9265</v>
      </c>
      <c r="P6830" s="19" t="s">
        <v>9162</v>
      </c>
      <c r="Q6830" s="19" t="s">
        <v>25</v>
      </c>
      <c r="R6830" s="19" t="s">
        <v>129</v>
      </c>
      <c r="W6830" s="20">
        <v>61</v>
      </c>
      <c r="X6830" s="65" t="s">
        <v>8624</v>
      </c>
      <c r="Z6830" t="s">
        <v>4950</v>
      </c>
      <c r="AB6830" t="s">
        <v>119</v>
      </c>
      <c r="AC6830" t="s">
        <v>9175</v>
      </c>
      <c r="AD6830" s="2" t="s">
        <v>121</v>
      </c>
    </row>
    <row r="6831" spans="1:30" hidden="1" x14ac:dyDescent="0.25">
      <c r="A6831" s="2">
        <v>29</v>
      </c>
      <c r="B6831" t="s">
        <v>9182</v>
      </c>
      <c r="C6831">
        <v>14</v>
      </c>
      <c r="D6831">
        <v>90</v>
      </c>
      <c r="E6831">
        <v>150</v>
      </c>
      <c r="F6831" t="s">
        <v>114</v>
      </c>
      <c r="G6831" s="2" t="s">
        <v>485</v>
      </c>
      <c r="H6831">
        <v>8</v>
      </c>
      <c r="I6831">
        <v>7.47</v>
      </c>
      <c r="J6831" s="2" t="s">
        <v>502</v>
      </c>
      <c r="K6831" s="2" t="s">
        <v>74</v>
      </c>
      <c r="M6831" t="s">
        <v>9265</v>
      </c>
      <c r="P6831" s="19" t="s">
        <v>9162</v>
      </c>
      <c r="Q6831" s="19" t="s">
        <v>25</v>
      </c>
      <c r="R6831" s="19" t="s">
        <v>129</v>
      </c>
      <c r="W6831" s="20">
        <v>61</v>
      </c>
      <c r="X6831" s="65" t="s">
        <v>8624</v>
      </c>
      <c r="Z6831" t="s">
        <v>4950</v>
      </c>
      <c r="AB6831" t="s">
        <v>119</v>
      </c>
      <c r="AC6831" t="s">
        <v>9175</v>
      </c>
      <c r="AD6831" s="2" t="s">
        <v>121</v>
      </c>
    </row>
    <row r="6832" spans="1:30" hidden="1" x14ac:dyDescent="0.25">
      <c r="A6832" s="2">
        <v>30</v>
      </c>
      <c r="B6832" t="s">
        <v>9183</v>
      </c>
      <c r="C6832">
        <v>14</v>
      </c>
      <c r="D6832">
        <v>150</v>
      </c>
      <c r="E6832">
        <v>233</v>
      </c>
      <c r="F6832" t="s">
        <v>114</v>
      </c>
      <c r="G6832" s="2" t="s">
        <v>485</v>
      </c>
      <c r="H6832">
        <v>4</v>
      </c>
      <c r="I6832">
        <v>12.63</v>
      </c>
      <c r="J6832" s="2" t="s">
        <v>502</v>
      </c>
      <c r="K6832" s="2" t="s">
        <v>74</v>
      </c>
      <c r="M6832" t="s">
        <v>9265</v>
      </c>
      <c r="P6832" s="19" t="s">
        <v>9162</v>
      </c>
      <c r="Q6832" s="19" t="s">
        <v>25</v>
      </c>
      <c r="R6832" s="19" t="s">
        <v>129</v>
      </c>
      <c r="W6832" s="20">
        <v>61</v>
      </c>
      <c r="X6832" s="65" t="s">
        <v>8624</v>
      </c>
      <c r="Z6832" t="s">
        <v>4950</v>
      </c>
      <c r="AB6832" t="s">
        <v>119</v>
      </c>
      <c r="AC6832" t="s">
        <v>9175</v>
      </c>
      <c r="AD6832" s="2" t="s">
        <v>121</v>
      </c>
    </row>
    <row r="6833" spans="1:30" hidden="1" x14ac:dyDescent="0.25">
      <c r="A6833" s="2">
        <v>31</v>
      </c>
      <c r="B6833" t="s">
        <v>9184</v>
      </c>
      <c r="C6833">
        <v>14</v>
      </c>
      <c r="D6833">
        <v>90</v>
      </c>
      <c r="E6833">
        <v>150</v>
      </c>
      <c r="F6833" t="s">
        <v>114</v>
      </c>
      <c r="G6833" s="2" t="s">
        <v>485</v>
      </c>
      <c r="H6833">
        <v>4</v>
      </c>
      <c r="I6833">
        <v>3.74</v>
      </c>
      <c r="J6833" s="2" t="s">
        <v>502</v>
      </c>
      <c r="K6833" s="2" t="s">
        <v>74</v>
      </c>
      <c r="M6833" t="s">
        <v>9265</v>
      </c>
      <c r="P6833" s="19" t="s">
        <v>9162</v>
      </c>
      <c r="Q6833" s="19" t="s">
        <v>25</v>
      </c>
      <c r="R6833" s="19" t="s">
        <v>129</v>
      </c>
      <c r="W6833" s="20">
        <v>61</v>
      </c>
      <c r="X6833" s="65" t="s">
        <v>8624</v>
      </c>
      <c r="Z6833" t="s">
        <v>4950</v>
      </c>
      <c r="AB6833" t="s">
        <v>119</v>
      </c>
      <c r="AC6833" t="s">
        <v>9175</v>
      </c>
      <c r="AD6833" s="2" t="s">
        <v>121</v>
      </c>
    </row>
    <row r="6834" spans="1:30" hidden="1" x14ac:dyDescent="0.25">
      <c r="A6834" s="2">
        <v>32</v>
      </c>
      <c r="B6834" t="s">
        <v>9185</v>
      </c>
      <c r="C6834">
        <v>14</v>
      </c>
      <c r="D6834">
        <v>460</v>
      </c>
      <c r="E6834">
        <v>6591</v>
      </c>
      <c r="F6834" t="s">
        <v>114</v>
      </c>
      <c r="G6834" s="2" t="s">
        <v>485</v>
      </c>
      <c r="H6834">
        <v>1</v>
      </c>
      <c r="I6834">
        <v>333.2</v>
      </c>
      <c r="J6834" s="2" t="s">
        <v>502</v>
      </c>
      <c r="K6834" s="2" t="s">
        <v>74</v>
      </c>
      <c r="M6834" t="s">
        <v>9265</v>
      </c>
      <c r="P6834" s="19" t="s">
        <v>9162</v>
      </c>
      <c r="Q6834" s="19" t="s">
        <v>27</v>
      </c>
      <c r="R6834" s="19" t="s">
        <v>129</v>
      </c>
      <c r="W6834" s="20">
        <v>61</v>
      </c>
      <c r="X6834" s="65" t="s">
        <v>8624</v>
      </c>
      <c r="Z6834" t="s">
        <v>4950</v>
      </c>
      <c r="AB6834" t="s">
        <v>119</v>
      </c>
      <c r="AC6834" t="s">
        <v>9175</v>
      </c>
      <c r="AD6834" s="2" t="s">
        <v>121</v>
      </c>
    </row>
    <row r="6835" spans="1:30" hidden="1" x14ac:dyDescent="0.25">
      <c r="A6835" s="2">
        <v>33</v>
      </c>
      <c r="B6835" t="s">
        <v>8136</v>
      </c>
      <c r="C6835">
        <v>14</v>
      </c>
      <c r="D6835">
        <v>90</v>
      </c>
      <c r="E6835">
        <v>150</v>
      </c>
      <c r="F6835" t="s">
        <v>114</v>
      </c>
      <c r="G6835" s="2" t="s">
        <v>485</v>
      </c>
      <c r="H6835">
        <v>4</v>
      </c>
      <c r="I6835">
        <v>3.85</v>
      </c>
      <c r="J6835" s="2" t="s">
        <v>502</v>
      </c>
      <c r="K6835" s="2" t="s">
        <v>74</v>
      </c>
      <c r="M6835" t="s">
        <v>9265</v>
      </c>
      <c r="P6835" s="19" t="s">
        <v>9162</v>
      </c>
      <c r="Q6835" s="19" t="s">
        <v>25</v>
      </c>
      <c r="R6835" s="19" t="s">
        <v>129</v>
      </c>
      <c r="W6835" s="20">
        <v>61</v>
      </c>
      <c r="X6835" s="65" t="s">
        <v>8624</v>
      </c>
      <c r="Z6835" t="s">
        <v>4950</v>
      </c>
      <c r="AB6835" t="s">
        <v>119</v>
      </c>
      <c r="AC6835" t="s">
        <v>9175</v>
      </c>
      <c r="AD6835" s="2" t="s">
        <v>121</v>
      </c>
    </row>
    <row r="6836" spans="1:30" hidden="1" x14ac:dyDescent="0.25">
      <c r="A6836" s="2">
        <v>34</v>
      </c>
      <c r="B6836" t="s">
        <v>8137</v>
      </c>
      <c r="C6836">
        <v>14</v>
      </c>
      <c r="D6836">
        <v>90</v>
      </c>
      <c r="E6836">
        <v>150</v>
      </c>
      <c r="F6836" t="s">
        <v>114</v>
      </c>
      <c r="G6836" s="2" t="s">
        <v>485</v>
      </c>
      <c r="H6836">
        <v>4</v>
      </c>
      <c r="I6836">
        <v>3.85</v>
      </c>
      <c r="J6836" s="2" t="s">
        <v>502</v>
      </c>
      <c r="K6836" s="2" t="s">
        <v>74</v>
      </c>
      <c r="M6836" t="s">
        <v>9265</v>
      </c>
      <c r="P6836" s="19" t="s">
        <v>9162</v>
      </c>
      <c r="Q6836" s="19" t="s">
        <v>25</v>
      </c>
      <c r="R6836" s="19" t="s">
        <v>129</v>
      </c>
      <c r="W6836" s="20">
        <v>61</v>
      </c>
      <c r="X6836" s="65" t="s">
        <v>8624</v>
      </c>
      <c r="Z6836" t="s">
        <v>4950</v>
      </c>
      <c r="AB6836" t="s">
        <v>119</v>
      </c>
      <c r="AC6836" t="s">
        <v>9175</v>
      </c>
      <c r="AD6836" s="2" t="s">
        <v>121</v>
      </c>
    </row>
    <row r="6837" spans="1:30" hidden="1" x14ac:dyDescent="0.25">
      <c r="A6837" s="2">
        <v>35</v>
      </c>
      <c r="B6837" t="s">
        <v>8140</v>
      </c>
      <c r="C6837">
        <v>14</v>
      </c>
      <c r="D6837">
        <v>90</v>
      </c>
      <c r="E6837">
        <v>150</v>
      </c>
      <c r="F6837" t="s">
        <v>114</v>
      </c>
      <c r="G6837" s="2" t="s">
        <v>485</v>
      </c>
      <c r="H6837">
        <v>4</v>
      </c>
      <c r="I6837">
        <v>3.85</v>
      </c>
      <c r="J6837" s="2" t="s">
        <v>502</v>
      </c>
      <c r="K6837" s="2" t="s">
        <v>74</v>
      </c>
      <c r="M6837" t="s">
        <v>9265</v>
      </c>
      <c r="P6837" s="19" t="s">
        <v>9162</v>
      </c>
      <c r="Q6837" s="19" t="s">
        <v>25</v>
      </c>
      <c r="R6837" s="19" t="s">
        <v>129</v>
      </c>
      <c r="W6837" s="20">
        <v>61</v>
      </c>
      <c r="X6837" s="65" t="s">
        <v>8624</v>
      </c>
      <c r="Z6837" t="s">
        <v>4950</v>
      </c>
      <c r="AB6837" t="s">
        <v>119</v>
      </c>
      <c r="AC6837" t="s">
        <v>9175</v>
      </c>
      <c r="AD6837" s="2" t="s">
        <v>121</v>
      </c>
    </row>
    <row r="6838" spans="1:30" hidden="1" x14ac:dyDescent="0.25">
      <c r="A6838" s="2">
        <v>36</v>
      </c>
      <c r="B6838" t="s">
        <v>8153</v>
      </c>
      <c r="C6838">
        <v>14</v>
      </c>
      <c r="D6838">
        <v>460</v>
      </c>
      <c r="E6838">
        <v>7066</v>
      </c>
      <c r="F6838" t="s">
        <v>114</v>
      </c>
      <c r="G6838" s="2" t="s">
        <v>485</v>
      </c>
      <c r="H6838">
        <v>1</v>
      </c>
      <c r="I6838">
        <v>357.21</v>
      </c>
      <c r="J6838" s="2" t="s">
        <v>502</v>
      </c>
      <c r="K6838" s="2" t="s">
        <v>74</v>
      </c>
      <c r="M6838" t="s">
        <v>9265</v>
      </c>
      <c r="P6838" s="19" t="s">
        <v>9162</v>
      </c>
      <c r="Q6838" s="19" t="s">
        <v>27</v>
      </c>
      <c r="R6838" s="19" t="s">
        <v>129</v>
      </c>
      <c r="W6838" s="20">
        <v>61</v>
      </c>
      <c r="X6838" s="65" t="s">
        <v>8624</v>
      </c>
      <c r="Z6838" t="s">
        <v>4950</v>
      </c>
      <c r="AB6838" t="s">
        <v>119</v>
      </c>
      <c r="AC6838" t="s">
        <v>9175</v>
      </c>
      <c r="AD6838" s="2" t="s">
        <v>121</v>
      </c>
    </row>
    <row r="6839" spans="1:30" hidden="1" x14ac:dyDescent="0.25">
      <c r="A6839" s="2">
        <v>37</v>
      </c>
      <c r="B6839" t="s">
        <v>8141</v>
      </c>
      <c r="C6839">
        <v>14</v>
      </c>
      <c r="D6839">
        <v>90</v>
      </c>
      <c r="E6839">
        <v>150</v>
      </c>
      <c r="F6839" t="s">
        <v>114</v>
      </c>
      <c r="G6839" s="2" t="s">
        <v>485</v>
      </c>
      <c r="H6839">
        <v>4</v>
      </c>
      <c r="I6839">
        <v>3.85</v>
      </c>
      <c r="J6839" s="2" t="s">
        <v>502</v>
      </c>
      <c r="K6839" s="2" t="s">
        <v>74</v>
      </c>
      <c r="M6839" t="s">
        <v>9265</v>
      </c>
      <c r="P6839" s="19" t="s">
        <v>9162</v>
      </c>
      <c r="Q6839" s="19" t="s">
        <v>25</v>
      </c>
      <c r="R6839" s="19" t="s">
        <v>129</v>
      </c>
      <c r="W6839" s="20">
        <v>61</v>
      </c>
      <c r="X6839" s="65" t="s">
        <v>8624</v>
      </c>
      <c r="Z6839" t="s">
        <v>4950</v>
      </c>
      <c r="AB6839" t="s">
        <v>119</v>
      </c>
      <c r="AC6839" t="s">
        <v>9175</v>
      </c>
      <c r="AD6839" s="2" t="s">
        <v>121</v>
      </c>
    </row>
    <row r="6840" spans="1:30" hidden="1" x14ac:dyDescent="0.25">
      <c r="A6840" s="2">
        <v>38</v>
      </c>
      <c r="B6840" t="s">
        <v>8155</v>
      </c>
      <c r="C6840">
        <v>14</v>
      </c>
      <c r="D6840">
        <v>460</v>
      </c>
      <c r="E6840">
        <v>6709</v>
      </c>
      <c r="F6840" t="s">
        <v>114</v>
      </c>
      <c r="G6840" s="2" t="s">
        <v>485</v>
      </c>
      <c r="H6840">
        <v>1</v>
      </c>
      <c r="I6840">
        <v>339.17</v>
      </c>
      <c r="J6840" s="2" t="s">
        <v>502</v>
      </c>
      <c r="K6840" s="2" t="s">
        <v>74</v>
      </c>
      <c r="M6840" t="s">
        <v>9265</v>
      </c>
      <c r="P6840" s="19" t="s">
        <v>9162</v>
      </c>
      <c r="Q6840" s="19" t="s">
        <v>27</v>
      </c>
      <c r="R6840" s="19" t="s">
        <v>129</v>
      </c>
      <c r="W6840" s="20">
        <v>61</v>
      </c>
      <c r="X6840" s="65" t="s">
        <v>8624</v>
      </c>
      <c r="Z6840" t="s">
        <v>4950</v>
      </c>
      <c r="AB6840" t="s">
        <v>119</v>
      </c>
      <c r="AC6840" t="s">
        <v>9175</v>
      </c>
      <c r="AD6840" s="2" t="s">
        <v>121</v>
      </c>
    </row>
    <row r="6841" spans="1:30" hidden="1" x14ac:dyDescent="0.25">
      <c r="A6841" s="2">
        <v>39</v>
      </c>
      <c r="B6841" t="s">
        <v>8142</v>
      </c>
      <c r="C6841">
        <v>14</v>
      </c>
      <c r="D6841">
        <v>90</v>
      </c>
      <c r="E6841">
        <v>150</v>
      </c>
      <c r="F6841" t="s">
        <v>114</v>
      </c>
      <c r="G6841" s="2" t="s">
        <v>485</v>
      </c>
      <c r="H6841">
        <v>4</v>
      </c>
      <c r="I6841">
        <v>3.85</v>
      </c>
      <c r="J6841" s="2" t="s">
        <v>502</v>
      </c>
      <c r="K6841" s="2" t="s">
        <v>74</v>
      </c>
      <c r="M6841" t="s">
        <v>9265</v>
      </c>
      <c r="P6841" s="19" t="s">
        <v>9162</v>
      </c>
      <c r="Q6841" s="19" t="s">
        <v>25</v>
      </c>
      <c r="R6841" s="19" t="s">
        <v>129</v>
      </c>
      <c r="W6841" s="20">
        <v>61</v>
      </c>
      <c r="X6841" s="65" t="s">
        <v>8624</v>
      </c>
      <c r="Z6841" t="s">
        <v>4950</v>
      </c>
      <c r="AB6841" t="s">
        <v>119</v>
      </c>
      <c r="AC6841" t="s">
        <v>9175</v>
      </c>
      <c r="AD6841" s="2" t="s">
        <v>121</v>
      </c>
    </row>
    <row r="6842" spans="1:30" hidden="1" x14ac:dyDescent="0.25">
      <c r="A6842" s="2">
        <v>40</v>
      </c>
      <c r="B6842" t="s">
        <v>8157</v>
      </c>
      <c r="C6842">
        <v>14</v>
      </c>
      <c r="D6842">
        <v>460</v>
      </c>
      <c r="E6842">
        <v>6456</v>
      </c>
      <c r="F6842" t="s">
        <v>114</v>
      </c>
      <c r="G6842" s="2" t="s">
        <v>485</v>
      </c>
      <c r="H6842">
        <v>1</v>
      </c>
      <c r="I6842">
        <v>326.38</v>
      </c>
      <c r="J6842" s="2" t="s">
        <v>502</v>
      </c>
      <c r="K6842" s="2" t="s">
        <v>74</v>
      </c>
      <c r="M6842" t="s">
        <v>9265</v>
      </c>
      <c r="P6842" s="19" t="s">
        <v>9162</v>
      </c>
      <c r="Q6842" s="19" t="s">
        <v>27</v>
      </c>
      <c r="R6842" s="19" t="s">
        <v>129</v>
      </c>
      <c r="W6842" s="20">
        <v>61</v>
      </c>
      <c r="X6842" s="65" t="s">
        <v>8624</v>
      </c>
      <c r="Z6842" t="s">
        <v>4950</v>
      </c>
      <c r="AB6842" t="s">
        <v>119</v>
      </c>
      <c r="AC6842" t="s">
        <v>9175</v>
      </c>
      <c r="AD6842" s="2" t="s">
        <v>121</v>
      </c>
    </row>
    <row r="6843" spans="1:30" hidden="1" x14ac:dyDescent="0.25">
      <c r="A6843" s="2">
        <v>41</v>
      </c>
      <c r="B6843" t="s">
        <v>6465</v>
      </c>
      <c r="C6843">
        <v>14</v>
      </c>
      <c r="D6843">
        <v>460</v>
      </c>
      <c r="E6843">
        <v>4495</v>
      </c>
      <c r="F6843" t="s">
        <v>114</v>
      </c>
      <c r="G6843" s="2" t="s">
        <v>485</v>
      </c>
      <c r="H6843">
        <v>1</v>
      </c>
      <c r="I6843">
        <v>227.24</v>
      </c>
      <c r="J6843" s="2" t="s">
        <v>502</v>
      </c>
      <c r="K6843" s="2" t="s">
        <v>74</v>
      </c>
      <c r="M6843" t="s">
        <v>9265</v>
      </c>
      <c r="P6843" s="19" t="s">
        <v>9162</v>
      </c>
      <c r="Q6843" s="19" t="s">
        <v>27</v>
      </c>
      <c r="R6843" s="19" t="s">
        <v>129</v>
      </c>
      <c r="W6843" s="20">
        <v>61</v>
      </c>
      <c r="X6843" s="65" t="s">
        <v>8624</v>
      </c>
      <c r="Z6843" t="s">
        <v>4950</v>
      </c>
      <c r="AB6843" t="s">
        <v>119</v>
      </c>
      <c r="AC6843" t="s">
        <v>9186</v>
      </c>
      <c r="AD6843" s="2" t="s">
        <v>121</v>
      </c>
    </row>
    <row r="6844" spans="1:30" hidden="1" x14ac:dyDescent="0.25">
      <c r="A6844" s="2">
        <v>42</v>
      </c>
      <c r="B6844" t="s">
        <v>6445</v>
      </c>
      <c r="C6844">
        <v>14</v>
      </c>
      <c r="D6844">
        <v>460</v>
      </c>
      <c r="E6844">
        <v>6352</v>
      </c>
      <c r="F6844" t="s">
        <v>114</v>
      </c>
      <c r="G6844" s="2" t="s">
        <v>485</v>
      </c>
      <c r="H6844">
        <v>2</v>
      </c>
      <c r="I6844">
        <v>642.24</v>
      </c>
      <c r="J6844" s="2" t="s">
        <v>502</v>
      </c>
      <c r="K6844" s="2" t="s">
        <v>74</v>
      </c>
      <c r="M6844" t="s">
        <v>9265</v>
      </c>
      <c r="P6844" s="19" t="s">
        <v>9162</v>
      </c>
      <c r="Q6844" s="19" t="s">
        <v>27</v>
      </c>
      <c r="R6844" s="19" t="s">
        <v>129</v>
      </c>
      <c r="W6844" s="20">
        <v>61</v>
      </c>
      <c r="X6844" s="65" t="s">
        <v>8624</v>
      </c>
      <c r="Z6844" t="s">
        <v>4950</v>
      </c>
      <c r="AB6844" t="s">
        <v>119</v>
      </c>
      <c r="AC6844" t="s">
        <v>9186</v>
      </c>
      <c r="AD6844" s="2" t="s">
        <v>121</v>
      </c>
    </row>
    <row r="6845" spans="1:30" hidden="1" x14ac:dyDescent="0.25">
      <c r="A6845" s="2">
        <v>43</v>
      </c>
      <c r="B6845" t="s">
        <v>6451</v>
      </c>
      <c r="C6845">
        <v>14</v>
      </c>
      <c r="D6845">
        <v>460</v>
      </c>
      <c r="E6845">
        <v>6360</v>
      </c>
      <c r="F6845" t="s">
        <v>114</v>
      </c>
      <c r="G6845" s="2" t="s">
        <v>485</v>
      </c>
      <c r="H6845">
        <v>1</v>
      </c>
      <c r="I6845">
        <v>321.52</v>
      </c>
      <c r="J6845" s="2" t="s">
        <v>502</v>
      </c>
      <c r="K6845" s="2" t="s">
        <v>74</v>
      </c>
      <c r="M6845" t="s">
        <v>9265</v>
      </c>
      <c r="P6845" s="19" t="s">
        <v>9162</v>
      </c>
      <c r="Q6845" s="19" t="s">
        <v>27</v>
      </c>
      <c r="R6845" s="19" t="s">
        <v>129</v>
      </c>
      <c r="W6845" s="20">
        <v>61</v>
      </c>
      <c r="X6845" s="65" t="s">
        <v>8624</v>
      </c>
      <c r="Z6845" t="s">
        <v>4950</v>
      </c>
      <c r="AB6845" t="s">
        <v>119</v>
      </c>
      <c r="AC6845" t="s">
        <v>9186</v>
      </c>
      <c r="AD6845" s="2" t="s">
        <v>121</v>
      </c>
    </row>
    <row r="6846" spans="1:30" hidden="1" x14ac:dyDescent="0.25">
      <c r="A6846" s="2">
        <v>44</v>
      </c>
      <c r="B6846" t="s">
        <v>8122</v>
      </c>
      <c r="C6846">
        <v>14</v>
      </c>
      <c r="D6846">
        <v>235</v>
      </c>
      <c r="E6846">
        <v>460</v>
      </c>
      <c r="F6846" t="s">
        <v>114</v>
      </c>
      <c r="G6846" s="2" t="s">
        <v>485</v>
      </c>
      <c r="H6846">
        <v>4</v>
      </c>
      <c r="I6846">
        <v>47.42</v>
      </c>
      <c r="J6846" s="2" t="s">
        <v>502</v>
      </c>
      <c r="K6846" s="2" t="s">
        <v>74</v>
      </c>
      <c r="M6846" t="s">
        <v>9265</v>
      </c>
      <c r="P6846" s="19" t="s">
        <v>9162</v>
      </c>
      <c r="Q6846" s="19" t="s">
        <v>25</v>
      </c>
      <c r="R6846" s="19" t="s">
        <v>129</v>
      </c>
      <c r="W6846" s="20">
        <v>61</v>
      </c>
      <c r="X6846" s="65" t="s">
        <v>8624</v>
      </c>
      <c r="Z6846" t="s">
        <v>4950</v>
      </c>
      <c r="AB6846" t="s">
        <v>119</v>
      </c>
      <c r="AC6846" t="s">
        <v>9186</v>
      </c>
      <c r="AD6846" s="2" t="s">
        <v>121</v>
      </c>
    </row>
    <row r="6847" spans="1:30" hidden="1" x14ac:dyDescent="0.25">
      <c r="A6847" s="2">
        <v>45</v>
      </c>
      <c r="B6847" t="s">
        <v>9188</v>
      </c>
      <c r="C6847">
        <v>14</v>
      </c>
      <c r="D6847">
        <v>460</v>
      </c>
      <c r="E6847">
        <v>4495</v>
      </c>
      <c r="F6847" t="s">
        <v>114</v>
      </c>
      <c r="G6847" s="2" t="s">
        <v>485</v>
      </c>
      <c r="H6847">
        <v>1</v>
      </c>
      <c r="I6847">
        <v>227.24</v>
      </c>
      <c r="J6847" s="2" t="s">
        <v>502</v>
      </c>
      <c r="K6847" s="2" t="s">
        <v>74</v>
      </c>
      <c r="M6847" t="s">
        <v>9265</v>
      </c>
      <c r="P6847" s="19" t="s">
        <v>9162</v>
      </c>
      <c r="Q6847" s="19" t="s">
        <v>27</v>
      </c>
      <c r="R6847" s="19" t="s">
        <v>129</v>
      </c>
      <c r="W6847" s="20">
        <v>61</v>
      </c>
      <c r="X6847" s="65" t="s">
        <v>8624</v>
      </c>
      <c r="Z6847" t="s">
        <v>4950</v>
      </c>
      <c r="AB6847" t="s">
        <v>119</v>
      </c>
      <c r="AC6847" t="s">
        <v>9186</v>
      </c>
      <c r="AD6847" s="2" t="s">
        <v>121</v>
      </c>
    </row>
    <row r="6848" spans="1:30" hidden="1" x14ac:dyDescent="0.25">
      <c r="A6848" s="2">
        <v>46</v>
      </c>
      <c r="B6848" t="s">
        <v>8126</v>
      </c>
      <c r="C6848">
        <v>14</v>
      </c>
      <c r="D6848">
        <v>235</v>
      </c>
      <c r="E6848">
        <v>460</v>
      </c>
      <c r="F6848" t="s">
        <v>114</v>
      </c>
      <c r="G6848" s="2" t="s">
        <v>485</v>
      </c>
      <c r="H6848">
        <v>1</v>
      </c>
      <c r="I6848">
        <v>11.86</v>
      </c>
      <c r="J6848" s="2" t="s">
        <v>502</v>
      </c>
      <c r="K6848" s="2" t="s">
        <v>74</v>
      </c>
      <c r="M6848" t="s">
        <v>9265</v>
      </c>
      <c r="P6848" s="19" t="s">
        <v>9162</v>
      </c>
      <c r="Q6848" s="19" t="s">
        <v>25</v>
      </c>
      <c r="R6848" s="19" t="s">
        <v>129</v>
      </c>
      <c r="W6848" s="20">
        <v>61</v>
      </c>
      <c r="X6848" s="65" t="s">
        <v>8624</v>
      </c>
      <c r="Z6848" t="s">
        <v>4950</v>
      </c>
      <c r="AB6848" t="s">
        <v>119</v>
      </c>
      <c r="AC6848" t="s">
        <v>9186</v>
      </c>
      <c r="AD6848" s="2" t="s">
        <v>121</v>
      </c>
    </row>
    <row r="6849" spans="1:30" hidden="1" x14ac:dyDescent="0.25">
      <c r="A6849" s="2">
        <v>47</v>
      </c>
      <c r="B6849" t="s">
        <v>9189</v>
      </c>
      <c r="C6849">
        <v>14</v>
      </c>
      <c r="D6849">
        <v>460</v>
      </c>
      <c r="E6849">
        <v>4495</v>
      </c>
      <c r="F6849" t="s">
        <v>114</v>
      </c>
      <c r="G6849" s="2" t="s">
        <v>485</v>
      </c>
      <c r="H6849">
        <v>1</v>
      </c>
      <c r="I6849">
        <v>227.24</v>
      </c>
      <c r="J6849" s="2" t="s">
        <v>502</v>
      </c>
      <c r="K6849" s="2" t="s">
        <v>74</v>
      </c>
      <c r="M6849" t="s">
        <v>9265</v>
      </c>
      <c r="P6849" s="19" t="s">
        <v>9162</v>
      </c>
      <c r="Q6849" s="19" t="s">
        <v>27</v>
      </c>
      <c r="R6849" s="19" t="s">
        <v>129</v>
      </c>
      <c r="W6849" s="20">
        <v>61</v>
      </c>
      <c r="X6849" s="65" t="s">
        <v>8624</v>
      </c>
      <c r="Z6849" t="s">
        <v>4950</v>
      </c>
      <c r="AB6849" t="s">
        <v>119</v>
      </c>
      <c r="AC6849" t="s">
        <v>9186</v>
      </c>
      <c r="AD6849" s="2" t="s">
        <v>121</v>
      </c>
    </row>
    <row r="6850" spans="1:30" hidden="1" x14ac:dyDescent="0.25">
      <c r="A6850" s="2">
        <v>48</v>
      </c>
      <c r="B6850" t="s">
        <v>8128</v>
      </c>
      <c r="C6850">
        <v>14</v>
      </c>
      <c r="D6850">
        <v>150</v>
      </c>
      <c r="E6850">
        <v>233</v>
      </c>
      <c r="F6850" t="s">
        <v>114</v>
      </c>
      <c r="G6850" s="2" t="s">
        <v>485</v>
      </c>
      <c r="H6850">
        <v>8</v>
      </c>
      <c r="I6850">
        <v>25.26</v>
      </c>
      <c r="J6850" s="2" t="s">
        <v>502</v>
      </c>
      <c r="K6850" s="2" t="s">
        <v>74</v>
      </c>
      <c r="M6850" t="s">
        <v>9265</v>
      </c>
      <c r="P6850" s="19" t="s">
        <v>9162</v>
      </c>
      <c r="Q6850" s="19" t="s">
        <v>25</v>
      </c>
      <c r="R6850" s="19" t="s">
        <v>129</v>
      </c>
      <c r="W6850" s="20">
        <v>61</v>
      </c>
      <c r="X6850" s="65" t="s">
        <v>8624</v>
      </c>
      <c r="Z6850" t="s">
        <v>4950</v>
      </c>
      <c r="AB6850" t="s">
        <v>119</v>
      </c>
      <c r="AC6850" t="s">
        <v>9186</v>
      </c>
      <c r="AD6850" s="2" t="s">
        <v>121</v>
      </c>
    </row>
    <row r="6851" spans="1:30" hidden="1" x14ac:dyDescent="0.25">
      <c r="A6851" s="2">
        <v>49</v>
      </c>
      <c r="B6851" t="s">
        <v>8143</v>
      </c>
      <c r="C6851">
        <v>14</v>
      </c>
      <c r="D6851">
        <v>460</v>
      </c>
      <c r="E6851">
        <v>2848</v>
      </c>
      <c r="F6851" t="s">
        <v>114</v>
      </c>
      <c r="G6851" s="2" t="s">
        <v>485</v>
      </c>
      <c r="H6851">
        <v>1</v>
      </c>
      <c r="I6851">
        <v>141</v>
      </c>
      <c r="J6851" s="2" t="s">
        <v>502</v>
      </c>
      <c r="K6851" s="2" t="s">
        <v>74</v>
      </c>
      <c r="M6851" t="s">
        <v>9265</v>
      </c>
      <c r="P6851" s="19" t="s">
        <v>9162</v>
      </c>
      <c r="Q6851" s="19" t="s">
        <v>27</v>
      </c>
      <c r="R6851" s="19" t="s">
        <v>129</v>
      </c>
      <c r="W6851" s="20">
        <v>61</v>
      </c>
      <c r="X6851" s="65" t="s">
        <v>8624</v>
      </c>
      <c r="Z6851" t="s">
        <v>4950</v>
      </c>
      <c r="AB6851" t="s">
        <v>119</v>
      </c>
      <c r="AC6851" t="s">
        <v>9186</v>
      </c>
      <c r="AD6851" s="2" t="s">
        <v>121</v>
      </c>
    </row>
    <row r="6852" spans="1:30" hidden="1" x14ac:dyDescent="0.25">
      <c r="A6852" s="2">
        <v>50</v>
      </c>
      <c r="B6852" t="s">
        <v>8130</v>
      </c>
      <c r="C6852">
        <v>14</v>
      </c>
      <c r="D6852">
        <v>150</v>
      </c>
      <c r="E6852">
        <v>233</v>
      </c>
      <c r="F6852" t="s">
        <v>114</v>
      </c>
      <c r="G6852" s="2" t="s">
        <v>485</v>
      </c>
      <c r="H6852">
        <v>8</v>
      </c>
      <c r="I6852">
        <v>25.26</v>
      </c>
      <c r="J6852" s="2" t="s">
        <v>502</v>
      </c>
      <c r="K6852" s="2" t="s">
        <v>74</v>
      </c>
      <c r="M6852" t="s">
        <v>9265</v>
      </c>
      <c r="P6852" s="19" t="s">
        <v>9162</v>
      </c>
      <c r="Q6852" s="19" t="s">
        <v>25</v>
      </c>
      <c r="R6852" s="19" t="s">
        <v>129</v>
      </c>
      <c r="W6852" s="20">
        <v>61</v>
      </c>
      <c r="X6852" s="65" t="s">
        <v>8624</v>
      </c>
      <c r="Z6852" t="s">
        <v>4950</v>
      </c>
      <c r="AB6852" t="s">
        <v>119</v>
      </c>
      <c r="AC6852" t="s">
        <v>9186</v>
      </c>
      <c r="AD6852" s="2" t="s">
        <v>121</v>
      </c>
    </row>
    <row r="6853" spans="1:30" hidden="1" x14ac:dyDescent="0.25">
      <c r="A6853" s="2">
        <v>51</v>
      </c>
      <c r="B6853" t="s">
        <v>8166</v>
      </c>
      <c r="C6853">
        <v>14</v>
      </c>
      <c r="D6853">
        <v>460</v>
      </c>
      <c r="E6853">
        <v>2927</v>
      </c>
      <c r="F6853" t="s">
        <v>114</v>
      </c>
      <c r="G6853" s="2" t="s">
        <v>485</v>
      </c>
      <c r="H6853">
        <v>1</v>
      </c>
      <c r="I6853">
        <v>145.27000000000001</v>
      </c>
      <c r="J6853" s="2" t="s">
        <v>502</v>
      </c>
      <c r="K6853" s="2" t="s">
        <v>74</v>
      </c>
      <c r="M6853" t="s">
        <v>9265</v>
      </c>
      <c r="P6853" s="19" t="s">
        <v>9162</v>
      </c>
      <c r="Q6853" s="19" t="s">
        <v>27</v>
      </c>
      <c r="R6853" s="19" t="s">
        <v>129</v>
      </c>
      <c r="W6853" s="20">
        <v>61</v>
      </c>
      <c r="X6853" s="65" t="s">
        <v>8624</v>
      </c>
      <c r="Z6853" t="s">
        <v>4950</v>
      </c>
      <c r="AB6853" t="s">
        <v>119</v>
      </c>
      <c r="AC6853" t="s">
        <v>9186</v>
      </c>
      <c r="AD6853" s="2" t="s">
        <v>121</v>
      </c>
    </row>
    <row r="6854" spans="1:30" hidden="1" x14ac:dyDescent="0.25">
      <c r="A6854" s="2">
        <v>52</v>
      </c>
      <c r="B6854" t="s">
        <v>9181</v>
      </c>
      <c r="C6854">
        <v>14</v>
      </c>
      <c r="D6854">
        <v>150</v>
      </c>
      <c r="E6854">
        <v>233</v>
      </c>
      <c r="F6854" t="s">
        <v>114</v>
      </c>
      <c r="G6854" s="2" t="s">
        <v>485</v>
      </c>
      <c r="H6854">
        <v>7</v>
      </c>
      <c r="I6854">
        <v>22.1</v>
      </c>
      <c r="J6854" s="2" t="s">
        <v>502</v>
      </c>
      <c r="K6854" s="2" t="s">
        <v>74</v>
      </c>
      <c r="M6854" t="s">
        <v>9265</v>
      </c>
      <c r="P6854" s="19" t="s">
        <v>9162</v>
      </c>
      <c r="Q6854" s="19" t="s">
        <v>25</v>
      </c>
      <c r="R6854" s="19" t="s">
        <v>129</v>
      </c>
      <c r="W6854" s="20">
        <v>61</v>
      </c>
      <c r="X6854" s="65" t="s">
        <v>8624</v>
      </c>
      <c r="Z6854" t="s">
        <v>4950</v>
      </c>
      <c r="AB6854" t="s">
        <v>119</v>
      </c>
      <c r="AC6854" t="s">
        <v>9186</v>
      </c>
      <c r="AD6854" s="2" t="s">
        <v>121</v>
      </c>
    </row>
    <row r="6855" spans="1:30" hidden="1" x14ac:dyDescent="0.25">
      <c r="A6855" s="2">
        <v>53</v>
      </c>
      <c r="B6855" t="s">
        <v>9191</v>
      </c>
      <c r="C6855">
        <v>14</v>
      </c>
      <c r="D6855">
        <v>460</v>
      </c>
      <c r="E6855">
        <v>6208</v>
      </c>
      <c r="F6855" t="s">
        <v>114</v>
      </c>
      <c r="G6855" s="2" t="s">
        <v>485</v>
      </c>
      <c r="H6855">
        <v>1</v>
      </c>
      <c r="I6855">
        <v>313.83999999999997</v>
      </c>
      <c r="J6855" s="2" t="s">
        <v>502</v>
      </c>
      <c r="K6855" s="2" t="s">
        <v>74</v>
      </c>
      <c r="M6855" t="s">
        <v>9265</v>
      </c>
      <c r="P6855" s="19" t="s">
        <v>9162</v>
      </c>
      <c r="Q6855" s="19" t="s">
        <v>27</v>
      </c>
      <c r="R6855" s="19" t="s">
        <v>129</v>
      </c>
      <c r="W6855" s="20">
        <v>61</v>
      </c>
      <c r="X6855" s="65" t="s">
        <v>8624</v>
      </c>
      <c r="Z6855" t="s">
        <v>4950</v>
      </c>
      <c r="AB6855" t="s">
        <v>119</v>
      </c>
      <c r="AC6855" t="s">
        <v>9186</v>
      </c>
      <c r="AD6855" s="2" t="s">
        <v>121</v>
      </c>
    </row>
    <row r="6856" spans="1:30" hidden="1" x14ac:dyDescent="0.25">
      <c r="A6856" s="2">
        <v>54</v>
      </c>
      <c r="B6856" t="s">
        <v>6449</v>
      </c>
      <c r="C6856">
        <v>14</v>
      </c>
      <c r="D6856">
        <v>460</v>
      </c>
      <c r="E6856">
        <v>5656</v>
      </c>
      <c r="F6856" t="s">
        <v>114</v>
      </c>
      <c r="G6856" s="2" t="s">
        <v>485</v>
      </c>
      <c r="H6856">
        <v>1</v>
      </c>
      <c r="I6856">
        <v>285.93</v>
      </c>
      <c r="J6856" s="2" t="s">
        <v>502</v>
      </c>
      <c r="K6856" s="2" t="s">
        <v>74</v>
      </c>
      <c r="M6856" t="s">
        <v>9265</v>
      </c>
      <c r="P6856" s="19" t="s">
        <v>9162</v>
      </c>
      <c r="Q6856" s="19" t="s">
        <v>27</v>
      </c>
      <c r="R6856" s="19" t="s">
        <v>129</v>
      </c>
      <c r="W6856" s="20">
        <v>61</v>
      </c>
      <c r="X6856" s="65" t="s">
        <v>8624</v>
      </c>
      <c r="Z6856" t="s">
        <v>4950</v>
      </c>
      <c r="AB6856" t="s">
        <v>119</v>
      </c>
      <c r="AC6856" t="s">
        <v>9192</v>
      </c>
      <c r="AD6856" s="2" t="s">
        <v>121</v>
      </c>
    </row>
    <row r="6857" spans="1:30" hidden="1" x14ac:dyDescent="0.25">
      <c r="A6857" s="2">
        <v>55</v>
      </c>
      <c r="B6857" t="s">
        <v>6453</v>
      </c>
      <c r="C6857">
        <v>14</v>
      </c>
      <c r="D6857">
        <v>460</v>
      </c>
      <c r="E6857">
        <v>5862</v>
      </c>
      <c r="F6857" t="s">
        <v>114</v>
      </c>
      <c r="G6857" s="2" t="s">
        <v>485</v>
      </c>
      <c r="H6857">
        <v>1</v>
      </c>
      <c r="I6857">
        <v>296.35000000000002</v>
      </c>
      <c r="J6857" s="2" t="s">
        <v>502</v>
      </c>
      <c r="K6857" s="2" t="s">
        <v>74</v>
      </c>
      <c r="M6857" t="s">
        <v>9265</v>
      </c>
      <c r="P6857" s="19" t="s">
        <v>9162</v>
      </c>
      <c r="Q6857" s="19" t="s">
        <v>27</v>
      </c>
      <c r="R6857" s="19" t="s">
        <v>129</v>
      </c>
      <c r="W6857" s="20">
        <v>61</v>
      </c>
      <c r="X6857" s="65" t="s">
        <v>8624</v>
      </c>
      <c r="Z6857" t="s">
        <v>4950</v>
      </c>
      <c r="AB6857" t="s">
        <v>119</v>
      </c>
      <c r="AC6857" t="s">
        <v>9192</v>
      </c>
      <c r="AD6857" s="2" t="s">
        <v>121</v>
      </c>
    </row>
    <row r="6858" spans="1:30" hidden="1" x14ac:dyDescent="0.25">
      <c r="A6858" s="2">
        <v>56</v>
      </c>
      <c r="B6858" t="s">
        <v>6475</v>
      </c>
      <c r="C6858">
        <v>14</v>
      </c>
      <c r="D6858">
        <v>460</v>
      </c>
      <c r="E6858">
        <v>3621</v>
      </c>
      <c r="F6858" t="s">
        <v>114</v>
      </c>
      <c r="G6858" s="2" t="s">
        <v>485</v>
      </c>
      <c r="H6858">
        <v>1</v>
      </c>
      <c r="I6858">
        <v>183.06</v>
      </c>
      <c r="J6858" s="2" t="s">
        <v>502</v>
      </c>
      <c r="K6858" s="2" t="s">
        <v>74</v>
      </c>
      <c r="M6858" t="s">
        <v>9265</v>
      </c>
      <c r="P6858" s="19" t="s">
        <v>9162</v>
      </c>
      <c r="Q6858" s="19" t="s">
        <v>27</v>
      </c>
      <c r="R6858" s="19" t="s">
        <v>129</v>
      </c>
      <c r="W6858" s="20">
        <v>61</v>
      </c>
      <c r="X6858" s="65" t="s">
        <v>8624</v>
      </c>
      <c r="Z6858" t="s">
        <v>4950</v>
      </c>
      <c r="AB6858" t="s">
        <v>119</v>
      </c>
      <c r="AC6858" t="s">
        <v>9192</v>
      </c>
      <c r="AD6858" s="2" t="s">
        <v>121</v>
      </c>
    </row>
    <row r="6859" spans="1:30" hidden="1" x14ac:dyDescent="0.25">
      <c r="A6859" s="2">
        <v>57</v>
      </c>
      <c r="B6859" t="s">
        <v>8161</v>
      </c>
      <c r="C6859">
        <v>14</v>
      </c>
      <c r="D6859">
        <v>460</v>
      </c>
      <c r="E6859">
        <v>5929</v>
      </c>
      <c r="F6859" t="s">
        <v>114</v>
      </c>
      <c r="G6859" s="2" t="s">
        <v>485</v>
      </c>
      <c r="H6859">
        <v>1</v>
      </c>
      <c r="I6859">
        <v>299.73</v>
      </c>
      <c r="J6859" s="2" t="s">
        <v>502</v>
      </c>
      <c r="K6859" s="2" t="s">
        <v>74</v>
      </c>
      <c r="M6859" t="s">
        <v>9265</v>
      </c>
      <c r="P6859" s="19" t="s">
        <v>9162</v>
      </c>
      <c r="Q6859" s="19" t="s">
        <v>27</v>
      </c>
      <c r="R6859" s="19" t="s">
        <v>129</v>
      </c>
      <c r="W6859" s="20">
        <v>61</v>
      </c>
      <c r="X6859" s="65" t="s">
        <v>8624</v>
      </c>
      <c r="Z6859" t="s">
        <v>4950</v>
      </c>
      <c r="AB6859" t="s">
        <v>119</v>
      </c>
      <c r="AC6859" t="s">
        <v>9192</v>
      </c>
      <c r="AD6859" s="2" t="s">
        <v>121</v>
      </c>
    </row>
    <row r="6860" spans="1:30" hidden="1" x14ac:dyDescent="0.25">
      <c r="A6860" s="2">
        <v>58</v>
      </c>
      <c r="B6860" t="s">
        <v>8145</v>
      </c>
      <c r="C6860">
        <v>14</v>
      </c>
      <c r="D6860">
        <v>460</v>
      </c>
      <c r="E6860">
        <v>3146</v>
      </c>
      <c r="F6860" t="s">
        <v>114</v>
      </c>
      <c r="G6860" s="2" t="s">
        <v>485</v>
      </c>
      <c r="H6860">
        <v>1</v>
      </c>
      <c r="I6860">
        <v>156.06</v>
      </c>
      <c r="J6860" s="2" t="s">
        <v>502</v>
      </c>
      <c r="K6860" s="2" t="s">
        <v>74</v>
      </c>
      <c r="M6860" t="s">
        <v>9265</v>
      </c>
      <c r="P6860" s="19" t="s">
        <v>9162</v>
      </c>
      <c r="Q6860" s="19" t="s">
        <v>27</v>
      </c>
      <c r="R6860" s="19" t="s">
        <v>129</v>
      </c>
      <c r="W6860" s="20">
        <v>61</v>
      </c>
      <c r="X6860" s="65" t="s">
        <v>8624</v>
      </c>
      <c r="Z6860" t="s">
        <v>4950</v>
      </c>
      <c r="AB6860" t="s">
        <v>119</v>
      </c>
      <c r="AC6860" t="s">
        <v>9192</v>
      </c>
      <c r="AD6860" s="2" t="s">
        <v>121</v>
      </c>
    </row>
    <row r="6861" spans="1:30" hidden="1" x14ac:dyDescent="0.25">
      <c r="A6861" s="2">
        <v>59</v>
      </c>
      <c r="B6861" t="s">
        <v>8164</v>
      </c>
      <c r="C6861">
        <v>14</v>
      </c>
      <c r="D6861">
        <v>460</v>
      </c>
      <c r="E6861">
        <v>6045</v>
      </c>
      <c r="F6861" t="s">
        <v>114</v>
      </c>
      <c r="G6861" s="2" t="s">
        <v>485</v>
      </c>
      <c r="H6861">
        <v>1</v>
      </c>
      <c r="I6861">
        <v>305.60000000000002</v>
      </c>
      <c r="J6861" s="2" t="s">
        <v>502</v>
      </c>
      <c r="K6861" s="2" t="s">
        <v>74</v>
      </c>
      <c r="M6861" t="s">
        <v>9265</v>
      </c>
      <c r="P6861" s="19" t="s">
        <v>9162</v>
      </c>
      <c r="Q6861" s="19" t="s">
        <v>27</v>
      </c>
      <c r="R6861" s="19" t="s">
        <v>129</v>
      </c>
      <c r="W6861" s="20">
        <v>61</v>
      </c>
      <c r="X6861" s="65" t="s">
        <v>8624</v>
      </c>
      <c r="Z6861" t="s">
        <v>4950</v>
      </c>
      <c r="AB6861" t="s">
        <v>119</v>
      </c>
      <c r="AC6861" t="s">
        <v>9192</v>
      </c>
      <c r="AD6861" s="2" t="s">
        <v>121</v>
      </c>
    </row>
    <row r="6862" spans="1:30" hidden="1" x14ac:dyDescent="0.25">
      <c r="A6862" s="2">
        <v>60</v>
      </c>
      <c r="B6862" t="s">
        <v>8147</v>
      </c>
      <c r="C6862">
        <v>14</v>
      </c>
      <c r="D6862">
        <v>460</v>
      </c>
      <c r="E6862">
        <v>3183</v>
      </c>
      <c r="F6862" t="s">
        <v>114</v>
      </c>
      <c r="G6862" s="2" t="s">
        <v>485</v>
      </c>
      <c r="H6862">
        <v>1</v>
      </c>
      <c r="I6862">
        <v>158.18</v>
      </c>
      <c r="J6862" s="2" t="s">
        <v>502</v>
      </c>
      <c r="K6862" s="2" t="s">
        <v>74</v>
      </c>
      <c r="M6862" t="s">
        <v>9265</v>
      </c>
      <c r="P6862" s="19" t="s">
        <v>9162</v>
      </c>
      <c r="Q6862" s="19" t="s">
        <v>27</v>
      </c>
      <c r="R6862" s="19" t="s">
        <v>129</v>
      </c>
      <c r="W6862" s="20">
        <v>61</v>
      </c>
      <c r="X6862" s="65" t="s">
        <v>8624</v>
      </c>
      <c r="Z6862" t="s">
        <v>4950</v>
      </c>
      <c r="AB6862" t="s">
        <v>119</v>
      </c>
      <c r="AC6862" t="s">
        <v>9192</v>
      </c>
      <c r="AD6862" s="2" t="s">
        <v>121</v>
      </c>
    </row>
    <row r="6863" spans="1:30" hidden="1" x14ac:dyDescent="0.25">
      <c r="A6863" s="2">
        <v>61</v>
      </c>
      <c r="B6863" t="s">
        <v>9194</v>
      </c>
      <c r="C6863">
        <v>14</v>
      </c>
      <c r="D6863">
        <v>460</v>
      </c>
      <c r="E6863">
        <v>3177</v>
      </c>
      <c r="F6863" t="s">
        <v>114</v>
      </c>
      <c r="G6863" s="2" t="s">
        <v>485</v>
      </c>
      <c r="H6863">
        <v>1</v>
      </c>
      <c r="I6863">
        <v>159.66999999999999</v>
      </c>
      <c r="J6863" s="2" t="s">
        <v>502</v>
      </c>
      <c r="K6863" s="2" t="s">
        <v>74</v>
      </c>
      <c r="M6863" t="s">
        <v>9265</v>
      </c>
      <c r="P6863" s="19" t="s">
        <v>9162</v>
      </c>
      <c r="Q6863" s="19" t="s">
        <v>27</v>
      </c>
      <c r="R6863" s="19" t="s">
        <v>129</v>
      </c>
      <c r="W6863" s="20">
        <v>61</v>
      </c>
      <c r="X6863" s="65" t="s">
        <v>8624</v>
      </c>
      <c r="Z6863" t="s">
        <v>4950</v>
      </c>
      <c r="AB6863" t="s">
        <v>119</v>
      </c>
      <c r="AC6863" t="s">
        <v>9192</v>
      </c>
      <c r="AD6863" s="2" t="s">
        <v>121</v>
      </c>
    </row>
    <row r="6864" spans="1:30" hidden="1" x14ac:dyDescent="0.25">
      <c r="A6864" s="2">
        <v>62</v>
      </c>
      <c r="B6864" t="s">
        <v>8172</v>
      </c>
      <c r="C6864">
        <v>14</v>
      </c>
      <c r="D6864">
        <v>460</v>
      </c>
      <c r="E6864">
        <v>3329</v>
      </c>
      <c r="F6864" t="s">
        <v>114</v>
      </c>
      <c r="G6864" s="2" t="s">
        <v>485</v>
      </c>
      <c r="H6864">
        <v>1</v>
      </c>
      <c r="I6864">
        <v>168.29</v>
      </c>
      <c r="J6864" s="2" t="s">
        <v>502</v>
      </c>
      <c r="K6864" s="2" t="s">
        <v>74</v>
      </c>
      <c r="M6864" t="s">
        <v>9265</v>
      </c>
      <c r="P6864" s="19" t="s">
        <v>9162</v>
      </c>
      <c r="Q6864" s="19" t="s">
        <v>27</v>
      </c>
      <c r="R6864" s="19" t="s">
        <v>129</v>
      </c>
      <c r="W6864" s="20">
        <v>61</v>
      </c>
      <c r="X6864" s="65" t="s">
        <v>8624</v>
      </c>
      <c r="Z6864" t="s">
        <v>4950</v>
      </c>
      <c r="AB6864" t="s">
        <v>119</v>
      </c>
      <c r="AC6864" t="s">
        <v>9192</v>
      </c>
      <c r="AD6864" s="2" t="s">
        <v>121</v>
      </c>
    </row>
    <row r="6865" spans="1:30" hidden="1" x14ac:dyDescent="0.25">
      <c r="A6865" s="2">
        <v>63</v>
      </c>
      <c r="B6865" t="s">
        <v>8138</v>
      </c>
      <c r="C6865">
        <v>14</v>
      </c>
      <c r="D6865">
        <v>460</v>
      </c>
      <c r="E6865">
        <v>6051</v>
      </c>
      <c r="F6865" t="s">
        <v>114</v>
      </c>
      <c r="G6865" s="2" t="s">
        <v>485</v>
      </c>
      <c r="H6865">
        <v>1</v>
      </c>
      <c r="I6865">
        <v>305.89999999999998</v>
      </c>
      <c r="J6865" s="2" t="s">
        <v>502</v>
      </c>
      <c r="K6865" s="2" t="s">
        <v>74</v>
      </c>
      <c r="M6865" t="s">
        <v>9265</v>
      </c>
      <c r="P6865" s="19" t="s">
        <v>9162</v>
      </c>
      <c r="Q6865" s="19" t="s">
        <v>27</v>
      </c>
      <c r="R6865" s="19" t="s">
        <v>129</v>
      </c>
      <c r="W6865" s="20">
        <v>61</v>
      </c>
      <c r="X6865" s="65" t="s">
        <v>8624</v>
      </c>
      <c r="Z6865" t="s">
        <v>4950</v>
      </c>
      <c r="AB6865" t="s">
        <v>119</v>
      </c>
      <c r="AC6865" t="s">
        <v>9192</v>
      </c>
      <c r="AD6865" s="2" t="s">
        <v>121</v>
      </c>
    </row>
    <row r="6866" spans="1:30" hidden="1" x14ac:dyDescent="0.25">
      <c r="A6866" s="2">
        <v>64</v>
      </c>
      <c r="B6866" t="s">
        <v>9195</v>
      </c>
      <c r="C6866">
        <v>14</v>
      </c>
      <c r="D6866">
        <v>460</v>
      </c>
      <c r="E6866">
        <v>2566</v>
      </c>
      <c r="F6866" t="s">
        <v>114</v>
      </c>
      <c r="G6866" s="2" t="s">
        <v>485</v>
      </c>
      <c r="H6866">
        <v>1</v>
      </c>
      <c r="I6866">
        <v>128.79</v>
      </c>
      <c r="J6866" s="2" t="s">
        <v>502</v>
      </c>
      <c r="K6866" s="2" t="s">
        <v>74</v>
      </c>
      <c r="M6866" t="s">
        <v>9265</v>
      </c>
      <c r="P6866" s="19" t="s">
        <v>9162</v>
      </c>
      <c r="Q6866" s="19" t="s">
        <v>27</v>
      </c>
      <c r="S6866" s="19" t="s">
        <v>129</v>
      </c>
      <c r="W6866" s="20">
        <v>61</v>
      </c>
      <c r="X6866" s="65" t="s">
        <v>8624</v>
      </c>
      <c r="Z6866" t="s">
        <v>4950</v>
      </c>
      <c r="AB6866" t="s">
        <v>119</v>
      </c>
      <c r="AC6866" t="s">
        <v>9196</v>
      </c>
      <c r="AD6866" s="2" t="s">
        <v>9197</v>
      </c>
    </row>
    <row r="6867" spans="1:30" hidden="1" x14ac:dyDescent="0.25">
      <c r="A6867" s="2">
        <v>65</v>
      </c>
      <c r="B6867" t="s">
        <v>9199</v>
      </c>
      <c r="C6867">
        <v>16</v>
      </c>
      <c r="D6867">
        <v>150</v>
      </c>
      <c r="E6867">
        <v>232</v>
      </c>
      <c r="F6867" t="s">
        <v>114</v>
      </c>
      <c r="G6867" s="2" t="s">
        <v>485</v>
      </c>
      <c r="H6867">
        <v>8</v>
      </c>
      <c r="I6867">
        <v>28.71</v>
      </c>
      <c r="J6867" s="2" t="s">
        <v>502</v>
      </c>
      <c r="K6867" s="2" t="s">
        <v>74</v>
      </c>
      <c r="M6867" t="s">
        <v>9265</v>
      </c>
      <c r="P6867" s="19" t="s">
        <v>9162</v>
      </c>
      <c r="Q6867" s="19" t="s">
        <v>25</v>
      </c>
      <c r="S6867" s="19" t="s">
        <v>129</v>
      </c>
      <c r="W6867" s="20">
        <v>61</v>
      </c>
      <c r="X6867" s="65" t="s">
        <v>8624</v>
      </c>
      <c r="Z6867" t="s">
        <v>4950</v>
      </c>
      <c r="AB6867" t="s">
        <v>119</v>
      </c>
      <c r="AC6867" t="s">
        <v>9201</v>
      </c>
      <c r="AD6867" s="2" t="s">
        <v>9202</v>
      </c>
    </row>
    <row r="6868" spans="1:30" hidden="1" x14ac:dyDescent="0.25">
      <c r="A6868" s="2">
        <v>66</v>
      </c>
      <c r="B6868" t="s">
        <v>9204</v>
      </c>
      <c r="C6868">
        <v>16</v>
      </c>
      <c r="D6868">
        <v>75</v>
      </c>
      <c r="E6868">
        <v>175</v>
      </c>
      <c r="F6868" t="s">
        <v>114</v>
      </c>
      <c r="G6868" s="2" t="s">
        <v>485</v>
      </c>
      <c r="H6868">
        <v>8</v>
      </c>
      <c r="I6868">
        <v>8.5399999999999991</v>
      </c>
      <c r="J6868" s="2" t="s">
        <v>502</v>
      </c>
      <c r="K6868" s="2" t="s">
        <v>74</v>
      </c>
      <c r="M6868" t="s">
        <v>9265</v>
      </c>
      <c r="P6868" s="19" t="s">
        <v>9162</v>
      </c>
      <c r="Q6868" s="19" t="s">
        <v>25</v>
      </c>
      <c r="S6868" s="19" t="s">
        <v>129</v>
      </c>
      <c r="W6868" s="20">
        <v>61</v>
      </c>
      <c r="X6868" s="65" t="s">
        <v>8624</v>
      </c>
      <c r="Z6868" t="s">
        <v>4950</v>
      </c>
      <c r="AB6868" t="s">
        <v>119</v>
      </c>
      <c r="AC6868" t="s">
        <v>9201</v>
      </c>
      <c r="AD6868" s="2" t="s">
        <v>9202</v>
      </c>
    </row>
    <row r="6869" spans="1:30" hidden="1" x14ac:dyDescent="0.25">
      <c r="A6869" s="2">
        <v>67</v>
      </c>
      <c r="B6869" t="s">
        <v>9205</v>
      </c>
      <c r="C6869">
        <v>16</v>
      </c>
      <c r="D6869">
        <v>450</v>
      </c>
      <c r="E6869">
        <v>6306</v>
      </c>
      <c r="F6869" t="s">
        <v>114</v>
      </c>
      <c r="G6869" s="2" t="s">
        <v>485</v>
      </c>
      <c r="H6869">
        <v>1</v>
      </c>
      <c r="I6869">
        <v>356.42</v>
      </c>
      <c r="J6869" s="2" t="s">
        <v>502</v>
      </c>
      <c r="K6869" s="2" t="s">
        <v>74</v>
      </c>
      <c r="M6869" t="s">
        <v>9265</v>
      </c>
      <c r="P6869" s="19" t="s">
        <v>9162</v>
      </c>
      <c r="Q6869" s="19" t="s">
        <v>27</v>
      </c>
      <c r="S6869" s="19" t="s">
        <v>129</v>
      </c>
      <c r="W6869" s="20">
        <v>61</v>
      </c>
      <c r="X6869" s="65" t="s">
        <v>8624</v>
      </c>
      <c r="Z6869" t="s">
        <v>4950</v>
      </c>
      <c r="AB6869" t="s">
        <v>119</v>
      </c>
      <c r="AC6869" t="s">
        <v>9201</v>
      </c>
      <c r="AD6869" s="2" t="s">
        <v>9202</v>
      </c>
    </row>
    <row r="6870" spans="1:30" hidden="1" x14ac:dyDescent="0.25">
      <c r="A6870" s="2">
        <v>68</v>
      </c>
      <c r="B6870" t="s">
        <v>9206</v>
      </c>
      <c r="C6870">
        <v>16</v>
      </c>
      <c r="D6870">
        <v>450</v>
      </c>
      <c r="E6870">
        <v>2979</v>
      </c>
      <c r="F6870" t="s">
        <v>114</v>
      </c>
      <c r="G6870" s="2" t="s">
        <v>485</v>
      </c>
      <c r="H6870">
        <v>1</v>
      </c>
      <c r="I6870">
        <v>166.37</v>
      </c>
      <c r="J6870" s="2" t="s">
        <v>502</v>
      </c>
      <c r="K6870" s="2" t="s">
        <v>74</v>
      </c>
      <c r="M6870" t="s">
        <v>9265</v>
      </c>
      <c r="P6870" s="19" t="s">
        <v>9162</v>
      </c>
      <c r="Q6870" s="19" t="s">
        <v>27</v>
      </c>
      <c r="S6870" s="19" t="s">
        <v>129</v>
      </c>
      <c r="W6870" s="20">
        <v>61</v>
      </c>
      <c r="X6870" s="65" t="s">
        <v>8624</v>
      </c>
      <c r="Z6870" t="s">
        <v>4950</v>
      </c>
      <c r="AB6870" t="s">
        <v>119</v>
      </c>
      <c r="AC6870" t="s">
        <v>9201</v>
      </c>
      <c r="AD6870" s="2" t="s">
        <v>9202</v>
      </c>
    </row>
    <row r="6871" spans="1:30" hidden="1" x14ac:dyDescent="0.25">
      <c r="A6871" s="2">
        <v>69</v>
      </c>
      <c r="B6871" t="s">
        <v>9207</v>
      </c>
      <c r="C6871">
        <v>16</v>
      </c>
      <c r="D6871">
        <v>450</v>
      </c>
      <c r="E6871">
        <v>2598</v>
      </c>
      <c r="F6871" t="s">
        <v>114</v>
      </c>
      <c r="G6871" s="2" t="s">
        <v>485</v>
      </c>
      <c r="H6871">
        <v>1</v>
      </c>
      <c r="I6871">
        <v>144.83000000000001</v>
      </c>
      <c r="J6871" s="2" t="s">
        <v>502</v>
      </c>
      <c r="K6871" s="2" t="s">
        <v>74</v>
      </c>
      <c r="M6871" t="s">
        <v>9265</v>
      </c>
      <c r="P6871" s="19" t="s">
        <v>9162</v>
      </c>
      <c r="Q6871" s="19" t="s">
        <v>27</v>
      </c>
      <c r="S6871" s="19" t="s">
        <v>129</v>
      </c>
      <c r="W6871" s="20">
        <v>61</v>
      </c>
      <c r="X6871" s="65" t="s">
        <v>8624</v>
      </c>
      <c r="Z6871" t="s">
        <v>4950</v>
      </c>
      <c r="AB6871" t="s">
        <v>119</v>
      </c>
      <c r="AC6871" t="s">
        <v>9201</v>
      </c>
      <c r="AD6871" s="2" t="s">
        <v>9202</v>
      </c>
    </row>
    <row r="6872" spans="1:30" hidden="1" x14ac:dyDescent="0.25">
      <c r="A6872" s="2">
        <v>70</v>
      </c>
      <c r="B6872" t="s">
        <v>6484</v>
      </c>
      <c r="C6872">
        <v>20</v>
      </c>
      <c r="D6872">
        <v>500</v>
      </c>
      <c r="E6872">
        <v>4932</v>
      </c>
      <c r="F6872" t="s">
        <v>114</v>
      </c>
      <c r="G6872" s="2" t="s">
        <v>485</v>
      </c>
      <c r="H6872">
        <v>1</v>
      </c>
      <c r="I6872">
        <v>387.16</v>
      </c>
      <c r="J6872" s="2" t="s">
        <v>502</v>
      </c>
      <c r="K6872" s="2" t="s">
        <v>74</v>
      </c>
      <c r="M6872" t="s">
        <v>9265</v>
      </c>
      <c r="P6872" s="19" t="s">
        <v>9162</v>
      </c>
      <c r="Q6872" s="19" t="s">
        <v>27</v>
      </c>
      <c r="R6872" s="19" t="s">
        <v>129</v>
      </c>
      <c r="W6872" s="20">
        <v>61</v>
      </c>
      <c r="X6872" s="65" t="s">
        <v>8624</v>
      </c>
      <c r="Z6872" t="s">
        <v>4950</v>
      </c>
      <c r="AB6872" t="s">
        <v>119</v>
      </c>
      <c r="AC6872" t="s">
        <v>9208</v>
      </c>
      <c r="AD6872" s="2" t="s">
        <v>121</v>
      </c>
    </row>
    <row r="6873" spans="1:30" hidden="1" x14ac:dyDescent="0.25">
      <c r="A6873" s="2">
        <v>71</v>
      </c>
      <c r="B6873" t="s">
        <v>6486</v>
      </c>
      <c r="C6873">
        <v>20</v>
      </c>
      <c r="D6873">
        <v>500</v>
      </c>
      <c r="E6873">
        <v>4769</v>
      </c>
      <c r="F6873" t="s">
        <v>114</v>
      </c>
      <c r="G6873" s="2" t="s">
        <v>485</v>
      </c>
      <c r="H6873">
        <v>2</v>
      </c>
      <c r="I6873">
        <v>748.73</v>
      </c>
      <c r="J6873" s="2" t="s">
        <v>502</v>
      </c>
      <c r="K6873" s="2" t="s">
        <v>74</v>
      </c>
      <c r="M6873" t="s">
        <v>9265</v>
      </c>
      <c r="P6873" s="19" t="s">
        <v>9162</v>
      </c>
      <c r="Q6873" s="19" t="s">
        <v>27</v>
      </c>
      <c r="R6873" s="19" t="s">
        <v>129</v>
      </c>
      <c r="W6873" s="20">
        <v>61</v>
      </c>
      <c r="X6873" s="65" t="s">
        <v>8624</v>
      </c>
      <c r="Z6873" t="s">
        <v>4950</v>
      </c>
      <c r="AB6873" t="s">
        <v>119</v>
      </c>
      <c r="AC6873" t="s">
        <v>9208</v>
      </c>
      <c r="AD6873" s="2" t="s">
        <v>121</v>
      </c>
    </row>
    <row r="6874" spans="1:30" hidden="1" x14ac:dyDescent="0.25">
      <c r="A6874" s="2">
        <v>72</v>
      </c>
      <c r="B6874" t="s">
        <v>6488</v>
      </c>
      <c r="C6874">
        <v>20</v>
      </c>
      <c r="D6874">
        <v>130</v>
      </c>
      <c r="E6874">
        <v>150</v>
      </c>
      <c r="F6874" t="s">
        <v>114</v>
      </c>
      <c r="G6874" s="2" t="s">
        <v>485</v>
      </c>
      <c r="H6874">
        <v>4</v>
      </c>
      <c r="I6874">
        <v>7.63</v>
      </c>
      <c r="J6874" s="2" t="s">
        <v>502</v>
      </c>
      <c r="K6874" s="2" t="s">
        <v>74</v>
      </c>
      <c r="M6874" t="s">
        <v>9265</v>
      </c>
      <c r="P6874" s="19" t="s">
        <v>9162</v>
      </c>
      <c r="Q6874" s="19" t="s">
        <v>25</v>
      </c>
      <c r="R6874" s="19" t="s">
        <v>129</v>
      </c>
      <c r="W6874" s="20">
        <v>61</v>
      </c>
      <c r="X6874" s="65" t="s">
        <v>8624</v>
      </c>
      <c r="Z6874" t="s">
        <v>4950</v>
      </c>
      <c r="AB6874" t="s">
        <v>119</v>
      </c>
      <c r="AC6874" t="s">
        <v>9208</v>
      </c>
      <c r="AD6874" s="2" t="s">
        <v>121</v>
      </c>
    </row>
    <row r="6875" spans="1:30" hidden="1" x14ac:dyDescent="0.25">
      <c r="A6875" s="2">
        <v>73</v>
      </c>
      <c r="B6875" t="s">
        <v>6500</v>
      </c>
      <c r="C6875">
        <v>20</v>
      </c>
      <c r="D6875">
        <v>460</v>
      </c>
      <c r="E6875">
        <v>4988</v>
      </c>
      <c r="F6875" t="s">
        <v>114</v>
      </c>
      <c r="G6875" s="2" t="s">
        <v>485</v>
      </c>
      <c r="H6875">
        <v>1</v>
      </c>
      <c r="I6875">
        <v>360.23</v>
      </c>
      <c r="J6875" s="2" t="s">
        <v>502</v>
      </c>
      <c r="K6875" s="2" t="s">
        <v>74</v>
      </c>
      <c r="M6875" t="s">
        <v>9265</v>
      </c>
      <c r="P6875" s="19" t="s">
        <v>9162</v>
      </c>
      <c r="Q6875" s="19" t="s">
        <v>27</v>
      </c>
      <c r="R6875" s="19" t="s">
        <v>129</v>
      </c>
      <c r="W6875" s="20">
        <v>61</v>
      </c>
      <c r="X6875" s="65" t="s">
        <v>8624</v>
      </c>
      <c r="Z6875" t="s">
        <v>4950</v>
      </c>
      <c r="AB6875" t="s">
        <v>119</v>
      </c>
      <c r="AC6875" t="s">
        <v>9208</v>
      </c>
      <c r="AD6875" s="2" t="s">
        <v>121</v>
      </c>
    </row>
    <row r="6876" spans="1:30" hidden="1" x14ac:dyDescent="0.25">
      <c r="A6876" s="2">
        <v>74</v>
      </c>
      <c r="B6876" t="s">
        <v>9210</v>
      </c>
      <c r="C6876">
        <v>20</v>
      </c>
      <c r="D6876">
        <v>130</v>
      </c>
      <c r="E6876">
        <v>150</v>
      </c>
      <c r="F6876" t="s">
        <v>114</v>
      </c>
      <c r="G6876" s="2" t="s">
        <v>485</v>
      </c>
      <c r="H6876">
        <v>4</v>
      </c>
      <c r="I6876">
        <v>7.63</v>
      </c>
      <c r="J6876" s="2" t="s">
        <v>502</v>
      </c>
      <c r="K6876" s="2" t="s">
        <v>74</v>
      </c>
      <c r="M6876" t="s">
        <v>9265</v>
      </c>
      <c r="P6876" s="19" t="s">
        <v>9162</v>
      </c>
      <c r="Q6876" s="19" t="s">
        <v>25</v>
      </c>
      <c r="R6876" s="19" t="s">
        <v>129</v>
      </c>
      <c r="W6876" s="20">
        <v>61</v>
      </c>
      <c r="X6876" s="65" t="s">
        <v>8624</v>
      </c>
      <c r="Z6876" t="s">
        <v>4950</v>
      </c>
      <c r="AB6876" t="s">
        <v>119</v>
      </c>
      <c r="AC6876" t="s">
        <v>9208</v>
      </c>
      <c r="AD6876" s="2" t="s">
        <v>121</v>
      </c>
    </row>
    <row r="6877" spans="1:30" hidden="1" x14ac:dyDescent="0.25">
      <c r="A6877" s="2">
        <v>75</v>
      </c>
      <c r="B6877" t="s">
        <v>9211</v>
      </c>
      <c r="C6877">
        <v>20</v>
      </c>
      <c r="D6877">
        <v>460</v>
      </c>
      <c r="E6877">
        <v>4888</v>
      </c>
      <c r="F6877" t="s">
        <v>114</v>
      </c>
      <c r="G6877" s="2" t="s">
        <v>485</v>
      </c>
      <c r="H6877">
        <v>1</v>
      </c>
      <c r="I6877">
        <v>353.01</v>
      </c>
      <c r="J6877" s="2" t="s">
        <v>502</v>
      </c>
      <c r="K6877" s="2" t="s">
        <v>74</v>
      </c>
      <c r="M6877" t="s">
        <v>9265</v>
      </c>
      <c r="P6877" s="19" t="s">
        <v>9162</v>
      </c>
      <c r="Q6877" s="19" t="s">
        <v>27</v>
      </c>
      <c r="R6877" s="19" t="s">
        <v>129</v>
      </c>
      <c r="W6877" s="20">
        <v>61</v>
      </c>
      <c r="X6877" s="65" t="s">
        <v>8624</v>
      </c>
      <c r="Z6877" t="s">
        <v>4950</v>
      </c>
      <c r="AB6877" t="s">
        <v>119</v>
      </c>
      <c r="AC6877" t="s">
        <v>9208</v>
      </c>
      <c r="AD6877" s="2" t="s">
        <v>121</v>
      </c>
    </row>
    <row r="6878" spans="1:30" hidden="1" x14ac:dyDescent="0.25">
      <c r="A6878" s="2">
        <v>76</v>
      </c>
      <c r="B6878" t="s">
        <v>8213</v>
      </c>
      <c r="C6878">
        <v>20</v>
      </c>
      <c r="D6878">
        <v>243</v>
      </c>
      <c r="E6878">
        <v>469</v>
      </c>
      <c r="F6878" t="s">
        <v>114</v>
      </c>
      <c r="G6878" s="2" t="s">
        <v>485</v>
      </c>
      <c r="H6878">
        <v>4</v>
      </c>
      <c r="I6878">
        <v>71.510000000000005</v>
      </c>
      <c r="J6878" s="2" t="s">
        <v>502</v>
      </c>
      <c r="K6878" s="2" t="s">
        <v>74</v>
      </c>
      <c r="M6878" t="s">
        <v>9265</v>
      </c>
      <c r="P6878" s="19" t="s">
        <v>9162</v>
      </c>
      <c r="Q6878" s="19" t="s">
        <v>25</v>
      </c>
      <c r="R6878" s="19" t="s">
        <v>129</v>
      </c>
      <c r="W6878" s="20">
        <v>61</v>
      </c>
      <c r="X6878" s="65" t="s">
        <v>8624</v>
      </c>
      <c r="Z6878" t="s">
        <v>4950</v>
      </c>
      <c r="AB6878" t="s">
        <v>119</v>
      </c>
      <c r="AC6878" t="s">
        <v>9208</v>
      </c>
      <c r="AD6878" s="2" t="s">
        <v>121</v>
      </c>
    </row>
    <row r="6879" spans="1:30" hidden="1" x14ac:dyDescent="0.25">
      <c r="A6879" s="2">
        <v>77</v>
      </c>
      <c r="B6879" t="s">
        <v>8286</v>
      </c>
      <c r="C6879">
        <v>20</v>
      </c>
      <c r="D6879">
        <v>243</v>
      </c>
      <c r="E6879">
        <v>467</v>
      </c>
      <c r="F6879" t="s">
        <v>114</v>
      </c>
      <c r="G6879" s="2" t="s">
        <v>485</v>
      </c>
      <c r="H6879">
        <v>4</v>
      </c>
      <c r="I6879">
        <v>71.2</v>
      </c>
      <c r="J6879" s="2" t="s">
        <v>502</v>
      </c>
      <c r="K6879" s="2" t="s">
        <v>74</v>
      </c>
      <c r="M6879" t="s">
        <v>9265</v>
      </c>
      <c r="P6879" s="19" t="s">
        <v>9162</v>
      </c>
      <c r="Q6879" s="19" t="s">
        <v>25</v>
      </c>
      <c r="R6879" s="19" t="s">
        <v>129</v>
      </c>
      <c r="W6879" s="20">
        <v>61</v>
      </c>
      <c r="X6879" s="65" t="s">
        <v>8624</v>
      </c>
      <c r="Z6879" t="s">
        <v>4950</v>
      </c>
      <c r="AB6879" t="s">
        <v>119</v>
      </c>
      <c r="AC6879" t="s">
        <v>9208</v>
      </c>
      <c r="AD6879" s="2" t="s">
        <v>121</v>
      </c>
    </row>
    <row r="6880" spans="1:30" hidden="1" x14ac:dyDescent="0.25">
      <c r="A6880" s="2">
        <v>78</v>
      </c>
      <c r="B6880" t="s">
        <v>9212</v>
      </c>
      <c r="C6880">
        <v>20</v>
      </c>
      <c r="D6880">
        <v>243</v>
      </c>
      <c r="E6880">
        <v>459</v>
      </c>
      <c r="F6880" t="s">
        <v>114</v>
      </c>
      <c r="G6880" s="2" t="s">
        <v>485</v>
      </c>
      <c r="H6880">
        <v>1</v>
      </c>
      <c r="I6880">
        <v>17.5</v>
      </c>
      <c r="J6880" s="2" t="s">
        <v>502</v>
      </c>
      <c r="K6880" s="2" t="s">
        <v>74</v>
      </c>
      <c r="M6880" t="s">
        <v>9265</v>
      </c>
      <c r="P6880" s="19" t="s">
        <v>9162</v>
      </c>
      <c r="Q6880" s="19" t="s">
        <v>25</v>
      </c>
      <c r="R6880" s="19" t="s">
        <v>129</v>
      </c>
      <c r="W6880" s="20">
        <v>61</v>
      </c>
      <c r="X6880" s="65" t="s">
        <v>8624</v>
      </c>
      <c r="Z6880" t="s">
        <v>4950</v>
      </c>
      <c r="AB6880" t="s">
        <v>119</v>
      </c>
      <c r="AC6880" t="s">
        <v>9208</v>
      </c>
      <c r="AD6880" s="2" t="s">
        <v>121</v>
      </c>
    </row>
    <row r="6881" spans="1:30" hidden="1" x14ac:dyDescent="0.25">
      <c r="A6881" s="2">
        <v>79</v>
      </c>
      <c r="B6881" t="s">
        <v>8221</v>
      </c>
      <c r="C6881">
        <v>20</v>
      </c>
      <c r="D6881">
        <v>500</v>
      </c>
      <c r="E6881">
        <v>7066</v>
      </c>
      <c r="F6881" t="s">
        <v>114</v>
      </c>
      <c r="G6881" s="2" t="s">
        <v>485</v>
      </c>
      <c r="H6881">
        <v>2</v>
      </c>
      <c r="I6881">
        <v>1109.3599999999999</v>
      </c>
      <c r="J6881" s="2" t="s">
        <v>502</v>
      </c>
      <c r="K6881" s="2" t="s">
        <v>74</v>
      </c>
      <c r="M6881" t="s">
        <v>9265</v>
      </c>
      <c r="P6881" s="19" t="s">
        <v>9162</v>
      </c>
      <c r="Q6881" s="19" t="s">
        <v>27</v>
      </c>
      <c r="R6881" s="19" t="s">
        <v>129</v>
      </c>
      <c r="W6881" s="20">
        <v>61</v>
      </c>
      <c r="X6881" s="65" t="s">
        <v>8624</v>
      </c>
      <c r="Z6881" t="s">
        <v>4950</v>
      </c>
      <c r="AB6881" t="s">
        <v>119</v>
      </c>
      <c r="AC6881" t="s">
        <v>9208</v>
      </c>
      <c r="AD6881" s="2" t="s">
        <v>121</v>
      </c>
    </row>
    <row r="6882" spans="1:30" hidden="1" x14ac:dyDescent="0.25">
      <c r="A6882" s="2">
        <v>80</v>
      </c>
      <c r="B6882" t="s">
        <v>8223</v>
      </c>
      <c r="C6882">
        <v>20</v>
      </c>
      <c r="D6882">
        <v>500</v>
      </c>
      <c r="E6882">
        <v>6709</v>
      </c>
      <c r="F6882" t="s">
        <v>114</v>
      </c>
      <c r="G6882" s="2" t="s">
        <v>485</v>
      </c>
      <c r="H6882">
        <v>1</v>
      </c>
      <c r="I6882">
        <v>526.66</v>
      </c>
      <c r="J6882" s="2" t="s">
        <v>502</v>
      </c>
      <c r="K6882" s="2" t="s">
        <v>74</v>
      </c>
      <c r="M6882" t="s">
        <v>9265</v>
      </c>
      <c r="P6882" s="19" t="s">
        <v>9162</v>
      </c>
      <c r="Q6882" s="19" t="s">
        <v>27</v>
      </c>
      <c r="R6882" s="19" t="s">
        <v>129</v>
      </c>
      <c r="W6882" s="20">
        <v>61</v>
      </c>
      <c r="X6882" s="65" t="s">
        <v>8624</v>
      </c>
      <c r="Z6882" t="s">
        <v>4950</v>
      </c>
      <c r="AB6882" t="s">
        <v>119</v>
      </c>
      <c r="AC6882" t="s">
        <v>9208</v>
      </c>
      <c r="AD6882" s="2" t="s">
        <v>121</v>
      </c>
    </row>
    <row r="6883" spans="1:30" hidden="1" x14ac:dyDescent="0.25">
      <c r="A6883" s="2">
        <v>81</v>
      </c>
      <c r="B6883" t="s">
        <v>6495</v>
      </c>
      <c r="C6883">
        <v>20</v>
      </c>
      <c r="D6883">
        <v>500</v>
      </c>
      <c r="E6883">
        <v>5862</v>
      </c>
      <c r="F6883" t="s">
        <v>114</v>
      </c>
      <c r="G6883" s="2" t="s">
        <v>485</v>
      </c>
      <c r="H6883">
        <v>1</v>
      </c>
      <c r="I6883">
        <v>460.17</v>
      </c>
      <c r="J6883" s="2" t="s">
        <v>502</v>
      </c>
      <c r="K6883" s="2" t="s">
        <v>74</v>
      </c>
      <c r="M6883" t="s">
        <v>9265</v>
      </c>
      <c r="P6883" s="19" t="s">
        <v>9162</v>
      </c>
      <c r="Q6883" s="19" t="s">
        <v>27</v>
      </c>
      <c r="R6883" s="19" t="s">
        <v>129</v>
      </c>
      <c r="W6883" s="20">
        <v>61</v>
      </c>
      <c r="X6883" s="65" t="s">
        <v>8624</v>
      </c>
      <c r="Z6883" t="s">
        <v>4950</v>
      </c>
      <c r="AB6883" t="s">
        <v>119</v>
      </c>
      <c r="AC6883" t="s">
        <v>9213</v>
      </c>
      <c r="AD6883" s="2" t="s">
        <v>121</v>
      </c>
    </row>
    <row r="6884" spans="1:30" hidden="1" x14ac:dyDescent="0.25">
      <c r="A6884" s="2">
        <v>82</v>
      </c>
      <c r="B6884" t="s">
        <v>6506</v>
      </c>
      <c r="C6884">
        <v>20</v>
      </c>
      <c r="D6884">
        <v>300</v>
      </c>
      <c r="E6884">
        <v>4988</v>
      </c>
      <c r="F6884" t="s">
        <v>114</v>
      </c>
      <c r="G6884" s="2" t="s">
        <v>485</v>
      </c>
      <c r="H6884">
        <v>2</v>
      </c>
      <c r="I6884">
        <v>469.87</v>
      </c>
      <c r="J6884" s="2" t="s">
        <v>502</v>
      </c>
      <c r="K6884" s="2" t="s">
        <v>74</v>
      </c>
      <c r="M6884" t="s">
        <v>9265</v>
      </c>
      <c r="P6884" s="19" t="s">
        <v>9162</v>
      </c>
      <c r="Q6884" s="19" t="s">
        <v>27</v>
      </c>
      <c r="R6884" s="19" t="s">
        <v>129</v>
      </c>
      <c r="W6884" s="20">
        <v>61</v>
      </c>
      <c r="X6884" s="65" t="s">
        <v>8624</v>
      </c>
      <c r="Z6884" t="s">
        <v>4950</v>
      </c>
      <c r="AB6884" t="s">
        <v>119</v>
      </c>
      <c r="AC6884" t="s">
        <v>9213</v>
      </c>
      <c r="AD6884" s="2" t="s">
        <v>121</v>
      </c>
    </row>
    <row r="6885" spans="1:30" hidden="1" x14ac:dyDescent="0.25">
      <c r="A6885" s="2">
        <v>83</v>
      </c>
      <c r="B6885" t="s">
        <v>8281</v>
      </c>
      <c r="C6885">
        <v>20</v>
      </c>
      <c r="D6885">
        <v>270</v>
      </c>
      <c r="E6885">
        <v>270</v>
      </c>
      <c r="F6885" t="s">
        <v>114</v>
      </c>
      <c r="G6885" s="2" t="s">
        <v>485</v>
      </c>
      <c r="H6885">
        <v>2</v>
      </c>
      <c r="I6885">
        <v>22.22</v>
      </c>
      <c r="J6885" s="2" t="s">
        <v>502</v>
      </c>
      <c r="K6885" s="2" t="s">
        <v>74</v>
      </c>
      <c r="M6885" t="s">
        <v>9265</v>
      </c>
      <c r="O6885" s="2" t="s">
        <v>128</v>
      </c>
      <c r="P6885" s="19" t="s">
        <v>9162</v>
      </c>
      <c r="Q6885" s="19" t="s">
        <v>26</v>
      </c>
      <c r="R6885" s="19" t="s">
        <v>129</v>
      </c>
      <c r="W6885" s="20">
        <v>61</v>
      </c>
      <c r="X6885" s="65" t="s">
        <v>8624</v>
      </c>
      <c r="Z6885" t="s">
        <v>4950</v>
      </c>
      <c r="AB6885" t="s">
        <v>119</v>
      </c>
      <c r="AC6885" t="s">
        <v>9213</v>
      </c>
      <c r="AD6885" s="2" t="s">
        <v>121</v>
      </c>
    </row>
    <row r="6886" spans="1:30" hidden="1" x14ac:dyDescent="0.25">
      <c r="A6886" s="2">
        <v>84</v>
      </c>
      <c r="B6886" t="s">
        <v>8232</v>
      </c>
      <c r="C6886">
        <v>20</v>
      </c>
      <c r="D6886">
        <v>270</v>
      </c>
      <c r="E6886">
        <v>270</v>
      </c>
      <c r="F6886" t="s">
        <v>114</v>
      </c>
      <c r="G6886" s="2" t="s">
        <v>485</v>
      </c>
      <c r="H6886">
        <v>2</v>
      </c>
      <c r="I6886">
        <v>22.22</v>
      </c>
      <c r="J6886" s="2" t="s">
        <v>502</v>
      </c>
      <c r="K6886" s="2" t="s">
        <v>74</v>
      </c>
      <c r="M6886" t="s">
        <v>9265</v>
      </c>
      <c r="O6886" s="2" t="s">
        <v>128</v>
      </c>
      <c r="P6886" s="19" t="s">
        <v>9162</v>
      </c>
      <c r="Q6886" s="19" t="s">
        <v>26</v>
      </c>
      <c r="R6886" s="19" t="s">
        <v>129</v>
      </c>
      <c r="W6886" s="20">
        <v>61</v>
      </c>
      <c r="X6886" s="65" t="s">
        <v>8624</v>
      </c>
      <c r="Z6886" t="s">
        <v>4950</v>
      </c>
      <c r="AB6886" t="s">
        <v>119</v>
      </c>
      <c r="AC6886" t="s">
        <v>9213</v>
      </c>
      <c r="AD6886" s="2" t="s">
        <v>121</v>
      </c>
    </row>
    <row r="6887" spans="1:30" hidden="1" x14ac:dyDescent="0.25">
      <c r="A6887" s="2">
        <v>85</v>
      </c>
      <c r="B6887" t="s">
        <v>8282</v>
      </c>
      <c r="C6887">
        <v>20</v>
      </c>
      <c r="D6887">
        <v>500</v>
      </c>
      <c r="E6887">
        <v>5929</v>
      </c>
      <c r="F6887" t="s">
        <v>114</v>
      </c>
      <c r="G6887" s="2" t="s">
        <v>485</v>
      </c>
      <c r="H6887">
        <v>2</v>
      </c>
      <c r="I6887">
        <v>930.85</v>
      </c>
      <c r="J6887" s="2" t="s">
        <v>502</v>
      </c>
      <c r="K6887" s="2" t="s">
        <v>74</v>
      </c>
      <c r="M6887" t="s">
        <v>9265</v>
      </c>
      <c r="P6887" s="19" t="s">
        <v>9162</v>
      </c>
      <c r="Q6887" s="19" t="s">
        <v>27</v>
      </c>
      <c r="R6887" s="19" t="s">
        <v>129</v>
      </c>
      <c r="W6887" s="20">
        <v>61</v>
      </c>
      <c r="X6887" s="65" t="s">
        <v>8624</v>
      </c>
      <c r="Z6887" t="s">
        <v>4950</v>
      </c>
      <c r="AB6887" t="s">
        <v>119</v>
      </c>
      <c r="AC6887" t="s">
        <v>9213</v>
      </c>
      <c r="AD6887" s="2" t="s">
        <v>121</v>
      </c>
    </row>
    <row r="6888" spans="1:30" hidden="1" x14ac:dyDescent="0.25">
      <c r="A6888" s="2">
        <v>86</v>
      </c>
      <c r="B6888" t="s">
        <v>8284</v>
      </c>
      <c r="C6888">
        <v>20</v>
      </c>
      <c r="D6888">
        <v>500</v>
      </c>
      <c r="E6888">
        <v>6045</v>
      </c>
      <c r="F6888" t="s">
        <v>114</v>
      </c>
      <c r="G6888" s="2" t="s">
        <v>485</v>
      </c>
      <c r="H6888">
        <v>1</v>
      </c>
      <c r="I6888">
        <v>474.53</v>
      </c>
      <c r="J6888" s="2" t="s">
        <v>502</v>
      </c>
      <c r="K6888" s="2" t="s">
        <v>74</v>
      </c>
      <c r="M6888" t="s">
        <v>9265</v>
      </c>
      <c r="P6888" s="19" t="s">
        <v>9162</v>
      </c>
      <c r="Q6888" s="19" t="s">
        <v>27</v>
      </c>
      <c r="R6888" s="19" t="s">
        <v>129</v>
      </c>
      <c r="W6888" s="20">
        <v>61</v>
      </c>
      <c r="X6888" s="65" t="s">
        <v>8624</v>
      </c>
      <c r="Z6888" t="s">
        <v>4950</v>
      </c>
      <c r="AB6888" t="s">
        <v>119</v>
      </c>
      <c r="AC6888" t="s">
        <v>9213</v>
      </c>
      <c r="AD6888" s="2" t="s">
        <v>121</v>
      </c>
    </row>
    <row r="6889" spans="1:30" hidden="1" x14ac:dyDescent="0.25">
      <c r="A6889" s="2">
        <v>87</v>
      </c>
      <c r="B6889" t="s">
        <v>8274</v>
      </c>
      <c r="C6889">
        <v>20</v>
      </c>
      <c r="D6889">
        <v>500</v>
      </c>
      <c r="E6889">
        <v>6051</v>
      </c>
      <c r="F6889" t="s">
        <v>114</v>
      </c>
      <c r="G6889" s="2" t="s">
        <v>485</v>
      </c>
      <c r="H6889">
        <v>2</v>
      </c>
      <c r="I6889">
        <v>950.01</v>
      </c>
      <c r="J6889" s="2" t="s">
        <v>502</v>
      </c>
      <c r="K6889" s="2" t="s">
        <v>74</v>
      </c>
      <c r="M6889" t="s">
        <v>9265</v>
      </c>
      <c r="P6889" s="19" t="s">
        <v>9162</v>
      </c>
      <c r="Q6889" s="19" t="s">
        <v>27</v>
      </c>
      <c r="R6889" s="19" t="s">
        <v>129</v>
      </c>
      <c r="W6889" s="20">
        <v>61</v>
      </c>
      <c r="X6889" s="65" t="s">
        <v>8624</v>
      </c>
      <c r="Z6889" t="s">
        <v>4950</v>
      </c>
      <c r="AB6889" t="s">
        <v>119</v>
      </c>
      <c r="AC6889" t="s">
        <v>9213</v>
      </c>
      <c r="AD6889" s="2" t="s">
        <v>121</v>
      </c>
    </row>
    <row r="6890" spans="1:30" hidden="1" x14ac:dyDescent="0.25">
      <c r="A6890" s="2">
        <v>88</v>
      </c>
      <c r="B6890" t="s">
        <v>6492</v>
      </c>
      <c r="C6890">
        <v>20</v>
      </c>
      <c r="D6890">
        <v>500</v>
      </c>
      <c r="E6890">
        <v>5656</v>
      </c>
      <c r="F6890" t="s">
        <v>114</v>
      </c>
      <c r="G6890" s="2" t="s">
        <v>485</v>
      </c>
      <c r="H6890">
        <v>2</v>
      </c>
      <c r="I6890">
        <v>887.99</v>
      </c>
      <c r="J6890" s="2" t="s">
        <v>502</v>
      </c>
      <c r="K6890" s="2" t="s">
        <v>74</v>
      </c>
      <c r="M6890" t="s">
        <v>9265</v>
      </c>
      <c r="P6890" s="19" t="s">
        <v>9162</v>
      </c>
      <c r="Q6890" s="19" t="s">
        <v>27</v>
      </c>
      <c r="R6890" s="19" t="s">
        <v>129</v>
      </c>
      <c r="W6890" s="20">
        <v>61</v>
      </c>
      <c r="X6890" s="65" t="s">
        <v>8624</v>
      </c>
      <c r="Z6890" t="s">
        <v>4950</v>
      </c>
      <c r="AB6890" t="s">
        <v>119</v>
      </c>
      <c r="AC6890" t="s">
        <v>9215</v>
      </c>
      <c r="AD6890" s="2" t="s">
        <v>121</v>
      </c>
    </row>
    <row r="6891" spans="1:30" hidden="1" x14ac:dyDescent="0.25">
      <c r="A6891" s="2">
        <v>89</v>
      </c>
      <c r="B6891" t="s">
        <v>6495</v>
      </c>
      <c r="C6891">
        <v>20</v>
      </c>
      <c r="D6891">
        <v>500</v>
      </c>
      <c r="E6891">
        <v>5862</v>
      </c>
      <c r="F6891" t="s">
        <v>114</v>
      </c>
      <c r="G6891" s="2" t="s">
        <v>485</v>
      </c>
      <c r="H6891">
        <v>1</v>
      </c>
      <c r="I6891">
        <v>460.17</v>
      </c>
      <c r="J6891" s="2" t="s">
        <v>502</v>
      </c>
      <c r="K6891" s="2" t="s">
        <v>74</v>
      </c>
      <c r="M6891" t="s">
        <v>9265</v>
      </c>
      <c r="P6891" s="19" t="s">
        <v>9162</v>
      </c>
      <c r="Q6891" s="19" t="s">
        <v>27</v>
      </c>
      <c r="R6891" s="19" t="s">
        <v>129</v>
      </c>
      <c r="W6891" s="20">
        <v>61</v>
      </c>
      <c r="X6891" s="65" t="s">
        <v>8624</v>
      </c>
      <c r="Z6891" t="s">
        <v>4950</v>
      </c>
      <c r="AB6891" t="s">
        <v>119</v>
      </c>
      <c r="AC6891" t="s">
        <v>9215</v>
      </c>
      <c r="AD6891" s="2" t="s">
        <v>121</v>
      </c>
    </row>
    <row r="6892" spans="1:30" hidden="1" x14ac:dyDescent="0.25">
      <c r="A6892" s="2">
        <v>90</v>
      </c>
      <c r="B6892" t="s">
        <v>9217</v>
      </c>
      <c r="C6892">
        <v>20</v>
      </c>
      <c r="D6892">
        <v>300</v>
      </c>
      <c r="E6892">
        <v>4888</v>
      </c>
      <c r="F6892" t="s">
        <v>114</v>
      </c>
      <c r="G6892" s="2" t="s">
        <v>485</v>
      </c>
      <c r="H6892">
        <v>1</v>
      </c>
      <c r="I6892">
        <v>230.11</v>
      </c>
      <c r="J6892" s="2" t="s">
        <v>502</v>
      </c>
      <c r="K6892" s="2" t="s">
        <v>74</v>
      </c>
      <c r="M6892" t="s">
        <v>9265</v>
      </c>
      <c r="O6892" s="2" t="s">
        <v>128</v>
      </c>
      <c r="P6892" s="19" t="s">
        <v>9162</v>
      </c>
      <c r="Q6892" s="19" t="s">
        <v>27</v>
      </c>
      <c r="R6892" s="19" t="s">
        <v>129</v>
      </c>
      <c r="W6892" s="20">
        <v>61</v>
      </c>
      <c r="X6892" s="65" t="s">
        <v>8624</v>
      </c>
      <c r="Z6892" t="s">
        <v>4950</v>
      </c>
      <c r="AB6892" t="s">
        <v>119</v>
      </c>
      <c r="AC6892" t="s">
        <v>9215</v>
      </c>
      <c r="AD6892" s="2" t="s">
        <v>121</v>
      </c>
    </row>
    <row r="6893" spans="1:30" hidden="1" x14ac:dyDescent="0.25">
      <c r="A6893" s="2">
        <v>91</v>
      </c>
      <c r="B6893" t="s">
        <v>9218</v>
      </c>
      <c r="C6893">
        <v>20</v>
      </c>
      <c r="D6893">
        <v>300</v>
      </c>
      <c r="E6893">
        <v>4888</v>
      </c>
      <c r="F6893" t="s">
        <v>114</v>
      </c>
      <c r="G6893" s="2" t="s">
        <v>485</v>
      </c>
      <c r="H6893">
        <v>1</v>
      </c>
      <c r="I6893">
        <v>230.22</v>
      </c>
      <c r="J6893" s="2" t="s">
        <v>502</v>
      </c>
      <c r="K6893" s="2" t="s">
        <v>74</v>
      </c>
      <c r="M6893" t="s">
        <v>9265</v>
      </c>
      <c r="P6893" s="19" t="s">
        <v>9162</v>
      </c>
      <c r="Q6893" s="19" t="s">
        <v>27</v>
      </c>
      <c r="R6893" s="19" t="s">
        <v>129</v>
      </c>
      <c r="W6893" s="20">
        <v>61</v>
      </c>
      <c r="X6893" s="65" t="s">
        <v>8624</v>
      </c>
      <c r="Z6893" t="s">
        <v>4950</v>
      </c>
      <c r="AB6893" t="s">
        <v>119</v>
      </c>
      <c r="AC6893" t="s">
        <v>9215</v>
      </c>
      <c r="AD6893" s="2" t="s">
        <v>121</v>
      </c>
    </row>
    <row r="6894" spans="1:30" hidden="1" x14ac:dyDescent="0.25">
      <c r="A6894" s="2">
        <v>92</v>
      </c>
      <c r="B6894" t="s">
        <v>8249</v>
      </c>
      <c r="C6894">
        <v>20</v>
      </c>
      <c r="D6894">
        <v>270</v>
      </c>
      <c r="E6894">
        <v>270</v>
      </c>
      <c r="F6894" t="s">
        <v>114</v>
      </c>
      <c r="G6894" s="2" t="s">
        <v>485</v>
      </c>
      <c r="H6894">
        <v>2</v>
      </c>
      <c r="I6894">
        <v>22.22</v>
      </c>
      <c r="J6894" s="2" t="s">
        <v>502</v>
      </c>
      <c r="K6894" s="2" t="s">
        <v>74</v>
      </c>
      <c r="M6894" t="s">
        <v>9265</v>
      </c>
      <c r="O6894" s="2" t="s">
        <v>128</v>
      </c>
      <c r="P6894" s="19" t="s">
        <v>9162</v>
      </c>
      <c r="Q6894" s="19" t="s">
        <v>26</v>
      </c>
      <c r="R6894" s="19" t="s">
        <v>129</v>
      </c>
      <c r="W6894" s="20">
        <v>61</v>
      </c>
      <c r="X6894" s="65" t="s">
        <v>8624</v>
      </c>
      <c r="Z6894" t="s">
        <v>4950</v>
      </c>
      <c r="AB6894" t="s">
        <v>119</v>
      </c>
      <c r="AC6894" t="s">
        <v>9215</v>
      </c>
      <c r="AD6894" s="2" t="s">
        <v>121</v>
      </c>
    </row>
    <row r="6895" spans="1:30" hidden="1" x14ac:dyDescent="0.25">
      <c r="A6895" s="2">
        <v>93</v>
      </c>
      <c r="B6895" t="s">
        <v>8284</v>
      </c>
      <c r="C6895">
        <v>20</v>
      </c>
      <c r="D6895">
        <v>500</v>
      </c>
      <c r="E6895">
        <v>6045</v>
      </c>
      <c r="F6895" t="s">
        <v>114</v>
      </c>
      <c r="G6895" s="2" t="s">
        <v>485</v>
      </c>
      <c r="H6895">
        <v>1</v>
      </c>
      <c r="I6895">
        <v>474.53</v>
      </c>
      <c r="J6895" s="2" t="s">
        <v>502</v>
      </c>
      <c r="K6895" s="2" t="s">
        <v>74</v>
      </c>
      <c r="M6895" t="s">
        <v>9265</v>
      </c>
      <c r="P6895" s="19" t="s">
        <v>9162</v>
      </c>
      <c r="Q6895" s="19" t="s">
        <v>27</v>
      </c>
      <c r="R6895" s="19" t="s">
        <v>129</v>
      </c>
      <c r="W6895" s="20">
        <v>61</v>
      </c>
      <c r="X6895" s="65" t="s">
        <v>8624</v>
      </c>
      <c r="Z6895" t="s">
        <v>4950</v>
      </c>
      <c r="AB6895" t="s">
        <v>119</v>
      </c>
      <c r="AC6895" t="s">
        <v>9215</v>
      </c>
      <c r="AD6895" s="2" t="s">
        <v>121</v>
      </c>
    </row>
    <row r="6896" spans="1:30" hidden="1" x14ac:dyDescent="0.25">
      <c r="A6896" s="2">
        <v>94</v>
      </c>
      <c r="B6896" t="s">
        <v>9219</v>
      </c>
      <c r="C6896">
        <v>20</v>
      </c>
      <c r="D6896">
        <v>500</v>
      </c>
      <c r="E6896">
        <v>6208</v>
      </c>
      <c r="F6896" t="s">
        <v>114</v>
      </c>
      <c r="G6896" s="2" t="s">
        <v>485</v>
      </c>
      <c r="H6896">
        <v>2</v>
      </c>
      <c r="I6896">
        <v>974.66</v>
      </c>
      <c r="J6896" s="2" t="s">
        <v>502</v>
      </c>
      <c r="K6896" s="2" t="s">
        <v>74</v>
      </c>
      <c r="M6896" t="s">
        <v>9265</v>
      </c>
      <c r="P6896" s="19" t="s">
        <v>9162</v>
      </c>
      <c r="Q6896" s="19" t="s">
        <v>27</v>
      </c>
      <c r="R6896" s="19" t="s">
        <v>129</v>
      </c>
      <c r="W6896" s="20">
        <v>61</v>
      </c>
      <c r="X6896" s="65" t="s">
        <v>8624</v>
      </c>
      <c r="Z6896" t="s">
        <v>4950</v>
      </c>
      <c r="AB6896" t="s">
        <v>119</v>
      </c>
      <c r="AC6896" t="s">
        <v>9215</v>
      </c>
      <c r="AD6896" s="2" t="s">
        <v>121</v>
      </c>
    </row>
    <row r="6897" spans="1:30" hidden="1" x14ac:dyDescent="0.25">
      <c r="A6897" s="2">
        <v>95</v>
      </c>
      <c r="B6897" t="s">
        <v>9212</v>
      </c>
      <c r="C6897">
        <v>20</v>
      </c>
      <c r="D6897">
        <v>243</v>
      </c>
      <c r="E6897">
        <v>459</v>
      </c>
      <c r="F6897" t="s">
        <v>114</v>
      </c>
      <c r="G6897" s="2" t="s">
        <v>485</v>
      </c>
      <c r="H6897">
        <v>3</v>
      </c>
      <c r="I6897">
        <v>52.49</v>
      </c>
      <c r="J6897" s="2" t="s">
        <v>502</v>
      </c>
      <c r="K6897" s="2" t="s">
        <v>74</v>
      </c>
      <c r="M6897" t="s">
        <v>9265</v>
      </c>
      <c r="P6897" s="19" t="s">
        <v>9162</v>
      </c>
      <c r="Q6897" s="19" t="s">
        <v>25</v>
      </c>
      <c r="R6897" s="19" t="s">
        <v>129</v>
      </c>
      <c r="W6897" s="20">
        <v>61</v>
      </c>
      <c r="X6897" s="65" t="s">
        <v>8624</v>
      </c>
      <c r="Z6897" t="s">
        <v>4950</v>
      </c>
      <c r="AB6897" t="s">
        <v>119</v>
      </c>
      <c r="AC6897" t="s">
        <v>9215</v>
      </c>
      <c r="AD6897" s="2" t="s">
        <v>121</v>
      </c>
    </row>
    <row r="6898" spans="1:30" hidden="1" x14ac:dyDescent="0.25">
      <c r="A6898" s="2">
        <v>96</v>
      </c>
      <c r="B6898" t="s">
        <v>6484</v>
      </c>
      <c r="C6898">
        <v>20</v>
      </c>
      <c r="D6898">
        <v>500</v>
      </c>
      <c r="E6898">
        <v>4932</v>
      </c>
      <c r="F6898" t="s">
        <v>114</v>
      </c>
      <c r="G6898" s="2" t="s">
        <v>485</v>
      </c>
      <c r="H6898">
        <v>1</v>
      </c>
      <c r="I6898">
        <v>387.16</v>
      </c>
      <c r="J6898" s="2" t="s">
        <v>502</v>
      </c>
      <c r="K6898" s="2" t="s">
        <v>74</v>
      </c>
      <c r="M6898" t="s">
        <v>9265</v>
      </c>
      <c r="P6898" s="19" t="s">
        <v>9162</v>
      </c>
      <c r="Q6898" s="19" t="s">
        <v>27</v>
      </c>
      <c r="R6898" s="19" t="s">
        <v>129</v>
      </c>
      <c r="W6898" s="20">
        <v>61</v>
      </c>
      <c r="X6898" s="65" t="s">
        <v>8624</v>
      </c>
      <c r="Z6898" t="s">
        <v>4950</v>
      </c>
      <c r="AB6898" t="s">
        <v>119</v>
      </c>
      <c r="AC6898" t="s">
        <v>9220</v>
      </c>
      <c r="AD6898" s="2" t="s">
        <v>121</v>
      </c>
    </row>
    <row r="6899" spans="1:30" hidden="1" x14ac:dyDescent="0.25">
      <c r="A6899" s="2">
        <v>97</v>
      </c>
      <c r="B6899" t="s">
        <v>6490</v>
      </c>
      <c r="C6899">
        <v>20</v>
      </c>
      <c r="D6899">
        <v>500</v>
      </c>
      <c r="E6899">
        <v>4672</v>
      </c>
      <c r="F6899" t="s">
        <v>114</v>
      </c>
      <c r="G6899" s="2" t="s">
        <v>485</v>
      </c>
      <c r="H6899">
        <v>2</v>
      </c>
      <c r="I6899">
        <v>733.5</v>
      </c>
      <c r="J6899" s="2" t="s">
        <v>502</v>
      </c>
      <c r="K6899" s="2" t="s">
        <v>74</v>
      </c>
      <c r="M6899" t="s">
        <v>9265</v>
      </c>
      <c r="P6899" s="19" t="s">
        <v>9162</v>
      </c>
      <c r="Q6899" s="19" t="s">
        <v>27</v>
      </c>
      <c r="R6899" s="19" t="s">
        <v>129</v>
      </c>
      <c r="W6899" s="20">
        <v>61</v>
      </c>
      <c r="X6899" s="65" t="s">
        <v>8624</v>
      </c>
      <c r="Z6899" t="s">
        <v>4950</v>
      </c>
      <c r="AB6899" t="s">
        <v>119</v>
      </c>
      <c r="AC6899" t="s">
        <v>9220</v>
      </c>
      <c r="AD6899" s="2" t="s">
        <v>121</v>
      </c>
    </row>
    <row r="6900" spans="1:30" hidden="1" x14ac:dyDescent="0.25">
      <c r="A6900" s="2">
        <v>98</v>
      </c>
      <c r="B6900" t="s">
        <v>9222</v>
      </c>
      <c r="C6900">
        <v>20</v>
      </c>
      <c r="D6900">
        <v>500</v>
      </c>
      <c r="E6900">
        <v>6591</v>
      </c>
      <c r="F6900" t="s">
        <v>114</v>
      </c>
      <c r="G6900" s="2" t="s">
        <v>485</v>
      </c>
      <c r="H6900">
        <v>2</v>
      </c>
      <c r="I6900">
        <v>1034.79</v>
      </c>
      <c r="J6900" s="2" t="s">
        <v>502</v>
      </c>
      <c r="K6900" s="2" t="s">
        <v>74</v>
      </c>
      <c r="M6900" t="s">
        <v>9265</v>
      </c>
      <c r="P6900" s="19" t="s">
        <v>9162</v>
      </c>
      <c r="Q6900" s="19" t="s">
        <v>27</v>
      </c>
      <c r="R6900" s="19" t="s">
        <v>129</v>
      </c>
      <c r="W6900" s="20">
        <v>61</v>
      </c>
      <c r="X6900" s="65" t="s">
        <v>8624</v>
      </c>
      <c r="Z6900" t="s">
        <v>4950</v>
      </c>
      <c r="AB6900" t="s">
        <v>119</v>
      </c>
      <c r="AC6900" t="s">
        <v>9220</v>
      </c>
      <c r="AD6900" s="2" t="s">
        <v>121</v>
      </c>
    </row>
    <row r="6901" spans="1:30" hidden="1" x14ac:dyDescent="0.25">
      <c r="A6901" s="2">
        <v>99</v>
      </c>
      <c r="B6901" t="s">
        <v>8223</v>
      </c>
      <c r="C6901">
        <v>20</v>
      </c>
      <c r="D6901">
        <v>500</v>
      </c>
      <c r="E6901">
        <v>6709</v>
      </c>
      <c r="F6901" t="s">
        <v>114</v>
      </c>
      <c r="G6901" s="2" t="s">
        <v>485</v>
      </c>
      <c r="H6901">
        <v>1</v>
      </c>
      <c r="I6901">
        <v>526.66</v>
      </c>
      <c r="J6901" s="2" t="s">
        <v>502</v>
      </c>
      <c r="K6901" s="2" t="s">
        <v>74</v>
      </c>
      <c r="M6901" t="s">
        <v>9265</v>
      </c>
      <c r="P6901" s="19" t="s">
        <v>9162</v>
      </c>
      <c r="Q6901" s="19" t="s">
        <v>27</v>
      </c>
      <c r="R6901" s="19" t="s">
        <v>129</v>
      </c>
      <c r="W6901" s="20">
        <v>61</v>
      </c>
      <c r="X6901" s="65" t="s">
        <v>8624</v>
      </c>
      <c r="Z6901" t="s">
        <v>4950</v>
      </c>
      <c r="AB6901" t="s">
        <v>119</v>
      </c>
      <c r="AC6901" t="s">
        <v>9220</v>
      </c>
      <c r="AD6901" s="2" t="s">
        <v>121</v>
      </c>
    </row>
    <row r="6902" spans="1:30" hidden="1" x14ac:dyDescent="0.25">
      <c r="A6902" s="2">
        <v>100</v>
      </c>
      <c r="B6902" t="s">
        <v>6497</v>
      </c>
      <c r="C6902">
        <v>20</v>
      </c>
      <c r="D6902">
        <v>500</v>
      </c>
      <c r="E6902">
        <v>4495</v>
      </c>
      <c r="F6902" t="s">
        <v>114</v>
      </c>
      <c r="G6902" s="2" t="s">
        <v>485</v>
      </c>
      <c r="H6902">
        <v>2</v>
      </c>
      <c r="I6902">
        <v>705.72</v>
      </c>
      <c r="J6902" s="2" t="s">
        <v>502</v>
      </c>
      <c r="K6902" s="2" t="s">
        <v>74</v>
      </c>
      <c r="M6902" t="s">
        <v>9265</v>
      </c>
      <c r="P6902" s="19" t="s">
        <v>9162</v>
      </c>
      <c r="Q6902" s="19" t="s">
        <v>27</v>
      </c>
      <c r="R6902" s="19" t="s">
        <v>129</v>
      </c>
      <c r="W6902" s="20">
        <v>61</v>
      </c>
      <c r="X6902" s="65" t="s">
        <v>8624</v>
      </c>
      <c r="Z6902" t="s">
        <v>4950</v>
      </c>
      <c r="AB6902" t="s">
        <v>119</v>
      </c>
      <c r="AC6902" t="s">
        <v>9223</v>
      </c>
      <c r="AD6902" s="2" t="s">
        <v>121</v>
      </c>
    </row>
    <row r="6903" spans="1:30" hidden="1" x14ac:dyDescent="0.25">
      <c r="A6903" s="2">
        <v>101</v>
      </c>
      <c r="B6903" t="s">
        <v>6482</v>
      </c>
      <c r="C6903">
        <v>20</v>
      </c>
      <c r="D6903">
        <v>500</v>
      </c>
      <c r="E6903">
        <v>6360</v>
      </c>
      <c r="F6903" t="s">
        <v>114</v>
      </c>
      <c r="G6903" s="2" t="s">
        <v>485</v>
      </c>
      <c r="H6903">
        <v>1</v>
      </c>
      <c r="I6903">
        <v>499.26</v>
      </c>
      <c r="J6903" s="2" t="s">
        <v>502</v>
      </c>
      <c r="K6903" s="2" t="s">
        <v>74</v>
      </c>
      <c r="M6903" t="s">
        <v>9265</v>
      </c>
      <c r="P6903" s="19" t="s">
        <v>9162</v>
      </c>
      <c r="Q6903" s="19" t="s">
        <v>27</v>
      </c>
      <c r="R6903" s="19" t="s">
        <v>129</v>
      </c>
      <c r="W6903" s="20">
        <v>61</v>
      </c>
      <c r="X6903" s="65" t="s">
        <v>8624</v>
      </c>
      <c r="Z6903" t="s">
        <v>4950</v>
      </c>
      <c r="AB6903" t="s">
        <v>119</v>
      </c>
      <c r="AC6903" t="s">
        <v>9223</v>
      </c>
      <c r="AD6903" s="2" t="s">
        <v>121</v>
      </c>
    </row>
    <row r="6904" spans="1:30" hidden="1" x14ac:dyDescent="0.25">
      <c r="A6904" s="2">
        <v>102</v>
      </c>
      <c r="B6904" t="s">
        <v>9225</v>
      </c>
      <c r="C6904">
        <v>20</v>
      </c>
      <c r="D6904">
        <v>500</v>
      </c>
      <c r="E6904">
        <v>4495</v>
      </c>
      <c r="F6904" t="s">
        <v>114</v>
      </c>
      <c r="G6904" s="2" t="s">
        <v>485</v>
      </c>
      <c r="H6904">
        <v>1</v>
      </c>
      <c r="I6904">
        <v>352.86</v>
      </c>
      <c r="J6904" s="2" t="s">
        <v>502</v>
      </c>
      <c r="K6904" s="2" t="s">
        <v>74</v>
      </c>
      <c r="M6904" t="s">
        <v>9265</v>
      </c>
      <c r="P6904" s="19" t="s">
        <v>9162</v>
      </c>
      <c r="Q6904" s="19" t="s">
        <v>27</v>
      </c>
      <c r="R6904" s="19" t="s">
        <v>129</v>
      </c>
      <c r="W6904" s="20">
        <v>61</v>
      </c>
      <c r="X6904" s="65" t="s">
        <v>8624</v>
      </c>
      <c r="Z6904" t="s">
        <v>4950</v>
      </c>
      <c r="AB6904" t="s">
        <v>119</v>
      </c>
      <c r="AC6904" t="s">
        <v>9223</v>
      </c>
      <c r="AD6904" s="2" t="s">
        <v>121</v>
      </c>
    </row>
    <row r="6905" spans="1:30" hidden="1" x14ac:dyDescent="0.25">
      <c r="A6905" s="2">
        <v>103</v>
      </c>
      <c r="B6905" t="s">
        <v>8261</v>
      </c>
      <c r="C6905">
        <v>20</v>
      </c>
      <c r="D6905">
        <v>500</v>
      </c>
      <c r="E6905">
        <v>6456</v>
      </c>
      <c r="F6905" t="s">
        <v>114</v>
      </c>
      <c r="G6905" s="2" t="s">
        <v>485</v>
      </c>
      <c r="H6905">
        <v>2</v>
      </c>
      <c r="I6905">
        <v>1013.59</v>
      </c>
      <c r="J6905" s="2" t="s">
        <v>502</v>
      </c>
      <c r="K6905" s="2" t="s">
        <v>74</v>
      </c>
      <c r="M6905" t="s">
        <v>9265</v>
      </c>
      <c r="P6905" s="19" t="s">
        <v>9162</v>
      </c>
      <c r="Q6905" s="19" t="s">
        <v>27</v>
      </c>
      <c r="R6905" s="19" t="s">
        <v>129</v>
      </c>
      <c r="W6905" s="20">
        <v>61</v>
      </c>
      <c r="X6905" s="65" t="s">
        <v>8624</v>
      </c>
      <c r="Z6905" t="s">
        <v>4950</v>
      </c>
      <c r="AB6905" t="s">
        <v>119</v>
      </c>
      <c r="AC6905" t="s">
        <v>9223</v>
      </c>
      <c r="AD6905" s="2" t="s">
        <v>121</v>
      </c>
    </row>
    <row r="6906" spans="1:30" hidden="1" x14ac:dyDescent="0.25">
      <c r="A6906" s="2">
        <v>104</v>
      </c>
      <c r="B6906" t="s">
        <v>6479</v>
      </c>
      <c r="C6906">
        <v>20</v>
      </c>
      <c r="D6906">
        <v>500</v>
      </c>
      <c r="E6906">
        <v>6352</v>
      </c>
      <c r="F6906" t="s">
        <v>114</v>
      </c>
      <c r="G6906" s="2" t="s">
        <v>485</v>
      </c>
      <c r="H6906">
        <v>2</v>
      </c>
      <c r="I6906">
        <v>997.26</v>
      </c>
      <c r="J6906" s="2" t="s">
        <v>502</v>
      </c>
      <c r="K6906" s="2" t="s">
        <v>74</v>
      </c>
      <c r="M6906" t="s">
        <v>9265</v>
      </c>
      <c r="P6906" s="19" t="s">
        <v>9162</v>
      </c>
      <c r="Q6906" s="19" t="s">
        <v>27</v>
      </c>
      <c r="R6906" s="19" t="s">
        <v>129</v>
      </c>
      <c r="W6906" s="20">
        <v>61</v>
      </c>
      <c r="X6906" s="65" t="s">
        <v>8624</v>
      </c>
      <c r="Z6906" t="s">
        <v>4950</v>
      </c>
      <c r="AB6906" t="s">
        <v>119</v>
      </c>
      <c r="AC6906" t="s">
        <v>9226</v>
      </c>
      <c r="AD6906" s="2" t="s">
        <v>121</v>
      </c>
    </row>
    <row r="6907" spans="1:30" hidden="1" x14ac:dyDescent="0.25">
      <c r="A6907" s="2">
        <v>105</v>
      </c>
      <c r="B6907" t="s">
        <v>6482</v>
      </c>
      <c r="C6907">
        <v>20</v>
      </c>
      <c r="D6907">
        <v>500</v>
      </c>
      <c r="E6907">
        <v>6360</v>
      </c>
      <c r="F6907" t="s">
        <v>114</v>
      </c>
      <c r="G6907" s="2" t="s">
        <v>485</v>
      </c>
      <c r="H6907">
        <v>1</v>
      </c>
      <c r="I6907">
        <v>499.26</v>
      </c>
      <c r="J6907" s="2" t="s">
        <v>502</v>
      </c>
      <c r="K6907" s="2" t="s">
        <v>74</v>
      </c>
      <c r="M6907" t="s">
        <v>9265</v>
      </c>
      <c r="P6907" s="19" t="s">
        <v>9162</v>
      </c>
      <c r="Q6907" s="19" t="s">
        <v>27</v>
      </c>
      <c r="R6907" s="19" t="s">
        <v>129</v>
      </c>
      <c r="W6907" s="20">
        <v>61</v>
      </c>
      <c r="X6907" s="65" t="s">
        <v>8624</v>
      </c>
      <c r="Z6907" t="s">
        <v>4950</v>
      </c>
      <c r="AB6907" t="s">
        <v>119</v>
      </c>
      <c r="AC6907" t="s">
        <v>9226</v>
      </c>
      <c r="AD6907" s="2" t="s">
        <v>121</v>
      </c>
    </row>
    <row r="6908" spans="1:30" hidden="1" x14ac:dyDescent="0.25">
      <c r="A6908" s="2">
        <v>106</v>
      </c>
      <c r="B6908" t="s">
        <v>9225</v>
      </c>
      <c r="C6908">
        <v>20</v>
      </c>
      <c r="D6908">
        <v>500</v>
      </c>
      <c r="E6908">
        <v>4495</v>
      </c>
      <c r="F6908" t="s">
        <v>114</v>
      </c>
      <c r="G6908" s="2" t="s">
        <v>485</v>
      </c>
      <c r="H6908">
        <v>1</v>
      </c>
      <c r="I6908">
        <v>352.86</v>
      </c>
      <c r="J6908" s="2" t="s">
        <v>502</v>
      </c>
      <c r="K6908" s="2" t="s">
        <v>74</v>
      </c>
      <c r="M6908" t="s">
        <v>9265</v>
      </c>
      <c r="P6908" s="19" t="s">
        <v>9162</v>
      </c>
      <c r="Q6908" s="19" t="s">
        <v>27</v>
      </c>
      <c r="R6908" s="19" t="s">
        <v>129</v>
      </c>
      <c r="W6908" s="20">
        <v>61</v>
      </c>
      <c r="X6908" s="65" t="s">
        <v>8624</v>
      </c>
      <c r="Z6908" t="s">
        <v>4950</v>
      </c>
      <c r="AB6908" t="s">
        <v>119</v>
      </c>
      <c r="AC6908" t="s">
        <v>9226</v>
      </c>
      <c r="AD6908" s="2" t="s">
        <v>121</v>
      </c>
    </row>
    <row r="6909" spans="1:30" hidden="1" x14ac:dyDescent="0.25">
      <c r="A6909" s="2">
        <v>107</v>
      </c>
      <c r="B6909" t="s">
        <v>9228</v>
      </c>
      <c r="C6909">
        <v>20</v>
      </c>
      <c r="D6909">
        <v>500</v>
      </c>
      <c r="E6909">
        <v>4495</v>
      </c>
      <c r="F6909" t="s">
        <v>114</v>
      </c>
      <c r="G6909" s="2" t="s">
        <v>485</v>
      </c>
      <c r="H6909">
        <v>2</v>
      </c>
      <c r="I6909">
        <v>705.72</v>
      </c>
      <c r="J6909" s="2" t="s">
        <v>502</v>
      </c>
      <c r="K6909" s="2" t="s">
        <v>74</v>
      </c>
      <c r="M6909" t="s">
        <v>9265</v>
      </c>
      <c r="P6909" s="19" t="s">
        <v>9162</v>
      </c>
      <c r="Q6909" s="19" t="s">
        <v>27</v>
      </c>
      <c r="R6909" s="19" t="s">
        <v>129</v>
      </c>
      <c r="W6909" s="20">
        <v>61</v>
      </c>
      <c r="X6909" s="65" t="s">
        <v>8624</v>
      </c>
      <c r="Z6909" t="s">
        <v>4950</v>
      </c>
      <c r="AB6909" t="s">
        <v>119</v>
      </c>
      <c r="AC6909" t="s">
        <v>9226</v>
      </c>
      <c r="AD6909" s="2" t="s">
        <v>121</v>
      </c>
    </row>
    <row r="6910" spans="1:30" hidden="1" x14ac:dyDescent="0.25">
      <c r="A6910" s="2">
        <v>108</v>
      </c>
      <c r="B6910" t="s">
        <v>6479</v>
      </c>
      <c r="C6910">
        <v>20</v>
      </c>
      <c r="D6910">
        <v>500</v>
      </c>
      <c r="E6910">
        <v>6352</v>
      </c>
      <c r="F6910" t="s">
        <v>114</v>
      </c>
      <c r="G6910" s="2" t="s">
        <v>485</v>
      </c>
      <c r="H6910">
        <v>2</v>
      </c>
      <c r="I6910">
        <v>997.26</v>
      </c>
      <c r="J6910" s="2" t="s">
        <v>502</v>
      </c>
      <c r="K6910" s="2" t="s">
        <v>74</v>
      </c>
      <c r="M6910" t="s">
        <v>9265</v>
      </c>
      <c r="P6910" s="19" t="s">
        <v>9162</v>
      </c>
      <c r="Q6910" s="19" t="s">
        <v>27</v>
      </c>
      <c r="R6910" s="19" t="s">
        <v>129</v>
      </c>
      <c r="W6910" s="20">
        <v>61</v>
      </c>
      <c r="X6910" s="65" t="s">
        <v>8624</v>
      </c>
      <c r="Z6910" t="s">
        <v>4950</v>
      </c>
      <c r="AB6910" t="s">
        <v>119</v>
      </c>
      <c r="AC6910" t="s">
        <v>9229</v>
      </c>
      <c r="AD6910" s="2" t="s">
        <v>121</v>
      </c>
    </row>
    <row r="6911" spans="1:30" hidden="1" x14ac:dyDescent="0.25">
      <c r="A6911" s="2">
        <v>109</v>
      </c>
      <c r="B6911" t="s">
        <v>6504</v>
      </c>
      <c r="C6911">
        <v>20</v>
      </c>
      <c r="D6911">
        <v>500</v>
      </c>
      <c r="E6911">
        <v>3621</v>
      </c>
      <c r="F6911" t="s">
        <v>114</v>
      </c>
      <c r="G6911" s="2" t="s">
        <v>485</v>
      </c>
      <c r="H6911">
        <v>2</v>
      </c>
      <c r="I6911">
        <v>568.5</v>
      </c>
      <c r="J6911" s="2" t="s">
        <v>502</v>
      </c>
      <c r="K6911" s="2" t="s">
        <v>74</v>
      </c>
      <c r="M6911" t="s">
        <v>9265</v>
      </c>
      <c r="P6911" s="19" t="s">
        <v>9162</v>
      </c>
      <c r="Q6911" s="19" t="s">
        <v>27</v>
      </c>
      <c r="R6911" s="19" t="s">
        <v>129</v>
      </c>
      <c r="W6911" s="20">
        <v>61</v>
      </c>
      <c r="X6911" s="65" t="s">
        <v>8624</v>
      </c>
      <c r="Z6911" t="s">
        <v>4950</v>
      </c>
      <c r="AB6911" t="s">
        <v>119</v>
      </c>
      <c r="AC6911" t="s">
        <v>9229</v>
      </c>
      <c r="AD6911" s="2" t="s">
        <v>121</v>
      </c>
    </row>
    <row r="6912" spans="1:30" hidden="1" x14ac:dyDescent="0.25">
      <c r="A6912" s="2">
        <v>110</v>
      </c>
      <c r="B6912" t="s">
        <v>9231</v>
      </c>
      <c r="C6912">
        <v>20</v>
      </c>
      <c r="D6912">
        <v>500</v>
      </c>
      <c r="E6912">
        <v>4495</v>
      </c>
      <c r="F6912" t="s">
        <v>114</v>
      </c>
      <c r="G6912" s="2" t="s">
        <v>485</v>
      </c>
      <c r="H6912">
        <v>2</v>
      </c>
      <c r="I6912">
        <v>705.72</v>
      </c>
      <c r="J6912" s="2" t="s">
        <v>502</v>
      </c>
      <c r="K6912" s="2" t="s">
        <v>74</v>
      </c>
      <c r="M6912" t="s">
        <v>9265</v>
      </c>
      <c r="P6912" s="19" t="s">
        <v>9162</v>
      </c>
      <c r="Q6912" s="19" t="s">
        <v>27</v>
      </c>
      <c r="R6912" s="19" t="s">
        <v>129</v>
      </c>
      <c r="W6912" s="20">
        <v>61</v>
      </c>
      <c r="X6912" s="65" t="s">
        <v>8624</v>
      </c>
      <c r="Z6912" t="s">
        <v>4950</v>
      </c>
      <c r="AB6912" t="s">
        <v>119</v>
      </c>
      <c r="AC6912" t="s">
        <v>9229</v>
      </c>
      <c r="AD6912" s="2" t="s">
        <v>121</v>
      </c>
    </row>
    <row r="6913" spans="1:30" hidden="1" x14ac:dyDescent="0.25">
      <c r="A6913" s="2">
        <v>111</v>
      </c>
      <c r="B6913" t="s">
        <v>8264</v>
      </c>
      <c r="C6913">
        <v>20</v>
      </c>
      <c r="D6913">
        <v>500</v>
      </c>
      <c r="E6913">
        <v>2853</v>
      </c>
      <c r="F6913" t="s">
        <v>114</v>
      </c>
      <c r="G6913" s="2" t="s">
        <v>485</v>
      </c>
      <c r="H6913">
        <v>1</v>
      </c>
      <c r="I6913">
        <v>223.96</v>
      </c>
      <c r="J6913" s="2" t="s">
        <v>502</v>
      </c>
      <c r="K6913" s="2" t="s">
        <v>74</v>
      </c>
      <c r="M6913" t="s">
        <v>9265</v>
      </c>
      <c r="P6913" s="19" t="s">
        <v>9162</v>
      </c>
      <c r="Q6913" s="19" t="s">
        <v>27</v>
      </c>
      <c r="R6913" s="19" t="s">
        <v>129</v>
      </c>
      <c r="V6913" s="19" t="s">
        <v>129</v>
      </c>
      <c r="W6913" s="20">
        <v>61</v>
      </c>
      <c r="X6913" s="65" t="s">
        <v>8624</v>
      </c>
      <c r="Z6913" t="s">
        <v>4950</v>
      </c>
      <c r="AB6913" t="s">
        <v>119</v>
      </c>
      <c r="AC6913" t="s">
        <v>9229</v>
      </c>
      <c r="AD6913" s="2" t="s">
        <v>121</v>
      </c>
    </row>
    <row r="6914" spans="1:30" hidden="1" x14ac:dyDescent="0.25">
      <c r="A6914" s="2">
        <v>112</v>
      </c>
      <c r="B6914" t="s">
        <v>8266</v>
      </c>
      <c r="C6914">
        <v>20</v>
      </c>
      <c r="D6914">
        <v>500</v>
      </c>
      <c r="E6914">
        <v>2730</v>
      </c>
      <c r="F6914" t="s">
        <v>114</v>
      </c>
      <c r="G6914" s="2" t="s">
        <v>485</v>
      </c>
      <c r="H6914">
        <v>1</v>
      </c>
      <c r="I6914">
        <v>214.31</v>
      </c>
      <c r="J6914" s="2" t="s">
        <v>502</v>
      </c>
      <c r="K6914" s="2" t="s">
        <v>74</v>
      </c>
      <c r="M6914" t="s">
        <v>9265</v>
      </c>
      <c r="P6914" s="19" t="s">
        <v>9162</v>
      </c>
      <c r="Q6914" s="19" t="s">
        <v>27</v>
      </c>
      <c r="R6914" s="19" t="s">
        <v>129</v>
      </c>
      <c r="V6914" s="19" t="s">
        <v>129</v>
      </c>
      <c r="W6914" s="20">
        <v>61</v>
      </c>
      <c r="X6914" s="65" t="s">
        <v>8624</v>
      </c>
      <c r="Z6914" t="s">
        <v>4950</v>
      </c>
      <c r="AB6914" t="s">
        <v>119</v>
      </c>
      <c r="AC6914" t="s">
        <v>9229</v>
      </c>
      <c r="AD6914" s="2" t="s">
        <v>121</v>
      </c>
    </row>
    <row r="6915" spans="1:30" hidden="1" x14ac:dyDescent="0.25">
      <c r="A6915" s="2">
        <v>113</v>
      </c>
      <c r="B6915" t="s">
        <v>8251</v>
      </c>
      <c r="C6915">
        <v>20</v>
      </c>
      <c r="D6915">
        <v>500</v>
      </c>
      <c r="E6915">
        <v>3029</v>
      </c>
      <c r="F6915" t="s">
        <v>114</v>
      </c>
      <c r="G6915" s="2" t="s">
        <v>485</v>
      </c>
      <c r="H6915">
        <v>1</v>
      </c>
      <c r="I6915">
        <v>237.78</v>
      </c>
      <c r="J6915" s="2" t="s">
        <v>502</v>
      </c>
      <c r="K6915" s="2" t="s">
        <v>74</v>
      </c>
      <c r="M6915" t="s">
        <v>9265</v>
      </c>
      <c r="P6915" s="19" t="s">
        <v>9162</v>
      </c>
      <c r="Q6915" s="19" t="s">
        <v>27</v>
      </c>
      <c r="R6915" s="19" t="s">
        <v>129</v>
      </c>
      <c r="V6915" s="19" t="s">
        <v>129</v>
      </c>
      <c r="W6915" s="20">
        <v>61</v>
      </c>
      <c r="X6915" s="65" t="s">
        <v>8624</v>
      </c>
      <c r="Z6915" t="s">
        <v>4950</v>
      </c>
      <c r="AB6915" t="s">
        <v>119</v>
      </c>
      <c r="AC6915" t="s">
        <v>9232</v>
      </c>
      <c r="AD6915" s="2" t="s">
        <v>121</v>
      </c>
    </row>
    <row r="6916" spans="1:30" hidden="1" x14ac:dyDescent="0.25">
      <c r="A6916" s="2">
        <v>114</v>
      </c>
      <c r="B6916" t="s">
        <v>8235</v>
      </c>
      <c r="C6916">
        <v>20</v>
      </c>
      <c r="D6916">
        <v>500</v>
      </c>
      <c r="E6916">
        <v>3152</v>
      </c>
      <c r="F6916" t="s">
        <v>114</v>
      </c>
      <c r="G6916" s="2" t="s">
        <v>485</v>
      </c>
      <c r="H6916">
        <v>1</v>
      </c>
      <c r="I6916">
        <v>247.43</v>
      </c>
      <c r="J6916" s="2" t="s">
        <v>502</v>
      </c>
      <c r="K6916" s="2" t="s">
        <v>74</v>
      </c>
      <c r="M6916" t="s">
        <v>9265</v>
      </c>
      <c r="P6916" s="19" t="s">
        <v>9162</v>
      </c>
      <c r="Q6916" s="19" t="s">
        <v>27</v>
      </c>
      <c r="R6916" s="19" t="s">
        <v>129</v>
      </c>
      <c r="V6916" s="19" t="s">
        <v>129</v>
      </c>
      <c r="W6916" s="20">
        <v>61</v>
      </c>
      <c r="X6916" s="65" t="s">
        <v>8624</v>
      </c>
      <c r="Z6916" t="s">
        <v>4950</v>
      </c>
      <c r="AB6916" t="s">
        <v>119</v>
      </c>
      <c r="AC6916" t="s">
        <v>9232</v>
      </c>
      <c r="AD6916" s="2" t="s">
        <v>121</v>
      </c>
    </row>
    <row r="6917" spans="1:30" hidden="1" x14ac:dyDescent="0.25">
      <c r="A6917" s="2">
        <v>115</v>
      </c>
      <c r="B6917" t="s">
        <v>8268</v>
      </c>
      <c r="C6917">
        <v>20</v>
      </c>
      <c r="D6917">
        <v>500</v>
      </c>
      <c r="E6917">
        <v>2932</v>
      </c>
      <c r="F6917" t="s">
        <v>114</v>
      </c>
      <c r="G6917" s="2" t="s">
        <v>485</v>
      </c>
      <c r="H6917">
        <v>1</v>
      </c>
      <c r="I6917">
        <v>230.16</v>
      </c>
      <c r="J6917" s="2" t="s">
        <v>502</v>
      </c>
      <c r="K6917" s="2" t="s">
        <v>74</v>
      </c>
      <c r="M6917" t="s">
        <v>9265</v>
      </c>
      <c r="P6917" s="19" t="s">
        <v>9162</v>
      </c>
      <c r="Q6917" s="19" t="s">
        <v>27</v>
      </c>
      <c r="R6917" s="19" t="s">
        <v>129</v>
      </c>
      <c r="V6917" s="19" t="s">
        <v>129</v>
      </c>
      <c r="W6917" s="20">
        <v>61</v>
      </c>
      <c r="X6917" s="65" t="s">
        <v>8624</v>
      </c>
      <c r="Z6917" t="s">
        <v>4950</v>
      </c>
      <c r="AB6917" t="s">
        <v>119</v>
      </c>
      <c r="AC6917" t="s">
        <v>9232</v>
      </c>
      <c r="AD6917" s="2" t="s">
        <v>121</v>
      </c>
    </row>
    <row r="6918" spans="1:30" hidden="1" x14ac:dyDescent="0.25">
      <c r="A6918" s="2">
        <v>116</v>
      </c>
      <c r="B6918" t="s">
        <v>8270</v>
      </c>
      <c r="C6918">
        <v>20</v>
      </c>
      <c r="D6918">
        <v>500</v>
      </c>
      <c r="E6918">
        <v>2820</v>
      </c>
      <c r="F6918" t="s">
        <v>114</v>
      </c>
      <c r="G6918" s="2" t="s">
        <v>485</v>
      </c>
      <c r="H6918">
        <v>1</v>
      </c>
      <c r="I6918">
        <v>221.37</v>
      </c>
      <c r="J6918" s="2" t="s">
        <v>502</v>
      </c>
      <c r="K6918" s="2" t="s">
        <v>74</v>
      </c>
      <c r="M6918" t="s">
        <v>9265</v>
      </c>
      <c r="P6918" s="19" t="s">
        <v>9162</v>
      </c>
      <c r="Q6918" s="19" t="s">
        <v>27</v>
      </c>
      <c r="R6918" s="19" t="s">
        <v>129</v>
      </c>
      <c r="V6918" s="19" t="s">
        <v>129</v>
      </c>
      <c r="W6918" s="20">
        <v>61</v>
      </c>
      <c r="X6918" s="65" t="s">
        <v>8624</v>
      </c>
      <c r="Z6918" t="s">
        <v>4950</v>
      </c>
      <c r="AB6918" t="s">
        <v>119</v>
      </c>
      <c r="AC6918" t="s">
        <v>9232</v>
      </c>
      <c r="AD6918" s="2" t="s">
        <v>121</v>
      </c>
    </row>
    <row r="6919" spans="1:30" hidden="1" x14ac:dyDescent="0.25">
      <c r="A6919" s="2">
        <v>117</v>
      </c>
      <c r="B6919" t="s">
        <v>8253</v>
      </c>
      <c r="C6919">
        <v>20</v>
      </c>
      <c r="D6919">
        <v>500</v>
      </c>
      <c r="E6919">
        <v>3075</v>
      </c>
      <c r="F6919" t="s">
        <v>114</v>
      </c>
      <c r="G6919" s="2" t="s">
        <v>485</v>
      </c>
      <c r="H6919">
        <v>1</v>
      </c>
      <c r="I6919">
        <v>241.39</v>
      </c>
      <c r="J6919" s="2" t="s">
        <v>502</v>
      </c>
      <c r="K6919" s="2" t="s">
        <v>74</v>
      </c>
      <c r="M6919" t="s">
        <v>9265</v>
      </c>
      <c r="P6919" s="19" t="s">
        <v>9162</v>
      </c>
      <c r="Q6919" s="19" t="s">
        <v>27</v>
      </c>
      <c r="R6919" s="19" t="s">
        <v>129</v>
      </c>
      <c r="V6919" s="19" t="s">
        <v>129</v>
      </c>
      <c r="W6919" s="20">
        <v>61</v>
      </c>
      <c r="X6919" s="65" t="s">
        <v>8624</v>
      </c>
      <c r="Z6919" t="s">
        <v>4950</v>
      </c>
      <c r="AB6919" t="s">
        <v>119</v>
      </c>
      <c r="AC6919" t="s">
        <v>9232</v>
      </c>
      <c r="AD6919" s="2" t="s">
        <v>121</v>
      </c>
    </row>
    <row r="6920" spans="1:30" hidden="1" x14ac:dyDescent="0.25">
      <c r="A6920" s="2">
        <v>118</v>
      </c>
      <c r="B6920" t="s">
        <v>8237</v>
      </c>
      <c r="C6920">
        <v>20</v>
      </c>
      <c r="D6920">
        <v>500</v>
      </c>
      <c r="E6920">
        <v>3187</v>
      </c>
      <c r="F6920" t="s">
        <v>114</v>
      </c>
      <c r="G6920" s="2" t="s">
        <v>485</v>
      </c>
      <c r="H6920">
        <v>1</v>
      </c>
      <c r="I6920">
        <v>250.18</v>
      </c>
      <c r="J6920" s="2" t="s">
        <v>502</v>
      </c>
      <c r="K6920" s="2" t="s">
        <v>74</v>
      </c>
      <c r="M6920" t="s">
        <v>9265</v>
      </c>
      <c r="P6920" s="19" t="s">
        <v>9162</v>
      </c>
      <c r="Q6920" s="19" t="s">
        <v>27</v>
      </c>
      <c r="R6920" s="19" t="s">
        <v>129</v>
      </c>
      <c r="V6920" s="19" t="s">
        <v>129</v>
      </c>
      <c r="W6920" s="20">
        <v>61</v>
      </c>
      <c r="X6920" s="65" t="s">
        <v>8624</v>
      </c>
      <c r="Z6920" t="s">
        <v>4950</v>
      </c>
      <c r="AB6920" t="s">
        <v>119</v>
      </c>
      <c r="AC6920" t="s">
        <v>9232</v>
      </c>
      <c r="AD6920" s="2" t="s">
        <v>121</v>
      </c>
    </row>
    <row r="6921" spans="1:30" hidden="1" x14ac:dyDescent="0.25">
      <c r="A6921" s="2">
        <v>119</v>
      </c>
      <c r="B6921" t="s">
        <v>9234</v>
      </c>
      <c r="C6921">
        <v>20</v>
      </c>
      <c r="D6921">
        <v>500</v>
      </c>
      <c r="E6921">
        <v>2567</v>
      </c>
      <c r="F6921" t="s">
        <v>114</v>
      </c>
      <c r="G6921" s="2" t="s">
        <v>485</v>
      </c>
      <c r="H6921">
        <v>1</v>
      </c>
      <c r="I6921">
        <v>201.51</v>
      </c>
      <c r="J6921" s="2" t="s">
        <v>502</v>
      </c>
      <c r="K6921" s="2" t="s">
        <v>74</v>
      </c>
      <c r="M6921" t="s">
        <v>9265</v>
      </c>
      <c r="P6921" s="19" t="s">
        <v>9162</v>
      </c>
      <c r="Q6921" s="19" t="s">
        <v>27</v>
      </c>
      <c r="R6921" s="19" t="s">
        <v>129</v>
      </c>
      <c r="V6921" s="19" t="s">
        <v>129</v>
      </c>
      <c r="W6921" s="20">
        <v>61</v>
      </c>
      <c r="X6921" s="65" t="s">
        <v>8624</v>
      </c>
      <c r="Z6921" t="s">
        <v>4950</v>
      </c>
      <c r="AB6921" t="s">
        <v>119</v>
      </c>
      <c r="AC6921" t="s">
        <v>9232</v>
      </c>
      <c r="AD6921" s="2" t="s">
        <v>121</v>
      </c>
    </row>
    <row r="6922" spans="1:30" hidden="1" x14ac:dyDescent="0.25">
      <c r="A6922" s="2">
        <v>120</v>
      </c>
      <c r="B6922" t="s">
        <v>9235</v>
      </c>
      <c r="C6922">
        <v>20</v>
      </c>
      <c r="D6922">
        <v>500</v>
      </c>
      <c r="E6922">
        <v>3140</v>
      </c>
      <c r="F6922" t="s">
        <v>114</v>
      </c>
      <c r="G6922" s="2" t="s">
        <v>485</v>
      </c>
      <c r="H6922">
        <v>1</v>
      </c>
      <c r="I6922">
        <v>246.49</v>
      </c>
      <c r="J6922" s="2" t="s">
        <v>502</v>
      </c>
      <c r="K6922" s="2" t="s">
        <v>74</v>
      </c>
      <c r="M6922" t="s">
        <v>9265</v>
      </c>
      <c r="P6922" s="19" t="s">
        <v>9162</v>
      </c>
      <c r="Q6922" s="19" t="s">
        <v>27</v>
      </c>
      <c r="R6922" s="19" t="s">
        <v>129</v>
      </c>
      <c r="V6922" s="19" t="s">
        <v>129</v>
      </c>
      <c r="W6922" s="20">
        <v>61</v>
      </c>
      <c r="X6922" s="65" t="s">
        <v>8624</v>
      </c>
      <c r="Z6922" t="s">
        <v>4950</v>
      </c>
      <c r="AB6922" t="s">
        <v>119</v>
      </c>
      <c r="AC6922" t="s">
        <v>9232</v>
      </c>
      <c r="AD6922" s="2" t="s">
        <v>121</v>
      </c>
    </row>
    <row r="6923" spans="1:30" hidden="1" x14ac:dyDescent="0.25">
      <c r="A6923" s="2">
        <v>121</v>
      </c>
      <c r="B6923" t="s">
        <v>9236</v>
      </c>
      <c r="C6923">
        <v>20</v>
      </c>
      <c r="D6923">
        <v>500</v>
      </c>
      <c r="E6923">
        <v>3179</v>
      </c>
      <c r="F6923" t="s">
        <v>114</v>
      </c>
      <c r="G6923" s="2" t="s">
        <v>485</v>
      </c>
      <c r="H6923">
        <v>1</v>
      </c>
      <c r="I6923">
        <v>249.55</v>
      </c>
      <c r="J6923" s="2" t="s">
        <v>502</v>
      </c>
      <c r="K6923" s="2" t="s">
        <v>74</v>
      </c>
      <c r="M6923" t="s">
        <v>9265</v>
      </c>
      <c r="P6923" s="19" t="s">
        <v>9162</v>
      </c>
      <c r="Q6923" s="19" t="s">
        <v>27</v>
      </c>
      <c r="R6923" s="19" t="s">
        <v>129</v>
      </c>
      <c r="V6923" s="19" t="s">
        <v>129</v>
      </c>
      <c r="W6923" s="20">
        <v>61</v>
      </c>
      <c r="X6923" s="65" t="s">
        <v>8624</v>
      </c>
      <c r="Z6923" t="s">
        <v>4950</v>
      </c>
      <c r="AB6923" t="s">
        <v>119</v>
      </c>
      <c r="AC6923" t="s">
        <v>9232</v>
      </c>
      <c r="AD6923" s="2" t="s">
        <v>121</v>
      </c>
    </row>
    <row r="6924" spans="1:30" hidden="1" x14ac:dyDescent="0.25">
      <c r="A6924" s="2">
        <v>122</v>
      </c>
      <c r="B6924" t="s">
        <v>8219</v>
      </c>
      <c r="C6924">
        <v>20</v>
      </c>
      <c r="D6924">
        <v>500</v>
      </c>
      <c r="E6924">
        <v>3329</v>
      </c>
      <c r="F6924" t="s">
        <v>114</v>
      </c>
      <c r="G6924" s="2" t="s">
        <v>485</v>
      </c>
      <c r="H6924">
        <v>2</v>
      </c>
      <c r="I6924">
        <v>522.65</v>
      </c>
      <c r="J6924" s="2" t="s">
        <v>502</v>
      </c>
      <c r="K6924" s="2" t="s">
        <v>74</v>
      </c>
      <c r="M6924" t="s">
        <v>9265</v>
      </c>
      <c r="P6924" s="19" t="s">
        <v>9162</v>
      </c>
      <c r="Q6924" s="19" t="s">
        <v>27</v>
      </c>
      <c r="R6924" s="19" t="s">
        <v>129</v>
      </c>
      <c r="W6924" s="20">
        <v>61</v>
      </c>
      <c r="X6924" s="65" t="s">
        <v>8624</v>
      </c>
      <c r="Z6924" t="s">
        <v>4950</v>
      </c>
      <c r="AB6924" t="s">
        <v>119</v>
      </c>
      <c r="AC6924" t="s">
        <v>9232</v>
      </c>
      <c r="AD6924" s="2" t="s">
        <v>121</v>
      </c>
    </row>
    <row r="6925" spans="1:30" hidden="1" x14ac:dyDescent="0.25">
      <c r="A6925" s="2">
        <v>123</v>
      </c>
      <c r="B6925" t="s">
        <v>9237</v>
      </c>
      <c r="C6925">
        <v>20</v>
      </c>
      <c r="D6925">
        <v>500</v>
      </c>
      <c r="E6925">
        <v>2529</v>
      </c>
      <c r="F6925" t="s">
        <v>114</v>
      </c>
      <c r="G6925" s="2" t="s">
        <v>485</v>
      </c>
      <c r="H6925">
        <v>1</v>
      </c>
      <c r="I6925">
        <v>198.53</v>
      </c>
      <c r="J6925" s="2" t="s">
        <v>502</v>
      </c>
      <c r="K6925" s="2" t="s">
        <v>74</v>
      </c>
      <c r="M6925" t="s">
        <v>9265</v>
      </c>
      <c r="P6925" s="19" t="s">
        <v>9162</v>
      </c>
      <c r="Q6925" s="19" t="s">
        <v>27</v>
      </c>
      <c r="S6925" s="19" t="s">
        <v>129</v>
      </c>
      <c r="V6925" s="19" t="s">
        <v>129</v>
      </c>
      <c r="W6925" s="20">
        <v>61</v>
      </c>
      <c r="X6925" s="65" t="s">
        <v>8624</v>
      </c>
      <c r="Z6925" t="s">
        <v>4950</v>
      </c>
      <c r="AB6925" t="s">
        <v>119</v>
      </c>
      <c r="AC6925" t="s">
        <v>9239</v>
      </c>
      <c r="AD6925" s="2" t="s">
        <v>9240</v>
      </c>
    </row>
    <row r="6926" spans="1:30" hidden="1" x14ac:dyDescent="0.25">
      <c r="A6926" s="2">
        <v>124</v>
      </c>
      <c r="B6926" t="s">
        <v>9242</v>
      </c>
      <c r="C6926">
        <v>25</v>
      </c>
      <c r="D6926">
        <v>500</v>
      </c>
      <c r="E6926">
        <v>6306</v>
      </c>
      <c r="F6926" t="s">
        <v>114</v>
      </c>
      <c r="G6926" s="2" t="s">
        <v>485</v>
      </c>
      <c r="H6926">
        <v>2</v>
      </c>
      <c r="I6926">
        <v>1237.55</v>
      </c>
      <c r="J6926" s="2" t="s">
        <v>502</v>
      </c>
      <c r="K6926" s="2" t="s">
        <v>74</v>
      </c>
      <c r="M6926" t="s">
        <v>9265</v>
      </c>
      <c r="P6926" s="19" t="s">
        <v>9162</v>
      </c>
      <c r="Q6926" s="19" t="s">
        <v>27</v>
      </c>
      <c r="R6926" s="19" t="s">
        <v>129</v>
      </c>
      <c r="W6926" s="20">
        <v>61</v>
      </c>
      <c r="X6926" s="65" t="s">
        <v>8624</v>
      </c>
      <c r="Z6926" t="s">
        <v>4950</v>
      </c>
      <c r="AB6926" t="s">
        <v>119</v>
      </c>
      <c r="AC6926" t="s">
        <v>9243</v>
      </c>
      <c r="AD6926" s="2" t="s">
        <v>121</v>
      </c>
    </row>
    <row r="6927" spans="1:30" hidden="1" x14ac:dyDescent="0.25">
      <c r="A6927" s="2">
        <v>125</v>
      </c>
      <c r="B6927" t="s">
        <v>9245</v>
      </c>
      <c r="C6927">
        <v>25</v>
      </c>
      <c r="D6927">
        <v>500</v>
      </c>
      <c r="E6927">
        <v>2983</v>
      </c>
      <c r="F6927" t="s">
        <v>114</v>
      </c>
      <c r="G6927" s="2" t="s">
        <v>485</v>
      </c>
      <c r="H6927">
        <v>1</v>
      </c>
      <c r="I6927">
        <v>292.70999999999998</v>
      </c>
      <c r="J6927" s="2" t="s">
        <v>502</v>
      </c>
      <c r="K6927" s="2" t="s">
        <v>74</v>
      </c>
      <c r="M6927" t="s">
        <v>9265</v>
      </c>
      <c r="P6927" s="19" t="s">
        <v>9162</v>
      </c>
      <c r="Q6927" s="19" t="s">
        <v>27</v>
      </c>
      <c r="R6927" s="19" t="s">
        <v>129</v>
      </c>
      <c r="V6927" s="19" t="s">
        <v>129</v>
      </c>
      <c r="W6927" s="20">
        <v>61</v>
      </c>
      <c r="X6927" s="65" t="s">
        <v>8624</v>
      </c>
      <c r="Z6927" t="s">
        <v>4950</v>
      </c>
      <c r="AB6927" t="s">
        <v>119</v>
      </c>
      <c r="AC6927" t="s">
        <v>9243</v>
      </c>
      <c r="AD6927" s="2" t="s">
        <v>121</v>
      </c>
    </row>
    <row r="6928" spans="1:30" hidden="1" x14ac:dyDescent="0.25">
      <c r="A6928" s="2">
        <v>126</v>
      </c>
      <c r="B6928" t="s">
        <v>9246</v>
      </c>
      <c r="C6928">
        <v>25</v>
      </c>
      <c r="D6928">
        <v>500</v>
      </c>
      <c r="E6928">
        <v>2908</v>
      </c>
      <c r="F6928" t="s">
        <v>114</v>
      </c>
      <c r="G6928" s="2" t="s">
        <v>485</v>
      </c>
      <c r="H6928">
        <v>1</v>
      </c>
      <c r="I6928">
        <v>285.35000000000002</v>
      </c>
      <c r="J6928" s="2" t="s">
        <v>502</v>
      </c>
      <c r="K6928" s="2" t="s">
        <v>74</v>
      </c>
      <c r="M6928" t="s">
        <v>9265</v>
      </c>
      <c r="P6928" s="19" t="s">
        <v>9162</v>
      </c>
      <c r="Q6928" s="19" t="s">
        <v>27</v>
      </c>
      <c r="R6928" s="19" t="s">
        <v>129</v>
      </c>
      <c r="V6928" s="19" t="s">
        <v>129</v>
      </c>
      <c r="W6928" s="20">
        <v>61</v>
      </c>
      <c r="X6928" s="65" t="s">
        <v>8624</v>
      </c>
      <c r="Z6928" t="s">
        <v>4950</v>
      </c>
      <c r="AB6928" t="s">
        <v>119</v>
      </c>
      <c r="AC6928" t="s">
        <v>9243</v>
      </c>
      <c r="AD6928" s="2" t="s">
        <v>121</v>
      </c>
    </row>
    <row r="6929" spans="1:30" hidden="1" x14ac:dyDescent="0.25">
      <c r="A6929" s="2">
        <v>127</v>
      </c>
      <c r="B6929" t="s">
        <v>9247</v>
      </c>
      <c r="C6929">
        <v>25</v>
      </c>
      <c r="D6929">
        <v>500</v>
      </c>
      <c r="E6929">
        <v>2527</v>
      </c>
      <c r="F6929" t="s">
        <v>114</v>
      </c>
      <c r="G6929" s="2" t="s">
        <v>485</v>
      </c>
      <c r="H6929">
        <v>1</v>
      </c>
      <c r="I6929">
        <v>247.96</v>
      </c>
      <c r="J6929" s="2" t="s">
        <v>502</v>
      </c>
      <c r="K6929" s="2" t="s">
        <v>74</v>
      </c>
      <c r="M6929" t="s">
        <v>9265</v>
      </c>
      <c r="P6929" s="19" t="s">
        <v>9162</v>
      </c>
      <c r="Q6929" s="19" t="s">
        <v>27</v>
      </c>
      <c r="R6929" s="19" t="s">
        <v>129</v>
      </c>
      <c r="V6929" s="19" t="s">
        <v>129</v>
      </c>
      <c r="W6929" s="20">
        <v>61</v>
      </c>
      <c r="X6929" s="65" t="s">
        <v>8624</v>
      </c>
      <c r="Z6929" t="s">
        <v>4950</v>
      </c>
      <c r="AB6929" t="s">
        <v>119</v>
      </c>
      <c r="AC6929" t="s">
        <v>9243</v>
      </c>
      <c r="AD6929" s="2" t="s">
        <v>121</v>
      </c>
    </row>
    <row r="6930" spans="1:30" hidden="1" x14ac:dyDescent="0.25">
      <c r="A6930" s="2">
        <v>128</v>
      </c>
      <c r="B6930" t="s">
        <v>9248</v>
      </c>
      <c r="C6930">
        <v>25</v>
      </c>
      <c r="D6930">
        <v>500</v>
      </c>
      <c r="E6930">
        <v>2602</v>
      </c>
      <c r="F6930" t="s">
        <v>114</v>
      </c>
      <c r="G6930" s="2" t="s">
        <v>485</v>
      </c>
      <c r="H6930">
        <v>1</v>
      </c>
      <c r="I6930">
        <v>255.32</v>
      </c>
      <c r="J6930" s="2" t="s">
        <v>502</v>
      </c>
      <c r="K6930" s="2" t="s">
        <v>74</v>
      </c>
      <c r="M6930" t="s">
        <v>9265</v>
      </c>
      <c r="P6930" s="19" t="s">
        <v>9162</v>
      </c>
      <c r="Q6930" s="19" t="s">
        <v>27</v>
      </c>
      <c r="R6930" s="19" t="s">
        <v>129</v>
      </c>
      <c r="V6930" s="19" t="s">
        <v>129</v>
      </c>
      <c r="W6930" s="20">
        <v>61</v>
      </c>
      <c r="X6930" s="65" t="s">
        <v>8624</v>
      </c>
      <c r="Z6930" t="s">
        <v>4950</v>
      </c>
      <c r="AB6930" t="s">
        <v>119</v>
      </c>
      <c r="AC6930" t="s">
        <v>9243</v>
      </c>
      <c r="AD6930" s="2" t="s">
        <v>121</v>
      </c>
    </row>
    <row r="6931" spans="1:30" hidden="1" x14ac:dyDescent="0.25">
      <c r="A6931" s="2">
        <v>129</v>
      </c>
      <c r="B6931" t="s">
        <v>6508</v>
      </c>
      <c r="C6931">
        <v>25</v>
      </c>
      <c r="D6931">
        <v>300</v>
      </c>
      <c r="E6931">
        <v>500</v>
      </c>
      <c r="F6931" t="s">
        <v>114</v>
      </c>
      <c r="G6931" s="2" t="s">
        <v>485</v>
      </c>
      <c r="H6931">
        <v>2</v>
      </c>
      <c r="I6931">
        <v>57.21</v>
      </c>
      <c r="J6931" s="2" t="s">
        <v>502</v>
      </c>
      <c r="K6931" s="2" t="s">
        <v>74</v>
      </c>
      <c r="M6931" t="s">
        <v>9265</v>
      </c>
      <c r="O6931" s="2" t="s">
        <v>128</v>
      </c>
      <c r="P6931" s="19" t="s">
        <v>9162</v>
      </c>
      <c r="Q6931" s="19" t="s">
        <v>26</v>
      </c>
      <c r="S6931" s="19" t="s">
        <v>129</v>
      </c>
      <c r="W6931" s="20">
        <v>61</v>
      </c>
      <c r="X6931" s="65" t="s">
        <v>8624</v>
      </c>
      <c r="Z6931" t="s">
        <v>4950</v>
      </c>
      <c r="AB6931" t="s">
        <v>119</v>
      </c>
      <c r="AC6931" t="s">
        <v>9250</v>
      </c>
      <c r="AD6931" s="2" t="s">
        <v>9251</v>
      </c>
    </row>
    <row r="6932" spans="1:30" hidden="1" x14ac:dyDescent="0.25">
      <c r="A6932" s="2">
        <v>130</v>
      </c>
      <c r="B6932" t="s">
        <v>9253</v>
      </c>
      <c r="C6932">
        <v>25</v>
      </c>
      <c r="D6932">
        <v>300</v>
      </c>
      <c r="E6932">
        <v>500</v>
      </c>
      <c r="F6932" t="s">
        <v>114</v>
      </c>
      <c r="G6932" s="2" t="s">
        <v>485</v>
      </c>
      <c r="H6932">
        <v>2</v>
      </c>
      <c r="I6932">
        <v>57.21</v>
      </c>
      <c r="J6932" s="2" t="s">
        <v>502</v>
      </c>
      <c r="K6932" s="2" t="s">
        <v>74</v>
      </c>
      <c r="M6932" t="s">
        <v>9265</v>
      </c>
      <c r="O6932" s="2" t="s">
        <v>128</v>
      </c>
      <c r="P6932" s="19" t="s">
        <v>9162</v>
      </c>
      <c r="Q6932" s="19" t="s">
        <v>26</v>
      </c>
      <c r="S6932" s="19" t="s">
        <v>129</v>
      </c>
      <c r="W6932" s="20">
        <v>61</v>
      </c>
      <c r="X6932" s="65" t="s">
        <v>8624</v>
      </c>
      <c r="Z6932" t="s">
        <v>4950</v>
      </c>
      <c r="AB6932" t="s">
        <v>119</v>
      </c>
      <c r="AC6932" t="s">
        <v>9250</v>
      </c>
      <c r="AD6932" s="2" t="s">
        <v>9251</v>
      </c>
    </row>
    <row r="6933" spans="1:30" hidden="1" x14ac:dyDescent="0.25">
      <c r="A6933" s="2">
        <v>131</v>
      </c>
      <c r="B6933" t="s">
        <v>9254</v>
      </c>
      <c r="C6933">
        <v>25</v>
      </c>
      <c r="D6933">
        <v>242</v>
      </c>
      <c r="E6933">
        <v>451</v>
      </c>
      <c r="F6933" t="s">
        <v>114</v>
      </c>
      <c r="G6933" s="2" t="s">
        <v>485</v>
      </c>
      <c r="H6933">
        <v>4</v>
      </c>
      <c r="I6933">
        <v>85.6</v>
      </c>
      <c r="J6933" s="2" t="s">
        <v>502</v>
      </c>
      <c r="K6933" s="2" t="s">
        <v>74</v>
      </c>
      <c r="M6933" t="s">
        <v>9265</v>
      </c>
      <c r="P6933" s="19" t="s">
        <v>9162</v>
      </c>
      <c r="Q6933" s="19" t="s">
        <v>25</v>
      </c>
      <c r="S6933" s="19" t="s">
        <v>129</v>
      </c>
      <c r="W6933" s="20">
        <v>61</v>
      </c>
      <c r="X6933" s="65" t="s">
        <v>8624</v>
      </c>
      <c r="Z6933" t="s">
        <v>4950</v>
      </c>
      <c r="AB6933" t="s">
        <v>119</v>
      </c>
      <c r="AC6933" t="s">
        <v>9250</v>
      </c>
      <c r="AD6933" s="2" t="s">
        <v>9251</v>
      </c>
    </row>
    <row r="6934" spans="1:30" hidden="1" x14ac:dyDescent="0.25">
      <c r="A6934" s="2">
        <v>132</v>
      </c>
      <c r="B6934" t="s">
        <v>6510</v>
      </c>
      <c r="C6934">
        <v>35</v>
      </c>
      <c r="D6934">
        <v>500</v>
      </c>
      <c r="E6934">
        <v>700</v>
      </c>
      <c r="F6934" t="s">
        <v>114</v>
      </c>
      <c r="G6934" s="2" t="s">
        <v>485</v>
      </c>
      <c r="H6934">
        <v>2</v>
      </c>
      <c r="I6934">
        <v>184.56</v>
      </c>
      <c r="J6934" s="2" t="s">
        <v>502</v>
      </c>
      <c r="K6934" s="2" t="s">
        <v>74</v>
      </c>
      <c r="M6934" t="s">
        <v>9265</v>
      </c>
      <c r="O6934" s="2" t="s">
        <v>128</v>
      </c>
      <c r="P6934" s="19" t="s">
        <v>9162</v>
      </c>
      <c r="Q6934" s="19" t="s">
        <v>26</v>
      </c>
      <c r="S6934" s="19" t="s">
        <v>129</v>
      </c>
      <c r="W6934" s="20">
        <v>61</v>
      </c>
      <c r="X6934" s="65" t="s">
        <v>8624</v>
      </c>
      <c r="Z6934" t="s">
        <v>4950</v>
      </c>
      <c r="AB6934" t="s">
        <v>119</v>
      </c>
      <c r="AC6934" t="s">
        <v>9255</v>
      </c>
      <c r="AD6934" s="2" t="s">
        <v>9256</v>
      </c>
    </row>
    <row r="6935" spans="1:30" hidden="1" x14ac:dyDescent="0.25">
      <c r="A6935" s="2">
        <v>133</v>
      </c>
      <c r="B6935" t="s">
        <v>6514</v>
      </c>
      <c r="C6935">
        <v>35</v>
      </c>
      <c r="D6935">
        <v>500</v>
      </c>
      <c r="E6935">
        <v>700</v>
      </c>
      <c r="F6935" t="s">
        <v>114</v>
      </c>
      <c r="G6935" s="2" t="s">
        <v>485</v>
      </c>
      <c r="H6935">
        <v>4</v>
      </c>
      <c r="I6935">
        <v>369.11</v>
      </c>
      <c r="J6935" s="2" t="s">
        <v>502</v>
      </c>
      <c r="K6935" s="2" t="s">
        <v>74</v>
      </c>
      <c r="M6935" t="s">
        <v>9265</v>
      </c>
      <c r="O6935" s="2" t="s">
        <v>128</v>
      </c>
      <c r="P6935" s="19" t="s">
        <v>9162</v>
      </c>
      <c r="Q6935" s="19" t="s">
        <v>26</v>
      </c>
      <c r="S6935" s="19" t="s">
        <v>129</v>
      </c>
      <c r="W6935" s="20">
        <v>61</v>
      </c>
      <c r="X6935" s="65" t="s">
        <v>8624</v>
      </c>
      <c r="Z6935" t="s">
        <v>4950</v>
      </c>
      <c r="AB6935" t="s">
        <v>119</v>
      </c>
      <c r="AC6935" t="s">
        <v>9255</v>
      </c>
      <c r="AD6935" s="2" t="s">
        <v>9256</v>
      </c>
    </row>
    <row r="6936" spans="1:30" hidden="1" x14ac:dyDescent="0.25">
      <c r="A6936" s="2">
        <v>134</v>
      </c>
      <c r="B6936" t="s">
        <v>6515</v>
      </c>
      <c r="C6936">
        <v>35</v>
      </c>
      <c r="D6936">
        <v>500</v>
      </c>
      <c r="E6936">
        <v>700</v>
      </c>
      <c r="F6936" t="s">
        <v>114</v>
      </c>
      <c r="G6936" s="2" t="s">
        <v>485</v>
      </c>
      <c r="H6936">
        <v>2</v>
      </c>
      <c r="I6936">
        <v>184.56</v>
      </c>
      <c r="J6936" s="2" t="s">
        <v>502</v>
      </c>
      <c r="K6936" s="2" t="s">
        <v>74</v>
      </c>
      <c r="M6936" t="s">
        <v>9265</v>
      </c>
      <c r="O6936" s="2" t="s">
        <v>128</v>
      </c>
      <c r="P6936" s="19" t="s">
        <v>9162</v>
      </c>
      <c r="Q6936" s="19" t="s">
        <v>26</v>
      </c>
      <c r="S6936" s="19" t="s">
        <v>129</v>
      </c>
      <c r="W6936" s="20">
        <v>61</v>
      </c>
      <c r="X6936" s="65" t="s">
        <v>8624</v>
      </c>
      <c r="Z6936" t="s">
        <v>4950</v>
      </c>
      <c r="AB6936" t="s">
        <v>119</v>
      </c>
      <c r="AC6936" t="s">
        <v>9255</v>
      </c>
      <c r="AD6936" s="2" t="s">
        <v>9256</v>
      </c>
    </row>
    <row r="6937" spans="1:30" hidden="1" x14ac:dyDescent="0.25">
      <c r="A6937" s="2">
        <v>135</v>
      </c>
      <c r="B6937" t="s">
        <v>6516</v>
      </c>
      <c r="C6937">
        <v>35</v>
      </c>
      <c r="D6937">
        <v>500</v>
      </c>
      <c r="E6937">
        <v>700</v>
      </c>
      <c r="F6937" t="s">
        <v>114</v>
      </c>
      <c r="G6937" s="2" t="s">
        <v>485</v>
      </c>
      <c r="H6937">
        <v>2</v>
      </c>
      <c r="I6937">
        <v>184.56</v>
      </c>
      <c r="J6937" s="2" t="s">
        <v>502</v>
      </c>
      <c r="K6937" s="2" t="s">
        <v>74</v>
      </c>
      <c r="M6937" t="s">
        <v>9265</v>
      </c>
      <c r="O6937" s="2" t="s">
        <v>128</v>
      </c>
      <c r="P6937" s="19" t="s">
        <v>9162</v>
      </c>
      <c r="Q6937" s="19" t="s">
        <v>26</v>
      </c>
      <c r="S6937" s="19" t="s">
        <v>129</v>
      </c>
      <c r="W6937" s="20">
        <v>61</v>
      </c>
      <c r="X6937" s="65" t="s">
        <v>8624</v>
      </c>
      <c r="Z6937" t="s">
        <v>4950</v>
      </c>
      <c r="AB6937" t="s">
        <v>119</v>
      </c>
      <c r="AC6937" t="s">
        <v>9255</v>
      </c>
      <c r="AD6937" s="2" t="s">
        <v>9256</v>
      </c>
    </row>
    <row r="6938" spans="1:30" hidden="1" x14ac:dyDescent="0.25">
      <c r="A6938" s="2">
        <v>136</v>
      </c>
      <c r="B6938" t="s">
        <v>6517</v>
      </c>
      <c r="C6938">
        <v>35</v>
      </c>
      <c r="D6938">
        <v>500</v>
      </c>
      <c r="E6938">
        <v>700</v>
      </c>
      <c r="F6938" t="s">
        <v>114</v>
      </c>
      <c r="G6938" s="2" t="s">
        <v>485</v>
      </c>
      <c r="H6938">
        <v>2</v>
      </c>
      <c r="I6938">
        <v>184.56</v>
      </c>
      <c r="J6938" s="2" t="s">
        <v>502</v>
      </c>
      <c r="K6938" s="2" t="s">
        <v>74</v>
      </c>
      <c r="M6938" t="s">
        <v>9265</v>
      </c>
      <c r="O6938" s="2" t="s">
        <v>128</v>
      </c>
      <c r="P6938" s="19" t="s">
        <v>9162</v>
      </c>
      <c r="Q6938" s="19" t="s">
        <v>26</v>
      </c>
      <c r="S6938" s="19" t="s">
        <v>129</v>
      </c>
      <c r="W6938" s="20">
        <v>61</v>
      </c>
      <c r="X6938" s="65" t="s">
        <v>8624</v>
      </c>
      <c r="Z6938" t="s">
        <v>4950</v>
      </c>
      <c r="AB6938" t="s">
        <v>119</v>
      </c>
      <c r="AC6938" t="s">
        <v>9255</v>
      </c>
      <c r="AD6938" s="2" t="s">
        <v>9256</v>
      </c>
    </row>
    <row r="6939" spans="1:30" hidden="1" x14ac:dyDescent="0.25">
      <c r="A6939" s="2">
        <v>137</v>
      </c>
      <c r="B6939" t="s">
        <v>6518</v>
      </c>
      <c r="C6939">
        <v>35</v>
      </c>
      <c r="D6939">
        <v>500</v>
      </c>
      <c r="E6939">
        <v>700</v>
      </c>
      <c r="F6939" t="s">
        <v>114</v>
      </c>
      <c r="G6939" s="2" t="s">
        <v>485</v>
      </c>
      <c r="H6939">
        <v>2</v>
      </c>
      <c r="I6939">
        <v>184.56</v>
      </c>
      <c r="J6939" s="2" t="s">
        <v>502</v>
      </c>
      <c r="K6939" s="2" t="s">
        <v>74</v>
      </c>
      <c r="M6939" t="s">
        <v>9265</v>
      </c>
      <c r="O6939" s="2" t="s">
        <v>128</v>
      </c>
      <c r="P6939" s="19" t="s">
        <v>9162</v>
      </c>
      <c r="Q6939" s="19" t="s">
        <v>26</v>
      </c>
      <c r="S6939" s="19" t="s">
        <v>129</v>
      </c>
      <c r="W6939" s="20">
        <v>61</v>
      </c>
      <c r="X6939" s="65" t="s">
        <v>8624</v>
      </c>
      <c r="Z6939" t="s">
        <v>4950</v>
      </c>
      <c r="AB6939" t="s">
        <v>119</v>
      </c>
      <c r="AC6939" t="s">
        <v>9255</v>
      </c>
      <c r="AD6939" s="2" t="s">
        <v>9256</v>
      </c>
    </row>
    <row r="6940" spans="1:30" hidden="1" x14ac:dyDescent="0.25">
      <c r="A6940" s="2">
        <v>138</v>
      </c>
      <c r="B6940" t="s">
        <v>6519</v>
      </c>
      <c r="C6940">
        <v>35</v>
      </c>
      <c r="D6940">
        <v>500</v>
      </c>
      <c r="E6940">
        <v>700</v>
      </c>
      <c r="F6940" t="s">
        <v>114</v>
      </c>
      <c r="G6940" s="2" t="s">
        <v>485</v>
      </c>
      <c r="H6940">
        <v>2</v>
      </c>
      <c r="I6940">
        <v>184.56</v>
      </c>
      <c r="J6940" s="2" t="s">
        <v>502</v>
      </c>
      <c r="K6940" s="2" t="s">
        <v>74</v>
      </c>
      <c r="M6940" t="s">
        <v>9265</v>
      </c>
      <c r="O6940" s="2" t="s">
        <v>128</v>
      </c>
      <c r="P6940" s="19" t="s">
        <v>9162</v>
      </c>
      <c r="Q6940" s="19" t="s">
        <v>26</v>
      </c>
      <c r="S6940" s="19" t="s">
        <v>129</v>
      </c>
      <c r="W6940" s="20">
        <v>61</v>
      </c>
      <c r="X6940" s="65" t="s">
        <v>8624</v>
      </c>
      <c r="Z6940" t="s">
        <v>4950</v>
      </c>
      <c r="AB6940" t="s">
        <v>119</v>
      </c>
      <c r="AC6940" t="s">
        <v>9255</v>
      </c>
      <c r="AD6940" s="2" t="s">
        <v>9256</v>
      </c>
    </row>
    <row r="6941" spans="1:30" hidden="1" x14ac:dyDescent="0.25">
      <c r="A6941" s="2">
        <v>139</v>
      </c>
      <c r="B6941" t="s">
        <v>6520</v>
      </c>
      <c r="C6941">
        <v>35</v>
      </c>
      <c r="D6941">
        <v>500</v>
      </c>
      <c r="E6941">
        <v>700</v>
      </c>
      <c r="F6941" t="s">
        <v>114</v>
      </c>
      <c r="G6941" s="2" t="s">
        <v>485</v>
      </c>
      <c r="H6941">
        <v>2</v>
      </c>
      <c r="I6941">
        <v>184.56</v>
      </c>
      <c r="J6941" s="2" t="s">
        <v>502</v>
      </c>
      <c r="K6941" s="2" t="s">
        <v>74</v>
      </c>
      <c r="M6941" t="s">
        <v>9265</v>
      </c>
      <c r="O6941" s="2" t="s">
        <v>128</v>
      </c>
      <c r="P6941" s="19" t="s">
        <v>9162</v>
      </c>
      <c r="Q6941" s="19" t="s">
        <v>26</v>
      </c>
      <c r="S6941" s="19" t="s">
        <v>129</v>
      </c>
      <c r="W6941" s="20">
        <v>61</v>
      </c>
      <c r="X6941" s="65" t="s">
        <v>8624</v>
      </c>
      <c r="Z6941" t="s">
        <v>4950</v>
      </c>
      <c r="AB6941" t="s">
        <v>119</v>
      </c>
      <c r="AC6941" t="s">
        <v>9255</v>
      </c>
      <c r="AD6941" s="2" t="s">
        <v>9256</v>
      </c>
    </row>
    <row r="6942" spans="1:30" hidden="1" x14ac:dyDescent="0.25">
      <c r="A6942" s="2">
        <v>140</v>
      </c>
      <c r="B6942" t="s">
        <v>6521</v>
      </c>
      <c r="C6942">
        <v>35</v>
      </c>
      <c r="D6942">
        <v>500</v>
      </c>
      <c r="E6942">
        <v>700</v>
      </c>
      <c r="F6942" t="s">
        <v>114</v>
      </c>
      <c r="G6942" s="2" t="s">
        <v>485</v>
      </c>
      <c r="H6942">
        <v>2</v>
      </c>
      <c r="I6942">
        <v>184.56</v>
      </c>
      <c r="J6942" s="2" t="s">
        <v>502</v>
      </c>
      <c r="K6942" s="2" t="s">
        <v>74</v>
      </c>
      <c r="M6942" t="s">
        <v>9265</v>
      </c>
      <c r="O6942" s="2" t="s">
        <v>128</v>
      </c>
      <c r="P6942" s="19" t="s">
        <v>9162</v>
      </c>
      <c r="Q6942" s="19" t="s">
        <v>26</v>
      </c>
      <c r="S6942" s="19" t="s">
        <v>129</v>
      </c>
      <c r="W6942" s="20">
        <v>61</v>
      </c>
      <c r="X6942" s="65" t="s">
        <v>8624</v>
      </c>
      <c r="Z6942" t="s">
        <v>4950</v>
      </c>
      <c r="AB6942" t="s">
        <v>119</v>
      </c>
      <c r="AC6942" t="s">
        <v>9255</v>
      </c>
      <c r="AD6942" s="2" t="s">
        <v>9256</v>
      </c>
    </row>
    <row r="6943" spans="1:30" hidden="1" x14ac:dyDescent="0.25">
      <c r="A6943" s="2">
        <v>141</v>
      </c>
      <c r="B6943" t="s">
        <v>9258</v>
      </c>
      <c r="C6943">
        <v>35</v>
      </c>
      <c r="D6943">
        <v>500</v>
      </c>
      <c r="E6943">
        <v>700</v>
      </c>
      <c r="F6943" t="s">
        <v>114</v>
      </c>
      <c r="G6943" s="2" t="s">
        <v>485</v>
      </c>
      <c r="H6943">
        <v>2</v>
      </c>
      <c r="I6943">
        <v>184.56</v>
      </c>
      <c r="J6943" s="2" t="s">
        <v>502</v>
      </c>
      <c r="K6943" s="2" t="s">
        <v>74</v>
      </c>
      <c r="M6943" t="s">
        <v>9265</v>
      </c>
      <c r="O6943" s="2" t="s">
        <v>128</v>
      </c>
      <c r="P6943" s="19" t="s">
        <v>9162</v>
      </c>
      <c r="Q6943" s="19" t="s">
        <v>26</v>
      </c>
      <c r="S6943" s="19" t="s">
        <v>129</v>
      </c>
      <c r="W6943" s="20">
        <v>61</v>
      </c>
      <c r="X6943" s="65" t="s">
        <v>8624</v>
      </c>
      <c r="Z6943" t="s">
        <v>4950</v>
      </c>
      <c r="AB6943" t="s">
        <v>119</v>
      </c>
      <c r="AC6943" t="s">
        <v>9255</v>
      </c>
      <c r="AD6943" s="2" t="s">
        <v>9256</v>
      </c>
    </row>
    <row r="6944" spans="1:30" hidden="1" x14ac:dyDescent="0.25">
      <c r="A6944" s="2">
        <v>142</v>
      </c>
      <c r="B6944" t="s">
        <v>9259</v>
      </c>
      <c r="C6944">
        <v>35</v>
      </c>
      <c r="D6944">
        <v>500</v>
      </c>
      <c r="E6944">
        <v>700</v>
      </c>
      <c r="F6944" t="s">
        <v>114</v>
      </c>
      <c r="G6944" s="2" t="s">
        <v>485</v>
      </c>
      <c r="H6944">
        <v>2</v>
      </c>
      <c r="I6944">
        <v>184.56</v>
      </c>
      <c r="J6944" s="2" t="s">
        <v>502</v>
      </c>
      <c r="K6944" s="2" t="s">
        <v>74</v>
      </c>
      <c r="M6944" t="s">
        <v>9265</v>
      </c>
      <c r="O6944" s="2" t="s">
        <v>128</v>
      </c>
      <c r="P6944" s="19" t="s">
        <v>9162</v>
      </c>
      <c r="Q6944" s="19" t="s">
        <v>26</v>
      </c>
      <c r="S6944" s="19" t="s">
        <v>129</v>
      </c>
      <c r="W6944" s="20">
        <v>61</v>
      </c>
      <c r="X6944" s="65" t="s">
        <v>8624</v>
      </c>
      <c r="Z6944" t="s">
        <v>4950</v>
      </c>
      <c r="AB6944" t="s">
        <v>119</v>
      </c>
      <c r="AC6944" t="s">
        <v>9255</v>
      </c>
      <c r="AD6944" s="2" t="s">
        <v>9256</v>
      </c>
    </row>
    <row r="6945" spans="1:30" hidden="1" x14ac:dyDescent="0.25">
      <c r="A6945" s="2">
        <v>143</v>
      </c>
      <c r="B6945" t="s">
        <v>9260</v>
      </c>
      <c r="C6945">
        <v>35</v>
      </c>
      <c r="D6945">
        <v>500</v>
      </c>
      <c r="E6945">
        <v>700</v>
      </c>
      <c r="F6945" t="s">
        <v>114</v>
      </c>
      <c r="G6945" s="2" t="s">
        <v>485</v>
      </c>
      <c r="H6945">
        <v>2</v>
      </c>
      <c r="I6945">
        <v>184.56</v>
      </c>
      <c r="J6945" s="2" t="s">
        <v>502</v>
      </c>
      <c r="K6945" s="2" t="s">
        <v>74</v>
      </c>
      <c r="M6945" t="s">
        <v>9265</v>
      </c>
      <c r="O6945" s="2" t="s">
        <v>128</v>
      </c>
      <c r="P6945" s="19" t="s">
        <v>9162</v>
      </c>
      <c r="Q6945" s="19" t="s">
        <v>26</v>
      </c>
      <c r="S6945" s="19" t="s">
        <v>129</v>
      </c>
      <c r="W6945" s="20">
        <v>61</v>
      </c>
      <c r="X6945" s="65" t="s">
        <v>8624</v>
      </c>
      <c r="Z6945" t="s">
        <v>4950</v>
      </c>
      <c r="AB6945" t="s">
        <v>119</v>
      </c>
      <c r="AC6945" t="s">
        <v>9255</v>
      </c>
      <c r="AD6945" s="2" t="s">
        <v>9256</v>
      </c>
    </row>
    <row r="6946" spans="1:30" hidden="1" x14ac:dyDescent="0.25">
      <c r="A6946" s="2">
        <v>144</v>
      </c>
      <c r="B6946" t="s">
        <v>8414</v>
      </c>
      <c r="C6946">
        <v>35</v>
      </c>
      <c r="D6946">
        <v>500</v>
      </c>
      <c r="E6946">
        <v>700</v>
      </c>
      <c r="F6946" t="s">
        <v>114</v>
      </c>
      <c r="G6946" s="2" t="s">
        <v>485</v>
      </c>
      <c r="H6946">
        <v>4</v>
      </c>
      <c r="I6946">
        <v>372.22</v>
      </c>
      <c r="J6946" s="2" t="s">
        <v>502</v>
      </c>
      <c r="K6946" s="2" t="s">
        <v>74</v>
      </c>
      <c r="M6946" t="s">
        <v>9265</v>
      </c>
      <c r="O6946" s="2" t="s">
        <v>128</v>
      </c>
      <c r="P6946" s="19" t="s">
        <v>9162</v>
      </c>
      <c r="Q6946" s="19" t="s">
        <v>26</v>
      </c>
      <c r="S6946" s="19" t="s">
        <v>129</v>
      </c>
      <c r="W6946" s="20">
        <v>61</v>
      </c>
      <c r="X6946" s="65" t="s">
        <v>8624</v>
      </c>
      <c r="Z6946" t="s">
        <v>4950</v>
      </c>
      <c r="AB6946" t="s">
        <v>119</v>
      </c>
      <c r="AC6946" t="s">
        <v>9255</v>
      </c>
      <c r="AD6946" s="2" t="s">
        <v>9256</v>
      </c>
    </row>
    <row r="6947" spans="1:30" hidden="1" x14ac:dyDescent="0.25">
      <c r="A6947" s="2">
        <v>145</v>
      </c>
      <c r="B6947" t="s">
        <v>8415</v>
      </c>
      <c r="C6947">
        <v>35</v>
      </c>
      <c r="D6947">
        <v>500</v>
      </c>
      <c r="E6947">
        <v>700</v>
      </c>
      <c r="F6947" t="s">
        <v>114</v>
      </c>
      <c r="G6947" s="2" t="s">
        <v>485</v>
      </c>
      <c r="H6947">
        <v>4</v>
      </c>
      <c r="I6947">
        <v>372.22</v>
      </c>
      <c r="J6947" s="2" t="s">
        <v>502</v>
      </c>
      <c r="K6947" s="2" t="s">
        <v>74</v>
      </c>
      <c r="M6947" t="s">
        <v>9265</v>
      </c>
      <c r="O6947" s="2" t="s">
        <v>128</v>
      </c>
      <c r="P6947" s="19" t="s">
        <v>9162</v>
      </c>
      <c r="Q6947" s="19" t="s">
        <v>26</v>
      </c>
      <c r="S6947" s="19" t="s">
        <v>129</v>
      </c>
      <c r="W6947" s="20">
        <v>61</v>
      </c>
      <c r="X6947" s="65" t="s">
        <v>8624</v>
      </c>
      <c r="Z6947" t="s">
        <v>4950</v>
      </c>
      <c r="AB6947" t="s">
        <v>119</v>
      </c>
      <c r="AC6947" t="s">
        <v>9255</v>
      </c>
      <c r="AD6947" s="2" t="s">
        <v>9256</v>
      </c>
    </row>
    <row r="6948" spans="1:30" hidden="1" x14ac:dyDescent="0.25">
      <c r="A6948" s="2">
        <v>146</v>
      </c>
      <c r="B6948" t="s">
        <v>9261</v>
      </c>
      <c r="C6948">
        <v>35</v>
      </c>
      <c r="D6948">
        <v>500</v>
      </c>
      <c r="E6948">
        <v>700</v>
      </c>
      <c r="F6948" t="s">
        <v>114</v>
      </c>
      <c r="G6948" s="2" t="s">
        <v>485</v>
      </c>
      <c r="H6948">
        <v>4</v>
      </c>
      <c r="I6948">
        <v>366.01</v>
      </c>
      <c r="J6948" s="2" t="s">
        <v>502</v>
      </c>
      <c r="K6948" s="2" t="s">
        <v>74</v>
      </c>
      <c r="M6948" t="s">
        <v>9265</v>
      </c>
      <c r="O6948" s="2" t="s">
        <v>128</v>
      </c>
      <c r="P6948" s="19" t="s">
        <v>9162</v>
      </c>
      <c r="Q6948" s="19" t="s">
        <v>26</v>
      </c>
      <c r="S6948" s="19" t="s">
        <v>129</v>
      </c>
      <c r="W6948" s="20">
        <v>61</v>
      </c>
      <c r="X6948" s="65" t="s">
        <v>8624</v>
      </c>
      <c r="Z6948" t="s">
        <v>4950</v>
      </c>
      <c r="AB6948" t="s">
        <v>119</v>
      </c>
      <c r="AC6948" t="s">
        <v>9255</v>
      </c>
      <c r="AD6948" s="2" t="s">
        <v>9256</v>
      </c>
    </row>
    <row r="6949" spans="1:30" hidden="1" x14ac:dyDescent="0.25">
      <c r="A6949" s="2">
        <v>147</v>
      </c>
      <c r="B6949" t="s">
        <v>9262</v>
      </c>
      <c r="C6949">
        <v>35</v>
      </c>
      <c r="D6949">
        <v>500</v>
      </c>
      <c r="E6949">
        <v>700</v>
      </c>
      <c r="F6949" t="s">
        <v>114</v>
      </c>
      <c r="G6949" s="2" t="s">
        <v>485</v>
      </c>
      <c r="H6949">
        <v>4</v>
      </c>
      <c r="I6949">
        <v>372.22</v>
      </c>
      <c r="J6949" s="2" t="s">
        <v>502</v>
      </c>
      <c r="K6949" s="2" t="s">
        <v>74</v>
      </c>
      <c r="M6949" t="s">
        <v>9265</v>
      </c>
      <c r="O6949" s="2" t="s">
        <v>128</v>
      </c>
      <c r="P6949" s="19" t="s">
        <v>9162</v>
      </c>
      <c r="Q6949" s="19" t="s">
        <v>26</v>
      </c>
      <c r="S6949" s="19" t="s">
        <v>129</v>
      </c>
      <c r="W6949" s="20">
        <v>61</v>
      </c>
      <c r="X6949" s="65" t="s">
        <v>8624</v>
      </c>
      <c r="Z6949" t="s">
        <v>4950</v>
      </c>
      <c r="AB6949" t="s">
        <v>119</v>
      </c>
      <c r="AC6949" t="s">
        <v>9255</v>
      </c>
      <c r="AD6949" s="2" t="s">
        <v>9256</v>
      </c>
    </row>
    <row r="6950" spans="1:30" hidden="1" x14ac:dyDescent="0.25">
      <c r="A6950" s="2">
        <v>148</v>
      </c>
      <c r="B6950" t="s">
        <v>9263</v>
      </c>
      <c r="C6950">
        <v>35</v>
      </c>
      <c r="D6950">
        <v>500</v>
      </c>
      <c r="E6950">
        <v>700</v>
      </c>
      <c r="F6950" t="s">
        <v>114</v>
      </c>
      <c r="G6950" s="2" t="s">
        <v>485</v>
      </c>
      <c r="H6950">
        <v>2</v>
      </c>
      <c r="I6950">
        <v>186.11</v>
      </c>
      <c r="J6950" s="2" t="s">
        <v>502</v>
      </c>
      <c r="K6950" s="2" t="s">
        <v>74</v>
      </c>
      <c r="M6950" t="s">
        <v>9265</v>
      </c>
      <c r="O6950" s="2" t="s">
        <v>128</v>
      </c>
      <c r="P6950" s="19" t="s">
        <v>9162</v>
      </c>
      <c r="Q6950" s="19" t="s">
        <v>26</v>
      </c>
      <c r="S6950" s="19" t="s">
        <v>129</v>
      </c>
      <c r="W6950" s="20">
        <v>61</v>
      </c>
      <c r="X6950" s="65" t="s">
        <v>8624</v>
      </c>
      <c r="Z6950" t="s">
        <v>4950</v>
      </c>
      <c r="AB6950" t="s">
        <v>119</v>
      </c>
      <c r="AC6950" t="s">
        <v>9255</v>
      </c>
      <c r="AD6950" s="2" t="s">
        <v>9256</v>
      </c>
    </row>
    <row r="6951" spans="1:30" hidden="1" x14ac:dyDescent="0.25">
      <c r="A6951" s="2">
        <v>149</v>
      </c>
      <c r="B6951" t="s">
        <v>8421</v>
      </c>
      <c r="C6951">
        <v>35</v>
      </c>
      <c r="D6951">
        <v>500</v>
      </c>
      <c r="E6951">
        <v>700</v>
      </c>
      <c r="F6951" t="s">
        <v>114</v>
      </c>
      <c r="G6951" s="2" t="s">
        <v>485</v>
      </c>
      <c r="H6951">
        <v>2</v>
      </c>
      <c r="I6951">
        <v>184.56</v>
      </c>
      <c r="J6951" s="2" t="s">
        <v>502</v>
      </c>
      <c r="K6951" s="2" t="s">
        <v>74</v>
      </c>
      <c r="M6951" t="s">
        <v>9265</v>
      </c>
      <c r="O6951" s="2" t="s">
        <v>128</v>
      </c>
      <c r="P6951" s="19" t="s">
        <v>9162</v>
      </c>
      <c r="Q6951" s="19" t="s">
        <v>26</v>
      </c>
      <c r="S6951" s="19" t="s">
        <v>129</v>
      </c>
      <c r="W6951" s="20">
        <v>61</v>
      </c>
      <c r="X6951" s="65" t="s">
        <v>8624</v>
      </c>
      <c r="Z6951" t="s">
        <v>4950</v>
      </c>
      <c r="AB6951" t="s">
        <v>119</v>
      </c>
      <c r="AC6951" t="s">
        <v>9255</v>
      </c>
      <c r="AD6951" s="2" t="s">
        <v>9256</v>
      </c>
    </row>
    <row r="6952" spans="1:30" hidden="1" x14ac:dyDescent="0.25">
      <c r="A6952" s="2">
        <v>150</v>
      </c>
      <c r="B6952" t="s">
        <v>8422</v>
      </c>
      <c r="C6952">
        <v>35</v>
      </c>
      <c r="D6952">
        <v>500</v>
      </c>
      <c r="E6952">
        <v>700</v>
      </c>
      <c r="F6952" t="s">
        <v>114</v>
      </c>
      <c r="G6952" s="2" t="s">
        <v>485</v>
      </c>
      <c r="H6952">
        <v>2</v>
      </c>
      <c r="I6952">
        <v>184.56</v>
      </c>
      <c r="J6952" s="2" t="s">
        <v>502</v>
      </c>
      <c r="K6952" s="2" t="s">
        <v>74</v>
      </c>
      <c r="M6952" t="s">
        <v>9265</v>
      </c>
      <c r="O6952" s="2" t="s">
        <v>128</v>
      </c>
      <c r="P6952" s="19" t="s">
        <v>9162</v>
      </c>
      <c r="Q6952" s="19" t="s">
        <v>26</v>
      </c>
      <c r="S6952" s="19" t="s">
        <v>129</v>
      </c>
      <c r="W6952" s="20">
        <v>61</v>
      </c>
      <c r="X6952" s="65" t="s">
        <v>8624</v>
      </c>
      <c r="Z6952" t="s">
        <v>4950</v>
      </c>
      <c r="AB6952" t="s">
        <v>119</v>
      </c>
      <c r="AC6952" t="s">
        <v>9255</v>
      </c>
      <c r="AD6952" s="2" t="s">
        <v>9256</v>
      </c>
    </row>
    <row r="6953" spans="1:30" hidden="1" x14ac:dyDescent="0.25">
      <c r="A6953" s="2">
        <v>151</v>
      </c>
      <c r="B6953" t="s">
        <v>8423</v>
      </c>
      <c r="C6953">
        <v>35</v>
      </c>
      <c r="D6953">
        <v>500</v>
      </c>
      <c r="E6953">
        <v>700</v>
      </c>
      <c r="F6953" t="s">
        <v>114</v>
      </c>
      <c r="G6953" s="2" t="s">
        <v>485</v>
      </c>
      <c r="H6953">
        <v>2</v>
      </c>
      <c r="I6953">
        <v>184.56</v>
      </c>
      <c r="J6953" s="2" t="s">
        <v>502</v>
      </c>
      <c r="K6953" s="2" t="s">
        <v>74</v>
      </c>
      <c r="M6953" t="s">
        <v>9265</v>
      </c>
      <c r="O6953" s="2" t="s">
        <v>128</v>
      </c>
      <c r="P6953" s="19" t="s">
        <v>9162</v>
      </c>
      <c r="Q6953" s="19" t="s">
        <v>26</v>
      </c>
      <c r="S6953" s="19" t="s">
        <v>129</v>
      </c>
      <c r="W6953" s="20">
        <v>61</v>
      </c>
      <c r="X6953" s="65" t="s">
        <v>8624</v>
      </c>
      <c r="Z6953" t="s">
        <v>4950</v>
      </c>
      <c r="AB6953" t="s">
        <v>119</v>
      </c>
      <c r="AC6953" t="s">
        <v>9255</v>
      </c>
      <c r="AD6953" s="2" t="s">
        <v>9256</v>
      </c>
    </row>
    <row r="6954" spans="1:30" hidden="1" x14ac:dyDescent="0.25">
      <c r="A6954" s="2">
        <v>152</v>
      </c>
      <c r="B6954" t="s">
        <v>8424</v>
      </c>
      <c r="C6954">
        <v>35</v>
      </c>
      <c r="D6954">
        <v>500</v>
      </c>
      <c r="E6954">
        <v>700</v>
      </c>
      <c r="F6954" t="s">
        <v>114</v>
      </c>
      <c r="G6954" s="2" t="s">
        <v>485</v>
      </c>
      <c r="H6954">
        <v>2</v>
      </c>
      <c r="I6954">
        <v>184.56</v>
      </c>
      <c r="J6954" s="2" t="s">
        <v>502</v>
      </c>
      <c r="K6954" s="2" t="s">
        <v>74</v>
      </c>
      <c r="M6954" t="s">
        <v>9265</v>
      </c>
      <c r="O6954" s="2" t="s">
        <v>128</v>
      </c>
      <c r="P6954" s="19" t="s">
        <v>9162</v>
      </c>
      <c r="Q6954" s="19" t="s">
        <v>26</v>
      </c>
      <c r="S6954" s="19" t="s">
        <v>129</v>
      </c>
      <c r="W6954" s="20">
        <v>61</v>
      </c>
      <c r="X6954" s="65" t="s">
        <v>8624</v>
      </c>
      <c r="Z6954" t="s">
        <v>4950</v>
      </c>
      <c r="AB6954" t="s">
        <v>119</v>
      </c>
      <c r="AC6954" t="s">
        <v>9255</v>
      </c>
      <c r="AD6954" s="2" t="s">
        <v>9256</v>
      </c>
    </row>
    <row r="6955" spans="1:30" hidden="1" x14ac:dyDescent="0.25">
      <c r="A6955" s="2">
        <v>153</v>
      </c>
      <c r="B6955" t="s">
        <v>8425</v>
      </c>
      <c r="C6955">
        <v>35</v>
      </c>
      <c r="D6955">
        <v>500</v>
      </c>
      <c r="E6955">
        <v>700</v>
      </c>
      <c r="F6955" t="s">
        <v>114</v>
      </c>
      <c r="G6955" s="2" t="s">
        <v>485</v>
      </c>
      <c r="H6955">
        <v>2</v>
      </c>
      <c r="I6955">
        <v>184.56</v>
      </c>
      <c r="J6955" s="2" t="s">
        <v>502</v>
      </c>
      <c r="K6955" s="2" t="s">
        <v>74</v>
      </c>
      <c r="M6955" t="s">
        <v>9265</v>
      </c>
      <c r="O6955" s="2" t="s">
        <v>128</v>
      </c>
      <c r="P6955" s="19" t="s">
        <v>9162</v>
      </c>
      <c r="Q6955" s="19" t="s">
        <v>26</v>
      </c>
      <c r="S6955" s="19" t="s">
        <v>129</v>
      </c>
      <c r="W6955" s="20">
        <v>61</v>
      </c>
      <c r="X6955" s="65" t="s">
        <v>8624</v>
      </c>
      <c r="Z6955" t="s">
        <v>4950</v>
      </c>
      <c r="AB6955" t="s">
        <v>119</v>
      </c>
      <c r="AC6955" t="s">
        <v>9255</v>
      </c>
      <c r="AD6955" s="2" t="s">
        <v>9256</v>
      </c>
    </row>
    <row r="6956" spans="1:30" hidden="1" x14ac:dyDescent="0.25">
      <c r="A6956" s="2">
        <v>1</v>
      </c>
      <c r="B6956" t="s">
        <v>9270</v>
      </c>
      <c r="C6956">
        <v>50</v>
      </c>
      <c r="D6956">
        <v>500</v>
      </c>
      <c r="E6956">
        <v>743</v>
      </c>
      <c r="F6956" t="s">
        <v>114</v>
      </c>
      <c r="G6956" s="2" t="s">
        <v>485</v>
      </c>
      <c r="H6956">
        <v>50</v>
      </c>
      <c r="I6956">
        <v>5636.3</v>
      </c>
      <c r="J6956" s="2" t="s">
        <v>502</v>
      </c>
      <c r="K6956" s="2" t="s">
        <v>74</v>
      </c>
      <c r="M6956" t="s">
        <v>9277</v>
      </c>
      <c r="P6956" s="19" t="s">
        <v>9274</v>
      </c>
      <c r="Q6956" s="19" t="s">
        <v>25</v>
      </c>
      <c r="S6956" s="19" t="s">
        <v>129</v>
      </c>
      <c r="W6956" s="20">
        <v>62</v>
      </c>
      <c r="X6956" s="65" t="s">
        <v>8624</v>
      </c>
      <c r="Z6956" t="s">
        <v>4950</v>
      </c>
      <c r="AB6956" t="s">
        <v>119</v>
      </c>
      <c r="AC6956" t="s">
        <v>9273</v>
      </c>
      <c r="AD6956" s="2" t="s">
        <v>2149</v>
      </c>
    </row>
    <row r="6957" spans="1:30" hidden="1" x14ac:dyDescent="0.25">
      <c r="A6957" s="2">
        <v>1</v>
      </c>
      <c r="B6957" t="s">
        <v>7830</v>
      </c>
      <c r="C6957">
        <v>20</v>
      </c>
      <c r="D6957">
        <v>180</v>
      </c>
      <c r="E6957">
        <v>180</v>
      </c>
      <c r="F6957" t="s">
        <v>114</v>
      </c>
      <c r="G6957" s="2" t="s">
        <v>485</v>
      </c>
      <c r="H6957">
        <v>16</v>
      </c>
      <c r="I6957">
        <v>52.82</v>
      </c>
      <c r="J6957" s="2" t="s">
        <v>502</v>
      </c>
      <c r="K6957" s="2" t="s">
        <v>74</v>
      </c>
      <c r="M6957" t="s">
        <v>9281</v>
      </c>
      <c r="P6957" s="19" t="s">
        <v>9284</v>
      </c>
      <c r="Q6957" s="19" t="s">
        <v>26</v>
      </c>
      <c r="S6957" s="19" t="s">
        <v>129</v>
      </c>
      <c r="W6957" s="20">
        <v>63</v>
      </c>
      <c r="X6957" s="65" t="s">
        <v>9283</v>
      </c>
      <c r="Z6957" t="s">
        <v>22</v>
      </c>
      <c r="AB6957" t="s">
        <v>119</v>
      </c>
      <c r="AC6957" t="s">
        <v>9278</v>
      </c>
      <c r="AD6957" s="2" t="s">
        <v>9285</v>
      </c>
    </row>
    <row r="6958" spans="1:30" hidden="1" x14ac:dyDescent="0.25">
      <c r="A6958" s="2">
        <v>2</v>
      </c>
      <c r="B6958" t="s">
        <v>9286</v>
      </c>
      <c r="C6958">
        <v>20</v>
      </c>
      <c r="D6958">
        <v>553</v>
      </c>
      <c r="E6958">
        <v>886</v>
      </c>
      <c r="F6958" t="s">
        <v>114</v>
      </c>
      <c r="G6958" s="2" t="s">
        <v>485</v>
      </c>
      <c r="H6958">
        <v>32</v>
      </c>
      <c r="I6958">
        <v>1342.57</v>
      </c>
      <c r="J6958" s="2" t="s">
        <v>502</v>
      </c>
      <c r="K6958" s="2" t="s">
        <v>74</v>
      </c>
      <c r="M6958" t="s">
        <v>9281</v>
      </c>
      <c r="P6958" s="19" t="s">
        <v>9284</v>
      </c>
      <c r="Q6958" s="19" t="s">
        <v>26</v>
      </c>
      <c r="S6958" s="19" t="s">
        <v>129</v>
      </c>
      <c r="W6958" s="20">
        <v>63</v>
      </c>
      <c r="X6958" s="65" t="s">
        <v>9283</v>
      </c>
      <c r="Z6958" t="s">
        <v>22</v>
      </c>
      <c r="AB6958" t="s">
        <v>119</v>
      </c>
      <c r="AC6958" t="s">
        <v>9278</v>
      </c>
      <c r="AD6958" s="2" t="s">
        <v>9285</v>
      </c>
    </row>
    <row r="6959" spans="1:30" hidden="1" x14ac:dyDescent="0.25">
      <c r="A6959" s="2">
        <v>3</v>
      </c>
      <c r="B6959" t="s">
        <v>7835</v>
      </c>
      <c r="C6959">
        <v>20</v>
      </c>
      <c r="D6959">
        <v>130</v>
      </c>
      <c r="E6959">
        <v>210</v>
      </c>
      <c r="F6959" t="s">
        <v>114</v>
      </c>
      <c r="G6959" s="2" t="s">
        <v>485</v>
      </c>
      <c r="H6959">
        <v>8</v>
      </c>
      <c r="I6959">
        <v>33.159999999999997</v>
      </c>
      <c r="J6959" s="2" t="s">
        <v>502</v>
      </c>
      <c r="K6959" s="2" t="s">
        <v>74</v>
      </c>
      <c r="M6959" t="s">
        <v>9281</v>
      </c>
      <c r="P6959" s="19" t="s">
        <v>9284</v>
      </c>
      <c r="Q6959" s="19" t="s">
        <v>25</v>
      </c>
      <c r="S6959" s="19" t="s">
        <v>129</v>
      </c>
      <c r="W6959" s="20">
        <v>63</v>
      </c>
      <c r="X6959" s="65" t="s">
        <v>9283</v>
      </c>
      <c r="Z6959" t="s">
        <v>22</v>
      </c>
      <c r="AB6959" t="s">
        <v>119</v>
      </c>
      <c r="AC6959" t="s">
        <v>9278</v>
      </c>
      <c r="AD6959" s="2" t="s">
        <v>9285</v>
      </c>
    </row>
    <row r="6960" spans="1:30" hidden="1" x14ac:dyDescent="0.25">
      <c r="A6960" s="2">
        <v>4</v>
      </c>
      <c r="B6960" t="s">
        <v>7839</v>
      </c>
      <c r="C6960">
        <v>30</v>
      </c>
      <c r="D6960">
        <v>486</v>
      </c>
      <c r="E6960">
        <v>806</v>
      </c>
      <c r="F6960" t="s">
        <v>114</v>
      </c>
      <c r="G6960" s="2" t="s">
        <v>485</v>
      </c>
      <c r="H6960">
        <v>8</v>
      </c>
      <c r="I6960">
        <v>467.18</v>
      </c>
      <c r="J6960" s="2" t="s">
        <v>502</v>
      </c>
      <c r="K6960" s="2" t="s">
        <v>74</v>
      </c>
      <c r="M6960" t="s">
        <v>9281</v>
      </c>
      <c r="P6960" s="19" t="s">
        <v>9284</v>
      </c>
      <c r="Q6960" s="19" t="s">
        <v>26</v>
      </c>
      <c r="S6960" s="19" t="s">
        <v>129</v>
      </c>
      <c r="W6960" s="20">
        <v>63</v>
      </c>
      <c r="X6960" s="65" t="s">
        <v>9283</v>
      </c>
      <c r="Z6960" t="s">
        <v>22</v>
      </c>
      <c r="AB6960" t="s">
        <v>119</v>
      </c>
      <c r="AC6960" t="s">
        <v>9279</v>
      </c>
      <c r="AD6960" s="2" t="s">
        <v>2149</v>
      </c>
    </row>
    <row r="6961" spans="1:30" hidden="1" x14ac:dyDescent="0.25">
      <c r="A6961" s="2">
        <v>5</v>
      </c>
      <c r="B6961" t="s">
        <v>9292</v>
      </c>
      <c r="C6961">
        <v>30</v>
      </c>
      <c r="D6961">
        <v>848</v>
      </c>
      <c r="E6961">
        <v>950</v>
      </c>
      <c r="F6961" t="s">
        <v>114</v>
      </c>
      <c r="G6961" s="2" t="s">
        <v>485</v>
      </c>
      <c r="H6961">
        <v>16</v>
      </c>
      <c r="I6961">
        <v>1704.53</v>
      </c>
      <c r="J6961" s="2" t="s">
        <v>502</v>
      </c>
      <c r="K6961" s="2" t="s">
        <v>74</v>
      </c>
      <c r="M6961" t="s">
        <v>9281</v>
      </c>
      <c r="P6961" s="19" t="s">
        <v>9284</v>
      </c>
      <c r="Q6961" s="19" t="s">
        <v>26</v>
      </c>
      <c r="S6961" s="19" t="s">
        <v>129</v>
      </c>
      <c r="W6961" s="20">
        <v>63</v>
      </c>
      <c r="X6961" s="65" t="s">
        <v>9283</v>
      </c>
      <c r="Z6961" t="s">
        <v>22</v>
      </c>
      <c r="AB6961" t="s">
        <v>119</v>
      </c>
      <c r="AC6961" t="s">
        <v>9279</v>
      </c>
      <c r="AD6961" s="2" t="s">
        <v>2149</v>
      </c>
    </row>
    <row r="6962" spans="1:30" hidden="1" x14ac:dyDescent="0.25">
      <c r="A6962" s="2">
        <v>1</v>
      </c>
      <c r="B6962" t="s">
        <v>7119</v>
      </c>
      <c r="C6962">
        <v>3</v>
      </c>
      <c r="D6962">
        <v>500</v>
      </c>
      <c r="E6962">
        <v>700</v>
      </c>
      <c r="F6962" t="s">
        <v>114</v>
      </c>
      <c r="G6962" s="2" t="s">
        <v>485</v>
      </c>
      <c r="H6962">
        <v>5</v>
      </c>
      <c r="I6962">
        <v>39.880000000000003</v>
      </c>
      <c r="J6962" s="2" t="s">
        <v>502</v>
      </c>
      <c r="K6962" s="2" t="s">
        <v>74</v>
      </c>
      <c r="M6962" t="s">
        <v>9468</v>
      </c>
      <c r="O6962" s="2" t="s">
        <v>128</v>
      </c>
      <c r="P6962" s="19" t="s">
        <v>9298</v>
      </c>
      <c r="R6962" s="19" t="s">
        <v>129</v>
      </c>
      <c r="W6962" s="20">
        <v>64</v>
      </c>
      <c r="X6962" s="65" t="s">
        <v>9297</v>
      </c>
      <c r="Z6962" t="s">
        <v>4950</v>
      </c>
      <c r="AB6962" t="s">
        <v>119</v>
      </c>
      <c r="AC6962" t="s">
        <v>9296</v>
      </c>
      <c r="AD6962" s="2" t="s">
        <v>121</v>
      </c>
    </row>
    <row r="6963" spans="1:30" hidden="1" x14ac:dyDescent="0.25">
      <c r="A6963" s="2">
        <v>2</v>
      </c>
      <c r="B6963" t="s">
        <v>7125</v>
      </c>
      <c r="C6963">
        <v>3</v>
      </c>
      <c r="D6963">
        <v>500</v>
      </c>
      <c r="E6963">
        <v>700</v>
      </c>
      <c r="F6963" t="s">
        <v>114</v>
      </c>
      <c r="G6963" s="2" t="s">
        <v>485</v>
      </c>
      <c r="H6963">
        <v>3</v>
      </c>
      <c r="I6963">
        <v>23.73</v>
      </c>
      <c r="J6963" s="2" t="s">
        <v>502</v>
      </c>
      <c r="K6963" s="2" t="s">
        <v>74</v>
      </c>
      <c r="M6963" t="s">
        <v>9468</v>
      </c>
      <c r="O6963" s="2" t="s">
        <v>128</v>
      </c>
      <c r="P6963" s="19" t="s">
        <v>9298</v>
      </c>
      <c r="R6963" s="19" t="s">
        <v>129</v>
      </c>
      <c r="W6963" s="20">
        <v>64</v>
      </c>
      <c r="X6963" s="65" t="s">
        <v>9297</v>
      </c>
      <c r="Z6963" t="s">
        <v>4950</v>
      </c>
      <c r="AB6963" t="s">
        <v>119</v>
      </c>
      <c r="AC6963" t="s">
        <v>9296</v>
      </c>
      <c r="AD6963" s="2" t="s">
        <v>121</v>
      </c>
    </row>
    <row r="6964" spans="1:30" hidden="1" x14ac:dyDescent="0.25">
      <c r="A6964" s="2">
        <v>3</v>
      </c>
      <c r="B6964" t="s">
        <v>7134</v>
      </c>
      <c r="C6964">
        <v>3</v>
      </c>
      <c r="D6964">
        <v>1500</v>
      </c>
      <c r="E6964">
        <v>6000</v>
      </c>
      <c r="F6964" t="s">
        <v>114</v>
      </c>
      <c r="G6964" s="2" t="s">
        <v>485</v>
      </c>
      <c r="H6964">
        <v>1</v>
      </c>
      <c r="I6964">
        <v>31.66</v>
      </c>
      <c r="J6964" s="2" t="s">
        <v>502</v>
      </c>
      <c r="K6964" s="2" t="s">
        <v>74</v>
      </c>
      <c r="M6964" t="s">
        <v>9468</v>
      </c>
      <c r="O6964" s="2" t="s">
        <v>128</v>
      </c>
      <c r="P6964" s="19" t="s">
        <v>9298</v>
      </c>
      <c r="R6964" s="19" t="s">
        <v>129</v>
      </c>
      <c r="W6964" s="20">
        <v>64</v>
      </c>
      <c r="X6964" s="65" t="s">
        <v>9297</v>
      </c>
      <c r="Z6964" t="s">
        <v>4950</v>
      </c>
      <c r="AB6964" t="s">
        <v>119</v>
      </c>
      <c r="AC6964" t="s">
        <v>9296</v>
      </c>
      <c r="AD6964" s="2" t="s">
        <v>121</v>
      </c>
    </row>
    <row r="6965" spans="1:30" hidden="1" x14ac:dyDescent="0.25">
      <c r="A6965" s="2">
        <v>4</v>
      </c>
      <c r="B6965" t="s">
        <v>7123</v>
      </c>
      <c r="C6965">
        <v>3</v>
      </c>
      <c r="D6965">
        <v>720</v>
      </c>
      <c r="E6965">
        <v>1420</v>
      </c>
      <c r="F6965" t="s">
        <v>114</v>
      </c>
      <c r="G6965" s="2" t="s">
        <v>485</v>
      </c>
      <c r="H6965">
        <v>4</v>
      </c>
      <c r="I6965">
        <v>93.25</v>
      </c>
      <c r="J6965" s="2" t="s">
        <v>502</v>
      </c>
      <c r="K6965" s="2" t="s">
        <v>74</v>
      </c>
      <c r="M6965" t="s">
        <v>9468</v>
      </c>
      <c r="O6965" s="2" t="s">
        <v>128</v>
      </c>
      <c r="P6965" s="19" t="s">
        <v>9298</v>
      </c>
      <c r="R6965" s="19" t="s">
        <v>129</v>
      </c>
      <c r="W6965" s="20">
        <v>64</v>
      </c>
      <c r="X6965" s="65" t="s">
        <v>9297</v>
      </c>
      <c r="Z6965" t="s">
        <v>4950</v>
      </c>
      <c r="AB6965" t="s">
        <v>119</v>
      </c>
      <c r="AC6965" t="s">
        <v>9296</v>
      </c>
      <c r="AD6965" s="2" t="s">
        <v>121</v>
      </c>
    </row>
    <row r="6966" spans="1:30" hidden="1" x14ac:dyDescent="0.25">
      <c r="A6966" s="2">
        <v>5</v>
      </c>
      <c r="B6966" t="s">
        <v>7125</v>
      </c>
      <c r="C6966">
        <v>3</v>
      </c>
      <c r="D6966">
        <v>500</v>
      </c>
      <c r="E6966">
        <v>700</v>
      </c>
      <c r="F6966" t="s">
        <v>114</v>
      </c>
      <c r="G6966" s="2" t="s">
        <v>485</v>
      </c>
      <c r="H6966">
        <v>2</v>
      </c>
      <c r="I6966">
        <v>15.82</v>
      </c>
      <c r="J6966" s="2" t="s">
        <v>502</v>
      </c>
      <c r="K6966" s="2" t="s">
        <v>74</v>
      </c>
      <c r="M6966" t="s">
        <v>9468</v>
      </c>
      <c r="O6966" s="2" t="s">
        <v>128</v>
      </c>
      <c r="P6966" s="19" t="s">
        <v>9298</v>
      </c>
      <c r="R6966" s="19" t="s">
        <v>129</v>
      </c>
      <c r="W6966" s="20">
        <v>64</v>
      </c>
      <c r="X6966" s="65" t="s">
        <v>9297</v>
      </c>
      <c r="Z6966" t="s">
        <v>4950</v>
      </c>
      <c r="AB6966" t="s">
        <v>119</v>
      </c>
      <c r="AC6966" t="s">
        <v>9299</v>
      </c>
      <c r="AD6966" s="2" t="s">
        <v>121</v>
      </c>
    </row>
    <row r="6967" spans="1:30" hidden="1" x14ac:dyDescent="0.25">
      <c r="A6967" s="2">
        <v>6</v>
      </c>
      <c r="B6967" t="s">
        <v>7132</v>
      </c>
      <c r="C6967">
        <v>3</v>
      </c>
      <c r="D6967">
        <v>500</v>
      </c>
      <c r="E6967">
        <v>700</v>
      </c>
      <c r="F6967" t="s">
        <v>114</v>
      </c>
      <c r="G6967" s="2" t="s">
        <v>485</v>
      </c>
      <c r="H6967">
        <v>1</v>
      </c>
      <c r="I6967">
        <v>7.84</v>
      </c>
      <c r="J6967" s="2" t="s">
        <v>502</v>
      </c>
      <c r="K6967" s="2" t="s">
        <v>74</v>
      </c>
      <c r="M6967" t="s">
        <v>9468</v>
      </c>
      <c r="O6967" s="2" t="s">
        <v>128</v>
      </c>
      <c r="P6967" s="19" t="s">
        <v>9298</v>
      </c>
      <c r="R6967" s="19" t="s">
        <v>129</v>
      </c>
      <c r="W6967" s="20">
        <v>64</v>
      </c>
      <c r="X6967" s="65" t="s">
        <v>9297</v>
      </c>
      <c r="Z6967" t="s">
        <v>4950</v>
      </c>
      <c r="AB6967" t="s">
        <v>119</v>
      </c>
      <c r="AC6967" t="s">
        <v>9299</v>
      </c>
      <c r="AD6967" s="2" t="s">
        <v>121</v>
      </c>
    </row>
    <row r="6968" spans="1:30" hidden="1" x14ac:dyDescent="0.25">
      <c r="A6968" s="2">
        <v>7</v>
      </c>
      <c r="B6968" t="s">
        <v>7123</v>
      </c>
      <c r="C6968">
        <v>3</v>
      </c>
      <c r="D6968">
        <v>720</v>
      </c>
      <c r="E6968">
        <v>1420</v>
      </c>
      <c r="F6968" t="s">
        <v>114</v>
      </c>
      <c r="G6968" s="2" t="s">
        <v>485</v>
      </c>
      <c r="H6968">
        <v>2</v>
      </c>
      <c r="I6968">
        <v>46.62</v>
      </c>
      <c r="J6968" s="2" t="s">
        <v>502</v>
      </c>
      <c r="K6968" s="2" t="s">
        <v>74</v>
      </c>
      <c r="M6968" t="s">
        <v>9468</v>
      </c>
      <c r="O6968" s="2" t="s">
        <v>128</v>
      </c>
      <c r="P6968" s="19" t="s">
        <v>9298</v>
      </c>
      <c r="R6968" s="19" t="s">
        <v>129</v>
      </c>
      <c r="W6968" s="20">
        <v>64</v>
      </c>
      <c r="X6968" s="65" t="s">
        <v>9297</v>
      </c>
      <c r="Z6968" t="s">
        <v>4950</v>
      </c>
      <c r="AB6968" t="s">
        <v>119</v>
      </c>
      <c r="AC6968" t="s">
        <v>9299</v>
      </c>
      <c r="AD6968" s="2" t="s">
        <v>121</v>
      </c>
    </row>
    <row r="6969" spans="1:30" hidden="1" x14ac:dyDescent="0.25">
      <c r="A6969" s="2">
        <v>8</v>
      </c>
      <c r="B6969" t="s">
        <v>9300</v>
      </c>
      <c r="C6969">
        <v>4</v>
      </c>
      <c r="D6969">
        <v>1300</v>
      </c>
      <c r="E6969">
        <v>2291</v>
      </c>
      <c r="F6969" t="s">
        <v>114</v>
      </c>
      <c r="G6969" s="2" t="s">
        <v>485</v>
      </c>
      <c r="H6969">
        <v>2</v>
      </c>
      <c r="I6969">
        <v>187.04</v>
      </c>
      <c r="J6969" s="2" t="s">
        <v>502</v>
      </c>
      <c r="K6969" s="2" t="s">
        <v>74</v>
      </c>
      <c r="M6969" t="s">
        <v>9468</v>
      </c>
      <c r="P6969" s="19" t="s">
        <v>9298</v>
      </c>
      <c r="Q6969" s="19" t="s">
        <v>25</v>
      </c>
      <c r="S6969" s="19" t="s">
        <v>129</v>
      </c>
      <c r="U6969" s="19" t="s">
        <v>129</v>
      </c>
      <c r="W6969" s="20">
        <v>64</v>
      </c>
      <c r="X6969" s="65" t="s">
        <v>9297</v>
      </c>
      <c r="Z6969" t="s">
        <v>4950</v>
      </c>
      <c r="AB6969" t="s">
        <v>119</v>
      </c>
      <c r="AC6969" t="s">
        <v>9301</v>
      </c>
      <c r="AD6969" s="2" t="s">
        <v>8074</v>
      </c>
    </row>
    <row r="6970" spans="1:30" hidden="1" x14ac:dyDescent="0.25">
      <c r="A6970" s="2">
        <v>9</v>
      </c>
      <c r="B6970" t="s">
        <v>8081</v>
      </c>
      <c r="C6970">
        <v>6</v>
      </c>
      <c r="D6970">
        <v>440</v>
      </c>
      <c r="E6970">
        <v>1110</v>
      </c>
      <c r="F6970" t="s">
        <v>114</v>
      </c>
      <c r="G6970" s="2" t="s">
        <v>485</v>
      </c>
      <c r="H6970">
        <v>1</v>
      </c>
      <c r="I6970">
        <v>22.89</v>
      </c>
      <c r="J6970" s="2" t="s">
        <v>502</v>
      </c>
      <c r="K6970" s="2" t="s">
        <v>74</v>
      </c>
      <c r="M6970" t="s">
        <v>9468</v>
      </c>
      <c r="P6970" s="19" t="s">
        <v>9298</v>
      </c>
      <c r="Q6970" s="19" t="s">
        <v>25</v>
      </c>
      <c r="S6970" s="19" t="s">
        <v>129</v>
      </c>
      <c r="W6970" s="20">
        <v>64</v>
      </c>
      <c r="X6970" s="65" t="s">
        <v>9297</v>
      </c>
      <c r="Z6970" t="s">
        <v>4950</v>
      </c>
      <c r="AB6970" t="s">
        <v>119</v>
      </c>
      <c r="AC6970" t="s">
        <v>9303</v>
      </c>
      <c r="AD6970" s="2" t="s">
        <v>9304</v>
      </c>
    </row>
    <row r="6971" spans="1:30" hidden="1" x14ac:dyDescent="0.25">
      <c r="A6971" s="2">
        <v>10</v>
      </c>
      <c r="B6971" t="s">
        <v>8083</v>
      </c>
      <c r="C6971">
        <v>6</v>
      </c>
      <c r="D6971">
        <v>440</v>
      </c>
      <c r="E6971">
        <v>1110</v>
      </c>
      <c r="F6971" t="s">
        <v>114</v>
      </c>
      <c r="G6971" s="2" t="s">
        <v>485</v>
      </c>
      <c r="H6971">
        <v>1</v>
      </c>
      <c r="I6971">
        <v>22.89</v>
      </c>
      <c r="J6971" s="2" t="s">
        <v>502</v>
      </c>
      <c r="K6971" s="2" t="s">
        <v>74</v>
      </c>
      <c r="M6971" t="s">
        <v>9468</v>
      </c>
      <c r="P6971" s="19" t="s">
        <v>9298</v>
      </c>
      <c r="Q6971" s="19" t="s">
        <v>25</v>
      </c>
      <c r="S6971" s="19" t="s">
        <v>129</v>
      </c>
      <c r="W6971" s="20">
        <v>64</v>
      </c>
      <c r="X6971" s="65" t="s">
        <v>9297</v>
      </c>
      <c r="Z6971" t="s">
        <v>4950</v>
      </c>
      <c r="AB6971" t="s">
        <v>119</v>
      </c>
      <c r="AC6971" t="s">
        <v>9303</v>
      </c>
      <c r="AD6971" s="2" t="s">
        <v>9304</v>
      </c>
    </row>
    <row r="6972" spans="1:30" hidden="1" x14ac:dyDescent="0.25">
      <c r="A6972" s="2">
        <v>11</v>
      </c>
      <c r="B6972" t="s">
        <v>8084</v>
      </c>
      <c r="C6972">
        <v>6</v>
      </c>
      <c r="D6972">
        <v>440</v>
      </c>
      <c r="E6972">
        <v>1110</v>
      </c>
      <c r="F6972" t="s">
        <v>114</v>
      </c>
      <c r="G6972" s="2" t="s">
        <v>485</v>
      </c>
      <c r="H6972">
        <v>1</v>
      </c>
      <c r="I6972">
        <v>22.89</v>
      </c>
      <c r="J6972" s="2" t="s">
        <v>502</v>
      </c>
      <c r="K6972" s="2" t="s">
        <v>74</v>
      </c>
      <c r="M6972" t="s">
        <v>9468</v>
      </c>
      <c r="P6972" s="19" t="s">
        <v>9298</v>
      </c>
      <c r="Q6972" s="19" t="s">
        <v>25</v>
      </c>
      <c r="S6972" s="19" t="s">
        <v>129</v>
      </c>
      <c r="W6972" s="20">
        <v>64</v>
      </c>
      <c r="X6972" s="65" t="s">
        <v>9297</v>
      </c>
      <c r="Z6972" t="s">
        <v>4950</v>
      </c>
      <c r="AB6972" t="s">
        <v>119</v>
      </c>
      <c r="AC6972" t="s">
        <v>9303</v>
      </c>
      <c r="AD6972" s="2" t="s">
        <v>9304</v>
      </c>
    </row>
    <row r="6973" spans="1:30" hidden="1" x14ac:dyDescent="0.25">
      <c r="A6973" s="2">
        <v>12</v>
      </c>
      <c r="B6973" t="s">
        <v>8089</v>
      </c>
      <c r="C6973">
        <v>6</v>
      </c>
      <c r="D6973">
        <v>108</v>
      </c>
      <c r="E6973">
        <v>1206</v>
      </c>
      <c r="F6973" t="s">
        <v>114</v>
      </c>
      <c r="G6973" s="2" t="s">
        <v>485</v>
      </c>
      <c r="H6973">
        <v>1</v>
      </c>
      <c r="I6973">
        <v>5.94</v>
      </c>
      <c r="J6973" s="2" t="s">
        <v>502</v>
      </c>
      <c r="K6973" s="2" t="s">
        <v>74</v>
      </c>
      <c r="M6973" t="s">
        <v>9468</v>
      </c>
      <c r="P6973" s="19" t="s">
        <v>9298</v>
      </c>
      <c r="S6973" s="19" t="s">
        <v>129</v>
      </c>
      <c r="U6973" s="19" t="s">
        <v>129</v>
      </c>
      <c r="W6973" s="20">
        <v>64</v>
      </c>
      <c r="X6973" s="65" t="s">
        <v>9297</v>
      </c>
      <c r="Z6973" t="s">
        <v>4950</v>
      </c>
      <c r="AB6973" t="s">
        <v>119</v>
      </c>
      <c r="AC6973" t="s">
        <v>9303</v>
      </c>
      <c r="AD6973" s="2" t="s">
        <v>9304</v>
      </c>
    </row>
    <row r="6974" spans="1:30" hidden="1" x14ac:dyDescent="0.25">
      <c r="A6974" s="2">
        <v>13</v>
      </c>
      <c r="B6974" t="s">
        <v>8085</v>
      </c>
      <c r="C6974">
        <v>6</v>
      </c>
      <c r="D6974">
        <v>108</v>
      </c>
      <c r="E6974">
        <v>1299</v>
      </c>
      <c r="F6974" t="s">
        <v>114</v>
      </c>
      <c r="G6974" s="2" t="s">
        <v>485</v>
      </c>
      <c r="H6974">
        <v>1</v>
      </c>
      <c r="I6974">
        <v>6.51</v>
      </c>
      <c r="J6974" s="2" t="s">
        <v>502</v>
      </c>
      <c r="K6974" s="2" t="s">
        <v>74</v>
      </c>
      <c r="M6974" t="s">
        <v>9468</v>
      </c>
      <c r="P6974" s="19" t="s">
        <v>9298</v>
      </c>
      <c r="S6974" s="19" t="s">
        <v>129</v>
      </c>
      <c r="U6974" s="19" t="s">
        <v>129</v>
      </c>
      <c r="W6974" s="20">
        <v>64</v>
      </c>
      <c r="X6974" s="65" t="s">
        <v>9297</v>
      </c>
      <c r="Z6974" t="s">
        <v>4950</v>
      </c>
      <c r="AB6974" t="s">
        <v>119</v>
      </c>
      <c r="AC6974" t="s">
        <v>9307</v>
      </c>
      <c r="AD6974" s="2" t="s">
        <v>9161</v>
      </c>
    </row>
    <row r="6975" spans="1:30" hidden="1" x14ac:dyDescent="0.25">
      <c r="A6975" s="2">
        <v>14</v>
      </c>
      <c r="B6975" t="s">
        <v>8087</v>
      </c>
      <c r="C6975">
        <v>6</v>
      </c>
      <c r="D6975">
        <v>108</v>
      </c>
      <c r="E6975">
        <v>3603</v>
      </c>
      <c r="F6975" t="s">
        <v>114</v>
      </c>
      <c r="G6975" s="2" t="s">
        <v>485</v>
      </c>
      <c r="H6975">
        <v>1</v>
      </c>
      <c r="I6975">
        <v>18.23</v>
      </c>
      <c r="J6975" s="2" t="s">
        <v>502</v>
      </c>
      <c r="K6975" s="2" t="s">
        <v>74</v>
      </c>
      <c r="M6975" t="s">
        <v>9468</v>
      </c>
      <c r="P6975" s="19" t="s">
        <v>9298</v>
      </c>
      <c r="S6975" s="19" t="s">
        <v>129</v>
      </c>
      <c r="U6975" s="19" t="s">
        <v>129</v>
      </c>
      <c r="W6975" s="20">
        <v>64</v>
      </c>
      <c r="X6975" s="65" t="s">
        <v>9297</v>
      </c>
      <c r="Z6975" t="s">
        <v>4950</v>
      </c>
      <c r="AB6975" t="s">
        <v>119</v>
      </c>
      <c r="AC6975" t="s">
        <v>9307</v>
      </c>
      <c r="AD6975" s="2" t="s">
        <v>9161</v>
      </c>
    </row>
    <row r="6976" spans="1:30" hidden="1" x14ac:dyDescent="0.25">
      <c r="A6976" s="2">
        <v>15</v>
      </c>
      <c r="B6976" t="s">
        <v>8091</v>
      </c>
      <c r="C6976">
        <v>6</v>
      </c>
      <c r="D6976">
        <v>108</v>
      </c>
      <c r="E6976">
        <v>1280</v>
      </c>
      <c r="F6976" t="s">
        <v>114</v>
      </c>
      <c r="G6976" s="2" t="s">
        <v>485</v>
      </c>
      <c r="H6976">
        <v>1</v>
      </c>
      <c r="I6976">
        <v>6.41</v>
      </c>
      <c r="J6976" s="2" t="s">
        <v>502</v>
      </c>
      <c r="K6976" s="2" t="s">
        <v>74</v>
      </c>
      <c r="M6976" t="s">
        <v>9468</v>
      </c>
      <c r="P6976" s="19" t="s">
        <v>9298</v>
      </c>
      <c r="S6976" s="19" t="s">
        <v>129</v>
      </c>
      <c r="U6976" s="19" t="s">
        <v>129</v>
      </c>
      <c r="W6976" s="20">
        <v>64</v>
      </c>
      <c r="X6976" s="65" t="s">
        <v>9297</v>
      </c>
      <c r="Z6976" t="s">
        <v>4950</v>
      </c>
      <c r="AB6976" t="s">
        <v>119</v>
      </c>
      <c r="AC6976" t="s">
        <v>9307</v>
      </c>
      <c r="AD6976" s="2" t="s">
        <v>9161</v>
      </c>
    </row>
    <row r="6977" spans="1:30" hidden="1" x14ac:dyDescent="0.25">
      <c r="A6977" s="2">
        <v>16</v>
      </c>
      <c r="B6977" t="s">
        <v>8093</v>
      </c>
      <c r="C6977">
        <v>6</v>
      </c>
      <c r="D6977">
        <v>108</v>
      </c>
      <c r="E6977">
        <v>3603</v>
      </c>
      <c r="F6977" t="s">
        <v>114</v>
      </c>
      <c r="G6977" s="2" t="s">
        <v>485</v>
      </c>
      <c r="H6977">
        <v>1</v>
      </c>
      <c r="I6977">
        <v>18.23</v>
      </c>
      <c r="J6977" s="2" t="s">
        <v>502</v>
      </c>
      <c r="K6977" s="2" t="s">
        <v>74</v>
      </c>
      <c r="M6977" t="s">
        <v>9468</v>
      </c>
      <c r="P6977" s="19" t="s">
        <v>9298</v>
      </c>
      <c r="S6977" s="19" t="s">
        <v>129</v>
      </c>
      <c r="U6977" s="19" t="s">
        <v>129</v>
      </c>
      <c r="W6977" s="20">
        <v>64</v>
      </c>
      <c r="X6977" s="65" t="s">
        <v>9297</v>
      </c>
      <c r="Z6977" t="s">
        <v>4950</v>
      </c>
      <c r="AB6977" t="s">
        <v>119</v>
      </c>
      <c r="AC6977" t="s">
        <v>9307</v>
      </c>
      <c r="AD6977" s="2" t="s">
        <v>9161</v>
      </c>
    </row>
    <row r="6978" spans="1:30" hidden="1" x14ac:dyDescent="0.25">
      <c r="A6978" s="2">
        <v>17</v>
      </c>
      <c r="B6978" t="s">
        <v>8094</v>
      </c>
      <c r="C6978">
        <v>6</v>
      </c>
      <c r="D6978">
        <v>108</v>
      </c>
      <c r="E6978">
        <v>1206</v>
      </c>
      <c r="F6978" t="s">
        <v>114</v>
      </c>
      <c r="G6978" s="2" t="s">
        <v>485</v>
      </c>
      <c r="H6978">
        <v>1</v>
      </c>
      <c r="I6978">
        <v>5.94</v>
      </c>
      <c r="J6978" s="2" t="s">
        <v>502</v>
      </c>
      <c r="K6978" s="2" t="s">
        <v>74</v>
      </c>
      <c r="M6978" t="s">
        <v>9468</v>
      </c>
      <c r="P6978" s="19" t="s">
        <v>9298</v>
      </c>
      <c r="S6978" s="19" t="s">
        <v>129</v>
      </c>
      <c r="U6978" s="19" t="s">
        <v>129</v>
      </c>
      <c r="W6978" s="20">
        <v>64</v>
      </c>
      <c r="X6978" s="65" t="s">
        <v>9297</v>
      </c>
      <c r="Z6978" t="s">
        <v>4950</v>
      </c>
      <c r="AB6978" t="s">
        <v>119</v>
      </c>
      <c r="AC6978" t="s">
        <v>9307</v>
      </c>
      <c r="AD6978" s="2" t="s">
        <v>9161</v>
      </c>
    </row>
    <row r="6979" spans="1:30" hidden="1" x14ac:dyDescent="0.25">
      <c r="A6979" s="2">
        <v>18</v>
      </c>
      <c r="B6979" t="s">
        <v>8095</v>
      </c>
      <c r="C6979">
        <v>6</v>
      </c>
      <c r="D6979">
        <v>108</v>
      </c>
      <c r="E6979">
        <v>1970</v>
      </c>
      <c r="F6979" t="s">
        <v>114</v>
      </c>
      <c r="G6979" s="2" t="s">
        <v>485</v>
      </c>
      <c r="H6979">
        <v>1</v>
      </c>
      <c r="I6979">
        <v>10.02</v>
      </c>
      <c r="J6979" s="2" t="s">
        <v>502</v>
      </c>
      <c r="K6979" s="2" t="s">
        <v>74</v>
      </c>
      <c r="M6979" t="s">
        <v>9468</v>
      </c>
      <c r="P6979" s="19" t="s">
        <v>9298</v>
      </c>
      <c r="S6979" s="19" t="s">
        <v>129</v>
      </c>
      <c r="U6979" s="19" t="s">
        <v>129</v>
      </c>
      <c r="W6979" s="20">
        <v>64</v>
      </c>
      <c r="X6979" s="65" t="s">
        <v>9297</v>
      </c>
      <c r="Z6979" t="s">
        <v>4950</v>
      </c>
      <c r="AB6979" t="s">
        <v>119</v>
      </c>
      <c r="AC6979" t="s">
        <v>9307</v>
      </c>
      <c r="AD6979" s="2" t="s">
        <v>9161</v>
      </c>
    </row>
    <row r="6980" spans="1:30" hidden="1" x14ac:dyDescent="0.25">
      <c r="A6980" s="2">
        <v>19</v>
      </c>
      <c r="B6980" t="s">
        <v>8097</v>
      </c>
      <c r="C6980">
        <v>6</v>
      </c>
      <c r="D6980">
        <v>108</v>
      </c>
      <c r="E6980">
        <v>1970</v>
      </c>
      <c r="F6980" t="s">
        <v>114</v>
      </c>
      <c r="G6980" s="2" t="s">
        <v>485</v>
      </c>
      <c r="H6980">
        <v>1</v>
      </c>
      <c r="I6980">
        <v>10.02</v>
      </c>
      <c r="J6980" s="2" t="s">
        <v>502</v>
      </c>
      <c r="K6980" s="2" t="s">
        <v>74</v>
      </c>
      <c r="M6980" t="s">
        <v>9468</v>
      </c>
      <c r="P6980" s="19" t="s">
        <v>9298</v>
      </c>
      <c r="S6980" s="19" t="s">
        <v>129</v>
      </c>
      <c r="U6980" s="19" t="s">
        <v>129</v>
      </c>
      <c r="W6980" s="20">
        <v>64</v>
      </c>
      <c r="X6980" s="65" t="s">
        <v>9297</v>
      </c>
      <c r="Z6980" t="s">
        <v>4950</v>
      </c>
      <c r="AB6980" t="s">
        <v>119</v>
      </c>
      <c r="AC6980" t="s">
        <v>9307</v>
      </c>
      <c r="AD6980" s="2" t="s">
        <v>9161</v>
      </c>
    </row>
    <row r="6981" spans="1:30" hidden="1" x14ac:dyDescent="0.25">
      <c r="A6981" s="2">
        <v>20</v>
      </c>
      <c r="B6981" t="s">
        <v>8098</v>
      </c>
      <c r="C6981">
        <v>10</v>
      </c>
      <c r="D6981">
        <v>1305</v>
      </c>
      <c r="E6981">
        <v>5713</v>
      </c>
      <c r="F6981" t="s">
        <v>114</v>
      </c>
      <c r="G6981" s="2" t="s">
        <v>485</v>
      </c>
      <c r="H6981">
        <v>1</v>
      </c>
      <c r="I6981">
        <v>333.58</v>
      </c>
      <c r="J6981" s="2" t="s">
        <v>502</v>
      </c>
      <c r="K6981" s="2" t="s">
        <v>74</v>
      </c>
      <c r="M6981" t="s">
        <v>9468</v>
      </c>
      <c r="P6981" s="19" t="s">
        <v>9298</v>
      </c>
      <c r="Q6981" s="19" t="s">
        <v>25</v>
      </c>
      <c r="R6981" s="19" t="s">
        <v>129</v>
      </c>
      <c r="W6981" s="20">
        <v>64</v>
      </c>
      <c r="X6981" s="65" t="s">
        <v>9297</v>
      </c>
      <c r="Z6981" t="s">
        <v>4950</v>
      </c>
      <c r="AB6981" t="s">
        <v>119</v>
      </c>
      <c r="AC6981" t="s">
        <v>9308</v>
      </c>
      <c r="AD6981" s="2" t="s">
        <v>121</v>
      </c>
    </row>
    <row r="6982" spans="1:30" hidden="1" x14ac:dyDescent="0.25">
      <c r="A6982" s="2">
        <v>21</v>
      </c>
      <c r="B6982" t="s">
        <v>8106</v>
      </c>
      <c r="C6982">
        <v>10</v>
      </c>
      <c r="D6982">
        <v>1305</v>
      </c>
      <c r="E6982">
        <v>5713</v>
      </c>
      <c r="F6982" t="s">
        <v>114</v>
      </c>
      <c r="G6982" s="2" t="s">
        <v>485</v>
      </c>
      <c r="H6982">
        <v>1</v>
      </c>
      <c r="I6982">
        <v>333.58</v>
      </c>
      <c r="J6982" s="2" t="s">
        <v>502</v>
      </c>
      <c r="K6982" s="2" t="s">
        <v>74</v>
      </c>
      <c r="M6982" t="s">
        <v>9468</v>
      </c>
      <c r="P6982" s="19" t="s">
        <v>9298</v>
      </c>
      <c r="Q6982" s="19" t="s">
        <v>25</v>
      </c>
      <c r="R6982" s="19" t="s">
        <v>129</v>
      </c>
      <c r="W6982" s="20">
        <v>64</v>
      </c>
      <c r="X6982" s="65" t="s">
        <v>9297</v>
      </c>
      <c r="Z6982" t="s">
        <v>4950</v>
      </c>
      <c r="AB6982" t="s">
        <v>119</v>
      </c>
      <c r="AC6982" t="s">
        <v>9308</v>
      </c>
      <c r="AD6982" s="2" t="s">
        <v>121</v>
      </c>
    </row>
    <row r="6983" spans="1:30" hidden="1" x14ac:dyDescent="0.25">
      <c r="A6983" s="2">
        <v>22</v>
      </c>
      <c r="B6983" t="s">
        <v>8103</v>
      </c>
      <c r="C6983">
        <v>10</v>
      </c>
      <c r="D6983">
        <v>980</v>
      </c>
      <c r="E6983">
        <v>2080</v>
      </c>
      <c r="F6983" t="s">
        <v>114</v>
      </c>
      <c r="G6983" s="2" t="s">
        <v>485</v>
      </c>
      <c r="H6983">
        <v>1</v>
      </c>
      <c r="I6983">
        <v>144.88999999999999</v>
      </c>
      <c r="J6983" s="2" t="s">
        <v>502</v>
      </c>
      <c r="K6983" s="2" t="s">
        <v>74</v>
      </c>
      <c r="M6983" t="s">
        <v>9468</v>
      </c>
      <c r="P6983" s="19" t="s">
        <v>9298</v>
      </c>
      <c r="Q6983" s="19" t="s">
        <v>25</v>
      </c>
      <c r="R6983" s="19" t="s">
        <v>129</v>
      </c>
      <c r="W6983" s="20">
        <v>64</v>
      </c>
      <c r="X6983" s="65" t="s">
        <v>9297</v>
      </c>
      <c r="Z6983" t="s">
        <v>4950</v>
      </c>
      <c r="AB6983" t="s">
        <v>119</v>
      </c>
      <c r="AC6983" t="s">
        <v>9308</v>
      </c>
      <c r="AD6983" s="2" t="s">
        <v>121</v>
      </c>
    </row>
    <row r="6984" spans="1:30" hidden="1" x14ac:dyDescent="0.25">
      <c r="A6984" s="2">
        <v>23</v>
      </c>
      <c r="B6984" t="s">
        <v>8105</v>
      </c>
      <c r="C6984">
        <v>10</v>
      </c>
      <c r="D6984">
        <v>980</v>
      </c>
      <c r="E6984">
        <v>2080</v>
      </c>
      <c r="F6984" t="s">
        <v>114</v>
      </c>
      <c r="G6984" s="2" t="s">
        <v>485</v>
      </c>
      <c r="H6984">
        <v>1</v>
      </c>
      <c r="I6984">
        <v>144.88999999999999</v>
      </c>
      <c r="J6984" s="2" t="s">
        <v>502</v>
      </c>
      <c r="K6984" s="2" t="s">
        <v>74</v>
      </c>
      <c r="M6984" t="s">
        <v>9468</v>
      </c>
      <c r="P6984" s="19" t="s">
        <v>9298</v>
      </c>
      <c r="Q6984" s="19" t="s">
        <v>25</v>
      </c>
      <c r="R6984" s="19" t="s">
        <v>129</v>
      </c>
      <c r="W6984" s="20">
        <v>64</v>
      </c>
      <c r="X6984" s="65" t="s">
        <v>9297</v>
      </c>
      <c r="Z6984" t="s">
        <v>4950</v>
      </c>
      <c r="AB6984" t="s">
        <v>119</v>
      </c>
      <c r="AC6984" t="s">
        <v>9308</v>
      </c>
      <c r="AD6984" s="2" t="s">
        <v>121</v>
      </c>
    </row>
    <row r="6985" spans="1:30" hidden="1" x14ac:dyDescent="0.25">
      <c r="A6985" s="2">
        <v>24</v>
      </c>
      <c r="B6985" t="s">
        <v>9309</v>
      </c>
      <c r="C6985">
        <v>12</v>
      </c>
      <c r="D6985">
        <v>60</v>
      </c>
      <c r="E6985">
        <v>119</v>
      </c>
      <c r="F6985" t="s">
        <v>114</v>
      </c>
      <c r="G6985" s="2" t="s">
        <v>485</v>
      </c>
      <c r="H6985">
        <v>2</v>
      </c>
      <c r="I6985">
        <v>0.9</v>
      </c>
      <c r="J6985" s="2" t="s">
        <v>502</v>
      </c>
      <c r="K6985" s="2" t="s">
        <v>74</v>
      </c>
      <c r="M6985" t="s">
        <v>9468</v>
      </c>
      <c r="P6985" s="19" t="s">
        <v>9298</v>
      </c>
      <c r="Q6985" s="19" t="s">
        <v>25</v>
      </c>
      <c r="S6985" s="19" t="s">
        <v>129</v>
      </c>
      <c r="W6985" s="20">
        <v>64</v>
      </c>
      <c r="X6985" s="65" t="s">
        <v>9297</v>
      </c>
      <c r="Z6985" t="s">
        <v>4950</v>
      </c>
      <c r="AB6985" t="s">
        <v>119</v>
      </c>
      <c r="AC6985" t="s">
        <v>9311</v>
      </c>
      <c r="AD6985" s="2" t="s">
        <v>9169</v>
      </c>
    </row>
    <row r="6986" spans="1:30" hidden="1" x14ac:dyDescent="0.25">
      <c r="A6986" s="2">
        <v>25</v>
      </c>
      <c r="B6986" t="s">
        <v>8120</v>
      </c>
      <c r="C6986">
        <v>12</v>
      </c>
      <c r="D6986">
        <v>425</v>
      </c>
      <c r="E6986">
        <v>480</v>
      </c>
      <c r="F6986" t="s">
        <v>114</v>
      </c>
      <c r="G6986" s="2" t="s">
        <v>485</v>
      </c>
      <c r="H6986">
        <v>4</v>
      </c>
      <c r="I6986">
        <v>70.42</v>
      </c>
      <c r="J6986" s="2" t="s">
        <v>502</v>
      </c>
      <c r="K6986" s="2" t="s">
        <v>74</v>
      </c>
      <c r="M6986" t="s">
        <v>9468</v>
      </c>
      <c r="O6986" s="2" t="s">
        <v>128</v>
      </c>
      <c r="P6986" s="19" t="s">
        <v>9298</v>
      </c>
      <c r="Q6986" s="19" t="s">
        <v>26</v>
      </c>
      <c r="S6986" s="19" t="s">
        <v>129</v>
      </c>
      <c r="W6986" s="20">
        <v>64</v>
      </c>
      <c r="X6986" s="65" t="s">
        <v>9297</v>
      </c>
      <c r="Z6986" t="s">
        <v>4950</v>
      </c>
      <c r="AB6986" t="s">
        <v>119</v>
      </c>
      <c r="AC6986" t="s">
        <v>9311</v>
      </c>
      <c r="AD6986" s="2" t="s">
        <v>9169</v>
      </c>
    </row>
    <row r="6987" spans="1:30" hidden="1" x14ac:dyDescent="0.25">
      <c r="A6987" s="2">
        <v>26</v>
      </c>
      <c r="B6987" t="s">
        <v>8159</v>
      </c>
      <c r="C6987">
        <v>14</v>
      </c>
      <c r="D6987">
        <v>480</v>
      </c>
      <c r="E6987">
        <v>605</v>
      </c>
      <c r="F6987" t="s">
        <v>114</v>
      </c>
      <c r="G6987" s="2" t="s">
        <v>485</v>
      </c>
      <c r="H6987">
        <v>14</v>
      </c>
      <c r="I6987">
        <v>407.33</v>
      </c>
      <c r="J6987" s="2" t="s">
        <v>502</v>
      </c>
      <c r="K6987" s="2" t="s">
        <v>74</v>
      </c>
      <c r="M6987" t="s">
        <v>9468</v>
      </c>
      <c r="O6987" s="2" t="s">
        <v>128</v>
      </c>
      <c r="P6987" s="19" t="s">
        <v>9298</v>
      </c>
      <c r="Q6987" s="19" t="s">
        <v>26</v>
      </c>
      <c r="S6987" s="19" t="s">
        <v>129</v>
      </c>
      <c r="W6987" s="20">
        <v>64</v>
      </c>
      <c r="X6987" s="65" t="s">
        <v>9297</v>
      </c>
      <c r="Z6987" t="s">
        <v>4950</v>
      </c>
      <c r="AB6987" t="s">
        <v>119</v>
      </c>
      <c r="AC6987" t="s">
        <v>9312</v>
      </c>
      <c r="AD6987" s="2" t="s">
        <v>9196</v>
      </c>
    </row>
    <row r="6988" spans="1:30" hidden="1" x14ac:dyDescent="0.25">
      <c r="A6988" s="2">
        <v>27</v>
      </c>
      <c r="B6988" t="s">
        <v>9313</v>
      </c>
      <c r="C6988">
        <v>16</v>
      </c>
      <c r="D6988">
        <v>105</v>
      </c>
      <c r="E6988">
        <v>395</v>
      </c>
      <c r="F6988" t="s">
        <v>114</v>
      </c>
      <c r="G6988" s="2" t="s">
        <v>485</v>
      </c>
      <c r="H6988">
        <v>1</v>
      </c>
      <c r="I6988">
        <v>4.91</v>
      </c>
      <c r="J6988" s="2" t="s">
        <v>502</v>
      </c>
      <c r="K6988" s="2" t="s">
        <v>74</v>
      </c>
      <c r="M6988" t="s">
        <v>9468</v>
      </c>
      <c r="O6988" s="2" t="s">
        <v>128</v>
      </c>
      <c r="P6988" s="19" t="s">
        <v>9298</v>
      </c>
      <c r="Q6988" s="19" t="s">
        <v>26</v>
      </c>
      <c r="S6988" s="19" t="s">
        <v>129</v>
      </c>
      <c r="W6988" s="20">
        <v>64</v>
      </c>
      <c r="X6988" s="65" t="s">
        <v>9297</v>
      </c>
      <c r="Z6988" t="s">
        <v>4950</v>
      </c>
      <c r="AB6988" t="s">
        <v>119</v>
      </c>
      <c r="AC6988" t="s">
        <v>9315</v>
      </c>
      <c r="AD6988" s="2" t="s">
        <v>9316</v>
      </c>
    </row>
    <row r="6989" spans="1:30" hidden="1" x14ac:dyDescent="0.25">
      <c r="A6989" s="2">
        <v>28</v>
      </c>
      <c r="B6989" t="s">
        <v>9317</v>
      </c>
      <c r="C6989">
        <v>16</v>
      </c>
      <c r="D6989">
        <v>115</v>
      </c>
      <c r="E6989">
        <v>200</v>
      </c>
      <c r="F6989" t="s">
        <v>114</v>
      </c>
      <c r="G6989" s="2" t="s">
        <v>485</v>
      </c>
      <c r="H6989">
        <v>3</v>
      </c>
      <c r="I6989">
        <v>8.3800000000000008</v>
      </c>
      <c r="J6989" s="2" t="s">
        <v>502</v>
      </c>
      <c r="K6989" s="2" t="s">
        <v>74</v>
      </c>
      <c r="M6989" t="s">
        <v>9468</v>
      </c>
      <c r="O6989" s="2" t="s">
        <v>128</v>
      </c>
      <c r="P6989" s="19" t="s">
        <v>9298</v>
      </c>
      <c r="Q6989" s="19" t="s">
        <v>26</v>
      </c>
      <c r="S6989" s="19" t="s">
        <v>129</v>
      </c>
      <c r="W6989" s="20">
        <v>64</v>
      </c>
      <c r="X6989" s="65" t="s">
        <v>9297</v>
      </c>
      <c r="Z6989" t="s">
        <v>4950</v>
      </c>
      <c r="AB6989" t="s">
        <v>119</v>
      </c>
      <c r="AC6989" t="s">
        <v>9315</v>
      </c>
      <c r="AD6989" s="2" t="s">
        <v>9316</v>
      </c>
    </row>
    <row r="6990" spans="1:30" hidden="1" x14ac:dyDescent="0.25">
      <c r="A6990" s="2">
        <v>29</v>
      </c>
      <c r="B6990" t="s">
        <v>9318</v>
      </c>
      <c r="C6990">
        <v>16</v>
      </c>
      <c r="D6990">
        <v>115</v>
      </c>
      <c r="E6990">
        <v>200</v>
      </c>
      <c r="F6990" t="s">
        <v>114</v>
      </c>
      <c r="G6990" s="2" t="s">
        <v>485</v>
      </c>
      <c r="H6990">
        <v>3</v>
      </c>
      <c r="I6990">
        <v>8.3800000000000008</v>
      </c>
      <c r="J6990" s="2" t="s">
        <v>502</v>
      </c>
      <c r="K6990" s="2" t="s">
        <v>74</v>
      </c>
      <c r="M6990" t="s">
        <v>9468</v>
      </c>
      <c r="O6990" s="2" t="s">
        <v>128</v>
      </c>
      <c r="P6990" s="19" t="s">
        <v>9298</v>
      </c>
      <c r="Q6990" s="19" t="s">
        <v>26</v>
      </c>
      <c r="S6990" s="19" t="s">
        <v>129</v>
      </c>
      <c r="W6990" s="20">
        <v>64</v>
      </c>
      <c r="X6990" s="65" t="s">
        <v>9297</v>
      </c>
      <c r="Z6990" t="s">
        <v>4950</v>
      </c>
      <c r="AB6990" t="s">
        <v>119</v>
      </c>
      <c r="AC6990" t="s">
        <v>9315</v>
      </c>
      <c r="AD6990" s="2" t="s">
        <v>9316</v>
      </c>
    </row>
    <row r="6991" spans="1:30" hidden="1" x14ac:dyDescent="0.25">
      <c r="A6991" s="2">
        <v>30</v>
      </c>
      <c r="B6991" t="s">
        <v>9319</v>
      </c>
      <c r="C6991">
        <v>16</v>
      </c>
      <c r="D6991">
        <v>750</v>
      </c>
      <c r="E6991">
        <v>785</v>
      </c>
      <c r="F6991" t="s">
        <v>114</v>
      </c>
      <c r="G6991" s="2" t="s">
        <v>485</v>
      </c>
      <c r="H6991">
        <v>2</v>
      </c>
      <c r="I6991">
        <v>141.02000000000001</v>
      </c>
      <c r="J6991" s="2" t="s">
        <v>502</v>
      </c>
      <c r="K6991" s="2" t="s">
        <v>74</v>
      </c>
      <c r="M6991" t="s">
        <v>9468</v>
      </c>
      <c r="O6991" s="2" t="s">
        <v>128</v>
      </c>
      <c r="P6991" s="19" t="s">
        <v>9298</v>
      </c>
      <c r="Q6991" s="19" t="s">
        <v>26</v>
      </c>
      <c r="S6991" s="19" t="s">
        <v>129</v>
      </c>
      <c r="W6991" s="20">
        <v>64</v>
      </c>
      <c r="X6991" s="65" t="s">
        <v>9297</v>
      </c>
      <c r="Z6991" t="s">
        <v>4950</v>
      </c>
      <c r="AB6991" t="s">
        <v>119</v>
      </c>
      <c r="AC6991" t="s">
        <v>9315</v>
      </c>
      <c r="AD6991" s="2" t="s">
        <v>9316</v>
      </c>
    </row>
    <row r="6992" spans="1:30" hidden="1" x14ac:dyDescent="0.25">
      <c r="A6992" s="2">
        <v>31</v>
      </c>
      <c r="B6992" t="s">
        <v>8190</v>
      </c>
      <c r="C6992">
        <v>16</v>
      </c>
      <c r="D6992">
        <v>300</v>
      </c>
      <c r="E6992">
        <v>785</v>
      </c>
      <c r="F6992" t="s">
        <v>114</v>
      </c>
      <c r="G6992" s="2" t="s">
        <v>485</v>
      </c>
      <c r="H6992">
        <v>5</v>
      </c>
      <c r="I6992">
        <v>139.30000000000001</v>
      </c>
      <c r="J6992" s="2" t="s">
        <v>502</v>
      </c>
      <c r="K6992" s="2" t="s">
        <v>74</v>
      </c>
      <c r="M6992" t="s">
        <v>9468</v>
      </c>
      <c r="O6992" s="2" t="s">
        <v>128</v>
      </c>
      <c r="P6992" s="19" t="s">
        <v>9298</v>
      </c>
      <c r="Q6992" s="19" t="s">
        <v>26</v>
      </c>
      <c r="S6992" s="19" t="s">
        <v>129</v>
      </c>
      <c r="W6992" s="20">
        <v>64</v>
      </c>
      <c r="X6992" s="65" t="s">
        <v>9297</v>
      </c>
      <c r="Z6992" t="s">
        <v>4950</v>
      </c>
      <c r="AB6992" t="s">
        <v>119</v>
      </c>
      <c r="AC6992" t="s">
        <v>9315</v>
      </c>
      <c r="AD6992" s="2" t="s">
        <v>9316</v>
      </c>
    </row>
    <row r="6993" spans="1:30" hidden="1" x14ac:dyDescent="0.25">
      <c r="A6993" s="2">
        <v>32</v>
      </c>
      <c r="B6993" t="s">
        <v>9319</v>
      </c>
      <c r="C6993">
        <v>16</v>
      </c>
      <c r="D6993">
        <v>750</v>
      </c>
      <c r="E6993">
        <v>785</v>
      </c>
      <c r="F6993" t="s">
        <v>114</v>
      </c>
      <c r="G6993" s="2" t="s">
        <v>485</v>
      </c>
      <c r="H6993">
        <v>2</v>
      </c>
      <c r="I6993">
        <v>141.02000000000001</v>
      </c>
      <c r="J6993" s="2" t="s">
        <v>502</v>
      </c>
      <c r="K6993" s="2" t="s">
        <v>74</v>
      </c>
      <c r="M6993" t="s">
        <v>9468</v>
      </c>
      <c r="O6993" s="2" t="s">
        <v>128</v>
      </c>
      <c r="P6993" s="19" t="s">
        <v>9298</v>
      </c>
      <c r="Q6993" s="19" t="s">
        <v>26</v>
      </c>
      <c r="S6993" s="19" t="s">
        <v>129</v>
      </c>
      <c r="W6993" s="20">
        <v>64</v>
      </c>
      <c r="X6993" s="65" t="s">
        <v>9297</v>
      </c>
      <c r="Z6993" t="s">
        <v>4950</v>
      </c>
      <c r="AB6993" t="s">
        <v>119</v>
      </c>
      <c r="AC6993" t="s">
        <v>9321</v>
      </c>
      <c r="AD6993" s="2" t="s">
        <v>9322</v>
      </c>
    </row>
    <row r="6994" spans="1:30" hidden="1" x14ac:dyDescent="0.25">
      <c r="A6994" s="2">
        <v>33</v>
      </c>
      <c r="B6994" t="s">
        <v>8190</v>
      </c>
      <c r="C6994">
        <v>16</v>
      </c>
      <c r="D6994">
        <v>300</v>
      </c>
      <c r="E6994">
        <v>785</v>
      </c>
      <c r="F6994" t="s">
        <v>114</v>
      </c>
      <c r="G6994" s="2" t="s">
        <v>485</v>
      </c>
      <c r="H6994">
        <v>3</v>
      </c>
      <c r="I6994">
        <v>83.58</v>
      </c>
      <c r="J6994" s="2" t="s">
        <v>502</v>
      </c>
      <c r="K6994" s="2" t="s">
        <v>74</v>
      </c>
      <c r="M6994" t="s">
        <v>9468</v>
      </c>
      <c r="O6994" s="2" t="s">
        <v>128</v>
      </c>
      <c r="P6994" s="19" t="s">
        <v>9298</v>
      </c>
      <c r="Q6994" s="19" t="s">
        <v>26</v>
      </c>
      <c r="S6994" s="19" t="s">
        <v>129</v>
      </c>
      <c r="W6994" s="20">
        <v>64</v>
      </c>
      <c r="X6994" s="65" t="s">
        <v>9297</v>
      </c>
      <c r="Z6994" t="s">
        <v>4950</v>
      </c>
      <c r="AB6994" t="s">
        <v>119</v>
      </c>
      <c r="AC6994" t="s">
        <v>9321</v>
      </c>
      <c r="AD6994" s="2" t="s">
        <v>9322</v>
      </c>
    </row>
    <row r="6995" spans="1:30" hidden="1" x14ac:dyDescent="0.25">
      <c r="A6995" s="2">
        <v>34</v>
      </c>
      <c r="B6995" t="s">
        <v>8225</v>
      </c>
      <c r="C6995">
        <v>20</v>
      </c>
      <c r="D6995">
        <v>480</v>
      </c>
      <c r="E6995">
        <v>785</v>
      </c>
      <c r="F6995" t="s">
        <v>114</v>
      </c>
      <c r="G6995" s="2" t="s">
        <v>485</v>
      </c>
      <c r="H6995">
        <v>4</v>
      </c>
      <c r="I6995">
        <v>215.15</v>
      </c>
      <c r="J6995" s="2" t="s">
        <v>502</v>
      </c>
      <c r="K6995" s="2" t="s">
        <v>74</v>
      </c>
      <c r="M6995" t="s">
        <v>9468</v>
      </c>
      <c r="O6995" s="2" t="s">
        <v>128</v>
      </c>
      <c r="P6995" s="19" t="s">
        <v>9298</v>
      </c>
      <c r="Q6995" s="19" t="s">
        <v>26</v>
      </c>
      <c r="R6995" s="19" t="s">
        <v>129</v>
      </c>
      <c r="W6995" s="20">
        <v>64</v>
      </c>
      <c r="X6995" s="65" t="s">
        <v>9297</v>
      </c>
      <c r="Z6995" t="s">
        <v>4950</v>
      </c>
      <c r="AB6995" t="s">
        <v>119</v>
      </c>
      <c r="AC6995" t="s">
        <v>9323</v>
      </c>
      <c r="AD6995" s="2" t="s">
        <v>121</v>
      </c>
    </row>
    <row r="6996" spans="1:30" hidden="1" x14ac:dyDescent="0.25">
      <c r="A6996" s="2">
        <v>35</v>
      </c>
      <c r="B6996" t="s">
        <v>8227</v>
      </c>
      <c r="C6996">
        <v>20</v>
      </c>
      <c r="D6996">
        <v>750</v>
      </c>
      <c r="E6996">
        <v>965</v>
      </c>
      <c r="F6996" t="s">
        <v>114</v>
      </c>
      <c r="G6996" s="2" t="s">
        <v>485</v>
      </c>
      <c r="H6996">
        <v>12</v>
      </c>
      <c r="I6996">
        <v>1299.0899999999999</v>
      </c>
      <c r="J6996" s="2" t="s">
        <v>502</v>
      </c>
      <c r="K6996" s="2" t="s">
        <v>74</v>
      </c>
      <c r="M6996" t="s">
        <v>9468</v>
      </c>
      <c r="O6996" s="2" t="s">
        <v>128</v>
      </c>
      <c r="P6996" s="19" t="s">
        <v>9298</v>
      </c>
      <c r="Q6996" s="19" t="s">
        <v>26</v>
      </c>
      <c r="R6996" s="19" t="s">
        <v>129</v>
      </c>
      <c r="W6996" s="20">
        <v>64</v>
      </c>
      <c r="X6996" s="65" t="s">
        <v>9297</v>
      </c>
      <c r="Z6996" t="s">
        <v>4950</v>
      </c>
      <c r="AB6996" t="s">
        <v>119</v>
      </c>
      <c r="AC6996" t="s">
        <v>9323</v>
      </c>
      <c r="AD6996" s="2" t="s">
        <v>121</v>
      </c>
    </row>
    <row r="6997" spans="1:30" hidden="1" x14ac:dyDescent="0.25">
      <c r="A6997" s="2">
        <v>36</v>
      </c>
      <c r="B6997" t="s">
        <v>8247</v>
      </c>
      <c r="C6997">
        <v>20</v>
      </c>
      <c r="D6997">
        <v>300</v>
      </c>
      <c r="E6997">
        <v>965</v>
      </c>
      <c r="F6997" t="s">
        <v>114</v>
      </c>
      <c r="G6997" s="2" t="s">
        <v>485</v>
      </c>
      <c r="H6997">
        <v>14</v>
      </c>
      <c r="I6997">
        <v>598.72</v>
      </c>
      <c r="J6997" s="2" t="s">
        <v>502</v>
      </c>
      <c r="K6997" s="2" t="s">
        <v>74</v>
      </c>
      <c r="M6997" t="s">
        <v>9468</v>
      </c>
      <c r="O6997" s="2" t="s">
        <v>128</v>
      </c>
      <c r="P6997" s="19" t="s">
        <v>9298</v>
      </c>
      <c r="Q6997" s="19" t="s">
        <v>26</v>
      </c>
      <c r="R6997" s="19" t="s">
        <v>129</v>
      </c>
      <c r="W6997" s="20">
        <v>64</v>
      </c>
      <c r="X6997" s="65" t="s">
        <v>9297</v>
      </c>
      <c r="Z6997" t="s">
        <v>4950</v>
      </c>
      <c r="AB6997" t="s">
        <v>119</v>
      </c>
      <c r="AC6997" t="s">
        <v>9323</v>
      </c>
      <c r="AD6997" s="2" t="s">
        <v>121</v>
      </c>
    </row>
    <row r="6998" spans="1:30" hidden="1" x14ac:dyDescent="0.25">
      <c r="A6998" s="2">
        <v>37</v>
      </c>
      <c r="B6998" t="s">
        <v>8290</v>
      </c>
      <c r="C6998">
        <v>20</v>
      </c>
      <c r="D6998">
        <v>750</v>
      </c>
      <c r="E6998">
        <v>965</v>
      </c>
      <c r="F6998" t="s">
        <v>114</v>
      </c>
      <c r="G6998" s="2" t="s">
        <v>485</v>
      </c>
      <c r="H6998">
        <v>1</v>
      </c>
      <c r="I6998">
        <v>108.26</v>
      </c>
      <c r="J6998" s="2" t="s">
        <v>502</v>
      </c>
      <c r="K6998" s="2" t="s">
        <v>74</v>
      </c>
      <c r="M6998" t="s">
        <v>9468</v>
      </c>
      <c r="O6998" s="2" t="s">
        <v>128</v>
      </c>
      <c r="P6998" s="19" t="s">
        <v>9298</v>
      </c>
      <c r="Q6998" s="19" t="s">
        <v>26</v>
      </c>
      <c r="R6998" s="19" t="s">
        <v>129</v>
      </c>
      <c r="W6998" s="20">
        <v>64</v>
      </c>
      <c r="X6998" s="65" t="s">
        <v>9297</v>
      </c>
      <c r="Z6998" t="s">
        <v>4950</v>
      </c>
      <c r="AB6998" t="s">
        <v>119</v>
      </c>
      <c r="AC6998" t="s">
        <v>9323</v>
      </c>
      <c r="AD6998" s="2" t="s">
        <v>121</v>
      </c>
    </row>
    <row r="6999" spans="1:30" hidden="1" x14ac:dyDescent="0.25">
      <c r="A6999" s="2">
        <v>38</v>
      </c>
      <c r="B6999" t="s">
        <v>8291</v>
      </c>
      <c r="C6999">
        <v>20</v>
      </c>
      <c r="D6999">
        <v>750</v>
      </c>
      <c r="E6999">
        <v>965</v>
      </c>
      <c r="F6999" t="s">
        <v>114</v>
      </c>
      <c r="G6999" s="2" t="s">
        <v>485</v>
      </c>
      <c r="H6999">
        <v>1</v>
      </c>
      <c r="I6999">
        <v>108.26</v>
      </c>
      <c r="J6999" s="2" t="s">
        <v>502</v>
      </c>
      <c r="K6999" s="2" t="s">
        <v>74</v>
      </c>
      <c r="M6999" t="s">
        <v>9468</v>
      </c>
      <c r="O6999" s="2" t="s">
        <v>128</v>
      </c>
      <c r="P6999" s="19" t="s">
        <v>9298</v>
      </c>
      <c r="Q6999" s="19" t="s">
        <v>26</v>
      </c>
      <c r="R6999" s="19" t="s">
        <v>129</v>
      </c>
      <c r="W6999" s="20">
        <v>64</v>
      </c>
      <c r="X6999" s="65" t="s">
        <v>9297</v>
      </c>
      <c r="Z6999" t="s">
        <v>4950</v>
      </c>
      <c r="AB6999" t="s">
        <v>119</v>
      </c>
      <c r="AC6999" t="s">
        <v>9323</v>
      </c>
      <c r="AD6999" s="2" t="s">
        <v>121</v>
      </c>
    </row>
    <row r="7000" spans="1:30" hidden="1" x14ac:dyDescent="0.25">
      <c r="A7000" s="2">
        <v>39</v>
      </c>
      <c r="B7000" t="s">
        <v>8279</v>
      </c>
      <c r="C7000">
        <v>20</v>
      </c>
      <c r="D7000">
        <v>300</v>
      </c>
      <c r="E7000">
        <v>965</v>
      </c>
      <c r="F7000" t="s">
        <v>114</v>
      </c>
      <c r="G7000" s="2" t="s">
        <v>485</v>
      </c>
      <c r="H7000">
        <v>2</v>
      </c>
      <c r="I7000">
        <v>85.53</v>
      </c>
      <c r="J7000" s="2" t="s">
        <v>502</v>
      </c>
      <c r="K7000" s="2" t="s">
        <v>74</v>
      </c>
      <c r="M7000" t="s">
        <v>9468</v>
      </c>
      <c r="O7000" s="2" t="s">
        <v>128</v>
      </c>
      <c r="P7000" s="19" t="s">
        <v>9298</v>
      </c>
      <c r="Q7000" s="19" t="s">
        <v>26</v>
      </c>
      <c r="R7000" s="19" t="s">
        <v>129</v>
      </c>
      <c r="W7000" s="20">
        <v>64</v>
      </c>
      <c r="X7000" s="65" t="s">
        <v>9297</v>
      </c>
      <c r="Z7000" t="s">
        <v>4950</v>
      </c>
      <c r="AB7000" t="s">
        <v>119</v>
      </c>
      <c r="AC7000" t="s">
        <v>9323</v>
      </c>
      <c r="AD7000" s="2" t="s">
        <v>121</v>
      </c>
    </row>
    <row r="7001" spans="1:30" hidden="1" x14ac:dyDescent="0.25">
      <c r="A7001" s="2">
        <v>40</v>
      </c>
      <c r="B7001" t="s">
        <v>9324</v>
      </c>
      <c r="C7001">
        <v>20</v>
      </c>
      <c r="D7001">
        <v>358</v>
      </c>
      <c r="E7001">
        <v>630</v>
      </c>
      <c r="F7001" t="s">
        <v>114</v>
      </c>
      <c r="G7001" s="2" t="s">
        <v>485</v>
      </c>
      <c r="H7001">
        <v>8</v>
      </c>
      <c r="I7001">
        <v>281.74</v>
      </c>
      <c r="J7001" s="2" t="s">
        <v>502</v>
      </c>
      <c r="K7001" s="2" t="s">
        <v>74</v>
      </c>
      <c r="M7001" t="s">
        <v>9468</v>
      </c>
      <c r="P7001" s="19" t="s">
        <v>9298</v>
      </c>
      <c r="Q7001" s="19" t="s">
        <v>25</v>
      </c>
      <c r="S7001" s="19" t="s">
        <v>129</v>
      </c>
      <c r="W7001" s="20">
        <v>64</v>
      </c>
      <c r="X7001" s="65" t="s">
        <v>9297</v>
      </c>
      <c r="Z7001" t="s">
        <v>4950</v>
      </c>
      <c r="AB7001" t="s">
        <v>119</v>
      </c>
      <c r="AC7001" t="s">
        <v>9326</v>
      </c>
      <c r="AD7001" s="2" t="s">
        <v>9327</v>
      </c>
    </row>
    <row r="7002" spans="1:30" hidden="1" x14ac:dyDescent="0.25">
      <c r="A7002" s="2">
        <v>41</v>
      </c>
      <c r="B7002" t="s">
        <v>9328</v>
      </c>
      <c r="C7002">
        <v>20</v>
      </c>
      <c r="D7002">
        <v>438</v>
      </c>
      <c r="E7002">
        <v>1110</v>
      </c>
      <c r="F7002" t="s">
        <v>114</v>
      </c>
      <c r="G7002" s="2" t="s">
        <v>485</v>
      </c>
      <c r="H7002">
        <v>1</v>
      </c>
      <c r="I7002">
        <v>76.11</v>
      </c>
      <c r="J7002" s="2" t="s">
        <v>502</v>
      </c>
      <c r="K7002" s="2" t="s">
        <v>74</v>
      </c>
      <c r="M7002" t="s">
        <v>9468</v>
      </c>
      <c r="P7002" s="19" t="s">
        <v>9298</v>
      </c>
      <c r="Q7002" s="19" t="s">
        <v>25</v>
      </c>
      <c r="S7002" s="19" t="s">
        <v>129</v>
      </c>
      <c r="W7002" s="20">
        <v>64</v>
      </c>
      <c r="X7002" s="65" t="s">
        <v>9297</v>
      </c>
      <c r="Z7002" t="s">
        <v>4950</v>
      </c>
      <c r="AB7002" t="s">
        <v>119</v>
      </c>
      <c r="AC7002" t="s">
        <v>9326</v>
      </c>
      <c r="AD7002" s="2" t="s">
        <v>9327</v>
      </c>
    </row>
    <row r="7003" spans="1:30" hidden="1" x14ac:dyDescent="0.25">
      <c r="A7003" s="2">
        <v>42</v>
      </c>
      <c r="B7003" t="s">
        <v>8216</v>
      </c>
      <c r="C7003">
        <v>20</v>
      </c>
      <c r="D7003">
        <v>83</v>
      </c>
      <c r="E7003">
        <v>180</v>
      </c>
      <c r="F7003" t="s">
        <v>114</v>
      </c>
      <c r="G7003" s="2" t="s">
        <v>485</v>
      </c>
      <c r="H7003">
        <v>13</v>
      </c>
      <c r="I7003">
        <v>19.36</v>
      </c>
      <c r="J7003" s="2" t="s">
        <v>502</v>
      </c>
      <c r="K7003" s="2" t="s">
        <v>74</v>
      </c>
      <c r="M7003" t="s">
        <v>9468</v>
      </c>
      <c r="P7003" s="19" t="s">
        <v>9298</v>
      </c>
      <c r="Q7003" s="19" t="s">
        <v>25</v>
      </c>
      <c r="S7003" s="19" t="s">
        <v>129</v>
      </c>
      <c r="W7003" s="20">
        <v>64</v>
      </c>
      <c r="X7003" s="65" t="s">
        <v>9297</v>
      </c>
      <c r="Z7003" t="s">
        <v>4950</v>
      </c>
      <c r="AB7003" t="s">
        <v>119</v>
      </c>
      <c r="AC7003" t="s">
        <v>9326</v>
      </c>
      <c r="AD7003" s="2" t="s">
        <v>9327</v>
      </c>
    </row>
    <row r="7004" spans="1:30" hidden="1" x14ac:dyDescent="0.25">
      <c r="A7004" s="2">
        <v>43</v>
      </c>
      <c r="B7004" t="s">
        <v>8217</v>
      </c>
      <c r="C7004">
        <v>20</v>
      </c>
      <c r="D7004">
        <v>83</v>
      </c>
      <c r="E7004">
        <v>180</v>
      </c>
      <c r="F7004" t="s">
        <v>114</v>
      </c>
      <c r="G7004" s="2" t="s">
        <v>485</v>
      </c>
      <c r="H7004">
        <v>20</v>
      </c>
      <c r="I7004">
        <v>29.79</v>
      </c>
      <c r="J7004" s="2" t="s">
        <v>502</v>
      </c>
      <c r="K7004" s="2" t="s">
        <v>74</v>
      </c>
      <c r="M7004" t="s">
        <v>9468</v>
      </c>
      <c r="P7004" s="19" t="s">
        <v>9298</v>
      </c>
      <c r="Q7004" s="19" t="s">
        <v>25</v>
      </c>
      <c r="S7004" s="19" t="s">
        <v>129</v>
      </c>
      <c r="W7004" s="20">
        <v>64</v>
      </c>
      <c r="X7004" s="65" t="s">
        <v>9297</v>
      </c>
      <c r="Z7004" t="s">
        <v>4950</v>
      </c>
      <c r="AB7004" t="s">
        <v>119</v>
      </c>
      <c r="AC7004" t="s">
        <v>9326</v>
      </c>
      <c r="AD7004" s="2" t="s">
        <v>9327</v>
      </c>
    </row>
    <row r="7005" spans="1:30" hidden="1" x14ac:dyDescent="0.25">
      <c r="A7005" s="2">
        <v>44</v>
      </c>
      <c r="B7005" t="s">
        <v>8243</v>
      </c>
      <c r="C7005">
        <v>20</v>
      </c>
      <c r="D7005">
        <v>83</v>
      </c>
      <c r="E7005">
        <v>180</v>
      </c>
      <c r="F7005" t="s">
        <v>114</v>
      </c>
      <c r="G7005" s="2" t="s">
        <v>485</v>
      </c>
      <c r="H7005">
        <v>20</v>
      </c>
      <c r="I7005">
        <v>29.79</v>
      </c>
      <c r="J7005" s="2" t="s">
        <v>502</v>
      </c>
      <c r="K7005" s="2" t="s">
        <v>74</v>
      </c>
      <c r="M7005" t="s">
        <v>9468</v>
      </c>
      <c r="P7005" s="19" t="s">
        <v>9298</v>
      </c>
      <c r="Q7005" s="19" t="s">
        <v>25</v>
      </c>
      <c r="S7005" s="19" t="s">
        <v>129</v>
      </c>
      <c r="W7005" s="20">
        <v>64</v>
      </c>
      <c r="X7005" s="65" t="s">
        <v>9297</v>
      </c>
      <c r="Z7005" t="s">
        <v>4950</v>
      </c>
      <c r="AB7005" t="s">
        <v>119</v>
      </c>
      <c r="AC7005" t="s">
        <v>9326</v>
      </c>
      <c r="AD7005" s="2" t="s">
        <v>9327</v>
      </c>
    </row>
    <row r="7006" spans="1:30" hidden="1" x14ac:dyDescent="0.25">
      <c r="A7006" s="2">
        <v>45</v>
      </c>
      <c r="B7006" t="s">
        <v>8244</v>
      </c>
      <c r="C7006">
        <v>20</v>
      </c>
      <c r="D7006">
        <v>80</v>
      </c>
      <c r="E7006">
        <v>140</v>
      </c>
      <c r="F7006" t="s">
        <v>114</v>
      </c>
      <c r="G7006" s="2" t="s">
        <v>485</v>
      </c>
      <c r="H7006">
        <v>3</v>
      </c>
      <c r="I7006">
        <v>4.32</v>
      </c>
      <c r="J7006" s="2" t="s">
        <v>502</v>
      </c>
      <c r="K7006" s="2" t="s">
        <v>74</v>
      </c>
      <c r="M7006" t="s">
        <v>9468</v>
      </c>
      <c r="P7006" s="19" t="s">
        <v>9298</v>
      </c>
      <c r="Q7006" s="19" t="s">
        <v>25</v>
      </c>
      <c r="S7006" s="19" t="s">
        <v>129</v>
      </c>
      <c r="W7006" s="20">
        <v>64</v>
      </c>
      <c r="X7006" s="65" t="s">
        <v>9297</v>
      </c>
      <c r="Z7006" t="s">
        <v>4950</v>
      </c>
      <c r="AB7006" t="s">
        <v>119</v>
      </c>
      <c r="AC7006" t="s">
        <v>9326</v>
      </c>
      <c r="AD7006" s="2" t="s">
        <v>9327</v>
      </c>
    </row>
    <row r="7007" spans="1:30" hidden="1" x14ac:dyDescent="0.25">
      <c r="A7007" s="2">
        <v>46</v>
      </c>
      <c r="B7007" t="s">
        <v>9329</v>
      </c>
      <c r="C7007">
        <v>20</v>
      </c>
      <c r="D7007">
        <v>438</v>
      </c>
      <c r="E7007">
        <v>538</v>
      </c>
      <c r="F7007" t="s">
        <v>114</v>
      </c>
      <c r="G7007" s="2" t="s">
        <v>485</v>
      </c>
      <c r="H7007">
        <v>4</v>
      </c>
      <c r="I7007">
        <v>146.41</v>
      </c>
      <c r="J7007" s="2" t="s">
        <v>502</v>
      </c>
      <c r="K7007" s="2" t="s">
        <v>74</v>
      </c>
      <c r="M7007" t="s">
        <v>9468</v>
      </c>
      <c r="P7007" s="19" t="s">
        <v>9298</v>
      </c>
      <c r="Q7007" s="19" t="s">
        <v>25</v>
      </c>
      <c r="S7007" s="19" t="s">
        <v>129</v>
      </c>
      <c r="W7007" s="20">
        <v>64</v>
      </c>
      <c r="X7007" s="65" t="s">
        <v>9297</v>
      </c>
      <c r="Z7007" t="s">
        <v>4950</v>
      </c>
      <c r="AB7007" t="s">
        <v>119</v>
      </c>
      <c r="AC7007" t="s">
        <v>9326</v>
      </c>
      <c r="AD7007" s="2" t="s">
        <v>9327</v>
      </c>
    </row>
    <row r="7008" spans="1:30" hidden="1" x14ac:dyDescent="0.25">
      <c r="A7008" s="2">
        <v>47</v>
      </c>
      <c r="B7008" t="s">
        <v>9330</v>
      </c>
      <c r="C7008">
        <v>20</v>
      </c>
      <c r="D7008">
        <v>438</v>
      </c>
      <c r="E7008">
        <v>538</v>
      </c>
      <c r="F7008" t="s">
        <v>114</v>
      </c>
      <c r="G7008" s="2" t="s">
        <v>485</v>
      </c>
      <c r="H7008">
        <v>2</v>
      </c>
      <c r="I7008">
        <v>73.209999999999994</v>
      </c>
      <c r="J7008" s="2" t="s">
        <v>502</v>
      </c>
      <c r="K7008" s="2" t="s">
        <v>74</v>
      </c>
      <c r="M7008" t="s">
        <v>9468</v>
      </c>
      <c r="P7008" s="19" t="s">
        <v>9298</v>
      </c>
      <c r="Q7008" s="19" t="s">
        <v>25</v>
      </c>
      <c r="S7008" s="19" t="s">
        <v>129</v>
      </c>
      <c r="W7008" s="20">
        <v>64</v>
      </c>
      <c r="X7008" s="65" t="s">
        <v>9297</v>
      </c>
      <c r="Z7008" t="s">
        <v>4950</v>
      </c>
      <c r="AB7008" t="s">
        <v>119</v>
      </c>
      <c r="AC7008" t="s">
        <v>9326</v>
      </c>
      <c r="AD7008" s="2" t="s">
        <v>9327</v>
      </c>
    </row>
    <row r="7009" spans="1:30" hidden="1" x14ac:dyDescent="0.25">
      <c r="A7009" s="2">
        <v>48</v>
      </c>
      <c r="B7009" t="s">
        <v>8245</v>
      </c>
      <c r="C7009">
        <v>20</v>
      </c>
      <c r="D7009">
        <v>438</v>
      </c>
      <c r="E7009">
        <v>538</v>
      </c>
      <c r="F7009" t="s">
        <v>114</v>
      </c>
      <c r="G7009" s="2" t="s">
        <v>485</v>
      </c>
      <c r="H7009">
        <v>2</v>
      </c>
      <c r="I7009">
        <v>73.209999999999994</v>
      </c>
      <c r="J7009" s="2" t="s">
        <v>502</v>
      </c>
      <c r="K7009" s="2" t="s">
        <v>74</v>
      </c>
      <c r="M7009" t="s">
        <v>9468</v>
      </c>
      <c r="P7009" s="19" t="s">
        <v>9298</v>
      </c>
      <c r="Q7009" s="19" t="s">
        <v>25</v>
      </c>
      <c r="S7009" s="19" t="s">
        <v>129</v>
      </c>
      <c r="W7009" s="20">
        <v>64</v>
      </c>
      <c r="X7009" s="65" t="s">
        <v>9297</v>
      </c>
      <c r="Z7009" t="s">
        <v>4950</v>
      </c>
      <c r="AB7009" t="s">
        <v>119</v>
      </c>
      <c r="AC7009" t="s">
        <v>9326</v>
      </c>
      <c r="AD7009" s="2" t="s">
        <v>9327</v>
      </c>
    </row>
    <row r="7010" spans="1:30" hidden="1" x14ac:dyDescent="0.25">
      <c r="A7010" s="2">
        <v>49</v>
      </c>
      <c r="B7010" t="s">
        <v>8278</v>
      </c>
      <c r="C7010">
        <v>20</v>
      </c>
      <c r="D7010">
        <v>438</v>
      </c>
      <c r="E7010">
        <v>538</v>
      </c>
      <c r="F7010" t="s">
        <v>114</v>
      </c>
      <c r="G7010" s="2" t="s">
        <v>485</v>
      </c>
      <c r="H7010">
        <v>2</v>
      </c>
      <c r="I7010">
        <v>73.209999999999994</v>
      </c>
      <c r="J7010" s="2" t="s">
        <v>502</v>
      </c>
      <c r="K7010" s="2" t="s">
        <v>74</v>
      </c>
      <c r="M7010" t="s">
        <v>9468</v>
      </c>
      <c r="P7010" s="19" t="s">
        <v>9298</v>
      </c>
      <c r="Q7010" s="19" t="s">
        <v>25</v>
      </c>
      <c r="S7010" s="19" t="s">
        <v>129</v>
      </c>
      <c r="W7010" s="20">
        <v>64</v>
      </c>
      <c r="X7010" s="65" t="s">
        <v>9297</v>
      </c>
      <c r="Z7010" t="s">
        <v>4950</v>
      </c>
      <c r="AB7010" t="s">
        <v>119</v>
      </c>
      <c r="AC7010" t="s">
        <v>9326</v>
      </c>
      <c r="AD7010" s="2" t="s">
        <v>9327</v>
      </c>
    </row>
    <row r="7011" spans="1:30" hidden="1" x14ac:dyDescent="0.25">
      <c r="A7011" s="2">
        <v>50</v>
      </c>
      <c r="B7011" t="s">
        <v>9331</v>
      </c>
      <c r="C7011">
        <v>20</v>
      </c>
      <c r="D7011">
        <v>83</v>
      </c>
      <c r="E7011">
        <v>180</v>
      </c>
      <c r="F7011" t="s">
        <v>114</v>
      </c>
      <c r="G7011" s="2" t="s">
        <v>485</v>
      </c>
      <c r="H7011">
        <v>20</v>
      </c>
      <c r="I7011">
        <v>29.79</v>
      </c>
      <c r="J7011" s="2" t="s">
        <v>502</v>
      </c>
      <c r="K7011" s="2" t="s">
        <v>74</v>
      </c>
      <c r="M7011" t="s">
        <v>9468</v>
      </c>
      <c r="P7011" s="19" t="s">
        <v>9298</v>
      </c>
      <c r="Q7011" s="19" t="s">
        <v>25</v>
      </c>
      <c r="S7011" s="19" t="s">
        <v>129</v>
      </c>
      <c r="W7011" s="20">
        <v>64</v>
      </c>
      <c r="X7011" s="65" t="s">
        <v>9297</v>
      </c>
      <c r="Z7011" t="s">
        <v>4950</v>
      </c>
      <c r="AB7011" t="s">
        <v>119</v>
      </c>
      <c r="AC7011" t="s">
        <v>9333</v>
      </c>
      <c r="AD7011" s="2" t="s">
        <v>8280</v>
      </c>
    </row>
    <row r="7012" spans="1:30" hidden="1" x14ac:dyDescent="0.25">
      <c r="A7012" s="2">
        <v>51</v>
      </c>
      <c r="B7012" t="s">
        <v>9334</v>
      </c>
      <c r="C7012">
        <v>20</v>
      </c>
      <c r="D7012">
        <v>80</v>
      </c>
      <c r="E7012">
        <v>140</v>
      </c>
      <c r="F7012" t="s">
        <v>114</v>
      </c>
      <c r="G7012" s="2" t="s">
        <v>485</v>
      </c>
      <c r="H7012">
        <v>12</v>
      </c>
      <c r="I7012">
        <v>17.29</v>
      </c>
      <c r="J7012" s="2" t="s">
        <v>502</v>
      </c>
      <c r="K7012" s="2" t="s">
        <v>74</v>
      </c>
      <c r="M7012" t="s">
        <v>9468</v>
      </c>
      <c r="P7012" s="19" t="s">
        <v>9298</v>
      </c>
      <c r="Q7012" s="19" t="s">
        <v>25</v>
      </c>
      <c r="S7012" s="19" t="s">
        <v>129</v>
      </c>
      <c r="W7012" s="20">
        <v>64</v>
      </c>
      <c r="X7012" s="65" t="s">
        <v>9297</v>
      </c>
      <c r="Z7012" t="s">
        <v>4950</v>
      </c>
      <c r="AB7012" t="s">
        <v>119</v>
      </c>
      <c r="AC7012" t="s">
        <v>9333</v>
      </c>
      <c r="AD7012" s="2" t="s">
        <v>8280</v>
      </c>
    </row>
    <row r="7013" spans="1:30" hidden="1" x14ac:dyDescent="0.25">
      <c r="A7013" s="2">
        <v>52</v>
      </c>
      <c r="B7013" t="s">
        <v>8215</v>
      </c>
      <c r="C7013">
        <v>20</v>
      </c>
      <c r="D7013">
        <v>83</v>
      </c>
      <c r="E7013">
        <v>180</v>
      </c>
      <c r="F7013" t="s">
        <v>114</v>
      </c>
      <c r="G7013" s="2" t="s">
        <v>485</v>
      </c>
      <c r="H7013">
        <v>20</v>
      </c>
      <c r="I7013">
        <v>29.79</v>
      </c>
      <c r="J7013" s="2" t="s">
        <v>502</v>
      </c>
      <c r="K7013" s="2" t="s">
        <v>74</v>
      </c>
      <c r="M7013" t="s">
        <v>9468</v>
      </c>
      <c r="P7013" s="19" t="s">
        <v>9298</v>
      </c>
      <c r="Q7013" s="19" t="s">
        <v>25</v>
      </c>
      <c r="S7013" s="19" t="s">
        <v>129</v>
      </c>
      <c r="W7013" s="20">
        <v>64</v>
      </c>
      <c r="X7013" s="65" t="s">
        <v>9297</v>
      </c>
      <c r="Z7013" t="s">
        <v>4950</v>
      </c>
      <c r="AB7013" t="s">
        <v>119</v>
      </c>
      <c r="AC7013" t="s">
        <v>9333</v>
      </c>
      <c r="AD7013" s="2" t="s">
        <v>8280</v>
      </c>
    </row>
    <row r="7014" spans="1:30" hidden="1" x14ac:dyDescent="0.25">
      <c r="A7014" s="2">
        <v>53</v>
      </c>
      <c r="B7014" t="s">
        <v>8216</v>
      </c>
      <c r="C7014">
        <v>20</v>
      </c>
      <c r="D7014">
        <v>83</v>
      </c>
      <c r="E7014">
        <v>180</v>
      </c>
      <c r="F7014" t="s">
        <v>114</v>
      </c>
      <c r="G7014" s="2" t="s">
        <v>485</v>
      </c>
      <c r="H7014">
        <v>7</v>
      </c>
      <c r="I7014">
        <v>10.43</v>
      </c>
      <c r="J7014" s="2" t="s">
        <v>502</v>
      </c>
      <c r="K7014" s="2" t="s">
        <v>74</v>
      </c>
      <c r="M7014" t="s">
        <v>9468</v>
      </c>
      <c r="P7014" s="19" t="s">
        <v>9298</v>
      </c>
      <c r="Q7014" s="19" t="s">
        <v>25</v>
      </c>
      <c r="S7014" s="19" t="s">
        <v>129</v>
      </c>
      <c r="W7014" s="20">
        <v>64</v>
      </c>
      <c r="X7014" s="65" t="s">
        <v>9297</v>
      </c>
      <c r="Z7014" t="s">
        <v>4950</v>
      </c>
      <c r="AB7014" t="s">
        <v>119</v>
      </c>
      <c r="AC7014" t="s">
        <v>9333</v>
      </c>
      <c r="AD7014" s="2" t="s">
        <v>8280</v>
      </c>
    </row>
    <row r="7015" spans="1:30" hidden="1" x14ac:dyDescent="0.25">
      <c r="A7015" s="2">
        <v>54</v>
      </c>
      <c r="B7015" t="s">
        <v>8218</v>
      </c>
      <c r="C7015">
        <v>20</v>
      </c>
      <c r="D7015">
        <v>83</v>
      </c>
      <c r="E7015">
        <v>180</v>
      </c>
      <c r="F7015" t="s">
        <v>114</v>
      </c>
      <c r="G7015" s="2" t="s">
        <v>485</v>
      </c>
      <c r="H7015">
        <v>20</v>
      </c>
      <c r="I7015">
        <v>29.79</v>
      </c>
      <c r="J7015" s="2" t="s">
        <v>502</v>
      </c>
      <c r="K7015" s="2" t="s">
        <v>74</v>
      </c>
      <c r="M7015" t="s">
        <v>9468</v>
      </c>
      <c r="P7015" s="19" t="s">
        <v>9298</v>
      </c>
      <c r="Q7015" s="19" t="s">
        <v>25</v>
      </c>
      <c r="S7015" s="19" t="s">
        <v>129</v>
      </c>
      <c r="W7015" s="20">
        <v>64</v>
      </c>
      <c r="X7015" s="65" t="s">
        <v>9297</v>
      </c>
      <c r="Z7015" t="s">
        <v>4950</v>
      </c>
      <c r="AB7015" t="s">
        <v>119</v>
      </c>
      <c r="AC7015" t="s">
        <v>9333</v>
      </c>
      <c r="AD7015" s="2" t="s">
        <v>8280</v>
      </c>
    </row>
    <row r="7016" spans="1:30" hidden="1" x14ac:dyDescent="0.25">
      <c r="A7016" s="2">
        <v>55</v>
      </c>
      <c r="B7016" t="s">
        <v>8244</v>
      </c>
      <c r="C7016">
        <v>20</v>
      </c>
      <c r="D7016">
        <v>80</v>
      </c>
      <c r="E7016">
        <v>140</v>
      </c>
      <c r="F7016" t="s">
        <v>114</v>
      </c>
      <c r="G7016" s="2" t="s">
        <v>485</v>
      </c>
      <c r="H7016">
        <v>21</v>
      </c>
      <c r="I7016">
        <v>30.25</v>
      </c>
      <c r="J7016" s="2" t="s">
        <v>502</v>
      </c>
      <c r="K7016" s="2" t="s">
        <v>74</v>
      </c>
      <c r="M7016" t="s">
        <v>9468</v>
      </c>
      <c r="P7016" s="19" t="s">
        <v>9298</v>
      </c>
      <c r="Q7016" s="19" t="s">
        <v>25</v>
      </c>
      <c r="S7016" s="19" t="s">
        <v>129</v>
      </c>
      <c r="W7016" s="20">
        <v>64</v>
      </c>
      <c r="X7016" s="65" t="s">
        <v>9297</v>
      </c>
      <c r="Z7016" t="s">
        <v>4950</v>
      </c>
      <c r="AB7016" t="s">
        <v>119</v>
      </c>
      <c r="AC7016" t="s">
        <v>9333</v>
      </c>
      <c r="AD7016" s="2" t="s">
        <v>8280</v>
      </c>
    </row>
    <row r="7017" spans="1:30" hidden="1" x14ac:dyDescent="0.25">
      <c r="A7017" s="2">
        <v>56</v>
      </c>
      <c r="B7017" t="s">
        <v>8247</v>
      </c>
      <c r="C7017">
        <v>20</v>
      </c>
      <c r="D7017">
        <v>300</v>
      </c>
      <c r="E7017">
        <v>965</v>
      </c>
      <c r="F7017" t="s">
        <v>114</v>
      </c>
      <c r="G7017" s="2" t="s">
        <v>485</v>
      </c>
      <c r="H7017">
        <v>11</v>
      </c>
      <c r="I7017">
        <v>470.42</v>
      </c>
      <c r="J7017" s="2" t="s">
        <v>502</v>
      </c>
      <c r="K7017" s="2" t="s">
        <v>74</v>
      </c>
      <c r="M7017" t="s">
        <v>9468</v>
      </c>
      <c r="O7017" s="2" t="s">
        <v>128</v>
      </c>
      <c r="P7017" s="19" t="s">
        <v>9298</v>
      </c>
      <c r="Q7017" s="19" t="s">
        <v>26</v>
      </c>
      <c r="S7017" s="19" t="s">
        <v>129</v>
      </c>
      <c r="W7017" s="20">
        <v>64</v>
      </c>
      <c r="X7017" s="65" t="s">
        <v>9297</v>
      </c>
      <c r="Z7017" t="s">
        <v>4950</v>
      </c>
      <c r="AB7017" t="s">
        <v>119</v>
      </c>
      <c r="AC7017" t="s">
        <v>9333</v>
      </c>
      <c r="AD7017" s="2" t="s">
        <v>8280</v>
      </c>
    </row>
    <row r="7018" spans="1:30" hidden="1" x14ac:dyDescent="0.25">
      <c r="A7018" s="2">
        <v>57</v>
      </c>
      <c r="B7018" t="s">
        <v>8279</v>
      </c>
      <c r="C7018">
        <v>20</v>
      </c>
      <c r="D7018">
        <v>300</v>
      </c>
      <c r="E7018">
        <v>965</v>
      </c>
      <c r="F7018" t="s">
        <v>114</v>
      </c>
      <c r="G7018" s="2" t="s">
        <v>485</v>
      </c>
      <c r="H7018">
        <v>1</v>
      </c>
      <c r="I7018">
        <v>42.77</v>
      </c>
      <c r="J7018" s="2" t="s">
        <v>502</v>
      </c>
      <c r="K7018" s="2" t="s">
        <v>74</v>
      </c>
      <c r="M7018" t="s">
        <v>9468</v>
      </c>
      <c r="O7018" s="2" t="s">
        <v>128</v>
      </c>
      <c r="P7018" s="19" t="s">
        <v>9298</v>
      </c>
      <c r="Q7018" s="19" t="s">
        <v>26</v>
      </c>
      <c r="S7018" s="19" t="s">
        <v>129</v>
      </c>
      <c r="W7018" s="20">
        <v>64</v>
      </c>
      <c r="X7018" s="65" t="s">
        <v>9297</v>
      </c>
      <c r="Z7018" t="s">
        <v>4950</v>
      </c>
      <c r="AB7018" t="s">
        <v>119</v>
      </c>
      <c r="AC7018" t="s">
        <v>9333</v>
      </c>
      <c r="AD7018" s="2" t="s">
        <v>8280</v>
      </c>
    </row>
    <row r="7019" spans="1:30" hidden="1" x14ac:dyDescent="0.25">
      <c r="A7019" s="2">
        <v>58</v>
      </c>
      <c r="B7019" t="s">
        <v>9335</v>
      </c>
      <c r="C7019">
        <v>25</v>
      </c>
      <c r="D7019">
        <v>440</v>
      </c>
      <c r="E7019">
        <v>1110</v>
      </c>
      <c r="F7019" t="s">
        <v>114</v>
      </c>
      <c r="G7019" s="2" t="s">
        <v>485</v>
      </c>
      <c r="H7019">
        <v>4</v>
      </c>
      <c r="I7019">
        <v>381.42</v>
      </c>
      <c r="J7019" s="2" t="s">
        <v>502</v>
      </c>
      <c r="K7019" s="2" t="s">
        <v>74</v>
      </c>
      <c r="M7019" t="s">
        <v>9468</v>
      </c>
      <c r="P7019" s="19" t="s">
        <v>9298</v>
      </c>
      <c r="Q7019" s="19" t="s">
        <v>25</v>
      </c>
      <c r="S7019" s="19" t="s">
        <v>129</v>
      </c>
      <c r="W7019" s="20">
        <v>64</v>
      </c>
      <c r="X7019" s="65" t="s">
        <v>9297</v>
      </c>
      <c r="Z7019" t="s">
        <v>4950</v>
      </c>
      <c r="AB7019" t="s">
        <v>119</v>
      </c>
      <c r="AC7019" t="s">
        <v>9337</v>
      </c>
      <c r="AD7019" s="2" t="s">
        <v>9243</v>
      </c>
    </row>
    <row r="7020" spans="1:30" hidden="1" x14ac:dyDescent="0.25">
      <c r="A7020" s="2">
        <v>59</v>
      </c>
      <c r="B7020" t="s">
        <v>9338</v>
      </c>
      <c r="C7020">
        <v>25</v>
      </c>
      <c r="D7020">
        <v>160</v>
      </c>
      <c r="E7020">
        <v>240</v>
      </c>
      <c r="F7020" t="s">
        <v>114</v>
      </c>
      <c r="G7020" s="2" t="s">
        <v>485</v>
      </c>
      <c r="H7020">
        <v>4</v>
      </c>
      <c r="I7020">
        <v>30.14</v>
      </c>
      <c r="J7020" s="2" t="s">
        <v>502</v>
      </c>
      <c r="K7020" s="2" t="s">
        <v>74</v>
      </c>
      <c r="M7020" t="s">
        <v>9468</v>
      </c>
      <c r="P7020" s="19" t="s">
        <v>9298</v>
      </c>
      <c r="Q7020" s="19" t="s">
        <v>25</v>
      </c>
      <c r="S7020" s="19" t="s">
        <v>129</v>
      </c>
      <c r="W7020" s="20">
        <v>64</v>
      </c>
      <c r="X7020" s="65" t="s">
        <v>9297</v>
      </c>
      <c r="Z7020" t="s">
        <v>4950</v>
      </c>
      <c r="AB7020" t="s">
        <v>119</v>
      </c>
      <c r="AC7020" t="s">
        <v>9337</v>
      </c>
      <c r="AD7020" s="2" t="s">
        <v>9243</v>
      </c>
    </row>
    <row r="7021" spans="1:30" hidden="1" x14ac:dyDescent="0.25">
      <c r="A7021" s="2">
        <v>60</v>
      </c>
      <c r="B7021" t="s">
        <v>9339</v>
      </c>
      <c r="C7021">
        <v>25</v>
      </c>
      <c r="D7021">
        <v>160</v>
      </c>
      <c r="E7021">
        <v>534</v>
      </c>
      <c r="F7021" t="s">
        <v>114</v>
      </c>
      <c r="G7021" s="2" t="s">
        <v>485</v>
      </c>
      <c r="H7021">
        <v>4</v>
      </c>
      <c r="I7021">
        <v>65.599999999999994</v>
      </c>
      <c r="J7021" s="2" t="s">
        <v>502</v>
      </c>
      <c r="K7021" s="2" t="s">
        <v>74</v>
      </c>
      <c r="M7021" t="s">
        <v>9468</v>
      </c>
      <c r="P7021" s="19" t="s">
        <v>9298</v>
      </c>
      <c r="Q7021" s="19" t="s">
        <v>25</v>
      </c>
      <c r="S7021" s="19" t="s">
        <v>129</v>
      </c>
      <c r="W7021" s="20">
        <v>64</v>
      </c>
      <c r="X7021" s="65" t="s">
        <v>9297</v>
      </c>
      <c r="Z7021" t="s">
        <v>4950</v>
      </c>
      <c r="AB7021" t="s">
        <v>119</v>
      </c>
      <c r="AC7021" t="s">
        <v>9337</v>
      </c>
      <c r="AD7021" s="2" t="s">
        <v>9243</v>
      </c>
    </row>
    <row r="7022" spans="1:30" hidden="1" x14ac:dyDescent="0.25">
      <c r="A7022" s="2">
        <v>61</v>
      </c>
      <c r="B7022" t="s">
        <v>8319</v>
      </c>
      <c r="C7022">
        <v>25</v>
      </c>
      <c r="D7022">
        <v>440</v>
      </c>
      <c r="E7022">
        <v>1110</v>
      </c>
      <c r="F7022" t="s">
        <v>114</v>
      </c>
      <c r="G7022" s="2" t="s">
        <v>485</v>
      </c>
      <c r="H7022">
        <v>4</v>
      </c>
      <c r="I7022">
        <v>381.42</v>
      </c>
      <c r="J7022" s="2" t="s">
        <v>502</v>
      </c>
      <c r="K7022" s="2" t="s">
        <v>74</v>
      </c>
      <c r="M7022" t="s">
        <v>9468</v>
      </c>
      <c r="P7022" s="19" t="s">
        <v>9298</v>
      </c>
      <c r="Q7022" s="19" t="s">
        <v>25</v>
      </c>
      <c r="S7022" s="19" t="s">
        <v>129</v>
      </c>
      <c r="W7022" s="20">
        <v>64</v>
      </c>
      <c r="X7022" s="65" t="s">
        <v>9297</v>
      </c>
      <c r="Z7022" t="s">
        <v>4950</v>
      </c>
      <c r="AB7022" t="s">
        <v>119</v>
      </c>
      <c r="AC7022" t="s">
        <v>9337</v>
      </c>
      <c r="AD7022" s="2" t="s">
        <v>9243</v>
      </c>
    </row>
    <row r="7023" spans="1:30" hidden="1" x14ac:dyDescent="0.25">
      <c r="A7023" s="2">
        <v>62</v>
      </c>
      <c r="B7023" t="s">
        <v>8311</v>
      </c>
      <c r="C7023">
        <v>25</v>
      </c>
      <c r="D7023">
        <v>440</v>
      </c>
      <c r="E7023">
        <v>1110</v>
      </c>
      <c r="F7023" t="s">
        <v>114</v>
      </c>
      <c r="G7023" s="2" t="s">
        <v>485</v>
      </c>
      <c r="H7023">
        <v>4</v>
      </c>
      <c r="I7023">
        <v>381.42</v>
      </c>
      <c r="J7023" s="2" t="s">
        <v>502</v>
      </c>
      <c r="K7023" s="2" t="s">
        <v>74</v>
      </c>
      <c r="M7023" t="s">
        <v>9468</v>
      </c>
      <c r="P7023" s="19" t="s">
        <v>9298</v>
      </c>
      <c r="Q7023" s="19" t="s">
        <v>25</v>
      </c>
      <c r="S7023" s="19" t="s">
        <v>129</v>
      </c>
      <c r="W7023" s="20">
        <v>64</v>
      </c>
      <c r="X7023" s="65" t="s">
        <v>9297</v>
      </c>
      <c r="Z7023" t="s">
        <v>4950</v>
      </c>
      <c r="AB7023" t="s">
        <v>119</v>
      </c>
      <c r="AC7023" t="s">
        <v>9337</v>
      </c>
      <c r="AD7023" s="2" t="s">
        <v>9243</v>
      </c>
    </row>
    <row r="7024" spans="1:30" hidden="1" x14ac:dyDescent="0.25">
      <c r="A7024" s="2">
        <v>63</v>
      </c>
      <c r="B7024" t="s">
        <v>8320</v>
      </c>
      <c r="C7024">
        <v>25</v>
      </c>
      <c r="D7024">
        <v>160</v>
      </c>
      <c r="E7024">
        <v>240</v>
      </c>
      <c r="F7024" t="s">
        <v>114</v>
      </c>
      <c r="G7024" s="2" t="s">
        <v>485</v>
      </c>
      <c r="H7024">
        <v>4</v>
      </c>
      <c r="I7024">
        <v>30.14</v>
      </c>
      <c r="J7024" s="2" t="s">
        <v>502</v>
      </c>
      <c r="K7024" s="2" t="s">
        <v>74</v>
      </c>
      <c r="M7024" t="s">
        <v>9468</v>
      </c>
      <c r="P7024" s="19" t="s">
        <v>9298</v>
      </c>
      <c r="Q7024" s="19" t="s">
        <v>25</v>
      </c>
      <c r="S7024" s="19" t="s">
        <v>129</v>
      </c>
      <c r="W7024" s="20">
        <v>64</v>
      </c>
      <c r="X7024" s="65" t="s">
        <v>9297</v>
      </c>
      <c r="Z7024" t="s">
        <v>4950</v>
      </c>
      <c r="AB7024" t="s">
        <v>119</v>
      </c>
      <c r="AC7024" t="s">
        <v>9337</v>
      </c>
      <c r="AD7024" s="2" t="s">
        <v>9243</v>
      </c>
    </row>
    <row r="7025" spans="1:30" hidden="1" x14ac:dyDescent="0.25">
      <c r="A7025" s="2">
        <v>64</v>
      </c>
      <c r="B7025" t="s">
        <v>8321</v>
      </c>
      <c r="C7025">
        <v>25</v>
      </c>
      <c r="D7025">
        <v>160</v>
      </c>
      <c r="E7025">
        <v>1080</v>
      </c>
      <c r="F7025" t="s">
        <v>114</v>
      </c>
      <c r="G7025" s="2" t="s">
        <v>485</v>
      </c>
      <c r="H7025">
        <v>4</v>
      </c>
      <c r="I7025">
        <v>110.61</v>
      </c>
      <c r="J7025" s="2" t="s">
        <v>502</v>
      </c>
      <c r="K7025" s="2" t="s">
        <v>74</v>
      </c>
      <c r="M7025" t="s">
        <v>9468</v>
      </c>
      <c r="P7025" s="19" t="s">
        <v>9298</v>
      </c>
      <c r="Q7025" s="19" t="s">
        <v>25</v>
      </c>
      <c r="S7025" s="19" t="s">
        <v>129</v>
      </c>
      <c r="W7025" s="20">
        <v>64</v>
      </c>
      <c r="X7025" s="65" t="s">
        <v>9297</v>
      </c>
      <c r="Z7025" t="s">
        <v>4950</v>
      </c>
      <c r="AB7025" t="s">
        <v>119</v>
      </c>
      <c r="AC7025" t="s">
        <v>9337</v>
      </c>
      <c r="AD7025" s="2" t="s">
        <v>9243</v>
      </c>
    </row>
    <row r="7026" spans="1:30" hidden="1" x14ac:dyDescent="0.25">
      <c r="A7026" s="2">
        <v>65</v>
      </c>
      <c r="B7026" t="s">
        <v>7140</v>
      </c>
      <c r="C7026">
        <v>25</v>
      </c>
      <c r="D7026">
        <v>480</v>
      </c>
      <c r="E7026">
        <v>785</v>
      </c>
      <c r="F7026" t="s">
        <v>114</v>
      </c>
      <c r="G7026" s="2" t="s">
        <v>485</v>
      </c>
      <c r="H7026">
        <v>13</v>
      </c>
      <c r="I7026">
        <v>874.03</v>
      </c>
      <c r="J7026" s="2" t="s">
        <v>502</v>
      </c>
      <c r="K7026" s="2" t="s">
        <v>74</v>
      </c>
      <c r="M7026" t="s">
        <v>9468</v>
      </c>
      <c r="O7026" s="2" t="s">
        <v>128</v>
      </c>
      <c r="P7026" s="19" t="s">
        <v>9298</v>
      </c>
      <c r="Q7026" s="19" t="s">
        <v>26</v>
      </c>
      <c r="S7026" s="19" t="s">
        <v>129</v>
      </c>
      <c r="W7026" s="20">
        <v>64</v>
      </c>
      <c r="X7026" s="65" t="s">
        <v>9297</v>
      </c>
      <c r="Z7026" t="s">
        <v>4950</v>
      </c>
      <c r="AB7026" t="s">
        <v>119</v>
      </c>
      <c r="AC7026" t="s">
        <v>9337</v>
      </c>
      <c r="AD7026" s="2" t="s">
        <v>9243</v>
      </c>
    </row>
    <row r="7027" spans="1:30" hidden="1" x14ac:dyDescent="0.25">
      <c r="A7027" s="2">
        <v>66</v>
      </c>
      <c r="B7027" t="s">
        <v>9340</v>
      </c>
      <c r="C7027">
        <v>25</v>
      </c>
      <c r="D7027">
        <v>25</v>
      </c>
      <c r="E7027">
        <v>12000</v>
      </c>
      <c r="F7027" t="s">
        <v>114</v>
      </c>
      <c r="G7027" s="2" t="s">
        <v>485</v>
      </c>
      <c r="H7027">
        <v>1</v>
      </c>
      <c r="I7027">
        <v>58.88</v>
      </c>
      <c r="J7027" s="2" t="s">
        <v>502</v>
      </c>
      <c r="K7027" s="2" t="s">
        <v>74</v>
      </c>
      <c r="M7027" t="s">
        <v>9468</v>
      </c>
      <c r="P7027" s="19" t="s">
        <v>9298</v>
      </c>
      <c r="S7027" s="19" t="s">
        <v>129</v>
      </c>
      <c r="W7027" s="20">
        <v>64</v>
      </c>
      <c r="X7027" s="65" t="s">
        <v>9297</v>
      </c>
      <c r="Z7027" t="s">
        <v>4950</v>
      </c>
      <c r="AB7027" t="s">
        <v>119</v>
      </c>
      <c r="AC7027" t="s">
        <v>9337</v>
      </c>
      <c r="AD7027" s="2" t="s">
        <v>9243</v>
      </c>
    </row>
    <row r="7028" spans="1:30" hidden="1" x14ac:dyDescent="0.25">
      <c r="A7028" s="2">
        <v>67</v>
      </c>
      <c r="B7028" t="s">
        <v>9341</v>
      </c>
      <c r="C7028">
        <v>30</v>
      </c>
      <c r="D7028">
        <v>534</v>
      </c>
      <c r="E7028">
        <v>570</v>
      </c>
      <c r="F7028" t="s">
        <v>114</v>
      </c>
      <c r="G7028" s="2" t="s">
        <v>485</v>
      </c>
      <c r="H7028">
        <v>2</v>
      </c>
      <c r="I7028">
        <v>140.13999999999999</v>
      </c>
      <c r="J7028" s="2" t="s">
        <v>502</v>
      </c>
      <c r="K7028" s="2" t="s">
        <v>74</v>
      </c>
      <c r="M7028" t="s">
        <v>9468</v>
      </c>
      <c r="O7028" s="2" t="s">
        <v>128</v>
      </c>
      <c r="P7028" s="19" t="s">
        <v>9298</v>
      </c>
      <c r="Q7028" s="19" t="s">
        <v>26</v>
      </c>
      <c r="R7028" s="19" t="s">
        <v>129</v>
      </c>
      <c r="W7028" s="20">
        <v>64</v>
      </c>
      <c r="X7028" s="65" t="s">
        <v>9297</v>
      </c>
      <c r="Z7028" t="s">
        <v>4950</v>
      </c>
      <c r="AB7028" t="s">
        <v>119</v>
      </c>
      <c r="AC7028" t="s">
        <v>9342</v>
      </c>
      <c r="AD7028" s="2" t="s">
        <v>121</v>
      </c>
    </row>
    <row r="7029" spans="1:30" hidden="1" x14ac:dyDescent="0.25">
      <c r="A7029" s="2">
        <v>68</v>
      </c>
      <c r="B7029" t="s">
        <v>9343</v>
      </c>
      <c r="C7029">
        <v>30</v>
      </c>
      <c r="D7029">
        <v>1200</v>
      </c>
      <c r="E7029">
        <v>4728</v>
      </c>
      <c r="F7029" t="s">
        <v>114</v>
      </c>
      <c r="G7029" s="2" t="s">
        <v>485</v>
      </c>
      <c r="H7029">
        <v>2</v>
      </c>
      <c r="I7029">
        <v>2672.27</v>
      </c>
      <c r="J7029" s="2" t="s">
        <v>502</v>
      </c>
      <c r="K7029" s="2" t="s">
        <v>74</v>
      </c>
      <c r="M7029" t="s">
        <v>9468</v>
      </c>
      <c r="P7029" s="19" t="s">
        <v>9298</v>
      </c>
      <c r="Q7029" s="19" t="s">
        <v>27</v>
      </c>
      <c r="R7029" s="19" t="s">
        <v>129</v>
      </c>
      <c r="W7029" s="20">
        <v>64</v>
      </c>
      <c r="X7029" s="65" t="s">
        <v>9297</v>
      </c>
      <c r="Z7029" t="s">
        <v>4950</v>
      </c>
      <c r="AB7029" t="s">
        <v>119</v>
      </c>
      <c r="AC7029" t="s">
        <v>9342</v>
      </c>
      <c r="AD7029" s="2" t="s">
        <v>121</v>
      </c>
    </row>
    <row r="7030" spans="1:30" hidden="1" x14ac:dyDescent="0.25">
      <c r="A7030" s="2">
        <v>69</v>
      </c>
      <c r="B7030" t="s">
        <v>8370</v>
      </c>
      <c r="C7030">
        <v>30</v>
      </c>
      <c r="D7030">
        <v>1200</v>
      </c>
      <c r="E7030">
        <v>3135</v>
      </c>
      <c r="F7030" t="s">
        <v>114</v>
      </c>
      <c r="G7030" s="2" t="s">
        <v>485</v>
      </c>
      <c r="H7030">
        <v>2</v>
      </c>
      <c r="I7030">
        <v>1771.9</v>
      </c>
      <c r="J7030" s="2" t="s">
        <v>502</v>
      </c>
      <c r="K7030" s="2" t="s">
        <v>74</v>
      </c>
      <c r="M7030" t="s">
        <v>9468</v>
      </c>
      <c r="P7030" s="19" t="s">
        <v>9298</v>
      </c>
      <c r="Q7030" s="19" t="s">
        <v>27</v>
      </c>
      <c r="R7030" s="19" t="s">
        <v>129</v>
      </c>
      <c r="W7030" s="20">
        <v>64</v>
      </c>
      <c r="X7030" s="65" t="s">
        <v>9297</v>
      </c>
      <c r="Z7030" t="s">
        <v>4950</v>
      </c>
      <c r="AB7030" t="s">
        <v>119</v>
      </c>
      <c r="AC7030" t="s">
        <v>9342</v>
      </c>
      <c r="AD7030" s="2" t="s">
        <v>121</v>
      </c>
    </row>
    <row r="7031" spans="1:30" hidden="1" x14ac:dyDescent="0.25">
      <c r="A7031" s="2">
        <v>70</v>
      </c>
      <c r="B7031" t="s">
        <v>8347</v>
      </c>
      <c r="C7031">
        <v>30</v>
      </c>
      <c r="D7031">
        <v>1200</v>
      </c>
      <c r="E7031">
        <v>3495</v>
      </c>
      <c r="F7031" t="s">
        <v>114</v>
      </c>
      <c r="G7031" s="2" t="s">
        <v>485</v>
      </c>
      <c r="H7031">
        <v>2</v>
      </c>
      <c r="I7031">
        <v>1975.37</v>
      </c>
      <c r="J7031" s="2" t="s">
        <v>502</v>
      </c>
      <c r="K7031" s="2" t="s">
        <v>74</v>
      </c>
      <c r="M7031" t="s">
        <v>9468</v>
      </c>
      <c r="P7031" s="19" t="s">
        <v>9298</v>
      </c>
      <c r="Q7031" s="19" t="s">
        <v>27</v>
      </c>
      <c r="R7031" s="19" t="s">
        <v>129</v>
      </c>
      <c r="W7031" s="20">
        <v>64</v>
      </c>
      <c r="X7031" s="65" t="s">
        <v>9297</v>
      </c>
      <c r="Z7031" t="s">
        <v>4950</v>
      </c>
      <c r="AB7031" t="s">
        <v>119</v>
      </c>
      <c r="AC7031" t="s">
        <v>9342</v>
      </c>
      <c r="AD7031" s="2" t="s">
        <v>121</v>
      </c>
    </row>
    <row r="7032" spans="1:30" hidden="1" x14ac:dyDescent="0.25">
      <c r="A7032" s="2">
        <v>71</v>
      </c>
      <c r="B7032" t="s">
        <v>8365</v>
      </c>
      <c r="C7032">
        <v>30</v>
      </c>
      <c r="D7032">
        <v>600</v>
      </c>
      <c r="E7032">
        <v>1400</v>
      </c>
      <c r="F7032" t="s">
        <v>114</v>
      </c>
      <c r="G7032" s="2" t="s">
        <v>485</v>
      </c>
      <c r="H7032">
        <v>1</v>
      </c>
      <c r="I7032">
        <v>197.45</v>
      </c>
      <c r="J7032" s="2" t="s">
        <v>502</v>
      </c>
      <c r="K7032" s="2" t="s">
        <v>74</v>
      </c>
      <c r="M7032" t="s">
        <v>9468</v>
      </c>
      <c r="P7032" s="19" t="s">
        <v>9298</v>
      </c>
      <c r="Q7032" s="19" t="s">
        <v>27</v>
      </c>
      <c r="R7032" s="19" t="s">
        <v>129</v>
      </c>
      <c r="V7032" s="19" t="s">
        <v>129</v>
      </c>
      <c r="W7032" s="20">
        <v>64</v>
      </c>
      <c r="X7032" s="65" t="s">
        <v>9297</v>
      </c>
      <c r="Z7032" t="s">
        <v>4950</v>
      </c>
      <c r="AB7032" t="s">
        <v>119</v>
      </c>
      <c r="AC7032" t="s">
        <v>9342</v>
      </c>
      <c r="AD7032" s="2" t="s">
        <v>121</v>
      </c>
    </row>
    <row r="7033" spans="1:30" hidden="1" x14ac:dyDescent="0.25">
      <c r="A7033" s="2">
        <v>72</v>
      </c>
      <c r="B7033" t="s">
        <v>8376</v>
      </c>
      <c r="C7033">
        <v>30</v>
      </c>
      <c r="D7033">
        <v>1200</v>
      </c>
      <c r="E7033">
        <v>3163</v>
      </c>
      <c r="F7033" t="s">
        <v>114</v>
      </c>
      <c r="G7033" s="2" t="s">
        <v>485</v>
      </c>
      <c r="H7033">
        <v>2</v>
      </c>
      <c r="I7033">
        <v>1787.73</v>
      </c>
      <c r="J7033" s="2" t="s">
        <v>502</v>
      </c>
      <c r="K7033" s="2" t="s">
        <v>74</v>
      </c>
      <c r="M7033" t="s">
        <v>9468</v>
      </c>
      <c r="P7033" s="19" t="s">
        <v>9298</v>
      </c>
      <c r="Q7033" s="19" t="s">
        <v>27</v>
      </c>
      <c r="R7033" s="19" t="s">
        <v>129</v>
      </c>
      <c r="W7033" s="20">
        <v>64</v>
      </c>
      <c r="X7033" s="65" t="s">
        <v>9297</v>
      </c>
      <c r="Z7033" t="s">
        <v>4950</v>
      </c>
      <c r="AB7033" t="s">
        <v>119</v>
      </c>
      <c r="AC7033" t="s">
        <v>9344</v>
      </c>
      <c r="AD7033" s="2" t="s">
        <v>121</v>
      </c>
    </row>
    <row r="7034" spans="1:30" hidden="1" x14ac:dyDescent="0.25">
      <c r="A7034" s="2">
        <v>73</v>
      </c>
      <c r="B7034" t="s">
        <v>8345</v>
      </c>
      <c r="C7034">
        <v>30</v>
      </c>
      <c r="D7034">
        <v>1200</v>
      </c>
      <c r="E7034">
        <v>3145</v>
      </c>
      <c r="F7034" t="s">
        <v>114</v>
      </c>
      <c r="G7034" s="2" t="s">
        <v>485</v>
      </c>
      <c r="H7034">
        <v>2</v>
      </c>
      <c r="I7034">
        <v>1777.55</v>
      </c>
      <c r="J7034" s="2" t="s">
        <v>502</v>
      </c>
      <c r="K7034" s="2" t="s">
        <v>74</v>
      </c>
      <c r="M7034" t="s">
        <v>9468</v>
      </c>
      <c r="P7034" s="19" t="s">
        <v>9298</v>
      </c>
      <c r="Q7034" s="19" t="s">
        <v>27</v>
      </c>
      <c r="R7034" s="19" t="s">
        <v>129</v>
      </c>
      <c r="W7034" s="20">
        <v>64</v>
      </c>
      <c r="X7034" s="65" t="s">
        <v>9297</v>
      </c>
      <c r="Z7034" t="s">
        <v>4950</v>
      </c>
      <c r="AB7034" t="s">
        <v>119</v>
      </c>
      <c r="AC7034" t="s">
        <v>9344</v>
      </c>
      <c r="AD7034" s="2" t="s">
        <v>121</v>
      </c>
    </row>
    <row r="7035" spans="1:30" hidden="1" x14ac:dyDescent="0.25">
      <c r="A7035" s="2">
        <v>74</v>
      </c>
      <c r="B7035" t="s">
        <v>8359</v>
      </c>
      <c r="C7035">
        <v>30</v>
      </c>
      <c r="D7035">
        <v>1200</v>
      </c>
      <c r="E7035">
        <v>3095</v>
      </c>
      <c r="F7035" t="s">
        <v>114</v>
      </c>
      <c r="G7035" s="2" t="s">
        <v>485</v>
      </c>
      <c r="H7035">
        <v>2</v>
      </c>
      <c r="I7035">
        <v>1749.29</v>
      </c>
      <c r="J7035" s="2" t="s">
        <v>502</v>
      </c>
      <c r="K7035" s="2" t="s">
        <v>74</v>
      </c>
      <c r="M7035" t="s">
        <v>9468</v>
      </c>
      <c r="P7035" s="19" t="s">
        <v>9298</v>
      </c>
      <c r="Q7035" s="19" t="s">
        <v>27</v>
      </c>
      <c r="R7035" s="19" t="s">
        <v>129</v>
      </c>
      <c r="W7035" s="20">
        <v>64</v>
      </c>
      <c r="X7035" s="65" t="s">
        <v>9297</v>
      </c>
      <c r="Z7035" t="s">
        <v>4950</v>
      </c>
      <c r="AB7035" t="s">
        <v>119</v>
      </c>
      <c r="AC7035" t="s">
        <v>9344</v>
      </c>
      <c r="AD7035" s="2" t="s">
        <v>121</v>
      </c>
    </row>
    <row r="7036" spans="1:30" hidden="1" x14ac:dyDescent="0.25">
      <c r="A7036" s="2">
        <v>75</v>
      </c>
      <c r="B7036" t="s">
        <v>9345</v>
      </c>
      <c r="C7036">
        <v>30</v>
      </c>
      <c r="D7036">
        <v>435</v>
      </c>
      <c r="E7036">
        <v>1400</v>
      </c>
      <c r="F7036" t="s">
        <v>114</v>
      </c>
      <c r="G7036" s="2" t="s">
        <v>485</v>
      </c>
      <c r="H7036">
        <v>1</v>
      </c>
      <c r="I7036">
        <v>143.41999999999999</v>
      </c>
      <c r="J7036" s="2" t="s">
        <v>502</v>
      </c>
      <c r="K7036" s="2" t="s">
        <v>74</v>
      </c>
      <c r="M7036" t="s">
        <v>9468</v>
      </c>
      <c r="P7036" s="19" t="s">
        <v>9298</v>
      </c>
      <c r="Q7036" s="19" t="s">
        <v>27</v>
      </c>
      <c r="R7036" s="19" t="s">
        <v>129</v>
      </c>
      <c r="W7036" s="20">
        <v>64</v>
      </c>
      <c r="X7036" s="65" t="s">
        <v>9297</v>
      </c>
      <c r="Z7036" t="s">
        <v>4950</v>
      </c>
      <c r="AB7036" t="s">
        <v>119</v>
      </c>
      <c r="AC7036" t="s">
        <v>9344</v>
      </c>
      <c r="AD7036" s="2" t="s">
        <v>121</v>
      </c>
    </row>
    <row r="7037" spans="1:30" hidden="1" x14ac:dyDescent="0.25">
      <c r="A7037" s="2">
        <v>76</v>
      </c>
      <c r="B7037" t="s">
        <v>9346</v>
      </c>
      <c r="C7037">
        <v>30</v>
      </c>
      <c r="D7037">
        <v>438</v>
      </c>
      <c r="E7037">
        <v>508</v>
      </c>
      <c r="F7037" t="s">
        <v>114</v>
      </c>
      <c r="G7037" s="2" t="s">
        <v>485</v>
      </c>
      <c r="H7037">
        <v>4</v>
      </c>
      <c r="I7037">
        <v>207.23</v>
      </c>
      <c r="J7037" s="2" t="s">
        <v>502</v>
      </c>
      <c r="K7037" s="2" t="s">
        <v>74</v>
      </c>
      <c r="M7037" t="s">
        <v>9468</v>
      </c>
      <c r="P7037" s="19" t="s">
        <v>9298</v>
      </c>
      <c r="Q7037" s="19" t="s">
        <v>25</v>
      </c>
      <c r="R7037" s="19" t="s">
        <v>129</v>
      </c>
      <c r="W7037" s="20">
        <v>64</v>
      </c>
      <c r="X7037" s="65" t="s">
        <v>9297</v>
      </c>
      <c r="Z7037" t="s">
        <v>4950</v>
      </c>
      <c r="AB7037" t="s">
        <v>119</v>
      </c>
      <c r="AC7037" t="s">
        <v>9344</v>
      </c>
      <c r="AD7037" s="2" t="s">
        <v>121</v>
      </c>
    </row>
    <row r="7038" spans="1:30" hidden="1" x14ac:dyDescent="0.25">
      <c r="A7038" s="2">
        <v>77</v>
      </c>
      <c r="B7038" t="s">
        <v>8392</v>
      </c>
      <c r="C7038">
        <v>30</v>
      </c>
      <c r="D7038">
        <v>200</v>
      </c>
      <c r="E7038">
        <v>1400</v>
      </c>
      <c r="F7038" t="s">
        <v>114</v>
      </c>
      <c r="G7038" s="2" t="s">
        <v>485</v>
      </c>
      <c r="H7038">
        <v>1</v>
      </c>
      <c r="I7038">
        <v>64.61</v>
      </c>
      <c r="J7038" s="2" t="s">
        <v>502</v>
      </c>
      <c r="K7038" s="2" t="s">
        <v>74</v>
      </c>
      <c r="M7038" t="s">
        <v>9468</v>
      </c>
      <c r="O7038" s="2" t="s">
        <v>128</v>
      </c>
      <c r="P7038" s="19" t="s">
        <v>9298</v>
      </c>
      <c r="Q7038" s="19" t="s">
        <v>25</v>
      </c>
      <c r="R7038" s="19" t="s">
        <v>129</v>
      </c>
      <c r="V7038" s="19" t="s">
        <v>129</v>
      </c>
      <c r="W7038" s="20">
        <v>64</v>
      </c>
      <c r="X7038" s="65" t="s">
        <v>9297</v>
      </c>
      <c r="Z7038" t="s">
        <v>4950</v>
      </c>
      <c r="AB7038" t="s">
        <v>119</v>
      </c>
      <c r="AC7038" t="s">
        <v>9344</v>
      </c>
      <c r="AD7038" s="2" t="s">
        <v>121</v>
      </c>
    </row>
    <row r="7039" spans="1:30" hidden="1" x14ac:dyDescent="0.25">
      <c r="A7039" s="2">
        <v>78</v>
      </c>
      <c r="B7039" t="s">
        <v>8365</v>
      </c>
      <c r="C7039">
        <v>30</v>
      </c>
      <c r="D7039">
        <v>600</v>
      </c>
      <c r="E7039">
        <v>1400</v>
      </c>
      <c r="F7039" t="s">
        <v>114</v>
      </c>
      <c r="G7039" s="2" t="s">
        <v>485</v>
      </c>
      <c r="H7039">
        <v>1</v>
      </c>
      <c r="I7039">
        <v>197.45</v>
      </c>
      <c r="J7039" s="2" t="s">
        <v>502</v>
      </c>
      <c r="K7039" s="2" t="s">
        <v>74</v>
      </c>
      <c r="M7039" t="s">
        <v>9468</v>
      </c>
      <c r="P7039" s="19" t="s">
        <v>9298</v>
      </c>
      <c r="Q7039" s="19" t="s">
        <v>27</v>
      </c>
      <c r="R7039" s="19" t="s">
        <v>129</v>
      </c>
      <c r="V7039" s="19" t="s">
        <v>129</v>
      </c>
      <c r="W7039" s="20">
        <v>64</v>
      </c>
      <c r="X7039" s="65" t="s">
        <v>9297</v>
      </c>
      <c r="Z7039" t="s">
        <v>4950</v>
      </c>
      <c r="AB7039" t="s">
        <v>119</v>
      </c>
      <c r="AC7039" t="s">
        <v>9344</v>
      </c>
      <c r="AD7039" s="2" t="s">
        <v>121</v>
      </c>
    </row>
    <row r="7040" spans="1:30" hidden="1" x14ac:dyDescent="0.25">
      <c r="A7040" s="2">
        <v>79</v>
      </c>
      <c r="B7040" t="s">
        <v>8340</v>
      </c>
      <c r="C7040">
        <v>30</v>
      </c>
      <c r="D7040">
        <v>750</v>
      </c>
      <c r="E7040">
        <v>1505</v>
      </c>
      <c r="F7040" t="s">
        <v>114</v>
      </c>
      <c r="G7040" s="2" t="s">
        <v>485</v>
      </c>
      <c r="H7040">
        <v>3</v>
      </c>
      <c r="I7040">
        <v>758.79</v>
      </c>
      <c r="J7040" s="2" t="s">
        <v>502</v>
      </c>
      <c r="K7040" s="2" t="s">
        <v>74</v>
      </c>
      <c r="M7040" t="s">
        <v>9468</v>
      </c>
      <c r="O7040" s="2" t="s">
        <v>128</v>
      </c>
      <c r="P7040" s="19" t="s">
        <v>9298</v>
      </c>
      <c r="Q7040" s="19" t="s">
        <v>26</v>
      </c>
      <c r="R7040" s="19" t="s">
        <v>129</v>
      </c>
      <c r="W7040" s="20">
        <v>64</v>
      </c>
      <c r="X7040" s="65" t="s">
        <v>9297</v>
      </c>
      <c r="Z7040" t="s">
        <v>4950</v>
      </c>
      <c r="AB7040" t="s">
        <v>119</v>
      </c>
      <c r="AC7040" t="s">
        <v>9344</v>
      </c>
      <c r="AD7040" s="2" t="s">
        <v>121</v>
      </c>
    </row>
    <row r="7041" spans="1:30" hidden="1" x14ac:dyDescent="0.25">
      <c r="A7041" s="2">
        <v>80</v>
      </c>
      <c r="B7041" t="s">
        <v>9347</v>
      </c>
      <c r="C7041">
        <v>30</v>
      </c>
      <c r="D7041">
        <v>435</v>
      </c>
      <c r="E7041">
        <v>4729</v>
      </c>
      <c r="F7041" t="s">
        <v>114</v>
      </c>
      <c r="G7041" s="2" t="s">
        <v>485</v>
      </c>
      <c r="H7041">
        <v>2</v>
      </c>
      <c r="I7041">
        <v>968.9</v>
      </c>
      <c r="J7041" s="2" t="s">
        <v>502</v>
      </c>
      <c r="K7041" s="2" t="s">
        <v>74</v>
      </c>
      <c r="M7041" t="s">
        <v>9468</v>
      </c>
      <c r="P7041" s="19" t="s">
        <v>9298</v>
      </c>
      <c r="Q7041" s="19" t="s">
        <v>27</v>
      </c>
      <c r="R7041" s="19" t="s">
        <v>129</v>
      </c>
      <c r="W7041" s="20">
        <v>64</v>
      </c>
      <c r="X7041" s="65" t="s">
        <v>9297</v>
      </c>
      <c r="Z7041" t="s">
        <v>4950</v>
      </c>
      <c r="AB7041" t="s">
        <v>119</v>
      </c>
      <c r="AC7041" t="s">
        <v>9348</v>
      </c>
      <c r="AD7041" s="2" t="s">
        <v>121</v>
      </c>
    </row>
    <row r="7042" spans="1:30" hidden="1" x14ac:dyDescent="0.25">
      <c r="A7042" s="2">
        <v>81</v>
      </c>
      <c r="B7042" t="s">
        <v>8378</v>
      </c>
      <c r="C7042">
        <v>30</v>
      </c>
      <c r="D7042">
        <v>435</v>
      </c>
      <c r="E7042">
        <v>3095</v>
      </c>
      <c r="F7042" t="s">
        <v>114</v>
      </c>
      <c r="G7042" s="2" t="s">
        <v>485</v>
      </c>
      <c r="H7042">
        <v>1</v>
      </c>
      <c r="I7042">
        <v>317.06</v>
      </c>
      <c r="J7042" s="2" t="s">
        <v>502</v>
      </c>
      <c r="K7042" s="2" t="s">
        <v>74</v>
      </c>
      <c r="M7042" t="s">
        <v>9468</v>
      </c>
      <c r="P7042" s="19" t="s">
        <v>9298</v>
      </c>
      <c r="Q7042" s="19" t="s">
        <v>27</v>
      </c>
      <c r="R7042" s="19" t="s">
        <v>129</v>
      </c>
      <c r="W7042" s="20">
        <v>64</v>
      </c>
      <c r="X7042" s="65" t="s">
        <v>9297</v>
      </c>
      <c r="Z7042" t="s">
        <v>4950</v>
      </c>
      <c r="AB7042" t="s">
        <v>119</v>
      </c>
      <c r="AC7042" t="s">
        <v>9348</v>
      </c>
      <c r="AD7042" s="2" t="s">
        <v>121</v>
      </c>
    </row>
    <row r="7043" spans="1:30" hidden="1" x14ac:dyDescent="0.25">
      <c r="A7043" s="2">
        <v>82</v>
      </c>
      <c r="B7043" t="s">
        <v>8380</v>
      </c>
      <c r="C7043">
        <v>30</v>
      </c>
      <c r="D7043">
        <v>435</v>
      </c>
      <c r="E7043">
        <v>3495</v>
      </c>
      <c r="F7043" t="s">
        <v>114</v>
      </c>
      <c r="G7043" s="2" t="s">
        <v>485</v>
      </c>
      <c r="H7043">
        <v>2</v>
      </c>
      <c r="I7043">
        <v>716.07</v>
      </c>
      <c r="J7043" s="2" t="s">
        <v>502</v>
      </c>
      <c r="K7043" s="2" t="s">
        <v>74</v>
      </c>
      <c r="M7043" t="s">
        <v>9468</v>
      </c>
      <c r="P7043" s="19" t="s">
        <v>9298</v>
      </c>
      <c r="Q7043" s="19" t="s">
        <v>27</v>
      </c>
      <c r="R7043" s="19" t="s">
        <v>129</v>
      </c>
      <c r="W7043" s="20">
        <v>64</v>
      </c>
      <c r="X7043" s="65" t="s">
        <v>9297</v>
      </c>
      <c r="Z7043" t="s">
        <v>4950</v>
      </c>
      <c r="AB7043" t="s">
        <v>119</v>
      </c>
      <c r="AC7043" t="s">
        <v>9348</v>
      </c>
      <c r="AD7043" s="2" t="s">
        <v>121</v>
      </c>
    </row>
    <row r="7044" spans="1:30" hidden="1" x14ac:dyDescent="0.25">
      <c r="A7044" s="2">
        <v>83</v>
      </c>
      <c r="B7044" t="s">
        <v>9346</v>
      </c>
      <c r="C7044">
        <v>30</v>
      </c>
      <c r="D7044">
        <v>438</v>
      </c>
      <c r="E7044">
        <v>508</v>
      </c>
      <c r="F7044" t="s">
        <v>114</v>
      </c>
      <c r="G7044" s="2" t="s">
        <v>485</v>
      </c>
      <c r="H7044">
        <v>4</v>
      </c>
      <c r="I7044">
        <v>207.23</v>
      </c>
      <c r="J7044" s="2" t="s">
        <v>502</v>
      </c>
      <c r="K7044" s="2" t="s">
        <v>74</v>
      </c>
      <c r="M7044" t="s">
        <v>9468</v>
      </c>
      <c r="P7044" s="19" t="s">
        <v>9298</v>
      </c>
      <c r="Q7044" s="19" t="s">
        <v>25</v>
      </c>
      <c r="R7044" s="19" t="s">
        <v>129</v>
      </c>
      <c r="W7044" s="20">
        <v>64</v>
      </c>
      <c r="X7044" s="65" t="s">
        <v>9297</v>
      </c>
      <c r="Z7044" t="s">
        <v>4950</v>
      </c>
      <c r="AB7044" t="s">
        <v>119</v>
      </c>
      <c r="AC7044" t="s">
        <v>9348</v>
      </c>
      <c r="AD7044" s="2" t="s">
        <v>121</v>
      </c>
    </row>
    <row r="7045" spans="1:30" hidden="1" x14ac:dyDescent="0.25">
      <c r="A7045" s="2">
        <v>84</v>
      </c>
      <c r="B7045" t="s">
        <v>9349</v>
      </c>
      <c r="C7045">
        <v>30</v>
      </c>
      <c r="D7045">
        <v>200</v>
      </c>
      <c r="E7045">
        <v>1400</v>
      </c>
      <c r="F7045" t="s">
        <v>114</v>
      </c>
      <c r="G7045" s="2" t="s">
        <v>485</v>
      </c>
      <c r="H7045">
        <v>2</v>
      </c>
      <c r="I7045">
        <v>129.22</v>
      </c>
      <c r="J7045" s="2" t="s">
        <v>502</v>
      </c>
      <c r="K7045" s="2" t="s">
        <v>74</v>
      </c>
      <c r="M7045" t="s">
        <v>9468</v>
      </c>
      <c r="O7045" s="2" t="s">
        <v>128</v>
      </c>
      <c r="P7045" s="19" t="s">
        <v>9298</v>
      </c>
      <c r="Q7045" s="19" t="s">
        <v>25</v>
      </c>
      <c r="R7045" s="19" t="s">
        <v>129</v>
      </c>
      <c r="W7045" s="20">
        <v>64</v>
      </c>
      <c r="X7045" s="65" t="s">
        <v>9297</v>
      </c>
      <c r="Z7045" t="s">
        <v>4950</v>
      </c>
      <c r="AB7045" t="s">
        <v>119</v>
      </c>
      <c r="AC7045" t="s">
        <v>9348</v>
      </c>
      <c r="AD7045" s="2" t="s">
        <v>121</v>
      </c>
    </row>
    <row r="7046" spans="1:30" hidden="1" x14ac:dyDescent="0.25">
      <c r="A7046" s="2">
        <v>85</v>
      </c>
      <c r="B7046" t="s">
        <v>9350</v>
      </c>
      <c r="C7046">
        <v>30</v>
      </c>
      <c r="D7046">
        <v>134</v>
      </c>
      <c r="E7046">
        <v>283</v>
      </c>
      <c r="F7046" t="s">
        <v>114</v>
      </c>
      <c r="G7046" s="2" t="s">
        <v>485</v>
      </c>
      <c r="H7046">
        <v>2</v>
      </c>
      <c r="I7046">
        <v>10.96</v>
      </c>
      <c r="J7046" s="2" t="s">
        <v>502</v>
      </c>
      <c r="K7046" s="2" t="s">
        <v>74</v>
      </c>
      <c r="M7046" t="s">
        <v>9468</v>
      </c>
      <c r="P7046" s="19" t="s">
        <v>9298</v>
      </c>
      <c r="Q7046" s="19" t="s">
        <v>25</v>
      </c>
      <c r="R7046" s="19" t="s">
        <v>129</v>
      </c>
      <c r="W7046" s="20">
        <v>64</v>
      </c>
      <c r="X7046" s="65" t="s">
        <v>9297</v>
      </c>
      <c r="Z7046" t="s">
        <v>4950</v>
      </c>
      <c r="AB7046" t="s">
        <v>119</v>
      </c>
      <c r="AC7046" t="s">
        <v>9348</v>
      </c>
      <c r="AD7046" s="2" t="s">
        <v>121</v>
      </c>
    </row>
    <row r="7047" spans="1:30" hidden="1" x14ac:dyDescent="0.25">
      <c r="A7047" s="2">
        <v>86</v>
      </c>
      <c r="B7047" t="s">
        <v>9351</v>
      </c>
      <c r="C7047">
        <v>30</v>
      </c>
      <c r="D7047">
        <v>600</v>
      </c>
      <c r="E7047">
        <v>6000</v>
      </c>
      <c r="F7047" t="s">
        <v>114</v>
      </c>
      <c r="G7047" s="2" t="s">
        <v>485</v>
      </c>
      <c r="H7047">
        <v>3</v>
      </c>
      <c r="I7047">
        <v>2542.29</v>
      </c>
      <c r="J7047" s="2" t="s">
        <v>502</v>
      </c>
      <c r="K7047" s="2" t="s">
        <v>74</v>
      </c>
      <c r="M7047" t="s">
        <v>9468</v>
      </c>
      <c r="P7047" s="19" t="s">
        <v>9298</v>
      </c>
      <c r="Q7047" s="19" t="s">
        <v>27</v>
      </c>
      <c r="R7047" s="19" t="s">
        <v>129</v>
      </c>
      <c r="V7047" s="19" t="s">
        <v>129</v>
      </c>
      <c r="W7047" s="20">
        <v>64</v>
      </c>
      <c r="X7047" s="65" t="s">
        <v>9297</v>
      </c>
      <c r="Z7047" t="s">
        <v>4950</v>
      </c>
      <c r="AB7047" t="s">
        <v>119</v>
      </c>
      <c r="AC7047" t="s">
        <v>9348</v>
      </c>
      <c r="AD7047" s="2" t="s">
        <v>121</v>
      </c>
    </row>
    <row r="7048" spans="1:30" hidden="1" x14ac:dyDescent="0.25">
      <c r="A7048" s="2">
        <v>87</v>
      </c>
      <c r="B7048" t="s">
        <v>9352</v>
      </c>
      <c r="C7048">
        <v>30</v>
      </c>
      <c r="D7048">
        <v>600</v>
      </c>
      <c r="E7048">
        <v>1400</v>
      </c>
      <c r="F7048" t="s">
        <v>114</v>
      </c>
      <c r="G7048" s="2" t="s">
        <v>485</v>
      </c>
      <c r="H7048">
        <v>1</v>
      </c>
      <c r="I7048">
        <v>197.82</v>
      </c>
      <c r="J7048" s="2" t="s">
        <v>502</v>
      </c>
      <c r="K7048" s="2" t="s">
        <v>74</v>
      </c>
      <c r="M7048" t="s">
        <v>9468</v>
      </c>
      <c r="P7048" s="19" t="s">
        <v>9298</v>
      </c>
      <c r="Q7048" s="19" t="s">
        <v>27</v>
      </c>
      <c r="R7048" s="19" t="s">
        <v>129</v>
      </c>
      <c r="W7048" s="20">
        <v>64</v>
      </c>
      <c r="X7048" s="65" t="s">
        <v>9297</v>
      </c>
      <c r="Z7048" t="s">
        <v>4950</v>
      </c>
      <c r="AB7048" t="s">
        <v>119</v>
      </c>
      <c r="AC7048" t="s">
        <v>9348</v>
      </c>
      <c r="AD7048" s="2" t="s">
        <v>121</v>
      </c>
    </row>
    <row r="7049" spans="1:30" hidden="1" x14ac:dyDescent="0.25">
      <c r="A7049" s="2">
        <v>88</v>
      </c>
      <c r="B7049" t="s">
        <v>9353</v>
      </c>
      <c r="C7049">
        <v>30</v>
      </c>
      <c r="D7049">
        <v>600</v>
      </c>
      <c r="E7049">
        <v>6000</v>
      </c>
      <c r="F7049" t="s">
        <v>114</v>
      </c>
      <c r="G7049" s="2" t="s">
        <v>485</v>
      </c>
      <c r="H7049">
        <v>1</v>
      </c>
      <c r="I7049">
        <v>847.8</v>
      </c>
      <c r="J7049" s="2" t="s">
        <v>502</v>
      </c>
      <c r="K7049" s="2" t="s">
        <v>74</v>
      </c>
      <c r="M7049" t="s">
        <v>9468</v>
      </c>
      <c r="P7049" s="19" t="s">
        <v>9298</v>
      </c>
      <c r="Q7049" s="19" t="s">
        <v>27</v>
      </c>
      <c r="R7049" s="19" t="s">
        <v>129</v>
      </c>
      <c r="V7049" s="19" t="s">
        <v>129</v>
      </c>
      <c r="W7049" s="20">
        <v>64</v>
      </c>
      <c r="X7049" s="65" t="s">
        <v>9297</v>
      </c>
      <c r="Z7049" t="s">
        <v>4950</v>
      </c>
      <c r="AB7049" t="s">
        <v>119</v>
      </c>
      <c r="AC7049" t="s">
        <v>9348</v>
      </c>
      <c r="AD7049" s="2" t="s">
        <v>121</v>
      </c>
    </row>
    <row r="7050" spans="1:30" hidden="1" x14ac:dyDescent="0.25">
      <c r="A7050" s="2">
        <v>89</v>
      </c>
      <c r="B7050" t="s">
        <v>8336</v>
      </c>
      <c r="C7050">
        <v>30</v>
      </c>
      <c r="D7050">
        <v>134</v>
      </c>
      <c r="E7050">
        <v>283</v>
      </c>
      <c r="F7050" t="s">
        <v>114</v>
      </c>
      <c r="G7050" s="2" t="s">
        <v>485</v>
      </c>
      <c r="H7050">
        <v>1</v>
      </c>
      <c r="I7050">
        <v>5.48</v>
      </c>
      <c r="J7050" s="2" t="s">
        <v>502</v>
      </c>
      <c r="K7050" s="2" t="s">
        <v>74</v>
      </c>
      <c r="M7050" t="s">
        <v>9468</v>
      </c>
      <c r="P7050" s="19" t="s">
        <v>9298</v>
      </c>
      <c r="Q7050" s="19" t="s">
        <v>25</v>
      </c>
      <c r="R7050" s="19" t="s">
        <v>129</v>
      </c>
      <c r="W7050" s="20">
        <v>64</v>
      </c>
      <c r="X7050" s="65" t="s">
        <v>9297</v>
      </c>
      <c r="Z7050" t="s">
        <v>4950</v>
      </c>
      <c r="AB7050" t="s">
        <v>119</v>
      </c>
      <c r="AC7050" t="s">
        <v>9348</v>
      </c>
      <c r="AD7050" s="2" t="s">
        <v>121</v>
      </c>
    </row>
    <row r="7051" spans="1:30" hidden="1" x14ac:dyDescent="0.25">
      <c r="A7051" s="2">
        <v>90</v>
      </c>
      <c r="B7051" t="s">
        <v>8393</v>
      </c>
      <c r="C7051">
        <v>30</v>
      </c>
      <c r="D7051">
        <v>200</v>
      </c>
      <c r="E7051">
        <v>1400</v>
      </c>
      <c r="F7051" t="s">
        <v>114</v>
      </c>
      <c r="G7051" s="2" t="s">
        <v>485</v>
      </c>
      <c r="H7051">
        <v>1</v>
      </c>
      <c r="I7051">
        <v>64.61</v>
      </c>
      <c r="J7051" s="2" t="s">
        <v>502</v>
      </c>
      <c r="K7051" s="2" t="s">
        <v>74</v>
      </c>
      <c r="M7051" t="s">
        <v>9468</v>
      </c>
      <c r="O7051" s="2" t="s">
        <v>128</v>
      </c>
      <c r="P7051" s="19" t="s">
        <v>9298</v>
      </c>
      <c r="Q7051" s="19" t="s">
        <v>25</v>
      </c>
      <c r="R7051" s="19" t="s">
        <v>129</v>
      </c>
      <c r="V7051" s="19" t="s">
        <v>129</v>
      </c>
      <c r="W7051" s="20">
        <v>64</v>
      </c>
      <c r="X7051" s="65" t="s">
        <v>9297</v>
      </c>
      <c r="Z7051" t="s">
        <v>4950</v>
      </c>
      <c r="AB7051" t="s">
        <v>119</v>
      </c>
      <c r="AC7051" t="s">
        <v>9348</v>
      </c>
      <c r="AD7051" s="2" t="s">
        <v>121</v>
      </c>
    </row>
    <row r="7052" spans="1:30" hidden="1" x14ac:dyDescent="0.25">
      <c r="A7052" s="2">
        <v>91</v>
      </c>
      <c r="B7052" t="s">
        <v>8339</v>
      </c>
      <c r="C7052">
        <v>30</v>
      </c>
      <c r="D7052">
        <v>134</v>
      </c>
      <c r="E7052">
        <v>283</v>
      </c>
      <c r="F7052" t="s">
        <v>114</v>
      </c>
      <c r="G7052" s="2" t="s">
        <v>485</v>
      </c>
      <c r="H7052">
        <v>1</v>
      </c>
      <c r="I7052">
        <v>5.48</v>
      </c>
      <c r="J7052" s="2" t="s">
        <v>502</v>
      </c>
      <c r="K7052" s="2" t="s">
        <v>74</v>
      </c>
      <c r="M7052" t="s">
        <v>9468</v>
      </c>
      <c r="P7052" s="19" t="s">
        <v>9298</v>
      </c>
      <c r="Q7052" s="19" t="s">
        <v>25</v>
      </c>
      <c r="R7052" s="19" t="s">
        <v>129</v>
      </c>
      <c r="W7052" s="20">
        <v>64</v>
      </c>
      <c r="X7052" s="65" t="s">
        <v>9297</v>
      </c>
      <c r="Z7052" t="s">
        <v>4950</v>
      </c>
      <c r="AB7052" t="s">
        <v>119</v>
      </c>
      <c r="AC7052" t="s">
        <v>9348</v>
      </c>
      <c r="AD7052" s="2" t="s">
        <v>121</v>
      </c>
    </row>
    <row r="7053" spans="1:30" hidden="1" x14ac:dyDescent="0.25">
      <c r="A7053" s="2">
        <v>92</v>
      </c>
      <c r="B7053" t="s">
        <v>8366</v>
      </c>
      <c r="C7053">
        <v>30</v>
      </c>
      <c r="D7053">
        <v>600</v>
      </c>
      <c r="E7053">
        <v>1400</v>
      </c>
      <c r="F7053" t="s">
        <v>114</v>
      </c>
      <c r="G7053" s="2" t="s">
        <v>485</v>
      </c>
      <c r="H7053">
        <v>2</v>
      </c>
      <c r="I7053">
        <v>394.9</v>
      </c>
      <c r="J7053" s="2" t="s">
        <v>502</v>
      </c>
      <c r="K7053" s="2" t="s">
        <v>74</v>
      </c>
      <c r="M7053" t="s">
        <v>9468</v>
      </c>
      <c r="P7053" s="19" t="s">
        <v>9298</v>
      </c>
      <c r="Q7053" s="19" t="s">
        <v>27</v>
      </c>
      <c r="R7053" s="19" t="s">
        <v>129</v>
      </c>
      <c r="V7053" s="19" t="s">
        <v>129</v>
      </c>
      <c r="W7053" s="20">
        <v>64</v>
      </c>
      <c r="X7053" s="65" t="s">
        <v>9297</v>
      </c>
      <c r="Z7053" t="s">
        <v>4950</v>
      </c>
      <c r="AB7053" t="s">
        <v>119</v>
      </c>
      <c r="AC7053" t="s">
        <v>9348</v>
      </c>
      <c r="AD7053" s="2" t="s">
        <v>121</v>
      </c>
    </row>
    <row r="7054" spans="1:30" hidden="1" x14ac:dyDescent="0.25">
      <c r="A7054" s="2">
        <v>93</v>
      </c>
      <c r="B7054" t="s">
        <v>8340</v>
      </c>
      <c r="C7054">
        <v>30</v>
      </c>
      <c r="D7054">
        <v>750</v>
      </c>
      <c r="E7054">
        <v>1505</v>
      </c>
      <c r="F7054" t="s">
        <v>114</v>
      </c>
      <c r="G7054" s="2" t="s">
        <v>485</v>
      </c>
      <c r="H7054">
        <v>1</v>
      </c>
      <c r="I7054">
        <v>252.93</v>
      </c>
      <c r="J7054" s="2" t="s">
        <v>502</v>
      </c>
      <c r="K7054" s="2" t="s">
        <v>74</v>
      </c>
      <c r="M7054" t="s">
        <v>9468</v>
      </c>
      <c r="O7054" s="2" t="s">
        <v>128</v>
      </c>
      <c r="P7054" s="19" t="s">
        <v>9298</v>
      </c>
      <c r="Q7054" s="19" t="s">
        <v>26</v>
      </c>
      <c r="R7054" s="19" t="s">
        <v>129</v>
      </c>
      <c r="W7054" s="20">
        <v>64</v>
      </c>
      <c r="X7054" s="65" t="s">
        <v>9297</v>
      </c>
      <c r="Z7054" t="s">
        <v>4950</v>
      </c>
      <c r="AB7054" t="s">
        <v>119</v>
      </c>
      <c r="AC7054" t="s">
        <v>9348</v>
      </c>
      <c r="AD7054" s="2" t="s">
        <v>121</v>
      </c>
    </row>
    <row r="7055" spans="1:30" hidden="1" x14ac:dyDescent="0.25">
      <c r="A7055" s="2">
        <v>94</v>
      </c>
      <c r="B7055" t="s">
        <v>8373</v>
      </c>
      <c r="C7055">
        <v>30</v>
      </c>
      <c r="D7055">
        <v>435</v>
      </c>
      <c r="E7055">
        <v>3163</v>
      </c>
      <c r="F7055" t="s">
        <v>114</v>
      </c>
      <c r="G7055" s="2" t="s">
        <v>485</v>
      </c>
      <c r="H7055">
        <v>2</v>
      </c>
      <c r="I7055">
        <v>648.04999999999995</v>
      </c>
      <c r="J7055" s="2" t="s">
        <v>502</v>
      </c>
      <c r="K7055" s="2" t="s">
        <v>74</v>
      </c>
      <c r="M7055" t="s">
        <v>9468</v>
      </c>
      <c r="P7055" s="19" t="s">
        <v>9298</v>
      </c>
      <c r="Q7055" s="19" t="s">
        <v>27</v>
      </c>
      <c r="R7055" s="19" t="s">
        <v>129</v>
      </c>
      <c r="W7055" s="20">
        <v>64</v>
      </c>
      <c r="X7055" s="65" t="s">
        <v>9297</v>
      </c>
      <c r="Z7055" t="s">
        <v>4950</v>
      </c>
      <c r="AB7055" t="s">
        <v>119</v>
      </c>
      <c r="AC7055" t="s">
        <v>9354</v>
      </c>
      <c r="AD7055" s="2" t="s">
        <v>121</v>
      </c>
    </row>
    <row r="7056" spans="1:30" hidden="1" x14ac:dyDescent="0.25">
      <c r="A7056" s="2">
        <v>95</v>
      </c>
      <c r="B7056" t="s">
        <v>8356</v>
      </c>
      <c r="C7056">
        <v>30</v>
      </c>
      <c r="D7056">
        <v>435</v>
      </c>
      <c r="E7056">
        <v>3145</v>
      </c>
      <c r="F7056" t="s">
        <v>114</v>
      </c>
      <c r="G7056" s="2" t="s">
        <v>485</v>
      </c>
      <c r="H7056">
        <v>1</v>
      </c>
      <c r="I7056">
        <v>322.18</v>
      </c>
      <c r="J7056" s="2" t="s">
        <v>502</v>
      </c>
      <c r="K7056" s="2" t="s">
        <v>74</v>
      </c>
      <c r="M7056" t="s">
        <v>9468</v>
      </c>
      <c r="P7056" s="19" t="s">
        <v>9298</v>
      </c>
      <c r="Q7056" s="19" t="s">
        <v>27</v>
      </c>
      <c r="R7056" s="19" t="s">
        <v>129</v>
      </c>
      <c r="W7056" s="20">
        <v>64</v>
      </c>
      <c r="X7056" s="65" t="s">
        <v>9297</v>
      </c>
      <c r="Z7056" t="s">
        <v>4950</v>
      </c>
      <c r="AB7056" t="s">
        <v>119</v>
      </c>
      <c r="AC7056" t="s">
        <v>9354</v>
      </c>
      <c r="AD7056" s="2" t="s">
        <v>121</v>
      </c>
    </row>
    <row r="7057" spans="1:30" hidden="1" x14ac:dyDescent="0.25">
      <c r="A7057" s="2">
        <v>96</v>
      </c>
      <c r="B7057" t="s">
        <v>8378</v>
      </c>
      <c r="C7057">
        <v>30</v>
      </c>
      <c r="D7057">
        <v>435</v>
      </c>
      <c r="E7057">
        <v>3095</v>
      </c>
      <c r="F7057" t="s">
        <v>114</v>
      </c>
      <c r="G7057" s="2" t="s">
        <v>485</v>
      </c>
      <c r="H7057">
        <v>1</v>
      </c>
      <c r="I7057">
        <v>317.06</v>
      </c>
      <c r="J7057" s="2" t="s">
        <v>502</v>
      </c>
      <c r="K7057" s="2" t="s">
        <v>74</v>
      </c>
      <c r="M7057" t="s">
        <v>9468</v>
      </c>
      <c r="P7057" s="19" t="s">
        <v>9298</v>
      </c>
      <c r="Q7057" s="19" t="s">
        <v>27</v>
      </c>
      <c r="R7057" s="19" t="s">
        <v>129</v>
      </c>
      <c r="W7057" s="20">
        <v>64</v>
      </c>
      <c r="X7057" s="65" t="s">
        <v>9297</v>
      </c>
      <c r="Z7057" t="s">
        <v>4950</v>
      </c>
      <c r="AB7057" t="s">
        <v>119</v>
      </c>
      <c r="AC7057" t="s">
        <v>9354</v>
      </c>
      <c r="AD7057" s="2" t="s">
        <v>121</v>
      </c>
    </row>
    <row r="7058" spans="1:30" hidden="1" x14ac:dyDescent="0.25">
      <c r="A7058" s="2">
        <v>97</v>
      </c>
      <c r="B7058" t="s">
        <v>8361</v>
      </c>
      <c r="C7058">
        <v>30</v>
      </c>
      <c r="D7058">
        <v>570</v>
      </c>
      <c r="E7058">
        <v>1100</v>
      </c>
      <c r="F7058" t="s">
        <v>114</v>
      </c>
      <c r="G7058" s="2" t="s">
        <v>485</v>
      </c>
      <c r="H7058">
        <v>2</v>
      </c>
      <c r="I7058">
        <v>286.14</v>
      </c>
      <c r="J7058" s="2" t="s">
        <v>502</v>
      </c>
      <c r="K7058" s="2" t="s">
        <v>74</v>
      </c>
      <c r="M7058" t="s">
        <v>9468</v>
      </c>
      <c r="O7058" s="2" t="s">
        <v>128</v>
      </c>
      <c r="P7058" s="19" t="s">
        <v>9298</v>
      </c>
      <c r="Q7058" s="19" t="s">
        <v>26</v>
      </c>
      <c r="R7058" s="19" t="s">
        <v>129</v>
      </c>
      <c r="W7058" s="20">
        <v>64</v>
      </c>
      <c r="X7058" s="65" t="s">
        <v>9297</v>
      </c>
      <c r="Z7058" t="s">
        <v>4950</v>
      </c>
      <c r="AB7058" t="s">
        <v>119</v>
      </c>
      <c r="AC7058" t="s">
        <v>9354</v>
      </c>
      <c r="AD7058" s="2" t="s">
        <v>121</v>
      </c>
    </row>
    <row r="7059" spans="1:30" hidden="1" x14ac:dyDescent="0.25">
      <c r="A7059" s="2">
        <v>98</v>
      </c>
      <c r="B7059" t="s">
        <v>9355</v>
      </c>
      <c r="C7059">
        <v>30</v>
      </c>
      <c r="D7059">
        <v>435</v>
      </c>
      <c r="E7059">
        <v>6000</v>
      </c>
      <c r="F7059" t="s">
        <v>114</v>
      </c>
      <c r="G7059" s="2" t="s">
        <v>485</v>
      </c>
      <c r="H7059">
        <v>3</v>
      </c>
      <c r="I7059">
        <v>1843.97</v>
      </c>
      <c r="J7059" s="2" t="s">
        <v>502</v>
      </c>
      <c r="K7059" s="2" t="s">
        <v>74</v>
      </c>
      <c r="M7059" t="s">
        <v>9468</v>
      </c>
      <c r="P7059" s="19" t="s">
        <v>9298</v>
      </c>
      <c r="Q7059" s="19" t="s">
        <v>27</v>
      </c>
      <c r="R7059" s="19" t="s">
        <v>129</v>
      </c>
      <c r="V7059" s="19" t="s">
        <v>129</v>
      </c>
      <c r="W7059" s="20">
        <v>64</v>
      </c>
      <c r="X7059" s="65" t="s">
        <v>9297</v>
      </c>
      <c r="Z7059" t="s">
        <v>4950</v>
      </c>
      <c r="AB7059" t="s">
        <v>119</v>
      </c>
      <c r="AC7059" t="s">
        <v>9354</v>
      </c>
      <c r="AD7059" s="2" t="s">
        <v>121</v>
      </c>
    </row>
    <row r="7060" spans="1:30" hidden="1" x14ac:dyDescent="0.25">
      <c r="A7060" s="2">
        <v>99</v>
      </c>
      <c r="B7060" t="s">
        <v>9345</v>
      </c>
      <c r="C7060">
        <v>30</v>
      </c>
      <c r="D7060">
        <v>435</v>
      </c>
      <c r="E7060">
        <v>1400</v>
      </c>
      <c r="F7060" t="s">
        <v>114</v>
      </c>
      <c r="G7060" s="2" t="s">
        <v>485</v>
      </c>
      <c r="H7060">
        <v>3</v>
      </c>
      <c r="I7060">
        <v>430.26</v>
      </c>
      <c r="J7060" s="2" t="s">
        <v>502</v>
      </c>
      <c r="K7060" s="2" t="s">
        <v>74</v>
      </c>
      <c r="M7060" t="s">
        <v>9468</v>
      </c>
      <c r="P7060" s="19" t="s">
        <v>9298</v>
      </c>
      <c r="Q7060" s="19" t="s">
        <v>27</v>
      </c>
      <c r="R7060" s="19" t="s">
        <v>129</v>
      </c>
      <c r="W7060" s="20">
        <v>64</v>
      </c>
      <c r="X7060" s="65" t="s">
        <v>9297</v>
      </c>
      <c r="Z7060" t="s">
        <v>4950</v>
      </c>
      <c r="AB7060" t="s">
        <v>119</v>
      </c>
      <c r="AC7060" t="s">
        <v>9354</v>
      </c>
      <c r="AD7060" s="2" t="s">
        <v>121</v>
      </c>
    </row>
    <row r="7061" spans="1:30" hidden="1" x14ac:dyDescent="0.25">
      <c r="A7061" s="2">
        <v>100</v>
      </c>
      <c r="B7061" t="s">
        <v>9346</v>
      </c>
      <c r="C7061">
        <v>30</v>
      </c>
      <c r="D7061">
        <v>438</v>
      </c>
      <c r="E7061">
        <v>508</v>
      </c>
      <c r="F7061" t="s">
        <v>114</v>
      </c>
      <c r="G7061" s="2" t="s">
        <v>485</v>
      </c>
      <c r="H7061">
        <v>1</v>
      </c>
      <c r="I7061">
        <v>51.81</v>
      </c>
      <c r="J7061" s="2" t="s">
        <v>502</v>
      </c>
      <c r="K7061" s="2" t="s">
        <v>74</v>
      </c>
      <c r="M7061" t="s">
        <v>9468</v>
      </c>
      <c r="P7061" s="19" t="s">
        <v>9298</v>
      </c>
      <c r="Q7061" s="19" t="s">
        <v>25</v>
      </c>
      <c r="R7061" s="19" t="s">
        <v>129</v>
      </c>
      <c r="W7061" s="20">
        <v>64</v>
      </c>
      <c r="X7061" s="65" t="s">
        <v>9297</v>
      </c>
      <c r="Z7061" t="s">
        <v>4950</v>
      </c>
      <c r="AB7061" t="s">
        <v>119</v>
      </c>
      <c r="AC7061" t="s">
        <v>9354</v>
      </c>
      <c r="AD7061" s="2" t="s">
        <v>121</v>
      </c>
    </row>
    <row r="7062" spans="1:30" hidden="1" x14ac:dyDescent="0.25">
      <c r="A7062" s="2">
        <v>101</v>
      </c>
      <c r="B7062" t="s">
        <v>9352</v>
      </c>
      <c r="C7062">
        <v>30</v>
      </c>
      <c r="D7062">
        <v>600</v>
      </c>
      <c r="E7062">
        <v>1400</v>
      </c>
      <c r="F7062" t="s">
        <v>114</v>
      </c>
      <c r="G7062" s="2" t="s">
        <v>485</v>
      </c>
      <c r="H7062">
        <v>3</v>
      </c>
      <c r="I7062">
        <v>593.46</v>
      </c>
      <c r="J7062" s="2" t="s">
        <v>502</v>
      </c>
      <c r="K7062" s="2" t="s">
        <v>74</v>
      </c>
      <c r="M7062" t="s">
        <v>9468</v>
      </c>
      <c r="P7062" s="19" t="s">
        <v>9298</v>
      </c>
      <c r="Q7062" s="19" t="s">
        <v>27</v>
      </c>
      <c r="R7062" s="19" t="s">
        <v>129</v>
      </c>
      <c r="W7062" s="20">
        <v>64</v>
      </c>
      <c r="X7062" s="65" t="s">
        <v>9297</v>
      </c>
      <c r="Z7062" t="s">
        <v>4950</v>
      </c>
      <c r="AB7062" t="s">
        <v>119</v>
      </c>
      <c r="AC7062" t="s">
        <v>9354</v>
      </c>
      <c r="AD7062" s="2" t="s">
        <v>121</v>
      </c>
    </row>
    <row r="7063" spans="1:30" hidden="1" x14ac:dyDescent="0.25">
      <c r="A7063" s="2">
        <v>102</v>
      </c>
      <c r="B7063" t="s">
        <v>9356</v>
      </c>
      <c r="C7063">
        <v>30</v>
      </c>
      <c r="D7063">
        <v>500</v>
      </c>
      <c r="E7063">
        <v>6000</v>
      </c>
      <c r="F7063" t="s">
        <v>114</v>
      </c>
      <c r="G7063" s="2" t="s">
        <v>485</v>
      </c>
      <c r="H7063">
        <v>1</v>
      </c>
      <c r="I7063">
        <v>699.13</v>
      </c>
      <c r="J7063" s="2" t="s">
        <v>502</v>
      </c>
      <c r="K7063" s="2" t="s">
        <v>74</v>
      </c>
      <c r="M7063" t="s">
        <v>9468</v>
      </c>
      <c r="O7063" s="2" t="s">
        <v>128</v>
      </c>
      <c r="P7063" s="19" t="s">
        <v>9298</v>
      </c>
      <c r="Q7063" s="19" t="s">
        <v>25</v>
      </c>
      <c r="R7063" s="19" t="s">
        <v>129</v>
      </c>
      <c r="V7063" s="19" t="s">
        <v>129</v>
      </c>
      <c r="W7063" s="20">
        <v>64</v>
      </c>
      <c r="X7063" s="65" t="s">
        <v>9297</v>
      </c>
      <c r="Z7063" t="s">
        <v>4950</v>
      </c>
      <c r="AB7063" t="s">
        <v>119</v>
      </c>
      <c r="AC7063" t="s">
        <v>9354</v>
      </c>
      <c r="AD7063" s="2" t="s">
        <v>121</v>
      </c>
    </row>
    <row r="7064" spans="1:30" hidden="1" x14ac:dyDescent="0.25">
      <c r="A7064" s="2">
        <v>103</v>
      </c>
      <c r="B7064" t="s">
        <v>9357</v>
      </c>
      <c r="C7064">
        <v>30</v>
      </c>
      <c r="D7064">
        <v>600</v>
      </c>
      <c r="E7064">
        <v>6000</v>
      </c>
      <c r="F7064" t="s">
        <v>114</v>
      </c>
      <c r="G7064" s="2" t="s">
        <v>485</v>
      </c>
      <c r="H7064">
        <v>1</v>
      </c>
      <c r="I7064">
        <v>847.43</v>
      </c>
      <c r="J7064" s="2" t="s">
        <v>502</v>
      </c>
      <c r="K7064" s="2" t="s">
        <v>74</v>
      </c>
      <c r="M7064" t="s">
        <v>9468</v>
      </c>
      <c r="P7064" s="19" t="s">
        <v>9298</v>
      </c>
      <c r="Q7064" s="19" t="s">
        <v>27</v>
      </c>
      <c r="R7064" s="19" t="s">
        <v>129</v>
      </c>
      <c r="V7064" s="19" t="s">
        <v>129</v>
      </c>
      <c r="W7064" s="20">
        <v>64</v>
      </c>
      <c r="X7064" s="65" t="s">
        <v>9297</v>
      </c>
      <c r="Z7064" t="s">
        <v>4950</v>
      </c>
      <c r="AB7064" t="s">
        <v>119</v>
      </c>
      <c r="AC7064" t="s">
        <v>9354</v>
      </c>
      <c r="AD7064" s="2" t="s">
        <v>121</v>
      </c>
    </row>
    <row r="7065" spans="1:30" hidden="1" x14ac:dyDescent="0.25">
      <c r="A7065" s="2">
        <v>104</v>
      </c>
      <c r="B7065" t="s">
        <v>8364</v>
      </c>
      <c r="C7065">
        <v>30</v>
      </c>
      <c r="D7065">
        <v>435</v>
      </c>
      <c r="E7065">
        <v>1400</v>
      </c>
      <c r="F7065" t="s">
        <v>114</v>
      </c>
      <c r="G7065" s="2" t="s">
        <v>485</v>
      </c>
      <c r="H7065">
        <v>2</v>
      </c>
      <c r="I7065">
        <v>286.83999999999997</v>
      </c>
      <c r="J7065" s="2" t="s">
        <v>502</v>
      </c>
      <c r="K7065" s="2" t="s">
        <v>74</v>
      </c>
      <c r="M7065" t="s">
        <v>9468</v>
      </c>
      <c r="P7065" s="19" t="s">
        <v>9298</v>
      </c>
      <c r="Q7065" s="19" t="s">
        <v>27</v>
      </c>
      <c r="R7065" s="19" t="s">
        <v>129</v>
      </c>
      <c r="V7065" s="19" t="s">
        <v>129</v>
      </c>
      <c r="W7065" s="20">
        <v>64</v>
      </c>
      <c r="X7065" s="65" t="s">
        <v>9297</v>
      </c>
      <c r="Z7065" t="s">
        <v>4950</v>
      </c>
      <c r="AB7065" t="s">
        <v>119</v>
      </c>
      <c r="AC7065" t="s">
        <v>9354</v>
      </c>
      <c r="AD7065" s="2" t="s">
        <v>121</v>
      </c>
    </row>
    <row r="7066" spans="1:30" hidden="1" x14ac:dyDescent="0.25">
      <c r="A7066" s="2">
        <v>105</v>
      </c>
      <c r="B7066" t="s">
        <v>8337</v>
      </c>
      <c r="C7066">
        <v>30</v>
      </c>
      <c r="D7066">
        <v>435</v>
      </c>
      <c r="E7066">
        <v>1400</v>
      </c>
      <c r="F7066" t="s">
        <v>114</v>
      </c>
      <c r="G7066" s="2" t="s">
        <v>485</v>
      </c>
      <c r="H7066">
        <v>2</v>
      </c>
      <c r="I7066">
        <v>286.83999999999997</v>
      </c>
      <c r="J7066" s="2" t="s">
        <v>502</v>
      </c>
      <c r="K7066" s="2" t="s">
        <v>74</v>
      </c>
      <c r="M7066" t="s">
        <v>9468</v>
      </c>
      <c r="P7066" s="19" t="s">
        <v>9298</v>
      </c>
      <c r="Q7066" s="19" t="s">
        <v>27</v>
      </c>
      <c r="R7066" s="19" t="s">
        <v>129</v>
      </c>
      <c r="V7066" s="19" t="s">
        <v>129</v>
      </c>
      <c r="W7066" s="20">
        <v>64</v>
      </c>
      <c r="X7066" s="65" t="s">
        <v>9297</v>
      </c>
      <c r="Z7066" t="s">
        <v>4950</v>
      </c>
      <c r="AB7066" t="s">
        <v>119</v>
      </c>
      <c r="AC7066" t="s">
        <v>9354</v>
      </c>
      <c r="AD7066" s="2" t="s">
        <v>121</v>
      </c>
    </row>
    <row r="7067" spans="1:30" hidden="1" x14ac:dyDescent="0.25">
      <c r="A7067" s="2">
        <v>106</v>
      </c>
      <c r="B7067" t="s">
        <v>9357</v>
      </c>
      <c r="C7067">
        <v>30</v>
      </c>
      <c r="D7067">
        <v>600</v>
      </c>
      <c r="E7067">
        <v>6000</v>
      </c>
      <c r="F7067" t="s">
        <v>114</v>
      </c>
      <c r="G7067" s="2" t="s">
        <v>485</v>
      </c>
      <c r="H7067">
        <v>1</v>
      </c>
      <c r="I7067">
        <v>847.43</v>
      </c>
      <c r="J7067" s="2" t="s">
        <v>502</v>
      </c>
      <c r="K7067" s="2" t="s">
        <v>74</v>
      </c>
      <c r="M7067" t="s">
        <v>9468</v>
      </c>
      <c r="P7067" s="19" t="s">
        <v>9298</v>
      </c>
      <c r="Q7067" s="19" t="s">
        <v>27</v>
      </c>
      <c r="R7067" s="19" t="s">
        <v>129</v>
      </c>
      <c r="V7067" s="19" t="s">
        <v>129</v>
      </c>
      <c r="W7067" s="20">
        <v>64</v>
      </c>
      <c r="X7067" s="65" t="s">
        <v>9297</v>
      </c>
      <c r="Z7067" t="s">
        <v>4950</v>
      </c>
      <c r="AB7067" t="s">
        <v>119</v>
      </c>
      <c r="AC7067" t="s">
        <v>9358</v>
      </c>
      <c r="AD7067" s="2" t="s">
        <v>121</v>
      </c>
    </row>
    <row r="7068" spans="1:30" hidden="1" x14ac:dyDescent="0.25">
      <c r="A7068" s="2">
        <v>107</v>
      </c>
      <c r="B7068" t="s">
        <v>8356</v>
      </c>
      <c r="C7068">
        <v>30</v>
      </c>
      <c r="D7068">
        <v>435</v>
      </c>
      <c r="E7068">
        <v>3145</v>
      </c>
      <c r="F7068" t="s">
        <v>2484</v>
      </c>
      <c r="G7068" s="2" t="s">
        <v>485</v>
      </c>
      <c r="H7068">
        <v>1</v>
      </c>
      <c r="I7068">
        <v>322.18</v>
      </c>
      <c r="J7068" s="2" t="s">
        <v>502</v>
      </c>
      <c r="K7068" s="2" t="s">
        <v>74</v>
      </c>
      <c r="M7068" t="s">
        <v>9468</v>
      </c>
      <c r="P7068" s="19" t="s">
        <v>9298</v>
      </c>
      <c r="Q7068" s="19" t="s">
        <v>27</v>
      </c>
      <c r="S7068" s="19" t="s">
        <v>129</v>
      </c>
      <c r="W7068" s="20">
        <v>64</v>
      </c>
      <c r="X7068" s="65" t="s">
        <v>9297</v>
      </c>
      <c r="Z7068" t="s">
        <v>4950</v>
      </c>
      <c r="AB7068" t="s">
        <v>119</v>
      </c>
      <c r="AC7068" t="s">
        <v>9360</v>
      </c>
      <c r="AD7068" s="2" t="s">
        <v>9361</v>
      </c>
    </row>
    <row r="7069" spans="1:30" hidden="1" x14ac:dyDescent="0.25">
      <c r="A7069" s="2">
        <v>108</v>
      </c>
      <c r="B7069" t="s">
        <v>9355</v>
      </c>
      <c r="C7069">
        <v>30</v>
      </c>
      <c r="D7069">
        <v>435</v>
      </c>
      <c r="E7069">
        <v>6000</v>
      </c>
      <c r="F7069" t="s">
        <v>2484</v>
      </c>
      <c r="G7069" s="2" t="s">
        <v>485</v>
      </c>
      <c r="H7069">
        <v>1</v>
      </c>
      <c r="I7069">
        <v>614.66</v>
      </c>
      <c r="J7069" s="2" t="s">
        <v>502</v>
      </c>
      <c r="K7069" s="2" t="s">
        <v>74</v>
      </c>
      <c r="M7069" t="s">
        <v>9468</v>
      </c>
      <c r="P7069" s="19" t="s">
        <v>9298</v>
      </c>
      <c r="Q7069" s="19" t="s">
        <v>27</v>
      </c>
      <c r="S7069" s="19" t="s">
        <v>129</v>
      </c>
      <c r="V7069" s="19" t="s">
        <v>129</v>
      </c>
      <c r="W7069" s="20">
        <v>64</v>
      </c>
      <c r="X7069" s="65" t="s">
        <v>9297</v>
      </c>
      <c r="Z7069" t="s">
        <v>4950</v>
      </c>
      <c r="AB7069" t="s">
        <v>119</v>
      </c>
      <c r="AC7069" t="s">
        <v>9360</v>
      </c>
      <c r="AD7069" s="2" t="s">
        <v>9361</v>
      </c>
    </row>
    <row r="7070" spans="1:30" hidden="1" x14ac:dyDescent="0.25">
      <c r="A7070" s="2">
        <v>109</v>
      </c>
      <c r="B7070" t="s">
        <v>9346</v>
      </c>
      <c r="C7070">
        <v>30</v>
      </c>
      <c r="D7070">
        <v>438</v>
      </c>
      <c r="E7070">
        <v>508</v>
      </c>
      <c r="F7070" t="s">
        <v>2484</v>
      </c>
      <c r="G7070" s="2" t="s">
        <v>485</v>
      </c>
      <c r="H7070">
        <v>1</v>
      </c>
      <c r="I7070">
        <v>51.81</v>
      </c>
      <c r="J7070" s="2" t="s">
        <v>502</v>
      </c>
      <c r="K7070" s="2" t="s">
        <v>74</v>
      </c>
      <c r="M7070" t="s">
        <v>9468</v>
      </c>
      <c r="P7070" s="19" t="s">
        <v>9298</v>
      </c>
      <c r="Q7070" s="19" t="s">
        <v>25</v>
      </c>
      <c r="S7070" s="19" t="s">
        <v>129</v>
      </c>
      <c r="W7070" s="20">
        <v>64</v>
      </c>
      <c r="X7070" s="65" t="s">
        <v>9297</v>
      </c>
      <c r="Z7070" t="s">
        <v>4950</v>
      </c>
      <c r="AB7070" t="s">
        <v>119</v>
      </c>
      <c r="AC7070" t="s">
        <v>9360</v>
      </c>
      <c r="AD7070" s="2" t="s">
        <v>9361</v>
      </c>
    </row>
    <row r="7071" spans="1:30" hidden="1" x14ac:dyDescent="0.25">
      <c r="A7071" s="2">
        <v>110</v>
      </c>
      <c r="B7071" t="s">
        <v>9362</v>
      </c>
      <c r="C7071">
        <v>30</v>
      </c>
      <c r="D7071">
        <v>438</v>
      </c>
      <c r="E7071">
        <v>508</v>
      </c>
      <c r="F7071" t="s">
        <v>2484</v>
      </c>
      <c r="G7071" s="2" t="s">
        <v>485</v>
      </c>
      <c r="H7071">
        <v>5</v>
      </c>
      <c r="I7071">
        <v>259.04000000000002</v>
      </c>
      <c r="J7071" s="2" t="s">
        <v>502</v>
      </c>
      <c r="K7071" s="2" t="s">
        <v>74</v>
      </c>
      <c r="M7071" t="s">
        <v>9468</v>
      </c>
      <c r="P7071" s="19" t="s">
        <v>9298</v>
      </c>
      <c r="Q7071" s="19" t="s">
        <v>25</v>
      </c>
      <c r="S7071" s="19" t="s">
        <v>129</v>
      </c>
      <c r="W7071" s="20">
        <v>64</v>
      </c>
      <c r="X7071" s="65" t="s">
        <v>9297</v>
      </c>
      <c r="Z7071" t="s">
        <v>4950</v>
      </c>
      <c r="AB7071" t="s">
        <v>119</v>
      </c>
      <c r="AC7071" t="s">
        <v>9360</v>
      </c>
      <c r="AD7071" s="2" t="s">
        <v>9361</v>
      </c>
    </row>
    <row r="7072" spans="1:30" hidden="1" x14ac:dyDescent="0.25">
      <c r="A7072" s="2">
        <v>111</v>
      </c>
      <c r="B7072" t="s">
        <v>8388</v>
      </c>
      <c r="C7072">
        <v>30</v>
      </c>
      <c r="D7072">
        <v>435</v>
      </c>
      <c r="E7072">
        <v>3135</v>
      </c>
      <c r="F7072" t="s">
        <v>2484</v>
      </c>
      <c r="G7072" s="2" t="s">
        <v>485</v>
      </c>
      <c r="H7072">
        <v>1</v>
      </c>
      <c r="I7072">
        <v>321.16000000000003</v>
      </c>
      <c r="J7072" s="2" t="s">
        <v>502</v>
      </c>
      <c r="K7072" s="2" t="s">
        <v>74</v>
      </c>
      <c r="M7072" t="s">
        <v>9468</v>
      </c>
      <c r="P7072" s="19" t="s">
        <v>9298</v>
      </c>
      <c r="Q7072" s="19" t="s">
        <v>27</v>
      </c>
      <c r="S7072" s="19" t="s">
        <v>129</v>
      </c>
      <c r="W7072" s="20">
        <v>64</v>
      </c>
      <c r="X7072" s="65" t="s">
        <v>9297</v>
      </c>
      <c r="Z7072" t="s">
        <v>4950</v>
      </c>
      <c r="AB7072" t="s">
        <v>119</v>
      </c>
      <c r="AC7072" t="s">
        <v>9363</v>
      </c>
      <c r="AD7072" s="2" t="s">
        <v>9364</v>
      </c>
    </row>
    <row r="7073" spans="1:30" hidden="1" x14ac:dyDescent="0.25">
      <c r="A7073" s="2">
        <v>112</v>
      </c>
      <c r="B7073" t="s">
        <v>9365</v>
      </c>
      <c r="C7073">
        <v>30</v>
      </c>
      <c r="D7073">
        <v>435</v>
      </c>
      <c r="E7073">
        <v>6000</v>
      </c>
      <c r="F7073" t="s">
        <v>2484</v>
      </c>
      <c r="G7073" s="2" t="s">
        <v>485</v>
      </c>
      <c r="H7073">
        <v>1</v>
      </c>
      <c r="I7073">
        <v>614.66</v>
      </c>
      <c r="J7073" s="2" t="s">
        <v>502</v>
      </c>
      <c r="K7073" s="2" t="s">
        <v>74</v>
      </c>
      <c r="M7073" t="s">
        <v>9468</v>
      </c>
      <c r="P7073" s="19" t="s">
        <v>9298</v>
      </c>
      <c r="Q7073" s="19" t="s">
        <v>27</v>
      </c>
      <c r="S7073" s="19" t="s">
        <v>129</v>
      </c>
      <c r="V7073" s="19" t="s">
        <v>129</v>
      </c>
      <c r="W7073" s="20">
        <v>64</v>
      </c>
      <c r="X7073" s="65" t="s">
        <v>9297</v>
      </c>
      <c r="Z7073" t="s">
        <v>4950</v>
      </c>
      <c r="AB7073" t="s">
        <v>119</v>
      </c>
      <c r="AC7073" t="s">
        <v>9363</v>
      </c>
      <c r="AD7073" s="2" t="s">
        <v>9364</v>
      </c>
    </row>
    <row r="7074" spans="1:30" hidden="1" x14ac:dyDescent="0.25">
      <c r="A7074" s="2">
        <v>113</v>
      </c>
      <c r="B7074" t="s">
        <v>9362</v>
      </c>
      <c r="C7074">
        <v>30</v>
      </c>
      <c r="D7074">
        <v>438</v>
      </c>
      <c r="E7074">
        <v>508</v>
      </c>
      <c r="F7074" t="s">
        <v>2484</v>
      </c>
      <c r="G7074" s="2" t="s">
        <v>485</v>
      </c>
      <c r="H7074">
        <v>1</v>
      </c>
      <c r="I7074">
        <v>51.81</v>
      </c>
      <c r="J7074" s="2" t="s">
        <v>502</v>
      </c>
      <c r="K7074" s="2" t="s">
        <v>74</v>
      </c>
      <c r="M7074" t="s">
        <v>9468</v>
      </c>
      <c r="P7074" s="19" t="s">
        <v>9298</v>
      </c>
      <c r="Q7074" s="19" t="s">
        <v>25</v>
      </c>
      <c r="S7074" s="19" t="s">
        <v>129</v>
      </c>
      <c r="W7074" s="20">
        <v>64</v>
      </c>
      <c r="X7074" s="65" t="s">
        <v>9297</v>
      </c>
      <c r="Z7074" t="s">
        <v>4950</v>
      </c>
      <c r="AB7074" t="s">
        <v>119</v>
      </c>
      <c r="AC7074" t="s">
        <v>9363</v>
      </c>
      <c r="AD7074" s="2" t="s">
        <v>9364</v>
      </c>
    </row>
    <row r="7075" spans="1:30" hidden="1" x14ac:dyDescent="0.25">
      <c r="A7075" s="2">
        <v>114</v>
      </c>
      <c r="B7075" t="s">
        <v>9366</v>
      </c>
      <c r="C7075">
        <v>30</v>
      </c>
      <c r="D7075">
        <v>500</v>
      </c>
      <c r="E7075">
        <v>570</v>
      </c>
      <c r="F7075" t="s">
        <v>2484</v>
      </c>
      <c r="G7075" s="2" t="s">
        <v>485</v>
      </c>
      <c r="H7075">
        <v>6</v>
      </c>
      <c r="I7075">
        <v>271.37</v>
      </c>
      <c r="J7075" s="2" t="s">
        <v>502</v>
      </c>
      <c r="K7075" s="2" t="s">
        <v>74</v>
      </c>
      <c r="M7075" t="s">
        <v>9468</v>
      </c>
      <c r="P7075" s="19" t="s">
        <v>9298</v>
      </c>
      <c r="Q7075" s="19" t="s">
        <v>25</v>
      </c>
      <c r="S7075" s="19" t="s">
        <v>129</v>
      </c>
      <c r="W7075" s="20">
        <v>64</v>
      </c>
      <c r="X7075" s="65" t="s">
        <v>9297</v>
      </c>
      <c r="Z7075" t="s">
        <v>4950</v>
      </c>
      <c r="AB7075" t="s">
        <v>119</v>
      </c>
      <c r="AC7075" t="s">
        <v>9363</v>
      </c>
      <c r="AD7075" s="2" t="s">
        <v>9364</v>
      </c>
    </row>
    <row r="7076" spans="1:30" hidden="1" x14ac:dyDescent="0.25">
      <c r="A7076" s="2">
        <v>115</v>
      </c>
      <c r="B7076" t="s">
        <v>8386</v>
      </c>
      <c r="C7076">
        <v>30</v>
      </c>
      <c r="D7076">
        <v>300</v>
      </c>
      <c r="E7076">
        <v>1505</v>
      </c>
      <c r="F7076" t="s">
        <v>2484</v>
      </c>
      <c r="G7076" s="2" t="s">
        <v>485</v>
      </c>
      <c r="H7076">
        <v>7</v>
      </c>
      <c r="I7076">
        <v>699.18</v>
      </c>
      <c r="J7076" s="2" t="s">
        <v>502</v>
      </c>
      <c r="K7076" s="2" t="s">
        <v>74</v>
      </c>
      <c r="M7076" t="s">
        <v>9468</v>
      </c>
      <c r="O7076" s="2" t="s">
        <v>128</v>
      </c>
      <c r="P7076" s="19" t="s">
        <v>9298</v>
      </c>
      <c r="Q7076" s="19" t="s">
        <v>26</v>
      </c>
      <c r="S7076" s="19" t="s">
        <v>129</v>
      </c>
      <c r="W7076" s="20">
        <v>64</v>
      </c>
      <c r="X7076" s="65" t="s">
        <v>9297</v>
      </c>
      <c r="Z7076" t="s">
        <v>4950</v>
      </c>
      <c r="AB7076" t="s">
        <v>119</v>
      </c>
      <c r="AC7076" t="s">
        <v>9367</v>
      </c>
      <c r="AD7076" s="2" t="s">
        <v>9368</v>
      </c>
    </row>
    <row r="7077" spans="1:30" hidden="1" x14ac:dyDescent="0.25">
      <c r="A7077" s="2">
        <v>116</v>
      </c>
      <c r="B7077" t="s">
        <v>8388</v>
      </c>
      <c r="C7077">
        <v>30</v>
      </c>
      <c r="D7077">
        <v>435</v>
      </c>
      <c r="E7077">
        <v>3135</v>
      </c>
      <c r="F7077" t="s">
        <v>2484</v>
      </c>
      <c r="G7077" s="2" t="s">
        <v>485</v>
      </c>
      <c r="H7077">
        <v>1</v>
      </c>
      <c r="I7077">
        <v>321.16000000000003</v>
      </c>
      <c r="J7077" s="2" t="s">
        <v>502</v>
      </c>
      <c r="K7077" s="2" t="s">
        <v>74</v>
      </c>
      <c r="M7077" t="s">
        <v>9468</v>
      </c>
      <c r="P7077" s="19" t="s">
        <v>9298</v>
      </c>
      <c r="Q7077" s="19" t="s">
        <v>27</v>
      </c>
      <c r="S7077" s="19" t="s">
        <v>129</v>
      </c>
      <c r="W7077" s="20">
        <v>64</v>
      </c>
      <c r="X7077" s="65" t="s">
        <v>9297</v>
      </c>
      <c r="Z7077" t="s">
        <v>4950</v>
      </c>
      <c r="AB7077" t="s">
        <v>119</v>
      </c>
      <c r="AC7077" t="s">
        <v>9369</v>
      </c>
      <c r="AD7077" s="2" t="s">
        <v>9370</v>
      </c>
    </row>
    <row r="7078" spans="1:30" hidden="1" x14ac:dyDescent="0.25">
      <c r="A7078" s="2">
        <v>117</v>
      </c>
      <c r="B7078" t="s">
        <v>9365</v>
      </c>
      <c r="C7078">
        <v>30</v>
      </c>
      <c r="D7078">
        <v>435</v>
      </c>
      <c r="E7078">
        <v>6000</v>
      </c>
      <c r="F7078" t="s">
        <v>2484</v>
      </c>
      <c r="G7078" s="2" t="s">
        <v>485</v>
      </c>
      <c r="H7078">
        <v>1</v>
      </c>
      <c r="I7078">
        <v>614.66</v>
      </c>
      <c r="J7078" s="2" t="s">
        <v>502</v>
      </c>
      <c r="K7078" s="2" t="s">
        <v>74</v>
      </c>
      <c r="M7078" t="s">
        <v>9468</v>
      </c>
      <c r="P7078" s="19" t="s">
        <v>9298</v>
      </c>
      <c r="Q7078" s="19" t="s">
        <v>27</v>
      </c>
      <c r="S7078" s="19" t="s">
        <v>129</v>
      </c>
      <c r="V7078" s="19" t="s">
        <v>129</v>
      </c>
      <c r="W7078" s="20">
        <v>64</v>
      </c>
      <c r="X7078" s="65" t="s">
        <v>9297</v>
      </c>
      <c r="Z7078" t="s">
        <v>4950</v>
      </c>
      <c r="AB7078" t="s">
        <v>119</v>
      </c>
      <c r="AC7078" t="s">
        <v>9369</v>
      </c>
      <c r="AD7078" s="2" t="s">
        <v>9370</v>
      </c>
    </row>
    <row r="7079" spans="1:30" hidden="1" x14ac:dyDescent="0.25">
      <c r="A7079" s="2">
        <v>118</v>
      </c>
      <c r="B7079" t="s">
        <v>9366</v>
      </c>
      <c r="C7079">
        <v>30</v>
      </c>
      <c r="D7079">
        <v>500</v>
      </c>
      <c r="E7079">
        <v>570</v>
      </c>
      <c r="F7079" t="s">
        <v>2484</v>
      </c>
      <c r="G7079" s="2" t="s">
        <v>485</v>
      </c>
      <c r="H7079">
        <v>6</v>
      </c>
      <c r="I7079">
        <v>271.37</v>
      </c>
      <c r="J7079" s="2" t="s">
        <v>502</v>
      </c>
      <c r="K7079" s="2" t="s">
        <v>74</v>
      </c>
      <c r="M7079" t="s">
        <v>9468</v>
      </c>
      <c r="P7079" s="19" t="s">
        <v>9298</v>
      </c>
      <c r="Q7079" s="19" t="s">
        <v>25</v>
      </c>
      <c r="S7079" s="19" t="s">
        <v>129</v>
      </c>
      <c r="W7079" s="20">
        <v>64</v>
      </c>
      <c r="X7079" s="65" t="s">
        <v>9297</v>
      </c>
      <c r="Z7079" t="s">
        <v>4950</v>
      </c>
      <c r="AB7079" t="s">
        <v>119</v>
      </c>
      <c r="AC7079" t="s">
        <v>9369</v>
      </c>
      <c r="AD7079" s="2" t="s">
        <v>9370</v>
      </c>
    </row>
    <row r="7080" spans="1:30" hidden="1" x14ac:dyDescent="0.25">
      <c r="A7080" s="2">
        <v>119</v>
      </c>
      <c r="B7080" t="s">
        <v>9371</v>
      </c>
      <c r="C7080">
        <v>30</v>
      </c>
      <c r="D7080">
        <v>250</v>
      </c>
      <c r="E7080">
        <v>6000</v>
      </c>
      <c r="F7080" t="s">
        <v>2484</v>
      </c>
      <c r="G7080" s="2" t="s">
        <v>485</v>
      </c>
      <c r="H7080">
        <v>1</v>
      </c>
      <c r="I7080">
        <v>349.25</v>
      </c>
      <c r="J7080" s="2" t="s">
        <v>502</v>
      </c>
      <c r="K7080" s="2" t="s">
        <v>74</v>
      </c>
      <c r="M7080" t="s">
        <v>9468</v>
      </c>
      <c r="O7080" s="2" t="s">
        <v>128</v>
      </c>
      <c r="P7080" s="19" t="s">
        <v>9298</v>
      </c>
      <c r="Q7080" s="19" t="s">
        <v>25</v>
      </c>
      <c r="S7080" s="19" t="s">
        <v>129</v>
      </c>
      <c r="V7080" s="19" t="s">
        <v>129</v>
      </c>
      <c r="W7080" s="20">
        <v>64</v>
      </c>
      <c r="X7080" s="65" t="s">
        <v>9297</v>
      </c>
      <c r="Z7080" t="s">
        <v>4950</v>
      </c>
      <c r="AB7080" t="s">
        <v>119</v>
      </c>
      <c r="AC7080" t="s">
        <v>9373</v>
      </c>
      <c r="AD7080" s="2" t="s">
        <v>9374</v>
      </c>
    </row>
    <row r="7081" spans="1:30" hidden="1" x14ac:dyDescent="0.25">
      <c r="A7081" s="2">
        <v>120</v>
      </c>
      <c r="B7081" t="s">
        <v>8386</v>
      </c>
      <c r="C7081">
        <v>30</v>
      </c>
      <c r="D7081">
        <v>300</v>
      </c>
      <c r="E7081">
        <v>1505</v>
      </c>
      <c r="F7081" t="s">
        <v>2484</v>
      </c>
      <c r="G7081" s="2" t="s">
        <v>485</v>
      </c>
      <c r="H7081">
        <v>1</v>
      </c>
      <c r="I7081">
        <v>99.88</v>
      </c>
      <c r="J7081" s="2" t="s">
        <v>502</v>
      </c>
      <c r="K7081" s="2" t="s">
        <v>74</v>
      </c>
      <c r="M7081" t="s">
        <v>9468</v>
      </c>
      <c r="O7081" s="2" t="s">
        <v>128</v>
      </c>
      <c r="P7081" s="19" t="s">
        <v>9298</v>
      </c>
      <c r="Q7081" s="19" t="s">
        <v>26</v>
      </c>
      <c r="S7081" s="19" t="s">
        <v>129</v>
      </c>
      <c r="W7081" s="20">
        <v>64</v>
      </c>
      <c r="X7081" s="65" t="s">
        <v>9297</v>
      </c>
      <c r="Z7081" t="s">
        <v>4950</v>
      </c>
      <c r="AB7081" t="s">
        <v>119</v>
      </c>
      <c r="AC7081" t="s">
        <v>9376</v>
      </c>
      <c r="AD7081" s="2" t="s">
        <v>9377</v>
      </c>
    </row>
    <row r="7082" spans="1:30" hidden="1" x14ac:dyDescent="0.25">
      <c r="A7082" s="2">
        <v>121</v>
      </c>
      <c r="B7082" t="s">
        <v>8394</v>
      </c>
      <c r="C7082">
        <v>35</v>
      </c>
      <c r="D7082">
        <v>275</v>
      </c>
      <c r="E7082">
        <v>630</v>
      </c>
      <c r="F7082" t="s">
        <v>114</v>
      </c>
      <c r="G7082" s="2" t="s">
        <v>485</v>
      </c>
      <c r="H7082">
        <v>8</v>
      </c>
      <c r="I7082">
        <v>380.8</v>
      </c>
      <c r="J7082" s="2" t="s">
        <v>502</v>
      </c>
      <c r="K7082" s="2" t="s">
        <v>74</v>
      </c>
      <c r="M7082" t="s">
        <v>9468</v>
      </c>
      <c r="P7082" s="19" t="s">
        <v>9298</v>
      </c>
      <c r="Q7082" s="19" t="s">
        <v>25</v>
      </c>
      <c r="R7082" s="19" t="s">
        <v>129</v>
      </c>
      <c r="W7082" s="20">
        <v>64</v>
      </c>
      <c r="X7082" s="65" t="s">
        <v>9297</v>
      </c>
      <c r="Z7082" t="s">
        <v>4950</v>
      </c>
      <c r="AB7082" t="s">
        <v>119</v>
      </c>
      <c r="AC7082" t="s">
        <v>9378</v>
      </c>
      <c r="AD7082" s="2" t="s">
        <v>121</v>
      </c>
    </row>
    <row r="7083" spans="1:30" hidden="1" x14ac:dyDescent="0.25">
      <c r="A7083" s="2">
        <v>122</v>
      </c>
      <c r="B7083" t="s">
        <v>9379</v>
      </c>
      <c r="C7083">
        <v>35</v>
      </c>
      <c r="D7083">
        <v>275</v>
      </c>
      <c r="E7083">
        <v>630</v>
      </c>
      <c r="F7083" t="s">
        <v>114</v>
      </c>
      <c r="G7083" s="2" t="s">
        <v>485</v>
      </c>
      <c r="H7083">
        <v>8</v>
      </c>
      <c r="I7083">
        <v>380.8</v>
      </c>
      <c r="J7083" s="2" t="s">
        <v>502</v>
      </c>
      <c r="K7083" s="2" t="s">
        <v>74</v>
      </c>
      <c r="M7083" t="s">
        <v>9468</v>
      </c>
      <c r="P7083" s="19" t="s">
        <v>9298</v>
      </c>
      <c r="Q7083" s="19" t="s">
        <v>25</v>
      </c>
      <c r="R7083" s="19" t="s">
        <v>129</v>
      </c>
      <c r="W7083" s="20">
        <v>64</v>
      </c>
      <c r="X7083" s="65" t="s">
        <v>9297</v>
      </c>
      <c r="Z7083" t="s">
        <v>4950</v>
      </c>
      <c r="AB7083" t="s">
        <v>119</v>
      </c>
      <c r="AC7083" t="s">
        <v>9378</v>
      </c>
      <c r="AD7083" s="2" t="s">
        <v>121</v>
      </c>
    </row>
    <row r="7084" spans="1:30" hidden="1" x14ac:dyDescent="0.25">
      <c r="A7084" s="2">
        <v>123</v>
      </c>
      <c r="B7084" t="s">
        <v>8406</v>
      </c>
      <c r="C7084">
        <v>35</v>
      </c>
      <c r="D7084">
        <v>875</v>
      </c>
      <c r="E7084">
        <v>2811</v>
      </c>
      <c r="F7084" t="s">
        <v>114</v>
      </c>
      <c r="G7084" s="2" t="s">
        <v>485</v>
      </c>
      <c r="H7084">
        <v>2</v>
      </c>
      <c r="I7084">
        <v>1067.6600000000001</v>
      </c>
      <c r="J7084" s="2" t="s">
        <v>502</v>
      </c>
      <c r="K7084" s="2" t="s">
        <v>74</v>
      </c>
      <c r="M7084" t="s">
        <v>9468</v>
      </c>
      <c r="O7084" s="2" t="s">
        <v>128</v>
      </c>
      <c r="P7084" s="19" t="s">
        <v>9298</v>
      </c>
      <c r="Q7084" s="19" t="s">
        <v>27</v>
      </c>
      <c r="R7084" s="19" t="s">
        <v>129</v>
      </c>
      <c r="W7084" s="20">
        <v>64</v>
      </c>
      <c r="X7084" s="65" t="s">
        <v>9297</v>
      </c>
      <c r="Z7084" t="s">
        <v>4950</v>
      </c>
      <c r="AB7084" t="s">
        <v>119</v>
      </c>
      <c r="AC7084" t="s">
        <v>9378</v>
      </c>
      <c r="AD7084" s="2" t="s">
        <v>121</v>
      </c>
    </row>
    <row r="7085" spans="1:30" hidden="1" x14ac:dyDescent="0.25">
      <c r="A7085" s="2">
        <v>124</v>
      </c>
      <c r="B7085" t="s">
        <v>8408</v>
      </c>
      <c r="C7085">
        <v>35</v>
      </c>
      <c r="D7085">
        <v>625</v>
      </c>
      <c r="E7085">
        <v>2419</v>
      </c>
      <c r="F7085" t="s">
        <v>114</v>
      </c>
      <c r="G7085" s="2" t="s">
        <v>485</v>
      </c>
      <c r="H7085">
        <v>2</v>
      </c>
      <c r="I7085">
        <v>811.96</v>
      </c>
      <c r="J7085" s="2" t="s">
        <v>502</v>
      </c>
      <c r="K7085" s="2" t="s">
        <v>74</v>
      </c>
      <c r="M7085" t="s">
        <v>9468</v>
      </c>
      <c r="O7085" s="2" t="s">
        <v>128</v>
      </c>
      <c r="P7085" s="19" t="s">
        <v>9298</v>
      </c>
      <c r="Q7085" s="19" t="s">
        <v>27</v>
      </c>
      <c r="R7085" s="19" t="s">
        <v>129</v>
      </c>
      <c r="W7085" s="20">
        <v>64</v>
      </c>
      <c r="X7085" s="65" t="s">
        <v>9297</v>
      </c>
      <c r="Z7085" t="s">
        <v>4950</v>
      </c>
      <c r="AB7085" t="s">
        <v>119</v>
      </c>
      <c r="AC7085" t="s">
        <v>9378</v>
      </c>
      <c r="AD7085" s="2" t="s">
        <v>121</v>
      </c>
    </row>
    <row r="7086" spans="1:30" hidden="1" x14ac:dyDescent="0.25">
      <c r="A7086" s="2">
        <v>125</v>
      </c>
      <c r="B7086" t="s">
        <v>7152</v>
      </c>
      <c r="C7086">
        <v>35</v>
      </c>
      <c r="D7086">
        <v>750</v>
      </c>
      <c r="E7086">
        <v>1145</v>
      </c>
      <c r="F7086" t="s">
        <v>114</v>
      </c>
      <c r="G7086" s="2" t="s">
        <v>485</v>
      </c>
      <c r="H7086">
        <v>8</v>
      </c>
      <c r="I7086">
        <v>1752.18</v>
      </c>
      <c r="J7086" s="2" t="s">
        <v>502</v>
      </c>
      <c r="K7086" s="2" t="s">
        <v>74</v>
      </c>
      <c r="M7086" t="s">
        <v>9468</v>
      </c>
      <c r="O7086" s="2" t="s">
        <v>128</v>
      </c>
      <c r="P7086" s="19" t="s">
        <v>9298</v>
      </c>
      <c r="Q7086" s="19" t="s">
        <v>26</v>
      </c>
      <c r="R7086" s="19" t="s">
        <v>129</v>
      </c>
      <c r="W7086" s="20">
        <v>64</v>
      </c>
      <c r="X7086" s="65" t="s">
        <v>9297</v>
      </c>
      <c r="Z7086" t="s">
        <v>4950</v>
      </c>
      <c r="AB7086" t="s">
        <v>119</v>
      </c>
      <c r="AC7086" t="s">
        <v>9378</v>
      </c>
      <c r="AD7086" s="2" t="s">
        <v>121</v>
      </c>
    </row>
    <row r="7087" spans="1:30" hidden="1" x14ac:dyDescent="0.25">
      <c r="A7087" s="2">
        <v>126</v>
      </c>
      <c r="B7087" t="s">
        <v>7153</v>
      </c>
      <c r="C7087">
        <v>35</v>
      </c>
      <c r="D7087">
        <v>300</v>
      </c>
      <c r="E7087">
        <v>1145</v>
      </c>
      <c r="F7087" t="s">
        <v>114</v>
      </c>
      <c r="G7087" s="2" t="s">
        <v>485</v>
      </c>
      <c r="H7087">
        <v>6</v>
      </c>
      <c r="I7087">
        <v>515.5</v>
      </c>
      <c r="J7087" s="2" t="s">
        <v>502</v>
      </c>
      <c r="K7087" s="2" t="s">
        <v>74</v>
      </c>
      <c r="M7087" t="s">
        <v>9468</v>
      </c>
      <c r="O7087" s="2" t="s">
        <v>128</v>
      </c>
      <c r="P7087" s="19" t="s">
        <v>9298</v>
      </c>
      <c r="Q7087" s="19" t="s">
        <v>26</v>
      </c>
      <c r="R7087" s="19" t="s">
        <v>129</v>
      </c>
      <c r="W7087" s="20">
        <v>64</v>
      </c>
      <c r="X7087" s="65" t="s">
        <v>9297</v>
      </c>
      <c r="Z7087" t="s">
        <v>4950</v>
      </c>
      <c r="AB7087" t="s">
        <v>119</v>
      </c>
      <c r="AC7087" t="s">
        <v>9378</v>
      </c>
      <c r="AD7087" s="2" t="s">
        <v>121</v>
      </c>
    </row>
    <row r="7088" spans="1:30" hidden="1" x14ac:dyDescent="0.25">
      <c r="A7088" s="2">
        <v>127</v>
      </c>
      <c r="B7088" t="s">
        <v>7156</v>
      </c>
      <c r="C7088">
        <v>35</v>
      </c>
      <c r="D7088">
        <v>270</v>
      </c>
      <c r="E7088">
        <v>1145</v>
      </c>
      <c r="F7088" t="s">
        <v>114</v>
      </c>
      <c r="G7088" s="2" t="s">
        <v>485</v>
      </c>
      <c r="H7088">
        <v>6</v>
      </c>
      <c r="I7088">
        <v>458.88</v>
      </c>
      <c r="J7088" s="2" t="s">
        <v>502</v>
      </c>
      <c r="K7088" s="2" t="s">
        <v>74</v>
      </c>
      <c r="M7088" t="s">
        <v>9468</v>
      </c>
      <c r="O7088" s="2" t="s">
        <v>128</v>
      </c>
      <c r="P7088" s="19" t="s">
        <v>9298</v>
      </c>
      <c r="Q7088" s="19" t="s">
        <v>26</v>
      </c>
      <c r="R7088" s="19" t="s">
        <v>129</v>
      </c>
      <c r="W7088" s="20">
        <v>64</v>
      </c>
      <c r="X7088" s="65" t="s">
        <v>9297</v>
      </c>
      <c r="Z7088" t="s">
        <v>4950</v>
      </c>
      <c r="AB7088" t="s">
        <v>119</v>
      </c>
      <c r="AC7088" t="s">
        <v>9378</v>
      </c>
      <c r="AD7088" s="2" t="s">
        <v>121</v>
      </c>
    </row>
    <row r="7089" spans="1:30" hidden="1" x14ac:dyDescent="0.25">
      <c r="A7089" s="2">
        <v>128</v>
      </c>
      <c r="B7089" t="s">
        <v>9381</v>
      </c>
      <c r="C7089">
        <v>35</v>
      </c>
      <c r="D7089">
        <v>750</v>
      </c>
      <c r="E7089">
        <v>1145</v>
      </c>
      <c r="F7089" t="s">
        <v>114</v>
      </c>
      <c r="G7089" s="2" t="s">
        <v>485</v>
      </c>
      <c r="H7089">
        <v>2</v>
      </c>
      <c r="I7089">
        <v>438.04</v>
      </c>
      <c r="J7089" s="2" t="s">
        <v>502</v>
      </c>
      <c r="K7089" s="2" t="s">
        <v>74</v>
      </c>
      <c r="M7089" t="s">
        <v>9468</v>
      </c>
      <c r="O7089" s="2" t="s">
        <v>128</v>
      </c>
      <c r="P7089" s="19" t="s">
        <v>9298</v>
      </c>
      <c r="Q7089" s="19" t="s">
        <v>26</v>
      </c>
      <c r="R7089" s="19" t="s">
        <v>129</v>
      </c>
      <c r="W7089" s="20">
        <v>64</v>
      </c>
      <c r="X7089" s="65" t="s">
        <v>9297</v>
      </c>
      <c r="Z7089" t="s">
        <v>4950</v>
      </c>
      <c r="AB7089" t="s">
        <v>119</v>
      </c>
      <c r="AC7089" t="s">
        <v>9378</v>
      </c>
      <c r="AD7089" s="2" t="s">
        <v>121</v>
      </c>
    </row>
    <row r="7090" spans="1:30" hidden="1" x14ac:dyDescent="0.25">
      <c r="A7090" s="2">
        <v>129</v>
      </c>
      <c r="B7090" t="s">
        <v>9382</v>
      </c>
      <c r="C7090">
        <v>35</v>
      </c>
      <c r="D7090">
        <v>270</v>
      </c>
      <c r="E7090">
        <v>1145</v>
      </c>
      <c r="F7090" t="s">
        <v>114</v>
      </c>
      <c r="G7090" s="2" t="s">
        <v>485</v>
      </c>
      <c r="H7090">
        <v>4</v>
      </c>
      <c r="I7090">
        <v>305.92</v>
      </c>
      <c r="J7090" s="2" t="s">
        <v>502</v>
      </c>
      <c r="K7090" s="2" t="s">
        <v>74</v>
      </c>
      <c r="M7090" t="s">
        <v>9468</v>
      </c>
      <c r="O7090" s="2" t="s">
        <v>128</v>
      </c>
      <c r="P7090" s="19" t="s">
        <v>9298</v>
      </c>
      <c r="Q7090" s="19" t="s">
        <v>26</v>
      </c>
      <c r="R7090" s="19" t="s">
        <v>129</v>
      </c>
      <c r="W7090" s="20">
        <v>64</v>
      </c>
      <c r="X7090" s="65" t="s">
        <v>9297</v>
      </c>
      <c r="Z7090" t="s">
        <v>4950</v>
      </c>
      <c r="AB7090" t="s">
        <v>119</v>
      </c>
      <c r="AC7090" t="s">
        <v>9378</v>
      </c>
      <c r="AD7090" s="2" t="s">
        <v>121</v>
      </c>
    </row>
    <row r="7091" spans="1:30" hidden="1" x14ac:dyDescent="0.25">
      <c r="A7091" s="2">
        <v>130</v>
      </c>
      <c r="B7091" t="s">
        <v>9383</v>
      </c>
      <c r="C7091">
        <v>35</v>
      </c>
      <c r="D7091">
        <v>875</v>
      </c>
      <c r="E7091">
        <v>7987</v>
      </c>
      <c r="F7091" t="s">
        <v>114</v>
      </c>
      <c r="G7091" s="2" t="s">
        <v>485</v>
      </c>
      <c r="H7091">
        <v>2</v>
      </c>
      <c r="I7091">
        <v>2845.71</v>
      </c>
      <c r="J7091" s="2" t="s">
        <v>502</v>
      </c>
      <c r="K7091" s="2" t="s">
        <v>74</v>
      </c>
      <c r="M7091" t="s">
        <v>9468</v>
      </c>
      <c r="O7091" s="2" t="s">
        <v>128</v>
      </c>
      <c r="P7091" s="19" t="s">
        <v>9298</v>
      </c>
      <c r="Q7091" s="19" t="s">
        <v>27</v>
      </c>
      <c r="R7091" s="19" t="s">
        <v>129</v>
      </c>
      <c r="W7091" s="20">
        <v>64</v>
      </c>
      <c r="X7091" s="65" t="s">
        <v>9297</v>
      </c>
      <c r="Z7091" t="s">
        <v>4950</v>
      </c>
      <c r="AB7091" t="s">
        <v>119</v>
      </c>
      <c r="AC7091" t="s">
        <v>9385</v>
      </c>
      <c r="AD7091" s="2" t="s">
        <v>121</v>
      </c>
    </row>
    <row r="7092" spans="1:30" hidden="1" x14ac:dyDescent="0.25">
      <c r="A7092" s="2">
        <v>131</v>
      </c>
      <c r="B7092" t="s">
        <v>7152</v>
      </c>
      <c r="C7092">
        <v>35</v>
      </c>
      <c r="D7092">
        <v>750</v>
      </c>
      <c r="E7092">
        <v>1145</v>
      </c>
      <c r="F7092" t="s">
        <v>114</v>
      </c>
      <c r="G7092" s="2" t="s">
        <v>485</v>
      </c>
      <c r="H7092">
        <v>4</v>
      </c>
      <c r="I7092">
        <v>876.09</v>
      </c>
      <c r="J7092" s="2" t="s">
        <v>502</v>
      </c>
      <c r="K7092" s="2" t="s">
        <v>74</v>
      </c>
      <c r="M7092" t="s">
        <v>9468</v>
      </c>
      <c r="O7092" s="2" t="s">
        <v>128</v>
      </c>
      <c r="P7092" s="19" t="s">
        <v>9298</v>
      </c>
      <c r="Q7092" s="19" t="s">
        <v>26</v>
      </c>
      <c r="R7092" s="19" t="s">
        <v>129</v>
      </c>
      <c r="W7092" s="20">
        <v>64</v>
      </c>
      <c r="X7092" s="65" t="s">
        <v>9297</v>
      </c>
      <c r="Z7092" t="s">
        <v>4950</v>
      </c>
      <c r="AB7092" t="s">
        <v>119</v>
      </c>
      <c r="AC7092" t="s">
        <v>9385</v>
      </c>
      <c r="AD7092" s="2" t="s">
        <v>121</v>
      </c>
    </row>
    <row r="7093" spans="1:30" hidden="1" x14ac:dyDescent="0.25">
      <c r="A7093" s="2">
        <v>132</v>
      </c>
      <c r="B7093" t="s">
        <v>7153</v>
      </c>
      <c r="C7093">
        <v>35</v>
      </c>
      <c r="D7093">
        <v>300</v>
      </c>
      <c r="E7093">
        <v>1145</v>
      </c>
      <c r="F7093" t="s">
        <v>114</v>
      </c>
      <c r="G7093" s="2" t="s">
        <v>485</v>
      </c>
      <c r="H7093">
        <v>6</v>
      </c>
      <c r="I7093">
        <v>515.5</v>
      </c>
      <c r="J7093" s="2" t="s">
        <v>502</v>
      </c>
      <c r="K7093" s="2" t="s">
        <v>74</v>
      </c>
      <c r="M7093" t="s">
        <v>9468</v>
      </c>
      <c r="O7093" s="2" t="s">
        <v>128</v>
      </c>
      <c r="P7093" s="19" t="s">
        <v>9298</v>
      </c>
      <c r="Q7093" s="19" t="s">
        <v>26</v>
      </c>
      <c r="R7093" s="19" t="s">
        <v>129</v>
      </c>
      <c r="W7093" s="20">
        <v>64</v>
      </c>
      <c r="X7093" s="65" t="s">
        <v>9297</v>
      </c>
      <c r="Z7093" t="s">
        <v>4950</v>
      </c>
      <c r="AB7093" t="s">
        <v>119</v>
      </c>
      <c r="AC7093" t="s">
        <v>9385</v>
      </c>
      <c r="AD7093" s="2" t="s">
        <v>121</v>
      </c>
    </row>
    <row r="7094" spans="1:30" hidden="1" x14ac:dyDescent="0.25">
      <c r="A7094" s="2">
        <v>133</v>
      </c>
      <c r="B7094" t="s">
        <v>7149</v>
      </c>
      <c r="C7094">
        <v>35</v>
      </c>
      <c r="D7094">
        <v>750</v>
      </c>
      <c r="E7094">
        <v>1145</v>
      </c>
      <c r="F7094" t="s">
        <v>114</v>
      </c>
      <c r="G7094" s="2" t="s">
        <v>485</v>
      </c>
      <c r="H7094">
        <v>8</v>
      </c>
      <c r="I7094">
        <v>1752.18</v>
      </c>
      <c r="J7094" s="2" t="s">
        <v>502</v>
      </c>
      <c r="K7094" s="2" t="s">
        <v>74</v>
      </c>
      <c r="M7094" t="s">
        <v>9468</v>
      </c>
      <c r="O7094" s="2" t="s">
        <v>128</v>
      </c>
      <c r="P7094" s="19" t="s">
        <v>9298</v>
      </c>
      <c r="Q7094" s="19" t="s">
        <v>26</v>
      </c>
      <c r="R7094" s="19" t="s">
        <v>129</v>
      </c>
      <c r="W7094" s="20">
        <v>64</v>
      </c>
      <c r="X7094" s="65" t="s">
        <v>9297</v>
      </c>
      <c r="Z7094" t="s">
        <v>4950</v>
      </c>
      <c r="AB7094" t="s">
        <v>119</v>
      </c>
      <c r="AC7094" t="s">
        <v>9385</v>
      </c>
      <c r="AD7094" s="2" t="s">
        <v>121</v>
      </c>
    </row>
    <row r="7095" spans="1:30" hidden="1" x14ac:dyDescent="0.25">
      <c r="A7095" s="2">
        <v>134</v>
      </c>
      <c r="B7095" t="s">
        <v>9386</v>
      </c>
      <c r="C7095">
        <v>35</v>
      </c>
      <c r="D7095">
        <v>630</v>
      </c>
      <c r="E7095">
        <v>1275</v>
      </c>
      <c r="F7095" t="s">
        <v>114</v>
      </c>
      <c r="G7095" s="2" t="s">
        <v>485</v>
      </c>
      <c r="H7095">
        <v>2</v>
      </c>
      <c r="I7095">
        <v>430.62</v>
      </c>
      <c r="J7095" s="2" t="s">
        <v>502</v>
      </c>
      <c r="K7095" s="2" t="s">
        <v>74</v>
      </c>
      <c r="M7095" t="s">
        <v>9468</v>
      </c>
      <c r="O7095" s="2" t="s">
        <v>128</v>
      </c>
      <c r="P7095" s="19" t="s">
        <v>9298</v>
      </c>
      <c r="Q7095" s="19" t="s">
        <v>27</v>
      </c>
      <c r="R7095" s="19" t="s">
        <v>129</v>
      </c>
      <c r="W7095" s="20">
        <v>64</v>
      </c>
      <c r="X7095" s="65" t="s">
        <v>9297</v>
      </c>
      <c r="Z7095" t="s">
        <v>4950</v>
      </c>
      <c r="AB7095" t="s">
        <v>119</v>
      </c>
      <c r="AC7095" t="s">
        <v>9387</v>
      </c>
      <c r="AD7095" s="2" t="s">
        <v>121</v>
      </c>
    </row>
    <row r="7096" spans="1:30" hidden="1" x14ac:dyDescent="0.25">
      <c r="A7096" s="2">
        <v>135</v>
      </c>
      <c r="B7096" t="s">
        <v>9388</v>
      </c>
      <c r="C7096">
        <v>35</v>
      </c>
      <c r="D7096">
        <v>630</v>
      </c>
      <c r="E7096">
        <v>1276</v>
      </c>
      <c r="F7096" t="s">
        <v>114</v>
      </c>
      <c r="G7096" s="2" t="s">
        <v>485</v>
      </c>
      <c r="H7096">
        <v>2</v>
      </c>
      <c r="I7096">
        <v>430.95</v>
      </c>
      <c r="J7096" s="2" t="s">
        <v>502</v>
      </c>
      <c r="K7096" s="2" t="s">
        <v>74</v>
      </c>
      <c r="M7096" t="s">
        <v>9468</v>
      </c>
      <c r="O7096" s="2" t="s">
        <v>128</v>
      </c>
      <c r="P7096" s="19" t="s">
        <v>9298</v>
      </c>
      <c r="Q7096" s="19" t="s">
        <v>27</v>
      </c>
      <c r="R7096" s="19" t="s">
        <v>129</v>
      </c>
      <c r="W7096" s="20">
        <v>64</v>
      </c>
      <c r="X7096" s="65" t="s">
        <v>9297</v>
      </c>
      <c r="Z7096" t="s">
        <v>4950</v>
      </c>
      <c r="AB7096" t="s">
        <v>119</v>
      </c>
      <c r="AC7096" t="s">
        <v>9387</v>
      </c>
      <c r="AD7096" s="2" t="s">
        <v>121</v>
      </c>
    </row>
    <row r="7097" spans="1:30" hidden="1" x14ac:dyDescent="0.25">
      <c r="A7097" s="2">
        <v>136</v>
      </c>
      <c r="B7097" t="s">
        <v>9389</v>
      </c>
      <c r="C7097">
        <v>35</v>
      </c>
      <c r="D7097">
        <v>275</v>
      </c>
      <c r="E7097">
        <v>630</v>
      </c>
      <c r="F7097" t="s">
        <v>114</v>
      </c>
      <c r="G7097" s="2" t="s">
        <v>485</v>
      </c>
      <c r="H7097">
        <v>8</v>
      </c>
      <c r="I7097">
        <v>380.8</v>
      </c>
      <c r="J7097" s="2" t="s">
        <v>502</v>
      </c>
      <c r="K7097" s="2" t="s">
        <v>74</v>
      </c>
      <c r="M7097" t="s">
        <v>9468</v>
      </c>
      <c r="P7097" s="19" t="s">
        <v>9298</v>
      </c>
      <c r="Q7097" s="19" t="s">
        <v>25</v>
      </c>
      <c r="R7097" s="19" t="s">
        <v>129</v>
      </c>
      <c r="W7097" s="20">
        <v>64</v>
      </c>
      <c r="X7097" s="65" t="s">
        <v>9297</v>
      </c>
      <c r="Z7097" t="s">
        <v>4950</v>
      </c>
      <c r="AB7097" t="s">
        <v>119</v>
      </c>
      <c r="AC7097" t="s">
        <v>9387</v>
      </c>
      <c r="AD7097" s="2" t="s">
        <v>121</v>
      </c>
    </row>
    <row r="7098" spans="1:30" hidden="1" x14ac:dyDescent="0.25">
      <c r="A7098" s="2">
        <v>137</v>
      </c>
      <c r="B7098" t="s">
        <v>9390</v>
      </c>
      <c r="C7098">
        <v>35</v>
      </c>
      <c r="D7098">
        <v>275</v>
      </c>
      <c r="E7098">
        <v>630</v>
      </c>
      <c r="F7098" t="s">
        <v>114</v>
      </c>
      <c r="G7098" s="2" t="s">
        <v>485</v>
      </c>
      <c r="H7098">
        <v>12</v>
      </c>
      <c r="I7098">
        <v>571.21</v>
      </c>
      <c r="J7098" s="2" t="s">
        <v>502</v>
      </c>
      <c r="K7098" s="2" t="s">
        <v>74</v>
      </c>
      <c r="M7098" t="s">
        <v>9468</v>
      </c>
      <c r="P7098" s="19" t="s">
        <v>9298</v>
      </c>
      <c r="Q7098" s="19" t="s">
        <v>25</v>
      </c>
      <c r="R7098" s="19" t="s">
        <v>129</v>
      </c>
      <c r="W7098" s="20">
        <v>64</v>
      </c>
      <c r="X7098" s="65" t="s">
        <v>9297</v>
      </c>
      <c r="Z7098" t="s">
        <v>4950</v>
      </c>
      <c r="AB7098" t="s">
        <v>119</v>
      </c>
      <c r="AC7098" t="s">
        <v>9387</v>
      </c>
      <c r="AD7098" s="2" t="s">
        <v>121</v>
      </c>
    </row>
    <row r="7099" spans="1:30" hidden="1" x14ac:dyDescent="0.25">
      <c r="A7099" s="2">
        <v>138</v>
      </c>
      <c r="B7099" t="s">
        <v>7153</v>
      </c>
      <c r="C7099">
        <v>35</v>
      </c>
      <c r="D7099">
        <v>300</v>
      </c>
      <c r="E7099">
        <v>1145</v>
      </c>
      <c r="F7099" t="s">
        <v>114</v>
      </c>
      <c r="G7099" s="2" t="s">
        <v>485</v>
      </c>
      <c r="H7099">
        <v>9</v>
      </c>
      <c r="I7099">
        <v>773.25</v>
      </c>
      <c r="J7099" s="2" t="s">
        <v>502</v>
      </c>
      <c r="K7099" s="2" t="s">
        <v>74</v>
      </c>
      <c r="M7099" t="s">
        <v>9468</v>
      </c>
      <c r="O7099" s="2" t="s">
        <v>128</v>
      </c>
      <c r="P7099" s="19" t="s">
        <v>9298</v>
      </c>
      <c r="Q7099" s="19" t="s">
        <v>26</v>
      </c>
      <c r="R7099" s="19" t="s">
        <v>129</v>
      </c>
      <c r="W7099" s="20">
        <v>64</v>
      </c>
      <c r="X7099" s="65" t="s">
        <v>9297</v>
      </c>
      <c r="Z7099" t="s">
        <v>4950</v>
      </c>
      <c r="AB7099" t="s">
        <v>119</v>
      </c>
      <c r="AC7099" t="s">
        <v>9387</v>
      </c>
      <c r="AD7099" s="2" t="s">
        <v>121</v>
      </c>
    </row>
    <row r="7100" spans="1:30" hidden="1" x14ac:dyDescent="0.25">
      <c r="A7100" s="2">
        <v>139</v>
      </c>
      <c r="B7100" t="s">
        <v>7149</v>
      </c>
      <c r="C7100">
        <v>35</v>
      </c>
      <c r="D7100">
        <v>750</v>
      </c>
      <c r="E7100">
        <v>1145</v>
      </c>
      <c r="F7100" t="s">
        <v>114</v>
      </c>
      <c r="G7100" s="2" t="s">
        <v>485</v>
      </c>
      <c r="H7100">
        <v>15</v>
      </c>
      <c r="I7100">
        <v>3285.33</v>
      </c>
      <c r="J7100" s="2" t="s">
        <v>502</v>
      </c>
      <c r="K7100" s="2" t="s">
        <v>74</v>
      </c>
      <c r="M7100" t="s">
        <v>9468</v>
      </c>
      <c r="O7100" s="2" t="s">
        <v>128</v>
      </c>
      <c r="P7100" s="19" t="s">
        <v>9298</v>
      </c>
      <c r="Q7100" s="19" t="s">
        <v>26</v>
      </c>
      <c r="R7100" s="19" t="s">
        <v>129</v>
      </c>
      <c r="W7100" s="20">
        <v>64</v>
      </c>
      <c r="X7100" s="65" t="s">
        <v>9297</v>
      </c>
      <c r="Z7100" t="s">
        <v>4950</v>
      </c>
      <c r="AB7100" t="s">
        <v>119</v>
      </c>
      <c r="AC7100" t="s">
        <v>9387</v>
      </c>
      <c r="AD7100" s="2" t="s">
        <v>121</v>
      </c>
    </row>
    <row r="7101" spans="1:30" hidden="1" x14ac:dyDescent="0.25">
      <c r="A7101" s="2">
        <v>140</v>
      </c>
      <c r="B7101" t="s">
        <v>7156</v>
      </c>
      <c r="C7101">
        <v>35</v>
      </c>
      <c r="D7101">
        <v>270</v>
      </c>
      <c r="E7101">
        <v>1145</v>
      </c>
      <c r="F7101" t="s">
        <v>114</v>
      </c>
      <c r="G7101" s="2" t="s">
        <v>485</v>
      </c>
      <c r="H7101">
        <v>4</v>
      </c>
      <c r="I7101">
        <v>305.92</v>
      </c>
      <c r="J7101" s="2" t="s">
        <v>502</v>
      </c>
      <c r="K7101" s="2" t="s">
        <v>74</v>
      </c>
      <c r="M7101" t="s">
        <v>9468</v>
      </c>
      <c r="O7101" s="2" t="s">
        <v>128</v>
      </c>
      <c r="P7101" s="19" t="s">
        <v>9298</v>
      </c>
      <c r="Q7101" s="19" t="s">
        <v>26</v>
      </c>
      <c r="R7101" s="19" t="s">
        <v>129</v>
      </c>
      <c r="W7101" s="20">
        <v>64</v>
      </c>
      <c r="X7101" s="65" t="s">
        <v>9297</v>
      </c>
      <c r="Z7101" t="s">
        <v>4950</v>
      </c>
      <c r="AB7101" t="s">
        <v>119</v>
      </c>
      <c r="AC7101" t="s">
        <v>9387</v>
      </c>
      <c r="AD7101" s="2" t="s">
        <v>121</v>
      </c>
    </row>
    <row r="7102" spans="1:30" hidden="1" x14ac:dyDescent="0.25">
      <c r="A7102" s="2">
        <v>141</v>
      </c>
      <c r="B7102" t="s">
        <v>7156</v>
      </c>
      <c r="C7102">
        <v>35</v>
      </c>
      <c r="D7102">
        <v>270</v>
      </c>
      <c r="E7102">
        <v>1145</v>
      </c>
      <c r="F7102" t="s">
        <v>114</v>
      </c>
      <c r="G7102" s="2" t="s">
        <v>485</v>
      </c>
      <c r="H7102">
        <v>36</v>
      </c>
      <c r="I7102">
        <v>2753.25</v>
      </c>
      <c r="J7102" s="2" t="s">
        <v>502</v>
      </c>
      <c r="K7102" s="2" t="s">
        <v>74</v>
      </c>
      <c r="M7102" t="s">
        <v>9468</v>
      </c>
      <c r="O7102" s="2" t="s">
        <v>128</v>
      </c>
      <c r="P7102" s="19" t="s">
        <v>9298</v>
      </c>
      <c r="Q7102" s="19" t="s">
        <v>26</v>
      </c>
      <c r="R7102" s="19" t="s">
        <v>129</v>
      </c>
      <c r="W7102" s="20">
        <v>64</v>
      </c>
      <c r="X7102" s="65" t="s">
        <v>9297</v>
      </c>
      <c r="Z7102" t="s">
        <v>4950</v>
      </c>
      <c r="AB7102" t="s">
        <v>119</v>
      </c>
      <c r="AC7102" t="s">
        <v>9391</v>
      </c>
      <c r="AD7102" s="2" t="s">
        <v>121</v>
      </c>
    </row>
    <row r="7103" spans="1:30" hidden="1" x14ac:dyDescent="0.25">
      <c r="A7103" s="2">
        <v>142</v>
      </c>
      <c r="B7103" t="s">
        <v>7156</v>
      </c>
      <c r="C7103">
        <v>35</v>
      </c>
      <c r="D7103">
        <v>270</v>
      </c>
      <c r="E7103">
        <v>1145</v>
      </c>
      <c r="F7103" t="s">
        <v>114</v>
      </c>
      <c r="G7103" s="2" t="s">
        <v>485</v>
      </c>
      <c r="H7103">
        <v>6</v>
      </c>
      <c r="I7103">
        <v>458.88</v>
      </c>
      <c r="J7103" s="2" t="s">
        <v>502</v>
      </c>
      <c r="K7103" s="2" t="s">
        <v>74</v>
      </c>
      <c r="M7103" t="s">
        <v>9468</v>
      </c>
      <c r="O7103" s="2" t="s">
        <v>128</v>
      </c>
      <c r="P7103" s="19" t="s">
        <v>9298</v>
      </c>
      <c r="Q7103" s="19" t="s">
        <v>26</v>
      </c>
      <c r="S7103" s="19" t="s">
        <v>129</v>
      </c>
      <c r="W7103" s="20">
        <v>64</v>
      </c>
      <c r="X7103" s="65" t="s">
        <v>9297</v>
      </c>
      <c r="Z7103" t="s">
        <v>4950</v>
      </c>
      <c r="AB7103" t="s">
        <v>119</v>
      </c>
      <c r="AC7103" t="s">
        <v>9393</v>
      </c>
      <c r="AD7103" s="2" t="s">
        <v>9394</v>
      </c>
    </row>
    <row r="7104" spans="1:30" hidden="1" x14ac:dyDescent="0.25">
      <c r="A7104" s="2">
        <v>143</v>
      </c>
      <c r="B7104" t="s">
        <v>7156</v>
      </c>
      <c r="C7104">
        <v>35</v>
      </c>
      <c r="D7104">
        <v>270</v>
      </c>
      <c r="E7104">
        <v>1145</v>
      </c>
      <c r="F7104" t="s">
        <v>114</v>
      </c>
      <c r="G7104" s="2" t="s">
        <v>485</v>
      </c>
      <c r="H7104">
        <v>3</v>
      </c>
      <c r="I7104">
        <v>229.44</v>
      </c>
      <c r="J7104" s="2" t="s">
        <v>502</v>
      </c>
      <c r="K7104" s="2" t="s">
        <v>74</v>
      </c>
      <c r="M7104" t="s">
        <v>9468</v>
      </c>
      <c r="O7104" s="2" t="s">
        <v>128</v>
      </c>
      <c r="P7104" s="19" t="s">
        <v>9298</v>
      </c>
      <c r="Q7104" s="19" t="s">
        <v>26</v>
      </c>
      <c r="S7104" s="19" t="s">
        <v>129</v>
      </c>
      <c r="W7104" s="20">
        <v>64</v>
      </c>
      <c r="X7104" s="65" t="s">
        <v>9297</v>
      </c>
      <c r="Z7104" t="s">
        <v>4950</v>
      </c>
      <c r="AB7104" t="s">
        <v>119</v>
      </c>
      <c r="AC7104" t="s">
        <v>9395</v>
      </c>
      <c r="AD7104" s="2" t="s">
        <v>9396</v>
      </c>
    </row>
    <row r="7105" spans="1:30" hidden="1" x14ac:dyDescent="0.25">
      <c r="A7105" s="2">
        <v>144</v>
      </c>
      <c r="B7105" t="s">
        <v>7153</v>
      </c>
      <c r="C7105">
        <v>35</v>
      </c>
      <c r="D7105">
        <v>300</v>
      </c>
      <c r="E7105">
        <v>1145</v>
      </c>
      <c r="F7105" t="s">
        <v>114</v>
      </c>
      <c r="G7105" s="2" t="s">
        <v>485</v>
      </c>
      <c r="H7105">
        <v>1</v>
      </c>
      <c r="I7105">
        <v>85.92</v>
      </c>
      <c r="J7105" s="2" t="s">
        <v>502</v>
      </c>
      <c r="K7105" s="2" t="s">
        <v>74</v>
      </c>
      <c r="M7105" t="s">
        <v>9468</v>
      </c>
      <c r="O7105" s="2" t="s">
        <v>128</v>
      </c>
      <c r="P7105" s="19" t="s">
        <v>9298</v>
      </c>
      <c r="Q7105" s="19" t="s">
        <v>26</v>
      </c>
      <c r="S7105" s="19" t="s">
        <v>129</v>
      </c>
      <c r="W7105" s="20">
        <v>64</v>
      </c>
      <c r="X7105" s="65" t="s">
        <v>9297</v>
      </c>
      <c r="Z7105" t="s">
        <v>4950</v>
      </c>
      <c r="AB7105" t="s">
        <v>119</v>
      </c>
      <c r="AC7105" t="s">
        <v>9398</v>
      </c>
      <c r="AD7105" s="2" t="s">
        <v>7033</v>
      </c>
    </row>
    <row r="7106" spans="1:30" hidden="1" x14ac:dyDescent="0.25">
      <c r="A7106" s="2">
        <v>145</v>
      </c>
      <c r="B7106" t="s">
        <v>9399</v>
      </c>
      <c r="C7106">
        <v>50</v>
      </c>
      <c r="D7106">
        <v>720</v>
      </c>
      <c r="E7106">
        <v>1420</v>
      </c>
      <c r="F7106" t="s">
        <v>114</v>
      </c>
      <c r="G7106" s="2" t="s">
        <v>485</v>
      </c>
      <c r="H7106">
        <v>2</v>
      </c>
      <c r="I7106">
        <v>777.07</v>
      </c>
      <c r="J7106" s="2" t="s">
        <v>502</v>
      </c>
      <c r="K7106" s="2" t="s">
        <v>74</v>
      </c>
      <c r="M7106" t="s">
        <v>9468</v>
      </c>
      <c r="O7106" s="2" t="s">
        <v>128</v>
      </c>
      <c r="P7106" s="19" t="s">
        <v>9298</v>
      </c>
      <c r="Q7106" s="19" t="s">
        <v>26</v>
      </c>
      <c r="R7106" s="19" t="s">
        <v>129</v>
      </c>
      <c r="W7106" s="20">
        <v>64</v>
      </c>
      <c r="X7106" s="65" t="s">
        <v>9297</v>
      </c>
      <c r="Z7106" t="s">
        <v>4950</v>
      </c>
      <c r="AB7106" t="s">
        <v>119</v>
      </c>
      <c r="AC7106" t="s">
        <v>9400</v>
      </c>
      <c r="AD7106" s="2" t="s">
        <v>121</v>
      </c>
    </row>
    <row r="7107" spans="1:30" hidden="1" x14ac:dyDescent="0.25">
      <c r="A7107" s="2">
        <v>146</v>
      </c>
      <c r="B7107" t="s">
        <v>8447</v>
      </c>
      <c r="C7107">
        <v>50</v>
      </c>
      <c r="D7107">
        <v>720</v>
      </c>
      <c r="E7107">
        <v>1420</v>
      </c>
      <c r="F7107" t="s">
        <v>114</v>
      </c>
      <c r="G7107" s="2" t="s">
        <v>485</v>
      </c>
      <c r="H7107">
        <v>2</v>
      </c>
      <c r="I7107">
        <v>777.07</v>
      </c>
      <c r="J7107" s="2" t="s">
        <v>502</v>
      </c>
      <c r="K7107" s="2" t="s">
        <v>74</v>
      </c>
      <c r="M7107" t="s">
        <v>9468</v>
      </c>
      <c r="O7107" s="2" t="s">
        <v>128</v>
      </c>
      <c r="P7107" s="19" t="s">
        <v>9298</v>
      </c>
      <c r="Q7107" s="19" t="s">
        <v>26</v>
      </c>
      <c r="R7107" s="19" t="s">
        <v>129</v>
      </c>
      <c r="W7107" s="20">
        <v>64</v>
      </c>
      <c r="X7107" s="65" t="s">
        <v>9297</v>
      </c>
      <c r="Z7107" t="s">
        <v>4950</v>
      </c>
      <c r="AB7107" t="s">
        <v>119</v>
      </c>
      <c r="AC7107" t="s">
        <v>9400</v>
      </c>
      <c r="AD7107" s="2" t="s">
        <v>121</v>
      </c>
    </row>
    <row r="7108" spans="1:30" hidden="1" x14ac:dyDescent="0.25">
      <c r="A7108" s="2">
        <v>147</v>
      </c>
      <c r="B7108" t="s">
        <v>8448</v>
      </c>
      <c r="C7108">
        <v>50</v>
      </c>
      <c r="D7108">
        <v>720</v>
      </c>
      <c r="E7108">
        <v>1420</v>
      </c>
      <c r="F7108" t="s">
        <v>114</v>
      </c>
      <c r="G7108" s="2" t="s">
        <v>485</v>
      </c>
      <c r="H7108">
        <v>2</v>
      </c>
      <c r="I7108">
        <v>777.07</v>
      </c>
      <c r="J7108" s="2" t="s">
        <v>502</v>
      </c>
      <c r="K7108" s="2" t="s">
        <v>74</v>
      </c>
      <c r="M7108" t="s">
        <v>9468</v>
      </c>
      <c r="O7108" s="2" t="s">
        <v>128</v>
      </c>
      <c r="P7108" s="19" t="s">
        <v>9298</v>
      </c>
      <c r="Q7108" s="19" t="s">
        <v>26</v>
      </c>
      <c r="R7108" s="19" t="s">
        <v>129</v>
      </c>
      <c r="W7108" s="20">
        <v>64</v>
      </c>
      <c r="X7108" s="65" t="s">
        <v>9297</v>
      </c>
      <c r="Z7108" t="s">
        <v>4950</v>
      </c>
      <c r="AB7108" t="s">
        <v>119</v>
      </c>
      <c r="AC7108" t="s">
        <v>9400</v>
      </c>
      <c r="AD7108" s="2" t="s">
        <v>121</v>
      </c>
    </row>
    <row r="7109" spans="1:30" hidden="1" x14ac:dyDescent="0.25">
      <c r="A7109" s="2">
        <v>148</v>
      </c>
      <c r="B7109" t="s">
        <v>8449</v>
      </c>
      <c r="C7109">
        <v>50</v>
      </c>
      <c r="D7109">
        <v>720</v>
      </c>
      <c r="E7109">
        <v>1420</v>
      </c>
      <c r="F7109" t="s">
        <v>114</v>
      </c>
      <c r="G7109" s="2" t="s">
        <v>485</v>
      </c>
      <c r="H7109">
        <v>2</v>
      </c>
      <c r="I7109">
        <v>777.07</v>
      </c>
      <c r="J7109" s="2" t="s">
        <v>502</v>
      </c>
      <c r="K7109" s="2" t="s">
        <v>74</v>
      </c>
      <c r="M7109" t="s">
        <v>9468</v>
      </c>
      <c r="O7109" s="2" t="s">
        <v>128</v>
      </c>
      <c r="P7109" s="19" t="s">
        <v>9298</v>
      </c>
      <c r="Q7109" s="19" t="s">
        <v>26</v>
      </c>
      <c r="R7109" s="19" t="s">
        <v>129</v>
      </c>
      <c r="W7109" s="20">
        <v>64</v>
      </c>
      <c r="X7109" s="65" t="s">
        <v>9297</v>
      </c>
      <c r="Z7109" t="s">
        <v>4950</v>
      </c>
      <c r="AB7109" t="s">
        <v>119</v>
      </c>
      <c r="AC7109" t="s">
        <v>9400</v>
      </c>
      <c r="AD7109" s="2" t="s">
        <v>121</v>
      </c>
    </row>
    <row r="7110" spans="1:30" hidden="1" x14ac:dyDescent="0.25">
      <c r="A7110" s="2">
        <v>149</v>
      </c>
      <c r="B7110" t="s">
        <v>8450</v>
      </c>
      <c r="C7110">
        <v>50</v>
      </c>
      <c r="D7110">
        <v>720</v>
      </c>
      <c r="E7110">
        <v>1420</v>
      </c>
      <c r="F7110" t="s">
        <v>114</v>
      </c>
      <c r="G7110" s="2" t="s">
        <v>485</v>
      </c>
      <c r="H7110">
        <v>2</v>
      </c>
      <c r="I7110">
        <v>777.07</v>
      </c>
      <c r="J7110" s="2" t="s">
        <v>502</v>
      </c>
      <c r="K7110" s="2" t="s">
        <v>74</v>
      </c>
      <c r="M7110" t="s">
        <v>9468</v>
      </c>
      <c r="O7110" s="2" t="s">
        <v>128</v>
      </c>
      <c r="P7110" s="19" t="s">
        <v>9298</v>
      </c>
      <c r="Q7110" s="19" t="s">
        <v>26</v>
      </c>
      <c r="R7110" s="19" t="s">
        <v>129</v>
      </c>
      <c r="W7110" s="20">
        <v>64</v>
      </c>
      <c r="X7110" s="65" t="s">
        <v>9297</v>
      </c>
      <c r="Z7110" t="s">
        <v>4950</v>
      </c>
      <c r="AB7110" t="s">
        <v>119</v>
      </c>
      <c r="AC7110" t="s">
        <v>9400</v>
      </c>
      <c r="AD7110" s="2" t="s">
        <v>121</v>
      </c>
    </row>
    <row r="7111" spans="1:30" hidden="1" x14ac:dyDescent="0.25">
      <c r="A7111" s="2">
        <v>150</v>
      </c>
      <c r="B7111" t="s">
        <v>8443</v>
      </c>
      <c r="C7111">
        <v>50</v>
      </c>
      <c r="D7111">
        <v>720</v>
      </c>
      <c r="E7111">
        <v>1420</v>
      </c>
      <c r="F7111" t="s">
        <v>114</v>
      </c>
      <c r="G7111" s="2" t="s">
        <v>485</v>
      </c>
      <c r="H7111">
        <v>2</v>
      </c>
      <c r="I7111">
        <v>777.07</v>
      </c>
      <c r="J7111" s="2" t="s">
        <v>502</v>
      </c>
      <c r="K7111" s="2" t="s">
        <v>74</v>
      </c>
      <c r="M7111" t="s">
        <v>9468</v>
      </c>
      <c r="O7111" s="2" t="s">
        <v>128</v>
      </c>
      <c r="P7111" s="19" t="s">
        <v>9298</v>
      </c>
      <c r="Q7111" s="19" t="s">
        <v>26</v>
      </c>
      <c r="R7111" s="19" t="s">
        <v>129</v>
      </c>
      <c r="W7111" s="20">
        <v>64</v>
      </c>
      <c r="X7111" s="65" t="s">
        <v>9297</v>
      </c>
      <c r="Z7111" t="s">
        <v>4950</v>
      </c>
      <c r="AB7111" t="s">
        <v>119</v>
      </c>
      <c r="AC7111" t="s">
        <v>9400</v>
      </c>
      <c r="AD7111" s="2" t="s">
        <v>121</v>
      </c>
    </row>
    <row r="7112" spans="1:30" hidden="1" x14ac:dyDescent="0.25">
      <c r="A7112" s="2">
        <v>151</v>
      </c>
      <c r="B7112" t="s">
        <v>7160</v>
      </c>
      <c r="C7112">
        <v>50</v>
      </c>
      <c r="D7112">
        <v>480</v>
      </c>
      <c r="E7112">
        <v>785</v>
      </c>
      <c r="F7112" t="s">
        <v>114</v>
      </c>
      <c r="G7112" s="2" t="s">
        <v>485</v>
      </c>
      <c r="H7112">
        <v>24</v>
      </c>
      <c r="I7112">
        <v>3227.18</v>
      </c>
      <c r="J7112" s="2" t="s">
        <v>502</v>
      </c>
      <c r="K7112" s="2" t="s">
        <v>74</v>
      </c>
      <c r="M7112" t="s">
        <v>9468</v>
      </c>
      <c r="O7112" s="2" t="s">
        <v>128</v>
      </c>
      <c r="P7112" s="19" t="s">
        <v>9298</v>
      </c>
      <c r="Q7112" s="19" t="s">
        <v>26</v>
      </c>
      <c r="R7112" s="19" t="s">
        <v>129</v>
      </c>
      <c r="W7112" s="20">
        <v>64</v>
      </c>
      <c r="X7112" s="65" t="s">
        <v>9297</v>
      </c>
      <c r="Z7112" t="s">
        <v>4950</v>
      </c>
      <c r="AB7112" t="s">
        <v>119</v>
      </c>
      <c r="AC7112" t="s">
        <v>9400</v>
      </c>
      <c r="AD7112" s="2" t="s">
        <v>121</v>
      </c>
    </row>
    <row r="7113" spans="1:30" hidden="1" x14ac:dyDescent="0.25">
      <c r="A7113" s="2">
        <v>152</v>
      </c>
      <c r="B7113" t="s">
        <v>8442</v>
      </c>
      <c r="C7113">
        <v>50</v>
      </c>
      <c r="D7113">
        <v>480</v>
      </c>
      <c r="E7113">
        <v>1145</v>
      </c>
      <c r="F7113" t="s">
        <v>114</v>
      </c>
      <c r="G7113" s="2" t="s">
        <v>485</v>
      </c>
      <c r="H7113">
        <v>2</v>
      </c>
      <c r="I7113">
        <v>391.15</v>
      </c>
      <c r="J7113" s="2" t="s">
        <v>502</v>
      </c>
      <c r="K7113" s="2" t="s">
        <v>74</v>
      </c>
      <c r="M7113" t="s">
        <v>9468</v>
      </c>
      <c r="O7113" s="2" t="s">
        <v>128</v>
      </c>
      <c r="P7113" s="19" t="s">
        <v>9298</v>
      </c>
      <c r="Q7113" s="19" t="s">
        <v>26</v>
      </c>
      <c r="R7113" s="19" t="s">
        <v>129</v>
      </c>
      <c r="W7113" s="20">
        <v>64</v>
      </c>
      <c r="X7113" s="65" t="s">
        <v>9297</v>
      </c>
      <c r="Z7113" t="s">
        <v>4950</v>
      </c>
      <c r="AB7113" t="s">
        <v>119</v>
      </c>
      <c r="AC7113" t="s">
        <v>9400</v>
      </c>
      <c r="AD7113" s="2" t="s">
        <v>121</v>
      </c>
    </row>
    <row r="7114" spans="1:30" hidden="1" x14ac:dyDescent="0.25">
      <c r="A7114" s="2">
        <v>153</v>
      </c>
      <c r="B7114" t="s">
        <v>7160</v>
      </c>
      <c r="C7114">
        <v>50</v>
      </c>
      <c r="D7114">
        <v>480</v>
      </c>
      <c r="E7114">
        <v>785</v>
      </c>
      <c r="F7114" t="s">
        <v>114</v>
      </c>
      <c r="G7114" s="2" t="s">
        <v>485</v>
      </c>
      <c r="H7114">
        <v>2</v>
      </c>
      <c r="I7114">
        <v>268.93</v>
      </c>
      <c r="J7114" s="2" t="s">
        <v>502</v>
      </c>
      <c r="K7114" s="2" t="s">
        <v>74</v>
      </c>
      <c r="M7114" t="s">
        <v>9468</v>
      </c>
      <c r="O7114" s="2" t="s">
        <v>128</v>
      </c>
      <c r="P7114" s="19" t="s">
        <v>9298</v>
      </c>
      <c r="Q7114" s="19" t="s">
        <v>26</v>
      </c>
      <c r="S7114" s="19" t="s">
        <v>129</v>
      </c>
      <c r="W7114" s="20">
        <v>64</v>
      </c>
      <c r="X7114" s="65" t="s">
        <v>9297</v>
      </c>
      <c r="Z7114" t="s">
        <v>4950</v>
      </c>
      <c r="AB7114" t="s">
        <v>119</v>
      </c>
      <c r="AC7114" t="s">
        <v>9403</v>
      </c>
      <c r="AD7114" s="2" t="s">
        <v>9404</v>
      </c>
    </row>
    <row r="7115" spans="1:30" hidden="1" x14ac:dyDescent="0.25">
      <c r="A7115" s="2">
        <v>154</v>
      </c>
      <c r="B7115" t="s">
        <v>9405</v>
      </c>
      <c r="C7115">
        <v>60</v>
      </c>
      <c r="D7115">
        <v>750</v>
      </c>
      <c r="E7115">
        <v>1970</v>
      </c>
      <c r="F7115" t="s">
        <v>114</v>
      </c>
      <c r="G7115" s="2" t="s">
        <v>485</v>
      </c>
      <c r="H7115">
        <v>1</v>
      </c>
      <c r="I7115">
        <v>681.49</v>
      </c>
      <c r="J7115" s="2" t="s">
        <v>502</v>
      </c>
      <c r="K7115" s="2" t="s">
        <v>74</v>
      </c>
      <c r="M7115" t="s">
        <v>9468</v>
      </c>
      <c r="O7115" s="2" t="s">
        <v>128</v>
      </c>
      <c r="P7115" s="19" t="s">
        <v>9298</v>
      </c>
      <c r="Q7115" s="19" t="s">
        <v>27</v>
      </c>
      <c r="R7115" s="19" t="s">
        <v>129</v>
      </c>
      <c r="U7115" s="19" t="s">
        <v>129</v>
      </c>
      <c r="W7115" s="20">
        <v>64</v>
      </c>
      <c r="X7115" s="65" t="s">
        <v>9297</v>
      </c>
      <c r="Z7115" t="s">
        <v>4950</v>
      </c>
      <c r="AB7115" t="s">
        <v>119</v>
      </c>
      <c r="AC7115" t="s">
        <v>9406</v>
      </c>
      <c r="AD7115" s="2" t="s">
        <v>121</v>
      </c>
    </row>
    <row r="7116" spans="1:30" hidden="1" x14ac:dyDescent="0.25">
      <c r="A7116" s="2">
        <v>155</v>
      </c>
      <c r="B7116" t="s">
        <v>9407</v>
      </c>
      <c r="C7116">
        <v>60</v>
      </c>
      <c r="D7116">
        <v>2201</v>
      </c>
      <c r="E7116">
        <v>2676</v>
      </c>
      <c r="F7116" t="s">
        <v>114</v>
      </c>
      <c r="G7116" s="2" t="s">
        <v>485</v>
      </c>
      <c r="H7116">
        <v>4</v>
      </c>
      <c r="I7116">
        <v>8363.18</v>
      </c>
      <c r="J7116" s="2" t="s">
        <v>502</v>
      </c>
      <c r="K7116" s="2" t="s">
        <v>74</v>
      </c>
      <c r="M7116" t="s">
        <v>9468</v>
      </c>
      <c r="O7116" s="2" t="s">
        <v>128</v>
      </c>
      <c r="P7116" s="19" t="s">
        <v>9298</v>
      </c>
      <c r="Q7116" s="19" t="s">
        <v>26</v>
      </c>
      <c r="R7116" s="19" t="s">
        <v>129</v>
      </c>
      <c r="W7116" s="20">
        <v>64</v>
      </c>
      <c r="X7116" s="65" t="s">
        <v>9297</v>
      </c>
      <c r="Z7116" t="s">
        <v>4950</v>
      </c>
      <c r="AB7116" t="s">
        <v>119</v>
      </c>
      <c r="AC7116" t="s">
        <v>9406</v>
      </c>
      <c r="AD7116" s="2" t="s">
        <v>121</v>
      </c>
    </row>
    <row r="7117" spans="1:30" hidden="1" x14ac:dyDescent="0.25">
      <c r="A7117" s="2">
        <v>156</v>
      </c>
      <c r="B7117" t="s">
        <v>8491</v>
      </c>
      <c r="C7117">
        <v>60</v>
      </c>
      <c r="D7117">
        <v>750</v>
      </c>
      <c r="E7117">
        <v>2419</v>
      </c>
      <c r="F7117" t="s">
        <v>114</v>
      </c>
      <c r="G7117" s="2" t="s">
        <v>485</v>
      </c>
      <c r="H7117">
        <v>4</v>
      </c>
      <c r="I7117">
        <v>3302.03</v>
      </c>
      <c r="J7117" s="2" t="s">
        <v>502</v>
      </c>
      <c r="K7117" s="2" t="s">
        <v>74</v>
      </c>
      <c r="M7117" t="s">
        <v>9468</v>
      </c>
      <c r="O7117" s="2" t="s">
        <v>128</v>
      </c>
      <c r="P7117" s="19" t="s">
        <v>9298</v>
      </c>
      <c r="Q7117" s="19" t="s">
        <v>27</v>
      </c>
      <c r="R7117" s="19" t="s">
        <v>129</v>
      </c>
      <c r="W7117" s="20">
        <v>64</v>
      </c>
      <c r="X7117" s="65" t="s">
        <v>9297</v>
      </c>
      <c r="Z7117" t="s">
        <v>4950</v>
      </c>
      <c r="AB7117" t="s">
        <v>119</v>
      </c>
      <c r="AC7117" t="s">
        <v>9406</v>
      </c>
      <c r="AD7117" s="2" t="s">
        <v>121</v>
      </c>
    </row>
    <row r="7118" spans="1:30" hidden="1" x14ac:dyDescent="0.25">
      <c r="A7118" s="2">
        <v>157</v>
      </c>
      <c r="B7118" t="s">
        <v>9409</v>
      </c>
      <c r="C7118">
        <v>60</v>
      </c>
      <c r="D7118">
        <v>628</v>
      </c>
      <c r="E7118">
        <v>628</v>
      </c>
      <c r="F7118" t="s">
        <v>114</v>
      </c>
      <c r="G7118" s="2" t="s">
        <v>485</v>
      </c>
      <c r="H7118">
        <v>1</v>
      </c>
      <c r="I7118">
        <v>183.94</v>
      </c>
      <c r="J7118" s="2" t="s">
        <v>502</v>
      </c>
      <c r="K7118" s="2" t="s">
        <v>74</v>
      </c>
      <c r="M7118" t="s">
        <v>9468</v>
      </c>
      <c r="P7118" s="19" t="s">
        <v>9298</v>
      </c>
      <c r="Q7118" s="19" t="s">
        <v>25</v>
      </c>
      <c r="R7118" s="19" t="s">
        <v>129</v>
      </c>
      <c r="W7118" s="20">
        <v>64</v>
      </c>
      <c r="X7118" s="65" t="s">
        <v>9297</v>
      </c>
      <c r="Z7118" t="s">
        <v>4950</v>
      </c>
      <c r="AB7118" t="s">
        <v>119</v>
      </c>
      <c r="AC7118" t="s">
        <v>9406</v>
      </c>
      <c r="AD7118" s="2" t="s">
        <v>121</v>
      </c>
    </row>
    <row r="7119" spans="1:30" hidden="1" x14ac:dyDescent="0.25">
      <c r="A7119" s="2">
        <v>158</v>
      </c>
      <c r="B7119" t="s">
        <v>9410</v>
      </c>
      <c r="C7119">
        <v>60</v>
      </c>
      <c r="D7119">
        <v>750</v>
      </c>
      <c r="E7119">
        <v>3763</v>
      </c>
      <c r="F7119" t="s">
        <v>114</v>
      </c>
      <c r="G7119" s="2" t="s">
        <v>485</v>
      </c>
      <c r="H7119">
        <v>2</v>
      </c>
      <c r="I7119">
        <v>2628.66</v>
      </c>
      <c r="J7119" s="2" t="s">
        <v>502</v>
      </c>
      <c r="K7119" s="2" t="s">
        <v>74</v>
      </c>
      <c r="M7119" t="s">
        <v>9468</v>
      </c>
      <c r="O7119" s="2" t="s">
        <v>128</v>
      </c>
      <c r="P7119" s="19" t="s">
        <v>9298</v>
      </c>
      <c r="Q7119" s="19" t="s">
        <v>27</v>
      </c>
      <c r="R7119" s="19" t="s">
        <v>129</v>
      </c>
      <c r="U7119" s="19" t="s">
        <v>129</v>
      </c>
      <c r="W7119" s="20">
        <v>64</v>
      </c>
      <c r="X7119" s="65" t="s">
        <v>9297</v>
      </c>
      <c r="Z7119" t="s">
        <v>4950</v>
      </c>
      <c r="AB7119" t="s">
        <v>119</v>
      </c>
      <c r="AC7119" t="s">
        <v>9411</v>
      </c>
      <c r="AD7119" s="2" t="s">
        <v>121</v>
      </c>
    </row>
    <row r="7120" spans="1:30" hidden="1" x14ac:dyDescent="0.25">
      <c r="A7120" s="2">
        <v>159</v>
      </c>
      <c r="B7120" t="s">
        <v>9412</v>
      </c>
      <c r="C7120">
        <v>60</v>
      </c>
      <c r="D7120">
        <v>750</v>
      </c>
      <c r="E7120">
        <v>3343</v>
      </c>
      <c r="F7120" t="s">
        <v>114</v>
      </c>
      <c r="G7120" s="2" t="s">
        <v>485</v>
      </c>
      <c r="H7120">
        <v>2</v>
      </c>
      <c r="I7120">
        <v>2332.8200000000002</v>
      </c>
      <c r="J7120" s="2" t="s">
        <v>502</v>
      </c>
      <c r="K7120" s="2" t="s">
        <v>74</v>
      </c>
      <c r="M7120" t="s">
        <v>9468</v>
      </c>
      <c r="O7120" s="2" t="s">
        <v>128</v>
      </c>
      <c r="P7120" s="19" t="s">
        <v>9298</v>
      </c>
      <c r="Q7120" s="19" t="s">
        <v>27</v>
      </c>
      <c r="R7120" s="19" t="s">
        <v>129</v>
      </c>
      <c r="W7120" s="20">
        <v>64</v>
      </c>
      <c r="X7120" s="65" t="s">
        <v>9297</v>
      </c>
      <c r="Z7120" t="s">
        <v>4950</v>
      </c>
      <c r="AB7120" t="s">
        <v>119</v>
      </c>
      <c r="AC7120" t="s">
        <v>9411</v>
      </c>
      <c r="AD7120" s="2" t="s">
        <v>121</v>
      </c>
    </row>
    <row r="7121" spans="1:30" hidden="1" x14ac:dyDescent="0.25">
      <c r="A7121" s="2">
        <v>160</v>
      </c>
      <c r="B7121" t="s">
        <v>9413</v>
      </c>
      <c r="C7121">
        <v>60</v>
      </c>
      <c r="D7121">
        <v>750</v>
      </c>
      <c r="E7121">
        <v>2970</v>
      </c>
      <c r="F7121" t="s">
        <v>114</v>
      </c>
      <c r="G7121" s="2" t="s">
        <v>485</v>
      </c>
      <c r="H7121">
        <v>4</v>
      </c>
      <c r="I7121">
        <v>4138.99</v>
      </c>
      <c r="J7121" s="2" t="s">
        <v>502</v>
      </c>
      <c r="K7121" s="2" t="s">
        <v>74</v>
      </c>
      <c r="M7121" t="s">
        <v>9468</v>
      </c>
      <c r="O7121" s="2" t="s">
        <v>128</v>
      </c>
      <c r="P7121" s="19" t="s">
        <v>9298</v>
      </c>
      <c r="Q7121" s="19" t="s">
        <v>27</v>
      </c>
      <c r="R7121" s="19" t="s">
        <v>129</v>
      </c>
      <c r="U7121" s="19" t="s">
        <v>129</v>
      </c>
      <c r="W7121" s="20">
        <v>64</v>
      </c>
      <c r="X7121" s="65" t="s">
        <v>9297</v>
      </c>
      <c r="Z7121" t="s">
        <v>4950</v>
      </c>
      <c r="AB7121" t="s">
        <v>119</v>
      </c>
      <c r="AC7121" t="s">
        <v>9411</v>
      </c>
      <c r="AD7121" s="2" t="s">
        <v>121</v>
      </c>
    </row>
    <row r="7122" spans="1:30" hidden="1" x14ac:dyDescent="0.25">
      <c r="A7122" s="2">
        <v>161</v>
      </c>
      <c r="B7122" t="s">
        <v>9414</v>
      </c>
      <c r="C7122">
        <v>60</v>
      </c>
      <c r="D7122">
        <v>750</v>
      </c>
      <c r="E7122">
        <v>4839</v>
      </c>
      <c r="F7122" t="s">
        <v>114</v>
      </c>
      <c r="G7122" s="2" t="s">
        <v>485</v>
      </c>
      <c r="H7122">
        <v>2</v>
      </c>
      <c r="I7122">
        <v>3389.35</v>
      </c>
      <c r="J7122" s="2" t="s">
        <v>502</v>
      </c>
      <c r="K7122" s="2" t="s">
        <v>74</v>
      </c>
      <c r="M7122" t="s">
        <v>9468</v>
      </c>
      <c r="O7122" s="2" t="s">
        <v>128</v>
      </c>
      <c r="P7122" s="19" t="s">
        <v>9298</v>
      </c>
      <c r="Q7122" s="19" t="s">
        <v>27</v>
      </c>
      <c r="R7122" s="19" t="s">
        <v>129</v>
      </c>
      <c r="U7122" s="19" t="s">
        <v>129</v>
      </c>
      <c r="W7122" s="20">
        <v>64</v>
      </c>
      <c r="X7122" s="65" t="s">
        <v>9297</v>
      </c>
      <c r="Z7122" t="s">
        <v>4950</v>
      </c>
      <c r="AB7122" t="s">
        <v>119</v>
      </c>
      <c r="AC7122" t="s">
        <v>9411</v>
      </c>
      <c r="AD7122" s="2" t="s">
        <v>121</v>
      </c>
    </row>
    <row r="7123" spans="1:30" hidden="1" x14ac:dyDescent="0.25">
      <c r="A7123" s="2">
        <v>162</v>
      </c>
      <c r="B7123" t="s">
        <v>8471</v>
      </c>
      <c r="C7123">
        <v>60</v>
      </c>
      <c r="D7123">
        <v>750</v>
      </c>
      <c r="E7123">
        <v>2731</v>
      </c>
      <c r="F7123" t="s">
        <v>114</v>
      </c>
      <c r="G7123" s="2" t="s">
        <v>485</v>
      </c>
      <c r="H7123">
        <v>2</v>
      </c>
      <c r="I7123">
        <v>1900.21</v>
      </c>
      <c r="J7123" s="2" t="s">
        <v>502</v>
      </c>
      <c r="K7123" s="2" t="s">
        <v>74</v>
      </c>
      <c r="M7123" t="s">
        <v>9468</v>
      </c>
      <c r="O7123" s="2" t="s">
        <v>128</v>
      </c>
      <c r="P7123" s="19" t="s">
        <v>9298</v>
      </c>
      <c r="Q7123" s="19" t="s">
        <v>27</v>
      </c>
      <c r="R7123" s="19" t="s">
        <v>129</v>
      </c>
      <c r="U7123" s="19" t="s">
        <v>129</v>
      </c>
      <c r="W7123" s="20">
        <v>64</v>
      </c>
      <c r="X7123" s="65" t="s">
        <v>9297</v>
      </c>
      <c r="Z7123" t="s">
        <v>4950</v>
      </c>
      <c r="AB7123" t="s">
        <v>119</v>
      </c>
      <c r="AC7123" t="s">
        <v>9416</v>
      </c>
      <c r="AD7123" s="2" t="s">
        <v>121</v>
      </c>
    </row>
    <row r="7124" spans="1:30" hidden="1" x14ac:dyDescent="0.25">
      <c r="A7124" s="2">
        <v>163</v>
      </c>
      <c r="B7124" t="s">
        <v>8493</v>
      </c>
      <c r="C7124">
        <v>60</v>
      </c>
      <c r="D7124">
        <v>625</v>
      </c>
      <c r="E7124">
        <v>865</v>
      </c>
      <c r="F7124" t="s">
        <v>114</v>
      </c>
      <c r="G7124" s="2" t="s">
        <v>485</v>
      </c>
      <c r="H7124">
        <v>4</v>
      </c>
      <c r="I7124">
        <v>1018.54</v>
      </c>
      <c r="J7124" s="2" t="s">
        <v>502</v>
      </c>
      <c r="K7124" s="2" t="s">
        <v>74</v>
      </c>
      <c r="M7124" t="s">
        <v>9468</v>
      </c>
      <c r="P7124" s="19" t="s">
        <v>9298</v>
      </c>
      <c r="Q7124" s="19" t="s">
        <v>27</v>
      </c>
      <c r="R7124" s="19" t="s">
        <v>129</v>
      </c>
      <c r="W7124" s="20">
        <v>64</v>
      </c>
      <c r="X7124" s="65" t="s">
        <v>9297</v>
      </c>
      <c r="Z7124" t="s">
        <v>4950</v>
      </c>
      <c r="AB7124" t="s">
        <v>119</v>
      </c>
      <c r="AC7124" t="s">
        <v>9416</v>
      </c>
      <c r="AD7124" s="2" t="s">
        <v>121</v>
      </c>
    </row>
    <row r="7125" spans="1:30" hidden="1" x14ac:dyDescent="0.25">
      <c r="A7125" s="2">
        <v>164</v>
      </c>
      <c r="B7125" t="s">
        <v>9418</v>
      </c>
      <c r="C7125">
        <v>60</v>
      </c>
      <c r="D7125">
        <v>625</v>
      </c>
      <c r="E7125">
        <v>1898</v>
      </c>
      <c r="F7125" t="s">
        <v>114</v>
      </c>
      <c r="G7125" s="2" t="s">
        <v>485</v>
      </c>
      <c r="H7125">
        <v>2</v>
      </c>
      <c r="I7125">
        <v>1117.45</v>
      </c>
      <c r="J7125" s="2" t="s">
        <v>502</v>
      </c>
      <c r="K7125" s="2" t="s">
        <v>74</v>
      </c>
      <c r="M7125" t="s">
        <v>9468</v>
      </c>
      <c r="P7125" s="19" t="s">
        <v>9298</v>
      </c>
      <c r="Q7125" s="19" t="s">
        <v>27</v>
      </c>
      <c r="R7125" s="19" t="s">
        <v>129</v>
      </c>
      <c r="W7125" s="20">
        <v>64</v>
      </c>
      <c r="X7125" s="65" t="s">
        <v>9297</v>
      </c>
      <c r="Z7125" t="s">
        <v>4950</v>
      </c>
      <c r="AB7125" t="s">
        <v>119</v>
      </c>
      <c r="AC7125" t="s">
        <v>9416</v>
      </c>
      <c r="AD7125" s="2" t="s">
        <v>121</v>
      </c>
    </row>
    <row r="7126" spans="1:30" hidden="1" x14ac:dyDescent="0.25">
      <c r="A7126" s="2">
        <v>165</v>
      </c>
      <c r="B7126" t="s">
        <v>9420</v>
      </c>
      <c r="C7126">
        <v>60</v>
      </c>
      <c r="D7126">
        <v>625</v>
      </c>
      <c r="E7126">
        <v>1900</v>
      </c>
      <c r="F7126" t="s">
        <v>114</v>
      </c>
      <c r="G7126" s="2" t="s">
        <v>485</v>
      </c>
      <c r="H7126">
        <v>1</v>
      </c>
      <c r="I7126">
        <v>559.30999999999995</v>
      </c>
      <c r="J7126" s="2" t="s">
        <v>502</v>
      </c>
      <c r="K7126" s="2" t="s">
        <v>74</v>
      </c>
      <c r="M7126" t="s">
        <v>9468</v>
      </c>
      <c r="P7126" s="19" t="s">
        <v>9298</v>
      </c>
      <c r="Q7126" s="19" t="s">
        <v>27</v>
      </c>
      <c r="R7126" s="19" t="s">
        <v>129</v>
      </c>
      <c r="W7126" s="20">
        <v>64</v>
      </c>
      <c r="X7126" s="65" t="s">
        <v>9297</v>
      </c>
      <c r="Z7126" t="s">
        <v>4950</v>
      </c>
      <c r="AB7126" t="s">
        <v>119</v>
      </c>
      <c r="AC7126" t="s">
        <v>9416</v>
      </c>
      <c r="AD7126" s="2" t="s">
        <v>121</v>
      </c>
    </row>
    <row r="7127" spans="1:30" hidden="1" x14ac:dyDescent="0.25">
      <c r="A7127" s="2">
        <v>166</v>
      </c>
      <c r="B7127" t="s">
        <v>9405</v>
      </c>
      <c r="C7127">
        <v>60</v>
      </c>
      <c r="D7127">
        <v>750</v>
      </c>
      <c r="E7127">
        <v>1970</v>
      </c>
      <c r="F7127" t="s">
        <v>114</v>
      </c>
      <c r="G7127" s="2" t="s">
        <v>485</v>
      </c>
      <c r="H7127">
        <v>2</v>
      </c>
      <c r="I7127">
        <v>1362.97</v>
      </c>
      <c r="J7127" s="2" t="s">
        <v>502</v>
      </c>
      <c r="K7127" s="2" t="s">
        <v>74</v>
      </c>
      <c r="M7127" t="s">
        <v>9468</v>
      </c>
      <c r="O7127" s="2" t="s">
        <v>128</v>
      </c>
      <c r="P7127" s="19" t="s">
        <v>9298</v>
      </c>
      <c r="Q7127" s="19" t="s">
        <v>27</v>
      </c>
      <c r="R7127" s="19" t="s">
        <v>129</v>
      </c>
      <c r="U7127" s="19" t="s">
        <v>129</v>
      </c>
      <c r="W7127" s="20">
        <v>64</v>
      </c>
      <c r="X7127" s="65" t="s">
        <v>9297</v>
      </c>
      <c r="Z7127" t="s">
        <v>4950</v>
      </c>
      <c r="AB7127" t="s">
        <v>119</v>
      </c>
      <c r="AC7127" t="s">
        <v>9416</v>
      </c>
      <c r="AD7127" s="2" t="s">
        <v>121</v>
      </c>
    </row>
    <row r="7128" spans="1:30" hidden="1" x14ac:dyDescent="0.25">
      <c r="A7128" s="2">
        <v>167</v>
      </c>
      <c r="B7128" t="s">
        <v>8462</v>
      </c>
      <c r="C7128">
        <v>60</v>
      </c>
      <c r="D7128">
        <v>750</v>
      </c>
      <c r="E7128">
        <v>2886</v>
      </c>
      <c r="F7128" t="s">
        <v>114</v>
      </c>
      <c r="G7128" s="2" t="s">
        <v>485</v>
      </c>
      <c r="H7128">
        <v>4</v>
      </c>
      <c r="I7128">
        <v>4020.3</v>
      </c>
      <c r="J7128" s="2" t="s">
        <v>502</v>
      </c>
      <c r="K7128" s="2" t="s">
        <v>74</v>
      </c>
      <c r="M7128" t="s">
        <v>9468</v>
      </c>
      <c r="O7128" s="2" t="s">
        <v>128</v>
      </c>
      <c r="P7128" s="19" t="s">
        <v>9298</v>
      </c>
      <c r="Q7128" s="19" t="s">
        <v>27</v>
      </c>
      <c r="R7128" s="19" t="s">
        <v>129</v>
      </c>
      <c r="U7128" s="19" t="s">
        <v>129</v>
      </c>
      <c r="W7128" s="20">
        <v>64</v>
      </c>
      <c r="X7128" s="65" t="s">
        <v>9297</v>
      </c>
      <c r="Z7128" t="s">
        <v>4950</v>
      </c>
      <c r="AB7128" t="s">
        <v>119</v>
      </c>
      <c r="AC7128" t="s">
        <v>9416</v>
      </c>
      <c r="AD7128" s="2" t="s">
        <v>121</v>
      </c>
    </row>
    <row r="7129" spans="1:30" hidden="1" x14ac:dyDescent="0.25">
      <c r="A7129" s="2">
        <v>168</v>
      </c>
      <c r="B7129" t="s">
        <v>9422</v>
      </c>
      <c r="C7129">
        <v>60</v>
      </c>
      <c r="D7129">
        <v>750</v>
      </c>
      <c r="E7129">
        <v>1472</v>
      </c>
      <c r="F7129" t="s">
        <v>114</v>
      </c>
      <c r="G7129" s="2" t="s">
        <v>485</v>
      </c>
      <c r="H7129">
        <v>2</v>
      </c>
      <c r="I7129">
        <v>976.69</v>
      </c>
      <c r="J7129" s="2" t="s">
        <v>502</v>
      </c>
      <c r="K7129" s="2" t="s">
        <v>74</v>
      </c>
      <c r="M7129" t="s">
        <v>9468</v>
      </c>
      <c r="O7129" s="2" t="s">
        <v>128</v>
      </c>
      <c r="P7129" s="19" t="s">
        <v>9298</v>
      </c>
      <c r="Q7129" s="19" t="s">
        <v>27</v>
      </c>
      <c r="R7129" s="19" t="s">
        <v>129</v>
      </c>
      <c r="U7129" s="19" t="s">
        <v>129</v>
      </c>
      <c r="W7129" s="20">
        <v>64</v>
      </c>
      <c r="X7129" s="65" t="s">
        <v>9297</v>
      </c>
      <c r="Z7129" t="s">
        <v>4950</v>
      </c>
      <c r="AB7129" t="s">
        <v>119</v>
      </c>
      <c r="AC7129" t="s">
        <v>9416</v>
      </c>
      <c r="AD7129" s="2" t="s">
        <v>121</v>
      </c>
    </row>
    <row r="7130" spans="1:30" hidden="1" x14ac:dyDescent="0.25">
      <c r="A7130" s="2">
        <v>169</v>
      </c>
      <c r="B7130" t="s">
        <v>9409</v>
      </c>
      <c r="C7130">
        <v>60</v>
      </c>
      <c r="D7130">
        <v>628</v>
      </c>
      <c r="E7130">
        <v>628</v>
      </c>
      <c r="F7130" t="s">
        <v>114</v>
      </c>
      <c r="G7130" s="2" t="s">
        <v>485</v>
      </c>
      <c r="H7130">
        <v>1</v>
      </c>
      <c r="I7130">
        <v>183.94</v>
      </c>
      <c r="J7130" s="2" t="s">
        <v>502</v>
      </c>
      <c r="K7130" s="2" t="s">
        <v>74</v>
      </c>
      <c r="M7130" t="s">
        <v>9468</v>
      </c>
      <c r="P7130" s="19" t="s">
        <v>9298</v>
      </c>
      <c r="Q7130" s="19" t="s">
        <v>25</v>
      </c>
      <c r="R7130" s="19" t="s">
        <v>129</v>
      </c>
      <c r="W7130" s="20">
        <v>64</v>
      </c>
      <c r="X7130" s="65" t="s">
        <v>9297</v>
      </c>
      <c r="Z7130" t="s">
        <v>4950</v>
      </c>
      <c r="AB7130" t="s">
        <v>119</v>
      </c>
      <c r="AC7130" t="s">
        <v>9416</v>
      </c>
      <c r="AD7130" s="2" t="s">
        <v>121</v>
      </c>
    </row>
    <row r="7131" spans="1:30" hidden="1" x14ac:dyDescent="0.25">
      <c r="A7131" s="2">
        <v>170</v>
      </c>
      <c r="B7131" t="s">
        <v>8471</v>
      </c>
      <c r="C7131">
        <v>60</v>
      </c>
      <c r="D7131">
        <v>750</v>
      </c>
      <c r="E7131">
        <v>2731</v>
      </c>
      <c r="F7131" t="s">
        <v>114</v>
      </c>
      <c r="G7131" s="2" t="s">
        <v>485</v>
      </c>
      <c r="H7131">
        <v>2</v>
      </c>
      <c r="I7131">
        <v>1900.21</v>
      </c>
      <c r="J7131" s="2" t="s">
        <v>502</v>
      </c>
      <c r="K7131" s="2" t="s">
        <v>74</v>
      </c>
      <c r="M7131" t="s">
        <v>9468</v>
      </c>
      <c r="O7131" s="2" t="s">
        <v>128</v>
      </c>
      <c r="P7131" s="19" t="s">
        <v>9298</v>
      </c>
      <c r="Q7131" s="19" t="s">
        <v>27</v>
      </c>
      <c r="R7131" s="19" t="s">
        <v>129</v>
      </c>
      <c r="U7131" s="19" t="s">
        <v>129</v>
      </c>
      <c r="W7131" s="20">
        <v>64</v>
      </c>
      <c r="X7131" s="65" t="s">
        <v>9297</v>
      </c>
      <c r="Z7131" t="s">
        <v>4950</v>
      </c>
      <c r="AB7131" t="s">
        <v>119</v>
      </c>
      <c r="AC7131" t="s">
        <v>9424</v>
      </c>
      <c r="AD7131" s="2" t="s">
        <v>121</v>
      </c>
    </row>
    <row r="7132" spans="1:30" hidden="1" x14ac:dyDescent="0.25">
      <c r="A7132" s="2">
        <v>171</v>
      </c>
      <c r="B7132" t="s">
        <v>9410</v>
      </c>
      <c r="C7132">
        <v>60</v>
      </c>
      <c r="D7132">
        <v>750</v>
      </c>
      <c r="E7132">
        <v>3763</v>
      </c>
      <c r="F7132" t="s">
        <v>114</v>
      </c>
      <c r="G7132" s="2" t="s">
        <v>485</v>
      </c>
      <c r="H7132">
        <v>2</v>
      </c>
      <c r="I7132">
        <v>2628.66</v>
      </c>
      <c r="J7132" s="2" t="s">
        <v>502</v>
      </c>
      <c r="K7132" s="2" t="s">
        <v>74</v>
      </c>
      <c r="M7132" t="s">
        <v>9468</v>
      </c>
      <c r="O7132" s="2" t="s">
        <v>128</v>
      </c>
      <c r="P7132" s="19" t="s">
        <v>9298</v>
      </c>
      <c r="Q7132" s="19" t="s">
        <v>27</v>
      </c>
      <c r="R7132" s="19" t="s">
        <v>129</v>
      </c>
      <c r="U7132" s="19" t="s">
        <v>129</v>
      </c>
      <c r="W7132" s="20">
        <v>64</v>
      </c>
      <c r="X7132" s="65" t="s">
        <v>9297</v>
      </c>
      <c r="Z7132" t="s">
        <v>4950</v>
      </c>
      <c r="AB7132" t="s">
        <v>119</v>
      </c>
      <c r="AC7132" t="s">
        <v>9424</v>
      </c>
      <c r="AD7132" s="2" t="s">
        <v>121</v>
      </c>
    </row>
    <row r="7133" spans="1:30" hidden="1" x14ac:dyDescent="0.25">
      <c r="A7133" s="2">
        <v>172</v>
      </c>
      <c r="B7133" t="s">
        <v>9412</v>
      </c>
      <c r="C7133">
        <v>60</v>
      </c>
      <c r="D7133">
        <v>750</v>
      </c>
      <c r="E7133">
        <v>3343</v>
      </c>
      <c r="F7133" t="s">
        <v>114</v>
      </c>
      <c r="G7133" s="2" t="s">
        <v>485</v>
      </c>
      <c r="H7133">
        <v>2</v>
      </c>
      <c r="I7133">
        <v>2332.8200000000002</v>
      </c>
      <c r="J7133" s="2" t="s">
        <v>502</v>
      </c>
      <c r="K7133" s="2" t="s">
        <v>74</v>
      </c>
      <c r="M7133" t="s">
        <v>9468</v>
      </c>
      <c r="O7133" s="2" t="s">
        <v>128</v>
      </c>
      <c r="P7133" s="19" t="s">
        <v>9298</v>
      </c>
      <c r="Q7133" s="19" t="s">
        <v>27</v>
      </c>
      <c r="R7133" s="19" t="s">
        <v>129</v>
      </c>
      <c r="W7133" s="20">
        <v>64</v>
      </c>
      <c r="X7133" s="65" t="s">
        <v>9297</v>
      </c>
      <c r="Z7133" t="s">
        <v>4950</v>
      </c>
      <c r="AB7133" t="s">
        <v>119</v>
      </c>
      <c r="AC7133" t="s">
        <v>9424</v>
      </c>
      <c r="AD7133" s="2" t="s">
        <v>121</v>
      </c>
    </row>
    <row r="7134" spans="1:30" hidden="1" x14ac:dyDescent="0.25">
      <c r="A7134" s="2">
        <v>173</v>
      </c>
      <c r="B7134" t="s">
        <v>9425</v>
      </c>
      <c r="C7134">
        <v>60</v>
      </c>
      <c r="D7134">
        <v>625</v>
      </c>
      <c r="E7134">
        <v>1079</v>
      </c>
      <c r="F7134" t="s">
        <v>114</v>
      </c>
      <c r="G7134" s="2" t="s">
        <v>485</v>
      </c>
      <c r="H7134">
        <v>3</v>
      </c>
      <c r="I7134">
        <v>952.89</v>
      </c>
      <c r="J7134" s="2" t="s">
        <v>502</v>
      </c>
      <c r="K7134" s="2" t="s">
        <v>74</v>
      </c>
      <c r="M7134" t="s">
        <v>9468</v>
      </c>
      <c r="P7134" s="19" t="s">
        <v>9298</v>
      </c>
      <c r="Q7134" s="19" t="s">
        <v>27</v>
      </c>
      <c r="R7134" s="19" t="s">
        <v>129</v>
      </c>
      <c r="W7134" s="20">
        <v>64</v>
      </c>
      <c r="X7134" s="65" t="s">
        <v>9297</v>
      </c>
      <c r="Z7134" t="s">
        <v>4950</v>
      </c>
      <c r="AB7134" t="s">
        <v>119</v>
      </c>
      <c r="AC7134" t="s">
        <v>9424</v>
      </c>
      <c r="AD7134" s="2" t="s">
        <v>121</v>
      </c>
    </row>
    <row r="7135" spans="1:30" hidden="1" x14ac:dyDescent="0.25">
      <c r="A7135" s="2">
        <v>174</v>
      </c>
      <c r="B7135" t="s">
        <v>9427</v>
      </c>
      <c r="C7135">
        <v>60</v>
      </c>
      <c r="D7135">
        <v>750</v>
      </c>
      <c r="E7135">
        <v>1933</v>
      </c>
      <c r="F7135" t="s">
        <v>114</v>
      </c>
      <c r="G7135" s="2" t="s">
        <v>485</v>
      </c>
      <c r="H7135">
        <v>2</v>
      </c>
      <c r="I7135">
        <v>1302.75</v>
      </c>
      <c r="J7135" s="2" t="s">
        <v>502</v>
      </c>
      <c r="K7135" s="2" t="s">
        <v>74</v>
      </c>
      <c r="M7135" t="s">
        <v>9468</v>
      </c>
      <c r="O7135" s="2" t="s">
        <v>128</v>
      </c>
      <c r="P7135" s="19" t="s">
        <v>9298</v>
      </c>
      <c r="Q7135" s="19" t="s">
        <v>27</v>
      </c>
      <c r="R7135" s="19" t="s">
        <v>129</v>
      </c>
      <c r="W7135" s="20">
        <v>64</v>
      </c>
      <c r="X7135" s="65" t="s">
        <v>9297</v>
      </c>
      <c r="Z7135" t="s">
        <v>4950</v>
      </c>
      <c r="AB7135" t="s">
        <v>119</v>
      </c>
      <c r="AC7135" t="s">
        <v>9424</v>
      </c>
      <c r="AD7135" s="2" t="s">
        <v>121</v>
      </c>
    </row>
    <row r="7136" spans="1:30" hidden="1" x14ac:dyDescent="0.25">
      <c r="A7136" s="2">
        <v>175</v>
      </c>
      <c r="B7136" t="s">
        <v>9414</v>
      </c>
      <c r="C7136">
        <v>60</v>
      </c>
      <c r="D7136">
        <v>750</v>
      </c>
      <c r="E7136">
        <v>4839</v>
      </c>
      <c r="F7136" t="s">
        <v>114</v>
      </c>
      <c r="G7136" s="2" t="s">
        <v>485</v>
      </c>
      <c r="H7136">
        <v>2</v>
      </c>
      <c r="I7136">
        <v>3389.35</v>
      </c>
      <c r="J7136" s="2" t="s">
        <v>502</v>
      </c>
      <c r="K7136" s="2" t="s">
        <v>74</v>
      </c>
      <c r="M7136" t="s">
        <v>9468</v>
      </c>
      <c r="O7136" s="2" t="s">
        <v>128</v>
      </c>
      <c r="P7136" s="19" t="s">
        <v>9298</v>
      </c>
      <c r="Q7136" s="19" t="s">
        <v>27</v>
      </c>
      <c r="R7136" s="19" t="s">
        <v>129</v>
      </c>
      <c r="U7136" s="19" t="s">
        <v>129</v>
      </c>
      <c r="W7136" s="20">
        <v>64</v>
      </c>
      <c r="X7136" s="65" t="s">
        <v>9297</v>
      </c>
      <c r="Z7136" t="s">
        <v>4950</v>
      </c>
      <c r="AB7136" t="s">
        <v>119</v>
      </c>
      <c r="AC7136" t="s">
        <v>9424</v>
      </c>
      <c r="AD7136" s="2" t="s">
        <v>121</v>
      </c>
    </row>
    <row r="7137" spans="1:30" hidden="1" x14ac:dyDescent="0.25">
      <c r="A7137" s="2">
        <v>176</v>
      </c>
      <c r="B7137" t="s">
        <v>9428</v>
      </c>
      <c r="C7137">
        <v>60</v>
      </c>
      <c r="D7137">
        <v>750</v>
      </c>
      <c r="E7137">
        <v>1472</v>
      </c>
      <c r="F7137" t="s">
        <v>114</v>
      </c>
      <c r="G7137" s="2" t="s">
        <v>485</v>
      </c>
      <c r="H7137">
        <v>1</v>
      </c>
      <c r="I7137">
        <v>488.4</v>
      </c>
      <c r="J7137" s="2" t="s">
        <v>502</v>
      </c>
      <c r="K7137" s="2" t="s">
        <v>74</v>
      </c>
      <c r="M7137" t="s">
        <v>9468</v>
      </c>
      <c r="O7137" s="2" t="s">
        <v>128</v>
      </c>
      <c r="P7137" s="19" t="s">
        <v>9298</v>
      </c>
      <c r="Q7137" s="19" t="s">
        <v>27</v>
      </c>
      <c r="R7137" s="19" t="s">
        <v>129</v>
      </c>
      <c r="U7137" s="19" t="s">
        <v>129</v>
      </c>
      <c r="W7137" s="20">
        <v>64</v>
      </c>
      <c r="X7137" s="65" t="s">
        <v>9297</v>
      </c>
      <c r="Z7137" t="s">
        <v>4950</v>
      </c>
      <c r="AB7137" t="s">
        <v>119</v>
      </c>
      <c r="AC7137" t="s">
        <v>9424</v>
      </c>
      <c r="AD7137" s="2" t="s">
        <v>121</v>
      </c>
    </row>
    <row r="7138" spans="1:30" hidden="1" x14ac:dyDescent="0.25">
      <c r="A7138" s="2">
        <v>177</v>
      </c>
      <c r="B7138" t="s">
        <v>9429</v>
      </c>
      <c r="C7138">
        <v>60</v>
      </c>
      <c r="D7138">
        <v>270</v>
      </c>
      <c r="E7138">
        <v>628</v>
      </c>
      <c r="F7138" t="s">
        <v>114</v>
      </c>
      <c r="G7138" s="2" t="s">
        <v>485</v>
      </c>
      <c r="H7138">
        <v>2</v>
      </c>
      <c r="I7138">
        <v>156.1</v>
      </c>
      <c r="J7138" s="2" t="s">
        <v>502</v>
      </c>
      <c r="K7138" s="2" t="s">
        <v>74</v>
      </c>
      <c r="M7138" t="s">
        <v>9468</v>
      </c>
      <c r="P7138" s="19" t="s">
        <v>9298</v>
      </c>
      <c r="Q7138" s="19" t="s">
        <v>25</v>
      </c>
      <c r="S7138" s="19" t="s">
        <v>129</v>
      </c>
      <c r="W7138" s="20">
        <v>64</v>
      </c>
      <c r="X7138" s="65" t="s">
        <v>9297</v>
      </c>
      <c r="Z7138" t="s">
        <v>4950</v>
      </c>
      <c r="AB7138" t="s">
        <v>119</v>
      </c>
      <c r="AC7138" t="s">
        <v>9431</v>
      </c>
      <c r="AD7138" s="2" t="s">
        <v>9432</v>
      </c>
    </row>
    <row r="7139" spans="1:30" hidden="1" x14ac:dyDescent="0.25">
      <c r="A7139" s="2">
        <v>178</v>
      </c>
      <c r="B7139" t="s">
        <v>9433</v>
      </c>
      <c r="C7139">
        <v>60</v>
      </c>
      <c r="D7139">
        <v>625</v>
      </c>
      <c r="E7139">
        <v>2924</v>
      </c>
      <c r="F7139" t="s">
        <v>114</v>
      </c>
      <c r="G7139" s="2" t="s">
        <v>485</v>
      </c>
      <c r="H7139">
        <v>4</v>
      </c>
      <c r="I7139">
        <v>3443.01</v>
      </c>
      <c r="J7139" s="2" t="s">
        <v>502</v>
      </c>
      <c r="K7139" s="2" t="s">
        <v>74</v>
      </c>
      <c r="M7139" t="s">
        <v>9468</v>
      </c>
      <c r="P7139" s="19" t="s">
        <v>9298</v>
      </c>
      <c r="Q7139" s="19" t="s">
        <v>27</v>
      </c>
      <c r="S7139" s="19" t="s">
        <v>129</v>
      </c>
      <c r="W7139" s="20">
        <v>64</v>
      </c>
      <c r="X7139" s="65" t="s">
        <v>9297</v>
      </c>
      <c r="Z7139" t="s">
        <v>4950</v>
      </c>
      <c r="AB7139" t="s">
        <v>119</v>
      </c>
      <c r="AC7139" t="s">
        <v>9431</v>
      </c>
      <c r="AD7139" s="2" t="s">
        <v>9432</v>
      </c>
    </row>
    <row r="7140" spans="1:30" hidden="1" x14ac:dyDescent="0.25">
      <c r="A7140" s="2">
        <v>179</v>
      </c>
      <c r="B7140" t="s">
        <v>9425</v>
      </c>
      <c r="C7140">
        <v>60</v>
      </c>
      <c r="D7140">
        <v>625</v>
      </c>
      <c r="E7140">
        <v>1079</v>
      </c>
      <c r="F7140" t="s">
        <v>114</v>
      </c>
      <c r="G7140" s="2" t="s">
        <v>485</v>
      </c>
      <c r="H7140">
        <v>1</v>
      </c>
      <c r="I7140">
        <v>317.63</v>
      </c>
      <c r="J7140" s="2" t="s">
        <v>502</v>
      </c>
      <c r="K7140" s="2" t="s">
        <v>74</v>
      </c>
      <c r="M7140" t="s">
        <v>9468</v>
      </c>
      <c r="P7140" s="19" t="s">
        <v>9298</v>
      </c>
      <c r="Q7140" s="19" t="s">
        <v>27</v>
      </c>
      <c r="S7140" s="19" t="s">
        <v>129</v>
      </c>
      <c r="W7140" s="20">
        <v>64</v>
      </c>
      <c r="X7140" s="65" t="s">
        <v>9297</v>
      </c>
      <c r="Z7140" t="s">
        <v>4950</v>
      </c>
      <c r="AB7140" t="s">
        <v>119</v>
      </c>
      <c r="AC7140" t="s">
        <v>9436</v>
      </c>
      <c r="AD7140" s="2" t="s">
        <v>7875</v>
      </c>
    </row>
    <row r="7141" spans="1:30" hidden="1" x14ac:dyDescent="0.25">
      <c r="A7141" s="2">
        <v>180</v>
      </c>
      <c r="B7141" t="s">
        <v>9437</v>
      </c>
      <c r="C7141">
        <v>60</v>
      </c>
      <c r="D7141">
        <v>625</v>
      </c>
      <c r="E7141">
        <v>1314</v>
      </c>
      <c r="F7141" t="s">
        <v>114</v>
      </c>
      <c r="G7141" s="2" t="s">
        <v>485</v>
      </c>
      <c r="H7141">
        <v>1</v>
      </c>
      <c r="I7141">
        <v>386.81</v>
      </c>
      <c r="J7141" s="2" t="s">
        <v>502</v>
      </c>
      <c r="K7141" s="2" t="s">
        <v>74</v>
      </c>
      <c r="M7141" t="s">
        <v>9468</v>
      </c>
      <c r="P7141" s="19" t="s">
        <v>9298</v>
      </c>
      <c r="Q7141" s="19" t="s">
        <v>27</v>
      </c>
      <c r="S7141" s="19" t="s">
        <v>129</v>
      </c>
      <c r="V7141" s="19" t="s">
        <v>129</v>
      </c>
      <c r="W7141" s="20">
        <v>64</v>
      </c>
      <c r="X7141" s="65" t="s">
        <v>9297</v>
      </c>
      <c r="Z7141" t="s">
        <v>4950</v>
      </c>
      <c r="AB7141" t="s">
        <v>119</v>
      </c>
      <c r="AC7141" t="s">
        <v>9436</v>
      </c>
      <c r="AD7141" s="2" t="s">
        <v>7875</v>
      </c>
    </row>
    <row r="7142" spans="1:30" hidden="1" x14ac:dyDescent="0.25">
      <c r="A7142" s="2">
        <v>181</v>
      </c>
      <c r="B7142" t="s">
        <v>9439</v>
      </c>
      <c r="C7142">
        <v>60</v>
      </c>
      <c r="D7142">
        <v>625</v>
      </c>
      <c r="E7142">
        <v>1225</v>
      </c>
      <c r="F7142" t="s">
        <v>114</v>
      </c>
      <c r="G7142" s="2" t="s">
        <v>485</v>
      </c>
      <c r="H7142">
        <v>2</v>
      </c>
      <c r="I7142">
        <v>721.22</v>
      </c>
      <c r="J7142" s="2" t="s">
        <v>502</v>
      </c>
      <c r="K7142" s="2" t="s">
        <v>74</v>
      </c>
      <c r="M7142" t="s">
        <v>9468</v>
      </c>
      <c r="P7142" s="19" t="s">
        <v>9298</v>
      </c>
      <c r="Q7142" s="19" t="s">
        <v>27</v>
      </c>
      <c r="S7142" s="19" t="s">
        <v>129</v>
      </c>
      <c r="V7142" s="19" t="s">
        <v>129</v>
      </c>
      <c r="W7142" s="20">
        <v>64</v>
      </c>
      <c r="X7142" s="65" t="s">
        <v>9297</v>
      </c>
      <c r="Z7142" t="s">
        <v>4950</v>
      </c>
      <c r="AB7142" t="s">
        <v>119</v>
      </c>
      <c r="AC7142" t="s">
        <v>9436</v>
      </c>
      <c r="AD7142" s="2" t="s">
        <v>7875</v>
      </c>
    </row>
    <row r="7143" spans="1:30" hidden="1" x14ac:dyDescent="0.25">
      <c r="A7143" s="2">
        <v>182</v>
      </c>
      <c r="B7143" t="s">
        <v>9441</v>
      </c>
      <c r="C7143">
        <v>60</v>
      </c>
      <c r="D7143">
        <v>750</v>
      </c>
      <c r="E7143">
        <v>1933</v>
      </c>
      <c r="F7143" t="s">
        <v>114</v>
      </c>
      <c r="G7143" s="2" t="s">
        <v>485</v>
      </c>
      <c r="H7143">
        <v>2</v>
      </c>
      <c r="I7143">
        <v>1302.75</v>
      </c>
      <c r="J7143" s="2" t="s">
        <v>502</v>
      </c>
      <c r="K7143" s="2" t="s">
        <v>74</v>
      </c>
      <c r="M7143" t="s">
        <v>9468</v>
      </c>
      <c r="O7143" s="2" t="s">
        <v>128</v>
      </c>
      <c r="P7143" s="19" t="s">
        <v>9298</v>
      </c>
      <c r="Q7143" s="19" t="s">
        <v>27</v>
      </c>
      <c r="S7143" s="19" t="s">
        <v>129</v>
      </c>
      <c r="W7143" s="20">
        <v>64</v>
      </c>
      <c r="X7143" s="65" t="s">
        <v>9297</v>
      </c>
      <c r="Z7143" t="s">
        <v>4950</v>
      </c>
      <c r="AB7143" t="s">
        <v>119</v>
      </c>
      <c r="AC7143" t="s">
        <v>9443</v>
      </c>
      <c r="AD7143" s="2" t="s">
        <v>8477</v>
      </c>
    </row>
    <row r="7144" spans="1:30" hidden="1" x14ac:dyDescent="0.25">
      <c r="A7144" s="2">
        <v>183</v>
      </c>
      <c r="B7144" t="s">
        <v>9437</v>
      </c>
      <c r="C7144">
        <v>60</v>
      </c>
      <c r="D7144">
        <v>625</v>
      </c>
      <c r="E7144">
        <v>1314</v>
      </c>
      <c r="F7144" t="s">
        <v>114</v>
      </c>
      <c r="G7144" s="2" t="s">
        <v>485</v>
      </c>
      <c r="H7144">
        <v>1</v>
      </c>
      <c r="I7144">
        <v>386.81</v>
      </c>
      <c r="J7144" s="2" t="s">
        <v>502</v>
      </c>
      <c r="K7144" s="2" t="s">
        <v>74</v>
      </c>
      <c r="M7144" t="s">
        <v>9468</v>
      </c>
      <c r="P7144" s="19" t="s">
        <v>9298</v>
      </c>
      <c r="Q7144" s="19" t="s">
        <v>27</v>
      </c>
      <c r="S7144" s="19" t="s">
        <v>129</v>
      </c>
      <c r="V7144" s="19" t="s">
        <v>129</v>
      </c>
      <c r="W7144" s="20">
        <v>64</v>
      </c>
      <c r="X7144" s="65" t="s">
        <v>9297</v>
      </c>
      <c r="Z7144" t="s">
        <v>4950</v>
      </c>
      <c r="AB7144" t="s">
        <v>119</v>
      </c>
      <c r="AC7144" t="s">
        <v>9443</v>
      </c>
      <c r="AD7144" s="2" t="s">
        <v>8477</v>
      </c>
    </row>
    <row r="7145" spans="1:30" hidden="1" x14ac:dyDescent="0.25">
      <c r="A7145" s="2">
        <v>184</v>
      </c>
      <c r="B7145" t="s">
        <v>9420</v>
      </c>
      <c r="C7145">
        <v>60</v>
      </c>
      <c r="D7145">
        <v>625</v>
      </c>
      <c r="E7145">
        <v>1900</v>
      </c>
      <c r="F7145" t="s">
        <v>114</v>
      </c>
      <c r="G7145" s="2" t="s">
        <v>485</v>
      </c>
      <c r="H7145">
        <v>1</v>
      </c>
      <c r="I7145">
        <v>559.30999999999995</v>
      </c>
      <c r="J7145" s="2" t="s">
        <v>502</v>
      </c>
      <c r="K7145" s="2" t="s">
        <v>74</v>
      </c>
      <c r="M7145" t="s">
        <v>9468</v>
      </c>
      <c r="P7145" s="19" t="s">
        <v>9298</v>
      </c>
      <c r="Q7145" s="19" t="s">
        <v>27</v>
      </c>
      <c r="S7145" s="19" t="s">
        <v>129</v>
      </c>
      <c r="W7145" s="20">
        <v>64</v>
      </c>
      <c r="X7145" s="65" t="s">
        <v>9297</v>
      </c>
      <c r="Z7145" t="s">
        <v>4950</v>
      </c>
      <c r="AB7145" t="s">
        <v>119</v>
      </c>
      <c r="AC7145" t="s">
        <v>9445</v>
      </c>
      <c r="AD7145" s="2" t="s">
        <v>9446</v>
      </c>
    </row>
    <row r="7146" spans="1:30" hidden="1" x14ac:dyDescent="0.25">
      <c r="A7146" s="2">
        <v>185</v>
      </c>
      <c r="B7146" t="s">
        <v>9405</v>
      </c>
      <c r="C7146">
        <v>60</v>
      </c>
      <c r="D7146">
        <v>750</v>
      </c>
      <c r="E7146">
        <v>1970</v>
      </c>
      <c r="F7146" t="s">
        <v>114</v>
      </c>
      <c r="G7146" s="2" t="s">
        <v>485</v>
      </c>
      <c r="H7146">
        <v>1</v>
      </c>
      <c r="I7146">
        <v>681.49</v>
      </c>
      <c r="J7146" s="2" t="s">
        <v>502</v>
      </c>
      <c r="K7146" s="2" t="s">
        <v>74</v>
      </c>
      <c r="M7146" t="s">
        <v>9468</v>
      </c>
      <c r="O7146" s="2" t="s">
        <v>128</v>
      </c>
      <c r="P7146" s="19" t="s">
        <v>9298</v>
      </c>
      <c r="Q7146" s="19" t="s">
        <v>27</v>
      </c>
      <c r="S7146" s="19" t="s">
        <v>129</v>
      </c>
      <c r="U7146" s="19" t="s">
        <v>129</v>
      </c>
      <c r="W7146" s="20">
        <v>64</v>
      </c>
      <c r="X7146" s="65" t="s">
        <v>9297</v>
      </c>
      <c r="Z7146" t="s">
        <v>4950</v>
      </c>
      <c r="AB7146" t="s">
        <v>119</v>
      </c>
      <c r="AC7146" t="s">
        <v>9445</v>
      </c>
      <c r="AD7146" s="2" t="s">
        <v>9446</v>
      </c>
    </row>
    <row r="7147" spans="1:30" hidden="1" x14ac:dyDescent="0.25">
      <c r="A7147" s="2">
        <v>186</v>
      </c>
      <c r="B7147" t="s">
        <v>9429</v>
      </c>
      <c r="C7147">
        <v>60</v>
      </c>
      <c r="D7147">
        <v>270</v>
      </c>
      <c r="E7147">
        <v>628</v>
      </c>
      <c r="F7147" t="s">
        <v>114</v>
      </c>
      <c r="G7147" s="2" t="s">
        <v>485</v>
      </c>
      <c r="H7147">
        <v>2</v>
      </c>
      <c r="I7147">
        <v>156.1</v>
      </c>
      <c r="J7147" s="2" t="s">
        <v>502</v>
      </c>
      <c r="K7147" s="2" t="s">
        <v>74</v>
      </c>
      <c r="M7147" t="s">
        <v>9468</v>
      </c>
      <c r="P7147" s="19" t="s">
        <v>9298</v>
      </c>
      <c r="Q7147" s="19" t="s">
        <v>25</v>
      </c>
      <c r="S7147" s="19" t="s">
        <v>129</v>
      </c>
      <c r="W7147" s="20">
        <v>64</v>
      </c>
      <c r="X7147" s="65" t="s">
        <v>9297</v>
      </c>
      <c r="Z7147" t="s">
        <v>4950</v>
      </c>
      <c r="AB7147" t="s">
        <v>119</v>
      </c>
      <c r="AC7147" t="s">
        <v>9445</v>
      </c>
      <c r="AD7147" s="2" t="s">
        <v>9446</v>
      </c>
    </row>
    <row r="7148" spans="1:30" hidden="1" x14ac:dyDescent="0.25">
      <c r="A7148" s="2">
        <v>187</v>
      </c>
      <c r="B7148" t="s">
        <v>9428</v>
      </c>
      <c r="C7148">
        <v>60</v>
      </c>
      <c r="D7148">
        <v>750</v>
      </c>
      <c r="E7148">
        <v>1472</v>
      </c>
      <c r="F7148" t="s">
        <v>114</v>
      </c>
      <c r="G7148" s="2" t="s">
        <v>485</v>
      </c>
      <c r="H7148">
        <v>1</v>
      </c>
      <c r="I7148">
        <v>488.4</v>
      </c>
      <c r="J7148" s="2" t="s">
        <v>502</v>
      </c>
      <c r="K7148" s="2" t="s">
        <v>74</v>
      </c>
      <c r="M7148" t="s">
        <v>9468</v>
      </c>
      <c r="O7148" s="2" t="s">
        <v>128</v>
      </c>
      <c r="P7148" s="19" t="s">
        <v>9298</v>
      </c>
      <c r="Q7148" s="19" t="s">
        <v>27</v>
      </c>
      <c r="S7148" s="19" t="s">
        <v>129</v>
      </c>
      <c r="U7148" s="19" t="s">
        <v>129</v>
      </c>
      <c r="W7148" s="20">
        <v>64</v>
      </c>
      <c r="X7148" s="65" t="s">
        <v>9297</v>
      </c>
      <c r="Z7148" t="s">
        <v>4950</v>
      </c>
      <c r="AB7148" t="s">
        <v>119</v>
      </c>
      <c r="AC7148" t="s">
        <v>9448</v>
      </c>
      <c r="AD7148" s="2" t="s">
        <v>7841</v>
      </c>
    </row>
    <row r="7149" spans="1:30" hidden="1" x14ac:dyDescent="0.25">
      <c r="A7149" s="2">
        <v>188</v>
      </c>
      <c r="B7149" t="s">
        <v>9449</v>
      </c>
      <c r="C7149">
        <v>80</v>
      </c>
      <c r="D7149">
        <v>875</v>
      </c>
      <c r="E7149">
        <v>3688</v>
      </c>
      <c r="F7149" t="s">
        <v>114</v>
      </c>
      <c r="G7149" s="2" t="s">
        <v>485</v>
      </c>
      <c r="H7149">
        <v>2</v>
      </c>
      <c r="I7149">
        <v>3129.06</v>
      </c>
      <c r="J7149" s="2" t="s">
        <v>502</v>
      </c>
      <c r="K7149" s="2" t="s">
        <v>74</v>
      </c>
      <c r="M7149" t="s">
        <v>9468</v>
      </c>
      <c r="O7149" s="2" t="s">
        <v>128</v>
      </c>
      <c r="P7149" s="19" t="s">
        <v>9298</v>
      </c>
      <c r="Q7149" s="19" t="s">
        <v>27</v>
      </c>
      <c r="S7149" s="19" t="s">
        <v>129</v>
      </c>
      <c r="W7149" s="20">
        <v>64</v>
      </c>
      <c r="X7149" s="65" t="s">
        <v>9297</v>
      </c>
      <c r="Z7149" t="s">
        <v>4950</v>
      </c>
      <c r="AB7149" t="s">
        <v>119</v>
      </c>
      <c r="AC7149" t="s">
        <v>9450</v>
      </c>
      <c r="AD7149" s="2" t="s">
        <v>9451</v>
      </c>
    </row>
    <row r="7150" spans="1:30" hidden="1" x14ac:dyDescent="0.25">
      <c r="A7150" s="2">
        <v>189</v>
      </c>
      <c r="B7150" t="s">
        <v>9452</v>
      </c>
      <c r="C7150">
        <v>80</v>
      </c>
      <c r="D7150">
        <v>875</v>
      </c>
      <c r="E7150">
        <v>2896</v>
      </c>
      <c r="F7150" t="s">
        <v>114</v>
      </c>
      <c r="G7150" s="2" t="s">
        <v>485</v>
      </c>
      <c r="H7150">
        <v>2</v>
      </c>
      <c r="I7150">
        <v>2507.1999999999998</v>
      </c>
      <c r="J7150" s="2" t="s">
        <v>502</v>
      </c>
      <c r="K7150" s="2" t="s">
        <v>74</v>
      </c>
      <c r="M7150" t="s">
        <v>9468</v>
      </c>
      <c r="O7150" s="2" t="s">
        <v>128</v>
      </c>
      <c r="P7150" s="19" t="s">
        <v>9298</v>
      </c>
      <c r="Q7150" s="19" t="s">
        <v>27</v>
      </c>
      <c r="S7150" s="19" t="s">
        <v>129</v>
      </c>
      <c r="W7150" s="20">
        <v>64</v>
      </c>
      <c r="X7150" s="65" t="s">
        <v>9297</v>
      </c>
      <c r="Z7150" t="s">
        <v>4950</v>
      </c>
      <c r="AB7150" t="s">
        <v>119</v>
      </c>
      <c r="AC7150" t="s">
        <v>9450</v>
      </c>
      <c r="AD7150" s="2" t="s">
        <v>9451</v>
      </c>
    </row>
    <row r="7151" spans="1:30" hidden="1" x14ac:dyDescent="0.25">
      <c r="A7151" s="2">
        <v>190</v>
      </c>
      <c r="B7151" t="s">
        <v>9454</v>
      </c>
      <c r="C7151">
        <v>80</v>
      </c>
      <c r="D7151">
        <v>625</v>
      </c>
      <c r="E7151">
        <v>1370</v>
      </c>
      <c r="F7151" t="s">
        <v>114</v>
      </c>
      <c r="G7151" s="2" t="s">
        <v>485</v>
      </c>
      <c r="H7151">
        <v>4</v>
      </c>
      <c r="I7151">
        <v>2107.5700000000002</v>
      </c>
      <c r="J7151" s="2" t="s">
        <v>502</v>
      </c>
      <c r="K7151" s="2" t="s">
        <v>74</v>
      </c>
      <c r="M7151" t="s">
        <v>9468</v>
      </c>
      <c r="O7151" s="2" t="s">
        <v>128</v>
      </c>
      <c r="P7151" s="19" t="s">
        <v>9298</v>
      </c>
      <c r="Q7151" s="19" t="s">
        <v>27</v>
      </c>
      <c r="S7151" s="19" t="s">
        <v>129</v>
      </c>
      <c r="W7151" s="20">
        <v>64</v>
      </c>
      <c r="X7151" s="65" t="s">
        <v>9297</v>
      </c>
      <c r="Z7151" t="s">
        <v>4950</v>
      </c>
      <c r="AB7151" t="s">
        <v>119</v>
      </c>
      <c r="AC7151" t="s">
        <v>9450</v>
      </c>
      <c r="AD7151" s="2" t="s">
        <v>9451</v>
      </c>
    </row>
    <row r="7152" spans="1:30" hidden="1" x14ac:dyDescent="0.25">
      <c r="A7152" s="2">
        <v>191</v>
      </c>
      <c r="B7152" t="s">
        <v>9456</v>
      </c>
      <c r="C7152">
        <v>80</v>
      </c>
      <c r="D7152">
        <v>875</v>
      </c>
      <c r="E7152">
        <v>1354</v>
      </c>
      <c r="F7152" t="s">
        <v>114</v>
      </c>
      <c r="G7152" s="2" t="s">
        <v>485</v>
      </c>
      <c r="H7152">
        <v>1</v>
      </c>
      <c r="I7152">
        <v>680.59</v>
      </c>
      <c r="J7152" s="2" t="s">
        <v>502</v>
      </c>
      <c r="K7152" s="2" t="s">
        <v>74</v>
      </c>
      <c r="M7152" t="s">
        <v>9468</v>
      </c>
      <c r="O7152" s="2" t="s">
        <v>128</v>
      </c>
      <c r="P7152" s="19" t="s">
        <v>9298</v>
      </c>
      <c r="Q7152" s="19" t="s">
        <v>27</v>
      </c>
      <c r="S7152" s="19" t="s">
        <v>129</v>
      </c>
      <c r="W7152" s="20">
        <v>64</v>
      </c>
      <c r="X7152" s="65" t="s">
        <v>9297</v>
      </c>
      <c r="Z7152" t="s">
        <v>4950</v>
      </c>
      <c r="AB7152" t="s">
        <v>119</v>
      </c>
      <c r="AC7152" t="s">
        <v>9450</v>
      </c>
      <c r="AD7152" s="2" t="s">
        <v>9451</v>
      </c>
    </row>
    <row r="7153" spans="1:30" hidden="1" x14ac:dyDescent="0.25">
      <c r="A7153" s="2">
        <v>192</v>
      </c>
      <c r="B7153" t="s">
        <v>8505</v>
      </c>
      <c r="C7153">
        <v>80</v>
      </c>
      <c r="D7153">
        <v>875</v>
      </c>
      <c r="E7153">
        <v>2656</v>
      </c>
      <c r="F7153" t="s">
        <v>114</v>
      </c>
      <c r="G7153" s="2" t="s">
        <v>485</v>
      </c>
      <c r="H7153">
        <v>2</v>
      </c>
      <c r="I7153">
        <v>2319.38</v>
      </c>
      <c r="J7153" s="2" t="s">
        <v>502</v>
      </c>
      <c r="K7153" s="2" t="s">
        <v>74</v>
      </c>
      <c r="M7153" t="s">
        <v>9468</v>
      </c>
      <c r="O7153" s="2" t="s">
        <v>128</v>
      </c>
      <c r="P7153" s="19" t="s">
        <v>9298</v>
      </c>
      <c r="Q7153" s="19" t="s">
        <v>27</v>
      </c>
      <c r="S7153" s="19" t="s">
        <v>129</v>
      </c>
      <c r="W7153" s="20">
        <v>64</v>
      </c>
      <c r="X7153" s="65" t="s">
        <v>9297</v>
      </c>
      <c r="Z7153" t="s">
        <v>4950</v>
      </c>
      <c r="AB7153" t="s">
        <v>119</v>
      </c>
      <c r="AC7153" t="s">
        <v>9458</v>
      </c>
      <c r="AD7153" s="2" t="s">
        <v>9459</v>
      </c>
    </row>
    <row r="7154" spans="1:30" hidden="1" x14ac:dyDescent="0.25">
      <c r="A7154" s="2">
        <v>193</v>
      </c>
      <c r="B7154" t="s">
        <v>9460</v>
      </c>
      <c r="C7154">
        <v>80</v>
      </c>
      <c r="D7154">
        <v>875</v>
      </c>
      <c r="E7154">
        <v>1971</v>
      </c>
      <c r="F7154" t="s">
        <v>114</v>
      </c>
      <c r="G7154" s="2" t="s">
        <v>485</v>
      </c>
      <c r="H7154">
        <v>2</v>
      </c>
      <c r="I7154">
        <v>1802.46</v>
      </c>
      <c r="J7154" s="2" t="s">
        <v>502</v>
      </c>
      <c r="K7154" s="2" t="s">
        <v>74</v>
      </c>
      <c r="M7154" t="s">
        <v>9468</v>
      </c>
      <c r="O7154" s="2" t="s">
        <v>128</v>
      </c>
      <c r="P7154" s="19" t="s">
        <v>9298</v>
      </c>
      <c r="Q7154" s="19" t="s">
        <v>27</v>
      </c>
      <c r="S7154" s="19" t="s">
        <v>129</v>
      </c>
      <c r="W7154" s="20">
        <v>64</v>
      </c>
      <c r="X7154" s="65" t="s">
        <v>9297</v>
      </c>
      <c r="Z7154" t="s">
        <v>4950</v>
      </c>
      <c r="AB7154" t="s">
        <v>119</v>
      </c>
      <c r="AC7154" t="s">
        <v>9458</v>
      </c>
      <c r="AD7154" s="2" t="s">
        <v>9459</v>
      </c>
    </row>
    <row r="7155" spans="1:30" hidden="1" x14ac:dyDescent="0.25">
      <c r="A7155" s="2">
        <v>194</v>
      </c>
      <c r="B7155" t="s">
        <v>9456</v>
      </c>
      <c r="C7155">
        <v>80</v>
      </c>
      <c r="D7155">
        <v>875</v>
      </c>
      <c r="E7155">
        <v>1354</v>
      </c>
      <c r="F7155" t="s">
        <v>114</v>
      </c>
      <c r="G7155" s="2" t="s">
        <v>485</v>
      </c>
      <c r="H7155">
        <v>1</v>
      </c>
      <c r="I7155">
        <v>680.59</v>
      </c>
      <c r="J7155" s="2" t="s">
        <v>502</v>
      </c>
      <c r="K7155" s="2" t="s">
        <v>74</v>
      </c>
      <c r="M7155" t="s">
        <v>9468</v>
      </c>
      <c r="O7155" s="2" t="s">
        <v>128</v>
      </c>
      <c r="P7155" s="19" t="s">
        <v>9298</v>
      </c>
      <c r="Q7155" s="19" t="s">
        <v>27</v>
      </c>
      <c r="S7155" s="19" t="s">
        <v>129</v>
      </c>
      <c r="W7155" s="20">
        <v>64</v>
      </c>
      <c r="X7155" s="65" t="s">
        <v>9297</v>
      </c>
      <c r="Z7155" t="s">
        <v>4950</v>
      </c>
      <c r="AB7155" t="s">
        <v>119</v>
      </c>
      <c r="AC7155" t="s">
        <v>9458</v>
      </c>
      <c r="AD7155" s="2" t="s">
        <v>9459</v>
      </c>
    </row>
    <row r="7156" spans="1:30" hidden="1" x14ac:dyDescent="0.25">
      <c r="A7156" s="2">
        <v>195</v>
      </c>
      <c r="B7156" t="s">
        <v>8312</v>
      </c>
      <c r="C7156">
        <v>100</v>
      </c>
      <c r="D7156">
        <v>1235</v>
      </c>
      <c r="E7156">
        <v>1880</v>
      </c>
      <c r="F7156" t="s">
        <v>114</v>
      </c>
      <c r="G7156" s="2" t="s">
        <v>485</v>
      </c>
      <c r="H7156">
        <v>2</v>
      </c>
      <c r="I7156">
        <v>3349.81</v>
      </c>
      <c r="J7156" s="2" t="s">
        <v>502</v>
      </c>
      <c r="K7156" s="2" t="s">
        <v>74</v>
      </c>
      <c r="M7156" t="s">
        <v>9468</v>
      </c>
      <c r="O7156" s="2" t="s">
        <v>128</v>
      </c>
      <c r="P7156" s="19" t="s">
        <v>9298</v>
      </c>
      <c r="Q7156" s="19" t="s">
        <v>26</v>
      </c>
      <c r="R7156" s="19" t="s">
        <v>129</v>
      </c>
      <c r="W7156" s="20">
        <v>64</v>
      </c>
      <c r="X7156" s="65" t="s">
        <v>9297</v>
      </c>
      <c r="Z7156" t="s">
        <v>4950</v>
      </c>
      <c r="AB7156" t="s">
        <v>119</v>
      </c>
      <c r="AC7156" t="s">
        <v>9462</v>
      </c>
      <c r="AD7156" s="2" t="s">
        <v>121</v>
      </c>
    </row>
    <row r="7157" spans="1:30" hidden="1" x14ac:dyDescent="0.25">
      <c r="A7157" s="2">
        <v>196</v>
      </c>
      <c r="B7157" t="s">
        <v>8192</v>
      </c>
      <c r="C7157">
        <v>100</v>
      </c>
      <c r="D7157">
        <v>570</v>
      </c>
      <c r="E7157">
        <v>1877</v>
      </c>
      <c r="F7157" t="s">
        <v>114</v>
      </c>
      <c r="G7157" s="2" t="s">
        <v>485</v>
      </c>
      <c r="H7157">
        <v>1</v>
      </c>
      <c r="I7157">
        <v>759.29</v>
      </c>
      <c r="J7157" s="2" t="s">
        <v>502</v>
      </c>
      <c r="K7157" s="2" t="s">
        <v>74</v>
      </c>
      <c r="M7157" t="s">
        <v>9468</v>
      </c>
      <c r="O7157" s="2" t="s">
        <v>128</v>
      </c>
      <c r="P7157" s="19" t="s">
        <v>9298</v>
      </c>
      <c r="Q7157" s="19" t="s">
        <v>26</v>
      </c>
      <c r="R7157" s="19" t="s">
        <v>129</v>
      </c>
      <c r="W7157" s="20">
        <v>64</v>
      </c>
      <c r="X7157" s="65" t="s">
        <v>9297</v>
      </c>
      <c r="Z7157" t="s">
        <v>4950</v>
      </c>
      <c r="AB7157" t="s">
        <v>119</v>
      </c>
      <c r="AC7157" t="s">
        <v>9462</v>
      </c>
      <c r="AD7157" s="2" t="s">
        <v>121</v>
      </c>
    </row>
    <row r="7158" spans="1:30" hidden="1" x14ac:dyDescent="0.25">
      <c r="A7158" s="2">
        <v>197</v>
      </c>
      <c r="B7158" t="s">
        <v>8312</v>
      </c>
      <c r="C7158">
        <v>100</v>
      </c>
      <c r="D7158">
        <v>1235</v>
      </c>
      <c r="E7158">
        <v>1880</v>
      </c>
      <c r="F7158" t="s">
        <v>114</v>
      </c>
      <c r="G7158" s="2" t="s">
        <v>485</v>
      </c>
      <c r="H7158">
        <v>2</v>
      </c>
      <c r="I7158">
        <v>3349.81</v>
      </c>
      <c r="J7158" s="2" t="s">
        <v>502</v>
      </c>
      <c r="K7158" s="2" t="s">
        <v>74</v>
      </c>
      <c r="M7158" t="s">
        <v>9468</v>
      </c>
      <c r="O7158" s="2" t="s">
        <v>128</v>
      </c>
      <c r="P7158" s="19" t="s">
        <v>9298</v>
      </c>
      <c r="Q7158" s="19" t="s">
        <v>26</v>
      </c>
      <c r="S7158" s="19" t="s">
        <v>129</v>
      </c>
      <c r="W7158" s="20">
        <v>64</v>
      </c>
      <c r="X7158" s="65" t="s">
        <v>9297</v>
      </c>
      <c r="Z7158" t="s">
        <v>4950</v>
      </c>
      <c r="AB7158" t="s">
        <v>119</v>
      </c>
      <c r="AC7158" t="s">
        <v>9465</v>
      </c>
      <c r="AD7158" s="2" t="s">
        <v>8594</v>
      </c>
    </row>
    <row r="7159" spans="1:30" hidden="1" x14ac:dyDescent="0.25">
      <c r="A7159" s="2">
        <v>198</v>
      </c>
      <c r="B7159" t="s">
        <v>8192</v>
      </c>
      <c r="C7159">
        <v>100</v>
      </c>
      <c r="D7159">
        <v>570</v>
      </c>
      <c r="E7159">
        <v>1877</v>
      </c>
      <c r="F7159" t="s">
        <v>114</v>
      </c>
      <c r="G7159" s="2" t="s">
        <v>485</v>
      </c>
      <c r="H7159">
        <v>1</v>
      </c>
      <c r="I7159">
        <v>759.29</v>
      </c>
      <c r="J7159" s="2" t="s">
        <v>502</v>
      </c>
      <c r="K7159" s="2" t="s">
        <v>74</v>
      </c>
      <c r="M7159" t="s">
        <v>9468</v>
      </c>
      <c r="O7159" s="2" t="s">
        <v>128</v>
      </c>
      <c r="P7159" s="19" t="s">
        <v>9298</v>
      </c>
      <c r="Q7159" s="19" t="s">
        <v>26</v>
      </c>
      <c r="S7159" s="19" t="s">
        <v>129</v>
      </c>
      <c r="W7159" s="20">
        <v>64</v>
      </c>
      <c r="X7159" s="65" t="s">
        <v>9297</v>
      </c>
      <c r="Z7159" t="s">
        <v>4950</v>
      </c>
      <c r="AB7159" t="s">
        <v>119</v>
      </c>
      <c r="AC7159" t="s">
        <v>9467</v>
      </c>
      <c r="AD7159" s="2" t="s">
        <v>4776</v>
      </c>
    </row>
    <row r="7160" spans="1:30" hidden="1" x14ac:dyDescent="0.25">
      <c r="A7160" s="2">
        <v>199</v>
      </c>
      <c r="B7160" t="s">
        <v>8434</v>
      </c>
      <c r="C7160">
        <v>100</v>
      </c>
      <c r="D7160">
        <v>570</v>
      </c>
      <c r="E7160">
        <v>1877</v>
      </c>
      <c r="F7160" t="s">
        <v>114</v>
      </c>
      <c r="G7160" s="2" t="s">
        <v>485</v>
      </c>
      <c r="H7160">
        <v>2</v>
      </c>
      <c r="I7160">
        <v>1518.59</v>
      </c>
      <c r="J7160" s="2" t="s">
        <v>502</v>
      </c>
      <c r="K7160" s="2" t="s">
        <v>74</v>
      </c>
      <c r="M7160" t="s">
        <v>9468</v>
      </c>
      <c r="O7160" s="2" t="s">
        <v>128</v>
      </c>
      <c r="P7160" s="19" t="s">
        <v>9298</v>
      </c>
      <c r="Q7160" s="19" t="s">
        <v>26</v>
      </c>
      <c r="S7160" s="19" t="s">
        <v>129</v>
      </c>
      <c r="W7160" s="20">
        <v>64</v>
      </c>
      <c r="X7160" s="65" t="s">
        <v>9297</v>
      </c>
      <c r="Z7160" t="s">
        <v>4950</v>
      </c>
      <c r="AB7160" t="s">
        <v>119</v>
      </c>
      <c r="AC7160" t="s">
        <v>9467</v>
      </c>
      <c r="AD7160" s="2" t="s">
        <v>4776</v>
      </c>
    </row>
    <row r="7161" spans="1:30" hidden="1" x14ac:dyDescent="0.25">
      <c r="A7161" s="2">
        <v>1</v>
      </c>
      <c r="B7161" t="s">
        <v>9490</v>
      </c>
      <c r="C7161">
        <v>20</v>
      </c>
      <c r="D7161">
        <v>400</v>
      </c>
      <c r="E7161">
        <v>465</v>
      </c>
      <c r="F7161" t="s">
        <v>114</v>
      </c>
      <c r="G7161" s="2" t="s">
        <v>485</v>
      </c>
      <c r="H7161">
        <v>2</v>
      </c>
      <c r="I7161">
        <v>57.07</v>
      </c>
      <c r="J7161" s="2" t="s">
        <v>502</v>
      </c>
      <c r="K7161" s="2" t="s">
        <v>74</v>
      </c>
      <c r="M7161" t="s">
        <v>9526</v>
      </c>
      <c r="O7161" s="2" t="s">
        <v>128</v>
      </c>
      <c r="P7161" s="19" t="s">
        <v>9494</v>
      </c>
      <c r="Q7161" s="19" t="s">
        <v>26</v>
      </c>
      <c r="S7161" s="19" t="s">
        <v>129</v>
      </c>
      <c r="W7161" s="20">
        <v>65</v>
      </c>
      <c r="X7161" s="65" t="s">
        <v>9297</v>
      </c>
      <c r="Z7161" t="s">
        <v>4950</v>
      </c>
      <c r="AB7161" t="s">
        <v>119</v>
      </c>
      <c r="AC7161" t="s">
        <v>9493</v>
      </c>
      <c r="AD7161" s="2" t="s">
        <v>4210</v>
      </c>
    </row>
    <row r="7162" spans="1:30" hidden="1" x14ac:dyDescent="0.25">
      <c r="A7162" s="2">
        <v>2</v>
      </c>
      <c r="B7162" t="s">
        <v>9495</v>
      </c>
      <c r="C7162">
        <v>20</v>
      </c>
      <c r="D7162">
        <v>400</v>
      </c>
      <c r="E7162">
        <v>441</v>
      </c>
      <c r="F7162" t="s">
        <v>114</v>
      </c>
      <c r="G7162" s="2" t="s">
        <v>485</v>
      </c>
      <c r="H7162">
        <v>2</v>
      </c>
      <c r="I7162">
        <v>54.06</v>
      </c>
      <c r="J7162" s="2" t="s">
        <v>502</v>
      </c>
      <c r="K7162" s="2" t="s">
        <v>74</v>
      </c>
      <c r="M7162" t="s">
        <v>9526</v>
      </c>
      <c r="O7162" s="2" t="s">
        <v>128</v>
      </c>
      <c r="P7162" s="19" t="s">
        <v>9494</v>
      </c>
      <c r="Q7162" s="19" t="s">
        <v>26</v>
      </c>
      <c r="S7162" s="19" t="s">
        <v>129</v>
      </c>
      <c r="W7162" s="20">
        <v>65</v>
      </c>
      <c r="X7162" s="65" t="s">
        <v>9297</v>
      </c>
      <c r="Z7162" t="s">
        <v>4950</v>
      </c>
      <c r="AB7162" t="s">
        <v>119</v>
      </c>
      <c r="AC7162" t="s">
        <v>9493</v>
      </c>
      <c r="AD7162" s="2" t="s">
        <v>4210</v>
      </c>
    </row>
    <row r="7163" spans="1:30" hidden="1" x14ac:dyDescent="0.25">
      <c r="A7163" s="2">
        <v>3</v>
      </c>
      <c r="B7163" t="s">
        <v>9497</v>
      </c>
      <c r="C7163">
        <v>20</v>
      </c>
      <c r="D7163">
        <v>465</v>
      </c>
      <c r="E7163">
        <v>506</v>
      </c>
      <c r="F7163" t="s">
        <v>114</v>
      </c>
      <c r="G7163" s="2" t="s">
        <v>485</v>
      </c>
      <c r="H7163">
        <v>3</v>
      </c>
      <c r="I7163">
        <v>68.989999999999995</v>
      </c>
      <c r="J7163" s="2" t="s">
        <v>502</v>
      </c>
      <c r="K7163" s="2" t="s">
        <v>74</v>
      </c>
      <c r="M7163" t="s">
        <v>9526</v>
      </c>
      <c r="P7163" s="19" t="s">
        <v>9494</v>
      </c>
      <c r="Q7163" s="19" t="s">
        <v>25</v>
      </c>
      <c r="S7163" s="19" t="s">
        <v>129</v>
      </c>
      <c r="W7163" s="20">
        <v>65</v>
      </c>
      <c r="X7163" s="65" t="s">
        <v>9297</v>
      </c>
      <c r="Z7163" t="s">
        <v>4950</v>
      </c>
      <c r="AB7163" t="s">
        <v>119</v>
      </c>
      <c r="AC7163" t="s">
        <v>9493</v>
      </c>
      <c r="AD7163" s="2" t="s">
        <v>4210</v>
      </c>
    </row>
    <row r="7164" spans="1:30" hidden="1" x14ac:dyDescent="0.25">
      <c r="A7164" s="2">
        <v>4</v>
      </c>
      <c r="B7164" t="s">
        <v>9499</v>
      </c>
      <c r="C7164">
        <v>20</v>
      </c>
      <c r="D7164">
        <v>423</v>
      </c>
      <c r="E7164">
        <v>578</v>
      </c>
      <c r="F7164" t="s">
        <v>114</v>
      </c>
      <c r="G7164" s="2" t="s">
        <v>485</v>
      </c>
      <c r="H7164">
        <v>3</v>
      </c>
      <c r="I7164">
        <v>59.9</v>
      </c>
      <c r="J7164" s="2" t="s">
        <v>502</v>
      </c>
      <c r="K7164" s="2" t="s">
        <v>74</v>
      </c>
      <c r="M7164" t="s">
        <v>9526</v>
      </c>
      <c r="P7164" s="19" t="s">
        <v>9494</v>
      </c>
      <c r="Q7164" s="19" t="s">
        <v>25</v>
      </c>
      <c r="S7164" s="19" t="s">
        <v>129</v>
      </c>
      <c r="W7164" s="20">
        <v>65</v>
      </c>
      <c r="X7164" s="65" t="s">
        <v>9297</v>
      </c>
      <c r="Z7164" t="s">
        <v>4950</v>
      </c>
      <c r="AB7164" t="s">
        <v>119</v>
      </c>
      <c r="AC7164" t="s">
        <v>9493</v>
      </c>
      <c r="AD7164" s="2" t="s">
        <v>4210</v>
      </c>
    </row>
    <row r="7165" spans="1:30" hidden="1" x14ac:dyDescent="0.25">
      <c r="A7165" s="2">
        <v>5</v>
      </c>
      <c r="B7165" t="s">
        <v>9501</v>
      </c>
      <c r="C7165">
        <v>20</v>
      </c>
      <c r="D7165">
        <v>400</v>
      </c>
      <c r="E7165">
        <v>403</v>
      </c>
      <c r="F7165" t="s">
        <v>114</v>
      </c>
      <c r="G7165" s="2" t="s">
        <v>485</v>
      </c>
      <c r="H7165">
        <v>1</v>
      </c>
      <c r="I7165">
        <v>24.64</v>
      </c>
      <c r="J7165" s="2" t="s">
        <v>502</v>
      </c>
      <c r="K7165" s="2" t="s">
        <v>74</v>
      </c>
      <c r="M7165" t="s">
        <v>9526</v>
      </c>
      <c r="O7165" s="2" t="s">
        <v>128</v>
      </c>
      <c r="P7165" s="19" t="s">
        <v>9494</v>
      </c>
      <c r="Q7165" s="19" t="s">
        <v>26</v>
      </c>
      <c r="S7165" s="19" t="s">
        <v>129</v>
      </c>
      <c r="W7165" s="20">
        <v>65</v>
      </c>
      <c r="X7165" s="65" t="s">
        <v>9297</v>
      </c>
      <c r="Z7165" t="s">
        <v>4950</v>
      </c>
      <c r="AB7165" t="s">
        <v>119</v>
      </c>
      <c r="AC7165" t="s">
        <v>9493</v>
      </c>
      <c r="AD7165" s="2" t="s">
        <v>4210</v>
      </c>
    </row>
    <row r="7166" spans="1:30" hidden="1" x14ac:dyDescent="0.25">
      <c r="A7166" s="2">
        <v>6</v>
      </c>
      <c r="B7166" t="s">
        <v>9503</v>
      </c>
      <c r="C7166">
        <v>20</v>
      </c>
      <c r="D7166">
        <v>400</v>
      </c>
      <c r="E7166">
        <v>495</v>
      </c>
      <c r="F7166" t="s">
        <v>114</v>
      </c>
      <c r="G7166" s="2" t="s">
        <v>485</v>
      </c>
      <c r="H7166">
        <v>1</v>
      </c>
      <c r="I7166">
        <v>30.42</v>
      </c>
      <c r="J7166" s="2" t="s">
        <v>502</v>
      </c>
      <c r="K7166" s="2" t="s">
        <v>74</v>
      </c>
      <c r="M7166" t="s">
        <v>9526</v>
      </c>
      <c r="O7166" s="2" t="s">
        <v>128</v>
      </c>
      <c r="P7166" s="19" t="s">
        <v>9494</v>
      </c>
      <c r="Q7166" s="19" t="s">
        <v>26</v>
      </c>
      <c r="S7166" s="19" t="s">
        <v>129</v>
      </c>
      <c r="W7166" s="20">
        <v>65</v>
      </c>
      <c r="X7166" s="65" t="s">
        <v>9297</v>
      </c>
      <c r="Z7166" t="s">
        <v>4950</v>
      </c>
      <c r="AB7166" t="s">
        <v>119</v>
      </c>
      <c r="AC7166" t="s">
        <v>9493</v>
      </c>
      <c r="AD7166" s="2" t="s">
        <v>4210</v>
      </c>
    </row>
    <row r="7167" spans="1:30" hidden="1" x14ac:dyDescent="0.25">
      <c r="A7167" s="2">
        <v>7</v>
      </c>
      <c r="B7167" t="s">
        <v>9505</v>
      </c>
      <c r="C7167">
        <v>20</v>
      </c>
      <c r="D7167">
        <v>479</v>
      </c>
      <c r="E7167">
        <v>758</v>
      </c>
      <c r="F7167" t="s">
        <v>114</v>
      </c>
      <c r="G7167" s="2" t="s">
        <v>485</v>
      </c>
      <c r="H7167">
        <v>2</v>
      </c>
      <c r="I7167">
        <v>58.83</v>
      </c>
      <c r="J7167" s="2" t="s">
        <v>502</v>
      </c>
      <c r="K7167" s="2" t="s">
        <v>74</v>
      </c>
      <c r="M7167" t="s">
        <v>9526</v>
      </c>
      <c r="P7167" s="19" t="s">
        <v>9494</v>
      </c>
      <c r="Q7167" s="19" t="s">
        <v>25</v>
      </c>
      <c r="S7167" s="19" t="s">
        <v>129</v>
      </c>
      <c r="W7167" s="20">
        <v>65</v>
      </c>
      <c r="X7167" s="65" t="s">
        <v>9297</v>
      </c>
      <c r="Z7167" t="s">
        <v>4950</v>
      </c>
      <c r="AB7167" t="s">
        <v>119</v>
      </c>
      <c r="AC7167" t="s">
        <v>9493</v>
      </c>
      <c r="AD7167" s="2" t="s">
        <v>4210</v>
      </c>
    </row>
    <row r="7168" spans="1:30" hidden="1" x14ac:dyDescent="0.25">
      <c r="A7168" s="2">
        <v>8</v>
      </c>
      <c r="B7168" t="s">
        <v>9507</v>
      </c>
      <c r="C7168">
        <v>20</v>
      </c>
      <c r="D7168">
        <v>400</v>
      </c>
      <c r="E7168">
        <v>403</v>
      </c>
      <c r="F7168" t="s">
        <v>114</v>
      </c>
      <c r="G7168" s="2" t="s">
        <v>485</v>
      </c>
      <c r="H7168">
        <v>1</v>
      </c>
      <c r="I7168">
        <v>24.64</v>
      </c>
      <c r="J7168" s="2" t="s">
        <v>502</v>
      </c>
      <c r="K7168" s="2" t="s">
        <v>74</v>
      </c>
      <c r="M7168" t="s">
        <v>9526</v>
      </c>
      <c r="O7168" s="2" t="s">
        <v>128</v>
      </c>
      <c r="P7168" s="19" t="s">
        <v>9494</v>
      </c>
      <c r="Q7168" s="19" t="s">
        <v>26</v>
      </c>
      <c r="S7168" s="19" t="s">
        <v>129</v>
      </c>
      <c r="W7168" s="20">
        <v>65</v>
      </c>
      <c r="X7168" s="65" t="s">
        <v>9297</v>
      </c>
      <c r="Z7168" t="s">
        <v>4950</v>
      </c>
      <c r="AB7168" t="s">
        <v>119</v>
      </c>
      <c r="AC7168" t="s">
        <v>9493</v>
      </c>
      <c r="AD7168" s="2" t="s">
        <v>4210</v>
      </c>
    </row>
    <row r="7169" spans="1:30" hidden="1" x14ac:dyDescent="0.25">
      <c r="A7169" s="2">
        <v>9</v>
      </c>
      <c r="B7169" t="s">
        <v>9508</v>
      </c>
      <c r="C7169">
        <v>20</v>
      </c>
      <c r="D7169">
        <v>400</v>
      </c>
      <c r="E7169">
        <v>463</v>
      </c>
      <c r="F7169" t="s">
        <v>114</v>
      </c>
      <c r="G7169" s="2" t="s">
        <v>485</v>
      </c>
      <c r="H7169">
        <v>1</v>
      </c>
      <c r="I7169">
        <v>28.41</v>
      </c>
      <c r="J7169" s="2" t="s">
        <v>502</v>
      </c>
      <c r="K7169" s="2" t="s">
        <v>74</v>
      </c>
      <c r="M7169" t="s">
        <v>9526</v>
      </c>
      <c r="O7169" s="2" t="s">
        <v>128</v>
      </c>
      <c r="P7169" s="19" t="s">
        <v>9494</v>
      </c>
      <c r="Q7169" s="19" t="s">
        <v>26</v>
      </c>
      <c r="S7169" s="19" t="s">
        <v>129</v>
      </c>
      <c r="W7169" s="20">
        <v>65</v>
      </c>
      <c r="X7169" s="65" t="s">
        <v>9297</v>
      </c>
      <c r="Z7169" t="s">
        <v>4950</v>
      </c>
      <c r="AB7169" t="s">
        <v>119</v>
      </c>
      <c r="AC7169" t="s">
        <v>9493</v>
      </c>
      <c r="AD7169" s="2" t="s">
        <v>4210</v>
      </c>
    </row>
    <row r="7170" spans="1:30" hidden="1" x14ac:dyDescent="0.25">
      <c r="A7170" s="2">
        <v>10</v>
      </c>
      <c r="B7170" t="s">
        <v>9510</v>
      </c>
      <c r="C7170">
        <v>20</v>
      </c>
      <c r="D7170">
        <v>443</v>
      </c>
      <c r="E7170">
        <v>499</v>
      </c>
      <c r="F7170" t="s">
        <v>114</v>
      </c>
      <c r="G7170" s="2" t="s">
        <v>485</v>
      </c>
      <c r="H7170">
        <v>2</v>
      </c>
      <c r="I7170">
        <v>36.200000000000003</v>
      </c>
      <c r="J7170" s="2" t="s">
        <v>502</v>
      </c>
      <c r="K7170" s="2" t="s">
        <v>74</v>
      </c>
      <c r="M7170" t="s">
        <v>9526</v>
      </c>
      <c r="P7170" s="19" t="s">
        <v>9494</v>
      </c>
      <c r="Q7170" s="19" t="s">
        <v>25</v>
      </c>
      <c r="S7170" s="19" t="s">
        <v>129</v>
      </c>
      <c r="W7170" s="20">
        <v>65</v>
      </c>
      <c r="X7170" s="65" t="s">
        <v>9297</v>
      </c>
      <c r="Z7170" t="s">
        <v>4950</v>
      </c>
      <c r="AB7170" t="s">
        <v>119</v>
      </c>
      <c r="AC7170" t="s">
        <v>9493</v>
      </c>
      <c r="AD7170" s="2" t="s">
        <v>4210</v>
      </c>
    </row>
    <row r="7171" spans="1:30" hidden="1" x14ac:dyDescent="0.25">
      <c r="A7171" s="2">
        <v>11</v>
      </c>
      <c r="B7171" t="s">
        <v>9512</v>
      </c>
      <c r="C7171">
        <v>20</v>
      </c>
      <c r="D7171">
        <v>400</v>
      </c>
      <c r="E7171">
        <v>403</v>
      </c>
      <c r="F7171" t="s">
        <v>114</v>
      </c>
      <c r="G7171" s="2" t="s">
        <v>485</v>
      </c>
      <c r="H7171">
        <v>1</v>
      </c>
      <c r="I7171">
        <v>24.64</v>
      </c>
      <c r="J7171" s="2" t="s">
        <v>502</v>
      </c>
      <c r="K7171" s="2" t="s">
        <v>74</v>
      </c>
      <c r="M7171" t="s">
        <v>9526</v>
      </c>
      <c r="O7171" s="2" t="s">
        <v>128</v>
      </c>
      <c r="P7171" s="19" t="s">
        <v>9494</v>
      </c>
      <c r="Q7171" s="19" t="s">
        <v>26</v>
      </c>
      <c r="S7171" s="19" t="s">
        <v>129</v>
      </c>
      <c r="W7171" s="20">
        <v>65</v>
      </c>
      <c r="X7171" s="65" t="s">
        <v>9297</v>
      </c>
      <c r="Z7171" t="s">
        <v>4950</v>
      </c>
      <c r="AB7171" t="s">
        <v>119</v>
      </c>
      <c r="AC7171" t="s">
        <v>9493</v>
      </c>
      <c r="AD7171" s="2" t="s">
        <v>4210</v>
      </c>
    </row>
    <row r="7172" spans="1:30" hidden="1" x14ac:dyDescent="0.25">
      <c r="A7172" s="2">
        <v>12</v>
      </c>
      <c r="B7172" t="s">
        <v>9513</v>
      </c>
      <c r="C7172">
        <v>20</v>
      </c>
      <c r="D7172">
        <v>400</v>
      </c>
      <c r="E7172">
        <v>463</v>
      </c>
      <c r="F7172" t="s">
        <v>114</v>
      </c>
      <c r="G7172" s="2" t="s">
        <v>485</v>
      </c>
      <c r="H7172">
        <v>1</v>
      </c>
      <c r="I7172">
        <v>28.41</v>
      </c>
      <c r="J7172" s="2" t="s">
        <v>502</v>
      </c>
      <c r="K7172" s="2" t="s">
        <v>74</v>
      </c>
      <c r="M7172" t="s">
        <v>9526</v>
      </c>
      <c r="O7172" s="2" t="s">
        <v>128</v>
      </c>
      <c r="P7172" s="19" t="s">
        <v>9494</v>
      </c>
      <c r="Q7172" s="19" t="s">
        <v>26</v>
      </c>
      <c r="S7172" s="19" t="s">
        <v>129</v>
      </c>
      <c r="W7172" s="20">
        <v>65</v>
      </c>
      <c r="X7172" s="65" t="s">
        <v>9297</v>
      </c>
      <c r="Z7172" t="s">
        <v>4950</v>
      </c>
      <c r="AB7172" t="s">
        <v>119</v>
      </c>
      <c r="AC7172" t="s">
        <v>9493</v>
      </c>
      <c r="AD7172" s="2" t="s">
        <v>4210</v>
      </c>
    </row>
    <row r="7173" spans="1:30" hidden="1" x14ac:dyDescent="0.25">
      <c r="A7173" s="2">
        <v>13</v>
      </c>
      <c r="B7173" t="s">
        <v>9514</v>
      </c>
      <c r="C7173">
        <v>20</v>
      </c>
      <c r="D7173">
        <v>400</v>
      </c>
      <c r="E7173">
        <v>403</v>
      </c>
      <c r="F7173" t="s">
        <v>114</v>
      </c>
      <c r="G7173" s="2" t="s">
        <v>485</v>
      </c>
      <c r="H7173">
        <v>1</v>
      </c>
      <c r="I7173">
        <v>24.64</v>
      </c>
      <c r="J7173" s="2" t="s">
        <v>502</v>
      </c>
      <c r="K7173" s="2" t="s">
        <v>74</v>
      </c>
      <c r="M7173" t="s">
        <v>9526</v>
      </c>
      <c r="O7173" s="2" t="s">
        <v>128</v>
      </c>
      <c r="P7173" s="19" t="s">
        <v>9494</v>
      </c>
      <c r="Q7173" s="19" t="s">
        <v>26</v>
      </c>
      <c r="S7173" s="19" t="s">
        <v>129</v>
      </c>
      <c r="W7173" s="20">
        <v>65</v>
      </c>
      <c r="X7173" s="65" t="s">
        <v>9297</v>
      </c>
      <c r="Z7173" t="s">
        <v>4950</v>
      </c>
      <c r="AB7173" t="s">
        <v>119</v>
      </c>
      <c r="AC7173" t="s">
        <v>9493</v>
      </c>
      <c r="AD7173" s="2" t="s">
        <v>4210</v>
      </c>
    </row>
    <row r="7174" spans="1:30" hidden="1" x14ac:dyDescent="0.25">
      <c r="A7174" s="2">
        <v>14</v>
      </c>
      <c r="B7174" t="s">
        <v>9515</v>
      </c>
      <c r="C7174">
        <v>20</v>
      </c>
      <c r="D7174">
        <v>400</v>
      </c>
      <c r="E7174">
        <v>495</v>
      </c>
      <c r="F7174" t="s">
        <v>114</v>
      </c>
      <c r="G7174" s="2" t="s">
        <v>485</v>
      </c>
      <c r="H7174">
        <v>1</v>
      </c>
      <c r="I7174">
        <v>30.42</v>
      </c>
      <c r="J7174" s="2" t="s">
        <v>502</v>
      </c>
      <c r="K7174" s="2" t="s">
        <v>74</v>
      </c>
      <c r="M7174" t="s">
        <v>9526</v>
      </c>
      <c r="O7174" s="2" t="s">
        <v>128</v>
      </c>
      <c r="P7174" s="19" t="s">
        <v>9494</v>
      </c>
      <c r="Q7174" s="19" t="s">
        <v>26</v>
      </c>
      <c r="S7174" s="19" t="s">
        <v>129</v>
      </c>
      <c r="W7174" s="20">
        <v>65</v>
      </c>
      <c r="X7174" s="65" t="s">
        <v>9297</v>
      </c>
      <c r="Z7174" t="s">
        <v>4950</v>
      </c>
      <c r="AB7174" t="s">
        <v>119</v>
      </c>
      <c r="AC7174" t="s">
        <v>9493</v>
      </c>
      <c r="AD7174" s="2" t="s">
        <v>4210</v>
      </c>
    </row>
    <row r="7175" spans="1:30" hidden="1" x14ac:dyDescent="0.25">
      <c r="A7175" s="2">
        <v>15</v>
      </c>
      <c r="B7175" t="s">
        <v>9516</v>
      </c>
      <c r="C7175">
        <v>20</v>
      </c>
      <c r="D7175">
        <v>479</v>
      </c>
      <c r="E7175">
        <v>758</v>
      </c>
      <c r="F7175" t="s">
        <v>114</v>
      </c>
      <c r="G7175" s="2" t="s">
        <v>485</v>
      </c>
      <c r="H7175">
        <v>3</v>
      </c>
      <c r="I7175">
        <v>88.24</v>
      </c>
      <c r="J7175" s="2" t="s">
        <v>502</v>
      </c>
      <c r="K7175" s="2" t="s">
        <v>74</v>
      </c>
      <c r="M7175" t="s">
        <v>9526</v>
      </c>
      <c r="P7175" s="19" t="s">
        <v>9494</v>
      </c>
      <c r="Q7175" s="19" t="s">
        <v>25</v>
      </c>
      <c r="S7175" s="19" t="s">
        <v>129</v>
      </c>
      <c r="W7175" s="20">
        <v>65</v>
      </c>
      <c r="X7175" s="65" t="s">
        <v>9297</v>
      </c>
      <c r="Z7175" t="s">
        <v>4950</v>
      </c>
      <c r="AB7175" t="s">
        <v>119</v>
      </c>
      <c r="AC7175" t="s">
        <v>9493</v>
      </c>
      <c r="AD7175" s="2" t="s">
        <v>4210</v>
      </c>
    </row>
    <row r="7176" spans="1:30" hidden="1" x14ac:dyDescent="0.25">
      <c r="A7176" s="2">
        <v>16</v>
      </c>
      <c r="B7176" t="s">
        <v>9497</v>
      </c>
      <c r="C7176">
        <v>20</v>
      </c>
      <c r="D7176">
        <v>465</v>
      </c>
      <c r="E7176">
        <v>506</v>
      </c>
      <c r="F7176" t="s">
        <v>114</v>
      </c>
      <c r="G7176" s="2" t="s">
        <v>485</v>
      </c>
      <c r="H7176">
        <v>3</v>
      </c>
      <c r="I7176">
        <v>68.989999999999995</v>
      </c>
      <c r="J7176" s="2" t="s">
        <v>502</v>
      </c>
      <c r="K7176" s="2" t="s">
        <v>74</v>
      </c>
      <c r="M7176" t="s">
        <v>9526</v>
      </c>
      <c r="P7176" s="19" t="s">
        <v>9494</v>
      </c>
      <c r="Q7176" s="19" t="s">
        <v>25</v>
      </c>
      <c r="S7176" s="19" t="s">
        <v>129</v>
      </c>
      <c r="W7176" s="20">
        <v>65</v>
      </c>
      <c r="X7176" s="65" t="s">
        <v>9297</v>
      </c>
      <c r="Z7176" t="s">
        <v>4950</v>
      </c>
      <c r="AB7176" t="s">
        <v>119</v>
      </c>
      <c r="AC7176" t="s">
        <v>9518</v>
      </c>
      <c r="AD7176" s="2" t="s">
        <v>4204</v>
      </c>
    </row>
    <row r="7177" spans="1:30" hidden="1" x14ac:dyDescent="0.25">
      <c r="A7177" s="2">
        <v>17</v>
      </c>
      <c r="B7177" t="s">
        <v>9499</v>
      </c>
      <c r="C7177">
        <v>20</v>
      </c>
      <c r="D7177">
        <v>423</v>
      </c>
      <c r="E7177">
        <v>578</v>
      </c>
      <c r="F7177" t="s">
        <v>114</v>
      </c>
      <c r="G7177" s="2" t="s">
        <v>485</v>
      </c>
      <c r="H7177">
        <v>3</v>
      </c>
      <c r="I7177">
        <v>59.9</v>
      </c>
      <c r="J7177" s="2" t="s">
        <v>502</v>
      </c>
      <c r="K7177" s="2" t="s">
        <v>74</v>
      </c>
      <c r="M7177" t="s">
        <v>9526</v>
      </c>
      <c r="P7177" s="19" t="s">
        <v>9494</v>
      </c>
      <c r="Q7177" s="19" t="s">
        <v>25</v>
      </c>
      <c r="S7177" s="19" t="s">
        <v>129</v>
      </c>
      <c r="W7177" s="20">
        <v>65</v>
      </c>
      <c r="X7177" s="65" t="s">
        <v>9297</v>
      </c>
      <c r="Z7177" t="s">
        <v>4950</v>
      </c>
      <c r="AB7177" t="s">
        <v>119</v>
      </c>
      <c r="AC7177" t="s">
        <v>9518</v>
      </c>
      <c r="AD7177" s="2" t="s">
        <v>4204</v>
      </c>
    </row>
    <row r="7178" spans="1:30" hidden="1" x14ac:dyDescent="0.25">
      <c r="A7178" s="2">
        <v>18</v>
      </c>
      <c r="B7178" t="s">
        <v>9519</v>
      </c>
      <c r="C7178">
        <v>20</v>
      </c>
      <c r="D7178">
        <v>385</v>
      </c>
      <c r="E7178">
        <v>533</v>
      </c>
      <c r="F7178" t="s">
        <v>114</v>
      </c>
      <c r="G7178" s="2" t="s">
        <v>485</v>
      </c>
      <c r="H7178">
        <v>3</v>
      </c>
      <c r="I7178">
        <v>50.43</v>
      </c>
      <c r="J7178" s="2" t="s">
        <v>502</v>
      </c>
      <c r="K7178" s="2" t="s">
        <v>74</v>
      </c>
      <c r="M7178" t="s">
        <v>9526</v>
      </c>
      <c r="P7178" s="19" t="s">
        <v>9494</v>
      </c>
      <c r="Q7178" s="19" t="s">
        <v>25</v>
      </c>
      <c r="S7178" s="19" t="s">
        <v>129</v>
      </c>
      <c r="W7178" s="20">
        <v>65</v>
      </c>
      <c r="X7178" s="65" t="s">
        <v>9297</v>
      </c>
      <c r="Z7178" t="s">
        <v>4950</v>
      </c>
      <c r="AB7178" t="s">
        <v>119</v>
      </c>
      <c r="AC7178" t="s">
        <v>9518</v>
      </c>
      <c r="AD7178" s="2" t="s">
        <v>4204</v>
      </c>
    </row>
    <row r="7179" spans="1:30" hidden="1" x14ac:dyDescent="0.25">
      <c r="A7179" s="2">
        <v>19</v>
      </c>
      <c r="B7179" t="s">
        <v>9505</v>
      </c>
      <c r="C7179">
        <v>20</v>
      </c>
      <c r="D7179">
        <v>479</v>
      </c>
      <c r="E7179">
        <v>758</v>
      </c>
      <c r="F7179" t="s">
        <v>114</v>
      </c>
      <c r="G7179" s="2" t="s">
        <v>485</v>
      </c>
      <c r="H7179">
        <v>1</v>
      </c>
      <c r="I7179">
        <v>29.41</v>
      </c>
      <c r="J7179" s="2" t="s">
        <v>502</v>
      </c>
      <c r="K7179" s="2" t="s">
        <v>74</v>
      </c>
      <c r="M7179" t="s">
        <v>9526</v>
      </c>
      <c r="P7179" s="19" t="s">
        <v>9494</v>
      </c>
      <c r="Q7179" s="19" t="s">
        <v>25</v>
      </c>
      <c r="S7179" s="19" t="s">
        <v>129</v>
      </c>
      <c r="W7179" s="20">
        <v>65</v>
      </c>
      <c r="X7179" s="65" t="s">
        <v>9297</v>
      </c>
      <c r="Z7179" t="s">
        <v>4950</v>
      </c>
      <c r="AB7179" t="s">
        <v>119</v>
      </c>
      <c r="AC7179" t="s">
        <v>9518</v>
      </c>
      <c r="AD7179" s="2" t="s">
        <v>4204</v>
      </c>
    </row>
    <row r="7180" spans="1:30" hidden="1" x14ac:dyDescent="0.25">
      <c r="A7180" s="2">
        <v>20</v>
      </c>
      <c r="B7180" t="s">
        <v>9521</v>
      </c>
      <c r="C7180">
        <v>20</v>
      </c>
      <c r="D7180">
        <v>385</v>
      </c>
      <c r="E7180">
        <v>533</v>
      </c>
      <c r="F7180" t="s">
        <v>114</v>
      </c>
      <c r="G7180" s="2" t="s">
        <v>485</v>
      </c>
      <c r="H7180">
        <v>3</v>
      </c>
      <c r="I7180">
        <v>50.43</v>
      </c>
      <c r="J7180" s="2" t="s">
        <v>502</v>
      </c>
      <c r="K7180" s="2" t="s">
        <v>74</v>
      </c>
      <c r="M7180" t="s">
        <v>9526</v>
      </c>
      <c r="P7180" s="19" t="s">
        <v>9494</v>
      </c>
      <c r="Q7180" s="19" t="s">
        <v>25</v>
      </c>
      <c r="S7180" s="19" t="s">
        <v>129</v>
      </c>
      <c r="W7180" s="20">
        <v>65</v>
      </c>
      <c r="X7180" s="65" t="s">
        <v>9297</v>
      </c>
      <c r="Z7180" t="s">
        <v>4950</v>
      </c>
      <c r="AB7180" t="s">
        <v>119</v>
      </c>
      <c r="AC7180" t="s">
        <v>9518</v>
      </c>
      <c r="AD7180" s="2" t="s">
        <v>4204</v>
      </c>
    </row>
    <row r="7181" spans="1:30" hidden="1" x14ac:dyDescent="0.25">
      <c r="A7181" s="2">
        <v>21</v>
      </c>
      <c r="B7181" t="s">
        <v>9510</v>
      </c>
      <c r="C7181">
        <v>20</v>
      </c>
      <c r="D7181">
        <v>443</v>
      </c>
      <c r="E7181">
        <v>499</v>
      </c>
      <c r="F7181" t="s">
        <v>114</v>
      </c>
      <c r="G7181" s="2" t="s">
        <v>485</v>
      </c>
      <c r="H7181">
        <v>1</v>
      </c>
      <c r="I7181">
        <v>18.100000000000001</v>
      </c>
      <c r="J7181" s="2" t="s">
        <v>502</v>
      </c>
      <c r="K7181" s="2" t="s">
        <v>74</v>
      </c>
      <c r="M7181" t="s">
        <v>9526</v>
      </c>
      <c r="P7181" s="19" t="s">
        <v>9494</v>
      </c>
      <c r="Q7181" s="19" t="s">
        <v>25</v>
      </c>
      <c r="S7181" s="19" t="s">
        <v>129</v>
      </c>
      <c r="W7181" s="20">
        <v>65</v>
      </c>
      <c r="X7181" s="65" t="s">
        <v>9297</v>
      </c>
      <c r="Z7181" t="s">
        <v>4950</v>
      </c>
      <c r="AB7181" t="s">
        <v>119</v>
      </c>
      <c r="AC7181" t="s">
        <v>9518</v>
      </c>
      <c r="AD7181" s="2" t="s">
        <v>4204</v>
      </c>
    </row>
    <row r="7182" spans="1:30" hidden="1" x14ac:dyDescent="0.25">
      <c r="A7182" s="2">
        <v>22</v>
      </c>
      <c r="B7182" t="s">
        <v>9522</v>
      </c>
      <c r="C7182">
        <v>20</v>
      </c>
      <c r="D7182">
        <v>385</v>
      </c>
      <c r="E7182">
        <v>533</v>
      </c>
      <c r="F7182" t="s">
        <v>114</v>
      </c>
      <c r="G7182" s="2" t="s">
        <v>485</v>
      </c>
      <c r="H7182">
        <v>3</v>
      </c>
      <c r="I7182">
        <v>50.43</v>
      </c>
      <c r="J7182" s="2" t="s">
        <v>502</v>
      </c>
      <c r="K7182" s="2" t="s">
        <v>74</v>
      </c>
      <c r="M7182" t="s">
        <v>9526</v>
      </c>
      <c r="P7182" s="19" t="s">
        <v>9494</v>
      </c>
      <c r="Q7182" s="19" t="s">
        <v>25</v>
      </c>
      <c r="S7182" s="19" t="s">
        <v>129</v>
      </c>
      <c r="W7182" s="20">
        <v>65</v>
      </c>
      <c r="X7182" s="65" t="s">
        <v>9297</v>
      </c>
      <c r="Z7182" t="s">
        <v>4950</v>
      </c>
      <c r="AB7182" t="s">
        <v>119</v>
      </c>
      <c r="AC7182" t="s">
        <v>9518</v>
      </c>
      <c r="AD7182" s="2" t="s">
        <v>4204</v>
      </c>
    </row>
    <row r="7183" spans="1:30" hidden="1" x14ac:dyDescent="0.25">
      <c r="A7183" s="2">
        <v>23</v>
      </c>
      <c r="B7183" t="s">
        <v>9523</v>
      </c>
      <c r="C7183">
        <v>20</v>
      </c>
      <c r="D7183">
        <v>443</v>
      </c>
      <c r="E7183">
        <v>499</v>
      </c>
      <c r="F7183" t="s">
        <v>114</v>
      </c>
      <c r="G7183" s="2" t="s">
        <v>485</v>
      </c>
      <c r="H7183">
        <v>3</v>
      </c>
      <c r="I7183">
        <v>54.3</v>
      </c>
      <c r="J7183" s="2" t="s">
        <v>502</v>
      </c>
      <c r="K7183" s="2" t="s">
        <v>74</v>
      </c>
      <c r="M7183" t="s">
        <v>9526</v>
      </c>
      <c r="P7183" s="19" t="s">
        <v>9494</v>
      </c>
      <c r="Q7183" s="19" t="s">
        <v>25</v>
      </c>
      <c r="S7183" s="19" t="s">
        <v>129</v>
      </c>
      <c r="W7183" s="20">
        <v>65</v>
      </c>
      <c r="X7183" s="65" t="s">
        <v>9297</v>
      </c>
      <c r="Z7183" t="s">
        <v>4950</v>
      </c>
      <c r="AB7183" t="s">
        <v>119</v>
      </c>
      <c r="AC7183" t="s">
        <v>9518</v>
      </c>
      <c r="AD7183" s="2" t="s">
        <v>4204</v>
      </c>
    </row>
    <row r="7184" spans="1:30" hidden="1" x14ac:dyDescent="0.25">
      <c r="A7184" s="2">
        <v>24</v>
      </c>
      <c r="B7184" t="s">
        <v>9524</v>
      </c>
      <c r="C7184">
        <v>20</v>
      </c>
      <c r="D7184">
        <v>385</v>
      </c>
      <c r="E7184">
        <v>533</v>
      </c>
      <c r="F7184" t="s">
        <v>114</v>
      </c>
      <c r="G7184" s="2" t="s">
        <v>485</v>
      </c>
      <c r="H7184">
        <v>3</v>
      </c>
      <c r="I7184">
        <v>50.43</v>
      </c>
      <c r="J7184" s="2" t="s">
        <v>502</v>
      </c>
      <c r="K7184" s="2" t="s">
        <v>74</v>
      </c>
      <c r="M7184" t="s">
        <v>9526</v>
      </c>
      <c r="P7184" s="19" t="s">
        <v>9494</v>
      </c>
      <c r="Q7184" s="19" t="s">
        <v>25</v>
      </c>
      <c r="S7184" s="19" t="s">
        <v>129</v>
      </c>
      <c r="W7184" s="20">
        <v>65</v>
      </c>
      <c r="X7184" s="65" t="s">
        <v>9297</v>
      </c>
      <c r="Z7184" t="s">
        <v>4950</v>
      </c>
      <c r="AB7184" t="s">
        <v>119</v>
      </c>
      <c r="AC7184" t="s">
        <v>9518</v>
      </c>
      <c r="AD7184" s="2" t="s">
        <v>4204</v>
      </c>
    </row>
    <row r="7185" spans="1:30" hidden="1" x14ac:dyDescent="0.25">
      <c r="A7185" s="2">
        <v>1</v>
      </c>
      <c r="B7185" t="s">
        <v>9528</v>
      </c>
      <c r="C7185">
        <v>12</v>
      </c>
      <c r="D7185">
        <v>162</v>
      </c>
      <c r="E7185">
        <v>240</v>
      </c>
      <c r="F7185" t="s">
        <v>114</v>
      </c>
      <c r="G7185" s="2" t="s">
        <v>485</v>
      </c>
      <c r="H7185">
        <v>6</v>
      </c>
      <c r="I7185">
        <v>14.35</v>
      </c>
      <c r="J7185" s="2" t="s">
        <v>502</v>
      </c>
      <c r="K7185" s="2" t="s">
        <v>74</v>
      </c>
      <c r="M7185" t="s">
        <v>9585</v>
      </c>
      <c r="P7185" s="19" t="s">
        <v>9494</v>
      </c>
      <c r="Q7185" s="19" t="s">
        <v>25</v>
      </c>
      <c r="S7185" s="19" t="s">
        <v>129</v>
      </c>
      <c r="W7185" s="20">
        <v>66</v>
      </c>
      <c r="X7185" s="65" t="s">
        <v>9532</v>
      </c>
      <c r="Z7185" t="s">
        <v>4950</v>
      </c>
      <c r="AB7185" t="s">
        <v>119</v>
      </c>
      <c r="AC7185" t="s">
        <v>9531</v>
      </c>
      <c r="AD7185" s="2" t="s">
        <v>9533</v>
      </c>
    </row>
    <row r="7186" spans="1:30" hidden="1" x14ac:dyDescent="0.25">
      <c r="A7186" s="2">
        <v>2</v>
      </c>
      <c r="B7186" t="s">
        <v>9535</v>
      </c>
      <c r="C7186">
        <v>12</v>
      </c>
      <c r="D7186">
        <v>162</v>
      </c>
      <c r="E7186">
        <v>240</v>
      </c>
      <c r="F7186" t="s">
        <v>114</v>
      </c>
      <c r="G7186" s="2" t="s">
        <v>485</v>
      </c>
      <c r="H7186">
        <v>6</v>
      </c>
      <c r="I7186">
        <v>14.35</v>
      </c>
      <c r="J7186" s="2" t="s">
        <v>502</v>
      </c>
      <c r="K7186" s="2" t="s">
        <v>74</v>
      </c>
      <c r="M7186" t="s">
        <v>9585</v>
      </c>
      <c r="P7186" s="19" t="s">
        <v>9494</v>
      </c>
      <c r="Q7186" s="19" t="s">
        <v>25</v>
      </c>
      <c r="S7186" s="19" t="s">
        <v>129</v>
      </c>
      <c r="W7186" s="20">
        <v>66</v>
      </c>
      <c r="X7186" s="65" t="s">
        <v>9532</v>
      </c>
      <c r="Z7186" t="s">
        <v>4950</v>
      </c>
      <c r="AB7186" t="s">
        <v>119</v>
      </c>
      <c r="AC7186" t="s">
        <v>9531</v>
      </c>
      <c r="AD7186" s="2" t="s">
        <v>9533</v>
      </c>
    </row>
    <row r="7187" spans="1:30" hidden="1" x14ac:dyDescent="0.25">
      <c r="A7187" s="2">
        <v>3</v>
      </c>
      <c r="B7187" t="s">
        <v>9536</v>
      </c>
      <c r="C7187">
        <v>12</v>
      </c>
      <c r="D7187">
        <v>100</v>
      </c>
      <c r="E7187">
        <v>240</v>
      </c>
      <c r="F7187" t="s">
        <v>114</v>
      </c>
      <c r="G7187" s="2" t="s">
        <v>485</v>
      </c>
      <c r="H7187">
        <v>6</v>
      </c>
      <c r="I7187">
        <v>9.27</v>
      </c>
      <c r="J7187" s="2" t="s">
        <v>502</v>
      </c>
      <c r="K7187" s="2" t="s">
        <v>74</v>
      </c>
      <c r="M7187" t="s">
        <v>9585</v>
      </c>
      <c r="P7187" s="19" t="s">
        <v>9494</v>
      </c>
      <c r="Q7187" s="19" t="s">
        <v>25</v>
      </c>
      <c r="S7187" s="19" t="s">
        <v>129</v>
      </c>
      <c r="W7187" s="20">
        <v>66</v>
      </c>
      <c r="X7187" s="65" t="s">
        <v>9532</v>
      </c>
      <c r="Z7187" t="s">
        <v>4950</v>
      </c>
      <c r="AB7187" t="s">
        <v>119</v>
      </c>
      <c r="AC7187" t="s">
        <v>9531</v>
      </c>
      <c r="AD7187" s="2" t="s">
        <v>9533</v>
      </c>
    </row>
    <row r="7188" spans="1:30" hidden="1" x14ac:dyDescent="0.25">
      <c r="A7188" s="2">
        <v>4</v>
      </c>
      <c r="B7188" t="s">
        <v>9538</v>
      </c>
      <c r="C7188">
        <v>12</v>
      </c>
      <c r="D7188">
        <v>162</v>
      </c>
      <c r="E7188">
        <v>240</v>
      </c>
      <c r="F7188" t="s">
        <v>114</v>
      </c>
      <c r="G7188" s="2" t="s">
        <v>485</v>
      </c>
      <c r="H7188">
        <v>6</v>
      </c>
      <c r="I7188">
        <v>14.35</v>
      </c>
      <c r="J7188" s="2" t="s">
        <v>502</v>
      </c>
      <c r="K7188" s="2" t="s">
        <v>74</v>
      </c>
      <c r="M7188" t="s">
        <v>9585</v>
      </c>
      <c r="P7188" s="19" t="s">
        <v>9494</v>
      </c>
      <c r="Q7188" s="19" t="s">
        <v>25</v>
      </c>
      <c r="S7188" s="19" t="s">
        <v>129</v>
      </c>
      <c r="W7188" s="20">
        <v>66</v>
      </c>
      <c r="X7188" s="65" t="s">
        <v>9532</v>
      </c>
      <c r="Z7188" t="s">
        <v>4950</v>
      </c>
      <c r="AB7188" t="s">
        <v>119</v>
      </c>
      <c r="AC7188" t="s">
        <v>9531</v>
      </c>
      <c r="AD7188" s="2" t="s">
        <v>9533</v>
      </c>
    </row>
    <row r="7189" spans="1:30" hidden="1" x14ac:dyDescent="0.25">
      <c r="A7189" s="2">
        <v>5</v>
      </c>
      <c r="B7189" t="s">
        <v>9539</v>
      </c>
      <c r="C7189">
        <v>12</v>
      </c>
      <c r="D7189">
        <v>162</v>
      </c>
      <c r="E7189">
        <v>240</v>
      </c>
      <c r="F7189" t="s">
        <v>114</v>
      </c>
      <c r="G7189" s="2" t="s">
        <v>485</v>
      </c>
      <c r="H7189">
        <v>6</v>
      </c>
      <c r="I7189">
        <v>14.35</v>
      </c>
      <c r="J7189" s="2" t="s">
        <v>502</v>
      </c>
      <c r="K7189" s="2" t="s">
        <v>74</v>
      </c>
      <c r="M7189" t="s">
        <v>9585</v>
      </c>
      <c r="P7189" s="19" t="s">
        <v>9494</v>
      </c>
      <c r="Q7189" s="19" t="s">
        <v>25</v>
      </c>
      <c r="S7189" s="19" t="s">
        <v>129</v>
      </c>
      <c r="W7189" s="20">
        <v>66</v>
      </c>
      <c r="X7189" s="65" t="s">
        <v>9532</v>
      </c>
      <c r="Z7189" t="s">
        <v>4950</v>
      </c>
      <c r="AB7189" t="s">
        <v>119</v>
      </c>
      <c r="AC7189" t="s">
        <v>9531</v>
      </c>
      <c r="AD7189" s="2" t="s">
        <v>9533</v>
      </c>
    </row>
    <row r="7190" spans="1:30" hidden="1" x14ac:dyDescent="0.25">
      <c r="A7190" s="2">
        <v>6</v>
      </c>
      <c r="B7190" t="s">
        <v>9540</v>
      </c>
      <c r="C7190">
        <v>12</v>
      </c>
      <c r="D7190">
        <v>162</v>
      </c>
      <c r="E7190">
        <v>240</v>
      </c>
      <c r="F7190" t="s">
        <v>114</v>
      </c>
      <c r="G7190" s="2" t="s">
        <v>485</v>
      </c>
      <c r="H7190">
        <v>6</v>
      </c>
      <c r="I7190">
        <v>14.35</v>
      </c>
      <c r="J7190" s="2" t="s">
        <v>502</v>
      </c>
      <c r="K7190" s="2" t="s">
        <v>74</v>
      </c>
      <c r="M7190" t="s">
        <v>9585</v>
      </c>
      <c r="P7190" s="19" t="s">
        <v>9494</v>
      </c>
      <c r="Q7190" s="19" t="s">
        <v>25</v>
      </c>
      <c r="S7190" s="19" t="s">
        <v>129</v>
      </c>
      <c r="W7190" s="20">
        <v>66</v>
      </c>
      <c r="X7190" s="65" t="s">
        <v>9532</v>
      </c>
      <c r="Z7190" t="s">
        <v>4950</v>
      </c>
      <c r="AB7190" t="s">
        <v>119</v>
      </c>
      <c r="AC7190" t="s">
        <v>9531</v>
      </c>
      <c r="AD7190" s="2" t="s">
        <v>9533</v>
      </c>
    </row>
    <row r="7191" spans="1:30" hidden="1" x14ac:dyDescent="0.25">
      <c r="A7191" s="2">
        <v>7</v>
      </c>
      <c r="B7191" t="s">
        <v>9541</v>
      </c>
      <c r="C7191">
        <v>12</v>
      </c>
      <c r="D7191">
        <v>162</v>
      </c>
      <c r="E7191">
        <v>240</v>
      </c>
      <c r="F7191" t="s">
        <v>114</v>
      </c>
      <c r="G7191" s="2" t="s">
        <v>485</v>
      </c>
      <c r="H7191">
        <v>6</v>
      </c>
      <c r="I7191">
        <v>14.35</v>
      </c>
      <c r="J7191" s="2" t="s">
        <v>502</v>
      </c>
      <c r="K7191" s="2" t="s">
        <v>74</v>
      </c>
      <c r="M7191" t="s">
        <v>9585</v>
      </c>
      <c r="P7191" s="19" t="s">
        <v>9494</v>
      </c>
      <c r="Q7191" s="19" t="s">
        <v>25</v>
      </c>
      <c r="S7191" s="19" t="s">
        <v>129</v>
      </c>
      <c r="W7191" s="20">
        <v>66</v>
      </c>
      <c r="X7191" s="65" t="s">
        <v>9532</v>
      </c>
      <c r="Z7191" t="s">
        <v>4950</v>
      </c>
      <c r="AB7191" t="s">
        <v>119</v>
      </c>
      <c r="AC7191" t="s">
        <v>9531</v>
      </c>
      <c r="AD7191" s="2" t="s">
        <v>9533</v>
      </c>
    </row>
    <row r="7192" spans="1:30" hidden="1" x14ac:dyDescent="0.25">
      <c r="A7192" s="2">
        <v>8</v>
      </c>
      <c r="B7192" t="s">
        <v>9542</v>
      </c>
      <c r="C7192">
        <v>12</v>
      </c>
      <c r="D7192">
        <v>162</v>
      </c>
      <c r="E7192">
        <v>240</v>
      </c>
      <c r="F7192" t="s">
        <v>114</v>
      </c>
      <c r="G7192" s="2" t="s">
        <v>485</v>
      </c>
      <c r="H7192">
        <v>6</v>
      </c>
      <c r="I7192">
        <v>14.35</v>
      </c>
      <c r="J7192" s="2" t="s">
        <v>502</v>
      </c>
      <c r="K7192" s="2" t="s">
        <v>74</v>
      </c>
      <c r="M7192" t="s">
        <v>9585</v>
      </c>
      <c r="P7192" s="19" t="s">
        <v>9494</v>
      </c>
      <c r="Q7192" s="19" t="s">
        <v>25</v>
      </c>
      <c r="S7192" s="19" t="s">
        <v>129</v>
      </c>
      <c r="W7192" s="20">
        <v>66</v>
      </c>
      <c r="X7192" s="65" t="s">
        <v>9532</v>
      </c>
      <c r="Z7192" t="s">
        <v>4950</v>
      </c>
      <c r="AB7192" t="s">
        <v>119</v>
      </c>
      <c r="AC7192" t="s">
        <v>9531</v>
      </c>
      <c r="AD7192" s="2" t="s">
        <v>9533</v>
      </c>
    </row>
    <row r="7193" spans="1:30" hidden="1" x14ac:dyDescent="0.25">
      <c r="A7193" s="2">
        <v>9</v>
      </c>
      <c r="B7193" t="s">
        <v>9543</v>
      </c>
      <c r="C7193">
        <v>12</v>
      </c>
      <c r="D7193">
        <v>100</v>
      </c>
      <c r="E7193">
        <v>240</v>
      </c>
      <c r="F7193" t="s">
        <v>114</v>
      </c>
      <c r="G7193" s="2" t="s">
        <v>485</v>
      </c>
      <c r="H7193">
        <v>6</v>
      </c>
      <c r="I7193">
        <v>9.27</v>
      </c>
      <c r="J7193" s="2" t="s">
        <v>502</v>
      </c>
      <c r="K7193" s="2" t="s">
        <v>74</v>
      </c>
      <c r="M7193" t="s">
        <v>9585</v>
      </c>
      <c r="P7193" s="19" t="s">
        <v>9494</v>
      </c>
      <c r="Q7193" s="19" t="s">
        <v>25</v>
      </c>
      <c r="S7193" s="19" t="s">
        <v>129</v>
      </c>
      <c r="W7193" s="20">
        <v>66</v>
      </c>
      <c r="X7193" s="65" t="s">
        <v>9532</v>
      </c>
      <c r="Z7193" t="s">
        <v>4950</v>
      </c>
      <c r="AB7193" t="s">
        <v>119</v>
      </c>
      <c r="AC7193" t="s">
        <v>9531</v>
      </c>
      <c r="AD7193" s="2" t="s">
        <v>9533</v>
      </c>
    </row>
    <row r="7194" spans="1:30" hidden="1" x14ac:dyDescent="0.25">
      <c r="A7194" s="2">
        <v>10</v>
      </c>
      <c r="B7194" t="s">
        <v>9544</v>
      </c>
      <c r="C7194">
        <v>12</v>
      </c>
      <c r="D7194">
        <v>162</v>
      </c>
      <c r="E7194">
        <v>240</v>
      </c>
      <c r="F7194" t="s">
        <v>114</v>
      </c>
      <c r="G7194" s="2" t="s">
        <v>485</v>
      </c>
      <c r="H7194">
        <v>6</v>
      </c>
      <c r="I7194">
        <v>14.35</v>
      </c>
      <c r="J7194" s="2" t="s">
        <v>502</v>
      </c>
      <c r="K7194" s="2" t="s">
        <v>74</v>
      </c>
      <c r="M7194" t="s">
        <v>9585</v>
      </c>
      <c r="P7194" s="19" t="s">
        <v>9494</v>
      </c>
      <c r="Q7194" s="19" t="s">
        <v>25</v>
      </c>
      <c r="S7194" s="19" t="s">
        <v>129</v>
      </c>
      <c r="W7194" s="20">
        <v>66</v>
      </c>
      <c r="X7194" s="65" t="s">
        <v>9532</v>
      </c>
      <c r="Z7194" t="s">
        <v>4950</v>
      </c>
      <c r="AB7194" t="s">
        <v>119</v>
      </c>
      <c r="AC7194" t="s">
        <v>9531</v>
      </c>
      <c r="AD7194" s="2" t="s">
        <v>9533</v>
      </c>
    </row>
    <row r="7195" spans="1:30" hidden="1" x14ac:dyDescent="0.25">
      <c r="A7195" s="2">
        <v>11</v>
      </c>
      <c r="B7195" t="s">
        <v>9545</v>
      </c>
      <c r="C7195">
        <v>12</v>
      </c>
      <c r="D7195">
        <v>100</v>
      </c>
      <c r="E7195">
        <v>240</v>
      </c>
      <c r="F7195" t="s">
        <v>114</v>
      </c>
      <c r="G7195" s="2" t="s">
        <v>485</v>
      </c>
      <c r="H7195">
        <v>6</v>
      </c>
      <c r="I7195">
        <v>9.27</v>
      </c>
      <c r="J7195" s="2" t="s">
        <v>502</v>
      </c>
      <c r="K7195" s="2" t="s">
        <v>74</v>
      </c>
      <c r="M7195" t="s">
        <v>9585</v>
      </c>
      <c r="P7195" s="19" t="s">
        <v>9494</v>
      </c>
      <c r="Q7195" s="19" t="s">
        <v>25</v>
      </c>
      <c r="S7195" s="19" t="s">
        <v>129</v>
      </c>
      <c r="W7195" s="20">
        <v>66</v>
      </c>
      <c r="X7195" s="65" t="s">
        <v>9532</v>
      </c>
      <c r="Z7195" t="s">
        <v>4950</v>
      </c>
      <c r="AB7195" t="s">
        <v>119</v>
      </c>
      <c r="AC7195" t="s">
        <v>9531</v>
      </c>
      <c r="AD7195" s="2" t="s">
        <v>9533</v>
      </c>
    </row>
    <row r="7196" spans="1:30" hidden="1" x14ac:dyDescent="0.25">
      <c r="A7196" s="2">
        <v>12</v>
      </c>
      <c r="B7196" t="s">
        <v>9546</v>
      </c>
      <c r="C7196">
        <v>12</v>
      </c>
      <c r="D7196">
        <v>100</v>
      </c>
      <c r="E7196">
        <v>240</v>
      </c>
      <c r="F7196" t="s">
        <v>114</v>
      </c>
      <c r="G7196" s="2" t="s">
        <v>485</v>
      </c>
      <c r="H7196">
        <v>6</v>
      </c>
      <c r="I7196">
        <v>9.27</v>
      </c>
      <c r="J7196" s="2" t="s">
        <v>502</v>
      </c>
      <c r="K7196" s="2" t="s">
        <v>74</v>
      </c>
      <c r="M7196" t="s">
        <v>9585</v>
      </c>
      <c r="P7196" s="19" t="s">
        <v>9494</v>
      </c>
      <c r="Q7196" s="19" t="s">
        <v>25</v>
      </c>
      <c r="S7196" s="19" t="s">
        <v>129</v>
      </c>
      <c r="W7196" s="20">
        <v>66</v>
      </c>
      <c r="X7196" s="65" t="s">
        <v>9532</v>
      </c>
      <c r="Z7196" t="s">
        <v>4950</v>
      </c>
      <c r="AB7196" t="s">
        <v>119</v>
      </c>
      <c r="AC7196" t="s">
        <v>9531</v>
      </c>
      <c r="AD7196" s="2" t="s">
        <v>9533</v>
      </c>
    </row>
    <row r="7197" spans="1:30" hidden="1" x14ac:dyDescent="0.25">
      <c r="A7197" s="2">
        <v>13</v>
      </c>
      <c r="B7197" t="s">
        <v>9547</v>
      </c>
      <c r="C7197">
        <v>12</v>
      </c>
      <c r="D7197">
        <v>100</v>
      </c>
      <c r="E7197">
        <v>240</v>
      </c>
      <c r="F7197" t="s">
        <v>114</v>
      </c>
      <c r="G7197" s="2" t="s">
        <v>485</v>
      </c>
      <c r="H7197">
        <v>6</v>
      </c>
      <c r="I7197">
        <v>9.27</v>
      </c>
      <c r="J7197" s="2" t="s">
        <v>502</v>
      </c>
      <c r="K7197" s="2" t="s">
        <v>74</v>
      </c>
      <c r="M7197" t="s">
        <v>9585</v>
      </c>
      <c r="P7197" s="19" t="s">
        <v>9494</v>
      </c>
      <c r="Q7197" s="19" t="s">
        <v>25</v>
      </c>
      <c r="S7197" s="19" t="s">
        <v>129</v>
      </c>
      <c r="W7197" s="20">
        <v>66</v>
      </c>
      <c r="X7197" s="65" t="s">
        <v>9532</v>
      </c>
      <c r="Z7197" t="s">
        <v>4950</v>
      </c>
      <c r="AB7197" t="s">
        <v>119</v>
      </c>
      <c r="AC7197" t="s">
        <v>9531</v>
      </c>
      <c r="AD7197" s="2" t="s">
        <v>9533</v>
      </c>
    </row>
    <row r="7198" spans="1:30" hidden="1" x14ac:dyDescent="0.25">
      <c r="A7198" s="2">
        <v>14</v>
      </c>
      <c r="B7198" t="s">
        <v>9548</v>
      </c>
      <c r="C7198">
        <v>12</v>
      </c>
      <c r="D7198">
        <v>100</v>
      </c>
      <c r="E7198">
        <v>240</v>
      </c>
      <c r="F7198" t="s">
        <v>114</v>
      </c>
      <c r="G7198" s="2" t="s">
        <v>485</v>
      </c>
      <c r="H7198">
        <v>6</v>
      </c>
      <c r="I7198">
        <v>9.27</v>
      </c>
      <c r="J7198" s="2" t="s">
        <v>502</v>
      </c>
      <c r="K7198" s="2" t="s">
        <v>74</v>
      </c>
      <c r="M7198" t="s">
        <v>9585</v>
      </c>
      <c r="P7198" s="19" t="s">
        <v>9494</v>
      </c>
      <c r="Q7198" s="19" t="s">
        <v>25</v>
      </c>
      <c r="S7198" s="19" t="s">
        <v>129</v>
      </c>
      <c r="W7198" s="20">
        <v>66</v>
      </c>
      <c r="X7198" s="65" t="s">
        <v>9532</v>
      </c>
      <c r="Z7198" t="s">
        <v>4950</v>
      </c>
      <c r="AB7198" t="s">
        <v>119</v>
      </c>
      <c r="AC7198" t="s">
        <v>9531</v>
      </c>
      <c r="AD7198" s="2" t="s">
        <v>9533</v>
      </c>
    </row>
    <row r="7199" spans="1:30" hidden="1" x14ac:dyDescent="0.25">
      <c r="A7199" s="2">
        <v>15</v>
      </c>
      <c r="B7199" t="s">
        <v>9549</v>
      </c>
      <c r="C7199">
        <v>12</v>
      </c>
      <c r="D7199">
        <v>100</v>
      </c>
      <c r="E7199">
        <v>240</v>
      </c>
      <c r="F7199" t="s">
        <v>114</v>
      </c>
      <c r="G7199" s="2" t="s">
        <v>485</v>
      </c>
      <c r="H7199">
        <v>6</v>
      </c>
      <c r="I7199">
        <v>9.27</v>
      </c>
      <c r="J7199" s="2" t="s">
        <v>502</v>
      </c>
      <c r="K7199" s="2" t="s">
        <v>74</v>
      </c>
      <c r="M7199" t="s">
        <v>9585</v>
      </c>
      <c r="P7199" s="19" t="s">
        <v>9494</v>
      </c>
      <c r="Q7199" s="19" t="s">
        <v>25</v>
      </c>
      <c r="S7199" s="19" t="s">
        <v>129</v>
      </c>
      <c r="W7199" s="20">
        <v>66</v>
      </c>
      <c r="X7199" s="65" t="s">
        <v>9532</v>
      </c>
      <c r="Z7199" t="s">
        <v>4950</v>
      </c>
      <c r="AB7199" t="s">
        <v>119</v>
      </c>
      <c r="AC7199" t="s">
        <v>9531</v>
      </c>
      <c r="AD7199" s="2" t="s">
        <v>9533</v>
      </c>
    </row>
    <row r="7200" spans="1:30" hidden="1" x14ac:dyDescent="0.25">
      <c r="A7200" s="2">
        <v>16</v>
      </c>
      <c r="B7200" t="s">
        <v>9550</v>
      </c>
      <c r="C7200">
        <v>12</v>
      </c>
      <c r="D7200">
        <v>100</v>
      </c>
      <c r="E7200">
        <v>240</v>
      </c>
      <c r="F7200" t="s">
        <v>114</v>
      </c>
      <c r="G7200" s="2" t="s">
        <v>485</v>
      </c>
      <c r="H7200">
        <v>6</v>
      </c>
      <c r="I7200">
        <v>9.27</v>
      </c>
      <c r="J7200" s="2" t="s">
        <v>502</v>
      </c>
      <c r="K7200" s="2" t="s">
        <v>74</v>
      </c>
      <c r="M7200" t="s">
        <v>9585</v>
      </c>
      <c r="P7200" s="19" t="s">
        <v>9494</v>
      </c>
      <c r="Q7200" s="19" t="s">
        <v>25</v>
      </c>
      <c r="S7200" s="19" t="s">
        <v>129</v>
      </c>
      <c r="W7200" s="20">
        <v>66</v>
      </c>
      <c r="X7200" s="65" t="s">
        <v>9532</v>
      </c>
      <c r="Z7200" t="s">
        <v>4950</v>
      </c>
      <c r="AB7200" t="s">
        <v>119</v>
      </c>
      <c r="AC7200" t="s">
        <v>9531</v>
      </c>
      <c r="AD7200" s="2" t="s">
        <v>9533</v>
      </c>
    </row>
    <row r="7201" spans="1:30" hidden="1" x14ac:dyDescent="0.25">
      <c r="A7201" s="2">
        <v>17</v>
      </c>
      <c r="B7201" t="s">
        <v>9551</v>
      </c>
      <c r="C7201">
        <v>40</v>
      </c>
      <c r="D7201">
        <v>350</v>
      </c>
      <c r="E7201">
        <v>375</v>
      </c>
      <c r="F7201" t="s">
        <v>114</v>
      </c>
      <c r="G7201" s="2" t="s">
        <v>485</v>
      </c>
      <c r="H7201">
        <v>6</v>
      </c>
      <c r="I7201">
        <v>207.77</v>
      </c>
      <c r="J7201" s="2" t="s">
        <v>502</v>
      </c>
      <c r="K7201" s="2" t="s">
        <v>74</v>
      </c>
      <c r="M7201" t="s">
        <v>9585</v>
      </c>
      <c r="O7201" s="2" t="s">
        <v>128</v>
      </c>
      <c r="P7201" s="19" t="s">
        <v>9494</v>
      </c>
      <c r="Q7201" s="19" t="s">
        <v>26</v>
      </c>
      <c r="S7201" s="19" t="s">
        <v>129</v>
      </c>
      <c r="W7201" s="20">
        <v>66</v>
      </c>
      <c r="X7201" s="65" t="s">
        <v>9532</v>
      </c>
      <c r="Z7201" t="s">
        <v>4950</v>
      </c>
      <c r="AB7201" t="s">
        <v>119</v>
      </c>
      <c r="AC7201" t="s">
        <v>9554</v>
      </c>
      <c r="AD7201" s="2" t="s">
        <v>9555</v>
      </c>
    </row>
    <row r="7202" spans="1:30" hidden="1" x14ac:dyDescent="0.25">
      <c r="A7202" s="2">
        <v>18</v>
      </c>
      <c r="B7202" t="s">
        <v>9557</v>
      </c>
      <c r="C7202">
        <v>40</v>
      </c>
      <c r="D7202">
        <v>350</v>
      </c>
      <c r="E7202">
        <v>375</v>
      </c>
      <c r="F7202" t="s">
        <v>114</v>
      </c>
      <c r="G7202" s="2" t="s">
        <v>485</v>
      </c>
      <c r="H7202">
        <v>6</v>
      </c>
      <c r="I7202">
        <v>207.77</v>
      </c>
      <c r="J7202" s="2" t="s">
        <v>502</v>
      </c>
      <c r="K7202" s="2" t="s">
        <v>74</v>
      </c>
      <c r="M7202" t="s">
        <v>9585</v>
      </c>
      <c r="O7202" s="2" t="s">
        <v>128</v>
      </c>
      <c r="P7202" s="19" t="s">
        <v>9494</v>
      </c>
      <c r="Q7202" s="19" t="s">
        <v>26</v>
      </c>
      <c r="S7202" s="19" t="s">
        <v>129</v>
      </c>
      <c r="W7202" s="20">
        <v>66</v>
      </c>
      <c r="X7202" s="65" t="s">
        <v>9532</v>
      </c>
      <c r="Z7202" t="s">
        <v>4950</v>
      </c>
      <c r="AB7202" t="s">
        <v>119</v>
      </c>
      <c r="AC7202" t="s">
        <v>9554</v>
      </c>
      <c r="AD7202" s="2" t="s">
        <v>9555</v>
      </c>
    </row>
    <row r="7203" spans="1:30" hidden="1" x14ac:dyDescent="0.25">
      <c r="A7203" s="2">
        <v>19</v>
      </c>
      <c r="B7203" t="s">
        <v>9558</v>
      </c>
      <c r="C7203">
        <v>40</v>
      </c>
      <c r="D7203">
        <v>350</v>
      </c>
      <c r="E7203">
        <v>375</v>
      </c>
      <c r="F7203" t="s">
        <v>114</v>
      </c>
      <c r="G7203" s="2" t="s">
        <v>485</v>
      </c>
      <c r="H7203">
        <v>6</v>
      </c>
      <c r="I7203">
        <v>207.77</v>
      </c>
      <c r="J7203" s="2" t="s">
        <v>502</v>
      </c>
      <c r="K7203" s="2" t="s">
        <v>74</v>
      </c>
      <c r="M7203" t="s">
        <v>9585</v>
      </c>
      <c r="O7203" s="2" t="s">
        <v>128</v>
      </c>
      <c r="P7203" s="19" t="s">
        <v>9494</v>
      </c>
      <c r="Q7203" s="19" t="s">
        <v>26</v>
      </c>
      <c r="S7203" s="19" t="s">
        <v>129</v>
      </c>
      <c r="W7203" s="20">
        <v>66</v>
      </c>
      <c r="X7203" s="65" t="s">
        <v>9532</v>
      </c>
      <c r="Z7203" t="s">
        <v>4950</v>
      </c>
      <c r="AB7203" t="s">
        <v>119</v>
      </c>
      <c r="AC7203" t="s">
        <v>9554</v>
      </c>
      <c r="AD7203" s="2" t="s">
        <v>9555</v>
      </c>
    </row>
    <row r="7204" spans="1:30" hidden="1" x14ac:dyDescent="0.25">
      <c r="A7204" s="2">
        <v>20</v>
      </c>
      <c r="B7204" t="s">
        <v>9559</v>
      </c>
      <c r="C7204">
        <v>40</v>
      </c>
      <c r="D7204">
        <v>350</v>
      </c>
      <c r="E7204">
        <v>375</v>
      </c>
      <c r="F7204" t="s">
        <v>114</v>
      </c>
      <c r="G7204" s="2" t="s">
        <v>485</v>
      </c>
      <c r="H7204">
        <v>6</v>
      </c>
      <c r="I7204">
        <v>207.77</v>
      </c>
      <c r="J7204" s="2" t="s">
        <v>502</v>
      </c>
      <c r="K7204" s="2" t="s">
        <v>74</v>
      </c>
      <c r="M7204" t="s">
        <v>9585</v>
      </c>
      <c r="O7204" s="2" t="s">
        <v>128</v>
      </c>
      <c r="P7204" s="19" t="s">
        <v>9494</v>
      </c>
      <c r="Q7204" s="19" t="s">
        <v>26</v>
      </c>
      <c r="S7204" s="19" t="s">
        <v>129</v>
      </c>
      <c r="W7204" s="20">
        <v>66</v>
      </c>
      <c r="X7204" s="65" t="s">
        <v>9532</v>
      </c>
      <c r="Z7204" t="s">
        <v>4950</v>
      </c>
      <c r="AB7204" t="s">
        <v>119</v>
      </c>
      <c r="AC7204" t="s">
        <v>9554</v>
      </c>
      <c r="AD7204" s="2" t="s">
        <v>9555</v>
      </c>
    </row>
    <row r="7205" spans="1:30" hidden="1" x14ac:dyDescent="0.25">
      <c r="A7205" s="2">
        <v>21</v>
      </c>
      <c r="B7205" t="s">
        <v>9560</v>
      </c>
      <c r="C7205">
        <v>40</v>
      </c>
      <c r="D7205">
        <v>350</v>
      </c>
      <c r="E7205">
        <v>375</v>
      </c>
      <c r="F7205" t="s">
        <v>114</v>
      </c>
      <c r="G7205" s="2" t="s">
        <v>485</v>
      </c>
      <c r="H7205">
        <v>6</v>
      </c>
      <c r="I7205">
        <v>207.77</v>
      </c>
      <c r="J7205" s="2" t="s">
        <v>502</v>
      </c>
      <c r="K7205" s="2" t="s">
        <v>74</v>
      </c>
      <c r="M7205" t="s">
        <v>9585</v>
      </c>
      <c r="O7205" s="2" t="s">
        <v>128</v>
      </c>
      <c r="P7205" s="19" t="s">
        <v>9494</v>
      </c>
      <c r="Q7205" s="19" t="s">
        <v>26</v>
      </c>
      <c r="S7205" s="19" t="s">
        <v>129</v>
      </c>
      <c r="W7205" s="20">
        <v>66</v>
      </c>
      <c r="X7205" s="65" t="s">
        <v>9532</v>
      </c>
      <c r="Z7205" t="s">
        <v>4950</v>
      </c>
      <c r="AB7205" t="s">
        <v>119</v>
      </c>
      <c r="AC7205" t="s">
        <v>9554</v>
      </c>
      <c r="AD7205" s="2" t="s">
        <v>9555</v>
      </c>
    </row>
    <row r="7206" spans="1:30" hidden="1" x14ac:dyDescent="0.25">
      <c r="A7206" s="2">
        <v>22</v>
      </c>
      <c r="B7206" t="s">
        <v>9561</v>
      </c>
      <c r="C7206">
        <v>40</v>
      </c>
      <c r="D7206">
        <v>350</v>
      </c>
      <c r="E7206">
        <v>375</v>
      </c>
      <c r="F7206" t="s">
        <v>114</v>
      </c>
      <c r="G7206" s="2" t="s">
        <v>485</v>
      </c>
      <c r="H7206">
        <v>6</v>
      </c>
      <c r="I7206">
        <v>207.77</v>
      </c>
      <c r="J7206" s="2" t="s">
        <v>502</v>
      </c>
      <c r="K7206" s="2" t="s">
        <v>74</v>
      </c>
      <c r="M7206" t="s">
        <v>9585</v>
      </c>
      <c r="O7206" s="2" t="s">
        <v>128</v>
      </c>
      <c r="P7206" s="19" t="s">
        <v>9494</v>
      </c>
      <c r="Q7206" s="19" t="s">
        <v>26</v>
      </c>
      <c r="S7206" s="19" t="s">
        <v>129</v>
      </c>
      <c r="W7206" s="20">
        <v>66</v>
      </c>
      <c r="X7206" s="65" t="s">
        <v>9532</v>
      </c>
      <c r="Z7206" t="s">
        <v>4950</v>
      </c>
      <c r="AB7206" t="s">
        <v>119</v>
      </c>
      <c r="AC7206" t="s">
        <v>9554</v>
      </c>
      <c r="AD7206" s="2" t="s">
        <v>9555</v>
      </c>
    </row>
    <row r="7207" spans="1:30" hidden="1" x14ac:dyDescent="0.25">
      <c r="A7207" s="2">
        <v>23</v>
      </c>
      <c r="B7207" t="s">
        <v>9562</v>
      </c>
      <c r="C7207">
        <v>40</v>
      </c>
      <c r="D7207">
        <v>350</v>
      </c>
      <c r="E7207">
        <v>375</v>
      </c>
      <c r="F7207" t="s">
        <v>114</v>
      </c>
      <c r="G7207" s="2" t="s">
        <v>485</v>
      </c>
      <c r="H7207">
        <v>6</v>
      </c>
      <c r="I7207">
        <v>207.77</v>
      </c>
      <c r="J7207" s="2" t="s">
        <v>502</v>
      </c>
      <c r="K7207" s="2" t="s">
        <v>74</v>
      </c>
      <c r="M7207" t="s">
        <v>9585</v>
      </c>
      <c r="O7207" s="2" t="s">
        <v>128</v>
      </c>
      <c r="P7207" s="19" t="s">
        <v>9494</v>
      </c>
      <c r="Q7207" s="19" t="s">
        <v>26</v>
      </c>
      <c r="S7207" s="19" t="s">
        <v>129</v>
      </c>
      <c r="W7207" s="20">
        <v>66</v>
      </c>
      <c r="X7207" s="65" t="s">
        <v>9532</v>
      </c>
      <c r="Z7207" t="s">
        <v>4950</v>
      </c>
      <c r="AB7207" t="s">
        <v>119</v>
      </c>
      <c r="AC7207" t="s">
        <v>9554</v>
      </c>
      <c r="AD7207" s="2" t="s">
        <v>9555</v>
      </c>
    </row>
    <row r="7208" spans="1:30" hidden="1" x14ac:dyDescent="0.25">
      <c r="A7208" s="2">
        <v>24</v>
      </c>
      <c r="B7208" t="s">
        <v>9563</v>
      </c>
      <c r="C7208">
        <v>40</v>
      </c>
      <c r="D7208">
        <v>350</v>
      </c>
      <c r="E7208">
        <v>375</v>
      </c>
      <c r="F7208" t="s">
        <v>114</v>
      </c>
      <c r="G7208" s="2" t="s">
        <v>485</v>
      </c>
      <c r="H7208">
        <v>6</v>
      </c>
      <c r="I7208">
        <v>207.77</v>
      </c>
      <c r="J7208" s="2" t="s">
        <v>502</v>
      </c>
      <c r="K7208" s="2" t="s">
        <v>74</v>
      </c>
      <c r="M7208" t="s">
        <v>9585</v>
      </c>
      <c r="O7208" s="2" t="s">
        <v>128</v>
      </c>
      <c r="P7208" s="19" t="s">
        <v>9494</v>
      </c>
      <c r="Q7208" s="19" t="s">
        <v>26</v>
      </c>
      <c r="S7208" s="19" t="s">
        <v>129</v>
      </c>
      <c r="W7208" s="20">
        <v>66</v>
      </c>
      <c r="X7208" s="65" t="s">
        <v>9532</v>
      </c>
      <c r="Z7208" t="s">
        <v>4950</v>
      </c>
      <c r="AB7208" t="s">
        <v>119</v>
      </c>
      <c r="AC7208" t="s">
        <v>9554</v>
      </c>
      <c r="AD7208" s="2" t="s">
        <v>9555</v>
      </c>
    </row>
    <row r="7209" spans="1:30" hidden="1" x14ac:dyDescent="0.25">
      <c r="A7209" s="2">
        <v>25</v>
      </c>
      <c r="B7209" t="s">
        <v>9564</v>
      </c>
      <c r="C7209">
        <v>80</v>
      </c>
      <c r="D7209">
        <v>400</v>
      </c>
      <c r="E7209">
        <v>620</v>
      </c>
      <c r="F7209" t="s">
        <v>114</v>
      </c>
      <c r="G7209" s="2" t="s">
        <v>485</v>
      </c>
      <c r="H7209">
        <v>4</v>
      </c>
      <c r="I7209">
        <v>592.97</v>
      </c>
      <c r="J7209" s="2" t="s">
        <v>502</v>
      </c>
      <c r="K7209" s="2" t="s">
        <v>74</v>
      </c>
      <c r="M7209" t="s">
        <v>9585</v>
      </c>
      <c r="O7209" s="2" t="s">
        <v>128</v>
      </c>
      <c r="P7209" s="19" t="s">
        <v>9494</v>
      </c>
      <c r="Q7209" s="19" t="s">
        <v>26</v>
      </c>
      <c r="S7209" s="19" t="s">
        <v>129</v>
      </c>
      <c r="W7209" s="20">
        <v>66</v>
      </c>
      <c r="X7209" s="65" t="s">
        <v>9532</v>
      </c>
      <c r="Z7209" t="s">
        <v>4950</v>
      </c>
      <c r="AB7209" t="s">
        <v>119</v>
      </c>
      <c r="AC7209" t="s">
        <v>9566</v>
      </c>
      <c r="AD7209" s="2" t="s">
        <v>9567</v>
      </c>
    </row>
    <row r="7210" spans="1:30" hidden="1" x14ac:dyDescent="0.25">
      <c r="A7210" s="2">
        <v>26</v>
      </c>
      <c r="B7210" t="s">
        <v>9569</v>
      </c>
      <c r="C7210">
        <v>80</v>
      </c>
      <c r="D7210">
        <v>400</v>
      </c>
      <c r="E7210">
        <v>620</v>
      </c>
      <c r="F7210" t="s">
        <v>114</v>
      </c>
      <c r="G7210" s="2" t="s">
        <v>485</v>
      </c>
      <c r="H7210">
        <v>4</v>
      </c>
      <c r="I7210">
        <v>592.97</v>
      </c>
      <c r="J7210" s="2" t="s">
        <v>502</v>
      </c>
      <c r="K7210" s="2" t="s">
        <v>74</v>
      </c>
      <c r="M7210" t="s">
        <v>9585</v>
      </c>
      <c r="O7210" s="2" t="s">
        <v>128</v>
      </c>
      <c r="P7210" s="19" t="s">
        <v>9494</v>
      </c>
      <c r="Q7210" s="19" t="s">
        <v>26</v>
      </c>
      <c r="S7210" s="19" t="s">
        <v>129</v>
      </c>
      <c r="W7210" s="20">
        <v>66</v>
      </c>
      <c r="X7210" s="65" t="s">
        <v>9532</v>
      </c>
      <c r="Z7210" t="s">
        <v>4950</v>
      </c>
      <c r="AB7210" t="s">
        <v>119</v>
      </c>
      <c r="AC7210" t="s">
        <v>9566</v>
      </c>
      <c r="AD7210" s="2" t="s">
        <v>9567</v>
      </c>
    </row>
    <row r="7211" spans="1:30" hidden="1" x14ac:dyDescent="0.25">
      <c r="A7211" s="2">
        <v>27</v>
      </c>
      <c r="B7211" t="s">
        <v>9570</v>
      </c>
      <c r="C7211">
        <v>100</v>
      </c>
      <c r="D7211">
        <v>400</v>
      </c>
      <c r="E7211">
        <v>620</v>
      </c>
      <c r="F7211" t="s">
        <v>114</v>
      </c>
      <c r="G7211" s="2" t="s">
        <v>485</v>
      </c>
      <c r="H7211">
        <v>18</v>
      </c>
      <c r="I7211">
        <v>3335.44</v>
      </c>
      <c r="J7211" s="2" t="s">
        <v>502</v>
      </c>
      <c r="K7211" s="2" t="s">
        <v>74</v>
      </c>
      <c r="M7211" t="s">
        <v>9585</v>
      </c>
      <c r="O7211" s="2" t="s">
        <v>128</v>
      </c>
      <c r="P7211" s="19" t="s">
        <v>9494</v>
      </c>
      <c r="Q7211" s="19" t="s">
        <v>26</v>
      </c>
      <c r="R7211" s="19" t="s">
        <v>129</v>
      </c>
      <c r="W7211" s="20">
        <v>66</v>
      </c>
      <c r="X7211" s="65" t="s">
        <v>9532</v>
      </c>
      <c r="Z7211" t="s">
        <v>4950</v>
      </c>
      <c r="AB7211" t="s">
        <v>119</v>
      </c>
      <c r="AC7211" t="s">
        <v>9571</v>
      </c>
      <c r="AD7211" s="2" t="s">
        <v>121</v>
      </c>
    </row>
    <row r="7212" spans="1:30" hidden="1" x14ac:dyDescent="0.25">
      <c r="A7212" s="2">
        <v>28</v>
      </c>
      <c r="B7212" t="s">
        <v>9573</v>
      </c>
      <c r="C7212">
        <v>100</v>
      </c>
      <c r="D7212">
        <v>400</v>
      </c>
      <c r="E7212">
        <v>620</v>
      </c>
      <c r="F7212" t="s">
        <v>114</v>
      </c>
      <c r="G7212" s="2" t="s">
        <v>485</v>
      </c>
      <c r="H7212">
        <v>10</v>
      </c>
      <c r="I7212">
        <v>1853.02</v>
      </c>
      <c r="J7212" s="2" t="s">
        <v>502</v>
      </c>
      <c r="K7212" s="2" t="s">
        <v>74</v>
      </c>
      <c r="M7212" t="s">
        <v>9585</v>
      </c>
      <c r="O7212" s="2" t="s">
        <v>128</v>
      </c>
      <c r="P7212" s="19" t="s">
        <v>9494</v>
      </c>
      <c r="Q7212" s="19" t="s">
        <v>26</v>
      </c>
      <c r="R7212" s="19" t="s">
        <v>129</v>
      </c>
      <c r="W7212" s="20">
        <v>66</v>
      </c>
      <c r="X7212" s="65" t="s">
        <v>9532</v>
      </c>
      <c r="Z7212" t="s">
        <v>4950</v>
      </c>
      <c r="AB7212" t="s">
        <v>119</v>
      </c>
      <c r="AC7212" t="s">
        <v>9571</v>
      </c>
      <c r="AD7212" s="2" t="s">
        <v>121</v>
      </c>
    </row>
    <row r="7213" spans="1:30" hidden="1" x14ac:dyDescent="0.25">
      <c r="A7213" s="2">
        <v>29</v>
      </c>
      <c r="B7213" t="s">
        <v>9574</v>
      </c>
      <c r="C7213">
        <v>100</v>
      </c>
      <c r="D7213">
        <v>400</v>
      </c>
      <c r="E7213">
        <v>620</v>
      </c>
      <c r="F7213" t="s">
        <v>114</v>
      </c>
      <c r="G7213" s="2" t="s">
        <v>485</v>
      </c>
      <c r="H7213">
        <v>13</v>
      </c>
      <c r="I7213">
        <v>2408.9299999999998</v>
      </c>
      <c r="J7213" s="2" t="s">
        <v>502</v>
      </c>
      <c r="K7213" s="2" t="s">
        <v>74</v>
      </c>
      <c r="M7213" t="s">
        <v>9585</v>
      </c>
      <c r="O7213" s="2" t="s">
        <v>128</v>
      </c>
      <c r="P7213" s="19" t="s">
        <v>9494</v>
      </c>
      <c r="Q7213" s="19" t="s">
        <v>26</v>
      </c>
      <c r="R7213" s="19" t="s">
        <v>129</v>
      </c>
      <c r="W7213" s="20">
        <v>66</v>
      </c>
      <c r="X7213" s="65" t="s">
        <v>9532</v>
      </c>
      <c r="Z7213" t="s">
        <v>4950</v>
      </c>
      <c r="AB7213" t="s">
        <v>119</v>
      </c>
      <c r="AC7213" t="s">
        <v>9571</v>
      </c>
      <c r="AD7213" s="2" t="s">
        <v>121</v>
      </c>
    </row>
    <row r="7214" spans="1:30" hidden="1" x14ac:dyDescent="0.25">
      <c r="A7214" s="2">
        <v>30</v>
      </c>
      <c r="B7214" t="s">
        <v>9575</v>
      </c>
      <c r="C7214">
        <v>100</v>
      </c>
      <c r="D7214">
        <v>400</v>
      </c>
      <c r="E7214">
        <v>620</v>
      </c>
      <c r="F7214" t="s">
        <v>114</v>
      </c>
      <c r="G7214" s="2" t="s">
        <v>485</v>
      </c>
      <c r="H7214">
        <v>14</v>
      </c>
      <c r="I7214">
        <v>2594.23</v>
      </c>
      <c r="J7214" s="2" t="s">
        <v>502</v>
      </c>
      <c r="K7214" s="2" t="s">
        <v>74</v>
      </c>
      <c r="M7214" t="s">
        <v>9585</v>
      </c>
      <c r="O7214" s="2" t="s">
        <v>128</v>
      </c>
      <c r="P7214" s="19" t="s">
        <v>9494</v>
      </c>
      <c r="Q7214" s="19" t="s">
        <v>26</v>
      </c>
      <c r="R7214" s="19" t="s">
        <v>129</v>
      </c>
      <c r="W7214" s="20">
        <v>66</v>
      </c>
      <c r="X7214" s="65" t="s">
        <v>9532</v>
      </c>
      <c r="Z7214" t="s">
        <v>4950</v>
      </c>
      <c r="AB7214" t="s">
        <v>119</v>
      </c>
      <c r="AC7214" t="s">
        <v>9571</v>
      </c>
      <c r="AD7214" s="2" t="s">
        <v>121</v>
      </c>
    </row>
    <row r="7215" spans="1:30" hidden="1" x14ac:dyDescent="0.25">
      <c r="A7215" s="2">
        <v>31</v>
      </c>
      <c r="B7215" t="s">
        <v>9576</v>
      </c>
      <c r="C7215">
        <v>100</v>
      </c>
      <c r="D7215">
        <v>400</v>
      </c>
      <c r="E7215">
        <v>620</v>
      </c>
      <c r="F7215" t="s">
        <v>114</v>
      </c>
      <c r="G7215" s="2" t="s">
        <v>485</v>
      </c>
      <c r="H7215">
        <v>13</v>
      </c>
      <c r="I7215">
        <v>2408.9299999999998</v>
      </c>
      <c r="J7215" s="2" t="s">
        <v>502</v>
      </c>
      <c r="K7215" s="2" t="s">
        <v>74</v>
      </c>
      <c r="M7215" t="s">
        <v>9585</v>
      </c>
      <c r="O7215" s="2" t="s">
        <v>128</v>
      </c>
      <c r="P7215" s="19" t="s">
        <v>9494</v>
      </c>
      <c r="Q7215" s="19" t="s">
        <v>26</v>
      </c>
      <c r="R7215" s="19" t="s">
        <v>129</v>
      </c>
      <c r="W7215" s="20">
        <v>66</v>
      </c>
      <c r="X7215" s="65" t="s">
        <v>9532</v>
      </c>
      <c r="Z7215" t="s">
        <v>4950</v>
      </c>
      <c r="AB7215" t="s">
        <v>119</v>
      </c>
      <c r="AC7215" t="s">
        <v>9571</v>
      </c>
      <c r="AD7215" s="2" t="s">
        <v>121</v>
      </c>
    </row>
    <row r="7216" spans="1:30" hidden="1" x14ac:dyDescent="0.25">
      <c r="A7216" s="2">
        <v>32</v>
      </c>
      <c r="B7216" t="s">
        <v>9577</v>
      </c>
      <c r="C7216">
        <v>100</v>
      </c>
      <c r="D7216">
        <v>400</v>
      </c>
      <c r="E7216">
        <v>620</v>
      </c>
      <c r="F7216" t="s">
        <v>114</v>
      </c>
      <c r="G7216" s="2" t="s">
        <v>485</v>
      </c>
      <c r="H7216">
        <v>14</v>
      </c>
      <c r="I7216">
        <v>2594.23</v>
      </c>
      <c r="J7216" s="2" t="s">
        <v>502</v>
      </c>
      <c r="K7216" s="2" t="s">
        <v>74</v>
      </c>
      <c r="M7216" t="s">
        <v>9585</v>
      </c>
      <c r="O7216" s="2" t="s">
        <v>128</v>
      </c>
      <c r="P7216" s="19" t="s">
        <v>9494</v>
      </c>
      <c r="Q7216" s="19" t="s">
        <v>26</v>
      </c>
      <c r="R7216" s="19" t="s">
        <v>129</v>
      </c>
      <c r="W7216" s="20">
        <v>66</v>
      </c>
      <c r="X7216" s="65" t="s">
        <v>9532</v>
      </c>
      <c r="Z7216" t="s">
        <v>4950</v>
      </c>
      <c r="AB7216" t="s">
        <v>119</v>
      </c>
      <c r="AC7216" t="s">
        <v>9571</v>
      </c>
      <c r="AD7216" s="2" t="s">
        <v>121</v>
      </c>
    </row>
    <row r="7217" spans="1:30" hidden="1" x14ac:dyDescent="0.25">
      <c r="A7217" s="2">
        <v>33</v>
      </c>
      <c r="B7217" t="s">
        <v>9578</v>
      </c>
      <c r="C7217">
        <v>100</v>
      </c>
      <c r="D7217">
        <v>400</v>
      </c>
      <c r="E7217">
        <v>620</v>
      </c>
      <c r="F7217" t="s">
        <v>114</v>
      </c>
      <c r="G7217" s="2" t="s">
        <v>485</v>
      </c>
      <c r="H7217">
        <v>15</v>
      </c>
      <c r="I7217">
        <v>2779.54</v>
      </c>
      <c r="J7217" s="2" t="s">
        <v>502</v>
      </c>
      <c r="K7217" s="2" t="s">
        <v>74</v>
      </c>
      <c r="M7217" t="s">
        <v>9585</v>
      </c>
      <c r="O7217" s="2" t="s">
        <v>128</v>
      </c>
      <c r="P7217" s="19" t="s">
        <v>9494</v>
      </c>
      <c r="Q7217" s="19" t="s">
        <v>26</v>
      </c>
      <c r="R7217" s="19" t="s">
        <v>129</v>
      </c>
      <c r="W7217" s="20">
        <v>66</v>
      </c>
      <c r="X7217" s="65" t="s">
        <v>9532</v>
      </c>
      <c r="Z7217" t="s">
        <v>4950</v>
      </c>
      <c r="AB7217" t="s">
        <v>119</v>
      </c>
      <c r="AC7217" t="s">
        <v>9571</v>
      </c>
      <c r="AD7217" s="2" t="s">
        <v>121</v>
      </c>
    </row>
    <row r="7218" spans="1:30" hidden="1" x14ac:dyDescent="0.25">
      <c r="A7218" s="2">
        <v>34</v>
      </c>
      <c r="B7218" t="s">
        <v>9579</v>
      </c>
      <c r="C7218">
        <v>100</v>
      </c>
      <c r="D7218">
        <v>400</v>
      </c>
      <c r="E7218">
        <v>620</v>
      </c>
      <c r="F7218" t="s">
        <v>114</v>
      </c>
      <c r="G7218" s="2" t="s">
        <v>485</v>
      </c>
      <c r="H7218">
        <v>10</v>
      </c>
      <c r="I7218">
        <v>1853.02</v>
      </c>
      <c r="J7218" s="2" t="s">
        <v>502</v>
      </c>
      <c r="K7218" s="2" t="s">
        <v>74</v>
      </c>
      <c r="M7218" t="s">
        <v>9585</v>
      </c>
      <c r="O7218" s="2" t="s">
        <v>128</v>
      </c>
      <c r="P7218" s="19" t="s">
        <v>9494</v>
      </c>
      <c r="Q7218" s="19" t="s">
        <v>26</v>
      </c>
      <c r="R7218" s="19" t="s">
        <v>129</v>
      </c>
      <c r="W7218" s="20">
        <v>66</v>
      </c>
      <c r="X7218" s="65" t="s">
        <v>9532</v>
      </c>
      <c r="Z7218" t="s">
        <v>4950</v>
      </c>
      <c r="AB7218" t="s">
        <v>119</v>
      </c>
      <c r="AC7218" t="s">
        <v>9571</v>
      </c>
      <c r="AD7218" s="2" t="s">
        <v>121</v>
      </c>
    </row>
    <row r="7219" spans="1:30" hidden="1" x14ac:dyDescent="0.25">
      <c r="A7219" s="2">
        <v>35</v>
      </c>
      <c r="B7219" t="s">
        <v>9578</v>
      </c>
      <c r="C7219">
        <v>100</v>
      </c>
      <c r="D7219">
        <v>400</v>
      </c>
      <c r="E7219">
        <v>620</v>
      </c>
      <c r="F7219" t="s">
        <v>114</v>
      </c>
      <c r="G7219" s="2" t="s">
        <v>485</v>
      </c>
      <c r="H7219">
        <v>3</v>
      </c>
      <c r="I7219">
        <v>555.91</v>
      </c>
      <c r="J7219" s="2" t="s">
        <v>502</v>
      </c>
      <c r="K7219" s="2" t="s">
        <v>74</v>
      </c>
      <c r="M7219" t="s">
        <v>9585</v>
      </c>
      <c r="O7219" s="2" t="s">
        <v>128</v>
      </c>
      <c r="P7219" s="19" t="s">
        <v>9494</v>
      </c>
      <c r="Q7219" s="19" t="s">
        <v>26</v>
      </c>
      <c r="S7219" s="19" t="s">
        <v>129</v>
      </c>
      <c r="W7219" s="20">
        <v>66</v>
      </c>
      <c r="X7219" s="65" t="s">
        <v>9532</v>
      </c>
      <c r="Z7219" t="s">
        <v>4950</v>
      </c>
      <c r="AB7219" t="s">
        <v>119</v>
      </c>
      <c r="AC7219" t="s">
        <v>9581</v>
      </c>
      <c r="AD7219" s="2" t="s">
        <v>9582</v>
      </c>
    </row>
    <row r="7220" spans="1:30" hidden="1" x14ac:dyDescent="0.25">
      <c r="A7220" s="2">
        <v>1</v>
      </c>
      <c r="B7220" t="s">
        <v>7830</v>
      </c>
      <c r="C7220">
        <v>20</v>
      </c>
      <c r="D7220">
        <v>180</v>
      </c>
      <c r="E7220">
        <v>180</v>
      </c>
      <c r="F7220" t="s">
        <v>114</v>
      </c>
      <c r="G7220" s="2" t="s">
        <v>485</v>
      </c>
      <c r="H7220">
        <v>96</v>
      </c>
      <c r="I7220">
        <v>316.95</v>
      </c>
      <c r="J7220" s="2" t="s">
        <v>502</v>
      </c>
      <c r="K7220" s="2" t="s">
        <v>74</v>
      </c>
      <c r="M7220" t="s">
        <v>9642</v>
      </c>
      <c r="P7220" s="19" t="s">
        <v>9592</v>
      </c>
      <c r="Q7220" s="19" t="s">
        <v>26</v>
      </c>
      <c r="S7220" s="19" t="s">
        <v>129</v>
      </c>
      <c r="W7220" s="20">
        <v>67</v>
      </c>
      <c r="X7220" s="65" t="s">
        <v>9591</v>
      </c>
      <c r="Z7220" t="s">
        <v>4950</v>
      </c>
      <c r="AB7220" t="s">
        <v>119</v>
      </c>
      <c r="AC7220" t="s">
        <v>9590</v>
      </c>
      <c r="AD7220" s="2" t="s">
        <v>9593</v>
      </c>
    </row>
    <row r="7221" spans="1:30" hidden="1" x14ac:dyDescent="0.25">
      <c r="A7221" s="2">
        <v>2</v>
      </c>
      <c r="B7221" t="s">
        <v>7835</v>
      </c>
      <c r="C7221">
        <v>20</v>
      </c>
      <c r="D7221">
        <v>800</v>
      </c>
      <c r="E7221">
        <v>800</v>
      </c>
      <c r="F7221" t="s">
        <v>114</v>
      </c>
      <c r="G7221" s="2" t="s">
        <v>485</v>
      </c>
      <c r="H7221">
        <v>2</v>
      </c>
      <c r="I7221">
        <v>8.2899999999999991</v>
      </c>
      <c r="J7221" s="2" t="s">
        <v>502</v>
      </c>
      <c r="K7221" s="2" t="s">
        <v>74</v>
      </c>
      <c r="M7221" t="s">
        <v>9642</v>
      </c>
      <c r="P7221" s="19" t="s">
        <v>9592</v>
      </c>
      <c r="Q7221" s="19" t="s">
        <v>25</v>
      </c>
      <c r="S7221" s="19" t="s">
        <v>129</v>
      </c>
      <c r="W7221" s="20">
        <v>67</v>
      </c>
      <c r="X7221" s="65" t="s">
        <v>9591</v>
      </c>
      <c r="Z7221" t="s">
        <v>4950</v>
      </c>
      <c r="AB7221" t="s">
        <v>119</v>
      </c>
      <c r="AC7221" t="s">
        <v>9596</v>
      </c>
      <c r="AD7221" s="2" t="s">
        <v>9597</v>
      </c>
    </row>
    <row r="7222" spans="1:30" hidden="1" x14ac:dyDescent="0.25">
      <c r="A7222" s="2">
        <v>3</v>
      </c>
      <c r="B7222" t="s">
        <v>7835</v>
      </c>
      <c r="C7222">
        <v>20</v>
      </c>
      <c r="D7222">
        <v>800</v>
      </c>
      <c r="E7222">
        <v>800</v>
      </c>
      <c r="F7222" t="s">
        <v>114</v>
      </c>
      <c r="G7222" s="2" t="s">
        <v>485</v>
      </c>
      <c r="H7222">
        <v>2</v>
      </c>
      <c r="I7222">
        <v>8.2899999999999991</v>
      </c>
      <c r="J7222" s="2" t="s">
        <v>502</v>
      </c>
      <c r="K7222" s="2" t="s">
        <v>74</v>
      </c>
      <c r="M7222" t="s">
        <v>9642</v>
      </c>
      <c r="P7222" s="19" t="s">
        <v>9592</v>
      </c>
      <c r="Q7222" s="19" t="s">
        <v>25</v>
      </c>
      <c r="S7222" s="19" t="s">
        <v>129</v>
      </c>
      <c r="W7222" s="20">
        <v>67</v>
      </c>
      <c r="X7222" s="65" t="s">
        <v>9591</v>
      </c>
      <c r="Z7222" t="s">
        <v>4950</v>
      </c>
      <c r="AB7222" t="s">
        <v>119</v>
      </c>
      <c r="AC7222" t="s">
        <v>9599</v>
      </c>
      <c r="AD7222" s="2" t="s">
        <v>9600</v>
      </c>
    </row>
    <row r="7223" spans="1:30" hidden="1" x14ac:dyDescent="0.25">
      <c r="A7223" s="2">
        <v>4</v>
      </c>
      <c r="B7223" t="s">
        <v>7835</v>
      </c>
      <c r="C7223">
        <v>20</v>
      </c>
      <c r="D7223">
        <v>800</v>
      </c>
      <c r="E7223">
        <v>800</v>
      </c>
      <c r="F7223" t="s">
        <v>114</v>
      </c>
      <c r="G7223" s="2" t="s">
        <v>485</v>
      </c>
      <c r="H7223">
        <v>2</v>
      </c>
      <c r="I7223">
        <v>8.2899999999999991</v>
      </c>
      <c r="J7223" s="2" t="s">
        <v>502</v>
      </c>
      <c r="K7223" s="2" t="s">
        <v>74</v>
      </c>
      <c r="M7223" t="s">
        <v>9642</v>
      </c>
      <c r="P7223" s="19" t="s">
        <v>9592</v>
      </c>
      <c r="Q7223" s="19" t="s">
        <v>25</v>
      </c>
      <c r="S7223" s="19" t="s">
        <v>129</v>
      </c>
      <c r="W7223" s="20">
        <v>67</v>
      </c>
      <c r="X7223" s="65" t="s">
        <v>9591</v>
      </c>
      <c r="Z7223" t="s">
        <v>4950</v>
      </c>
      <c r="AB7223" t="s">
        <v>119</v>
      </c>
      <c r="AC7223" t="s">
        <v>9602</v>
      </c>
      <c r="AD7223" s="2" t="s">
        <v>9603</v>
      </c>
    </row>
    <row r="7224" spans="1:30" hidden="1" x14ac:dyDescent="0.25">
      <c r="A7224" s="2">
        <v>5</v>
      </c>
      <c r="B7224" t="s">
        <v>7835</v>
      </c>
      <c r="C7224">
        <v>20</v>
      </c>
      <c r="D7224">
        <v>800</v>
      </c>
      <c r="E7224">
        <v>800</v>
      </c>
      <c r="F7224" t="s">
        <v>114</v>
      </c>
      <c r="G7224" s="2" t="s">
        <v>485</v>
      </c>
      <c r="H7224">
        <v>2</v>
      </c>
      <c r="I7224">
        <v>8.2899999999999991</v>
      </c>
      <c r="J7224" s="2" t="s">
        <v>502</v>
      </c>
      <c r="K7224" s="2" t="s">
        <v>74</v>
      </c>
      <c r="M7224" t="s">
        <v>9642</v>
      </c>
      <c r="P7224" s="19" t="s">
        <v>9592</v>
      </c>
      <c r="Q7224" s="19" t="s">
        <v>25</v>
      </c>
      <c r="S7224" s="19" t="s">
        <v>129</v>
      </c>
      <c r="W7224" s="20">
        <v>67</v>
      </c>
      <c r="X7224" s="65" t="s">
        <v>9591</v>
      </c>
      <c r="Z7224" t="s">
        <v>4950</v>
      </c>
      <c r="AB7224" t="s">
        <v>119</v>
      </c>
      <c r="AC7224" t="s">
        <v>9605</v>
      </c>
      <c r="AD7224" s="2" t="s">
        <v>9606</v>
      </c>
    </row>
    <row r="7225" spans="1:30" hidden="1" x14ac:dyDescent="0.25">
      <c r="A7225" s="2">
        <v>6</v>
      </c>
      <c r="B7225" t="s">
        <v>7835</v>
      </c>
      <c r="C7225">
        <v>20</v>
      </c>
      <c r="D7225">
        <v>800</v>
      </c>
      <c r="E7225">
        <v>800</v>
      </c>
      <c r="F7225" t="s">
        <v>114</v>
      </c>
      <c r="G7225" s="2" t="s">
        <v>485</v>
      </c>
      <c r="H7225">
        <v>2</v>
      </c>
      <c r="I7225">
        <v>8.2899999999999991</v>
      </c>
      <c r="J7225" s="2" t="s">
        <v>502</v>
      </c>
      <c r="K7225" s="2" t="s">
        <v>74</v>
      </c>
      <c r="M7225" t="s">
        <v>9642</v>
      </c>
      <c r="P7225" s="19" t="s">
        <v>9592</v>
      </c>
      <c r="Q7225" s="19" t="s">
        <v>25</v>
      </c>
      <c r="S7225" s="19" t="s">
        <v>129</v>
      </c>
      <c r="W7225" s="20">
        <v>67</v>
      </c>
      <c r="X7225" s="65" t="s">
        <v>9591</v>
      </c>
      <c r="Z7225" t="s">
        <v>4950</v>
      </c>
      <c r="AB7225" t="s">
        <v>119</v>
      </c>
      <c r="AC7225" t="s">
        <v>9608</v>
      </c>
      <c r="AD7225" s="2" t="s">
        <v>9609</v>
      </c>
    </row>
    <row r="7226" spans="1:30" hidden="1" x14ac:dyDescent="0.25">
      <c r="A7226" s="2">
        <v>7</v>
      </c>
      <c r="B7226" t="s">
        <v>7835</v>
      </c>
      <c r="C7226">
        <v>20</v>
      </c>
      <c r="D7226">
        <v>800</v>
      </c>
      <c r="E7226">
        <v>800</v>
      </c>
      <c r="F7226" t="s">
        <v>114</v>
      </c>
      <c r="G7226" s="2" t="s">
        <v>485</v>
      </c>
      <c r="H7226">
        <v>2</v>
      </c>
      <c r="I7226">
        <v>8.2899999999999991</v>
      </c>
      <c r="J7226" s="2" t="s">
        <v>502</v>
      </c>
      <c r="K7226" s="2" t="s">
        <v>74</v>
      </c>
      <c r="M7226" t="s">
        <v>9642</v>
      </c>
      <c r="P7226" s="19" t="s">
        <v>9592</v>
      </c>
      <c r="Q7226" s="19" t="s">
        <v>25</v>
      </c>
      <c r="S7226" s="19" t="s">
        <v>129</v>
      </c>
      <c r="W7226" s="20">
        <v>67</v>
      </c>
      <c r="X7226" s="65" t="s">
        <v>9591</v>
      </c>
      <c r="Z7226" t="s">
        <v>4950</v>
      </c>
      <c r="AB7226" t="s">
        <v>119</v>
      </c>
      <c r="AC7226" t="s">
        <v>9611</v>
      </c>
      <c r="AD7226" s="2" t="s">
        <v>9612</v>
      </c>
    </row>
    <row r="7227" spans="1:30" hidden="1" x14ac:dyDescent="0.25">
      <c r="A7227" s="2">
        <v>8</v>
      </c>
      <c r="B7227" t="s">
        <v>7835</v>
      </c>
      <c r="C7227">
        <v>20</v>
      </c>
      <c r="D7227">
        <v>800</v>
      </c>
      <c r="E7227">
        <v>800</v>
      </c>
      <c r="F7227" t="s">
        <v>114</v>
      </c>
      <c r="G7227" s="2" t="s">
        <v>485</v>
      </c>
      <c r="H7227">
        <v>2</v>
      </c>
      <c r="I7227">
        <v>8.2899999999999991</v>
      </c>
      <c r="J7227" s="2" t="s">
        <v>502</v>
      </c>
      <c r="K7227" s="2" t="s">
        <v>74</v>
      </c>
      <c r="M7227" t="s">
        <v>9642</v>
      </c>
      <c r="P7227" s="19" t="s">
        <v>9592</v>
      </c>
      <c r="Q7227" s="19" t="s">
        <v>25</v>
      </c>
      <c r="S7227" s="19" t="s">
        <v>129</v>
      </c>
      <c r="W7227" s="20">
        <v>67</v>
      </c>
      <c r="X7227" s="65" t="s">
        <v>9591</v>
      </c>
      <c r="Z7227" t="s">
        <v>4950</v>
      </c>
      <c r="AB7227" t="s">
        <v>119</v>
      </c>
      <c r="AC7227" t="s">
        <v>9614</v>
      </c>
      <c r="AD7227" s="2" t="s">
        <v>9615</v>
      </c>
    </row>
    <row r="7228" spans="1:30" hidden="1" x14ac:dyDescent="0.25">
      <c r="A7228" s="2">
        <v>9</v>
      </c>
      <c r="B7228" t="s">
        <v>7835</v>
      </c>
      <c r="C7228">
        <v>20</v>
      </c>
      <c r="D7228">
        <v>800</v>
      </c>
      <c r="E7228">
        <v>800</v>
      </c>
      <c r="F7228" t="s">
        <v>114</v>
      </c>
      <c r="G7228" s="2" t="s">
        <v>485</v>
      </c>
      <c r="H7228">
        <v>2</v>
      </c>
      <c r="I7228">
        <v>8.2899999999999991</v>
      </c>
      <c r="J7228" s="2" t="s">
        <v>502</v>
      </c>
      <c r="K7228" s="2" t="s">
        <v>74</v>
      </c>
      <c r="M7228" t="s">
        <v>9642</v>
      </c>
      <c r="P7228" s="19" t="s">
        <v>9592</v>
      </c>
      <c r="Q7228" s="19" t="s">
        <v>25</v>
      </c>
      <c r="S7228" s="19" t="s">
        <v>129</v>
      </c>
      <c r="W7228" s="20">
        <v>67</v>
      </c>
      <c r="X7228" s="65" t="s">
        <v>9591</v>
      </c>
      <c r="Z7228" t="s">
        <v>4950</v>
      </c>
      <c r="AB7228" t="s">
        <v>119</v>
      </c>
      <c r="AC7228" t="s">
        <v>9617</v>
      </c>
      <c r="AD7228" s="2" t="s">
        <v>9618</v>
      </c>
    </row>
    <row r="7229" spans="1:30" hidden="1" x14ac:dyDescent="0.25">
      <c r="A7229" s="2">
        <v>10</v>
      </c>
      <c r="B7229" t="s">
        <v>7835</v>
      </c>
      <c r="C7229">
        <v>20</v>
      </c>
      <c r="D7229">
        <v>800</v>
      </c>
      <c r="E7229">
        <v>800</v>
      </c>
      <c r="F7229" t="s">
        <v>114</v>
      </c>
      <c r="G7229" s="2" t="s">
        <v>485</v>
      </c>
      <c r="H7229">
        <v>2</v>
      </c>
      <c r="I7229">
        <v>8.2899999999999991</v>
      </c>
      <c r="J7229" s="2" t="s">
        <v>502</v>
      </c>
      <c r="K7229" s="2" t="s">
        <v>74</v>
      </c>
      <c r="M7229" t="s">
        <v>9642</v>
      </c>
      <c r="P7229" s="19" t="s">
        <v>9592</v>
      </c>
      <c r="Q7229" s="19" t="s">
        <v>25</v>
      </c>
      <c r="S7229" s="19" t="s">
        <v>129</v>
      </c>
      <c r="W7229" s="20">
        <v>67</v>
      </c>
      <c r="X7229" s="65" t="s">
        <v>9591</v>
      </c>
      <c r="Z7229" t="s">
        <v>4950</v>
      </c>
      <c r="AB7229" t="s">
        <v>119</v>
      </c>
      <c r="AC7229" t="s">
        <v>9620</v>
      </c>
      <c r="AD7229" s="2" t="s">
        <v>9621</v>
      </c>
    </row>
    <row r="7230" spans="1:30" hidden="1" x14ac:dyDescent="0.25">
      <c r="A7230" s="2">
        <v>11</v>
      </c>
      <c r="B7230" t="s">
        <v>7835</v>
      </c>
      <c r="C7230">
        <v>20</v>
      </c>
      <c r="D7230">
        <v>800</v>
      </c>
      <c r="E7230">
        <v>800</v>
      </c>
      <c r="F7230" t="s">
        <v>114</v>
      </c>
      <c r="G7230" s="2" t="s">
        <v>485</v>
      </c>
      <c r="H7230">
        <v>2</v>
      </c>
      <c r="I7230">
        <v>8.2899999999999991</v>
      </c>
      <c r="J7230" s="2" t="s">
        <v>502</v>
      </c>
      <c r="K7230" s="2" t="s">
        <v>74</v>
      </c>
      <c r="M7230" t="s">
        <v>9642</v>
      </c>
      <c r="P7230" s="19" t="s">
        <v>9592</v>
      </c>
      <c r="Q7230" s="19" t="s">
        <v>25</v>
      </c>
      <c r="S7230" s="19" t="s">
        <v>129</v>
      </c>
      <c r="W7230" s="20">
        <v>67</v>
      </c>
      <c r="X7230" s="65" t="s">
        <v>9591</v>
      </c>
      <c r="Z7230" t="s">
        <v>4950</v>
      </c>
      <c r="AB7230" t="s">
        <v>119</v>
      </c>
      <c r="AC7230" t="s">
        <v>9623</v>
      </c>
      <c r="AD7230" s="2" t="s">
        <v>9624</v>
      </c>
    </row>
    <row r="7231" spans="1:30" hidden="1" x14ac:dyDescent="0.25">
      <c r="A7231" s="2">
        <v>12</v>
      </c>
      <c r="B7231" t="s">
        <v>7835</v>
      </c>
      <c r="C7231">
        <v>20</v>
      </c>
      <c r="D7231">
        <v>800</v>
      </c>
      <c r="E7231">
        <v>800</v>
      </c>
      <c r="F7231" t="s">
        <v>114</v>
      </c>
      <c r="G7231" s="2" t="s">
        <v>485</v>
      </c>
      <c r="H7231">
        <v>2</v>
      </c>
      <c r="I7231">
        <v>8.2899999999999991</v>
      </c>
      <c r="J7231" s="2" t="s">
        <v>502</v>
      </c>
      <c r="K7231" s="2" t="s">
        <v>74</v>
      </c>
      <c r="M7231" t="s">
        <v>9642</v>
      </c>
      <c r="P7231" s="19" t="s">
        <v>9592</v>
      </c>
      <c r="Q7231" s="19" t="s">
        <v>25</v>
      </c>
      <c r="S7231" s="19" t="s">
        <v>129</v>
      </c>
      <c r="W7231" s="20">
        <v>67</v>
      </c>
      <c r="X7231" s="65" t="s">
        <v>9591</v>
      </c>
      <c r="Z7231" t="s">
        <v>4950</v>
      </c>
      <c r="AB7231" t="s">
        <v>119</v>
      </c>
      <c r="AC7231" t="s">
        <v>9626</v>
      </c>
      <c r="AD7231" s="2" t="s">
        <v>9627</v>
      </c>
    </row>
    <row r="7232" spans="1:30" hidden="1" x14ac:dyDescent="0.25">
      <c r="A7232" s="2">
        <v>13</v>
      </c>
      <c r="B7232" t="s">
        <v>7835</v>
      </c>
      <c r="C7232">
        <v>20</v>
      </c>
      <c r="D7232">
        <v>800</v>
      </c>
      <c r="E7232">
        <v>800</v>
      </c>
      <c r="F7232" t="s">
        <v>114</v>
      </c>
      <c r="G7232" s="2" t="s">
        <v>485</v>
      </c>
      <c r="H7232">
        <v>2</v>
      </c>
      <c r="I7232">
        <v>8.2899999999999991</v>
      </c>
      <c r="J7232" s="2" t="s">
        <v>502</v>
      </c>
      <c r="K7232" s="2" t="s">
        <v>74</v>
      </c>
      <c r="M7232" t="s">
        <v>9642</v>
      </c>
      <c r="P7232" s="19" t="s">
        <v>9592</v>
      </c>
      <c r="Q7232" s="19" t="s">
        <v>25</v>
      </c>
      <c r="S7232" s="19" t="s">
        <v>129</v>
      </c>
      <c r="W7232" s="20">
        <v>67</v>
      </c>
      <c r="X7232" s="65" t="s">
        <v>9591</v>
      </c>
      <c r="Z7232" t="s">
        <v>4950</v>
      </c>
      <c r="AB7232" t="s">
        <v>119</v>
      </c>
      <c r="AC7232" t="s">
        <v>9629</v>
      </c>
      <c r="AD7232" s="2" t="s">
        <v>9630</v>
      </c>
    </row>
    <row r="7233" spans="1:30" hidden="1" x14ac:dyDescent="0.25">
      <c r="A7233" s="2">
        <v>14</v>
      </c>
      <c r="B7233" t="s">
        <v>7839</v>
      </c>
      <c r="C7233">
        <v>30</v>
      </c>
      <c r="D7233">
        <v>516</v>
      </c>
      <c r="E7233">
        <v>718</v>
      </c>
      <c r="F7233" t="s">
        <v>9632</v>
      </c>
      <c r="G7233" s="2" t="s">
        <v>485</v>
      </c>
      <c r="H7233">
        <v>17</v>
      </c>
      <c r="I7233">
        <v>939.23</v>
      </c>
      <c r="J7233" s="2" t="s">
        <v>502</v>
      </c>
      <c r="K7233" s="2" t="s">
        <v>74</v>
      </c>
      <c r="M7233" t="s">
        <v>9642</v>
      </c>
      <c r="P7233" s="19" t="s">
        <v>9592</v>
      </c>
      <c r="Q7233" s="19" t="s">
        <v>26</v>
      </c>
      <c r="S7233" s="19" t="s">
        <v>129</v>
      </c>
      <c r="W7233" s="20">
        <v>67</v>
      </c>
      <c r="X7233" s="65" t="s">
        <v>9591</v>
      </c>
      <c r="Z7233" t="s">
        <v>4950</v>
      </c>
      <c r="AB7233" t="s">
        <v>119</v>
      </c>
      <c r="AC7233" t="s">
        <v>9635</v>
      </c>
      <c r="AD7233" s="2" t="s">
        <v>9636</v>
      </c>
    </row>
    <row r="7234" spans="1:30" hidden="1" x14ac:dyDescent="0.25">
      <c r="A7234" s="2">
        <v>15</v>
      </c>
      <c r="B7234" t="s">
        <v>7839</v>
      </c>
      <c r="C7234">
        <v>30</v>
      </c>
      <c r="D7234">
        <v>516</v>
      </c>
      <c r="E7234">
        <v>718</v>
      </c>
      <c r="F7234" t="s">
        <v>9632</v>
      </c>
      <c r="G7234" s="2" t="s">
        <v>485</v>
      </c>
      <c r="H7234">
        <v>7</v>
      </c>
      <c r="I7234">
        <v>386.74</v>
      </c>
      <c r="J7234" s="2" t="s">
        <v>502</v>
      </c>
      <c r="K7234" s="2" t="s">
        <v>74</v>
      </c>
      <c r="M7234" t="s">
        <v>9642</v>
      </c>
      <c r="P7234" s="19" t="s">
        <v>9592</v>
      </c>
      <c r="Q7234" s="19" t="s">
        <v>26</v>
      </c>
      <c r="S7234" s="19" t="s">
        <v>129</v>
      </c>
      <c r="W7234" s="20">
        <v>67</v>
      </c>
      <c r="X7234" s="65" t="s">
        <v>9591</v>
      </c>
      <c r="Z7234" t="s">
        <v>4950</v>
      </c>
      <c r="AB7234" t="s">
        <v>119</v>
      </c>
      <c r="AC7234" t="s">
        <v>9638</v>
      </c>
      <c r="AD7234" s="2" t="s">
        <v>9639</v>
      </c>
    </row>
    <row r="7235" spans="1:30" hidden="1" x14ac:dyDescent="0.25">
      <c r="A7235" s="2">
        <v>1</v>
      </c>
      <c r="B7235" t="s">
        <v>9644</v>
      </c>
      <c r="C7235">
        <v>20</v>
      </c>
      <c r="D7235">
        <v>480</v>
      </c>
      <c r="E7235">
        <v>613</v>
      </c>
      <c r="F7235" t="s">
        <v>114</v>
      </c>
      <c r="G7235" s="2" t="s">
        <v>485</v>
      </c>
      <c r="H7235">
        <v>17</v>
      </c>
      <c r="I7235">
        <v>433.71</v>
      </c>
      <c r="J7235" s="2" t="s">
        <v>502</v>
      </c>
      <c r="K7235" s="2" t="s">
        <v>74</v>
      </c>
      <c r="M7235" t="s">
        <v>9682</v>
      </c>
      <c r="O7235" s="2" t="s">
        <v>128</v>
      </c>
      <c r="P7235" s="19" t="s">
        <v>9592</v>
      </c>
      <c r="Q7235" s="19" t="s">
        <v>25</v>
      </c>
      <c r="S7235" s="19" t="s">
        <v>129</v>
      </c>
      <c r="W7235" s="20">
        <v>68</v>
      </c>
      <c r="X7235" s="65" t="s">
        <v>9648</v>
      </c>
      <c r="Z7235" t="s">
        <v>4950</v>
      </c>
      <c r="AB7235" t="s">
        <v>119</v>
      </c>
      <c r="AC7235" t="s">
        <v>9647</v>
      </c>
      <c r="AD7235" s="2" t="s">
        <v>9649</v>
      </c>
    </row>
    <row r="7236" spans="1:30" hidden="1" x14ac:dyDescent="0.25">
      <c r="A7236" s="2">
        <v>2</v>
      </c>
      <c r="B7236" t="s">
        <v>9651</v>
      </c>
      <c r="C7236">
        <v>20</v>
      </c>
      <c r="D7236">
        <v>180</v>
      </c>
      <c r="E7236">
        <v>180</v>
      </c>
      <c r="F7236" t="s">
        <v>114</v>
      </c>
      <c r="G7236" s="2" t="s">
        <v>485</v>
      </c>
      <c r="H7236">
        <v>15</v>
      </c>
      <c r="I7236">
        <v>49.52</v>
      </c>
      <c r="J7236" s="2" t="s">
        <v>502</v>
      </c>
      <c r="K7236" s="2" t="s">
        <v>74</v>
      </c>
      <c r="M7236" t="s">
        <v>9682</v>
      </c>
      <c r="O7236" s="2" t="s">
        <v>128</v>
      </c>
      <c r="P7236" s="19" t="s">
        <v>9592</v>
      </c>
      <c r="Q7236" s="19" t="s">
        <v>25</v>
      </c>
      <c r="S7236" s="19" t="s">
        <v>129</v>
      </c>
      <c r="W7236" s="20">
        <v>68</v>
      </c>
      <c r="X7236" s="65" t="s">
        <v>9648</v>
      </c>
      <c r="Z7236" t="s">
        <v>4950</v>
      </c>
      <c r="AB7236" t="s">
        <v>119</v>
      </c>
      <c r="AC7236" t="s">
        <v>9647</v>
      </c>
      <c r="AD7236" s="2" t="s">
        <v>9649</v>
      </c>
    </row>
    <row r="7237" spans="1:30" hidden="1" x14ac:dyDescent="0.25">
      <c r="A7237" s="2">
        <v>3</v>
      </c>
      <c r="B7237" t="s">
        <v>9652</v>
      </c>
      <c r="C7237">
        <v>20</v>
      </c>
      <c r="D7237">
        <v>270</v>
      </c>
      <c r="E7237">
        <v>525</v>
      </c>
      <c r="F7237" t="s">
        <v>114</v>
      </c>
      <c r="G7237" s="2" t="s">
        <v>485</v>
      </c>
      <c r="H7237">
        <v>5</v>
      </c>
      <c r="I7237">
        <v>101.35</v>
      </c>
      <c r="J7237" s="2" t="s">
        <v>502</v>
      </c>
      <c r="K7237" s="2" t="s">
        <v>74</v>
      </c>
      <c r="M7237" t="s">
        <v>9682</v>
      </c>
      <c r="O7237" s="2" t="s">
        <v>128</v>
      </c>
      <c r="P7237" s="19" t="s">
        <v>9592</v>
      </c>
      <c r="Q7237" s="19" t="s">
        <v>25</v>
      </c>
      <c r="S7237" s="19" t="s">
        <v>129</v>
      </c>
      <c r="W7237" s="20">
        <v>68</v>
      </c>
      <c r="X7237" s="65" t="s">
        <v>9648</v>
      </c>
      <c r="Z7237" t="s">
        <v>4950</v>
      </c>
      <c r="AB7237" t="s">
        <v>119</v>
      </c>
      <c r="AC7237" t="s">
        <v>9647</v>
      </c>
      <c r="AD7237" s="2" t="s">
        <v>9649</v>
      </c>
    </row>
    <row r="7238" spans="1:30" hidden="1" x14ac:dyDescent="0.25">
      <c r="A7238" s="2">
        <v>4</v>
      </c>
      <c r="B7238" t="s">
        <v>9653</v>
      </c>
      <c r="C7238">
        <v>20</v>
      </c>
      <c r="D7238">
        <v>404</v>
      </c>
      <c r="E7238">
        <v>448</v>
      </c>
      <c r="F7238" t="s">
        <v>114</v>
      </c>
      <c r="G7238" s="2" t="s">
        <v>485</v>
      </c>
      <c r="H7238">
        <v>1</v>
      </c>
      <c r="I7238">
        <v>17.420000000000002</v>
      </c>
      <c r="J7238" s="2" t="s">
        <v>502</v>
      </c>
      <c r="K7238" s="2" t="s">
        <v>74</v>
      </c>
      <c r="M7238" t="s">
        <v>9682</v>
      </c>
      <c r="O7238" s="2" t="s">
        <v>128</v>
      </c>
      <c r="P7238" s="19" t="s">
        <v>9592</v>
      </c>
      <c r="Q7238" s="19" t="s">
        <v>25</v>
      </c>
      <c r="S7238" s="19" t="s">
        <v>129</v>
      </c>
      <c r="W7238" s="20">
        <v>68</v>
      </c>
      <c r="X7238" s="65" t="s">
        <v>9648</v>
      </c>
      <c r="Z7238" t="s">
        <v>4950</v>
      </c>
      <c r="AB7238" t="s">
        <v>119</v>
      </c>
      <c r="AC7238" t="s">
        <v>9647</v>
      </c>
      <c r="AD7238" s="2" t="s">
        <v>9649</v>
      </c>
    </row>
    <row r="7239" spans="1:30" hidden="1" x14ac:dyDescent="0.25">
      <c r="A7239" s="2">
        <v>5</v>
      </c>
      <c r="B7239" t="s">
        <v>9655</v>
      </c>
      <c r="C7239">
        <v>20</v>
      </c>
      <c r="D7239">
        <v>200</v>
      </c>
      <c r="E7239">
        <v>711</v>
      </c>
      <c r="F7239" t="s">
        <v>114</v>
      </c>
      <c r="G7239" s="2" t="s">
        <v>485</v>
      </c>
      <c r="H7239">
        <v>4</v>
      </c>
      <c r="I7239">
        <v>89.29</v>
      </c>
      <c r="J7239" s="2" t="s">
        <v>502</v>
      </c>
      <c r="K7239" s="2" t="s">
        <v>74</v>
      </c>
      <c r="M7239" t="s">
        <v>9682</v>
      </c>
      <c r="P7239" s="19" t="s">
        <v>9592</v>
      </c>
      <c r="Q7239" s="19" t="s">
        <v>25</v>
      </c>
      <c r="S7239" s="19" t="s">
        <v>129</v>
      </c>
      <c r="W7239" s="20">
        <v>68</v>
      </c>
      <c r="X7239" s="65" t="s">
        <v>9648</v>
      </c>
      <c r="Z7239" t="s">
        <v>4950</v>
      </c>
      <c r="AB7239" t="s">
        <v>119</v>
      </c>
      <c r="AC7239" t="s">
        <v>9647</v>
      </c>
      <c r="AD7239" s="2" t="s">
        <v>9649</v>
      </c>
    </row>
    <row r="7240" spans="1:30" hidden="1" x14ac:dyDescent="0.25">
      <c r="A7240" s="2">
        <v>6</v>
      </c>
      <c r="B7240" t="s">
        <v>9644</v>
      </c>
      <c r="C7240">
        <v>20</v>
      </c>
      <c r="D7240">
        <v>480</v>
      </c>
      <c r="E7240">
        <v>613</v>
      </c>
      <c r="F7240" t="s">
        <v>114</v>
      </c>
      <c r="G7240" s="2" t="s">
        <v>485</v>
      </c>
      <c r="H7240">
        <v>11</v>
      </c>
      <c r="I7240">
        <v>280.63</v>
      </c>
      <c r="J7240" s="2" t="s">
        <v>502</v>
      </c>
      <c r="K7240" s="2" t="s">
        <v>74</v>
      </c>
      <c r="M7240" t="s">
        <v>9682</v>
      </c>
      <c r="O7240" s="2" t="s">
        <v>128</v>
      </c>
      <c r="P7240" s="19" t="s">
        <v>9592</v>
      </c>
      <c r="Q7240" s="19" t="s">
        <v>25</v>
      </c>
      <c r="S7240" s="19" t="s">
        <v>129</v>
      </c>
      <c r="W7240" s="20">
        <v>68</v>
      </c>
      <c r="X7240" s="65" t="s">
        <v>9648</v>
      </c>
      <c r="Z7240" t="s">
        <v>4950</v>
      </c>
      <c r="AB7240" t="s">
        <v>119</v>
      </c>
      <c r="AC7240" t="s">
        <v>9658</v>
      </c>
      <c r="AD7240" s="2" t="s">
        <v>9659</v>
      </c>
    </row>
    <row r="7241" spans="1:30" hidden="1" x14ac:dyDescent="0.25">
      <c r="A7241" s="2">
        <v>7</v>
      </c>
      <c r="B7241" t="s">
        <v>9651</v>
      </c>
      <c r="C7241">
        <v>20</v>
      </c>
      <c r="D7241">
        <v>180</v>
      </c>
      <c r="E7241">
        <v>180</v>
      </c>
      <c r="F7241" t="s">
        <v>114</v>
      </c>
      <c r="G7241" s="2" t="s">
        <v>485</v>
      </c>
      <c r="H7241">
        <v>7</v>
      </c>
      <c r="I7241">
        <v>23.11</v>
      </c>
      <c r="J7241" s="2" t="s">
        <v>502</v>
      </c>
      <c r="K7241" s="2" t="s">
        <v>74</v>
      </c>
      <c r="M7241" t="s">
        <v>9682</v>
      </c>
      <c r="O7241" s="2" t="s">
        <v>128</v>
      </c>
      <c r="P7241" s="19" t="s">
        <v>9592</v>
      </c>
      <c r="Q7241" s="19" t="s">
        <v>25</v>
      </c>
      <c r="S7241" s="19" t="s">
        <v>129</v>
      </c>
      <c r="W7241" s="20">
        <v>68</v>
      </c>
      <c r="X7241" s="65" t="s">
        <v>9648</v>
      </c>
      <c r="Z7241" t="s">
        <v>4950</v>
      </c>
      <c r="AB7241" t="s">
        <v>119</v>
      </c>
      <c r="AC7241" t="s">
        <v>9658</v>
      </c>
      <c r="AD7241" s="2" t="s">
        <v>9659</v>
      </c>
    </row>
    <row r="7242" spans="1:30" hidden="1" x14ac:dyDescent="0.25">
      <c r="A7242" s="2">
        <v>8</v>
      </c>
      <c r="B7242" t="s">
        <v>9644</v>
      </c>
      <c r="C7242">
        <v>20</v>
      </c>
      <c r="D7242">
        <v>480</v>
      </c>
      <c r="E7242">
        <v>613</v>
      </c>
      <c r="F7242" t="s">
        <v>114</v>
      </c>
      <c r="G7242" s="2" t="s">
        <v>485</v>
      </c>
      <c r="H7242">
        <v>3</v>
      </c>
      <c r="I7242">
        <v>76.540000000000006</v>
      </c>
      <c r="J7242" s="2" t="s">
        <v>502</v>
      </c>
      <c r="K7242" s="2" t="s">
        <v>74</v>
      </c>
      <c r="M7242" t="s">
        <v>9682</v>
      </c>
      <c r="O7242" s="2" t="s">
        <v>128</v>
      </c>
      <c r="P7242" s="19" t="s">
        <v>9592</v>
      </c>
      <c r="Q7242" s="19" t="s">
        <v>25</v>
      </c>
      <c r="S7242" s="19" t="s">
        <v>129</v>
      </c>
      <c r="W7242" s="20">
        <v>68</v>
      </c>
      <c r="X7242" s="65" t="s">
        <v>9648</v>
      </c>
      <c r="Z7242" t="s">
        <v>4950</v>
      </c>
      <c r="AB7242" t="s">
        <v>119</v>
      </c>
      <c r="AC7242" t="s">
        <v>9662</v>
      </c>
      <c r="AD7242" s="2" t="s">
        <v>9663</v>
      </c>
    </row>
    <row r="7243" spans="1:30" hidden="1" x14ac:dyDescent="0.25">
      <c r="A7243" s="2">
        <v>9</v>
      </c>
      <c r="B7243" t="s">
        <v>9651</v>
      </c>
      <c r="C7243">
        <v>20</v>
      </c>
      <c r="D7243">
        <v>180</v>
      </c>
      <c r="E7243">
        <v>180</v>
      </c>
      <c r="F7243" t="s">
        <v>114</v>
      </c>
      <c r="G7243" s="2" t="s">
        <v>485</v>
      </c>
      <c r="H7243">
        <v>6</v>
      </c>
      <c r="I7243">
        <v>19.809999999999999</v>
      </c>
      <c r="J7243" s="2" t="s">
        <v>502</v>
      </c>
      <c r="K7243" s="2" t="s">
        <v>74</v>
      </c>
      <c r="M7243" t="s">
        <v>9682</v>
      </c>
      <c r="O7243" s="2" t="s">
        <v>128</v>
      </c>
      <c r="P7243" s="19" t="s">
        <v>9592</v>
      </c>
      <c r="Q7243" s="19" t="s">
        <v>25</v>
      </c>
      <c r="S7243" s="19" t="s">
        <v>129</v>
      </c>
      <c r="W7243" s="20">
        <v>68</v>
      </c>
      <c r="X7243" s="65" t="s">
        <v>9648</v>
      </c>
      <c r="Z7243" t="s">
        <v>4950</v>
      </c>
      <c r="AB7243" t="s">
        <v>119</v>
      </c>
      <c r="AC7243" t="s">
        <v>9662</v>
      </c>
      <c r="AD7243" s="2" t="s">
        <v>9663</v>
      </c>
    </row>
    <row r="7244" spans="1:30" hidden="1" x14ac:dyDescent="0.25">
      <c r="A7244" s="2">
        <v>10</v>
      </c>
      <c r="B7244" t="s">
        <v>9652</v>
      </c>
      <c r="C7244">
        <v>20</v>
      </c>
      <c r="D7244">
        <v>270</v>
      </c>
      <c r="E7244">
        <v>525</v>
      </c>
      <c r="F7244" t="s">
        <v>114</v>
      </c>
      <c r="G7244" s="2" t="s">
        <v>485</v>
      </c>
      <c r="H7244">
        <v>7</v>
      </c>
      <c r="I7244">
        <v>141.88</v>
      </c>
      <c r="J7244" s="2" t="s">
        <v>502</v>
      </c>
      <c r="K7244" s="2" t="s">
        <v>74</v>
      </c>
      <c r="M7244" t="s">
        <v>9682</v>
      </c>
      <c r="O7244" s="2" t="s">
        <v>128</v>
      </c>
      <c r="P7244" s="19" t="s">
        <v>9592</v>
      </c>
      <c r="Q7244" s="19" t="s">
        <v>25</v>
      </c>
      <c r="S7244" s="19" t="s">
        <v>129</v>
      </c>
      <c r="W7244" s="20">
        <v>68</v>
      </c>
      <c r="X7244" s="65" t="s">
        <v>9648</v>
      </c>
      <c r="Z7244" t="s">
        <v>4950</v>
      </c>
      <c r="AB7244" t="s">
        <v>119</v>
      </c>
      <c r="AC7244" t="s">
        <v>9662</v>
      </c>
      <c r="AD7244" s="2" t="s">
        <v>9663</v>
      </c>
    </row>
    <row r="7245" spans="1:30" hidden="1" x14ac:dyDescent="0.25">
      <c r="A7245" s="2">
        <v>11</v>
      </c>
      <c r="B7245" t="s">
        <v>9653</v>
      </c>
      <c r="C7245">
        <v>20</v>
      </c>
      <c r="D7245">
        <v>404</v>
      </c>
      <c r="E7245">
        <v>448</v>
      </c>
      <c r="F7245" t="s">
        <v>114</v>
      </c>
      <c r="G7245" s="2" t="s">
        <v>485</v>
      </c>
      <c r="H7245">
        <v>4</v>
      </c>
      <c r="I7245">
        <v>69.680000000000007</v>
      </c>
      <c r="J7245" s="2" t="s">
        <v>502</v>
      </c>
      <c r="K7245" s="2" t="s">
        <v>74</v>
      </c>
      <c r="M7245" t="s">
        <v>9682</v>
      </c>
      <c r="O7245" s="2" t="s">
        <v>128</v>
      </c>
      <c r="P7245" s="19" t="s">
        <v>9592</v>
      </c>
      <c r="Q7245" s="19" t="s">
        <v>25</v>
      </c>
      <c r="S7245" s="19" t="s">
        <v>129</v>
      </c>
      <c r="W7245" s="20">
        <v>68</v>
      </c>
      <c r="X7245" s="65" t="s">
        <v>9648</v>
      </c>
      <c r="Z7245" t="s">
        <v>4950</v>
      </c>
      <c r="AB7245" t="s">
        <v>119</v>
      </c>
      <c r="AC7245" t="s">
        <v>9662</v>
      </c>
      <c r="AD7245" s="2" t="s">
        <v>9663</v>
      </c>
    </row>
    <row r="7246" spans="1:30" hidden="1" x14ac:dyDescent="0.25">
      <c r="A7246" s="2">
        <v>12</v>
      </c>
      <c r="B7246" t="s">
        <v>9665</v>
      </c>
      <c r="C7246">
        <v>20</v>
      </c>
      <c r="D7246">
        <v>562</v>
      </c>
      <c r="E7246">
        <v>637</v>
      </c>
      <c r="F7246" t="s">
        <v>114</v>
      </c>
      <c r="G7246" s="2" t="s">
        <v>485</v>
      </c>
      <c r="H7246">
        <v>13</v>
      </c>
      <c r="I7246">
        <v>544.74</v>
      </c>
      <c r="J7246" s="2" t="s">
        <v>502</v>
      </c>
      <c r="K7246" s="2" t="s">
        <v>74</v>
      </c>
      <c r="M7246" t="s">
        <v>9682</v>
      </c>
      <c r="O7246" s="2" t="s">
        <v>128</v>
      </c>
      <c r="P7246" s="19" t="s">
        <v>9592</v>
      </c>
      <c r="Q7246" s="19" t="s">
        <v>25</v>
      </c>
      <c r="S7246" s="19" t="s">
        <v>129</v>
      </c>
      <c r="W7246" s="20">
        <v>68</v>
      </c>
      <c r="X7246" s="65" t="s">
        <v>9648</v>
      </c>
      <c r="Z7246" t="s">
        <v>4950</v>
      </c>
      <c r="AB7246" t="s">
        <v>119</v>
      </c>
      <c r="AC7246" t="s">
        <v>9662</v>
      </c>
      <c r="AD7246" s="2" t="s">
        <v>9663</v>
      </c>
    </row>
    <row r="7247" spans="1:30" hidden="1" x14ac:dyDescent="0.25">
      <c r="A7247" s="2">
        <v>13</v>
      </c>
      <c r="B7247" t="s">
        <v>9655</v>
      </c>
      <c r="C7247">
        <v>20</v>
      </c>
      <c r="D7247">
        <v>200</v>
      </c>
      <c r="E7247">
        <v>711</v>
      </c>
      <c r="F7247" t="s">
        <v>114</v>
      </c>
      <c r="G7247" s="2" t="s">
        <v>485</v>
      </c>
      <c r="H7247">
        <v>4</v>
      </c>
      <c r="I7247">
        <v>89.29</v>
      </c>
      <c r="J7247" s="2" t="s">
        <v>502</v>
      </c>
      <c r="K7247" s="2" t="s">
        <v>74</v>
      </c>
      <c r="M7247" t="s">
        <v>9682</v>
      </c>
      <c r="P7247" s="19" t="s">
        <v>9592</v>
      </c>
      <c r="Q7247" s="19" t="s">
        <v>25</v>
      </c>
      <c r="S7247" s="19" t="s">
        <v>129</v>
      </c>
      <c r="W7247" s="20">
        <v>68</v>
      </c>
      <c r="X7247" s="65" t="s">
        <v>9648</v>
      </c>
      <c r="Z7247" t="s">
        <v>4950</v>
      </c>
      <c r="AB7247" t="s">
        <v>119</v>
      </c>
      <c r="AC7247" t="s">
        <v>9662</v>
      </c>
      <c r="AD7247" s="2" t="s">
        <v>9663</v>
      </c>
    </row>
    <row r="7248" spans="1:30" hidden="1" x14ac:dyDescent="0.25">
      <c r="A7248" s="2">
        <v>14</v>
      </c>
      <c r="B7248" t="s">
        <v>9644</v>
      </c>
      <c r="C7248">
        <v>20</v>
      </c>
      <c r="D7248">
        <v>480</v>
      </c>
      <c r="E7248">
        <v>613</v>
      </c>
      <c r="F7248" t="s">
        <v>114</v>
      </c>
      <c r="G7248" s="2" t="s">
        <v>485</v>
      </c>
      <c r="H7248">
        <v>1</v>
      </c>
      <c r="I7248">
        <v>25.51</v>
      </c>
      <c r="J7248" s="2" t="s">
        <v>502</v>
      </c>
      <c r="K7248" s="2" t="s">
        <v>74</v>
      </c>
      <c r="M7248" t="s">
        <v>9682</v>
      </c>
      <c r="O7248" s="2" t="s">
        <v>128</v>
      </c>
      <c r="P7248" s="19" t="s">
        <v>9592</v>
      </c>
      <c r="Q7248" s="19" t="s">
        <v>25</v>
      </c>
      <c r="S7248" s="19" t="s">
        <v>129</v>
      </c>
      <c r="W7248" s="20">
        <v>68</v>
      </c>
      <c r="X7248" s="65" t="s">
        <v>9648</v>
      </c>
      <c r="Z7248" t="s">
        <v>4950</v>
      </c>
      <c r="AB7248" t="s">
        <v>119</v>
      </c>
      <c r="AC7248" t="s">
        <v>9668</v>
      </c>
      <c r="AD7248" s="2" t="s">
        <v>9669</v>
      </c>
    </row>
    <row r="7249" spans="1:30" hidden="1" x14ac:dyDescent="0.25">
      <c r="A7249" s="2">
        <v>15</v>
      </c>
      <c r="B7249" t="s">
        <v>9651</v>
      </c>
      <c r="C7249">
        <v>20</v>
      </c>
      <c r="D7249">
        <v>180</v>
      </c>
      <c r="E7249">
        <v>180</v>
      </c>
      <c r="F7249" t="s">
        <v>114</v>
      </c>
      <c r="G7249" s="2" t="s">
        <v>485</v>
      </c>
      <c r="H7249">
        <v>4</v>
      </c>
      <c r="I7249">
        <v>13.21</v>
      </c>
      <c r="J7249" s="2" t="s">
        <v>502</v>
      </c>
      <c r="K7249" s="2" t="s">
        <v>74</v>
      </c>
      <c r="M7249" t="s">
        <v>9682</v>
      </c>
      <c r="O7249" s="2" t="s">
        <v>128</v>
      </c>
      <c r="P7249" s="19" t="s">
        <v>9592</v>
      </c>
      <c r="Q7249" s="19" t="s">
        <v>25</v>
      </c>
      <c r="S7249" s="19" t="s">
        <v>129</v>
      </c>
      <c r="W7249" s="20">
        <v>68</v>
      </c>
      <c r="X7249" s="65" t="s">
        <v>9648</v>
      </c>
      <c r="Z7249" t="s">
        <v>4950</v>
      </c>
      <c r="AB7249" t="s">
        <v>119</v>
      </c>
      <c r="AC7249" t="s">
        <v>9668</v>
      </c>
      <c r="AD7249" s="2" t="s">
        <v>9669</v>
      </c>
    </row>
    <row r="7250" spans="1:30" hidden="1" x14ac:dyDescent="0.25">
      <c r="A7250" s="2">
        <v>16</v>
      </c>
      <c r="B7250" t="s">
        <v>9652</v>
      </c>
      <c r="C7250">
        <v>20</v>
      </c>
      <c r="D7250">
        <v>270</v>
      </c>
      <c r="E7250">
        <v>525</v>
      </c>
      <c r="F7250" t="s">
        <v>114</v>
      </c>
      <c r="G7250" s="2" t="s">
        <v>485</v>
      </c>
      <c r="H7250">
        <v>4</v>
      </c>
      <c r="I7250">
        <v>81.08</v>
      </c>
      <c r="J7250" s="2" t="s">
        <v>502</v>
      </c>
      <c r="K7250" s="2" t="s">
        <v>74</v>
      </c>
      <c r="M7250" t="s">
        <v>9682</v>
      </c>
      <c r="O7250" s="2" t="s">
        <v>128</v>
      </c>
      <c r="P7250" s="19" t="s">
        <v>9592</v>
      </c>
      <c r="Q7250" s="19" t="s">
        <v>25</v>
      </c>
      <c r="S7250" s="19" t="s">
        <v>129</v>
      </c>
      <c r="W7250" s="20">
        <v>68</v>
      </c>
      <c r="X7250" s="65" t="s">
        <v>9648</v>
      </c>
      <c r="Z7250" t="s">
        <v>4950</v>
      </c>
      <c r="AB7250" t="s">
        <v>119</v>
      </c>
      <c r="AC7250" t="s">
        <v>9668</v>
      </c>
      <c r="AD7250" s="2" t="s">
        <v>9669</v>
      </c>
    </row>
    <row r="7251" spans="1:30" hidden="1" x14ac:dyDescent="0.25">
      <c r="A7251" s="2">
        <v>17</v>
      </c>
      <c r="B7251" t="s">
        <v>9653</v>
      </c>
      <c r="C7251">
        <v>20</v>
      </c>
      <c r="D7251">
        <v>404</v>
      </c>
      <c r="E7251">
        <v>448</v>
      </c>
      <c r="F7251" t="s">
        <v>114</v>
      </c>
      <c r="G7251" s="2" t="s">
        <v>485</v>
      </c>
      <c r="H7251">
        <v>11</v>
      </c>
      <c r="I7251">
        <v>191.61</v>
      </c>
      <c r="J7251" s="2" t="s">
        <v>502</v>
      </c>
      <c r="K7251" s="2" t="s">
        <v>74</v>
      </c>
      <c r="M7251" t="s">
        <v>9682</v>
      </c>
      <c r="O7251" s="2" t="s">
        <v>128</v>
      </c>
      <c r="P7251" s="19" t="s">
        <v>9592</v>
      </c>
      <c r="Q7251" s="19" t="s">
        <v>25</v>
      </c>
      <c r="S7251" s="19" t="s">
        <v>129</v>
      </c>
      <c r="W7251" s="20">
        <v>68</v>
      </c>
      <c r="X7251" s="65" t="s">
        <v>9648</v>
      </c>
      <c r="Z7251" t="s">
        <v>4950</v>
      </c>
      <c r="AB7251" t="s">
        <v>119</v>
      </c>
      <c r="AC7251" t="s">
        <v>9668</v>
      </c>
      <c r="AD7251" s="2" t="s">
        <v>9669</v>
      </c>
    </row>
    <row r="7252" spans="1:30" hidden="1" x14ac:dyDescent="0.25">
      <c r="A7252" s="2">
        <v>18</v>
      </c>
      <c r="B7252" t="s">
        <v>9665</v>
      </c>
      <c r="C7252">
        <v>20</v>
      </c>
      <c r="D7252">
        <v>562</v>
      </c>
      <c r="E7252">
        <v>637</v>
      </c>
      <c r="F7252" t="s">
        <v>114</v>
      </c>
      <c r="G7252" s="2" t="s">
        <v>485</v>
      </c>
      <c r="H7252">
        <v>3</v>
      </c>
      <c r="I7252">
        <v>125.71</v>
      </c>
      <c r="J7252" s="2" t="s">
        <v>502</v>
      </c>
      <c r="K7252" s="2" t="s">
        <v>74</v>
      </c>
      <c r="M7252" t="s">
        <v>9682</v>
      </c>
      <c r="O7252" s="2" t="s">
        <v>128</v>
      </c>
      <c r="P7252" s="19" t="s">
        <v>9592</v>
      </c>
      <c r="Q7252" s="19" t="s">
        <v>25</v>
      </c>
      <c r="S7252" s="19" t="s">
        <v>129</v>
      </c>
      <c r="W7252" s="20">
        <v>68</v>
      </c>
      <c r="X7252" s="65" t="s">
        <v>9648</v>
      </c>
      <c r="Z7252" t="s">
        <v>4950</v>
      </c>
      <c r="AB7252" t="s">
        <v>119</v>
      </c>
      <c r="AC7252" t="s">
        <v>9668</v>
      </c>
      <c r="AD7252" s="2" t="s">
        <v>9669</v>
      </c>
    </row>
    <row r="7253" spans="1:30" hidden="1" x14ac:dyDescent="0.25">
      <c r="A7253" s="2">
        <v>19</v>
      </c>
      <c r="B7253" t="s">
        <v>6219</v>
      </c>
      <c r="C7253">
        <v>35</v>
      </c>
      <c r="D7253">
        <v>840</v>
      </c>
      <c r="E7253">
        <v>950</v>
      </c>
      <c r="F7253" t="s">
        <v>114</v>
      </c>
      <c r="G7253" s="2" t="s">
        <v>485</v>
      </c>
      <c r="H7253">
        <v>12</v>
      </c>
      <c r="I7253">
        <v>1468.22</v>
      </c>
      <c r="J7253" s="2" t="s">
        <v>502</v>
      </c>
      <c r="K7253" s="2" t="s">
        <v>74</v>
      </c>
      <c r="M7253" t="s">
        <v>9682</v>
      </c>
      <c r="O7253" s="2" t="s">
        <v>128</v>
      </c>
      <c r="P7253" s="19" t="s">
        <v>9592</v>
      </c>
      <c r="Q7253" s="19" t="s">
        <v>25</v>
      </c>
      <c r="S7253" s="19" t="s">
        <v>129</v>
      </c>
      <c r="W7253" s="20">
        <v>68</v>
      </c>
      <c r="X7253" s="65" t="s">
        <v>9648</v>
      </c>
      <c r="Z7253" t="s">
        <v>4950</v>
      </c>
      <c r="AB7253" t="s">
        <v>119</v>
      </c>
      <c r="AC7253" t="s">
        <v>9673</v>
      </c>
      <c r="AD7253" s="2" t="s">
        <v>9674</v>
      </c>
    </row>
    <row r="7254" spans="1:30" hidden="1" x14ac:dyDescent="0.25">
      <c r="A7254" s="2">
        <v>20</v>
      </c>
      <c r="B7254" t="s">
        <v>9676</v>
      </c>
      <c r="C7254">
        <v>35</v>
      </c>
      <c r="D7254">
        <v>842</v>
      </c>
      <c r="E7254">
        <v>1184</v>
      </c>
      <c r="F7254" t="s">
        <v>114</v>
      </c>
      <c r="G7254" s="2" t="s">
        <v>485</v>
      </c>
      <c r="H7254">
        <v>8</v>
      </c>
      <c r="I7254">
        <v>1581.97</v>
      </c>
      <c r="J7254" s="2" t="s">
        <v>502</v>
      </c>
      <c r="K7254" s="2" t="s">
        <v>74</v>
      </c>
      <c r="M7254" t="s">
        <v>9682</v>
      </c>
      <c r="O7254" s="2" t="s">
        <v>128</v>
      </c>
      <c r="P7254" s="19" t="s">
        <v>9592</v>
      </c>
      <c r="Q7254" s="19" t="s">
        <v>25</v>
      </c>
      <c r="R7254" s="19" t="s">
        <v>129</v>
      </c>
      <c r="W7254" s="20">
        <v>68</v>
      </c>
      <c r="X7254" s="65" t="s">
        <v>9648</v>
      </c>
      <c r="Z7254" t="s">
        <v>4950</v>
      </c>
      <c r="AB7254" t="s">
        <v>119</v>
      </c>
      <c r="AC7254" t="s">
        <v>9679</v>
      </c>
      <c r="AD7254" s="2" t="s">
        <v>2149</v>
      </c>
    </row>
    <row r="7255" spans="1:30" hidden="1" x14ac:dyDescent="0.25">
      <c r="A7255" s="2">
        <v>21</v>
      </c>
      <c r="B7255" t="s">
        <v>6219</v>
      </c>
      <c r="C7255">
        <v>35</v>
      </c>
      <c r="D7255">
        <v>840</v>
      </c>
      <c r="E7255">
        <v>950</v>
      </c>
      <c r="F7255" t="s">
        <v>114</v>
      </c>
      <c r="G7255" s="2" t="s">
        <v>485</v>
      </c>
      <c r="H7255">
        <v>4</v>
      </c>
      <c r="I7255">
        <v>489.41</v>
      </c>
      <c r="J7255" s="2" t="s">
        <v>502</v>
      </c>
      <c r="K7255" s="2" t="s">
        <v>74</v>
      </c>
      <c r="M7255" t="s">
        <v>9682</v>
      </c>
      <c r="O7255" s="2" t="s">
        <v>128</v>
      </c>
      <c r="P7255" s="19" t="s">
        <v>9592</v>
      </c>
      <c r="Q7255" s="19" t="s">
        <v>25</v>
      </c>
      <c r="R7255" s="19" t="s">
        <v>129</v>
      </c>
      <c r="W7255" s="20">
        <v>68</v>
      </c>
      <c r="X7255" s="65" t="s">
        <v>9648</v>
      </c>
      <c r="Z7255" t="s">
        <v>4950</v>
      </c>
      <c r="AB7255" t="s">
        <v>119</v>
      </c>
      <c r="AC7255" t="s">
        <v>9679</v>
      </c>
      <c r="AD7255" s="2" t="s">
        <v>2149</v>
      </c>
    </row>
    <row r="7256" spans="1:30" hidden="1" x14ac:dyDescent="0.25">
      <c r="A7256" s="2">
        <v>1</v>
      </c>
      <c r="B7256" t="s">
        <v>9688</v>
      </c>
      <c r="C7256">
        <v>16</v>
      </c>
      <c r="D7256">
        <v>200</v>
      </c>
      <c r="E7256">
        <v>240</v>
      </c>
      <c r="F7256" t="s">
        <v>114</v>
      </c>
      <c r="G7256" s="2" t="s">
        <v>485</v>
      </c>
      <c r="H7256">
        <v>8</v>
      </c>
      <c r="I7256">
        <v>31.15</v>
      </c>
      <c r="J7256" s="2" t="s">
        <v>502</v>
      </c>
      <c r="K7256" s="2" t="s">
        <v>74</v>
      </c>
      <c r="M7256" t="s">
        <v>9701</v>
      </c>
      <c r="P7256" s="19" t="s">
        <v>9692</v>
      </c>
      <c r="Q7256" s="19" t="s">
        <v>25</v>
      </c>
      <c r="S7256" s="19" t="s">
        <v>129</v>
      </c>
      <c r="W7256" s="20">
        <v>69</v>
      </c>
      <c r="X7256" s="65" t="s">
        <v>9691</v>
      </c>
      <c r="Z7256" t="s">
        <v>4950</v>
      </c>
      <c r="AB7256" t="s">
        <v>119</v>
      </c>
      <c r="AC7256" t="s">
        <v>9690</v>
      </c>
      <c r="AD7256" s="2" t="s">
        <v>9693</v>
      </c>
    </row>
    <row r="7257" spans="1:30" hidden="1" x14ac:dyDescent="0.25">
      <c r="A7257" s="2">
        <v>2</v>
      </c>
      <c r="B7257" t="s">
        <v>9694</v>
      </c>
      <c r="C7257">
        <v>50</v>
      </c>
      <c r="D7257">
        <v>250</v>
      </c>
      <c r="E7257">
        <v>300</v>
      </c>
      <c r="F7257" t="s">
        <v>114</v>
      </c>
      <c r="G7257" s="2" t="s">
        <v>485</v>
      </c>
      <c r="H7257">
        <v>21</v>
      </c>
      <c r="I7257">
        <v>473.62</v>
      </c>
      <c r="J7257" s="2" t="s">
        <v>502</v>
      </c>
      <c r="K7257" s="2" t="s">
        <v>74</v>
      </c>
      <c r="M7257" t="s">
        <v>9701</v>
      </c>
      <c r="O7257" s="2" t="s">
        <v>128</v>
      </c>
      <c r="P7257" s="19" t="s">
        <v>9692</v>
      </c>
      <c r="Q7257" s="19" t="s">
        <v>26</v>
      </c>
      <c r="S7257" s="19" t="s">
        <v>129</v>
      </c>
      <c r="W7257" s="20">
        <v>69</v>
      </c>
      <c r="X7257" s="65" t="s">
        <v>9691</v>
      </c>
      <c r="Z7257" t="s">
        <v>4950</v>
      </c>
      <c r="AB7257" t="s">
        <v>119</v>
      </c>
      <c r="AC7257" t="s">
        <v>9696</v>
      </c>
      <c r="AD7257" s="2" t="s">
        <v>9697</v>
      </c>
    </row>
    <row r="7258" spans="1:30" hidden="1" x14ac:dyDescent="0.25">
      <c r="A7258" s="2">
        <v>3</v>
      </c>
      <c r="B7258" t="s">
        <v>9694</v>
      </c>
      <c r="C7258">
        <v>50</v>
      </c>
      <c r="D7258">
        <v>250</v>
      </c>
      <c r="E7258">
        <v>300</v>
      </c>
      <c r="F7258" t="s">
        <v>114</v>
      </c>
      <c r="G7258" s="2" t="s">
        <v>485</v>
      </c>
      <c r="H7258">
        <v>9</v>
      </c>
      <c r="I7258">
        <v>202.98</v>
      </c>
      <c r="J7258" s="2" t="s">
        <v>502</v>
      </c>
      <c r="K7258" s="2" t="s">
        <v>74</v>
      </c>
      <c r="M7258" t="s">
        <v>9701</v>
      </c>
      <c r="O7258" s="2" t="s">
        <v>128</v>
      </c>
      <c r="P7258" s="19" t="s">
        <v>9692</v>
      </c>
      <c r="Q7258" s="19" t="s">
        <v>26</v>
      </c>
      <c r="S7258" s="19" t="s">
        <v>129</v>
      </c>
      <c r="W7258" s="20">
        <v>69</v>
      </c>
      <c r="X7258" s="65" t="s">
        <v>9691</v>
      </c>
      <c r="Z7258" t="s">
        <v>4950</v>
      </c>
      <c r="AB7258" t="s">
        <v>119</v>
      </c>
      <c r="AC7258" t="s">
        <v>9699</v>
      </c>
      <c r="AD7258" s="2" t="s">
        <v>7162</v>
      </c>
    </row>
    <row r="7259" spans="1:30" hidden="1" x14ac:dyDescent="0.25">
      <c r="A7259" s="2">
        <v>1</v>
      </c>
      <c r="B7259" t="s">
        <v>9704</v>
      </c>
      <c r="C7259">
        <v>10</v>
      </c>
      <c r="D7259">
        <v>140</v>
      </c>
      <c r="E7259">
        <v>1681</v>
      </c>
      <c r="F7259" t="s">
        <v>114</v>
      </c>
      <c r="G7259" s="2" t="s">
        <v>485</v>
      </c>
      <c r="H7259">
        <v>1</v>
      </c>
      <c r="I7259">
        <v>18.48</v>
      </c>
      <c r="J7259" s="2" t="s">
        <v>502</v>
      </c>
      <c r="K7259" s="2" t="s">
        <v>74</v>
      </c>
      <c r="M7259" t="s">
        <v>9727</v>
      </c>
      <c r="P7259" s="19" t="s">
        <v>9707</v>
      </c>
      <c r="S7259" s="19" t="s">
        <v>129</v>
      </c>
      <c r="W7259" s="20">
        <v>70</v>
      </c>
      <c r="X7259" s="65" t="s">
        <v>9691</v>
      </c>
      <c r="Z7259" t="s">
        <v>4950</v>
      </c>
      <c r="AB7259" t="s">
        <v>119</v>
      </c>
      <c r="AC7259" t="s">
        <v>9706</v>
      </c>
      <c r="AD7259" s="2" t="s">
        <v>9708</v>
      </c>
    </row>
    <row r="7260" spans="1:30" hidden="1" x14ac:dyDescent="0.25">
      <c r="A7260" s="2">
        <v>2</v>
      </c>
      <c r="B7260" t="s">
        <v>9709</v>
      </c>
      <c r="C7260">
        <v>10</v>
      </c>
      <c r="D7260">
        <v>140</v>
      </c>
      <c r="E7260">
        <v>1936</v>
      </c>
      <c r="F7260" t="s">
        <v>114</v>
      </c>
      <c r="G7260" s="2" t="s">
        <v>485</v>
      </c>
      <c r="H7260">
        <v>1</v>
      </c>
      <c r="I7260">
        <v>21.28</v>
      </c>
      <c r="J7260" s="2" t="s">
        <v>502</v>
      </c>
      <c r="K7260" s="2" t="s">
        <v>74</v>
      </c>
      <c r="M7260" t="s">
        <v>9727</v>
      </c>
      <c r="P7260" s="19" t="s">
        <v>9707</v>
      </c>
      <c r="S7260" s="19" t="s">
        <v>129</v>
      </c>
      <c r="W7260" s="20">
        <v>70</v>
      </c>
      <c r="X7260" s="65" t="s">
        <v>9691</v>
      </c>
      <c r="Z7260" t="s">
        <v>4950</v>
      </c>
      <c r="AB7260" t="s">
        <v>119</v>
      </c>
      <c r="AC7260" t="s">
        <v>9706</v>
      </c>
      <c r="AD7260" s="2" t="s">
        <v>9708</v>
      </c>
    </row>
    <row r="7261" spans="1:30" hidden="1" x14ac:dyDescent="0.25">
      <c r="A7261" s="2">
        <v>3</v>
      </c>
      <c r="B7261" t="s">
        <v>9711</v>
      </c>
      <c r="C7261">
        <v>10</v>
      </c>
      <c r="D7261">
        <v>140</v>
      </c>
      <c r="E7261">
        <v>8066</v>
      </c>
      <c r="F7261" t="s">
        <v>114</v>
      </c>
      <c r="G7261" s="2" t="s">
        <v>485</v>
      </c>
      <c r="H7261">
        <v>1</v>
      </c>
      <c r="I7261">
        <v>88.65</v>
      </c>
      <c r="J7261" s="2" t="s">
        <v>502</v>
      </c>
      <c r="K7261" s="2" t="s">
        <v>74</v>
      </c>
      <c r="M7261" t="s">
        <v>9727</v>
      </c>
      <c r="P7261" s="19" t="s">
        <v>9707</v>
      </c>
      <c r="S7261" s="19" t="s">
        <v>129</v>
      </c>
      <c r="U7261" s="19" t="s">
        <v>129</v>
      </c>
      <c r="W7261" s="20">
        <v>70</v>
      </c>
      <c r="X7261" s="65" t="s">
        <v>9691</v>
      </c>
      <c r="Z7261" t="s">
        <v>4950</v>
      </c>
      <c r="AB7261" t="s">
        <v>119</v>
      </c>
      <c r="AC7261" t="s">
        <v>9706</v>
      </c>
      <c r="AD7261" s="2" t="s">
        <v>9708</v>
      </c>
    </row>
    <row r="7262" spans="1:30" hidden="1" x14ac:dyDescent="0.25">
      <c r="A7262" s="2">
        <v>4</v>
      </c>
      <c r="B7262" t="s">
        <v>9713</v>
      </c>
      <c r="C7262">
        <v>10</v>
      </c>
      <c r="D7262">
        <v>95</v>
      </c>
      <c r="E7262">
        <v>2192</v>
      </c>
      <c r="F7262" t="s">
        <v>114</v>
      </c>
      <c r="G7262" s="2" t="s">
        <v>485</v>
      </c>
      <c r="H7262">
        <v>2</v>
      </c>
      <c r="I7262">
        <v>32.69</v>
      </c>
      <c r="J7262" s="2" t="s">
        <v>502</v>
      </c>
      <c r="K7262" s="2" t="s">
        <v>74</v>
      </c>
      <c r="M7262" t="s">
        <v>9727</v>
      </c>
      <c r="P7262" s="19" t="s">
        <v>9707</v>
      </c>
      <c r="S7262" s="19" t="s">
        <v>129</v>
      </c>
      <c r="W7262" s="20">
        <v>70</v>
      </c>
      <c r="X7262" s="65" t="s">
        <v>9691</v>
      </c>
      <c r="Z7262" t="s">
        <v>4950</v>
      </c>
      <c r="AB7262" t="s">
        <v>119</v>
      </c>
      <c r="AC7262" t="s">
        <v>9706</v>
      </c>
      <c r="AD7262" s="2" t="s">
        <v>9708</v>
      </c>
    </row>
    <row r="7263" spans="1:30" hidden="1" x14ac:dyDescent="0.25">
      <c r="A7263" s="2">
        <v>5</v>
      </c>
      <c r="B7263" t="s">
        <v>9715</v>
      </c>
      <c r="C7263">
        <v>10</v>
      </c>
      <c r="D7263">
        <v>95</v>
      </c>
      <c r="E7263">
        <v>12000</v>
      </c>
      <c r="F7263" t="s">
        <v>114</v>
      </c>
      <c r="G7263" s="2" t="s">
        <v>485</v>
      </c>
      <c r="H7263">
        <v>3</v>
      </c>
      <c r="I7263">
        <v>268.47000000000003</v>
      </c>
      <c r="J7263" s="2" t="s">
        <v>502</v>
      </c>
      <c r="K7263" s="2" t="s">
        <v>74</v>
      </c>
      <c r="M7263" t="s">
        <v>9727</v>
      </c>
      <c r="P7263" s="19" t="s">
        <v>9707</v>
      </c>
      <c r="S7263" s="19" t="s">
        <v>129</v>
      </c>
      <c r="W7263" s="20">
        <v>70</v>
      </c>
      <c r="X7263" s="65" t="s">
        <v>9691</v>
      </c>
      <c r="Z7263" t="s">
        <v>4950</v>
      </c>
      <c r="AB7263" t="s">
        <v>119</v>
      </c>
      <c r="AC7263" t="s">
        <v>9706</v>
      </c>
      <c r="AD7263" s="2" t="s">
        <v>9708</v>
      </c>
    </row>
    <row r="7264" spans="1:30" hidden="1" x14ac:dyDescent="0.25">
      <c r="A7264" s="2">
        <v>6</v>
      </c>
      <c r="B7264" t="s">
        <v>9717</v>
      </c>
      <c r="C7264">
        <v>10</v>
      </c>
      <c r="D7264">
        <v>140</v>
      </c>
      <c r="E7264">
        <v>12000</v>
      </c>
      <c r="F7264" t="s">
        <v>114</v>
      </c>
      <c r="G7264" s="2" t="s">
        <v>485</v>
      </c>
      <c r="H7264">
        <v>1</v>
      </c>
      <c r="I7264">
        <v>131.88</v>
      </c>
      <c r="J7264" s="2" t="s">
        <v>502</v>
      </c>
      <c r="K7264" s="2" t="s">
        <v>74</v>
      </c>
      <c r="M7264" t="s">
        <v>9727</v>
      </c>
      <c r="P7264" s="19" t="s">
        <v>9707</v>
      </c>
      <c r="S7264" s="19" t="s">
        <v>129</v>
      </c>
      <c r="W7264" s="20">
        <v>70</v>
      </c>
      <c r="X7264" s="65" t="s">
        <v>9691</v>
      </c>
      <c r="Z7264" t="s">
        <v>4950</v>
      </c>
      <c r="AB7264" t="s">
        <v>119</v>
      </c>
      <c r="AC7264" t="s">
        <v>9720</v>
      </c>
      <c r="AD7264" s="2" t="s">
        <v>9721</v>
      </c>
    </row>
    <row r="7265" spans="1:30" hidden="1" x14ac:dyDescent="0.25">
      <c r="A7265" s="2">
        <v>7</v>
      </c>
      <c r="B7265" t="s">
        <v>9722</v>
      </c>
      <c r="C7265">
        <v>10</v>
      </c>
      <c r="D7265">
        <v>140</v>
      </c>
      <c r="E7265">
        <v>6027</v>
      </c>
      <c r="F7265" t="s">
        <v>114</v>
      </c>
      <c r="G7265" s="2" t="s">
        <v>485</v>
      </c>
      <c r="H7265">
        <v>1</v>
      </c>
      <c r="I7265">
        <v>66.239999999999995</v>
      </c>
      <c r="J7265" s="2" t="s">
        <v>502</v>
      </c>
      <c r="K7265" s="2" t="s">
        <v>74</v>
      </c>
      <c r="M7265" t="s">
        <v>9727</v>
      </c>
      <c r="P7265" s="19" t="s">
        <v>9707</v>
      </c>
      <c r="S7265" s="19" t="s">
        <v>129</v>
      </c>
      <c r="W7265" s="20">
        <v>70</v>
      </c>
      <c r="X7265" s="65" t="s">
        <v>9691</v>
      </c>
      <c r="Z7265" t="s">
        <v>4950</v>
      </c>
      <c r="AB7265" t="s">
        <v>119</v>
      </c>
      <c r="AC7265" t="s">
        <v>9725</v>
      </c>
      <c r="AD7265" s="2" t="s">
        <v>9726</v>
      </c>
    </row>
    <row r="7266" spans="1:30" hidden="1" x14ac:dyDescent="0.25">
      <c r="A7266" s="2">
        <v>1</v>
      </c>
      <c r="B7266" t="s">
        <v>9730</v>
      </c>
      <c r="C7266">
        <v>16</v>
      </c>
      <c r="D7266">
        <v>130</v>
      </c>
      <c r="E7266">
        <v>150</v>
      </c>
      <c r="F7266" t="s">
        <v>114</v>
      </c>
      <c r="G7266" s="2" t="s">
        <v>485</v>
      </c>
      <c r="H7266">
        <v>12</v>
      </c>
      <c r="I7266">
        <v>19.920000000000002</v>
      </c>
      <c r="J7266" s="2" t="s">
        <v>502</v>
      </c>
      <c r="K7266" s="2" t="s">
        <v>74</v>
      </c>
      <c r="M7266" t="s">
        <v>9745</v>
      </c>
      <c r="Q7266" s="19" t="s">
        <v>25</v>
      </c>
      <c r="S7266" s="19" t="s">
        <v>129</v>
      </c>
      <c r="W7266" s="20">
        <v>71</v>
      </c>
      <c r="X7266" s="65" t="s">
        <v>9734</v>
      </c>
      <c r="Z7266" t="s">
        <v>4950</v>
      </c>
      <c r="AB7266" t="s">
        <v>119</v>
      </c>
      <c r="AC7266" t="s">
        <v>9733</v>
      </c>
      <c r="AD7266" s="2" t="s">
        <v>9736</v>
      </c>
    </row>
    <row r="7267" spans="1:30" hidden="1" x14ac:dyDescent="0.25">
      <c r="A7267" s="2">
        <v>2</v>
      </c>
      <c r="B7267" t="s">
        <v>2813</v>
      </c>
      <c r="C7267">
        <v>16</v>
      </c>
      <c r="D7267">
        <v>140</v>
      </c>
      <c r="E7267">
        <v>140</v>
      </c>
      <c r="F7267" t="s">
        <v>114</v>
      </c>
      <c r="G7267" s="2" t="s">
        <v>485</v>
      </c>
      <c r="H7267">
        <v>6</v>
      </c>
      <c r="I7267">
        <v>10.45</v>
      </c>
      <c r="J7267" s="2" t="s">
        <v>502</v>
      </c>
      <c r="K7267" s="2" t="s">
        <v>74</v>
      </c>
      <c r="M7267" t="s">
        <v>9745</v>
      </c>
      <c r="O7267" s="2" t="s">
        <v>128</v>
      </c>
      <c r="Q7267" s="19" t="s">
        <v>25</v>
      </c>
      <c r="S7267" s="19" t="s">
        <v>129</v>
      </c>
      <c r="W7267" s="20">
        <v>71</v>
      </c>
      <c r="X7267" s="65" t="s">
        <v>9734</v>
      </c>
      <c r="Z7267" t="s">
        <v>4950</v>
      </c>
      <c r="AB7267" t="s">
        <v>119</v>
      </c>
      <c r="AC7267" t="s">
        <v>9733</v>
      </c>
      <c r="AD7267" s="2" t="s">
        <v>9736</v>
      </c>
    </row>
    <row r="7268" spans="1:30" hidden="1" x14ac:dyDescent="0.25">
      <c r="A7268" s="2">
        <v>3</v>
      </c>
      <c r="B7268" t="s">
        <v>2820</v>
      </c>
      <c r="C7268">
        <v>20</v>
      </c>
      <c r="D7268">
        <v>268</v>
      </c>
      <c r="E7268">
        <v>350</v>
      </c>
      <c r="F7268" t="s">
        <v>114</v>
      </c>
      <c r="G7268" s="2" t="s">
        <v>485</v>
      </c>
      <c r="H7268">
        <v>3</v>
      </c>
      <c r="I7268">
        <v>32.24</v>
      </c>
      <c r="J7268" s="2" t="s">
        <v>502</v>
      </c>
      <c r="K7268" s="2" t="s">
        <v>74</v>
      </c>
      <c r="M7268" t="s">
        <v>9745</v>
      </c>
      <c r="O7268" s="2" t="s">
        <v>128</v>
      </c>
      <c r="Q7268" s="19" t="s">
        <v>25</v>
      </c>
      <c r="S7268" s="19" t="s">
        <v>129</v>
      </c>
      <c r="W7268" s="20">
        <v>71</v>
      </c>
      <c r="X7268" s="65" t="s">
        <v>9734</v>
      </c>
      <c r="Z7268" t="s">
        <v>4950</v>
      </c>
      <c r="AB7268" t="s">
        <v>119</v>
      </c>
      <c r="AC7268" t="s">
        <v>9741</v>
      </c>
      <c r="AD7268" s="2" t="s">
        <v>9742</v>
      </c>
    </row>
    <row r="7269" spans="1:30" hidden="1" x14ac:dyDescent="0.25">
      <c r="A7269" s="2">
        <v>1</v>
      </c>
      <c r="B7269" t="s">
        <v>9747</v>
      </c>
      <c r="C7269">
        <v>10</v>
      </c>
      <c r="D7269">
        <v>140</v>
      </c>
      <c r="E7269">
        <v>270</v>
      </c>
      <c r="F7269" t="s">
        <v>114</v>
      </c>
      <c r="G7269" s="2" t="s">
        <v>485</v>
      </c>
      <c r="H7269">
        <v>16</v>
      </c>
      <c r="I7269">
        <v>46.47</v>
      </c>
      <c r="J7269" s="2" t="s">
        <v>502</v>
      </c>
      <c r="K7269" s="2" t="s">
        <v>74</v>
      </c>
      <c r="M7269" t="s">
        <v>9757</v>
      </c>
      <c r="P7269" s="19" t="s">
        <v>9751</v>
      </c>
      <c r="S7269" s="19" t="s">
        <v>129</v>
      </c>
      <c r="W7269" s="20">
        <v>72</v>
      </c>
      <c r="X7269" s="65" t="s">
        <v>9734</v>
      </c>
      <c r="Z7269" t="s">
        <v>4950</v>
      </c>
      <c r="AB7269" t="s">
        <v>119</v>
      </c>
      <c r="AC7269" t="s">
        <v>9750</v>
      </c>
      <c r="AD7269" s="2" t="s">
        <v>9752</v>
      </c>
    </row>
    <row r="7270" spans="1:30" hidden="1" x14ac:dyDescent="0.25">
      <c r="A7270" s="2">
        <v>2</v>
      </c>
      <c r="B7270" t="s">
        <v>9754</v>
      </c>
      <c r="C7270">
        <v>10</v>
      </c>
      <c r="D7270">
        <v>140</v>
      </c>
      <c r="E7270">
        <v>558</v>
      </c>
      <c r="F7270" t="s">
        <v>114</v>
      </c>
      <c r="G7270" s="2" t="s">
        <v>485</v>
      </c>
      <c r="H7270">
        <v>48</v>
      </c>
      <c r="I7270">
        <v>291.33999999999997</v>
      </c>
      <c r="J7270" s="2" t="s">
        <v>502</v>
      </c>
      <c r="K7270" s="2" t="s">
        <v>74</v>
      </c>
      <c r="M7270" t="s">
        <v>9757</v>
      </c>
      <c r="P7270" s="19" t="s">
        <v>9751</v>
      </c>
      <c r="S7270" s="19" t="s">
        <v>129</v>
      </c>
      <c r="W7270" s="20">
        <v>72</v>
      </c>
      <c r="X7270" s="65" t="s">
        <v>9734</v>
      </c>
      <c r="Z7270" t="s">
        <v>4950</v>
      </c>
      <c r="AB7270" t="s">
        <v>119</v>
      </c>
      <c r="AC7270" t="s">
        <v>9750</v>
      </c>
      <c r="AD7270" s="2" t="s">
        <v>9752</v>
      </c>
    </row>
    <row r="7271" spans="1:30" hidden="1" x14ac:dyDescent="0.25">
      <c r="A7271" s="2">
        <v>1</v>
      </c>
      <c r="B7271" t="s">
        <v>9758</v>
      </c>
      <c r="C7271">
        <v>5</v>
      </c>
      <c r="D7271">
        <v>50</v>
      </c>
      <c r="E7271">
        <v>142.34</v>
      </c>
      <c r="F7271" t="s">
        <v>154</v>
      </c>
      <c r="G7271" s="2" t="s">
        <v>485</v>
      </c>
      <c r="H7271">
        <v>3</v>
      </c>
      <c r="I7271">
        <v>0.56000000000000005</v>
      </c>
      <c r="J7271" s="2" t="s">
        <v>502</v>
      </c>
      <c r="K7271" s="2" t="s">
        <v>74</v>
      </c>
      <c r="M7271" t="s">
        <v>10093</v>
      </c>
      <c r="Q7271" s="19" t="s">
        <v>25</v>
      </c>
      <c r="S7271" s="19" t="s">
        <v>129</v>
      </c>
      <c r="W7271" s="20">
        <v>73</v>
      </c>
      <c r="X7271" s="65" t="s">
        <v>9734</v>
      </c>
      <c r="Z7271" t="s">
        <v>4950</v>
      </c>
      <c r="AB7271" t="s">
        <v>119</v>
      </c>
      <c r="AC7271" t="s">
        <v>9761</v>
      </c>
      <c r="AD7271" s="2" t="s">
        <v>9763</v>
      </c>
    </row>
    <row r="7272" spans="1:30" hidden="1" x14ac:dyDescent="0.25">
      <c r="A7272" s="2">
        <v>2</v>
      </c>
      <c r="B7272" t="s">
        <v>9765</v>
      </c>
      <c r="C7272">
        <v>5</v>
      </c>
      <c r="D7272">
        <v>45</v>
      </c>
      <c r="E7272">
        <v>125</v>
      </c>
      <c r="F7272" t="s">
        <v>154</v>
      </c>
      <c r="G7272" s="2" t="s">
        <v>485</v>
      </c>
      <c r="H7272">
        <v>4</v>
      </c>
      <c r="I7272">
        <v>0.61</v>
      </c>
      <c r="J7272" s="2" t="s">
        <v>502</v>
      </c>
      <c r="K7272" s="2" t="s">
        <v>74</v>
      </c>
      <c r="M7272" t="s">
        <v>10093</v>
      </c>
      <c r="Q7272" s="19" t="s">
        <v>25</v>
      </c>
      <c r="S7272" s="19" t="s">
        <v>129</v>
      </c>
      <c r="W7272" s="20">
        <v>73</v>
      </c>
      <c r="X7272" s="65" t="s">
        <v>9734</v>
      </c>
      <c r="Z7272" t="s">
        <v>4950</v>
      </c>
      <c r="AB7272" t="s">
        <v>119</v>
      </c>
      <c r="AC7272" t="s">
        <v>9761</v>
      </c>
      <c r="AD7272" s="2" t="s">
        <v>9763</v>
      </c>
    </row>
    <row r="7273" spans="1:30" hidden="1" x14ac:dyDescent="0.25">
      <c r="A7273" s="2">
        <v>3</v>
      </c>
      <c r="B7273" t="s">
        <v>9767</v>
      </c>
      <c r="C7273">
        <v>5</v>
      </c>
      <c r="D7273">
        <v>50</v>
      </c>
      <c r="E7273">
        <v>142.34</v>
      </c>
      <c r="F7273" t="s">
        <v>154</v>
      </c>
      <c r="G7273" s="2" t="s">
        <v>485</v>
      </c>
      <c r="H7273">
        <v>3</v>
      </c>
      <c r="I7273">
        <v>0.56000000000000005</v>
      </c>
      <c r="J7273" s="2" t="s">
        <v>502</v>
      </c>
      <c r="K7273" s="2" t="s">
        <v>74</v>
      </c>
      <c r="M7273" t="s">
        <v>10093</v>
      </c>
      <c r="Q7273" s="19" t="s">
        <v>25</v>
      </c>
      <c r="S7273" s="19" t="s">
        <v>129</v>
      </c>
      <c r="W7273" s="20">
        <v>73</v>
      </c>
      <c r="X7273" s="65" t="s">
        <v>9734</v>
      </c>
      <c r="Z7273" t="s">
        <v>4950</v>
      </c>
      <c r="AB7273" t="s">
        <v>119</v>
      </c>
      <c r="AC7273" t="s">
        <v>9761</v>
      </c>
      <c r="AD7273" s="2" t="s">
        <v>9763</v>
      </c>
    </row>
    <row r="7274" spans="1:30" hidden="1" x14ac:dyDescent="0.25">
      <c r="A7274" s="2">
        <v>4</v>
      </c>
      <c r="B7274" t="s">
        <v>9768</v>
      </c>
      <c r="C7274">
        <v>5</v>
      </c>
      <c r="D7274">
        <v>45</v>
      </c>
      <c r="E7274">
        <v>125</v>
      </c>
      <c r="F7274" t="s">
        <v>154</v>
      </c>
      <c r="G7274" s="2" t="s">
        <v>485</v>
      </c>
      <c r="H7274">
        <v>4</v>
      </c>
      <c r="I7274">
        <v>0.61</v>
      </c>
      <c r="J7274" s="2" t="s">
        <v>502</v>
      </c>
      <c r="K7274" s="2" t="s">
        <v>74</v>
      </c>
      <c r="M7274" t="s">
        <v>10093</v>
      </c>
      <c r="Q7274" s="19" t="s">
        <v>25</v>
      </c>
      <c r="S7274" s="19" t="s">
        <v>129</v>
      </c>
      <c r="W7274" s="20">
        <v>73</v>
      </c>
      <c r="X7274" s="65" t="s">
        <v>9734</v>
      </c>
      <c r="Z7274" t="s">
        <v>4950</v>
      </c>
      <c r="AB7274" t="s">
        <v>119</v>
      </c>
      <c r="AC7274" t="s">
        <v>9761</v>
      </c>
      <c r="AD7274" s="2" t="s">
        <v>9763</v>
      </c>
    </row>
    <row r="7275" spans="1:30" hidden="1" x14ac:dyDescent="0.25">
      <c r="A7275" s="2">
        <v>5</v>
      </c>
      <c r="B7275" t="s">
        <v>9769</v>
      </c>
      <c r="C7275">
        <v>5</v>
      </c>
      <c r="D7275">
        <v>45</v>
      </c>
      <c r="E7275">
        <v>125</v>
      </c>
      <c r="F7275" t="s">
        <v>154</v>
      </c>
      <c r="G7275" s="2" t="s">
        <v>485</v>
      </c>
      <c r="H7275">
        <v>3</v>
      </c>
      <c r="I7275">
        <v>0.45</v>
      </c>
      <c r="J7275" s="2" t="s">
        <v>502</v>
      </c>
      <c r="K7275" s="2" t="s">
        <v>74</v>
      </c>
      <c r="M7275" t="s">
        <v>10093</v>
      </c>
      <c r="Q7275" s="19" t="s">
        <v>25</v>
      </c>
      <c r="S7275" s="19" t="s">
        <v>129</v>
      </c>
      <c r="W7275" s="20">
        <v>73</v>
      </c>
      <c r="X7275" s="65" t="s">
        <v>9734</v>
      </c>
      <c r="Z7275" t="s">
        <v>4950</v>
      </c>
      <c r="AB7275" t="s">
        <v>119</v>
      </c>
      <c r="AC7275" t="s">
        <v>9761</v>
      </c>
      <c r="AD7275" s="2" t="s">
        <v>9763</v>
      </c>
    </row>
    <row r="7276" spans="1:30" hidden="1" x14ac:dyDescent="0.25">
      <c r="A7276" s="2">
        <v>6</v>
      </c>
      <c r="B7276" t="s">
        <v>9770</v>
      </c>
      <c r="C7276">
        <v>5</v>
      </c>
      <c r="D7276">
        <v>45</v>
      </c>
      <c r="E7276">
        <v>125</v>
      </c>
      <c r="F7276" t="s">
        <v>154</v>
      </c>
      <c r="G7276" s="2" t="s">
        <v>485</v>
      </c>
      <c r="H7276">
        <v>3</v>
      </c>
      <c r="I7276">
        <v>0.45</v>
      </c>
      <c r="J7276" s="2" t="s">
        <v>502</v>
      </c>
      <c r="K7276" s="2" t="s">
        <v>74</v>
      </c>
      <c r="M7276" t="s">
        <v>10093</v>
      </c>
      <c r="Q7276" s="19" t="s">
        <v>25</v>
      </c>
      <c r="S7276" s="19" t="s">
        <v>129</v>
      </c>
      <c r="W7276" s="20">
        <v>73</v>
      </c>
      <c r="X7276" s="65" t="s">
        <v>9734</v>
      </c>
      <c r="Z7276" t="s">
        <v>4950</v>
      </c>
      <c r="AB7276" t="s">
        <v>119</v>
      </c>
      <c r="AC7276" t="s">
        <v>9761</v>
      </c>
      <c r="AD7276" s="2" t="s">
        <v>9763</v>
      </c>
    </row>
    <row r="7277" spans="1:30" hidden="1" x14ac:dyDescent="0.25">
      <c r="A7277" s="2">
        <v>7</v>
      </c>
      <c r="B7277" t="s">
        <v>9771</v>
      </c>
      <c r="C7277">
        <v>5</v>
      </c>
      <c r="D7277">
        <v>50</v>
      </c>
      <c r="E7277">
        <v>156.28</v>
      </c>
      <c r="F7277" t="s">
        <v>154</v>
      </c>
      <c r="G7277" s="2" t="s">
        <v>485</v>
      </c>
      <c r="H7277">
        <v>1</v>
      </c>
      <c r="I7277">
        <v>0.2</v>
      </c>
      <c r="J7277" s="2" t="s">
        <v>502</v>
      </c>
      <c r="K7277" s="2" t="s">
        <v>74</v>
      </c>
      <c r="M7277" t="s">
        <v>10093</v>
      </c>
      <c r="Q7277" s="19" t="s">
        <v>25</v>
      </c>
      <c r="S7277" s="19" t="s">
        <v>129</v>
      </c>
      <c r="W7277" s="20">
        <v>73</v>
      </c>
      <c r="X7277" s="65" t="s">
        <v>9734</v>
      </c>
      <c r="Z7277" t="s">
        <v>4950</v>
      </c>
      <c r="AB7277" t="s">
        <v>119</v>
      </c>
      <c r="AC7277" t="s">
        <v>9761</v>
      </c>
      <c r="AD7277" s="2" t="s">
        <v>9763</v>
      </c>
    </row>
    <row r="7278" spans="1:30" hidden="1" x14ac:dyDescent="0.25">
      <c r="A7278" s="2">
        <v>8</v>
      </c>
      <c r="B7278" t="s">
        <v>9773</v>
      </c>
      <c r="C7278">
        <v>5</v>
      </c>
      <c r="D7278">
        <v>50</v>
      </c>
      <c r="E7278">
        <v>157.65</v>
      </c>
      <c r="F7278" t="s">
        <v>154</v>
      </c>
      <c r="G7278" s="2" t="s">
        <v>485</v>
      </c>
      <c r="H7278">
        <v>1</v>
      </c>
      <c r="I7278">
        <v>0.21</v>
      </c>
      <c r="J7278" s="2" t="s">
        <v>502</v>
      </c>
      <c r="K7278" s="2" t="s">
        <v>74</v>
      </c>
      <c r="M7278" t="s">
        <v>10093</v>
      </c>
      <c r="Q7278" s="19" t="s">
        <v>25</v>
      </c>
      <c r="S7278" s="19" t="s">
        <v>129</v>
      </c>
      <c r="W7278" s="20">
        <v>73</v>
      </c>
      <c r="X7278" s="65" t="s">
        <v>9734</v>
      </c>
      <c r="Z7278" t="s">
        <v>4950</v>
      </c>
      <c r="AB7278" t="s">
        <v>119</v>
      </c>
      <c r="AC7278" t="s">
        <v>9761</v>
      </c>
      <c r="AD7278" s="2" t="s">
        <v>9763</v>
      </c>
    </row>
    <row r="7279" spans="1:30" hidden="1" x14ac:dyDescent="0.25">
      <c r="A7279" s="2">
        <v>9</v>
      </c>
      <c r="B7279" t="s">
        <v>9775</v>
      </c>
      <c r="C7279">
        <v>5</v>
      </c>
      <c r="D7279">
        <v>45</v>
      </c>
      <c r="E7279">
        <v>125</v>
      </c>
      <c r="F7279" t="s">
        <v>154</v>
      </c>
      <c r="G7279" s="2" t="s">
        <v>485</v>
      </c>
      <c r="H7279">
        <v>2</v>
      </c>
      <c r="I7279">
        <v>0.3</v>
      </c>
      <c r="J7279" s="2" t="s">
        <v>502</v>
      </c>
      <c r="K7279" s="2" t="s">
        <v>74</v>
      </c>
      <c r="M7279" t="s">
        <v>10093</v>
      </c>
      <c r="Q7279" s="19" t="s">
        <v>25</v>
      </c>
      <c r="S7279" s="19" t="s">
        <v>129</v>
      </c>
      <c r="W7279" s="20">
        <v>73</v>
      </c>
      <c r="X7279" s="65" t="s">
        <v>9734</v>
      </c>
      <c r="Z7279" t="s">
        <v>4950</v>
      </c>
      <c r="AB7279" t="s">
        <v>119</v>
      </c>
      <c r="AC7279" t="s">
        <v>9761</v>
      </c>
      <c r="AD7279" s="2" t="s">
        <v>9763</v>
      </c>
    </row>
    <row r="7280" spans="1:30" hidden="1" x14ac:dyDescent="0.25">
      <c r="A7280" s="2">
        <v>10</v>
      </c>
      <c r="B7280" t="s">
        <v>9776</v>
      </c>
      <c r="C7280">
        <v>5</v>
      </c>
      <c r="D7280">
        <v>50</v>
      </c>
      <c r="E7280">
        <v>156.28</v>
      </c>
      <c r="F7280" t="s">
        <v>154</v>
      </c>
      <c r="G7280" s="2" t="s">
        <v>485</v>
      </c>
      <c r="H7280">
        <v>1</v>
      </c>
      <c r="I7280">
        <v>0.2</v>
      </c>
      <c r="J7280" s="2" t="s">
        <v>502</v>
      </c>
      <c r="K7280" s="2" t="s">
        <v>74</v>
      </c>
      <c r="M7280" t="s">
        <v>10093</v>
      </c>
      <c r="Q7280" s="19" t="s">
        <v>25</v>
      </c>
      <c r="S7280" s="19" t="s">
        <v>129</v>
      </c>
      <c r="W7280" s="20">
        <v>73</v>
      </c>
      <c r="X7280" s="65" t="s">
        <v>9734</v>
      </c>
      <c r="Z7280" t="s">
        <v>4950</v>
      </c>
      <c r="AB7280" t="s">
        <v>119</v>
      </c>
      <c r="AC7280" t="s">
        <v>9761</v>
      </c>
      <c r="AD7280" s="2" t="s">
        <v>9763</v>
      </c>
    </row>
    <row r="7281" spans="1:30" hidden="1" x14ac:dyDescent="0.25">
      <c r="A7281" s="2">
        <v>11</v>
      </c>
      <c r="B7281" t="s">
        <v>9777</v>
      </c>
      <c r="C7281">
        <v>5</v>
      </c>
      <c r="D7281">
        <v>50</v>
      </c>
      <c r="E7281">
        <v>157.65</v>
      </c>
      <c r="F7281" t="s">
        <v>154</v>
      </c>
      <c r="G7281" s="2" t="s">
        <v>485</v>
      </c>
      <c r="H7281">
        <v>1</v>
      </c>
      <c r="I7281">
        <v>0.21</v>
      </c>
      <c r="J7281" s="2" t="s">
        <v>502</v>
      </c>
      <c r="K7281" s="2" t="s">
        <v>74</v>
      </c>
      <c r="M7281" t="s">
        <v>10093</v>
      </c>
      <c r="Q7281" s="19" t="s">
        <v>25</v>
      </c>
      <c r="S7281" s="19" t="s">
        <v>129</v>
      </c>
      <c r="W7281" s="20">
        <v>73</v>
      </c>
      <c r="X7281" s="65" t="s">
        <v>9734</v>
      </c>
      <c r="Z7281" t="s">
        <v>4950</v>
      </c>
      <c r="AB7281" t="s">
        <v>119</v>
      </c>
      <c r="AC7281" t="s">
        <v>9761</v>
      </c>
      <c r="AD7281" s="2" t="s">
        <v>9763</v>
      </c>
    </row>
    <row r="7282" spans="1:30" hidden="1" x14ac:dyDescent="0.25">
      <c r="A7282" s="2">
        <v>12</v>
      </c>
      <c r="B7282" t="s">
        <v>9778</v>
      </c>
      <c r="C7282">
        <v>5</v>
      </c>
      <c r="D7282">
        <v>45</v>
      </c>
      <c r="E7282">
        <v>125</v>
      </c>
      <c r="F7282" t="s">
        <v>154</v>
      </c>
      <c r="G7282" s="2" t="s">
        <v>485</v>
      </c>
      <c r="H7282">
        <v>2</v>
      </c>
      <c r="I7282">
        <v>0.3</v>
      </c>
      <c r="J7282" s="2" t="s">
        <v>502</v>
      </c>
      <c r="K7282" s="2" t="s">
        <v>74</v>
      </c>
      <c r="M7282" t="s">
        <v>10093</v>
      </c>
      <c r="Q7282" s="19" t="s">
        <v>25</v>
      </c>
      <c r="S7282" s="19" t="s">
        <v>129</v>
      </c>
      <c r="W7282" s="20">
        <v>73</v>
      </c>
      <c r="X7282" s="65" t="s">
        <v>9734</v>
      </c>
      <c r="Z7282" t="s">
        <v>4950</v>
      </c>
      <c r="AB7282" t="s">
        <v>119</v>
      </c>
      <c r="AC7282" t="s">
        <v>9761</v>
      </c>
      <c r="AD7282" s="2" t="s">
        <v>9763</v>
      </c>
    </row>
    <row r="7283" spans="1:30" hidden="1" x14ac:dyDescent="0.25">
      <c r="A7283" s="2">
        <v>13</v>
      </c>
      <c r="B7283" t="s">
        <v>9779</v>
      </c>
      <c r="C7283">
        <v>5</v>
      </c>
      <c r="D7283">
        <v>50</v>
      </c>
      <c r="E7283">
        <v>155.04</v>
      </c>
      <c r="F7283" t="s">
        <v>154</v>
      </c>
      <c r="G7283" s="2" t="s">
        <v>485</v>
      </c>
      <c r="H7283">
        <v>1</v>
      </c>
      <c r="I7283">
        <v>0.2</v>
      </c>
      <c r="J7283" s="2" t="s">
        <v>502</v>
      </c>
      <c r="K7283" s="2" t="s">
        <v>74</v>
      </c>
      <c r="M7283" t="s">
        <v>10093</v>
      </c>
      <c r="Q7283" s="19" t="s">
        <v>25</v>
      </c>
      <c r="S7283" s="19" t="s">
        <v>129</v>
      </c>
      <c r="W7283" s="20">
        <v>73</v>
      </c>
      <c r="X7283" s="65" t="s">
        <v>9734</v>
      </c>
      <c r="Z7283" t="s">
        <v>4950</v>
      </c>
      <c r="AB7283" t="s">
        <v>119</v>
      </c>
      <c r="AC7283" t="s">
        <v>9761</v>
      </c>
      <c r="AD7283" s="2" t="s">
        <v>9763</v>
      </c>
    </row>
    <row r="7284" spans="1:30" hidden="1" x14ac:dyDescent="0.25">
      <c r="A7284" s="2">
        <v>14</v>
      </c>
      <c r="B7284" t="s">
        <v>9781</v>
      </c>
      <c r="C7284">
        <v>5</v>
      </c>
      <c r="D7284">
        <v>50</v>
      </c>
      <c r="E7284">
        <v>156.28</v>
      </c>
      <c r="F7284" t="s">
        <v>154</v>
      </c>
      <c r="G7284" s="2" t="s">
        <v>485</v>
      </c>
      <c r="H7284">
        <v>2</v>
      </c>
      <c r="I7284">
        <v>0.41</v>
      </c>
      <c r="J7284" s="2" t="s">
        <v>502</v>
      </c>
      <c r="K7284" s="2" t="s">
        <v>74</v>
      </c>
      <c r="M7284" t="s">
        <v>10093</v>
      </c>
      <c r="Q7284" s="19" t="s">
        <v>25</v>
      </c>
      <c r="S7284" s="19" t="s">
        <v>129</v>
      </c>
      <c r="W7284" s="20">
        <v>73</v>
      </c>
      <c r="X7284" s="65" t="s">
        <v>9734</v>
      </c>
      <c r="Z7284" t="s">
        <v>4950</v>
      </c>
      <c r="AB7284" t="s">
        <v>119</v>
      </c>
      <c r="AC7284" t="s">
        <v>9761</v>
      </c>
      <c r="AD7284" s="2" t="s">
        <v>9763</v>
      </c>
    </row>
    <row r="7285" spans="1:30" hidden="1" x14ac:dyDescent="0.25">
      <c r="A7285" s="2">
        <v>15</v>
      </c>
      <c r="B7285" t="s">
        <v>9782</v>
      </c>
      <c r="C7285">
        <v>5</v>
      </c>
      <c r="D7285">
        <v>45</v>
      </c>
      <c r="E7285">
        <v>125</v>
      </c>
      <c r="F7285" t="s">
        <v>154</v>
      </c>
      <c r="G7285" s="2" t="s">
        <v>485</v>
      </c>
      <c r="H7285">
        <v>4</v>
      </c>
      <c r="I7285">
        <v>0.61</v>
      </c>
      <c r="J7285" s="2" t="s">
        <v>502</v>
      </c>
      <c r="K7285" s="2" t="s">
        <v>74</v>
      </c>
      <c r="M7285" t="s">
        <v>10093</v>
      </c>
      <c r="Q7285" s="19" t="s">
        <v>25</v>
      </c>
      <c r="S7285" s="19" t="s">
        <v>129</v>
      </c>
      <c r="W7285" s="20">
        <v>73</v>
      </c>
      <c r="X7285" s="65" t="s">
        <v>9734</v>
      </c>
      <c r="Z7285" t="s">
        <v>4950</v>
      </c>
      <c r="AB7285" t="s">
        <v>119</v>
      </c>
      <c r="AC7285" t="s">
        <v>9761</v>
      </c>
      <c r="AD7285" s="2" t="s">
        <v>9763</v>
      </c>
    </row>
    <row r="7286" spans="1:30" hidden="1" x14ac:dyDescent="0.25">
      <c r="A7286" s="2">
        <v>16</v>
      </c>
      <c r="B7286" t="s">
        <v>9783</v>
      </c>
      <c r="C7286">
        <v>5</v>
      </c>
      <c r="D7286">
        <v>50</v>
      </c>
      <c r="E7286">
        <v>155.04</v>
      </c>
      <c r="F7286" t="s">
        <v>154</v>
      </c>
      <c r="G7286" s="2" t="s">
        <v>485</v>
      </c>
      <c r="H7286">
        <v>1</v>
      </c>
      <c r="I7286">
        <v>0.2</v>
      </c>
      <c r="J7286" s="2" t="s">
        <v>502</v>
      </c>
      <c r="K7286" s="2" t="s">
        <v>74</v>
      </c>
      <c r="M7286" t="s">
        <v>10093</v>
      </c>
      <c r="Q7286" s="19" t="s">
        <v>25</v>
      </c>
      <c r="S7286" s="19" t="s">
        <v>129</v>
      </c>
      <c r="W7286" s="20">
        <v>73</v>
      </c>
      <c r="X7286" s="65" t="s">
        <v>9734</v>
      </c>
      <c r="Z7286" t="s">
        <v>4950</v>
      </c>
      <c r="AB7286" t="s">
        <v>119</v>
      </c>
      <c r="AC7286" t="s">
        <v>9761</v>
      </c>
      <c r="AD7286" s="2" t="s">
        <v>9763</v>
      </c>
    </row>
    <row r="7287" spans="1:30" hidden="1" x14ac:dyDescent="0.25">
      <c r="A7287" s="2">
        <v>17</v>
      </c>
      <c r="B7287" t="s">
        <v>9784</v>
      </c>
      <c r="C7287">
        <v>5</v>
      </c>
      <c r="D7287">
        <v>50</v>
      </c>
      <c r="E7287">
        <v>156.28</v>
      </c>
      <c r="F7287" t="s">
        <v>154</v>
      </c>
      <c r="G7287" s="2" t="s">
        <v>485</v>
      </c>
      <c r="H7287">
        <v>2</v>
      </c>
      <c r="I7287">
        <v>0.41</v>
      </c>
      <c r="J7287" s="2" t="s">
        <v>502</v>
      </c>
      <c r="K7287" s="2" t="s">
        <v>74</v>
      </c>
      <c r="M7287" t="s">
        <v>10093</v>
      </c>
      <c r="Q7287" s="19" t="s">
        <v>25</v>
      </c>
      <c r="S7287" s="19" t="s">
        <v>129</v>
      </c>
      <c r="W7287" s="20">
        <v>73</v>
      </c>
      <c r="X7287" s="65" t="s">
        <v>9734</v>
      </c>
      <c r="Z7287" t="s">
        <v>4950</v>
      </c>
      <c r="AB7287" t="s">
        <v>119</v>
      </c>
      <c r="AC7287" t="s">
        <v>9761</v>
      </c>
      <c r="AD7287" s="2" t="s">
        <v>9763</v>
      </c>
    </row>
    <row r="7288" spans="1:30" hidden="1" x14ac:dyDescent="0.25">
      <c r="A7288" s="2">
        <v>18</v>
      </c>
      <c r="B7288" t="s">
        <v>9785</v>
      </c>
      <c r="C7288">
        <v>5</v>
      </c>
      <c r="D7288">
        <v>45</v>
      </c>
      <c r="E7288">
        <v>125</v>
      </c>
      <c r="F7288" t="s">
        <v>154</v>
      </c>
      <c r="G7288" s="2" t="s">
        <v>485</v>
      </c>
      <c r="H7288">
        <v>4</v>
      </c>
      <c r="I7288">
        <v>0.61</v>
      </c>
      <c r="J7288" s="2" t="s">
        <v>502</v>
      </c>
      <c r="K7288" s="2" t="s">
        <v>74</v>
      </c>
      <c r="M7288" t="s">
        <v>10093</v>
      </c>
      <c r="Q7288" s="19" t="s">
        <v>25</v>
      </c>
      <c r="S7288" s="19" t="s">
        <v>129</v>
      </c>
      <c r="W7288" s="20">
        <v>73</v>
      </c>
      <c r="X7288" s="65" t="s">
        <v>9734</v>
      </c>
      <c r="Z7288" t="s">
        <v>4950</v>
      </c>
      <c r="AB7288" t="s">
        <v>119</v>
      </c>
      <c r="AC7288" t="s">
        <v>9761</v>
      </c>
      <c r="AD7288" s="2" t="s">
        <v>9763</v>
      </c>
    </row>
    <row r="7289" spans="1:30" hidden="1" x14ac:dyDescent="0.25">
      <c r="A7289" s="2">
        <v>19</v>
      </c>
      <c r="B7289" t="s">
        <v>9786</v>
      </c>
      <c r="C7289">
        <v>8</v>
      </c>
      <c r="D7289">
        <v>150</v>
      </c>
      <c r="E7289">
        <v>248</v>
      </c>
      <c r="F7289" t="s">
        <v>154</v>
      </c>
      <c r="G7289" s="2" t="s">
        <v>485</v>
      </c>
      <c r="H7289">
        <v>1</v>
      </c>
      <c r="I7289">
        <v>1.9</v>
      </c>
      <c r="J7289" s="2" t="s">
        <v>502</v>
      </c>
      <c r="K7289" s="2" t="s">
        <v>74</v>
      </c>
      <c r="M7289" t="s">
        <v>10093</v>
      </c>
      <c r="Q7289" s="19" t="s">
        <v>25</v>
      </c>
      <c r="S7289" s="19" t="s">
        <v>129</v>
      </c>
      <c r="W7289" s="20">
        <v>73</v>
      </c>
      <c r="X7289" s="65" t="s">
        <v>9734</v>
      </c>
      <c r="Z7289" t="s">
        <v>4950</v>
      </c>
      <c r="AB7289" t="s">
        <v>119</v>
      </c>
      <c r="AC7289" t="s">
        <v>9789</v>
      </c>
      <c r="AD7289" s="2" t="s">
        <v>9790</v>
      </c>
    </row>
    <row r="7290" spans="1:30" hidden="1" x14ac:dyDescent="0.25">
      <c r="A7290" s="2">
        <v>20</v>
      </c>
      <c r="B7290" t="s">
        <v>9792</v>
      </c>
      <c r="C7290">
        <v>8</v>
      </c>
      <c r="D7290">
        <v>150</v>
      </c>
      <c r="E7290">
        <v>244</v>
      </c>
      <c r="F7290" t="s">
        <v>154</v>
      </c>
      <c r="G7290" s="2" t="s">
        <v>485</v>
      </c>
      <c r="H7290">
        <v>1</v>
      </c>
      <c r="I7290">
        <v>1.88</v>
      </c>
      <c r="J7290" s="2" t="s">
        <v>502</v>
      </c>
      <c r="K7290" s="2" t="s">
        <v>74</v>
      </c>
      <c r="M7290" t="s">
        <v>10093</v>
      </c>
      <c r="Q7290" s="19" t="s">
        <v>25</v>
      </c>
      <c r="S7290" s="19" t="s">
        <v>129</v>
      </c>
      <c r="W7290" s="20">
        <v>73</v>
      </c>
      <c r="X7290" s="65" t="s">
        <v>9734</v>
      </c>
      <c r="Z7290" t="s">
        <v>4950</v>
      </c>
      <c r="AB7290" t="s">
        <v>119</v>
      </c>
      <c r="AC7290" t="s">
        <v>9789</v>
      </c>
      <c r="AD7290" s="2" t="s">
        <v>9790</v>
      </c>
    </row>
    <row r="7291" spans="1:30" hidden="1" x14ac:dyDescent="0.25">
      <c r="A7291" s="2">
        <v>21</v>
      </c>
      <c r="B7291" t="s">
        <v>9794</v>
      </c>
      <c r="C7291">
        <v>8</v>
      </c>
      <c r="D7291">
        <v>150</v>
      </c>
      <c r="E7291">
        <v>228</v>
      </c>
      <c r="F7291" t="s">
        <v>154</v>
      </c>
      <c r="G7291" s="2" t="s">
        <v>485</v>
      </c>
      <c r="H7291">
        <v>1</v>
      </c>
      <c r="I7291">
        <v>1.75</v>
      </c>
      <c r="J7291" s="2" t="s">
        <v>502</v>
      </c>
      <c r="K7291" s="2" t="s">
        <v>74</v>
      </c>
      <c r="M7291" t="s">
        <v>10093</v>
      </c>
      <c r="Q7291" s="19" t="s">
        <v>25</v>
      </c>
      <c r="S7291" s="19" t="s">
        <v>129</v>
      </c>
      <c r="W7291" s="20">
        <v>73</v>
      </c>
      <c r="X7291" s="65" t="s">
        <v>9734</v>
      </c>
      <c r="Z7291" t="s">
        <v>4950</v>
      </c>
      <c r="AB7291" t="s">
        <v>119</v>
      </c>
      <c r="AC7291" t="s">
        <v>9789</v>
      </c>
      <c r="AD7291" s="2" t="s">
        <v>9790</v>
      </c>
    </row>
    <row r="7292" spans="1:30" hidden="1" x14ac:dyDescent="0.25">
      <c r="A7292" s="2">
        <v>22</v>
      </c>
      <c r="B7292" t="s">
        <v>9796</v>
      </c>
      <c r="C7292">
        <v>8</v>
      </c>
      <c r="D7292">
        <v>150</v>
      </c>
      <c r="E7292">
        <v>241</v>
      </c>
      <c r="F7292" t="s">
        <v>154</v>
      </c>
      <c r="G7292" s="2" t="s">
        <v>485</v>
      </c>
      <c r="H7292">
        <v>2</v>
      </c>
      <c r="I7292">
        <v>3.69</v>
      </c>
      <c r="J7292" s="2" t="s">
        <v>502</v>
      </c>
      <c r="K7292" s="2" t="s">
        <v>74</v>
      </c>
      <c r="M7292" t="s">
        <v>10093</v>
      </c>
      <c r="Q7292" s="19" t="s">
        <v>25</v>
      </c>
      <c r="S7292" s="19" t="s">
        <v>129</v>
      </c>
      <c r="W7292" s="20">
        <v>73</v>
      </c>
      <c r="X7292" s="65" t="s">
        <v>9734</v>
      </c>
      <c r="Z7292" t="s">
        <v>4950</v>
      </c>
      <c r="AB7292" t="s">
        <v>119</v>
      </c>
      <c r="AC7292" t="s">
        <v>9789</v>
      </c>
      <c r="AD7292" s="2" t="s">
        <v>9790</v>
      </c>
    </row>
    <row r="7293" spans="1:30" hidden="1" x14ac:dyDescent="0.25">
      <c r="A7293" s="2">
        <v>23</v>
      </c>
      <c r="B7293" t="s">
        <v>9798</v>
      </c>
      <c r="C7293">
        <v>8</v>
      </c>
      <c r="D7293">
        <v>150</v>
      </c>
      <c r="E7293">
        <v>238</v>
      </c>
      <c r="F7293" t="s">
        <v>154</v>
      </c>
      <c r="G7293" s="2" t="s">
        <v>485</v>
      </c>
      <c r="H7293">
        <v>1</v>
      </c>
      <c r="I7293">
        <v>1.82</v>
      </c>
      <c r="J7293" s="2" t="s">
        <v>502</v>
      </c>
      <c r="K7293" s="2" t="s">
        <v>74</v>
      </c>
      <c r="M7293" t="s">
        <v>10093</v>
      </c>
      <c r="Q7293" s="19" t="s">
        <v>25</v>
      </c>
      <c r="S7293" s="19" t="s">
        <v>129</v>
      </c>
      <c r="W7293" s="20">
        <v>73</v>
      </c>
      <c r="X7293" s="65" t="s">
        <v>9734</v>
      </c>
      <c r="Z7293" t="s">
        <v>4950</v>
      </c>
      <c r="AB7293" t="s">
        <v>119</v>
      </c>
      <c r="AC7293" t="s">
        <v>9789</v>
      </c>
      <c r="AD7293" s="2" t="s">
        <v>9790</v>
      </c>
    </row>
    <row r="7294" spans="1:30" hidden="1" x14ac:dyDescent="0.25">
      <c r="A7294" s="2">
        <v>24</v>
      </c>
      <c r="B7294" t="s">
        <v>9800</v>
      </c>
      <c r="C7294">
        <v>8</v>
      </c>
      <c r="D7294">
        <v>150</v>
      </c>
      <c r="E7294">
        <v>237</v>
      </c>
      <c r="F7294" t="s">
        <v>154</v>
      </c>
      <c r="G7294" s="2" t="s">
        <v>485</v>
      </c>
      <c r="H7294">
        <v>1</v>
      </c>
      <c r="I7294">
        <v>1.81</v>
      </c>
      <c r="J7294" s="2" t="s">
        <v>502</v>
      </c>
      <c r="K7294" s="2" t="s">
        <v>74</v>
      </c>
      <c r="M7294" t="s">
        <v>10093</v>
      </c>
      <c r="Q7294" s="19" t="s">
        <v>25</v>
      </c>
      <c r="S7294" s="19" t="s">
        <v>129</v>
      </c>
      <c r="W7294" s="20">
        <v>73</v>
      </c>
      <c r="X7294" s="65" t="s">
        <v>9734</v>
      </c>
      <c r="Z7294" t="s">
        <v>4950</v>
      </c>
      <c r="AB7294" t="s">
        <v>119</v>
      </c>
      <c r="AC7294" t="s">
        <v>9789</v>
      </c>
      <c r="AD7294" s="2" t="s">
        <v>9790</v>
      </c>
    </row>
    <row r="7295" spans="1:30" hidden="1" x14ac:dyDescent="0.25">
      <c r="A7295" s="2">
        <v>25</v>
      </c>
      <c r="B7295" t="s">
        <v>9802</v>
      </c>
      <c r="C7295">
        <v>8</v>
      </c>
      <c r="D7295">
        <v>150</v>
      </c>
      <c r="E7295">
        <v>235</v>
      </c>
      <c r="F7295" t="s">
        <v>154</v>
      </c>
      <c r="G7295" s="2" t="s">
        <v>485</v>
      </c>
      <c r="H7295">
        <v>1</v>
      </c>
      <c r="I7295">
        <v>1.79</v>
      </c>
      <c r="J7295" s="2" t="s">
        <v>502</v>
      </c>
      <c r="K7295" s="2" t="s">
        <v>74</v>
      </c>
      <c r="M7295" t="s">
        <v>10093</v>
      </c>
      <c r="Q7295" s="19" t="s">
        <v>25</v>
      </c>
      <c r="S7295" s="19" t="s">
        <v>129</v>
      </c>
      <c r="W7295" s="20">
        <v>73</v>
      </c>
      <c r="X7295" s="65" t="s">
        <v>9734</v>
      </c>
      <c r="Z7295" t="s">
        <v>4950</v>
      </c>
      <c r="AB7295" t="s">
        <v>119</v>
      </c>
      <c r="AC7295" t="s">
        <v>9789</v>
      </c>
      <c r="AD7295" s="2" t="s">
        <v>9790</v>
      </c>
    </row>
    <row r="7296" spans="1:30" hidden="1" x14ac:dyDescent="0.25">
      <c r="A7296" s="2">
        <v>26</v>
      </c>
      <c r="B7296" t="s">
        <v>9804</v>
      </c>
      <c r="C7296">
        <v>8</v>
      </c>
      <c r="D7296">
        <v>150</v>
      </c>
      <c r="E7296">
        <v>220</v>
      </c>
      <c r="F7296" t="s">
        <v>154</v>
      </c>
      <c r="G7296" s="2" t="s">
        <v>485</v>
      </c>
      <c r="H7296">
        <v>1</v>
      </c>
      <c r="I7296">
        <v>1.67</v>
      </c>
      <c r="J7296" s="2" t="s">
        <v>502</v>
      </c>
      <c r="K7296" s="2" t="s">
        <v>74</v>
      </c>
      <c r="M7296" t="s">
        <v>10093</v>
      </c>
      <c r="Q7296" s="19" t="s">
        <v>25</v>
      </c>
      <c r="S7296" s="19" t="s">
        <v>129</v>
      </c>
      <c r="W7296" s="20">
        <v>73</v>
      </c>
      <c r="X7296" s="65" t="s">
        <v>9734</v>
      </c>
      <c r="Z7296" t="s">
        <v>4950</v>
      </c>
      <c r="AB7296" t="s">
        <v>119</v>
      </c>
      <c r="AC7296" t="s">
        <v>9789</v>
      </c>
      <c r="AD7296" s="2" t="s">
        <v>9790</v>
      </c>
    </row>
    <row r="7297" spans="1:30" hidden="1" x14ac:dyDescent="0.25">
      <c r="A7297" s="2">
        <v>27</v>
      </c>
      <c r="B7297" t="s">
        <v>9806</v>
      </c>
      <c r="C7297">
        <v>8</v>
      </c>
      <c r="D7297">
        <v>150</v>
      </c>
      <c r="E7297">
        <v>232</v>
      </c>
      <c r="F7297" t="s">
        <v>154</v>
      </c>
      <c r="G7297" s="2" t="s">
        <v>485</v>
      </c>
      <c r="H7297">
        <v>2</v>
      </c>
      <c r="I7297">
        <v>3.54</v>
      </c>
      <c r="J7297" s="2" t="s">
        <v>502</v>
      </c>
      <c r="K7297" s="2" t="s">
        <v>74</v>
      </c>
      <c r="M7297" t="s">
        <v>10093</v>
      </c>
      <c r="Q7297" s="19" t="s">
        <v>25</v>
      </c>
      <c r="S7297" s="19" t="s">
        <v>129</v>
      </c>
      <c r="W7297" s="20">
        <v>73</v>
      </c>
      <c r="X7297" s="65" t="s">
        <v>9734</v>
      </c>
      <c r="Z7297" t="s">
        <v>4950</v>
      </c>
      <c r="AB7297" t="s">
        <v>119</v>
      </c>
      <c r="AC7297" t="s">
        <v>9789</v>
      </c>
      <c r="AD7297" s="2" t="s">
        <v>9790</v>
      </c>
    </row>
    <row r="7298" spans="1:30" hidden="1" x14ac:dyDescent="0.25">
      <c r="A7298" s="2">
        <v>28</v>
      </c>
      <c r="B7298" t="s">
        <v>9808</v>
      </c>
      <c r="C7298">
        <v>8</v>
      </c>
      <c r="D7298">
        <v>150</v>
      </c>
      <c r="E7298">
        <v>230</v>
      </c>
      <c r="F7298" t="s">
        <v>154</v>
      </c>
      <c r="G7298" s="2" t="s">
        <v>485</v>
      </c>
      <c r="H7298">
        <v>3</v>
      </c>
      <c r="I7298">
        <v>5.26</v>
      </c>
      <c r="J7298" s="2" t="s">
        <v>502</v>
      </c>
      <c r="K7298" s="2" t="s">
        <v>74</v>
      </c>
      <c r="M7298" t="s">
        <v>10093</v>
      </c>
      <c r="Q7298" s="19" t="s">
        <v>25</v>
      </c>
      <c r="S7298" s="19" t="s">
        <v>129</v>
      </c>
      <c r="W7298" s="20">
        <v>73</v>
      </c>
      <c r="X7298" s="65" t="s">
        <v>9734</v>
      </c>
      <c r="Z7298" t="s">
        <v>4950</v>
      </c>
      <c r="AB7298" t="s">
        <v>119</v>
      </c>
      <c r="AC7298" t="s">
        <v>9789</v>
      </c>
      <c r="AD7298" s="2" t="s">
        <v>9790</v>
      </c>
    </row>
    <row r="7299" spans="1:30" hidden="1" x14ac:dyDescent="0.25">
      <c r="A7299" s="2">
        <v>29</v>
      </c>
      <c r="B7299" t="s">
        <v>9810</v>
      </c>
      <c r="C7299">
        <v>8</v>
      </c>
      <c r="D7299">
        <v>150</v>
      </c>
      <c r="E7299">
        <v>215</v>
      </c>
      <c r="F7299" t="s">
        <v>154</v>
      </c>
      <c r="G7299" s="2" t="s">
        <v>485</v>
      </c>
      <c r="H7299">
        <v>1</v>
      </c>
      <c r="I7299">
        <v>1.63</v>
      </c>
      <c r="J7299" s="2" t="s">
        <v>502</v>
      </c>
      <c r="K7299" s="2" t="s">
        <v>74</v>
      </c>
      <c r="M7299" t="s">
        <v>10093</v>
      </c>
      <c r="Q7299" s="19" t="s">
        <v>25</v>
      </c>
      <c r="S7299" s="19" t="s">
        <v>129</v>
      </c>
      <c r="W7299" s="20">
        <v>73</v>
      </c>
      <c r="X7299" s="65" t="s">
        <v>9734</v>
      </c>
      <c r="Z7299" t="s">
        <v>4950</v>
      </c>
      <c r="AB7299" t="s">
        <v>119</v>
      </c>
      <c r="AC7299" t="s">
        <v>9789</v>
      </c>
      <c r="AD7299" s="2" t="s">
        <v>9790</v>
      </c>
    </row>
    <row r="7300" spans="1:30" hidden="1" x14ac:dyDescent="0.25">
      <c r="A7300" s="2">
        <v>30</v>
      </c>
      <c r="B7300" t="s">
        <v>9812</v>
      </c>
      <c r="C7300">
        <v>8</v>
      </c>
      <c r="D7300">
        <v>150</v>
      </c>
      <c r="E7300">
        <v>229</v>
      </c>
      <c r="F7300" t="s">
        <v>154</v>
      </c>
      <c r="G7300" s="2" t="s">
        <v>485</v>
      </c>
      <c r="H7300">
        <v>3</v>
      </c>
      <c r="I7300">
        <v>5.21</v>
      </c>
      <c r="J7300" s="2" t="s">
        <v>502</v>
      </c>
      <c r="K7300" s="2" t="s">
        <v>74</v>
      </c>
      <c r="M7300" t="s">
        <v>10093</v>
      </c>
      <c r="Q7300" s="19" t="s">
        <v>25</v>
      </c>
      <c r="S7300" s="19" t="s">
        <v>129</v>
      </c>
      <c r="W7300" s="20">
        <v>73</v>
      </c>
      <c r="X7300" s="65" t="s">
        <v>9734</v>
      </c>
      <c r="Z7300" t="s">
        <v>4950</v>
      </c>
      <c r="AB7300" t="s">
        <v>119</v>
      </c>
      <c r="AC7300" t="s">
        <v>9789</v>
      </c>
      <c r="AD7300" s="2" t="s">
        <v>9790</v>
      </c>
    </row>
    <row r="7301" spans="1:30" hidden="1" x14ac:dyDescent="0.25">
      <c r="A7301" s="2">
        <v>31</v>
      </c>
      <c r="B7301" t="s">
        <v>9814</v>
      </c>
      <c r="C7301">
        <v>8</v>
      </c>
      <c r="D7301">
        <v>150</v>
      </c>
      <c r="E7301">
        <v>249</v>
      </c>
      <c r="F7301" t="s">
        <v>154</v>
      </c>
      <c r="G7301" s="2" t="s">
        <v>485</v>
      </c>
      <c r="H7301">
        <v>1</v>
      </c>
      <c r="I7301">
        <v>1.92</v>
      </c>
      <c r="J7301" s="2" t="s">
        <v>502</v>
      </c>
      <c r="K7301" s="2" t="s">
        <v>74</v>
      </c>
      <c r="M7301" t="s">
        <v>10093</v>
      </c>
      <c r="Q7301" s="19" t="s">
        <v>25</v>
      </c>
      <c r="S7301" s="19" t="s">
        <v>129</v>
      </c>
      <c r="W7301" s="20">
        <v>73</v>
      </c>
      <c r="X7301" s="65" t="s">
        <v>9734</v>
      </c>
      <c r="Z7301" t="s">
        <v>4950</v>
      </c>
      <c r="AB7301" t="s">
        <v>119</v>
      </c>
      <c r="AC7301" t="s">
        <v>9789</v>
      </c>
      <c r="AD7301" s="2" t="s">
        <v>9790</v>
      </c>
    </row>
    <row r="7302" spans="1:30" hidden="1" x14ac:dyDescent="0.25">
      <c r="A7302" s="2">
        <v>32</v>
      </c>
      <c r="B7302" t="s">
        <v>9816</v>
      </c>
      <c r="C7302">
        <v>8</v>
      </c>
      <c r="D7302">
        <v>76</v>
      </c>
      <c r="E7302">
        <v>170</v>
      </c>
      <c r="F7302" t="s">
        <v>154</v>
      </c>
      <c r="G7302" s="2" t="s">
        <v>485</v>
      </c>
      <c r="H7302">
        <v>12</v>
      </c>
      <c r="I7302">
        <v>13.74</v>
      </c>
      <c r="J7302" s="2" t="s">
        <v>502</v>
      </c>
      <c r="K7302" s="2" t="s">
        <v>74</v>
      </c>
      <c r="M7302" t="s">
        <v>10093</v>
      </c>
      <c r="O7302" s="2" t="s">
        <v>128</v>
      </c>
      <c r="Q7302" s="19" t="s">
        <v>26</v>
      </c>
      <c r="S7302" s="19" t="s">
        <v>129</v>
      </c>
      <c r="W7302" s="20">
        <v>73</v>
      </c>
      <c r="X7302" s="65" t="s">
        <v>9734</v>
      </c>
      <c r="Z7302" t="s">
        <v>4950</v>
      </c>
      <c r="AB7302" t="s">
        <v>119</v>
      </c>
      <c r="AC7302" t="s">
        <v>9789</v>
      </c>
      <c r="AD7302" s="2" t="s">
        <v>9790</v>
      </c>
    </row>
    <row r="7303" spans="1:30" hidden="1" x14ac:dyDescent="0.25">
      <c r="A7303" s="2">
        <v>33</v>
      </c>
      <c r="B7303" t="s">
        <v>9818</v>
      </c>
      <c r="C7303">
        <v>8</v>
      </c>
      <c r="D7303">
        <v>130</v>
      </c>
      <c r="E7303">
        <v>142</v>
      </c>
      <c r="F7303" t="s">
        <v>154</v>
      </c>
      <c r="G7303" s="2" t="s">
        <v>485</v>
      </c>
      <c r="H7303">
        <v>4</v>
      </c>
      <c r="I7303">
        <v>6.53</v>
      </c>
      <c r="J7303" s="2" t="s">
        <v>502</v>
      </c>
      <c r="K7303" s="2" t="s">
        <v>74</v>
      </c>
      <c r="M7303" t="s">
        <v>10093</v>
      </c>
      <c r="O7303" s="2" t="s">
        <v>128</v>
      </c>
      <c r="Q7303" s="19" t="s">
        <v>26</v>
      </c>
      <c r="S7303" s="19" t="s">
        <v>129</v>
      </c>
      <c r="W7303" s="20">
        <v>73</v>
      </c>
      <c r="X7303" s="65" t="s">
        <v>9734</v>
      </c>
      <c r="Z7303" t="s">
        <v>4950</v>
      </c>
      <c r="AB7303" t="s">
        <v>119</v>
      </c>
      <c r="AC7303" t="s">
        <v>9789</v>
      </c>
      <c r="AD7303" s="2" t="s">
        <v>9790</v>
      </c>
    </row>
    <row r="7304" spans="1:30" hidden="1" x14ac:dyDescent="0.25">
      <c r="A7304" s="2">
        <v>34</v>
      </c>
      <c r="B7304" t="s">
        <v>9820</v>
      </c>
      <c r="C7304">
        <v>8</v>
      </c>
      <c r="D7304">
        <v>142</v>
      </c>
      <c r="E7304">
        <v>150</v>
      </c>
      <c r="F7304" t="s">
        <v>154</v>
      </c>
      <c r="G7304" s="2" t="s">
        <v>485</v>
      </c>
      <c r="H7304">
        <v>3</v>
      </c>
      <c r="I7304">
        <v>5.6</v>
      </c>
      <c r="J7304" s="2" t="s">
        <v>502</v>
      </c>
      <c r="K7304" s="2" t="s">
        <v>74</v>
      </c>
      <c r="M7304" t="s">
        <v>10093</v>
      </c>
      <c r="O7304" s="2" t="s">
        <v>128</v>
      </c>
      <c r="Q7304" s="19" t="s">
        <v>26</v>
      </c>
      <c r="S7304" s="19" t="s">
        <v>129</v>
      </c>
      <c r="W7304" s="20">
        <v>73</v>
      </c>
      <c r="X7304" s="65" t="s">
        <v>9734</v>
      </c>
      <c r="Z7304" t="s">
        <v>4950</v>
      </c>
      <c r="AB7304" t="s">
        <v>119</v>
      </c>
      <c r="AC7304" t="s">
        <v>9789</v>
      </c>
      <c r="AD7304" s="2" t="s">
        <v>9790</v>
      </c>
    </row>
    <row r="7305" spans="1:30" hidden="1" x14ac:dyDescent="0.25">
      <c r="A7305" s="2">
        <v>35</v>
      </c>
      <c r="B7305" t="s">
        <v>9822</v>
      </c>
      <c r="C7305">
        <v>8</v>
      </c>
      <c r="D7305">
        <v>100</v>
      </c>
      <c r="E7305">
        <v>150</v>
      </c>
      <c r="F7305" t="s">
        <v>154</v>
      </c>
      <c r="G7305" s="2" t="s">
        <v>485</v>
      </c>
      <c r="H7305">
        <v>4</v>
      </c>
      <c r="I7305">
        <v>5.65</v>
      </c>
      <c r="J7305" s="2" t="s">
        <v>502</v>
      </c>
      <c r="K7305" s="2" t="s">
        <v>74</v>
      </c>
      <c r="M7305" t="s">
        <v>10093</v>
      </c>
      <c r="Q7305" s="19" t="s">
        <v>25</v>
      </c>
      <c r="S7305" s="19" t="s">
        <v>129</v>
      </c>
      <c r="W7305" s="20">
        <v>73</v>
      </c>
      <c r="X7305" s="65" t="s">
        <v>9734</v>
      </c>
      <c r="Z7305" t="s">
        <v>4950</v>
      </c>
      <c r="AB7305" t="s">
        <v>119</v>
      </c>
      <c r="AC7305" t="s">
        <v>9789</v>
      </c>
      <c r="AD7305" s="2" t="s">
        <v>9790</v>
      </c>
    </row>
    <row r="7306" spans="1:30" hidden="1" x14ac:dyDescent="0.25">
      <c r="A7306" s="2">
        <v>36</v>
      </c>
      <c r="B7306" t="s">
        <v>9823</v>
      </c>
      <c r="C7306">
        <v>8</v>
      </c>
      <c r="D7306">
        <v>150</v>
      </c>
      <c r="E7306">
        <v>248</v>
      </c>
      <c r="F7306" t="s">
        <v>154</v>
      </c>
      <c r="G7306" s="2" t="s">
        <v>485</v>
      </c>
      <c r="H7306">
        <v>1</v>
      </c>
      <c r="I7306">
        <v>1.9</v>
      </c>
      <c r="J7306" s="2" t="s">
        <v>502</v>
      </c>
      <c r="K7306" s="2" t="s">
        <v>74</v>
      </c>
      <c r="M7306" t="s">
        <v>10093</v>
      </c>
      <c r="Q7306" s="19" t="s">
        <v>25</v>
      </c>
      <c r="S7306" s="19" t="s">
        <v>129</v>
      </c>
      <c r="W7306" s="20">
        <v>73</v>
      </c>
      <c r="X7306" s="65" t="s">
        <v>9734</v>
      </c>
      <c r="Z7306" t="s">
        <v>4950</v>
      </c>
      <c r="AB7306" t="s">
        <v>119</v>
      </c>
      <c r="AC7306" t="s">
        <v>9789</v>
      </c>
      <c r="AD7306" s="2" t="s">
        <v>9790</v>
      </c>
    </row>
    <row r="7307" spans="1:30" hidden="1" x14ac:dyDescent="0.25">
      <c r="A7307" s="2">
        <v>37</v>
      </c>
      <c r="B7307" t="s">
        <v>9824</v>
      </c>
      <c r="C7307">
        <v>8</v>
      </c>
      <c r="D7307">
        <v>150</v>
      </c>
      <c r="E7307">
        <v>244</v>
      </c>
      <c r="F7307" t="s">
        <v>154</v>
      </c>
      <c r="G7307" s="2" t="s">
        <v>485</v>
      </c>
      <c r="H7307">
        <v>1</v>
      </c>
      <c r="I7307">
        <v>1.88</v>
      </c>
      <c r="J7307" s="2" t="s">
        <v>502</v>
      </c>
      <c r="K7307" s="2" t="s">
        <v>74</v>
      </c>
      <c r="M7307" t="s">
        <v>10093</v>
      </c>
      <c r="Q7307" s="19" t="s">
        <v>25</v>
      </c>
      <c r="S7307" s="19" t="s">
        <v>129</v>
      </c>
      <c r="W7307" s="20">
        <v>73</v>
      </c>
      <c r="X7307" s="65" t="s">
        <v>9734</v>
      </c>
      <c r="Z7307" t="s">
        <v>4950</v>
      </c>
      <c r="AB7307" t="s">
        <v>119</v>
      </c>
      <c r="AC7307" t="s">
        <v>9789</v>
      </c>
      <c r="AD7307" s="2" t="s">
        <v>9790</v>
      </c>
    </row>
    <row r="7308" spans="1:30" hidden="1" x14ac:dyDescent="0.25">
      <c r="A7308" s="2">
        <v>38</v>
      </c>
      <c r="B7308" t="s">
        <v>9825</v>
      </c>
      <c r="C7308">
        <v>8</v>
      </c>
      <c r="D7308">
        <v>150</v>
      </c>
      <c r="E7308">
        <v>228</v>
      </c>
      <c r="F7308" t="s">
        <v>154</v>
      </c>
      <c r="G7308" s="2" t="s">
        <v>485</v>
      </c>
      <c r="H7308">
        <v>1</v>
      </c>
      <c r="I7308">
        <v>1.75</v>
      </c>
      <c r="J7308" s="2" t="s">
        <v>502</v>
      </c>
      <c r="K7308" s="2" t="s">
        <v>74</v>
      </c>
      <c r="M7308" t="s">
        <v>10093</v>
      </c>
      <c r="Q7308" s="19" t="s">
        <v>25</v>
      </c>
      <c r="S7308" s="19" t="s">
        <v>129</v>
      </c>
      <c r="W7308" s="20">
        <v>73</v>
      </c>
      <c r="X7308" s="65" t="s">
        <v>9734</v>
      </c>
      <c r="Z7308" t="s">
        <v>4950</v>
      </c>
      <c r="AB7308" t="s">
        <v>119</v>
      </c>
      <c r="AC7308" t="s">
        <v>9789</v>
      </c>
      <c r="AD7308" s="2" t="s">
        <v>9790</v>
      </c>
    </row>
    <row r="7309" spans="1:30" hidden="1" x14ac:dyDescent="0.25">
      <c r="A7309" s="2">
        <v>39</v>
      </c>
      <c r="B7309" t="s">
        <v>9826</v>
      </c>
      <c r="C7309">
        <v>8</v>
      </c>
      <c r="D7309">
        <v>150</v>
      </c>
      <c r="E7309">
        <v>241</v>
      </c>
      <c r="F7309" t="s">
        <v>154</v>
      </c>
      <c r="G7309" s="2" t="s">
        <v>485</v>
      </c>
      <c r="H7309">
        <v>2</v>
      </c>
      <c r="I7309">
        <v>3.69</v>
      </c>
      <c r="J7309" s="2" t="s">
        <v>502</v>
      </c>
      <c r="K7309" s="2" t="s">
        <v>74</v>
      </c>
      <c r="M7309" t="s">
        <v>10093</v>
      </c>
      <c r="Q7309" s="19" t="s">
        <v>25</v>
      </c>
      <c r="S7309" s="19" t="s">
        <v>129</v>
      </c>
      <c r="W7309" s="20">
        <v>73</v>
      </c>
      <c r="X7309" s="65" t="s">
        <v>9734</v>
      </c>
      <c r="Z7309" t="s">
        <v>4950</v>
      </c>
      <c r="AB7309" t="s">
        <v>119</v>
      </c>
      <c r="AC7309" t="s">
        <v>9789</v>
      </c>
      <c r="AD7309" s="2" t="s">
        <v>9790</v>
      </c>
    </row>
    <row r="7310" spans="1:30" hidden="1" x14ac:dyDescent="0.25">
      <c r="A7310" s="2">
        <v>40</v>
      </c>
      <c r="B7310" t="s">
        <v>9827</v>
      </c>
      <c r="C7310">
        <v>8</v>
      </c>
      <c r="D7310">
        <v>150</v>
      </c>
      <c r="E7310">
        <v>238</v>
      </c>
      <c r="F7310" t="s">
        <v>154</v>
      </c>
      <c r="G7310" s="2" t="s">
        <v>485</v>
      </c>
      <c r="H7310">
        <v>1</v>
      </c>
      <c r="I7310">
        <v>1.82</v>
      </c>
      <c r="J7310" s="2" t="s">
        <v>502</v>
      </c>
      <c r="K7310" s="2" t="s">
        <v>74</v>
      </c>
      <c r="M7310" t="s">
        <v>10093</v>
      </c>
      <c r="Q7310" s="19" t="s">
        <v>25</v>
      </c>
      <c r="S7310" s="19" t="s">
        <v>129</v>
      </c>
      <c r="W7310" s="20">
        <v>73</v>
      </c>
      <c r="X7310" s="65" t="s">
        <v>9734</v>
      </c>
      <c r="Z7310" t="s">
        <v>4950</v>
      </c>
      <c r="AB7310" t="s">
        <v>119</v>
      </c>
      <c r="AC7310" t="s">
        <v>9789</v>
      </c>
      <c r="AD7310" s="2" t="s">
        <v>9790</v>
      </c>
    </row>
    <row r="7311" spans="1:30" hidden="1" x14ac:dyDescent="0.25">
      <c r="A7311" s="2">
        <v>41</v>
      </c>
      <c r="B7311" t="s">
        <v>9828</v>
      </c>
      <c r="C7311">
        <v>8</v>
      </c>
      <c r="D7311">
        <v>150</v>
      </c>
      <c r="E7311">
        <v>237</v>
      </c>
      <c r="F7311" t="s">
        <v>154</v>
      </c>
      <c r="G7311" s="2" t="s">
        <v>485</v>
      </c>
      <c r="H7311">
        <v>1</v>
      </c>
      <c r="I7311">
        <v>1.81</v>
      </c>
      <c r="J7311" s="2" t="s">
        <v>502</v>
      </c>
      <c r="K7311" s="2" t="s">
        <v>74</v>
      </c>
      <c r="M7311" t="s">
        <v>10093</v>
      </c>
      <c r="Q7311" s="19" t="s">
        <v>25</v>
      </c>
      <c r="S7311" s="19" t="s">
        <v>129</v>
      </c>
      <c r="W7311" s="20">
        <v>73</v>
      </c>
      <c r="X7311" s="65" t="s">
        <v>9734</v>
      </c>
      <c r="Z7311" t="s">
        <v>4950</v>
      </c>
      <c r="AB7311" t="s">
        <v>119</v>
      </c>
      <c r="AC7311" t="s">
        <v>9789</v>
      </c>
      <c r="AD7311" s="2" t="s">
        <v>9790</v>
      </c>
    </row>
    <row r="7312" spans="1:30" hidden="1" x14ac:dyDescent="0.25">
      <c r="A7312" s="2">
        <v>42</v>
      </c>
      <c r="B7312" t="s">
        <v>9829</v>
      </c>
      <c r="C7312">
        <v>8</v>
      </c>
      <c r="D7312">
        <v>150</v>
      </c>
      <c r="E7312">
        <v>235</v>
      </c>
      <c r="F7312" t="s">
        <v>154</v>
      </c>
      <c r="G7312" s="2" t="s">
        <v>485</v>
      </c>
      <c r="H7312">
        <v>1</v>
      </c>
      <c r="I7312">
        <v>1.79</v>
      </c>
      <c r="J7312" s="2" t="s">
        <v>502</v>
      </c>
      <c r="K7312" s="2" t="s">
        <v>74</v>
      </c>
      <c r="M7312" t="s">
        <v>10093</v>
      </c>
      <c r="Q7312" s="19" t="s">
        <v>25</v>
      </c>
      <c r="S7312" s="19" t="s">
        <v>129</v>
      </c>
      <c r="W7312" s="20">
        <v>73</v>
      </c>
      <c r="X7312" s="65" t="s">
        <v>9734</v>
      </c>
      <c r="Z7312" t="s">
        <v>4950</v>
      </c>
      <c r="AB7312" t="s">
        <v>119</v>
      </c>
      <c r="AC7312" t="s">
        <v>9789</v>
      </c>
      <c r="AD7312" s="2" t="s">
        <v>9790</v>
      </c>
    </row>
    <row r="7313" spans="1:30" hidden="1" x14ac:dyDescent="0.25">
      <c r="A7313" s="2">
        <v>43</v>
      </c>
      <c r="B7313" t="s">
        <v>9830</v>
      </c>
      <c r="C7313">
        <v>8</v>
      </c>
      <c r="D7313">
        <v>150</v>
      </c>
      <c r="E7313">
        <v>220</v>
      </c>
      <c r="F7313" t="s">
        <v>154</v>
      </c>
      <c r="G7313" s="2" t="s">
        <v>485</v>
      </c>
      <c r="H7313">
        <v>1</v>
      </c>
      <c r="I7313">
        <v>1.67</v>
      </c>
      <c r="J7313" s="2" t="s">
        <v>502</v>
      </c>
      <c r="K7313" s="2" t="s">
        <v>74</v>
      </c>
      <c r="M7313" t="s">
        <v>10093</v>
      </c>
      <c r="Q7313" s="19" t="s">
        <v>25</v>
      </c>
      <c r="S7313" s="19" t="s">
        <v>129</v>
      </c>
      <c r="W7313" s="20">
        <v>73</v>
      </c>
      <c r="X7313" s="65" t="s">
        <v>9734</v>
      </c>
      <c r="Z7313" t="s">
        <v>4950</v>
      </c>
      <c r="AB7313" t="s">
        <v>119</v>
      </c>
      <c r="AC7313" t="s">
        <v>9789</v>
      </c>
      <c r="AD7313" s="2" t="s">
        <v>9790</v>
      </c>
    </row>
    <row r="7314" spans="1:30" hidden="1" x14ac:dyDescent="0.25">
      <c r="A7314" s="2">
        <v>44</v>
      </c>
      <c r="B7314" t="s">
        <v>9831</v>
      </c>
      <c r="C7314">
        <v>8</v>
      </c>
      <c r="D7314">
        <v>150</v>
      </c>
      <c r="E7314">
        <v>232</v>
      </c>
      <c r="F7314" t="s">
        <v>154</v>
      </c>
      <c r="G7314" s="2" t="s">
        <v>485</v>
      </c>
      <c r="H7314">
        <v>2</v>
      </c>
      <c r="I7314">
        <v>3.54</v>
      </c>
      <c r="J7314" s="2" t="s">
        <v>502</v>
      </c>
      <c r="K7314" s="2" t="s">
        <v>74</v>
      </c>
      <c r="M7314" t="s">
        <v>10093</v>
      </c>
      <c r="Q7314" s="19" t="s">
        <v>25</v>
      </c>
      <c r="S7314" s="19" t="s">
        <v>129</v>
      </c>
      <c r="W7314" s="20">
        <v>73</v>
      </c>
      <c r="X7314" s="65" t="s">
        <v>9734</v>
      </c>
      <c r="Z7314" t="s">
        <v>4950</v>
      </c>
      <c r="AB7314" t="s">
        <v>119</v>
      </c>
      <c r="AC7314" t="s">
        <v>9789</v>
      </c>
      <c r="AD7314" s="2" t="s">
        <v>9790</v>
      </c>
    </row>
    <row r="7315" spans="1:30" hidden="1" x14ac:dyDescent="0.25">
      <c r="A7315" s="2">
        <v>45</v>
      </c>
      <c r="B7315" t="s">
        <v>9832</v>
      </c>
      <c r="C7315">
        <v>8</v>
      </c>
      <c r="D7315">
        <v>150</v>
      </c>
      <c r="E7315">
        <v>230</v>
      </c>
      <c r="F7315" t="s">
        <v>154</v>
      </c>
      <c r="G7315" s="2" t="s">
        <v>485</v>
      </c>
      <c r="H7315">
        <v>3</v>
      </c>
      <c r="I7315">
        <v>5.26</v>
      </c>
      <c r="J7315" s="2" t="s">
        <v>502</v>
      </c>
      <c r="K7315" s="2" t="s">
        <v>74</v>
      </c>
      <c r="M7315" t="s">
        <v>10093</v>
      </c>
      <c r="Q7315" s="19" t="s">
        <v>25</v>
      </c>
      <c r="S7315" s="19" t="s">
        <v>129</v>
      </c>
      <c r="W7315" s="20">
        <v>73</v>
      </c>
      <c r="X7315" s="65" t="s">
        <v>9734</v>
      </c>
      <c r="Z7315" t="s">
        <v>4950</v>
      </c>
      <c r="AB7315" t="s">
        <v>119</v>
      </c>
      <c r="AC7315" t="s">
        <v>9789</v>
      </c>
      <c r="AD7315" s="2" t="s">
        <v>9790</v>
      </c>
    </row>
    <row r="7316" spans="1:30" hidden="1" x14ac:dyDescent="0.25">
      <c r="A7316" s="2">
        <v>46</v>
      </c>
      <c r="B7316" t="s">
        <v>9833</v>
      </c>
      <c r="C7316">
        <v>8</v>
      </c>
      <c r="D7316">
        <v>150</v>
      </c>
      <c r="E7316">
        <v>215</v>
      </c>
      <c r="F7316" t="s">
        <v>154</v>
      </c>
      <c r="G7316" s="2" t="s">
        <v>485</v>
      </c>
      <c r="H7316">
        <v>1</v>
      </c>
      <c r="I7316">
        <v>1.63</v>
      </c>
      <c r="J7316" s="2" t="s">
        <v>502</v>
      </c>
      <c r="K7316" s="2" t="s">
        <v>74</v>
      </c>
      <c r="M7316" t="s">
        <v>10093</v>
      </c>
      <c r="Q7316" s="19" t="s">
        <v>25</v>
      </c>
      <c r="S7316" s="19" t="s">
        <v>129</v>
      </c>
      <c r="W7316" s="20">
        <v>73</v>
      </c>
      <c r="X7316" s="65" t="s">
        <v>9734</v>
      </c>
      <c r="Z7316" t="s">
        <v>4950</v>
      </c>
      <c r="AB7316" t="s">
        <v>119</v>
      </c>
      <c r="AC7316" t="s">
        <v>9789</v>
      </c>
      <c r="AD7316" s="2" t="s">
        <v>9790</v>
      </c>
    </row>
    <row r="7317" spans="1:30" hidden="1" x14ac:dyDescent="0.25">
      <c r="A7317" s="2">
        <v>47</v>
      </c>
      <c r="B7317" t="s">
        <v>9834</v>
      </c>
      <c r="C7317">
        <v>8</v>
      </c>
      <c r="D7317">
        <v>150</v>
      </c>
      <c r="E7317">
        <v>229</v>
      </c>
      <c r="F7317" t="s">
        <v>154</v>
      </c>
      <c r="G7317" s="2" t="s">
        <v>485</v>
      </c>
      <c r="H7317">
        <v>3</v>
      </c>
      <c r="I7317">
        <v>5.21</v>
      </c>
      <c r="J7317" s="2" t="s">
        <v>502</v>
      </c>
      <c r="K7317" s="2" t="s">
        <v>74</v>
      </c>
      <c r="M7317" t="s">
        <v>10093</v>
      </c>
      <c r="Q7317" s="19" t="s">
        <v>25</v>
      </c>
      <c r="S7317" s="19" t="s">
        <v>129</v>
      </c>
      <c r="W7317" s="20">
        <v>73</v>
      </c>
      <c r="X7317" s="65" t="s">
        <v>9734</v>
      </c>
      <c r="Z7317" t="s">
        <v>4950</v>
      </c>
      <c r="AB7317" t="s">
        <v>119</v>
      </c>
      <c r="AC7317" t="s">
        <v>9789</v>
      </c>
      <c r="AD7317" s="2" t="s">
        <v>9790</v>
      </c>
    </row>
    <row r="7318" spans="1:30" hidden="1" x14ac:dyDescent="0.25">
      <c r="A7318" s="2">
        <v>48</v>
      </c>
      <c r="B7318" t="s">
        <v>9835</v>
      </c>
      <c r="C7318">
        <v>8</v>
      </c>
      <c r="D7318">
        <v>150</v>
      </c>
      <c r="E7318">
        <v>249</v>
      </c>
      <c r="F7318" t="s">
        <v>154</v>
      </c>
      <c r="G7318" s="2" t="s">
        <v>485</v>
      </c>
      <c r="H7318">
        <v>1</v>
      </c>
      <c r="I7318">
        <v>1.92</v>
      </c>
      <c r="J7318" s="2" t="s">
        <v>502</v>
      </c>
      <c r="K7318" s="2" t="s">
        <v>74</v>
      </c>
      <c r="M7318" t="s">
        <v>10093</v>
      </c>
      <c r="Q7318" s="19" t="s">
        <v>25</v>
      </c>
      <c r="S7318" s="19" t="s">
        <v>129</v>
      </c>
      <c r="W7318" s="20">
        <v>73</v>
      </c>
      <c r="X7318" s="65" t="s">
        <v>9734</v>
      </c>
      <c r="Z7318" t="s">
        <v>4950</v>
      </c>
      <c r="AB7318" t="s">
        <v>119</v>
      </c>
      <c r="AC7318" t="s">
        <v>9789</v>
      </c>
      <c r="AD7318" s="2" t="s">
        <v>9790</v>
      </c>
    </row>
    <row r="7319" spans="1:30" hidden="1" x14ac:dyDescent="0.25">
      <c r="A7319" s="2">
        <v>49</v>
      </c>
      <c r="B7319" t="s">
        <v>9836</v>
      </c>
      <c r="C7319">
        <v>8</v>
      </c>
      <c r="D7319">
        <v>76</v>
      </c>
      <c r="E7319">
        <v>170</v>
      </c>
      <c r="F7319" t="s">
        <v>154</v>
      </c>
      <c r="G7319" s="2" t="s">
        <v>485</v>
      </c>
      <c r="H7319">
        <v>12</v>
      </c>
      <c r="I7319">
        <v>13.74</v>
      </c>
      <c r="J7319" s="2" t="s">
        <v>502</v>
      </c>
      <c r="K7319" s="2" t="s">
        <v>74</v>
      </c>
      <c r="M7319" t="s">
        <v>10093</v>
      </c>
      <c r="O7319" s="2" t="s">
        <v>128</v>
      </c>
      <c r="Q7319" s="19" t="s">
        <v>26</v>
      </c>
      <c r="S7319" s="19" t="s">
        <v>129</v>
      </c>
      <c r="W7319" s="20">
        <v>73</v>
      </c>
      <c r="X7319" s="65" t="s">
        <v>9734</v>
      </c>
      <c r="Z7319" t="s">
        <v>4950</v>
      </c>
      <c r="AB7319" t="s">
        <v>119</v>
      </c>
      <c r="AC7319" t="s">
        <v>9789</v>
      </c>
      <c r="AD7319" s="2" t="s">
        <v>9790</v>
      </c>
    </row>
    <row r="7320" spans="1:30" hidden="1" x14ac:dyDescent="0.25">
      <c r="A7320" s="2">
        <v>50</v>
      </c>
      <c r="B7320" t="s">
        <v>9837</v>
      </c>
      <c r="C7320">
        <v>8</v>
      </c>
      <c r="D7320">
        <v>130</v>
      </c>
      <c r="E7320">
        <v>142</v>
      </c>
      <c r="F7320" t="s">
        <v>154</v>
      </c>
      <c r="G7320" s="2" t="s">
        <v>485</v>
      </c>
      <c r="H7320">
        <v>4</v>
      </c>
      <c r="I7320">
        <v>6.53</v>
      </c>
      <c r="J7320" s="2" t="s">
        <v>502</v>
      </c>
      <c r="K7320" s="2" t="s">
        <v>74</v>
      </c>
      <c r="M7320" t="s">
        <v>10093</v>
      </c>
      <c r="O7320" s="2" t="s">
        <v>128</v>
      </c>
      <c r="Q7320" s="19" t="s">
        <v>26</v>
      </c>
      <c r="S7320" s="19" t="s">
        <v>129</v>
      </c>
      <c r="W7320" s="20">
        <v>73</v>
      </c>
      <c r="X7320" s="65" t="s">
        <v>9734</v>
      </c>
      <c r="Z7320" t="s">
        <v>4950</v>
      </c>
      <c r="AB7320" t="s">
        <v>119</v>
      </c>
      <c r="AC7320" t="s">
        <v>9789</v>
      </c>
      <c r="AD7320" s="2" t="s">
        <v>9790</v>
      </c>
    </row>
    <row r="7321" spans="1:30" hidden="1" x14ac:dyDescent="0.25">
      <c r="A7321" s="2">
        <v>51</v>
      </c>
      <c r="B7321" t="s">
        <v>9838</v>
      </c>
      <c r="C7321">
        <v>8</v>
      </c>
      <c r="D7321">
        <v>142</v>
      </c>
      <c r="E7321">
        <v>150</v>
      </c>
      <c r="F7321" t="s">
        <v>154</v>
      </c>
      <c r="G7321" s="2" t="s">
        <v>485</v>
      </c>
      <c r="H7321">
        <v>3</v>
      </c>
      <c r="I7321">
        <v>5.6</v>
      </c>
      <c r="J7321" s="2" t="s">
        <v>502</v>
      </c>
      <c r="K7321" s="2" t="s">
        <v>74</v>
      </c>
      <c r="M7321" t="s">
        <v>10093</v>
      </c>
      <c r="O7321" s="2" t="s">
        <v>128</v>
      </c>
      <c r="Q7321" s="19" t="s">
        <v>26</v>
      </c>
      <c r="S7321" s="19" t="s">
        <v>129</v>
      </c>
      <c r="W7321" s="20">
        <v>73</v>
      </c>
      <c r="X7321" s="65" t="s">
        <v>9734</v>
      </c>
      <c r="Z7321" t="s">
        <v>4950</v>
      </c>
      <c r="AB7321" t="s">
        <v>119</v>
      </c>
      <c r="AC7321" t="s">
        <v>9789</v>
      </c>
      <c r="AD7321" s="2" t="s">
        <v>9790</v>
      </c>
    </row>
    <row r="7322" spans="1:30" hidden="1" x14ac:dyDescent="0.25">
      <c r="A7322" s="2">
        <v>52</v>
      </c>
      <c r="B7322" t="s">
        <v>9839</v>
      </c>
      <c r="C7322">
        <v>8</v>
      </c>
      <c r="D7322">
        <v>100</v>
      </c>
      <c r="E7322">
        <v>150</v>
      </c>
      <c r="F7322" t="s">
        <v>154</v>
      </c>
      <c r="G7322" s="2" t="s">
        <v>485</v>
      </c>
      <c r="H7322">
        <v>4</v>
      </c>
      <c r="I7322">
        <v>5.65</v>
      </c>
      <c r="J7322" s="2" t="s">
        <v>502</v>
      </c>
      <c r="K7322" s="2" t="s">
        <v>74</v>
      </c>
      <c r="M7322" t="s">
        <v>10093</v>
      </c>
      <c r="Q7322" s="19" t="s">
        <v>25</v>
      </c>
      <c r="S7322" s="19" t="s">
        <v>129</v>
      </c>
      <c r="W7322" s="20">
        <v>73</v>
      </c>
      <c r="X7322" s="65" t="s">
        <v>9734</v>
      </c>
      <c r="Z7322" t="s">
        <v>4950</v>
      </c>
      <c r="AB7322" t="s">
        <v>119</v>
      </c>
      <c r="AC7322" t="s">
        <v>9789</v>
      </c>
      <c r="AD7322" s="2" t="s">
        <v>9790</v>
      </c>
    </row>
    <row r="7323" spans="1:30" hidden="1" x14ac:dyDescent="0.25">
      <c r="A7323" s="2">
        <v>53</v>
      </c>
      <c r="B7323" t="s">
        <v>9840</v>
      </c>
      <c r="C7323">
        <v>8</v>
      </c>
      <c r="D7323">
        <v>150</v>
      </c>
      <c r="E7323">
        <v>229</v>
      </c>
      <c r="F7323" t="s">
        <v>154</v>
      </c>
      <c r="G7323" s="2" t="s">
        <v>485</v>
      </c>
      <c r="H7323">
        <v>4</v>
      </c>
      <c r="I7323">
        <v>6.94</v>
      </c>
      <c r="J7323" s="2" t="s">
        <v>502</v>
      </c>
      <c r="K7323" s="2" t="s">
        <v>74</v>
      </c>
      <c r="M7323" t="s">
        <v>10093</v>
      </c>
      <c r="Q7323" s="19" t="s">
        <v>25</v>
      </c>
      <c r="S7323" s="19" t="s">
        <v>129</v>
      </c>
      <c r="W7323" s="20">
        <v>73</v>
      </c>
      <c r="X7323" s="65" t="s">
        <v>9734</v>
      </c>
      <c r="Z7323" t="s">
        <v>4950</v>
      </c>
      <c r="AB7323" t="s">
        <v>119</v>
      </c>
      <c r="AC7323" t="s">
        <v>9789</v>
      </c>
      <c r="AD7323" s="2" t="s">
        <v>9790</v>
      </c>
    </row>
    <row r="7324" spans="1:30" hidden="1" x14ac:dyDescent="0.25">
      <c r="A7324" s="2">
        <v>54</v>
      </c>
      <c r="B7324" t="s">
        <v>9841</v>
      </c>
      <c r="C7324">
        <v>8</v>
      </c>
      <c r="D7324">
        <v>150</v>
      </c>
      <c r="E7324">
        <v>215</v>
      </c>
      <c r="F7324" t="s">
        <v>154</v>
      </c>
      <c r="G7324" s="2" t="s">
        <v>485</v>
      </c>
      <c r="H7324">
        <v>1</v>
      </c>
      <c r="I7324">
        <v>1.62</v>
      </c>
      <c r="J7324" s="2" t="s">
        <v>502</v>
      </c>
      <c r="K7324" s="2" t="s">
        <v>74</v>
      </c>
      <c r="M7324" t="s">
        <v>10093</v>
      </c>
      <c r="Q7324" s="19" t="s">
        <v>25</v>
      </c>
      <c r="S7324" s="19" t="s">
        <v>129</v>
      </c>
      <c r="W7324" s="20">
        <v>73</v>
      </c>
      <c r="X7324" s="65" t="s">
        <v>9734</v>
      </c>
      <c r="Z7324" t="s">
        <v>4950</v>
      </c>
      <c r="AB7324" t="s">
        <v>119</v>
      </c>
      <c r="AC7324" t="s">
        <v>9789</v>
      </c>
      <c r="AD7324" s="2" t="s">
        <v>9790</v>
      </c>
    </row>
    <row r="7325" spans="1:30" hidden="1" x14ac:dyDescent="0.25">
      <c r="A7325" s="2">
        <v>55</v>
      </c>
      <c r="B7325" t="s">
        <v>9842</v>
      </c>
      <c r="C7325">
        <v>8</v>
      </c>
      <c r="D7325">
        <v>150</v>
      </c>
      <c r="E7325">
        <v>231</v>
      </c>
      <c r="F7325" t="s">
        <v>154</v>
      </c>
      <c r="G7325" s="2" t="s">
        <v>485</v>
      </c>
      <c r="H7325">
        <v>4</v>
      </c>
      <c r="I7325">
        <v>6.95</v>
      </c>
      <c r="J7325" s="2" t="s">
        <v>502</v>
      </c>
      <c r="K7325" s="2" t="s">
        <v>74</v>
      </c>
      <c r="M7325" t="s">
        <v>10093</v>
      </c>
      <c r="Q7325" s="19" t="s">
        <v>25</v>
      </c>
      <c r="S7325" s="19" t="s">
        <v>129</v>
      </c>
      <c r="W7325" s="20">
        <v>73</v>
      </c>
      <c r="X7325" s="65" t="s">
        <v>9734</v>
      </c>
      <c r="Z7325" t="s">
        <v>4950</v>
      </c>
      <c r="AB7325" t="s">
        <v>119</v>
      </c>
      <c r="AC7325" t="s">
        <v>9789</v>
      </c>
      <c r="AD7325" s="2" t="s">
        <v>9790</v>
      </c>
    </row>
    <row r="7326" spans="1:30" hidden="1" x14ac:dyDescent="0.25">
      <c r="A7326" s="2">
        <v>56</v>
      </c>
      <c r="B7326" t="s">
        <v>9844</v>
      </c>
      <c r="C7326">
        <v>8</v>
      </c>
      <c r="D7326">
        <v>150</v>
      </c>
      <c r="E7326">
        <v>233</v>
      </c>
      <c r="F7326" t="s">
        <v>154</v>
      </c>
      <c r="G7326" s="2" t="s">
        <v>485</v>
      </c>
      <c r="H7326">
        <v>2</v>
      </c>
      <c r="I7326">
        <v>3.51</v>
      </c>
      <c r="J7326" s="2" t="s">
        <v>502</v>
      </c>
      <c r="K7326" s="2" t="s">
        <v>74</v>
      </c>
      <c r="M7326" t="s">
        <v>10093</v>
      </c>
      <c r="Q7326" s="19" t="s">
        <v>25</v>
      </c>
      <c r="S7326" s="19" t="s">
        <v>129</v>
      </c>
      <c r="W7326" s="20">
        <v>73</v>
      </c>
      <c r="X7326" s="65" t="s">
        <v>9734</v>
      </c>
      <c r="Z7326" t="s">
        <v>4950</v>
      </c>
      <c r="AB7326" t="s">
        <v>119</v>
      </c>
      <c r="AC7326" t="s">
        <v>9789</v>
      </c>
      <c r="AD7326" s="2" t="s">
        <v>9790</v>
      </c>
    </row>
    <row r="7327" spans="1:30" hidden="1" x14ac:dyDescent="0.25">
      <c r="A7327" s="2">
        <v>57</v>
      </c>
      <c r="B7327" t="s">
        <v>9846</v>
      </c>
      <c r="C7327">
        <v>8</v>
      </c>
      <c r="D7327">
        <v>76</v>
      </c>
      <c r="E7327">
        <v>170</v>
      </c>
      <c r="F7327" t="s">
        <v>154</v>
      </c>
      <c r="G7327" s="2" t="s">
        <v>485</v>
      </c>
      <c r="H7327">
        <v>7</v>
      </c>
      <c r="I7327">
        <v>8.02</v>
      </c>
      <c r="J7327" s="2" t="s">
        <v>502</v>
      </c>
      <c r="K7327" s="2" t="s">
        <v>74</v>
      </c>
      <c r="M7327" t="s">
        <v>10093</v>
      </c>
      <c r="O7327" s="2" t="s">
        <v>128</v>
      </c>
      <c r="Q7327" s="19" t="s">
        <v>26</v>
      </c>
      <c r="S7327" s="19" t="s">
        <v>129</v>
      </c>
      <c r="W7327" s="20">
        <v>73</v>
      </c>
      <c r="X7327" s="65" t="s">
        <v>9734</v>
      </c>
      <c r="Z7327" t="s">
        <v>4950</v>
      </c>
      <c r="AB7327" t="s">
        <v>119</v>
      </c>
      <c r="AC7327" t="s">
        <v>9789</v>
      </c>
      <c r="AD7327" s="2" t="s">
        <v>9790</v>
      </c>
    </row>
    <row r="7328" spans="1:30" hidden="1" x14ac:dyDescent="0.25">
      <c r="A7328" s="2">
        <v>58</v>
      </c>
      <c r="B7328" t="s">
        <v>9847</v>
      </c>
      <c r="C7328">
        <v>8</v>
      </c>
      <c r="D7328">
        <v>76</v>
      </c>
      <c r="E7328">
        <v>183</v>
      </c>
      <c r="F7328" t="s">
        <v>154</v>
      </c>
      <c r="G7328" s="2" t="s">
        <v>485</v>
      </c>
      <c r="H7328">
        <v>1</v>
      </c>
      <c r="I7328">
        <v>1.2</v>
      </c>
      <c r="J7328" s="2" t="s">
        <v>502</v>
      </c>
      <c r="K7328" s="2" t="s">
        <v>74</v>
      </c>
      <c r="M7328" t="s">
        <v>10093</v>
      </c>
      <c r="O7328" s="2" t="s">
        <v>128</v>
      </c>
      <c r="Q7328" s="19" t="s">
        <v>26</v>
      </c>
      <c r="S7328" s="19" t="s">
        <v>129</v>
      </c>
      <c r="W7328" s="20">
        <v>73</v>
      </c>
      <c r="X7328" s="65" t="s">
        <v>9734</v>
      </c>
      <c r="Z7328" t="s">
        <v>4950</v>
      </c>
      <c r="AB7328" t="s">
        <v>119</v>
      </c>
      <c r="AC7328" t="s">
        <v>9789</v>
      </c>
      <c r="AD7328" s="2" t="s">
        <v>9790</v>
      </c>
    </row>
    <row r="7329" spans="1:30" hidden="1" x14ac:dyDescent="0.25">
      <c r="A7329" s="2">
        <v>59</v>
      </c>
      <c r="B7329" t="s">
        <v>9849</v>
      </c>
      <c r="C7329">
        <v>8</v>
      </c>
      <c r="D7329">
        <v>130</v>
      </c>
      <c r="E7329">
        <v>142</v>
      </c>
      <c r="F7329" t="s">
        <v>154</v>
      </c>
      <c r="G7329" s="2" t="s">
        <v>485</v>
      </c>
      <c r="H7329">
        <v>3</v>
      </c>
      <c r="I7329">
        <v>4.9000000000000004</v>
      </c>
      <c r="J7329" s="2" t="s">
        <v>502</v>
      </c>
      <c r="K7329" s="2" t="s">
        <v>74</v>
      </c>
      <c r="M7329" t="s">
        <v>10093</v>
      </c>
      <c r="O7329" s="2" t="s">
        <v>128</v>
      </c>
      <c r="Q7329" s="19" t="s">
        <v>26</v>
      </c>
      <c r="S7329" s="19" t="s">
        <v>129</v>
      </c>
      <c r="W7329" s="20">
        <v>73</v>
      </c>
      <c r="X7329" s="65" t="s">
        <v>9734</v>
      </c>
      <c r="Z7329" t="s">
        <v>4950</v>
      </c>
      <c r="AB7329" t="s">
        <v>119</v>
      </c>
      <c r="AC7329" t="s">
        <v>9789</v>
      </c>
      <c r="AD7329" s="2" t="s">
        <v>9790</v>
      </c>
    </row>
    <row r="7330" spans="1:30" hidden="1" x14ac:dyDescent="0.25">
      <c r="A7330" s="2">
        <v>60</v>
      </c>
      <c r="B7330" t="s">
        <v>9850</v>
      </c>
      <c r="C7330">
        <v>8</v>
      </c>
      <c r="D7330">
        <v>100</v>
      </c>
      <c r="E7330">
        <v>150</v>
      </c>
      <c r="F7330" t="s">
        <v>154</v>
      </c>
      <c r="G7330" s="2" t="s">
        <v>485</v>
      </c>
      <c r="H7330">
        <v>3</v>
      </c>
      <c r="I7330">
        <v>4.24</v>
      </c>
      <c r="J7330" s="2" t="s">
        <v>502</v>
      </c>
      <c r="K7330" s="2" t="s">
        <v>74</v>
      </c>
      <c r="M7330" t="s">
        <v>10093</v>
      </c>
      <c r="Q7330" s="19" t="s">
        <v>25</v>
      </c>
      <c r="S7330" s="19" t="s">
        <v>129</v>
      </c>
      <c r="W7330" s="20">
        <v>73</v>
      </c>
      <c r="X7330" s="65" t="s">
        <v>9734</v>
      </c>
      <c r="Z7330" t="s">
        <v>4950</v>
      </c>
      <c r="AB7330" t="s">
        <v>119</v>
      </c>
      <c r="AC7330" t="s">
        <v>9789</v>
      </c>
      <c r="AD7330" s="2" t="s">
        <v>9790</v>
      </c>
    </row>
    <row r="7331" spans="1:30" hidden="1" x14ac:dyDescent="0.25">
      <c r="A7331" s="2">
        <v>61</v>
      </c>
      <c r="B7331" t="s">
        <v>9851</v>
      </c>
      <c r="C7331">
        <v>8</v>
      </c>
      <c r="D7331">
        <v>150</v>
      </c>
      <c r="E7331">
        <v>229</v>
      </c>
      <c r="F7331" t="s">
        <v>154</v>
      </c>
      <c r="G7331" s="2" t="s">
        <v>485</v>
      </c>
      <c r="H7331">
        <v>4</v>
      </c>
      <c r="I7331">
        <v>6.94</v>
      </c>
      <c r="J7331" s="2" t="s">
        <v>502</v>
      </c>
      <c r="K7331" s="2" t="s">
        <v>74</v>
      </c>
      <c r="M7331" t="s">
        <v>10093</v>
      </c>
      <c r="Q7331" s="19" t="s">
        <v>25</v>
      </c>
      <c r="S7331" s="19" t="s">
        <v>129</v>
      </c>
      <c r="W7331" s="20">
        <v>73</v>
      </c>
      <c r="X7331" s="65" t="s">
        <v>9734</v>
      </c>
      <c r="Z7331" t="s">
        <v>4950</v>
      </c>
      <c r="AB7331" t="s">
        <v>119</v>
      </c>
      <c r="AC7331" t="s">
        <v>9789</v>
      </c>
      <c r="AD7331" s="2" t="s">
        <v>9790</v>
      </c>
    </row>
    <row r="7332" spans="1:30" hidden="1" x14ac:dyDescent="0.25">
      <c r="A7332" s="2">
        <v>62</v>
      </c>
      <c r="B7332" t="s">
        <v>9852</v>
      </c>
      <c r="C7332">
        <v>8</v>
      </c>
      <c r="D7332">
        <v>150</v>
      </c>
      <c r="E7332">
        <v>215</v>
      </c>
      <c r="F7332" t="s">
        <v>154</v>
      </c>
      <c r="G7332" s="2" t="s">
        <v>485</v>
      </c>
      <c r="H7332">
        <v>1</v>
      </c>
      <c r="I7332">
        <v>1.62</v>
      </c>
      <c r="J7332" s="2" t="s">
        <v>502</v>
      </c>
      <c r="K7332" s="2" t="s">
        <v>74</v>
      </c>
      <c r="M7332" t="s">
        <v>10093</v>
      </c>
      <c r="Q7332" s="19" t="s">
        <v>25</v>
      </c>
      <c r="S7332" s="19" t="s">
        <v>129</v>
      </c>
      <c r="W7332" s="20">
        <v>73</v>
      </c>
      <c r="X7332" s="65" t="s">
        <v>9734</v>
      </c>
      <c r="Z7332" t="s">
        <v>4950</v>
      </c>
      <c r="AB7332" t="s">
        <v>119</v>
      </c>
      <c r="AC7332" t="s">
        <v>9789</v>
      </c>
      <c r="AD7332" s="2" t="s">
        <v>9790</v>
      </c>
    </row>
    <row r="7333" spans="1:30" hidden="1" x14ac:dyDescent="0.25">
      <c r="A7333" s="2">
        <v>63</v>
      </c>
      <c r="B7333" t="s">
        <v>9853</v>
      </c>
      <c r="C7333">
        <v>8</v>
      </c>
      <c r="D7333">
        <v>150</v>
      </c>
      <c r="E7333">
        <v>231</v>
      </c>
      <c r="F7333" t="s">
        <v>154</v>
      </c>
      <c r="G7333" s="2" t="s">
        <v>485</v>
      </c>
      <c r="H7333">
        <v>4</v>
      </c>
      <c r="I7333">
        <v>6.95</v>
      </c>
      <c r="J7333" s="2" t="s">
        <v>502</v>
      </c>
      <c r="K7333" s="2" t="s">
        <v>74</v>
      </c>
      <c r="M7333" t="s">
        <v>10093</v>
      </c>
      <c r="Q7333" s="19" t="s">
        <v>25</v>
      </c>
      <c r="S7333" s="19" t="s">
        <v>129</v>
      </c>
      <c r="W7333" s="20">
        <v>73</v>
      </c>
      <c r="X7333" s="65" t="s">
        <v>9734</v>
      </c>
      <c r="Z7333" t="s">
        <v>4950</v>
      </c>
      <c r="AB7333" t="s">
        <v>119</v>
      </c>
      <c r="AC7333" t="s">
        <v>9789</v>
      </c>
      <c r="AD7333" s="2" t="s">
        <v>9790</v>
      </c>
    </row>
    <row r="7334" spans="1:30" hidden="1" x14ac:dyDescent="0.25">
      <c r="A7334" s="2">
        <v>64</v>
      </c>
      <c r="B7334" t="s">
        <v>9854</v>
      </c>
      <c r="C7334">
        <v>8</v>
      </c>
      <c r="D7334">
        <v>150</v>
      </c>
      <c r="E7334">
        <v>233</v>
      </c>
      <c r="F7334" t="s">
        <v>154</v>
      </c>
      <c r="G7334" s="2" t="s">
        <v>485</v>
      </c>
      <c r="H7334">
        <v>2</v>
      </c>
      <c r="I7334">
        <v>3.51</v>
      </c>
      <c r="J7334" s="2" t="s">
        <v>502</v>
      </c>
      <c r="K7334" s="2" t="s">
        <v>74</v>
      </c>
      <c r="M7334" t="s">
        <v>10093</v>
      </c>
      <c r="Q7334" s="19" t="s">
        <v>25</v>
      </c>
      <c r="S7334" s="19" t="s">
        <v>129</v>
      </c>
      <c r="W7334" s="20">
        <v>73</v>
      </c>
      <c r="X7334" s="65" t="s">
        <v>9734</v>
      </c>
      <c r="Z7334" t="s">
        <v>4950</v>
      </c>
      <c r="AB7334" t="s">
        <v>119</v>
      </c>
      <c r="AC7334" t="s">
        <v>9789</v>
      </c>
      <c r="AD7334" s="2" t="s">
        <v>9790</v>
      </c>
    </row>
    <row r="7335" spans="1:30" hidden="1" x14ac:dyDescent="0.25">
      <c r="A7335" s="2">
        <v>65</v>
      </c>
      <c r="B7335" t="s">
        <v>9855</v>
      </c>
      <c r="C7335">
        <v>8</v>
      </c>
      <c r="D7335">
        <v>76</v>
      </c>
      <c r="E7335">
        <v>170</v>
      </c>
      <c r="F7335" t="s">
        <v>154</v>
      </c>
      <c r="G7335" s="2" t="s">
        <v>485</v>
      </c>
      <c r="H7335">
        <v>7</v>
      </c>
      <c r="I7335">
        <v>8.02</v>
      </c>
      <c r="J7335" s="2" t="s">
        <v>502</v>
      </c>
      <c r="K7335" s="2" t="s">
        <v>74</v>
      </c>
      <c r="M7335" t="s">
        <v>10093</v>
      </c>
      <c r="O7335" s="2" t="s">
        <v>128</v>
      </c>
      <c r="Q7335" s="19" t="s">
        <v>26</v>
      </c>
      <c r="S7335" s="19" t="s">
        <v>129</v>
      </c>
      <c r="W7335" s="20">
        <v>73</v>
      </c>
      <c r="X7335" s="65" t="s">
        <v>9734</v>
      </c>
      <c r="Z7335" t="s">
        <v>4950</v>
      </c>
      <c r="AB7335" t="s">
        <v>119</v>
      </c>
      <c r="AC7335" t="s">
        <v>9789</v>
      </c>
      <c r="AD7335" s="2" t="s">
        <v>9790</v>
      </c>
    </row>
    <row r="7336" spans="1:30" hidden="1" x14ac:dyDescent="0.25">
      <c r="A7336" s="2">
        <v>66</v>
      </c>
      <c r="B7336" t="s">
        <v>9856</v>
      </c>
      <c r="C7336">
        <v>8</v>
      </c>
      <c r="D7336">
        <v>76</v>
      </c>
      <c r="E7336">
        <v>183</v>
      </c>
      <c r="F7336" t="s">
        <v>154</v>
      </c>
      <c r="G7336" s="2" t="s">
        <v>485</v>
      </c>
      <c r="H7336">
        <v>1</v>
      </c>
      <c r="I7336">
        <v>1.2</v>
      </c>
      <c r="J7336" s="2" t="s">
        <v>502</v>
      </c>
      <c r="K7336" s="2" t="s">
        <v>74</v>
      </c>
      <c r="M7336" t="s">
        <v>10093</v>
      </c>
      <c r="O7336" s="2" t="s">
        <v>128</v>
      </c>
      <c r="Q7336" s="19" t="s">
        <v>26</v>
      </c>
      <c r="S7336" s="19" t="s">
        <v>129</v>
      </c>
      <c r="W7336" s="20">
        <v>73</v>
      </c>
      <c r="X7336" s="65" t="s">
        <v>9734</v>
      </c>
      <c r="Z7336" t="s">
        <v>4950</v>
      </c>
      <c r="AB7336" t="s">
        <v>119</v>
      </c>
      <c r="AC7336" t="s">
        <v>9789</v>
      </c>
      <c r="AD7336" s="2" t="s">
        <v>9790</v>
      </c>
    </row>
    <row r="7337" spans="1:30" hidden="1" x14ac:dyDescent="0.25">
      <c r="A7337" s="2">
        <v>67</v>
      </c>
      <c r="B7337" t="s">
        <v>9857</v>
      </c>
      <c r="C7337">
        <v>8</v>
      </c>
      <c r="D7337">
        <v>130</v>
      </c>
      <c r="E7337">
        <v>142</v>
      </c>
      <c r="F7337" t="s">
        <v>154</v>
      </c>
      <c r="G7337" s="2" t="s">
        <v>485</v>
      </c>
      <c r="H7337">
        <v>3</v>
      </c>
      <c r="I7337">
        <v>4.9000000000000004</v>
      </c>
      <c r="J7337" s="2" t="s">
        <v>502</v>
      </c>
      <c r="K7337" s="2" t="s">
        <v>74</v>
      </c>
      <c r="M7337" t="s">
        <v>10093</v>
      </c>
      <c r="O7337" s="2" t="s">
        <v>128</v>
      </c>
      <c r="Q7337" s="19" t="s">
        <v>26</v>
      </c>
      <c r="S7337" s="19" t="s">
        <v>129</v>
      </c>
      <c r="W7337" s="20">
        <v>73</v>
      </c>
      <c r="X7337" s="65" t="s">
        <v>9734</v>
      </c>
      <c r="Z7337" t="s">
        <v>4950</v>
      </c>
      <c r="AB7337" t="s">
        <v>119</v>
      </c>
      <c r="AC7337" t="s">
        <v>9789</v>
      </c>
      <c r="AD7337" s="2" t="s">
        <v>9790</v>
      </c>
    </row>
    <row r="7338" spans="1:30" hidden="1" x14ac:dyDescent="0.25">
      <c r="A7338" s="2">
        <v>68</v>
      </c>
      <c r="B7338" t="s">
        <v>9858</v>
      </c>
      <c r="C7338">
        <v>8</v>
      </c>
      <c r="D7338">
        <v>100</v>
      </c>
      <c r="E7338">
        <v>150</v>
      </c>
      <c r="F7338" t="s">
        <v>154</v>
      </c>
      <c r="G7338" s="2" t="s">
        <v>485</v>
      </c>
      <c r="H7338">
        <v>3</v>
      </c>
      <c r="I7338">
        <v>4.24</v>
      </c>
      <c r="J7338" s="2" t="s">
        <v>502</v>
      </c>
      <c r="K7338" s="2" t="s">
        <v>74</v>
      </c>
      <c r="M7338" t="s">
        <v>10093</v>
      </c>
      <c r="Q7338" s="19" t="s">
        <v>25</v>
      </c>
      <c r="S7338" s="19" t="s">
        <v>129</v>
      </c>
      <c r="W7338" s="20">
        <v>73</v>
      </c>
      <c r="X7338" s="65" t="s">
        <v>9734</v>
      </c>
      <c r="Z7338" t="s">
        <v>4950</v>
      </c>
      <c r="AB7338" t="s">
        <v>119</v>
      </c>
      <c r="AC7338" t="s">
        <v>9789</v>
      </c>
      <c r="AD7338" s="2" t="s">
        <v>9790</v>
      </c>
    </row>
    <row r="7339" spans="1:30" hidden="1" x14ac:dyDescent="0.25">
      <c r="A7339" s="2">
        <v>69</v>
      </c>
      <c r="B7339" t="s">
        <v>9859</v>
      </c>
      <c r="C7339">
        <v>8</v>
      </c>
      <c r="D7339">
        <v>150</v>
      </c>
      <c r="E7339">
        <v>294</v>
      </c>
      <c r="F7339" t="s">
        <v>154</v>
      </c>
      <c r="G7339" s="2" t="s">
        <v>485</v>
      </c>
      <c r="H7339">
        <v>1</v>
      </c>
      <c r="I7339">
        <v>2.23</v>
      </c>
      <c r="J7339" s="2" t="s">
        <v>502</v>
      </c>
      <c r="K7339" s="2" t="s">
        <v>74</v>
      </c>
      <c r="M7339" t="s">
        <v>10093</v>
      </c>
      <c r="Q7339" s="19" t="s">
        <v>25</v>
      </c>
      <c r="S7339" s="19" t="s">
        <v>129</v>
      </c>
      <c r="W7339" s="20">
        <v>73</v>
      </c>
      <c r="X7339" s="65" t="s">
        <v>9734</v>
      </c>
      <c r="Z7339" t="s">
        <v>4950</v>
      </c>
      <c r="AB7339" t="s">
        <v>119</v>
      </c>
      <c r="AC7339" t="s">
        <v>9789</v>
      </c>
      <c r="AD7339" s="2" t="s">
        <v>9790</v>
      </c>
    </row>
    <row r="7340" spans="1:30" hidden="1" x14ac:dyDescent="0.25">
      <c r="A7340" s="2">
        <v>70</v>
      </c>
      <c r="B7340" t="s">
        <v>9861</v>
      </c>
      <c r="C7340">
        <v>8</v>
      </c>
      <c r="D7340">
        <v>150</v>
      </c>
      <c r="E7340">
        <v>295</v>
      </c>
      <c r="F7340" t="s">
        <v>154</v>
      </c>
      <c r="G7340" s="2" t="s">
        <v>485</v>
      </c>
      <c r="H7340">
        <v>1</v>
      </c>
      <c r="I7340">
        <v>2.2400000000000002</v>
      </c>
      <c r="J7340" s="2" t="s">
        <v>502</v>
      </c>
      <c r="K7340" s="2" t="s">
        <v>74</v>
      </c>
      <c r="M7340" t="s">
        <v>10093</v>
      </c>
      <c r="Q7340" s="19" t="s">
        <v>25</v>
      </c>
      <c r="S7340" s="19" t="s">
        <v>129</v>
      </c>
      <c r="W7340" s="20">
        <v>73</v>
      </c>
      <c r="X7340" s="65" t="s">
        <v>9734</v>
      </c>
      <c r="Z7340" t="s">
        <v>4950</v>
      </c>
      <c r="AB7340" t="s">
        <v>119</v>
      </c>
      <c r="AC7340" t="s">
        <v>9789</v>
      </c>
      <c r="AD7340" s="2" t="s">
        <v>9790</v>
      </c>
    </row>
    <row r="7341" spans="1:30" hidden="1" x14ac:dyDescent="0.25">
      <c r="A7341" s="2">
        <v>71</v>
      </c>
      <c r="B7341" t="s">
        <v>9863</v>
      </c>
      <c r="C7341">
        <v>8</v>
      </c>
      <c r="D7341">
        <v>150</v>
      </c>
      <c r="E7341">
        <v>297</v>
      </c>
      <c r="F7341" t="s">
        <v>154</v>
      </c>
      <c r="G7341" s="2" t="s">
        <v>485</v>
      </c>
      <c r="H7341">
        <v>1</v>
      </c>
      <c r="I7341">
        <v>2.25</v>
      </c>
      <c r="J7341" s="2" t="s">
        <v>502</v>
      </c>
      <c r="K7341" s="2" t="s">
        <v>74</v>
      </c>
      <c r="M7341" t="s">
        <v>10093</v>
      </c>
      <c r="Q7341" s="19" t="s">
        <v>25</v>
      </c>
      <c r="S7341" s="19" t="s">
        <v>129</v>
      </c>
      <c r="W7341" s="20">
        <v>73</v>
      </c>
      <c r="X7341" s="65" t="s">
        <v>9734</v>
      </c>
      <c r="Z7341" t="s">
        <v>4950</v>
      </c>
      <c r="AB7341" t="s">
        <v>119</v>
      </c>
      <c r="AC7341" t="s">
        <v>9789</v>
      </c>
      <c r="AD7341" s="2" t="s">
        <v>9790</v>
      </c>
    </row>
    <row r="7342" spans="1:30" hidden="1" x14ac:dyDescent="0.25">
      <c r="A7342" s="2">
        <v>72</v>
      </c>
      <c r="B7342" t="s">
        <v>9865</v>
      </c>
      <c r="C7342">
        <v>8</v>
      </c>
      <c r="D7342">
        <v>150</v>
      </c>
      <c r="E7342">
        <v>297</v>
      </c>
      <c r="F7342" t="s">
        <v>154</v>
      </c>
      <c r="G7342" s="2" t="s">
        <v>485</v>
      </c>
      <c r="H7342">
        <v>2</v>
      </c>
      <c r="I7342">
        <v>4.53</v>
      </c>
      <c r="J7342" s="2" t="s">
        <v>502</v>
      </c>
      <c r="K7342" s="2" t="s">
        <v>74</v>
      </c>
      <c r="M7342" t="s">
        <v>10093</v>
      </c>
      <c r="Q7342" s="19" t="s">
        <v>25</v>
      </c>
      <c r="S7342" s="19" t="s">
        <v>129</v>
      </c>
      <c r="W7342" s="20">
        <v>73</v>
      </c>
      <c r="X7342" s="65" t="s">
        <v>9734</v>
      </c>
      <c r="Z7342" t="s">
        <v>4950</v>
      </c>
      <c r="AB7342" t="s">
        <v>119</v>
      </c>
      <c r="AC7342" t="s">
        <v>9789</v>
      </c>
      <c r="AD7342" s="2" t="s">
        <v>9790</v>
      </c>
    </row>
    <row r="7343" spans="1:30" hidden="1" x14ac:dyDescent="0.25">
      <c r="A7343" s="2">
        <v>73</v>
      </c>
      <c r="B7343" t="s">
        <v>9866</v>
      </c>
      <c r="C7343">
        <v>8</v>
      </c>
      <c r="D7343">
        <v>150</v>
      </c>
      <c r="E7343">
        <v>299</v>
      </c>
      <c r="F7343" t="s">
        <v>154</v>
      </c>
      <c r="G7343" s="2" t="s">
        <v>485</v>
      </c>
      <c r="H7343">
        <v>2</v>
      </c>
      <c r="I7343">
        <v>4.5599999999999996</v>
      </c>
      <c r="J7343" s="2" t="s">
        <v>502</v>
      </c>
      <c r="K7343" s="2" t="s">
        <v>74</v>
      </c>
      <c r="M7343" t="s">
        <v>10093</v>
      </c>
      <c r="Q7343" s="19" t="s">
        <v>25</v>
      </c>
      <c r="S7343" s="19" t="s">
        <v>129</v>
      </c>
      <c r="W7343" s="20">
        <v>73</v>
      </c>
      <c r="X7343" s="65" t="s">
        <v>9734</v>
      </c>
      <c r="Z7343" t="s">
        <v>4950</v>
      </c>
      <c r="AB7343" t="s">
        <v>119</v>
      </c>
      <c r="AC7343" t="s">
        <v>9789</v>
      </c>
      <c r="AD7343" s="2" t="s">
        <v>9790</v>
      </c>
    </row>
    <row r="7344" spans="1:30" hidden="1" x14ac:dyDescent="0.25">
      <c r="A7344" s="2">
        <v>74</v>
      </c>
      <c r="B7344" t="s">
        <v>9868</v>
      </c>
      <c r="C7344">
        <v>8</v>
      </c>
      <c r="D7344">
        <v>150</v>
      </c>
      <c r="E7344">
        <v>301</v>
      </c>
      <c r="F7344" t="s">
        <v>154</v>
      </c>
      <c r="G7344" s="2" t="s">
        <v>485</v>
      </c>
      <c r="H7344">
        <v>2</v>
      </c>
      <c r="I7344">
        <v>4.5999999999999996</v>
      </c>
      <c r="J7344" s="2" t="s">
        <v>502</v>
      </c>
      <c r="K7344" s="2" t="s">
        <v>74</v>
      </c>
      <c r="M7344" t="s">
        <v>10093</v>
      </c>
      <c r="Q7344" s="19" t="s">
        <v>25</v>
      </c>
      <c r="S7344" s="19" t="s">
        <v>129</v>
      </c>
      <c r="W7344" s="20">
        <v>73</v>
      </c>
      <c r="X7344" s="65" t="s">
        <v>9734</v>
      </c>
      <c r="Z7344" t="s">
        <v>4950</v>
      </c>
      <c r="AB7344" t="s">
        <v>119</v>
      </c>
      <c r="AC7344" t="s">
        <v>9789</v>
      </c>
      <c r="AD7344" s="2" t="s">
        <v>9790</v>
      </c>
    </row>
    <row r="7345" spans="1:30" hidden="1" x14ac:dyDescent="0.25">
      <c r="A7345" s="2">
        <v>75</v>
      </c>
      <c r="B7345" t="s">
        <v>9870</v>
      </c>
      <c r="C7345">
        <v>8</v>
      </c>
      <c r="D7345">
        <v>150</v>
      </c>
      <c r="E7345">
        <v>302</v>
      </c>
      <c r="F7345" t="s">
        <v>154</v>
      </c>
      <c r="G7345" s="2" t="s">
        <v>485</v>
      </c>
      <c r="H7345">
        <v>2</v>
      </c>
      <c r="I7345">
        <v>4.63</v>
      </c>
      <c r="J7345" s="2" t="s">
        <v>502</v>
      </c>
      <c r="K7345" s="2" t="s">
        <v>74</v>
      </c>
      <c r="M7345" t="s">
        <v>10093</v>
      </c>
      <c r="Q7345" s="19" t="s">
        <v>25</v>
      </c>
      <c r="S7345" s="19" t="s">
        <v>129</v>
      </c>
      <c r="W7345" s="20">
        <v>73</v>
      </c>
      <c r="X7345" s="65" t="s">
        <v>9734</v>
      </c>
      <c r="Z7345" t="s">
        <v>4950</v>
      </c>
      <c r="AB7345" t="s">
        <v>119</v>
      </c>
      <c r="AC7345" t="s">
        <v>9789</v>
      </c>
      <c r="AD7345" s="2" t="s">
        <v>9790</v>
      </c>
    </row>
    <row r="7346" spans="1:30" hidden="1" x14ac:dyDescent="0.25">
      <c r="A7346" s="2">
        <v>76</v>
      </c>
      <c r="B7346" t="s">
        <v>9872</v>
      </c>
      <c r="C7346">
        <v>8</v>
      </c>
      <c r="D7346">
        <v>150</v>
      </c>
      <c r="E7346">
        <v>304</v>
      </c>
      <c r="F7346" t="s">
        <v>154</v>
      </c>
      <c r="G7346" s="2" t="s">
        <v>485</v>
      </c>
      <c r="H7346">
        <v>1</v>
      </c>
      <c r="I7346">
        <v>2.33</v>
      </c>
      <c r="J7346" s="2" t="s">
        <v>502</v>
      </c>
      <c r="K7346" s="2" t="s">
        <v>74</v>
      </c>
      <c r="M7346" t="s">
        <v>10093</v>
      </c>
      <c r="Q7346" s="19" t="s">
        <v>25</v>
      </c>
      <c r="S7346" s="19" t="s">
        <v>129</v>
      </c>
      <c r="W7346" s="20">
        <v>73</v>
      </c>
      <c r="X7346" s="65" t="s">
        <v>9734</v>
      </c>
      <c r="Z7346" t="s">
        <v>4950</v>
      </c>
      <c r="AB7346" t="s">
        <v>119</v>
      </c>
      <c r="AC7346" t="s">
        <v>9789</v>
      </c>
      <c r="AD7346" s="2" t="s">
        <v>9790</v>
      </c>
    </row>
    <row r="7347" spans="1:30" hidden="1" x14ac:dyDescent="0.25">
      <c r="A7347" s="2">
        <v>77</v>
      </c>
      <c r="B7347" t="s">
        <v>9874</v>
      </c>
      <c r="C7347">
        <v>8</v>
      </c>
      <c r="D7347">
        <v>103</v>
      </c>
      <c r="E7347">
        <v>285</v>
      </c>
      <c r="F7347" t="s">
        <v>154</v>
      </c>
      <c r="G7347" s="2" t="s">
        <v>485</v>
      </c>
      <c r="H7347">
        <v>1</v>
      </c>
      <c r="I7347">
        <v>1.61</v>
      </c>
      <c r="J7347" s="2" t="s">
        <v>502</v>
      </c>
      <c r="K7347" s="2" t="s">
        <v>74</v>
      </c>
      <c r="M7347" t="s">
        <v>10093</v>
      </c>
      <c r="Q7347" s="19" t="s">
        <v>25</v>
      </c>
      <c r="S7347" s="19" t="s">
        <v>129</v>
      </c>
      <c r="W7347" s="20">
        <v>73</v>
      </c>
      <c r="X7347" s="65" t="s">
        <v>9734</v>
      </c>
      <c r="Z7347" t="s">
        <v>4950</v>
      </c>
      <c r="AB7347" t="s">
        <v>119</v>
      </c>
      <c r="AC7347" t="s">
        <v>9789</v>
      </c>
      <c r="AD7347" s="2" t="s">
        <v>9790</v>
      </c>
    </row>
    <row r="7348" spans="1:30" hidden="1" x14ac:dyDescent="0.25">
      <c r="A7348" s="2">
        <v>78</v>
      </c>
      <c r="B7348" t="s">
        <v>9876</v>
      </c>
      <c r="C7348">
        <v>8</v>
      </c>
      <c r="D7348">
        <v>76</v>
      </c>
      <c r="E7348">
        <v>170</v>
      </c>
      <c r="F7348" t="s">
        <v>154</v>
      </c>
      <c r="G7348" s="2" t="s">
        <v>485</v>
      </c>
      <c r="H7348">
        <v>8</v>
      </c>
      <c r="I7348">
        <v>9.16</v>
      </c>
      <c r="J7348" s="2" t="s">
        <v>502</v>
      </c>
      <c r="K7348" s="2" t="s">
        <v>74</v>
      </c>
      <c r="M7348" t="s">
        <v>10093</v>
      </c>
      <c r="O7348" s="2" t="s">
        <v>128</v>
      </c>
      <c r="Q7348" s="19" t="s">
        <v>26</v>
      </c>
      <c r="S7348" s="19" t="s">
        <v>129</v>
      </c>
      <c r="W7348" s="20">
        <v>73</v>
      </c>
      <c r="X7348" s="65" t="s">
        <v>9734</v>
      </c>
      <c r="Z7348" t="s">
        <v>4950</v>
      </c>
      <c r="AB7348" t="s">
        <v>119</v>
      </c>
      <c r="AC7348" t="s">
        <v>9789</v>
      </c>
      <c r="AD7348" s="2" t="s">
        <v>9790</v>
      </c>
    </row>
    <row r="7349" spans="1:30" hidden="1" x14ac:dyDescent="0.25">
      <c r="A7349" s="2">
        <v>79</v>
      </c>
      <c r="B7349" t="s">
        <v>9877</v>
      </c>
      <c r="C7349">
        <v>8</v>
      </c>
      <c r="D7349">
        <v>130</v>
      </c>
      <c r="E7349">
        <v>142</v>
      </c>
      <c r="F7349" t="s">
        <v>154</v>
      </c>
      <c r="G7349" s="2" t="s">
        <v>485</v>
      </c>
      <c r="H7349">
        <v>2</v>
      </c>
      <c r="I7349">
        <v>3.26</v>
      </c>
      <c r="J7349" s="2" t="s">
        <v>502</v>
      </c>
      <c r="K7349" s="2" t="s">
        <v>74</v>
      </c>
      <c r="M7349" t="s">
        <v>10093</v>
      </c>
      <c r="O7349" s="2" t="s">
        <v>128</v>
      </c>
      <c r="Q7349" s="19" t="s">
        <v>26</v>
      </c>
      <c r="S7349" s="19" t="s">
        <v>129</v>
      </c>
      <c r="W7349" s="20">
        <v>73</v>
      </c>
      <c r="X7349" s="65" t="s">
        <v>9734</v>
      </c>
      <c r="Z7349" t="s">
        <v>4950</v>
      </c>
      <c r="AB7349" t="s">
        <v>119</v>
      </c>
      <c r="AC7349" t="s">
        <v>9789</v>
      </c>
      <c r="AD7349" s="2" t="s">
        <v>9790</v>
      </c>
    </row>
    <row r="7350" spans="1:30" hidden="1" x14ac:dyDescent="0.25">
      <c r="A7350" s="2">
        <v>80</v>
      </c>
      <c r="B7350" t="s">
        <v>9878</v>
      </c>
      <c r="C7350">
        <v>8</v>
      </c>
      <c r="D7350">
        <v>142</v>
      </c>
      <c r="E7350">
        <v>150</v>
      </c>
      <c r="F7350" t="s">
        <v>154</v>
      </c>
      <c r="G7350" s="2" t="s">
        <v>485</v>
      </c>
      <c r="H7350">
        <v>3</v>
      </c>
      <c r="I7350">
        <v>5.6</v>
      </c>
      <c r="J7350" s="2" t="s">
        <v>502</v>
      </c>
      <c r="K7350" s="2" t="s">
        <v>74</v>
      </c>
      <c r="M7350" t="s">
        <v>10093</v>
      </c>
      <c r="O7350" s="2" t="s">
        <v>128</v>
      </c>
      <c r="Q7350" s="19" t="s">
        <v>26</v>
      </c>
      <c r="S7350" s="19" t="s">
        <v>129</v>
      </c>
      <c r="W7350" s="20">
        <v>73</v>
      </c>
      <c r="X7350" s="65" t="s">
        <v>9734</v>
      </c>
      <c r="Z7350" t="s">
        <v>4950</v>
      </c>
      <c r="AB7350" t="s">
        <v>119</v>
      </c>
      <c r="AC7350" t="s">
        <v>9789</v>
      </c>
      <c r="AD7350" s="2" t="s">
        <v>9790</v>
      </c>
    </row>
    <row r="7351" spans="1:30" hidden="1" x14ac:dyDescent="0.25">
      <c r="A7351" s="2">
        <v>81</v>
      </c>
      <c r="B7351" t="s">
        <v>9879</v>
      </c>
      <c r="C7351">
        <v>8</v>
      </c>
      <c r="D7351">
        <v>100</v>
      </c>
      <c r="E7351">
        <v>150</v>
      </c>
      <c r="F7351" t="s">
        <v>154</v>
      </c>
      <c r="G7351" s="2" t="s">
        <v>485</v>
      </c>
      <c r="H7351">
        <v>1</v>
      </c>
      <c r="I7351">
        <v>1.41</v>
      </c>
      <c r="J7351" s="2" t="s">
        <v>502</v>
      </c>
      <c r="K7351" s="2" t="s">
        <v>74</v>
      </c>
      <c r="M7351" t="s">
        <v>10093</v>
      </c>
      <c r="Q7351" s="19" t="s">
        <v>25</v>
      </c>
      <c r="S7351" s="19" t="s">
        <v>129</v>
      </c>
      <c r="W7351" s="20">
        <v>73</v>
      </c>
      <c r="X7351" s="65" t="s">
        <v>9734</v>
      </c>
      <c r="Z7351" t="s">
        <v>4950</v>
      </c>
      <c r="AB7351" t="s">
        <v>119</v>
      </c>
      <c r="AC7351" t="s">
        <v>9789</v>
      </c>
      <c r="AD7351" s="2" t="s">
        <v>9790</v>
      </c>
    </row>
    <row r="7352" spans="1:30" hidden="1" x14ac:dyDescent="0.25">
      <c r="A7352" s="2">
        <v>82</v>
      </c>
      <c r="B7352" t="s">
        <v>9880</v>
      </c>
      <c r="C7352">
        <v>8</v>
      </c>
      <c r="D7352">
        <v>65</v>
      </c>
      <c r="E7352">
        <v>150</v>
      </c>
      <c r="F7352" t="s">
        <v>154</v>
      </c>
      <c r="G7352" s="2" t="s">
        <v>485</v>
      </c>
      <c r="H7352">
        <v>1</v>
      </c>
      <c r="I7352">
        <v>0.92</v>
      </c>
      <c r="J7352" s="2" t="s">
        <v>502</v>
      </c>
      <c r="K7352" s="2" t="s">
        <v>74</v>
      </c>
      <c r="M7352" t="s">
        <v>10093</v>
      </c>
      <c r="Q7352" s="19" t="s">
        <v>25</v>
      </c>
      <c r="S7352" s="19" t="s">
        <v>129</v>
      </c>
      <c r="W7352" s="20">
        <v>73</v>
      </c>
      <c r="X7352" s="65" t="s">
        <v>9734</v>
      </c>
      <c r="Z7352" t="s">
        <v>4950</v>
      </c>
      <c r="AB7352" t="s">
        <v>119</v>
      </c>
      <c r="AC7352" t="s">
        <v>9789</v>
      </c>
      <c r="AD7352" s="2" t="s">
        <v>9790</v>
      </c>
    </row>
    <row r="7353" spans="1:30" hidden="1" x14ac:dyDescent="0.25">
      <c r="A7353" s="2">
        <v>83</v>
      </c>
      <c r="B7353" t="s">
        <v>9882</v>
      </c>
      <c r="C7353">
        <v>8</v>
      </c>
      <c r="D7353">
        <v>150</v>
      </c>
      <c r="E7353">
        <v>294</v>
      </c>
      <c r="F7353" t="s">
        <v>154</v>
      </c>
      <c r="G7353" s="2" t="s">
        <v>485</v>
      </c>
      <c r="H7353">
        <v>1</v>
      </c>
      <c r="I7353">
        <v>2.23</v>
      </c>
      <c r="J7353" s="2" t="s">
        <v>502</v>
      </c>
      <c r="K7353" s="2" t="s">
        <v>74</v>
      </c>
      <c r="M7353" t="s">
        <v>10093</v>
      </c>
      <c r="Q7353" s="19" t="s">
        <v>25</v>
      </c>
      <c r="S7353" s="19" t="s">
        <v>129</v>
      </c>
      <c r="W7353" s="20">
        <v>73</v>
      </c>
      <c r="X7353" s="65" t="s">
        <v>9734</v>
      </c>
      <c r="Z7353" t="s">
        <v>4950</v>
      </c>
      <c r="AB7353" t="s">
        <v>119</v>
      </c>
      <c r="AC7353" t="s">
        <v>9789</v>
      </c>
      <c r="AD7353" s="2" t="s">
        <v>9790</v>
      </c>
    </row>
    <row r="7354" spans="1:30" hidden="1" x14ac:dyDescent="0.25">
      <c r="A7354" s="2">
        <v>84</v>
      </c>
      <c r="B7354" t="s">
        <v>9883</v>
      </c>
      <c r="C7354">
        <v>8</v>
      </c>
      <c r="D7354">
        <v>150</v>
      </c>
      <c r="E7354">
        <v>295</v>
      </c>
      <c r="F7354" t="s">
        <v>154</v>
      </c>
      <c r="G7354" s="2" t="s">
        <v>485</v>
      </c>
      <c r="H7354">
        <v>1</v>
      </c>
      <c r="I7354">
        <v>2.2400000000000002</v>
      </c>
      <c r="J7354" s="2" t="s">
        <v>502</v>
      </c>
      <c r="K7354" s="2" t="s">
        <v>74</v>
      </c>
      <c r="M7354" t="s">
        <v>10093</v>
      </c>
      <c r="Q7354" s="19" t="s">
        <v>25</v>
      </c>
      <c r="S7354" s="19" t="s">
        <v>129</v>
      </c>
      <c r="W7354" s="20">
        <v>73</v>
      </c>
      <c r="X7354" s="65" t="s">
        <v>9734</v>
      </c>
      <c r="Z7354" t="s">
        <v>4950</v>
      </c>
      <c r="AB7354" t="s">
        <v>119</v>
      </c>
      <c r="AC7354" t="s">
        <v>9789</v>
      </c>
      <c r="AD7354" s="2" t="s">
        <v>9790</v>
      </c>
    </row>
    <row r="7355" spans="1:30" hidden="1" x14ac:dyDescent="0.25">
      <c r="A7355" s="2">
        <v>85</v>
      </c>
      <c r="B7355" t="s">
        <v>9884</v>
      </c>
      <c r="C7355">
        <v>8</v>
      </c>
      <c r="D7355">
        <v>150</v>
      </c>
      <c r="E7355">
        <v>297</v>
      </c>
      <c r="F7355" t="s">
        <v>154</v>
      </c>
      <c r="G7355" s="2" t="s">
        <v>485</v>
      </c>
      <c r="H7355">
        <v>1</v>
      </c>
      <c r="I7355">
        <v>2.25</v>
      </c>
      <c r="J7355" s="2" t="s">
        <v>502</v>
      </c>
      <c r="K7355" s="2" t="s">
        <v>74</v>
      </c>
      <c r="M7355" t="s">
        <v>10093</v>
      </c>
      <c r="Q7355" s="19" t="s">
        <v>25</v>
      </c>
      <c r="S7355" s="19" t="s">
        <v>129</v>
      </c>
      <c r="W7355" s="20">
        <v>73</v>
      </c>
      <c r="X7355" s="65" t="s">
        <v>9734</v>
      </c>
      <c r="Z7355" t="s">
        <v>4950</v>
      </c>
      <c r="AB7355" t="s">
        <v>119</v>
      </c>
      <c r="AC7355" t="s">
        <v>9789</v>
      </c>
      <c r="AD7355" s="2" t="s">
        <v>9790</v>
      </c>
    </row>
    <row r="7356" spans="1:30" hidden="1" x14ac:dyDescent="0.25">
      <c r="A7356" s="2">
        <v>86</v>
      </c>
      <c r="B7356" t="s">
        <v>9885</v>
      </c>
      <c r="C7356">
        <v>8</v>
      </c>
      <c r="D7356">
        <v>150</v>
      </c>
      <c r="E7356">
        <v>297</v>
      </c>
      <c r="F7356" t="s">
        <v>154</v>
      </c>
      <c r="G7356" s="2" t="s">
        <v>485</v>
      </c>
      <c r="H7356">
        <v>2</v>
      </c>
      <c r="I7356">
        <v>4.53</v>
      </c>
      <c r="J7356" s="2" t="s">
        <v>502</v>
      </c>
      <c r="K7356" s="2" t="s">
        <v>74</v>
      </c>
      <c r="M7356" t="s">
        <v>10093</v>
      </c>
      <c r="Q7356" s="19" t="s">
        <v>25</v>
      </c>
      <c r="S7356" s="19" t="s">
        <v>129</v>
      </c>
      <c r="W7356" s="20">
        <v>73</v>
      </c>
      <c r="X7356" s="65" t="s">
        <v>9734</v>
      </c>
      <c r="Z7356" t="s">
        <v>4950</v>
      </c>
      <c r="AB7356" t="s">
        <v>119</v>
      </c>
      <c r="AC7356" t="s">
        <v>9789</v>
      </c>
      <c r="AD7356" s="2" t="s">
        <v>9790</v>
      </c>
    </row>
    <row r="7357" spans="1:30" hidden="1" x14ac:dyDescent="0.25">
      <c r="A7357" s="2">
        <v>87</v>
      </c>
      <c r="B7357" t="s">
        <v>9886</v>
      </c>
      <c r="C7357">
        <v>8</v>
      </c>
      <c r="D7357">
        <v>150</v>
      </c>
      <c r="E7357">
        <v>299</v>
      </c>
      <c r="F7357" t="s">
        <v>154</v>
      </c>
      <c r="G7357" s="2" t="s">
        <v>485</v>
      </c>
      <c r="H7357">
        <v>2</v>
      </c>
      <c r="I7357">
        <v>4.5599999999999996</v>
      </c>
      <c r="J7357" s="2" t="s">
        <v>502</v>
      </c>
      <c r="K7357" s="2" t="s">
        <v>74</v>
      </c>
      <c r="M7357" t="s">
        <v>10093</v>
      </c>
      <c r="Q7357" s="19" t="s">
        <v>25</v>
      </c>
      <c r="S7357" s="19" t="s">
        <v>129</v>
      </c>
      <c r="W7357" s="20">
        <v>73</v>
      </c>
      <c r="X7357" s="65" t="s">
        <v>9734</v>
      </c>
      <c r="Z7357" t="s">
        <v>4950</v>
      </c>
      <c r="AB7357" t="s">
        <v>119</v>
      </c>
      <c r="AC7357" t="s">
        <v>9789</v>
      </c>
      <c r="AD7357" s="2" t="s">
        <v>9790</v>
      </c>
    </row>
    <row r="7358" spans="1:30" hidden="1" x14ac:dyDescent="0.25">
      <c r="A7358" s="2">
        <v>88</v>
      </c>
      <c r="B7358" t="s">
        <v>9887</v>
      </c>
      <c r="C7358">
        <v>8</v>
      </c>
      <c r="D7358">
        <v>150</v>
      </c>
      <c r="E7358">
        <v>301</v>
      </c>
      <c r="F7358" t="s">
        <v>154</v>
      </c>
      <c r="G7358" s="2" t="s">
        <v>485</v>
      </c>
      <c r="H7358">
        <v>2</v>
      </c>
      <c r="I7358">
        <v>4.5999999999999996</v>
      </c>
      <c r="J7358" s="2" t="s">
        <v>502</v>
      </c>
      <c r="K7358" s="2" t="s">
        <v>74</v>
      </c>
      <c r="M7358" t="s">
        <v>10093</v>
      </c>
      <c r="Q7358" s="19" t="s">
        <v>25</v>
      </c>
      <c r="S7358" s="19" t="s">
        <v>129</v>
      </c>
      <c r="W7358" s="20">
        <v>73</v>
      </c>
      <c r="X7358" s="65" t="s">
        <v>9734</v>
      </c>
      <c r="Z7358" t="s">
        <v>4950</v>
      </c>
      <c r="AB7358" t="s">
        <v>119</v>
      </c>
      <c r="AC7358" t="s">
        <v>9789</v>
      </c>
      <c r="AD7358" s="2" t="s">
        <v>9790</v>
      </c>
    </row>
    <row r="7359" spans="1:30" hidden="1" x14ac:dyDescent="0.25">
      <c r="A7359" s="2">
        <v>89</v>
      </c>
      <c r="B7359" t="s">
        <v>9888</v>
      </c>
      <c r="C7359">
        <v>8</v>
      </c>
      <c r="D7359">
        <v>150</v>
      </c>
      <c r="E7359">
        <v>302</v>
      </c>
      <c r="F7359" t="s">
        <v>154</v>
      </c>
      <c r="G7359" s="2" t="s">
        <v>485</v>
      </c>
      <c r="H7359">
        <v>2</v>
      </c>
      <c r="I7359">
        <v>4.63</v>
      </c>
      <c r="J7359" s="2" t="s">
        <v>502</v>
      </c>
      <c r="K7359" s="2" t="s">
        <v>74</v>
      </c>
      <c r="M7359" t="s">
        <v>10093</v>
      </c>
      <c r="Q7359" s="19" t="s">
        <v>25</v>
      </c>
      <c r="S7359" s="19" t="s">
        <v>129</v>
      </c>
      <c r="W7359" s="20">
        <v>73</v>
      </c>
      <c r="X7359" s="65" t="s">
        <v>9734</v>
      </c>
      <c r="Z7359" t="s">
        <v>4950</v>
      </c>
      <c r="AB7359" t="s">
        <v>119</v>
      </c>
      <c r="AC7359" t="s">
        <v>9789</v>
      </c>
      <c r="AD7359" s="2" t="s">
        <v>9790</v>
      </c>
    </row>
    <row r="7360" spans="1:30" hidden="1" x14ac:dyDescent="0.25">
      <c r="A7360" s="2">
        <v>90</v>
      </c>
      <c r="B7360" t="s">
        <v>9889</v>
      </c>
      <c r="C7360">
        <v>8</v>
      </c>
      <c r="D7360">
        <v>150</v>
      </c>
      <c r="E7360">
        <v>304</v>
      </c>
      <c r="F7360" t="s">
        <v>154</v>
      </c>
      <c r="G7360" s="2" t="s">
        <v>485</v>
      </c>
      <c r="H7360">
        <v>1</v>
      </c>
      <c r="I7360">
        <v>2.33</v>
      </c>
      <c r="J7360" s="2" t="s">
        <v>502</v>
      </c>
      <c r="K7360" s="2" t="s">
        <v>74</v>
      </c>
      <c r="M7360" t="s">
        <v>10093</v>
      </c>
      <c r="Q7360" s="19" t="s">
        <v>25</v>
      </c>
      <c r="S7360" s="19" t="s">
        <v>129</v>
      </c>
      <c r="W7360" s="20">
        <v>73</v>
      </c>
      <c r="X7360" s="65" t="s">
        <v>9734</v>
      </c>
      <c r="Z7360" t="s">
        <v>4950</v>
      </c>
      <c r="AB7360" t="s">
        <v>119</v>
      </c>
      <c r="AC7360" t="s">
        <v>9789</v>
      </c>
      <c r="AD7360" s="2" t="s">
        <v>9790</v>
      </c>
    </row>
    <row r="7361" spans="1:30" hidden="1" x14ac:dyDescent="0.25">
      <c r="A7361" s="2">
        <v>91</v>
      </c>
      <c r="B7361" t="s">
        <v>9890</v>
      </c>
      <c r="C7361">
        <v>8</v>
      </c>
      <c r="D7361">
        <v>103</v>
      </c>
      <c r="E7361">
        <v>285</v>
      </c>
      <c r="F7361" t="s">
        <v>154</v>
      </c>
      <c r="G7361" s="2" t="s">
        <v>485</v>
      </c>
      <c r="H7361">
        <v>1</v>
      </c>
      <c r="I7361">
        <v>1.61</v>
      </c>
      <c r="J7361" s="2" t="s">
        <v>502</v>
      </c>
      <c r="K7361" s="2" t="s">
        <v>74</v>
      </c>
      <c r="M7361" t="s">
        <v>10093</v>
      </c>
      <c r="Q7361" s="19" t="s">
        <v>25</v>
      </c>
      <c r="S7361" s="19" t="s">
        <v>129</v>
      </c>
      <c r="W7361" s="20">
        <v>73</v>
      </c>
      <c r="X7361" s="65" t="s">
        <v>9734</v>
      </c>
      <c r="Z7361" t="s">
        <v>4950</v>
      </c>
      <c r="AB7361" t="s">
        <v>119</v>
      </c>
      <c r="AC7361" t="s">
        <v>9789</v>
      </c>
      <c r="AD7361" s="2" t="s">
        <v>9790</v>
      </c>
    </row>
    <row r="7362" spans="1:30" hidden="1" x14ac:dyDescent="0.25">
      <c r="A7362" s="2">
        <v>92</v>
      </c>
      <c r="B7362" t="s">
        <v>9891</v>
      </c>
      <c r="C7362">
        <v>8</v>
      </c>
      <c r="D7362">
        <v>76</v>
      </c>
      <c r="E7362">
        <v>170</v>
      </c>
      <c r="F7362" t="s">
        <v>154</v>
      </c>
      <c r="G7362" s="2" t="s">
        <v>485</v>
      </c>
      <c r="H7362">
        <v>8</v>
      </c>
      <c r="I7362">
        <v>9.16</v>
      </c>
      <c r="J7362" s="2" t="s">
        <v>502</v>
      </c>
      <c r="K7362" s="2" t="s">
        <v>74</v>
      </c>
      <c r="M7362" t="s">
        <v>10093</v>
      </c>
      <c r="O7362" s="2" t="s">
        <v>128</v>
      </c>
      <c r="Q7362" s="19" t="s">
        <v>26</v>
      </c>
      <c r="S7362" s="19" t="s">
        <v>129</v>
      </c>
      <c r="W7362" s="20">
        <v>73</v>
      </c>
      <c r="X7362" s="65" t="s">
        <v>9734</v>
      </c>
      <c r="Z7362" t="s">
        <v>4950</v>
      </c>
      <c r="AB7362" t="s">
        <v>119</v>
      </c>
      <c r="AC7362" t="s">
        <v>9789</v>
      </c>
      <c r="AD7362" s="2" t="s">
        <v>9790</v>
      </c>
    </row>
    <row r="7363" spans="1:30" hidden="1" x14ac:dyDescent="0.25">
      <c r="A7363" s="2">
        <v>93</v>
      </c>
      <c r="B7363" t="s">
        <v>9892</v>
      </c>
      <c r="C7363">
        <v>8</v>
      </c>
      <c r="D7363">
        <v>130</v>
      </c>
      <c r="E7363">
        <v>142</v>
      </c>
      <c r="F7363" t="s">
        <v>154</v>
      </c>
      <c r="G7363" s="2" t="s">
        <v>485</v>
      </c>
      <c r="H7363">
        <v>2</v>
      </c>
      <c r="I7363">
        <v>3.26</v>
      </c>
      <c r="J7363" s="2" t="s">
        <v>502</v>
      </c>
      <c r="K7363" s="2" t="s">
        <v>74</v>
      </c>
      <c r="M7363" t="s">
        <v>10093</v>
      </c>
      <c r="O7363" s="2" t="s">
        <v>128</v>
      </c>
      <c r="Q7363" s="19" t="s">
        <v>26</v>
      </c>
      <c r="S7363" s="19" t="s">
        <v>129</v>
      </c>
      <c r="W7363" s="20">
        <v>73</v>
      </c>
      <c r="X7363" s="65" t="s">
        <v>9734</v>
      </c>
      <c r="Z7363" t="s">
        <v>4950</v>
      </c>
      <c r="AB7363" t="s">
        <v>119</v>
      </c>
      <c r="AC7363" t="s">
        <v>9789</v>
      </c>
      <c r="AD7363" s="2" t="s">
        <v>9790</v>
      </c>
    </row>
    <row r="7364" spans="1:30" hidden="1" x14ac:dyDescent="0.25">
      <c r="A7364" s="2">
        <v>94</v>
      </c>
      <c r="B7364" t="s">
        <v>9893</v>
      </c>
      <c r="C7364">
        <v>8</v>
      </c>
      <c r="D7364">
        <v>142</v>
      </c>
      <c r="E7364">
        <v>150</v>
      </c>
      <c r="F7364" t="s">
        <v>154</v>
      </c>
      <c r="G7364" s="2" t="s">
        <v>485</v>
      </c>
      <c r="H7364">
        <v>3</v>
      </c>
      <c r="I7364">
        <v>5.6</v>
      </c>
      <c r="J7364" s="2" t="s">
        <v>502</v>
      </c>
      <c r="K7364" s="2" t="s">
        <v>74</v>
      </c>
      <c r="M7364" t="s">
        <v>10093</v>
      </c>
      <c r="O7364" s="2" t="s">
        <v>128</v>
      </c>
      <c r="Q7364" s="19" t="s">
        <v>26</v>
      </c>
      <c r="S7364" s="19" t="s">
        <v>129</v>
      </c>
      <c r="W7364" s="20">
        <v>73</v>
      </c>
      <c r="X7364" s="65" t="s">
        <v>9734</v>
      </c>
      <c r="Z7364" t="s">
        <v>4950</v>
      </c>
      <c r="AB7364" t="s">
        <v>119</v>
      </c>
      <c r="AC7364" t="s">
        <v>9789</v>
      </c>
      <c r="AD7364" s="2" t="s">
        <v>9790</v>
      </c>
    </row>
    <row r="7365" spans="1:30" hidden="1" x14ac:dyDescent="0.25">
      <c r="A7365" s="2">
        <v>95</v>
      </c>
      <c r="B7365" t="s">
        <v>9894</v>
      </c>
      <c r="C7365">
        <v>8</v>
      </c>
      <c r="D7365">
        <v>100</v>
      </c>
      <c r="E7365">
        <v>150</v>
      </c>
      <c r="F7365" t="s">
        <v>154</v>
      </c>
      <c r="G7365" s="2" t="s">
        <v>485</v>
      </c>
      <c r="H7365">
        <v>1</v>
      </c>
      <c r="I7365">
        <v>1.41</v>
      </c>
      <c r="J7365" s="2" t="s">
        <v>502</v>
      </c>
      <c r="K7365" s="2" t="s">
        <v>74</v>
      </c>
      <c r="M7365" t="s">
        <v>10093</v>
      </c>
      <c r="Q7365" s="19" t="s">
        <v>25</v>
      </c>
      <c r="S7365" s="19" t="s">
        <v>129</v>
      </c>
      <c r="W7365" s="20">
        <v>73</v>
      </c>
      <c r="X7365" s="65" t="s">
        <v>9734</v>
      </c>
      <c r="Z7365" t="s">
        <v>4950</v>
      </c>
      <c r="AB7365" t="s">
        <v>119</v>
      </c>
      <c r="AC7365" t="s">
        <v>9789</v>
      </c>
      <c r="AD7365" s="2" t="s">
        <v>9790</v>
      </c>
    </row>
    <row r="7366" spans="1:30" hidden="1" x14ac:dyDescent="0.25">
      <c r="A7366" s="2">
        <v>96</v>
      </c>
      <c r="B7366" t="s">
        <v>9895</v>
      </c>
      <c r="C7366">
        <v>8</v>
      </c>
      <c r="D7366">
        <v>65</v>
      </c>
      <c r="E7366">
        <v>150</v>
      </c>
      <c r="F7366" t="s">
        <v>154</v>
      </c>
      <c r="G7366" s="2" t="s">
        <v>485</v>
      </c>
      <c r="H7366">
        <v>1</v>
      </c>
      <c r="I7366">
        <v>0.92</v>
      </c>
      <c r="J7366" s="2" t="s">
        <v>502</v>
      </c>
      <c r="K7366" s="2" t="s">
        <v>74</v>
      </c>
      <c r="M7366" t="s">
        <v>10093</v>
      </c>
      <c r="Q7366" s="19" t="s">
        <v>25</v>
      </c>
      <c r="S7366" s="19" t="s">
        <v>129</v>
      </c>
      <c r="W7366" s="20">
        <v>73</v>
      </c>
      <c r="X7366" s="65" t="s">
        <v>9734</v>
      </c>
      <c r="Z7366" t="s">
        <v>4950</v>
      </c>
      <c r="AB7366" t="s">
        <v>119</v>
      </c>
      <c r="AC7366" t="s">
        <v>9789</v>
      </c>
      <c r="AD7366" s="2" t="s">
        <v>9790</v>
      </c>
    </row>
    <row r="7367" spans="1:30" hidden="1" x14ac:dyDescent="0.25">
      <c r="A7367" s="2">
        <v>97</v>
      </c>
      <c r="B7367" t="s">
        <v>9896</v>
      </c>
      <c r="C7367">
        <v>8</v>
      </c>
      <c r="D7367">
        <v>150</v>
      </c>
      <c r="E7367">
        <v>304</v>
      </c>
      <c r="F7367" t="s">
        <v>154</v>
      </c>
      <c r="G7367" s="2" t="s">
        <v>485</v>
      </c>
      <c r="H7367">
        <v>1</v>
      </c>
      <c r="I7367">
        <v>2.33</v>
      </c>
      <c r="J7367" s="2" t="s">
        <v>502</v>
      </c>
      <c r="K7367" s="2" t="s">
        <v>74</v>
      </c>
      <c r="M7367" t="s">
        <v>10093</v>
      </c>
      <c r="Q7367" s="19" t="s">
        <v>25</v>
      </c>
      <c r="S7367" s="19" t="s">
        <v>129</v>
      </c>
      <c r="W7367" s="20">
        <v>73</v>
      </c>
      <c r="X7367" s="65" t="s">
        <v>9734</v>
      </c>
      <c r="Z7367" t="s">
        <v>4950</v>
      </c>
      <c r="AB7367" t="s">
        <v>119</v>
      </c>
      <c r="AC7367" t="s">
        <v>9789</v>
      </c>
      <c r="AD7367" s="2" t="s">
        <v>9790</v>
      </c>
    </row>
    <row r="7368" spans="1:30" hidden="1" x14ac:dyDescent="0.25">
      <c r="A7368" s="2">
        <v>98</v>
      </c>
      <c r="B7368" t="s">
        <v>9897</v>
      </c>
      <c r="C7368">
        <v>8</v>
      </c>
      <c r="D7368">
        <v>150</v>
      </c>
      <c r="E7368">
        <v>306</v>
      </c>
      <c r="F7368" t="s">
        <v>154</v>
      </c>
      <c r="G7368" s="2" t="s">
        <v>485</v>
      </c>
      <c r="H7368">
        <v>2</v>
      </c>
      <c r="I7368">
        <v>4.6900000000000004</v>
      </c>
      <c r="J7368" s="2" t="s">
        <v>502</v>
      </c>
      <c r="K7368" s="2" t="s">
        <v>74</v>
      </c>
      <c r="M7368" t="s">
        <v>10093</v>
      </c>
      <c r="Q7368" s="19" t="s">
        <v>25</v>
      </c>
      <c r="S7368" s="19" t="s">
        <v>129</v>
      </c>
      <c r="W7368" s="20">
        <v>73</v>
      </c>
      <c r="X7368" s="65" t="s">
        <v>9734</v>
      </c>
      <c r="Z7368" t="s">
        <v>4950</v>
      </c>
      <c r="AB7368" t="s">
        <v>119</v>
      </c>
      <c r="AC7368" t="s">
        <v>9789</v>
      </c>
      <c r="AD7368" s="2" t="s">
        <v>9790</v>
      </c>
    </row>
    <row r="7369" spans="1:30" hidden="1" x14ac:dyDescent="0.25">
      <c r="A7369" s="2">
        <v>99</v>
      </c>
      <c r="B7369" t="s">
        <v>9899</v>
      </c>
      <c r="C7369">
        <v>8</v>
      </c>
      <c r="D7369">
        <v>150</v>
      </c>
      <c r="E7369">
        <v>307</v>
      </c>
      <c r="F7369" t="s">
        <v>154</v>
      </c>
      <c r="G7369" s="2" t="s">
        <v>485</v>
      </c>
      <c r="H7369">
        <v>2</v>
      </c>
      <c r="I7369">
        <v>4.7300000000000004</v>
      </c>
      <c r="J7369" s="2" t="s">
        <v>502</v>
      </c>
      <c r="K7369" s="2" t="s">
        <v>74</v>
      </c>
      <c r="M7369" t="s">
        <v>10093</v>
      </c>
      <c r="Q7369" s="19" t="s">
        <v>25</v>
      </c>
      <c r="S7369" s="19" t="s">
        <v>129</v>
      </c>
      <c r="W7369" s="20">
        <v>73</v>
      </c>
      <c r="X7369" s="65" t="s">
        <v>9734</v>
      </c>
      <c r="Z7369" t="s">
        <v>4950</v>
      </c>
      <c r="AB7369" t="s">
        <v>119</v>
      </c>
      <c r="AC7369" t="s">
        <v>9789</v>
      </c>
      <c r="AD7369" s="2" t="s">
        <v>9790</v>
      </c>
    </row>
    <row r="7370" spans="1:30" hidden="1" x14ac:dyDescent="0.25">
      <c r="A7370" s="2">
        <v>100</v>
      </c>
      <c r="B7370" t="s">
        <v>9901</v>
      </c>
      <c r="C7370">
        <v>8</v>
      </c>
      <c r="D7370">
        <v>150</v>
      </c>
      <c r="E7370">
        <v>309</v>
      </c>
      <c r="F7370" t="s">
        <v>154</v>
      </c>
      <c r="G7370" s="2" t="s">
        <v>485</v>
      </c>
      <c r="H7370">
        <v>2</v>
      </c>
      <c r="I7370">
        <v>4.7699999999999996</v>
      </c>
      <c r="J7370" s="2" t="s">
        <v>502</v>
      </c>
      <c r="K7370" s="2" t="s">
        <v>74</v>
      </c>
      <c r="M7370" t="s">
        <v>10093</v>
      </c>
      <c r="Q7370" s="19" t="s">
        <v>25</v>
      </c>
      <c r="S7370" s="19" t="s">
        <v>129</v>
      </c>
      <c r="W7370" s="20">
        <v>73</v>
      </c>
      <c r="X7370" s="65" t="s">
        <v>9734</v>
      </c>
      <c r="Z7370" t="s">
        <v>4950</v>
      </c>
      <c r="AB7370" t="s">
        <v>119</v>
      </c>
      <c r="AC7370" t="s">
        <v>9789</v>
      </c>
      <c r="AD7370" s="2" t="s">
        <v>9790</v>
      </c>
    </row>
    <row r="7371" spans="1:30" hidden="1" x14ac:dyDescent="0.25">
      <c r="A7371" s="2">
        <v>101</v>
      </c>
      <c r="B7371" t="s">
        <v>9903</v>
      </c>
      <c r="C7371">
        <v>8</v>
      </c>
      <c r="D7371">
        <v>150</v>
      </c>
      <c r="E7371">
        <v>311</v>
      </c>
      <c r="F7371" t="s">
        <v>154</v>
      </c>
      <c r="G7371" s="2" t="s">
        <v>485</v>
      </c>
      <c r="H7371">
        <v>2</v>
      </c>
      <c r="I7371">
        <v>4.8099999999999996</v>
      </c>
      <c r="J7371" s="2" t="s">
        <v>502</v>
      </c>
      <c r="K7371" s="2" t="s">
        <v>74</v>
      </c>
      <c r="M7371" t="s">
        <v>10093</v>
      </c>
      <c r="Q7371" s="19" t="s">
        <v>25</v>
      </c>
      <c r="S7371" s="19" t="s">
        <v>129</v>
      </c>
      <c r="W7371" s="20">
        <v>73</v>
      </c>
      <c r="X7371" s="65" t="s">
        <v>9734</v>
      </c>
      <c r="Z7371" t="s">
        <v>4950</v>
      </c>
      <c r="AB7371" t="s">
        <v>119</v>
      </c>
      <c r="AC7371" t="s">
        <v>9789</v>
      </c>
      <c r="AD7371" s="2" t="s">
        <v>9790</v>
      </c>
    </row>
    <row r="7372" spans="1:30" hidden="1" x14ac:dyDescent="0.25">
      <c r="A7372" s="2">
        <v>102</v>
      </c>
      <c r="B7372" t="s">
        <v>9905</v>
      </c>
      <c r="C7372">
        <v>8</v>
      </c>
      <c r="D7372">
        <v>150</v>
      </c>
      <c r="E7372">
        <v>313</v>
      </c>
      <c r="F7372" t="s">
        <v>154</v>
      </c>
      <c r="G7372" s="2" t="s">
        <v>485</v>
      </c>
      <c r="H7372">
        <v>2</v>
      </c>
      <c r="I7372">
        <v>4.8499999999999996</v>
      </c>
      <c r="J7372" s="2" t="s">
        <v>502</v>
      </c>
      <c r="K7372" s="2" t="s">
        <v>74</v>
      </c>
      <c r="M7372" t="s">
        <v>10093</v>
      </c>
      <c r="Q7372" s="19" t="s">
        <v>25</v>
      </c>
      <c r="S7372" s="19" t="s">
        <v>129</v>
      </c>
      <c r="W7372" s="20">
        <v>73</v>
      </c>
      <c r="X7372" s="65" t="s">
        <v>9734</v>
      </c>
      <c r="Z7372" t="s">
        <v>4950</v>
      </c>
      <c r="AB7372" t="s">
        <v>119</v>
      </c>
      <c r="AC7372" t="s">
        <v>9789</v>
      </c>
      <c r="AD7372" s="2" t="s">
        <v>9790</v>
      </c>
    </row>
    <row r="7373" spans="1:30" hidden="1" x14ac:dyDescent="0.25">
      <c r="A7373" s="2">
        <v>103</v>
      </c>
      <c r="B7373" t="s">
        <v>9907</v>
      </c>
      <c r="C7373">
        <v>8</v>
      </c>
      <c r="D7373">
        <v>150</v>
      </c>
      <c r="E7373">
        <v>316</v>
      </c>
      <c r="F7373" t="s">
        <v>154</v>
      </c>
      <c r="G7373" s="2" t="s">
        <v>485</v>
      </c>
      <c r="H7373">
        <v>2</v>
      </c>
      <c r="I7373">
        <v>4.9000000000000004</v>
      </c>
      <c r="J7373" s="2" t="s">
        <v>502</v>
      </c>
      <c r="K7373" s="2" t="s">
        <v>74</v>
      </c>
      <c r="M7373" t="s">
        <v>10093</v>
      </c>
      <c r="Q7373" s="19" t="s">
        <v>25</v>
      </c>
      <c r="S7373" s="19" t="s">
        <v>129</v>
      </c>
      <c r="W7373" s="20">
        <v>73</v>
      </c>
      <c r="X7373" s="65" t="s">
        <v>9734</v>
      </c>
      <c r="Z7373" t="s">
        <v>4950</v>
      </c>
      <c r="AB7373" t="s">
        <v>119</v>
      </c>
      <c r="AC7373" t="s">
        <v>9789</v>
      </c>
      <c r="AD7373" s="2" t="s">
        <v>9790</v>
      </c>
    </row>
    <row r="7374" spans="1:30" hidden="1" x14ac:dyDescent="0.25">
      <c r="A7374" s="2">
        <v>104</v>
      </c>
      <c r="B7374" t="s">
        <v>9909</v>
      </c>
      <c r="C7374">
        <v>8</v>
      </c>
      <c r="D7374">
        <v>150</v>
      </c>
      <c r="E7374">
        <v>320</v>
      </c>
      <c r="F7374" t="s">
        <v>154</v>
      </c>
      <c r="G7374" s="2" t="s">
        <v>485</v>
      </c>
      <c r="H7374">
        <v>2</v>
      </c>
      <c r="I7374">
        <v>4.97</v>
      </c>
      <c r="J7374" s="2" t="s">
        <v>502</v>
      </c>
      <c r="K7374" s="2" t="s">
        <v>74</v>
      </c>
      <c r="M7374" t="s">
        <v>10093</v>
      </c>
      <c r="Q7374" s="19" t="s">
        <v>25</v>
      </c>
      <c r="S7374" s="19" t="s">
        <v>129</v>
      </c>
      <c r="W7374" s="20">
        <v>73</v>
      </c>
      <c r="X7374" s="65" t="s">
        <v>9734</v>
      </c>
      <c r="Z7374" t="s">
        <v>4950</v>
      </c>
      <c r="AB7374" t="s">
        <v>119</v>
      </c>
      <c r="AC7374" t="s">
        <v>9789</v>
      </c>
      <c r="AD7374" s="2" t="s">
        <v>9790</v>
      </c>
    </row>
    <row r="7375" spans="1:30" hidden="1" x14ac:dyDescent="0.25">
      <c r="A7375" s="2">
        <v>105</v>
      </c>
      <c r="B7375" t="s">
        <v>9911</v>
      </c>
      <c r="C7375">
        <v>8</v>
      </c>
      <c r="D7375">
        <v>150</v>
      </c>
      <c r="E7375">
        <v>323</v>
      </c>
      <c r="F7375" t="s">
        <v>154</v>
      </c>
      <c r="G7375" s="2" t="s">
        <v>485</v>
      </c>
      <c r="H7375">
        <v>1</v>
      </c>
      <c r="I7375">
        <v>2.5099999999999998</v>
      </c>
      <c r="J7375" s="2" t="s">
        <v>502</v>
      </c>
      <c r="K7375" s="2" t="s">
        <v>74</v>
      </c>
      <c r="M7375" t="s">
        <v>10093</v>
      </c>
      <c r="Q7375" s="19" t="s">
        <v>25</v>
      </c>
      <c r="S7375" s="19" t="s">
        <v>129</v>
      </c>
      <c r="W7375" s="20">
        <v>73</v>
      </c>
      <c r="X7375" s="65" t="s">
        <v>9734</v>
      </c>
      <c r="Z7375" t="s">
        <v>4950</v>
      </c>
      <c r="AB7375" t="s">
        <v>119</v>
      </c>
      <c r="AC7375" t="s">
        <v>9789</v>
      </c>
      <c r="AD7375" s="2" t="s">
        <v>9790</v>
      </c>
    </row>
    <row r="7376" spans="1:30" hidden="1" x14ac:dyDescent="0.25">
      <c r="A7376" s="2">
        <v>106</v>
      </c>
      <c r="B7376" t="s">
        <v>9913</v>
      </c>
      <c r="C7376">
        <v>8</v>
      </c>
      <c r="D7376">
        <v>150</v>
      </c>
      <c r="E7376">
        <v>324</v>
      </c>
      <c r="F7376" t="s">
        <v>154</v>
      </c>
      <c r="G7376" s="2" t="s">
        <v>485</v>
      </c>
      <c r="H7376">
        <v>1</v>
      </c>
      <c r="I7376">
        <v>2.52</v>
      </c>
      <c r="J7376" s="2" t="s">
        <v>502</v>
      </c>
      <c r="K7376" s="2" t="s">
        <v>74</v>
      </c>
      <c r="M7376" t="s">
        <v>10093</v>
      </c>
      <c r="Q7376" s="19" t="s">
        <v>25</v>
      </c>
      <c r="S7376" s="19" t="s">
        <v>129</v>
      </c>
      <c r="W7376" s="20">
        <v>73</v>
      </c>
      <c r="X7376" s="65" t="s">
        <v>9734</v>
      </c>
      <c r="Z7376" t="s">
        <v>4950</v>
      </c>
      <c r="AB7376" t="s">
        <v>119</v>
      </c>
      <c r="AC7376" t="s">
        <v>9789</v>
      </c>
      <c r="AD7376" s="2" t="s">
        <v>9790</v>
      </c>
    </row>
    <row r="7377" spans="1:30" hidden="1" x14ac:dyDescent="0.25">
      <c r="A7377" s="2">
        <v>107</v>
      </c>
      <c r="B7377" t="s">
        <v>9915</v>
      </c>
      <c r="C7377">
        <v>8</v>
      </c>
      <c r="D7377">
        <v>150</v>
      </c>
      <c r="E7377">
        <v>327</v>
      </c>
      <c r="F7377" t="s">
        <v>154</v>
      </c>
      <c r="G7377" s="2" t="s">
        <v>485</v>
      </c>
      <c r="H7377">
        <v>2</v>
      </c>
      <c r="I7377">
        <v>5.09</v>
      </c>
      <c r="J7377" s="2" t="s">
        <v>502</v>
      </c>
      <c r="K7377" s="2" t="s">
        <v>74</v>
      </c>
      <c r="M7377" t="s">
        <v>10093</v>
      </c>
      <c r="Q7377" s="19" t="s">
        <v>25</v>
      </c>
      <c r="S7377" s="19" t="s">
        <v>129</v>
      </c>
      <c r="W7377" s="20">
        <v>73</v>
      </c>
      <c r="X7377" s="65" t="s">
        <v>9734</v>
      </c>
      <c r="Z7377" t="s">
        <v>4950</v>
      </c>
      <c r="AB7377" t="s">
        <v>119</v>
      </c>
      <c r="AC7377" t="s">
        <v>9789</v>
      </c>
      <c r="AD7377" s="2" t="s">
        <v>9790</v>
      </c>
    </row>
    <row r="7378" spans="1:30" hidden="1" x14ac:dyDescent="0.25">
      <c r="A7378" s="2">
        <v>108</v>
      </c>
      <c r="B7378" t="s">
        <v>9917</v>
      </c>
      <c r="C7378">
        <v>8</v>
      </c>
      <c r="D7378">
        <v>76</v>
      </c>
      <c r="E7378">
        <v>170</v>
      </c>
      <c r="F7378" t="s">
        <v>154</v>
      </c>
      <c r="G7378" s="2" t="s">
        <v>485</v>
      </c>
      <c r="H7378">
        <v>12</v>
      </c>
      <c r="I7378">
        <v>13.74</v>
      </c>
      <c r="J7378" s="2" t="s">
        <v>502</v>
      </c>
      <c r="K7378" s="2" t="s">
        <v>74</v>
      </c>
      <c r="M7378" t="s">
        <v>10093</v>
      </c>
      <c r="O7378" s="2" t="s">
        <v>128</v>
      </c>
      <c r="Q7378" s="19" t="s">
        <v>26</v>
      </c>
      <c r="S7378" s="19" t="s">
        <v>129</v>
      </c>
      <c r="W7378" s="20">
        <v>73</v>
      </c>
      <c r="X7378" s="65" t="s">
        <v>9734</v>
      </c>
      <c r="Z7378" t="s">
        <v>4950</v>
      </c>
      <c r="AB7378" t="s">
        <v>119</v>
      </c>
      <c r="AC7378" t="s">
        <v>9789</v>
      </c>
      <c r="AD7378" s="2" t="s">
        <v>9790</v>
      </c>
    </row>
    <row r="7379" spans="1:30" hidden="1" x14ac:dyDescent="0.25">
      <c r="A7379" s="2">
        <v>109</v>
      </c>
      <c r="B7379" t="s">
        <v>9918</v>
      </c>
      <c r="C7379">
        <v>8</v>
      </c>
      <c r="D7379">
        <v>130</v>
      </c>
      <c r="E7379">
        <v>142</v>
      </c>
      <c r="F7379" t="s">
        <v>154</v>
      </c>
      <c r="G7379" s="2" t="s">
        <v>485</v>
      </c>
      <c r="H7379">
        <v>4</v>
      </c>
      <c r="I7379">
        <v>6.53</v>
      </c>
      <c r="J7379" s="2" t="s">
        <v>502</v>
      </c>
      <c r="K7379" s="2" t="s">
        <v>74</v>
      </c>
      <c r="M7379" t="s">
        <v>10093</v>
      </c>
      <c r="O7379" s="2" t="s">
        <v>128</v>
      </c>
      <c r="Q7379" s="19" t="s">
        <v>26</v>
      </c>
      <c r="S7379" s="19" t="s">
        <v>129</v>
      </c>
      <c r="W7379" s="20">
        <v>73</v>
      </c>
      <c r="X7379" s="65" t="s">
        <v>9734</v>
      </c>
      <c r="Z7379" t="s">
        <v>4950</v>
      </c>
      <c r="AB7379" t="s">
        <v>119</v>
      </c>
      <c r="AC7379" t="s">
        <v>9789</v>
      </c>
      <c r="AD7379" s="2" t="s">
        <v>9790</v>
      </c>
    </row>
    <row r="7380" spans="1:30" hidden="1" x14ac:dyDescent="0.25">
      <c r="A7380" s="2">
        <v>110</v>
      </c>
      <c r="B7380" t="s">
        <v>9919</v>
      </c>
      <c r="C7380">
        <v>8</v>
      </c>
      <c r="D7380">
        <v>142</v>
      </c>
      <c r="E7380">
        <v>150</v>
      </c>
      <c r="F7380" t="s">
        <v>154</v>
      </c>
      <c r="G7380" s="2" t="s">
        <v>485</v>
      </c>
      <c r="H7380">
        <v>3</v>
      </c>
      <c r="I7380">
        <v>5.6</v>
      </c>
      <c r="J7380" s="2" t="s">
        <v>502</v>
      </c>
      <c r="K7380" s="2" t="s">
        <v>74</v>
      </c>
      <c r="M7380" t="s">
        <v>10093</v>
      </c>
      <c r="O7380" s="2" t="s">
        <v>128</v>
      </c>
      <c r="Q7380" s="19" t="s">
        <v>26</v>
      </c>
      <c r="S7380" s="19" t="s">
        <v>129</v>
      </c>
      <c r="W7380" s="20">
        <v>73</v>
      </c>
      <c r="X7380" s="65" t="s">
        <v>9734</v>
      </c>
      <c r="Z7380" t="s">
        <v>4950</v>
      </c>
      <c r="AB7380" t="s">
        <v>119</v>
      </c>
      <c r="AC7380" t="s">
        <v>9789</v>
      </c>
      <c r="AD7380" s="2" t="s">
        <v>9790</v>
      </c>
    </row>
    <row r="7381" spans="1:30" hidden="1" x14ac:dyDescent="0.25">
      <c r="A7381" s="2">
        <v>111</v>
      </c>
      <c r="B7381" t="s">
        <v>9920</v>
      </c>
      <c r="C7381">
        <v>8</v>
      </c>
      <c r="D7381">
        <v>100</v>
      </c>
      <c r="E7381">
        <v>150</v>
      </c>
      <c r="F7381" t="s">
        <v>154</v>
      </c>
      <c r="G7381" s="2" t="s">
        <v>485</v>
      </c>
      <c r="H7381">
        <v>4</v>
      </c>
      <c r="I7381">
        <v>5.65</v>
      </c>
      <c r="J7381" s="2" t="s">
        <v>502</v>
      </c>
      <c r="K7381" s="2" t="s">
        <v>74</v>
      </c>
      <c r="M7381" t="s">
        <v>10093</v>
      </c>
      <c r="Q7381" s="19" t="s">
        <v>25</v>
      </c>
      <c r="S7381" s="19" t="s">
        <v>129</v>
      </c>
      <c r="W7381" s="20">
        <v>73</v>
      </c>
      <c r="X7381" s="65" t="s">
        <v>9734</v>
      </c>
      <c r="Z7381" t="s">
        <v>4950</v>
      </c>
      <c r="AB7381" t="s">
        <v>119</v>
      </c>
      <c r="AC7381" t="s">
        <v>9789</v>
      </c>
      <c r="AD7381" s="2" t="s">
        <v>9790</v>
      </c>
    </row>
    <row r="7382" spans="1:30" hidden="1" x14ac:dyDescent="0.25">
      <c r="A7382" s="2">
        <v>112</v>
      </c>
      <c r="B7382" t="s">
        <v>9921</v>
      </c>
      <c r="C7382">
        <v>8</v>
      </c>
      <c r="D7382">
        <v>150</v>
      </c>
      <c r="E7382">
        <v>304</v>
      </c>
      <c r="F7382" t="s">
        <v>154</v>
      </c>
      <c r="G7382" s="2" t="s">
        <v>485</v>
      </c>
      <c r="H7382">
        <v>1</v>
      </c>
      <c r="I7382">
        <v>2.33</v>
      </c>
      <c r="J7382" s="2" t="s">
        <v>502</v>
      </c>
      <c r="K7382" s="2" t="s">
        <v>74</v>
      </c>
      <c r="M7382" t="s">
        <v>10093</v>
      </c>
      <c r="Q7382" s="19" t="s">
        <v>25</v>
      </c>
      <c r="S7382" s="19" t="s">
        <v>129</v>
      </c>
      <c r="W7382" s="20">
        <v>73</v>
      </c>
      <c r="X7382" s="65" t="s">
        <v>9734</v>
      </c>
      <c r="Z7382" t="s">
        <v>4950</v>
      </c>
      <c r="AB7382" t="s">
        <v>119</v>
      </c>
      <c r="AC7382" t="s">
        <v>9789</v>
      </c>
      <c r="AD7382" s="2" t="s">
        <v>9790</v>
      </c>
    </row>
    <row r="7383" spans="1:30" hidden="1" x14ac:dyDescent="0.25">
      <c r="A7383" s="2">
        <v>113</v>
      </c>
      <c r="B7383" t="s">
        <v>9922</v>
      </c>
      <c r="C7383">
        <v>8</v>
      </c>
      <c r="D7383">
        <v>150</v>
      </c>
      <c r="E7383">
        <v>306</v>
      </c>
      <c r="F7383" t="s">
        <v>154</v>
      </c>
      <c r="G7383" s="2" t="s">
        <v>485</v>
      </c>
      <c r="H7383">
        <v>2</v>
      </c>
      <c r="I7383">
        <v>4.6900000000000004</v>
      </c>
      <c r="J7383" s="2" t="s">
        <v>502</v>
      </c>
      <c r="K7383" s="2" t="s">
        <v>74</v>
      </c>
      <c r="M7383" t="s">
        <v>10093</v>
      </c>
      <c r="Q7383" s="19" t="s">
        <v>25</v>
      </c>
      <c r="S7383" s="19" t="s">
        <v>129</v>
      </c>
      <c r="W7383" s="20">
        <v>73</v>
      </c>
      <c r="X7383" s="65" t="s">
        <v>9734</v>
      </c>
      <c r="Z7383" t="s">
        <v>4950</v>
      </c>
      <c r="AB7383" t="s">
        <v>119</v>
      </c>
      <c r="AC7383" t="s">
        <v>9789</v>
      </c>
      <c r="AD7383" s="2" t="s">
        <v>9790</v>
      </c>
    </row>
    <row r="7384" spans="1:30" hidden="1" x14ac:dyDescent="0.25">
      <c r="A7384" s="2">
        <v>114</v>
      </c>
      <c r="B7384" t="s">
        <v>9923</v>
      </c>
      <c r="C7384">
        <v>8</v>
      </c>
      <c r="D7384">
        <v>150</v>
      </c>
      <c r="E7384">
        <v>307</v>
      </c>
      <c r="F7384" t="s">
        <v>154</v>
      </c>
      <c r="G7384" s="2" t="s">
        <v>485</v>
      </c>
      <c r="H7384">
        <v>2</v>
      </c>
      <c r="I7384">
        <v>4.7300000000000004</v>
      </c>
      <c r="J7384" s="2" t="s">
        <v>502</v>
      </c>
      <c r="K7384" s="2" t="s">
        <v>74</v>
      </c>
      <c r="M7384" t="s">
        <v>10093</v>
      </c>
      <c r="Q7384" s="19" t="s">
        <v>25</v>
      </c>
      <c r="S7384" s="19" t="s">
        <v>129</v>
      </c>
      <c r="W7384" s="20">
        <v>73</v>
      </c>
      <c r="X7384" s="65" t="s">
        <v>9734</v>
      </c>
      <c r="Z7384" t="s">
        <v>4950</v>
      </c>
      <c r="AB7384" t="s">
        <v>119</v>
      </c>
      <c r="AC7384" t="s">
        <v>9789</v>
      </c>
      <c r="AD7384" s="2" t="s">
        <v>9790</v>
      </c>
    </row>
    <row r="7385" spans="1:30" hidden="1" x14ac:dyDescent="0.25">
      <c r="A7385" s="2">
        <v>115</v>
      </c>
      <c r="B7385" t="s">
        <v>9924</v>
      </c>
      <c r="C7385">
        <v>8</v>
      </c>
      <c r="D7385">
        <v>150</v>
      </c>
      <c r="E7385">
        <v>309</v>
      </c>
      <c r="F7385" t="s">
        <v>154</v>
      </c>
      <c r="G7385" s="2" t="s">
        <v>485</v>
      </c>
      <c r="H7385">
        <v>2</v>
      </c>
      <c r="I7385">
        <v>4.7699999999999996</v>
      </c>
      <c r="J7385" s="2" t="s">
        <v>502</v>
      </c>
      <c r="K7385" s="2" t="s">
        <v>74</v>
      </c>
      <c r="M7385" t="s">
        <v>10093</v>
      </c>
      <c r="Q7385" s="19" t="s">
        <v>25</v>
      </c>
      <c r="S7385" s="19" t="s">
        <v>129</v>
      </c>
      <c r="W7385" s="20">
        <v>73</v>
      </c>
      <c r="X7385" s="65" t="s">
        <v>9734</v>
      </c>
      <c r="Z7385" t="s">
        <v>4950</v>
      </c>
      <c r="AB7385" t="s">
        <v>119</v>
      </c>
      <c r="AC7385" t="s">
        <v>9789</v>
      </c>
      <c r="AD7385" s="2" t="s">
        <v>9790</v>
      </c>
    </row>
    <row r="7386" spans="1:30" hidden="1" x14ac:dyDescent="0.25">
      <c r="A7386" s="2">
        <v>116</v>
      </c>
      <c r="B7386" t="s">
        <v>9925</v>
      </c>
      <c r="C7386">
        <v>8</v>
      </c>
      <c r="D7386">
        <v>150</v>
      </c>
      <c r="E7386">
        <v>311</v>
      </c>
      <c r="F7386" t="s">
        <v>154</v>
      </c>
      <c r="G7386" s="2" t="s">
        <v>485</v>
      </c>
      <c r="H7386">
        <v>2</v>
      </c>
      <c r="I7386">
        <v>4.8099999999999996</v>
      </c>
      <c r="J7386" s="2" t="s">
        <v>502</v>
      </c>
      <c r="K7386" s="2" t="s">
        <v>74</v>
      </c>
      <c r="M7386" t="s">
        <v>10093</v>
      </c>
      <c r="Q7386" s="19" t="s">
        <v>25</v>
      </c>
      <c r="S7386" s="19" t="s">
        <v>129</v>
      </c>
      <c r="W7386" s="20">
        <v>73</v>
      </c>
      <c r="X7386" s="65" t="s">
        <v>9734</v>
      </c>
      <c r="Z7386" t="s">
        <v>4950</v>
      </c>
      <c r="AB7386" t="s">
        <v>119</v>
      </c>
      <c r="AC7386" t="s">
        <v>9789</v>
      </c>
      <c r="AD7386" s="2" t="s">
        <v>9790</v>
      </c>
    </row>
    <row r="7387" spans="1:30" hidden="1" x14ac:dyDescent="0.25">
      <c r="A7387" s="2">
        <v>117</v>
      </c>
      <c r="B7387" t="s">
        <v>9926</v>
      </c>
      <c r="C7387">
        <v>8</v>
      </c>
      <c r="D7387">
        <v>150</v>
      </c>
      <c r="E7387">
        <v>313</v>
      </c>
      <c r="F7387" t="s">
        <v>154</v>
      </c>
      <c r="G7387" s="2" t="s">
        <v>485</v>
      </c>
      <c r="H7387">
        <v>2</v>
      </c>
      <c r="I7387">
        <v>4.8499999999999996</v>
      </c>
      <c r="J7387" s="2" t="s">
        <v>502</v>
      </c>
      <c r="K7387" s="2" t="s">
        <v>74</v>
      </c>
      <c r="M7387" t="s">
        <v>10093</v>
      </c>
      <c r="Q7387" s="19" t="s">
        <v>25</v>
      </c>
      <c r="S7387" s="19" t="s">
        <v>129</v>
      </c>
      <c r="W7387" s="20">
        <v>73</v>
      </c>
      <c r="X7387" s="65" t="s">
        <v>9734</v>
      </c>
      <c r="Z7387" t="s">
        <v>4950</v>
      </c>
      <c r="AB7387" t="s">
        <v>119</v>
      </c>
      <c r="AC7387" t="s">
        <v>9789</v>
      </c>
      <c r="AD7387" s="2" t="s">
        <v>9790</v>
      </c>
    </row>
    <row r="7388" spans="1:30" hidden="1" x14ac:dyDescent="0.25">
      <c r="A7388" s="2">
        <v>118</v>
      </c>
      <c r="B7388" t="s">
        <v>9927</v>
      </c>
      <c r="C7388">
        <v>8</v>
      </c>
      <c r="D7388">
        <v>150</v>
      </c>
      <c r="E7388">
        <v>316</v>
      </c>
      <c r="F7388" t="s">
        <v>154</v>
      </c>
      <c r="G7388" s="2" t="s">
        <v>485</v>
      </c>
      <c r="H7388">
        <v>2</v>
      </c>
      <c r="I7388">
        <v>4.9000000000000004</v>
      </c>
      <c r="J7388" s="2" t="s">
        <v>502</v>
      </c>
      <c r="K7388" s="2" t="s">
        <v>74</v>
      </c>
      <c r="M7388" t="s">
        <v>10093</v>
      </c>
      <c r="Q7388" s="19" t="s">
        <v>25</v>
      </c>
      <c r="S7388" s="19" t="s">
        <v>129</v>
      </c>
      <c r="W7388" s="20">
        <v>73</v>
      </c>
      <c r="X7388" s="65" t="s">
        <v>9734</v>
      </c>
      <c r="Z7388" t="s">
        <v>4950</v>
      </c>
      <c r="AB7388" t="s">
        <v>119</v>
      </c>
      <c r="AC7388" t="s">
        <v>9789</v>
      </c>
      <c r="AD7388" s="2" t="s">
        <v>9790</v>
      </c>
    </row>
    <row r="7389" spans="1:30" hidden="1" x14ac:dyDescent="0.25">
      <c r="A7389" s="2">
        <v>119</v>
      </c>
      <c r="B7389" t="s">
        <v>9928</v>
      </c>
      <c r="C7389">
        <v>8</v>
      </c>
      <c r="D7389">
        <v>150</v>
      </c>
      <c r="E7389">
        <v>320</v>
      </c>
      <c r="F7389" t="s">
        <v>154</v>
      </c>
      <c r="G7389" s="2" t="s">
        <v>485</v>
      </c>
      <c r="H7389">
        <v>2</v>
      </c>
      <c r="I7389">
        <v>4.97</v>
      </c>
      <c r="J7389" s="2" t="s">
        <v>502</v>
      </c>
      <c r="K7389" s="2" t="s">
        <v>74</v>
      </c>
      <c r="M7389" t="s">
        <v>10093</v>
      </c>
      <c r="Q7389" s="19" t="s">
        <v>25</v>
      </c>
      <c r="S7389" s="19" t="s">
        <v>129</v>
      </c>
      <c r="W7389" s="20">
        <v>73</v>
      </c>
      <c r="X7389" s="65" t="s">
        <v>9734</v>
      </c>
      <c r="Z7389" t="s">
        <v>4950</v>
      </c>
      <c r="AB7389" t="s">
        <v>119</v>
      </c>
      <c r="AC7389" t="s">
        <v>9789</v>
      </c>
      <c r="AD7389" s="2" t="s">
        <v>9790</v>
      </c>
    </row>
    <row r="7390" spans="1:30" hidden="1" x14ac:dyDescent="0.25">
      <c r="A7390" s="2">
        <v>120</v>
      </c>
      <c r="B7390" t="s">
        <v>9929</v>
      </c>
      <c r="C7390">
        <v>8</v>
      </c>
      <c r="D7390">
        <v>150</v>
      </c>
      <c r="E7390">
        <v>323</v>
      </c>
      <c r="F7390" t="s">
        <v>154</v>
      </c>
      <c r="G7390" s="2" t="s">
        <v>485</v>
      </c>
      <c r="H7390">
        <v>1</v>
      </c>
      <c r="I7390">
        <v>2.5099999999999998</v>
      </c>
      <c r="J7390" s="2" t="s">
        <v>502</v>
      </c>
      <c r="K7390" s="2" t="s">
        <v>74</v>
      </c>
      <c r="M7390" t="s">
        <v>10093</v>
      </c>
      <c r="Q7390" s="19" t="s">
        <v>25</v>
      </c>
      <c r="S7390" s="19" t="s">
        <v>129</v>
      </c>
      <c r="W7390" s="20">
        <v>73</v>
      </c>
      <c r="X7390" s="65" t="s">
        <v>9734</v>
      </c>
      <c r="Z7390" t="s">
        <v>4950</v>
      </c>
      <c r="AB7390" t="s">
        <v>119</v>
      </c>
      <c r="AC7390" t="s">
        <v>9789</v>
      </c>
      <c r="AD7390" s="2" t="s">
        <v>9790</v>
      </c>
    </row>
    <row r="7391" spans="1:30" hidden="1" x14ac:dyDescent="0.25">
      <c r="A7391" s="2">
        <v>121</v>
      </c>
      <c r="B7391" t="s">
        <v>9930</v>
      </c>
      <c r="C7391">
        <v>8</v>
      </c>
      <c r="D7391">
        <v>150</v>
      </c>
      <c r="E7391">
        <v>324</v>
      </c>
      <c r="F7391" t="s">
        <v>154</v>
      </c>
      <c r="G7391" s="2" t="s">
        <v>485</v>
      </c>
      <c r="H7391">
        <v>1</v>
      </c>
      <c r="I7391">
        <v>2.52</v>
      </c>
      <c r="J7391" s="2" t="s">
        <v>502</v>
      </c>
      <c r="K7391" s="2" t="s">
        <v>74</v>
      </c>
      <c r="M7391" t="s">
        <v>10093</v>
      </c>
      <c r="Q7391" s="19" t="s">
        <v>25</v>
      </c>
      <c r="S7391" s="19" t="s">
        <v>129</v>
      </c>
      <c r="W7391" s="20">
        <v>73</v>
      </c>
      <c r="X7391" s="65" t="s">
        <v>9734</v>
      </c>
      <c r="Z7391" t="s">
        <v>4950</v>
      </c>
      <c r="AB7391" t="s">
        <v>119</v>
      </c>
      <c r="AC7391" t="s">
        <v>9789</v>
      </c>
      <c r="AD7391" s="2" t="s">
        <v>9790</v>
      </c>
    </row>
    <row r="7392" spans="1:30" hidden="1" x14ac:dyDescent="0.25">
      <c r="A7392" s="2">
        <v>122</v>
      </c>
      <c r="B7392" t="s">
        <v>9931</v>
      </c>
      <c r="C7392">
        <v>8</v>
      </c>
      <c r="D7392">
        <v>150</v>
      </c>
      <c r="E7392">
        <v>327</v>
      </c>
      <c r="F7392" t="s">
        <v>154</v>
      </c>
      <c r="G7392" s="2" t="s">
        <v>485</v>
      </c>
      <c r="H7392">
        <v>2</v>
      </c>
      <c r="I7392">
        <v>5.09</v>
      </c>
      <c r="J7392" s="2" t="s">
        <v>502</v>
      </c>
      <c r="K7392" s="2" t="s">
        <v>74</v>
      </c>
      <c r="M7392" t="s">
        <v>10093</v>
      </c>
      <c r="Q7392" s="19" t="s">
        <v>25</v>
      </c>
      <c r="S7392" s="19" t="s">
        <v>129</v>
      </c>
      <c r="W7392" s="20">
        <v>73</v>
      </c>
      <c r="X7392" s="65" t="s">
        <v>9734</v>
      </c>
      <c r="Z7392" t="s">
        <v>4950</v>
      </c>
      <c r="AB7392" t="s">
        <v>119</v>
      </c>
      <c r="AC7392" t="s">
        <v>9789</v>
      </c>
      <c r="AD7392" s="2" t="s">
        <v>9790</v>
      </c>
    </row>
    <row r="7393" spans="1:30" hidden="1" x14ac:dyDescent="0.25">
      <c r="A7393" s="2">
        <v>123</v>
      </c>
      <c r="B7393" t="s">
        <v>9932</v>
      </c>
      <c r="C7393">
        <v>8</v>
      </c>
      <c r="D7393">
        <v>76</v>
      </c>
      <c r="E7393">
        <v>170</v>
      </c>
      <c r="F7393" t="s">
        <v>154</v>
      </c>
      <c r="G7393" s="2" t="s">
        <v>485</v>
      </c>
      <c r="H7393">
        <v>12</v>
      </c>
      <c r="I7393">
        <v>13.74</v>
      </c>
      <c r="J7393" s="2" t="s">
        <v>502</v>
      </c>
      <c r="K7393" s="2" t="s">
        <v>74</v>
      </c>
      <c r="M7393" t="s">
        <v>10093</v>
      </c>
      <c r="O7393" s="2" t="s">
        <v>128</v>
      </c>
      <c r="Q7393" s="19" t="s">
        <v>26</v>
      </c>
      <c r="S7393" s="19" t="s">
        <v>129</v>
      </c>
      <c r="W7393" s="20">
        <v>73</v>
      </c>
      <c r="X7393" s="65" t="s">
        <v>9734</v>
      </c>
      <c r="Z7393" t="s">
        <v>4950</v>
      </c>
      <c r="AB7393" t="s">
        <v>119</v>
      </c>
      <c r="AC7393" t="s">
        <v>9789</v>
      </c>
      <c r="AD7393" s="2" t="s">
        <v>9790</v>
      </c>
    </row>
    <row r="7394" spans="1:30" hidden="1" x14ac:dyDescent="0.25">
      <c r="A7394" s="2">
        <v>124</v>
      </c>
      <c r="B7394" t="s">
        <v>9933</v>
      </c>
      <c r="C7394">
        <v>8</v>
      </c>
      <c r="D7394">
        <v>130</v>
      </c>
      <c r="E7394">
        <v>142</v>
      </c>
      <c r="F7394" t="s">
        <v>154</v>
      </c>
      <c r="G7394" s="2" t="s">
        <v>485</v>
      </c>
      <c r="H7394">
        <v>4</v>
      </c>
      <c r="I7394">
        <v>6.53</v>
      </c>
      <c r="J7394" s="2" t="s">
        <v>502</v>
      </c>
      <c r="K7394" s="2" t="s">
        <v>74</v>
      </c>
      <c r="M7394" t="s">
        <v>10093</v>
      </c>
      <c r="O7394" s="2" t="s">
        <v>128</v>
      </c>
      <c r="Q7394" s="19" t="s">
        <v>26</v>
      </c>
      <c r="S7394" s="19" t="s">
        <v>129</v>
      </c>
      <c r="W7394" s="20">
        <v>73</v>
      </c>
      <c r="X7394" s="65" t="s">
        <v>9734</v>
      </c>
      <c r="Z7394" t="s">
        <v>4950</v>
      </c>
      <c r="AB7394" t="s">
        <v>119</v>
      </c>
      <c r="AC7394" t="s">
        <v>9789</v>
      </c>
      <c r="AD7394" s="2" t="s">
        <v>9790</v>
      </c>
    </row>
    <row r="7395" spans="1:30" hidden="1" x14ac:dyDescent="0.25">
      <c r="A7395" s="2">
        <v>125</v>
      </c>
      <c r="B7395" t="s">
        <v>9934</v>
      </c>
      <c r="C7395">
        <v>8</v>
      </c>
      <c r="D7395">
        <v>142</v>
      </c>
      <c r="E7395">
        <v>150</v>
      </c>
      <c r="F7395" t="s">
        <v>154</v>
      </c>
      <c r="G7395" s="2" t="s">
        <v>485</v>
      </c>
      <c r="H7395">
        <v>3</v>
      </c>
      <c r="I7395">
        <v>5.6</v>
      </c>
      <c r="J7395" s="2" t="s">
        <v>502</v>
      </c>
      <c r="K7395" s="2" t="s">
        <v>74</v>
      </c>
      <c r="M7395" t="s">
        <v>10093</v>
      </c>
      <c r="O7395" s="2" t="s">
        <v>128</v>
      </c>
      <c r="Q7395" s="19" t="s">
        <v>26</v>
      </c>
      <c r="S7395" s="19" t="s">
        <v>129</v>
      </c>
      <c r="W7395" s="20">
        <v>73</v>
      </c>
      <c r="X7395" s="65" t="s">
        <v>9734</v>
      </c>
      <c r="Z7395" t="s">
        <v>4950</v>
      </c>
      <c r="AB7395" t="s">
        <v>119</v>
      </c>
      <c r="AC7395" t="s">
        <v>9789</v>
      </c>
      <c r="AD7395" s="2" t="s">
        <v>9790</v>
      </c>
    </row>
    <row r="7396" spans="1:30" hidden="1" x14ac:dyDescent="0.25">
      <c r="A7396" s="2">
        <v>126</v>
      </c>
      <c r="B7396" t="s">
        <v>9935</v>
      </c>
      <c r="C7396">
        <v>8</v>
      </c>
      <c r="D7396">
        <v>100</v>
      </c>
      <c r="E7396">
        <v>150</v>
      </c>
      <c r="F7396" t="s">
        <v>154</v>
      </c>
      <c r="G7396" s="2" t="s">
        <v>485</v>
      </c>
      <c r="H7396">
        <v>4</v>
      </c>
      <c r="I7396">
        <v>5.65</v>
      </c>
      <c r="J7396" s="2" t="s">
        <v>502</v>
      </c>
      <c r="K7396" s="2" t="s">
        <v>74</v>
      </c>
      <c r="M7396" t="s">
        <v>10093</v>
      </c>
      <c r="Q7396" s="19" t="s">
        <v>25</v>
      </c>
      <c r="S7396" s="19" t="s">
        <v>129</v>
      </c>
      <c r="W7396" s="20">
        <v>73</v>
      </c>
      <c r="X7396" s="65" t="s">
        <v>9734</v>
      </c>
      <c r="Z7396" t="s">
        <v>4950</v>
      </c>
      <c r="AB7396" t="s">
        <v>119</v>
      </c>
      <c r="AC7396" t="s">
        <v>9789</v>
      </c>
      <c r="AD7396" s="2" t="s">
        <v>9790</v>
      </c>
    </row>
    <row r="7397" spans="1:30" hidden="1" x14ac:dyDescent="0.25">
      <c r="A7397" s="2">
        <v>127</v>
      </c>
      <c r="B7397" t="s">
        <v>9936</v>
      </c>
      <c r="C7397">
        <v>14</v>
      </c>
      <c r="D7397">
        <v>200</v>
      </c>
      <c r="E7397">
        <v>222</v>
      </c>
      <c r="F7397" t="s">
        <v>154</v>
      </c>
      <c r="G7397" s="2" t="s">
        <v>485</v>
      </c>
      <c r="H7397">
        <v>1</v>
      </c>
      <c r="I7397">
        <v>4.71</v>
      </c>
      <c r="J7397" s="2" t="s">
        <v>502</v>
      </c>
      <c r="K7397" s="2" t="s">
        <v>74</v>
      </c>
      <c r="M7397" t="s">
        <v>10093</v>
      </c>
      <c r="O7397" s="2" t="s">
        <v>128</v>
      </c>
      <c r="Q7397" s="19" t="s">
        <v>26</v>
      </c>
      <c r="S7397" s="19" t="s">
        <v>129</v>
      </c>
      <c r="W7397" s="20">
        <v>73</v>
      </c>
      <c r="X7397" s="65" t="s">
        <v>9734</v>
      </c>
      <c r="Z7397" t="s">
        <v>4950</v>
      </c>
      <c r="AB7397" t="s">
        <v>119</v>
      </c>
      <c r="AC7397" t="s">
        <v>9939</v>
      </c>
      <c r="AD7397" s="2" t="s">
        <v>9940</v>
      </c>
    </row>
    <row r="7398" spans="1:30" hidden="1" x14ac:dyDescent="0.25">
      <c r="A7398" s="2">
        <v>128</v>
      </c>
      <c r="B7398" t="s">
        <v>9942</v>
      </c>
      <c r="C7398">
        <v>14</v>
      </c>
      <c r="D7398">
        <v>200</v>
      </c>
      <c r="E7398">
        <v>224</v>
      </c>
      <c r="F7398" t="s">
        <v>154</v>
      </c>
      <c r="G7398" s="2" t="s">
        <v>485</v>
      </c>
      <c r="H7398">
        <v>1</v>
      </c>
      <c r="I7398">
        <v>4.76</v>
      </c>
      <c r="J7398" s="2" t="s">
        <v>502</v>
      </c>
      <c r="K7398" s="2" t="s">
        <v>74</v>
      </c>
      <c r="M7398" t="s">
        <v>10093</v>
      </c>
      <c r="O7398" s="2" t="s">
        <v>128</v>
      </c>
      <c r="Q7398" s="19" t="s">
        <v>26</v>
      </c>
      <c r="S7398" s="19" t="s">
        <v>129</v>
      </c>
      <c r="W7398" s="20">
        <v>73</v>
      </c>
      <c r="X7398" s="65" t="s">
        <v>9734</v>
      </c>
      <c r="Z7398" t="s">
        <v>4950</v>
      </c>
      <c r="AB7398" t="s">
        <v>119</v>
      </c>
      <c r="AC7398" t="s">
        <v>9939</v>
      </c>
      <c r="AD7398" s="2" t="s">
        <v>9940</v>
      </c>
    </row>
    <row r="7399" spans="1:30" hidden="1" x14ac:dyDescent="0.25">
      <c r="A7399" s="2">
        <v>129</v>
      </c>
      <c r="B7399" t="s">
        <v>9944</v>
      </c>
      <c r="C7399">
        <v>14</v>
      </c>
      <c r="D7399">
        <v>200</v>
      </c>
      <c r="E7399">
        <v>204</v>
      </c>
      <c r="F7399" t="s">
        <v>154</v>
      </c>
      <c r="G7399" s="2" t="s">
        <v>485</v>
      </c>
      <c r="H7399">
        <v>1</v>
      </c>
      <c r="I7399">
        <v>4.32</v>
      </c>
      <c r="J7399" s="2" t="s">
        <v>502</v>
      </c>
      <c r="K7399" s="2" t="s">
        <v>74</v>
      </c>
      <c r="M7399" t="s">
        <v>10093</v>
      </c>
      <c r="O7399" s="2" t="s">
        <v>128</v>
      </c>
      <c r="Q7399" s="19" t="s">
        <v>26</v>
      </c>
      <c r="S7399" s="19" t="s">
        <v>129</v>
      </c>
      <c r="W7399" s="20">
        <v>73</v>
      </c>
      <c r="X7399" s="65" t="s">
        <v>9734</v>
      </c>
      <c r="Z7399" t="s">
        <v>4950</v>
      </c>
      <c r="AB7399" t="s">
        <v>119</v>
      </c>
      <c r="AC7399" t="s">
        <v>9939</v>
      </c>
      <c r="AD7399" s="2" t="s">
        <v>9940</v>
      </c>
    </row>
    <row r="7400" spans="1:30" hidden="1" x14ac:dyDescent="0.25">
      <c r="A7400" s="2">
        <v>130</v>
      </c>
      <c r="B7400" t="s">
        <v>9946</v>
      </c>
      <c r="C7400">
        <v>14</v>
      </c>
      <c r="D7400">
        <v>200</v>
      </c>
      <c r="E7400">
        <v>216</v>
      </c>
      <c r="F7400" t="s">
        <v>154</v>
      </c>
      <c r="G7400" s="2" t="s">
        <v>485</v>
      </c>
      <c r="H7400">
        <v>2</v>
      </c>
      <c r="I7400">
        <v>9.16</v>
      </c>
      <c r="J7400" s="2" t="s">
        <v>502</v>
      </c>
      <c r="K7400" s="2" t="s">
        <v>74</v>
      </c>
      <c r="M7400" t="s">
        <v>10093</v>
      </c>
      <c r="O7400" s="2" t="s">
        <v>128</v>
      </c>
      <c r="Q7400" s="19" t="s">
        <v>26</v>
      </c>
      <c r="S7400" s="19" t="s">
        <v>129</v>
      </c>
      <c r="W7400" s="20">
        <v>73</v>
      </c>
      <c r="X7400" s="65" t="s">
        <v>9734</v>
      </c>
      <c r="Z7400" t="s">
        <v>4950</v>
      </c>
      <c r="AB7400" t="s">
        <v>119</v>
      </c>
      <c r="AC7400" t="s">
        <v>9939</v>
      </c>
      <c r="AD7400" s="2" t="s">
        <v>9940</v>
      </c>
    </row>
    <row r="7401" spans="1:30" hidden="1" x14ac:dyDescent="0.25">
      <c r="A7401" s="2">
        <v>131</v>
      </c>
      <c r="B7401" t="s">
        <v>9948</v>
      </c>
      <c r="C7401">
        <v>14</v>
      </c>
      <c r="D7401">
        <v>200</v>
      </c>
      <c r="E7401">
        <v>212</v>
      </c>
      <c r="F7401" t="s">
        <v>154</v>
      </c>
      <c r="G7401" s="2" t="s">
        <v>485</v>
      </c>
      <c r="H7401">
        <v>1</v>
      </c>
      <c r="I7401">
        <v>4.49</v>
      </c>
      <c r="J7401" s="2" t="s">
        <v>502</v>
      </c>
      <c r="K7401" s="2" t="s">
        <v>74</v>
      </c>
      <c r="M7401" t="s">
        <v>10093</v>
      </c>
      <c r="O7401" s="2" t="s">
        <v>128</v>
      </c>
      <c r="Q7401" s="19" t="s">
        <v>26</v>
      </c>
      <c r="S7401" s="19" t="s">
        <v>129</v>
      </c>
      <c r="W7401" s="20">
        <v>73</v>
      </c>
      <c r="X7401" s="65" t="s">
        <v>9734</v>
      </c>
      <c r="Z7401" t="s">
        <v>4950</v>
      </c>
      <c r="AB7401" t="s">
        <v>119</v>
      </c>
      <c r="AC7401" t="s">
        <v>9939</v>
      </c>
      <c r="AD7401" s="2" t="s">
        <v>9940</v>
      </c>
    </row>
    <row r="7402" spans="1:30" hidden="1" x14ac:dyDescent="0.25">
      <c r="A7402" s="2">
        <v>132</v>
      </c>
      <c r="B7402" t="s">
        <v>9950</v>
      </c>
      <c r="C7402">
        <v>14</v>
      </c>
      <c r="D7402">
        <v>200</v>
      </c>
      <c r="E7402">
        <v>211</v>
      </c>
      <c r="F7402" t="s">
        <v>154</v>
      </c>
      <c r="G7402" s="2" t="s">
        <v>485</v>
      </c>
      <c r="H7402">
        <v>1</v>
      </c>
      <c r="I7402">
        <v>4.47</v>
      </c>
      <c r="J7402" s="2" t="s">
        <v>502</v>
      </c>
      <c r="K7402" s="2" t="s">
        <v>74</v>
      </c>
      <c r="M7402" t="s">
        <v>10093</v>
      </c>
      <c r="O7402" s="2" t="s">
        <v>128</v>
      </c>
      <c r="Q7402" s="19" t="s">
        <v>26</v>
      </c>
      <c r="S7402" s="19" t="s">
        <v>129</v>
      </c>
      <c r="W7402" s="20">
        <v>73</v>
      </c>
      <c r="X7402" s="65" t="s">
        <v>9734</v>
      </c>
      <c r="Z7402" t="s">
        <v>4950</v>
      </c>
      <c r="AB7402" t="s">
        <v>119</v>
      </c>
      <c r="AC7402" t="s">
        <v>9939</v>
      </c>
      <c r="AD7402" s="2" t="s">
        <v>9940</v>
      </c>
    </row>
    <row r="7403" spans="1:30" hidden="1" x14ac:dyDescent="0.25">
      <c r="A7403" s="2">
        <v>133</v>
      </c>
      <c r="B7403" t="s">
        <v>9952</v>
      </c>
      <c r="C7403">
        <v>14</v>
      </c>
      <c r="D7403">
        <v>200</v>
      </c>
      <c r="E7403">
        <v>209</v>
      </c>
      <c r="F7403" t="s">
        <v>154</v>
      </c>
      <c r="G7403" s="2" t="s">
        <v>485</v>
      </c>
      <c r="H7403">
        <v>1</v>
      </c>
      <c r="I7403">
        <v>4.43</v>
      </c>
      <c r="J7403" s="2" t="s">
        <v>502</v>
      </c>
      <c r="K7403" s="2" t="s">
        <v>74</v>
      </c>
      <c r="M7403" t="s">
        <v>10093</v>
      </c>
      <c r="O7403" s="2" t="s">
        <v>128</v>
      </c>
      <c r="Q7403" s="19" t="s">
        <v>26</v>
      </c>
      <c r="S7403" s="19" t="s">
        <v>129</v>
      </c>
      <c r="W7403" s="20">
        <v>73</v>
      </c>
      <c r="X7403" s="65" t="s">
        <v>9734</v>
      </c>
      <c r="Z7403" t="s">
        <v>4950</v>
      </c>
      <c r="AB7403" t="s">
        <v>119</v>
      </c>
      <c r="AC7403" t="s">
        <v>9939</v>
      </c>
      <c r="AD7403" s="2" t="s">
        <v>9940</v>
      </c>
    </row>
    <row r="7404" spans="1:30" hidden="1" x14ac:dyDescent="0.25">
      <c r="A7404" s="2">
        <v>134</v>
      </c>
      <c r="B7404" t="s">
        <v>9954</v>
      </c>
      <c r="C7404">
        <v>14</v>
      </c>
      <c r="D7404">
        <v>193</v>
      </c>
      <c r="E7404">
        <v>200</v>
      </c>
      <c r="F7404" t="s">
        <v>154</v>
      </c>
      <c r="G7404" s="2" t="s">
        <v>485</v>
      </c>
      <c r="H7404">
        <v>1</v>
      </c>
      <c r="I7404">
        <v>4.08</v>
      </c>
      <c r="J7404" s="2" t="s">
        <v>502</v>
      </c>
      <c r="K7404" s="2" t="s">
        <v>74</v>
      </c>
      <c r="M7404" t="s">
        <v>10093</v>
      </c>
      <c r="O7404" s="2" t="s">
        <v>128</v>
      </c>
      <c r="Q7404" s="19" t="s">
        <v>26</v>
      </c>
      <c r="S7404" s="19" t="s">
        <v>129</v>
      </c>
      <c r="W7404" s="20">
        <v>73</v>
      </c>
      <c r="X7404" s="65" t="s">
        <v>9734</v>
      </c>
      <c r="Z7404" t="s">
        <v>4950</v>
      </c>
      <c r="AB7404" t="s">
        <v>119</v>
      </c>
      <c r="AC7404" t="s">
        <v>9939</v>
      </c>
      <c r="AD7404" s="2" t="s">
        <v>9940</v>
      </c>
    </row>
    <row r="7405" spans="1:30" hidden="1" x14ac:dyDescent="0.25">
      <c r="A7405" s="2">
        <v>135</v>
      </c>
      <c r="B7405" t="s">
        <v>9956</v>
      </c>
      <c r="C7405">
        <v>14</v>
      </c>
      <c r="D7405">
        <v>200</v>
      </c>
      <c r="E7405">
        <v>206</v>
      </c>
      <c r="F7405" t="s">
        <v>154</v>
      </c>
      <c r="G7405" s="2" t="s">
        <v>485</v>
      </c>
      <c r="H7405">
        <v>2</v>
      </c>
      <c r="I7405">
        <v>8.7200000000000006</v>
      </c>
      <c r="J7405" s="2" t="s">
        <v>502</v>
      </c>
      <c r="K7405" s="2" t="s">
        <v>74</v>
      </c>
      <c r="M7405" t="s">
        <v>10093</v>
      </c>
      <c r="O7405" s="2" t="s">
        <v>128</v>
      </c>
      <c r="Q7405" s="19" t="s">
        <v>26</v>
      </c>
      <c r="S7405" s="19" t="s">
        <v>129</v>
      </c>
      <c r="W7405" s="20">
        <v>73</v>
      </c>
      <c r="X7405" s="65" t="s">
        <v>9734</v>
      </c>
      <c r="Z7405" t="s">
        <v>4950</v>
      </c>
      <c r="AB7405" t="s">
        <v>119</v>
      </c>
      <c r="AC7405" t="s">
        <v>9939</v>
      </c>
      <c r="AD7405" s="2" t="s">
        <v>9940</v>
      </c>
    </row>
    <row r="7406" spans="1:30" hidden="1" x14ac:dyDescent="0.25">
      <c r="A7406" s="2">
        <v>136</v>
      </c>
      <c r="B7406" t="s">
        <v>9958</v>
      </c>
      <c r="C7406">
        <v>14</v>
      </c>
      <c r="D7406">
        <v>200</v>
      </c>
      <c r="E7406">
        <v>204</v>
      </c>
      <c r="F7406" t="s">
        <v>154</v>
      </c>
      <c r="G7406" s="2" t="s">
        <v>485</v>
      </c>
      <c r="H7406">
        <v>3</v>
      </c>
      <c r="I7406">
        <v>12.95</v>
      </c>
      <c r="J7406" s="2" t="s">
        <v>502</v>
      </c>
      <c r="K7406" s="2" t="s">
        <v>74</v>
      </c>
      <c r="M7406" t="s">
        <v>10093</v>
      </c>
      <c r="O7406" s="2" t="s">
        <v>128</v>
      </c>
      <c r="Q7406" s="19" t="s">
        <v>26</v>
      </c>
      <c r="S7406" s="19" t="s">
        <v>129</v>
      </c>
      <c r="W7406" s="20">
        <v>73</v>
      </c>
      <c r="X7406" s="65" t="s">
        <v>9734</v>
      </c>
      <c r="Z7406" t="s">
        <v>4950</v>
      </c>
      <c r="AB7406" t="s">
        <v>119</v>
      </c>
      <c r="AC7406" t="s">
        <v>9939</v>
      </c>
      <c r="AD7406" s="2" t="s">
        <v>9940</v>
      </c>
    </row>
    <row r="7407" spans="1:30" hidden="1" x14ac:dyDescent="0.25">
      <c r="A7407" s="2">
        <v>137</v>
      </c>
      <c r="B7407" t="s">
        <v>9959</v>
      </c>
      <c r="C7407">
        <v>14</v>
      </c>
      <c r="D7407">
        <v>189</v>
      </c>
      <c r="E7407">
        <v>200</v>
      </c>
      <c r="F7407" t="s">
        <v>154</v>
      </c>
      <c r="G7407" s="2" t="s">
        <v>485</v>
      </c>
      <c r="H7407">
        <v>1</v>
      </c>
      <c r="I7407">
        <v>3.99</v>
      </c>
      <c r="J7407" s="2" t="s">
        <v>502</v>
      </c>
      <c r="K7407" s="2" t="s">
        <v>74</v>
      </c>
      <c r="M7407" t="s">
        <v>10093</v>
      </c>
      <c r="O7407" s="2" t="s">
        <v>128</v>
      </c>
      <c r="Q7407" s="19" t="s">
        <v>26</v>
      </c>
      <c r="S7407" s="19" t="s">
        <v>129</v>
      </c>
      <c r="W7407" s="20">
        <v>73</v>
      </c>
      <c r="X7407" s="65" t="s">
        <v>9734</v>
      </c>
      <c r="Z7407" t="s">
        <v>4950</v>
      </c>
      <c r="AB7407" t="s">
        <v>119</v>
      </c>
      <c r="AC7407" t="s">
        <v>9939</v>
      </c>
      <c r="AD7407" s="2" t="s">
        <v>9940</v>
      </c>
    </row>
    <row r="7408" spans="1:30" hidden="1" x14ac:dyDescent="0.25">
      <c r="A7408" s="2">
        <v>138</v>
      </c>
      <c r="B7408" t="s">
        <v>9961</v>
      </c>
      <c r="C7408">
        <v>14</v>
      </c>
      <c r="D7408">
        <v>200</v>
      </c>
      <c r="E7408">
        <v>202</v>
      </c>
      <c r="F7408" t="s">
        <v>154</v>
      </c>
      <c r="G7408" s="2" t="s">
        <v>485</v>
      </c>
      <c r="H7408">
        <v>3</v>
      </c>
      <c r="I7408">
        <v>12.82</v>
      </c>
      <c r="J7408" s="2" t="s">
        <v>502</v>
      </c>
      <c r="K7408" s="2" t="s">
        <v>74</v>
      </c>
      <c r="M7408" t="s">
        <v>10093</v>
      </c>
      <c r="O7408" s="2" t="s">
        <v>128</v>
      </c>
      <c r="Q7408" s="19" t="s">
        <v>26</v>
      </c>
      <c r="S7408" s="19" t="s">
        <v>129</v>
      </c>
      <c r="W7408" s="20">
        <v>73</v>
      </c>
      <c r="X7408" s="65" t="s">
        <v>9734</v>
      </c>
      <c r="Z7408" t="s">
        <v>4950</v>
      </c>
      <c r="AB7408" t="s">
        <v>119</v>
      </c>
      <c r="AC7408" t="s">
        <v>9939</v>
      </c>
      <c r="AD7408" s="2" t="s">
        <v>9940</v>
      </c>
    </row>
    <row r="7409" spans="1:30" hidden="1" x14ac:dyDescent="0.25">
      <c r="A7409" s="2">
        <v>139</v>
      </c>
      <c r="B7409" t="s">
        <v>9963</v>
      </c>
      <c r="C7409">
        <v>14</v>
      </c>
      <c r="D7409">
        <v>200</v>
      </c>
      <c r="E7409">
        <v>227</v>
      </c>
      <c r="F7409" t="s">
        <v>154</v>
      </c>
      <c r="G7409" s="2" t="s">
        <v>485</v>
      </c>
      <c r="H7409">
        <v>1</v>
      </c>
      <c r="I7409">
        <v>4.82</v>
      </c>
      <c r="J7409" s="2" t="s">
        <v>502</v>
      </c>
      <c r="K7409" s="2" t="s">
        <v>74</v>
      </c>
      <c r="M7409" t="s">
        <v>10093</v>
      </c>
      <c r="O7409" s="2" t="s">
        <v>128</v>
      </c>
      <c r="Q7409" s="19" t="s">
        <v>26</v>
      </c>
      <c r="S7409" s="19" t="s">
        <v>129</v>
      </c>
      <c r="W7409" s="20">
        <v>73</v>
      </c>
      <c r="X7409" s="65" t="s">
        <v>9734</v>
      </c>
      <c r="Z7409" t="s">
        <v>4950</v>
      </c>
      <c r="AB7409" t="s">
        <v>119</v>
      </c>
      <c r="AC7409" t="s">
        <v>9939</v>
      </c>
      <c r="AD7409" s="2" t="s">
        <v>9940</v>
      </c>
    </row>
    <row r="7410" spans="1:30" hidden="1" x14ac:dyDescent="0.25">
      <c r="A7410" s="2">
        <v>140</v>
      </c>
      <c r="B7410" t="s">
        <v>9965</v>
      </c>
      <c r="C7410">
        <v>14</v>
      </c>
      <c r="D7410">
        <v>200</v>
      </c>
      <c r="E7410">
        <v>222</v>
      </c>
      <c r="F7410" t="s">
        <v>154</v>
      </c>
      <c r="G7410" s="2" t="s">
        <v>485</v>
      </c>
      <c r="H7410">
        <v>1</v>
      </c>
      <c r="I7410">
        <v>4.71</v>
      </c>
      <c r="J7410" s="2" t="s">
        <v>502</v>
      </c>
      <c r="K7410" s="2" t="s">
        <v>74</v>
      </c>
      <c r="M7410" t="s">
        <v>10093</v>
      </c>
      <c r="O7410" s="2" t="s">
        <v>128</v>
      </c>
      <c r="Q7410" s="19" t="s">
        <v>26</v>
      </c>
      <c r="S7410" s="19" t="s">
        <v>129</v>
      </c>
      <c r="W7410" s="20">
        <v>73</v>
      </c>
      <c r="X7410" s="65" t="s">
        <v>9734</v>
      </c>
      <c r="Z7410" t="s">
        <v>4950</v>
      </c>
      <c r="AB7410" t="s">
        <v>119</v>
      </c>
      <c r="AC7410" t="s">
        <v>9939</v>
      </c>
      <c r="AD7410" s="2" t="s">
        <v>9940</v>
      </c>
    </row>
    <row r="7411" spans="1:30" hidden="1" x14ac:dyDescent="0.25">
      <c r="A7411" s="2">
        <v>141</v>
      </c>
      <c r="B7411" t="s">
        <v>9966</v>
      </c>
      <c r="C7411">
        <v>14</v>
      </c>
      <c r="D7411">
        <v>200</v>
      </c>
      <c r="E7411">
        <v>224</v>
      </c>
      <c r="F7411" t="s">
        <v>154</v>
      </c>
      <c r="G7411" s="2" t="s">
        <v>485</v>
      </c>
      <c r="H7411">
        <v>1</v>
      </c>
      <c r="I7411">
        <v>4.76</v>
      </c>
      <c r="J7411" s="2" t="s">
        <v>502</v>
      </c>
      <c r="K7411" s="2" t="s">
        <v>74</v>
      </c>
      <c r="M7411" t="s">
        <v>10093</v>
      </c>
      <c r="O7411" s="2" t="s">
        <v>128</v>
      </c>
      <c r="Q7411" s="19" t="s">
        <v>26</v>
      </c>
      <c r="S7411" s="19" t="s">
        <v>129</v>
      </c>
      <c r="W7411" s="20">
        <v>73</v>
      </c>
      <c r="X7411" s="65" t="s">
        <v>9734</v>
      </c>
      <c r="Z7411" t="s">
        <v>4950</v>
      </c>
      <c r="AB7411" t="s">
        <v>119</v>
      </c>
      <c r="AC7411" t="s">
        <v>9939</v>
      </c>
      <c r="AD7411" s="2" t="s">
        <v>9940</v>
      </c>
    </row>
    <row r="7412" spans="1:30" hidden="1" x14ac:dyDescent="0.25">
      <c r="A7412" s="2">
        <v>142</v>
      </c>
      <c r="B7412" t="s">
        <v>9967</v>
      </c>
      <c r="C7412">
        <v>14</v>
      </c>
      <c r="D7412">
        <v>200</v>
      </c>
      <c r="E7412">
        <v>204</v>
      </c>
      <c r="F7412" t="s">
        <v>154</v>
      </c>
      <c r="G7412" s="2" t="s">
        <v>485</v>
      </c>
      <c r="H7412">
        <v>1</v>
      </c>
      <c r="I7412">
        <v>4.32</v>
      </c>
      <c r="J7412" s="2" t="s">
        <v>502</v>
      </c>
      <c r="K7412" s="2" t="s">
        <v>74</v>
      </c>
      <c r="M7412" t="s">
        <v>10093</v>
      </c>
      <c r="O7412" s="2" t="s">
        <v>128</v>
      </c>
      <c r="Q7412" s="19" t="s">
        <v>26</v>
      </c>
      <c r="S7412" s="19" t="s">
        <v>129</v>
      </c>
      <c r="W7412" s="20">
        <v>73</v>
      </c>
      <c r="X7412" s="65" t="s">
        <v>9734</v>
      </c>
      <c r="Z7412" t="s">
        <v>4950</v>
      </c>
      <c r="AB7412" t="s">
        <v>119</v>
      </c>
      <c r="AC7412" t="s">
        <v>9939</v>
      </c>
      <c r="AD7412" s="2" t="s">
        <v>9940</v>
      </c>
    </row>
    <row r="7413" spans="1:30" hidden="1" x14ac:dyDescent="0.25">
      <c r="A7413" s="2">
        <v>143</v>
      </c>
      <c r="B7413" t="s">
        <v>9968</v>
      </c>
      <c r="C7413">
        <v>14</v>
      </c>
      <c r="D7413">
        <v>200</v>
      </c>
      <c r="E7413">
        <v>216</v>
      </c>
      <c r="F7413" t="s">
        <v>154</v>
      </c>
      <c r="G7413" s="2" t="s">
        <v>485</v>
      </c>
      <c r="H7413">
        <v>2</v>
      </c>
      <c r="I7413">
        <v>9.16</v>
      </c>
      <c r="J7413" s="2" t="s">
        <v>502</v>
      </c>
      <c r="K7413" s="2" t="s">
        <v>74</v>
      </c>
      <c r="M7413" t="s">
        <v>10093</v>
      </c>
      <c r="O7413" s="2" t="s">
        <v>128</v>
      </c>
      <c r="Q7413" s="19" t="s">
        <v>26</v>
      </c>
      <c r="S7413" s="19" t="s">
        <v>129</v>
      </c>
      <c r="W7413" s="20">
        <v>73</v>
      </c>
      <c r="X7413" s="65" t="s">
        <v>9734</v>
      </c>
      <c r="Z7413" t="s">
        <v>4950</v>
      </c>
      <c r="AB7413" t="s">
        <v>119</v>
      </c>
      <c r="AC7413" t="s">
        <v>9939</v>
      </c>
      <c r="AD7413" s="2" t="s">
        <v>9940</v>
      </c>
    </row>
    <row r="7414" spans="1:30" hidden="1" x14ac:dyDescent="0.25">
      <c r="A7414" s="2">
        <v>144</v>
      </c>
      <c r="B7414" t="s">
        <v>9969</v>
      </c>
      <c r="C7414">
        <v>14</v>
      </c>
      <c r="D7414">
        <v>200</v>
      </c>
      <c r="E7414">
        <v>212</v>
      </c>
      <c r="F7414" t="s">
        <v>154</v>
      </c>
      <c r="G7414" s="2" t="s">
        <v>485</v>
      </c>
      <c r="H7414">
        <v>1</v>
      </c>
      <c r="I7414">
        <v>4.49</v>
      </c>
      <c r="J7414" s="2" t="s">
        <v>502</v>
      </c>
      <c r="K7414" s="2" t="s">
        <v>74</v>
      </c>
      <c r="M7414" t="s">
        <v>10093</v>
      </c>
      <c r="O7414" s="2" t="s">
        <v>128</v>
      </c>
      <c r="Q7414" s="19" t="s">
        <v>26</v>
      </c>
      <c r="S7414" s="19" t="s">
        <v>129</v>
      </c>
      <c r="W7414" s="20">
        <v>73</v>
      </c>
      <c r="X7414" s="65" t="s">
        <v>9734</v>
      </c>
      <c r="Z7414" t="s">
        <v>4950</v>
      </c>
      <c r="AB7414" t="s">
        <v>119</v>
      </c>
      <c r="AC7414" t="s">
        <v>9939</v>
      </c>
      <c r="AD7414" s="2" t="s">
        <v>9940</v>
      </c>
    </row>
    <row r="7415" spans="1:30" hidden="1" x14ac:dyDescent="0.25">
      <c r="A7415" s="2">
        <v>145</v>
      </c>
      <c r="B7415" t="s">
        <v>9970</v>
      </c>
      <c r="C7415">
        <v>14</v>
      </c>
      <c r="D7415">
        <v>200</v>
      </c>
      <c r="E7415">
        <v>211</v>
      </c>
      <c r="F7415" t="s">
        <v>154</v>
      </c>
      <c r="G7415" s="2" t="s">
        <v>485</v>
      </c>
      <c r="H7415">
        <v>1</v>
      </c>
      <c r="I7415">
        <v>4.47</v>
      </c>
      <c r="J7415" s="2" t="s">
        <v>502</v>
      </c>
      <c r="K7415" s="2" t="s">
        <v>74</v>
      </c>
      <c r="M7415" t="s">
        <v>10093</v>
      </c>
      <c r="O7415" s="2" t="s">
        <v>128</v>
      </c>
      <c r="Q7415" s="19" t="s">
        <v>26</v>
      </c>
      <c r="S7415" s="19" t="s">
        <v>129</v>
      </c>
      <c r="W7415" s="20">
        <v>73</v>
      </c>
      <c r="X7415" s="65" t="s">
        <v>9734</v>
      </c>
      <c r="Z7415" t="s">
        <v>4950</v>
      </c>
      <c r="AB7415" t="s">
        <v>119</v>
      </c>
      <c r="AC7415" t="s">
        <v>9939</v>
      </c>
      <c r="AD7415" s="2" t="s">
        <v>9940</v>
      </c>
    </row>
    <row r="7416" spans="1:30" hidden="1" x14ac:dyDescent="0.25">
      <c r="A7416" s="2">
        <v>146</v>
      </c>
      <c r="B7416" t="s">
        <v>9971</v>
      </c>
      <c r="C7416">
        <v>14</v>
      </c>
      <c r="D7416">
        <v>200</v>
      </c>
      <c r="E7416">
        <v>209</v>
      </c>
      <c r="F7416" t="s">
        <v>154</v>
      </c>
      <c r="G7416" s="2" t="s">
        <v>485</v>
      </c>
      <c r="H7416">
        <v>1</v>
      </c>
      <c r="I7416">
        <v>4.43</v>
      </c>
      <c r="J7416" s="2" t="s">
        <v>502</v>
      </c>
      <c r="K7416" s="2" t="s">
        <v>74</v>
      </c>
      <c r="M7416" t="s">
        <v>10093</v>
      </c>
      <c r="O7416" s="2" t="s">
        <v>128</v>
      </c>
      <c r="Q7416" s="19" t="s">
        <v>26</v>
      </c>
      <c r="S7416" s="19" t="s">
        <v>129</v>
      </c>
      <c r="W7416" s="20">
        <v>73</v>
      </c>
      <c r="X7416" s="65" t="s">
        <v>9734</v>
      </c>
      <c r="Z7416" t="s">
        <v>4950</v>
      </c>
      <c r="AB7416" t="s">
        <v>119</v>
      </c>
      <c r="AC7416" t="s">
        <v>9939</v>
      </c>
      <c r="AD7416" s="2" t="s">
        <v>9940</v>
      </c>
    </row>
    <row r="7417" spans="1:30" hidden="1" x14ac:dyDescent="0.25">
      <c r="A7417" s="2">
        <v>147</v>
      </c>
      <c r="B7417" t="s">
        <v>9972</v>
      </c>
      <c r="C7417">
        <v>14</v>
      </c>
      <c r="D7417">
        <v>193</v>
      </c>
      <c r="E7417">
        <v>200</v>
      </c>
      <c r="F7417" t="s">
        <v>154</v>
      </c>
      <c r="G7417" s="2" t="s">
        <v>485</v>
      </c>
      <c r="H7417">
        <v>1</v>
      </c>
      <c r="I7417">
        <v>4.08</v>
      </c>
      <c r="J7417" s="2" t="s">
        <v>502</v>
      </c>
      <c r="K7417" s="2" t="s">
        <v>74</v>
      </c>
      <c r="M7417" t="s">
        <v>10093</v>
      </c>
      <c r="O7417" s="2" t="s">
        <v>128</v>
      </c>
      <c r="Q7417" s="19" t="s">
        <v>26</v>
      </c>
      <c r="S7417" s="19" t="s">
        <v>129</v>
      </c>
      <c r="W7417" s="20">
        <v>73</v>
      </c>
      <c r="X7417" s="65" t="s">
        <v>9734</v>
      </c>
      <c r="Z7417" t="s">
        <v>4950</v>
      </c>
      <c r="AB7417" t="s">
        <v>119</v>
      </c>
      <c r="AC7417" t="s">
        <v>9939</v>
      </c>
      <c r="AD7417" s="2" t="s">
        <v>9940</v>
      </c>
    </row>
    <row r="7418" spans="1:30" hidden="1" x14ac:dyDescent="0.25">
      <c r="A7418" s="2">
        <v>148</v>
      </c>
      <c r="B7418" t="s">
        <v>9973</v>
      </c>
      <c r="C7418">
        <v>14</v>
      </c>
      <c r="D7418">
        <v>200</v>
      </c>
      <c r="E7418">
        <v>206</v>
      </c>
      <c r="F7418" t="s">
        <v>154</v>
      </c>
      <c r="G7418" s="2" t="s">
        <v>485</v>
      </c>
      <c r="H7418">
        <v>2</v>
      </c>
      <c r="I7418">
        <v>8.7200000000000006</v>
      </c>
      <c r="J7418" s="2" t="s">
        <v>502</v>
      </c>
      <c r="K7418" s="2" t="s">
        <v>74</v>
      </c>
      <c r="M7418" t="s">
        <v>10093</v>
      </c>
      <c r="O7418" s="2" t="s">
        <v>128</v>
      </c>
      <c r="Q7418" s="19" t="s">
        <v>26</v>
      </c>
      <c r="S7418" s="19" t="s">
        <v>129</v>
      </c>
      <c r="W7418" s="20">
        <v>73</v>
      </c>
      <c r="X7418" s="65" t="s">
        <v>9734</v>
      </c>
      <c r="Z7418" t="s">
        <v>4950</v>
      </c>
      <c r="AB7418" t="s">
        <v>119</v>
      </c>
      <c r="AC7418" t="s">
        <v>9939</v>
      </c>
      <c r="AD7418" s="2" t="s">
        <v>9940</v>
      </c>
    </row>
    <row r="7419" spans="1:30" hidden="1" x14ac:dyDescent="0.25">
      <c r="A7419" s="2">
        <v>149</v>
      </c>
      <c r="B7419" t="s">
        <v>9974</v>
      </c>
      <c r="C7419">
        <v>14</v>
      </c>
      <c r="D7419">
        <v>200</v>
      </c>
      <c r="E7419">
        <v>204</v>
      </c>
      <c r="F7419" t="s">
        <v>154</v>
      </c>
      <c r="G7419" s="2" t="s">
        <v>485</v>
      </c>
      <c r="H7419">
        <v>3</v>
      </c>
      <c r="I7419">
        <v>12.95</v>
      </c>
      <c r="J7419" s="2" t="s">
        <v>502</v>
      </c>
      <c r="K7419" s="2" t="s">
        <v>74</v>
      </c>
      <c r="M7419" t="s">
        <v>10093</v>
      </c>
      <c r="O7419" s="2" t="s">
        <v>128</v>
      </c>
      <c r="Q7419" s="19" t="s">
        <v>26</v>
      </c>
      <c r="S7419" s="19" t="s">
        <v>129</v>
      </c>
      <c r="W7419" s="20">
        <v>73</v>
      </c>
      <c r="X7419" s="65" t="s">
        <v>9734</v>
      </c>
      <c r="Z7419" t="s">
        <v>4950</v>
      </c>
      <c r="AB7419" t="s">
        <v>119</v>
      </c>
      <c r="AC7419" t="s">
        <v>9939</v>
      </c>
      <c r="AD7419" s="2" t="s">
        <v>9940</v>
      </c>
    </row>
    <row r="7420" spans="1:30" hidden="1" x14ac:dyDescent="0.25">
      <c r="A7420" s="2">
        <v>150</v>
      </c>
      <c r="B7420" t="s">
        <v>9975</v>
      </c>
      <c r="C7420">
        <v>14</v>
      </c>
      <c r="D7420">
        <v>189</v>
      </c>
      <c r="E7420">
        <v>200</v>
      </c>
      <c r="F7420" t="s">
        <v>154</v>
      </c>
      <c r="G7420" s="2" t="s">
        <v>485</v>
      </c>
      <c r="H7420">
        <v>1</v>
      </c>
      <c r="I7420">
        <v>3.99</v>
      </c>
      <c r="J7420" s="2" t="s">
        <v>502</v>
      </c>
      <c r="K7420" s="2" t="s">
        <v>74</v>
      </c>
      <c r="M7420" t="s">
        <v>10093</v>
      </c>
      <c r="O7420" s="2" t="s">
        <v>128</v>
      </c>
      <c r="Q7420" s="19" t="s">
        <v>26</v>
      </c>
      <c r="S7420" s="19" t="s">
        <v>129</v>
      </c>
      <c r="W7420" s="20">
        <v>73</v>
      </c>
      <c r="X7420" s="65" t="s">
        <v>9734</v>
      </c>
      <c r="Z7420" t="s">
        <v>4950</v>
      </c>
      <c r="AB7420" t="s">
        <v>119</v>
      </c>
      <c r="AC7420" t="s">
        <v>9939</v>
      </c>
      <c r="AD7420" s="2" t="s">
        <v>9940</v>
      </c>
    </row>
    <row r="7421" spans="1:30" hidden="1" x14ac:dyDescent="0.25">
      <c r="A7421" s="2">
        <v>151</v>
      </c>
      <c r="B7421" t="s">
        <v>9976</v>
      </c>
      <c r="C7421">
        <v>14</v>
      </c>
      <c r="D7421">
        <v>200</v>
      </c>
      <c r="E7421">
        <v>202</v>
      </c>
      <c r="F7421" t="s">
        <v>154</v>
      </c>
      <c r="G7421" s="2" t="s">
        <v>485</v>
      </c>
      <c r="H7421">
        <v>3</v>
      </c>
      <c r="I7421">
        <v>12.82</v>
      </c>
      <c r="J7421" s="2" t="s">
        <v>502</v>
      </c>
      <c r="K7421" s="2" t="s">
        <v>74</v>
      </c>
      <c r="M7421" t="s">
        <v>10093</v>
      </c>
      <c r="O7421" s="2" t="s">
        <v>128</v>
      </c>
      <c r="Q7421" s="19" t="s">
        <v>26</v>
      </c>
      <c r="S7421" s="19" t="s">
        <v>129</v>
      </c>
      <c r="W7421" s="20">
        <v>73</v>
      </c>
      <c r="X7421" s="65" t="s">
        <v>9734</v>
      </c>
      <c r="Z7421" t="s">
        <v>4950</v>
      </c>
      <c r="AB7421" t="s">
        <v>119</v>
      </c>
      <c r="AC7421" t="s">
        <v>9939</v>
      </c>
      <c r="AD7421" s="2" t="s">
        <v>9940</v>
      </c>
    </row>
    <row r="7422" spans="1:30" hidden="1" x14ac:dyDescent="0.25">
      <c r="A7422" s="2">
        <v>152</v>
      </c>
      <c r="B7422" t="s">
        <v>9977</v>
      </c>
      <c r="C7422">
        <v>14</v>
      </c>
      <c r="D7422">
        <v>200</v>
      </c>
      <c r="E7422">
        <v>227</v>
      </c>
      <c r="F7422" t="s">
        <v>154</v>
      </c>
      <c r="G7422" s="2" t="s">
        <v>485</v>
      </c>
      <c r="H7422">
        <v>1</v>
      </c>
      <c r="I7422">
        <v>4.82</v>
      </c>
      <c r="J7422" s="2" t="s">
        <v>502</v>
      </c>
      <c r="K7422" s="2" t="s">
        <v>74</v>
      </c>
      <c r="M7422" t="s">
        <v>10093</v>
      </c>
      <c r="O7422" s="2" t="s">
        <v>128</v>
      </c>
      <c r="Q7422" s="19" t="s">
        <v>26</v>
      </c>
      <c r="S7422" s="19" t="s">
        <v>129</v>
      </c>
      <c r="W7422" s="20">
        <v>73</v>
      </c>
      <c r="X7422" s="65" t="s">
        <v>9734</v>
      </c>
      <c r="Z7422" t="s">
        <v>4950</v>
      </c>
      <c r="AB7422" t="s">
        <v>119</v>
      </c>
      <c r="AC7422" t="s">
        <v>9939</v>
      </c>
      <c r="AD7422" s="2" t="s">
        <v>9940</v>
      </c>
    </row>
    <row r="7423" spans="1:30" hidden="1" x14ac:dyDescent="0.25">
      <c r="A7423" s="2">
        <v>153</v>
      </c>
      <c r="B7423" t="s">
        <v>9978</v>
      </c>
      <c r="C7423">
        <v>14</v>
      </c>
      <c r="D7423">
        <v>200</v>
      </c>
      <c r="E7423">
        <v>202</v>
      </c>
      <c r="F7423" t="s">
        <v>154</v>
      </c>
      <c r="G7423" s="2" t="s">
        <v>485</v>
      </c>
      <c r="H7423">
        <v>10</v>
      </c>
      <c r="I7423">
        <v>42.73</v>
      </c>
      <c r="J7423" s="2" t="s">
        <v>502</v>
      </c>
      <c r="K7423" s="2" t="s">
        <v>74</v>
      </c>
      <c r="M7423" t="s">
        <v>10093</v>
      </c>
      <c r="O7423" s="2" t="s">
        <v>128</v>
      </c>
      <c r="Q7423" s="19" t="s">
        <v>26</v>
      </c>
      <c r="S7423" s="19" t="s">
        <v>129</v>
      </c>
      <c r="W7423" s="20">
        <v>73</v>
      </c>
      <c r="X7423" s="65" t="s">
        <v>9734</v>
      </c>
      <c r="Z7423" t="s">
        <v>4950</v>
      </c>
      <c r="AB7423" t="s">
        <v>119</v>
      </c>
      <c r="AC7423" t="s">
        <v>9939</v>
      </c>
      <c r="AD7423" s="2" t="s">
        <v>9940</v>
      </c>
    </row>
    <row r="7424" spans="1:30" hidden="1" x14ac:dyDescent="0.25">
      <c r="A7424" s="2">
        <v>154</v>
      </c>
      <c r="B7424" t="s">
        <v>9979</v>
      </c>
      <c r="C7424">
        <v>14</v>
      </c>
      <c r="D7424">
        <v>187</v>
      </c>
      <c r="E7424">
        <v>200</v>
      </c>
      <c r="F7424" t="s">
        <v>154</v>
      </c>
      <c r="G7424" s="2" t="s">
        <v>485</v>
      </c>
      <c r="H7424">
        <v>1</v>
      </c>
      <c r="I7424">
        <v>3.94</v>
      </c>
      <c r="J7424" s="2" t="s">
        <v>502</v>
      </c>
      <c r="K7424" s="2" t="s">
        <v>74</v>
      </c>
      <c r="M7424" t="s">
        <v>10093</v>
      </c>
      <c r="O7424" s="2" t="s">
        <v>128</v>
      </c>
      <c r="Q7424" s="19" t="s">
        <v>26</v>
      </c>
      <c r="S7424" s="19" t="s">
        <v>129</v>
      </c>
      <c r="W7424" s="20">
        <v>73</v>
      </c>
      <c r="X7424" s="65" t="s">
        <v>9734</v>
      </c>
      <c r="Z7424" t="s">
        <v>4950</v>
      </c>
      <c r="AB7424" t="s">
        <v>119</v>
      </c>
      <c r="AC7424" t="s">
        <v>9939</v>
      </c>
      <c r="AD7424" s="2" t="s">
        <v>9940</v>
      </c>
    </row>
    <row r="7425" spans="1:30" hidden="1" x14ac:dyDescent="0.25">
      <c r="A7425" s="2">
        <v>155</v>
      </c>
      <c r="B7425" t="s">
        <v>9981</v>
      </c>
      <c r="C7425">
        <v>14</v>
      </c>
      <c r="D7425">
        <v>200</v>
      </c>
      <c r="E7425">
        <v>202</v>
      </c>
      <c r="F7425" t="s">
        <v>154</v>
      </c>
      <c r="G7425" s="2" t="s">
        <v>485</v>
      </c>
      <c r="H7425">
        <v>10</v>
      </c>
      <c r="I7425">
        <v>42.73</v>
      </c>
      <c r="J7425" s="2" t="s">
        <v>502</v>
      </c>
      <c r="K7425" s="2" t="s">
        <v>74</v>
      </c>
      <c r="M7425" t="s">
        <v>10093</v>
      </c>
      <c r="O7425" s="2" t="s">
        <v>128</v>
      </c>
      <c r="Q7425" s="19" t="s">
        <v>26</v>
      </c>
      <c r="S7425" s="19" t="s">
        <v>129</v>
      </c>
      <c r="W7425" s="20">
        <v>73</v>
      </c>
      <c r="X7425" s="65" t="s">
        <v>9734</v>
      </c>
      <c r="Z7425" t="s">
        <v>4950</v>
      </c>
      <c r="AB7425" t="s">
        <v>119</v>
      </c>
      <c r="AC7425" t="s">
        <v>9939</v>
      </c>
      <c r="AD7425" s="2" t="s">
        <v>9940</v>
      </c>
    </row>
    <row r="7426" spans="1:30" hidden="1" x14ac:dyDescent="0.25">
      <c r="A7426" s="2">
        <v>156</v>
      </c>
      <c r="B7426" t="s">
        <v>9982</v>
      </c>
      <c r="C7426">
        <v>14</v>
      </c>
      <c r="D7426">
        <v>187</v>
      </c>
      <c r="E7426">
        <v>200</v>
      </c>
      <c r="F7426" t="s">
        <v>154</v>
      </c>
      <c r="G7426" s="2" t="s">
        <v>485</v>
      </c>
      <c r="H7426">
        <v>1</v>
      </c>
      <c r="I7426">
        <v>3.94</v>
      </c>
      <c r="J7426" s="2" t="s">
        <v>502</v>
      </c>
      <c r="K7426" s="2" t="s">
        <v>74</v>
      </c>
      <c r="M7426" t="s">
        <v>10093</v>
      </c>
      <c r="O7426" s="2" t="s">
        <v>128</v>
      </c>
      <c r="Q7426" s="19" t="s">
        <v>26</v>
      </c>
      <c r="S7426" s="19" t="s">
        <v>129</v>
      </c>
      <c r="W7426" s="20">
        <v>73</v>
      </c>
      <c r="X7426" s="65" t="s">
        <v>9734</v>
      </c>
      <c r="Z7426" t="s">
        <v>4950</v>
      </c>
      <c r="AB7426" t="s">
        <v>119</v>
      </c>
      <c r="AC7426" t="s">
        <v>9939</v>
      </c>
      <c r="AD7426" s="2" t="s">
        <v>9940</v>
      </c>
    </row>
    <row r="7427" spans="1:30" hidden="1" x14ac:dyDescent="0.25">
      <c r="A7427" s="2">
        <v>157</v>
      </c>
      <c r="B7427" t="s">
        <v>9983</v>
      </c>
      <c r="C7427">
        <v>14</v>
      </c>
      <c r="D7427">
        <v>200</v>
      </c>
      <c r="E7427">
        <v>273</v>
      </c>
      <c r="F7427" t="s">
        <v>154</v>
      </c>
      <c r="G7427" s="2" t="s">
        <v>485</v>
      </c>
      <c r="H7427">
        <v>2</v>
      </c>
      <c r="I7427">
        <v>11.67</v>
      </c>
      <c r="J7427" s="2" t="s">
        <v>502</v>
      </c>
      <c r="K7427" s="2" t="s">
        <v>74</v>
      </c>
      <c r="M7427" t="s">
        <v>10093</v>
      </c>
      <c r="O7427" s="2" t="s">
        <v>128</v>
      </c>
      <c r="Q7427" s="19" t="s">
        <v>26</v>
      </c>
      <c r="S7427" s="19" t="s">
        <v>129</v>
      </c>
      <c r="W7427" s="20">
        <v>73</v>
      </c>
      <c r="X7427" s="65" t="s">
        <v>9734</v>
      </c>
      <c r="Z7427" t="s">
        <v>4950</v>
      </c>
      <c r="AB7427" t="s">
        <v>119</v>
      </c>
      <c r="AC7427" t="s">
        <v>9939</v>
      </c>
      <c r="AD7427" s="2" t="s">
        <v>9940</v>
      </c>
    </row>
    <row r="7428" spans="1:30" hidden="1" x14ac:dyDescent="0.25">
      <c r="A7428" s="2">
        <v>158</v>
      </c>
      <c r="B7428" t="s">
        <v>9985</v>
      </c>
      <c r="C7428">
        <v>14</v>
      </c>
      <c r="D7428">
        <v>200</v>
      </c>
      <c r="E7428">
        <v>275</v>
      </c>
      <c r="F7428" t="s">
        <v>154</v>
      </c>
      <c r="G7428" s="2" t="s">
        <v>485</v>
      </c>
      <c r="H7428">
        <v>1</v>
      </c>
      <c r="I7428">
        <v>5.88</v>
      </c>
      <c r="J7428" s="2" t="s">
        <v>502</v>
      </c>
      <c r="K7428" s="2" t="s">
        <v>74</v>
      </c>
      <c r="M7428" t="s">
        <v>10093</v>
      </c>
      <c r="O7428" s="2" t="s">
        <v>128</v>
      </c>
      <c r="Q7428" s="19" t="s">
        <v>26</v>
      </c>
      <c r="S7428" s="19" t="s">
        <v>129</v>
      </c>
      <c r="W7428" s="20">
        <v>73</v>
      </c>
      <c r="X7428" s="65" t="s">
        <v>9734</v>
      </c>
      <c r="Z7428" t="s">
        <v>4950</v>
      </c>
      <c r="AB7428" t="s">
        <v>119</v>
      </c>
      <c r="AC7428" t="s">
        <v>9939</v>
      </c>
      <c r="AD7428" s="2" t="s">
        <v>9940</v>
      </c>
    </row>
    <row r="7429" spans="1:30" hidden="1" x14ac:dyDescent="0.25">
      <c r="A7429" s="2">
        <v>159</v>
      </c>
      <c r="B7429" t="s">
        <v>9987</v>
      </c>
      <c r="C7429">
        <v>14</v>
      </c>
      <c r="D7429">
        <v>200</v>
      </c>
      <c r="E7429">
        <v>272</v>
      </c>
      <c r="F7429" t="s">
        <v>154</v>
      </c>
      <c r="G7429" s="2" t="s">
        <v>485</v>
      </c>
      <c r="H7429">
        <v>2</v>
      </c>
      <c r="I7429">
        <v>11.62</v>
      </c>
      <c r="J7429" s="2" t="s">
        <v>502</v>
      </c>
      <c r="K7429" s="2" t="s">
        <v>74</v>
      </c>
      <c r="M7429" t="s">
        <v>10093</v>
      </c>
      <c r="O7429" s="2" t="s">
        <v>128</v>
      </c>
      <c r="Q7429" s="19" t="s">
        <v>26</v>
      </c>
      <c r="S7429" s="19" t="s">
        <v>129</v>
      </c>
      <c r="W7429" s="20">
        <v>73</v>
      </c>
      <c r="X7429" s="65" t="s">
        <v>9734</v>
      </c>
      <c r="Z7429" t="s">
        <v>4950</v>
      </c>
      <c r="AB7429" t="s">
        <v>119</v>
      </c>
      <c r="AC7429" t="s">
        <v>9939</v>
      </c>
      <c r="AD7429" s="2" t="s">
        <v>9940</v>
      </c>
    </row>
    <row r="7430" spans="1:30" hidden="1" x14ac:dyDescent="0.25">
      <c r="A7430" s="2">
        <v>160</v>
      </c>
      <c r="B7430" t="s">
        <v>9989</v>
      </c>
      <c r="C7430">
        <v>14</v>
      </c>
      <c r="D7430">
        <v>200</v>
      </c>
      <c r="E7430">
        <v>264</v>
      </c>
      <c r="F7430" t="s">
        <v>154</v>
      </c>
      <c r="G7430" s="2" t="s">
        <v>485</v>
      </c>
      <c r="H7430">
        <v>2</v>
      </c>
      <c r="I7430">
        <v>11.27</v>
      </c>
      <c r="J7430" s="2" t="s">
        <v>502</v>
      </c>
      <c r="K7430" s="2" t="s">
        <v>74</v>
      </c>
      <c r="M7430" t="s">
        <v>10093</v>
      </c>
      <c r="O7430" s="2" t="s">
        <v>128</v>
      </c>
      <c r="Q7430" s="19" t="s">
        <v>26</v>
      </c>
      <c r="S7430" s="19" t="s">
        <v>129</v>
      </c>
      <c r="W7430" s="20">
        <v>73</v>
      </c>
      <c r="X7430" s="65" t="s">
        <v>9734</v>
      </c>
      <c r="Z7430" t="s">
        <v>4950</v>
      </c>
      <c r="AB7430" t="s">
        <v>119</v>
      </c>
      <c r="AC7430" t="s">
        <v>9939</v>
      </c>
      <c r="AD7430" s="2" t="s">
        <v>9940</v>
      </c>
    </row>
    <row r="7431" spans="1:30" hidden="1" x14ac:dyDescent="0.25">
      <c r="A7431" s="2">
        <v>161</v>
      </c>
      <c r="B7431" t="s">
        <v>9991</v>
      </c>
      <c r="C7431">
        <v>14</v>
      </c>
      <c r="D7431">
        <v>200</v>
      </c>
      <c r="E7431">
        <v>262</v>
      </c>
      <c r="F7431" t="s">
        <v>154</v>
      </c>
      <c r="G7431" s="2" t="s">
        <v>485</v>
      </c>
      <c r="H7431">
        <v>1</v>
      </c>
      <c r="I7431">
        <v>5.59</v>
      </c>
      <c r="J7431" s="2" t="s">
        <v>502</v>
      </c>
      <c r="K7431" s="2" t="s">
        <v>74</v>
      </c>
      <c r="M7431" t="s">
        <v>10093</v>
      </c>
      <c r="O7431" s="2" t="s">
        <v>128</v>
      </c>
      <c r="Q7431" s="19" t="s">
        <v>26</v>
      </c>
      <c r="S7431" s="19" t="s">
        <v>129</v>
      </c>
      <c r="W7431" s="20">
        <v>73</v>
      </c>
      <c r="X7431" s="65" t="s">
        <v>9734</v>
      </c>
      <c r="Z7431" t="s">
        <v>4950</v>
      </c>
      <c r="AB7431" t="s">
        <v>119</v>
      </c>
      <c r="AC7431" t="s">
        <v>9939</v>
      </c>
      <c r="AD7431" s="2" t="s">
        <v>9940</v>
      </c>
    </row>
    <row r="7432" spans="1:30" hidden="1" x14ac:dyDescent="0.25">
      <c r="A7432" s="2">
        <v>162</v>
      </c>
      <c r="B7432" t="s">
        <v>9993</v>
      </c>
      <c r="C7432">
        <v>14</v>
      </c>
      <c r="D7432">
        <v>200</v>
      </c>
      <c r="E7432">
        <v>265</v>
      </c>
      <c r="F7432" t="s">
        <v>154</v>
      </c>
      <c r="G7432" s="2" t="s">
        <v>485</v>
      </c>
      <c r="H7432">
        <v>1</v>
      </c>
      <c r="I7432">
        <v>5.66</v>
      </c>
      <c r="J7432" s="2" t="s">
        <v>502</v>
      </c>
      <c r="K7432" s="2" t="s">
        <v>74</v>
      </c>
      <c r="M7432" t="s">
        <v>10093</v>
      </c>
      <c r="O7432" s="2" t="s">
        <v>128</v>
      </c>
      <c r="Q7432" s="19" t="s">
        <v>26</v>
      </c>
      <c r="S7432" s="19" t="s">
        <v>129</v>
      </c>
      <c r="W7432" s="20">
        <v>73</v>
      </c>
      <c r="X7432" s="65" t="s">
        <v>9734</v>
      </c>
      <c r="Z7432" t="s">
        <v>4950</v>
      </c>
      <c r="AB7432" t="s">
        <v>119</v>
      </c>
      <c r="AC7432" t="s">
        <v>9939</v>
      </c>
      <c r="AD7432" s="2" t="s">
        <v>9940</v>
      </c>
    </row>
    <row r="7433" spans="1:30" hidden="1" x14ac:dyDescent="0.25">
      <c r="A7433" s="2">
        <v>163</v>
      </c>
      <c r="B7433" t="s">
        <v>9995</v>
      </c>
      <c r="C7433">
        <v>14</v>
      </c>
      <c r="D7433">
        <v>200</v>
      </c>
      <c r="E7433">
        <v>266</v>
      </c>
      <c r="F7433" t="s">
        <v>154</v>
      </c>
      <c r="G7433" s="2" t="s">
        <v>485</v>
      </c>
      <c r="H7433">
        <v>2</v>
      </c>
      <c r="I7433">
        <v>11.36</v>
      </c>
      <c r="J7433" s="2" t="s">
        <v>502</v>
      </c>
      <c r="K7433" s="2" t="s">
        <v>74</v>
      </c>
      <c r="M7433" t="s">
        <v>10093</v>
      </c>
      <c r="O7433" s="2" t="s">
        <v>128</v>
      </c>
      <c r="Q7433" s="19" t="s">
        <v>26</v>
      </c>
      <c r="S7433" s="19" t="s">
        <v>129</v>
      </c>
      <c r="W7433" s="20">
        <v>73</v>
      </c>
      <c r="X7433" s="65" t="s">
        <v>9734</v>
      </c>
      <c r="Z7433" t="s">
        <v>4950</v>
      </c>
      <c r="AB7433" t="s">
        <v>119</v>
      </c>
      <c r="AC7433" t="s">
        <v>9939</v>
      </c>
      <c r="AD7433" s="2" t="s">
        <v>9940</v>
      </c>
    </row>
    <row r="7434" spans="1:30" hidden="1" x14ac:dyDescent="0.25">
      <c r="A7434" s="2">
        <v>164</v>
      </c>
      <c r="B7434" t="s">
        <v>9997</v>
      </c>
      <c r="C7434">
        <v>14</v>
      </c>
      <c r="D7434">
        <v>200</v>
      </c>
      <c r="E7434">
        <v>269</v>
      </c>
      <c r="F7434" t="s">
        <v>154</v>
      </c>
      <c r="G7434" s="2" t="s">
        <v>485</v>
      </c>
      <c r="H7434">
        <v>2</v>
      </c>
      <c r="I7434">
        <v>11.49</v>
      </c>
      <c r="J7434" s="2" t="s">
        <v>502</v>
      </c>
      <c r="K7434" s="2" t="s">
        <v>74</v>
      </c>
      <c r="M7434" t="s">
        <v>10093</v>
      </c>
      <c r="O7434" s="2" t="s">
        <v>128</v>
      </c>
      <c r="Q7434" s="19" t="s">
        <v>26</v>
      </c>
      <c r="S7434" s="19" t="s">
        <v>129</v>
      </c>
      <c r="W7434" s="20">
        <v>73</v>
      </c>
      <c r="X7434" s="65" t="s">
        <v>9734</v>
      </c>
      <c r="Z7434" t="s">
        <v>4950</v>
      </c>
      <c r="AB7434" t="s">
        <v>119</v>
      </c>
      <c r="AC7434" t="s">
        <v>9939</v>
      </c>
      <c r="AD7434" s="2" t="s">
        <v>9940</v>
      </c>
    </row>
    <row r="7435" spans="1:30" hidden="1" x14ac:dyDescent="0.25">
      <c r="A7435" s="2">
        <v>165</v>
      </c>
      <c r="B7435" t="s">
        <v>9999</v>
      </c>
      <c r="C7435">
        <v>14</v>
      </c>
      <c r="D7435">
        <v>200</v>
      </c>
      <c r="E7435">
        <v>273</v>
      </c>
      <c r="F7435" t="s">
        <v>154</v>
      </c>
      <c r="G7435" s="2" t="s">
        <v>485</v>
      </c>
      <c r="H7435">
        <v>2</v>
      </c>
      <c r="I7435">
        <v>11.67</v>
      </c>
      <c r="J7435" s="2" t="s">
        <v>502</v>
      </c>
      <c r="K7435" s="2" t="s">
        <v>74</v>
      </c>
      <c r="M7435" t="s">
        <v>10093</v>
      </c>
      <c r="O7435" s="2" t="s">
        <v>128</v>
      </c>
      <c r="Q7435" s="19" t="s">
        <v>26</v>
      </c>
      <c r="S7435" s="19" t="s">
        <v>129</v>
      </c>
      <c r="W7435" s="20">
        <v>73</v>
      </c>
      <c r="X7435" s="65" t="s">
        <v>9734</v>
      </c>
      <c r="Z7435" t="s">
        <v>4950</v>
      </c>
      <c r="AB7435" t="s">
        <v>119</v>
      </c>
      <c r="AC7435" t="s">
        <v>9939</v>
      </c>
      <c r="AD7435" s="2" t="s">
        <v>9940</v>
      </c>
    </row>
    <row r="7436" spans="1:30" hidden="1" x14ac:dyDescent="0.25">
      <c r="A7436" s="2">
        <v>166</v>
      </c>
      <c r="B7436" t="s">
        <v>10000</v>
      </c>
      <c r="C7436">
        <v>14</v>
      </c>
      <c r="D7436">
        <v>200</v>
      </c>
      <c r="E7436">
        <v>275</v>
      </c>
      <c r="F7436" t="s">
        <v>154</v>
      </c>
      <c r="G7436" s="2" t="s">
        <v>485</v>
      </c>
      <c r="H7436">
        <v>1</v>
      </c>
      <c r="I7436">
        <v>5.88</v>
      </c>
      <c r="J7436" s="2" t="s">
        <v>502</v>
      </c>
      <c r="K7436" s="2" t="s">
        <v>74</v>
      </c>
      <c r="M7436" t="s">
        <v>10093</v>
      </c>
      <c r="O7436" s="2" t="s">
        <v>128</v>
      </c>
      <c r="Q7436" s="19" t="s">
        <v>26</v>
      </c>
      <c r="S7436" s="19" t="s">
        <v>129</v>
      </c>
      <c r="W7436" s="20">
        <v>73</v>
      </c>
      <c r="X7436" s="65" t="s">
        <v>9734</v>
      </c>
      <c r="Z7436" t="s">
        <v>4950</v>
      </c>
      <c r="AB7436" t="s">
        <v>119</v>
      </c>
      <c r="AC7436" t="s">
        <v>9939</v>
      </c>
      <c r="AD7436" s="2" t="s">
        <v>9940</v>
      </c>
    </row>
    <row r="7437" spans="1:30" hidden="1" x14ac:dyDescent="0.25">
      <c r="A7437" s="2">
        <v>167</v>
      </c>
      <c r="B7437" t="s">
        <v>10001</v>
      </c>
      <c r="C7437">
        <v>14</v>
      </c>
      <c r="D7437">
        <v>200</v>
      </c>
      <c r="E7437">
        <v>272</v>
      </c>
      <c r="F7437" t="s">
        <v>154</v>
      </c>
      <c r="G7437" s="2" t="s">
        <v>485</v>
      </c>
      <c r="H7437">
        <v>2</v>
      </c>
      <c r="I7437">
        <v>11.62</v>
      </c>
      <c r="J7437" s="2" t="s">
        <v>502</v>
      </c>
      <c r="K7437" s="2" t="s">
        <v>74</v>
      </c>
      <c r="M7437" t="s">
        <v>10093</v>
      </c>
      <c r="O7437" s="2" t="s">
        <v>128</v>
      </c>
      <c r="Q7437" s="19" t="s">
        <v>26</v>
      </c>
      <c r="S7437" s="19" t="s">
        <v>129</v>
      </c>
      <c r="W7437" s="20">
        <v>73</v>
      </c>
      <c r="X7437" s="65" t="s">
        <v>9734</v>
      </c>
      <c r="Z7437" t="s">
        <v>4950</v>
      </c>
      <c r="AB7437" t="s">
        <v>119</v>
      </c>
      <c r="AC7437" t="s">
        <v>9939</v>
      </c>
      <c r="AD7437" s="2" t="s">
        <v>9940</v>
      </c>
    </row>
    <row r="7438" spans="1:30" hidden="1" x14ac:dyDescent="0.25">
      <c r="A7438" s="2">
        <v>168</v>
      </c>
      <c r="B7438" t="s">
        <v>10002</v>
      </c>
      <c r="C7438">
        <v>14</v>
      </c>
      <c r="D7438">
        <v>200</v>
      </c>
      <c r="E7438">
        <v>264</v>
      </c>
      <c r="F7438" t="s">
        <v>154</v>
      </c>
      <c r="G7438" s="2" t="s">
        <v>485</v>
      </c>
      <c r="H7438">
        <v>2</v>
      </c>
      <c r="I7438">
        <v>11.27</v>
      </c>
      <c r="J7438" s="2" t="s">
        <v>502</v>
      </c>
      <c r="K7438" s="2" t="s">
        <v>74</v>
      </c>
      <c r="M7438" t="s">
        <v>10093</v>
      </c>
      <c r="O7438" s="2" t="s">
        <v>128</v>
      </c>
      <c r="Q7438" s="19" t="s">
        <v>26</v>
      </c>
      <c r="S7438" s="19" t="s">
        <v>129</v>
      </c>
      <c r="W7438" s="20">
        <v>73</v>
      </c>
      <c r="X7438" s="65" t="s">
        <v>9734</v>
      </c>
      <c r="Z7438" t="s">
        <v>4950</v>
      </c>
      <c r="AB7438" t="s">
        <v>119</v>
      </c>
      <c r="AC7438" t="s">
        <v>9939</v>
      </c>
      <c r="AD7438" s="2" t="s">
        <v>9940</v>
      </c>
    </row>
    <row r="7439" spans="1:30" hidden="1" x14ac:dyDescent="0.25">
      <c r="A7439" s="2">
        <v>169</v>
      </c>
      <c r="B7439" t="s">
        <v>10003</v>
      </c>
      <c r="C7439">
        <v>14</v>
      </c>
      <c r="D7439">
        <v>200</v>
      </c>
      <c r="E7439">
        <v>262</v>
      </c>
      <c r="F7439" t="s">
        <v>154</v>
      </c>
      <c r="G7439" s="2" t="s">
        <v>485</v>
      </c>
      <c r="H7439">
        <v>1</v>
      </c>
      <c r="I7439">
        <v>5.59</v>
      </c>
      <c r="J7439" s="2" t="s">
        <v>502</v>
      </c>
      <c r="K7439" s="2" t="s">
        <v>74</v>
      </c>
      <c r="M7439" t="s">
        <v>10093</v>
      </c>
      <c r="O7439" s="2" t="s">
        <v>128</v>
      </c>
      <c r="Q7439" s="19" t="s">
        <v>26</v>
      </c>
      <c r="S7439" s="19" t="s">
        <v>129</v>
      </c>
      <c r="W7439" s="20">
        <v>73</v>
      </c>
      <c r="X7439" s="65" t="s">
        <v>9734</v>
      </c>
      <c r="Z7439" t="s">
        <v>4950</v>
      </c>
      <c r="AB7439" t="s">
        <v>119</v>
      </c>
      <c r="AC7439" t="s">
        <v>9939</v>
      </c>
      <c r="AD7439" s="2" t="s">
        <v>9940</v>
      </c>
    </row>
    <row r="7440" spans="1:30" hidden="1" x14ac:dyDescent="0.25">
      <c r="A7440" s="2">
        <v>170</v>
      </c>
      <c r="B7440" t="s">
        <v>10004</v>
      </c>
      <c r="C7440">
        <v>14</v>
      </c>
      <c r="D7440">
        <v>200</v>
      </c>
      <c r="E7440">
        <v>265</v>
      </c>
      <c r="F7440" t="s">
        <v>154</v>
      </c>
      <c r="G7440" s="2" t="s">
        <v>485</v>
      </c>
      <c r="H7440">
        <v>1</v>
      </c>
      <c r="I7440">
        <v>5.66</v>
      </c>
      <c r="J7440" s="2" t="s">
        <v>502</v>
      </c>
      <c r="K7440" s="2" t="s">
        <v>74</v>
      </c>
      <c r="M7440" t="s">
        <v>10093</v>
      </c>
      <c r="O7440" s="2" t="s">
        <v>128</v>
      </c>
      <c r="Q7440" s="19" t="s">
        <v>26</v>
      </c>
      <c r="S7440" s="19" t="s">
        <v>129</v>
      </c>
      <c r="W7440" s="20">
        <v>73</v>
      </c>
      <c r="X7440" s="65" t="s">
        <v>9734</v>
      </c>
      <c r="Z7440" t="s">
        <v>4950</v>
      </c>
      <c r="AB7440" t="s">
        <v>119</v>
      </c>
      <c r="AC7440" t="s">
        <v>9939</v>
      </c>
      <c r="AD7440" s="2" t="s">
        <v>9940</v>
      </c>
    </row>
    <row r="7441" spans="1:30" hidden="1" x14ac:dyDescent="0.25">
      <c r="A7441" s="2">
        <v>171</v>
      </c>
      <c r="B7441" t="s">
        <v>10005</v>
      </c>
      <c r="C7441">
        <v>14</v>
      </c>
      <c r="D7441">
        <v>200</v>
      </c>
      <c r="E7441">
        <v>266</v>
      </c>
      <c r="F7441" t="s">
        <v>154</v>
      </c>
      <c r="G7441" s="2" t="s">
        <v>485</v>
      </c>
      <c r="H7441">
        <v>2</v>
      </c>
      <c r="I7441">
        <v>11.36</v>
      </c>
      <c r="J7441" s="2" t="s">
        <v>502</v>
      </c>
      <c r="K7441" s="2" t="s">
        <v>74</v>
      </c>
      <c r="M7441" t="s">
        <v>10093</v>
      </c>
      <c r="O7441" s="2" t="s">
        <v>128</v>
      </c>
      <c r="Q7441" s="19" t="s">
        <v>26</v>
      </c>
      <c r="S7441" s="19" t="s">
        <v>129</v>
      </c>
      <c r="W7441" s="20">
        <v>73</v>
      </c>
      <c r="X7441" s="65" t="s">
        <v>9734</v>
      </c>
      <c r="Z7441" t="s">
        <v>4950</v>
      </c>
      <c r="AB7441" t="s">
        <v>119</v>
      </c>
      <c r="AC7441" t="s">
        <v>9939</v>
      </c>
      <c r="AD7441" s="2" t="s">
        <v>9940</v>
      </c>
    </row>
    <row r="7442" spans="1:30" hidden="1" x14ac:dyDescent="0.25">
      <c r="A7442" s="2">
        <v>172</v>
      </c>
      <c r="B7442" t="s">
        <v>10006</v>
      </c>
      <c r="C7442">
        <v>14</v>
      </c>
      <c r="D7442">
        <v>200</v>
      </c>
      <c r="E7442">
        <v>269</v>
      </c>
      <c r="F7442" t="s">
        <v>154</v>
      </c>
      <c r="G7442" s="2" t="s">
        <v>485</v>
      </c>
      <c r="H7442">
        <v>2</v>
      </c>
      <c r="I7442">
        <v>11.49</v>
      </c>
      <c r="J7442" s="2" t="s">
        <v>502</v>
      </c>
      <c r="K7442" s="2" t="s">
        <v>74</v>
      </c>
      <c r="M7442" t="s">
        <v>10093</v>
      </c>
      <c r="O7442" s="2" t="s">
        <v>128</v>
      </c>
      <c r="Q7442" s="19" t="s">
        <v>26</v>
      </c>
      <c r="S7442" s="19" t="s">
        <v>129</v>
      </c>
      <c r="W7442" s="20">
        <v>73</v>
      </c>
      <c r="X7442" s="65" t="s">
        <v>9734</v>
      </c>
      <c r="Z7442" t="s">
        <v>4950</v>
      </c>
      <c r="AB7442" t="s">
        <v>119</v>
      </c>
      <c r="AC7442" t="s">
        <v>9939</v>
      </c>
      <c r="AD7442" s="2" t="s">
        <v>9940</v>
      </c>
    </row>
    <row r="7443" spans="1:30" hidden="1" x14ac:dyDescent="0.25">
      <c r="A7443" s="2">
        <v>173</v>
      </c>
      <c r="B7443" t="s">
        <v>10007</v>
      </c>
      <c r="C7443">
        <v>14</v>
      </c>
      <c r="D7443">
        <v>200</v>
      </c>
      <c r="E7443">
        <v>275</v>
      </c>
      <c r="F7443" t="s">
        <v>154</v>
      </c>
      <c r="G7443" s="2" t="s">
        <v>485</v>
      </c>
      <c r="H7443">
        <v>1</v>
      </c>
      <c r="I7443">
        <v>5.88</v>
      </c>
      <c r="J7443" s="2" t="s">
        <v>502</v>
      </c>
      <c r="K7443" s="2" t="s">
        <v>74</v>
      </c>
      <c r="M7443" t="s">
        <v>10093</v>
      </c>
      <c r="O7443" s="2" t="s">
        <v>128</v>
      </c>
      <c r="Q7443" s="19" t="s">
        <v>26</v>
      </c>
      <c r="S7443" s="19" t="s">
        <v>129</v>
      </c>
      <c r="W7443" s="20">
        <v>73</v>
      </c>
      <c r="X7443" s="65" t="s">
        <v>9734</v>
      </c>
      <c r="Z7443" t="s">
        <v>4950</v>
      </c>
      <c r="AB7443" t="s">
        <v>119</v>
      </c>
      <c r="AC7443" t="s">
        <v>9939</v>
      </c>
      <c r="AD7443" s="2" t="s">
        <v>9940</v>
      </c>
    </row>
    <row r="7444" spans="1:30" hidden="1" x14ac:dyDescent="0.25">
      <c r="A7444" s="2">
        <v>174</v>
      </c>
      <c r="B7444" t="s">
        <v>10008</v>
      </c>
      <c r="C7444">
        <v>14</v>
      </c>
      <c r="D7444">
        <v>200</v>
      </c>
      <c r="E7444">
        <v>277</v>
      </c>
      <c r="F7444" t="s">
        <v>154</v>
      </c>
      <c r="G7444" s="2" t="s">
        <v>485</v>
      </c>
      <c r="H7444">
        <v>2</v>
      </c>
      <c r="I7444">
        <v>11.84</v>
      </c>
      <c r="J7444" s="2" t="s">
        <v>502</v>
      </c>
      <c r="K7444" s="2" t="s">
        <v>74</v>
      </c>
      <c r="M7444" t="s">
        <v>10093</v>
      </c>
      <c r="O7444" s="2" t="s">
        <v>128</v>
      </c>
      <c r="Q7444" s="19" t="s">
        <v>26</v>
      </c>
      <c r="S7444" s="19" t="s">
        <v>129</v>
      </c>
      <c r="W7444" s="20">
        <v>73</v>
      </c>
      <c r="X7444" s="65" t="s">
        <v>9734</v>
      </c>
      <c r="Z7444" t="s">
        <v>4950</v>
      </c>
      <c r="AB7444" t="s">
        <v>119</v>
      </c>
      <c r="AC7444" t="s">
        <v>9939</v>
      </c>
      <c r="AD7444" s="2" t="s">
        <v>9940</v>
      </c>
    </row>
    <row r="7445" spans="1:30" hidden="1" x14ac:dyDescent="0.25">
      <c r="A7445" s="2">
        <v>175</v>
      </c>
      <c r="B7445" t="s">
        <v>10010</v>
      </c>
      <c r="C7445">
        <v>14</v>
      </c>
      <c r="D7445">
        <v>200</v>
      </c>
      <c r="E7445">
        <v>279</v>
      </c>
      <c r="F7445" t="s">
        <v>154</v>
      </c>
      <c r="G7445" s="2" t="s">
        <v>485</v>
      </c>
      <c r="H7445">
        <v>2</v>
      </c>
      <c r="I7445">
        <v>11.93</v>
      </c>
      <c r="J7445" s="2" t="s">
        <v>502</v>
      </c>
      <c r="K7445" s="2" t="s">
        <v>74</v>
      </c>
      <c r="M7445" t="s">
        <v>10093</v>
      </c>
      <c r="O7445" s="2" t="s">
        <v>128</v>
      </c>
      <c r="Q7445" s="19" t="s">
        <v>26</v>
      </c>
      <c r="S7445" s="19" t="s">
        <v>129</v>
      </c>
      <c r="W7445" s="20">
        <v>73</v>
      </c>
      <c r="X7445" s="65" t="s">
        <v>9734</v>
      </c>
      <c r="Z7445" t="s">
        <v>4950</v>
      </c>
      <c r="AB7445" t="s">
        <v>119</v>
      </c>
      <c r="AC7445" t="s">
        <v>9939</v>
      </c>
      <c r="AD7445" s="2" t="s">
        <v>9940</v>
      </c>
    </row>
    <row r="7446" spans="1:30" hidden="1" x14ac:dyDescent="0.25">
      <c r="A7446" s="2">
        <v>176</v>
      </c>
      <c r="B7446" t="s">
        <v>10012</v>
      </c>
      <c r="C7446">
        <v>14</v>
      </c>
      <c r="D7446">
        <v>200</v>
      </c>
      <c r="E7446">
        <v>282</v>
      </c>
      <c r="F7446" t="s">
        <v>154</v>
      </c>
      <c r="G7446" s="2" t="s">
        <v>485</v>
      </c>
      <c r="H7446">
        <v>2</v>
      </c>
      <c r="I7446">
        <v>12.06</v>
      </c>
      <c r="J7446" s="2" t="s">
        <v>502</v>
      </c>
      <c r="K7446" s="2" t="s">
        <v>74</v>
      </c>
      <c r="M7446" t="s">
        <v>10093</v>
      </c>
      <c r="O7446" s="2" t="s">
        <v>128</v>
      </c>
      <c r="Q7446" s="19" t="s">
        <v>26</v>
      </c>
      <c r="S7446" s="19" t="s">
        <v>129</v>
      </c>
      <c r="W7446" s="20">
        <v>73</v>
      </c>
      <c r="X7446" s="65" t="s">
        <v>9734</v>
      </c>
      <c r="Z7446" t="s">
        <v>4950</v>
      </c>
      <c r="AB7446" t="s">
        <v>119</v>
      </c>
      <c r="AC7446" t="s">
        <v>9939</v>
      </c>
      <c r="AD7446" s="2" t="s">
        <v>9940</v>
      </c>
    </row>
    <row r="7447" spans="1:30" hidden="1" x14ac:dyDescent="0.25">
      <c r="A7447" s="2">
        <v>177</v>
      </c>
      <c r="B7447" t="s">
        <v>10014</v>
      </c>
      <c r="C7447">
        <v>14</v>
      </c>
      <c r="D7447">
        <v>200</v>
      </c>
      <c r="E7447">
        <v>284</v>
      </c>
      <c r="F7447" t="s">
        <v>154</v>
      </c>
      <c r="G7447" s="2" t="s">
        <v>485</v>
      </c>
      <c r="H7447">
        <v>2</v>
      </c>
      <c r="I7447">
        <v>12.15</v>
      </c>
      <c r="J7447" s="2" t="s">
        <v>502</v>
      </c>
      <c r="K7447" s="2" t="s">
        <v>74</v>
      </c>
      <c r="M7447" t="s">
        <v>10093</v>
      </c>
      <c r="O7447" s="2" t="s">
        <v>128</v>
      </c>
      <c r="Q7447" s="19" t="s">
        <v>26</v>
      </c>
      <c r="S7447" s="19" t="s">
        <v>129</v>
      </c>
      <c r="W7447" s="20">
        <v>73</v>
      </c>
      <c r="X7447" s="65" t="s">
        <v>9734</v>
      </c>
      <c r="Z7447" t="s">
        <v>4950</v>
      </c>
      <c r="AB7447" t="s">
        <v>119</v>
      </c>
      <c r="AC7447" t="s">
        <v>9939</v>
      </c>
      <c r="AD7447" s="2" t="s">
        <v>9940</v>
      </c>
    </row>
    <row r="7448" spans="1:30" hidden="1" x14ac:dyDescent="0.25">
      <c r="A7448" s="2">
        <v>178</v>
      </c>
      <c r="B7448" t="s">
        <v>10016</v>
      </c>
      <c r="C7448">
        <v>14</v>
      </c>
      <c r="D7448">
        <v>200</v>
      </c>
      <c r="E7448">
        <v>287</v>
      </c>
      <c r="F7448" t="s">
        <v>154</v>
      </c>
      <c r="G7448" s="2" t="s">
        <v>485</v>
      </c>
      <c r="H7448">
        <v>2</v>
      </c>
      <c r="I7448">
        <v>12.28</v>
      </c>
      <c r="J7448" s="2" t="s">
        <v>502</v>
      </c>
      <c r="K7448" s="2" t="s">
        <v>74</v>
      </c>
      <c r="M7448" t="s">
        <v>10093</v>
      </c>
      <c r="O7448" s="2" t="s">
        <v>128</v>
      </c>
      <c r="Q7448" s="19" t="s">
        <v>26</v>
      </c>
      <c r="S7448" s="19" t="s">
        <v>129</v>
      </c>
      <c r="W7448" s="20">
        <v>73</v>
      </c>
      <c r="X7448" s="65" t="s">
        <v>9734</v>
      </c>
      <c r="Z7448" t="s">
        <v>4950</v>
      </c>
      <c r="AB7448" t="s">
        <v>119</v>
      </c>
      <c r="AC7448" t="s">
        <v>9939</v>
      </c>
      <c r="AD7448" s="2" t="s">
        <v>9940</v>
      </c>
    </row>
    <row r="7449" spans="1:30" hidden="1" x14ac:dyDescent="0.25">
      <c r="A7449" s="2">
        <v>179</v>
      </c>
      <c r="B7449" t="s">
        <v>10018</v>
      </c>
      <c r="C7449">
        <v>14</v>
      </c>
      <c r="D7449">
        <v>200</v>
      </c>
      <c r="E7449">
        <v>290</v>
      </c>
      <c r="F7449" t="s">
        <v>154</v>
      </c>
      <c r="G7449" s="2" t="s">
        <v>485</v>
      </c>
      <c r="H7449">
        <v>2</v>
      </c>
      <c r="I7449">
        <v>12.41</v>
      </c>
      <c r="J7449" s="2" t="s">
        <v>502</v>
      </c>
      <c r="K7449" s="2" t="s">
        <v>74</v>
      </c>
      <c r="M7449" t="s">
        <v>10093</v>
      </c>
      <c r="O7449" s="2" t="s">
        <v>128</v>
      </c>
      <c r="Q7449" s="19" t="s">
        <v>26</v>
      </c>
      <c r="S7449" s="19" t="s">
        <v>129</v>
      </c>
      <c r="W7449" s="20">
        <v>73</v>
      </c>
      <c r="X7449" s="65" t="s">
        <v>9734</v>
      </c>
      <c r="Z7449" t="s">
        <v>4950</v>
      </c>
      <c r="AB7449" t="s">
        <v>119</v>
      </c>
      <c r="AC7449" t="s">
        <v>9939</v>
      </c>
      <c r="AD7449" s="2" t="s">
        <v>9940</v>
      </c>
    </row>
    <row r="7450" spans="1:30" hidden="1" x14ac:dyDescent="0.25">
      <c r="A7450" s="2">
        <v>180</v>
      </c>
      <c r="B7450" t="s">
        <v>10020</v>
      </c>
      <c r="C7450">
        <v>14</v>
      </c>
      <c r="D7450">
        <v>200</v>
      </c>
      <c r="E7450">
        <v>295</v>
      </c>
      <c r="F7450" t="s">
        <v>154</v>
      </c>
      <c r="G7450" s="2" t="s">
        <v>485</v>
      </c>
      <c r="H7450">
        <v>2</v>
      </c>
      <c r="I7450">
        <v>12.63</v>
      </c>
      <c r="J7450" s="2" t="s">
        <v>502</v>
      </c>
      <c r="K7450" s="2" t="s">
        <v>74</v>
      </c>
      <c r="M7450" t="s">
        <v>10093</v>
      </c>
      <c r="O7450" s="2" t="s">
        <v>128</v>
      </c>
      <c r="Q7450" s="19" t="s">
        <v>26</v>
      </c>
      <c r="S7450" s="19" t="s">
        <v>129</v>
      </c>
      <c r="W7450" s="20">
        <v>73</v>
      </c>
      <c r="X7450" s="65" t="s">
        <v>9734</v>
      </c>
      <c r="Z7450" t="s">
        <v>4950</v>
      </c>
      <c r="AB7450" t="s">
        <v>119</v>
      </c>
      <c r="AC7450" t="s">
        <v>9939</v>
      </c>
      <c r="AD7450" s="2" t="s">
        <v>9940</v>
      </c>
    </row>
    <row r="7451" spans="1:30" hidden="1" x14ac:dyDescent="0.25">
      <c r="A7451" s="2">
        <v>181</v>
      </c>
      <c r="B7451" t="s">
        <v>10022</v>
      </c>
      <c r="C7451">
        <v>14</v>
      </c>
      <c r="D7451">
        <v>200</v>
      </c>
      <c r="E7451">
        <v>298</v>
      </c>
      <c r="F7451" t="s">
        <v>154</v>
      </c>
      <c r="G7451" s="2" t="s">
        <v>485</v>
      </c>
      <c r="H7451">
        <v>2</v>
      </c>
      <c r="I7451">
        <v>12.77</v>
      </c>
      <c r="J7451" s="2" t="s">
        <v>502</v>
      </c>
      <c r="K7451" s="2" t="s">
        <v>74</v>
      </c>
      <c r="M7451" t="s">
        <v>10093</v>
      </c>
      <c r="O7451" s="2" t="s">
        <v>128</v>
      </c>
      <c r="Q7451" s="19" t="s">
        <v>26</v>
      </c>
      <c r="S7451" s="19" t="s">
        <v>129</v>
      </c>
      <c r="W7451" s="20">
        <v>73</v>
      </c>
      <c r="X7451" s="65" t="s">
        <v>9734</v>
      </c>
      <c r="Z7451" t="s">
        <v>4950</v>
      </c>
      <c r="AB7451" t="s">
        <v>119</v>
      </c>
      <c r="AC7451" t="s">
        <v>9939</v>
      </c>
      <c r="AD7451" s="2" t="s">
        <v>9940</v>
      </c>
    </row>
    <row r="7452" spans="1:30" hidden="1" x14ac:dyDescent="0.25">
      <c r="A7452" s="2">
        <v>182</v>
      </c>
      <c r="B7452" t="s">
        <v>10024</v>
      </c>
      <c r="C7452">
        <v>14</v>
      </c>
      <c r="D7452">
        <v>200</v>
      </c>
      <c r="E7452">
        <v>302</v>
      </c>
      <c r="F7452" t="s">
        <v>154</v>
      </c>
      <c r="G7452" s="2" t="s">
        <v>485</v>
      </c>
      <c r="H7452">
        <v>2</v>
      </c>
      <c r="I7452">
        <v>12.94</v>
      </c>
      <c r="J7452" s="2" t="s">
        <v>502</v>
      </c>
      <c r="K7452" s="2" t="s">
        <v>74</v>
      </c>
      <c r="M7452" t="s">
        <v>10093</v>
      </c>
      <c r="O7452" s="2" t="s">
        <v>128</v>
      </c>
      <c r="Q7452" s="19" t="s">
        <v>26</v>
      </c>
      <c r="S7452" s="19" t="s">
        <v>129</v>
      </c>
      <c r="W7452" s="20">
        <v>73</v>
      </c>
      <c r="X7452" s="65" t="s">
        <v>9734</v>
      </c>
      <c r="Z7452" t="s">
        <v>4950</v>
      </c>
      <c r="AB7452" t="s">
        <v>119</v>
      </c>
      <c r="AC7452" t="s">
        <v>9939</v>
      </c>
      <c r="AD7452" s="2" t="s">
        <v>9940</v>
      </c>
    </row>
    <row r="7453" spans="1:30" hidden="1" x14ac:dyDescent="0.25">
      <c r="A7453" s="2">
        <v>183</v>
      </c>
      <c r="B7453" t="s">
        <v>10026</v>
      </c>
      <c r="C7453">
        <v>14</v>
      </c>
      <c r="D7453">
        <v>200</v>
      </c>
      <c r="E7453">
        <v>275</v>
      </c>
      <c r="F7453" t="s">
        <v>154</v>
      </c>
      <c r="G7453" s="2" t="s">
        <v>485</v>
      </c>
      <c r="H7453">
        <v>1</v>
      </c>
      <c r="I7453">
        <v>5.88</v>
      </c>
      <c r="J7453" s="2" t="s">
        <v>502</v>
      </c>
      <c r="K7453" s="2" t="s">
        <v>74</v>
      </c>
      <c r="M7453" t="s">
        <v>10093</v>
      </c>
      <c r="O7453" s="2" t="s">
        <v>128</v>
      </c>
      <c r="Q7453" s="19" t="s">
        <v>26</v>
      </c>
      <c r="S7453" s="19" t="s">
        <v>129</v>
      </c>
      <c r="W7453" s="20">
        <v>73</v>
      </c>
      <c r="X7453" s="65" t="s">
        <v>9734</v>
      </c>
      <c r="Z7453" t="s">
        <v>4950</v>
      </c>
      <c r="AB7453" t="s">
        <v>119</v>
      </c>
      <c r="AC7453" t="s">
        <v>9939</v>
      </c>
      <c r="AD7453" s="2" t="s">
        <v>9940</v>
      </c>
    </row>
    <row r="7454" spans="1:30" hidden="1" x14ac:dyDescent="0.25">
      <c r="A7454" s="2">
        <v>184</v>
      </c>
      <c r="B7454" t="s">
        <v>10027</v>
      </c>
      <c r="C7454">
        <v>14</v>
      </c>
      <c r="D7454">
        <v>200</v>
      </c>
      <c r="E7454">
        <v>277</v>
      </c>
      <c r="F7454" t="s">
        <v>154</v>
      </c>
      <c r="G7454" s="2" t="s">
        <v>485</v>
      </c>
      <c r="H7454">
        <v>2</v>
      </c>
      <c r="I7454">
        <v>11.84</v>
      </c>
      <c r="J7454" s="2" t="s">
        <v>502</v>
      </c>
      <c r="K7454" s="2" t="s">
        <v>74</v>
      </c>
      <c r="M7454" t="s">
        <v>10093</v>
      </c>
      <c r="O7454" s="2" t="s">
        <v>128</v>
      </c>
      <c r="Q7454" s="19" t="s">
        <v>26</v>
      </c>
      <c r="S7454" s="19" t="s">
        <v>129</v>
      </c>
      <c r="W7454" s="20">
        <v>73</v>
      </c>
      <c r="X7454" s="65" t="s">
        <v>9734</v>
      </c>
      <c r="Z7454" t="s">
        <v>4950</v>
      </c>
      <c r="AB7454" t="s">
        <v>119</v>
      </c>
      <c r="AC7454" t="s">
        <v>9939</v>
      </c>
      <c r="AD7454" s="2" t="s">
        <v>9940</v>
      </c>
    </row>
    <row r="7455" spans="1:30" hidden="1" x14ac:dyDescent="0.25">
      <c r="A7455" s="2">
        <v>185</v>
      </c>
      <c r="B7455" t="s">
        <v>10028</v>
      </c>
      <c r="C7455">
        <v>14</v>
      </c>
      <c r="D7455">
        <v>200</v>
      </c>
      <c r="E7455">
        <v>279</v>
      </c>
      <c r="F7455" t="s">
        <v>154</v>
      </c>
      <c r="G7455" s="2" t="s">
        <v>485</v>
      </c>
      <c r="H7455">
        <v>2</v>
      </c>
      <c r="I7455">
        <v>11.93</v>
      </c>
      <c r="J7455" s="2" t="s">
        <v>502</v>
      </c>
      <c r="K7455" s="2" t="s">
        <v>74</v>
      </c>
      <c r="M7455" t="s">
        <v>10093</v>
      </c>
      <c r="O7455" s="2" t="s">
        <v>128</v>
      </c>
      <c r="Q7455" s="19" t="s">
        <v>26</v>
      </c>
      <c r="S7455" s="19" t="s">
        <v>129</v>
      </c>
      <c r="W7455" s="20">
        <v>73</v>
      </c>
      <c r="X7455" s="65" t="s">
        <v>9734</v>
      </c>
      <c r="Z7455" t="s">
        <v>4950</v>
      </c>
      <c r="AB7455" t="s">
        <v>119</v>
      </c>
      <c r="AC7455" t="s">
        <v>9939</v>
      </c>
      <c r="AD7455" s="2" t="s">
        <v>9940</v>
      </c>
    </row>
    <row r="7456" spans="1:30" hidden="1" x14ac:dyDescent="0.25">
      <c r="A7456" s="2">
        <v>186</v>
      </c>
      <c r="B7456" t="s">
        <v>10029</v>
      </c>
      <c r="C7456">
        <v>14</v>
      </c>
      <c r="D7456">
        <v>200</v>
      </c>
      <c r="E7456">
        <v>282</v>
      </c>
      <c r="F7456" t="s">
        <v>154</v>
      </c>
      <c r="G7456" s="2" t="s">
        <v>485</v>
      </c>
      <c r="H7456">
        <v>2</v>
      </c>
      <c r="I7456">
        <v>12.06</v>
      </c>
      <c r="J7456" s="2" t="s">
        <v>502</v>
      </c>
      <c r="K7456" s="2" t="s">
        <v>74</v>
      </c>
      <c r="M7456" t="s">
        <v>10093</v>
      </c>
      <c r="O7456" s="2" t="s">
        <v>128</v>
      </c>
      <c r="Q7456" s="19" t="s">
        <v>26</v>
      </c>
      <c r="S7456" s="19" t="s">
        <v>129</v>
      </c>
      <c r="W7456" s="20">
        <v>73</v>
      </c>
      <c r="X7456" s="65" t="s">
        <v>9734</v>
      </c>
      <c r="Z7456" t="s">
        <v>4950</v>
      </c>
      <c r="AB7456" t="s">
        <v>119</v>
      </c>
      <c r="AC7456" t="s">
        <v>9939</v>
      </c>
      <c r="AD7456" s="2" t="s">
        <v>9940</v>
      </c>
    </row>
    <row r="7457" spans="1:30" hidden="1" x14ac:dyDescent="0.25">
      <c r="A7457" s="2">
        <v>187</v>
      </c>
      <c r="B7457" t="s">
        <v>10030</v>
      </c>
      <c r="C7457">
        <v>14</v>
      </c>
      <c r="D7457">
        <v>200</v>
      </c>
      <c r="E7457">
        <v>284</v>
      </c>
      <c r="F7457" t="s">
        <v>154</v>
      </c>
      <c r="G7457" s="2" t="s">
        <v>485</v>
      </c>
      <c r="H7457">
        <v>2</v>
      </c>
      <c r="I7457">
        <v>12.15</v>
      </c>
      <c r="J7457" s="2" t="s">
        <v>502</v>
      </c>
      <c r="K7457" s="2" t="s">
        <v>74</v>
      </c>
      <c r="M7457" t="s">
        <v>10093</v>
      </c>
      <c r="O7457" s="2" t="s">
        <v>128</v>
      </c>
      <c r="Q7457" s="19" t="s">
        <v>26</v>
      </c>
      <c r="S7457" s="19" t="s">
        <v>129</v>
      </c>
      <c r="W7457" s="20">
        <v>73</v>
      </c>
      <c r="X7457" s="65" t="s">
        <v>9734</v>
      </c>
      <c r="Z7457" t="s">
        <v>4950</v>
      </c>
      <c r="AB7457" t="s">
        <v>119</v>
      </c>
      <c r="AC7457" t="s">
        <v>9939</v>
      </c>
      <c r="AD7457" s="2" t="s">
        <v>9940</v>
      </c>
    </row>
    <row r="7458" spans="1:30" hidden="1" x14ac:dyDescent="0.25">
      <c r="A7458" s="2">
        <v>188</v>
      </c>
      <c r="B7458" t="s">
        <v>10031</v>
      </c>
      <c r="C7458">
        <v>14</v>
      </c>
      <c r="D7458">
        <v>200</v>
      </c>
      <c r="E7458">
        <v>287</v>
      </c>
      <c r="F7458" t="s">
        <v>154</v>
      </c>
      <c r="G7458" s="2" t="s">
        <v>485</v>
      </c>
      <c r="H7458">
        <v>2</v>
      </c>
      <c r="I7458">
        <v>12.28</v>
      </c>
      <c r="J7458" s="2" t="s">
        <v>502</v>
      </c>
      <c r="K7458" s="2" t="s">
        <v>74</v>
      </c>
      <c r="M7458" t="s">
        <v>10093</v>
      </c>
      <c r="O7458" s="2" t="s">
        <v>128</v>
      </c>
      <c r="Q7458" s="19" t="s">
        <v>26</v>
      </c>
      <c r="S7458" s="19" t="s">
        <v>129</v>
      </c>
      <c r="W7458" s="20">
        <v>73</v>
      </c>
      <c r="X7458" s="65" t="s">
        <v>9734</v>
      </c>
      <c r="Z7458" t="s">
        <v>4950</v>
      </c>
      <c r="AB7458" t="s">
        <v>119</v>
      </c>
      <c r="AC7458" t="s">
        <v>9939</v>
      </c>
      <c r="AD7458" s="2" t="s">
        <v>9940</v>
      </c>
    </row>
    <row r="7459" spans="1:30" hidden="1" x14ac:dyDescent="0.25">
      <c r="A7459" s="2">
        <v>189</v>
      </c>
      <c r="B7459" t="s">
        <v>10032</v>
      </c>
      <c r="C7459">
        <v>14</v>
      </c>
      <c r="D7459">
        <v>200</v>
      </c>
      <c r="E7459">
        <v>290</v>
      </c>
      <c r="F7459" t="s">
        <v>154</v>
      </c>
      <c r="G7459" s="2" t="s">
        <v>485</v>
      </c>
      <c r="H7459">
        <v>2</v>
      </c>
      <c r="I7459">
        <v>12.41</v>
      </c>
      <c r="J7459" s="2" t="s">
        <v>502</v>
      </c>
      <c r="K7459" s="2" t="s">
        <v>74</v>
      </c>
      <c r="M7459" t="s">
        <v>10093</v>
      </c>
      <c r="O7459" s="2" t="s">
        <v>128</v>
      </c>
      <c r="Q7459" s="19" t="s">
        <v>26</v>
      </c>
      <c r="S7459" s="19" t="s">
        <v>129</v>
      </c>
      <c r="W7459" s="20">
        <v>73</v>
      </c>
      <c r="X7459" s="65" t="s">
        <v>9734</v>
      </c>
      <c r="Z7459" t="s">
        <v>4950</v>
      </c>
      <c r="AB7459" t="s">
        <v>119</v>
      </c>
      <c r="AC7459" t="s">
        <v>9939</v>
      </c>
      <c r="AD7459" s="2" t="s">
        <v>9940</v>
      </c>
    </row>
    <row r="7460" spans="1:30" hidden="1" x14ac:dyDescent="0.25">
      <c r="A7460" s="2">
        <v>190</v>
      </c>
      <c r="B7460" t="s">
        <v>10033</v>
      </c>
      <c r="C7460">
        <v>14</v>
      </c>
      <c r="D7460">
        <v>200</v>
      </c>
      <c r="E7460">
        <v>295</v>
      </c>
      <c r="F7460" t="s">
        <v>154</v>
      </c>
      <c r="G7460" s="2" t="s">
        <v>485</v>
      </c>
      <c r="H7460">
        <v>2</v>
      </c>
      <c r="I7460">
        <v>12.63</v>
      </c>
      <c r="J7460" s="2" t="s">
        <v>502</v>
      </c>
      <c r="K7460" s="2" t="s">
        <v>74</v>
      </c>
      <c r="M7460" t="s">
        <v>10093</v>
      </c>
      <c r="O7460" s="2" t="s">
        <v>128</v>
      </c>
      <c r="Q7460" s="19" t="s">
        <v>26</v>
      </c>
      <c r="S7460" s="19" t="s">
        <v>129</v>
      </c>
      <c r="W7460" s="20">
        <v>73</v>
      </c>
      <c r="X7460" s="65" t="s">
        <v>9734</v>
      </c>
      <c r="Z7460" t="s">
        <v>4950</v>
      </c>
      <c r="AB7460" t="s">
        <v>119</v>
      </c>
      <c r="AC7460" t="s">
        <v>9939</v>
      </c>
      <c r="AD7460" s="2" t="s">
        <v>9940</v>
      </c>
    </row>
    <row r="7461" spans="1:30" hidden="1" x14ac:dyDescent="0.25">
      <c r="A7461" s="2">
        <v>191</v>
      </c>
      <c r="B7461" t="s">
        <v>10034</v>
      </c>
      <c r="C7461">
        <v>14</v>
      </c>
      <c r="D7461">
        <v>200</v>
      </c>
      <c r="E7461">
        <v>298</v>
      </c>
      <c r="F7461" t="s">
        <v>154</v>
      </c>
      <c r="G7461" s="2" t="s">
        <v>485</v>
      </c>
      <c r="H7461">
        <v>2</v>
      </c>
      <c r="I7461">
        <v>12.77</v>
      </c>
      <c r="J7461" s="2" t="s">
        <v>502</v>
      </c>
      <c r="K7461" s="2" t="s">
        <v>74</v>
      </c>
      <c r="M7461" t="s">
        <v>10093</v>
      </c>
      <c r="O7461" s="2" t="s">
        <v>128</v>
      </c>
      <c r="Q7461" s="19" t="s">
        <v>26</v>
      </c>
      <c r="S7461" s="19" t="s">
        <v>129</v>
      </c>
      <c r="W7461" s="20">
        <v>73</v>
      </c>
      <c r="X7461" s="65" t="s">
        <v>9734</v>
      </c>
      <c r="Z7461" t="s">
        <v>4950</v>
      </c>
      <c r="AB7461" t="s">
        <v>119</v>
      </c>
      <c r="AC7461" t="s">
        <v>9939</v>
      </c>
      <c r="AD7461" s="2" t="s">
        <v>9940</v>
      </c>
    </row>
    <row r="7462" spans="1:30" hidden="1" x14ac:dyDescent="0.25">
      <c r="A7462" s="2">
        <v>192</v>
      </c>
      <c r="B7462" t="s">
        <v>10035</v>
      </c>
      <c r="C7462">
        <v>14</v>
      </c>
      <c r="D7462">
        <v>200</v>
      </c>
      <c r="E7462">
        <v>302</v>
      </c>
      <c r="F7462" t="s">
        <v>154</v>
      </c>
      <c r="G7462" s="2" t="s">
        <v>485</v>
      </c>
      <c r="H7462">
        <v>2</v>
      </c>
      <c r="I7462">
        <v>12.94</v>
      </c>
      <c r="J7462" s="2" t="s">
        <v>502</v>
      </c>
      <c r="K7462" s="2" t="s">
        <v>74</v>
      </c>
      <c r="M7462" t="s">
        <v>10093</v>
      </c>
      <c r="O7462" s="2" t="s">
        <v>128</v>
      </c>
      <c r="Q7462" s="19" t="s">
        <v>26</v>
      </c>
      <c r="S7462" s="19" t="s">
        <v>129</v>
      </c>
      <c r="W7462" s="20">
        <v>73</v>
      </c>
      <c r="X7462" s="65" t="s">
        <v>9734</v>
      </c>
      <c r="Z7462" t="s">
        <v>4950</v>
      </c>
      <c r="AB7462" t="s">
        <v>119</v>
      </c>
      <c r="AC7462" t="s">
        <v>9939</v>
      </c>
      <c r="AD7462" s="2" t="s">
        <v>9940</v>
      </c>
    </row>
    <row r="7463" spans="1:30" hidden="1" x14ac:dyDescent="0.25">
      <c r="A7463" s="2">
        <v>193</v>
      </c>
      <c r="B7463" t="s">
        <v>10036</v>
      </c>
      <c r="C7463">
        <v>16</v>
      </c>
      <c r="D7463">
        <v>100</v>
      </c>
      <c r="E7463">
        <v>240</v>
      </c>
      <c r="F7463" t="s">
        <v>154</v>
      </c>
      <c r="G7463" s="2" t="s">
        <v>485</v>
      </c>
      <c r="H7463">
        <v>4</v>
      </c>
      <c r="I7463">
        <v>8.44</v>
      </c>
      <c r="J7463" s="2" t="s">
        <v>502</v>
      </c>
      <c r="K7463" s="2" t="s">
        <v>74</v>
      </c>
      <c r="M7463" t="s">
        <v>10093</v>
      </c>
      <c r="Q7463" s="19" t="s">
        <v>25</v>
      </c>
      <c r="S7463" s="19" t="s">
        <v>129</v>
      </c>
      <c r="W7463" s="20">
        <v>73</v>
      </c>
      <c r="X7463" s="65" t="s">
        <v>9734</v>
      </c>
      <c r="Z7463" t="s">
        <v>4950</v>
      </c>
      <c r="AB7463" t="s">
        <v>119</v>
      </c>
      <c r="AC7463" t="s">
        <v>10038</v>
      </c>
      <c r="AD7463" s="2" t="s">
        <v>10039</v>
      </c>
    </row>
    <row r="7464" spans="1:30" hidden="1" x14ac:dyDescent="0.25">
      <c r="A7464" s="2">
        <v>194</v>
      </c>
      <c r="B7464" t="s">
        <v>10041</v>
      </c>
      <c r="C7464">
        <v>16</v>
      </c>
      <c r="D7464">
        <v>100</v>
      </c>
      <c r="E7464">
        <v>240</v>
      </c>
      <c r="F7464" t="s">
        <v>154</v>
      </c>
      <c r="G7464" s="2" t="s">
        <v>485</v>
      </c>
      <c r="H7464">
        <v>4</v>
      </c>
      <c r="I7464">
        <v>8.44</v>
      </c>
      <c r="J7464" s="2" t="s">
        <v>502</v>
      </c>
      <c r="K7464" s="2" t="s">
        <v>74</v>
      </c>
      <c r="M7464" t="s">
        <v>10093</v>
      </c>
      <c r="Q7464" s="19" t="s">
        <v>25</v>
      </c>
      <c r="S7464" s="19" t="s">
        <v>129</v>
      </c>
      <c r="W7464" s="20">
        <v>73</v>
      </c>
      <c r="X7464" s="65" t="s">
        <v>9734</v>
      </c>
      <c r="Z7464" t="s">
        <v>4950</v>
      </c>
      <c r="AB7464" t="s">
        <v>119</v>
      </c>
      <c r="AC7464" t="s">
        <v>10038</v>
      </c>
      <c r="AD7464" s="2" t="s">
        <v>10039</v>
      </c>
    </row>
    <row r="7465" spans="1:30" hidden="1" x14ac:dyDescent="0.25">
      <c r="A7465" s="2">
        <v>195</v>
      </c>
      <c r="B7465" t="s">
        <v>10042</v>
      </c>
      <c r="C7465">
        <v>16</v>
      </c>
      <c r="D7465">
        <v>100</v>
      </c>
      <c r="E7465">
        <v>240</v>
      </c>
      <c r="F7465" t="s">
        <v>154</v>
      </c>
      <c r="G7465" s="2" t="s">
        <v>485</v>
      </c>
      <c r="H7465">
        <v>4</v>
      </c>
      <c r="I7465">
        <v>8.44</v>
      </c>
      <c r="J7465" s="2" t="s">
        <v>502</v>
      </c>
      <c r="K7465" s="2" t="s">
        <v>74</v>
      </c>
      <c r="M7465" t="s">
        <v>10093</v>
      </c>
      <c r="Q7465" s="19" t="s">
        <v>25</v>
      </c>
      <c r="S7465" s="19" t="s">
        <v>129</v>
      </c>
      <c r="W7465" s="20">
        <v>73</v>
      </c>
      <c r="X7465" s="65" t="s">
        <v>9734</v>
      </c>
      <c r="Z7465" t="s">
        <v>4950</v>
      </c>
      <c r="AB7465" t="s">
        <v>119</v>
      </c>
      <c r="AC7465" t="s">
        <v>10038</v>
      </c>
      <c r="AD7465" s="2" t="s">
        <v>10039</v>
      </c>
    </row>
    <row r="7466" spans="1:30" hidden="1" x14ac:dyDescent="0.25">
      <c r="A7466" s="2">
        <v>196</v>
      </c>
      <c r="B7466" t="s">
        <v>10043</v>
      </c>
      <c r="C7466">
        <v>16</v>
      </c>
      <c r="D7466">
        <v>100</v>
      </c>
      <c r="E7466">
        <v>240</v>
      </c>
      <c r="F7466" t="s">
        <v>154</v>
      </c>
      <c r="G7466" s="2" t="s">
        <v>485</v>
      </c>
      <c r="H7466">
        <v>4</v>
      </c>
      <c r="I7466">
        <v>8.44</v>
      </c>
      <c r="J7466" s="2" t="s">
        <v>502</v>
      </c>
      <c r="K7466" s="2" t="s">
        <v>74</v>
      </c>
      <c r="M7466" t="s">
        <v>10093</v>
      </c>
      <c r="Q7466" s="19" t="s">
        <v>25</v>
      </c>
      <c r="S7466" s="19" t="s">
        <v>129</v>
      </c>
      <c r="W7466" s="20">
        <v>73</v>
      </c>
      <c r="X7466" s="65" t="s">
        <v>9734</v>
      </c>
      <c r="Z7466" t="s">
        <v>4950</v>
      </c>
      <c r="AB7466" t="s">
        <v>119</v>
      </c>
      <c r="AC7466" t="s">
        <v>10038</v>
      </c>
      <c r="AD7466" s="2" t="s">
        <v>10039</v>
      </c>
    </row>
    <row r="7467" spans="1:30" hidden="1" x14ac:dyDescent="0.25">
      <c r="A7467" s="2">
        <v>197</v>
      </c>
      <c r="B7467" t="s">
        <v>10044</v>
      </c>
      <c r="C7467">
        <v>16</v>
      </c>
      <c r="D7467">
        <v>100</v>
      </c>
      <c r="E7467">
        <v>240</v>
      </c>
      <c r="F7467" t="s">
        <v>154</v>
      </c>
      <c r="G7467" s="2" t="s">
        <v>485</v>
      </c>
      <c r="H7467">
        <v>4</v>
      </c>
      <c r="I7467">
        <v>8.44</v>
      </c>
      <c r="J7467" s="2" t="s">
        <v>502</v>
      </c>
      <c r="K7467" s="2" t="s">
        <v>74</v>
      </c>
      <c r="M7467" t="s">
        <v>10093</v>
      </c>
      <c r="Q7467" s="19" t="s">
        <v>25</v>
      </c>
      <c r="S7467" s="19" t="s">
        <v>129</v>
      </c>
      <c r="W7467" s="20">
        <v>73</v>
      </c>
      <c r="X7467" s="65" t="s">
        <v>9734</v>
      </c>
      <c r="Z7467" t="s">
        <v>4950</v>
      </c>
      <c r="AB7467" t="s">
        <v>119</v>
      </c>
      <c r="AC7467" t="s">
        <v>10038</v>
      </c>
      <c r="AD7467" s="2" t="s">
        <v>10039</v>
      </c>
    </row>
    <row r="7468" spans="1:30" hidden="1" x14ac:dyDescent="0.25">
      <c r="A7468" s="2">
        <v>198</v>
      </c>
      <c r="B7468" t="s">
        <v>10045</v>
      </c>
      <c r="C7468">
        <v>16</v>
      </c>
      <c r="D7468">
        <v>100</v>
      </c>
      <c r="E7468">
        <v>240</v>
      </c>
      <c r="F7468" t="s">
        <v>154</v>
      </c>
      <c r="G7468" s="2" t="s">
        <v>485</v>
      </c>
      <c r="H7468">
        <v>4</v>
      </c>
      <c r="I7468">
        <v>8.44</v>
      </c>
      <c r="J7468" s="2" t="s">
        <v>502</v>
      </c>
      <c r="K7468" s="2" t="s">
        <v>74</v>
      </c>
      <c r="M7468" t="s">
        <v>10093</v>
      </c>
      <c r="Q7468" s="19" t="s">
        <v>25</v>
      </c>
      <c r="S7468" s="19" t="s">
        <v>129</v>
      </c>
      <c r="W7468" s="20">
        <v>73</v>
      </c>
      <c r="X7468" s="65" t="s">
        <v>9734</v>
      </c>
      <c r="Z7468" t="s">
        <v>4950</v>
      </c>
      <c r="AB7468" t="s">
        <v>119</v>
      </c>
      <c r="AC7468" t="s">
        <v>10038</v>
      </c>
      <c r="AD7468" s="2" t="s">
        <v>10039</v>
      </c>
    </row>
    <row r="7469" spans="1:30" hidden="1" x14ac:dyDescent="0.25">
      <c r="A7469" s="2">
        <v>199</v>
      </c>
      <c r="B7469" t="s">
        <v>10046</v>
      </c>
      <c r="C7469">
        <v>16</v>
      </c>
      <c r="D7469">
        <v>100</v>
      </c>
      <c r="E7469">
        <v>240</v>
      </c>
      <c r="F7469" t="s">
        <v>154</v>
      </c>
      <c r="G7469" s="2" t="s">
        <v>485</v>
      </c>
      <c r="H7469">
        <v>4</v>
      </c>
      <c r="I7469">
        <v>8.44</v>
      </c>
      <c r="J7469" s="2" t="s">
        <v>502</v>
      </c>
      <c r="K7469" s="2" t="s">
        <v>74</v>
      </c>
      <c r="M7469" t="s">
        <v>10093</v>
      </c>
      <c r="Q7469" s="19" t="s">
        <v>25</v>
      </c>
      <c r="S7469" s="19" t="s">
        <v>129</v>
      </c>
      <c r="W7469" s="20">
        <v>73</v>
      </c>
      <c r="X7469" s="65" t="s">
        <v>9734</v>
      </c>
      <c r="Z7469" t="s">
        <v>4950</v>
      </c>
      <c r="AB7469" t="s">
        <v>119</v>
      </c>
      <c r="AC7469" t="s">
        <v>10038</v>
      </c>
      <c r="AD7469" s="2" t="s">
        <v>10039</v>
      </c>
    </row>
    <row r="7470" spans="1:30" hidden="1" x14ac:dyDescent="0.25">
      <c r="A7470" s="2">
        <v>200</v>
      </c>
      <c r="B7470" t="s">
        <v>10047</v>
      </c>
      <c r="C7470">
        <v>16</v>
      </c>
      <c r="D7470">
        <v>100</v>
      </c>
      <c r="E7470">
        <v>240</v>
      </c>
      <c r="F7470" t="s">
        <v>154</v>
      </c>
      <c r="G7470" s="2" t="s">
        <v>485</v>
      </c>
      <c r="H7470">
        <v>4</v>
      </c>
      <c r="I7470">
        <v>8.44</v>
      </c>
      <c r="J7470" s="2" t="s">
        <v>502</v>
      </c>
      <c r="K7470" s="2" t="s">
        <v>74</v>
      </c>
      <c r="M7470" t="s">
        <v>10093</v>
      </c>
      <c r="Q7470" s="19" t="s">
        <v>25</v>
      </c>
      <c r="S7470" s="19" t="s">
        <v>129</v>
      </c>
      <c r="W7470" s="20">
        <v>73</v>
      </c>
      <c r="X7470" s="65" t="s">
        <v>9734</v>
      </c>
      <c r="Z7470" t="s">
        <v>4950</v>
      </c>
      <c r="AB7470" t="s">
        <v>119</v>
      </c>
      <c r="AC7470" t="s">
        <v>10038</v>
      </c>
      <c r="AD7470" s="2" t="s">
        <v>10039</v>
      </c>
    </row>
    <row r="7471" spans="1:30" hidden="1" x14ac:dyDescent="0.25">
      <c r="A7471" s="2">
        <v>201</v>
      </c>
      <c r="B7471" t="s">
        <v>10048</v>
      </c>
      <c r="C7471">
        <v>40</v>
      </c>
      <c r="D7471">
        <v>250</v>
      </c>
      <c r="E7471">
        <v>300</v>
      </c>
      <c r="F7471" t="s">
        <v>154</v>
      </c>
      <c r="G7471" s="2" t="s">
        <v>485</v>
      </c>
      <c r="H7471">
        <v>2</v>
      </c>
      <c r="I7471">
        <v>38.22</v>
      </c>
      <c r="J7471" s="2" t="s">
        <v>502</v>
      </c>
      <c r="K7471" s="2" t="s">
        <v>74</v>
      </c>
      <c r="M7471" t="s">
        <v>10093</v>
      </c>
      <c r="O7471" s="2" t="s">
        <v>128</v>
      </c>
      <c r="Q7471" s="19" t="s">
        <v>26</v>
      </c>
      <c r="S7471" s="19" t="s">
        <v>129</v>
      </c>
      <c r="W7471" s="20">
        <v>73</v>
      </c>
      <c r="X7471" s="65" t="s">
        <v>9734</v>
      </c>
      <c r="Z7471" t="s">
        <v>4950</v>
      </c>
      <c r="AB7471" t="s">
        <v>119</v>
      </c>
      <c r="AC7471" t="s">
        <v>10050</v>
      </c>
      <c r="AD7471" s="2" t="s">
        <v>10051</v>
      </c>
    </row>
    <row r="7472" spans="1:30" hidden="1" x14ac:dyDescent="0.25">
      <c r="A7472" s="2">
        <v>202</v>
      </c>
      <c r="B7472" t="s">
        <v>10053</v>
      </c>
      <c r="C7472">
        <v>40</v>
      </c>
      <c r="D7472">
        <v>250</v>
      </c>
      <c r="E7472">
        <v>300</v>
      </c>
      <c r="F7472" t="s">
        <v>154</v>
      </c>
      <c r="G7472" s="2" t="s">
        <v>485</v>
      </c>
      <c r="H7472">
        <v>2</v>
      </c>
      <c r="I7472">
        <v>38.22</v>
      </c>
      <c r="J7472" s="2" t="s">
        <v>502</v>
      </c>
      <c r="K7472" s="2" t="s">
        <v>74</v>
      </c>
      <c r="M7472" t="s">
        <v>10093</v>
      </c>
      <c r="O7472" s="2" t="s">
        <v>128</v>
      </c>
      <c r="Q7472" s="19" t="s">
        <v>26</v>
      </c>
      <c r="S7472" s="19" t="s">
        <v>129</v>
      </c>
      <c r="W7472" s="20">
        <v>73</v>
      </c>
      <c r="X7472" s="65" t="s">
        <v>9734</v>
      </c>
      <c r="Z7472" t="s">
        <v>4950</v>
      </c>
      <c r="AB7472" t="s">
        <v>119</v>
      </c>
      <c r="AC7472" t="s">
        <v>10050</v>
      </c>
      <c r="AD7472" s="2" t="s">
        <v>10051</v>
      </c>
    </row>
    <row r="7473" spans="1:30" hidden="1" x14ac:dyDescent="0.25">
      <c r="A7473" s="2">
        <v>203</v>
      </c>
      <c r="B7473" t="s">
        <v>10054</v>
      </c>
      <c r="C7473">
        <v>40</v>
      </c>
      <c r="D7473">
        <v>250</v>
      </c>
      <c r="E7473">
        <v>300</v>
      </c>
      <c r="F7473" t="s">
        <v>154</v>
      </c>
      <c r="G7473" s="2" t="s">
        <v>485</v>
      </c>
      <c r="H7473">
        <v>1</v>
      </c>
      <c r="I7473">
        <v>19.11</v>
      </c>
      <c r="J7473" s="2" t="s">
        <v>502</v>
      </c>
      <c r="K7473" s="2" t="s">
        <v>74</v>
      </c>
      <c r="M7473" t="s">
        <v>10093</v>
      </c>
      <c r="O7473" s="2" t="s">
        <v>128</v>
      </c>
      <c r="Q7473" s="19" t="s">
        <v>26</v>
      </c>
      <c r="S7473" s="19" t="s">
        <v>129</v>
      </c>
      <c r="W7473" s="20">
        <v>73</v>
      </c>
      <c r="X7473" s="65" t="s">
        <v>9734</v>
      </c>
      <c r="Z7473" t="s">
        <v>4950</v>
      </c>
      <c r="AB7473" t="s">
        <v>119</v>
      </c>
      <c r="AC7473" t="s">
        <v>10050</v>
      </c>
      <c r="AD7473" s="2" t="s">
        <v>10051</v>
      </c>
    </row>
    <row r="7474" spans="1:30" hidden="1" x14ac:dyDescent="0.25">
      <c r="A7474" s="2">
        <v>204</v>
      </c>
      <c r="B7474" t="s">
        <v>10055</v>
      </c>
      <c r="C7474">
        <v>40</v>
      </c>
      <c r="D7474">
        <v>250</v>
      </c>
      <c r="E7474">
        <v>300</v>
      </c>
      <c r="F7474" t="s">
        <v>154</v>
      </c>
      <c r="G7474" s="2" t="s">
        <v>485</v>
      </c>
      <c r="H7474">
        <v>2</v>
      </c>
      <c r="I7474">
        <v>38.22</v>
      </c>
      <c r="J7474" s="2" t="s">
        <v>502</v>
      </c>
      <c r="K7474" s="2" t="s">
        <v>74</v>
      </c>
      <c r="M7474" t="s">
        <v>10093</v>
      </c>
      <c r="O7474" s="2" t="s">
        <v>128</v>
      </c>
      <c r="Q7474" s="19" t="s">
        <v>26</v>
      </c>
      <c r="S7474" s="19" t="s">
        <v>129</v>
      </c>
      <c r="W7474" s="20">
        <v>73</v>
      </c>
      <c r="X7474" s="65" t="s">
        <v>9734</v>
      </c>
      <c r="Z7474" t="s">
        <v>4950</v>
      </c>
      <c r="AB7474" t="s">
        <v>119</v>
      </c>
      <c r="AC7474" t="s">
        <v>10057</v>
      </c>
      <c r="AD7474" s="2" t="s">
        <v>10058</v>
      </c>
    </row>
    <row r="7475" spans="1:30" hidden="1" x14ac:dyDescent="0.25">
      <c r="A7475" s="2">
        <v>205</v>
      </c>
      <c r="B7475" t="s">
        <v>10060</v>
      </c>
      <c r="C7475">
        <v>40</v>
      </c>
      <c r="D7475">
        <v>250</v>
      </c>
      <c r="E7475">
        <v>300</v>
      </c>
      <c r="F7475" t="s">
        <v>154</v>
      </c>
      <c r="G7475" s="2" t="s">
        <v>485</v>
      </c>
      <c r="H7475">
        <v>2</v>
      </c>
      <c r="I7475">
        <v>38.22</v>
      </c>
      <c r="J7475" s="2" t="s">
        <v>502</v>
      </c>
      <c r="K7475" s="2" t="s">
        <v>74</v>
      </c>
      <c r="M7475" t="s">
        <v>10093</v>
      </c>
      <c r="O7475" s="2" t="s">
        <v>128</v>
      </c>
      <c r="Q7475" s="19" t="s">
        <v>26</v>
      </c>
      <c r="S7475" s="19" t="s">
        <v>129</v>
      </c>
      <c r="W7475" s="20">
        <v>73</v>
      </c>
      <c r="X7475" s="65" t="s">
        <v>9734</v>
      </c>
      <c r="Z7475" t="s">
        <v>4950</v>
      </c>
      <c r="AB7475" t="s">
        <v>119</v>
      </c>
      <c r="AC7475" t="s">
        <v>10057</v>
      </c>
      <c r="AD7475" s="2" t="s">
        <v>10058</v>
      </c>
    </row>
    <row r="7476" spans="1:30" hidden="1" x14ac:dyDescent="0.25">
      <c r="A7476" s="2">
        <v>206</v>
      </c>
      <c r="B7476" t="s">
        <v>10061</v>
      </c>
      <c r="C7476">
        <v>40</v>
      </c>
      <c r="D7476">
        <v>250</v>
      </c>
      <c r="E7476">
        <v>300</v>
      </c>
      <c r="F7476" t="s">
        <v>154</v>
      </c>
      <c r="G7476" s="2" t="s">
        <v>485</v>
      </c>
      <c r="H7476">
        <v>2</v>
      </c>
      <c r="I7476">
        <v>38.22</v>
      </c>
      <c r="J7476" s="2" t="s">
        <v>502</v>
      </c>
      <c r="K7476" s="2" t="s">
        <v>74</v>
      </c>
      <c r="M7476" t="s">
        <v>10093</v>
      </c>
      <c r="O7476" s="2" t="s">
        <v>128</v>
      </c>
      <c r="Q7476" s="19" t="s">
        <v>26</v>
      </c>
      <c r="S7476" s="19" t="s">
        <v>129</v>
      </c>
      <c r="W7476" s="20">
        <v>73</v>
      </c>
      <c r="X7476" s="65" t="s">
        <v>9734</v>
      </c>
      <c r="Z7476" t="s">
        <v>4950</v>
      </c>
      <c r="AB7476" t="s">
        <v>119</v>
      </c>
      <c r="AC7476" t="s">
        <v>10057</v>
      </c>
      <c r="AD7476" s="2" t="s">
        <v>10058</v>
      </c>
    </row>
    <row r="7477" spans="1:30" hidden="1" x14ac:dyDescent="0.25">
      <c r="A7477" s="2">
        <v>207</v>
      </c>
      <c r="B7477" t="s">
        <v>10062</v>
      </c>
      <c r="C7477">
        <v>40</v>
      </c>
      <c r="D7477">
        <v>250</v>
      </c>
      <c r="E7477">
        <v>300</v>
      </c>
      <c r="F7477" t="s">
        <v>154</v>
      </c>
      <c r="G7477" s="2" t="s">
        <v>485</v>
      </c>
      <c r="H7477">
        <v>2</v>
      </c>
      <c r="I7477">
        <v>38.22</v>
      </c>
      <c r="J7477" s="2" t="s">
        <v>502</v>
      </c>
      <c r="K7477" s="2" t="s">
        <v>74</v>
      </c>
      <c r="M7477" t="s">
        <v>10093</v>
      </c>
      <c r="O7477" s="2" t="s">
        <v>128</v>
      </c>
      <c r="Q7477" s="19" t="s">
        <v>26</v>
      </c>
      <c r="S7477" s="19" t="s">
        <v>129</v>
      </c>
      <c r="W7477" s="20">
        <v>73</v>
      </c>
      <c r="X7477" s="65" t="s">
        <v>9734</v>
      </c>
      <c r="Z7477" t="s">
        <v>4950</v>
      </c>
      <c r="AB7477" t="s">
        <v>119</v>
      </c>
      <c r="AC7477" t="s">
        <v>10057</v>
      </c>
      <c r="AD7477" s="2" t="s">
        <v>10058</v>
      </c>
    </row>
    <row r="7478" spans="1:30" hidden="1" x14ac:dyDescent="0.25">
      <c r="A7478" s="2">
        <v>208</v>
      </c>
      <c r="B7478" t="s">
        <v>10054</v>
      </c>
      <c r="C7478">
        <v>40</v>
      </c>
      <c r="D7478">
        <v>250</v>
      </c>
      <c r="E7478">
        <v>300</v>
      </c>
      <c r="F7478" t="s">
        <v>154</v>
      </c>
      <c r="G7478" s="2" t="s">
        <v>485</v>
      </c>
      <c r="H7478">
        <v>1</v>
      </c>
      <c r="I7478">
        <v>19.11</v>
      </c>
      <c r="J7478" s="2" t="s">
        <v>502</v>
      </c>
      <c r="K7478" s="2" t="s">
        <v>74</v>
      </c>
      <c r="M7478" t="s">
        <v>10093</v>
      </c>
      <c r="O7478" s="2" t="s">
        <v>128</v>
      </c>
      <c r="Q7478" s="19" t="s">
        <v>26</v>
      </c>
      <c r="S7478" s="19" t="s">
        <v>129</v>
      </c>
      <c r="W7478" s="20">
        <v>73</v>
      </c>
      <c r="X7478" s="65" t="s">
        <v>9734</v>
      </c>
      <c r="Z7478" t="s">
        <v>4950</v>
      </c>
      <c r="AB7478" t="s">
        <v>119</v>
      </c>
      <c r="AC7478" t="s">
        <v>10057</v>
      </c>
      <c r="AD7478" s="2" t="s">
        <v>10058</v>
      </c>
    </row>
    <row r="7479" spans="1:30" hidden="1" x14ac:dyDescent="0.25">
      <c r="A7479" s="2">
        <v>209</v>
      </c>
      <c r="B7479" t="s">
        <v>10063</v>
      </c>
      <c r="C7479">
        <v>40</v>
      </c>
      <c r="D7479">
        <v>250</v>
      </c>
      <c r="E7479">
        <v>300</v>
      </c>
      <c r="F7479" t="s">
        <v>154</v>
      </c>
      <c r="G7479" s="2" t="s">
        <v>485</v>
      </c>
      <c r="H7479">
        <v>2</v>
      </c>
      <c r="I7479">
        <v>38.22</v>
      </c>
      <c r="J7479" s="2" t="s">
        <v>502</v>
      </c>
      <c r="K7479" s="2" t="s">
        <v>74</v>
      </c>
      <c r="M7479" t="s">
        <v>10093</v>
      </c>
      <c r="O7479" s="2" t="s">
        <v>128</v>
      </c>
      <c r="Q7479" s="19" t="s">
        <v>26</v>
      </c>
      <c r="S7479" s="19" t="s">
        <v>129</v>
      </c>
      <c r="W7479" s="20">
        <v>73</v>
      </c>
      <c r="X7479" s="65" t="s">
        <v>9734</v>
      </c>
      <c r="Z7479" t="s">
        <v>4950</v>
      </c>
      <c r="AB7479" t="s">
        <v>119</v>
      </c>
      <c r="AC7479" t="s">
        <v>10057</v>
      </c>
      <c r="AD7479" s="2" t="s">
        <v>10058</v>
      </c>
    </row>
    <row r="7480" spans="1:30" hidden="1" x14ac:dyDescent="0.25">
      <c r="A7480" s="2">
        <v>210</v>
      </c>
      <c r="B7480" t="s">
        <v>10064</v>
      </c>
      <c r="C7480">
        <v>80</v>
      </c>
      <c r="D7480">
        <v>400</v>
      </c>
      <c r="E7480">
        <v>620</v>
      </c>
      <c r="F7480" t="s">
        <v>154</v>
      </c>
      <c r="G7480" s="2" t="s">
        <v>485</v>
      </c>
      <c r="H7480">
        <v>2</v>
      </c>
      <c r="I7480">
        <v>296.48</v>
      </c>
      <c r="J7480" s="2" t="s">
        <v>502</v>
      </c>
      <c r="K7480" s="2" t="s">
        <v>74</v>
      </c>
      <c r="M7480" t="s">
        <v>10093</v>
      </c>
      <c r="O7480" s="2" t="s">
        <v>128</v>
      </c>
      <c r="Q7480" s="19" t="s">
        <v>26</v>
      </c>
      <c r="S7480" s="19" t="s">
        <v>129</v>
      </c>
      <c r="W7480" s="20">
        <v>73</v>
      </c>
      <c r="X7480" s="65" t="s">
        <v>9734</v>
      </c>
      <c r="Z7480" t="s">
        <v>4950</v>
      </c>
      <c r="AB7480" t="s">
        <v>119</v>
      </c>
      <c r="AC7480" t="s">
        <v>10066</v>
      </c>
      <c r="AD7480" s="2" t="s">
        <v>10067</v>
      </c>
    </row>
    <row r="7481" spans="1:30" hidden="1" x14ac:dyDescent="0.25">
      <c r="A7481" s="2">
        <v>211</v>
      </c>
      <c r="B7481" t="s">
        <v>10064</v>
      </c>
      <c r="C7481">
        <v>80</v>
      </c>
      <c r="D7481">
        <v>400</v>
      </c>
      <c r="E7481">
        <v>620</v>
      </c>
      <c r="F7481" t="s">
        <v>154</v>
      </c>
      <c r="G7481" s="2" t="s">
        <v>485</v>
      </c>
      <c r="H7481">
        <v>1</v>
      </c>
      <c r="I7481">
        <v>148.24</v>
      </c>
      <c r="J7481" s="2" t="s">
        <v>502</v>
      </c>
      <c r="K7481" s="2" t="s">
        <v>74</v>
      </c>
      <c r="M7481" t="s">
        <v>10093</v>
      </c>
      <c r="O7481" s="2" t="s">
        <v>128</v>
      </c>
      <c r="Q7481" s="19" t="s">
        <v>26</v>
      </c>
      <c r="S7481" s="19" t="s">
        <v>129</v>
      </c>
      <c r="W7481" s="20">
        <v>73</v>
      </c>
      <c r="X7481" s="65" t="s">
        <v>9734</v>
      </c>
      <c r="Z7481" t="s">
        <v>4950</v>
      </c>
      <c r="AB7481" t="s">
        <v>119</v>
      </c>
      <c r="AC7481" t="s">
        <v>10070</v>
      </c>
      <c r="AD7481" s="2" t="s">
        <v>10071</v>
      </c>
    </row>
    <row r="7482" spans="1:30" hidden="1" x14ac:dyDescent="0.25">
      <c r="A7482" s="2">
        <v>212</v>
      </c>
      <c r="B7482" t="s">
        <v>10064</v>
      </c>
      <c r="C7482">
        <v>80</v>
      </c>
      <c r="D7482">
        <v>400</v>
      </c>
      <c r="E7482">
        <v>620</v>
      </c>
      <c r="F7482" t="s">
        <v>154</v>
      </c>
      <c r="G7482" s="2" t="s">
        <v>485</v>
      </c>
      <c r="H7482">
        <v>1</v>
      </c>
      <c r="I7482">
        <v>148.24</v>
      </c>
      <c r="J7482" s="2" t="s">
        <v>502</v>
      </c>
      <c r="K7482" s="2" t="s">
        <v>74</v>
      </c>
      <c r="M7482" t="s">
        <v>10093</v>
      </c>
      <c r="O7482" s="2" t="s">
        <v>128</v>
      </c>
      <c r="Q7482" s="19" t="s">
        <v>26</v>
      </c>
      <c r="S7482" s="19" t="s">
        <v>129</v>
      </c>
      <c r="W7482" s="20">
        <v>73</v>
      </c>
      <c r="X7482" s="65" t="s">
        <v>9734</v>
      </c>
      <c r="Z7482" t="s">
        <v>4950</v>
      </c>
      <c r="AB7482" t="s">
        <v>119</v>
      </c>
      <c r="AC7482" t="s">
        <v>10074</v>
      </c>
      <c r="AD7482" s="2" t="s">
        <v>10075</v>
      </c>
    </row>
    <row r="7483" spans="1:30" hidden="1" x14ac:dyDescent="0.25">
      <c r="A7483" s="2">
        <v>213</v>
      </c>
      <c r="B7483" t="s">
        <v>10077</v>
      </c>
      <c r="C7483">
        <v>80</v>
      </c>
      <c r="D7483">
        <v>400</v>
      </c>
      <c r="E7483">
        <v>620</v>
      </c>
      <c r="F7483" t="s">
        <v>154</v>
      </c>
      <c r="G7483" s="2" t="s">
        <v>485</v>
      </c>
      <c r="H7483">
        <v>7</v>
      </c>
      <c r="I7483">
        <v>1037.69</v>
      </c>
      <c r="J7483" s="2" t="s">
        <v>502</v>
      </c>
      <c r="K7483" s="2" t="s">
        <v>74</v>
      </c>
      <c r="M7483" t="s">
        <v>10093</v>
      </c>
      <c r="O7483" s="2" t="s">
        <v>128</v>
      </c>
      <c r="Q7483" s="19" t="s">
        <v>26</v>
      </c>
      <c r="S7483" s="19" t="s">
        <v>129</v>
      </c>
      <c r="W7483" s="20">
        <v>73</v>
      </c>
      <c r="X7483" s="65" t="s">
        <v>9734</v>
      </c>
      <c r="Z7483" t="s">
        <v>4950</v>
      </c>
      <c r="AB7483" t="s">
        <v>119</v>
      </c>
      <c r="AC7483" t="s">
        <v>10079</v>
      </c>
      <c r="AD7483" s="2" t="s">
        <v>10080</v>
      </c>
    </row>
    <row r="7484" spans="1:30" hidden="1" x14ac:dyDescent="0.25">
      <c r="A7484" s="2">
        <v>214</v>
      </c>
      <c r="B7484" t="s">
        <v>10082</v>
      </c>
      <c r="C7484">
        <v>80</v>
      </c>
      <c r="D7484">
        <v>400</v>
      </c>
      <c r="E7484">
        <v>620</v>
      </c>
      <c r="F7484" t="s">
        <v>154</v>
      </c>
      <c r="G7484" s="2" t="s">
        <v>485</v>
      </c>
      <c r="H7484">
        <v>8</v>
      </c>
      <c r="I7484">
        <v>1185.94</v>
      </c>
      <c r="J7484" s="2" t="s">
        <v>502</v>
      </c>
      <c r="K7484" s="2" t="s">
        <v>74</v>
      </c>
      <c r="M7484" t="s">
        <v>10093</v>
      </c>
      <c r="O7484" s="2" t="s">
        <v>128</v>
      </c>
      <c r="Q7484" s="19" t="s">
        <v>26</v>
      </c>
      <c r="S7484" s="19" t="s">
        <v>129</v>
      </c>
      <c r="W7484" s="20">
        <v>73</v>
      </c>
      <c r="X7484" s="65" t="s">
        <v>9734</v>
      </c>
      <c r="Z7484" t="s">
        <v>4950</v>
      </c>
      <c r="AB7484" t="s">
        <v>119</v>
      </c>
      <c r="AC7484" t="s">
        <v>10079</v>
      </c>
      <c r="AD7484" s="2" t="s">
        <v>10080</v>
      </c>
    </row>
    <row r="7485" spans="1:30" hidden="1" x14ac:dyDescent="0.25">
      <c r="A7485" s="2">
        <v>215</v>
      </c>
      <c r="B7485" t="s">
        <v>10083</v>
      </c>
      <c r="C7485">
        <v>80</v>
      </c>
      <c r="D7485">
        <v>400</v>
      </c>
      <c r="E7485">
        <v>620</v>
      </c>
      <c r="F7485" t="s">
        <v>154</v>
      </c>
      <c r="G7485" s="2" t="s">
        <v>485</v>
      </c>
      <c r="H7485">
        <v>8</v>
      </c>
      <c r="I7485">
        <v>1185.94</v>
      </c>
      <c r="J7485" s="2" t="s">
        <v>502</v>
      </c>
      <c r="K7485" s="2" t="s">
        <v>74</v>
      </c>
      <c r="M7485" t="s">
        <v>10093</v>
      </c>
      <c r="O7485" s="2" t="s">
        <v>128</v>
      </c>
      <c r="Q7485" s="19" t="s">
        <v>26</v>
      </c>
      <c r="S7485" s="19" t="s">
        <v>129</v>
      </c>
      <c r="W7485" s="20">
        <v>73</v>
      </c>
      <c r="X7485" s="65" t="s">
        <v>9734</v>
      </c>
      <c r="Z7485" t="s">
        <v>4950</v>
      </c>
      <c r="AB7485" t="s">
        <v>119</v>
      </c>
      <c r="AC7485" t="s">
        <v>10079</v>
      </c>
      <c r="AD7485" s="2" t="s">
        <v>10080</v>
      </c>
    </row>
    <row r="7486" spans="1:30" hidden="1" x14ac:dyDescent="0.25">
      <c r="A7486" s="2">
        <v>216</v>
      </c>
      <c r="B7486" t="s">
        <v>10084</v>
      </c>
      <c r="C7486">
        <v>80</v>
      </c>
      <c r="D7486">
        <v>400</v>
      </c>
      <c r="E7486">
        <v>620</v>
      </c>
      <c r="F7486" t="s">
        <v>154</v>
      </c>
      <c r="G7486" s="2" t="s">
        <v>485</v>
      </c>
      <c r="H7486">
        <v>8</v>
      </c>
      <c r="I7486">
        <v>1185.94</v>
      </c>
      <c r="J7486" s="2" t="s">
        <v>502</v>
      </c>
      <c r="K7486" s="2" t="s">
        <v>74</v>
      </c>
      <c r="M7486" t="s">
        <v>10093</v>
      </c>
      <c r="O7486" s="2" t="s">
        <v>128</v>
      </c>
      <c r="Q7486" s="19" t="s">
        <v>26</v>
      </c>
      <c r="S7486" s="19" t="s">
        <v>129</v>
      </c>
      <c r="W7486" s="20">
        <v>73</v>
      </c>
      <c r="X7486" s="65" t="s">
        <v>9734</v>
      </c>
      <c r="Z7486" t="s">
        <v>4950</v>
      </c>
      <c r="AB7486" t="s">
        <v>119</v>
      </c>
      <c r="AC7486" t="s">
        <v>10079</v>
      </c>
      <c r="AD7486" s="2" t="s">
        <v>10080</v>
      </c>
    </row>
    <row r="7487" spans="1:30" hidden="1" x14ac:dyDescent="0.25">
      <c r="A7487" s="2">
        <v>217</v>
      </c>
      <c r="B7487" t="s">
        <v>10085</v>
      </c>
      <c r="C7487">
        <v>80</v>
      </c>
      <c r="D7487">
        <v>400</v>
      </c>
      <c r="E7487">
        <v>620</v>
      </c>
      <c r="F7487" t="s">
        <v>154</v>
      </c>
      <c r="G7487" s="2" t="s">
        <v>485</v>
      </c>
      <c r="H7487">
        <v>8</v>
      </c>
      <c r="I7487">
        <v>1185.94</v>
      </c>
      <c r="J7487" s="2" t="s">
        <v>502</v>
      </c>
      <c r="K7487" s="2" t="s">
        <v>74</v>
      </c>
      <c r="M7487" t="s">
        <v>10093</v>
      </c>
      <c r="O7487" s="2" t="s">
        <v>128</v>
      </c>
      <c r="Q7487" s="19" t="s">
        <v>26</v>
      </c>
      <c r="S7487" s="19" t="s">
        <v>129</v>
      </c>
      <c r="W7487" s="20">
        <v>73</v>
      </c>
      <c r="X7487" s="65" t="s">
        <v>9734</v>
      </c>
      <c r="Z7487" t="s">
        <v>4950</v>
      </c>
      <c r="AB7487" t="s">
        <v>119</v>
      </c>
      <c r="AC7487" t="s">
        <v>10079</v>
      </c>
      <c r="AD7487" s="2" t="s">
        <v>10080</v>
      </c>
    </row>
    <row r="7488" spans="1:30" hidden="1" x14ac:dyDescent="0.25">
      <c r="A7488" s="2">
        <v>218</v>
      </c>
      <c r="B7488" t="s">
        <v>10064</v>
      </c>
      <c r="C7488">
        <v>80</v>
      </c>
      <c r="D7488">
        <v>400</v>
      </c>
      <c r="E7488">
        <v>620</v>
      </c>
      <c r="F7488" t="s">
        <v>154</v>
      </c>
      <c r="G7488" s="2" t="s">
        <v>485</v>
      </c>
      <c r="H7488">
        <v>4</v>
      </c>
      <c r="I7488">
        <v>592.97</v>
      </c>
      <c r="J7488" s="2" t="s">
        <v>502</v>
      </c>
      <c r="K7488" s="2" t="s">
        <v>74</v>
      </c>
      <c r="M7488" t="s">
        <v>10093</v>
      </c>
      <c r="O7488" s="2" t="s">
        <v>128</v>
      </c>
      <c r="Q7488" s="19" t="s">
        <v>26</v>
      </c>
      <c r="S7488" s="19" t="s">
        <v>129</v>
      </c>
      <c r="W7488" s="20">
        <v>73</v>
      </c>
      <c r="X7488" s="65" t="s">
        <v>9734</v>
      </c>
      <c r="Z7488" t="s">
        <v>4950</v>
      </c>
      <c r="AB7488" t="s">
        <v>119</v>
      </c>
      <c r="AC7488" t="s">
        <v>10079</v>
      </c>
      <c r="AD7488" s="2" t="s">
        <v>10080</v>
      </c>
    </row>
    <row r="7489" spans="1:30" hidden="1" x14ac:dyDescent="0.25">
      <c r="A7489" s="2">
        <v>219</v>
      </c>
      <c r="B7489" t="s">
        <v>10086</v>
      </c>
      <c r="C7489">
        <v>80</v>
      </c>
      <c r="D7489">
        <v>400</v>
      </c>
      <c r="E7489">
        <v>620</v>
      </c>
      <c r="F7489" t="s">
        <v>154</v>
      </c>
      <c r="G7489" s="2" t="s">
        <v>485</v>
      </c>
      <c r="H7489">
        <v>8</v>
      </c>
      <c r="I7489">
        <v>1185.94</v>
      </c>
      <c r="J7489" s="2" t="s">
        <v>502</v>
      </c>
      <c r="K7489" s="2" t="s">
        <v>74</v>
      </c>
      <c r="M7489" t="s">
        <v>10093</v>
      </c>
      <c r="O7489" s="2" t="s">
        <v>128</v>
      </c>
      <c r="Q7489" s="19" t="s">
        <v>26</v>
      </c>
      <c r="S7489" s="19" t="s">
        <v>129</v>
      </c>
      <c r="W7489" s="20">
        <v>73</v>
      </c>
      <c r="X7489" s="65" t="s">
        <v>9734</v>
      </c>
      <c r="Z7489" t="s">
        <v>4950</v>
      </c>
      <c r="AB7489" t="s">
        <v>119</v>
      </c>
      <c r="AC7489" t="s">
        <v>10088</v>
      </c>
      <c r="AD7489" s="2" t="s">
        <v>10089</v>
      </c>
    </row>
    <row r="7490" spans="1:30" hidden="1" x14ac:dyDescent="0.25">
      <c r="A7490" s="2">
        <v>220</v>
      </c>
      <c r="B7490" t="s">
        <v>10091</v>
      </c>
      <c r="C7490">
        <v>80</v>
      </c>
      <c r="D7490">
        <v>400</v>
      </c>
      <c r="E7490">
        <v>620</v>
      </c>
      <c r="F7490" t="s">
        <v>154</v>
      </c>
      <c r="G7490" s="2" t="s">
        <v>485</v>
      </c>
      <c r="H7490">
        <v>8</v>
      </c>
      <c r="I7490">
        <v>1185.94</v>
      </c>
      <c r="J7490" s="2" t="s">
        <v>502</v>
      </c>
      <c r="K7490" s="2" t="s">
        <v>74</v>
      </c>
      <c r="M7490" t="s">
        <v>10093</v>
      </c>
      <c r="O7490" s="2" t="s">
        <v>128</v>
      </c>
      <c r="Q7490" s="19" t="s">
        <v>26</v>
      </c>
      <c r="S7490" s="19" t="s">
        <v>129</v>
      </c>
      <c r="W7490" s="20">
        <v>73</v>
      </c>
      <c r="X7490" s="65" t="s">
        <v>9734</v>
      </c>
      <c r="Z7490" t="s">
        <v>4950</v>
      </c>
      <c r="AB7490" t="s">
        <v>119</v>
      </c>
      <c r="AC7490" t="s">
        <v>10088</v>
      </c>
      <c r="AD7490" s="2" t="s">
        <v>10089</v>
      </c>
    </row>
    <row r="7491" spans="1:30" hidden="1" x14ac:dyDescent="0.25">
      <c r="A7491" s="2">
        <v>221</v>
      </c>
      <c r="B7491" t="s">
        <v>10077</v>
      </c>
      <c r="C7491">
        <v>80</v>
      </c>
      <c r="D7491">
        <v>400</v>
      </c>
      <c r="E7491">
        <v>620</v>
      </c>
      <c r="F7491" t="s">
        <v>154</v>
      </c>
      <c r="G7491" s="2" t="s">
        <v>485</v>
      </c>
      <c r="H7491">
        <v>1</v>
      </c>
      <c r="I7491">
        <v>148.24</v>
      </c>
      <c r="J7491" s="2" t="s">
        <v>502</v>
      </c>
      <c r="K7491" s="2" t="s">
        <v>74</v>
      </c>
      <c r="M7491" t="s">
        <v>10093</v>
      </c>
      <c r="O7491" s="2" t="s">
        <v>128</v>
      </c>
      <c r="Q7491" s="19" t="s">
        <v>26</v>
      </c>
      <c r="S7491" s="19" t="s">
        <v>129</v>
      </c>
      <c r="W7491" s="20">
        <v>73</v>
      </c>
      <c r="X7491" s="65" t="s">
        <v>9734</v>
      </c>
      <c r="Z7491" t="s">
        <v>4950</v>
      </c>
      <c r="AB7491" t="s">
        <v>119</v>
      </c>
      <c r="AC7491" t="s">
        <v>10088</v>
      </c>
      <c r="AD7491" s="2" t="s">
        <v>10089</v>
      </c>
    </row>
    <row r="7492" spans="1:30" hidden="1" x14ac:dyDescent="0.25">
      <c r="A7492" s="2">
        <v>1</v>
      </c>
      <c r="B7492" t="s">
        <v>4738</v>
      </c>
      <c r="C7492">
        <v>6</v>
      </c>
      <c r="D7492">
        <v>75</v>
      </c>
      <c r="E7492">
        <v>300</v>
      </c>
      <c r="F7492" t="s">
        <v>154</v>
      </c>
      <c r="G7492" s="2" t="s">
        <v>485</v>
      </c>
      <c r="H7492">
        <v>8</v>
      </c>
      <c r="I7492">
        <v>8.48</v>
      </c>
      <c r="J7492" s="2" t="s">
        <v>502</v>
      </c>
      <c r="K7492" s="2" t="s">
        <v>74</v>
      </c>
      <c r="M7492" t="s">
        <v>10124</v>
      </c>
      <c r="Q7492" s="19" t="s">
        <v>25</v>
      </c>
      <c r="S7492" s="19" t="s">
        <v>129</v>
      </c>
      <c r="W7492" s="20">
        <v>74</v>
      </c>
      <c r="X7492" s="65" t="s">
        <v>10108</v>
      </c>
      <c r="Z7492" t="s">
        <v>4950</v>
      </c>
      <c r="AB7492" t="s">
        <v>119</v>
      </c>
      <c r="AC7492" t="s">
        <v>10107</v>
      </c>
      <c r="AD7492" s="2" t="s">
        <v>10110</v>
      </c>
    </row>
    <row r="7493" spans="1:30" hidden="1" x14ac:dyDescent="0.25">
      <c r="A7493" s="2">
        <v>2</v>
      </c>
      <c r="B7493" t="s">
        <v>4738</v>
      </c>
      <c r="C7493">
        <v>6</v>
      </c>
      <c r="D7493">
        <v>75</v>
      </c>
      <c r="E7493">
        <v>300</v>
      </c>
      <c r="F7493" t="s">
        <v>154</v>
      </c>
      <c r="G7493" s="2" t="s">
        <v>485</v>
      </c>
      <c r="H7493">
        <v>12</v>
      </c>
      <c r="I7493">
        <v>12.72</v>
      </c>
      <c r="J7493" s="2" t="s">
        <v>502</v>
      </c>
      <c r="K7493" s="2" t="s">
        <v>74</v>
      </c>
      <c r="M7493" t="s">
        <v>10124</v>
      </c>
      <c r="Q7493" s="19" t="s">
        <v>25</v>
      </c>
      <c r="S7493" s="19" t="s">
        <v>129</v>
      </c>
      <c r="W7493" s="20">
        <v>74</v>
      </c>
      <c r="X7493" s="65" t="s">
        <v>10108</v>
      </c>
      <c r="Z7493" t="s">
        <v>4950</v>
      </c>
      <c r="AB7493" t="s">
        <v>119</v>
      </c>
      <c r="AC7493" t="s">
        <v>10112</v>
      </c>
      <c r="AD7493" s="2" t="s">
        <v>10113</v>
      </c>
    </row>
    <row r="7494" spans="1:30" hidden="1" x14ac:dyDescent="0.25">
      <c r="A7494" s="2">
        <v>3</v>
      </c>
      <c r="B7494" t="s">
        <v>1141</v>
      </c>
      <c r="C7494">
        <v>12</v>
      </c>
      <c r="D7494">
        <v>50</v>
      </c>
      <c r="E7494">
        <v>50</v>
      </c>
      <c r="F7494" t="s">
        <v>154</v>
      </c>
      <c r="G7494" s="2" t="s">
        <v>485</v>
      </c>
      <c r="H7494">
        <v>80</v>
      </c>
      <c r="I7494">
        <v>18.84</v>
      </c>
      <c r="J7494" s="2" t="s">
        <v>502</v>
      </c>
      <c r="K7494" s="2" t="s">
        <v>74</v>
      </c>
      <c r="M7494" t="s">
        <v>10124</v>
      </c>
      <c r="Q7494" s="19" t="s">
        <v>25</v>
      </c>
      <c r="S7494" s="19" t="s">
        <v>129</v>
      </c>
      <c r="W7494" s="20">
        <v>74</v>
      </c>
      <c r="X7494" s="65" t="s">
        <v>10108</v>
      </c>
      <c r="Z7494" t="s">
        <v>4950</v>
      </c>
      <c r="AB7494" t="s">
        <v>119</v>
      </c>
      <c r="AC7494" t="s">
        <v>10116</v>
      </c>
      <c r="AD7494" s="2" t="s">
        <v>10117</v>
      </c>
    </row>
    <row r="7495" spans="1:30" hidden="1" x14ac:dyDescent="0.25">
      <c r="A7495" s="2">
        <v>4</v>
      </c>
      <c r="B7495" t="s">
        <v>10118</v>
      </c>
      <c r="C7495">
        <v>25</v>
      </c>
      <c r="D7495">
        <v>100</v>
      </c>
      <c r="E7495">
        <v>250</v>
      </c>
      <c r="F7495" t="s">
        <v>154</v>
      </c>
      <c r="G7495" s="2" t="s">
        <v>485</v>
      </c>
      <c r="H7495">
        <v>40</v>
      </c>
      <c r="I7495">
        <v>196.25</v>
      </c>
      <c r="J7495" s="2" t="s">
        <v>502</v>
      </c>
      <c r="K7495" s="2" t="s">
        <v>74</v>
      </c>
      <c r="M7495" t="s">
        <v>10124</v>
      </c>
      <c r="Q7495" s="19" t="s">
        <v>25</v>
      </c>
      <c r="S7495" s="19" t="s">
        <v>129</v>
      </c>
      <c r="W7495" s="20">
        <v>74</v>
      </c>
      <c r="X7495" s="65" t="s">
        <v>10108</v>
      </c>
      <c r="Z7495" t="s">
        <v>4950</v>
      </c>
      <c r="AB7495" t="s">
        <v>119</v>
      </c>
      <c r="AC7495" t="s">
        <v>10121</v>
      </c>
      <c r="AD7495" s="2" t="s">
        <v>10122</v>
      </c>
    </row>
    <row r="7496" spans="1:30" hidden="1" x14ac:dyDescent="0.25">
      <c r="A7496" s="2">
        <v>1</v>
      </c>
      <c r="B7496" t="s">
        <v>10130</v>
      </c>
      <c r="C7496">
        <v>20</v>
      </c>
      <c r="D7496">
        <v>50</v>
      </c>
      <c r="E7496">
        <v>12000</v>
      </c>
      <c r="F7496" t="s">
        <v>114</v>
      </c>
      <c r="G7496" s="2" t="s">
        <v>485</v>
      </c>
      <c r="H7496">
        <v>9</v>
      </c>
      <c r="I7496">
        <v>847.8</v>
      </c>
      <c r="J7496" s="2" t="s">
        <v>502</v>
      </c>
      <c r="K7496" s="2" t="s">
        <v>74</v>
      </c>
      <c r="M7496" t="s">
        <v>10236</v>
      </c>
      <c r="P7496" s="19" t="s">
        <v>10133</v>
      </c>
      <c r="S7496" s="19" t="s">
        <v>129</v>
      </c>
      <c r="W7496" s="20">
        <v>75</v>
      </c>
      <c r="X7496" s="65">
        <v>46032</v>
      </c>
      <c r="Z7496" t="s">
        <v>4950</v>
      </c>
      <c r="AB7496" t="s">
        <v>119</v>
      </c>
      <c r="AC7496" t="s">
        <v>10132</v>
      </c>
      <c r="AD7496" s="2" t="s">
        <v>10134</v>
      </c>
    </row>
    <row r="7497" spans="1:30" hidden="1" x14ac:dyDescent="0.25">
      <c r="A7497" s="2">
        <v>2</v>
      </c>
      <c r="B7497" t="s">
        <v>10130</v>
      </c>
      <c r="C7497">
        <v>20</v>
      </c>
      <c r="D7497">
        <v>50</v>
      </c>
      <c r="E7497">
        <v>12000</v>
      </c>
      <c r="F7497" t="s">
        <v>114</v>
      </c>
      <c r="G7497" s="2" t="s">
        <v>485</v>
      </c>
      <c r="H7497">
        <v>9</v>
      </c>
      <c r="I7497">
        <v>847.8</v>
      </c>
      <c r="J7497" s="2" t="s">
        <v>502</v>
      </c>
      <c r="K7497" s="2" t="s">
        <v>74</v>
      </c>
      <c r="M7497" t="s">
        <v>10236</v>
      </c>
      <c r="P7497" s="19" t="s">
        <v>10133</v>
      </c>
      <c r="S7497" s="19" t="s">
        <v>129</v>
      </c>
      <c r="W7497" s="20">
        <v>75</v>
      </c>
      <c r="X7497" s="65">
        <v>46032</v>
      </c>
      <c r="Z7497" t="s">
        <v>4950</v>
      </c>
      <c r="AB7497" t="s">
        <v>119</v>
      </c>
      <c r="AC7497" t="s">
        <v>10136</v>
      </c>
      <c r="AD7497" s="2" t="s">
        <v>10137</v>
      </c>
    </row>
    <row r="7498" spans="1:30" hidden="1" x14ac:dyDescent="0.25">
      <c r="A7498" s="2">
        <v>3</v>
      </c>
      <c r="B7498" t="s">
        <v>10139</v>
      </c>
      <c r="C7498">
        <v>20</v>
      </c>
      <c r="D7498">
        <v>25</v>
      </c>
      <c r="E7498">
        <v>12000</v>
      </c>
      <c r="F7498" t="s">
        <v>114</v>
      </c>
      <c r="G7498" s="2" t="s">
        <v>485</v>
      </c>
      <c r="H7498">
        <v>2</v>
      </c>
      <c r="I7498">
        <v>94.2</v>
      </c>
      <c r="J7498" s="2" t="s">
        <v>502</v>
      </c>
      <c r="K7498" s="2" t="s">
        <v>74</v>
      </c>
      <c r="M7498" t="s">
        <v>10236</v>
      </c>
      <c r="P7498" s="19" t="s">
        <v>10133</v>
      </c>
      <c r="S7498" s="19" t="s">
        <v>129</v>
      </c>
      <c r="W7498" s="20">
        <v>75</v>
      </c>
      <c r="X7498" s="65">
        <v>46032</v>
      </c>
      <c r="Z7498" t="s">
        <v>4950</v>
      </c>
      <c r="AB7498" t="s">
        <v>119</v>
      </c>
      <c r="AC7498" t="s">
        <v>10142</v>
      </c>
      <c r="AD7498" s="2" t="s">
        <v>10143</v>
      </c>
    </row>
    <row r="7499" spans="1:30" hidden="1" x14ac:dyDescent="0.25">
      <c r="A7499" s="2">
        <v>4</v>
      </c>
      <c r="B7499" t="s">
        <v>10130</v>
      </c>
      <c r="C7499">
        <v>20</v>
      </c>
      <c r="D7499">
        <v>50</v>
      </c>
      <c r="E7499">
        <v>12000</v>
      </c>
      <c r="F7499" t="s">
        <v>114</v>
      </c>
      <c r="G7499" s="2" t="s">
        <v>485</v>
      </c>
      <c r="H7499">
        <v>2</v>
      </c>
      <c r="I7499">
        <v>188.4</v>
      </c>
      <c r="J7499" s="2" t="s">
        <v>502</v>
      </c>
      <c r="K7499" s="2" t="s">
        <v>74</v>
      </c>
      <c r="M7499" t="s">
        <v>10236</v>
      </c>
      <c r="P7499" s="19" t="s">
        <v>10133</v>
      </c>
      <c r="S7499" s="19" t="s">
        <v>129</v>
      </c>
      <c r="W7499" s="20">
        <v>75</v>
      </c>
      <c r="X7499" s="65">
        <v>46032</v>
      </c>
      <c r="Z7499" t="s">
        <v>4950</v>
      </c>
      <c r="AB7499" t="s">
        <v>119</v>
      </c>
      <c r="AC7499" t="s">
        <v>10142</v>
      </c>
      <c r="AD7499" s="2" t="s">
        <v>10143</v>
      </c>
    </row>
    <row r="7500" spans="1:30" hidden="1" x14ac:dyDescent="0.25">
      <c r="A7500" s="2">
        <v>5</v>
      </c>
      <c r="B7500" t="s">
        <v>10139</v>
      </c>
      <c r="C7500">
        <v>20</v>
      </c>
      <c r="D7500">
        <v>25</v>
      </c>
      <c r="E7500">
        <v>12000</v>
      </c>
      <c r="F7500" t="s">
        <v>114</v>
      </c>
      <c r="G7500" s="2" t="s">
        <v>485</v>
      </c>
      <c r="H7500">
        <v>2</v>
      </c>
      <c r="I7500">
        <v>94.2</v>
      </c>
      <c r="J7500" s="2" t="s">
        <v>502</v>
      </c>
      <c r="K7500" s="2" t="s">
        <v>74</v>
      </c>
      <c r="M7500" t="s">
        <v>10236</v>
      </c>
      <c r="P7500" s="19" t="s">
        <v>10133</v>
      </c>
      <c r="S7500" s="19" t="s">
        <v>129</v>
      </c>
      <c r="W7500" s="20">
        <v>75</v>
      </c>
      <c r="X7500" s="65">
        <v>46032</v>
      </c>
      <c r="Z7500" t="s">
        <v>4950</v>
      </c>
      <c r="AB7500" t="s">
        <v>119</v>
      </c>
      <c r="AC7500" t="s">
        <v>10145</v>
      </c>
      <c r="AD7500" s="2" t="s">
        <v>10146</v>
      </c>
    </row>
    <row r="7501" spans="1:30" hidden="1" x14ac:dyDescent="0.25">
      <c r="A7501" s="2">
        <v>6</v>
      </c>
      <c r="B7501" t="s">
        <v>10130</v>
      </c>
      <c r="C7501">
        <v>20</v>
      </c>
      <c r="D7501">
        <v>50</v>
      </c>
      <c r="E7501">
        <v>12000</v>
      </c>
      <c r="F7501" t="s">
        <v>114</v>
      </c>
      <c r="G7501" s="2" t="s">
        <v>485</v>
      </c>
      <c r="H7501">
        <v>2</v>
      </c>
      <c r="I7501">
        <v>188.4</v>
      </c>
      <c r="J7501" s="2" t="s">
        <v>502</v>
      </c>
      <c r="K7501" s="2" t="s">
        <v>74</v>
      </c>
      <c r="M7501" t="s">
        <v>10236</v>
      </c>
      <c r="P7501" s="19" t="s">
        <v>10133</v>
      </c>
      <c r="S7501" s="19" t="s">
        <v>129</v>
      </c>
      <c r="W7501" s="20">
        <v>75</v>
      </c>
      <c r="X7501" s="65">
        <v>46032</v>
      </c>
      <c r="Z7501" t="s">
        <v>4950</v>
      </c>
      <c r="AB7501" t="s">
        <v>119</v>
      </c>
      <c r="AC7501" t="s">
        <v>10145</v>
      </c>
      <c r="AD7501" s="2" t="s">
        <v>10146</v>
      </c>
    </row>
    <row r="7502" spans="1:30" hidden="1" x14ac:dyDescent="0.25">
      <c r="A7502" s="2">
        <v>7</v>
      </c>
      <c r="B7502" t="s">
        <v>10139</v>
      </c>
      <c r="C7502">
        <v>20</v>
      </c>
      <c r="D7502">
        <v>25</v>
      </c>
      <c r="E7502">
        <v>12000</v>
      </c>
      <c r="F7502" t="s">
        <v>114</v>
      </c>
      <c r="G7502" s="2" t="s">
        <v>485</v>
      </c>
      <c r="H7502">
        <v>5</v>
      </c>
      <c r="I7502">
        <v>235.5</v>
      </c>
      <c r="J7502" s="2" t="s">
        <v>502</v>
      </c>
      <c r="K7502" s="2" t="s">
        <v>74</v>
      </c>
      <c r="M7502" t="s">
        <v>10236</v>
      </c>
      <c r="P7502" s="19" t="s">
        <v>10133</v>
      </c>
      <c r="S7502" s="19" t="s">
        <v>129</v>
      </c>
      <c r="W7502" s="20">
        <v>75</v>
      </c>
      <c r="X7502" s="65">
        <v>46032</v>
      </c>
      <c r="Z7502" t="s">
        <v>4950</v>
      </c>
      <c r="AB7502" t="s">
        <v>119</v>
      </c>
      <c r="AC7502" t="s">
        <v>10149</v>
      </c>
      <c r="AD7502" s="2" t="s">
        <v>10150</v>
      </c>
    </row>
    <row r="7503" spans="1:30" hidden="1" x14ac:dyDescent="0.25">
      <c r="A7503" s="2">
        <v>8</v>
      </c>
      <c r="B7503" t="s">
        <v>10139</v>
      </c>
      <c r="C7503">
        <v>20</v>
      </c>
      <c r="D7503">
        <v>25</v>
      </c>
      <c r="E7503">
        <v>12000</v>
      </c>
      <c r="F7503" t="s">
        <v>114</v>
      </c>
      <c r="G7503" s="2" t="s">
        <v>485</v>
      </c>
      <c r="H7503">
        <v>6</v>
      </c>
      <c r="I7503">
        <v>282.60000000000002</v>
      </c>
      <c r="J7503" s="2" t="s">
        <v>502</v>
      </c>
      <c r="K7503" s="2" t="s">
        <v>74</v>
      </c>
      <c r="M7503" t="s">
        <v>10236</v>
      </c>
      <c r="P7503" s="19" t="s">
        <v>10133</v>
      </c>
      <c r="S7503" s="19" t="s">
        <v>129</v>
      </c>
      <c r="W7503" s="20">
        <v>75</v>
      </c>
      <c r="X7503" s="65">
        <v>46032</v>
      </c>
      <c r="Z7503" t="s">
        <v>4950</v>
      </c>
      <c r="AB7503" t="s">
        <v>119</v>
      </c>
      <c r="AC7503" t="s">
        <v>10152</v>
      </c>
      <c r="AD7503" s="2" t="s">
        <v>10153</v>
      </c>
    </row>
    <row r="7504" spans="1:30" hidden="1" x14ac:dyDescent="0.25">
      <c r="A7504" s="2">
        <v>9</v>
      </c>
      <c r="B7504" t="s">
        <v>10155</v>
      </c>
      <c r="C7504">
        <v>20</v>
      </c>
      <c r="D7504">
        <v>25</v>
      </c>
      <c r="E7504">
        <v>11598</v>
      </c>
      <c r="F7504" t="s">
        <v>114</v>
      </c>
      <c r="G7504" s="2" t="s">
        <v>485</v>
      </c>
      <c r="H7504">
        <v>4</v>
      </c>
      <c r="I7504">
        <v>182.09</v>
      </c>
      <c r="J7504" s="2" t="s">
        <v>502</v>
      </c>
      <c r="K7504" s="2" t="s">
        <v>74</v>
      </c>
      <c r="M7504" t="s">
        <v>10236</v>
      </c>
      <c r="P7504" s="19" t="s">
        <v>10133</v>
      </c>
      <c r="S7504" s="19" t="s">
        <v>129</v>
      </c>
      <c r="W7504" s="20">
        <v>75</v>
      </c>
      <c r="X7504" s="65">
        <v>46032</v>
      </c>
      <c r="Z7504" t="s">
        <v>4950</v>
      </c>
      <c r="AB7504" t="s">
        <v>119</v>
      </c>
      <c r="AC7504" t="s">
        <v>10158</v>
      </c>
      <c r="AD7504" s="2" t="s">
        <v>10159</v>
      </c>
    </row>
    <row r="7505" spans="1:30" hidden="1" x14ac:dyDescent="0.25">
      <c r="A7505" s="2">
        <v>10</v>
      </c>
      <c r="B7505" t="s">
        <v>10161</v>
      </c>
      <c r="C7505">
        <v>20</v>
      </c>
      <c r="D7505">
        <v>25</v>
      </c>
      <c r="E7505">
        <v>5560</v>
      </c>
      <c r="F7505" t="s">
        <v>114</v>
      </c>
      <c r="G7505" s="2" t="s">
        <v>485</v>
      </c>
      <c r="H7505">
        <v>4</v>
      </c>
      <c r="I7505">
        <v>87.29</v>
      </c>
      <c r="J7505" s="2" t="s">
        <v>502</v>
      </c>
      <c r="K7505" s="2" t="s">
        <v>74</v>
      </c>
      <c r="M7505" t="s">
        <v>10236</v>
      </c>
      <c r="P7505" s="19" t="s">
        <v>10133</v>
      </c>
      <c r="S7505" s="19" t="s">
        <v>129</v>
      </c>
      <c r="W7505" s="20">
        <v>75</v>
      </c>
      <c r="X7505" s="65">
        <v>46032</v>
      </c>
      <c r="Z7505" t="s">
        <v>4950</v>
      </c>
      <c r="AB7505" t="s">
        <v>119</v>
      </c>
      <c r="AC7505" t="s">
        <v>10164</v>
      </c>
      <c r="AD7505" s="2" t="s">
        <v>10165</v>
      </c>
    </row>
    <row r="7506" spans="1:30" hidden="1" x14ac:dyDescent="0.25">
      <c r="A7506" s="2">
        <v>11</v>
      </c>
      <c r="B7506" t="s">
        <v>10167</v>
      </c>
      <c r="C7506">
        <v>20</v>
      </c>
      <c r="D7506">
        <v>25</v>
      </c>
      <c r="E7506">
        <v>3983</v>
      </c>
      <c r="F7506" t="s">
        <v>114</v>
      </c>
      <c r="G7506" s="2" t="s">
        <v>485</v>
      </c>
      <c r="H7506">
        <v>4</v>
      </c>
      <c r="I7506">
        <v>62.54</v>
      </c>
      <c r="J7506" s="2" t="s">
        <v>502</v>
      </c>
      <c r="K7506" s="2" t="s">
        <v>74</v>
      </c>
      <c r="M7506" t="s">
        <v>10236</v>
      </c>
      <c r="P7506" s="19" t="s">
        <v>10133</v>
      </c>
      <c r="S7506" s="19" t="s">
        <v>129</v>
      </c>
      <c r="W7506" s="20">
        <v>75</v>
      </c>
      <c r="X7506" s="65">
        <v>46032</v>
      </c>
      <c r="Z7506" t="s">
        <v>4950</v>
      </c>
      <c r="AB7506" t="s">
        <v>119</v>
      </c>
      <c r="AC7506" t="s">
        <v>10170</v>
      </c>
      <c r="AD7506" s="2" t="s">
        <v>10171</v>
      </c>
    </row>
    <row r="7507" spans="1:30" hidden="1" x14ac:dyDescent="0.25">
      <c r="A7507" s="2">
        <v>12</v>
      </c>
      <c r="B7507" t="s">
        <v>10173</v>
      </c>
      <c r="C7507">
        <v>20</v>
      </c>
      <c r="D7507">
        <v>50</v>
      </c>
      <c r="E7507">
        <v>3983</v>
      </c>
      <c r="F7507" t="s">
        <v>114</v>
      </c>
      <c r="G7507" s="2" t="s">
        <v>485</v>
      </c>
      <c r="H7507">
        <v>1</v>
      </c>
      <c r="I7507">
        <v>31.27</v>
      </c>
      <c r="J7507" s="2" t="s">
        <v>502</v>
      </c>
      <c r="K7507" s="2" t="s">
        <v>74</v>
      </c>
      <c r="M7507" t="s">
        <v>10236</v>
      </c>
      <c r="P7507" s="19" t="s">
        <v>10133</v>
      </c>
      <c r="S7507" s="19" t="s">
        <v>129</v>
      </c>
      <c r="W7507" s="20">
        <v>75</v>
      </c>
      <c r="X7507" s="65">
        <v>46032</v>
      </c>
      <c r="Z7507" t="s">
        <v>4950</v>
      </c>
      <c r="AB7507" t="s">
        <v>119</v>
      </c>
      <c r="AC7507" t="s">
        <v>10170</v>
      </c>
      <c r="AD7507" s="2" t="s">
        <v>10171</v>
      </c>
    </row>
    <row r="7508" spans="1:30" hidden="1" x14ac:dyDescent="0.25">
      <c r="A7508" s="2">
        <v>13</v>
      </c>
      <c r="B7508" t="s">
        <v>10175</v>
      </c>
      <c r="C7508">
        <v>40</v>
      </c>
      <c r="D7508">
        <v>270</v>
      </c>
      <c r="E7508">
        <v>1390</v>
      </c>
      <c r="F7508" t="s">
        <v>154</v>
      </c>
      <c r="G7508" s="2" t="s">
        <v>485</v>
      </c>
      <c r="H7508">
        <v>59</v>
      </c>
      <c r="I7508">
        <v>5813.41</v>
      </c>
      <c r="J7508" s="2" t="s">
        <v>502</v>
      </c>
      <c r="K7508" s="2" t="s">
        <v>74</v>
      </c>
      <c r="M7508" t="s">
        <v>10236</v>
      </c>
      <c r="O7508" s="2" t="s">
        <v>128</v>
      </c>
      <c r="P7508" s="19" t="s">
        <v>10133</v>
      </c>
      <c r="R7508" s="19" t="s">
        <v>129</v>
      </c>
      <c r="W7508" s="20">
        <v>75</v>
      </c>
      <c r="X7508" s="65">
        <v>46032</v>
      </c>
      <c r="Z7508" t="s">
        <v>4950</v>
      </c>
      <c r="AB7508" t="s">
        <v>119</v>
      </c>
      <c r="AC7508" t="s">
        <v>10177</v>
      </c>
      <c r="AD7508" s="2" t="s">
        <v>121</v>
      </c>
    </row>
    <row r="7509" spans="1:30" hidden="1" x14ac:dyDescent="0.25">
      <c r="A7509" s="2">
        <v>14</v>
      </c>
      <c r="B7509" t="s">
        <v>10175</v>
      </c>
      <c r="C7509">
        <v>40</v>
      </c>
      <c r="D7509">
        <v>270</v>
      </c>
      <c r="E7509">
        <v>1390</v>
      </c>
      <c r="F7509" t="s">
        <v>114</v>
      </c>
      <c r="G7509" s="2" t="s">
        <v>485</v>
      </c>
      <c r="H7509">
        <v>1</v>
      </c>
      <c r="I7509">
        <v>98.53</v>
      </c>
      <c r="J7509" s="2" t="s">
        <v>502</v>
      </c>
      <c r="K7509" s="2" t="s">
        <v>74</v>
      </c>
      <c r="M7509" t="s">
        <v>10236</v>
      </c>
      <c r="O7509" s="2" t="s">
        <v>128</v>
      </c>
      <c r="P7509" s="19" t="s">
        <v>10133</v>
      </c>
      <c r="S7509" s="19" t="s">
        <v>129</v>
      </c>
      <c r="W7509" s="20">
        <v>75</v>
      </c>
      <c r="X7509" s="65">
        <v>46032</v>
      </c>
      <c r="Z7509" t="s">
        <v>4950</v>
      </c>
      <c r="AB7509" t="s">
        <v>119</v>
      </c>
      <c r="AC7509" t="s">
        <v>10180</v>
      </c>
      <c r="AD7509" s="2" t="s">
        <v>10181</v>
      </c>
    </row>
    <row r="7510" spans="1:30" hidden="1" x14ac:dyDescent="0.25">
      <c r="A7510" s="2">
        <v>15</v>
      </c>
      <c r="B7510" t="s">
        <v>10175</v>
      </c>
      <c r="C7510">
        <v>40</v>
      </c>
      <c r="D7510">
        <v>270</v>
      </c>
      <c r="E7510">
        <v>1390</v>
      </c>
      <c r="F7510" t="s">
        <v>114</v>
      </c>
      <c r="G7510" s="2" t="s">
        <v>485</v>
      </c>
      <c r="H7510">
        <v>1</v>
      </c>
      <c r="I7510">
        <v>98.53</v>
      </c>
      <c r="J7510" s="2" t="s">
        <v>502</v>
      </c>
      <c r="K7510" s="2" t="s">
        <v>74</v>
      </c>
      <c r="M7510" t="s">
        <v>10236</v>
      </c>
      <c r="O7510" s="2" t="s">
        <v>128</v>
      </c>
      <c r="P7510" s="19" t="s">
        <v>10133</v>
      </c>
      <c r="S7510" s="19" t="s">
        <v>129</v>
      </c>
      <c r="W7510" s="20">
        <v>75</v>
      </c>
      <c r="X7510" s="65">
        <v>46032</v>
      </c>
      <c r="Z7510" t="s">
        <v>4950</v>
      </c>
      <c r="AB7510" t="s">
        <v>119</v>
      </c>
      <c r="AC7510" t="s">
        <v>10184</v>
      </c>
      <c r="AD7510" s="2" t="s">
        <v>10185</v>
      </c>
    </row>
    <row r="7511" spans="1:30" hidden="1" x14ac:dyDescent="0.25">
      <c r="A7511" s="2">
        <v>16</v>
      </c>
      <c r="B7511" t="s">
        <v>10187</v>
      </c>
      <c r="C7511">
        <v>40</v>
      </c>
      <c r="D7511">
        <v>270</v>
      </c>
      <c r="E7511">
        <v>1640</v>
      </c>
      <c r="F7511" t="s">
        <v>114</v>
      </c>
      <c r="G7511" s="2" t="s">
        <v>485</v>
      </c>
      <c r="H7511">
        <v>3</v>
      </c>
      <c r="I7511">
        <v>359.18</v>
      </c>
      <c r="J7511" s="2" t="s">
        <v>502</v>
      </c>
      <c r="K7511" s="2" t="s">
        <v>74</v>
      </c>
      <c r="M7511" t="s">
        <v>10236</v>
      </c>
      <c r="O7511" s="2" t="s">
        <v>128</v>
      </c>
      <c r="P7511" s="19" t="s">
        <v>10133</v>
      </c>
      <c r="S7511" s="19" t="s">
        <v>129</v>
      </c>
      <c r="W7511" s="20">
        <v>75</v>
      </c>
      <c r="X7511" s="65">
        <v>46032</v>
      </c>
      <c r="Z7511" t="s">
        <v>4950</v>
      </c>
      <c r="AB7511" t="s">
        <v>119</v>
      </c>
      <c r="AC7511" t="s">
        <v>10190</v>
      </c>
      <c r="AD7511" s="2" t="s">
        <v>10191</v>
      </c>
    </row>
    <row r="7512" spans="1:30" hidden="1" x14ac:dyDescent="0.25">
      <c r="A7512" s="2">
        <v>17</v>
      </c>
      <c r="B7512" t="s">
        <v>10187</v>
      </c>
      <c r="C7512">
        <v>40</v>
      </c>
      <c r="D7512">
        <v>270</v>
      </c>
      <c r="E7512">
        <v>1640</v>
      </c>
      <c r="F7512" t="s">
        <v>114</v>
      </c>
      <c r="G7512" s="2" t="s">
        <v>485</v>
      </c>
      <c r="H7512">
        <v>4</v>
      </c>
      <c r="I7512">
        <v>478.91</v>
      </c>
      <c r="J7512" s="2" t="s">
        <v>502</v>
      </c>
      <c r="K7512" s="2" t="s">
        <v>74</v>
      </c>
      <c r="M7512" t="s">
        <v>10236</v>
      </c>
      <c r="O7512" s="2" t="s">
        <v>128</v>
      </c>
      <c r="P7512" s="19" t="s">
        <v>10133</v>
      </c>
      <c r="S7512" s="19" t="s">
        <v>129</v>
      </c>
      <c r="W7512" s="20">
        <v>75</v>
      </c>
      <c r="X7512" s="65">
        <v>46032</v>
      </c>
      <c r="Z7512" t="s">
        <v>4950</v>
      </c>
      <c r="AB7512" t="s">
        <v>119</v>
      </c>
      <c r="AC7512" t="s">
        <v>10194</v>
      </c>
      <c r="AD7512" s="2" t="s">
        <v>10195</v>
      </c>
    </row>
    <row r="7513" spans="1:30" hidden="1" x14ac:dyDescent="0.25">
      <c r="A7513" s="2">
        <v>18</v>
      </c>
      <c r="B7513" t="s">
        <v>10175</v>
      </c>
      <c r="C7513">
        <v>40</v>
      </c>
      <c r="D7513">
        <v>270</v>
      </c>
      <c r="E7513">
        <v>1390</v>
      </c>
      <c r="F7513" t="s">
        <v>114</v>
      </c>
      <c r="G7513" s="2" t="s">
        <v>485</v>
      </c>
      <c r="H7513">
        <v>1</v>
      </c>
      <c r="I7513">
        <v>98.53</v>
      </c>
      <c r="J7513" s="2" t="s">
        <v>502</v>
      </c>
      <c r="K7513" s="2" t="s">
        <v>74</v>
      </c>
      <c r="M7513" t="s">
        <v>10236</v>
      </c>
      <c r="O7513" s="2" t="s">
        <v>128</v>
      </c>
      <c r="P7513" s="19" t="s">
        <v>10133</v>
      </c>
      <c r="S7513" s="19" t="s">
        <v>129</v>
      </c>
      <c r="W7513" s="20">
        <v>75</v>
      </c>
      <c r="X7513" s="65">
        <v>46032</v>
      </c>
      <c r="Z7513" t="s">
        <v>4950</v>
      </c>
      <c r="AB7513" t="s">
        <v>119</v>
      </c>
      <c r="AC7513" t="s">
        <v>10198</v>
      </c>
      <c r="AD7513" s="2" t="s">
        <v>10199</v>
      </c>
    </row>
    <row r="7514" spans="1:30" hidden="1" x14ac:dyDescent="0.25">
      <c r="A7514" s="2">
        <v>19</v>
      </c>
      <c r="B7514" t="s">
        <v>10187</v>
      </c>
      <c r="C7514">
        <v>40</v>
      </c>
      <c r="D7514">
        <v>270</v>
      </c>
      <c r="E7514">
        <v>1640</v>
      </c>
      <c r="F7514" t="s">
        <v>114</v>
      </c>
      <c r="G7514" s="2" t="s">
        <v>485</v>
      </c>
      <c r="H7514">
        <v>5</v>
      </c>
      <c r="I7514">
        <v>598.64</v>
      </c>
      <c r="J7514" s="2" t="s">
        <v>502</v>
      </c>
      <c r="K7514" s="2" t="s">
        <v>74</v>
      </c>
      <c r="M7514" t="s">
        <v>10236</v>
      </c>
      <c r="O7514" s="2" t="s">
        <v>128</v>
      </c>
      <c r="P7514" s="19" t="s">
        <v>10133</v>
      </c>
      <c r="S7514" s="19" t="s">
        <v>129</v>
      </c>
      <c r="W7514" s="20">
        <v>75</v>
      </c>
      <c r="X7514" s="65">
        <v>46032</v>
      </c>
      <c r="Z7514" t="s">
        <v>4950</v>
      </c>
      <c r="AB7514" t="s">
        <v>119</v>
      </c>
      <c r="AC7514" t="s">
        <v>10198</v>
      </c>
      <c r="AD7514" s="2" t="s">
        <v>10199</v>
      </c>
    </row>
    <row r="7515" spans="1:30" hidden="1" x14ac:dyDescent="0.25">
      <c r="A7515" s="2">
        <v>20</v>
      </c>
      <c r="B7515" t="s">
        <v>10175</v>
      </c>
      <c r="C7515">
        <v>40</v>
      </c>
      <c r="D7515">
        <v>270</v>
      </c>
      <c r="E7515">
        <v>1390</v>
      </c>
      <c r="F7515" t="s">
        <v>2203</v>
      </c>
      <c r="G7515" s="2" t="s">
        <v>485</v>
      </c>
      <c r="H7515">
        <v>3</v>
      </c>
      <c r="I7515">
        <v>295.60000000000002</v>
      </c>
      <c r="J7515" s="2" t="s">
        <v>502</v>
      </c>
      <c r="K7515" s="2" t="s">
        <v>74</v>
      </c>
      <c r="M7515" t="s">
        <v>10236</v>
      </c>
      <c r="O7515" s="2" t="s">
        <v>128</v>
      </c>
      <c r="P7515" s="19" t="s">
        <v>10133</v>
      </c>
      <c r="S7515" s="19" t="s">
        <v>129</v>
      </c>
      <c r="W7515" s="20">
        <v>75</v>
      </c>
      <c r="X7515" s="65">
        <v>46032</v>
      </c>
      <c r="Z7515" t="s">
        <v>4950</v>
      </c>
      <c r="AB7515" t="s">
        <v>119</v>
      </c>
      <c r="AC7515" t="s">
        <v>10202</v>
      </c>
      <c r="AD7515" s="2" t="s">
        <v>10203</v>
      </c>
    </row>
    <row r="7516" spans="1:30" hidden="1" x14ac:dyDescent="0.25">
      <c r="A7516" s="2">
        <v>21</v>
      </c>
      <c r="B7516" t="s">
        <v>10187</v>
      </c>
      <c r="C7516">
        <v>40</v>
      </c>
      <c r="D7516">
        <v>270</v>
      </c>
      <c r="E7516">
        <v>1640</v>
      </c>
      <c r="F7516" t="s">
        <v>2203</v>
      </c>
      <c r="G7516" s="2" t="s">
        <v>485</v>
      </c>
      <c r="H7516">
        <v>4</v>
      </c>
      <c r="I7516">
        <v>478.91</v>
      </c>
      <c r="J7516" s="2" t="s">
        <v>502</v>
      </c>
      <c r="K7516" s="2" t="s">
        <v>74</v>
      </c>
      <c r="M7516" t="s">
        <v>10236</v>
      </c>
      <c r="O7516" s="2" t="s">
        <v>128</v>
      </c>
      <c r="P7516" s="19" t="s">
        <v>10133</v>
      </c>
      <c r="S7516" s="19" t="s">
        <v>129</v>
      </c>
      <c r="W7516" s="20">
        <v>75</v>
      </c>
      <c r="X7516" s="65">
        <v>46032</v>
      </c>
      <c r="Z7516" t="s">
        <v>4950</v>
      </c>
      <c r="AB7516" t="s">
        <v>119</v>
      </c>
      <c r="AC7516" t="s">
        <v>10202</v>
      </c>
      <c r="AD7516" s="2" t="s">
        <v>10203</v>
      </c>
    </row>
    <row r="7517" spans="1:30" hidden="1" x14ac:dyDescent="0.25">
      <c r="A7517" s="2">
        <v>22</v>
      </c>
      <c r="B7517" t="s">
        <v>10175</v>
      </c>
      <c r="C7517">
        <v>40</v>
      </c>
      <c r="D7517">
        <v>270</v>
      </c>
      <c r="E7517">
        <v>1390</v>
      </c>
      <c r="F7517" t="s">
        <v>114</v>
      </c>
      <c r="G7517" s="2" t="s">
        <v>485</v>
      </c>
      <c r="H7517">
        <v>7</v>
      </c>
      <c r="I7517">
        <v>689.73</v>
      </c>
      <c r="J7517" s="2" t="s">
        <v>502</v>
      </c>
      <c r="K7517" s="2" t="s">
        <v>74</v>
      </c>
      <c r="M7517" t="s">
        <v>10236</v>
      </c>
      <c r="O7517" s="2" t="s">
        <v>128</v>
      </c>
      <c r="P7517" s="19" t="s">
        <v>10133</v>
      </c>
      <c r="S7517" s="19" t="s">
        <v>129</v>
      </c>
      <c r="W7517" s="20">
        <v>75</v>
      </c>
      <c r="X7517" s="65">
        <v>46032</v>
      </c>
      <c r="Z7517" t="s">
        <v>4950</v>
      </c>
      <c r="AB7517" t="s">
        <v>119</v>
      </c>
      <c r="AC7517" t="s">
        <v>10206</v>
      </c>
      <c r="AD7517" s="2" t="s">
        <v>10207</v>
      </c>
    </row>
    <row r="7518" spans="1:30" hidden="1" x14ac:dyDescent="0.25">
      <c r="A7518" s="2">
        <v>23</v>
      </c>
      <c r="B7518" t="s">
        <v>10175</v>
      </c>
      <c r="C7518">
        <v>40</v>
      </c>
      <c r="D7518">
        <v>270</v>
      </c>
      <c r="E7518">
        <v>1390</v>
      </c>
      <c r="F7518" t="s">
        <v>114</v>
      </c>
      <c r="G7518" s="2" t="s">
        <v>485</v>
      </c>
      <c r="H7518">
        <v>8</v>
      </c>
      <c r="I7518">
        <v>788.26</v>
      </c>
      <c r="J7518" s="2" t="s">
        <v>502</v>
      </c>
      <c r="K7518" s="2" t="s">
        <v>74</v>
      </c>
      <c r="M7518" t="s">
        <v>10236</v>
      </c>
      <c r="O7518" s="2" t="s">
        <v>128</v>
      </c>
      <c r="P7518" s="19" t="s">
        <v>10133</v>
      </c>
      <c r="S7518" s="19" t="s">
        <v>129</v>
      </c>
      <c r="W7518" s="20">
        <v>75</v>
      </c>
      <c r="X7518" s="65">
        <v>46032</v>
      </c>
      <c r="Z7518" t="s">
        <v>4950</v>
      </c>
      <c r="AB7518" t="s">
        <v>119</v>
      </c>
      <c r="AC7518" t="s">
        <v>10210</v>
      </c>
      <c r="AD7518" s="2" t="s">
        <v>10211</v>
      </c>
    </row>
    <row r="7519" spans="1:30" hidden="1" x14ac:dyDescent="0.25">
      <c r="A7519" s="2">
        <v>24</v>
      </c>
      <c r="B7519" t="s">
        <v>10213</v>
      </c>
      <c r="C7519">
        <v>50</v>
      </c>
      <c r="D7519">
        <v>270</v>
      </c>
      <c r="E7519">
        <v>1740</v>
      </c>
      <c r="F7519" t="s">
        <v>154</v>
      </c>
      <c r="G7519" s="2" t="s">
        <v>485</v>
      </c>
      <c r="H7519">
        <v>55</v>
      </c>
      <c r="I7519">
        <v>8814.1200000000008</v>
      </c>
      <c r="J7519" s="2" t="s">
        <v>502</v>
      </c>
      <c r="K7519" s="2" t="s">
        <v>74</v>
      </c>
      <c r="M7519" t="s">
        <v>10236</v>
      </c>
      <c r="O7519" s="2" t="s">
        <v>128</v>
      </c>
      <c r="P7519" s="19" t="s">
        <v>10133</v>
      </c>
      <c r="R7519" s="19" t="s">
        <v>129</v>
      </c>
      <c r="W7519" s="20">
        <v>75</v>
      </c>
      <c r="X7519" s="65">
        <v>46032</v>
      </c>
      <c r="Z7519" t="s">
        <v>4950</v>
      </c>
      <c r="AB7519" t="s">
        <v>119</v>
      </c>
      <c r="AC7519" t="s">
        <v>10215</v>
      </c>
      <c r="AD7519" s="2" t="s">
        <v>121</v>
      </c>
    </row>
    <row r="7520" spans="1:30" hidden="1" x14ac:dyDescent="0.25">
      <c r="A7520" s="2">
        <v>25</v>
      </c>
      <c r="B7520" t="s">
        <v>10217</v>
      </c>
      <c r="C7520">
        <v>50</v>
      </c>
      <c r="D7520">
        <v>270</v>
      </c>
      <c r="E7520">
        <v>1440</v>
      </c>
      <c r="F7520" t="s">
        <v>154</v>
      </c>
      <c r="G7520" s="2" t="s">
        <v>485</v>
      </c>
      <c r="H7520">
        <v>2</v>
      </c>
      <c r="I7520">
        <v>256.93</v>
      </c>
      <c r="J7520" s="2" t="s">
        <v>502</v>
      </c>
      <c r="K7520" s="2" t="s">
        <v>74</v>
      </c>
      <c r="M7520" t="s">
        <v>10236</v>
      </c>
      <c r="O7520" s="2" t="s">
        <v>128</v>
      </c>
      <c r="P7520" s="19" t="s">
        <v>10133</v>
      </c>
      <c r="R7520" s="19" t="s">
        <v>129</v>
      </c>
      <c r="W7520" s="20">
        <v>75</v>
      </c>
      <c r="X7520" s="65">
        <v>46032</v>
      </c>
      <c r="Z7520" t="s">
        <v>4950</v>
      </c>
      <c r="AB7520" t="s">
        <v>119</v>
      </c>
      <c r="AC7520" t="s">
        <v>10215</v>
      </c>
      <c r="AD7520" s="2" t="s">
        <v>121</v>
      </c>
    </row>
    <row r="7521" spans="1:30" hidden="1" x14ac:dyDescent="0.25">
      <c r="A7521" s="2">
        <v>26</v>
      </c>
      <c r="B7521" t="s">
        <v>10213</v>
      </c>
      <c r="C7521">
        <v>50</v>
      </c>
      <c r="D7521">
        <v>270</v>
      </c>
      <c r="E7521">
        <v>1740</v>
      </c>
      <c r="F7521" t="s">
        <v>154</v>
      </c>
      <c r="G7521" s="2" t="s">
        <v>485</v>
      </c>
      <c r="H7521">
        <v>5</v>
      </c>
      <c r="I7521">
        <v>801.28</v>
      </c>
      <c r="J7521" s="2" t="s">
        <v>502</v>
      </c>
      <c r="K7521" s="2" t="s">
        <v>74</v>
      </c>
      <c r="M7521" t="s">
        <v>10236</v>
      </c>
      <c r="O7521" s="2" t="s">
        <v>128</v>
      </c>
      <c r="P7521" s="19" t="s">
        <v>10133</v>
      </c>
      <c r="R7521" s="19" t="s">
        <v>129</v>
      </c>
      <c r="W7521" s="20">
        <v>75</v>
      </c>
      <c r="X7521" s="65">
        <v>46032</v>
      </c>
      <c r="Z7521" t="s">
        <v>4950</v>
      </c>
      <c r="AB7521" t="s">
        <v>119</v>
      </c>
      <c r="AC7521" t="s">
        <v>10219</v>
      </c>
      <c r="AD7521" s="2" t="s">
        <v>121</v>
      </c>
    </row>
    <row r="7522" spans="1:30" hidden="1" x14ac:dyDescent="0.25">
      <c r="A7522" s="2">
        <v>27</v>
      </c>
      <c r="B7522" t="s">
        <v>10217</v>
      </c>
      <c r="C7522">
        <v>50</v>
      </c>
      <c r="D7522">
        <v>270</v>
      </c>
      <c r="E7522">
        <v>1440</v>
      </c>
      <c r="F7522" t="s">
        <v>154</v>
      </c>
      <c r="G7522" s="2" t="s">
        <v>485</v>
      </c>
      <c r="H7522">
        <v>61</v>
      </c>
      <c r="I7522">
        <v>7836.32</v>
      </c>
      <c r="J7522" s="2" t="s">
        <v>502</v>
      </c>
      <c r="K7522" s="2" t="s">
        <v>74</v>
      </c>
      <c r="M7522" t="s">
        <v>10236</v>
      </c>
      <c r="O7522" s="2" t="s">
        <v>128</v>
      </c>
      <c r="P7522" s="19" t="s">
        <v>10133</v>
      </c>
      <c r="R7522" s="19" t="s">
        <v>129</v>
      </c>
      <c r="W7522" s="20">
        <v>75</v>
      </c>
      <c r="X7522" s="65">
        <v>46032</v>
      </c>
      <c r="Z7522" t="s">
        <v>4950</v>
      </c>
      <c r="AB7522" t="s">
        <v>119</v>
      </c>
      <c r="AC7522" t="s">
        <v>10219</v>
      </c>
      <c r="AD7522" s="2" t="s">
        <v>121</v>
      </c>
    </row>
    <row r="7523" spans="1:30" hidden="1" x14ac:dyDescent="0.25">
      <c r="A7523" s="2">
        <v>28</v>
      </c>
      <c r="B7523" t="s">
        <v>10217</v>
      </c>
      <c r="C7523">
        <v>50</v>
      </c>
      <c r="D7523">
        <v>270</v>
      </c>
      <c r="E7523">
        <v>1440</v>
      </c>
      <c r="F7523" t="s">
        <v>114</v>
      </c>
      <c r="G7523" s="2" t="s">
        <v>485</v>
      </c>
      <c r="H7523">
        <v>8</v>
      </c>
      <c r="I7523">
        <v>1027.71</v>
      </c>
      <c r="J7523" s="2" t="s">
        <v>502</v>
      </c>
      <c r="K7523" s="2" t="s">
        <v>74</v>
      </c>
      <c r="M7523" t="s">
        <v>10236</v>
      </c>
      <c r="O7523" s="2" t="s">
        <v>128</v>
      </c>
      <c r="P7523" s="19" t="s">
        <v>10133</v>
      </c>
      <c r="S7523" s="19" t="s">
        <v>129</v>
      </c>
      <c r="W7523" s="20">
        <v>75</v>
      </c>
      <c r="X7523" s="65">
        <v>46032</v>
      </c>
      <c r="Z7523" t="s">
        <v>4950</v>
      </c>
      <c r="AB7523" t="s">
        <v>119</v>
      </c>
      <c r="AC7523" t="s">
        <v>10222</v>
      </c>
      <c r="AD7523" s="2" t="s">
        <v>10223</v>
      </c>
    </row>
    <row r="7524" spans="1:30" hidden="1" x14ac:dyDescent="0.25">
      <c r="A7524" s="2">
        <v>29</v>
      </c>
      <c r="B7524" t="s">
        <v>10217</v>
      </c>
      <c r="C7524">
        <v>50</v>
      </c>
      <c r="D7524">
        <v>270</v>
      </c>
      <c r="E7524">
        <v>1440</v>
      </c>
      <c r="F7524" t="s">
        <v>154</v>
      </c>
      <c r="G7524" s="2" t="s">
        <v>485</v>
      </c>
      <c r="H7524">
        <v>7</v>
      </c>
      <c r="I7524">
        <v>899.25</v>
      </c>
      <c r="J7524" s="2" t="s">
        <v>502</v>
      </c>
      <c r="K7524" s="2" t="s">
        <v>74</v>
      </c>
      <c r="M7524" t="s">
        <v>10236</v>
      </c>
      <c r="O7524" s="2" t="s">
        <v>128</v>
      </c>
      <c r="P7524" s="19" t="s">
        <v>10133</v>
      </c>
      <c r="S7524" s="19" t="s">
        <v>129</v>
      </c>
      <c r="W7524" s="20">
        <v>75</v>
      </c>
      <c r="X7524" s="65">
        <v>46032</v>
      </c>
      <c r="Z7524" t="s">
        <v>4950</v>
      </c>
      <c r="AB7524" t="s">
        <v>119</v>
      </c>
      <c r="AC7524" t="s">
        <v>10225</v>
      </c>
      <c r="AD7524" s="2" t="s">
        <v>10226</v>
      </c>
    </row>
    <row r="7525" spans="1:30" hidden="1" x14ac:dyDescent="0.25">
      <c r="A7525" s="2">
        <v>30</v>
      </c>
      <c r="B7525" t="s">
        <v>10217</v>
      </c>
      <c r="C7525">
        <v>50</v>
      </c>
      <c r="D7525">
        <v>270</v>
      </c>
      <c r="E7525">
        <v>1440</v>
      </c>
      <c r="F7525" t="s">
        <v>154</v>
      </c>
      <c r="G7525" s="2" t="s">
        <v>485</v>
      </c>
      <c r="H7525">
        <v>1</v>
      </c>
      <c r="I7525">
        <v>128.46</v>
      </c>
      <c r="J7525" s="2" t="s">
        <v>502</v>
      </c>
      <c r="K7525" s="2" t="s">
        <v>74</v>
      </c>
      <c r="M7525" t="s">
        <v>10236</v>
      </c>
      <c r="O7525" s="2" t="s">
        <v>128</v>
      </c>
      <c r="P7525" s="19" t="s">
        <v>10133</v>
      </c>
      <c r="S7525" s="19" t="s">
        <v>129</v>
      </c>
      <c r="W7525" s="20">
        <v>75</v>
      </c>
      <c r="X7525" s="65">
        <v>46032</v>
      </c>
      <c r="Z7525" t="s">
        <v>4950</v>
      </c>
      <c r="AB7525" t="s">
        <v>119</v>
      </c>
      <c r="AC7525" t="s">
        <v>10229</v>
      </c>
      <c r="AD7525" s="2" t="s">
        <v>10230</v>
      </c>
    </row>
    <row r="7526" spans="1:30" hidden="1" x14ac:dyDescent="0.25">
      <c r="A7526" s="2">
        <v>31</v>
      </c>
      <c r="B7526" t="s">
        <v>10217</v>
      </c>
      <c r="C7526">
        <v>50</v>
      </c>
      <c r="D7526">
        <v>270</v>
      </c>
      <c r="E7526">
        <v>1440</v>
      </c>
      <c r="F7526" t="s">
        <v>154</v>
      </c>
      <c r="G7526" s="2" t="s">
        <v>485</v>
      </c>
      <c r="H7526">
        <v>1</v>
      </c>
      <c r="I7526">
        <v>128.46</v>
      </c>
      <c r="J7526" s="2" t="s">
        <v>502</v>
      </c>
      <c r="K7526" s="2" t="s">
        <v>74</v>
      </c>
      <c r="M7526" t="s">
        <v>10236</v>
      </c>
      <c r="O7526" s="2" t="s">
        <v>128</v>
      </c>
      <c r="P7526" s="19" t="s">
        <v>10133</v>
      </c>
      <c r="S7526" s="19" t="s">
        <v>129</v>
      </c>
      <c r="W7526" s="20">
        <v>75</v>
      </c>
      <c r="X7526" s="65">
        <v>46032</v>
      </c>
      <c r="Z7526" t="s">
        <v>4950</v>
      </c>
      <c r="AB7526" t="s">
        <v>119</v>
      </c>
      <c r="AC7526" t="s">
        <v>10233</v>
      </c>
      <c r="AD7526" s="2" t="s">
        <v>10234</v>
      </c>
    </row>
    <row r="7527" spans="1:30" hidden="1" x14ac:dyDescent="0.25">
      <c r="A7527" s="2">
        <v>1</v>
      </c>
      <c r="B7527" t="s">
        <v>2107</v>
      </c>
      <c r="C7527">
        <v>10</v>
      </c>
      <c r="D7527">
        <v>90</v>
      </c>
      <c r="E7527">
        <v>370</v>
      </c>
      <c r="F7527" t="s">
        <v>114</v>
      </c>
      <c r="G7527" s="2" t="s">
        <v>485</v>
      </c>
      <c r="H7527">
        <v>40</v>
      </c>
      <c r="I7527">
        <v>104.25</v>
      </c>
      <c r="J7527" s="2" t="s">
        <v>502</v>
      </c>
      <c r="K7527" s="2" t="s">
        <v>74</v>
      </c>
      <c r="M7527" t="s">
        <v>10273</v>
      </c>
      <c r="P7527" s="19" t="s">
        <v>10270</v>
      </c>
      <c r="Q7527" s="19" t="s">
        <v>25</v>
      </c>
      <c r="S7527" s="19" t="s">
        <v>129</v>
      </c>
      <c r="W7527" s="20">
        <v>76</v>
      </c>
      <c r="X7527" s="65">
        <v>46063</v>
      </c>
      <c r="Z7527" t="s">
        <v>4950</v>
      </c>
      <c r="AB7527" t="s">
        <v>119</v>
      </c>
      <c r="AC7527" t="s">
        <v>10269</v>
      </c>
      <c r="AD7527" s="2" t="s">
        <v>10271</v>
      </c>
    </row>
    <row r="7528" spans="1:30" hidden="1" x14ac:dyDescent="0.25">
      <c r="A7528" s="2">
        <v>1</v>
      </c>
      <c r="B7528" t="s">
        <v>10275</v>
      </c>
      <c r="C7528">
        <v>80</v>
      </c>
      <c r="D7528">
        <v>1520</v>
      </c>
      <c r="E7528">
        <v>8970</v>
      </c>
      <c r="F7528" t="s">
        <v>154</v>
      </c>
      <c r="G7528" s="2" t="s">
        <v>485</v>
      </c>
      <c r="H7528">
        <v>1</v>
      </c>
      <c r="I7528">
        <v>8508.39</v>
      </c>
      <c r="J7528" s="2" t="s">
        <v>502</v>
      </c>
      <c r="K7528" s="2" t="s">
        <v>74</v>
      </c>
      <c r="M7528" t="s">
        <v>10317</v>
      </c>
      <c r="O7528" s="2" t="s">
        <v>128</v>
      </c>
      <c r="P7528" s="19" t="s">
        <v>10278</v>
      </c>
      <c r="Q7528" s="19" t="s">
        <v>27</v>
      </c>
      <c r="R7528" s="19" t="s">
        <v>129</v>
      </c>
      <c r="W7528" s="20">
        <v>77</v>
      </c>
      <c r="X7528" s="65">
        <v>46152</v>
      </c>
      <c r="Z7528" t="s">
        <v>4950</v>
      </c>
      <c r="AB7528" t="s">
        <v>119</v>
      </c>
      <c r="AC7528" t="s">
        <v>10277</v>
      </c>
      <c r="AD7528" s="2" t="s">
        <v>121</v>
      </c>
    </row>
    <row r="7529" spans="1:30" hidden="1" x14ac:dyDescent="0.25">
      <c r="A7529" s="2">
        <v>2</v>
      </c>
      <c r="B7529" t="s">
        <v>10280</v>
      </c>
      <c r="C7529">
        <v>80</v>
      </c>
      <c r="D7529">
        <v>1520</v>
      </c>
      <c r="E7529">
        <v>2965</v>
      </c>
      <c r="F7529" t="s">
        <v>154</v>
      </c>
      <c r="G7529" s="2" t="s">
        <v>485</v>
      </c>
      <c r="H7529">
        <v>1</v>
      </c>
      <c r="I7529">
        <v>2804.49</v>
      </c>
      <c r="J7529" s="2" t="s">
        <v>502</v>
      </c>
      <c r="K7529" s="2" t="s">
        <v>74</v>
      </c>
      <c r="M7529" t="s">
        <v>10317</v>
      </c>
      <c r="O7529" s="2" t="s">
        <v>128</v>
      </c>
      <c r="P7529" s="19" t="s">
        <v>10278</v>
      </c>
      <c r="Q7529" s="19" t="s">
        <v>27</v>
      </c>
      <c r="R7529" s="19" t="s">
        <v>129</v>
      </c>
      <c r="W7529" s="20">
        <v>77</v>
      </c>
      <c r="X7529" s="65">
        <v>46152</v>
      </c>
      <c r="Z7529" t="s">
        <v>4950</v>
      </c>
      <c r="AB7529" t="s">
        <v>119</v>
      </c>
      <c r="AC7529" t="s">
        <v>10277</v>
      </c>
      <c r="AD7529" s="2" t="s">
        <v>121</v>
      </c>
    </row>
    <row r="7530" spans="1:30" hidden="1" x14ac:dyDescent="0.25">
      <c r="A7530" s="2">
        <v>3</v>
      </c>
      <c r="B7530" t="s">
        <v>10282</v>
      </c>
      <c r="C7530">
        <v>80</v>
      </c>
      <c r="D7530">
        <v>1520</v>
      </c>
      <c r="E7530">
        <v>6005</v>
      </c>
      <c r="F7530" t="s">
        <v>154</v>
      </c>
      <c r="G7530" s="2" t="s">
        <v>485</v>
      </c>
      <c r="H7530">
        <v>2</v>
      </c>
      <c r="I7530">
        <v>11393.61</v>
      </c>
      <c r="J7530" s="2" t="s">
        <v>502</v>
      </c>
      <c r="K7530" s="2" t="s">
        <v>74</v>
      </c>
      <c r="M7530" t="s">
        <v>10317</v>
      </c>
      <c r="O7530" s="2" t="s">
        <v>128</v>
      </c>
      <c r="P7530" s="19" t="s">
        <v>10278</v>
      </c>
      <c r="Q7530" s="19" t="s">
        <v>27</v>
      </c>
      <c r="R7530" s="19" t="s">
        <v>129</v>
      </c>
      <c r="W7530" s="20">
        <v>77</v>
      </c>
      <c r="X7530" s="65">
        <v>46152</v>
      </c>
      <c r="Z7530" t="s">
        <v>4950</v>
      </c>
      <c r="AB7530" t="s">
        <v>119</v>
      </c>
      <c r="AC7530" t="s">
        <v>10284</v>
      </c>
      <c r="AD7530" s="2" t="s">
        <v>121</v>
      </c>
    </row>
    <row r="7531" spans="1:30" hidden="1" x14ac:dyDescent="0.25">
      <c r="A7531" s="2">
        <v>4</v>
      </c>
      <c r="B7531" t="s">
        <v>10275</v>
      </c>
      <c r="C7531">
        <v>80</v>
      </c>
      <c r="D7531">
        <v>1520</v>
      </c>
      <c r="E7531">
        <v>8970</v>
      </c>
      <c r="F7531" t="s">
        <v>154</v>
      </c>
      <c r="G7531" s="2" t="s">
        <v>485</v>
      </c>
      <c r="H7531">
        <v>1</v>
      </c>
      <c r="I7531">
        <v>8508.39</v>
      </c>
      <c r="J7531" s="2" t="s">
        <v>502</v>
      </c>
      <c r="K7531" s="2" t="s">
        <v>74</v>
      </c>
      <c r="M7531" t="s">
        <v>10317</v>
      </c>
      <c r="O7531" s="2" t="s">
        <v>128</v>
      </c>
      <c r="P7531" s="19" t="s">
        <v>10278</v>
      </c>
      <c r="Q7531" s="19" t="s">
        <v>27</v>
      </c>
      <c r="R7531" s="19" t="s">
        <v>129</v>
      </c>
      <c r="W7531" s="20">
        <v>77</v>
      </c>
      <c r="X7531" s="65">
        <v>46152</v>
      </c>
      <c r="Z7531" t="s">
        <v>4950</v>
      </c>
      <c r="AB7531" t="s">
        <v>119</v>
      </c>
      <c r="AC7531" t="s">
        <v>10286</v>
      </c>
      <c r="AD7531" s="2" t="s">
        <v>121</v>
      </c>
    </row>
    <row r="7532" spans="1:30" hidden="1" x14ac:dyDescent="0.25">
      <c r="A7532" s="2">
        <v>5</v>
      </c>
      <c r="B7532" t="s">
        <v>10280</v>
      </c>
      <c r="C7532">
        <v>80</v>
      </c>
      <c r="D7532">
        <v>1520</v>
      </c>
      <c r="E7532">
        <v>2965</v>
      </c>
      <c r="F7532" t="s">
        <v>154</v>
      </c>
      <c r="G7532" s="2" t="s">
        <v>485</v>
      </c>
      <c r="H7532">
        <v>1</v>
      </c>
      <c r="I7532">
        <v>2823.58</v>
      </c>
      <c r="J7532" s="2" t="s">
        <v>502</v>
      </c>
      <c r="K7532" s="2" t="s">
        <v>74</v>
      </c>
      <c r="M7532" t="s">
        <v>10317</v>
      </c>
      <c r="O7532" s="2" t="s">
        <v>128</v>
      </c>
      <c r="P7532" s="19" t="s">
        <v>10278</v>
      </c>
      <c r="Q7532" s="19" t="s">
        <v>27</v>
      </c>
      <c r="R7532" s="19" t="s">
        <v>129</v>
      </c>
      <c r="W7532" s="20">
        <v>77</v>
      </c>
      <c r="X7532" s="65">
        <v>46152</v>
      </c>
      <c r="Z7532" t="s">
        <v>4950</v>
      </c>
      <c r="AB7532" t="s">
        <v>119</v>
      </c>
      <c r="AC7532" t="s">
        <v>10286</v>
      </c>
      <c r="AD7532" s="2" t="s">
        <v>121</v>
      </c>
    </row>
    <row r="7533" spans="1:30" hidden="1" x14ac:dyDescent="0.25">
      <c r="A7533" s="2">
        <v>6</v>
      </c>
      <c r="B7533" t="s">
        <v>10288</v>
      </c>
      <c r="C7533">
        <v>80</v>
      </c>
      <c r="D7533">
        <v>1880</v>
      </c>
      <c r="E7533">
        <v>12000</v>
      </c>
      <c r="F7533" t="s">
        <v>154</v>
      </c>
      <c r="G7533" s="2" t="s">
        <v>485</v>
      </c>
      <c r="H7533">
        <v>1</v>
      </c>
      <c r="I7533">
        <v>11894.16</v>
      </c>
      <c r="J7533" s="2" t="s">
        <v>502</v>
      </c>
      <c r="K7533" s="2" t="s">
        <v>74</v>
      </c>
      <c r="M7533" t="s">
        <v>10317</v>
      </c>
      <c r="O7533" s="2" t="s">
        <v>128</v>
      </c>
      <c r="P7533" s="19" t="s">
        <v>10278</v>
      </c>
      <c r="Q7533" s="19" t="s">
        <v>27</v>
      </c>
      <c r="R7533" s="19" t="s">
        <v>129</v>
      </c>
      <c r="W7533" s="20">
        <v>77</v>
      </c>
      <c r="X7533" s="65">
        <v>46152</v>
      </c>
      <c r="Z7533" t="s">
        <v>4950</v>
      </c>
      <c r="AB7533" t="s">
        <v>119</v>
      </c>
      <c r="AC7533" t="s">
        <v>10290</v>
      </c>
      <c r="AD7533" s="2" t="s">
        <v>121</v>
      </c>
    </row>
    <row r="7534" spans="1:30" hidden="1" x14ac:dyDescent="0.25">
      <c r="A7534" s="2">
        <v>7</v>
      </c>
      <c r="B7534" t="s">
        <v>10292</v>
      </c>
      <c r="C7534">
        <v>80</v>
      </c>
      <c r="D7534">
        <v>1880</v>
      </c>
      <c r="E7534">
        <v>12000</v>
      </c>
      <c r="F7534" t="s">
        <v>154</v>
      </c>
      <c r="G7534" s="2" t="s">
        <v>485</v>
      </c>
      <c r="H7534">
        <v>1</v>
      </c>
      <c r="I7534">
        <v>11894.16</v>
      </c>
      <c r="J7534" s="2" t="s">
        <v>502</v>
      </c>
      <c r="K7534" s="2" t="s">
        <v>74</v>
      </c>
      <c r="M7534" t="s">
        <v>10317</v>
      </c>
      <c r="O7534" s="2" t="s">
        <v>128</v>
      </c>
      <c r="P7534" s="19" t="s">
        <v>10278</v>
      </c>
      <c r="Q7534" s="19" t="s">
        <v>27</v>
      </c>
      <c r="R7534" s="19" t="s">
        <v>129</v>
      </c>
      <c r="W7534" s="20">
        <v>77</v>
      </c>
      <c r="X7534" s="65">
        <v>46152</v>
      </c>
      <c r="Z7534" t="s">
        <v>4950</v>
      </c>
      <c r="AB7534" t="s">
        <v>119</v>
      </c>
      <c r="AC7534" t="s">
        <v>10293</v>
      </c>
      <c r="AD7534" s="2" t="s">
        <v>121</v>
      </c>
    </row>
    <row r="7535" spans="1:30" hidden="1" x14ac:dyDescent="0.25">
      <c r="A7535" s="2">
        <v>8</v>
      </c>
      <c r="B7535" t="s">
        <v>10295</v>
      </c>
      <c r="C7535">
        <v>80</v>
      </c>
      <c r="D7535">
        <v>1500</v>
      </c>
      <c r="E7535">
        <v>12000</v>
      </c>
      <c r="F7535" t="s">
        <v>154</v>
      </c>
      <c r="G7535" s="2" t="s">
        <v>485</v>
      </c>
      <c r="H7535">
        <v>1</v>
      </c>
      <c r="I7535">
        <v>11304</v>
      </c>
      <c r="J7535" s="2" t="s">
        <v>502</v>
      </c>
      <c r="K7535" s="2" t="s">
        <v>74</v>
      </c>
      <c r="M7535" t="s">
        <v>10317</v>
      </c>
      <c r="P7535" s="19" t="s">
        <v>10278</v>
      </c>
      <c r="Q7535" s="19" t="s">
        <v>27</v>
      </c>
      <c r="R7535" s="19" t="s">
        <v>129</v>
      </c>
      <c r="W7535" s="20">
        <v>77</v>
      </c>
      <c r="X7535" s="65">
        <v>46152</v>
      </c>
      <c r="Z7535" t="s">
        <v>4950</v>
      </c>
      <c r="AB7535" t="s">
        <v>119</v>
      </c>
      <c r="AC7535" t="s">
        <v>10297</v>
      </c>
      <c r="AD7535" s="2" t="s">
        <v>121</v>
      </c>
    </row>
    <row r="7536" spans="1:30" hidden="1" x14ac:dyDescent="0.25">
      <c r="A7536" s="2">
        <v>9</v>
      </c>
      <c r="B7536" t="s">
        <v>10299</v>
      </c>
      <c r="C7536">
        <v>80</v>
      </c>
      <c r="D7536">
        <v>1500</v>
      </c>
      <c r="E7536">
        <v>12000</v>
      </c>
      <c r="F7536" t="s">
        <v>154</v>
      </c>
      <c r="G7536" s="2" t="s">
        <v>485</v>
      </c>
      <c r="H7536">
        <v>1</v>
      </c>
      <c r="I7536">
        <v>11304</v>
      </c>
      <c r="J7536" s="2" t="s">
        <v>502</v>
      </c>
      <c r="K7536" s="2" t="s">
        <v>74</v>
      </c>
      <c r="M7536" t="s">
        <v>10317</v>
      </c>
      <c r="P7536" s="19" t="s">
        <v>10278</v>
      </c>
      <c r="Q7536" s="19" t="s">
        <v>27</v>
      </c>
      <c r="R7536" s="19" t="s">
        <v>129</v>
      </c>
      <c r="W7536" s="20">
        <v>77</v>
      </c>
      <c r="X7536" s="65">
        <v>46152</v>
      </c>
      <c r="Z7536" t="s">
        <v>4950</v>
      </c>
      <c r="AB7536" t="s">
        <v>119</v>
      </c>
      <c r="AC7536" t="s">
        <v>10300</v>
      </c>
      <c r="AD7536" s="2" t="s">
        <v>121</v>
      </c>
    </row>
    <row r="7537" spans="1:30" hidden="1" x14ac:dyDescent="0.25">
      <c r="A7537" s="2">
        <v>10</v>
      </c>
      <c r="B7537" t="s">
        <v>10302</v>
      </c>
      <c r="C7537">
        <v>80</v>
      </c>
      <c r="D7537">
        <v>1500</v>
      </c>
      <c r="E7537">
        <v>7943</v>
      </c>
      <c r="F7537" t="s">
        <v>154</v>
      </c>
      <c r="G7537" s="2" t="s">
        <v>485</v>
      </c>
      <c r="H7537">
        <v>1</v>
      </c>
      <c r="I7537">
        <v>7482.31</v>
      </c>
      <c r="J7537" s="2" t="s">
        <v>502</v>
      </c>
      <c r="K7537" s="2" t="s">
        <v>74</v>
      </c>
      <c r="M7537" t="s">
        <v>10317</v>
      </c>
      <c r="P7537" s="19" t="s">
        <v>10278</v>
      </c>
      <c r="Q7537" s="19" t="s">
        <v>27</v>
      </c>
      <c r="R7537" s="19" t="s">
        <v>129</v>
      </c>
      <c r="W7537" s="20">
        <v>77</v>
      </c>
      <c r="X7537" s="65">
        <v>46152</v>
      </c>
      <c r="Z7537" t="s">
        <v>4950</v>
      </c>
      <c r="AB7537" t="s">
        <v>119</v>
      </c>
      <c r="AC7537" t="s">
        <v>10304</v>
      </c>
      <c r="AD7537" s="2" t="s">
        <v>121</v>
      </c>
    </row>
    <row r="7538" spans="1:30" hidden="1" x14ac:dyDescent="0.25">
      <c r="A7538" s="2">
        <v>11</v>
      </c>
      <c r="B7538" t="s">
        <v>10306</v>
      </c>
      <c r="C7538">
        <v>80</v>
      </c>
      <c r="D7538">
        <v>1500</v>
      </c>
      <c r="E7538">
        <v>4047</v>
      </c>
      <c r="F7538" t="s">
        <v>154</v>
      </c>
      <c r="G7538" s="2" t="s">
        <v>485</v>
      </c>
      <c r="H7538">
        <v>1</v>
      </c>
      <c r="I7538">
        <v>3812.27</v>
      </c>
      <c r="J7538" s="2" t="s">
        <v>502</v>
      </c>
      <c r="K7538" s="2" t="s">
        <v>74</v>
      </c>
      <c r="M7538" t="s">
        <v>10317</v>
      </c>
      <c r="P7538" s="19" t="s">
        <v>10278</v>
      </c>
      <c r="Q7538" s="19" t="s">
        <v>27</v>
      </c>
      <c r="R7538" s="19" t="s">
        <v>129</v>
      </c>
      <c r="W7538" s="20">
        <v>77</v>
      </c>
      <c r="X7538" s="65">
        <v>46152</v>
      </c>
      <c r="Z7538" t="s">
        <v>4950</v>
      </c>
      <c r="AB7538" t="s">
        <v>119</v>
      </c>
      <c r="AC7538" t="s">
        <v>10304</v>
      </c>
      <c r="AD7538" s="2" t="s">
        <v>121</v>
      </c>
    </row>
    <row r="7539" spans="1:30" hidden="1" x14ac:dyDescent="0.25">
      <c r="A7539" s="2">
        <v>12</v>
      </c>
      <c r="B7539" t="s">
        <v>10308</v>
      </c>
      <c r="C7539">
        <v>80</v>
      </c>
      <c r="D7539">
        <v>1880</v>
      </c>
      <c r="E7539">
        <v>7943</v>
      </c>
      <c r="F7539" t="s">
        <v>154</v>
      </c>
      <c r="G7539" s="2" t="s">
        <v>485</v>
      </c>
      <c r="H7539">
        <v>1</v>
      </c>
      <c r="I7539">
        <v>8072.46</v>
      </c>
      <c r="J7539" s="2" t="s">
        <v>502</v>
      </c>
      <c r="K7539" s="2" t="s">
        <v>74</v>
      </c>
      <c r="M7539" t="s">
        <v>10317</v>
      </c>
      <c r="O7539" s="2" t="s">
        <v>128</v>
      </c>
      <c r="P7539" s="19" t="s">
        <v>10278</v>
      </c>
      <c r="Q7539" s="19" t="s">
        <v>27</v>
      </c>
      <c r="R7539" s="19" t="s">
        <v>129</v>
      </c>
      <c r="W7539" s="20">
        <v>77</v>
      </c>
      <c r="X7539" s="65">
        <v>46152</v>
      </c>
      <c r="Z7539" t="s">
        <v>4950</v>
      </c>
      <c r="AB7539" t="s">
        <v>119</v>
      </c>
      <c r="AC7539" t="s">
        <v>10310</v>
      </c>
      <c r="AD7539" s="2" t="s">
        <v>121</v>
      </c>
    </row>
    <row r="7540" spans="1:30" hidden="1" x14ac:dyDescent="0.25">
      <c r="A7540" s="2">
        <v>13</v>
      </c>
      <c r="B7540" t="s">
        <v>10312</v>
      </c>
      <c r="C7540">
        <v>80</v>
      </c>
      <c r="D7540">
        <v>1500</v>
      </c>
      <c r="E7540">
        <v>3896</v>
      </c>
      <c r="F7540" t="s">
        <v>154</v>
      </c>
      <c r="G7540" s="2" t="s">
        <v>485</v>
      </c>
      <c r="H7540">
        <v>1</v>
      </c>
      <c r="I7540">
        <v>3670.03</v>
      </c>
      <c r="J7540" s="2" t="s">
        <v>502</v>
      </c>
      <c r="K7540" s="2" t="s">
        <v>74</v>
      </c>
      <c r="M7540" t="s">
        <v>10317</v>
      </c>
      <c r="P7540" s="19" t="s">
        <v>10278</v>
      </c>
      <c r="Q7540" s="19" t="s">
        <v>27</v>
      </c>
      <c r="R7540" s="19" t="s">
        <v>129</v>
      </c>
      <c r="W7540" s="20">
        <v>77</v>
      </c>
      <c r="X7540" s="65">
        <v>46152</v>
      </c>
      <c r="Z7540" t="s">
        <v>4950</v>
      </c>
      <c r="AB7540" t="s">
        <v>119</v>
      </c>
      <c r="AC7540" t="s">
        <v>10310</v>
      </c>
      <c r="AD7540" s="2" t="s">
        <v>121</v>
      </c>
    </row>
    <row r="7541" spans="1:30" hidden="1" x14ac:dyDescent="0.25">
      <c r="A7541" s="2">
        <v>14</v>
      </c>
      <c r="B7541" t="s">
        <v>10314</v>
      </c>
      <c r="C7541">
        <v>80</v>
      </c>
      <c r="D7541">
        <v>1880</v>
      </c>
      <c r="E7541">
        <v>7943</v>
      </c>
      <c r="F7541" t="s">
        <v>154</v>
      </c>
      <c r="G7541" s="2" t="s">
        <v>485</v>
      </c>
      <c r="H7541">
        <v>1</v>
      </c>
      <c r="I7541">
        <v>8072.46</v>
      </c>
      <c r="J7541" s="2" t="s">
        <v>502</v>
      </c>
      <c r="K7541" s="2" t="s">
        <v>74</v>
      </c>
      <c r="M7541" t="s">
        <v>10317</v>
      </c>
      <c r="O7541" s="2" t="s">
        <v>128</v>
      </c>
      <c r="P7541" s="19" t="s">
        <v>10278</v>
      </c>
      <c r="Q7541" s="19" t="s">
        <v>27</v>
      </c>
      <c r="R7541" s="19" t="s">
        <v>129</v>
      </c>
      <c r="W7541" s="20">
        <v>77</v>
      </c>
      <c r="X7541" s="65">
        <v>46152</v>
      </c>
      <c r="Z7541" t="s">
        <v>4950</v>
      </c>
      <c r="AB7541" t="s">
        <v>119</v>
      </c>
      <c r="AC7541" t="s">
        <v>10315</v>
      </c>
      <c r="AD7541" s="2" t="s">
        <v>121</v>
      </c>
    </row>
    <row r="7542" spans="1:30" hidden="1" x14ac:dyDescent="0.25">
      <c r="A7542" s="2">
        <v>1</v>
      </c>
      <c r="B7542" t="s">
        <v>10330</v>
      </c>
      <c r="C7542">
        <v>12</v>
      </c>
      <c r="D7542">
        <v>180</v>
      </c>
      <c r="E7542">
        <v>420</v>
      </c>
      <c r="F7542" t="s">
        <v>154</v>
      </c>
      <c r="G7542" s="2" t="s">
        <v>485</v>
      </c>
      <c r="H7542">
        <v>36</v>
      </c>
      <c r="I7542">
        <v>206.31</v>
      </c>
      <c r="J7542" s="2" t="s">
        <v>502</v>
      </c>
      <c r="K7542" s="2" t="s">
        <v>74</v>
      </c>
      <c r="M7542" t="s">
        <v>10665</v>
      </c>
      <c r="O7542" s="2" t="s">
        <v>128</v>
      </c>
      <c r="P7542" s="19" t="s">
        <v>10767</v>
      </c>
      <c r="Q7542" s="19" t="s">
        <v>26</v>
      </c>
      <c r="R7542" s="19" t="s">
        <v>129</v>
      </c>
      <c r="W7542" s="20">
        <v>78</v>
      </c>
      <c r="X7542" s="65" t="s">
        <v>10766</v>
      </c>
      <c r="Z7542" t="s">
        <v>4950</v>
      </c>
      <c r="AB7542" t="s">
        <v>119</v>
      </c>
      <c r="AC7542" t="s">
        <v>10332</v>
      </c>
      <c r="AD7542" s="2" t="s">
        <v>121</v>
      </c>
    </row>
    <row r="7543" spans="1:30" hidden="1" x14ac:dyDescent="0.25">
      <c r="A7543" s="2">
        <v>2</v>
      </c>
      <c r="B7543" t="s">
        <v>10334</v>
      </c>
      <c r="C7543">
        <v>12</v>
      </c>
      <c r="D7543">
        <v>125</v>
      </c>
      <c r="E7543">
        <v>180</v>
      </c>
      <c r="F7543" t="s">
        <v>154</v>
      </c>
      <c r="G7543" s="2" t="s">
        <v>485</v>
      </c>
      <c r="H7543">
        <v>8</v>
      </c>
      <c r="I7543">
        <v>15.99</v>
      </c>
      <c r="J7543" s="2" t="s">
        <v>502</v>
      </c>
      <c r="K7543" s="2" t="s">
        <v>74</v>
      </c>
      <c r="M7543" t="s">
        <v>10665</v>
      </c>
      <c r="O7543" s="2" t="s">
        <v>128</v>
      </c>
      <c r="P7543" s="19" t="s">
        <v>10767</v>
      </c>
      <c r="Q7543" s="19" t="s">
        <v>26</v>
      </c>
      <c r="R7543" s="19" t="s">
        <v>129</v>
      </c>
      <c r="W7543" s="20">
        <v>78</v>
      </c>
      <c r="X7543" s="65" t="s">
        <v>10766</v>
      </c>
      <c r="Z7543" t="s">
        <v>4950</v>
      </c>
      <c r="AB7543" t="s">
        <v>119</v>
      </c>
      <c r="AC7543" t="s">
        <v>10332</v>
      </c>
      <c r="AD7543" s="2" t="s">
        <v>121</v>
      </c>
    </row>
    <row r="7544" spans="1:30" hidden="1" x14ac:dyDescent="0.25">
      <c r="A7544" s="2">
        <v>3</v>
      </c>
      <c r="B7544" t="s">
        <v>10336</v>
      </c>
      <c r="C7544">
        <v>12</v>
      </c>
      <c r="D7544">
        <v>180</v>
      </c>
      <c r="E7544">
        <v>420</v>
      </c>
      <c r="F7544" t="s">
        <v>154</v>
      </c>
      <c r="G7544" s="2" t="s">
        <v>485</v>
      </c>
      <c r="H7544">
        <v>36</v>
      </c>
      <c r="I7544">
        <v>206.31</v>
      </c>
      <c r="J7544" s="2" t="s">
        <v>502</v>
      </c>
      <c r="K7544" s="2" t="s">
        <v>74</v>
      </c>
      <c r="M7544" t="s">
        <v>10665</v>
      </c>
      <c r="O7544" s="2" t="s">
        <v>128</v>
      </c>
      <c r="P7544" s="19" t="s">
        <v>10767</v>
      </c>
      <c r="Q7544" s="19" t="s">
        <v>26</v>
      </c>
      <c r="R7544" s="19" t="s">
        <v>129</v>
      </c>
      <c r="W7544" s="20">
        <v>78</v>
      </c>
      <c r="X7544" s="65" t="s">
        <v>10766</v>
      </c>
      <c r="Z7544" t="s">
        <v>4950</v>
      </c>
      <c r="AB7544" t="s">
        <v>119</v>
      </c>
      <c r="AC7544" t="s">
        <v>10332</v>
      </c>
      <c r="AD7544" s="2" t="s">
        <v>121</v>
      </c>
    </row>
    <row r="7545" spans="1:30" hidden="1" x14ac:dyDescent="0.25">
      <c r="A7545" s="2">
        <v>4</v>
      </c>
      <c r="B7545" t="s">
        <v>10337</v>
      </c>
      <c r="C7545">
        <v>12</v>
      </c>
      <c r="D7545">
        <v>125</v>
      </c>
      <c r="E7545">
        <v>180</v>
      </c>
      <c r="F7545" t="s">
        <v>154</v>
      </c>
      <c r="G7545" s="2" t="s">
        <v>485</v>
      </c>
      <c r="H7545">
        <v>8</v>
      </c>
      <c r="I7545">
        <v>15.99</v>
      </c>
      <c r="J7545" s="2" t="s">
        <v>502</v>
      </c>
      <c r="K7545" s="2" t="s">
        <v>74</v>
      </c>
      <c r="M7545" t="s">
        <v>10665</v>
      </c>
      <c r="O7545" s="2" t="s">
        <v>128</v>
      </c>
      <c r="P7545" s="19" t="s">
        <v>10767</v>
      </c>
      <c r="Q7545" s="19" t="s">
        <v>26</v>
      </c>
      <c r="R7545" s="19" t="s">
        <v>129</v>
      </c>
      <c r="W7545" s="20">
        <v>78</v>
      </c>
      <c r="X7545" s="65" t="s">
        <v>10766</v>
      </c>
      <c r="Z7545" t="s">
        <v>4950</v>
      </c>
      <c r="AB7545" t="s">
        <v>119</v>
      </c>
      <c r="AC7545" t="s">
        <v>10332</v>
      </c>
      <c r="AD7545" s="2" t="s">
        <v>121</v>
      </c>
    </row>
    <row r="7546" spans="1:30" hidden="1" x14ac:dyDescent="0.25">
      <c r="A7546" s="2">
        <v>5</v>
      </c>
      <c r="B7546" t="s">
        <v>10338</v>
      </c>
      <c r="C7546">
        <v>16</v>
      </c>
      <c r="D7546">
        <v>550</v>
      </c>
      <c r="E7546">
        <v>656</v>
      </c>
      <c r="F7546" t="s">
        <v>154</v>
      </c>
      <c r="G7546" s="2" t="s">
        <v>485</v>
      </c>
      <c r="H7546">
        <v>2</v>
      </c>
      <c r="I7546">
        <v>69.08</v>
      </c>
      <c r="J7546" s="2" t="s">
        <v>502</v>
      </c>
      <c r="K7546" s="2" t="s">
        <v>74</v>
      </c>
      <c r="M7546" t="s">
        <v>10665</v>
      </c>
      <c r="P7546" s="19" t="s">
        <v>10767</v>
      </c>
      <c r="Q7546" s="19" t="s">
        <v>25</v>
      </c>
      <c r="R7546" s="19" t="s">
        <v>129</v>
      </c>
      <c r="W7546" s="20">
        <v>78</v>
      </c>
      <c r="X7546" s="65" t="s">
        <v>10766</v>
      </c>
      <c r="Z7546" t="s">
        <v>4950</v>
      </c>
      <c r="AB7546" t="s">
        <v>119</v>
      </c>
      <c r="AC7546" t="s">
        <v>10340</v>
      </c>
      <c r="AD7546" s="2" t="s">
        <v>121</v>
      </c>
    </row>
    <row r="7547" spans="1:30" hidden="1" x14ac:dyDescent="0.25">
      <c r="A7547" s="2">
        <v>6</v>
      </c>
      <c r="B7547" t="s">
        <v>10342</v>
      </c>
      <c r="C7547">
        <v>16</v>
      </c>
      <c r="D7547">
        <v>500</v>
      </c>
      <c r="E7547">
        <v>550</v>
      </c>
      <c r="F7547" t="s">
        <v>154</v>
      </c>
      <c r="G7547" s="2" t="s">
        <v>485</v>
      </c>
      <c r="H7547">
        <v>1</v>
      </c>
      <c r="I7547">
        <v>34.54</v>
      </c>
      <c r="J7547" s="2" t="s">
        <v>502</v>
      </c>
      <c r="K7547" s="2" t="s">
        <v>74</v>
      </c>
      <c r="M7547" t="s">
        <v>10665</v>
      </c>
      <c r="P7547" s="19" t="s">
        <v>10767</v>
      </c>
      <c r="Q7547" s="19" t="s">
        <v>25</v>
      </c>
      <c r="R7547" s="19" t="s">
        <v>129</v>
      </c>
      <c r="W7547" s="20">
        <v>78</v>
      </c>
      <c r="X7547" s="65" t="s">
        <v>10766</v>
      </c>
      <c r="Z7547" t="s">
        <v>4950</v>
      </c>
      <c r="AB7547" t="s">
        <v>119</v>
      </c>
      <c r="AC7547" t="s">
        <v>10340</v>
      </c>
      <c r="AD7547" s="2" t="s">
        <v>121</v>
      </c>
    </row>
    <row r="7548" spans="1:30" hidden="1" x14ac:dyDescent="0.25">
      <c r="A7548" s="2">
        <v>7</v>
      </c>
      <c r="B7548" t="s">
        <v>10344</v>
      </c>
      <c r="C7548">
        <v>16</v>
      </c>
      <c r="D7548">
        <v>550</v>
      </c>
      <c r="E7548">
        <v>656</v>
      </c>
      <c r="F7548" t="s">
        <v>154</v>
      </c>
      <c r="G7548" s="2" t="s">
        <v>485</v>
      </c>
      <c r="H7548">
        <v>2</v>
      </c>
      <c r="I7548">
        <v>69.08</v>
      </c>
      <c r="J7548" s="2" t="s">
        <v>502</v>
      </c>
      <c r="K7548" s="2" t="s">
        <v>74</v>
      </c>
      <c r="M7548" t="s">
        <v>10665</v>
      </c>
      <c r="P7548" s="19" t="s">
        <v>10767</v>
      </c>
      <c r="Q7548" s="19" t="s">
        <v>25</v>
      </c>
      <c r="R7548" s="19" t="s">
        <v>129</v>
      </c>
      <c r="W7548" s="20">
        <v>78</v>
      </c>
      <c r="X7548" s="65" t="s">
        <v>10766</v>
      </c>
      <c r="Z7548" t="s">
        <v>4950</v>
      </c>
      <c r="AB7548" t="s">
        <v>119</v>
      </c>
      <c r="AC7548" t="s">
        <v>10340</v>
      </c>
      <c r="AD7548" s="2" t="s">
        <v>121</v>
      </c>
    </row>
    <row r="7549" spans="1:30" hidden="1" x14ac:dyDescent="0.25">
      <c r="A7549" s="2">
        <v>8</v>
      </c>
      <c r="B7549" t="s">
        <v>10345</v>
      </c>
      <c r="C7549">
        <v>16</v>
      </c>
      <c r="D7549">
        <v>500</v>
      </c>
      <c r="E7549">
        <v>550</v>
      </c>
      <c r="F7549" t="s">
        <v>154</v>
      </c>
      <c r="G7549" s="2" t="s">
        <v>485</v>
      </c>
      <c r="H7549">
        <v>1</v>
      </c>
      <c r="I7549">
        <v>34.54</v>
      </c>
      <c r="J7549" s="2" t="s">
        <v>502</v>
      </c>
      <c r="K7549" s="2" t="s">
        <v>74</v>
      </c>
      <c r="M7549" t="s">
        <v>10665</v>
      </c>
      <c r="P7549" s="19" t="s">
        <v>10767</v>
      </c>
      <c r="Q7549" s="19" t="s">
        <v>25</v>
      </c>
      <c r="R7549" s="19" t="s">
        <v>129</v>
      </c>
      <c r="W7549" s="20">
        <v>78</v>
      </c>
      <c r="X7549" s="65" t="s">
        <v>10766</v>
      </c>
      <c r="Z7549" t="s">
        <v>4950</v>
      </c>
      <c r="AB7549" t="s">
        <v>119</v>
      </c>
      <c r="AC7549" t="s">
        <v>10340</v>
      </c>
      <c r="AD7549" s="2" t="s">
        <v>121</v>
      </c>
    </row>
    <row r="7550" spans="1:30" hidden="1" x14ac:dyDescent="0.25">
      <c r="A7550" s="2">
        <v>9</v>
      </c>
      <c r="B7550" t="s">
        <v>10346</v>
      </c>
      <c r="C7550">
        <v>20</v>
      </c>
      <c r="D7550">
        <v>120</v>
      </c>
      <c r="E7550">
        <v>190</v>
      </c>
      <c r="F7550" t="s">
        <v>154</v>
      </c>
      <c r="G7550" s="2" t="s">
        <v>485</v>
      </c>
      <c r="H7550">
        <v>4</v>
      </c>
      <c r="I7550">
        <v>8.98</v>
      </c>
      <c r="J7550" s="2" t="s">
        <v>502</v>
      </c>
      <c r="K7550" s="2" t="s">
        <v>74</v>
      </c>
      <c r="M7550" t="s">
        <v>10665</v>
      </c>
      <c r="P7550" s="19" t="s">
        <v>10767</v>
      </c>
      <c r="Q7550" s="19" t="s">
        <v>25</v>
      </c>
      <c r="S7550" s="19" t="s">
        <v>129</v>
      </c>
      <c r="W7550" s="20">
        <v>78</v>
      </c>
      <c r="X7550" s="65" t="s">
        <v>10766</v>
      </c>
      <c r="Z7550" t="s">
        <v>4950</v>
      </c>
      <c r="AB7550" t="s">
        <v>119</v>
      </c>
      <c r="AC7550" t="s">
        <v>10349</v>
      </c>
      <c r="AD7550" s="2" t="s">
        <v>10350</v>
      </c>
    </row>
    <row r="7551" spans="1:30" hidden="1" x14ac:dyDescent="0.25">
      <c r="A7551" s="2">
        <v>10</v>
      </c>
      <c r="B7551" t="s">
        <v>10352</v>
      </c>
      <c r="C7551">
        <v>20</v>
      </c>
      <c r="D7551">
        <v>120</v>
      </c>
      <c r="E7551">
        <v>190</v>
      </c>
      <c r="F7551" t="s">
        <v>154</v>
      </c>
      <c r="G7551" s="2" t="s">
        <v>485</v>
      </c>
      <c r="H7551">
        <v>4</v>
      </c>
      <c r="I7551">
        <v>8.98</v>
      </c>
      <c r="J7551" s="2" t="s">
        <v>502</v>
      </c>
      <c r="K7551" s="2" t="s">
        <v>74</v>
      </c>
      <c r="M7551" t="s">
        <v>10665</v>
      </c>
      <c r="P7551" s="19" t="s">
        <v>10767</v>
      </c>
      <c r="Q7551" s="19" t="s">
        <v>25</v>
      </c>
      <c r="S7551" s="19" t="s">
        <v>129</v>
      </c>
      <c r="W7551" s="20">
        <v>78</v>
      </c>
      <c r="X7551" s="65" t="s">
        <v>10766</v>
      </c>
      <c r="Z7551" t="s">
        <v>4950</v>
      </c>
      <c r="AB7551" t="s">
        <v>119</v>
      </c>
      <c r="AC7551" t="s">
        <v>10349</v>
      </c>
      <c r="AD7551" s="2" t="s">
        <v>10350</v>
      </c>
    </row>
    <row r="7552" spans="1:30" hidden="1" x14ac:dyDescent="0.25">
      <c r="A7552" s="2">
        <v>11</v>
      </c>
      <c r="B7552" t="s">
        <v>10353</v>
      </c>
      <c r="C7552">
        <v>20</v>
      </c>
      <c r="D7552">
        <v>120</v>
      </c>
      <c r="E7552">
        <v>132</v>
      </c>
      <c r="F7552" t="s">
        <v>154</v>
      </c>
      <c r="G7552" s="2" t="s">
        <v>485</v>
      </c>
      <c r="H7552">
        <v>6</v>
      </c>
      <c r="I7552">
        <v>9.65</v>
      </c>
      <c r="J7552" s="2" t="s">
        <v>502</v>
      </c>
      <c r="K7552" s="2" t="s">
        <v>74</v>
      </c>
      <c r="M7552" t="s">
        <v>10665</v>
      </c>
      <c r="P7552" s="19" t="s">
        <v>10767</v>
      </c>
      <c r="Q7552" s="19" t="s">
        <v>25</v>
      </c>
      <c r="S7552" s="19" t="s">
        <v>129</v>
      </c>
      <c r="W7552" s="20">
        <v>78</v>
      </c>
      <c r="X7552" s="65" t="s">
        <v>10766</v>
      </c>
      <c r="Z7552" t="s">
        <v>4950</v>
      </c>
      <c r="AB7552" t="s">
        <v>119</v>
      </c>
      <c r="AC7552" t="s">
        <v>10349</v>
      </c>
      <c r="AD7552" s="2" t="s">
        <v>10350</v>
      </c>
    </row>
    <row r="7553" spans="1:30" hidden="1" x14ac:dyDescent="0.25">
      <c r="A7553" s="2">
        <v>12</v>
      </c>
      <c r="B7553" t="s">
        <v>10355</v>
      </c>
      <c r="C7553">
        <v>20</v>
      </c>
      <c r="D7553">
        <v>120</v>
      </c>
      <c r="E7553">
        <v>120</v>
      </c>
      <c r="F7553" t="s">
        <v>154</v>
      </c>
      <c r="G7553" s="2" t="s">
        <v>485</v>
      </c>
      <c r="H7553">
        <v>10</v>
      </c>
      <c r="I7553">
        <v>14.76</v>
      </c>
      <c r="J7553" s="2" t="s">
        <v>502</v>
      </c>
      <c r="K7553" s="2" t="s">
        <v>74</v>
      </c>
      <c r="M7553" t="s">
        <v>10665</v>
      </c>
      <c r="P7553" s="19" t="s">
        <v>10767</v>
      </c>
      <c r="Q7553" s="19" t="s">
        <v>25</v>
      </c>
      <c r="S7553" s="19" t="s">
        <v>129</v>
      </c>
      <c r="W7553" s="20">
        <v>78</v>
      </c>
      <c r="X7553" s="65" t="s">
        <v>10766</v>
      </c>
      <c r="Z7553" t="s">
        <v>4950</v>
      </c>
      <c r="AB7553" t="s">
        <v>119</v>
      </c>
      <c r="AC7553" t="s">
        <v>10357</v>
      </c>
      <c r="AD7553" s="2" t="s">
        <v>10358</v>
      </c>
    </row>
    <row r="7554" spans="1:30" hidden="1" x14ac:dyDescent="0.25">
      <c r="A7554" s="2">
        <v>13</v>
      </c>
      <c r="B7554" t="s">
        <v>10360</v>
      </c>
      <c r="C7554">
        <v>20</v>
      </c>
      <c r="D7554">
        <v>120</v>
      </c>
      <c r="E7554">
        <v>132</v>
      </c>
      <c r="F7554" t="s">
        <v>154</v>
      </c>
      <c r="G7554" s="2" t="s">
        <v>485</v>
      </c>
      <c r="H7554">
        <v>6</v>
      </c>
      <c r="I7554">
        <v>9.65</v>
      </c>
      <c r="J7554" s="2" t="s">
        <v>502</v>
      </c>
      <c r="K7554" s="2" t="s">
        <v>74</v>
      </c>
      <c r="M7554" t="s">
        <v>10665</v>
      </c>
      <c r="P7554" s="19" t="s">
        <v>10767</v>
      </c>
      <c r="Q7554" s="19" t="s">
        <v>25</v>
      </c>
      <c r="S7554" s="19" t="s">
        <v>129</v>
      </c>
      <c r="W7554" s="20">
        <v>78</v>
      </c>
      <c r="X7554" s="65" t="s">
        <v>10766</v>
      </c>
      <c r="Z7554" t="s">
        <v>4950</v>
      </c>
      <c r="AB7554" t="s">
        <v>119</v>
      </c>
      <c r="AC7554" t="s">
        <v>10357</v>
      </c>
      <c r="AD7554" s="2" t="s">
        <v>10358</v>
      </c>
    </row>
    <row r="7555" spans="1:30" hidden="1" x14ac:dyDescent="0.25">
      <c r="A7555" s="2">
        <v>14</v>
      </c>
      <c r="B7555" t="s">
        <v>10361</v>
      </c>
      <c r="C7555">
        <v>20</v>
      </c>
      <c r="D7555">
        <v>120</v>
      </c>
      <c r="E7555">
        <v>120</v>
      </c>
      <c r="F7555" t="s">
        <v>154</v>
      </c>
      <c r="G7555" s="2" t="s">
        <v>485</v>
      </c>
      <c r="H7555">
        <v>10</v>
      </c>
      <c r="I7555">
        <v>14.76</v>
      </c>
      <c r="J7555" s="2" t="s">
        <v>502</v>
      </c>
      <c r="K7555" s="2" t="s">
        <v>74</v>
      </c>
      <c r="M7555" t="s">
        <v>10665</v>
      </c>
      <c r="P7555" s="19" t="s">
        <v>10767</v>
      </c>
      <c r="Q7555" s="19" t="s">
        <v>25</v>
      </c>
      <c r="S7555" s="19" t="s">
        <v>129</v>
      </c>
      <c r="W7555" s="20">
        <v>78</v>
      </c>
      <c r="X7555" s="65" t="s">
        <v>10766</v>
      </c>
      <c r="Z7555" t="s">
        <v>4950</v>
      </c>
      <c r="AB7555" t="s">
        <v>119</v>
      </c>
      <c r="AC7555" t="s">
        <v>10357</v>
      </c>
      <c r="AD7555" s="2" t="s">
        <v>10358</v>
      </c>
    </row>
    <row r="7556" spans="1:30" hidden="1" x14ac:dyDescent="0.25">
      <c r="A7556" s="2">
        <v>15</v>
      </c>
      <c r="B7556" t="s">
        <v>10362</v>
      </c>
      <c r="C7556">
        <v>20</v>
      </c>
      <c r="D7556">
        <v>295</v>
      </c>
      <c r="E7556">
        <v>2499</v>
      </c>
      <c r="F7556" t="s">
        <v>154</v>
      </c>
      <c r="G7556" s="2" t="s">
        <v>485</v>
      </c>
      <c r="H7556">
        <v>4</v>
      </c>
      <c r="I7556">
        <v>462.66</v>
      </c>
      <c r="J7556" s="2" t="s">
        <v>502</v>
      </c>
      <c r="K7556" s="2" t="s">
        <v>74</v>
      </c>
      <c r="M7556" t="s">
        <v>10665</v>
      </c>
      <c r="P7556" s="19" t="s">
        <v>10767</v>
      </c>
      <c r="Q7556" s="19" t="s">
        <v>25</v>
      </c>
      <c r="S7556" s="19" t="s">
        <v>129</v>
      </c>
      <c r="W7556" s="20">
        <v>78</v>
      </c>
      <c r="X7556" s="65" t="s">
        <v>10766</v>
      </c>
      <c r="Z7556" t="s">
        <v>4950</v>
      </c>
      <c r="AB7556" t="s">
        <v>119</v>
      </c>
      <c r="AC7556" t="s">
        <v>10365</v>
      </c>
      <c r="AD7556" s="2" t="s">
        <v>10366</v>
      </c>
    </row>
    <row r="7557" spans="1:30" hidden="1" x14ac:dyDescent="0.25">
      <c r="A7557" s="2">
        <v>16</v>
      </c>
      <c r="B7557" t="s">
        <v>10368</v>
      </c>
      <c r="C7557">
        <v>20</v>
      </c>
      <c r="D7557">
        <v>295</v>
      </c>
      <c r="E7557">
        <v>2499</v>
      </c>
      <c r="F7557" t="s">
        <v>154</v>
      </c>
      <c r="G7557" s="2" t="s">
        <v>485</v>
      </c>
      <c r="H7557">
        <v>2</v>
      </c>
      <c r="I7557">
        <v>231.33</v>
      </c>
      <c r="J7557" s="2" t="s">
        <v>502</v>
      </c>
      <c r="K7557" s="2" t="s">
        <v>74</v>
      </c>
      <c r="M7557" t="s">
        <v>10665</v>
      </c>
      <c r="P7557" s="19" t="s">
        <v>10767</v>
      </c>
      <c r="Q7557" s="19" t="s">
        <v>25</v>
      </c>
      <c r="S7557" s="19" t="s">
        <v>129</v>
      </c>
      <c r="W7557" s="20">
        <v>78</v>
      </c>
      <c r="X7557" s="65" t="s">
        <v>10766</v>
      </c>
      <c r="Z7557" t="s">
        <v>4950</v>
      </c>
      <c r="AB7557" t="s">
        <v>119</v>
      </c>
      <c r="AC7557" t="s">
        <v>10370</v>
      </c>
      <c r="AD7557" s="2" t="s">
        <v>10371</v>
      </c>
    </row>
    <row r="7558" spans="1:30" hidden="1" x14ac:dyDescent="0.25">
      <c r="A7558" s="2">
        <v>17</v>
      </c>
      <c r="B7558" t="s">
        <v>10373</v>
      </c>
      <c r="C7558">
        <v>20</v>
      </c>
      <c r="D7558">
        <v>368.26</v>
      </c>
      <c r="E7558">
        <v>538.64</v>
      </c>
      <c r="F7558" t="s">
        <v>154</v>
      </c>
      <c r="G7558" s="2" t="s">
        <v>485</v>
      </c>
      <c r="H7558">
        <v>1</v>
      </c>
      <c r="I7558">
        <v>28.6</v>
      </c>
      <c r="J7558" s="2" t="s">
        <v>502</v>
      </c>
      <c r="K7558" s="2" t="s">
        <v>74</v>
      </c>
      <c r="M7558" t="s">
        <v>10665</v>
      </c>
      <c r="O7558" s="2" t="s">
        <v>128</v>
      </c>
      <c r="P7558" s="19" t="s">
        <v>10767</v>
      </c>
      <c r="Q7558" s="19" t="s">
        <v>26</v>
      </c>
      <c r="S7558" s="19" t="s">
        <v>129</v>
      </c>
      <c r="W7558" s="20">
        <v>78</v>
      </c>
      <c r="X7558" s="65" t="s">
        <v>10766</v>
      </c>
      <c r="Z7558" t="s">
        <v>4950</v>
      </c>
      <c r="AB7558" t="s">
        <v>119</v>
      </c>
      <c r="AC7558" t="s">
        <v>10370</v>
      </c>
      <c r="AD7558" s="2" t="s">
        <v>10371</v>
      </c>
    </row>
    <row r="7559" spans="1:30" hidden="1" x14ac:dyDescent="0.25">
      <c r="A7559" s="2">
        <v>18</v>
      </c>
      <c r="B7559" t="s">
        <v>10362</v>
      </c>
      <c r="C7559">
        <v>20</v>
      </c>
      <c r="D7559">
        <v>295</v>
      </c>
      <c r="E7559">
        <v>2499</v>
      </c>
      <c r="F7559" t="s">
        <v>154</v>
      </c>
      <c r="G7559" s="2" t="s">
        <v>485</v>
      </c>
      <c r="H7559">
        <v>2</v>
      </c>
      <c r="I7559">
        <v>231.33</v>
      </c>
      <c r="J7559" s="2" t="s">
        <v>502</v>
      </c>
      <c r="K7559" s="2" t="s">
        <v>74</v>
      </c>
      <c r="M7559" t="s">
        <v>10665</v>
      </c>
      <c r="P7559" s="19" t="s">
        <v>10767</v>
      </c>
      <c r="Q7559" s="19" t="s">
        <v>25</v>
      </c>
      <c r="S7559" s="19" t="s">
        <v>129</v>
      </c>
      <c r="W7559" s="20">
        <v>78</v>
      </c>
      <c r="X7559" s="65" t="s">
        <v>10766</v>
      </c>
      <c r="Z7559" t="s">
        <v>4950</v>
      </c>
      <c r="AB7559" t="s">
        <v>119</v>
      </c>
      <c r="AC7559" t="s">
        <v>10370</v>
      </c>
      <c r="AD7559" s="2" t="s">
        <v>10371</v>
      </c>
    </row>
    <row r="7560" spans="1:30" hidden="1" x14ac:dyDescent="0.25">
      <c r="A7560" s="2">
        <v>19</v>
      </c>
      <c r="B7560" t="s">
        <v>10375</v>
      </c>
      <c r="C7560">
        <v>20</v>
      </c>
      <c r="D7560">
        <v>368.26</v>
      </c>
      <c r="E7560">
        <v>538.64</v>
      </c>
      <c r="F7560" t="s">
        <v>154</v>
      </c>
      <c r="G7560" s="2" t="s">
        <v>485</v>
      </c>
      <c r="H7560">
        <v>1</v>
      </c>
      <c r="I7560">
        <v>28.6</v>
      </c>
      <c r="J7560" s="2" t="s">
        <v>502</v>
      </c>
      <c r="K7560" s="2" t="s">
        <v>74</v>
      </c>
      <c r="M7560" t="s">
        <v>10665</v>
      </c>
      <c r="O7560" s="2" t="s">
        <v>128</v>
      </c>
      <c r="P7560" s="19" t="s">
        <v>10767</v>
      </c>
      <c r="Q7560" s="19" t="s">
        <v>26</v>
      </c>
      <c r="S7560" s="19" t="s">
        <v>129</v>
      </c>
      <c r="W7560" s="20">
        <v>78</v>
      </c>
      <c r="X7560" s="65" t="s">
        <v>10766</v>
      </c>
      <c r="Z7560" t="s">
        <v>4950</v>
      </c>
      <c r="AB7560" t="s">
        <v>119</v>
      </c>
      <c r="AC7560" t="s">
        <v>10377</v>
      </c>
      <c r="AD7560" s="2" t="s">
        <v>10378</v>
      </c>
    </row>
    <row r="7561" spans="1:30" hidden="1" x14ac:dyDescent="0.25">
      <c r="A7561" s="2">
        <v>20</v>
      </c>
      <c r="B7561" t="s">
        <v>10368</v>
      </c>
      <c r="C7561">
        <v>20</v>
      </c>
      <c r="D7561">
        <v>295</v>
      </c>
      <c r="E7561">
        <v>2499</v>
      </c>
      <c r="F7561" t="s">
        <v>154</v>
      </c>
      <c r="G7561" s="2" t="s">
        <v>485</v>
      </c>
      <c r="H7561">
        <v>4</v>
      </c>
      <c r="I7561">
        <v>462.66</v>
      </c>
      <c r="J7561" s="2" t="s">
        <v>502</v>
      </c>
      <c r="K7561" s="2" t="s">
        <v>74</v>
      </c>
      <c r="M7561" t="s">
        <v>10665</v>
      </c>
      <c r="P7561" s="19" t="s">
        <v>10767</v>
      </c>
      <c r="Q7561" s="19" t="s">
        <v>25</v>
      </c>
      <c r="S7561" s="19" t="s">
        <v>129</v>
      </c>
      <c r="W7561" s="20">
        <v>78</v>
      </c>
      <c r="X7561" s="65" t="s">
        <v>10766</v>
      </c>
      <c r="Z7561" t="s">
        <v>4950</v>
      </c>
      <c r="AB7561" t="s">
        <v>119</v>
      </c>
      <c r="AC7561" t="s">
        <v>10377</v>
      </c>
      <c r="AD7561" s="2" t="s">
        <v>10378</v>
      </c>
    </row>
    <row r="7562" spans="1:30" hidden="1" x14ac:dyDescent="0.25">
      <c r="A7562" s="2">
        <v>21</v>
      </c>
      <c r="B7562" t="s">
        <v>10368</v>
      </c>
      <c r="C7562">
        <v>20</v>
      </c>
      <c r="D7562">
        <v>295</v>
      </c>
      <c r="E7562">
        <v>2499</v>
      </c>
      <c r="F7562" t="s">
        <v>154</v>
      </c>
      <c r="G7562" s="2" t="s">
        <v>485</v>
      </c>
      <c r="H7562">
        <v>4</v>
      </c>
      <c r="I7562">
        <v>462.66</v>
      </c>
      <c r="J7562" s="2" t="s">
        <v>502</v>
      </c>
      <c r="K7562" s="2" t="s">
        <v>74</v>
      </c>
      <c r="M7562" t="s">
        <v>10665</v>
      </c>
      <c r="P7562" s="19" t="s">
        <v>10767</v>
      </c>
      <c r="Q7562" s="19" t="s">
        <v>25</v>
      </c>
      <c r="S7562" s="19" t="s">
        <v>129</v>
      </c>
      <c r="W7562" s="20">
        <v>78</v>
      </c>
      <c r="X7562" s="65" t="s">
        <v>10766</v>
      </c>
      <c r="Z7562" t="s">
        <v>4950</v>
      </c>
      <c r="AB7562" t="s">
        <v>119</v>
      </c>
      <c r="AC7562" t="s">
        <v>10380</v>
      </c>
      <c r="AD7562" s="2" t="s">
        <v>10381</v>
      </c>
    </row>
    <row r="7563" spans="1:30" hidden="1" x14ac:dyDescent="0.25">
      <c r="A7563" s="2">
        <v>22</v>
      </c>
      <c r="B7563" t="s">
        <v>10383</v>
      </c>
      <c r="C7563">
        <v>20</v>
      </c>
      <c r="D7563">
        <v>639.13</v>
      </c>
      <c r="E7563">
        <v>680</v>
      </c>
      <c r="F7563" t="s">
        <v>154</v>
      </c>
      <c r="G7563" s="2" t="s">
        <v>485</v>
      </c>
      <c r="H7563">
        <v>2</v>
      </c>
      <c r="I7563">
        <v>106.76</v>
      </c>
      <c r="J7563" s="2" t="s">
        <v>502</v>
      </c>
      <c r="K7563" s="2" t="s">
        <v>74</v>
      </c>
      <c r="M7563" t="s">
        <v>10665</v>
      </c>
      <c r="P7563" s="19" t="s">
        <v>10767</v>
      </c>
      <c r="Q7563" s="19" t="s">
        <v>25</v>
      </c>
      <c r="S7563" s="19" t="s">
        <v>129</v>
      </c>
      <c r="W7563" s="20">
        <v>78</v>
      </c>
      <c r="X7563" s="65" t="s">
        <v>10766</v>
      </c>
      <c r="Z7563" t="s">
        <v>4950</v>
      </c>
      <c r="AB7563" t="s">
        <v>119</v>
      </c>
      <c r="AC7563" t="s">
        <v>10385</v>
      </c>
      <c r="AD7563" s="2" t="s">
        <v>10386</v>
      </c>
    </row>
    <row r="7564" spans="1:30" hidden="1" x14ac:dyDescent="0.25">
      <c r="A7564" s="2">
        <v>23</v>
      </c>
      <c r="B7564" t="s">
        <v>10368</v>
      </c>
      <c r="C7564">
        <v>20</v>
      </c>
      <c r="D7564">
        <v>295</v>
      </c>
      <c r="E7564">
        <v>2499</v>
      </c>
      <c r="F7564" t="s">
        <v>154</v>
      </c>
      <c r="G7564" s="2" t="s">
        <v>485</v>
      </c>
      <c r="H7564">
        <v>4</v>
      </c>
      <c r="I7564">
        <v>462.66</v>
      </c>
      <c r="J7564" s="2" t="s">
        <v>502</v>
      </c>
      <c r="K7564" s="2" t="s">
        <v>74</v>
      </c>
      <c r="M7564" t="s">
        <v>10665</v>
      </c>
      <c r="P7564" s="19" t="s">
        <v>10767</v>
      </c>
      <c r="Q7564" s="19" t="s">
        <v>25</v>
      </c>
      <c r="S7564" s="19" t="s">
        <v>129</v>
      </c>
      <c r="W7564" s="20">
        <v>78</v>
      </c>
      <c r="X7564" s="65" t="s">
        <v>10766</v>
      </c>
      <c r="Z7564" t="s">
        <v>4950</v>
      </c>
      <c r="AB7564" t="s">
        <v>119</v>
      </c>
      <c r="AC7564" t="s">
        <v>10385</v>
      </c>
      <c r="AD7564" s="2" t="s">
        <v>10386</v>
      </c>
    </row>
    <row r="7565" spans="1:30" hidden="1" x14ac:dyDescent="0.25">
      <c r="A7565" s="2">
        <v>24</v>
      </c>
      <c r="B7565" t="s">
        <v>10388</v>
      </c>
      <c r="C7565">
        <v>20</v>
      </c>
      <c r="D7565">
        <v>639.13</v>
      </c>
      <c r="E7565">
        <v>680</v>
      </c>
      <c r="F7565" t="s">
        <v>154</v>
      </c>
      <c r="G7565" s="2" t="s">
        <v>485</v>
      </c>
      <c r="H7565">
        <v>1</v>
      </c>
      <c r="I7565">
        <v>53.38</v>
      </c>
      <c r="J7565" s="2" t="s">
        <v>502</v>
      </c>
      <c r="K7565" s="2" t="s">
        <v>74</v>
      </c>
      <c r="M7565" t="s">
        <v>10665</v>
      </c>
      <c r="P7565" s="19" t="s">
        <v>10767</v>
      </c>
      <c r="Q7565" s="19" t="s">
        <v>25</v>
      </c>
      <c r="S7565" s="19" t="s">
        <v>129</v>
      </c>
      <c r="W7565" s="20">
        <v>78</v>
      </c>
      <c r="X7565" s="65" t="s">
        <v>10766</v>
      </c>
      <c r="Z7565" t="s">
        <v>4950</v>
      </c>
      <c r="AB7565" t="s">
        <v>119</v>
      </c>
      <c r="AC7565" t="s">
        <v>10385</v>
      </c>
      <c r="AD7565" s="2" t="s">
        <v>10386</v>
      </c>
    </row>
    <row r="7566" spans="1:30" hidden="1" x14ac:dyDescent="0.25">
      <c r="A7566" s="2">
        <v>25</v>
      </c>
      <c r="B7566" t="s">
        <v>10389</v>
      </c>
      <c r="C7566">
        <v>20</v>
      </c>
      <c r="D7566">
        <v>1660</v>
      </c>
      <c r="E7566">
        <v>2660</v>
      </c>
      <c r="F7566" t="s">
        <v>154</v>
      </c>
      <c r="G7566" s="2" t="s">
        <v>485</v>
      </c>
      <c r="H7566">
        <v>2</v>
      </c>
      <c r="I7566">
        <v>1321.69</v>
      </c>
      <c r="J7566" s="2" t="s">
        <v>502</v>
      </c>
      <c r="K7566" s="2" t="s">
        <v>74</v>
      </c>
      <c r="M7566" t="s">
        <v>10665</v>
      </c>
      <c r="P7566" s="19" t="s">
        <v>10767</v>
      </c>
      <c r="Q7566" s="19" t="s">
        <v>25</v>
      </c>
      <c r="R7566" s="19" t="s">
        <v>129</v>
      </c>
      <c r="W7566" s="20">
        <v>78</v>
      </c>
      <c r="X7566" s="65" t="s">
        <v>10766</v>
      </c>
      <c r="Z7566" t="s">
        <v>22</v>
      </c>
      <c r="AB7566" t="s">
        <v>119</v>
      </c>
      <c r="AC7566" t="s">
        <v>10390</v>
      </c>
      <c r="AD7566" s="2" t="s">
        <v>121</v>
      </c>
    </row>
    <row r="7567" spans="1:30" hidden="1" x14ac:dyDescent="0.25">
      <c r="A7567" s="2">
        <v>26</v>
      </c>
      <c r="B7567" t="s">
        <v>10392</v>
      </c>
      <c r="C7567">
        <v>20</v>
      </c>
      <c r="D7567">
        <v>1660</v>
      </c>
      <c r="E7567">
        <v>2660</v>
      </c>
      <c r="F7567" t="s">
        <v>154</v>
      </c>
      <c r="G7567" s="2" t="s">
        <v>485</v>
      </c>
      <c r="H7567">
        <v>2</v>
      </c>
      <c r="I7567">
        <v>1321.69</v>
      </c>
      <c r="J7567" s="2" t="s">
        <v>502</v>
      </c>
      <c r="K7567" s="2" t="s">
        <v>74</v>
      </c>
      <c r="M7567" t="s">
        <v>10665</v>
      </c>
      <c r="P7567" s="19" t="s">
        <v>10767</v>
      </c>
      <c r="Q7567" s="19" t="s">
        <v>25</v>
      </c>
      <c r="R7567" s="19" t="s">
        <v>129</v>
      </c>
      <c r="W7567" s="20">
        <v>78</v>
      </c>
      <c r="X7567" s="65" t="s">
        <v>10766</v>
      </c>
      <c r="Z7567" t="s">
        <v>22</v>
      </c>
      <c r="AB7567" t="s">
        <v>119</v>
      </c>
      <c r="AC7567" t="s">
        <v>10390</v>
      </c>
      <c r="AD7567" s="2" t="s">
        <v>121</v>
      </c>
    </row>
    <row r="7568" spans="1:30" hidden="1" x14ac:dyDescent="0.25">
      <c r="A7568" s="2">
        <v>27</v>
      </c>
      <c r="B7568" t="s">
        <v>10388</v>
      </c>
      <c r="C7568">
        <v>20</v>
      </c>
      <c r="D7568">
        <v>639</v>
      </c>
      <c r="E7568">
        <v>680</v>
      </c>
      <c r="F7568" t="s">
        <v>154</v>
      </c>
      <c r="G7568" s="2" t="s">
        <v>485</v>
      </c>
      <c r="H7568">
        <v>1</v>
      </c>
      <c r="I7568">
        <v>53.38</v>
      </c>
      <c r="J7568" s="2" t="s">
        <v>502</v>
      </c>
      <c r="K7568" s="2" t="s">
        <v>74</v>
      </c>
      <c r="M7568" t="s">
        <v>10665</v>
      </c>
      <c r="P7568" s="19" t="s">
        <v>10767</v>
      </c>
      <c r="Q7568" s="19" t="s">
        <v>25</v>
      </c>
      <c r="R7568" s="19" t="s">
        <v>129</v>
      </c>
      <c r="W7568" s="20">
        <v>78</v>
      </c>
      <c r="X7568" s="65" t="s">
        <v>10766</v>
      </c>
      <c r="Z7568" t="s">
        <v>22</v>
      </c>
      <c r="AB7568" t="s">
        <v>119</v>
      </c>
      <c r="AC7568" t="s">
        <v>10390</v>
      </c>
      <c r="AD7568" s="2" t="s">
        <v>121</v>
      </c>
    </row>
    <row r="7569" spans="1:30" hidden="1" x14ac:dyDescent="0.25">
      <c r="A7569" s="2">
        <v>28</v>
      </c>
      <c r="B7569" t="s">
        <v>10393</v>
      </c>
      <c r="C7569">
        <v>20</v>
      </c>
      <c r="D7569">
        <v>778</v>
      </c>
      <c r="E7569">
        <v>2499</v>
      </c>
      <c r="F7569" t="s">
        <v>154</v>
      </c>
      <c r="G7569" s="2" t="s">
        <v>485</v>
      </c>
      <c r="H7569">
        <v>1</v>
      </c>
      <c r="I7569">
        <v>304.93</v>
      </c>
      <c r="J7569" s="2" t="s">
        <v>502</v>
      </c>
      <c r="K7569" s="2" t="s">
        <v>74</v>
      </c>
      <c r="M7569" t="s">
        <v>10665</v>
      </c>
      <c r="P7569" s="19" t="s">
        <v>10767</v>
      </c>
      <c r="Q7569" s="19" t="s">
        <v>25</v>
      </c>
      <c r="R7569" s="19" t="s">
        <v>129</v>
      </c>
      <c r="W7569" s="20">
        <v>78</v>
      </c>
      <c r="X7569" s="65" t="s">
        <v>10766</v>
      </c>
      <c r="Z7569" t="s">
        <v>4950</v>
      </c>
      <c r="AB7569" t="s">
        <v>119</v>
      </c>
      <c r="AC7569" t="s">
        <v>10395</v>
      </c>
      <c r="AD7569" s="2" t="s">
        <v>121</v>
      </c>
    </row>
    <row r="7570" spans="1:30" hidden="1" x14ac:dyDescent="0.25">
      <c r="A7570" s="2">
        <v>29</v>
      </c>
      <c r="B7570" t="s">
        <v>10362</v>
      </c>
      <c r="C7570">
        <v>20</v>
      </c>
      <c r="D7570">
        <v>295</v>
      </c>
      <c r="E7570">
        <v>2499</v>
      </c>
      <c r="F7570" t="s">
        <v>154</v>
      </c>
      <c r="G7570" s="2" t="s">
        <v>485</v>
      </c>
      <c r="H7570">
        <v>4</v>
      </c>
      <c r="I7570">
        <v>462.66</v>
      </c>
      <c r="J7570" s="2" t="s">
        <v>502</v>
      </c>
      <c r="K7570" s="2" t="s">
        <v>74</v>
      </c>
      <c r="M7570" t="s">
        <v>10665</v>
      </c>
      <c r="P7570" s="19" t="s">
        <v>10767</v>
      </c>
      <c r="Q7570" s="19" t="s">
        <v>25</v>
      </c>
      <c r="R7570" s="19" t="s">
        <v>129</v>
      </c>
      <c r="W7570" s="20">
        <v>78</v>
      </c>
      <c r="X7570" s="65" t="s">
        <v>10766</v>
      </c>
      <c r="Z7570" t="s">
        <v>4950</v>
      </c>
      <c r="AB7570" t="s">
        <v>119</v>
      </c>
      <c r="AC7570" t="s">
        <v>10395</v>
      </c>
      <c r="AD7570" s="2" t="s">
        <v>121</v>
      </c>
    </row>
    <row r="7571" spans="1:30" hidden="1" x14ac:dyDescent="0.25">
      <c r="A7571" s="2">
        <v>30</v>
      </c>
      <c r="B7571" t="s">
        <v>10397</v>
      </c>
      <c r="C7571">
        <v>20</v>
      </c>
      <c r="D7571">
        <v>778</v>
      </c>
      <c r="E7571">
        <v>2499</v>
      </c>
      <c r="F7571" t="s">
        <v>154</v>
      </c>
      <c r="G7571" s="2" t="s">
        <v>485</v>
      </c>
      <c r="H7571">
        <v>7</v>
      </c>
      <c r="I7571">
        <v>2134.54</v>
      </c>
      <c r="J7571" s="2" t="s">
        <v>502</v>
      </c>
      <c r="K7571" s="2" t="s">
        <v>74</v>
      </c>
      <c r="M7571" t="s">
        <v>10665</v>
      </c>
      <c r="P7571" s="19" t="s">
        <v>10767</v>
      </c>
      <c r="Q7571" s="19" t="s">
        <v>25</v>
      </c>
      <c r="R7571" s="19" t="s">
        <v>129</v>
      </c>
      <c r="W7571" s="20">
        <v>78</v>
      </c>
      <c r="X7571" s="65" t="s">
        <v>10766</v>
      </c>
      <c r="Z7571" t="s">
        <v>4950</v>
      </c>
      <c r="AB7571" t="s">
        <v>119</v>
      </c>
      <c r="AC7571" t="s">
        <v>10395</v>
      </c>
      <c r="AD7571" s="2" t="s">
        <v>121</v>
      </c>
    </row>
    <row r="7572" spans="1:30" hidden="1" x14ac:dyDescent="0.25">
      <c r="A7572" s="2">
        <v>31</v>
      </c>
      <c r="B7572" t="s">
        <v>10393</v>
      </c>
      <c r="C7572">
        <v>20</v>
      </c>
      <c r="D7572">
        <v>778</v>
      </c>
      <c r="E7572">
        <v>2499</v>
      </c>
      <c r="F7572" t="s">
        <v>154</v>
      </c>
      <c r="G7572" s="2" t="s">
        <v>485</v>
      </c>
      <c r="H7572">
        <v>6</v>
      </c>
      <c r="I7572">
        <v>1829.61</v>
      </c>
      <c r="J7572" s="2" t="s">
        <v>502</v>
      </c>
      <c r="K7572" s="2" t="s">
        <v>74</v>
      </c>
      <c r="M7572" t="s">
        <v>10665</v>
      </c>
      <c r="P7572" s="19" t="s">
        <v>10767</v>
      </c>
      <c r="Q7572" s="19" t="s">
        <v>25</v>
      </c>
      <c r="R7572" s="19" t="s">
        <v>129</v>
      </c>
      <c r="W7572" s="20">
        <v>78</v>
      </c>
      <c r="X7572" s="65" t="s">
        <v>10766</v>
      </c>
      <c r="Z7572" t="s">
        <v>4950</v>
      </c>
      <c r="AB7572" t="s">
        <v>119</v>
      </c>
      <c r="AC7572" t="s">
        <v>10398</v>
      </c>
      <c r="AD7572" s="2" t="s">
        <v>121</v>
      </c>
    </row>
    <row r="7573" spans="1:30" hidden="1" x14ac:dyDescent="0.25">
      <c r="A7573" s="2">
        <v>32</v>
      </c>
      <c r="B7573" t="s">
        <v>10362</v>
      </c>
      <c r="C7573">
        <v>20</v>
      </c>
      <c r="D7573">
        <v>295</v>
      </c>
      <c r="E7573">
        <v>2499</v>
      </c>
      <c r="F7573" t="s">
        <v>154</v>
      </c>
      <c r="G7573" s="2" t="s">
        <v>485</v>
      </c>
      <c r="H7573">
        <v>4</v>
      </c>
      <c r="I7573">
        <v>462.66</v>
      </c>
      <c r="J7573" s="2" t="s">
        <v>502</v>
      </c>
      <c r="K7573" s="2" t="s">
        <v>74</v>
      </c>
      <c r="M7573" t="s">
        <v>10665</v>
      </c>
      <c r="P7573" s="19" t="s">
        <v>10767</v>
      </c>
      <c r="Q7573" s="19" t="s">
        <v>25</v>
      </c>
      <c r="R7573" s="19" t="s">
        <v>129</v>
      </c>
      <c r="W7573" s="20">
        <v>78</v>
      </c>
      <c r="X7573" s="65" t="s">
        <v>10766</v>
      </c>
      <c r="Z7573" t="s">
        <v>4950</v>
      </c>
      <c r="AB7573" t="s">
        <v>119</v>
      </c>
      <c r="AC7573" t="s">
        <v>10398</v>
      </c>
      <c r="AD7573" s="2" t="s">
        <v>121</v>
      </c>
    </row>
    <row r="7574" spans="1:30" hidden="1" x14ac:dyDescent="0.25">
      <c r="A7574" s="2">
        <v>33</v>
      </c>
      <c r="B7574" t="s">
        <v>10400</v>
      </c>
      <c r="C7574">
        <v>25</v>
      </c>
      <c r="D7574">
        <v>343.45</v>
      </c>
      <c r="E7574">
        <v>467.19</v>
      </c>
      <c r="F7574" t="s">
        <v>154</v>
      </c>
      <c r="G7574" s="2" t="s">
        <v>485</v>
      </c>
      <c r="H7574">
        <v>4</v>
      </c>
      <c r="I7574">
        <v>91.37</v>
      </c>
      <c r="J7574" s="2" t="s">
        <v>502</v>
      </c>
      <c r="K7574" s="2" t="s">
        <v>74</v>
      </c>
      <c r="M7574" t="s">
        <v>10665</v>
      </c>
      <c r="O7574" s="2" t="s">
        <v>128</v>
      </c>
      <c r="P7574" s="19" t="s">
        <v>10767</v>
      </c>
      <c r="Q7574" s="19" t="s">
        <v>26</v>
      </c>
      <c r="S7574" s="19" t="s">
        <v>129</v>
      </c>
      <c r="W7574" s="20">
        <v>78</v>
      </c>
      <c r="X7574" s="65" t="s">
        <v>10766</v>
      </c>
      <c r="Z7574" t="s">
        <v>4950</v>
      </c>
      <c r="AB7574" t="s">
        <v>119</v>
      </c>
      <c r="AC7574" t="s">
        <v>10403</v>
      </c>
      <c r="AD7574" s="2" t="s">
        <v>10404</v>
      </c>
    </row>
    <row r="7575" spans="1:30" hidden="1" x14ac:dyDescent="0.25">
      <c r="A7575" s="2">
        <v>34</v>
      </c>
      <c r="B7575" t="s">
        <v>10406</v>
      </c>
      <c r="C7575">
        <v>25</v>
      </c>
      <c r="D7575">
        <v>300</v>
      </c>
      <c r="E7575">
        <v>329.96</v>
      </c>
      <c r="F7575" t="s">
        <v>154</v>
      </c>
      <c r="G7575" s="2" t="s">
        <v>485</v>
      </c>
      <c r="H7575">
        <v>2</v>
      </c>
      <c r="I7575">
        <v>38.85</v>
      </c>
      <c r="J7575" s="2" t="s">
        <v>502</v>
      </c>
      <c r="K7575" s="2" t="s">
        <v>74</v>
      </c>
      <c r="M7575" t="s">
        <v>10665</v>
      </c>
      <c r="P7575" s="19" t="s">
        <v>10767</v>
      </c>
      <c r="Q7575" s="19" t="s">
        <v>25</v>
      </c>
      <c r="S7575" s="19" t="s">
        <v>129</v>
      </c>
      <c r="W7575" s="20">
        <v>78</v>
      </c>
      <c r="X7575" s="65" t="s">
        <v>10766</v>
      </c>
      <c r="Z7575" t="s">
        <v>4950</v>
      </c>
      <c r="AB7575" t="s">
        <v>119</v>
      </c>
      <c r="AC7575" t="s">
        <v>10403</v>
      </c>
      <c r="AD7575" s="2" t="s">
        <v>10404</v>
      </c>
    </row>
    <row r="7576" spans="1:30" hidden="1" x14ac:dyDescent="0.25">
      <c r="A7576" s="2">
        <v>35</v>
      </c>
      <c r="B7576" t="s">
        <v>10408</v>
      </c>
      <c r="C7576">
        <v>25</v>
      </c>
      <c r="D7576">
        <v>300</v>
      </c>
      <c r="E7576">
        <v>655.87</v>
      </c>
      <c r="F7576" t="s">
        <v>154</v>
      </c>
      <c r="G7576" s="2" t="s">
        <v>485</v>
      </c>
      <c r="H7576">
        <v>2</v>
      </c>
      <c r="I7576">
        <v>77.23</v>
      </c>
      <c r="J7576" s="2" t="s">
        <v>502</v>
      </c>
      <c r="K7576" s="2" t="s">
        <v>74</v>
      </c>
      <c r="M7576" t="s">
        <v>10665</v>
      </c>
      <c r="P7576" s="19" t="s">
        <v>10767</v>
      </c>
      <c r="Q7576" s="19" t="s">
        <v>25</v>
      </c>
      <c r="S7576" s="19" t="s">
        <v>129</v>
      </c>
      <c r="W7576" s="20">
        <v>78</v>
      </c>
      <c r="X7576" s="65" t="s">
        <v>10766</v>
      </c>
      <c r="Z7576" t="s">
        <v>4950</v>
      </c>
      <c r="AB7576" t="s">
        <v>119</v>
      </c>
      <c r="AC7576" t="s">
        <v>10403</v>
      </c>
      <c r="AD7576" s="2" t="s">
        <v>10404</v>
      </c>
    </row>
    <row r="7577" spans="1:30" hidden="1" x14ac:dyDescent="0.25">
      <c r="A7577" s="2">
        <v>36</v>
      </c>
      <c r="B7577" t="s">
        <v>10410</v>
      </c>
      <c r="C7577">
        <v>25</v>
      </c>
      <c r="D7577">
        <v>300</v>
      </c>
      <c r="E7577">
        <v>500</v>
      </c>
      <c r="F7577" t="s">
        <v>154</v>
      </c>
      <c r="G7577" s="2" t="s">
        <v>485</v>
      </c>
      <c r="H7577">
        <v>2</v>
      </c>
      <c r="I7577">
        <v>58.88</v>
      </c>
      <c r="J7577" s="2" t="s">
        <v>502</v>
      </c>
      <c r="K7577" s="2" t="s">
        <v>74</v>
      </c>
      <c r="M7577" t="s">
        <v>10665</v>
      </c>
      <c r="P7577" s="19" t="s">
        <v>10767</v>
      </c>
      <c r="Q7577" s="19" t="s">
        <v>25</v>
      </c>
      <c r="S7577" s="19" t="s">
        <v>129</v>
      </c>
      <c r="W7577" s="20">
        <v>78</v>
      </c>
      <c r="X7577" s="65" t="s">
        <v>10766</v>
      </c>
      <c r="Z7577" t="s">
        <v>4950</v>
      </c>
      <c r="AB7577" t="s">
        <v>119</v>
      </c>
      <c r="AC7577" t="s">
        <v>10403</v>
      </c>
      <c r="AD7577" s="2" t="s">
        <v>10404</v>
      </c>
    </row>
    <row r="7578" spans="1:30" hidden="1" x14ac:dyDescent="0.25">
      <c r="A7578" s="2">
        <v>37</v>
      </c>
      <c r="B7578" t="s">
        <v>10411</v>
      </c>
      <c r="C7578">
        <v>25</v>
      </c>
      <c r="D7578">
        <v>343.45</v>
      </c>
      <c r="E7578">
        <v>467.19</v>
      </c>
      <c r="F7578" t="s">
        <v>154</v>
      </c>
      <c r="G7578" s="2" t="s">
        <v>485</v>
      </c>
      <c r="H7578">
        <v>4</v>
      </c>
      <c r="I7578">
        <v>91.37</v>
      </c>
      <c r="J7578" s="2" t="s">
        <v>502</v>
      </c>
      <c r="K7578" s="2" t="s">
        <v>74</v>
      </c>
      <c r="M7578" t="s">
        <v>10665</v>
      </c>
      <c r="O7578" s="2" t="s">
        <v>128</v>
      </c>
      <c r="P7578" s="19" t="s">
        <v>10767</v>
      </c>
      <c r="Q7578" s="19" t="s">
        <v>26</v>
      </c>
      <c r="S7578" s="19" t="s">
        <v>129</v>
      </c>
      <c r="W7578" s="20">
        <v>78</v>
      </c>
      <c r="X7578" s="65" t="s">
        <v>10766</v>
      </c>
      <c r="Z7578" t="s">
        <v>4950</v>
      </c>
      <c r="AB7578" t="s">
        <v>119</v>
      </c>
      <c r="AC7578" t="s">
        <v>10403</v>
      </c>
      <c r="AD7578" s="2" t="s">
        <v>10404</v>
      </c>
    </row>
    <row r="7579" spans="1:30" hidden="1" x14ac:dyDescent="0.25">
      <c r="A7579" s="2">
        <v>38</v>
      </c>
      <c r="B7579" t="s">
        <v>10412</v>
      </c>
      <c r="C7579">
        <v>25</v>
      </c>
      <c r="D7579">
        <v>300</v>
      </c>
      <c r="E7579">
        <v>329.96</v>
      </c>
      <c r="F7579" t="s">
        <v>154</v>
      </c>
      <c r="G7579" s="2" t="s">
        <v>485</v>
      </c>
      <c r="H7579">
        <v>2</v>
      </c>
      <c r="I7579">
        <v>38.85</v>
      </c>
      <c r="J7579" s="2" t="s">
        <v>502</v>
      </c>
      <c r="K7579" s="2" t="s">
        <v>74</v>
      </c>
      <c r="M7579" t="s">
        <v>10665</v>
      </c>
      <c r="P7579" s="19" t="s">
        <v>10767</v>
      </c>
      <c r="Q7579" s="19" t="s">
        <v>25</v>
      </c>
      <c r="S7579" s="19" t="s">
        <v>129</v>
      </c>
      <c r="W7579" s="20">
        <v>78</v>
      </c>
      <c r="X7579" s="65" t="s">
        <v>10766</v>
      </c>
      <c r="Z7579" t="s">
        <v>4950</v>
      </c>
      <c r="AB7579" t="s">
        <v>119</v>
      </c>
      <c r="AC7579" t="s">
        <v>10403</v>
      </c>
      <c r="AD7579" s="2" t="s">
        <v>10404</v>
      </c>
    </row>
    <row r="7580" spans="1:30" hidden="1" x14ac:dyDescent="0.25">
      <c r="A7580" s="2">
        <v>39</v>
      </c>
      <c r="B7580" t="s">
        <v>10413</v>
      </c>
      <c r="C7580">
        <v>25</v>
      </c>
      <c r="D7580">
        <v>300</v>
      </c>
      <c r="E7580">
        <v>655.87</v>
      </c>
      <c r="F7580" t="s">
        <v>154</v>
      </c>
      <c r="G7580" s="2" t="s">
        <v>485</v>
      </c>
      <c r="H7580">
        <v>2</v>
      </c>
      <c r="I7580">
        <v>77.23</v>
      </c>
      <c r="J7580" s="2" t="s">
        <v>502</v>
      </c>
      <c r="K7580" s="2" t="s">
        <v>74</v>
      </c>
      <c r="M7580" t="s">
        <v>10665</v>
      </c>
      <c r="P7580" s="19" t="s">
        <v>10767</v>
      </c>
      <c r="Q7580" s="19" t="s">
        <v>25</v>
      </c>
      <c r="S7580" s="19" t="s">
        <v>129</v>
      </c>
      <c r="W7580" s="20">
        <v>78</v>
      </c>
      <c r="X7580" s="65" t="s">
        <v>10766</v>
      </c>
      <c r="Z7580" t="s">
        <v>4950</v>
      </c>
      <c r="AB7580" t="s">
        <v>119</v>
      </c>
      <c r="AC7580" t="s">
        <v>10403</v>
      </c>
      <c r="AD7580" s="2" t="s">
        <v>10404</v>
      </c>
    </row>
    <row r="7581" spans="1:30" hidden="1" x14ac:dyDescent="0.25">
      <c r="A7581" s="2">
        <v>40</v>
      </c>
      <c r="B7581" t="s">
        <v>10414</v>
      </c>
      <c r="C7581">
        <v>25</v>
      </c>
      <c r="D7581">
        <v>300</v>
      </c>
      <c r="E7581">
        <v>500</v>
      </c>
      <c r="F7581" t="s">
        <v>154</v>
      </c>
      <c r="G7581" s="2" t="s">
        <v>485</v>
      </c>
      <c r="H7581">
        <v>2</v>
      </c>
      <c r="I7581">
        <v>58.88</v>
      </c>
      <c r="J7581" s="2" t="s">
        <v>502</v>
      </c>
      <c r="K7581" s="2" t="s">
        <v>74</v>
      </c>
      <c r="M7581" t="s">
        <v>10665</v>
      </c>
      <c r="P7581" s="19" t="s">
        <v>10767</v>
      </c>
      <c r="Q7581" s="19" t="s">
        <v>25</v>
      </c>
      <c r="S7581" s="19" t="s">
        <v>129</v>
      </c>
      <c r="W7581" s="20">
        <v>78</v>
      </c>
      <c r="X7581" s="65" t="s">
        <v>10766</v>
      </c>
      <c r="Z7581" t="s">
        <v>4950</v>
      </c>
      <c r="AB7581" t="s">
        <v>119</v>
      </c>
      <c r="AC7581" t="s">
        <v>10403</v>
      </c>
      <c r="AD7581" s="2" t="s">
        <v>10404</v>
      </c>
    </row>
    <row r="7582" spans="1:30" hidden="1" x14ac:dyDescent="0.25">
      <c r="A7582" s="2">
        <v>41</v>
      </c>
      <c r="B7582" t="s">
        <v>10415</v>
      </c>
      <c r="C7582">
        <v>25</v>
      </c>
      <c r="D7582">
        <v>342.51</v>
      </c>
      <c r="E7582">
        <v>368.45</v>
      </c>
      <c r="F7582" t="s">
        <v>154</v>
      </c>
      <c r="G7582" s="2" t="s">
        <v>485</v>
      </c>
      <c r="H7582">
        <v>4</v>
      </c>
      <c r="I7582">
        <v>83.86</v>
      </c>
      <c r="J7582" s="2" t="s">
        <v>502</v>
      </c>
      <c r="K7582" s="2" t="s">
        <v>74</v>
      </c>
      <c r="M7582" t="s">
        <v>10665</v>
      </c>
      <c r="O7582" s="2" t="s">
        <v>128</v>
      </c>
      <c r="P7582" s="19" t="s">
        <v>10767</v>
      </c>
      <c r="Q7582" s="19" t="s">
        <v>26</v>
      </c>
      <c r="S7582" s="19" t="s">
        <v>129</v>
      </c>
      <c r="W7582" s="20">
        <v>78</v>
      </c>
      <c r="X7582" s="65" t="s">
        <v>10766</v>
      </c>
      <c r="Z7582" t="s">
        <v>4950</v>
      </c>
      <c r="AB7582" t="s">
        <v>119</v>
      </c>
      <c r="AC7582" t="s">
        <v>10403</v>
      </c>
      <c r="AD7582" s="2" t="s">
        <v>10404</v>
      </c>
    </row>
    <row r="7583" spans="1:30" hidden="1" x14ac:dyDescent="0.25">
      <c r="A7583" s="2">
        <v>42</v>
      </c>
      <c r="B7583" t="s">
        <v>10417</v>
      </c>
      <c r="C7583">
        <v>25</v>
      </c>
      <c r="D7583">
        <v>342.51</v>
      </c>
      <c r="E7583">
        <v>368.45</v>
      </c>
      <c r="F7583" t="s">
        <v>154</v>
      </c>
      <c r="G7583" s="2" t="s">
        <v>485</v>
      </c>
      <c r="H7583">
        <v>4</v>
      </c>
      <c r="I7583">
        <v>83.86</v>
      </c>
      <c r="J7583" s="2" t="s">
        <v>502</v>
      </c>
      <c r="K7583" s="2" t="s">
        <v>74</v>
      </c>
      <c r="M7583" t="s">
        <v>10665</v>
      </c>
      <c r="O7583" s="2" t="s">
        <v>128</v>
      </c>
      <c r="P7583" s="19" t="s">
        <v>10767</v>
      </c>
      <c r="Q7583" s="19" t="s">
        <v>26</v>
      </c>
      <c r="S7583" s="19" t="s">
        <v>129</v>
      </c>
      <c r="W7583" s="20">
        <v>78</v>
      </c>
      <c r="X7583" s="65" t="s">
        <v>10766</v>
      </c>
      <c r="Z7583" t="s">
        <v>4950</v>
      </c>
      <c r="AB7583" t="s">
        <v>119</v>
      </c>
      <c r="AC7583" t="s">
        <v>10403</v>
      </c>
      <c r="AD7583" s="2" t="s">
        <v>10404</v>
      </c>
    </row>
    <row r="7584" spans="1:30" hidden="1" x14ac:dyDescent="0.25">
      <c r="A7584" s="2">
        <v>43</v>
      </c>
      <c r="B7584" t="s">
        <v>10418</v>
      </c>
      <c r="C7584">
        <v>30</v>
      </c>
      <c r="D7584">
        <v>300</v>
      </c>
      <c r="E7584">
        <v>840</v>
      </c>
      <c r="F7584" t="s">
        <v>154</v>
      </c>
      <c r="G7584" s="2" t="s">
        <v>485</v>
      </c>
      <c r="H7584">
        <v>1</v>
      </c>
      <c r="I7584">
        <v>56.93</v>
      </c>
      <c r="J7584" s="2" t="s">
        <v>502</v>
      </c>
      <c r="K7584" s="2" t="s">
        <v>74</v>
      </c>
      <c r="M7584" t="s">
        <v>10665</v>
      </c>
      <c r="O7584" s="2" t="s">
        <v>128</v>
      </c>
      <c r="P7584" s="19" t="s">
        <v>10767</v>
      </c>
      <c r="Q7584" s="19" t="s">
        <v>26</v>
      </c>
      <c r="S7584" s="19" t="s">
        <v>129</v>
      </c>
      <c r="W7584" s="20">
        <v>78</v>
      </c>
      <c r="X7584" s="65" t="s">
        <v>10766</v>
      </c>
      <c r="Z7584" t="s">
        <v>4950</v>
      </c>
      <c r="AB7584" t="s">
        <v>119</v>
      </c>
      <c r="AC7584" t="s">
        <v>10421</v>
      </c>
      <c r="AD7584" s="2" t="s">
        <v>10422</v>
      </c>
    </row>
    <row r="7585" spans="1:30" hidden="1" x14ac:dyDescent="0.25">
      <c r="A7585" s="2">
        <v>44</v>
      </c>
      <c r="B7585" t="s">
        <v>10418</v>
      </c>
      <c r="C7585">
        <v>30</v>
      </c>
      <c r="D7585">
        <v>300</v>
      </c>
      <c r="E7585">
        <v>840</v>
      </c>
      <c r="F7585" t="s">
        <v>154</v>
      </c>
      <c r="G7585" s="2" t="s">
        <v>485</v>
      </c>
      <c r="H7585">
        <v>1</v>
      </c>
      <c r="I7585">
        <v>56.93</v>
      </c>
      <c r="J7585" s="2" t="s">
        <v>502</v>
      </c>
      <c r="K7585" s="2" t="s">
        <v>74</v>
      </c>
      <c r="M7585" t="s">
        <v>10665</v>
      </c>
      <c r="O7585" s="2" t="s">
        <v>128</v>
      </c>
      <c r="P7585" s="19" t="s">
        <v>10767</v>
      </c>
      <c r="Q7585" s="19" t="s">
        <v>26</v>
      </c>
      <c r="S7585" s="19" t="s">
        <v>129</v>
      </c>
      <c r="W7585" s="20">
        <v>78</v>
      </c>
      <c r="X7585" s="65" t="s">
        <v>10766</v>
      </c>
      <c r="Z7585" t="s">
        <v>4950</v>
      </c>
      <c r="AB7585" t="s">
        <v>119</v>
      </c>
      <c r="AC7585" t="s">
        <v>10425</v>
      </c>
      <c r="AD7585" s="2" t="s">
        <v>10426</v>
      </c>
    </row>
    <row r="7586" spans="1:30" hidden="1" x14ac:dyDescent="0.25">
      <c r="A7586" s="2">
        <v>45</v>
      </c>
      <c r="B7586" t="s">
        <v>10428</v>
      </c>
      <c r="C7586">
        <v>30</v>
      </c>
      <c r="D7586">
        <v>300</v>
      </c>
      <c r="E7586">
        <v>840</v>
      </c>
      <c r="F7586" t="s">
        <v>154</v>
      </c>
      <c r="G7586" s="2" t="s">
        <v>485</v>
      </c>
      <c r="H7586">
        <v>1</v>
      </c>
      <c r="I7586">
        <v>56.93</v>
      </c>
      <c r="J7586" s="2" t="s">
        <v>502</v>
      </c>
      <c r="K7586" s="2" t="s">
        <v>74</v>
      </c>
      <c r="M7586" t="s">
        <v>10665</v>
      </c>
      <c r="O7586" s="2" t="s">
        <v>128</v>
      </c>
      <c r="P7586" s="19" t="s">
        <v>10767</v>
      </c>
      <c r="Q7586" s="19" t="s">
        <v>26</v>
      </c>
      <c r="S7586" s="19" t="s">
        <v>129</v>
      </c>
      <c r="W7586" s="20">
        <v>78</v>
      </c>
      <c r="X7586" s="65" t="s">
        <v>10766</v>
      </c>
      <c r="Z7586" t="s">
        <v>4950</v>
      </c>
      <c r="AB7586" t="s">
        <v>119</v>
      </c>
      <c r="AC7586" t="s">
        <v>10430</v>
      </c>
      <c r="AD7586" s="2" t="s">
        <v>10431</v>
      </c>
    </row>
    <row r="7587" spans="1:30" hidden="1" x14ac:dyDescent="0.25">
      <c r="A7587" s="2">
        <v>46</v>
      </c>
      <c r="B7587" t="s">
        <v>10418</v>
      </c>
      <c r="C7587">
        <v>30</v>
      </c>
      <c r="D7587">
        <v>300</v>
      </c>
      <c r="E7587">
        <v>840</v>
      </c>
      <c r="F7587" t="s">
        <v>154</v>
      </c>
      <c r="G7587" s="2" t="s">
        <v>485</v>
      </c>
      <c r="H7587">
        <v>1</v>
      </c>
      <c r="I7587">
        <v>56.93</v>
      </c>
      <c r="J7587" s="2" t="s">
        <v>502</v>
      </c>
      <c r="K7587" s="2" t="s">
        <v>74</v>
      </c>
      <c r="M7587" t="s">
        <v>10665</v>
      </c>
      <c r="O7587" s="2" t="s">
        <v>128</v>
      </c>
      <c r="P7587" s="19" t="s">
        <v>10767</v>
      </c>
      <c r="Q7587" s="19" t="s">
        <v>26</v>
      </c>
      <c r="S7587" s="19" t="s">
        <v>129</v>
      </c>
      <c r="W7587" s="20">
        <v>78</v>
      </c>
      <c r="X7587" s="65" t="s">
        <v>10766</v>
      </c>
      <c r="Z7587" t="s">
        <v>4950</v>
      </c>
      <c r="AB7587" t="s">
        <v>119</v>
      </c>
      <c r="AC7587" t="s">
        <v>10430</v>
      </c>
      <c r="AD7587" s="2" t="s">
        <v>10431</v>
      </c>
    </row>
    <row r="7588" spans="1:30" hidden="1" x14ac:dyDescent="0.25">
      <c r="A7588" s="2">
        <v>47</v>
      </c>
      <c r="B7588" t="s">
        <v>10428</v>
      </c>
      <c r="C7588">
        <v>30</v>
      </c>
      <c r="D7588">
        <v>300</v>
      </c>
      <c r="E7588">
        <v>840</v>
      </c>
      <c r="F7588" t="s">
        <v>154</v>
      </c>
      <c r="G7588" s="2" t="s">
        <v>485</v>
      </c>
      <c r="H7588">
        <v>2</v>
      </c>
      <c r="I7588">
        <v>113.86</v>
      </c>
      <c r="J7588" s="2" t="s">
        <v>502</v>
      </c>
      <c r="K7588" s="2" t="s">
        <v>74</v>
      </c>
      <c r="M7588" t="s">
        <v>10665</v>
      </c>
      <c r="O7588" s="2" t="s">
        <v>128</v>
      </c>
      <c r="P7588" s="19" t="s">
        <v>10767</v>
      </c>
      <c r="Q7588" s="19" t="s">
        <v>26</v>
      </c>
      <c r="S7588" s="19" t="s">
        <v>129</v>
      </c>
      <c r="W7588" s="20">
        <v>78</v>
      </c>
      <c r="X7588" s="65" t="s">
        <v>10766</v>
      </c>
      <c r="Z7588" t="s">
        <v>4950</v>
      </c>
      <c r="AB7588" t="s">
        <v>119</v>
      </c>
      <c r="AC7588" t="s">
        <v>10433</v>
      </c>
      <c r="AD7588" s="2" t="s">
        <v>10434</v>
      </c>
    </row>
    <row r="7589" spans="1:30" hidden="1" x14ac:dyDescent="0.25">
      <c r="A7589" s="2">
        <v>48</v>
      </c>
      <c r="B7589" t="s">
        <v>10436</v>
      </c>
      <c r="C7589">
        <v>35</v>
      </c>
      <c r="D7589">
        <v>346.55</v>
      </c>
      <c r="E7589">
        <v>375</v>
      </c>
      <c r="F7589" t="s">
        <v>154</v>
      </c>
      <c r="G7589" s="2" t="s">
        <v>485</v>
      </c>
      <c r="H7589">
        <v>1</v>
      </c>
      <c r="I7589">
        <v>35.71</v>
      </c>
      <c r="J7589" s="2" t="s">
        <v>502</v>
      </c>
      <c r="K7589" s="2" t="s">
        <v>74</v>
      </c>
      <c r="M7589" t="s">
        <v>10665</v>
      </c>
      <c r="P7589" s="19" t="s">
        <v>10767</v>
      </c>
      <c r="Q7589" s="19" t="s">
        <v>25</v>
      </c>
      <c r="S7589" s="19" t="s">
        <v>129</v>
      </c>
      <c r="W7589" s="20">
        <v>78</v>
      </c>
      <c r="X7589" s="65" t="s">
        <v>10766</v>
      </c>
      <c r="Z7589" t="s">
        <v>4950</v>
      </c>
      <c r="AB7589" t="s">
        <v>119</v>
      </c>
      <c r="AC7589" t="s">
        <v>10439</v>
      </c>
      <c r="AD7589" s="2" t="s">
        <v>10440</v>
      </c>
    </row>
    <row r="7590" spans="1:30" hidden="1" x14ac:dyDescent="0.25">
      <c r="A7590" s="2">
        <v>49</v>
      </c>
      <c r="B7590" t="s">
        <v>10442</v>
      </c>
      <c r="C7590">
        <v>35</v>
      </c>
      <c r="D7590">
        <v>346.55</v>
      </c>
      <c r="E7590">
        <v>375</v>
      </c>
      <c r="F7590" t="s">
        <v>154</v>
      </c>
      <c r="G7590" s="2" t="s">
        <v>485</v>
      </c>
      <c r="H7590">
        <v>1</v>
      </c>
      <c r="I7590">
        <v>35.71</v>
      </c>
      <c r="J7590" s="2" t="s">
        <v>502</v>
      </c>
      <c r="K7590" s="2" t="s">
        <v>74</v>
      </c>
      <c r="M7590" t="s">
        <v>10665</v>
      </c>
      <c r="P7590" s="19" t="s">
        <v>10767</v>
      </c>
      <c r="Q7590" s="19" t="s">
        <v>25</v>
      </c>
      <c r="S7590" s="19" t="s">
        <v>129</v>
      </c>
      <c r="W7590" s="20">
        <v>78</v>
      </c>
      <c r="X7590" s="65" t="s">
        <v>10766</v>
      </c>
      <c r="Z7590" t="s">
        <v>4950</v>
      </c>
      <c r="AB7590" t="s">
        <v>119</v>
      </c>
      <c r="AC7590" t="s">
        <v>10444</v>
      </c>
      <c r="AD7590" s="2" t="s">
        <v>10445</v>
      </c>
    </row>
    <row r="7591" spans="1:30" hidden="1" x14ac:dyDescent="0.25">
      <c r="A7591" s="2">
        <v>50</v>
      </c>
      <c r="B7591" t="s">
        <v>10436</v>
      </c>
      <c r="C7591">
        <v>35</v>
      </c>
      <c r="D7591">
        <v>346.55</v>
      </c>
      <c r="E7591">
        <v>375</v>
      </c>
      <c r="F7591" t="s">
        <v>154</v>
      </c>
      <c r="G7591" s="2" t="s">
        <v>485</v>
      </c>
      <c r="H7591">
        <v>1</v>
      </c>
      <c r="I7591">
        <v>35.71</v>
      </c>
      <c r="J7591" s="2" t="s">
        <v>502</v>
      </c>
      <c r="K7591" s="2" t="s">
        <v>74</v>
      </c>
      <c r="M7591" t="s">
        <v>10665</v>
      </c>
      <c r="P7591" s="19" t="s">
        <v>10767</v>
      </c>
      <c r="Q7591" s="19" t="s">
        <v>25</v>
      </c>
      <c r="S7591" s="19" t="s">
        <v>129</v>
      </c>
      <c r="W7591" s="20">
        <v>78</v>
      </c>
      <c r="X7591" s="65" t="s">
        <v>10766</v>
      </c>
      <c r="Z7591" t="s">
        <v>4950</v>
      </c>
      <c r="AB7591" t="s">
        <v>119</v>
      </c>
      <c r="AC7591" t="s">
        <v>10444</v>
      </c>
      <c r="AD7591" s="2" t="s">
        <v>10445</v>
      </c>
    </row>
    <row r="7592" spans="1:30" hidden="1" x14ac:dyDescent="0.25">
      <c r="A7592" s="2">
        <v>51</v>
      </c>
      <c r="B7592" t="s">
        <v>10447</v>
      </c>
      <c r="C7592">
        <v>35</v>
      </c>
      <c r="D7592">
        <v>375</v>
      </c>
      <c r="E7592">
        <v>639.13</v>
      </c>
      <c r="F7592" t="s">
        <v>154</v>
      </c>
      <c r="G7592" s="2" t="s">
        <v>485</v>
      </c>
      <c r="H7592">
        <v>1</v>
      </c>
      <c r="I7592">
        <v>65.849999999999994</v>
      </c>
      <c r="J7592" s="2" t="s">
        <v>502</v>
      </c>
      <c r="K7592" s="2" t="s">
        <v>74</v>
      </c>
      <c r="M7592" t="s">
        <v>10665</v>
      </c>
      <c r="P7592" s="19" t="s">
        <v>10767</v>
      </c>
      <c r="Q7592" s="19" t="s">
        <v>25</v>
      </c>
      <c r="S7592" s="19" t="s">
        <v>129</v>
      </c>
      <c r="W7592" s="20">
        <v>78</v>
      </c>
      <c r="X7592" s="65" t="s">
        <v>10766</v>
      </c>
      <c r="Z7592" t="s">
        <v>4950</v>
      </c>
      <c r="AB7592" t="s">
        <v>119</v>
      </c>
      <c r="AC7592" t="s">
        <v>10450</v>
      </c>
      <c r="AD7592" s="2" t="s">
        <v>10451</v>
      </c>
    </row>
    <row r="7593" spans="1:30" hidden="1" x14ac:dyDescent="0.25">
      <c r="A7593" s="2">
        <v>52</v>
      </c>
      <c r="B7593" t="s">
        <v>10447</v>
      </c>
      <c r="C7593">
        <v>35</v>
      </c>
      <c r="D7593">
        <v>375</v>
      </c>
      <c r="E7593">
        <v>639.13</v>
      </c>
      <c r="F7593" t="s">
        <v>154</v>
      </c>
      <c r="G7593" s="2" t="s">
        <v>485</v>
      </c>
      <c r="H7593">
        <v>1</v>
      </c>
      <c r="I7593">
        <v>65.849999999999994</v>
      </c>
      <c r="J7593" s="2" t="s">
        <v>502</v>
      </c>
      <c r="K7593" s="2" t="s">
        <v>74</v>
      </c>
      <c r="M7593" t="s">
        <v>10665</v>
      </c>
      <c r="P7593" s="19" t="s">
        <v>10767</v>
      </c>
      <c r="Q7593" s="19" t="s">
        <v>25</v>
      </c>
      <c r="S7593" s="19" t="s">
        <v>129</v>
      </c>
      <c r="W7593" s="20">
        <v>78</v>
      </c>
      <c r="X7593" s="65" t="s">
        <v>10766</v>
      </c>
      <c r="Z7593" t="s">
        <v>4950</v>
      </c>
      <c r="AB7593" t="s">
        <v>119</v>
      </c>
      <c r="AC7593" t="s">
        <v>10454</v>
      </c>
      <c r="AD7593" s="2" t="s">
        <v>10455</v>
      </c>
    </row>
    <row r="7594" spans="1:30" hidden="1" x14ac:dyDescent="0.25">
      <c r="A7594" s="2">
        <v>53</v>
      </c>
      <c r="B7594" t="s">
        <v>10457</v>
      </c>
      <c r="C7594">
        <v>35</v>
      </c>
      <c r="D7594">
        <v>375</v>
      </c>
      <c r="E7594">
        <v>639.13</v>
      </c>
      <c r="F7594" t="s">
        <v>154</v>
      </c>
      <c r="G7594" s="2" t="s">
        <v>485</v>
      </c>
      <c r="H7594">
        <v>1</v>
      </c>
      <c r="I7594">
        <v>65.849999999999994</v>
      </c>
      <c r="J7594" s="2" t="s">
        <v>502</v>
      </c>
      <c r="K7594" s="2" t="s">
        <v>74</v>
      </c>
      <c r="M7594" t="s">
        <v>10665</v>
      </c>
      <c r="P7594" s="19" t="s">
        <v>10767</v>
      </c>
      <c r="Q7594" s="19" t="s">
        <v>25</v>
      </c>
      <c r="S7594" s="19" t="s">
        <v>129</v>
      </c>
      <c r="W7594" s="20">
        <v>78</v>
      </c>
      <c r="X7594" s="65" t="s">
        <v>10766</v>
      </c>
      <c r="Z7594" t="s">
        <v>4950</v>
      </c>
      <c r="AB7594" t="s">
        <v>119</v>
      </c>
      <c r="AC7594" t="s">
        <v>10459</v>
      </c>
      <c r="AD7594" s="2" t="s">
        <v>10460</v>
      </c>
    </row>
    <row r="7595" spans="1:30" hidden="1" x14ac:dyDescent="0.25">
      <c r="A7595" s="2">
        <v>54</v>
      </c>
      <c r="B7595" t="s">
        <v>10462</v>
      </c>
      <c r="C7595">
        <v>35</v>
      </c>
      <c r="D7595">
        <v>295</v>
      </c>
      <c r="E7595">
        <v>999</v>
      </c>
      <c r="F7595" t="s">
        <v>154</v>
      </c>
      <c r="G7595" s="2" t="s">
        <v>485</v>
      </c>
      <c r="H7595">
        <v>1</v>
      </c>
      <c r="I7595">
        <v>80.86</v>
      </c>
      <c r="J7595" s="2" t="s">
        <v>502</v>
      </c>
      <c r="K7595" s="2" t="s">
        <v>74</v>
      </c>
      <c r="M7595" t="s">
        <v>10665</v>
      </c>
      <c r="P7595" s="19" t="s">
        <v>10767</v>
      </c>
      <c r="Q7595" s="19" t="s">
        <v>25</v>
      </c>
      <c r="S7595" s="19" t="s">
        <v>129</v>
      </c>
      <c r="W7595" s="20">
        <v>78</v>
      </c>
      <c r="X7595" s="65" t="s">
        <v>10766</v>
      </c>
      <c r="Z7595" t="s">
        <v>4950</v>
      </c>
      <c r="AB7595" t="s">
        <v>119</v>
      </c>
      <c r="AC7595" t="s">
        <v>10465</v>
      </c>
      <c r="AD7595" s="2" t="s">
        <v>10466</v>
      </c>
    </row>
    <row r="7596" spans="1:30" hidden="1" x14ac:dyDescent="0.25">
      <c r="A7596" s="2">
        <v>55</v>
      </c>
      <c r="B7596" t="s">
        <v>10468</v>
      </c>
      <c r="C7596">
        <v>35</v>
      </c>
      <c r="D7596">
        <v>455</v>
      </c>
      <c r="E7596">
        <v>1499</v>
      </c>
      <c r="F7596" t="s">
        <v>154</v>
      </c>
      <c r="G7596" s="2" t="s">
        <v>485</v>
      </c>
      <c r="H7596">
        <v>1</v>
      </c>
      <c r="I7596">
        <v>187.28</v>
      </c>
      <c r="J7596" s="2" t="s">
        <v>502</v>
      </c>
      <c r="K7596" s="2" t="s">
        <v>74</v>
      </c>
      <c r="M7596" t="s">
        <v>10665</v>
      </c>
      <c r="P7596" s="19" t="s">
        <v>10767</v>
      </c>
      <c r="Q7596" s="19" t="s">
        <v>25</v>
      </c>
      <c r="S7596" s="19" t="s">
        <v>129</v>
      </c>
      <c r="W7596" s="20">
        <v>78</v>
      </c>
      <c r="X7596" s="65" t="s">
        <v>10766</v>
      </c>
      <c r="Z7596" t="s">
        <v>4950</v>
      </c>
      <c r="AB7596" t="s">
        <v>119</v>
      </c>
      <c r="AC7596" t="s">
        <v>10471</v>
      </c>
      <c r="AD7596" s="2" t="s">
        <v>10472</v>
      </c>
    </row>
    <row r="7597" spans="1:30" hidden="1" x14ac:dyDescent="0.25">
      <c r="A7597" s="2">
        <v>56</v>
      </c>
      <c r="B7597" t="s">
        <v>10442</v>
      </c>
      <c r="C7597">
        <v>35</v>
      </c>
      <c r="D7597">
        <v>346.55</v>
      </c>
      <c r="E7597">
        <v>375</v>
      </c>
      <c r="F7597" t="s">
        <v>154</v>
      </c>
      <c r="G7597" s="2" t="s">
        <v>485</v>
      </c>
      <c r="H7597">
        <v>1</v>
      </c>
      <c r="I7597">
        <v>35.71</v>
      </c>
      <c r="J7597" s="2" t="s">
        <v>502</v>
      </c>
      <c r="K7597" s="2" t="s">
        <v>74</v>
      </c>
      <c r="M7597" t="s">
        <v>10665</v>
      </c>
      <c r="P7597" s="19" t="s">
        <v>10767</v>
      </c>
      <c r="Q7597" s="19" t="s">
        <v>25</v>
      </c>
      <c r="S7597" s="19" t="s">
        <v>129</v>
      </c>
      <c r="W7597" s="20">
        <v>78</v>
      </c>
      <c r="X7597" s="65" t="s">
        <v>10766</v>
      </c>
      <c r="Z7597" t="s">
        <v>4950</v>
      </c>
      <c r="AB7597" t="s">
        <v>119</v>
      </c>
      <c r="AC7597" t="s">
        <v>10475</v>
      </c>
      <c r="AD7597" s="2" t="s">
        <v>10476</v>
      </c>
    </row>
    <row r="7598" spans="1:30" hidden="1" x14ac:dyDescent="0.25">
      <c r="A7598" s="2">
        <v>57</v>
      </c>
      <c r="B7598" t="s">
        <v>10462</v>
      </c>
      <c r="C7598">
        <v>35</v>
      </c>
      <c r="D7598">
        <v>295</v>
      </c>
      <c r="E7598">
        <v>999</v>
      </c>
      <c r="F7598" t="s">
        <v>154</v>
      </c>
      <c r="G7598" s="2" t="s">
        <v>485</v>
      </c>
      <c r="H7598">
        <v>1</v>
      </c>
      <c r="I7598">
        <v>80.86</v>
      </c>
      <c r="J7598" s="2" t="s">
        <v>502</v>
      </c>
      <c r="K7598" s="2" t="s">
        <v>74</v>
      </c>
      <c r="M7598" t="s">
        <v>10665</v>
      </c>
      <c r="P7598" s="19" t="s">
        <v>10767</v>
      </c>
      <c r="Q7598" s="19" t="s">
        <v>25</v>
      </c>
      <c r="S7598" s="19" t="s">
        <v>129</v>
      </c>
      <c r="W7598" s="20">
        <v>78</v>
      </c>
      <c r="X7598" s="65" t="s">
        <v>10766</v>
      </c>
      <c r="Z7598" t="s">
        <v>4950</v>
      </c>
      <c r="AB7598" t="s">
        <v>119</v>
      </c>
      <c r="AC7598" t="s">
        <v>10475</v>
      </c>
      <c r="AD7598" s="2" t="s">
        <v>10476</v>
      </c>
    </row>
    <row r="7599" spans="1:30" hidden="1" x14ac:dyDescent="0.25">
      <c r="A7599" s="2">
        <v>58</v>
      </c>
      <c r="B7599" t="s">
        <v>10462</v>
      </c>
      <c r="C7599">
        <v>35</v>
      </c>
      <c r="D7599">
        <v>295</v>
      </c>
      <c r="E7599">
        <v>999</v>
      </c>
      <c r="F7599" t="s">
        <v>154</v>
      </c>
      <c r="G7599" s="2" t="s">
        <v>485</v>
      </c>
      <c r="H7599">
        <v>2</v>
      </c>
      <c r="I7599">
        <v>161.72</v>
      </c>
      <c r="J7599" s="2" t="s">
        <v>502</v>
      </c>
      <c r="K7599" s="2" t="s">
        <v>74</v>
      </c>
      <c r="M7599" t="s">
        <v>10665</v>
      </c>
      <c r="P7599" s="19" t="s">
        <v>10767</v>
      </c>
      <c r="Q7599" s="19" t="s">
        <v>25</v>
      </c>
      <c r="S7599" s="19" t="s">
        <v>129</v>
      </c>
      <c r="W7599" s="20">
        <v>78</v>
      </c>
      <c r="X7599" s="65" t="s">
        <v>10766</v>
      </c>
      <c r="Z7599" t="s">
        <v>4950</v>
      </c>
      <c r="AB7599" t="s">
        <v>119</v>
      </c>
      <c r="AC7599" t="s">
        <v>10479</v>
      </c>
      <c r="AD7599" s="2" t="s">
        <v>10480</v>
      </c>
    </row>
    <row r="7600" spans="1:30" hidden="1" x14ac:dyDescent="0.25">
      <c r="A7600" s="2">
        <v>59</v>
      </c>
      <c r="B7600" t="s">
        <v>10462</v>
      </c>
      <c r="C7600">
        <v>35</v>
      </c>
      <c r="D7600">
        <v>295</v>
      </c>
      <c r="E7600">
        <v>999</v>
      </c>
      <c r="F7600" t="s">
        <v>154</v>
      </c>
      <c r="G7600" s="2" t="s">
        <v>485</v>
      </c>
      <c r="H7600">
        <v>1</v>
      </c>
      <c r="I7600">
        <v>80.86</v>
      </c>
      <c r="J7600" s="2" t="s">
        <v>502</v>
      </c>
      <c r="K7600" s="2" t="s">
        <v>74</v>
      </c>
      <c r="M7600" t="s">
        <v>10665</v>
      </c>
      <c r="P7600" s="19" t="s">
        <v>10767</v>
      </c>
      <c r="Q7600" s="19" t="s">
        <v>25</v>
      </c>
      <c r="S7600" s="19" t="s">
        <v>129</v>
      </c>
      <c r="W7600" s="20">
        <v>78</v>
      </c>
      <c r="X7600" s="65" t="s">
        <v>10766</v>
      </c>
      <c r="Z7600" t="s">
        <v>4950</v>
      </c>
      <c r="AB7600" t="s">
        <v>119</v>
      </c>
      <c r="AC7600" t="s">
        <v>10483</v>
      </c>
      <c r="AD7600" s="2" t="s">
        <v>10484</v>
      </c>
    </row>
    <row r="7601" spans="1:30" hidden="1" x14ac:dyDescent="0.25">
      <c r="A7601" s="2">
        <v>60</v>
      </c>
      <c r="B7601" t="s">
        <v>10462</v>
      </c>
      <c r="C7601">
        <v>35</v>
      </c>
      <c r="D7601">
        <v>295</v>
      </c>
      <c r="E7601">
        <v>999</v>
      </c>
      <c r="F7601" t="s">
        <v>154</v>
      </c>
      <c r="G7601" s="2" t="s">
        <v>485</v>
      </c>
      <c r="H7601">
        <v>1</v>
      </c>
      <c r="I7601">
        <v>80.86</v>
      </c>
      <c r="J7601" s="2" t="s">
        <v>502</v>
      </c>
      <c r="K7601" s="2" t="s">
        <v>74</v>
      </c>
      <c r="M7601" t="s">
        <v>10665</v>
      </c>
      <c r="P7601" s="19" t="s">
        <v>10767</v>
      </c>
      <c r="Q7601" s="19" t="s">
        <v>25</v>
      </c>
      <c r="S7601" s="19" t="s">
        <v>129</v>
      </c>
      <c r="W7601" s="20">
        <v>78</v>
      </c>
      <c r="X7601" s="65" t="s">
        <v>10766</v>
      </c>
      <c r="Z7601" t="s">
        <v>4950</v>
      </c>
      <c r="AB7601" t="s">
        <v>119</v>
      </c>
      <c r="AC7601" t="s">
        <v>10486</v>
      </c>
      <c r="AD7601" s="2" t="s">
        <v>10487</v>
      </c>
    </row>
    <row r="7602" spans="1:30" hidden="1" x14ac:dyDescent="0.25">
      <c r="A7602" s="2">
        <v>61</v>
      </c>
      <c r="B7602" t="s">
        <v>10489</v>
      </c>
      <c r="C7602">
        <v>35</v>
      </c>
      <c r="D7602">
        <v>538</v>
      </c>
      <c r="E7602">
        <v>1499</v>
      </c>
      <c r="F7602" t="s">
        <v>154</v>
      </c>
      <c r="G7602" s="2" t="s">
        <v>485</v>
      </c>
      <c r="H7602">
        <v>1</v>
      </c>
      <c r="I7602">
        <v>208.52</v>
      </c>
      <c r="J7602" s="2" t="s">
        <v>502</v>
      </c>
      <c r="K7602" s="2" t="s">
        <v>74</v>
      </c>
      <c r="M7602" t="s">
        <v>10665</v>
      </c>
      <c r="P7602" s="19" t="s">
        <v>10767</v>
      </c>
      <c r="Q7602" s="19" t="s">
        <v>25</v>
      </c>
      <c r="S7602" s="19" t="s">
        <v>129</v>
      </c>
      <c r="W7602" s="20">
        <v>78</v>
      </c>
      <c r="X7602" s="65" t="s">
        <v>10766</v>
      </c>
      <c r="Z7602" t="s">
        <v>4950</v>
      </c>
      <c r="AB7602" t="s">
        <v>119</v>
      </c>
      <c r="AC7602" t="s">
        <v>10492</v>
      </c>
      <c r="AD7602" s="2" t="s">
        <v>10493</v>
      </c>
    </row>
    <row r="7603" spans="1:30" hidden="1" x14ac:dyDescent="0.25">
      <c r="A7603" s="2">
        <v>62</v>
      </c>
      <c r="B7603" t="s">
        <v>10462</v>
      </c>
      <c r="C7603">
        <v>35</v>
      </c>
      <c r="D7603">
        <v>295</v>
      </c>
      <c r="E7603">
        <v>999</v>
      </c>
      <c r="F7603" t="s">
        <v>154</v>
      </c>
      <c r="G7603" s="2" t="s">
        <v>485</v>
      </c>
      <c r="H7603">
        <v>1</v>
      </c>
      <c r="I7603">
        <v>80.86</v>
      </c>
      <c r="J7603" s="2" t="s">
        <v>502</v>
      </c>
      <c r="K7603" s="2" t="s">
        <v>74</v>
      </c>
      <c r="M7603" t="s">
        <v>10665</v>
      </c>
      <c r="P7603" s="19" t="s">
        <v>10767</v>
      </c>
      <c r="Q7603" s="19" t="s">
        <v>25</v>
      </c>
      <c r="S7603" s="19" t="s">
        <v>129</v>
      </c>
      <c r="W7603" s="20">
        <v>78</v>
      </c>
      <c r="X7603" s="65" t="s">
        <v>10766</v>
      </c>
      <c r="Z7603" t="s">
        <v>4950</v>
      </c>
      <c r="AB7603" t="s">
        <v>119</v>
      </c>
      <c r="AC7603" t="s">
        <v>10496</v>
      </c>
      <c r="AD7603" s="2" t="s">
        <v>10497</v>
      </c>
    </row>
    <row r="7604" spans="1:30" hidden="1" x14ac:dyDescent="0.25">
      <c r="A7604" s="2">
        <v>63</v>
      </c>
      <c r="B7604" t="s">
        <v>10457</v>
      </c>
      <c r="C7604">
        <v>35</v>
      </c>
      <c r="D7604">
        <v>375</v>
      </c>
      <c r="E7604">
        <v>639.13</v>
      </c>
      <c r="F7604" t="s">
        <v>154</v>
      </c>
      <c r="G7604" s="2" t="s">
        <v>485</v>
      </c>
      <c r="H7604">
        <v>1</v>
      </c>
      <c r="I7604">
        <v>65.849999999999994</v>
      </c>
      <c r="J7604" s="2" t="s">
        <v>502</v>
      </c>
      <c r="K7604" s="2" t="s">
        <v>74</v>
      </c>
      <c r="M7604" t="s">
        <v>10665</v>
      </c>
      <c r="P7604" s="19" t="s">
        <v>10767</v>
      </c>
      <c r="Q7604" s="19" t="s">
        <v>25</v>
      </c>
      <c r="S7604" s="19" t="s">
        <v>129</v>
      </c>
      <c r="W7604" s="20">
        <v>78</v>
      </c>
      <c r="X7604" s="65" t="s">
        <v>10766</v>
      </c>
      <c r="Z7604" t="s">
        <v>4950</v>
      </c>
      <c r="AB7604" t="s">
        <v>119</v>
      </c>
      <c r="AC7604" t="s">
        <v>10500</v>
      </c>
      <c r="AD7604" s="2" t="s">
        <v>10501</v>
      </c>
    </row>
    <row r="7605" spans="1:30" hidden="1" x14ac:dyDescent="0.25">
      <c r="A7605" s="2">
        <v>64</v>
      </c>
      <c r="B7605" t="s">
        <v>10468</v>
      </c>
      <c r="C7605">
        <v>35</v>
      </c>
      <c r="D7605">
        <v>455</v>
      </c>
      <c r="E7605">
        <v>1499</v>
      </c>
      <c r="F7605" t="s">
        <v>154</v>
      </c>
      <c r="G7605" s="2" t="s">
        <v>485</v>
      </c>
      <c r="H7605">
        <v>1</v>
      </c>
      <c r="I7605">
        <v>187.28</v>
      </c>
      <c r="J7605" s="2" t="s">
        <v>502</v>
      </c>
      <c r="K7605" s="2" t="s">
        <v>74</v>
      </c>
      <c r="M7605" t="s">
        <v>10665</v>
      </c>
      <c r="P7605" s="19" t="s">
        <v>10767</v>
      </c>
      <c r="Q7605" s="19" t="s">
        <v>25</v>
      </c>
      <c r="S7605" s="19" t="s">
        <v>129</v>
      </c>
      <c r="W7605" s="20">
        <v>78</v>
      </c>
      <c r="X7605" s="65" t="s">
        <v>10766</v>
      </c>
      <c r="Z7605" t="s">
        <v>4950</v>
      </c>
      <c r="AB7605" t="s">
        <v>119</v>
      </c>
      <c r="AC7605" t="s">
        <v>10500</v>
      </c>
      <c r="AD7605" s="2" t="s">
        <v>10501</v>
      </c>
    </row>
    <row r="7606" spans="1:30" hidden="1" x14ac:dyDescent="0.25">
      <c r="A7606" s="2">
        <v>65</v>
      </c>
      <c r="B7606" t="s">
        <v>10462</v>
      </c>
      <c r="C7606">
        <v>35</v>
      </c>
      <c r="D7606">
        <v>295</v>
      </c>
      <c r="E7606">
        <v>999</v>
      </c>
      <c r="F7606" t="s">
        <v>154</v>
      </c>
      <c r="G7606" s="2" t="s">
        <v>485</v>
      </c>
      <c r="H7606">
        <v>1</v>
      </c>
      <c r="I7606">
        <v>80.86</v>
      </c>
      <c r="J7606" s="2" t="s">
        <v>502</v>
      </c>
      <c r="K7606" s="2" t="s">
        <v>74</v>
      </c>
      <c r="M7606" t="s">
        <v>10665</v>
      </c>
      <c r="P7606" s="19" t="s">
        <v>10767</v>
      </c>
      <c r="Q7606" s="19" t="s">
        <v>25</v>
      </c>
      <c r="S7606" s="19" t="s">
        <v>129</v>
      </c>
      <c r="W7606" s="20">
        <v>78</v>
      </c>
      <c r="X7606" s="65" t="s">
        <v>10766</v>
      </c>
      <c r="Z7606" t="s">
        <v>4950</v>
      </c>
      <c r="AB7606" t="s">
        <v>119</v>
      </c>
      <c r="AC7606" t="s">
        <v>10504</v>
      </c>
      <c r="AD7606" s="2" t="s">
        <v>10505</v>
      </c>
    </row>
    <row r="7607" spans="1:30" hidden="1" x14ac:dyDescent="0.25">
      <c r="A7607" s="2">
        <v>66</v>
      </c>
      <c r="B7607" t="s">
        <v>10489</v>
      </c>
      <c r="C7607">
        <v>35</v>
      </c>
      <c r="D7607">
        <v>538</v>
      </c>
      <c r="E7607">
        <v>1499</v>
      </c>
      <c r="F7607" t="s">
        <v>154</v>
      </c>
      <c r="G7607" s="2" t="s">
        <v>485</v>
      </c>
      <c r="H7607">
        <v>1</v>
      </c>
      <c r="I7607">
        <v>208.52</v>
      </c>
      <c r="J7607" s="2" t="s">
        <v>502</v>
      </c>
      <c r="K7607" s="2" t="s">
        <v>74</v>
      </c>
      <c r="M7607" t="s">
        <v>10665</v>
      </c>
      <c r="P7607" s="19" t="s">
        <v>10767</v>
      </c>
      <c r="Q7607" s="19" t="s">
        <v>25</v>
      </c>
      <c r="S7607" s="19" t="s">
        <v>129</v>
      </c>
      <c r="W7607" s="20">
        <v>78</v>
      </c>
      <c r="X7607" s="65" t="s">
        <v>10766</v>
      </c>
      <c r="Z7607" t="s">
        <v>4950</v>
      </c>
      <c r="AB7607" t="s">
        <v>119</v>
      </c>
      <c r="AC7607" t="s">
        <v>10504</v>
      </c>
      <c r="AD7607" s="2" t="s">
        <v>10505</v>
      </c>
    </row>
    <row r="7608" spans="1:30" hidden="1" x14ac:dyDescent="0.25">
      <c r="A7608" s="2">
        <v>67</v>
      </c>
      <c r="B7608" t="s">
        <v>10462</v>
      </c>
      <c r="C7608">
        <v>35</v>
      </c>
      <c r="D7608">
        <v>295</v>
      </c>
      <c r="E7608">
        <v>999</v>
      </c>
      <c r="F7608" t="s">
        <v>154</v>
      </c>
      <c r="G7608" s="2" t="s">
        <v>485</v>
      </c>
      <c r="H7608">
        <v>1</v>
      </c>
      <c r="I7608">
        <v>80.86</v>
      </c>
      <c r="J7608" s="2" t="s">
        <v>502</v>
      </c>
      <c r="K7608" s="2" t="s">
        <v>74</v>
      </c>
      <c r="M7608" t="s">
        <v>10665</v>
      </c>
      <c r="P7608" s="19" t="s">
        <v>10767</v>
      </c>
      <c r="Q7608" s="19" t="s">
        <v>25</v>
      </c>
      <c r="S7608" s="19" t="s">
        <v>129</v>
      </c>
      <c r="W7608" s="20">
        <v>78</v>
      </c>
      <c r="X7608" s="65" t="s">
        <v>10766</v>
      </c>
      <c r="Z7608" t="s">
        <v>4950</v>
      </c>
      <c r="AB7608" t="s">
        <v>119</v>
      </c>
      <c r="AC7608" t="s">
        <v>10508</v>
      </c>
      <c r="AD7608" s="2" t="s">
        <v>10509</v>
      </c>
    </row>
    <row r="7609" spans="1:30" hidden="1" x14ac:dyDescent="0.25">
      <c r="A7609" s="2">
        <v>68</v>
      </c>
      <c r="B7609" t="s">
        <v>10462</v>
      </c>
      <c r="C7609">
        <v>35</v>
      </c>
      <c r="D7609">
        <v>295</v>
      </c>
      <c r="E7609">
        <v>999</v>
      </c>
      <c r="F7609" t="s">
        <v>154</v>
      </c>
      <c r="G7609" s="2" t="s">
        <v>485</v>
      </c>
      <c r="H7609">
        <v>1</v>
      </c>
      <c r="I7609">
        <v>80.86</v>
      </c>
      <c r="J7609" s="2" t="s">
        <v>502</v>
      </c>
      <c r="K7609" s="2" t="s">
        <v>74</v>
      </c>
      <c r="M7609" t="s">
        <v>10665</v>
      </c>
      <c r="P7609" s="19" t="s">
        <v>10767</v>
      </c>
      <c r="Q7609" s="19" t="s">
        <v>25</v>
      </c>
      <c r="S7609" s="19" t="s">
        <v>129</v>
      </c>
      <c r="W7609" s="20">
        <v>78</v>
      </c>
      <c r="X7609" s="65" t="s">
        <v>10766</v>
      </c>
      <c r="Z7609" t="s">
        <v>4950</v>
      </c>
      <c r="AB7609" t="s">
        <v>119</v>
      </c>
      <c r="AC7609" t="s">
        <v>10512</v>
      </c>
      <c r="AD7609" s="2" t="s">
        <v>10513</v>
      </c>
    </row>
    <row r="7610" spans="1:30" hidden="1" x14ac:dyDescent="0.25">
      <c r="A7610" s="2">
        <v>69</v>
      </c>
      <c r="B7610" t="s">
        <v>10462</v>
      </c>
      <c r="C7610">
        <v>35</v>
      </c>
      <c r="D7610">
        <v>295</v>
      </c>
      <c r="E7610">
        <v>999</v>
      </c>
      <c r="F7610" t="s">
        <v>154</v>
      </c>
      <c r="G7610" s="2" t="s">
        <v>485</v>
      </c>
      <c r="H7610">
        <v>1</v>
      </c>
      <c r="I7610">
        <v>80.86</v>
      </c>
      <c r="J7610" s="2" t="s">
        <v>502</v>
      </c>
      <c r="K7610" s="2" t="s">
        <v>74</v>
      </c>
      <c r="M7610" t="s">
        <v>10665</v>
      </c>
      <c r="P7610" s="19" t="s">
        <v>10767</v>
      </c>
      <c r="Q7610" s="19" t="s">
        <v>25</v>
      </c>
      <c r="S7610" s="19" t="s">
        <v>129</v>
      </c>
      <c r="W7610" s="20">
        <v>78</v>
      </c>
      <c r="X7610" s="65" t="s">
        <v>10766</v>
      </c>
      <c r="Z7610" t="s">
        <v>4950</v>
      </c>
      <c r="AB7610" t="s">
        <v>119</v>
      </c>
      <c r="AC7610" t="s">
        <v>10516</v>
      </c>
      <c r="AD7610" s="2" t="s">
        <v>10517</v>
      </c>
    </row>
    <row r="7611" spans="1:30" hidden="1" x14ac:dyDescent="0.25">
      <c r="A7611" s="2">
        <v>70</v>
      </c>
      <c r="B7611" t="s">
        <v>10489</v>
      </c>
      <c r="C7611">
        <v>35</v>
      </c>
      <c r="D7611">
        <v>538</v>
      </c>
      <c r="E7611">
        <v>1499</v>
      </c>
      <c r="F7611" t="s">
        <v>154</v>
      </c>
      <c r="G7611" s="2" t="s">
        <v>485</v>
      </c>
      <c r="H7611">
        <v>1</v>
      </c>
      <c r="I7611">
        <v>208.52</v>
      </c>
      <c r="J7611" s="2" t="s">
        <v>502</v>
      </c>
      <c r="K7611" s="2" t="s">
        <v>74</v>
      </c>
      <c r="M7611" t="s">
        <v>10665</v>
      </c>
      <c r="P7611" s="19" t="s">
        <v>10767</v>
      </c>
      <c r="Q7611" s="19" t="s">
        <v>25</v>
      </c>
      <c r="S7611" s="19" t="s">
        <v>129</v>
      </c>
      <c r="W7611" s="20">
        <v>78</v>
      </c>
      <c r="X7611" s="65" t="s">
        <v>10766</v>
      </c>
      <c r="Z7611" t="s">
        <v>4950</v>
      </c>
      <c r="AB7611" t="s">
        <v>119</v>
      </c>
      <c r="AC7611" t="s">
        <v>10516</v>
      </c>
      <c r="AD7611" s="2" t="s">
        <v>10517</v>
      </c>
    </row>
    <row r="7612" spans="1:30" hidden="1" x14ac:dyDescent="0.25">
      <c r="A7612" s="2">
        <v>71</v>
      </c>
      <c r="B7612" t="s">
        <v>10462</v>
      </c>
      <c r="C7612">
        <v>35</v>
      </c>
      <c r="D7612">
        <v>295</v>
      </c>
      <c r="E7612">
        <v>999</v>
      </c>
      <c r="F7612" t="s">
        <v>154</v>
      </c>
      <c r="G7612" s="2" t="s">
        <v>485</v>
      </c>
      <c r="H7612">
        <v>1</v>
      </c>
      <c r="I7612">
        <v>80.86</v>
      </c>
      <c r="J7612" s="2" t="s">
        <v>502</v>
      </c>
      <c r="K7612" s="2" t="s">
        <v>74</v>
      </c>
      <c r="M7612" t="s">
        <v>10665</v>
      </c>
      <c r="P7612" s="19" t="s">
        <v>10767</v>
      </c>
      <c r="Q7612" s="19" t="s">
        <v>25</v>
      </c>
      <c r="S7612" s="19" t="s">
        <v>129</v>
      </c>
      <c r="W7612" s="20">
        <v>78</v>
      </c>
      <c r="X7612" s="65" t="s">
        <v>10766</v>
      </c>
      <c r="Z7612" t="s">
        <v>4950</v>
      </c>
      <c r="AB7612" t="s">
        <v>119</v>
      </c>
      <c r="AC7612" t="s">
        <v>10520</v>
      </c>
      <c r="AD7612" s="2" t="s">
        <v>10521</v>
      </c>
    </row>
    <row r="7613" spans="1:30" hidden="1" x14ac:dyDescent="0.25">
      <c r="A7613" s="2">
        <v>72</v>
      </c>
      <c r="B7613" t="s">
        <v>10489</v>
      </c>
      <c r="C7613">
        <v>35</v>
      </c>
      <c r="D7613">
        <v>538</v>
      </c>
      <c r="E7613">
        <v>1499</v>
      </c>
      <c r="F7613" t="s">
        <v>154</v>
      </c>
      <c r="G7613" s="2" t="s">
        <v>485</v>
      </c>
      <c r="H7613">
        <v>1</v>
      </c>
      <c r="I7613">
        <v>208.52</v>
      </c>
      <c r="J7613" s="2" t="s">
        <v>502</v>
      </c>
      <c r="K7613" s="2" t="s">
        <v>74</v>
      </c>
      <c r="M7613" t="s">
        <v>10665</v>
      </c>
      <c r="P7613" s="19" t="s">
        <v>10767</v>
      </c>
      <c r="Q7613" s="19" t="s">
        <v>25</v>
      </c>
      <c r="S7613" s="19" t="s">
        <v>129</v>
      </c>
      <c r="W7613" s="20">
        <v>78</v>
      </c>
      <c r="X7613" s="65" t="s">
        <v>10766</v>
      </c>
      <c r="Z7613" t="s">
        <v>4950</v>
      </c>
      <c r="AB7613" t="s">
        <v>119</v>
      </c>
      <c r="AC7613" t="s">
        <v>10520</v>
      </c>
      <c r="AD7613" s="2" t="s">
        <v>10521</v>
      </c>
    </row>
    <row r="7614" spans="1:30" hidden="1" x14ac:dyDescent="0.25">
      <c r="A7614" s="2">
        <v>73</v>
      </c>
      <c r="B7614" t="s">
        <v>10462</v>
      </c>
      <c r="C7614">
        <v>35</v>
      </c>
      <c r="D7614">
        <v>295</v>
      </c>
      <c r="E7614">
        <v>999</v>
      </c>
      <c r="F7614" t="s">
        <v>154</v>
      </c>
      <c r="G7614" s="2" t="s">
        <v>485</v>
      </c>
      <c r="H7614">
        <v>1</v>
      </c>
      <c r="I7614">
        <v>80.86</v>
      </c>
      <c r="J7614" s="2" t="s">
        <v>502</v>
      </c>
      <c r="K7614" s="2" t="s">
        <v>74</v>
      </c>
      <c r="M7614" t="s">
        <v>10665</v>
      </c>
      <c r="P7614" s="19" t="s">
        <v>10767</v>
      </c>
      <c r="Q7614" s="19" t="s">
        <v>25</v>
      </c>
      <c r="S7614" s="19" t="s">
        <v>129</v>
      </c>
      <c r="W7614" s="20">
        <v>78</v>
      </c>
      <c r="X7614" s="65" t="s">
        <v>10766</v>
      </c>
      <c r="Z7614" t="s">
        <v>4950</v>
      </c>
      <c r="AB7614" t="s">
        <v>119</v>
      </c>
      <c r="AC7614" t="s">
        <v>10523</v>
      </c>
      <c r="AD7614" s="2" t="s">
        <v>10524</v>
      </c>
    </row>
    <row r="7615" spans="1:30" hidden="1" x14ac:dyDescent="0.25">
      <c r="A7615" s="2">
        <v>74</v>
      </c>
      <c r="B7615" t="s">
        <v>10489</v>
      </c>
      <c r="C7615">
        <v>35</v>
      </c>
      <c r="D7615">
        <v>538</v>
      </c>
      <c r="E7615">
        <v>1499</v>
      </c>
      <c r="F7615" t="s">
        <v>154</v>
      </c>
      <c r="G7615" s="2" t="s">
        <v>485</v>
      </c>
      <c r="H7615">
        <v>1</v>
      </c>
      <c r="I7615">
        <v>208.52</v>
      </c>
      <c r="J7615" s="2" t="s">
        <v>502</v>
      </c>
      <c r="K7615" s="2" t="s">
        <v>74</v>
      </c>
      <c r="M7615" t="s">
        <v>10665</v>
      </c>
      <c r="P7615" s="19" t="s">
        <v>10767</v>
      </c>
      <c r="Q7615" s="19" t="s">
        <v>25</v>
      </c>
      <c r="S7615" s="19" t="s">
        <v>129</v>
      </c>
      <c r="W7615" s="20">
        <v>78</v>
      </c>
      <c r="X7615" s="65" t="s">
        <v>10766</v>
      </c>
      <c r="Z7615" t="s">
        <v>4950</v>
      </c>
      <c r="AB7615" t="s">
        <v>119</v>
      </c>
      <c r="AC7615" t="s">
        <v>10523</v>
      </c>
      <c r="AD7615" s="2" t="s">
        <v>10524</v>
      </c>
    </row>
    <row r="7616" spans="1:30" hidden="1" x14ac:dyDescent="0.25">
      <c r="A7616" s="2">
        <v>75</v>
      </c>
      <c r="B7616" t="s">
        <v>10462</v>
      </c>
      <c r="C7616">
        <v>35</v>
      </c>
      <c r="D7616">
        <v>295</v>
      </c>
      <c r="E7616">
        <v>999</v>
      </c>
      <c r="F7616" t="s">
        <v>154</v>
      </c>
      <c r="G7616" s="2" t="s">
        <v>485</v>
      </c>
      <c r="H7616">
        <v>7</v>
      </c>
      <c r="I7616">
        <v>566.02</v>
      </c>
      <c r="J7616" s="2" t="s">
        <v>502</v>
      </c>
      <c r="K7616" s="2" t="s">
        <v>74</v>
      </c>
      <c r="M7616" t="s">
        <v>10665</v>
      </c>
      <c r="P7616" s="19" t="s">
        <v>10767</v>
      </c>
      <c r="Q7616" s="19" t="s">
        <v>25</v>
      </c>
      <c r="S7616" s="19" t="s">
        <v>129</v>
      </c>
      <c r="W7616" s="20">
        <v>78</v>
      </c>
      <c r="X7616" s="65" t="s">
        <v>10766</v>
      </c>
      <c r="Z7616" t="s">
        <v>4950</v>
      </c>
      <c r="AB7616" t="s">
        <v>119</v>
      </c>
      <c r="AC7616" t="s">
        <v>10527</v>
      </c>
      <c r="AD7616" s="2" t="s">
        <v>10528</v>
      </c>
    </row>
    <row r="7617" spans="1:30" hidden="1" x14ac:dyDescent="0.25">
      <c r="A7617" s="2">
        <v>76</v>
      </c>
      <c r="B7617" t="s">
        <v>10530</v>
      </c>
      <c r="C7617">
        <v>35</v>
      </c>
      <c r="D7617">
        <v>448</v>
      </c>
      <c r="E7617">
        <v>999</v>
      </c>
      <c r="F7617" t="s">
        <v>154</v>
      </c>
      <c r="G7617" s="2" t="s">
        <v>485</v>
      </c>
      <c r="H7617">
        <v>3</v>
      </c>
      <c r="I7617">
        <v>346.71</v>
      </c>
      <c r="J7617" s="2" t="s">
        <v>502</v>
      </c>
      <c r="K7617" s="2" t="s">
        <v>74</v>
      </c>
      <c r="M7617" t="s">
        <v>10665</v>
      </c>
      <c r="P7617" s="19" t="s">
        <v>10767</v>
      </c>
      <c r="Q7617" s="19" t="s">
        <v>25</v>
      </c>
      <c r="S7617" s="19" t="s">
        <v>129</v>
      </c>
      <c r="W7617" s="20">
        <v>78</v>
      </c>
      <c r="X7617" s="65" t="s">
        <v>10766</v>
      </c>
      <c r="Z7617" t="s">
        <v>4950</v>
      </c>
      <c r="AB7617" t="s">
        <v>119</v>
      </c>
      <c r="AC7617" t="s">
        <v>10533</v>
      </c>
      <c r="AD7617" s="2" t="s">
        <v>10534</v>
      </c>
    </row>
    <row r="7618" spans="1:30" hidden="1" x14ac:dyDescent="0.25">
      <c r="A7618" s="2">
        <v>77</v>
      </c>
      <c r="B7618" t="s">
        <v>10536</v>
      </c>
      <c r="C7618">
        <v>35</v>
      </c>
      <c r="D7618">
        <v>1520</v>
      </c>
      <c r="E7618">
        <v>1660</v>
      </c>
      <c r="F7618" t="s">
        <v>154</v>
      </c>
      <c r="G7618" s="2" t="s">
        <v>485</v>
      </c>
      <c r="H7618">
        <v>1</v>
      </c>
      <c r="I7618">
        <v>693.25</v>
      </c>
      <c r="J7618" s="2" t="s">
        <v>502</v>
      </c>
      <c r="K7618" s="2" t="s">
        <v>74</v>
      </c>
      <c r="M7618" t="s">
        <v>10665</v>
      </c>
      <c r="P7618" s="19" t="s">
        <v>10767</v>
      </c>
      <c r="Q7618" s="19" t="s">
        <v>25</v>
      </c>
      <c r="S7618" s="19" t="s">
        <v>129</v>
      </c>
      <c r="W7618" s="20">
        <v>78</v>
      </c>
      <c r="X7618" s="65" t="s">
        <v>10766</v>
      </c>
      <c r="Z7618" t="s">
        <v>4950</v>
      </c>
      <c r="AB7618" t="s">
        <v>119</v>
      </c>
      <c r="AC7618" t="s">
        <v>10533</v>
      </c>
      <c r="AD7618" s="2" t="s">
        <v>10534</v>
      </c>
    </row>
    <row r="7619" spans="1:30" hidden="1" x14ac:dyDescent="0.25">
      <c r="A7619" s="2">
        <v>78</v>
      </c>
      <c r="B7619" t="s">
        <v>10489</v>
      </c>
      <c r="C7619">
        <v>35</v>
      </c>
      <c r="D7619">
        <v>538</v>
      </c>
      <c r="E7619">
        <v>1499</v>
      </c>
      <c r="F7619" t="s">
        <v>154</v>
      </c>
      <c r="G7619" s="2" t="s">
        <v>485</v>
      </c>
      <c r="H7619">
        <v>2</v>
      </c>
      <c r="I7619">
        <v>417.05</v>
      </c>
      <c r="J7619" s="2" t="s">
        <v>502</v>
      </c>
      <c r="K7619" s="2" t="s">
        <v>74</v>
      </c>
      <c r="M7619" t="s">
        <v>10665</v>
      </c>
      <c r="P7619" s="19" t="s">
        <v>10767</v>
      </c>
      <c r="Q7619" s="19" t="s">
        <v>25</v>
      </c>
      <c r="S7619" s="19" t="s">
        <v>129</v>
      </c>
      <c r="W7619" s="20">
        <v>78</v>
      </c>
      <c r="X7619" s="65" t="s">
        <v>10766</v>
      </c>
      <c r="Z7619" t="s">
        <v>4950</v>
      </c>
      <c r="AB7619" t="s">
        <v>119</v>
      </c>
      <c r="AC7619" t="s">
        <v>10533</v>
      </c>
      <c r="AD7619" s="2" t="s">
        <v>10534</v>
      </c>
    </row>
    <row r="7620" spans="1:30" hidden="1" x14ac:dyDescent="0.25">
      <c r="A7620" s="2">
        <v>79</v>
      </c>
      <c r="B7620" t="s">
        <v>10538</v>
      </c>
      <c r="C7620">
        <v>35</v>
      </c>
      <c r="D7620">
        <v>1070</v>
      </c>
      <c r="E7620">
        <v>1100</v>
      </c>
      <c r="F7620" t="s">
        <v>2785</v>
      </c>
      <c r="G7620" s="2" t="s">
        <v>485</v>
      </c>
      <c r="H7620">
        <v>4</v>
      </c>
      <c r="I7620">
        <v>1293.52</v>
      </c>
      <c r="J7620" s="2" t="s">
        <v>502</v>
      </c>
      <c r="K7620" s="2" t="s">
        <v>74</v>
      </c>
      <c r="M7620" t="s">
        <v>10665</v>
      </c>
      <c r="P7620" s="19" t="s">
        <v>10767</v>
      </c>
      <c r="Q7620" s="19" t="s">
        <v>25</v>
      </c>
      <c r="R7620" s="19" t="s">
        <v>129</v>
      </c>
      <c r="W7620" s="20">
        <v>78</v>
      </c>
      <c r="X7620" s="65" t="s">
        <v>10766</v>
      </c>
      <c r="Z7620" t="s">
        <v>4950</v>
      </c>
      <c r="AB7620" t="s">
        <v>119</v>
      </c>
      <c r="AC7620" t="s">
        <v>10540</v>
      </c>
      <c r="AD7620" s="2" t="s">
        <v>121</v>
      </c>
    </row>
    <row r="7621" spans="1:30" hidden="1" x14ac:dyDescent="0.25">
      <c r="A7621" s="2">
        <v>80</v>
      </c>
      <c r="B7621" t="s">
        <v>10542</v>
      </c>
      <c r="C7621">
        <v>35</v>
      </c>
      <c r="D7621">
        <v>295</v>
      </c>
      <c r="E7621">
        <v>999</v>
      </c>
      <c r="F7621" t="s">
        <v>2785</v>
      </c>
      <c r="G7621" s="2" t="s">
        <v>485</v>
      </c>
      <c r="H7621">
        <v>8</v>
      </c>
      <c r="I7621">
        <v>646.88</v>
      </c>
      <c r="J7621" s="2" t="s">
        <v>502</v>
      </c>
      <c r="K7621" s="2" t="s">
        <v>74</v>
      </c>
      <c r="M7621" t="s">
        <v>10665</v>
      </c>
      <c r="P7621" s="19" t="s">
        <v>10767</v>
      </c>
      <c r="Q7621" s="19" t="s">
        <v>25</v>
      </c>
      <c r="R7621" s="19" t="s">
        <v>129</v>
      </c>
      <c r="W7621" s="20">
        <v>78</v>
      </c>
      <c r="X7621" s="65" t="s">
        <v>10766</v>
      </c>
      <c r="Z7621" t="s">
        <v>4950</v>
      </c>
      <c r="AB7621" t="s">
        <v>119</v>
      </c>
      <c r="AC7621" t="s">
        <v>10540</v>
      </c>
      <c r="AD7621" s="2" t="s">
        <v>121</v>
      </c>
    </row>
    <row r="7622" spans="1:30" hidden="1" x14ac:dyDescent="0.25">
      <c r="A7622" s="2">
        <v>81</v>
      </c>
      <c r="B7622" t="s">
        <v>10543</v>
      </c>
      <c r="C7622">
        <v>35</v>
      </c>
      <c r="D7622">
        <v>1070</v>
      </c>
      <c r="E7622">
        <v>1100</v>
      </c>
      <c r="F7622" t="s">
        <v>2785</v>
      </c>
      <c r="G7622" s="2" t="s">
        <v>485</v>
      </c>
      <c r="H7622">
        <v>2</v>
      </c>
      <c r="I7622">
        <v>646.76</v>
      </c>
      <c r="J7622" s="2" t="s">
        <v>502</v>
      </c>
      <c r="K7622" s="2" t="s">
        <v>74</v>
      </c>
      <c r="M7622" t="s">
        <v>10665</v>
      </c>
      <c r="P7622" s="19" t="s">
        <v>10767</v>
      </c>
      <c r="Q7622" s="19" t="s">
        <v>25</v>
      </c>
      <c r="R7622" s="19" t="s">
        <v>129</v>
      </c>
      <c r="W7622" s="20">
        <v>78</v>
      </c>
      <c r="X7622" s="65" t="s">
        <v>10766</v>
      </c>
      <c r="Z7622" t="s">
        <v>4950</v>
      </c>
      <c r="AB7622" t="s">
        <v>119</v>
      </c>
      <c r="AC7622" t="s">
        <v>10540</v>
      </c>
      <c r="AD7622" s="2" t="s">
        <v>121</v>
      </c>
    </row>
    <row r="7623" spans="1:30" hidden="1" x14ac:dyDescent="0.25">
      <c r="A7623" s="2">
        <v>82</v>
      </c>
      <c r="B7623" t="s">
        <v>10536</v>
      </c>
      <c r="C7623">
        <v>35</v>
      </c>
      <c r="D7623">
        <v>1520</v>
      </c>
      <c r="E7623">
        <v>1660</v>
      </c>
      <c r="F7623" t="s">
        <v>2785</v>
      </c>
      <c r="G7623" s="2" t="s">
        <v>485</v>
      </c>
      <c r="H7623">
        <v>3</v>
      </c>
      <c r="I7623">
        <v>2079.75</v>
      </c>
      <c r="J7623" s="2" t="s">
        <v>502</v>
      </c>
      <c r="K7623" s="2" t="s">
        <v>74</v>
      </c>
      <c r="M7623" t="s">
        <v>10665</v>
      </c>
      <c r="P7623" s="19" t="s">
        <v>10767</v>
      </c>
      <c r="Q7623" s="19" t="s">
        <v>25</v>
      </c>
      <c r="R7623" s="19" t="s">
        <v>129</v>
      </c>
      <c r="W7623" s="20">
        <v>78</v>
      </c>
      <c r="X7623" s="65" t="s">
        <v>10766</v>
      </c>
      <c r="Z7623" t="s">
        <v>4950</v>
      </c>
      <c r="AB7623" t="s">
        <v>119</v>
      </c>
      <c r="AC7623" t="s">
        <v>10540</v>
      </c>
      <c r="AD7623" s="2" t="s">
        <v>121</v>
      </c>
    </row>
    <row r="7624" spans="1:30" hidden="1" x14ac:dyDescent="0.25">
      <c r="A7624" s="2">
        <v>83</v>
      </c>
      <c r="B7624" t="s">
        <v>10468</v>
      </c>
      <c r="C7624">
        <v>35</v>
      </c>
      <c r="D7624">
        <v>455</v>
      </c>
      <c r="E7624">
        <v>1499</v>
      </c>
      <c r="F7624" t="s">
        <v>2785</v>
      </c>
      <c r="G7624" s="2" t="s">
        <v>485</v>
      </c>
      <c r="H7624">
        <v>3</v>
      </c>
      <c r="I7624">
        <v>561.85</v>
      </c>
      <c r="J7624" s="2" t="s">
        <v>502</v>
      </c>
      <c r="K7624" s="2" t="s">
        <v>74</v>
      </c>
      <c r="M7624" t="s">
        <v>10665</v>
      </c>
      <c r="P7624" s="19" t="s">
        <v>10767</v>
      </c>
      <c r="Q7624" s="19" t="s">
        <v>25</v>
      </c>
      <c r="R7624" s="19" t="s">
        <v>129</v>
      </c>
      <c r="W7624" s="20">
        <v>78</v>
      </c>
      <c r="X7624" s="65" t="s">
        <v>10766</v>
      </c>
      <c r="Z7624" t="s">
        <v>4950</v>
      </c>
      <c r="AB7624" t="s">
        <v>119</v>
      </c>
      <c r="AC7624" t="s">
        <v>10540</v>
      </c>
      <c r="AD7624" s="2" t="s">
        <v>121</v>
      </c>
    </row>
    <row r="7625" spans="1:30" hidden="1" x14ac:dyDescent="0.25">
      <c r="A7625" s="2">
        <v>84</v>
      </c>
      <c r="B7625" t="s">
        <v>10489</v>
      </c>
      <c r="C7625">
        <v>35</v>
      </c>
      <c r="D7625">
        <v>538</v>
      </c>
      <c r="E7625">
        <v>1499</v>
      </c>
      <c r="F7625" t="s">
        <v>2785</v>
      </c>
      <c r="G7625" s="2" t="s">
        <v>485</v>
      </c>
      <c r="H7625">
        <v>4</v>
      </c>
      <c r="I7625">
        <v>834.1</v>
      </c>
      <c r="J7625" s="2" t="s">
        <v>502</v>
      </c>
      <c r="K7625" s="2" t="s">
        <v>74</v>
      </c>
      <c r="M7625" t="s">
        <v>10665</v>
      </c>
      <c r="P7625" s="19" t="s">
        <v>10767</v>
      </c>
      <c r="Q7625" s="19" t="s">
        <v>25</v>
      </c>
      <c r="R7625" s="19" t="s">
        <v>129</v>
      </c>
      <c r="W7625" s="20">
        <v>78</v>
      </c>
      <c r="X7625" s="65" t="s">
        <v>10766</v>
      </c>
      <c r="Z7625" t="s">
        <v>4950</v>
      </c>
      <c r="AB7625" t="s">
        <v>119</v>
      </c>
      <c r="AC7625" t="s">
        <v>10540</v>
      </c>
      <c r="AD7625" s="2" t="s">
        <v>121</v>
      </c>
    </row>
    <row r="7626" spans="1:30" hidden="1" x14ac:dyDescent="0.25">
      <c r="A7626" s="2">
        <v>85</v>
      </c>
      <c r="B7626" t="s">
        <v>10542</v>
      </c>
      <c r="C7626">
        <v>35</v>
      </c>
      <c r="D7626">
        <v>295</v>
      </c>
      <c r="E7626">
        <v>999</v>
      </c>
      <c r="F7626" t="s">
        <v>2785</v>
      </c>
      <c r="G7626" s="2" t="s">
        <v>485</v>
      </c>
      <c r="H7626">
        <v>1</v>
      </c>
      <c r="I7626">
        <v>80.86</v>
      </c>
      <c r="J7626" s="2" t="s">
        <v>502</v>
      </c>
      <c r="K7626" s="2" t="s">
        <v>74</v>
      </c>
      <c r="M7626" t="s">
        <v>10665</v>
      </c>
      <c r="P7626" s="19" t="s">
        <v>10767</v>
      </c>
      <c r="Q7626" s="19" t="s">
        <v>25</v>
      </c>
      <c r="R7626" s="19" t="s">
        <v>129</v>
      </c>
      <c r="W7626" s="20">
        <v>78</v>
      </c>
      <c r="X7626" s="65" t="s">
        <v>10766</v>
      </c>
      <c r="Z7626" t="s">
        <v>4950</v>
      </c>
      <c r="AB7626" t="s">
        <v>119</v>
      </c>
      <c r="AC7626" t="s">
        <v>10544</v>
      </c>
      <c r="AD7626" s="2" t="s">
        <v>121</v>
      </c>
    </row>
    <row r="7627" spans="1:30" hidden="1" x14ac:dyDescent="0.25">
      <c r="A7627" s="2">
        <v>86</v>
      </c>
      <c r="B7627" t="s">
        <v>10546</v>
      </c>
      <c r="C7627">
        <v>35</v>
      </c>
      <c r="D7627">
        <v>448</v>
      </c>
      <c r="E7627">
        <v>999</v>
      </c>
      <c r="F7627" t="s">
        <v>2785</v>
      </c>
      <c r="G7627" s="2" t="s">
        <v>485</v>
      </c>
      <c r="H7627">
        <v>4</v>
      </c>
      <c r="I7627">
        <v>462.28</v>
      </c>
      <c r="J7627" s="2" t="s">
        <v>502</v>
      </c>
      <c r="K7627" s="2" t="s">
        <v>74</v>
      </c>
      <c r="M7627" t="s">
        <v>10665</v>
      </c>
      <c r="P7627" s="19" t="s">
        <v>10767</v>
      </c>
      <c r="Q7627" s="19" t="s">
        <v>25</v>
      </c>
      <c r="R7627" s="19" t="s">
        <v>129</v>
      </c>
      <c r="W7627" s="20">
        <v>78</v>
      </c>
      <c r="X7627" s="65" t="s">
        <v>10766</v>
      </c>
      <c r="Z7627" t="s">
        <v>4950</v>
      </c>
      <c r="AB7627" t="s">
        <v>119</v>
      </c>
      <c r="AC7627" t="s">
        <v>10544</v>
      </c>
      <c r="AD7627" s="2" t="s">
        <v>121</v>
      </c>
    </row>
    <row r="7628" spans="1:30" hidden="1" x14ac:dyDescent="0.25">
      <c r="A7628" s="2">
        <v>87</v>
      </c>
      <c r="B7628" t="s">
        <v>10543</v>
      </c>
      <c r="C7628">
        <v>35</v>
      </c>
      <c r="D7628">
        <v>1070</v>
      </c>
      <c r="E7628">
        <v>1100</v>
      </c>
      <c r="F7628" t="s">
        <v>2785</v>
      </c>
      <c r="G7628" s="2" t="s">
        <v>485</v>
      </c>
      <c r="H7628">
        <v>2</v>
      </c>
      <c r="I7628">
        <v>646.76</v>
      </c>
      <c r="J7628" s="2" t="s">
        <v>502</v>
      </c>
      <c r="K7628" s="2" t="s">
        <v>74</v>
      </c>
      <c r="M7628" t="s">
        <v>10665</v>
      </c>
      <c r="P7628" s="19" t="s">
        <v>10767</v>
      </c>
      <c r="Q7628" s="19" t="s">
        <v>25</v>
      </c>
      <c r="R7628" s="19" t="s">
        <v>129</v>
      </c>
      <c r="W7628" s="20">
        <v>78</v>
      </c>
      <c r="X7628" s="65" t="s">
        <v>10766</v>
      </c>
      <c r="Z7628" t="s">
        <v>4950</v>
      </c>
      <c r="AB7628" t="s">
        <v>119</v>
      </c>
      <c r="AC7628" t="s">
        <v>10544</v>
      </c>
      <c r="AD7628" s="2" t="s">
        <v>121</v>
      </c>
    </row>
    <row r="7629" spans="1:30" hidden="1" x14ac:dyDescent="0.25">
      <c r="A7629" s="2">
        <v>88</v>
      </c>
      <c r="B7629" t="s">
        <v>10468</v>
      </c>
      <c r="C7629">
        <v>35</v>
      </c>
      <c r="D7629">
        <v>455</v>
      </c>
      <c r="E7629">
        <v>1499</v>
      </c>
      <c r="F7629" t="s">
        <v>2785</v>
      </c>
      <c r="G7629" s="2" t="s">
        <v>485</v>
      </c>
      <c r="H7629">
        <v>15</v>
      </c>
      <c r="I7629">
        <v>2809.23</v>
      </c>
      <c r="J7629" s="2" t="s">
        <v>502</v>
      </c>
      <c r="K7629" s="2" t="s">
        <v>74</v>
      </c>
      <c r="M7629" t="s">
        <v>10665</v>
      </c>
      <c r="P7629" s="19" t="s">
        <v>10767</v>
      </c>
      <c r="Q7629" s="19" t="s">
        <v>25</v>
      </c>
      <c r="R7629" s="19" t="s">
        <v>129</v>
      </c>
      <c r="W7629" s="20">
        <v>78</v>
      </c>
      <c r="X7629" s="65" t="s">
        <v>10766</v>
      </c>
      <c r="Z7629" t="s">
        <v>4950</v>
      </c>
      <c r="AB7629" t="s">
        <v>119</v>
      </c>
      <c r="AC7629" t="s">
        <v>10544</v>
      </c>
      <c r="AD7629" s="2" t="s">
        <v>121</v>
      </c>
    </row>
    <row r="7630" spans="1:30" hidden="1" x14ac:dyDescent="0.25">
      <c r="A7630" s="2">
        <v>89</v>
      </c>
      <c r="B7630" t="s">
        <v>10547</v>
      </c>
      <c r="C7630">
        <v>35</v>
      </c>
      <c r="D7630">
        <v>455</v>
      </c>
      <c r="E7630">
        <v>1499</v>
      </c>
      <c r="F7630" t="s">
        <v>2785</v>
      </c>
      <c r="G7630" s="2" t="s">
        <v>485</v>
      </c>
      <c r="H7630">
        <v>7</v>
      </c>
      <c r="I7630">
        <v>1304.8499999999999</v>
      </c>
      <c r="J7630" s="2" t="s">
        <v>502</v>
      </c>
      <c r="K7630" s="2" t="s">
        <v>74</v>
      </c>
      <c r="M7630" t="s">
        <v>10665</v>
      </c>
      <c r="O7630" s="2" t="s">
        <v>128</v>
      </c>
      <c r="P7630" s="19" t="s">
        <v>10767</v>
      </c>
      <c r="Q7630" s="19" t="s">
        <v>25</v>
      </c>
      <c r="R7630" s="19" t="s">
        <v>129</v>
      </c>
      <c r="W7630" s="20">
        <v>78</v>
      </c>
      <c r="X7630" s="65" t="s">
        <v>10766</v>
      </c>
      <c r="Z7630" t="s">
        <v>4950</v>
      </c>
      <c r="AB7630" t="s">
        <v>119</v>
      </c>
      <c r="AC7630" t="s">
        <v>10544</v>
      </c>
      <c r="AD7630" s="2" t="s">
        <v>121</v>
      </c>
    </row>
    <row r="7631" spans="1:30" hidden="1" x14ac:dyDescent="0.25">
      <c r="A7631" s="2">
        <v>90</v>
      </c>
      <c r="B7631" t="s">
        <v>10489</v>
      </c>
      <c r="C7631">
        <v>35</v>
      </c>
      <c r="D7631">
        <v>538</v>
      </c>
      <c r="E7631">
        <v>1499</v>
      </c>
      <c r="F7631" t="s">
        <v>2785</v>
      </c>
      <c r="G7631" s="2" t="s">
        <v>485</v>
      </c>
      <c r="H7631">
        <v>3</v>
      </c>
      <c r="I7631">
        <v>625.57000000000005</v>
      </c>
      <c r="J7631" s="2" t="s">
        <v>502</v>
      </c>
      <c r="K7631" s="2" t="s">
        <v>74</v>
      </c>
      <c r="M7631" t="s">
        <v>10665</v>
      </c>
      <c r="P7631" s="19" t="s">
        <v>10767</v>
      </c>
      <c r="Q7631" s="19" t="s">
        <v>25</v>
      </c>
      <c r="R7631" s="19" t="s">
        <v>129</v>
      </c>
      <c r="W7631" s="20">
        <v>78</v>
      </c>
      <c r="X7631" s="65" t="s">
        <v>10766</v>
      </c>
      <c r="Z7631" t="s">
        <v>4950</v>
      </c>
      <c r="AB7631" t="s">
        <v>119</v>
      </c>
      <c r="AC7631" t="s">
        <v>10544</v>
      </c>
      <c r="AD7631" s="2" t="s">
        <v>121</v>
      </c>
    </row>
    <row r="7632" spans="1:30" hidden="1" x14ac:dyDescent="0.25">
      <c r="A7632" s="2">
        <v>91</v>
      </c>
      <c r="B7632" t="s">
        <v>10542</v>
      </c>
      <c r="C7632">
        <v>35</v>
      </c>
      <c r="D7632">
        <v>295</v>
      </c>
      <c r="E7632">
        <v>999</v>
      </c>
      <c r="F7632" t="s">
        <v>154</v>
      </c>
      <c r="G7632" s="2" t="s">
        <v>485</v>
      </c>
      <c r="H7632">
        <v>19</v>
      </c>
      <c r="I7632">
        <v>1536.35</v>
      </c>
      <c r="J7632" s="2" t="s">
        <v>502</v>
      </c>
      <c r="K7632" s="2" t="s">
        <v>74</v>
      </c>
      <c r="M7632" t="s">
        <v>10665</v>
      </c>
      <c r="P7632" s="19" t="s">
        <v>10767</v>
      </c>
      <c r="Q7632" s="19" t="s">
        <v>25</v>
      </c>
      <c r="R7632" s="19" t="s">
        <v>129</v>
      </c>
      <c r="W7632" s="20">
        <v>78</v>
      </c>
      <c r="X7632" s="65" t="s">
        <v>10766</v>
      </c>
      <c r="Z7632" t="s">
        <v>4950</v>
      </c>
      <c r="AB7632" t="s">
        <v>119</v>
      </c>
      <c r="AC7632" t="s">
        <v>10548</v>
      </c>
      <c r="AD7632" s="2" t="s">
        <v>121</v>
      </c>
    </row>
    <row r="7633" spans="1:30" hidden="1" x14ac:dyDescent="0.25">
      <c r="A7633" s="2">
        <v>92</v>
      </c>
      <c r="B7633" t="s">
        <v>10546</v>
      </c>
      <c r="C7633">
        <v>35</v>
      </c>
      <c r="D7633">
        <v>448</v>
      </c>
      <c r="E7633">
        <v>999</v>
      </c>
      <c r="F7633" t="s">
        <v>154</v>
      </c>
      <c r="G7633" s="2" t="s">
        <v>485</v>
      </c>
      <c r="H7633">
        <v>10</v>
      </c>
      <c r="I7633">
        <v>1155.7</v>
      </c>
      <c r="J7633" s="2" t="s">
        <v>502</v>
      </c>
      <c r="K7633" s="2" t="s">
        <v>74</v>
      </c>
      <c r="M7633" t="s">
        <v>10665</v>
      </c>
      <c r="P7633" s="19" t="s">
        <v>10767</v>
      </c>
      <c r="Q7633" s="19" t="s">
        <v>25</v>
      </c>
      <c r="R7633" s="19" t="s">
        <v>129</v>
      </c>
      <c r="W7633" s="20">
        <v>78</v>
      </c>
      <c r="X7633" s="65" t="s">
        <v>10766</v>
      </c>
      <c r="Z7633" t="s">
        <v>4950</v>
      </c>
      <c r="AB7633" t="s">
        <v>119</v>
      </c>
      <c r="AC7633" t="s">
        <v>10548</v>
      </c>
      <c r="AD7633" s="2" t="s">
        <v>121</v>
      </c>
    </row>
    <row r="7634" spans="1:30" hidden="1" x14ac:dyDescent="0.25">
      <c r="A7634" s="2">
        <v>93</v>
      </c>
      <c r="B7634" t="s">
        <v>10462</v>
      </c>
      <c r="C7634">
        <v>35</v>
      </c>
      <c r="D7634">
        <v>295</v>
      </c>
      <c r="E7634">
        <v>999</v>
      </c>
      <c r="F7634" t="s">
        <v>154</v>
      </c>
      <c r="G7634" s="2" t="s">
        <v>485</v>
      </c>
      <c r="H7634">
        <v>8</v>
      </c>
      <c r="I7634">
        <v>646.88</v>
      </c>
      <c r="J7634" s="2" t="s">
        <v>502</v>
      </c>
      <c r="K7634" s="2" t="s">
        <v>74</v>
      </c>
      <c r="M7634" t="s">
        <v>10665</v>
      </c>
      <c r="P7634" s="19" t="s">
        <v>10767</v>
      </c>
      <c r="Q7634" s="19" t="s">
        <v>25</v>
      </c>
      <c r="R7634" s="19" t="s">
        <v>129</v>
      </c>
      <c r="W7634" s="20">
        <v>78</v>
      </c>
      <c r="X7634" s="65" t="s">
        <v>10766</v>
      </c>
      <c r="Z7634" t="s">
        <v>4950</v>
      </c>
      <c r="AB7634" t="s">
        <v>119</v>
      </c>
      <c r="AC7634" t="s">
        <v>10548</v>
      </c>
      <c r="AD7634" s="2" t="s">
        <v>121</v>
      </c>
    </row>
    <row r="7635" spans="1:30" hidden="1" x14ac:dyDescent="0.25">
      <c r="A7635" s="2">
        <v>94</v>
      </c>
      <c r="B7635" t="s">
        <v>10530</v>
      </c>
      <c r="C7635">
        <v>35</v>
      </c>
      <c r="D7635">
        <v>448</v>
      </c>
      <c r="E7635">
        <v>999</v>
      </c>
      <c r="F7635" t="s">
        <v>154</v>
      </c>
      <c r="G7635" s="2" t="s">
        <v>485</v>
      </c>
      <c r="H7635">
        <v>11</v>
      </c>
      <c r="I7635">
        <v>1271.27</v>
      </c>
      <c r="J7635" s="2" t="s">
        <v>502</v>
      </c>
      <c r="K7635" s="2" t="s">
        <v>74</v>
      </c>
      <c r="M7635" t="s">
        <v>10665</v>
      </c>
      <c r="P7635" s="19" t="s">
        <v>10767</v>
      </c>
      <c r="Q7635" s="19" t="s">
        <v>25</v>
      </c>
      <c r="R7635" s="19" t="s">
        <v>129</v>
      </c>
      <c r="W7635" s="20">
        <v>78</v>
      </c>
      <c r="X7635" s="65" t="s">
        <v>10766</v>
      </c>
      <c r="Z7635" t="s">
        <v>4950</v>
      </c>
      <c r="AB7635" t="s">
        <v>119</v>
      </c>
      <c r="AC7635" t="s">
        <v>10548</v>
      </c>
      <c r="AD7635" s="2" t="s">
        <v>121</v>
      </c>
    </row>
    <row r="7636" spans="1:30" hidden="1" x14ac:dyDescent="0.25">
      <c r="A7636" s="2">
        <v>95</v>
      </c>
      <c r="B7636" t="s">
        <v>10547</v>
      </c>
      <c r="C7636">
        <v>35</v>
      </c>
      <c r="D7636">
        <v>455</v>
      </c>
      <c r="E7636">
        <v>1499</v>
      </c>
      <c r="F7636" t="s">
        <v>154</v>
      </c>
      <c r="G7636" s="2" t="s">
        <v>485</v>
      </c>
      <c r="H7636">
        <v>1</v>
      </c>
      <c r="I7636">
        <v>186.41</v>
      </c>
      <c r="J7636" s="2" t="s">
        <v>502</v>
      </c>
      <c r="K7636" s="2" t="s">
        <v>74</v>
      </c>
      <c r="M7636" t="s">
        <v>10665</v>
      </c>
      <c r="O7636" s="2" t="s">
        <v>128</v>
      </c>
      <c r="P7636" s="19" t="s">
        <v>10767</v>
      </c>
      <c r="Q7636" s="19" t="s">
        <v>25</v>
      </c>
      <c r="R7636" s="19" t="s">
        <v>129</v>
      </c>
      <c r="W7636" s="20">
        <v>78</v>
      </c>
      <c r="X7636" s="65" t="s">
        <v>10766</v>
      </c>
      <c r="Z7636" t="s">
        <v>4950</v>
      </c>
      <c r="AB7636" t="s">
        <v>119</v>
      </c>
      <c r="AC7636" t="s">
        <v>10548</v>
      </c>
      <c r="AD7636" s="2" t="s">
        <v>121</v>
      </c>
    </row>
    <row r="7637" spans="1:30" hidden="1" x14ac:dyDescent="0.25">
      <c r="A7637" s="2">
        <v>96</v>
      </c>
      <c r="B7637" t="s">
        <v>10550</v>
      </c>
      <c r="C7637">
        <v>35</v>
      </c>
      <c r="D7637">
        <v>295</v>
      </c>
      <c r="E7637">
        <v>2499</v>
      </c>
      <c r="F7637" t="s">
        <v>154</v>
      </c>
      <c r="G7637" s="2" t="s">
        <v>485</v>
      </c>
      <c r="H7637">
        <v>1</v>
      </c>
      <c r="I7637">
        <v>202.41</v>
      </c>
      <c r="J7637" s="2" t="s">
        <v>502</v>
      </c>
      <c r="K7637" s="2" t="s">
        <v>74</v>
      </c>
      <c r="M7637" t="s">
        <v>10665</v>
      </c>
      <c r="P7637" s="19" t="s">
        <v>10767</v>
      </c>
      <c r="Q7637" s="19" t="s">
        <v>25</v>
      </c>
      <c r="R7637" s="19" t="s">
        <v>129</v>
      </c>
      <c r="W7637" s="20">
        <v>78</v>
      </c>
      <c r="X7637" s="65" t="s">
        <v>10766</v>
      </c>
      <c r="Z7637" t="s">
        <v>22</v>
      </c>
      <c r="AB7637" t="s">
        <v>119</v>
      </c>
      <c r="AC7637" t="s">
        <v>10771</v>
      </c>
      <c r="AD7637" s="2" t="s">
        <v>121</v>
      </c>
    </row>
    <row r="7638" spans="1:30" hidden="1" x14ac:dyDescent="0.25">
      <c r="A7638" s="2">
        <v>97</v>
      </c>
      <c r="B7638" t="s">
        <v>10772</v>
      </c>
      <c r="C7638">
        <v>35</v>
      </c>
      <c r="D7638">
        <v>838</v>
      </c>
      <c r="E7638">
        <v>2499</v>
      </c>
      <c r="F7638" t="s">
        <v>154</v>
      </c>
      <c r="G7638" s="2" t="s">
        <v>485</v>
      </c>
      <c r="H7638">
        <v>10</v>
      </c>
      <c r="I7638">
        <v>5534.18</v>
      </c>
      <c r="J7638" s="2" t="s">
        <v>502</v>
      </c>
      <c r="K7638" s="2" t="s">
        <v>74</v>
      </c>
      <c r="M7638" t="s">
        <v>10665</v>
      </c>
      <c r="P7638" s="19" t="s">
        <v>10767</v>
      </c>
      <c r="Q7638" s="19" t="s">
        <v>25</v>
      </c>
      <c r="R7638" s="19" t="s">
        <v>129</v>
      </c>
      <c r="W7638" s="20">
        <v>78</v>
      </c>
      <c r="X7638" s="65" t="s">
        <v>10766</v>
      </c>
      <c r="Z7638" t="s">
        <v>22</v>
      </c>
      <c r="AB7638" t="s">
        <v>119</v>
      </c>
      <c r="AC7638" t="s">
        <v>10771</v>
      </c>
      <c r="AD7638" s="2" t="s">
        <v>121</v>
      </c>
    </row>
    <row r="7639" spans="1:30" hidden="1" x14ac:dyDescent="0.25">
      <c r="A7639" s="2">
        <v>98</v>
      </c>
      <c r="B7639" t="s">
        <v>10553</v>
      </c>
      <c r="C7639">
        <v>35</v>
      </c>
      <c r="D7639">
        <v>295</v>
      </c>
      <c r="E7639">
        <v>2499</v>
      </c>
      <c r="F7639" t="s">
        <v>154</v>
      </c>
      <c r="G7639" s="2" t="s">
        <v>485</v>
      </c>
      <c r="H7639">
        <v>1</v>
      </c>
      <c r="I7639">
        <v>202.41</v>
      </c>
      <c r="J7639" s="2" t="s">
        <v>502</v>
      </c>
      <c r="K7639" s="2" t="s">
        <v>74</v>
      </c>
      <c r="M7639" t="s">
        <v>10665</v>
      </c>
      <c r="P7639" s="19" t="s">
        <v>10767</v>
      </c>
      <c r="Q7639" s="19" t="s">
        <v>25</v>
      </c>
      <c r="R7639" s="19" t="s">
        <v>129</v>
      </c>
      <c r="W7639" s="20">
        <v>78</v>
      </c>
      <c r="X7639" s="65" t="s">
        <v>10766</v>
      </c>
      <c r="Z7639" t="s">
        <v>22</v>
      </c>
      <c r="AB7639" t="s">
        <v>119</v>
      </c>
      <c r="AC7639" t="s">
        <v>10771</v>
      </c>
      <c r="AD7639" s="2" t="s">
        <v>121</v>
      </c>
    </row>
    <row r="7640" spans="1:30" hidden="1" x14ac:dyDescent="0.25">
      <c r="A7640" s="2">
        <v>99</v>
      </c>
      <c r="B7640" t="s">
        <v>10774</v>
      </c>
      <c r="C7640">
        <v>35</v>
      </c>
      <c r="D7640">
        <v>838</v>
      </c>
      <c r="E7640">
        <v>2499</v>
      </c>
      <c r="F7640" t="s">
        <v>154</v>
      </c>
      <c r="G7640" s="2" t="s">
        <v>485</v>
      </c>
      <c r="H7640">
        <v>1</v>
      </c>
      <c r="I7640">
        <v>553.41999999999996</v>
      </c>
      <c r="J7640" s="2" t="s">
        <v>502</v>
      </c>
      <c r="K7640" s="2" t="s">
        <v>74</v>
      </c>
      <c r="M7640" t="s">
        <v>10665</v>
      </c>
      <c r="P7640" s="19" t="s">
        <v>10767</v>
      </c>
      <c r="Q7640" s="19" t="s">
        <v>25</v>
      </c>
      <c r="R7640" s="19" t="s">
        <v>129</v>
      </c>
      <c r="W7640" s="20">
        <v>78</v>
      </c>
      <c r="X7640" s="65" t="s">
        <v>10766</v>
      </c>
      <c r="Z7640" t="s">
        <v>22</v>
      </c>
      <c r="AB7640" t="s">
        <v>119</v>
      </c>
      <c r="AC7640" t="s">
        <v>10771</v>
      </c>
      <c r="AD7640" s="2" t="s">
        <v>121</v>
      </c>
    </row>
    <row r="7641" spans="1:30" hidden="1" x14ac:dyDescent="0.25">
      <c r="A7641" s="2">
        <v>100</v>
      </c>
      <c r="B7641" t="s">
        <v>10550</v>
      </c>
      <c r="C7641">
        <v>35</v>
      </c>
      <c r="D7641">
        <v>295</v>
      </c>
      <c r="E7641">
        <v>2499</v>
      </c>
      <c r="F7641" t="s">
        <v>154</v>
      </c>
      <c r="G7641" s="2" t="s">
        <v>485</v>
      </c>
      <c r="H7641">
        <v>4</v>
      </c>
      <c r="I7641">
        <v>809.65</v>
      </c>
      <c r="J7641" s="2" t="s">
        <v>502</v>
      </c>
      <c r="K7641" s="2" t="s">
        <v>74</v>
      </c>
      <c r="M7641" t="s">
        <v>10665</v>
      </c>
      <c r="P7641" s="19" t="s">
        <v>10767</v>
      </c>
      <c r="Q7641" s="19" t="s">
        <v>25</v>
      </c>
      <c r="R7641" s="19" t="s">
        <v>129</v>
      </c>
      <c r="W7641" s="20">
        <v>78</v>
      </c>
      <c r="X7641" s="65" t="s">
        <v>10766</v>
      </c>
      <c r="Z7641" t="s">
        <v>22</v>
      </c>
      <c r="AB7641" t="s">
        <v>119</v>
      </c>
      <c r="AC7641" t="s">
        <v>10775</v>
      </c>
      <c r="AD7641" s="2" t="s">
        <v>121</v>
      </c>
    </row>
    <row r="7642" spans="1:30" hidden="1" x14ac:dyDescent="0.25">
      <c r="A7642" s="2">
        <v>101</v>
      </c>
      <c r="B7642" t="s">
        <v>10553</v>
      </c>
      <c r="C7642">
        <v>35</v>
      </c>
      <c r="D7642">
        <v>295</v>
      </c>
      <c r="E7642">
        <v>2499</v>
      </c>
      <c r="F7642" t="s">
        <v>154</v>
      </c>
      <c r="G7642" s="2" t="s">
        <v>485</v>
      </c>
      <c r="H7642">
        <v>1</v>
      </c>
      <c r="I7642">
        <v>202.41</v>
      </c>
      <c r="J7642" s="2" t="s">
        <v>502</v>
      </c>
      <c r="K7642" s="2" t="s">
        <v>74</v>
      </c>
      <c r="M7642" t="s">
        <v>10665</v>
      </c>
      <c r="P7642" s="19" t="s">
        <v>10767</v>
      </c>
      <c r="Q7642" s="19" t="s">
        <v>25</v>
      </c>
      <c r="R7642" s="19" t="s">
        <v>129</v>
      </c>
      <c r="W7642" s="20">
        <v>78</v>
      </c>
      <c r="X7642" s="65" t="s">
        <v>10766</v>
      </c>
      <c r="Z7642" t="s">
        <v>22</v>
      </c>
      <c r="AB7642" t="s">
        <v>119</v>
      </c>
      <c r="AC7642" t="s">
        <v>10775</v>
      </c>
      <c r="AD7642" s="2" t="s">
        <v>121</v>
      </c>
    </row>
    <row r="7643" spans="1:30" hidden="1" x14ac:dyDescent="0.25">
      <c r="A7643" s="2">
        <v>102</v>
      </c>
      <c r="B7643" t="s">
        <v>10774</v>
      </c>
      <c r="C7643">
        <v>35</v>
      </c>
      <c r="D7643">
        <v>838</v>
      </c>
      <c r="E7643">
        <v>2499</v>
      </c>
      <c r="F7643" t="s">
        <v>154</v>
      </c>
      <c r="G7643" s="2" t="s">
        <v>485</v>
      </c>
      <c r="H7643">
        <v>9</v>
      </c>
      <c r="I7643">
        <v>4980.76</v>
      </c>
      <c r="J7643" s="2" t="s">
        <v>502</v>
      </c>
      <c r="K7643" s="2" t="s">
        <v>74</v>
      </c>
      <c r="M7643" t="s">
        <v>10665</v>
      </c>
      <c r="P7643" s="19" t="s">
        <v>10767</v>
      </c>
      <c r="Q7643" s="19" t="s">
        <v>25</v>
      </c>
      <c r="R7643" s="19" t="s">
        <v>129</v>
      </c>
      <c r="W7643" s="20">
        <v>78</v>
      </c>
      <c r="X7643" s="65" t="s">
        <v>10766</v>
      </c>
      <c r="Z7643" t="s">
        <v>22</v>
      </c>
      <c r="AB7643" t="s">
        <v>119</v>
      </c>
      <c r="AC7643" t="s">
        <v>10775</v>
      </c>
      <c r="AD7643" s="2" t="s">
        <v>121</v>
      </c>
    </row>
    <row r="7644" spans="1:30" hidden="1" x14ac:dyDescent="0.25">
      <c r="A7644" s="2">
        <v>103</v>
      </c>
      <c r="B7644" t="s">
        <v>10550</v>
      </c>
      <c r="C7644">
        <v>35</v>
      </c>
      <c r="D7644">
        <v>295</v>
      </c>
      <c r="E7644">
        <v>2499</v>
      </c>
      <c r="F7644" t="s">
        <v>154</v>
      </c>
      <c r="G7644" s="2" t="s">
        <v>485</v>
      </c>
      <c r="H7644">
        <v>15</v>
      </c>
      <c r="I7644">
        <v>3036.18</v>
      </c>
      <c r="J7644" s="2" t="s">
        <v>502</v>
      </c>
      <c r="K7644" s="2" t="s">
        <v>74</v>
      </c>
      <c r="M7644" t="s">
        <v>10665</v>
      </c>
      <c r="P7644" s="19" t="s">
        <v>10767</v>
      </c>
      <c r="Q7644" s="19" t="s">
        <v>25</v>
      </c>
      <c r="R7644" s="19" t="s">
        <v>129</v>
      </c>
      <c r="W7644" s="20">
        <v>78</v>
      </c>
      <c r="X7644" s="65" t="s">
        <v>10766</v>
      </c>
      <c r="Z7644" t="s">
        <v>22</v>
      </c>
      <c r="AB7644" t="s">
        <v>119</v>
      </c>
      <c r="AC7644" t="s">
        <v>10776</v>
      </c>
      <c r="AD7644" s="2" t="s">
        <v>121</v>
      </c>
    </row>
    <row r="7645" spans="1:30" hidden="1" x14ac:dyDescent="0.25">
      <c r="A7645" s="2">
        <v>104</v>
      </c>
      <c r="B7645" t="s">
        <v>10553</v>
      </c>
      <c r="C7645">
        <v>35</v>
      </c>
      <c r="D7645">
        <v>295</v>
      </c>
      <c r="E7645">
        <v>2499</v>
      </c>
      <c r="F7645" t="s">
        <v>154</v>
      </c>
      <c r="G7645" s="2" t="s">
        <v>485</v>
      </c>
      <c r="H7645">
        <v>18</v>
      </c>
      <c r="I7645">
        <v>3643.42</v>
      </c>
      <c r="J7645" s="2" t="s">
        <v>502</v>
      </c>
      <c r="K7645" s="2" t="s">
        <v>74</v>
      </c>
      <c r="M7645" t="s">
        <v>10665</v>
      </c>
      <c r="P7645" s="19" t="s">
        <v>10767</v>
      </c>
      <c r="Q7645" s="19" t="s">
        <v>25</v>
      </c>
      <c r="R7645" s="19" t="s">
        <v>129</v>
      </c>
      <c r="W7645" s="20">
        <v>78</v>
      </c>
      <c r="X7645" s="65" t="s">
        <v>10766</v>
      </c>
      <c r="Z7645" t="s">
        <v>22</v>
      </c>
      <c r="AB7645" t="s">
        <v>119</v>
      </c>
      <c r="AC7645" t="s">
        <v>10776</v>
      </c>
      <c r="AD7645" s="2" t="s">
        <v>121</v>
      </c>
    </row>
    <row r="7646" spans="1:30" hidden="1" x14ac:dyDescent="0.25">
      <c r="A7646" s="2">
        <v>105</v>
      </c>
      <c r="B7646" t="s">
        <v>10558</v>
      </c>
      <c r="C7646">
        <v>40</v>
      </c>
      <c r="D7646">
        <v>420</v>
      </c>
      <c r="E7646">
        <v>990</v>
      </c>
      <c r="F7646" t="s">
        <v>154</v>
      </c>
      <c r="G7646" s="2" t="s">
        <v>485</v>
      </c>
      <c r="H7646">
        <v>2</v>
      </c>
      <c r="I7646">
        <v>261.12</v>
      </c>
      <c r="J7646" s="2" t="s">
        <v>502</v>
      </c>
      <c r="K7646" s="2" t="s">
        <v>74</v>
      </c>
      <c r="M7646" t="s">
        <v>10665</v>
      </c>
      <c r="O7646" s="2" t="s">
        <v>128</v>
      </c>
      <c r="P7646" s="19" t="s">
        <v>10767</v>
      </c>
      <c r="Q7646" s="19" t="s">
        <v>26</v>
      </c>
      <c r="R7646" s="19" t="s">
        <v>129</v>
      </c>
      <c r="W7646" s="20">
        <v>78</v>
      </c>
      <c r="X7646" s="65" t="s">
        <v>10766</v>
      </c>
      <c r="Z7646" t="s">
        <v>22</v>
      </c>
      <c r="AB7646" t="s">
        <v>119</v>
      </c>
      <c r="AC7646" t="s">
        <v>10551</v>
      </c>
      <c r="AD7646" s="2" t="s">
        <v>121</v>
      </c>
    </row>
    <row r="7647" spans="1:30" hidden="1" x14ac:dyDescent="0.25">
      <c r="A7647" s="2">
        <v>106</v>
      </c>
      <c r="B7647" t="s">
        <v>10562</v>
      </c>
      <c r="C7647">
        <v>40</v>
      </c>
      <c r="D7647">
        <v>375</v>
      </c>
      <c r="E7647">
        <v>2499</v>
      </c>
      <c r="F7647" t="s">
        <v>154</v>
      </c>
      <c r="G7647" s="2" t="s">
        <v>485</v>
      </c>
      <c r="H7647">
        <v>2</v>
      </c>
      <c r="I7647">
        <v>530.47</v>
      </c>
      <c r="J7647" s="2" t="s">
        <v>502</v>
      </c>
      <c r="K7647" s="2" t="s">
        <v>74</v>
      </c>
      <c r="M7647" t="s">
        <v>10665</v>
      </c>
      <c r="P7647" s="19" t="s">
        <v>10767</v>
      </c>
      <c r="Q7647" s="19" t="s">
        <v>25</v>
      </c>
      <c r="R7647" s="19" t="s">
        <v>129</v>
      </c>
      <c r="W7647" s="20">
        <v>78</v>
      </c>
      <c r="X7647" s="65" t="s">
        <v>10766</v>
      </c>
      <c r="Z7647" t="s">
        <v>22</v>
      </c>
      <c r="AB7647" t="s">
        <v>119</v>
      </c>
      <c r="AC7647" t="s">
        <v>10551</v>
      </c>
      <c r="AD7647" s="2" t="s">
        <v>121</v>
      </c>
    </row>
    <row r="7648" spans="1:30" hidden="1" x14ac:dyDescent="0.25">
      <c r="A7648" s="2">
        <v>107</v>
      </c>
      <c r="B7648" t="s">
        <v>10575</v>
      </c>
      <c r="C7648">
        <v>40</v>
      </c>
      <c r="D7648">
        <v>573</v>
      </c>
      <c r="E7648">
        <v>2499</v>
      </c>
      <c r="F7648" t="s">
        <v>154</v>
      </c>
      <c r="G7648" s="2" t="s">
        <v>485</v>
      </c>
      <c r="H7648">
        <v>1</v>
      </c>
      <c r="I7648">
        <v>283.42</v>
      </c>
      <c r="J7648" s="2" t="s">
        <v>502</v>
      </c>
      <c r="K7648" s="2" t="s">
        <v>74</v>
      </c>
      <c r="M7648" t="s">
        <v>10665</v>
      </c>
      <c r="O7648" s="2" t="s">
        <v>128</v>
      </c>
      <c r="P7648" s="19" t="s">
        <v>10767</v>
      </c>
      <c r="Q7648" s="19" t="s">
        <v>25</v>
      </c>
      <c r="R7648" s="19" t="s">
        <v>129</v>
      </c>
      <c r="W7648" s="20">
        <v>78</v>
      </c>
      <c r="X7648" s="65" t="s">
        <v>10766</v>
      </c>
      <c r="Z7648" t="s">
        <v>22</v>
      </c>
      <c r="AB7648" t="s">
        <v>119</v>
      </c>
      <c r="AC7648" t="s">
        <v>10551</v>
      </c>
      <c r="AD7648" s="2" t="s">
        <v>121</v>
      </c>
    </row>
    <row r="7649" spans="1:30" hidden="1" x14ac:dyDescent="0.25">
      <c r="A7649" s="2">
        <v>108</v>
      </c>
      <c r="B7649" t="s">
        <v>10576</v>
      </c>
      <c r="C7649">
        <v>40</v>
      </c>
      <c r="D7649">
        <v>530</v>
      </c>
      <c r="E7649">
        <v>2499</v>
      </c>
      <c r="F7649" t="s">
        <v>154</v>
      </c>
      <c r="G7649" s="2" t="s">
        <v>485</v>
      </c>
      <c r="H7649">
        <v>2</v>
      </c>
      <c r="I7649">
        <v>570.28</v>
      </c>
      <c r="J7649" s="2" t="s">
        <v>502</v>
      </c>
      <c r="K7649" s="2" t="s">
        <v>74</v>
      </c>
      <c r="M7649" t="s">
        <v>10665</v>
      </c>
      <c r="O7649" s="2" t="s">
        <v>128</v>
      </c>
      <c r="P7649" s="19" t="s">
        <v>10767</v>
      </c>
      <c r="Q7649" s="19" t="s">
        <v>25</v>
      </c>
      <c r="R7649" s="19" t="s">
        <v>129</v>
      </c>
      <c r="W7649" s="20">
        <v>78</v>
      </c>
      <c r="X7649" s="65" t="s">
        <v>10766</v>
      </c>
      <c r="Z7649" t="s">
        <v>22</v>
      </c>
      <c r="AB7649" t="s">
        <v>119</v>
      </c>
      <c r="AC7649" t="s">
        <v>10551</v>
      </c>
      <c r="AD7649" s="2" t="s">
        <v>121</v>
      </c>
    </row>
    <row r="7650" spans="1:30" hidden="1" x14ac:dyDescent="0.25">
      <c r="A7650" s="2">
        <v>109</v>
      </c>
      <c r="B7650" t="s">
        <v>10573</v>
      </c>
      <c r="C7650">
        <v>40</v>
      </c>
      <c r="D7650">
        <v>838</v>
      </c>
      <c r="E7650">
        <v>2499</v>
      </c>
      <c r="F7650" t="s">
        <v>154</v>
      </c>
      <c r="G7650" s="2" t="s">
        <v>485</v>
      </c>
      <c r="H7650">
        <v>5</v>
      </c>
      <c r="I7650">
        <v>3162.39</v>
      </c>
      <c r="J7650" s="2" t="s">
        <v>502</v>
      </c>
      <c r="K7650" s="2" t="s">
        <v>74</v>
      </c>
      <c r="M7650" t="s">
        <v>10665</v>
      </c>
      <c r="P7650" s="19" t="s">
        <v>10767</v>
      </c>
      <c r="Q7650" s="19" t="s">
        <v>25</v>
      </c>
      <c r="R7650" s="19" t="s">
        <v>129</v>
      </c>
      <c r="W7650" s="20">
        <v>78</v>
      </c>
      <c r="X7650" s="65" t="s">
        <v>10766</v>
      </c>
      <c r="Z7650" t="s">
        <v>22</v>
      </c>
      <c r="AB7650" t="s">
        <v>119</v>
      </c>
      <c r="AC7650" t="s">
        <v>10551</v>
      </c>
      <c r="AD7650" s="2" t="s">
        <v>121</v>
      </c>
    </row>
    <row r="7651" spans="1:30" hidden="1" x14ac:dyDescent="0.25">
      <c r="A7651" s="2">
        <v>110</v>
      </c>
      <c r="B7651" t="s">
        <v>10563</v>
      </c>
      <c r="C7651">
        <v>40</v>
      </c>
      <c r="D7651">
        <v>420</v>
      </c>
      <c r="E7651">
        <v>990</v>
      </c>
      <c r="F7651" t="s">
        <v>154</v>
      </c>
      <c r="G7651" s="2" t="s">
        <v>485</v>
      </c>
      <c r="H7651">
        <v>2</v>
      </c>
      <c r="I7651">
        <v>261.12</v>
      </c>
      <c r="J7651" s="2" t="s">
        <v>502</v>
      </c>
      <c r="K7651" s="2" t="s">
        <v>74</v>
      </c>
      <c r="M7651" t="s">
        <v>10665</v>
      </c>
      <c r="O7651" s="2" t="s">
        <v>128</v>
      </c>
      <c r="P7651" s="19" t="s">
        <v>10767</v>
      </c>
      <c r="Q7651" s="19" t="s">
        <v>26</v>
      </c>
      <c r="R7651" s="19" t="s">
        <v>129</v>
      </c>
      <c r="W7651" s="20">
        <v>78</v>
      </c>
      <c r="X7651" s="65" t="s">
        <v>10766</v>
      </c>
      <c r="Z7651" t="s">
        <v>22</v>
      </c>
      <c r="AB7651" t="s">
        <v>119</v>
      </c>
      <c r="AC7651" t="s">
        <v>10551</v>
      </c>
      <c r="AD7651" s="2" t="s">
        <v>121</v>
      </c>
    </row>
    <row r="7652" spans="1:30" hidden="1" x14ac:dyDescent="0.25">
      <c r="A7652" s="2">
        <v>111</v>
      </c>
      <c r="B7652" t="s">
        <v>10578</v>
      </c>
      <c r="C7652">
        <v>40</v>
      </c>
      <c r="D7652">
        <v>530</v>
      </c>
      <c r="E7652">
        <v>2499</v>
      </c>
      <c r="F7652" t="s">
        <v>154</v>
      </c>
      <c r="G7652" s="2" t="s">
        <v>485</v>
      </c>
      <c r="H7652">
        <v>2</v>
      </c>
      <c r="I7652">
        <v>570.28</v>
      </c>
      <c r="J7652" s="2" t="s">
        <v>502</v>
      </c>
      <c r="K7652" s="2" t="s">
        <v>74</v>
      </c>
      <c r="M7652" t="s">
        <v>10665</v>
      </c>
      <c r="O7652" s="2" t="s">
        <v>128</v>
      </c>
      <c r="P7652" s="19" t="s">
        <v>10767</v>
      </c>
      <c r="Q7652" s="19" t="s">
        <v>25</v>
      </c>
      <c r="R7652" s="19" t="s">
        <v>129</v>
      </c>
      <c r="W7652" s="20">
        <v>78</v>
      </c>
      <c r="X7652" s="65" t="s">
        <v>10766</v>
      </c>
      <c r="Z7652" t="s">
        <v>22</v>
      </c>
      <c r="AB7652" t="s">
        <v>119</v>
      </c>
      <c r="AC7652" t="s">
        <v>10551</v>
      </c>
      <c r="AD7652" s="2" t="s">
        <v>121</v>
      </c>
    </row>
    <row r="7653" spans="1:30" hidden="1" x14ac:dyDescent="0.25">
      <c r="A7653" s="2">
        <v>112</v>
      </c>
      <c r="B7653" t="s">
        <v>10565</v>
      </c>
      <c r="C7653">
        <v>40</v>
      </c>
      <c r="D7653">
        <v>538</v>
      </c>
      <c r="E7653">
        <v>1499</v>
      </c>
      <c r="F7653" t="s">
        <v>154</v>
      </c>
      <c r="G7653" s="2" t="s">
        <v>485</v>
      </c>
      <c r="H7653">
        <v>4</v>
      </c>
      <c r="I7653">
        <v>953.25</v>
      </c>
      <c r="J7653" s="2" t="s">
        <v>502</v>
      </c>
      <c r="K7653" s="2" t="s">
        <v>74</v>
      </c>
      <c r="M7653" t="s">
        <v>10665</v>
      </c>
      <c r="P7653" s="19" t="s">
        <v>10767</v>
      </c>
      <c r="Q7653" s="19" t="s">
        <v>25</v>
      </c>
      <c r="R7653" s="19" t="s">
        <v>129</v>
      </c>
      <c r="W7653" s="20">
        <v>78</v>
      </c>
      <c r="X7653" s="65" t="s">
        <v>10766</v>
      </c>
      <c r="Z7653" t="s">
        <v>22</v>
      </c>
      <c r="AB7653" t="s">
        <v>119</v>
      </c>
      <c r="AC7653" t="s">
        <v>10551</v>
      </c>
      <c r="AD7653" s="2" t="s">
        <v>121</v>
      </c>
    </row>
    <row r="7654" spans="1:30" hidden="1" x14ac:dyDescent="0.25">
      <c r="A7654" s="2">
        <v>113</v>
      </c>
      <c r="B7654" t="s">
        <v>10562</v>
      </c>
      <c r="C7654">
        <v>40</v>
      </c>
      <c r="D7654">
        <v>375</v>
      </c>
      <c r="E7654">
        <v>2499</v>
      </c>
      <c r="F7654" t="s">
        <v>154</v>
      </c>
      <c r="G7654" s="2" t="s">
        <v>485</v>
      </c>
      <c r="H7654">
        <v>6</v>
      </c>
      <c r="I7654">
        <v>1591.4</v>
      </c>
      <c r="J7654" s="2" t="s">
        <v>502</v>
      </c>
      <c r="K7654" s="2" t="s">
        <v>74</v>
      </c>
      <c r="M7654" t="s">
        <v>10665</v>
      </c>
      <c r="P7654" s="19" t="s">
        <v>10767</v>
      </c>
      <c r="Q7654" s="19" t="s">
        <v>25</v>
      </c>
      <c r="R7654" s="19" t="s">
        <v>129</v>
      </c>
      <c r="W7654" s="20">
        <v>78</v>
      </c>
      <c r="X7654" s="65" t="s">
        <v>10766</v>
      </c>
      <c r="Z7654" t="s">
        <v>22</v>
      </c>
      <c r="AB7654" t="s">
        <v>119</v>
      </c>
      <c r="AC7654" t="s">
        <v>10556</v>
      </c>
      <c r="AD7654" s="2" t="s">
        <v>121</v>
      </c>
    </row>
    <row r="7655" spans="1:30" hidden="1" x14ac:dyDescent="0.25">
      <c r="A7655" s="2">
        <v>114</v>
      </c>
      <c r="B7655" t="s">
        <v>10573</v>
      </c>
      <c r="C7655">
        <v>40</v>
      </c>
      <c r="D7655">
        <v>838</v>
      </c>
      <c r="E7655">
        <v>2499</v>
      </c>
      <c r="F7655" t="s">
        <v>154</v>
      </c>
      <c r="G7655" s="2" t="s">
        <v>485</v>
      </c>
      <c r="H7655">
        <v>1</v>
      </c>
      <c r="I7655">
        <v>632.48</v>
      </c>
      <c r="J7655" s="2" t="s">
        <v>502</v>
      </c>
      <c r="K7655" s="2" t="s">
        <v>74</v>
      </c>
      <c r="M7655" t="s">
        <v>10665</v>
      </c>
      <c r="P7655" s="19" t="s">
        <v>10767</v>
      </c>
      <c r="Q7655" s="19" t="s">
        <v>25</v>
      </c>
      <c r="R7655" s="19" t="s">
        <v>129</v>
      </c>
      <c r="W7655" s="20">
        <v>78</v>
      </c>
      <c r="X7655" s="65" t="s">
        <v>10766</v>
      </c>
      <c r="Z7655" t="s">
        <v>22</v>
      </c>
      <c r="AB7655" t="s">
        <v>119</v>
      </c>
      <c r="AC7655" t="s">
        <v>10556</v>
      </c>
      <c r="AD7655" s="2" t="s">
        <v>121</v>
      </c>
    </row>
    <row r="7656" spans="1:30" hidden="1" x14ac:dyDescent="0.25">
      <c r="A7656" s="2">
        <v>115</v>
      </c>
      <c r="B7656" t="s">
        <v>10564</v>
      </c>
      <c r="C7656">
        <v>40</v>
      </c>
      <c r="D7656">
        <v>375</v>
      </c>
      <c r="E7656">
        <v>2499</v>
      </c>
      <c r="F7656" t="s">
        <v>154</v>
      </c>
      <c r="G7656" s="2" t="s">
        <v>485</v>
      </c>
      <c r="H7656">
        <v>6</v>
      </c>
      <c r="I7656">
        <v>1591.4</v>
      </c>
      <c r="J7656" s="2" t="s">
        <v>502</v>
      </c>
      <c r="K7656" s="2" t="s">
        <v>74</v>
      </c>
      <c r="M7656" t="s">
        <v>10665</v>
      </c>
      <c r="P7656" s="19" t="s">
        <v>10767</v>
      </c>
      <c r="Q7656" s="19" t="s">
        <v>25</v>
      </c>
      <c r="R7656" s="19" t="s">
        <v>129</v>
      </c>
      <c r="W7656" s="20">
        <v>78</v>
      </c>
      <c r="X7656" s="65" t="s">
        <v>10766</v>
      </c>
      <c r="Z7656" t="s">
        <v>22</v>
      </c>
      <c r="AB7656" t="s">
        <v>119</v>
      </c>
      <c r="AC7656" t="s">
        <v>10556</v>
      </c>
      <c r="AD7656" s="2" t="s">
        <v>121</v>
      </c>
    </row>
    <row r="7657" spans="1:30" hidden="1" x14ac:dyDescent="0.25">
      <c r="A7657" s="2">
        <v>116</v>
      </c>
      <c r="B7657" t="s">
        <v>10569</v>
      </c>
      <c r="C7657">
        <v>40</v>
      </c>
      <c r="D7657">
        <v>838</v>
      </c>
      <c r="E7657">
        <v>2499</v>
      </c>
      <c r="F7657" t="s">
        <v>154</v>
      </c>
      <c r="G7657" s="2" t="s">
        <v>485</v>
      </c>
      <c r="H7657">
        <v>3</v>
      </c>
      <c r="I7657">
        <v>1897.43</v>
      </c>
      <c r="J7657" s="2" t="s">
        <v>502</v>
      </c>
      <c r="K7657" s="2" t="s">
        <v>74</v>
      </c>
      <c r="M7657" t="s">
        <v>10665</v>
      </c>
      <c r="P7657" s="19" t="s">
        <v>10767</v>
      </c>
      <c r="Q7657" s="19" t="s">
        <v>25</v>
      </c>
      <c r="R7657" s="19" t="s">
        <v>129</v>
      </c>
      <c r="W7657" s="20">
        <v>78</v>
      </c>
      <c r="X7657" s="65" t="s">
        <v>10766</v>
      </c>
      <c r="Z7657" t="s">
        <v>22</v>
      </c>
      <c r="AB7657" t="s">
        <v>119</v>
      </c>
      <c r="AC7657" t="s">
        <v>10556</v>
      </c>
      <c r="AD7657" s="2" t="s">
        <v>121</v>
      </c>
    </row>
    <row r="7658" spans="1:30" hidden="1" x14ac:dyDescent="0.25">
      <c r="A7658" s="2">
        <v>117</v>
      </c>
      <c r="B7658" t="s">
        <v>10554</v>
      </c>
      <c r="C7658">
        <v>40</v>
      </c>
      <c r="D7658">
        <v>455</v>
      </c>
      <c r="E7658">
        <v>1499</v>
      </c>
      <c r="F7658" t="s">
        <v>154</v>
      </c>
      <c r="G7658" s="2" t="s">
        <v>485</v>
      </c>
      <c r="H7658">
        <v>4</v>
      </c>
      <c r="I7658">
        <v>856.15</v>
      </c>
      <c r="J7658" s="2" t="s">
        <v>502</v>
      </c>
      <c r="K7658" s="2" t="s">
        <v>74</v>
      </c>
      <c r="M7658" t="s">
        <v>10665</v>
      </c>
      <c r="P7658" s="19" t="s">
        <v>10767</v>
      </c>
      <c r="Q7658" s="19" t="s">
        <v>25</v>
      </c>
      <c r="R7658" s="19" t="s">
        <v>129</v>
      </c>
      <c r="W7658" s="20">
        <v>78</v>
      </c>
      <c r="X7658" s="65" t="s">
        <v>10766</v>
      </c>
      <c r="Z7658" t="s">
        <v>22</v>
      </c>
      <c r="AB7658" t="s">
        <v>119</v>
      </c>
      <c r="AC7658" t="s">
        <v>10556</v>
      </c>
      <c r="AD7658" s="2" t="s">
        <v>121</v>
      </c>
    </row>
    <row r="7659" spans="1:30" hidden="1" x14ac:dyDescent="0.25">
      <c r="A7659" s="2">
        <v>118</v>
      </c>
      <c r="B7659" t="s">
        <v>10565</v>
      </c>
      <c r="C7659">
        <v>40</v>
      </c>
      <c r="D7659">
        <v>538</v>
      </c>
      <c r="E7659">
        <v>1499</v>
      </c>
      <c r="F7659" t="s">
        <v>154</v>
      </c>
      <c r="G7659" s="2" t="s">
        <v>485</v>
      </c>
      <c r="H7659">
        <v>1</v>
      </c>
      <c r="I7659">
        <v>238.31</v>
      </c>
      <c r="J7659" s="2" t="s">
        <v>502</v>
      </c>
      <c r="K7659" s="2" t="s">
        <v>74</v>
      </c>
      <c r="M7659" t="s">
        <v>10665</v>
      </c>
      <c r="P7659" s="19" t="s">
        <v>10767</v>
      </c>
      <c r="Q7659" s="19" t="s">
        <v>25</v>
      </c>
      <c r="R7659" s="19" t="s">
        <v>129</v>
      </c>
      <c r="W7659" s="20">
        <v>78</v>
      </c>
      <c r="X7659" s="65" t="s">
        <v>10766</v>
      </c>
      <c r="Z7659" t="s">
        <v>22</v>
      </c>
      <c r="AB7659" t="s">
        <v>119</v>
      </c>
      <c r="AC7659" t="s">
        <v>10556</v>
      </c>
      <c r="AD7659" s="2" t="s">
        <v>121</v>
      </c>
    </row>
    <row r="7660" spans="1:30" hidden="1" x14ac:dyDescent="0.25">
      <c r="A7660" s="2">
        <v>119</v>
      </c>
      <c r="B7660" t="s">
        <v>10575</v>
      </c>
      <c r="C7660">
        <v>40</v>
      </c>
      <c r="D7660">
        <v>573</v>
      </c>
      <c r="E7660">
        <v>2499</v>
      </c>
      <c r="F7660" t="s">
        <v>154</v>
      </c>
      <c r="G7660" s="2" t="s">
        <v>485</v>
      </c>
      <c r="H7660">
        <v>1</v>
      </c>
      <c r="I7660">
        <v>283.42</v>
      </c>
      <c r="J7660" s="2" t="s">
        <v>502</v>
      </c>
      <c r="K7660" s="2" t="s">
        <v>74</v>
      </c>
      <c r="M7660" t="s">
        <v>10665</v>
      </c>
      <c r="O7660" s="2" t="s">
        <v>128</v>
      </c>
      <c r="P7660" s="19" t="s">
        <v>10767</v>
      </c>
      <c r="Q7660" s="19" t="s">
        <v>25</v>
      </c>
      <c r="R7660" s="19" t="s">
        <v>129</v>
      </c>
      <c r="W7660" s="20">
        <v>78</v>
      </c>
      <c r="X7660" s="65" t="s">
        <v>10766</v>
      </c>
      <c r="Z7660" t="s">
        <v>22</v>
      </c>
      <c r="AB7660" t="s">
        <v>119</v>
      </c>
      <c r="AC7660" t="s">
        <v>10560</v>
      </c>
      <c r="AD7660" s="2" t="s">
        <v>121</v>
      </c>
    </row>
    <row r="7661" spans="1:30" hidden="1" x14ac:dyDescent="0.25">
      <c r="A7661" s="2">
        <v>120</v>
      </c>
      <c r="B7661" t="s">
        <v>10564</v>
      </c>
      <c r="C7661">
        <v>40</v>
      </c>
      <c r="D7661">
        <v>375</v>
      </c>
      <c r="E7661">
        <v>2499</v>
      </c>
      <c r="F7661" t="s">
        <v>154</v>
      </c>
      <c r="G7661" s="2" t="s">
        <v>485</v>
      </c>
      <c r="H7661">
        <v>2</v>
      </c>
      <c r="I7661">
        <v>530.47</v>
      </c>
      <c r="J7661" s="2" t="s">
        <v>502</v>
      </c>
      <c r="K7661" s="2" t="s">
        <v>74</v>
      </c>
      <c r="M7661" t="s">
        <v>10665</v>
      </c>
      <c r="P7661" s="19" t="s">
        <v>10767</v>
      </c>
      <c r="Q7661" s="19" t="s">
        <v>25</v>
      </c>
      <c r="R7661" s="19" t="s">
        <v>129</v>
      </c>
      <c r="W7661" s="20">
        <v>78</v>
      </c>
      <c r="X7661" s="65" t="s">
        <v>10766</v>
      </c>
      <c r="Z7661" t="s">
        <v>22</v>
      </c>
      <c r="AB7661" t="s">
        <v>119</v>
      </c>
      <c r="AC7661" t="s">
        <v>10560</v>
      </c>
      <c r="AD7661" s="2" t="s">
        <v>121</v>
      </c>
    </row>
    <row r="7662" spans="1:30" hidden="1" x14ac:dyDescent="0.25">
      <c r="A7662" s="2">
        <v>121</v>
      </c>
      <c r="B7662" t="s">
        <v>10577</v>
      </c>
      <c r="C7662">
        <v>40</v>
      </c>
      <c r="D7662">
        <v>573</v>
      </c>
      <c r="E7662">
        <v>2499</v>
      </c>
      <c r="F7662" t="s">
        <v>154</v>
      </c>
      <c r="G7662" s="2" t="s">
        <v>485</v>
      </c>
      <c r="H7662">
        <v>2</v>
      </c>
      <c r="I7662">
        <v>566.84</v>
      </c>
      <c r="J7662" s="2" t="s">
        <v>502</v>
      </c>
      <c r="K7662" s="2" t="s">
        <v>74</v>
      </c>
      <c r="M7662" t="s">
        <v>10665</v>
      </c>
      <c r="O7662" s="2" t="s">
        <v>128</v>
      </c>
      <c r="P7662" s="19" t="s">
        <v>10767</v>
      </c>
      <c r="Q7662" s="19" t="s">
        <v>25</v>
      </c>
      <c r="R7662" s="19" t="s">
        <v>129</v>
      </c>
      <c r="W7662" s="20">
        <v>78</v>
      </c>
      <c r="X7662" s="65" t="s">
        <v>10766</v>
      </c>
      <c r="Z7662" t="s">
        <v>22</v>
      </c>
      <c r="AB7662" t="s">
        <v>119</v>
      </c>
      <c r="AC7662" t="s">
        <v>10560</v>
      </c>
      <c r="AD7662" s="2" t="s">
        <v>121</v>
      </c>
    </row>
    <row r="7663" spans="1:30" hidden="1" x14ac:dyDescent="0.25">
      <c r="A7663" s="2">
        <v>122</v>
      </c>
      <c r="B7663" t="s">
        <v>10569</v>
      </c>
      <c r="C7663">
        <v>40</v>
      </c>
      <c r="D7663">
        <v>838</v>
      </c>
      <c r="E7663">
        <v>2499</v>
      </c>
      <c r="F7663" t="s">
        <v>154</v>
      </c>
      <c r="G7663" s="2" t="s">
        <v>485</v>
      </c>
      <c r="H7663">
        <v>3</v>
      </c>
      <c r="I7663">
        <v>1897.43</v>
      </c>
      <c r="J7663" s="2" t="s">
        <v>502</v>
      </c>
      <c r="K7663" s="2" t="s">
        <v>74</v>
      </c>
      <c r="M7663" t="s">
        <v>10665</v>
      </c>
      <c r="P7663" s="19" t="s">
        <v>10767</v>
      </c>
      <c r="Q7663" s="19" t="s">
        <v>25</v>
      </c>
      <c r="R7663" s="19" t="s">
        <v>129</v>
      </c>
      <c r="W7663" s="20">
        <v>78</v>
      </c>
      <c r="X7663" s="65" t="s">
        <v>10766</v>
      </c>
      <c r="Z7663" t="s">
        <v>22</v>
      </c>
      <c r="AB7663" t="s">
        <v>119</v>
      </c>
      <c r="AC7663" t="s">
        <v>10560</v>
      </c>
      <c r="AD7663" s="2" t="s">
        <v>121</v>
      </c>
    </row>
    <row r="7664" spans="1:30" hidden="1" x14ac:dyDescent="0.25">
      <c r="A7664" s="2">
        <v>123</v>
      </c>
      <c r="B7664" t="s">
        <v>10554</v>
      </c>
      <c r="C7664">
        <v>40</v>
      </c>
      <c r="D7664">
        <v>455</v>
      </c>
      <c r="E7664">
        <v>1499</v>
      </c>
      <c r="F7664" t="s">
        <v>154</v>
      </c>
      <c r="G7664" s="2" t="s">
        <v>485</v>
      </c>
      <c r="H7664">
        <v>11</v>
      </c>
      <c r="I7664">
        <v>2354.4</v>
      </c>
      <c r="J7664" s="2" t="s">
        <v>502</v>
      </c>
      <c r="K7664" s="2" t="s">
        <v>74</v>
      </c>
      <c r="M7664" t="s">
        <v>10665</v>
      </c>
      <c r="P7664" s="19" t="s">
        <v>10767</v>
      </c>
      <c r="Q7664" s="19" t="s">
        <v>25</v>
      </c>
      <c r="R7664" s="19" t="s">
        <v>129</v>
      </c>
      <c r="W7664" s="20">
        <v>78</v>
      </c>
      <c r="X7664" s="65" t="s">
        <v>10766</v>
      </c>
      <c r="Z7664" t="s">
        <v>22</v>
      </c>
      <c r="AB7664" t="s">
        <v>119</v>
      </c>
      <c r="AC7664" t="s">
        <v>10560</v>
      </c>
      <c r="AD7664" s="2" t="s">
        <v>121</v>
      </c>
    </row>
    <row r="7665" spans="1:30" hidden="1" x14ac:dyDescent="0.25">
      <c r="A7665" s="2">
        <v>124</v>
      </c>
      <c r="B7665" t="s">
        <v>10565</v>
      </c>
      <c r="C7665">
        <v>40</v>
      </c>
      <c r="D7665">
        <v>538</v>
      </c>
      <c r="E7665">
        <v>1499</v>
      </c>
      <c r="F7665" t="s">
        <v>154</v>
      </c>
      <c r="G7665" s="2" t="s">
        <v>485</v>
      </c>
      <c r="H7665">
        <v>5</v>
      </c>
      <c r="I7665">
        <v>1191.56</v>
      </c>
      <c r="J7665" s="2" t="s">
        <v>502</v>
      </c>
      <c r="K7665" s="2" t="s">
        <v>74</v>
      </c>
      <c r="M7665" t="s">
        <v>10665</v>
      </c>
      <c r="P7665" s="19" t="s">
        <v>10767</v>
      </c>
      <c r="Q7665" s="19" t="s">
        <v>25</v>
      </c>
      <c r="R7665" s="19" t="s">
        <v>129</v>
      </c>
      <c r="W7665" s="20">
        <v>78</v>
      </c>
      <c r="X7665" s="65" t="s">
        <v>10766</v>
      </c>
      <c r="Z7665" t="s">
        <v>22</v>
      </c>
      <c r="AB7665" t="s">
        <v>119</v>
      </c>
      <c r="AC7665" t="s">
        <v>10560</v>
      </c>
      <c r="AD7665" s="2" t="s">
        <v>121</v>
      </c>
    </row>
    <row r="7666" spans="1:30" hidden="1" x14ac:dyDescent="0.25">
      <c r="A7666" s="2">
        <v>125</v>
      </c>
      <c r="B7666" t="s">
        <v>10554</v>
      </c>
      <c r="C7666">
        <v>40</v>
      </c>
      <c r="D7666">
        <v>455</v>
      </c>
      <c r="E7666">
        <v>1499</v>
      </c>
      <c r="F7666" t="s">
        <v>154</v>
      </c>
      <c r="G7666" s="2" t="s">
        <v>485</v>
      </c>
      <c r="H7666">
        <v>9</v>
      </c>
      <c r="I7666">
        <v>1926.33</v>
      </c>
      <c r="J7666" s="2" t="s">
        <v>502</v>
      </c>
      <c r="K7666" s="2" t="s">
        <v>74</v>
      </c>
      <c r="M7666" t="s">
        <v>10665</v>
      </c>
      <c r="P7666" s="19" t="s">
        <v>10767</v>
      </c>
      <c r="Q7666" s="19" t="s">
        <v>25</v>
      </c>
      <c r="R7666" s="19" t="s">
        <v>129</v>
      </c>
      <c r="W7666" s="20">
        <v>78</v>
      </c>
      <c r="X7666" s="65" t="s">
        <v>10766</v>
      </c>
      <c r="Z7666" t="s">
        <v>22</v>
      </c>
      <c r="AB7666" t="s">
        <v>119</v>
      </c>
      <c r="AC7666" t="s">
        <v>10567</v>
      </c>
      <c r="AD7666" s="2" t="s">
        <v>121</v>
      </c>
    </row>
    <row r="7667" spans="1:30" hidden="1" x14ac:dyDescent="0.25">
      <c r="A7667" s="2">
        <v>126</v>
      </c>
      <c r="B7667" t="s">
        <v>10565</v>
      </c>
      <c r="C7667">
        <v>40</v>
      </c>
      <c r="D7667">
        <v>538</v>
      </c>
      <c r="E7667">
        <v>1499</v>
      </c>
      <c r="F7667" t="s">
        <v>154</v>
      </c>
      <c r="G7667" s="2" t="s">
        <v>485</v>
      </c>
      <c r="H7667">
        <v>2</v>
      </c>
      <c r="I7667">
        <v>476.63</v>
      </c>
      <c r="J7667" s="2" t="s">
        <v>502</v>
      </c>
      <c r="K7667" s="2" t="s">
        <v>74</v>
      </c>
      <c r="M7667" t="s">
        <v>10665</v>
      </c>
      <c r="P7667" s="19" t="s">
        <v>10767</v>
      </c>
      <c r="Q7667" s="19" t="s">
        <v>25</v>
      </c>
      <c r="R7667" s="19" t="s">
        <v>129</v>
      </c>
      <c r="W7667" s="20">
        <v>78</v>
      </c>
      <c r="X7667" s="65" t="s">
        <v>10766</v>
      </c>
      <c r="Z7667" t="s">
        <v>22</v>
      </c>
      <c r="AB7667" t="s">
        <v>119</v>
      </c>
      <c r="AC7667" t="s">
        <v>10567</v>
      </c>
      <c r="AD7667" s="2" t="s">
        <v>121</v>
      </c>
    </row>
    <row r="7668" spans="1:30" hidden="1" x14ac:dyDescent="0.25">
      <c r="A7668" s="2">
        <v>127</v>
      </c>
      <c r="B7668" t="s">
        <v>10579</v>
      </c>
      <c r="C7668">
        <v>50</v>
      </c>
      <c r="D7668">
        <v>448</v>
      </c>
      <c r="E7668">
        <v>999</v>
      </c>
      <c r="F7668" t="s">
        <v>154</v>
      </c>
      <c r="G7668" s="2" t="s">
        <v>485</v>
      </c>
      <c r="H7668">
        <v>2</v>
      </c>
      <c r="I7668">
        <v>330.2</v>
      </c>
      <c r="J7668" s="2" t="s">
        <v>502</v>
      </c>
      <c r="K7668" s="2" t="s">
        <v>74</v>
      </c>
      <c r="M7668" t="s">
        <v>10665</v>
      </c>
      <c r="P7668" s="19" t="s">
        <v>10767</v>
      </c>
      <c r="Q7668" s="19" t="s">
        <v>25</v>
      </c>
      <c r="S7668" s="19" t="s">
        <v>129</v>
      </c>
      <c r="W7668" s="20">
        <v>78</v>
      </c>
      <c r="X7668" s="65" t="s">
        <v>10766</v>
      </c>
      <c r="Z7668" t="s">
        <v>4950</v>
      </c>
      <c r="AB7668" t="s">
        <v>119</v>
      </c>
      <c r="AC7668" t="s">
        <v>10581</v>
      </c>
      <c r="AD7668" s="2" t="s">
        <v>10582</v>
      </c>
    </row>
    <row r="7669" spans="1:30" hidden="1" x14ac:dyDescent="0.25">
      <c r="A7669" s="2">
        <v>128</v>
      </c>
      <c r="B7669" t="s">
        <v>10579</v>
      </c>
      <c r="C7669">
        <v>50</v>
      </c>
      <c r="D7669">
        <v>448</v>
      </c>
      <c r="E7669">
        <v>999</v>
      </c>
      <c r="F7669" t="s">
        <v>154</v>
      </c>
      <c r="G7669" s="2" t="s">
        <v>485</v>
      </c>
      <c r="H7669">
        <v>2</v>
      </c>
      <c r="I7669">
        <v>330.2</v>
      </c>
      <c r="J7669" s="2" t="s">
        <v>502</v>
      </c>
      <c r="K7669" s="2" t="s">
        <v>74</v>
      </c>
      <c r="M7669" t="s">
        <v>10665</v>
      </c>
      <c r="P7669" s="19" t="s">
        <v>10767</v>
      </c>
      <c r="Q7669" s="19" t="s">
        <v>25</v>
      </c>
      <c r="S7669" s="19" t="s">
        <v>129</v>
      </c>
      <c r="W7669" s="20">
        <v>78</v>
      </c>
      <c r="X7669" s="65" t="s">
        <v>10766</v>
      </c>
      <c r="Z7669" t="s">
        <v>4950</v>
      </c>
      <c r="AB7669" t="s">
        <v>119</v>
      </c>
      <c r="AC7669" t="s">
        <v>10584</v>
      </c>
      <c r="AD7669" s="2" t="s">
        <v>10585</v>
      </c>
    </row>
    <row r="7670" spans="1:30" hidden="1" x14ac:dyDescent="0.25">
      <c r="A7670" s="2">
        <v>129</v>
      </c>
      <c r="B7670" t="s">
        <v>10579</v>
      </c>
      <c r="C7670">
        <v>50</v>
      </c>
      <c r="D7670">
        <v>448</v>
      </c>
      <c r="E7670">
        <v>999</v>
      </c>
      <c r="F7670" t="s">
        <v>154</v>
      </c>
      <c r="G7670" s="2" t="s">
        <v>485</v>
      </c>
      <c r="H7670">
        <v>1</v>
      </c>
      <c r="I7670">
        <v>165.1</v>
      </c>
      <c r="J7670" s="2" t="s">
        <v>502</v>
      </c>
      <c r="K7670" s="2" t="s">
        <v>74</v>
      </c>
      <c r="M7670" t="s">
        <v>10665</v>
      </c>
      <c r="P7670" s="19" t="s">
        <v>10767</v>
      </c>
      <c r="Q7670" s="19" t="s">
        <v>25</v>
      </c>
      <c r="S7670" s="19" t="s">
        <v>129</v>
      </c>
      <c r="W7670" s="20">
        <v>78</v>
      </c>
      <c r="X7670" s="65" t="s">
        <v>10766</v>
      </c>
      <c r="Z7670" t="s">
        <v>4950</v>
      </c>
      <c r="AB7670" t="s">
        <v>119</v>
      </c>
      <c r="AC7670" t="s">
        <v>10588</v>
      </c>
      <c r="AD7670" s="2" t="s">
        <v>10589</v>
      </c>
    </row>
    <row r="7671" spans="1:30" hidden="1" x14ac:dyDescent="0.25">
      <c r="A7671" s="2">
        <v>130</v>
      </c>
      <c r="B7671" t="s">
        <v>10591</v>
      </c>
      <c r="C7671">
        <v>50</v>
      </c>
      <c r="D7671">
        <v>295</v>
      </c>
      <c r="E7671">
        <v>999</v>
      </c>
      <c r="F7671" t="s">
        <v>154</v>
      </c>
      <c r="G7671" s="2" t="s">
        <v>485</v>
      </c>
      <c r="H7671">
        <v>1</v>
      </c>
      <c r="I7671">
        <v>115.51</v>
      </c>
      <c r="J7671" s="2" t="s">
        <v>502</v>
      </c>
      <c r="K7671" s="2" t="s">
        <v>74</v>
      </c>
      <c r="M7671" t="s">
        <v>10665</v>
      </c>
      <c r="P7671" s="19" t="s">
        <v>10767</v>
      </c>
      <c r="Q7671" s="19" t="s">
        <v>25</v>
      </c>
      <c r="S7671" s="19" t="s">
        <v>129</v>
      </c>
      <c r="W7671" s="20">
        <v>78</v>
      </c>
      <c r="X7671" s="65" t="s">
        <v>10766</v>
      </c>
      <c r="Z7671" t="s">
        <v>4950</v>
      </c>
      <c r="AB7671" t="s">
        <v>119</v>
      </c>
      <c r="AC7671" t="s">
        <v>10588</v>
      </c>
      <c r="AD7671" s="2" t="s">
        <v>10589</v>
      </c>
    </row>
    <row r="7672" spans="1:30" hidden="1" x14ac:dyDescent="0.25">
      <c r="A7672" s="2">
        <v>131</v>
      </c>
      <c r="B7672" t="s">
        <v>10579</v>
      </c>
      <c r="C7672">
        <v>50</v>
      </c>
      <c r="D7672">
        <v>448</v>
      </c>
      <c r="E7672">
        <v>999</v>
      </c>
      <c r="F7672" t="s">
        <v>154</v>
      </c>
      <c r="G7672" s="2" t="s">
        <v>485</v>
      </c>
      <c r="H7672">
        <v>3</v>
      </c>
      <c r="I7672">
        <v>495.3</v>
      </c>
      <c r="J7672" s="2" t="s">
        <v>502</v>
      </c>
      <c r="K7672" s="2" t="s">
        <v>74</v>
      </c>
      <c r="M7672" t="s">
        <v>10665</v>
      </c>
      <c r="P7672" s="19" t="s">
        <v>10767</v>
      </c>
      <c r="Q7672" s="19" t="s">
        <v>25</v>
      </c>
      <c r="S7672" s="19" t="s">
        <v>129</v>
      </c>
      <c r="W7672" s="20">
        <v>78</v>
      </c>
      <c r="X7672" s="65" t="s">
        <v>10766</v>
      </c>
      <c r="Z7672" t="s">
        <v>4950</v>
      </c>
      <c r="AB7672" t="s">
        <v>119</v>
      </c>
      <c r="AC7672" t="s">
        <v>10593</v>
      </c>
      <c r="AD7672" s="2" t="s">
        <v>10594</v>
      </c>
    </row>
    <row r="7673" spans="1:30" hidden="1" x14ac:dyDescent="0.25">
      <c r="A7673" s="2">
        <v>132</v>
      </c>
      <c r="B7673" t="s">
        <v>10596</v>
      </c>
      <c r="C7673">
        <v>50</v>
      </c>
      <c r="D7673">
        <v>448</v>
      </c>
      <c r="E7673">
        <v>999</v>
      </c>
      <c r="F7673" t="s">
        <v>154</v>
      </c>
      <c r="G7673" s="2" t="s">
        <v>485</v>
      </c>
      <c r="H7673">
        <v>8</v>
      </c>
      <c r="I7673">
        <v>1320.8</v>
      </c>
      <c r="J7673" s="2" t="s">
        <v>502</v>
      </c>
      <c r="K7673" s="2" t="s">
        <v>74</v>
      </c>
      <c r="M7673" t="s">
        <v>10665</v>
      </c>
      <c r="P7673" s="19" t="s">
        <v>10767</v>
      </c>
      <c r="Q7673" s="19" t="s">
        <v>25</v>
      </c>
      <c r="S7673" s="19" t="s">
        <v>129</v>
      </c>
      <c r="W7673" s="20">
        <v>78</v>
      </c>
      <c r="X7673" s="65" t="s">
        <v>10766</v>
      </c>
      <c r="Z7673" t="s">
        <v>4950</v>
      </c>
      <c r="AB7673" t="s">
        <v>119</v>
      </c>
      <c r="AC7673" t="s">
        <v>10593</v>
      </c>
      <c r="AD7673" s="2" t="s">
        <v>10594</v>
      </c>
    </row>
    <row r="7674" spans="1:30" hidden="1" x14ac:dyDescent="0.25">
      <c r="A7674" s="2">
        <v>133</v>
      </c>
      <c r="B7674" t="s">
        <v>10597</v>
      </c>
      <c r="C7674">
        <v>50</v>
      </c>
      <c r="D7674">
        <v>1100</v>
      </c>
      <c r="E7674">
        <v>6600</v>
      </c>
      <c r="F7674" t="s">
        <v>154</v>
      </c>
      <c r="G7674" s="2" t="s">
        <v>485</v>
      </c>
      <c r="H7674">
        <v>1</v>
      </c>
      <c r="I7674">
        <v>2807.87</v>
      </c>
      <c r="J7674" s="2" t="s">
        <v>502</v>
      </c>
      <c r="K7674" s="2" t="s">
        <v>74</v>
      </c>
      <c r="M7674" t="s">
        <v>10665</v>
      </c>
      <c r="O7674" s="2" t="s">
        <v>128</v>
      </c>
      <c r="P7674" s="19" t="s">
        <v>10767</v>
      </c>
      <c r="Q7674" s="19" t="s">
        <v>27</v>
      </c>
      <c r="R7674" s="19" t="s">
        <v>129</v>
      </c>
      <c r="W7674" s="20">
        <v>78</v>
      </c>
      <c r="X7674" s="65" t="s">
        <v>10766</v>
      </c>
      <c r="Z7674" t="s">
        <v>4950</v>
      </c>
      <c r="AB7674" t="s">
        <v>119</v>
      </c>
      <c r="AC7674" t="s">
        <v>10599</v>
      </c>
      <c r="AD7674" s="2" t="s">
        <v>121</v>
      </c>
    </row>
    <row r="7675" spans="1:30" hidden="1" x14ac:dyDescent="0.25">
      <c r="A7675" s="2">
        <v>134</v>
      </c>
      <c r="B7675" t="s">
        <v>10601</v>
      </c>
      <c r="C7675">
        <v>50</v>
      </c>
      <c r="D7675">
        <v>295</v>
      </c>
      <c r="E7675">
        <v>999</v>
      </c>
      <c r="F7675" t="s">
        <v>154</v>
      </c>
      <c r="G7675" s="2" t="s">
        <v>485</v>
      </c>
      <c r="H7675">
        <v>2</v>
      </c>
      <c r="I7675">
        <v>231.03</v>
      </c>
      <c r="J7675" s="2" t="s">
        <v>502</v>
      </c>
      <c r="K7675" s="2" t="s">
        <v>74</v>
      </c>
      <c r="M7675" t="s">
        <v>10665</v>
      </c>
      <c r="P7675" s="19" t="s">
        <v>10767</v>
      </c>
      <c r="Q7675" s="19" t="s">
        <v>25</v>
      </c>
      <c r="R7675" s="19" t="s">
        <v>129</v>
      </c>
      <c r="W7675" s="20">
        <v>78</v>
      </c>
      <c r="X7675" s="65" t="s">
        <v>10766</v>
      </c>
      <c r="Z7675" t="s">
        <v>4950</v>
      </c>
      <c r="AB7675" t="s">
        <v>119</v>
      </c>
      <c r="AC7675" t="s">
        <v>10599</v>
      </c>
      <c r="AD7675" s="2" t="s">
        <v>121</v>
      </c>
    </row>
    <row r="7676" spans="1:30" hidden="1" x14ac:dyDescent="0.25">
      <c r="A7676" s="2">
        <v>135</v>
      </c>
      <c r="B7676" t="s">
        <v>10602</v>
      </c>
      <c r="C7676">
        <v>50</v>
      </c>
      <c r="D7676">
        <v>1100</v>
      </c>
      <c r="E7676">
        <v>5390</v>
      </c>
      <c r="F7676" t="s">
        <v>154</v>
      </c>
      <c r="G7676" s="2" t="s">
        <v>485</v>
      </c>
      <c r="H7676">
        <v>1</v>
      </c>
      <c r="I7676">
        <v>2285.4499999999998</v>
      </c>
      <c r="J7676" s="2" t="s">
        <v>502</v>
      </c>
      <c r="K7676" s="2" t="s">
        <v>74</v>
      </c>
      <c r="M7676" t="s">
        <v>10665</v>
      </c>
      <c r="O7676" s="2" t="s">
        <v>128</v>
      </c>
      <c r="P7676" s="19" t="s">
        <v>10767</v>
      </c>
      <c r="Q7676" s="19" t="s">
        <v>27</v>
      </c>
      <c r="R7676" s="19" t="s">
        <v>129</v>
      </c>
      <c r="W7676" s="20">
        <v>78</v>
      </c>
      <c r="X7676" s="65" t="s">
        <v>10766</v>
      </c>
      <c r="Z7676" t="s">
        <v>4950</v>
      </c>
      <c r="AB7676" t="s">
        <v>119</v>
      </c>
      <c r="AC7676" t="s">
        <v>10599</v>
      </c>
      <c r="AD7676" s="2" t="s">
        <v>121</v>
      </c>
    </row>
    <row r="7677" spans="1:30" hidden="1" x14ac:dyDescent="0.25">
      <c r="A7677" s="2">
        <v>136</v>
      </c>
      <c r="B7677" t="s">
        <v>10591</v>
      </c>
      <c r="C7677">
        <v>50</v>
      </c>
      <c r="D7677">
        <v>295</v>
      </c>
      <c r="E7677">
        <v>999</v>
      </c>
      <c r="F7677" t="s">
        <v>154</v>
      </c>
      <c r="G7677" s="2" t="s">
        <v>485</v>
      </c>
      <c r="H7677">
        <v>7</v>
      </c>
      <c r="I7677">
        <v>808.6</v>
      </c>
      <c r="J7677" s="2" t="s">
        <v>502</v>
      </c>
      <c r="K7677" s="2" t="s">
        <v>74</v>
      </c>
      <c r="M7677" t="s">
        <v>10665</v>
      </c>
      <c r="P7677" s="19" t="s">
        <v>10767</v>
      </c>
      <c r="Q7677" s="19" t="s">
        <v>25</v>
      </c>
      <c r="R7677" s="19" t="s">
        <v>129</v>
      </c>
      <c r="W7677" s="20">
        <v>78</v>
      </c>
      <c r="X7677" s="65" t="s">
        <v>10766</v>
      </c>
      <c r="Z7677" t="s">
        <v>4950</v>
      </c>
      <c r="AB7677" t="s">
        <v>119</v>
      </c>
      <c r="AC7677" t="s">
        <v>10599</v>
      </c>
      <c r="AD7677" s="2" t="s">
        <v>121</v>
      </c>
    </row>
    <row r="7678" spans="1:30" hidden="1" x14ac:dyDescent="0.25">
      <c r="A7678" s="2">
        <v>137</v>
      </c>
      <c r="B7678" t="s">
        <v>10597</v>
      </c>
      <c r="C7678">
        <v>50</v>
      </c>
      <c r="D7678">
        <v>1100</v>
      </c>
      <c r="E7678">
        <v>6600</v>
      </c>
      <c r="F7678" t="s">
        <v>154</v>
      </c>
      <c r="G7678" s="2" t="s">
        <v>485</v>
      </c>
      <c r="H7678">
        <v>1</v>
      </c>
      <c r="I7678">
        <v>2807.87</v>
      </c>
      <c r="J7678" s="2" t="s">
        <v>502</v>
      </c>
      <c r="K7678" s="2" t="s">
        <v>74</v>
      </c>
      <c r="M7678" t="s">
        <v>10665</v>
      </c>
      <c r="O7678" s="2" t="s">
        <v>128</v>
      </c>
      <c r="P7678" s="19" t="s">
        <v>10767</v>
      </c>
      <c r="Q7678" s="19" t="s">
        <v>27</v>
      </c>
      <c r="R7678" s="19" t="s">
        <v>129</v>
      </c>
      <c r="W7678" s="20">
        <v>78</v>
      </c>
      <c r="X7678" s="65" t="s">
        <v>10766</v>
      </c>
      <c r="Z7678" t="s">
        <v>4950</v>
      </c>
      <c r="AB7678" t="s">
        <v>119</v>
      </c>
      <c r="AC7678" t="s">
        <v>10604</v>
      </c>
      <c r="AD7678" s="2" t="s">
        <v>121</v>
      </c>
    </row>
    <row r="7679" spans="1:30" hidden="1" x14ac:dyDescent="0.25">
      <c r="A7679" s="2">
        <v>138</v>
      </c>
      <c r="B7679" t="s">
        <v>10602</v>
      </c>
      <c r="C7679">
        <v>50</v>
      </c>
      <c r="D7679">
        <v>1100</v>
      </c>
      <c r="E7679">
        <v>5390</v>
      </c>
      <c r="F7679" t="s">
        <v>154</v>
      </c>
      <c r="G7679" s="2" t="s">
        <v>485</v>
      </c>
      <c r="H7679">
        <v>1</v>
      </c>
      <c r="I7679">
        <v>2285.4499999999998</v>
      </c>
      <c r="J7679" s="2" t="s">
        <v>502</v>
      </c>
      <c r="K7679" s="2" t="s">
        <v>74</v>
      </c>
      <c r="M7679" t="s">
        <v>10665</v>
      </c>
      <c r="O7679" s="2" t="s">
        <v>128</v>
      </c>
      <c r="P7679" s="19" t="s">
        <v>10767</v>
      </c>
      <c r="Q7679" s="19" t="s">
        <v>27</v>
      </c>
      <c r="R7679" s="19" t="s">
        <v>129</v>
      </c>
      <c r="W7679" s="20">
        <v>78</v>
      </c>
      <c r="X7679" s="65" t="s">
        <v>10766</v>
      </c>
      <c r="Z7679" t="s">
        <v>4950</v>
      </c>
      <c r="AB7679" t="s">
        <v>119</v>
      </c>
      <c r="AC7679" t="s">
        <v>10604</v>
      </c>
      <c r="AD7679" s="2" t="s">
        <v>121</v>
      </c>
    </row>
    <row r="7680" spans="1:30" hidden="1" x14ac:dyDescent="0.25">
      <c r="A7680" s="2">
        <v>139</v>
      </c>
      <c r="B7680" t="s">
        <v>10606</v>
      </c>
      <c r="C7680">
        <v>50</v>
      </c>
      <c r="D7680">
        <v>1100</v>
      </c>
      <c r="E7680">
        <v>6600</v>
      </c>
      <c r="F7680" t="s">
        <v>154</v>
      </c>
      <c r="G7680" s="2" t="s">
        <v>485</v>
      </c>
      <c r="H7680">
        <v>1</v>
      </c>
      <c r="I7680">
        <v>2807.87</v>
      </c>
      <c r="J7680" s="2" t="s">
        <v>502</v>
      </c>
      <c r="K7680" s="2" t="s">
        <v>74</v>
      </c>
      <c r="M7680" t="s">
        <v>10665</v>
      </c>
      <c r="O7680" s="2" t="s">
        <v>128</v>
      </c>
      <c r="P7680" s="19" t="s">
        <v>10767</v>
      </c>
      <c r="Q7680" s="19" t="s">
        <v>27</v>
      </c>
      <c r="R7680" s="19" t="s">
        <v>129</v>
      </c>
      <c r="W7680" s="20">
        <v>78</v>
      </c>
      <c r="X7680" s="65" t="s">
        <v>10766</v>
      </c>
      <c r="Z7680" t="s">
        <v>4950</v>
      </c>
      <c r="AB7680" t="s">
        <v>119</v>
      </c>
      <c r="AC7680" t="s">
        <v>10607</v>
      </c>
      <c r="AD7680" s="2" t="s">
        <v>121</v>
      </c>
    </row>
    <row r="7681" spans="1:30" hidden="1" x14ac:dyDescent="0.25">
      <c r="A7681" s="2">
        <v>140</v>
      </c>
      <c r="B7681" t="s">
        <v>10609</v>
      </c>
      <c r="C7681">
        <v>50</v>
      </c>
      <c r="D7681">
        <v>1100</v>
      </c>
      <c r="E7681">
        <v>5390</v>
      </c>
      <c r="F7681" t="s">
        <v>154</v>
      </c>
      <c r="G7681" s="2" t="s">
        <v>485</v>
      </c>
      <c r="H7681">
        <v>1</v>
      </c>
      <c r="I7681">
        <v>2285.4499999999998</v>
      </c>
      <c r="J7681" s="2" t="s">
        <v>502</v>
      </c>
      <c r="K7681" s="2" t="s">
        <v>74</v>
      </c>
      <c r="M7681" t="s">
        <v>10665</v>
      </c>
      <c r="O7681" s="2" t="s">
        <v>128</v>
      </c>
      <c r="P7681" s="19" t="s">
        <v>10767</v>
      </c>
      <c r="Q7681" s="19" t="s">
        <v>27</v>
      </c>
      <c r="R7681" s="19" t="s">
        <v>129</v>
      </c>
      <c r="W7681" s="20">
        <v>78</v>
      </c>
      <c r="X7681" s="65" t="s">
        <v>10766</v>
      </c>
      <c r="Z7681" t="s">
        <v>4950</v>
      </c>
      <c r="AB7681" t="s">
        <v>119</v>
      </c>
      <c r="AC7681" t="s">
        <v>10607</v>
      </c>
      <c r="AD7681" s="2" t="s">
        <v>121</v>
      </c>
    </row>
    <row r="7682" spans="1:30" hidden="1" x14ac:dyDescent="0.25">
      <c r="A7682" s="2">
        <v>141</v>
      </c>
      <c r="B7682" t="s">
        <v>10606</v>
      </c>
      <c r="C7682">
        <v>50</v>
      </c>
      <c r="D7682">
        <v>1100</v>
      </c>
      <c r="E7682">
        <v>6600</v>
      </c>
      <c r="F7682" t="s">
        <v>154</v>
      </c>
      <c r="G7682" s="2" t="s">
        <v>485</v>
      </c>
      <c r="H7682">
        <v>1</v>
      </c>
      <c r="I7682">
        <v>2807.87</v>
      </c>
      <c r="J7682" s="2" t="s">
        <v>502</v>
      </c>
      <c r="K7682" s="2" t="s">
        <v>74</v>
      </c>
      <c r="M7682" t="s">
        <v>10665</v>
      </c>
      <c r="O7682" s="2" t="s">
        <v>128</v>
      </c>
      <c r="P7682" s="19" t="s">
        <v>10767</v>
      </c>
      <c r="Q7682" s="19" t="s">
        <v>27</v>
      </c>
      <c r="R7682" s="19" t="s">
        <v>129</v>
      </c>
      <c r="W7682" s="20">
        <v>78</v>
      </c>
      <c r="X7682" s="65" t="s">
        <v>10766</v>
      </c>
      <c r="Z7682" t="s">
        <v>4950</v>
      </c>
      <c r="AB7682" t="s">
        <v>119</v>
      </c>
      <c r="AC7682" t="s">
        <v>10610</v>
      </c>
      <c r="AD7682" s="2" t="s">
        <v>121</v>
      </c>
    </row>
    <row r="7683" spans="1:30" hidden="1" x14ac:dyDescent="0.25">
      <c r="A7683" s="2">
        <v>142</v>
      </c>
      <c r="B7683" t="s">
        <v>10609</v>
      </c>
      <c r="C7683">
        <v>50</v>
      </c>
      <c r="D7683">
        <v>1100</v>
      </c>
      <c r="E7683">
        <v>5390</v>
      </c>
      <c r="F7683" t="s">
        <v>154</v>
      </c>
      <c r="G7683" s="2" t="s">
        <v>485</v>
      </c>
      <c r="H7683">
        <v>1</v>
      </c>
      <c r="I7683">
        <v>2285.4499999999998</v>
      </c>
      <c r="J7683" s="2" t="s">
        <v>502</v>
      </c>
      <c r="K7683" s="2" t="s">
        <v>74</v>
      </c>
      <c r="M7683" t="s">
        <v>10665</v>
      </c>
      <c r="O7683" s="2" t="s">
        <v>128</v>
      </c>
      <c r="P7683" s="19" t="s">
        <v>10767</v>
      </c>
      <c r="Q7683" s="19" t="s">
        <v>27</v>
      </c>
      <c r="R7683" s="19" t="s">
        <v>129</v>
      </c>
      <c r="W7683" s="20">
        <v>78</v>
      </c>
      <c r="X7683" s="65" t="s">
        <v>10766</v>
      </c>
      <c r="Z7683" t="s">
        <v>4950</v>
      </c>
      <c r="AB7683" t="s">
        <v>119</v>
      </c>
      <c r="AC7683" t="s">
        <v>10610</v>
      </c>
      <c r="AD7683" s="2" t="s">
        <v>121</v>
      </c>
    </row>
    <row r="7684" spans="1:30" hidden="1" x14ac:dyDescent="0.25">
      <c r="A7684" s="2">
        <v>143</v>
      </c>
      <c r="B7684" t="s">
        <v>10612</v>
      </c>
      <c r="C7684">
        <v>50</v>
      </c>
      <c r="D7684">
        <v>1000</v>
      </c>
      <c r="E7684">
        <v>6600</v>
      </c>
      <c r="F7684" t="s">
        <v>154</v>
      </c>
      <c r="G7684" s="2" t="s">
        <v>485</v>
      </c>
      <c r="H7684">
        <v>2</v>
      </c>
      <c r="I7684">
        <v>5181</v>
      </c>
      <c r="J7684" s="2" t="s">
        <v>502</v>
      </c>
      <c r="K7684" s="2" t="s">
        <v>74</v>
      </c>
      <c r="M7684" t="s">
        <v>10665</v>
      </c>
      <c r="P7684" s="19" t="s">
        <v>10767</v>
      </c>
      <c r="Q7684" s="19" t="s">
        <v>27</v>
      </c>
      <c r="R7684" s="19" t="s">
        <v>129</v>
      </c>
      <c r="W7684" s="20">
        <v>78</v>
      </c>
      <c r="X7684" s="65" t="s">
        <v>10766</v>
      </c>
      <c r="Z7684" t="s">
        <v>4950</v>
      </c>
      <c r="AB7684" t="s">
        <v>119</v>
      </c>
      <c r="AC7684" t="s">
        <v>10614</v>
      </c>
      <c r="AD7684" s="2" t="s">
        <v>121</v>
      </c>
    </row>
    <row r="7685" spans="1:30" hidden="1" x14ac:dyDescent="0.25">
      <c r="A7685" s="2">
        <v>144</v>
      </c>
      <c r="B7685" t="s">
        <v>10616</v>
      </c>
      <c r="C7685">
        <v>50</v>
      </c>
      <c r="D7685">
        <v>1000</v>
      </c>
      <c r="E7685">
        <v>5390</v>
      </c>
      <c r="F7685" t="s">
        <v>154</v>
      </c>
      <c r="G7685" s="2" t="s">
        <v>485</v>
      </c>
      <c r="H7685">
        <v>2</v>
      </c>
      <c r="I7685">
        <v>4231.1499999999996</v>
      </c>
      <c r="J7685" s="2" t="s">
        <v>502</v>
      </c>
      <c r="K7685" s="2" t="s">
        <v>74</v>
      </c>
      <c r="M7685" t="s">
        <v>10665</v>
      </c>
      <c r="P7685" s="19" t="s">
        <v>10767</v>
      </c>
      <c r="Q7685" s="19" t="s">
        <v>27</v>
      </c>
      <c r="R7685" s="19" t="s">
        <v>129</v>
      </c>
      <c r="W7685" s="20">
        <v>78</v>
      </c>
      <c r="X7685" s="65" t="s">
        <v>10766</v>
      </c>
      <c r="Z7685" t="s">
        <v>4950</v>
      </c>
      <c r="AB7685" t="s">
        <v>119</v>
      </c>
      <c r="AC7685" t="s">
        <v>10614</v>
      </c>
      <c r="AD7685" s="2" t="s">
        <v>121</v>
      </c>
    </row>
    <row r="7686" spans="1:30" hidden="1" x14ac:dyDescent="0.25">
      <c r="A7686" s="2">
        <v>145</v>
      </c>
      <c r="B7686" t="s">
        <v>10601</v>
      </c>
      <c r="C7686">
        <v>50</v>
      </c>
      <c r="D7686">
        <v>295</v>
      </c>
      <c r="E7686">
        <v>999</v>
      </c>
      <c r="F7686" t="s">
        <v>154</v>
      </c>
      <c r="G7686" s="2" t="s">
        <v>485</v>
      </c>
      <c r="H7686">
        <v>12</v>
      </c>
      <c r="I7686">
        <v>1386.18</v>
      </c>
      <c r="J7686" s="2" t="s">
        <v>502</v>
      </c>
      <c r="K7686" s="2" t="s">
        <v>74</v>
      </c>
      <c r="M7686" t="s">
        <v>10665</v>
      </c>
      <c r="P7686" s="19" t="s">
        <v>10767</v>
      </c>
      <c r="Q7686" s="19" t="s">
        <v>25</v>
      </c>
      <c r="R7686" s="19" t="s">
        <v>129</v>
      </c>
      <c r="W7686" s="20">
        <v>78</v>
      </c>
      <c r="X7686" s="65" t="s">
        <v>10766</v>
      </c>
      <c r="Z7686" t="s">
        <v>4950</v>
      </c>
      <c r="AB7686" t="s">
        <v>119</v>
      </c>
      <c r="AC7686" t="s">
        <v>10618</v>
      </c>
      <c r="AD7686" s="2" t="s">
        <v>121</v>
      </c>
    </row>
    <row r="7687" spans="1:30" hidden="1" x14ac:dyDescent="0.25">
      <c r="A7687" s="2">
        <v>146</v>
      </c>
      <c r="B7687" t="s">
        <v>10620</v>
      </c>
      <c r="C7687">
        <v>50</v>
      </c>
      <c r="D7687">
        <v>1000</v>
      </c>
      <c r="E7687">
        <v>6600</v>
      </c>
      <c r="F7687" t="s">
        <v>154</v>
      </c>
      <c r="G7687" s="2" t="s">
        <v>485</v>
      </c>
      <c r="H7687">
        <v>2</v>
      </c>
      <c r="I7687">
        <v>4957.93</v>
      </c>
      <c r="J7687" s="2" t="s">
        <v>502</v>
      </c>
      <c r="K7687" s="2" t="s">
        <v>74</v>
      </c>
      <c r="M7687" t="s">
        <v>10665</v>
      </c>
      <c r="P7687" s="19" t="s">
        <v>10767</v>
      </c>
      <c r="Q7687" s="19" t="s">
        <v>27</v>
      </c>
      <c r="R7687" s="19" t="s">
        <v>129</v>
      </c>
      <c r="W7687" s="20">
        <v>78</v>
      </c>
      <c r="X7687" s="65" t="s">
        <v>10766</v>
      </c>
      <c r="Z7687" t="s">
        <v>4950</v>
      </c>
      <c r="AB7687" t="s">
        <v>119</v>
      </c>
      <c r="AC7687" t="s">
        <v>10618</v>
      </c>
      <c r="AD7687" s="2" t="s">
        <v>121</v>
      </c>
    </row>
    <row r="7688" spans="1:30" hidden="1" x14ac:dyDescent="0.25">
      <c r="A7688" s="2">
        <v>147</v>
      </c>
      <c r="B7688" t="s">
        <v>10621</v>
      </c>
      <c r="C7688">
        <v>50</v>
      </c>
      <c r="D7688">
        <v>1100</v>
      </c>
      <c r="E7688">
        <v>1210</v>
      </c>
      <c r="F7688" t="s">
        <v>154</v>
      </c>
      <c r="G7688" s="2" t="s">
        <v>485</v>
      </c>
      <c r="H7688">
        <v>1</v>
      </c>
      <c r="I7688">
        <v>522.41999999999996</v>
      </c>
      <c r="J7688" s="2" t="s">
        <v>502</v>
      </c>
      <c r="K7688" s="2" t="s">
        <v>74</v>
      </c>
      <c r="M7688" t="s">
        <v>10665</v>
      </c>
      <c r="O7688" s="2" t="s">
        <v>128</v>
      </c>
      <c r="P7688" s="19" t="s">
        <v>10767</v>
      </c>
      <c r="Q7688" s="19" t="s">
        <v>27</v>
      </c>
      <c r="R7688" s="19" t="s">
        <v>129</v>
      </c>
      <c r="W7688" s="20">
        <v>78</v>
      </c>
      <c r="X7688" s="65" t="s">
        <v>10766</v>
      </c>
      <c r="Z7688" t="s">
        <v>4950</v>
      </c>
      <c r="AB7688" t="s">
        <v>119</v>
      </c>
      <c r="AC7688" t="s">
        <v>10618</v>
      </c>
      <c r="AD7688" s="2" t="s">
        <v>121</v>
      </c>
    </row>
    <row r="7689" spans="1:30" hidden="1" x14ac:dyDescent="0.25">
      <c r="A7689" s="2">
        <v>148</v>
      </c>
      <c r="B7689" t="s">
        <v>10623</v>
      </c>
      <c r="C7689">
        <v>50</v>
      </c>
      <c r="D7689">
        <v>1100</v>
      </c>
      <c r="E7689">
        <v>1210</v>
      </c>
      <c r="F7689" t="s">
        <v>154</v>
      </c>
      <c r="G7689" s="2" t="s">
        <v>485</v>
      </c>
      <c r="H7689">
        <v>1</v>
      </c>
      <c r="I7689">
        <v>522.41999999999996</v>
      </c>
      <c r="J7689" s="2" t="s">
        <v>502</v>
      </c>
      <c r="K7689" s="2" t="s">
        <v>74</v>
      </c>
      <c r="M7689" t="s">
        <v>10665</v>
      </c>
      <c r="O7689" s="2" t="s">
        <v>128</v>
      </c>
      <c r="P7689" s="19" t="s">
        <v>10767</v>
      </c>
      <c r="Q7689" s="19" t="s">
        <v>27</v>
      </c>
      <c r="R7689" s="19" t="s">
        <v>129</v>
      </c>
      <c r="W7689" s="20">
        <v>78</v>
      </c>
      <c r="X7689" s="65" t="s">
        <v>10766</v>
      </c>
      <c r="Z7689" t="s">
        <v>4950</v>
      </c>
      <c r="AB7689" t="s">
        <v>119</v>
      </c>
      <c r="AC7689" t="s">
        <v>10618</v>
      </c>
      <c r="AD7689" s="2" t="s">
        <v>121</v>
      </c>
    </row>
    <row r="7690" spans="1:30" hidden="1" x14ac:dyDescent="0.25">
      <c r="A7690" s="2">
        <v>149</v>
      </c>
      <c r="B7690" t="s">
        <v>10591</v>
      </c>
      <c r="C7690">
        <v>50</v>
      </c>
      <c r="D7690">
        <v>295</v>
      </c>
      <c r="E7690">
        <v>999</v>
      </c>
      <c r="F7690" t="s">
        <v>154</v>
      </c>
      <c r="G7690" s="2" t="s">
        <v>485</v>
      </c>
      <c r="H7690">
        <v>4</v>
      </c>
      <c r="I7690">
        <v>462.06</v>
      </c>
      <c r="J7690" s="2" t="s">
        <v>502</v>
      </c>
      <c r="K7690" s="2" t="s">
        <v>74</v>
      </c>
      <c r="M7690" t="s">
        <v>10665</v>
      </c>
      <c r="P7690" s="19" t="s">
        <v>10767</v>
      </c>
      <c r="Q7690" s="19" t="s">
        <v>25</v>
      </c>
      <c r="R7690" s="19" t="s">
        <v>129</v>
      </c>
      <c r="W7690" s="20">
        <v>78</v>
      </c>
      <c r="X7690" s="65" t="s">
        <v>10766</v>
      </c>
      <c r="Z7690" t="s">
        <v>4950</v>
      </c>
      <c r="AB7690" t="s">
        <v>119</v>
      </c>
      <c r="AC7690" t="s">
        <v>10618</v>
      </c>
      <c r="AD7690" s="2" t="s">
        <v>121</v>
      </c>
    </row>
    <row r="7691" spans="1:30" hidden="1" x14ac:dyDescent="0.25">
      <c r="A7691" s="2">
        <v>150</v>
      </c>
      <c r="B7691" t="s">
        <v>10624</v>
      </c>
      <c r="C7691">
        <v>50</v>
      </c>
      <c r="D7691">
        <v>1000</v>
      </c>
      <c r="E7691">
        <v>1210</v>
      </c>
      <c r="F7691" t="s">
        <v>154</v>
      </c>
      <c r="G7691" s="2" t="s">
        <v>485</v>
      </c>
      <c r="H7691">
        <v>2</v>
      </c>
      <c r="I7691">
        <v>949.85</v>
      </c>
      <c r="J7691" s="2" t="s">
        <v>502</v>
      </c>
      <c r="K7691" s="2" t="s">
        <v>74</v>
      </c>
      <c r="M7691" t="s">
        <v>10665</v>
      </c>
      <c r="P7691" s="19" t="s">
        <v>10767</v>
      </c>
      <c r="Q7691" s="19" t="s">
        <v>27</v>
      </c>
      <c r="R7691" s="19" t="s">
        <v>129</v>
      </c>
      <c r="W7691" s="20">
        <v>78</v>
      </c>
      <c r="X7691" s="65" t="s">
        <v>10766</v>
      </c>
      <c r="Z7691" t="s">
        <v>4950</v>
      </c>
      <c r="AB7691" t="s">
        <v>119</v>
      </c>
      <c r="AC7691" t="s">
        <v>10618</v>
      </c>
      <c r="AD7691" s="2" t="s">
        <v>121</v>
      </c>
    </row>
    <row r="7692" spans="1:30" hidden="1" x14ac:dyDescent="0.25">
      <c r="A7692" s="2">
        <v>151</v>
      </c>
      <c r="B7692" t="s">
        <v>10601</v>
      </c>
      <c r="C7692">
        <v>50</v>
      </c>
      <c r="D7692">
        <v>295</v>
      </c>
      <c r="E7692">
        <v>999</v>
      </c>
      <c r="F7692" t="s">
        <v>154</v>
      </c>
      <c r="G7692" s="2" t="s">
        <v>485</v>
      </c>
      <c r="H7692">
        <v>2</v>
      </c>
      <c r="I7692">
        <v>231.03</v>
      </c>
      <c r="J7692" s="2" t="s">
        <v>502</v>
      </c>
      <c r="K7692" s="2" t="s">
        <v>74</v>
      </c>
      <c r="M7692" t="s">
        <v>10665</v>
      </c>
      <c r="P7692" s="19" t="s">
        <v>10767</v>
      </c>
      <c r="Q7692" s="19" t="s">
        <v>25</v>
      </c>
      <c r="R7692" s="19" t="s">
        <v>129</v>
      </c>
      <c r="W7692" s="20">
        <v>78</v>
      </c>
      <c r="X7692" s="65" t="s">
        <v>10766</v>
      </c>
      <c r="Z7692" t="s">
        <v>4950</v>
      </c>
      <c r="AB7692" t="s">
        <v>119</v>
      </c>
      <c r="AC7692" t="s">
        <v>10626</v>
      </c>
      <c r="AD7692" s="2" t="s">
        <v>121</v>
      </c>
    </row>
    <row r="7693" spans="1:30" hidden="1" x14ac:dyDescent="0.25">
      <c r="A7693" s="2">
        <v>152</v>
      </c>
      <c r="B7693" t="s">
        <v>10621</v>
      </c>
      <c r="C7693">
        <v>50</v>
      </c>
      <c r="D7693">
        <v>1100</v>
      </c>
      <c r="E7693">
        <v>1210</v>
      </c>
      <c r="F7693" t="s">
        <v>154</v>
      </c>
      <c r="G7693" s="2" t="s">
        <v>485</v>
      </c>
      <c r="H7693">
        <v>1</v>
      </c>
      <c r="I7693">
        <v>522.41999999999996</v>
      </c>
      <c r="J7693" s="2" t="s">
        <v>502</v>
      </c>
      <c r="K7693" s="2" t="s">
        <v>74</v>
      </c>
      <c r="M7693" t="s">
        <v>10665</v>
      </c>
      <c r="O7693" s="2" t="s">
        <v>128</v>
      </c>
      <c r="P7693" s="19" t="s">
        <v>10767</v>
      </c>
      <c r="Q7693" s="19" t="s">
        <v>27</v>
      </c>
      <c r="R7693" s="19" t="s">
        <v>129</v>
      </c>
      <c r="W7693" s="20">
        <v>78</v>
      </c>
      <c r="X7693" s="65" t="s">
        <v>10766</v>
      </c>
      <c r="Z7693" t="s">
        <v>4950</v>
      </c>
      <c r="AB7693" t="s">
        <v>119</v>
      </c>
      <c r="AC7693" t="s">
        <v>10626</v>
      </c>
      <c r="AD7693" s="2" t="s">
        <v>121</v>
      </c>
    </row>
    <row r="7694" spans="1:30" hidden="1" x14ac:dyDescent="0.25">
      <c r="A7694" s="2">
        <v>153</v>
      </c>
      <c r="B7694" t="s">
        <v>10623</v>
      </c>
      <c r="C7694">
        <v>50</v>
      </c>
      <c r="D7694">
        <v>1100</v>
      </c>
      <c r="E7694">
        <v>1210</v>
      </c>
      <c r="F7694" t="s">
        <v>154</v>
      </c>
      <c r="G7694" s="2" t="s">
        <v>485</v>
      </c>
      <c r="H7694">
        <v>1</v>
      </c>
      <c r="I7694">
        <v>522.41999999999996</v>
      </c>
      <c r="J7694" s="2" t="s">
        <v>502</v>
      </c>
      <c r="K7694" s="2" t="s">
        <v>74</v>
      </c>
      <c r="M7694" t="s">
        <v>10665</v>
      </c>
      <c r="O7694" s="2" t="s">
        <v>128</v>
      </c>
      <c r="P7694" s="19" t="s">
        <v>10767</v>
      </c>
      <c r="Q7694" s="19" t="s">
        <v>27</v>
      </c>
      <c r="R7694" s="19" t="s">
        <v>129</v>
      </c>
      <c r="W7694" s="20">
        <v>78</v>
      </c>
      <c r="X7694" s="65" t="s">
        <v>10766</v>
      </c>
      <c r="Z7694" t="s">
        <v>4950</v>
      </c>
      <c r="AB7694" t="s">
        <v>119</v>
      </c>
      <c r="AC7694" t="s">
        <v>10626</v>
      </c>
      <c r="AD7694" s="2" t="s">
        <v>121</v>
      </c>
    </row>
    <row r="7695" spans="1:30" hidden="1" x14ac:dyDescent="0.25">
      <c r="A7695" s="2">
        <v>154</v>
      </c>
      <c r="B7695" t="s">
        <v>10591</v>
      </c>
      <c r="C7695">
        <v>50</v>
      </c>
      <c r="D7695">
        <v>295</v>
      </c>
      <c r="E7695">
        <v>999</v>
      </c>
      <c r="F7695" t="s">
        <v>154</v>
      </c>
      <c r="G7695" s="2" t="s">
        <v>485</v>
      </c>
      <c r="H7695">
        <v>4</v>
      </c>
      <c r="I7695">
        <v>462.06</v>
      </c>
      <c r="J7695" s="2" t="s">
        <v>502</v>
      </c>
      <c r="K7695" s="2" t="s">
        <v>74</v>
      </c>
      <c r="M7695" t="s">
        <v>10665</v>
      </c>
      <c r="P7695" s="19" t="s">
        <v>10767</v>
      </c>
      <c r="Q7695" s="19" t="s">
        <v>25</v>
      </c>
      <c r="R7695" s="19" t="s">
        <v>129</v>
      </c>
      <c r="W7695" s="20">
        <v>78</v>
      </c>
      <c r="X7695" s="65" t="s">
        <v>10766</v>
      </c>
      <c r="Z7695" t="s">
        <v>4950</v>
      </c>
      <c r="AB7695" t="s">
        <v>119</v>
      </c>
      <c r="AC7695" t="s">
        <v>10626</v>
      </c>
      <c r="AD7695" s="2" t="s">
        <v>121</v>
      </c>
    </row>
    <row r="7696" spans="1:30" hidden="1" x14ac:dyDescent="0.25">
      <c r="A7696" s="2">
        <v>155</v>
      </c>
      <c r="B7696" t="s">
        <v>10628</v>
      </c>
      <c r="C7696">
        <v>50</v>
      </c>
      <c r="D7696">
        <v>1000</v>
      </c>
      <c r="E7696">
        <v>6600</v>
      </c>
      <c r="F7696" t="s">
        <v>154</v>
      </c>
      <c r="G7696" s="2" t="s">
        <v>485</v>
      </c>
      <c r="H7696">
        <v>2</v>
      </c>
      <c r="I7696">
        <v>4957.93</v>
      </c>
      <c r="J7696" s="2" t="s">
        <v>502</v>
      </c>
      <c r="K7696" s="2" t="s">
        <v>74</v>
      </c>
      <c r="M7696" t="s">
        <v>10665</v>
      </c>
      <c r="P7696" s="19" t="s">
        <v>10767</v>
      </c>
      <c r="Q7696" s="19" t="s">
        <v>27</v>
      </c>
      <c r="R7696" s="19" t="s">
        <v>129</v>
      </c>
      <c r="W7696" s="20">
        <v>78</v>
      </c>
      <c r="X7696" s="65" t="s">
        <v>10766</v>
      </c>
      <c r="Z7696" t="s">
        <v>4950</v>
      </c>
      <c r="AB7696" t="s">
        <v>119</v>
      </c>
      <c r="AC7696" t="s">
        <v>10626</v>
      </c>
      <c r="AD7696" s="2" t="s">
        <v>121</v>
      </c>
    </row>
    <row r="7697" spans="1:30" hidden="1" x14ac:dyDescent="0.25">
      <c r="A7697" s="2">
        <v>156</v>
      </c>
      <c r="B7697" t="s">
        <v>10629</v>
      </c>
      <c r="C7697">
        <v>60</v>
      </c>
      <c r="D7697">
        <v>2500</v>
      </c>
      <c r="E7697">
        <v>12000</v>
      </c>
      <c r="F7697" t="s">
        <v>154</v>
      </c>
      <c r="G7697" s="2" t="s">
        <v>485</v>
      </c>
      <c r="H7697">
        <v>1</v>
      </c>
      <c r="I7697">
        <v>14130</v>
      </c>
      <c r="J7697" s="2" t="s">
        <v>502</v>
      </c>
      <c r="K7697" s="2" t="s">
        <v>74</v>
      </c>
      <c r="M7697" t="s">
        <v>10665</v>
      </c>
      <c r="P7697" s="19" t="s">
        <v>10767</v>
      </c>
      <c r="Q7697" s="19" t="s">
        <v>27</v>
      </c>
      <c r="R7697" s="19" t="s">
        <v>129</v>
      </c>
      <c r="W7697" s="20">
        <v>78</v>
      </c>
      <c r="X7697" s="65" t="s">
        <v>10766</v>
      </c>
      <c r="Z7697" t="s">
        <v>4950</v>
      </c>
      <c r="AB7697" t="s">
        <v>119</v>
      </c>
      <c r="AC7697" t="s">
        <v>10630</v>
      </c>
      <c r="AD7697" s="2" t="s">
        <v>121</v>
      </c>
    </row>
    <row r="7698" spans="1:30" hidden="1" x14ac:dyDescent="0.25">
      <c r="A7698" s="2">
        <v>157</v>
      </c>
      <c r="B7698" t="s">
        <v>10632</v>
      </c>
      <c r="C7698">
        <v>60</v>
      </c>
      <c r="D7698">
        <v>2500</v>
      </c>
      <c r="E7698">
        <v>12000</v>
      </c>
      <c r="F7698" t="s">
        <v>154</v>
      </c>
      <c r="G7698" s="2" t="s">
        <v>485</v>
      </c>
      <c r="H7698">
        <v>1</v>
      </c>
      <c r="I7698">
        <v>14130</v>
      </c>
      <c r="J7698" s="2" t="s">
        <v>502</v>
      </c>
      <c r="K7698" s="2" t="s">
        <v>74</v>
      </c>
      <c r="M7698" t="s">
        <v>10665</v>
      </c>
      <c r="P7698" s="19" t="s">
        <v>10767</v>
      </c>
      <c r="Q7698" s="19" t="s">
        <v>27</v>
      </c>
      <c r="R7698" s="19" t="s">
        <v>129</v>
      </c>
      <c r="W7698" s="20">
        <v>78</v>
      </c>
      <c r="X7698" s="65" t="s">
        <v>10766</v>
      </c>
      <c r="Z7698" t="s">
        <v>4950</v>
      </c>
      <c r="AB7698" t="s">
        <v>119</v>
      </c>
      <c r="AC7698" t="s">
        <v>10633</v>
      </c>
      <c r="AD7698" s="2" t="s">
        <v>121</v>
      </c>
    </row>
    <row r="7699" spans="1:30" hidden="1" x14ac:dyDescent="0.25">
      <c r="A7699" s="2">
        <v>158</v>
      </c>
      <c r="B7699" t="s">
        <v>10635</v>
      </c>
      <c r="C7699">
        <v>60</v>
      </c>
      <c r="D7699">
        <v>2500</v>
      </c>
      <c r="E7699">
        <v>12000</v>
      </c>
      <c r="F7699" t="s">
        <v>154</v>
      </c>
      <c r="G7699" s="2" t="s">
        <v>485</v>
      </c>
      <c r="H7699">
        <v>1</v>
      </c>
      <c r="I7699">
        <v>13904.19</v>
      </c>
      <c r="J7699" s="2" t="s">
        <v>502</v>
      </c>
      <c r="K7699" s="2" t="s">
        <v>74</v>
      </c>
      <c r="M7699" t="s">
        <v>10665</v>
      </c>
      <c r="P7699" s="19" t="s">
        <v>10767</v>
      </c>
      <c r="Q7699" s="19" t="s">
        <v>27</v>
      </c>
      <c r="R7699" s="19" t="s">
        <v>129</v>
      </c>
      <c r="W7699" s="20">
        <v>78</v>
      </c>
      <c r="X7699" s="65" t="s">
        <v>10766</v>
      </c>
      <c r="Z7699" t="s">
        <v>22</v>
      </c>
      <c r="AB7699" t="s">
        <v>119</v>
      </c>
      <c r="AC7699" t="s">
        <v>10636</v>
      </c>
      <c r="AD7699" s="2" t="s">
        <v>121</v>
      </c>
    </row>
    <row r="7700" spans="1:30" hidden="1" x14ac:dyDescent="0.25">
      <c r="A7700" s="2">
        <v>159</v>
      </c>
      <c r="B7700" t="s">
        <v>10638</v>
      </c>
      <c r="C7700">
        <v>60</v>
      </c>
      <c r="D7700">
        <v>2500</v>
      </c>
      <c r="E7700">
        <v>12000</v>
      </c>
      <c r="F7700" t="s">
        <v>154</v>
      </c>
      <c r="G7700" s="2" t="s">
        <v>485</v>
      </c>
      <c r="H7700">
        <v>1</v>
      </c>
      <c r="I7700">
        <v>13904.19</v>
      </c>
      <c r="J7700" s="2" t="s">
        <v>502</v>
      </c>
      <c r="K7700" s="2" t="s">
        <v>74</v>
      </c>
      <c r="M7700" t="s">
        <v>10665</v>
      </c>
      <c r="P7700" s="19" t="s">
        <v>10767</v>
      </c>
      <c r="Q7700" s="19" t="s">
        <v>27</v>
      </c>
      <c r="R7700" s="19" t="s">
        <v>129</v>
      </c>
      <c r="W7700" s="20">
        <v>78</v>
      </c>
      <c r="X7700" s="65" t="s">
        <v>10766</v>
      </c>
      <c r="Z7700" t="s">
        <v>22</v>
      </c>
      <c r="AB7700" t="s">
        <v>119</v>
      </c>
      <c r="AC7700" t="s">
        <v>10639</v>
      </c>
      <c r="AD7700" s="2" t="s">
        <v>121</v>
      </c>
    </row>
    <row r="7701" spans="1:30" hidden="1" x14ac:dyDescent="0.25">
      <c r="A7701" s="2">
        <v>160</v>
      </c>
      <c r="B7701" t="s">
        <v>10641</v>
      </c>
      <c r="C7701">
        <v>60</v>
      </c>
      <c r="D7701">
        <v>2500</v>
      </c>
      <c r="E7701">
        <v>7943</v>
      </c>
      <c r="F7701" t="s">
        <v>154</v>
      </c>
      <c r="G7701" s="2" t="s">
        <v>485</v>
      </c>
      <c r="H7701">
        <v>1</v>
      </c>
      <c r="I7701">
        <v>9352.8799999999992</v>
      </c>
      <c r="J7701" s="2" t="s">
        <v>502</v>
      </c>
      <c r="K7701" s="2" t="s">
        <v>74</v>
      </c>
      <c r="M7701" t="s">
        <v>10665</v>
      </c>
      <c r="P7701" s="19" t="s">
        <v>10767</v>
      </c>
      <c r="Q7701" s="19" t="s">
        <v>27</v>
      </c>
      <c r="R7701" s="19" t="s">
        <v>129</v>
      </c>
      <c r="W7701" s="20">
        <v>78</v>
      </c>
      <c r="X7701" s="65" t="s">
        <v>10766</v>
      </c>
      <c r="Z7701" t="s">
        <v>4950</v>
      </c>
      <c r="AB7701" t="s">
        <v>119</v>
      </c>
      <c r="AC7701" t="s">
        <v>10643</v>
      </c>
      <c r="AD7701" s="2" t="s">
        <v>121</v>
      </c>
    </row>
    <row r="7702" spans="1:30" hidden="1" x14ac:dyDescent="0.25">
      <c r="A7702" s="2">
        <v>161</v>
      </c>
      <c r="B7702" t="s">
        <v>10645</v>
      </c>
      <c r="C7702">
        <v>60</v>
      </c>
      <c r="D7702">
        <v>2500</v>
      </c>
      <c r="E7702">
        <v>7943</v>
      </c>
      <c r="F7702" t="s">
        <v>154</v>
      </c>
      <c r="G7702" s="2" t="s">
        <v>485</v>
      </c>
      <c r="H7702">
        <v>1</v>
      </c>
      <c r="I7702">
        <v>9352.8799999999992</v>
      </c>
      <c r="J7702" s="2" t="s">
        <v>502</v>
      </c>
      <c r="K7702" s="2" t="s">
        <v>74</v>
      </c>
      <c r="M7702" t="s">
        <v>10665</v>
      </c>
      <c r="P7702" s="19" t="s">
        <v>10767</v>
      </c>
      <c r="Q7702" s="19" t="s">
        <v>27</v>
      </c>
      <c r="R7702" s="19" t="s">
        <v>129</v>
      </c>
      <c r="W7702" s="20">
        <v>78</v>
      </c>
      <c r="X7702" s="65" t="s">
        <v>10766</v>
      </c>
      <c r="Z7702" t="s">
        <v>4950</v>
      </c>
      <c r="AB7702" t="s">
        <v>119</v>
      </c>
      <c r="AC7702" t="s">
        <v>10646</v>
      </c>
      <c r="AD7702" s="2" t="s">
        <v>121</v>
      </c>
    </row>
    <row r="7703" spans="1:30" hidden="1" x14ac:dyDescent="0.25">
      <c r="A7703" s="2">
        <v>162</v>
      </c>
      <c r="B7703" t="s">
        <v>10648</v>
      </c>
      <c r="C7703">
        <v>60</v>
      </c>
      <c r="D7703">
        <v>2500</v>
      </c>
      <c r="E7703">
        <v>7943</v>
      </c>
      <c r="F7703" t="s">
        <v>154</v>
      </c>
      <c r="G7703" s="2" t="s">
        <v>485</v>
      </c>
      <c r="H7703">
        <v>1</v>
      </c>
      <c r="I7703">
        <v>9127.08</v>
      </c>
      <c r="J7703" s="2" t="s">
        <v>502</v>
      </c>
      <c r="K7703" s="2" t="s">
        <v>74</v>
      </c>
      <c r="M7703" t="s">
        <v>10665</v>
      </c>
      <c r="P7703" s="19" t="s">
        <v>10767</v>
      </c>
      <c r="Q7703" s="19" t="s">
        <v>27</v>
      </c>
      <c r="R7703" s="19" t="s">
        <v>129</v>
      </c>
      <c r="W7703" s="20">
        <v>78</v>
      </c>
      <c r="X7703" s="65" t="s">
        <v>10766</v>
      </c>
      <c r="Z7703" t="s">
        <v>22</v>
      </c>
      <c r="AB7703" t="s">
        <v>119</v>
      </c>
      <c r="AC7703" t="s">
        <v>10649</v>
      </c>
      <c r="AD7703" s="2" t="s">
        <v>121</v>
      </c>
    </row>
    <row r="7704" spans="1:30" hidden="1" x14ac:dyDescent="0.25">
      <c r="A7704" s="2">
        <v>163</v>
      </c>
      <c r="B7704" t="s">
        <v>10651</v>
      </c>
      <c r="C7704">
        <v>60</v>
      </c>
      <c r="D7704">
        <v>2500</v>
      </c>
      <c r="E7704">
        <v>7943</v>
      </c>
      <c r="F7704" t="s">
        <v>154</v>
      </c>
      <c r="G7704" s="2" t="s">
        <v>485</v>
      </c>
      <c r="H7704">
        <v>1</v>
      </c>
      <c r="I7704">
        <v>9127.08</v>
      </c>
      <c r="J7704" s="2" t="s">
        <v>502</v>
      </c>
      <c r="K7704" s="2" t="s">
        <v>74</v>
      </c>
      <c r="M7704" t="s">
        <v>10665</v>
      </c>
      <c r="P7704" s="19" t="s">
        <v>10767</v>
      </c>
      <c r="Q7704" s="19" t="s">
        <v>27</v>
      </c>
      <c r="R7704" s="19" t="s">
        <v>129</v>
      </c>
      <c r="W7704" s="20">
        <v>78</v>
      </c>
      <c r="X7704" s="65" t="s">
        <v>10766</v>
      </c>
      <c r="Z7704" t="s">
        <v>22</v>
      </c>
      <c r="AB7704" t="s">
        <v>119</v>
      </c>
      <c r="AC7704" t="s">
        <v>10652</v>
      </c>
      <c r="AD7704" s="2" t="s">
        <v>121</v>
      </c>
    </row>
    <row r="7705" spans="1:30" hidden="1" x14ac:dyDescent="0.25">
      <c r="A7705" s="2">
        <v>164</v>
      </c>
      <c r="B7705" t="s">
        <v>10654</v>
      </c>
      <c r="C7705">
        <v>60</v>
      </c>
      <c r="D7705">
        <v>1500</v>
      </c>
      <c r="E7705">
        <v>8970</v>
      </c>
      <c r="F7705" t="s">
        <v>154</v>
      </c>
      <c r="G7705" s="2" t="s">
        <v>485</v>
      </c>
      <c r="H7705">
        <v>1</v>
      </c>
      <c r="I7705">
        <v>6337.31</v>
      </c>
      <c r="J7705" s="2" t="s">
        <v>502</v>
      </c>
      <c r="K7705" s="2" t="s">
        <v>74</v>
      </c>
      <c r="M7705" t="s">
        <v>10665</v>
      </c>
      <c r="P7705" s="19" t="s">
        <v>10767</v>
      </c>
      <c r="Q7705" s="19" t="s">
        <v>27</v>
      </c>
      <c r="R7705" s="19" t="s">
        <v>129</v>
      </c>
      <c r="W7705" s="20">
        <v>78</v>
      </c>
      <c r="X7705" s="65" t="s">
        <v>10766</v>
      </c>
      <c r="Z7705" t="s">
        <v>4950</v>
      </c>
      <c r="AB7705" t="s">
        <v>119</v>
      </c>
      <c r="AC7705" t="s">
        <v>10656</v>
      </c>
      <c r="AD7705" s="2" t="s">
        <v>121</v>
      </c>
    </row>
    <row r="7706" spans="1:30" hidden="1" x14ac:dyDescent="0.25">
      <c r="A7706" s="2">
        <v>165</v>
      </c>
      <c r="B7706" t="s">
        <v>10654</v>
      </c>
      <c r="C7706">
        <v>60</v>
      </c>
      <c r="D7706">
        <v>1500</v>
      </c>
      <c r="E7706">
        <v>8970</v>
      </c>
      <c r="F7706" t="s">
        <v>154</v>
      </c>
      <c r="G7706" s="2" t="s">
        <v>485</v>
      </c>
      <c r="H7706">
        <v>1</v>
      </c>
      <c r="I7706">
        <v>6337.31</v>
      </c>
      <c r="J7706" s="2" t="s">
        <v>502</v>
      </c>
      <c r="K7706" s="2" t="s">
        <v>74</v>
      </c>
      <c r="M7706" t="s">
        <v>10665</v>
      </c>
      <c r="P7706" s="19" t="s">
        <v>10767</v>
      </c>
      <c r="Q7706" s="19" t="s">
        <v>27</v>
      </c>
      <c r="R7706" s="19" t="s">
        <v>129</v>
      </c>
      <c r="W7706" s="20">
        <v>78</v>
      </c>
      <c r="X7706" s="65" t="s">
        <v>10766</v>
      </c>
      <c r="Z7706" t="s">
        <v>4950</v>
      </c>
      <c r="AB7706" t="s">
        <v>119</v>
      </c>
      <c r="AC7706" t="s">
        <v>10658</v>
      </c>
      <c r="AD7706" s="2" t="s">
        <v>121</v>
      </c>
    </row>
    <row r="7707" spans="1:30" hidden="1" x14ac:dyDescent="0.25">
      <c r="A7707" s="2">
        <v>166</v>
      </c>
      <c r="B7707" t="s">
        <v>10660</v>
      </c>
      <c r="C7707">
        <v>60</v>
      </c>
      <c r="D7707">
        <v>1500</v>
      </c>
      <c r="E7707">
        <v>8970</v>
      </c>
      <c r="F7707" t="s">
        <v>154</v>
      </c>
      <c r="G7707" s="2" t="s">
        <v>485</v>
      </c>
      <c r="H7707">
        <v>1</v>
      </c>
      <c r="I7707">
        <v>6116</v>
      </c>
      <c r="J7707" s="2" t="s">
        <v>502</v>
      </c>
      <c r="K7707" s="2" t="s">
        <v>74</v>
      </c>
      <c r="M7707" t="s">
        <v>10665</v>
      </c>
      <c r="P7707" s="19" t="s">
        <v>10767</v>
      </c>
      <c r="Q7707" s="19" t="s">
        <v>27</v>
      </c>
      <c r="R7707" s="19" t="s">
        <v>129</v>
      </c>
      <c r="W7707" s="20">
        <v>78</v>
      </c>
      <c r="X7707" s="65" t="s">
        <v>10766</v>
      </c>
      <c r="Z7707" t="s">
        <v>22</v>
      </c>
      <c r="AB7707" t="s">
        <v>119</v>
      </c>
      <c r="AC7707" t="s">
        <v>10661</v>
      </c>
      <c r="AD7707" s="2" t="s">
        <v>121</v>
      </c>
    </row>
    <row r="7708" spans="1:30" hidden="1" x14ac:dyDescent="0.25">
      <c r="A7708" s="2">
        <v>167</v>
      </c>
      <c r="B7708" t="s">
        <v>10660</v>
      </c>
      <c r="C7708">
        <v>60</v>
      </c>
      <c r="D7708">
        <v>1500</v>
      </c>
      <c r="E7708">
        <v>8970</v>
      </c>
      <c r="F7708" t="s">
        <v>154</v>
      </c>
      <c r="G7708" s="2" t="s">
        <v>485</v>
      </c>
      <c r="H7708">
        <v>1</v>
      </c>
      <c r="I7708">
        <v>6116</v>
      </c>
      <c r="J7708" s="2" t="s">
        <v>502</v>
      </c>
      <c r="K7708" s="2" t="s">
        <v>74</v>
      </c>
      <c r="M7708" t="s">
        <v>10665</v>
      </c>
      <c r="P7708" s="19" t="s">
        <v>10767</v>
      </c>
      <c r="Q7708" s="19" t="s">
        <v>27</v>
      </c>
      <c r="R7708" s="19" t="s">
        <v>129</v>
      </c>
      <c r="W7708" s="20">
        <v>78</v>
      </c>
      <c r="X7708" s="65" t="s">
        <v>10766</v>
      </c>
      <c r="Z7708" t="s">
        <v>22</v>
      </c>
      <c r="AB7708" t="s">
        <v>119</v>
      </c>
      <c r="AC7708" t="s">
        <v>10663</v>
      </c>
      <c r="AD7708" s="2" t="s">
        <v>121</v>
      </c>
    </row>
    <row r="7709" spans="1:30" hidden="1" x14ac:dyDescent="0.25">
      <c r="A7709" s="2">
        <v>1</v>
      </c>
      <c r="B7709" t="s">
        <v>10780</v>
      </c>
      <c r="C7709">
        <v>120</v>
      </c>
      <c r="D7709">
        <v>2200</v>
      </c>
      <c r="E7709">
        <v>4813</v>
      </c>
      <c r="F7709" t="s">
        <v>154</v>
      </c>
      <c r="G7709" s="2" t="s">
        <v>485</v>
      </c>
      <c r="H7709">
        <v>1</v>
      </c>
      <c r="I7709">
        <v>8282.9699999999993</v>
      </c>
      <c r="J7709" s="2" t="s">
        <v>502</v>
      </c>
      <c r="K7709" s="2" t="s">
        <v>74</v>
      </c>
      <c r="M7709" t="s">
        <v>10786</v>
      </c>
      <c r="O7709" s="2" t="s">
        <v>128</v>
      </c>
      <c r="P7709" s="19" t="s">
        <v>10782</v>
      </c>
      <c r="Q7709" s="19" t="s">
        <v>26</v>
      </c>
      <c r="R7709" s="19" t="s">
        <v>129</v>
      </c>
      <c r="V7709" s="19" t="s">
        <v>129</v>
      </c>
      <c r="W7709" s="20">
        <v>80</v>
      </c>
      <c r="X7709" s="65">
        <v>46275</v>
      </c>
      <c r="Z7709" t="s">
        <v>4950</v>
      </c>
      <c r="AB7709" t="s">
        <v>119</v>
      </c>
      <c r="AC7709" t="s">
        <v>10781</v>
      </c>
      <c r="AD7709" s="2" t="s">
        <v>121</v>
      </c>
    </row>
    <row r="7710" spans="1:30" hidden="1" x14ac:dyDescent="0.25">
      <c r="A7710" s="2">
        <v>2</v>
      </c>
      <c r="B7710" t="s">
        <v>10784</v>
      </c>
      <c r="C7710">
        <v>120</v>
      </c>
      <c r="D7710">
        <v>2000</v>
      </c>
      <c r="E7710">
        <v>2200</v>
      </c>
      <c r="F7710" t="s">
        <v>154</v>
      </c>
      <c r="G7710" s="2" t="s">
        <v>485</v>
      </c>
      <c r="H7710">
        <v>1</v>
      </c>
      <c r="I7710">
        <v>3551.41</v>
      </c>
      <c r="J7710" s="2" t="s">
        <v>502</v>
      </c>
      <c r="K7710" s="2" t="s">
        <v>74</v>
      </c>
      <c r="M7710" t="s">
        <v>10786</v>
      </c>
      <c r="O7710" s="2" t="s">
        <v>128</v>
      </c>
      <c r="P7710" s="19" t="s">
        <v>10782</v>
      </c>
      <c r="Q7710" s="19" t="s">
        <v>26</v>
      </c>
      <c r="R7710" s="19" t="s">
        <v>129</v>
      </c>
      <c r="W7710" s="20">
        <v>80</v>
      </c>
      <c r="X7710" s="65">
        <v>46275</v>
      </c>
      <c r="Z7710" t="s">
        <v>4950</v>
      </c>
      <c r="AB7710" t="s">
        <v>119</v>
      </c>
      <c r="AC7710" t="s">
        <v>10781</v>
      </c>
      <c r="AD7710" s="2" t="s">
        <v>121</v>
      </c>
    </row>
    <row r="7711" spans="1:30" hidden="1" x14ac:dyDescent="0.25">
      <c r="A7711" s="2">
        <v>1</v>
      </c>
      <c r="B7711" t="s">
        <v>7835</v>
      </c>
      <c r="C7711">
        <v>20</v>
      </c>
      <c r="D7711">
        <v>400</v>
      </c>
      <c r="E7711">
        <v>550</v>
      </c>
      <c r="F7711" t="s">
        <v>114</v>
      </c>
      <c r="G7711" s="2" t="s">
        <v>485</v>
      </c>
      <c r="H7711">
        <v>8</v>
      </c>
      <c r="I7711">
        <v>169.56</v>
      </c>
      <c r="J7711" s="2" t="s">
        <v>502</v>
      </c>
      <c r="K7711" s="2" t="s">
        <v>74</v>
      </c>
      <c r="M7711" t="s">
        <v>10820</v>
      </c>
      <c r="P7711" s="19" t="s">
        <v>10793</v>
      </c>
      <c r="Q7711" s="19" t="s">
        <v>25</v>
      </c>
      <c r="S7711" s="19" t="s">
        <v>129</v>
      </c>
      <c r="W7711" s="20">
        <v>81</v>
      </c>
      <c r="X7711" s="65">
        <v>46305</v>
      </c>
      <c r="Z7711" t="s">
        <v>4950</v>
      </c>
      <c r="AB7711" t="s">
        <v>119</v>
      </c>
      <c r="AC7711" t="s">
        <v>10792</v>
      </c>
      <c r="AD7711" s="2" t="s">
        <v>10794</v>
      </c>
    </row>
    <row r="7712" spans="1:30" hidden="1" x14ac:dyDescent="0.25">
      <c r="A7712" s="2">
        <v>2</v>
      </c>
      <c r="B7712" t="s">
        <v>10796</v>
      </c>
      <c r="C7712">
        <v>20</v>
      </c>
      <c r="D7712">
        <v>400</v>
      </c>
      <c r="E7712">
        <v>450</v>
      </c>
      <c r="F7712" t="s">
        <v>114</v>
      </c>
      <c r="G7712" s="2" t="s">
        <v>485</v>
      </c>
      <c r="H7712">
        <v>1</v>
      </c>
      <c r="I7712">
        <v>16.489999999999998</v>
      </c>
      <c r="J7712" s="2" t="s">
        <v>502</v>
      </c>
      <c r="K7712" s="2" t="s">
        <v>74</v>
      </c>
      <c r="M7712" t="s">
        <v>10820</v>
      </c>
      <c r="P7712" s="19" t="s">
        <v>10793</v>
      </c>
      <c r="Q7712" s="19" t="s">
        <v>25</v>
      </c>
      <c r="S7712" s="19" t="s">
        <v>129</v>
      </c>
      <c r="W7712" s="20">
        <v>81</v>
      </c>
      <c r="X7712" s="65">
        <v>46305</v>
      </c>
      <c r="Z7712" t="s">
        <v>4950</v>
      </c>
      <c r="AB7712" t="s">
        <v>119</v>
      </c>
      <c r="AC7712" t="s">
        <v>10792</v>
      </c>
      <c r="AD7712" s="2" t="s">
        <v>10794</v>
      </c>
    </row>
    <row r="7713" spans="1:30" hidden="1" x14ac:dyDescent="0.25">
      <c r="A7713" s="2">
        <v>3</v>
      </c>
      <c r="B7713" t="s">
        <v>7835</v>
      </c>
      <c r="C7713">
        <v>20</v>
      </c>
      <c r="D7713">
        <v>400</v>
      </c>
      <c r="E7713">
        <v>550</v>
      </c>
      <c r="F7713" t="s">
        <v>114</v>
      </c>
      <c r="G7713" s="2" t="s">
        <v>485</v>
      </c>
      <c r="H7713">
        <v>20</v>
      </c>
      <c r="I7713">
        <v>423.9</v>
      </c>
      <c r="J7713" s="2" t="s">
        <v>502</v>
      </c>
      <c r="K7713" s="2" t="s">
        <v>74</v>
      </c>
      <c r="M7713" t="s">
        <v>10820</v>
      </c>
      <c r="P7713" s="19" t="s">
        <v>10793</v>
      </c>
      <c r="Q7713" s="19" t="s">
        <v>25</v>
      </c>
      <c r="S7713" s="19" t="s">
        <v>129</v>
      </c>
      <c r="W7713" s="20">
        <v>81</v>
      </c>
      <c r="X7713" s="65">
        <v>46305</v>
      </c>
      <c r="Z7713" t="s">
        <v>4950</v>
      </c>
      <c r="AB7713" t="s">
        <v>119</v>
      </c>
      <c r="AC7713" t="s">
        <v>10799</v>
      </c>
      <c r="AD7713" s="2" t="s">
        <v>10800</v>
      </c>
    </row>
    <row r="7714" spans="1:30" hidden="1" x14ac:dyDescent="0.25">
      <c r="A7714" s="2">
        <v>4</v>
      </c>
      <c r="B7714" t="s">
        <v>7170</v>
      </c>
      <c r="C7714">
        <v>20</v>
      </c>
      <c r="D7714">
        <v>100</v>
      </c>
      <c r="E7714">
        <v>100</v>
      </c>
      <c r="F7714" t="s">
        <v>114</v>
      </c>
      <c r="G7714" s="2" t="s">
        <v>485</v>
      </c>
      <c r="H7714">
        <v>100</v>
      </c>
      <c r="I7714">
        <v>97.32</v>
      </c>
      <c r="J7714" s="2" t="s">
        <v>502</v>
      </c>
      <c r="K7714" s="2" t="s">
        <v>74</v>
      </c>
      <c r="M7714" t="s">
        <v>10820</v>
      </c>
      <c r="P7714" s="19" t="s">
        <v>10793</v>
      </c>
      <c r="Q7714" s="19" t="s">
        <v>25</v>
      </c>
      <c r="S7714" s="19" t="s">
        <v>129</v>
      </c>
      <c r="W7714" s="20">
        <v>81</v>
      </c>
      <c r="X7714" s="65">
        <v>46305</v>
      </c>
      <c r="Z7714" t="s">
        <v>4950</v>
      </c>
      <c r="AB7714" t="s">
        <v>119</v>
      </c>
      <c r="AC7714" t="s">
        <v>10799</v>
      </c>
      <c r="AD7714" s="2" t="s">
        <v>10800</v>
      </c>
    </row>
    <row r="7715" spans="1:30" hidden="1" x14ac:dyDescent="0.25">
      <c r="A7715" s="2">
        <v>5</v>
      </c>
      <c r="B7715" t="s">
        <v>7835</v>
      </c>
      <c r="C7715">
        <v>20</v>
      </c>
      <c r="D7715">
        <v>400</v>
      </c>
      <c r="E7715">
        <v>550</v>
      </c>
      <c r="F7715" t="s">
        <v>114</v>
      </c>
      <c r="G7715" s="2" t="s">
        <v>485</v>
      </c>
      <c r="H7715">
        <v>49</v>
      </c>
      <c r="I7715">
        <v>1038.56</v>
      </c>
      <c r="J7715" s="2" t="s">
        <v>502</v>
      </c>
      <c r="K7715" s="2" t="s">
        <v>74</v>
      </c>
      <c r="M7715" t="s">
        <v>10820</v>
      </c>
      <c r="P7715" s="19" t="s">
        <v>10793</v>
      </c>
      <c r="Q7715" s="19" t="s">
        <v>25</v>
      </c>
      <c r="S7715" s="19" t="s">
        <v>129</v>
      </c>
      <c r="W7715" s="20">
        <v>81</v>
      </c>
      <c r="X7715" s="65">
        <v>46305</v>
      </c>
      <c r="Z7715" t="s">
        <v>4950</v>
      </c>
      <c r="AB7715" t="s">
        <v>119</v>
      </c>
      <c r="AC7715" t="s">
        <v>10802</v>
      </c>
      <c r="AD7715" s="2" t="s">
        <v>10803</v>
      </c>
    </row>
    <row r="7716" spans="1:30" hidden="1" x14ac:dyDescent="0.25">
      <c r="A7716" s="2">
        <v>6</v>
      </c>
      <c r="B7716" t="s">
        <v>7835</v>
      </c>
      <c r="C7716">
        <v>25</v>
      </c>
      <c r="D7716">
        <v>400</v>
      </c>
      <c r="E7716">
        <v>550</v>
      </c>
      <c r="F7716" t="s">
        <v>114</v>
      </c>
      <c r="G7716" s="2" t="s">
        <v>485</v>
      </c>
      <c r="H7716">
        <v>22</v>
      </c>
      <c r="I7716">
        <v>582.86</v>
      </c>
      <c r="J7716" s="2" t="s">
        <v>502</v>
      </c>
      <c r="K7716" s="2" t="s">
        <v>74</v>
      </c>
      <c r="M7716" t="s">
        <v>10820</v>
      </c>
      <c r="P7716" s="19" t="s">
        <v>10793</v>
      </c>
      <c r="Q7716" s="19" t="s">
        <v>25</v>
      </c>
      <c r="S7716" s="19" t="s">
        <v>129</v>
      </c>
      <c r="W7716" s="20">
        <v>81</v>
      </c>
      <c r="X7716" s="65">
        <v>46305</v>
      </c>
      <c r="Z7716" t="s">
        <v>4950</v>
      </c>
      <c r="AB7716" t="s">
        <v>119</v>
      </c>
      <c r="AC7716" t="s">
        <v>10806</v>
      </c>
      <c r="AD7716" s="2" t="s">
        <v>10807</v>
      </c>
    </row>
    <row r="7717" spans="1:30" hidden="1" x14ac:dyDescent="0.25">
      <c r="A7717" s="2">
        <v>7</v>
      </c>
      <c r="B7717" t="s">
        <v>10796</v>
      </c>
      <c r="C7717">
        <v>25</v>
      </c>
      <c r="D7717">
        <v>400</v>
      </c>
      <c r="E7717">
        <v>450</v>
      </c>
      <c r="F7717" t="s">
        <v>114</v>
      </c>
      <c r="G7717" s="2" t="s">
        <v>485</v>
      </c>
      <c r="H7717">
        <v>34</v>
      </c>
      <c r="I7717">
        <v>700.61</v>
      </c>
      <c r="J7717" s="2" t="s">
        <v>502</v>
      </c>
      <c r="K7717" s="2" t="s">
        <v>74</v>
      </c>
      <c r="M7717" t="s">
        <v>10820</v>
      </c>
      <c r="P7717" s="19" t="s">
        <v>10793</v>
      </c>
      <c r="Q7717" s="19" t="s">
        <v>25</v>
      </c>
      <c r="S7717" s="19" t="s">
        <v>129</v>
      </c>
      <c r="W7717" s="20">
        <v>81</v>
      </c>
      <c r="X7717" s="65">
        <v>46305</v>
      </c>
      <c r="Z7717" t="s">
        <v>4950</v>
      </c>
      <c r="AB7717" t="s">
        <v>119</v>
      </c>
      <c r="AC7717" t="s">
        <v>10806</v>
      </c>
      <c r="AD7717" s="2" t="s">
        <v>10807</v>
      </c>
    </row>
    <row r="7718" spans="1:30" hidden="1" x14ac:dyDescent="0.25">
      <c r="A7718" s="2">
        <v>8</v>
      </c>
      <c r="B7718" t="s">
        <v>7835</v>
      </c>
      <c r="C7718">
        <v>30</v>
      </c>
      <c r="D7718">
        <v>400</v>
      </c>
      <c r="E7718">
        <v>550</v>
      </c>
      <c r="F7718" t="s">
        <v>114</v>
      </c>
      <c r="G7718" s="2" t="s">
        <v>485</v>
      </c>
      <c r="H7718">
        <v>1</v>
      </c>
      <c r="I7718">
        <v>31.79</v>
      </c>
      <c r="J7718" s="2" t="s">
        <v>502</v>
      </c>
      <c r="K7718" s="2" t="s">
        <v>74</v>
      </c>
      <c r="M7718" t="s">
        <v>10820</v>
      </c>
      <c r="P7718" s="19" t="s">
        <v>10793</v>
      </c>
      <c r="Q7718" s="19" t="s">
        <v>25</v>
      </c>
      <c r="S7718" s="19" t="s">
        <v>129</v>
      </c>
      <c r="W7718" s="20">
        <v>81</v>
      </c>
      <c r="X7718" s="65">
        <v>46305</v>
      </c>
      <c r="Z7718" t="s">
        <v>4950</v>
      </c>
      <c r="AB7718" t="s">
        <v>119</v>
      </c>
      <c r="AC7718" t="s">
        <v>10810</v>
      </c>
      <c r="AD7718" s="2" t="s">
        <v>10811</v>
      </c>
    </row>
    <row r="7719" spans="1:30" hidden="1" x14ac:dyDescent="0.25">
      <c r="A7719" s="2">
        <v>9</v>
      </c>
      <c r="B7719" t="s">
        <v>10796</v>
      </c>
      <c r="C7719">
        <v>30</v>
      </c>
      <c r="D7719">
        <v>400</v>
      </c>
      <c r="E7719">
        <v>450</v>
      </c>
      <c r="F7719" t="s">
        <v>114</v>
      </c>
      <c r="G7719" s="2" t="s">
        <v>485</v>
      </c>
      <c r="H7719">
        <v>18</v>
      </c>
      <c r="I7719">
        <v>445.1</v>
      </c>
      <c r="J7719" s="2" t="s">
        <v>502</v>
      </c>
      <c r="K7719" s="2" t="s">
        <v>74</v>
      </c>
      <c r="M7719" t="s">
        <v>10820</v>
      </c>
      <c r="P7719" s="19" t="s">
        <v>10793</v>
      </c>
      <c r="Q7719" s="19" t="s">
        <v>25</v>
      </c>
      <c r="S7719" s="19" t="s">
        <v>129</v>
      </c>
      <c r="W7719" s="20">
        <v>81</v>
      </c>
      <c r="X7719" s="65">
        <v>46305</v>
      </c>
      <c r="Z7719" t="s">
        <v>4950</v>
      </c>
      <c r="AB7719" t="s">
        <v>119</v>
      </c>
      <c r="AC7719" t="s">
        <v>10810</v>
      </c>
      <c r="AD7719" s="2" t="s">
        <v>10811</v>
      </c>
    </row>
    <row r="7720" spans="1:30" hidden="1" x14ac:dyDescent="0.25">
      <c r="A7720" s="2">
        <v>10</v>
      </c>
      <c r="B7720" t="s">
        <v>10796</v>
      </c>
      <c r="C7720">
        <v>30</v>
      </c>
      <c r="D7720">
        <v>400</v>
      </c>
      <c r="E7720">
        <v>450</v>
      </c>
      <c r="F7720" t="s">
        <v>114</v>
      </c>
      <c r="G7720" s="2" t="s">
        <v>485</v>
      </c>
      <c r="H7720">
        <v>24</v>
      </c>
      <c r="I7720">
        <v>593.46</v>
      </c>
      <c r="J7720" s="2" t="s">
        <v>502</v>
      </c>
      <c r="K7720" s="2" t="s">
        <v>74</v>
      </c>
      <c r="M7720" t="s">
        <v>10820</v>
      </c>
      <c r="P7720" s="19" t="s">
        <v>10793</v>
      </c>
      <c r="Q7720" s="19" t="s">
        <v>25</v>
      </c>
      <c r="S7720" s="19" t="s">
        <v>129</v>
      </c>
      <c r="W7720" s="20">
        <v>81</v>
      </c>
      <c r="X7720" s="65">
        <v>46305</v>
      </c>
      <c r="Z7720" t="s">
        <v>4950</v>
      </c>
      <c r="AB7720" t="s">
        <v>119</v>
      </c>
      <c r="AC7720" t="s">
        <v>10814</v>
      </c>
      <c r="AD7720" s="2" t="s">
        <v>10815</v>
      </c>
    </row>
    <row r="7721" spans="1:30" hidden="1" x14ac:dyDescent="0.25">
      <c r="A7721" s="2">
        <v>11</v>
      </c>
      <c r="B7721" t="s">
        <v>10796</v>
      </c>
      <c r="C7721">
        <v>30</v>
      </c>
      <c r="D7721">
        <v>400</v>
      </c>
      <c r="E7721">
        <v>450</v>
      </c>
      <c r="F7721" t="s">
        <v>114</v>
      </c>
      <c r="G7721" s="2" t="s">
        <v>485</v>
      </c>
      <c r="H7721">
        <v>23</v>
      </c>
      <c r="I7721">
        <v>568.73</v>
      </c>
      <c r="J7721" s="2" t="s">
        <v>502</v>
      </c>
      <c r="K7721" s="2" t="s">
        <v>74</v>
      </c>
      <c r="M7721" t="s">
        <v>10820</v>
      </c>
      <c r="P7721" s="19" t="s">
        <v>10793</v>
      </c>
      <c r="Q7721" s="19" t="s">
        <v>25</v>
      </c>
      <c r="S7721" s="19" t="s">
        <v>129</v>
      </c>
      <c r="W7721" s="20">
        <v>81</v>
      </c>
      <c r="X7721" s="65">
        <v>46305</v>
      </c>
      <c r="Z7721" t="s">
        <v>4950</v>
      </c>
      <c r="AB7721" t="s">
        <v>119</v>
      </c>
      <c r="AC7721" t="s">
        <v>10817</v>
      </c>
      <c r="AD7721" s="2" t="s">
        <v>10818</v>
      </c>
    </row>
    <row r="7722" spans="1:30" hidden="1" x14ac:dyDescent="0.25">
      <c r="A7722" s="2">
        <v>1</v>
      </c>
      <c r="B7722" t="s">
        <v>1142</v>
      </c>
      <c r="C7722">
        <v>20</v>
      </c>
      <c r="D7722">
        <v>170</v>
      </c>
      <c r="E7722">
        <v>200</v>
      </c>
      <c r="F7722" t="s">
        <v>114</v>
      </c>
      <c r="G7722" s="2" t="s">
        <v>485</v>
      </c>
      <c r="H7722">
        <v>18</v>
      </c>
      <c r="I7722">
        <v>59.35</v>
      </c>
      <c r="J7722" s="2" t="s">
        <v>502</v>
      </c>
      <c r="K7722" s="2" t="s">
        <v>74</v>
      </c>
      <c r="M7722" t="s">
        <v>10850</v>
      </c>
      <c r="P7722" s="19" t="s">
        <v>10831</v>
      </c>
      <c r="Q7722" s="19" t="s">
        <v>25</v>
      </c>
      <c r="S7722" s="19" t="s">
        <v>129</v>
      </c>
      <c r="W7722" s="20">
        <v>82</v>
      </c>
      <c r="X7722" s="65">
        <v>46366</v>
      </c>
      <c r="Z7722" t="s">
        <v>4950</v>
      </c>
      <c r="AB7722" t="s">
        <v>119</v>
      </c>
      <c r="AC7722" t="s">
        <v>10830</v>
      </c>
      <c r="AD7722" s="2" t="s">
        <v>10832</v>
      </c>
    </row>
    <row r="7723" spans="1:30" hidden="1" x14ac:dyDescent="0.25">
      <c r="A7723" s="2">
        <v>2</v>
      </c>
      <c r="B7723" t="s">
        <v>10833</v>
      </c>
      <c r="C7723">
        <v>20</v>
      </c>
      <c r="D7723">
        <v>100</v>
      </c>
      <c r="E7723">
        <v>100</v>
      </c>
      <c r="F7723" t="s">
        <v>114</v>
      </c>
      <c r="G7723" s="2" t="s">
        <v>485</v>
      </c>
      <c r="H7723">
        <v>112</v>
      </c>
      <c r="I7723">
        <v>109</v>
      </c>
      <c r="J7723" s="2" t="s">
        <v>502</v>
      </c>
      <c r="K7723" s="2" t="s">
        <v>74</v>
      </c>
      <c r="M7723" t="s">
        <v>10850</v>
      </c>
      <c r="P7723" s="19" t="s">
        <v>10831</v>
      </c>
      <c r="Q7723" s="19" t="s">
        <v>25</v>
      </c>
      <c r="S7723" s="19" t="s">
        <v>129</v>
      </c>
      <c r="W7723" s="20">
        <v>82</v>
      </c>
      <c r="X7723" s="65">
        <v>46366</v>
      </c>
      <c r="Z7723" t="s">
        <v>4950</v>
      </c>
      <c r="AB7723" t="s">
        <v>119</v>
      </c>
      <c r="AC7723" t="s">
        <v>10835</v>
      </c>
      <c r="AD7723" s="2" t="s">
        <v>10836</v>
      </c>
    </row>
    <row r="7724" spans="1:30" hidden="1" x14ac:dyDescent="0.25">
      <c r="A7724" s="2">
        <v>3</v>
      </c>
      <c r="B7724" t="s">
        <v>1142</v>
      </c>
      <c r="C7724">
        <v>20</v>
      </c>
      <c r="D7724">
        <v>170</v>
      </c>
      <c r="E7724">
        <v>200</v>
      </c>
      <c r="F7724" t="s">
        <v>114</v>
      </c>
      <c r="G7724" s="2" t="s">
        <v>485</v>
      </c>
      <c r="H7724">
        <v>12</v>
      </c>
      <c r="I7724">
        <v>39.56</v>
      </c>
      <c r="J7724" s="2" t="s">
        <v>502</v>
      </c>
      <c r="K7724" s="2" t="s">
        <v>74</v>
      </c>
      <c r="M7724" t="s">
        <v>10850</v>
      </c>
      <c r="P7724" s="19" t="s">
        <v>10831</v>
      </c>
      <c r="Q7724" s="19" t="s">
        <v>25</v>
      </c>
      <c r="S7724" s="19" t="s">
        <v>129</v>
      </c>
      <c r="W7724" s="20">
        <v>82</v>
      </c>
      <c r="X7724" s="65">
        <v>46366</v>
      </c>
      <c r="Z7724" t="s">
        <v>4950</v>
      </c>
      <c r="AB7724" t="s">
        <v>119</v>
      </c>
      <c r="AC7724" t="s">
        <v>10838</v>
      </c>
      <c r="AD7724" s="2" t="s">
        <v>10839</v>
      </c>
    </row>
    <row r="7725" spans="1:30" hidden="1" x14ac:dyDescent="0.25">
      <c r="A7725" s="2">
        <v>4</v>
      </c>
      <c r="B7725" t="s">
        <v>10833</v>
      </c>
      <c r="C7725">
        <v>20</v>
      </c>
      <c r="D7725">
        <v>100</v>
      </c>
      <c r="E7725">
        <v>100</v>
      </c>
      <c r="F7725" t="s">
        <v>114</v>
      </c>
      <c r="G7725" s="2" t="s">
        <v>485</v>
      </c>
      <c r="H7725">
        <v>76</v>
      </c>
      <c r="I7725">
        <v>73.97</v>
      </c>
      <c r="J7725" s="2" t="s">
        <v>502</v>
      </c>
      <c r="K7725" s="2" t="s">
        <v>74</v>
      </c>
      <c r="M7725" t="s">
        <v>10850</v>
      </c>
      <c r="P7725" s="19" t="s">
        <v>10831</v>
      </c>
      <c r="Q7725" s="19" t="s">
        <v>25</v>
      </c>
      <c r="S7725" s="19" t="s">
        <v>129</v>
      </c>
      <c r="W7725" s="20">
        <v>82</v>
      </c>
      <c r="X7725" s="65">
        <v>46366</v>
      </c>
      <c r="Z7725" t="s">
        <v>4950</v>
      </c>
      <c r="AB7725" t="s">
        <v>119</v>
      </c>
      <c r="AC7725" t="s">
        <v>10838</v>
      </c>
      <c r="AD7725" s="2" t="s">
        <v>10839</v>
      </c>
    </row>
    <row r="7726" spans="1:30" hidden="1" x14ac:dyDescent="0.25">
      <c r="A7726" s="2">
        <v>5</v>
      </c>
      <c r="B7726" t="s">
        <v>10833</v>
      </c>
      <c r="C7726">
        <v>20</v>
      </c>
      <c r="D7726">
        <v>100</v>
      </c>
      <c r="E7726">
        <v>100</v>
      </c>
      <c r="F7726" t="s">
        <v>114</v>
      </c>
      <c r="G7726" s="2" t="s">
        <v>485</v>
      </c>
      <c r="H7726">
        <v>12</v>
      </c>
      <c r="I7726">
        <v>11.68</v>
      </c>
      <c r="J7726" s="2" t="s">
        <v>502</v>
      </c>
      <c r="K7726" s="2" t="s">
        <v>74</v>
      </c>
      <c r="M7726" t="s">
        <v>10850</v>
      </c>
      <c r="P7726" s="19" t="s">
        <v>10831</v>
      </c>
      <c r="Q7726" s="19" t="s">
        <v>25</v>
      </c>
      <c r="S7726" s="19" t="s">
        <v>129</v>
      </c>
      <c r="W7726" s="20">
        <v>82</v>
      </c>
      <c r="X7726" s="65">
        <v>46366</v>
      </c>
      <c r="Z7726" t="s">
        <v>4950</v>
      </c>
      <c r="AB7726" t="s">
        <v>119</v>
      </c>
      <c r="AC7726" t="s">
        <v>10841</v>
      </c>
      <c r="AD7726" s="2" t="s">
        <v>10842</v>
      </c>
    </row>
    <row r="7727" spans="1:30" hidden="1" x14ac:dyDescent="0.25">
      <c r="A7727" s="2">
        <v>6</v>
      </c>
      <c r="B7727" t="s">
        <v>497</v>
      </c>
      <c r="C7727">
        <v>30</v>
      </c>
      <c r="D7727">
        <v>400</v>
      </c>
      <c r="E7727">
        <v>550</v>
      </c>
      <c r="F7727" t="s">
        <v>114</v>
      </c>
      <c r="G7727" s="2" t="s">
        <v>485</v>
      </c>
      <c r="H7727">
        <v>48</v>
      </c>
      <c r="I7727">
        <v>1526.04</v>
      </c>
      <c r="J7727" s="2" t="s">
        <v>502</v>
      </c>
      <c r="K7727" s="2" t="s">
        <v>74</v>
      </c>
      <c r="M7727" t="s">
        <v>10850</v>
      </c>
      <c r="P7727" s="19" t="s">
        <v>10831</v>
      </c>
      <c r="Q7727" s="19" t="s">
        <v>25</v>
      </c>
      <c r="S7727" s="19" t="s">
        <v>129</v>
      </c>
      <c r="W7727" s="20">
        <v>82</v>
      </c>
      <c r="X7727" s="65">
        <v>46366</v>
      </c>
      <c r="Z7727" t="s">
        <v>4950</v>
      </c>
      <c r="AB7727" t="s">
        <v>119</v>
      </c>
      <c r="AC7727" t="s">
        <v>10844</v>
      </c>
      <c r="AD7727" s="2" t="s">
        <v>10845</v>
      </c>
    </row>
    <row r="7728" spans="1:30" hidden="1" x14ac:dyDescent="0.25">
      <c r="A7728" s="2">
        <v>7</v>
      </c>
      <c r="B7728" t="s">
        <v>497</v>
      </c>
      <c r="C7728">
        <v>30</v>
      </c>
      <c r="D7728">
        <v>400</v>
      </c>
      <c r="E7728">
        <v>550</v>
      </c>
      <c r="F7728" t="s">
        <v>114</v>
      </c>
      <c r="G7728" s="2" t="s">
        <v>485</v>
      </c>
      <c r="H7728">
        <v>52</v>
      </c>
      <c r="I7728">
        <v>1653.21</v>
      </c>
      <c r="J7728" s="2" t="s">
        <v>502</v>
      </c>
      <c r="K7728" s="2" t="s">
        <v>74</v>
      </c>
      <c r="M7728" t="s">
        <v>10850</v>
      </c>
      <c r="P7728" s="19" t="s">
        <v>10831</v>
      </c>
      <c r="Q7728" s="19" t="s">
        <v>25</v>
      </c>
      <c r="S7728" s="19" t="s">
        <v>129</v>
      </c>
      <c r="W7728" s="20">
        <v>82</v>
      </c>
      <c r="X7728" s="65">
        <v>46366</v>
      </c>
      <c r="Z7728" t="s">
        <v>4950</v>
      </c>
      <c r="AB7728" t="s">
        <v>119</v>
      </c>
      <c r="AC7728" t="s">
        <v>10846</v>
      </c>
      <c r="AD7728" s="2" t="s">
        <v>10847</v>
      </c>
    </row>
    <row r="7729" spans="1:30" hidden="1" x14ac:dyDescent="0.25">
      <c r="A7729" s="2">
        <v>8</v>
      </c>
      <c r="B7729" t="s">
        <v>10848</v>
      </c>
      <c r="C7729">
        <v>30</v>
      </c>
      <c r="D7729">
        <v>400</v>
      </c>
      <c r="E7729">
        <v>450</v>
      </c>
      <c r="F7729" t="s">
        <v>114</v>
      </c>
      <c r="G7729" s="2" t="s">
        <v>485</v>
      </c>
      <c r="H7729">
        <v>50</v>
      </c>
      <c r="I7729">
        <v>1236.3800000000001</v>
      </c>
      <c r="J7729" s="2" t="s">
        <v>502</v>
      </c>
      <c r="K7729" s="2" t="s">
        <v>74</v>
      </c>
      <c r="M7729" t="s">
        <v>10850</v>
      </c>
      <c r="P7729" s="19" t="s">
        <v>10831</v>
      </c>
      <c r="Q7729" s="19" t="s">
        <v>25</v>
      </c>
      <c r="S7729" s="19" t="s">
        <v>129</v>
      </c>
      <c r="W7729" s="20">
        <v>82</v>
      </c>
      <c r="X7729" s="65">
        <v>46366</v>
      </c>
      <c r="Z7729" t="s">
        <v>4950</v>
      </c>
      <c r="AB7729" t="s">
        <v>119</v>
      </c>
      <c r="AC7729" t="s">
        <v>10846</v>
      </c>
      <c r="AD7729" s="2" t="s">
        <v>10847</v>
      </c>
    </row>
    <row r="7730" spans="1:30" hidden="1" x14ac:dyDescent="0.25">
      <c r="A7730" s="2">
        <v>1</v>
      </c>
      <c r="B7730" t="s">
        <v>10857</v>
      </c>
      <c r="C7730">
        <v>10</v>
      </c>
      <c r="D7730">
        <v>200</v>
      </c>
      <c r="E7730">
        <v>200</v>
      </c>
      <c r="F7730" t="s">
        <v>154</v>
      </c>
      <c r="G7730" s="2" t="s">
        <v>485</v>
      </c>
      <c r="H7730">
        <v>8</v>
      </c>
      <c r="I7730">
        <v>16.95</v>
      </c>
      <c r="J7730" s="2" t="s">
        <v>502</v>
      </c>
      <c r="K7730" s="2" t="s">
        <v>74</v>
      </c>
      <c r="M7730" t="s">
        <v>11004</v>
      </c>
      <c r="O7730" s="2" t="s">
        <v>128</v>
      </c>
      <c r="P7730" s="19" t="s">
        <v>10862</v>
      </c>
      <c r="Q7730" s="19" t="s">
        <v>25</v>
      </c>
      <c r="S7730" s="19" t="s">
        <v>129</v>
      </c>
      <c r="W7730" s="20">
        <v>83</v>
      </c>
      <c r="X7730" s="65" t="s">
        <v>10861</v>
      </c>
      <c r="Z7730" t="s">
        <v>4950</v>
      </c>
      <c r="AB7730" t="s">
        <v>119</v>
      </c>
      <c r="AC7730" t="s">
        <v>10860</v>
      </c>
      <c r="AD7730" s="2" t="s">
        <v>10863</v>
      </c>
    </row>
    <row r="7731" spans="1:30" hidden="1" x14ac:dyDescent="0.25">
      <c r="A7731" s="2">
        <v>2</v>
      </c>
      <c r="B7731" t="s">
        <v>10865</v>
      </c>
      <c r="C7731">
        <v>10</v>
      </c>
      <c r="D7731">
        <v>200</v>
      </c>
      <c r="E7731">
        <v>200</v>
      </c>
      <c r="F7731" t="s">
        <v>154</v>
      </c>
      <c r="G7731" s="2" t="s">
        <v>485</v>
      </c>
      <c r="H7731">
        <v>8</v>
      </c>
      <c r="I7731">
        <v>16.95</v>
      </c>
      <c r="J7731" s="2" t="s">
        <v>502</v>
      </c>
      <c r="K7731" s="2" t="s">
        <v>74</v>
      </c>
      <c r="M7731" t="s">
        <v>11004</v>
      </c>
      <c r="O7731" s="2" t="s">
        <v>128</v>
      </c>
      <c r="P7731" s="19" t="s">
        <v>10862</v>
      </c>
      <c r="Q7731" s="19" t="s">
        <v>25</v>
      </c>
      <c r="S7731" s="19" t="s">
        <v>129</v>
      </c>
      <c r="W7731" s="20">
        <v>83</v>
      </c>
      <c r="X7731" s="65" t="s">
        <v>10861</v>
      </c>
      <c r="Z7731" t="s">
        <v>4950</v>
      </c>
      <c r="AB7731" t="s">
        <v>119</v>
      </c>
      <c r="AC7731" t="s">
        <v>10860</v>
      </c>
      <c r="AD7731" s="2" t="s">
        <v>10863</v>
      </c>
    </row>
    <row r="7732" spans="1:30" hidden="1" x14ac:dyDescent="0.25">
      <c r="A7732" s="2">
        <v>3</v>
      </c>
      <c r="B7732" t="s">
        <v>10330</v>
      </c>
      <c r="C7732">
        <v>12</v>
      </c>
      <c r="D7732">
        <v>180</v>
      </c>
      <c r="E7732">
        <v>420</v>
      </c>
      <c r="F7732" t="s">
        <v>154</v>
      </c>
      <c r="G7732" s="2" t="s">
        <v>485</v>
      </c>
      <c r="H7732">
        <v>1</v>
      </c>
      <c r="I7732">
        <v>5.73</v>
      </c>
      <c r="J7732" s="2" t="s">
        <v>502</v>
      </c>
      <c r="K7732" s="2" t="s">
        <v>74</v>
      </c>
      <c r="M7732" t="s">
        <v>11004</v>
      </c>
      <c r="O7732" s="2" t="s">
        <v>128</v>
      </c>
      <c r="P7732" s="19" t="s">
        <v>10862</v>
      </c>
      <c r="Q7732" s="19" t="s">
        <v>26</v>
      </c>
      <c r="S7732" s="19" t="s">
        <v>129</v>
      </c>
      <c r="W7732" s="20">
        <v>83</v>
      </c>
      <c r="X7732" s="65" t="s">
        <v>10861</v>
      </c>
      <c r="Z7732" t="s">
        <v>4950</v>
      </c>
      <c r="AB7732" t="s">
        <v>119</v>
      </c>
      <c r="AC7732" t="s">
        <v>10867</v>
      </c>
      <c r="AD7732" s="2" t="s">
        <v>10868</v>
      </c>
    </row>
    <row r="7733" spans="1:30" hidden="1" x14ac:dyDescent="0.25">
      <c r="A7733" s="2">
        <v>4</v>
      </c>
      <c r="B7733" t="s">
        <v>10336</v>
      </c>
      <c r="C7733">
        <v>12</v>
      </c>
      <c r="D7733">
        <v>180</v>
      </c>
      <c r="E7733">
        <v>420</v>
      </c>
      <c r="F7733" t="s">
        <v>154</v>
      </c>
      <c r="G7733" s="2" t="s">
        <v>485</v>
      </c>
      <c r="H7733">
        <v>4</v>
      </c>
      <c r="I7733">
        <v>22.92</v>
      </c>
      <c r="J7733" s="2" t="s">
        <v>502</v>
      </c>
      <c r="K7733" s="2" t="s">
        <v>74</v>
      </c>
      <c r="M7733" t="s">
        <v>11004</v>
      </c>
      <c r="O7733" s="2" t="s">
        <v>128</v>
      </c>
      <c r="P7733" s="19" t="s">
        <v>10862</v>
      </c>
      <c r="Q7733" s="19" t="s">
        <v>26</v>
      </c>
      <c r="S7733" s="19" t="s">
        <v>129</v>
      </c>
      <c r="W7733" s="20">
        <v>83</v>
      </c>
      <c r="X7733" s="65" t="s">
        <v>10861</v>
      </c>
      <c r="Z7733" t="s">
        <v>4950</v>
      </c>
      <c r="AB7733" t="s">
        <v>119</v>
      </c>
      <c r="AC7733" t="s">
        <v>10867</v>
      </c>
      <c r="AD7733" s="2" t="s">
        <v>10868</v>
      </c>
    </row>
    <row r="7734" spans="1:30" hidden="1" x14ac:dyDescent="0.25">
      <c r="A7734" s="2">
        <v>5</v>
      </c>
      <c r="B7734" t="s">
        <v>10869</v>
      </c>
      <c r="C7734">
        <v>12</v>
      </c>
      <c r="D7734">
        <v>100</v>
      </c>
      <c r="E7734">
        <v>225</v>
      </c>
      <c r="F7734" t="s">
        <v>154</v>
      </c>
      <c r="G7734" s="2" t="s">
        <v>485</v>
      </c>
      <c r="H7734">
        <v>4</v>
      </c>
      <c r="I7734">
        <v>6.07</v>
      </c>
      <c r="J7734" s="2" t="s">
        <v>502</v>
      </c>
      <c r="K7734" s="2" t="s">
        <v>74</v>
      </c>
      <c r="M7734" t="s">
        <v>11004</v>
      </c>
      <c r="P7734" s="19" t="s">
        <v>10862</v>
      </c>
      <c r="Q7734" s="19" t="s">
        <v>25</v>
      </c>
      <c r="S7734" s="19" t="s">
        <v>129</v>
      </c>
      <c r="W7734" s="20">
        <v>83</v>
      </c>
      <c r="X7734" s="65" t="s">
        <v>10861</v>
      </c>
      <c r="Z7734" t="s">
        <v>4950</v>
      </c>
      <c r="AB7734" t="s">
        <v>119</v>
      </c>
      <c r="AC7734" t="s">
        <v>10867</v>
      </c>
      <c r="AD7734" s="2" t="s">
        <v>10868</v>
      </c>
    </row>
    <row r="7735" spans="1:30" hidden="1" x14ac:dyDescent="0.25">
      <c r="A7735" s="2">
        <v>6</v>
      </c>
      <c r="B7735" t="s">
        <v>10871</v>
      </c>
      <c r="C7735">
        <v>12</v>
      </c>
      <c r="D7735">
        <v>173</v>
      </c>
      <c r="E7735">
        <v>173</v>
      </c>
      <c r="F7735" t="s">
        <v>154</v>
      </c>
      <c r="G7735" s="2" t="s">
        <v>485</v>
      </c>
      <c r="H7735">
        <v>4</v>
      </c>
      <c r="I7735">
        <v>6.07</v>
      </c>
      <c r="J7735" s="2" t="s">
        <v>502</v>
      </c>
      <c r="K7735" s="2" t="s">
        <v>74</v>
      </c>
      <c r="M7735" t="s">
        <v>11004</v>
      </c>
      <c r="P7735" s="19" t="s">
        <v>10862</v>
      </c>
      <c r="Q7735" s="19" t="s">
        <v>25</v>
      </c>
      <c r="S7735" s="19" t="s">
        <v>129</v>
      </c>
      <c r="W7735" s="20">
        <v>83</v>
      </c>
      <c r="X7735" s="65" t="s">
        <v>10861</v>
      </c>
      <c r="Z7735" t="s">
        <v>4950</v>
      </c>
      <c r="AB7735" t="s">
        <v>119</v>
      </c>
      <c r="AC7735" t="s">
        <v>10874</v>
      </c>
      <c r="AD7735" s="2" t="s">
        <v>10875</v>
      </c>
    </row>
    <row r="7736" spans="1:30" hidden="1" x14ac:dyDescent="0.25">
      <c r="A7736" s="2">
        <v>7</v>
      </c>
      <c r="B7736" t="s">
        <v>10876</v>
      </c>
      <c r="C7736">
        <v>12</v>
      </c>
      <c r="D7736">
        <v>100</v>
      </c>
      <c r="E7736">
        <v>100</v>
      </c>
      <c r="F7736" t="s">
        <v>154</v>
      </c>
      <c r="G7736" s="2" t="s">
        <v>485</v>
      </c>
      <c r="H7736">
        <v>8</v>
      </c>
      <c r="I7736">
        <v>5.04</v>
      </c>
      <c r="J7736" s="2" t="s">
        <v>502</v>
      </c>
      <c r="K7736" s="2" t="s">
        <v>74</v>
      </c>
      <c r="M7736" t="s">
        <v>11004</v>
      </c>
      <c r="P7736" s="19" t="s">
        <v>10862</v>
      </c>
      <c r="Q7736" s="19" t="s">
        <v>25</v>
      </c>
      <c r="S7736" s="19" t="s">
        <v>129</v>
      </c>
      <c r="W7736" s="20">
        <v>83</v>
      </c>
      <c r="X7736" s="65" t="s">
        <v>10861</v>
      </c>
      <c r="Z7736" t="s">
        <v>4950</v>
      </c>
      <c r="AB7736" t="s">
        <v>119</v>
      </c>
      <c r="AC7736" t="s">
        <v>10874</v>
      </c>
      <c r="AD7736" s="2" t="s">
        <v>10875</v>
      </c>
    </row>
    <row r="7737" spans="1:30" hidden="1" x14ac:dyDescent="0.25">
      <c r="A7737" s="2">
        <v>8</v>
      </c>
      <c r="B7737" t="s">
        <v>10877</v>
      </c>
      <c r="C7737">
        <v>12</v>
      </c>
      <c r="D7737">
        <v>173</v>
      </c>
      <c r="E7737">
        <v>173</v>
      </c>
      <c r="F7737" t="s">
        <v>154</v>
      </c>
      <c r="G7737" s="2" t="s">
        <v>485</v>
      </c>
      <c r="H7737">
        <v>4</v>
      </c>
      <c r="I7737">
        <v>6.07</v>
      </c>
      <c r="J7737" s="2" t="s">
        <v>502</v>
      </c>
      <c r="K7737" s="2" t="s">
        <v>74</v>
      </c>
      <c r="M7737" t="s">
        <v>11004</v>
      </c>
      <c r="P7737" s="19" t="s">
        <v>10862</v>
      </c>
      <c r="Q7737" s="19" t="s">
        <v>25</v>
      </c>
      <c r="S7737" s="19" t="s">
        <v>129</v>
      </c>
      <c r="W7737" s="20">
        <v>83</v>
      </c>
      <c r="X7737" s="65" t="s">
        <v>10861</v>
      </c>
      <c r="Z7737" t="s">
        <v>4950</v>
      </c>
      <c r="AB7737" t="s">
        <v>119</v>
      </c>
      <c r="AC7737" t="s">
        <v>10874</v>
      </c>
      <c r="AD7737" s="2" t="s">
        <v>10875</v>
      </c>
    </row>
    <row r="7738" spans="1:30" hidden="1" x14ac:dyDescent="0.25">
      <c r="A7738" s="2">
        <v>9</v>
      </c>
      <c r="B7738" t="s">
        <v>10878</v>
      </c>
      <c r="C7738">
        <v>12</v>
      </c>
      <c r="D7738">
        <v>100</v>
      </c>
      <c r="E7738">
        <v>100</v>
      </c>
      <c r="F7738" t="s">
        <v>154</v>
      </c>
      <c r="G7738" s="2" t="s">
        <v>485</v>
      </c>
      <c r="H7738">
        <v>8</v>
      </c>
      <c r="I7738">
        <v>5.04</v>
      </c>
      <c r="J7738" s="2" t="s">
        <v>502</v>
      </c>
      <c r="K7738" s="2" t="s">
        <v>74</v>
      </c>
      <c r="M7738" t="s">
        <v>11004</v>
      </c>
      <c r="P7738" s="19" t="s">
        <v>10862</v>
      </c>
      <c r="Q7738" s="19" t="s">
        <v>25</v>
      </c>
      <c r="S7738" s="19" t="s">
        <v>129</v>
      </c>
      <c r="W7738" s="20">
        <v>83</v>
      </c>
      <c r="X7738" s="65" t="s">
        <v>10861</v>
      </c>
      <c r="Z7738" t="s">
        <v>4950</v>
      </c>
      <c r="AB7738" t="s">
        <v>119</v>
      </c>
      <c r="AC7738" t="s">
        <v>10874</v>
      </c>
      <c r="AD7738" s="2" t="s">
        <v>10875</v>
      </c>
    </row>
    <row r="7739" spans="1:30" hidden="1" x14ac:dyDescent="0.25">
      <c r="A7739" s="2">
        <v>10</v>
      </c>
      <c r="B7739" t="s">
        <v>10330</v>
      </c>
      <c r="C7739">
        <v>12</v>
      </c>
      <c r="D7739">
        <v>180</v>
      </c>
      <c r="E7739">
        <v>420</v>
      </c>
      <c r="F7739" t="s">
        <v>154</v>
      </c>
      <c r="G7739" s="2" t="s">
        <v>485</v>
      </c>
      <c r="H7739">
        <v>3</v>
      </c>
      <c r="I7739">
        <v>17.190000000000001</v>
      </c>
      <c r="J7739" s="2" t="s">
        <v>502</v>
      </c>
      <c r="K7739" s="2" t="s">
        <v>74</v>
      </c>
      <c r="M7739" t="s">
        <v>11004</v>
      </c>
      <c r="O7739" s="2" t="s">
        <v>128</v>
      </c>
      <c r="P7739" s="19" t="s">
        <v>10862</v>
      </c>
      <c r="Q7739" s="19" t="s">
        <v>26</v>
      </c>
      <c r="S7739" s="19" t="s">
        <v>129</v>
      </c>
      <c r="W7739" s="20">
        <v>83</v>
      </c>
      <c r="X7739" s="65" t="s">
        <v>10861</v>
      </c>
      <c r="Z7739" t="s">
        <v>4950</v>
      </c>
      <c r="AB7739" t="s">
        <v>119</v>
      </c>
      <c r="AC7739" t="s">
        <v>10874</v>
      </c>
      <c r="AD7739" s="2" t="s">
        <v>10875</v>
      </c>
    </row>
    <row r="7740" spans="1:30" hidden="1" x14ac:dyDescent="0.25">
      <c r="A7740" s="2">
        <v>11</v>
      </c>
      <c r="B7740" t="s">
        <v>10879</v>
      </c>
      <c r="C7740">
        <v>12</v>
      </c>
      <c r="D7740">
        <v>173</v>
      </c>
      <c r="E7740">
        <v>173</v>
      </c>
      <c r="F7740" t="s">
        <v>154</v>
      </c>
      <c r="G7740" s="2" t="s">
        <v>485</v>
      </c>
      <c r="H7740">
        <v>4</v>
      </c>
      <c r="I7740">
        <v>6.07</v>
      </c>
      <c r="J7740" s="2" t="s">
        <v>502</v>
      </c>
      <c r="K7740" s="2" t="s">
        <v>74</v>
      </c>
      <c r="M7740" t="s">
        <v>11004</v>
      </c>
      <c r="P7740" s="19" t="s">
        <v>10862</v>
      </c>
      <c r="Q7740" s="19" t="s">
        <v>25</v>
      </c>
      <c r="S7740" s="19" t="s">
        <v>129</v>
      </c>
      <c r="W7740" s="20">
        <v>83</v>
      </c>
      <c r="X7740" s="65" t="s">
        <v>10861</v>
      </c>
      <c r="Z7740" t="s">
        <v>4950</v>
      </c>
      <c r="AB7740" t="s">
        <v>119</v>
      </c>
      <c r="AC7740" t="s">
        <v>10874</v>
      </c>
      <c r="AD7740" s="2" t="s">
        <v>10875</v>
      </c>
    </row>
    <row r="7741" spans="1:30" hidden="1" x14ac:dyDescent="0.25">
      <c r="A7741" s="2">
        <v>12</v>
      </c>
      <c r="B7741" t="s">
        <v>10880</v>
      </c>
      <c r="C7741">
        <v>12</v>
      </c>
      <c r="D7741">
        <v>173</v>
      </c>
      <c r="E7741">
        <v>173</v>
      </c>
      <c r="F7741" t="s">
        <v>154</v>
      </c>
      <c r="G7741" s="2" t="s">
        <v>485</v>
      </c>
      <c r="H7741">
        <v>4</v>
      </c>
      <c r="I7741">
        <v>6.07</v>
      </c>
      <c r="J7741" s="2" t="s">
        <v>502</v>
      </c>
      <c r="K7741" s="2" t="s">
        <v>74</v>
      </c>
      <c r="M7741" t="s">
        <v>11004</v>
      </c>
      <c r="P7741" s="19" t="s">
        <v>10862</v>
      </c>
      <c r="Q7741" s="19" t="s">
        <v>25</v>
      </c>
      <c r="S7741" s="19" t="s">
        <v>129</v>
      </c>
      <c r="W7741" s="20">
        <v>83</v>
      </c>
      <c r="X7741" s="65" t="s">
        <v>10861</v>
      </c>
      <c r="Z7741" t="s">
        <v>4950</v>
      </c>
      <c r="AB7741" t="s">
        <v>119</v>
      </c>
      <c r="AC7741" t="s">
        <v>10874</v>
      </c>
      <c r="AD7741" s="2" t="s">
        <v>10875</v>
      </c>
    </row>
    <row r="7742" spans="1:30" hidden="1" x14ac:dyDescent="0.25">
      <c r="A7742" s="2">
        <v>13</v>
      </c>
      <c r="B7742" t="s">
        <v>10881</v>
      </c>
      <c r="C7742">
        <v>12</v>
      </c>
      <c r="D7742">
        <v>100</v>
      </c>
      <c r="E7742">
        <v>100</v>
      </c>
      <c r="F7742" t="s">
        <v>154</v>
      </c>
      <c r="G7742" s="2" t="s">
        <v>485</v>
      </c>
      <c r="H7742">
        <v>8</v>
      </c>
      <c r="I7742">
        <v>5.04</v>
      </c>
      <c r="J7742" s="2" t="s">
        <v>502</v>
      </c>
      <c r="K7742" s="2" t="s">
        <v>74</v>
      </c>
      <c r="M7742" t="s">
        <v>11004</v>
      </c>
      <c r="P7742" s="19" t="s">
        <v>10862</v>
      </c>
      <c r="Q7742" s="19" t="s">
        <v>25</v>
      </c>
      <c r="S7742" s="19" t="s">
        <v>129</v>
      </c>
      <c r="W7742" s="20">
        <v>83</v>
      </c>
      <c r="X7742" s="65" t="s">
        <v>10861</v>
      </c>
      <c r="Z7742" t="s">
        <v>4950</v>
      </c>
      <c r="AB7742" t="s">
        <v>119</v>
      </c>
      <c r="AC7742" t="s">
        <v>10874</v>
      </c>
      <c r="AD7742" s="2" t="s">
        <v>10875</v>
      </c>
    </row>
    <row r="7743" spans="1:30" hidden="1" x14ac:dyDescent="0.25">
      <c r="A7743" s="2">
        <v>14</v>
      </c>
      <c r="B7743" t="s">
        <v>10882</v>
      </c>
      <c r="C7743">
        <v>12</v>
      </c>
      <c r="D7743">
        <v>173</v>
      </c>
      <c r="E7743">
        <v>173</v>
      </c>
      <c r="F7743" t="s">
        <v>154</v>
      </c>
      <c r="G7743" s="2" t="s">
        <v>485</v>
      </c>
      <c r="H7743">
        <v>4</v>
      </c>
      <c r="I7743">
        <v>6.07</v>
      </c>
      <c r="J7743" s="2" t="s">
        <v>502</v>
      </c>
      <c r="K7743" s="2" t="s">
        <v>74</v>
      </c>
      <c r="M7743" t="s">
        <v>11004</v>
      </c>
      <c r="P7743" s="19" t="s">
        <v>10862</v>
      </c>
      <c r="Q7743" s="19" t="s">
        <v>25</v>
      </c>
      <c r="S7743" s="19" t="s">
        <v>129</v>
      </c>
      <c r="W7743" s="20">
        <v>83</v>
      </c>
      <c r="X7743" s="65" t="s">
        <v>10861</v>
      </c>
      <c r="Z7743" t="s">
        <v>4950</v>
      </c>
      <c r="AB7743" t="s">
        <v>119</v>
      </c>
      <c r="AC7743" t="s">
        <v>10874</v>
      </c>
      <c r="AD7743" s="2" t="s">
        <v>10875</v>
      </c>
    </row>
    <row r="7744" spans="1:30" hidden="1" x14ac:dyDescent="0.25">
      <c r="A7744" s="2">
        <v>15</v>
      </c>
      <c r="B7744" t="s">
        <v>10883</v>
      </c>
      <c r="C7744">
        <v>12</v>
      </c>
      <c r="D7744">
        <v>100</v>
      </c>
      <c r="E7744">
        <v>100</v>
      </c>
      <c r="F7744" t="s">
        <v>154</v>
      </c>
      <c r="G7744" s="2" t="s">
        <v>485</v>
      </c>
      <c r="H7744">
        <v>8</v>
      </c>
      <c r="I7744">
        <v>5.04</v>
      </c>
      <c r="J7744" s="2" t="s">
        <v>502</v>
      </c>
      <c r="K7744" s="2" t="s">
        <v>74</v>
      </c>
      <c r="M7744" t="s">
        <v>11004</v>
      </c>
      <c r="P7744" s="19" t="s">
        <v>10862</v>
      </c>
      <c r="Q7744" s="19" t="s">
        <v>25</v>
      </c>
      <c r="S7744" s="19" t="s">
        <v>129</v>
      </c>
      <c r="W7744" s="20">
        <v>83</v>
      </c>
      <c r="X7744" s="65" t="s">
        <v>10861</v>
      </c>
      <c r="Z7744" t="s">
        <v>4950</v>
      </c>
      <c r="AB7744" t="s">
        <v>119</v>
      </c>
      <c r="AC7744" t="s">
        <v>10874</v>
      </c>
      <c r="AD7744" s="2" t="s">
        <v>10875</v>
      </c>
    </row>
    <row r="7745" spans="1:30" hidden="1" x14ac:dyDescent="0.25">
      <c r="A7745" s="2">
        <v>16</v>
      </c>
      <c r="B7745" t="s">
        <v>10884</v>
      </c>
      <c r="C7745">
        <v>12</v>
      </c>
      <c r="D7745">
        <v>502</v>
      </c>
      <c r="E7745">
        <v>4109</v>
      </c>
      <c r="F7745" t="s">
        <v>154</v>
      </c>
      <c r="G7745" s="2" t="s">
        <v>485</v>
      </c>
      <c r="H7745">
        <v>1</v>
      </c>
      <c r="I7745">
        <v>193.4</v>
      </c>
      <c r="J7745" s="2" t="s">
        <v>502</v>
      </c>
      <c r="K7745" s="2" t="s">
        <v>74</v>
      </c>
      <c r="M7745" t="s">
        <v>11004</v>
      </c>
      <c r="O7745" s="2" t="s">
        <v>128</v>
      </c>
      <c r="P7745" s="19" t="s">
        <v>10862</v>
      </c>
      <c r="Q7745" s="19" t="s">
        <v>25</v>
      </c>
      <c r="R7745" s="19" t="s">
        <v>129</v>
      </c>
      <c r="U7745" s="19" t="s">
        <v>129</v>
      </c>
      <c r="W7745" s="20">
        <v>83</v>
      </c>
      <c r="X7745" s="65" t="s">
        <v>10861</v>
      </c>
      <c r="Z7745" t="s">
        <v>4950</v>
      </c>
      <c r="AB7745" t="s">
        <v>119</v>
      </c>
      <c r="AC7745" t="s">
        <v>10886</v>
      </c>
      <c r="AD7745" s="2" t="s">
        <v>121</v>
      </c>
    </row>
    <row r="7746" spans="1:30" hidden="1" x14ac:dyDescent="0.25">
      <c r="A7746" s="2">
        <v>17</v>
      </c>
      <c r="B7746" t="s">
        <v>10888</v>
      </c>
      <c r="C7746">
        <v>12</v>
      </c>
      <c r="D7746">
        <v>502</v>
      </c>
      <c r="E7746">
        <v>4109</v>
      </c>
      <c r="F7746" t="s">
        <v>154</v>
      </c>
      <c r="G7746" s="2" t="s">
        <v>485</v>
      </c>
      <c r="H7746">
        <v>1</v>
      </c>
      <c r="I7746">
        <v>193.4</v>
      </c>
      <c r="J7746" s="2" t="s">
        <v>502</v>
      </c>
      <c r="K7746" s="2" t="s">
        <v>74</v>
      </c>
      <c r="M7746" t="s">
        <v>11004</v>
      </c>
      <c r="O7746" s="2" t="s">
        <v>128</v>
      </c>
      <c r="P7746" s="19" t="s">
        <v>10862</v>
      </c>
      <c r="Q7746" s="19" t="s">
        <v>25</v>
      </c>
      <c r="R7746" s="19" t="s">
        <v>129</v>
      </c>
      <c r="U7746" s="19" t="s">
        <v>129</v>
      </c>
      <c r="W7746" s="20">
        <v>83</v>
      </c>
      <c r="X7746" s="65" t="s">
        <v>10861</v>
      </c>
      <c r="Z7746" t="s">
        <v>4950</v>
      </c>
      <c r="AB7746" t="s">
        <v>119</v>
      </c>
      <c r="AC7746" t="s">
        <v>10886</v>
      </c>
      <c r="AD7746" s="2" t="s">
        <v>121</v>
      </c>
    </row>
    <row r="7747" spans="1:30" hidden="1" x14ac:dyDescent="0.25">
      <c r="A7747" s="2">
        <v>18</v>
      </c>
      <c r="B7747" t="s">
        <v>10889</v>
      </c>
      <c r="C7747">
        <v>14</v>
      </c>
      <c r="D7747">
        <v>310</v>
      </c>
      <c r="E7747">
        <v>380</v>
      </c>
      <c r="F7747" t="s">
        <v>154</v>
      </c>
      <c r="G7747" s="2" t="s">
        <v>485</v>
      </c>
      <c r="H7747">
        <v>4</v>
      </c>
      <c r="I7747">
        <v>51.78</v>
      </c>
      <c r="J7747" s="2" t="s">
        <v>502</v>
      </c>
      <c r="K7747" s="2" t="s">
        <v>74</v>
      </c>
      <c r="M7747" t="s">
        <v>11004</v>
      </c>
      <c r="P7747" s="19" t="s">
        <v>10862</v>
      </c>
      <c r="Q7747" s="19" t="s">
        <v>25</v>
      </c>
      <c r="S7747" s="19" t="s">
        <v>129</v>
      </c>
      <c r="W7747" s="20">
        <v>83</v>
      </c>
      <c r="X7747" s="65" t="s">
        <v>10861</v>
      </c>
      <c r="Z7747" t="s">
        <v>4950</v>
      </c>
      <c r="AB7747" t="s">
        <v>119</v>
      </c>
      <c r="AC7747" t="s">
        <v>10892</v>
      </c>
      <c r="AD7747" s="2" t="s">
        <v>10893</v>
      </c>
    </row>
    <row r="7748" spans="1:30" hidden="1" x14ac:dyDescent="0.25">
      <c r="A7748" s="2">
        <v>19</v>
      </c>
      <c r="B7748" t="s">
        <v>10894</v>
      </c>
      <c r="C7748">
        <v>14</v>
      </c>
      <c r="D7748">
        <v>310</v>
      </c>
      <c r="E7748">
        <v>380</v>
      </c>
      <c r="F7748" t="s">
        <v>154</v>
      </c>
      <c r="G7748" s="2" t="s">
        <v>485</v>
      </c>
      <c r="H7748">
        <v>4</v>
      </c>
      <c r="I7748">
        <v>51.78</v>
      </c>
      <c r="J7748" s="2" t="s">
        <v>502</v>
      </c>
      <c r="K7748" s="2" t="s">
        <v>74</v>
      </c>
      <c r="M7748" t="s">
        <v>11004</v>
      </c>
      <c r="P7748" s="19" t="s">
        <v>10862</v>
      </c>
      <c r="Q7748" s="19" t="s">
        <v>25</v>
      </c>
      <c r="S7748" s="19" t="s">
        <v>129</v>
      </c>
      <c r="W7748" s="20">
        <v>83</v>
      </c>
      <c r="X7748" s="65" t="s">
        <v>10861</v>
      </c>
      <c r="Z7748" t="s">
        <v>4950</v>
      </c>
      <c r="AB7748" t="s">
        <v>119</v>
      </c>
      <c r="AC7748" t="s">
        <v>10892</v>
      </c>
      <c r="AD7748" s="2" t="s">
        <v>10893</v>
      </c>
    </row>
    <row r="7749" spans="1:30" hidden="1" x14ac:dyDescent="0.25">
      <c r="A7749" s="2">
        <v>20</v>
      </c>
      <c r="B7749" t="s">
        <v>10895</v>
      </c>
      <c r="C7749">
        <v>20</v>
      </c>
      <c r="D7749">
        <v>400</v>
      </c>
      <c r="E7749">
        <v>400</v>
      </c>
      <c r="F7749" t="s">
        <v>154</v>
      </c>
      <c r="G7749" s="2" t="s">
        <v>485</v>
      </c>
      <c r="H7749">
        <v>4</v>
      </c>
      <c r="I7749">
        <v>100.48</v>
      </c>
      <c r="J7749" s="2" t="s">
        <v>502</v>
      </c>
      <c r="K7749" s="2" t="s">
        <v>74</v>
      </c>
      <c r="M7749" t="s">
        <v>11004</v>
      </c>
      <c r="P7749" s="19" t="s">
        <v>10862</v>
      </c>
      <c r="Q7749" s="19" t="s">
        <v>25</v>
      </c>
      <c r="S7749" s="19" t="s">
        <v>129</v>
      </c>
      <c r="W7749" s="20">
        <v>83</v>
      </c>
      <c r="X7749" s="65" t="s">
        <v>10861</v>
      </c>
      <c r="Z7749" t="s">
        <v>4950</v>
      </c>
      <c r="AB7749" t="s">
        <v>119</v>
      </c>
      <c r="AC7749" t="s">
        <v>10898</v>
      </c>
      <c r="AD7749" s="2" t="s">
        <v>10899</v>
      </c>
    </row>
    <row r="7750" spans="1:30" hidden="1" x14ac:dyDescent="0.25">
      <c r="A7750" s="2">
        <v>21</v>
      </c>
      <c r="B7750" t="s">
        <v>10901</v>
      </c>
      <c r="C7750">
        <v>20</v>
      </c>
      <c r="D7750">
        <v>400</v>
      </c>
      <c r="E7750">
        <v>400</v>
      </c>
      <c r="F7750" t="s">
        <v>154</v>
      </c>
      <c r="G7750" s="2" t="s">
        <v>485</v>
      </c>
      <c r="H7750">
        <v>4</v>
      </c>
      <c r="I7750">
        <v>100.48</v>
      </c>
      <c r="J7750" s="2" t="s">
        <v>502</v>
      </c>
      <c r="K7750" s="2" t="s">
        <v>74</v>
      </c>
      <c r="M7750" t="s">
        <v>11004</v>
      </c>
      <c r="P7750" s="19" t="s">
        <v>10862</v>
      </c>
      <c r="Q7750" s="19" t="s">
        <v>25</v>
      </c>
      <c r="S7750" s="19" t="s">
        <v>129</v>
      </c>
      <c r="W7750" s="20">
        <v>83</v>
      </c>
      <c r="X7750" s="65" t="s">
        <v>10861</v>
      </c>
      <c r="Z7750" t="s">
        <v>4950</v>
      </c>
      <c r="AB7750" t="s">
        <v>119</v>
      </c>
      <c r="AC7750" t="s">
        <v>10898</v>
      </c>
      <c r="AD7750" s="2" t="s">
        <v>10899</v>
      </c>
    </row>
    <row r="7751" spans="1:30" hidden="1" x14ac:dyDescent="0.25">
      <c r="A7751" s="2">
        <v>22</v>
      </c>
      <c r="B7751" t="s">
        <v>10902</v>
      </c>
      <c r="C7751">
        <v>20</v>
      </c>
      <c r="D7751">
        <v>310</v>
      </c>
      <c r="E7751">
        <v>400</v>
      </c>
      <c r="F7751" t="s">
        <v>154</v>
      </c>
      <c r="G7751" s="2" t="s">
        <v>485</v>
      </c>
      <c r="H7751">
        <v>2</v>
      </c>
      <c r="I7751">
        <v>38.94</v>
      </c>
      <c r="J7751" s="2" t="s">
        <v>502</v>
      </c>
      <c r="K7751" s="2" t="s">
        <v>74</v>
      </c>
      <c r="M7751" t="s">
        <v>11004</v>
      </c>
      <c r="P7751" s="19" t="s">
        <v>10862</v>
      </c>
      <c r="Q7751" s="19" t="s">
        <v>25</v>
      </c>
      <c r="S7751" s="19" t="s">
        <v>129</v>
      </c>
      <c r="W7751" s="20">
        <v>83</v>
      </c>
      <c r="X7751" s="65" t="s">
        <v>10861</v>
      </c>
      <c r="Z7751" t="s">
        <v>4950</v>
      </c>
      <c r="AB7751" t="s">
        <v>119</v>
      </c>
      <c r="AC7751" t="s">
        <v>10898</v>
      </c>
      <c r="AD7751" s="2" t="s">
        <v>10899</v>
      </c>
    </row>
    <row r="7752" spans="1:30" hidden="1" x14ac:dyDescent="0.25">
      <c r="A7752" s="2">
        <v>23</v>
      </c>
      <c r="B7752" t="s">
        <v>10904</v>
      </c>
      <c r="C7752">
        <v>20</v>
      </c>
      <c r="D7752">
        <v>295</v>
      </c>
      <c r="E7752">
        <v>400</v>
      </c>
      <c r="F7752" t="s">
        <v>154</v>
      </c>
      <c r="G7752" s="2" t="s">
        <v>485</v>
      </c>
      <c r="H7752">
        <v>4</v>
      </c>
      <c r="I7752">
        <v>47.11</v>
      </c>
      <c r="J7752" s="2" t="s">
        <v>502</v>
      </c>
      <c r="K7752" s="2" t="s">
        <v>74</v>
      </c>
      <c r="M7752" t="s">
        <v>11004</v>
      </c>
      <c r="P7752" s="19" t="s">
        <v>10862</v>
      </c>
      <c r="Q7752" s="19" t="s">
        <v>25</v>
      </c>
      <c r="S7752" s="19" t="s">
        <v>129</v>
      </c>
      <c r="W7752" s="20">
        <v>83</v>
      </c>
      <c r="X7752" s="65" t="s">
        <v>10861</v>
      </c>
      <c r="Z7752" t="s">
        <v>4950</v>
      </c>
      <c r="AB7752" t="s">
        <v>119</v>
      </c>
      <c r="AC7752" t="s">
        <v>10898</v>
      </c>
      <c r="AD7752" s="2" t="s">
        <v>10899</v>
      </c>
    </row>
    <row r="7753" spans="1:30" hidden="1" x14ac:dyDescent="0.25">
      <c r="A7753" s="2">
        <v>24</v>
      </c>
      <c r="B7753" t="s">
        <v>10906</v>
      </c>
      <c r="C7753">
        <v>20</v>
      </c>
      <c r="D7753">
        <v>200</v>
      </c>
      <c r="E7753">
        <v>250</v>
      </c>
      <c r="F7753" t="s">
        <v>154</v>
      </c>
      <c r="G7753" s="2" t="s">
        <v>485</v>
      </c>
      <c r="H7753">
        <v>2</v>
      </c>
      <c r="I7753">
        <v>15.7</v>
      </c>
      <c r="J7753" s="2" t="s">
        <v>502</v>
      </c>
      <c r="K7753" s="2" t="s">
        <v>74</v>
      </c>
      <c r="M7753" t="s">
        <v>11004</v>
      </c>
      <c r="P7753" s="19" t="s">
        <v>10862</v>
      </c>
      <c r="Q7753" s="19" t="s">
        <v>25</v>
      </c>
      <c r="S7753" s="19" t="s">
        <v>129</v>
      </c>
      <c r="W7753" s="20">
        <v>83</v>
      </c>
      <c r="X7753" s="65" t="s">
        <v>10861</v>
      </c>
      <c r="Z7753" t="s">
        <v>4950</v>
      </c>
      <c r="AB7753" t="s">
        <v>119</v>
      </c>
      <c r="AC7753" t="s">
        <v>10898</v>
      </c>
      <c r="AD7753" s="2" t="s">
        <v>10899</v>
      </c>
    </row>
    <row r="7754" spans="1:30" hidden="1" x14ac:dyDescent="0.25">
      <c r="A7754" s="2">
        <v>25</v>
      </c>
      <c r="B7754" t="s">
        <v>10907</v>
      </c>
      <c r="C7754">
        <v>20</v>
      </c>
      <c r="D7754">
        <v>150</v>
      </c>
      <c r="E7754">
        <v>250</v>
      </c>
      <c r="F7754" t="s">
        <v>154</v>
      </c>
      <c r="G7754" s="2" t="s">
        <v>485</v>
      </c>
      <c r="H7754">
        <v>8</v>
      </c>
      <c r="I7754">
        <v>28.07</v>
      </c>
      <c r="J7754" s="2" t="s">
        <v>502</v>
      </c>
      <c r="K7754" s="2" t="s">
        <v>74</v>
      </c>
      <c r="M7754" t="s">
        <v>11004</v>
      </c>
      <c r="P7754" s="19" t="s">
        <v>10862</v>
      </c>
      <c r="Q7754" s="19" t="s">
        <v>25</v>
      </c>
      <c r="S7754" s="19" t="s">
        <v>129</v>
      </c>
      <c r="W7754" s="20">
        <v>83</v>
      </c>
      <c r="X7754" s="65" t="s">
        <v>10861</v>
      </c>
      <c r="Z7754" t="s">
        <v>4950</v>
      </c>
      <c r="AB7754" t="s">
        <v>119</v>
      </c>
      <c r="AC7754" t="s">
        <v>10910</v>
      </c>
      <c r="AD7754" s="2" t="s">
        <v>10911</v>
      </c>
    </row>
    <row r="7755" spans="1:30" hidden="1" x14ac:dyDescent="0.25">
      <c r="A7755" s="2">
        <v>26</v>
      </c>
      <c r="B7755" t="s">
        <v>10912</v>
      </c>
      <c r="C7755">
        <v>20</v>
      </c>
      <c r="D7755">
        <v>160</v>
      </c>
      <c r="E7755">
        <v>250</v>
      </c>
      <c r="F7755" t="s">
        <v>154</v>
      </c>
      <c r="G7755" s="2" t="s">
        <v>485</v>
      </c>
      <c r="H7755">
        <v>8</v>
      </c>
      <c r="I7755">
        <v>50.24</v>
      </c>
      <c r="J7755" s="2" t="s">
        <v>502</v>
      </c>
      <c r="K7755" s="2" t="s">
        <v>74</v>
      </c>
      <c r="M7755" t="s">
        <v>11004</v>
      </c>
      <c r="P7755" s="19" t="s">
        <v>10862</v>
      </c>
      <c r="Q7755" s="19" t="s">
        <v>25</v>
      </c>
      <c r="S7755" s="19" t="s">
        <v>129</v>
      </c>
      <c r="W7755" s="20">
        <v>83</v>
      </c>
      <c r="X7755" s="65" t="s">
        <v>10861</v>
      </c>
      <c r="Z7755" t="s">
        <v>4950</v>
      </c>
      <c r="AB7755" t="s">
        <v>119</v>
      </c>
      <c r="AC7755" t="s">
        <v>10910</v>
      </c>
      <c r="AD7755" s="2" t="s">
        <v>10911</v>
      </c>
    </row>
    <row r="7756" spans="1:30" hidden="1" x14ac:dyDescent="0.25">
      <c r="A7756" s="2">
        <v>27</v>
      </c>
      <c r="B7756" t="s">
        <v>10914</v>
      </c>
      <c r="C7756">
        <v>20</v>
      </c>
      <c r="D7756">
        <v>150</v>
      </c>
      <c r="E7756">
        <v>250</v>
      </c>
      <c r="F7756" t="s">
        <v>154</v>
      </c>
      <c r="G7756" s="2" t="s">
        <v>485</v>
      </c>
      <c r="H7756">
        <v>8</v>
      </c>
      <c r="I7756">
        <v>28.07</v>
      </c>
      <c r="J7756" s="2" t="s">
        <v>502</v>
      </c>
      <c r="K7756" s="2" t="s">
        <v>74</v>
      </c>
      <c r="M7756" t="s">
        <v>11004</v>
      </c>
      <c r="P7756" s="19" t="s">
        <v>10862</v>
      </c>
      <c r="Q7756" s="19" t="s">
        <v>25</v>
      </c>
      <c r="S7756" s="19" t="s">
        <v>129</v>
      </c>
      <c r="W7756" s="20">
        <v>83</v>
      </c>
      <c r="X7756" s="65" t="s">
        <v>10861</v>
      </c>
      <c r="Z7756" t="s">
        <v>4950</v>
      </c>
      <c r="AB7756" t="s">
        <v>119</v>
      </c>
      <c r="AC7756" t="s">
        <v>10910</v>
      </c>
      <c r="AD7756" s="2" t="s">
        <v>10911</v>
      </c>
    </row>
    <row r="7757" spans="1:30" hidden="1" x14ac:dyDescent="0.25">
      <c r="A7757" s="2">
        <v>28</v>
      </c>
      <c r="B7757" t="s">
        <v>10915</v>
      </c>
      <c r="C7757">
        <v>20</v>
      </c>
      <c r="D7757">
        <v>160</v>
      </c>
      <c r="E7757">
        <v>250</v>
      </c>
      <c r="F7757" t="s">
        <v>154</v>
      </c>
      <c r="G7757" s="2" t="s">
        <v>485</v>
      </c>
      <c r="H7757">
        <v>8</v>
      </c>
      <c r="I7757">
        <v>50.24</v>
      </c>
      <c r="J7757" s="2" t="s">
        <v>502</v>
      </c>
      <c r="K7757" s="2" t="s">
        <v>74</v>
      </c>
      <c r="M7757" t="s">
        <v>11004</v>
      </c>
      <c r="P7757" s="19" t="s">
        <v>10862</v>
      </c>
      <c r="Q7757" s="19" t="s">
        <v>25</v>
      </c>
      <c r="S7757" s="19" t="s">
        <v>129</v>
      </c>
      <c r="W7757" s="20">
        <v>83</v>
      </c>
      <c r="X7757" s="65" t="s">
        <v>10861</v>
      </c>
      <c r="Z7757" t="s">
        <v>4950</v>
      </c>
      <c r="AB7757" t="s">
        <v>119</v>
      </c>
      <c r="AC7757" t="s">
        <v>10910</v>
      </c>
      <c r="AD7757" s="2" t="s">
        <v>10911</v>
      </c>
    </row>
    <row r="7758" spans="1:30" hidden="1" x14ac:dyDescent="0.25">
      <c r="A7758" s="2">
        <v>29</v>
      </c>
      <c r="B7758" t="s">
        <v>10916</v>
      </c>
      <c r="C7758">
        <v>20</v>
      </c>
      <c r="D7758">
        <v>310</v>
      </c>
      <c r="E7758">
        <v>400</v>
      </c>
      <c r="F7758" t="s">
        <v>154</v>
      </c>
      <c r="G7758" s="2" t="s">
        <v>485</v>
      </c>
      <c r="H7758">
        <v>4</v>
      </c>
      <c r="I7758">
        <v>77.87</v>
      </c>
      <c r="J7758" s="2" t="s">
        <v>502</v>
      </c>
      <c r="K7758" s="2" t="s">
        <v>74</v>
      </c>
      <c r="M7758" t="s">
        <v>11004</v>
      </c>
      <c r="P7758" s="19" t="s">
        <v>10862</v>
      </c>
      <c r="Q7758" s="19" t="s">
        <v>25</v>
      </c>
      <c r="S7758" s="19" t="s">
        <v>129</v>
      </c>
      <c r="W7758" s="20">
        <v>83</v>
      </c>
      <c r="X7758" s="65" t="s">
        <v>10861</v>
      </c>
      <c r="Z7758" t="s">
        <v>4950</v>
      </c>
      <c r="AB7758" t="s">
        <v>119</v>
      </c>
      <c r="AC7758" t="s">
        <v>10918</v>
      </c>
      <c r="AD7758" s="2" t="s">
        <v>10919</v>
      </c>
    </row>
    <row r="7759" spans="1:30" hidden="1" x14ac:dyDescent="0.25">
      <c r="A7759" s="2">
        <v>30</v>
      </c>
      <c r="B7759" t="s">
        <v>10921</v>
      </c>
      <c r="C7759">
        <v>20</v>
      </c>
      <c r="D7759">
        <v>295</v>
      </c>
      <c r="E7759">
        <v>400</v>
      </c>
      <c r="F7759" t="s">
        <v>154</v>
      </c>
      <c r="G7759" s="2" t="s">
        <v>485</v>
      </c>
      <c r="H7759">
        <v>8</v>
      </c>
      <c r="I7759">
        <v>94.22</v>
      </c>
      <c r="J7759" s="2" t="s">
        <v>502</v>
      </c>
      <c r="K7759" s="2" t="s">
        <v>74</v>
      </c>
      <c r="M7759" t="s">
        <v>11004</v>
      </c>
      <c r="P7759" s="19" t="s">
        <v>10862</v>
      </c>
      <c r="Q7759" s="19" t="s">
        <v>25</v>
      </c>
      <c r="S7759" s="19" t="s">
        <v>129</v>
      </c>
      <c r="W7759" s="20">
        <v>83</v>
      </c>
      <c r="X7759" s="65" t="s">
        <v>10861</v>
      </c>
      <c r="Z7759" t="s">
        <v>4950</v>
      </c>
      <c r="AB7759" t="s">
        <v>119</v>
      </c>
      <c r="AC7759" t="s">
        <v>10918</v>
      </c>
      <c r="AD7759" s="2" t="s">
        <v>10919</v>
      </c>
    </row>
    <row r="7760" spans="1:30" hidden="1" x14ac:dyDescent="0.25">
      <c r="A7760" s="2">
        <v>31</v>
      </c>
      <c r="B7760" t="s">
        <v>10922</v>
      </c>
      <c r="C7760">
        <v>20</v>
      </c>
      <c r="D7760">
        <v>331</v>
      </c>
      <c r="E7760">
        <v>396</v>
      </c>
      <c r="F7760" t="s">
        <v>154</v>
      </c>
      <c r="G7760" s="2" t="s">
        <v>485</v>
      </c>
      <c r="H7760">
        <v>4</v>
      </c>
      <c r="I7760">
        <v>47.79</v>
      </c>
      <c r="J7760" s="2" t="s">
        <v>502</v>
      </c>
      <c r="K7760" s="2" t="s">
        <v>74</v>
      </c>
      <c r="M7760" t="s">
        <v>11004</v>
      </c>
      <c r="P7760" s="19" t="s">
        <v>10862</v>
      </c>
      <c r="Q7760" s="19" t="s">
        <v>25</v>
      </c>
      <c r="S7760" s="19" t="s">
        <v>129</v>
      </c>
      <c r="W7760" s="20">
        <v>83</v>
      </c>
      <c r="X7760" s="65" t="s">
        <v>10861</v>
      </c>
      <c r="Z7760" t="s">
        <v>4950</v>
      </c>
      <c r="AB7760" t="s">
        <v>119</v>
      </c>
      <c r="AC7760" t="s">
        <v>10918</v>
      </c>
      <c r="AD7760" s="2" t="s">
        <v>10919</v>
      </c>
    </row>
    <row r="7761" spans="1:30" hidden="1" x14ac:dyDescent="0.25">
      <c r="A7761" s="2">
        <v>32</v>
      </c>
      <c r="B7761" t="s">
        <v>10924</v>
      </c>
      <c r="C7761">
        <v>20</v>
      </c>
      <c r="D7761">
        <v>200</v>
      </c>
      <c r="E7761">
        <v>250</v>
      </c>
      <c r="F7761" t="s">
        <v>154</v>
      </c>
      <c r="G7761" s="2" t="s">
        <v>485</v>
      </c>
      <c r="H7761">
        <v>8</v>
      </c>
      <c r="I7761">
        <v>62.8</v>
      </c>
      <c r="J7761" s="2" t="s">
        <v>502</v>
      </c>
      <c r="K7761" s="2" t="s">
        <v>74</v>
      </c>
      <c r="M7761" t="s">
        <v>11004</v>
      </c>
      <c r="P7761" s="19" t="s">
        <v>10862</v>
      </c>
      <c r="Q7761" s="19" t="s">
        <v>25</v>
      </c>
      <c r="S7761" s="19" t="s">
        <v>129</v>
      </c>
      <c r="W7761" s="20">
        <v>83</v>
      </c>
      <c r="X7761" s="65" t="s">
        <v>10861</v>
      </c>
      <c r="Z7761" t="s">
        <v>4950</v>
      </c>
      <c r="AB7761" t="s">
        <v>119</v>
      </c>
      <c r="AC7761" t="s">
        <v>10918</v>
      </c>
      <c r="AD7761" s="2" t="s">
        <v>10919</v>
      </c>
    </row>
    <row r="7762" spans="1:30" hidden="1" x14ac:dyDescent="0.25">
      <c r="A7762" s="2">
        <v>33</v>
      </c>
      <c r="B7762" t="s">
        <v>10902</v>
      </c>
      <c r="C7762">
        <v>20</v>
      </c>
      <c r="D7762">
        <v>310</v>
      </c>
      <c r="E7762">
        <v>400</v>
      </c>
      <c r="F7762" t="s">
        <v>154</v>
      </c>
      <c r="G7762" s="2" t="s">
        <v>485</v>
      </c>
      <c r="H7762">
        <v>2</v>
      </c>
      <c r="I7762">
        <v>38.94</v>
      </c>
      <c r="J7762" s="2" t="s">
        <v>502</v>
      </c>
      <c r="K7762" s="2" t="s">
        <v>74</v>
      </c>
      <c r="M7762" t="s">
        <v>11004</v>
      </c>
      <c r="P7762" s="19" t="s">
        <v>10862</v>
      </c>
      <c r="Q7762" s="19" t="s">
        <v>25</v>
      </c>
      <c r="S7762" s="19" t="s">
        <v>129</v>
      </c>
      <c r="W7762" s="20">
        <v>83</v>
      </c>
      <c r="X7762" s="65" t="s">
        <v>10861</v>
      </c>
      <c r="Z7762" t="s">
        <v>4950</v>
      </c>
      <c r="AB7762" t="s">
        <v>119</v>
      </c>
      <c r="AC7762" t="s">
        <v>10918</v>
      </c>
      <c r="AD7762" s="2" t="s">
        <v>10919</v>
      </c>
    </row>
    <row r="7763" spans="1:30" hidden="1" x14ac:dyDescent="0.25">
      <c r="A7763" s="2">
        <v>34</v>
      </c>
      <c r="B7763" t="s">
        <v>10904</v>
      </c>
      <c r="C7763">
        <v>20</v>
      </c>
      <c r="D7763">
        <v>295</v>
      </c>
      <c r="E7763">
        <v>400</v>
      </c>
      <c r="F7763" t="s">
        <v>154</v>
      </c>
      <c r="G7763" s="2" t="s">
        <v>485</v>
      </c>
      <c r="H7763">
        <v>4</v>
      </c>
      <c r="I7763">
        <v>47.11</v>
      </c>
      <c r="J7763" s="2" t="s">
        <v>502</v>
      </c>
      <c r="K7763" s="2" t="s">
        <v>74</v>
      </c>
      <c r="M7763" t="s">
        <v>11004</v>
      </c>
      <c r="P7763" s="19" t="s">
        <v>10862</v>
      </c>
      <c r="Q7763" s="19" t="s">
        <v>25</v>
      </c>
      <c r="S7763" s="19" t="s">
        <v>129</v>
      </c>
      <c r="W7763" s="20">
        <v>83</v>
      </c>
      <c r="X7763" s="65" t="s">
        <v>10861</v>
      </c>
      <c r="Z7763" t="s">
        <v>4950</v>
      </c>
      <c r="AB7763" t="s">
        <v>119</v>
      </c>
      <c r="AC7763" t="s">
        <v>10918</v>
      </c>
      <c r="AD7763" s="2" t="s">
        <v>10919</v>
      </c>
    </row>
    <row r="7764" spans="1:30" hidden="1" x14ac:dyDescent="0.25">
      <c r="A7764" s="2">
        <v>35</v>
      </c>
      <c r="B7764" t="s">
        <v>10925</v>
      </c>
      <c r="C7764">
        <v>20</v>
      </c>
      <c r="D7764">
        <v>331</v>
      </c>
      <c r="E7764">
        <v>396</v>
      </c>
      <c r="F7764" t="s">
        <v>154</v>
      </c>
      <c r="G7764" s="2" t="s">
        <v>485</v>
      </c>
      <c r="H7764">
        <v>4</v>
      </c>
      <c r="I7764">
        <v>47.79</v>
      </c>
      <c r="J7764" s="2" t="s">
        <v>502</v>
      </c>
      <c r="K7764" s="2" t="s">
        <v>74</v>
      </c>
      <c r="M7764" t="s">
        <v>11004</v>
      </c>
      <c r="P7764" s="19" t="s">
        <v>10862</v>
      </c>
      <c r="Q7764" s="19" t="s">
        <v>25</v>
      </c>
      <c r="S7764" s="19" t="s">
        <v>129</v>
      </c>
      <c r="W7764" s="20">
        <v>83</v>
      </c>
      <c r="X7764" s="65" t="s">
        <v>10861</v>
      </c>
      <c r="Z7764" t="s">
        <v>4950</v>
      </c>
      <c r="AB7764" t="s">
        <v>119</v>
      </c>
      <c r="AC7764" t="s">
        <v>10918</v>
      </c>
      <c r="AD7764" s="2" t="s">
        <v>10919</v>
      </c>
    </row>
    <row r="7765" spans="1:30" hidden="1" x14ac:dyDescent="0.25">
      <c r="A7765" s="2">
        <v>36</v>
      </c>
      <c r="B7765" t="s">
        <v>10906</v>
      </c>
      <c r="C7765">
        <v>20</v>
      </c>
      <c r="D7765">
        <v>200</v>
      </c>
      <c r="E7765">
        <v>250</v>
      </c>
      <c r="F7765" t="s">
        <v>154</v>
      </c>
      <c r="G7765" s="2" t="s">
        <v>485</v>
      </c>
      <c r="H7765">
        <v>6</v>
      </c>
      <c r="I7765">
        <v>47.1</v>
      </c>
      <c r="J7765" s="2" t="s">
        <v>502</v>
      </c>
      <c r="K7765" s="2" t="s">
        <v>74</v>
      </c>
      <c r="M7765" t="s">
        <v>11004</v>
      </c>
      <c r="P7765" s="19" t="s">
        <v>10862</v>
      </c>
      <c r="Q7765" s="19" t="s">
        <v>25</v>
      </c>
      <c r="S7765" s="19" t="s">
        <v>129</v>
      </c>
      <c r="W7765" s="20">
        <v>83</v>
      </c>
      <c r="X7765" s="65" t="s">
        <v>10861</v>
      </c>
      <c r="Z7765" t="s">
        <v>4950</v>
      </c>
      <c r="AB7765" t="s">
        <v>119</v>
      </c>
      <c r="AC7765" t="s">
        <v>10918</v>
      </c>
      <c r="AD7765" s="2" t="s">
        <v>10919</v>
      </c>
    </row>
    <row r="7766" spans="1:30" hidden="1" x14ac:dyDescent="0.25">
      <c r="A7766" s="2">
        <v>37</v>
      </c>
      <c r="B7766" t="s">
        <v>10926</v>
      </c>
      <c r="C7766">
        <v>20</v>
      </c>
      <c r="D7766">
        <v>250</v>
      </c>
      <c r="E7766">
        <v>474</v>
      </c>
      <c r="F7766" t="s">
        <v>154</v>
      </c>
      <c r="G7766" s="2" t="s">
        <v>485</v>
      </c>
      <c r="H7766">
        <v>1</v>
      </c>
      <c r="I7766">
        <v>11.38</v>
      </c>
      <c r="J7766" s="2" t="s">
        <v>502</v>
      </c>
      <c r="K7766" s="2" t="s">
        <v>74</v>
      </c>
      <c r="M7766" t="s">
        <v>11004</v>
      </c>
      <c r="O7766" s="2" t="s">
        <v>128</v>
      </c>
      <c r="P7766" s="19" t="s">
        <v>10862</v>
      </c>
      <c r="Q7766" s="19" t="s">
        <v>25</v>
      </c>
      <c r="S7766" s="19" t="s">
        <v>129</v>
      </c>
      <c r="W7766" s="20">
        <v>83</v>
      </c>
      <c r="X7766" s="65" t="s">
        <v>10861</v>
      </c>
      <c r="Z7766" t="s">
        <v>4950</v>
      </c>
      <c r="AB7766" t="s">
        <v>119</v>
      </c>
      <c r="AC7766" t="s">
        <v>10918</v>
      </c>
      <c r="AD7766" s="2" t="s">
        <v>10919</v>
      </c>
    </row>
    <row r="7767" spans="1:30" hidden="1" x14ac:dyDescent="0.25">
      <c r="A7767" s="2">
        <v>38</v>
      </c>
      <c r="B7767" t="s">
        <v>10928</v>
      </c>
      <c r="C7767">
        <v>20</v>
      </c>
      <c r="D7767">
        <v>300</v>
      </c>
      <c r="E7767">
        <v>458</v>
      </c>
      <c r="F7767" t="s">
        <v>154</v>
      </c>
      <c r="G7767" s="2" t="s">
        <v>485</v>
      </c>
      <c r="H7767">
        <v>2</v>
      </c>
      <c r="I7767">
        <v>43.08</v>
      </c>
      <c r="J7767" s="2" t="s">
        <v>502</v>
      </c>
      <c r="K7767" s="2" t="s">
        <v>74</v>
      </c>
      <c r="M7767" t="s">
        <v>11004</v>
      </c>
      <c r="P7767" s="19" t="s">
        <v>10862</v>
      </c>
      <c r="Q7767" s="19" t="s">
        <v>25</v>
      </c>
      <c r="R7767" s="19" t="s">
        <v>129</v>
      </c>
      <c r="W7767" s="20">
        <v>83</v>
      </c>
      <c r="X7767" s="65" t="s">
        <v>10861</v>
      </c>
      <c r="Z7767" t="s">
        <v>4950</v>
      </c>
      <c r="AB7767" t="s">
        <v>119</v>
      </c>
      <c r="AC7767" t="s">
        <v>10930</v>
      </c>
      <c r="AD7767" s="2" t="s">
        <v>121</v>
      </c>
    </row>
    <row r="7768" spans="1:30" hidden="1" x14ac:dyDescent="0.25">
      <c r="A7768" s="2">
        <v>39</v>
      </c>
      <c r="B7768" t="s">
        <v>10932</v>
      </c>
      <c r="C7768">
        <v>20</v>
      </c>
      <c r="D7768">
        <v>280</v>
      </c>
      <c r="E7768">
        <v>372</v>
      </c>
      <c r="F7768" t="s">
        <v>154</v>
      </c>
      <c r="G7768" s="2" t="s">
        <v>485</v>
      </c>
      <c r="H7768">
        <v>2</v>
      </c>
      <c r="I7768">
        <v>32.58</v>
      </c>
      <c r="J7768" s="2" t="s">
        <v>502</v>
      </c>
      <c r="K7768" s="2" t="s">
        <v>74</v>
      </c>
      <c r="M7768" t="s">
        <v>11004</v>
      </c>
      <c r="P7768" s="19" t="s">
        <v>10862</v>
      </c>
      <c r="Q7768" s="19" t="s">
        <v>25</v>
      </c>
      <c r="R7768" s="19" t="s">
        <v>129</v>
      </c>
      <c r="W7768" s="20">
        <v>83</v>
      </c>
      <c r="X7768" s="65" t="s">
        <v>10861</v>
      </c>
      <c r="Z7768" t="s">
        <v>4950</v>
      </c>
      <c r="AB7768" t="s">
        <v>119</v>
      </c>
      <c r="AC7768" t="s">
        <v>10930</v>
      </c>
      <c r="AD7768" s="2" t="s">
        <v>121</v>
      </c>
    </row>
    <row r="7769" spans="1:30" hidden="1" x14ac:dyDescent="0.25">
      <c r="A7769" s="2">
        <v>40</v>
      </c>
      <c r="B7769" t="s">
        <v>10934</v>
      </c>
      <c r="C7769">
        <v>20</v>
      </c>
      <c r="D7769">
        <v>265</v>
      </c>
      <c r="E7769">
        <v>280</v>
      </c>
      <c r="F7769" t="s">
        <v>154</v>
      </c>
      <c r="G7769" s="2" t="s">
        <v>485</v>
      </c>
      <c r="H7769">
        <v>2</v>
      </c>
      <c r="I7769">
        <v>23.17</v>
      </c>
      <c r="J7769" s="2" t="s">
        <v>502</v>
      </c>
      <c r="K7769" s="2" t="s">
        <v>74</v>
      </c>
      <c r="M7769" t="s">
        <v>11004</v>
      </c>
      <c r="P7769" s="19" t="s">
        <v>10862</v>
      </c>
      <c r="Q7769" s="19" t="s">
        <v>25</v>
      </c>
      <c r="R7769" s="19" t="s">
        <v>129</v>
      </c>
      <c r="W7769" s="20">
        <v>83</v>
      </c>
      <c r="X7769" s="65" t="s">
        <v>10861</v>
      </c>
      <c r="Z7769" t="s">
        <v>4950</v>
      </c>
      <c r="AB7769" t="s">
        <v>119</v>
      </c>
      <c r="AC7769" t="s">
        <v>10930</v>
      </c>
      <c r="AD7769" s="2" t="s">
        <v>121</v>
      </c>
    </row>
    <row r="7770" spans="1:30" hidden="1" x14ac:dyDescent="0.25">
      <c r="A7770" s="2">
        <v>41</v>
      </c>
      <c r="B7770" t="s">
        <v>10936</v>
      </c>
      <c r="C7770">
        <v>20</v>
      </c>
      <c r="D7770">
        <v>220</v>
      </c>
      <c r="E7770">
        <v>300</v>
      </c>
      <c r="F7770" t="s">
        <v>154</v>
      </c>
      <c r="G7770" s="2" t="s">
        <v>485</v>
      </c>
      <c r="H7770">
        <v>2</v>
      </c>
      <c r="I7770">
        <v>20.73</v>
      </c>
      <c r="J7770" s="2" t="s">
        <v>502</v>
      </c>
      <c r="K7770" s="2" t="s">
        <v>74</v>
      </c>
      <c r="M7770" t="s">
        <v>11004</v>
      </c>
      <c r="P7770" s="19" t="s">
        <v>10862</v>
      </c>
      <c r="Q7770" s="19" t="s">
        <v>25</v>
      </c>
      <c r="R7770" s="19" t="s">
        <v>129</v>
      </c>
      <c r="W7770" s="20">
        <v>83</v>
      </c>
      <c r="X7770" s="65" t="s">
        <v>10861</v>
      </c>
      <c r="Z7770" t="s">
        <v>4950</v>
      </c>
      <c r="AB7770" t="s">
        <v>119</v>
      </c>
      <c r="AC7770" t="s">
        <v>10930</v>
      </c>
      <c r="AD7770" s="2" t="s">
        <v>121</v>
      </c>
    </row>
    <row r="7771" spans="1:30" hidden="1" x14ac:dyDescent="0.25">
      <c r="A7771" s="2">
        <v>42</v>
      </c>
      <c r="B7771" t="s">
        <v>10938</v>
      </c>
      <c r="C7771">
        <v>20</v>
      </c>
      <c r="D7771">
        <v>105</v>
      </c>
      <c r="E7771">
        <v>280</v>
      </c>
      <c r="F7771" t="s">
        <v>154</v>
      </c>
      <c r="G7771" s="2" t="s">
        <v>485</v>
      </c>
      <c r="H7771">
        <v>2</v>
      </c>
      <c r="I7771">
        <v>9.11</v>
      </c>
      <c r="J7771" s="2" t="s">
        <v>502</v>
      </c>
      <c r="K7771" s="2" t="s">
        <v>74</v>
      </c>
      <c r="M7771" t="s">
        <v>11004</v>
      </c>
      <c r="P7771" s="19" t="s">
        <v>10862</v>
      </c>
      <c r="Q7771" s="19" t="s">
        <v>25</v>
      </c>
      <c r="R7771" s="19" t="s">
        <v>129</v>
      </c>
      <c r="W7771" s="20">
        <v>83</v>
      </c>
      <c r="X7771" s="65" t="s">
        <v>10861</v>
      </c>
      <c r="Z7771" t="s">
        <v>4950</v>
      </c>
      <c r="AB7771" t="s">
        <v>119</v>
      </c>
      <c r="AC7771" t="s">
        <v>10930</v>
      </c>
      <c r="AD7771" s="2" t="s">
        <v>121</v>
      </c>
    </row>
    <row r="7772" spans="1:30" hidden="1" x14ac:dyDescent="0.25">
      <c r="A7772" s="2">
        <v>43</v>
      </c>
      <c r="B7772" t="s">
        <v>10940</v>
      </c>
      <c r="C7772">
        <v>20</v>
      </c>
      <c r="D7772">
        <v>125</v>
      </c>
      <c r="E7772">
        <v>265</v>
      </c>
      <c r="F7772" t="s">
        <v>154</v>
      </c>
      <c r="G7772" s="2" t="s">
        <v>485</v>
      </c>
      <c r="H7772">
        <v>2</v>
      </c>
      <c r="I7772">
        <v>10.4</v>
      </c>
      <c r="J7772" s="2" t="s">
        <v>502</v>
      </c>
      <c r="K7772" s="2" t="s">
        <v>74</v>
      </c>
      <c r="M7772" t="s">
        <v>11004</v>
      </c>
      <c r="P7772" s="19" t="s">
        <v>10862</v>
      </c>
      <c r="Q7772" s="19" t="s">
        <v>25</v>
      </c>
      <c r="R7772" s="19" t="s">
        <v>129</v>
      </c>
      <c r="W7772" s="20">
        <v>83</v>
      </c>
      <c r="X7772" s="65" t="s">
        <v>10861</v>
      </c>
      <c r="Z7772" t="s">
        <v>4950</v>
      </c>
      <c r="AB7772" t="s">
        <v>119</v>
      </c>
      <c r="AC7772" t="s">
        <v>10930</v>
      </c>
      <c r="AD7772" s="2" t="s">
        <v>121</v>
      </c>
    </row>
    <row r="7773" spans="1:30" hidden="1" x14ac:dyDescent="0.25">
      <c r="A7773" s="2">
        <v>44</v>
      </c>
      <c r="B7773" t="s">
        <v>10942</v>
      </c>
      <c r="C7773">
        <v>20</v>
      </c>
      <c r="D7773">
        <v>220</v>
      </c>
      <c r="E7773">
        <v>300</v>
      </c>
      <c r="F7773" t="s">
        <v>154</v>
      </c>
      <c r="G7773" s="2" t="s">
        <v>485</v>
      </c>
      <c r="H7773">
        <v>2</v>
      </c>
      <c r="I7773">
        <v>20.6</v>
      </c>
      <c r="J7773" s="2" t="s">
        <v>502</v>
      </c>
      <c r="K7773" s="2" t="s">
        <v>74</v>
      </c>
      <c r="M7773" t="s">
        <v>11004</v>
      </c>
      <c r="P7773" s="19" t="s">
        <v>10862</v>
      </c>
      <c r="Q7773" s="19" t="s">
        <v>25</v>
      </c>
      <c r="R7773" s="19" t="s">
        <v>129</v>
      </c>
      <c r="W7773" s="20">
        <v>83</v>
      </c>
      <c r="X7773" s="65" t="s">
        <v>10861</v>
      </c>
      <c r="Z7773" t="s">
        <v>4950</v>
      </c>
      <c r="AB7773" t="s">
        <v>119</v>
      </c>
      <c r="AC7773" t="s">
        <v>10930</v>
      </c>
      <c r="AD7773" s="2" t="s">
        <v>121</v>
      </c>
    </row>
    <row r="7774" spans="1:30" hidden="1" x14ac:dyDescent="0.25">
      <c r="A7774" s="2">
        <v>45</v>
      </c>
      <c r="B7774" t="s">
        <v>10943</v>
      </c>
      <c r="C7774">
        <v>20</v>
      </c>
      <c r="D7774">
        <v>125</v>
      </c>
      <c r="E7774">
        <v>372</v>
      </c>
      <c r="F7774" t="s">
        <v>154</v>
      </c>
      <c r="G7774" s="2" t="s">
        <v>485</v>
      </c>
      <c r="H7774">
        <v>2</v>
      </c>
      <c r="I7774">
        <v>14.6</v>
      </c>
      <c r="J7774" s="2" t="s">
        <v>502</v>
      </c>
      <c r="K7774" s="2" t="s">
        <v>74</v>
      </c>
      <c r="M7774" t="s">
        <v>11004</v>
      </c>
      <c r="P7774" s="19" t="s">
        <v>10862</v>
      </c>
      <c r="Q7774" s="19" t="s">
        <v>25</v>
      </c>
      <c r="R7774" s="19" t="s">
        <v>129</v>
      </c>
      <c r="W7774" s="20">
        <v>83</v>
      </c>
      <c r="X7774" s="65" t="s">
        <v>10861</v>
      </c>
      <c r="Z7774" t="s">
        <v>4950</v>
      </c>
      <c r="AB7774" t="s">
        <v>119</v>
      </c>
      <c r="AC7774" t="s">
        <v>10930</v>
      </c>
      <c r="AD7774" s="2" t="s">
        <v>121</v>
      </c>
    </row>
    <row r="7775" spans="1:30" hidden="1" x14ac:dyDescent="0.25">
      <c r="A7775" s="2">
        <v>46</v>
      </c>
      <c r="B7775" t="s">
        <v>10945</v>
      </c>
      <c r="C7775">
        <v>20</v>
      </c>
      <c r="D7775">
        <v>300</v>
      </c>
      <c r="E7775">
        <v>458</v>
      </c>
      <c r="F7775" t="s">
        <v>154</v>
      </c>
      <c r="G7775" s="2" t="s">
        <v>485</v>
      </c>
      <c r="H7775">
        <v>2</v>
      </c>
      <c r="I7775">
        <v>43.08</v>
      </c>
      <c r="J7775" s="2" t="s">
        <v>502</v>
      </c>
      <c r="K7775" s="2" t="s">
        <v>74</v>
      </c>
      <c r="M7775" t="s">
        <v>11004</v>
      </c>
      <c r="P7775" s="19" t="s">
        <v>10862</v>
      </c>
      <c r="Q7775" s="19" t="s">
        <v>25</v>
      </c>
      <c r="R7775" s="19" t="s">
        <v>129</v>
      </c>
      <c r="W7775" s="20">
        <v>83</v>
      </c>
      <c r="X7775" s="65" t="s">
        <v>10861</v>
      </c>
      <c r="Z7775" t="s">
        <v>4950</v>
      </c>
      <c r="AB7775" t="s">
        <v>119</v>
      </c>
      <c r="AC7775" t="s">
        <v>10930</v>
      </c>
      <c r="AD7775" s="2" t="s">
        <v>121</v>
      </c>
    </row>
    <row r="7776" spans="1:30" hidden="1" x14ac:dyDescent="0.25">
      <c r="A7776" s="2">
        <v>47</v>
      </c>
      <c r="B7776" t="s">
        <v>10946</v>
      </c>
      <c r="C7776">
        <v>20</v>
      </c>
      <c r="D7776">
        <v>280</v>
      </c>
      <c r="E7776">
        <v>372</v>
      </c>
      <c r="F7776" t="s">
        <v>154</v>
      </c>
      <c r="G7776" s="2" t="s">
        <v>485</v>
      </c>
      <c r="H7776">
        <v>2</v>
      </c>
      <c r="I7776">
        <v>32.58</v>
      </c>
      <c r="J7776" s="2" t="s">
        <v>502</v>
      </c>
      <c r="K7776" s="2" t="s">
        <v>74</v>
      </c>
      <c r="M7776" t="s">
        <v>11004</v>
      </c>
      <c r="P7776" s="19" t="s">
        <v>10862</v>
      </c>
      <c r="Q7776" s="19" t="s">
        <v>25</v>
      </c>
      <c r="R7776" s="19" t="s">
        <v>129</v>
      </c>
      <c r="W7776" s="20">
        <v>83</v>
      </c>
      <c r="X7776" s="65" t="s">
        <v>10861</v>
      </c>
      <c r="Z7776" t="s">
        <v>4950</v>
      </c>
      <c r="AB7776" t="s">
        <v>119</v>
      </c>
      <c r="AC7776" t="s">
        <v>10930</v>
      </c>
      <c r="AD7776" s="2" t="s">
        <v>121</v>
      </c>
    </row>
    <row r="7777" spans="1:30" hidden="1" x14ac:dyDescent="0.25">
      <c r="A7777" s="2">
        <v>48</v>
      </c>
      <c r="B7777" t="s">
        <v>10947</v>
      </c>
      <c r="C7777">
        <v>20</v>
      </c>
      <c r="D7777">
        <v>265</v>
      </c>
      <c r="E7777">
        <v>280</v>
      </c>
      <c r="F7777" t="s">
        <v>154</v>
      </c>
      <c r="G7777" s="2" t="s">
        <v>485</v>
      </c>
      <c r="H7777">
        <v>2</v>
      </c>
      <c r="I7777">
        <v>23.17</v>
      </c>
      <c r="J7777" s="2" t="s">
        <v>502</v>
      </c>
      <c r="K7777" s="2" t="s">
        <v>74</v>
      </c>
      <c r="M7777" t="s">
        <v>11004</v>
      </c>
      <c r="P7777" s="19" t="s">
        <v>10862</v>
      </c>
      <c r="Q7777" s="19" t="s">
        <v>25</v>
      </c>
      <c r="R7777" s="19" t="s">
        <v>129</v>
      </c>
      <c r="W7777" s="20">
        <v>83</v>
      </c>
      <c r="X7777" s="65" t="s">
        <v>10861</v>
      </c>
      <c r="Z7777" t="s">
        <v>4950</v>
      </c>
      <c r="AB7777" t="s">
        <v>119</v>
      </c>
      <c r="AC7777" t="s">
        <v>10930</v>
      </c>
      <c r="AD7777" s="2" t="s">
        <v>121</v>
      </c>
    </row>
    <row r="7778" spans="1:30" hidden="1" x14ac:dyDescent="0.25">
      <c r="A7778" s="2">
        <v>49</v>
      </c>
      <c r="B7778" t="s">
        <v>10948</v>
      </c>
      <c r="C7778">
        <v>20</v>
      </c>
      <c r="D7778">
        <v>220</v>
      </c>
      <c r="E7778">
        <v>300</v>
      </c>
      <c r="F7778" t="s">
        <v>154</v>
      </c>
      <c r="G7778" s="2" t="s">
        <v>485</v>
      </c>
      <c r="H7778">
        <v>2</v>
      </c>
      <c r="I7778">
        <v>20.73</v>
      </c>
      <c r="J7778" s="2" t="s">
        <v>502</v>
      </c>
      <c r="K7778" s="2" t="s">
        <v>74</v>
      </c>
      <c r="M7778" t="s">
        <v>11004</v>
      </c>
      <c r="P7778" s="19" t="s">
        <v>10862</v>
      </c>
      <c r="Q7778" s="19" t="s">
        <v>25</v>
      </c>
      <c r="R7778" s="19" t="s">
        <v>129</v>
      </c>
      <c r="W7778" s="20">
        <v>83</v>
      </c>
      <c r="X7778" s="65" t="s">
        <v>10861</v>
      </c>
      <c r="Z7778" t="s">
        <v>4950</v>
      </c>
      <c r="AB7778" t="s">
        <v>119</v>
      </c>
      <c r="AC7778" t="s">
        <v>10930</v>
      </c>
      <c r="AD7778" s="2" t="s">
        <v>121</v>
      </c>
    </row>
    <row r="7779" spans="1:30" hidden="1" x14ac:dyDescent="0.25">
      <c r="A7779" s="2">
        <v>50</v>
      </c>
      <c r="B7779" t="s">
        <v>10949</v>
      </c>
      <c r="C7779">
        <v>20</v>
      </c>
      <c r="D7779">
        <v>105</v>
      </c>
      <c r="E7779">
        <v>280</v>
      </c>
      <c r="F7779" t="s">
        <v>154</v>
      </c>
      <c r="G7779" s="2" t="s">
        <v>485</v>
      </c>
      <c r="H7779">
        <v>2</v>
      </c>
      <c r="I7779">
        <v>9.11</v>
      </c>
      <c r="J7779" s="2" t="s">
        <v>502</v>
      </c>
      <c r="K7779" s="2" t="s">
        <v>74</v>
      </c>
      <c r="M7779" t="s">
        <v>11004</v>
      </c>
      <c r="P7779" s="19" t="s">
        <v>10862</v>
      </c>
      <c r="Q7779" s="19" t="s">
        <v>25</v>
      </c>
      <c r="R7779" s="19" t="s">
        <v>129</v>
      </c>
      <c r="W7779" s="20">
        <v>83</v>
      </c>
      <c r="X7779" s="65" t="s">
        <v>10861</v>
      </c>
      <c r="Z7779" t="s">
        <v>4950</v>
      </c>
      <c r="AB7779" t="s">
        <v>119</v>
      </c>
      <c r="AC7779" t="s">
        <v>10930</v>
      </c>
      <c r="AD7779" s="2" t="s">
        <v>121</v>
      </c>
    </row>
    <row r="7780" spans="1:30" hidden="1" x14ac:dyDescent="0.25">
      <c r="A7780" s="2">
        <v>51</v>
      </c>
      <c r="B7780" t="s">
        <v>10950</v>
      </c>
      <c r="C7780">
        <v>20</v>
      </c>
      <c r="D7780">
        <v>125</v>
      </c>
      <c r="E7780">
        <v>265</v>
      </c>
      <c r="F7780" t="s">
        <v>154</v>
      </c>
      <c r="G7780" s="2" t="s">
        <v>485</v>
      </c>
      <c r="H7780">
        <v>2</v>
      </c>
      <c r="I7780">
        <v>10.4</v>
      </c>
      <c r="J7780" s="2" t="s">
        <v>502</v>
      </c>
      <c r="K7780" s="2" t="s">
        <v>74</v>
      </c>
      <c r="M7780" t="s">
        <v>11004</v>
      </c>
      <c r="P7780" s="19" t="s">
        <v>10862</v>
      </c>
      <c r="Q7780" s="19" t="s">
        <v>25</v>
      </c>
      <c r="R7780" s="19" t="s">
        <v>129</v>
      </c>
      <c r="W7780" s="20">
        <v>83</v>
      </c>
      <c r="X7780" s="65" t="s">
        <v>10861</v>
      </c>
      <c r="Z7780" t="s">
        <v>4950</v>
      </c>
      <c r="AB7780" t="s">
        <v>119</v>
      </c>
      <c r="AC7780" t="s">
        <v>10930</v>
      </c>
      <c r="AD7780" s="2" t="s">
        <v>121</v>
      </c>
    </row>
    <row r="7781" spans="1:30" hidden="1" x14ac:dyDescent="0.25">
      <c r="A7781" s="2">
        <v>52</v>
      </c>
      <c r="B7781" t="s">
        <v>10951</v>
      </c>
      <c r="C7781">
        <v>20</v>
      </c>
      <c r="D7781">
        <v>220</v>
      </c>
      <c r="E7781">
        <v>300</v>
      </c>
      <c r="F7781" t="s">
        <v>154</v>
      </c>
      <c r="G7781" s="2" t="s">
        <v>485</v>
      </c>
      <c r="H7781">
        <v>2</v>
      </c>
      <c r="I7781">
        <v>20.6</v>
      </c>
      <c r="J7781" s="2" t="s">
        <v>502</v>
      </c>
      <c r="K7781" s="2" t="s">
        <v>74</v>
      </c>
      <c r="M7781" t="s">
        <v>11004</v>
      </c>
      <c r="P7781" s="19" t="s">
        <v>10862</v>
      </c>
      <c r="Q7781" s="19" t="s">
        <v>25</v>
      </c>
      <c r="R7781" s="19" t="s">
        <v>129</v>
      </c>
      <c r="W7781" s="20">
        <v>83</v>
      </c>
      <c r="X7781" s="65" t="s">
        <v>10861</v>
      </c>
      <c r="Z7781" t="s">
        <v>4950</v>
      </c>
      <c r="AB7781" t="s">
        <v>119</v>
      </c>
      <c r="AC7781" t="s">
        <v>10930</v>
      </c>
      <c r="AD7781" s="2" t="s">
        <v>121</v>
      </c>
    </row>
    <row r="7782" spans="1:30" hidden="1" x14ac:dyDescent="0.25">
      <c r="A7782" s="2">
        <v>53</v>
      </c>
      <c r="B7782" t="s">
        <v>10952</v>
      </c>
      <c r="C7782">
        <v>20</v>
      </c>
      <c r="D7782">
        <v>125</v>
      </c>
      <c r="E7782">
        <v>372</v>
      </c>
      <c r="F7782" t="s">
        <v>154</v>
      </c>
      <c r="G7782" s="2" t="s">
        <v>485</v>
      </c>
      <c r="H7782">
        <v>2</v>
      </c>
      <c r="I7782">
        <v>14.6</v>
      </c>
      <c r="J7782" s="2" t="s">
        <v>502</v>
      </c>
      <c r="K7782" s="2" t="s">
        <v>74</v>
      </c>
      <c r="M7782" t="s">
        <v>11004</v>
      </c>
      <c r="P7782" s="19" t="s">
        <v>10862</v>
      </c>
      <c r="Q7782" s="19" t="s">
        <v>25</v>
      </c>
      <c r="R7782" s="19" t="s">
        <v>129</v>
      </c>
      <c r="W7782" s="20">
        <v>83</v>
      </c>
      <c r="X7782" s="65" t="s">
        <v>10861</v>
      </c>
      <c r="Z7782" t="s">
        <v>4950</v>
      </c>
      <c r="AB7782" t="s">
        <v>119</v>
      </c>
      <c r="AC7782" t="s">
        <v>10930</v>
      </c>
      <c r="AD7782" s="2" t="s">
        <v>121</v>
      </c>
    </row>
    <row r="7783" spans="1:30" hidden="1" x14ac:dyDescent="0.25">
      <c r="A7783" s="2">
        <v>54</v>
      </c>
      <c r="B7783" t="s">
        <v>10953</v>
      </c>
      <c r="C7783">
        <v>20</v>
      </c>
      <c r="D7783">
        <v>100</v>
      </c>
      <c r="E7783">
        <v>300</v>
      </c>
      <c r="F7783" t="s">
        <v>154</v>
      </c>
      <c r="G7783" s="2" t="s">
        <v>485</v>
      </c>
      <c r="H7783">
        <v>8</v>
      </c>
      <c r="I7783">
        <v>37.68</v>
      </c>
      <c r="J7783" s="2" t="s">
        <v>502</v>
      </c>
      <c r="K7783" s="2" t="s">
        <v>74</v>
      </c>
      <c r="M7783" t="s">
        <v>11004</v>
      </c>
      <c r="P7783" s="19" t="s">
        <v>10862</v>
      </c>
      <c r="Q7783" s="19" t="s">
        <v>25</v>
      </c>
      <c r="R7783" s="19" t="s">
        <v>129</v>
      </c>
      <c r="W7783" s="20">
        <v>83</v>
      </c>
      <c r="X7783" s="65" t="s">
        <v>10861</v>
      </c>
      <c r="Z7783" t="s">
        <v>4950</v>
      </c>
      <c r="AB7783" t="s">
        <v>119</v>
      </c>
      <c r="AC7783" t="s">
        <v>10930</v>
      </c>
      <c r="AD7783" s="2" t="s">
        <v>121</v>
      </c>
    </row>
    <row r="7784" spans="1:30" hidden="1" x14ac:dyDescent="0.25">
      <c r="A7784" s="2">
        <v>55</v>
      </c>
      <c r="B7784" t="s">
        <v>10955</v>
      </c>
      <c r="C7784">
        <v>20</v>
      </c>
      <c r="D7784">
        <v>300</v>
      </c>
      <c r="E7784">
        <v>458</v>
      </c>
      <c r="F7784" t="s">
        <v>154</v>
      </c>
      <c r="G7784" s="2" t="s">
        <v>485</v>
      </c>
      <c r="H7784">
        <v>2</v>
      </c>
      <c r="I7784">
        <v>43.08</v>
      </c>
      <c r="J7784" s="2" t="s">
        <v>502</v>
      </c>
      <c r="K7784" s="2" t="s">
        <v>74</v>
      </c>
      <c r="M7784" t="s">
        <v>11004</v>
      </c>
      <c r="P7784" s="19" t="s">
        <v>10862</v>
      </c>
      <c r="Q7784" s="19" t="s">
        <v>25</v>
      </c>
      <c r="R7784" s="19" t="s">
        <v>129</v>
      </c>
      <c r="W7784" s="20">
        <v>83</v>
      </c>
      <c r="X7784" s="65" t="s">
        <v>10861</v>
      </c>
      <c r="Z7784" t="s">
        <v>4950</v>
      </c>
      <c r="AB7784" t="s">
        <v>119</v>
      </c>
      <c r="AC7784" t="s">
        <v>10930</v>
      </c>
      <c r="AD7784" s="2" t="s">
        <v>121</v>
      </c>
    </row>
    <row r="7785" spans="1:30" hidden="1" x14ac:dyDescent="0.25">
      <c r="A7785" s="2">
        <v>56</v>
      </c>
      <c r="B7785" t="s">
        <v>10956</v>
      </c>
      <c r="C7785">
        <v>20</v>
      </c>
      <c r="D7785">
        <v>280</v>
      </c>
      <c r="E7785">
        <v>372</v>
      </c>
      <c r="F7785" t="s">
        <v>154</v>
      </c>
      <c r="G7785" s="2" t="s">
        <v>485</v>
      </c>
      <c r="H7785">
        <v>2</v>
      </c>
      <c r="I7785">
        <v>32.58</v>
      </c>
      <c r="J7785" s="2" t="s">
        <v>502</v>
      </c>
      <c r="K7785" s="2" t="s">
        <v>74</v>
      </c>
      <c r="M7785" t="s">
        <v>11004</v>
      </c>
      <c r="P7785" s="19" t="s">
        <v>10862</v>
      </c>
      <c r="Q7785" s="19" t="s">
        <v>25</v>
      </c>
      <c r="R7785" s="19" t="s">
        <v>129</v>
      </c>
      <c r="W7785" s="20">
        <v>83</v>
      </c>
      <c r="X7785" s="65" t="s">
        <v>10861</v>
      </c>
      <c r="Z7785" t="s">
        <v>4950</v>
      </c>
      <c r="AB7785" t="s">
        <v>119</v>
      </c>
      <c r="AC7785" t="s">
        <v>10930</v>
      </c>
      <c r="AD7785" s="2" t="s">
        <v>121</v>
      </c>
    </row>
    <row r="7786" spans="1:30" hidden="1" x14ac:dyDescent="0.25">
      <c r="A7786" s="2">
        <v>57</v>
      </c>
      <c r="B7786" t="s">
        <v>10957</v>
      </c>
      <c r="C7786">
        <v>20</v>
      </c>
      <c r="D7786">
        <v>265</v>
      </c>
      <c r="E7786">
        <v>280</v>
      </c>
      <c r="F7786" t="s">
        <v>154</v>
      </c>
      <c r="G7786" s="2" t="s">
        <v>485</v>
      </c>
      <c r="H7786">
        <v>2</v>
      </c>
      <c r="I7786">
        <v>23.17</v>
      </c>
      <c r="J7786" s="2" t="s">
        <v>502</v>
      </c>
      <c r="K7786" s="2" t="s">
        <v>74</v>
      </c>
      <c r="M7786" t="s">
        <v>11004</v>
      </c>
      <c r="P7786" s="19" t="s">
        <v>10862</v>
      </c>
      <c r="Q7786" s="19" t="s">
        <v>25</v>
      </c>
      <c r="R7786" s="19" t="s">
        <v>129</v>
      </c>
      <c r="W7786" s="20">
        <v>83</v>
      </c>
      <c r="X7786" s="65" t="s">
        <v>10861</v>
      </c>
      <c r="Z7786" t="s">
        <v>4950</v>
      </c>
      <c r="AB7786" t="s">
        <v>119</v>
      </c>
      <c r="AC7786" t="s">
        <v>10930</v>
      </c>
      <c r="AD7786" s="2" t="s">
        <v>121</v>
      </c>
    </row>
    <row r="7787" spans="1:30" hidden="1" x14ac:dyDescent="0.25">
      <c r="A7787" s="2">
        <v>58</v>
      </c>
      <c r="B7787" t="s">
        <v>10958</v>
      </c>
      <c r="C7787">
        <v>20</v>
      </c>
      <c r="D7787">
        <v>220</v>
      </c>
      <c r="E7787">
        <v>300</v>
      </c>
      <c r="F7787" t="s">
        <v>154</v>
      </c>
      <c r="G7787" s="2" t="s">
        <v>485</v>
      </c>
      <c r="H7787">
        <v>2</v>
      </c>
      <c r="I7787">
        <v>20.73</v>
      </c>
      <c r="J7787" s="2" t="s">
        <v>502</v>
      </c>
      <c r="K7787" s="2" t="s">
        <v>74</v>
      </c>
      <c r="M7787" t="s">
        <v>11004</v>
      </c>
      <c r="P7787" s="19" t="s">
        <v>10862</v>
      </c>
      <c r="Q7787" s="19" t="s">
        <v>25</v>
      </c>
      <c r="R7787" s="19" t="s">
        <v>129</v>
      </c>
      <c r="W7787" s="20">
        <v>83</v>
      </c>
      <c r="X7787" s="65" t="s">
        <v>10861</v>
      </c>
      <c r="Z7787" t="s">
        <v>4950</v>
      </c>
      <c r="AB7787" t="s">
        <v>119</v>
      </c>
      <c r="AC7787" t="s">
        <v>10930</v>
      </c>
      <c r="AD7787" s="2" t="s">
        <v>121</v>
      </c>
    </row>
    <row r="7788" spans="1:30" hidden="1" x14ac:dyDescent="0.25">
      <c r="A7788" s="2">
        <v>59</v>
      </c>
      <c r="B7788" t="s">
        <v>10959</v>
      </c>
      <c r="C7788">
        <v>20</v>
      </c>
      <c r="D7788">
        <v>105</v>
      </c>
      <c r="E7788">
        <v>280</v>
      </c>
      <c r="F7788" t="s">
        <v>154</v>
      </c>
      <c r="G7788" s="2" t="s">
        <v>485</v>
      </c>
      <c r="H7788">
        <v>2</v>
      </c>
      <c r="I7788">
        <v>9.11</v>
      </c>
      <c r="J7788" s="2" t="s">
        <v>502</v>
      </c>
      <c r="K7788" s="2" t="s">
        <v>74</v>
      </c>
      <c r="M7788" t="s">
        <v>11004</v>
      </c>
      <c r="P7788" s="19" t="s">
        <v>10862</v>
      </c>
      <c r="Q7788" s="19" t="s">
        <v>25</v>
      </c>
      <c r="R7788" s="19" t="s">
        <v>129</v>
      </c>
      <c r="W7788" s="20">
        <v>83</v>
      </c>
      <c r="X7788" s="65" t="s">
        <v>10861</v>
      </c>
      <c r="Z7788" t="s">
        <v>4950</v>
      </c>
      <c r="AB7788" t="s">
        <v>119</v>
      </c>
      <c r="AC7788" t="s">
        <v>10930</v>
      </c>
      <c r="AD7788" s="2" t="s">
        <v>121</v>
      </c>
    </row>
    <row r="7789" spans="1:30" hidden="1" x14ac:dyDescent="0.25">
      <c r="A7789" s="2">
        <v>60</v>
      </c>
      <c r="B7789" t="s">
        <v>10960</v>
      </c>
      <c r="C7789">
        <v>20</v>
      </c>
      <c r="D7789">
        <v>125</v>
      </c>
      <c r="E7789">
        <v>265</v>
      </c>
      <c r="F7789" t="s">
        <v>154</v>
      </c>
      <c r="G7789" s="2" t="s">
        <v>485</v>
      </c>
      <c r="H7789">
        <v>2</v>
      </c>
      <c r="I7789">
        <v>10.4</v>
      </c>
      <c r="J7789" s="2" t="s">
        <v>502</v>
      </c>
      <c r="K7789" s="2" t="s">
        <v>74</v>
      </c>
      <c r="M7789" t="s">
        <v>11004</v>
      </c>
      <c r="P7789" s="19" t="s">
        <v>10862</v>
      </c>
      <c r="Q7789" s="19" t="s">
        <v>25</v>
      </c>
      <c r="R7789" s="19" t="s">
        <v>129</v>
      </c>
      <c r="W7789" s="20">
        <v>83</v>
      </c>
      <c r="X7789" s="65" t="s">
        <v>10861</v>
      </c>
      <c r="Z7789" t="s">
        <v>4950</v>
      </c>
      <c r="AB7789" t="s">
        <v>119</v>
      </c>
      <c r="AC7789" t="s">
        <v>10930</v>
      </c>
      <c r="AD7789" s="2" t="s">
        <v>121</v>
      </c>
    </row>
    <row r="7790" spans="1:30" hidden="1" x14ac:dyDescent="0.25">
      <c r="A7790" s="2">
        <v>61</v>
      </c>
      <c r="B7790" t="s">
        <v>10961</v>
      </c>
      <c r="C7790">
        <v>20</v>
      </c>
      <c r="D7790">
        <v>220</v>
      </c>
      <c r="E7790">
        <v>300</v>
      </c>
      <c r="F7790" t="s">
        <v>154</v>
      </c>
      <c r="G7790" s="2" t="s">
        <v>485</v>
      </c>
      <c r="H7790">
        <v>2</v>
      </c>
      <c r="I7790">
        <v>20.6</v>
      </c>
      <c r="J7790" s="2" t="s">
        <v>502</v>
      </c>
      <c r="K7790" s="2" t="s">
        <v>74</v>
      </c>
      <c r="M7790" t="s">
        <v>11004</v>
      </c>
      <c r="P7790" s="19" t="s">
        <v>10862</v>
      </c>
      <c r="Q7790" s="19" t="s">
        <v>25</v>
      </c>
      <c r="R7790" s="19" t="s">
        <v>129</v>
      </c>
      <c r="W7790" s="20">
        <v>83</v>
      </c>
      <c r="X7790" s="65" t="s">
        <v>10861</v>
      </c>
      <c r="Z7790" t="s">
        <v>4950</v>
      </c>
      <c r="AB7790" t="s">
        <v>119</v>
      </c>
      <c r="AC7790" t="s">
        <v>10930</v>
      </c>
      <c r="AD7790" s="2" t="s">
        <v>121</v>
      </c>
    </row>
    <row r="7791" spans="1:30" hidden="1" x14ac:dyDescent="0.25">
      <c r="A7791" s="2">
        <v>62</v>
      </c>
      <c r="B7791" t="s">
        <v>10962</v>
      </c>
      <c r="C7791">
        <v>20</v>
      </c>
      <c r="D7791">
        <v>125</v>
      </c>
      <c r="E7791">
        <v>372</v>
      </c>
      <c r="F7791" t="s">
        <v>154</v>
      </c>
      <c r="G7791" s="2" t="s">
        <v>485</v>
      </c>
      <c r="H7791">
        <v>2</v>
      </c>
      <c r="I7791">
        <v>14.6</v>
      </c>
      <c r="J7791" s="2" t="s">
        <v>502</v>
      </c>
      <c r="K7791" s="2" t="s">
        <v>74</v>
      </c>
      <c r="M7791" t="s">
        <v>11004</v>
      </c>
      <c r="P7791" s="19" t="s">
        <v>10862</v>
      </c>
      <c r="Q7791" s="19" t="s">
        <v>25</v>
      </c>
      <c r="R7791" s="19" t="s">
        <v>129</v>
      </c>
      <c r="W7791" s="20">
        <v>83</v>
      </c>
      <c r="X7791" s="65" t="s">
        <v>10861</v>
      </c>
      <c r="Z7791" t="s">
        <v>4950</v>
      </c>
      <c r="AB7791" t="s">
        <v>119</v>
      </c>
      <c r="AC7791" t="s">
        <v>10930</v>
      </c>
      <c r="AD7791" s="2" t="s">
        <v>121</v>
      </c>
    </row>
    <row r="7792" spans="1:30" hidden="1" x14ac:dyDescent="0.25">
      <c r="A7792" s="2">
        <v>63</v>
      </c>
      <c r="B7792" t="s">
        <v>10963</v>
      </c>
      <c r="C7792">
        <v>20</v>
      </c>
      <c r="D7792">
        <v>300</v>
      </c>
      <c r="E7792">
        <v>458</v>
      </c>
      <c r="F7792" t="s">
        <v>154</v>
      </c>
      <c r="G7792" s="2" t="s">
        <v>485</v>
      </c>
      <c r="H7792">
        <v>2</v>
      </c>
      <c r="I7792">
        <v>43.08</v>
      </c>
      <c r="J7792" s="2" t="s">
        <v>502</v>
      </c>
      <c r="K7792" s="2" t="s">
        <v>74</v>
      </c>
      <c r="M7792" t="s">
        <v>11004</v>
      </c>
      <c r="P7792" s="19" t="s">
        <v>10862</v>
      </c>
      <c r="Q7792" s="19" t="s">
        <v>25</v>
      </c>
      <c r="R7792" s="19" t="s">
        <v>129</v>
      </c>
      <c r="W7792" s="20">
        <v>83</v>
      </c>
      <c r="X7792" s="65" t="s">
        <v>10861</v>
      </c>
      <c r="Z7792" t="s">
        <v>4950</v>
      </c>
      <c r="AB7792" t="s">
        <v>119</v>
      </c>
      <c r="AC7792" t="s">
        <v>10930</v>
      </c>
      <c r="AD7792" s="2" t="s">
        <v>121</v>
      </c>
    </row>
    <row r="7793" spans="1:30" hidden="1" x14ac:dyDescent="0.25">
      <c r="A7793" s="2">
        <v>64</v>
      </c>
      <c r="B7793" t="s">
        <v>10964</v>
      </c>
      <c r="C7793">
        <v>20</v>
      </c>
      <c r="D7793">
        <v>280</v>
      </c>
      <c r="E7793">
        <v>372</v>
      </c>
      <c r="F7793" t="s">
        <v>154</v>
      </c>
      <c r="G7793" s="2" t="s">
        <v>485</v>
      </c>
      <c r="H7793">
        <v>2</v>
      </c>
      <c r="I7793">
        <v>32.58</v>
      </c>
      <c r="J7793" s="2" t="s">
        <v>502</v>
      </c>
      <c r="K7793" s="2" t="s">
        <v>74</v>
      </c>
      <c r="M7793" t="s">
        <v>11004</v>
      </c>
      <c r="P7793" s="19" t="s">
        <v>10862</v>
      </c>
      <c r="Q7793" s="19" t="s">
        <v>25</v>
      </c>
      <c r="R7793" s="19" t="s">
        <v>129</v>
      </c>
      <c r="W7793" s="20">
        <v>83</v>
      </c>
      <c r="X7793" s="65" t="s">
        <v>10861</v>
      </c>
      <c r="Z7793" t="s">
        <v>4950</v>
      </c>
      <c r="AB7793" t="s">
        <v>119</v>
      </c>
      <c r="AC7793" t="s">
        <v>10930</v>
      </c>
      <c r="AD7793" s="2" t="s">
        <v>121</v>
      </c>
    </row>
    <row r="7794" spans="1:30" hidden="1" x14ac:dyDescent="0.25">
      <c r="A7794" s="2">
        <v>65</v>
      </c>
      <c r="B7794" t="s">
        <v>10965</v>
      </c>
      <c r="C7794">
        <v>20</v>
      </c>
      <c r="D7794">
        <v>265</v>
      </c>
      <c r="E7794">
        <v>280</v>
      </c>
      <c r="F7794" t="s">
        <v>154</v>
      </c>
      <c r="G7794" s="2" t="s">
        <v>485</v>
      </c>
      <c r="H7794">
        <v>2</v>
      </c>
      <c r="I7794">
        <v>23.17</v>
      </c>
      <c r="J7794" s="2" t="s">
        <v>502</v>
      </c>
      <c r="K7794" s="2" t="s">
        <v>74</v>
      </c>
      <c r="M7794" t="s">
        <v>11004</v>
      </c>
      <c r="P7794" s="19" t="s">
        <v>10862</v>
      </c>
      <c r="Q7794" s="19" t="s">
        <v>25</v>
      </c>
      <c r="R7794" s="19" t="s">
        <v>129</v>
      </c>
      <c r="W7794" s="20">
        <v>83</v>
      </c>
      <c r="X7794" s="65" t="s">
        <v>10861</v>
      </c>
      <c r="Z7794" t="s">
        <v>4950</v>
      </c>
      <c r="AB7794" t="s">
        <v>119</v>
      </c>
      <c r="AC7794" t="s">
        <v>10930</v>
      </c>
      <c r="AD7794" s="2" t="s">
        <v>121</v>
      </c>
    </row>
    <row r="7795" spans="1:30" hidden="1" x14ac:dyDescent="0.25">
      <c r="A7795" s="2">
        <v>66</v>
      </c>
      <c r="B7795" t="s">
        <v>10966</v>
      </c>
      <c r="C7795">
        <v>20</v>
      </c>
      <c r="D7795">
        <v>220</v>
      </c>
      <c r="E7795">
        <v>300</v>
      </c>
      <c r="F7795" t="s">
        <v>154</v>
      </c>
      <c r="G7795" s="2" t="s">
        <v>485</v>
      </c>
      <c r="H7795">
        <v>2</v>
      </c>
      <c r="I7795">
        <v>20.73</v>
      </c>
      <c r="J7795" s="2" t="s">
        <v>502</v>
      </c>
      <c r="K7795" s="2" t="s">
        <v>74</v>
      </c>
      <c r="M7795" t="s">
        <v>11004</v>
      </c>
      <c r="P7795" s="19" t="s">
        <v>10862</v>
      </c>
      <c r="Q7795" s="19" t="s">
        <v>25</v>
      </c>
      <c r="R7795" s="19" t="s">
        <v>129</v>
      </c>
      <c r="W7795" s="20">
        <v>83</v>
      </c>
      <c r="X7795" s="65" t="s">
        <v>10861</v>
      </c>
      <c r="Z7795" t="s">
        <v>4950</v>
      </c>
      <c r="AB7795" t="s">
        <v>119</v>
      </c>
      <c r="AC7795" t="s">
        <v>10930</v>
      </c>
      <c r="AD7795" s="2" t="s">
        <v>121</v>
      </c>
    </row>
    <row r="7796" spans="1:30" hidden="1" x14ac:dyDescent="0.25">
      <c r="A7796" s="2">
        <v>67</v>
      </c>
      <c r="B7796" t="s">
        <v>10967</v>
      </c>
      <c r="C7796">
        <v>20</v>
      </c>
      <c r="D7796">
        <v>105</v>
      </c>
      <c r="E7796">
        <v>280</v>
      </c>
      <c r="F7796" t="s">
        <v>154</v>
      </c>
      <c r="G7796" s="2" t="s">
        <v>485</v>
      </c>
      <c r="H7796">
        <v>2</v>
      </c>
      <c r="I7796">
        <v>9.11</v>
      </c>
      <c r="J7796" s="2" t="s">
        <v>502</v>
      </c>
      <c r="K7796" s="2" t="s">
        <v>74</v>
      </c>
      <c r="M7796" t="s">
        <v>11004</v>
      </c>
      <c r="P7796" s="19" t="s">
        <v>10862</v>
      </c>
      <c r="Q7796" s="19" t="s">
        <v>25</v>
      </c>
      <c r="R7796" s="19" t="s">
        <v>129</v>
      </c>
      <c r="W7796" s="20">
        <v>83</v>
      </c>
      <c r="X7796" s="65" t="s">
        <v>10861</v>
      </c>
      <c r="Z7796" t="s">
        <v>4950</v>
      </c>
      <c r="AB7796" t="s">
        <v>119</v>
      </c>
      <c r="AC7796" t="s">
        <v>10930</v>
      </c>
      <c r="AD7796" s="2" t="s">
        <v>121</v>
      </c>
    </row>
    <row r="7797" spans="1:30" hidden="1" x14ac:dyDescent="0.25">
      <c r="A7797" s="2">
        <v>68</v>
      </c>
      <c r="B7797" t="s">
        <v>10968</v>
      </c>
      <c r="C7797">
        <v>20</v>
      </c>
      <c r="D7797">
        <v>125</v>
      </c>
      <c r="E7797">
        <v>265</v>
      </c>
      <c r="F7797" t="s">
        <v>154</v>
      </c>
      <c r="G7797" s="2" t="s">
        <v>485</v>
      </c>
      <c r="H7797">
        <v>2</v>
      </c>
      <c r="I7797">
        <v>10.4</v>
      </c>
      <c r="J7797" s="2" t="s">
        <v>502</v>
      </c>
      <c r="K7797" s="2" t="s">
        <v>74</v>
      </c>
      <c r="M7797" t="s">
        <v>11004</v>
      </c>
      <c r="P7797" s="19" t="s">
        <v>10862</v>
      </c>
      <c r="Q7797" s="19" t="s">
        <v>25</v>
      </c>
      <c r="R7797" s="19" t="s">
        <v>129</v>
      </c>
      <c r="W7797" s="20">
        <v>83</v>
      </c>
      <c r="X7797" s="65" t="s">
        <v>10861</v>
      </c>
      <c r="Z7797" t="s">
        <v>4950</v>
      </c>
      <c r="AB7797" t="s">
        <v>119</v>
      </c>
      <c r="AC7797" t="s">
        <v>10930</v>
      </c>
      <c r="AD7797" s="2" t="s">
        <v>121</v>
      </c>
    </row>
    <row r="7798" spans="1:30" hidden="1" x14ac:dyDescent="0.25">
      <c r="A7798" s="2">
        <v>69</v>
      </c>
      <c r="B7798" t="s">
        <v>10969</v>
      </c>
      <c r="C7798">
        <v>20</v>
      </c>
      <c r="D7798">
        <v>220</v>
      </c>
      <c r="E7798">
        <v>300</v>
      </c>
      <c r="F7798" t="s">
        <v>154</v>
      </c>
      <c r="G7798" s="2" t="s">
        <v>485</v>
      </c>
      <c r="H7798">
        <v>2</v>
      </c>
      <c r="I7798">
        <v>20.6</v>
      </c>
      <c r="J7798" s="2" t="s">
        <v>502</v>
      </c>
      <c r="K7798" s="2" t="s">
        <v>74</v>
      </c>
      <c r="M7798" t="s">
        <v>11004</v>
      </c>
      <c r="P7798" s="19" t="s">
        <v>10862</v>
      </c>
      <c r="Q7798" s="19" t="s">
        <v>25</v>
      </c>
      <c r="R7798" s="19" t="s">
        <v>129</v>
      </c>
      <c r="W7798" s="20">
        <v>83</v>
      </c>
      <c r="X7798" s="65" t="s">
        <v>10861</v>
      </c>
      <c r="Z7798" t="s">
        <v>4950</v>
      </c>
      <c r="AB7798" t="s">
        <v>119</v>
      </c>
      <c r="AC7798" t="s">
        <v>10930</v>
      </c>
      <c r="AD7798" s="2" t="s">
        <v>121</v>
      </c>
    </row>
    <row r="7799" spans="1:30" hidden="1" x14ac:dyDescent="0.25">
      <c r="A7799" s="2">
        <v>70</v>
      </c>
      <c r="B7799" t="s">
        <v>10970</v>
      </c>
      <c r="C7799">
        <v>20</v>
      </c>
      <c r="D7799">
        <v>125</v>
      </c>
      <c r="E7799">
        <v>372</v>
      </c>
      <c r="F7799" t="s">
        <v>154</v>
      </c>
      <c r="G7799" s="2" t="s">
        <v>485</v>
      </c>
      <c r="H7799">
        <v>2</v>
      </c>
      <c r="I7799">
        <v>14.6</v>
      </c>
      <c r="J7799" s="2" t="s">
        <v>502</v>
      </c>
      <c r="K7799" s="2" t="s">
        <v>74</v>
      </c>
      <c r="M7799" t="s">
        <v>11004</v>
      </c>
      <c r="P7799" s="19" t="s">
        <v>10862</v>
      </c>
      <c r="Q7799" s="19" t="s">
        <v>25</v>
      </c>
      <c r="R7799" s="19" t="s">
        <v>129</v>
      </c>
      <c r="W7799" s="20">
        <v>83</v>
      </c>
      <c r="X7799" s="65" t="s">
        <v>10861</v>
      </c>
      <c r="Z7799" t="s">
        <v>4950</v>
      </c>
      <c r="AB7799" t="s">
        <v>119</v>
      </c>
      <c r="AC7799" t="s">
        <v>10930</v>
      </c>
      <c r="AD7799" s="2" t="s">
        <v>121</v>
      </c>
    </row>
    <row r="7800" spans="1:30" hidden="1" x14ac:dyDescent="0.25">
      <c r="A7800" s="2">
        <v>71</v>
      </c>
      <c r="B7800" t="s">
        <v>10971</v>
      </c>
      <c r="C7800">
        <v>20</v>
      </c>
      <c r="D7800">
        <v>425</v>
      </c>
      <c r="E7800">
        <v>660</v>
      </c>
      <c r="F7800" t="s">
        <v>154</v>
      </c>
      <c r="G7800" s="2" t="s">
        <v>485</v>
      </c>
      <c r="H7800">
        <v>16</v>
      </c>
      <c r="I7800">
        <v>644.46</v>
      </c>
      <c r="J7800" s="2" t="s">
        <v>502</v>
      </c>
      <c r="K7800" s="2" t="s">
        <v>74</v>
      </c>
      <c r="M7800" t="s">
        <v>11004</v>
      </c>
      <c r="O7800" s="2" t="s">
        <v>128</v>
      </c>
      <c r="P7800" s="19" t="s">
        <v>10862</v>
      </c>
      <c r="Q7800" s="19" t="s">
        <v>26</v>
      </c>
      <c r="R7800" s="19" t="s">
        <v>129</v>
      </c>
      <c r="W7800" s="20">
        <v>83</v>
      </c>
      <c r="X7800" s="65" t="s">
        <v>10861</v>
      </c>
      <c r="Z7800" t="s">
        <v>4950</v>
      </c>
      <c r="AB7800" t="s">
        <v>119</v>
      </c>
      <c r="AC7800" t="s">
        <v>10930</v>
      </c>
      <c r="AD7800" s="2" t="s">
        <v>121</v>
      </c>
    </row>
    <row r="7801" spans="1:30" hidden="1" x14ac:dyDescent="0.25">
      <c r="A7801" s="2">
        <v>72</v>
      </c>
      <c r="B7801" t="s">
        <v>10973</v>
      </c>
      <c r="C7801">
        <v>25</v>
      </c>
      <c r="D7801">
        <v>250</v>
      </c>
      <c r="E7801">
        <v>300</v>
      </c>
      <c r="F7801" t="s">
        <v>154</v>
      </c>
      <c r="G7801" s="2" t="s">
        <v>485</v>
      </c>
      <c r="H7801">
        <v>4</v>
      </c>
      <c r="I7801">
        <v>48.92</v>
      </c>
      <c r="J7801" s="2" t="s">
        <v>502</v>
      </c>
      <c r="K7801" s="2" t="s">
        <v>74</v>
      </c>
      <c r="M7801" t="s">
        <v>11004</v>
      </c>
      <c r="O7801" s="2" t="s">
        <v>128</v>
      </c>
      <c r="P7801" s="19" t="s">
        <v>10862</v>
      </c>
      <c r="Q7801" s="19" t="s">
        <v>25</v>
      </c>
      <c r="R7801" s="19" t="s">
        <v>129</v>
      </c>
      <c r="W7801" s="20">
        <v>83</v>
      </c>
      <c r="X7801" s="65" t="s">
        <v>10861</v>
      </c>
      <c r="Z7801" t="s">
        <v>4950</v>
      </c>
      <c r="AB7801" t="s">
        <v>119</v>
      </c>
      <c r="AC7801" t="s">
        <v>10975</v>
      </c>
      <c r="AD7801" s="2" t="s">
        <v>121</v>
      </c>
    </row>
    <row r="7802" spans="1:30" hidden="1" x14ac:dyDescent="0.25">
      <c r="A7802" s="2">
        <v>73</v>
      </c>
      <c r="B7802" t="s">
        <v>10977</v>
      </c>
      <c r="C7802">
        <v>25</v>
      </c>
      <c r="D7802">
        <v>250</v>
      </c>
      <c r="E7802">
        <v>300</v>
      </c>
      <c r="F7802" t="s">
        <v>154</v>
      </c>
      <c r="G7802" s="2" t="s">
        <v>485</v>
      </c>
      <c r="H7802">
        <v>4</v>
      </c>
      <c r="I7802">
        <v>48.92</v>
      </c>
      <c r="J7802" s="2" t="s">
        <v>502</v>
      </c>
      <c r="K7802" s="2" t="s">
        <v>74</v>
      </c>
      <c r="M7802" t="s">
        <v>11004</v>
      </c>
      <c r="O7802" s="2" t="s">
        <v>128</v>
      </c>
      <c r="P7802" s="19" t="s">
        <v>10862</v>
      </c>
      <c r="Q7802" s="19" t="s">
        <v>25</v>
      </c>
      <c r="R7802" s="19" t="s">
        <v>129</v>
      </c>
      <c r="W7802" s="20">
        <v>83</v>
      </c>
      <c r="X7802" s="65" t="s">
        <v>10861</v>
      </c>
      <c r="Z7802" t="s">
        <v>4950</v>
      </c>
      <c r="AB7802" t="s">
        <v>119</v>
      </c>
      <c r="AC7802" t="s">
        <v>10975</v>
      </c>
      <c r="AD7802" s="2" t="s">
        <v>121</v>
      </c>
    </row>
    <row r="7803" spans="1:30" hidden="1" x14ac:dyDescent="0.25">
      <c r="A7803" s="2">
        <v>74</v>
      </c>
      <c r="B7803" t="s">
        <v>10978</v>
      </c>
      <c r="C7803">
        <v>25</v>
      </c>
      <c r="D7803">
        <v>250</v>
      </c>
      <c r="E7803">
        <v>300</v>
      </c>
      <c r="F7803" t="s">
        <v>154</v>
      </c>
      <c r="G7803" s="2" t="s">
        <v>485</v>
      </c>
      <c r="H7803">
        <v>2</v>
      </c>
      <c r="I7803">
        <v>24.46</v>
      </c>
      <c r="J7803" s="2" t="s">
        <v>502</v>
      </c>
      <c r="K7803" s="2" t="s">
        <v>74</v>
      </c>
      <c r="M7803" t="s">
        <v>11004</v>
      </c>
      <c r="O7803" s="2" t="s">
        <v>128</v>
      </c>
      <c r="P7803" s="19" t="s">
        <v>10862</v>
      </c>
      <c r="Q7803" s="19" t="s">
        <v>25</v>
      </c>
      <c r="R7803" s="19" t="s">
        <v>129</v>
      </c>
      <c r="W7803" s="20">
        <v>83</v>
      </c>
      <c r="X7803" s="65" t="s">
        <v>10861</v>
      </c>
      <c r="Z7803" t="s">
        <v>4950</v>
      </c>
      <c r="AB7803" t="s">
        <v>119</v>
      </c>
      <c r="AC7803" t="s">
        <v>10975</v>
      </c>
      <c r="AD7803" s="2" t="s">
        <v>121</v>
      </c>
    </row>
    <row r="7804" spans="1:30" hidden="1" x14ac:dyDescent="0.25">
      <c r="A7804" s="2">
        <v>75</v>
      </c>
      <c r="B7804" t="s">
        <v>10979</v>
      </c>
      <c r="C7804">
        <v>25</v>
      </c>
      <c r="D7804">
        <v>250</v>
      </c>
      <c r="E7804">
        <v>300</v>
      </c>
      <c r="F7804" t="s">
        <v>154</v>
      </c>
      <c r="G7804" s="2" t="s">
        <v>485</v>
      </c>
      <c r="H7804">
        <v>2</v>
      </c>
      <c r="I7804">
        <v>24.46</v>
      </c>
      <c r="J7804" s="2" t="s">
        <v>502</v>
      </c>
      <c r="K7804" s="2" t="s">
        <v>74</v>
      </c>
      <c r="M7804" t="s">
        <v>11004</v>
      </c>
      <c r="O7804" s="2" t="s">
        <v>128</v>
      </c>
      <c r="P7804" s="19" t="s">
        <v>10862</v>
      </c>
      <c r="Q7804" s="19" t="s">
        <v>25</v>
      </c>
      <c r="R7804" s="19" t="s">
        <v>129</v>
      </c>
      <c r="W7804" s="20">
        <v>83</v>
      </c>
      <c r="X7804" s="65" t="s">
        <v>10861</v>
      </c>
      <c r="Z7804" t="s">
        <v>4950</v>
      </c>
      <c r="AB7804" t="s">
        <v>119</v>
      </c>
      <c r="AC7804" t="s">
        <v>10975</v>
      </c>
      <c r="AD7804" s="2" t="s">
        <v>121</v>
      </c>
    </row>
    <row r="7805" spans="1:30" hidden="1" x14ac:dyDescent="0.25">
      <c r="A7805" s="2">
        <v>76</v>
      </c>
      <c r="B7805" t="s">
        <v>10980</v>
      </c>
      <c r="C7805">
        <v>25</v>
      </c>
      <c r="D7805">
        <v>250</v>
      </c>
      <c r="E7805">
        <v>300</v>
      </c>
      <c r="F7805" t="s">
        <v>154</v>
      </c>
      <c r="G7805" s="2" t="s">
        <v>485</v>
      </c>
      <c r="H7805">
        <v>4</v>
      </c>
      <c r="I7805">
        <v>48.92</v>
      </c>
      <c r="J7805" s="2" t="s">
        <v>502</v>
      </c>
      <c r="K7805" s="2" t="s">
        <v>74</v>
      </c>
      <c r="M7805" t="s">
        <v>11004</v>
      </c>
      <c r="O7805" s="2" t="s">
        <v>128</v>
      </c>
      <c r="P7805" s="19" t="s">
        <v>10862</v>
      </c>
      <c r="Q7805" s="19" t="s">
        <v>25</v>
      </c>
      <c r="R7805" s="19" t="s">
        <v>129</v>
      </c>
      <c r="W7805" s="20">
        <v>83</v>
      </c>
      <c r="X7805" s="65" t="s">
        <v>10861</v>
      </c>
      <c r="Z7805" t="s">
        <v>4950</v>
      </c>
      <c r="AB7805" t="s">
        <v>119</v>
      </c>
      <c r="AC7805" t="s">
        <v>10975</v>
      </c>
      <c r="AD7805" s="2" t="s">
        <v>121</v>
      </c>
    </row>
    <row r="7806" spans="1:30" hidden="1" x14ac:dyDescent="0.25">
      <c r="A7806" s="2">
        <v>77</v>
      </c>
      <c r="B7806" t="s">
        <v>10981</v>
      </c>
      <c r="C7806">
        <v>25</v>
      </c>
      <c r="D7806">
        <v>250</v>
      </c>
      <c r="E7806">
        <v>300</v>
      </c>
      <c r="F7806" t="s">
        <v>154</v>
      </c>
      <c r="G7806" s="2" t="s">
        <v>485</v>
      </c>
      <c r="H7806">
        <v>4</v>
      </c>
      <c r="I7806">
        <v>48.92</v>
      </c>
      <c r="J7806" s="2" t="s">
        <v>502</v>
      </c>
      <c r="K7806" s="2" t="s">
        <v>74</v>
      </c>
      <c r="M7806" t="s">
        <v>11004</v>
      </c>
      <c r="O7806" s="2" t="s">
        <v>128</v>
      </c>
      <c r="P7806" s="19" t="s">
        <v>10862</v>
      </c>
      <c r="Q7806" s="19" t="s">
        <v>25</v>
      </c>
      <c r="R7806" s="19" t="s">
        <v>129</v>
      </c>
      <c r="W7806" s="20">
        <v>83</v>
      </c>
      <c r="X7806" s="65" t="s">
        <v>10861</v>
      </c>
      <c r="Z7806" t="s">
        <v>4950</v>
      </c>
      <c r="AB7806" t="s">
        <v>119</v>
      </c>
      <c r="AC7806" t="s">
        <v>10975</v>
      </c>
      <c r="AD7806" s="2" t="s">
        <v>121</v>
      </c>
    </row>
    <row r="7807" spans="1:30" hidden="1" x14ac:dyDescent="0.25">
      <c r="A7807" s="2">
        <v>78</v>
      </c>
      <c r="B7807" t="s">
        <v>10982</v>
      </c>
      <c r="C7807">
        <v>30</v>
      </c>
      <c r="D7807">
        <v>310</v>
      </c>
      <c r="E7807">
        <v>737</v>
      </c>
      <c r="F7807" t="s">
        <v>154</v>
      </c>
      <c r="G7807" s="2" t="s">
        <v>485</v>
      </c>
      <c r="H7807">
        <v>4</v>
      </c>
      <c r="I7807">
        <v>177.94</v>
      </c>
      <c r="J7807" s="2" t="s">
        <v>502</v>
      </c>
      <c r="K7807" s="2" t="s">
        <v>74</v>
      </c>
      <c r="M7807" t="s">
        <v>11004</v>
      </c>
      <c r="O7807" s="2" t="s">
        <v>128</v>
      </c>
      <c r="P7807" s="19" t="s">
        <v>10862</v>
      </c>
      <c r="Q7807" s="19" t="s">
        <v>26</v>
      </c>
      <c r="S7807" s="19" t="s">
        <v>129</v>
      </c>
      <c r="W7807" s="20">
        <v>83</v>
      </c>
      <c r="X7807" s="65" t="s">
        <v>10861</v>
      </c>
      <c r="Z7807" t="s">
        <v>4950</v>
      </c>
      <c r="AB7807" t="s">
        <v>119</v>
      </c>
      <c r="AC7807" t="s">
        <v>10985</v>
      </c>
      <c r="AD7807" s="2" t="s">
        <v>10986</v>
      </c>
    </row>
    <row r="7808" spans="1:30" hidden="1" x14ac:dyDescent="0.25">
      <c r="A7808" s="2">
        <v>79</v>
      </c>
      <c r="B7808" t="s">
        <v>10987</v>
      </c>
      <c r="C7808">
        <v>30</v>
      </c>
      <c r="D7808">
        <v>400</v>
      </c>
      <c r="E7808">
        <v>400</v>
      </c>
      <c r="F7808" t="s">
        <v>154</v>
      </c>
      <c r="G7808" s="2" t="s">
        <v>485</v>
      </c>
      <c r="H7808">
        <v>4</v>
      </c>
      <c r="I7808">
        <v>146.72</v>
      </c>
      <c r="J7808" s="2" t="s">
        <v>502</v>
      </c>
      <c r="K7808" s="2" t="s">
        <v>74</v>
      </c>
      <c r="M7808" t="s">
        <v>11004</v>
      </c>
      <c r="O7808" s="2" t="s">
        <v>128</v>
      </c>
      <c r="P7808" s="19" t="s">
        <v>10862</v>
      </c>
      <c r="Q7808" s="19" t="s">
        <v>26</v>
      </c>
      <c r="S7808" s="19" t="s">
        <v>129</v>
      </c>
      <c r="W7808" s="20">
        <v>83</v>
      </c>
      <c r="X7808" s="65" t="s">
        <v>10861</v>
      </c>
      <c r="Z7808" t="s">
        <v>4950</v>
      </c>
      <c r="AB7808" t="s">
        <v>119</v>
      </c>
      <c r="AC7808" t="s">
        <v>10985</v>
      </c>
      <c r="AD7808" s="2" t="s">
        <v>10986</v>
      </c>
    </row>
    <row r="7809" spans="1:30" hidden="1" x14ac:dyDescent="0.25">
      <c r="A7809" s="2">
        <v>80</v>
      </c>
      <c r="B7809" t="s">
        <v>10989</v>
      </c>
      <c r="C7809">
        <v>30</v>
      </c>
      <c r="D7809">
        <v>400</v>
      </c>
      <c r="E7809">
        <v>400</v>
      </c>
      <c r="F7809" t="s">
        <v>154</v>
      </c>
      <c r="G7809" s="2" t="s">
        <v>485</v>
      </c>
      <c r="H7809">
        <v>4</v>
      </c>
      <c r="I7809">
        <v>146.72</v>
      </c>
      <c r="J7809" s="2" t="s">
        <v>502</v>
      </c>
      <c r="K7809" s="2" t="s">
        <v>74</v>
      </c>
      <c r="M7809" t="s">
        <v>11004</v>
      </c>
      <c r="O7809" s="2" t="s">
        <v>128</v>
      </c>
      <c r="P7809" s="19" t="s">
        <v>10862</v>
      </c>
      <c r="Q7809" s="19" t="s">
        <v>26</v>
      </c>
      <c r="S7809" s="19" t="s">
        <v>129</v>
      </c>
      <c r="W7809" s="20">
        <v>83</v>
      </c>
      <c r="X7809" s="65" t="s">
        <v>10861</v>
      </c>
      <c r="Z7809" t="s">
        <v>4950</v>
      </c>
      <c r="AB7809" t="s">
        <v>119</v>
      </c>
      <c r="AC7809" t="s">
        <v>10985</v>
      </c>
      <c r="AD7809" s="2" t="s">
        <v>10986</v>
      </c>
    </row>
    <row r="7810" spans="1:30" hidden="1" x14ac:dyDescent="0.25">
      <c r="A7810" s="2">
        <v>81</v>
      </c>
      <c r="B7810" t="s">
        <v>10990</v>
      </c>
      <c r="C7810">
        <v>35</v>
      </c>
      <c r="D7810">
        <v>295</v>
      </c>
      <c r="E7810">
        <v>420</v>
      </c>
      <c r="F7810" t="s">
        <v>154</v>
      </c>
      <c r="G7810" s="2" t="s">
        <v>485</v>
      </c>
      <c r="H7810">
        <v>1</v>
      </c>
      <c r="I7810">
        <v>32.65</v>
      </c>
      <c r="J7810" s="2" t="s">
        <v>502</v>
      </c>
      <c r="K7810" s="2" t="s">
        <v>74</v>
      </c>
      <c r="M7810" t="s">
        <v>11004</v>
      </c>
      <c r="O7810" s="2" t="s">
        <v>128</v>
      </c>
      <c r="P7810" s="19" t="s">
        <v>10862</v>
      </c>
      <c r="Q7810" s="19" t="s">
        <v>25</v>
      </c>
      <c r="S7810" s="19" t="s">
        <v>129</v>
      </c>
      <c r="W7810" s="20">
        <v>83</v>
      </c>
      <c r="X7810" s="65" t="s">
        <v>10861</v>
      </c>
      <c r="Z7810" t="s">
        <v>4950</v>
      </c>
      <c r="AB7810" t="s">
        <v>119</v>
      </c>
      <c r="AC7810" t="s">
        <v>10993</v>
      </c>
      <c r="AD7810" s="2" t="s">
        <v>10994</v>
      </c>
    </row>
    <row r="7811" spans="1:30" hidden="1" x14ac:dyDescent="0.25">
      <c r="A7811" s="2">
        <v>82</v>
      </c>
      <c r="B7811" t="s">
        <v>10995</v>
      </c>
      <c r="C7811">
        <v>35</v>
      </c>
      <c r="D7811">
        <v>295</v>
      </c>
      <c r="E7811">
        <v>420</v>
      </c>
      <c r="F7811" t="s">
        <v>154</v>
      </c>
      <c r="G7811" s="2" t="s">
        <v>485</v>
      </c>
      <c r="H7811">
        <v>2</v>
      </c>
      <c r="I7811">
        <v>65.3</v>
      </c>
      <c r="J7811" s="2" t="s">
        <v>502</v>
      </c>
      <c r="K7811" s="2" t="s">
        <v>74</v>
      </c>
      <c r="M7811" t="s">
        <v>11004</v>
      </c>
      <c r="O7811" s="2" t="s">
        <v>128</v>
      </c>
      <c r="P7811" s="19" t="s">
        <v>10862</v>
      </c>
      <c r="Q7811" s="19" t="s">
        <v>25</v>
      </c>
      <c r="S7811" s="19" t="s">
        <v>129</v>
      </c>
      <c r="W7811" s="20">
        <v>83</v>
      </c>
      <c r="X7811" s="65" t="s">
        <v>10861</v>
      </c>
      <c r="Z7811" t="s">
        <v>4950</v>
      </c>
      <c r="AB7811" t="s">
        <v>119</v>
      </c>
      <c r="AC7811" t="s">
        <v>10993</v>
      </c>
      <c r="AD7811" s="2" t="s">
        <v>10994</v>
      </c>
    </row>
    <row r="7812" spans="1:30" hidden="1" x14ac:dyDescent="0.25">
      <c r="A7812" s="2">
        <v>83</v>
      </c>
      <c r="B7812" t="s">
        <v>10996</v>
      </c>
      <c r="C7812">
        <v>40</v>
      </c>
      <c r="D7812">
        <v>300</v>
      </c>
      <c r="E7812">
        <v>500</v>
      </c>
      <c r="F7812" t="s">
        <v>154</v>
      </c>
      <c r="G7812" s="2" t="s">
        <v>485</v>
      </c>
      <c r="H7812">
        <v>4</v>
      </c>
      <c r="I7812">
        <v>170.72</v>
      </c>
      <c r="J7812" s="2" t="s">
        <v>502</v>
      </c>
      <c r="K7812" s="2" t="s">
        <v>74</v>
      </c>
      <c r="M7812" t="s">
        <v>11004</v>
      </c>
      <c r="O7812" s="2" t="s">
        <v>128</v>
      </c>
      <c r="P7812" s="19" t="s">
        <v>10862</v>
      </c>
      <c r="Q7812" s="19" t="s">
        <v>25</v>
      </c>
      <c r="S7812" s="19" t="s">
        <v>129</v>
      </c>
      <c r="W7812" s="20">
        <v>83</v>
      </c>
      <c r="X7812" s="65" t="s">
        <v>10861</v>
      </c>
      <c r="Z7812" t="s">
        <v>4950</v>
      </c>
      <c r="AB7812" t="s">
        <v>119</v>
      </c>
      <c r="AC7812" t="s">
        <v>10999</v>
      </c>
      <c r="AD7812" s="2" t="s">
        <v>11000</v>
      </c>
    </row>
    <row r="7813" spans="1:30" hidden="1" x14ac:dyDescent="0.25">
      <c r="A7813" s="2">
        <v>84</v>
      </c>
      <c r="B7813" t="s">
        <v>11002</v>
      </c>
      <c r="C7813">
        <v>40</v>
      </c>
      <c r="D7813">
        <v>300</v>
      </c>
      <c r="E7813">
        <v>500</v>
      </c>
      <c r="F7813" t="s">
        <v>154</v>
      </c>
      <c r="G7813" s="2" t="s">
        <v>485</v>
      </c>
      <c r="H7813">
        <v>4</v>
      </c>
      <c r="I7813">
        <v>170.72</v>
      </c>
      <c r="J7813" s="2" t="s">
        <v>502</v>
      </c>
      <c r="K7813" s="2" t="s">
        <v>74</v>
      </c>
      <c r="M7813" t="s">
        <v>11004</v>
      </c>
      <c r="O7813" s="2" t="s">
        <v>128</v>
      </c>
      <c r="P7813" s="19" t="s">
        <v>10862</v>
      </c>
      <c r="Q7813" s="19" t="s">
        <v>25</v>
      </c>
      <c r="S7813" s="19" t="s">
        <v>129</v>
      </c>
      <c r="W7813" s="20">
        <v>83</v>
      </c>
      <c r="X7813" s="65" t="s">
        <v>10861</v>
      </c>
      <c r="Z7813" t="s">
        <v>4950</v>
      </c>
      <c r="AB7813" t="s">
        <v>119</v>
      </c>
      <c r="AC7813" t="s">
        <v>10999</v>
      </c>
      <c r="AD7813" s="2" t="s">
        <v>11000</v>
      </c>
    </row>
    <row r="7814" spans="1:30" hidden="1" x14ac:dyDescent="0.25">
      <c r="A7814" s="2">
        <v>1</v>
      </c>
      <c r="B7814" t="s">
        <v>11024</v>
      </c>
      <c r="C7814">
        <v>30</v>
      </c>
      <c r="D7814">
        <v>250</v>
      </c>
      <c r="E7814">
        <v>300</v>
      </c>
      <c r="F7814" t="s">
        <v>154</v>
      </c>
      <c r="G7814" s="2" t="s">
        <v>485</v>
      </c>
      <c r="H7814">
        <v>2</v>
      </c>
      <c r="I7814">
        <v>27.06</v>
      </c>
      <c r="J7814" s="2" t="s">
        <v>502</v>
      </c>
      <c r="K7814" s="2" t="s">
        <v>74</v>
      </c>
      <c r="M7814" t="s">
        <v>11040</v>
      </c>
      <c r="O7814" s="2" t="s">
        <v>128</v>
      </c>
      <c r="P7814" s="19" t="s">
        <v>11027</v>
      </c>
      <c r="Q7814" s="19" t="s">
        <v>25</v>
      </c>
      <c r="S7814" s="19" t="s">
        <v>129</v>
      </c>
      <c r="W7814" s="20">
        <v>84</v>
      </c>
      <c r="X7814" s="65" t="s">
        <v>10861</v>
      </c>
      <c r="Z7814" t="s">
        <v>4950</v>
      </c>
      <c r="AB7814" t="s">
        <v>119</v>
      </c>
      <c r="AC7814" t="s">
        <v>11026</v>
      </c>
      <c r="AD7814" s="2" t="s">
        <v>11028</v>
      </c>
    </row>
    <row r="7815" spans="1:30" hidden="1" x14ac:dyDescent="0.25">
      <c r="A7815" s="2">
        <v>2</v>
      </c>
      <c r="B7815" t="s">
        <v>11024</v>
      </c>
      <c r="C7815">
        <v>30</v>
      </c>
      <c r="D7815">
        <v>250</v>
      </c>
      <c r="E7815">
        <v>300</v>
      </c>
      <c r="F7815" t="s">
        <v>154</v>
      </c>
      <c r="G7815" s="2" t="s">
        <v>485</v>
      </c>
      <c r="H7815">
        <v>10</v>
      </c>
      <c r="I7815">
        <v>135.32</v>
      </c>
      <c r="J7815" s="2" t="s">
        <v>502</v>
      </c>
      <c r="K7815" s="2" t="s">
        <v>74</v>
      </c>
      <c r="M7815" t="s">
        <v>11040</v>
      </c>
      <c r="O7815" s="2" t="s">
        <v>128</v>
      </c>
      <c r="P7815" s="19" t="s">
        <v>11027</v>
      </c>
      <c r="Q7815" s="19" t="s">
        <v>25</v>
      </c>
      <c r="S7815" s="19" t="s">
        <v>129</v>
      </c>
      <c r="W7815" s="20">
        <v>84</v>
      </c>
      <c r="X7815" s="65" t="s">
        <v>10861</v>
      </c>
      <c r="Z7815" t="s">
        <v>4950</v>
      </c>
      <c r="AB7815" t="s">
        <v>119</v>
      </c>
      <c r="AC7815" t="s">
        <v>11030</v>
      </c>
      <c r="AD7815" s="2" t="s">
        <v>11031</v>
      </c>
    </row>
    <row r="7816" spans="1:30" hidden="1" x14ac:dyDescent="0.25">
      <c r="A7816" s="2">
        <v>3</v>
      </c>
      <c r="B7816" t="s">
        <v>11024</v>
      </c>
      <c r="C7816">
        <v>30</v>
      </c>
      <c r="D7816">
        <v>250</v>
      </c>
      <c r="E7816">
        <v>300</v>
      </c>
      <c r="F7816" t="s">
        <v>154</v>
      </c>
      <c r="G7816" s="2" t="s">
        <v>485</v>
      </c>
      <c r="H7816">
        <v>13</v>
      </c>
      <c r="I7816">
        <v>175.92</v>
      </c>
      <c r="J7816" s="2" t="s">
        <v>502</v>
      </c>
      <c r="K7816" s="2" t="s">
        <v>74</v>
      </c>
      <c r="M7816" t="s">
        <v>11040</v>
      </c>
      <c r="O7816" s="2" t="s">
        <v>128</v>
      </c>
      <c r="P7816" s="19" t="s">
        <v>11027</v>
      </c>
      <c r="Q7816" s="19" t="s">
        <v>25</v>
      </c>
      <c r="S7816" s="19" t="s">
        <v>129</v>
      </c>
      <c r="W7816" s="20">
        <v>84</v>
      </c>
      <c r="X7816" s="65" t="s">
        <v>10861</v>
      </c>
      <c r="Z7816" t="s">
        <v>4950</v>
      </c>
      <c r="AB7816" t="s">
        <v>119</v>
      </c>
      <c r="AC7816" t="s">
        <v>11033</v>
      </c>
      <c r="AD7816" s="2" t="s">
        <v>11034</v>
      </c>
    </row>
    <row r="7817" spans="1:30" hidden="1" x14ac:dyDescent="0.25">
      <c r="A7817" s="2">
        <v>4</v>
      </c>
      <c r="B7817" t="s">
        <v>11024</v>
      </c>
      <c r="C7817">
        <v>30</v>
      </c>
      <c r="D7817">
        <v>250</v>
      </c>
      <c r="E7817">
        <v>300</v>
      </c>
      <c r="F7817" t="s">
        <v>154</v>
      </c>
      <c r="G7817" s="2" t="s">
        <v>485</v>
      </c>
      <c r="H7817">
        <v>5</v>
      </c>
      <c r="I7817">
        <v>67.66</v>
      </c>
      <c r="J7817" s="2" t="s">
        <v>502</v>
      </c>
      <c r="K7817" s="2" t="s">
        <v>74</v>
      </c>
      <c r="M7817" t="s">
        <v>11040</v>
      </c>
      <c r="O7817" s="2" t="s">
        <v>128</v>
      </c>
      <c r="P7817" s="19" t="s">
        <v>11027</v>
      </c>
      <c r="Q7817" s="19" t="s">
        <v>25</v>
      </c>
      <c r="S7817" s="19" t="s">
        <v>129</v>
      </c>
      <c r="W7817" s="20">
        <v>84</v>
      </c>
      <c r="X7817" s="65" t="s">
        <v>10861</v>
      </c>
      <c r="Z7817" t="s">
        <v>4950</v>
      </c>
      <c r="AB7817" t="s">
        <v>119</v>
      </c>
      <c r="AC7817" t="s">
        <v>11036</v>
      </c>
      <c r="AD7817" s="2" t="s">
        <v>11037</v>
      </c>
    </row>
    <row r="7818" spans="1:30" x14ac:dyDescent="0.25">
      <c r="A7818" s="2">
        <v>1</v>
      </c>
      <c r="B7818" t="s">
        <v>11048</v>
      </c>
      <c r="C7818">
        <v>5</v>
      </c>
      <c r="D7818">
        <v>200</v>
      </c>
      <c r="E7818">
        <v>660</v>
      </c>
      <c r="F7818" t="s">
        <v>154</v>
      </c>
      <c r="G7818" s="2" t="s">
        <v>485</v>
      </c>
      <c r="H7818">
        <v>8</v>
      </c>
      <c r="I7818">
        <v>37.69</v>
      </c>
      <c r="J7818" s="2" t="s">
        <v>502</v>
      </c>
      <c r="K7818" s="2" t="s">
        <v>74</v>
      </c>
      <c r="M7818" t="s">
        <v>11677</v>
      </c>
      <c r="O7818" s="2" t="s">
        <v>128</v>
      </c>
      <c r="P7818" s="19" t="s">
        <v>11053</v>
      </c>
      <c r="Q7818" s="19" t="s">
        <v>26</v>
      </c>
      <c r="S7818" s="19" t="s">
        <v>129</v>
      </c>
      <c r="W7818" s="20">
        <v>85</v>
      </c>
      <c r="X7818" s="65" t="s">
        <v>11052</v>
      </c>
      <c r="Z7818" t="s">
        <v>4950</v>
      </c>
      <c r="AB7818" t="s">
        <v>119</v>
      </c>
      <c r="AC7818" t="s">
        <v>11051</v>
      </c>
      <c r="AD7818" s="2" t="s">
        <v>11054</v>
      </c>
    </row>
    <row r="7819" spans="1:30" x14ac:dyDescent="0.25">
      <c r="A7819" s="2">
        <v>2</v>
      </c>
      <c r="B7819" t="s">
        <v>11056</v>
      </c>
      <c r="C7819">
        <v>6</v>
      </c>
      <c r="D7819">
        <v>162</v>
      </c>
      <c r="E7819">
        <v>354</v>
      </c>
      <c r="F7819" t="s">
        <v>154</v>
      </c>
      <c r="G7819" s="2" t="s">
        <v>485</v>
      </c>
      <c r="H7819">
        <v>4</v>
      </c>
      <c r="I7819">
        <v>10.62</v>
      </c>
      <c r="J7819" s="2" t="s">
        <v>502</v>
      </c>
      <c r="K7819" s="2" t="s">
        <v>74</v>
      </c>
      <c r="M7819" t="s">
        <v>11677</v>
      </c>
      <c r="P7819" s="19" t="s">
        <v>11053</v>
      </c>
      <c r="Q7819" s="19" t="s">
        <v>25</v>
      </c>
      <c r="R7819" s="19" t="s">
        <v>129</v>
      </c>
      <c r="W7819" s="20">
        <v>85</v>
      </c>
      <c r="X7819" s="65" t="s">
        <v>11052</v>
      </c>
      <c r="Z7819" t="s">
        <v>4950</v>
      </c>
      <c r="AB7819" t="s">
        <v>119</v>
      </c>
      <c r="AC7819" t="s">
        <v>11058</v>
      </c>
      <c r="AD7819" s="2" t="s">
        <v>121</v>
      </c>
    </row>
    <row r="7820" spans="1:30" x14ac:dyDescent="0.25">
      <c r="A7820" s="2">
        <v>3</v>
      </c>
      <c r="B7820" t="s">
        <v>11060</v>
      </c>
      <c r="C7820">
        <v>6</v>
      </c>
      <c r="D7820">
        <v>162</v>
      </c>
      <c r="E7820">
        <v>354</v>
      </c>
      <c r="F7820" t="s">
        <v>154</v>
      </c>
      <c r="G7820" s="2" t="s">
        <v>485</v>
      </c>
      <c r="H7820">
        <v>2</v>
      </c>
      <c r="I7820">
        <v>5.31</v>
      </c>
      <c r="J7820" s="2" t="s">
        <v>502</v>
      </c>
      <c r="K7820" s="2" t="s">
        <v>74</v>
      </c>
      <c r="M7820" t="s">
        <v>11677</v>
      </c>
      <c r="P7820" s="19" t="s">
        <v>11053</v>
      </c>
      <c r="Q7820" s="19" t="s">
        <v>25</v>
      </c>
      <c r="R7820" s="19" t="s">
        <v>129</v>
      </c>
      <c r="W7820" s="20">
        <v>85</v>
      </c>
      <c r="X7820" s="65" t="s">
        <v>11052</v>
      </c>
      <c r="Z7820" t="s">
        <v>4950</v>
      </c>
      <c r="AB7820" t="s">
        <v>119</v>
      </c>
      <c r="AC7820" t="s">
        <v>11058</v>
      </c>
      <c r="AD7820" s="2" t="s">
        <v>121</v>
      </c>
    </row>
    <row r="7821" spans="1:30" x14ac:dyDescent="0.25">
      <c r="A7821" s="2">
        <v>4</v>
      </c>
      <c r="B7821" t="s">
        <v>11061</v>
      </c>
      <c r="C7821">
        <v>6</v>
      </c>
      <c r="D7821">
        <v>152</v>
      </c>
      <c r="E7821">
        <v>374</v>
      </c>
      <c r="F7821" t="s">
        <v>154</v>
      </c>
      <c r="G7821" s="2" t="s">
        <v>485</v>
      </c>
      <c r="H7821">
        <v>8</v>
      </c>
      <c r="I7821">
        <v>21.05</v>
      </c>
      <c r="J7821" s="2" t="s">
        <v>502</v>
      </c>
      <c r="K7821" s="2" t="s">
        <v>74</v>
      </c>
      <c r="M7821" t="s">
        <v>11677</v>
      </c>
      <c r="P7821" s="19" t="s">
        <v>11053</v>
      </c>
      <c r="Q7821" s="19" t="s">
        <v>25</v>
      </c>
      <c r="R7821" s="19" t="s">
        <v>129</v>
      </c>
      <c r="W7821" s="20">
        <v>85</v>
      </c>
      <c r="X7821" s="65" t="s">
        <v>11052</v>
      </c>
      <c r="Z7821" t="s">
        <v>4950</v>
      </c>
      <c r="AB7821" t="s">
        <v>119</v>
      </c>
      <c r="AC7821" t="s">
        <v>11058</v>
      </c>
      <c r="AD7821" s="2" t="s">
        <v>121</v>
      </c>
    </row>
    <row r="7822" spans="1:30" x14ac:dyDescent="0.25">
      <c r="A7822" s="2">
        <v>5</v>
      </c>
      <c r="B7822" t="s">
        <v>11063</v>
      </c>
      <c r="C7822">
        <v>6</v>
      </c>
      <c r="D7822">
        <v>152</v>
      </c>
      <c r="E7822">
        <v>374</v>
      </c>
      <c r="F7822" t="s">
        <v>154</v>
      </c>
      <c r="G7822" s="2" t="s">
        <v>485</v>
      </c>
      <c r="H7822">
        <v>4</v>
      </c>
      <c r="I7822">
        <v>10.53</v>
      </c>
      <c r="J7822" s="2" t="s">
        <v>502</v>
      </c>
      <c r="K7822" s="2" t="s">
        <v>74</v>
      </c>
      <c r="M7822" t="s">
        <v>11677</v>
      </c>
      <c r="P7822" s="19" t="s">
        <v>11053</v>
      </c>
      <c r="Q7822" s="19" t="s">
        <v>25</v>
      </c>
      <c r="R7822" s="19" t="s">
        <v>129</v>
      </c>
      <c r="W7822" s="20">
        <v>85</v>
      </c>
      <c r="X7822" s="65" t="s">
        <v>11052</v>
      </c>
      <c r="Z7822" t="s">
        <v>4950</v>
      </c>
      <c r="AB7822" t="s">
        <v>119</v>
      </c>
      <c r="AC7822" t="s">
        <v>11058</v>
      </c>
      <c r="AD7822" s="2" t="s">
        <v>121</v>
      </c>
    </row>
    <row r="7823" spans="1:30" x14ac:dyDescent="0.25">
      <c r="A7823" s="2">
        <v>6</v>
      </c>
      <c r="B7823" t="s">
        <v>11064</v>
      </c>
      <c r="C7823">
        <v>6</v>
      </c>
      <c r="D7823">
        <v>152</v>
      </c>
      <c r="E7823">
        <v>374</v>
      </c>
      <c r="F7823" t="s">
        <v>154</v>
      </c>
      <c r="G7823" s="2" t="s">
        <v>485</v>
      </c>
      <c r="H7823">
        <v>6</v>
      </c>
      <c r="I7823">
        <v>15.79</v>
      </c>
      <c r="J7823" s="2" t="s">
        <v>502</v>
      </c>
      <c r="K7823" s="2" t="s">
        <v>74</v>
      </c>
      <c r="M7823" t="s">
        <v>11677</v>
      </c>
      <c r="P7823" s="19" t="s">
        <v>11053</v>
      </c>
      <c r="Q7823" s="19" t="s">
        <v>25</v>
      </c>
      <c r="R7823" s="19" t="s">
        <v>129</v>
      </c>
      <c r="W7823" s="20">
        <v>85</v>
      </c>
      <c r="X7823" s="65" t="s">
        <v>11052</v>
      </c>
      <c r="Z7823" t="s">
        <v>4950</v>
      </c>
      <c r="AB7823" t="s">
        <v>119</v>
      </c>
      <c r="AC7823" t="s">
        <v>11058</v>
      </c>
      <c r="AD7823" s="2" t="s">
        <v>121</v>
      </c>
    </row>
    <row r="7824" spans="1:30" x14ac:dyDescent="0.25">
      <c r="A7824" s="2">
        <v>7</v>
      </c>
      <c r="B7824" t="s">
        <v>11065</v>
      </c>
      <c r="C7824">
        <v>6</v>
      </c>
      <c r="D7824">
        <v>152</v>
      </c>
      <c r="E7824">
        <v>374</v>
      </c>
      <c r="F7824" t="s">
        <v>154</v>
      </c>
      <c r="G7824" s="2" t="s">
        <v>485</v>
      </c>
      <c r="H7824">
        <v>16</v>
      </c>
      <c r="I7824">
        <v>42.1</v>
      </c>
      <c r="J7824" s="2" t="s">
        <v>502</v>
      </c>
      <c r="K7824" s="2" t="s">
        <v>74</v>
      </c>
      <c r="M7824" t="s">
        <v>11677</v>
      </c>
      <c r="P7824" s="19" t="s">
        <v>11053</v>
      </c>
      <c r="Q7824" s="19" t="s">
        <v>25</v>
      </c>
      <c r="R7824" s="19" t="s">
        <v>129</v>
      </c>
      <c r="W7824" s="20">
        <v>85</v>
      </c>
      <c r="X7824" s="65" t="s">
        <v>11052</v>
      </c>
      <c r="Z7824" t="s">
        <v>4950</v>
      </c>
      <c r="AB7824" t="s">
        <v>119</v>
      </c>
      <c r="AC7824" t="s">
        <v>11058</v>
      </c>
      <c r="AD7824" s="2" t="s">
        <v>121</v>
      </c>
    </row>
    <row r="7825" spans="1:30" x14ac:dyDescent="0.25">
      <c r="A7825" s="2">
        <v>8</v>
      </c>
      <c r="B7825" t="s">
        <v>11066</v>
      </c>
      <c r="C7825">
        <v>6</v>
      </c>
      <c r="D7825">
        <v>152</v>
      </c>
      <c r="E7825">
        <v>374</v>
      </c>
      <c r="F7825" t="s">
        <v>154</v>
      </c>
      <c r="G7825" s="2" t="s">
        <v>485</v>
      </c>
      <c r="H7825">
        <v>4</v>
      </c>
      <c r="I7825">
        <v>10.53</v>
      </c>
      <c r="J7825" s="2" t="s">
        <v>502</v>
      </c>
      <c r="K7825" s="2" t="s">
        <v>74</v>
      </c>
      <c r="M7825" t="s">
        <v>11677</v>
      </c>
      <c r="P7825" s="19" t="s">
        <v>11053</v>
      </c>
      <c r="Q7825" s="19" t="s">
        <v>25</v>
      </c>
      <c r="R7825" s="19" t="s">
        <v>129</v>
      </c>
      <c r="W7825" s="20">
        <v>85</v>
      </c>
      <c r="X7825" s="65" t="s">
        <v>11052</v>
      </c>
      <c r="Z7825" t="s">
        <v>4950</v>
      </c>
      <c r="AB7825" t="s">
        <v>119</v>
      </c>
      <c r="AC7825" t="s">
        <v>11058</v>
      </c>
      <c r="AD7825" s="2" t="s">
        <v>121</v>
      </c>
    </row>
    <row r="7826" spans="1:30" x14ac:dyDescent="0.25">
      <c r="A7826" s="2">
        <v>9</v>
      </c>
      <c r="B7826" t="s">
        <v>11067</v>
      </c>
      <c r="C7826">
        <v>6</v>
      </c>
      <c r="D7826">
        <v>152</v>
      </c>
      <c r="E7826">
        <v>374</v>
      </c>
      <c r="F7826" t="s">
        <v>154</v>
      </c>
      <c r="G7826" s="2" t="s">
        <v>485</v>
      </c>
      <c r="H7826">
        <v>8</v>
      </c>
      <c r="I7826">
        <v>21.05</v>
      </c>
      <c r="J7826" s="2" t="s">
        <v>502</v>
      </c>
      <c r="K7826" s="2" t="s">
        <v>74</v>
      </c>
      <c r="M7826" t="s">
        <v>11677</v>
      </c>
      <c r="P7826" s="19" t="s">
        <v>11053</v>
      </c>
      <c r="Q7826" s="19" t="s">
        <v>25</v>
      </c>
      <c r="R7826" s="19" t="s">
        <v>129</v>
      </c>
      <c r="W7826" s="20">
        <v>85</v>
      </c>
      <c r="X7826" s="65" t="s">
        <v>11052</v>
      </c>
      <c r="Z7826" t="s">
        <v>4950</v>
      </c>
      <c r="AB7826" t="s">
        <v>119</v>
      </c>
      <c r="AC7826" t="s">
        <v>11058</v>
      </c>
      <c r="AD7826" s="2" t="s">
        <v>121</v>
      </c>
    </row>
    <row r="7827" spans="1:30" x14ac:dyDescent="0.25">
      <c r="A7827" s="2">
        <v>10</v>
      </c>
      <c r="B7827" t="s">
        <v>11068</v>
      </c>
      <c r="C7827">
        <v>6</v>
      </c>
      <c r="D7827">
        <v>161</v>
      </c>
      <c r="E7827">
        <v>382</v>
      </c>
      <c r="F7827" t="s">
        <v>154</v>
      </c>
      <c r="G7827" s="2" t="s">
        <v>485</v>
      </c>
      <c r="H7827">
        <v>4</v>
      </c>
      <c r="I7827">
        <v>11.4</v>
      </c>
      <c r="J7827" s="2" t="s">
        <v>502</v>
      </c>
      <c r="K7827" s="2" t="s">
        <v>74</v>
      </c>
      <c r="M7827" t="s">
        <v>11677</v>
      </c>
      <c r="P7827" s="19" t="s">
        <v>11053</v>
      </c>
      <c r="Q7827" s="19" t="s">
        <v>25</v>
      </c>
      <c r="R7827" s="19" t="s">
        <v>129</v>
      </c>
      <c r="W7827" s="20">
        <v>85</v>
      </c>
      <c r="X7827" s="65" t="s">
        <v>11052</v>
      </c>
      <c r="Z7827" t="s">
        <v>4950</v>
      </c>
      <c r="AB7827" t="s">
        <v>119</v>
      </c>
      <c r="AC7827" t="s">
        <v>11058</v>
      </c>
      <c r="AD7827" s="2" t="s">
        <v>121</v>
      </c>
    </row>
    <row r="7828" spans="1:30" x14ac:dyDescent="0.25">
      <c r="A7828" s="2">
        <v>11</v>
      </c>
      <c r="B7828" t="s">
        <v>11070</v>
      </c>
      <c r="C7828">
        <v>8</v>
      </c>
      <c r="D7828">
        <v>25</v>
      </c>
      <c r="E7828">
        <v>11392</v>
      </c>
      <c r="F7828" t="s">
        <v>154</v>
      </c>
      <c r="G7828" s="2" t="s">
        <v>485</v>
      </c>
      <c r="H7828">
        <v>9</v>
      </c>
      <c r="I7828">
        <v>120.73</v>
      </c>
      <c r="J7828" s="2" t="s">
        <v>502</v>
      </c>
      <c r="K7828" s="2" t="s">
        <v>74</v>
      </c>
      <c r="M7828" t="s">
        <v>11677</v>
      </c>
      <c r="P7828" s="19" t="s">
        <v>11053</v>
      </c>
      <c r="S7828" s="19" t="s">
        <v>129</v>
      </c>
      <c r="W7828" s="20">
        <v>85</v>
      </c>
      <c r="X7828" s="65" t="s">
        <v>11052</v>
      </c>
      <c r="Z7828" t="s">
        <v>4950</v>
      </c>
      <c r="AB7828" t="s">
        <v>119</v>
      </c>
      <c r="AC7828" t="s">
        <v>11073</v>
      </c>
      <c r="AD7828" s="2" t="s">
        <v>11074</v>
      </c>
    </row>
    <row r="7829" spans="1:30" x14ac:dyDescent="0.25">
      <c r="A7829" s="2">
        <v>12</v>
      </c>
      <c r="B7829" t="s">
        <v>11076</v>
      </c>
      <c r="C7829">
        <v>8</v>
      </c>
      <c r="D7829">
        <v>30</v>
      </c>
      <c r="E7829">
        <v>11390</v>
      </c>
      <c r="F7829" t="s">
        <v>154</v>
      </c>
      <c r="G7829" s="2" t="s">
        <v>485</v>
      </c>
      <c r="H7829">
        <v>14</v>
      </c>
      <c r="I7829">
        <v>225.32</v>
      </c>
      <c r="J7829" s="2" t="s">
        <v>502</v>
      </c>
      <c r="K7829" s="2" t="s">
        <v>74</v>
      </c>
      <c r="M7829" t="s">
        <v>11677</v>
      </c>
      <c r="P7829" s="19" t="s">
        <v>11053</v>
      </c>
      <c r="S7829" s="19" t="s">
        <v>129</v>
      </c>
      <c r="W7829" s="20">
        <v>85</v>
      </c>
      <c r="X7829" s="65" t="s">
        <v>11052</v>
      </c>
      <c r="Z7829" t="s">
        <v>4950</v>
      </c>
      <c r="AB7829" t="s">
        <v>119</v>
      </c>
      <c r="AC7829" t="s">
        <v>11073</v>
      </c>
      <c r="AD7829" s="2" t="s">
        <v>11074</v>
      </c>
    </row>
    <row r="7830" spans="1:30" x14ac:dyDescent="0.25">
      <c r="A7830" s="2">
        <v>13</v>
      </c>
      <c r="B7830" t="s">
        <v>11078</v>
      </c>
      <c r="C7830">
        <v>8</v>
      </c>
      <c r="D7830">
        <v>359</v>
      </c>
      <c r="E7830">
        <v>491</v>
      </c>
      <c r="F7830" t="s">
        <v>154</v>
      </c>
      <c r="G7830" s="2" t="s">
        <v>485</v>
      </c>
      <c r="H7830">
        <v>1</v>
      </c>
      <c r="I7830">
        <v>8.3000000000000007</v>
      </c>
      <c r="J7830" s="2" t="s">
        <v>502</v>
      </c>
      <c r="K7830" s="2" t="s">
        <v>74</v>
      </c>
      <c r="M7830" t="s">
        <v>11677</v>
      </c>
      <c r="P7830" s="19" t="s">
        <v>11053</v>
      </c>
      <c r="Q7830" s="19" t="s">
        <v>27</v>
      </c>
      <c r="S7830" s="19" t="s">
        <v>129</v>
      </c>
      <c r="V7830" s="19" t="s">
        <v>129</v>
      </c>
      <c r="W7830" s="20">
        <v>85</v>
      </c>
      <c r="X7830" s="65" t="s">
        <v>11052</v>
      </c>
      <c r="Z7830" t="s">
        <v>4950</v>
      </c>
      <c r="AB7830" t="s">
        <v>119</v>
      </c>
      <c r="AC7830" t="s">
        <v>11073</v>
      </c>
      <c r="AD7830" s="2" t="s">
        <v>11074</v>
      </c>
    </row>
    <row r="7831" spans="1:30" x14ac:dyDescent="0.25">
      <c r="A7831" s="2">
        <v>14</v>
      </c>
      <c r="B7831" t="s">
        <v>11080</v>
      </c>
      <c r="C7831">
        <v>8</v>
      </c>
      <c r="D7831">
        <v>359</v>
      </c>
      <c r="E7831">
        <v>383</v>
      </c>
      <c r="F7831" t="s">
        <v>154</v>
      </c>
      <c r="G7831" s="2" t="s">
        <v>485</v>
      </c>
      <c r="H7831">
        <v>1</v>
      </c>
      <c r="I7831">
        <v>6.48</v>
      </c>
      <c r="J7831" s="2" t="s">
        <v>502</v>
      </c>
      <c r="K7831" s="2" t="s">
        <v>74</v>
      </c>
      <c r="M7831" t="s">
        <v>11677</v>
      </c>
      <c r="P7831" s="19" t="s">
        <v>11053</v>
      </c>
      <c r="Q7831" s="19" t="s">
        <v>27</v>
      </c>
      <c r="S7831" s="19" t="s">
        <v>129</v>
      </c>
      <c r="V7831" s="19" t="s">
        <v>129</v>
      </c>
      <c r="W7831" s="20">
        <v>85</v>
      </c>
      <c r="X7831" s="65" t="s">
        <v>11052</v>
      </c>
      <c r="Z7831" t="s">
        <v>4950</v>
      </c>
      <c r="AB7831" t="s">
        <v>119</v>
      </c>
      <c r="AC7831" t="s">
        <v>11073</v>
      </c>
      <c r="AD7831" s="2" t="s">
        <v>11074</v>
      </c>
    </row>
    <row r="7832" spans="1:30" x14ac:dyDescent="0.25">
      <c r="A7832" s="2">
        <v>15</v>
      </c>
      <c r="B7832" t="s">
        <v>11082</v>
      </c>
      <c r="C7832">
        <v>8</v>
      </c>
      <c r="D7832">
        <v>400</v>
      </c>
      <c r="E7832">
        <v>491</v>
      </c>
      <c r="F7832" t="s">
        <v>154</v>
      </c>
      <c r="G7832" s="2" t="s">
        <v>485</v>
      </c>
      <c r="H7832">
        <v>1</v>
      </c>
      <c r="I7832">
        <v>8.2100000000000009</v>
      </c>
      <c r="J7832" s="2" t="s">
        <v>502</v>
      </c>
      <c r="K7832" s="2" t="s">
        <v>74</v>
      </c>
      <c r="M7832" t="s">
        <v>11677</v>
      </c>
      <c r="P7832" s="19" t="s">
        <v>11053</v>
      </c>
      <c r="Q7832" s="19" t="s">
        <v>27</v>
      </c>
      <c r="S7832" s="19" t="s">
        <v>129</v>
      </c>
      <c r="W7832" s="20">
        <v>85</v>
      </c>
      <c r="X7832" s="65" t="s">
        <v>11052</v>
      </c>
      <c r="Z7832" t="s">
        <v>4950</v>
      </c>
      <c r="AB7832" t="s">
        <v>119</v>
      </c>
      <c r="AC7832" t="s">
        <v>11073</v>
      </c>
      <c r="AD7832" s="2" t="s">
        <v>11074</v>
      </c>
    </row>
    <row r="7833" spans="1:30" x14ac:dyDescent="0.25">
      <c r="A7833" s="2">
        <v>16</v>
      </c>
      <c r="B7833" t="s">
        <v>11084</v>
      </c>
      <c r="C7833">
        <v>8</v>
      </c>
      <c r="D7833">
        <v>400</v>
      </c>
      <c r="E7833">
        <v>491</v>
      </c>
      <c r="F7833" t="s">
        <v>154</v>
      </c>
      <c r="G7833" s="2" t="s">
        <v>485</v>
      </c>
      <c r="H7833">
        <v>1</v>
      </c>
      <c r="I7833">
        <v>8.2100000000000009</v>
      </c>
      <c r="J7833" s="2" t="s">
        <v>502</v>
      </c>
      <c r="K7833" s="2" t="s">
        <v>74</v>
      </c>
      <c r="M7833" t="s">
        <v>11677</v>
      </c>
      <c r="P7833" s="19" t="s">
        <v>11053</v>
      </c>
      <c r="Q7833" s="19" t="s">
        <v>27</v>
      </c>
      <c r="S7833" s="19" t="s">
        <v>129</v>
      </c>
      <c r="W7833" s="20">
        <v>85</v>
      </c>
      <c r="X7833" s="65" t="s">
        <v>11052</v>
      </c>
      <c r="Z7833" t="s">
        <v>4950</v>
      </c>
      <c r="AB7833" t="s">
        <v>119</v>
      </c>
      <c r="AC7833" t="s">
        <v>11073</v>
      </c>
      <c r="AD7833" s="2" t="s">
        <v>11074</v>
      </c>
    </row>
    <row r="7834" spans="1:30" x14ac:dyDescent="0.25">
      <c r="A7834" s="2">
        <v>17</v>
      </c>
      <c r="B7834" t="s">
        <v>11085</v>
      </c>
      <c r="C7834">
        <v>8</v>
      </c>
      <c r="D7834">
        <v>359</v>
      </c>
      <c r="E7834">
        <v>491</v>
      </c>
      <c r="F7834" t="s">
        <v>154</v>
      </c>
      <c r="G7834" s="2" t="s">
        <v>485</v>
      </c>
      <c r="H7834">
        <v>1</v>
      </c>
      <c r="I7834">
        <v>8.3000000000000007</v>
      </c>
      <c r="J7834" s="2" t="s">
        <v>502</v>
      </c>
      <c r="K7834" s="2" t="s">
        <v>74</v>
      </c>
      <c r="M7834" t="s">
        <v>11677</v>
      </c>
      <c r="P7834" s="19" t="s">
        <v>11053</v>
      </c>
      <c r="Q7834" s="19" t="s">
        <v>27</v>
      </c>
      <c r="S7834" s="19" t="s">
        <v>129</v>
      </c>
      <c r="V7834" s="19" t="s">
        <v>129</v>
      </c>
      <c r="W7834" s="20">
        <v>85</v>
      </c>
      <c r="X7834" s="65" t="s">
        <v>11052</v>
      </c>
      <c r="Z7834" t="s">
        <v>4950</v>
      </c>
      <c r="AB7834" t="s">
        <v>119</v>
      </c>
      <c r="AC7834" t="s">
        <v>11073</v>
      </c>
      <c r="AD7834" s="2" t="s">
        <v>11074</v>
      </c>
    </row>
    <row r="7835" spans="1:30" x14ac:dyDescent="0.25">
      <c r="A7835" s="2">
        <v>18</v>
      </c>
      <c r="B7835" t="s">
        <v>11086</v>
      </c>
      <c r="C7835">
        <v>8</v>
      </c>
      <c r="D7835">
        <v>359</v>
      </c>
      <c r="E7835">
        <v>383</v>
      </c>
      <c r="F7835" t="s">
        <v>154</v>
      </c>
      <c r="G7835" s="2" t="s">
        <v>485</v>
      </c>
      <c r="H7835">
        <v>1</v>
      </c>
      <c r="I7835">
        <v>6.48</v>
      </c>
      <c r="J7835" s="2" t="s">
        <v>502</v>
      </c>
      <c r="K7835" s="2" t="s">
        <v>74</v>
      </c>
      <c r="M7835" t="s">
        <v>11677</v>
      </c>
      <c r="P7835" s="19" t="s">
        <v>11053</v>
      </c>
      <c r="Q7835" s="19" t="s">
        <v>27</v>
      </c>
      <c r="S7835" s="19" t="s">
        <v>129</v>
      </c>
      <c r="V7835" s="19" t="s">
        <v>129</v>
      </c>
      <c r="W7835" s="20">
        <v>85</v>
      </c>
      <c r="X7835" s="65" t="s">
        <v>11052</v>
      </c>
      <c r="Z7835" t="s">
        <v>4950</v>
      </c>
      <c r="AB7835" t="s">
        <v>119</v>
      </c>
      <c r="AC7835" t="s">
        <v>11073</v>
      </c>
      <c r="AD7835" s="2" t="s">
        <v>11074</v>
      </c>
    </row>
    <row r="7836" spans="1:30" x14ac:dyDescent="0.25">
      <c r="A7836" s="2">
        <v>19</v>
      </c>
      <c r="B7836" t="s">
        <v>11087</v>
      </c>
      <c r="C7836">
        <v>8</v>
      </c>
      <c r="D7836">
        <v>400</v>
      </c>
      <c r="E7836">
        <v>491</v>
      </c>
      <c r="F7836" t="s">
        <v>154</v>
      </c>
      <c r="G7836" s="2" t="s">
        <v>485</v>
      </c>
      <c r="H7836">
        <v>1</v>
      </c>
      <c r="I7836">
        <v>8.2100000000000009</v>
      </c>
      <c r="J7836" s="2" t="s">
        <v>502</v>
      </c>
      <c r="K7836" s="2" t="s">
        <v>74</v>
      </c>
      <c r="M7836" t="s">
        <v>11677</v>
      </c>
      <c r="P7836" s="19" t="s">
        <v>11053</v>
      </c>
      <c r="Q7836" s="19" t="s">
        <v>27</v>
      </c>
      <c r="S7836" s="19" t="s">
        <v>129</v>
      </c>
      <c r="W7836" s="20">
        <v>85</v>
      </c>
      <c r="X7836" s="65" t="s">
        <v>11052</v>
      </c>
      <c r="Z7836" t="s">
        <v>4950</v>
      </c>
      <c r="AB7836" t="s">
        <v>119</v>
      </c>
      <c r="AC7836" t="s">
        <v>11073</v>
      </c>
      <c r="AD7836" s="2" t="s">
        <v>11074</v>
      </c>
    </row>
    <row r="7837" spans="1:30" x14ac:dyDescent="0.25">
      <c r="A7837" s="2">
        <v>20</v>
      </c>
      <c r="B7837" t="s">
        <v>11088</v>
      </c>
      <c r="C7837">
        <v>8</v>
      </c>
      <c r="D7837">
        <v>400</v>
      </c>
      <c r="E7837">
        <v>491</v>
      </c>
      <c r="F7837" t="s">
        <v>154</v>
      </c>
      <c r="G7837" s="2" t="s">
        <v>485</v>
      </c>
      <c r="H7837">
        <v>1</v>
      </c>
      <c r="I7837">
        <v>8.2100000000000009</v>
      </c>
      <c r="J7837" s="2" t="s">
        <v>502</v>
      </c>
      <c r="K7837" s="2" t="s">
        <v>74</v>
      </c>
      <c r="M7837" t="s">
        <v>11677</v>
      </c>
      <c r="P7837" s="19" t="s">
        <v>11053</v>
      </c>
      <c r="Q7837" s="19" t="s">
        <v>27</v>
      </c>
      <c r="S7837" s="19" t="s">
        <v>129</v>
      </c>
      <c r="W7837" s="20">
        <v>85</v>
      </c>
      <c r="X7837" s="65" t="s">
        <v>11052</v>
      </c>
      <c r="Z7837" t="s">
        <v>4950</v>
      </c>
      <c r="AB7837" t="s">
        <v>119</v>
      </c>
      <c r="AC7837" t="s">
        <v>11073</v>
      </c>
      <c r="AD7837" s="2" t="s">
        <v>11074</v>
      </c>
    </row>
    <row r="7838" spans="1:30" x14ac:dyDescent="0.25">
      <c r="A7838" s="2">
        <v>21</v>
      </c>
      <c r="B7838" t="s">
        <v>11089</v>
      </c>
      <c r="C7838">
        <v>10</v>
      </c>
      <c r="D7838">
        <v>1050</v>
      </c>
      <c r="E7838">
        <v>3162</v>
      </c>
      <c r="F7838" t="s">
        <v>154</v>
      </c>
      <c r="G7838" s="2" t="s">
        <v>485</v>
      </c>
      <c r="H7838">
        <v>3</v>
      </c>
      <c r="I7838">
        <v>254</v>
      </c>
      <c r="J7838" s="2" t="s">
        <v>502</v>
      </c>
      <c r="K7838" s="2" t="s">
        <v>74</v>
      </c>
      <c r="M7838" t="s">
        <v>11677</v>
      </c>
      <c r="O7838" s="2" t="s">
        <v>128</v>
      </c>
      <c r="P7838" s="19" t="s">
        <v>11053</v>
      </c>
      <c r="Q7838" s="19" t="s">
        <v>26</v>
      </c>
      <c r="S7838" s="19" t="s">
        <v>129</v>
      </c>
      <c r="W7838" s="20">
        <v>85</v>
      </c>
      <c r="X7838" s="65" t="s">
        <v>11052</v>
      </c>
      <c r="Z7838" t="s">
        <v>4950</v>
      </c>
      <c r="AB7838" t="s">
        <v>119</v>
      </c>
      <c r="AC7838" t="s">
        <v>11092</v>
      </c>
      <c r="AD7838" s="2" t="s">
        <v>11093</v>
      </c>
    </row>
    <row r="7839" spans="1:30" x14ac:dyDescent="0.25">
      <c r="A7839" s="2">
        <v>22</v>
      </c>
      <c r="B7839" t="s">
        <v>11094</v>
      </c>
      <c r="C7839">
        <v>10</v>
      </c>
      <c r="D7839">
        <v>250</v>
      </c>
      <c r="E7839">
        <v>300</v>
      </c>
      <c r="F7839" t="s">
        <v>154</v>
      </c>
      <c r="G7839" s="2" t="s">
        <v>485</v>
      </c>
      <c r="H7839">
        <v>4</v>
      </c>
      <c r="I7839">
        <v>23.55</v>
      </c>
      <c r="J7839" s="2" t="s">
        <v>502</v>
      </c>
      <c r="K7839" s="2" t="s">
        <v>74</v>
      </c>
      <c r="M7839" t="s">
        <v>11677</v>
      </c>
      <c r="P7839" s="19" t="s">
        <v>11053</v>
      </c>
      <c r="Q7839" s="19" t="s">
        <v>25</v>
      </c>
      <c r="R7839" s="19" t="s">
        <v>129</v>
      </c>
      <c r="W7839" s="20">
        <v>85</v>
      </c>
      <c r="X7839" s="65" t="s">
        <v>11052</v>
      </c>
      <c r="Z7839" t="s">
        <v>4950</v>
      </c>
      <c r="AB7839" t="s">
        <v>119</v>
      </c>
      <c r="AC7839" t="s">
        <v>11096</v>
      </c>
      <c r="AD7839" s="2" t="s">
        <v>121</v>
      </c>
    </row>
    <row r="7840" spans="1:30" x14ac:dyDescent="0.25">
      <c r="A7840" s="2">
        <v>23</v>
      </c>
      <c r="B7840" t="s">
        <v>11098</v>
      </c>
      <c r="C7840">
        <v>10</v>
      </c>
      <c r="D7840">
        <v>140</v>
      </c>
      <c r="E7840">
        <v>217</v>
      </c>
      <c r="F7840" t="s">
        <v>154</v>
      </c>
      <c r="G7840" s="2" t="s">
        <v>485</v>
      </c>
      <c r="H7840">
        <v>16</v>
      </c>
      <c r="I7840">
        <v>37.880000000000003</v>
      </c>
      <c r="J7840" s="2" t="s">
        <v>502</v>
      </c>
      <c r="K7840" s="2" t="s">
        <v>74</v>
      </c>
      <c r="M7840" t="s">
        <v>11677</v>
      </c>
      <c r="P7840" s="19" t="s">
        <v>11053</v>
      </c>
      <c r="Q7840" s="19" t="s">
        <v>25</v>
      </c>
      <c r="R7840" s="19" t="s">
        <v>129</v>
      </c>
      <c r="W7840" s="20">
        <v>85</v>
      </c>
      <c r="X7840" s="65" t="s">
        <v>11052</v>
      </c>
      <c r="Z7840" t="s">
        <v>4950</v>
      </c>
      <c r="AB7840" t="s">
        <v>119</v>
      </c>
      <c r="AC7840" t="s">
        <v>11096</v>
      </c>
      <c r="AD7840" s="2" t="s">
        <v>121</v>
      </c>
    </row>
    <row r="7841" spans="1:30" x14ac:dyDescent="0.25">
      <c r="A7841" s="2">
        <v>24</v>
      </c>
      <c r="B7841" t="s">
        <v>11100</v>
      </c>
      <c r="C7841">
        <v>10</v>
      </c>
      <c r="D7841">
        <v>468</v>
      </c>
      <c r="E7841">
        <v>8000</v>
      </c>
      <c r="F7841" t="s">
        <v>154</v>
      </c>
      <c r="G7841" s="2" t="s">
        <v>485</v>
      </c>
      <c r="H7841">
        <v>2</v>
      </c>
      <c r="I7841">
        <v>534.30999999999995</v>
      </c>
      <c r="J7841" s="2" t="s">
        <v>502</v>
      </c>
      <c r="K7841" s="2" t="s">
        <v>74</v>
      </c>
      <c r="M7841" t="s">
        <v>11677</v>
      </c>
      <c r="P7841" s="19" t="s">
        <v>11053</v>
      </c>
      <c r="Q7841" s="19" t="s">
        <v>27</v>
      </c>
      <c r="R7841" s="19" t="s">
        <v>129</v>
      </c>
      <c r="W7841" s="20">
        <v>85</v>
      </c>
      <c r="X7841" s="65" t="s">
        <v>11052</v>
      </c>
      <c r="Z7841" t="s">
        <v>4950</v>
      </c>
      <c r="AB7841" t="s">
        <v>119</v>
      </c>
      <c r="AC7841" t="s">
        <v>11096</v>
      </c>
      <c r="AD7841" s="2" t="s">
        <v>121</v>
      </c>
    </row>
    <row r="7842" spans="1:30" x14ac:dyDescent="0.25">
      <c r="A7842" s="2">
        <v>25</v>
      </c>
      <c r="B7842" t="s">
        <v>11102</v>
      </c>
      <c r="C7842">
        <v>10</v>
      </c>
      <c r="D7842">
        <v>468</v>
      </c>
      <c r="E7842">
        <v>890</v>
      </c>
      <c r="F7842" t="s">
        <v>154</v>
      </c>
      <c r="G7842" s="2" t="s">
        <v>485</v>
      </c>
      <c r="H7842">
        <v>1</v>
      </c>
      <c r="I7842">
        <v>32.700000000000003</v>
      </c>
      <c r="J7842" s="2" t="s">
        <v>502</v>
      </c>
      <c r="K7842" s="2" t="s">
        <v>74</v>
      </c>
      <c r="M7842" t="s">
        <v>11677</v>
      </c>
      <c r="P7842" s="19" t="s">
        <v>11053</v>
      </c>
      <c r="R7842" s="19" t="s">
        <v>129</v>
      </c>
      <c r="W7842" s="20">
        <v>85</v>
      </c>
      <c r="X7842" s="65" t="s">
        <v>11052</v>
      </c>
      <c r="Z7842" t="s">
        <v>4950</v>
      </c>
      <c r="AB7842" t="s">
        <v>119</v>
      </c>
      <c r="AC7842" t="s">
        <v>11096</v>
      </c>
      <c r="AD7842" s="2" t="s">
        <v>121</v>
      </c>
    </row>
    <row r="7843" spans="1:30" x14ac:dyDescent="0.25">
      <c r="A7843" s="2">
        <v>26</v>
      </c>
      <c r="B7843" t="s">
        <v>11104</v>
      </c>
      <c r="C7843">
        <v>10</v>
      </c>
      <c r="D7843">
        <v>468</v>
      </c>
      <c r="E7843">
        <v>5403</v>
      </c>
      <c r="F7843" t="s">
        <v>154</v>
      </c>
      <c r="G7843" s="2" t="s">
        <v>485</v>
      </c>
      <c r="H7843">
        <v>1</v>
      </c>
      <c r="I7843">
        <v>198.5</v>
      </c>
      <c r="J7843" s="2" t="s">
        <v>502</v>
      </c>
      <c r="K7843" s="2" t="s">
        <v>74</v>
      </c>
      <c r="M7843" t="s">
        <v>11677</v>
      </c>
      <c r="P7843" s="19" t="s">
        <v>11053</v>
      </c>
      <c r="Q7843" s="19" t="s">
        <v>27</v>
      </c>
      <c r="R7843" s="19" t="s">
        <v>129</v>
      </c>
      <c r="W7843" s="20">
        <v>85</v>
      </c>
      <c r="X7843" s="65" t="s">
        <v>11052</v>
      </c>
      <c r="Z7843" t="s">
        <v>4950</v>
      </c>
      <c r="AB7843" t="s">
        <v>119</v>
      </c>
      <c r="AC7843" t="s">
        <v>11096</v>
      </c>
      <c r="AD7843" s="2" t="s">
        <v>121</v>
      </c>
    </row>
    <row r="7844" spans="1:30" x14ac:dyDescent="0.25">
      <c r="A7844" s="2">
        <v>27</v>
      </c>
      <c r="B7844" t="s">
        <v>11106</v>
      </c>
      <c r="C7844">
        <v>10</v>
      </c>
      <c r="D7844">
        <v>468</v>
      </c>
      <c r="E7844">
        <v>890</v>
      </c>
      <c r="F7844" t="s">
        <v>154</v>
      </c>
      <c r="G7844" s="2" t="s">
        <v>485</v>
      </c>
      <c r="H7844">
        <v>1</v>
      </c>
      <c r="I7844">
        <v>32.700000000000003</v>
      </c>
      <c r="J7844" s="2" t="s">
        <v>502</v>
      </c>
      <c r="K7844" s="2" t="s">
        <v>74</v>
      </c>
      <c r="M7844" t="s">
        <v>11677</v>
      </c>
      <c r="P7844" s="19" t="s">
        <v>11053</v>
      </c>
      <c r="R7844" s="19" t="s">
        <v>129</v>
      </c>
      <c r="W7844" s="20">
        <v>85</v>
      </c>
      <c r="X7844" s="65" t="s">
        <v>11052</v>
      </c>
      <c r="Z7844" t="s">
        <v>4950</v>
      </c>
      <c r="AB7844" t="s">
        <v>119</v>
      </c>
      <c r="AC7844" t="s">
        <v>11096</v>
      </c>
      <c r="AD7844" s="2" t="s">
        <v>121</v>
      </c>
    </row>
    <row r="7845" spans="1:30" x14ac:dyDescent="0.25">
      <c r="A7845" s="2">
        <v>28</v>
      </c>
      <c r="B7845" t="s">
        <v>11107</v>
      </c>
      <c r="C7845">
        <v>10</v>
      </c>
      <c r="D7845">
        <v>468</v>
      </c>
      <c r="E7845">
        <v>5403</v>
      </c>
      <c r="F7845" t="s">
        <v>154</v>
      </c>
      <c r="G7845" s="2" t="s">
        <v>485</v>
      </c>
      <c r="H7845">
        <v>1</v>
      </c>
      <c r="I7845">
        <v>198.5</v>
      </c>
      <c r="J7845" s="2" t="s">
        <v>502</v>
      </c>
      <c r="K7845" s="2" t="s">
        <v>74</v>
      </c>
      <c r="M7845" t="s">
        <v>11677</v>
      </c>
      <c r="P7845" s="19" t="s">
        <v>11053</v>
      </c>
      <c r="Q7845" s="19" t="s">
        <v>27</v>
      </c>
      <c r="R7845" s="19" t="s">
        <v>129</v>
      </c>
      <c r="W7845" s="20">
        <v>85</v>
      </c>
      <c r="X7845" s="65" t="s">
        <v>11052</v>
      </c>
      <c r="Z7845" t="s">
        <v>4950</v>
      </c>
      <c r="AB7845" t="s">
        <v>119</v>
      </c>
      <c r="AC7845" t="s">
        <v>11096</v>
      </c>
      <c r="AD7845" s="2" t="s">
        <v>121</v>
      </c>
    </row>
    <row r="7846" spans="1:30" x14ac:dyDescent="0.25">
      <c r="A7846" s="2">
        <v>29</v>
      </c>
      <c r="B7846" t="s">
        <v>11089</v>
      </c>
      <c r="C7846">
        <v>10</v>
      </c>
      <c r="D7846">
        <v>1050</v>
      </c>
      <c r="E7846">
        <v>3162</v>
      </c>
      <c r="F7846" t="s">
        <v>154</v>
      </c>
      <c r="G7846" s="2" t="s">
        <v>485</v>
      </c>
      <c r="H7846">
        <v>1</v>
      </c>
      <c r="I7846">
        <v>84.67</v>
      </c>
      <c r="J7846" s="2" t="s">
        <v>502</v>
      </c>
      <c r="K7846" s="2" t="s">
        <v>74</v>
      </c>
      <c r="M7846" t="s">
        <v>11677</v>
      </c>
      <c r="O7846" s="2" t="s">
        <v>128</v>
      </c>
      <c r="P7846" s="19" t="s">
        <v>11053</v>
      </c>
      <c r="Q7846" s="19" t="s">
        <v>26</v>
      </c>
      <c r="R7846" s="19" t="s">
        <v>129</v>
      </c>
      <c r="W7846" s="20">
        <v>85</v>
      </c>
      <c r="X7846" s="65" t="s">
        <v>11052</v>
      </c>
      <c r="Z7846" t="s">
        <v>4950</v>
      </c>
      <c r="AB7846" t="s">
        <v>119</v>
      </c>
      <c r="AC7846" t="s">
        <v>11096</v>
      </c>
      <c r="AD7846" s="2" t="s">
        <v>121</v>
      </c>
    </row>
    <row r="7847" spans="1:30" x14ac:dyDescent="0.25">
      <c r="A7847" s="2">
        <v>30</v>
      </c>
      <c r="B7847" t="s">
        <v>11108</v>
      </c>
      <c r="C7847">
        <v>12</v>
      </c>
      <c r="D7847">
        <v>100</v>
      </c>
      <c r="E7847">
        <v>170</v>
      </c>
      <c r="F7847" t="s">
        <v>154</v>
      </c>
      <c r="G7847" s="2" t="s">
        <v>485</v>
      </c>
      <c r="H7847">
        <v>1</v>
      </c>
      <c r="I7847">
        <v>1.03</v>
      </c>
      <c r="J7847" s="2" t="s">
        <v>502</v>
      </c>
      <c r="K7847" s="2" t="s">
        <v>74</v>
      </c>
      <c r="M7847" t="s">
        <v>11677</v>
      </c>
      <c r="P7847" s="19" t="s">
        <v>11053</v>
      </c>
      <c r="Q7847" s="19" t="s">
        <v>25</v>
      </c>
      <c r="S7847" s="19" t="s">
        <v>129</v>
      </c>
      <c r="W7847" s="20">
        <v>85</v>
      </c>
      <c r="X7847" s="65" t="s">
        <v>11052</v>
      </c>
      <c r="Z7847" t="s">
        <v>4950</v>
      </c>
      <c r="AB7847" t="s">
        <v>119</v>
      </c>
      <c r="AC7847" t="s">
        <v>11111</v>
      </c>
      <c r="AD7847" s="2" t="s">
        <v>11112</v>
      </c>
    </row>
    <row r="7848" spans="1:30" x14ac:dyDescent="0.25">
      <c r="A7848" s="2">
        <v>31</v>
      </c>
      <c r="B7848" t="s">
        <v>11113</v>
      </c>
      <c r="C7848">
        <v>12</v>
      </c>
      <c r="D7848">
        <v>100</v>
      </c>
      <c r="E7848">
        <v>500</v>
      </c>
      <c r="F7848" t="s">
        <v>154</v>
      </c>
      <c r="G7848" s="2" t="s">
        <v>485</v>
      </c>
      <c r="H7848">
        <v>1</v>
      </c>
      <c r="I7848">
        <v>4.6900000000000004</v>
      </c>
      <c r="J7848" s="2" t="s">
        <v>502</v>
      </c>
      <c r="K7848" s="2" t="s">
        <v>74</v>
      </c>
      <c r="M7848" t="s">
        <v>11677</v>
      </c>
      <c r="P7848" s="19" t="s">
        <v>11053</v>
      </c>
      <c r="Q7848" s="19" t="s">
        <v>25</v>
      </c>
      <c r="S7848" s="19" t="s">
        <v>129</v>
      </c>
      <c r="W7848" s="20">
        <v>85</v>
      </c>
      <c r="X7848" s="65" t="s">
        <v>11052</v>
      </c>
      <c r="Z7848" t="s">
        <v>4950</v>
      </c>
      <c r="AB7848" t="s">
        <v>119</v>
      </c>
      <c r="AC7848" t="s">
        <v>11111</v>
      </c>
      <c r="AD7848" s="2" t="s">
        <v>11112</v>
      </c>
    </row>
    <row r="7849" spans="1:30" x14ac:dyDescent="0.25">
      <c r="A7849" s="2">
        <v>32</v>
      </c>
      <c r="B7849" t="s">
        <v>11115</v>
      </c>
      <c r="C7849">
        <v>12</v>
      </c>
      <c r="D7849">
        <v>100</v>
      </c>
      <c r="E7849">
        <v>170</v>
      </c>
      <c r="F7849" t="s">
        <v>154</v>
      </c>
      <c r="G7849" s="2" t="s">
        <v>485</v>
      </c>
      <c r="H7849">
        <v>3</v>
      </c>
      <c r="I7849">
        <v>3.08</v>
      </c>
      <c r="J7849" s="2" t="s">
        <v>502</v>
      </c>
      <c r="K7849" s="2" t="s">
        <v>74</v>
      </c>
      <c r="M7849" t="s">
        <v>11677</v>
      </c>
      <c r="P7849" s="19" t="s">
        <v>11053</v>
      </c>
      <c r="Q7849" s="19" t="s">
        <v>25</v>
      </c>
      <c r="S7849" s="19" t="s">
        <v>129</v>
      </c>
      <c r="W7849" s="20">
        <v>85</v>
      </c>
      <c r="X7849" s="65" t="s">
        <v>11052</v>
      </c>
      <c r="Z7849" t="s">
        <v>4950</v>
      </c>
      <c r="AB7849" t="s">
        <v>119</v>
      </c>
      <c r="AC7849" t="s">
        <v>11111</v>
      </c>
      <c r="AD7849" s="2" t="s">
        <v>11112</v>
      </c>
    </row>
    <row r="7850" spans="1:30" x14ac:dyDescent="0.25">
      <c r="A7850" s="2">
        <v>33</v>
      </c>
      <c r="B7850" t="s">
        <v>11116</v>
      </c>
      <c r="C7850">
        <v>12</v>
      </c>
      <c r="D7850">
        <v>100</v>
      </c>
      <c r="E7850">
        <v>170</v>
      </c>
      <c r="F7850" t="s">
        <v>154</v>
      </c>
      <c r="G7850" s="2" t="s">
        <v>485</v>
      </c>
      <c r="H7850">
        <v>2</v>
      </c>
      <c r="I7850">
        <v>2.0499999999999998</v>
      </c>
      <c r="J7850" s="2" t="s">
        <v>502</v>
      </c>
      <c r="K7850" s="2" t="s">
        <v>74</v>
      </c>
      <c r="M7850" t="s">
        <v>11677</v>
      </c>
      <c r="P7850" s="19" t="s">
        <v>11053</v>
      </c>
      <c r="Q7850" s="19" t="s">
        <v>25</v>
      </c>
      <c r="S7850" s="19" t="s">
        <v>129</v>
      </c>
      <c r="W7850" s="20">
        <v>85</v>
      </c>
      <c r="X7850" s="65" t="s">
        <v>11052</v>
      </c>
      <c r="Z7850" t="s">
        <v>4950</v>
      </c>
      <c r="AB7850" t="s">
        <v>119</v>
      </c>
      <c r="AC7850" t="s">
        <v>11111</v>
      </c>
      <c r="AD7850" s="2" t="s">
        <v>11112</v>
      </c>
    </row>
    <row r="7851" spans="1:30" x14ac:dyDescent="0.25">
      <c r="A7851" s="2">
        <v>34</v>
      </c>
      <c r="B7851" t="s">
        <v>11117</v>
      </c>
      <c r="C7851">
        <v>12</v>
      </c>
      <c r="D7851">
        <v>100</v>
      </c>
      <c r="E7851">
        <v>170</v>
      </c>
      <c r="F7851" t="s">
        <v>154</v>
      </c>
      <c r="G7851" s="2" t="s">
        <v>485</v>
      </c>
      <c r="H7851">
        <v>1</v>
      </c>
      <c r="I7851">
        <v>1.03</v>
      </c>
      <c r="J7851" s="2" t="s">
        <v>502</v>
      </c>
      <c r="K7851" s="2" t="s">
        <v>74</v>
      </c>
      <c r="M7851" t="s">
        <v>11677</v>
      </c>
      <c r="P7851" s="19" t="s">
        <v>11053</v>
      </c>
      <c r="Q7851" s="19" t="s">
        <v>25</v>
      </c>
      <c r="S7851" s="19" t="s">
        <v>129</v>
      </c>
      <c r="W7851" s="20">
        <v>85</v>
      </c>
      <c r="X7851" s="65" t="s">
        <v>11052</v>
      </c>
      <c r="Z7851" t="s">
        <v>4950</v>
      </c>
      <c r="AB7851" t="s">
        <v>119</v>
      </c>
      <c r="AC7851" t="s">
        <v>11111</v>
      </c>
      <c r="AD7851" s="2" t="s">
        <v>11112</v>
      </c>
    </row>
    <row r="7852" spans="1:30" x14ac:dyDescent="0.25">
      <c r="A7852" s="2">
        <v>35</v>
      </c>
      <c r="B7852" t="s">
        <v>11118</v>
      </c>
      <c r="C7852">
        <v>12</v>
      </c>
      <c r="D7852">
        <v>100</v>
      </c>
      <c r="E7852">
        <v>500</v>
      </c>
      <c r="F7852" t="s">
        <v>154</v>
      </c>
      <c r="G7852" s="2" t="s">
        <v>485</v>
      </c>
      <c r="H7852">
        <v>1</v>
      </c>
      <c r="I7852">
        <v>4.6900000000000004</v>
      </c>
      <c r="J7852" s="2" t="s">
        <v>502</v>
      </c>
      <c r="K7852" s="2" t="s">
        <v>74</v>
      </c>
      <c r="M7852" t="s">
        <v>11677</v>
      </c>
      <c r="P7852" s="19" t="s">
        <v>11053</v>
      </c>
      <c r="Q7852" s="19" t="s">
        <v>25</v>
      </c>
      <c r="S7852" s="19" t="s">
        <v>129</v>
      </c>
      <c r="W7852" s="20">
        <v>85</v>
      </c>
      <c r="X7852" s="65" t="s">
        <v>11052</v>
      </c>
      <c r="Z7852" t="s">
        <v>4950</v>
      </c>
      <c r="AB7852" t="s">
        <v>119</v>
      </c>
      <c r="AC7852" t="s">
        <v>11111</v>
      </c>
      <c r="AD7852" s="2" t="s">
        <v>11112</v>
      </c>
    </row>
    <row r="7853" spans="1:30" x14ac:dyDescent="0.25">
      <c r="A7853" s="2">
        <v>36</v>
      </c>
      <c r="B7853" t="s">
        <v>11119</v>
      </c>
      <c r="C7853">
        <v>12</v>
      </c>
      <c r="D7853">
        <v>100</v>
      </c>
      <c r="E7853">
        <v>170</v>
      </c>
      <c r="F7853" t="s">
        <v>154</v>
      </c>
      <c r="G7853" s="2" t="s">
        <v>485</v>
      </c>
      <c r="H7853">
        <v>3</v>
      </c>
      <c r="I7853">
        <v>3.08</v>
      </c>
      <c r="J7853" s="2" t="s">
        <v>502</v>
      </c>
      <c r="K7853" s="2" t="s">
        <v>74</v>
      </c>
      <c r="M7853" t="s">
        <v>11677</v>
      </c>
      <c r="P7853" s="19" t="s">
        <v>11053</v>
      </c>
      <c r="Q7853" s="19" t="s">
        <v>25</v>
      </c>
      <c r="S7853" s="19" t="s">
        <v>129</v>
      </c>
      <c r="W7853" s="20">
        <v>85</v>
      </c>
      <c r="X7853" s="65" t="s">
        <v>11052</v>
      </c>
      <c r="Z7853" t="s">
        <v>4950</v>
      </c>
      <c r="AB7853" t="s">
        <v>119</v>
      </c>
      <c r="AC7853" t="s">
        <v>11111</v>
      </c>
      <c r="AD7853" s="2" t="s">
        <v>11112</v>
      </c>
    </row>
    <row r="7854" spans="1:30" x14ac:dyDescent="0.25">
      <c r="A7854" s="2">
        <v>37</v>
      </c>
      <c r="B7854" t="s">
        <v>11120</v>
      </c>
      <c r="C7854">
        <v>12</v>
      </c>
      <c r="D7854">
        <v>100</v>
      </c>
      <c r="E7854">
        <v>170</v>
      </c>
      <c r="F7854" t="s">
        <v>154</v>
      </c>
      <c r="G7854" s="2" t="s">
        <v>485</v>
      </c>
      <c r="H7854">
        <v>1</v>
      </c>
      <c r="I7854">
        <v>1.03</v>
      </c>
      <c r="J7854" s="2" t="s">
        <v>502</v>
      </c>
      <c r="K7854" s="2" t="s">
        <v>74</v>
      </c>
      <c r="M7854" t="s">
        <v>11677</v>
      </c>
      <c r="P7854" s="19" t="s">
        <v>11053</v>
      </c>
      <c r="Q7854" s="19" t="s">
        <v>25</v>
      </c>
      <c r="S7854" s="19" t="s">
        <v>129</v>
      </c>
      <c r="W7854" s="20">
        <v>85</v>
      </c>
      <c r="X7854" s="65" t="s">
        <v>11052</v>
      </c>
      <c r="Z7854" t="s">
        <v>4950</v>
      </c>
      <c r="AB7854" t="s">
        <v>119</v>
      </c>
      <c r="AC7854" t="s">
        <v>11111</v>
      </c>
      <c r="AD7854" s="2" t="s">
        <v>11112</v>
      </c>
    </row>
    <row r="7855" spans="1:30" x14ac:dyDescent="0.25">
      <c r="A7855" s="2">
        <v>38</v>
      </c>
      <c r="B7855" t="s">
        <v>11121</v>
      </c>
      <c r="C7855">
        <v>12</v>
      </c>
      <c r="D7855">
        <v>240</v>
      </c>
      <c r="E7855">
        <v>240</v>
      </c>
      <c r="F7855" t="s">
        <v>154</v>
      </c>
      <c r="G7855" s="2" t="s">
        <v>485</v>
      </c>
      <c r="H7855">
        <v>1</v>
      </c>
      <c r="I7855">
        <v>3.16</v>
      </c>
      <c r="J7855" s="2" t="s">
        <v>502</v>
      </c>
      <c r="K7855" s="2" t="s">
        <v>74</v>
      </c>
      <c r="M7855" t="s">
        <v>11677</v>
      </c>
      <c r="P7855" s="19" t="s">
        <v>11053</v>
      </c>
      <c r="Q7855" s="19" t="s">
        <v>26</v>
      </c>
      <c r="S7855" s="19" t="s">
        <v>129</v>
      </c>
      <c r="W7855" s="20">
        <v>85</v>
      </c>
      <c r="X7855" s="65" t="s">
        <v>11052</v>
      </c>
      <c r="Z7855" t="s">
        <v>4950</v>
      </c>
      <c r="AB7855" t="s">
        <v>119</v>
      </c>
      <c r="AC7855" t="s">
        <v>11111</v>
      </c>
      <c r="AD7855" s="2" t="s">
        <v>11112</v>
      </c>
    </row>
    <row r="7856" spans="1:30" x14ac:dyDescent="0.25">
      <c r="A7856" s="2">
        <v>39</v>
      </c>
      <c r="B7856" t="s">
        <v>11123</v>
      </c>
      <c r="C7856">
        <v>12</v>
      </c>
      <c r="D7856">
        <v>100</v>
      </c>
      <c r="E7856">
        <v>100</v>
      </c>
      <c r="F7856" t="s">
        <v>154</v>
      </c>
      <c r="G7856" s="2" t="s">
        <v>485</v>
      </c>
      <c r="H7856">
        <v>3</v>
      </c>
      <c r="I7856">
        <v>1.89</v>
      </c>
      <c r="J7856" s="2" t="s">
        <v>502</v>
      </c>
      <c r="K7856" s="2" t="s">
        <v>74</v>
      </c>
      <c r="M7856" t="s">
        <v>11677</v>
      </c>
      <c r="P7856" s="19" t="s">
        <v>11053</v>
      </c>
      <c r="Q7856" s="19" t="s">
        <v>25</v>
      </c>
      <c r="S7856" s="19" t="s">
        <v>129</v>
      </c>
      <c r="W7856" s="20">
        <v>85</v>
      </c>
      <c r="X7856" s="65" t="s">
        <v>11052</v>
      </c>
      <c r="Z7856" t="s">
        <v>4950</v>
      </c>
      <c r="AB7856" t="s">
        <v>119</v>
      </c>
      <c r="AC7856" t="s">
        <v>11111</v>
      </c>
      <c r="AD7856" s="2" t="s">
        <v>11112</v>
      </c>
    </row>
    <row r="7857" spans="1:30" x14ac:dyDescent="0.25">
      <c r="A7857" s="2">
        <v>40</v>
      </c>
      <c r="B7857" t="s">
        <v>11124</v>
      </c>
      <c r="C7857">
        <v>12</v>
      </c>
      <c r="D7857">
        <v>300</v>
      </c>
      <c r="E7857">
        <v>500</v>
      </c>
      <c r="F7857" t="s">
        <v>154</v>
      </c>
      <c r="G7857" s="2" t="s">
        <v>485</v>
      </c>
      <c r="H7857">
        <v>1</v>
      </c>
      <c r="I7857">
        <v>14.13</v>
      </c>
      <c r="J7857" s="2" t="s">
        <v>502</v>
      </c>
      <c r="K7857" s="2" t="s">
        <v>74</v>
      </c>
      <c r="M7857" t="s">
        <v>11677</v>
      </c>
      <c r="P7857" s="19" t="s">
        <v>11053</v>
      </c>
      <c r="Q7857" s="19" t="s">
        <v>25</v>
      </c>
      <c r="S7857" s="19" t="s">
        <v>129</v>
      </c>
      <c r="W7857" s="20">
        <v>85</v>
      </c>
      <c r="X7857" s="65" t="s">
        <v>11052</v>
      </c>
      <c r="Z7857" t="s">
        <v>4950</v>
      </c>
      <c r="AB7857" t="s">
        <v>119</v>
      </c>
      <c r="AC7857" t="s">
        <v>11111</v>
      </c>
      <c r="AD7857" s="2" t="s">
        <v>11112</v>
      </c>
    </row>
    <row r="7858" spans="1:30" x14ac:dyDescent="0.25">
      <c r="A7858" s="2">
        <v>41</v>
      </c>
      <c r="B7858" t="s">
        <v>11126</v>
      </c>
      <c r="C7858">
        <v>12</v>
      </c>
      <c r="D7858">
        <v>205</v>
      </c>
      <c r="E7858">
        <v>467</v>
      </c>
      <c r="F7858" t="s">
        <v>154</v>
      </c>
      <c r="G7858" s="2" t="s">
        <v>485</v>
      </c>
      <c r="H7858">
        <v>2</v>
      </c>
      <c r="I7858">
        <v>15.44</v>
      </c>
      <c r="J7858" s="2" t="s">
        <v>502</v>
      </c>
      <c r="K7858" s="2" t="s">
        <v>74</v>
      </c>
      <c r="M7858" t="s">
        <v>11677</v>
      </c>
      <c r="P7858" s="19" t="s">
        <v>11053</v>
      </c>
      <c r="Q7858" s="19" t="s">
        <v>25</v>
      </c>
      <c r="S7858" s="19" t="s">
        <v>129</v>
      </c>
      <c r="W7858" s="20">
        <v>85</v>
      </c>
      <c r="X7858" s="65" t="s">
        <v>11052</v>
      </c>
      <c r="Z7858" t="s">
        <v>4950</v>
      </c>
      <c r="AB7858" t="s">
        <v>119</v>
      </c>
      <c r="AC7858" t="s">
        <v>11111</v>
      </c>
      <c r="AD7858" s="2" t="s">
        <v>11112</v>
      </c>
    </row>
    <row r="7859" spans="1:30" x14ac:dyDescent="0.25">
      <c r="A7859" s="2">
        <v>42</v>
      </c>
      <c r="B7859" t="s">
        <v>11128</v>
      </c>
      <c r="C7859">
        <v>12</v>
      </c>
      <c r="D7859">
        <v>135</v>
      </c>
      <c r="E7859">
        <v>250</v>
      </c>
      <c r="F7859" t="s">
        <v>154</v>
      </c>
      <c r="G7859" s="2" t="s">
        <v>485</v>
      </c>
      <c r="H7859">
        <v>2</v>
      </c>
      <c r="I7859">
        <v>4.17</v>
      </c>
      <c r="J7859" s="2" t="s">
        <v>502</v>
      </c>
      <c r="K7859" s="2" t="s">
        <v>74</v>
      </c>
      <c r="M7859" t="s">
        <v>11677</v>
      </c>
      <c r="P7859" s="19" t="s">
        <v>11053</v>
      </c>
      <c r="Q7859" s="19" t="s">
        <v>25</v>
      </c>
      <c r="S7859" s="19" t="s">
        <v>129</v>
      </c>
      <c r="W7859" s="20">
        <v>85</v>
      </c>
      <c r="X7859" s="65" t="s">
        <v>11052</v>
      </c>
      <c r="Z7859" t="s">
        <v>4950</v>
      </c>
      <c r="AB7859" t="s">
        <v>119</v>
      </c>
      <c r="AC7859" t="s">
        <v>11111</v>
      </c>
      <c r="AD7859" s="2" t="s">
        <v>11112</v>
      </c>
    </row>
    <row r="7860" spans="1:30" x14ac:dyDescent="0.25">
      <c r="A7860" s="2">
        <v>43</v>
      </c>
      <c r="B7860" t="s">
        <v>11130</v>
      </c>
      <c r="C7860">
        <v>12</v>
      </c>
      <c r="D7860">
        <v>140</v>
      </c>
      <c r="E7860">
        <v>467</v>
      </c>
      <c r="F7860" t="s">
        <v>154</v>
      </c>
      <c r="G7860" s="2" t="s">
        <v>485</v>
      </c>
      <c r="H7860">
        <v>6</v>
      </c>
      <c r="I7860">
        <v>36.83</v>
      </c>
      <c r="J7860" s="2" t="s">
        <v>502</v>
      </c>
      <c r="K7860" s="2" t="s">
        <v>74</v>
      </c>
      <c r="M7860" t="s">
        <v>11677</v>
      </c>
      <c r="P7860" s="19" t="s">
        <v>11053</v>
      </c>
      <c r="Q7860" s="19" t="s">
        <v>25</v>
      </c>
      <c r="S7860" s="19" t="s">
        <v>129</v>
      </c>
      <c r="W7860" s="20">
        <v>85</v>
      </c>
      <c r="X7860" s="65" t="s">
        <v>11052</v>
      </c>
      <c r="Z7860" t="s">
        <v>4950</v>
      </c>
      <c r="AB7860" t="s">
        <v>119</v>
      </c>
      <c r="AC7860" t="s">
        <v>11111</v>
      </c>
      <c r="AD7860" s="2" t="s">
        <v>11112</v>
      </c>
    </row>
    <row r="7861" spans="1:30" x14ac:dyDescent="0.25">
      <c r="A7861" s="2">
        <v>44</v>
      </c>
      <c r="B7861" t="s">
        <v>11132</v>
      </c>
      <c r="C7861">
        <v>12</v>
      </c>
      <c r="D7861">
        <v>100</v>
      </c>
      <c r="E7861">
        <v>285</v>
      </c>
      <c r="F7861" t="s">
        <v>154</v>
      </c>
      <c r="G7861" s="2" t="s">
        <v>485</v>
      </c>
      <c r="H7861">
        <v>2</v>
      </c>
      <c r="I7861">
        <v>3.35</v>
      </c>
      <c r="J7861" s="2" t="s">
        <v>502</v>
      </c>
      <c r="K7861" s="2" t="s">
        <v>74</v>
      </c>
      <c r="M7861" t="s">
        <v>11677</v>
      </c>
      <c r="P7861" s="19" t="s">
        <v>11053</v>
      </c>
      <c r="Q7861" s="19" t="s">
        <v>25</v>
      </c>
      <c r="S7861" s="19" t="s">
        <v>129</v>
      </c>
      <c r="W7861" s="20">
        <v>85</v>
      </c>
      <c r="X7861" s="65" t="s">
        <v>11052</v>
      </c>
      <c r="Z7861" t="s">
        <v>4950</v>
      </c>
      <c r="AB7861" t="s">
        <v>119</v>
      </c>
      <c r="AC7861" t="s">
        <v>11111</v>
      </c>
      <c r="AD7861" s="2" t="s">
        <v>11112</v>
      </c>
    </row>
    <row r="7862" spans="1:30" x14ac:dyDescent="0.25">
      <c r="A7862" s="2">
        <v>45</v>
      </c>
      <c r="B7862" t="s">
        <v>11134</v>
      </c>
      <c r="C7862">
        <v>12</v>
      </c>
      <c r="D7862">
        <v>100</v>
      </c>
      <c r="E7862">
        <v>100</v>
      </c>
      <c r="F7862" t="s">
        <v>154</v>
      </c>
      <c r="G7862" s="2" t="s">
        <v>485</v>
      </c>
      <c r="H7862">
        <v>2</v>
      </c>
      <c r="I7862">
        <v>1.26</v>
      </c>
      <c r="J7862" s="2" t="s">
        <v>502</v>
      </c>
      <c r="K7862" s="2" t="s">
        <v>74</v>
      </c>
      <c r="M7862" t="s">
        <v>11677</v>
      </c>
      <c r="P7862" s="19" t="s">
        <v>11053</v>
      </c>
      <c r="Q7862" s="19" t="s">
        <v>25</v>
      </c>
      <c r="S7862" s="19" t="s">
        <v>129</v>
      </c>
      <c r="W7862" s="20">
        <v>85</v>
      </c>
      <c r="X7862" s="65" t="s">
        <v>11052</v>
      </c>
      <c r="Z7862" t="s">
        <v>4950</v>
      </c>
      <c r="AB7862" t="s">
        <v>119</v>
      </c>
      <c r="AC7862" t="s">
        <v>11111</v>
      </c>
      <c r="AD7862" s="2" t="s">
        <v>11112</v>
      </c>
    </row>
    <row r="7863" spans="1:30" x14ac:dyDescent="0.25">
      <c r="A7863" s="2">
        <v>46</v>
      </c>
      <c r="B7863" t="s">
        <v>11135</v>
      </c>
      <c r="C7863">
        <v>12</v>
      </c>
      <c r="D7863">
        <v>100</v>
      </c>
      <c r="E7863">
        <v>170</v>
      </c>
      <c r="F7863" t="s">
        <v>154</v>
      </c>
      <c r="G7863" s="2" t="s">
        <v>485</v>
      </c>
      <c r="H7863">
        <v>4</v>
      </c>
      <c r="I7863">
        <v>4.0999999999999996</v>
      </c>
      <c r="J7863" s="2" t="s">
        <v>502</v>
      </c>
      <c r="K7863" s="2" t="s">
        <v>74</v>
      </c>
      <c r="M7863" t="s">
        <v>11677</v>
      </c>
      <c r="P7863" s="19" t="s">
        <v>11053</v>
      </c>
      <c r="Q7863" s="19" t="s">
        <v>25</v>
      </c>
      <c r="S7863" s="19" t="s">
        <v>129</v>
      </c>
      <c r="W7863" s="20">
        <v>85</v>
      </c>
      <c r="X7863" s="65" t="s">
        <v>11052</v>
      </c>
      <c r="Z7863" t="s">
        <v>4950</v>
      </c>
      <c r="AB7863" t="s">
        <v>119</v>
      </c>
      <c r="AC7863" t="s">
        <v>11111</v>
      </c>
      <c r="AD7863" s="2" t="s">
        <v>11112</v>
      </c>
    </row>
    <row r="7864" spans="1:30" x14ac:dyDescent="0.25">
      <c r="A7864" s="2">
        <v>47</v>
      </c>
      <c r="B7864" t="s">
        <v>11136</v>
      </c>
      <c r="C7864">
        <v>12</v>
      </c>
      <c r="D7864">
        <v>100</v>
      </c>
      <c r="E7864">
        <v>100</v>
      </c>
      <c r="F7864" t="s">
        <v>154</v>
      </c>
      <c r="G7864" s="2" t="s">
        <v>485</v>
      </c>
      <c r="H7864">
        <v>2</v>
      </c>
      <c r="I7864">
        <v>1.26</v>
      </c>
      <c r="J7864" s="2" t="s">
        <v>502</v>
      </c>
      <c r="K7864" s="2" t="s">
        <v>74</v>
      </c>
      <c r="M7864" t="s">
        <v>11677</v>
      </c>
      <c r="P7864" s="19" t="s">
        <v>11053</v>
      </c>
      <c r="Q7864" s="19" t="s">
        <v>25</v>
      </c>
      <c r="S7864" s="19" t="s">
        <v>129</v>
      </c>
      <c r="W7864" s="20">
        <v>85</v>
      </c>
      <c r="X7864" s="65" t="s">
        <v>11052</v>
      </c>
      <c r="Z7864" t="s">
        <v>4950</v>
      </c>
      <c r="AB7864" t="s">
        <v>119</v>
      </c>
      <c r="AC7864" t="s">
        <v>11111</v>
      </c>
      <c r="AD7864" s="2" t="s">
        <v>11112</v>
      </c>
    </row>
    <row r="7865" spans="1:30" x14ac:dyDescent="0.25">
      <c r="A7865" s="2">
        <v>48</v>
      </c>
      <c r="B7865" t="s">
        <v>11137</v>
      </c>
      <c r="C7865">
        <v>12</v>
      </c>
      <c r="D7865">
        <v>100</v>
      </c>
      <c r="E7865">
        <v>170</v>
      </c>
      <c r="F7865" t="s">
        <v>154</v>
      </c>
      <c r="G7865" s="2" t="s">
        <v>485</v>
      </c>
      <c r="H7865">
        <v>4</v>
      </c>
      <c r="I7865">
        <v>4.0999999999999996</v>
      </c>
      <c r="J7865" s="2" t="s">
        <v>502</v>
      </c>
      <c r="K7865" s="2" t="s">
        <v>74</v>
      </c>
      <c r="M7865" t="s">
        <v>11677</v>
      </c>
      <c r="P7865" s="19" t="s">
        <v>11053</v>
      </c>
      <c r="Q7865" s="19" t="s">
        <v>25</v>
      </c>
      <c r="S7865" s="19" t="s">
        <v>129</v>
      </c>
      <c r="W7865" s="20">
        <v>85</v>
      </c>
      <c r="X7865" s="65" t="s">
        <v>11052</v>
      </c>
      <c r="Z7865" t="s">
        <v>4950</v>
      </c>
      <c r="AB7865" t="s">
        <v>119</v>
      </c>
      <c r="AC7865" t="s">
        <v>11111</v>
      </c>
      <c r="AD7865" s="2" t="s">
        <v>11112</v>
      </c>
    </row>
    <row r="7866" spans="1:30" x14ac:dyDescent="0.25">
      <c r="A7866" s="2">
        <v>49</v>
      </c>
      <c r="B7866" t="s">
        <v>11138</v>
      </c>
      <c r="C7866">
        <v>12</v>
      </c>
      <c r="D7866">
        <v>240</v>
      </c>
      <c r="E7866">
        <v>240</v>
      </c>
      <c r="F7866" t="s">
        <v>154</v>
      </c>
      <c r="G7866" s="2" t="s">
        <v>485</v>
      </c>
      <c r="H7866">
        <v>1</v>
      </c>
      <c r="I7866">
        <v>3.16</v>
      </c>
      <c r="J7866" s="2" t="s">
        <v>502</v>
      </c>
      <c r="K7866" s="2" t="s">
        <v>74</v>
      </c>
      <c r="M7866" t="s">
        <v>11677</v>
      </c>
      <c r="P7866" s="19" t="s">
        <v>11053</v>
      </c>
      <c r="Q7866" s="19" t="s">
        <v>26</v>
      </c>
      <c r="S7866" s="19" t="s">
        <v>129</v>
      </c>
      <c r="W7866" s="20">
        <v>85</v>
      </c>
      <c r="X7866" s="65" t="s">
        <v>11052</v>
      </c>
      <c r="Z7866" t="s">
        <v>4950</v>
      </c>
      <c r="AB7866" t="s">
        <v>119</v>
      </c>
      <c r="AC7866" t="s">
        <v>11111</v>
      </c>
      <c r="AD7866" s="2" t="s">
        <v>11112</v>
      </c>
    </row>
    <row r="7867" spans="1:30" x14ac:dyDescent="0.25">
      <c r="A7867" s="2">
        <v>50</v>
      </c>
      <c r="B7867" t="s">
        <v>11139</v>
      </c>
      <c r="C7867">
        <v>12</v>
      </c>
      <c r="D7867">
        <v>100</v>
      </c>
      <c r="E7867">
        <v>100</v>
      </c>
      <c r="F7867" t="s">
        <v>154</v>
      </c>
      <c r="G7867" s="2" t="s">
        <v>485</v>
      </c>
      <c r="H7867">
        <v>3</v>
      </c>
      <c r="I7867">
        <v>1.89</v>
      </c>
      <c r="J7867" s="2" t="s">
        <v>502</v>
      </c>
      <c r="K7867" s="2" t="s">
        <v>74</v>
      </c>
      <c r="M7867" t="s">
        <v>11677</v>
      </c>
      <c r="P7867" s="19" t="s">
        <v>11053</v>
      </c>
      <c r="Q7867" s="19" t="s">
        <v>25</v>
      </c>
      <c r="S7867" s="19" t="s">
        <v>129</v>
      </c>
      <c r="W7867" s="20">
        <v>85</v>
      </c>
      <c r="X7867" s="65" t="s">
        <v>11052</v>
      </c>
      <c r="Z7867" t="s">
        <v>4950</v>
      </c>
      <c r="AB7867" t="s">
        <v>119</v>
      </c>
      <c r="AC7867" t="s">
        <v>11111</v>
      </c>
      <c r="AD7867" s="2" t="s">
        <v>11112</v>
      </c>
    </row>
    <row r="7868" spans="1:30" x14ac:dyDescent="0.25">
      <c r="A7868" s="2">
        <v>51</v>
      </c>
      <c r="B7868" t="s">
        <v>11140</v>
      </c>
      <c r="C7868">
        <v>12</v>
      </c>
      <c r="D7868">
        <v>300</v>
      </c>
      <c r="E7868">
        <v>500</v>
      </c>
      <c r="F7868" t="s">
        <v>154</v>
      </c>
      <c r="G7868" s="2" t="s">
        <v>485</v>
      </c>
      <c r="H7868">
        <v>1</v>
      </c>
      <c r="I7868">
        <v>14.13</v>
      </c>
      <c r="J7868" s="2" t="s">
        <v>502</v>
      </c>
      <c r="K7868" s="2" t="s">
        <v>74</v>
      </c>
      <c r="M7868" t="s">
        <v>11677</v>
      </c>
      <c r="P7868" s="19" t="s">
        <v>11053</v>
      </c>
      <c r="Q7868" s="19" t="s">
        <v>25</v>
      </c>
      <c r="S7868" s="19" t="s">
        <v>129</v>
      </c>
      <c r="W7868" s="20">
        <v>85</v>
      </c>
      <c r="X7868" s="65" t="s">
        <v>11052</v>
      </c>
      <c r="Z7868" t="s">
        <v>4950</v>
      </c>
      <c r="AB7868" t="s">
        <v>119</v>
      </c>
      <c r="AC7868" t="s">
        <v>11111</v>
      </c>
      <c r="AD7868" s="2" t="s">
        <v>11112</v>
      </c>
    </row>
    <row r="7869" spans="1:30" x14ac:dyDescent="0.25">
      <c r="A7869" s="2">
        <v>52</v>
      </c>
      <c r="B7869" t="s">
        <v>11141</v>
      </c>
      <c r="C7869">
        <v>12</v>
      </c>
      <c r="D7869">
        <v>205</v>
      </c>
      <c r="E7869">
        <v>467</v>
      </c>
      <c r="F7869" t="s">
        <v>154</v>
      </c>
      <c r="G7869" s="2" t="s">
        <v>485</v>
      </c>
      <c r="H7869">
        <v>2</v>
      </c>
      <c r="I7869">
        <v>15.44</v>
      </c>
      <c r="J7869" s="2" t="s">
        <v>502</v>
      </c>
      <c r="K7869" s="2" t="s">
        <v>74</v>
      </c>
      <c r="M7869" t="s">
        <v>11677</v>
      </c>
      <c r="P7869" s="19" t="s">
        <v>11053</v>
      </c>
      <c r="Q7869" s="19" t="s">
        <v>25</v>
      </c>
      <c r="S7869" s="19" t="s">
        <v>129</v>
      </c>
      <c r="W7869" s="20">
        <v>85</v>
      </c>
      <c r="X7869" s="65" t="s">
        <v>11052</v>
      </c>
      <c r="Z7869" t="s">
        <v>4950</v>
      </c>
      <c r="AB7869" t="s">
        <v>119</v>
      </c>
      <c r="AC7869" t="s">
        <v>11111</v>
      </c>
      <c r="AD7869" s="2" t="s">
        <v>11112</v>
      </c>
    </row>
    <row r="7870" spans="1:30" x14ac:dyDescent="0.25">
      <c r="A7870" s="2">
        <v>53</v>
      </c>
      <c r="B7870" t="s">
        <v>11142</v>
      </c>
      <c r="C7870">
        <v>12</v>
      </c>
      <c r="D7870">
        <v>135</v>
      </c>
      <c r="E7870">
        <v>250</v>
      </c>
      <c r="F7870" t="s">
        <v>154</v>
      </c>
      <c r="G7870" s="2" t="s">
        <v>485</v>
      </c>
      <c r="H7870">
        <v>2</v>
      </c>
      <c r="I7870">
        <v>4.17</v>
      </c>
      <c r="J7870" s="2" t="s">
        <v>502</v>
      </c>
      <c r="K7870" s="2" t="s">
        <v>74</v>
      </c>
      <c r="M7870" t="s">
        <v>11677</v>
      </c>
      <c r="P7870" s="19" t="s">
        <v>11053</v>
      </c>
      <c r="Q7870" s="19" t="s">
        <v>25</v>
      </c>
      <c r="S7870" s="19" t="s">
        <v>129</v>
      </c>
      <c r="W7870" s="20">
        <v>85</v>
      </c>
      <c r="X7870" s="65" t="s">
        <v>11052</v>
      </c>
      <c r="Z7870" t="s">
        <v>4950</v>
      </c>
      <c r="AB7870" t="s">
        <v>119</v>
      </c>
      <c r="AC7870" t="s">
        <v>11111</v>
      </c>
      <c r="AD7870" s="2" t="s">
        <v>11112</v>
      </c>
    </row>
    <row r="7871" spans="1:30" x14ac:dyDescent="0.25">
      <c r="A7871" s="2">
        <v>54</v>
      </c>
      <c r="B7871" t="s">
        <v>11143</v>
      </c>
      <c r="C7871">
        <v>12</v>
      </c>
      <c r="D7871">
        <v>140</v>
      </c>
      <c r="E7871">
        <v>467</v>
      </c>
      <c r="F7871" t="s">
        <v>154</v>
      </c>
      <c r="G7871" s="2" t="s">
        <v>485</v>
      </c>
      <c r="H7871">
        <v>6</v>
      </c>
      <c r="I7871">
        <v>36.83</v>
      </c>
      <c r="J7871" s="2" t="s">
        <v>502</v>
      </c>
      <c r="K7871" s="2" t="s">
        <v>74</v>
      </c>
      <c r="M7871" t="s">
        <v>11677</v>
      </c>
      <c r="P7871" s="19" t="s">
        <v>11053</v>
      </c>
      <c r="Q7871" s="19" t="s">
        <v>25</v>
      </c>
      <c r="S7871" s="19" t="s">
        <v>129</v>
      </c>
      <c r="W7871" s="20">
        <v>85</v>
      </c>
      <c r="X7871" s="65" t="s">
        <v>11052</v>
      </c>
      <c r="Z7871" t="s">
        <v>4950</v>
      </c>
      <c r="AB7871" t="s">
        <v>119</v>
      </c>
      <c r="AC7871" t="s">
        <v>11111</v>
      </c>
      <c r="AD7871" s="2" t="s">
        <v>11112</v>
      </c>
    </row>
    <row r="7872" spans="1:30" x14ac:dyDescent="0.25">
      <c r="A7872" s="2">
        <v>55</v>
      </c>
      <c r="B7872" t="s">
        <v>11144</v>
      </c>
      <c r="C7872">
        <v>12</v>
      </c>
      <c r="D7872">
        <v>100</v>
      </c>
      <c r="E7872">
        <v>285</v>
      </c>
      <c r="F7872" t="s">
        <v>154</v>
      </c>
      <c r="G7872" s="2" t="s">
        <v>485</v>
      </c>
      <c r="H7872">
        <v>2</v>
      </c>
      <c r="I7872">
        <v>3.35</v>
      </c>
      <c r="J7872" s="2" t="s">
        <v>502</v>
      </c>
      <c r="K7872" s="2" t="s">
        <v>74</v>
      </c>
      <c r="M7872" t="s">
        <v>11677</v>
      </c>
      <c r="P7872" s="19" t="s">
        <v>11053</v>
      </c>
      <c r="Q7872" s="19" t="s">
        <v>25</v>
      </c>
      <c r="S7872" s="19" t="s">
        <v>129</v>
      </c>
      <c r="W7872" s="20">
        <v>85</v>
      </c>
      <c r="X7872" s="65" t="s">
        <v>11052</v>
      </c>
      <c r="Z7872" t="s">
        <v>4950</v>
      </c>
      <c r="AB7872" t="s">
        <v>119</v>
      </c>
      <c r="AC7872" t="s">
        <v>11111</v>
      </c>
      <c r="AD7872" s="2" t="s">
        <v>11112</v>
      </c>
    </row>
    <row r="7873" spans="1:30" x14ac:dyDescent="0.25">
      <c r="A7873" s="2">
        <v>56</v>
      </c>
      <c r="B7873" t="s">
        <v>11145</v>
      </c>
      <c r="C7873">
        <v>12</v>
      </c>
      <c r="D7873">
        <v>100</v>
      </c>
      <c r="E7873">
        <v>200</v>
      </c>
      <c r="F7873" t="s">
        <v>154</v>
      </c>
      <c r="G7873" s="2" t="s">
        <v>485</v>
      </c>
      <c r="H7873">
        <v>4</v>
      </c>
      <c r="I7873">
        <v>7.3</v>
      </c>
      <c r="J7873" s="2" t="s">
        <v>502</v>
      </c>
      <c r="K7873" s="2" t="s">
        <v>74</v>
      </c>
      <c r="M7873" t="s">
        <v>11677</v>
      </c>
      <c r="P7873" s="19" t="s">
        <v>11053</v>
      </c>
      <c r="Q7873" s="19" t="s">
        <v>25</v>
      </c>
      <c r="S7873" s="19" t="s">
        <v>129</v>
      </c>
      <c r="W7873" s="20">
        <v>85</v>
      </c>
      <c r="X7873" s="65" t="s">
        <v>11052</v>
      </c>
      <c r="Z7873" t="s">
        <v>4950</v>
      </c>
      <c r="AB7873" t="s">
        <v>119</v>
      </c>
      <c r="AC7873" t="s">
        <v>11111</v>
      </c>
      <c r="AD7873" s="2" t="s">
        <v>11112</v>
      </c>
    </row>
    <row r="7874" spans="1:30" x14ac:dyDescent="0.25">
      <c r="A7874" s="2">
        <v>57</v>
      </c>
      <c r="B7874" t="s">
        <v>11146</v>
      </c>
      <c r="C7874">
        <v>12</v>
      </c>
      <c r="D7874">
        <v>100</v>
      </c>
      <c r="E7874">
        <v>200</v>
      </c>
      <c r="F7874" t="s">
        <v>154</v>
      </c>
      <c r="G7874" s="2" t="s">
        <v>485</v>
      </c>
      <c r="H7874">
        <v>8</v>
      </c>
      <c r="I7874">
        <v>14.6</v>
      </c>
      <c r="J7874" s="2" t="s">
        <v>502</v>
      </c>
      <c r="K7874" s="2" t="s">
        <v>74</v>
      </c>
      <c r="M7874" t="s">
        <v>11677</v>
      </c>
      <c r="P7874" s="19" t="s">
        <v>11053</v>
      </c>
      <c r="Q7874" s="19" t="s">
        <v>25</v>
      </c>
      <c r="S7874" s="19" t="s">
        <v>129</v>
      </c>
      <c r="W7874" s="20">
        <v>85</v>
      </c>
      <c r="X7874" s="65" t="s">
        <v>11052</v>
      </c>
      <c r="Z7874" t="s">
        <v>4950</v>
      </c>
      <c r="AB7874" t="s">
        <v>119</v>
      </c>
      <c r="AC7874" t="s">
        <v>11111</v>
      </c>
      <c r="AD7874" s="2" t="s">
        <v>11112</v>
      </c>
    </row>
    <row r="7875" spans="1:30" x14ac:dyDescent="0.25">
      <c r="A7875" s="2">
        <v>58</v>
      </c>
      <c r="B7875" t="s">
        <v>11147</v>
      </c>
      <c r="C7875">
        <v>12</v>
      </c>
      <c r="D7875">
        <v>100</v>
      </c>
      <c r="E7875">
        <v>200</v>
      </c>
      <c r="F7875" t="s">
        <v>154</v>
      </c>
      <c r="G7875" s="2" t="s">
        <v>485</v>
      </c>
      <c r="H7875">
        <v>4</v>
      </c>
      <c r="I7875">
        <v>7.3</v>
      </c>
      <c r="J7875" s="2" t="s">
        <v>502</v>
      </c>
      <c r="K7875" s="2" t="s">
        <v>74</v>
      </c>
      <c r="M7875" t="s">
        <v>11677</v>
      </c>
      <c r="P7875" s="19" t="s">
        <v>11053</v>
      </c>
      <c r="Q7875" s="19" t="s">
        <v>25</v>
      </c>
      <c r="S7875" s="19" t="s">
        <v>129</v>
      </c>
      <c r="W7875" s="20">
        <v>85</v>
      </c>
      <c r="X7875" s="65" t="s">
        <v>11052</v>
      </c>
      <c r="Z7875" t="s">
        <v>4950</v>
      </c>
      <c r="AB7875" t="s">
        <v>119</v>
      </c>
      <c r="AC7875" t="s">
        <v>11111</v>
      </c>
      <c r="AD7875" s="2" t="s">
        <v>11112</v>
      </c>
    </row>
    <row r="7876" spans="1:30" x14ac:dyDescent="0.25">
      <c r="A7876" s="2">
        <v>59</v>
      </c>
      <c r="B7876" t="s">
        <v>11148</v>
      </c>
      <c r="C7876">
        <v>12</v>
      </c>
      <c r="D7876">
        <v>100</v>
      </c>
      <c r="E7876">
        <v>100</v>
      </c>
      <c r="F7876" t="s">
        <v>154</v>
      </c>
      <c r="G7876" s="2" t="s">
        <v>485</v>
      </c>
      <c r="H7876">
        <v>4</v>
      </c>
      <c r="I7876">
        <v>2.52</v>
      </c>
      <c r="J7876" s="2" t="s">
        <v>502</v>
      </c>
      <c r="K7876" s="2" t="s">
        <v>74</v>
      </c>
      <c r="M7876" t="s">
        <v>11677</v>
      </c>
      <c r="P7876" s="19" t="s">
        <v>11053</v>
      </c>
      <c r="Q7876" s="19" t="s">
        <v>25</v>
      </c>
      <c r="S7876" s="19" t="s">
        <v>129</v>
      </c>
      <c r="W7876" s="20">
        <v>85</v>
      </c>
      <c r="X7876" s="65" t="s">
        <v>11052</v>
      </c>
      <c r="Z7876" t="s">
        <v>4950</v>
      </c>
      <c r="AB7876" t="s">
        <v>119</v>
      </c>
      <c r="AC7876" t="s">
        <v>11111</v>
      </c>
      <c r="AD7876" s="2" t="s">
        <v>11112</v>
      </c>
    </row>
    <row r="7877" spans="1:30" x14ac:dyDescent="0.25">
      <c r="A7877" s="2">
        <v>60</v>
      </c>
      <c r="B7877" t="s">
        <v>11149</v>
      </c>
      <c r="C7877">
        <v>12</v>
      </c>
      <c r="D7877">
        <v>100</v>
      </c>
      <c r="E7877">
        <v>150</v>
      </c>
      <c r="F7877" t="s">
        <v>154</v>
      </c>
      <c r="G7877" s="2" t="s">
        <v>485</v>
      </c>
      <c r="H7877">
        <v>4</v>
      </c>
      <c r="I7877">
        <v>3.65</v>
      </c>
      <c r="J7877" s="2" t="s">
        <v>502</v>
      </c>
      <c r="K7877" s="2" t="s">
        <v>74</v>
      </c>
      <c r="M7877" t="s">
        <v>11677</v>
      </c>
      <c r="P7877" s="19" t="s">
        <v>11053</v>
      </c>
      <c r="Q7877" s="19" t="s">
        <v>25</v>
      </c>
      <c r="S7877" s="19" t="s">
        <v>129</v>
      </c>
      <c r="W7877" s="20">
        <v>85</v>
      </c>
      <c r="X7877" s="65" t="s">
        <v>11052</v>
      </c>
      <c r="Z7877" t="s">
        <v>4950</v>
      </c>
      <c r="AB7877" t="s">
        <v>119</v>
      </c>
      <c r="AC7877" t="s">
        <v>11111</v>
      </c>
      <c r="AD7877" s="2" t="s">
        <v>11112</v>
      </c>
    </row>
    <row r="7878" spans="1:30" x14ac:dyDescent="0.25">
      <c r="A7878" s="2">
        <v>61</v>
      </c>
      <c r="B7878" t="s">
        <v>11151</v>
      </c>
      <c r="C7878">
        <v>14</v>
      </c>
      <c r="D7878">
        <v>309</v>
      </c>
      <c r="E7878">
        <v>360</v>
      </c>
      <c r="F7878" t="s">
        <v>154</v>
      </c>
      <c r="G7878" s="2" t="s">
        <v>485</v>
      </c>
      <c r="H7878">
        <v>4</v>
      </c>
      <c r="I7878">
        <v>48.4</v>
      </c>
      <c r="J7878" s="2" t="s">
        <v>502</v>
      </c>
      <c r="K7878" s="2" t="s">
        <v>74</v>
      </c>
      <c r="M7878" t="s">
        <v>11677</v>
      </c>
      <c r="P7878" s="19" t="s">
        <v>11053</v>
      </c>
      <c r="Q7878" s="19" t="s">
        <v>25</v>
      </c>
      <c r="S7878" s="19" t="s">
        <v>129</v>
      </c>
      <c r="W7878" s="20">
        <v>85</v>
      </c>
      <c r="X7878" s="65" t="s">
        <v>11052</v>
      </c>
      <c r="Z7878" t="s">
        <v>4950</v>
      </c>
      <c r="AB7878" t="s">
        <v>119</v>
      </c>
      <c r="AC7878" t="s">
        <v>11154</v>
      </c>
      <c r="AD7878" s="2" t="s">
        <v>11155</v>
      </c>
    </row>
    <row r="7879" spans="1:30" x14ac:dyDescent="0.25">
      <c r="A7879" s="2">
        <v>62</v>
      </c>
      <c r="B7879" t="s">
        <v>11156</v>
      </c>
      <c r="C7879">
        <v>14</v>
      </c>
      <c r="D7879">
        <v>309</v>
      </c>
      <c r="E7879">
        <v>360</v>
      </c>
      <c r="F7879" t="s">
        <v>154</v>
      </c>
      <c r="G7879" s="2" t="s">
        <v>485</v>
      </c>
      <c r="H7879">
        <v>4</v>
      </c>
      <c r="I7879">
        <v>48.4</v>
      </c>
      <c r="J7879" s="2" t="s">
        <v>502</v>
      </c>
      <c r="K7879" s="2" t="s">
        <v>74</v>
      </c>
      <c r="M7879" t="s">
        <v>11677</v>
      </c>
      <c r="P7879" s="19" t="s">
        <v>11053</v>
      </c>
      <c r="Q7879" s="19" t="s">
        <v>25</v>
      </c>
      <c r="S7879" s="19" t="s">
        <v>129</v>
      </c>
      <c r="W7879" s="20">
        <v>85</v>
      </c>
      <c r="X7879" s="65" t="s">
        <v>11052</v>
      </c>
      <c r="Z7879" t="s">
        <v>4950</v>
      </c>
      <c r="AB7879" t="s">
        <v>119</v>
      </c>
      <c r="AC7879" t="s">
        <v>11154</v>
      </c>
      <c r="AD7879" s="2" t="s">
        <v>11155</v>
      </c>
    </row>
    <row r="7880" spans="1:30" x14ac:dyDescent="0.25">
      <c r="A7880" s="2">
        <v>63</v>
      </c>
      <c r="B7880" t="s">
        <v>11157</v>
      </c>
      <c r="C7880">
        <v>14</v>
      </c>
      <c r="D7880">
        <v>300</v>
      </c>
      <c r="E7880">
        <v>390</v>
      </c>
      <c r="F7880" t="s">
        <v>154</v>
      </c>
      <c r="G7880" s="2" t="s">
        <v>485</v>
      </c>
      <c r="H7880">
        <v>16</v>
      </c>
      <c r="I7880">
        <v>187.69</v>
      </c>
      <c r="J7880" s="2" t="s">
        <v>502</v>
      </c>
      <c r="K7880" s="2" t="s">
        <v>74</v>
      </c>
      <c r="M7880" t="s">
        <v>11677</v>
      </c>
      <c r="O7880" s="2" t="s">
        <v>128</v>
      </c>
      <c r="P7880" s="19" t="s">
        <v>11053</v>
      </c>
      <c r="Q7880" s="19" t="s">
        <v>26</v>
      </c>
      <c r="S7880" s="19" t="s">
        <v>129</v>
      </c>
      <c r="W7880" s="20">
        <v>85</v>
      </c>
      <c r="X7880" s="65" t="s">
        <v>11052</v>
      </c>
      <c r="Z7880" t="s">
        <v>4950</v>
      </c>
      <c r="AB7880" t="s">
        <v>119</v>
      </c>
      <c r="AC7880" t="s">
        <v>11154</v>
      </c>
      <c r="AD7880" s="2" t="s">
        <v>11155</v>
      </c>
    </row>
    <row r="7881" spans="1:30" x14ac:dyDescent="0.25">
      <c r="A7881" s="2">
        <v>64</v>
      </c>
      <c r="B7881" t="s">
        <v>11159</v>
      </c>
      <c r="C7881">
        <v>16</v>
      </c>
      <c r="D7881">
        <v>65</v>
      </c>
      <c r="E7881">
        <v>715</v>
      </c>
      <c r="F7881" t="s">
        <v>154</v>
      </c>
      <c r="G7881" s="2" t="s">
        <v>485</v>
      </c>
      <c r="H7881">
        <v>1</v>
      </c>
      <c r="I7881">
        <v>5.55</v>
      </c>
      <c r="J7881" s="2" t="s">
        <v>502</v>
      </c>
      <c r="K7881" s="2" t="s">
        <v>74</v>
      </c>
      <c r="M7881" t="s">
        <v>11677</v>
      </c>
      <c r="P7881" s="19" t="s">
        <v>11053</v>
      </c>
      <c r="Q7881" s="19" t="s">
        <v>25</v>
      </c>
      <c r="S7881" s="19" t="s">
        <v>129</v>
      </c>
      <c r="W7881" s="20">
        <v>85</v>
      </c>
      <c r="X7881" s="65" t="s">
        <v>11052</v>
      </c>
      <c r="Z7881" t="s">
        <v>4950</v>
      </c>
      <c r="AB7881" t="s">
        <v>119</v>
      </c>
      <c r="AC7881" t="s">
        <v>11162</v>
      </c>
      <c r="AD7881" s="2" t="s">
        <v>11163</v>
      </c>
    </row>
    <row r="7882" spans="1:30" x14ac:dyDescent="0.25">
      <c r="A7882" s="2">
        <v>65</v>
      </c>
      <c r="B7882" t="s">
        <v>11165</v>
      </c>
      <c r="C7882">
        <v>16</v>
      </c>
      <c r="D7882">
        <v>715</v>
      </c>
      <c r="E7882">
        <v>745</v>
      </c>
      <c r="F7882" t="s">
        <v>154</v>
      </c>
      <c r="G7882" s="2" t="s">
        <v>485</v>
      </c>
      <c r="H7882">
        <v>2</v>
      </c>
      <c r="I7882">
        <v>78.900000000000006</v>
      </c>
      <c r="J7882" s="2" t="s">
        <v>502</v>
      </c>
      <c r="K7882" s="2" t="s">
        <v>74</v>
      </c>
      <c r="M7882" t="s">
        <v>11677</v>
      </c>
      <c r="P7882" s="19" t="s">
        <v>11053</v>
      </c>
      <c r="Q7882" s="19" t="s">
        <v>25</v>
      </c>
      <c r="S7882" s="19" t="s">
        <v>129</v>
      </c>
      <c r="W7882" s="20">
        <v>85</v>
      </c>
      <c r="X7882" s="65" t="s">
        <v>11052</v>
      </c>
      <c r="Z7882" t="s">
        <v>4950</v>
      </c>
      <c r="AB7882" t="s">
        <v>119</v>
      </c>
      <c r="AC7882" t="s">
        <v>11162</v>
      </c>
      <c r="AD7882" s="2" t="s">
        <v>11163</v>
      </c>
    </row>
    <row r="7883" spans="1:30" x14ac:dyDescent="0.25">
      <c r="A7883" s="2">
        <v>66</v>
      </c>
      <c r="B7883" t="s">
        <v>11167</v>
      </c>
      <c r="C7883">
        <v>16</v>
      </c>
      <c r="D7883">
        <v>550</v>
      </c>
      <c r="E7883">
        <v>1895</v>
      </c>
      <c r="F7883" t="s">
        <v>154</v>
      </c>
      <c r="G7883" s="2" t="s">
        <v>485</v>
      </c>
      <c r="H7883">
        <v>2</v>
      </c>
      <c r="I7883">
        <v>240.25</v>
      </c>
      <c r="J7883" s="2" t="s">
        <v>502</v>
      </c>
      <c r="K7883" s="2" t="s">
        <v>74</v>
      </c>
      <c r="M7883" t="s">
        <v>11677</v>
      </c>
      <c r="P7883" s="19" t="s">
        <v>11053</v>
      </c>
      <c r="Q7883" s="19" t="s">
        <v>27</v>
      </c>
      <c r="S7883" s="19" t="s">
        <v>129</v>
      </c>
      <c r="W7883" s="20">
        <v>85</v>
      </c>
      <c r="X7883" s="65" t="s">
        <v>11052</v>
      </c>
      <c r="Z7883" t="s">
        <v>4950</v>
      </c>
      <c r="AB7883" t="s">
        <v>119</v>
      </c>
      <c r="AC7883" t="s">
        <v>11162</v>
      </c>
      <c r="AD7883" s="2" t="s">
        <v>11163</v>
      </c>
    </row>
    <row r="7884" spans="1:30" x14ac:dyDescent="0.25">
      <c r="A7884" s="2">
        <v>67</v>
      </c>
      <c r="B7884" t="s">
        <v>11169</v>
      </c>
      <c r="C7884">
        <v>16</v>
      </c>
      <c r="D7884">
        <v>550</v>
      </c>
      <c r="E7884">
        <v>1440</v>
      </c>
      <c r="F7884" t="s">
        <v>154</v>
      </c>
      <c r="G7884" s="2" t="s">
        <v>485</v>
      </c>
      <c r="H7884">
        <v>1</v>
      </c>
      <c r="I7884">
        <v>99.48</v>
      </c>
      <c r="J7884" s="2" t="s">
        <v>502</v>
      </c>
      <c r="K7884" s="2" t="s">
        <v>74</v>
      </c>
      <c r="M7884" t="s">
        <v>11677</v>
      </c>
      <c r="P7884" s="19" t="s">
        <v>11053</v>
      </c>
      <c r="Q7884" s="19" t="s">
        <v>27</v>
      </c>
      <c r="S7884" s="19" t="s">
        <v>129</v>
      </c>
      <c r="W7884" s="20">
        <v>85</v>
      </c>
      <c r="X7884" s="65" t="s">
        <v>11052</v>
      </c>
      <c r="Z7884" t="s">
        <v>4950</v>
      </c>
      <c r="AB7884" t="s">
        <v>119</v>
      </c>
      <c r="AC7884" t="s">
        <v>11162</v>
      </c>
      <c r="AD7884" s="2" t="s">
        <v>11163</v>
      </c>
    </row>
    <row r="7885" spans="1:30" x14ac:dyDescent="0.25">
      <c r="A7885" s="2">
        <v>68</v>
      </c>
      <c r="B7885" t="s">
        <v>11171</v>
      </c>
      <c r="C7885">
        <v>16</v>
      </c>
      <c r="D7885">
        <v>550</v>
      </c>
      <c r="E7885">
        <v>1895</v>
      </c>
      <c r="F7885" t="s">
        <v>154</v>
      </c>
      <c r="G7885" s="2" t="s">
        <v>485</v>
      </c>
      <c r="H7885">
        <v>2</v>
      </c>
      <c r="I7885">
        <v>240.25</v>
      </c>
      <c r="J7885" s="2" t="s">
        <v>502</v>
      </c>
      <c r="K7885" s="2" t="s">
        <v>74</v>
      </c>
      <c r="M7885" t="s">
        <v>11677</v>
      </c>
      <c r="P7885" s="19" t="s">
        <v>11053</v>
      </c>
      <c r="Q7885" s="19" t="s">
        <v>27</v>
      </c>
      <c r="S7885" s="19" t="s">
        <v>129</v>
      </c>
      <c r="W7885" s="20">
        <v>85</v>
      </c>
      <c r="X7885" s="65" t="s">
        <v>11052</v>
      </c>
      <c r="Z7885" t="s">
        <v>4950</v>
      </c>
      <c r="AB7885" t="s">
        <v>119</v>
      </c>
      <c r="AC7885" t="s">
        <v>11162</v>
      </c>
      <c r="AD7885" s="2" t="s">
        <v>11163</v>
      </c>
    </row>
    <row r="7886" spans="1:30" x14ac:dyDescent="0.25">
      <c r="A7886" s="2">
        <v>69</v>
      </c>
      <c r="B7886" t="s">
        <v>11172</v>
      </c>
      <c r="C7886">
        <v>16</v>
      </c>
      <c r="D7886">
        <v>550</v>
      </c>
      <c r="E7886">
        <v>1440</v>
      </c>
      <c r="F7886" t="s">
        <v>154</v>
      </c>
      <c r="G7886" s="2" t="s">
        <v>485</v>
      </c>
      <c r="H7886">
        <v>1</v>
      </c>
      <c r="I7886">
        <v>99.48</v>
      </c>
      <c r="J7886" s="2" t="s">
        <v>502</v>
      </c>
      <c r="K7886" s="2" t="s">
        <v>74</v>
      </c>
      <c r="M7886" t="s">
        <v>11677</v>
      </c>
      <c r="P7886" s="19" t="s">
        <v>11053</v>
      </c>
      <c r="Q7886" s="19" t="s">
        <v>27</v>
      </c>
      <c r="S7886" s="19" t="s">
        <v>129</v>
      </c>
      <c r="W7886" s="20">
        <v>85</v>
      </c>
      <c r="X7886" s="65" t="s">
        <v>11052</v>
      </c>
      <c r="Z7886" t="s">
        <v>4950</v>
      </c>
      <c r="AB7886" t="s">
        <v>119</v>
      </c>
      <c r="AC7886" t="s">
        <v>11162</v>
      </c>
      <c r="AD7886" s="2" t="s">
        <v>11163</v>
      </c>
    </row>
    <row r="7887" spans="1:30" x14ac:dyDescent="0.25">
      <c r="A7887" s="2">
        <v>70</v>
      </c>
      <c r="B7887" t="s">
        <v>11173</v>
      </c>
      <c r="C7887">
        <v>16</v>
      </c>
      <c r="D7887">
        <v>65</v>
      </c>
      <c r="E7887">
        <v>715</v>
      </c>
      <c r="F7887" t="s">
        <v>154</v>
      </c>
      <c r="G7887" s="2" t="s">
        <v>485</v>
      </c>
      <c r="H7887">
        <v>1</v>
      </c>
      <c r="I7887">
        <v>5.55</v>
      </c>
      <c r="J7887" s="2" t="s">
        <v>502</v>
      </c>
      <c r="K7887" s="2" t="s">
        <v>74</v>
      </c>
      <c r="M7887" t="s">
        <v>11677</v>
      </c>
      <c r="P7887" s="19" t="s">
        <v>11053</v>
      </c>
      <c r="Q7887" s="19" t="s">
        <v>25</v>
      </c>
      <c r="S7887" s="19" t="s">
        <v>129</v>
      </c>
      <c r="W7887" s="20">
        <v>85</v>
      </c>
      <c r="X7887" s="65" t="s">
        <v>11052</v>
      </c>
      <c r="Z7887" t="s">
        <v>4950</v>
      </c>
      <c r="AB7887" t="s">
        <v>119</v>
      </c>
      <c r="AC7887" t="s">
        <v>11162</v>
      </c>
      <c r="AD7887" s="2" t="s">
        <v>11163</v>
      </c>
    </row>
    <row r="7888" spans="1:30" x14ac:dyDescent="0.25">
      <c r="A7888" s="2">
        <v>71</v>
      </c>
      <c r="B7888" t="s">
        <v>11174</v>
      </c>
      <c r="C7888">
        <v>16</v>
      </c>
      <c r="D7888">
        <v>715</v>
      </c>
      <c r="E7888">
        <v>745</v>
      </c>
      <c r="F7888" t="s">
        <v>154</v>
      </c>
      <c r="G7888" s="2" t="s">
        <v>485</v>
      </c>
      <c r="H7888">
        <v>2</v>
      </c>
      <c r="I7888">
        <v>78.900000000000006</v>
      </c>
      <c r="J7888" s="2" t="s">
        <v>502</v>
      </c>
      <c r="K7888" s="2" t="s">
        <v>74</v>
      </c>
      <c r="M7888" t="s">
        <v>11677</v>
      </c>
      <c r="P7888" s="19" t="s">
        <v>11053</v>
      </c>
      <c r="Q7888" s="19" t="s">
        <v>25</v>
      </c>
      <c r="S7888" s="19" t="s">
        <v>129</v>
      </c>
      <c r="W7888" s="20">
        <v>85</v>
      </c>
      <c r="X7888" s="65" t="s">
        <v>11052</v>
      </c>
      <c r="Z7888" t="s">
        <v>4950</v>
      </c>
      <c r="AB7888" t="s">
        <v>119</v>
      </c>
      <c r="AC7888" t="s">
        <v>11162</v>
      </c>
      <c r="AD7888" s="2" t="s">
        <v>11163</v>
      </c>
    </row>
    <row r="7889" spans="1:30" x14ac:dyDescent="0.25">
      <c r="A7889" s="2">
        <v>72</v>
      </c>
      <c r="B7889" t="s">
        <v>11175</v>
      </c>
      <c r="C7889">
        <v>16</v>
      </c>
      <c r="D7889">
        <v>220</v>
      </c>
      <c r="E7889">
        <v>300</v>
      </c>
      <c r="F7889" t="s">
        <v>154</v>
      </c>
      <c r="G7889" s="2" t="s">
        <v>485</v>
      </c>
      <c r="H7889">
        <v>11</v>
      </c>
      <c r="I7889">
        <v>91.19</v>
      </c>
      <c r="J7889" s="2" t="s">
        <v>502</v>
      </c>
      <c r="K7889" s="2" t="s">
        <v>74</v>
      </c>
      <c r="M7889" t="s">
        <v>11677</v>
      </c>
      <c r="P7889" s="19" t="s">
        <v>11053</v>
      </c>
      <c r="Q7889" s="19" t="s">
        <v>25</v>
      </c>
      <c r="S7889" s="19" t="s">
        <v>129</v>
      </c>
      <c r="W7889" s="20">
        <v>85</v>
      </c>
      <c r="X7889" s="65" t="s">
        <v>11052</v>
      </c>
      <c r="Z7889" t="s">
        <v>4950</v>
      </c>
      <c r="AB7889" t="s">
        <v>119</v>
      </c>
      <c r="AC7889" t="s">
        <v>11162</v>
      </c>
      <c r="AD7889" s="2" t="s">
        <v>11163</v>
      </c>
    </row>
    <row r="7890" spans="1:30" x14ac:dyDescent="0.25">
      <c r="A7890" s="2">
        <v>73</v>
      </c>
      <c r="B7890" t="s">
        <v>11177</v>
      </c>
      <c r="C7890">
        <v>16</v>
      </c>
      <c r="D7890">
        <v>300</v>
      </c>
      <c r="E7890">
        <v>8000</v>
      </c>
      <c r="F7890" t="s">
        <v>154</v>
      </c>
      <c r="G7890" s="2" t="s">
        <v>485</v>
      </c>
      <c r="H7890">
        <v>2</v>
      </c>
      <c r="I7890">
        <v>602.88</v>
      </c>
      <c r="J7890" s="2" t="s">
        <v>502</v>
      </c>
      <c r="K7890" s="2" t="s">
        <v>74</v>
      </c>
      <c r="M7890" t="s">
        <v>11677</v>
      </c>
      <c r="P7890" s="19" t="s">
        <v>11053</v>
      </c>
      <c r="Q7890" s="19" t="s">
        <v>27</v>
      </c>
      <c r="S7890" s="19" t="s">
        <v>129</v>
      </c>
      <c r="W7890" s="20">
        <v>85</v>
      </c>
      <c r="X7890" s="65" t="s">
        <v>11052</v>
      </c>
      <c r="Z7890" t="s">
        <v>4950</v>
      </c>
      <c r="AB7890" t="s">
        <v>119</v>
      </c>
      <c r="AC7890" t="s">
        <v>11179</v>
      </c>
      <c r="AD7890" s="2" t="s">
        <v>11180</v>
      </c>
    </row>
    <row r="7891" spans="1:30" x14ac:dyDescent="0.25">
      <c r="A7891" s="2">
        <v>74</v>
      </c>
      <c r="B7891" t="s">
        <v>11181</v>
      </c>
      <c r="C7891">
        <v>16</v>
      </c>
      <c r="D7891">
        <v>300</v>
      </c>
      <c r="E7891">
        <v>8207</v>
      </c>
      <c r="F7891" t="s">
        <v>154</v>
      </c>
      <c r="G7891" s="2" t="s">
        <v>485</v>
      </c>
      <c r="H7891">
        <v>2</v>
      </c>
      <c r="I7891">
        <v>616.86</v>
      </c>
      <c r="J7891" s="2" t="s">
        <v>502</v>
      </c>
      <c r="K7891" s="2" t="s">
        <v>74</v>
      </c>
      <c r="M7891" t="s">
        <v>11677</v>
      </c>
      <c r="O7891" s="2" t="s">
        <v>128</v>
      </c>
      <c r="P7891" s="19" t="s">
        <v>11053</v>
      </c>
      <c r="Q7891" s="19" t="s">
        <v>27</v>
      </c>
      <c r="S7891" s="19" t="s">
        <v>129</v>
      </c>
      <c r="U7891" s="19" t="s">
        <v>129</v>
      </c>
      <c r="W7891" s="20">
        <v>85</v>
      </c>
      <c r="X7891" s="65" t="s">
        <v>11052</v>
      </c>
      <c r="Z7891" t="s">
        <v>4950</v>
      </c>
      <c r="AB7891" t="s">
        <v>119</v>
      </c>
      <c r="AC7891" t="s">
        <v>11179</v>
      </c>
      <c r="AD7891" s="2" t="s">
        <v>11180</v>
      </c>
    </row>
    <row r="7892" spans="1:30" x14ac:dyDescent="0.25">
      <c r="A7892" s="2">
        <v>75</v>
      </c>
      <c r="B7892" t="s">
        <v>11183</v>
      </c>
      <c r="C7892">
        <v>16</v>
      </c>
      <c r="D7892">
        <v>300</v>
      </c>
      <c r="E7892">
        <v>5403</v>
      </c>
      <c r="F7892" t="s">
        <v>154</v>
      </c>
      <c r="G7892" s="2" t="s">
        <v>485</v>
      </c>
      <c r="H7892">
        <v>1</v>
      </c>
      <c r="I7892">
        <v>202.78</v>
      </c>
      <c r="J7892" s="2" t="s">
        <v>502</v>
      </c>
      <c r="K7892" s="2" t="s">
        <v>74</v>
      </c>
      <c r="M7892" t="s">
        <v>11677</v>
      </c>
      <c r="O7892" s="2" t="s">
        <v>128</v>
      </c>
      <c r="P7892" s="19" t="s">
        <v>11053</v>
      </c>
      <c r="Q7892" s="19" t="s">
        <v>27</v>
      </c>
      <c r="S7892" s="19" t="s">
        <v>129</v>
      </c>
      <c r="W7892" s="20">
        <v>85</v>
      </c>
      <c r="X7892" s="65" t="s">
        <v>11052</v>
      </c>
      <c r="Z7892" t="s">
        <v>4950</v>
      </c>
      <c r="AB7892" t="s">
        <v>119</v>
      </c>
      <c r="AC7892" t="s">
        <v>11179</v>
      </c>
      <c r="AD7892" s="2" t="s">
        <v>11180</v>
      </c>
    </row>
    <row r="7893" spans="1:30" x14ac:dyDescent="0.25">
      <c r="A7893" s="2">
        <v>76</v>
      </c>
      <c r="B7893" t="s">
        <v>11185</v>
      </c>
      <c r="C7893">
        <v>16</v>
      </c>
      <c r="D7893">
        <v>300</v>
      </c>
      <c r="E7893">
        <v>5403</v>
      </c>
      <c r="F7893" t="s">
        <v>154</v>
      </c>
      <c r="G7893" s="2" t="s">
        <v>485</v>
      </c>
      <c r="H7893">
        <v>1</v>
      </c>
      <c r="I7893">
        <v>203.59</v>
      </c>
      <c r="J7893" s="2" t="s">
        <v>502</v>
      </c>
      <c r="K7893" s="2" t="s">
        <v>74</v>
      </c>
      <c r="M7893" t="s">
        <v>11677</v>
      </c>
      <c r="P7893" s="19" t="s">
        <v>11053</v>
      </c>
      <c r="Q7893" s="19" t="s">
        <v>27</v>
      </c>
      <c r="S7893" s="19" t="s">
        <v>129</v>
      </c>
      <c r="W7893" s="20">
        <v>85</v>
      </c>
      <c r="X7893" s="65" t="s">
        <v>11052</v>
      </c>
      <c r="Z7893" t="s">
        <v>4950</v>
      </c>
      <c r="AB7893" t="s">
        <v>119</v>
      </c>
      <c r="AC7893" t="s">
        <v>11179</v>
      </c>
      <c r="AD7893" s="2" t="s">
        <v>11180</v>
      </c>
    </row>
    <row r="7894" spans="1:30" x14ac:dyDescent="0.25">
      <c r="A7894" s="2">
        <v>77</v>
      </c>
      <c r="B7894" t="s">
        <v>11186</v>
      </c>
      <c r="C7894">
        <v>16</v>
      </c>
      <c r="D7894">
        <v>300</v>
      </c>
      <c r="E7894">
        <v>5403</v>
      </c>
      <c r="F7894" t="s">
        <v>154</v>
      </c>
      <c r="G7894" s="2" t="s">
        <v>485</v>
      </c>
      <c r="H7894">
        <v>1</v>
      </c>
      <c r="I7894">
        <v>202.78</v>
      </c>
      <c r="J7894" s="2" t="s">
        <v>502</v>
      </c>
      <c r="K7894" s="2" t="s">
        <v>74</v>
      </c>
      <c r="M7894" t="s">
        <v>11677</v>
      </c>
      <c r="O7894" s="2" t="s">
        <v>128</v>
      </c>
      <c r="P7894" s="19" t="s">
        <v>11053</v>
      </c>
      <c r="Q7894" s="19" t="s">
        <v>27</v>
      </c>
      <c r="S7894" s="19" t="s">
        <v>129</v>
      </c>
      <c r="W7894" s="20">
        <v>85</v>
      </c>
      <c r="X7894" s="65" t="s">
        <v>11052</v>
      </c>
      <c r="Z7894" t="s">
        <v>4950</v>
      </c>
      <c r="AB7894" t="s">
        <v>119</v>
      </c>
      <c r="AC7894" t="s">
        <v>11179</v>
      </c>
      <c r="AD7894" s="2" t="s">
        <v>11180</v>
      </c>
    </row>
    <row r="7895" spans="1:30" x14ac:dyDescent="0.25">
      <c r="A7895" s="2">
        <v>78</v>
      </c>
      <c r="B7895" t="s">
        <v>11187</v>
      </c>
      <c r="C7895">
        <v>16</v>
      </c>
      <c r="D7895">
        <v>300</v>
      </c>
      <c r="E7895">
        <v>5403</v>
      </c>
      <c r="F7895" t="s">
        <v>154</v>
      </c>
      <c r="G7895" s="2" t="s">
        <v>485</v>
      </c>
      <c r="H7895">
        <v>1</v>
      </c>
      <c r="I7895">
        <v>203.59</v>
      </c>
      <c r="J7895" s="2" t="s">
        <v>502</v>
      </c>
      <c r="K7895" s="2" t="s">
        <v>74</v>
      </c>
      <c r="M7895" t="s">
        <v>11677</v>
      </c>
      <c r="P7895" s="19" t="s">
        <v>11053</v>
      </c>
      <c r="Q7895" s="19" t="s">
        <v>27</v>
      </c>
      <c r="S7895" s="19" t="s">
        <v>129</v>
      </c>
      <c r="W7895" s="20">
        <v>85</v>
      </c>
      <c r="X7895" s="65" t="s">
        <v>11052</v>
      </c>
      <c r="Z7895" t="s">
        <v>4950</v>
      </c>
      <c r="AB7895" t="s">
        <v>119</v>
      </c>
      <c r="AC7895" t="s">
        <v>11179</v>
      </c>
      <c r="AD7895" s="2" t="s">
        <v>11180</v>
      </c>
    </row>
    <row r="7896" spans="1:30" x14ac:dyDescent="0.25">
      <c r="A7896" s="2">
        <v>79</v>
      </c>
      <c r="B7896" t="s">
        <v>11175</v>
      </c>
      <c r="C7896">
        <v>16</v>
      </c>
      <c r="D7896">
        <v>220</v>
      </c>
      <c r="E7896">
        <v>300</v>
      </c>
      <c r="F7896" t="s">
        <v>154</v>
      </c>
      <c r="G7896" s="2" t="s">
        <v>485</v>
      </c>
      <c r="H7896">
        <v>5</v>
      </c>
      <c r="I7896">
        <v>41.45</v>
      </c>
      <c r="J7896" s="2" t="s">
        <v>502</v>
      </c>
      <c r="K7896" s="2" t="s">
        <v>74</v>
      </c>
      <c r="M7896" t="s">
        <v>11677</v>
      </c>
      <c r="P7896" s="19" t="s">
        <v>11053</v>
      </c>
      <c r="Q7896" s="19" t="s">
        <v>25</v>
      </c>
      <c r="S7896" s="19" t="s">
        <v>129</v>
      </c>
      <c r="W7896" s="20">
        <v>85</v>
      </c>
      <c r="X7896" s="65" t="s">
        <v>11052</v>
      </c>
      <c r="Z7896" t="s">
        <v>4950</v>
      </c>
      <c r="AB7896" t="s">
        <v>119</v>
      </c>
      <c r="AC7896" t="s">
        <v>11179</v>
      </c>
      <c r="AD7896" s="2" t="s">
        <v>11180</v>
      </c>
    </row>
    <row r="7897" spans="1:30" x14ac:dyDescent="0.25">
      <c r="A7897" s="2">
        <v>80</v>
      </c>
      <c r="B7897" t="s">
        <v>11188</v>
      </c>
      <c r="C7897">
        <v>20</v>
      </c>
      <c r="D7897">
        <v>100</v>
      </c>
      <c r="E7897">
        <v>300</v>
      </c>
      <c r="F7897" t="s">
        <v>154</v>
      </c>
      <c r="G7897" s="2" t="s">
        <v>485</v>
      </c>
      <c r="H7897">
        <v>2</v>
      </c>
      <c r="I7897">
        <v>9.42</v>
      </c>
      <c r="J7897" s="2" t="s">
        <v>502</v>
      </c>
      <c r="K7897" s="2" t="s">
        <v>74</v>
      </c>
      <c r="M7897" t="s">
        <v>11677</v>
      </c>
      <c r="P7897" s="19" t="s">
        <v>11053</v>
      </c>
      <c r="Q7897" s="19" t="s">
        <v>25</v>
      </c>
      <c r="S7897" s="19" t="s">
        <v>129</v>
      </c>
      <c r="W7897" s="20">
        <v>85</v>
      </c>
      <c r="X7897" s="65" t="s">
        <v>11052</v>
      </c>
      <c r="Z7897" t="s">
        <v>4950</v>
      </c>
      <c r="AB7897" t="s">
        <v>119</v>
      </c>
      <c r="AC7897" t="s">
        <v>11190</v>
      </c>
      <c r="AD7897" s="2" t="s">
        <v>11191</v>
      </c>
    </row>
    <row r="7898" spans="1:30" x14ac:dyDescent="0.25">
      <c r="A7898" s="2">
        <v>81</v>
      </c>
      <c r="B7898" t="s">
        <v>11192</v>
      </c>
      <c r="C7898">
        <v>20</v>
      </c>
      <c r="D7898">
        <v>120</v>
      </c>
      <c r="E7898">
        <v>355</v>
      </c>
      <c r="F7898" t="s">
        <v>154</v>
      </c>
      <c r="G7898" s="2" t="s">
        <v>485</v>
      </c>
      <c r="H7898">
        <v>1</v>
      </c>
      <c r="I7898">
        <v>4.04</v>
      </c>
      <c r="J7898" s="2" t="s">
        <v>502</v>
      </c>
      <c r="K7898" s="2" t="s">
        <v>74</v>
      </c>
      <c r="M7898" t="s">
        <v>11677</v>
      </c>
      <c r="P7898" s="19" t="s">
        <v>11053</v>
      </c>
      <c r="Q7898" s="19" t="s">
        <v>25</v>
      </c>
      <c r="S7898" s="19" t="s">
        <v>129</v>
      </c>
      <c r="W7898" s="20">
        <v>85</v>
      </c>
      <c r="X7898" s="65" t="s">
        <v>11052</v>
      </c>
      <c r="Z7898" t="s">
        <v>4950</v>
      </c>
      <c r="AB7898" t="s">
        <v>119</v>
      </c>
      <c r="AC7898" t="s">
        <v>11190</v>
      </c>
      <c r="AD7898" s="2" t="s">
        <v>11191</v>
      </c>
    </row>
    <row r="7899" spans="1:30" x14ac:dyDescent="0.25">
      <c r="A7899" s="2">
        <v>82</v>
      </c>
      <c r="B7899" t="s">
        <v>11194</v>
      </c>
      <c r="C7899">
        <v>20</v>
      </c>
      <c r="D7899">
        <v>100</v>
      </c>
      <c r="E7899">
        <v>300</v>
      </c>
      <c r="F7899" t="s">
        <v>154</v>
      </c>
      <c r="G7899" s="2" t="s">
        <v>485</v>
      </c>
      <c r="H7899">
        <v>4</v>
      </c>
      <c r="I7899">
        <v>18.84</v>
      </c>
      <c r="J7899" s="2" t="s">
        <v>502</v>
      </c>
      <c r="K7899" s="2" t="s">
        <v>74</v>
      </c>
      <c r="M7899" t="s">
        <v>11677</v>
      </c>
      <c r="P7899" s="19" t="s">
        <v>11053</v>
      </c>
      <c r="Q7899" s="19" t="s">
        <v>25</v>
      </c>
      <c r="S7899" s="19" t="s">
        <v>129</v>
      </c>
      <c r="W7899" s="20">
        <v>85</v>
      </c>
      <c r="X7899" s="65" t="s">
        <v>11052</v>
      </c>
      <c r="Z7899" t="s">
        <v>4950</v>
      </c>
      <c r="AB7899" t="s">
        <v>119</v>
      </c>
      <c r="AC7899" t="s">
        <v>11190</v>
      </c>
      <c r="AD7899" s="2" t="s">
        <v>11191</v>
      </c>
    </row>
    <row r="7900" spans="1:30" x14ac:dyDescent="0.25">
      <c r="A7900" s="2">
        <v>83</v>
      </c>
      <c r="B7900" t="s">
        <v>11195</v>
      </c>
      <c r="C7900">
        <v>20</v>
      </c>
      <c r="D7900">
        <v>100</v>
      </c>
      <c r="E7900">
        <v>300</v>
      </c>
      <c r="F7900" t="s">
        <v>154</v>
      </c>
      <c r="G7900" s="2" t="s">
        <v>485</v>
      </c>
      <c r="H7900">
        <v>2</v>
      </c>
      <c r="I7900">
        <v>9.42</v>
      </c>
      <c r="J7900" s="2" t="s">
        <v>502</v>
      </c>
      <c r="K7900" s="2" t="s">
        <v>74</v>
      </c>
      <c r="M7900" t="s">
        <v>11677</v>
      </c>
      <c r="P7900" s="19" t="s">
        <v>11053</v>
      </c>
      <c r="Q7900" s="19" t="s">
        <v>25</v>
      </c>
      <c r="S7900" s="19" t="s">
        <v>129</v>
      </c>
      <c r="W7900" s="20">
        <v>85</v>
      </c>
      <c r="X7900" s="65" t="s">
        <v>11052</v>
      </c>
      <c r="Z7900" t="s">
        <v>4950</v>
      </c>
      <c r="AB7900" t="s">
        <v>119</v>
      </c>
      <c r="AC7900" t="s">
        <v>11190</v>
      </c>
      <c r="AD7900" s="2" t="s">
        <v>11191</v>
      </c>
    </row>
    <row r="7901" spans="1:30" x14ac:dyDescent="0.25">
      <c r="A7901" s="2">
        <v>84</v>
      </c>
      <c r="B7901" t="s">
        <v>11196</v>
      </c>
      <c r="C7901">
        <v>20</v>
      </c>
      <c r="D7901">
        <v>120</v>
      </c>
      <c r="E7901">
        <v>355</v>
      </c>
      <c r="F7901" t="s">
        <v>154</v>
      </c>
      <c r="G7901" s="2" t="s">
        <v>485</v>
      </c>
      <c r="H7901">
        <v>1</v>
      </c>
      <c r="I7901">
        <v>4.04</v>
      </c>
      <c r="J7901" s="2" t="s">
        <v>502</v>
      </c>
      <c r="K7901" s="2" t="s">
        <v>74</v>
      </c>
      <c r="M7901" t="s">
        <v>11677</v>
      </c>
      <c r="P7901" s="19" t="s">
        <v>11053</v>
      </c>
      <c r="Q7901" s="19" t="s">
        <v>25</v>
      </c>
      <c r="S7901" s="19" t="s">
        <v>129</v>
      </c>
      <c r="W7901" s="20">
        <v>85</v>
      </c>
      <c r="X7901" s="65" t="s">
        <v>11052</v>
      </c>
      <c r="Z7901" t="s">
        <v>4950</v>
      </c>
      <c r="AB7901" t="s">
        <v>119</v>
      </c>
      <c r="AC7901" t="s">
        <v>11190</v>
      </c>
      <c r="AD7901" s="2" t="s">
        <v>11191</v>
      </c>
    </row>
    <row r="7902" spans="1:30" x14ac:dyDescent="0.25">
      <c r="A7902" s="2">
        <v>85</v>
      </c>
      <c r="B7902" t="s">
        <v>11197</v>
      </c>
      <c r="C7902">
        <v>20</v>
      </c>
      <c r="D7902">
        <v>120</v>
      </c>
      <c r="E7902">
        <v>355</v>
      </c>
      <c r="F7902" t="s">
        <v>154</v>
      </c>
      <c r="G7902" s="2" t="s">
        <v>485</v>
      </c>
      <c r="H7902">
        <v>8</v>
      </c>
      <c r="I7902">
        <v>32.33</v>
      </c>
      <c r="J7902" s="2" t="s">
        <v>502</v>
      </c>
      <c r="K7902" s="2" t="s">
        <v>74</v>
      </c>
      <c r="M7902" t="s">
        <v>11677</v>
      </c>
      <c r="P7902" s="19" t="s">
        <v>11053</v>
      </c>
      <c r="Q7902" s="19" t="s">
        <v>25</v>
      </c>
      <c r="S7902" s="19" t="s">
        <v>129</v>
      </c>
      <c r="W7902" s="20">
        <v>85</v>
      </c>
      <c r="X7902" s="65" t="s">
        <v>11052</v>
      </c>
      <c r="Z7902" t="s">
        <v>4950</v>
      </c>
      <c r="AB7902" t="s">
        <v>119</v>
      </c>
      <c r="AC7902" t="s">
        <v>11190</v>
      </c>
      <c r="AD7902" s="2" t="s">
        <v>11191</v>
      </c>
    </row>
    <row r="7903" spans="1:30" x14ac:dyDescent="0.25">
      <c r="A7903" s="2">
        <v>86</v>
      </c>
      <c r="B7903" t="s">
        <v>11198</v>
      </c>
      <c r="C7903">
        <v>20</v>
      </c>
      <c r="D7903">
        <v>930</v>
      </c>
      <c r="E7903">
        <v>5680</v>
      </c>
      <c r="F7903" t="s">
        <v>154</v>
      </c>
      <c r="G7903" s="2" t="s">
        <v>485</v>
      </c>
      <c r="H7903">
        <v>2</v>
      </c>
      <c r="I7903">
        <v>1658.67</v>
      </c>
      <c r="J7903" s="2" t="s">
        <v>502</v>
      </c>
      <c r="K7903" s="2" t="s">
        <v>74</v>
      </c>
      <c r="M7903" t="s">
        <v>11677</v>
      </c>
      <c r="P7903" s="19" t="s">
        <v>11053</v>
      </c>
      <c r="Q7903" s="19" t="s">
        <v>27</v>
      </c>
      <c r="S7903" s="19" t="s">
        <v>129</v>
      </c>
      <c r="W7903" s="20">
        <v>85</v>
      </c>
      <c r="X7903" s="65" t="s">
        <v>11052</v>
      </c>
      <c r="Z7903" t="s">
        <v>4950</v>
      </c>
      <c r="AB7903" t="s">
        <v>119</v>
      </c>
      <c r="AC7903" t="s">
        <v>11190</v>
      </c>
      <c r="AD7903" s="2" t="s">
        <v>11191</v>
      </c>
    </row>
    <row r="7904" spans="1:30" x14ac:dyDescent="0.25">
      <c r="A7904" s="2">
        <v>87</v>
      </c>
      <c r="B7904" t="s">
        <v>11200</v>
      </c>
      <c r="C7904">
        <v>20</v>
      </c>
      <c r="D7904">
        <v>100</v>
      </c>
      <c r="E7904">
        <v>300</v>
      </c>
      <c r="F7904" t="s">
        <v>154</v>
      </c>
      <c r="G7904" s="2" t="s">
        <v>485</v>
      </c>
      <c r="H7904">
        <v>2</v>
      </c>
      <c r="I7904">
        <v>9.42</v>
      </c>
      <c r="J7904" s="2" t="s">
        <v>502</v>
      </c>
      <c r="K7904" s="2" t="s">
        <v>74</v>
      </c>
      <c r="M7904" t="s">
        <v>11677</v>
      </c>
      <c r="P7904" s="19" t="s">
        <v>11053</v>
      </c>
      <c r="Q7904" s="19" t="s">
        <v>25</v>
      </c>
      <c r="S7904" s="19" t="s">
        <v>129</v>
      </c>
      <c r="W7904" s="20">
        <v>85</v>
      </c>
      <c r="X7904" s="65" t="s">
        <v>11052</v>
      </c>
      <c r="Z7904" t="s">
        <v>4950</v>
      </c>
      <c r="AB7904" t="s">
        <v>119</v>
      </c>
      <c r="AC7904" t="s">
        <v>11190</v>
      </c>
      <c r="AD7904" s="2" t="s">
        <v>11191</v>
      </c>
    </row>
    <row r="7905" spans="1:30" x14ac:dyDescent="0.25">
      <c r="A7905" s="2">
        <v>88</v>
      </c>
      <c r="B7905" t="s">
        <v>11201</v>
      </c>
      <c r="C7905">
        <v>20</v>
      </c>
      <c r="D7905">
        <v>120</v>
      </c>
      <c r="E7905">
        <v>355</v>
      </c>
      <c r="F7905" t="s">
        <v>154</v>
      </c>
      <c r="G7905" s="2" t="s">
        <v>485</v>
      </c>
      <c r="H7905">
        <v>1</v>
      </c>
      <c r="I7905">
        <v>4.04</v>
      </c>
      <c r="J7905" s="2" t="s">
        <v>502</v>
      </c>
      <c r="K7905" s="2" t="s">
        <v>74</v>
      </c>
      <c r="M7905" t="s">
        <v>11677</v>
      </c>
      <c r="P7905" s="19" t="s">
        <v>11053</v>
      </c>
      <c r="Q7905" s="19" t="s">
        <v>25</v>
      </c>
      <c r="S7905" s="19" t="s">
        <v>129</v>
      </c>
      <c r="W7905" s="20">
        <v>85</v>
      </c>
      <c r="X7905" s="65" t="s">
        <v>11052</v>
      </c>
      <c r="Z7905" t="s">
        <v>4950</v>
      </c>
      <c r="AB7905" t="s">
        <v>119</v>
      </c>
      <c r="AC7905" t="s">
        <v>11190</v>
      </c>
      <c r="AD7905" s="2" t="s">
        <v>11191</v>
      </c>
    </row>
    <row r="7906" spans="1:30" x14ac:dyDescent="0.25">
      <c r="A7906" s="2">
        <v>89</v>
      </c>
      <c r="B7906" t="s">
        <v>11202</v>
      </c>
      <c r="C7906">
        <v>20</v>
      </c>
      <c r="D7906">
        <v>415</v>
      </c>
      <c r="E7906">
        <v>555</v>
      </c>
      <c r="F7906" t="s">
        <v>154</v>
      </c>
      <c r="G7906" s="2" t="s">
        <v>485</v>
      </c>
      <c r="H7906">
        <v>2</v>
      </c>
      <c r="I7906">
        <v>72.319999999999993</v>
      </c>
      <c r="J7906" s="2" t="s">
        <v>502</v>
      </c>
      <c r="K7906" s="2" t="s">
        <v>74</v>
      </c>
      <c r="M7906" t="s">
        <v>11677</v>
      </c>
      <c r="P7906" s="19" t="s">
        <v>11053</v>
      </c>
      <c r="Q7906" s="19" t="s">
        <v>27</v>
      </c>
      <c r="S7906" s="19" t="s">
        <v>129</v>
      </c>
      <c r="V7906" s="19" t="s">
        <v>129</v>
      </c>
      <c r="W7906" s="20">
        <v>85</v>
      </c>
      <c r="X7906" s="65" t="s">
        <v>11052</v>
      </c>
      <c r="Z7906" t="s">
        <v>4950</v>
      </c>
      <c r="AB7906" t="s">
        <v>119</v>
      </c>
      <c r="AC7906" t="s">
        <v>11190</v>
      </c>
      <c r="AD7906" s="2" t="s">
        <v>11191</v>
      </c>
    </row>
    <row r="7907" spans="1:30" x14ac:dyDescent="0.25">
      <c r="A7907" s="2">
        <v>90</v>
      </c>
      <c r="B7907" t="s">
        <v>11204</v>
      </c>
      <c r="C7907">
        <v>20</v>
      </c>
      <c r="D7907">
        <v>100</v>
      </c>
      <c r="E7907">
        <v>300</v>
      </c>
      <c r="F7907" t="s">
        <v>154</v>
      </c>
      <c r="G7907" s="2" t="s">
        <v>485</v>
      </c>
      <c r="H7907">
        <v>2</v>
      </c>
      <c r="I7907">
        <v>9.42</v>
      </c>
      <c r="J7907" s="2" t="s">
        <v>502</v>
      </c>
      <c r="K7907" s="2" t="s">
        <v>74</v>
      </c>
      <c r="M7907" t="s">
        <v>11677</v>
      </c>
      <c r="P7907" s="19" t="s">
        <v>11053</v>
      </c>
      <c r="Q7907" s="19" t="s">
        <v>25</v>
      </c>
      <c r="S7907" s="19" t="s">
        <v>129</v>
      </c>
      <c r="W7907" s="20">
        <v>85</v>
      </c>
      <c r="X7907" s="65" t="s">
        <v>11052</v>
      </c>
      <c r="Z7907" t="s">
        <v>4950</v>
      </c>
      <c r="AB7907" t="s">
        <v>119</v>
      </c>
      <c r="AC7907" t="s">
        <v>11190</v>
      </c>
      <c r="AD7907" s="2" t="s">
        <v>11191</v>
      </c>
    </row>
    <row r="7908" spans="1:30" x14ac:dyDescent="0.25">
      <c r="A7908" s="2">
        <v>91</v>
      </c>
      <c r="B7908" t="s">
        <v>11205</v>
      </c>
      <c r="C7908">
        <v>20</v>
      </c>
      <c r="D7908">
        <v>120</v>
      </c>
      <c r="E7908">
        <v>355</v>
      </c>
      <c r="F7908" t="s">
        <v>154</v>
      </c>
      <c r="G7908" s="2" t="s">
        <v>485</v>
      </c>
      <c r="H7908">
        <v>1</v>
      </c>
      <c r="I7908">
        <v>4.04</v>
      </c>
      <c r="J7908" s="2" t="s">
        <v>502</v>
      </c>
      <c r="K7908" s="2" t="s">
        <v>74</v>
      </c>
      <c r="M7908" t="s">
        <v>11677</v>
      </c>
      <c r="P7908" s="19" t="s">
        <v>11053</v>
      </c>
      <c r="Q7908" s="19" t="s">
        <v>25</v>
      </c>
      <c r="S7908" s="19" t="s">
        <v>129</v>
      </c>
      <c r="W7908" s="20">
        <v>85</v>
      </c>
      <c r="X7908" s="65" t="s">
        <v>11052</v>
      </c>
      <c r="Z7908" t="s">
        <v>4950</v>
      </c>
      <c r="AB7908" t="s">
        <v>119</v>
      </c>
      <c r="AC7908" t="s">
        <v>11190</v>
      </c>
      <c r="AD7908" s="2" t="s">
        <v>11191</v>
      </c>
    </row>
    <row r="7909" spans="1:30" x14ac:dyDescent="0.25">
      <c r="A7909" s="2">
        <v>92</v>
      </c>
      <c r="B7909" t="s">
        <v>11206</v>
      </c>
      <c r="C7909">
        <v>20</v>
      </c>
      <c r="D7909">
        <v>120</v>
      </c>
      <c r="E7909">
        <v>190</v>
      </c>
      <c r="F7909" t="s">
        <v>154</v>
      </c>
      <c r="G7909" s="2" t="s">
        <v>485</v>
      </c>
      <c r="H7909">
        <v>2</v>
      </c>
      <c r="I7909">
        <v>4.45</v>
      </c>
      <c r="J7909" s="2" t="s">
        <v>502</v>
      </c>
      <c r="K7909" s="2" t="s">
        <v>74</v>
      </c>
      <c r="M7909" t="s">
        <v>11677</v>
      </c>
      <c r="P7909" s="19" t="s">
        <v>11053</v>
      </c>
      <c r="Q7909" s="19" t="s">
        <v>25</v>
      </c>
      <c r="S7909" s="19" t="s">
        <v>129</v>
      </c>
      <c r="W7909" s="20">
        <v>85</v>
      </c>
      <c r="X7909" s="65" t="s">
        <v>11052</v>
      </c>
      <c r="Z7909" t="s">
        <v>4950</v>
      </c>
      <c r="AB7909" t="s">
        <v>119</v>
      </c>
      <c r="AC7909" t="s">
        <v>11190</v>
      </c>
      <c r="AD7909" s="2" t="s">
        <v>11191</v>
      </c>
    </row>
    <row r="7910" spans="1:30" x14ac:dyDescent="0.25">
      <c r="A7910" s="2">
        <v>93</v>
      </c>
      <c r="B7910" t="s">
        <v>11207</v>
      </c>
      <c r="C7910">
        <v>20</v>
      </c>
      <c r="D7910">
        <v>172.5</v>
      </c>
      <c r="E7910">
        <v>679</v>
      </c>
      <c r="F7910" t="s">
        <v>154</v>
      </c>
      <c r="G7910" s="2" t="s">
        <v>485</v>
      </c>
      <c r="H7910">
        <v>2</v>
      </c>
      <c r="I7910">
        <v>36.71</v>
      </c>
      <c r="J7910" s="2" t="s">
        <v>502</v>
      </c>
      <c r="K7910" s="2" t="s">
        <v>74</v>
      </c>
      <c r="M7910" t="s">
        <v>11677</v>
      </c>
      <c r="P7910" s="19" t="s">
        <v>11053</v>
      </c>
      <c r="Q7910" s="19" t="s">
        <v>25</v>
      </c>
      <c r="S7910" s="19" t="s">
        <v>129</v>
      </c>
      <c r="W7910" s="20">
        <v>85</v>
      </c>
      <c r="X7910" s="65" t="s">
        <v>11052</v>
      </c>
      <c r="Z7910" t="s">
        <v>4950</v>
      </c>
      <c r="AB7910" t="s">
        <v>119</v>
      </c>
      <c r="AC7910" t="s">
        <v>11190</v>
      </c>
      <c r="AD7910" s="2" t="s">
        <v>11191</v>
      </c>
    </row>
    <row r="7911" spans="1:30" x14ac:dyDescent="0.25">
      <c r="A7911" s="2">
        <v>94</v>
      </c>
      <c r="B7911" t="s">
        <v>11209</v>
      </c>
      <c r="C7911">
        <v>20</v>
      </c>
      <c r="D7911">
        <v>930</v>
      </c>
      <c r="E7911">
        <v>985</v>
      </c>
      <c r="F7911" t="s">
        <v>154</v>
      </c>
      <c r="G7911" s="2" t="s">
        <v>485</v>
      </c>
      <c r="H7911">
        <v>2</v>
      </c>
      <c r="I7911">
        <v>284.12</v>
      </c>
      <c r="J7911" s="2" t="s">
        <v>502</v>
      </c>
      <c r="K7911" s="2" t="s">
        <v>74</v>
      </c>
      <c r="M7911" t="s">
        <v>11677</v>
      </c>
      <c r="P7911" s="19" t="s">
        <v>11053</v>
      </c>
      <c r="Q7911" s="19" t="s">
        <v>25</v>
      </c>
      <c r="S7911" s="19" t="s">
        <v>129</v>
      </c>
      <c r="W7911" s="20">
        <v>85</v>
      </c>
      <c r="X7911" s="65" t="s">
        <v>11052</v>
      </c>
      <c r="Z7911" t="s">
        <v>4950</v>
      </c>
      <c r="AB7911" t="s">
        <v>119</v>
      </c>
      <c r="AC7911" t="s">
        <v>11190</v>
      </c>
      <c r="AD7911" s="2" t="s">
        <v>11191</v>
      </c>
    </row>
    <row r="7912" spans="1:30" x14ac:dyDescent="0.25">
      <c r="A7912" s="2">
        <v>95</v>
      </c>
      <c r="B7912" t="s">
        <v>11211</v>
      </c>
      <c r="C7912">
        <v>20</v>
      </c>
      <c r="D7912">
        <v>120</v>
      </c>
      <c r="E7912">
        <v>355</v>
      </c>
      <c r="F7912" t="s">
        <v>154</v>
      </c>
      <c r="G7912" s="2" t="s">
        <v>485</v>
      </c>
      <c r="H7912">
        <v>2</v>
      </c>
      <c r="I7912">
        <v>8.08</v>
      </c>
      <c r="J7912" s="2" t="s">
        <v>502</v>
      </c>
      <c r="K7912" s="2" t="s">
        <v>74</v>
      </c>
      <c r="M7912" t="s">
        <v>11677</v>
      </c>
      <c r="P7912" s="19" t="s">
        <v>11053</v>
      </c>
      <c r="Q7912" s="19" t="s">
        <v>25</v>
      </c>
      <c r="S7912" s="19" t="s">
        <v>129</v>
      </c>
      <c r="W7912" s="20">
        <v>85</v>
      </c>
      <c r="X7912" s="65" t="s">
        <v>11052</v>
      </c>
      <c r="Z7912" t="s">
        <v>4950</v>
      </c>
      <c r="AB7912" t="s">
        <v>119</v>
      </c>
      <c r="AC7912" t="s">
        <v>11190</v>
      </c>
      <c r="AD7912" s="2" t="s">
        <v>11191</v>
      </c>
    </row>
    <row r="7913" spans="1:30" x14ac:dyDescent="0.25">
      <c r="A7913" s="2">
        <v>96</v>
      </c>
      <c r="B7913" t="s">
        <v>11212</v>
      </c>
      <c r="C7913">
        <v>20</v>
      </c>
      <c r="D7913">
        <v>200</v>
      </c>
      <c r="E7913">
        <v>200</v>
      </c>
      <c r="F7913" t="s">
        <v>154</v>
      </c>
      <c r="G7913" s="2" t="s">
        <v>485</v>
      </c>
      <c r="H7913">
        <v>2</v>
      </c>
      <c r="I7913">
        <v>12.56</v>
      </c>
      <c r="J7913" s="2" t="s">
        <v>502</v>
      </c>
      <c r="K7913" s="2" t="s">
        <v>74</v>
      </c>
      <c r="M7913" t="s">
        <v>11677</v>
      </c>
      <c r="P7913" s="19" t="s">
        <v>11053</v>
      </c>
      <c r="Q7913" s="19" t="s">
        <v>25</v>
      </c>
      <c r="S7913" s="19" t="s">
        <v>129</v>
      </c>
      <c r="W7913" s="20">
        <v>85</v>
      </c>
      <c r="X7913" s="65" t="s">
        <v>11052</v>
      </c>
      <c r="Z7913" t="s">
        <v>4950</v>
      </c>
      <c r="AB7913" t="s">
        <v>119</v>
      </c>
      <c r="AC7913" t="s">
        <v>11190</v>
      </c>
      <c r="AD7913" s="2" t="s">
        <v>11191</v>
      </c>
    </row>
    <row r="7914" spans="1:30" x14ac:dyDescent="0.25">
      <c r="A7914" s="2">
        <v>97</v>
      </c>
      <c r="B7914" t="s">
        <v>11214</v>
      </c>
      <c r="C7914">
        <v>20</v>
      </c>
      <c r="D7914">
        <v>750</v>
      </c>
      <c r="E7914">
        <v>970</v>
      </c>
      <c r="F7914" t="s">
        <v>154</v>
      </c>
      <c r="G7914" s="2" t="s">
        <v>485</v>
      </c>
      <c r="H7914">
        <v>1</v>
      </c>
      <c r="I7914">
        <v>114.22</v>
      </c>
      <c r="J7914" s="2" t="s">
        <v>502</v>
      </c>
      <c r="K7914" s="2" t="s">
        <v>74</v>
      </c>
      <c r="M7914" t="s">
        <v>11677</v>
      </c>
      <c r="P7914" s="19" t="s">
        <v>11053</v>
      </c>
      <c r="Q7914" s="19" t="s">
        <v>25</v>
      </c>
      <c r="R7914" s="19" t="s">
        <v>129</v>
      </c>
      <c r="W7914" s="20">
        <v>85</v>
      </c>
      <c r="X7914" s="65" t="s">
        <v>11052</v>
      </c>
      <c r="Z7914" t="s">
        <v>4950</v>
      </c>
      <c r="AB7914" t="s">
        <v>119</v>
      </c>
      <c r="AC7914" t="s">
        <v>11216</v>
      </c>
      <c r="AD7914" s="2" t="s">
        <v>121</v>
      </c>
    </row>
    <row r="7915" spans="1:30" x14ac:dyDescent="0.25">
      <c r="A7915" s="2">
        <v>98</v>
      </c>
      <c r="B7915" t="s">
        <v>11218</v>
      </c>
      <c r="C7915">
        <v>20</v>
      </c>
      <c r="D7915">
        <v>120</v>
      </c>
      <c r="E7915">
        <v>120</v>
      </c>
      <c r="F7915" t="s">
        <v>154</v>
      </c>
      <c r="G7915" s="2" t="s">
        <v>485</v>
      </c>
      <c r="H7915">
        <v>2</v>
      </c>
      <c r="I7915">
        <v>2.92</v>
      </c>
      <c r="J7915" s="2" t="s">
        <v>502</v>
      </c>
      <c r="K7915" s="2" t="s">
        <v>74</v>
      </c>
      <c r="M7915" t="s">
        <v>11677</v>
      </c>
      <c r="P7915" s="19" t="s">
        <v>11053</v>
      </c>
      <c r="Q7915" s="19" t="s">
        <v>25</v>
      </c>
      <c r="R7915" s="19" t="s">
        <v>129</v>
      </c>
      <c r="W7915" s="20">
        <v>85</v>
      </c>
      <c r="X7915" s="65" t="s">
        <v>11052</v>
      </c>
      <c r="Z7915" t="s">
        <v>4950</v>
      </c>
      <c r="AB7915" t="s">
        <v>119</v>
      </c>
      <c r="AC7915" t="s">
        <v>11216</v>
      </c>
      <c r="AD7915" s="2" t="s">
        <v>121</v>
      </c>
    </row>
    <row r="7916" spans="1:30" x14ac:dyDescent="0.25">
      <c r="A7916" s="2">
        <v>99</v>
      </c>
      <c r="B7916" t="s">
        <v>11219</v>
      </c>
      <c r="C7916">
        <v>20</v>
      </c>
      <c r="D7916">
        <v>555</v>
      </c>
      <c r="E7916">
        <v>850</v>
      </c>
      <c r="F7916" t="s">
        <v>154</v>
      </c>
      <c r="G7916" s="2" t="s">
        <v>485</v>
      </c>
      <c r="H7916">
        <v>2</v>
      </c>
      <c r="I7916">
        <v>148.13</v>
      </c>
      <c r="J7916" s="2" t="s">
        <v>502</v>
      </c>
      <c r="K7916" s="2" t="s">
        <v>74</v>
      </c>
      <c r="M7916" t="s">
        <v>11677</v>
      </c>
      <c r="P7916" s="19" t="s">
        <v>11053</v>
      </c>
      <c r="Q7916" s="19" t="s">
        <v>27</v>
      </c>
      <c r="R7916" s="19" t="s">
        <v>129</v>
      </c>
      <c r="V7916" s="19" t="s">
        <v>129</v>
      </c>
      <c r="W7916" s="20">
        <v>85</v>
      </c>
      <c r="X7916" s="65" t="s">
        <v>11052</v>
      </c>
      <c r="Z7916" t="s">
        <v>4950</v>
      </c>
      <c r="AB7916" t="s">
        <v>119</v>
      </c>
      <c r="AC7916" t="s">
        <v>11216</v>
      </c>
      <c r="AD7916" s="2" t="s">
        <v>121</v>
      </c>
    </row>
    <row r="7917" spans="1:30" x14ac:dyDescent="0.25">
      <c r="A7917" s="2">
        <v>100</v>
      </c>
      <c r="B7917" t="s">
        <v>11221</v>
      </c>
      <c r="C7917">
        <v>20</v>
      </c>
      <c r="D7917">
        <v>120</v>
      </c>
      <c r="E7917">
        <v>120</v>
      </c>
      <c r="F7917" t="s">
        <v>154</v>
      </c>
      <c r="G7917" s="2" t="s">
        <v>485</v>
      </c>
      <c r="H7917">
        <v>4</v>
      </c>
      <c r="I7917">
        <v>5.83</v>
      </c>
      <c r="J7917" s="2" t="s">
        <v>502</v>
      </c>
      <c r="K7917" s="2" t="s">
        <v>74</v>
      </c>
      <c r="M7917" t="s">
        <v>11677</v>
      </c>
      <c r="P7917" s="19" t="s">
        <v>11053</v>
      </c>
      <c r="Q7917" s="19" t="s">
        <v>25</v>
      </c>
      <c r="R7917" s="19" t="s">
        <v>129</v>
      </c>
      <c r="W7917" s="20">
        <v>85</v>
      </c>
      <c r="X7917" s="65" t="s">
        <v>11052</v>
      </c>
      <c r="Z7917" t="s">
        <v>4950</v>
      </c>
      <c r="AB7917" t="s">
        <v>119</v>
      </c>
      <c r="AC7917" t="s">
        <v>11216</v>
      </c>
      <c r="AD7917" s="2" t="s">
        <v>121</v>
      </c>
    </row>
    <row r="7918" spans="1:30" x14ac:dyDescent="0.25">
      <c r="A7918" s="2">
        <v>101</v>
      </c>
      <c r="B7918" t="s">
        <v>11222</v>
      </c>
      <c r="C7918">
        <v>20</v>
      </c>
      <c r="D7918">
        <v>288</v>
      </c>
      <c r="E7918">
        <v>388</v>
      </c>
      <c r="F7918" t="s">
        <v>154</v>
      </c>
      <c r="G7918" s="2" t="s">
        <v>485</v>
      </c>
      <c r="H7918">
        <v>2</v>
      </c>
      <c r="I7918">
        <v>22.31</v>
      </c>
      <c r="J7918" s="2" t="s">
        <v>502</v>
      </c>
      <c r="K7918" s="2" t="s">
        <v>74</v>
      </c>
      <c r="M7918" t="s">
        <v>11677</v>
      </c>
      <c r="P7918" s="19" t="s">
        <v>11053</v>
      </c>
      <c r="Q7918" s="19" t="s">
        <v>25</v>
      </c>
      <c r="R7918" s="19" t="s">
        <v>129</v>
      </c>
      <c r="W7918" s="20">
        <v>85</v>
      </c>
      <c r="X7918" s="65" t="s">
        <v>11052</v>
      </c>
      <c r="Z7918" t="s">
        <v>4950</v>
      </c>
      <c r="AB7918" t="s">
        <v>119</v>
      </c>
      <c r="AC7918" t="s">
        <v>11216</v>
      </c>
      <c r="AD7918" s="2" t="s">
        <v>121</v>
      </c>
    </row>
    <row r="7919" spans="1:30" x14ac:dyDescent="0.25">
      <c r="A7919" s="2">
        <v>102</v>
      </c>
      <c r="B7919" t="s">
        <v>11224</v>
      </c>
      <c r="C7919">
        <v>20</v>
      </c>
      <c r="D7919">
        <v>120</v>
      </c>
      <c r="E7919">
        <v>355</v>
      </c>
      <c r="F7919" t="s">
        <v>154</v>
      </c>
      <c r="G7919" s="2" t="s">
        <v>485</v>
      </c>
      <c r="H7919">
        <v>1</v>
      </c>
      <c r="I7919">
        <v>4.04</v>
      </c>
      <c r="J7919" s="2" t="s">
        <v>502</v>
      </c>
      <c r="K7919" s="2" t="s">
        <v>74</v>
      </c>
      <c r="M7919" t="s">
        <v>11677</v>
      </c>
      <c r="P7919" s="19" t="s">
        <v>11053</v>
      </c>
      <c r="Q7919" s="19" t="s">
        <v>25</v>
      </c>
      <c r="R7919" s="19" t="s">
        <v>129</v>
      </c>
      <c r="W7919" s="20">
        <v>85</v>
      </c>
      <c r="X7919" s="65" t="s">
        <v>11052</v>
      </c>
      <c r="Z7919" t="s">
        <v>4950</v>
      </c>
      <c r="AB7919" t="s">
        <v>119</v>
      </c>
      <c r="AC7919" t="s">
        <v>11216</v>
      </c>
      <c r="AD7919" s="2" t="s">
        <v>121</v>
      </c>
    </row>
    <row r="7920" spans="1:30" x14ac:dyDescent="0.25">
      <c r="A7920" s="2">
        <v>103</v>
      </c>
      <c r="B7920" t="s">
        <v>11225</v>
      </c>
      <c r="C7920">
        <v>20</v>
      </c>
      <c r="D7920">
        <v>930</v>
      </c>
      <c r="E7920">
        <v>8000</v>
      </c>
      <c r="F7920" t="s">
        <v>154</v>
      </c>
      <c r="G7920" s="2" t="s">
        <v>485</v>
      </c>
      <c r="H7920">
        <v>2</v>
      </c>
      <c r="I7920">
        <v>2328.64</v>
      </c>
      <c r="J7920" s="2" t="s">
        <v>502</v>
      </c>
      <c r="K7920" s="2" t="s">
        <v>74</v>
      </c>
      <c r="M7920" t="s">
        <v>11677</v>
      </c>
      <c r="O7920" s="2" t="s">
        <v>128</v>
      </c>
      <c r="P7920" s="19" t="s">
        <v>11053</v>
      </c>
      <c r="Q7920" s="19" t="s">
        <v>27</v>
      </c>
      <c r="R7920" s="19" t="s">
        <v>129</v>
      </c>
      <c r="W7920" s="20">
        <v>85</v>
      </c>
      <c r="X7920" s="65" t="s">
        <v>11052</v>
      </c>
      <c r="Z7920" t="s">
        <v>4950</v>
      </c>
      <c r="AB7920" t="s">
        <v>119</v>
      </c>
      <c r="AC7920" t="s">
        <v>11216</v>
      </c>
      <c r="AD7920" s="2" t="s">
        <v>121</v>
      </c>
    </row>
    <row r="7921" spans="1:30" x14ac:dyDescent="0.25">
      <c r="A7921" s="2">
        <v>104</v>
      </c>
      <c r="B7921" t="s">
        <v>11227</v>
      </c>
      <c r="C7921">
        <v>20</v>
      </c>
      <c r="D7921">
        <v>120</v>
      </c>
      <c r="E7921">
        <v>120</v>
      </c>
      <c r="F7921" t="s">
        <v>154</v>
      </c>
      <c r="G7921" s="2" t="s">
        <v>485</v>
      </c>
      <c r="H7921">
        <v>2</v>
      </c>
      <c r="I7921">
        <v>2.92</v>
      </c>
      <c r="J7921" s="2" t="s">
        <v>502</v>
      </c>
      <c r="K7921" s="2" t="s">
        <v>74</v>
      </c>
      <c r="M7921" t="s">
        <v>11677</v>
      </c>
      <c r="P7921" s="19" t="s">
        <v>11053</v>
      </c>
      <c r="Q7921" s="19" t="s">
        <v>25</v>
      </c>
      <c r="R7921" s="19" t="s">
        <v>129</v>
      </c>
      <c r="W7921" s="20">
        <v>85</v>
      </c>
      <c r="X7921" s="65" t="s">
        <v>11052</v>
      </c>
      <c r="Z7921" t="s">
        <v>4950</v>
      </c>
      <c r="AB7921" t="s">
        <v>119</v>
      </c>
      <c r="AC7921" t="s">
        <v>11216</v>
      </c>
      <c r="AD7921" s="2" t="s">
        <v>121</v>
      </c>
    </row>
    <row r="7922" spans="1:30" x14ac:dyDescent="0.25">
      <c r="A7922" s="2">
        <v>105</v>
      </c>
      <c r="B7922" t="s">
        <v>11228</v>
      </c>
      <c r="C7922">
        <v>20</v>
      </c>
      <c r="D7922">
        <v>120</v>
      </c>
      <c r="E7922">
        <v>120</v>
      </c>
      <c r="F7922" t="s">
        <v>154</v>
      </c>
      <c r="G7922" s="2" t="s">
        <v>485</v>
      </c>
      <c r="H7922">
        <v>8</v>
      </c>
      <c r="I7922">
        <v>11.67</v>
      </c>
      <c r="J7922" s="2" t="s">
        <v>502</v>
      </c>
      <c r="K7922" s="2" t="s">
        <v>74</v>
      </c>
      <c r="M7922" t="s">
        <v>11677</v>
      </c>
      <c r="P7922" s="19" t="s">
        <v>11053</v>
      </c>
      <c r="Q7922" s="19" t="s">
        <v>25</v>
      </c>
      <c r="R7922" s="19" t="s">
        <v>129</v>
      </c>
      <c r="W7922" s="20">
        <v>85</v>
      </c>
      <c r="X7922" s="65" t="s">
        <v>11052</v>
      </c>
      <c r="Z7922" t="s">
        <v>4950</v>
      </c>
      <c r="AB7922" t="s">
        <v>119</v>
      </c>
      <c r="AC7922" t="s">
        <v>11216</v>
      </c>
      <c r="AD7922" s="2" t="s">
        <v>121</v>
      </c>
    </row>
    <row r="7923" spans="1:30" x14ac:dyDescent="0.25">
      <c r="A7923" s="2">
        <v>106</v>
      </c>
      <c r="B7923" t="s">
        <v>11229</v>
      </c>
      <c r="C7923">
        <v>20</v>
      </c>
      <c r="D7923">
        <v>120</v>
      </c>
      <c r="E7923">
        <v>120</v>
      </c>
      <c r="F7923" t="s">
        <v>154</v>
      </c>
      <c r="G7923" s="2" t="s">
        <v>485</v>
      </c>
      <c r="H7923">
        <v>8</v>
      </c>
      <c r="I7923">
        <v>11.67</v>
      </c>
      <c r="J7923" s="2" t="s">
        <v>502</v>
      </c>
      <c r="K7923" s="2" t="s">
        <v>74</v>
      </c>
      <c r="M7923" t="s">
        <v>11677</v>
      </c>
      <c r="P7923" s="19" t="s">
        <v>11053</v>
      </c>
      <c r="Q7923" s="19" t="s">
        <v>25</v>
      </c>
      <c r="R7923" s="19" t="s">
        <v>129</v>
      </c>
      <c r="W7923" s="20">
        <v>85</v>
      </c>
      <c r="X7923" s="65" t="s">
        <v>11052</v>
      </c>
      <c r="Z7923" t="s">
        <v>4950</v>
      </c>
      <c r="AB7923" t="s">
        <v>119</v>
      </c>
      <c r="AC7923" t="s">
        <v>11216</v>
      </c>
      <c r="AD7923" s="2" t="s">
        <v>121</v>
      </c>
    </row>
    <row r="7924" spans="1:30" x14ac:dyDescent="0.25">
      <c r="A7924" s="2">
        <v>107</v>
      </c>
      <c r="B7924" t="s">
        <v>11230</v>
      </c>
      <c r="C7924">
        <v>20</v>
      </c>
      <c r="D7924">
        <v>120</v>
      </c>
      <c r="E7924">
        <v>355</v>
      </c>
      <c r="F7924" t="s">
        <v>154</v>
      </c>
      <c r="G7924" s="2" t="s">
        <v>485</v>
      </c>
      <c r="H7924">
        <v>8</v>
      </c>
      <c r="I7924">
        <v>32.33</v>
      </c>
      <c r="J7924" s="2" t="s">
        <v>502</v>
      </c>
      <c r="K7924" s="2" t="s">
        <v>74</v>
      </c>
      <c r="M7924" t="s">
        <v>11677</v>
      </c>
      <c r="P7924" s="19" t="s">
        <v>11053</v>
      </c>
      <c r="Q7924" s="19" t="s">
        <v>25</v>
      </c>
      <c r="R7924" s="19" t="s">
        <v>129</v>
      </c>
      <c r="W7924" s="20">
        <v>85</v>
      </c>
      <c r="X7924" s="65" t="s">
        <v>11052</v>
      </c>
      <c r="Z7924" t="s">
        <v>4950</v>
      </c>
      <c r="AB7924" t="s">
        <v>119</v>
      </c>
      <c r="AC7924" t="s">
        <v>11216</v>
      </c>
      <c r="AD7924" s="2" t="s">
        <v>121</v>
      </c>
    </row>
    <row r="7925" spans="1:30" x14ac:dyDescent="0.25">
      <c r="A7925" s="2">
        <v>108</v>
      </c>
      <c r="B7925" t="s">
        <v>11231</v>
      </c>
      <c r="C7925">
        <v>20</v>
      </c>
      <c r="D7925">
        <v>750</v>
      </c>
      <c r="E7925">
        <v>970</v>
      </c>
      <c r="F7925" t="s">
        <v>154</v>
      </c>
      <c r="G7925" s="2" t="s">
        <v>485</v>
      </c>
      <c r="H7925">
        <v>1</v>
      </c>
      <c r="I7925">
        <v>114.22</v>
      </c>
      <c r="J7925" s="2" t="s">
        <v>502</v>
      </c>
      <c r="K7925" s="2" t="s">
        <v>74</v>
      </c>
      <c r="M7925" t="s">
        <v>11677</v>
      </c>
      <c r="P7925" s="19" t="s">
        <v>11053</v>
      </c>
      <c r="Q7925" s="19" t="s">
        <v>25</v>
      </c>
      <c r="R7925" s="19" t="s">
        <v>129</v>
      </c>
      <c r="W7925" s="20">
        <v>85</v>
      </c>
      <c r="X7925" s="65" t="s">
        <v>11052</v>
      </c>
      <c r="Z7925" t="s">
        <v>4950</v>
      </c>
      <c r="AB7925" t="s">
        <v>119</v>
      </c>
      <c r="AC7925" t="s">
        <v>11216</v>
      </c>
      <c r="AD7925" s="2" t="s">
        <v>121</v>
      </c>
    </row>
    <row r="7926" spans="1:30" x14ac:dyDescent="0.25">
      <c r="A7926" s="2">
        <v>109</v>
      </c>
      <c r="B7926" t="s">
        <v>11232</v>
      </c>
      <c r="C7926">
        <v>20</v>
      </c>
      <c r="D7926">
        <v>120</v>
      </c>
      <c r="E7926">
        <v>120</v>
      </c>
      <c r="F7926" t="s">
        <v>154</v>
      </c>
      <c r="G7926" s="2" t="s">
        <v>485</v>
      </c>
      <c r="H7926">
        <v>2</v>
      </c>
      <c r="I7926">
        <v>2.92</v>
      </c>
      <c r="J7926" s="2" t="s">
        <v>502</v>
      </c>
      <c r="K7926" s="2" t="s">
        <v>74</v>
      </c>
      <c r="M7926" t="s">
        <v>11677</v>
      </c>
      <c r="P7926" s="19" t="s">
        <v>11053</v>
      </c>
      <c r="Q7926" s="19" t="s">
        <v>25</v>
      </c>
      <c r="R7926" s="19" t="s">
        <v>129</v>
      </c>
      <c r="W7926" s="20">
        <v>85</v>
      </c>
      <c r="X7926" s="65" t="s">
        <v>11052</v>
      </c>
      <c r="Z7926" t="s">
        <v>4950</v>
      </c>
      <c r="AB7926" t="s">
        <v>119</v>
      </c>
      <c r="AC7926" t="s">
        <v>11216</v>
      </c>
      <c r="AD7926" s="2" t="s">
        <v>121</v>
      </c>
    </row>
    <row r="7927" spans="1:30" x14ac:dyDescent="0.25">
      <c r="A7927" s="2">
        <v>110</v>
      </c>
      <c r="B7927" t="s">
        <v>11233</v>
      </c>
      <c r="C7927">
        <v>20</v>
      </c>
      <c r="D7927">
        <v>120</v>
      </c>
      <c r="E7927">
        <v>120</v>
      </c>
      <c r="F7927" t="s">
        <v>154</v>
      </c>
      <c r="G7927" s="2" t="s">
        <v>485</v>
      </c>
      <c r="H7927">
        <v>4</v>
      </c>
      <c r="I7927">
        <v>5.83</v>
      </c>
      <c r="J7927" s="2" t="s">
        <v>502</v>
      </c>
      <c r="K7927" s="2" t="s">
        <v>74</v>
      </c>
      <c r="M7927" t="s">
        <v>11677</v>
      </c>
      <c r="P7927" s="19" t="s">
        <v>11053</v>
      </c>
      <c r="Q7927" s="19" t="s">
        <v>25</v>
      </c>
      <c r="R7927" s="19" t="s">
        <v>129</v>
      </c>
      <c r="W7927" s="20">
        <v>85</v>
      </c>
      <c r="X7927" s="65" t="s">
        <v>11052</v>
      </c>
      <c r="Z7927" t="s">
        <v>4950</v>
      </c>
      <c r="AB7927" t="s">
        <v>119</v>
      </c>
      <c r="AC7927" t="s">
        <v>11216</v>
      </c>
      <c r="AD7927" s="2" t="s">
        <v>121</v>
      </c>
    </row>
    <row r="7928" spans="1:30" x14ac:dyDescent="0.25">
      <c r="A7928" s="2">
        <v>111</v>
      </c>
      <c r="B7928" t="s">
        <v>11234</v>
      </c>
      <c r="C7928">
        <v>20</v>
      </c>
      <c r="D7928">
        <v>120</v>
      </c>
      <c r="E7928">
        <v>355</v>
      </c>
      <c r="F7928" t="s">
        <v>154</v>
      </c>
      <c r="G7928" s="2" t="s">
        <v>485</v>
      </c>
      <c r="H7928">
        <v>1</v>
      </c>
      <c r="I7928">
        <v>4.04</v>
      </c>
      <c r="J7928" s="2" t="s">
        <v>502</v>
      </c>
      <c r="K7928" s="2" t="s">
        <v>74</v>
      </c>
      <c r="M7928" t="s">
        <v>11677</v>
      </c>
      <c r="P7928" s="19" t="s">
        <v>11053</v>
      </c>
      <c r="Q7928" s="19" t="s">
        <v>25</v>
      </c>
      <c r="R7928" s="19" t="s">
        <v>129</v>
      </c>
      <c r="W7928" s="20">
        <v>85</v>
      </c>
      <c r="X7928" s="65" t="s">
        <v>11052</v>
      </c>
      <c r="Z7928" t="s">
        <v>4950</v>
      </c>
      <c r="AB7928" t="s">
        <v>119</v>
      </c>
      <c r="AC7928" t="s">
        <v>11216</v>
      </c>
      <c r="AD7928" s="2" t="s">
        <v>121</v>
      </c>
    </row>
    <row r="7929" spans="1:30" x14ac:dyDescent="0.25">
      <c r="A7929" s="2">
        <v>112</v>
      </c>
      <c r="B7929" t="s">
        <v>11235</v>
      </c>
      <c r="C7929">
        <v>20</v>
      </c>
      <c r="D7929">
        <v>529.12</v>
      </c>
      <c r="E7929">
        <v>619.84</v>
      </c>
      <c r="F7929" t="s">
        <v>154</v>
      </c>
      <c r="G7929" s="2" t="s">
        <v>485</v>
      </c>
      <c r="H7929">
        <v>1</v>
      </c>
      <c r="I7929">
        <v>33.99</v>
      </c>
      <c r="J7929" s="2" t="s">
        <v>502</v>
      </c>
      <c r="K7929" s="2" t="s">
        <v>74</v>
      </c>
      <c r="M7929" t="s">
        <v>11677</v>
      </c>
      <c r="O7929" s="2" t="s">
        <v>128</v>
      </c>
      <c r="P7929" s="19" t="s">
        <v>11053</v>
      </c>
      <c r="Q7929" s="19" t="s">
        <v>26</v>
      </c>
      <c r="R7929" s="19" t="s">
        <v>129</v>
      </c>
      <c r="W7929" s="20">
        <v>85</v>
      </c>
      <c r="X7929" s="65" t="s">
        <v>11052</v>
      </c>
      <c r="Z7929" t="s">
        <v>4950</v>
      </c>
      <c r="AB7929" t="s">
        <v>119</v>
      </c>
      <c r="AC7929" t="s">
        <v>11216</v>
      </c>
      <c r="AD7929" s="2" t="s">
        <v>121</v>
      </c>
    </row>
    <row r="7930" spans="1:30" x14ac:dyDescent="0.25">
      <c r="A7930" s="2">
        <v>113</v>
      </c>
      <c r="B7930" t="s">
        <v>11237</v>
      </c>
      <c r="C7930">
        <v>20</v>
      </c>
      <c r="D7930">
        <v>110</v>
      </c>
      <c r="E7930">
        <v>155</v>
      </c>
      <c r="F7930" t="s">
        <v>154</v>
      </c>
      <c r="G7930" s="2" t="s">
        <v>485</v>
      </c>
      <c r="H7930">
        <v>2</v>
      </c>
      <c r="I7930">
        <v>3.41</v>
      </c>
      <c r="J7930" s="2" t="s">
        <v>502</v>
      </c>
      <c r="K7930" s="2" t="s">
        <v>74</v>
      </c>
      <c r="M7930" t="s">
        <v>11677</v>
      </c>
      <c r="P7930" s="19" t="s">
        <v>11053</v>
      </c>
      <c r="Q7930" s="19" t="s">
        <v>25</v>
      </c>
      <c r="R7930" s="19" t="s">
        <v>129</v>
      </c>
      <c r="W7930" s="20">
        <v>85</v>
      </c>
      <c r="X7930" s="65" t="s">
        <v>11052</v>
      </c>
      <c r="Z7930" t="s">
        <v>4950</v>
      </c>
      <c r="AB7930" t="s">
        <v>119</v>
      </c>
      <c r="AC7930" t="s">
        <v>11216</v>
      </c>
      <c r="AD7930" s="2" t="s">
        <v>121</v>
      </c>
    </row>
    <row r="7931" spans="1:30" x14ac:dyDescent="0.25">
      <c r="A7931" s="2">
        <v>114</v>
      </c>
      <c r="B7931" t="s">
        <v>11206</v>
      </c>
      <c r="C7931">
        <v>20</v>
      </c>
      <c r="D7931">
        <v>120</v>
      </c>
      <c r="E7931">
        <v>190</v>
      </c>
      <c r="F7931" t="s">
        <v>154</v>
      </c>
      <c r="G7931" s="2" t="s">
        <v>485</v>
      </c>
      <c r="H7931">
        <v>2</v>
      </c>
      <c r="I7931">
        <v>4.45</v>
      </c>
      <c r="J7931" s="2" t="s">
        <v>502</v>
      </c>
      <c r="K7931" s="2" t="s">
        <v>74</v>
      </c>
      <c r="M7931" t="s">
        <v>11677</v>
      </c>
      <c r="P7931" s="19" t="s">
        <v>11053</v>
      </c>
      <c r="Q7931" s="19" t="s">
        <v>25</v>
      </c>
      <c r="R7931" s="19" t="s">
        <v>129</v>
      </c>
      <c r="W7931" s="20">
        <v>85</v>
      </c>
      <c r="X7931" s="65" t="s">
        <v>11052</v>
      </c>
      <c r="Z7931" t="s">
        <v>4950</v>
      </c>
      <c r="AB7931" t="s">
        <v>119</v>
      </c>
      <c r="AC7931" t="s">
        <v>11216</v>
      </c>
      <c r="AD7931" s="2" t="s">
        <v>121</v>
      </c>
    </row>
    <row r="7932" spans="1:30" x14ac:dyDescent="0.25">
      <c r="A7932" s="2">
        <v>115</v>
      </c>
      <c r="B7932" t="s">
        <v>11239</v>
      </c>
      <c r="C7932">
        <v>20</v>
      </c>
      <c r="D7932">
        <v>120</v>
      </c>
      <c r="E7932">
        <v>132</v>
      </c>
      <c r="F7932" t="s">
        <v>154</v>
      </c>
      <c r="G7932" s="2" t="s">
        <v>485</v>
      </c>
      <c r="H7932">
        <v>6</v>
      </c>
      <c r="I7932">
        <v>9.5399999999999991</v>
      </c>
      <c r="J7932" s="2" t="s">
        <v>502</v>
      </c>
      <c r="K7932" s="2" t="s">
        <v>74</v>
      </c>
      <c r="M7932" t="s">
        <v>11677</v>
      </c>
      <c r="P7932" s="19" t="s">
        <v>11053</v>
      </c>
      <c r="Q7932" s="19" t="s">
        <v>25</v>
      </c>
      <c r="R7932" s="19" t="s">
        <v>129</v>
      </c>
      <c r="W7932" s="20">
        <v>85</v>
      </c>
      <c r="X7932" s="65" t="s">
        <v>11052</v>
      </c>
      <c r="Z7932" t="s">
        <v>4950</v>
      </c>
      <c r="AB7932" t="s">
        <v>119</v>
      </c>
      <c r="AC7932" t="s">
        <v>11216</v>
      </c>
      <c r="AD7932" s="2" t="s">
        <v>121</v>
      </c>
    </row>
    <row r="7933" spans="1:30" x14ac:dyDescent="0.25">
      <c r="A7933" s="2">
        <v>116</v>
      </c>
      <c r="B7933" t="s">
        <v>11240</v>
      </c>
      <c r="C7933">
        <v>20</v>
      </c>
      <c r="D7933">
        <v>680</v>
      </c>
      <c r="E7933">
        <v>2254.37</v>
      </c>
      <c r="F7933" t="s">
        <v>154</v>
      </c>
      <c r="G7933" s="2" t="s">
        <v>485</v>
      </c>
      <c r="H7933">
        <v>1</v>
      </c>
      <c r="I7933">
        <v>216.31</v>
      </c>
      <c r="J7933" s="2" t="s">
        <v>502</v>
      </c>
      <c r="K7933" s="2" t="s">
        <v>74</v>
      </c>
      <c r="M7933" t="s">
        <v>11677</v>
      </c>
      <c r="P7933" s="19" t="s">
        <v>11053</v>
      </c>
      <c r="Q7933" s="19" t="s">
        <v>27</v>
      </c>
      <c r="R7933" s="19" t="s">
        <v>129</v>
      </c>
      <c r="W7933" s="20">
        <v>85</v>
      </c>
      <c r="X7933" s="65" t="s">
        <v>11052</v>
      </c>
      <c r="Z7933" t="s">
        <v>4950</v>
      </c>
      <c r="AB7933" t="s">
        <v>119</v>
      </c>
      <c r="AC7933" t="s">
        <v>11216</v>
      </c>
      <c r="AD7933" s="2" t="s">
        <v>121</v>
      </c>
    </row>
    <row r="7934" spans="1:30" x14ac:dyDescent="0.25">
      <c r="A7934" s="2">
        <v>117</v>
      </c>
      <c r="B7934" t="s">
        <v>11242</v>
      </c>
      <c r="C7934">
        <v>20</v>
      </c>
      <c r="D7934">
        <v>120</v>
      </c>
      <c r="E7934">
        <v>190</v>
      </c>
      <c r="F7934" t="s">
        <v>154</v>
      </c>
      <c r="G7934" s="2" t="s">
        <v>485</v>
      </c>
      <c r="H7934">
        <v>4</v>
      </c>
      <c r="I7934">
        <v>8.91</v>
      </c>
      <c r="J7934" s="2" t="s">
        <v>502</v>
      </c>
      <c r="K7934" s="2" t="s">
        <v>74</v>
      </c>
      <c r="M7934" t="s">
        <v>11677</v>
      </c>
      <c r="P7934" s="19" t="s">
        <v>11053</v>
      </c>
      <c r="Q7934" s="19" t="s">
        <v>25</v>
      </c>
      <c r="R7934" s="19" t="s">
        <v>129</v>
      </c>
      <c r="W7934" s="20">
        <v>85</v>
      </c>
      <c r="X7934" s="65" t="s">
        <v>11052</v>
      </c>
      <c r="Z7934" t="s">
        <v>4950</v>
      </c>
      <c r="AB7934" t="s">
        <v>119</v>
      </c>
      <c r="AC7934" t="s">
        <v>11216</v>
      </c>
      <c r="AD7934" s="2" t="s">
        <v>121</v>
      </c>
    </row>
    <row r="7935" spans="1:30" x14ac:dyDescent="0.25">
      <c r="A7935" s="2">
        <v>118</v>
      </c>
      <c r="B7935" t="s">
        <v>11243</v>
      </c>
      <c r="C7935">
        <v>20</v>
      </c>
      <c r="D7935">
        <v>120</v>
      </c>
      <c r="E7935">
        <v>132</v>
      </c>
      <c r="F7935" t="s">
        <v>154</v>
      </c>
      <c r="G7935" s="2" t="s">
        <v>485</v>
      </c>
      <c r="H7935">
        <v>6</v>
      </c>
      <c r="I7935">
        <v>9.5399999999999991</v>
      </c>
      <c r="J7935" s="2" t="s">
        <v>502</v>
      </c>
      <c r="K7935" s="2" t="s">
        <v>74</v>
      </c>
      <c r="M7935" t="s">
        <v>11677</v>
      </c>
      <c r="P7935" s="19" t="s">
        <v>11053</v>
      </c>
      <c r="Q7935" s="19" t="s">
        <v>25</v>
      </c>
      <c r="R7935" s="19" t="s">
        <v>129</v>
      </c>
      <c r="W7935" s="20">
        <v>85</v>
      </c>
      <c r="X7935" s="65" t="s">
        <v>11052</v>
      </c>
      <c r="Z7935" t="s">
        <v>4950</v>
      </c>
      <c r="AB7935" t="s">
        <v>119</v>
      </c>
      <c r="AC7935" t="s">
        <v>11216</v>
      </c>
      <c r="AD7935" s="2" t="s">
        <v>121</v>
      </c>
    </row>
    <row r="7936" spans="1:30" x14ac:dyDescent="0.25">
      <c r="A7936" s="2">
        <v>119</v>
      </c>
      <c r="B7936" t="s">
        <v>11244</v>
      </c>
      <c r="C7936">
        <v>20</v>
      </c>
      <c r="D7936">
        <v>680</v>
      </c>
      <c r="E7936">
        <v>2254.37</v>
      </c>
      <c r="F7936" t="s">
        <v>154</v>
      </c>
      <c r="G7936" s="2" t="s">
        <v>485</v>
      </c>
      <c r="H7936">
        <v>1</v>
      </c>
      <c r="I7936">
        <v>216.31</v>
      </c>
      <c r="J7936" s="2" t="s">
        <v>502</v>
      </c>
      <c r="K7936" s="2" t="s">
        <v>74</v>
      </c>
      <c r="M7936" t="s">
        <v>11677</v>
      </c>
      <c r="P7936" s="19" t="s">
        <v>11053</v>
      </c>
      <c r="Q7936" s="19" t="s">
        <v>27</v>
      </c>
      <c r="R7936" s="19" t="s">
        <v>129</v>
      </c>
      <c r="W7936" s="20">
        <v>85</v>
      </c>
      <c r="X7936" s="65" t="s">
        <v>11052</v>
      </c>
      <c r="Z7936" t="s">
        <v>4950</v>
      </c>
      <c r="AB7936" t="s">
        <v>119</v>
      </c>
      <c r="AC7936" t="s">
        <v>11216</v>
      </c>
      <c r="AD7936" s="2" t="s">
        <v>121</v>
      </c>
    </row>
    <row r="7937" spans="1:30" x14ac:dyDescent="0.25">
      <c r="A7937" s="2">
        <v>120</v>
      </c>
      <c r="B7937" t="s">
        <v>11245</v>
      </c>
      <c r="C7937">
        <v>20</v>
      </c>
      <c r="D7937">
        <v>150</v>
      </c>
      <c r="E7937">
        <v>151</v>
      </c>
      <c r="F7937" t="s">
        <v>154</v>
      </c>
      <c r="G7937" s="2" t="s">
        <v>485</v>
      </c>
      <c r="H7937">
        <v>4</v>
      </c>
      <c r="I7937">
        <v>8.8000000000000007</v>
      </c>
      <c r="J7937" s="2" t="s">
        <v>502</v>
      </c>
      <c r="K7937" s="2" t="s">
        <v>74</v>
      </c>
      <c r="M7937" t="s">
        <v>11677</v>
      </c>
      <c r="P7937" s="19" t="s">
        <v>11053</v>
      </c>
      <c r="Q7937" s="19" t="s">
        <v>25</v>
      </c>
      <c r="R7937" s="19" t="s">
        <v>129</v>
      </c>
      <c r="W7937" s="20">
        <v>85</v>
      </c>
      <c r="X7937" s="65" t="s">
        <v>11052</v>
      </c>
      <c r="Z7937" t="s">
        <v>4950</v>
      </c>
      <c r="AB7937" t="s">
        <v>119</v>
      </c>
      <c r="AC7937" t="s">
        <v>11216</v>
      </c>
      <c r="AD7937" s="2" t="s">
        <v>121</v>
      </c>
    </row>
    <row r="7938" spans="1:30" x14ac:dyDescent="0.25">
      <c r="A7938" s="2">
        <v>121</v>
      </c>
      <c r="B7938" t="s">
        <v>11246</v>
      </c>
      <c r="C7938">
        <v>20</v>
      </c>
      <c r="D7938">
        <v>120</v>
      </c>
      <c r="E7938">
        <v>120</v>
      </c>
      <c r="F7938" t="s">
        <v>154</v>
      </c>
      <c r="G7938" s="2" t="s">
        <v>485</v>
      </c>
      <c r="H7938">
        <v>4</v>
      </c>
      <c r="I7938">
        <v>5.83</v>
      </c>
      <c r="J7938" s="2" t="s">
        <v>502</v>
      </c>
      <c r="K7938" s="2" t="s">
        <v>74</v>
      </c>
      <c r="M7938" t="s">
        <v>11677</v>
      </c>
      <c r="P7938" s="19" t="s">
        <v>11053</v>
      </c>
      <c r="Q7938" s="19" t="s">
        <v>25</v>
      </c>
      <c r="R7938" s="19" t="s">
        <v>129</v>
      </c>
      <c r="W7938" s="20">
        <v>85</v>
      </c>
      <c r="X7938" s="65" t="s">
        <v>11052</v>
      </c>
      <c r="Z7938" t="s">
        <v>4950</v>
      </c>
      <c r="AB7938" t="s">
        <v>119</v>
      </c>
      <c r="AC7938" t="s">
        <v>11216</v>
      </c>
      <c r="AD7938" s="2" t="s">
        <v>121</v>
      </c>
    </row>
    <row r="7939" spans="1:30" x14ac:dyDescent="0.25">
      <c r="A7939" s="2">
        <v>122</v>
      </c>
      <c r="B7939" t="s">
        <v>11247</v>
      </c>
      <c r="C7939">
        <v>20</v>
      </c>
      <c r="D7939">
        <v>930</v>
      </c>
      <c r="E7939">
        <v>985</v>
      </c>
      <c r="F7939" t="s">
        <v>154</v>
      </c>
      <c r="G7939" s="2" t="s">
        <v>485</v>
      </c>
      <c r="H7939">
        <v>2</v>
      </c>
      <c r="I7939">
        <v>284.12</v>
      </c>
      <c r="J7939" s="2" t="s">
        <v>502</v>
      </c>
      <c r="K7939" s="2" t="s">
        <v>74</v>
      </c>
      <c r="M7939" t="s">
        <v>11677</v>
      </c>
      <c r="P7939" s="19" t="s">
        <v>11053</v>
      </c>
      <c r="Q7939" s="19" t="s">
        <v>25</v>
      </c>
      <c r="R7939" s="19" t="s">
        <v>129</v>
      </c>
      <c r="W7939" s="20">
        <v>85</v>
      </c>
      <c r="X7939" s="65" t="s">
        <v>11052</v>
      </c>
      <c r="Z7939" t="s">
        <v>4950</v>
      </c>
      <c r="AB7939" t="s">
        <v>119</v>
      </c>
      <c r="AC7939" t="s">
        <v>11216</v>
      </c>
      <c r="AD7939" s="2" t="s">
        <v>121</v>
      </c>
    </row>
    <row r="7940" spans="1:30" x14ac:dyDescent="0.25">
      <c r="A7940" s="2">
        <v>123</v>
      </c>
      <c r="B7940" t="s">
        <v>11248</v>
      </c>
      <c r="C7940">
        <v>20</v>
      </c>
      <c r="D7940">
        <v>120</v>
      </c>
      <c r="E7940">
        <v>355</v>
      </c>
      <c r="F7940" t="s">
        <v>154</v>
      </c>
      <c r="G7940" s="2" t="s">
        <v>485</v>
      </c>
      <c r="H7940">
        <v>2</v>
      </c>
      <c r="I7940">
        <v>8.08</v>
      </c>
      <c r="J7940" s="2" t="s">
        <v>502</v>
      </c>
      <c r="K7940" s="2" t="s">
        <v>74</v>
      </c>
      <c r="M7940" t="s">
        <v>11677</v>
      </c>
      <c r="P7940" s="19" t="s">
        <v>11053</v>
      </c>
      <c r="Q7940" s="19" t="s">
        <v>25</v>
      </c>
      <c r="R7940" s="19" t="s">
        <v>129</v>
      </c>
      <c r="W7940" s="20">
        <v>85</v>
      </c>
      <c r="X7940" s="65" t="s">
        <v>11052</v>
      </c>
      <c r="Z7940" t="s">
        <v>4950</v>
      </c>
      <c r="AB7940" t="s">
        <v>119</v>
      </c>
      <c r="AC7940" t="s">
        <v>11216</v>
      </c>
      <c r="AD7940" s="2" t="s">
        <v>121</v>
      </c>
    </row>
    <row r="7941" spans="1:30" x14ac:dyDescent="0.25">
      <c r="A7941" s="2">
        <v>124</v>
      </c>
      <c r="B7941" t="s">
        <v>11249</v>
      </c>
      <c r="C7941">
        <v>20</v>
      </c>
      <c r="D7941">
        <v>120</v>
      </c>
      <c r="E7941">
        <v>120</v>
      </c>
      <c r="F7941" t="s">
        <v>154</v>
      </c>
      <c r="G7941" s="2" t="s">
        <v>485</v>
      </c>
      <c r="H7941">
        <v>2</v>
      </c>
      <c r="I7941">
        <v>2.92</v>
      </c>
      <c r="J7941" s="2" t="s">
        <v>502</v>
      </c>
      <c r="K7941" s="2" t="s">
        <v>74</v>
      </c>
      <c r="M7941" t="s">
        <v>11677</v>
      </c>
      <c r="P7941" s="19" t="s">
        <v>11053</v>
      </c>
      <c r="Q7941" s="19" t="s">
        <v>25</v>
      </c>
      <c r="R7941" s="19" t="s">
        <v>129</v>
      </c>
      <c r="W7941" s="20">
        <v>85</v>
      </c>
      <c r="X7941" s="65" t="s">
        <v>11052</v>
      </c>
      <c r="Z7941" t="s">
        <v>4950</v>
      </c>
      <c r="AB7941" t="s">
        <v>119</v>
      </c>
      <c r="AC7941" t="s">
        <v>11216</v>
      </c>
      <c r="AD7941" s="2" t="s">
        <v>121</v>
      </c>
    </row>
    <row r="7942" spans="1:30" x14ac:dyDescent="0.25">
      <c r="A7942" s="2">
        <v>125</v>
      </c>
      <c r="B7942" t="s">
        <v>11250</v>
      </c>
      <c r="C7942">
        <v>20</v>
      </c>
      <c r="D7942">
        <v>110</v>
      </c>
      <c r="E7942">
        <v>155</v>
      </c>
      <c r="F7942" t="s">
        <v>154</v>
      </c>
      <c r="G7942" s="2" t="s">
        <v>485</v>
      </c>
      <c r="H7942">
        <v>2</v>
      </c>
      <c r="I7942">
        <v>3.41</v>
      </c>
      <c r="J7942" s="2" t="s">
        <v>502</v>
      </c>
      <c r="K7942" s="2" t="s">
        <v>74</v>
      </c>
      <c r="M7942" t="s">
        <v>11677</v>
      </c>
      <c r="P7942" s="19" t="s">
        <v>11053</v>
      </c>
      <c r="Q7942" s="19" t="s">
        <v>25</v>
      </c>
      <c r="R7942" s="19" t="s">
        <v>129</v>
      </c>
      <c r="W7942" s="20">
        <v>85</v>
      </c>
      <c r="X7942" s="65" t="s">
        <v>11052</v>
      </c>
      <c r="Z7942" t="s">
        <v>4950</v>
      </c>
      <c r="AB7942" t="s">
        <v>119</v>
      </c>
      <c r="AC7942" t="s">
        <v>11216</v>
      </c>
      <c r="AD7942" s="2" t="s">
        <v>121</v>
      </c>
    </row>
    <row r="7943" spans="1:30" x14ac:dyDescent="0.25">
      <c r="A7943" s="2">
        <v>126</v>
      </c>
      <c r="B7943" t="s">
        <v>11251</v>
      </c>
      <c r="C7943">
        <v>20</v>
      </c>
      <c r="D7943">
        <v>415</v>
      </c>
      <c r="E7943">
        <v>555</v>
      </c>
      <c r="F7943" t="s">
        <v>154</v>
      </c>
      <c r="G7943" s="2" t="s">
        <v>485</v>
      </c>
      <c r="H7943">
        <v>1</v>
      </c>
      <c r="I7943">
        <v>36.159999999999997</v>
      </c>
      <c r="J7943" s="2" t="s">
        <v>502</v>
      </c>
      <c r="K7943" s="2" t="s">
        <v>74</v>
      </c>
      <c r="M7943" t="s">
        <v>11677</v>
      </c>
      <c r="P7943" s="19" t="s">
        <v>11053</v>
      </c>
      <c r="Q7943" s="19" t="s">
        <v>27</v>
      </c>
      <c r="R7943" s="19" t="s">
        <v>129</v>
      </c>
      <c r="V7943" s="19" t="s">
        <v>129</v>
      </c>
      <c r="W7943" s="20">
        <v>85</v>
      </c>
      <c r="X7943" s="65" t="s">
        <v>11052</v>
      </c>
      <c r="Z7943" t="s">
        <v>4950</v>
      </c>
      <c r="AB7943" t="s">
        <v>119</v>
      </c>
      <c r="AC7943" t="s">
        <v>11252</v>
      </c>
      <c r="AD7943" s="2" t="s">
        <v>121</v>
      </c>
    </row>
    <row r="7944" spans="1:30" x14ac:dyDescent="0.25">
      <c r="A7944" s="2">
        <v>127</v>
      </c>
      <c r="B7944" t="s">
        <v>11254</v>
      </c>
      <c r="C7944">
        <v>20</v>
      </c>
      <c r="D7944">
        <v>150</v>
      </c>
      <c r="E7944">
        <v>151</v>
      </c>
      <c r="F7944" t="s">
        <v>154</v>
      </c>
      <c r="G7944" s="2" t="s">
        <v>485</v>
      </c>
      <c r="H7944">
        <v>4</v>
      </c>
      <c r="I7944">
        <v>8.8000000000000007</v>
      </c>
      <c r="J7944" s="2" t="s">
        <v>502</v>
      </c>
      <c r="K7944" s="2" t="s">
        <v>74</v>
      </c>
      <c r="M7944" t="s">
        <v>11677</v>
      </c>
      <c r="P7944" s="19" t="s">
        <v>11053</v>
      </c>
      <c r="Q7944" s="19" t="s">
        <v>25</v>
      </c>
      <c r="R7944" s="19" t="s">
        <v>129</v>
      </c>
      <c r="W7944" s="20">
        <v>85</v>
      </c>
      <c r="X7944" s="65" t="s">
        <v>11052</v>
      </c>
      <c r="Z7944" t="s">
        <v>4950</v>
      </c>
      <c r="AB7944" t="s">
        <v>119</v>
      </c>
      <c r="AC7944" t="s">
        <v>11252</v>
      </c>
      <c r="AD7944" s="2" t="s">
        <v>121</v>
      </c>
    </row>
    <row r="7945" spans="1:30" x14ac:dyDescent="0.25">
      <c r="A7945" s="2">
        <v>128</v>
      </c>
      <c r="B7945" t="s">
        <v>11255</v>
      </c>
      <c r="C7945">
        <v>20</v>
      </c>
      <c r="D7945">
        <v>825</v>
      </c>
      <c r="E7945">
        <v>930</v>
      </c>
      <c r="F7945" t="s">
        <v>154</v>
      </c>
      <c r="G7945" s="2" t="s">
        <v>485</v>
      </c>
      <c r="H7945">
        <v>1</v>
      </c>
      <c r="I7945">
        <v>118.7</v>
      </c>
      <c r="J7945" s="2" t="s">
        <v>502</v>
      </c>
      <c r="K7945" s="2" t="s">
        <v>74</v>
      </c>
      <c r="M7945" t="s">
        <v>11677</v>
      </c>
      <c r="P7945" s="19" t="s">
        <v>11053</v>
      </c>
      <c r="Q7945" s="19" t="s">
        <v>25</v>
      </c>
      <c r="R7945" s="19" t="s">
        <v>129</v>
      </c>
      <c r="W7945" s="20">
        <v>85</v>
      </c>
      <c r="X7945" s="65" t="s">
        <v>11052</v>
      </c>
      <c r="Z7945" t="s">
        <v>4950</v>
      </c>
      <c r="AB7945" t="s">
        <v>119</v>
      </c>
      <c r="AC7945" t="s">
        <v>11252</v>
      </c>
      <c r="AD7945" s="2" t="s">
        <v>121</v>
      </c>
    </row>
    <row r="7946" spans="1:30" x14ac:dyDescent="0.25">
      <c r="A7946" s="2">
        <v>129</v>
      </c>
      <c r="B7946" t="s">
        <v>11257</v>
      </c>
      <c r="C7946">
        <v>20</v>
      </c>
      <c r="D7946">
        <v>309</v>
      </c>
      <c r="E7946">
        <v>360</v>
      </c>
      <c r="F7946" t="s">
        <v>154</v>
      </c>
      <c r="G7946" s="2" t="s">
        <v>485</v>
      </c>
      <c r="H7946">
        <v>1</v>
      </c>
      <c r="I7946">
        <v>17.29</v>
      </c>
      <c r="J7946" s="2" t="s">
        <v>502</v>
      </c>
      <c r="K7946" s="2" t="s">
        <v>74</v>
      </c>
      <c r="M7946" t="s">
        <v>11677</v>
      </c>
      <c r="P7946" s="19" t="s">
        <v>11053</v>
      </c>
      <c r="Q7946" s="19" t="s">
        <v>25</v>
      </c>
      <c r="R7946" s="19" t="s">
        <v>129</v>
      </c>
      <c r="W7946" s="20">
        <v>85</v>
      </c>
      <c r="X7946" s="65" t="s">
        <v>11052</v>
      </c>
      <c r="Z7946" t="s">
        <v>4950</v>
      </c>
      <c r="AB7946" t="s">
        <v>119</v>
      </c>
      <c r="AC7946" t="s">
        <v>11252</v>
      </c>
      <c r="AD7946" s="2" t="s">
        <v>121</v>
      </c>
    </row>
    <row r="7947" spans="1:30" x14ac:dyDescent="0.25">
      <c r="A7947" s="2">
        <v>130</v>
      </c>
      <c r="B7947" t="s">
        <v>11259</v>
      </c>
      <c r="C7947">
        <v>20</v>
      </c>
      <c r="D7947">
        <v>930</v>
      </c>
      <c r="E7947">
        <v>5360</v>
      </c>
      <c r="F7947" t="s">
        <v>154</v>
      </c>
      <c r="G7947" s="2" t="s">
        <v>485</v>
      </c>
      <c r="H7947">
        <v>2</v>
      </c>
      <c r="I7947">
        <v>1565.23</v>
      </c>
      <c r="J7947" s="2" t="s">
        <v>502</v>
      </c>
      <c r="K7947" s="2" t="s">
        <v>74</v>
      </c>
      <c r="M7947" t="s">
        <v>11677</v>
      </c>
      <c r="P7947" s="19" t="s">
        <v>11053</v>
      </c>
      <c r="Q7947" s="19" t="s">
        <v>27</v>
      </c>
      <c r="R7947" s="19" t="s">
        <v>129</v>
      </c>
      <c r="W7947" s="20">
        <v>85</v>
      </c>
      <c r="X7947" s="65" t="s">
        <v>11052</v>
      </c>
      <c r="Z7947" t="s">
        <v>4950</v>
      </c>
      <c r="AB7947" t="s">
        <v>119</v>
      </c>
      <c r="AC7947" t="s">
        <v>11252</v>
      </c>
      <c r="AD7947" s="2" t="s">
        <v>121</v>
      </c>
    </row>
    <row r="7948" spans="1:30" x14ac:dyDescent="0.25">
      <c r="A7948" s="2">
        <v>131</v>
      </c>
      <c r="B7948" t="s">
        <v>11261</v>
      </c>
      <c r="C7948">
        <v>20</v>
      </c>
      <c r="D7948">
        <v>555</v>
      </c>
      <c r="E7948">
        <v>850</v>
      </c>
      <c r="F7948" t="s">
        <v>154</v>
      </c>
      <c r="G7948" s="2" t="s">
        <v>485</v>
      </c>
      <c r="H7948">
        <v>1</v>
      </c>
      <c r="I7948">
        <v>74.06</v>
      </c>
      <c r="J7948" s="2" t="s">
        <v>502</v>
      </c>
      <c r="K7948" s="2" t="s">
        <v>74</v>
      </c>
      <c r="M7948" t="s">
        <v>11677</v>
      </c>
      <c r="P7948" s="19" t="s">
        <v>11053</v>
      </c>
      <c r="Q7948" s="19" t="s">
        <v>27</v>
      </c>
      <c r="R7948" s="19" t="s">
        <v>129</v>
      </c>
      <c r="V7948" s="19" t="s">
        <v>129</v>
      </c>
      <c r="W7948" s="20">
        <v>85</v>
      </c>
      <c r="X7948" s="65" t="s">
        <v>11052</v>
      </c>
      <c r="Z7948" t="s">
        <v>4950</v>
      </c>
      <c r="AB7948" t="s">
        <v>119</v>
      </c>
      <c r="AC7948" t="s">
        <v>11252</v>
      </c>
      <c r="AD7948" s="2" t="s">
        <v>121</v>
      </c>
    </row>
    <row r="7949" spans="1:30" x14ac:dyDescent="0.25">
      <c r="A7949" s="2">
        <v>132</v>
      </c>
      <c r="B7949" t="s">
        <v>11262</v>
      </c>
      <c r="C7949">
        <v>20</v>
      </c>
      <c r="D7949">
        <v>150</v>
      </c>
      <c r="E7949">
        <v>151</v>
      </c>
      <c r="F7949" t="s">
        <v>154</v>
      </c>
      <c r="G7949" s="2" t="s">
        <v>485</v>
      </c>
      <c r="H7949">
        <v>4</v>
      </c>
      <c r="I7949">
        <v>8.8000000000000007</v>
      </c>
      <c r="J7949" s="2" t="s">
        <v>502</v>
      </c>
      <c r="K7949" s="2" t="s">
        <v>74</v>
      </c>
      <c r="M7949" t="s">
        <v>11677</v>
      </c>
      <c r="P7949" s="19" t="s">
        <v>11053</v>
      </c>
      <c r="Q7949" s="19" t="s">
        <v>25</v>
      </c>
      <c r="R7949" s="19" t="s">
        <v>129</v>
      </c>
      <c r="W7949" s="20">
        <v>85</v>
      </c>
      <c r="X7949" s="65" t="s">
        <v>11052</v>
      </c>
      <c r="Z7949" t="s">
        <v>4950</v>
      </c>
      <c r="AB7949" t="s">
        <v>119</v>
      </c>
      <c r="AC7949" t="s">
        <v>11252</v>
      </c>
      <c r="AD7949" s="2" t="s">
        <v>121</v>
      </c>
    </row>
    <row r="7950" spans="1:30" x14ac:dyDescent="0.25">
      <c r="A7950" s="2">
        <v>133</v>
      </c>
      <c r="B7950" t="s">
        <v>11263</v>
      </c>
      <c r="C7950">
        <v>20</v>
      </c>
      <c r="D7950">
        <v>288</v>
      </c>
      <c r="E7950">
        <v>388</v>
      </c>
      <c r="F7950" t="s">
        <v>154</v>
      </c>
      <c r="G7950" s="2" t="s">
        <v>485</v>
      </c>
      <c r="H7950">
        <v>2</v>
      </c>
      <c r="I7950">
        <v>22.31</v>
      </c>
      <c r="J7950" s="2" t="s">
        <v>502</v>
      </c>
      <c r="K7950" s="2" t="s">
        <v>74</v>
      </c>
      <c r="M7950" t="s">
        <v>11677</v>
      </c>
      <c r="P7950" s="19" t="s">
        <v>11053</v>
      </c>
      <c r="Q7950" s="19" t="s">
        <v>25</v>
      </c>
      <c r="R7950" s="19" t="s">
        <v>129</v>
      </c>
      <c r="W7950" s="20">
        <v>85</v>
      </c>
      <c r="X7950" s="65" t="s">
        <v>11052</v>
      </c>
      <c r="Z7950" t="s">
        <v>4950</v>
      </c>
      <c r="AB7950" t="s">
        <v>119</v>
      </c>
      <c r="AC7950" t="s">
        <v>11252</v>
      </c>
      <c r="AD7950" s="2" t="s">
        <v>121</v>
      </c>
    </row>
    <row r="7951" spans="1:30" x14ac:dyDescent="0.25">
      <c r="A7951" s="2">
        <v>134</v>
      </c>
      <c r="B7951" t="s">
        <v>11264</v>
      </c>
      <c r="C7951">
        <v>20</v>
      </c>
      <c r="D7951">
        <v>120</v>
      </c>
      <c r="E7951">
        <v>120</v>
      </c>
      <c r="F7951" t="s">
        <v>154</v>
      </c>
      <c r="G7951" s="2" t="s">
        <v>485</v>
      </c>
      <c r="H7951">
        <v>2</v>
      </c>
      <c r="I7951">
        <v>2.92</v>
      </c>
      <c r="J7951" s="2" t="s">
        <v>502</v>
      </c>
      <c r="K7951" s="2" t="s">
        <v>74</v>
      </c>
      <c r="M7951" t="s">
        <v>11677</v>
      </c>
      <c r="P7951" s="19" t="s">
        <v>11053</v>
      </c>
      <c r="Q7951" s="19" t="s">
        <v>25</v>
      </c>
      <c r="R7951" s="19" t="s">
        <v>129</v>
      </c>
      <c r="W7951" s="20">
        <v>85</v>
      </c>
      <c r="X7951" s="65" t="s">
        <v>11052</v>
      </c>
      <c r="Z7951" t="s">
        <v>4950</v>
      </c>
      <c r="AB7951" t="s">
        <v>119</v>
      </c>
      <c r="AC7951" t="s">
        <v>11252</v>
      </c>
      <c r="AD7951" s="2" t="s">
        <v>121</v>
      </c>
    </row>
    <row r="7952" spans="1:30" x14ac:dyDescent="0.25">
      <c r="A7952" s="2">
        <v>135</v>
      </c>
      <c r="B7952" t="s">
        <v>11265</v>
      </c>
      <c r="C7952">
        <v>20</v>
      </c>
      <c r="D7952">
        <v>110</v>
      </c>
      <c r="E7952">
        <v>110</v>
      </c>
      <c r="F7952" t="s">
        <v>154</v>
      </c>
      <c r="G7952" s="2" t="s">
        <v>485</v>
      </c>
      <c r="H7952">
        <v>2</v>
      </c>
      <c r="I7952">
        <v>2.4900000000000002</v>
      </c>
      <c r="J7952" s="2" t="s">
        <v>502</v>
      </c>
      <c r="K7952" s="2" t="s">
        <v>74</v>
      </c>
      <c r="M7952" t="s">
        <v>11677</v>
      </c>
      <c r="P7952" s="19" t="s">
        <v>11053</v>
      </c>
      <c r="Q7952" s="19" t="s">
        <v>25</v>
      </c>
      <c r="R7952" s="19" t="s">
        <v>129</v>
      </c>
      <c r="W7952" s="20">
        <v>85</v>
      </c>
      <c r="X7952" s="65" t="s">
        <v>11052</v>
      </c>
      <c r="Z7952" t="s">
        <v>4950</v>
      </c>
      <c r="AB7952" t="s">
        <v>119</v>
      </c>
      <c r="AC7952" t="s">
        <v>11252</v>
      </c>
      <c r="AD7952" s="2" t="s">
        <v>121</v>
      </c>
    </row>
    <row r="7953" spans="1:30" x14ac:dyDescent="0.25">
      <c r="A7953" s="2">
        <v>136</v>
      </c>
      <c r="B7953" t="s">
        <v>11267</v>
      </c>
      <c r="C7953">
        <v>20</v>
      </c>
      <c r="D7953">
        <v>297.5</v>
      </c>
      <c r="E7953">
        <v>680</v>
      </c>
      <c r="F7953" t="s">
        <v>154</v>
      </c>
      <c r="G7953" s="2" t="s">
        <v>485</v>
      </c>
      <c r="H7953">
        <v>1</v>
      </c>
      <c r="I7953">
        <v>30.49</v>
      </c>
      <c r="J7953" s="2" t="s">
        <v>502</v>
      </c>
      <c r="K7953" s="2" t="s">
        <v>74</v>
      </c>
      <c r="M7953" t="s">
        <v>11677</v>
      </c>
      <c r="O7953" s="2" t="s">
        <v>128</v>
      </c>
      <c r="P7953" s="19" t="s">
        <v>11053</v>
      </c>
      <c r="Q7953" s="19" t="s">
        <v>26</v>
      </c>
      <c r="R7953" s="19" t="s">
        <v>129</v>
      </c>
      <c r="W7953" s="20">
        <v>85</v>
      </c>
      <c r="X7953" s="65" t="s">
        <v>11052</v>
      </c>
      <c r="Z7953" t="s">
        <v>4950</v>
      </c>
      <c r="AB7953" t="s">
        <v>119</v>
      </c>
      <c r="AC7953" t="s">
        <v>11252</v>
      </c>
      <c r="AD7953" s="2" t="s">
        <v>121</v>
      </c>
    </row>
    <row r="7954" spans="1:30" x14ac:dyDescent="0.25">
      <c r="A7954" s="2">
        <v>137</v>
      </c>
      <c r="B7954" t="s">
        <v>11269</v>
      </c>
      <c r="C7954">
        <v>20</v>
      </c>
      <c r="D7954">
        <v>297.5</v>
      </c>
      <c r="E7954">
        <v>680</v>
      </c>
      <c r="F7954" t="s">
        <v>154</v>
      </c>
      <c r="G7954" s="2" t="s">
        <v>485</v>
      </c>
      <c r="H7954">
        <v>2</v>
      </c>
      <c r="I7954">
        <v>55.31</v>
      </c>
      <c r="J7954" s="2" t="s">
        <v>502</v>
      </c>
      <c r="K7954" s="2" t="s">
        <v>74</v>
      </c>
      <c r="M7954" t="s">
        <v>11677</v>
      </c>
      <c r="O7954" s="2" t="s">
        <v>128</v>
      </c>
      <c r="P7954" s="19" t="s">
        <v>11053</v>
      </c>
      <c r="Q7954" s="19" t="s">
        <v>26</v>
      </c>
      <c r="R7954" s="19" t="s">
        <v>129</v>
      </c>
      <c r="W7954" s="20">
        <v>85</v>
      </c>
      <c r="X7954" s="65" t="s">
        <v>11052</v>
      </c>
      <c r="Z7954" t="s">
        <v>4950</v>
      </c>
      <c r="AB7954" t="s">
        <v>119</v>
      </c>
      <c r="AC7954" t="s">
        <v>11252</v>
      </c>
      <c r="AD7954" s="2" t="s">
        <v>121</v>
      </c>
    </row>
    <row r="7955" spans="1:30" x14ac:dyDescent="0.25">
      <c r="A7955" s="2">
        <v>138</v>
      </c>
      <c r="B7955" t="s">
        <v>11270</v>
      </c>
      <c r="C7955">
        <v>20</v>
      </c>
      <c r="D7955">
        <v>680</v>
      </c>
      <c r="E7955">
        <v>5624.41</v>
      </c>
      <c r="F7955" t="s">
        <v>154</v>
      </c>
      <c r="G7955" s="2" t="s">
        <v>485</v>
      </c>
      <c r="H7955">
        <v>1</v>
      </c>
      <c r="I7955">
        <v>551.73</v>
      </c>
      <c r="J7955" s="2" t="s">
        <v>502</v>
      </c>
      <c r="K7955" s="2" t="s">
        <v>74</v>
      </c>
      <c r="M7955" t="s">
        <v>11677</v>
      </c>
      <c r="P7955" s="19" t="s">
        <v>11053</v>
      </c>
      <c r="Q7955" s="19" t="s">
        <v>27</v>
      </c>
      <c r="R7955" s="19" t="s">
        <v>129</v>
      </c>
      <c r="W7955" s="20">
        <v>85</v>
      </c>
      <c r="X7955" s="65" t="s">
        <v>11052</v>
      </c>
      <c r="Z7955" t="s">
        <v>4950</v>
      </c>
      <c r="AB7955" t="s">
        <v>119</v>
      </c>
      <c r="AC7955" t="s">
        <v>11252</v>
      </c>
      <c r="AD7955" s="2" t="s">
        <v>121</v>
      </c>
    </row>
    <row r="7956" spans="1:30" x14ac:dyDescent="0.25">
      <c r="A7956" s="2">
        <v>139</v>
      </c>
      <c r="B7956" t="s">
        <v>11272</v>
      </c>
      <c r="C7956">
        <v>20</v>
      </c>
      <c r="D7956">
        <v>297.5</v>
      </c>
      <c r="E7956">
        <v>680</v>
      </c>
      <c r="F7956" t="s">
        <v>154</v>
      </c>
      <c r="G7956" s="2" t="s">
        <v>485</v>
      </c>
      <c r="H7956">
        <v>1</v>
      </c>
      <c r="I7956">
        <v>30.49</v>
      </c>
      <c r="J7956" s="2" t="s">
        <v>502</v>
      </c>
      <c r="K7956" s="2" t="s">
        <v>74</v>
      </c>
      <c r="M7956" t="s">
        <v>11677</v>
      </c>
      <c r="O7956" s="2" t="s">
        <v>128</v>
      </c>
      <c r="P7956" s="19" t="s">
        <v>11053</v>
      </c>
      <c r="Q7956" s="19" t="s">
        <v>26</v>
      </c>
      <c r="R7956" s="19" t="s">
        <v>129</v>
      </c>
      <c r="W7956" s="20">
        <v>85</v>
      </c>
      <c r="X7956" s="65" t="s">
        <v>11052</v>
      </c>
      <c r="Z7956" t="s">
        <v>4950</v>
      </c>
      <c r="AB7956" t="s">
        <v>119</v>
      </c>
      <c r="AC7956" t="s">
        <v>11252</v>
      </c>
      <c r="AD7956" s="2" t="s">
        <v>121</v>
      </c>
    </row>
    <row r="7957" spans="1:30" x14ac:dyDescent="0.25">
      <c r="A7957" s="2">
        <v>140</v>
      </c>
      <c r="B7957" t="s">
        <v>11273</v>
      </c>
      <c r="C7957">
        <v>20</v>
      </c>
      <c r="D7957">
        <v>297.5</v>
      </c>
      <c r="E7957">
        <v>680</v>
      </c>
      <c r="F7957" t="s">
        <v>154</v>
      </c>
      <c r="G7957" s="2" t="s">
        <v>485</v>
      </c>
      <c r="H7957">
        <v>2</v>
      </c>
      <c r="I7957">
        <v>55.31</v>
      </c>
      <c r="J7957" s="2" t="s">
        <v>502</v>
      </c>
      <c r="K7957" s="2" t="s">
        <v>74</v>
      </c>
      <c r="M7957" t="s">
        <v>11677</v>
      </c>
      <c r="O7957" s="2" t="s">
        <v>128</v>
      </c>
      <c r="P7957" s="19" t="s">
        <v>11053</v>
      </c>
      <c r="Q7957" s="19" t="s">
        <v>26</v>
      </c>
      <c r="R7957" s="19" t="s">
        <v>129</v>
      </c>
      <c r="W7957" s="20">
        <v>85</v>
      </c>
      <c r="X7957" s="65" t="s">
        <v>11052</v>
      </c>
      <c r="Z7957" t="s">
        <v>4950</v>
      </c>
      <c r="AB7957" t="s">
        <v>119</v>
      </c>
      <c r="AC7957" t="s">
        <v>11252</v>
      </c>
      <c r="AD7957" s="2" t="s">
        <v>121</v>
      </c>
    </row>
    <row r="7958" spans="1:30" x14ac:dyDescent="0.25">
      <c r="A7958" s="2">
        <v>141</v>
      </c>
      <c r="B7958" t="s">
        <v>11274</v>
      </c>
      <c r="C7958">
        <v>20</v>
      </c>
      <c r="D7958">
        <v>680</v>
      </c>
      <c r="E7958">
        <v>5624.41</v>
      </c>
      <c r="F7958" t="s">
        <v>154</v>
      </c>
      <c r="G7958" s="2" t="s">
        <v>485</v>
      </c>
      <c r="H7958">
        <v>1</v>
      </c>
      <c r="I7958">
        <v>551.73</v>
      </c>
      <c r="J7958" s="2" t="s">
        <v>502</v>
      </c>
      <c r="K7958" s="2" t="s">
        <v>74</v>
      </c>
      <c r="M7958" t="s">
        <v>11677</v>
      </c>
      <c r="P7958" s="19" t="s">
        <v>11053</v>
      </c>
      <c r="Q7958" s="19" t="s">
        <v>27</v>
      </c>
      <c r="R7958" s="19" t="s">
        <v>129</v>
      </c>
      <c r="W7958" s="20">
        <v>85</v>
      </c>
      <c r="X7958" s="65" t="s">
        <v>11052</v>
      </c>
      <c r="Z7958" t="s">
        <v>4950</v>
      </c>
      <c r="AB7958" t="s">
        <v>119</v>
      </c>
      <c r="AC7958" t="s">
        <v>11252</v>
      </c>
      <c r="AD7958" s="2" t="s">
        <v>121</v>
      </c>
    </row>
    <row r="7959" spans="1:30" x14ac:dyDescent="0.25">
      <c r="A7959" s="2">
        <v>142</v>
      </c>
      <c r="B7959" t="s">
        <v>11275</v>
      </c>
      <c r="C7959">
        <v>20</v>
      </c>
      <c r="D7959">
        <v>337.1</v>
      </c>
      <c r="E7959">
        <v>549.78</v>
      </c>
      <c r="F7959" t="s">
        <v>154</v>
      </c>
      <c r="G7959" s="2" t="s">
        <v>485</v>
      </c>
      <c r="H7959">
        <v>1</v>
      </c>
      <c r="I7959">
        <v>19.43</v>
      </c>
      <c r="J7959" s="2" t="s">
        <v>502</v>
      </c>
      <c r="K7959" s="2" t="s">
        <v>74</v>
      </c>
      <c r="M7959" t="s">
        <v>11677</v>
      </c>
      <c r="P7959" s="19" t="s">
        <v>11053</v>
      </c>
      <c r="Q7959" s="19" t="s">
        <v>25</v>
      </c>
      <c r="R7959" s="19" t="s">
        <v>129</v>
      </c>
      <c r="W7959" s="20">
        <v>85</v>
      </c>
      <c r="X7959" s="65" t="s">
        <v>11052</v>
      </c>
      <c r="Z7959" t="s">
        <v>4950</v>
      </c>
      <c r="AB7959" t="s">
        <v>119</v>
      </c>
      <c r="AC7959" t="s">
        <v>11252</v>
      </c>
      <c r="AD7959" s="2" t="s">
        <v>121</v>
      </c>
    </row>
    <row r="7960" spans="1:30" x14ac:dyDescent="0.25">
      <c r="A7960" s="2">
        <v>143</v>
      </c>
      <c r="B7960" t="s">
        <v>11277</v>
      </c>
      <c r="C7960">
        <v>20</v>
      </c>
      <c r="D7960">
        <v>150</v>
      </c>
      <c r="E7960">
        <v>151</v>
      </c>
      <c r="F7960" t="s">
        <v>154</v>
      </c>
      <c r="G7960" s="2" t="s">
        <v>485</v>
      </c>
      <c r="H7960">
        <v>1</v>
      </c>
      <c r="I7960">
        <v>2.2000000000000002</v>
      </c>
      <c r="J7960" s="2" t="s">
        <v>502</v>
      </c>
      <c r="K7960" s="2" t="s">
        <v>74</v>
      </c>
      <c r="M7960" t="s">
        <v>11677</v>
      </c>
      <c r="P7960" s="19" t="s">
        <v>11053</v>
      </c>
      <c r="Q7960" s="19" t="s">
        <v>25</v>
      </c>
      <c r="R7960" s="19" t="s">
        <v>129</v>
      </c>
      <c r="W7960" s="20">
        <v>85</v>
      </c>
      <c r="X7960" s="65" t="s">
        <v>11052</v>
      </c>
      <c r="Z7960" t="s">
        <v>4950</v>
      </c>
      <c r="AB7960" t="s">
        <v>119</v>
      </c>
      <c r="AC7960" t="s">
        <v>11252</v>
      </c>
      <c r="AD7960" s="2" t="s">
        <v>121</v>
      </c>
    </row>
    <row r="7961" spans="1:30" x14ac:dyDescent="0.25">
      <c r="A7961" s="2">
        <v>144</v>
      </c>
      <c r="B7961" t="s">
        <v>11249</v>
      </c>
      <c r="C7961">
        <v>20</v>
      </c>
      <c r="D7961">
        <v>120</v>
      </c>
      <c r="E7961">
        <v>120</v>
      </c>
      <c r="F7961" t="s">
        <v>154</v>
      </c>
      <c r="G7961" s="2" t="s">
        <v>485</v>
      </c>
      <c r="H7961">
        <v>2</v>
      </c>
      <c r="I7961">
        <v>2.92</v>
      </c>
      <c r="J7961" s="2" t="s">
        <v>502</v>
      </c>
      <c r="K7961" s="2" t="s">
        <v>74</v>
      </c>
      <c r="M7961" t="s">
        <v>11677</v>
      </c>
      <c r="P7961" s="19" t="s">
        <v>11053</v>
      </c>
      <c r="Q7961" s="19" t="s">
        <v>25</v>
      </c>
      <c r="R7961" s="19" t="s">
        <v>129</v>
      </c>
      <c r="W7961" s="20">
        <v>85</v>
      </c>
      <c r="X7961" s="65" t="s">
        <v>11052</v>
      </c>
      <c r="Z7961" t="s">
        <v>4950</v>
      </c>
      <c r="AB7961" t="s">
        <v>119</v>
      </c>
      <c r="AC7961" t="s">
        <v>11252</v>
      </c>
      <c r="AD7961" s="2" t="s">
        <v>121</v>
      </c>
    </row>
    <row r="7962" spans="1:30" x14ac:dyDescent="0.25">
      <c r="A7962" s="2">
        <v>145</v>
      </c>
      <c r="B7962" t="s">
        <v>11278</v>
      </c>
      <c r="C7962">
        <v>20</v>
      </c>
      <c r="D7962">
        <v>110</v>
      </c>
      <c r="E7962">
        <v>110</v>
      </c>
      <c r="F7962" t="s">
        <v>154</v>
      </c>
      <c r="G7962" s="2" t="s">
        <v>485</v>
      </c>
      <c r="H7962">
        <v>2</v>
      </c>
      <c r="I7962">
        <v>2.4900000000000002</v>
      </c>
      <c r="J7962" s="2" t="s">
        <v>502</v>
      </c>
      <c r="K7962" s="2" t="s">
        <v>74</v>
      </c>
      <c r="M7962" t="s">
        <v>11677</v>
      </c>
      <c r="P7962" s="19" t="s">
        <v>11053</v>
      </c>
      <c r="Q7962" s="19" t="s">
        <v>25</v>
      </c>
      <c r="R7962" s="19" t="s">
        <v>129</v>
      </c>
      <c r="W7962" s="20">
        <v>85</v>
      </c>
      <c r="X7962" s="65" t="s">
        <v>11052</v>
      </c>
      <c r="Z7962" t="s">
        <v>4950</v>
      </c>
      <c r="AB7962" t="s">
        <v>119</v>
      </c>
      <c r="AC7962" t="s">
        <v>11252</v>
      </c>
      <c r="AD7962" s="2" t="s">
        <v>121</v>
      </c>
    </row>
    <row r="7963" spans="1:30" x14ac:dyDescent="0.25">
      <c r="A7963" s="2">
        <v>146</v>
      </c>
      <c r="B7963" t="s">
        <v>11279</v>
      </c>
      <c r="C7963">
        <v>20</v>
      </c>
      <c r="D7963">
        <v>340</v>
      </c>
      <c r="E7963">
        <v>530.01</v>
      </c>
      <c r="F7963" t="s">
        <v>154</v>
      </c>
      <c r="G7963" s="2" t="s">
        <v>485</v>
      </c>
      <c r="H7963">
        <v>15</v>
      </c>
      <c r="I7963">
        <v>394.37</v>
      </c>
      <c r="J7963" s="2" t="s">
        <v>502</v>
      </c>
      <c r="K7963" s="2" t="s">
        <v>74</v>
      </c>
      <c r="M7963" t="s">
        <v>11677</v>
      </c>
      <c r="O7963" s="2" t="s">
        <v>128</v>
      </c>
      <c r="P7963" s="19" t="s">
        <v>11053</v>
      </c>
      <c r="Q7963" s="19" t="s">
        <v>26</v>
      </c>
      <c r="R7963" s="19" t="s">
        <v>129</v>
      </c>
      <c r="W7963" s="20">
        <v>85</v>
      </c>
      <c r="X7963" s="65" t="s">
        <v>11052</v>
      </c>
      <c r="Z7963" t="s">
        <v>4950</v>
      </c>
      <c r="AB7963" t="s">
        <v>119</v>
      </c>
      <c r="AC7963" t="s">
        <v>11252</v>
      </c>
      <c r="AD7963" s="2" t="s">
        <v>121</v>
      </c>
    </row>
    <row r="7964" spans="1:30" x14ac:dyDescent="0.25">
      <c r="A7964" s="2">
        <v>147</v>
      </c>
      <c r="B7964" t="s">
        <v>11281</v>
      </c>
      <c r="C7964">
        <v>20</v>
      </c>
      <c r="D7964">
        <v>825</v>
      </c>
      <c r="E7964">
        <v>930</v>
      </c>
      <c r="F7964" t="s">
        <v>154</v>
      </c>
      <c r="G7964" s="2" t="s">
        <v>485</v>
      </c>
      <c r="H7964">
        <v>1</v>
      </c>
      <c r="I7964">
        <v>118.7</v>
      </c>
      <c r="J7964" s="2" t="s">
        <v>502</v>
      </c>
      <c r="K7964" s="2" t="s">
        <v>74</v>
      </c>
      <c r="M7964" t="s">
        <v>11677</v>
      </c>
      <c r="P7964" s="19" t="s">
        <v>11053</v>
      </c>
      <c r="Q7964" s="19" t="s">
        <v>25</v>
      </c>
      <c r="R7964" s="19" t="s">
        <v>129</v>
      </c>
      <c r="W7964" s="20">
        <v>85</v>
      </c>
      <c r="X7964" s="65" t="s">
        <v>11052</v>
      </c>
      <c r="Z7964" t="s">
        <v>4950</v>
      </c>
      <c r="AB7964" t="s">
        <v>119</v>
      </c>
      <c r="AC7964" t="s">
        <v>11282</v>
      </c>
      <c r="AD7964" s="2" t="s">
        <v>121</v>
      </c>
    </row>
    <row r="7965" spans="1:30" x14ac:dyDescent="0.25">
      <c r="A7965" s="2">
        <v>148</v>
      </c>
      <c r="B7965" t="s">
        <v>11251</v>
      </c>
      <c r="C7965">
        <v>20</v>
      </c>
      <c r="D7965">
        <v>415</v>
      </c>
      <c r="E7965">
        <v>555</v>
      </c>
      <c r="F7965" t="s">
        <v>154</v>
      </c>
      <c r="G7965" s="2" t="s">
        <v>485</v>
      </c>
      <c r="H7965">
        <v>1</v>
      </c>
      <c r="I7965">
        <v>36.159999999999997</v>
      </c>
      <c r="J7965" s="2" t="s">
        <v>502</v>
      </c>
      <c r="K7965" s="2" t="s">
        <v>74</v>
      </c>
      <c r="M7965" t="s">
        <v>11677</v>
      </c>
      <c r="P7965" s="19" t="s">
        <v>11053</v>
      </c>
      <c r="Q7965" s="19" t="s">
        <v>27</v>
      </c>
      <c r="R7965" s="19" t="s">
        <v>129</v>
      </c>
      <c r="V7965" s="19" t="s">
        <v>129</v>
      </c>
      <c r="W7965" s="20">
        <v>85</v>
      </c>
      <c r="X7965" s="65" t="s">
        <v>11052</v>
      </c>
      <c r="Z7965" t="s">
        <v>4950</v>
      </c>
      <c r="AB7965" t="s">
        <v>119</v>
      </c>
      <c r="AC7965" t="s">
        <v>11282</v>
      </c>
      <c r="AD7965" s="2" t="s">
        <v>121</v>
      </c>
    </row>
    <row r="7966" spans="1:30" x14ac:dyDescent="0.25">
      <c r="A7966" s="2">
        <v>149</v>
      </c>
      <c r="B7966" t="s">
        <v>11284</v>
      </c>
      <c r="C7966">
        <v>20</v>
      </c>
      <c r="D7966">
        <v>810.4</v>
      </c>
      <c r="E7966">
        <v>844.4</v>
      </c>
      <c r="F7966" t="s">
        <v>154</v>
      </c>
      <c r="G7966" s="2" t="s">
        <v>485</v>
      </c>
      <c r="H7966">
        <v>1</v>
      </c>
      <c r="I7966">
        <v>67.069999999999993</v>
      </c>
      <c r="J7966" s="2" t="s">
        <v>502</v>
      </c>
      <c r="K7966" s="2" t="s">
        <v>74</v>
      </c>
      <c r="M7966" t="s">
        <v>11677</v>
      </c>
      <c r="P7966" s="19" t="s">
        <v>11053</v>
      </c>
      <c r="Q7966" s="19" t="s">
        <v>25</v>
      </c>
      <c r="R7966" s="19" t="s">
        <v>129</v>
      </c>
      <c r="W7966" s="20">
        <v>85</v>
      </c>
      <c r="X7966" s="65" t="s">
        <v>11052</v>
      </c>
      <c r="Z7966" t="s">
        <v>4950</v>
      </c>
      <c r="AB7966" t="s">
        <v>119</v>
      </c>
      <c r="AC7966" t="s">
        <v>11282</v>
      </c>
      <c r="AD7966" s="2" t="s">
        <v>121</v>
      </c>
    </row>
    <row r="7967" spans="1:30" x14ac:dyDescent="0.25">
      <c r="A7967" s="2">
        <v>150</v>
      </c>
      <c r="B7967" t="s">
        <v>11255</v>
      </c>
      <c r="C7967">
        <v>20</v>
      </c>
      <c r="D7967">
        <v>825</v>
      </c>
      <c r="E7967">
        <v>930</v>
      </c>
      <c r="F7967" t="s">
        <v>154</v>
      </c>
      <c r="G7967" s="2" t="s">
        <v>485</v>
      </c>
      <c r="H7967">
        <v>1</v>
      </c>
      <c r="I7967">
        <v>118.7</v>
      </c>
      <c r="J7967" s="2" t="s">
        <v>502</v>
      </c>
      <c r="K7967" s="2" t="s">
        <v>74</v>
      </c>
      <c r="M7967" t="s">
        <v>11677</v>
      </c>
      <c r="P7967" s="19" t="s">
        <v>11053</v>
      </c>
      <c r="Q7967" s="19" t="s">
        <v>25</v>
      </c>
      <c r="R7967" s="19" t="s">
        <v>129</v>
      </c>
      <c r="W7967" s="20">
        <v>85</v>
      </c>
      <c r="X7967" s="65" t="s">
        <v>11052</v>
      </c>
      <c r="Z7967" t="s">
        <v>4950</v>
      </c>
      <c r="AB7967" t="s">
        <v>119</v>
      </c>
      <c r="AC7967" t="s">
        <v>11282</v>
      </c>
      <c r="AD7967" s="2" t="s">
        <v>121</v>
      </c>
    </row>
    <row r="7968" spans="1:30" x14ac:dyDescent="0.25">
      <c r="A7968" s="2">
        <v>151</v>
      </c>
      <c r="B7968" t="s">
        <v>11286</v>
      </c>
      <c r="C7968">
        <v>20</v>
      </c>
      <c r="D7968">
        <v>600</v>
      </c>
      <c r="E7968">
        <v>850</v>
      </c>
      <c r="F7968" t="s">
        <v>154</v>
      </c>
      <c r="G7968" s="2" t="s">
        <v>485</v>
      </c>
      <c r="H7968">
        <v>2</v>
      </c>
      <c r="I7968">
        <v>117.75</v>
      </c>
      <c r="J7968" s="2" t="s">
        <v>502</v>
      </c>
      <c r="K7968" s="2" t="s">
        <v>74</v>
      </c>
      <c r="M7968" t="s">
        <v>11677</v>
      </c>
      <c r="P7968" s="19" t="s">
        <v>11053</v>
      </c>
      <c r="Q7968" s="19" t="s">
        <v>27</v>
      </c>
      <c r="R7968" s="19" t="s">
        <v>129</v>
      </c>
      <c r="W7968" s="20">
        <v>85</v>
      </c>
      <c r="X7968" s="65" t="s">
        <v>11052</v>
      </c>
      <c r="Z7968" t="s">
        <v>4950</v>
      </c>
      <c r="AB7968" t="s">
        <v>119</v>
      </c>
      <c r="AC7968" t="s">
        <v>11282</v>
      </c>
      <c r="AD7968" s="2" t="s">
        <v>121</v>
      </c>
    </row>
    <row r="7969" spans="1:30" x14ac:dyDescent="0.25">
      <c r="A7969" s="2">
        <v>152</v>
      </c>
      <c r="B7969" t="s">
        <v>11288</v>
      </c>
      <c r="C7969">
        <v>20</v>
      </c>
      <c r="D7969">
        <v>600</v>
      </c>
      <c r="E7969">
        <v>850</v>
      </c>
      <c r="F7969" t="s">
        <v>154</v>
      </c>
      <c r="G7969" s="2" t="s">
        <v>485</v>
      </c>
      <c r="H7969">
        <v>2</v>
      </c>
      <c r="I7969">
        <v>117.75</v>
      </c>
      <c r="J7969" s="2" t="s">
        <v>502</v>
      </c>
      <c r="K7969" s="2" t="s">
        <v>74</v>
      </c>
      <c r="M7969" t="s">
        <v>11677</v>
      </c>
      <c r="P7969" s="19" t="s">
        <v>11053</v>
      </c>
      <c r="Q7969" s="19" t="s">
        <v>27</v>
      </c>
      <c r="R7969" s="19" t="s">
        <v>129</v>
      </c>
      <c r="W7969" s="20">
        <v>85</v>
      </c>
      <c r="X7969" s="65" t="s">
        <v>11052</v>
      </c>
      <c r="Z7969" t="s">
        <v>4950</v>
      </c>
      <c r="AB7969" t="s">
        <v>119</v>
      </c>
      <c r="AC7969" t="s">
        <v>11282</v>
      </c>
      <c r="AD7969" s="2" t="s">
        <v>121</v>
      </c>
    </row>
    <row r="7970" spans="1:30" x14ac:dyDescent="0.25">
      <c r="A7970" s="2">
        <v>153</v>
      </c>
      <c r="B7970" t="s">
        <v>11289</v>
      </c>
      <c r="C7970">
        <v>20</v>
      </c>
      <c r="D7970">
        <v>825</v>
      </c>
      <c r="E7970">
        <v>930</v>
      </c>
      <c r="F7970" t="s">
        <v>154</v>
      </c>
      <c r="G7970" s="2" t="s">
        <v>485</v>
      </c>
      <c r="H7970">
        <v>1</v>
      </c>
      <c r="I7970">
        <v>118.7</v>
      </c>
      <c r="J7970" s="2" t="s">
        <v>502</v>
      </c>
      <c r="K7970" s="2" t="s">
        <v>74</v>
      </c>
      <c r="M7970" t="s">
        <v>11677</v>
      </c>
      <c r="P7970" s="19" t="s">
        <v>11053</v>
      </c>
      <c r="Q7970" s="19" t="s">
        <v>25</v>
      </c>
      <c r="R7970" s="19" t="s">
        <v>129</v>
      </c>
      <c r="W7970" s="20">
        <v>85</v>
      </c>
      <c r="X7970" s="65" t="s">
        <v>11052</v>
      </c>
      <c r="Z7970" t="s">
        <v>4950</v>
      </c>
      <c r="AB7970" t="s">
        <v>119</v>
      </c>
      <c r="AC7970" t="s">
        <v>11282</v>
      </c>
      <c r="AD7970" s="2" t="s">
        <v>121</v>
      </c>
    </row>
    <row r="7971" spans="1:30" x14ac:dyDescent="0.25">
      <c r="A7971" s="2">
        <v>154</v>
      </c>
      <c r="B7971" t="s">
        <v>11290</v>
      </c>
      <c r="C7971">
        <v>20</v>
      </c>
      <c r="D7971">
        <v>825</v>
      </c>
      <c r="E7971">
        <v>930</v>
      </c>
      <c r="F7971" t="s">
        <v>154</v>
      </c>
      <c r="G7971" s="2" t="s">
        <v>485</v>
      </c>
      <c r="H7971">
        <v>1</v>
      </c>
      <c r="I7971">
        <v>118.7</v>
      </c>
      <c r="J7971" s="2" t="s">
        <v>502</v>
      </c>
      <c r="K7971" s="2" t="s">
        <v>74</v>
      </c>
      <c r="M7971" t="s">
        <v>11677</v>
      </c>
      <c r="P7971" s="19" t="s">
        <v>11053</v>
      </c>
      <c r="Q7971" s="19" t="s">
        <v>25</v>
      </c>
      <c r="R7971" s="19" t="s">
        <v>129</v>
      </c>
      <c r="W7971" s="20">
        <v>85</v>
      </c>
      <c r="X7971" s="65" t="s">
        <v>11052</v>
      </c>
      <c r="Z7971" t="s">
        <v>4950</v>
      </c>
      <c r="AB7971" t="s">
        <v>119</v>
      </c>
      <c r="AC7971" t="s">
        <v>11282</v>
      </c>
      <c r="AD7971" s="2" t="s">
        <v>121</v>
      </c>
    </row>
    <row r="7972" spans="1:30" x14ac:dyDescent="0.25">
      <c r="A7972" s="2">
        <v>155</v>
      </c>
      <c r="B7972" t="s">
        <v>11261</v>
      </c>
      <c r="C7972">
        <v>20</v>
      </c>
      <c r="D7972">
        <v>555</v>
      </c>
      <c r="E7972">
        <v>850</v>
      </c>
      <c r="F7972" t="s">
        <v>154</v>
      </c>
      <c r="G7972" s="2" t="s">
        <v>485</v>
      </c>
      <c r="H7972">
        <v>1</v>
      </c>
      <c r="I7972">
        <v>74.06</v>
      </c>
      <c r="J7972" s="2" t="s">
        <v>502</v>
      </c>
      <c r="K7972" s="2" t="s">
        <v>74</v>
      </c>
      <c r="M7972" t="s">
        <v>11677</v>
      </c>
      <c r="P7972" s="19" t="s">
        <v>11053</v>
      </c>
      <c r="Q7972" s="19" t="s">
        <v>27</v>
      </c>
      <c r="R7972" s="19" t="s">
        <v>129</v>
      </c>
      <c r="V7972" s="19" t="s">
        <v>129</v>
      </c>
      <c r="W7972" s="20">
        <v>85</v>
      </c>
      <c r="X7972" s="65" t="s">
        <v>11052</v>
      </c>
      <c r="Z7972" t="s">
        <v>4950</v>
      </c>
      <c r="AB7972" t="s">
        <v>119</v>
      </c>
      <c r="AC7972" t="s">
        <v>11282</v>
      </c>
      <c r="AD7972" s="2" t="s">
        <v>121</v>
      </c>
    </row>
    <row r="7973" spans="1:30" x14ac:dyDescent="0.25">
      <c r="A7973" s="2">
        <v>156</v>
      </c>
      <c r="B7973" t="s">
        <v>11291</v>
      </c>
      <c r="C7973">
        <v>20</v>
      </c>
      <c r="D7973">
        <v>810.4</v>
      </c>
      <c r="E7973">
        <v>844.4</v>
      </c>
      <c r="F7973" t="s">
        <v>154</v>
      </c>
      <c r="G7973" s="2" t="s">
        <v>485</v>
      </c>
      <c r="H7973">
        <v>1</v>
      </c>
      <c r="I7973">
        <v>67.069999999999993</v>
      </c>
      <c r="J7973" s="2" t="s">
        <v>502</v>
      </c>
      <c r="K7973" s="2" t="s">
        <v>74</v>
      </c>
      <c r="M7973" t="s">
        <v>11677</v>
      </c>
      <c r="P7973" s="19" t="s">
        <v>11053</v>
      </c>
      <c r="Q7973" s="19" t="s">
        <v>25</v>
      </c>
      <c r="R7973" s="19" t="s">
        <v>129</v>
      </c>
      <c r="W7973" s="20">
        <v>85</v>
      </c>
      <c r="X7973" s="65" t="s">
        <v>11052</v>
      </c>
      <c r="Z7973" t="s">
        <v>4950</v>
      </c>
      <c r="AB7973" t="s">
        <v>119</v>
      </c>
      <c r="AC7973" t="s">
        <v>11282</v>
      </c>
      <c r="AD7973" s="2" t="s">
        <v>121</v>
      </c>
    </row>
    <row r="7974" spans="1:30" x14ac:dyDescent="0.25">
      <c r="A7974" s="2">
        <v>157</v>
      </c>
      <c r="B7974" t="s">
        <v>11292</v>
      </c>
      <c r="C7974">
        <v>20</v>
      </c>
      <c r="D7974">
        <v>825</v>
      </c>
      <c r="E7974">
        <v>930</v>
      </c>
      <c r="F7974" t="s">
        <v>154</v>
      </c>
      <c r="G7974" s="2" t="s">
        <v>485</v>
      </c>
      <c r="H7974">
        <v>2</v>
      </c>
      <c r="I7974">
        <v>237.4</v>
      </c>
      <c r="J7974" s="2" t="s">
        <v>502</v>
      </c>
      <c r="K7974" s="2" t="s">
        <v>74</v>
      </c>
      <c r="M7974" t="s">
        <v>11677</v>
      </c>
      <c r="P7974" s="19" t="s">
        <v>11053</v>
      </c>
      <c r="Q7974" s="19" t="s">
        <v>25</v>
      </c>
      <c r="R7974" s="19" t="s">
        <v>129</v>
      </c>
      <c r="W7974" s="20">
        <v>85</v>
      </c>
      <c r="X7974" s="65" t="s">
        <v>11052</v>
      </c>
      <c r="Z7974" t="s">
        <v>4950</v>
      </c>
      <c r="AB7974" t="s">
        <v>119</v>
      </c>
      <c r="AC7974" t="s">
        <v>11282</v>
      </c>
      <c r="AD7974" s="2" t="s">
        <v>121</v>
      </c>
    </row>
    <row r="7975" spans="1:30" x14ac:dyDescent="0.25">
      <c r="A7975" s="2">
        <v>158</v>
      </c>
      <c r="B7975" t="s">
        <v>11293</v>
      </c>
      <c r="C7975">
        <v>20</v>
      </c>
      <c r="D7975">
        <v>600</v>
      </c>
      <c r="E7975">
        <v>850</v>
      </c>
      <c r="F7975" t="s">
        <v>154</v>
      </c>
      <c r="G7975" s="2" t="s">
        <v>485</v>
      </c>
      <c r="H7975">
        <v>2</v>
      </c>
      <c r="I7975">
        <v>117.75</v>
      </c>
      <c r="J7975" s="2" t="s">
        <v>502</v>
      </c>
      <c r="K7975" s="2" t="s">
        <v>74</v>
      </c>
      <c r="M7975" t="s">
        <v>11677</v>
      </c>
      <c r="P7975" s="19" t="s">
        <v>11053</v>
      </c>
      <c r="Q7975" s="19" t="s">
        <v>27</v>
      </c>
      <c r="R7975" s="19" t="s">
        <v>129</v>
      </c>
      <c r="W7975" s="20">
        <v>85</v>
      </c>
      <c r="X7975" s="65" t="s">
        <v>11052</v>
      </c>
      <c r="Z7975" t="s">
        <v>4950</v>
      </c>
      <c r="AB7975" t="s">
        <v>119</v>
      </c>
      <c r="AC7975" t="s">
        <v>11282</v>
      </c>
      <c r="AD7975" s="2" t="s">
        <v>121</v>
      </c>
    </row>
    <row r="7976" spans="1:30" x14ac:dyDescent="0.25">
      <c r="A7976" s="2">
        <v>159</v>
      </c>
      <c r="B7976" t="s">
        <v>11294</v>
      </c>
      <c r="C7976">
        <v>20</v>
      </c>
      <c r="D7976">
        <v>600</v>
      </c>
      <c r="E7976">
        <v>850</v>
      </c>
      <c r="F7976" t="s">
        <v>154</v>
      </c>
      <c r="G7976" s="2" t="s">
        <v>485</v>
      </c>
      <c r="H7976">
        <v>2</v>
      </c>
      <c r="I7976">
        <v>117.75</v>
      </c>
      <c r="J7976" s="2" t="s">
        <v>502</v>
      </c>
      <c r="K7976" s="2" t="s">
        <v>74</v>
      </c>
      <c r="M7976" t="s">
        <v>11677</v>
      </c>
      <c r="P7976" s="19" t="s">
        <v>11053</v>
      </c>
      <c r="Q7976" s="19" t="s">
        <v>27</v>
      </c>
      <c r="R7976" s="19" t="s">
        <v>129</v>
      </c>
      <c r="W7976" s="20">
        <v>85</v>
      </c>
      <c r="X7976" s="65" t="s">
        <v>11052</v>
      </c>
      <c r="Z7976" t="s">
        <v>4950</v>
      </c>
      <c r="AB7976" t="s">
        <v>119</v>
      </c>
      <c r="AC7976" t="s">
        <v>11282</v>
      </c>
      <c r="AD7976" s="2" t="s">
        <v>121</v>
      </c>
    </row>
    <row r="7977" spans="1:30" x14ac:dyDescent="0.25">
      <c r="A7977" s="2">
        <v>160</v>
      </c>
      <c r="B7977" t="s">
        <v>11295</v>
      </c>
      <c r="C7977">
        <v>20</v>
      </c>
      <c r="D7977">
        <v>825</v>
      </c>
      <c r="E7977">
        <v>930</v>
      </c>
      <c r="F7977" t="s">
        <v>154</v>
      </c>
      <c r="G7977" s="2" t="s">
        <v>485</v>
      </c>
      <c r="H7977">
        <v>1</v>
      </c>
      <c r="I7977">
        <v>118.7</v>
      </c>
      <c r="J7977" s="2" t="s">
        <v>502</v>
      </c>
      <c r="K7977" s="2" t="s">
        <v>74</v>
      </c>
      <c r="M7977" t="s">
        <v>11677</v>
      </c>
      <c r="P7977" s="19" t="s">
        <v>11053</v>
      </c>
      <c r="Q7977" s="19" t="s">
        <v>25</v>
      </c>
      <c r="R7977" s="19" t="s">
        <v>129</v>
      </c>
      <c r="W7977" s="20">
        <v>85</v>
      </c>
      <c r="X7977" s="65" t="s">
        <v>11052</v>
      </c>
      <c r="Z7977" t="s">
        <v>4950</v>
      </c>
      <c r="AB7977" t="s">
        <v>119</v>
      </c>
      <c r="AC7977" t="s">
        <v>11282</v>
      </c>
      <c r="AD7977" s="2" t="s">
        <v>121</v>
      </c>
    </row>
    <row r="7978" spans="1:30" x14ac:dyDescent="0.25">
      <c r="A7978" s="2">
        <v>161</v>
      </c>
      <c r="B7978" t="s">
        <v>11296</v>
      </c>
      <c r="C7978">
        <v>20</v>
      </c>
      <c r="D7978">
        <v>600</v>
      </c>
      <c r="E7978">
        <v>700</v>
      </c>
      <c r="F7978" t="s">
        <v>154</v>
      </c>
      <c r="G7978" s="2" t="s">
        <v>485</v>
      </c>
      <c r="H7978">
        <v>1</v>
      </c>
      <c r="I7978">
        <v>64.94</v>
      </c>
      <c r="J7978" s="2" t="s">
        <v>502</v>
      </c>
      <c r="K7978" s="2" t="s">
        <v>74</v>
      </c>
      <c r="M7978" t="s">
        <v>11677</v>
      </c>
      <c r="O7978" s="2" t="s">
        <v>128</v>
      </c>
      <c r="P7978" s="19" t="s">
        <v>11053</v>
      </c>
      <c r="Q7978" s="19" t="s">
        <v>26</v>
      </c>
      <c r="R7978" s="19" t="s">
        <v>129</v>
      </c>
      <c r="W7978" s="20">
        <v>85</v>
      </c>
      <c r="X7978" s="65" t="s">
        <v>11052</v>
      </c>
      <c r="Z7978" t="s">
        <v>4950</v>
      </c>
      <c r="AB7978" t="s">
        <v>119</v>
      </c>
      <c r="AC7978" t="s">
        <v>11282</v>
      </c>
      <c r="AD7978" s="2" t="s">
        <v>121</v>
      </c>
    </row>
    <row r="7979" spans="1:30" x14ac:dyDescent="0.25">
      <c r="A7979" s="2">
        <v>162</v>
      </c>
      <c r="B7979" t="s">
        <v>11298</v>
      </c>
      <c r="C7979">
        <v>20</v>
      </c>
      <c r="D7979">
        <v>255.71</v>
      </c>
      <c r="E7979">
        <v>377.07</v>
      </c>
      <c r="F7979" t="s">
        <v>154</v>
      </c>
      <c r="G7979" s="2" t="s">
        <v>485</v>
      </c>
      <c r="H7979">
        <v>1</v>
      </c>
      <c r="I7979">
        <v>10.41</v>
      </c>
      <c r="J7979" s="2" t="s">
        <v>502</v>
      </c>
      <c r="K7979" s="2" t="s">
        <v>74</v>
      </c>
      <c r="M7979" t="s">
        <v>11677</v>
      </c>
      <c r="P7979" s="19" t="s">
        <v>11053</v>
      </c>
      <c r="Q7979" s="19" t="s">
        <v>26</v>
      </c>
      <c r="R7979" s="19" t="s">
        <v>129</v>
      </c>
      <c r="W7979" s="20">
        <v>85</v>
      </c>
      <c r="X7979" s="65" t="s">
        <v>11052</v>
      </c>
      <c r="Z7979" t="s">
        <v>4950</v>
      </c>
      <c r="AB7979" t="s">
        <v>119</v>
      </c>
      <c r="AC7979" t="s">
        <v>11282</v>
      </c>
      <c r="AD7979" s="2" t="s">
        <v>121</v>
      </c>
    </row>
    <row r="7980" spans="1:30" x14ac:dyDescent="0.25">
      <c r="A7980" s="2">
        <v>163</v>
      </c>
      <c r="B7980" t="s">
        <v>11300</v>
      </c>
      <c r="C7980">
        <v>20</v>
      </c>
      <c r="D7980">
        <v>120</v>
      </c>
      <c r="E7980">
        <v>120</v>
      </c>
      <c r="F7980" t="s">
        <v>154</v>
      </c>
      <c r="G7980" s="2" t="s">
        <v>485</v>
      </c>
      <c r="H7980">
        <v>5</v>
      </c>
      <c r="I7980">
        <v>7.29</v>
      </c>
      <c r="J7980" s="2" t="s">
        <v>502</v>
      </c>
      <c r="K7980" s="2" t="s">
        <v>74</v>
      </c>
      <c r="M7980" t="s">
        <v>11677</v>
      </c>
      <c r="P7980" s="19" t="s">
        <v>11053</v>
      </c>
      <c r="Q7980" s="19" t="s">
        <v>25</v>
      </c>
      <c r="R7980" s="19" t="s">
        <v>129</v>
      </c>
      <c r="W7980" s="20">
        <v>85</v>
      </c>
      <c r="X7980" s="65" t="s">
        <v>11052</v>
      </c>
      <c r="Z7980" t="s">
        <v>4950</v>
      </c>
      <c r="AB7980" t="s">
        <v>119</v>
      </c>
      <c r="AC7980" t="s">
        <v>11282</v>
      </c>
      <c r="AD7980" s="2" t="s">
        <v>121</v>
      </c>
    </row>
    <row r="7981" spans="1:30" x14ac:dyDescent="0.25">
      <c r="A7981" s="2">
        <v>164</v>
      </c>
      <c r="B7981" t="s">
        <v>11301</v>
      </c>
      <c r="C7981">
        <v>20</v>
      </c>
      <c r="D7981">
        <v>120</v>
      </c>
      <c r="E7981">
        <v>120</v>
      </c>
      <c r="F7981" t="s">
        <v>154</v>
      </c>
      <c r="G7981" s="2" t="s">
        <v>485</v>
      </c>
      <c r="H7981">
        <v>5</v>
      </c>
      <c r="I7981">
        <v>6.9</v>
      </c>
      <c r="J7981" s="2" t="s">
        <v>502</v>
      </c>
      <c r="K7981" s="2" t="s">
        <v>74</v>
      </c>
      <c r="M7981" t="s">
        <v>11677</v>
      </c>
      <c r="P7981" s="19" t="s">
        <v>11053</v>
      </c>
      <c r="Q7981" s="19" t="s">
        <v>25</v>
      </c>
      <c r="R7981" s="19" t="s">
        <v>129</v>
      </c>
      <c r="W7981" s="20">
        <v>85</v>
      </c>
      <c r="X7981" s="65" t="s">
        <v>11052</v>
      </c>
      <c r="Z7981" t="s">
        <v>4950</v>
      </c>
      <c r="AB7981" t="s">
        <v>119</v>
      </c>
      <c r="AC7981" t="s">
        <v>11282</v>
      </c>
      <c r="AD7981" s="2" t="s">
        <v>121</v>
      </c>
    </row>
    <row r="7982" spans="1:30" x14ac:dyDescent="0.25">
      <c r="A7982" s="2">
        <v>165</v>
      </c>
      <c r="B7982" t="s">
        <v>11302</v>
      </c>
      <c r="C7982">
        <v>20</v>
      </c>
      <c r="D7982">
        <v>680</v>
      </c>
      <c r="E7982">
        <v>2214.39</v>
      </c>
      <c r="F7982" t="s">
        <v>154</v>
      </c>
      <c r="G7982" s="2" t="s">
        <v>485</v>
      </c>
      <c r="H7982">
        <v>1</v>
      </c>
      <c r="I7982">
        <v>212.04</v>
      </c>
      <c r="J7982" s="2" t="s">
        <v>502</v>
      </c>
      <c r="K7982" s="2" t="s">
        <v>74</v>
      </c>
      <c r="M7982" t="s">
        <v>11677</v>
      </c>
      <c r="P7982" s="19" t="s">
        <v>11053</v>
      </c>
      <c r="Q7982" s="19" t="s">
        <v>27</v>
      </c>
      <c r="R7982" s="19" t="s">
        <v>129</v>
      </c>
      <c r="W7982" s="20">
        <v>85</v>
      </c>
      <c r="X7982" s="65" t="s">
        <v>11052</v>
      </c>
      <c r="Z7982" t="s">
        <v>4950</v>
      </c>
      <c r="AB7982" t="s">
        <v>119</v>
      </c>
      <c r="AC7982" t="s">
        <v>11282</v>
      </c>
      <c r="AD7982" s="2" t="s">
        <v>121</v>
      </c>
    </row>
    <row r="7983" spans="1:30" x14ac:dyDescent="0.25">
      <c r="A7983" s="2">
        <v>166</v>
      </c>
      <c r="B7983" t="s">
        <v>11304</v>
      </c>
      <c r="C7983">
        <v>20</v>
      </c>
      <c r="D7983">
        <v>120</v>
      </c>
      <c r="E7983">
        <v>120</v>
      </c>
      <c r="F7983" t="s">
        <v>154</v>
      </c>
      <c r="G7983" s="2" t="s">
        <v>485</v>
      </c>
      <c r="H7983">
        <v>5</v>
      </c>
      <c r="I7983">
        <v>7.29</v>
      </c>
      <c r="J7983" s="2" t="s">
        <v>502</v>
      </c>
      <c r="K7983" s="2" t="s">
        <v>74</v>
      </c>
      <c r="M7983" t="s">
        <v>11677</v>
      </c>
      <c r="P7983" s="19" t="s">
        <v>11053</v>
      </c>
      <c r="Q7983" s="19" t="s">
        <v>25</v>
      </c>
      <c r="R7983" s="19" t="s">
        <v>129</v>
      </c>
      <c r="W7983" s="20">
        <v>85</v>
      </c>
      <c r="X7983" s="65" t="s">
        <v>11052</v>
      </c>
      <c r="Z7983" t="s">
        <v>4950</v>
      </c>
      <c r="AB7983" t="s">
        <v>119</v>
      </c>
      <c r="AC7983" t="s">
        <v>11282</v>
      </c>
      <c r="AD7983" s="2" t="s">
        <v>121</v>
      </c>
    </row>
    <row r="7984" spans="1:30" x14ac:dyDescent="0.25">
      <c r="A7984" s="2">
        <v>167</v>
      </c>
      <c r="B7984" t="s">
        <v>11305</v>
      </c>
      <c r="C7984">
        <v>20</v>
      </c>
      <c r="D7984">
        <v>172.5</v>
      </c>
      <c r="E7984">
        <v>679</v>
      </c>
      <c r="F7984" t="s">
        <v>154</v>
      </c>
      <c r="G7984" s="2" t="s">
        <v>485</v>
      </c>
      <c r="H7984">
        <v>2</v>
      </c>
      <c r="I7984">
        <v>36.71</v>
      </c>
      <c r="J7984" s="2" t="s">
        <v>502</v>
      </c>
      <c r="K7984" s="2" t="s">
        <v>74</v>
      </c>
      <c r="M7984" t="s">
        <v>11677</v>
      </c>
      <c r="P7984" s="19" t="s">
        <v>11053</v>
      </c>
      <c r="Q7984" s="19" t="s">
        <v>25</v>
      </c>
      <c r="R7984" s="19" t="s">
        <v>129</v>
      </c>
      <c r="W7984" s="20">
        <v>85</v>
      </c>
      <c r="X7984" s="65" t="s">
        <v>11052</v>
      </c>
      <c r="Z7984" t="s">
        <v>4950</v>
      </c>
      <c r="AB7984" t="s">
        <v>119</v>
      </c>
      <c r="AC7984" t="s">
        <v>11282</v>
      </c>
      <c r="AD7984" s="2" t="s">
        <v>121</v>
      </c>
    </row>
    <row r="7985" spans="1:30" x14ac:dyDescent="0.25">
      <c r="A7985" s="2">
        <v>168</v>
      </c>
      <c r="B7985" t="s">
        <v>11306</v>
      </c>
      <c r="C7985">
        <v>20</v>
      </c>
      <c r="D7985">
        <v>120</v>
      </c>
      <c r="E7985">
        <v>120</v>
      </c>
      <c r="F7985" t="s">
        <v>154</v>
      </c>
      <c r="G7985" s="2" t="s">
        <v>485</v>
      </c>
      <c r="H7985">
        <v>5</v>
      </c>
      <c r="I7985">
        <v>6.9</v>
      </c>
      <c r="J7985" s="2" t="s">
        <v>502</v>
      </c>
      <c r="K7985" s="2" t="s">
        <v>74</v>
      </c>
      <c r="M7985" t="s">
        <v>11677</v>
      </c>
      <c r="P7985" s="19" t="s">
        <v>11053</v>
      </c>
      <c r="Q7985" s="19" t="s">
        <v>25</v>
      </c>
      <c r="R7985" s="19" t="s">
        <v>129</v>
      </c>
      <c r="W7985" s="20">
        <v>85</v>
      </c>
      <c r="X7985" s="65" t="s">
        <v>11052</v>
      </c>
      <c r="Z7985" t="s">
        <v>4950</v>
      </c>
      <c r="AB7985" t="s">
        <v>119</v>
      </c>
      <c r="AC7985" t="s">
        <v>11282</v>
      </c>
      <c r="AD7985" s="2" t="s">
        <v>121</v>
      </c>
    </row>
    <row r="7986" spans="1:30" x14ac:dyDescent="0.25">
      <c r="A7986" s="2">
        <v>169</v>
      </c>
      <c r="B7986" t="s">
        <v>11307</v>
      </c>
      <c r="C7986">
        <v>20</v>
      </c>
      <c r="D7986">
        <v>680</v>
      </c>
      <c r="E7986">
        <v>2214.39</v>
      </c>
      <c r="F7986" t="s">
        <v>154</v>
      </c>
      <c r="G7986" s="2" t="s">
        <v>485</v>
      </c>
      <c r="H7986">
        <v>1</v>
      </c>
      <c r="I7986">
        <v>212.04</v>
      </c>
      <c r="J7986" s="2" t="s">
        <v>502</v>
      </c>
      <c r="K7986" s="2" t="s">
        <v>74</v>
      </c>
      <c r="M7986" t="s">
        <v>11677</v>
      </c>
      <c r="P7986" s="19" t="s">
        <v>11053</v>
      </c>
      <c r="Q7986" s="19" t="s">
        <v>27</v>
      </c>
      <c r="R7986" s="19" t="s">
        <v>129</v>
      </c>
      <c r="W7986" s="20">
        <v>85</v>
      </c>
      <c r="X7986" s="65" t="s">
        <v>11052</v>
      </c>
      <c r="Z7986" t="s">
        <v>4950</v>
      </c>
      <c r="AB7986" t="s">
        <v>119</v>
      </c>
      <c r="AC7986" t="s">
        <v>11282</v>
      </c>
      <c r="AD7986" s="2" t="s">
        <v>121</v>
      </c>
    </row>
    <row r="7987" spans="1:30" x14ac:dyDescent="0.25">
      <c r="A7987" s="2">
        <v>170</v>
      </c>
      <c r="B7987" t="s">
        <v>11308</v>
      </c>
      <c r="C7987">
        <v>20</v>
      </c>
      <c r="D7987">
        <v>555</v>
      </c>
      <c r="E7987">
        <v>567.57000000000005</v>
      </c>
      <c r="F7987" t="s">
        <v>154</v>
      </c>
      <c r="G7987" s="2" t="s">
        <v>485</v>
      </c>
      <c r="H7987">
        <v>1</v>
      </c>
      <c r="I7987">
        <v>49.45</v>
      </c>
      <c r="J7987" s="2" t="s">
        <v>502</v>
      </c>
      <c r="K7987" s="2" t="s">
        <v>74</v>
      </c>
      <c r="M7987" t="s">
        <v>11677</v>
      </c>
      <c r="P7987" s="19" t="s">
        <v>11053</v>
      </c>
      <c r="Q7987" s="19" t="s">
        <v>27</v>
      </c>
      <c r="R7987" s="19" t="s">
        <v>129</v>
      </c>
      <c r="V7987" s="19" t="s">
        <v>129</v>
      </c>
      <c r="W7987" s="20">
        <v>85</v>
      </c>
      <c r="X7987" s="65" t="s">
        <v>11052</v>
      </c>
      <c r="Z7987" t="s">
        <v>4950</v>
      </c>
      <c r="AB7987" t="s">
        <v>119</v>
      </c>
      <c r="AC7987" t="s">
        <v>11282</v>
      </c>
      <c r="AD7987" s="2" t="s">
        <v>121</v>
      </c>
    </row>
    <row r="7988" spans="1:30" x14ac:dyDescent="0.25">
      <c r="A7988" s="2">
        <v>171</v>
      </c>
      <c r="B7988" t="s">
        <v>11310</v>
      </c>
      <c r="C7988">
        <v>20</v>
      </c>
      <c r="D7988">
        <v>555</v>
      </c>
      <c r="E7988">
        <v>623.9</v>
      </c>
      <c r="F7988" t="s">
        <v>154</v>
      </c>
      <c r="G7988" s="2" t="s">
        <v>485</v>
      </c>
      <c r="H7988">
        <v>1</v>
      </c>
      <c r="I7988">
        <v>54.36</v>
      </c>
      <c r="J7988" s="2" t="s">
        <v>502</v>
      </c>
      <c r="K7988" s="2" t="s">
        <v>74</v>
      </c>
      <c r="M7988" t="s">
        <v>11677</v>
      </c>
      <c r="P7988" s="19" t="s">
        <v>11053</v>
      </c>
      <c r="Q7988" s="19" t="s">
        <v>27</v>
      </c>
      <c r="R7988" s="19" t="s">
        <v>129</v>
      </c>
      <c r="V7988" s="19" t="s">
        <v>129</v>
      </c>
      <c r="W7988" s="20">
        <v>85</v>
      </c>
      <c r="X7988" s="65" t="s">
        <v>11052</v>
      </c>
      <c r="Z7988" t="s">
        <v>4950</v>
      </c>
      <c r="AB7988" t="s">
        <v>119</v>
      </c>
      <c r="AC7988" t="s">
        <v>11282</v>
      </c>
      <c r="AD7988" s="2" t="s">
        <v>121</v>
      </c>
    </row>
    <row r="7989" spans="1:30" x14ac:dyDescent="0.25">
      <c r="A7989" s="2">
        <v>172</v>
      </c>
      <c r="B7989" t="s">
        <v>11312</v>
      </c>
      <c r="C7989">
        <v>20</v>
      </c>
      <c r="D7989">
        <v>555</v>
      </c>
      <c r="E7989">
        <v>838.23</v>
      </c>
      <c r="F7989" t="s">
        <v>154</v>
      </c>
      <c r="G7989" s="2" t="s">
        <v>485</v>
      </c>
      <c r="H7989">
        <v>1</v>
      </c>
      <c r="I7989">
        <v>73.040000000000006</v>
      </c>
      <c r="J7989" s="2" t="s">
        <v>502</v>
      </c>
      <c r="K7989" s="2" t="s">
        <v>74</v>
      </c>
      <c r="M7989" t="s">
        <v>11677</v>
      </c>
      <c r="P7989" s="19" t="s">
        <v>11053</v>
      </c>
      <c r="Q7989" s="19" t="s">
        <v>27</v>
      </c>
      <c r="R7989" s="19" t="s">
        <v>129</v>
      </c>
      <c r="V7989" s="19" t="s">
        <v>129</v>
      </c>
      <c r="W7989" s="20">
        <v>85</v>
      </c>
      <c r="X7989" s="65" t="s">
        <v>11052</v>
      </c>
      <c r="Z7989" t="s">
        <v>4950</v>
      </c>
      <c r="AB7989" t="s">
        <v>119</v>
      </c>
      <c r="AC7989" t="s">
        <v>11282</v>
      </c>
      <c r="AD7989" s="2" t="s">
        <v>121</v>
      </c>
    </row>
    <row r="7990" spans="1:30" x14ac:dyDescent="0.25">
      <c r="A7990" s="2">
        <v>173</v>
      </c>
      <c r="B7990" t="s">
        <v>11314</v>
      </c>
      <c r="C7990">
        <v>20</v>
      </c>
      <c r="D7990">
        <v>555</v>
      </c>
      <c r="E7990">
        <v>567.57000000000005</v>
      </c>
      <c r="F7990" t="s">
        <v>154</v>
      </c>
      <c r="G7990" s="2" t="s">
        <v>485</v>
      </c>
      <c r="H7990">
        <v>1</v>
      </c>
      <c r="I7990">
        <v>49.45</v>
      </c>
      <c r="J7990" s="2" t="s">
        <v>502</v>
      </c>
      <c r="K7990" s="2" t="s">
        <v>74</v>
      </c>
      <c r="M7990" t="s">
        <v>11677</v>
      </c>
      <c r="P7990" s="19" t="s">
        <v>11053</v>
      </c>
      <c r="Q7990" s="19" t="s">
        <v>27</v>
      </c>
      <c r="R7990" s="19" t="s">
        <v>129</v>
      </c>
      <c r="V7990" s="19" t="s">
        <v>129</v>
      </c>
      <c r="W7990" s="20">
        <v>85</v>
      </c>
      <c r="X7990" s="65" t="s">
        <v>11052</v>
      </c>
      <c r="Z7990" t="s">
        <v>4950</v>
      </c>
      <c r="AB7990" t="s">
        <v>119</v>
      </c>
      <c r="AC7990" t="s">
        <v>11282</v>
      </c>
      <c r="AD7990" s="2" t="s">
        <v>121</v>
      </c>
    </row>
    <row r="7991" spans="1:30" x14ac:dyDescent="0.25">
      <c r="A7991" s="2">
        <v>174</v>
      </c>
      <c r="B7991" t="s">
        <v>11315</v>
      </c>
      <c r="C7991">
        <v>20</v>
      </c>
      <c r="D7991">
        <v>600</v>
      </c>
      <c r="E7991">
        <v>838.23</v>
      </c>
      <c r="F7991" t="s">
        <v>154</v>
      </c>
      <c r="G7991" s="2" t="s">
        <v>485</v>
      </c>
      <c r="H7991">
        <v>1</v>
      </c>
      <c r="I7991">
        <v>65.77</v>
      </c>
      <c r="J7991" s="2" t="s">
        <v>502</v>
      </c>
      <c r="K7991" s="2" t="s">
        <v>74</v>
      </c>
      <c r="M7991" t="s">
        <v>11677</v>
      </c>
      <c r="P7991" s="19" t="s">
        <v>11053</v>
      </c>
      <c r="Q7991" s="19" t="s">
        <v>27</v>
      </c>
      <c r="R7991" s="19" t="s">
        <v>129</v>
      </c>
      <c r="W7991" s="20">
        <v>85</v>
      </c>
      <c r="X7991" s="65" t="s">
        <v>11052</v>
      </c>
      <c r="Z7991" t="s">
        <v>4950</v>
      </c>
      <c r="AB7991" t="s">
        <v>119</v>
      </c>
      <c r="AC7991" t="s">
        <v>11282</v>
      </c>
      <c r="AD7991" s="2" t="s">
        <v>121</v>
      </c>
    </row>
    <row r="7992" spans="1:30" x14ac:dyDescent="0.25">
      <c r="A7992" s="2">
        <v>175</v>
      </c>
      <c r="B7992" t="s">
        <v>11317</v>
      </c>
      <c r="C7992">
        <v>20</v>
      </c>
      <c r="D7992">
        <v>600</v>
      </c>
      <c r="E7992">
        <v>755.58</v>
      </c>
      <c r="F7992" t="s">
        <v>154</v>
      </c>
      <c r="G7992" s="2" t="s">
        <v>485</v>
      </c>
      <c r="H7992">
        <v>1</v>
      </c>
      <c r="I7992">
        <v>62.56</v>
      </c>
      <c r="J7992" s="2" t="s">
        <v>502</v>
      </c>
      <c r="K7992" s="2" t="s">
        <v>74</v>
      </c>
      <c r="M7992" t="s">
        <v>11677</v>
      </c>
      <c r="P7992" s="19" t="s">
        <v>11053</v>
      </c>
      <c r="Q7992" s="19" t="s">
        <v>27</v>
      </c>
      <c r="R7992" s="19" t="s">
        <v>129</v>
      </c>
      <c r="W7992" s="20">
        <v>85</v>
      </c>
      <c r="X7992" s="65" t="s">
        <v>11052</v>
      </c>
      <c r="Z7992" t="s">
        <v>4950</v>
      </c>
      <c r="AB7992" t="s">
        <v>119</v>
      </c>
      <c r="AC7992" t="s">
        <v>11282</v>
      </c>
      <c r="AD7992" s="2" t="s">
        <v>121</v>
      </c>
    </row>
    <row r="7993" spans="1:30" x14ac:dyDescent="0.25">
      <c r="A7993" s="2">
        <v>176</v>
      </c>
      <c r="B7993" t="s">
        <v>11319</v>
      </c>
      <c r="C7993">
        <v>20</v>
      </c>
      <c r="D7993">
        <v>600</v>
      </c>
      <c r="E7993">
        <v>838.23</v>
      </c>
      <c r="F7993" t="s">
        <v>154</v>
      </c>
      <c r="G7993" s="2" t="s">
        <v>485</v>
      </c>
      <c r="H7993">
        <v>1</v>
      </c>
      <c r="I7993">
        <v>65.77</v>
      </c>
      <c r="J7993" s="2" t="s">
        <v>502</v>
      </c>
      <c r="K7993" s="2" t="s">
        <v>74</v>
      </c>
      <c r="M7993" t="s">
        <v>11677</v>
      </c>
      <c r="P7993" s="19" t="s">
        <v>11053</v>
      </c>
      <c r="Q7993" s="19" t="s">
        <v>27</v>
      </c>
      <c r="R7993" s="19" t="s">
        <v>129</v>
      </c>
      <c r="W7993" s="20">
        <v>85</v>
      </c>
      <c r="X7993" s="65" t="s">
        <v>11052</v>
      </c>
      <c r="Z7993" t="s">
        <v>4950</v>
      </c>
      <c r="AB7993" t="s">
        <v>119</v>
      </c>
      <c r="AC7993" t="s">
        <v>11282</v>
      </c>
      <c r="AD7993" s="2" t="s">
        <v>121</v>
      </c>
    </row>
    <row r="7994" spans="1:30" x14ac:dyDescent="0.25">
      <c r="A7994" s="2">
        <v>177</v>
      </c>
      <c r="B7994" t="s">
        <v>11320</v>
      </c>
      <c r="C7994">
        <v>20</v>
      </c>
      <c r="D7994">
        <v>600</v>
      </c>
      <c r="E7994">
        <v>755.58</v>
      </c>
      <c r="F7994" t="s">
        <v>154</v>
      </c>
      <c r="G7994" s="2" t="s">
        <v>485</v>
      </c>
      <c r="H7994">
        <v>1</v>
      </c>
      <c r="I7994">
        <v>62.56</v>
      </c>
      <c r="J7994" s="2" t="s">
        <v>502</v>
      </c>
      <c r="K7994" s="2" t="s">
        <v>74</v>
      </c>
      <c r="M7994" t="s">
        <v>11677</v>
      </c>
      <c r="P7994" s="19" t="s">
        <v>11053</v>
      </c>
      <c r="Q7994" s="19" t="s">
        <v>27</v>
      </c>
      <c r="R7994" s="19" t="s">
        <v>129</v>
      </c>
      <c r="W7994" s="20">
        <v>85</v>
      </c>
      <c r="X7994" s="65" t="s">
        <v>11052</v>
      </c>
      <c r="Z7994" t="s">
        <v>4950</v>
      </c>
      <c r="AB7994" t="s">
        <v>119</v>
      </c>
      <c r="AC7994" t="s">
        <v>11282</v>
      </c>
      <c r="AD7994" s="2" t="s">
        <v>121</v>
      </c>
    </row>
    <row r="7995" spans="1:30" x14ac:dyDescent="0.25">
      <c r="A7995" s="2">
        <v>178</v>
      </c>
      <c r="B7995" t="s">
        <v>11321</v>
      </c>
      <c r="C7995">
        <v>20</v>
      </c>
      <c r="D7995">
        <v>555</v>
      </c>
      <c r="E7995">
        <v>567.57000000000005</v>
      </c>
      <c r="F7995" t="s">
        <v>154</v>
      </c>
      <c r="G7995" s="2" t="s">
        <v>485</v>
      </c>
      <c r="H7995">
        <v>1</v>
      </c>
      <c r="I7995">
        <v>49.45</v>
      </c>
      <c r="J7995" s="2" t="s">
        <v>502</v>
      </c>
      <c r="K7995" s="2" t="s">
        <v>74</v>
      </c>
      <c r="M7995" t="s">
        <v>11677</v>
      </c>
      <c r="P7995" s="19" t="s">
        <v>11053</v>
      </c>
      <c r="Q7995" s="19" t="s">
        <v>27</v>
      </c>
      <c r="R7995" s="19" t="s">
        <v>129</v>
      </c>
      <c r="V7995" s="19" t="s">
        <v>129</v>
      </c>
      <c r="W7995" s="20">
        <v>85</v>
      </c>
      <c r="X7995" s="65" t="s">
        <v>11052</v>
      </c>
      <c r="Z7995" t="s">
        <v>4950</v>
      </c>
      <c r="AB7995" t="s">
        <v>119</v>
      </c>
      <c r="AC7995" t="s">
        <v>11282</v>
      </c>
      <c r="AD7995" s="2" t="s">
        <v>121</v>
      </c>
    </row>
    <row r="7996" spans="1:30" x14ac:dyDescent="0.25">
      <c r="A7996" s="2">
        <v>179</v>
      </c>
      <c r="B7996" t="s">
        <v>11322</v>
      </c>
      <c r="C7996">
        <v>20</v>
      </c>
      <c r="D7996">
        <v>555</v>
      </c>
      <c r="E7996">
        <v>623.9</v>
      </c>
      <c r="F7996" t="s">
        <v>154</v>
      </c>
      <c r="G7996" s="2" t="s">
        <v>485</v>
      </c>
      <c r="H7996">
        <v>1</v>
      </c>
      <c r="I7996">
        <v>54.36</v>
      </c>
      <c r="J7996" s="2" t="s">
        <v>502</v>
      </c>
      <c r="K7996" s="2" t="s">
        <v>74</v>
      </c>
      <c r="M7996" t="s">
        <v>11677</v>
      </c>
      <c r="P7996" s="19" t="s">
        <v>11053</v>
      </c>
      <c r="Q7996" s="19" t="s">
        <v>27</v>
      </c>
      <c r="R7996" s="19" t="s">
        <v>129</v>
      </c>
      <c r="V7996" s="19" t="s">
        <v>129</v>
      </c>
      <c r="W7996" s="20">
        <v>85</v>
      </c>
      <c r="X7996" s="65" t="s">
        <v>11052</v>
      </c>
      <c r="Z7996" t="s">
        <v>4950</v>
      </c>
      <c r="AB7996" t="s">
        <v>119</v>
      </c>
      <c r="AC7996" t="s">
        <v>11282</v>
      </c>
      <c r="AD7996" s="2" t="s">
        <v>121</v>
      </c>
    </row>
    <row r="7997" spans="1:30" x14ac:dyDescent="0.25">
      <c r="A7997" s="2">
        <v>180</v>
      </c>
      <c r="B7997" t="s">
        <v>11323</v>
      </c>
      <c r="C7997">
        <v>20</v>
      </c>
      <c r="D7997">
        <v>555</v>
      </c>
      <c r="E7997">
        <v>838.23</v>
      </c>
      <c r="F7997" t="s">
        <v>154</v>
      </c>
      <c r="G7997" s="2" t="s">
        <v>485</v>
      </c>
      <c r="H7997">
        <v>1</v>
      </c>
      <c r="I7997">
        <v>73.040000000000006</v>
      </c>
      <c r="J7997" s="2" t="s">
        <v>502</v>
      </c>
      <c r="K7997" s="2" t="s">
        <v>74</v>
      </c>
      <c r="M7997" t="s">
        <v>11677</v>
      </c>
      <c r="P7997" s="19" t="s">
        <v>11053</v>
      </c>
      <c r="Q7997" s="19" t="s">
        <v>27</v>
      </c>
      <c r="R7997" s="19" t="s">
        <v>129</v>
      </c>
      <c r="V7997" s="19" t="s">
        <v>129</v>
      </c>
      <c r="W7997" s="20">
        <v>85</v>
      </c>
      <c r="X7997" s="65" t="s">
        <v>11052</v>
      </c>
      <c r="Z7997" t="s">
        <v>4950</v>
      </c>
      <c r="AB7997" t="s">
        <v>119</v>
      </c>
      <c r="AC7997" t="s">
        <v>11282</v>
      </c>
      <c r="AD7997" s="2" t="s">
        <v>121</v>
      </c>
    </row>
    <row r="7998" spans="1:30" x14ac:dyDescent="0.25">
      <c r="A7998" s="2">
        <v>181</v>
      </c>
      <c r="B7998" t="s">
        <v>11324</v>
      </c>
      <c r="C7998">
        <v>20</v>
      </c>
      <c r="D7998">
        <v>555</v>
      </c>
      <c r="E7998">
        <v>567.57000000000005</v>
      </c>
      <c r="F7998" t="s">
        <v>154</v>
      </c>
      <c r="G7998" s="2" t="s">
        <v>485</v>
      </c>
      <c r="H7998">
        <v>1</v>
      </c>
      <c r="I7998">
        <v>49.45</v>
      </c>
      <c r="J7998" s="2" t="s">
        <v>502</v>
      </c>
      <c r="K7998" s="2" t="s">
        <v>74</v>
      </c>
      <c r="M7998" t="s">
        <v>11677</v>
      </c>
      <c r="P7998" s="19" t="s">
        <v>11053</v>
      </c>
      <c r="Q7998" s="19" t="s">
        <v>27</v>
      </c>
      <c r="R7998" s="19" t="s">
        <v>129</v>
      </c>
      <c r="V7998" s="19" t="s">
        <v>129</v>
      </c>
      <c r="W7998" s="20">
        <v>85</v>
      </c>
      <c r="X7998" s="65" t="s">
        <v>11052</v>
      </c>
      <c r="Z7998" t="s">
        <v>4950</v>
      </c>
      <c r="AB7998" t="s">
        <v>119</v>
      </c>
      <c r="AC7998" t="s">
        <v>11282</v>
      </c>
      <c r="AD7998" s="2" t="s">
        <v>121</v>
      </c>
    </row>
    <row r="7999" spans="1:30" x14ac:dyDescent="0.25">
      <c r="A7999" s="2">
        <v>182</v>
      </c>
      <c r="B7999" t="s">
        <v>11277</v>
      </c>
      <c r="C7999">
        <v>20</v>
      </c>
      <c r="D7999">
        <v>150</v>
      </c>
      <c r="E7999">
        <v>151</v>
      </c>
      <c r="F7999" t="s">
        <v>154</v>
      </c>
      <c r="G7999" s="2" t="s">
        <v>485</v>
      </c>
      <c r="H7999">
        <v>3</v>
      </c>
      <c r="I7999">
        <v>6.6</v>
      </c>
      <c r="J7999" s="2" t="s">
        <v>502</v>
      </c>
      <c r="K7999" s="2" t="s">
        <v>74</v>
      </c>
      <c r="M7999" t="s">
        <v>11677</v>
      </c>
      <c r="P7999" s="19" t="s">
        <v>11053</v>
      </c>
      <c r="Q7999" s="19" t="s">
        <v>25</v>
      </c>
      <c r="R7999" s="19" t="s">
        <v>129</v>
      </c>
      <c r="W7999" s="20">
        <v>85</v>
      </c>
      <c r="X7999" s="65" t="s">
        <v>11052</v>
      </c>
      <c r="Z7999" t="s">
        <v>4950</v>
      </c>
      <c r="AB7999" t="s">
        <v>119</v>
      </c>
      <c r="AC7999" t="s">
        <v>11282</v>
      </c>
      <c r="AD7999" s="2" t="s">
        <v>121</v>
      </c>
    </row>
    <row r="8000" spans="1:30" x14ac:dyDescent="0.25">
      <c r="A8000" s="2">
        <v>183</v>
      </c>
      <c r="B8000" t="s">
        <v>11325</v>
      </c>
      <c r="C8000">
        <v>20</v>
      </c>
      <c r="D8000">
        <v>600</v>
      </c>
      <c r="E8000">
        <v>838.23</v>
      </c>
      <c r="F8000" t="s">
        <v>154</v>
      </c>
      <c r="G8000" s="2" t="s">
        <v>485</v>
      </c>
      <c r="H8000">
        <v>1</v>
      </c>
      <c r="I8000">
        <v>65.77</v>
      </c>
      <c r="J8000" s="2" t="s">
        <v>502</v>
      </c>
      <c r="K8000" s="2" t="s">
        <v>74</v>
      </c>
      <c r="M8000" t="s">
        <v>11677</v>
      </c>
      <c r="P8000" s="19" t="s">
        <v>11053</v>
      </c>
      <c r="Q8000" s="19" t="s">
        <v>27</v>
      </c>
      <c r="R8000" s="19" t="s">
        <v>129</v>
      </c>
      <c r="W8000" s="20">
        <v>85</v>
      </c>
      <c r="X8000" s="65" t="s">
        <v>11052</v>
      </c>
      <c r="Z8000" t="s">
        <v>4950</v>
      </c>
      <c r="AB8000" t="s">
        <v>119</v>
      </c>
      <c r="AC8000" t="s">
        <v>11282</v>
      </c>
      <c r="AD8000" s="2" t="s">
        <v>121</v>
      </c>
    </row>
    <row r="8001" spans="1:30" x14ac:dyDescent="0.25">
      <c r="A8001" s="2">
        <v>184</v>
      </c>
      <c r="B8001" t="s">
        <v>11326</v>
      </c>
      <c r="C8001">
        <v>20</v>
      </c>
      <c r="D8001">
        <v>600</v>
      </c>
      <c r="E8001">
        <v>838.23</v>
      </c>
      <c r="F8001" t="s">
        <v>154</v>
      </c>
      <c r="G8001" s="2" t="s">
        <v>485</v>
      </c>
      <c r="H8001">
        <v>1</v>
      </c>
      <c r="I8001">
        <v>65.77</v>
      </c>
      <c r="J8001" s="2" t="s">
        <v>502</v>
      </c>
      <c r="K8001" s="2" t="s">
        <v>74</v>
      </c>
      <c r="M8001" t="s">
        <v>11677</v>
      </c>
      <c r="P8001" s="19" t="s">
        <v>11053</v>
      </c>
      <c r="Q8001" s="19" t="s">
        <v>27</v>
      </c>
      <c r="R8001" s="19" t="s">
        <v>129</v>
      </c>
      <c r="W8001" s="20">
        <v>85</v>
      </c>
      <c r="X8001" s="65" t="s">
        <v>11052</v>
      </c>
      <c r="Z8001" t="s">
        <v>4950</v>
      </c>
      <c r="AB8001" t="s">
        <v>119</v>
      </c>
      <c r="AC8001" t="s">
        <v>11282</v>
      </c>
      <c r="AD8001" s="2" t="s">
        <v>121</v>
      </c>
    </row>
    <row r="8002" spans="1:30" x14ac:dyDescent="0.25">
      <c r="A8002" s="2">
        <v>185</v>
      </c>
      <c r="B8002" t="s">
        <v>11327</v>
      </c>
      <c r="C8002">
        <v>20</v>
      </c>
      <c r="D8002">
        <v>600</v>
      </c>
      <c r="E8002">
        <v>700</v>
      </c>
      <c r="F8002" t="s">
        <v>154</v>
      </c>
      <c r="G8002" s="2" t="s">
        <v>485</v>
      </c>
      <c r="H8002">
        <v>1</v>
      </c>
      <c r="I8002">
        <v>64.94</v>
      </c>
      <c r="J8002" s="2" t="s">
        <v>502</v>
      </c>
      <c r="K8002" s="2" t="s">
        <v>74</v>
      </c>
      <c r="M8002" t="s">
        <v>11677</v>
      </c>
      <c r="O8002" s="2" t="s">
        <v>128</v>
      </c>
      <c r="P8002" s="19" t="s">
        <v>11053</v>
      </c>
      <c r="Q8002" s="19" t="s">
        <v>26</v>
      </c>
      <c r="R8002" s="19" t="s">
        <v>129</v>
      </c>
      <c r="W8002" s="20">
        <v>85</v>
      </c>
      <c r="X8002" s="65" t="s">
        <v>11052</v>
      </c>
      <c r="Z8002" t="s">
        <v>4950</v>
      </c>
      <c r="AB8002" t="s">
        <v>119</v>
      </c>
      <c r="AC8002" t="s">
        <v>11282</v>
      </c>
      <c r="AD8002" s="2" t="s">
        <v>121</v>
      </c>
    </row>
    <row r="8003" spans="1:30" x14ac:dyDescent="0.25">
      <c r="A8003" s="2">
        <v>186</v>
      </c>
      <c r="B8003" t="s">
        <v>11328</v>
      </c>
      <c r="C8003">
        <v>20</v>
      </c>
      <c r="D8003">
        <v>529.12</v>
      </c>
      <c r="E8003">
        <v>619.84</v>
      </c>
      <c r="F8003" t="s">
        <v>154</v>
      </c>
      <c r="G8003" s="2" t="s">
        <v>485</v>
      </c>
      <c r="H8003">
        <v>1</v>
      </c>
      <c r="I8003">
        <v>33.99</v>
      </c>
      <c r="J8003" s="2" t="s">
        <v>502</v>
      </c>
      <c r="K8003" s="2" t="s">
        <v>74</v>
      </c>
      <c r="M8003" t="s">
        <v>11677</v>
      </c>
      <c r="O8003" s="2" t="s">
        <v>128</v>
      </c>
      <c r="P8003" s="19" t="s">
        <v>11053</v>
      </c>
      <c r="Q8003" s="19" t="s">
        <v>26</v>
      </c>
      <c r="R8003" s="19" t="s">
        <v>129</v>
      </c>
      <c r="W8003" s="20">
        <v>85</v>
      </c>
      <c r="X8003" s="65" t="s">
        <v>11052</v>
      </c>
      <c r="Z8003" t="s">
        <v>4950</v>
      </c>
      <c r="AB8003" t="s">
        <v>119</v>
      </c>
      <c r="AC8003" t="s">
        <v>11282</v>
      </c>
      <c r="AD8003" s="2" t="s">
        <v>121</v>
      </c>
    </row>
    <row r="8004" spans="1:30" x14ac:dyDescent="0.25">
      <c r="A8004" s="2">
        <v>187</v>
      </c>
      <c r="B8004" t="s">
        <v>11329</v>
      </c>
      <c r="C8004">
        <v>20</v>
      </c>
      <c r="D8004">
        <v>255.71</v>
      </c>
      <c r="E8004">
        <v>377.07</v>
      </c>
      <c r="F8004" t="s">
        <v>154</v>
      </c>
      <c r="G8004" s="2" t="s">
        <v>485</v>
      </c>
      <c r="H8004">
        <v>1</v>
      </c>
      <c r="I8004">
        <v>10.41</v>
      </c>
      <c r="J8004" s="2" t="s">
        <v>502</v>
      </c>
      <c r="K8004" s="2" t="s">
        <v>74</v>
      </c>
      <c r="M8004" t="s">
        <v>11677</v>
      </c>
      <c r="P8004" s="19" t="s">
        <v>11053</v>
      </c>
      <c r="Q8004" s="19" t="s">
        <v>26</v>
      </c>
      <c r="R8004" s="19" t="s">
        <v>129</v>
      </c>
      <c r="W8004" s="20">
        <v>85</v>
      </c>
      <c r="X8004" s="65" t="s">
        <v>11052</v>
      </c>
      <c r="Z8004" t="s">
        <v>4950</v>
      </c>
      <c r="AB8004" t="s">
        <v>119</v>
      </c>
      <c r="AC8004" t="s">
        <v>11282</v>
      </c>
      <c r="AD8004" s="2" t="s">
        <v>121</v>
      </c>
    </row>
    <row r="8005" spans="1:30" x14ac:dyDescent="0.25">
      <c r="A8005" s="2">
        <v>188</v>
      </c>
      <c r="B8005" t="s">
        <v>11212</v>
      </c>
      <c r="C8005">
        <v>20</v>
      </c>
      <c r="D8005">
        <v>200</v>
      </c>
      <c r="E8005">
        <v>200</v>
      </c>
      <c r="F8005" t="s">
        <v>154</v>
      </c>
      <c r="G8005" s="2" t="s">
        <v>485</v>
      </c>
      <c r="H8005">
        <v>2</v>
      </c>
      <c r="I8005">
        <v>12.56</v>
      </c>
      <c r="J8005" s="2" t="s">
        <v>502</v>
      </c>
      <c r="K8005" s="2" t="s">
        <v>74</v>
      </c>
      <c r="M8005" t="s">
        <v>11677</v>
      </c>
      <c r="P8005" s="19" t="s">
        <v>11053</v>
      </c>
      <c r="Q8005" s="19" t="s">
        <v>25</v>
      </c>
      <c r="R8005" s="19" t="s">
        <v>129</v>
      </c>
      <c r="W8005" s="20">
        <v>85</v>
      </c>
      <c r="X8005" s="65" t="s">
        <v>11052</v>
      </c>
      <c r="Z8005" t="s">
        <v>4950</v>
      </c>
      <c r="AB8005" t="s">
        <v>119</v>
      </c>
      <c r="AC8005" t="s">
        <v>11282</v>
      </c>
      <c r="AD8005" s="2" t="s">
        <v>121</v>
      </c>
    </row>
    <row r="8006" spans="1:30" x14ac:dyDescent="0.25">
      <c r="A8006" s="2">
        <v>189</v>
      </c>
      <c r="B8006" t="s">
        <v>11330</v>
      </c>
      <c r="C8006">
        <v>20</v>
      </c>
      <c r="D8006">
        <v>460</v>
      </c>
      <c r="E8006">
        <v>460</v>
      </c>
      <c r="F8006" t="s">
        <v>154</v>
      </c>
      <c r="G8006" s="2" t="s">
        <v>485</v>
      </c>
      <c r="H8006">
        <v>4</v>
      </c>
      <c r="I8006">
        <v>132.88</v>
      </c>
      <c r="J8006" s="2" t="s">
        <v>502</v>
      </c>
      <c r="K8006" s="2" t="s">
        <v>74</v>
      </c>
      <c r="M8006" t="s">
        <v>11677</v>
      </c>
      <c r="P8006" s="19" t="s">
        <v>11053</v>
      </c>
      <c r="Q8006" s="19" t="s">
        <v>25</v>
      </c>
      <c r="R8006" s="19" t="s">
        <v>129</v>
      </c>
      <c r="W8006" s="20">
        <v>85</v>
      </c>
      <c r="X8006" s="65" t="s">
        <v>11052</v>
      </c>
      <c r="Z8006" t="s">
        <v>4950</v>
      </c>
      <c r="AB8006" t="s">
        <v>119</v>
      </c>
      <c r="AC8006" t="s">
        <v>11282</v>
      </c>
      <c r="AD8006" s="2" t="s">
        <v>121</v>
      </c>
    </row>
    <row r="8007" spans="1:30" x14ac:dyDescent="0.25">
      <c r="A8007" s="2">
        <v>190</v>
      </c>
      <c r="B8007" t="s">
        <v>11332</v>
      </c>
      <c r="C8007">
        <v>20</v>
      </c>
      <c r="D8007">
        <v>460</v>
      </c>
      <c r="E8007">
        <v>660</v>
      </c>
      <c r="F8007" t="s">
        <v>154</v>
      </c>
      <c r="G8007" s="2" t="s">
        <v>485</v>
      </c>
      <c r="H8007">
        <v>2</v>
      </c>
      <c r="I8007">
        <v>95.33</v>
      </c>
      <c r="J8007" s="2" t="s">
        <v>502</v>
      </c>
      <c r="K8007" s="2" t="s">
        <v>74</v>
      </c>
      <c r="M8007" t="s">
        <v>11677</v>
      </c>
      <c r="P8007" s="19" t="s">
        <v>11053</v>
      </c>
      <c r="Q8007" s="19" t="s">
        <v>25</v>
      </c>
      <c r="R8007" s="19" t="s">
        <v>129</v>
      </c>
      <c r="W8007" s="20">
        <v>85</v>
      </c>
      <c r="X8007" s="65" t="s">
        <v>11052</v>
      </c>
      <c r="Z8007" t="s">
        <v>4950</v>
      </c>
      <c r="AB8007" t="s">
        <v>119</v>
      </c>
      <c r="AC8007" t="s">
        <v>11282</v>
      </c>
      <c r="AD8007" s="2" t="s">
        <v>121</v>
      </c>
    </row>
    <row r="8008" spans="1:30" x14ac:dyDescent="0.25">
      <c r="A8008" s="2">
        <v>191</v>
      </c>
      <c r="B8008" t="s">
        <v>11334</v>
      </c>
      <c r="C8008">
        <v>20</v>
      </c>
      <c r="D8008">
        <v>600</v>
      </c>
      <c r="E8008">
        <v>700</v>
      </c>
      <c r="F8008" t="s">
        <v>154</v>
      </c>
      <c r="G8008" s="2" t="s">
        <v>485</v>
      </c>
      <c r="H8008">
        <v>2</v>
      </c>
      <c r="I8008">
        <v>129.88</v>
      </c>
      <c r="J8008" s="2" t="s">
        <v>502</v>
      </c>
      <c r="K8008" s="2" t="s">
        <v>74</v>
      </c>
      <c r="M8008" t="s">
        <v>11677</v>
      </c>
      <c r="O8008" s="2" t="s">
        <v>128</v>
      </c>
      <c r="P8008" s="19" t="s">
        <v>11053</v>
      </c>
      <c r="Q8008" s="19" t="s">
        <v>26</v>
      </c>
      <c r="R8008" s="19" t="s">
        <v>129</v>
      </c>
      <c r="W8008" s="20">
        <v>85</v>
      </c>
      <c r="X8008" s="65" t="s">
        <v>11052</v>
      </c>
      <c r="Z8008" t="s">
        <v>4950</v>
      </c>
      <c r="AB8008" t="s">
        <v>119</v>
      </c>
      <c r="AC8008" t="s">
        <v>11282</v>
      </c>
      <c r="AD8008" s="2" t="s">
        <v>121</v>
      </c>
    </row>
    <row r="8009" spans="1:30" x14ac:dyDescent="0.25">
      <c r="A8009" s="2">
        <v>192</v>
      </c>
      <c r="B8009" t="s">
        <v>11335</v>
      </c>
      <c r="C8009">
        <v>20</v>
      </c>
      <c r="D8009">
        <v>430</v>
      </c>
      <c r="E8009">
        <v>500</v>
      </c>
      <c r="F8009" t="s">
        <v>154</v>
      </c>
      <c r="G8009" s="2" t="s">
        <v>485</v>
      </c>
      <c r="H8009">
        <v>1</v>
      </c>
      <c r="I8009">
        <v>33.76</v>
      </c>
      <c r="J8009" s="2" t="s">
        <v>502</v>
      </c>
      <c r="K8009" s="2" t="s">
        <v>74</v>
      </c>
      <c r="M8009" t="s">
        <v>11677</v>
      </c>
      <c r="P8009" s="19" t="s">
        <v>11053</v>
      </c>
      <c r="Q8009" s="19" t="s">
        <v>27</v>
      </c>
      <c r="R8009" s="19" t="s">
        <v>129</v>
      </c>
      <c r="W8009" s="20">
        <v>85</v>
      </c>
      <c r="X8009" s="65" t="s">
        <v>11052</v>
      </c>
      <c r="Z8009" t="s">
        <v>4950</v>
      </c>
      <c r="AB8009" t="s">
        <v>119</v>
      </c>
      <c r="AC8009" t="s">
        <v>11337</v>
      </c>
      <c r="AD8009" s="2" t="s">
        <v>121</v>
      </c>
    </row>
    <row r="8010" spans="1:30" x14ac:dyDescent="0.25">
      <c r="A8010" s="2">
        <v>193</v>
      </c>
      <c r="B8010" t="s">
        <v>11339</v>
      </c>
      <c r="C8010">
        <v>20</v>
      </c>
      <c r="D8010">
        <v>579</v>
      </c>
      <c r="E8010">
        <v>600</v>
      </c>
      <c r="F8010" t="s">
        <v>154</v>
      </c>
      <c r="G8010" s="2" t="s">
        <v>485</v>
      </c>
      <c r="H8010">
        <v>1</v>
      </c>
      <c r="I8010">
        <v>39.35</v>
      </c>
      <c r="J8010" s="2" t="s">
        <v>502</v>
      </c>
      <c r="K8010" s="2" t="s">
        <v>74</v>
      </c>
      <c r="M8010" t="s">
        <v>11677</v>
      </c>
      <c r="O8010" s="2" t="s">
        <v>128</v>
      </c>
      <c r="P8010" s="19" t="s">
        <v>11053</v>
      </c>
      <c r="Q8010" s="19" t="s">
        <v>26</v>
      </c>
      <c r="R8010" s="19" t="s">
        <v>129</v>
      </c>
      <c r="W8010" s="20">
        <v>85</v>
      </c>
      <c r="X8010" s="65" t="s">
        <v>11052</v>
      </c>
      <c r="Z8010" t="s">
        <v>4950</v>
      </c>
      <c r="AB8010" t="s">
        <v>119</v>
      </c>
      <c r="AC8010" t="s">
        <v>11337</v>
      </c>
      <c r="AD8010" s="2" t="s">
        <v>121</v>
      </c>
    </row>
    <row r="8011" spans="1:30" x14ac:dyDescent="0.25">
      <c r="A8011" s="2">
        <v>194</v>
      </c>
      <c r="B8011" t="s">
        <v>11341</v>
      </c>
      <c r="C8011">
        <v>20</v>
      </c>
      <c r="D8011">
        <v>430</v>
      </c>
      <c r="E8011">
        <v>500</v>
      </c>
      <c r="F8011" t="s">
        <v>154</v>
      </c>
      <c r="G8011" s="2" t="s">
        <v>485</v>
      </c>
      <c r="H8011">
        <v>1</v>
      </c>
      <c r="I8011">
        <v>33.76</v>
      </c>
      <c r="J8011" s="2" t="s">
        <v>502</v>
      </c>
      <c r="K8011" s="2" t="s">
        <v>74</v>
      </c>
      <c r="M8011" t="s">
        <v>11677</v>
      </c>
      <c r="P8011" s="19" t="s">
        <v>11053</v>
      </c>
      <c r="Q8011" s="19" t="s">
        <v>27</v>
      </c>
      <c r="R8011" s="19" t="s">
        <v>129</v>
      </c>
      <c r="W8011" s="20">
        <v>85</v>
      </c>
      <c r="X8011" s="65" t="s">
        <v>11052</v>
      </c>
      <c r="Z8011" t="s">
        <v>4950</v>
      </c>
      <c r="AB8011" t="s">
        <v>119</v>
      </c>
      <c r="AC8011" t="s">
        <v>11337</v>
      </c>
      <c r="AD8011" s="2" t="s">
        <v>121</v>
      </c>
    </row>
    <row r="8012" spans="1:30" x14ac:dyDescent="0.25">
      <c r="A8012" s="2">
        <v>195</v>
      </c>
      <c r="B8012" t="s">
        <v>11342</v>
      </c>
      <c r="C8012">
        <v>20</v>
      </c>
      <c r="D8012">
        <v>579</v>
      </c>
      <c r="E8012">
        <v>600</v>
      </c>
      <c r="F8012" t="s">
        <v>154</v>
      </c>
      <c r="G8012" s="2" t="s">
        <v>485</v>
      </c>
      <c r="H8012">
        <v>1</v>
      </c>
      <c r="I8012">
        <v>39.35</v>
      </c>
      <c r="J8012" s="2" t="s">
        <v>502</v>
      </c>
      <c r="K8012" s="2" t="s">
        <v>74</v>
      </c>
      <c r="M8012" t="s">
        <v>11677</v>
      </c>
      <c r="O8012" s="2" t="s">
        <v>128</v>
      </c>
      <c r="P8012" s="19" t="s">
        <v>11053</v>
      </c>
      <c r="Q8012" s="19" t="s">
        <v>26</v>
      </c>
      <c r="R8012" s="19" t="s">
        <v>129</v>
      </c>
      <c r="W8012" s="20">
        <v>85</v>
      </c>
      <c r="X8012" s="65" t="s">
        <v>11052</v>
      </c>
      <c r="Z8012" t="s">
        <v>4950</v>
      </c>
      <c r="AB8012" t="s">
        <v>119</v>
      </c>
      <c r="AC8012" t="s">
        <v>11337</v>
      </c>
      <c r="AD8012" s="2" t="s">
        <v>121</v>
      </c>
    </row>
    <row r="8013" spans="1:30" x14ac:dyDescent="0.25">
      <c r="A8013" s="2">
        <v>196</v>
      </c>
      <c r="B8013" t="s">
        <v>11343</v>
      </c>
      <c r="C8013">
        <v>20</v>
      </c>
      <c r="D8013">
        <v>568</v>
      </c>
      <c r="E8013">
        <v>920</v>
      </c>
      <c r="F8013" t="s">
        <v>154</v>
      </c>
      <c r="G8013" s="2" t="s">
        <v>485</v>
      </c>
      <c r="H8013">
        <v>1</v>
      </c>
      <c r="I8013">
        <v>46.08</v>
      </c>
      <c r="J8013" s="2" t="s">
        <v>502</v>
      </c>
      <c r="K8013" s="2" t="s">
        <v>74</v>
      </c>
      <c r="M8013" t="s">
        <v>11677</v>
      </c>
      <c r="O8013" s="2" t="s">
        <v>128</v>
      </c>
      <c r="P8013" s="19" t="s">
        <v>11053</v>
      </c>
      <c r="Q8013" s="19" t="s">
        <v>26</v>
      </c>
      <c r="R8013" s="19" t="s">
        <v>129</v>
      </c>
      <c r="W8013" s="20">
        <v>85</v>
      </c>
      <c r="X8013" s="65" t="s">
        <v>11052</v>
      </c>
      <c r="Z8013" t="s">
        <v>4950</v>
      </c>
      <c r="AB8013" t="s">
        <v>119</v>
      </c>
      <c r="AC8013" t="s">
        <v>11337</v>
      </c>
      <c r="AD8013" s="2" t="s">
        <v>121</v>
      </c>
    </row>
    <row r="8014" spans="1:30" x14ac:dyDescent="0.25">
      <c r="A8014" s="2">
        <v>197</v>
      </c>
      <c r="B8014" t="s">
        <v>11345</v>
      </c>
      <c r="C8014">
        <v>20</v>
      </c>
      <c r="D8014">
        <v>439</v>
      </c>
      <c r="E8014">
        <v>508</v>
      </c>
      <c r="F8014" t="s">
        <v>154</v>
      </c>
      <c r="G8014" s="2" t="s">
        <v>485</v>
      </c>
      <c r="H8014">
        <v>1</v>
      </c>
      <c r="I8014">
        <v>29.22</v>
      </c>
      <c r="J8014" s="2" t="s">
        <v>502</v>
      </c>
      <c r="K8014" s="2" t="s">
        <v>74</v>
      </c>
      <c r="M8014" t="s">
        <v>11677</v>
      </c>
      <c r="O8014" s="2" t="s">
        <v>128</v>
      </c>
      <c r="P8014" s="19" t="s">
        <v>11053</v>
      </c>
      <c r="Q8014" s="19" t="s">
        <v>26</v>
      </c>
      <c r="R8014" s="19" t="s">
        <v>129</v>
      </c>
      <c r="W8014" s="20">
        <v>85</v>
      </c>
      <c r="X8014" s="65" t="s">
        <v>11052</v>
      </c>
      <c r="Z8014" t="s">
        <v>4950</v>
      </c>
      <c r="AB8014" t="s">
        <v>119</v>
      </c>
      <c r="AC8014" t="s">
        <v>11337</v>
      </c>
      <c r="AD8014" s="2" t="s">
        <v>121</v>
      </c>
    </row>
    <row r="8015" spans="1:30" x14ac:dyDescent="0.25">
      <c r="A8015" s="2">
        <v>198</v>
      </c>
      <c r="B8015" t="s">
        <v>11347</v>
      </c>
      <c r="C8015">
        <v>20</v>
      </c>
      <c r="D8015">
        <v>600</v>
      </c>
      <c r="E8015">
        <v>600</v>
      </c>
      <c r="F8015" t="s">
        <v>154</v>
      </c>
      <c r="G8015" s="2" t="s">
        <v>485</v>
      </c>
      <c r="H8015">
        <v>1</v>
      </c>
      <c r="I8015">
        <v>55.52</v>
      </c>
      <c r="J8015" s="2" t="s">
        <v>502</v>
      </c>
      <c r="K8015" s="2" t="s">
        <v>74</v>
      </c>
      <c r="M8015" t="s">
        <v>11677</v>
      </c>
      <c r="O8015" s="2" t="s">
        <v>128</v>
      </c>
      <c r="P8015" s="19" t="s">
        <v>11053</v>
      </c>
      <c r="Q8015" s="19" t="s">
        <v>26</v>
      </c>
      <c r="R8015" s="19" t="s">
        <v>129</v>
      </c>
      <c r="W8015" s="20">
        <v>85</v>
      </c>
      <c r="X8015" s="65" t="s">
        <v>11052</v>
      </c>
      <c r="Z8015" t="s">
        <v>4950</v>
      </c>
      <c r="AB8015" t="s">
        <v>119</v>
      </c>
      <c r="AC8015" t="s">
        <v>11337</v>
      </c>
      <c r="AD8015" s="2" t="s">
        <v>121</v>
      </c>
    </row>
    <row r="8016" spans="1:30" x14ac:dyDescent="0.25">
      <c r="A8016" s="2">
        <v>199</v>
      </c>
      <c r="B8016" t="s">
        <v>11207</v>
      </c>
      <c r="C8016">
        <v>20</v>
      </c>
      <c r="D8016">
        <v>173</v>
      </c>
      <c r="E8016">
        <v>679</v>
      </c>
      <c r="F8016" t="s">
        <v>154</v>
      </c>
      <c r="G8016" s="2" t="s">
        <v>485</v>
      </c>
      <c r="H8016">
        <v>4</v>
      </c>
      <c r="I8016">
        <v>73.41</v>
      </c>
      <c r="J8016" s="2" t="s">
        <v>502</v>
      </c>
      <c r="K8016" s="2" t="s">
        <v>74</v>
      </c>
      <c r="M8016" t="s">
        <v>11677</v>
      </c>
      <c r="P8016" s="19" t="s">
        <v>11053</v>
      </c>
      <c r="Q8016" s="19" t="s">
        <v>25</v>
      </c>
      <c r="R8016" s="19" t="s">
        <v>129</v>
      </c>
      <c r="W8016" s="20">
        <v>85</v>
      </c>
      <c r="X8016" s="65" t="s">
        <v>11052</v>
      </c>
      <c r="Z8016" t="s">
        <v>4950</v>
      </c>
      <c r="AB8016" t="s">
        <v>119</v>
      </c>
      <c r="AC8016" t="s">
        <v>11337</v>
      </c>
      <c r="AD8016" s="2" t="s">
        <v>121</v>
      </c>
    </row>
    <row r="8017" spans="1:30" x14ac:dyDescent="0.25">
      <c r="A8017" s="2">
        <v>200</v>
      </c>
      <c r="B8017" t="s">
        <v>11305</v>
      </c>
      <c r="C8017">
        <v>20</v>
      </c>
      <c r="D8017">
        <v>173</v>
      </c>
      <c r="E8017">
        <v>679</v>
      </c>
      <c r="F8017" t="s">
        <v>154</v>
      </c>
      <c r="G8017" s="2" t="s">
        <v>485</v>
      </c>
      <c r="H8017">
        <v>8</v>
      </c>
      <c r="I8017">
        <v>146.83000000000001</v>
      </c>
      <c r="J8017" s="2" t="s">
        <v>502</v>
      </c>
      <c r="K8017" s="2" t="s">
        <v>74</v>
      </c>
      <c r="M8017" t="s">
        <v>11677</v>
      </c>
      <c r="P8017" s="19" t="s">
        <v>11053</v>
      </c>
      <c r="Q8017" s="19" t="s">
        <v>25</v>
      </c>
      <c r="R8017" s="19" t="s">
        <v>129</v>
      </c>
      <c r="W8017" s="20">
        <v>85</v>
      </c>
      <c r="X8017" s="65" t="s">
        <v>11052</v>
      </c>
      <c r="Z8017" t="s">
        <v>4950</v>
      </c>
      <c r="AB8017" t="s">
        <v>119</v>
      </c>
      <c r="AC8017" t="s">
        <v>11337</v>
      </c>
      <c r="AD8017" s="2" t="s">
        <v>121</v>
      </c>
    </row>
    <row r="8018" spans="1:30" x14ac:dyDescent="0.25">
      <c r="A8018" s="2">
        <v>201</v>
      </c>
      <c r="B8018" t="s">
        <v>11350</v>
      </c>
      <c r="C8018">
        <v>20</v>
      </c>
      <c r="D8018">
        <v>600</v>
      </c>
      <c r="E8018">
        <v>756</v>
      </c>
      <c r="F8018" t="s">
        <v>154</v>
      </c>
      <c r="G8018" s="2" t="s">
        <v>485</v>
      </c>
      <c r="H8018">
        <v>1</v>
      </c>
      <c r="I8018">
        <v>62.56</v>
      </c>
      <c r="J8018" s="2" t="s">
        <v>502</v>
      </c>
      <c r="K8018" s="2" t="s">
        <v>74</v>
      </c>
      <c r="M8018" t="s">
        <v>11677</v>
      </c>
      <c r="P8018" s="19" t="s">
        <v>11053</v>
      </c>
      <c r="Q8018" s="19" t="s">
        <v>27</v>
      </c>
      <c r="R8018" s="19" t="s">
        <v>129</v>
      </c>
      <c r="W8018" s="20">
        <v>85</v>
      </c>
      <c r="X8018" s="65" t="s">
        <v>11052</v>
      </c>
      <c r="Z8018" t="s">
        <v>4950</v>
      </c>
      <c r="AB8018" t="s">
        <v>119</v>
      </c>
      <c r="AC8018" t="s">
        <v>11337</v>
      </c>
      <c r="AD8018" s="2" t="s">
        <v>121</v>
      </c>
    </row>
    <row r="8019" spans="1:30" x14ac:dyDescent="0.25">
      <c r="A8019" s="2">
        <v>202</v>
      </c>
      <c r="B8019" t="s">
        <v>11352</v>
      </c>
      <c r="C8019">
        <v>20</v>
      </c>
      <c r="D8019">
        <v>600</v>
      </c>
      <c r="E8019">
        <v>756</v>
      </c>
      <c r="F8019" t="s">
        <v>154</v>
      </c>
      <c r="G8019" s="2" t="s">
        <v>485</v>
      </c>
      <c r="H8019">
        <v>1</v>
      </c>
      <c r="I8019">
        <v>62.56</v>
      </c>
      <c r="J8019" s="2" t="s">
        <v>502</v>
      </c>
      <c r="K8019" s="2" t="s">
        <v>74</v>
      </c>
      <c r="M8019" t="s">
        <v>11677</v>
      </c>
      <c r="P8019" s="19" t="s">
        <v>11053</v>
      </c>
      <c r="Q8019" s="19" t="s">
        <v>27</v>
      </c>
      <c r="R8019" s="19" t="s">
        <v>129</v>
      </c>
      <c r="W8019" s="20">
        <v>85</v>
      </c>
      <c r="X8019" s="65" t="s">
        <v>11052</v>
      </c>
      <c r="Z8019" t="s">
        <v>4950</v>
      </c>
      <c r="AB8019" t="s">
        <v>119</v>
      </c>
      <c r="AC8019" t="s">
        <v>11337</v>
      </c>
      <c r="AD8019" s="2" t="s">
        <v>121</v>
      </c>
    </row>
    <row r="8020" spans="1:30" x14ac:dyDescent="0.25">
      <c r="A8020" s="2">
        <v>203</v>
      </c>
      <c r="B8020" t="s">
        <v>11353</v>
      </c>
      <c r="C8020">
        <v>20</v>
      </c>
      <c r="D8020">
        <v>568</v>
      </c>
      <c r="E8020">
        <v>920</v>
      </c>
      <c r="F8020" t="s">
        <v>154</v>
      </c>
      <c r="G8020" s="2" t="s">
        <v>485</v>
      </c>
      <c r="H8020">
        <v>1</v>
      </c>
      <c r="I8020">
        <v>46.08</v>
      </c>
      <c r="J8020" s="2" t="s">
        <v>502</v>
      </c>
      <c r="K8020" s="2" t="s">
        <v>74</v>
      </c>
      <c r="M8020" t="s">
        <v>11677</v>
      </c>
      <c r="O8020" s="2" t="s">
        <v>128</v>
      </c>
      <c r="P8020" s="19" t="s">
        <v>11053</v>
      </c>
      <c r="Q8020" s="19" t="s">
        <v>26</v>
      </c>
      <c r="R8020" s="19" t="s">
        <v>129</v>
      </c>
      <c r="W8020" s="20">
        <v>85</v>
      </c>
      <c r="X8020" s="65" t="s">
        <v>11052</v>
      </c>
      <c r="Z8020" t="s">
        <v>4950</v>
      </c>
      <c r="AB8020" t="s">
        <v>119</v>
      </c>
      <c r="AC8020" t="s">
        <v>11337</v>
      </c>
      <c r="AD8020" s="2" t="s">
        <v>121</v>
      </c>
    </row>
    <row r="8021" spans="1:30" x14ac:dyDescent="0.25">
      <c r="A8021" s="2">
        <v>204</v>
      </c>
      <c r="B8021" t="s">
        <v>11354</v>
      </c>
      <c r="C8021">
        <v>20</v>
      </c>
      <c r="D8021">
        <v>439</v>
      </c>
      <c r="E8021">
        <v>508</v>
      </c>
      <c r="F8021" t="s">
        <v>154</v>
      </c>
      <c r="G8021" s="2" t="s">
        <v>485</v>
      </c>
      <c r="H8021">
        <v>1</v>
      </c>
      <c r="I8021">
        <v>29.22</v>
      </c>
      <c r="J8021" s="2" t="s">
        <v>502</v>
      </c>
      <c r="K8021" s="2" t="s">
        <v>74</v>
      </c>
      <c r="M8021" t="s">
        <v>11677</v>
      </c>
      <c r="O8021" s="2" t="s">
        <v>128</v>
      </c>
      <c r="P8021" s="19" t="s">
        <v>11053</v>
      </c>
      <c r="Q8021" s="19" t="s">
        <v>26</v>
      </c>
      <c r="R8021" s="19" t="s">
        <v>129</v>
      </c>
      <c r="W8021" s="20">
        <v>85</v>
      </c>
      <c r="X8021" s="65" t="s">
        <v>11052</v>
      </c>
      <c r="Z8021" t="s">
        <v>4950</v>
      </c>
      <c r="AB8021" t="s">
        <v>119</v>
      </c>
      <c r="AC8021" t="s">
        <v>11337</v>
      </c>
      <c r="AD8021" s="2" t="s">
        <v>121</v>
      </c>
    </row>
    <row r="8022" spans="1:30" x14ac:dyDescent="0.25">
      <c r="A8022" s="2">
        <v>205</v>
      </c>
      <c r="B8022" t="s">
        <v>11355</v>
      </c>
      <c r="C8022">
        <v>20</v>
      </c>
      <c r="D8022">
        <v>600</v>
      </c>
      <c r="E8022">
        <v>600</v>
      </c>
      <c r="F8022" t="s">
        <v>154</v>
      </c>
      <c r="G8022" s="2" t="s">
        <v>485</v>
      </c>
      <c r="H8022">
        <v>1</v>
      </c>
      <c r="I8022">
        <v>55.52</v>
      </c>
      <c r="J8022" s="2" t="s">
        <v>502</v>
      </c>
      <c r="K8022" s="2" t="s">
        <v>74</v>
      </c>
      <c r="M8022" t="s">
        <v>11677</v>
      </c>
      <c r="O8022" s="2" t="s">
        <v>128</v>
      </c>
      <c r="P8022" s="19" t="s">
        <v>11053</v>
      </c>
      <c r="Q8022" s="19" t="s">
        <v>26</v>
      </c>
      <c r="R8022" s="19" t="s">
        <v>129</v>
      </c>
      <c r="W8022" s="20">
        <v>85</v>
      </c>
      <c r="X8022" s="65" t="s">
        <v>11052</v>
      </c>
      <c r="Z8022" t="s">
        <v>4950</v>
      </c>
      <c r="AB8022" t="s">
        <v>119</v>
      </c>
      <c r="AC8022" t="s">
        <v>11337</v>
      </c>
      <c r="AD8022" s="2" t="s">
        <v>121</v>
      </c>
    </row>
    <row r="8023" spans="1:30" x14ac:dyDescent="0.25">
      <c r="A8023" s="2">
        <v>206</v>
      </c>
      <c r="B8023" t="s">
        <v>11212</v>
      </c>
      <c r="C8023">
        <v>20</v>
      </c>
      <c r="D8023">
        <v>200</v>
      </c>
      <c r="E8023">
        <v>200</v>
      </c>
      <c r="F8023" t="s">
        <v>154</v>
      </c>
      <c r="G8023" s="2" t="s">
        <v>485</v>
      </c>
      <c r="H8023">
        <v>12</v>
      </c>
      <c r="I8023">
        <v>75.36</v>
      </c>
      <c r="J8023" s="2" t="s">
        <v>502</v>
      </c>
      <c r="K8023" s="2" t="s">
        <v>74</v>
      </c>
      <c r="M8023" t="s">
        <v>11677</v>
      </c>
      <c r="P8023" s="19" t="s">
        <v>11053</v>
      </c>
      <c r="Q8023" s="19" t="s">
        <v>25</v>
      </c>
      <c r="R8023" s="19" t="s">
        <v>129</v>
      </c>
      <c r="W8023" s="20">
        <v>85</v>
      </c>
      <c r="X8023" s="65" t="s">
        <v>11052</v>
      </c>
      <c r="Z8023" t="s">
        <v>4950</v>
      </c>
      <c r="AB8023" t="s">
        <v>119</v>
      </c>
      <c r="AC8023" t="s">
        <v>11337</v>
      </c>
      <c r="AD8023" s="2" t="s">
        <v>121</v>
      </c>
    </row>
    <row r="8024" spans="1:30" x14ac:dyDescent="0.25">
      <c r="A8024" s="2">
        <v>207</v>
      </c>
      <c r="B8024" t="s">
        <v>11279</v>
      </c>
      <c r="C8024">
        <v>20</v>
      </c>
      <c r="D8024">
        <v>340</v>
      </c>
      <c r="E8024">
        <v>530</v>
      </c>
      <c r="F8024" t="s">
        <v>154</v>
      </c>
      <c r="G8024" s="2" t="s">
        <v>485</v>
      </c>
      <c r="H8024">
        <v>90</v>
      </c>
      <c r="I8024">
        <v>2366.23</v>
      </c>
      <c r="J8024" s="2" t="s">
        <v>502</v>
      </c>
      <c r="K8024" s="2" t="s">
        <v>74</v>
      </c>
      <c r="M8024" t="s">
        <v>11677</v>
      </c>
      <c r="O8024" s="2" t="s">
        <v>128</v>
      </c>
      <c r="P8024" s="19" t="s">
        <v>11053</v>
      </c>
      <c r="Q8024" s="19" t="s">
        <v>26</v>
      </c>
      <c r="R8024" s="19" t="s">
        <v>129</v>
      </c>
      <c r="W8024" s="20">
        <v>85</v>
      </c>
      <c r="X8024" s="65" t="s">
        <v>11052</v>
      </c>
      <c r="Z8024" t="s">
        <v>4950</v>
      </c>
      <c r="AB8024" t="s">
        <v>119</v>
      </c>
      <c r="AC8024" t="s">
        <v>11337</v>
      </c>
      <c r="AD8024" s="2" t="s">
        <v>121</v>
      </c>
    </row>
    <row r="8025" spans="1:30" x14ac:dyDescent="0.25">
      <c r="A8025" s="2">
        <v>208</v>
      </c>
      <c r="B8025" t="s">
        <v>11357</v>
      </c>
      <c r="C8025">
        <v>20</v>
      </c>
      <c r="D8025">
        <v>430</v>
      </c>
      <c r="E8025">
        <v>550</v>
      </c>
      <c r="F8025" t="s">
        <v>154</v>
      </c>
      <c r="G8025" s="2" t="s">
        <v>485</v>
      </c>
      <c r="H8025">
        <v>2</v>
      </c>
      <c r="I8025">
        <v>74.260000000000005</v>
      </c>
      <c r="J8025" s="2" t="s">
        <v>502</v>
      </c>
      <c r="K8025" s="2" t="s">
        <v>74</v>
      </c>
      <c r="M8025" t="s">
        <v>11677</v>
      </c>
      <c r="P8025" s="19" t="s">
        <v>11053</v>
      </c>
      <c r="Q8025" s="19" t="s">
        <v>27</v>
      </c>
      <c r="R8025" s="19" t="s">
        <v>129</v>
      </c>
      <c r="W8025" s="20">
        <v>85</v>
      </c>
      <c r="X8025" s="65" t="s">
        <v>11052</v>
      </c>
      <c r="Z8025" t="s">
        <v>4950</v>
      </c>
      <c r="AB8025" t="s">
        <v>119</v>
      </c>
      <c r="AC8025" t="s">
        <v>11359</v>
      </c>
      <c r="AD8025" s="2" t="s">
        <v>121</v>
      </c>
    </row>
    <row r="8026" spans="1:30" x14ac:dyDescent="0.25">
      <c r="A8026" s="2">
        <v>209</v>
      </c>
      <c r="B8026" t="s">
        <v>11257</v>
      </c>
      <c r="C8026">
        <v>20</v>
      </c>
      <c r="D8026">
        <v>309</v>
      </c>
      <c r="E8026">
        <v>360</v>
      </c>
      <c r="F8026" t="s">
        <v>154</v>
      </c>
      <c r="G8026" s="2" t="s">
        <v>485</v>
      </c>
      <c r="H8026">
        <v>1</v>
      </c>
      <c r="I8026">
        <v>17.29</v>
      </c>
      <c r="J8026" s="2" t="s">
        <v>502</v>
      </c>
      <c r="K8026" s="2" t="s">
        <v>74</v>
      </c>
      <c r="M8026" t="s">
        <v>11677</v>
      </c>
      <c r="P8026" s="19" t="s">
        <v>11053</v>
      </c>
      <c r="Q8026" s="19" t="s">
        <v>25</v>
      </c>
      <c r="R8026" s="19" t="s">
        <v>129</v>
      </c>
      <c r="W8026" s="20">
        <v>85</v>
      </c>
      <c r="X8026" s="65" t="s">
        <v>11052</v>
      </c>
      <c r="Z8026" t="s">
        <v>4950</v>
      </c>
      <c r="AB8026" t="s">
        <v>119</v>
      </c>
      <c r="AC8026" t="s">
        <v>11359</v>
      </c>
      <c r="AD8026" s="2" t="s">
        <v>121</v>
      </c>
    </row>
    <row r="8027" spans="1:30" x14ac:dyDescent="0.25">
      <c r="A8027" s="2">
        <v>210</v>
      </c>
      <c r="B8027" t="s">
        <v>11361</v>
      </c>
      <c r="C8027">
        <v>20</v>
      </c>
      <c r="D8027">
        <v>430</v>
      </c>
      <c r="E8027">
        <v>600</v>
      </c>
      <c r="F8027" t="s">
        <v>154</v>
      </c>
      <c r="G8027" s="2" t="s">
        <v>485</v>
      </c>
      <c r="H8027">
        <v>1</v>
      </c>
      <c r="I8027">
        <v>40.51</v>
      </c>
      <c r="J8027" s="2" t="s">
        <v>502</v>
      </c>
      <c r="K8027" s="2" t="s">
        <v>74</v>
      </c>
      <c r="M8027" t="s">
        <v>11677</v>
      </c>
      <c r="P8027" s="19" t="s">
        <v>11053</v>
      </c>
      <c r="Q8027" s="19" t="s">
        <v>27</v>
      </c>
      <c r="R8027" s="19" t="s">
        <v>129</v>
      </c>
      <c r="W8027" s="20">
        <v>85</v>
      </c>
      <c r="X8027" s="65" t="s">
        <v>11052</v>
      </c>
      <c r="Z8027" t="s">
        <v>4950</v>
      </c>
      <c r="AB8027" t="s">
        <v>119</v>
      </c>
      <c r="AC8027" t="s">
        <v>11359</v>
      </c>
      <c r="AD8027" s="2" t="s">
        <v>121</v>
      </c>
    </row>
    <row r="8028" spans="1:30" x14ac:dyDescent="0.25">
      <c r="A8028" s="2">
        <v>211</v>
      </c>
      <c r="B8028" t="s">
        <v>11363</v>
      </c>
      <c r="C8028">
        <v>20</v>
      </c>
      <c r="D8028">
        <v>430</v>
      </c>
      <c r="E8028">
        <v>550</v>
      </c>
      <c r="F8028" t="s">
        <v>154</v>
      </c>
      <c r="G8028" s="2" t="s">
        <v>485</v>
      </c>
      <c r="H8028">
        <v>2</v>
      </c>
      <c r="I8028">
        <v>74.260000000000005</v>
      </c>
      <c r="J8028" s="2" t="s">
        <v>502</v>
      </c>
      <c r="K8028" s="2" t="s">
        <v>74</v>
      </c>
      <c r="M8028" t="s">
        <v>11677</v>
      </c>
      <c r="P8028" s="19" t="s">
        <v>11053</v>
      </c>
      <c r="Q8028" s="19" t="s">
        <v>27</v>
      </c>
      <c r="R8028" s="19" t="s">
        <v>129</v>
      </c>
      <c r="W8028" s="20">
        <v>85</v>
      </c>
      <c r="X8028" s="65" t="s">
        <v>11052</v>
      </c>
      <c r="Z8028" t="s">
        <v>4950</v>
      </c>
      <c r="AB8028" t="s">
        <v>119</v>
      </c>
      <c r="AC8028" t="s">
        <v>11359</v>
      </c>
      <c r="AD8028" s="2" t="s">
        <v>121</v>
      </c>
    </row>
    <row r="8029" spans="1:30" x14ac:dyDescent="0.25">
      <c r="A8029" s="2">
        <v>212</v>
      </c>
      <c r="B8029" t="s">
        <v>11364</v>
      </c>
      <c r="C8029">
        <v>20</v>
      </c>
      <c r="D8029">
        <v>309</v>
      </c>
      <c r="E8029">
        <v>360</v>
      </c>
      <c r="F8029" t="s">
        <v>154</v>
      </c>
      <c r="G8029" s="2" t="s">
        <v>485</v>
      </c>
      <c r="H8029">
        <v>2</v>
      </c>
      <c r="I8029">
        <v>34.57</v>
      </c>
      <c r="J8029" s="2" t="s">
        <v>502</v>
      </c>
      <c r="K8029" s="2" t="s">
        <v>74</v>
      </c>
      <c r="M8029" t="s">
        <v>11677</v>
      </c>
      <c r="P8029" s="19" t="s">
        <v>11053</v>
      </c>
      <c r="Q8029" s="19" t="s">
        <v>25</v>
      </c>
      <c r="R8029" s="19" t="s">
        <v>129</v>
      </c>
      <c r="W8029" s="20">
        <v>85</v>
      </c>
      <c r="X8029" s="65" t="s">
        <v>11052</v>
      </c>
      <c r="Z8029" t="s">
        <v>4950</v>
      </c>
      <c r="AB8029" t="s">
        <v>119</v>
      </c>
      <c r="AC8029" t="s">
        <v>11359</v>
      </c>
      <c r="AD8029" s="2" t="s">
        <v>121</v>
      </c>
    </row>
    <row r="8030" spans="1:30" x14ac:dyDescent="0.25">
      <c r="A8030" s="2">
        <v>213</v>
      </c>
      <c r="B8030" t="s">
        <v>11365</v>
      </c>
      <c r="C8030">
        <v>20</v>
      </c>
      <c r="D8030">
        <v>430</v>
      </c>
      <c r="E8030">
        <v>600</v>
      </c>
      <c r="F8030" t="s">
        <v>154</v>
      </c>
      <c r="G8030" s="2" t="s">
        <v>485</v>
      </c>
      <c r="H8030">
        <v>1</v>
      </c>
      <c r="I8030">
        <v>40.51</v>
      </c>
      <c r="J8030" s="2" t="s">
        <v>502</v>
      </c>
      <c r="K8030" s="2" t="s">
        <v>74</v>
      </c>
      <c r="M8030" t="s">
        <v>11677</v>
      </c>
      <c r="P8030" s="19" t="s">
        <v>11053</v>
      </c>
      <c r="Q8030" s="19" t="s">
        <v>27</v>
      </c>
      <c r="R8030" s="19" t="s">
        <v>129</v>
      </c>
      <c r="W8030" s="20">
        <v>85</v>
      </c>
      <c r="X8030" s="65" t="s">
        <v>11052</v>
      </c>
      <c r="Z8030" t="s">
        <v>4950</v>
      </c>
      <c r="AB8030" t="s">
        <v>119</v>
      </c>
      <c r="AC8030" t="s">
        <v>11359</v>
      </c>
      <c r="AD8030" s="2" t="s">
        <v>121</v>
      </c>
    </row>
    <row r="8031" spans="1:30" x14ac:dyDescent="0.25">
      <c r="A8031" s="2">
        <v>214</v>
      </c>
      <c r="B8031" t="s">
        <v>11275</v>
      </c>
      <c r="C8031">
        <v>20</v>
      </c>
      <c r="D8031">
        <v>364</v>
      </c>
      <c r="E8031">
        <v>497</v>
      </c>
      <c r="F8031" t="s">
        <v>154</v>
      </c>
      <c r="G8031" s="2" t="s">
        <v>485</v>
      </c>
      <c r="H8031">
        <v>1</v>
      </c>
      <c r="I8031">
        <v>19.43</v>
      </c>
      <c r="J8031" s="2" t="s">
        <v>502</v>
      </c>
      <c r="K8031" s="2" t="s">
        <v>74</v>
      </c>
      <c r="M8031" t="s">
        <v>11677</v>
      </c>
      <c r="P8031" s="19" t="s">
        <v>11053</v>
      </c>
      <c r="Q8031" s="19" t="s">
        <v>25</v>
      </c>
      <c r="R8031" s="19" t="s">
        <v>129</v>
      </c>
      <c r="W8031" s="20">
        <v>85</v>
      </c>
      <c r="X8031" s="65" t="s">
        <v>11052</v>
      </c>
      <c r="Z8031" t="s">
        <v>4950</v>
      </c>
      <c r="AB8031" t="s">
        <v>119</v>
      </c>
      <c r="AC8031" t="s">
        <v>11359</v>
      </c>
      <c r="AD8031" s="2" t="s">
        <v>121</v>
      </c>
    </row>
    <row r="8032" spans="1:30" x14ac:dyDescent="0.25">
      <c r="A8032" s="2">
        <v>215</v>
      </c>
      <c r="B8032" t="s">
        <v>11367</v>
      </c>
      <c r="C8032">
        <v>20</v>
      </c>
      <c r="D8032">
        <v>452</v>
      </c>
      <c r="E8032">
        <v>594</v>
      </c>
      <c r="F8032" t="s">
        <v>154</v>
      </c>
      <c r="G8032" s="2" t="s">
        <v>485</v>
      </c>
      <c r="H8032">
        <v>1</v>
      </c>
      <c r="I8032">
        <v>25.85</v>
      </c>
      <c r="J8032" s="2" t="s">
        <v>502</v>
      </c>
      <c r="K8032" s="2" t="s">
        <v>74</v>
      </c>
      <c r="M8032" t="s">
        <v>11677</v>
      </c>
      <c r="P8032" s="19" t="s">
        <v>11053</v>
      </c>
      <c r="Q8032" s="19" t="s">
        <v>25</v>
      </c>
      <c r="R8032" s="19" t="s">
        <v>129</v>
      </c>
      <c r="W8032" s="20">
        <v>85</v>
      </c>
      <c r="X8032" s="65" t="s">
        <v>11052</v>
      </c>
      <c r="Z8032" t="s">
        <v>4950</v>
      </c>
      <c r="AB8032" t="s">
        <v>119</v>
      </c>
      <c r="AC8032" t="s">
        <v>11359</v>
      </c>
      <c r="AD8032" s="2" t="s">
        <v>121</v>
      </c>
    </row>
    <row r="8033" spans="1:30" x14ac:dyDescent="0.25">
      <c r="A8033" s="2">
        <v>216</v>
      </c>
      <c r="B8033" t="s">
        <v>11369</v>
      </c>
      <c r="C8033">
        <v>20</v>
      </c>
      <c r="D8033">
        <v>430</v>
      </c>
      <c r="E8033">
        <v>1000</v>
      </c>
      <c r="F8033" t="s">
        <v>154</v>
      </c>
      <c r="G8033" s="2" t="s">
        <v>485</v>
      </c>
      <c r="H8033">
        <v>2</v>
      </c>
      <c r="I8033">
        <v>135.02000000000001</v>
      </c>
      <c r="J8033" s="2" t="s">
        <v>502</v>
      </c>
      <c r="K8033" s="2" t="s">
        <v>74</v>
      </c>
      <c r="M8033" t="s">
        <v>11677</v>
      </c>
      <c r="P8033" s="19" t="s">
        <v>11053</v>
      </c>
      <c r="Q8033" s="19" t="s">
        <v>27</v>
      </c>
      <c r="R8033" s="19" t="s">
        <v>129</v>
      </c>
      <c r="W8033" s="20">
        <v>85</v>
      </c>
      <c r="X8033" s="65" t="s">
        <v>11052</v>
      </c>
      <c r="Z8033" t="s">
        <v>4950</v>
      </c>
      <c r="AB8033" t="s">
        <v>119</v>
      </c>
      <c r="AC8033" t="s">
        <v>11359</v>
      </c>
      <c r="AD8033" s="2" t="s">
        <v>121</v>
      </c>
    </row>
    <row r="8034" spans="1:30" x14ac:dyDescent="0.25">
      <c r="A8034" s="2">
        <v>217</v>
      </c>
      <c r="B8034" t="s">
        <v>11371</v>
      </c>
      <c r="C8034">
        <v>20</v>
      </c>
      <c r="D8034">
        <v>364</v>
      </c>
      <c r="E8034">
        <v>497</v>
      </c>
      <c r="F8034" t="s">
        <v>154</v>
      </c>
      <c r="G8034" s="2" t="s">
        <v>485</v>
      </c>
      <c r="H8034">
        <v>2</v>
      </c>
      <c r="I8034">
        <v>38.869999999999997</v>
      </c>
      <c r="J8034" s="2" t="s">
        <v>502</v>
      </c>
      <c r="K8034" s="2" t="s">
        <v>74</v>
      </c>
      <c r="M8034" t="s">
        <v>11677</v>
      </c>
      <c r="P8034" s="19" t="s">
        <v>11053</v>
      </c>
      <c r="Q8034" s="19" t="s">
        <v>25</v>
      </c>
      <c r="R8034" s="19" t="s">
        <v>129</v>
      </c>
      <c r="W8034" s="20">
        <v>85</v>
      </c>
      <c r="X8034" s="65" t="s">
        <v>11052</v>
      </c>
      <c r="Z8034" t="s">
        <v>4950</v>
      </c>
      <c r="AB8034" t="s">
        <v>119</v>
      </c>
      <c r="AC8034" t="s">
        <v>11359</v>
      </c>
      <c r="AD8034" s="2" t="s">
        <v>121</v>
      </c>
    </row>
    <row r="8035" spans="1:30" x14ac:dyDescent="0.25">
      <c r="A8035" s="2">
        <v>218</v>
      </c>
      <c r="B8035" t="s">
        <v>11372</v>
      </c>
      <c r="C8035">
        <v>20</v>
      </c>
      <c r="D8035">
        <v>452</v>
      </c>
      <c r="E8035">
        <v>594</v>
      </c>
      <c r="F8035" t="s">
        <v>154</v>
      </c>
      <c r="G8035" s="2" t="s">
        <v>485</v>
      </c>
      <c r="H8035">
        <v>1</v>
      </c>
      <c r="I8035">
        <v>25.85</v>
      </c>
      <c r="J8035" s="2" t="s">
        <v>502</v>
      </c>
      <c r="K8035" s="2" t="s">
        <v>74</v>
      </c>
      <c r="M8035" t="s">
        <v>11677</v>
      </c>
      <c r="P8035" s="19" t="s">
        <v>11053</v>
      </c>
      <c r="Q8035" s="19" t="s">
        <v>25</v>
      </c>
      <c r="R8035" s="19" t="s">
        <v>129</v>
      </c>
      <c r="W8035" s="20">
        <v>85</v>
      </c>
      <c r="X8035" s="65" t="s">
        <v>11052</v>
      </c>
      <c r="Z8035" t="s">
        <v>4950</v>
      </c>
      <c r="AB8035" t="s">
        <v>119</v>
      </c>
      <c r="AC8035" t="s">
        <v>11359</v>
      </c>
      <c r="AD8035" s="2" t="s">
        <v>121</v>
      </c>
    </row>
    <row r="8036" spans="1:30" x14ac:dyDescent="0.25">
      <c r="A8036" s="2">
        <v>219</v>
      </c>
      <c r="B8036" t="s">
        <v>11373</v>
      </c>
      <c r="C8036">
        <v>20</v>
      </c>
      <c r="D8036">
        <v>430</v>
      </c>
      <c r="E8036">
        <v>1000</v>
      </c>
      <c r="F8036" t="s">
        <v>154</v>
      </c>
      <c r="G8036" s="2" t="s">
        <v>485</v>
      </c>
      <c r="H8036">
        <v>2</v>
      </c>
      <c r="I8036">
        <v>135.02000000000001</v>
      </c>
      <c r="J8036" s="2" t="s">
        <v>502</v>
      </c>
      <c r="K8036" s="2" t="s">
        <v>74</v>
      </c>
      <c r="M8036" t="s">
        <v>11677</v>
      </c>
      <c r="P8036" s="19" t="s">
        <v>11053</v>
      </c>
      <c r="Q8036" s="19" t="s">
        <v>27</v>
      </c>
      <c r="R8036" s="19" t="s">
        <v>129</v>
      </c>
      <c r="W8036" s="20">
        <v>85</v>
      </c>
      <c r="X8036" s="65" t="s">
        <v>11052</v>
      </c>
      <c r="Z8036" t="s">
        <v>4950</v>
      </c>
      <c r="AB8036" t="s">
        <v>119</v>
      </c>
      <c r="AC8036" t="s">
        <v>11359</v>
      </c>
      <c r="AD8036" s="2" t="s">
        <v>121</v>
      </c>
    </row>
    <row r="8037" spans="1:30" x14ac:dyDescent="0.25">
      <c r="A8037" s="2">
        <v>220</v>
      </c>
      <c r="B8037" t="s">
        <v>11374</v>
      </c>
      <c r="C8037">
        <v>20</v>
      </c>
      <c r="D8037">
        <v>379</v>
      </c>
      <c r="E8037">
        <v>554</v>
      </c>
      <c r="F8037" t="s">
        <v>154</v>
      </c>
      <c r="G8037" s="2" t="s">
        <v>485</v>
      </c>
      <c r="H8037">
        <v>2</v>
      </c>
      <c r="I8037">
        <v>44.94</v>
      </c>
      <c r="J8037" s="2" t="s">
        <v>502</v>
      </c>
      <c r="K8037" s="2" t="s">
        <v>74</v>
      </c>
      <c r="M8037" t="s">
        <v>11677</v>
      </c>
      <c r="O8037" s="2" t="s">
        <v>128</v>
      </c>
      <c r="P8037" s="19" t="s">
        <v>11053</v>
      </c>
      <c r="Q8037" s="19" t="s">
        <v>26</v>
      </c>
      <c r="R8037" s="19" t="s">
        <v>129</v>
      </c>
      <c r="W8037" s="20">
        <v>85</v>
      </c>
      <c r="X8037" s="65" t="s">
        <v>11052</v>
      </c>
      <c r="Z8037" t="s">
        <v>4950</v>
      </c>
      <c r="AB8037" t="s">
        <v>119</v>
      </c>
      <c r="AC8037" t="s">
        <v>11359</v>
      </c>
      <c r="AD8037" s="2" t="s">
        <v>121</v>
      </c>
    </row>
    <row r="8038" spans="1:30" x14ac:dyDescent="0.25">
      <c r="A8038" s="2">
        <v>221</v>
      </c>
      <c r="B8038" t="s">
        <v>11376</v>
      </c>
      <c r="C8038">
        <v>20</v>
      </c>
      <c r="D8038">
        <v>340</v>
      </c>
      <c r="E8038">
        <v>530</v>
      </c>
      <c r="F8038" t="s">
        <v>154</v>
      </c>
      <c r="G8038" s="2" t="s">
        <v>485</v>
      </c>
      <c r="H8038">
        <v>28</v>
      </c>
      <c r="I8038">
        <v>736.14</v>
      </c>
      <c r="J8038" s="2" t="s">
        <v>502</v>
      </c>
      <c r="K8038" s="2" t="s">
        <v>74</v>
      </c>
      <c r="M8038" t="s">
        <v>11677</v>
      </c>
      <c r="O8038" s="2" t="s">
        <v>128</v>
      </c>
      <c r="P8038" s="19" t="s">
        <v>11053</v>
      </c>
      <c r="Q8038" s="19" t="s">
        <v>26</v>
      </c>
      <c r="R8038" s="19" t="s">
        <v>129</v>
      </c>
      <c r="W8038" s="20">
        <v>85</v>
      </c>
      <c r="X8038" s="65" t="s">
        <v>11052</v>
      </c>
      <c r="Z8038" t="s">
        <v>4950</v>
      </c>
      <c r="AB8038" t="s">
        <v>119</v>
      </c>
      <c r="AC8038" t="s">
        <v>11359</v>
      </c>
      <c r="AD8038" s="2" t="s">
        <v>121</v>
      </c>
    </row>
    <row r="8039" spans="1:30" x14ac:dyDescent="0.25">
      <c r="A8039" s="2">
        <v>222</v>
      </c>
      <c r="B8039" t="s">
        <v>11279</v>
      </c>
      <c r="C8039">
        <v>20</v>
      </c>
      <c r="D8039">
        <v>340</v>
      </c>
      <c r="E8039">
        <v>530</v>
      </c>
      <c r="F8039" t="s">
        <v>154</v>
      </c>
      <c r="G8039" s="2" t="s">
        <v>485</v>
      </c>
      <c r="H8039">
        <v>35</v>
      </c>
      <c r="I8039">
        <v>920.2</v>
      </c>
      <c r="J8039" s="2" t="s">
        <v>502</v>
      </c>
      <c r="K8039" s="2" t="s">
        <v>74</v>
      </c>
      <c r="M8039" t="s">
        <v>11677</v>
      </c>
      <c r="O8039" s="2" t="s">
        <v>128</v>
      </c>
      <c r="P8039" s="19" t="s">
        <v>11053</v>
      </c>
      <c r="Q8039" s="19" t="s">
        <v>26</v>
      </c>
      <c r="R8039" s="19" t="s">
        <v>129</v>
      </c>
      <c r="W8039" s="20">
        <v>85</v>
      </c>
      <c r="X8039" s="65" t="s">
        <v>11052</v>
      </c>
      <c r="Z8039" t="s">
        <v>4950</v>
      </c>
      <c r="AB8039" t="s">
        <v>119</v>
      </c>
      <c r="AC8039" t="s">
        <v>11359</v>
      </c>
      <c r="AD8039" s="2" t="s">
        <v>121</v>
      </c>
    </row>
    <row r="8040" spans="1:30" x14ac:dyDescent="0.25">
      <c r="A8040" s="2">
        <v>223</v>
      </c>
      <c r="B8040" t="s">
        <v>11377</v>
      </c>
      <c r="C8040">
        <v>25</v>
      </c>
      <c r="D8040">
        <v>300</v>
      </c>
      <c r="E8040">
        <v>1894.8</v>
      </c>
      <c r="F8040" t="s">
        <v>154</v>
      </c>
      <c r="G8040" s="2" t="s">
        <v>485</v>
      </c>
      <c r="H8040">
        <v>2</v>
      </c>
      <c r="I8040">
        <v>223.11</v>
      </c>
      <c r="J8040" s="2" t="s">
        <v>502</v>
      </c>
      <c r="K8040" s="2" t="s">
        <v>74</v>
      </c>
      <c r="M8040" t="s">
        <v>11677</v>
      </c>
      <c r="P8040" s="19" t="s">
        <v>11053</v>
      </c>
      <c r="Q8040" s="19" t="s">
        <v>27</v>
      </c>
      <c r="S8040" s="19" t="s">
        <v>129</v>
      </c>
      <c r="W8040" s="20">
        <v>85</v>
      </c>
      <c r="X8040" s="65" t="s">
        <v>11052</v>
      </c>
      <c r="Z8040" t="s">
        <v>4950</v>
      </c>
      <c r="AB8040" t="s">
        <v>119</v>
      </c>
      <c r="AC8040" t="s">
        <v>11380</v>
      </c>
      <c r="AD8040" s="2" t="s">
        <v>11381</v>
      </c>
    </row>
    <row r="8041" spans="1:30" x14ac:dyDescent="0.25">
      <c r="A8041" s="2">
        <v>224</v>
      </c>
      <c r="B8041" t="s">
        <v>11382</v>
      </c>
      <c r="C8041">
        <v>25</v>
      </c>
      <c r="D8041">
        <v>300</v>
      </c>
      <c r="E8041">
        <v>1568.88</v>
      </c>
      <c r="F8041" t="s">
        <v>154</v>
      </c>
      <c r="G8041" s="2" t="s">
        <v>485</v>
      </c>
      <c r="H8041">
        <v>2</v>
      </c>
      <c r="I8041">
        <v>184.74</v>
      </c>
      <c r="J8041" s="2" t="s">
        <v>502</v>
      </c>
      <c r="K8041" s="2" t="s">
        <v>74</v>
      </c>
      <c r="M8041" t="s">
        <v>11677</v>
      </c>
      <c r="P8041" s="19" t="s">
        <v>11053</v>
      </c>
      <c r="Q8041" s="19" t="s">
        <v>27</v>
      </c>
      <c r="S8041" s="19" t="s">
        <v>129</v>
      </c>
      <c r="W8041" s="20">
        <v>85</v>
      </c>
      <c r="X8041" s="65" t="s">
        <v>11052</v>
      </c>
      <c r="Z8041" t="s">
        <v>4950</v>
      </c>
      <c r="AB8041" t="s">
        <v>119</v>
      </c>
      <c r="AC8041" t="s">
        <v>11380</v>
      </c>
      <c r="AD8041" s="2" t="s">
        <v>11381</v>
      </c>
    </row>
    <row r="8042" spans="1:30" x14ac:dyDescent="0.25">
      <c r="A8042" s="2">
        <v>225</v>
      </c>
      <c r="B8042" t="s">
        <v>11384</v>
      </c>
      <c r="C8042">
        <v>25</v>
      </c>
      <c r="D8042">
        <v>300</v>
      </c>
      <c r="E8042">
        <v>1440</v>
      </c>
      <c r="F8042" t="s">
        <v>154</v>
      </c>
      <c r="G8042" s="2" t="s">
        <v>485</v>
      </c>
      <c r="H8042">
        <v>2</v>
      </c>
      <c r="I8042">
        <v>169.56</v>
      </c>
      <c r="J8042" s="2" t="s">
        <v>502</v>
      </c>
      <c r="K8042" s="2" t="s">
        <v>74</v>
      </c>
      <c r="M8042" t="s">
        <v>11677</v>
      </c>
      <c r="P8042" s="19" t="s">
        <v>11053</v>
      </c>
      <c r="Q8042" s="19" t="s">
        <v>27</v>
      </c>
      <c r="S8042" s="19" t="s">
        <v>129</v>
      </c>
      <c r="W8042" s="20">
        <v>85</v>
      </c>
      <c r="X8042" s="65" t="s">
        <v>11052</v>
      </c>
      <c r="Z8042" t="s">
        <v>4950</v>
      </c>
      <c r="AB8042" t="s">
        <v>119</v>
      </c>
      <c r="AC8042" t="s">
        <v>11380</v>
      </c>
      <c r="AD8042" s="2" t="s">
        <v>11381</v>
      </c>
    </row>
    <row r="8043" spans="1:30" x14ac:dyDescent="0.25">
      <c r="A8043" s="2">
        <v>226</v>
      </c>
      <c r="B8043" t="s">
        <v>11386</v>
      </c>
      <c r="C8043">
        <v>25</v>
      </c>
      <c r="D8043">
        <v>300</v>
      </c>
      <c r="E8043">
        <v>1894.8</v>
      </c>
      <c r="F8043" t="s">
        <v>154</v>
      </c>
      <c r="G8043" s="2" t="s">
        <v>485</v>
      </c>
      <c r="H8043">
        <v>2</v>
      </c>
      <c r="I8043">
        <v>223.11</v>
      </c>
      <c r="J8043" s="2" t="s">
        <v>502</v>
      </c>
      <c r="K8043" s="2" t="s">
        <v>74</v>
      </c>
      <c r="M8043" t="s">
        <v>11677</v>
      </c>
      <c r="P8043" s="19" t="s">
        <v>11053</v>
      </c>
      <c r="Q8043" s="19" t="s">
        <v>27</v>
      </c>
      <c r="S8043" s="19" t="s">
        <v>129</v>
      </c>
      <c r="W8043" s="20">
        <v>85</v>
      </c>
      <c r="X8043" s="65" t="s">
        <v>11052</v>
      </c>
      <c r="Z8043" t="s">
        <v>4950</v>
      </c>
      <c r="AB8043" t="s">
        <v>119</v>
      </c>
      <c r="AC8043" t="s">
        <v>11380</v>
      </c>
      <c r="AD8043" s="2" t="s">
        <v>11381</v>
      </c>
    </row>
    <row r="8044" spans="1:30" x14ac:dyDescent="0.25">
      <c r="A8044" s="2">
        <v>227</v>
      </c>
      <c r="B8044" t="s">
        <v>11387</v>
      </c>
      <c r="C8044">
        <v>25</v>
      </c>
      <c r="D8044">
        <v>300</v>
      </c>
      <c r="E8044">
        <v>1568.88</v>
      </c>
      <c r="F8044" t="s">
        <v>154</v>
      </c>
      <c r="G8044" s="2" t="s">
        <v>485</v>
      </c>
      <c r="H8044">
        <v>2</v>
      </c>
      <c r="I8044">
        <v>184.74</v>
      </c>
      <c r="J8044" s="2" t="s">
        <v>502</v>
      </c>
      <c r="K8044" s="2" t="s">
        <v>74</v>
      </c>
      <c r="M8044" t="s">
        <v>11677</v>
      </c>
      <c r="P8044" s="19" t="s">
        <v>11053</v>
      </c>
      <c r="Q8044" s="19" t="s">
        <v>27</v>
      </c>
      <c r="S8044" s="19" t="s">
        <v>129</v>
      </c>
      <c r="W8044" s="20">
        <v>85</v>
      </c>
      <c r="X8044" s="65" t="s">
        <v>11052</v>
      </c>
      <c r="Z8044" t="s">
        <v>4950</v>
      </c>
      <c r="AB8044" t="s">
        <v>119</v>
      </c>
      <c r="AC8044" t="s">
        <v>11380</v>
      </c>
      <c r="AD8044" s="2" t="s">
        <v>11381</v>
      </c>
    </row>
    <row r="8045" spans="1:30" x14ac:dyDescent="0.25">
      <c r="A8045" s="2">
        <v>228</v>
      </c>
      <c r="B8045" t="s">
        <v>11388</v>
      </c>
      <c r="C8045">
        <v>25</v>
      </c>
      <c r="D8045">
        <v>300</v>
      </c>
      <c r="E8045">
        <v>1440</v>
      </c>
      <c r="F8045" t="s">
        <v>154</v>
      </c>
      <c r="G8045" s="2" t="s">
        <v>485</v>
      </c>
      <c r="H8045">
        <v>2</v>
      </c>
      <c r="I8045">
        <v>169.56</v>
      </c>
      <c r="J8045" s="2" t="s">
        <v>502</v>
      </c>
      <c r="K8045" s="2" t="s">
        <v>74</v>
      </c>
      <c r="M8045" t="s">
        <v>11677</v>
      </c>
      <c r="P8045" s="19" t="s">
        <v>11053</v>
      </c>
      <c r="Q8045" s="19" t="s">
        <v>27</v>
      </c>
      <c r="S8045" s="19" t="s">
        <v>129</v>
      </c>
      <c r="W8045" s="20">
        <v>85</v>
      </c>
      <c r="X8045" s="65" t="s">
        <v>11052</v>
      </c>
      <c r="Z8045" t="s">
        <v>4950</v>
      </c>
      <c r="AB8045" t="s">
        <v>119</v>
      </c>
      <c r="AC8045" t="s">
        <v>11380</v>
      </c>
      <c r="AD8045" s="2" t="s">
        <v>11381</v>
      </c>
    </row>
    <row r="8046" spans="1:30" x14ac:dyDescent="0.25">
      <c r="A8046" s="2">
        <v>229</v>
      </c>
      <c r="B8046" t="s">
        <v>11389</v>
      </c>
      <c r="C8046">
        <v>25</v>
      </c>
      <c r="D8046">
        <v>120</v>
      </c>
      <c r="E8046">
        <v>420</v>
      </c>
      <c r="F8046" t="s">
        <v>154</v>
      </c>
      <c r="G8046" s="2" t="s">
        <v>485</v>
      </c>
      <c r="H8046">
        <v>4</v>
      </c>
      <c r="I8046">
        <v>37.479999999999997</v>
      </c>
      <c r="J8046" s="2" t="s">
        <v>502</v>
      </c>
      <c r="K8046" s="2" t="s">
        <v>74</v>
      </c>
      <c r="M8046" t="s">
        <v>11677</v>
      </c>
      <c r="O8046" s="2" t="s">
        <v>128</v>
      </c>
      <c r="P8046" s="19" t="s">
        <v>11053</v>
      </c>
      <c r="Q8046" s="19" t="s">
        <v>26</v>
      </c>
      <c r="S8046" s="19" t="s">
        <v>129</v>
      </c>
      <c r="W8046" s="20">
        <v>85</v>
      </c>
      <c r="X8046" s="65" t="s">
        <v>11052</v>
      </c>
      <c r="Z8046" t="s">
        <v>4950</v>
      </c>
      <c r="AB8046" t="s">
        <v>119</v>
      </c>
      <c r="AC8046" t="s">
        <v>11380</v>
      </c>
      <c r="AD8046" s="2" t="s">
        <v>11381</v>
      </c>
    </row>
    <row r="8047" spans="1:30" x14ac:dyDescent="0.25">
      <c r="A8047" s="2">
        <v>230</v>
      </c>
      <c r="B8047" t="s">
        <v>11391</v>
      </c>
      <c r="C8047">
        <v>25</v>
      </c>
      <c r="D8047">
        <v>120</v>
      </c>
      <c r="E8047">
        <v>600</v>
      </c>
      <c r="F8047" t="s">
        <v>154</v>
      </c>
      <c r="G8047" s="2" t="s">
        <v>485</v>
      </c>
      <c r="H8047">
        <v>2</v>
      </c>
      <c r="I8047">
        <v>27.01</v>
      </c>
      <c r="J8047" s="2" t="s">
        <v>502</v>
      </c>
      <c r="K8047" s="2" t="s">
        <v>74</v>
      </c>
      <c r="M8047" t="s">
        <v>11677</v>
      </c>
      <c r="O8047" s="2" t="s">
        <v>128</v>
      </c>
      <c r="P8047" s="19" t="s">
        <v>11053</v>
      </c>
      <c r="Q8047" s="19" t="s">
        <v>26</v>
      </c>
      <c r="S8047" s="19" t="s">
        <v>129</v>
      </c>
      <c r="W8047" s="20">
        <v>85</v>
      </c>
      <c r="X8047" s="65" t="s">
        <v>11052</v>
      </c>
      <c r="Z8047" t="s">
        <v>4950</v>
      </c>
      <c r="AB8047" t="s">
        <v>119</v>
      </c>
      <c r="AC8047" t="s">
        <v>11380</v>
      </c>
      <c r="AD8047" s="2" t="s">
        <v>11381</v>
      </c>
    </row>
    <row r="8048" spans="1:30" x14ac:dyDescent="0.25">
      <c r="A8048" s="2">
        <v>231</v>
      </c>
      <c r="B8048" t="s">
        <v>11393</v>
      </c>
      <c r="C8048">
        <v>25</v>
      </c>
      <c r="D8048">
        <v>25</v>
      </c>
      <c r="E8048">
        <v>11232</v>
      </c>
      <c r="F8048" t="s">
        <v>154</v>
      </c>
      <c r="G8048" s="2" t="s">
        <v>485</v>
      </c>
      <c r="H8048">
        <v>31</v>
      </c>
      <c r="I8048">
        <v>1708.32</v>
      </c>
      <c r="J8048" s="2" t="s">
        <v>502</v>
      </c>
      <c r="K8048" s="2" t="s">
        <v>74</v>
      </c>
      <c r="M8048" t="s">
        <v>11677</v>
      </c>
      <c r="P8048" s="19" t="s">
        <v>11053</v>
      </c>
      <c r="S8048" s="19" t="s">
        <v>129</v>
      </c>
      <c r="W8048" s="20">
        <v>85</v>
      </c>
      <c r="X8048" s="65" t="s">
        <v>11052</v>
      </c>
      <c r="Z8048" t="s">
        <v>4950</v>
      </c>
      <c r="AB8048" t="s">
        <v>119</v>
      </c>
      <c r="AC8048" t="s">
        <v>11380</v>
      </c>
      <c r="AD8048" s="2" t="s">
        <v>11381</v>
      </c>
    </row>
    <row r="8049" spans="1:30" x14ac:dyDescent="0.25">
      <c r="A8049" s="2">
        <v>232</v>
      </c>
      <c r="B8049" t="s">
        <v>11395</v>
      </c>
      <c r="C8049">
        <v>25</v>
      </c>
      <c r="D8049">
        <v>50</v>
      </c>
      <c r="E8049">
        <v>11232</v>
      </c>
      <c r="F8049" t="s">
        <v>154</v>
      </c>
      <c r="G8049" s="2" t="s">
        <v>485</v>
      </c>
      <c r="H8049">
        <v>13</v>
      </c>
      <c r="I8049">
        <v>1432.78</v>
      </c>
      <c r="J8049" s="2" t="s">
        <v>502</v>
      </c>
      <c r="K8049" s="2" t="s">
        <v>74</v>
      </c>
      <c r="M8049" t="s">
        <v>11677</v>
      </c>
      <c r="P8049" s="19" t="s">
        <v>11053</v>
      </c>
      <c r="S8049" s="19" t="s">
        <v>129</v>
      </c>
      <c r="W8049" s="20">
        <v>85</v>
      </c>
      <c r="X8049" s="65" t="s">
        <v>11052</v>
      </c>
      <c r="Z8049" t="s">
        <v>4950</v>
      </c>
      <c r="AB8049" t="s">
        <v>119</v>
      </c>
      <c r="AC8049" t="s">
        <v>11380</v>
      </c>
      <c r="AD8049" s="2" t="s">
        <v>11381</v>
      </c>
    </row>
    <row r="8050" spans="1:30" x14ac:dyDescent="0.25">
      <c r="A8050" s="2">
        <v>233</v>
      </c>
      <c r="B8050" t="s">
        <v>11397</v>
      </c>
      <c r="C8050">
        <v>30</v>
      </c>
      <c r="D8050">
        <v>508.09</v>
      </c>
      <c r="E8050">
        <v>550</v>
      </c>
      <c r="F8050" t="s">
        <v>154</v>
      </c>
      <c r="G8050" s="2" t="s">
        <v>485</v>
      </c>
      <c r="H8050">
        <v>1</v>
      </c>
      <c r="I8050">
        <v>54.94</v>
      </c>
      <c r="J8050" s="2" t="s">
        <v>502</v>
      </c>
      <c r="K8050" s="2" t="s">
        <v>74</v>
      </c>
      <c r="M8050" t="s">
        <v>11677</v>
      </c>
      <c r="O8050" s="2" t="s">
        <v>128</v>
      </c>
      <c r="P8050" s="19" t="s">
        <v>11053</v>
      </c>
      <c r="Q8050" s="19" t="s">
        <v>26</v>
      </c>
      <c r="R8050" s="19" t="s">
        <v>129</v>
      </c>
      <c r="W8050" s="20">
        <v>85</v>
      </c>
      <c r="X8050" s="65" t="s">
        <v>11052</v>
      </c>
      <c r="Z8050" t="s">
        <v>4950</v>
      </c>
      <c r="AB8050" t="s">
        <v>119</v>
      </c>
      <c r="AC8050" t="s">
        <v>11399</v>
      </c>
      <c r="AD8050" s="2" t="s">
        <v>121</v>
      </c>
    </row>
    <row r="8051" spans="1:30" x14ac:dyDescent="0.25">
      <c r="A8051" s="2">
        <v>234</v>
      </c>
      <c r="B8051" t="s">
        <v>11401</v>
      </c>
      <c r="C8051">
        <v>30</v>
      </c>
      <c r="D8051">
        <v>900</v>
      </c>
      <c r="E8051">
        <v>12000</v>
      </c>
      <c r="F8051" t="s">
        <v>154</v>
      </c>
      <c r="G8051" s="2" t="s">
        <v>485</v>
      </c>
      <c r="H8051">
        <v>1</v>
      </c>
      <c r="I8051">
        <v>2537.7600000000002</v>
      </c>
      <c r="J8051" s="2" t="s">
        <v>502</v>
      </c>
      <c r="K8051" s="2" t="s">
        <v>74</v>
      </c>
      <c r="M8051" t="s">
        <v>11677</v>
      </c>
      <c r="O8051" s="2" t="s">
        <v>128</v>
      </c>
      <c r="P8051" s="19" t="s">
        <v>11053</v>
      </c>
      <c r="Q8051" s="19" t="s">
        <v>27</v>
      </c>
      <c r="R8051" s="19" t="s">
        <v>129</v>
      </c>
      <c r="W8051" s="20">
        <v>85</v>
      </c>
      <c r="X8051" s="65" t="s">
        <v>11052</v>
      </c>
      <c r="Z8051" t="s">
        <v>4950</v>
      </c>
      <c r="AB8051" t="s">
        <v>119</v>
      </c>
      <c r="AC8051" t="s">
        <v>11399</v>
      </c>
      <c r="AD8051" s="2" t="s">
        <v>121</v>
      </c>
    </row>
    <row r="8052" spans="1:30" x14ac:dyDescent="0.25">
      <c r="A8052" s="2">
        <v>235</v>
      </c>
      <c r="B8052" t="s">
        <v>11403</v>
      </c>
      <c r="C8052">
        <v>30</v>
      </c>
      <c r="D8052">
        <v>200</v>
      </c>
      <c r="E8052">
        <v>600</v>
      </c>
      <c r="F8052" t="s">
        <v>154</v>
      </c>
      <c r="G8052" s="2" t="s">
        <v>485</v>
      </c>
      <c r="H8052">
        <v>3</v>
      </c>
      <c r="I8052">
        <v>84.78</v>
      </c>
      <c r="J8052" s="2" t="s">
        <v>502</v>
      </c>
      <c r="K8052" s="2" t="s">
        <v>74</v>
      </c>
      <c r="M8052" t="s">
        <v>11677</v>
      </c>
      <c r="P8052" s="19" t="s">
        <v>11053</v>
      </c>
      <c r="Q8052" s="19" t="s">
        <v>25</v>
      </c>
      <c r="R8052" s="19" t="s">
        <v>129</v>
      </c>
      <c r="W8052" s="20">
        <v>85</v>
      </c>
      <c r="X8052" s="65" t="s">
        <v>11052</v>
      </c>
      <c r="Z8052" t="s">
        <v>4950</v>
      </c>
      <c r="AB8052" t="s">
        <v>119</v>
      </c>
      <c r="AC8052" t="s">
        <v>11399</v>
      </c>
      <c r="AD8052" s="2" t="s">
        <v>121</v>
      </c>
    </row>
    <row r="8053" spans="1:30" x14ac:dyDescent="0.25">
      <c r="A8053" s="2">
        <v>236</v>
      </c>
      <c r="B8053" t="s">
        <v>11404</v>
      </c>
      <c r="C8053">
        <v>30</v>
      </c>
      <c r="D8053">
        <v>900</v>
      </c>
      <c r="E8053">
        <v>12000</v>
      </c>
      <c r="F8053" t="s">
        <v>154</v>
      </c>
      <c r="G8053" s="2" t="s">
        <v>485</v>
      </c>
      <c r="H8053">
        <v>1</v>
      </c>
      <c r="I8053">
        <v>2537.7600000000002</v>
      </c>
      <c r="J8053" s="2" t="s">
        <v>502</v>
      </c>
      <c r="K8053" s="2" t="s">
        <v>74</v>
      </c>
      <c r="M8053" t="s">
        <v>11677</v>
      </c>
      <c r="O8053" s="2" t="s">
        <v>128</v>
      </c>
      <c r="P8053" s="19" t="s">
        <v>11053</v>
      </c>
      <c r="Q8053" s="19" t="s">
        <v>27</v>
      </c>
      <c r="R8053" s="19" t="s">
        <v>129</v>
      </c>
      <c r="W8053" s="20">
        <v>85</v>
      </c>
      <c r="X8053" s="65" t="s">
        <v>11052</v>
      </c>
      <c r="Z8053" t="s">
        <v>4950</v>
      </c>
      <c r="AB8053" t="s">
        <v>119</v>
      </c>
      <c r="AC8053" t="s">
        <v>11399</v>
      </c>
      <c r="AD8053" s="2" t="s">
        <v>121</v>
      </c>
    </row>
    <row r="8054" spans="1:30" x14ac:dyDescent="0.25">
      <c r="A8054" s="2">
        <v>237</v>
      </c>
      <c r="B8054" t="s">
        <v>11405</v>
      </c>
      <c r="C8054">
        <v>30</v>
      </c>
      <c r="D8054">
        <v>492.57</v>
      </c>
      <c r="E8054">
        <v>1000</v>
      </c>
      <c r="F8054" t="s">
        <v>154</v>
      </c>
      <c r="G8054" s="2" t="s">
        <v>485</v>
      </c>
      <c r="H8054">
        <v>1</v>
      </c>
      <c r="I8054">
        <v>107.46</v>
      </c>
      <c r="J8054" s="2" t="s">
        <v>502</v>
      </c>
      <c r="K8054" s="2" t="s">
        <v>74</v>
      </c>
      <c r="M8054" t="s">
        <v>11677</v>
      </c>
      <c r="O8054" s="2" t="s">
        <v>128</v>
      </c>
      <c r="P8054" s="19" t="s">
        <v>11053</v>
      </c>
      <c r="Q8054" s="19" t="s">
        <v>26</v>
      </c>
      <c r="R8054" s="19" t="s">
        <v>129</v>
      </c>
      <c r="W8054" s="20">
        <v>85</v>
      </c>
      <c r="X8054" s="65" t="s">
        <v>11052</v>
      </c>
      <c r="Z8054" t="s">
        <v>4950</v>
      </c>
      <c r="AB8054" t="s">
        <v>119</v>
      </c>
      <c r="AC8054" t="s">
        <v>11399</v>
      </c>
      <c r="AD8054" s="2" t="s">
        <v>121</v>
      </c>
    </row>
    <row r="8055" spans="1:30" x14ac:dyDescent="0.25">
      <c r="A8055" s="2">
        <v>238</v>
      </c>
      <c r="B8055" t="s">
        <v>11407</v>
      </c>
      <c r="C8055">
        <v>30</v>
      </c>
      <c r="D8055">
        <v>194</v>
      </c>
      <c r="E8055">
        <v>440</v>
      </c>
      <c r="F8055" t="s">
        <v>154</v>
      </c>
      <c r="G8055" s="2" t="s">
        <v>485</v>
      </c>
      <c r="H8055">
        <v>8</v>
      </c>
      <c r="I8055">
        <v>160.82</v>
      </c>
      <c r="J8055" s="2" t="s">
        <v>502</v>
      </c>
      <c r="K8055" s="2" t="s">
        <v>74</v>
      </c>
      <c r="M8055" t="s">
        <v>11677</v>
      </c>
      <c r="P8055" s="19" t="s">
        <v>11053</v>
      </c>
      <c r="Q8055" s="19" t="s">
        <v>25</v>
      </c>
      <c r="R8055" s="19" t="s">
        <v>129</v>
      </c>
      <c r="W8055" s="20">
        <v>85</v>
      </c>
      <c r="X8055" s="65" t="s">
        <v>11052</v>
      </c>
      <c r="Z8055" t="s">
        <v>4950</v>
      </c>
      <c r="AB8055" t="s">
        <v>119</v>
      </c>
      <c r="AC8055" t="s">
        <v>11399</v>
      </c>
      <c r="AD8055" s="2" t="s">
        <v>121</v>
      </c>
    </row>
    <row r="8056" spans="1:30" x14ac:dyDescent="0.25">
      <c r="A8056" s="2">
        <v>239</v>
      </c>
      <c r="B8056" t="s">
        <v>11408</v>
      </c>
      <c r="C8056">
        <v>30</v>
      </c>
      <c r="D8056">
        <v>194</v>
      </c>
      <c r="E8056">
        <v>440</v>
      </c>
      <c r="F8056" t="s">
        <v>154</v>
      </c>
      <c r="G8056" s="2" t="s">
        <v>485</v>
      </c>
      <c r="H8056">
        <v>8</v>
      </c>
      <c r="I8056">
        <v>160.82</v>
      </c>
      <c r="J8056" s="2" t="s">
        <v>502</v>
      </c>
      <c r="K8056" s="2" t="s">
        <v>74</v>
      </c>
      <c r="M8056" t="s">
        <v>11677</v>
      </c>
      <c r="P8056" s="19" t="s">
        <v>11053</v>
      </c>
      <c r="Q8056" s="19" t="s">
        <v>25</v>
      </c>
      <c r="R8056" s="19" t="s">
        <v>129</v>
      </c>
      <c r="W8056" s="20">
        <v>85</v>
      </c>
      <c r="X8056" s="65" t="s">
        <v>11052</v>
      </c>
      <c r="Z8056" t="s">
        <v>4950</v>
      </c>
      <c r="AB8056" t="s">
        <v>119</v>
      </c>
      <c r="AC8056" t="s">
        <v>11399</v>
      </c>
      <c r="AD8056" s="2" t="s">
        <v>121</v>
      </c>
    </row>
    <row r="8057" spans="1:30" x14ac:dyDescent="0.25">
      <c r="A8057" s="2">
        <v>240</v>
      </c>
      <c r="B8057" t="s">
        <v>11409</v>
      </c>
      <c r="C8057">
        <v>30</v>
      </c>
      <c r="D8057">
        <v>194</v>
      </c>
      <c r="E8057">
        <v>440</v>
      </c>
      <c r="F8057" t="s">
        <v>154</v>
      </c>
      <c r="G8057" s="2" t="s">
        <v>485</v>
      </c>
      <c r="H8057">
        <v>3</v>
      </c>
      <c r="I8057">
        <v>60.31</v>
      </c>
      <c r="J8057" s="2" t="s">
        <v>502</v>
      </c>
      <c r="K8057" s="2" t="s">
        <v>74</v>
      </c>
      <c r="M8057" t="s">
        <v>11677</v>
      </c>
      <c r="P8057" s="19" t="s">
        <v>11053</v>
      </c>
      <c r="Q8057" s="19" t="s">
        <v>25</v>
      </c>
      <c r="R8057" s="19" t="s">
        <v>129</v>
      </c>
      <c r="W8057" s="20">
        <v>85</v>
      </c>
      <c r="X8057" s="65" t="s">
        <v>11052</v>
      </c>
      <c r="Z8057" t="s">
        <v>4950</v>
      </c>
      <c r="AB8057" t="s">
        <v>119</v>
      </c>
      <c r="AC8057" t="s">
        <v>11399</v>
      </c>
      <c r="AD8057" s="2" t="s">
        <v>121</v>
      </c>
    </row>
    <row r="8058" spans="1:30" x14ac:dyDescent="0.25">
      <c r="A8058" s="2">
        <v>241</v>
      </c>
      <c r="B8058" t="s">
        <v>11410</v>
      </c>
      <c r="C8058">
        <v>30</v>
      </c>
      <c r="D8058">
        <v>480</v>
      </c>
      <c r="E8058">
        <v>610</v>
      </c>
      <c r="F8058" t="s">
        <v>154</v>
      </c>
      <c r="G8058" s="2" t="s">
        <v>485</v>
      </c>
      <c r="H8058">
        <v>17</v>
      </c>
      <c r="I8058">
        <v>1075.6300000000001</v>
      </c>
      <c r="J8058" s="2" t="s">
        <v>502</v>
      </c>
      <c r="K8058" s="2" t="s">
        <v>74</v>
      </c>
      <c r="M8058" t="s">
        <v>11677</v>
      </c>
      <c r="O8058" s="2" t="s">
        <v>128</v>
      </c>
      <c r="P8058" s="19" t="s">
        <v>11053</v>
      </c>
      <c r="Q8058" s="19" t="s">
        <v>26</v>
      </c>
      <c r="R8058" s="19" t="s">
        <v>129</v>
      </c>
      <c r="W8058" s="20">
        <v>85</v>
      </c>
      <c r="X8058" s="65" t="s">
        <v>11052</v>
      </c>
      <c r="Z8058" t="s">
        <v>4950</v>
      </c>
      <c r="AB8058" t="s">
        <v>119</v>
      </c>
      <c r="AC8058" t="s">
        <v>11399</v>
      </c>
      <c r="AD8058" s="2" t="s">
        <v>121</v>
      </c>
    </row>
    <row r="8059" spans="1:30" x14ac:dyDescent="0.25">
      <c r="A8059" s="2">
        <v>242</v>
      </c>
      <c r="B8059" t="s">
        <v>11412</v>
      </c>
      <c r="C8059">
        <v>30</v>
      </c>
      <c r="D8059">
        <v>310</v>
      </c>
      <c r="E8059">
        <v>737.38</v>
      </c>
      <c r="F8059" t="s">
        <v>154</v>
      </c>
      <c r="G8059" s="2" t="s">
        <v>485</v>
      </c>
      <c r="H8059">
        <v>1</v>
      </c>
      <c r="I8059">
        <v>44.48</v>
      </c>
      <c r="J8059" s="2" t="s">
        <v>502</v>
      </c>
      <c r="K8059" s="2" t="s">
        <v>74</v>
      </c>
      <c r="M8059" t="s">
        <v>11677</v>
      </c>
      <c r="O8059" s="2" t="s">
        <v>128</v>
      </c>
      <c r="P8059" s="19" t="s">
        <v>11053</v>
      </c>
      <c r="Q8059" s="19" t="s">
        <v>26</v>
      </c>
      <c r="R8059" s="19" t="s">
        <v>129</v>
      </c>
      <c r="W8059" s="20">
        <v>85</v>
      </c>
      <c r="X8059" s="65" t="s">
        <v>11052</v>
      </c>
      <c r="Z8059" t="s">
        <v>4950</v>
      </c>
      <c r="AB8059" t="s">
        <v>119</v>
      </c>
      <c r="AC8059" t="s">
        <v>11414</v>
      </c>
      <c r="AD8059" s="2" t="s">
        <v>121</v>
      </c>
    </row>
    <row r="8060" spans="1:30" x14ac:dyDescent="0.25">
      <c r="A8060" s="2">
        <v>243</v>
      </c>
      <c r="B8060" t="s">
        <v>11416</v>
      </c>
      <c r="C8060">
        <v>30</v>
      </c>
      <c r="D8060">
        <v>355</v>
      </c>
      <c r="E8060">
        <v>900</v>
      </c>
      <c r="F8060" t="s">
        <v>154</v>
      </c>
      <c r="G8060" s="2" t="s">
        <v>485</v>
      </c>
      <c r="H8060">
        <v>4</v>
      </c>
      <c r="I8060">
        <v>300.38</v>
      </c>
      <c r="J8060" s="2" t="s">
        <v>502</v>
      </c>
      <c r="K8060" s="2" t="s">
        <v>74</v>
      </c>
      <c r="M8060" t="s">
        <v>11677</v>
      </c>
      <c r="P8060" s="19" t="s">
        <v>11053</v>
      </c>
      <c r="Q8060" s="19" t="s">
        <v>25</v>
      </c>
      <c r="R8060" s="19" t="s">
        <v>129</v>
      </c>
      <c r="W8060" s="20">
        <v>85</v>
      </c>
      <c r="X8060" s="65" t="s">
        <v>11052</v>
      </c>
      <c r="Z8060" t="s">
        <v>4950</v>
      </c>
      <c r="AB8060" t="s">
        <v>119</v>
      </c>
      <c r="AC8060" t="s">
        <v>11414</v>
      </c>
      <c r="AD8060" s="2" t="s">
        <v>121</v>
      </c>
    </row>
    <row r="8061" spans="1:30" x14ac:dyDescent="0.25">
      <c r="A8061" s="2">
        <v>244</v>
      </c>
      <c r="B8061" t="s">
        <v>11418</v>
      </c>
      <c r="C8061">
        <v>30</v>
      </c>
      <c r="D8061">
        <v>900</v>
      </c>
      <c r="E8061">
        <v>8000</v>
      </c>
      <c r="F8061" t="s">
        <v>154</v>
      </c>
      <c r="G8061" s="2" t="s">
        <v>485</v>
      </c>
      <c r="H8061">
        <v>1</v>
      </c>
      <c r="I8061">
        <v>1692.78</v>
      </c>
      <c r="J8061" s="2" t="s">
        <v>502</v>
      </c>
      <c r="K8061" s="2" t="s">
        <v>74</v>
      </c>
      <c r="M8061" t="s">
        <v>11677</v>
      </c>
      <c r="O8061" s="2" t="s">
        <v>128</v>
      </c>
      <c r="P8061" s="19" t="s">
        <v>11053</v>
      </c>
      <c r="Q8061" s="19" t="s">
        <v>27</v>
      </c>
      <c r="R8061" s="19" t="s">
        <v>129</v>
      </c>
      <c r="W8061" s="20">
        <v>85</v>
      </c>
      <c r="X8061" s="65" t="s">
        <v>11052</v>
      </c>
      <c r="Z8061" t="s">
        <v>4950</v>
      </c>
      <c r="AB8061" t="s">
        <v>119</v>
      </c>
      <c r="AC8061" t="s">
        <v>11414</v>
      </c>
      <c r="AD8061" s="2" t="s">
        <v>121</v>
      </c>
    </row>
    <row r="8062" spans="1:30" x14ac:dyDescent="0.25">
      <c r="A8062" s="2">
        <v>245</v>
      </c>
      <c r="B8062" t="s">
        <v>11420</v>
      </c>
      <c r="C8062">
        <v>30</v>
      </c>
      <c r="D8062">
        <v>355</v>
      </c>
      <c r="E8062">
        <v>900</v>
      </c>
      <c r="F8062" t="s">
        <v>154</v>
      </c>
      <c r="G8062" s="2" t="s">
        <v>485</v>
      </c>
      <c r="H8062">
        <v>10</v>
      </c>
      <c r="I8062">
        <v>750.95</v>
      </c>
      <c r="J8062" s="2" t="s">
        <v>502</v>
      </c>
      <c r="K8062" s="2" t="s">
        <v>74</v>
      </c>
      <c r="M8062" t="s">
        <v>11677</v>
      </c>
      <c r="P8062" s="19" t="s">
        <v>11053</v>
      </c>
      <c r="Q8062" s="19" t="s">
        <v>25</v>
      </c>
      <c r="R8062" s="19" t="s">
        <v>129</v>
      </c>
      <c r="W8062" s="20">
        <v>85</v>
      </c>
      <c r="X8062" s="65" t="s">
        <v>11052</v>
      </c>
      <c r="Z8062" t="s">
        <v>4950</v>
      </c>
      <c r="AB8062" t="s">
        <v>119</v>
      </c>
      <c r="AC8062" t="s">
        <v>11414</v>
      </c>
      <c r="AD8062" s="2" t="s">
        <v>121</v>
      </c>
    </row>
    <row r="8063" spans="1:30" x14ac:dyDescent="0.25">
      <c r="A8063" s="2">
        <v>246</v>
      </c>
      <c r="B8063" t="s">
        <v>11421</v>
      </c>
      <c r="C8063">
        <v>30</v>
      </c>
      <c r="D8063">
        <v>310</v>
      </c>
      <c r="E8063">
        <v>737.38</v>
      </c>
      <c r="F8063" t="s">
        <v>154</v>
      </c>
      <c r="G8063" s="2" t="s">
        <v>485</v>
      </c>
      <c r="H8063">
        <v>1</v>
      </c>
      <c r="I8063">
        <v>44.48</v>
      </c>
      <c r="J8063" s="2" t="s">
        <v>502</v>
      </c>
      <c r="K8063" s="2" t="s">
        <v>74</v>
      </c>
      <c r="M8063" t="s">
        <v>11677</v>
      </c>
      <c r="O8063" s="2" t="s">
        <v>128</v>
      </c>
      <c r="P8063" s="19" t="s">
        <v>11053</v>
      </c>
      <c r="Q8063" s="19" t="s">
        <v>26</v>
      </c>
      <c r="R8063" s="19" t="s">
        <v>129</v>
      </c>
      <c r="W8063" s="20">
        <v>85</v>
      </c>
      <c r="X8063" s="65" t="s">
        <v>11052</v>
      </c>
      <c r="Z8063" t="s">
        <v>4950</v>
      </c>
      <c r="AB8063" t="s">
        <v>119</v>
      </c>
      <c r="AC8063" t="s">
        <v>11414</v>
      </c>
      <c r="AD8063" s="2" t="s">
        <v>121</v>
      </c>
    </row>
    <row r="8064" spans="1:30" x14ac:dyDescent="0.25">
      <c r="A8064" s="2">
        <v>247</v>
      </c>
      <c r="B8064" t="s">
        <v>11422</v>
      </c>
      <c r="C8064">
        <v>30</v>
      </c>
      <c r="D8064">
        <v>310</v>
      </c>
      <c r="E8064">
        <v>737.38</v>
      </c>
      <c r="F8064" t="s">
        <v>154</v>
      </c>
      <c r="G8064" s="2" t="s">
        <v>485</v>
      </c>
      <c r="H8064">
        <v>1</v>
      </c>
      <c r="I8064">
        <v>44.48</v>
      </c>
      <c r="J8064" s="2" t="s">
        <v>502</v>
      </c>
      <c r="K8064" s="2" t="s">
        <v>74</v>
      </c>
      <c r="M8064" t="s">
        <v>11677</v>
      </c>
      <c r="O8064" s="2" t="s">
        <v>128</v>
      </c>
      <c r="P8064" s="19" t="s">
        <v>11053</v>
      </c>
      <c r="Q8064" s="19" t="s">
        <v>26</v>
      </c>
      <c r="R8064" s="19" t="s">
        <v>129</v>
      </c>
      <c r="W8064" s="20">
        <v>85</v>
      </c>
      <c r="X8064" s="65" t="s">
        <v>11052</v>
      </c>
      <c r="Z8064" t="s">
        <v>4950</v>
      </c>
      <c r="AB8064" t="s">
        <v>119</v>
      </c>
      <c r="AC8064" t="s">
        <v>11414</v>
      </c>
      <c r="AD8064" s="2" t="s">
        <v>121</v>
      </c>
    </row>
    <row r="8065" spans="1:30" x14ac:dyDescent="0.25">
      <c r="A8065" s="2">
        <v>248</v>
      </c>
      <c r="B8065" t="s">
        <v>11423</v>
      </c>
      <c r="C8065">
        <v>30</v>
      </c>
      <c r="D8065">
        <v>355</v>
      </c>
      <c r="E8065">
        <v>900</v>
      </c>
      <c r="F8065" t="s">
        <v>154</v>
      </c>
      <c r="G8065" s="2" t="s">
        <v>485</v>
      </c>
      <c r="H8065">
        <v>10</v>
      </c>
      <c r="I8065">
        <v>750.95</v>
      </c>
      <c r="J8065" s="2" t="s">
        <v>502</v>
      </c>
      <c r="K8065" s="2" t="s">
        <v>74</v>
      </c>
      <c r="M8065" t="s">
        <v>11677</v>
      </c>
      <c r="P8065" s="19" t="s">
        <v>11053</v>
      </c>
      <c r="Q8065" s="19" t="s">
        <v>25</v>
      </c>
      <c r="R8065" s="19" t="s">
        <v>129</v>
      </c>
      <c r="W8065" s="20">
        <v>85</v>
      </c>
      <c r="X8065" s="65" t="s">
        <v>11052</v>
      </c>
      <c r="Z8065" t="s">
        <v>4950</v>
      </c>
      <c r="AB8065" t="s">
        <v>119</v>
      </c>
      <c r="AC8065" t="s">
        <v>11414</v>
      </c>
      <c r="AD8065" s="2" t="s">
        <v>121</v>
      </c>
    </row>
    <row r="8066" spans="1:30" x14ac:dyDescent="0.25">
      <c r="A8066" s="2">
        <v>249</v>
      </c>
      <c r="B8066" t="s">
        <v>11424</v>
      </c>
      <c r="C8066">
        <v>30</v>
      </c>
      <c r="D8066">
        <v>310</v>
      </c>
      <c r="E8066">
        <v>737.38</v>
      </c>
      <c r="F8066" t="s">
        <v>154</v>
      </c>
      <c r="G8066" s="2" t="s">
        <v>485</v>
      </c>
      <c r="H8066">
        <v>1</v>
      </c>
      <c r="I8066">
        <v>44.48</v>
      </c>
      <c r="J8066" s="2" t="s">
        <v>502</v>
      </c>
      <c r="K8066" s="2" t="s">
        <v>74</v>
      </c>
      <c r="M8066" t="s">
        <v>11677</v>
      </c>
      <c r="O8066" s="2" t="s">
        <v>128</v>
      </c>
      <c r="P8066" s="19" t="s">
        <v>11053</v>
      </c>
      <c r="Q8066" s="19" t="s">
        <v>26</v>
      </c>
      <c r="R8066" s="19" t="s">
        <v>129</v>
      </c>
      <c r="W8066" s="20">
        <v>85</v>
      </c>
      <c r="X8066" s="65" t="s">
        <v>11052</v>
      </c>
      <c r="Z8066" t="s">
        <v>4950</v>
      </c>
      <c r="AB8066" t="s">
        <v>119</v>
      </c>
      <c r="AC8066" t="s">
        <v>11414</v>
      </c>
      <c r="AD8066" s="2" t="s">
        <v>121</v>
      </c>
    </row>
    <row r="8067" spans="1:30" x14ac:dyDescent="0.25">
      <c r="A8067" s="2">
        <v>250</v>
      </c>
      <c r="B8067" t="s">
        <v>11425</v>
      </c>
      <c r="C8067">
        <v>30</v>
      </c>
      <c r="D8067">
        <v>300</v>
      </c>
      <c r="E8067">
        <v>300</v>
      </c>
      <c r="F8067" t="s">
        <v>154</v>
      </c>
      <c r="G8067" s="2" t="s">
        <v>485</v>
      </c>
      <c r="H8067">
        <v>2</v>
      </c>
      <c r="I8067">
        <v>23.83</v>
      </c>
      <c r="J8067" s="2" t="s">
        <v>502</v>
      </c>
      <c r="K8067" s="2" t="s">
        <v>74</v>
      </c>
      <c r="M8067" t="s">
        <v>11677</v>
      </c>
      <c r="P8067" s="19" t="s">
        <v>11053</v>
      </c>
      <c r="Q8067" s="19" t="s">
        <v>25</v>
      </c>
      <c r="R8067" s="19" t="s">
        <v>129</v>
      </c>
      <c r="W8067" s="20">
        <v>85</v>
      </c>
      <c r="X8067" s="65" t="s">
        <v>11052</v>
      </c>
      <c r="Z8067" t="s">
        <v>4950</v>
      </c>
      <c r="AB8067" t="s">
        <v>119</v>
      </c>
      <c r="AC8067" t="s">
        <v>11414</v>
      </c>
      <c r="AD8067" s="2" t="s">
        <v>121</v>
      </c>
    </row>
    <row r="8068" spans="1:30" x14ac:dyDescent="0.25">
      <c r="A8068" s="2">
        <v>251</v>
      </c>
      <c r="B8068" t="s">
        <v>11426</v>
      </c>
      <c r="C8068">
        <v>30</v>
      </c>
      <c r="D8068">
        <v>355</v>
      </c>
      <c r="E8068">
        <v>900</v>
      </c>
      <c r="F8068" t="s">
        <v>154</v>
      </c>
      <c r="G8068" s="2" t="s">
        <v>485</v>
      </c>
      <c r="H8068">
        <v>10</v>
      </c>
      <c r="I8068">
        <v>750.95</v>
      </c>
      <c r="J8068" s="2" t="s">
        <v>502</v>
      </c>
      <c r="K8068" s="2" t="s">
        <v>74</v>
      </c>
      <c r="M8068" t="s">
        <v>11677</v>
      </c>
      <c r="P8068" s="19" t="s">
        <v>11053</v>
      </c>
      <c r="Q8068" s="19" t="s">
        <v>25</v>
      </c>
      <c r="R8068" s="19" t="s">
        <v>129</v>
      </c>
      <c r="W8068" s="20">
        <v>85</v>
      </c>
      <c r="X8068" s="65" t="s">
        <v>11052</v>
      </c>
      <c r="Z8068" t="s">
        <v>4950</v>
      </c>
      <c r="AB8068" t="s">
        <v>119</v>
      </c>
      <c r="AC8068" t="s">
        <v>11414</v>
      </c>
      <c r="AD8068" s="2" t="s">
        <v>121</v>
      </c>
    </row>
    <row r="8069" spans="1:30" x14ac:dyDescent="0.25">
      <c r="A8069" s="2">
        <v>252</v>
      </c>
      <c r="B8069" t="s">
        <v>11427</v>
      </c>
      <c r="C8069">
        <v>30</v>
      </c>
      <c r="D8069">
        <v>900</v>
      </c>
      <c r="E8069">
        <v>8000</v>
      </c>
      <c r="F8069" t="s">
        <v>154</v>
      </c>
      <c r="G8069" s="2" t="s">
        <v>485</v>
      </c>
      <c r="H8069">
        <v>1</v>
      </c>
      <c r="I8069">
        <v>1689.96</v>
      </c>
      <c r="J8069" s="2" t="s">
        <v>502</v>
      </c>
      <c r="K8069" s="2" t="s">
        <v>74</v>
      </c>
      <c r="M8069" t="s">
        <v>11677</v>
      </c>
      <c r="O8069" s="2" t="s">
        <v>128</v>
      </c>
      <c r="P8069" s="19" t="s">
        <v>11053</v>
      </c>
      <c r="Q8069" s="19" t="s">
        <v>27</v>
      </c>
      <c r="R8069" s="19" t="s">
        <v>129</v>
      </c>
      <c r="W8069" s="20">
        <v>85</v>
      </c>
      <c r="X8069" s="65" t="s">
        <v>11052</v>
      </c>
      <c r="Z8069" t="s">
        <v>4950</v>
      </c>
      <c r="AB8069" t="s">
        <v>119</v>
      </c>
      <c r="AC8069" t="s">
        <v>11414</v>
      </c>
      <c r="AD8069" s="2" t="s">
        <v>121</v>
      </c>
    </row>
    <row r="8070" spans="1:30" x14ac:dyDescent="0.25">
      <c r="A8070" s="2">
        <v>253</v>
      </c>
      <c r="B8070" t="s">
        <v>11428</v>
      </c>
      <c r="C8070">
        <v>30</v>
      </c>
      <c r="D8070">
        <v>194</v>
      </c>
      <c r="E8070">
        <v>440</v>
      </c>
      <c r="F8070" t="s">
        <v>154</v>
      </c>
      <c r="G8070" s="2" t="s">
        <v>485</v>
      </c>
      <c r="H8070">
        <v>13</v>
      </c>
      <c r="I8070">
        <v>261.33</v>
      </c>
      <c r="J8070" s="2" t="s">
        <v>502</v>
      </c>
      <c r="K8070" s="2" t="s">
        <v>74</v>
      </c>
      <c r="M8070" t="s">
        <v>11677</v>
      </c>
      <c r="P8070" s="19" t="s">
        <v>11053</v>
      </c>
      <c r="Q8070" s="19" t="s">
        <v>25</v>
      </c>
      <c r="R8070" s="19" t="s">
        <v>129</v>
      </c>
      <c r="W8070" s="20">
        <v>85</v>
      </c>
      <c r="X8070" s="65" t="s">
        <v>11052</v>
      </c>
      <c r="Z8070" t="s">
        <v>4950</v>
      </c>
      <c r="AB8070" t="s">
        <v>119</v>
      </c>
      <c r="AC8070" t="s">
        <v>11414</v>
      </c>
      <c r="AD8070" s="2" t="s">
        <v>121</v>
      </c>
    </row>
    <row r="8071" spans="1:30" x14ac:dyDescent="0.25">
      <c r="A8071" s="2">
        <v>254</v>
      </c>
      <c r="B8071" t="s">
        <v>11429</v>
      </c>
      <c r="C8071">
        <v>30</v>
      </c>
      <c r="D8071">
        <v>194</v>
      </c>
      <c r="E8071">
        <v>440</v>
      </c>
      <c r="F8071" t="s">
        <v>154</v>
      </c>
      <c r="G8071" s="2" t="s">
        <v>485</v>
      </c>
      <c r="H8071">
        <v>8</v>
      </c>
      <c r="I8071">
        <v>160.82</v>
      </c>
      <c r="J8071" s="2" t="s">
        <v>502</v>
      </c>
      <c r="K8071" s="2" t="s">
        <v>74</v>
      </c>
      <c r="M8071" t="s">
        <v>11677</v>
      </c>
      <c r="P8071" s="19" t="s">
        <v>11053</v>
      </c>
      <c r="Q8071" s="19" t="s">
        <v>25</v>
      </c>
      <c r="R8071" s="19" t="s">
        <v>129</v>
      </c>
      <c r="W8071" s="20">
        <v>85</v>
      </c>
      <c r="X8071" s="65" t="s">
        <v>11052</v>
      </c>
      <c r="Z8071" t="s">
        <v>4950</v>
      </c>
      <c r="AB8071" t="s">
        <v>119</v>
      </c>
      <c r="AC8071" t="s">
        <v>11414</v>
      </c>
      <c r="AD8071" s="2" t="s">
        <v>121</v>
      </c>
    </row>
    <row r="8072" spans="1:30" x14ac:dyDescent="0.25">
      <c r="A8072" s="2">
        <v>255</v>
      </c>
      <c r="B8072" t="s">
        <v>11409</v>
      </c>
      <c r="C8072">
        <v>30</v>
      </c>
      <c r="D8072">
        <v>194</v>
      </c>
      <c r="E8072">
        <v>440</v>
      </c>
      <c r="F8072" t="s">
        <v>154</v>
      </c>
      <c r="G8072" s="2" t="s">
        <v>485</v>
      </c>
      <c r="H8072">
        <v>1</v>
      </c>
      <c r="I8072">
        <v>20.100000000000001</v>
      </c>
      <c r="J8072" s="2" t="s">
        <v>502</v>
      </c>
      <c r="K8072" s="2" t="s">
        <v>74</v>
      </c>
      <c r="M8072" t="s">
        <v>11677</v>
      </c>
      <c r="P8072" s="19" t="s">
        <v>11053</v>
      </c>
      <c r="Q8072" s="19" t="s">
        <v>25</v>
      </c>
      <c r="R8072" s="19" t="s">
        <v>129</v>
      </c>
      <c r="W8072" s="20">
        <v>85</v>
      </c>
      <c r="X8072" s="65" t="s">
        <v>11052</v>
      </c>
      <c r="Z8072" t="s">
        <v>4950</v>
      </c>
      <c r="AB8072" t="s">
        <v>119</v>
      </c>
      <c r="AC8072" t="s">
        <v>11414</v>
      </c>
      <c r="AD8072" s="2" t="s">
        <v>121</v>
      </c>
    </row>
    <row r="8073" spans="1:30" x14ac:dyDescent="0.25">
      <c r="A8073" s="2">
        <v>256</v>
      </c>
      <c r="B8073" t="s">
        <v>11416</v>
      </c>
      <c r="C8073">
        <v>30</v>
      </c>
      <c r="D8073">
        <v>355</v>
      </c>
      <c r="E8073">
        <v>900</v>
      </c>
      <c r="F8073" t="s">
        <v>154</v>
      </c>
      <c r="G8073" s="2" t="s">
        <v>485</v>
      </c>
      <c r="H8073">
        <v>3</v>
      </c>
      <c r="I8073">
        <v>225.29</v>
      </c>
      <c r="J8073" s="2" t="s">
        <v>502</v>
      </c>
      <c r="K8073" s="2" t="s">
        <v>74</v>
      </c>
      <c r="M8073" t="s">
        <v>11677</v>
      </c>
      <c r="P8073" s="19" t="s">
        <v>11053</v>
      </c>
      <c r="Q8073" s="19" t="s">
        <v>25</v>
      </c>
      <c r="R8073" s="19" t="s">
        <v>129</v>
      </c>
      <c r="W8073" s="20">
        <v>85</v>
      </c>
      <c r="X8073" s="65" t="s">
        <v>11052</v>
      </c>
      <c r="Z8073" t="s">
        <v>4950</v>
      </c>
      <c r="AB8073" t="s">
        <v>119</v>
      </c>
      <c r="AC8073" t="s">
        <v>11430</v>
      </c>
      <c r="AD8073" s="2" t="s">
        <v>121</v>
      </c>
    </row>
    <row r="8074" spans="1:30" x14ac:dyDescent="0.25">
      <c r="A8074" s="2">
        <v>257</v>
      </c>
      <c r="B8074" t="s">
        <v>11432</v>
      </c>
      <c r="C8074">
        <v>30</v>
      </c>
      <c r="D8074">
        <v>355</v>
      </c>
      <c r="E8074">
        <v>900</v>
      </c>
      <c r="F8074" t="s">
        <v>154</v>
      </c>
      <c r="G8074" s="2" t="s">
        <v>485</v>
      </c>
      <c r="H8074">
        <v>7</v>
      </c>
      <c r="I8074">
        <v>525.66999999999996</v>
      </c>
      <c r="J8074" s="2" t="s">
        <v>502</v>
      </c>
      <c r="K8074" s="2" t="s">
        <v>74</v>
      </c>
      <c r="M8074" t="s">
        <v>11677</v>
      </c>
      <c r="P8074" s="19" t="s">
        <v>11053</v>
      </c>
      <c r="Q8074" s="19" t="s">
        <v>25</v>
      </c>
      <c r="R8074" s="19" t="s">
        <v>129</v>
      </c>
      <c r="W8074" s="20">
        <v>85</v>
      </c>
      <c r="X8074" s="65" t="s">
        <v>11052</v>
      </c>
      <c r="Z8074" t="s">
        <v>4950</v>
      </c>
      <c r="AB8074" t="s">
        <v>119</v>
      </c>
      <c r="AC8074" t="s">
        <v>11430</v>
      </c>
      <c r="AD8074" s="2" t="s">
        <v>121</v>
      </c>
    </row>
    <row r="8075" spans="1:30" x14ac:dyDescent="0.25">
      <c r="A8075" s="2">
        <v>258</v>
      </c>
      <c r="B8075" t="s">
        <v>11433</v>
      </c>
      <c r="C8075">
        <v>30</v>
      </c>
      <c r="D8075">
        <v>355</v>
      </c>
      <c r="E8075">
        <v>900</v>
      </c>
      <c r="F8075" t="s">
        <v>154</v>
      </c>
      <c r="G8075" s="2" t="s">
        <v>485</v>
      </c>
      <c r="H8075">
        <v>7</v>
      </c>
      <c r="I8075">
        <v>525.66999999999996</v>
      </c>
      <c r="J8075" s="2" t="s">
        <v>502</v>
      </c>
      <c r="K8075" s="2" t="s">
        <v>74</v>
      </c>
      <c r="M8075" t="s">
        <v>11677</v>
      </c>
      <c r="P8075" s="19" t="s">
        <v>11053</v>
      </c>
      <c r="Q8075" s="19" t="s">
        <v>25</v>
      </c>
      <c r="R8075" s="19" t="s">
        <v>129</v>
      </c>
      <c r="W8075" s="20">
        <v>85</v>
      </c>
      <c r="X8075" s="65" t="s">
        <v>11052</v>
      </c>
      <c r="Z8075" t="s">
        <v>4950</v>
      </c>
      <c r="AB8075" t="s">
        <v>119</v>
      </c>
      <c r="AC8075" t="s">
        <v>11430</v>
      </c>
      <c r="AD8075" s="2" t="s">
        <v>121</v>
      </c>
    </row>
    <row r="8076" spans="1:30" x14ac:dyDescent="0.25">
      <c r="A8076" s="2">
        <v>259</v>
      </c>
      <c r="B8076" t="s">
        <v>11434</v>
      </c>
      <c r="C8076">
        <v>30</v>
      </c>
      <c r="D8076">
        <v>900</v>
      </c>
      <c r="E8076">
        <v>8000</v>
      </c>
      <c r="F8076" t="s">
        <v>154</v>
      </c>
      <c r="G8076" s="2" t="s">
        <v>485</v>
      </c>
      <c r="H8076">
        <v>1</v>
      </c>
      <c r="I8076">
        <v>1692.78</v>
      </c>
      <c r="J8076" s="2" t="s">
        <v>502</v>
      </c>
      <c r="K8076" s="2" t="s">
        <v>74</v>
      </c>
      <c r="M8076" t="s">
        <v>11677</v>
      </c>
      <c r="O8076" s="2" t="s">
        <v>128</v>
      </c>
      <c r="P8076" s="19" t="s">
        <v>11053</v>
      </c>
      <c r="Q8076" s="19" t="s">
        <v>27</v>
      </c>
      <c r="R8076" s="19" t="s">
        <v>129</v>
      </c>
      <c r="W8076" s="20">
        <v>85</v>
      </c>
      <c r="X8076" s="65" t="s">
        <v>11052</v>
      </c>
      <c r="Z8076" t="s">
        <v>4950</v>
      </c>
      <c r="AB8076" t="s">
        <v>119</v>
      </c>
      <c r="AC8076" t="s">
        <v>11430</v>
      </c>
      <c r="AD8076" s="2" t="s">
        <v>121</v>
      </c>
    </row>
    <row r="8077" spans="1:30" x14ac:dyDescent="0.25">
      <c r="A8077" s="2">
        <v>260</v>
      </c>
      <c r="B8077" t="s">
        <v>11435</v>
      </c>
      <c r="C8077">
        <v>30</v>
      </c>
      <c r="D8077">
        <v>355</v>
      </c>
      <c r="E8077">
        <v>900</v>
      </c>
      <c r="F8077" t="s">
        <v>154</v>
      </c>
      <c r="G8077" s="2" t="s">
        <v>485</v>
      </c>
      <c r="H8077">
        <v>6</v>
      </c>
      <c r="I8077">
        <v>450.57</v>
      </c>
      <c r="J8077" s="2" t="s">
        <v>502</v>
      </c>
      <c r="K8077" s="2" t="s">
        <v>74</v>
      </c>
      <c r="M8077" t="s">
        <v>11677</v>
      </c>
      <c r="P8077" s="19" t="s">
        <v>11053</v>
      </c>
      <c r="Q8077" s="19" t="s">
        <v>25</v>
      </c>
      <c r="R8077" s="19" t="s">
        <v>129</v>
      </c>
      <c r="W8077" s="20">
        <v>85</v>
      </c>
      <c r="X8077" s="65" t="s">
        <v>11052</v>
      </c>
      <c r="Z8077" t="s">
        <v>4950</v>
      </c>
      <c r="AB8077" t="s">
        <v>119</v>
      </c>
      <c r="AC8077" t="s">
        <v>11430</v>
      </c>
      <c r="AD8077" s="2" t="s">
        <v>121</v>
      </c>
    </row>
    <row r="8078" spans="1:30" x14ac:dyDescent="0.25">
      <c r="A8078" s="2">
        <v>261</v>
      </c>
      <c r="B8078" t="s">
        <v>11436</v>
      </c>
      <c r="C8078">
        <v>30</v>
      </c>
      <c r="D8078">
        <v>300</v>
      </c>
      <c r="E8078">
        <v>300</v>
      </c>
      <c r="F8078" t="s">
        <v>154</v>
      </c>
      <c r="G8078" s="2" t="s">
        <v>485</v>
      </c>
      <c r="H8078">
        <v>2</v>
      </c>
      <c r="I8078">
        <v>23.83</v>
      </c>
      <c r="J8078" s="2" t="s">
        <v>502</v>
      </c>
      <c r="K8078" s="2" t="s">
        <v>74</v>
      </c>
      <c r="M8078" t="s">
        <v>11677</v>
      </c>
      <c r="P8078" s="19" t="s">
        <v>11053</v>
      </c>
      <c r="Q8078" s="19" t="s">
        <v>25</v>
      </c>
      <c r="R8078" s="19" t="s">
        <v>129</v>
      </c>
      <c r="W8078" s="20">
        <v>85</v>
      </c>
      <c r="X8078" s="65" t="s">
        <v>11052</v>
      </c>
      <c r="Z8078" t="s">
        <v>4950</v>
      </c>
      <c r="AB8078" t="s">
        <v>119</v>
      </c>
      <c r="AC8078" t="s">
        <v>11430</v>
      </c>
      <c r="AD8078" s="2" t="s">
        <v>121</v>
      </c>
    </row>
    <row r="8079" spans="1:30" x14ac:dyDescent="0.25">
      <c r="A8079" s="2">
        <v>262</v>
      </c>
      <c r="B8079" t="s">
        <v>11437</v>
      </c>
      <c r="C8079">
        <v>30</v>
      </c>
      <c r="D8079">
        <v>300</v>
      </c>
      <c r="E8079">
        <v>490.14</v>
      </c>
      <c r="F8079" t="s">
        <v>154</v>
      </c>
      <c r="G8079" s="2" t="s">
        <v>485</v>
      </c>
      <c r="H8079">
        <v>2</v>
      </c>
      <c r="I8079">
        <v>35.229999999999997</v>
      </c>
      <c r="J8079" s="2" t="s">
        <v>502</v>
      </c>
      <c r="K8079" s="2" t="s">
        <v>74</v>
      </c>
      <c r="M8079" t="s">
        <v>11677</v>
      </c>
      <c r="P8079" s="19" t="s">
        <v>11053</v>
      </c>
      <c r="Q8079" s="19" t="s">
        <v>25</v>
      </c>
      <c r="R8079" s="19" t="s">
        <v>129</v>
      </c>
      <c r="W8079" s="20">
        <v>85</v>
      </c>
      <c r="X8079" s="65" t="s">
        <v>11052</v>
      </c>
      <c r="Z8079" t="s">
        <v>4950</v>
      </c>
      <c r="AB8079" t="s">
        <v>119</v>
      </c>
      <c r="AC8079" t="s">
        <v>11430</v>
      </c>
      <c r="AD8079" s="2" t="s">
        <v>121</v>
      </c>
    </row>
    <row r="8080" spans="1:30" x14ac:dyDescent="0.25">
      <c r="A8080" s="2">
        <v>263</v>
      </c>
      <c r="B8080" t="s">
        <v>11439</v>
      </c>
      <c r="C8080">
        <v>30</v>
      </c>
      <c r="D8080">
        <v>300</v>
      </c>
      <c r="E8080">
        <v>392.79</v>
      </c>
      <c r="F8080" t="s">
        <v>154</v>
      </c>
      <c r="G8080" s="2" t="s">
        <v>485</v>
      </c>
      <c r="H8080">
        <v>1</v>
      </c>
      <c r="I8080">
        <v>17.22</v>
      </c>
      <c r="J8080" s="2" t="s">
        <v>502</v>
      </c>
      <c r="K8080" s="2" t="s">
        <v>74</v>
      </c>
      <c r="M8080" t="s">
        <v>11677</v>
      </c>
      <c r="P8080" s="19" t="s">
        <v>11053</v>
      </c>
      <c r="Q8080" s="19" t="s">
        <v>25</v>
      </c>
      <c r="R8080" s="19" t="s">
        <v>129</v>
      </c>
      <c r="W8080" s="20">
        <v>85</v>
      </c>
      <c r="X8080" s="65" t="s">
        <v>11052</v>
      </c>
      <c r="Z8080" t="s">
        <v>4950</v>
      </c>
      <c r="AB8080" t="s">
        <v>119</v>
      </c>
      <c r="AC8080" t="s">
        <v>11430</v>
      </c>
      <c r="AD8080" s="2" t="s">
        <v>121</v>
      </c>
    </row>
    <row r="8081" spans="1:30" x14ac:dyDescent="0.25">
      <c r="A8081" s="2">
        <v>264</v>
      </c>
      <c r="B8081" t="s">
        <v>11441</v>
      </c>
      <c r="C8081">
        <v>30</v>
      </c>
      <c r="D8081">
        <v>300</v>
      </c>
      <c r="E8081">
        <v>490.14</v>
      </c>
      <c r="F8081" t="s">
        <v>154</v>
      </c>
      <c r="G8081" s="2" t="s">
        <v>485</v>
      </c>
      <c r="H8081">
        <v>2</v>
      </c>
      <c r="I8081">
        <v>35.229999999999997</v>
      </c>
      <c r="J8081" s="2" t="s">
        <v>502</v>
      </c>
      <c r="K8081" s="2" t="s">
        <v>74</v>
      </c>
      <c r="M8081" t="s">
        <v>11677</v>
      </c>
      <c r="P8081" s="19" t="s">
        <v>11053</v>
      </c>
      <c r="Q8081" s="19" t="s">
        <v>25</v>
      </c>
      <c r="R8081" s="19" t="s">
        <v>129</v>
      </c>
      <c r="W8081" s="20">
        <v>85</v>
      </c>
      <c r="X8081" s="65" t="s">
        <v>11052</v>
      </c>
      <c r="Z8081" t="s">
        <v>4950</v>
      </c>
      <c r="AB8081" t="s">
        <v>119</v>
      </c>
      <c r="AC8081" t="s">
        <v>11430</v>
      </c>
      <c r="AD8081" s="2" t="s">
        <v>121</v>
      </c>
    </row>
    <row r="8082" spans="1:30" x14ac:dyDescent="0.25">
      <c r="A8082" s="2">
        <v>265</v>
      </c>
      <c r="B8082" t="s">
        <v>11442</v>
      </c>
      <c r="C8082">
        <v>30</v>
      </c>
      <c r="D8082">
        <v>300</v>
      </c>
      <c r="E8082">
        <v>392.79</v>
      </c>
      <c r="F8082" t="s">
        <v>154</v>
      </c>
      <c r="G8082" s="2" t="s">
        <v>485</v>
      </c>
      <c r="H8082">
        <v>2</v>
      </c>
      <c r="I8082">
        <v>34.43</v>
      </c>
      <c r="J8082" s="2" t="s">
        <v>502</v>
      </c>
      <c r="K8082" s="2" t="s">
        <v>74</v>
      </c>
      <c r="M8082" t="s">
        <v>11677</v>
      </c>
      <c r="P8082" s="19" t="s">
        <v>11053</v>
      </c>
      <c r="Q8082" s="19" t="s">
        <v>25</v>
      </c>
      <c r="R8082" s="19" t="s">
        <v>129</v>
      </c>
      <c r="W8082" s="20">
        <v>85</v>
      </c>
      <c r="X8082" s="65" t="s">
        <v>11052</v>
      </c>
      <c r="Z8082" t="s">
        <v>4950</v>
      </c>
      <c r="AB8082" t="s">
        <v>119</v>
      </c>
      <c r="AC8082" t="s">
        <v>11430</v>
      </c>
      <c r="AD8082" s="2" t="s">
        <v>121</v>
      </c>
    </row>
    <row r="8083" spans="1:30" x14ac:dyDescent="0.25">
      <c r="A8083" s="2">
        <v>266</v>
      </c>
      <c r="B8083" t="s">
        <v>11443</v>
      </c>
      <c r="C8083">
        <v>30</v>
      </c>
      <c r="D8083">
        <v>355</v>
      </c>
      <c r="E8083">
        <v>900</v>
      </c>
      <c r="F8083" t="s">
        <v>154</v>
      </c>
      <c r="G8083" s="2" t="s">
        <v>485</v>
      </c>
      <c r="H8083">
        <v>10</v>
      </c>
      <c r="I8083">
        <v>750.95</v>
      </c>
      <c r="J8083" s="2" t="s">
        <v>502</v>
      </c>
      <c r="K8083" s="2" t="s">
        <v>74</v>
      </c>
      <c r="M8083" t="s">
        <v>11677</v>
      </c>
      <c r="P8083" s="19" t="s">
        <v>11053</v>
      </c>
      <c r="Q8083" s="19" t="s">
        <v>25</v>
      </c>
      <c r="R8083" s="19" t="s">
        <v>129</v>
      </c>
      <c r="W8083" s="20">
        <v>85</v>
      </c>
      <c r="X8083" s="65" t="s">
        <v>11052</v>
      </c>
      <c r="Z8083" t="s">
        <v>4950</v>
      </c>
      <c r="AB8083" t="s">
        <v>119</v>
      </c>
      <c r="AC8083" t="s">
        <v>11430</v>
      </c>
      <c r="AD8083" s="2" t="s">
        <v>121</v>
      </c>
    </row>
    <row r="8084" spans="1:30" x14ac:dyDescent="0.25">
      <c r="A8084" s="2">
        <v>267</v>
      </c>
      <c r="B8084" t="s">
        <v>11444</v>
      </c>
      <c r="C8084">
        <v>30</v>
      </c>
      <c r="D8084">
        <v>900</v>
      </c>
      <c r="E8084">
        <v>8000</v>
      </c>
      <c r="F8084" t="s">
        <v>154</v>
      </c>
      <c r="G8084" s="2" t="s">
        <v>485</v>
      </c>
      <c r="H8084">
        <v>1</v>
      </c>
      <c r="I8084">
        <v>1689.96</v>
      </c>
      <c r="J8084" s="2" t="s">
        <v>502</v>
      </c>
      <c r="K8084" s="2" t="s">
        <v>74</v>
      </c>
      <c r="M8084" t="s">
        <v>11677</v>
      </c>
      <c r="O8084" s="2" t="s">
        <v>128</v>
      </c>
      <c r="P8084" s="19" t="s">
        <v>11053</v>
      </c>
      <c r="Q8084" s="19" t="s">
        <v>27</v>
      </c>
      <c r="R8084" s="19" t="s">
        <v>129</v>
      </c>
      <c r="W8084" s="20">
        <v>85</v>
      </c>
      <c r="X8084" s="65" t="s">
        <v>11052</v>
      </c>
      <c r="Z8084" t="s">
        <v>4950</v>
      </c>
      <c r="AB8084" t="s">
        <v>119</v>
      </c>
      <c r="AC8084" t="s">
        <v>11430</v>
      </c>
      <c r="AD8084" s="2" t="s">
        <v>121</v>
      </c>
    </row>
    <row r="8085" spans="1:30" x14ac:dyDescent="0.25">
      <c r="A8085" s="2">
        <v>268</v>
      </c>
      <c r="B8085" t="s">
        <v>11428</v>
      </c>
      <c r="C8085">
        <v>30</v>
      </c>
      <c r="D8085">
        <v>194</v>
      </c>
      <c r="E8085">
        <v>440</v>
      </c>
      <c r="F8085" t="s">
        <v>154</v>
      </c>
      <c r="G8085" s="2" t="s">
        <v>485</v>
      </c>
      <c r="H8085">
        <v>3</v>
      </c>
      <c r="I8085">
        <v>60.31</v>
      </c>
      <c r="J8085" s="2" t="s">
        <v>502</v>
      </c>
      <c r="K8085" s="2" t="s">
        <v>74</v>
      </c>
      <c r="M8085" t="s">
        <v>11677</v>
      </c>
      <c r="P8085" s="19" t="s">
        <v>11053</v>
      </c>
      <c r="Q8085" s="19" t="s">
        <v>25</v>
      </c>
      <c r="R8085" s="19" t="s">
        <v>129</v>
      </c>
      <c r="W8085" s="20">
        <v>85</v>
      </c>
      <c r="X8085" s="65" t="s">
        <v>11052</v>
      </c>
      <c r="Z8085" t="s">
        <v>4950</v>
      </c>
      <c r="AB8085" t="s">
        <v>119</v>
      </c>
      <c r="AC8085" t="s">
        <v>11430</v>
      </c>
      <c r="AD8085" s="2" t="s">
        <v>121</v>
      </c>
    </row>
    <row r="8086" spans="1:30" x14ac:dyDescent="0.25">
      <c r="A8086" s="2">
        <v>269</v>
      </c>
      <c r="B8086" t="s">
        <v>11445</v>
      </c>
      <c r="C8086">
        <v>30</v>
      </c>
      <c r="D8086">
        <v>194</v>
      </c>
      <c r="E8086">
        <v>440</v>
      </c>
      <c r="F8086" t="s">
        <v>154</v>
      </c>
      <c r="G8086" s="2" t="s">
        <v>485</v>
      </c>
      <c r="H8086">
        <v>2</v>
      </c>
      <c r="I8086">
        <v>40.200000000000003</v>
      </c>
      <c r="J8086" s="2" t="s">
        <v>502</v>
      </c>
      <c r="K8086" s="2" t="s">
        <v>74</v>
      </c>
      <c r="M8086" t="s">
        <v>11677</v>
      </c>
      <c r="P8086" s="19" t="s">
        <v>11053</v>
      </c>
      <c r="Q8086" s="19" t="s">
        <v>25</v>
      </c>
      <c r="R8086" s="19" t="s">
        <v>129</v>
      </c>
      <c r="W8086" s="20">
        <v>85</v>
      </c>
      <c r="X8086" s="65" t="s">
        <v>11052</v>
      </c>
      <c r="Z8086" t="s">
        <v>4950</v>
      </c>
      <c r="AB8086" t="s">
        <v>119</v>
      </c>
      <c r="AC8086" t="s">
        <v>11430</v>
      </c>
      <c r="AD8086" s="2" t="s">
        <v>121</v>
      </c>
    </row>
    <row r="8087" spans="1:30" x14ac:dyDescent="0.25">
      <c r="A8087" s="2">
        <v>270</v>
      </c>
      <c r="B8087" t="s">
        <v>11410</v>
      </c>
      <c r="C8087">
        <v>30</v>
      </c>
      <c r="D8087">
        <v>480</v>
      </c>
      <c r="E8087">
        <v>610</v>
      </c>
      <c r="F8087" t="s">
        <v>154</v>
      </c>
      <c r="G8087" s="2" t="s">
        <v>485</v>
      </c>
      <c r="H8087">
        <v>2</v>
      </c>
      <c r="I8087">
        <v>126.54</v>
      </c>
      <c r="J8087" s="2" t="s">
        <v>502</v>
      </c>
      <c r="K8087" s="2" t="s">
        <v>74</v>
      </c>
      <c r="M8087" t="s">
        <v>11677</v>
      </c>
      <c r="O8087" s="2" t="s">
        <v>128</v>
      </c>
      <c r="P8087" s="19" t="s">
        <v>11053</v>
      </c>
      <c r="Q8087" s="19" t="s">
        <v>26</v>
      </c>
      <c r="R8087" s="19" t="s">
        <v>129</v>
      </c>
      <c r="W8087" s="20">
        <v>85</v>
      </c>
      <c r="X8087" s="65" t="s">
        <v>11052</v>
      </c>
      <c r="Z8087" t="s">
        <v>4950</v>
      </c>
      <c r="AB8087" t="s">
        <v>119</v>
      </c>
      <c r="AC8087" t="s">
        <v>11430</v>
      </c>
      <c r="AD8087" s="2" t="s">
        <v>121</v>
      </c>
    </row>
    <row r="8088" spans="1:30" x14ac:dyDescent="0.25">
      <c r="A8088" s="2">
        <v>271</v>
      </c>
      <c r="B8088" t="s">
        <v>11446</v>
      </c>
      <c r="C8088">
        <v>30</v>
      </c>
      <c r="D8088">
        <v>500.04</v>
      </c>
      <c r="E8088">
        <v>519.59</v>
      </c>
      <c r="F8088" t="s">
        <v>154</v>
      </c>
      <c r="G8088" s="2" t="s">
        <v>485</v>
      </c>
      <c r="H8088">
        <v>1</v>
      </c>
      <c r="I8088">
        <v>49.3</v>
      </c>
      <c r="J8088" s="2" t="s">
        <v>502</v>
      </c>
      <c r="K8088" s="2" t="s">
        <v>74</v>
      </c>
      <c r="M8088" t="s">
        <v>11677</v>
      </c>
      <c r="O8088" s="2" t="s">
        <v>128</v>
      </c>
      <c r="P8088" s="19" t="s">
        <v>11053</v>
      </c>
      <c r="Q8088" s="19" t="s">
        <v>26</v>
      </c>
      <c r="R8088" s="19" t="s">
        <v>129</v>
      </c>
      <c r="W8088" s="20">
        <v>85</v>
      </c>
      <c r="X8088" s="65" t="s">
        <v>11052</v>
      </c>
      <c r="Z8088" t="s">
        <v>4950</v>
      </c>
      <c r="AB8088" t="s">
        <v>119</v>
      </c>
      <c r="AC8088" t="s">
        <v>11448</v>
      </c>
      <c r="AD8088" s="2" t="s">
        <v>121</v>
      </c>
    </row>
    <row r="8089" spans="1:30" x14ac:dyDescent="0.25">
      <c r="A8089" s="2">
        <v>272</v>
      </c>
      <c r="B8089" t="s">
        <v>11450</v>
      </c>
      <c r="C8089">
        <v>30</v>
      </c>
      <c r="D8089">
        <v>519.59</v>
      </c>
      <c r="E8089">
        <v>550</v>
      </c>
      <c r="F8089" t="s">
        <v>154</v>
      </c>
      <c r="G8089" s="2" t="s">
        <v>485</v>
      </c>
      <c r="H8089">
        <v>1</v>
      </c>
      <c r="I8089">
        <v>51.78</v>
      </c>
      <c r="J8089" s="2" t="s">
        <v>502</v>
      </c>
      <c r="K8089" s="2" t="s">
        <v>74</v>
      </c>
      <c r="M8089" t="s">
        <v>11677</v>
      </c>
      <c r="O8089" s="2" t="s">
        <v>128</v>
      </c>
      <c r="P8089" s="19" t="s">
        <v>11053</v>
      </c>
      <c r="Q8089" s="19" t="s">
        <v>26</v>
      </c>
      <c r="R8089" s="19" t="s">
        <v>129</v>
      </c>
      <c r="W8089" s="20">
        <v>85</v>
      </c>
      <c r="X8089" s="65" t="s">
        <v>11052</v>
      </c>
      <c r="Z8089" t="s">
        <v>4950</v>
      </c>
      <c r="AB8089" t="s">
        <v>119</v>
      </c>
      <c r="AC8089" t="s">
        <v>11448</v>
      </c>
      <c r="AD8089" s="2" t="s">
        <v>121</v>
      </c>
    </row>
    <row r="8090" spans="1:30" x14ac:dyDescent="0.25">
      <c r="A8090" s="2">
        <v>273</v>
      </c>
      <c r="B8090" t="s">
        <v>11452</v>
      </c>
      <c r="C8090">
        <v>30</v>
      </c>
      <c r="D8090">
        <v>550</v>
      </c>
      <c r="E8090">
        <v>587.45000000000005</v>
      </c>
      <c r="F8090" t="s">
        <v>154</v>
      </c>
      <c r="G8090" s="2" t="s">
        <v>485</v>
      </c>
      <c r="H8090">
        <v>1</v>
      </c>
      <c r="I8090">
        <v>64.650000000000006</v>
      </c>
      <c r="J8090" s="2" t="s">
        <v>502</v>
      </c>
      <c r="K8090" s="2" t="s">
        <v>74</v>
      </c>
      <c r="M8090" t="s">
        <v>11677</v>
      </c>
      <c r="O8090" s="2" t="s">
        <v>128</v>
      </c>
      <c r="P8090" s="19" t="s">
        <v>11053</v>
      </c>
      <c r="Q8090" s="19" t="s">
        <v>26</v>
      </c>
      <c r="R8090" s="19" t="s">
        <v>129</v>
      </c>
      <c r="W8090" s="20">
        <v>85</v>
      </c>
      <c r="X8090" s="65" t="s">
        <v>11052</v>
      </c>
      <c r="Z8090" t="s">
        <v>4950</v>
      </c>
      <c r="AB8090" t="s">
        <v>119</v>
      </c>
      <c r="AC8090" t="s">
        <v>11448</v>
      </c>
      <c r="AD8090" s="2" t="s">
        <v>121</v>
      </c>
    </row>
    <row r="8091" spans="1:30" x14ac:dyDescent="0.25">
      <c r="A8091" s="2">
        <v>274</v>
      </c>
      <c r="B8091" t="s">
        <v>11397</v>
      </c>
      <c r="C8091">
        <v>30</v>
      </c>
      <c r="D8091">
        <v>508.09</v>
      </c>
      <c r="E8091">
        <v>550</v>
      </c>
      <c r="F8091" t="s">
        <v>154</v>
      </c>
      <c r="G8091" s="2" t="s">
        <v>485</v>
      </c>
      <c r="H8091">
        <v>2</v>
      </c>
      <c r="I8091">
        <v>109.88</v>
      </c>
      <c r="J8091" s="2" t="s">
        <v>502</v>
      </c>
      <c r="K8091" s="2" t="s">
        <v>74</v>
      </c>
      <c r="M8091" t="s">
        <v>11677</v>
      </c>
      <c r="O8091" s="2" t="s">
        <v>128</v>
      </c>
      <c r="P8091" s="19" t="s">
        <v>11053</v>
      </c>
      <c r="Q8091" s="19" t="s">
        <v>26</v>
      </c>
      <c r="R8091" s="19" t="s">
        <v>129</v>
      </c>
      <c r="W8091" s="20">
        <v>85</v>
      </c>
      <c r="X8091" s="65" t="s">
        <v>11052</v>
      </c>
      <c r="Z8091" t="s">
        <v>4950</v>
      </c>
      <c r="AB8091" t="s">
        <v>119</v>
      </c>
      <c r="AC8091" t="s">
        <v>11448</v>
      </c>
      <c r="AD8091" s="2" t="s">
        <v>121</v>
      </c>
    </row>
    <row r="8092" spans="1:30" x14ac:dyDescent="0.25">
      <c r="A8092" s="2">
        <v>275</v>
      </c>
      <c r="B8092" t="s">
        <v>11454</v>
      </c>
      <c r="C8092">
        <v>30</v>
      </c>
      <c r="D8092">
        <v>519.59</v>
      </c>
      <c r="E8092">
        <v>600</v>
      </c>
      <c r="F8092" t="s">
        <v>154</v>
      </c>
      <c r="G8092" s="2" t="s">
        <v>485</v>
      </c>
      <c r="H8092">
        <v>1</v>
      </c>
      <c r="I8092">
        <v>54.25</v>
      </c>
      <c r="J8092" s="2" t="s">
        <v>502</v>
      </c>
      <c r="K8092" s="2" t="s">
        <v>74</v>
      </c>
      <c r="M8092" t="s">
        <v>11677</v>
      </c>
      <c r="O8092" s="2" t="s">
        <v>128</v>
      </c>
      <c r="P8092" s="19" t="s">
        <v>11053</v>
      </c>
      <c r="Q8092" s="19" t="s">
        <v>26</v>
      </c>
      <c r="R8092" s="19" t="s">
        <v>129</v>
      </c>
      <c r="W8092" s="20">
        <v>85</v>
      </c>
      <c r="X8092" s="65" t="s">
        <v>11052</v>
      </c>
      <c r="Z8092" t="s">
        <v>4950</v>
      </c>
      <c r="AB8092" t="s">
        <v>119</v>
      </c>
      <c r="AC8092" t="s">
        <v>11448</v>
      </c>
      <c r="AD8092" s="2" t="s">
        <v>121</v>
      </c>
    </row>
    <row r="8093" spans="1:30" x14ac:dyDescent="0.25">
      <c r="A8093" s="2">
        <v>276</v>
      </c>
      <c r="B8093" t="s">
        <v>11456</v>
      </c>
      <c r="C8093">
        <v>30</v>
      </c>
      <c r="D8093">
        <v>481.6</v>
      </c>
      <c r="E8093">
        <v>599.97</v>
      </c>
      <c r="F8093" t="s">
        <v>154</v>
      </c>
      <c r="G8093" s="2" t="s">
        <v>485</v>
      </c>
      <c r="H8093">
        <v>1</v>
      </c>
      <c r="I8093">
        <v>57.7</v>
      </c>
      <c r="J8093" s="2" t="s">
        <v>502</v>
      </c>
      <c r="K8093" s="2" t="s">
        <v>74</v>
      </c>
      <c r="M8093" t="s">
        <v>11677</v>
      </c>
      <c r="O8093" s="2" t="s">
        <v>128</v>
      </c>
      <c r="P8093" s="19" t="s">
        <v>11053</v>
      </c>
      <c r="Q8093" s="19" t="s">
        <v>26</v>
      </c>
      <c r="R8093" s="19" t="s">
        <v>129</v>
      </c>
      <c r="W8093" s="20">
        <v>85</v>
      </c>
      <c r="X8093" s="65" t="s">
        <v>11052</v>
      </c>
      <c r="Z8093" t="s">
        <v>4950</v>
      </c>
      <c r="AB8093" t="s">
        <v>119</v>
      </c>
      <c r="AC8093" t="s">
        <v>11448</v>
      </c>
      <c r="AD8093" s="2" t="s">
        <v>121</v>
      </c>
    </row>
    <row r="8094" spans="1:30" x14ac:dyDescent="0.25">
      <c r="A8094" s="2">
        <v>277</v>
      </c>
      <c r="B8094" t="s">
        <v>11458</v>
      </c>
      <c r="C8094">
        <v>30</v>
      </c>
      <c r="D8094">
        <v>900</v>
      </c>
      <c r="E8094">
        <v>7480</v>
      </c>
      <c r="F8094" t="s">
        <v>154</v>
      </c>
      <c r="G8094" s="2" t="s">
        <v>485</v>
      </c>
      <c r="H8094">
        <v>1</v>
      </c>
      <c r="I8094">
        <v>1582.57</v>
      </c>
      <c r="J8094" s="2" t="s">
        <v>502</v>
      </c>
      <c r="K8094" s="2" t="s">
        <v>74</v>
      </c>
      <c r="M8094" t="s">
        <v>11677</v>
      </c>
      <c r="O8094" s="2" t="s">
        <v>128</v>
      </c>
      <c r="P8094" s="19" t="s">
        <v>11053</v>
      </c>
      <c r="Q8094" s="19" t="s">
        <v>27</v>
      </c>
      <c r="R8094" s="19" t="s">
        <v>129</v>
      </c>
      <c r="W8094" s="20">
        <v>85</v>
      </c>
      <c r="X8094" s="65" t="s">
        <v>11052</v>
      </c>
      <c r="Z8094" t="s">
        <v>4950</v>
      </c>
      <c r="AB8094" t="s">
        <v>119</v>
      </c>
      <c r="AC8094" t="s">
        <v>11448</v>
      </c>
      <c r="AD8094" s="2" t="s">
        <v>121</v>
      </c>
    </row>
    <row r="8095" spans="1:30" x14ac:dyDescent="0.25">
      <c r="A8095" s="2">
        <v>278</v>
      </c>
      <c r="B8095" t="s">
        <v>11460</v>
      </c>
      <c r="C8095">
        <v>30</v>
      </c>
      <c r="D8095">
        <v>500.04</v>
      </c>
      <c r="E8095">
        <v>519.59</v>
      </c>
      <c r="F8095" t="s">
        <v>154</v>
      </c>
      <c r="G8095" s="2" t="s">
        <v>485</v>
      </c>
      <c r="H8095">
        <v>1</v>
      </c>
      <c r="I8095">
        <v>49.3</v>
      </c>
      <c r="J8095" s="2" t="s">
        <v>502</v>
      </c>
      <c r="K8095" s="2" t="s">
        <v>74</v>
      </c>
      <c r="M8095" t="s">
        <v>11677</v>
      </c>
      <c r="O8095" s="2" t="s">
        <v>128</v>
      </c>
      <c r="P8095" s="19" t="s">
        <v>11053</v>
      </c>
      <c r="Q8095" s="19" t="s">
        <v>26</v>
      </c>
      <c r="R8095" s="19" t="s">
        <v>129</v>
      </c>
      <c r="W8095" s="20">
        <v>85</v>
      </c>
      <c r="X8095" s="65" t="s">
        <v>11052</v>
      </c>
      <c r="Z8095" t="s">
        <v>4950</v>
      </c>
      <c r="AB8095" t="s">
        <v>119</v>
      </c>
      <c r="AC8095" t="s">
        <v>11448</v>
      </c>
      <c r="AD8095" s="2" t="s">
        <v>121</v>
      </c>
    </row>
    <row r="8096" spans="1:30" x14ac:dyDescent="0.25">
      <c r="A8096" s="2">
        <v>279</v>
      </c>
      <c r="B8096" t="s">
        <v>11461</v>
      </c>
      <c r="C8096">
        <v>30</v>
      </c>
      <c r="D8096">
        <v>519.59</v>
      </c>
      <c r="E8096">
        <v>550</v>
      </c>
      <c r="F8096" t="s">
        <v>154</v>
      </c>
      <c r="G8096" s="2" t="s">
        <v>485</v>
      </c>
      <c r="H8096">
        <v>1</v>
      </c>
      <c r="I8096">
        <v>51.78</v>
      </c>
      <c r="J8096" s="2" t="s">
        <v>502</v>
      </c>
      <c r="K8096" s="2" t="s">
        <v>74</v>
      </c>
      <c r="M8096" t="s">
        <v>11677</v>
      </c>
      <c r="O8096" s="2" t="s">
        <v>128</v>
      </c>
      <c r="P8096" s="19" t="s">
        <v>11053</v>
      </c>
      <c r="Q8096" s="19" t="s">
        <v>26</v>
      </c>
      <c r="R8096" s="19" t="s">
        <v>129</v>
      </c>
      <c r="W8096" s="20">
        <v>85</v>
      </c>
      <c r="X8096" s="65" t="s">
        <v>11052</v>
      </c>
      <c r="Z8096" t="s">
        <v>4950</v>
      </c>
      <c r="AB8096" t="s">
        <v>119</v>
      </c>
      <c r="AC8096" t="s">
        <v>11448</v>
      </c>
      <c r="AD8096" s="2" t="s">
        <v>121</v>
      </c>
    </row>
    <row r="8097" spans="1:30" x14ac:dyDescent="0.25">
      <c r="A8097" s="2">
        <v>280</v>
      </c>
      <c r="B8097" t="s">
        <v>11462</v>
      </c>
      <c r="C8097">
        <v>30</v>
      </c>
      <c r="D8097">
        <v>550</v>
      </c>
      <c r="E8097">
        <v>587.45000000000005</v>
      </c>
      <c r="F8097" t="s">
        <v>154</v>
      </c>
      <c r="G8097" s="2" t="s">
        <v>485</v>
      </c>
      <c r="H8097">
        <v>1</v>
      </c>
      <c r="I8097">
        <v>64.650000000000006</v>
      </c>
      <c r="J8097" s="2" t="s">
        <v>502</v>
      </c>
      <c r="K8097" s="2" t="s">
        <v>74</v>
      </c>
      <c r="M8097" t="s">
        <v>11677</v>
      </c>
      <c r="O8097" s="2" t="s">
        <v>128</v>
      </c>
      <c r="P8097" s="19" t="s">
        <v>11053</v>
      </c>
      <c r="Q8097" s="19" t="s">
        <v>26</v>
      </c>
      <c r="R8097" s="19" t="s">
        <v>129</v>
      </c>
      <c r="W8097" s="20">
        <v>85</v>
      </c>
      <c r="X8097" s="65" t="s">
        <v>11052</v>
      </c>
      <c r="Z8097" t="s">
        <v>4950</v>
      </c>
      <c r="AB8097" t="s">
        <v>119</v>
      </c>
      <c r="AC8097" t="s">
        <v>11448</v>
      </c>
      <c r="AD8097" s="2" t="s">
        <v>121</v>
      </c>
    </row>
    <row r="8098" spans="1:30" x14ac:dyDescent="0.25">
      <c r="A8098" s="2">
        <v>281</v>
      </c>
      <c r="B8098" t="s">
        <v>11463</v>
      </c>
      <c r="C8098">
        <v>30</v>
      </c>
      <c r="D8098">
        <v>508.09</v>
      </c>
      <c r="E8098">
        <v>550</v>
      </c>
      <c r="F8098" t="s">
        <v>154</v>
      </c>
      <c r="G8098" s="2" t="s">
        <v>485</v>
      </c>
      <c r="H8098">
        <v>3</v>
      </c>
      <c r="I8098">
        <v>164.81</v>
      </c>
      <c r="J8098" s="2" t="s">
        <v>502</v>
      </c>
      <c r="K8098" s="2" t="s">
        <v>74</v>
      </c>
      <c r="M8098" t="s">
        <v>11677</v>
      </c>
      <c r="O8098" s="2" t="s">
        <v>128</v>
      </c>
      <c r="P8098" s="19" t="s">
        <v>11053</v>
      </c>
      <c r="Q8098" s="19" t="s">
        <v>26</v>
      </c>
      <c r="R8098" s="19" t="s">
        <v>129</v>
      </c>
      <c r="W8098" s="20">
        <v>85</v>
      </c>
      <c r="X8098" s="65" t="s">
        <v>11052</v>
      </c>
      <c r="Z8098" t="s">
        <v>4950</v>
      </c>
      <c r="AB8098" t="s">
        <v>119</v>
      </c>
      <c r="AC8098" t="s">
        <v>11448</v>
      </c>
      <c r="AD8098" s="2" t="s">
        <v>121</v>
      </c>
    </row>
    <row r="8099" spans="1:30" x14ac:dyDescent="0.25">
      <c r="A8099" s="2">
        <v>282</v>
      </c>
      <c r="B8099" t="s">
        <v>11464</v>
      </c>
      <c r="C8099">
        <v>30</v>
      </c>
      <c r="D8099">
        <v>519.59</v>
      </c>
      <c r="E8099">
        <v>600</v>
      </c>
      <c r="F8099" t="s">
        <v>154</v>
      </c>
      <c r="G8099" s="2" t="s">
        <v>485</v>
      </c>
      <c r="H8099">
        <v>1</v>
      </c>
      <c r="I8099">
        <v>54.25</v>
      </c>
      <c r="J8099" s="2" t="s">
        <v>502</v>
      </c>
      <c r="K8099" s="2" t="s">
        <v>74</v>
      </c>
      <c r="M8099" t="s">
        <v>11677</v>
      </c>
      <c r="O8099" s="2" t="s">
        <v>128</v>
      </c>
      <c r="P8099" s="19" t="s">
        <v>11053</v>
      </c>
      <c r="Q8099" s="19" t="s">
        <v>26</v>
      </c>
      <c r="R8099" s="19" t="s">
        <v>129</v>
      </c>
      <c r="W8099" s="20">
        <v>85</v>
      </c>
      <c r="X8099" s="65" t="s">
        <v>11052</v>
      </c>
      <c r="Z8099" t="s">
        <v>4950</v>
      </c>
      <c r="AB8099" t="s">
        <v>119</v>
      </c>
      <c r="AC8099" t="s">
        <v>11448</v>
      </c>
      <c r="AD8099" s="2" t="s">
        <v>121</v>
      </c>
    </row>
    <row r="8100" spans="1:30" x14ac:dyDescent="0.25">
      <c r="A8100" s="2">
        <v>283</v>
      </c>
      <c r="B8100" t="s">
        <v>11465</v>
      </c>
      <c r="C8100">
        <v>30</v>
      </c>
      <c r="D8100">
        <v>481.6</v>
      </c>
      <c r="E8100">
        <v>599.97</v>
      </c>
      <c r="F8100" t="s">
        <v>154</v>
      </c>
      <c r="G8100" s="2" t="s">
        <v>485</v>
      </c>
      <c r="H8100">
        <v>1</v>
      </c>
      <c r="I8100">
        <v>57.7</v>
      </c>
      <c r="J8100" s="2" t="s">
        <v>502</v>
      </c>
      <c r="K8100" s="2" t="s">
        <v>74</v>
      </c>
      <c r="M8100" t="s">
        <v>11677</v>
      </c>
      <c r="O8100" s="2" t="s">
        <v>128</v>
      </c>
      <c r="P8100" s="19" t="s">
        <v>11053</v>
      </c>
      <c r="Q8100" s="19" t="s">
        <v>26</v>
      </c>
      <c r="R8100" s="19" t="s">
        <v>129</v>
      </c>
      <c r="W8100" s="20">
        <v>85</v>
      </c>
      <c r="X8100" s="65" t="s">
        <v>11052</v>
      </c>
      <c r="Z8100" t="s">
        <v>4950</v>
      </c>
      <c r="AB8100" t="s">
        <v>119</v>
      </c>
      <c r="AC8100" t="s">
        <v>11448</v>
      </c>
      <c r="AD8100" s="2" t="s">
        <v>121</v>
      </c>
    </row>
    <row r="8101" spans="1:30" x14ac:dyDescent="0.25">
      <c r="A8101" s="2">
        <v>284</v>
      </c>
      <c r="B8101" t="s">
        <v>11466</v>
      </c>
      <c r="C8101">
        <v>30</v>
      </c>
      <c r="D8101">
        <v>900</v>
      </c>
      <c r="E8101">
        <v>7480</v>
      </c>
      <c r="F8101" t="s">
        <v>154</v>
      </c>
      <c r="G8101" s="2" t="s">
        <v>485</v>
      </c>
      <c r="H8101">
        <v>1</v>
      </c>
      <c r="I8101">
        <v>1582.57</v>
      </c>
      <c r="J8101" s="2" t="s">
        <v>502</v>
      </c>
      <c r="K8101" s="2" t="s">
        <v>74</v>
      </c>
      <c r="M8101" t="s">
        <v>11677</v>
      </c>
      <c r="O8101" s="2" t="s">
        <v>128</v>
      </c>
      <c r="P8101" s="19" t="s">
        <v>11053</v>
      </c>
      <c r="Q8101" s="19" t="s">
        <v>27</v>
      </c>
      <c r="R8101" s="19" t="s">
        <v>129</v>
      </c>
      <c r="W8101" s="20">
        <v>85</v>
      </c>
      <c r="X8101" s="65" t="s">
        <v>11052</v>
      </c>
      <c r="Z8101" t="s">
        <v>4950</v>
      </c>
      <c r="AB8101" t="s">
        <v>119</v>
      </c>
      <c r="AC8101" t="s">
        <v>11448</v>
      </c>
      <c r="AD8101" s="2" t="s">
        <v>121</v>
      </c>
    </row>
    <row r="8102" spans="1:30" x14ac:dyDescent="0.25">
      <c r="A8102" s="2">
        <v>285</v>
      </c>
      <c r="B8102" t="s">
        <v>11467</v>
      </c>
      <c r="C8102">
        <v>30</v>
      </c>
      <c r="D8102">
        <v>500.04</v>
      </c>
      <c r="E8102">
        <v>519.59</v>
      </c>
      <c r="F8102" t="s">
        <v>154</v>
      </c>
      <c r="G8102" s="2" t="s">
        <v>485</v>
      </c>
      <c r="H8102">
        <v>1</v>
      </c>
      <c r="I8102">
        <v>49.3</v>
      </c>
      <c r="J8102" s="2" t="s">
        <v>502</v>
      </c>
      <c r="K8102" s="2" t="s">
        <v>74</v>
      </c>
      <c r="M8102" t="s">
        <v>11677</v>
      </c>
      <c r="O8102" s="2" t="s">
        <v>128</v>
      </c>
      <c r="P8102" s="19" t="s">
        <v>11053</v>
      </c>
      <c r="Q8102" s="19" t="s">
        <v>26</v>
      </c>
      <c r="R8102" s="19" t="s">
        <v>129</v>
      </c>
      <c r="W8102" s="20">
        <v>85</v>
      </c>
      <c r="X8102" s="65" t="s">
        <v>11052</v>
      </c>
      <c r="Z8102" t="s">
        <v>4950</v>
      </c>
      <c r="AB8102" t="s">
        <v>119</v>
      </c>
      <c r="AC8102" t="s">
        <v>11448</v>
      </c>
      <c r="AD8102" s="2" t="s">
        <v>121</v>
      </c>
    </row>
    <row r="8103" spans="1:30" x14ac:dyDescent="0.25">
      <c r="A8103" s="2">
        <v>286</v>
      </c>
      <c r="B8103" t="s">
        <v>11468</v>
      </c>
      <c r="C8103">
        <v>30</v>
      </c>
      <c r="D8103">
        <v>482.95</v>
      </c>
      <c r="E8103">
        <v>539.23</v>
      </c>
      <c r="F8103" t="s">
        <v>154</v>
      </c>
      <c r="G8103" s="2" t="s">
        <v>485</v>
      </c>
      <c r="H8103">
        <v>1</v>
      </c>
      <c r="I8103">
        <v>49.89</v>
      </c>
      <c r="J8103" s="2" t="s">
        <v>502</v>
      </c>
      <c r="K8103" s="2" t="s">
        <v>74</v>
      </c>
      <c r="M8103" t="s">
        <v>11677</v>
      </c>
      <c r="O8103" s="2" t="s">
        <v>128</v>
      </c>
      <c r="P8103" s="19" t="s">
        <v>11053</v>
      </c>
      <c r="Q8103" s="19" t="s">
        <v>26</v>
      </c>
      <c r="R8103" s="19" t="s">
        <v>129</v>
      </c>
      <c r="W8103" s="20">
        <v>85</v>
      </c>
      <c r="X8103" s="65" t="s">
        <v>11052</v>
      </c>
      <c r="Z8103" t="s">
        <v>4950</v>
      </c>
      <c r="AB8103" t="s">
        <v>119</v>
      </c>
      <c r="AC8103" t="s">
        <v>11448</v>
      </c>
      <c r="AD8103" s="2" t="s">
        <v>121</v>
      </c>
    </row>
    <row r="8104" spans="1:30" x14ac:dyDescent="0.25">
      <c r="A8104" s="2">
        <v>287</v>
      </c>
      <c r="B8104" t="s">
        <v>11470</v>
      </c>
      <c r="C8104">
        <v>30</v>
      </c>
      <c r="D8104">
        <v>487.42</v>
      </c>
      <c r="E8104">
        <v>610.62</v>
      </c>
      <c r="F8104" t="s">
        <v>154</v>
      </c>
      <c r="G8104" s="2" t="s">
        <v>485</v>
      </c>
      <c r="H8104">
        <v>1</v>
      </c>
      <c r="I8104">
        <v>59.79</v>
      </c>
      <c r="J8104" s="2" t="s">
        <v>502</v>
      </c>
      <c r="K8104" s="2" t="s">
        <v>74</v>
      </c>
      <c r="M8104" t="s">
        <v>11677</v>
      </c>
      <c r="O8104" s="2" t="s">
        <v>128</v>
      </c>
      <c r="P8104" s="19" t="s">
        <v>11053</v>
      </c>
      <c r="Q8104" s="19" t="s">
        <v>26</v>
      </c>
      <c r="R8104" s="19" t="s">
        <v>129</v>
      </c>
      <c r="W8104" s="20">
        <v>85</v>
      </c>
      <c r="X8104" s="65" t="s">
        <v>11052</v>
      </c>
      <c r="Z8104" t="s">
        <v>4950</v>
      </c>
      <c r="AB8104" t="s">
        <v>119</v>
      </c>
      <c r="AC8104" t="s">
        <v>11448</v>
      </c>
      <c r="AD8104" s="2" t="s">
        <v>121</v>
      </c>
    </row>
    <row r="8105" spans="1:30" x14ac:dyDescent="0.25">
      <c r="A8105" s="2">
        <v>288</v>
      </c>
      <c r="B8105" t="s">
        <v>11472</v>
      </c>
      <c r="C8105">
        <v>30</v>
      </c>
      <c r="D8105">
        <v>482.95</v>
      </c>
      <c r="E8105">
        <v>539.23</v>
      </c>
      <c r="F8105" t="s">
        <v>154</v>
      </c>
      <c r="G8105" s="2" t="s">
        <v>485</v>
      </c>
      <c r="H8105">
        <v>1</v>
      </c>
      <c r="I8105">
        <v>49.89</v>
      </c>
      <c r="J8105" s="2" t="s">
        <v>502</v>
      </c>
      <c r="K8105" s="2" t="s">
        <v>74</v>
      </c>
      <c r="M8105" t="s">
        <v>11677</v>
      </c>
      <c r="O8105" s="2" t="s">
        <v>128</v>
      </c>
      <c r="P8105" s="19" t="s">
        <v>11053</v>
      </c>
      <c r="Q8105" s="19" t="s">
        <v>26</v>
      </c>
      <c r="R8105" s="19" t="s">
        <v>129</v>
      </c>
      <c r="W8105" s="20">
        <v>85</v>
      </c>
      <c r="X8105" s="65" t="s">
        <v>11052</v>
      </c>
      <c r="Z8105" t="s">
        <v>4950</v>
      </c>
      <c r="AB8105" t="s">
        <v>119</v>
      </c>
      <c r="AC8105" t="s">
        <v>11448</v>
      </c>
      <c r="AD8105" s="2" t="s">
        <v>121</v>
      </c>
    </row>
    <row r="8106" spans="1:30" x14ac:dyDescent="0.25">
      <c r="A8106" s="2">
        <v>289</v>
      </c>
      <c r="B8106" t="s">
        <v>11473</v>
      </c>
      <c r="C8106">
        <v>30</v>
      </c>
      <c r="D8106">
        <v>487.42</v>
      </c>
      <c r="E8106">
        <v>610.62</v>
      </c>
      <c r="F8106" t="s">
        <v>154</v>
      </c>
      <c r="G8106" s="2" t="s">
        <v>485</v>
      </c>
      <c r="H8106">
        <v>1</v>
      </c>
      <c r="I8106">
        <v>59.79</v>
      </c>
      <c r="J8106" s="2" t="s">
        <v>502</v>
      </c>
      <c r="K8106" s="2" t="s">
        <v>74</v>
      </c>
      <c r="M8106" t="s">
        <v>11677</v>
      </c>
      <c r="O8106" s="2" t="s">
        <v>128</v>
      </c>
      <c r="P8106" s="19" t="s">
        <v>11053</v>
      </c>
      <c r="Q8106" s="19" t="s">
        <v>26</v>
      </c>
      <c r="R8106" s="19" t="s">
        <v>129</v>
      </c>
      <c r="W8106" s="20">
        <v>85</v>
      </c>
      <c r="X8106" s="65" t="s">
        <v>11052</v>
      </c>
      <c r="Z8106" t="s">
        <v>4950</v>
      </c>
      <c r="AB8106" t="s">
        <v>119</v>
      </c>
      <c r="AC8106" t="s">
        <v>11448</v>
      </c>
      <c r="AD8106" s="2" t="s">
        <v>121</v>
      </c>
    </row>
    <row r="8107" spans="1:30" x14ac:dyDescent="0.25">
      <c r="A8107" s="2">
        <v>290</v>
      </c>
      <c r="B8107" t="s">
        <v>11410</v>
      </c>
      <c r="C8107">
        <v>30</v>
      </c>
      <c r="D8107">
        <v>480</v>
      </c>
      <c r="E8107">
        <v>610</v>
      </c>
      <c r="F8107" t="s">
        <v>154</v>
      </c>
      <c r="G8107" s="2" t="s">
        <v>485</v>
      </c>
      <c r="H8107">
        <v>29</v>
      </c>
      <c r="I8107">
        <v>1834.9</v>
      </c>
      <c r="J8107" s="2" t="s">
        <v>502</v>
      </c>
      <c r="K8107" s="2" t="s">
        <v>74</v>
      </c>
      <c r="M8107" t="s">
        <v>11677</v>
      </c>
      <c r="O8107" s="2" t="s">
        <v>128</v>
      </c>
      <c r="P8107" s="19" t="s">
        <v>11053</v>
      </c>
      <c r="Q8107" s="19" t="s">
        <v>26</v>
      </c>
      <c r="R8107" s="19" t="s">
        <v>129</v>
      </c>
      <c r="W8107" s="20">
        <v>85</v>
      </c>
      <c r="X8107" s="65" t="s">
        <v>11052</v>
      </c>
      <c r="Z8107" t="s">
        <v>4950</v>
      </c>
      <c r="AB8107" t="s">
        <v>119</v>
      </c>
      <c r="AC8107" t="s">
        <v>11448</v>
      </c>
      <c r="AD8107" s="2" t="s">
        <v>121</v>
      </c>
    </row>
    <row r="8108" spans="1:30" x14ac:dyDescent="0.25">
      <c r="A8108" s="2">
        <v>291</v>
      </c>
      <c r="B8108" t="s">
        <v>11474</v>
      </c>
      <c r="C8108">
        <v>30</v>
      </c>
      <c r="D8108">
        <v>477.29</v>
      </c>
      <c r="E8108">
        <v>500.03</v>
      </c>
      <c r="F8108" t="s">
        <v>154</v>
      </c>
      <c r="G8108" s="2" t="s">
        <v>485</v>
      </c>
      <c r="H8108">
        <v>1</v>
      </c>
      <c r="I8108">
        <v>45.33</v>
      </c>
      <c r="J8108" s="2" t="s">
        <v>502</v>
      </c>
      <c r="K8108" s="2" t="s">
        <v>74</v>
      </c>
      <c r="M8108" t="s">
        <v>11677</v>
      </c>
      <c r="O8108" s="2" t="s">
        <v>128</v>
      </c>
      <c r="P8108" s="19" t="s">
        <v>11053</v>
      </c>
      <c r="Q8108" s="19" t="s">
        <v>26</v>
      </c>
      <c r="R8108" s="19" t="s">
        <v>129</v>
      </c>
      <c r="W8108" s="20">
        <v>85</v>
      </c>
      <c r="X8108" s="65" t="s">
        <v>11052</v>
      </c>
      <c r="Z8108" t="s">
        <v>4950</v>
      </c>
      <c r="AB8108" t="s">
        <v>119</v>
      </c>
      <c r="AC8108" t="s">
        <v>11476</v>
      </c>
      <c r="AD8108" s="2" t="s">
        <v>121</v>
      </c>
    </row>
    <row r="8109" spans="1:30" x14ac:dyDescent="0.25">
      <c r="A8109" s="2">
        <v>292</v>
      </c>
      <c r="B8109" t="s">
        <v>11478</v>
      </c>
      <c r="C8109">
        <v>30</v>
      </c>
      <c r="D8109">
        <v>477.29</v>
      </c>
      <c r="E8109">
        <v>500.03</v>
      </c>
      <c r="F8109" t="s">
        <v>154</v>
      </c>
      <c r="G8109" s="2" t="s">
        <v>485</v>
      </c>
      <c r="H8109">
        <v>1</v>
      </c>
      <c r="I8109">
        <v>45.33</v>
      </c>
      <c r="J8109" s="2" t="s">
        <v>502</v>
      </c>
      <c r="K8109" s="2" t="s">
        <v>74</v>
      </c>
      <c r="M8109" t="s">
        <v>11677</v>
      </c>
      <c r="O8109" s="2" t="s">
        <v>128</v>
      </c>
      <c r="P8109" s="19" t="s">
        <v>11053</v>
      </c>
      <c r="Q8109" s="19" t="s">
        <v>26</v>
      </c>
      <c r="R8109" s="19" t="s">
        <v>129</v>
      </c>
      <c r="W8109" s="20">
        <v>85</v>
      </c>
      <c r="X8109" s="65" t="s">
        <v>11052</v>
      </c>
      <c r="Z8109" t="s">
        <v>4950</v>
      </c>
      <c r="AB8109" t="s">
        <v>119</v>
      </c>
      <c r="AC8109" t="s">
        <v>11476</v>
      </c>
      <c r="AD8109" s="2" t="s">
        <v>121</v>
      </c>
    </row>
    <row r="8110" spans="1:30" x14ac:dyDescent="0.25">
      <c r="A8110" s="2">
        <v>293</v>
      </c>
      <c r="B8110" t="s">
        <v>11479</v>
      </c>
      <c r="C8110">
        <v>30</v>
      </c>
      <c r="D8110">
        <v>500.04</v>
      </c>
      <c r="E8110">
        <v>519.59</v>
      </c>
      <c r="F8110" t="s">
        <v>154</v>
      </c>
      <c r="G8110" s="2" t="s">
        <v>485</v>
      </c>
      <c r="H8110">
        <v>1</v>
      </c>
      <c r="I8110">
        <v>49.3</v>
      </c>
      <c r="J8110" s="2" t="s">
        <v>502</v>
      </c>
      <c r="K8110" s="2" t="s">
        <v>74</v>
      </c>
      <c r="M8110" t="s">
        <v>11677</v>
      </c>
      <c r="O8110" s="2" t="s">
        <v>128</v>
      </c>
      <c r="P8110" s="19" t="s">
        <v>11053</v>
      </c>
      <c r="Q8110" s="19" t="s">
        <v>26</v>
      </c>
      <c r="R8110" s="19" t="s">
        <v>129</v>
      </c>
      <c r="W8110" s="20">
        <v>85</v>
      </c>
      <c r="X8110" s="65" t="s">
        <v>11052</v>
      </c>
      <c r="Z8110" t="s">
        <v>4950</v>
      </c>
      <c r="AB8110" t="s">
        <v>119</v>
      </c>
      <c r="AC8110" t="s">
        <v>11476</v>
      </c>
      <c r="AD8110" s="2" t="s">
        <v>121</v>
      </c>
    </row>
    <row r="8111" spans="1:30" x14ac:dyDescent="0.25">
      <c r="A8111" s="2">
        <v>294</v>
      </c>
      <c r="B8111" t="s">
        <v>11480</v>
      </c>
      <c r="C8111">
        <v>30</v>
      </c>
      <c r="D8111">
        <v>300</v>
      </c>
      <c r="E8111">
        <v>840</v>
      </c>
      <c r="F8111" t="s">
        <v>154</v>
      </c>
      <c r="G8111" s="2" t="s">
        <v>485</v>
      </c>
      <c r="H8111">
        <v>3</v>
      </c>
      <c r="I8111">
        <v>170.79</v>
      </c>
      <c r="J8111" s="2" t="s">
        <v>502</v>
      </c>
      <c r="K8111" s="2" t="s">
        <v>74</v>
      </c>
      <c r="M8111" t="s">
        <v>11677</v>
      </c>
      <c r="O8111" s="2" t="s">
        <v>128</v>
      </c>
      <c r="P8111" s="19" t="s">
        <v>11053</v>
      </c>
      <c r="Q8111" s="19" t="s">
        <v>26</v>
      </c>
      <c r="S8111" s="19" t="s">
        <v>129</v>
      </c>
      <c r="W8111" s="20">
        <v>85</v>
      </c>
      <c r="X8111" s="65" t="s">
        <v>11052</v>
      </c>
      <c r="Z8111" t="s">
        <v>4950</v>
      </c>
      <c r="AB8111" t="s">
        <v>119</v>
      </c>
      <c r="AC8111" t="s">
        <v>11482</v>
      </c>
      <c r="AD8111" s="2" t="s">
        <v>11483</v>
      </c>
    </row>
    <row r="8112" spans="1:30" x14ac:dyDescent="0.25">
      <c r="A8112" s="2">
        <v>295</v>
      </c>
      <c r="B8112" t="s">
        <v>11439</v>
      </c>
      <c r="C8112">
        <v>30</v>
      </c>
      <c r="D8112">
        <v>300</v>
      </c>
      <c r="E8112">
        <v>392.79</v>
      </c>
      <c r="F8112" t="s">
        <v>154</v>
      </c>
      <c r="G8112" s="2" t="s">
        <v>485</v>
      </c>
      <c r="H8112">
        <v>1</v>
      </c>
      <c r="I8112">
        <v>17.22</v>
      </c>
      <c r="J8112" s="2" t="s">
        <v>502</v>
      </c>
      <c r="K8112" s="2" t="s">
        <v>74</v>
      </c>
      <c r="M8112" t="s">
        <v>11677</v>
      </c>
      <c r="P8112" s="19" t="s">
        <v>11053</v>
      </c>
      <c r="Q8112" s="19" t="s">
        <v>25</v>
      </c>
      <c r="S8112" s="19" t="s">
        <v>129</v>
      </c>
      <c r="W8112" s="20">
        <v>85</v>
      </c>
      <c r="X8112" s="65" t="s">
        <v>11052</v>
      </c>
      <c r="Z8112" t="s">
        <v>4950</v>
      </c>
      <c r="AB8112" t="s">
        <v>119</v>
      </c>
      <c r="AC8112" t="s">
        <v>11482</v>
      </c>
      <c r="AD8112" s="2" t="s">
        <v>11483</v>
      </c>
    </row>
    <row r="8113" spans="1:30" x14ac:dyDescent="0.25">
      <c r="A8113" s="2">
        <v>296</v>
      </c>
      <c r="B8113" t="s">
        <v>11484</v>
      </c>
      <c r="C8113">
        <v>30</v>
      </c>
      <c r="D8113">
        <v>300</v>
      </c>
      <c r="E8113">
        <v>840</v>
      </c>
      <c r="F8113" t="s">
        <v>154</v>
      </c>
      <c r="G8113" s="2" t="s">
        <v>485</v>
      </c>
      <c r="H8113">
        <v>3</v>
      </c>
      <c r="I8113">
        <v>170.79</v>
      </c>
      <c r="J8113" s="2" t="s">
        <v>502</v>
      </c>
      <c r="K8113" s="2" t="s">
        <v>74</v>
      </c>
      <c r="M8113" t="s">
        <v>11677</v>
      </c>
      <c r="O8113" s="2" t="s">
        <v>128</v>
      </c>
      <c r="P8113" s="19" t="s">
        <v>11053</v>
      </c>
      <c r="Q8113" s="19" t="s">
        <v>26</v>
      </c>
      <c r="S8113" s="19" t="s">
        <v>129</v>
      </c>
      <c r="W8113" s="20">
        <v>85</v>
      </c>
      <c r="X8113" s="65" t="s">
        <v>11052</v>
      </c>
      <c r="Z8113" t="s">
        <v>4950</v>
      </c>
      <c r="AB8113" t="s">
        <v>119</v>
      </c>
      <c r="AC8113" t="s">
        <v>11482</v>
      </c>
      <c r="AD8113" s="2" t="s">
        <v>11483</v>
      </c>
    </row>
    <row r="8114" spans="1:30" x14ac:dyDescent="0.25">
      <c r="A8114" s="2">
        <v>297</v>
      </c>
      <c r="B8114" t="s">
        <v>11485</v>
      </c>
      <c r="C8114">
        <v>30</v>
      </c>
      <c r="D8114">
        <v>310</v>
      </c>
      <c r="E8114">
        <v>737.38</v>
      </c>
      <c r="F8114" t="s">
        <v>154</v>
      </c>
      <c r="G8114" s="2" t="s">
        <v>485</v>
      </c>
      <c r="H8114">
        <v>2</v>
      </c>
      <c r="I8114">
        <v>88.97</v>
      </c>
      <c r="J8114" s="2" t="s">
        <v>502</v>
      </c>
      <c r="K8114" s="2" t="s">
        <v>74</v>
      </c>
      <c r="M8114" t="s">
        <v>11677</v>
      </c>
      <c r="O8114" s="2" t="s">
        <v>128</v>
      </c>
      <c r="P8114" s="19" t="s">
        <v>11053</v>
      </c>
      <c r="Q8114" s="19" t="s">
        <v>26</v>
      </c>
      <c r="S8114" s="19" t="s">
        <v>129</v>
      </c>
      <c r="W8114" s="20">
        <v>85</v>
      </c>
      <c r="X8114" s="65" t="s">
        <v>11052</v>
      </c>
      <c r="Z8114" t="s">
        <v>4950</v>
      </c>
      <c r="AB8114" t="s">
        <v>119</v>
      </c>
      <c r="AC8114" t="s">
        <v>11487</v>
      </c>
      <c r="AD8114" s="2" t="s">
        <v>11488</v>
      </c>
    </row>
    <row r="8115" spans="1:30" x14ac:dyDescent="0.25">
      <c r="A8115" s="2">
        <v>298</v>
      </c>
      <c r="B8115" t="s">
        <v>11403</v>
      </c>
      <c r="C8115">
        <v>30</v>
      </c>
      <c r="D8115">
        <v>200</v>
      </c>
      <c r="E8115">
        <v>600</v>
      </c>
      <c r="F8115" t="s">
        <v>154</v>
      </c>
      <c r="G8115" s="2" t="s">
        <v>485</v>
      </c>
      <c r="H8115">
        <v>1</v>
      </c>
      <c r="I8115">
        <v>28.26</v>
      </c>
      <c r="J8115" s="2" t="s">
        <v>502</v>
      </c>
      <c r="K8115" s="2" t="s">
        <v>74</v>
      </c>
      <c r="M8115" t="s">
        <v>11677</v>
      </c>
      <c r="P8115" s="19" t="s">
        <v>11053</v>
      </c>
      <c r="Q8115" s="19" t="s">
        <v>25</v>
      </c>
      <c r="S8115" s="19" t="s">
        <v>129</v>
      </c>
      <c r="W8115" s="20">
        <v>85</v>
      </c>
      <c r="X8115" s="65" t="s">
        <v>11052</v>
      </c>
      <c r="Z8115" t="s">
        <v>4950</v>
      </c>
      <c r="AB8115" t="s">
        <v>119</v>
      </c>
      <c r="AC8115" t="s">
        <v>11487</v>
      </c>
      <c r="AD8115" s="2" t="s">
        <v>11488</v>
      </c>
    </row>
    <row r="8116" spans="1:30" x14ac:dyDescent="0.25">
      <c r="A8116" s="2">
        <v>299</v>
      </c>
      <c r="B8116" t="s">
        <v>11435</v>
      </c>
      <c r="C8116">
        <v>30</v>
      </c>
      <c r="D8116">
        <v>355</v>
      </c>
      <c r="E8116">
        <v>900</v>
      </c>
      <c r="F8116" t="s">
        <v>154</v>
      </c>
      <c r="G8116" s="2" t="s">
        <v>485</v>
      </c>
      <c r="H8116">
        <v>1</v>
      </c>
      <c r="I8116">
        <v>75.099999999999994</v>
      </c>
      <c r="J8116" s="2" t="s">
        <v>502</v>
      </c>
      <c r="K8116" s="2" t="s">
        <v>74</v>
      </c>
      <c r="M8116" t="s">
        <v>11677</v>
      </c>
      <c r="P8116" s="19" t="s">
        <v>11053</v>
      </c>
      <c r="Q8116" s="19" t="s">
        <v>25</v>
      </c>
      <c r="S8116" s="19" t="s">
        <v>129</v>
      </c>
      <c r="W8116" s="20">
        <v>85</v>
      </c>
      <c r="X8116" s="65" t="s">
        <v>11052</v>
      </c>
      <c r="Z8116" t="s">
        <v>4950</v>
      </c>
      <c r="AB8116" t="s">
        <v>119</v>
      </c>
      <c r="AC8116" t="s">
        <v>11487</v>
      </c>
      <c r="AD8116" s="2" t="s">
        <v>11488</v>
      </c>
    </row>
    <row r="8117" spans="1:30" x14ac:dyDescent="0.25">
      <c r="A8117" s="2">
        <v>300</v>
      </c>
      <c r="B8117" t="s">
        <v>11490</v>
      </c>
      <c r="C8117">
        <v>30</v>
      </c>
      <c r="D8117">
        <v>492.57</v>
      </c>
      <c r="E8117">
        <v>1000</v>
      </c>
      <c r="F8117" t="s">
        <v>154</v>
      </c>
      <c r="G8117" s="2" t="s">
        <v>485</v>
      </c>
      <c r="H8117">
        <v>2</v>
      </c>
      <c r="I8117">
        <v>214.92</v>
      </c>
      <c r="J8117" s="2" t="s">
        <v>502</v>
      </c>
      <c r="K8117" s="2" t="s">
        <v>74</v>
      </c>
      <c r="M8117" t="s">
        <v>11677</v>
      </c>
      <c r="O8117" s="2" t="s">
        <v>128</v>
      </c>
      <c r="P8117" s="19" t="s">
        <v>11053</v>
      </c>
      <c r="Q8117" s="19" t="s">
        <v>26</v>
      </c>
      <c r="S8117" s="19" t="s">
        <v>129</v>
      </c>
      <c r="W8117" s="20">
        <v>85</v>
      </c>
      <c r="X8117" s="65" t="s">
        <v>11052</v>
      </c>
      <c r="Z8117" t="s">
        <v>4950</v>
      </c>
      <c r="AB8117" t="s">
        <v>119</v>
      </c>
      <c r="AC8117" t="s">
        <v>11487</v>
      </c>
      <c r="AD8117" s="2" t="s">
        <v>11488</v>
      </c>
    </row>
    <row r="8118" spans="1:30" x14ac:dyDescent="0.25">
      <c r="A8118" s="2">
        <v>301</v>
      </c>
      <c r="B8118" t="s">
        <v>11405</v>
      </c>
      <c r="C8118">
        <v>30</v>
      </c>
      <c r="D8118">
        <v>492.57</v>
      </c>
      <c r="E8118">
        <v>1000</v>
      </c>
      <c r="F8118" t="s">
        <v>154</v>
      </c>
      <c r="G8118" s="2" t="s">
        <v>485</v>
      </c>
      <c r="H8118">
        <v>1</v>
      </c>
      <c r="I8118">
        <v>107.46</v>
      </c>
      <c r="J8118" s="2" t="s">
        <v>502</v>
      </c>
      <c r="K8118" s="2" t="s">
        <v>74</v>
      </c>
      <c r="M8118" t="s">
        <v>11677</v>
      </c>
      <c r="O8118" s="2" t="s">
        <v>128</v>
      </c>
      <c r="P8118" s="19" t="s">
        <v>11053</v>
      </c>
      <c r="Q8118" s="19" t="s">
        <v>26</v>
      </c>
      <c r="S8118" s="19" t="s">
        <v>129</v>
      </c>
      <c r="W8118" s="20">
        <v>85</v>
      </c>
      <c r="X8118" s="65" t="s">
        <v>11052</v>
      </c>
      <c r="Z8118" t="s">
        <v>4950</v>
      </c>
      <c r="AB8118" t="s">
        <v>119</v>
      </c>
      <c r="AC8118" t="s">
        <v>11487</v>
      </c>
      <c r="AD8118" s="2" t="s">
        <v>11488</v>
      </c>
    </row>
    <row r="8119" spans="1:30" x14ac:dyDescent="0.25">
      <c r="A8119" s="2">
        <v>302</v>
      </c>
      <c r="B8119" t="s">
        <v>11445</v>
      </c>
      <c r="C8119">
        <v>30</v>
      </c>
      <c r="D8119">
        <v>194</v>
      </c>
      <c r="E8119">
        <v>440</v>
      </c>
      <c r="F8119" t="s">
        <v>154</v>
      </c>
      <c r="G8119" s="2" t="s">
        <v>485</v>
      </c>
      <c r="H8119">
        <v>2</v>
      </c>
      <c r="I8119">
        <v>40.200000000000003</v>
      </c>
      <c r="J8119" s="2" t="s">
        <v>502</v>
      </c>
      <c r="K8119" s="2" t="s">
        <v>74</v>
      </c>
      <c r="M8119" t="s">
        <v>11677</v>
      </c>
      <c r="P8119" s="19" t="s">
        <v>11053</v>
      </c>
      <c r="Q8119" s="19" t="s">
        <v>25</v>
      </c>
      <c r="S8119" s="19" t="s">
        <v>129</v>
      </c>
      <c r="W8119" s="20">
        <v>85</v>
      </c>
      <c r="X8119" s="65" t="s">
        <v>11052</v>
      </c>
      <c r="Z8119" t="s">
        <v>4950</v>
      </c>
      <c r="AB8119" t="s">
        <v>119</v>
      </c>
      <c r="AC8119" t="s">
        <v>11487</v>
      </c>
      <c r="AD8119" s="2" t="s">
        <v>11488</v>
      </c>
    </row>
    <row r="8120" spans="1:30" x14ac:dyDescent="0.25">
      <c r="A8120" s="2">
        <v>303</v>
      </c>
      <c r="B8120" t="s">
        <v>11491</v>
      </c>
      <c r="C8120">
        <v>35</v>
      </c>
      <c r="D8120">
        <v>343</v>
      </c>
      <c r="E8120">
        <v>467</v>
      </c>
      <c r="F8120" t="s">
        <v>154</v>
      </c>
      <c r="G8120" s="2" t="s">
        <v>485</v>
      </c>
      <c r="H8120">
        <v>2</v>
      </c>
      <c r="I8120">
        <v>63.96</v>
      </c>
      <c r="J8120" s="2" t="s">
        <v>502</v>
      </c>
      <c r="K8120" s="2" t="s">
        <v>74</v>
      </c>
      <c r="M8120" t="s">
        <v>11677</v>
      </c>
      <c r="O8120" s="2" t="s">
        <v>128</v>
      </c>
      <c r="P8120" s="19" t="s">
        <v>11053</v>
      </c>
      <c r="Q8120" s="19" t="s">
        <v>26</v>
      </c>
      <c r="S8120" s="19" t="s">
        <v>129</v>
      </c>
      <c r="W8120" s="20">
        <v>85</v>
      </c>
      <c r="X8120" s="65" t="s">
        <v>11052</v>
      </c>
      <c r="Z8120" t="s">
        <v>4950</v>
      </c>
      <c r="AB8120" t="s">
        <v>119</v>
      </c>
      <c r="AC8120" t="s">
        <v>11494</v>
      </c>
      <c r="AD8120" s="2" t="s">
        <v>11495</v>
      </c>
    </row>
    <row r="8121" spans="1:30" x14ac:dyDescent="0.25">
      <c r="A8121" s="2">
        <v>304</v>
      </c>
      <c r="B8121" t="s">
        <v>11496</v>
      </c>
      <c r="C8121">
        <v>35</v>
      </c>
      <c r="D8121">
        <v>375</v>
      </c>
      <c r="E8121">
        <v>1000</v>
      </c>
      <c r="F8121" t="s">
        <v>154</v>
      </c>
      <c r="G8121" s="2" t="s">
        <v>485</v>
      </c>
      <c r="H8121">
        <v>1</v>
      </c>
      <c r="I8121">
        <v>103.03</v>
      </c>
      <c r="J8121" s="2" t="s">
        <v>502</v>
      </c>
      <c r="K8121" s="2" t="s">
        <v>74</v>
      </c>
      <c r="M8121" t="s">
        <v>11677</v>
      </c>
      <c r="P8121" s="19" t="s">
        <v>11053</v>
      </c>
      <c r="Q8121" s="19" t="s">
        <v>27</v>
      </c>
      <c r="S8121" s="19" t="s">
        <v>129</v>
      </c>
      <c r="W8121" s="20">
        <v>85</v>
      </c>
      <c r="X8121" s="65" t="s">
        <v>11052</v>
      </c>
      <c r="Z8121" t="s">
        <v>4950</v>
      </c>
      <c r="AB8121" t="s">
        <v>119</v>
      </c>
      <c r="AC8121" t="s">
        <v>11494</v>
      </c>
      <c r="AD8121" s="2" t="s">
        <v>11495</v>
      </c>
    </row>
    <row r="8122" spans="1:30" x14ac:dyDescent="0.25">
      <c r="A8122" s="2">
        <v>305</v>
      </c>
      <c r="B8122" t="s">
        <v>11498</v>
      </c>
      <c r="C8122">
        <v>35</v>
      </c>
      <c r="D8122">
        <v>343</v>
      </c>
      <c r="E8122">
        <v>467</v>
      </c>
      <c r="F8122" t="s">
        <v>154</v>
      </c>
      <c r="G8122" s="2" t="s">
        <v>485</v>
      </c>
      <c r="H8122">
        <v>2</v>
      </c>
      <c r="I8122">
        <v>63.96</v>
      </c>
      <c r="J8122" s="2" t="s">
        <v>502</v>
      </c>
      <c r="K8122" s="2" t="s">
        <v>74</v>
      </c>
      <c r="M8122" t="s">
        <v>11677</v>
      </c>
      <c r="O8122" s="2" t="s">
        <v>128</v>
      </c>
      <c r="P8122" s="19" t="s">
        <v>11053</v>
      </c>
      <c r="Q8122" s="19" t="s">
        <v>26</v>
      </c>
      <c r="S8122" s="19" t="s">
        <v>129</v>
      </c>
      <c r="W8122" s="20">
        <v>85</v>
      </c>
      <c r="X8122" s="65" t="s">
        <v>11052</v>
      </c>
      <c r="Z8122" t="s">
        <v>4950</v>
      </c>
      <c r="AB8122" t="s">
        <v>119</v>
      </c>
      <c r="AC8122" t="s">
        <v>11494</v>
      </c>
      <c r="AD8122" s="2" t="s">
        <v>11495</v>
      </c>
    </row>
    <row r="8123" spans="1:30" x14ac:dyDescent="0.25">
      <c r="A8123" s="2">
        <v>306</v>
      </c>
      <c r="B8123" t="s">
        <v>11499</v>
      </c>
      <c r="C8123">
        <v>35</v>
      </c>
      <c r="D8123">
        <v>750</v>
      </c>
      <c r="E8123">
        <v>8000</v>
      </c>
      <c r="F8123" t="s">
        <v>154</v>
      </c>
      <c r="G8123" s="2" t="s">
        <v>485</v>
      </c>
      <c r="H8123">
        <v>2</v>
      </c>
      <c r="I8123">
        <v>3274.44</v>
      </c>
      <c r="J8123" s="2" t="s">
        <v>502</v>
      </c>
      <c r="K8123" s="2" t="s">
        <v>74</v>
      </c>
      <c r="M8123" t="s">
        <v>11677</v>
      </c>
      <c r="O8123" s="2" t="s">
        <v>128</v>
      </c>
      <c r="P8123" s="19" t="s">
        <v>11053</v>
      </c>
      <c r="Q8123" s="19" t="s">
        <v>27</v>
      </c>
      <c r="R8123" s="19" t="s">
        <v>129</v>
      </c>
      <c r="W8123" s="20">
        <v>85</v>
      </c>
      <c r="X8123" s="65" t="s">
        <v>11052</v>
      </c>
      <c r="Z8123" t="s">
        <v>4950</v>
      </c>
      <c r="AB8123" t="s">
        <v>119</v>
      </c>
      <c r="AC8123" t="s">
        <v>11501</v>
      </c>
      <c r="AD8123" s="2" t="s">
        <v>121</v>
      </c>
    </row>
    <row r="8124" spans="1:30" x14ac:dyDescent="0.25">
      <c r="A8124" s="2">
        <v>307</v>
      </c>
      <c r="B8124" t="s">
        <v>11503</v>
      </c>
      <c r="C8124">
        <v>35</v>
      </c>
      <c r="D8124">
        <v>375</v>
      </c>
      <c r="E8124">
        <v>600</v>
      </c>
      <c r="F8124" t="s">
        <v>154</v>
      </c>
      <c r="G8124" s="2" t="s">
        <v>485</v>
      </c>
      <c r="H8124">
        <v>1</v>
      </c>
      <c r="I8124">
        <v>61.82</v>
      </c>
      <c r="J8124" s="2" t="s">
        <v>502</v>
      </c>
      <c r="K8124" s="2" t="s">
        <v>74</v>
      </c>
      <c r="M8124" t="s">
        <v>11677</v>
      </c>
      <c r="P8124" s="19" t="s">
        <v>11053</v>
      </c>
      <c r="Q8124" s="19" t="s">
        <v>27</v>
      </c>
      <c r="R8124" s="19" t="s">
        <v>129</v>
      </c>
      <c r="W8124" s="20">
        <v>85</v>
      </c>
      <c r="X8124" s="65" t="s">
        <v>11052</v>
      </c>
      <c r="Z8124" t="s">
        <v>4950</v>
      </c>
      <c r="AB8124" t="s">
        <v>119</v>
      </c>
      <c r="AC8124" t="s">
        <v>11501</v>
      </c>
      <c r="AD8124" s="2" t="s">
        <v>121</v>
      </c>
    </row>
    <row r="8125" spans="1:30" x14ac:dyDescent="0.25">
      <c r="A8125" s="2">
        <v>308</v>
      </c>
      <c r="B8125" t="s">
        <v>11505</v>
      </c>
      <c r="C8125">
        <v>35</v>
      </c>
      <c r="D8125">
        <v>375</v>
      </c>
      <c r="E8125">
        <v>1774</v>
      </c>
      <c r="F8125" t="s">
        <v>154</v>
      </c>
      <c r="G8125" s="2" t="s">
        <v>485</v>
      </c>
      <c r="H8125">
        <v>1</v>
      </c>
      <c r="I8125">
        <v>182.82</v>
      </c>
      <c r="J8125" s="2" t="s">
        <v>502</v>
      </c>
      <c r="K8125" s="2" t="s">
        <v>74</v>
      </c>
      <c r="M8125" t="s">
        <v>11677</v>
      </c>
      <c r="P8125" s="19" t="s">
        <v>11053</v>
      </c>
      <c r="Q8125" s="19" t="s">
        <v>27</v>
      </c>
      <c r="R8125" s="19" t="s">
        <v>129</v>
      </c>
      <c r="W8125" s="20">
        <v>85</v>
      </c>
      <c r="X8125" s="65" t="s">
        <v>11052</v>
      </c>
      <c r="Z8125" t="s">
        <v>4950</v>
      </c>
      <c r="AB8125" t="s">
        <v>119</v>
      </c>
      <c r="AC8125" t="s">
        <v>11501</v>
      </c>
      <c r="AD8125" s="2" t="s">
        <v>121</v>
      </c>
    </row>
    <row r="8126" spans="1:30" x14ac:dyDescent="0.25">
      <c r="A8126" s="2">
        <v>309</v>
      </c>
      <c r="B8126" t="s">
        <v>11507</v>
      </c>
      <c r="C8126">
        <v>35</v>
      </c>
      <c r="D8126">
        <v>375</v>
      </c>
      <c r="E8126">
        <v>5624</v>
      </c>
      <c r="F8126" t="s">
        <v>154</v>
      </c>
      <c r="G8126" s="2" t="s">
        <v>485</v>
      </c>
      <c r="H8126">
        <v>1</v>
      </c>
      <c r="I8126">
        <v>579.49</v>
      </c>
      <c r="J8126" s="2" t="s">
        <v>502</v>
      </c>
      <c r="K8126" s="2" t="s">
        <v>74</v>
      </c>
      <c r="M8126" t="s">
        <v>11677</v>
      </c>
      <c r="P8126" s="19" t="s">
        <v>11053</v>
      </c>
      <c r="Q8126" s="19" t="s">
        <v>27</v>
      </c>
      <c r="R8126" s="19" t="s">
        <v>129</v>
      </c>
      <c r="W8126" s="20">
        <v>85</v>
      </c>
      <c r="X8126" s="65" t="s">
        <v>11052</v>
      </c>
      <c r="Z8126" t="s">
        <v>4950</v>
      </c>
      <c r="AB8126" t="s">
        <v>119</v>
      </c>
      <c r="AC8126" t="s">
        <v>11501</v>
      </c>
      <c r="AD8126" s="2" t="s">
        <v>121</v>
      </c>
    </row>
    <row r="8127" spans="1:30" x14ac:dyDescent="0.25">
      <c r="A8127" s="2">
        <v>310</v>
      </c>
      <c r="B8127" t="s">
        <v>11509</v>
      </c>
      <c r="C8127">
        <v>35</v>
      </c>
      <c r="D8127">
        <v>375</v>
      </c>
      <c r="E8127">
        <v>1734</v>
      </c>
      <c r="F8127" t="s">
        <v>154</v>
      </c>
      <c r="G8127" s="2" t="s">
        <v>485</v>
      </c>
      <c r="H8127">
        <v>1</v>
      </c>
      <c r="I8127">
        <v>178.7</v>
      </c>
      <c r="J8127" s="2" t="s">
        <v>502</v>
      </c>
      <c r="K8127" s="2" t="s">
        <v>74</v>
      </c>
      <c r="M8127" t="s">
        <v>11677</v>
      </c>
      <c r="P8127" s="19" t="s">
        <v>11053</v>
      </c>
      <c r="Q8127" s="19" t="s">
        <v>27</v>
      </c>
      <c r="R8127" s="19" t="s">
        <v>129</v>
      </c>
      <c r="W8127" s="20">
        <v>85</v>
      </c>
      <c r="X8127" s="65" t="s">
        <v>11052</v>
      </c>
      <c r="Z8127" t="s">
        <v>4950</v>
      </c>
      <c r="AB8127" t="s">
        <v>119</v>
      </c>
      <c r="AC8127" t="s">
        <v>11501</v>
      </c>
      <c r="AD8127" s="2" t="s">
        <v>121</v>
      </c>
    </row>
    <row r="8128" spans="1:30" x14ac:dyDescent="0.25">
      <c r="A8128" s="2">
        <v>311</v>
      </c>
      <c r="B8128" t="s">
        <v>11511</v>
      </c>
      <c r="C8128">
        <v>35</v>
      </c>
      <c r="D8128">
        <v>375</v>
      </c>
      <c r="E8128">
        <v>2214</v>
      </c>
      <c r="F8128" t="s">
        <v>154</v>
      </c>
      <c r="G8128" s="2" t="s">
        <v>485</v>
      </c>
      <c r="H8128">
        <v>1</v>
      </c>
      <c r="I8128">
        <v>228.15</v>
      </c>
      <c r="J8128" s="2" t="s">
        <v>502</v>
      </c>
      <c r="K8128" s="2" t="s">
        <v>74</v>
      </c>
      <c r="M8128" t="s">
        <v>11677</v>
      </c>
      <c r="P8128" s="19" t="s">
        <v>11053</v>
      </c>
      <c r="Q8128" s="19" t="s">
        <v>27</v>
      </c>
      <c r="R8128" s="19" t="s">
        <v>129</v>
      </c>
      <c r="W8128" s="20">
        <v>85</v>
      </c>
      <c r="X8128" s="65" t="s">
        <v>11052</v>
      </c>
      <c r="Z8128" t="s">
        <v>4950</v>
      </c>
      <c r="AB8128" t="s">
        <v>119</v>
      </c>
      <c r="AC8128" t="s">
        <v>11501</v>
      </c>
      <c r="AD8128" s="2" t="s">
        <v>121</v>
      </c>
    </row>
    <row r="8129" spans="1:30" x14ac:dyDescent="0.25">
      <c r="A8129" s="2">
        <v>312</v>
      </c>
      <c r="B8129" t="s">
        <v>11513</v>
      </c>
      <c r="C8129">
        <v>35</v>
      </c>
      <c r="D8129">
        <v>300</v>
      </c>
      <c r="E8129">
        <v>785</v>
      </c>
      <c r="F8129" t="s">
        <v>154</v>
      </c>
      <c r="G8129" s="2" t="s">
        <v>485</v>
      </c>
      <c r="H8129">
        <v>24</v>
      </c>
      <c r="I8129">
        <v>1417.53</v>
      </c>
      <c r="J8129" s="2" t="s">
        <v>502</v>
      </c>
      <c r="K8129" s="2" t="s">
        <v>74</v>
      </c>
      <c r="M8129" t="s">
        <v>11677</v>
      </c>
      <c r="O8129" s="2" t="s">
        <v>128</v>
      </c>
      <c r="P8129" s="19" t="s">
        <v>11053</v>
      </c>
      <c r="Q8129" s="19" t="s">
        <v>26</v>
      </c>
      <c r="R8129" s="19" t="s">
        <v>129</v>
      </c>
      <c r="W8129" s="20">
        <v>85</v>
      </c>
      <c r="X8129" s="65" t="s">
        <v>11052</v>
      </c>
      <c r="Z8129" t="s">
        <v>4950</v>
      </c>
      <c r="AB8129" t="s">
        <v>119</v>
      </c>
      <c r="AC8129" t="s">
        <v>11501</v>
      </c>
      <c r="AD8129" s="2" t="s">
        <v>121</v>
      </c>
    </row>
    <row r="8130" spans="1:30" x14ac:dyDescent="0.25">
      <c r="A8130" s="2">
        <v>313</v>
      </c>
      <c r="B8130" t="s">
        <v>11515</v>
      </c>
      <c r="C8130">
        <v>35</v>
      </c>
      <c r="D8130">
        <v>750</v>
      </c>
      <c r="E8130">
        <v>785</v>
      </c>
      <c r="F8130" t="s">
        <v>154</v>
      </c>
      <c r="G8130" s="2" t="s">
        <v>485</v>
      </c>
      <c r="H8130">
        <v>4</v>
      </c>
      <c r="I8130">
        <v>601.91999999999996</v>
      </c>
      <c r="J8130" s="2" t="s">
        <v>502</v>
      </c>
      <c r="K8130" s="2" t="s">
        <v>74</v>
      </c>
      <c r="M8130" t="s">
        <v>11677</v>
      </c>
      <c r="O8130" s="2" t="s">
        <v>128</v>
      </c>
      <c r="P8130" s="19" t="s">
        <v>11053</v>
      </c>
      <c r="Q8130" s="19" t="s">
        <v>26</v>
      </c>
      <c r="R8130" s="19" t="s">
        <v>129</v>
      </c>
      <c r="W8130" s="20">
        <v>85</v>
      </c>
      <c r="X8130" s="65" t="s">
        <v>11052</v>
      </c>
      <c r="Z8130" t="s">
        <v>4950</v>
      </c>
      <c r="AB8130" t="s">
        <v>119</v>
      </c>
      <c r="AC8130" t="s">
        <v>11501</v>
      </c>
      <c r="AD8130" s="2" t="s">
        <v>121</v>
      </c>
    </row>
    <row r="8131" spans="1:30" x14ac:dyDescent="0.25">
      <c r="A8131" s="2">
        <v>314</v>
      </c>
      <c r="B8131" t="s">
        <v>11517</v>
      </c>
      <c r="C8131">
        <v>35</v>
      </c>
      <c r="D8131">
        <v>375</v>
      </c>
      <c r="E8131">
        <v>550</v>
      </c>
      <c r="F8131" t="s">
        <v>154</v>
      </c>
      <c r="G8131" s="2" t="s">
        <v>485</v>
      </c>
      <c r="H8131">
        <v>2</v>
      </c>
      <c r="I8131">
        <v>113.33</v>
      </c>
      <c r="J8131" s="2" t="s">
        <v>502</v>
      </c>
      <c r="K8131" s="2" t="s">
        <v>74</v>
      </c>
      <c r="M8131" t="s">
        <v>11677</v>
      </c>
      <c r="P8131" s="19" t="s">
        <v>11053</v>
      </c>
      <c r="Q8131" s="19" t="s">
        <v>27</v>
      </c>
      <c r="R8131" s="19" t="s">
        <v>129</v>
      </c>
      <c r="W8131" s="20">
        <v>85</v>
      </c>
      <c r="X8131" s="65" t="s">
        <v>11052</v>
      </c>
      <c r="Z8131" t="s">
        <v>4950</v>
      </c>
      <c r="AB8131" t="s">
        <v>119</v>
      </c>
      <c r="AC8131" t="s">
        <v>11519</v>
      </c>
      <c r="AD8131" s="2" t="s">
        <v>121</v>
      </c>
    </row>
    <row r="8132" spans="1:30" x14ac:dyDescent="0.25">
      <c r="A8132" s="2">
        <v>315</v>
      </c>
      <c r="B8132" t="s">
        <v>11521</v>
      </c>
      <c r="C8132">
        <v>35</v>
      </c>
      <c r="D8132">
        <v>375</v>
      </c>
      <c r="E8132">
        <v>550</v>
      </c>
      <c r="F8132" t="s">
        <v>154</v>
      </c>
      <c r="G8132" s="2" t="s">
        <v>485</v>
      </c>
      <c r="H8132">
        <v>2</v>
      </c>
      <c r="I8132">
        <v>113.33</v>
      </c>
      <c r="J8132" s="2" t="s">
        <v>502</v>
      </c>
      <c r="K8132" s="2" t="s">
        <v>74</v>
      </c>
      <c r="M8132" t="s">
        <v>11677</v>
      </c>
      <c r="P8132" s="19" t="s">
        <v>11053</v>
      </c>
      <c r="Q8132" s="19" t="s">
        <v>27</v>
      </c>
      <c r="R8132" s="19" t="s">
        <v>129</v>
      </c>
      <c r="W8132" s="20">
        <v>85</v>
      </c>
      <c r="X8132" s="65" t="s">
        <v>11052</v>
      </c>
      <c r="Z8132" t="s">
        <v>4950</v>
      </c>
      <c r="AB8132" t="s">
        <v>119</v>
      </c>
      <c r="AC8132" t="s">
        <v>11519</v>
      </c>
      <c r="AD8132" s="2" t="s">
        <v>121</v>
      </c>
    </row>
    <row r="8133" spans="1:30" x14ac:dyDescent="0.25">
      <c r="A8133" s="2">
        <v>316</v>
      </c>
      <c r="B8133" t="s">
        <v>11522</v>
      </c>
      <c r="C8133">
        <v>35</v>
      </c>
      <c r="D8133">
        <v>343</v>
      </c>
      <c r="E8133">
        <v>467</v>
      </c>
      <c r="F8133" t="s">
        <v>154</v>
      </c>
      <c r="G8133" s="2" t="s">
        <v>485</v>
      </c>
      <c r="H8133">
        <v>1</v>
      </c>
      <c r="I8133">
        <v>31.98</v>
      </c>
      <c r="J8133" s="2" t="s">
        <v>502</v>
      </c>
      <c r="K8133" s="2" t="s">
        <v>74</v>
      </c>
      <c r="M8133" t="s">
        <v>11677</v>
      </c>
      <c r="O8133" s="2" t="s">
        <v>128</v>
      </c>
      <c r="P8133" s="19" t="s">
        <v>11053</v>
      </c>
      <c r="Q8133" s="19" t="s">
        <v>26</v>
      </c>
      <c r="R8133" s="19" t="s">
        <v>129</v>
      </c>
      <c r="W8133" s="20">
        <v>85</v>
      </c>
      <c r="X8133" s="65" t="s">
        <v>11052</v>
      </c>
      <c r="Z8133" t="s">
        <v>4950</v>
      </c>
      <c r="AB8133" t="s">
        <v>119</v>
      </c>
      <c r="AC8133" t="s">
        <v>11519</v>
      </c>
      <c r="AD8133" s="2" t="s">
        <v>121</v>
      </c>
    </row>
    <row r="8134" spans="1:30" x14ac:dyDescent="0.25">
      <c r="A8134" s="2">
        <v>317</v>
      </c>
      <c r="B8134" t="s">
        <v>11499</v>
      </c>
      <c r="C8134">
        <v>35</v>
      </c>
      <c r="D8134">
        <v>750</v>
      </c>
      <c r="E8134">
        <v>8000</v>
      </c>
      <c r="F8134" t="s">
        <v>154</v>
      </c>
      <c r="G8134" s="2" t="s">
        <v>485</v>
      </c>
      <c r="H8134">
        <v>2</v>
      </c>
      <c r="I8134">
        <v>3274.44</v>
      </c>
      <c r="J8134" s="2" t="s">
        <v>502</v>
      </c>
      <c r="K8134" s="2" t="s">
        <v>74</v>
      </c>
      <c r="M8134" t="s">
        <v>11677</v>
      </c>
      <c r="O8134" s="2" t="s">
        <v>128</v>
      </c>
      <c r="P8134" s="19" t="s">
        <v>11053</v>
      </c>
      <c r="Q8134" s="19" t="s">
        <v>27</v>
      </c>
      <c r="R8134" s="19" t="s">
        <v>129</v>
      </c>
      <c r="W8134" s="20">
        <v>85</v>
      </c>
      <c r="X8134" s="65" t="s">
        <v>11052</v>
      </c>
      <c r="Z8134" t="s">
        <v>4950</v>
      </c>
      <c r="AB8134" t="s">
        <v>119</v>
      </c>
      <c r="AC8134" t="s">
        <v>11519</v>
      </c>
      <c r="AD8134" s="2" t="s">
        <v>121</v>
      </c>
    </row>
    <row r="8135" spans="1:30" x14ac:dyDescent="0.25">
      <c r="A8135" s="2">
        <v>318</v>
      </c>
      <c r="B8135" t="s">
        <v>11523</v>
      </c>
      <c r="C8135">
        <v>35</v>
      </c>
      <c r="D8135">
        <v>360</v>
      </c>
      <c r="E8135">
        <v>930</v>
      </c>
      <c r="F8135" t="s">
        <v>154</v>
      </c>
      <c r="G8135" s="2" t="s">
        <v>485</v>
      </c>
      <c r="H8135">
        <v>12</v>
      </c>
      <c r="I8135">
        <v>1101.77</v>
      </c>
      <c r="J8135" s="2" t="s">
        <v>502</v>
      </c>
      <c r="K8135" s="2" t="s">
        <v>74</v>
      </c>
      <c r="M8135" t="s">
        <v>11677</v>
      </c>
      <c r="P8135" s="19" t="s">
        <v>11053</v>
      </c>
      <c r="Q8135" s="19" t="s">
        <v>25</v>
      </c>
      <c r="R8135" s="19" t="s">
        <v>129</v>
      </c>
      <c r="W8135" s="20">
        <v>85</v>
      </c>
      <c r="X8135" s="65" t="s">
        <v>11052</v>
      </c>
      <c r="Z8135" t="s">
        <v>4950</v>
      </c>
      <c r="AB8135" t="s">
        <v>119</v>
      </c>
      <c r="AC8135" t="s">
        <v>11519</v>
      </c>
      <c r="AD8135" s="2" t="s">
        <v>121</v>
      </c>
    </row>
    <row r="8136" spans="1:30" x14ac:dyDescent="0.25">
      <c r="A8136" s="2">
        <v>319</v>
      </c>
      <c r="B8136" t="s">
        <v>11525</v>
      </c>
      <c r="C8136">
        <v>35</v>
      </c>
      <c r="D8136">
        <v>375</v>
      </c>
      <c r="E8136">
        <v>600</v>
      </c>
      <c r="F8136" t="s">
        <v>154</v>
      </c>
      <c r="G8136" s="2" t="s">
        <v>485</v>
      </c>
      <c r="H8136">
        <v>1</v>
      </c>
      <c r="I8136">
        <v>61.82</v>
      </c>
      <c r="J8136" s="2" t="s">
        <v>502</v>
      </c>
      <c r="K8136" s="2" t="s">
        <v>74</v>
      </c>
      <c r="M8136" t="s">
        <v>11677</v>
      </c>
      <c r="P8136" s="19" t="s">
        <v>11053</v>
      </c>
      <c r="Q8136" s="19" t="s">
        <v>27</v>
      </c>
      <c r="R8136" s="19" t="s">
        <v>129</v>
      </c>
      <c r="W8136" s="20">
        <v>85</v>
      </c>
      <c r="X8136" s="65" t="s">
        <v>11052</v>
      </c>
      <c r="Z8136" t="s">
        <v>4950</v>
      </c>
      <c r="AB8136" t="s">
        <v>119</v>
      </c>
      <c r="AC8136" t="s">
        <v>11519</v>
      </c>
      <c r="AD8136" s="2" t="s">
        <v>121</v>
      </c>
    </row>
    <row r="8137" spans="1:30" x14ac:dyDescent="0.25">
      <c r="A8137" s="2">
        <v>320</v>
      </c>
      <c r="B8137" t="s">
        <v>11526</v>
      </c>
      <c r="C8137">
        <v>35</v>
      </c>
      <c r="D8137">
        <v>375</v>
      </c>
      <c r="E8137">
        <v>600</v>
      </c>
      <c r="F8137" t="s">
        <v>154</v>
      </c>
      <c r="G8137" s="2" t="s">
        <v>485</v>
      </c>
      <c r="H8137">
        <v>1</v>
      </c>
      <c r="I8137">
        <v>61.82</v>
      </c>
      <c r="J8137" s="2" t="s">
        <v>502</v>
      </c>
      <c r="K8137" s="2" t="s">
        <v>74</v>
      </c>
      <c r="M8137" t="s">
        <v>11677</v>
      </c>
      <c r="P8137" s="19" t="s">
        <v>11053</v>
      </c>
      <c r="Q8137" s="19" t="s">
        <v>27</v>
      </c>
      <c r="R8137" s="19" t="s">
        <v>129</v>
      </c>
      <c r="W8137" s="20">
        <v>85</v>
      </c>
      <c r="X8137" s="65" t="s">
        <v>11052</v>
      </c>
      <c r="Z8137" t="s">
        <v>4950</v>
      </c>
      <c r="AB8137" t="s">
        <v>119</v>
      </c>
      <c r="AC8137" t="s">
        <v>11519</v>
      </c>
      <c r="AD8137" s="2" t="s">
        <v>121</v>
      </c>
    </row>
    <row r="8138" spans="1:30" x14ac:dyDescent="0.25">
      <c r="A8138" s="2">
        <v>321</v>
      </c>
      <c r="B8138" t="s">
        <v>11527</v>
      </c>
      <c r="C8138">
        <v>35</v>
      </c>
      <c r="D8138">
        <v>750</v>
      </c>
      <c r="E8138">
        <v>1240</v>
      </c>
      <c r="F8138" t="s">
        <v>154</v>
      </c>
      <c r="G8138" s="2" t="s">
        <v>485</v>
      </c>
      <c r="H8138">
        <v>2</v>
      </c>
      <c r="I8138">
        <v>489.82</v>
      </c>
      <c r="J8138" s="2" t="s">
        <v>502</v>
      </c>
      <c r="K8138" s="2" t="s">
        <v>74</v>
      </c>
      <c r="M8138" t="s">
        <v>11677</v>
      </c>
      <c r="O8138" s="2" t="s">
        <v>128</v>
      </c>
      <c r="P8138" s="19" t="s">
        <v>11053</v>
      </c>
      <c r="Q8138" s="19" t="s">
        <v>26</v>
      </c>
      <c r="R8138" s="19" t="s">
        <v>129</v>
      </c>
      <c r="W8138" s="20">
        <v>85</v>
      </c>
      <c r="X8138" s="65" t="s">
        <v>11052</v>
      </c>
      <c r="Z8138" t="s">
        <v>4950</v>
      </c>
      <c r="AB8138" t="s">
        <v>119</v>
      </c>
      <c r="AC8138" t="s">
        <v>11519</v>
      </c>
      <c r="AD8138" s="2" t="s">
        <v>121</v>
      </c>
    </row>
    <row r="8139" spans="1:30" x14ac:dyDescent="0.25">
      <c r="A8139" s="2">
        <v>322</v>
      </c>
      <c r="B8139" t="s">
        <v>11529</v>
      </c>
      <c r="C8139">
        <v>35</v>
      </c>
      <c r="D8139">
        <v>375</v>
      </c>
      <c r="E8139">
        <v>550</v>
      </c>
      <c r="F8139" t="s">
        <v>154</v>
      </c>
      <c r="G8139" s="2" t="s">
        <v>485</v>
      </c>
      <c r="H8139">
        <v>2</v>
      </c>
      <c r="I8139">
        <v>113.33</v>
      </c>
      <c r="J8139" s="2" t="s">
        <v>502</v>
      </c>
      <c r="K8139" s="2" t="s">
        <v>74</v>
      </c>
      <c r="M8139" t="s">
        <v>11677</v>
      </c>
      <c r="P8139" s="19" t="s">
        <v>11053</v>
      </c>
      <c r="Q8139" s="19" t="s">
        <v>27</v>
      </c>
      <c r="R8139" s="19" t="s">
        <v>129</v>
      </c>
      <c r="W8139" s="20">
        <v>85</v>
      </c>
      <c r="X8139" s="65" t="s">
        <v>11052</v>
      </c>
      <c r="Z8139" t="s">
        <v>4950</v>
      </c>
      <c r="AB8139" t="s">
        <v>119</v>
      </c>
      <c r="AC8139" t="s">
        <v>11519</v>
      </c>
      <c r="AD8139" s="2" t="s">
        <v>121</v>
      </c>
    </row>
    <row r="8140" spans="1:30" x14ac:dyDescent="0.25">
      <c r="A8140" s="2">
        <v>323</v>
      </c>
      <c r="B8140" t="s">
        <v>11530</v>
      </c>
      <c r="C8140">
        <v>35</v>
      </c>
      <c r="D8140">
        <v>375</v>
      </c>
      <c r="E8140">
        <v>600</v>
      </c>
      <c r="F8140" t="s">
        <v>154</v>
      </c>
      <c r="G8140" s="2" t="s">
        <v>485</v>
      </c>
      <c r="H8140">
        <v>1</v>
      </c>
      <c r="I8140">
        <v>61.82</v>
      </c>
      <c r="J8140" s="2" t="s">
        <v>502</v>
      </c>
      <c r="K8140" s="2" t="s">
        <v>74</v>
      </c>
      <c r="M8140" t="s">
        <v>11677</v>
      </c>
      <c r="P8140" s="19" t="s">
        <v>11053</v>
      </c>
      <c r="Q8140" s="19" t="s">
        <v>27</v>
      </c>
      <c r="R8140" s="19" t="s">
        <v>129</v>
      </c>
      <c r="W8140" s="20">
        <v>85</v>
      </c>
      <c r="X8140" s="65" t="s">
        <v>11052</v>
      </c>
      <c r="Z8140" t="s">
        <v>4950</v>
      </c>
      <c r="AB8140" t="s">
        <v>119</v>
      </c>
      <c r="AC8140" t="s">
        <v>11519</v>
      </c>
      <c r="AD8140" s="2" t="s">
        <v>121</v>
      </c>
    </row>
    <row r="8141" spans="1:30" x14ac:dyDescent="0.25">
      <c r="A8141" s="2">
        <v>324</v>
      </c>
      <c r="B8141" t="s">
        <v>11531</v>
      </c>
      <c r="C8141">
        <v>35</v>
      </c>
      <c r="D8141">
        <v>375</v>
      </c>
      <c r="E8141">
        <v>700</v>
      </c>
      <c r="F8141" t="s">
        <v>154</v>
      </c>
      <c r="G8141" s="2" t="s">
        <v>485</v>
      </c>
      <c r="H8141">
        <v>1</v>
      </c>
      <c r="I8141">
        <v>70.37</v>
      </c>
      <c r="J8141" s="2" t="s">
        <v>502</v>
      </c>
      <c r="K8141" s="2" t="s">
        <v>74</v>
      </c>
      <c r="M8141" t="s">
        <v>11677</v>
      </c>
      <c r="O8141" s="2" t="s">
        <v>128</v>
      </c>
      <c r="P8141" s="19" t="s">
        <v>11053</v>
      </c>
      <c r="Q8141" s="19" t="s">
        <v>26</v>
      </c>
      <c r="R8141" s="19" t="s">
        <v>129</v>
      </c>
      <c r="W8141" s="20">
        <v>85</v>
      </c>
      <c r="X8141" s="65" t="s">
        <v>11052</v>
      </c>
      <c r="Z8141" t="s">
        <v>4950</v>
      </c>
      <c r="AB8141" t="s">
        <v>119</v>
      </c>
      <c r="AC8141" t="s">
        <v>11519</v>
      </c>
      <c r="AD8141" s="2" t="s">
        <v>121</v>
      </c>
    </row>
    <row r="8142" spans="1:30" x14ac:dyDescent="0.25">
      <c r="A8142" s="2">
        <v>325</v>
      </c>
      <c r="B8142" t="s">
        <v>11533</v>
      </c>
      <c r="C8142">
        <v>35</v>
      </c>
      <c r="D8142">
        <v>375</v>
      </c>
      <c r="E8142">
        <v>5624</v>
      </c>
      <c r="F8142" t="s">
        <v>154</v>
      </c>
      <c r="G8142" s="2" t="s">
        <v>485</v>
      </c>
      <c r="H8142">
        <v>1</v>
      </c>
      <c r="I8142">
        <v>579.49</v>
      </c>
      <c r="J8142" s="2" t="s">
        <v>502</v>
      </c>
      <c r="K8142" s="2" t="s">
        <v>74</v>
      </c>
      <c r="M8142" t="s">
        <v>11677</v>
      </c>
      <c r="P8142" s="19" t="s">
        <v>11053</v>
      </c>
      <c r="Q8142" s="19" t="s">
        <v>27</v>
      </c>
      <c r="R8142" s="19" t="s">
        <v>129</v>
      </c>
      <c r="W8142" s="20">
        <v>85</v>
      </c>
      <c r="X8142" s="65" t="s">
        <v>11052</v>
      </c>
      <c r="Z8142" t="s">
        <v>4950</v>
      </c>
      <c r="AB8142" t="s">
        <v>119</v>
      </c>
      <c r="AC8142" t="s">
        <v>11519</v>
      </c>
      <c r="AD8142" s="2" t="s">
        <v>121</v>
      </c>
    </row>
    <row r="8143" spans="1:30" x14ac:dyDescent="0.25">
      <c r="A8143" s="2">
        <v>326</v>
      </c>
      <c r="B8143" t="s">
        <v>11513</v>
      </c>
      <c r="C8143">
        <v>35</v>
      </c>
      <c r="D8143">
        <v>300</v>
      </c>
      <c r="E8143">
        <v>785</v>
      </c>
      <c r="F8143" t="s">
        <v>154</v>
      </c>
      <c r="G8143" s="2" t="s">
        <v>485</v>
      </c>
      <c r="H8143">
        <v>8</v>
      </c>
      <c r="I8143">
        <v>472.51</v>
      </c>
      <c r="J8143" s="2" t="s">
        <v>502</v>
      </c>
      <c r="K8143" s="2" t="s">
        <v>74</v>
      </c>
      <c r="M8143" t="s">
        <v>11677</v>
      </c>
      <c r="O8143" s="2" t="s">
        <v>128</v>
      </c>
      <c r="P8143" s="19" t="s">
        <v>11053</v>
      </c>
      <c r="Q8143" s="19" t="s">
        <v>26</v>
      </c>
      <c r="R8143" s="19" t="s">
        <v>129</v>
      </c>
      <c r="W8143" s="20">
        <v>85</v>
      </c>
      <c r="X8143" s="65" t="s">
        <v>11052</v>
      </c>
      <c r="Z8143" t="s">
        <v>4950</v>
      </c>
      <c r="AB8143" t="s">
        <v>119</v>
      </c>
      <c r="AC8143" t="s">
        <v>11519</v>
      </c>
      <c r="AD8143" s="2" t="s">
        <v>121</v>
      </c>
    </row>
    <row r="8144" spans="1:30" x14ac:dyDescent="0.25">
      <c r="A8144" s="2">
        <v>327</v>
      </c>
      <c r="B8144" t="s">
        <v>11534</v>
      </c>
      <c r="C8144">
        <v>35</v>
      </c>
      <c r="D8144">
        <v>750</v>
      </c>
      <c r="E8144">
        <v>1240</v>
      </c>
      <c r="F8144" t="s">
        <v>154</v>
      </c>
      <c r="G8144" s="2" t="s">
        <v>485</v>
      </c>
      <c r="H8144">
        <v>1</v>
      </c>
      <c r="I8144">
        <v>244.91</v>
      </c>
      <c r="J8144" s="2" t="s">
        <v>502</v>
      </c>
      <c r="K8144" s="2" t="s">
        <v>74</v>
      </c>
      <c r="M8144" t="s">
        <v>11677</v>
      </c>
      <c r="O8144" s="2" t="s">
        <v>128</v>
      </c>
      <c r="P8144" s="19" t="s">
        <v>11053</v>
      </c>
      <c r="Q8144" s="19" t="s">
        <v>26</v>
      </c>
      <c r="R8144" s="19" t="s">
        <v>129</v>
      </c>
      <c r="W8144" s="20">
        <v>85</v>
      </c>
      <c r="X8144" s="65" t="s">
        <v>11052</v>
      </c>
      <c r="Z8144" t="s">
        <v>4950</v>
      </c>
      <c r="AB8144" t="s">
        <v>119</v>
      </c>
      <c r="AC8144" t="s">
        <v>11535</v>
      </c>
      <c r="AD8144" s="2" t="s">
        <v>121</v>
      </c>
    </row>
    <row r="8145" spans="1:30" x14ac:dyDescent="0.25">
      <c r="A8145" s="2">
        <v>328</v>
      </c>
      <c r="B8145" t="s">
        <v>11537</v>
      </c>
      <c r="C8145">
        <v>35</v>
      </c>
      <c r="D8145">
        <v>465</v>
      </c>
      <c r="E8145">
        <v>750</v>
      </c>
      <c r="F8145" t="s">
        <v>154</v>
      </c>
      <c r="G8145" s="2" t="s">
        <v>485</v>
      </c>
      <c r="H8145">
        <v>2</v>
      </c>
      <c r="I8145">
        <v>191.64</v>
      </c>
      <c r="J8145" s="2" t="s">
        <v>502</v>
      </c>
      <c r="K8145" s="2" t="s">
        <v>74</v>
      </c>
      <c r="M8145" t="s">
        <v>11677</v>
      </c>
      <c r="P8145" s="19" t="s">
        <v>11053</v>
      </c>
      <c r="Q8145" s="19" t="s">
        <v>25</v>
      </c>
      <c r="R8145" s="19" t="s">
        <v>129</v>
      </c>
      <c r="W8145" s="20">
        <v>85</v>
      </c>
      <c r="X8145" s="65" t="s">
        <v>11052</v>
      </c>
      <c r="Z8145" t="s">
        <v>4950</v>
      </c>
      <c r="AB8145" t="s">
        <v>119</v>
      </c>
      <c r="AC8145" t="s">
        <v>11535</v>
      </c>
      <c r="AD8145" s="2" t="s">
        <v>121</v>
      </c>
    </row>
    <row r="8146" spans="1:30" x14ac:dyDescent="0.25">
      <c r="A8146" s="2">
        <v>329</v>
      </c>
      <c r="B8146" t="s">
        <v>11539</v>
      </c>
      <c r="C8146">
        <v>35</v>
      </c>
      <c r="D8146">
        <v>750</v>
      </c>
      <c r="E8146">
        <v>1240</v>
      </c>
      <c r="F8146" t="s">
        <v>154</v>
      </c>
      <c r="G8146" s="2" t="s">
        <v>485</v>
      </c>
      <c r="H8146">
        <v>1</v>
      </c>
      <c r="I8146">
        <v>244.91</v>
      </c>
      <c r="J8146" s="2" t="s">
        <v>502</v>
      </c>
      <c r="K8146" s="2" t="s">
        <v>74</v>
      </c>
      <c r="M8146" t="s">
        <v>11677</v>
      </c>
      <c r="O8146" s="2" t="s">
        <v>128</v>
      </c>
      <c r="P8146" s="19" t="s">
        <v>11053</v>
      </c>
      <c r="Q8146" s="19" t="s">
        <v>26</v>
      </c>
      <c r="R8146" s="19" t="s">
        <v>129</v>
      </c>
      <c r="W8146" s="20">
        <v>85</v>
      </c>
      <c r="X8146" s="65" t="s">
        <v>11052</v>
      </c>
      <c r="Z8146" t="s">
        <v>4950</v>
      </c>
      <c r="AB8146" t="s">
        <v>119</v>
      </c>
      <c r="AC8146" t="s">
        <v>11535</v>
      </c>
      <c r="AD8146" s="2" t="s">
        <v>121</v>
      </c>
    </row>
    <row r="8147" spans="1:30" x14ac:dyDescent="0.25">
      <c r="A8147" s="2">
        <v>330</v>
      </c>
      <c r="B8147" t="s">
        <v>11540</v>
      </c>
      <c r="C8147">
        <v>35</v>
      </c>
      <c r="D8147">
        <v>465</v>
      </c>
      <c r="E8147">
        <v>750</v>
      </c>
      <c r="F8147" t="s">
        <v>154</v>
      </c>
      <c r="G8147" s="2" t="s">
        <v>485</v>
      </c>
      <c r="H8147">
        <v>2</v>
      </c>
      <c r="I8147">
        <v>191.64</v>
      </c>
      <c r="J8147" s="2" t="s">
        <v>502</v>
      </c>
      <c r="K8147" s="2" t="s">
        <v>74</v>
      </c>
      <c r="M8147" t="s">
        <v>11677</v>
      </c>
      <c r="P8147" s="19" t="s">
        <v>11053</v>
      </c>
      <c r="Q8147" s="19" t="s">
        <v>25</v>
      </c>
      <c r="R8147" s="19" t="s">
        <v>129</v>
      </c>
      <c r="W8147" s="20">
        <v>85</v>
      </c>
      <c r="X8147" s="65" t="s">
        <v>11052</v>
      </c>
      <c r="Z8147" t="s">
        <v>4950</v>
      </c>
      <c r="AB8147" t="s">
        <v>119</v>
      </c>
      <c r="AC8147" t="s">
        <v>11535</v>
      </c>
      <c r="AD8147" s="2" t="s">
        <v>121</v>
      </c>
    </row>
    <row r="8148" spans="1:30" x14ac:dyDescent="0.25">
      <c r="A8148" s="2">
        <v>331</v>
      </c>
      <c r="B8148" t="s">
        <v>11541</v>
      </c>
      <c r="C8148">
        <v>35</v>
      </c>
      <c r="D8148">
        <v>750</v>
      </c>
      <c r="E8148">
        <v>5680</v>
      </c>
      <c r="F8148" t="s">
        <v>154</v>
      </c>
      <c r="G8148" s="2" t="s">
        <v>485</v>
      </c>
      <c r="H8148">
        <v>2</v>
      </c>
      <c r="I8148">
        <v>2340.87</v>
      </c>
      <c r="J8148" s="2" t="s">
        <v>502</v>
      </c>
      <c r="K8148" s="2" t="s">
        <v>74</v>
      </c>
      <c r="M8148" t="s">
        <v>11677</v>
      </c>
      <c r="P8148" s="19" t="s">
        <v>11053</v>
      </c>
      <c r="Q8148" s="19" t="s">
        <v>27</v>
      </c>
      <c r="R8148" s="19" t="s">
        <v>129</v>
      </c>
      <c r="W8148" s="20">
        <v>85</v>
      </c>
      <c r="X8148" s="65" t="s">
        <v>11052</v>
      </c>
      <c r="Z8148" t="s">
        <v>4950</v>
      </c>
      <c r="AB8148" t="s">
        <v>119</v>
      </c>
      <c r="AC8148" t="s">
        <v>11535</v>
      </c>
      <c r="AD8148" s="2" t="s">
        <v>121</v>
      </c>
    </row>
    <row r="8149" spans="1:30" x14ac:dyDescent="0.25">
      <c r="A8149" s="2">
        <v>332</v>
      </c>
      <c r="B8149" t="s">
        <v>11527</v>
      </c>
      <c r="C8149">
        <v>35</v>
      </c>
      <c r="D8149">
        <v>750</v>
      </c>
      <c r="E8149">
        <v>1240</v>
      </c>
      <c r="F8149" t="s">
        <v>154</v>
      </c>
      <c r="G8149" s="2" t="s">
        <v>485</v>
      </c>
      <c r="H8149">
        <v>2</v>
      </c>
      <c r="I8149">
        <v>489.82</v>
      </c>
      <c r="J8149" s="2" t="s">
        <v>502</v>
      </c>
      <c r="K8149" s="2" t="s">
        <v>74</v>
      </c>
      <c r="M8149" t="s">
        <v>11677</v>
      </c>
      <c r="O8149" s="2" t="s">
        <v>128</v>
      </c>
      <c r="P8149" s="19" t="s">
        <v>11053</v>
      </c>
      <c r="Q8149" s="19" t="s">
        <v>26</v>
      </c>
      <c r="R8149" s="19" t="s">
        <v>129</v>
      </c>
      <c r="W8149" s="20">
        <v>85</v>
      </c>
      <c r="X8149" s="65" t="s">
        <v>11052</v>
      </c>
      <c r="Z8149" t="s">
        <v>4950</v>
      </c>
      <c r="AB8149" t="s">
        <v>119</v>
      </c>
      <c r="AC8149" t="s">
        <v>11535</v>
      </c>
      <c r="AD8149" s="2" t="s">
        <v>121</v>
      </c>
    </row>
    <row r="8150" spans="1:30" x14ac:dyDescent="0.25">
      <c r="A8150" s="2">
        <v>333</v>
      </c>
      <c r="B8150" t="s">
        <v>11543</v>
      </c>
      <c r="C8150">
        <v>35</v>
      </c>
      <c r="D8150">
        <v>750</v>
      </c>
      <c r="E8150">
        <v>1240</v>
      </c>
      <c r="F8150" t="s">
        <v>154</v>
      </c>
      <c r="G8150" s="2" t="s">
        <v>485</v>
      </c>
      <c r="H8150">
        <v>1</v>
      </c>
      <c r="I8150">
        <v>244.91</v>
      </c>
      <c r="J8150" s="2" t="s">
        <v>502</v>
      </c>
      <c r="K8150" s="2" t="s">
        <v>74</v>
      </c>
      <c r="M8150" t="s">
        <v>11677</v>
      </c>
      <c r="O8150" s="2" t="s">
        <v>128</v>
      </c>
      <c r="P8150" s="19" t="s">
        <v>11053</v>
      </c>
      <c r="Q8150" s="19" t="s">
        <v>26</v>
      </c>
      <c r="R8150" s="19" t="s">
        <v>129</v>
      </c>
      <c r="W8150" s="20">
        <v>85</v>
      </c>
      <c r="X8150" s="65" t="s">
        <v>11052</v>
      </c>
      <c r="Z8150" t="s">
        <v>4950</v>
      </c>
      <c r="AB8150" t="s">
        <v>119</v>
      </c>
      <c r="AC8150" t="s">
        <v>11535</v>
      </c>
      <c r="AD8150" s="2" t="s">
        <v>121</v>
      </c>
    </row>
    <row r="8151" spans="1:30" x14ac:dyDescent="0.25">
      <c r="A8151" s="2">
        <v>334</v>
      </c>
      <c r="B8151" t="s">
        <v>11544</v>
      </c>
      <c r="C8151">
        <v>35</v>
      </c>
      <c r="D8151">
        <v>465</v>
      </c>
      <c r="E8151">
        <v>750</v>
      </c>
      <c r="F8151" t="s">
        <v>154</v>
      </c>
      <c r="G8151" s="2" t="s">
        <v>485</v>
      </c>
      <c r="H8151">
        <v>2</v>
      </c>
      <c r="I8151">
        <v>191.64</v>
      </c>
      <c r="J8151" s="2" t="s">
        <v>502</v>
      </c>
      <c r="K8151" s="2" t="s">
        <v>74</v>
      </c>
      <c r="M8151" t="s">
        <v>11677</v>
      </c>
      <c r="P8151" s="19" t="s">
        <v>11053</v>
      </c>
      <c r="Q8151" s="19" t="s">
        <v>25</v>
      </c>
      <c r="R8151" s="19" t="s">
        <v>129</v>
      </c>
      <c r="W8151" s="20">
        <v>85</v>
      </c>
      <c r="X8151" s="65" t="s">
        <v>11052</v>
      </c>
      <c r="Z8151" t="s">
        <v>4950</v>
      </c>
      <c r="AB8151" t="s">
        <v>119</v>
      </c>
      <c r="AC8151" t="s">
        <v>11535</v>
      </c>
      <c r="AD8151" s="2" t="s">
        <v>121</v>
      </c>
    </row>
    <row r="8152" spans="1:30" x14ac:dyDescent="0.25">
      <c r="A8152" s="2">
        <v>335</v>
      </c>
      <c r="B8152" t="s">
        <v>11545</v>
      </c>
      <c r="C8152">
        <v>35</v>
      </c>
      <c r="D8152">
        <v>750</v>
      </c>
      <c r="E8152">
        <v>1240</v>
      </c>
      <c r="F8152" t="s">
        <v>154</v>
      </c>
      <c r="G8152" s="2" t="s">
        <v>485</v>
      </c>
      <c r="H8152">
        <v>2</v>
      </c>
      <c r="I8152">
        <v>489.82</v>
      </c>
      <c r="J8152" s="2" t="s">
        <v>502</v>
      </c>
      <c r="K8152" s="2" t="s">
        <v>74</v>
      </c>
      <c r="M8152" t="s">
        <v>11677</v>
      </c>
      <c r="O8152" s="2" t="s">
        <v>128</v>
      </c>
      <c r="P8152" s="19" t="s">
        <v>11053</v>
      </c>
      <c r="Q8152" s="19" t="s">
        <v>26</v>
      </c>
      <c r="R8152" s="19" t="s">
        <v>129</v>
      </c>
      <c r="W8152" s="20">
        <v>85</v>
      </c>
      <c r="X8152" s="65" t="s">
        <v>11052</v>
      </c>
      <c r="Z8152" t="s">
        <v>4950</v>
      </c>
      <c r="AB8152" t="s">
        <v>119</v>
      </c>
      <c r="AC8152" t="s">
        <v>11535</v>
      </c>
      <c r="AD8152" s="2" t="s">
        <v>121</v>
      </c>
    </row>
    <row r="8153" spans="1:30" x14ac:dyDescent="0.25">
      <c r="A8153" s="2">
        <v>336</v>
      </c>
      <c r="B8153" t="s">
        <v>11546</v>
      </c>
      <c r="C8153">
        <v>35</v>
      </c>
      <c r="D8153">
        <v>465</v>
      </c>
      <c r="E8153">
        <v>750</v>
      </c>
      <c r="F8153" t="s">
        <v>154</v>
      </c>
      <c r="G8153" s="2" t="s">
        <v>485</v>
      </c>
      <c r="H8153">
        <v>2</v>
      </c>
      <c r="I8153">
        <v>191.64</v>
      </c>
      <c r="J8153" s="2" t="s">
        <v>502</v>
      </c>
      <c r="K8153" s="2" t="s">
        <v>74</v>
      </c>
      <c r="M8153" t="s">
        <v>11677</v>
      </c>
      <c r="P8153" s="19" t="s">
        <v>11053</v>
      </c>
      <c r="Q8153" s="19" t="s">
        <v>25</v>
      </c>
      <c r="R8153" s="19" t="s">
        <v>129</v>
      </c>
      <c r="W8153" s="20">
        <v>85</v>
      </c>
      <c r="X8153" s="65" t="s">
        <v>11052</v>
      </c>
      <c r="Z8153" t="s">
        <v>4950</v>
      </c>
      <c r="AB8153" t="s">
        <v>119</v>
      </c>
      <c r="AC8153" t="s">
        <v>11535</v>
      </c>
      <c r="AD8153" s="2" t="s">
        <v>121</v>
      </c>
    </row>
    <row r="8154" spans="1:30" x14ac:dyDescent="0.25">
      <c r="A8154" s="2">
        <v>337</v>
      </c>
      <c r="B8154" t="s">
        <v>11547</v>
      </c>
      <c r="C8154">
        <v>35</v>
      </c>
      <c r="D8154">
        <v>750</v>
      </c>
      <c r="E8154">
        <v>1240</v>
      </c>
      <c r="F8154" t="s">
        <v>154</v>
      </c>
      <c r="G8154" s="2" t="s">
        <v>485</v>
      </c>
      <c r="H8154">
        <v>1</v>
      </c>
      <c r="I8154">
        <v>244.91</v>
      </c>
      <c r="J8154" s="2" t="s">
        <v>502</v>
      </c>
      <c r="K8154" s="2" t="s">
        <v>74</v>
      </c>
      <c r="M8154" t="s">
        <v>11677</v>
      </c>
      <c r="O8154" s="2" t="s">
        <v>128</v>
      </c>
      <c r="P8154" s="19" t="s">
        <v>11053</v>
      </c>
      <c r="Q8154" s="19" t="s">
        <v>26</v>
      </c>
      <c r="R8154" s="19" t="s">
        <v>129</v>
      </c>
      <c r="W8154" s="20">
        <v>85</v>
      </c>
      <c r="X8154" s="65" t="s">
        <v>11052</v>
      </c>
      <c r="Z8154" t="s">
        <v>4950</v>
      </c>
      <c r="AB8154" t="s">
        <v>119</v>
      </c>
      <c r="AC8154" t="s">
        <v>11535</v>
      </c>
      <c r="AD8154" s="2" t="s">
        <v>121</v>
      </c>
    </row>
    <row r="8155" spans="1:30" x14ac:dyDescent="0.25">
      <c r="A8155" s="2">
        <v>338</v>
      </c>
      <c r="B8155" t="s">
        <v>11548</v>
      </c>
      <c r="C8155">
        <v>35</v>
      </c>
      <c r="D8155">
        <v>465</v>
      </c>
      <c r="E8155">
        <v>750</v>
      </c>
      <c r="F8155" t="s">
        <v>154</v>
      </c>
      <c r="G8155" s="2" t="s">
        <v>485</v>
      </c>
      <c r="H8155">
        <v>2</v>
      </c>
      <c r="I8155">
        <v>191.64</v>
      </c>
      <c r="J8155" s="2" t="s">
        <v>502</v>
      </c>
      <c r="K8155" s="2" t="s">
        <v>74</v>
      </c>
      <c r="M8155" t="s">
        <v>11677</v>
      </c>
      <c r="P8155" s="19" t="s">
        <v>11053</v>
      </c>
      <c r="Q8155" s="19" t="s">
        <v>25</v>
      </c>
      <c r="R8155" s="19" t="s">
        <v>129</v>
      </c>
      <c r="W8155" s="20">
        <v>85</v>
      </c>
      <c r="X8155" s="65" t="s">
        <v>11052</v>
      </c>
      <c r="Z8155" t="s">
        <v>4950</v>
      </c>
      <c r="AB8155" t="s">
        <v>119</v>
      </c>
      <c r="AC8155" t="s">
        <v>11535</v>
      </c>
      <c r="AD8155" s="2" t="s">
        <v>121</v>
      </c>
    </row>
    <row r="8156" spans="1:30" x14ac:dyDescent="0.25">
      <c r="A8156" s="2">
        <v>339</v>
      </c>
      <c r="B8156" t="s">
        <v>11549</v>
      </c>
      <c r="C8156">
        <v>35</v>
      </c>
      <c r="D8156">
        <v>750</v>
      </c>
      <c r="E8156">
        <v>1240</v>
      </c>
      <c r="F8156" t="s">
        <v>154</v>
      </c>
      <c r="G8156" s="2" t="s">
        <v>485</v>
      </c>
      <c r="H8156">
        <v>2</v>
      </c>
      <c r="I8156">
        <v>489.82</v>
      </c>
      <c r="J8156" s="2" t="s">
        <v>502</v>
      </c>
      <c r="K8156" s="2" t="s">
        <v>74</v>
      </c>
      <c r="M8156" t="s">
        <v>11677</v>
      </c>
      <c r="O8156" s="2" t="s">
        <v>128</v>
      </c>
      <c r="P8156" s="19" t="s">
        <v>11053</v>
      </c>
      <c r="Q8156" s="19" t="s">
        <v>26</v>
      </c>
      <c r="R8156" s="19" t="s">
        <v>129</v>
      </c>
      <c r="W8156" s="20">
        <v>85</v>
      </c>
      <c r="X8156" s="65" t="s">
        <v>11052</v>
      </c>
      <c r="Z8156" t="s">
        <v>4950</v>
      </c>
      <c r="AB8156" t="s">
        <v>119</v>
      </c>
      <c r="AC8156" t="s">
        <v>11535</v>
      </c>
      <c r="AD8156" s="2" t="s">
        <v>121</v>
      </c>
    </row>
    <row r="8157" spans="1:30" x14ac:dyDescent="0.25">
      <c r="A8157" s="2">
        <v>340</v>
      </c>
      <c r="B8157" t="s">
        <v>11550</v>
      </c>
      <c r="C8157">
        <v>35</v>
      </c>
      <c r="D8157">
        <v>415</v>
      </c>
      <c r="E8157">
        <v>900</v>
      </c>
      <c r="F8157" t="s">
        <v>154</v>
      </c>
      <c r="G8157" s="2" t="s">
        <v>485</v>
      </c>
      <c r="H8157">
        <v>8</v>
      </c>
      <c r="I8157">
        <v>773.42</v>
      </c>
      <c r="J8157" s="2" t="s">
        <v>502</v>
      </c>
      <c r="K8157" s="2" t="s">
        <v>74</v>
      </c>
      <c r="M8157" t="s">
        <v>11677</v>
      </c>
      <c r="P8157" s="19" t="s">
        <v>11053</v>
      </c>
      <c r="Q8157" s="19" t="s">
        <v>25</v>
      </c>
      <c r="R8157" s="19" t="s">
        <v>129</v>
      </c>
      <c r="W8157" s="20">
        <v>85</v>
      </c>
      <c r="X8157" s="65" t="s">
        <v>11052</v>
      </c>
      <c r="Z8157" t="s">
        <v>4950</v>
      </c>
      <c r="AB8157" t="s">
        <v>119</v>
      </c>
      <c r="AC8157" t="s">
        <v>11535</v>
      </c>
      <c r="AD8157" s="2" t="s">
        <v>121</v>
      </c>
    </row>
    <row r="8158" spans="1:30" x14ac:dyDescent="0.25">
      <c r="A8158" s="2">
        <v>341</v>
      </c>
      <c r="B8158" t="s">
        <v>11552</v>
      </c>
      <c r="C8158">
        <v>35</v>
      </c>
      <c r="D8158">
        <v>375</v>
      </c>
      <c r="E8158">
        <v>500</v>
      </c>
      <c r="F8158" t="s">
        <v>154</v>
      </c>
      <c r="G8158" s="2" t="s">
        <v>485</v>
      </c>
      <c r="H8158">
        <v>1</v>
      </c>
      <c r="I8158">
        <v>51.52</v>
      </c>
      <c r="J8158" s="2" t="s">
        <v>502</v>
      </c>
      <c r="K8158" s="2" t="s">
        <v>74</v>
      </c>
      <c r="M8158" t="s">
        <v>11677</v>
      </c>
      <c r="P8158" s="19" t="s">
        <v>11053</v>
      </c>
      <c r="Q8158" s="19" t="s">
        <v>27</v>
      </c>
      <c r="R8158" s="19" t="s">
        <v>129</v>
      </c>
      <c r="W8158" s="20">
        <v>85</v>
      </c>
      <c r="X8158" s="65" t="s">
        <v>11052</v>
      </c>
      <c r="Z8158" t="s">
        <v>4950</v>
      </c>
      <c r="AB8158" t="s">
        <v>119</v>
      </c>
      <c r="AC8158" t="s">
        <v>11554</v>
      </c>
      <c r="AD8158" s="2" t="s">
        <v>121</v>
      </c>
    </row>
    <row r="8159" spans="1:30" x14ac:dyDescent="0.25">
      <c r="A8159" s="2">
        <v>342</v>
      </c>
      <c r="B8159" t="s">
        <v>11556</v>
      </c>
      <c r="C8159">
        <v>35</v>
      </c>
      <c r="D8159">
        <v>375</v>
      </c>
      <c r="E8159">
        <v>500</v>
      </c>
      <c r="F8159" t="s">
        <v>154</v>
      </c>
      <c r="G8159" s="2" t="s">
        <v>485</v>
      </c>
      <c r="H8159">
        <v>1</v>
      </c>
      <c r="I8159">
        <v>51.52</v>
      </c>
      <c r="J8159" s="2" t="s">
        <v>502</v>
      </c>
      <c r="K8159" s="2" t="s">
        <v>74</v>
      </c>
      <c r="M8159" t="s">
        <v>11677</v>
      </c>
      <c r="P8159" s="19" t="s">
        <v>11053</v>
      </c>
      <c r="Q8159" s="19" t="s">
        <v>27</v>
      </c>
      <c r="R8159" s="19" t="s">
        <v>129</v>
      </c>
      <c r="W8159" s="20">
        <v>85</v>
      </c>
      <c r="X8159" s="65" t="s">
        <v>11052</v>
      </c>
      <c r="Z8159" t="s">
        <v>4950</v>
      </c>
      <c r="AB8159" t="s">
        <v>119</v>
      </c>
      <c r="AC8159" t="s">
        <v>11554</v>
      </c>
      <c r="AD8159" s="2" t="s">
        <v>121</v>
      </c>
    </row>
    <row r="8160" spans="1:30" x14ac:dyDescent="0.25">
      <c r="A8160" s="2">
        <v>343</v>
      </c>
      <c r="B8160" t="s">
        <v>11522</v>
      </c>
      <c r="C8160">
        <v>35</v>
      </c>
      <c r="D8160">
        <v>343</v>
      </c>
      <c r="E8160">
        <v>467</v>
      </c>
      <c r="F8160" t="s">
        <v>154</v>
      </c>
      <c r="G8160" s="2" t="s">
        <v>485</v>
      </c>
      <c r="H8160">
        <v>1</v>
      </c>
      <c r="I8160">
        <v>31.98</v>
      </c>
      <c r="J8160" s="2" t="s">
        <v>502</v>
      </c>
      <c r="K8160" s="2" t="s">
        <v>74</v>
      </c>
      <c r="M8160" t="s">
        <v>11677</v>
      </c>
      <c r="O8160" s="2" t="s">
        <v>128</v>
      </c>
      <c r="P8160" s="19" t="s">
        <v>11053</v>
      </c>
      <c r="Q8160" s="19" t="s">
        <v>26</v>
      </c>
      <c r="R8160" s="19" t="s">
        <v>129</v>
      </c>
      <c r="W8160" s="20">
        <v>85</v>
      </c>
      <c r="X8160" s="65" t="s">
        <v>11052</v>
      </c>
      <c r="Z8160" t="s">
        <v>4950</v>
      </c>
      <c r="AB8160" t="s">
        <v>119</v>
      </c>
      <c r="AC8160" t="s">
        <v>11554</v>
      </c>
      <c r="AD8160" s="2" t="s">
        <v>121</v>
      </c>
    </row>
    <row r="8161" spans="1:30" x14ac:dyDescent="0.25">
      <c r="A8161" s="2">
        <v>344</v>
      </c>
      <c r="B8161" t="s">
        <v>11557</v>
      </c>
      <c r="C8161">
        <v>35</v>
      </c>
      <c r="D8161">
        <v>750</v>
      </c>
      <c r="E8161">
        <v>1240</v>
      </c>
      <c r="F8161" t="s">
        <v>154</v>
      </c>
      <c r="G8161" s="2" t="s">
        <v>485</v>
      </c>
      <c r="H8161">
        <v>2</v>
      </c>
      <c r="I8161">
        <v>489.82</v>
      </c>
      <c r="J8161" s="2" t="s">
        <v>502</v>
      </c>
      <c r="K8161" s="2" t="s">
        <v>74</v>
      </c>
      <c r="M8161" t="s">
        <v>11677</v>
      </c>
      <c r="O8161" s="2" t="s">
        <v>128</v>
      </c>
      <c r="P8161" s="19" t="s">
        <v>11053</v>
      </c>
      <c r="Q8161" s="19" t="s">
        <v>26</v>
      </c>
      <c r="R8161" s="19" t="s">
        <v>129</v>
      </c>
      <c r="W8161" s="20">
        <v>85</v>
      </c>
      <c r="X8161" s="65" t="s">
        <v>11052</v>
      </c>
      <c r="Z8161" t="s">
        <v>4950</v>
      </c>
      <c r="AB8161" t="s">
        <v>119</v>
      </c>
      <c r="AC8161" t="s">
        <v>11554</v>
      </c>
      <c r="AD8161" s="2" t="s">
        <v>121</v>
      </c>
    </row>
    <row r="8162" spans="1:30" x14ac:dyDescent="0.25">
      <c r="A8162" s="2">
        <v>345</v>
      </c>
      <c r="B8162" t="s">
        <v>11558</v>
      </c>
      <c r="C8162">
        <v>35</v>
      </c>
      <c r="D8162">
        <v>465</v>
      </c>
      <c r="E8162">
        <v>750</v>
      </c>
      <c r="F8162" t="s">
        <v>154</v>
      </c>
      <c r="G8162" s="2" t="s">
        <v>485</v>
      </c>
      <c r="H8162">
        <v>2</v>
      </c>
      <c r="I8162">
        <v>191.64</v>
      </c>
      <c r="J8162" s="2" t="s">
        <v>502</v>
      </c>
      <c r="K8162" s="2" t="s">
        <v>74</v>
      </c>
      <c r="M8162" t="s">
        <v>11677</v>
      </c>
      <c r="P8162" s="19" t="s">
        <v>11053</v>
      </c>
      <c r="Q8162" s="19" t="s">
        <v>25</v>
      </c>
      <c r="R8162" s="19" t="s">
        <v>129</v>
      </c>
      <c r="W8162" s="20">
        <v>85</v>
      </c>
      <c r="X8162" s="65" t="s">
        <v>11052</v>
      </c>
      <c r="Z8162" t="s">
        <v>4950</v>
      </c>
      <c r="AB8162" t="s">
        <v>119</v>
      </c>
      <c r="AC8162" t="s">
        <v>11554</v>
      </c>
      <c r="AD8162" s="2" t="s">
        <v>121</v>
      </c>
    </row>
    <row r="8163" spans="1:30" x14ac:dyDescent="0.25">
      <c r="A8163" s="2">
        <v>346</v>
      </c>
      <c r="B8163" t="s">
        <v>11541</v>
      </c>
      <c r="C8163">
        <v>35</v>
      </c>
      <c r="D8163">
        <v>750</v>
      </c>
      <c r="E8163">
        <v>5680</v>
      </c>
      <c r="F8163" t="s">
        <v>154</v>
      </c>
      <c r="G8163" s="2" t="s">
        <v>485</v>
      </c>
      <c r="H8163">
        <v>2</v>
      </c>
      <c r="I8163">
        <v>2340.87</v>
      </c>
      <c r="J8163" s="2" t="s">
        <v>502</v>
      </c>
      <c r="K8163" s="2" t="s">
        <v>74</v>
      </c>
      <c r="M8163" t="s">
        <v>11677</v>
      </c>
      <c r="P8163" s="19" t="s">
        <v>11053</v>
      </c>
      <c r="Q8163" s="19" t="s">
        <v>27</v>
      </c>
      <c r="R8163" s="19" t="s">
        <v>129</v>
      </c>
      <c r="W8163" s="20">
        <v>85</v>
      </c>
      <c r="X8163" s="65" t="s">
        <v>11052</v>
      </c>
      <c r="Z8163" t="s">
        <v>4950</v>
      </c>
      <c r="AB8163" t="s">
        <v>119</v>
      </c>
      <c r="AC8163" t="s">
        <v>11554</v>
      </c>
      <c r="AD8163" s="2" t="s">
        <v>121</v>
      </c>
    </row>
    <row r="8164" spans="1:30" x14ac:dyDescent="0.25">
      <c r="A8164" s="2">
        <v>347</v>
      </c>
      <c r="B8164" t="s">
        <v>11559</v>
      </c>
      <c r="C8164">
        <v>35</v>
      </c>
      <c r="D8164">
        <v>375</v>
      </c>
      <c r="E8164">
        <v>500</v>
      </c>
      <c r="F8164" t="s">
        <v>154</v>
      </c>
      <c r="G8164" s="2" t="s">
        <v>485</v>
      </c>
      <c r="H8164">
        <v>1</v>
      </c>
      <c r="I8164">
        <v>51.52</v>
      </c>
      <c r="J8164" s="2" t="s">
        <v>502</v>
      </c>
      <c r="K8164" s="2" t="s">
        <v>74</v>
      </c>
      <c r="M8164" t="s">
        <v>11677</v>
      </c>
      <c r="P8164" s="19" t="s">
        <v>11053</v>
      </c>
      <c r="Q8164" s="19" t="s">
        <v>27</v>
      </c>
      <c r="R8164" s="19" t="s">
        <v>129</v>
      </c>
      <c r="W8164" s="20">
        <v>85</v>
      </c>
      <c r="X8164" s="65" t="s">
        <v>11052</v>
      </c>
      <c r="Z8164" t="s">
        <v>4950</v>
      </c>
      <c r="AB8164" t="s">
        <v>119</v>
      </c>
      <c r="AC8164" t="s">
        <v>11554</v>
      </c>
      <c r="AD8164" s="2" t="s">
        <v>121</v>
      </c>
    </row>
    <row r="8165" spans="1:30" x14ac:dyDescent="0.25">
      <c r="A8165" s="2">
        <v>348</v>
      </c>
      <c r="B8165" t="s">
        <v>11560</v>
      </c>
      <c r="C8165">
        <v>35</v>
      </c>
      <c r="D8165">
        <v>375</v>
      </c>
      <c r="E8165">
        <v>500</v>
      </c>
      <c r="F8165" t="s">
        <v>154</v>
      </c>
      <c r="G8165" s="2" t="s">
        <v>485</v>
      </c>
      <c r="H8165">
        <v>1</v>
      </c>
      <c r="I8165">
        <v>51.52</v>
      </c>
      <c r="J8165" s="2" t="s">
        <v>502</v>
      </c>
      <c r="K8165" s="2" t="s">
        <v>74</v>
      </c>
      <c r="M8165" t="s">
        <v>11677</v>
      </c>
      <c r="P8165" s="19" t="s">
        <v>11053</v>
      </c>
      <c r="Q8165" s="19" t="s">
        <v>27</v>
      </c>
      <c r="R8165" s="19" t="s">
        <v>129</v>
      </c>
      <c r="W8165" s="20">
        <v>85</v>
      </c>
      <c r="X8165" s="65" t="s">
        <v>11052</v>
      </c>
      <c r="Z8165" t="s">
        <v>4950</v>
      </c>
      <c r="AB8165" t="s">
        <v>119</v>
      </c>
      <c r="AC8165" t="s">
        <v>11554</v>
      </c>
      <c r="AD8165" s="2" t="s">
        <v>121</v>
      </c>
    </row>
    <row r="8166" spans="1:30" x14ac:dyDescent="0.25">
      <c r="A8166" s="2">
        <v>349</v>
      </c>
      <c r="B8166" t="s">
        <v>11561</v>
      </c>
      <c r="C8166">
        <v>35</v>
      </c>
      <c r="D8166">
        <v>375</v>
      </c>
      <c r="E8166">
        <v>550</v>
      </c>
      <c r="F8166" t="s">
        <v>154</v>
      </c>
      <c r="G8166" s="2" t="s">
        <v>485</v>
      </c>
      <c r="H8166">
        <v>2</v>
      </c>
      <c r="I8166">
        <v>113.33</v>
      </c>
      <c r="J8166" s="2" t="s">
        <v>502</v>
      </c>
      <c r="K8166" s="2" t="s">
        <v>74</v>
      </c>
      <c r="M8166" t="s">
        <v>11677</v>
      </c>
      <c r="P8166" s="19" t="s">
        <v>11053</v>
      </c>
      <c r="Q8166" s="19" t="s">
        <v>27</v>
      </c>
      <c r="R8166" s="19" t="s">
        <v>129</v>
      </c>
      <c r="W8166" s="20">
        <v>85</v>
      </c>
      <c r="X8166" s="65" t="s">
        <v>11052</v>
      </c>
      <c r="Z8166" t="s">
        <v>4950</v>
      </c>
      <c r="AB8166" t="s">
        <v>119</v>
      </c>
      <c r="AC8166" t="s">
        <v>11554</v>
      </c>
      <c r="AD8166" s="2" t="s">
        <v>121</v>
      </c>
    </row>
    <row r="8167" spans="1:30" x14ac:dyDescent="0.25">
      <c r="A8167" s="2">
        <v>350</v>
      </c>
      <c r="B8167" t="s">
        <v>11562</v>
      </c>
      <c r="C8167">
        <v>35</v>
      </c>
      <c r="D8167">
        <v>415</v>
      </c>
      <c r="E8167">
        <v>900</v>
      </c>
      <c r="F8167" t="s">
        <v>154</v>
      </c>
      <c r="G8167" s="2" t="s">
        <v>485</v>
      </c>
      <c r="H8167">
        <v>3</v>
      </c>
      <c r="I8167">
        <v>290.02999999999997</v>
      </c>
      <c r="J8167" s="2" t="s">
        <v>502</v>
      </c>
      <c r="K8167" s="2" t="s">
        <v>74</v>
      </c>
      <c r="M8167" t="s">
        <v>11677</v>
      </c>
      <c r="P8167" s="19" t="s">
        <v>11053</v>
      </c>
      <c r="Q8167" s="19" t="s">
        <v>25</v>
      </c>
      <c r="R8167" s="19" t="s">
        <v>129</v>
      </c>
      <c r="W8167" s="20">
        <v>85</v>
      </c>
      <c r="X8167" s="65" t="s">
        <v>11052</v>
      </c>
      <c r="Z8167" t="s">
        <v>4950</v>
      </c>
      <c r="AB8167" t="s">
        <v>119</v>
      </c>
      <c r="AC8167" t="s">
        <v>11554</v>
      </c>
      <c r="AD8167" s="2" t="s">
        <v>121</v>
      </c>
    </row>
    <row r="8168" spans="1:30" x14ac:dyDescent="0.25">
      <c r="A8168" s="2">
        <v>351</v>
      </c>
      <c r="B8168" t="s">
        <v>11546</v>
      </c>
      <c r="C8168">
        <v>35</v>
      </c>
      <c r="D8168">
        <v>465</v>
      </c>
      <c r="E8168">
        <v>750</v>
      </c>
      <c r="F8168" t="s">
        <v>154</v>
      </c>
      <c r="G8168" s="2" t="s">
        <v>485</v>
      </c>
      <c r="H8168">
        <v>2</v>
      </c>
      <c r="I8168">
        <v>191.64</v>
      </c>
      <c r="J8168" s="2" t="s">
        <v>502</v>
      </c>
      <c r="K8168" s="2" t="s">
        <v>74</v>
      </c>
      <c r="M8168" t="s">
        <v>11677</v>
      </c>
      <c r="P8168" s="19" t="s">
        <v>11053</v>
      </c>
      <c r="Q8168" s="19" t="s">
        <v>25</v>
      </c>
      <c r="R8168" s="19" t="s">
        <v>129</v>
      </c>
      <c r="W8168" s="20">
        <v>85</v>
      </c>
      <c r="X8168" s="65" t="s">
        <v>11052</v>
      </c>
      <c r="Z8168" t="s">
        <v>4950</v>
      </c>
      <c r="AB8168" t="s">
        <v>119</v>
      </c>
      <c r="AC8168" t="s">
        <v>11554</v>
      </c>
      <c r="AD8168" s="2" t="s">
        <v>121</v>
      </c>
    </row>
    <row r="8169" spans="1:30" x14ac:dyDescent="0.25">
      <c r="A8169" s="2">
        <v>352</v>
      </c>
      <c r="B8169" t="s">
        <v>11563</v>
      </c>
      <c r="C8169">
        <v>35</v>
      </c>
      <c r="D8169">
        <v>375</v>
      </c>
      <c r="E8169">
        <v>2254</v>
      </c>
      <c r="F8169" t="s">
        <v>154</v>
      </c>
      <c r="G8169" s="2" t="s">
        <v>485</v>
      </c>
      <c r="H8169">
        <v>1</v>
      </c>
      <c r="I8169">
        <v>232.27</v>
      </c>
      <c r="J8169" s="2" t="s">
        <v>502</v>
      </c>
      <c r="K8169" s="2" t="s">
        <v>74</v>
      </c>
      <c r="M8169" t="s">
        <v>11677</v>
      </c>
      <c r="P8169" s="19" t="s">
        <v>11053</v>
      </c>
      <c r="Q8169" s="19" t="s">
        <v>27</v>
      </c>
      <c r="R8169" s="19" t="s">
        <v>129</v>
      </c>
      <c r="W8169" s="20">
        <v>85</v>
      </c>
      <c r="X8169" s="65" t="s">
        <v>11052</v>
      </c>
      <c r="Z8169" t="s">
        <v>4950</v>
      </c>
      <c r="AB8169" t="s">
        <v>119</v>
      </c>
      <c r="AC8169" t="s">
        <v>11554</v>
      </c>
      <c r="AD8169" s="2" t="s">
        <v>121</v>
      </c>
    </row>
    <row r="8170" spans="1:30" x14ac:dyDescent="0.25">
      <c r="A8170" s="2">
        <v>353</v>
      </c>
      <c r="B8170" t="s">
        <v>11565</v>
      </c>
      <c r="C8170">
        <v>35</v>
      </c>
      <c r="D8170">
        <v>375</v>
      </c>
      <c r="E8170">
        <v>4664</v>
      </c>
      <c r="F8170" t="s">
        <v>154</v>
      </c>
      <c r="G8170" s="2" t="s">
        <v>485</v>
      </c>
      <c r="H8170">
        <v>1</v>
      </c>
      <c r="I8170">
        <v>480.59</v>
      </c>
      <c r="J8170" s="2" t="s">
        <v>502</v>
      </c>
      <c r="K8170" s="2" t="s">
        <v>74</v>
      </c>
      <c r="M8170" t="s">
        <v>11677</v>
      </c>
      <c r="P8170" s="19" t="s">
        <v>11053</v>
      </c>
      <c r="Q8170" s="19" t="s">
        <v>27</v>
      </c>
      <c r="R8170" s="19" t="s">
        <v>129</v>
      </c>
      <c r="W8170" s="20">
        <v>85</v>
      </c>
      <c r="X8170" s="65" t="s">
        <v>11052</v>
      </c>
      <c r="Z8170" t="s">
        <v>4950</v>
      </c>
      <c r="AB8170" t="s">
        <v>119</v>
      </c>
      <c r="AC8170" t="s">
        <v>11554</v>
      </c>
      <c r="AD8170" s="2" t="s">
        <v>121</v>
      </c>
    </row>
    <row r="8171" spans="1:30" x14ac:dyDescent="0.25">
      <c r="A8171" s="2">
        <v>354</v>
      </c>
      <c r="B8171" t="s">
        <v>11567</v>
      </c>
      <c r="C8171">
        <v>35</v>
      </c>
      <c r="D8171">
        <v>375</v>
      </c>
      <c r="E8171">
        <v>1734</v>
      </c>
      <c r="F8171" t="s">
        <v>154</v>
      </c>
      <c r="G8171" s="2" t="s">
        <v>485</v>
      </c>
      <c r="H8171">
        <v>1</v>
      </c>
      <c r="I8171">
        <v>178.7</v>
      </c>
      <c r="J8171" s="2" t="s">
        <v>502</v>
      </c>
      <c r="K8171" s="2" t="s">
        <v>74</v>
      </c>
      <c r="M8171" t="s">
        <v>11677</v>
      </c>
      <c r="P8171" s="19" t="s">
        <v>11053</v>
      </c>
      <c r="Q8171" s="19" t="s">
        <v>27</v>
      </c>
      <c r="R8171" s="19" t="s">
        <v>129</v>
      </c>
      <c r="W8171" s="20">
        <v>85</v>
      </c>
      <c r="X8171" s="65" t="s">
        <v>11052</v>
      </c>
      <c r="Z8171" t="s">
        <v>4950</v>
      </c>
      <c r="AB8171" t="s">
        <v>119</v>
      </c>
      <c r="AC8171" t="s">
        <v>11554</v>
      </c>
      <c r="AD8171" s="2" t="s">
        <v>121</v>
      </c>
    </row>
    <row r="8172" spans="1:30" x14ac:dyDescent="0.25">
      <c r="A8172" s="2">
        <v>355</v>
      </c>
      <c r="B8172" t="s">
        <v>11568</v>
      </c>
      <c r="C8172">
        <v>35</v>
      </c>
      <c r="D8172">
        <v>375</v>
      </c>
      <c r="E8172">
        <v>2214</v>
      </c>
      <c r="F8172" t="s">
        <v>154</v>
      </c>
      <c r="G8172" s="2" t="s">
        <v>485</v>
      </c>
      <c r="H8172">
        <v>1</v>
      </c>
      <c r="I8172">
        <v>228.15</v>
      </c>
      <c r="J8172" s="2" t="s">
        <v>502</v>
      </c>
      <c r="K8172" s="2" t="s">
        <v>74</v>
      </c>
      <c r="M8172" t="s">
        <v>11677</v>
      </c>
      <c r="P8172" s="19" t="s">
        <v>11053</v>
      </c>
      <c r="Q8172" s="19" t="s">
        <v>27</v>
      </c>
      <c r="R8172" s="19" t="s">
        <v>129</v>
      </c>
      <c r="W8172" s="20">
        <v>85</v>
      </c>
      <c r="X8172" s="65" t="s">
        <v>11052</v>
      </c>
      <c r="Z8172" t="s">
        <v>4950</v>
      </c>
      <c r="AB8172" t="s">
        <v>119</v>
      </c>
      <c r="AC8172" t="s">
        <v>11554</v>
      </c>
      <c r="AD8172" s="2" t="s">
        <v>121</v>
      </c>
    </row>
    <row r="8173" spans="1:30" x14ac:dyDescent="0.25">
      <c r="A8173" s="2">
        <v>356</v>
      </c>
      <c r="B8173" t="s">
        <v>11569</v>
      </c>
      <c r="C8173">
        <v>35</v>
      </c>
      <c r="D8173">
        <v>375</v>
      </c>
      <c r="E8173">
        <v>2254</v>
      </c>
      <c r="F8173" t="s">
        <v>154</v>
      </c>
      <c r="G8173" s="2" t="s">
        <v>485</v>
      </c>
      <c r="H8173">
        <v>1</v>
      </c>
      <c r="I8173">
        <v>232.27</v>
      </c>
      <c r="J8173" s="2" t="s">
        <v>502</v>
      </c>
      <c r="K8173" s="2" t="s">
        <v>74</v>
      </c>
      <c r="M8173" t="s">
        <v>11677</v>
      </c>
      <c r="P8173" s="19" t="s">
        <v>11053</v>
      </c>
      <c r="Q8173" s="19" t="s">
        <v>27</v>
      </c>
      <c r="R8173" s="19" t="s">
        <v>129</v>
      </c>
      <c r="W8173" s="20">
        <v>85</v>
      </c>
      <c r="X8173" s="65" t="s">
        <v>11052</v>
      </c>
      <c r="Z8173" t="s">
        <v>4950</v>
      </c>
      <c r="AB8173" t="s">
        <v>119</v>
      </c>
      <c r="AC8173" t="s">
        <v>11554</v>
      </c>
      <c r="AD8173" s="2" t="s">
        <v>121</v>
      </c>
    </row>
    <row r="8174" spans="1:30" x14ac:dyDescent="0.25">
      <c r="A8174" s="2">
        <v>357</v>
      </c>
      <c r="B8174" t="s">
        <v>11570</v>
      </c>
      <c r="C8174">
        <v>35</v>
      </c>
      <c r="D8174">
        <v>375</v>
      </c>
      <c r="E8174">
        <v>4664</v>
      </c>
      <c r="F8174" t="s">
        <v>154</v>
      </c>
      <c r="G8174" s="2" t="s">
        <v>485</v>
      </c>
      <c r="H8174">
        <v>1</v>
      </c>
      <c r="I8174">
        <v>480.59</v>
      </c>
      <c r="J8174" s="2" t="s">
        <v>502</v>
      </c>
      <c r="K8174" s="2" t="s">
        <v>74</v>
      </c>
      <c r="M8174" t="s">
        <v>11677</v>
      </c>
      <c r="P8174" s="19" t="s">
        <v>11053</v>
      </c>
      <c r="Q8174" s="19" t="s">
        <v>27</v>
      </c>
      <c r="R8174" s="19" t="s">
        <v>129</v>
      </c>
      <c r="W8174" s="20">
        <v>85</v>
      </c>
      <c r="X8174" s="65" t="s">
        <v>11052</v>
      </c>
      <c r="Z8174" t="s">
        <v>4950</v>
      </c>
      <c r="AB8174" t="s">
        <v>119</v>
      </c>
      <c r="AC8174" t="s">
        <v>11554</v>
      </c>
      <c r="AD8174" s="2" t="s">
        <v>121</v>
      </c>
    </row>
    <row r="8175" spans="1:30" x14ac:dyDescent="0.25">
      <c r="A8175" s="2">
        <v>358</v>
      </c>
      <c r="B8175" t="s">
        <v>11571</v>
      </c>
      <c r="C8175">
        <v>35</v>
      </c>
      <c r="D8175">
        <v>343</v>
      </c>
      <c r="E8175">
        <v>467</v>
      </c>
      <c r="F8175" t="s">
        <v>154</v>
      </c>
      <c r="G8175" s="2" t="s">
        <v>485</v>
      </c>
      <c r="H8175">
        <v>1</v>
      </c>
      <c r="I8175">
        <v>31.98</v>
      </c>
      <c r="J8175" s="2" t="s">
        <v>502</v>
      </c>
      <c r="K8175" s="2" t="s">
        <v>74</v>
      </c>
      <c r="M8175" t="s">
        <v>11677</v>
      </c>
      <c r="O8175" s="2" t="s">
        <v>128</v>
      </c>
      <c r="P8175" s="19" t="s">
        <v>11053</v>
      </c>
      <c r="Q8175" s="19" t="s">
        <v>26</v>
      </c>
      <c r="R8175" s="19" t="s">
        <v>129</v>
      </c>
      <c r="W8175" s="20">
        <v>85</v>
      </c>
      <c r="X8175" s="65" t="s">
        <v>11052</v>
      </c>
      <c r="Z8175" t="s">
        <v>4950</v>
      </c>
      <c r="AB8175" t="s">
        <v>119</v>
      </c>
      <c r="AC8175" t="s">
        <v>11554</v>
      </c>
      <c r="AD8175" s="2" t="s">
        <v>121</v>
      </c>
    </row>
    <row r="8176" spans="1:30" x14ac:dyDescent="0.25">
      <c r="A8176" s="2">
        <v>359</v>
      </c>
      <c r="B8176" t="s">
        <v>11572</v>
      </c>
      <c r="C8176">
        <v>35</v>
      </c>
      <c r="D8176">
        <v>750</v>
      </c>
      <c r="E8176">
        <v>1240</v>
      </c>
      <c r="F8176" t="s">
        <v>154</v>
      </c>
      <c r="G8176" s="2" t="s">
        <v>485</v>
      </c>
      <c r="H8176">
        <v>2</v>
      </c>
      <c r="I8176">
        <v>489.82</v>
      </c>
      <c r="J8176" s="2" t="s">
        <v>502</v>
      </c>
      <c r="K8176" s="2" t="s">
        <v>74</v>
      </c>
      <c r="M8176" t="s">
        <v>11677</v>
      </c>
      <c r="O8176" s="2" t="s">
        <v>128</v>
      </c>
      <c r="P8176" s="19" t="s">
        <v>11053</v>
      </c>
      <c r="Q8176" s="19" t="s">
        <v>26</v>
      </c>
      <c r="R8176" s="19" t="s">
        <v>129</v>
      </c>
      <c r="W8176" s="20">
        <v>85</v>
      </c>
      <c r="X8176" s="65" t="s">
        <v>11052</v>
      </c>
      <c r="Z8176" t="s">
        <v>4950</v>
      </c>
      <c r="AB8176" t="s">
        <v>119</v>
      </c>
      <c r="AC8176" t="s">
        <v>11554</v>
      </c>
      <c r="AD8176" s="2" t="s">
        <v>121</v>
      </c>
    </row>
    <row r="8177" spans="1:30" x14ac:dyDescent="0.25">
      <c r="A8177" s="2">
        <v>360</v>
      </c>
      <c r="B8177" t="s">
        <v>11550</v>
      </c>
      <c r="C8177">
        <v>35</v>
      </c>
      <c r="D8177">
        <v>415</v>
      </c>
      <c r="E8177">
        <v>900</v>
      </c>
      <c r="F8177" t="s">
        <v>154</v>
      </c>
      <c r="G8177" s="2" t="s">
        <v>485</v>
      </c>
      <c r="H8177">
        <v>2</v>
      </c>
      <c r="I8177">
        <v>193.36</v>
      </c>
      <c r="J8177" s="2" t="s">
        <v>502</v>
      </c>
      <c r="K8177" s="2" t="s">
        <v>74</v>
      </c>
      <c r="M8177" t="s">
        <v>11677</v>
      </c>
      <c r="P8177" s="19" t="s">
        <v>11053</v>
      </c>
      <c r="Q8177" s="19" t="s">
        <v>25</v>
      </c>
      <c r="R8177" s="19" t="s">
        <v>129</v>
      </c>
      <c r="W8177" s="20">
        <v>85</v>
      </c>
      <c r="X8177" s="65" t="s">
        <v>11052</v>
      </c>
      <c r="Z8177" t="s">
        <v>4950</v>
      </c>
      <c r="AB8177" t="s">
        <v>119</v>
      </c>
      <c r="AC8177" t="s">
        <v>11554</v>
      </c>
      <c r="AD8177" s="2" t="s">
        <v>121</v>
      </c>
    </row>
    <row r="8178" spans="1:30" x14ac:dyDescent="0.25">
      <c r="A8178" s="2">
        <v>361</v>
      </c>
      <c r="B8178" t="s">
        <v>11573</v>
      </c>
      <c r="C8178">
        <v>35</v>
      </c>
      <c r="D8178">
        <v>415</v>
      </c>
      <c r="E8178">
        <v>900</v>
      </c>
      <c r="F8178" t="s">
        <v>154</v>
      </c>
      <c r="G8178" s="2" t="s">
        <v>485</v>
      </c>
      <c r="H8178">
        <v>6</v>
      </c>
      <c r="I8178">
        <v>580.07000000000005</v>
      </c>
      <c r="J8178" s="2" t="s">
        <v>502</v>
      </c>
      <c r="K8178" s="2" t="s">
        <v>74</v>
      </c>
      <c r="M8178" t="s">
        <v>11677</v>
      </c>
      <c r="P8178" s="19" t="s">
        <v>11053</v>
      </c>
      <c r="Q8178" s="19" t="s">
        <v>25</v>
      </c>
      <c r="R8178" s="19" t="s">
        <v>129</v>
      </c>
      <c r="W8178" s="20">
        <v>85</v>
      </c>
      <c r="X8178" s="65" t="s">
        <v>11052</v>
      </c>
      <c r="Z8178" t="s">
        <v>4950</v>
      </c>
      <c r="AB8178" t="s">
        <v>119</v>
      </c>
      <c r="AC8178" t="s">
        <v>11574</v>
      </c>
      <c r="AD8178" s="2" t="s">
        <v>121</v>
      </c>
    </row>
    <row r="8179" spans="1:30" x14ac:dyDescent="0.25">
      <c r="A8179" s="2">
        <v>362</v>
      </c>
      <c r="B8179" t="s">
        <v>11558</v>
      </c>
      <c r="C8179">
        <v>35</v>
      </c>
      <c r="D8179">
        <v>465</v>
      </c>
      <c r="E8179">
        <v>750</v>
      </c>
      <c r="F8179" t="s">
        <v>154</v>
      </c>
      <c r="G8179" s="2" t="s">
        <v>485</v>
      </c>
      <c r="H8179">
        <v>2</v>
      </c>
      <c r="I8179">
        <v>191.64</v>
      </c>
      <c r="J8179" s="2" t="s">
        <v>502</v>
      </c>
      <c r="K8179" s="2" t="s">
        <v>74</v>
      </c>
      <c r="M8179" t="s">
        <v>11677</v>
      </c>
      <c r="P8179" s="19" t="s">
        <v>11053</v>
      </c>
      <c r="Q8179" s="19" t="s">
        <v>25</v>
      </c>
      <c r="R8179" s="19" t="s">
        <v>129</v>
      </c>
      <c r="W8179" s="20">
        <v>85</v>
      </c>
      <c r="X8179" s="65" t="s">
        <v>11052</v>
      </c>
      <c r="Z8179" t="s">
        <v>4950</v>
      </c>
      <c r="AB8179" t="s">
        <v>119</v>
      </c>
      <c r="AC8179" t="s">
        <v>11574</v>
      </c>
      <c r="AD8179" s="2" t="s">
        <v>121</v>
      </c>
    </row>
    <row r="8180" spans="1:30" x14ac:dyDescent="0.25">
      <c r="A8180" s="2">
        <v>363</v>
      </c>
      <c r="B8180" t="s">
        <v>11576</v>
      </c>
      <c r="C8180">
        <v>35</v>
      </c>
      <c r="D8180">
        <v>750</v>
      </c>
      <c r="E8180">
        <v>1240</v>
      </c>
      <c r="F8180" t="s">
        <v>154</v>
      </c>
      <c r="G8180" s="2" t="s">
        <v>485</v>
      </c>
      <c r="H8180">
        <v>4</v>
      </c>
      <c r="I8180">
        <v>979.64</v>
      </c>
      <c r="J8180" s="2" t="s">
        <v>502</v>
      </c>
      <c r="K8180" s="2" t="s">
        <v>74</v>
      </c>
      <c r="M8180" t="s">
        <v>11677</v>
      </c>
      <c r="O8180" s="2" t="s">
        <v>128</v>
      </c>
      <c r="P8180" s="19" t="s">
        <v>11053</v>
      </c>
      <c r="Q8180" s="19" t="s">
        <v>26</v>
      </c>
      <c r="R8180" s="19" t="s">
        <v>129</v>
      </c>
      <c r="W8180" s="20">
        <v>85</v>
      </c>
      <c r="X8180" s="65" t="s">
        <v>11052</v>
      </c>
      <c r="Z8180" t="s">
        <v>4950</v>
      </c>
      <c r="AB8180" t="s">
        <v>119</v>
      </c>
      <c r="AC8180" t="s">
        <v>11574</v>
      </c>
      <c r="AD8180" s="2" t="s">
        <v>121</v>
      </c>
    </row>
    <row r="8181" spans="1:30" x14ac:dyDescent="0.25">
      <c r="A8181" s="2">
        <v>364</v>
      </c>
      <c r="B8181" t="s">
        <v>11577</v>
      </c>
      <c r="C8181">
        <v>35</v>
      </c>
      <c r="D8181">
        <v>750</v>
      </c>
      <c r="E8181">
        <v>5360</v>
      </c>
      <c r="F8181" t="s">
        <v>154</v>
      </c>
      <c r="G8181" s="2" t="s">
        <v>485</v>
      </c>
      <c r="H8181">
        <v>3</v>
      </c>
      <c r="I8181">
        <v>3313.49</v>
      </c>
      <c r="J8181" s="2" t="s">
        <v>502</v>
      </c>
      <c r="K8181" s="2" t="s">
        <v>74</v>
      </c>
      <c r="M8181" t="s">
        <v>11677</v>
      </c>
      <c r="P8181" s="19" t="s">
        <v>11053</v>
      </c>
      <c r="Q8181" s="19" t="s">
        <v>27</v>
      </c>
      <c r="R8181" s="19" t="s">
        <v>129</v>
      </c>
      <c r="W8181" s="20">
        <v>85</v>
      </c>
      <c r="X8181" s="65" t="s">
        <v>11052</v>
      </c>
      <c r="Z8181" t="s">
        <v>4950</v>
      </c>
      <c r="AB8181" t="s">
        <v>119</v>
      </c>
      <c r="AC8181" t="s">
        <v>11574</v>
      </c>
      <c r="AD8181" s="2" t="s">
        <v>121</v>
      </c>
    </row>
    <row r="8182" spans="1:30" x14ac:dyDescent="0.25">
      <c r="A8182" s="2">
        <v>365</v>
      </c>
      <c r="B8182" t="s">
        <v>11579</v>
      </c>
      <c r="C8182">
        <v>35</v>
      </c>
      <c r="D8182">
        <v>375</v>
      </c>
      <c r="E8182">
        <v>700</v>
      </c>
      <c r="F8182" t="s">
        <v>154</v>
      </c>
      <c r="G8182" s="2" t="s">
        <v>485</v>
      </c>
      <c r="H8182">
        <v>1</v>
      </c>
      <c r="I8182">
        <v>70.37</v>
      </c>
      <c r="J8182" s="2" t="s">
        <v>502</v>
      </c>
      <c r="K8182" s="2" t="s">
        <v>74</v>
      </c>
      <c r="M8182" t="s">
        <v>11677</v>
      </c>
      <c r="O8182" s="2" t="s">
        <v>128</v>
      </c>
      <c r="P8182" s="19" t="s">
        <v>11053</v>
      </c>
      <c r="Q8182" s="19" t="s">
        <v>26</v>
      </c>
      <c r="R8182" s="19" t="s">
        <v>129</v>
      </c>
      <c r="W8182" s="20">
        <v>85</v>
      </c>
      <c r="X8182" s="65" t="s">
        <v>11052</v>
      </c>
      <c r="Z8182" t="s">
        <v>4950</v>
      </c>
      <c r="AB8182" t="s">
        <v>119</v>
      </c>
      <c r="AC8182" t="s">
        <v>11574</v>
      </c>
      <c r="AD8182" s="2" t="s">
        <v>121</v>
      </c>
    </row>
    <row r="8183" spans="1:30" x14ac:dyDescent="0.25">
      <c r="A8183" s="2">
        <v>366</v>
      </c>
      <c r="B8183" t="s">
        <v>11562</v>
      </c>
      <c r="C8183">
        <v>35</v>
      </c>
      <c r="D8183">
        <v>415</v>
      </c>
      <c r="E8183">
        <v>900</v>
      </c>
      <c r="F8183" t="s">
        <v>154</v>
      </c>
      <c r="G8183" s="2" t="s">
        <v>485</v>
      </c>
      <c r="H8183">
        <v>7</v>
      </c>
      <c r="I8183">
        <v>676.74</v>
      </c>
      <c r="J8183" s="2" t="s">
        <v>502</v>
      </c>
      <c r="K8183" s="2" t="s">
        <v>74</v>
      </c>
      <c r="M8183" t="s">
        <v>11677</v>
      </c>
      <c r="P8183" s="19" t="s">
        <v>11053</v>
      </c>
      <c r="Q8183" s="19" t="s">
        <v>25</v>
      </c>
      <c r="R8183" s="19" t="s">
        <v>129</v>
      </c>
      <c r="W8183" s="20">
        <v>85</v>
      </c>
      <c r="X8183" s="65" t="s">
        <v>11052</v>
      </c>
      <c r="Z8183" t="s">
        <v>4950</v>
      </c>
      <c r="AB8183" t="s">
        <v>119</v>
      </c>
      <c r="AC8183" t="s">
        <v>11574</v>
      </c>
      <c r="AD8183" s="2" t="s">
        <v>121</v>
      </c>
    </row>
    <row r="8184" spans="1:30" x14ac:dyDescent="0.25">
      <c r="A8184" s="2">
        <v>367</v>
      </c>
      <c r="B8184" t="s">
        <v>11580</v>
      </c>
      <c r="C8184">
        <v>35</v>
      </c>
      <c r="D8184">
        <v>375</v>
      </c>
      <c r="E8184">
        <v>1774</v>
      </c>
      <c r="F8184" t="s">
        <v>154</v>
      </c>
      <c r="G8184" s="2" t="s">
        <v>485</v>
      </c>
      <c r="H8184">
        <v>1</v>
      </c>
      <c r="I8184">
        <v>182.82</v>
      </c>
      <c r="J8184" s="2" t="s">
        <v>502</v>
      </c>
      <c r="K8184" s="2" t="s">
        <v>74</v>
      </c>
      <c r="M8184" t="s">
        <v>11677</v>
      </c>
      <c r="P8184" s="19" t="s">
        <v>11053</v>
      </c>
      <c r="Q8184" s="19" t="s">
        <v>27</v>
      </c>
      <c r="R8184" s="19" t="s">
        <v>129</v>
      </c>
      <c r="W8184" s="20">
        <v>85</v>
      </c>
      <c r="X8184" s="65" t="s">
        <v>11052</v>
      </c>
      <c r="Z8184" t="s">
        <v>4950</v>
      </c>
      <c r="AB8184" t="s">
        <v>119</v>
      </c>
      <c r="AC8184" t="s">
        <v>11574</v>
      </c>
      <c r="AD8184" s="2" t="s">
        <v>121</v>
      </c>
    </row>
    <row r="8185" spans="1:30" x14ac:dyDescent="0.25">
      <c r="A8185" s="2">
        <v>368</v>
      </c>
      <c r="B8185" t="s">
        <v>11581</v>
      </c>
      <c r="C8185">
        <v>35</v>
      </c>
      <c r="D8185">
        <v>375</v>
      </c>
      <c r="E8185">
        <v>1000</v>
      </c>
      <c r="F8185" t="s">
        <v>154</v>
      </c>
      <c r="G8185" s="2" t="s">
        <v>485</v>
      </c>
      <c r="H8185">
        <v>2</v>
      </c>
      <c r="I8185">
        <v>206.06</v>
      </c>
      <c r="J8185" s="2" t="s">
        <v>502</v>
      </c>
      <c r="K8185" s="2" t="s">
        <v>74</v>
      </c>
      <c r="M8185" t="s">
        <v>11677</v>
      </c>
      <c r="P8185" s="19" t="s">
        <v>11053</v>
      </c>
      <c r="Q8185" s="19" t="s">
        <v>27</v>
      </c>
      <c r="R8185" s="19" t="s">
        <v>129</v>
      </c>
      <c r="W8185" s="20">
        <v>85</v>
      </c>
      <c r="X8185" s="65" t="s">
        <v>11052</v>
      </c>
      <c r="Z8185" t="s">
        <v>4950</v>
      </c>
      <c r="AB8185" t="s">
        <v>119</v>
      </c>
      <c r="AC8185" t="s">
        <v>11574</v>
      </c>
      <c r="AD8185" s="2" t="s">
        <v>121</v>
      </c>
    </row>
    <row r="8186" spans="1:30" x14ac:dyDescent="0.25">
      <c r="A8186" s="2">
        <v>369</v>
      </c>
      <c r="B8186" t="s">
        <v>11515</v>
      </c>
      <c r="C8186">
        <v>35</v>
      </c>
      <c r="D8186">
        <v>750</v>
      </c>
      <c r="E8186">
        <v>785</v>
      </c>
      <c r="F8186" t="s">
        <v>154</v>
      </c>
      <c r="G8186" s="2" t="s">
        <v>485</v>
      </c>
      <c r="H8186">
        <v>1</v>
      </c>
      <c r="I8186">
        <v>150.47999999999999</v>
      </c>
      <c r="J8186" s="2" t="s">
        <v>502</v>
      </c>
      <c r="K8186" s="2" t="s">
        <v>74</v>
      </c>
      <c r="M8186" t="s">
        <v>11677</v>
      </c>
      <c r="O8186" s="2" t="s">
        <v>128</v>
      </c>
      <c r="P8186" s="19" t="s">
        <v>11053</v>
      </c>
      <c r="Q8186" s="19" t="s">
        <v>26</v>
      </c>
      <c r="R8186" s="19" t="s">
        <v>129</v>
      </c>
      <c r="W8186" s="20">
        <v>85</v>
      </c>
      <c r="X8186" s="65" t="s">
        <v>11052</v>
      </c>
      <c r="Z8186" t="s">
        <v>4950</v>
      </c>
      <c r="AB8186" t="s">
        <v>119</v>
      </c>
      <c r="AC8186" t="s">
        <v>11574</v>
      </c>
      <c r="AD8186" s="2" t="s">
        <v>121</v>
      </c>
    </row>
    <row r="8187" spans="1:30" x14ac:dyDescent="0.25">
      <c r="A8187" s="2">
        <v>370</v>
      </c>
      <c r="B8187" t="s">
        <v>11582</v>
      </c>
      <c r="C8187">
        <v>35</v>
      </c>
      <c r="D8187">
        <v>375</v>
      </c>
      <c r="E8187">
        <v>700</v>
      </c>
      <c r="F8187" t="s">
        <v>154</v>
      </c>
      <c r="G8187" s="2" t="s">
        <v>485</v>
      </c>
      <c r="H8187">
        <v>1</v>
      </c>
      <c r="I8187">
        <v>70.37</v>
      </c>
      <c r="J8187" s="2" t="s">
        <v>502</v>
      </c>
      <c r="K8187" s="2" t="s">
        <v>74</v>
      </c>
      <c r="M8187" t="s">
        <v>11677</v>
      </c>
      <c r="O8187" s="2" t="s">
        <v>128</v>
      </c>
      <c r="P8187" s="19" t="s">
        <v>11053</v>
      </c>
      <c r="Q8187" s="19" t="s">
        <v>26</v>
      </c>
      <c r="R8187" s="19" t="s">
        <v>129</v>
      </c>
      <c r="W8187" s="20">
        <v>85</v>
      </c>
      <c r="X8187" s="65" t="s">
        <v>11052</v>
      </c>
      <c r="Z8187" t="s">
        <v>4950</v>
      </c>
      <c r="AB8187" t="s">
        <v>119</v>
      </c>
      <c r="AC8187" t="s">
        <v>11583</v>
      </c>
      <c r="AD8187" s="2" t="s">
        <v>121</v>
      </c>
    </row>
    <row r="8188" spans="1:30" x14ac:dyDescent="0.25">
      <c r="A8188" s="2">
        <v>371</v>
      </c>
      <c r="B8188" t="s">
        <v>11585</v>
      </c>
      <c r="C8188">
        <v>35</v>
      </c>
      <c r="D8188">
        <v>375</v>
      </c>
      <c r="E8188">
        <v>700</v>
      </c>
      <c r="F8188" t="s">
        <v>154</v>
      </c>
      <c r="G8188" s="2" t="s">
        <v>485</v>
      </c>
      <c r="H8188">
        <v>2</v>
      </c>
      <c r="I8188">
        <v>140.74</v>
      </c>
      <c r="J8188" s="2" t="s">
        <v>502</v>
      </c>
      <c r="K8188" s="2" t="s">
        <v>74</v>
      </c>
      <c r="M8188" t="s">
        <v>11677</v>
      </c>
      <c r="O8188" s="2" t="s">
        <v>128</v>
      </c>
      <c r="P8188" s="19" t="s">
        <v>11053</v>
      </c>
      <c r="Q8188" s="19" t="s">
        <v>26</v>
      </c>
      <c r="R8188" s="19" t="s">
        <v>129</v>
      </c>
      <c r="W8188" s="20">
        <v>85</v>
      </c>
      <c r="X8188" s="65" t="s">
        <v>11052</v>
      </c>
      <c r="Z8188" t="s">
        <v>4950</v>
      </c>
      <c r="AB8188" t="s">
        <v>119</v>
      </c>
      <c r="AC8188" t="s">
        <v>11583</v>
      </c>
      <c r="AD8188" s="2" t="s">
        <v>121</v>
      </c>
    </row>
    <row r="8189" spans="1:30" x14ac:dyDescent="0.25">
      <c r="A8189" s="2">
        <v>372</v>
      </c>
      <c r="B8189" t="s">
        <v>11573</v>
      </c>
      <c r="C8189">
        <v>35</v>
      </c>
      <c r="D8189">
        <v>415</v>
      </c>
      <c r="E8189">
        <v>900</v>
      </c>
      <c r="F8189" t="s">
        <v>154</v>
      </c>
      <c r="G8189" s="2" t="s">
        <v>485</v>
      </c>
      <c r="H8189">
        <v>4</v>
      </c>
      <c r="I8189">
        <v>386.71</v>
      </c>
      <c r="J8189" s="2" t="s">
        <v>502</v>
      </c>
      <c r="K8189" s="2" t="s">
        <v>74</v>
      </c>
      <c r="M8189" t="s">
        <v>11677</v>
      </c>
      <c r="P8189" s="19" t="s">
        <v>11053</v>
      </c>
      <c r="Q8189" s="19" t="s">
        <v>25</v>
      </c>
      <c r="R8189" s="19" t="s">
        <v>129</v>
      </c>
      <c r="W8189" s="20">
        <v>85</v>
      </c>
      <c r="X8189" s="65" t="s">
        <v>11052</v>
      </c>
      <c r="Z8189" t="s">
        <v>4950</v>
      </c>
      <c r="AB8189" t="s">
        <v>119</v>
      </c>
      <c r="AC8189" t="s">
        <v>11583</v>
      </c>
      <c r="AD8189" s="2" t="s">
        <v>121</v>
      </c>
    </row>
    <row r="8190" spans="1:30" x14ac:dyDescent="0.25">
      <c r="A8190" s="2">
        <v>373</v>
      </c>
      <c r="B8190" t="s">
        <v>11586</v>
      </c>
      <c r="C8190">
        <v>35</v>
      </c>
      <c r="D8190">
        <v>375</v>
      </c>
      <c r="E8190">
        <v>700</v>
      </c>
      <c r="F8190" t="s">
        <v>154</v>
      </c>
      <c r="G8190" s="2" t="s">
        <v>485</v>
      </c>
      <c r="H8190">
        <v>1</v>
      </c>
      <c r="I8190">
        <v>70.37</v>
      </c>
      <c r="J8190" s="2" t="s">
        <v>502</v>
      </c>
      <c r="K8190" s="2" t="s">
        <v>74</v>
      </c>
      <c r="M8190" t="s">
        <v>11677</v>
      </c>
      <c r="O8190" s="2" t="s">
        <v>128</v>
      </c>
      <c r="P8190" s="19" t="s">
        <v>11053</v>
      </c>
      <c r="Q8190" s="19" t="s">
        <v>26</v>
      </c>
      <c r="R8190" s="19" t="s">
        <v>129</v>
      </c>
      <c r="W8190" s="20">
        <v>85</v>
      </c>
      <c r="X8190" s="65" t="s">
        <v>11052</v>
      </c>
      <c r="Z8190" t="s">
        <v>4950</v>
      </c>
      <c r="AB8190" t="s">
        <v>119</v>
      </c>
      <c r="AC8190" t="s">
        <v>11583</v>
      </c>
      <c r="AD8190" s="2" t="s">
        <v>121</v>
      </c>
    </row>
    <row r="8191" spans="1:30" x14ac:dyDescent="0.25">
      <c r="A8191" s="2">
        <v>374</v>
      </c>
      <c r="B8191" t="s">
        <v>11577</v>
      </c>
      <c r="C8191">
        <v>35</v>
      </c>
      <c r="D8191">
        <v>750</v>
      </c>
      <c r="E8191">
        <v>5360</v>
      </c>
      <c r="F8191" t="s">
        <v>154</v>
      </c>
      <c r="G8191" s="2" t="s">
        <v>485</v>
      </c>
      <c r="H8191">
        <v>1</v>
      </c>
      <c r="I8191">
        <v>1104.5</v>
      </c>
      <c r="J8191" s="2" t="s">
        <v>502</v>
      </c>
      <c r="K8191" s="2" t="s">
        <v>74</v>
      </c>
      <c r="M8191" t="s">
        <v>11677</v>
      </c>
      <c r="P8191" s="19" t="s">
        <v>11053</v>
      </c>
      <c r="Q8191" s="19" t="s">
        <v>27</v>
      </c>
      <c r="R8191" s="19" t="s">
        <v>129</v>
      </c>
      <c r="W8191" s="20">
        <v>85</v>
      </c>
      <c r="X8191" s="65" t="s">
        <v>11052</v>
      </c>
      <c r="Z8191" t="s">
        <v>4950</v>
      </c>
      <c r="AB8191" t="s">
        <v>119</v>
      </c>
      <c r="AC8191" t="s">
        <v>11583</v>
      </c>
      <c r="AD8191" s="2" t="s">
        <v>121</v>
      </c>
    </row>
    <row r="8192" spans="1:30" x14ac:dyDescent="0.25">
      <c r="A8192" s="2">
        <v>375</v>
      </c>
      <c r="B8192" t="s">
        <v>11587</v>
      </c>
      <c r="C8192">
        <v>35</v>
      </c>
      <c r="D8192">
        <v>375</v>
      </c>
      <c r="E8192">
        <v>700</v>
      </c>
      <c r="F8192" t="s">
        <v>154</v>
      </c>
      <c r="G8192" s="2" t="s">
        <v>485</v>
      </c>
      <c r="H8192">
        <v>2</v>
      </c>
      <c r="I8192">
        <v>140.74</v>
      </c>
      <c r="J8192" s="2" t="s">
        <v>502</v>
      </c>
      <c r="K8192" s="2" t="s">
        <v>74</v>
      </c>
      <c r="M8192" t="s">
        <v>11677</v>
      </c>
      <c r="O8192" s="2" t="s">
        <v>128</v>
      </c>
      <c r="P8192" s="19" t="s">
        <v>11053</v>
      </c>
      <c r="Q8192" s="19" t="s">
        <v>26</v>
      </c>
      <c r="R8192" s="19" t="s">
        <v>129</v>
      </c>
      <c r="W8192" s="20">
        <v>85</v>
      </c>
      <c r="X8192" s="65" t="s">
        <v>11052</v>
      </c>
      <c r="Z8192" t="s">
        <v>4950</v>
      </c>
      <c r="AB8192" t="s">
        <v>119</v>
      </c>
      <c r="AC8192" t="s">
        <v>11583</v>
      </c>
      <c r="AD8192" s="2" t="s">
        <v>121</v>
      </c>
    </row>
    <row r="8193" spans="1:30" x14ac:dyDescent="0.25">
      <c r="A8193" s="2">
        <v>376</v>
      </c>
      <c r="B8193" t="s">
        <v>11588</v>
      </c>
      <c r="C8193">
        <v>35</v>
      </c>
      <c r="D8193">
        <v>375</v>
      </c>
      <c r="E8193">
        <v>1000</v>
      </c>
      <c r="F8193" t="s">
        <v>154</v>
      </c>
      <c r="G8193" s="2" t="s">
        <v>485</v>
      </c>
      <c r="H8193">
        <v>2</v>
      </c>
      <c r="I8193">
        <v>206.06</v>
      </c>
      <c r="J8193" s="2" t="s">
        <v>502</v>
      </c>
      <c r="K8193" s="2" t="s">
        <v>74</v>
      </c>
      <c r="M8193" t="s">
        <v>11677</v>
      </c>
      <c r="P8193" s="19" t="s">
        <v>11053</v>
      </c>
      <c r="Q8193" s="19" t="s">
        <v>27</v>
      </c>
      <c r="R8193" s="19" t="s">
        <v>129</v>
      </c>
      <c r="W8193" s="20">
        <v>85</v>
      </c>
      <c r="X8193" s="65" t="s">
        <v>11052</v>
      </c>
      <c r="Z8193" t="s">
        <v>4950</v>
      </c>
      <c r="AB8193" t="s">
        <v>119</v>
      </c>
      <c r="AC8193" t="s">
        <v>11583</v>
      </c>
      <c r="AD8193" s="2" t="s">
        <v>121</v>
      </c>
    </row>
    <row r="8194" spans="1:30" x14ac:dyDescent="0.25">
      <c r="A8194" s="2">
        <v>377</v>
      </c>
      <c r="B8194" t="s">
        <v>11496</v>
      </c>
      <c r="C8194">
        <v>35</v>
      </c>
      <c r="D8194">
        <v>375</v>
      </c>
      <c r="E8194">
        <v>1000</v>
      </c>
      <c r="F8194" t="s">
        <v>154</v>
      </c>
      <c r="G8194" s="2" t="s">
        <v>485</v>
      </c>
      <c r="H8194">
        <v>1</v>
      </c>
      <c r="I8194">
        <v>103.03</v>
      </c>
      <c r="J8194" s="2" t="s">
        <v>502</v>
      </c>
      <c r="K8194" s="2" t="s">
        <v>74</v>
      </c>
      <c r="M8194" t="s">
        <v>11677</v>
      </c>
      <c r="P8194" s="19" t="s">
        <v>11053</v>
      </c>
      <c r="Q8194" s="19" t="s">
        <v>27</v>
      </c>
      <c r="R8194" s="19" t="s">
        <v>129</v>
      </c>
      <c r="W8194" s="20">
        <v>85</v>
      </c>
      <c r="X8194" s="65" t="s">
        <v>11052</v>
      </c>
      <c r="Z8194" t="s">
        <v>4950</v>
      </c>
      <c r="AB8194" t="s">
        <v>119</v>
      </c>
      <c r="AC8194" t="s">
        <v>11583</v>
      </c>
      <c r="AD8194" s="2" t="s">
        <v>121</v>
      </c>
    </row>
    <row r="8195" spans="1:30" x14ac:dyDescent="0.25">
      <c r="A8195" s="2">
        <v>378</v>
      </c>
      <c r="B8195" t="s">
        <v>11589</v>
      </c>
      <c r="C8195">
        <v>35</v>
      </c>
      <c r="D8195">
        <v>375</v>
      </c>
      <c r="E8195">
        <v>700</v>
      </c>
      <c r="F8195" t="s">
        <v>154</v>
      </c>
      <c r="G8195" s="2" t="s">
        <v>485</v>
      </c>
      <c r="H8195">
        <v>2</v>
      </c>
      <c r="I8195">
        <v>140.74</v>
      </c>
      <c r="J8195" s="2" t="s">
        <v>502</v>
      </c>
      <c r="K8195" s="2" t="s">
        <v>74</v>
      </c>
      <c r="M8195" t="s">
        <v>11677</v>
      </c>
      <c r="O8195" s="2" t="s">
        <v>128</v>
      </c>
      <c r="P8195" s="19" t="s">
        <v>11053</v>
      </c>
      <c r="Q8195" s="19" t="s">
        <v>26</v>
      </c>
      <c r="R8195" s="19" t="s">
        <v>129</v>
      </c>
      <c r="W8195" s="20">
        <v>85</v>
      </c>
      <c r="X8195" s="65" t="s">
        <v>11052</v>
      </c>
      <c r="Z8195" t="s">
        <v>4950</v>
      </c>
      <c r="AB8195" t="s">
        <v>119</v>
      </c>
      <c r="AC8195" t="s">
        <v>11583</v>
      </c>
      <c r="AD8195" s="2" t="s">
        <v>121</v>
      </c>
    </row>
    <row r="8196" spans="1:30" x14ac:dyDescent="0.25">
      <c r="A8196" s="2">
        <v>379</v>
      </c>
      <c r="B8196" t="s">
        <v>11571</v>
      </c>
      <c r="C8196">
        <v>35</v>
      </c>
      <c r="D8196">
        <v>343</v>
      </c>
      <c r="E8196">
        <v>467</v>
      </c>
      <c r="F8196" t="s">
        <v>154</v>
      </c>
      <c r="G8196" s="2" t="s">
        <v>485</v>
      </c>
      <c r="H8196">
        <v>1</v>
      </c>
      <c r="I8196">
        <v>31.98</v>
      </c>
      <c r="J8196" s="2" t="s">
        <v>502</v>
      </c>
      <c r="K8196" s="2" t="s">
        <v>74</v>
      </c>
      <c r="M8196" t="s">
        <v>11677</v>
      </c>
      <c r="O8196" s="2" t="s">
        <v>128</v>
      </c>
      <c r="P8196" s="19" t="s">
        <v>11053</v>
      </c>
      <c r="Q8196" s="19" t="s">
        <v>26</v>
      </c>
      <c r="R8196" s="19" t="s">
        <v>129</v>
      </c>
      <c r="W8196" s="20">
        <v>85</v>
      </c>
      <c r="X8196" s="65" t="s">
        <v>11052</v>
      </c>
      <c r="Z8196" t="s">
        <v>4950</v>
      </c>
      <c r="AB8196" t="s">
        <v>119</v>
      </c>
      <c r="AC8196" t="s">
        <v>11583</v>
      </c>
      <c r="AD8196" s="2" t="s">
        <v>121</v>
      </c>
    </row>
    <row r="8197" spans="1:30" x14ac:dyDescent="0.25">
      <c r="A8197" s="2">
        <v>380</v>
      </c>
      <c r="B8197" t="s">
        <v>11590</v>
      </c>
      <c r="C8197">
        <v>35</v>
      </c>
      <c r="D8197">
        <v>415</v>
      </c>
      <c r="E8197">
        <v>900</v>
      </c>
      <c r="F8197" t="s">
        <v>154</v>
      </c>
      <c r="G8197" s="2" t="s">
        <v>485</v>
      </c>
      <c r="H8197">
        <v>10</v>
      </c>
      <c r="I8197">
        <v>966.78</v>
      </c>
      <c r="J8197" s="2" t="s">
        <v>502</v>
      </c>
      <c r="K8197" s="2" t="s">
        <v>74</v>
      </c>
      <c r="M8197" t="s">
        <v>11677</v>
      </c>
      <c r="P8197" s="19" t="s">
        <v>11053</v>
      </c>
      <c r="Q8197" s="19" t="s">
        <v>25</v>
      </c>
      <c r="R8197" s="19" t="s">
        <v>129</v>
      </c>
      <c r="W8197" s="20">
        <v>85</v>
      </c>
      <c r="X8197" s="65" t="s">
        <v>11052</v>
      </c>
      <c r="Z8197" t="s">
        <v>4950</v>
      </c>
      <c r="AB8197" t="s">
        <v>119</v>
      </c>
      <c r="AC8197" t="s">
        <v>11583</v>
      </c>
      <c r="AD8197" s="2" t="s">
        <v>121</v>
      </c>
    </row>
    <row r="8198" spans="1:30" x14ac:dyDescent="0.25">
      <c r="A8198" s="2">
        <v>381</v>
      </c>
      <c r="B8198" t="s">
        <v>11591</v>
      </c>
      <c r="C8198">
        <v>35</v>
      </c>
      <c r="D8198">
        <v>625</v>
      </c>
      <c r="E8198">
        <v>750</v>
      </c>
      <c r="F8198" t="s">
        <v>154</v>
      </c>
      <c r="G8198" s="2" t="s">
        <v>485</v>
      </c>
      <c r="H8198">
        <v>4</v>
      </c>
      <c r="I8198">
        <v>515.16</v>
      </c>
      <c r="J8198" s="2" t="s">
        <v>502</v>
      </c>
      <c r="K8198" s="2" t="s">
        <v>74</v>
      </c>
      <c r="M8198" t="s">
        <v>11677</v>
      </c>
      <c r="P8198" s="19" t="s">
        <v>11053</v>
      </c>
      <c r="Q8198" s="19" t="s">
        <v>25</v>
      </c>
      <c r="R8198" s="19" t="s">
        <v>129</v>
      </c>
      <c r="W8198" s="20">
        <v>85</v>
      </c>
      <c r="X8198" s="65" t="s">
        <v>11052</v>
      </c>
      <c r="Z8198" t="s">
        <v>4950</v>
      </c>
      <c r="AB8198" t="s">
        <v>119</v>
      </c>
      <c r="AC8198" t="s">
        <v>11583</v>
      </c>
      <c r="AD8198" s="2" t="s">
        <v>121</v>
      </c>
    </row>
    <row r="8199" spans="1:30" x14ac:dyDescent="0.25">
      <c r="A8199" s="2">
        <v>382</v>
      </c>
      <c r="B8199" t="s">
        <v>11593</v>
      </c>
      <c r="C8199">
        <v>35</v>
      </c>
      <c r="D8199">
        <v>375</v>
      </c>
      <c r="E8199">
        <v>1000</v>
      </c>
      <c r="F8199" t="s">
        <v>154</v>
      </c>
      <c r="G8199" s="2" t="s">
        <v>485</v>
      </c>
      <c r="H8199">
        <v>2</v>
      </c>
      <c r="I8199">
        <v>206.06</v>
      </c>
      <c r="J8199" s="2" t="s">
        <v>502</v>
      </c>
      <c r="K8199" s="2" t="s">
        <v>74</v>
      </c>
      <c r="M8199" t="s">
        <v>11677</v>
      </c>
      <c r="P8199" s="19" t="s">
        <v>11053</v>
      </c>
      <c r="Q8199" s="19" t="s">
        <v>27</v>
      </c>
      <c r="R8199" s="19" t="s">
        <v>129</v>
      </c>
      <c r="W8199" s="20">
        <v>85</v>
      </c>
      <c r="X8199" s="65" t="s">
        <v>11052</v>
      </c>
      <c r="Z8199" t="s">
        <v>4950</v>
      </c>
      <c r="AB8199" t="s">
        <v>119</v>
      </c>
      <c r="AC8199" t="s">
        <v>11583</v>
      </c>
      <c r="AD8199" s="2" t="s">
        <v>121</v>
      </c>
    </row>
    <row r="8200" spans="1:30" x14ac:dyDescent="0.25">
      <c r="A8200" s="2">
        <v>383</v>
      </c>
      <c r="B8200" t="s">
        <v>11594</v>
      </c>
      <c r="C8200">
        <v>35</v>
      </c>
      <c r="D8200">
        <v>375</v>
      </c>
      <c r="E8200">
        <v>700</v>
      </c>
      <c r="F8200" t="s">
        <v>154</v>
      </c>
      <c r="G8200" s="2" t="s">
        <v>485</v>
      </c>
      <c r="H8200">
        <v>2</v>
      </c>
      <c r="I8200">
        <v>140.74</v>
      </c>
      <c r="J8200" s="2" t="s">
        <v>502</v>
      </c>
      <c r="K8200" s="2" t="s">
        <v>74</v>
      </c>
      <c r="M8200" t="s">
        <v>11677</v>
      </c>
      <c r="O8200" s="2" t="s">
        <v>128</v>
      </c>
      <c r="P8200" s="19" t="s">
        <v>11053</v>
      </c>
      <c r="Q8200" s="19" t="s">
        <v>26</v>
      </c>
      <c r="R8200" s="19" t="s">
        <v>129</v>
      </c>
      <c r="W8200" s="20">
        <v>85</v>
      </c>
      <c r="X8200" s="65" t="s">
        <v>11052</v>
      </c>
      <c r="Z8200" t="s">
        <v>4950</v>
      </c>
      <c r="AB8200" t="s">
        <v>119</v>
      </c>
      <c r="AC8200" t="s">
        <v>11583</v>
      </c>
      <c r="AD8200" s="2" t="s">
        <v>121</v>
      </c>
    </row>
    <row r="8201" spans="1:30" x14ac:dyDescent="0.25">
      <c r="A8201" s="2">
        <v>384</v>
      </c>
      <c r="B8201" t="s">
        <v>11595</v>
      </c>
      <c r="C8201">
        <v>35</v>
      </c>
      <c r="D8201">
        <v>625</v>
      </c>
      <c r="E8201">
        <v>750</v>
      </c>
      <c r="F8201" t="s">
        <v>154</v>
      </c>
      <c r="G8201" s="2" t="s">
        <v>485</v>
      </c>
      <c r="H8201">
        <v>4</v>
      </c>
      <c r="I8201">
        <v>515.16</v>
      </c>
      <c r="J8201" s="2" t="s">
        <v>502</v>
      </c>
      <c r="K8201" s="2" t="s">
        <v>74</v>
      </c>
      <c r="M8201" t="s">
        <v>11677</v>
      </c>
      <c r="P8201" s="19" t="s">
        <v>11053</v>
      </c>
      <c r="Q8201" s="19" t="s">
        <v>25</v>
      </c>
      <c r="R8201" s="19" t="s">
        <v>129</v>
      </c>
      <c r="W8201" s="20">
        <v>85</v>
      </c>
      <c r="X8201" s="65" t="s">
        <v>11052</v>
      </c>
      <c r="Z8201" t="s">
        <v>4950</v>
      </c>
      <c r="AB8201" t="s">
        <v>119</v>
      </c>
      <c r="AC8201" t="s">
        <v>11583</v>
      </c>
      <c r="AD8201" s="2" t="s">
        <v>121</v>
      </c>
    </row>
    <row r="8202" spans="1:30" x14ac:dyDescent="0.25">
      <c r="A8202" s="2">
        <v>385</v>
      </c>
      <c r="B8202" t="s">
        <v>11515</v>
      </c>
      <c r="C8202">
        <v>35</v>
      </c>
      <c r="D8202">
        <v>750</v>
      </c>
      <c r="E8202">
        <v>785</v>
      </c>
      <c r="F8202" t="s">
        <v>154</v>
      </c>
      <c r="G8202" s="2" t="s">
        <v>485</v>
      </c>
      <c r="H8202">
        <v>11</v>
      </c>
      <c r="I8202">
        <v>1655.27</v>
      </c>
      <c r="J8202" s="2" t="s">
        <v>502</v>
      </c>
      <c r="K8202" s="2" t="s">
        <v>74</v>
      </c>
      <c r="M8202" t="s">
        <v>11677</v>
      </c>
      <c r="O8202" s="2" t="s">
        <v>128</v>
      </c>
      <c r="P8202" s="19" t="s">
        <v>11053</v>
      </c>
      <c r="Q8202" s="19" t="s">
        <v>26</v>
      </c>
      <c r="R8202" s="19" t="s">
        <v>129</v>
      </c>
      <c r="W8202" s="20">
        <v>85</v>
      </c>
      <c r="X8202" s="65" t="s">
        <v>11052</v>
      </c>
      <c r="Z8202" t="s">
        <v>4950</v>
      </c>
      <c r="AB8202" t="s">
        <v>119</v>
      </c>
      <c r="AC8202" t="s">
        <v>11583</v>
      </c>
      <c r="AD8202" s="2" t="s">
        <v>121</v>
      </c>
    </row>
    <row r="8203" spans="1:30" x14ac:dyDescent="0.25">
      <c r="A8203" s="2">
        <v>386</v>
      </c>
      <c r="B8203" t="s">
        <v>11596</v>
      </c>
      <c r="C8203">
        <v>40</v>
      </c>
      <c r="D8203">
        <v>900</v>
      </c>
      <c r="E8203">
        <v>900</v>
      </c>
      <c r="F8203" t="s">
        <v>154</v>
      </c>
      <c r="G8203" s="2" t="s">
        <v>485</v>
      </c>
      <c r="H8203">
        <v>2</v>
      </c>
      <c r="I8203">
        <v>493.64</v>
      </c>
      <c r="J8203" s="2" t="s">
        <v>502</v>
      </c>
      <c r="K8203" s="2" t="s">
        <v>74</v>
      </c>
      <c r="M8203" t="s">
        <v>11677</v>
      </c>
      <c r="O8203" s="2" t="s">
        <v>128</v>
      </c>
      <c r="P8203" s="19" t="s">
        <v>11053</v>
      </c>
      <c r="Q8203" s="19" t="s">
        <v>26</v>
      </c>
      <c r="S8203" s="19" t="s">
        <v>129</v>
      </c>
      <c r="W8203" s="20">
        <v>85</v>
      </c>
      <c r="X8203" s="65" t="s">
        <v>11052</v>
      </c>
      <c r="Z8203" t="s">
        <v>4950</v>
      </c>
      <c r="AB8203" t="s">
        <v>119</v>
      </c>
      <c r="AC8203" t="s">
        <v>11598</v>
      </c>
      <c r="AD8203" s="2" t="s">
        <v>11599</v>
      </c>
    </row>
    <row r="8204" spans="1:30" x14ac:dyDescent="0.25">
      <c r="A8204" s="2">
        <v>387</v>
      </c>
      <c r="B8204" t="s">
        <v>11601</v>
      </c>
      <c r="C8204">
        <v>40</v>
      </c>
      <c r="D8204">
        <v>900</v>
      </c>
      <c r="E8204">
        <v>900</v>
      </c>
      <c r="F8204" t="s">
        <v>154</v>
      </c>
      <c r="G8204" s="2" t="s">
        <v>485</v>
      </c>
      <c r="H8204">
        <v>2</v>
      </c>
      <c r="I8204">
        <v>493.64</v>
      </c>
      <c r="J8204" s="2" t="s">
        <v>502</v>
      </c>
      <c r="K8204" s="2" t="s">
        <v>74</v>
      </c>
      <c r="M8204" t="s">
        <v>11677</v>
      </c>
      <c r="O8204" s="2" t="s">
        <v>128</v>
      </c>
      <c r="P8204" s="19" t="s">
        <v>11053</v>
      </c>
      <c r="Q8204" s="19" t="s">
        <v>26</v>
      </c>
      <c r="S8204" s="19" t="s">
        <v>129</v>
      </c>
      <c r="W8204" s="20">
        <v>85</v>
      </c>
      <c r="X8204" s="65" t="s">
        <v>11052</v>
      </c>
      <c r="Z8204" t="s">
        <v>4950</v>
      </c>
      <c r="AB8204" t="s">
        <v>119</v>
      </c>
      <c r="AC8204" t="s">
        <v>11598</v>
      </c>
      <c r="AD8204" s="2" t="s">
        <v>11599</v>
      </c>
    </row>
    <row r="8205" spans="1:30" x14ac:dyDescent="0.25">
      <c r="A8205" s="2">
        <v>388</v>
      </c>
      <c r="B8205" t="s">
        <v>11602</v>
      </c>
      <c r="C8205">
        <v>40</v>
      </c>
      <c r="D8205">
        <v>420</v>
      </c>
      <c r="E8205">
        <v>990</v>
      </c>
      <c r="F8205" t="s">
        <v>154</v>
      </c>
      <c r="G8205" s="2" t="s">
        <v>485</v>
      </c>
      <c r="H8205">
        <v>2</v>
      </c>
      <c r="I8205">
        <v>243.93</v>
      </c>
      <c r="J8205" s="2" t="s">
        <v>502</v>
      </c>
      <c r="K8205" s="2" t="s">
        <v>74</v>
      </c>
      <c r="M8205" t="s">
        <v>11677</v>
      </c>
      <c r="O8205" s="2" t="s">
        <v>128</v>
      </c>
      <c r="P8205" s="19" t="s">
        <v>11053</v>
      </c>
      <c r="Q8205" s="19" t="s">
        <v>26</v>
      </c>
      <c r="S8205" s="19" t="s">
        <v>129</v>
      </c>
      <c r="W8205" s="20">
        <v>85</v>
      </c>
      <c r="X8205" s="65" t="s">
        <v>11052</v>
      </c>
      <c r="Z8205" t="s">
        <v>4950</v>
      </c>
      <c r="AB8205" t="s">
        <v>119</v>
      </c>
      <c r="AC8205" t="s">
        <v>11598</v>
      </c>
      <c r="AD8205" s="2" t="s">
        <v>11599</v>
      </c>
    </row>
    <row r="8206" spans="1:30" x14ac:dyDescent="0.25">
      <c r="A8206" s="2">
        <v>389</v>
      </c>
      <c r="B8206" t="s">
        <v>11603</v>
      </c>
      <c r="C8206">
        <v>40</v>
      </c>
      <c r="D8206">
        <v>420</v>
      </c>
      <c r="E8206">
        <v>990</v>
      </c>
      <c r="F8206" t="s">
        <v>154</v>
      </c>
      <c r="G8206" s="2" t="s">
        <v>485</v>
      </c>
      <c r="H8206">
        <v>2</v>
      </c>
      <c r="I8206">
        <v>243.93</v>
      </c>
      <c r="J8206" s="2" t="s">
        <v>502</v>
      </c>
      <c r="K8206" s="2" t="s">
        <v>74</v>
      </c>
      <c r="M8206" t="s">
        <v>11677</v>
      </c>
      <c r="O8206" s="2" t="s">
        <v>128</v>
      </c>
      <c r="P8206" s="19" t="s">
        <v>11053</v>
      </c>
      <c r="Q8206" s="19" t="s">
        <v>26</v>
      </c>
      <c r="S8206" s="19" t="s">
        <v>129</v>
      </c>
      <c r="W8206" s="20">
        <v>85</v>
      </c>
      <c r="X8206" s="65" t="s">
        <v>11052</v>
      </c>
      <c r="Z8206" t="s">
        <v>4950</v>
      </c>
      <c r="AB8206" t="s">
        <v>119</v>
      </c>
      <c r="AC8206" t="s">
        <v>11598</v>
      </c>
      <c r="AD8206" s="2" t="s">
        <v>11599</v>
      </c>
    </row>
    <row r="8207" spans="1:30" x14ac:dyDescent="0.25">
      <c r="A8207" s="2">
        <v>390</v>
      </c>
      <c r="B8207" t="s">
        <v>11604</v>
      </c>
      <c r="C8207">
        <v>40</v>
      </c>
      <c r="D8207">
        <v>900</v>
      </c>
      <c r="E8207">
        <v>900</v>
      </c>
      <c r="F8207" t="s">
        <v>154</v>
      </c>
      <c r="G8207" s="2" t="s">
        <v>485</v>
      </c>
      <c r="H8207">
        <v>2</v>
      </c>
      <c r="I8207">
        <v>493.64</v>
      </c>
      <c r="J8207" s="2" t="s">
        <v>502</v>
      </c>
      <c r="K8207" s="2" t="s">
        <v>74</v>
      </c>
      <c r="M8207" t="s">
        <v>11677</v>
      </c>
      <c r="O8207" s="2" t="s">
        <v>128</v>
      </c>
      <c r="P8207" s="19" t="s">
        <v>11053</v>
      </c>
      <c r="Q8207" s="19" t="s">
        <v>26</v>
      </c>
      <c r="S8207" s="19" t="s">
        <v>129</v>
      </c>
      <c r="W8207" s="20">
        <v>85</v>
      </c>
      <c r="X8207" s="65" t="s">
        <v>11052</v>
      </c>
      <c r="Z8207" t="s">
        <v>4950</v>
      </c>
      <c r="AB8207" t="s">
        <v>119</v>
      </c>
      <c r="AC8207" t="s">
        <v>11598</v>
      </c>
      <c r="AD8207" s="2" t="s">
        <v>11599</v>
      </c>
    </row>
    <row r="8208" spans="1:30" x14ac:dyDescent="0.25">
      <c r="A8208" s="2">
        <v>391</v>
      </c>
      <c r="B8208" t="s">
        <v>11605</v>
      </c>
      <c r="C8208">
        <v>40</v>
      </c>
      <c r="D8208">
        <v>900</v>
      </c>
      <c r="E8208">
        <v>900</v>
      </c>
      <c r="F8208" t="s">
        <v>154</v>
      </c>
      <c r="G8208" s="2" t="s">
        <v>485</v>
      </c>
      <c r="H8208">
        <v>2</v>
      </c>
      <c r="I8208">
        <v>493.64</v>
      </c>
      <c r="J8208" s="2" t="s">
        <v>502</v>
      </c>
      <c r="K8208" s="2" t="s">
        <v>74</v>
      </c>
      <c r="M8208" t="s">
        <v>11677</v>
      </c>
      <c r="O8208" s="2" t="s">
        <v>128</v>
      </c>
      <c r="P8208" s="19" t="s">
        <v>11053</v>
      </c>
      <c r="Q8208" s="19" t="s">
        <v>26</v>
      </c>
      <c r="S8208" s="19" t="s">
        <v>129</v>
      </c>
      <c r="W8208" s="20">
        <v>85</v>
      </c>
      <c r="X8208" s="65" t="s">
        <v>11052</v>
      </c>
      <c r="Z8208" t="s">
        <v>4950</v>
      </c>
      <c r="AB8208" t="s">
        <v>119</v>
      </c>
      <c r="AC8208" t="s">
        <v>11598</v>
      </c>
      <c r="AD8208" s="2" t="s">
        <v>11599</v>
      </c>
    </row>
    <row r="8209" spans="1:30" x14ac:dyDescent="0.25">
      <c r="A8209" s="2">
        <v>392</v>
      </c>
      <c r="B8209" t="s">
        <v>11606</v>
      </c>
      <c r="C8209">
        <v>50</v>
      </c>
      <c r="D8209">
        <v>870</v>
      </c>
      <c r="E8209">
        <v>12000</v>
      </c>
      <c r="F8209" t="s">
        <v>154</v>
      </c>
      <c r="G8209" s="2" t="s">
        <v>485</v>
      </c>
      <c r="H8209">
        <v>1</v>
      </c>
      <c r="I8209">
        <v>3604.83</v>
      </c>
      <c r="J8209" s="2" t="s">
        <v>502</v>
      </c>
      <c r="K8209" s="2" t="s">
        <v>74</v>
      </c>
      <c r="M8209" t="s">
        <v>11677</v>
      </c>
      <c r="O8209" s="2" t="s">
        <v>128</v>
      </c>
      <c r="P8209" s="19" t="s">
        <v>11053</v>
      </c>
      <c r="Q8209" s="19" t="s">
        <v>27</v>
      </c>
      <c r="R8209" s="19" t="s">
        <v>129</v>
      </c>
      <c r="W8209" s="20">
        <v>85</v>
      </c>
      <c r="X8209" s="65" t="s">
        <v>11052</v>
      </c>
      <c r="Z8209" t="s">
        <v>4950</v>
      </c>
      <c r="AB8209" t="s">
        <v>119</v>
      </c>
      <c r="AC8209" t="s">
        <v>11608</v>
      </c>
      <c r="AD8209" s="2" t="s">
        <v>121</v>
      </c>
    </row>
    <row r="8210" spans="1:30" x14ac:dyDescent="0.25">
      <c r="A8210" s="2">
        <v>393</v>
      </c>
      <c r="B8210" t="s">
        <v>11610</v>
      </c>
      <c r="C8210">
        <v>50</v>
      </c>
      <c r="D8210">
        <v>762</v>
      </c>
      <c r="E8210">
        <v>2331</v>
      </c>
      <c r="F8210" t="s">
        <v>154</v>
      </c>
      <c r="G8210" s="2" t="s">
        <v>485</v>
      </c>
      <c r="H8210">
        <v>1</v>
      </c>
      <c r="I8210">
        <v>586.5</v>
      </c>
      <c r="J8210" s="2" t="s">
        <v>502</v>
      </c>
      <c r="K8210" s="2" t="s">
        <v>74</v>
      </c>
      <c r="M8210" t="s">
        <v>11677</v>
      </c>
      <c r="O8210" s="2" t="s">
        <v>128</v>
      </c>
      <c r="P8210" s="19" t="s">
        <v>11053</v>
      </c>
      <c r="Q8210" s="19" t="s">
        <v>26</v>
      </c>
      <c r="R8210" s="19" t="s">
        <v>129</v>
      </c>
      <c r="W8210" s="20">
        <v>85</v>
      </c>
      <c r="X8210" s="65" t="s">
        <v>11052</v>
      </c>
      <c r="Z8210" t="s">
        <v>4950</v>
      </c>
      <c r="AB8210" t="s">
        <v>119</v>
      </c>
      <c r="AC8210" t="s">
        <v>11608</v>
      </c>
      <c r="AD8210" s="2" t="s">
        <v>121</v>
      </c>
    </row>
    <row r="8211" spans="1:30" x14ac:dyDescent="0.25">
      <c r="A8211" s="2">
        <v>394</v>
      </c>
      <c r="B8211" t="s">
        <v>11612</v>
      </c>
      <c r="C8211">
        <v>50</v>
      </c>
      <c r="D8211">
        <v>320</v>
      </c>
      <c r="E8211">
        <v>720</v>
      </c>
      <c r="F8211" t="s">
        <v>154</v>
      </c>
      <c r="G8211" s="2" t="s">
        <v>485</v>
      </c>
      <c r="H8211">
        <v>1</v>
      </c>
      <c r="I8211">
        <v>86.4</v>
      </c>
      <c r="J8211" s="2" t="s">
        <v>502</v>
      </c>
      <c r="K8211" s="2" t="s">
        <v>74</v>
      </c>
      <c r="M8211" t="s">
        <v>11677</v>
      </c>
      <c r="O8211" s="2" t="s">
        <v>128</v>
      </c>
      <c r="P8211" s="19" t="s">
        <v>11053</v>
      </c>
      <c r="Q8211" s="19" t="s">
        <v>26</v>
      </c>
      <c r="R8211" s="19" t="s">
        <v>129</v>
      </c>
      <c r="W8211" s="20">
        <v>85</v>
      </c>
      <c r="X8211" s="65" t="s">
        <v>11052</v>
      </c>
      <c r="Z8211" t="s">
        <v>4950</v>
      </c>
      <c r="AB8211" t="s">
        <v>119</v>
      </c>
      <c r="AC8211" t="s">
        <v>11608</v>
      </c>
      <c r="AD8211" s="2" t="s">
        <v>121</v>
      </c>
    </row>
    <row r="8212" spans="1:30" x14ac:dyDescent="0.25">
      <c r="A8212" s="2">
        <v>395</v>
      </c>
      <c r="B8212" t="s">
        <v>11614</v>
      </c>
      <c r="C8212">
        <v>50</v>
      </c>
      <c r="D8212">
        <v>870</v>
      </c>
      <c r="E8212">
        <v>8000</v>
      </c>
      <c r="F8212" t="s">
        <v>154</v>
      </c>
      <c r="G8212" s="2" t="s">
        <v>485</v>
      </c>
      <c r="H8212">
        <v>1</v>
      </c>
      <c r="I8212">
        <v>2427.33</v>
      </c>
      <c r="J8212" s="2" t="s">
        <v>502</v>
      </c>
      <c r="K8212" s="2" t="s">
        <v>74</v>
      </c>
      <c r="M8212" t="s">
        <v>11677</v>
      </c>
      <c r="O8212" s="2" t="s">
        <v>128</v>
      </c>
      <c r="P8212" s="19" t="s">
        <v>11053</v>
      </c>
      <c r="Q8212" s="19" t="s">
        <v>27</v>
      </c>
      <c r="R8212" s="19" t="s">
        <v>129</v>
      </c>
      <c r="W8212" s="20">
        <v>85</v>
      </c>
      <c r="X8212" s="65" t="s">
        <v>11052</v>
      </c>
      <c r="Z8212" t="s">
        <v>4950</v>
      </c>
      <c r="AB8212" t="s">
        <v>119</v>
      </c>
      <c r="AC8212" t="s">
        <v>11608</v>
      </c>
      <c r="AD8212" s="2" t="s">
        <v>121</v>
      </c>
    </row>
    <row r="8213" spans="1:30" x14ac:dyDescent="0.25">
      <c r="A8213" s="2">
        <v>396</v>
      </c>
      <c r="B8213" t="s">
        <v>11616</v>
      </c>
      <c r="C8213">
        <v>50</v>
      </c>
      <c r="D8213">
        <v>908</v>
      </c>
      <c r="E8213">
        <v>1371</v>
      </c>
      <c r="F8213" t="s">
        <v>154</v>
      </c>
      <c r="G8213" s="2" t="s">
        <v>485</v>
      </c>
      <c r="H8213">
        <v>1</v>
      </c>
      <c r="I8213">
        <v>388.97</v>
      </c>
      <c r="J8213" s="2" t="s">
        <v>502</v>
      </c>
      <c r="K8213" s="2" t="s">
        <v>74</v>
      </c>
      <c r="M8213" t="s">
        <v>11677</v>
      </c>
      <c r="O8213" s="2" t="s">
        <v>128</v>
      </c>
      <c r="P8213" s="19" t="s">
        <v>11053</v>
      </c>
      <c r="Q8213" s="19" t="s">
        <v>26</v>
      </c>
      <c r="R8213" s="19" t="s">
        <v>129</v>
      </c>
      <c r="W8213" s="20">
        <v>85</v>
      </c>
      <c r="X8213" s="65" t="s">
        <v>11052</v>
      </c>
      <c r="Z8213" t="s">
        <v>4950</v>
      </c>
      <c r="AB8213" t="s">
        <v>119</v>
      </c>
      <c r="AC8213" t="s">
        <v>11608</v>
      </c>
      <c r="AD8213" s="2" t="s">
        <v>121</v>
      </c>
    </row>
    <row r="8214" spans="1:30" x14ac:dyDescent="0.25">
      <c r="A8214" s="2">
        <v>397</v>
      </c>
      <c r="B8214" t="s">
        <v>11618</v>
      </c>
      <c r="C8214">
        <v>50</v>
      </c>
      <c r="D8214">
        <v>750</v>
      </c>
      <c r="E8214">
        <v>12000</v>
      </c>
      <c r="F8214" t="s">
        <v>154</v>
      </c>
      <c r="G8214" s="2" t="s">
        <v>485</v>
      </c>
      <c r="H8214">
        <v>1</v>
      </c>
      <c r="I8214">
        <v>3491.13</v>
      </c>
      <c r="J8214" s="2" t="s">
        <v>502</v>
      </c>
      <c r="K8214" s="2" t="s">
        <v>74</v>
      </c>
      <c r="M8214" t="s">
        <v>11677</v>
      </c>
      <c r="O8214" s="2" t="s">
        <v>128</v>
      </c>
      <c r="P8214" s="19" t="s">
        <v>11053</v>
      </c>
      <c r="Q8214" s="19" t="s">
        <v>27</v>
      </c>
      <c r="R8214" s="19" t="s">
        <v>129</v>
      </c>
      <c r="W8214" s="20">
        <v>85</v>
      </c>
      <c r="X8214" s="65" t="s">
        <v>11052</v>
      </c>
      <c r="Z8214" t="s">
        <v>4950</v>
      </c>
      <c r="AB8214" t="s">
        <v>119</v>
      </c>
      <c r="AC8214" t="s">
        <v>11619</v>
      </c>
      <c r="AD8214" s="2" t="s">
        <v>121</v>
      </c>
    </row>
    <row r="8215" spans="1:30" x14ac:dyDescent="0.25">
      <c r="A8215" s="2">
        <v>398</v>
      </c>
      <c r="B8215" t="s">
        <v>11621</v>
      </c>
      <c r="C8215">
        <v>50</v>
      </c>
      <c r="D8215">
        <v>870</v>
      </c>
      <c r="E8215">
        <v>12000</v>
      </c>
      <c r="F8215" t="s">
        <v>154</v>
      </c>
      <c r="G8215" s="2" t="s">
        <v>485</v>
      </c>
      <c r="H8215">
        <v>1</v>
      </c>
      <c r="I8215">
        <v>3604.83</v>
      </c>
      <c r="J8215" s="2" t="s">
        <v>502</v>
      </c>
      <c r="K8215" s="2" t="s">
        <v>74</v>
      </c>
      <c r="M8215" t="s">
        <v>11677</v>
      </c>
      <c r="O8215" s="2" t="s">
        <v>128</v>
      </c>
      <c r="P8215" s="19" t="s">
        <v>11053</v>
      </c>
      <c r="Q8215" s="19" t="s">
        <v>27</v>
      </c>
      <c r="R8215" s="19" t="s">
        <v>129</v>
      </c>
      <c r="W8215" s="20">
        <v>85</v>
      </c>
      <c r="X8215" s="65" t="s">
        <v>11052</v>
      </c>
      <c r="Z8215" t="s">
        <v>4950</v>
      </c>
      <c r="AB8215" t="s">
        <v>119</v>
      </c>
      <c r="AC8215" t="s">
        <v>11619</v>
      </c>
      <c r="AD8215" s="2" t="s">
        <v>121</v>
      </c>
    </row>
    <row r="8216" spans="1:30" x14ac:dyDescent="0.25">
      <c r="A8216" s="2">
        <v>399</v>
      </c>
      <c r="B8216" t="s">
        <v>11610</v>
      </c>
      <c r="C8216">
        <v>50</v>
      </c>
      <c r="D8216">
        <v>761.65</v>
      </c>
      <c r="E8216">
        <v>2331.38</v>
      </c>
      <c r="F8216" t="s">
        <v>154</v>
      </c>
      <c r="G8216" s="2" t="s">
        <v>485</v>
      </c>
      <c r="H8216">
        <v>1</v>
      </c>
      <c r="I8216">
        <v>586.5</v>
      </c>
      <c r="J8216" s="2" t="s">
        <v>502</v>
      </c>
      <c r="K8216" s="2" t="s">
        <v>74</v>
      </c>
      <c r="M8216" t="s">
        <v>11677</v>
      </c>
      <c r="O8216" s="2" t="s">
        <v>128</v>
      </c>
      <c r="P8216" s="19" t="s">
        <v>11053</v>
      </c>
      <c r="Q8216" s="19" t="s">
        <v>26</v>
      </c>
      <c r="R8216" s="19" t="s">
        <v>129</v>
      </c>
      <c r="W8216" s="20">
        <v>85</v>
      </c>
      <c r="X8216" s="65" t="s">
        <v>11052</v>
      </c>
      <c r="Z8216" t="s">
        <v>4950</v>
      </c>
      <c r="AB8216" t="s">
        <v>119</v>
      </c>
      <c r="AC8216" t="s">
        <v>11623</v>
      </c>
      <c r="AD8216" s="2" t="s">
        <v>121</v>
      </c>
    </row>
    <row r="8217" spans="1:30" x14ac:dyDescent="0.25">
      <c r="A8217" s="2">
        <v>400</v>
      </c>
      <c r="B8217" t="s">
        <v>11625</v>
      </c>
      <c r="C8217">
        <v>50</v>
      </c>
      <c r="D8217">
        <v>750</v>
      </c>
      <c r="E8217">
        <v>12000</v>
      </c>
      <c r="F8217" t="s">
        <v>154</v>
      </c>
      <c r="G8217" s="2" t="s">
        <v>485</v>
      </c>
      <c r="H8217">
        <v>1</v>
      </c>
      <c r="I8217">
        <v>3491.13</v>
      </c>
      <c r="J8217" s="2" t="s">
        <v>502</v>
      </c>
      <c r="K8217" s="2" t="s">
        <v>74</v>
      </c>
      <c r="M8217" t="s">
        <v>11677</v>
      </c>
      <c r="O8217" s="2" t="s">
        <v>128</v>
      </c>
      <c r="P8217" s="19" t="s">
        <v>11053</v>
      </c>
      <c r="Q8217" s="19" t="s">
        <v>27</v>
      </c>
      <c r="R8217" s="19" t="s">
        <v>129</v>
      </c>
      <c r="W8217" s="20">
        <v>85</v>
      </c>
      <c r="X8217" s="65" t="s">
        <v>11052</v>
      </c>
      <c r="Z8217" t="s">
        <v>4950</v>
      </c>
      <c r="AB8217" t="s">
        <v>119</v>
      </c>
      <c r="AC8217" t="s">
        <v>11623</v>
      </c>
      <c r="AD8217" s="2" t="s">
        <v>121</v>
      </c>
    </row>
    <row r="8218" spans="1:30" x14ac:dyDescent="0.25">
      <c r="A8218" s="2">
        <v>401</v>
      </c>
      <c r="B8218" t="s">
        <v>11626</v>
      </c>
      <c r="C8218">
        <v>50</v>
      </c>
      <c r="D8218">
        <v>870</v>
      </c>
      <c r="E8218">
        <v>8000</v>
      </c>
      <c r="F8218" t="s">
        <v>154</v>
      </c>
      <c r="G8218" s="2" t="s">
        <v>485</v>
      </c>
      <c r="H8218">
        <v>1</v>
      </c>
      <c r="I8218">
        <v>2427.33</v>
      </c>
      <c r="J8218" s="2" t="s">
        <v>502</v>
      </c>
      <c r="K8218" s="2" t="s">
        <v>74</v>
      </c>
      <c r="M8218" t="s">
        <v>11677</v>
      </c>
      <c r="O8218" s="2" t="s">
        <v>128</v>
      </c>
      <c r="P8218" s="19" t="s">
        <v>11053</v>
      </c>
      <c r="Q8218" s="19" t="s">
        <v>27</v>
      </c>
      <c r="R8218" s="19" t="s">
        <v>129</v>
      </c>
      <c r="W8218" s="20">
        <v>85</v>
      </c>
      <c r="X8218" s="65" t="s">
        <v>11052</v>
      </c>
      <c r="Z8218" t="s">
        <v>4950</v>
      </c>
      <c r="AB8218" t="s">
        <v>119</v>
      </c>
      <c r="AC8218" t="s">
        <v>11623</v>
      </c>
      <c r="AD8218" s="2" t="s">
        <v>121</v>
      </c>
    </row>
    <row r="8219" spans="1:30" x14ac:dyDescent="0.25">
      <c r="A8219" s="2">
        <v>402</v>
      </c>
      <c r="B8219" t="s">
        <v>11627</v>
      </c>
      <c r="C8219">
        <v>50</v>
      </c>
      <c r="D8219">
        <v>821.67</v>
      </c>
      <c r="E8219">
        <v>1277.71</v>
      </c>
      <c r="F8219" t="s">
        <v>154</v>
      </c>
      <c r="G8219" s="2" t="s">
        <v>485</v>
      </c>
      <c r="H8219">
        <v>1</v>
      </c>
      <c r="I8219">
        <v>343.65</v>
      </c>
      <c r="J8219" s="2" t="s">
        <v>502</v>
      </c>
      <c r="K8219" s="2" t="s">
        <v>74</v>
      </c>
      <c r="M8219" t="s">
        <v>11677</v>
      </c>
      <c r="O8219" s="2" t="s">
        <v>128</v>
      </c>
      <c r="P8219" s="19" t="s">
        <v>11053</v>
      </c>
      <c r="Q8219" s="19" t="s">
        <v>26</v>
      </c>
      <c r="R8219" s="19" t="s">
        <v>129</v>
      </c>
      <c r="W8219" s="20">
        <v>85</v>
      </c>
      <c r="X8219" s="65" t="s">
        <v>11052</v>
      </c>
      <c r="Z8219" t="s">
        <v>4950</v>
      </c>
      <c r="AB8219" t="s">
        <v>119</v>
      </c>
      <c r="AC8219" t="s">
        <v>11623</v>
      </c>
      <c r="AD8219" s="2" t="s">
        <v>121</v>
      </c>
    </row>
    <row r="8220" spans="1:30" x14ac:dyDescent="0.25">
      <c r="A8220" s="2">
        <v>403</v>
      </c>
      <c r="B8220" t="s">
        <v>11629</v>
      </c>
      <c r="C8220">
        <v>50</v>
      </c>
      <c r="D8220">
        <v>750</v>
      </c>
      <c r="E8220">
        <v>8000</v>
      </c>
      <c r="F8220" t="s">
        <v>154</v>
      </c>
      <c r="G8220" s="2" t="s">
        <v>485</v>
      </c>
      <c r="H8220">
        <v>1</v>
      </c>
      <c r="I8220">
        <v>2346.94</v>
      </c>
      <c r="J8220" s="2" t="s">
        <v>502</v>
      </c>
      <c r="K8220" s="2" t="s">
        <v>74</v>
      </c>
      <c r="M8220" t="s">
        <v>11677</v>
      </c>
      <c r="O8220" s="2" t="s">
        <v>128</v>
      </c>
      <c r="P8220" s="19" t="s">
        <v>11053</v>
      </c>
      <c r="Q8220" s="19" t="s">
        <v>27</v>
      </c>
      <c r="R8220" s="19" t="s">
        <v>129</v>
      </c>
      <c r="W8220" s="20">
        <v>85</v>
      </c>
      <c r="X8220" s="65" t="s">
        <v>11052</v>
      </c>
      <c r="Z8220" t="s">
        <v>4950</v>
      </c>
      <c r="AB8220" t="s">
        <v>119</v>
      </c>
      <c r="AC8220" t="s">
        <v>11631</v>
      </c>
      <c r="AD8220" s="2" t="s">
        <v>121</v>
      </c>
    </row>
    <row r="8221" spans="1:30" x14ac:dyDescent="0.25">
      <c r="A8221" s="2">
        <v>404</v>
      </c>
      <c r="B8221" t="s">
        <v>11633</v>
      </c>
      <c r="C8221">
        <v>50</v>
      </c>
      <c r="D8221">
        <v>750</v>
      </c>
      <c r="E8221">
        <v>1000</v>
      </c>
      <c r="F8221" t="s">
        <v>154</v>
      </c>
      <c r="G8221" s="2" t="s">
        <v>485</v>
      </c>
      <c r="H8221">
        <v>1</v>
      </c>
      <c r="I8221">
        <v>290.35000000000002</v>
      </c>
      <c r="J8221" s="2" t="s">
        <v>502</v>
      </c>
      <c r="K8221" s="2" t="s">
        <v>74</v>
      </c>
      <c r="M8221" t="s">
        <v>11677</v>
      </c>
      <c r="O8221" s="2" t="s">
        <v>128</v>
      </c>
      <c r="P8221" s="19" t="s">
        <v>11053</v>
      </c>
      <c r="Q8221" s="19" t="s">
        <v>25</v>
      </c>
      <c r="R8221" s="19" t="s">
        <v>129</v>
      </c>
      <c r="W8221" s="20">
        <v>85</v>
      </c>
      <c r="X8221" s="65" t="s">
        <v>11052</v>
      </c>
      <c r="Z8221" t="s">
        <v>4950</v>
      </c>
      <c r="AB8221" t="s">
        <v>119</v>
      </c>
      <c r="AC8221" t="s">
        <v>11631</v>
      </c>
      <c r="AD8221" s="2" t="s">
        <v>121</v>
      </c>
    </row>
    <row r="8222" spans="1:30" x14ac:dyDescent="0.25">
      <c r="A8222" s="2">
        <v>405</v>
      </c>
      <c r="B8222" t="s">
        <v>11635</v>
      </c>
      <c r="C8222">
        <v>50</v>
      </c>
      <c r="D8222">
        <v>750</v>
      </c>
      <c r="E8222">
        <v>1000</v>
      </c>
      <c r="F8222" t="s">
        <v>154</v>
      </c>
      <c r="G8222" s="2" t="s">
        <v>485</v>
      </c>
      <c r="H8222">
        <v>1</v>
      </c>
      <c r="I8222">
        <v>290.35000000000002</v>
      </c>
      <c r="J8222" s="2" t="s">
        <v>502</v>
      </c>
      <c r="K8222" s="2" t="s">
        <v>74</v>
      </c>
      <c r="M8222" t="s">
        <v>11677</v>
      </c>
      <c r="O8222" s="2" t="s">
        <v>128</v>
      </c>
      <c r="P8222" s="19" t="s">
        <v>11053</v>
      </c>
      <c r="Q8222" s="19" t="s">
        <v>25</v>
      </c>
      <c r="R8222" s="19" t="s">
        <v>129</v>
      </c>
      <c r="W8222" s="20">
        <v>85</v>
      </c>
      <c r="X8222" s="65" t="s">
        <v>11052</v>
      </c>
      <c r="Z8222" t="s">
        <v>4950</v>
      </c>
      <c r="AB8222" t="s">
        <v>119</v>
      </c>
      <c r="AC8222" t="s">
        <v>11631</v>
      </c>
      <c r="AD8222" s="2" t="s">
        <v>121</v>
      </c>
    </row>
    <row r="8223" spans="1:30" x14ac:dyDescent="0.25">
      <c r="A8223" s="2">
        <v>406</v>
      </c>
      <c r="B8223" t="s">
        <v>11636</v>
      </c>
      <c r="C8223">
        <v>50</v>
      </c>
      <c r="D8223">
        <v>750</v>
      </c>
      <c r="E8223">
        <v>8000</v>
      </c>
      <c r="F8223" t="s">
        <v>154</v>
      </c>
      <c r="G8223" s="2" t="s">
        <v>485</v>
      </c>
      <c r="H8223">
        <v>1</v>
      </c>
      <c r="I8223">
        <v>2313.63</v>
      </c>
      <c r="J8223" s="2" t="s">
        <v>502</v>
      </c>
      <c r="K8223" s="2" t="s">
        <v>74</v>
      </c>
      <c r="M8223" t="s">
        <v>11677</v>
      </c>
      <c r="O8223" s="2" t="s">
        <v>128</v>
      </c>
      <c r="P8223" s="19" t="s">
        <v>11053</v>
      </c>
      <c r="Q8223" s="19" t="s">
        <v>27</v>
      </c>
      <c r="R8223" s="19" t="s">
        <v>129</v>
      </c>
      <c r="W8223" s="20">
        <v>85</v>
      </c>
      <c r="X8223" s="65" t="s">
        <v>11052</v>
      </c>
      <c r="Z8223" t="s">
        <v>4950</v>
      </c>
      <c r="AB8223" t="s">
        <v>119</v>
      </c>
      <c r="AC8223" t="s">
        <v>11631</v>
      </c>
      <c r="AD8223" s="2" t="s">
        <v>121</v>
      </c>
    </row>
    <row r="8224" spans="1:30" x14ac:dyDescent="0.25">
      <c r="A8224" s="2">
        <v>407</v>
      </c>
      <c r="B8224" t="s">
        <v>11637</v>
      </c>
      <c r="C8224">
        <v>50</v>
      </c>
      <c r="D8224">
        <v>836</v>
      </c>
      <c r="E8224">
        <v>985</v>
      </c>
      <c r="F8224" t="s">
        <v>154</v>
      </c>
      <c r="G8224" s="2" t="s">
        <v>485</v>
      </c>
      <c r="H8224">
        <v>2</v>
      </c>
      <c r="I8224">
        <v>568.6</v>
      </c>
      <c r="J8224" s="2" t="s">
        <v>502</v>
      </c>
      <c r="K8224" s="2" t="s">
        <v>74</v>
      </c>
      <c r="M8224" t="s">
        <v>11677</v>
      </c>
      <c r="O8224" s="2" t="s">
        <v>128</v>
      </c>
      <c r="P8224" s="19" t="s">
        <v>11053</v>
      </c>
      <c r="Q8224" s="19" t="s">
        <v>26</v>
      </c>
      <c r="R8224" s="19" t="s">
        <v>129</v>
      </c>
      <c r="W8224" s="20">
        <v>85</v>
      </c>
      <c r="X8224" s="65" t="s">
        <v>11052</v>
      </c>
      <c r="Z8224" t="s">
        <v>4950</v>
      </c>
      <c r="AB8224" t="s">
        <v>119</v>
      </c>
      <c r="AC8224" t="s">
        <v>11631</v>
      </c>
      <c r="AD8224" s="2" t="s">
        <v>121</v>
      </c>
    </row>
    <row r="8225" spans="1:30" x14ac:dyDescent="0.25">
      <c r="A8225" s="2">
        <v>408</v>
      </c>
      <c r="B8225" t="s">
        <v>11639</v>
      </c>
      <c r="C8225">
        <v>50</v>
      </c>
      <c r="D8225">
        <v>836</v>
      </c>
      <c r="E8225">
        <v>985</v>
      </c>
      <c r="F8225" t="s">
        <v>154</v>
      </c>
      <c r="G8225" s="2" t="s">
        <v>485</v>
      </c>
      <c r="H8225">
        <v>2</v>
      </c>
      <c r="I8225">
        <v>568.6</v>
      </c>
      <c r="J8225" s="2" t="s">
        <v>502</v>
      </c>
      <c r="K8225" s="2" t="s">
        <v>74</v>
      </c>
      <c r="M8225" t="s">
        <v>11677</v>
      </c>
      <c r="O8225" s="2" t="s">
        <v>128</v>
      </c>
      <c r="P8225" s="19" t="s">
        <v>11053</v>
      </c>
      <c r="Q8225" s="19" t="s">
        <v>26</v>
      </c>
      <c r="R8225" s="19" t="s">
        <v>129</v>
      </c>
      <c r="W8225" s="20">
        <v>85</v>
      </c>
      <c r="X8225" s="65" t="s">
        <v>11052</v>
      </c>
      <c r="Z8225" t="s">
        <v>4950</v>
      </c>
      <c r="AB8225" t="s">
        <v>119</v>
      </c>
      <c r="AC8225" t="s">
        <v>11631</v>
      </c>
      <c r="AD8225" s="2" t="s">
        <v>121</v>
      </c>
    </row>
    <row r="8226" spans="1:30" x14ac:dyDescent="0.25">
      <c r="A8226" s="2">
        <v>409</v>
      </c>
      <c r="B8226" t="s">
        <v>11640</v>
      </c>
      <c r="C8226">
        <v>50</v>
      </c>
      <c r="D8226">
        <v>320</v>
      </c>
      <c r="E8226">
        <v>720</v>
      </c>
      <c r="F8226" t="s">
        <v>154</v>
      </c>
      <c r="G8226" s="2" t="s">
        <v>485</v>
      </c>
      <c r="H8226">
        <v>1</v>
      </c>
      <c r="I8226">
        <v>86.4</v>
      </c>
      <c r="J8226" s="2" t="s">
        <v>502</v>
      </c>
      <c r="K8226" s="2" t="s">
        <v>74</v>
      </c>
      <c r="M8226" t="s">
        <v>11677</v>
      </c>
      <c r="O8226" s="2" t="s">
        <v>128</v>
      </c>
      <c r="P8226" s="19" t="s">
        <v>11053</v>
      </c>
      <c r="Q8226" s="19" t="s">
        <v>26</v>
      </c>
      <c r="R8226" s="19" t="s">
        <v>129</v>
      </c>
      <c r="W8226" s="20">
        <v>85</v>
      </c>
      <c r="X8226" s="65" t="s">
        <v>11052</v>
      </c>
      <c r="Z8226" t="s">
        <v>4950</v>
      </c>
      <c r="AB8226" t="s">
        <v>119</v>
      </c>
      <c r="AC8226" t="s">
        <v>11631</v>
      </c>
      <c r="AD8226" s="2" t="s">
        <v>121</v>
      </c>
    </row>
    <row r="8227" spans="1:30" x14ac:dyDescent="0.25">
      <c r="A8227" s="2">
        <v>410</v>
      </c>
      <c r="B8227" t="s">
        <v>11627</v>
      </c>
      <c r="C8227">
        <v>50</v>
      </c>
      <c r="D8227">
        <v>822</v>
      </c>
      <c r="E8227">
        <v>1278</v>
      </c>
      <c r="F8227" t="s">
        <v>154</v>
      </c>
      <c r="G8227" s="2" t="s">
        <v>485</v>
      </c>
      <c r="H8227">
        <v>1</v>
      </c>
      <c r="I8227">
        <v>343.65</v>
      </c>
      <c r="J8227" s="2" t="s">
        <v>502</v>
      </c>
      <c r="K8227" s="2" t="s">
        <v>74</v>
      </c>
      <c r="M8227" t="s">
        <v>11677</v>
      </c>
      <c r="O8227" s="2" t="s">
        <v>128</v>
      </c>
      <c r="P8227" s="19" t="s">
        <v>11053</v>
      </c>
      <c r="Q8227" s="19" t="s">
        <v>26</v>
      </c>
      <c r="R8227" s="19" t="s">
        <v>129</v>
      </c>
      <c r="W8227" s="20">
        <v>85</v>
      </c>
      <c r="X8227" s="65" t="s">
        <v>11052</v>
      </c>
      <c r="Z8227" t="s">
        <v>4950</v>
      </c>
      <c r="AB8227" t="s">
        <v>119</v>
      </c>
      <c r="AC8227" t="s">
        <v>11631</v>
      </c>
      <c r="AD8227" s="2" t="s">
        <v>121</v>
      </c>
    </row>
    <row r="8228" spans="1:30" x14ac:dyDescent="0.25">
      <c r="A8228" s="2">
        <v>411</v>
      </c>
      <c r="B8228" t="s">
        <v>11642</v>
      </c>
      <c r="C8228">
        <v>50</v>
      </c>
      <c r="D8228">
        <v>840</v>
      </c>
      <c r="E8228">
        <v>1166</v>
      </c>
      <c r="F8228" t="s">
        <v>154</v>
      </c>
      <c r="G8228" s="2" t="s">
        <v>485</v>
      </c>
      <c r="H8228">
        <v>1</v>
      </c>
      <c r="I8228">
        <v>334.42</v>
      </c>
      <c r="J8228" s="2" t="s">
        <v>502</v>
      </c>
      <c r="K8228" s="2" t="s">
        <v>74</v>
      </c>
      <c r="M8228" t="s">
        <v>11677</v>
      </c>
      <c r="O8228" s="2" t="s">
        <v>128</v>
      </c>
      <c r="P8228" s="19" t="s">
        <v>11053</v>
      </c>
      <c r="Q8228" s="19" t="s">
        <v>26</v>
      </c>
      <c r="R8228" s="19" t="s">
        <v>129</v>
      </c>
      <c r="W8228" s="20">
        <v>85</v>
      </c>
      <c r="X8228" s="65" t="s">
        <v>11052</v>
      </c>
      <c r="Z8228" t="s">
        <v>4950</v>
      </c>
      <c r="AB8228" t="s">
        <v>119</v>
      </c>
      <c r="AC8228" t="s">
        <v>11631</v>
      </c>
      <c r="AD8228" s="2" t="s">
        <v>121</v>
      </c>
    </row>
    <row r="8229" spans="1:30" x14ac:dyDescent="0.25">
      <c r="A8229" s="2">
        <v>412</v>
      </c>
      <c r="B8229" t="s">
        <v>11643</v>
      </c>
      <c r="C8229">
        <v>50</v>
      </c>
      <c r="D8229">
        <v>750</v>
      </c>
      <c r="E8229">
        <v>8000</v>
      </c>
      <c r="F8229" t="s">
        <v>154</v>
      </c>
      <c r="G8229" s="2" t="s">
        <v>485</v>
      </c>
      <c r="H8229">
        <v>1</v>
      </c>
      <c r="I8229">
        <v>2328</v>
      </c>
      <c r="J8229" s="2" t="s">
        <v>502</v>
      </c>
      <c r="K8229" s="2" t="s">
        <v>74</v>
      </c>
      <c r="M8229" t="s">
        <v>11677</v>
      </c>
      <c r="O8229" s="2" t="s">
        <v>128</v>
      </c>
      <c r="P8229" s="19" t="s">
        <v>11053</v>
      </c>
      <c r="Q8229" s="19" t="s">
        <v>27</v>
      </c>
      <c r="R8229" s="19" t="s">
        <v>129</v>
      </c>
      <c r="W8229" s="20">
        <v>85</v>
      </c>
      <c r="X8229" s="65" t="s">
        <v>11052</v>
      </c>
      <c r="Z8229" t="s">
        <v>4950</v>
      </c>
      <c r="AB8229" t="s">
        <v>119</v>
      </c>
      <c r="AC8229" t="s">
        <v>11644</v>
      </c>
      <c r="AD8229" s="2" t="s">
        <v>121</v>
      </c>
    </row>
    <row r="8230" spans="1:30" x14ac:dyDescent="0.25">
      <c r="A8230" s="2">
        <v>413</v>
      </c>
      <c r="B8230" t="s">
        <v>11646</v>
      </c>
      <c r="C8230">
        <v>50</v>
      </c>
      <c r="D8230">
        <v>825.03</v>
      </c>
      <c r="E8230">
        <v>919.16</v>
      </c>
      <c r="F8230" t="s">
        <v>154</v>
      </c>
      <c r="G8230" s="2" t="s">
        <v>485</v>
      </c>
      <c r="H8230">
        <v>1</v>
      </c>
      <c r="I8230">
        <v>258</v>
      </c>
      <c r="J8230" s="2" t="s">
        <v>502</v>
      </c>
      <c r="K8230" s="2" t="s">
        <v>74</v>
      </c>
      <c r="M8230" t="s">
        <v>11677</v>
      </c>
      <c r="O8230" s="2" t="s">
        <v>128</v>
      </c>
      <c r="P8230" s="19" t="s">
        <v>11053</v>
      </c>
      <c r="Q8230" s="19" t="s">
        <v>26</v>
      </c>
      <c r="R8230" s="19" t="s">
        <v>129</v>
      </c>
      <c r="W8230" s="20">
        <v>85</v>
      </c>
      <c r="X8230" s="65" t="s">
        <v>11052</v>
      </c>
      <c r="Z8230" t="s">
        <v>4950</v>
      </c>
      <c r="AB8230" t="s">
        <v>119</v>
      </c>
      <c r="AC8230" t="s">
        <v>11644</v>
      </c>
      <c r="AD8230" s="2" t="s">
        <v>121</v>
      </c>
    </row>
    <row r="8231" spans="1:30" x14ac:dyDescent="0.25">
      <c r="A8231" s="2">
        <v>414</v>
      </c>
      <c r="B8231" t="s">
        <v>11648</v>
      </c>
      <c r="C8231">
        <v>50</v>
      </c>
      <c r="D8231">
        <v>825.03</v>
      </c>
      <c r="E8231">
        <v>919.16</v>
      </c>
      <c r="F8231" t="s">
        <v>154</v>
      </c>
      <c r="G8231" s="2" t="s">
        <v>485</v>
      </c>
      <c r="H8231">
        <v>2</v>
      </c>
      <c r="I8231">
        <v>516</v>
      </c>
      <c r="J8231" s="2" t="s">
        <v>502</v>
      </c>
      <c r="K8231" s="2" t="s">
        <v>74</v>
      </c>
      <c r="M8231" t="s">
        <v>11677</v>
      </c>
      <c r="O8231" s="2" t="s">
        <v>128</v>
      </c>
      <c r="P8231" s="19" t="s">
        <v>11053</v>
      </c>
      <c r="Q8231" s="19" t="s">
        <v>26</v>
      </c>
      <c r="R8231" s="19" t="s">
        <v>129</v>
      </c>
      <c r="W8231" s="20">
        <v>85</v>
      </c>
      <c r="X8231" s="65" t="s">
        <v>11052</v>
      </c>
      <c r="Z8231" t="s">
        <v>4950</v>
      </c>
      <c r="AB8231" t="s">
        <v>119</v>
      </c>
      <c r="AC8231" t="s">
        <v>11644</v>
      </c>
      <c r="AD8231" s="2" t="s">
        <v>121</v>
      </c>
    </row>
    <row r="8232" spans="1:30" x14ac:dyDescent="0.25">
      <c r="A8232" s="2">
        <v>415</v>
      </c>
      <c r="B8232" t="s">
        <v>11649</v>
      </c>
      <c r="C8232">
        <v>50</v>
      </c>
      <c r="D8232">
        <v>750</v>
      </c>
      <c r="E8232">
        <v>8000</v>
      </c>
      <c r="F8232" t="s">
        <v>154</v>
      </c>
      <c r="G8232" s="2" t="s">
        <v>485</v>
      </c>
      <c r="H8232">
        <v>1</v>
      </c>
      <c r="I8232">
        <v>2328</v>
      </c>
      <c r="J8232" s="2" t="s">
        <v>502</v>
      </c>
      <c r="K8232" s="2" t="s">
        <v>74</v>
      </c>
      <c r="M8232" t="s">
        <v>11677</v>
      </c>
      <c r="O8232" s="2" t="s">
        <v>128</v>
      </c>
      <c r="P8232" s="19" t="s">
        <v>11053</v>
      </c>
      <c r="Q8232" s="19" t="s">
        <v>27</v>
      </c>
      <c r="R8232" s="19" t="s">
        <v>129</v>
      </c>
      <c r="W8232" s="20">
        <v>85</v>
      </c>
      <c r="X8232" s="65" t="s">
        <v>11052</v>
      </c>
      <c r="Z8232" t="s">
        <v>4950</v>
      </c>
      <c r="AB8232" t="s">
        <v>119</v>
      </c>
      <c r="AC8232" t="s">
        <v>11644</v>
      </c>
      <c r="AD8232" s="2" t="s">
        <v>121</v>
      </c>
    </row>
    <row r="8233" spans="1:30" x14ac:dyDescent="0.25">
      <c r="A8233" s="2">
        <v>416</v>
      </c>
      <c r="B8233" t="s">
        <v>11650</v>
      </c>
      <c r="C8233">
        <v>50</v>
      </c>
      <c r="D8233">
        <v>825.03</v>
      </c>
      <c r="E8233">
        <v>919.16</v>
      </c>
      <c r="F8233" t="s">
        <v>154</v>
      </c>
      <c r="G8233" s="2" t="s">
        <v>485</v>
      </c>
      <c r="H8233">
        <v>3</v>
      </c>
      <c r="I8233">
        <v>774</v>
      </c>
      <c r="J8233" s="2" t="s">
        <v>502</v>
      </c>
      <c r="K8233" s="2" t="s">
        <v>74</v>
      </c>
      <c r="M8233" t="s">
        <v>11677</v>
      </c>
      <c r="O8233" s="2" t="s">
        <v>128</v>
      </c>
      <c r="P8233" s="19" t="s">
        <v>11053</v>
      </c>
      <c r="Q8233" s="19" t="s">
        <v>26</v>
      </c>
      <c r="R8233" s="19" t="s">
        <v>129</v>
      </c>
      <c r="W8233" s="20">
        <v>85</v>
      </c>
      <c r="X8233" s="65" t="s">
        <v>11052</v>
      </c>
      <c r="Z8233" t="s">
        <v>4950</v>
      </c>
      <c r="AB8233" t="s">
        <v>119</v>
      </c>
      <c r="AC8233" t="s">
        <v>11644</v>
      </c>
      <c r="AD8233" s="2" t="s">
        <v>121</v>
      </c>
    </row>
    <row r="8234" spans="1:30" x14ac:dyDescent="0.25">
      <c r="A8234" s="2">
        <v>417</v>
      </c>
      <c r="B8234" t="s">
        <v>11651</v>
      </c>
      <c r="C8234">
        <v>50</v>
      </c>
      <c r="D8234">
        <v>825.04</v>
      </c>
      <c r="E8234">
        <v>859.67</v>
      </c>
      <c r="F8234" t="s">
        <v>154</v>
      </c>
      <c r="G8234" s="2" t="s">
        <v>485</v>
      </c>
      <c r="H8234">
        <v>1</v>
      </c>
      <c r="I8234">
        <v>238.38</v>
      </c>
      <c r="J8234" s="2" t="s">
        <v>502</v>
      </c>
      <c r="K8234" s="2" t="s">
        <v>74</v>
      </c>
      <c r="M8234" t="s">
        <v>11677</v>
      </c>
      <c r="O8234" s="2" t="s">
        <v>128</v>
      </c>
      <c r="P8234" s="19" t="s">
        <v>11053</v>
      </c>
      <c r="Q8234" s="19" t="s">
        <v>26</v>
      </c>
      <c r="R8234" s="19" t="s">
        <v>129</v>
      </c>
      <c r="W8234" s="20">
        <v>85</v>
      </c>
      <c r="X8234" s="65" t="s">
        <v>11052</v>
      </c>
      <c r="Z8234" t="s">
        <v>4950</v>
      </c>
      <c r="AB8234" t="s">
        <v>119</v>
      </c>
      <c r="AC8234" t="s">
        <v>11644</v>
      </c>
      <c r="AD8234" s="2" t="s">
        <v>121</v>
      </c>
    </row>
    <row r="8235" spans="1:30" x14ac:dyDescent="0.25">
      <c r="A8235" s="2">
        <v>418</v>
      </c>
      <c r="B8235" t="s">
        <v>11653</v>
      </c>
      <c r="C8235">
        <v>50</v>
      </c>
      <c r="D8235">
        <v>825.04</v>
      </c>
      <c r="E8235">
        <v>859.67</v>
      </c>
      <c r="F8235" t="s">
        <v>154</v>
      </c>
      <c r="G8235" s="2" t="s">
        <v>485</v>
      </c>
      <c r="H8235">
        <v>1</v>
      </c>
      <c r="I8235">
        <v>238.38</v>
      </c>
      <c r="J8235" s="2" t="s">
        <v>502</v>
      </c>
      <c r="K8235" s="2" t="s">
        <v>74</v>
      </c>
      <c r="M8235" t="s">
        <v>11677</v>
      </c>
      <c r="O8235" s="2" t="s">
        <v>128</v>
      </c>
      <c r="P8235" s="19" t="s">
        <v>11053</v>
      </c>
      <c r="Q8235" s="19" t="s">
        <v>26</v>
      </c>
      <c r="R8235" s="19" t="s">
        <v>129</v>
      </c>
      <c r="W8235" s="20">
        <v>85</v>
      </c>
      <c r="X8235" s="65" t="s">
        <v>11052</v>
      </c>
      <c r="Z8235" t="s">
        <v>4950</v>
      </c>
      <c r="AB8235" t="s">
        <v>119</v>
      </c>
      <c r="AC8235" t="s">
        <v>11644</v>
      </c>
      <c r="AD8235" s="2" t="s">
        <v>121</v>
      </c>
    </row>
    <row r="8236" spans="1:30" x14ac:dyDescent="0.25">
      <c r="A8236" s="2">
        <v>419</v>
      </c>
      <c r="B8236" t="s">
        <v>11654</v>
      </c>
      <c r="C8236">
        <v>50</v>
      </c>
      <c r="D8236">
        <v>560</v>
      </c>
      <c r="E8236">
        <v>860</v>
      </c>
      <c r="F8236" t="s">
        <v>154</v>
      </c>
      <c r="G8236" s="2" t="s">
        <v>485</v>
      </c>
      <c r="H8236">
        <v>2</v>
      </c>
      <c r="I8236">
        <v>368.59</v>
      </c>
      <c r="J8236" s="2" t="s">
        <v>502</v>
      </c>
      <c r="K8236" s="2" t="s">
        <v>74</v>
      </c>
      <c r="M8236" t="s">
        <v>11677</v>
      </c>
      <c r="O8236" s="2" t="s">
        <v>128</v>
      </c>
      <c r="P8236" s="19" t="s">
        <v>11053</v>
      </c>
      <c r="Q8236" s="19" t="s">
        <v>26</v>
      </c>
      <c r="R8236" s="19" t="s">
        <v>129</v>
      </c>
      <c r="W8236" s="20">
        <v>85</v>
      </c>
      <c r="X8236" s="65" t="s">
        <v>11052</v>
      </c>
      <c r="Z8236" t="s">
        <v>4950</v>
      </c>
      <c r="AB8236" t="s">
        <v>119</v>
      </c>
      <c r="AC8236" t="s">
        <v>11644</v>
      </c>
      <c r="AD8236" s="2" t="s">
        <v>121</v>
      </c>
    </row>
    <row r="8237" spans="1:30" x14ac:dyDescent="0.25">
      <c r="A8237" s="2">
        <v>420</v>
      </c>
      <c r="B8237" t="s">
        <v>11648</v>
      </c>
      <c r="C8237">
        <v>50</v>
      </c>
      <c r="D8237">
        <v>825.03</v>
      </c>
      <c r="E8237">
        <v>919.16</v>
      </c>
      <c r="F8237" t="s">
        <v>154</v>
      </c>
      <c r="G8237" s="2" t="s">
        <v>485</v>
      </c>
      <c r="H8237">
        <v>1</v>
      </c>
      <c r="I8237">
        <v>258</v>
      </c>
      <c r="J8237" s="2" t="s">
        <v>502</v>
      </c>
      <c r="K8237" s="2" t="s">
        <v>74</v>
      </c>
      <c r="M8237" t="s">
        <v>11677</v>
      </c>
      <c r="O8237" s="2" t="s">
        <v>128</v>
      </c>
      <c r="P8237" s="19" t="s">
        <v>11053</v>
      </c>
      <c r="Q8237" s="19" t="s">
        <v>26</v>
      </c>
      <c r="R8237" s="19" t="s">
        <v>129</v>
      </c>
      <c r="W8237" s="20">
        <v>85</v>
      </c>
      <c r="X8237" s="65" t="s">
        <v>11052</v>
      </c>
      <c r="Z8237" t="s">
        <v>4950</v>
      </c>
      <c r="AB8237" t="s">
        <v>119</v>
      </c>
      <c r="AC8237" t="s">
        <v>11655</v>
      </c>
      <c r="AD8237" s="2" t="s">
        <v>121</v>
      </c>
    </row>
    <row r="8238" spans="1:30" x14ac:dyDescent="0.25">
      <c r="A8238" s="2">
        <v>421</v>
      </c>
      <c r="B8238" t="s">
        <v>11657</v>
      </c>
      <c r="C8238">
        <v>50</v>
      </c>
      <c r="D8238">
        <v>825.04</v>
      </c>
      <c r="E8238">
        <v>859.67</v>
      </c>
      <c r="F8238" t="s">
        <v>154</v>
      </c>
      <c r="G8238" s="2" t="s">
        <v>485</v>
      </c>
      <c r="H8238">
        <v>1</v>
      </c>
      <c r="I8238">
        <v>238.3</v>
      </c>
      <c r="J8238" s="2" t="s">
        <v>502</v>
      </c>
      <c r="K8238" s="2" t="s">
        <v>74</v>
      </c>
      <c r="M8238" t="s">
        <v>11677</v>
      </c>
      <c r="O8238" s="2" t="s">
        <v>128</v>
      </c>
      <c r="P8238" s="19" t="s">
        <v>11053</v>
      </c>
      <c r="Q8238" s="19" t="s">
        <v>26</v>
      </c>
      <c r="R8238" s="19" t="s">
        <v>129</v>
      </c>
      <c r="W8238" s="20">
        <v>85</v>
      </c>
      <c r="X8238" s="65" t="s">
        <v>11052</v>
      </c>
      <c r="Z8238" t="s">
        <v>4950</v>
      </c>
      <c r="AB8238" t="s">
        <v>119</v>
      </c>
      <c r="AC8238" t="s">
        <v>11655</v>
      </c>
      <c r="AD8238" s="2" t="s">
        <v>121</v>
      </c>
    </row>
    <row r="8239" spans="1:30" x14ac:dyDescent="0.25">
      <c r="A8239" s="2">
        <v>422</v>
      </c>
      <c r="B8239" t="s">
        <v>11658</v>
      </c>
      <c r="C8239">
        <v>50</v>
      </c>
      <c r="D8239">
        <v>750</v>
      </c>
      <c r="E8239">
        <v>8000</v>
      </c>
      <c r="F8239" t="s">
        <v>154</v>
      </c>
      <c r="G8239" s="2" t="s">
        <v>485</v>
      </c>
      <c r="H8239">
        <v>1</v>
      </c>
      <c r="I8239">
        <v>2346.94</v>
      </c>
      <c r="J8239" s="2" t="s">
        <v>502</v>
      </c>
      <c r="K8239" s="2" t="s">
        <v>74</v>
      </c>
      <c r="M8239" t="s">
        <v>11677</v>
      </c>
      <c r="O8239" s="2" t="s">
        <v>128</v>
      </c>
      <c r="P8239" s="19" t="s">
        <v>11053</v>
      </c>
      <c r="Q8239" s="19" t="s">
        <v>27</v>
      </c>
      <c r="R8239" s="19" t="s">
        <v>129</v>
      </c>
      <c r="W8239" s="20">
        <v>85</v>
      </c>
      <c r="X8239" s="65" t="s">
        <v>11052</v>
      </c>
      <c r="Z8239" t="s">
        <v>4950</v>
      </c>
      <c r="AB8239" t="s">
        <v>119</v>
      </c>
      <c r="AC8239" t="s">
        <v>11655</v>
      </c>
      <c r="AD8239" s="2" t="s">
        <v>121</v>
      </c>
    </row>
    <row r="8240" spans="1:30" x14ac:dyDescent="0.25">
      <c r="A8240" s="2">
        <v>423</v>
      </c>
      <c r="B8240" t="s">
        <v>11659</v>
      </c>
      <c r="C8240">
        <v>50</v>
      </c>
      <c r="D8240">
        <v>825.03</v>
      </c>
      <c r="E8240">
        <v>919.16</v>
      </c>
      <c r="F8240" t="s">
        <v>154</v>
      </c>
      <c r="G8240" s="2" t="s">
        <v>485</v>
      </c>
      <c r="H8240">
        <v>1</v>
      </c>
      <c r="I8240">
        <v>258</v>
      </c>
      <c r="J8240" s="2" t="s">
        <v>502</v>
      </c>
      <c r="K8240" s="2" t="s">
        <v>74</v>
      </c>
      <c r="M8240" t="s">
        <v>11677</v>
      </c>
      <c r="O8240" s="2" t="s">
        <v>128</v>
      </c>
      <c r="P8240" s="19" t="s">
        <v>11053</v>
      </c>
      <c r="Q8240" s="19" t="s">
        <v>26</v>
      </c>
      <c r="R8240" s="19" t="s">
        <v>129</v>
      </c>
      <c r="W8240" s="20">
        <v>85</v>
      </c>
      <c r="X8240" s="65" t="s">
        <v>11052</v>
      </c>
      <c r="Z8240" t="s">
        <v>4950</v>
      </c>
      <c r="AB8240" t="s">
        <v>119</v>
      </c>
      <c r="AC8240" t="s">
        <v>11655</v>
      </c>
      <c r="AD8240" s="2" t="s">
        <v>121</v>
      </c>
    </row>
    <row r="8241" spans="1:30" x14ac:dyDescent="0.25">
      <c r="A8241" s="2">
        <v>424</v>
      </c>
      <c r="B8241" t="s">
        <v>11660</v>
      </c>
      <c r="C8241">
        <v>50</v>
      </c>
      <c r="D8241">
        <v>825.04</v>
      </c>
      <c r="E8241">
        <v>859.67</v>
      </c>
      <c r="F8241" t="s">
        <v>154</v>
      </c>
      <c r="G8241" s="2" t="s">
        <v>485</v>
      </c>
      <c r="H8241">
        <v>1</v>
      </c>
      <c r="I8241">
        <v>238.3</v>
      </c>
      <c r="J8241" s="2" t="s">
        <v>502</v>
      </c>
      <c r="K8241" s="2" t="s">
        <v>74</v>
      </c>
      <c r="M8241" t="s">
        <v>11677</v>
      </c>
      <c r="O8241" s="2" t="s">
        <v>128</v>
      </c>
      <c r="P8241" s="19" t="s">
        <v>11053</v>
      </c>
      <c r="Q8241" s="19" t="s">
        <v>26</v>
      </c>
      <c r="R8241" s="19" t="s">
        <v>129</v>
      </c>
      <c r="W8241" s="20">
        <v>85</v>
      </c>
      <c r="X8241" s="65" t="s">
        <v>11052</v>
      </c>
      <c r="Z8241" t="s">
        <v>4950</v>
      </c>
      <c r="AB8241" t="s">
        <v>119</v>
      </c>
      <c r="AC8241" t="s">
        <v>11655</v>
      </c>
      <c r="AD8241" s="2" t="s">
        <v>121</v>
      </c>
    </row>
    <row r="8242" spans="1:30" x14ac:dyDescent="0.25">
      <c r="A8242" s="2">
        <v>425</v>
      </c>
      <c r="B8242" t="s">
        <v>11661</v>
      </c>
      <c r="C8242">
        <v>50</v>
      </c>
      <c r="D8242">
        <v>750</v>
      </c>
      <c r="E8242">
        <v>8000</v>
      </c>
      <c r="F8242" t="s">
        <v>154</v>
      </c>
      <c r="G8242" s="2" t="s">
        <v>485</v>
      </c>
      <c r="H8242">
        <v>1</v>
      </c>
      <c r="I8242">
        <v>2313.63</v>
      </c>
      <c r="J8242" s="2" t="s">
        <v>502</v>
      </c>
      <c r="K8242" s="2" t="s">
        <v>74</v>
      </c>
      <c r="M8242" t="s">
        <v>11677</v>
      </c>
      <c r="O8242" s="2" t="s">
        <v>128</v>
      </c>
      <c r="P8242" s="19" t="s">
        <v>11053</v>
      </c>
      <c r="Q8242" s="19" t="s">
        <v>27</v>
      </c>
      <c r="R8242" s="19" t="s">
        <v>129</v>
      </c>
      <c r="W8242" s="20">
        <v>85</v>
      </c>
      <c r="X8242" s="65" t="s">
        <v>11052</v>
      </c>
      <c r="Z8242" t="s">
        <v>4950</v>
      </c>
      <c r="AB8242" t="s">
        <v>119</v>
      </c>
      <c r="AC8242" t="s">
        <v>11655</v>
      </c>
      <c r="AD8242" s="2" t="s">
        <v>121</v>
      </c>
    </row>
    <row r="8243" spans="1:30" x14ac:dyDescent="0.25">
      <c r="A8243" s="2">
        <v>426</v>
      </c>
      <c r="B8243" t="s">
        <v>11654</v>
      </c>
      <c r="C8243">
        <v>50</v>
      </c>
      <c r="D8243">
        <v>560</v>
      </c>
      <c r="E8243">
        <v>860</v>
      </c>
      <c r="F8243" t="s">
        <v>154</v>
      </c>
      <c r="G8243" s="2" t="s">
        <v>485</v>
      </c>
      <c r="H8243">
        <v>6</v>
      </c>
      <c r="I8243">
        <v>1105.76</v>
      </c>
      <c r="J8243" s="2" t="s">
        <v>502</v>
      </c>
      <c r="K8243" s="2" t="s">
        <v>74</v>
      </c>
      <c r="M8243" t="s">
        <v>11677</v>
      </c>
      <c r="O8243" s="2" t="s">
        <v>128</v>
      </c>
      <c r="P8243" s="19" t="s">
        <v>11053</v>
      </c>
      <c r="Q8243" s="19" t="s">
        <v>26</v>
      </c>
      <c r="R8243" s="19" t="s">
        <v>129</v>
      </c>
      <c r="W8243" s="20">
        <v>85</v>
      </c>
      <c r="X8243" s="65" t="s">
        <v>11052</v>
      </c>
      <c r="Z8243" t="s">
        <v>4950</v>
      </c>
      <c r="AB8243" t="s">
        <v>119</v>
      </c>
      <c r="AC8243" t="s">
        <v>11655</v>
      </c>
      <c r="AD8243" s="2" t="s">
        <v>121</v>
      </c>
    </row>
    <row r="8244" spans="1:30" x14ac:dyDescent="0.25">
      <c r="A8244" s="2">
        <v>427</v>
      </c>
      <c r="B8244" t="s">
        <v>11662</v>
      </c>
      <c r="C8244">
        <v>50</v>
      </c>
      <c r="D8244">
        <v>560</v>
      </c>
      <c r="E8244">
        <v>860</v>
      </c>
      <c r="F8244" t="s">
        <v>154</v>
      </c>
      <c r="G8244" s="2" t="s">
        <v>485</v>
      </c>
      <c r="H8244">
        <v>2</v>
      </c>
      <c r="I8244">
        <v>368.59</v>
      </c>
      <c r="J8244" s="2" t="s">
        <v>502</v>
      </c>
      <c r="K8244" s="2" t="s">
        <v>74</v>
      </c>
      <c r="M8244" t="s">
        <v>11677</v>
      </c>
      <c r="O8244" s="2" t="s">
        <v>128</v>
      </c>
      <c r="P8244" s="19" t="s">
        <v>11053</v>
      </c>
      <c r="Q8244" s="19" t="s">
        <v>26</v>
      </c>
      <c r="R8244" s="19" t="s">
        <v>129</v>
      </c>
      <c r="W8244" s="20">
        <v>85</v>
      </c>
      <c r="X8244" s="65" t="s">
        <v>11052</v>
      </c>
      <c r="Z8244" t="s">
        <v>4950</v>
      </c>
      <c r="AB8244" t="s">
        <v>119</v>
      </c>
      <c r="AC8244" t="s">
        <v>11655</v>
      </c>
      <c r="AD8244" s="2" t="s">
        <v>121</v>
      </c>
    </row>
    <row r="8245" spans="1:30" x14ac:dyDescent="0.25">
      <c r="A8245" s="2">
        <v>428</v>
      </c>
      <c r="B8245" t="s">
        <v>11663</v>
      </c>
      <c r="C8245">
        <v>50</v>
      </c>
      <c r="D8245">
        <v>750</v>
      </c>
      <c r="E8245">
        <v>7480</v>
      </c>
      <c r="F8245" t="s">
        <v>154</v>
      </c>
      <c r="G8245" s="2" t="s">
        <v>485</v>
      </c>
      <c r="H8245">
        <v>1</v>
      </c>
      <c r="I8245">
        <v>2193.87</v>
      </c>
      <c r="J8245" s="2" t="s">
        <v>502</v>
      </c>
      <c r="K8245" s="2" t="s">
        <v>74</v>
      </c>
      <c r="M8245" t="s">
        <v>11677</v>
      </c>
      <c r="O8245" s="2" t="s">
        <v>128</v>
      </c>
      <c r="P8245" s="19" t="s">
        <v>11053</v>
      </c>
      <c r="Q8245" s="19" t="s">
        <v>27</v>
      </c>
      <c r="R8245" s="19" t="s">
        <v>129</v>
      </c>
      <c r="W8245" s="20">
        <v>85</v>
      </c>
      <c r="X8245" s="65" t="s">
        <v>11052</v>
      </c>
      <c r="Z8245" t="s">
        <v>4950</v>
      </c>
      <c r="AB8245" t="s">
        <v>119</v>
      </c>
      <c r="AC8245" t="s">
        <v>11665</v>
      </c>
      <c r="AD8245" s="2" t="s">
        <v>121</v>
      </c>
    </row>
    <row r="8246" spans="1:30" x14ac:dyDescent="0.25">
      <c r="A8246" s="2">
        <v>429</v>
      </c>
      <c r="B8246" t="s">
        <v>11667</v>
      </c>
      <c r="C8246">
        <v>50</v>
      </c>
      <c r="D8246">
        <v>750</v>
      </c>
      <c r="E8246">
        <v>7480</v>
      </c>
      <c r="F8246" t="s">
        <v>154</v>
      </c>
      <c r="G8246" s="2" t="s">
        <v>485</v>
      </c>
      <c r="H8246">
        <v>1</v>
      </c>
      <c r="I8246">
        <v>2174.9299999999998</v>
      </c>
      <c r="J8246" s="2" t="s">
        <v>502</v>
      </c>
      <c r="K8246" s="2" t="s">
        <v>74</v>
      </c>
      <c r="M8246" t="s">
        <v>11677</v>
      </c>
      <c r="O8246" s="2" t="s">
        <v>128</v>
      </c>
      <c r="P8246" s="19" t="s">
        <v>11053</v>
      </c>
      <c r="Q8246" s="19" t="s">
        <v>27</v>
      </c>
      <c r="R8246" s="19" t="s">
        <v>129</v>
      </c>
      <c r="W8246" s="20">
        <v>85</v>
      </c>
      <c r="X8246" s="65" t="s">
        <v>11052</v>
      </c>
      <c r="Z8246" t="s">
        <v>4950</v>
      </c>
      <c r="AB8246" t="s">
        <v>119</v>
      </c>
      <c r="AC8246" t="s">
        <v>11665</v>
      </c>
      <c r="AD8246" s="2" t="s">
        <v>121</v>
      </c>
    </row>
    <row r="8247" spans="1:30" x14ac:dyDescent="0.25">
      <c r="A8247" s="2">
        <v>430</v>
      </c>
      <c r="B8247" t="s">
        <v>11668</v>
      </c>
      <c r="C8247">
        <v>50</v>
      </c>
      <c r="D8247">
        <v>560</v>
      </c>
      <c r="E8247">
        <v>860</v>
      </c>
      <c r="F8247" t="s">
        <v>154</v>
      </c>
      <c r="G8247" s="2" t="s">
        <v>485</v>
      </c>
      <c r="H8247">
        <v>4</v>
      </c>
      <c r="I8247">
        <v>737.17</v>
      </c>
      <c r="J8247" s="2" t="s">
        <v>502</v>
      </c>
      <c r="K8247" s="2" t="s">
        <v>74</v>
      </c>
      <c r="M8247" t="s">
        <v>11677</v>
      </c>
      <c r="O8247" s="2" t="s">
        <v>128</v>
      </c>
      <c r="P8247" s="19" t="s">
        <v>11053</v>
      </c>
      <c r="Q8247" s="19" t="s">
        <v>26</v>
      </c>
      <c r="R8247" s="19" t="s">
        <v>129</v>
      </c>
      <c r="W8247" s="20">
        <v>85</v>
      </c>
      <c r="X8247" s="65" t="s">
        <v>11052</v>
      </c>
      <c r="Z8247" t="s">
        <v>4950</v>
      </c>
      <c r="AB8247" t="s">
        <v>119</v>
      </c>
      <c r="AC8247" t="s">
        <v>11665</v>
      </c>
      <c r="AD8247" s="2" t="s">
        <v>121</v>
      </c>
    </row>
    <row r="8248" spans="1:30" x14ac:dyDescent="0.25">
      <c r="A8248" s="2">
        <v>431</v>
      </c>
      <c r="B8248" t="s">
        <v>11669</v>
      </c>
      <c r="C8248">
        <v>50</v>
      </c>
      <c r="D8248">
        <v>560</v>
      </c>
      <c r="E8248">
        <v>860</v>
      </c>
      <c r="F8248" t="s">
        <v>154</v>
      </c>
      <c r="G8248" s="2" t="s">
        <v>485</v>
      </c>
      <c r="H8248">
        <v>2</v>
      </c>
      <c r="I8248">
        <v>368.59</v>
      </c>
      <c r="J8248" s="2" t="s">
        <v>502</v>
      </c>
      <c r="K8248" s="2" t="s">
        <v>74</v>
      </c>
      <c r="M8248" t="s">
        <v>11677</v>
      </c>
      <c r="O8248" s="2" t="s">
        <v>128</v>
      </c>
      <c r="P8248" s="19" t="s">
        <v>11053</v>
      </c>
      <c r="Q8248" s="19" t="s">
        <v>26</v>
      </c>
      <c r="R8248" s="19" t="s">
        <v>129</v>
      </c>
      <c r="W8248" s="20">
        <v>85</v>
      </c>
      <c r="X8248" s="65" t="s">
        <v>11052</v>
      </c>
      <c r="Z8248" t="s">
        <v>4950</v>
      </c>
      <c r="AB8248" t="s">
        <v>119</v>
      </c>
      <c r="AC8248" t="s">
        <v>11665</v>
      </c>
      <c r="AD8248" s="2" t="s">
        <v>121</v>
      </c>
    </row>
    <row r="8249" spans="1:30" x14ac:dyDescent="0.25">
      <c r="A8249" s="2">
        <v>432</v>
      </c>
      <c r="B8249" t="s">
        <v>11662</v>
      </c>
      <c r="C8249">
        <v>50</v>
      </c>
      <c r="D8249">
        <v>560</v>
      </c>
      <c r="E8249">
        <v>860</v>
      </c>
      <c r="F8249" t="s">
        <v>154</v>
      </c>
      <c r="G8249" s="2" t="s">
        <v>485</v>
      </c>
      <c r="H8249">
        <v>2</v>
      </c>
      <c r="I8249">
        <v>368.59</v>
      </c>
      <c r="J8249" s="2" t="s">
        <v>502</v>
      </c>
      <c r="K8249" s="2" t="s">
        <v>74</v>
      </c>
      <c r="M8249" t="s">
        <v>11677</v>
      </c>
      <c r="O8249" s="2" t="s">
        <v>128</v>
      </c>
      <c r="P8249" s="19" t="s">
        <v>11053</v>
      </c>
      <c r="Q8249" s="19" t="s">
        <v>26</v>
      </c>
      <c r="R8249" s="19" t="s">
        <v>129</v>
      </c>
      <c r="W8249" s="20">
        <v>85</v>
      </c>
      <c r="X8249" s="65" t="s">
        <v>11052</v>
      </c>
      <c r="Z8249" t="s">
        <v>4950</v>
      </c>
      <c r="AB8249" t="s">
        <v>119</v>
      </c>
      <c r="AC8249" t="s">
        <v>11665</v>
      </c>
      <c r="AD8249" s="2" t="s">
        <v>121</v>
      </c>
    </row>
    <row r="8250" spans="1:30" x14ac:dyDescent="0.25">
      <c r="A8250" s="2">
        <v>433</v>
      </c>
      <c r="B8250" t="s">
        <v>11670</v>
      </c>
      <c r="C8250">
        <v>50</v>
      </c>
      <c r="D8250">
        <v>560</v>
      </c>
      <c r="E8250">
        <v>860</v>
      </c>
      <c r="F8250" t="s">
        <v>154</v>
      </c>
      <c r="G8250" s="2" t="s">
        <v>485</v>
      </c>
      <c r="H8250">
        <v>4</v>
      </c>
      <c r="I8250">
        <v>737.17</v>
      </c>
      <c r="J8250" s="2" t="s">
        <v>502</v>
      </c>
      <c r="K8250" s="2" t="s">
        <v>74</v>
      </c>
      <c r="M8250" t="s">
        <v>11677</v>
      </c>
      <c r="O8250" s="2" t="s">
        <v>128</v>
      </c>
      <c r="P8250" s="19" t="s">
        <v>11053</v>
      </c>
      <c r="Q8250" s="19" t="s">
        <v>26</v>
      </c>
      <c r="R8250" s="19" t="s">
        <v>129</v>
      </c>
      <c r="W8250" s="20">
        <v>85</v>
      </c>
      <c r="X8250" s="65" t="s">
        <v>11052</v>
      </c>
      <c r="Z8250" t="s">
        <v>4950</v>
      </c>
      <c r="AB8250" t="s">
        <v>119</v>
      </c>
      <c r="AC8250" t="s">
        <v>11665</v>
      </c>
      <c r="AD8250" s="2" t="s">
        <v>121</v>
      </c>
    </row>
    <row r="8251" spans="1:30" x14ac:dyDescent="0.25">
      <c r="A8251" s="2">
        <v>434</v>
      </c>
      <c r="B8251" t="s">
        <v>11671</v>
      </c>
      <c r="C8251">
        <v>50</v>
      </c>
      <c r="D8251">
        <v>560</v>
      </c>
      <c r="E8251">
        <v>860</v>
      </c>
      <c r="F8251" t="s">
        <v>154</v>
      </c>
      <c r="G8251" s="2" t="s">
        <v>485</v>
      </c>
      <c r="H8251">
        <v>2</v>
      </c>
      <c r="I8251">
        <v>368.59</v>
      </c>
      <c r="J8251" s="2" t="s">
        <v>502</v>
      </c>
      <c r="K8251" s="2" t="s">
        <v>74</v>
      </c>
      <c r="M8251" t="s">
        <v>11677</v>
      </c>
      <c r="O8251" s="2" t="s">
        <v>128</v>
      </c>
      <c r="P8251" s="19" t="s">
        <v>11053</v>
      </c>
      <c r="Q8251" s="19" t="s">
        <v>26</v>
      </c>
      <c r="R8251" s="19" t="s">
        <v>129</v>
      </c>
      <c r="W8251" s="20">
        <v>85</v>
      </c>
      <c r="X8251" s="65" t="s">
        <v>11052</v>
      </c>
      <c r="Z8251" t="s">
        <v>4950</v>
      </c>
      <c r="AB8251" t="s">
        <v>119</v>
      </c>
      <c r="AC8251" t="s">
        <v>11665</v>
      </c>
      <c r="AD8251" s="2" t="s">
        <v>121</v>
      </c>
    </row>
    <row r="8252" spans="1:30" x14ac:dyDescent="0.25">
      <c r="A8252" s="2">
        <v>435</v>
      </c>
      <c r="B8252" t="s">
        <v>11672</v>
      </c>
      <c r="C8252">
        <v>50</v>
      </c>
      <c r="D8252">
        <v>750</v>
      </c>
      <c r="E8252">
        <v>7480</v>
      </c>
      <c r="F8252" t="s">
        <v>154</v>
      </c>
      <c r="G8252" s="2" t="s">
        <v>485</v>
      </c>
      <c r="H8252">
        <v>1</v>
      </c>
      <c r="I8252">
        <v>2193.87</v>
      </c>
      <c r="J8252" s="2" t="s">
        <v>502</v>
      </c>
      <c r="K8252" s="2" t="s">
        <v>74</v>
      </c>
      <c r="M8252" t="s">
        <v>11677</v>
      </c>
      <c r="O8252" s="2" t="s">
        <v>128</v>
      </c>
      <c r="P8252" s="19" t="s">
        <v>11053</v>
      </c>
      <c r="Q8252" s="19" t="s">
        <v>27</v>
      </c>
      <c r="R8252" s="19" t="s">
        <v>129</v>
      </c>
      <c r="W8252" s="20">
        <v>85</v>
      </c>
      <c r="X8252" s="65" t="s">
        <v>11052</v>
      </c>
      <c r="Z8252" t="s">
        <v>4950</v>
      </c>
      <c r="AB8252" t="s">
        <v>119</v>
      </c>
      <c r="AC8252" t="s">
        <v>11673</v>
      </c>
      <c r="AD8252" s="2" t="s">
        <v>121</v>
      </c>
    </row>
    <row r="8253" spans="1:30" x14ac:dyDescent="0.25">
      <c r="A8253" s="2">
        <v>436</v>
      </c>
      <c r="B8253" t="s">
        <v>11675</v>
      </c>
      <c r="C8253">
        <v>50</v>
      </c>
      <c r="D8253">
        <v>750</v>
      </c>
      <c r="E8253">
        <v>7480</v>
      </c>
      <c r="F8253" t="s">
        <v>154</v>
      </c>
      <c r="G8253" s="2" t="s">
        <v>485</v>
      </c>
      <c r="H8253">
        <v>1</v>
      </c>
      <c r="I8253">
        <v>2174.9299999999998</v>
      </c>
      <c r="J8253" s="2" t="s">
        <v>502</v>
      </c>
      <c r="K8253" s="2" t="s">
        <v>74</v>
      </c>
      <c r="M8253" t="s">
        <v>11677</v>
      </c>
      <c r="O8253" s="2" t="s">
        <v>128</v>
      </c>
      <c r="P8253" s="19" t="s">
        <v>11053</v>
      </c>
      <c r="Q8253" s="19" t="s">
        <v>27</v>
      </c>
      <c r="R8253" s="19" t="s">
        <v>129</v>
      </c>
      <c r="W8253" s="20">
        <v>85</v>
      </c>
      <c r="X8253" s="65" t="s">
        <v>11052</v>
      </c>
      <c r="Z8253" t="s">
        <v>4950</v>
      </c>
      <c r="AB8253" t="s">
        <v>119</v>
      </c>
      <c r="AC8253" t="s">
        <v>11673</v>
      </c>
      <c r="AD8253" s="2" t="s">
        <v>121</v>
      </c>
    </row>
  </sheetData>
  <autoFilter ref="A10:AE8253" xr:uid="{C397BE88-AA2D-467A-988A-B96C9D4BC7C8}">
    <filterColumn colId="22">
      <filters>
        <filter val="85"/>
      </filters>
    </filterColumn>
  </autoFilter>
  <phoneticPr fontId="19" type="noConversion"/>
  <conditionalFormatting sqref="A5532:XFD5532">
    <cfRule type="expression" dxfId="3" priority="1" stopIfTrue="1">
      <formula>TRUE</formula>
    </cfRule>
  </conditionalFormatting>
  <pageMargins left="0.7" right="0.7" top="0.75" bottom="0.75" header="0.3" footer="0.3"/>
  <pageSetup paperSize="8" scale="35" orientation="portrait" r:id="rId1"/>
  <drawing r:id="rId2"/>
  <legacyDrawing r:id="rId3"/>
  <controls>
    <mc:AlternateContent xmlns:mc="http://schemas.openxmlformats.org/markup-compatibility/2006">
      <mc:Choice Requires="x14">
        <control shapeId="1028" r:id="rId4" name="CommandButton3">
          <controlPr defaultSize="0" autoFill="0" autoLine="0" r:id="rId5">
            <anchor moveWithCells="1">
              <from>
                <xdr:col>27</xdr:col>
                <xdr:colOff>714375</xdr:colOff>
                <xdr:row>6</xdr:row>
                <xdr:rowOff>47625</xdr:rowOff>
              </from>
              <to>
                <xdr:col>28</xdr:col>
                <xdr:colOff>333375</xdr:colOff>
                <xdr:row>7</xdr:row>
                <xdr:rowOff>123825</xdr:rowOff>
              </to>
            </anchor>
          </controlPr>
        </control>
      </mc:Choice>
      <mc:Fallback>
        <control shapeId="1028" r:id="rId4" name="CommandButton3"/>
      </mc:Fallback>
    </mc:AlternateContent>
    <mc:AlternateContent xmlns:mc="http://schemas.openxmlformats.org/markup-compatibility/2006">
      <mc:Choice Requires="x14">
        <control shapeId="1027" r:id="rId6" name="CommandButton2">
          <controlPr defaultSize="0" autoFill="0" autoLine="0" r:id="rId7">
            <anchor moveWithCells="1">
              <from>
                <xdr:col>26</xdr:col>
                <xdr:colOff>409575</xdr:colOff>
                <xdr:row>6</xdr:row>
                <xdr:rowOff>47625</xdr:rowOff>
              </from>
              <to>
                <xdr:col>27</xdr:col>
                <xdr:colOff>438150</xdr:colOff>
                <xdr:row>7</xdr:row>
                <xdr:rowOff>123825</xdr:rowOff>
              </to>
            </anchor>
          </controlPr>
        </control>
      </mc:Choice>
      <mc:Fallback>
        <control shapeId="1027" r:id="rId6" name="CommandButton2"/>
      </mc:Fallback>
    </mc:AlternateContent>
    <mc:AlternateContent xmlns:mc="http://schemas.openxmlformats.org/markup-compatibility/2006">
      <mc:Choice Requires="x14">
        <control shapeId="1025" r:id="rId8" name="CommandButton1">
          <controlPr defaultSize="0" autoFill="0" autoLine="0" r:id="rId9">
            <anchor moveWithCells="1">
              <from>
                <xdr:col>25</xdr:col>
                <xdr:colOff>95250</xdr:colOff>
                <xdr:row>6</xdr:row>
                <xdr:rowOff>47625</xdr:rowOff>
              </from>
              <to>
                <xdr:col>26</xdr:col>
                <xdr:colOff>114300</xdr:colOff>
                <xdr:row>7</xdr:row>
                <xdr:rowOff>123825</xdr:rowOff>
              </to>
            </anchor>
          </controlPr>
        </control>
      </mc:Choice>
      <mc:Fallback>
        <control shapeId="1025" r:id="rId8" name="CommandButton1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1F347-2190-48FE-B85A-FF6650BA121B}">
  <sheetPr codeName="Sheet5"/>
  <dimension ref="A1:AD117"/>
  <sheetViews>
    <sheetView view="pageBreakPreview" zoomScale="82" zoomScaleNormal="100" zoomScaleSheetLayoutView="82" workbookViewId="0">
      <pane ySplit="10" topLeftCell="A11" activePane="bottomLeft" state="frozenSplit"/>
      <selection pane="bottomLeft" activeCell="I39" sqref="I39"/>
    </sheetView>
  </sheetViews>
  <sheetFormatPr defaultRowHeight="15" x14ac:dyDescent="0.25"/>
  <cols>
    <col min="1" max="1" width="4.85546875" style="2" bestFit="1" customWidth="1"/>
    <col min="2" max="2" width="25.7109375" customWidth="1"/>
    <col min="3" max="3" width="8.7109375" bestFit="1" customWidth="1"/>
    <col min="4" max="4" width="6.5703125" bestFit="1" customWidth="1"/>
    <col min="5" max="5" width="7" bestFit="1" customWidth="1"/>
    <col min="6" max="6" width="12" customWidth="1"/>
    <col min="7" max="7" width="5.5703125" style="2" bestFit="1" customWidth="1"/>
    <col min="8" max="8" width="7.7109375" bestFit="1" customWidth="1"/>
    <col min="9" max="9" width="15.140625" customWidth="1"/>
    <col min="10" max="10" width="7.5703125" style="2" bestFit="1" customWidth="1"/>
    <col min="11" max="11" width="8.85546875" style="2" bestFit="1" customWidth="1"/>
    <col min="12" max="12" width="7.28515625" bestFit="1" customWidth="1"/>
    <col min="13" max="13" width="15.7109375" customWidth="1"/>
    <col min="14" max="14" width="5.85546875" bestFit="1" customWidth="1"/>
    <col min="15" max="15" width="5.7109375" bestFit="1" customWidth="1"/>
    <col min="16" max="16" width="25.28515625" style="19" customWidth="1"/>
    <col min="17" max="17" width="9.28515625" style="19" customWidth="1"/>
    <col min="18" max="18" width="7.85546875" style="19" bestFit="1" customWidth="1"/>
    <col min="19" max="19" width="6.28515625" style="19" bestFit="1" customWidth="1"/>
    <col min="20" max="20" width="9.140625" style="19"/>
    <col min="21" max="21" width="5.5703125" style="19" bestFit="1" customWidth="1"/>
    <col min="22" max="22" width="5.140625" style="19" bestFit="1" customWidth="1"/>
    <col min="23" max="23" width="7.140625" style="20" customWidth="1"/>
    <col min="24" max="24" width="12.42578125" style="65" customWidth="1"/>
    <col min="25" max="25" width="5.42578125" bestFit="1" customWidth="1"/>
    <col min="26" max="27" width="6.42578125" bestFit="1" customWidth="1"/>
    <col min="28" max="28" width="12.28515625" customWidth="1"/>
    <col min="29" max="29" width="40.7109375" customWidth="1"/>
    <col min="30" max="30" width="21.85546875" style="2" bestFit="1" customWidth="1"/>
  </cols>
  <sheetData>
    <row r="1" spans="1:30" ht="15" customHeight="1" x14ac:dyDescent="0.25">
      <c r="B1" s="11"/>
      <c r="C1" s="11"/>
      <c r="D1" s="11"/>
      <c r="E1" s="11"/>
      <c r="F1" s="11"/>
      <c r="G1" s="12"/>
      <c r="H1" s="11"/>
      <c r="I1" s="11"/>
      <c r="J1" s="12"/>
      <c r="K1" s="12"/>
      <c r="L1" s="11"/>
      <c r="M1" s="11"/>
      <c r="N1" s="11"/>
      <c r="O1" s="11"/>
      <c r="P1" s="13"/>
      <c r="Q1" s="13"/>
      <c r="R1" s="13"/>
      <c r="S1" s="13"/>
      <c r="T1" s="13"/>
      <c r="U1" s="13"/>
      <c r="V1" s="13"/>
      <c r="W1" s="14"/>
      <c r="X1" s="66"/>
      <c r="Y1" s="11"/>
      <c r="Z1" s="11"/>
      <c r="AA1" s="11"/>
      <c r="AB1" s="11"/>
      <c r="AC1" s="11"/>
      <c r="AD1" s="12"/>
    </row>
    <row r="2" spans="1:30" ht="15" customHeight="1" x14ac:dyDescent="0.25">
      <c r="B2" s="15"/>
      <c r="C2" s="15"/>
      <c r="D2" s="15"/>
      <c r="E2" s="15"/>
      <c r="F2" s="15"/>
      <c r="G2" s="12"/>
      <c r="H2" s="15"/>
      <c r="I2" s="15"/>
      <c r="J2" s="12"/>
      <c r="K2" s="12"/>
      <c r="L2" s="15"/>
      <c r="M2" s="38" t="s">
        <v>69</v>
      </c>
      <c r="N2" s="15"/>
      <c r="O2" s="15"/>
      <c r="P2" s="16"/>
      <c r="Q2" s="16"/>
      <c r="R2" s="16"/>
      <c r="S2" s="16"/>
      <c r="T2" s="16"/>
      <c r="U2" s="16"/>
      <c r="V2" s="16"/>
      <c r="W2" s="17"/>
      <c r="X2" s="67"/>
      <c r="Y2" s="15"/>
      <c r="Z2" s="15"/>
      <c r="AA2" s="15"/>
      <c r="AB2" s="15"/>
      <c r="AC2" s="15"/>
      <c r="AD2" s="12"/>
    </row>
    <row r="3" spans="1:30" x14ac:dyDescent="0.25">
      <c r="A3" s="18" t="s">
        <v>70</v>
      </c>
      <c r="C3" s="4" t="str">
        <f ca="1">'List chi tiet'!B3&amp;"-"&amp;'List chi tiet'!B2</f>
        <v>10626-051-10626-051 DG SÂN VẬN ĐỘNG HÙNG VƯƠNG</v>
      </c>
    </row>
    <row r="4" spans="1:30" x14ac:dyDescent="0.25">
      <c r="A4" s="18" t="s">
        <v>71</v>
      </c>
      <c r="C4" s="5" t="str">
        <f ca="1">INDEX(M11:M99999, MATCH(1, INDEX(SUBTOTAL(3, OFFSET(M11, ROW(M11:M99999)-ROW(M11), 0)), 0), 0))</f>
        <v>VT-HV-TT-001</v>
      </c>
    </row>
    <row r="5" spans="1:30" x14ac:dyDescent="0.25">
      <c r="A5" s="18" t="s">
        <v>72</v>
      </c>
      <c r="C5" s="4" t="str">
        <f ca="1">INDEX(P11:P99999, MATCH(1, INDEX(SUBTOTAL(3, OFFSET(P11, ROW(P11:P99999)-ROW(P11), 0)), 0), 0))</f>
        <v>PIN MB1 PIN2 (X30/Y21-Y22)</v>
      </c>
    </row>
    <row r="6" spans="1:30" x14ac:dyDescent="0.25">
      <c r="A6" s="18" t="s">
        <v>73</v>
      </c>
      <c r="C6" s="4" t="s">
        <v>74</v>
      </c>
    </row>
    <row r="7" spans="1:30" x14ac:dyDescent="0.25">
      <c r="A7" s="18" t="s">
        <v>75</v>
      </c>
      <c r="C7" s="4"/>
    </row>
    <row r="8" spans="1:30" x14ac:dyDescent="0.25">
      <c r="A8" s="18" t="s">
        <v>76</v>
      </c>
      <c r="C8" s="4"/>
      <c r="H8" s="4">
        <f>SUBTOTAL(9, H11:H99999)</f>
        <v>12</v>
      </c>
      <c r="I8" s="21">
        <f>SUBTOTAL(9, I11:I99999)</f>
        <v>2260.8000000000002</v>
      </c>
      <c r="P8" s="46">
        <f ca="1">SUMPRODUCT(SUBTOTAL(103,OFFSET(B11,ROW(B11:B99692)-MIN(ROW(B11:B99692)),,1)),--(B11:B99692&lt;&gt;""))</f>
        <v>1</v>
      </c>
    </row>
    <row r="9" spans="1:30" x14ac:dyDescent="0.25">
      <c r="A9" s="18" t="s">
        <v>77</v>
      </c>
      <c r="C9" s="4"/>
      <c r="AC9" t="str">
        <f>IFERROR(VLOOKUP(A9,'List chi tiet'!$A:$L,12,0),"")</f>
        <v/>
      </c>
    </row>
    <row r="10" spans="1:30" s="1" customFormat="1" ht="33.75" customHeight="1" x14ac:dyDescent="0.25">
      <c r="A10" s="22" t="s">
        <v>78</v>
      </c>
      <c r="B10" s="22" t="s">
        <v>79</v>
      </c>
      <c r="C10" s="22" t="s">
        <v>80</v>
      </c>
      <c r="D10" s="22" t="s">
        <v>81</v>
      </c>
      <c r="E10" s="22" t="s">
        <v>82</v>
      </c>
      <c r="F10" s="22" t="s">
        <v>83</v>
      </c>
      <c r="G10" s="22" t="s">
        <v>84</v>
      </c>
      <c r="H10" s="22" t="s">
        <v>85</v>
      </c>
      <c r="I10" s="22" t="s">
        <v>86</v>
      </c>
      <c r="J10" s="22" t="s">
        <v>87</v>
      </c>
      <c r="K10" s="22" t="s">
        <v>88</v>
      </c>
      <c r="L10" s="22" t="s">
        <v>89</v>
      </c>
      <c r="M10" s="22" t="s">
        <v>59</v>
      </c>
      <c r="N10" s="22" t="s">
        <v>90</v>
      </c>
      <c r="O10" s="22" t="s">
        <v>91</v>
      </c>
      <c r="P10" s="23" t="s">
        <v>28</v>
      </c>
      <c r="Q10" s="23" t="s">
        <v>92</v>
      </c>
      <c r="R10" s="23" t="s">
        <v>93</v>
      </c>
      <c r="S10" s="23" t="s">
        <v>94</v>
      </c>
      <c r="T10" s="23" t="s">
        <v>95</v>
      </c>
      <c r="U10" s="23" t="s">
        <v>96</v>
      </c>
      <c r="V10" s="23" t="s">
        <v>97</v>
      </c>
      <c r="W10" s="24" t="s">
        <v>105</v>
      </c>
      <c r="X10" s="68" t="s">
        <v>98</v>
      </c>
      <c r="Y10" s="22" t="s">
        <v>21</v>
      </c>
      <c r="Z10" s="22" t="s">
        <v>22</v>
      </c>
      <c r="AA10" s="22" t="s">
        <v>23</v>
      </c>
      <c r="AB10" s="22" t="s">
        <v>24</v>
      </c>
      <c r="AC10" s="22" t="s">
        <v>99</v>
      </c>
      <c r="AD10" s="22" t="s">
        <v>29</v>
      </c>
    </row>
    <row r="11" spans="1:30" x14ac:dyDescent="0.25">
      <c r="A11" s="2">
        <f>IF('List chi tiet'!A6&lt;&gt;"",'List chi tiet'!A6,"")</f>
        <v>1</v>
      </c>
      <c r="B11" s="2" t="str">
        <f>IF('List chi tiet'!B6&lt;&gt;"",'List chi tiet'!B6,"")</f>
        <v>BA1</v>
      </c>
      <c r="C11" s="69">
        <f>IF('List chi tiet'!E6&lt;&gt;"",'List chi tiet'!E6,"")</f>
        <v>25</v>
      </c>
      <c r="D11" s="69">
        <f>IF('List chi tiet'!F6&lt;&gt;"",'List chi tiet'!F6,"")</f>
        <v>80</v>
      </c>
      <c r="E11">
        <f>IF('List chi tiet'!G6&lt;&gt;"",'List chi tiet'!G6,"")</f>
        <v>12000</v>
      </c>
      <c r="F11" t="str">
        <f>IF('List chi tiet'!C6&lt;&gt;"",'List chi tiet'!C6,"")</f>
        <v>Q355</v>
      </c>
      <c r="G11" s="2" t="str">
        <f>IF(A11&lt;&gt;"","Pcs","")</f>
        <v>Pcs</v>
      </c>
      <c r="H11">
        <f>IF('List chi tiet'!H6&lt;&gt;"",'List chi tiet'!H6,"")</f>
        <v>12</v>
      </c>
      <c r="I11" s="70">
        <f>IF('List chi tiet'!J6&lt;&gt;"",'List chi tiet'!J6,"")</f>
        <v>2260.8000000000002</v>
      </c>
      <c r="J11" s="2" t="str">
        <f>IF(A11&lt;&gt;"","SC-VT1","")</f>
        <v>SC-VT1</v>
      </c>
      <c r="M11" t="str">
        <f>IF('List chi tiet'!A6&lt;&gt;"",LEFT('List chi tiet'!L6,FIND("-",'List chi tiet'!L6,FIND("-",'List chi tiet'!L6,FIND("-",'List chi tiet'!L6,FIND("-",'List chi tiet'!L6)+1)+1)+1)-1),"")</f>
        <v>VT-HV-TT-001</v>
      </c>
      <c r="N11" t="str">
        <f>IF('List chi tiet'!D6&lt;&gt;"",'List chi tiet'!D6,"")</f>
        <v>PL25x80x12000</v>
      </c>
      <c r="O11" s="25"/>
      <c r="P11" s="26" t="str">
        <f>IF('List chi tiet'!Z6&lt;&gt;"",'List chi tiet'!Z6,"")</f>
        <v>PIN MB1 PIN2 (X30/Y21-Y22)</v>
      </c>
      <c r="Q11" s="26"/>
      <c r="R11" s="26"/>
      <c r="S11" s="26"/>
      <c r="T11" s="26"/>
      <c r="U11" s="26"/>
      <c r="V11" s="26"/>
      <c r="W11" s="27">
        <f>IF('List chi tiet'!Q6&lt;&gt;"",'List chi tiet'!Q6,"")</f>
        <v>1</v>
      </c>
      <c r="X11" s="64" t="str">
        <f>IF('List chi tiet'!R6&lt;&gt;"",'List chi tiet'!R6,"")</f>
        <v>06/07/2026</v>
      </c>
      <c r="AB11" t="str">
        <f>IF('List chi tiet'!V6&lt;&gt;"",'List chi tiet'!V6,"")</f>
        <v>10626-051</v>
      </c>
      <c r="AC11" t="str">
        <f>IF('List chi tiet'!L6&lt;&gt;"",'List chi tiet'!L6,"")</f>
        <v>VT-HV-TT-001-CHANPINX30/Y21-Y22-Q355-SP25-001</v>
      </c>
      <c r="AD11" s="2" t="str">
        <f>IF('List chi tiet'!K6&lt;&gt;"",'List chi tiet'!K6,"")</f>
        <v>PL25x2200x12000</v>
      </c>
    </row>
    <row r="12" spans="1:30" x14ac:dyDescent="0.25">
      <c r="O12" s="25"/>
      <c r="P12" s="26"/>
      <c r="Q12" s="26"/>
      <c r="R12" s="26"/>
      <c r="S12" s="26"/>
      <c r="T12" s="26"/>
      <c r="U12" s="26"/>
      <c r="V12" s="26"/>
      <c r="W12" s="27"/>
      <c r="X12" s="64"/>
    </row>
    <row r="13" spans="1:30" x14ac:dyDescent="0.25">
      <c r="O13" s="25"/>
      <c r="P13" s="26"/>
      <c r="Q13" s="26"/>
      <c r="R13" s="26"/>
      <c r="S13" s="26"/>
      <c r="T13" s="26"/>
      <c r="U13" s="26"/>
      <c r="V13" s="26"/>
      <c r="W13" s="27"/>
      <c r="X13" s="64"/>
    </row>
    <row r="14" spans="1:30" x14ac:dyDescent="0.25">
      <c r="O14" s="25"/>
      <c r="P14" s="26"/>
      <c r="Q14" s="26"/>
      <c r="R14" s="26"/>
      <c r="S14" s="26"/>
      <c r="T14" s="26"/>
      <c r="U14" s="26"/>
      <c r="V14" s="26"/>
      <c r="W14" s="27"/>
      <c r="X14" s="64"/>
    </row>
    <row r="15" spans="1:30" x14ac:dyDescent="0.25">
      <c r="O15" s="25"/>
      <c r="P15" s="26"/>
      <c r="Q15" s="26"/>
      <c r="R15" s="26"/>
      <c r="S15" s="26"/>
      <c r="T15" s="26"/>
      <c r="U15" s="26"/>
      <c r="V15" s="26"/>
      <c r="W15" s="27"/>
      <c r="X15" s="64"/>
    </row>
    <row r="16" spans="1:30" x14ac:dyDescent="0.25">
      <c r="O16" s="25"/>
      <c r="P16" s="26"/>
      <c r="Q16" s="26"/>
      <c r="R16" s="26"/>
      <c r="S16" s="26"/>
      <c r="T16" s="26"/>
      <c r="U16" s="26"/>
      <c r="V16" s="26"/>
      <c r="W16" s="27"/>
      <c r="X16" s="64"/>
    </row>
    <row r="17" spans="15:24" x14ac:dyDescent="0.25">
      <c r="O17" s="25"/>
      <c r="P17" s="26"/>
      <c r="Q17" s="26"/>
      <c r="R17" s="26"/>
      <c r="S17" s="26"/>
      <c r="T17" s="26"/>
      <c r="U17" s="26"/>
      <c r="V17" s="26"/>
      <c r="W17" s="27"/>
      <c r="X17" s="64"/>
    </row>
    <row r="18" spans="15:24" x14ac:dyDescent="0.25">
      <c r="O18" s="25"/>
      <c r="P18" s="26"/>
      <c r="Q18" s="26"/>
      <c r="R18" s="26"/>
      <c r="S18" s="26"/>
      <c r="T18" s="26"/>
      <c r="U18" s="26"/>
      <c r="V18" s="26"/>
      <c r="W18" s="27"/>
      <c r="X18" s="64"/>
    </row>
    <row r="19" spans="15:24" x14ac:dyDescent="0.25">
      <c r="O19" s="25"/>
      <c r="P19" s="26"/>
      <c r="Q19" s="26"/>
      <c r="R19" s="26"/>
      <c r="S19" s="26"/>
      <c r="T19" s="26"/>
      <c r="U19" s="26"/>
      <c r="V19" s="26"/>
      <c r="W19" s="27"/>
      <c r="X19" s="64"/>
    </row>
    <row r="20" spans="15:24" x14ac:dyDescent="0.25">
      <c r="O20" s="25"/>
      <c r="P20" s="26"/>
      <c r="Q20" s="26"/>
      <c r="R20" s="26"/>
      <c r="S20" s="26"/>
      <c r="T20" s="26"/>
      <c r="U20" s="26"/>
      <c r="V20" s="26"/>
      <c r="W20" s="27"/>
      <c r="X20" s="64"/>
    </row>
    <row r="21" spans="15:24" x14ac:dyDescent="0.25">
      <c r="O21" s="25"/>
      <c r="P21" s="26"/>
      <c r="Q21" s="26"/>
      <c r="R21" s="26"/>
      <c r="S21" s="26"/>
      <c r="T21" s="26"/>
      <c r="U21" s="26"/>
      <c r="V21" s="26"/>
      <c r="W21" s="27"/>
      <c r="X21" s="64"/>
    </row>
    <row r="22" spans="15:24" x14ac:dyDescent="0.25">
      <c r="O22" s="25"/>
      <c r="P22" s="26"/>
      <c r="Q22" s="26"/>
      <c r="R22" s="26"/>
      <c r="S22" s="26"/>
      <c r="T22" s="26"/>
      <c r="U22" s="26"/>
      <c r="V22" s="26"/>
      <c r="W22" s="27"/>
      <c r="X22" s="64"/>
    </row>
    <row r="23" spans="15:24" x14ac:dyDescent="0.25">
      <c r="O23" s="25"/>
      <c r="P23" s="26"/>
      <c r="Q23" s="26"/>
      <c r="R23" s="26"/>
      <c r="S23" s="26"/>
      <c r="T23" s="26"/>
      <c r="U23" s="26"/>
      <c r="V23" s="26"/>
      <c r="W23" s="27"/>
      <c r="X23" s="64"/>
    </row>
    <row r="24" spans="15:24" x14ac:dyDescent="0.25">
      <c r="O24" s="25"/>
      <c r="P24" s="26"/>
      <c r="Q24" s="26"/>
      <c r="R24" s="26"/>
      <c r="S24" s="26"/>
      <c r="T24" s="26"/>
      <c r="U24" s="26"/>
      <c r="V24" s="26"/>
      <c r="W24" s="27"/>
      <c r="X24" s="64"/>
    </row>
    <row r="25" spans="15:24" x14ac:dyDescent="0.25">
      <c r="O25" s="25"/>
      <c r="P25" s="26"/>
      <c r="Q25" s="26"/>
      <c r="R25" s="26"/>
      <c r="S25" s="26"/>
      <c r="T25" s="26"/>
      <c r="U25" s="26"/>
      <c r="V25" s="26"/>
      <c r="W25" s="27"/>
      <c r="X25" s="64"/>
    </row>
    <row r="26" spans="15:24" x14ac:dyDescent="0.25">
      <c r="O26" s="25"/>
      <c r="P26" s="26"/>
      <c r="Q26" s="26"/>
      <c r="R26" s="26"/>
      <c r="S26" s="26"/>
      <c r="T26" s="26"/>
      <c r="U26" s="26"/>
      <c r="V26" s="26"/>
      <c r="W26" s="27"/>
      <c r="X26" s="64"/>
    </row>
    <row r="27" spans="15:24" x14ac:dyDescent="0.25">
      <c r="O27" s="25"/>
      <c r="P27" s="26"/>
      <c r="Q27" s="26"/>
      <c r="R27" s="26"/>
      <c r="S27" s="26"/>
      <c r="T27" s="26"/>
      <c r="U27" s="26"/>
      <c r="V27" s="26"/>
      <c r="W27" s="27"/>
      <c r="X27" s="64"/>
    </row>
    <row r="28" spans="15:24" x14ac:dyDescent="0.25">
      <c r="O28" s="25"/>
      <c r="P28" s="26"/>
      <c r="Q28" s="26"/>
      <c r="R28" s="26"/>
      <c r="S28" s="26"/>
      <c r="T28" s="26"/>
      <c r="U28" s="26"/>
      <c r="V28" s="26"/>
      <c r="W28" s="27"/>
      <c r="X28" s="64"/>
    </row>
    <row r="29" spans="15:24" x14ac:dyDescent="0.25">
      <c r="O29" s="25"/>
      <c r="P29" s="26"/>
      <c r="Q29" s="26"/>
      <c r="R29" s="26"/>
      <c r="S29" s="26"/>
      <c r="T29" s="26"/>
      <c r="U29" s="26"/>
      <c r="V29" s="26"/>
      <c r="W29" s="27"/>
      <c r="X29" s="64"/>
    </row>
    <row r="30" spans="15:24" x14ac:dyDescent="0.25">
      <c r="O30" s="25"/>
      <c r="P30" s="26"/>
      <c r="Q30" s="26"/>
      <c r="R30" s="26"/>
      <c r="S30" s="26"/>
      <c r="T30" s="26"/>
      <c r="U30" s="26"/>
      <c r="V30" s="26"/>
      <c r="W30" s="27"/>
      <c r="X30" s="64"/>
    </row>
    <row r="31" spans="15:24" x14ac:dyDescent="0.25">
      <c r="O31" s="25"/>
      <c r="P31" s="26"/>
      <c r="Q31" s="26"/>
      <c r="R31" s="26"/>
      <c r="S31" s="26"/>
      <c r="T31" s="26"/>
      <c r="U31" s="26"/>
      <c r="V31" s="26"/>
      <c r="W31" s="27"/>
      <c r="X31" s="64"/>
    </row>
    <row r="32" spans="15:24" x14ac:dyDescent="0.25">
      <c r="O32" s="25"/>
      <c r="P32" s="26"/>
      <c r="Q32" s="26"/>
      <c r="R32" s="26"/>
      <c r="S32" s="26"/>
      <c r="T32" s="26"/>
      <c r="U32" s="26"/>
      <c r="V32" s="26"/>
      <c r="W32" s="27"/>
      <c r="X32" s="64"/>
    </row>
    <row r="33" spans="15:24" x14ac:dyDescent="0.25">
      <c r="O33" s="25"/>
      <c r="P33" s="26"/>
      <c r="Q33" s="26"/>
      <c r="R33" s="26"/>
      <c r="S33" s="26"/>
      <c r="T33" s="26"/>
      <c r="U33" s="26"/>
      <c r="V33" s="26"/>
      <c r="W33" s="27"/>
      <c r="X33" s="64"/>
    </row>
    <row r="34" spans="15:24" x14ac:dyDescent="0.25">
      <c r="O34" s="25"/>
      <c r="P34" s="26"/>
      <c r="Q34" s="26"/>
      <c r="R34" s="26"/>
      <c r="S34" s="26"/>
      <c r="T34" s="26"/>
      <c r="U34" s="26"/>
      <c r="V34" s="26"/>
      <c r="W34" s="27"/>
      <c r="X34" s="64"/>
    </row>
    <row r="35" spans="15:24" x14ac:dyDescent="0.25">
      <c r="O35" s="25"/>
      <c r="P35" s="26"/>
      <c r="Q35" s="26"/>
      <c r="R35" s="26"/>
      <c r="S35" s="26"/>
      <c r="T35" s="26"/>
      <c r="U35" s="26"/>
      <c r="V35" s="26"/>
      <c r="W35" s="27"/>
      <c r="X35" s="64"/>
    </row>
    <row r="36" spans="15:24" x14ac:dyDescent="0.25">
      <c r="O36" s="25"/>
      <c r="P36" s="26"/>
      <c r="Q36" s="26"/>
      <c r="R36" s="26"/>
      <c r="S36" s="26"/>
      <c r="T36" s="26"/>
      <c r="U36" s="26"/>
      <c r="V36" s="26"/>
      <c r="W36" s="27"/>
      <c r="X36" s="64"/>
    </row>
    <row r="37" spans="15:24" x14ac:dyDescent="0.25">
      <c r="O37" s="25"/>
      <c r="P37" s="26"/>
      <c r="Q37" s="26"/>
      <c r="R37" s="26"/>
      <c r="S37" s="26"/>
      <c r="T37" s="26"/>
      <c r="U37" s="26"/>
      <c r="V37" s="26"/>
      <c r="W37" s="27"/>
      <c r="X37" s="64"/>
    </row>
    <row r="38" spans="15:24" x14ac:dyDescent="0.25">
      <c r="O38" s="25"/>
      <c r="P38" s="26"/>
      <c r="Q38" s="26"/>
      <c r="R38" s="26"/>
      <c r="S38" s="26"/>
      <c r="T38" s="26"/>
      <c r="U38" s="26"/>
      <c r="V38" s="26"/>
      <c r="W38" s="27"/>
      <c r="X38" s="64"/>
    </row>
    <row r="39" spans="15:24" x14ac:dyDescent="0.25">
      <c r="O39" s="25"/>
      <c r="P39" s="26"/>
      <c r="Q39" s="26"/>
      <c r="R39" s="26"/>
      <c r="S39" s="26"/>
      <c r="T39" s="26"/>
      <c r="U39" s="26"/>
      <c r="V39" s="26"/>
      <c r="W39" s="27"/>
      <c r="X39" s="64"/>
    </row>
    <row r="40" spans="15:24" x14ac:dyDescent="0.25">
      <c r="O40" s="25"/>
      <c r="P40" s="26"/>
      <c r="Q40" s="26"/>
      <c r="R40" s="26"/>
      <c r="S40" s="26"/>
      <c r="T40" s="26"/>
      <c r="U40" s="26"/>
      <c r="V40" s="26"/>
      <c r="W40" s="27"/>
      <c r="X40" s="64"/>
    </row>
    <row r="41" spans="15:24" x14ac:dyDescent="0.25">
      <c r="O41" s="25"/>
      <c r="P41" s="26"/>
      <c r="Q41" s="26"/>
      <c r="R41" s="26"/>
      <c r="S41" s="26"/>
      <c r="T41" s="26"/>
      <c r="U41" s="26"/>
      <c r="V41" s="26"/>
      <c r="W41" s="27"/>
      <c r="X41" s="64"/>
    </row>
    <row r="42" spans="15:24" x14ac:dyDescent="0.25">
      <c r="O42" s="25"/>
      <c r="P42" s="26"/>
      <c r="Q42" s="26"/>
      <c r="R42" s="26"/>
      <c r="S42" s="26"/>
      <c r="T42" s="26"/>
      <c r="U42" s="26"/>
      <c r="V42" s="26"/>
      <c r="W42" s="27"/>
      <c r="X42" s="64"/>
    </row>
    <row r="43" spans="15:24" x14ac:dyDescent="0.25">
      <c r="O43" s="25"/>
      <c r="P43" s="26"/>
      <c r="Q43" s="26"/>
      <c r="R43" s="26"/>
      <c r="S43" s="26"/>
      <c r="T43" s="26"/>
      <c r="U43" s="26"/>
      <c r="V43" s="26"/>
      <c r="W43" s="27"/>
      <c r="X43" s="64"/>
    </row>
    <row r="44" spans="15:24" x14ac:dyDescent="0.25">
      <c r="O44" s="25"/>
      <c r="P44" s="26"/>
      <c r="Q44" s="26"/>
      <c r="R44" s="26"/>
      <c r="S44" s="26"/>
      <c r="T44" s="26"/>
      <c r="U44" s="26"/>
      <c r="V44" s="26"/>
      <c r="W44" s="27"/>
      <c r="X44" s="64"/>
    </row>
    <row r="45" spans="15:24" x14ac:dyDescent="0.25">
      <c r="O45" s="25"/>
      <c r="P45" s="26"/>
      <c r="Q45" s="26"/>
      <c r="R45" s="26"/>
      <c r="S45" s="26"/>
      <c r="T45" s="26"/>
      <c r="U45" s="26"/>
      <c r="V45" s="26"/>
      <c r="W45" s="27"/>
      <c r="X45" s="64"/>
    </row>
    <row r="46" spans="15:24" x14ac:dyDescent="0.25">
      <c r="O46" s="25"/>
      <c r="P46" s="26"/>
      <c r="Q46" s="26"/>
      <c r="R46" s="26"/>
      <c r="S46" s="26"/>
      <c r="T46" s="26"/>
      <c r="U46" s="26"/>
      <c r="V46" s="26"/>
      <c r="W46" s="27"/>
      <c r="X46" s="64"/>
    </row>
    <row r="47" spans="15:24" x14ac:dyDescent="0.25">
      <c r="O47" s="25"/>
      <c r="P47" s="26"/>
      <c r="Q47" s="26"/>
      <c r="R47" s="26"/>
      <c r="S47" s="26"/>
      <c r="T47" s="26"/>
      <c r="U47" s="26"/>
      <c r="V47" s="26"/>
      <c r="W47" s="27"/>
      <c r="X47" s="64"/>
    </row>
    <row r="48" spans="15:24" x14ac:dyDescent="0.25">
      <c r="O48" s="25"/>
      <c r="P48" s="26"/>
      <c r="Q48" s="26"/>
      <c r="R48" s="26"/>
      <c r="S48" s="26"/>
      <c r="T48" s="26"/>
      <c r="U48" s="26"/>
      <c r="V48" s="26"/>
      <c r="W48" s="27"/>
      <c r="X48" s="64"/>
    </row>
    <row r="49" spans="15:24" x14ac:dyDescent="0.25">
      <c r="O49" s="25"/>
      <c r="P49" s="26"/>
      <c r="Q49" s="26"/>
      <c r="R49" s="26"/>
      <c r="S49" s="26"/>
      <c r="T49" s="26"/>
      <c r="U49" s="26"/>
      <c r="V49" s="26"/>
      <c r="W49" s="27"/>
      <c r="X49" s="64"/>
    </row>
    <row r="50" spans="15:24" x14ac:dyDescent="0.25">
      <c r="O50" s="25"/>
      <c r="P50" s="26"/>
      <c r="Q50" s="26"/>
      <c r="R50" s="26"/>
      <c r="S50" s="26"/>
      <c r="T50" s="26"/>
      <c r="U50" s="26"/>
      <c r="V50" s="26"/>
      <c r="W50" s="27"/>
      <c r="X50" s="64"/>
    </row>
    <row r="51" spans="15:24" x14ac:dyDescent="0.25">
      <c r="O51" s="25"/>
      <c r="P51" s="26"/>
      <c r="Q51" s="26"/>
      <c r="R51" s="26"/>
      <c r="S51" s="26"/>
      <c r="T51" s="26"/>
      <c r="U51" s="26"/>
      <c r="V51" s="26"/>
      <c r="W51" s="27"/>
      <c r="X51" s="64"/>
    </row>
    <row r="52" spans="15:24" x14ac:dyDescent="0.25">
      <c r="O52" s="25"/>
      <c r="P52" s="26"/>
      <c r="Q52" s="26"/>
      <c r="R52" s="26"/>
      <c r="S52" s="26"/>
      <c r="T52" s="26"/>
      <c r="U52" s="26"/>
      <c r="V52" s="26"/>
      <c r="W52" s="27"/>
      <c r="X52" s="64"/>
    </row>
    <row r="53" spans="15:24" x14ac:dyDescent="0.25">
      <c r="O53" s="25"/>
      <c r="P53" s="26"/>
      <c r="Q53" s="26"/>
      <c r="R53" s="26"/>
      <c r="S53" s="26"/>
      <c r="T53" s="26"/>
      <c r="U53" s="26"/>
      <c r="V53" s="26"/>
      <c r="W53" s="27"/>
      <c r="X53" s="64"/>
    </row>
    <row r="54" spans="15:24" x14ac:dyDescent="0.25">
      <c r="O54" s="25"/>
      <c r="P54" s="26"/>
      <c r="Q54" s="26"/>
      <c r="R54" s="26"/>
      <c r="S54" s="26"/>
      <c r="T54" s="26"/>
      <c r="U54" s="26"/>
      <c r="V54" s="26"/>
      <c r="W54" s="27"/>
      <c r="X54" s="64"/>
    </row>
    <row r="55" spans="15:24" x14ac:dyDescent="0.25">
      <c r="O55" s="25"/>
      <c r="P55" s="26"/>
      <c r="Q55" s="26"/>
      <c r="R55" s="26"/>
      <c r="S55" s="26"/>
      <c r="T55" s="26"/>
      <c r="U55" s="26"/>
      <c r="V55" s="26"/>
      <c r="W55" s="27"/>
      <c r="X55" s="64"/>
    </row>
    <row r="56" spans="15:24" x14ac:dyDescent="0.25">
      <c r="O56" s="25"/>
      <c r="P56" s="26"/>
      <c r="Q56" s="26"/>
      <c r="R56" s="26"/>
      <c r="S56" s="26"/>
      <c r="T56" s="26"/>
      <c r="U56" s="26"/>
      <c r="V56" s="26"/>
      <c r="W56" s="27"/>
      <c r="X56" s="64"/>
    </row>
    <row r="57" spans="15:24" x14ac:dyDescent="0.25">
      <c r="O57" s="25"/>
      <c r="P57" s="26"/>
      <c r="Q57" s="26"/>
      <c r="R57" s="26"/>
      <c r="S57" s="26"/>
      <c r="T57" s="26"/>
      <c r="U57" s="26"/>
      <c r="V57" s="26"/>
      <c r="W57" s="27"/>
      <c r="X57" s="64"/>
    </row>
    <row r="58" spans="15:24" x14ac:dyDescent="0.25">
      <c r="O58" s="25"/>
      <c r="P58" s="26"/>
      <c r="Q58" s="26"/>
      <c r="R58" s="26"/>
      <c r="S58" s="26"/>
      <c r="T58" s="26"/>
      <c r="U58" s="26"/>
      <c r="V58" s="26"/>
      <c r="W58" s="27"/>
      <c r="X58" s="64"/>
    </row>
    <row r="59" spans="15:24" x14ac:dyDescent="0.25">
      <c r="O59" s="25"/>
      <c r="P59" s="26"/>
      <c r="Q59" s="26"/>
      <c r="R59" s="26"/>
      <c r="S59" s="26"/>
      <c r="T59" s="26"/>
      <c r="U59" s="26"/>
      <c r="V59" s="26"/>
      <c r="W59" s="27"/>
      <c r="X59" s="64"/>
    </row>
    <row r="60" spans="15:24" x14ac:dyDescent="0.25">
      <c r="O60" s="25"/>
      <c r="P60" s="26"/>
      <c r="Q60" s="26"/>
      <c r="R60" s="26"/>
      <c r="S60" s="26"/>
      <c r="T60" s="26"/>
      <c r="U60" s="26"/>
      <c r="V60" s="26"/>
      <c r="W60" s="27"/>
      <c r="X60" s="64"/>
    </row>
    <row r="61" spans="15:24" x14ac:dyDescent="0.25">
      <c r="O61" s="25"/>
      <c r="P61" s="26"/>
      <c r="Q61" s="26"/>
      <c r="R61" s="26"/>
      <c r="S61" s="26"/>
      <c r="T61" s="26"/>
      <c r="U61" s="26"/>
      <c r="V61" s="26"/>
      <c r="W61" s="27"/>
      <c r="X61" s="64"/>
    </row>
    <row r="62" spans="15:24" x14ac:dyDescent="0.25">
      <c r="O62" s="25"/>
      <c r="P62" s="26"/>
      <c r="Q62" s="26"/>
      <c r="R62" s="26"/>
      <c r="S62" s="26"/>
      <c r="T62" s="26"/>
      <c r="U62" s="26"/>
      <c r="V62" s="26"/>
      <c r="W62" s="27"/>
      <c r="X62" s="64"/>
    </row>
    <row r="63" spans="15:24" x14ac:dyDescent="0.25">
      <c r="O63" s="25"/>
      <c r="P63" s="26"/>
      <c r="Q63" s="26"/>
      <c r="R63" s="26"/>
      <c r="S63" s="26"/>
      <c r="T63" s="26"/>
      <c r="U63" s="26"/>
      <c r="V63" s="26"/>
      <c r="W63" s="27"/>
      <c r="X63" s="64"/>
    </row>
    <row r="64" spans="15:24" x14ac:dyDescent="0.25">
      <c r="O64" s="25"/>
      <c r="P64" s="26"/>
      <c r="Q64" s="26"/>
      <c r="R64" s="26"/>
      <c r="S64" s="26"/>
      <c r="T64" s="26"/>
      <c r="U64" s="26"/>
      <c r="V64" s="26"/>
      <c r="W64" s="27"/>
      <c r="X64" s="64"/>
    </row>
    <row r="65" spans="15:24" x14ac:dyDescent="0.25">
      <c r="O65" s="25"/>
      <c r="P65" s="26"/>
      <c r="Q65" s="26"/>
      <c r="R65" s="26"/>
      <c r="S65" s="26"/>
      <c r="T65" s="26"/>
      <c r="U65" s="26"/>
      <c r="V65" s="26"/>
      <c r="W65" s="27"/>
      <c r="X65" s="64"/>
    </row>
    <row r="66" spans="15:24" x14ac:dyDescent="0.25">
      <c r="O66" s="25"/>
      <c r="P66" s="26"/>
      <c r="Q66" s="26"/>
      <c r="R66" s="26"/>
      <c r="S66" s="26"/>
      <c r="T66" s="26"/>
      <c r="U66" s="26"/>
      <c r="V66" s="26"/>
      <c r="W66" s="27"/>
      <c r="X66" s="64"/>
    </row>
    <row r="67" spans="15:24" x14ac:dyDescent="0.25">
      <c r="O67" s="25"/>
      <c r="P67" s="26"/>
      <c r="Q67" s="26"/>
      <c r="R67" s="26"/>
      <c r="S67" s="26"/>
      <c r="T67" s="26"/>
      <c r="U67" s="26"/>
      <c r="V67" s="26"/>
      <c r="W67" s="27"/>
      <c r="X67" s="64"/>
    </row>
    <row r="68" spans="15:24" x14ac:dyDescent="0.25">
      <c r="O68" s="25"/>
      <c r="P68" s="26"/>
      <c r="Q68" s="26"/>
      <c r="R68" s="26"/>
      <c r="S68" s="26"/>
      <c r="T68" s="26"/>
      <c r="U68" s="26"/>
      <c r="V68" s="26"/>
      <c r="W68" s="27"/>
      <c r="X68" s="64"/>
    </row>
    <row r="69" spans="15:24" x14ac:dyDescent="0.25">
      <c r="O69" s="25"/>
      <c r="P69" s="26"/>
      <c r="Q69" s="26"/>
      <c r="R69" s="26"/>
      <c r="S69" s="26"/>
      <c r="T69" s="26"/>
      <c r="U69" s="26"/>
      <c r="V69" s="26"/>
      <c r="W69" s="27"/>
      <c r="X69" s="64"/>
    </row>
    <row r="70" spans="15:24" x14ac:dyDescent="0.25">
      <c r="O70" s="25"/>
      <c r="P70" s="26"/>
      <c r="Q70" s="26"/>
      <c r="R70" s="26"/>
      <c r="S70" s="26"/>
      <c r="T70" s="26"/>
      <c r="U70" s="26"/>
      <c r="V70" s="26"/>
      <c r="W70" s="27"/>
      <c r="X70" s="64"/>
    </row>
    <row r="71" spans="15:24" x14ac:dyDescent="0.25">
      <c r="O71" s="25"/>
      <c r="P71" s="26"/>
      <c r="Q71" s="26"/>
      <c r="R71" s="26"/>
      <c r="S71" s="26"/>
      <c r="T71" s="26"/>
      <c r="U71" s="26"/>
      <c r="V71" s="26"/>
      <c r="W71" s="27"/>
      <c r="X71" s="64"/>
    </row>
    <row r="72" spans="15:24" x14ac:dyDescent="0.25">
      <c r="O72" s="25"/>
      <c r="P72" s="26"/>
      <c r="Q72" s="26"/>
      <c r="R72" s="26"/>
      <c r="S72" s="26"/>
      <c r="T72" s="26"/>
      <c r="U72" s="26"/>
      <c r="V72" s="26"/>
      <c r="W72" s="27"/>
      <c r="X72" s="64"/>
    </row>
    <row r="73" spans="15:24" x14ac:dyDescent="0.25">
      <c r="O73" s="25"/>
      <c r="P73" s="26"/>
      <c r="Q73" s="26"/>
      <c r="R73" s="26"/>
      <c r="S73" s="26"/>
      <c r="T73" s="26"/>
      <c r="U73" s="26"/>
      <c r="V73" s="26"/>
      <c r="W73" s="27"/>
      <c r="X73" s="64"/>
    </row>
    <row r="74" spans="15:24" x14ac:dyDescent="0.25">
      <c r="O74" s="25"/>
      <c r="P74" s="26"/>
      <c r="Q74" s="26"/>
      <c r="R74" s="26"/>
      <c r="S74" s="26"/>
      <c r="T74" s="26"/>
      <c r="U74" s="26"/>
      <c r="V74" s="26"/>
      <c r="W74" s="27"/>
      <c r="X74" s="64"/>
    </row>
    <row r="75" spans="15:24" x14ac:dyDescent="0.25">
      <c r="O75" s="25"/>
      <c r="P75" s="26"/>
      <c r="Q75" s="26"/>
      <c r="R75" s="26"/>
      <c r="S75" s="26"/>
      <c r="T75" s="26"/>
      <c r="U75" s="26"/>
      <c r="V75" s="26"/>
      <c r="W75" s="27"/>
      <c r="X75" s="64"/>
    </row>
    <row r="76" spans="15:24" x14ac:dyDescent="0.25">
      <c r="O76" s="25"/>
      <c r="P76" s="26"/>
      <c r="Q76" s="26"/>
      <c r="R76" s="26"/>
      <c r="S76" s="26"/>
      <c r="T76" s="26"/>
      <c r="U76" s="26"/>
      <c r="V76" s="26"/>
      <c r="W76" s="27"/>
      <c r="X76" s="64"/>
    </row>
    <row r="77" spans="15:24" x14ac:dyDescent="0.25">
      <c r="O77" s="25"/>
      <c r="P77" s="26"/>
      <c r="Q77" s="26"/>
      <c r="R77" s="26"/>
      <c r="S77" s="26"/>
      <c r="T77" s="26"/>
      <c r="U77" s="26"/>
      <c r="V77" s="26"/>
      <c r="W77" s="27"/>
      <c r="X77" s="64"/>
    </row>
    <row r="78" spans="15:24" x14ac:dyDescent="0.25">
      <c r="O78" s="25"/>
      <c r="P78" s="26"/>
      <c r="Q78" s="26"/>
      <c r="R78" s="26"/>
      <c r="S78" s="26"/>
      <c r="T78" s="26"/>
      <c r="U78" s="26"/>
      <c r="V78" s="26"/>
      <c r="W78" s="27"/>
      <c r="X78" s="64"/>
    </row>
    <row r="79" spans="15:24" x14ac:dyDescent="0.25">
      <c r="O79" s="25"/>
      <c r="P79" s="26"/>
      <c r="Q79" s="26"/>
      <c r="R79" s="26"/>
      <c r="S79" s="26"/>
      <c r="T79" s="26"/>
      <c r="U79" s="26"/>
      <c r="V79" s="26"/>
      <c r="W79" s="27"/>
      <c r="X79" s="64"/>
    </row>
    <row r="80" spans="15:24" x14ac:dyDescent="0.25">
      <c r="O80" s="25"/>
      <c r="P80" s="26"/>
      <c r="Q80" s="26"/>
      <c r="R80" s="26"/>
      <c r="S80" s="26"/>
      <c r="T80" s="26"/>
      <c r="U80" s="26"/>
      <c r="V80" s="26"/>
      <c r="W80" s="27"/>
      <c r="X80" s="64"/>
    </row>
    <row r="81" spans="15:24" x14ac:dyDescent="0.25">
      <c r="O81" s="25"/>
      <c r="P81" s="26"/>
      <c r="Q81" s="26"/>
      <c r="R81" s="26"/>
      <c r="S81" s="26"/>
      <c r="T81" s="26"/>
      <c r="U81" s="26"/>
      <c r="V81" s="26"/>
      <c r="W81" s="27"/>
      <c r="X81" s="64"/>
    </row>
    <row r="82" spans="15:24" x14ac:dyDescent="0.25">
      <c r="O82" s="25"/>
      <c r="P82" s="26"/>
      <c r="Q82" s="26"/>
      <c r="R82" s="26"/>
      <c r="S82" s="26"/>
      <c r="T82" s="26"/>
      <c r="U82" s="26"/>
      <c r="V82" s="26"/>
      <c r="W82" s="27"/>
      <c r="X82" s="64"/>
    </row>
    <row r="83" spans="15:24" x14ac:dyDescent="0.25">
      <c r="O83" s="25"/>
      <c r="P83" s="26"/>
      <c r="Q83" s="26"/>
      <c r="R83" s="26"/>
      <c r="S83" s="26"/>
      <c r="T83" s="26"/>
      <c r="U83" s="26"/>
      <c r="V83" s="26"/>
      <c r="W83" s="27"/>
      <c r="X83" s="64"/>
    </row>
    <row r="84" spans="15:24" x14ac:dyDescent="0.25">
      <c r="O84" s="25"/>
      <c r="P84" s="26"/>
      <c r="Q84" s="26"/>
      <c r="R84" s="26"/>
      <c r="S84" s="26"/>
      <c r="T84" s="26"/>
      <c r="U84" s="26"/>
      <c r="V84" s="26"/>
      <c r="W84" s="27"/>
      <c r="X84" s="64"/>
    </row>
    <row r="85" spans="15:24" x14ac:dyDescent="0.25">
      <c r="O85" s="25"/>
      <c r="P85" s="26"/>
      <c r="Q85" s="26"/>
      <c r="R85" s="26"/>
      <c r="S85" s="26"/>
      <c r="T85" s="26"/>
      <c r="U85" s="26"/>
      <c r="V85" s="26"/>
      <c r="W85" s="27"/>
      <c r="X85" s="64"/>
    </row>
    <row r="86" spans="15:24" x14ac:dyDescent="0.25">
      <c r="O86" s="25"/>
      <c r="P86" s="26"/>
      <c r="Q86" s="26"/>
      <c r="R86" s="26"/>
      <c r="S86" s="26"/>
      <c r="T86" s="26"/>
      <c r="U86" s="26"/>
      <c r="V86" s="26"/>
      <c r="W86" s="27"/>
      <c r="X86" s="64"/>
    </row>
    <row r="87" spans="15:24" x14ac:dyDescent="0.25">
      <c r="O87" s="25"/>
      <c r="P87" s="26"/>
      <c r="Q87" s="26"/>
      <c r="R87" s="26"/>
      <c r="S87" s="26"/>
      <c r="T87" s="26"/>
      <c r="U87" s="26"/>
      <c r="V87" s="26"/>
      <c r="W87" s="27"/>
      <c r="X87" s="64"/>
    </row>
    <row r="88" spans="15:24" x14ac:dyDescent="0.25">
      <c r="O88" s="25"/>
      <c r="P88" s="26"/>
      <c r="Q88" s="26"/>
      <c r="R88" s="26"/>
      <c r="S88" s="26"/>
      <c r="T88" s="26"/>
      <c r="U88" s="26"/>
      <c r="V88" s="26"/>
      <c r="W88" s="27"/>
      <c r="X88" s="64"/>
    </row>
    <row r="89" spans="15:24" x14ac:dyDescent="0.25">
      <c r="O89" s="25"/>
      <c r="P89" s="26"/>
      <c r="Q89" s="26"/>
      <c r="R89" s="26"/>
      <c r="S89" s="26"/>
      <c r="T89" s="26"/>
      <c r="U89" s="26"/>
      <c r="V89" s="26"/>
      <c r="W89" s="27"/>
      <c r="X89" s="64"/>
    </row>
    <row r="90" spans="15:24" x14ac:dyDescent="0.25">
      <c r="O90" s="25"/>
      <c r="P90" s="26"/>
      <c r="Q90" s="26"/>
      <c r="R90" s="26"/>
      <c r="S90" s="26"/>
      <c r="T90" s="26"/>
      <c r="U90" s="26"/>
      <c r="V90" s="26"/>
      <c r="W90" s="27"/>
      <c r="X90" s="64"/>
    </row>
    <row r="91" spans="15:24" x14ac:dyDescent="0.25">
      <c r="O91" s="25"/>
      <c r="P91" s="26"/>
      <c r="Q91" s="26"/>
      <c r="R91" s="26"/>
      <c r="S91" s="26"/>
      <c r="T91" s="26"/>
      <c r="U91" s="26"/>
      <c r="V91" s="26"/>
      <c r="W91" s="27"/>
      <c r="X91" s="64"/>
    </row>
    <row r="92" spans="15:24" x14ac:dyDescent="0.25">
      <c r="O92" s="25"/>
      <c r="P92" s="26"/>
      <c r="Q92" s="26"/>
      <c r="R92" s="26"/>
      <c r="S92" s="26"/>
      <c r="T92" s="26"/>
      <c r="U92" s="26"/>
      <c r="V92" s="26"/>
      <c r="W92" s="27"/>
      <c r="X92" s="64"/>
    </row>
    <row r="93" spans="15:24" x14ac:dyDescent="0.25">
      <c r="O93" s="25"/>
      <c r="P93" s="26"/>
      <c r="Q93" s="26"/>
      <c r="R93" s="26"/>
      <c r="S93" s="26"/>
      <c r="T93" s="26"/>
      <c r="U93" s="26"/>
      <c r="V93" s="26"/>
      <c r="W93" s="27"/>
      <c r="X93" s="64"/>
    </row>
    <row r="94" spans="15:24" x14ac:dyDescent="0.25">
      <c r="O94" s="25"/>
      <c r="P94" s="26"/>
      <c r="Q94" s="26"/>
      <c r="R94" s="26"/>
      <c r="S94" s="26"/>
      <c r="T94" s="26"/>
      <c r="U94" s="26"/>
      <c r="V94" s="26"/>
      <c r="W94" s="27"/>
      <c r="X94" s="64"/>
    </row>
    <row r="95" spans="15:24" x14ac:dyDescent="0.25">
      <c r="O95" s="25"/>
      <c r="P95" s="26"/>
      <c r="Q95" s="26"/>
      <c r="R95" s="26"/>
      <c r="S95" s="26"/>
      <c r="T95" s="26"/>
      <c r="U95" s="26"/>
      <c r="V95" s="26"/>
      <c r="W95" s="27"/>
      <c r="X95" s="64"/>
    </row>
    <row r="96" spans="15:24" x14ac:dyDescent="0.25">
      <c r="O96" s="25"/>
      <c r="P96" s="26"/>
      <c r="Q96" s="26"/>
      <c r="R96" s="26"/>
      <c r="S96" s="26"/>
      <c r="T96" s="26"/>
      <c r="U96" s="26"/>
      <c r="V96" s="26"/>
      <c r="W96" s="27"/>
      <c r="X96" s="64"/>
    </row>
    <row r="97" spans="15:24" x14ac:dyDescent="0.25">
      <c r="O97" s="25"/>
      <c r="P97" s="26"/>
      <c r="Q97" s="26"/>
      <c r="R97" s="26"/>
      <c r="S97" s="26"/>
      <c r="T97" s="26"/>
      <c r="U97" s="26"/>
      <c r="V97" s="26"/>
      <c r="W97" s="27"/>
      <c r="X97" s="64"/>
    </row>
    <row r="98" spans="15:24" x14ac:dyDescent="0.25">
      <c r="O98" s="25"/>
      <c r="P98" s="26"/>
      <c r="Q98" s="26"/>
      <c r="R98" s="26"/>
      <c r="S98" s="26"/>
      <c r="T98" s="26"/>
      <c r="U98" s="26"/>
      <c r="V98" s="26"/>
      <c r="W98" s="27"/>
      <c r="X98" s="64"/>
    </row>
    <row r="99" spans="15:24" x14ac:dyDescent="0.25">
      <c r="O99" s="25"/>
      <c r="P99" s="26"/>
      <c r="Q99" s="26"/>
      <c r="R99" s="26"/>
      <c r="S99" s="26"/>
      <c r="T99" s="26"/>
      <c r="U99" s="26"/>
      <c r="V99" s="26"/>
      <c r="W99" s="27"/>
      <c r="X99" s="64"/>
    </row>
    <row r="100" spans="15:24" x14ac:dyDescent="0.25">
      <c r="O100" s="25"/>
      <c r="P100" s="26"/>
      <c r="Q100" s="26"/>
      <c r="R100" s="26"/>
      <c r="S100" s="26"/>
      <c r="T100" s="26"/>
      <c r="U100" s="26"/>
      <c r="V100" s="26"/>
      <c r="W100" s="27"/>
      <c r="X100" s="64"/>
    </row>
    <row r="101" spans="15:24" x14ac:dyDescent="0.25">
      <c r="O101" s="25"/>
      <c r="P101" s="26"/>
      <c r="Q101" s="26"/>
      <c r="R101" s="26"/>
      <c r="S101" s="26"/>
      <c r="T101" s="26"/>
      <c r="U101" s="26"/>
      <c r="V101" s="26"/>
      <c r="W101" s="27"/>
      <c r="X101" s="64"/>
    </row>
    <row r="102" spans="15:24" x14ac:dyDescent="0.25">
      <c r="O102" s="25"/>
      <c r="P102" s="26"/>
      <c r="Q102" s="26"/>
      <c r="R102" s="26"/>
      <c r="S102" s="26"/>
      <c r="T102" s="26"/>
      <c r="U102" s="26"/>
      <c r="V102" s="26"/>
      <c r="W102" s="27"/>
      <c r="X102" s="64"/>
    </row>
    <row r="103" spans="15:24" x14ac:dyDescent="0.25">
      <c r="O103" s="25"/>
      <c r="P103" s="26"/>
      <c r="Q103" s="26"/>
      <c r="R103" s="26"/>
      <c r="S103" s="26"/>
      <c r="T103" s="26"/>
      <c r="U103" s="26"/>
      <c r="V103" s="26"/>
      <c r="W103" s="27"/>
      <c r="X103" s="64"/>
    </row>
    <row r="104" spans="15:24" x14ac:dyDescent="0.25">
      <c r="O104" s="25"/>
      <c r="P104" s="26"/>
      <c r="Q104" s="26"/>
      <c r="R104" s="26"/>
      <c r="S104" s="26"/>
      <c r="T104" s="26"/>
      <c r="U104" s="26"/>
      <c r="V104" s="26"/>
      <c r="W104" s="27"/>
      <c r="X104" s="64"/>
    </row>
    <row r="105" spans="15:24" x14ac:dyDescent="0.25">
      <c r="O105" s="25"/>
      <c r="P105" s="26"/>
      <c r="Q105" s="26"/>
      <c r="R105" s="26"/>
      <c r="S105" s="26"/>
      <c r="T105" s="26"/>
      <c r="U105" s="26"/>
      <c r="V105" s="26"/>
      <c r="W105" s="27"/>
      <c r="X105" s="64"/>
    </row>
    <row r="106" spans="15:24" x14ac:dyDescent="0.25">
      <c r="O106" s="25"/>
      <c r="P106" s="26"/>
      <c r="Q106" s="26"/>
      <c r="R106" s="26"/>
      <c r="S106" s="26"/>
      <c r="T106" s="26"/>
      <c r="U106" s="26"/>
      <c r="V106" s="26"/>
      <c r="W106" s="27"/>
      <c r="X106" s="64"/>
    </row>
    <row r="107" spans="15:24" x14ac:dyDescent="0.25">
      <c r="O107" s="25"/>
      <c r="P107" s="26"/>
      <c r="Q107" s="26"/>
      <c r="R107" s="26"/>
      <c r="S107" s="26"/>
      <c r="T107" s="26"/>
      <c r="U107" s="26"/>
      <c r="V107" s="26"/>
      <c r="W107" s="27"/>
      <c r="X107" s="64"/>
    </row>
    <row r="108" spans="15:24" x14ac:dyDescent="0.25">
      <c r="O108" s="25"/>
      <c r="P108" s="26"/>
      <c r="Q108" s="26"/>
      <c r="R108" s="26"/>
      <c r="S108" s="26"/>
      <c r="T108" s="26"/>
      <c r="U108" s="26"/>
      <c r="V108" s="26"/>
      <c r="W108" s="27"/>
      <c r="X108" s="64"/>
    </row>
    <row r="109" spans="15:24" x14ac:dyDescent="0.25">
      <c r="O109" s="25"/>
      <c r="P109" s="26"/>
      <c r="Q109" s="26"/>
      <c r="R109" s="26"/>
      <c r="S109" s="26"/>
      <c r="T109" s="26"/>
      <c r="U109" s="26"/>
      <c r="V109" s="26"/>
      <c r="W109" s="27"/>
      <c r="X109" s="64"/>
    </row>
    <row r="110" spans="15:24" x14ac:dyDescent="0.25">
      <c r="O110" s="25"/>
      <c r="P110" s="26"/>
      <c r="Q110" s="26"/>
      <c r="R110" s="26"/>
      <c r="S110" s="26"/>
      <c r="T110" s="26"/>
      <c r="U110" s="26"/>
      <c r="V110" s="26"/>
      <c r="W110" s="27"/>
      <c r="X110" s="64"/>
    </row>
    <row r="111" spans="15:24" x14ac:dyDescent="0.25">
      <c r="O111" s="25"/>
      <c r="P111" s="26"/>
      <c r="Q111" s="26"/>
      <c r="R111" s="26"/>
      <c r="S111" s="26"/>
      <c r="T111" s="26"/>
      <c r="U111" s="26"/>
      <c r="V111" s="26"/>
      <c r="W111" s="27"/>
      <c r="X111" s="64"/>
    </row>
    <row r="112" spans="15:24" x14ac:dyDescent="0.25">
      <c r="O112" s="25"/>
      <c r="P112" s="26"/>
      <c r="Q112" s="26"/>
      <c r="R112" s="26"/>
      <c r="S112" s="26"/>
      <c r="T112" s="26"/>
      <c r="U112" s="26"/>
      <c r="V112" s="26"/>
      <c r="W112" s="27"/>
      <c r="X112" s="64"/>
    </row>
    <row r="113" spans="15:24" x14ac:dyDescent="0.25">
      <c r="O113" s="25"/>
      <c r="P113" s="26"/>
      <c r="Q113" s="26"/>
      <c r="R113" s="26"/>
      <c r="S113" s="26"/>
      <c r="T113" s="26"/>
      <c r="U113" s="26"/>
      <c r="V113" s="26"/>
      <c r="W113" s="27"/>
      <c r="X113" s="64"/>
    </row>
    <row r="114" spans="15:24" x14ac:dyDescent="0.25">
      <c r="O114" s="25"/>
      <c r="P114" s="26"/>
      <c r="Q114" s="26"/>
      <c r="R114" s="26"/>
      <c r="S114" s="26"/>
      <c r="T114" s="26"/>
      <c r="U114" s="26"/>
      <c r="V114" s="26"/>
      <c r="W114" s="27"/>
      <c r="X114" s="64"/>
    </row>
    <row r="115" spans="15:24" x14ac:dyDescent="0.25">
      <c r="O115" s="25"/>
      <c r="P115" s="26"/>
      <c r="Q115" s="26"/>
      <c r="R115" s="26"/>
      <c r="S115" s="26"/>
      <c r="T115" s="26"/>
      <c r="U115" s="26"/>
      <c r="V115" s="26"/>
      <c r="W115" s="27"/>
      <c r="X115" s="64"/>
    </row>
    <row r="116" spans="15:24" x14ac:dyDescent="0.25">
      <c r="O116" s="25"/>
      <c r="P116" s="26"/>
      <c r="Q116" s="26"/>
      <c r="R116" s="26"/>
      <c r="S116" s="26"/>
      <c r="T116" s="26"/>
      <c r="U116" s="26"/>
      <c r="V116" s="26"/>
      <c r="W116" s="27"/>
      <c r="X116" s="64"/>
    </row>
    <row r="117" spans="15:24" x14ac:dyDescent="0.25">
      <c r="O117" s="25"/>
      <c r="P117" s="26"/>
      <c r="Q117" s="26"/>
      <c r="R117" s="26"/>
      <c r="S117" s="26"/>
      <c r="T117" s="26"/>
      <c r="U117" s="26"/>
      <c r="V117" s="26"/>
      <c r="W117" s="27"/>
      <c r="X117" s="64"/>
    </row>
  </sheetData>
  <autoFilter ref="A10:AD10" xr:uid="{C397BE88-AA2D-467A-988A-B96C9D4BC7C8}"/>
  <conditionalFormatting sqref="A1:AD1 B2:AD2 A3:AD7">
    <cfRule type="expression" dxfId="2" priority="4">
      <formula>$I1&lt;&gt;""</formula>
    </cfRule>
  </conditionalFormatting>
  <conditionalFormatting sqref="A9:AD1048576">
    <cfRule type="expression" dxfId="1" priority="1">
      <formula>$I9&lt;&gt;""</formula>
    </cfRule>
  </conditionalFormatting>
  <conditionalFormatting sqref="P8">
    <cfRule type="expression" dxfId="0" priority="3">
      <formula>$D8&lt;&gt;""</formula>
    </cfRule>
  </conditionalFormatting>
  <pageMargins left="0.7" right="0.7" top="0.75" bottom="0.75" header="0.3" footer="0.3"/>
  <pageSetup paperSize="8" scale="56" orientation="portrait" r:id="rId1"/>
  <drawing r:id="rId2"/>
  <legacyDrawing r:id="rId3"/>
  <controls>
    <mc:AlternateContent xmlns:mc="http://schemas.openxmlformats.org/markup-compatibility/2006">
      <mc:Choice Requires="x14">
        <control shapeId="8193" r:id="rId4" name="CommandButton1">
          <controlPr defaultSize="0" autoFill="0" autoLine="0" r:id="rId5">
            <anchor moveWithCells="1">
              <from>
                <xdr:col>24</xdr:col>
                <xdr:colOff>323850</xdr:colOff>
                <xdr:row>0</xdr:row>
                <xdr:rowOff>47625</xdr:rowOff>
              </from>
              <to>
                <xdr:col>25</xdr:col>
                <xdr:colOff>409575</xdr:colOff>
                <xdr:row>1</xdr:row>
                <xdr:rowOff>123825</xdr:rowOff>
              </to>
            </anchor>
          </controlPr>
        </control>
      </mc:Choice>
      <mc:Fallback>
        <control shapeId="8193" r:id="rId4" name="Command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List chi tiet</vt:lpstr>
      <vt:lpstr>Phieu vat tu</vt:lpstr>
      <vt:lpstr>Hao hut vat tu</vt:lpstr>
      <vt:lpstr>LSX-VT</vt:lpstr>
      <vt:lpstr> </vt:lpstr>
      <vt:lpstr>' '!Print_Area</vt:lpstr>
      <vt:lpstr>'Hao hut vat tu'!Print_Area</vt:lpstr>
      <vt:lpstr>'List chi tiet'!Print_Area</vt:lpstr>
      <vt:lpstr>'LSX-VT'!Print_Area</vt:lpstr>
      <vt:lpstr>'Phieu vat tu'!Print_Area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Bao, Phan Thanh - Nesting</dc:creator>
  <cp:lastModifiedBy>Huy, Vo Le - Nesting</cp:lastModifiedBy>
  <cp:lastPrinted>2026-04-11T01:27:09Z</cp:lastPrinted>
  <dcterms:created xsi:type="dcterms:W3CDTF">2026-04-10T09:06:08Z</dcterms:created>
  <dcterms:modified xsi:type="dcterms:W3CDTF">2026-10-16T04:02:23Z</dcterms:modified>
</cp:coreProperties>
</file>